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Z:\Present\Data group member\Jennifer\CO2RR\DATA\H-Cell\TP\B\"/>
    </mc:Choice>
  </mc:AlternateContent>
  <xr:revisionPtr revIDLastSave="0" documentId="13_ncr:1_{71C346BE-F79C-4A56-AE88-4D1FA0922A9C}" xr6:coauthVersionLast="47" xr6:coauthVersionMax="47" xr10:uidLastSave="{00000000-0000-0000-0000-000000000000}"/>
  <bookViews>
    <workbookView xWindow="28680" yWindow="-120" windowWidth="29040" windowHeight="15720" firstSheet="4" activeTab="4" xr2:uid="{00000000-000D-0000-FFFF-FFFF00000000}"/>
  </bookViews>
  <sheets>
    <sheet name="Raw Potentiostat" sheetId="1" r:id="rId1"/>
    <sheet name="GAS_CHROM" sheetId="3" r:id="rId2"/>
    <sheet name="ECDL" sheetId="6" r:id="rId3"/>
    <sheet name="SURFACE ATOMS" sheetId="8" r:id="rId4"/>
    <sheet name="FARADAIC EFFICIENCY" sheetId="4" r:id="rId5"/>
    <sheet name="Processed Potentiostat" sheetId="7" r:id="rId6"/>
  </sheets>
  <definedNames>
    <definedName name="CH1_" localSheetId="1">GAS_CHROM!$A$1:$KR$7</definedName>
    <definedName name="CH2_" localSheetId="1">GAS_CHROM!$ALP$21:$AMM$26</definedName>
    <definedName name="CH2_1" localSheetId="1">GAS_CHROM!$A$20:$J$26</definedName>
    <definedName name="EC_1_Glassy_Carbon_C01" localSheetId="5">'Processed Potentiostat'!#REF!</definedName>
    <definedName name="EC_1_Glassy_Carbon_C01" localSheetId="0">'Raw Potentiostat'!$A$1:$Z$3962</definedName>
    <definedName name="EC_1_Glassy_Carbon_C01_1" localSheetId="0">'Raw Potentiostat'!$A$1:$Z$3660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6" i="4" l="1"/>
  <c r="C7" i="4"/>
  <c r="C8" i="4"/>
  <c r="C9" i="4"/>
  <c r="C5" i="4"/>
  <c r="C4" i="4"/>
  <c r="D7" i="4"/>
  <c r="B10" i="4" l="1"/>
  <c r="D10" i="4"/>
  <c r="E10" i="4"/>
  <c r="J10" i="4" s="1"/>
  <c r="F10" i="4"/>
  <c r="G10" i="4"/>
  <c r="D11" i="4"/>
  <c r="E11" i="4"/>
  <c r="J11" i="4" s="1"/>
  <c r="F11" i="4"/>
  <c r="G11" i="4"/>
  <c r="C10" i="4" l="1"/>
  <c r="B11" i="4"/>
  <c r="G6" i="4"/>
  <c r="D6" i="4"/>
  <c r="F6" i="4"/>
  <c r="E6" i="4"/>
  <c r="C11" i="4" l="1"/>
  <c r="E9" i="4"/>
  <c r="F9" i="4"/>
  <c r="G9" i="4"/>
  <c r="D9" i="4"/>
  <c r="G4" i="4" l="1"/>
  <c r="F4" i="4"/>
  <c r="E4" i="4"/>
  <c r="D4" i="4"/>
  <c r="J13" i="6" l="1"/>
  <c r="G5" i="4" l="1"/>
  <c r="G7" i="4"/>
  <c r="G8" i="4"/>
  <c r="F5" i="4"/>
  <c r="F7" i="4"/>
  <c r="F8" i="4"/>
  <c r="E5" i="4"/>
  <c r="E7" i="4"/>
  <c r="E8" i="4"/>
  <c r="D5" i="4" l="1"/>
  <c r="D8" i="4"/>
  <c r="I3" i="4" l="1"/>
  <c r="C12" i="4" l="1"/>
  <c r="Z2" i="4"/>
  <c r="B19" i="4"/>
  <c r="H12" i="4"/>
  <c r="M5" i="4" l="1"/>
  <c r="K10" i="4"/>
  <c r="I11" i="4"/>
  <c r="L10" i="4"/>
  <c r="M10" i="4"/>
  <c r="M11" i="4"/>
  <c r="N10" i="4"/>
  <c r="P10" i="4" s="1"/>
  <c r="N11" i="4"/>
  <c r="I10" i="4"/>
  <c r="L11" i="4"/>
  <c r="K11" i="4"/>
  <c r="M8" i="4"/>
  <c r="M4" i="4"/>
  <c r="M7" i="4"/>
  <c r="M6" i="4"/>
  <c r="M9" i="4"/>
  <c r="L6" i="4"/>
  <c r="L7" i="4"/>
  <c r="L8" i="4"/>
  <c r="L9" i="4"/>
  <c r="L4" i="4"/>
  <c r="K6" i="4"/>
  <c r="K7" i="4"/>
  <c r="K8" i="4"/>
  <c r="K9" i="4"/>
  <c r="K4" i="4"/>
  <c r="I8" i="4"/>
  <c r="J8" i="4"/>
  <c r="I9" i="4"/>
  <c r="J9" i="4"/>
  <c r="R11" i="4" l="1"/>
  <c r="Q10" i="4"/>
  <c r="O10" i="4"/>
  <c r="O11" i="4"/>
  <c r="R10" i="4"/>
  <c r="Q11" i="4"/>
  <c r="P11" i="4"/>
  <c r="G12" i="4"/>
  <c r="L5" i="4"/>
  <c r="F12" i="4"/>
  <c r="K5" i="4"/>
  <c r="I7" i="4"/>
  <c r="I6" i="4"/>
  <c r="I4" i="4"/>
  <c r="Z27" i="4"/>
  <c r="AA31" i="4"/>
  <c r="Z31" i="4"/>
  <c r="T11" i="4" l="1"/>
  <c r="T10" i="4"/>
  <c r="D12" i="4"/>
  <c r="I5" i="4"/>
  <c r="AB31" i="4"/>
  <c r="J6" i="4"/>
  <c r="J7" i="4"/>
  <c r="AE4" i="4"/>
  <c r="J4" i="4"/>
  <c r="J5" i="4" l="1"/>
  <c r="E12" i="4"/>
  <c r="AE5" i="4"/>
  <c r="N4" i="4"/>
  <c r="N5" i="4" l="1"/>
  <c r="AE6" i="4"/>
  <c r="AE7" i="4" l="1"/>
  <c r="N6" i="4" l="1"/>
  <c r="N7" i="4"/>
  <c r="AE8" i="4"/>
  <c r="T4" i="4" l="1"/>
  <c r="T5" i="4"/>
  <c r="N8" i="4"/>
  <c r="AE9" i="4"/>
  <c r="H13" i="6"/>
  <c r="AE12" i="4" l="1"/>
  <c r="O8" i="4"/>
  <c r="P8" i="4"/>
  <c r="Q8" i="4"/>
  <c r="N9" i="4"/>
  <c r="O9" i="4" s="1"/>
  <c r="R8" i="4"/>
  <c r="S8" i="4"/>
  <c r="S12" i="4" s="1"/>
  <c r="T7" i="4"/>
  <c r="T6" i="4"/>
  <c r="E2" i="6"/>
  <c r="E3" i="6"/>
  <c r="E4" i="6"/>
  <c r="E5" i="6"/>
  <c r="E6" i="6"/>
  <c r="E7" i="6"/>
  <c r="E8" i="6"/>
  <c r="E9" i="6"/>
  <c r="O12" i="4" l="1"/>
  <c r="T8" i="4"/>
  <c r="P9" i="4"/>
  <c r="P12" i="4" s="1"/>
  <c r="Q9" i="4"/>
  <c r="Q12" i="4" s="1"/>
  <c r="R9" i="4"/>
  <c r="R12" i="4" s="1"/>
  <c r="AA2" i="4"/>
  <c r="AQ57" i="1"/>
  <c r="AQ58" i="1"/>
  <c r="AQ59" i="1"/>
  <c r="AQ60" i="1"/>
  <c r="AQ61" i="1"/>
  <c r="AQ62" i="1"/>
  <c r="AQ63" i="1"/>
  <c r="AQ64" i="1"/>
  <c r="AQ65" i="1"/>
  <c r="AQ66" i="1"/>
  <c r="AQ67" i="1"/>
  <c r="AQ68" i="1"/>
  <c r="AQ69" i="1"/>
  <c r="AQ70" i="1"/>
  <c r="AQ71" i="1"/>
  <c r="AQ72" i="1"/>
  <c r="AQ73" i="1"/>
  <c r="AQ74" i="1"/>
  <c r="AQ75" i="1"/>
  <c r="AQ76" i="1"/>
  <c r="AQ77" i="1"/>
  <c r="AQ78" i="1"/>
  <c r="AQ79" i="1"/>
  <c r="AQ80" i="1"/>
  <c r="AQ81" i="1"/>
  <c r="AQ82" i="1"/>
  <c r="AQ83" i="1"/>
  <c r="AQ84" i="1"/>
  <c r="AQ85" i="1"/>
  <c r="AQ86" i="1"/>
  <c r="AQ87" i="1"/>
  <c r="AQ88" i="1"/>
  <c r="AQ89" i="1"/>
  <c r="AQ90" i="1"/>
  <c r="AQ91" i="1"/>
  <c r="AQ92" i="1"/>
  <c r="AQ93" i="1"/>
  <c r="AQ94" i="1"/>
  <c r="AQ95" i="1"/>
  <c r="AQ96" i="1"/>
  <c r="AQ97" i="1"/>
  <c r="AQ98" i="1"/>
  <c r="AQ99" i="1"/>
  <c r="AQ100" i="1"/>
  <c r="AQ101" i="1"/>
  <c r="AQ102" i="1"/>
  <c r="AQ103" i="1"/>
  <c r="AQ104" i="1"/>
  <c r="AQ105" i="1"/>
  <c r="AQ106" i="1"/>
  <c r="AQ107" i="1"/>
  <c r="AQ108" i="1"/>
  <c r="AQ109" i="1"/>
  <c r="AQ110" i="1"/>
  <c r="AQ111" i="1"/>
  <c r="AQ112" i="1"/>
  <c r="AQ113" i="1"/>
  <c r="AQ114" i="1"/>
  <c r="AQ115" i="1"/>
  <c r="AQ116" i="1"/>
  <c r="AQ117" i="1"/>
  <c r="AQ118" i="1"/>
  <c r="AQ119" i="1"/>
  <c r="AQ120" i="1"/>
  <c r="AQ121" i="1"/>
  <c r="AQ122" i="1"/>
  <c r="AQ123" i="1"/>
  <c r="AQ124" i="1"/>
  <c r="AQ125" i="1"/>
  <c r="AQ126" i="1"/>
  <c r="AQ127" i="1"/>
  <c r="AQ128" i="1"/>
  <c r="AQ129" i="1"/>
  <c r="AQ130" i="1"/>
  <c r="AQ131" i="1"/>
  <c r="AQ132" i="1"/>
  <c r="AQ133" i="1"/>
  <c r="AQ134" i="1"/>
  <c r="AQ135" i="1"/>
  <c r="AQ136" i="1"/>
  <c r="AQ137" i="1"/>
  <c r="AQ138" i="1"/>
  <c r="AQ139" i="1"/>
  <c r="AQ140" i="1"/>
  <c r="AQ141" i="1"/>
  <c r="AQ142" i="1"/>
  <c r="AQ143" i="1"/>
  <c r="AQ144" i="1"/>
  <c r="AQ145" i="1"/>
  <c r="AQ146" i="1"/>
  <c r="AQ147" i="1"/>
  <c r="AQ148" i="1"/>
  <c r="AQ149" i="1"/>
  <c r="AQ150" i="1"/>
  <c r="AQ151" i="1"/>
  <c r="AQ152" i="1"/>
  <c r="AQ153" i="1"/>
  <c r="AQ154" i="1"/>
  <c r="AQ155" i="1"/>
  <c r="AQ156" i="1"/>
  <c r="AQ157" i="1"/>
  <c r="AQ158" i="1"/>
  <c r="AQ159" i="1"/>
  <c r="AQ160" i="1"/>
  <c r="AQ161" i="1"/>
  <c r="AQ162" i="1"/>
  <c r="AQ163" i="1"/>
  <c r="AQ164" i="1"/>
  <c r="AQ165" i="1"/>
  <c r="AQ166" i="1"/>
  <c r="AQ167" i="1"/>
  <c r="AQ168" i="1"/>
  <c r="AQ169" i="1"/>
  <c r="AQ170" i="1"/>
  <c r="AQ171" i="1"/>
  <c r="AQ172" i="1"/>
  <c r="AQ173" i="1"/>
  <c r="AQ174" i="1"/>
  <c r="AQ175" i="1"/>
  <c r="AQ176" i="1"/>
  <c r="AQ177" i="1"/>
  <c r="AQ178" i="1"/>
  <c r="AQ179" i="1"/>
  <c r="AQ180" i="1"/>
  <c r="AQ181" i="1"/>
  <c r="AQ182" i="1"/>
  <c r="AQ183" i="1"/>
  <c r="AQ184" i="1"/>
  <c r="AQ185" i="1"/>
  <c r="AQ186" i="1"/>
  <c r="AQ187" i="1"/>
  <c r="AQ188" i="1"/>
  <c r="AQ189" i="1"/>
  <c r="AQ190" i="1"/>
  <c r="AQ191" i="1"/>
  <c r="AQ192" i="1"/>
  <c r="AQ193" i="1"/>
  <c r="AQ194" i="1"/>
  <c r="AQ195" i="1"/>
  <c r="AQ196" i="1"/>
  <c r="AQ197" i="1"/>
  <c r="AQ198" i="1"/>
  <c r="AQ199" i="1"/>
  <c r="AQ200" i="1"/>
  <c r="AQ201" i="1"/>
  <c r="AQ202" i="1"/>
  <c r="AQ203" i="1"/>
  <c r="AQ204" i="1"/>
  <c r="AQ205" i="1"/>
  <c r="AQ206" i="1"/>
  <c r="AQ207" i="1"/>
  <c r="AQ208" i="1"/>
  <c r="AQ209" i="1"/>
  <c r="AQ210" i="1"/>
  <c r="AQ211" i="1"/>
  <c r="AQ212" i="1"/>
  <c r="AQ213" i="1"/>
  <c r="AQ214" i="1"/>
  <c r="AQ215" i="1"/>
  <c r="AQ216" i="1"/>
  <c r="AQ217" i="1"/>
  <c r="AQ218" i="1"/>
  <c r="AQ219" i="1"/>
  <c r="AQ220" i="1"/>
  <c r="AQ221" i="1"/>
  <c r="AQ222" i="1"/>
  <c r="AQ223" i="1"/>
  <c r="AQ224" i="1"/>
  <c r="AQ225" i="1"/>
  <c r="AQ226" i="1"/>
  <c r="AQ227" i="1"/>
  <c r="AQ228" i="1"/>
  <c r="AQ229" i="1"/>
  <c r="AQ230" i="1"/>
  <c r="AQ231" i="1"/>
  <c r="AQ232" i="1"/>
  <c r="AQ233" i="1"/>
  <c r="AQ234" i="1"/>
  <c r="AQ235" i="1"/>
  <c r="AQ236" i="1"/>
  <c r="AQ237" i="1"/>
  <c r="AQ238" i="1"/>
  <c r="AQ239" i="1"/>
  <c r="AQ240" i="1"/>
  <c r="AQ241" i="1"/>
  <c r="AQ242" i="1"/>
  <c r="AQ243" i="1"/>
  <c r="AQ244" i="1"/>
  <c r="AQ245" i="1"/>
  <c r="AQ246" i="1"/>
  <c r="AQ247" i="1"/>
  <c r="AQ248" i="1"/>
  <c r="AQ249" i="1"/>
  <c r="AQ250" i="1"/>
  <c r="AQ251" i="1"/>
  <c r="AQ252" i="1"/>
  <c r="AQ253" i="1"/>
  <c r="AQ254" i="1"/>
  <c r="AQ255" i="1"/>
  <c r="AQ256" i="1"/>
  <c r="AQ257" i="1"/>
  <c r="AQ258" i="1"/>
  <c r="AQ259" i="1"/>
  <c r="AQ260" i="1"/>
  <c r="AQ261" i="1"/>
  <c r="AQ262" i="1"/>
  <c r="AQ263" i="1"/>
  <c r="AQ264" i="1"/>
  <c r="AQ265" i="1"/>
  <c r="AQ266" i="1"/>
  <c r="AQ267" i="1"/>
  <c r="AQ268" i="1"/>
  <c r="AQ269" i="1"/>
  <c r="AQ270" i="1"/>
  <c r="AQ271" i="1"/>
  <c r="AQ272" i="1"/>
  <c r="AQ273" i="1"/>
  <c r="AQ274" i="1"/>
  <c r="AQ275" i="1"/>
  <c r="AQ276" i="1"/>
  <c r="AQ277" i="1"/>
  <c r="AQ278" i="1"/>
  <c r="AQ279" i="1"/>
  <c r="AQ280" i="1"/>
  <c r="AQ281" i="1"/>
  <c r="AQ282" i="1"/>
  <c r="AQ283" i="1"/>
  <c r="AQ284" i="1"/>
  <c r="AQ285" i="1"/>
  <c r="AQ286" i="1"/>
  <c r="AQ287" i="1"/>
  <c r="AQ288" i="1"/>
  <c r="AQ289" i="1"/>
  <c r="AQ290" i="1"/>
  <c r="AQ291" i="1"/>
  <c r="AQ292" i="1"/>
  <c r="AQ293" i="1"/>
  <c r="AQ294" i="1"/>
  <c r="AQ295" i="1"/>
  <c r="AQ296" i="1"/>
  <c r="AQ297" i="1"/>
  <c r="AQ298" i="1"/>
  <c r="AQ299" i="1"/>
  <c r="AQ300" i="1"/>
  <c r="AQ301" i="1"/>
  <c r="AQ302" i="1"/>
  <c r="AQ303" i="1"/>
  <c r="AQ304" i="1"/>
  <c r="AQ305" i="1"/>
  <c r="AQ306" i="1"/>
  <c r="AQ307" i="1"/>
  <c r="AQ308" i="1"/>
  <c r="AQ309" i="1"/>
  <c r="AQ310" i="1"/>
  <c r="AQ311" i="1"/>
  <c r="AQ312" i="1"/>
  <c r="AQ313" i="1"/>
  <c r="AQ314" i="1"/>
  <c r="AQ315" i="1"/>
  <c r="AQ316" i="1"/>
  <c r="AQ317" i="1"/>
  <c r="AQ318" i="1"/>
  <c r="AQ319" i="1"/>
  <c r="AQ320" i="1"/>
  <c r="AQ321" i="1"/>
  <c r="AQ322" i="1"/>
  <c r="AQ323" i="1"/>
  <c r="AQ324" i="1"/>
  <c r="AQ325" i="1"/>
  <c r="AQ326" i="1"/>
  <c r="AQ327" i="1"/>
  <c r="AQ328" i="1"/>
  <c r="AQ329" i="1"/>
  <c r="AQ330" i="1"/>
  <c r="AQ331" i="1"/>
  <c r="AQ332" i="1"/>
  <c r="AQ333" i="1"/>
  <c r="AQ334" i="1"/>
  <c r="AQ335" i="1"/>
  <c r="AQ336" i="1"/>
  <c r="AQ337" i="1"/>
  <c r="AQ338" i="1"/>
  <c r="AQ339" i="1"/>
  <c r="AQ340" i="1"/>
  <c r="AQ341" i="1"/>
  <c r="AQ342" i="1"/>
  <c r="AQ343" i="1"/>
  <c r="AQ344" i="1"/>
  <c r="AQ345" i="1"/>
  <c r="AQ346" i="1"/>
  <c r="AQ347" i="1"/>
  <c r="AQ348" i="1"/>
  <c r="AQ349" i="1"/>
  <c r="AQ350" i="1"/>
  <c r="AQ351" i="1"/>
  <c r="AQ352" i="1"/>
  <c r="AQ353" i="1"/>
  <c r="AQ354" i="1"/>
  <c r="AQ355" i="1"/>
  <c r="AQ356" i="1"/>
  <c r="AQ357" i="1"/>
  <c r="AQ358" i="1"/>
  <c r="AQ359" i="1"/>
  <c r="AQ360" i="1"/>
  <c r="AQ361" i="1"/>
  <c r="AQ362" i="1"/>
  <c r="AQ363" i="1"/>
  <c r="AQ364" i="1"/>
  <c r="AQ365" i="1"/>
  <c r="AQ366" i="1"/>
  <c r="AQ367" i="1"/>
  <c r="AQ368" i="1"/>
  <c r="AQ369" i="1"/>
  <c r="AQ370" i="1"/>
  <c r="AQ371" i="1"/>
  <c r="AQ372" i="1"/>
  <c r="AQ373" i="1"/>
  <c r="AQ374" i="1"/>
  <c r="AQ375" i="1"/>
  <c r="AQ376" i="1"/>
  <c r="AQ377" i="1"/>
  <c r="AQ378" i="1"/>
  <c r="AQ379" i="1"/>
  <c r="AQ380" i="1"/>
  <c r="AQ381" i="1"/>
  <c r="AQ382" i="1"/>
  <c r="AQ383" i="1"/>
  <c r="AQ384" i="1"/>
  <c r="AQ385" i="1"/>
  <c r="AQ386" i="1"/>
  <c r="AQ387" i="1"/>
  <c r="AQ388" i="1"/>
  <c r="AQ389" i="1"/>
  <c r="AQ390" i="1"/>
  <c r="AQ391" i="1"/>
  <c r="AQ392" i="1"/>
  <c r="AQ393" i="1"/>
  <c r="AQ394" i="1"/>
  <c r="AQ395" i="1"/>
  <c r="AQ396" i="1"/>
  <c r="AQ397" i="1"/>
  <c r="AQ398" i="1"/>
  <c r="AQ399" i="1"/>
  <c r="AQ400" i="1"/>
  <c r="AQ401" i="1"/>
  <c r="AQ402" i="1"/>
  <c r="AQ403" i="1"/>
  <c r="AQ404" i="1"/>
  <c r="AQ405" i="1"/>
  <c r="AQ406" i="1"/>
  <c r="AQ407" i="1"/>
  <c r="AQ408" i="1"/>
  <c r="AQ409" i="1"/>
  <c r="AQ410" i="1"/>
  <c r="AQ411" i="1"/>
  <c r="AQ412" i="1"/>
  <c r="AQ413" i="1"/>
  <c r="AQ414" i="1"/>
  <c r="AQ415" i="1"/>
  <c r="AQ416" i="1"/>
  <c r="AQ417" i="1"/>
  <c r="AQ418" i="1"/>
  <c r="AQ419" i="1"/>
  <c r="AQ420" i="1"/>
  <c r="AQ421" i="1"/>
  <c r="AQ422" i="1"/>
  <c r="AQ423" i="1"/>
  <c r="AQ424" i="1"/>
  <c r="AQ425" i="1"/>
  <c r="AQ426" i="1"/>
  <c r="AQ427" i="1"/>
  <c r="AQ428" i="1"/>
  <c r="AQ429" i="1"/>
  <c r="AQ430" i="1"/>
  <c r="AQ431" i="1"/>
  <c r="AQ432" i="1"/>
  <c r="AQ433" i="1"/>
  <c r="AQ434" i="1"/>
  <c r="AQ435" i="1"/>
  <c r="AQ436" i="1"/>
  <c r="AQ437" i="1"/>
  <c r="AQ438" i="1"/>
  <c r="AQ439" i="1"/>
  <c r="AQ440" i="1"/>
  <c r="AQ441" i="1"/>
  <c r="AQ442" i="1"/>
  <c r="AQ443" i="1"/>
  <c r="AQ444" i="1"/>
  <c r="AQ445" i="1"/>
  <c r="AQ446" i="1"/>
  <c r="AQ447" i="1"/>
  <c r="AQ448" i="1"/>
  <c r="AQ449" i="1"/>
  <c r="AQ450" i="1"/>
  <c r="AQ451" i="1"/>
  <c r="AQ452" i="1"/>
  <c r="AQ453" i="1"/>
  <c r="AQ454" i="1"/>
  <c r="AQ455" i="1"/>
  <c r="AQ456" i="1"/>
  <c r="AQ457" i="1"/>
  <c r="AQ458" i="1"/>
  <c r="AQ459" i="1"/>
  <c r="AQ460" i="1"/>
  <c r="AQ461" i="1"/>
  <c r="AQ462" i="1"/>
  <c r="AQ463" i="1"/>
  <c r="AQ464" i="1"/>
  <c r="AQ465" i="1"/>
  <c r="AQ466" i="1"/>
  <c r="AQ467" i="1"/>
  <c r="AQ468" i="1"/>
  <c r="AQ469" i="1"/>
  <c r="AQ470" i="1"/>
  <c r="AQ471" i="1"/>
  <c r="AQ472" i="1"/>
  <c r="AQ473" i="1"/>
  <c r="AQ474" i="1"/>
  <c r="AQ475" i="1"/>
  <c r="AQ476" i="1"/>
  <c r="AQ477" i="1"/>
  <c r="AQ478" i="1"/>
  <c r="AQ479" i="1"/>
  <c r="AQ480" i="1"/>
  <c r="AQ481" i="1"/>
  <c r="AQ482" i="1"/>
  <c r="AQ483" i="1"/>
  <c r="AQ484" i="1"/>
  <c r="AQ485" i="1"/>
  <c r="AQ486" i="1"/>
  <c r="AQ487" i="1"/>
  <c r="AQ488" i="1"/>
  <c r="AQ489" i="1"/>
  <c r="AQ490" i="1"/>
  <c r="AQ491" i="1"/>
  <c r="AQ492" i="1"/>
  <c r="AQ493" i="1"/>
  <c r="AQ494" i="1"/>
  <c r="AQ495" i="1"/>
  <c r="AQ496" i="1"/>
  <c r="AQ497" i="1"/>
  <c r="AQ498" i="1"/>
  <c r="AQ499" i="1"/>
  <c r="AQ500" i="1"/>
  <c r="AQ501" i="1"/>
  <c r="AQ502" i="1"/>
  <c r="AQ503" i="1"/>
  <c r="AQ504" i="1"/>
  <c r="AQ505" i="1"/>
  <c r="AQ506" i="1"/>
  <c r="AQ507" i="1"/>
  <c r="AQ508" i="1"/>
  <c r="AQ509" i="1"/>
  <c r="AQ510" i="1"/>
  <c r="AQ511" i="1"/>
  <c r="AQ512" i="1"/>
  <c r="AQ513" i="1"/>
  <c r="AQ514" i="1"/>
  <c r="AQ515" i="1"/>
  <c r="AQ516" i="1"/>
  <c r="AQ517" i="1"/>
  <c r="AQ518" i="1"/>
  <c r="AQ519" i="1"/>
  <c r="AQ520" i="1"/>
  <c r="AQ521" i="1"/>
  <c r="AQ522" i="1"/>
  <c r="AQ523" i="1"/>
  <c r="AQ524" i="1"/>
  <c r="AQ525" i="1"/>
  <c r="AQ526" i="1"/>
  <c r="AQ527" i="1"/>
  <c r="AQ528" i="1"/>
  <c r="AQ529" i="1"/>
  <c r="AQ530" i="1"/>
  <c r="AQ531" i="1"/>
  <c r="AQ532" i="1"/>
  <c r="AQ533" i="1"/>
  <c r="AQ534" i="1"/>
  <c r="AQ535" i="1"/>
  <c r="AQ536" i="1"/>
  <c r="AQ537" i="1"/>
  <c r="AQ538" i="1"/>
  <c r="AQ539" i="1"/>
  <c r="AQ540" i="1"/>
  <c r="AQ541" i="1"/>
  <c r="AQ542" i="1"/>
  <c r="AQ543" i="1"/>
  <c r="AQ544" i="1"/>
  <c r="AQ545" i="1"/>
  <c r="AQ546" i="1"/>
  <c r="AQ547" i="1"/>
  <c r="AQ548" i="1"/>
  <c r="AQ549" i="1"/>
  <c r="AQ550" i="1"/>
  <c r="AQ551" i="1"/>
  <c r="AQ552" i="1"/>
  <c r="AQ553" i="1"/>
  <c r="AQ554" i="1"/>
  <c r="AQ555" i="1"/>
  <c r="AQ556" i="1"/>
  <c r="AQ557" i="1"/>
  <c r="AQ558" i="1"/>
  <c r="AQ559" i="1"/>
  <c r="AQ560" i="1"/>
  <c r="AQ561" i="1"/>
  <c r="AQ562" i="1"/>
  <c r="AQ563" i="1"/>
  <c r="AQ564" i="1"/>
  <c r="AQ565" i="1"/>
  <c r="AQ566" i="1"/>
  <c r="AQ567" i="1"/>
  <c r="AQ568" i="1"/>
  <c r="AQ569" i="1"/>
  <c r="AQ570" i="1"/>
  <c r="AQ571" i="1"/>
  <c r="AQ572" i="1"/>
  <c r="AQ573" i="1"/>
  <c r="AQ574" i="1"/>
  <c r="AQ575" i="1"/>
  <c r="AQ576" i="1"/>
  <c r="AQ577" i="1"/>
  <c r="AQ578" i="1"/>
  <c r="AQ579" i="1"/>
  <c r="AQ580" i="1"/>
  <c r="AQ581" i="1"/>
  <c r="AQ582" i="1"/>
  <c r="AQ583" i="1"/>
  <c r="AQ584" i="1"/>
  <c r="AQ585" i="1"/>
  <c r="AQ586" i="1"/>
  <c r="AQ587" i="1"/>
  <c r="AQ588" i="1"/>
  <c r="AQ589" i="1"/>
  <c r="AQ590" i="1"/>
  <c r="AQ591" i="1"/>
  <c r="AQ592" i="1"/>
  <c r="AQ593" i="1"/>
  <c r="AQ594" i="1"/>
  <c r="AQ595" i="1"/>
  <c r="AQ596" i="1"/>
  <c r="AQ597" i="1"/>
  <c r="AQ598" i="1"/>
  <c r="AQ599" i="1"/>
  <c r="AQ600" i="1"/>
  <c r="AQ601" i="1"/>
  <c r="AQ602" i="1"/>
  <c r="AQ603" i="1"/>
  <c r="AQ604" i="1"/>
  <c r="AQ605" i="1"/>
  <c r="AQ606" i="1"/>
  <c r="AQ607" i="1"/>
  <c r="AQ608" i="1"/>
  <c r="AQ609" i="1"/>
  <c r="AQ610" i="1"/>
  <c r="AQ611" i="1"/>
  <c r="AQ612" i="1"/>
  <c r="AQ613" i="1"/>
  <c r="AQ614" i="1"/>
  <c r="AQ615" i="1"/>
  <c r="AQ616" i="1"/>
  <c r="AQ617" i="1"/>
  <c r="AQ618" i="1"/>
  <c r="AQ619" i="1"/>
  <c r="AQ620" i="1"/>
  <c r="AQ621" i="1"/>
  <c r="AQ622" i="1"/>
  <c r="AQ623" i="1"/>
  <c r="AQ624" i="1"/>
  <c r="AQ625" i="1"/>
  <c r="AQ626" i="1"/>
  <c r="AQ627" i="1"/>
  <c r="AQ628" i="1"/>
  <c r="AQ629" i="1"/>
  <c r="AQ630" i="1"/>
  <c r="AQ631" i="1"/>
  <c r="AQ632" i="1"/>
  <c r="AQ633" i="1"/>
  <c r="AQ634" i="1"/>
  <c r="AQ635" i="1"/>
  <c r="AQ636" i="1"/>
  <c r="AQ637" i="1"/>
  <c r="AQ638" i="1"/>
  <c r="AQ639" i="1"/>
  <c r="AQ640" i="1"/>
  <c r="AQ641" i="1"/>
  <c r="AQ642" i="1"/>
  <c r="AQ643" i="1"/>
  <c r="AQ644" i="1"/>
  <c r="AQ645" i="1"/>
  <c r="AQ646" i="1"/>
  <c r="AQ647" i="1"/>
  <c r="AQ648" i="1"/>
  <c r="AQ649" i="1"/>
  <c r="AQ650" i="1"/>
  <c r="AQ651" i="1"/>
  <c r="AQ652" i="1"/>
  <c r="AQ653" i="1"/>
  <c r="AQ654" i="1"/>
  <c r="AQ655" i="1"/>
  <c r="AQ656" i="1"/>
  <c r="AQ657" i="1"/>
  <c r="AQ658" i="1"/>
  <c r="AQ659" i="1"/>
  <c r="AQ660" i="1"/>
  <c r="AQ661" i="1"/>
  <c r="AQ662" i="1"/>
  <c r="AQ663" i="1"/>
  <c r="AQ664" i="1"/>
  <c r="AQ665" i="1"/>
  <c r="AQ666" i="1"/>
  <c r="AQ667" i="1"/>
  <c r="AQ668" i="1"/>
  <c r="AQ669" i="1"/>
  <c r="AQ670" i="1"/>
  <c r="AQ671" i="1"/>
  <c r="AQ672" i="1"/>
  <c r="AQ673" i="1"/>
  <c r="AQ674" i="1"/>
  <c r="AQ675" i="1"/>
  <c r="AQ676" i="1"/>
  <c r="AQ677" i="1"/>
  <c r="AQ678" i="1"/>
  <c r="AQ679" i="1"/>
  <c r="AQ680" i="1"/>
  <c r="AQ681" i="1"/>
  <c r="AQ682" i="1"/>
  <c r="AQ683" i="1"/>
  <c r="AQ684" i="1"/>
  <c r="AQ685" i="1"/>
  <c r="AQ686" i="1"/>
  <c r="AQ687" i="1"/>
  <c r="AQ688" i="1"/>
  <c r="AQ689" i="1"/>
  <c r="AQ690" i="1"/>
  <c r="AQ691" i="1"/>
  <c r="AQ692" i="1"/>
  <c r="AQ693" i="1"/>
  <c r="AQ694" i="1"/>
  <c r="AQ695" i="1"/>
  <c r="AQ696" i="1"/>
  <c r="AQ697" i="1"/>
  <c r="AQ698" i="1"/>
  <c r="AQ699" i="1"/>
  <c r="AQ700" i="1"/>
  <c r="AQ701" i="1"/>
  <c r="AQ702" i="1"/>
  <c r="AQ703" i="1"/>
  <c r="AQ704" i="1"/>
  <c r="AQ705" i="1"/>
  <c r="AQ706" i="1"/>
  <c r="AQ707" i="1"/>
  <c r="AQ708" i="1"/>
  <c r="AQ709" i="1"/>
  <c r="AQ710" i="1"/>
  <c r="AQ711" i="1"/>
  <c r="AQ712" i="1"/>
  <c r="AQ713" i="1"/>
  <c r="AQ714" i="1"/>
  <c r="AQ715" i="1"/>
  <c r="AQ716" i="1"/>
  <c r="AQ717" i="1"/>
  <c r="AQ718" i="1"/>
  <c r="AQ719" i="1"/>
  <c r="AQ720" i="1"/>
  <c r="AQ721" i="1"/>
  <c r="AQ722" i="1"/>
  <c r="AQ723" i="1"/>
  <c r="AQ724" i="1"/>
  <c r="AQ725" i="1"/>
  <c r="AQ726" i="1"/>
  <c r="AQ727" i="1"/>
  <c r="AQ728" i="1"/>
  <c r="AQ729" i="1"/>
  <c r="AQ730" i="1"/>
  <c r="AQ731" i="1"/>
  <c r="AQ732" i="1"/>
  <c r="AQ733" i="1"/>
  <c r="AQ734" i="1"/>
  <c r="AQ735" i="1"/>
  <c r="AQ736" i="1"/>
  <c r="AQ737" i="1"/>
  <c r="AQ738" i="1"/>
  <c r="AQ739" i="1"/>
  <c r="AQ740" i="1"/>
  <c r="AQ741" i="1"/>
  <c r="AQ742" i="1"/>
  <c r="AQ743" i="1"/>
  <c r="AQ744" i="1"/>
  <c r="AQ745" i="1"/>
  <c r="AQ746" i="1"/>
  <c r="AQ747" i="1"/>
  <c r="AQ748" i="1"/>
  <c r="AQ749" i="1"/>
  <c r="AQ750" i="1"/>
  <c r="AQ751" i="1"/>
  <c r="AQ752" i="1"/>
  <c r="AQ753" i="1"/>
  <c r="AQ754" i="1"/>
  <c r="AQ755" i="1"/>
  <c r="AQ756" i="1"/>
  <c r="AQ757" i="1"/>
  <c r="AQ758" i="1"/>
  <c r="AQ759" i="1"/>
  <c r="AQ760" i="1"/>
  <c r="AQ761" i="1"/>
  <c r="AQ762" i="1"/>
  <c r="AQ763" i="1"/>
  <c r="AQ764" i="1"/>
  <c r="AQ765" i="1"/>
  <c r="AQ766" i="1"/>
  <c r="AQ767" i="1"/>
  <c r="AQ768" i="1"/>
  <c r="AQ769" i="1"/>
  <c r="AQ770" i="1"/>
  <c r="AQ771" i="1"/>
  <c r="AQ772" i="1"/>
  <c r="AQ773" i="1"/>
  <c r="AQ774" i="1"/>
  <c r="AQ775" i="1"/>
  <c r="AQ776" i="1"/>
  <c r="AQ777" i="1"/>
  <c r="AQ778" i="1"/>
  <c r="AQ779" i="1"/>
  <c r="AQ780" i="1"/>
  <c r="AQ781" i="1"/>
  <c r="AQ782" i="1"/>
  <c r="AQ783" i="1"/>
  <c r="AQ784" i="1"/>
  <c r="AQ785" i="1"/>
  <c r="AQ786" i="1"/>
  <c r="AQ787" i="1"/>
  <c r="AQ788" i="1"/>
  <c r="AQ789" i="1"/>
  <c r="AQ790" i="1"/>
  <c r="AQ791" i="1"/>
  <c r="AQ792" i="1"/>
  <c r="AQ793" i="1"/>
  <c r="AQ794" i="1"/>
  <c r="AQ795" i="1"/>
  <c r="AQ796" i="1"/>
  <c r="AQ797" i="1"/>
  <c r="AQ798" i="1"/>
  <c r="AQ799" i="1"/>
  <c r="AQ800" i="1"/>
  <c r="AQ801" i="1"/>
  <c r="AQ802" i="1"/>
  <c r="AQ803" i="1"/>
  <c r="AQ804" i="1"/>
  <c r="AQ805" i="1"/>
  <c r="AQ806" i="1"/>
  <c r="AQ807" i="1"/>
  <c r="AQ808" i="1"/>
  <c r="AQ809" i="1"/>
  <c r="AQ810" i="1"/>
  <c r="AQ811" i="1"/>
  <c r="AQ812" i="1"/>
  <c r="AQ813" i="1"/>
  <c r="AQ814" i="1"/>
  <c r="AQ815" i="1"/>
  <c r="AQ816" i="1"/>
  <c r="AQ817" i="1"/>
  <c r="AQ818" i="1"/>
  <c r="AQ819" i="1"/>
  <c r="AQ820" i="1"/>
  <c r="AQ821" i="1"/>
  <c r="AQ822" i="1"/>
  <c r="AQ823" i="1"/>
  <c r="AQ824" i="1"/>
  <c r="AQ825" i="1"/>
  <c r="AQ826" i="1"/>
  <c r="AQ827" i="1"/>
  <c r="AQ828" i="1"/>
  <c r="AQ829" i="1"/>
  <c r="AQ830" i="1"/>
  <c r="AQ831" i="1"/>
  <c r="AQ832" i="1"/>
  <c r="AQ833" i="1"/>
  <c r="AQ834" i="1"/>
  <c r="AQ835" i="1"/>
  <c r="AQ836" i="1"/>
  <c r="AQ837" i="1"/>
  <c r="AQ838" i="1"/>
  <c r="AQ839" i="1"/>
  <c r="AQ840" i="1"/>
  <c r="AQ841" i="1"/>
  <c r="AQ842" i="1"/>
  <c r="AQ843" i="1"/>
  <c r="AQ844" i="1"/>
  <c r="AQ845" i="1"/>
  <c r="AQ846" i="1"/>
  <c r="AQ847" i="1"/>
  <c r="AQ848" i="1"/>
  <c r="AQ849" i="1"/>
  <c r="AQ850" i="1"/>
  <c r="AQ851" i="1"/>
  <c r="AQ852" i="1"/>
  <c r="AQ853" i="1"/>
  <c r="AQ854" i="1"/>
  <c r="AQ855" i="1"/>
  <c r="AQ856" i="1"/>
  <c r="AQ857" i="1"/>
  <c r="AQ858" i="1"/>
  <c r="AQ859" i="1"/>
  <c r="AQ860" i="1"/>
  <c r="AQ861" i="1"/>
  <c r="AQ862" i="1"/>
  <c r="AQ863" i="1"/>
  <c r="AQ864" i="1"/>
  <c r="AQ865" i="1"/>
  <c r="AQ866" i="1"/>
  <c r="AQ867" i="1"/>
  <c r="AQ868" i="1"/>
  <c r="AQ869" i="1"/>
  <c r="AQ870" i="1"/>
  <c r="AQ871" i="1"/>
  <c r="AQ872" i="1"/>
  <c r="AQ873" i="1"/>
  <c r="AQ874" i="1"/>
  <c r="AQ875" i="1"/>
  <c r="AQ876" i="1"/>
  <c r="AQ877" i="1"/>
  <c r="AQ878" i="1"/>
  <c r="AQ879" i="1"/>
  <c r="AQ880" i="1"/>
  <c r="AQ881" i="1"/>
  <c r="AQ882" i="1"/>
  <c r="AQ883" i="1"/>
  <c r="AQ884" i="1"/>
  <c r="AQ885" i="1"/>
  <c r="AQ886" i="1"/>
  <c r="AQ887" i="1"/>
  <c r="AQ888" i="1"/>
  <c r="AQ889" i="1"/>
  <c r="AQ890" i="1"/>
  <c r="AQ891" i="1"/>
  <c r="AQ892" i="1"/>
  <c r="AQ893" i="1"/>
  <c r="AQ894" i="1"/>
  <c r="AQ895" i="1"/>
  <c r="AQ896" i="1"/>
  <c r="AQ897" i="1"/>
  <c r="AQ898" i="1"/>
  <c r="AQ899" i="1"/>
  <c r="AQ900" i="1"/>
  <c r="AQ901" i="1"/>
  <c r="AQ902" i="1"/>
  <c r="AQ903" i="1"/>
  <c r="AQ904" i="1"/>
  <c r="AQ905" i="1"/>
  <c r="AQ906" i="1"/>
  <c r="AQ907" i="1"/>
  <c r="AQ908" i="1"/>
  <c r="AQ909" i="1"/>
  <c r="AQ910" i="1"/>
  <c r="AQ911" i="1"/>
  <c r="AQ912" i="1"/>
  <c r="AQ913" i="1"/>
  <c r="AQ914" i="1"/>
  <c r="AQ915" i="1"/>
  <c r="AQ916" i="1"/>
  <c r="AQ917" i="1"/>
  <c r="AQ918" i="1"/>
  <c r="AQ919" i="1"/>
  <c r="AQ920" i="1"/>
  <c r="AQ921" i="1"/>
  <c r="AQ922" i="1"/>
  <c r="AQ923" i="1"/>
  <c r="AQ924" i="1"/>
  <c r="AQ925" i="1"/>
  <c r="AQ926" i="1"/>
  <c r="AQ927" i="1"/>
  <c r="AQ928" i="1"/>
  <c r="AQ929" i="1"/>
  <c r="AQ930" i="1"/>
  <c r="AQ931" i="1"/>
  <c r="AQ932" i="1"/>
  <c r="AQ933" i="1"/>
  <c r="AQ934" i="1"/>
  <c r="AQ935" i="1"/>
  <c r="AQ936" i="1"/>
  <c r="AQ937" i="1"/>
  <c r="AQ938" i="1"/>
  <c r="AQ939" i="1"/>
  <c r="AQ940" i="1"/>
  <c r="AQ941" i="1"/>
  <c r="AQ942" i="1"/>
  <c r="AQ943" i="1"/>
  <c r="AQ944" i="1"/>
  <c r="AQ945" i="1"/>
  <c r="AQ946" i="1"/>
  <c r="AQ947" i="1"/>
  <c r="AQ948" i="1"/>
  <c r="AQ949" i="1"/>
  <c r="AQ950" i="1"/>
  <c r="AQ951" i="1"/>
  <c r="AQ952" i="1"/>
  <c r="AQ953" i="1"/>
  <c r="AQ954" i="1"/>
  <c r="AQ955" i="1"/>
  <c r="AQ956" i="1"/>
  <c r="AQ957" i="1"/>
  <c r="AQ958" i="1"/>
  <c r="AQ959" i="1"/>
  <c r="AQ960" i="1"/>
  <c r="AQ961" i="1"/>
  <c r="AQ962" i="1"/>
  <c r="AQ963" i="1"/>
  <c r="AQ964" i="1"/>
  <c r="AQ965" i="1"/>
  <c r="AQ966" i="1"/>
  <c r="AQ967" i="1"/>
  <c r="AQ968" i="1"/>
  <c r="AQ969" i="1"/>
  <c r="AQ970" i="1"/>
  <c r="AQ971" i="1"/>
  <c r="AQ972" i="1"/>
  <c r="AQ973" i="1"/>
  <c r="AQ974" i="1"/>
  <c r="AQ975" i="1"/>
  <c r="AQ976" i="1"/>
  <c r="AQ977" i="1"/>
  <c r="AQ978" i="1"/>
  <c r="AQ979" i="1"/>
  <c r="AQ980" i="1"/>
  <c r="AQ981" i="1"/>
  <c r="AQ982" i="1"/>
  <c r="AQ983" i="1"/>
  <c r="AQ984" i="1"/>
  <c r="AQ985" i="1"/>
  <c r="AQ986" i="1"/>
  <c r="AQ987" i="1"/>
  <c r="AQ988" i="1"/>
  <c r="AQ989" i="1"/>
  <c r="AQ990" i="1"/>
  <c r="AQ991" i="1"/>
  <c r="AQ992" i="1"/>
  <c r="AQ993" i="1"/>
  <c r="AQ994" i="1"/>
  <c r="AQ995" i="1"/>
  <c r="AQ996" i="1"/>
  <c r="AQ997" i="1"/>
  <c r="AQ998" i="1"/>
  <c r="AQ999" i="1"/>
  <c r="AQ1000" i="1"/>
  <c r="AQ1001" i="1"/>
  <c r="AQ1002" i="1"/>
  <c r="AQ1003" i="1"/>
  <c r="AQ1004" i="1"/>
  <c r="AQ1005" i="1"/>
  <c r="AQ1006" i="1"/>
  <c r="AQ1007" i="1"/>
  <c r="AQ1008" i="1"/>
  <c r="AQ1009" i="1"/>
  <c r="AQ1010" i="1"/>
  <c r="AQ1011" i="1"/>
  <c r="AQ1012" i="1"/>
  <c r="AQ1013" i="1"/>
  <c r="AQ1014" i="1"/>
  <c r="AQ1015" i="1"/>
  <c r="AQ1016" i="1"/>
  <c r="AQ1017" i="1"/>
  <c r="AQ1018" i="1"/>
  <c r="AQ1019" i="1"/>
  <c r="AQ1020" i="1"/>
  <c r="AQ1021" i="1"/>
  <c r="AQ1022" i="1"/>
  <c r="AQ1023" i="1"/>
  <c r="AQ1024" i="1"/>
  <c r="AQ1025" i="1"/>
  <c r="AQ1026" i="1"/>
  <c r="AQ1027" i="1"/>
  <c r="AQ1028" i="1"/>
  <c r="AQ1029" i="1"/>
  <c r="AQ1030" i="1"/>
  <c r="AQ1031" i="1"/>
  <c r="AQ1032" i="1"/>
  <c r="AQ1033" i="1"/>
  <c r="AQ1034" i="1"/>
  <c r="AQ1035" i="1"/>
  <c r="AQ1036" i="1"/>
  <c r="AQ1037" i="1"/>
  <c r="AQ1038" i="1"/>
  <c r="AQ1039" i="1"/>
  <c r="AQ1040" i="1"/>
  <c r="AQ1041" i="1"/>
  <c r="AQ1042" i="1"/>
  <c r="AQ1043" i="1"/>
  <c r="AQ1044" i="1"/>
  <c r="AQ1045" i="1"/>
  <c r="AQ1046" i="1"/>
  <c r="AQ1047" i="1"/>
  <c r="AQ1048" i="1"/>
  <c r="AQ1049" i="1"/>
  <c r="AQ1050" i="1"/>
  <c r="AQ1051" i="1"/>
  <c r="AQ1052" i="1"/>
  <c r="AQ1053" i="1"/>
  <c r="AQ1054" i="1"/>
  <c r="AQ1055" i="1"/>
  <c r="AQ1056" i="1"/>
  <c r="AQ1057" i="1"/>
  <c r="AQ1058" i="1"/>
  <c r="AQ1059" i="1"/>
  <c r="AQ1060" i="1"/>
  <c r="AQ1061" i="1"/>
  <c r="AQ1062" i="1"/>
  <c r="AQ1063" i="1"/>
  <c r="AQ1064" i="1"/>
  <c r="AQ1065" i="1"/>
  <c r="AQ1066" i="1"/>
  <c r="AQ1067" i="1"/>
  <c r="AQ1068" i="1"/>
  <c r="AQ1069" i="1"/>
  <c r="AQ1070" i="1"/>
  <c r="AQ1071" i="1"/>
  <c r="AQ1072" i="1"/>
  <c r="AQ1073" i="1"/>
  <c r="AQ1074" i="1"/>
  <c r="AQ1075" i="1"/>
  <c r="AQ1076" i="1"/>
  <c r="AQ1077" i="1"/>
  <c r="AQ1078" i="1"/>
  <c r="AQ1079" i="1"/>
  <c r="AQ1080" i="1"/>
  <c r="AQ1081" i="1"/>
  <c r="AQ1082" i="1"/>
  <c r="AQ1083" i="1"/>
  <c r="AQ1084" i="1"/>
  <c r="AQ1085" i="1"/>
  <c r="AQ1086" i="1"/>
  <c r="AQ1087" i="1"/>
  <c r="AQ1088" i="1"/>
  <c r="AQ1089" i="1"/>
  <c r="AQ1090" i="1"/>
  <c r="AQ1091" i="1"/>
  <c r="AQ1092" i="1"/>
  <c r="AQ1093" i="1"/>
  <c r="AQ1094" i="1"/>
  <c r="AQ1095" i="1"/>
  <c r="AQ1096" i="1"/>
  <c r="AQ1097" i="1"/>
  <c r="AQ1098" i="1"/>
  <c r="AQ1099" i="1"/>
  <c r="AQ1100" i="1"/>
  <c r="AQ1101" i="1"/>
  <c r="AQ1102" i="1"/>
  <c r="AQ1103" i="1"/>
  <c r="AQ1104" i="1"/>
  <c r="AQ1105" i="1"/>
  <c r="AQ1106" i="1"/>
  <c r="AQ1107" i="1"/>
  <c r="AQ1108" i="1"/>
  <c r="AQ1109" i="1"/>
  <c r="AQ1110" i="1"/>
  <c r="AQ1111" i="1"/>
  <c r="AQ1112" i="1"/>
  <c r="AQ1113" i="1"/>
  <c r="AQ1114" i="1"/>
  <c r="AQ1115" i="1"/>
  <c r="AQ1116" i="1"/>
  <c r="AQ1117" i="1"/>
  <c r="AQ1118" i="1"/>
  <c r="AQ1119" i="1"/>
  <c r="AQ1120" i="1"/>
  <c r="AQ1121" i="1"/>
  <c r="AQ1122" i="1"/>
  <c r="AQ1123" i="1"/>
  <c r="AQ1124" i="1"/>
  <c r="AQ1125" i="1"/>
  <c r="AQ1126" i="1"/>
  <c r="AQ1127" i="1"/>
  <c r="AQ1128" i="1"/>
  <c r="AQ1129" i="1"/>
  <c r="AQ1130" i="1"/>
  <c r="AQ1131" i="1"/>
  <c r="AQ1132" i="1"/>
  <c r="AQ1133" i="1"/>
  <c r="AQ1134" i="1"/>
  <c r="AQ1135" i="1"/>
  <c r="AQ1136" i="1"/>
  <c r="AQ1137" i="1"/>
  <c r="AQ1138" i="1"/>
  <c r="AQ1139" i="1"/>
  <c r="AQ1140" i="1"/>
  <c r="AQ1141" i="1"/>
  <c r="AQ1142" i="1"/>
  <c r="AQ1143" i="1"/>
  <c r="AQ1144" i="1"/>
  <c r="AQ1145" i="1"/>
  <c r="AQ1146" i="1"/>
  <c r="AQ1147" i="1"/>
  <c r="AQ1148" i="1"/>
  <c r="AQ1149" i="1"/>
  <c r="AQ1150" i="1"/>
  <c r="AQ1151" i="1"/>
  <c r="AQ1152" i="1"/>
  <c r="AQ1153" i="1"/>
  <c r="AQ1154" i="1"/>
  <c r="AQ1155" i="1"/>
  <c r="AQ1156" i="1"/>
  <c r="AQ1157" i="1"/>
  <c r="AQ1158" i="1"/>
  <c r="AQ1159" i="1"/>
  <c r="AQ1160" i="1"/>
  <c r="AQ1161" i="1"/>
  <c r="AQ1162" i="1"/>
  <c r="AQ1163" i="1"/>
  <c r="AQ1164" i="1"/>
  <c r="AQ1165" i="1"/>
  <c r="AQ1166" i="1"/>
  <c r="AQ1167" i="1"/>
  <c r="AQ1168" i="1"/>
  <c r="AQ1169" i="1"/>
  <c r="AQ1170" i="1"/>
  <c r="AQ1171" i="1"/>
  <c r="AQ1172" i="1"/>
  <c r="AQ1173" i="1"/>
  <c r="AQ1174" i="1"/>
  <c r="AQ1175" i="1"/>
  <c r="AQ1176" i="1"/>
  <c r="AQ1177" i="1"/>
  <c r="AQ1178" i="1"/>
  <c r="AQ1179" i="1"/>
  <c r="AQ1180" i="1"/>
  <c r="AQ1181" i="1"/>
  <c r="AQ1182" i="1"/>
  <c r="AQ1183" i="1"/>
  <c r="AQ1184" i="1"/>
  <c r="AQ1185" i="1"/>
  <c r="AQ1186" i="1"/>
  <c r="AQ1187" i="1"/>
  <c r="AQ1188" i="1"/>
  <c r="AQ1189" i="1"/>
  <c r="AQ1190" i="1"/>
  <c r="AQ1191" i="1"/>
  <c r="AQ1192" i="1"/>
  <c r="AQ1193" i="1"/>
  <c r="AQ1194" i="1"/>
  <c r="AQ1195" i="1"/>
  <c r="AQ1196" i="1"/>
  <c r="AQ1197" i="1"/>
  <c r="AQ1198" i="1"/>
  <c r="AQ1199" i="1"/>
  <c r="AQ1200" i="1"/>
  <c r="AQ1201" i="1"/>
  <c r="AQ1202" i="1"/>
  <c r="AQ1203" i="1"/>
  <c r="AQ1204" i="1"/>
  <c r="AQ1205" i="1"/>
  <c r="AQ1206" i="1"/>
  <c r="AQ1207" i="1"/>
  <c r="AQ1208" i="1"/>
  <c r="AQ1209" i="1"/>
  <c r="AQ1210" i="1"/>
  <c r="AQ1211" i="1"/>
  <c r="AQ1212" i="1"/>
  <c r="AQ1213" i="1"/>
  <c r="AQ1214" i="1"/>
  <c r="AQ1215" i="1"/>
  <c r="AQ1216" i="1"/>
  <c r="AQ1217" i="1"/>
  <c r="AQ1218" i="1"/>
  <c r="AQ1219" i="1"/>
  <c r="AQ1220" i="1"/>
  <c r="AQ1221" i="1"/>
  <c r="AQ1222" i="1"/>
  <c r="AQ1223" i="1"/>
  <c r="AQ1224" i="1"/>
  <c r="AQ1225" i="1"/>
  <c r="AQ1226" i="1"/>
  <c r="AQ1227" i="1"/>
  <c r="AQ1228" i="1"/>
  <c r="AQ1229" i="1"/>
  <c r="AQ1230" i="1"/>
  <c r="AQ1231" i="1"/>
  <c r="AQ1232" i="1"/>
  <c r="AQ1233" i="1"/>
  <c r="AQ1234" i="1"/>
  <c r="AQ1235" i="1"/>
  <c r="AQ1236" i="1"/>
  <c r="AQ1237" i="1"/>
  <c r="AQ1238" i="1"/>
  <c r="AQ1239" i="1"/>
  <c r="AQ1240" i="1"/>
  <c r="AQ1241" i="1"/>
  <c r="AQ1242" i="1"/>
  <c r="AQ1243" i="1"/>
  <c r="AQ1244" i="1"/>
  <c r="AQ1245" i="1"/>
  <c r="AQ1246" i="1"/>
  <c r="AQ1247" i="1"/>
  <c r="AQ1248" i="1"/>
  <c r="AQ1249" i="1"/>
  <c r="AQ1250" i="1"/>
  <c r="AQ1251" i="1"/>
  <c r="AQ1252" i="1"/>
  <c r="AQ1253" i="1"/>
  <c r="AQ1254" i="1"/>
  <c r="AQ1255" i="1"/>
  <c r="AQ1256" i="1"/>
  <c r="AQ1257" i="1"/>
  <c r="AQ1258" i="1"/>
  <c r="AQ1259" i="1"/>
  <c r="AQ1260" i="1"/>
  <c r="AQ1261" i="1"/>
  <c r="AQ1262" i="1"/>
  <c r="AQ1263" i="1"/>
  <c r="AQ1264" i="1"/>
  <c r="AQ1265" i="1"/>
  <c r="AQ1266" i="1"/>
  <c r="AQ1267" i="1"/>
  <c r="AQ1268" i="1"/>
  <c r="AQ1269" i="1"/>
  <c r="AQ1270" i="1"/>
  <c r="AQ1271" i="1"/>
  <c r="AQ1272" i="1"/>
  <c r="AQ1273" i="1"/>
  <c r="AQ1274" i="1"/>
  <c r="AQ1275" i="1"/>
  <c r="AQ1276" i="1"/>
  <c r="AQ1277" i="1"/>
  <c r="AQ1278" i="1"/>
  <c r="AQ1279" i="1"/>
  <c r="AQ1280" i="1"/>
  <c r="AQ1281" i="1"/>
  <c r="AQ1282" i="1"/>
  <c r="AQ1283" i="1"/>
  <c r="AQ1284" i="1"/>
  <c r="AQ1285" i="1"/>
  <c r="AQ1286" i="1"/>
  <c r="AQ1287" i="1"/>
  <c r="AQ1288" i="1"/>
  <c r="AQ1289" i="1"/>
  <c r="AQ1290" i="1"/>
  <c r="AQ1291" i="1"/>
  <c r="AQ1292" i="1"/>
  <c r="AQ1293" i="1"/>
  <c r="AQ1294" i="1"/>
  <c r="AQ1295" i="1"/>
  <c r="AQ1296" i="1"/>
  <c r="AQ1297" i="1"/>
  <c r="AQ1298" i="1"/>
  <c r="AQ1299" i="1"/>
  <c r="AQ1300" i="1"/>
  <c r="AQ1301" i="1"/>
  <c r="AQ1302" i="1"/>
  <c r="AQ1303" i="1"/>
  <c r="AQ1304" i="1"/>
  <c r="AQ1305" i="1"/>
  <c r="AQ1306" i="1"/>
  <c r="AQ1307" i="1"/>
  <c r="AQ1308" i="1"/>
  <c r="AQ1309" i="1"/>
  <c r="AQ1310" i="1"/>
  <c r="AQ1311" i="1"/>
  <c r="AQ1312" i="1"/>
  <c r="AQ1313" i="1"/>
  <c r="AQ1314" i="1"/>
  <c r="AQ1315" i="1"/>
  <c r="AQ1316" i="1"/>
  <c r="AQ1317" i="1"/>
  <c r="AQ1318" i="1"/>
  <c r="AQ1319" i="1"/>
  <c r="AQ1320" i="1"/>
  <c r="AQ1321" i="1"/>
  <c r="AQ1322" i="1"/>
  <c r="AQ1323" i="1"/>
  <c r="AQ1324" i="1"/>
  <c r="AQ1325" i="1"/>
  <c r="AQ1326" i="1"/>
  <c r="AQ1327" i="1"/>
  <c r="AQ1328" i="1"/>
  <c r="AQ1329" i="1"/>
  <c r="AQ1330" i="1"/>
  <c r="AQ1331" i="1"/>
  <c r="AQ1332" i="1"/>
  <c r="AQ1333" i="1"/>
  <c r="AQ1334" i="1"/>
  <c r="AQ1335" i="1"/>
  <c r="AQ1336" i="1"/>
  <c r="AQ1337" i="1"/>
  <c r="AQ1338" i="1"/>
  <c r="AQ1339" i="1"/>
  <c r="AQ1340" i="1"/>
  <c r="AQ1341" i="1"/>
  <c r="AQ1342" i="1"/>
  <c r="AQ1343" i="1"/>
  <c r="AQ1344" i="1"/>
  <c r="AQ1345" i="1"/>
  <c r="AQ1346" i="1"/>
  <c r="AQ1347" i="1"/>
  <c r="AQ1348" i="1"/>
  <c r="AQ1349" i="1"/>
  <c r="AQ1350" i="1"/>
  <c r="AQ1351" i="1"/>
  <c r="AQ1352" i="1"/>
  <c r="AQ1353" i="1"/>
  <c r="AQ1354" i="1"/>
  <c r="AQ1355" i="1"/>
  <c r="AQ1356" i="1"/>
  <c r="AQ1357" i="1"/>
  <c r="AQ1358" i="1"/>
  <c r="AQ1359" i="1"/>
  <c r="AQ1360" i="1"/>
  <c r="AQ1361" i="1"/>
  <c r="AQ1362" i="1"/>
  <c r="AQ1363" i="1"/>
  <c r="AQ1364" i="1"/>
  <c r="AQ1365" i="1"/>
  <c r="AQ1366" i="1"/>
  <c r="AQ1367" i="1"/>
  <c r="AQ1368" i="1"/>
  <c r="AQ1369" i="1"/>
  <c r="AQ1370" i="1"/>
  <c r="AQ1371" i="1"/>
  <c r="AQ1372" i="1"/>
  <c r="AQ1373" i="1"/>
  <c r="AQ1374" i="1"/>
  <c r="AQ1375" i="1"/>
  <c r="AQ1376" i="1"/>
  <c r="AQ1377" i="1"/>
  <c r="AQ1378" i="1"/>
  <c r="AQ1379" i="1"/>
  <c r="AQ1380" i="1"/>
  <c r="AQ1381" i="1"/>
  <c r="AQ1382" i="1"/>
  <c r="AQ1383" i="1"/>
  <c r="AQ1384" i="1"/>
  <c r="AQ1385" i="1"/>
  <c r="AQ1386" i="1"/>
  <c r="AQ1387" i="1"/>
  <c r="AQ1388" i="1"/>
  <c r="AQ1389" i="1"/>
  <c r="AQ1390" i="1"/>
  <c r="AQ1391" i="1"/>
  <c r="AQ1392" i="1"/>
  <c r="AQ1393" i="1"/>
  <c r="AQ1394" i="1"/>
  <c r="AQ1395" i="1"/>
  <c r="AQ1396" i="1"/>
  <c r="AQ1397" i="1"/>
  <c r="AQ1398" i="1"/>
  <c r="AQ1399" i="1"/>
  <c r="AQ1400" i="1"/>
  <c r="AQ1401" i="1"/>
  <c r="AQ1402" i="1"/>
  <c r="AQ1403" i="1"/>
  <c r="AQ1404" i="1"/>
  <c r="AQ1405" i="1"/>
  <c r="AQ1406" i="1"/>
  <c r="AQ1407" i="1"/>
  <c r="AQ1408" i="1"/>
  <c r="AQ1409" i="1"/>
  <c r="AQ1410" i="1"/>
  <c r="AQ1411" i="1"/>
  <c r="AQ1412" i="1"/>
  <c r="AQ1413" i="1"/>
  <c r="AQ1414" i="1"/>
  <c r="AQ1415" i="1"/>
  <c r="AQ1416" i="1"/>
  <c r="AQ1417" i="1"/>
  <c r="AQ1418" i="1"/>
  <c r="AQ1419" i="1"/>
  <c r="AQ1420" i="1"/>
  <c r="AQ1421" i="1"/>
  <c r="AQ1422" i="1"/>
  <c r="AQ1423" i="1"/>
  <c r="AQ1424" i="1"/>
  <c r="AQ1425" i="1"/>
  <c r="AQ1426" i="1"/>
  <c r="AQ1427" i="1"/>
  <c r="AQ1428" i="1"/>
  <c r="AQ1429" i="1"/>
  <c r="AQ1430" i="1"/>
  <c r="AQ1431" i="1"/>
  <c r="AQ1432" i="1"/>
  <c r="AQ1433" i="1"/>
  <c r="AQ1434" i="1"/>
  <c r="AQ1435" i="1"/>
  <c r="AQ1436" i="1"/>
  <c r="AQ1437" i="1"/>
  <c r="AQ1438" i="1"/>
  <c r="AQ1439" i="1"/>
  <c r="AQ1440" i="1"/>
  <c r="AQ1441" i="1"/>
  <c r="AQ1442" i="1"/>
  <c r="AQ1443" i="1"/>
  <c r="AQ1444" i="1"/>
  <c r="AQ1445" i="1"/>
  <c r="AQ1446" i="1"/>
  <c r="AQ1447" i="1"/>
  <c r="AQ1448" i="1"/>
  <c r="AQ1449" i="1"/>
  <c r="AQ1450" i="1"/>
  <c r="AQ1451" i="1"/>
  <c r="AQ1452" i="1"/>
  <c r="AQ1453" i="1"/>
  <c r="AQ1454" i="1"/>
  <c r="AQ1455" i="1"/>
  <c r="AQ1456" i="1"/>
  <c r="AQ1457" i="1"/>
  <c r="AQ1458" i="1"/>
  <c r="AQ1459" i="1"/>
  <c r="AQ1460" i="1"/>
  <c r="AQ1461" i="1"/>
  <c r="AQ1462" i="1"/>
  <c r="AQ1463" i="1"/>
  <c r="AQ1464" i="1"/>
  <c r="AQ1465" i="1"/>
  <c r="AQ1466" i="1"/>
  <c r="AQ1467" i="1"/>
  <c r="AQ1468" i="1"/>
  <c r="AQ1469" i="1"/>
  <c r="AQ1470" i="1"/>
  <c r="AQ1471" i="1"/>
  <c r="AQ1472" i="1"/>
  <c r="AQ1473" i="1"/>
  <c r="AQ1474" i="1"/>
  <c r="AQ1475" i="1"/>
  <c r="AQ1476" i="1"/>
  <c r="AQ1477" i="1"/>
  <c r="AQ1478" i="1"/>
  <c r="AQ1479" i="1"/>
  <c r="AQ1480" i="1"/>
  <c r="AQ1481" i="1"/>
  <c r="AQ1482" i="1"/>
  <c r="AQ1483" i="1"/>
  <c r="AQ1484" i="1"/>
  <c r="AQ1485" i="1"/>
  <c r="AQ1486" i="1"/>
  <c r="AQ1487" i="1"/>
  <c r="AQ1488" i="1"/>
  <c r="AQ1489" i="1"/>
  <c r="AQ1490" i="1"/>
  <c r="AQ1491" i="1"/>
  <c r="AQ1492" i="1"/>
  <c r="AQ1493" i="1"/>
  <c r="AQ1494" i="1"/>
  <c r="AQ1495" i="1"/>
  <c r="AQ1496" i="1"/>
  <c r="AQ1497" i="1"/>
  <c r="AQ1498" i="1"/>
  <c r="AQ1499" i="1"/>
  <c r="AQ1500" i="1"/>
  <c r="AQ1501" i="1"/>
  <c r="AQ1502" i="1"/>
  <c r="AQ1503" i="1"/>
  <c r="AQ1504" i="1"/>
  <c r="AQ1505" i="1"/>
  <c r="AQ1506" i="1"/>
  <c r="AQ1507" i="1"/>
  <c r="AQ1508" i="1"/>
  <c r="AQ1509" i="1"/>
  <c r="AQ1510" i="1"/>
  <c r="AQ1511" i="1"/>
  <c r="AQ1512" i="1"/>
  <c r="AQ1513" i="1"/>
  <c r="AQ1514" i="1"/>
  <c r="AQ1515" i="1"/>
  <c r="AQ1516" i="1"/>
  <c r="AQ1517" i="1"/>
  <c r="AQ1518" i="1"/>
  <c r="AQ1519" i="1"/>
  <c r="AQ1520" i="1"/>
  <c r="AQ1521" i="1"/>
  <c r="AQ1522" i="1"/>
  <c r="AQ1523" i="1"/>
  <c r="AQ1524" i="1"/>
  <c r="AQ1525" i="1"/>
  <c r="AQ1526" i="1"/>
  <c r="AQ1527" i="1"/>
  <c r="AQ1528" i="1"/>
  <c r="AQ1529" i="1"/>
  <c r="AQ1530" i="1"/>
  <c r="AQ1531" i="1"/>
  <c r="AQ1532" i="1"/>
  <c r="AQ1533" i="1"/>
  <c r="AQ1534" i="1"/>
  <c r="AQ1535" i="1"/>
  <c r="AQ1536" i="1"/>
  <c r="AQ1537" i="1"/>
  <c r="AQ1538" i="1"/>
  <c r="AQ1539" i="1"/>
  <c r="AQ1540" i="1"/>
  <c r="AQ1541" i="1"/>
  <c r="AQ1542" i="1"/>
  <c r="AQ1543" i="1"/>
  <c r="AQ1544" i="1"/>
  <c r="AQ1545" i="1"/>
  <c r="AQ1546" i="1"/>
  <c r="AQ1547" i="1"/>
  <c r="AQ1548" i="1"/>
  <c r="AQ1549" i="1"/>
  <c r="AQ1550" i="1"/>
  <c r="AQ1551" i="1"/>
  <c r="AQ1552" i="1"/>
  <c r="AQ1553" i="1"/>
  <c r="AQ1554" i="1"/>
  <c r="AQ1555" i="1"/>
  <c r="AQ1556" i="1"/>
  <c r="AQ1557" i="1"/>
  <c r="AQ1558" i="1"/>
  <c r="AQ1559" i="1"/>
  <c r="AQ1560" i="1"/>
  <c r="AQ1561" i="1"/>
  <c r="AQ1562" i="1"/>
  <c r="AQ1563" i="1"/>
  <c r="AQ1564" i="1"/>
  <c r="AQ1565" i="1"/>
  <c r="AQ1566" i="1"/>
  <c r="AQ1567" i="1"/>
  <c r="AQ1568" i="1"/>
  <c r="AQ1569" i="1"/>
  <c r="AQ1570" i="1"/>
  <c r="AQ1571" i="1"/>
  <c r="AQ1572" i="1"/>
  <c r="AQ1573" i="1"/>
  <c r="AQ1574" i="1"/>
  <c r="AQ1575" i="1"/>
  <c r="AQ1576" i="1"/>
  <c r="AQ1577" i="1"/>
  <c r="AQ1578" i="1"/>
  <c r="AQ1579" i="1"/>
  <c r="AQ1580" i="1"/>
  <c r="AQ1581" i="1"/>
  <c r="AQ1582" i="1"/>
  <c r="AQ1583" i="1"/>
  <c r="AQ1584" i="1"/>
  <c r="AQ1585" i="1"/>
  <c r="AQ1586" i="1"/>
  <c r="AQ1587" i="1"/>
  <c r="AQ1588" i="1"/>
  <c r="AQ1589" i="1"/>
  <c r="AQ1590" i="1"/>
  <c r="AQ1591" i="1"/>
  <c r="AQ1592" i="1"/>
  <c r="AQ1593" i="1"/>
  <c r="AQ1594" i="1"/>
  <c r="AQ1595" i="1"/>
  <c r="AQ1596" i="1"/>
  <c r="AQ1597" i="1"/>
  <c r="AQ1598" i="1"/>
  <c r="AQ1599" i="1"/>
  <c r="AQ1600" i="1"/>
  <c r="AQ1601" i="1"/>
  <c r="AQ1602" i="1"/>
  <c r="AQ1603" i="1"/>
  <c r="AQ1604" i="1"/>
  <c r="AQ1605" i="1"/>
  <c r="AQ1606" i="1"/>
  <c r="AQ1607" i="1"/>
  <c r="AQ1608" i="1"/>
  <c r="AQ1609" i="1"/>
  <c r="AQ1610" i="1"/>
  <c r="AQ1611" i="1"/>
  <c r="AQ1612" i="1"/>
  <c r="AQ1613" i="1"/>
  <c r="AQ1614" i="1"/>
  <c r="AQ1615" i="1"/>
  <c r="AQ1616" i="1"/>
  <c r="AQ1617" i="1"/>
  <c r="AQ1618" i="1"/>
  <c r="AQ1619" i="1"/>
  <c r="AQ1620" i="1"/>
  <c r="AQ1621" i="1"/>
  <c r="AQ1622" i="1"/>
  <c r="AQ1623" i="1"/>
  <c r="AQ1624" i="1"/>
  <c r="AQ1625" i="1"/>
  <c r="AQ1626" i="1"/>
  <c r="AQ1627" i="1"/>
  <c r="AQ1628" i="1"/>
  <c r="AQ1629" i="1"/>
  <c r="AQ1630" i="1"/>
  <c r="AQ1631" i="1"/>
  <c r="AQ1632" i="1"/>
  <c r="AQ1633" i="1"/>
  <c r="AQ1634" i="1"/>
  <c r="AQ1635" i="1"/>
  <c r="AQ1636" i="1"/>
  <c r="AQ1637" i="1"/>
  <c r="AQ1638" i="1"/>
  <c r="AQ1639" i="1"/>
  <c r="AQ1640" i="1"/>
  <c r="AQ1641" i="1"/>
  <c r="AQ1642" i="1"/>
  <c r="AQ1643" i="1"/>
  <c r="AQ1644" i="1"/>
  <c r="AQ1645" i="1"/>
  <c r="AQ1646" i="1"/>
  <c r="AQ1647" i="1"/>
  <c r="AQ1648" i="1"/>
  <c r="AQ1649" i="1"/>
  <c r="AQ1650" i="1"/>
  <c r="AQ1651" i="1"/>
  <c r="AQ1652" i="1"/>
  <c r="AQ1653" i="1"/>
  <c r="AQ1654" i="1"/>
  <c r="AQ1655" i="1"/>
  <c r="AQ1656" i="1"/>
  <c r="AQ1657" i="1"/>
  <c r="AQ1658" i="1"/>
  <c r="AQ1659" i="1"/>
  <c r="AQ1660" i="1"/>
  <c r="AQ1661" i="1"/>
  <c r="AQ1662" i="1"/>
  <c r="AQ1663" i="1"/>
  <c r="AQ1664" i="1"/>
  <c r="AQ1665" i="1"/>
  <c r="AQ1666" i="1"/>
  <c r="AQ1667" i="1"/>
  <c r="AQ1668" i="1"/>
  <c r="AQ1669" i="1"/>
  <c r="AQ1670" i="1"/>
  <c r="AQ1671" i="1"/>
  <c r="AQ1672" i="1"/>
  <c r="AQ1673" i="1"/>
  <c r="AQ1674" i="1"/>
  <c r="AQ1675" i="1"/>
  <c r="AQ1676" i="1"/>
  <c r="AQ1677" i="1"/>
  <c r="AQ1678" i="1"/>
  <c r="AQ1679" i="1"/>
  <c r="AQ1680" i="1"/>
  <c r="AQ1681" i="1"/>
  <c r="AQ1682" i="1"/>
  <c r="AQ1683" i="1"/>
  <c r="AQ1684" i="1"/>
  <c r="AQ1685" i="1"/>
  <c r="AQ1686" i="1"/>
  <c r="AQ1687" i="1"/>
  <c r="AQ1688" i="1"/>
  <c r="AQ1689" i="1"/>
  <c r="AQ1690" i="1"/>
  <c r="AQ1691" i="1"/>
  <c r="AQ1692" i="1"/>
  <c r="AQ1693" i="1"/>
  <c r="AQ1694" i="1"/>
  <c r="AQ1695" i="1"/>
  <c r="AQ1696" i="1"/>
  <c r="AQ1697" i="1"/>
  <c r="AQ1698" i="1"/>
  <c r="AQ1699" i="1"/>
  <c r="AQ1700" i="1"/>
  <c r="AQ1701" i="1"/>
  <c r="AQ1702" i="1"/>
  <c r="AQ1703" i="1"/>
  <c r="AQ1704" i="1"/>
  <c r="AQ1705" i="1"/>
  <c r="AQ1706" i="1"/>
  <c r="AQ1707" i="1"/>
  <c r="AQ1708" i="1"/>
  <c r="AQ1709" i="1"/>
  <c r="AQ1710" i="1"/>
  <c r="AQ1711" i="1"/>
  <c r="AQ1712" i="1"/>
  <c r="AQ1713" i="1"/>
  <c r="AQ1714" i="1"/>
  <c r="AQ1715" i="1"/>
  <c r="AQ1716" i="1"/>
  <c r="AQ1717" i="1"/>
  <c r="AQ1718" i="1"/>
  <c r="AQ1719" i="1"/>
  <c r="AQ1720" i="1"/>
  <c r="AQ1721" i="1"/>
  <c r="AQ1722" i="1"/>
  <c r="AQ1723" i="1"/>
  <c r="AQ1724" i="1"/>
  <c r="AQ1725" i="1"/>
  <c r="AQ1726" i="1"/>
  <c r="AQ1727" i="1"/>
  <c r="AQ1728" i="1"/>
  <c r="AQ1729" i="1"/>
  <c r="AQ1730" i="1"/>
  <c r="AQ1731" i="1"/>
  <c r="AQ1732" i="1"/>
  <c r="AQ1733" i="1"/>
  <c r="AQ1734" i="1"/>
  <c r="AQ1735" i="1"/>
  <c r="AQ1736" i="1"/>
  <c r="AQ1737" i="1"/>
  <c r="AQ1738" i="1"/>
  <c r="AQ1739" i="1"/>
  <c r="AQ1740" i="1"/>
  <c r="AQ1741" i="1"/>
  <c r="AQ1742" i="1"/>
  <c r="AQ1743" i="1"/>
  <c r="AQ1744" i="1"/>
  <c r="AQ1745" i="1"/>
  <c r="AQ1746" i="1"/>
  <c r="AQ1747" i="1"/>
  <c r="AQ1748" i="1"/>
  <c r="AQ1749" i="1"/>
  <c r="AQ1750" i="1"/>
  <c r="AQ1751" i="1"/>
  <c r="AQ1752" i="1"/>
  <c r="AQ1753" i="1"/>
  <c r="AQ1754" i="1"/>
  <c r="AQ1755" i="1"/>
  <c r="AQ1756" i="1"/>
  <c r="AQ1757" i="1"/>
  <c r="AQ1758" i="1"/>
  <c r="AQ1759" i="1"/>
  <c r="AQ1760" i="1"/>
  <c r="AQ1761" i="1"/>
  <c r="AQ1762" i="1"/>
  <c r="AQ1763" i="1"/>
  <c r="AQ1764" i="1"/>
  <c r="AQ1765" i="1"/>
  <c r="AQ1766" i="1"/>
  <c r="AQ1767" i="1"/>
  <c r="AQ1768" i="1"/>
  <c r="AQ1769" i="1"/>
  <c r="AQ1770" i="1"/>
  <c r="AQ1771" i="1"/>
  <c r="AQ1772" i="1"/>
  <c r="AQ1773" i="1"/>
  <c r="AQ1774" i="1"/>
  <c r="AQ1775" i="1"/>
  <c r="AQ1776" i="1"/>
  <c r="AQ1777" i="1"/>
  <c r="AQ1778" i="1"/>
  <c r="AQ1779" i="1"/>
  <c r="AQ1780" i="1"/>
  <c r="AQ1781" i="1"/>
  <c r="AQ1782" i="1"/>
  <c r="AQ1783" i="1"/>
  <c r="AQ1784" i="1"/>
  <c r="AQ1785" i="1"/>
  <c r="AQ1786" i="1"/>
  <c r="AQ1787" i="1"/>
  <c r="AQ1788" i="1"/>
  <c r="AQ1789" i="1"/>
  <c r="AQ1790" i="1"/>
  <c r="AQ1791" i="1"/>
  <c r="AQ1792" i="1"/>
  <c r="AQ1793" i="1"/>
  <c r="AQ1794" i="1"/>
  <c r="AQ1795" i="1"/>
  <c r="AQ1796" i="1"/>
  <c r="AQ1797" i="1"/>
  <c r="AQ1798" i="1"/>
  <c r="AQ1799" i="1"/>
  <c r="AQ1800" i="1"/>
  <c r="AQ1801" i="1"/>
  <c r="AQ1802" i="1"/>
  <c r="AQ1803" i="1"/>
  <c r="AQ1804" i="1"/>
  <c r="AQ1805" i="1"/>
  <c r="AQ1806" i="1"/>
  <c r="AQ1807" i="1"/>
  <c r="AQ1808" i="1"/>
  <c r="AQ1809" i="1"/>
  <c r="AQ1810" i="1"/>
  <c r="AQ1811" i="1"/>
  <c r="AQ1812" i="1"/>
  <c r="AQ1813" i="1"/>
  <c r="AQ1814" i="1"/>
  <c r="AQ1815" i="1"/>
  <c r="AQ1816" i="1"/>
  <c r="AQ1817" i="1"/>
  <c r="AQ1818" i="1"/>
  <c r="AQ1819" i="1"/>
  <c r="AQ1820" i="1"/>
  <c r="AQ1821" i="1"/>
  <c r="AQ1822" i="1"/>
  <c r="AQ1823" i="1"/>
  <c r="AQ1824" i="1"/>
  <c r="AQ1825" i="1"/>
  <c r="AQ1826" i="1"/>
  <c r="AQ1827" i="1"/>
  <c r="AQ1828" i="1"/>
  <c r="AQ1829" i="1"/>
  <c r="AQ1830" i="1"/>
  <c r="AQ1831" i="1"/>
  <c r="AQ1832" i="1"/>
  <c r="AQ1833" i="1"/>
  <c r="AQ1834" i="1"/>
  <c r="AQ1835" i="1"/>
  <c r="AQ1836" i="1"/>
  <c r="AQ1837" i="1"/>
  <c r="AQ1838" i="1"/>
  <c r="AQ1839" i="1"/>
  <c r="AQ1840" i="1"/>
  <c r="AQ1841" i="1"/>
  <c r="AQ1842" i="1"/>
  <c r="AQ1843" i="1"/>
  <c r="AQ1844" i="1"/>
  <c r="AQ1845" i="1"/>
  <c r="AQ1846" i="1"/>
  <c r="AQ1847" i="1"/>
  <c r="AQ1848" i="1"/>
  <c r="AQ1849" i="1"/>
  <c r="AQ1850" i="1"/>
  <c r="AQ1851" i="1"/>
  <c r="AQ1852" i="1"/>
  <c r="AQ1853" i="1"/>
  <c r="AQ1854" i="1"/>
  <c r="AQ1855" i="1"/>
  <c r="AQ1856" i="1"/>
  <c r="AQ1857" i="1"/>
  <c r="AQ1858" i="1"/>
  <c r="AQ1859" i="1"/>
  <c r="AQ1860" i="1"/>
  <c r="AQ1861" i="1"/>
  <c r="AQ1862" i="1"/>
  <c r="AQ1863" i="1"/>
  <c r="AQ1864" i="1"/>
  <c r="AQ1865" i="1"/>
  <c r="AQ1866" i="1"/>
  <c r="AQ1867" i="1"/>
  <c r="AQ1868" i="1"/>
  <c r="AQ1869" i="1"/>
  <c r="AQ1870" i="1"/>
  <c r="AQ1871" i="1"/>
  <c r="AQ1872" i="1"/>
  <c r="AQ1873" i="1"/>
  <c r="AQ1874" i="1"/>
  <c r="AQ1875" i="1"/>
  <c r="AQ1876" i="1"/>
  <c r="AQ1877" i="1"/>
  <c r="AQ1878" i="1"/>
  <c r="AQ1879" i="1"/>
  <c r="AQ1880" i="1"/>
  <c r="AQ1881" i="1"/>
  <c r="AQ1882" i="1"/>
  <c r="AQ1883" i="1"/>
  <c r="AQ1884" i="1"/>
  <c r="AQ1885" i="1"/>
  <c r="AQ1886" i="1"/>
  <c r="AQ1887" i="1"/>
  <c r="AQ1888" i="1"/>
  <c r="AQ1889" i="1"/>
  <c r="AQ1890" i="1"/>
  <c r="AQ1891" i="1"/>
  <c r="AQ1892" i="1"/>
  <c r="AQ1893" i="1"/>
  <c r="AQ1894" i="1"/>
  <c r="AQ1895" i="1"/>
  <c r="AQ1896" i="1"/>
  <c r="AQ1897" i="1"/>
  <c r="AQ1898" i="1"/>
  <c r="AQ1899" i="1"/>
  <c r="AQ1900" i="1"/>
  <c r="AQ1901" i="1"/>
  <c r="AQ1902" i="1"/>
  <c r="AQ1903" i="1"/>
  <c r="AQ1904" i="1"/>
  <c r="AQ1905" i="1"/>
  <c r="AQ1906" i="1"/>
  <c r="AQ1907" i="1"/>
  <c r="AQ1908" i="1"/>
  <c r="AQ1909" i="1"/>
  <c r="AQ1910" i="1"/>
  <c r="AQ1911" i="1"/>
  <c r="AQ1912" i="1"/>
  <c r="AQ1913" i="1"/>
  <c r="AQ1914" i="1"/>
  <c r="AQ1915" i="1"/>
  <c r="AQ1916" i="1"/>
  <c r="AQ1917" i="1"/>
  <c r="AQ1918" i="1"/>
  <c r="AQ1919" i="1"/>
  <c r="AQ1920" i="1"/>
  <c r="AQ1921" i="1"/>
  <c r="AQ1922" i="1"/>
  <c r="AQ1923" i="1"/>
  <c r="AQ1924" i="1"/>
  <c r="AQ1925" i="1"/>
  <c r="AQ1926" i="1"/>
  <c r="AQ1927" i="1"/>
  <c r="AQ1928" i="1"/>
  <c r="AQ1929" i="1"/>
  <c r="AQ1930" i="1"/>
  <c r="AQ1931" i="1"/>
  <c r="AQ1932" i="1"/>
  <c r="AQ1933" i="1"/>
  <c r="AQ1934" i="1"/>
  <c r="AQ1935" i="1"/>
  <c r="AQ1936" i="1"/>
  <c r="AQ1937" i="1"/>
  <c r="AQ1938" i="1"/>
  <c r="AQ1939" i="1"/>
  <c r="AQ1940" i="1"/>
  <c r="AQ1941" i="1"/>
  <c r="AQ1942" i="1"/>
  <c r="AQ1943" i="1"/>
  <c r="AQ1944" i="1"/>
  <c r="AQ1945" i="1"/>
  <c r="AQ1946" i="1"/>
  <c r="AQ1947" i="1"/>
  <c r="AQ1948" i="1"/>
  <c r="AQ1949" i="1"/>
  <c r="AQ1950" i="1"/>
  <c r="AQ1951" i="1"/>
  <c r="AQ1952" i="1"/>
  <c r="AQ1953" i="1"/>
  <c r="AQ1954" i="1"/>
  <c r="AQ1955" i="1"/>
  <c r="AQ1956" i="1"/>
  <c r="AQ1957" i="1"/>
  <c r="AQ1958" i="1"/>
  <c r="AQ1959" i="1"/>
  <c r="AQ1960" i="1"/>
  <c r="AQ1961" i="1"/>
  <c r="AQ1962" i="1"/>
  <c r="AQ1963" i="1"/>
  <c r="AQ1964" i="1"/>
  <c r="AQ1965" i="1"/>
  <c r="AQ1966" i="1"/>
  <c r="AQ1967" i="1"/>
  <c r="AQ1968" i="1"/>
  <c r="AQ1969" i="1"/>
  <c r="AQ1970" i="1"/>
  <c r="AQ1971" i="1"/>
  <c r="AQ1972" i="1"/>
  <c r="AQ1973" i="1"/>
  <c r="AQ1974" i="1"/>
  <c r="AQ1975" i="1"/>
  <c r="AQ1976" i="1"/>
  <c r="AQ1977" i="1"/>
  <c r="AQ1978" i="1"/>
  <c r="AQ1979" i="1"/>
  <c r="AQ1980" i="1"/>
  <c r="AQ1981" i="1"/>
  <c r="AQ1982" i="1"/>
  <c r="AQ1983" i="1"/>
  <c r="AQ1984" i="1"/>
  <c r="AQ1985" i="1"/>
  <c r="AQ1986" i="1"/>
  <c r="AQ1987" i="1"/>
  <c r="AQ1988" i="1"/>
  <c r="AQ1989" i="1"/>
  <c r="AQ1990" i="1"/>
  <c r="AQ1991" i="1"/>
  <c r="AQ1992" i="1"/>
  <c r="AQ1993" i="1"/>
  <c r="AQ1994" i="1"/>
  <c r="AQ1995" i="1"/>
  <c r="AQ1996" i="1"/>
  <c r="AQ1997" i="1"/>
  <c r="AQ1998" i="1"/>
  <c r="AQ1999" i="1"/>
  <c r="AQ2000" i="1"/>
  <c r="AQ2001" i="1"/>
  <c r="AQ2002" i="1"/>
  <c r="AQ2003" i="1"/>
  <c r="AQ2004" i="1"/>
  <c r="AQ2005" i="1"/>
  <c r="AQ2006" i="1"/>
  <c r="AQ2007" i="1"/>
  <c r="AQ2008" i="1"/>
  <c r="AQ2009" i="1"/>
  <c r="AQ2010" i="1"/>
  <c r="AQ2011" i="1"/>
  <c r="AQ2012" i="1"/>
  <c r="AQ2013" i="1"/>
  <c r="AQ2014" i="1"/>
  <c r="AQ2015" i="1"/>
  <c r="AQ2016" i="1"/>
  <c r="AQ2017" i="1"/>
  <c r="AQ2018" i="1"/>
  <c r="AQ2019" i="1"/>
  <c r="AQ2020" i="1"/>
  <c r="AQ2021" i="1"/>
  <c r="AQ2022" i="1"/>
  <c r="AQ2023" i="1"/>
  <c r="AQ2024" i="1"/>
  <c r="AQ2025" i="1"/>
  <c r="AQ2026" i="1"/>
  <c r="AQ2027" i="1"/>
  <c r="AQ2028" i="1"/>
  <c r="AQ2029" i="1"/>
  <c r="AQ2030" i="1"/>
  <c r="AQ2031" i="1"/>
  <c r="AQ2032" i="1"/>
  <c r="AQ2033" i="1"/>
  <c r="AQ2034" i="1"/>
  <c r="AQ2035" i="1"/>
  <c r="AQ2036" i="1"/>
  <c r="AQ2037" i="1"/>
  <c r="AQ2038" i="1"/>
  <c r="AQ2039" i="1"/>
  <c r="AQ2040" i="1"/>
  <c r="AQ2041" i="1"/>
  <c r="AQ2042" i="1"/>
  <c r="AQ2043" i="1"/>
  <c r="AQ2044" i="1"/>
  <c r="AQ2045" i="1"/>
  <c r="AQ2046" i="1"/>
  <c r="AQ2047" i="1"/>
  <c r="AQ2048" i="1"/>
  <c r="AQ2049" i="1"/>
  <c r="AQ2050" i="1"/>
  <c r="AQ2051" i="1"/>
  <c r="AQ2052" i="1"/>
  <c r="AQ2053" i="1"/>
  <c r="AQ2054" i="1"/>
  <c r="AQ2055" i="1"/>
  <c r="AQ2056" i="1"/>
  <c r="AQ2057" i="1"/>
  <c r="AQ2058" i="1"/>
  <c r="AQ2059" i="1"/>
  <c r="AQ2060" i="1"/>
  <c r="AQ2061" i="1"/>
  <c r="AQ2062" i="1"/>
  <c r="AQ2063" i="1"/>
  <c r="AQ2064" i="1"/>
  <c r="AQ2065" i="1"/>
  <c r="AQ2066" i="1"/>
  <c r="AQ2067" i="1"/>
  <c r="AQ2068" i="1"/>
  <c r="AQ2069" i="1"/>
  <c r="AQ2070" i="1"/>
  <c r="AQ2071" i="1"/>
  <c r="AQ2072" i="1"/>
  <c r="AQ2073" i="1"/>
  <c r="AQ2074" i="1"/>
  <c r="AQ2075" i="1"/>
  <c r="AQ2076" i="1"/>
  <c r="AQ2077" i="1"/>
  <c r="AQ2078" i="1"/>
  <c r="AQ2079" i="1"/>
  <c r="AQ2080" i="1"/>
  <c r="AQ2081" i="1"/>
  <c r="AQ2082" i="1"/>
  <c r="AQ2083" i="1"/>
  <c r="AQ2084" i="1"/>
  <c r="AQ2085" i="1"/>
  <c r="AQ2086" i="1"/>
  <c r="AQ2087" i="1"/>
  <c r="AQ2088" i="1"/>
  <c r="AQ2089" i="1"/>
  <c r="AQ2090" i="1"/>
  <c r="AQ2091" i="1"/>
  <c r="AQ2092" i="1"/>
  <c r="AQ2093" i="1"/>
  <c r="AQ2094" i="1"/>
  <c r="AQ2095" i="1"/>
  <c r="AQ2096" i="1"/>
  <c r="AQ2097" i="1"/>
  <c r="AQ2098" i="1"/>
  <c r="AQ2099" i="1"/>
  <c r="AQ2100" i="1"/>
  <c r="AQ2101" i="1"/>
  <c r="AQ2102" i="1"/>
  <c r="AQ2103" i="1"/>
  <c r="AQ2104" i="1"/>
  <c r="AQ2105" i="1"/>
  <c r="AQ2106" i="1"/>
  <c r="AQ2107" i="1"/>
  <c r="AQ2108" i="1"/>
  <c r="AQ2109" i="1"/>
  <c r="AQ2110" i="1"/>
  <c r="AQ2111" i="1"/>
  <c r="AQ2112" i="1"/>
  <c r="AQ2113" i="1"/>
  <c r="AQ2114" i="1"/>
  <c r="AQ2115" i="1"/>
  <c r="AQ2116" i="1"/>
  <c r="AQ2117" i="1"/>
  <c r="AQ2118" i="1"/>
  <c r="AQ2119" i="1"/>
  <c r="AQ2120" i="1"/>
  <c r="AQ2121" i="1"/>
  <c r="AQ2122" i="1"/>
  <c r="AQ2123" i="1"/>
  <c r="AQ2124" i="1"/>
  <c r="AQ2125" i="1"/>
  <c r="AQ2126" i="1"/>
  <c r="AQ2127" i="1"/>
  <c r="AQ2128" i="1"/>
  <c r="AQ2129" i="1"/>
  <c r="AQ2130" i="1"/>
  <c r="AQ2131" i="1"/>
  <c r="AQ2132" i="1"/>
  <c r="AQ2133" i="1"/>
  <c r="AQ2134" i="1"/>
  <c r="AQ2135" i="1"/>
  <c r="AQ2136" i="1"/>
  <c r="AQ2137" i="1"/>
  <c r="AQ2138" i="1"/>
  <c r="AQ2139" i="1"/>
  <c r="AQ2140" i="1"/>
  <c r="AQ2141" i="1"/>
  <c r="AQ2142" i="1"/>
  <c r="AQ2143" i="1"/>
  <c r="AQ2144" i="1"/>
  <c r="AQ2145" i="1"/>
  <c r="AQ2146" i="1"/>
  <c r="AQ2147" i="1"/>
  <c r="AQ2148" i="1"/>
  <c r="AQ2149" i="1"/>
  <c r="AQ2150" i="1"/>
  <c r="AQ2151" i="1"/>
  <c r="AQ2152" i="1"/>
  <c r="AQ2153" i="1"/>
  <c r="AQ2154" i="1"/>
  <c r="AQ2155" i="1"/>
  <c r="AQ2156" i="1"/>
  <c r="AQ2157" i="1"/>
  <c r="AQ2158" i="1"/>
  <c r="AQ2159" i="1"/>
  <c r="AQ2160" i="1"/>
  <c r="AQ2161" i="1"/>
  <c r="AQ2162" i="1"/>
  <c r="AQ2163" i="1"/>
  <c r="AQ2164" i="1"/>
  <c r="AQ2165" i="1"/>
  <c r="AQ2166" i="1"/>
  <c r="AQ2167" i="1"/>
  <c r="AQ2168" i="1"/>
  <c r="AQ2169" i="1"/>
  <c r="AQ2170" i="1"/>
  <c r="AQ2171" i="1"/>
  <c r="AQ2172" i="1"/>
  <c r="AQ2173" i="1"/>
  <c r="AQ2174" i="1"/>
  <c r="AQ2175" i="1"/>
  <c r="AQ2176" i="1"/>
  <c r="AQ2177" i="1"/>
  <c r="AQ2178" i="1"/>
  <c r="AQ2179" i="1"/>
  <c r="AQ2180" i="1"/>
  <c r="AQ2181" i="1"/>
  <c r="AQ2182" i="1"/>
  <c r="AQ2183" i="1"/>
  <c r="AQ2184" i="1"/>
  <c r="AQ2185" i="1"/>
  <c r="AQ2186" i="1"/>
  <c r="AQ2187" i="1"/>
  <c r="AQ2188" i="1"/>
  <c r="AQ2189" i="1"/>
  <c r="AQ2190" i="1"/>
  <c r="AQ2191" i="1"/>
  <c r="AQ2192" i="1"/>
  <c r="AQ2193" i="1"/>
  <c r="AQ2194" i="1"/>
  <c r="AQ2195" i="1"/>
  <c r="AQ2196" i="1"/>
  <c r="AQ2197" i="1"/>
  <c r="AQ2198" i="1"/>
  <c r="AQ2199" i="1"/>
  <c r="AQ2200" i="1"/>
  <c r="AQ2201" i="1"/>
  <c r="AQ2202" i="1"/>
  <c r="AQ2203" i="1"/>
  <c r="AQ2204" i="1"/>
  <c r="AQ2205" i="1"/>
  <c r="AQ2206" i="1"/>
  <c r="AQ2207" i="1"/>
  <c r="AQ2208" i="1"/>
  <c r="AQ2209" i="1"/>
  <c r="AQ2210" i="1"/>
  <c r="AQ2211" i="1"/>
  <c r="AQ2212" i="1"/>
  <c r="AQ2213" i="1"/>
  <c r="AQ2214" i="1"/>
  <c r="AQ2215" i="1"/>
  <c r="AQ2216" i="1"/>
  <c r="AQ2217" i="1"/>
  <c r="AQ2218" i="1"/>
  <c r="AQ2219" i="1"/>
  <c r="AQ2220" i="1"/>
  <c r="AQ2221" i="1"/>
  <c r="AQ2222" i="1"/>
  <c r="AQ2223" i="1"/>
  <c r="AQ2224" i="1"/>
  <c r="AQ2225" i="1"/>
  <c r="AQ2226" i="1"/>
  <c r="AQ2227" i="1"/>
  <c r="AQ2228" i="1"/>
  <c r="AQ2229" i="1"/>
  <c r="AQ2230" i="1"/>
  <c r="AQ2231" i="1"/>
  <c r="AQ2232" i="1"/>
  <c r="AQ2233" i="1"/>
  <c r="AQ2234" i="1"/>
  <c r="AQ2235" i="1"/>
  <c r="AQ2236" i="1"/>
  <c r="AQ2237" i="1"/>
  <c r="AQ2238" i="1"/>
  <c r="AQ2239" i="1"/>
  <c r="AQ2240" i="1"/>
  <c r="AQ2241" i="1"/>
  <c r="AQ2242" i="1"/>
  <c r="AQ2243" i="1"/>
  <c r="AQ2244" i="1"/>
  <c r="AQ2245" i="1"/>
  <c r="AQ2246" i="1"/>
  <c r="AQ2247" i="1"/>
  <c r="AQ2248" i="1"/>
  <c r="AQ2249" i="1"/>
  <c r="AQ2250" i="1"/>
  <c r="AQ2251" i="1"/>
  <c r="AQ2252" i="1"/>
  <c r="AQ2253" i="1"/>
  <c r="AQ2254" i="1"/>
  <c r="AQ2255" i="1"/>
  <c r="AQ2256" i="1"/>
  <c r="AQ2257" i="1"/>
  <c r="AQ2258" i="1"/>
  <c r="AQ2259" i="1"/>
  <c r="AQ2260" i="1"/>
  <c r="AQ2261" i="1"/>
  <c r="AQ2262" i="1"/>
  <c r="AQ2263" i="1"/>
  <c r="AQ2264" i="1"/>
  <c r="AQ2265" i="1"/>
  <c r="AQ2266" i="1"/>
  <c r="AQ2267" i="1"/>
  <c r="AQ2268" i="1"/>
  <c r="AQ2269" i="1"/>
  <c r="AQ2270" i="1"/>
  <c r="AQ2271" i="1"/>
  <c r="AQ2272" i="1"/>
  <c r="AQ2273" i="1"/>
  <c r="AQ2274" i="1"/>
  <c r="AQ2275" i="1"/>
  <c r="AQ2276" i="1"/>
  <c r="AQ2277" i="1"/>
  <c r="AQ2278" i="1"/>
  <c r="AQ2279" i="1"/>
  <c r="AQ2280" i="1"/>
  <c r="AQ2281" i="1"/>
  <c r="AQ2282" i="1"/>
  <c r="AQ2283" i="1"/>
  <c r="AQ2284" i="1"/>
  <c r="AQ2285" i="1"/>
  <c r="AQ2286" i="1"/>
  <c r="AQ2287" i="1"/>
  <c r="AQ2288" i="1"/>
  <c r="AQ2289" i="1"/>
  <c r="AQ2290" i="1"/>
  <c r="AQ2291" i="1"/>
  <c r="AQ2292" i="1"/>
  <c r="AQ2293" i="1"/>
  <c r="AQ2294" i="1"/>
  <c r="AQ2295" i="1"/>
  <c r="AQ2296" i="1"/>
  <c r="AQ2297" i="1"/>
  <c r="AQ2298" i="1"/>
  <c r="AQ2299" i="1"/>
  <c r="AQ2300" i="1"/>
  <c r="AQ2301" i="1"/>
  <c r="AQ2302" i="1"/>
  <c r="AQ2303" i="1"/>
  <c r="AQ2304" i="1"/>
  <c r="AQ2305" i="1"/>
  <c r="AQ2306" i="1"/>
  <c r="AQ2307" i="1"/>
  <c r="AQ2308" i="1"/>
  <c r="AQ2309" i="1"/>
  <c r="AQ2310" i="1"/>
  <c r="AQ2311" i="1"/>
  <c r="AQ2312" i="1"/>
  <c r="AQ2313" i="1"/>
  <c r="AQ2314" i="1"/>
  <c r="AQ2315" i="1"/>
  <c r="AQ2316" i="1"/>
  <c r="AQ2317" i="1"/>
  <c r="AQ2318" i="1"/>
  <c r="AQ2319" i="1"/>
  <c r="AQ2320" i="1"/>
  <c r="AQ2321" i="1"/>
  <c r="AQ2322" i="1"/>
  <c r="AQ2323" i="1"/>
  <c r="AQ2324" i="1"/>
  <c r="AQ2325" i="1"/>
  <c r="AQ2326" i="1"/>
  <c r="AQ2327" i="1"/>
  <c r="AQ2328" i="1"/>
  <c r="AQ2329" i="1"/>
  <c r="AQ2330" i="1"/>
  <c r="AQ2331" i="1"/>
  <c r="AQ2332" i="1"/>
  <c r="AQ2333" i="1"/>
  <c r="AQ2334" i="1"/>
  <c r="AQ2335" i="1"/>
  <c r="AQ2336" i="1"/>
  <c r="AQ2337" i="1"/>
  <c r="AQ2338" i="1"/>
  <c r="AQ2339" i="1"/>
  <c r="AQ2340" i="1"/>
  <c r="AQ2341" i="1"/>
  <c r="AQ2342" i="1"/>
  <c r="AQ2343" i="1"/>
  <c r="AQ2344" i="1"/>
  <c r="AQ2345" i="1"/>
  <c r="AQ2346" i="1"/>
  <c r="AQ2347" i="1"/>
  <c r="AQ2348" i="1"/>
  <c r="AQ2349" i="1"/>
  <c r="AQ2350" i="1"/>
  <c r="AQ2351" i="1"/>
  <c r="AQ2352" i="1"/>
  <c r="AQ2353" i="1"/>
  <c r="AQ2354" i="1"/>
  <c r="AQ2355" i="1"/>
  <c r="AQ2356" i="1"/>
  <c r="AQ2357" i="1"/>
  <c r="AQ2358" i="1"/>
  <c r="AQ2359" i="1"/>
  <c r="AQ2360" i="1"/>
  <c r="AQ2361" i="1"/>
  <c r="AQ2362" i="1"/>
  <c r="AQ2363" i="1"/>
  <c r="AQ2364" i="1"/>
  <c r="AQ2365" i="1"/>
  <c r="AQ2366" i="1"/>
  <c r="AQ2367" i="1"/>
  <c r="AQ2368" i="1"/>
  <c r="AQ2369" i="1"/>
  <c r="AQ2370" i="1"/>
  <c r="AQ2371" i="1"/>
  <c r="AQ2372" i="1"/>
  <c r="AQ2373" i="1"/>
  <c r="AQ2374" i="1"/>
  <c r="AQ2375" i="1"/>
  <c r="AQ2376" i="1"/>
  <c r="AQ2377" i="1"/>
  <c r="AQ2378" i="1"/>
  <c r="AQ2379" i="1"/>
  <c r="AQ2380" i="1"/>
  <c r="AQ2381" i="1"/>
  <c r="AQ2382" i="1"/>
  <c r="AQ2383" i="1"/>
  <c r="AQ2384" i="1"/>
  <c r="AQ2385" i="1"/>
  <c r="AQ2386" i="1"/>
  <c r="AQ2387" i="1"/>
  <c r="AQ2388" i="1"/>
  <c r="AQ2389" i="1"/>
  <c r="AQ2390" i="1"/>
  <c r="AQ2391" i="1"/>
  <c r="AQ2392" i="1"/>
  <c r="AQ2393" i="1"/>
  <c r="AQ2394" i="1"/>
  <c r="AQ2395" i="1"/>
  <c r="AQ2396" i="1"/>
  <c r="AQ2397" i="1"/>
  <c r="AQ2398" i="1"/>
  <c r="AQ2399" i="1"/>
  <c r="AQ2400" i="1"/>
  <c r="AQ2401" i="1"/>
  <c r="AQ2402" i="1"/>
  <c r="AQ2403" i="1"/>
  <c r="AQ2404" i="1"/>
  <c r="AQ2405" i="1"/>
  <c r="AQ2406" i="1"/>
  <c r="AQ2407" i="1"/>
  <c r="AQ2408" i="1"/>
  <c r="AQ2409" i="1"/>
  <c r="AQ2410" i="1"/>
  <c r="AQ2411" i="1"/>
  <c r="AQ2412" i="1"/>
  <c r="AQ2413" i="1"/>
  <c r="AQ2414" i="1"/>
  <c r="AQ2415" i="1"/>
  <c r="AQ2416" i="1"/>
  <c r="AQ2417" i="1"/>
  <c r="AQ2418" i="1"/>
  <c r="AQ2419" i="1"/>
  <c r="AQ2420" i="1"/>
  <c r="AQ2421" i="1"/>
  <c r="AQ2422" i="1"/>
  <c r="AQ2423" i="1"/>
  <c r="AQ2424" i="1"/>
  <c r="AQ2425" i="1"/>
  <c r="AQ2426" i="1"/>
  <c r="AQ2427" i="1"/>
  <c r="AQ2428" i="1"/>
  <c r="AQ2429" i="1"/>
  <c r="AQ2430" i="1"/>
  <c r="AQ2431" i="1"/>
  <c r="AQ2432" i="1"/>
  <c r="AQ2433" i="1"/>
  <c r="AQ2434" i="1"/>
  <c r="AQ2435" i="1"/>
  <c r="AQ2436" i="1"/>
  <c r="AQ2437" i="1"/>
  <c r="AQ2438" i="1"/>
  <c r="AQ2439" i="1"/>
  <c r="AQ2440" i="1"/>
  <c r="AQ2441" i="1"/>
  <c r="AQ2442" i="1"/>
  <c r="AQ2443" i="1"/>
  <c r="AQ2444" i="1"/>
  <c r="AQ2445" i="1"/>
  <c r="AQ2446" i="1"/>
  <c r="AQ2447" i="1"/>
  <c r="AQ2448" i="1"/>
  <c r="AQ2449" i="1"/>
  <c r="AQ2450" i="1"/>
  <c r="AQ2451" i="1"/>
  <c r="AQ2452" i="1"/>
  <c r="AQ2453" i="1"/>
  <c r="AQ2454" i="1"/>
  <c r="AQ2455" i="1"/>
  <c r="AQ2456" i="1"/>
  <c r="AQ2457" i="1"/>
  <c r="AQ2458" i="1"/>
  <c r="AQ2459" i="1"/>
  <c r="AQ2460" i="1"/>
  <c r="AQ2461" i="1"/>
  <c r="AQ2462" i="1"/>
  <c r="AQ2463" i="1"/>
  <c r="AQ2464" i="1"/>
  <c r="AQ2465" i="1"/>
  <c r="AQ2466" i="1"/>
  <c r="AQ2467" i="1"/>
  <c r="AQ2468" i="1"/>
  <c r="AQ2469" i="1"/>
  <c r="AQ2470" i="1"/>
  <c r="AQ2471" i="1"/>
  <c r="AQ2472" i="1"/>
  <c r="AQ2473" i="1"/>
  <c r="AQ2474" i="1"/>
  <c r="AQ2475" i="1"/>
  <c r="AQ2476" i="1"/>
  <c r="AQ2477" i="1"/>
  <c r="AQ2478" i="1"/>
  <c r="AQ2479" i="1"/>
  <c r="AQ2480" i="1"/>
  <c r="AQ2481" i="1"/>
  <c r="AQ2482" i="1"/>
  <c r="AQ2483" i="1"/>
  <c r="AQ2484" i="1"/>
  <c r="AQ2485" i="1"/>
  <c r="AQ2486" i="1"/>
  <c r="AQ2487" i="1"/>
  <c r="AQ2488" i="1"/>
  <c r="AQ2489" i="1"/>
  <c r="AQ2490" i="1"/>
  <c r="AQ2491" i="1"/>
  <c r="AQ2492" i="1"/>
  <c r="AQ2493" i="1"/>
  <c r="AQ2494" i="1"/>
  <c r="AQ2495" i="1"/>
  <c r="AQ2496" i="1"/>
  <c r="AQ2497" i="1"/>
  <c r="AQ2498" i="1"/>
  <c r="AQ2499" i="1"/>
  <c r="AQ2500" i="1"/>
  <c r="AQ2501" i="1"/>
  <c r="AQ2502" i="1"/>
  <c r="AQ2503" i="1"/>
  <c r="AQ2504" i="1"/>
  <c r="AQ2505" i="1"/>
  <c r="AQ2506" i="1"/>
  <c r="AQ2507" i="1"/>
  <c r="AQ2508" i="1"/>
  <c r="AQ2509" i="1"/>
  <c r="AQ2510" i="1"/>
  <c r="AQ2511" i="1"/>
  <c r="AQ2512" i="1"/>
  <c r="AQ2513" i="1"/>
  <c r="AQ2514" i="1"/>
  <c r="AQ2515" i="1"/>
  <c r="AQ2516" i="1"/>
  <c r="AQ2517" i="1"/>
  <c r="AQ2518" i="1"/>
  <c r="AQ2519" i="1"/>
  <c r="AQ2520" i="1"/>
  <c r="AQ2521" i="1"/>
  <c r="AQ2522" i="1"/>
  <c r="AQ2523" i="1"/>
  <c r="AQ2524" i="1"/>
  <c r="AQ2525" i="1"/>
  <c r="AQ2526" i="1"/>
  <c r="AQ2527" i="1"/>
  <c r="AQ2528" i="1"/>
  <c r="AQ2529" i="1"/>
  <c r="AQ2530" i="1"/>
  <c r="AQ2531" i="1"/>
  <c r="AQ2532" i="1"/>
  <c r="AQ2533" i="1"/>
  <c r="AQ2534" i="1"/>
  <c r="AQ2535" i="1"/>
  <c r="AQ2536" i="1"/>
  <c r="AQ2537" i="1"/>
  <c r="AQ2538" i="1"/>
  <c r="AQ2539" i="1"/>
  <c r="AQ2540" i="1"/>
  <c r="AQ2541" i="1"/>
  <c r="AQ2542" i="1"/>
  <c r="AQ2543" i="1"/>
  <c r="AQ2544" i="1"/>
  <c r="AQ2545" i="1"/>
  <c r="AQ2546" i="1"/>
  <c r="AQ2547" i="1"/>
  <c r="AQ2548" i="1"/>
  <c r="AQ2549" i="1"/>
  <c r="AQ2550" i="1"/>
  <c r="AQ2551" i="1"/>
  <c r="AQ2552" i="1"/>
  <c r="AQ2553" i="1"/>
  <c r="AQ2554" i="1"/>
  <c r="AQ2555" i="1"/>
  <c r="AQ2556" i="1"/>
  <c r="AQ2557" i="1"/>
  <c r="AQ2558" i="1"/>
  <c r="AQ2559" i="1"/>
  <c r="AQ2560" i="1"/>
  <c r="AQ2561" i="1"/>
  <c r="AQ2562" i="1"/>
  <c r="AQ2563" i="1"/>
  <c r="AQ2564" i="1"/>
  <c r="AQ2565" i="1"/>
  <c r="AQ2566" i="1"/>
  <c r="AQ2567" i="1"/>
  <c r="AQ2568" i="1"/>
  <c r="AQ2569" i="1"/>
  <c r="AQ2570" i="1"/>
  <c r="AQ2571" i="1"/>
  <c r="AQ2572" i="1"/>
  <c r="AQ2573" i="1"/>
  <c r="AQ2574" i="1"/>
  <c r="AQ2575" i="1"/>
  <c r="AQ2576" i="1"/>
  <c r="AQ2577" i="1"/>
  <c r="AQ2578" i="1"/>
  <c r="AQ2579" i="1"/>
  <c r="AQ2580" i="1"/>
  <c r="AQ2581" i="1"/>
  <c r="AQ2582" i="1"/>
  <c r="AQ2583" i="1"/>
  <c r="AQ2584" i="1"/>
  <c r="AQ2585" i="1"/>
  <c r="AQ2586" i="1"/>
  <c r="AQ2587" i="1"/>
  <c r="AQ2588" i="1"/>
  <c r="AQ2589" i="1"/>
  <c r="AQ2590" i="1"/>
  <c r="AQ2591" i="1"/>
  <c r="AQ2592" i="1"/>
  <c r="AQ2593" i="1"/>
  <c r="AQ2594" i="1"/>
  <c r="AQ2595" i="1"/>
  <c r="AQ2596" i="1"/>
  <c r="AQ2597" i="1"/>
  <c r="AQ2598" i="1"/>
  <c r="AQ2599" i="1"/>
  <c r="AQ2600" i="1"/>
  <c r="AQ2601" i="1"/>
  <c r="AQ2602" i="1"/>
  <c r="AQ2603" i="1"/>
  <c r="AQ2604" i="1"/>
  <c r="AQ2605" i="1"/>
  <c r="AQ2606" i="1"/>
  <c r="AQ2607" i="1"/>
  <c r="AQ2608" i="1"/>
  <c r="AQ2609" i="1"/>
  <c r="AQ2610" i="1"/>
  <c r="AQ2611" i="1"/>
  <c r="AQ2612" i="1"/>
  <c r="AQ2613" i="1"/>
  <c r="AQ2614" i="1"/>
  <c r="AQ2615" i="1"/>
  <c r="AQ2616" i="1"/>
  <c r="AQ2617" i="1"/>
  <c r="AQ2618" i="1"/>
  <c r="AQ2619" i="1"/>
  <c r="AQ2620" i="1"/>
  <c r="AQ2621" i="1"/>
  <c r="AQ2622" i="1"/>
  <c r="AQ2623" i="1"/>
  <c r="AQ2624" i="1"/>
  <c r="AQ2625" i="1"/>
  <c r="AQ2626" i="1"/>
  <c r="AQ2627" i="1"/>
  <c r="AQ2628" i="1"/>
  <c r="AQ2629" i="1"/>
  <c r="AQ2630" i="1"/>
  <c r="AQ2631" i="1"/>
  <c r="AQ2632" i="1"/>
  <c r="AQ2633" i="1"/>
  <c r="AQ2634" i="1"/>
  <c r="AQ2635" i="1"/>
  <c r="AQ2636" i="1"/>
  <c r="AQ2637" i="1"/>
  <c r="AQ2638" i="1"/>
  <c r="AQ2639" i="1"/>
  <c r="AQ2640" i="1"/>
  <c r="AQ2641" i="1"/>
  <c r="AQ2642" i="1"/>
  <c r="AQ2643" i="1"/>
  <c r="AQ2644" i="1"/>
  <c r="AQ2645" i="1"/>
  <c r="AQ2646" i="1"/>
  <c r="AQ2647" i="1"/>
  <c r="AQ2648" i="1"/>
  <c r="AQ2649" i="1"/>
  <c r="AQ2650" i="1"/>
  <c r="AQ2651" i="1"/>
  <c r="AQ2652" i="1"/>
  <c r="AQ2653" i="1"/>
  <c r="AQ2654" i="1"/>
  <c r="AQ2655" i="1"/>
  <c r="AQ2656" i="1"/>
  <c r="AQ2657" i="1"/>
  <c r="AQ2658" i="1"/>
  <c r="AQ2659" i="1"/>
  <c r="AQ2660" i="1"/>
  <c r="AQ2661" i="1"/>
  <c r="AQ2662" i="1"/>
  <c r="AQ2663" i="1"/>
  <c r="AQ2664" i="1"/>
  <c r="AQ2665" i="1"/>
  <c r="AQ2666" i="1"/>
  <c r="AQ2667" i="1"/>
  <c r="AQ2668" i="1"/>
  <c r="AQ2669" i="1"/>
  <c r="AQ2670" i="1"/>
  <c r="AQ2671" i="1"/>
  <c r="AQ2672" i="1"/>
  <c r="AQ2673" i="1"/>
  <c r="AQ2674" i="1"/>
  <c r="AQ2675" i="1"/>
  <c r="AQ2676" i="1"/>
  <c r="AQ2677" i="1"/>
  <c r="AQ2678" i="1"/>
  <c r="AQ2679" i="1"/>
  <c r="AQ2680" i="1"/>
  <c r="AQ2681" i="1"/>
  <c r="AQ2682" i="1"/>
  <c r="AQ2683" i="1"/>
  <c r="AQ2684" i="1"/>
  <c r="AQ2685" i="1"/>
  <c r="AQ2686" i="1"/>
  <c r="AQ2687" i="1"/>
  <c r="AQ2688" i="1"/>
  <c r="AQ2689" i="1"/>
  <c r="AQ2690" i="1"/>
  <c r="AQ2691" i="1"/>
  <c r="AQ2692" i="1"/>
  <c r="AQ2693" i="1"/>
  <c r="AQ2694" i="1"/>
  <c r="AQ2695" i="1"/>
  <c r="AQ2696" i="1"/>
  <c r="AQ2697" i="1"/>
  <c r="AQ2698" i="1"/>
  <c r="AQ2699" i="1"/>
  <c r="AQ2700" i="1"/>
  <c r="AQ2701" i="1"/>
  <c r="AQ2702" i="1"/>
  <c r="AQ2703" i="1"/>
  <c r="AQ2704" i="1"/>
  <c r="AQ2705" i="1"/>
  <c r="AQ2706" i="1"/>
  <c r="AQ2707" i="1"/>
  <c r="AQ2708" i="1"/>
  <c r="AQ2709" i="1"/>
  <c r="AQ2710" i="1"/>
  <c r="AQ2711" i="1"/>
  <c r="AQ2712" i="1"/>
  <c r="AQ2713" i="1"/>
  <c r="AQ2714" i="1"/>
  <c r="AQ2715" i="1"/>
  <c r="AQ2716" i="1"/>
  <c r="AQ2717" i="1"/>
  <c r="AQ2718" i="1"/>
  <c r="AQ2719" i="1"/>
  <c r="AQ2720" i="1"/>
  <c r="AQ2721" i="1"/>
  <c r="AQ2722" i="1"/>
  <c r="AQ2723" i="1"/>
  <c r="AQ2724" i="1"/>
  <c r="AQ2725" i="1"/>
  <c r="AQ2726" i="1"/>
  <c r="AQ2727" i="1"/>
  <c r="AQ2728" i="1"/>
  <c r="AQ2729" i="1"/>
  <c r="AQ2730" i="1"/>
  <c r="AQ2731" i="1"/>
  <c r="AQ2732" i="1"/>
  <c r="AQ2733" i="1"/>
  <c r="AQ2734" i="1"/>
  <c r="AQ2735" i="1"/>
  <c r="AQ2736" i="1"/>
  <c r="AQ2737" i="1"/>
  <c r="AQ2738" i="1"/>
  <c r="AQ2739" i="1"/>
  <c r="AQ2740" i="1"/>
  <c r="AQ2741" i="1"/>
  <c r="AQ2742" i="1"/>
  <c r="AQ2743" i="1"/>
  <c r="AQ2744" i="1"/>
  <c r="AQ2745" i="1"/>
  <c r="AQ2746" i="1"/>
  <c r="AQ2747" i="1"/>
  <c r="AQ2748" i="1"/>
  <c r="AQ2749" i="1"/>
  <c r="AQ2750" i="1"/>
  <c r="AQ2751" i="1"/>
  <c r="AQ2752" i="1"/>
  <c r="AQ2753" i="1"/>
  <c r="AQ2754" i="1"/>
  <c r="AQ2755" i="1"/>
  <c r="AQ2756" i="1"/>
  <c r="AQ2757" i="1"/>
  <c r="AQ2758" i="1"/>
  <c r="AQ2759" i="1"/>
  <c r="AQ2760" i="1"/>
  <c r="AQ2761" i="1"/>
  <c r="AQ2762" i="1"/>
  <c r="AQ2763" i="1"/>
  <c r="AQ2764" i="1"/>
  <c r="AQ2765" i="1"/>
  <c r="AQ2766" i="1"/>
  <c r="AQ2767" i="1"/>
  <c r="AQ2768" i="1"/>
  <c r="AQ2769" i="1"/>
  <c r="AQ2770" i="1"/>
  <c r="AQ2771" i="1"/>
  <c r="AQ2772" i="1"/>
  <c r="AQ2773" i="1"/>
  <c r="AQ2774" i="1"/>
  <c r="AQ2775" i="1"/>
  <c r="AQ2776" i="1"/>
  <c r="AQ2777" i="1"/>
  <c r="AQ2778" i="1"/>
  <c r="AQ2779" i="1"/>
  <c r="AQ2780" i="1"/>
  <c r="AQ2781" i="1"/>
  <c r="AQ2782" i="1"/>
  <c r="AQ2783" i="1"/>
  <c r="AQ2784" i="1"/>
  <c r="AQ2785" i="1"/>
  <c r="AQ2786" i="1"/>
  <c r="AQ2787" i="1"/>
  <c r="AQ2788" i="1"/>
  <c r="AQ2789" i="1"/>
  <c r="AQ2790" i="1"/>
  <c r="AQ2791" i="1"/>
  <c r="AQ2792" i="1"/>
  <c r="AQ2793" i="1"/>
  <c r="AQ2794" i="1"/>
  <c r="AQ2795" i="1"/>
  <c r="AQ2796" i="1"/>
  <c r="AQ2797" i="1"/>
  <c r="AQ2798" i="1"/>
  <c r="AQ2799" i="1"/>
  <c r="AQ2800" i="1"/>
  <c r="AQ2801" i="1"/>
  <c r="AQ2802" i="1"/>
  <c r="AQ2803" i="1"/>
  <c r="AQ2804" i="1"/>
  <c r="AQ2805" i="1"/>
  <c r="AQ2806" i="1"/>
  <c r="AQ2807" i="1"/>
  <c r="AQ2808" i="1"/>
  <c r="AQ2809" i="1"/>
  <c r="AQ2810" i="1"/>
  <c r="AQ2811" i="1"/>
  <c r="AQ2812" i="1"/>
  <c r="AQ2813" i="1"/>
  <c r="AQ2814" i="1"/>
  <c r="AQ2815" i="1"/>
  <c r="AQ2816" i="1"/>
  <c r="AQ2817" i="1"/>
  <c r="AQ2818" i="1"/>
  <c r="AQ2819" i="1"/>
  <c r="AQ2820" i="1"/>
  <c r="AQ2821" i="1"/>
  <c r="AQ2822" i="1"/>
  <c r="AQ2823" i="1"/>
  <c r="AQ2824" i="1"/>
  <c r="AQ2825" i="1"/>
  <c r="AQ2826" i="1"/>
  <c r="AQ2827" i="1"/>
  <c r="AQ2828" i="1"/>
  <c r="AQ2829" i="1"/>
  <c r="AQ2830" i="1"/>
  <c r="AQ2831" i="1"/>
  <c r="AQ2832" i="1"/>
  <c r="AQ2833" i="1"/>
  <c r="AQ2834" i="1"/>
  <c r="AQ2835" i="1"/>
  <c r="AQ2836" i="1"/>
  <c r="AQ2837" i="1"/>
  <c r="AQ2838" i="1"/>
  <c r="AQ2839" i="1"/>
  <c r="AQ2840" i="1"/>
  <c r="AQ2841" i="1"/>
  <c r="AQ2842" i="1"/>
  <c r="AQ2843" i="1"/>
  <c r="AQ2844" i="1"/>
  <c r="AQ2845" i="1"/>
  <c r="AQ2846" i="1"/>
  <c r="AQ2847" i="1"/>
  <c r="AQ2848" i="1"/>
  <c r="AQ2849" i="1"/>
  <c r="AQ2850" i="1"/>
  <c r="AQ2851" i="1"/>
  <c r="AQ2852" i="1"/>
  <c r="AQ2853" i="1"/>
  <c r="AQ2854" i="1"/>
  <c r="AQ2855" i="1"/>
  <c r="AQ2856" i="1"/>
  <c r="AQ2857" i="1"/>
  <c r="AQ2858" i="1"/>
  <c r="AQ2859" i="1"/>
  <c r="AQ2860" i="1"/>
  <c r="AQ2861" i="1"/>
  <c r="AQ2862" i="1"/>
  <c r="AQ2863" i="1"/>
  <c r="AQ2864" i="1"/>
  <c r="AQ2865" i="1"/>
  <c r="AQ2866" i="1"/>
  <c r="AQ2867" i="1"/>
  <c r="AQ2868" i="1"/>
  <c r="AQ2869" i="1"/>
  <c r="AQ2870" i="1"/>
  <c r="AQ2871" i="1"/>
  <c r="AQ2872" i="1"/>
  <c r="AQ2873" i="1"/>
  <c r="AQ2874" i="1"/>
  <c r="AQ2875" i="1"/>
  <c r="AQ2876" i="1"/>
  <c r="AQ2877" i="1"/>
  <c r="AQ2878" i="1"/>
  <c r="AQ2879" i="1"/>
  <c r="AQ2880" i="1"/>
  <c r="AQ2881" i="1"/>
  <c r="AQ2882" i="1"/>
  <c r="AQ2883" i="1"/>
  <c r="AQ2884" i="1"/>
  <c r="AQ2885" i="1"/>
  <c r="AQ2886" i="1"/>
  <c r="AQ2887" i="1"/>
  <c r="AQ2888" i="1"/>
  <c r="AQ2889" i="1"/>
  <c r="AQ2890" i="1"/>
  <c r="AQ2891" i="1"/>
  <c r="AQ2892" i="1"/>
  <c r="AQ2893" i="1"/>
  <c r="AQ2894" i="1"/>
  <c r="AQ2895" i="1"/>
  <c r="AQ2896" i="1"/>
  <c r="AQ2897" i="1"/>
  <c r="AQ2898" i="1"/>
  <c r="AQ2899" i="1"/>
  <c r="AQ2900" i="1"/>
  <c r="AQ2901" i="1"/>
  <c r="AQ2902" i="1"/>
  <c r="AQ2903" i="1"/>
  <c r="AQ2904" i="1"/>
  <c r="AQ2905" i="1"/>
  <c r="AQ2906" i="1"/>
  <c r="AQ2907" i="1"/>
  <c r="AQ2908" i="1"/>
  <c r="AQ2909" i="1"/>
  <c r="AQ2910" i="1"/>
  <c r="AQ2911" i="1"/>
  <c r="AQ2912" i="1"/>
  <c r="AQ2913" i="1"/>
  <c r="AQ2914" i="1"/>
  <c r="AQ2915" i="1"/>
  <c r="AQ2916" i="1"/>
  <c r="AQ2917" i="1"/>
  <c r="AQ2918" i="1"/>
  <c r="AQ2919" i="1"/>
  <c r="AQ2920" i="1"/>
  <c r="AQ2921" i="1"/>
  <c r="AQ2922" i="1"/>
  <c r="AQ2923" i="1"/>
  <c r="AQ2924" i="1"/>
  <c r="AQ2925" i="1"/>
  <c r="AQ2926" i="1"/>
  <c r="AQ2927" i="1"/>
  <c r="AQ2928" i="1"/>
  <c r="AQ2929" i="1"/>
  <c r="AQ2930" i="1"/>
  <c r="AQ2931" i="1"/>
  <c r="AQ2932" i="1"/>
  <c r="AQ2933" i="1"/>
  <c r="AQ2934" i="1"/>
  <c r="AQ2935" i="1"/>
  <c r="AQ2936" i="1"/>
  <c r="AQ2937" i="1"/>
  <c r="AQ2938" i="1"/>
  <c r="AQ2939" i="1"/>
  <c r="AQ2940" i="1"/>
  <c r="AQ2941" i="1"/>
  <c r="AQ2942" i="1"/>
  <c r="AQ2943" i="1"/>
  <c r="AQ2944" i="1"/>
  <c r="AQ2945" i="1"/>
  <c r="AQ2946" i="1"/>
  <c r="AQ2947" i="1"/>
  <c r="AQ2948" i="1"/>
  <c r="AQ2949" i="1"/>
  <c r="AQ2950" i="1"/>
  <c r="AQ2951" i="1"/>
  <c r="AQ2952" i="1"/>
  <c r="AQ2953" i="1"/>
  <c r="AQ2954" i="1"/>
  <c r="AQ2955" i="1"/>
  <c r="AQ2956" i="1"/>
  <c r="AQ2957" i="1"/>
  <c r="AQ2958" i="1"/>
  <c r="AQ2959" i="1"/>
  <c r="AQ2960" i="1"/>
  <c r="AQ2961" i="1"/>
  <c r="AQ2962" i="1"/>
  <c r="AQ2963" i="1"/>
  <c r="AQ2964" i="1"/>
  <c r="AQ2965" i="1"/>
  <c r="AQ2966" i="1"/>
  <c r="AQ2967" i="1"/>
  <c r="AQ2968" i="1"/>
  <c r="AQ2969" i="1"/>
  <c r="AQ2970" i="1"/>
  <c r="AQ2971" i="1"/>
  <c r="AQ2972" i="1"/>
  <c r="AQ2973" i="1"/>
  <c r="AQ2974" i="1"/>
  <c r="AQ2975" i="1"/>
  <c r="AQ2976" i="1"/>
  <c r="AQ2977" i="1"/>
  <c r="AQ2978" i="1"/>
  <c r="AQ2979" i="1"/>
  <c r="AQ2980" i="1"/>
  <c r="AQ2981" i="1"/>
  <c r="AQ2982" i="1"/>
  <c r="AQ2983" i="1"/>
  <c r="AQ2984" i="1"/>
  <c r="AQ2985" i="1"/>
  <c r="AQ2986" i="1"/>
  <c r="AQ2987" i="1"/>
  <c r="AQ2988" i="1"/>
  <c r="AQ2989" i="1"/>
  <c r="AQ2990" i="1"/>
  <c r="AQ2991" i="1"/>
  <c r="AQ2992" i="1"/>
  <c r="AQ2993" i="1"/>
  <c r="AQ2994" i="1"/>
  <c r="AQ2995" i="1"/>
  <c r="AQ2996" i="1"/>
  <c r="AQ2997" i="1"/>
  <c r="AQ2998" i="1"/>
  <c r="AQ2999" i="1"/>
  <c r="AQ3000" i="1"/>
  <c r="AQ3001" i="1"/>
  <c r="AQ3002" i="1"/>
  <c r="AQ3003" i="1"/>
  <c r="AQ3004" i="1"/>
  <c r="AQ3005" i="1"/>
  <c r="AQ3006" i="1"/>
  <c r="AQ3007" i="1"/>
  <c r="AQ3008" i="1"/>
  <c r="AQ3009" i="1"/>
  <c r="AQ3010" i="1"/>
  <c r="AQ3011" i="1"/>
  <c r="AQ3012" i="1"/>
  <c r="AQ3013" i="1"/>
  <c r="AQ3014" i="1"/>
  <c r="AQ3015" i="1"/>
  <c r="AQ3016" i="1"/>
  <c r="AQ3017" i="1"/>
  <c r="AQ3018" i="1"/>
  <c r="AQ3019" i="1"/>
  <c r="AQ3020" i="1"/>
  <c r="AQ3021" i="1"/>
  <c r="AQ3022" i="1"/>
  <c r="AQ3023" i="1"/>
  <c r="AQ3024" i="1"/>
  <c r="AQ3025" i="1"/>
  <c r="AQ3026" i="1"/>
  <c r="AQ3027" i="1"/>
  <c r="AQ3028" i="1"/>
  <c r="AQ3029" i="1"/>
  <c r="AQ3030" i="1"/>
  <c r="AQ3031" i="1"/>
  <c r="AQ3032" i="1"/>
  <c r="AQ3033" i="1"/>
  <c r="AQ3034" i="1"/>
  <c r="AQ3035" i="1"/>
  <c r="AQ3036" i="1"/>
  <c r="AQ3037" i="1"/>
  <c r="AQ3038" i="1"/>
  <c r="AQ3039" i="1"/>
  <c r="AQ3040" i="1"/>
  <c r="AQ3041" i="1"/>
  <c r="AQ3042" i="1"/>
  <c r="AQ3043" i="1"/>
  <c r="AQ3044" i="1"/>
  <c r="AQ3045" i="1"/>
  <c r="AQ3046" i="1"/>
  <c r="AQ3047" i="1"/>
  <c r="AQ3048" i="1"/>
  <c r="AQ3049" i="1"/>
  <c r="AQ3050" i="1"/>
  <c r="AQ3051" i="1"/>
  <c r="AQ3052" i="1"/>
  <c r="AQ3053" i="1"/>
  <c r="AQ3054" i="1"/>
  <c r="AQ3055" i="1"/>
  <c r="AQ3056" i="1"/>
  <c r="AQ3057" i="1"/>
  <c r="AQ3058" i="1"/>
  <c r="AQ3059" i="1"/>
  <c r="AQ3060" i="1"/>
  <c r="AQ3061" i="1"/>
  <c r="AQ3062" i="1"/>
  <c r="AQ3063" i="1"/>
  <c r="AQ3064" i="1"/>
  <c r="AQ3065" i="1"/>
  <c r="AQ3066" i="1"/>
  <c r="AQ3067" i="1"/>
  <c r="AQ3068" i="1"/>
  <c r="AQ3069" i="1"/>
  <c r="AQ3070" i="1"/>
  <c r="AQ3071" i="1"/>
  <c r="AQ3072" i="1"/>
  <c r="AQ3073" i="1"/>
  <c r="AQ3074" i="1"/>
  <c r="AQ3075" i="1"/>
  <c r="AQ3076" i="1"/>
  <c r="AQ3077" i="1"/>
  <c r="AQ3078" i="1"/>
  <c r="AQ3079" i="1"/>
  <c r="AQ3080" i="1"/>
  <c r="AQ3081" i="1"/>
  <c r="AQ3082" i="1"/>
  <c r="AQ3083" i="1"/>
  <c r="AQ3084" i="1"/>
  <c r="AQ3085" i="1"/>
  <c r="AQ3086" i="1"/>
  <c r="AQ3087" i="1"/>
  <c r="AQ3088" i="1"/>
  <c r="AQ3089" i="1"/>
  <c r="AQ3090" i="1"/>
  <c r="AQ3091" i="1"/>
  <c r="AQ3092" i="1"/>
  <c r="AQ3093" i="1"/>
  <c r="AQ3094" i="1"/>
  <c r="AQ3095" i="1"/>
  <c r="AQ3096" i="1"/>
  <c r="AQ3097" i="1"/>
  <c r="AQ3098" i="1"/>
  <c r="AQ3099" i="1"/>
  <c r="AQ3100" i="1"/>
  <c r="AQ3101" i="1"/>
  <c r="AQ3102" i="1"/>
  <c r="AQ3103" i="1"/>
  <c r="AQ3104" i="1"/>
  <c r="AQ3105" i="1"/>
  <c r="AQ3106" i="1"/>
  <c r="AQ3107" i="1"/>
  <c r="AQ3108" i="1"/>
  <c r="AQ3109" i="1"/>
  <c r="AQ3110" i="1"/>
  <c r="AQ3111" i="1"/>
  <c r="AQ3112" i="1"/>
  <c r="AQ3113" i="1"/>
  <c r="AQ3114" i="1"/>
  <c r="AQ3115" i="1"/>
  <c r="AQ3116" i="1"/>
  <c r="AQ3117" i="1"/>
  <c r="AQ3118" i="1"/>
  <c r="AQ3119" i="1"/>
  <c r="AQ3120" i="1"/>
  <c r="AQ3121" i="1"/>
  <c r="AQ3122" i="1"/>
  <c r="AQ3123" i="1"/>
  <c r="AQ3124" i="1"/>
  <c r="AQ3125" i="1"/>
  <c r="AQ3126" i="1"/>
  <c r="AQ3127" i="1"/>
  <c r="AQ3128" i="1"/>
  <c r="AQ3129" i="1"/>
  <c r="AQ3130" i="1"/>
  <c r="AQ3131" i="1"/>
  <c r="AQ3132" i="1"/>
  <c r="AQ3133" i="1"/>
  <c r="AQ3134" i="1"/>
  <c r="AQ3135" i="1"/>
  <c r="AQ3136" i="1"/>
  <c r="AQ3137" i="1"/>
  <c r="AQ3138" i="1"/>
  <c r="AQ3139" i="1"/>
  <c r="AQ3140" i="1"/>
  <c r="AQ3141" i="1"/>
  <c r="AQ3142" i="1"/>
  <c r="AQ3143" i="1"/>
  <c r="AQ3144" i="1"/>
  <c r="AQ3145" i="1"/>
  <c r="AQ3146" i="1"/>
  <c r="AQ3147" i="1"/>
  <c r="AQ3148" i="1"/>
  <c r="AQ3149" i="1"/>
  <c r="AQ3150" i="1"/>
  <c r="AQ3151" i="1"/>
  <c r="AQ3152" i="1"/>
  <c r="AQ3153" i="1"/>
  <c r="AQ3154" i="1"/>
  <c r="AQ3155" i="1"/>
  <c r="AQ3156" i="1"/>
  <c r="AQ3157" i="1"/>
  <c r="AQ3158" i="1"/>
  <c r="AQ3159" i="1"/>
  <c r="AQ3160" i="1"/>
  <c r="AQ3161" i="1"/>
  <c r="AQ3162" i="1"/>
  <c r="AQ3163" i="1"/>
  <c r="AQ3164" i="1"/>
  <c r="AQ3165" i="1"/>
  <c r="AQ3166" i="1"/>
  <c r="AQ3167" i="1"/>
  <c r="AQ3168" i="1"/>
  <c r="AQ3169" i="1"/>
  <c r="AQ3170" i="1"/>
  <c r="AQ3171" i="1"/>
  <c r="AQ3172" i="1"/>
  <c r="AQ3173" i="1"/>
  <c r="AQ3174" i="1"/>
  <c r="AQ3175" i="1"/>
  <c r="AQ3176" i="1"/>
  <c r="AQ3177" i="1"/>
  <c r="AQ3178" i="1"/>
  <c r="AQ3179" i="1"/>
  <c r="AQ3180" i="1"/>
  <c r="AQ3181" i="1"/>
  <c r="AQ3182" i="1"/>
  <c r="AQ3183" i="1"/>
  <c r="AQ3184" i="1"/>
  <c r="AQ3185" i="1"/>
  <c r="AQ3186" i="1"/>
  <c r="AQ3187" i="1"/>
  <c r="AQ3188" i="1"/>
  <c r="AQ3189" i="1"/>
  <c r="AQ3190" i="1"/>
  <c r="AQ3191" i="1"/>
  <c r="AQ3192" i="1"/>
  <c r="AQ3193" i="1"/>
  <c r="AQ3194" i="1"/>
  <c r="AQ3195" i="1"/>
  <c r="AQ3196" i="1"/>
  <c r="AQ3197" i="1"/>
  <c r="AQ3198" i="1"/>
  <c r="AQ3199" i="1"/>
  <c r="AQ3200" i="1"/>
  <c r="AQ3201" i="1"/>
  <c r="AQ3202" i="1"/>
  <c r="AQ3203" i="1"/>
  <c r="AQ3204" i="1"/>
  <c r="AQ3205" i="1"/>
  <c r="AQ3206" i="1"/>
  <c r="AQ3207" i="1"/>
  <c r="AQ3208" i="1"/>
  <c r="AQ3209" i="1"/>
  <c r="AQ3210" i="1"/>
  <c r="AQ3211" i="1"/>
  <c r="AQ3212" i="1"/>
  <c r="AQ3213" i="1"/>
  <c r="AQ3214" i="1"/>
  <c r="AQ3215" i="1"/>
  <c r="AQ3216" i="1"/>
  <c r="AQ3217" i="1"/>
  <c r="AQ3218" i="1"/>
  <c r="AQ3219" i="1"/>
  <c r="AQ3220" i="1"/>
  <c r="AQ3221" i="1"/>
  <c r="AQ3222" i="1"/>
  <c r="AQ3223" i="1"/>
  <c r="AQ3224" i="1"/>
  <c r="AQ3225" i="1"/>
  <c r="AQ3226" i="1"/>
  <c r="AQ3227" i="1"/>
  <c r="AQ3228" i="1"/>
  <c r="AQ3229" i="1"/>
  <c r="AQ3230" i="1"/>
  <c r="AQ3231" i="1"/>
  <c r="AQ3232" i="1"/>
  <c r="AQ3233" i="1"/>
  <c r="AQ3234" i="1"/>
  <c r="AQ3235" i="1"/>
  <c r="AQ3236" i="1"/>
  <c r="AQ3237" i="1"/>
  <c r="AQ3238" i="1"/>
  <c r="AQ3239" i="1"/>
  <c r="AQ3240" i="1"/>
  <c r="AQ3241" i="1"/>
  <c r="AQ3242" i="1"/>
  <c r="AQ3243" i="1"/>
  <c r="AQ3244" i="1"/>
  <c r="AQ3245" i="1"/>
  <c r="AQ3246" i="1"/>
  <c r="AQ3247" i="1"/>
  <c r="AQ3248" i="1"/>
  <c r="AQ3249" i="1"/>
  <c r="AQ3250" i="1"/>
  <c r="AQ3251" i="1"/>
  <c r="AQ3252" i="1"/>
  <c r="AQ3253" i="1"/>
  <c r="AQ3254" i="1"/>
  <c r="AQ3255" i="1"/>
  <c r="AQ3256" i="1"/>
  <c r="AQ3257" i="1"/>
  <c r="AQ3258" i="1"/>
  <c r="AQ3259" i="1"/>
  <c r="AQ3260" i="1"/>
  <c r="AQ3261" i="1"/>
  <c r="AQ3262" i="1"/>
  <c r="AQ3263" i="1"/>
  <c r="AQ3264" i="1"/>
  <c r="AQ3265" i="1"/>
  <c r="AQ3266" i="1"/>
  <c r="AQ3267" i="1"/>
  <c r="AQ3268" i="1"/>
  <c r="AQ3269" i="1"/>
  <c r="AQ3270" i="1"/>
  <c r="AQ3271" i="1"/>
  <c r="AQ3272" i="1"/>
  <c r="AQ3273" i="1"/>
  <c r="AQ3274" i="1"/>
  <c r="AQ3275" i="1"/>
  <c r="AQ3276" i="1"/>
  <c r="AQ3277" i="1"/>
  <c r="AQ3278" i="1"/>
  <c r="AQ3279" i="1"/>
  <c r="AQ3280" i="1"/>
  <c r="AQ3281" i="1"/>
  <c r="AQ3282" i="1"/>
  <c r="AQ3283" i="1"/>
  <c r="AQ3284" i="1"/>
  <c r="AQ3285" i="1"/>
  <c r="AQ3286" i="1"/>
  <c r="AQ3287" i="1"/>
  <c r="AQ3288" i="1"/>
  <c r="AQ3289" i="1"/>
  <c r="AQ3290" i="1"/>
  <c r="AQ3291" i="1"/>
  <c r="AQ3292" i="1"/>
  <c r="AQ3293" i="1"/>
  <c r="AQ3294" i="1"/>
  <c r="AQ3295" i="1"/>
  <c r="AQ3296" i="1"/>
  <c r="AQ3297" i="1"/>
  <c r="AQ3298" i="1"/>
  <c r="AQ3299" i="1"/>
  <c r="AQ3300" i="1"/>
  <c r="AQ3301" i="1"/>
  <c r="AQ3302" i="1"/>
  <c r="AQ3303" i="1"/>
  <c r="AQ3304" i="1"/>
  <c r="AQ3305" i="1"/>
  <c r="AQ3306" i="1"/>
  <c r="AQ3307" i="1"/>
  <c r="AQ3308" i="1"/>
  <c r="AQ3309" i="1"/>
  <c r="AQ3310" i="1"/>
  <c r="AQ3311" i="1"/>
  <c r="AQ3312" i="1"/>
  <c r="AQ3313" i="1"/>
  <c r="AQ3314" i="1"/>
  <c r="AQ3315" i="1"/>
  <c r="AQ3316" i="1"/>
  <c r="AQ3317" i="1"/>
  <c r="AQ3318" i="1"/>
  <c r="AQ3319" i="1"/>
  <c r="AQ3320" i="1"/>
  <c r="AQ3321" i="1"/>
  <c r="AQ3322" i="1"/>
  <c r="AQ3323" i="1"/>
  <c r="AQ3324" i="1"/>
  <c r="AQ3325" i="1"/>
  <c r="AQ3326" i="1"/>
  <c r="AQ3327" i="1"/>
  <c r="AQ3328" i="1"/>
  <c r="AQ3329" i="1"/>
  <c r="AQ3330" i="1"/>
  <c r="AQ3331" i="1"/>
  <c r="AQ3332" i="1"/>
  <c r="AQ3333" i="1"/>
  <c r="AQ3334" i="1"/>
  <c r="AQ3335" i="1"/>
  <c r="AQ3336" i="1"/>
  <c r="AQ3337" i="1"/>
  <c r="AQ3338" i="1"/>
  <c r="AQ3339" i="1"/>
  <c r="AQ3340" i="1"/>
  <c r="AQ3341" i="1"/>
  <c r="AQ3342" i="1"/>
  <c r="AQ3343" i="1"/>
  <c r="AQ3344" i="1"/>
  <c r="AQ3345" i="1"/>
  <c r="AQ3346" i="1"/>
  <c r="AQ3347" i="1"/>
  <c r="AQ3348" i="1"/>
  <c r="AQ3349" i="1"/>
  <c r="AQ3350" i="1"/>
  <c r="AQ3351" i="1"/>
  <c r="AQ3352" i="1"/>
  <c r="AQ3353" i="1"/>
  <c r="AQ3354" i="1"/>
  <c r="AQ3355" i="1"/>
  <c r="AQ3356" i="1"/>
  <c r="AQ3357" i="1"/>
  <c r="AQ3358" i="1"/>
  <c r="AQ3359" i="1"/>
  <c r="AQ3360" i="1"/>
  <c r="AQ3361" i="1"/>
  <c r="AQ3362" i="1"/>
  <c r="AQ3363" i="1"/>
  <c r="AQ3364" i="1"/>
  <c r="AQ3365" i="1"/>
  <c r="AQ3366" i="1"/>
  <c r="AQ3367" i="1"/>
  <c r="AQ3368" i="1"/>
  <c r="AQ3369" i="1"/>
  <c r="AQ3370" i="1"/>
  <c r="AQ3371" i="1"/>
  <c r="AQ3372" i="1"/>
  <c r="AQ3373" i="1"/>
  <c r="AQ3374" i="1"/>
  <c r="AQ3375" i="1"/>
  <c r="AQ3376" i="1"/>
  <c r="AQ3377" i="1"/>
  <c r="AQ3378" i="1"/>
  <c r="AQ3379" i="1"/>
  <c r="AQ3380" i="1"/>
  <c r="AQ3381" i="1"/>
  <c r="AQ3382" i="1"/>
  <c r="AQ3383" i="1"/>
  <c r="AQ3384" i="1"/>
  <c r="AQ3385" i="1"/>
  <c r="AQ3386" i="1"/>
  <c r="AQ3387" i="1"/>
  <c r="AQ3388" i="1"/>
  <c r="AQ3389" i="1"/>
  <c r="AQ3390" i="1"/>
  <c r="AQ3391" i="1"/>
  <c r="AQ3392" i="1"/>
  <c r="AQ3393" i="1"/>
  <c r="AQ3394" i="1"/>
  <c r="AQ3395" i="1"/>
  <c r="AQ3396" i="1"/>
  <c r="AQ3397" i="1"/>
  <c r="AQ3398" i="1"/>
  <c r="AQ3399" i="1"/>
  <c r="AQ3400" i="1"/>
  <c r="AQ3401" i="1"/>
  <c r="AQ3402" i="1"/>
  <c r="AQ3403" i="1"/>
  <c r="AQ3404" i="1"/>
  <c r="AQ3405" i="1"/>
  <c r="AQ3406" i="1"/>
  <c r="AQ3407" i="1"/>
  <c r="AQ3408" i="1"/>
  <c r="AQ3409" i="1"/>
  <c r="AQ3410" i="1"/>
  <c r="AQ3411" i="1"/>
  <c r="AQ3412" i="1"/>
  <c r="AQ3413" i="1"/>
  <c r="AQ3414" i="1"/>
  <c r="AQ3415" i="1"/>
  <c r="AQ3416" i="1"/>
  <c r="AQ3417" i="1"/>
  <c r="AQ3418" i="1"/>
  <c r="AQ3419" i="1"/>
  <c r="AQ3420" i="1"/>
  <c r="AQ3421" i="1"/>
  <c r="AQ3422" i="1"/>
  <c r="AQ3423" i="1"/>
  <c r="AQ3424" i="1"/>
  <c r="AQ3425" i="1"/>
  <c r="AQ3426" i="1"/>
  <c r="AQ3427" i="1"/>
  <c r="AQ3428" i="1"/>
  <c r="AQ3429" i="1"/>
  <c r="AQ3430" i="1"/>
  <c r="AQ3431" i="1"/>
  <c r="AQ3432" i="1"/>
  <c r="AQ3433" i="1"/>
  <c r="AQ3434" i="1"/>
  <c r="AQ3435" i="1"/>
  <c r="AQ3436" i="1"/>
  <c r="AQ3437" i="1"/>
  <c r="AQ3438" i="1"/>
  <c r="AQ3439" i="1"/>
  <c r="AQ3440" i="1"/>
  <c r="AQ3441" i="1"/>
  <c r="AQ3442" i="1"/>
  <c r="AQ3443" i="1"/>
  <c r="AQ3444" i="1"/>
  <c r="AQ3445" i="1"/>
  <c r="AQ3446" i="1"/>
  <c r="AQ3447" i="1"/>
  <c r="AQ3448" i="1"/>
  <c r="AQ3449" i="1"/>
  <c r="AQ3450" i="1"/>
  <c r="AQ3451" i="1"/>
  <c r="AQ3452" i="1"/>
  <c r="AQ3453" i="1"/>
  <c r="AQ3454" i="1"/>
  <c r="AQ3455" i="1"/>
  <c r="AQ3456" i="1"/>
  <c r="AQ3457" i="1"/>
  <c r="AQ3458" i="1"/>
  <c r="AQ3459" i="1"/>
  <c r="AQ3460" i="1"/>
  <c r="AQ3461" i="1"/>
  <c r="AQ3462" i="1"/>
  <c r="AQ3463" i="1"/>
  <c r="AQ3464" i="1"/>
  <c r="AQ3465" i="1"/>
  <c r="AQ3466" i="1"/>
  <c r="AQ3467" i="1"/>
  <c r="AQ3468" i="1"/>
  <c r="AQ3469" i="1"/>
  <c r="AQ3470" i="1"/>
  <c r="AQ3471" i="1"/>
  <c r="AQ3472" i="1"/>
  <c r="AQ3473" i="1"/>
  <c r="AQ3474" i="1"/>
  <c r="AQ3475" i="1"/>
  <c r="AQ3476" i="1"/>
  <c r="AQ3477" i="1"/>
  <c r="AQ3478" i="1"/>
  <c r="AQ3479" i="1"/>
  <c r="AQ3480" i="1"/>
  <c r="AQ3481" i="1"/>
  <c r="AQ3482" i="1"/>
  <c r="AQ3483" i="1"/>
  <c r="AQ3484" i="1"/>
  <c r="AQ3485" i="1"/>
  <c r="AQ3486" i="1"/>
  <c r="AQ3487" i="1"/>
  <c r="AQ3488" i="1"/>
  <c r="AQ3489" i="1"/>
  <c r="AQ3490" i="1"/>
  <c r="AQ3491" i="1"/>
  <c r="AQ3492" i="1"/>
  <c r="AQ3493" i="1"/>
  <c r="AQ3494" i="1"/>
  <c r="AQ3495" i="1"/>
  <c r="AQ3496" i="1"/>
  <c r="AQ3497" i="1"/>
  <c r="AQ3498" i="1"/>
  <c r="AQ3499" i="1"/>
  <c r="AQ3500" i="1"/>
  <c r="AQ3501" i="1"/>
  <c r="AQ3502" i="1"/>
  <c r="AQ3503" i="1"/>
  <c r="AQ3504" i="1"/>
  <c r="AQ3505" i="1"/>
  <c r="AQ3506" i="1"/>
  <c r="AQ3507" i="1"/>
  <c r="AQ3508" i="1"/>
  <c r="AQ3509" i="1"/>
  <c r="AQ3510" i="1"/>
  <c r="AQ3511" i="1"/>
  <c r="AQ3512" i="1"/>
  <c r="AQ3513" i="1"/>
  <c r="AQ3514" i="1"/>
  <c r="AQ3515" i="1"/>
  <c r="AQ3516" i="1"/>
  <c r="AQ3517" i="1"/>
  <c r="AQ3518" i="1"/>
  <c r="AQ3519" i="1"/>
  <c r="AQ3520" i="1"/>
  <c r="AQ3521" i="1"/>
  <c r="AQ3522" i="1"/>
  <c r="AQ3523" i="1"/>
  <c r="AQ3524" i="1"/>
  <c r="AQ3525" i="1"/>
  <c r="AQ3526" i="1"/>
  <c r="AQ3527" i="1"/>
  <c r="AQ3528" i="1"/>
  <c r="AQ3529" i="1"/>
  <c r="AQ3530" i="1"/>
  <c r="AQ3531" i="1"/>
  <c r="AQ3532" i="1"/>
  <c r="AQ3533" i="1"/>
  <c r="AQ3534" i="1"/>
  <c r="AQ3535" i="1"/>
  <c r="AQ3536" i="1"/>
  <c r="AQ3537" i="1"/>
  <c r="AQ3538" i="1"/>
  <c r="AQ3539" i="1"/>
  <c r="AQ3540" i="1"/>
  <c r="AQ3541" i="1"/>
  <c r="AQ3542" i="1"/>
  <c r="AQ3543" i="1"/>
  <c r="AQ3544" i="1"/>
  <c r="AQ3545" i="1"/>
  <c r="AQ3546" i="1"/>
  <c r="AQ3547" i="1"/>
  <c r="AQ3548" i="1"/>
  <c r="AQ3549" i="1"/>
  <c r="AQ3550" i="1"/>
  <c r="AQ3551" i="1"/>
  <c r="AQ3552" i="1"/>
  <c r="AQ3553" i="1"/>
  <c r="AQ3554" i="1"/>
  <c r="AQ3555" i="1"/>
  <c r="AQ3556" i="1"/>
  <c r="AQ3557" i="1"/>
  <c r="AQ3558" i="1"/>
  <c r="AQ3559" i="1"/>
  <c r="AQ3560" i="1"/>
  <c r="AQ3561" i="1"/>
  <c r="AQ3562" i="1"/>
  <c r="AQ3563" i="1"/>
  <c r="AQ3564" i="1"/>
  <c r="AQ3565" i="1"/>
  <c r="AQ3566" i="1"/>
  <c r="AQ3567" i="1"/>
  <c r="AQ3568" i="1"/>
  <c r="AQ3569" i="1"/>
  <c r="AQ3570" i="1"/>
  <c r="AQ3571" i="1"/>
  <c r="AQ3572" i="1"/>
  <c r="AQ3573" i="1"/>
  <c r="AQ3574" i="1"/>
  <c r="AQ3575" i="1"/>
  <c r="AQ3576" i="1"/>
  <c r="AQ3577" i="1"/>
  <c r="AQ3578" i="1"/>
  <c r="AQ3579" i="1"/>
  <c r="AQ3580" i="1"/>
  <c r="AQ3581" i="1"/>
  <c r="AQ3582" i="1"/>
  <c r="AQ3583" i="1"/>
  <c r="AQ3584" i="1"/>
  <c r="AQ3585" i="1"/>
  <c r="AQ3586" i="1"/>
  <c r="AQ3587" i="1"/>
  <c r="AQ3588" i="1"/>
  <c r="AQ3589" i="1"/>
  <c r="AQ3590" i="1"/>
  <c r="AQ3591" i="1"/>
  <c r="AQ3592" i="1"/>
  <c r="AQ3593" i="1"/>
  <c r="AQ3594" i="1"/>
  <c r="AQ3595" i="1"/>
  <c r="AQ3596" i="1"/>
  <c r="AQ3597" i="1"/>
  <c r="AQ3598" i="1"/>
  <c r="AQ3599" i="1"/>
  <c r="AQ3600" i="1"/>
  <c r="AQ3601" i="1"/>
  <c r="AQ3602" i="1"/>
  <c r="AQ3603" i="1"/>
  <c r="AQ3604" i="1"/>
  <c r="AQ3605" i="1"/>
  <c r="AQ3606" i="1"/>
  <c r="AQ3607" i="1"/>
  <c r="AQ3608" i="1"/>
  <c r="AQ3609" i="1"/>
  <c r="AQ3610" i="1"/>
  <c r="AQ3611" i="1"/>
  <c r="AQ3612" i="1"/>
  <c r="AQ3613" i="1"/>
  <c r="AQ3614" i="1"/>
  <c r="AQ3615" i="1"/>
  <c r="AQ3616" i="1"/>
  <c r="AQ3617" i="1"/>
  <c r="AQ3618" i="1"/>
  <c r="AQ3619" i="1"/>
  <c r="AQ3620" i="1"/>
  <c r="AQ3621" i="1"/>
  <c r="AQ3622" i="1"/>
  <c r="AQ3623" i="1"/>
  <c r="AQ3624" i="1"/>
  <c r="AQ3625" i="1"/>
  <c r="AQ3626" i="1"/>
  <c r="AQ3627" i="1"/>
  <c r="AQ3628" i="1"/>
  <c r="AQ3629" i="1"/>
  <c r="AQ3630" i="1"/>
  <c r="AQ3631" i="1"/>
  <c r="AQ3632" i="1"/>
  <c r="AQ3633" i="1"/>
  <c r="AQ3634" i="1"/>
  <c r="AQ3635" i="1"/>
  <c r="AQ3636" i="1"/>
  <c r="AQ3637" i="1"/>
  <c r="AQ3638" i="1"/>
  <c r="AQ3639" i="1"/>
  <c r="AQ3640" i="1"/>
  <c r="AQ3641" i="1"/>
  <c r="AQ3642" i="1"/>
  <c r="AQ3643" i="1"/>
  <c r="AQ3644" i="1"/>
  <c r="AQ3645" i="1"/>
  <c r="AQ3646" i="1"/>
  <c r="AQ3647" i="1"/>
  <c r="AQ3648" i="1"/>
  <c r="AQ3649" i="1"/>
  <c r="AQ3650" i="1"/>
  <c r="AQ3651" i="1"/>
  <c r="AQ3652" i="1"/>
  <c r="AQ3653" i="1"/>
  <c r="AQ3654" i="1"/>
  <c r="AQ3655" i="1"/>
  <c r="AQ3656" i="1"/>
  <c r="AQ3657" i="1"/>
  <c r="AQ3658" i="1"/>
  <c r="AQ3659" i="1"/>
  <c r="AQ3660" i="1"/>
  <c r="AQ3661" i="1"/>
  <c r="AQ3662" i="1"/>
  <c r="AQ3663" i="1"/>
  <c r="AQ3664" i="1"/>
  <c r="AQ3665" i="1"/>
  <c r="AQ3666" i="1"/>
  <c r="AQ3667" i="1"/>
  <c r="AQ3668" i="1"/>
  <c r="AQ3669" i="1"/>
  <c r="AQ3670" i="1"/>
  <c r="AQ3671" i="1"/>
  <c r="AQ3672" i="1"/>
  <c r="AQ3673" i="1"/>
  <c r="AQ3674" i="1"/>
  <c r="AQ3675" i="1"/>
  <c r="AQ3676" i="1"/>
  <c r="AQ3677" i="1"/>
  <c r="AQ3678" i="1"/>
  <c r="AQ3679" i="1"/>
  <c r="AQ3680" i="1"/>
  <c r="AQ3681" i="1"/>
  <c r="AQ3682" i="1"/>
  <c r="AQ3683" i="1"/>
  <c r="AQ3684" i="1"/>
  <c r="AQ3685" i="1"/>
  <c r="AQ3686" i="1"/>
  <c r="AQ3687" i="1"/>
  <c r="AQ3688" i="1"/>
  <c r="AQ3689" i="1"/>
  <c r="AQ3690" i="1"/>
  <c r="AQ3691" i="1"/>
  <c r="AQ3692" i="1"/>
  <c r="AQ3693" i="1"/>
  <c r="AQ3694" i="1"/>
  <c r="AQ3695" i="1"/>
  <c r="AQ3696" i="1"/>
  <c r="AQ3697" i="1"/>
  <c r="AQ3698" i="1"/>
  <c r="AQ3699" i="1"/>
  <c r="AQ3700" i="1"/>
  <c r="AQ3701" i="1"/>
  <c r="AQ3702" i="1"/>
  <c r="AQ3703" i="1"/>
  <c r="AQ3704" i="1"/>
  <c r="AQ3705" i="1"/>
  <c r="AQ3706" i="1"/>
  <c r="AQ3707" i="1"/>
  <c r="AQ3708" i="1"/>
  <c r="AQ3709" i="1"/>
  <c r="AQ3710" i="1"/>
  <c r="AQ3711" i="1"/>
  <c r="AQ3712" i="1"/>
  <c r="AQ3713" i="1"/>
  <c r="AQ3714" i="1"/>
  <c r="AQ3715" i="1"/>
  <c r="AQ3716" i="1"/>
  <c r="AQ3717" i="1"/>
  <c r="AQ3718" i="1"/>
  <c r="AQ3719" i="1"/>
  <c r="AQ3720" i="1"/>
  <c r="AQ3721" i="1"/>
  <c r="AQ3722" i="1"/>
  <c r="AQ3723" i="1"/>
  <c r="AQ3724" i="1"/>
  <c r="AQ3725" i="1"/>
  <c r="AQ3726" i="1"/>
  <c r="AQ3727" i="1"/>
  <c r="AQ3728" i="1"/>
  <c r="AQ3729" i="1"/>
  <c r="AQ3730" i="1"/>
  <c r="AQ3731" i="1"/>
  <c r="AQ3732" i="1"/>
  <c r="AQ3733" i="1"/>
  <c r="AQ3734" i="1"/>
  <c r="AQ3735" i="1"/>
  <c r="AQ3736" i="1"/>
  <c r="AQ3737" i="1"/>
  <c r="AQ3738" i="1"/>
  <c r="AQ3739" i="1"/>
  <c r="AQ3740" i="1"/>
  <c r="AQ3741" i="1"/>
  <c r="AQ3742" i="1"/>
  <c r="AQ3743" i="1"/>
  <c r="AQ3744" i="1"/>
  <c r="AQ3745" i="1"/>
  <c r="AQ3746" i="1"/>
  <c r="AQ3747" i="1"/>
  <c r="AQ3748" i="1"/>
  <c r="AQ3749" i="1"/>
  <c r="AQ3750" i="1"/>
  <c r="AQ3751" i="1"/>
  <c r="AQ3752" i="1"/>
  <c r="AQ3753" i="1"/>
  <c r="AQ3754" i="1"/>
  <c r="AQ3755" i="1"/>
  <c r="AQ3756" i="1"/>
  <c r="AQ3757" i="1"/>
  <c r="AQ3758" i="1"/>
  <c r="AQ3759" i="1"/>
  <c r="AQ3760" i="1"/>
  <c r="AQ3761" i="1"/>
  <c r="AQ3762" i="1"/>
  <c r="AQ3763" i="1"/>
  <c r="AQ3764" i="1"/>
  <c r="AQ3765" i="1"/>
  <c r="AQ3766" i="1"/>
  <c r="AQ3767" i="1"/>
  <c r="AQ3768" i="1"/>
  <c r="AQ3769" i="1"/>
  <c r="AQ3770" i="1"/>
  <c r="AQ3771" i="1"/>
  <c r="AQ3772" i="1"/>
  <c r="AQ3773" i="1"/>
  <c r="AQ3774" i="1"/>
  <c r="AQ3775" i="1"/>
  <c r="AQ3776" i="1"/>
  <c r="AQ3777" i="1"/>
  <c r="AQ3778" i="1"/>
  <c r="AQ3779" i="1"/>
  <c r="AQ3780" i="1"/>
  <c r="AQ3781" i="1"/>
  <c r="AQ3782" i="1"/>
  <c r="AQ3783" i="1"/>
  <c r="AQ3784" i="1"/>
  <c r="AQ3785" i="1"/>
  <c r="AQ3786" i="1"/>
  <c r="AQ3787" i="1"/>
  <c r="AQ3788" i="1"/>
  <c r="AQ3789" i="1"/>
  <c r="AQ3790" i="1"/>
  <c r="AQ3791" i="1"/>
  <c r="AQ3792" i="1"/>
  <c r="AQ3793" i="1"/>
  <c r="AQ3794" i="1"/>
  <c r="AQ3795" i="1"/>
  <c r="AQ3796" i="1"/>
  <c r="AQ3797" i="1"/>
  <c r="AQ3798" i="1"/>
  <c r="AQ3799" i="1"/>
  <c r="AQ3800" i="1"/>
  <c r="AQ3801" i="1"/>
  <c r="AQ3802" i="1"/>
  <c r="AQ3803" i="1"/>
  <c r="AQ3804" i="1"/>
  <c r="AQ3805" i="1"/>
  <c r="AQ3806" i="1"/>
  <c r="AQ3807" i="1"/>
  <c r="AQ3808" i="1"/>
  <c r="AQ3809" i="1"/>
  <c r="AQ3810" i="1"/>
  <c r="AQ3811" i="1"/>
  <c r="AQ3812" i="1"/>
  <c r="AQ3813" i="1"/>
  <c r="AQ3814" i="1"/>
  <c r="AQ3815" i="1"/>
  <c r="AQ3816" i="1"/>
  <c r="AQ3817" i="1"/>
  <c r="AQ3818" i="1"/>
  <c r="AQ3819" i="1"/>
  <c r="AQ3820" i="1"/>
  <c r="AQ3821" i="1"/>
  <c r="AQ3822" i="1"/>
  <c r="AQ3823" i="1"/>
  <c r="AQ3824" i="1"/>
  <c r="AQ3825" i="1"/>
  <c r="AQ3826" i="1"/>
  <c r="AQ3827" i="1"/>
  <c r="AQ3828" i="1"/>
  <c r="AQ3829" i="1"/>
  <c r="AQ3830" i="1"/>
  <c r="AQ3831" i="1"/>
  <c r="AQ3832" i="1"/>
  <c r="AQ3833" i="1"/>
  <c r="AQ3834" i="1"/>
  <c r="AQ3835" i="1"/>
  <c r="AQ3836" i="1"/>
  <c r="AQ3837" i="1"/>
  <c r="AQ3838" i="1"/>
  <c r="AQ3839" i="1"/>
  <c r="AQ3840" i="1"/>
  <c r="AQ3841" i="1"/>
  <c r="AQ3842" i="1"/>
  <c r="AQ3843" i="1"/>
  <c r="AQ3844" i="1"/>
  <c r="AQ3845" i="1"/>
  <c r="AQ3846" i="1"/>
  <c r="AQ3847" i="1"/>
  <c r="AQ3848" i="1"/>
  <c r="AQ3849" i="1"/>
  <c r="AQ3850" i="1"/>
  <c r="AQ3851" i="1"/>
  <c r="AQ3852" i="1"/>
  <c r="AQ3853" i="1"/>
  <c r="AQ3854" i="1"/>
  <c r="AQ3855" i="1"/>
  <c r="AQ3856" i="1"/>
  <c r="AQ3857" i="1"/>
  <c r="AQ3858" i="1"/>
  <c r="AQ3859" i="1"/>
  <c r="AQ3860" i="1"/>
  <c r="AQ3861" i="1"/>
  <c r="AQ3862" i="1"/>
  <c r="AQ3863" i="1"/>
  <c r="AQ3864" i="1"/>
  <c r="AQ3865" i="1"/>
  <c r="AQ3866" i="1"/>
  <c r="AQ3867" i="1"/>
  <c r="AQ3868" i="1"/>
  <c r="AQ3869" i="1"/>
  <c r="AQ3870" i="1"/>
  <c r="AQ3871" i="1"/>
  <c r="AQ3872" i="1"/>
  <c r="AQ3873" i="1"/>
  <c r="AQ3874" i="1"/>
  <c r="AQ3875" i="1"/>
  <c r="AQ3876" i="1"/>
  <c r="AQ3877" i="1"/>
  <c r="AQ3878" i="1"/>
  <c r="AQ3879" i="1"/>
  <c r="AQ3880" i="1"/>
  <c r="AQ3881" i="1"/>
  <c r="AQ3882" i="1"/>
  <c r="AQ3883" i="1"/>
  <c r="AQ3884" i="1"/>
  <c r="AQ3885" i="1"/>
  <c r="AQ3886" i="1"/>
  <c r="AQ3887" i="1"/>
  <c r="AQ3888" i="1"/>
  <c r="AQ3889" i="1"/>
  <c r="AQ3890" i="1"/>
  <c r="AQ3891" i="1"/>
  <c r="AQ3892" i="1"/>
  <c r="AQ3893" i="1"/>
  <c r="AQ3894" i="1"/>
  <c r="AQ3895" i="1"/>
  <c r="AQ3896" i="1"/>
  <c r="AQ3897" i="1"/>
  <c r="AQ3898" i="1"/>
  <c r="AQ3899" i="1"/>
  <c r="AQ3900" i="1"/>
  <c r="AQ3901" i="1"/>
  <c r="AQ3902" i="1"/>
  <c r="AQ3903" i="1"/>
  <c r="AQ3904" i="1"/>
  <c r="AQ3905" i="1"/>
  <c r="AQ3906" i="1"/>
  <c r="AQ3907" i="1"/>
  <c r="AQ3908" i="1"/>
  <c r="AQ3909" i="1"/>
  <c r="AQ3910" i="1"/>
  <c r="AQ3911" i="1"/>
  <c r="AQ3912" i="1"/>
  <c r="AQ3913" i="1"/>
  <c r="AQ3914" i="1"/>
  <c r="AQ3915" i="1"/>
  <c r="AQ3916" i="1"/>
  <c r="AQ3917" i="1"/>
  <c r="AQ3918" i="1"/>
  <c r="AQ3919" i="1"/>
  <c r="AQ3920" i="1"/>
  <c r="AQ3921" i="1"/>
  <c r="AQ3922" i="1"/>
  <c r="AQ3923" i="1"/>
  <c r="AQ3924" i="1"/>
  <c r="AQ3925" i="1"/>
  <c r="AQ3926" i="1"/>
  <c r="AQ3927" i="1"/>
  <c r="AQ3928" i="1"/>
  <c r="AQ3929" i="1"/>
  <c r="AQ3930" i="1"/>
  <c r="AQ3931" i="1"/>
  <c r="AQ3932" i="1"/>
  <c r="AQ3933" i="1"/>
  <c r="AQ3934" i="1"/>
  <c r="AQ3935" i="1"/>
  <c r="AQ3936" i="1"/>
  <c r="AQ3937" i="1"/>
  <c r="AQ3938" i="1"/>
  <c r="AQ3939" i="1"/>
  <c r="AQ3940" i="1"/>
  <c r="AQ3941" i="1"/>
  <c r="AQ3942" i="1"/>
  <c r="AQ3943" i="1"/>
  <c r="AQ3944" i="1"/>
  <c r="AQ3945" i="1"/>
  <c r="AQ3946" i="1"/>
  <c r="AQ3947" i="1"/>
  <c r="AQ3948" i="1"/>
  <c r="AQ3949" i="1"/>
  <c r="AQ3950" i="1"/>
  <c r="AQ3951" i="1"/>
  <c r="AQ3952" i="1"/>
  <c r="AQ3953" i="1"/>
  <c r="AQ3954" i="1"/>
  <c r="AQ3955" i="1"/>
  <c r="AQ3956" i="1"/>
  <c r="AQ3957" i="1"/>
  <c r="AQ3958" i="1"/>
  <c r="AQ3959" i="1"/>
  <c r="AQ3960" i="1"/>
  <c r="AQ3961" i="1"/>
  <c r="AQ3962" i="1"/>
  <c r="AQ3963" i="1"/>
  <c r="AQ3964" i="1"/>
  <c r="AQ3965" i="1"/>
  <c r="AQ3966" i="1"/>
  <c r="AQ3967" i="1"/>
  <c r="AQ3968" i="1"/>
  <c r="AQ3969" i="1"/>
  <c r="AQ3970" i="1"/>
  <c r="AQ3971" i="1"/>
  <c r="AQ3972" i="1"/>
  <c r="AQ3973" i="1"/>
  <c r="AQ3974" i="1"/>
  <c r="AQ3975" i="1"/>
  <c r="AQ3976" i="1"/>
  <c r="AQ3977" i="1"/>
  <c r="AQ3978" i="1"/>
  <c r="AQ3979" i="1"/>
  <c r="AQ3980" i="1"/>
  <c r="AQ3981" i="1"/>
  <c r="AQ3982" i="1"/>
  <c r="AQ3983" i="1"/>
  <c r="AQ3984" i="1"/>
  <c r="AQ3985" i="1"/>
  <c r="AQ3986" i="1"/>
  <c r="AQ3987" i="1"/>
  <c r="AQ3988" i="1"/>
  <c r="AQ3989" i="1"/>
  <c r="AQ3990" i="1"/>
  <c r="AQ3991" i="1"/>
  <c r="AQ3992" i="1"/>
  <c r="AQ3993" i="1"/>
  <c r="AQ3994" i="1"/>
  <c r="AQ3995" i="1"/>
  <c r="AQ3996" i="1"/>
  <c r="AQ3997" i="1"/>
  <c r="AQ3998" i="1"/>
  <c r="AQ3999" i="1"/>
  <c r="AQ4000" i="1"/>
  <c r="AQ4001" i="1"/>
  <c r="AQ4002" i="1"/>
  <c r="AQ4003" i="1"/>
  <c r="AQ4004" i="1"/>
  <c r="AQ4005" i="1"/>
  <c r="AQ4006" i="1"/>
  <c r="AQ4007" i="1"/>
  <c r="AQ4008" i="1"/>
  <c r="AQ4009" i="1"/>
  <c r="AQ4010" i="1"/>
  <c r="AQ4011" i="1"/>
  <c r="AQ4012" i="1"/>
  <c r="AQ4013" i="1"/>
  <c r="AQ4014" i="1"/>
  <c r="AQ4015" i="1"/>
  <c r="AQ4016" i="1"/>
  <c r="AQ4017" i="1"/>
  <c r="AQ4018" i="1"/>
  <c r="AQ4019" i="1"/>
  <c r="AQ4020" i="1"/>
  <c r="AQ4021" i="1"/>
  <c r="AQ4022" i="1"/>
  <c r="AQ4023" i="1"/>
  <c r="AQ4024" i="1"/>
  <c r="AQ4025" i="1"/>
  <c r="AQ4026" i="1"/>
  <c r="AQ4027" i="1"/>
  <c r="AQ4028" i="1"/>
  <c r="AQ4029" i="1"/>
  <c r="AQ4030" i="1"/>
  <c r="AQ4031" i="1"/>
  <c r="AQ4032" i="1"/>
  <c r="AQ4033" i="1"/>
  <c r="AQ4034" i="1"/>
  <c r="AQ4035" i="1"/>
  <c r="AQ4036" i="1"/>
  <c r="AQ4037" i="1"/>
  <c r="AQ4038" i="1"/>
  <c r="AQ4039" i="1"/>
  <c r="AQ4040" i="1"/>
  <c r="AQ4041" i="1"/>
  <c r="AQ4042" i="1"/>
  <c r="AQ4043" i="1"/>
  <c r="AQ4044" i="1"/>
  <c r="AQ4045" i="1"/>
  <c r="AQ4046" i="1"/>
  <c r="AQ4047" i="1"/>
  <c r="AQ4048" i="1"/>
  <c r="AQ4049" i="1"/>
  <c r="AQ4050" i="1"/>
  <c r="AQ4051" i="1"/>
  <c r="AQ4052" i="1"/>
  <c r="AQ4053" i="1"/>
  <c r="AQ4054" i="1"/>
  <c r="AQ4055" i="1"/>
  <c r="AQ4056" i="1"/>
  <c r="AQ4057" i="1"/>
  <c r="AQ4058" i="1"/>
  <c r="AQ4059" i="1"/>
  <c r="AQ4060" i="1"/>
  <c r="AQ4061" i="1"/>
  <c r="AQ4062" i="1"/>
  <c r="AQ4063" i="1"/>
  <c r="AQ4064" i="1"/>
  <c r="AQ4065" i="1"/>
  <c r="AQ4066" i="1"/>
  <c r="AQ4067" i="1"/>
  <c r="AQ4068" i="1"/>
  <c r="AQ4069" i="1"/>
  <c r="AQ4070" i="1"/>
  <c r="AQ4071" i="1"/>
  <c r="AQ4072" i="1"/>
  <c r="AQ4073" i="1"/>
  <c r="AQ4074" i="1"/>
  <c r="AQ4075" i="1"/>
  <c r="AQ4076" i="1"/>
  <c r="AQ4077" i="1"/>
  <c r="AQ4078" i="1"/>
  <c r="AQ4079" i="1"/>
  <c r="AQ4080" i="1"/>
  <c r="AQ4081" i="1"/>
  <c r="AQ4082" i="1"/>
  <c r="AQ4083" i="1"/>
  <c r="AQ4084" i="1"/>
  <c r="AQ4085" i="1"/>
  <c r="AQ4086" i="1"/>
  <c r="AQ4087" i="1"/>
  <c r="AQ4088" i="1"/>
  <c r="AQ4089" i="1"/>
  <c r="AQ4090" i="1"/>
  <c r="AQ4091" i="1"/>
  <c r="AQ4092" i="1"/>
  <c r="AQ4093" i="1"/>
  <c r="AQ4094" i="1"/>
  <c r="AQ4095" i="1"/>
  <c r="AQ4096" i="1"/>
  <c r="AQ4097" i="1"/>
  <c r="AQ4098" i="1"/>
  <c r="AQ4099" i="1"/>
  <c r="AQ4100" i="1"/>
  <c r="AQ4101" i="1"/>
  <c r="AQ4102" i="1"/>
  <c r="AQ4103" i="1"/>
  <c r="AQ4104" i="1"/>
  <c r="AQ4105" i="1"/>
  <c r="AQ4106" i="1"/>
  <c r="AQ4107" i="1"/>
  <c r="AQ4108" i="1"/>
  <c r="AQ4109" i="1"/>
  <c r="AQ4110" i="1"/>
  <c r="AQ4111" i="1"/>
  <c r="AQ4112" i="1"/>
  <c r="AQ4113" i="1"/>
  <c r="AQ4114" i="1"/>
  <c r="AQ4115" i="1"/>
  <c r="AQ4116" i="1"/>
  <c r="AQ4117" i="1"/>
  <c r="AQ4118" i="1"/>
  <c r="AQ4119" i="1"/>
  <c r="AQ4120" i="1"/>
  <c r="AQ4121" i="1"/>
  <c r="AQ4122" i="1"/>
  <c r="AQ4123" i="1"/>
  <c r="AQ4124" i="1"/>
  <c r="AQ4125" i="1"/>
  <c r="AQ4126" i="1"/>
  <c r="AQ4127" i="1"/>
  <c r="AQ4128" i="1"/>
  <c r="AQ4129" i="1"/>
  <c r="AQ4130" i="1"/>
  <c r="AQ4131" i="1"/>
  <c r="AQ4132" i="1"/>
  <c r="AQ4133" i="1"/>
  <c r="AQ4134" i="1"/>
  <c r="AQ4135" i="1"/>
  <c r="AQ4136" i="1"/>
  <c r="AQ4137" i="1"/>
  <c r="AQ4138" i="1"/>
  <c r="AQ4139" i="1"/>
  <c r="AQ4140" i="1"/>
  <c r="AQ4141" i="1"/>
  <c r="AQ4142" i="1"/>
  <c r="AQ4143" i="1"/>
  <c r="AQ4144" i="1"/>
  <c r="AQ4145" i="1"/>
  <c r="AQ4146" i="1"/>
  <c r="AQ4147" i="1"/>
  <c r="AQ4148" i="1"/>
  <c r="AQ4149" i="1"/>
  <c r="AQ4150" i="1"/>
  <c r="AQ4151" i="1"/>
  <c r="AQ4152" i="1"/>
  <c r="AQ4153" i="1"/>
  <c r="AQ4154" i="1"/>
  <c r="AQ4155" i="1"/>
  <c r="AQ4156" i="1"/>
  <c r="AQ4157" i="1"/>
  <c r="AQ4158" i="1"/>
  <c r="AQ4159" i="1"/>
  <c r="AQ4160" i="1"/>
  <c r="AQ4161" i="1"/>
  <c r="AQ4162" i="1"/>
  <c r="AQ4163" i="1"/>
  <c r="AQ4164" i="1"/>
  <c r="AQ4165" i="1"/>
  <c r="AQ4166" i="1"/>
  <c r="AQ4167" i="1"/>
  <c r="AQ4168" i="1"/>
  <c r="AQ4169" i="1"/>
  <c r="AQ4170" i="1"/>
  <c r="AQ4171" i="1"/>
  <c r="AQ4172" i="1"/>
  <c r="AQ4173" i="1"/>
  <c r="AQ4174" i="1"/>
  <c r="AQ4175" i="1"/>
  <c r="AQ4176" i="1"/>
  <c r="AQ4177" i="1"/>
  <c r="AQ4178" i="1"/>
  <c r="AQ4179" i="1"/>
  <c r="AQ4180" i="1"/>
  <c r="AQ4181" i="1"/>
  <c r="AQ4182" i="1"/>
  <c r="AQ4183" i="1"/>
  <c r="AQ4184" i="1"/>
  <c r="AQ4185" i="1"/>
  <c r="AQ4186" i="1"/>
  <c r="AQ4187" i="1"/>
  <c r="AQ4188" i="1"/>
  <c r="AQ4189" i="1"/>
  <c r="AQ4190" i="1"/>
  <c r="AQ4191" i="1"/>
  <c r="AQ4192" i="1"/>
  <c r="AQ4193" i="1"/>
  <c r="AQ4194" i="1"/>
  <c r="AQ4195" i="1"/>
  <c r="AQ4196" i="1"/>
  <c r="AQ4197" i="1"/>
  <c r="AQ4198" i="1"/>
  <c r="AQ4199" i="1"/>
  <c r="AQ4200" i="1"/>
  <c r="AQ4201" i="1"/>
  <c r="AQ4202" i="1"/>
  <c r="AQ4203" i="1"/>
  <c r="AQ4204" i="1"/>
  <c r="AQ4205" i="1"/>
  <c r="AQ4206" i="1"/>
  <c r="AQ4207" i="1"/>
  <c r="AQ4208" i="1"/>
  <c r="AQ4209" i="1"/>
  <c r="AQ4210" i="1"/>
  <c r="AQ4211" i="1"/>
  <c r="AQ4212" i="1"/>
  <c r="AQ4213" i="1"/>
  <c r="AQ4214" i="1"/>
  <c r="AQ4215" i="1"/>
  <c r="AQ4216" i="1"/>
  <c r="AQ4217" i="1"/>
  <c r="AQ4218" i="1"/>
  <c r="AQ4219" i="1"/>
  <c r="AQ4220" i="1"/>
  <c r="AQ4221" i="1"/>
  <c r="AQ4222" i="1"/>
  <c r="AQ4223" i="1"/>
  <c r="AQ4224" i="1"/>
  <c r="AQ4225" i="1"/>
  <c r="AQ4226" i="1"/>
  <c r="AQ4227" i="1"/>
  <c r="AQ4228" i="1"/>
  <c r="AQ4229" i="1"/>
  <c r="AQ4230" i="1"/>
  <c r="AQ4231" i="1"/>
  <c r="AQ4232" i="1"/>
  <c r="AQ4233" i="1"/>
  <c r="AQ4234" i="1"/>
  <c r="AQ4235" i="1"/>
  <c r="AQ4236" i="1"/>
  <c r="AQ4237" i="1"/>
  <c r="AQ4238" i="1"/>
  <c r="AQ4239" i="1"/>
  <c r="AQ4240" i="1"/>
  <c r="AQ4241" i="1"/>
  <c r="AQ4242" i="1"/>
  <c r="AQ4243" i="1"/>
  <c r="AQ4244" i="1"/>
  <c r="AQ4245" i="1"/>
  <c r="AQ4246" i="1"/>
  <c r="AQ4247" i="1"/>
  <c r="AQ4248" i="1"/>
  <c r="AQ4249" i="1"/>
  <c r="AQ4250" i="1"/>
  <c r="AQ4251" i="1"/>
  <c r="AQ4252" i="1"/>
  <c r="AQ4253" i="1"/>
  <c r="AQ4254" i="1"/>
  <c r="AQ4255" i="1"/>
  <c r="AQ4256" i="1"/>
  <c r="AQ4257" i="1"/>
  <c r="AQ4258" i="1"/>
  <c r="AQ4259" i="1"/>
  <c r="AQ4260" i="1"/>
  <c r="AQ4261" i="1"/>
  <c r="AQ4262" i="1"/>
  <c r="AQ4263" i="1"/>
  <c r="AQ4264" i="1"/>
  <c r="AQ4265" i="1"/>
  <c r="AQ4266" i="1"/>
  <c r="AQ4267" i="1"/>
  <c r="AQ4268" i="1"/>
  <c r="AQ4269" i="1"/>
  <c r="AQ4270" i="1"/>
  <c r="AQ4271" i="1"/>
  <c r="AQ4272" i="1"/>
  <c r="AQ4273" i="1"/>
  <c r="AQ4274" i="1"/>
  <c r="AQ4275" i="1"/>
  <c r="AQ4276" i="1"/>
  <c r="AQ4277" i="1"/>
  <c r="AQ4278" i="1"/>
  <c r="AQ4279" i="1"/>
  <c r="AQ4280" i="1"/>
  <c r="AQ4281" i="1"/>
  <c r="AQ4282" i="1"/>
  <c r="AQ4283" i="1"/>
  <c r="AQ4284" i="1"/>
  <c r="AQ4285" i="1"/>
  <c r="AQ4286" i="1"/>
  <c r="AQ4287" i="1"/>
  <c r="AQ4288" i="1"/>
  <c r="AQ4289" i="1"/>
  <c r="AQ4290" i="1"/>
  <c r="AQ4291" i="1"/>
  <c r="AQ4292" i="1"/>
  <c r="AQ4293" i="1"/>
  <c r="AQ4294" i="1"/>
  <c r="AQ4295" i="1"/>
  <c r="AQ4296" i="1"/>
  <c r="AQ4297" i="1"/>
  <c r="AQ4298" i="1"/>
  <c r="AQ4299" i="1"/>
  <c r="AQ4300" i="1"/>
  <c r="AQ4301" i="1"/>
  <c r="AQ4302" i="1"/>
  <c r="AQ4303" i="1"/>
  <c r="AQ4304" i="1"/>
  <c r="AQ4305" i="1"/>
  <c r="AQ4306" i="1"/>
  <c r="AQ4307" i="1"/>
  <c r="AQ4308" i="1"/>
  <c r="AQ4309" i="1"/>
  <c r="AQ4310" i="1"/>
  <c r="AQ4311" i="1"/>
  <c r="AQ4312" i="1"/>
  <c r="AQ4313" i="1"/>
  <c r="AQ4314" i="1"/>
  <c r="AQ4315" i="1"/>
  <c r="AQ4316" i="1"/>
  <c r="AQ4317" i="1"/>
  <c r="AQ4318" i="1"/>
  <c r="AQ4319" i="1"/>
  <c r="AQ4320" i="1"/>
  <c r="AQ4321" i="1"/>
  <c r="AQ4322" i="1"/>
  <c r="AQ4323" i="1"/>
  <c r="AQ4324" i="1"/>
  <c r="AQ4325" i="1"/>
  <c r="AQ4326" i="1"/>
  <c r="AQ4327" i="1"/>
  <c r="AQ4328" i="1"/>
  <c r="AQ4329" i="1"/>
  <c r="AQ4330" i="1"/>
  <c r="AQ4331" i="1"/>
  <c r="AQ4332" i="1"/>
  <c r="AQ4333" i="1"/>
  <c r="AQ4334" i="1"/>
  <c r="AQ4335" i="1"/>
  <c r="AQ4336" i="1"/>
  <c r="AQ4337" i="1"/>
  <c r="AQ4338" i="1"/>
  <c r="AQ4339" i="1"/>
  <c r="AQ4340" i="1"/>
  <c r="AQ4341" i="1"/>
  <c r="AQ4342" i="1"/>
  <c r="AQ4343" i="1"/>
  <c r="AQ4344" i="1"/>
  <c r="AQ4345" i="1"/>
  <c r="AQ4346" i="1"/>
  <c r="AQ4347" i="1"/>
  <c r="AQ4348" i="1"/>
  <c r="AQ4349" i="1"/>
  <c r="AQ4350" i="1"/>
  <c r="AQ4351" i="1"/>
  <c r="AQ4352" i="1"/>
  <c r="AQ4353" i="1"/>
  <c r="AQ4354" i="1"/>
  <c r="AQ4355" i="1"/>
  <c r="AQ4356" i="1"/>
  <c r="AQ4357" i="1"/>
  <c r="AQ4358" i="1"/>
  <c r="AQ4359" i="1"/>
  <c r="AQ4360" i="1"/>
  <c r="AQ4361" i="1"/>
  <c r="AQ4362" i="1"/>
  <c r="AQ4363" i="1"/>
  <c r="AQ4364" i="1"/>
  <c r="AQ4365" i="1"/>
  <c r="AQ4366" i="1"/>
  <c r="AQ4367" i="1"/>
  <c r="AQ4368" i="1"/>
  <c r="AQ4369" i="1"/>
  <c r="AQ4370" i="1"/>
  <c r="AQ4371" i="1"/>
  <c r="AQ4372" i="1"/>
  <c r="AQ4373" i="1"/>
  <c r="AQ4374" i="1"/>
  <c r="AQ4375" i="1"/>
  <c r="AQ4376" i="1"/>
  <c r="AQ4377" i="1"/>
  <c r="AQ4378" i="1"/>
  <c r="AQ4379" i="1"/>
  <c r="AQ4380" i="1"/>
  <c r="AQ4381" i="1"/>
  <c r="AQ4382" i="1"/>
  <c r="AQ4383" i="1"/>
  <c r="AQ4384" i="1"/>
  <c r="AQ4385" i="1"/>
  <c r="AQ4386" i="1"/>
  <c r="AQ4387" i="1"/>
  <c r="AQ4388" i="1"/>
  <c r="AQ4389" i="1"/>
  <c r="AQ4390" i="1"/>
  <c r="AQ4391" i="1"/>
  <c r="AQ4392" i="1"/>
  <c r="AQ4393" i="1"/>
  <c r="AQ4394" i="1"/>
  <c r="AQ4395" i="1"/>
  <c r="AQ4396" i="1"/>
  <c r="AQ4397" i="1"/>
  <c r="AQ4398" i="1"/>
  <c r="AQ4399" i="1"/>
  <c r="AQ4400" i="1"/>
  <c r="AQ4401" i="1"/>
  <c r="AQ4402" i="1"/>
  <c r="AQ4403" i="1"/>
  <c r="AQ4404" i="1"/>
  <c r="AQ4405" i="1"/>
  <c r="AQ4406" i="1"/>
  <c r="AQ4407" i="1"/>
  <c r="AQ4408" i="1"/>
  <c r="AQ4409" i="1"/>
  <c r="AQ4410" i="1"/>
  <c r="AQ4411" i="1"/>
  <c r="AQ4412" i="1"/>
  <c r="AQ4413" i="1"/>
  <c r="AQ4414" i="1"/>
  <c r="AQ4415" i="1"/>
  <c r="AQ4416" i="1"/>
  <c r="AQ4417" i="1"/>
  <c r="AQ4418" i="1"/>
  <c r="AQ4419" i="1"/>
  <c r="AQ4420" i="1"/>
  <c r="AQ4421" i="1"/>
  <c r="AQ4422" i="1"/>
  <c r="AQ4423" i="1"/>
  <c r="AQ4424" i="1"/>
  <c r="AQ4425" i="1"/>
  <c r="AQ4426" i="1"/>
  <c r="AQ4427" i="1"/>
  <c r="AQ4428" i="1"/>
  <c r="AQ4429" i="1"/>
  <c r="AQ4430" i="1"/>
  <c r="AQ4431" i="1"/>
  <c r="AQ4432" i="1"/>
  <c r="AQ4433" i="1"/>
  <c r="AQ4434" i="1"/>
  <c r="AQ4435" i="1"/>
  <c r="AQ4436" i="1"/>
  <c r="AQ4437" i="1"/>
  <c r="AQ4438" i="1"/>
  <c r="AQ4439" i="1"/>
  <c r="AQ4440" i="1"/>
  <c r="AQ4441" i="1"/>
  <c r="AQ4442" i="1"/>
  <c r="AQ4443" i="1"/>
  <c r="AQ4444" i="1"/>
  <c r="AQ4445" i="1"/>
  <c r="AQ4446" i="1"/>
  <c r="AQ4447" i="1"/>
  <c r="AQ4448" i="1"/>
  <c r="AQ4449" i="1"/>
  <c r="AQ4450" i="1"/>
  <c r="AQ4451" i="1"/>
  <c r="AQ4452" i="1"/>
  <c r="AQ4453" i="1"/>
  <c r="AQ4454" i="1"/>
  <c r="AQ4455" i="1"/>
  <c r="AQ4456" i="1"/>
  <c r="AQ4457" i="1"/>
  <c r="AQ4458" i="1"/>
  <c r="AQ4459" i="1"/>
  <c r="AQ4460" i="1"/>
  <c r="AQ4461" i="1"/>
  <c r="AQ4462" i="1"/>
  <c r="AQ4463" i="1"/>
  <c r="AQ4464" i="1"/>
  <c r="AQ4465" i="1"/>
  <c r="AQ4466" i="1"/>
  <c r="AQ4467" i="1"/>
  <c r="AQ4468" i="1"/>
  <c r="AQ4469" i="1"/>
  <c r="AQ4470" i="1"/>
  <c r="AQ4471" i="1"/>
  <c r="AQ4472" i="1"/>
  <c r="AQ4473" i="1"/>
  <c r="AQ4474" i="1"/>
  <c r="AQ4475" i="1"/>
  <c r="AQ4476" i="1"/>
  <c r="AQ4477" i="1"/>
  <c r="AQ4478" i="1"/>
  <c r="AQ4479" i="1"/>
  <c r="AQ4480" i="1"/>
  <c r="AQ4481" i="1"/>
  <c r="AQ4482" i="1"/>
  <c r="AQ4483" i="1"/>
  <c r="AQ4484" i="1"/>
  <c r="AQ4485" i="1"/>
  <c r="AQ4486" i="1"/>
  <c r="AQ4487" i="1"/>
  <c r="AQ4488" i="1"/>
  <c r="AQ4489" i="1"/>
  <c r="AQ4490" i="1"/>
  <c r="AQ4491" i="1"/>
  <c r="AQ4492" i="1"/>
  <c r="AQ4493" i="1"/>
  <c r="AQ4494" i="1"/>
  <c r="AQ4495" i="1"/>
  <c r="AQ4496" i="1"/>
  <c r="AQ4497" i="1"/>
  <c r="AQ4498" i="1"/>
  <c r="AQ4499" i="1"/>
  <c r="AQ4500" i="1"/>
  <c r="AQ4501" i="1"/>
  <c r="AQ4502" i="1"/>
  <c r="AQ4503" i="1"/>
  <c r="AQ4504" i="1"/>
  <c r="AQ4505" i="1"/>
  <c r="AQ4506" i="1"/>
  <c r="AQ4507" i="1"/>
  <c r="AQ4508" i="1"/>
  <c r="AQ4509" i="1"/>
  <c r="AQ4510" i="1"/>
  <c r="AQ4511" i="1"/>
  <c r="AQ4512" i="1"/>
  <c r="AQ4513" i="1"/>
  <c r="AQ4514" i="1"/>
  <c r="AQ4515" i="1"/>
  <c r="AQ4516" i="1"/>
  <c r="AQ4517" i="1"/>
  <c r="AQ4518" i="1"/>
  <c r="AQ4519" i="1"/>
  <c r="AQ4520" i="1"/>
  <c r="AQ4521" i="1"/>
  <c r="AQ4522" i="1"/>
  <c r="AQ4523" i="1"/>
  <c r="AQ4524" i="1"/>
  <c r="AQ4525" i="1"/>
  <c r="AQ4526" i="1"/>
  <c r="AQ4527" i="1"/>
  <c r="AQ4528" i="1"/>
  <c r="AQ4529" i="1"/>
  <c r="AQ4530" i="1"/>
  <c r="AQ4531" i="1"/>
  <c r="AQ4532" i="1"/>
  <c r="AQ4533" i="1"/>
  <c r="AQ4534" i="1"/>
  <c r="AQ4535" i="1"/>
  <c r="AQ4536" i="1"/>
  <c r="AQ4537" i="1"/>
  <c r="AQ4538" i="1"/>
  <c r="AQ4539" i="1"/>
  <c r="AQ4540" i="1"/>
  <c r="AQ4541" i="1"/>
  <c r="AQ4542" i="1"/>
  <c r="AQ4543" i="1"/>
  <c r="AQ4544" i="1"/>
  <c r="AQ4545" i="1"/>
  <c r="AQ4546" i="1"/>
  <c r="AQ4547" i="1"/>
  <c r="AQ4548" i="1"/>
  <c r="AQ4549" i="1"/>
  <c r="AQ4550" i="1"/>
  <c r="AQ4551" i="1"/>
  <c r="AQ4552" i="1"/>
  <c r="AQ4553" i="1"/>
  <c r="AQ4554" i="1"/>
  <c r="AQ4555" i="1"/>
  <c r="T9" i="4" l="1"/>
  <c r="T12" i="4" s="1"/>
  <c r="AQ13" i="4"/>
  <c r="B3" i="6"/>
  <c r="B4" i="6"/>
  <c r="B5" i="6"/>
  <c r="B6" i="6"/>
  <c r="B7" i="6"/>
  <c r="B8" i="6"/>
  <c r="B9" i="6"/>
  <c r="B2" i="6"/>
  <c r="I16" i="4" l="1"/>
  <c r="J19" i="8"/>
  <c r="J21" i="8" s="1"/>
  <c r="J16" i="8"/>
  <c r="J17" i="8" s="1"/>
  <c r="J5" i="8"/>
  <c r="J7" i="8" s="1"/>
  <c r="J2" i="8"/>
  <c r="J3" i="8" s="1"/>
  <c r="Y3" i="4"/>
  <c r="Z55" i="7"/>
  <c r="A83" i="7"/>
  <c r="B83" i="7"/>
  <c r="C83" i="7" s="1"/>
  <c r="A84" i="7"/>
  <c r="B84" i="7"/>
  <c r="C84" i="7" s="1"/>
  <c r="A85" i="7"/>
  <c r="B85" i="7"/>
  <c r="C85" i="7" s="1"/>
  <c r="A86" i="7"/>
  <c r="B86" i="7"/>
  <c r="C86" i="7" s="1"/>
  <c r="A87" i="7"/>
  <c r="B87" i="7"/>
  <c r="C87" i="7" s="1"/>
  <c r="A88" i="7"/>
  <c r="B88" i="7"/>
  <c r="C88" i="7" s="1"/>
  <c r="A89" i="7"/>
  <c r="B89" i="7"/>
  <c r="C89" i="7" s="1"/>
  <c r="A90" i="7"/>
  <c r="B90" i="7"/>
  <c r="C90" i="7" s="1"/>
  <c r="A91" i="7"/>
  <c r="B91" i="7"/>
  <c r="C91" i="7" s="1"/>
  <c r="A92" i="7"/>
  <c r="B92" i="7"/>
  <c r="C92" i="7" s="1"/>
  <c r="A93" i="7"/>
  <c r="B93" i="7"/>
  <c r="C93" i="7" s="1"/>
  <c r="A94" i="7"/>
  <c r="B94" i="7"/>
  <c r="C94" i="7" s="1"/>
  <c r="A95" i="7"/>
  <c r="B95" i="7"/>
  <c r="C95" i="7" s="1"/>
  <c r="A96" i="7"/>
  <c r="B96" i="7"/>
  <c r="C96" i="7" s="1"/>
  <c r="A97" i="7"/>
  <c r="B97" i="7"/>
  <c r="C97" i="7" s="1"/>
  <c r="A98" i="7"/>
  <c r="B98" i="7"/>
  <c r="C98" i="7" s="1"/>
  <c r="A99" i="7"/>
  <c r="B99" i="7"/>
  <c r="C99" i="7" s="1"/>
  <c r="A100" i="7"/>
  <c r="B100" i="7"/>
  <c r="C100" i="7" s="1"/>
  <c r="A101" i="7"/>
  <c r="B101" i="7"/>
  <c r="C101" i="7" s="1"/>
  <c r="A102" i="7"/>
  <c r="B102" i="7"/>
  <c r="C102" i="7" s="1"/>
  <c r="A103" i="7"/>
  <c r="B103" i="7"/>
  <c r="C103" i="7" s="1"/>
  <c r="A104" i="7"/>
  <c r="B104" i="7"/>
  <c r="C104" i="7" s="1"/>
  <c r="A105" i="7"/>
  <c r="B105" i="7"/>
  <c r="C105" i="7" s="1"/>
  <c r="A106" i="7"/>
  <c r="B106" i="7"/>
  <c r="C106" i="7" s="1"/>
  <c r="A107" i="7"/>
  <c r="B107" i="7"/>
  <c r="C107" i="7" s="1"/>
  <c r="A108" i="7"/>
  <c r="B108" i="7"/>
  <c r="C108" i="7" s="1"/>
  <c r="A109" i="7"/>
  <c r="B109" i="7"/>
  <c r="C109" i="7" s="1"/>
  <c r="A110" i="7"/>
  <c r="B110" i="7"/>
  <c r="C110" i="7" s="1"/>
  <c r="A111" i="7"/>
  <c r="B111" i="7"/>
  <c r="C111" i="7" s="1"/>
  <c r="A112" i="7"/>
  <c r="B112" i="7"/>
  <c r="C112" i="7" s="1"/>
  <c r="A113" i="7"/>
  <c r="B113" i="7"/>
  <c r="C113" i="7" s="1"/>
  <c r="A114" i="7"/>
  <c r="B114" i="7"/>
  <c r="C114" i="7" s="1"/>
  <c r="A115" i="7"/>
  <c r="B115" i="7"/>
  <c r="C115" i="7" s="1"/>
  <c r="A116" i="7"/>
  <c r="B116" i="7"/>
  <c r="C116" i="7" s="1"/>
  <c r="A117" i="7"/>
  <c r="B117" i="7"/>
  <c r="C117" i="7" s="1"/>
  <c r="A118" i="7"/>
  <c r="B118" i="7"/>
  <c r="C118" i="7" s="1"/>
  <c r="A119" i="7"/>
  <c r="B119" i="7"/>
  <c r="C119" i="7" s="1"/>
  <c r="A120" i="7"/>
  <c r="B120" i="7"/>
  <c r="C120" i="7" s="1"/>
  <c r="A121" i="7"/>
  <c r="B121" i="7"/>
  <c r="C121" i="7" s="1"/>
  <c r="A122" i="7"/>
  <c r="B122" i="7"/>
  <c r="C122" i="7" s="1"/>
  <c r="A123" i="7"/>
  <c r="B123" i="7"/>
  <c r="C123" i="7" s="1"/>
  <c r="A124" i="7"/>
  <c r="B124" i="7"/>
  <c r="C124" i="7" s="1"/>
  <c r="A125" i="7"/>
  <c r="B125" i="7"/>
  <c r="C125" i="7" s="1"/>
  <c r="A126" i="7"/>
  <c r="B126" i="7"/>
  <c r="C126" i="7" s="1"/>
  <c r="A127" i="7"/>
  <c r="B127" i="7"/>
  <c r="C127" i="7" s="1"/>
  <c r="A128" i="7"/>
  <c r="B128" i="7"/>
  <c r="C128" i="7" s="1"/>
  <c r="A129" i="7"/>
  <c r="B129" i="7"/>
  <c r="C129" i="7" s="1"/>
  <c r="A130" i="7"/>
  <c r="B130" i="7"/>
  <c r="C130" i="7" s="1"/>
  <c r="A131" i="7"/>
  <c r="B131" i="7"/>
  <c r="C131" i="7" s="1"/>
  <c r="A132" i="7"/>
  <c r="B132" i="7"/>
  <c r="C132" i="7" s="1"/>
  <c r="A133" i="7"/>
  <c r="B133" i="7"/>
  <c r="C133" i="7" s="1"/>
  <c r="A134" i="7"/>
  <c r="B134" i="7"/>
  <c r="C134" i="7" s="1"/>
  <c r="A135" i="7"/>
  <c r="B135" i="7"/>
  <c r="C135" i="7" s="1"/>
  <c r="A136" i="7"/>
  <c r="B136" i="7"/>
  <c r="C136" i="7" s="1"/>
  <c r="A137" i="7"/>
  <c r="B137" i="7"/>
  <c r="C137" i="7" s="1"/>
  <c r="A138" i="7"/>
  <c r="B138" i="7"/>
  <c r="C138" i="7" s="1"/>
  <c r="A139" i="7"/>
  <c r="B139" i="7"/>
  <c r="C139" i="7" s="1"/>
  <c r="A140" i="7"/>
  <c r="B140" i="7"/>
  <c r="C140" i="7" s="1"/>
  <c r="A141" i="7"/>
  <c r="B141" i="7"/>
  <c r="C141" i="7" s="1"/>
  <c r="A142" i="7"/>
  <c r="B142" i="7"/>
  <c r="C142" i="7" s="1"/>
  <c r="A143" i="7"/>
  <c r="B143" i="7"/>
  <c r="C143" i="7" s="1"/>
  <c r="A144" i="7"/>
  <c r="B144" i="7"/>
  <c r="C144" i="7" s="1"/>
  <c r="A145" i="7"/>
  <c r="B145" i="7"/>
  <c r="C145" i="7" s="1"/>
  <c r="A146" i="7"/>
  <c r="B146" i="7"/>
  <c r="C146" i="7" s="1"/>
  <c r="A147" i="7"/>
  <c r="B147" i="7"/>
  <c r="C147" i="7" s="1"/>
  <c r="A148" i="7"/>
  <c r="B148" i="7"/>
  <c r="C148" i="7" s="1"/>
  <c r="A149" i="7"/>
  <c r="B149" i="7"/>
  <c r="C149" i="7" s="1"/>
  <c r="A150" i="7"/>
  <c r="B150" i="7"/>
  <c r="C150" i="7" s="1"/>
  <c r="A151" i="7"/>
  <c r="B151" i="7"/>
  <c r="C151" i="7" s="1"/>
  <c r="A152" i="7"/>
  <c r="B152" i="7"/>
  <c r="C152" i="7" s="1"/>
  <c r="A153" i="7"/>
  <c r="B153" i="7"/>
  <c r="C153" i="7" s="1"/>
  <c r="A154" i="7"/>
  <c r="B154" i="7"/>
  <c r="C154" i="7" s="1"/>
  <c r="A155" i="7"/>
  <c r="B155" i="7"/>
  <c r="C155" i="7" s="1"/>
  <c r="A156" i="7"/>
  <c r="B156" i="7"/>
  <c r="C156" i="7" s="1"/>
  <c r="A157" i="7"/>
  <c r="B157" i="7"/>
  <c r="C157" i="7" s="1"/>
  <c r="A158" i="7"/>
  <c r="B158" i="7"/>
  <c r="C158" i="7" s="1"/>
  <c r="A159" i="7"/>
  <c r="B159" i="7"/>
  <c r="C159" i="7" s="1"/>
  <c r="A160" i="7"/>
  <c r="B160" i="7"/>
  <c r="C160" i="7" s="1"/>
  <c r="A161" i="7"/>
  <c r="B161" i="7"/>
  <c r="C161" i="7" s="1"/>
  <c r="A162" i="7"/>
  <c r="B162" i="7"/>
  <c r="C162" i="7" s="1"/>
  <c r="A163" i="7"/>
  <c r="B163" i="7"/>
  <c r="C163" i="7" s="1"/>
  <c r="A164" i="7"/>
  <c r="B164" i="7"/>
  <c r="C164" i="7" s="1"/>
  <c r="A165" i="7"/>
  <c r="B165" i="7"/>
  <c r="C165" i="7" s="1"/>
  <c r="A166" i="7"/>
  <c r="B166" i="7"/>
  <c r="C166" i="7" s="1"/>
  <c r="A167" i="7"/>
  <c r="B167" i="7"/>
  <c r="C167" i="7" s="1"/>
  <c r="A168" i="7"/>
  <c r="B168" i="7"/>
  <c r="C168" i="7" s="1"/>
  <c r="A169" i="7"/>
  <c r="B169" i="7"/>
  <c r="C169" i="7" s="1"/>
  <c r="A170" i="7"/>
  <c r="B170" i="7"/>
  <c r="C170" i="7" s="1"/>
  <c r="A171" i="7"/>
  <c r="B171" i="7"/>
  <c r="C171" i="7" s="1"/>
  <c r="A172" i="7"/>
  <c r="B172" i="7"/>
  <c r="C172" i="7" s="1"/>
  <c r="A173" i="7"/>
  <c r="B173" i="7"/>
  <c r="C173" i="7" s="1"/>
  <c r="A174" i="7"/>
  <c r="B174" i="7"/>
  <c r="C174" i="7" s="1"/>
  <c r="A175" i="7"/>
  <c r="B175" i="7"/>
  <c r="C175" i="7" s="1"/>
  <c r="A176" i="7"/>
  <c r="B176" i="7"/>
  <c r="C176" i="7" s="1"/>
  <c r="A177" i="7"/>
  <c r="B177" i="7"/>
  <c r="C177" i="7" s="1"/>
  <c r="A178" i="7"/>
  <c r="B178" i="7"/>
  <c r="C178" i="7" s="1"/>
  <c r="A179" i="7"/>
  <c r="B179" i="7"/>
  <c r="C179" i="7" s="1"/>
  <c r="A180" i="7"/>
  <c r="B180" i="7"/>
  <c r="C180" i="7" s="1"/>
  <c r="A181" i="7"/>
  <c r="B181" i="7"/>
  <c r="C181" i="7" s="1"/>
  <c r="A182" i="7"/>
  <c r="B182" i="7"/>
  <c r="C182" i="7" s="1"/>
  <c r="A183" i="7"/>
  <c r="B183" i="7"/>
  <c r="C183" i="7" s="1"/>
  <c r="A184" i="7"/>
  <c r="B184" i="7"/>
  <c r="C184" i="7" s="1"/>
  <c r="A185" i="7"/>
  <c r="B185" i="7"/>
  <c r="C185" i="7" s="1"/>
  <c r="A186" i="7"/>
  <c r="B186" i="7"/>
  <c r="C186" i="7" s="1"/>
  <c r="A187" i="7"/>
  <c r="B187" i="7"/>
  <c r="C187" i="7" s="1"/>
  <c r="A188" i="7"/>
  <c r="B188" i="7"/>
  <c r="C188" i="7" s="1"/>
  <c r="A189" i="7"/>
  <c r="B189" i="7"/>
  <c r="C189" i="7" s="1"/>
  <c r="A190" i="7"/>
  <c r="B190" i="7"/>
  <c r="C190" i="7" s="1"/>
  <c r="A191" i="7"/>
  <c r="B191" i="7"/>
  <c r="C191" i="7" s="1"/>
  <c r="A192" i="7"/>
  <c r="B192" i="7"/>
  <c r="C192" i="7" s="1"/>
  <c r="A193" i="7"/>
  <c r="B193" i="7"/>
  <c r="C193" i="7" s="1"/>
  <c r="A194" i="7"/>
  <c r="B194" i="7"/>
  <c r="C194" i="7" s="1"/>
  <c r="A195" i="7"/>
  <c r="B195" i="7"/>
  <c r="C195" i="7" s="1"/>
  <c r="A196" i="7"/>
  <c r="B196" i="7"/>
  <c r="C196" i="7" s="1"/>
  <c r="A197" i="7"/>
  <c r="B197" i="7"/>
  <c r="C197" i="7" s="1"/>
  <c r="A198" i="7"/>
  <c r="B198" i="7"/>
  <c r="C198" i="7" s="1"/>
  <c r="A199" i="7"/>
  <c r="B199" i="7"/>
  <c r="C199" i="7" s="1"/>
  <c r="A200" i="7"/>
  <c r="B200" i="7"/>
  <c r="C200" i="7" s="1"/>
  <c r="A201" i="7"/>
  <c r="B201" i="7"/>
  <c r="C201" i="7" s="1"/>
  <c r="A202" i="7"/>
  <c r="B202" i="7"/>
  <c r="C202" i="7" s="1"/>
  <c r="A203" i="7"/>
  <c r="B203" i="7"/>
  <c r="C203" i="7" s="1"/>
  <c r="A204" i="7"/>
  <c r="B204" i="7"/>
  <c r="C204" i="7" s="1"/>
  <c r="A205" i="7"/>
  <c r="B205" i="7"/>
  <c r="C205" i="7" s="1"/>
  <c r="A206" i="7"/>
  <c r="B206" i="7"/>
  <c r="C206" i="7" s="1"/>
  <c r="A207" i="7"/>
  <c r="B207" i="7"/>
  <c r="C207" i="7" s="1"/>
  <c r="A208" i="7"/>
  <c r="B208" i="7"/>
  <c r="C208" i="7" s="1"/>
  <c r="A209" i="7"/>
  <c r="B209" i="7"/>
  <c r="C209" i="7" s="1"/>
  <c r="A210" i="7"/>
  <c r="B210" i="7"/>
  <c r="C210" i="7" s="1"/>
  <c r="A211" i="7"/>
  <c r="B211" i="7"/>
  <c r="C211" i="7" s="1"/>
  <c r="A212" i="7"/>
  <c r="B212" i="7"/>
  <c r="C212" i="7" s="1"/>
  <c r="A213" i="7"/>
  <c r="B213" i="7"/>
  <c r="C213" i="7" s="1"/>
  <c r="A214" i="7"/>
  <c r="B214" i="7"/>
  <c r="C214" i="7" s="1"/>
  <c r="A215" i="7"/>
  <c r="B215" i="7"/>
  <c r="C215" i="7" s="1"/>
  <c r="A216" i="7"/>
  <c r="B216" i="7"/>
  <c r="C216" i="7" s="1"/>
  <c r="A217" i="7"/>
  <c r="B217" i="7"/>
  <c r="C217" i="7" s="1"/>
  <c r="A218" i="7"/>
  <c r="B218" i="7"/>
  <c r="C218" i="7" s="1"/>
  <c r="A219" i="7"/>
  <c r="B219" i="7"/>
  <c r="C219" i="7" s="1"/>
  <c r="A220" i="7"/>
  <c r="B220" i="7"/>
  <c r="C220" i="7" s="1"/>
  <c r="A221" i="7"/>
  <c r="B221" i="7"/>
  <c r="C221" i="7" s="1"/>
  <c r="A222" i="7"/>
  <c r="B222" i="7"/>
  <c r="C222" i="7" s="1"/>
  <c r="A223" i="7"/>
  <c r="B223" i="7"/>
  <c r="C223" i="7" s="1"/>
  <c r="A224" i="7"/>
  <c r="B224" i="7"/>
  <c r="C224" i="7" s="1"/>
  <c r="A225" i="7"/>
  <c r="B225" i="7"/>
  <c r="C225" i="7" s="1"/>
  <c r="A226" i="7"/>
  <c r="B226" i="7"/>
  <c r="C226" i="7" s="1"/>
  <c r="A227" i="7"/>
  <c r="B227" i="7"/>
  <c r="C227" i="7" s="1"/>
  <c r="A228" i="7"/>
  <c r="B228" i="7"/>
  <c r="C228" i="7" s="1"/>
  <c r="A229" i="7"/>
  <c r="B229" i="7"/>
  <c r="C229" i="7" s="1"/>
  <c r="A230" i="7"/>
  <c r="B230" i="7"/>
  <c r="C230" i="7" s="1"/>
  <c r="A231" i="7"/>
  <c r="B231" i="7"/>
  <c r="C231" i="7" s="1"/>
  <c r="A232" i="7"/>
  <c r="B232" i="7"/>
  <c r="C232" i="7" s="1"/>
  <c r="A233" i="7"/>
  <c r="B233" i="7"/>
  <c r="C233" i="7" s="1"/>
  <c r="A234" i="7"/>
  <c r="B234" i="7"/>
  <c r="C234" i="7" s="1"/>
  <c r="A235" i="7"/>
  <c r="B235" i="7"/>
  <c r="C235" i="7" s="1"/>
  <c r="A236" i="7"/>
  <c r="B236" i="7"/>
  <c r="C236" i="7" s="1"/>
  <c r="A237" i="7"/>
  <c r="B237" i="7"/>
  <c r="C237" i="7" s="1"/>
  <c r="A238" i="7"/>
  <c r="B238" i="7"/>
  <c r="C238" i="7" s="1"/>
  <c r="A239" i="7"/>
  <c r="B239" i="7"/>
  <c r="C239" i="7" s="1"/>
  <c r="A240" i="7"/>
  <c r="B240" i="7"/>
  <c r="C240" i="7" s="1"/>
  <c r="A241" i="7"/>
  <c r="B241" i="7"/>
  <c r="C241" i="7" s="1"/>
  <c r="A242" i="7"/>
  <c r="B242" i="7"/>
  <c r="C242" i="7" s="1"/>
  <c r="A243" i="7"/>
  <c r="B243" i="7"/>
  <c r="C243" i="7" s="1"/>
  <c r="A244" i="7"/>
  <c r="B244" i="7"/>
  <c r="C244" i="7" s="1"/>
  <c r="A245" i="7"/>
  <c r="B245" i="7"/>
  <c r="C245" i="7" s="1"/>
  <c r="A246" i="7"/>
  <c r="B246" i="7"/>
  <c r="C246" i="7" s="1"/>
  <c r="A247" i="7"/>
  <c r="B247" i="7"/>
  <c r="C247" i="7" s="1"/>
  <c r="A248" i="7"/>
  <c r="B248" i="7"/>
  <c r="C248" i="7" s="1"/>
  <c r="A249" i="7"/>
  <c r="B249" i="7"/>
  <c r="C249" i="7" s="1"/>
  <c r="A250" i="7"/>
  <c r="B250" i="7"/>
  <c r="C250" i="7" s="1"/>
  <c r="A251" i="7"/>
  <c r="B251" i="7"/>
  <c r="C251" i="7" s="1"/>
  <c r="A252" i="7"/>
  <c r="B252" i="7"/>
  <c r="C252" i="7" s="1"/>
  <c r="A253" i="7"/>
  <c r="B253" i="7"/>
  <c r="C253" i="7" s="1"/>
  <c r="A254" i="7"/>
  <c r="B254" i="7"/>
  <c r="C254" i="7" s="1"/>
  <c r="A255" i="7"/>
  <c r="B255" i="7"/>
  <c r="C255" i="7" s="1"/>
  <c r="A256" i="7"/>
  <c r="B256" i="7"/>
  <c r="C256" i="7" s="1"/>
  <c r="A257" i="7"/>
  <c r="B257" i="7"/>
  <c r="C257" i="7" s="1"/>
  <c r="A258" i="7"/>
  <c r="B258" i="7"/>
  <c r="C258" i="7" s="1"/>
  <c r="A259" i="7"/>
  <c r="B259" i="7"/>
  <c r="C259" i="7" s="1"/>
  <c r="A260" i="7"/>
  <c r="B260" i="7"/>
  <c r="C260" i="7" s="1"/>
  <c r="A261" i="7"/>
  <c r="B261" i="7"/>
  <c r="C261" i="7" s="1"/>
  <c r="A262" i="7"/>
  <c r="B262" i="7"/>
  <c r="C262" i="7" s="1"/>
  <c r="A263" i="7"/>
  <c r="B263" i="7"/>
  <c r="C263" i="7" s="1"/>
  <c r="A264" i="7"/>
  <c r="B264" i="7"/>
  <c r="C264" i="7" s="1"/>
  <c r="A265" i="7"/>
  <c r="B265" i="7"/>
  <c r="C265" i="7" s="1"/>
  <c r="A266" i="7"/>
  <c r="B266" i="7"/>
  <c r="C266" i="7" s="1"/>
  <c r="A267" i="7"/>
  <c r="B267" i="7"/>
  <c r="C267" i="7" s="1"/>
  <c r="A268" i="7"/>
  <c r="B268" i="7"/>
  <c r="C268" i="7" s="1"/>
  <c r="A269" i="7"/>
  <c r="B269" i="7"/>
  <c r="C269" i="7" s="1"/>
  <c r="A270" i="7"/>
  <c r="B270" i="7"/>
  <c r="C270" i="7" s="1"/>
  <c r="A271" i="7"/>
  <c r="B271" i="7"/>
  <c r="C271" i="7" s="1"/>
  <c r="A272" i="7"/>
  <c r="B272" i="7"/>
  <c r="C272" i="7" s="1"/>
  <c r="A273" i="7"/>
  <c r="B273" i="7"/>
  <c r="C273" i="7" s="1"/>
  <c r="A274" i="7"/>
  <c r="B274" i="7"/>
  <c r="C274" i="7" s="1"/>
  <c r="A275" i="7"/>
  <c r="B275" i="7"/>
  <c r="C275" i="7" s="1"/>
  <c r="A276" i="7"/>
  <c r="B276" i="7"/>
  <c r="C276" i="7" s="1"/>
  <c r="A277" i="7"/>
  <c r="B277" i="7"/>
  <c r="C277" i="7" s="1"/>
  <c r="A278" i="7"/>
  <c r="B278" i="7"/>
  <c r="C278" i="7" s="1"/>
  <c r="A279" i="7"/>
  <c r="B279" i="7"/>
  <c r="C279" i="7" s="1"/>
  <c r="A280" i="7"/>
  <c r="B280" i="7"/>
  <c r="C280" i="7" s="1"/>
  <c r="A281" i="7"/>
  <c r="B281" i="7"/>
  <c r="C281" i="7" s="1"/>
  <c r="A282" i="7"/>
  <c r="B282" i="7"/>
  <c r="C282" i="7" s="1"/>
  <c r="A283" i="7"/>
  <c r="B283" i="7"/>
  <c r="C283" i="7" s="1"/>
  <c r="A284" i="7"/>
  <c r="B284" i="7"/>
  <c r="C284" i="7" s="1"/>
  <c r="A285" i="7"/>
  <c r="B285" i="7"/>
  <c r="C285" i="7" s="1"/>
  <c r="A286" i="7"/>
  <c r="B286" i="7"/>
  <c r="C286" i="7" s="1"/>
  <c r="A287" i="7"/>
  <c r="B287" i="7"/>
  <c r="C287" i="7" s="1"/>
  <c r="A288" i="7"/>
  <c r="B288" i="7"/>
  <c r="C288" i="7" s="1"/>
  <c r="A289" i="7"/>
  <c r="B289" i="7"/>
  <c r="C289" i="7" s="1"/>
  <c r="A290" i="7"/>
  <c r="B290" i="7"/>
  <c r="C290" i="7" s="1"/>
  <c r="A291" i="7"/>
  <c r="B291" i="7"/>
  <c r="C291" i="7" s="1"/>
  <c r="A292" i="7"/>
  <c r="B292" i="7"/>
  <c r="C292" i="7" s="1"/>
  <c r="A293" i="7"/>
  <c r="B293" i="7"/>
  <c r="C293" i="7" s="1"/>
  <c r="A294" i="7"/>
  <c r="B294" i="7"/>
  <c r="C294" i="7" s="1"/>
  <c r="A295" i="7"/>
  <c r="B295" i="7"/>
  <c r="C295" i="7" s="1"/>
  <c r="A296" i="7"/>
  <c r="B296" i="7"/>
  <c r="C296" i="7" s="1"/>
  <c r="A297" i="7"/>
  <c r="B297" i="7"/>
  <c r="C297" i="7" s="1"/>
  <c r="A298" i="7"/>
  <c r="B298" i="7"/>
  <c r="C298" i="7" s="1"/>
  <c r="A299" i="7"/>
  <c r="B299" i="7"/>
  <c r="C299" i="7" s="1"/>
  <c r="A300" i="7"/>
  <c r="B300" i="7"/>
  <c r="C300" i="7" s="1"/>
  <c r="A301" i="7"/>
  <c r="B301" i="7"/>
  <c r="C301" i="7" s="1"/>
  <c r="A302" i="7"/>
  <c r="B302" i="7"/>
  <c r="C302" i="7" s="1"/>
  <c r="A303" i="7"/>
  <c r="B303" i="7"/>
  <c r="C303" i="7" s="1"/>
  <c r="A304" i="7"/>
  <c r="B304" i="7"/>
  <c r="C304" i="7" s="1"/>
  <c r="A305" i="7"/>
  <c r="B305" i="7"/>
  <c r="C305" i="7" s="1"/>
  <c r="A306" i="7"/>
  <c r="B306" i="7"/>
  <c r="C306" i="7" s="1"/>
  <c r="A307" i="7"/>
  <c r="B307" i="7"/>
  <c r="C307" i="7" s="1"/>
  <c r="A308" i="7"/>
  <c r="B308" i="7"/>
  <c r="C308" i="7" s="1"/>
  <c r="A309" i="7"/>
  <c r="B309" i="7"/>
  <c r="C309" i="7" s="1"/>
  <c r="A310" i="7"/>
  <c r="B310" i="7"/>
  <c r="C310" i="7" s="1"/>
  <c r="A311" i="7"/>
  <c r="B311" i="7"/>
  <c r="C311" i="7" s="1"/>
  <c r="A312" i="7"/>
  <c r="B312" i="7"/>
  <c r="C312" i="7" s="1"/>
  <c r="A313" i="7"/>
  <c r="B313" i="7"/>
  <c r="C313" i="7" s="1"/>
  <c r="A314" i="7"/>
  <c r="B314" i="7"/>
  <c r="C314" i="7" s="1"/>
  <c r="A315" i="7"/>
  <c r="B315" i="7"/>
  <c r="C315" i="7" s="1"/>
  <c r="A316" i="7"/>
  <c r="B316" i="7"/>
  <c r="C316" i="7" s="1"/>
  <c r="A317" i="7"/>
  <c r="B317" i="7"/>
  <c r="C317" i="7" s="1"/>
  <c r="A318" i="7"/>
  <c r="B318" i="7"/>
  <c r="C318" i="7" s="1"/>
  <c r="A319" i="7"/>
  <c r="B319" i="7"/>
  <c r="C319" i="7" s="1"/>
  <c r="A320" i="7"/>
  <c r="B320" i="7"/>
  <c r="C320" i="7" s="1"/>
  <c r="A321" i="7"/>
  <c r="B321" i="7"/>
  <c r="C321" i="7" s="1"/>
  <c r="A322" i="7"/>
  <c r="B322" i="7"/>
  <c r="C322" i="7" s="1"/>
  <c r="A323" i="7"/>
  <c r="B323" i="7"/>
  <c r="C323" i="7" s="1"/>
  <c r="A324" i="7"/>
  <c r="B324" i="7"/>
  <c r="C324" i="7" s="1"/>
  <c r="A325" i="7"/>
  <c r="B325" i="7"/>
  <c r="C325" i="7" s="1"/>
  <c r="A326" i="7"/>
  <c r="B326" i="7"/>
  <c r="C326" i="7" s="1"/>
  <c r="A327" i="7"/>
  <c r="B327" i="7"/>
  <c r="C327" i="7" s="1"/>
  <c r="A328" i="7"/>
  <c r="B328" i="7"/>
  <c r="C328" i="7" s="1"/>
  <c r="A329" i="7"/>
  <c r="B329" i="7"/>
  <c r="C329" i="7" s="1"/>
  <c r="A330" i="7"/>
  <c r="B330" i="7"/>
  <c r="C330" i="7" s="1"/>
  <c r="A331" i="7"/>
  <c r="B331" i="7"/>
  <c r="C331" i="7" s="1"/>
  <c r="A332" i="7"/>
  <c r="B332" i="7"/>
  <c r="C332" i="7" s="1"/>
  <c r="A333" i="7"/>
  <c r="B333" i="7"/>
  <c r="C333" i="7" s="1"/>
  <c r="A334" i="7"/>
  <c r="B334" i="7"/>
  <c r="C334" i="7" s="1"/>
  <c r="A335" i="7"/>
  <c r="B335" i="7"/>
  <c r="C335" i="7" s="1"/>
  <c r="A336" i="7"/>
  <c r="B336" i="7"/>
  <c r="C336" i="7" s="1"/>
  <c r="A337" i="7"/>
  <c r="B337" i="7"/>
  <c r="C337" i="7" s="1"/>
  <c r="A338" i="7"/>
  <c r="B338" i="7"/>
  <c r="C338" i="7" s="1"/>
  <c r="A339" i="7"/>
  <c r="B339" i="7"/>
  <c r="C339" i="7" s="1"/>
  <c r="A340" i="7"/>
  <c r="B340" i="7"/>
  <c r="C340" i="7" s="1"/>
  <c r="A341" i="7"/>
  <c r="B341" i="7"/>
  <c r="C341" i="7" s="1"/>
  <c r="A342" i="7"/>
  <c r="B342" i="7"/>
  <c r="C342" i="7" s="1"/>
  <c r="A343" i="7"/>
  <c r="B343" i="7"/>
  <c r="C343" i="7" s="1"/>
  <c r="A344" i="7"/>
  <c r="B344" i="7"/>
  <c r="C344" i="7" s="1"/>
  <c r="A345" i="7"/>
  <c r="B345" i="7"/>
  <c r="C345" i="7" s="1"/>
  <c r="A346" i="7"/>
  <c r="B346" i="7"/>
  <c r="C346" i="7" s="1"/>
  <c r="A347" i="7"/>
  <c r="B347" i="7"/>
  <c r="C347" i="7" s="1"/>
  <c r="A348" i="7"/>
  <c r="B348" i="7"/>
  <c r="C348" i="7" s="1"/>
  <c r="A349" i="7"/>
  <c r="B349" i="7"/>
  <c r="C349" i="7" s="1"/>
  <c r="A350" i="7"/>
  <c r="B350" i="7"/>
  <c r="C350" i="7" s="1"/>
  <c r="A351" i="7"/>
  <c r="B351" i="7"/>
  <c r="C351" i="7" s="1"/>
  <c r="A352" i="7"/>
  <c r="B352" i="7"/>
  <c r="C352" i="7" s="1"/>
  <c r="A353" i="7"/>
  <c r="B353" i="7"/>
  <c r="C353" i="7" s="1"/>
  <c r="A354" i="7"/>
  <c r="B354" i="7"/>
  <c r="C354" i="7" s="1"/>
  <c r="A355" i="7"/>
  <c r="B355" i="7"/>
  <c r="C355" i="7" s="1"/>
  <c r="A356" i="7"/>
  <c r="B356" i="7"/>
  <c r="C356" i="7" s="1"/>
  <c r="A357" i="7"/>
  <c r="B357" i="7"/>
  <c r="C357" i="7" s="1"/>
  <c r="A358" i="7"/>
  <c r="B358" i="7"/>
  <c r="C358" i="7" s="1"/>
  <c r="A359" i="7"/>
  <c r="B359" i="7"/>
  <c r="C359" i="7" s="1"/>
  <c r="A360" i="7"/>
  <c r="B360" i="7"/>
  <c r="C360" i="7" s="1"/>
  <c r="A361" i="7"/>
  <c r="B361" i="7"/>
  <c r="C361" i="7" s="1"/>
  <c r="A362" i="7"/>
  <c r="B362" i="7"/>
  <c r="C362" i="7" s="1"/>
  <c r="A363" i="7"/>
  <c r="B363" i="7"/>
  <c r="C363" i="7" s="1"/>
  <c r="A364" i="7"/>
  <c r="B364" i="7"/>
  <c r="C364" i="7" s="1"/>
  <c r="A365" i="7"/>
  <c r="B365" i="7"/>
  <c r="C365" i="7" s="1"/>
  <c r="A366" i="7"/>
  <c r="B366" i="7"/>
  <c r="C366" i="7" s="1"/>
  <c r="A367" i="7"/>
  <c r="B367" i="7"/>
  <c r="C367" i="7" s="1"/>
  <c r="A368" i="7"/>
  <c r="B368" i="7"/>
  <c r="C368" i="7" s="1"/>
  <c r="A369" i="7"/>
  <c r="B369" i="7"/>
  <c r="C369" i="7" s="1"/>
  <c r="A370" i="7"/>
  <c r="B370" i="7"/>
  <c r="C370" i="7" s="1"/>
  <c r="A371" i="7"/>
  <c r="B371" i="7"/>
  <c r="C371" i="7" s="1"/>
  <c r="A372" i="7"/>
  <c r="B372" i="7"/>
  <c r="C372" i="7" s="1"/>
  <c r="A373" i="7"/>
  <c r="B373" i="7"/>
  <c r="C373" i="7" s="1"/>
  <c r="A374" i="7"/>
  <c r="B374" i="7"/>
  <c r="C374" i="7" s="1"/>
  <c r="A375" i="7"/>
  <c r="B375" i="7"/>
  <c r="C375" i="7" s="1"/>
  <c r="A376" i="7"/>
  <c r="B376" i="7"/>
  <c r="C376" i="7" s="1"/>
  <c r="A377" i="7"/>
  <c r="B377" i="7"/>
  <c r="C377" i="7" s="1"/>
  <c r="A378" i="7"/>
  <c r="B378" i="7"/>
  <c r="C378" i="7" s="1"/>
  <c r="A379" i="7"/>
  <c r="B379" i="7"/>
  <c r="C379" i="7" s="1"/>
  <c r="A380" i="7"/>
  <c r="B380" i="7"/>
  <c r="C380" i="7" s="1"/>
  <c r="A381" i="7"/>
  <c r="B381" i="7"/>
  <c r="C381" i="7" s="1"/>
  <c r="A382" i="7"/>
  <c r="B382" i="7"/>
  <c r="C382" i="7" s="1"/>
  <c r="A383" i="7"/>
  <c r="B383" i="7"/>
  <c r="C383" i="7" s="1"/>
  <c r="A384" i="7"/>
  <c r="B384" i="7"/>
  <c r="C384" i="7" s="1"/>
  <c r="A385" i="7"/>
  <c r="B385" i="7"/>
  <c r="C385" i="7" s="1"/>
  <c r="A386" i="7"/>
  <c r="B386" i="7"/>
  <c r="C386" i="7" s="1"/>
  <c r="A387" i="7"/>
  <c r="B387" i="7"/>
  <c r="C387" i="7" s="1"/>
  <c r="A388" i="7"/>
  <c r="B388" i="7"/>
  <c r="C388" i="7" s="1"/>
  <c r="A389" i="7"/>
  <c r="B389" i="7"/>
  <c r="C389" i="7" s="1"/>
  <c r="A390" i="7"/>
  <c r="B390" i="7"/>
  <c r="C390" i="7" s="1"/>
  <c r="A391" i="7"/>
  <c r="B391" i="7"/>
  <c r="C391" i="7" s="1"/>
  <c r="A392" i="7"/>
  <c r="B392" i="7"/>
  <c r="C392" i="7" s="1"/>
  <c r="A393" i="7"/>
  <c r="B393" i="7"/>
  <c r="C393" i="7" s="1"/>
  <c r="A394" i="7"/>
  <c r="B394" i="7"/>
  <c r="C394" i="7" s="1"/>
  <c r="A395" i="7"/>
  <c r="B395" i="7"/>
  <c r="C395" i="7" s="1"/>
  <c r="A396" i="7"/>
  <c r="B396" i="7"/>
  <c r="C396" i="7" s="1"/>
  <c r="A397" i="7"/>
  <c r="B397" i="7"/>
  <c r="C397" i="7" s="1"/>
  <c r="A398" i="7"/>
  <c r="B398" i="7"/>
  <c r="C398" i="7" s="1"/>
  <c r="A399" i="7"/>
  <c r="B399" i="7"/>
  <c r="C399" i="7" s="1"/>
  <c r="A400" i="7"/>
  <c r="B400" i="7"/>
  <c r="C400" i="7" s="1"/>
  <c r="A401" i="7"/>
  <c r="B401" i="7"/>
  <c r="C401" i="7" s="1"/>
  <c r="A402" i="7"/>
  <c r="B402" i="7"/>
  <c r="C402" i="7" s="1"/>
  <c r="A403" i="7"/>
  <c r="B403" i="7"/>
  <c r="C403" i="7" s="1"/>
  <c r="A404" i="7"/>
  <c r="B404" i="7"/>
  <c r="C404" i="7" s="1"/>
  <c r="A405" i="7"/>
  <c r="B405" i="7"/>
  <c r="C405" i="7" s="1"/>
  <c r="A406" i="7"/>
  <c r="B406" i="7"/>
  <c r="C406" i="7" s="1"/>
  <c r="A407" i="7"/>
  <c r="B407" i="7"/>
  <c r="C407" i="7" s="1"/>
  <c r="A408" i="7"/>
  <c r="B408" i="7"/>
  <c r="C408" i="7" s="1"/>
  <c r="A409" i="7"/>
  <c r="B409" i="7"/>
  <c r="C409" i="7" s="1"/>
  <c r="A410" i="7"/>
  <c r="B410" i="7"/>
  <c r="C410" i="7" s="1"/>
  <c r="A411" i="7"/>
  <c r="B411" i="7"/>
  <c r="C411" i="7" s="1"/>
  <c r="A412" i="7"/>
  <c r="B412" i="7"/>
  <c r="C412" i="7" s="1"/>
  <c r="A413" i="7"/>
  <c r="B413" i="7"/>
  <c r="C413" i="7" s="1"/>
  <c r="A414" i="7"/>
  <c r="B414" i="7"/>
  <c r="C414" i="7" s="1"/>
  <c r="A415" i="7"/>
  <c r="B415" i="7"/>
  <c r="C415" i="7" s="1"/>
  <c r="A416" i="7"/>
  <c r="B416" i="7"/>
  <c r="C416" i="7" s="1"/>
  <c r="A417" i="7"/>
  <c r="B417" i="7"/>
  <c r="C417" i="7" s="1"/>
  <c r="A418" i="7"/>
  <c r="B418" i="7"/>
  <c r="C418" i="7" s="1"/>
  <c r="A419" i="7"/>
  <c r="B419" i="7"/>
  <c r="C419" i="7" s="1"/>
  <c r="A420" i="7"/>
  <c r="B420" i="7"/>
  <c r="C420" i="7" s="1"/>
  <c r="A421" i="7"/>
  <c r="B421" i="7"/>
  <c r="C421" i="7" s="1"/>
  <c r="A422" i="7"/>
  <c r="B422" i="7"/>
  <c r="C422" i="7" s="1"/>
  <c r="A423" i="7"/>
  <c r="B423" i="7"/>
  <c r="C423" i="7" s="1"/>
  <c r="A424" i="7"/>
  <c r="B424" i="7"/>
  <c r="C424" i="7" s="1"/>
  <c r="A425" i="7"/>
  <c r="B425" i="7"/>
  <c r="C425" i="7" s="1"/>
  <c r="A426" i="7"/>
  <c r="B426" i="7"/>
  <c r="C426" i="7" s="1"/>
  <c r="A427" i="7"/>
  <c r="B427" i="7"/>
  <c r="C427" i="7" s="1"/>
  <c r="A428" i="7"/>
  <c r="B428" i="7"/>
  <c r="C428" i="7" s="1"/>
  <c r="A429" i="7"/>
  <c r="B429" i="7"/>
  <c r="C429" i="7" s="1"/>
  <c r="A430" i="7"/>
  <c r="B430" i="7"/>
  <c r="C430" i="7" s="1"/>
  <c r="A431" i="7"/>
  <c r="B431" i="7"/>
  <c r="C431" i="7" s="1"/>
  <c r="A432" i="7"/>
  <c r="B432" i="7"/>
  <c r="C432" i="7" s="1"/>
  <c r="A433" i="7"/>
  <c r="B433" i="7"/>
  <c r="C433" i="7" s="1"/>
  <c r="A434" i="7"/>
  <c r="B434" i="7"/>
  <c r="C434" i="7" s="1"/>
  <c r="A435" i="7"/>
  <c r="B435" i="7"/>
  <c r="C435" i="7" s="1"/>
  <c r="A436" i="7"/>
  <c r="B436" i="7"/>
  <c r="C436" i="7" s="1"/>
  <c r="A437" i="7"/>
  <c r="B437" i="7"/>
  <c r="C437" i="7" s="1"/>
  <c r="A438" i="7"/>
  <c r="B438" i="7"/>
  <c r="C438" i="7" s="1"/>
  <c r="A439" i="7"/>
  <c r="B439" i="7"/>
  <c r="C439" i="7" s="1"/>
  <c r="A440" i="7"/>
  <c r="B440" i="7"/>
  <c r="C440" i="7" s="1"/>
  <c r="A441" i="7"/>
  <c r="B441" i="7"/>
  <c r="C441" i="7" s="1"/>
  <c r="A442" i="7"/>
  <c r="B442" i="7"/>
  <c r="C442" i="7" s="1"/>
  <c r="A443" i="7"/>
  <c r="B443" i="7"/>
  <c r="C443" i="7" s="1"/>
  <c r="A444" i="7"/>
  <c r="B444" i="7"/>
  <c r="C444" i="7" s="1"/>
  <c r="A445" i="7"/>
  <c r="B445" i="7"/>
  <c r="C445" i="7" s="1"/>
  <c r="A446" i="7"/>
  <c r="B446" i="7"/>
  <c r="C446" i="7" s="1"/>
  <c r="A447" i="7"/>
  <c r="B447" i="7"/>
  <c r="C447" i="7" s="1"/>
  <c r="A448" i="7"/>
  <c r="B448" i="7"/>
  <c r="C448" i="7" s="1"/>
  <c r="A449" i="7"/>
  <c r="B449" i="7"/>
  <c r="C449" i="7" s="1"/>
  <c r="A450" i="7"/>
  <c r="B450" i="7"/>
  <c r="C450" i="7" s="1"/>
  <c r="A451" i="7"/>
  <c r="B451" i="7"/>
  <c r="C451" i="7" s="1"/>
  <c r="A452" i="7"/>
  <c r="B452" i="7"/>
  <c r="C452" i="7" s="1"/>
  <c r="A453" i="7"/>
  <c r="B453" i="7"/>
  <c r="C453" i="7" s="1"/>
  <c r="A454" i="7"/>
  <c r="B454" i="7"/>
  <c r="C454" i="7" s="1"/>
  <c r="A455" i="7"/>
  <c r="B455" i="7"/>
  <c r="C455" i="7" s="1"/>
  <c r="A456" i="7"/>
  <c r="B456" i="7"/>
  <c r="C456" i="7" s="1"/>
  <c r="A457" i="7"/>
  <c r="B457" i="7"/>
  <c r="C457" i="7" s="1"/>
  <c r="A458" i="7"/>
  <c r="B458" i="7"/>
  <c r="C458" i="7" s="1"/>
  <c r="A459" i="7"/>
  <c r="B459" i="7"/>
  <c r="C459" i="7" s="1"/>
  <c r="A460" i="7"/>
  <c r="B460" i="7"/>
  <c r="C460" i="7" s="1"/>
  <c r="A461" i="7"/>
  <c r="B461" i="7"/>
  <c r="C461" i="7" s="1"/>
  <c r="A462" i="7"/>
  <c r="B462" i="7"/>
  <c r="C462" i="7" s="1"/>
  <c r="A463" i="7"/>
  <c r="B463" i="7"/>
  <c r="C463" i="7" s="1"/>
  <c r="A464" i="7"/>
  <c r="B464" i="7"/>
  <c r="C464" i="7" s="1"/>
  <c r="A465" i="7"/>
  <c r="B465" i="7"/>
  <c r="C465" i="7" s="1"/>
  <c r="A466" i="7"/>
  <c r="B466" i="7"/>
  <c r="C466" i="7" s="1"/>
  <c r="A467" i="7"/>
  <c r="B467" i="7"/>
  <c r="C467" i="7" s="1"/>
  <c r="A468" i="7"/>
  <c r="B468" i="7"/>
  <c r="C468" i="7" s="1"/>
  <c r="A469" i="7"/>
  <c r="B469" i="7"/>
  <c r="C469" i="7" s="1"/>
  <c r="A470" i="7"/>
  <c r="B470" i="7"/>
  <c r="C470" i="7" s="1"/>
  <c r="A471" i="7"/>
  <c r="B471" i="7"/>
  <c r="C471" i="7" s="1"/>
  <c r="A472" i="7"/>
  <c r="B472" i="7"/>
  <c r="C472" i="7" s="1"/>
  <c r="A473" i="7"/>
  <c r="B473" i="7"/>
  <c r="C473" i="7" s="1"/>
  <c r="A474" i="7"/>
  <c r="B474" i="7"/>
  <c r="C474" i="7" s="1"/>
  <c r="A475" i="7"/>
  <c r="B475" i="7"/>
  <c r="C475" i="7" s="1"/>
  <c r="A476" i="7"/>
  <c r="B476" i="7"/>
  <c r="C476" i="7" s="1"/>
  <c r="A477" i="7"/>
  <c r="B477" i="7"/>
  <c r="C477" i="7" s="1"/>
  <c r="A478" i="7"/>
  <c r="B478" i="7"/>
  <c r="C478" i="7" s="1"/>
  <c r="A479" i="7"/>
  <c r="B479" i="7"/>
  <c r="C479" i="7" s="1"/>
  <c r="A480" i="7"/>
  <c r="B480" i="7"/>
  <c r="C480" i="7" s="1"/>
  <c r="A481" i="7"/>
  <c r="B481" i="7"/>
  <c r="C481" i="7" s="1"/>
  <c r="A482" i="7"/>
  <c r="B482" i="7"/>
  <c r="C482" i="7" s="1"/>
  <c r="A483" i="7"/>
  <c r="B483" i="7"/>
  <c r="C483" i="7" s="1"/>
  <c r="A484" i="7"/>
  <c r="B484" i="7"/>
  <c r="C484" i="7" s="1"/>
  <c r="A485" i="7"/>
  <c r="B485" i="7"/>
  <c r="C485" i="7" s="1"/>
  <c r="A486" i="7"/>
  <c r="B486" i="7"/>
  <c r="C486" i="7" s="1"/>
  <c r="A487" i="7"/>
  <c r="B487" i="7"/>
  <c r="C487" i="7" s="1"/>
  <c r="A488" i="7"/>
  <c r="B488" i="7"/>
  <c r="C488" i="7" s="1"/>
  <c r="A489" i="7"/>
  <c r="B489" i="7"/>
  <c r="C489" i="7" s="1"/>
  <c r="A490" i="7"/>
  <c r="B490" i="7"/>
  <c r="C490" i="7" s="1"/>
  <c r="A491" i="7"/>
  <c r="B491" i="7"/>
  <c r="C491" i="7" s="1"/>
  <c r="A492" i="7"/>
  <c r="B492" i="7"/>
  <c r="C492" i="7" s="1"/>
  <c r="A493" i="7"/>
  <c r="B493" i="7"/>
  <c r="C493" i="7" s="1"/>
  <c r="A494" i="7"/>
  <c r="B494" i="7"/>
  <c r="C494" i="7" s="1"/>
  <c r="A495" i="7"/>
  <c r="B495" i="7"/>
  <c r="C495" i="7" s="1"/>
  <c r="A496" i="7"/>
  <c r="B496" i="7"/>
  <c r="C496" i="7" s="1"/>
  <c r="A497" i="7"/>
  <c r="B497" i="7"/>
  <c r="C497" i="7" s="1"/>
  <c r="A498" i="7"/>
  <c r="B498" i="7"/>
  <c r="C498" i="7" s="1"/>
  <c r="A499" i="7"/>
  <c r="B499" i="7"/>
  <c r="C499" i="7" s="1"/>
  <c r="A500" i="7"/>
  <c r="B500" i="7"/>
  <c r="C500" i="7" s="1"/>
  <c r="A501" i="7"/>
  <c r="B501" i="7"/>
  <c r="C501" i="7" s="1"/>
  <c r="A502" i="7"/>
  <c r="B502" i="7"/>
  <c r="C502" i="7" s="1"/>
  <c r="A503" i="7"/>
  <c r="B503" i="7"/>
  <c r="C503" i="7" s="1"/>
  <c r="A504" i="7"/>
  <c r="B504" i="7"/>
  <c r="C504" i="7" s="1"/>
  <c r="A505" i="7"/>
  <c r="B505" i="7"/>
  <c r="C505" i="7" s="1"/>
  <c r="A506" i="7"/>
  <c r="B506" i="7"/>
  <c r="C506" i="7" s="1"/>
  <c r="A507" i="7"/>
  <c r="B507" i="7"/>
  <c r="C507" i="7" s="1"/>
  <c r="A508" i="7"/>
  <c r="B508" i="7"/>
  <c r="C508" i="7" s="1"/>
  <c r="A509" i="7"/>
  <c r="B509" i="7"/>
  <c r="C509" i="7" s="1"/>
  <c r="A510" i="7"/>
  <c r="B510" i="7"/>
  <c r="C510" i="7" s="1"/>
  <c r="A511" i="7"/>
  <c r="B511" i="7"/>
  <c r="C511" i="7" s="1"/>
  <c r="A512" i="7"/>
  <c r="B512" i="7"/>
  <c r="C512" i="7" s="1"/>
  <c r="A513" i="7"/>
  <c r="B513" i="7"/>
  <c r="C513" i="7" s="1"/>
  <c r="A514" i="7"/>
  <c r="B514" i="7"/>
  <c r="C514" i="7" s="1"/>
  <c r="A515" i="7"/>
  <c r="B515" i="7"/>
  <c r="C515" i="7" s="1"/>
  <c r="A516" i="7"/>
  <c r="B516" i="7"/>
  <c r="C516" i="7" s="1"/>
  <c r="A517" i="7"/>
  <c r="B517" i="7"/>
  <c r="C517" i="7" s="1"/>
  <c r="A518" i="7"/>
  <c r="B518" i="7"/>
  <c r="C518" i="7" s="1"/>
  <c r="A519" i="7"/>
  <c r="B519" i="7"/>
  <c r="C519" i="7" s="1"/>
  <c r="A520" i="7"/>
  <c r="B520" i="7"/>
  <c r="C520" i="7" s="1"/>
  <c r="A521" i="7"/>
  <c r="B521" i="7"/>
  <c r="C521" i="7" s="1"/>
  <c r="A522" i="7"/>
  <c r="B522" i="7"/>
  <c r="C522" i="7" s="1"/>
  <c r="A523" i="7"/>
  <c r="B523" i="7"/>
  <c r="C523" i="7" s="1"/>
  <c r="A524" i="7"/>
  <c r="B524" i="7"/>
  <c r="C524" i="7" s="1"/>
  <c r="A525" i="7"/>
  <c r="B525" i="7"/>
  <c r="C525" i="7" s="1"/>
  <c r="A526" i="7"/>
  <c r="B526" i="7"/>
  <c r="C526" i="7" s="1"/>
  <c r="A527" i="7"/>
  <c r="B527" i="7"/>
  <c r="C527" i="7" s="1"/>
  <c r="A528" i="7"/>
  <c r="B528" i="7"/>
  <c r="C528" i="7" s="1"/>
  <c r="A529" i="7"/>
  <c r="B529" i="7"/>
  <c r="C529" i="7" s="1"/>
  <c r="A530" i="7"/>
  <c r="B530" i="7"/>
  <c r="C530" i="7" s="1"/>
  <c r="A531" i="7"/>
  <c r="B531" i="7"/>
  <c r="C531" i="7" s="1"/>
  <c r="A532" i="7"/>
  <c r="B532" i="7"/>
  <c r="C532" i="7" s="1"/>
  <c r="A533" i="7"/>
  <c r="B533" i="7"/>
  <c r="C533" i="7" s="1"/>
  <c r="A534" i="7"/>
  <c r="B534" i="7"/>
  <c r="C534" i="7" s="1"/>
  <c r="A535" i="7"/>
  <c r="B535" i="7"/>
  <c r="C535" i="7" s="1"/>
  <c r="A536" i="7"/>
  <c r="B536" i="7"/>
  <c r="C536" i="7" s="1"/>
  <c r="A537" i="7"/>
  <c r="B537" i="7"/>
  <c r="C537" i="7" s="1"/>
  <c r="A538" i="7"/>
  <c r="B538" i="7"/>
  <c r="C538" i="7" s="1"/>
  <c r="A539" i="7"/>
  <c r="B539" i="7"/>
  <c r="C539" i="7" s="1"/>
  <c r="A540" i="7"/>
  <c r="B540" i="7"/>
  <c r="C540" i="7" s="1"/>
  <c r="A541" i="7"/>
  <c r="B541" i="7"/>
  <c r="C541" i="7" s="1"/>
  <c r="A542" i="7"/>
  <c r="B542" i="7"/>
  <c r="C542" i="7" s="1"/>
  <c r="A543" i="7"/>
  <c r="B543" i="7"/>
  <c r="C543" i="7" s="1"/>
  <c r="A544" i="7"/>
  <c r="B544" i="7"/>
  <c r="C544" i="7" s="1"/>
  <c r="A545" i="7"/>
  <c r="B545" i="7"/>
  <c r="C545" i="7" s="1"/>
  <c r="A546" i="7"/>
  <c r="B546" i="7"/>
  <c r="C546" i="7" s="1"/>
  <c r="A547" i="7"/>
  <c r="B547" i="7"/>
  <c r="C547" i="7" s="1"/>
  <c r="A548" i="7"/>
  <c r="B548" i="7"/>
  <c r="C548" i="7" s="1"/>
  <c r="A549" i="7"/>
  <c r="B549" i="7"/>
  <c r="C549" i="7" s="1"/>
  <c r="A550" i="7"/>
  <c r="B550" i="7"/>
  <c r="C550" i="7" s="1"/>
  <c r="A551" i="7"/>
  <c r="B551" i="7"/>
  <c r="C551" i="7" s="1"/>
  <c r="A552" i="7"/>
  <c r="B552" i="7"/>
  <c r="C552" i="7" s="1"/>
  <c r="A553" i="7"/>
  <c r="B553" i="7"/>
  <c r="C553" i="7" s="1"/>
  <c r="A554" i="7"/>
  <c r="B554" i="7"/>
  <c r="C554" i="7" s="1"/>
  <c r="A555" i="7"/>
  <c r="B555" i="7"/>
  <c r="C555" i="7" s="1"/>
  <c r="A556" i="7"/>
  <c r="B556" i="7"/>
  <c r="C556" i="7" s="1"/>
  <c r="A557" i="7"/>
  <c r="B557" i="7"/>
  <c r="C557" i="7" s="1"/>
  <c r="A558" i="7"/>
  <c r="B558" i="7"/>
  <c r="C558" i="7" s="1"/>
  <c r="A559" i="7"/>
  <c r="B559" i="7"/>
  <c r="C559" i="7" s="1"/>
  <c r="A560" i="7"/>
  <c r="B560" i="7"/>
  <c r="C560" i="7" s="1"/>
  <c r="A561" i="7"/>
  <c r="B561" i="7"/>
  <c r="C561" i="7" s="1"/>
  <c r="A562" i="7"/>
  <c r="B562" i="7"/>
  <c r="C562" i="7" s="1"/>
  <c r="A563" i="7"/>
  <c r="B563" i="7"/>
  <c r="C563" i="7" s="1"/>
  <c r="A564" i="7"/>
  <c r="B564" i="7"/>
  <c r="C564" i="7" s="1"/>
  <c r="A565" i="7"/>
  <c r="B565" i="7"/>
  <c r="C565" i="7" s="1"/>
  <c r="A566" i="7"/>
  <c r="B566" i="7"/>
  <c r="C566" i="7" s="1"/>
  <c r="A567" i="7"/>
  <c r="B567" i="7"/>
  <c r="C567" i="7" s="1"/>
  <c r="A568" i="7"/>
  <c r="B568" i="7"/>
  <c r="C568" i="7" s="1"/>
  <c r="A569" i="7"/>
  <c r="B569" i="7"/>
  <c r="C569" i="7" s="1"/>
  <c r="A570" i="7"/>
  <c r="B570" i="7"/>
  <c r="C570" i="7" s="1"/>
  <c r="A571" i="7"/>
  <c r="B571" i="7"/>
  <c r="C571" i="7" s="1"/>
  <c r="A572" i="7"/>
  <c r="B572" i="7"/>
  <c r="C572" i="7" s="1"/>
  <c r="A573" i="7"/>
  <c r="B573" i="7"/>
  <c r="C573" i="7" s="1"/>
  <c r="A574" i="7"/>
  <c r="B574" i="7"/>
  <c r="C574" i="7" s="1"/>
  <c r="A575" i="7"/>
  <c r="B575" i="7"/>
  <c r="C575" i="7" s="1"/>
  <c r="A576" i="7"/>
  <c r="B576" i="7"/>
  <c r="C576" i="7" s="1"/>
  <c r="A577" i="7"/>
  <c r="B577" i="7"/>
  <c r="C577" i="7" s="1"/>
  <c r="A578" i="7"/>
  <c r="B578" i="7"/>
  <c r="C578" i="7" s="1"/>
  <c r="A579" i="7"/>
  <c r="B579" i="7"/>
  <c r="C579" i="7" s="1"/>
  <c r="A580" i="7"/>
  <c r="B580" i="7"/>
  <c r="C580" i="7" s="1"/>
  <c r="A581" i="7"/>
  <c r="B581" i="7"/>
  <c r="C581" i="7" s="1"/>
  <c r="A582" i="7"/>
  <c r="B582" i="7"/>
  <c r="C582" i="7" s="1"/>
  <c r="A583" i="7"/>
  <c r="B583" i="7"/>
  <c r="C583" i="7" s="1"/>
  <c r="A584" i="7"/>
  <c r="B584" i="7"/>
  <c r="C584" i="7" s="1"/>
  <c r="A585" i="7"/>
  <c r="B585" i="7"/>
  <c r="C585" i="7" s="1"/>
  <c r="A586" i="7"/>
  <c r="B586" i="7"/>
  <c r="C586" i="7" s="1"/>
  <c r="A587" i="7"/>
  <c r="B587" i="7"/>
  <c r="C587" i="7" s="1"/>
  <c r="A588" i="7"/>
  <c r="B588" i="7"/>
  <c r="C588" i="7" s="1"/>
  <c r="A589" i="7"/>
  <c r="B589" i="7"/>
  <c r="C589" i="7" s="1"/>
  <c r="A590" i="7"/>
  <c r="B590" i="7"/>
  <c r="C590" i="7" s="1"/>
  <c r="A591" i="7"/>
  <c r="B591" i="7"/>
  <c r="C591" i="7" s="1"/>
  <c r="A592" i="7"/>
  <c r="B592" i="7"/>
  <c r="C592" i="7" s="1"/>
  <c r="A593" i="7"/>
  <c r="B593" i="7"/>
  <c r="C593" i="7" s="1"/>
  <c r="A594" i="7"/>
  <c r="B594" i="7"/>
  <c r="C594" i="7" s="1"/>
  <c r="A595" i="7"/>
  <c r="B595" i="7"/>
  <c r="C595" i="7" s="1"/>
  <c r="A596" i="7"/>
  <c r="B596" i="7"/>
  <c r="C596" i="7" s="1"/>
  <c r="A597" i="7"/>
  <c r="B597" i="7"/>
  <c r="C597" i="7" s="1"/>
  <c r="A598" i="7"/>
  <c r="B598" i="7"/>
  <c r="C598" i="7" s="1"/>
  <c r="A599" i="7"/>
  <c r="B599" i="7"/>
  <c r="C599" i="7" s="1"/>
  <c r="A600" i="7"/>
  <c r="B600" i="7"/>
  <c r="C600" i="7" s="1"/>
  <c r="A601" i="7"/>
  <c r="B601" i="7"/>
  <c r="C601" i="7" s="1"/>
  <c r="A602" i="7"/>
  <c r="B602" i="7"/>
  <c r="C602" i="7" s="1"/>
  <c r="A603" i="7"/>
  <c r="B603" i="7"/>
  <c r="A604" i="7"/>
  <c r="B604" i="7"/>
  <c r="C604" i="7" s="1"/>
  <c r="A605" i="7"/>
  <c r="B605" i="7"/>
  <c r="C605" i="7" s="1"/>
  <c r="A606" i="7"/>
  <c r="B606" i="7"/>
  <c r="C606" i="7" s="1"/>
  <c r="A607" i="7"/>
  <c r="B607" i="7"/>
  <c r="C607" i="7" s="1"/>
  <c r="A608" i="7"/>
  <c r="B608" i="7"/>
  <c r="C608" i="7" s="1"/>
  <c r="A609" i="7"/>
  <c r="B609" i="7"/>
  <c r="C609" i="7" s="1"/>
  <c r="A610" i="7"/>
  <c r="B610" i="7"/>
  <c r="C610" i="7" s="1"/>
  <c r="A611" i="7"/>
  <c r="B611" i="7"/>
  <c r="C611" i="7" s="1"/>
  <c r="A612" i="7"/>
  <c r="B612" i="7"/>
  <c r="C612" i="7" s="1"/>
  <c r="A613" i="7"/>
  <c r="B613" i="7"/>
  <c r="C613" i="7" s="1"/>
  <c r="A614" i="7"/>
  <c r="B614" i="7"/>
  <c r="C614" i="7" s="1"/>
  <c r="A615" i="7"/>
  <c r="B615" i="7"/>
  <c r="C615" i="7" s="1"/>
  <c r="A616" i="7"/>
  <c r="B616" i="7"/>
  <c r="C616" i="7" s="1"/>
  <c r="A617" i="7"/>
  <c r="B617" i="7"/>
  <c r="C617" i="7" s="1"/>
  <c r="A618" i="7"/>
  <c r="B618" i="7"/>
  <c r="C618" i="7" s="1"/>
  <c r="A619" i="7"/>
  <c r="B619" i="7"/>
  <c r="C619" i="7" s="1"/>
  <c r="A620" i="7"/>
  <c r="B620" i="7"/>
  <c r="C620" i="7" s="1"/>
  <c r="A621" i="7"/>
  <c r="B621" i="7"/>
  <c r="C621" i="7" s="1"/>
  <c r="A622" i="7"/>
  <c r="B622" i="7"/>
  <c r="C622" i="7" s="1"/>
  <c r="A623" i="7"/>
  <c r="B623" i="7"/>
  <c r="C623" i="7" s="1"/>
  <c r="A624" i="7"/>
  <c r="B624" i="7"/>
  <c r="C624" i="7" s="1"/>
  <c r="A625" i="7"/>
  <c r="B625" i="7"/>
  <c r="C625" i="7" s="1"/>
  <c r="A626" i="7"/>
  <c r="B626" i="7"/>
  <c r="C626" i="7" s="1"/>
  <c r="A627" i="7"/>
  <c r="B627" i="7"/>
  <c r="C627" i="7" s="1"/>
  <c r="A628" i="7"/>
  <c r="B628" i="7"/>
  <c r="C628" i="7" s="1"/>
  <c r="A629" i="7"/>
  <c r="B629" i="7"/>
  <c r="C629" i="7" s="1"/>
  <c r="A630" i="7"/>
  <c r="B630" i="7"/>
  <c r="C630" i="7" s="1"/>
  <c r="A631" i="7"/>
  <c r="B631" i="7"/>
  <c r="C631" i="7" s="1"/>
  <c r="A632" i="7"/>
  <c r="B632" i="7"/>
  <c r="C632" i="7" s="1"/>
  <c r="A633" i="7"/>
  <c r="B633" i="7"/>
  <c r="C633" i="7" s="1"/>
  <c r="A634" i="7"/>
  <c r="B634" i="7"/>
  <c r="C634" i="7" s="1"/>
  <c r="A635" i="7"/>
  <c r="B635" i="7"/>
  <c r="C635" i="7" s="1"/>
  <c r="A636" i="7"/>
  <c r="B636" i="7"/>
  <c r="C636" i="7" s="1"/>
  <c r="A637" i="7"/>
  <c r="B637" i="7"/>
  <c r="C637" i="7" s="1"/>
  <c r="A638" i="7"/>
  <c r="B638" i="7"/>
  <c r="C638" i="7" s="1"/>
  <c r="A639" i="7"/>
  <c r="B639" i="7"/>
  <c r="C639" i="7" s="1"/>
  <c r="A640" i="7"/>
  <c r="B640" i="7"/>
  <c r="C640" i="7" s="1"/>
  <c r="A641" i="7"/>
  <c r="B641" i="7"/>
  <c r="C641" i="7" s="1"/>
  <c r="A642" i="7"/>
  <c r="B642" i="7"/>
  <c r="C642" i="7" s="1"/>
  <c r="A643" i="7"/>
  <c r="B643" i="7"/>
  <c r="C643" i="7" s="1"/>
  <c r="A644" i="7"/>
  <c r="B644" i="7"/>
  <c r="C644" i="7" s="1"/>
  <c r="A645" i="7"/>
  <c r="B645" i="7"/>
  <c r="C645" i="7" s="1"/>
  <c r="A646" i="7"/>
  <c r="B646" i="7"/>
  <c r="C646" i="7" s="1"/>
  <c r="A647" i="7"/>
  <c r="B647" i="7"/>
  <c r="C647" i="7" s="1"/>
  <c r="A648" i="7"/>
  <c r="B648" i="7"/>
  <c r="C648" i="7" s="1"/>
  <c r="A649" i="7"/>
  <c r="B649" i="7"/>
  <c r="C649" i="7" s="1"/>
  <c r="A650" i="7"/>
  <c r="B650" i="7"/>
  <c r="C650" i="7" s="1"/>
  <c r="A651" i="7"/>
  <c r="B651" i="7"/>
  <c r="C651" i="7" s="1"/>
  <c r="A652" i="7"/>
  <c r="B652" i="7"/>
  <c r="C652" i="7" s="1"/>
  <c r="A653" i="7"/>
  <c r="B653" i="7"/>
  <c r="C653" i="7" s="1"/>
  <c r="A654" i="7"/>
  <c r="B654" i="7"/>
  <c r="C654" i="7" s="1"/>
  <c r="A655" i="7"/>
  <c r="B655" i="7"/>
  <c r="C655" i="7" s="1"/>
  <c r="A656" i="7"/>
  <c r="B656" i="7"/>
  <c r="C656" i="7" s="1"/>
  <c r="A657" i="7"/>
  <c r="B657" i="7"/>
  <c r="C657" i="7" s="1"/>
  <c r="A658" i="7"/>
  <c r="B658" i="7"/>
  <c r="C658" i="7" s="1"/>
  <c r="A659" i="7"/>
  <c r="B659" i="7"/>
  <c r="C659" i="7" s="1"/>
  <c r="A660" i="7"/>
  <c r="B660" i="7"/>
  <c r="C660" i="7" s="1"/>
  <c r="A661" i="7"/>
  <c r="B661" i="7"/>
  <c r="C661" i="7" s="1"/>
  <c r="A662" i="7"/>
  <c r="B662" i="7"/>
  <c r="C662" i="7" s="1"/>
  <c r="A663" i="7"/>
  <c r="B663" i="7"/>
  <c r="C663" i="7" s="1"/>
  <c r="A664" i="7"/>
  <c r="B664" i="7"/>
  <c r="C664" i="7" s="1"/>
  <c r="A665" i="7"/>
  <c r="B665" i="7"/>
  <c r="C665" i="7" s="1"/>
  <c r="A666" i="7"/>
  <c r="B666" i="7"/>
  <c r="C666" i="7" s="1"/>
  <c r="A667" i="7"/>
  <c r="B667" i="7"/>
  <c r="C667" i="7" s="1"/>
  <c r="A668" i="7"/>
  <c r="B668" i="7"/>
  <c r="C668" i="7" s="1"/>
  <c r="A669" i="7"/>
  <c r="B669" i="7"/>
  <c r="C669" i="7" s="1"/>
  <c r="A670" i="7"/>
  <c r="B670" i="7"/>
  <c r="C670" i="7" s="1"/>
  <c r="A671" i="7"/>
  <c r="B671" i="7"/>
  <c r="C671" i="7" s="1"/>
  <c r="A672" i="7"/>
  <c r="B672" i="7"/>
  <c r="C672" i="7" s="1"/>
  <c r="A673" i="7"/>
  <c r="B673" i="7"/>
  <c r="C673" i="7" s="1"/>
  <c r="A674" i="7"/>
  <c r="B674" i="7"/>
  <c r="C674" i="7" s="1"/>
  <c r="A675" i="7"/>
  <c r="B675" i="7"/>
  <c r="C675" i="7" s="1"/>
  <c r="A676" i="7"/>
  <c r="B676" i="7"/>
  <c r="C676" i="7" s="1"/>
  <c r="A677" i="7"/>
  <c r="B677" i="7"/>
  <c r="C677" i="7" s="1"/>
  <c r="A678" i="7"/>
  <c r="B678" i="7"/>
  <c r="C678" i="7" s="1"/>
  <c r="A679" i="7"/>
  <c r="B679" i="7"/>
  <c r="C679" i="7" s="1"/>
  <c r="A680" i="7"/>
  <c r="B680" i="7"/>
  <c r="C680" i="7" s="1"/>
  <c r="A681" i="7"/>
  <c r="B681" i="7"/>
  <c r="C681" i="7" s="1"/>
  <c r="A682" i="7"/>
  <c r="B682" i="7"/>
  <c r="C682" i="7" s="1"/>
  <c r="A683" i="7"/>
  <c r="B683" i="7"/>
  <c r="C683" i="7" s="1"/>
  <c r="A684" i="7"/>
  <c r="B684" i="7"/>
  <c r="C684" i="7" s="1"/>
  <c r="A685" i="7"/>
  <c r="B685" i="7"/>
  <c r="C685" i="7" s="1"/>
  <c r="A686" i="7"/>
  <c r="B686" i="7"/>
  <c r="C686" i="7" s="1"/>
  <c r="A687" i="7"/>
  <c r="B687" i="7"/>
  <c r="C687" i="7" s="1"/>
  <c r="A688" i="7"/>
  <c r="B688" i="7"/>
  <c r="C688" i="7" s="1"/>
  <c r="A689" i="7"/>
  <c r="B689" i="7"/>
  <c r="C689" i="7" s="1"/>
  <c r="A690" i="7"/>
  <c r="B690" i="7"/>
  <c r="C690" i="7" s="1"/>
  <c r="A691" i="7"/>
  <c r="B691" i="7"/>
  <c r="C691" i="7" s="1"/>
  <c r="A692" i="7"/>
  <c r="B692" i="7"/>
  <c r="C692" i="7" s="1"/>
  <c r="A693" i="7"/>
  <c r="B693" i="7"/>
  <c r="C693" i="7" s="1"/>
  <c r="A694" i="7"/>
  <c r="B694" i="7"/>
  <c r="C694" i="7" s="1"/>
  <c r="A695" i="7"/>
  <c r="B695" i="7"/>
  <c r="C695" i="7" s="1"/>
  <c r="A696" i="7"/>
  <c r="B696" i="7"/>
  <c r="C696" i="7" s="1"/>
  <c r="A697" i="7"/>
  <c r="B697" i="7"/>
  <c r="C697" i="7" s="1"/>
  <c r="A698" i="7"/>
  <c r="B698" i="7"/>
  <c r="C698" i="7" s="1"/>
  <c r="A699" i="7"/>
  <c r="B699" i="7"/>
  <c r="C699" i="7" s="1"/>
  <c r="A700" i="7"/>
  <c r="B700" i="7"/>
  <c r="C700" i="7" s="1"/>
  <c r="A701" i="7"/>
  <c r="B701" i="7"/>
  <c r="C701" i="7" s="1"/>
  <c r="A702" i="7"/>
  <c r="B702" i="7"/>
  <c r="C702" i="7" s="1"/>
  <c r="A703" i="7"/>
  <c r="B703" i="7"/>
  <c r="C703" i="7" s="1"/>
  <c r="A704" i="7"/>
  <c r="B704" i="7"/>
  <c r="C704" i="7" s="1"/>
  <c r="A705" i="7"/>
  <c r="B705" i="7"/>
  <c r="C705" i="7" s="1"/>
  <c r="A706" i="7"/>
  <c r="B706" i="7"/>
  <c r="C706" i="7" s="1"/>
  <c r="A707" i="7"/>
  <c r="B707" i="7"/>
  <c r="C707" i="7" s="1"/>
  <c r="A708" i="7"/>
  <c r="B708" i="7"/>
  <c r="C708" i="7" s="1"/>
  <c r="A709" i="7"/>
  <c r="B709" i="7"/>
  <c r="C709" i="7" s="1"/>
  <c r="A710" i="7"/>
  <c r="B710" i="7"/>
  <c r="C710" i="7" s="1"/>
  <c r="A711" i="7"/>
  <c r="B711" i="7"/>
  <c r="C711" i="7" s="1"/>
  <c r="A712" i="7"/>
  <c r="B712" i="7"/>
  <c r="C712" i="7" s="1"/>
  <c r="A713" i="7"/>
  <c r="B713" i="7"/>
  <c r="C713" i="7" s="1"/>
  <c r="A714" i="7"/>
  <c r="B714" i="7"/>
  <c r="C714" i="7" s="1"/>
  <c r="A715" i="7"/>
  <c r="B715" i="7"/>
  <c r="C715" i="7" s="1"/>
  <c r="A716" i="7"/>
  <c r="B716" i="7"/>
  <c r="C716" i="7" s="1"/>
  <c r="A717" i="7"/>
  <c r="B717" i="7"/>
  <c r="C717" i="7" s="1"/>
  <c r="A718" i="7"/>
  <c r="B718" i="7"/>
  <c r="C718" i="7" s="1"/>
  <c r="A719" i="7"/>
  <c r="B719" i="7"/>
  <c r="C719" i="7" s="1"/>
  <c r="A720" i="7"/>
  <c r="B720" i="7"/>
  <c r="C720" i="7" s="1"/>
  <c r="A721" i="7"/>
  <c r="B721" i="7"/>
  <c r="C721" i="7" s="1"/>
  <c r="A722" i="7"/>
  <c r="B722" i="7"/>
  <c r="C722" i="7" s="1"/>
  <c r="A723" i="7"/>
  <c r="B723" i="7"/>
  <c r="C723" i="7" s="1"/>
  <c r="A724" i="7"/>
  <c r="B724" i="7"/>
  <c r="C724" i="7" s="1"/>
  <c r="A725" i="7"/>
  <c r="B725" i="7"/>
  <c r="C725" i="7" s="1"/>
  <c r="A726" i="7"/>
  <c r="B726" i="7"/>
  <c r="C726" i="7" s="1"/>
  <c r="A727" i="7"/>
  <c r="B727" i="7"/>
  <c r="C727" i="7" s="1"/>
  <c r="A728" i="7"/>
  <c r="B728" i="7"/>
  <c r="C728" i="7" s="1"/>
  <c r="A729" i="7"/>
  <c r="B729" i="7"/>
  <c r="C729" i="7" s="1"/>
  <c r="A730" i="7"/>
  <c r="B730" i="7"/>
  <c r="C730" i="7" s="1"/>
  <c r="A731" i="7"/>
  <c r="B731" i="7"/>
  <c r="C731" i="7" s="1"/>
  <c r="A732" i="7"/>
  <c r="B732" i="7"/>
  <c r="C732" i="7" s="1"/>
  <c r="A733" i="7"/>
  <c r="B733" i="7"/>
  <c r="C733" i="7" s="1"/>
  <c r="A734" i="7"/>
  <c r="B734" i="7"/>
  <c r="C734" i="7" s="1"/>
  <c r="A735" i="7"/>
  <c r="B735" i="7"/>
  <c r="C735" i="7" s="1"/>
  <c r="A736" i="7"/>
  <c r="B736" i="7"/>
  <c r="C736" i="7" s="1"/>
  <c r="A737" i="7"/>
  <c r="B737" i="7"/>
  <c r="C737" i="7" s="1"/>
  <c r="A738" i="7"/>
  <c r="B738" i="7"/>
  <c r="C738" i="7" s="1"/>
  <c r="A739" i="7"/>
  <c r="B739" i="7"/>
  <c r="C739" i="7" s="1"/>
  <c r="A740" i="7"/>
  <c r="B740" i="7"/>
  <c r="C740" i="7" s="1"/>
  <c r="A741" i="7"/>
  <c r="B741" i="7"/>
  <c r="C741" i="7" s="1"/>
  <c r="A742" i="7"/>
  <c r="B742" i="7"/>
  <c r="C742" i="7" s="1"/>
  <c r="A743" i="7"/>
  <c r="B743" i="7"/>
  <c r="C743" i="7" s="1"/>
  <c r="A744" i="7"/>
  <c r="B744" i="7"/>
  <c r="C744" i="7" s="1"/>
  <c r="A745" i="7"/>
  <c r="B745" i="7"/>
  <c r="C745" i="7" s="1"/>
  <c r="A746" i="7"/>
  <c r="B746" i="7"/>
  <c r="C746" i="7" s="1"/>
  <c r="A747" i="7"/>
  <c r="B747" i="7"/>
  <c r="C747" i="7" s="1"/>
  <c r="A748" i="7"/>
  <c r="B748" i="7"/>
  <c r="C748" i="7" s="1"/>
  <c r="A749" i="7"/>
  <c r="B749" i="7"/>
  <c r="C749" i="7" s="1"/>
  <c r="A750" i="7"/>
  <c r="B750" i="7"/>
  <c r="C750" i="7" s="1"/>
  <c r="A751" i="7"/>
  <c r="B751" i="7"/>
  <c r="C751" i="7" s="1"/>
  <c r="A752" i="7"/>
  <c r="B752" i="7"/>
  <c r="C752" i="7" s="1"/>
  <c r="A753" i="7"/>
  <c r="B753" i="7"/>
  <c r="C753" i="7" s="1"/>
  <c r="A754" i="7"/>
  <c r="B754" i="7"/>
  <c r="C754" i="7" s="1"/>
  <c r="A755" i="7"/>
  <c r="B755" i="7"/>
  <c r="C755" i="7" s="1"/>
  <c r="A756" i="7"/>
  <c r="B756" i="7"/>
  <c r="C756" i="7" s="1"/>
  <c r="A757" i="7"/>
  <c r="B757" i="7"/>
  <c r="C757" i="7" s="1"/>
  <c r="A758" i="7"/>
  <c r="B758" i="7"/>
  <c r="C758" i="7" s="1"/>
  <c r="A759" i="7"/>
  <c r="B759" i="7"/>
  <c r="C759" i="7" s="1"/>
  <c r="A760" i="7"/>
  <c r="B760" i="7"/>
  <c r="C760" i="7" s="1"/>
  <c r="A761" i="7"/>
  <c r="B761" i="7"/>
  <c r="C761" i="7" s="1"/>
  <c r="A762" i="7"/>
  <c r="B762" i="7"/>
  <c r="C762" i="7" s="1"/>
  <c r="A763" i="7"/>
  <c r="B763" i="7"/>
  <c r="C763" i="7" s="1"/>
  <c r="A764" i="7"/>
  <c r="B764" i="7"/>
  <c r="C764" i="7" s="1"/>
  <c r="A765" i="7"/>
  <c r="B765" i="7"/>
  <c r="C765" i="7" s="1"/>
  <c r="A766" i="7"/>
  <c r="B766" i="7"/>
  <c r="C766" i="7" s="1"/>
  <c r="A767" i="7"/>
  <c r="B767" i="7"/>
  <c r="C767" i="7" s="1"/>
  <c r="A768" i="7"/>
  <c r="B768" i="7"/>
  <c r="C768" i="7" s="1"/>
  <c r="A769" i="7"/>
  <c r="B769" i="7"/>
  <c r="C769" i="7" s="1"/>
  <c r="A770" i="7"/>
  <c r="B770" i="7"/>
  <c r="C770" i="7" s="1"/>
  <c r="A771" i="7"/>
  <c r="B771" i="7"/>
  <c r="C771" i="7" s="1"/>
  <c r="A772" i="7"/>
  <c r="B772" i="7"/>
  <c r="C772" i="7" s="1"/>
  <c r="A773" i="7"/>
  <c r="B773" i="7"/>
  <c r="C773" i="7" s="1"/>
  <c r="A774" i="7"/>
  <c r="B774" i="7"/>
  <c r="C774" i="7" s="1"/>
  <c r="A775" i="7"/>
  <c r="B775" i="7"/>
  <c r="C775" i="7" s="1"/>
  <c r="A776" i="7"/>
  <c r="B776" i="7"/>
  <c r="C776" i="7" s="1"/>
  <c r="A777" i="7"/>
  <c r="B777" i="7"/>
  <c r="C777" i="7" s="1"/>
  <c r="A778" i="7"/>
  <c r="B778" i="7"/>
  <c r="C778" i="7" s="1"/>
  <c r="A779" i="7"/>
  <c r="B779" i="7"/>
  <c r="C779" i="7" s="1"/>
  <c r="A780" i="7"/>
  <c r="B780" i="7"/>
  <c r="C780" i="7" s="1"/>
  <c r="A781" i="7"/>
  <c r="B781" i="7"/>
  <c r="C781" i="7" s="1"/>
  <c r="A782" i="7"/>
  <c r="B782" i="7"/>
  <c r="C782" i="7" s="1"/>
  <c r="A783" i="7"/>
  <c r="B783" i="7"/>
  <c r="C783" i="7" s="1"/>
  <c r="A784" i="7"/>
  <c r="B784" i="7"/>
  <c r="C784" i="7" s="1"/>
  <c r="A785" i="7"/>
  <c r="B785" i="7"/>
  <c r="C785" i="7" s="1"/>
  <c r="A786" i="7"/>
  <c r="B786" i="7"/>
  <c r="C786" i="7" s="1"/>
  <c r="A787" i="7"/>
  <c r="B787" i="7"/>
  <c r="C787" i="7" s="1"/>
  <c r="A788" i="7"/>
  <c r="B788" i="7"/>
  <c r="C788" i="7" s="1"/>
  <c r="A789" i="7"/>
  <c r="B789" i="7"/>
  <c r="C789" i="7" s="1"/>
  <c r="A790" i="7"/>
  <c r="B790" i="7"/>
  <c r="C790" i="7" s="1"/>
  <c r="A791" i="7"/>
  <c r="B791" i="7"/>
  <c r="C791" i="7" s="1"/>
  <c r="A792" i="7"/>
  <c r="B792" i="7"/>
  <c r="C792" i="7" s="1"/>
  <c r="A793" i="7"/>
  <c r="B793" i="7"/>
  <c r="C793" i="7" s="1"/>
  <c r="A794" i="7"/>
  <c r="B794" i="7"/>
  <c r="C794" i="7" s="1"/>
  <c r="A795" i="7"/>
  <c r="B795" i="7"/>
  <c r="C795" i="7" s="1"/>
  <c r="A796" i="7"/>
  <c r="B796" i="7"/>
  <c r="C796" i="7" s="1"/>
  <c r="A797" i="7"/>
  <c r="B797" i="7"/>
  <c r="C797" i="7" s="1"/>
  <c r="A798" i="7"/>
  <c r="B798" i="7"/>
  <c r="C798" i="7" s="1"/>
  <c r="A799" i="7"/>
  <c r="B799" i="7"/>
  <c r="C799" i="7" s="1"/>
  <c r="A800" i="7"/>
  <c r="B800" i="7"/>
  <c r="C800" i="7" s="1"/>
  <c r="A801" i="7"/>
  <c r="B801" i="7"/>
  <c r="C801" i="7" s="1"/>
  <c r="A802" i="7"/>
  <c r="B802" i="7"/>
  <c r="C802" i="7" s="1"/>
  <c r="A803" i="7"/>
  <c r="B803" i="7"/>
  <c r="C803" i="7" s="1"/>
  <c r="A804" i="7"/>
  <c r="B804" i="7"/>
  <c r="C804" i="7" s="1"/>
  <c r="A805" i="7"/>
  <c r="B805" i="7"/>
  <c r="C805" i="7" s="1"/>
  <c r="A806" i="7"/>
  <c r="B806" i="7"/>
  <c r="C806" i="7" s="1"/>
  <c r="A807" i="7"/>
  <c r="B807" i="7"/>
  <c r="C807" i="7" s="1"/>
  <c r="A808" i="7"/>
  <c r="B808" i="7"/>
  <c r="C808" i="7" s="1"/>
  <c r="A809" i="7"/>
  <c r="B809" i="7"/>
  <c r="C809" i="7" s="1"/>
  <c r="A810" i="7"/>
  <c r="B810" i="7"/>
  <c r="C810" i="7" s="1"/>
  <c r="A811" i="7"/>
  <c r="B811" i="7"/>
  <c r="C811" i="7" s="1"/>
  <c r="A812" i="7"/>
  <c r="B812" i="7"/>
  <c r="C812" i="7" s="1"/>
  <c r="A813" i="7"/>
  <c r="B813" i="7"/>
  <c r="C813" i="7" s="1"/>
  <c r="A814" i="7"/>
  <c r="B814" i="7"/>
  <c r="C814" i="7" s="1"/>
  <c r="A815" i="7"/>
  <c r="B815" i="7"/>
  <c r="C815" i="7" s="1"/>
  <c r="A816" i="7"/>
  <c r="B816" i="7"/>
  <c r="C816" i="7" s="1"/>
  <c r="A817" i="7"/>
  <c r="B817" i="7"/>
  <c r="C817" i="7" s="1"/>
  <c r="A818" i="7"/>
  <c r="B818" i="7"/>
  <c r="C818" i="7" s="1"/>
  <c r="A819" i="7"/>
  <c r="B819" i="7"/>
  <c r="C819" i="7" s="1"/>
  <c r="A820" i="7"/>
  <c r="B820" i="7"/>
  <c r="C820" i="7" s="1"/>
  <c r="A821" i="7"/>
  <c r="B821" i="7"/>
  <c r="C821" i="7" s="1"/>
  <c r="A822" i="7"/>
  <c r="B822" i="7"/>
  <c r="C822" i="7" s="1"/>
  <c r="A823" i="7"/>
  <c r="B823" i="7"/>
  <c r="C823" i="7" s="1"/>
  <c r="A824" i="7"/>
  <c r="B824" i="7"/>
  <c r="C824" i="7" s="1"/>
  <c r="A825" i="7"/>
  <c r="B825" i="7"/>
  <c r="C825" i="7" s="1"/>
  <c r="A826" i="7"/>
  <c r="B826" i="7"/>
  <c r="C826" i="7" s="1"/>
  <c r="A827" i="7"/>
  <c r="B827" i="7"/>
  <c r="C827" i="7" s="1"/>
  <c r="A828" i="7"/>
  <c r="B828" i="7"/>
  <c r="C828" i="7" s="1"/>
  <c r="A829" i="7"/>
  <c r="B829" i="7"/>
  <c r="C829" i="7" s="1"/>
  <c r="A830" i="7"/>
  <c r="B830" i="7"/>
  <c r="C830" i="7" s="1"/>
  <c r="A831" i="7"/>
  <c r="B831" i="7"/>
  <c r="C831" i="7" s="1"/>
  <c r="A832" i="7"/>
  <c r="B832" i="7"/>
  <c r="C832" i="7" s="1"/>
  <c r="A833" i="7"/>
  <c r="B833" i="7"/>
  <c r="C833" i="7" s="1"/>
  <c r="A834" i="7"/>
  <c r="B834" i="7"/>
  <c r="C834" i="7" s="1"/>
  <c r="A835" i="7"/>
  <c r="B835" i="7"/>
  <c r="C835" i="7" s="1"/>
  <c r="A836" i="7"/>
  <c r="B836" i="7"/>
  <c r="C836" i="7" s="1"/>
  <c r="A837" i="7"/>
  <c r="B837" i="7"/>
  <c r="C837" i="7" s="1"/>
  <c r="A838" i="7"/>
  <c r="B838" i="7"/>
  <c r="C838" i="7" s="1"/>
  <c r="A839" i="7"/>
  <c r="B839" i="7"/>
  <c r="C839" i="7" s="1"/>
  <c r="A840" i="7"/>
  <c r="B840" i="7"/>
  <c r="C840" i="7" s="1"/>
  <c r="A841" i="7"/>
  <c r="B841" i="7"/>
  <c r="C841" i="7" s="1"/>
  <c r="A842" i="7"/>
  <c r="B842" i="7"/>
  <c r="C842" i="7" s="1"/>
  <c r="A843" i="7"/>
  <c r="B843" i="7"/>
  <c r="C843" i="7" s="1"/>
  <c r="A844" i="7"/>
  <c r="B844" i="7"/>
  <c r="C844" i="7" s="1"/>
  <c r="A845" i="7"/>
  <c r="B845" i="7"/>
  <c r="C845" i="7" s="1"/>
  <c r="A846" i="7"/>
  <c r="B846" i="7"/>
  <c r="C846" i="7" s="1"/>
  <c r="A847" i="7"/>
  <c r="B847" i="7"/>
  <c r="C847" i="7" s="1"/>
  <c r="A848" i="7"/>
  <c r="B848" i="7"/>
  <c r="C848" i="7" s="1"/>
  <c r="A849" i="7"/>
  <c r="B849" i="7"/>
  <c r="C849" i="7" s="1"/>
  <c r="A850" i="7"/>
  <c r="B850" i="7"/>
  <c r="C850" i="7" s="1"/>
  <c r="A851" i="7"/>
  <c r="B851" i="7"/>
  <c r="C851" i="7" s="1"/>
  <c r="A852" i="7"/>
  <c r="B852" i="7"/>
  <c r="C852" i="7" s="1"/>
  <c r="A853" i="7"/>
  <c r="B853" i="7"/>
  <c r="C853" i="7" s="1"/>
  <c r="A854" i="7"/>
  <c r="B854" i="7"/>
  <c r="C854" i="7" s="1"/>
  <c r="A855" i="7"/>
  <c r="B855" i="7"/>
  <c r="C855" i="7" s="1"/>
  <c r="A856" i="7"/>
  <c r="B856" i="7"/>
  <c r="C856" i="7" s="1"/>
  <c r="A857" i="7"/>
  <c r="B857" i="7"/>
  <c r="C857" i="7" s="1"/>
  <c r="A858" i="7"/>
  <c r="B858" i="7"/>
  <c r="C858" i="7" s="1"/>
  <c r="A859" i="7"/>
  <c r="B859" i="7"/>
  <c r="C859" i="7" s="1"/>
  <c r="A860" i="7"/>
  <c r="B860" i="7"/>
  <c r="C860" i="7" s="1"/>
  <c r="A861" i="7"/>
  <c r="B861" i="7"/>
  <c r="C861" i="7" s="1"/>
  <c r="A862" i="7"/>
  <c r="B862" i="7"/>
  <c r="C862" i="7" s="1"/>
  <c r="A863" i="7"/>
  <c r="B863" i="7"/>
  <c r="C863" i="7" s="1"/>
  <c r="A864" i="7"/>
  <c r="B864" i="7"/>
  <c r="C864" i="7" s="1"/>
  <c r="A865" i="7"/>
  <c r="B865" i="7"/>
  <c r="C865" i="7" s="1"/>
  <c r="A866" i="7"/>
  <c r="B866" i="7"/>
  <c r="C866" i="7" s="1"/>
  <c r="A867" i="7"/>
  <c r="B867" i="7"/>
  <c r="C867" i="7" s="1"/>
  <c r="A868" i="7"/>
  <c r="B868" i="7"/>
  <c r="C868" i="7" s="1"/>
  <c r="A869" i="7"/>
  <c r="B869" i="7"/>
  <c r="C869" i="7" s="1"/>
  <c r="A870" i="7"/>
  <c r="B870" i="7"/>
  <c r="C870" i="7" s="1"/>
  <c r="A871" i="7"/>
  <c r="B871" i="7"/>
  <c r="C871" i="7" s="1"/>
  <c r="A872" i="7"/>
  <c r="B872" i="7"/>
  <c r="C872" i="7" s="1"/>
  <c r="A873" i="7"/>
  <c r="B873" i="7"/>
  <c r="C873" i="7" s="1"/>
  <c r="A874" i="7"/>
  <c r="B874" i="7"/>
  <c r="C874" i="7" s="1"/>
  <c r="A875" i="7"/>
  <c r="B875" i="7"/>
  <c r="C875" i="7" s="1"/>
  <c r="A876" i="7"/>
  <c r="B876" i="7"/>
  <c r="C876" i="7" s="1"/>
  <c r="A877" i="7"/>
  <c r="B877" i="7"/>
  <c r="C877" i="7" s="1"/>
  <c r="A878" i="7"/>
  <c r="B878" i="7"/>
  <c r="C878" i="7" s="1"/>
  <c r="A879" i="7"/>
  <c r="B879" i="7"/>
  <c r="C879" i="7" s="1"/>
  <c r="A880" i="7"/>
  <c r="B880" i="7"/>
  <c r="C880" i="7" s="1"/>
  <c r="A881" i="7"/>
  <c r="B881" i="7"/>
  <c r="C881" i="7" s="1"/>
  <c r="A882" i="7"/>
  <c r="B882" i="7"/>
  <c r="C882" i="7" s="1"/>
  <c r="A883" i="7"/>
  <c r="B883" i="7"/>
  <c r="C883" i="7" s="1"/>
  <c r="A884" i="7"/>
  <c r="B884" i="7"/>
  <c r="C884" i="7" s="1"/>
  <c r="A885" i="7"/>
  <c r="B885" i="7"/>
  <c r="C885" i="7" s="1"/>
  <c r="A886" i="7"/>
  <c r="B886" i="7"/>
  <c r="C886" i="7" s="1"/>
  <c r="A887" i="7"/>
  <c r="B887" i="7"/>
  <c r="C887" i="7" s="1"/>
  <c r="A888" i="7"/>
  <c r="B888" i="7"/>
  <c r="C888" i="7" s="1"/>
  <c r="A889" i="7"/>
  <c r="B889" i="7"/>
  <c r="C889" i="7" s="1"/>
  <c r="A890" i="7"/>
  <c r="B890" i="7"/>
  <c r="C890" i="7" s="1"/>
  <c r="A891" i="7"/>
  <c r="B891" i="7"/>
  <c r="C891" i="7" s="1"/>
  <c r="A892" i="7"/>
  <c r="B892" i="7"/>
  <c r="C892" i="7" s="1"/>
  <c r="A893" i="7"/>
  <c r="B893" i="7"/>
  <c r="C893" i="7" s="1"/>
  <c r="A894" i="7"/>
  <c r="B894" i="7"/>
  <c r="C894" i="7" s="1"/>
  <c r="A895" i="7"/>
  <c r="B895" i="7"/>
  <c r="C895" i="7" s="1"/>
  <c r="A896" i="7"/>
  <c r="B896" i="7"/>
  <c r="C896" i="7" s="1"/>
  <c r="A897" i="7"/>
  <c r="B897" i="7"/>
  <c r="C897" i="7" s="1"/>
  <c r="A898" i="7"/>
  <c r="B898" i="7"/>
  <c r="C898" i="7" s="1"/>
  <c r="A899" i="7"/>
  <c r="B899" i="7"/>
  <c r="C899" i="7" s="1"/>
  <c r="A900" i="7"/>
  <c r="B900" i="7"/>
  <c r="C900" i="7" s="1"/>
  <c r="A901" i="7"/>
  <c r="B901" i="7"/>
  <c r="C901" i="7" s="1"/>
  <c r="A902" i="7"/>
  <c r="B902" i="7"/>
  <c r="C902" i="7" s="1"/>
  <c r="A903" i="7"/>
  <c r="B903" i="7"/>
  <c r="C903" i="7" s="1"/>
  <c r="A904" i="7"/>
  <c r="B904" i="7"/>
  <c r="C904" i="7" s="1"/>
  <c r="A905" i="7"/>
  <c r="B905" i="7"/>
  <c r="C905" i="7" s="1"/>
  <c r="A906" i="7"/>
  <c r="B906" i="7"/>
  <c r="C906" i="7" s="1"/>
  <c r="A907" i="7"/>
  <c r="B907" i="7"/>
  <c r="C907" i="7" s="1"/>
  <c r="A908" i="7"/>
  <c r="B908" i="7"/>
  <c r="C908" i="7" s="1"/>
  <c r="A909" i="7"/>
  <c r="B909" i="7"/>
  <c r="C909" i="7" s="1"/>
  <c r="A910" i="7"/>
  <c r="B910" i="7"/>
  <c r="C910" i="7" s="1"/>
  <c r="A911" i="7"/>
  <c r="B911" i="7"/>
  <c r="C911" i="7" s="1"/>
  <c r="A912" i="7"/>
  <c r="B912" i="7"/>
  <c r="C912" i="7" s="1"/>
  <c r="A913" i="7"/>
  <c r="B913" i="7"/>
  <c r="C913" i="7" s="1"/>
  <c r="A914" i="7"/>
  <c r="B914" i="7"/>
  <c r="C914" i="7" s="1"/>
  <c r="A915" i="7"/>
  <c r="B915" i="7"/>
  <c r="C915" i="7" s="1"/>
  <c r="A916" i="7"/>
  <c r="B916" i="7"/>
  <c r="C916" i="7" s="1"/>
  <c r="A917" i="7"/>
  <c r="B917" i="7"/>
  <c r="C917" i="7" s="1"/>
  <c r="A918" i="7"/>
  <c r="B918" i="7"/>
  <c r="C918" i="7" s="1"/>
  <c r="A919" i="7"/>
  <c r="B919" i="7"/>
  <c r="C919" i="7" s="1"/>
  <c r="A920" i="7"/>
  <c r="B920" i="7"/>
  <c r="C920" i="7" s="1"/>
  <c r="A921" i="7"/>
  <c r="B921" i="7"/>
  <c r="C921" i="7" s="1"/>
  <c r="A922" i="7"/>
  <c r="B922" i="7"/>
  <c r="C922" i="7" s="1"/>
  <c r="A923" i="7"/>
  <c r="B923" i="7"/>
  <c r="C923" i="7" s="1"/>
  <c r="A924" i="7"/>
  <c r="B924" i="7"/>
  <c r="C924" i="7" s="1"/>
  <c r="A925" i="7"/>
  <c r="B925" i="7"/>
  <c r="C925" i="7" s="1"/>
  <c r="A926" i="7"/>
  <c r="B926" i="7"/>
  <c r="C926" i="7" s="1"/>
  <c r="A927" i="7"/>
  <c r="B927" i="7"/>
  <c r="C927" i="7" s="1"/>
  <c r="A928" i="7"/>
  <c r="B928" i="7"/>
  <c r="C928" i="7" s="1"/>
  <c r="A929" i="7"/>
  <c r="B929" i="7"/>
  <c r="C929" i="7" s="1"/>
  <c r="A930" i="7"/>
  <c r="B930" i="7"/>
  <c r="C930" i="7" s="1"/>
  <c r="A931" i="7"/>
  <c r="B931" i="7"/>
  <c r="C931" i="7" s="1"/>
  <c r="A932" i="7"/>
  <c r="B932" i="7"/>
  <c r="C932" i="7" s="1"/>
  <c r="A933" i="7"/>
  <c r="B933" i="7"/>
  <c r="C933" i="7" s="1"/>
  <c r="A934" i="7"/>
  <c r="B934" i="7"/>
  <c r="C934" i="7" s="1"/>
  <c r="A935" i="7"/>
  <c r="B935" i="7"/>
  <c r="C935" i="7" s="1"/>
  <c r="A936" i="7"/>
  <c r="B936" i="7"/>
  <c r="C936" i="7" s="1"/>
  <c r="A937" i="7"/>
  <c r="B937" i="7"/>
  <c r="C937" i="7" s="1"/>
  <c r="A938" i="7"/>
  <c r="B938" i="7"/>
  <c r="C938" i="7" s="1"/>
  <c r="A939" i="7"/>
  <c r="B939" i="7"/>
  <c r="C939" i="7" s="1"/>
  <c r="A940" i="7"/>
  <c r="B940" i="7"/>
  <c r="C940" i="7" s="1"/>
  <c r="A941" i="7"/>
  <c r="B941" i="7"/>
  <c r="C941" i="7" s="1"/>
  <c r="A942" i="7"/>
  <c r="B942" i="7"/>
  <c r="C942" i="7" s="1"/>
  <c r="A943" i="7"/>
  <c r="B943" i="7"/>
  <c r="C943" i="7" s="1"/>
  <c r="A944" i="7"/>
  <c r="B944" i="7"/>
  <c r="C944" i="7" s="1"/>
  <c r="A945" i="7"/>
  <c r="B945" i="7"/>
  <c r="C945" i="7" s="1"/>
  <c r="A946" i="7"/>
  <c r="B946" i="7"/>
  <c r="C946" i="7" s="1"/>
  <c r="A947" i="7"/>
  <c r="B947" i="7"/>
  <c r="C947" i="7" s="1"/>
  <c r="A948" i="7"/>
  <c r="B948" i="7"/>
  <c r="C948" i="7" s="1"/>
  <c r="A949" i="7"/>
  <c r="B949" i="7"/>
  <c r="C949" i="7" s="1"/>
  <c r="A950" i="7"/>
  <c r="B950" i="7"/>
  <c r="C950" i="7" s="1"/>
  <c r="A951" i="7"/>
  <c r="B951" i="7"/>
  <c r="C951" i="7" s="1"/>
  <c r="A952" i="7"/>
  <c r="B952" i="7"/>
  <c r="C952" i="7" s="1"/>
  <c r="A953" i="7"/>
  <c r="B953" i="7"/>
  <c r="C953" i="7" s="1"/>
  <c r="A954" i="7"/>
  <c r="B954" i="7"/>
  <c r="C954" i="7" s="1"/>
  <c r="A955" i="7"/>
  <c r="B955" i="7"/>
  <c r="C955" i="7" s="1"/>
  <c r="A956" i="7"/>
  <c r="B956" i="7"/>
  <c r="C956" i="7" s="1"/>
  <c r="A957" i="7"/>
  <c r="B957" i="7"/>
  <c r="C957" i="7" s="1"/>
  <c r="A958" i="7"/>
  <c r="B958" i="7"/>
  <c r="C958" i="7" s="1"/>
  <c r="A959" i="7"/>
  <c r="B959" i="7"/>
  <c r="C959" i="7" s="1"/>
  <c r="A960" i="7"/>
  <c r="B960" i="7"/>
  <c r="C960" i="7" s="1"/>
  <c r="A961" i="7"/>
  <c r="B961" i="7"/>
  <c r="C961" i="7" s="1"/>
  <c r="A962" i="7"/>
  <c r="B962" i="7"/>
  <c r="C962" i="7" s="1"/>
  <c r="A963" i="7"/>
  <c r="B963" i="7"/>
  <c r="C963" i="7" s="1"/>
  <c r="A964" i="7"/>
  <c r="B964" i="7"/>
  <c r="C964" i="7" s="1"/>
  <c r="A965" i="7"/>
  <c r="B965" i="7"/>
  <c r="C965" i="7" s="1"/>
  <c r="A966" i="7"/>
  <c r="B966" i="7"/>
  <c r="C966" i="7" s="1"/>
  <c r="A967" i="7"/>
  <c r="B967" i="7"/>
  <c r="C967" i="7" s="1"/>
  <c r="A968" i="7"/>
  <c r="B968" i="7"/>
  <c r="C968" i="7" s="1"/>
  <c r="A969" i="7"/>
  <c r="B969" i="7"/>
  <c r="C969" i="7" s="1"/>
  <c r="A970" i="7"/>
  <c r="B970" i="7"/>
  <c r="C970" i="7" s="1"/>
  <c r="A971" i="7"/>
  <c r="B971" i="7"/>
  <c r="C971" i="7" s="1"/>
  <c r="A972" i="7"/>
  <c r="B972" i="7"/>
  <c r="C972" i="7" s="1"/>
  <c r="A973" i="7"/>
  <c r="B973" i="7"/>
  <c r="C973" i="7" s="1"/>
  <c r="A974" i="7"/>
  <c r="B974" i="7"/>
  <c r="C974" i="7" s="1"/>
  <c r="A975" i="7"/>
  <c r="B975" i="7"/>
  <c r="C975" i="7" s="1"/>
  <c r="A976" i="7"/>
  <c r="B976" i="7"/>
  <c r="C976" i="7" s="1"/>
  <c r="A977" i="7"/>
  <c r="B977" i="7"/>
  <c r="C977" i="7" s="1"/>
  <c r="A978" i="7"/>
  <c r="B978" i="7"/>
  <c r="C978" i="7" s="1"/>
  <c r="A979" i="7"/>
  <c r="B979" i="7"/>
  <c r="C979" i="7" s="1"/>
  <c r="A980" i="7"/>
  <c r="B980" i="7"/>
  <c r="C980" i="7" s="1"/>
  <c r="A981" i="7"/>
  <c r="B981" i="7"/>
  <c r="C981" i="7" s="1"/>
  <c r="A982" i="7"/>
  <c r="B982" i="7"/>
  <c r="C982" i="7" s="1"/>
  <c r="A983" i="7"/>
  <c r="B983" i="7"/>
  <c r="C983" i="7" s="1"/>
  <c r="A984" i="7"/>
  <c r="B984" i="7"/>
  <c r="C984" i="7" s="1"/>
  <c r="A985" i="7"/>
  <c r="B985" i="7"/>
  <c r="C985" i="7" s="1"/>
  <c r="A986" i="7"/>
  <c r="B986" i="7"/>
  <c r="C986" i="7" s="1"/>
  <c r="A987" i="7"/>
  <c r="B987" i="7"/>
  <c r="C987" i="7" s="1"/>
  <c r="A988" i="7"/>
  <c r="B988" i="7"/>
  <c r="C988" i="7" s="1"/>
  <c r="A989" i="7"/>
  <c r="B989" i="7"/>
  <c r="C989" i="7" s="1"/>
  <c r="A990" i="7"/>
  <c r="B990" i="7"/>
  <c r="C990" i="7" s="1"/>
  <c r="A991" i="7"/>
  <c r="B991" i="7"/>
  <c r="C991" i="7" s="1"/>
  <c r="A992" i="7"/>
  <c r="B992" i="7"/>
  <c r="C992" i="7" s="1"/>
  <c r="A993" i="7"/>
  <c r="B993" i="7"/>
  <c r="C993" i="7" s="1"/>
  <c r="A994" i="7"/>
  <c r="B994" i="7"/>
  <c r="C994" i="7" s="1"/>
  <c r="A995" i="7"/>
  <c r="B995" i="7"/>
  <c r="C995" i="7" s="1"/>
  <c r="A996" i="7"/>
  <c r="B996" i="7"/>
  <c r="C996" i="7" s="1"/>
  <c r="A997" i="7"/>
  <c r="B997" i="7"/>
  <c r="C997" i="7" s="1"/>
  <c r="A998" i="7"/>
  <c r="B998" i="7"/>
  <c r="C998" i="7" s="1"/>
  <c r="A999" i="7"/>
  <c r="B999" i="7"/>
  <c r="C999" i="7" s="1"/>
  <c r="A1000" i="7"/>
  <c r="B1000" i="7"/>
  <c r="C1000" i="7" s="1"/>
  <c r="A1001" i="7"/>
  <c r="B1001" i="7"/>
  <c r="C1001" i="7" s="1"/>
  <c r="A1002" i="7"/>
  <c r="B1002" i="7"/>
  <c r="C1002" i="7" s="1"/>
  <c r="A1003" i="7"/>
  <c r="B1003" i="7"/>
  <c r="C1003" i="7" s="1"/>
  <c r="A1004" i="7"/>
  <c r="B1004" i="7"/>
  <c r="C1004" i="7" s="1"/>
  <c r="A1005" i="7"/>
  <c r="B1005" i="7"/>
  <c r="C1005" i="7" s="1"/>
  <c r="A1006" i="7"/>
  <c r="B1006" i="7"/>
  <c r="C1006" i="7" s="1"/>
  <c r="A1007" i="7"/>
  <c r="B1007" i="7"/>
  <c r="C1007" i="7" s="1"/>
  <c r="A1008" i="7"/>
  <c r="B1008" i="7"/>
  <c r="C1008" i="7" s="1"/>
  <c r="A1009" i="7"/>
  <c r="B1009" i="7"/>
  <c r="C1009" i="7" s="1"/>
  <c r="A1010" i="7"/>
  <c r="B1010" i="7"/>
  <c r="C1010" i="7" s="1"/>
  <c r="A1011" i="7"/>
  <c r="B1011" i="7"/>
  <c r="C1011" i="7" s="1"/>
  <c r="A1012" i="7"/>
  <c r="B1012" i="7"/>
  <c r="C1012" i="7" s="1"/>
  <c r="A1013" i="7"/>
  <c r="B1013" i="7"/>
  <c r="C1013" i="7" s="1"/>
  <c r="A1014" i="7"/>
  <c r="B1014" i="7"/>
  <c r="C1014" i="7" s="1"/>
  <c r="A1015" i="7"/>
  <c r="B1015" i="7"/>
  <c r="C1015" i="7" s="1"/>
  <c r="A1016" i="7"/>
  <c r="B1016" i="7"/>
  <c r="C1016" i="7" s="1"/>
  <c r="A1017" i="7"/>
  <c r="B1017" i="7"/>
  <c r="C1017" i="7" s="1"/>
  <c r="A1018" i="7"/>
  <c r="B1018" i="7"/>
  <c r="C1018" i="7" s="1"/>
  <c r="A1019" i="7"/>
  <c r="B1019" i="7"/>
  <c r="C1019" i="7" s="1"/>
  <c r="A1020" i="7"/>
  <c r="B1020" i="7"/>
  <c r="C1020" i="7" s="1"/>
  <c r="A1021" i="7"/>
  <c r="B1021" i="7"/>
  <c r="C1021" i="7" s="1"/>
  <c r="A1022" i="7"/>
  <c r="B1022" i="7"/>
  <c r="C1022" i="7" s="1"/>
  <c r="A1023" i="7"/>
  <c r="B1023" i="7"/>
  <c r="C1023" i="7" s="1"/>
  <c r="A1024" i="7"/>
  <c r="B1024" i="7"/>
  <c r="C1024" i="7" s="1"/>
  <c r="A1025" i="7"/>
  <c r="B1025" i="7"/>
  <c r="C1025" i="7" s="1"/>
  <c r="A1026" i="7"/>
  <c r="B1026" i="7"/>
  <c r="C1026" i="7" s="1"/>
  <c r="A1027" i="7"/>
  <c r="B1027" i="7"/>
  <c r="C1027" i="7" s="1"/>
  <c r="A1028" i="7"/>
  <c r="B1028" i="7"/>
  <c r="C1028" i="7" s="1"/>
  <c r="A1029" i="7"/>
  <c r="B1029" i="7"/>
  <c r="C1029" i="7" s="1"/>
  <c r="A1030" i="7"/>
  <c r="B1030" i="7"/>
  <c r="C1030" i="7" s="1"/>
  <c r="A1031" i="7"/>
  <c r="B1031" i="7"/>
  <c r="C1031" i="7" s="1"/>
  <c r="A1032" i="7"/>
  <c r="B1032" i="7"/>
  <c r="C1032" i="7" s="1"/>
  <c r="A1033" i="7"/>
  <c r="B1033" i="7"/>
  <c r="C1033" i="7" s="1"/>
  <c r="A1034" i="7"/>
  <c r="B1034" i="7"/>
  <c r="C1034" i="7" s="1"/>
  <c r="A1035" i="7"/>
  <c r="B1035" i="7"/>
  <c r="C1035" i="7" s="1"/>
  <c r="A1036" i="7"/>
  <c r="B1036" i="7"/>
  <c r="C1036" i="7" s="1"/>
  <c r="A1037" i="7"/>
  <c r="B1037" i="7"/>
  <c r="C1037" i="7" s="1"/>
  <c r="A1038" i="7"/>
  <c r="B1038" i="7"/>
  <c r="C1038" i="7" s="1"/>
  <c r="A1039" i="7"/>
  <c r="B1039" i="7"/>
  <c r="C1039" i="7" s="1"/>
  <c r="A1040" i="7"/>
  <c r="B1040" i="7"/>
  <c r="C1040" i="7" s="1"/>
  <c r="A1041" i="7"/>
  <c r="B1041" i="7"/>
  <c r="C1041" i="7" s="1"/>
  <c r="A1042" i="7"/>
  <c r="B1042" i="7"/>
  <c r="C1042" i="7" s="1"/>
  <c r="A1043" i="7"/>
  <c r="B1043" i="7"/>
  <c r="C1043" i="7" s="1"/>
  <c r="A1044" i="7"/>
  <c r="B1044" i="7"/>
  <c r="C1044" i="7" s="1"/>
  <c r="A1045" i="7"/>
  <c r="B1045" i="7"/>
  <c r="C1045" i="7" s="1"/>
  <c r="A1046" i="7"/>
  <c r="B1046" i="7"/>
  <c r="C1046" i="7" s="1"/>
  <c r="A1047" i="7"/>
  <c r="B1047" i="7"/>
  <c r="C1047" i="7" s="1"/>
  <c r="A1048" i="7"/>
  <c r="B1048" i="7"/>
  <c r="C1048" i="7" s="1"/>
  <c r="A1049" i="7"/>
  <c r="B1049" i="7"/>
  <c r="C1049" i="7" s="1"/>
  <c r="A1050" i="7"/>
  <c r="B1050" i="7"/>
  <c r="C1050" i="7" s="1"/>
  <c r="A1051" i="7"/>
  <c r="B1051" i="7"/>
  <c r="C1051" i="7" s="1"/>
  <c r="A1052" i="7"/>
  <c r="B1052" i="7"/>
  <c r="C1052" i="7" s="1"/>
  <c r="A1053" i="7"/>
  <c r="B1053" i="7"/>
  <c r="C1053" i="7" s="1"/>
  <c r="A1054" i="7"/>
  <c r="B1054" i="7"/>
  <c r="C1054" i="7" s="1"/>
  <c r="A1055" i="7"/>
  <c r="B1055" i="7"/>
  <c r="C1055" i="7" s="1"/>
  <c r="A1056" i="7"/>
  <c r="B1056" i="7"/>
  <c r="C1056" i="7" s="1"/>
  <c r="A1057" i="7"/>
  <c r="B1057" i="7"/>
  <c r="C1057" i="7" s="1"/>
  <c r="A1058" i="7"/>
  <c r="B1058" i="7"/>
  <c r="C1058" i="7" s="1"/>
  <c r="A1059" i="7"/>
  <c r="B1059" i="7"/>
  <c r="C1059" i="7" s="1"/>
  <c r="A1060" i="7"/>
  <c r="B1060" i="7"/>
  <c r="C1060" i="7" s="1"/>
  <c r="A1061" i="7"/>
  <c r="B1061" i="7"/>
  <c r="C1061" i="7" s="1"/>
  <c r="A1062" i="7"/>
  <c r="B1062" i="7"/>
  <c r="C1062" i="7" s="1"/>
  <c r="A1063" i="7"/>
  <c r="B1063" i="7"/>
  <c r="C1063" i="7" s="1"/>
  <c r="A1064" i="7"/>
  <c r="B1064" i="7"/>
  <c r="C1064" i="7" s="1"/>
  <c r="A1065" i="7"/>
  <c r="B1065" i="7"/>
  <c r="C1065" i="7" s="1"/>
  <c r="A1066" i="7"/>
  <c r="B1066" i="7"/>
  <c r="C1066" i="7" s="1"/>
  <c r="A1067" i="7"/>
  <c r="B1067" i="7"/>
  <c r="C1067" i="7" s="1"/>
  <c r="A1068" i="7"/>
  <c r="B1068" i="7"/>
  <c r="C1068" i="7" s="1"/>
  <c r="A1069" i="7"/>
  <c r="B1069" i="7"/>
  <c r="C1069" i="7" s="1"/>
  <c r="A1070" i="7"/>
  <c r="B1070" i="7"/>
  <c r="C1070" i="7" s="1"/>
  <c r="A1071" i="7"/>
  <c r="B1071" i="7"/>
  <c r="C1071" i="7" s="1"/>
  <c r="A1072" i="7"/>
  <c r="B1072" i="7"/>
  <c r="C1072" i="7" s="1"/>
  <c r="A1073" i="7"/>
  <c r="B1073" i="7"/>
  <c r="C1073" i="7" s="1"/>
  <c r="A1074" i="7"/>
  <c r="B1074" i="7"/>
  <c r="C1074" i="7" s="1"/>
  <c r="A1075" i="7"/>
  <c r="B1075" i="7"/>
  <c r="C1075" i="7" s="1"/>
  <c r="A1076" i="7"/>
  <c r="B1076" i="7"/>
  <c r="C1076" i="7" s="1"/>
  <c r="A1077" i="7"/>
  <c r="B1077" i="7"/>
  <c r="C1077" i="7" s="1"/>
  <c r="A1078" i="7"/>
  <c r="B1078" i="7"/>
  <c r="C1078" i="7" s="1"/>
  <c r="A1079" i="7"/>
  <c r="B1079" i="7"/>
  <c r="C1079" i="7" s="1"/>
  <c r="A1080" i="7"/>
  <c r="B1080" i="7"/>
  <c r="C1080" i="7" s="1"/>
  <c r="A1081" i="7"/>
  <c r="B1081" i="7"/>
  <c r="C1081" i="7" s="1"/>
  <c r="A1082" i="7"/>
  <c r="B1082" i="7"/>
  <c r="C1082" i="7" s="1"/>
  <c r="A1083" i="7"/>
  <c r="B1083" i="7"/>
  <c r="C1083" i="7" s="1"/>
  <c r="A1084" i="7"/>
  <c r="B1084" i="7"/>
  <c r="C1084" i="7" s="1"/>
  <c r="A1085" i="7"/>
  <c r="B1085" i="7"/>
  <c r="C1085" i="7" s="1"/>
  <c r="A1086" i="7"/>
  <c r="B1086" i="7"/>
  <c r="C1086" i="7" s="1"/>
  <c r="A1087" i="7"/>
  <c r="B1087" i="7"/>
  <c r="C1087" i="7" s="1"/>
  <c r="A1088" i="7"/>
  <c r="B1088" i="7"/>
  <c r="C1088" i="7" s="1"/>
  <c r="A1089" i="7"/>
  <c r="B1089" i="7"/>
  <c r="C1089" i="7" s="1"/>
  <c r="A1090" i="7"/>
  <c r="B1090" i="7"/>
  <c r="C1090" i="7" s="1"/>
  <c r="A1091" i="7"/>
  <c r="B1091" i="7"/>
  <c r="C1091" i="7" s="1"/>
  <c r="A1092" i="7"/>
  <c r="B1092" i="7"/>
  <c r="C1092" i="7" s="1"/>
  <c r="A1093" i="7"/>
  <c r="B1093" i="7"/>
  <c r="C1093" i="7" s="1"/>
  <c r="A1094" i="7"/>
  <c r="B1094" i="7"/>
  <c r="C1094" i="7" s="1"/>
  <c r="A1095" i="7"/>
  <c r="B1095" i="7"/>
  <c r="C1095" i="7" s="1"/>
  <c r="A1096" i="7"/>
  <c r="B1096" i="7"/>
  <c r="C1096" i="7" s="1"/>
  <c r="A1097" i="7"/>
  <c r="B1097" i="7"/>
  <c r="C1097" i="7" s="1"/>
  <c r="A1098" i="7"/>
  <c r="B1098" i="7"/>
  <c r="C1098" i="7" s="1"/>
  <c r="A1099" i="7"/>
  <c r="B1099" i="7"/>
  <c r="C1099" i="7" s="1"/>
  <c r="A1100" i="7"/>
  <c r="B1100" i="7"/>
  <c r="C1100" i="7" s="1"/>
  <c r="A1101" i="7"/>
  <c r="B1101" i="7"/>
  <c r="C1101" i="7" s="1"/>
  <c r="A1102" i="7"/>
  <c r="B1102" i="7"/>
  <c r="C1102" i="7" s="1"/>
  <c r="A1103" i="7"/>
  <c r="B1103" i="7"/>
  <c r="C1103" i="7" s="1"/>
  <c r="A1104" i="7"/>
  <c r="B1104" i="7"/>
  <c r="C1104" i="7" s="1"/>
  <c r="A1105" i="7"/>
  <c r="B1105" i="7"/>
  <c r="C1105" i="7" s="1"/>
  <c r="A1106" i="7"/>
  <c r="B1106" i="7"/>
  <c r="C1106" i="7" s="1"/>
  <c r="A1107" i="7"/>
  <c r="B1107" i="7"/>
  <c r="C1107" i="7" s="1"/>
  <c r="A1108" i="7"/>
  <c r="B1108" i="7"/>
  <c r="C1108" i="7" s="1"/>
  <c r="A1109" i="7"/>
  <c r="B1109" i="7"/>
  <c r="C1109" i="7" s="1"/>
  <c r="A1110" i="7"/>
  <c r="B1110" i="7"/>
  <c r="C1110" i="7" s="1"/>
  <c r="A1111" i="7"/>
  <c r="B1111" i="7"/>
  <c r="C1111" i="7" s="1"/>
  <c r="A1112" i="7"/>
  <c r="B1112" i="7"/>
  <c r="C1112" i="7" s="1"/>
  <c r="A1113" i="7"/>
  <c r="B1113" i="7"/>
  <c r="C1113" i="7" s="1"/>
  <c r="A1114" i="7"/>
  <c r="B1114" i="7"/>
  <c r="C1114" i="7" s="1"/>
  <c r="A1115" i="7"/>
  <c r="B1115" i="7"/>
  <c r="C1115" i="7" s="1"/>
  <c r="A1116" i="7"/>
  <c r="B1116" i="7"/>
  <c r="C1116" i="7" s="1"/>
  <c r="A1117" i="7"/>
  <c r="B1117" i="7"/>
  <c r="C1117" i="7" s="1"/>
  <c r="A1118" i="7"/>
  <c r="B1118" i="7"/>
  <c r="C1118" i="7" s="1"/>
  <c r="A1119" i="7"/>
  <c r="B1119" i="7"/>
  <c r="C1119" i="7" s="1"/>
  <c r="A1120" i="7"/>
  <c r="B1120" i="7"/>
  <c r="C1120" i="7" s="1"/>
  <c r="A1121" i="7"/>
  <c r="B1121" i="7"/>
  <c r="C1121" i="7" s="1"/>
  <c r="A1122" i="7"/>
  <c r="B1122" i="7"/>
  <c r="C1122" i="7" s="1"/>
  <c r="A1123" i="7"/>
  <c r="B1123" i="7"/>
  <c r="C1123" i="7" s="1"/>
  <c r="A1124" i="7"/>
  <c r="B1124" i="7"/>
  <c r="C1124" i="7" s="1"/>
  <c r="A1125" i="7"/>
  <c r="B1125" i="7"/>
  <c r="C1125" i="7" s="1"/>
  <c r="A1126" i="7"/>
  <c r="B1126" i="7"/>
  <c r="C1126" i="7" s="1"/>
  <c r="A1127" i="7"/>
  <c r="B1127" i="7"/>
  <c r="C1127" i="7" s="1"/>
  <c r="A1128" i="7"/>
  <c r="B1128" i="7"/>
  <c r="C1128" i="7" s="1"/>
  <c r="A1129" i="7"/>
  <c r="B1129" i="7"/>
  <c r="C1129" i="7" s="1"/>
  <c r="A1130" i="7"/>
  <c r="B1130" i="7"/>
  <c r="C1130" i="7" s="1"/>
  <c r="A1131" i="7"/>
  <c r="B1131" i="7"/>
  <c r="C1131" i="7" s="1"/>
  <c r="A1132" i="7"/>
  <c r="B1132" i="7"/>
  <c r="C1132" i="7" s="1"/>
  <c r="A1133" i="7"/>
  <c r="B1133" i="7"/>
  <c r="C1133" i="7" s="1"/>
  <c r="A1134" i="7"/>
  <c r="B1134" i="7"/>
  <c r="C1134" i="7" s="1"/>
  <c r="A1135" i="7"/>
  <c r="B1135" i="7"/>
  <c r="C1135" i="7" s="1"/>
  <c r="A1136" i="7"/>
  <c r="B1136" i="7"/>
  <c r="C1136" i="7" s="1"/>
  <c r="A1137" i="7"/>
  <c r="B1137" i="7"/>
  <c r="C1137" i="7" s="1"/>
  <c r="A1138" i="7"/>
  <c r="B1138" i="7"/>
  <c r="C1138" i="7" s="1"/>
  <c r="A1139" i="7"/>
  <c r="B1139" i="7"/>
  <c r="C1139" i="7" s="1"/>
  <c r="A1140" i="7"/>
  <c r="B1140" i="7"/>
  <c r="C1140" i="7" s="1"/>
  <c r="A1141" i="7"/>
  <c r="B1141" i="7"/>
  <c r="C1141" i="7" s="1"/>
  <c r="A1142" i="7"/>
  <c r="B1142" i="7"/>
  <c r="C1142" i="7" s="1"/>
  <c r="A1143" i="7"/>
  <c r="B1143" i="7"/>
  <c r="C1143" i="7" s="1"/>
  <c r="A1144" i="7"/>
  <c r="B1144" i="7"/>
  <c r="C1144" i="7" s="1"/>
  <c r="A1145" i="7"/>
  <c r="B1145" i="7"/>
  <c r="C1145" i="7" s="1"/>
  <c r="A1146" i="7"/>
  <c r="B1146" i="7"/>
  <c r="C1146" i="7" s="1"/>
  <c r="A1147" i="7"/>
  <c r="B1147" i="7"/>
  <c r="C1147" i="7" s="1"/>
  <c r="A1148" i="7"/>
  <c r="B1148" i="7"/>
  <c r="C1148" i="7" s="1"/>
  <c r="A1149" i="7"/>
  <c r="B1149" i="7"/>
  <c r="C1149" i="7" s="1"/>
  <c r="A1150" i="7"/>
  <c r="B1150" i="7"/>
  <c r="C1150" i="7" s="1"/>
  <c r="A1151" i="7"/>
  <c r="B1151" i="7"/>
  <c r="C1151" i="7" s="1"/>
  <c r="A1152" i="7"/>
  <c r="B1152" i="7"/>
  <c r="C1152" i="7" s="1"/>
  <c r="A1153" i="7"/>
  <c r="B1153" i="7"/>
  <c r="C1153" i="7" s="1"/>
  <c r="A1154" i="7"/>
  <c r="B1154" i="7"/>
  <c r="C1154" i="7" s="1"/>
  <c r="A1155" i="7"/>
  <c r="B1155" i="7"/>
  <c r="C1155" i="7" s="1"/>
  <c r="A1156" i="7"/>
  <c r="B1156" i="7"/>
  <c r="C1156" i="7" s="1"/>
  <c r="A1157" i="7"/>
  <c r="B1157" i="7"/>
  <c r="C1157" i="7" s="1"/>
  <c r="A1158" i="7"/>
  <c r="B1158" i="7"/>
  <c r="C1158" i="7" s="1"/>
  <c r="A1159" i="7"/>
  <c r="B1159" i="7"/>
  <c r="C1159" i="7" s="1"/>
  <c r="A1160" i="7"/>
  <c r="B1160" i="7"/>
  <c r="C1160" i="7" s="1"/>
  <c r="A1161" i="7"/>
  <c r="B1161" i="7"/>
  <c r="C1161" i="7" s="1"/>
  <c r="A1162" i="7"/>
  <c r="B1162" i="7"/>
  <c r="C1162" i="7" s="1"/>
  <c r="A1163" i="7"/>
  <c r="B1163" i="7"/>
  <c r="C1163" i="7" s="1"/>
  <c r="A1164" i="7"/>
  <c r="B1164" i="7"/>
  <c r="C1164" i="7" s="1"/>
  <c r="A1165" i="7"/>
  <c r="B1165" i="7"/>
  <c r="C1165" i="7" s="1"/>
  <c r="A1166" i="7"/>
  <c r="B1166" i="7"/>
  <c r="C1166" i="7" s="1"/>
  <c r="A1167" i="7"/>
  <c r="B1167" i="7"/>
  <c r="C1167" i="7" s="1"/>
  <c r="A1168" i="7"/>
  <c r="B1168" i="7"/>
  <c r="C1168" i="7" s="1"/>
  <c r="A1169" i="7"/>
  <c r="B1169" i="7"/>
  <c r="C1169" i="7" s="1"/>
  <c r="A1170" i="7"/>
  <c r="B1170" i="7"/>
  <c r="C1170" i="7" s="1"/>
  <c r="A1171" i="7"/>
  <c r="B1171" i="7"/>
  <c r="C1171" i="7" s="1"/>
  <c r="A1172" i="7"/>
  <c r="B1172" i="7"/>
  <c r="C1172" i="7" s="1"/>
  <c r="A1173" i="7"/>
  <c r="B1173" i="7"/>
  <c r="C1173" i="7" s="1"/>
  <c r="A1174" i="7"/>
  <c r="B1174" i="7"/>
  <c r="C1174" i="7" s="1"/>
  <c r="A1175" i="7"/>
  <c r="B1175" i="7"/>
  <c r="C1175" i="7" s="1"/>
  <c r="A1176" i="7"/>
  <c r="B1176" i="7"/>
  <c r="C1176" i="7" s="1"/>
  <c r="A1177" i="7"/>
  <c r="B1177" i="7"/>
  <c r="C1177" i="7" s="1"/>
  <c r="A1178" i="7"/>
  <c r="B1178" i="7"/>
  <c r="C1178" i="7" s="1"/>
  <c r="A1179" i="7"/>
  <c r="B1179" i="7"/>
  <c r="C1179" i="7" s="1"/>
  <c r="A1180" i="7"/>
  <c r="B1180" i="7"/>
  <c r="C1180" i="7" s="1"/>
  <c r="A1181" i="7"/>
  <c r="B1181" i="7"/>
  <c r="C1181" i="7" s="1"/>
  <c r="A1182" i="7"/>
  <c r="B1182" i="7"/>
  <c r="C1182" i="7" s="1"/>
  <c r="A1183" i="7"/>
  <c r="B1183" i="7"/>
  <c r="C1183" i="7" s="1"/>
  <c r="A1184" i="7"/>
  <c r="B1184" i="7"/>
  <c r="C1184" i="7" s="1"/>
  <c r="A1185" i="7"/>
  <c r="B1185" i="7"/>
  <c r="C1185" i="7" s="1"/>
  <c r="A1186" i="7"/>
  <c r="B1186" i="7"/>
  <c r="C1186" i="7" s="1"/>
  <c r="A1187" i="7"/>
  <c r="B1187" i="7"/>
  <c r="C1187" i="7" s="1"/>
  <c r="A1188" i="7"/>
  <c r="B1188" i="7"/>
  <c r="C1188" i="7" s="1"/>
  <c r="A1189" i="7"/>
  <c r="B1189" i="7"/>
  <c r="C1189" i="7" s="1"/>
  <c r="A1190" i="7"/>
  <c r="B1190" i="7"/>
  <c r="C1190" i="7" s="1"/>
  <c r="A1191" i="7"/>
  <c r="B1191" i="7"/>
  <c r="C1191" i="7" s="1"/>
  <c r="A1192" i="7"/>
  <c r="B1192" i="7"/>
  <c r="C1192" i="7" s="1"/>
  <c r="A1193" i="7"/>
  <c r="B1193" i="7"/>
  <c r="C1193" i="7" s="1"/>
  <c r="A1194" i="7"/>
  <c r="B1194" i="7"/>
  <c r="C1194" i="7" s="1"/>
  <c r="A1195" i="7"/>
  <c r="B1195" i="7"/>
  <c r="C1195" i="7" s="1"/>
  <c r="A1196" i="7"/>
  <c r="B1196" i="7"/>
  <c r="C1196" i="7" s="1"/>
  <c r="A1197" i="7"/>
  <c r="B1197" i="7"/>
  <c r="C1197" i="7" s="1"/>
  <c r="A1198" i="7"/>
  <c r="B1198" i="7"/>
  <c r="C1198" i="7" s="1"/>
  <c r="A1199" i="7"/>
  <c r="B1199" i="7"/>
  <c r="C1199" i="7" s="1"/>
  <c r="A1200" i="7"/>
  <c r="B1200" i="7"/>
  <c r="C1200" i="7" s="1"/>
  <c r="A1201" i="7"/>
  <c r="B1201" i="7"/>
  <c r="C1201" i="7" s="1"/>
  <c r="A1202" i="7"/>
  <c r="B1202" i="7"/>
  <c r="C1202" i="7" s="1"/>
  <c r="A1203" i="7"/>
  <c r="B1203" i="7"/>
  <c r="C1203" i="7" s="1"/>
  <c r="A1204" i="7"/>
  <c r="B1204" i="7"/>
  <c r="C1204" i="7" s="1"/>
  <c r="A1205" i="7"/>
  <c r="B1205" i="7"/>
  <c r="C1205" i="7" s="1"/>
  <c r="A1206" i="7"/>
  <c r="B1206" i="7"/>
  <c r="C1206" i="7" s="1"/>
  <c r="A1207" i="7"/>
  <c r="B1207" i="7"/>
  <c r="C1207" i="7" s="1"/>
  <c r="A1208" i="7"/>
  <c r="B1208" i="7"/>
  <c r="C1208" i="7" s="1"/>
  <c r="A1209" i="7"/>
  <c r="B1209" i="7"/>
  <c r="C1209" i="7" s="1"/>
  <c r="A1210" i="7"/>
  <c r="B1210" i="7"/>
  <c r="C1210" i="7" s="1"/>
  <c r="A1211" i="7"/>
  <c r="B1211" i="7"/>
  <c r="C1211" i="7" s="1"/>
  <c r="A1212" i="7"/>
  <c r="B1212" i="7"/>
  <c r="C1212" i="7" s="1"/>
  <c r="A1213" i="7"/>
  <c r="B1213" i="7"/>
  <c r="C1213" i="7" s="1"/>
  <c r="A1214" i="7"/>
  <c r="B1214" i="7"/>
  <c r="C1214" i="7" s="1"/>
  <c r="A1215" i="7"/>
  <c r="B1215" i="7"/>
  <c r="C1215" i="7" s="1"/>
  <c r="A1216" i="7"/>
  <c r="B1216" i="7"/>
  <c r="C1216" i="7" s="1"/>
  <c r="A1217" i="7"/>
  <c r="B1217" i="7"/>
  <c r="C1217" i="7" s="1"/>
  <c r="A1218" i="7"/>
  <c r="B1218" i="7"/>
  <c r="C1218" i="7" s="1"/>
  <c r="A1219" i="7"/>
  <c r="B1219" i="7"/>
  <c r="C1219" i="7" s="1"/>
  <c r="A1220" i="7"/>
  <c r="B1220" i="7"/>
  <c r="C1220" i="7" s="1"/>
  <c r="A1221" i="7"/>
  <c r="B1221" i="7"/>
  <c r="C1221" i="7" s="1"/>
  <c r="A1222" i="7"/>
  <c r="B1222" i="7"/>
  <c r="C1222" i="7" s="1"/>
  <c r="A1223" i="7"/>
  <c r="B1223" i="7"/>
  <c r="C1223" i="7" s="1"/>
  <c r="A1224" i="7"/>
  <c r="B1224" i="7"/>
  <c r="C1224" i="7" s="1"/>
  <c r="A1225" i="7"/>
  <c r="B1225" i="7"/>
  <c r="C1225" i="7" s="1"/>
  <c r="A1226" i="7"/>
  <c r="B1226" i="7"/>
  <c r="C1226" i="7" s="1"/>
  <c r="A1227" i="7"/>
  <c r="B1227" i="7"/>
  <c r="C1227" i="7" s="1"/>
  <c r="A1228" i="7"/>
  <c r="B1228" i="7"/>
  <c r="C1228" i="7" s="1"/>
  <c r="A1229" i="7"/>
  <c r="B1229" i="7"/>
  <c r="C1229" i="7" s="1"/>
  <c r="A1230" i="7"/>
  <c r="B1230" i="7"/>
  <c r="C1230" i="7" s="1"/>
  <c r="A1231" i="7"/>
  <c r="B1231" i="7"/>
  <c r="C1231" i="7" s="1"/>
  <c r="A1232" i="7"/>
  <c r="B1232" i="7"/>
  <c r="C1232" i="7" s="1"/>
  <c r="A1233" i="7"/>
  <c r="B1233" i="7"/>
  <c r="C1233" i="7" s="1"/>
  <c r="A1234" i="7"/>
  <c r="B1234" i="7"/>
  <c r="C1234" i="7" s="1"/>
  <c r="A1235" i="7"/>
  <c r="B1235" i="7"/>
  <c r="C1235" i="7" s="1"/>
  <c r="A1236" i="7"/>
  <c r="B1236" i="7"/>
  <c r="C1236" i="7" s="1"/>
  <c r="A1237" i="7"/>
  <c r="B1237" i="7"/>
  <c r="C1237" i="7" s="1"/>
  <c r="A1238" i="7"/>
  <c r="B1238" i="7"/>
  <c r="C1238" i="7" s="1"/>
  <c r="A1239" i="7"/>
  <c r="B1239" i="7"/>
  <c r="C1239" i="7" s="1"/>
  <c r="A1240" i="7"/>
  <c r="B1240" i="7"/>
  <c r="C1240" i="7" s="1"/>
  <c r="A1241" i="7"/>
  <c r="B1241" i="7"/>
  <c r="C1241" i="7" s="1"/>
  <c r="A1242" i="7"/>
  <c r="B1242" i="7"/>
  <c r="C1242" i="7" s="1"/>
  <c r="A1243" i="7"/>
  <c r="B1243" i="7"/>
  <c r="C1243" i="7" s="1"/>
  <c r="A1244" i="7"/>
  <c r="B1244" i="7"/>
  <c r="C1244" i="7" s="1"/>
  <c r="A1245" i="7"/>
  <c r="B1245" i="7"/>
  <c r="C1245" i="7" s="1"/>
  <c r="A1246" i="7"/>
  <c r="B1246" i="7"/>
  <c r="C1246" i="7" s="1"/>
  <c r="A1247" i="7"/>
  <c r="B1247" i="7"/>
  <c r="C1247" i="7" s="1"/>
  <c r="A1248" i="7"/>
  <c r="B1248" i="7"/>
  <c r="C1248" i="7" s="1"/>
  <c r="A1249" i="7"/>
  <c r="B1249" i="7"/>
  <c r="C1249" i="7" s="1"/>
  <c r="A1250" i="7"/>
  <c r="B1250" i="7"/>
  <c r="C1250" i="7" s="1"/>
  <c r="A1251" i="7"/>
  <c r="B1251" i="7"/>
  <c r="C1251" i="7" s="1"/>
  <c r="A1252" i="7"/>
  <c r="B1252" i="7"/>
  <c r="C1252" i="7" s="1"/>
  <c r="A1253" i="7"/>
  <c r="B1253" i="7"/>
  <c r="C1253" i="7" s="1"/>
  <c r="A1254" i="7"/>
  <c r="B1254" i="7"/>
  <c r="C1254" i="7" s="1"/>
  <c r="A1255" i="7"/>
  <c r="B1255" i="7"/>
  <c r="C1255" i="7" s="1"/>
  <c r="A1256" i="7"/>
  <c r="B1256" i="7"/>
  <c r="C1256" i="7" s="1"/>
  <c r="A1257" i="7"/>
  <c r="B1257" i="7"/>
  <c r="C1257" i="7" s="1"/>
  <c r="A1258" i="7"/>
  <c r="B1258" i="7"/>
  <c r="C1258" i="7" s="1"/>
  <c r="A1259" i="7"/>
  <c r="B1259" i="7"/>
  <c r="C1259" i="7" s="1"/>
  <c r="A1260" i="7"/>
  <c r="B1260" i="7"/>
  <c r="C1260" i="7" s="1"/>
  <c r="A1261" i="7"/>
  <c r="B1261" i="7"/>
  <c r="C1261" i="7" s="1"/>
  <c r="A1262" i="7"/>
  <c r="B1262" i="7"/>
  <c r="C1262" i="7" s="1"/>
  <c r="A1263" i="7"/>
  <c r="B1263" i="7"/>
  <c r="C1263" i="7" s="1"/>
  <c r="A1264" i="7"/>
  <c r="B1264" i="7"/>
  <c r="C1264" i="7" s="1"/>
  <c r="A1265" i="7"/>
  <c r="B1265" i="7"/>
  <c r="C1265" i="7" s="1"/>
  <c r="A1266" i="7"/>
  <c r="B1266" i="7"/>
  <c r="C1266" i="7" s="1"/>
  <c r="A1267" i="7"/>
  <c r="B1267" i="7"/>
  <c r="C1267" i="7" s="1"/>
  <c r="A1268" i="7"/>
  <c r="B1268" i="7"/>
  <c r="C1268" i="7" s="1"/>
  <c r="A1269" i="7"/>
  <c r="B1269" i="7"/>
  <c r="C1269" i="7" s="1"/>
  <c r="A1270" i="7"/>
  <c r="B1270" i="7"/>
  <c r="C1270" i="7" s="1"/>
  <c r="A1271" i="7"/>
  <c r="B1271" i="7"/>
  <c r="C1271" i="7" s="1"/>
  <c r="A1272" i="7"/>
  <c r="B1272" i="7"/>
  <c r="C1272" i="7" s="1"/>
  <c r="A1273" i="7"/>
  <c r="B1273" i="7"/>
  <c r="C1273" i="7" s="1"/>
  <c r="A1274" i="7"/>
  <c r="B1274" i="7"/>
  <c r="C1274" i="7" s="1"/>
  <c r="A1275" i="7"/>
  <c r="B1275" i="7"/>
  <c r="C1275" i="7" s="1"/>
  <c r="A1276" i="7"/>
  <c r="B1276" i="7"/>
  <c r="C1276" i="7" s="1"/>
  <c r="A1277" i="7"/>
  <c r="B1277" i="7"/>
  <c r="C1277" i="7" s="1"/>
  <c r="A1278" i="7"/>
  <c r="B1278" i="7"/>
  <c r="C1278" i="7" s="1"/>
  <c r="A1279" i="7"/>
  <c r="B1279" i="7"/>
  <c r="C1279" i="7" s="1"/>
  <c r="A1280" i="7"/>
  <c r="B1280" i="7"/>
  <c r="C1280" i="7" s="1"/>
  <c r="A1281" i="7"/>
  <c r="B1281" i="7"/>
  <c r="C1281" i="7" s="1"/>
  <c r="A1282" i="7"/>
  <c r="B1282" i="7"/>
  <c r="C1282" i="7" s="1"/>
  <c r="A1283" i="7"/>
  <c r="B1283" i="7"/>
  <c r="C1283" i="7" s="1"/>
  <c r="A1284" i="7"/>
  <c r="B1284" i="7"/>
  <c r="C1284" i="7" s="1"/>
  <c r="A1285" i="7"/>
  <c r="B1285" i="7"/>
  <c r="C1285" i="7" s="1"/>
  <c r="A1286" i="7"/>
  <c r="B1286" i="7"/>
  <c r="C1286" i="7" s="1"/>
  <c r="A1287" i="7"/>
  <c r="B1287" i="7"/>
  <c r="C1287" i="7" s="1"/>
  <c r="A1288" i="7"/>
  <c r="B1288" i="7"/>
  <c r="C1288" i="7" s="1"/>
  <c r="A1289" i="7"/>
  <c r="B1289" i="7"/>
  <c r="C1289" i="7" s="1"/>
  <c r="A1290" i="7"/>
  <c r="B1290" i="7"/>
  <c r="C1290" i="7" s="1"/>
  <c r="A1291" i="7"/>
  <c r="B1291" i="7"/>
  <c r="C1291" i="7" s="1"/>
  <c r="A1292" i="7"/>
  <c r="B1292" i="7"/>
  <c r="C1292" i="7" s="1"/>
  <c r="A1293" i="7"/>
  <c r="B1293" i="7"/>
  <c r="C1293" i="7" s="1"/>
  <c r="A1294" i="7"/>
  <c r="B1294" i="7"/>
  <c r="C1294" i="7" s="1"/>
  <c r="A1295" i="7"/>
  <c r="B1295" i="7"/>
  <c r="C1295" i="7" s="1"/>
  <c r="A1296" i="7"/>
  <c r="B1296" i="7"/>
  <c r="C1296" i="7" s="1"/>
  <c r="A1297" i="7"/>
  <c r="B1297" i="7"/>
  <c r="C1297" i="7" s="1"/>
  <c r="A1298" i="7"/>
  <c r="B1298" i="7"/>
  <c r="C1298" i="7" s="1"/>
  <c r="A1299" i="7"/>
  <c r="B1299" i="7"/>
  <c r="C1299" i="7" s="1"/>
  <c r="A1300" i="7"/>
  <c r="B1300" i="7"/>
  <c r="C1300" i="7" s="1"/>
  <c r="A1301" i="7"/>
  <c r="B1301" i="7"/>
  <c r="C1301" i="7" s="1"/>
  <c r="A1302" i="7"/>
  <c r="B1302" i="7"/>
  <c r="C1302" i="7" s="1"/>
  <c r="A1303" i="7"/>
  <c r="B1303" i="7"/>
  <c r="C1303" i="7" s="1"/>
  <c r="A1304" i="7"/>
  <c r="B1304" i="7"/>
  <c r="C1304" i="7" s="1"/>
  <c r="A1305" i="7"/>
  <c r="B1305" i="7"/>
  <c r="C1305" i="7" s="1"/>
  <c r="A1306" i="7"/>
  <c r="B1306" i="7"/>
  <c r="C1306" i="7" s="1"/>
  <c r="A1307" i="7"/>
  <c r="B1307" i="7"/>
  <c r="C1307" i="7" s="1"/>
  <c r="A1308" i="7"/>
  <c r="B1308" i="7"/>
  <c r="C1308" i="7" s="1"/>
  <c r="A1309" i="7"/>
  <c r="B1309" i="7"/>
  <c r="C1309" i="7" s="1"/>
  <c r="A1310" i="7"/>
  <c r="B1310" i="7"/>
  <c r="C1310" i="7" s="1"/>
  <c r="A1311" i="7"/>
  <c r="B1311" i="7"/>
  <c r="C1311" i="7" s="1"/>
  <c r="A1312" i="7"/>
  <c r="B1312" i="7"/>
  <c r="C1312" i="7" s="1"/>
  <c r="A1313" i="7"/>
  <c r="B1313" i="7"/>
  <c r="C1313" i="7" s="1"/>
  <c r="A1314" i="7"/>
  <c r="B1314" i="7"/>
  <c r="C1314" i="7" s="1"/>
  <c r="A1315" i="7"/>
  <c r="B1315" i="7"/>
  <c r="C1315" i="7" s="1"/>
  <c r="A1316" i="7"/>
  <c r="B1316" i="7"/>
  <c r="C1316" i="7" s="1"/>
  <c r="A1317" i="7"/>
  <c r="B1317" i="7"/>
  <c r="C1317" i="7" s="1"/>
  <c r="A1318" i="7"/>
  <c r="B1318" i="7"/>
  <c r="C1318" i="7" s="1"/>
  <c r="A1319" i="7"/>
  <c r="B1319" i="7"/>
  <c r="C1319" i="7" s="1"/>
  <c r="A1320" i="7"/>
  <c r="B1320" i="7"/>
  <c r="C1320" i="7" s="1"/>
  <c r="A1321" i="7"/>
  <c r="B1321" i="7"/>
  <c r="C1321" i="7" s="1"/>
  <c r="A1322" i="7"/>
  <c r="B1322" i="7"/>
  <c r="C1322" i="7" s="1"/>
  <c r="A1323" i="7"/>
  <c r="B1323" i="7"/>
  <c r="C1323" i="7" s="1"/>
  <c r="A1324" i="7"/>
  <c r="B1324" i="7"/>
  <c r="C1324" i="7" s="1"/>
  <c r="A1325" i="7"/>
  <c r="B1325" i="7"/>
  <c r="C1325" i="7" s="1"/>
  <c r="A1326" i="7"/>
  <c r="B1326" i="7"/>
  <c r="C1326" i="7" s="1"/>
  <c r="A1327" i="7"/>
  <c r="B1327" i="7"/>
  <c r="C1327" i="7" s="1"/>
  <c r="A1328" i="7"/>
  <c r="B1328" i="7"/>
  <c r="C1328" i="7" s="1"/>
  <c r="A1329" i="7"/>
  <c r="B1329" i="7"/>
  <c r="C1329" i="7" s="1"/>
  <c r="A1330" i="7"/>
  <c r="B1330" i="7"/>
  <c r="C1330" i="7" s="1"/>
  <c r="A1331" i="7"/>
  <c r="B1331" i="7"/>
  <c r="C1331" i="7" s="1"/>
  <c r="A1332" i="7"/>
  <c r="B1332" i="7"/>
  <c r="C1332" i="7" s="1"/>
  <c r="A1333" i="7"/>
  <c r="B1333" i="7"/>
  <c r="C1333" i="7" s="1"/>
  <c r="A1334" i="7"/>
  <c r="B1334" i="7"/>
  <c r="C1334" i="7" s="1"/>
  <c r="A1335" i="7"/>
  <c r="B1335" i="7"/>
  <c r="C1335" i="7" s="1"/>
  <c r="A1336" i="7"/>
  <c r="B1336" i="7"/>
  <c r="C1336" i="7" s="1"/>
  <c r="A1337" i="7"/>
  <c r="B1337" i="7"/>
  <c r="C1337" i="7" s="1"/>
  <c r="A1338" i="7"/>
  <c r="B1338" i="7"/>
  <c r="C1338" i="7" s="1"/>
  <c r="A1339" i="7"/>
  <c r="B1339" i="7"/>
  <c r="C1339" i="7" s="1"/>
  <c r="A1340" i="7"/>
  <c r="B1340" i="7"/>
  <c r="C1340" i="7" s="1"/>
  <c r="A1341" i="7"/>
  <c r="B1341" i="7"/>
  <c r="C1341" i="7" s="1"/>
  <c r="A1342" i="7"/>
  <c r="B1342" i="7"/>
  <c r="C1342" i="7" s="1"/>
  <c r="A1343" i="7"/>
  <c r="B1343" i="7"/>
  <c r="C1343" i="7" s="1"/>
  <c r="A1344" i="7"/>
  <c r="B1344" i="7"/>
  <c r="C1344" i="7" s="1"/>
  <c r="A1345" i="7"/>
  <c r="B1345" i="7"/>
  <c r="C1345" i="7" s="1"/>
  <c r="A1346" i="7"/>
  <c r="B1346" i="7"/>
  <c r="C1346" i="7" s="1"/>
  <c r="A1347" i="7"/>
  <c r="B1347" i="7"/>
  <c r="C1347" i="7" s="1"/>
  <c r="A1348" i="7"/>
  <c r="B1348" i="7"/>
  <c r="C1348" i="7" s="1"/>
  <c r="A1349" i="7"/>
  <c r="B1349" i="7"/>
  <c r="C1349" i="7" s="1"/>
  <c r="A1350" i="7"/>
  <c r="B1350" i="7"/>
  <c r="C1350" i="7" s="1"/>
  <c r="A1351" i="7"/>
  <c r="B1351" i="7"/>
  <c r="C1351" i="7" s="1"/>
  <c r="A1352" i="7"/>
  <c r="B1352" i="7"/>
  <c r="C1352" i="7" s="1"/>
  <c r="A1353" i="7"/>
  <c r="B1353" i="7"/>
  <c r="C1353" i="7" s="1"/>
  <c r="A1354" i="7"/>
  <c r="B1354" i="7"/>
  <c r="C1354" i="7" s="1"/>
  <c r="A1355" i="7"/>
  <c r="B1355" i="7"/>
  <c r="C1355" i="7" s="1"/>
  <c r="A1356" i="7"/>
  <c r="B1356" i="7"/>
  <c r="C1356" i="7" s="1"/>
  <c r="A1357" i="7"/>
  <c r="B1357" i="7"/>
  <c r="C1357" i="7" s="1"/>
  <c r="A1358" i="7"/>
  <c r="B1358" i="7"/>
  <c r="C1358" i="7" s="1"/>
  <c r="A1359" i="7"/>
  <c r="B1359" i="7"/>
  <c r="C1359" i="7" s="1"/>
  <c r="A1360" i="7"/>
  <c r="B1360" i="7"/>
  <c r="C1360" i="7" s="1"/>
  <c r="A1361" i="7"/>
  <c r="B1361" i="7"/>
  <c r="C1361" i="7" s="1"/>
  <c r="A1362" i="7"/>
  <c r="B1362" i="7"/>
  <c r="C1362" i="7" s="1"/>
  <c r="A1363" i="7"/>
  <c r="B1363" i="7"/>
  <c r="C1363" i="7" s="1"/>
  <c r="A1364" i="7"/>
  <c r="B1364" i="7"/>
  <c r="C1364" i="7" s="1"/>
  <c r="A1365" i="7"/>
  <c r="B1365" i="7"/>
  <c r="C1365" i="7" s="1"/>
  <c r="A1366" i="7"/>
  <c r="B1366" i="7"/>
  <c r="C1366" i="7" s="1"/>
  <c r="A1367" i="7"/>
  <c r="B1367" i="7"/>
  <c r="C1367" i="7" s="1"/>
  <c r="A1368" i="7"/>
  <c r="B1368" i="7"/>
  <c r="C1368" i="7" s="1"/>
  <c r="A1369" i="7"/>
  <c r="B1369" i="7"/>
  <c r="C1369" i="7" s="1"/>
  <c r="A1370" i="7"/>
  <c r="B1370" i="7"/>
  <c r="C1370" i="7" s="1"/>
  <c r="A1371" i="7"/>
  <c r="B1371" i="7"/>
  <c r="C1371" i="7" s="1"/>
  <c r="A1372" i="7"/>
  <c r="B1372" i="7"/>
  <c r="C1372" i="7" s="1"/>
  <c r="A1373" i="7"/>
  <c r="B1373" i="7"/>
  <c r="C1373" i="7" s="1"/>
  <c r="A1374" i="7"/>
  <c r="B1374" i="7"/>
  <c r="C1374" i="7" s="1"/>
  <c r="A1375" i="7"/>
  <c r="B1375" i="7"/>
  <c r="C1375" i="7" s="1"/>
  <c r="A1376" i="7"/>
  <c r="B1376" i="7"/>
  <c r="C1376" i="7" s="1"/>
  <c r="A1377" i="7"/>
  <c r="B1377" i="7"/>
  <c r="C1377" i="7" s="1"/>
  <c r="A1378" i="7"/>
  <c r="B1378" i="7"/>
  <c r="C1378" i="7" s="1"/>
  <c r="A1379" i="7"/>
  <c r="B1379" i="7"/>
  <c r="C1379" i="7" s="1"/>
  <c r="A1380" i="7"/>
  <c r="B1380" i="7"/>
  <c r="C1380" i="7" s="1"/>
  <c r="A1381" i="7"/>
  <c r="B1381" i="7"/>
  <c r="C1381" i="7" s="1"/>
  <c r="A1382" i="7"/>
  <c r="B1382" i="7"/>
  <c r="C1382" i="7" s="1"/>
  <c r="A1383" i="7"/>
  <c r="B1383" i="7"/>
  <c r="C1383" i="7" s="1"/>
  <c r="A1384" i="7"/>
  <c r="B1384" i="7"/>
  <c r="C1384" i="7" s="1"/>
  <c r="A1385" i="7"/>
  <c r="B1385" i="7"/>
  <c r="C1385" i="7" s="1"/>
  <c r="A1386" i="7"/>
  <c r="B1386" i="7"/>
  <c r="C1386" i="7" s="1"/>
  <c r="A1387" i="7"/>
  <c r="B1387" i="7"/>
  <c r="C1387" i="7" s="1"/>
  <c r="A1388" i="7"/>
  <c r="B1388" i="7"/>
  <c r="C1388" i="7" s="1"/>
  <c r="A1389" i="7"/>
  <c r="B1389" i="7"/>
  <c r="C1389" i="7" s="1"/>
  <c r="A1390" i="7"/>
  <c r="B1390" i="7"/>
  <c r="C1390" i="7" s="1"/>
  <c r="A1391" i="7"/>
  <c r="B1391" i="7"/>
  <c r="C1391" i="7" s="1"/>
  <c r="A1392" i="7"/>
  <c r="B1392" i="7"/>
  <c r="C1392" i="7" s="1"/>
  <c r="A1393" i="7"/>
  <c r="B1393" i="7"/>
  <c r="C1393" i="7" s="1"/>
  <c r="A1394" i="7"/>
  <c r="B1394" i="7"/>
  <c r="C1394" i="7" s="1"/>
  <c r="A1395" i="7"/>
  <c r="B1395" i="7"/>
  <c r="C1395" i="7" s="1"/>
  <c r="A1396" i="7"/>
  <c r="B1396" i="7"/>
  <c r="C1396" i="7" s="1"/>
  <c r="A1397" i="7"/>
  <c r="B1397" i="7"/>
  <c r="C1397" i="7" s="1"/>
  <c r="A1398" i="7"/>
  <c r="B1398" i="7"/>
  <c r="C1398" i="7" s="1"/>
  <c r="A1399" i="7"/>
  <c r="B1399" i="7"/>
  <c r="C1399" i="7" s="1"/>
  <c r="A1400" i="7"/>
  <c r="B1400" i="7"/>
  <c r="C1400" i="7" s="1"/>
  <c r="A1401" i="7"/>
  <c r="B1401" i="7"/>
  <c r="C1401" i="7" s="1"/>
  <c r="A1402" i="7"/>
  <c r="B1402" i="7"/>
  <c r="C1402" i="7" s="1"/>
  <c r="A1403" i="7"/>
  <c r="B1403" i="7"/>
  <c r="C1403" i="7" s="1"/>
  <c r="A1404" i="7"/>
  <c r="B1404" i="7"/>
  <c r="C1404" i="7" s="1"/>
  <c r="A1405" i="7"/>
  <c r="B1405" i="7"/>
  <c r="C1405" i="7" s="1"/>
  <c r="A1406" i="7"/>
  <c r="B1406" i="7"/>
  <c r="C1406" i="7" s="1"/>
  <c r="A1407" i="7"/>
  <c r="B1407" i="7"/>
  <c r="C1407" i="7" s="1"/>
  <c r="A1408" i="7"/>
  <c r="B1408" i="7"/>
  <c r="C1408" i="7" s="1"/>
  <c r="A1409" i="7"/>
  <c r="B1409" i="7"/>
  <c r="C1409" i="7" s="1"/>
  <c r="A1410" i="7"/>
  <c r="B1410" i="7"/>
  <c r="C1410" i="7" s="1"/>
  <c r="A1411" i="7"/>
  <c r="B1411" i="7"/>
  <c r="C1411" i="7" s="1"/>
  <c r="A1412" i="7"/>
  <c r="B1412" i="7"/>
  <c r="C1412" i="7" s="1"/>
  <c r="A1413" i="7"/>
  <c r="B1413" i="7"/>
  <c r="C1413" i="7" s="1"/>
  <c r="A1414" i="7"/>
  <c r="B1414" i="7"/>
  <c r="C1414" i="7" s="1"/>
  <c r="A1415" i="7"/>
  <c r="B1415" i="7"/>
  <c r="C1415" i="7" s="1"/>
  <c r="A1416" i="7"/>
  <c r="B1416" i="7"/>
  <c r="C1416" i="7" s="1"/>
  <c r="A1417" i="7"/>
  <c r="B1417" i="7"/>
  <c r="C1417" i="7" s="1"/>
  <c r="A1418" i="7"/>
  <c r="B1418" i="7"/>
  <c r="C1418" i="7" s="1"/>
  <c r="A1419" i="7"/>
  <c r="B1419" i="7"/>
  <c r="C1419" i="7" s="1"/>
  <c r="A1420" i="7"/>
  <c r="B1420" i="7"/>
  <c r="C1420" i="7" s="1"/>
  <c r="A1421" i="7"/>
  <c r="B1421" i="7"/>
  <c r="C1421" i="7" s="1"/>
  <c r="A1422" i="7"/>
  <c r="B1422" i="7"/>
  <c r="C1422" i="7" s="1"/>
  <c r="A1423" i="7"/>
  <c r="B1423" i="7"/>
  <c r="C1423" i="7" s="1"/>
  <c r="A1424" i="7"/>
  <c r="B1424" i="7"/>
  <c r="C1424" i="7" s="1"/>
  <c r="A1425" i="7"/>
  <c r="B1425" i="7"/>
  <c r="C1425" i="7" s="1"/>
  <c r="A1426" i="7"/>
  <c r="B1426" i="7"/>
  <c r="C1426" i="7" s="1"/>
  <c r="A1427" i="7"/>
  <c r="B1427" i="7"/>
  <c r="C1427" i="7" s="1"/>
  <c r="A1428" i="7"/>
  <c r="B1428" i="7"/>
  <c r="C1428" i="7" s="1"/>
  <c r="A1429" i="7"/>
  <c r="B1429" i="7"/>
  <c r="C1429" i="7" s="1"/>
  <c r="A1430" i="7"/>
  <c r="B1430" i="7"/>
  <c r="C1430" i="7" s="1"/>
  <c r="A1431" i="7"/>
  <c r="B1431" i="7"/>
  <c r="C1431" i="7" s="1"/>
  <c r="A1432" i="7"/>
  <c r="B1432" i="7"/>
  <c r="C1432" i="7" s="1"/>
  <c r="A1433" i="7"/>
  <c r="B1433" i="7"/>
  <c r="C1433" i="7" s="1"/>
  <c r="A1434" i="7"/>
  <c r="B1434" i="7"/>
  <c r="C1434" i="7" s="1"/>
  <c r="A1435" i="7"/>
  <c r="B1435" i="7"/>
  <c r="C1435" i="7" s="1"/>
  <c r="A1436" i="7"/>
  <c r="B1436" i="7"/>
  <c r="C1436" i="7" s="1"/>
  <c r="A1437" i="7"/>
  <c r="B1437" i="7"/>
  <c r="C1437" i="7" s="1"/>
  <c r="A1438" i="7"/>
  <c r="B1438" i="7"/>
  <c r="C1438" i="7" s="1"/>
  <c r="A1439" i="7"/>
  <c r="B1439" i="7"/>
  <c r="C1439" i="7" s="1"/>
  <c r="A1440" i="7"/>
  <c r="B1440" i="7"/>
  <c r="C1440" i="7" s="1"/>
  <c r="A1441" i="7"/>
  <c r="B1441" i="7"/>
  <c r="C1441" i="7" s="1"/>
  <c r="A1442" i="7"/>
  <c r="B1442" i="7"/>
  <c r="C1442" i="7" s="1"/>
  <c r="A1443" i="7"/>
  <c r="B1443" i="7"/>
  <c r="C1443" i="7" s="1"/>
  <c r="A1444" i="7"/>
  <c r="B1444" i="7"/>
  <c r="C1444" i="7" s="1"/>
  <c r="A1445" i="7"/>
  <c r="B1445" i="7"/>
  <c r="C1445" i="7" s="1"/>
  <c r="A1446" i="7"/>
  <c r="B1446" i="7"/>
  <c r="C1446" i="7" s="1"/>
  <c r="A1447" i="7"/>
  <c r="B1447" i="7"/>
  <c r="C1447" i="7" s="1"/>
  <c r="A1448" i="7"/>
  <c r="B1448" i="7"/>
  <c r="C1448" i="7" s="1"/>
  <c r="A1449" i="7"/>
  <c r="B1449" i="7"/>
  <c r="C1449" i="7" s="1"/>
  <c r="A1450" i="7"/>
  <c r="B1450" i="7"/>
  <c r="C1450" i="7" s="1"/>
  <c r="A1451" i="7"/>
  <c r="B1451" i="7"/>
  <c r="C1451" i="7" s="1"/>
  <c r="A1452" i="7"/>
  <c r="B1452" i="7"/>
  <c r="C1452" i="7" s="1"/>
  <c r="A1453" i="7"/>
  <c r="B1453" i="7"/>
  <c r="C1453" i="7" s="1"/>
  <c r="A1454" i="7"/>
  <c r="B1454" i="7"/>
  <c r="C1454" i="7" s="1"/>
  <c r="A1455" i="7"/>
  <c r="B1455" i="7"/>
  <c r="C1455" i="7" s="1"/>
  <c r="A1456" i="7"/>
  <c r="B1456" i="7"/>
  <c r="C1456" i="7" s="1"/>
  <c r="A1457" i="7"/>
  <c r="B1457" i="7"/>
  <c r="C1457" i="7" s="1"/>
  <c r="A1458" i="7"/>
  <c r="B1458" i="7"/>
  <c r="C1458" i="7" s="1"/>
  <c r="A1459" i="7"/>
  <c r="B1459" i="7"/>
  <c r="C1459" i="7" s="1"/>
  <c r="A1460" i="7"/>
  <c r="B1460" i="7"/>
  <c r="C1460" i="7" s="1"/>
  <c r="A1461" i="7"/>
  <c r="B1461" i="7"/>
  <c r="C1461" i="7" s="1"/>
  <c r="A1462" i="7"/>
  <c r="B1462" i="7"/>
  <c r="C1462" i="7" s="1"/>
  <c r="A1463" i="7"/>
  <c r="B1463" i="7"/>
  <c r="C1463" i="7" s="1"/>
  <c r="A1464" i="7"/>
  <c r="B1464" i="7"/>
  <c r="C1464" i="7" s="1"/>
  <c r="A1465" i="7"/>
  <c r="B1465" i="7"/>
  <c r="C1465" i="7" s="1"/>
  <c r="A1466" i="7"/>
  <c r="B1466" i="7"/>
  <c r="C1466" i="7" s="1"/>
  <c r="A1467" i="7"/>
  <c r="B1467" i="7"/>
  <c r="C1467" i="7" s="1"/>
  <c r="A1468" i="7"/>
  <c r="B1468" i="7"/>
  <c r="C1468" i="7" s="1"/>
  <c r="A1469" i="7"/>
  <c r="B1469" i="7"/>
  <c r="C1469" i="7" s="1"/>
  <c r="A1470" i="7"/>
  <c r="B1470" i="7"/>
  <c r="C1470" i="7" s="1"/>
  <c r="A1471" i="7"/>
  <c r="B1471" i="7"/>
  <c r="C1471" i="7" s="1"/>
  <c r="A1472" i="7"/>
  <c r="B1472" i="7"/>
  <c r="C1472" i="7" s="1"/>
  <c r="A1473" i="7"/>
  <c r="B1473" i="7"/>
  <c r="C1473" i="7" s="1"/>
  <c r="A1474" i="7"/>
  <c r="B1474" i="7"/>
  <c r="C1474" i="7" s="1"/>
  <c r="A1475" i="7"/>
  <c r="B1475" i="7"/>
  <c r="C1475" i="7" s="1"/>
  <c r="A1476" i="7"/>
  <c r="B1476" i="7"/>
  <c r="C1476" i="7" s="1"/>
  <c r="A1477" i="7"/>
  <c r="B1477" i="7"/>
  <c r="C1477" i="7" s="1"/>
  <c r="A1478" i="7"/>
  <c r="B1478" i="7"/>
  <c r="C1478" i="7" s="1"/>
  <c r="A1479" i="7"/>
  <c r="B1479" i="7"/>
  <c r="C1479" i="7" s="1"/>
  <c r="A1480" i="7"/>
  <c r="B1480" i="7"/>
  <c r="C1480" i="7" s="1"/>
  <c r="A1481" i="7"/>
  <c r="B1481" i="7"/>
  <c r="C1481" i="7" s="1"/>
  <c r="A1482" i="7"/>
  <c r="B1482" i="7"/>
  <c r="C1482" i="7" s="1"/>
  <c r="A1483" i="7"/>
  <c r="B1483" i="7"/>
  <c r="C1483" i="7" s="1"/>
  <c r="A1484" i="7"/>
  <c r="B1484" i="7"/>
  <c r="C1484" i="7" s="1"/>
  <c r="A1485" i="7"/>
  <c r="B1485" i="7"/>
  <c r="C1485" i="7" s="1"/>
  <c r="A1486" i="7"/>
  <c r="B1486" i="7"/>
  <c r="C1486" i="7" s="1"/>
  <c r="A1487" i="7"/>
  <c r="B1487" i="7"/>
  <c r="C1487" i="7" s="1"/>
  <c r="A1488" i="7"/>
  <c r="B1488" i="7"/>
  <c r="C1488" i="7" s="1"/>
  <c r="A1489" i="7"/>
  <c r="B1489" i="7"/>
  <c r="C1489" i="7" s="1"/>
  <c r="A1490" i="7"/>
  <c r="B1490" i="7"/>
  <c r="C1490" i="7" s="1"/>
  <c r="A1491" i="7"/>
  <c r="B1491" i="7"/>
  <c r="C1491" i="7" s="1"/>
  <c r="A1492" i="7"/>
  <c r="B1492" i="7"/>
  <c r="C1492" i="7" s="1"/>
  <c r="A1493" i="7"/>
  <c r="B1493" i="7"/>
  <c r="C1493" i="7" s="1"/>
  <c r="A1494" i="7"/>
  <c r="B1494" i="7"/>
  <c r="C1494" i="7" s="1"/>
  <c r="A1495" i="7"/>
  <c r="B1495" i="7"/>
  <c r="C1495" i="7" s="1"/>
  <c r="A1496" i="7"/>
  <c r="B1496" i="7"/>
  <c r="C1496" i="7" s="1"/>
  <c r="A1497" i="7"/>
  <c r="B1497" i="7"/>
  <c r="C1497" i="7" s="1"/>
  <c r="A1498" i="7"/>
  <c r="B1498" i="7"/>
  <c r="C1498" i="7" s="1"/>
  <c r="A1499" i="7"/>
  <c r="B1499" i="7"/>
  <c r="C1499" i="7" s="1"/>
  <c r="A1500" i="7"/>
  <c r="B1500" i="7"/>
  <c r="C1500" i="7" s="1"/>
  <c r="A1501" i="7"/>
  <c r="B1501" i="7"/>
  <c r="C1501" i="7" s="1"/>
  <c r="A1502" i="7"/>
  <c r="B1502" i="7"/>
  <c r="C1502" i="7" s="1"/>
  <c r="A1503" i="7"/>
  <c r="B1503" i="7"/>
  <c r="C1503" i="7" s="1"/>
  <c r="A1504" i="7"/>
  <c r="B1504" i="7"/>
  <c r="C1504" i="7" s="1"/>
  <c r="A1505" i="7"/>
  <c r="B1505" i="7"/>
  <c r="C1505" i="7" s="1"/>
  <c r="A1506" i="7"/>
  <c r="B1506" i="7"/>
  <c r="C1506" i="7" s="1"/>
  <c r="A1507" i="7"/>
  <c r="B1507" i="7"/>
  <c r="C1507" i="7" s="1"/>
  <c r="A1508" i="7"/>
  <c r="B1508" i="7"/>
  <c r="C1508" i="7" s="1"/>
  <c r="A1509" i="7"/>
  <c r="B1509" i="7"/>
  <c r="C1509" i="7" s="1"/>
  <c r="A1510" i="7"/>
  <c r="B1510" i="7"/>
  <c r="C1510" i="7" s="1"/>
  <c r="A1511" i="7"/>
  <c r="B1511" i="7"/>
  <c r="C1511" i="7" s="1"/>
  <c r="A1512" i="7"/>
  <c r="B1512" i="7"/>
  <c r="C1512" i="7" s="1"/>
  <c r="A1513" i="7"/>
  <c r="B1513" i="7"/>
  <c r="C1513" i="7" s="1"/>
  <c r="A1514" i="7"/>
  <c r="B1514" i="7"/>
  <c r="C1514" i="7" s="1"/>
  <c r="A1515" i="7"/>
  <c r="B1515" i="7"/>
  <c r="C1515" i="7" s="1"/>
  <c r="A1516" i="7"/>
  <c r="B1516" i="7"/>
  <c r="C1516" i="7" s="1"/>
  <c r="A1517" i="7"/>
  <c r="B1517" i="7"/>
  <c r="C1517" i="7" s="1"/>
  <c r="A1518" i="7"/>
  <c r="B1518" i="7"/>
  <c r="C1518" i="7" s="1"/>
  <c r="A1519" i="7"/>
  <c r="B1519" i="7"/>
  <c r="C1519" i="7" s="1"/>
  <c r="A1520" i="7"/>
  <c r="B1520" i="7"/>
  <c r="C1520" i="7" s="1"/>
  <c r="A1521" i="7"/>
  <c r="B1521" i="7"/>
  <c r="C1521" i="7" s="1"/>
  <c r="A1522" i="7"/>
  <c r="B1522" i="7"/>
  <c r="C1522" i="7" s="1"/>
  <c r="A1523" i="7"/>
  <c r="B1523" i="7"/>
  <c r="C1523" i="7" s="1"/>
  <c r="A1524" i="7"/>
  <c r="B1524" i="7"/>
  <c r="C1524" i="7" s="1"/>
  <c r="A1525" i="7"/>
  <c r="B1525" i="7"/>
  <c r="C1525" i="7" s="1"/>
  <c r="A1526" i="7"/>
  <c r="B1526" i="7"/>
  <c r="C1526" i="7" s="1"/>
  <c r="A1527" i="7"/>
  <c r="B1527" i="7"/>
  <c r="C1527" i="7" s="1"/>
  <c r="A1528" i="7"/>
  <c r="B1528" i="7"/>
  <c r="C1528" i="7" s="1"/>
  <c r="A1529" i="7"/>
  <c r="B1529" i="7"/>
  <c r="C1529" i="7" s="1"/>
  <c r="A1530" i="7"/>
  <c r="B1530" i="7"/>
  <c r="C1530" i="7" s="1"/>
  <c r="A1531" i="7"/>
  <c r="B1531" i="7"/>
  <c r="C1531" i="7" s="1"/>
  <c r="A1532" i="7"/>
  <c r="B1532" i="7"/>
  <c r="C1532" i="7" s="1"/>
  <c r="A1533" i="7"/>
  <c r="B1533" i="7"/>
  <c r="C1533" i="7" s="1"/>
  <c r="A1534" i="7"/>
  <c r="B1534" i="7"/>
  <c r="C1534" i="7" s="1"/>
  <c r="A1535" i="7"/>
  <c r="B1535" i="7"/>
  <c r="C1535" i="7" s="1"/>
  <c r="A1536" i="7"/>
  <c r="B1536" i="7"/>
  <c r="C1536" i="7" s="1"/>
  <c r="A1537" i="7"/>
  <c r="B1537" i="7"/>
  <c r="C1537" i="7" s="1"/>
  <c r="A1538" i="7"/>
  <c r="B1538" i="7"/>
  <c r="C1538" i="7" s="1"/>
  <c r="A1539" i="7"/>
  <c r="B1539" i="7"/>
  <c r="C1539" i="7" s="1"/>
  <c r="A1540" i="7"/>
  <c r="B1540" i="7"/>
  <c r="C1540" i="7" s="1"/>
  <c r="A1541" i="7"/>
  <c r="B1541" i="7"/>
  <c r="C1541" i="7" s="1"/>
  <c r="A1542" i="7"/>
  <c r="B1542" i="7"/>
  <c r="C1542" i="7" s="1"/>
  <c r="A1543" i="7"/>
  <c r="B1543" i="7"/>
  <c r="C1543" i="7" s="1"/>
  <c r="A1544" i="7"/>
  <c r="B1544" i="7"/>
  <c r="C1544" i="7" s="1"/>
  <c r="A1545" i="7"/>
  <c r="B1545" i="7"/>
  <c r="C1545" i="7" s="1"/>
  <c r="A1546" i="7"/>
  <c r="B1546" i="7"/>
  <c r="C1546" i="7" s="1"/>
  <c r="A1547" i="7"/>
  <c r="B1547" i="7"/>
  <c r="C1547" i="7" s="1"/>
  <c r="A1548" i="7"/>
  <c r="B1548" i="7"/>
  <c r="C1548" i="7" s="1"/>
  <c r="A1549" i="7"/>
  <c r="B1549" i="7"/>
  <c r="C1549" i="7" s="1"/>
  <c r="A1550" i="7"/>
  <c r="B1550" i="7"/>
  <c r="C1550" i="7" s="1"/>
  <c r="A1551" i="7"/>
  <c r="B1551" i="7"/>
  <c r="C1551" i="7" s="1"/>
  <c r="A1552" i="7"/>
  <c r="B1552" i="7"/>
  <c r="C1552" i="7" s="1"/>
  <c r="A1553" i="7"/>
  <c r="B1553" i="7"/>
  <c r="C1553" i="7" s="1"/>
  <c r="A1554" i="7"/>
  <c r="B1554" i="7"/>
  <c r="C1554" i="7" s="1"/>
  <c r="A1555" i="7"/>
  <c r="B1555" i="7"/>
  <c r="C1555" i="7" s="1"/>
  <c r="A1556" i="7"/>
  <c r="B1556" i="7"/>
  <c r="C1556" i="7" s="1"/>
  <c r="A1557" i="7"/>
  <c r="B1557" i="7"/>
  <c r="C1557" i="7" s="1"/>
  <c r="A1558" i="7"/>
  <c r="B1558" i="7"/>
  <c r="C1558" i="7" s="1"/>
  <c r="A1559" i="7"/>
  <c r="B1559" i="7"/>
  <c r="C1559" i="7" s="1"/>
  <c r="A1560" i="7"/>
  <c r="B1560" i="7"/>
  <c r="C1560" i="7" s="1"/>
  <c r="A1561" i="7"/>
  <c r="B1561" i="7"/>
  <c r="C1561" i="7" s="1"/>
  <c r="A1562" i="7"/>
  <c r="B1562" i="7"/>
  <c r="C1562" i="7" s="1"/>
  <c r="A1563" i="7"/>
  <c r="B1563" i="7"/>
  <c r="C1563" i="7" s="1"/>
  <c r="A1564" i="7"/>
  <c r="B1564" i="7"/>
  <c r="C1564" i="7" s="1"/>
  <c r="A1565" i="7"/>
  <c r="B1565" i="7"/>
  <c r="C1565" i="7" s="1"/>
  <c r="A1566" i="7"/>
  <c r="B1566" i="7"/>
  <c r="C1566" i="7" s="1"/>
  <c r="A1567" i="7"/>
  <c r="B1567" i="7"/>
  <c r="C1567" i="7" s="1"/>
  <c r="A1568" i="7"/>
  <c r="B1568" i="7"/>
  <c r="C1568" i="7" s="1"/>
  <c r="A1569" i="7"/>
  <c r="B1569" i="7"/>
  <c r="C1569" i="7" s="1"/>
  <c r="A1570" i="7"/>
  <c r="B1570" i="7"/>
  <c r="C1570" i="7" s="1"/>
  <c r="A1571" i="7"/>
  <c r="B1571" i="7"/>
  <c r="C1571" i="7" s="1"/>
  <c r="A1572" i="7"/>
  <c r="B1572" i="7"/>
  <c r="C1572" i="7" s="1"/>
  <c r="A1573" i="7"/>
  <c r="B1573" i="7"/>
  <c r="C1573" i="7" s="1"/>
  <c r="A1574" i="7"/>
  <c r="B1574" i="7"/>
  <c r="C1574" i="7" s="1"/>
  <c r="A1575" i="7"/>
  <c r="B1575" i="7"/>
  <c r="C1575" i="7" s="1"/>
  <c r="A1576" i="7"/>
  <c r="B1576" i="7"/>
  <c r="C1576" i="7" s="1"/>
  <c r="A1577" i="7"/>
  <c r="B1577" i="7"/>
  <c r="C1577" i="7" s="1"/>
  <c r="A1578" i="7"/>
  <c r="B1578" i="7"/>
  <c r="C1578" i="7" s="1"/>
  <c r="A1579" i="7"/>
  <c r="B1579" i="7"/>
  <c r="C1579" i="7" s="1"/>
  <c r="A1580" i="7"/>
  <c r="B1580" i="7"/>
  <c r="C1580" i="7" s="1"/>
  <c r="A1581" i="7"/>
  <c r="B1581" i="7"/>
  <c r="C1581" i="7" s="1"/>
  <c r="A1582" i="7"/>
  <c r="B1582" i="7"/>
  <c r="C1582" i="7" s="1"/>
  <c r="A1583" i="7"/>
  <c r="B1583" i="7"/>
  <c r="C1583" i="7" s="1"/>
  <c r="A1584" i="7"/>
  <c r="B1584" i="7"/>
  <c r="C1584" i="7" s="1"/>
  <c r="A1585" i="7"/>
  <c r="B1585" i="7"/>
  <c r="C1585" i="7" s="1"/>
  <c r="A1586" i="7"/>
  <c r="B1586" i="7"/>
  <c r="C1586" i="7" s="1"/>
  <c r="A1587" i="7"/>
  <c r="B1587" i="7"/>
  <c r="C1587" i="7" s="1"/>
  <c r="A1588" i="7"/>
  <c r="B1588" i="7"/>
  <c r="C1588" i="7" s="1"/>
  <c r="A1589" i="7"/>
  <c r="B1589" i="7"/>
  <c r="C1589" i="7" s="1"/>
  <c r="A1590" i="7"/>
  <c r="B1590" i="7"/>
  <c r="C1590" i="7" s="1"/>
  <c r="A1591" i="7"/>
  <c r="B1591" i="7"/>
  <c r="C1591" i="7" s="1"/>
  <c r="A1592" i="7"/>
  <c r="B1592" i="7"/>
  <c r="C1592" i="7" s="1"/>
  <c r="A1593" i="7"/>
  <c r="B1593" i="7"/>
  <c r="C1593" i="7" s="1"/>
  <c r="A1594" i="7"/>
  <c r="B1594" i="7"/>
  <c r="C1594" i="7" s="1"/>
  <c r="A1595" i="7"/>
  <c r="B1595" i="7"/>
  <c r="C1595" i="7" s="1"/>
  <c r="A1596" i="7"/>
  <c r="B1596" i="7"/>
  <c r="C1596" i="7" s="1"/>
  <c r="A1597" i="7"/>
  <c r="B1597" i="7"/>
  <c r="C1597" i="7" s="1"/>
  <c r="A1598" i="7"/>
  <c r="B1598" i="7"/>
  <c r="C1598" i="7" s="1"/>
  <c r="A1599" i="7"/>
  <c r="B1599" i="7"/>
  <c r="C1599" i="7" s="1"/>
  <c r="A1600" i="7"/>
  <c r="B1600" i="7"/>
  <c r="C1600" i="7" s="1"/>
  <c r="A1601" i="7"/>
  <c r="B1601" i="7"/>
  <c r="C1601" i="7" s="1"/>
  <c r="A1602" i="7"/>
  <c r="B1602" i="7"/>
  <c r="C1602" i="7" s="1"/>
  <c r="A1603" i="7"/>
  <c r="B1603" i="7"/>
  <c r="C1603" i="7" s="1"/>
  <c r="A1604" i="7"/>
  <c r="B1604" i="7"/>
  <c r="C1604" i="7" s="1"/>
  <c r="A1605" i="7"/>
  <c r="B1605" i="7"/>
  <c r="C1605" i="7" s="1"/>
  <c r="A1606" i="7"/>
  <c r="B1606" i="7"/>
  <c r="C1606" i="7" s="1"/>
  <c r="A1607" i="7"/>
  <c r="B1607" i="7"/>
  <c r="C1607" i="7" s="1"/>
  <c r="A1608" i="7"/>
  <c r="B1608" i="7"/>
  <c r="C1608" i="7" s="1"/>
  <c r="A1609" i="7"/>
  <c r="B1609" i="7"/>
  <c r="C1609" i="7" s="1"/>
  <c r="A1610" i="7"/>
  <c r="B1610" i="7"/>
  <c r="C1610" i="7" s="1"/>
  <c r="A1611" i="7"/>
  <c r="B1611" i="7"/>
  <c r="C1611" i="7" s="1"/>
  <c r="A1612" i="7"/>
  <c r="B1612" i="7"/>
  <c r="C1612" i="7" s="1"/>
  <c r="A1613" i="7"/>
  <c r="B1613" i="7"/>
  <c r="C1613" i="7" s="1"/>
  <c r="A1614" i="7"/>
  <c r="B1614" i="7"/>
  <c r="C1614" i="7" s="1"/>
  <c r="A1615" i="7"/>
  <c r="B1615" i="7"/>
  <c r="C1615" i="7" s="1"/>
  <c r="A1616" i="7"/>
  <c r="B1616" i="7"/>
  <c r="C1616" i="7" s="1"/>
  <c r="A1617" i="7"/>
  <c r="B1617" i="7"/>
  <c r="C1617" i="7" s="1"/>
  <c r="A1618" i="7"/>
  <c r="B1618" i="7"/>
  <c r="C1618" i="7" s="1"/>
  <c r="A1619" i="7"/>
  <c r="B1619" i="7"/>
  <c r="C1619" i="7" s="1"/>
  <c r="A1620" i="7"/>
  <c r="B1620" i="7"/>
  <c r="C1620" i="7" s="1"/>
  <c r="A1621" i="7"/>
  <c r="B1621" i="7"/>
  <c r="C1621" i="7" s="1"/>
  <c r="A1622" i="7"/>
  <c r="B1622" i="7"/>
  <c r="C1622" i="7" s="1"/>
  <c r="A1623" i="7"/>
  <c r="B1623" i="7"/>
  <c r="C1623" i="7" s="1"/>
  <c r="A1624" i="7"/>
  <c r="B1624" i="7"/>
  <c r="C1624" i="7" s="1"/>
  <c r="A1625" i="7"/>
  <c r="B1625" i="7"/>
  <c r="C1625" i="7" s="1"/>
  <c r="A1626" i="7"/>
  <c r="B1626" i="7"/>
  <c r="C1626" i="7" s="1"/>
  <c r="A1627" i="7"/>
  <c r="B1627" i="7"/>
  <c r="C1627" i="7" s="1"/>
  <c r="A1628" i="7"/>
  <c r="B1628" i="7"/>
  <c r="C1628" i="7" s="1"/>
  <c r="A1629" i="7"/>
  <c r="B1629" i="7"/>
  <c r="C1629" i="7" s="1"/>
  <c r="A1630" i="7"/>
  <c r="B1630" i="7"/>
  <c r="C1630" i="7" s="1"/>
  <c r="A1631" i="7"/>
  <c r="B1631" i="7"/>
  <c r="C1631" i="7" s="1"/>
  <c r="A1632" i="7"/>
  <c r="B1632" i="7"/>
  <c r="C1632" i="7" s="1"/>
  <c r="A1633" i="7"/>
  <c r="B1633" i="7"/>
  <c r="C1633" i="7" s="1"/>
  <c r="A1634" i="7"/>
  <c r="B1634" i="7"/>
  <c r="C1634" i="7" s="1"/>
  <c r="A1635" i="7"/>
  <c r="B1635" i="7"/>
  <c r="C1635" i="7" s="1"/>
  <c r="A1636" i="7"/>
  <c r="B1636" i="7"/>
  <c r="C1636" i="7" s="1"/>
  <c r="A1637" i="7"/>
  <c r="B1637" i="7"/>
  <c r="C1637" i="7" s="1"/>
  <c r="A1638" i="7"/>
  <c r="B1638" i="7"/>
  <c r="C1638" i="7" s="1"/>
  <c r="A1639" i="7"/>
  <c r="B1639" i="7"/>
  <c r="C1639" i="7" s="1"/>
  <c r="A1640" i="7"/>
  <c r="B1640" i="7"/>
  <c r="C1640" i="7" s="1"/>
  <c r="A1641" i="7"/>
  <c r="B1641" i="7"/>
  <c r="C1641" i="7" s="1"/>
  <c r="A1642" i="7"/>
  <c r="B1642" i="7"/>
  <c r="C1642" i="7" s="1"/>
  <c r="A1643" i="7"/>
  <c r="B1643" i="7"/>
  <c r="C1643" i="7" s="1"/>
  <c r="A1644" i="7"/>
  <c r="B1644" i="7"/>
  <c r="C1644" i="7" s="1"/>
  <c r="A1645" i="7"/>
  <c r="B1645" i="7"/>
  <c r="C1645" i="7" s="1"/>
  <c r="A1646" i="7"/>
  <c r="B1646" i="7"/>
  <c r="C1646" i="7" s="1"/>
  <c r="A1647" i="7"/>
  <c r="B1647" i="7"/>
  <c r="C1647" i="7" s="1"/>
  <c r="A1648" i="7"/>
  <c r="B1648" i="7"/>
  <c r="C1648" i="7" s="1"/>
  <c r="A1649" i="7"/>
  <c r="B1649" i="7"/>
  <c r="C1649" i="7" s="1"/>
  <c r="A1650" i="7"/>
  <c r="B1650" i="7"/>
  <c r="C1650" i="7" s="1"/>
  <c r="A1651" i="7"/>
  <c r="B1651" i="7"/>
  <c r="C1651" i="7" s="1"/>
  <c r="A1652" i="7"/>
  <c r="B1652" i="7"/>
  <c r="C1652" i="7" s="1"/>
  <c r="A1653" i="7"/>
  <c r="B1653" i="7"/>
  <c r="C1653" i="7" s="1"/>
  <c r="A1654" i="7"/>
  <c r="B1654" i="7"/>
  <c r="C1654" i="7" s="1"/>
  <c r="A1655" i="7"/>
  <c r="B1655" i="7"/>
  <c r="C1655" i="7" s="1"/>
  <c r="A1656" i="7"/>
  <c r="B1656" i="7"/>
  <c r="C1656" i="7" s="1"/>
  <c r="A1657" i="7"/>
  <c r="B1657" i="7"/>
  <c r="C1657" i="7" s="1"/>
  <c r="A1658" i="7"/>
  <c r="B1658" i="7"/>
  <c r="C1658" i="7" s="1"/>
  <c r="A1659" i="7"/>
  <c r="B1659" i="7"/>
  <c r="C1659" i="7" s="1"/>
  <c r="A1660" i="7"/>
  <c r="B1660" i="7"/>
  <c r="C1660" i="7" s="1"/>
  <c r="A1661" i="7"/>
  <c r="B1661" i="7"/>
  <c r="C1661" i="7" s="1"/>
  <c r="A1662" i="7"/>
  <c r="B1662" i="7"/>
  <c r="C1662" i="7" s="1"/>
  <c r="A1663" i="7"/>
  <c r="B1663" i="7"/>
  <c r="C1663" i="7" s="1"/>
  <c r="A1664" i="7"/>
  <c r="B1664" i="7"/>
  <c r="C1664" i="7" s="1"/>
  <c r="A1665" i="7"/>
  <c r="B1665" i="7"/>
  <c r="C1665" i="7" s="1"/>
  <c r="A1666" i="7"/>
  <c r="B1666" i="7"/>
  <c r="C1666" i="7" s="1"/>
  <c r="A1667" i="7"/>
  <c r="B1667" i="7"/>
  <c r="C1667" i="7" s="1"/>
  <c r="A1668" i="7"/>
  <c r="B1668" i="7"/>
  <c r="C1668" i="7" s="1"/>
  <c r="A1669" i="7"/>
  <c r="B1669" i="7"/>
  <c r="C1669" i="7" s="1"/>
  <c r="A1670" i="7"/>
  <c r="B1670" i="7"/>
  <c r="C1670" i="7" s="1"/>
  <c r="A1671" i="7"/>
  <c r="B1671" i="7"/>
  <c r="C1671" i="7" s="1"/>
  <c r="A1672" i="7"/>
  <c r="B1672" i="7"/>
  <c r="C1672" i="7" s="1"/>
  <c r="A1673" i="7"/>
  <c r="B1673" i="7"/>
  <c r="C1673" i="7" s="1"/>
  <c r="A1674" i="7"/>
  <c r="B1674" i="7"/>
  <c r="C1674" i="7" s="1"/>
  <c r="A1675" i="7"/>
  <c r="B1675" i="7"/>
  <c r="C1675" i="7" s="1"/>
  <c r="A1676" i="7"/>
  <c r="B1676" i="7"/>
  <c r="C1676" i="7" s="1"/>
  <c r="A1677" i="7"/>
  <c r="B1677" i="7"/>
  <c r="C1677" i="7" s="1"/>
  <c r="A1678" i="7"/>
  <c r="B1678" i="7"/>
  <c r="C1678" i="7" s="1"/>
  <c r="A1679" i="7"/>
  <c r="B1679" i="7"/>
  <c r="C1679" i="7" s="1"/>
  <c r="A1680" i="7"/>
  <c r="B1680" i="7"/>
  <c r="C1680" i="7" s="1"/>
  <c r="A1681" i="7"/>
  <c r="B1681" i="7"/>
  <c r="C1681" i="7" s="1"/>
  <c r="A1682" i="7"/>
  <c r="B1682" i="7"/>
  <c r="C1682" i="7" s="1"/>
  <c r="A1683" i="7"/>
  <c r="B1683" i="7"/>
  <c r="C1683" i="7" s="1"/>
  <c r="A1684" i="7"/>
  <c r="B1684" i="7"/>
  <c r="C1684" i="7" s="1"/>
  <c r="A1685" i="7"/>
  <c r="B1685" i="7"/>
  <c r="C1685" i="7" s="1"/>
  <c r="A1686" i="7"/>
  <c r="B1686" i="7"/>
  <c r="C1686" i="7" s="1"/>
  <c r="A1687" i="7"/>
  <c r="B1687" i="7"/>
  <c r="C1687" i="7" s="1"/>
  <c r="A1688" i="7"/>
  <c r="B1688" i="7"/>
  <c r="C1688" i="7" s="1"/>
  <c r="A1689" i="7"/>
  <c r="B1689" i="7"/>
  <c r="C1689" i="7" s="1"/>
  <c r="A1690" i="7"/>
  <c r="B1690" i="7"/>
  <c r="C1690" i="7" s="1"/>
  <c r="A1691" i="7"/>
  <c r="B1691" i="7"/>
  <c r="C1691" i="7" s="1"/>
  <c r="A1692" i="7"/>
  <c r="B1692" i="7"/>
  <c r="C1692" i="7" s="1"/>
  <c r="A1693" i="7"/>
  <c r="B1693" i="7"/>
  <c r="C1693" i="7" s="1"/>
  <c r="A1694" i="7"/>
  <c r="B1694" i="7"/>
  <c r="C1694" i="7" s="1"/>
  <c r="A1695" i="7"/>
  <c r="B1695" i="7"/>
  <c r="C1695" i="7" s="1"/>
  <c r="A1696" i="7"/>
  <c r="B1696" i="7"/>
  <c r="C1696" i="7" s="1"/>
  <c r="A1697" i="7"/>
  <c r="B1697" i="7"/>
  <c r="C1697" i="7" s="1"/>
  <c r="A1698" i="7"/>
  <c r="B1698" i="7"/>
  <c r="C1698" i="7" s="1"/>
  <c r="A1699" i="7"/>
  <c r="B1699" i="7"/>
  <c r="C1699" i="7" s="1"/>
  <c r="A1700" i="7"/>
  <c r="B1700" i="7"/>
  <c r="C1700" i="7" s="1"/>
  <c r="A1701" i="7"/>
  <c r="B1701" i="7"/>
  <c r="C1701" i="7" s="1"/>
  <c r="A1702" i="7"/>
  <c r="B1702" i="7"/>
  <c r="C1702" i="7" s="1"/>
  <c r="A1703" i="7"/>
  <c r="B1703" i="7"/>
  <c r="C1703" i="7" s="1"/>
  <c r="A1704" i="7"/>
  <c r="B1704" i="7"/>
  <c r="C1704" i="7" s="1"/>
  <c r="A1705" i="7"/>
  <c r="B1705" i="7"/>
  <c r="C1705" i="7" s="1"/>
  <c r="A1706" i="7"/>
  <c r="B1706" i="7"/>
  <c r="C1706" i="7" s="1"/>
  <c r="A1707" i="7"/>
  <c r="B1707" i="7"/>
  <c r="C1707" i="7" s="1"/>
  <c r="A1708" i="7"/>
  <c r="B1708" i="7"/>
  <c r="C1708" i="7" s="1"/>
  <c r="A1709" i="7"/>
  <c r="B1709" i="7"/>
  <c r="C1709" i="7" s="1"/>
  <c r="A1710" i="7"/>
  <c r="B1710" i="7"/>
  <c r="C1710" i="7" s="1"/>
  <c r="A1711" i="7"/>
  <c r="B1711" i="7"/>
  <c r="C1711" i="7" s="1"/>
  <c r="A1712" i="7"/>
  <c r="B1712" i="7"/>
  <c r="C1712" i="7" s="1"/>
  <c r="A1713" i="7"/>
  <c r="B1713" i="7"/>
  <c r="C1713" i="7" s="1"/>
  <c r="A1714" i="7"/>
  <c r="B1714" i="7"/>
  <c r="C1714" i="7" s="1"/>
  <c r="A1715" i="7"/>
  <c r="B1715" i="7"/>
  <c r="C1715" i="7" s="1"/>
  <c r="A1716" i="7"/>
  <c r="B1716" i="7"/>
  <c r="C1716" i="7" s="1"/>
  <c r="A1717" i="7"/>
  <c r="B1717" i="7"/>
  <c r="C1717" i="7" s="1"/>
  <c r="A1718" i="7"/>
  <c r="B1718" i="7"/>
  <c r="C1718" i="7" s="1"/>
  <c r="A1719" i="7"/>
  <c r="B1719" i="7"/>
  <c r="C1719" i="7" s="1"/>
  <c r="A1720" i="7"/>
  <c r="B1720" i="7"/>
  <c r="C1720" i="7" s="1"/>
  <c r="A1721" i="7"/>
  <c r="B1721" i="7"/>
  <c r="C1721" i="7" s="1"/>
  <c r="A1722" i="7"/>
  <c r="B1722" i="7"/>
  <c r="C1722" i="7" s="1"/>
  <c r="A1723" i="7"/>
  <c r="B1723" i="7"/>
  <c r="C1723" i="7" s="1"/>
  <c r="A1724" i="7"/>
  <c r="B1724" i="7"/>
  <c r="C1724" i="7" s="1"/>
  <c r="A1725" i="7"/>
  <c r="B1725" i="7"/>
  <c r="C1725" i="7" s="1"/>
  <c r="A1726" i="7"/>
  <c r="B1726" i="7"/>
  <c r="C1726" i="7" s="1"/>
  <c r="A1727" i="7"/>
  <c r="B1727" i="7"/>
  <c r="C1727" i="7" s="1"/>
  <c r="A1728" i="7"/>
  <c r="B1728" i="7"/>
  <c r="C1728" i="7" s="1"/>
  <c r="A1729" i="7"/>
  <c r="B1729" i="7"/>
  <c r="C1729" i="7" s="1"/>
  <c r="A1730" i="7"/>
  <c r="B1730" i="7"/>
  <c r="C1730" i="7" s="1"/>
  <c r="A1731" i="7"/>
  <c r="B1731" i="7"/>
  <c r="C1731" i="7" s="1"/>
  <c r="A1732" i="7"/>
  <c r="B1732" i="7"/>
  <c r="C1732" i="7" s="1"/>
  <c r="A1733" i="7"/>
  <c r="B1733" i="7"/>
  <c r="C1733" i="7" s="1"/>
  <c r="A1734" i="7"/>
  <c r="B1734" i="7"/>
  <c r="C1734" i="7" s="1"/>
  <c r="A1735" i="7"/>
  <c r="B1735" i="7"/>
  <c r="C1735" i="7" s="1"/>
  <c r="A1736" i="7"/>
  <c r="B1736" i="7"/>
  <c r="C1736" i="7" s="1"/>
  <c r="A1737" i="7"/>
  <c r="B1737" i="7"/>
  <c r="C1737" i="7" s="1"/>
  <c r="A1738" i="7"/>
  <c r="B1738" i="7"/>
  <c r="C1738" i="7" s="1"/>
  <c r="A1739" i="7"/>
  <c r="B1739" i="7"/>
  <c r="C1739" i="7" s="1"/>
  <c r="A1740" i="7"/>
  <c r="B1740" i="7"/>
  <c r="C1740" i="7" s="1"/>
  <c r="A1741" i="7"/>
  <c r="B1741" i="7"/>
  <c r="C1741" i="7" s="1"/>
  <c r="A1742" i="7"/>
  <c r="B1742" i="7"/>
  <c r="C1742" i="7" s="1"/>
  <c r="A1743" i="7"/>
  <c r="B1743" i="7"/>
  <c r="C1743" i="7" s="1"/>
  <c r="A1744" i="7"/>
  <c r="B1744" i="7"/>
  <c r="C1744" i="7" s="1"/>
  <c r="A1745" i="7"/>
  <c r="B1745" i="7"/>
  <c r="C1745" i="7" s="1"/>
  <c r="A1746" i="7"/>
  <c r="B1746" i="7"/>
  <c r="C1746" i="7" s="1"/>
  <c r="A1747" i="7"/>
  <c r="B1747" i="7"/>
  <c r="C1747" i="7" s="1"/>
  <c r="A1748" i="7"/>
  <c r="B1748" i="7"/>
  <c r="C1748" i="7" s="1"/>
  <c r="A1749" i="7"/>
  <c r="B1749" i="7"/>
  <c r="C1749" i="7" s="1"/>
  <c r="A1750" i="7"/>
  <c r="B1750" i="7"/>
  <c r="C1750" i="7" s="1"/>
  <c r="A1751" i="7"/>
  <c r="B1751" i="7"/>
  <c r="C1751" i="7" s="1"/>
  <c r="A1752" i="7"/>
  <c r="B1752" i="7"/>
  <c r="C1752" i="7" s="1"/>
  <c r="A1753" i="7"/>
  <c r="B1753" i="7"/>
  <c r="C1753" i="7" s="1"/>
  <c r="A1754" i="7"/>
  <c r="B1754" i="7"/>
  <c r="C1754" i="7" s="1"/>
  <c r="A1755" i="7"/>
  <c r="B1755" i="7"/>
  <c r="C1755" i="7" s="1"/>
  <c r="A1756" i="7"/>
  <c r="B1756" i="7"/>
  <c r="C1756" i="7" s="1"/>
  <c r="A1757" i="7"/>
  <c r="B1757" i="7"/>
  <c r="C1757" i="7" s="1"/>
  <c r="A1758" i="7"/>
  <c r="B1758" i="7"/>
  <c r="C1758" i="7" s="1"/>
  <c r="A1759" i="7"/>
  <c r="B1759" i="7"/>
  <c r="C1759" i="7" s="1"/>
  <c r="A1760" i="7"/>
  <c r="B1760" i="7"/>
  <c r="C1760" i="7" s="1"/>
  <c r="A1761" i="7"/>
  <c r="B1761" i="7"/>
  <c r="C1761" i="7" s="1"/>
  <c r="A1762" i="7"/>
  <c r="B1762" i="7"/>
  <c r="C1762" i="7" s="1"/>
  <c r="A1763" i="7"/>
  <c r="B1763" i="7"/>
  <c r="C1763" i="7" s="1"/>
  <c r="A1764" i="7"/>
  <c r="B1764" i="7"/>
  <c r="C1764" i="7" s="1"/>
  <c r="A1765" i="7"/>
  <c r="B1765" i="7"/>
  <c r="C1765" i="7" s="1"/>
  <c r="A1766" i="7"/>
  <c r="B1766" i="7"/>
  <c r="C1766" i="7" s="1"/>
  <c r="A1767" i="7"/>
  <c r="B1767" i="7"/>
  <c r="C1767" i="7" s="1"/>
  <c r="A1768" i="7"/>
  <c r="B1768" i="7"/>
  <c r="C1768" i="7" s="1"/>
  <c r="A1769" i="7"/>
  <c r="B1769" i="7"/>
  <c r="C1769" i="7" s="1"/>
  <c r="A1770" i="7"/>
  <c r="B1770" i="7"/>
  <c r="C1770" i="7" s="1"/>
  <c r="A1771" i="7"/>
  <c r="B1771" i="7"/>
  <c r="C1771" i="7" s="1"/>
  <c r="A1772" i="7"/>
  <c r="B1772" i="7"/>
  <c r="C1772" i="7" s="1"/>
  <c r="A1773" i="7"/>
  <c r="B1773" i="7"/>
  <c r="C1773" i="7" s="1"/>
  <c r="A1774" i="7"/>
  <c r="B1774" i="7"/>
  <c r="C1774" i="7" s="1"/>
  <c r="A1775" i="7"/>
  <c r="B1775" i="7"/>
  <c r="C1775" i="7" s="1"/>
  <c r="A1776" i="7"/>
  <c r="B1776" i="7"/>
  <c r="C1776" i="7" s="1"/>
  <c r="A1777" i="7"/>
  <c r="B1777" i="7"/>
  <c r="C1777" i="7" s="1"/>
  <c r="A1778" i="7"/>
  <c r="B1778" i="7"/>
  <c r="C1778" i="7" s="1"/>
  <c r="A1779" i="7"/>
  <c r="B1779" i="7"/>
  <c r="C1779" i="7" s="1"/>
  <c r="A1780" i="7"/>
  <c r="B1780" i="7"/>
  <c r="C1780" i="7" s="1"/>
  <c r="A1781" i="7"/>
  <c r="B1781" i="7"/>
  <c r="C1781" i="7" s="1"/>
  <c r="A1782" i="7"/>
  <c r="B1782" i="7"/>
  <c r="C1782" i="7" s="1"/>
  <c r="A1783" i="7"/>
  <c r="B1783" i="7"/>
  <c r="C1783" i="7" s="1"/>
  <c r="A1784" i="7"/>
  <c r="B1784" i="7"/>
  <c r="C1784" i="7" s="1"/>
  <c r="A1785" i="7"/>
  <c r="B1785" i="7"/>
  <c r="C1785" i="7" s="1"/>
  <c r="A1786" i="7"/>
  <c r="B1786" i="7"/>
  <c r="C1786" i="7" s="1"/>
  <c r="A1787" i="7"/>
  <c r="B1787" i="7"/>
  <c r="C1787" i="7" s="1"/>
  <c r="A1788" i="7"/>
  <c r="B1788" i="7"/>
  <c r="C1788" i="7" s="1"/>
  <c r="A1789" i="7"/>
  <c r="B1789" i="7"/>
  <c r="C1789" i="7" s="1"/>
  <c r="A1790" i="7"/>
  <c r="B1790" i="7"/>
  <c r="C1790" i="7" s="1"/>
  <c r="A1791" i="7"/>
  <c r="B1791" i="7"/>
  <c r="C1791" i="7" s="1"/>
  <c r="A1792" i="7"/>
  <c r="B1792" i="7"/>
  <c r="C1792" i="7" s="1"/>
  <c r="A1793" i="7"/>
  <c r="B1793" i="7"/>
  <c r="C1793" i="7" s="1"/>
  <c r="A1794" i="7"/>
  <c r="B1794" i="7"/>
  <c r="C1794" i="7" s="1"/>
  <c r="A1795" i="7"/>
  <c r="B1795" i="7"/>
  <c r="C1795" i="7" s="1"/>
  <c r="A1796" i="7"/>
  <c r="B1796" i="7"/>
  <c r="C1796" i="7" s="1"/>
  <c r="A1797" i="7"/>
  <c r="B1797" i="7"/>
  <c r="C1797" i="7" s="1"/>
  <c r="A1798" i="7"/>
  <c r="B1798" i="7"/>
  <c r="C1798" i="7" s="1"/>
  <c r="A1799" i="7"/>
  <c r="B1799" i="7"/>
  <c r="C1799" i="7" s="1"/>
  <c r="A1800" i="7"/>
  <c r="B1800" i="7"/>
  <c r="C1800" i="7" s="1"/>
  <c r="A1801" i="7"/>
  <c r="B1801" i="7"/>
  <c r="C1801" i="7" s="1"/>
  <c r="A1802" i="7"/>
  <c r="B1802" i="7"/>
  <c r="C1802" i="7" s="1"/>
  <c r="A1803" i="7"/>
  <c r="B1803" i="7"/>
  <c r="C1803" i="7" s="1"/>
  <c r="A1804" i="7"/>
  <c r="B1804" i="7"/>
  <c r="C1804" i="7" s="1"/>
  <c r="A1805" i="7"/>
  <c r="B1805" i="7"/>
  <c r="C1805" i="7" s="1"/>
  <c r="A1806" i="7"/>
  <c r="B1806" i="7"/>
  <c r="C1806" i="7" s="1"/>
  <c r="A1807" i="7"/>
  <c r="B1807" i="7"/>
  <c r="C1807" i="7" s="1"/>
  <c r="A1808" i="7"/>
  <c r="B1808" i="7"/>
  <c r="C1808" i="7" s="1"/>
  <c r="A1809" i="7"/>
  <c r="B1809" i="7"/>
  <c r="C1809" i="7" s="1"/>
  <c r="A1810" i="7"/>
  <c r="B1810" i="7"/>
  <c r="C1810" i="7" s="1"/>
  <c r="A1811" i="7"/>
  <c r="B1811" i="7"/>
  <c r="C1811" i="7" s="1"/>
  <c r="A1812" i="7"/>
  <c r="B1812" i="7"/>
  <c r="C1812" i="7" s="1"/>
  <c r="A1813" i="7"/>
  <c r="B1813" i="7"/>
  <c r="C1813" i="7" s="1"/>
  <c r="A1814" i="7"/>
  <c r="B1814" i="7"/>
  <c r="C1814" i="7" s="1"/>
  <c r="A1815" i="7"/>
  <c r="B1815" i="7"/>
  <c r="C1815" i="7" s="1"/>
  <c r="A1816" i="7"/>
  <c r="B1816" i="7"/>
  <c r="C1816" i="7" s="1"/>
  <c r="A1817" i="7"/>
  <c r="B1817" i="7"/>
  <c r="C1817" i="7" s="1"/>
  <c r="A1818" i="7"/>
  <c r="B1818" i="7"/>
  <c r="C1818" i="7" s="1"/>
  <c r="A1819" i="7"/>
  <c r="B1819" i="7"/>
  <c r="C1819" i="7" s="1"/>
  <c r="A1820" i="7"/>
  <c r="B1820" i="7"/>
  <c r="C1820" i="7" s="1"/>
  <c r="A1821" i="7"/>
  <c r="B1821" i="7"/>
  <c r="C1821" i="7" s="1"/>
  <c r="A1822" i="7"/>
  <c r="B1822" i="7"/>
  <c r="C1822" i="7" s="1"/>
  <c r="A1823" i="7"/>
  <c r="B1823" i="7"/>
  <c r="C1823" i="7" s="1"/>
  <c r="A1824" i="7"/>
  <c r="B1824" i="7"/>
  <c r="C1824" i="7" s="1"/>
  <c r="A1825" i="7"/>
  <c r="B1825" i="7"/>
  <c r="C1825" i="7" s="1"/>
  <c r="A1826" i="7"/>
  <c r="B1826" i="7"/>
  <c r="C1826" i="7" s="1"/>
  <c r="A1827" i="7"/>
  <c r="B1827" i="7"/>
  <c r="C1827" i="7" s="1"/>
  <c r="A1828" i="7"/>
  <c r="B1828" i="7"/>
  <c r="C1828" i="7" s="1"/>
  <c r="A1829" i="7"/>
  <c r="B1829" i="7"/>
  <c r="C1829" i="7" s="1"/>
  <c r="A1830" i="7"/>
  <c r="B1830" i="7"/>
  <c r="C1830" i="7" s="1"/>
  <c r="A1831" i="7"/>
  <c r="B1831" i="7"/>
  <c r="C1831" i="7" s="1"/>
  <c r="A1832" i="7"/>
  <c r="B1832" i="7"/>
  <c r="C1832" i="7" s="1"/>
  <c r="A1833" i="7"/>
  <c r="B1833" i="7"/>
  <c r="C1833" i="7" s="1"/>
  <c r="A1834" i="7"/>
  <c r="B1834" i="7"/>
  <c r="C1834" i="7" s="1"/>
  <c r="A1835" i="7"/>
  <c r="B1835" i="7"/>
  <c r="C1835" i="7" s="1"/>
  <c r="A1836" i="7"/>
  <c r="B1836" i="7"/>
  <c r="C1836" i="7" s="1"/>
  <c r="A1837" i="7"/>
  <c r="B1837" i="7"/>
  <c r="C1837" i="7" s="1"/>
  <c r="A1838" i="7"/>
  <c r="B1838" i="7"/>
  <c r="C1838" i="7" s="1"/>
  <c r="A1839" i="7"/>
  <c r="B1839" i="7"/>
  <c r="C1839" i="7" s="1"/>
  <c r="A1840" i="7"/>
  <c r="B1840" i="7"/>
  <c r="C1840" i="7" s="1"/>
  <c r="A1841" i="7"/>
  <c r="B1841" i="7"/>
  <c r="C1841" i="7" s="1"/>
  <c r="A1842" i="7"/>
  <c r="B1842" i="7"/>
  <c r="C1842" i="7" s="1"/>
  <c r="A1843" i="7"/>
  <c r="B1843" i="7"/>
  <c r="C1843" i="7" s="1"/>
  <c r="A1844" i="7"/>
  <c r="B1844" i="7"/>
  <c r="C1844" i="7" s="1"/>
  <c r="A1845" i="7"/>
  <c r="B1845" i="7"/>
  <c r="C1845" i="7" s="1"/>
  <c r="A1846" i="7"/>
  <c r="B1846" i="7"/>
  <c r="C1846" i="7" s="1"/>
  <c r="A1847" i="7"/>
  <c r="B1847" i="7"/>
  <c r="C1847" i="7" s="1"/>
  <c r="A1848" i="7"/>
  <c r="B1848" i="7"/>
  <c r="C1848" i="7" s="1"/>
  <c r="A1849" i="7"/>
  <c r="B1849" i="7"/>
  <c r="C1849" i="7" s="1"/>
  <c r="A1850" i="7"/>
  <c r="B1850" i="7"/>
  <c r="C1850" i="7" s="1"/>
  <c r="A1851" i="7"/>
  <c r="B1851" i="7"/>
  <c r="C1851" i="7" s="1"/>
  <c r="A1852" i="7"/>
  <c r="B1852" i="7"/>
  <c r="C1852" i="7" s="1"/>
  <c r="A1853" i="7"/>
  <c r="B1853" i="7"/>
  <c r="C1853" i="7" s="1"/>
  <c r="A1854" i="7"/>
  <c r="B1854" i="7"/>
  <c r="C1854" i="7" s="1"/>
  <c r="A1855" i="7"/>
  <c r="B1855" i="7"/>
  <c r="C1855" i="7" s="1"/>
  <c r="A1856" i="7"/>
  <c r="B1856" i="7"/>
  <c r="C1856" i="7" s="1"/>
  <c r="A1857" i="7"/>
  <c r="B1857" i="7"/>
  <c r="C1857" i="7" s="1"/>
  <c r="A1858" i="7"/>
  <c r="B1858" i="7"/>
  <c r="C1858" i="7" s="1"/>
  <c r="A1859" i="7"/>
  <c r="B1859" i="7"/>
  <c r="C1859" i="7" s="1"/>
  <c r="A1860" i="7"/>
  <c r="B1860" i="7"/>
  <c r="C1860" i="7" s="1"/>
  <c r="A1861" i="7"/>
  <c r="B1861" i="7"/>
  <c r="C1861" i="7" s="1"/>
  <c r="A1862" i="7"/>
  <c r="B1862" i="7"/>
  <c r="C1862" i="7" s="1"/>
  <c r="A1863" i="7"/>
  <c r="B1863" i="7"/>
  <c r="C1863" i="7" s="1"/>
  <c r="A1864" i="7"/>
  <c r="B1864" i="7"/>
  <c r="C1864" i="7" s="1"/>
  <c r="A1865" i="7"/>
  <c r="B1865" i="7"/>
  <c r="C1865" i="7" s="1"/>
  <c r="A1866" i="7"/>
  <c r="B1866" i="7"/>
  <c r="C1866" i="7" s="1"/>
  <c r="A1867" i="7"/>
  <c r="B1867" i="7"/>
  <c r="C1867" i="7" s="1"/>
  <c r="A1868" i="7"/>
  <c r="B1868" i="7"/>
  <c r="C1868" i="7" s="1"/>
  <c r="A1869" i="7"/>
  <c r="B1869" i="7"/>
  <c r="C1869" i="7" s="1"/>
  <c r="A1870" i="7"/>
  <c r="B1870" i="7"/>
  <c r="C1870" i="7" s="1"/>
  <c r="A1871" i="7"/>
  <c r="B1871" i="7"/>
  <c r="C1871" i="7" s="1"/>
  <c r="A1872" i="7"/>
  <c r="B1872" i="7"/>
  <c r="C1872" i="7" s="1"/>
  <c r="A1873" i="7"/>
  <c r="B1873" i="7"/>
  <c r="C1873" i="7" s="1"/>
  <c r="A1874" i="7"/>
  <c r="B1874" i="7"/>
  <c r="C1874" i="7" s="1"/>
  <c r="A1875" i="7"/>
  <c r="B1875" i="7"/>
  <c r="C1875" i="7" s="1"/>
  <c r="A1876" i="7"/>
  <c r="B1876" i="7"/>
  <c r="C1876" i="7" s="1"/>
  <c r="A1877" i="7"/>
  <c r="B1877" i="7"/>
  <c r="C1877" i="7" s="1"/>
  <c r="A1878" i="7"/>
  <c r="B1878" i="7"/>
  <c r="C1878" i="7" s="1"/>
  <c r="A1879" i="7"/>
  <c r="B1879" i="7"/>
  <c r="C1879" i="7" s="1"/>
  <c r="A1880" i="7"/>
  <c r="B1880" i="7"/>
  <c r="C1880" i="7" s="1"/>
  <c r="A1881" i="7"/>
  <c r="B1881" i="7"/>
  <c r="C1881" i="7" s="1"/>
  <c r="A1882" i="7"/>
  <c r="B1882" i="7"/>
  <c r="C1882" i="7" s="1"/>
  <c r="A1883" i="7"/>
  <c r="B1883" i="7"/>
  <c r="C1883" i="7" s="1"/>
  <c r="A1884" i="7"/>
  <c r="B1884" i="7"/>
  <c r="C1884" i="7" s="1"/>
  <c r="A1885" i="7"/>
  <c r="B1885" i="7"/>
  <c r="C1885" i="7" s="1"/>
  <c r="A1886" i="7"/>
  <c r="B1886" i="7"/>
  <c r="C1886" i="7" s="1"/>
  <c r="A1887" i="7"/>
  <c r="B1887" i="7"/>
  <c r="C1887" i="7" s="1"/>
  <c r="A1888" i="7"/>
  <c r="B1888" i="7"/>
  <c r="C1888" i="7" s="1"/>
  <c r="A1889" i="7"/>
  <c r="B1889" i="7"/>
  <c r="C1889" i="7" s="1"/>
  <c r="A1890" i="7"/>
  <c r="B1890" i="7"/>
  <c r="C1890" i="7" s="1"/>
  <c r="A1891" i="7"/>
  <c r="B1891" i="7"/>
  <c r="C1891" i="7" s="1"/>
  <c r="A1892" i="7"/>
  <c r="B1892" i="7"/>
  <c r="C1892" i="7" s="1"/>
  <c r="A1893" i="7"/>
  <c r="B1893" i="7"/>
  <c r="C1893" i="7" s="1"/>
  <c r="A1894" i="7"/>
  <c r="B1894" i="7"/>
  <c r="C1894" i="7" s="1"/>
  <c r="A1895" i="7"/>
  <c r="B1895" i="7"/>
  <c r="C1895" i="7" s="1"/>
  <c r="A1896" i="7"/>
  <c r="B1896" i="7"/>
  <c r="C1896" i="7" s="1"/>
  <c r="A1897" i="7"/>
  <c r="B1897" i="7"/>
  <c r="C1897" i="7" s="1"/>
  <c r="A1898" i="7"/>
  <c r="B1898" i="7"/>
  <c r="C1898" i="7" s="1"/>
  <c r="A1899" i="7"/>
  <c r="B1899" i="7"/>
  <c r="C1899" i="7" s="1"/>
  <c r="A1900" i="7"/>
  <c r="B1900" i="7"/>
  <c r="C1900" i="7" s="1"/>
  <c r="A1901" i="7"/>
  <c r="B1901" i="7"/>
  <c r="C1901" i="7" s="1"/>
  <c r="A1902" i="7"/>
  <c r="B1902" i="7"/>
  <c r="C1902" i="7" s="1"/>
  <c r="A1903" i="7"/>
  <c r="B1903" i="7"/>
  <c r="C1903" i="7" s="1"/>
  <c r="A1904" i="7"/>
  <c r="B1904" i="7"/>
  <c r="C1904" i="7" s="1"/>
  <c r="A1905" i="7"/>
  <c r="B1905" i="7"/>
  <c r="C1905" i="7" s="1"/>
  <c r="A1906" i="7"/>
  <c r="B1906" i="7"/>
  <c r="C1906" i="7" s="1"/>
  <c r="A1907" i="7"/>
  <c r="B1907" i="7"/>
  <c r="C1907" i="7" s="1"/>
  <c r="A1908" i="7"/>
  <c r="B1908" i="7"/>
  <c r="C1908" i="7" s="1"/>
  <c r="A1909" i="7"/>
  <c r="B1909" i="7"/>
  <c r="C1909" i="7" s="1"/>
  <c r="A1910" i="7"/>
  <c r="B1910" i="7"/>
  <c r="C1910" i="7" s="1"/>
  <c r="A1911" i="7"/>
  <c r="B1911" i="7"/>
  <c r="C1911" i="7" s="1"/>
  <c r="A1912" i="7"/>
  <c r="B1912" i="7"/>
  <c r="C1912" i="7" s="1"/>
  <c r="A1913" i="7"/>
  <c r="B1913" i="7"/>
  <c r="C1913" i="7" s="1"/>
  <c r="A1914" i="7"/>
  <c r="B1914" i="7"/>
  <c r="C1914" i="7" s="1"/>
  <c r="A1915" i="7"/>
  <c r="B1915" i="7"/>
  <c r="C1915" i="7" s="1"/>
  <c r="A1916" i="7"/>
  <c r="B1916" i="7"/>
  <c r="C1916" i="7" s="1"/>
  <c r="A1917" i="7"/>
  <c r="B1917" i="7"/>
  <c r="C1917" i="7" s="1"/>
  <c r="A1918" i="7"/>
  <c r="B1918" i="7"/>
  <c r="C1918" i="7" s="1"/>
  <c r="A1919" i="7"/>
  <c r="B1919" i="7"/>
  <c r="C1919" i="7" s="1"/>
  <c r="A1920" i="7"/>
  <c r="B1920" i="7"/>
  <c r="C1920" i="7" s="1"/>
  <c r="A1921" i="7"/>
  <c r="B1921" i="7"/>
  <c r="C1921" i="7" s="1"/>
  <c r="A1922" i="7"/>
  <c r="B1922" i="7"/>
  <c r="C1922" i="7" s="1"/>
  <c r="A1923" i="7"/>
  <c r="B1923" i="7"/>
  <c r="C1923" i="7" s="1"/>
  <c r="A1924" i="7"/>
  <c r="B1924" i="7"/>
  <c r="C1924" i="7" s="1"/>
  <c r="A1925" i="7"/>
  <c r="B1925" i="7"/>
  <c r="C1925" i="7" s="1"/>
  <c r="A1926" i="7"/>
  <c r="B1926" i="7"/>
  <c r="C1926" i="7" s="1"/>
  <c r="A1927" i="7"/>
  <c r="B1927" i="7"/>
  <c r="C1927" i="7" s="1"/>
  <c r="A1928" i="7"/>
  <c r="B1928" i="7"/>
  <c r="C1928" i="7" s="1"/>
  <c r="A1929" i="7"/>
  <c r="B1929" i="7"/>
  <c r="C1929" i="7" s="1"/>
  <c r="A1930" i="7"/>
  <c r="B1930" i="7"/>
  <c r="C1930" i="7" s="1"/>
  <c r="A1931" i="7"/>
  <c r="B1931" i="7"/>
  <c r="C1931" i="7" s="1"/>
  <c r="A1932" i="7"/>
  <c r="B1932" i="7"/>
  <c r="C1932" i="7" s="1"/>
  <c r="A1933" i="7"/>
  <c r="B1933" i="7"/>
  <c r="C1933" i="7" s="1"/>
  <c r="A1934" i="7"/>
  <c r="B1934" i="7"/>
  <c r="C1934" i="7" s="1"/>
  <c r="A1935" i="7"/>
  <c r="B1935" i="7"/>
  <c r="C1935" i="7" s="1"/>
  <c r="A1936" i="7"/>
  <c r="B1936" i="7"/>
  <c r="C1936" i="7" s="1"/>
  <c r="A1937" i="7"/>
  <c r="B1937" i="7"/>
  <c r="C1937" i="7" s="1"/>
  <c r="A1938" i="7"/>
  <c r="B1938" i="7"/>
  <c r="C1938" i="7" s="1"/>
  <c r="A1939" i="7"/>
  <c r="B1939" i="7"/>
  <c r="C1939" i="7" s="1"/>
  <c r="A1940" i="7"/>
  <c r="B1940" i="7"/>
  <c r="C1940" i="7" s="1"/>
  <c r="A1941" i="7"/>
  <c r="B1941" i="7"/>
  <c r="C1941" i="7" s="1"/>
  <c r="A1942" i="7"/>
  <c r="B1942" i="7"/>
  <c r="C1942" i="7" s="1"/>
  <c r="A1943" i="7"/>
  <c r="B1943" i="7"/>
  <c r="C1943" i="7" s="1"/>
  <c r="A1944" i="7"/>
  <c r="B1944" i="7"/>
  <c r="C1944" i="7" s="1"/>
  <c r="A1945" i="7"/>
  <c r="B1945" i="7"/>
  <c r="C1945" i="7" s="1"/>
  <c r="A1946" i="7"/>
  <c r="B1946" i="7"/>
  <c r="C1946" i="7" s="1"/>
  <c r="A1947" i="7"/>
  <c r="B1947" i="7"/>
  <c r="C1947" i="7" s="1"/>
  <c r="A1948" i="7"/>
  <c r="B1948" i="7"/>
  <c r="C1948" i="7" s="1"/>
  <c r="A1949" i="7"/>
  <c r="B1949" i="7"/>
  <c r="C1949" i="7" s="1"/>
  <c r="A1950" i="7"/>
  <c r="B1950" i="7"/>
  <c r="C1950" i="7" s="1"/>
  <c r="A1951" i="7"/>
  <c r="B1951" i="7"/>
  <c r="C1951" i="7" s="1"/>
  <c r="A1952" i="7"/>
  <c r="B1952" i="7"/>
  <c r="C1952" i="7" s="1"/>
  <c r="A1953" i="7"/>
  <c r="B1953" i="7"/>
  <c r="C1953" i="7" s="1"/>
  <c r="A1954" i="7"/>
  <c r="B1954" i="7"/>
  <c r="C1954" i="7" s="1"/>
  <c r="A1955" i="7"/>
  <c r="B1955" i="7"/>
  <c r="C1955" i="7" s="1"/>
  <c r="A1956" i="7"/>
  <c r="B1956" i="7"/>
  <c r="C1956" i="7" s="1"/>
  <c r="A1957" i="7"/>
  <c r="B1957" i="7"/>
  <c r="C1957" i="7" s="1"/>
  <c r="A1958" i="7"/>
  <c r="B1958" i="7"/>
  <c r="C1958" i="7" s="1"/>
  <c r="A1959" i="7"/>
  <c r="B1959" i="7"/>
  <c r="C1959" i="7" s="1"/>
  <c r="A1960" i="7"/>
  <c r="B1960" i="7"/>
  <c r="C1960" i="7" s="1"/>
  <c r="A1961" i="7"/>
  <c r="B1961" i="7"/>
  <c r="C1961" i="7" s="1"/>
  <c r="A1962" i="7"/>
  <c r="B1962" i="7"/>
  <c r="C1962" i="7" s="1"/>
  <c r="A1963" i="7"/>
  <c r="B1963" i="7"/>
  <c r="C1963" i="7" s="1"/>
  <c r="A1964" i="7"/>
  <c r="B1964" i="7"/>
  <c r="C1964" i="7" s="1"/>
  <c r="A1965" i="7"/>
  <c r="B1965" i="7"/>
  <c r="C1965" i="7" s="1"/>
  <c r="A1966" i="7"/>
  <c r="B1966" i="7"/>
  <c r="C1966" i="7" s="1"/>
  <c r="A1967" i="7"/>
  <c r="B1967" i="7"/>
  <c r="C1967" i="7" s="1"/>
  <c r="A1968" i="7"/>
  <c r="B1968" i="7"/>
  <c r="C1968" i="7" s="1"/>
  <c r="A1969" i="7"/>
  <c r="B1969" i="7"/>
  <c r="C1969" i="7" s="1"/>
  <c r="A1970" i="7"/>
  <c r="B1970" i="7"/>
  <c r="C1970" i="7" s="1"/>
  <c r="A1971" i="7"/>
  <c r="B1971" i="7"/>
  <c r="C1971" i="7" s="1"/>
  <c r="A1972" i="7"/>
  <c r="B1972" i="7"/>
  <c r="C1972" i="7" s="1"/>
  <c r="A1973" i="7"/>
  <c r="B1973" i="7"/>
  <c r="C1973" i="7" s="1"/>
  <c r="A1974" i="7"/>
  <c r="B1974" i="7"/>
  <c r="C1974" i="7" s="1"/>
  <c r="A1975" i="7"/>
  <c r="B1975" i="7"/>
  <c r="C1975" i="7" s="1"/>
  <c r="A1976" i="7"/>
  <c r="B1976" i="7"/>
  <c r="C1976" i="7" s="1"/>
  <c r="A1977" i="7"/>
  <c r="B1977" i="7"/>
  <c r="C1977" i="7" s="1"/>
  <c r="A1978" i="7"/>
  <c r="B1978" i="7"/>
  <c r="C1978" i="7" s="1"/>
  <c r="A1979" i="7"/>
  <c r="B1979" i="7"/>
  <c r="C1979" i="7" s="1"/>
  <c r="A1980" i="7"/>
  <c r="B1980" i="7"/>
  <c r="C1980" i="7" s="1"/>
  <c r="A1981" i="7"/>
  <c r="B1981" i="7"/>
  <c r="C1981" i="7" s="1"/>
  <c r="A1982" i="7"/>
  <c r="B1982" i="7"/>
  <c r="C1982" i="7" s="1"/>
  <c r="A1983" i="7"/>
  <c r="B1983" i="7"/>
  <c r="C1983" i="7" s="1"/>
  <c r="A1984" i="7"/>
  <c r="B1984" i="7"/>
  <c r="C1984" i="7" s="1"/>
  <c r="A1985" i="7"/>
  <c r="B1985" i="7"/>
  <c r="C1985" i="7" s="1"/>
  <c r="A1986" i="7"/>
  <c r="B1986" i="7"/>
  <c r="C1986" i="7" s="1"/>
  <c r="A1987" i="7"/>
  <c r="B1987" i="7"/>
  <c r="C1987" i="7" s="1"/>
  <c r="A1988" i="7"/>
  <c r="B1988" i="7"/>
  <c r="C1988" i="7" s="1"/>
  <c r="A1989" i="7"/>
  <c r="B1989" i="7"/>
  <c r="C1989" i="7" s="1"/>
  <c r="A1990" i="7"/>
  <c r="B1990" i="7"/>
  <c r="C1990" i="7" s="1"/>
  <c r="A1991" i="7"/>
  <c r="B1991" i="7"/>
  <c r="C1991" i="7" s="1"/>
  <c r="A1992" i="7"/>
  <c r="B1992" i="7"/>
  <c r="C1992" i="7" s="1"/>
  <c r="A1993" i="7"/>
  <c r="B1993" i="7"/>
  <c r="C1993" i="7" s="1"/>
  <c r="A1994" i="7"/>
  <c r="B1994" i="7"/>
  <c r="C1994" i="7" s="1"/>
  <c r="A1995" i="7"/>
  <c r="B1995" i="7"/>
  <c r="C1995" i="7" s="1"/>
  <c r="A1996" i="7"/>
  <c r="B1996" i="7"/>
  <c r="C1996" i="7" s="1"/>
  <c r="A1997" i="7"/>
  <c r="B1997" i="7"/>
  <c r="C1997" i="7" s="1"/>
  <c r="A1998" i="7"/>
  <c r="B1998" i="7"/>
  <c r="C1998" i="7" s="1"/>
  <c r="A1999" i="7"/>
  <c r="B1999" i="7"/>
  <c r="C1999" i="7" s="1"/>
  <c r="A2000" i="7"/>
  <c r="B2000" i="7"/>
  <c r="C2000" i="7" s="1"/>
  <c r="A2001" i="7"/>
  <c r="B2001" i="7"/>
  <c r="C2001" i="7" s="1"/>
  <c r="A2002" i="7"/>
  <c r="B2002" i="7"/>
  <c r="C2002" i="7" s="1"/>
  <c r="A2003" i="7"/>
  <c r="B2003" i="7"/>
  <c r="C2003" i="7" s="1"/>
  <c r="A2004" i="7"/>
  <c r="B2004" i="7"/>
  <c r="C2004" i="7" s="1"/>
  <c r="A2005" i="7"/>
  <c r="B2005" i="7"/>
  <c r="C2005" i="7" s="1"/>
  <c r="A2006" i="7"/>
  <c r="B2006" i="7"/>
  <c r="C2006" i="7" s="1"/>
  <c r="A2007" i="7"/>
  <c r="B2007" i="7"/>
  <c r="C2007" i="7" s="1"/>
  <c r="A2008" i="7"/>
  <c r="B2008" i="7"/>
  <c r="C2008" i="7" s="1"/>
  <c r="A2009" i="7"/>
  <c r="B2009" i="7"/>
  <c r="C2009" i="7" s="1"/>
  <c r="A2010" i="7"/>
  <c r="B2010" i="7"/>
  <c r="C2010" i="7" s="1"/>
  <c r="A2011" i="7"/>
  <c r="B2011" i="7"/>
  <c r="C2011" i="7" s="1"/>
  <c r="A2012" i="7"/>
  <c r="B2012" i="7"/>
  <c r="C2012" i="7" s="1"/>
  <c r="A2013" i="7"/>
  <c r="B2013" i="7"/>
  <c r="C2013" i="7" s="1"/>
  <c r="A2014" i="7"/>
  <c r="B2014" i="7"/>
  <c r="C2014" i="7" s="1"/>
  <c r="A2015" i="7"/>
  <c r="B2015" i="7"/>
  <c r="C2015" i="7" s="1"/>
  <c r="A2016" i="7"/>
  <c r="B2016" i="7"/>
  <c r="C2016" i="7" s="1"/>
  <c r="A2017" i="7"/>
  <c r="B2017" i="7"/>
  <c r="C2017" i="7" s="1"/>
  <c r="A2018" i="7"/>
  <c r="B2018" i="7"/>
  <c r="C2018" i="7" s="1"/>
  <c r="A2019" i="7"/>
  <c r="B2019" i="7"/>
  <c r="C2019" i="7" s="1"/>
  <c r="A2020" i="7"/>
  <c r="B2020" i="7"/>
  <c r="C2020" i="7" s="1"/>
  <c r="A2021" i="7"/>
  <c r="B2021" i="7"/>
  <c r="C2021" i="7" s="1"/>
  <c r="A2022" i="7"/>
  <c r="B2022" i="7"/>
  <c r="C2022" i="7" s="1"/>
  <c r="A2023" i="7"/>
  <c r="B2023" i="7"/>
  <c r="C2023" i="7" s="1"/>
  <c r="A2024" i="7"/>
  <c r="B2024" i="7"/>
  <c r="C2024" i="7" s="1"/>
  <c r="A2025" i="7"/>
  <c r="B2025" i="7"/>
  <c r="C2025" i="7" s="1"/>
  <c r="A2026" i="7"/>
  <c r="B2026" i="7"/>
  <c r="C2026" i="7" s="1"/>
  <c r="A2027" i="7"/>
  <c r="B2027" i="7"/>
  <c r="C2027" i="7" s="1"/>
  <c r="A2028" i="7"/>
  <c r="B2028" i="7"/>
  <c r="C2028" i="7" s="1"/>
  <c r="A2029" i="7"/>
  <c r="B2029" i="7"/>
  <c r="C2029" i="7" s="1"/>
  <c r="A2030" i="7"/>
  <c r="B2030" i="7"/>
  <c r="C2030" i="7" s="1"/>
  <c r="A2031" i="7"/>
  <c r="B2031" i="7"/>
  <c r="C2031" i="7" s="1"/>
  <c r="A2032" i="7"/>
  <c r="B2032" i="7"/>
  <c r="C2032" i="7" s="1"/>
  <c r="A2033" i="7"/>
  <c r="B2033" i="7"/>
  <c r="C2033" i="7" s="1"/>
  <c r="A2034" i="7"/>
  <c r="B2034" i="7"/>
  <c r="C2034" i="7" s="1"/>
  <c r="A2035" i="7"/>
  <c r="B2035" i="7"/>
  <c r="C2035" i="7" s="1"/>
  <c r="A2036" i="7"/>
  <c r="B2036" i="7"/>
  <c r="C2036" i="7" s="1"/>
  <c r="A2037" i="7"/>
  <c r="B2037" i="7"/>
  <c r="C2037" i="7" s="1"/>
  <c r="A2038" i="7"/>
  <c r="B2038" i="7"/>
  <c r="C2038" i="7" s="1"/>
  <c r="A2039" i="7"/>
  <c r="B2039" i="7"/>
  <c r="C2039" i="7" s="1"/>
  <c r="A2040" i="7"/>
  <c r="B2040" i="7"/>
  <c r="C2040" i="7" s="1"/>
  <c r="A2041" i="7"/>
  <c r="B2041" i="7"/>
  <c r="C2041" i="7" s="1"/>
  <c r="A2042" i="7"/>
  <c r="B2042" i="7"/>
  <c r="C2042" i="7" s="1"/>
  <c r="A2043" i="7"/>
  <c r="B2043" i="7"/>
  <c r="C2043" i="7" s="1"/>
  <c r="A2044" i="7"/>
  <c r="B2044" i="7"/>
  <c r="C2044" i="7" s="1"/>
  <c r="A2045" i="7"/>
  <c r="B2045" i="7"/>
  <c r="C2045" i="7" s="1"/>
  <c r="A2046" i="7"/>
  <c r="B2046" i="7"/>
  <c r="C2046" i="7" s="1"/>
  <c r="A2047" i="7"/>
  <c r="B2047" i="7"/>
  <c r="C2047" i="7" s="1"/>
  <c r="A2048" i="7"/>
  <c r="B2048" i="7"/>
  <c r="C2048" i="7" s="1"/>
  <c r="A2049" i="7"/>
  <c r="B2049" i="7"/>
  <c r="C2049" i="7" s="1"/>
  <c r="A2050" i="7"/>
  <c r="B2050" i="7"/>
  <c r="C2050" i="7" s="1"/>
  <c r="A2051" i="7"/>
  <c r="B2051" i="7"/>
  <c r="C2051" i="7" s="1"/>
  <c r="A2052" i="7"/>
  <c r="B2052" i="7"/>
  <c r="C2052" i="7" s="1"/>
  <c r="A2053" i="7"/>
  <c r="B2053" i="7"/>
  <c r="C2053" i="7" s="1"/>
  <c r="A2054" i="7"/>
  <c r="B2054" i="7"/>
  <c r="C2054" i="7" s="1"/>
  <c r="A2055" i="7"/>
  <c r="B2055" i="7"/>
  <c r="C2055" i="7" s="1"/>
  <c r="A2056" i="7"/>
  <c r="B2056" i="7"/>
  <c r="C2056" i="7" s="1"/>
  <c r="A2057" i="7"/>
  <c r="B2057" i="7"/>
  <c r="C2057" i="7" s="1"/>
  <c r="A2058" i="7"/>
  <c r="B2058" i="7"/>
  <c r="C2058" i="7" s="1"/>
  <c r="A2059" i="7"/>
  <c r="B2059" i="7"/>
  <c r="C2059" i="7" s="1"/>
  <c r="A2060" i="7"/>
  <c r="B2060" i="7"/>
  <c r="C2060" i="7" s="1"/>
  <c r="A2061" i="7"/>
  <c r="B2061" i="7"/>
  <c r="C2061" i="7" s="1"/>
  <c r="A2062" i="7"/>
  <c r="B2062" i="7"/>
  <c r="C2062" i="7" s="1"/>
  <c r="A2063" i="7"/>
  <c r="B2063" i="7"/>
  <c r="C2063" i="7" s="1"/>
  <c r="A2064" i="7"/>
  <c r="B2064" i="7"/>
  <c r="C2064" i="7" s="1"/>
  <c r="A2065" i="7"/>
  <c r="B2065" i="7"/>
  <c r="C2065" i="7" s="1"/>
  <c r="A2066" i="7"/>
  <c r="B2066" i="7"/>
  <c r="C2066" i="7" s="1"/>
  <c r="A2067" i="7"/>
  <c r="B2067" i="7"/>
  <c r="C2067" i="7" s="1"/>
  <c r="A2068" i="7"/>
  <c r="B2068" i="7"/>
  <c r="C2068" i="7" s="1"/>
  <c r="A2069" i="7"/>
  <c r="B2069" i="7"/>
  <c r="C2069" i="7" s="1"/>
  <c r="A2070" i="7"/>
  <c r="B2070" i="7"/>
  <c r="C2070" i="7" s="1"/>
  <c r="A2071" i="7"/>
  <c r="B2071" i="7"/>
  <c r="C2071" i="7" s="1"/>
  <c r="A2072" i="7"/>
  <c r="B2072" i="7"/>
  <c r="C2072" i="7" s="1"/>
  <c r="A2073" i="7"/>
  <c r="B2073" i="7"/>
  <c r="C2073" i="7" s="1"/>
  <c r="A2074" i="7"/>
  <c r="B2074" i="7"/>
  <c r="C2074" i="7" s="1"/>
  <c r="A2075" i="7"/>
  <c r="B2075" i="7"/>
  <c r="C2075" i="7" s="1"/>
  <c r="A2076" i="7"/>
  <c r="B2076" i="7"/>
  <c r="C2076" i="7" s="1"/>
  <c r="A2077" i="7"/>
  <c r="B2077" i="7"/>
  <c r="C2077" i="7" s="1"/>
  <c r="A2078" i="7"/>
  <c r="B2078" i="7"/>
  <c r="C2078" i="7" s="1"/>
  <c r="A2079" i="7"/>
  <c r="B2079" i="7"/>
  <c r="C2079" i="7" s="1"/>
  <c r="A2080" i="7"/>
  <c r="B2080" i="7"/>
  <c r="C2080" i="7" s="1"/>
  <c r="A2081" i="7"/>
  <c r="B2081" i="7"/>
  <c r="C2081" i="7" s="1"/>
  <c r="A2082" i="7"/>
  <c r="B2082" i="7"/>
  <c r="C2082" i="7" s="1"/>
  <c r="A2083" i="7"/>
  <c r="B2083" i="7"/>
  <c r="C2083" i="7" s="1"/>
  <c r="A2084" i="7"/>
  <c r="B2084" i="7"/>
  <c r="C2084" i="7" s="1"/>
  <c r="A2085" i="7"/>
  <c r="B2085" i="7"/>
  <c r="C2085" i="7" s="1"/>
  <c r="A2086" i="7"/>
  <c r="B2086" i="7"/>
  <c r="C2086" i="7" s="1"/>
  <c r="A2087" i="7"/>
  <c r="B2087" i="7"/>
  <c r="C2087" i="7" s="1"/>
  <c r="A2088" i="7"/>
  <c r="B2088" i="7"/>
  <c r="C2088" i="7" s="1"/>
  <c r="A2089" i="7"/>
  <c r="B2089" i="7"/>
  <c r="C2089" i="7" s="1"/>
  <c r="A2090" i="7"/>
  <c r="B2090" i="7"/>
  <c r="C2090" i="7" s="1"/>
  <c r="A2091" i="7"/>
  <c r="B2091" i="7"/>
  <c r="C2091" i="7" s="1"/>
  <c r="A2092" i="7"/>
  <c r="B2092" i="7"/>
  <c r="C2092" i="7" s="1"/>
  <c r="A2093" i="7"/>
  <c r="B2093" i="7"/>
  <c r="C2093" i="7" s="1"/>
  <c r="A2094" i="7"/>
  <c r="B2094" i="7"/>
  <c r="C2094" i="7" s="1"/>
  <c r="A2095" i="7"/>
  <c r="B2095" i="7"/>
  <c r="C2095" i="7" s="1"/>
  <c r="A2096" i="7"/>
  <c r="B2096" i="7"/>
  <c r="C2096" i="7" s="1"/>
  <c r="A2097" i="7"/>
  <c r="B2097" i="7"/>
  <c r="C2097" i="7" s="1"/>
  <c r="A2098" i="7"/>
  <c r="B2098" i="7"/>
  <c r="C2098" i="7" s="1"/>
  <c r="A2099" i="7"/>
  <c r="B2099" i="7"/>
  <c r="C2099" i="7" s="1"/>
  <c r="A2100" i="7"/>
  <c r="B2100" i="7"/>
  <c r="C2100" i="7" s="1"/>
  <c r="A2101" i="7"/>
  <c r="B2101" i="7"/>
  <c r="C2101" i="7" s="1"/>
  <c r="A2102" i="7"/>
  <c r="B2102" i="7"/>
  <c r="C2102" i="7" s="1"/>
  <c r="A2103" i="7"/>
  <c r="B2103" i="7"/>
  <c r="C2103" i="7" s="1"/>
  <c r="A2104" i="7"/>
  <c r="B2104" i="7"/>
  <c r="C2104" i="7" s="1"/>
  <c r="A2105" i="7"/>
  <c r="B2105" i="7"/>
  <c r="C2105" i="7" s="1"/>
  <c r="A2106" i="7"/>
  <c r="B2106" i="7"/>
  <c r="C2106" i="7" s="1"/>
  <c r="A2107" i="7"/>
  <c r="B2107" i="7"/>
  <c r="C2107" i="7" s="1"/>
  <c r="A2108" i="7"/>
  <c r="B2108" i="7"/>
  <c r="C2108" i="7" s="1"/>
  <c r="A2109" i="7"/>
  <c r="B2109" i="7"/>
  <c r="C2109" i="7" s="1"/>
  <c r="A2110" i="7"/>
  <c r="B2110" i="7"/>
  <c r="C2110" i="7" s="1"/>
  <c r="A2111" i="7"/>
  <c r="B2111" i="7"/>
  <c r="C2111" i="7" s="1"/>
  <c r="A2112" i="7"/>
  <c r="B2112" i="7"/>
  <c r="C2112" i="7" s="1"/>
  <c r="A2113" i="7"/>
  <c r="B2113" i="7"/>
  <c r="C2113" i="7" s="1"/>
  <c r="A2114" i="7"/>
  <c r="B2114" i="7"/>
  <c r="C2114" i="7" s="1"/>
  <c r="A2115" i="7"/>
  <c r="B2115" i="7"/>
  <c r="C2115" i="7" s="1"/>
  <c r="A2116" i="7"/>
  <c r="B2116" i="7"/>
  <c r="C2116" i="7" s="1"/>
  <c r="A2117" i="7"/>
  <c r="B2117" i="7"/>
  <c r="C2117" i="7" s="1"/>
  <c r="A2118" i="7"/>
  <c r="B2118" i="7"/>
  <c r="C2118" i="7" s="1"/>
  <c r="A2119" i="7"/>
  <c r="B2119" i="7"/>
  <c r="C2119" i="7" s="1"/>
  <c r="A2120" i="7"/>
  <c r="B2120" i="7"/>
  <c r="C2120" i="7" s="1"/>
  <c r="A2121" i="7"/>
  <c r="B2121" i="7"/>
  <c r="C2121" i="7" s="1"/>
  <c r="A2122" i="7"/>
  <c r="B2122" i="7"/>
  <c r="C2122" i="7" s="1"/>
  <c r="A2123" i="7"/>
  <c r="B2123" i="7"/>
  <c r="C2123" i="7" s="1"/>
  <c r="A2124" i="7"/>
  <c r="B2124" i="7"/>
  <c r="C2124" i="7" s="1"/>
  <c r="A2125" i="7"/>
  <c r="B2125" i="7"/>
  <c r="C2125" i="7" s="1"/>
  <c r="A2126" i="7"/>
  <c r="B2126" i="7"/>
  <c r="C2126" i="7" s="1"/>
  <c r="A2127" i="7"/>
  <c r="B2127" i="7"/>
  <c r="C2127" i="7" s="1"/>
  <c r="A2128" i="7"/>
  <c r="B2128" i="7"/>
  <c r="C2128" i="7" s="1"/>
  <c r="A2129" i="7"/>
  <c r="B2129" i="7"/>
  <c r="C2129" i="7" s="1"/>
  <c r="A2130" i="7"/>
  <c r="B2130" i="7"/>
  <c r="C2130" i="7" s="1"/>
  <c r="A2131" i="7"/>
  <c r="B2131" i="7"/>
  <c r="C2131" i="7" s="1"/>
  <c r="A2132" i="7"/>
  <c r="B2132" i="7"/>
  <c r="C2132" i="7" s="1"/>
  <c r="A2133" i="7"/>
  <c r="B2133" i="7"/>
  <c r="C2133" i="7" s="1"/>
  <c r="A2134" i="7"/>
  <c r="B2134" i="7"/>
  <c r="C2134" i="7" s="1"/>
  <c r="A2135" i="7"/>
  <c r="B2135" i="7"/>
  <c r="C2135" i="7" s="1"/>
  <c r="A2136" i="7"/>
  <c r="B2136" i="7"/>
  <c r="C2136" i="7" s="1"/>
  <c r="A2137" i="7"/>
  <c r="B2137" i="7"/>
  <c r="C2137" i="7" s="1"/>
  <c r="A2138" i="7"/>
  <c r="B2138" i="7"/>
  <c r="C2138" i="7" s="1"/>
  <c r="A2139" i="7"/>
  <c r="B2139" i="7"/>
  <c r="C2139" i="7" s="1"/>
  <c r="A2140" i="7"/>
  <c r="B2140" i="7"/>
  <c r="C2140" i="7" s="1"/>
  <c r="A2141" i="7"/>
  <c r="B2141" i="7"/>
  <c r="C2141" i="7" s="1"/>
  <c r="A2142" i="7"/>
  <c r="B2142" i="7"/>
  <c r="C2142" i="7" s="1"/>
  <c r="A2143" i="7"/>
  <c r="B2143" i="7"/>
  <c r="C2143" i="7" s="1"/>
  <c r="A2144" i="7"/>
  <c r="B2144" i="7"/>
  <c r="C2144" i="7" s="1"/>
  <c r="A2145" i="7"/>
  <c r="B2145" i="7"/>
  <c r="C2145" i="7" s="1"/>
  <c r="A2146" i="7"/>
  <c r="B2146" i="7"/>
  <c r="C2146" i="7" s="1"/>
  <c r="A2147" i="7"/>
  <c r="B2147" i="7"/>
  <c r="C2147" i="7" s="1"/>
  <c r="A2148" i="7"/>
  <c r="B2148" i="7"/>
  <c r="C2148" i="7" s="1"/>
  <c r="A2149" i="7"/>
  <c r="B2149" i="7"/>
  <c r="C2149" i="7" s="1"/>
  <c r="A2150" i="7"/>
  <c r="B2150" i="7"/>
  <c r="C2150" i="7" s="1"/>
  <c r="A2151" i="7"/>
  <c r="B2151" i="7"/>
  <c r="C2151" i="7" s="1"/>
  <c r="A2152" i="7"/>
  <c r="B2152" i="7"/>
  <c r="C2152" i="7" s="1"/>
  <c r="A2153" i="7"/>
  <c r="B2153" i="7"/>
  <c r="C2153" i="7" s="1"/>
  <c r="A2154" i="7"/>
  <c r="B2154" i="7"/>
  <c r="C2154" i="7" s="1"/>
  <c r="A2155" i="7"/>
  <c r="B2155" i="7"/>
  <c r="C2155" i="7" s="1"/>
  <c r="A2156" i="7"/>
  <c r="B2156" i="7"/>
  <c r="C2156" i="7" s="1"/>
  <c r="A2157" i="7"/>
  <c r="B2157" i="7"/>
  <c r="C2157" i="7" s="1"/>
  <c r="A2158" i="7"/>
  <c r="B2158" i="7"/>
  <c r="C2158" i="7" s="1"/>
  <c r="A2159" i="7"/>
  <c r="B2159" i="7"/>
  <c r="C2159" i="7" s="1"/>
  <c r="A2160" i="7"/>
  <c r="B2160" i="7"/>
  <c r="C2160" i="7" s="1"/>
  <c r="A2161" i="7"/>
  <c r="B2161" i="7"/>
  <c r="C2161" i="7" s="1"/>
  <c r="A2162" i="7"/>
  <c r="B2162" i="7"/>
  <c r="C2162" i="7" s="1"/>
  <c r="A2163" i="7"/>
  <c r="B2163" i="7"/>
  <c r="C2163" i="7" s="1"/>
  <c r="A2164" i="7"/>
  <c r="B2164" i="7"/>
  <c r="C2164" i="7" s="1"/>
  <c r="A2165" i="7"/>
  <c r="B2165" i="7"/>
  <c r="C2165" i="7" s="1"/>
  <c r="A2166" i="7"/>
  <c r="B2166" i="7"/>
  <c r="C2166" i="7" s="1"/>
  <c r="A2167" i="7"/>
  <c r="B2167" i="7"/>
  <c r="C2167" i="7" s="1"/>
  <c r="A2168" i="7"/>
  <c r="B2168" i="7"/>
  <c r="C2168" i="7" s="1"/>
  <c r="A2169" i="7"/>
  <c r="B2169" i="7"/>
  <c r="C2169" i="7" s="1"/>
  <c r="A2170" i="7"/>
  <c r="B2170" i="7"/>
  <c r="C2170" i="7" s="1"/>
  <c r="A2171" i="7"/>
  <c r="B2171" i="7"/>
  <c r="C2171" i="7" s="1"/>
  <c r="A2172" i="7"/>
  <c r="B2172" i="7"/>
  <c r="C2172" i="7" s="1"/>
  <c r="A2173" i="7"/>
  <c r="B2173" i="7"/>
  <c r="C2173" i="7" s="1"/>
  <c r="A2174" i="7"/>
  <c r="B2174" i="7"/>
  <c r="C2174" i="7" s="1"/>
  <c r="A2175" i="7"/>
  <c r="B2175" i="7"/>
  <c r="C2175" i="7" s="1"/>
  <c r="A2176" i="7"/>
  <c r="B2176" i="7"/>
  <c r="C2176" i="7" s="1"/>
  <c r="A2177" i="7"/>
  <c r="B2177" i="7"/>
  <c r="C2177" i="7" s="1"/>
  <c r="A2178" i="7"/>
  <c r="B2178" i="7"/>
  <c r="C2178" i="7" s="1"/>
  <c r="A2179" i="7"/>
  <c r="B2179" i="7"/>
  <c r="C2179" i="7" s="1"/>
  <c r="A2180" i="7"/>
  <c r="B2180" i="7"/>
  <c r="C2180" i="7" s="1"/>
  <c r="A2181" i="7"/>
  <c r="B2181" i="7"/>
  <c r="C2181" i="7" s="1"/>
  <c r="A2182" i="7"/>
  <c r="B2182" i="7"/>
  <c r="C2182" i="7" s="1"/>
  <c r="A2183" i="7"/>
  <c r="B2183" i="7"/>
  <c r="C2183" i="7" s="1"/>
  <c r="A2184" i="7"/>
  <c r="B2184" i="7"/>
  <c r="C2184" i="7" s="1"/>
  <c r="A2185" i="7"/>
  <c r="B2185" i="7"/>
  <c r="C2185" i="7" s="1"/>
  <c r="A2186" i="7"/>
  <c r="B2186" i="7"/>
  <c r="C2186" i="7" s="1"/>
  <c r="A2187" i="7"/>
  <c r="B2187" i="7"/>
  <c r="C2187" i="7" s="1"/>
  <c r="A2188" i="7"/>
  <c r="B2188" i="7"/>
  <c r="C2188" i="7" s="1"/>
  <c r="A2189" i="7"/>
  <c r="B2189" i="7"/>
  <c r="C2189" i="7" s="1"/>
  <c r="A2190" i="7"/>
  <c r="B2190" i="7"/>
  <c r="C2190" i="7" s="1"/>
  <c r="A2191" i="7"/>
  <c r="B2191" i="7"/>
  <c r="C2191" i="7" s="1"/>
  <c r="A2192" i="7"/>
  <c r="B2192" i="7"/>
  <c r="C2192" i="7" s="1"/>
  <c r="A2193" i="7"/>
  <c r="B2193" i="7"/>
  <c r="C2193" i="7" s="1"/>
  <c r="A2194" i="7"/>
  <c r="B2194" i="7"/>
  <c r="C2194" i="7" s="1"/>
  <c r="A2195" i="7"/>
  <c r="B2195" i="7"/>
  <c r="C2195" i="7" s="1"/>
  <c r="A2196" i="7"/>
  <c r="B2196" i="7"/>
  <c r="C2196" i="7" s="1"/>
  <c r="A2197" i="7"/>
  <c r="B2197" i="7"/>
  <c r="C2197" i="7" s="1"/>
  <c r="A2198" i="7"/>
  <c r="B2198" i="7"/>
  <c r="C2198" i="7" s="1"/>
  <c r="A2199" i="7"/>
  <c r="B2199" i="7"/>
  <c r="C2199" i="7" s="1"/>
  <c r="A2200" i="7"/>
  <c r="B2200" i="7"/>
  <c r="C2200" i="7" s="1"/>
  <c r="A2201" i="7"/>
  <c r="B2201" i="7"/>
  <c r="C2201" i="7" s="1"/>
  <c r="A2202" i="7"/>
  <c r="B2202" i="7"/>
  <c r="C2202" i="7" s="1"/>
  <c r="A2203" i="7"/>
  <c r="B2203" i="7"/>
  <c r="C2203" i="7" s="1"/>
  <c r="A2204" i="7"/>
  <c r="B2204" i="7"/>
  <c r="C2204" i="7" s="1"/>
  <c r="A2205" i="7"/>
  <c r="B2205" i="7"/>
  <c r="C2205" i="7" s="1"/>
  <c r="A2206" i="7"/>
  <c r="B2206" i="7"/>
  <c r="C2206" i="7" s="1"/>
  <c r="A2207" i="7"/>
  <c r="B2207" i="7"/>
  <c r="C2207" i="7" s="1"/>
  <c r="A2208" i="7"/>
  <c r="B2208" i="7"/>
  <c r="C2208" i="7" s="1"/>
  <c r="A2209" i="7"/>
  <c r="B2209" i="7"/>
  <c r="C2209" i="7" s="1"/>
  <c r="A2210" i="7"/>
  <c r="B2210" i="7"/>
  <c r="C2210" i="7" s="1"/>
  <c r="A2211" i="7"/>
  <c r="B2211" i="7"/>
  <c r="C2211" i="7" s="1"/>
  <c r="A2212" i="7"/>
  <c r="B2212" i="7"/>
  <c r="C2212" i="7" s="1"/>
  <c r="A2213" i="7"/>
  <c r="B2213" i="7"/>
  <c r="C2213" i="7" s="1"/>
  <c r="A2214" i="7"/>
  <c r="B2214" i="7"/>
  <c r="C2214" i="7" s="1"/>
  <c r="A2215" i="7"/>
  <c r="B2215" i="7"/>
  <c r="C2215" i="7" s="1"/>
  <c r="A2216" i="7"/>
  <c r="B2216" i="7"/>
  <c r="C2216" i="7" s="1"/>
  <c r="A2217" i="7"/>
  <c r="B2217" i="7"/>
  <c r="C2217" i="7" s="1"/>
  <c r="A2218" i="7"/>
  <c r="B2218" i="7"/>
  <c r="C2218" i="7" s="1"/>
  <c r="A2219" i="7"/>
  <c r="B2219" i="7"/>
  <c r="C2219" i="7" s="1"/>
  <c r="A2220" i="7"/>
  <c r="B2220" i="7"/>
  <c r="C2220" i="7" s="1"/>
  <c r="A2221" i="7"/>
  <c r="B2221" i="7"/>
  <c r="C2221" i="7" s="1"/>
  <c r="A2222" i="7"/>
  <c r="B2222" i="7"/>
  <c r="C2222" i="7" s="1"/>
  <c r="A2223" i="7"/>
  <c r="B2223" i="7"/>
  <c r="C2223" i="7" s="1"/>
  <c r="A2224" i="7"/>
  <c r="B2224" i="7"/>
  <c r="C2224" i="7" s="1"/>
  <c r="A2225" i="7"/>
  <c r="B2225" i="7"/>
  <c r="C2225" i="7" s="1"/>
  <c r="A2226" i="7"/>
  <c r="B2226" i="7"/>
  <c r="C2226" i="7" s="1"/>
  <c r="A2227" i="7"/>
  <c r="B2227" i="7"/>
  <c r="C2227" i="7" s="1"/>
  <c r="A2228" i="7"/>
  <c r="B2228" i="7"/>
  <c r="C2228" i="7" s="1"/>
  <c r="A2229" i="7"/>
  <c r="B2229" i="7"/>
  <c r="C2229" i="7" s="1"/>
  <c r="A2230" i="7"/>
  <c r="B2230" i="7"/>
  <c r="C2230" i="7" s="1"/>
  <c r="A2231" i="7"/>
  <c r="B2231" i="7"/>
  <c r="C2231" i="7" s="1"/>
  <c r="A2232" i="7"/>
  <c r="B2232" i="7"/>
  <c r="C2232" i="7" s="1"/>
  <c r="A2233" i="7"/>
  <c r="B2233" i="7"/>
  <c r="C2233" i="7" s="1"/>
  <c r="A2234" i="7"/>
  <c r="B2234" i="7"/>
  <c r="C2234" i="7" s="1"/>
  <c r="A2235" i="7"/>
  <c r="B2235" i="7"/>
  <c r="C2235" i="7" s="1"/>
  <c r="A2236" i="7"/>
  <c r="B2236" i="7"/>
  <c r="C2236" i="7" s="1"/>
  <c r="A2237" i="7"/>
  <c r="B2237" i="7"/>
  <c r="C2237" i="7" s="1"/>
  <c r="A2238" i="7"/>
  <c r="B2238" i="7"/>
  <c r="C2238" i="7" s="1"/>
  <c r="A2239" i="7"/>
  <c r="B2239" i="7"/>
  <c r="C2239" i="7" s="1"/>
  <c r="A2240" i="7"/>
  <c r="B2240" i="7"/>
  <c r="C2240" i="7" s="1"/>
  <c r="A2241" i="7"/>
  <c r="B2241" i="7"/>
  <c r="C2241" i="7" s="1"/>
  <c r="A2242" i="7"/>
  <c r="B2242" i="7"/>
  <c r="C2242" i="7" s="1"/>
  <c r="A2243" i="7"/>
  <c r="B2243" i="7"/>
  <c r="C2243" i="7" s="1"/>
  <c r="A2244" i="7"/>
  <c r="B2244" i="7"/>
  <c r="C2244" i="7" s="1"/>
  <c r="A2245" i="7"/>
  <c r="B2245" i="7"/>
  <c r="C2245" i="7" s="1"/>
  <c r="A2246" i="7"/>
  <c r="B2246" i="7"/>
  <c r="C2246" i="7" s="1"/>
  <c r="A2247" i="7"/>
  <c r="B2247" i="7"/>
  <c r="C2247" i="7" s="1"/>
  <c r="A2248" i="7"/>
  <c r="B2248" i="7"/>
  <c r="C2248" i="7" s="1"/>
  <c r="A2249" i="7"/>
  <c r="B2249" i="7"/>
  <c r="C2249" i="7" s="1"/>
  <c r="A2250" i="7"/>
  <c r="B2250" i="7"/>
  <c r="C2250" i="7" s="1"/>
  <c r="A2251" i="7"/>
  <c r="B2251" i="7"/>
  <c r="C2251" i="7" s="1"/>
  <c r="A2252" i="7"/>
  <c r="B2252" i="7"/>
  <c r="C2252" i="7" s="1"/>
  <c r="A2253" i="7"/>
  <c r="B2253" i="7"/>
  <c r="C2253" i="7" s="1"/>
  <c r="A2254" i="7"/>
  <c r="B2254" i="7"/>
  <c r="C2254" i="7" s="1"/>
  <c r="A2255" i="7"/>
  <c r="B2255" i="7"/>
  <c r="C2255" i="7" s="1"/>
  <c r="A2256" i="7"/>
  <c r="B2256" i="7"/>
  <c r="C2256" i="7" s="1"/>
  <c r="A2257" i="7"/>
  <c r="B2257" i="7"/>
  <c r="C2257" i="7" s="1"/>
  <c r="A2258" i="7"/>
  <c r="B2258" i="7"/>
  <c r="C2258" i="7" s="1"/>
  <c r="A2259" i="7"/>
  <c r="B2259" i="7"/>
  <c r="C2259" i="7" s="1"/>
  <c r="A2260" i="7"/>
  <c r="B2260" i="7"/>
  <c r="C2260" i="7" s="1"/>
  <c r="A2261" i="7"/>
  <c r="B2261" i="7"/>
  <c r="C2261" i="7" s="1"/>
  <c r="A2262" i="7"/>
  <c r="B2262" i="7"/>
  <c r="C2262" i="7" s="1"/>
  <c r="A2263" i="7"/>
  <c r="B2263" i="7"/>
  <c r="C2263" i="7" s="1"/>
  <c r="A2264" i="7"/>
  <c r="B2264" i="7"/>
  <c r="C2264" i="7" s="1"/>
  <c r="A2265" i="7"/>
  <c r="B2265" i="7"/>
  <c r="C2265" i="7" s="1"/>
  <c r="A2266" i="7"/>
  <c r="B2266" i="7"/>
  <c r="C2266" i="7" s="1"/>
  <c r="A2267" i="7"/>
  <c r="B2267" i="7"/>
  <c r="C2267" i="7" s="1"/>
  <c r="A2268" i="7"/>
  <c r="B2268" i="7"/>
  <c r="C2268" i="7" s="1"/>
  <c r="A2269" i="7"/>
  <c r="B2269" i="7"/>
  <c r="C2269" i="7" s="1"/>
  <c r="A2270" i="7"/>
  <c r="B2270" i="7"/>
  <c r="C2270" i="7" s="1"/>
  <c r="A2271" i="7"/>
  <c r="B2271" i="7"/>
  <c r="C2271" i="7" s="1"/>
  <c r="A2272" i="7"/>
  <c r="B2272" i="7"/>
  <c r="C2272" i="7" s="1"/>
  <c r="A2273" i="7"/>
  <c r="B2273" i="7"/>
  <c r="C2273" i="7" s="1"/>
  <c r="A2274" i="7"/>
  <c r="B2274" i="7"/>
  <c r="C2274" i="7" s="1"/>
  <c r="A2275" i="7"/>
  <c r="B2275" i="7"/>
  <c r="C2275" i="7" s="1"/>
  <c r="A2276" i="7"/>
  <c r="B2276" i="7"/>
  <c r="C2276" i="7" s="1"/>
  <c r="A2277" i="7"/>
  <c r="B2277" i="7"/>
  <c r="C2277" i="7" s="1"/>
  <c r="A2278" i="7"/>
  <c r="B2278" i="7"/>
  <c r="C2278" i="7" s="1"/>
  <c r="A2279" i="7"/>
  <c r="B2279" i="7"/>
  <c r="C2279" i="7" s="1"/>
  <c r="A2280" i="7"/>
  <c r="B2280" i="7"/>
  <c r="C2280" i="7" s="1"/>
  <c r="A2281" i="7"/>
  <c r="B2281" i="7"/>
  <c r="C2281" i="7" s="1"/>
  <c r="A2282" i="7"/>
  <c r="B2282" i="7"/>
  <c r="C2282" i="7" s="1"/>
  <c r="A2283" i="7"/>
  <c r="B2283" i="7"/>
  <c r="C2283" i="7" s="1"/>
  <c r="A2284" i="7"/>
  <c r="B2284" i="7"/>
  <c r="C2284" i="7" s="1"/>
  <c r="A2285" i="7"/>
  <c r="B2285" i="7"/>
  <c r="C2285" i="7" s="1"/>
  <c r="A2286" i="7"/>
  <c r="B2286" i="7"/>
  <c r="C2286" i="7" s="1"/>
  <c r="A2287" i="7"/>
  <c r="B2287" i="7"/>
  <c r="C2287" i="7" s="1"/>
  <c r="A2288" i="7"/>
  <c r="B2288" i="7"/>
  <c r="C2288" i="7" s="1"/>
  <c r="A2289" i="7"/>
  <c r="B2289" i="7"/>
  <c r="C2289" i="7" s="1"/>
  <c r="A2290" i="7"/>
  <c r="B2290" i="7"/>
  <c r="C2290" i="7" s="1"/>
  <c r="A2291" i="7"/>
  <c r="B2291" i="7"/>
  <c r="C2291" i="7" s="1"/>
  <c r="A2292" i="7"/>
  <c r="B2292" i="7"/>
  <c r="C2292" i="7" s="1"/>
  <c r="A2293" i="7"/>
  <c r="B2293" i="7"/>
  <c r="C2293" i="7" s="1"/>
  <c r="A2294" i="7"/>
  <c r="B2294" i="7"/>
  <c r="C2294" i="7" s="1"/>
  <c r="A2295" i="7"/>
  <c r="B2295" i="7"/>
  <c r="C2295" i="7" s="1"/>
  <c r="A2296" i="7"/>
  <c r="B2296" i="7"/>
  <c r="C2296" i="7" s="1"/>
  <c r="A2297" i="7"/>
  <c r="B2297" i="7"/>
  <c r="C2297" i="7" s="1"/>
  <c r="A2298" i="7"/>
  <c r="B2298" i="7"/>
  <c r="C2298" i="7" s="1"/>
  <c r="A2299" i="7"/>
  <c r="B2299" i="7"/>
  <c r="C2299" i="7" s="1"/>
  <c r="A2300" i="7"/>
  <c r="B2300" i="7"/>
  <c r="C2300" i="7" s="1"/>
  <c r="A2301" i="7"/>
  <c r="B2301" i="7"/>
  <c r="C2301" i="7" s="1"/>
  <c r="A2302" i="7"/>
  <c r="B2302" i="7"/>
  <c r="C2302" i="7" s="1"/>
  <c r="A2303" i="7"/>
  <c r="B2303" i="7"/>
  <c r="C2303" i="7" s="1"/>
  <c r="A2304" i="7"/>
  <c r="B2304" i="7"/>
  <c r="C2304" i="7" s="1"/>
  <c r="A2305" i="7"/>
  <c r="B2305" i="7"/>
  <c r="C2305" i="7" s="1"/>
  <c r="A2306" i="7"/>
  <c r="B2306" i="7"/>
  <c r="C2306" i="7" s="1"/>
  <c r="A2307" i="7"/>
  <c r="B2307" i="7"/>
  <c r="C2307" i="7" s="1"/>
  <c r="A2308" i="7"/>
  <c r="B2308" i="7"/>
  <c r="C2308" i="7" s="1"/>
  <c r="A2309" i="7"/>
  <c r="B2309" i="7"/>
  <c r="C2309" i="7" s="1"/>
  <c r="A2310" i="7"/>
  <c r="B2310" i="7"/>
  <c r="C2310" i="7" s="1"/>
  <c r="A2311" i="7"/>
  <c r="B2311" i="7"/>
  <c r="C2311" i="7" s="1"/>
  <c r="A2312" i="7"/>
  <c r="B2312" i="7"/>
  <c r="C2312" i="7" s="1"/>
  <c r="A2313" i="7"/>
  <c r="B2313" i="7"/>
  <c r="C2313" i="7" s="1"/>
  <c r="A2314" i="7"/>
  <c r="B2314" i="7"/>
  <c r="C2314" i="7" s="1"/>
  <c r="A2315" i="7"/>
  <c r="B2315" i="7"/>
  <c r="C2315" i="7" s="1"/>
  <c r="A2316" i="7"/>
  <c r="B2316" i="7"/>
  <c r="C2316" i="7" s="1"/>
  <c r="A2317" i="7"/>
  <c r="B2317" i="7"/>
  <c r="C2317" i="7" s="1"/>
  <c r="A2318" i="7"/>
  <c r="B2318" i="7"/>
  <c r="C2318" i="7" s="1"/>
  <c r="A2319" i="7"/>
  <c r="B2319" i="7"/>
  <c r="C2319" i="7" s="1"/>
  <c r="A2320" i="7"/>
  <c r="B2320" i="7"/>
  <c r="C2320" i="7" s="1"/>
  <c r="A2321" i="7"/>
  <c r="B2321" i="7"/>
  <c r="C2321" i="7" s="1"/>
  <c r="A2322" i="7"/>
  <c r="B2322" i="7"/>
  <c r="C2322" i="7" s="1"/>
  <c r="A2323" i="7"/>
  <c r="B2323" i="7"/>
  <c r="C2323" i="7" s="1"/>
  <c r="A2324" i="7"/>
  <c r="B2324" i="7"/>
  <c r="C2324" i="7" s="1"/>
  <c r="A2325" i="7"/>
  <c r="B2325" i="7"/>
  <c r="C2325" i="7" s="1"/>
  <c r="A2326" i="7"/>
  <c r="B2326" i="7"/>
  <c r="C2326" i="7" s="1"/>
  <c r="A2327" i="7"/>
  <c r="B2327" i="7"/>
  <c r="C2327" i="7" s="1"/>
  <c r="A2328" i="7"/>
  <c r="B2328" i="7"/>
  <c r="C2328" i="7" s="1"/>
  <c r="A2329" i="7"/>
  <c r="B2329" i="7"/>
  <c r="C2329" i="7" s="1"/>
  <c r="A2330" i="7"/>
  <c r="B2330" i="7"/>
  <c r="C2330" i="7" s="1"/>
  <c r="A2331" i="7"/>
  <c r="B2331" i="7"/>
  <c r="C2331" i="7" s="1"/>
  <c r="A2332" i="7"/>
  <c r="B2332" i="7"/>
  <c r="C2332" i="7" s="1"/>
  <c r="A2333" i="7"/>
  <c r="B2333" i="7"/>
  <c r="C2333" i="7" s="1"/>
  <c r="A2334" i="7"/>
  <c r="B2334" i="7"/>
  <c r="C2334" i="7" s="1"/>
  <c r="A2335" i="7"/>
  <c r="B2335" i="7"/>
  <c r="C2335" i="7" s="1"/>
  <c r="A2336" i="7"/>
  <c r="B2336" i="7"/>
  <c r="C2336" i="7" s="1"/>
  <c r="A2337" i="7"/>
  <c r="B2337" i="7"/>
  <c r="C2337" i="7" s="1"/>
  <c r="A2338" i="7"/>
  <c r="B2338" i="7"/>
  <c r="C2338" i="7" s="1"/>
  <c r="A2339" i="7"/>
  <c r="B2339" i="7"/>
  <c r="C2339" i="7" s="1"/>
  <c r="A2340" i="7"/>
  <c r="B2340" i="7"/>
  <c r="C2340" i="7" s="1"/>
  <c r="A2341" i="7"/>
  <c r="B2341" i="7"/>
  <c r="C2341" i="7" s="1"/>
  <c r="A2342" i="7"/>
  <c r="B2342" i="7"/>
  <c r="C2342" i="7" s="1"/>
  <c r="A2343" i="7"/>
  <c r="B2343" i="7"/>
  <c r="C2343" i="7" s="1"/>
  <c r="A2344" i="7"/>
  <c r="B2344" i="7"/>
  <c r="C2344" i="7" s="1"/>
  <c r="A2345" i="7"/>
  <c r="B2345" i="7"/>
  <c r="C2345" i="7" s="1"/>
  <c r="A2346" i="7"/>
  <c r="B2346" i="7"/>
  <c r="C2346" i="7" s="1"/>
  <c r="A2347" i="7"/>
  <c r="B2347" i="7"/>
  <c r="C2347" i="7" s="1"/>
  <c r="A2348" i="7"/>
  <c r="B2348" i="7"/>
  <c r="C2348" i="7" s="1"/>
  <c r="A2349" i="7"/>
  <c r="B2349" i="7"/>
  <c r="C2349" i="7" s="1"/>
  <c r="A2350" i="7"/>
  <c r="B2350" i="7"/>
  <c r="C2350" i="7" s="1"/>
  <c r="A2351" i="7"/>
  <c r="B2351" i="7"/>
  <c r="C2351" i="7" s="1"/>
  <c r="A2352" i="7"/>
  <c r="B2352" i="7"/>
  <c r="C2352" i="7" s="1"/>
  <c r="A2353" i="7"/>
  <c r="B2353" i="7"/>
  <c r="C2353" i="7" s="1"/>
  <c r="A2354" i="7"/>
  <c r="B2354" i="7"/>
  <c r="C2354" i="7" s="1"/>
  <c r="A2355" i="7"/>
  <c r="B2355" i="7"/>
  <c r="C2355" i="7" s="1"/>
  <c r="A2356" i="7"/>
  <c r="B2356" i="7"/>
  <c r="C2356" i="7" s="1"/>
  <c r="A2357" i="7"/>
  <c r="B2357" i="7"/>
  <c r="C2357" i="7" s="1"/>
  <c r="A2358" i="7"/>
  <c r="B2358" i="7"/>
  <c r="C2358" i="7" s="1"/>
  <c r="A2359" i="7"/>
  <c r="B2359" i="7"/>
  <c r="C2359" i="7" s="1"/>
  <c r="A2360" i="7"/>
  <c r="B2360" i="7"/>
  <c r="C2360" i="7" s="1"/>
  <c r="A2361" i="7"/>
  <c r="B2361" i="7"/>
  <c r="C2361" i="7" s="1"/>
  <c r="A2362" i="7"/>
  <c r="B2362" i="7"/>
  <c r="C2362" i="7" s="1"/>
  <c r="A2363" i="7"/>
  <c r="B2363" i="7"/>
  <c r="C2363" i="7" s="1"/>
  <c r="A2364" i="7"/>
  <c r="B2364" i="7"/>
  <c r="C2364" i="7" s="1"/>
  <c r="A2365" i="7"/>
  <c r="B2365" i="7"/>
  <c r="C2365" i="7" s="1"/>
  <c r="A2366" i="7"/>
  <c r="B2366" i="7"/>
  <c r="C2366" i="7" s="1"/>
  <c r="A2367" i="7"/>
  <c r="B2367" i="7"/>
  <c r="C2367" i="7" s="1"/>
  <c r="A2368" i="7"/>
  <c r="B2368" i="7"/>
  <c r="C2368" i="7" s="1"/>
  <c r="A2369" i="7"/>
  <c r="B2369" i="7"/>
  <c r="C2369" i="7" s="1"/>
  <c r="A2370" i="7"/>
  <c r="B2370" i="7"/>
  <c r="C2370" i="7" s="1"/>
  <c r="A2371" i="7"/>
  <c r="B2371" i="7"/>
  <c r="C2371" i="7" s="1"/>
  <c r="A2372" i="7"/>
  <c r="B2372" i="7"/>
  <c r="C2372" i="7" s="1"/>
  <c r="A2373" i="7"/>
  <c r="B2373" i="7"/>
  <c r="C2373" i="7" s="1"/>
  <c r="A2374" i="7"/>
  <c r="B2374" i="7"/>
  <c r="C2374" i="7" s="1"/>
  <c r="A2375" i="7"/>
  <c r="B2375" i="7"/>
  <c r="C2375" i="7" s="1"/>
  <c r="A2376" i="7"/>
  <c r="B2376" i="7"/>
  <c r="C2376" i="7" s="1"/>
  <c r="A2377" i="7"/>
  <c r="B2377" i="7"/>
  <c r="C2377" i="7" s="1"/>
  <c r="A2378" i="7"/>
  <c r="B2378" i="7"/>
  <c r="C2378" i="7" s="1"/>
  <c r="A2379" i="7"/>
  <c r="B2379" i="7"/>
  <c r="C2379" i="7" s="1"/>
  <c r="A2380" i="7"/>
  <c r="B2380" i="7"/>
  <c r="C2380" i="7" s="1"/>
  <c r="A2381" i="7"/>
  <c r="B2381" i="7"/>
  <c r="C2381" i="7" s="1"/>
  <c r="A2382" i="7"/>
  <c r="B2382" i="7"/>
  <c r="C2382" i="7" s="1"/>
  <c r="A2383" i="7"/>
  <c r="B2383" i="7"/>
  <c r="C2383" i="7" s="1"/>
  <c r="A2384" i="7"/>
  <c r="B2384" i="7"/>
  <c r="C2384" i="7" s="1"/>
  <c r="A2385" i="7"/>
  <c r="B2385" i="7"/>
  <c r="C2385" i="7" s="1"/>
  <c r="A2386" i="7"/>
  <c r="B2386" i="7"/>
  <c r="C2386" i="7" s="1"/>
  <c r="A2387" i="7"/>
  <c r="B2387" i="7"/>
  <c r="C2387" i="7" s="1"/>
  <c r="A2388" i="7"/>
  <c r="B2388" i="7"/>
  <c r="C2388" i="7" s="1"/>
  <c r="A2389" i="7"/>
  <c r="B2389" i="7"/>
  <c r="C2389" i="7" s="1"/>
  <c r="A2390" i="7"/>
  <c r="B2390" i="7"/>
  <c r="C2390" i="7" s="1"/>
  <c r="A2391" i="7"/>
  <c r="B2391" i="7"/>
  <c r="C2391" i="7" s="1"/>
  <c r="A2392" i="7"/>
  <c r="B2392" i="7"/>
  <c r="C2392" i="7" s="1"/>
  <c r="A2393" i="7"/>
  <c r="B2393" i="7"/>
  <c r="C2393" i="7" s="1"/>
  <c r="A2394" i="7"/>
  <c r="B2394" i="7"/>
  <c r="C2394" i="7" s="1"/>
  <c r="A2395" i="7"/>
  <c r="B2395" i="7"/>
  <c r="C2395" i="7" s="1"/>
  <c r="A2396" i="7"/>
  <c r="B2396" i="7"/>
  <c r="C2396" i="7" s="1"/>
  <c r="A2397" i="7"/>
  <c r="B2397" i="7"/>
  <c r="C2397" i="7" s="1"/>
  <c r="A2398" i="7"/>
  <c r="B2398" i="7"/>
  <c r="C2398" i="7" s="1"/>
  <c r="A2399" i="7"/>
  <c r="B2399" i="7"/>
  <c r="C2399" i="7" s="1"/>
  <c r="A2400" i="7"/>
  <c r="B2400" i="7"/>
  <c r="C2400" i="7" s="1"/>
  <c r="A2401" i="7"/>
  <c r="B2401" i="7"/>
  <c r="C2401" i="7" s="1"/>
  <c r="A2402" i="7"/>
  <c r="B2402" i="7"/>
  <c r="C2402" i="7" s="1"/>
  <c r="A2403" i="7"/>
  <c r="B2403" i="7"/>
  <c r="C2403" i="7" s="1"/>
  <c r="A2404" i="7"/>
  <c r="B2404" i="7"/>
  <c r="C2404" i="7" s="1"/>
  <c r="A2405" i="7"/>
  <c r="B2405" i="7"/>
  <c r="C2405" i="7" s="1"/>
  <c r="A2406" i="7"/>
  <c r="B2406" i="7"/>
  <c r="C2406" i="7" s="1"/>
  <c r="A2407" i="7"/>
  <c r="B2407" i="7"/>
  <c r="C2407" i="7" s="1"/>
  <c r="A2408" i="7"/>
  <c r="B2408" i="7"/>
  <c r="C2408" i="7" s="1"/>
  <c r="A2409" i="7"/>
  <c r="B2409" i="7"/>
  <c r="C2409" i="7" s="1"/>
  <c r="A2410" i="7"/>
  <c r="B2410" i="7"/>
  <c r="C2410" i="7" s="1"/>
  <c r="A2411" i="7"/>
  <c r="B2411" i="7"/>
  <c r="C2411" i="7" s="1"/>
  <c r="A2412" i="7"/>
  <c r="B2412" i="7"/>
  <c r="C2412" i="7" s="1"/>
  <c r="A2413" i="7"/>
  <c r="B2413" i="7"/>
  <c r="C2413" i="7" s="1"/>
  <c r="A2414" i="7"/>
  <c r="B2414" i="7"/>
  <c r="C2414" i="7" s="1"/>
  <c r="A2415" i="7"/>
  <c r="B2415" i="7"/>
  <c r="C2415" i="7" s="1"/>
  <c r="A2416" i="7"/>
  <c r="B2416" i="7"/>
  <c r="C2416" i="7" s="1"/>
  <c r="A2417" i="7"/>
  <c r="B2417" i="7"/>
  <c r="C2417" i="7" s="1"/>
  <c r="A2418" i="7"/>
  <c r="B2418" i="7"/>
  <c r="C2418" i="7" s="1"/>
  <c r="A2419" i="7"/>
  <c r="B2419" i="7"/>
  <c r="C2419" i="7" s="1"/>
  <c r="A2420" i="7"/>
  <c r="B2420" i="7"/>
  <c r="C2420" i="7" s="1"/>
  <c r="A2421" i="7"/>
  <c r="B2421" i="7"/>
  <c r="C2421" i="7" s="1"/>
  <c r="A2422" i="7"/>
  <c r="B2422" i="7"/>
  <c r="C2422" i="7" s="1"/>
  <c r="A2423" i="7"/>
  <c r="B2423" i="7"/>
  <c r="C2423" i="7" s="1"/>
  <c r="A2424" i="7"/>
  <c r="B2424" i="7"/>
  <c r="C2424" i="7" s="1"/>
  <c r="A2425" i="7"/>
  <c r="B2425" i="7"/>
  <c r="C2425" i="7" s="1"/>
  <c r="A2426" i="7"/>
  <c r="B2426" i="7"/>
  <c r="C2426" i="7" s="1"/>
  <c r="A2427" i="7"/>
  <c r="B2427" i="7"/>
  <c r="C2427" i="7" s="1"/>
  <c r="A2428" i="7"/>
  <c r="B2428" i="7"/>
  <c r="C2428" i="7" s="1"/>
  <c r="A2429" i="7"/>
  <c r="B2429" i="7"/>
  <c r="C2429" i="7" s="1"/>
  <c r="A2430" i="7"/>
  <c r="B2430" i="7"/>
  <c r="C2430" i="7" s="1"/>
  <c r="A2431" i="7"/>
  <c r="B2431" i="7"/>
  <c r="C2431" i="7" s="1"/>
  <c r="A2432" i="7"/>
  <c r="B2432" i="7"/>
  <c r="C2432" i="7" s="1"/>
  <c r="A2433" i="7"/>
  <c r="B2433" i="7"/>
  <c r="C2433" i="7" s="1"/>
  <c r="A2434" i="7"/>
  <c r="B2434" i="7"/>
  <c r="C2434" i="7" s="1"/>
  <c r="A2435" i="7"/>
  <c r="B2435" i="7"/>
  <c r="C2435" i="7" s="1"/>
  <c r="A2436" i="7"/>
  <c r="B2436" i="7"/>
  <c r="C2436" i="7" s="1"/>
  <c r="A2437" i="7"/>
  <c r="B2437" i="7"/>
  <c r="C2437" i="7" s="1"/>
  <c r="A2438" i="7"/>
  <c r="B2438" i="7"/>
  <c r="C2438" i="7" s="1"/>
  <c r="A2439" i="7"/>
  <c r="B2439" i="7"/>
  <c r="C2439" i="7" s="1"/>
  <c r="A2440" i="7"/>
  <c r="B2440" i="7"/>
  <c r="C2440" i="7" s="1"/>
  <c r="A2441" i="7"/>
  <c r="B2441" i="7"/>
  <c r="C2441" i="7" s="1"/>
  <c r="A2442" i="7"/>
  <c r="B2442" i="7"/>
  <c r="C2442" i="7" s="1"/>
  <c r="A2443" i="7"/>
  <c r="B2443" i="7"/>
  <c r="C2443" i="7" s="1"/>
  <c r="A2444" i="7"/>
  <c r="B2444" i="7"/>
  <c r="C2444" i="7" s="1"/>
  <c r="A2445" i="7"/>
  <c r="B2445" i="7"/>
  <c r="C2445" i="7" s="1"/>
  <c r="A2446" i="7"/>
  <c r="B2446" i="7"/>
  <c r="C2446" i="7" s="1"/>
  <c r="A2447" i="7"/>
  <c r="B2447" i="7"/>
  <c r="C2447" i="7" s="1"/>
  <c r="A2448" i="7"/>
  <c r="B2448" i="7"/>
  <c r="C2448" i="7" s="1"/>
  <c r="A2449" i="7"/>
  <c r="B2449" i="7"/>
  <c r="C2449" i="7" s="1"/>
  <c r="A2450" i="7"/>
  <c r="B2450" i="7"/>
  <c r="C2450" i="7" s="1"/>
  <c r="A2451" i="7"/>
  <c r="B2451" i="7"/>
  <c r="C2451" i="7" s="1"/>
  <c r="A2452" i="7"/>
  <c r="B2452" i="7"/>
  <c r="C2452" i="7" s="1"/>
  <c r="A2453" i="7"/>
  <c r="B2453" i="7"/>
  <c r="C2453" i="7" s="1"/>
  <c r="A2454" i="7"/>
  <c r="B2454" i="7"/>
  <c r="C2454" i="7" s="1"/>
  <c r="A2455" i="7"/>
  <c r="B2455" i="7"/>
  <c r="C2455" i="7" s="1"/>
  <c r="A2456" i="7"/>
  <c r="B2456" i="7"/>
  <c r="C2456" i="7" s="1"/>
  <c r="A2457" i="7"/>
  <c r="B2457" i="7"/>
  <c r="C2457" i="7" s="1"/>
  <c r="A2458" i="7"/>
  <c r="B2458" i="7"/>
  <c r="C2458" i="7" s="1"/>
  <c r="A2459" i="7"/>
  <c r="B2459" i="7"/>
  <c r="C2459" i="7" s="1"/>
  <c r="A2460" i="7"/>
  <c r="B2460" i="7"/>
  <c r="C2460" i="7" s="1"/>
  <c r="A2461" i="7"/>
  <c r="B2461" i="7"/>
  <c r="C2461" i="7" s="1"/>
  <c r="A2462" i="7"/>
  <c r="B2462" i="7"/>
  <c r="C2462" i="7" s="1"/>
  <c r="A2463" i="7"/>
  <c r="B2463" i="7"/>
  <c r="C2463" i="7" s="1"/>
  <c r="A2464" i="7"/>
  <c r="B2464" i="7"/>
  <c r="C2464" i="7" s="1"/>
  <c r="A2465" i="7"/>
  <c r="B2465" i="7"/>
  <c r="C2465" i="7" s="1"/>
  <c r="A2466" i="7"/>
  <c r="B2466" i="7"/>
  <c r="C2466" i="7" s="1"/>
  <c r="A2467" i="7"/>
  <c r="B2467" i="7"/>
  <c r="C2467" i="7" s="1"/>
  <c r="A2468" i="7"/>
  <c r="B2468" i="7"/>
  <c r="C2468" i="7" s="1"/>
  <c r="A2469" i="7"/>
  <c r="B2469" i="7"/>
  <c r="C2469" i="7" s="1"/>
  <c r="A2470" i="7"/>
  <c r="B2470" i="7"/>
  <c r="C2470" i="7" s="1"/>
  <c r="A2471" i="7"/>
  <c r="B2471" i="7"/>
  <c r="C2471" i="7" s="1"/>
  <c r="A2472" i="7"/>
  <c r="B2472" i="7"/>
  <c r="C2472" i="7" s="1"/>
  <c r="A2473" i="7"/>
  <c r="B2473" i="7"/>
  <c r="C2473" i="7" s="1"/>
  <c r="A2474" i="7"/>
  <c r="B2474" i="7"/>
  <c r="C2474" i="7" s="1"/>
  <c r="A2475" i="7"/>
  <c r="B2475" i="7"/>
  <c r="C2475" i="7" s="1"/>
  <c r="A2476" i="7"/>
  <c r="B2476" i="7"/>
  <c r="C2476" i="7" s="1"/>
  <c r="A2477" i="7"/>
  <c r="B2477" i="7"/>
  <c r="C2477" i="7" s="1"/>
  <c r="A2478" i="7"/>
  <c r="B2478" i="7"/>
  <c r="C2478" i="7" s="1"/>
  <c r="A2479" i="7"/>
  <c r="B2479" i="7"/>
  <c r="C2479" i="7" s="1"/>
  <c r="A2480" i="7"/>
  <c r="B2480" i="7"/>
  <c r="C2480" i="7" s="1"/>
  <c r="A2481" i="7"/>
  <c r="B2481" i="7"/>
  <c r="C2481" i="7" s="1"/>
  <c r="A2482" i="7"/>
  <c r="B2482" i="7"/>
  <c r="C2482" i="7" s="1"/>
  <c r="A2483" i="7"/>
  <c r="B2483" i="7"/>
  <c r="C2483" i="7" s="1"/>
  <c r="A2484" i="7"/>
  <c r="B2484" i="7"/>
  <c r="C2484" i="7" s="1"/>
  <c r="A2485" i="7"/>
  <c r="B2485" i="7"/>
  <c r="C2485" i="7" s="1"/>
  <c r="A2486" i="7"/>
  <c r="B2486" i="7"/>
  <c r="C2486" i="7" s="1"/>
  <c r="A2487" i="7"/>
  <c r="B2487" i="7"/>
  <c r="C2487" i="7" s="1"/>
  <c r="A2488" i="7"/>
  <c r="B2488" i="7"/>
  <c r="C2488" i="7" s="1"/>
  <c r="A2489" i="7"/>
  <c r="B2489" i="7"/>
  <c r="C2489" i="7" s="1"/>
  <c r="A2490" i="7"/>
  <c r="B2490" i="7"/>
  <c r="C2490" i="7" s="1"/>
  <c r="A2491" i="7"/>
  <c r="B2491" i="7"/>
  <c r="C2491" i="7" s="1"/>
  <c r="A2492" i="7"/>
  <c r="B2492" i="7"/>
  <c r="C2492" i="7" s="1"/>
  <c r="A2493" i="7"/>
  <c r="B2493" i="7"/>
  <c r="C2493" i="7" s="1"/>
  <c r="A2494" i="7"/>
  <c r="B2494" i="7"/>
  <c r="C2494" i="7" s="1"/>
  <c r="A2495" i="7"/>
  <c r="B2495" i="7"/>
  <c r="C2495" i="7" s="1"/>
  <c r="A2496" i="7"/>
  <c r="B2496" i="7"/>
  <c r="C2496" i="7" s="1"/>
  <c r="A2497" i="7"/>
  <c r="B2497" i="7"/>
  <c r="C2497" i="7" s="1"/>
  <c r="A2498" i="7"/>
  <c r="B2498" i="7"/>
  <c r="C2498" i="7" s="1"/>
  <c r="A2499" i="7"/>
  <c r="B2499" i="7"/>
  <c r="C2499" i="7" s="1"/>
  <c r="A2500" i="7"/>
  <c r="B2500" i="7"/>
  <c r="C2500" i="7" s="1"/>
  <c r="A2501" i="7"/>
  <c r="B2501" i="7"/>
  <c r="C2501" i="7" s="1"/>
  <c r="A2502" i="7"/>
  <c r="B2502" i="7"/>
  <c r="C2502" i="7" s="1"/>
  <c r="A2503" i="7"/>
  <c r="B2503" i="7"/>
  <c r="C2503" i="7" s="1"/>
  <c r="A2504" i="7"/>
  <c r="B2504" i="7"/>
  <c r="C2504" i="7" s="1"/>
  <c r="A2505" i="7"/>
  <c r="B2505" i="7"/>
  <c r="C2505" i="7" s="1"/>
  <c r="A2506" i="7"/>
  <c r="B2506" i="7"/>
  <c r="C2506" i="7" s="1"/>
  <c r="A2507" i="7"/>
  <c r="B2507" i="7"/>
  <c r="C2507" i="7" s="1"/>
  <c r="A2508" i="7"/>
  <c r="B2508" i="7"/>
  <c r="C2508" i="7" s="1"/>
  <c r="A2509" i="7"/>
  <c r="B2509" i="7"/>
  <c r="C2509" i="7" s="1"/>
  <c r="A2510" i="7"/>
  <c r="B2510" i="7"/>
  <c r="C2510" i="7" s="1"/>
  <c r="A2511" i="7"/>
  <c r="B2511" i="7"/>
  <c r="C2511" i="7" s="1"/>
  <c r="A2512" i="7"/>
  <c r="B2512" i="7"/>
  <c r="C2512" i="7" s="1"/>
  <c r="A2513" i="7"/>
  <c r="B2513" i="7"/>
  <c r="C2513" i="7" s="1"/>
  <c r="A2514" i="7"/>
  <c r="B2514" i="7"/>
  <c r="C2514" i="7" s="1"/>
  <c r="A2515" i="7"/>
  <c r="B2515" i="7"/>
  <c r="C2515" i="7" s="1"/>
  <c r="A2516" i="7"/>
  <c r="B2516" i="7"/>
  <c r="C2516" i="7" s="1"/>
  <c r="A2517" i="7"/>
  <c r="B2517" i="7"/>
  <c r="C2517" i="7" s="1"/>
  <c r="A2518" i="7"/>
  <c r="B2518" i="7"/>
  <c r="C2518" i="7" s="1"/>
  <c r="A2519" i="7"/>
  <c r="B2519" i="7"/>
  <c r="C2519" i="7" s="1"/>
  <c r="A2520" i="7"/>
  <c r="B2520" i="7"/>
  <c r="C2520" i="7" s="1"/>
  <c r="A2521" i="7"/>
  <c r="B2521" i="7"/>
  <c r="C2521" i="7" s="1"/>
  <c r="A2522" i="7"/>
  <c r="B2522" i="7"/>
  <c r="C2522" i="7" s="1"/>
  <c r="A2523" i="7"/>
  <c r="B2523" i="7"/>
  <c r="C2523" i="7" s="1"/>
  <c r="A2524" i="7"/>
  <c r="B2524" i="7"/>
  <c r="C2524" i="7" s="1"/>
  <c r="A2525" i="7"/>
  <c r="B2525" i="7"/>
  <c r="C2525" i="7" s="1"/>
  <c r="A2526" i="7"/>
  <c r="B2526" i="7"/>
  <c r="C2526" i="7" s="1"/>
  <c r="A2527" i="7"/>
  <c r="B2527" i="7"/>
  <c r="C2527" i="7" s="1"/>
  <c r="A2528" i="7"/>
  <c r="B2528" i="7"/>
  <c r="C2528" i="7" s="1"/>
  <c r="A2529" i="7"/>
  <c r="B2529" i="7"/>
  <c r="C2529" i="7" s="1"/>
  <c r="A2530" i="7"/>
  <c r="B2530" i="7"/>
  <c r="C2530" i="7" s="1"/>
  <c r="A2531" i="7"/>
  <c r="B2531" i="7"/>
  <c r="C2531" i="7" s="1"/>
  <c r="A2532" i="7"/>
  <c r="B2532" i="7"/>
  <c r="C2532" i="7" s="1"/>
  <c r="A2533" i="7"/>
  <c r="B2533" i="7"/>
  <c r="C2533" i="7" s="1"/>
  <c r="A2534" i="7"/>
  <c r="B2534" i="7"/>
  <c r="C2534" i="7" s="1"/>
  <c r="A2535" i="7"/>
  <c r="B2535" i="7"/>
  <c r="C2535" i="7" s="1"/>
  <c r="A2536" i="7"/>
  <c r="B2536" i="7"/>
  <c r="C2536" i="7" s="1"/>
  <c r="A2537" i="7"/>
  <c r="B2537" i="7"/>
  <c r="C2537" i="7" s="1"/>
  <c r="A2538" i="7"/>
  <c r="B2538" i="7"/>
  <c r="C2538" i="7" s="1"/>
  <c r="A2539" i="7"/>
  <c r="B2539" i="7"/>
  <c r="C2539" i="7" s="1"/>
  <c r="A2540" i="7"/>
  <c r="B2540" i="7"/>
  <c r="C2540" i="7" s="1"/>
  <c r="A2541" i="7"/>
  <c r="B2541" i="7"/>
  <c r="C2541" i="7" s="1"/>
  <c r="A2542" i="7"/>
  <c r="B2542" i="7"/>
  <c r="C2542" i="7" s="1"/>
  <c r="A2543" i="7"/>
  <c r="B2543" i="7"/>
  <c r="C2543" i="7" s="1"/>
  <c r="A2544" i="7"/>
  <c r="B2544" i="7"/>
  <c r="C2544" i="7" s="1"/>
  <c r="A2545" i="7"/>
  <c r="B2545" i="7"/>
  <c r="C2545" i="7" s="1"/>
  <c r="A2546" i="7"/>
  <c r="B2546" i="7"/>
  <c r="C2546" i="7" s="1"/>
  <c r="A2547" i="7"/>
  <c r="B2547" i="7"/>
  <c r="C2547" i="7" s="1"/>
  <c r="A2548" i="7"/>
  <c r="B2548" i="7"/>
  <c r="C2548" i="7" s="1"/>
  <c r="A2549" i="7"/>
  <c r="B2549" i="7"/>
  <c r="C2549" i="7" s="1"/>
  <c r="A2550" i="7"/>
  <c r="B2550" i="7"/>
  <c r="C2550" i="7" s="1"/>
  <c r="A2551" i="7"/>
  <c r="B2551" i="7"/>
  <c r="C2551" i="7" s="1"/>
  <c r="A2552" i="7"/>
  <c r="B2552" i="7"/>
  <c r="C2552" i="7" s="1"/>
  <c r="A2553" i="7"/>
  <c r="B2553" i="7"/>
  <c r="C2553" i="7" s="1"/>
  <c r="A2554" i="7"/>
  <c r="B2554" i="7"/>
  <c r="C2554" i="7" s="1"/>
  <c r="A2555" i="7"/>
  <c r="B2555" i="7"/>
  <c r="C2555" i="7" s="1"/>
  <c r="A2556" i="7"/>
  <c r="B2556" i="7"/>
  <c r="C2556" i="7" s="1"/>
  <c r="A2557" i="7"/>
  <c r="B2557" i="7"/>
  <c r="C2557" i="7" s="1"/>
  <c r="A2558" i="7"/>
  <c r="B2558" i="7"/>
  <c r="C2558" i="7" s="1"/>
  <c r="A2559" i="7"/>
  <c r="B2559" i="7"/>
  <c r="C2559" i="7" s="1"/>
  <c r="A2560" i="7"/>
  <c r="B2560" i="7"/>
  <c r="C2560" i="7" s="1"/>
  <c r="A2561" i="7"/>
  <c r="B2561" i="7"/>
  <c r="C2561" i="7" s="1"/>
  <c r="A2562" i="7"/>
  <c r="B2562" i="7"/>
  <c r="C2562" i="7" s="1"/>
  <c r="A2563" i="7"/>
  <c r="B2563" i="7"/>
  <c r="C2563" i="7" s="1"/>
  <c r="A2564" i="7"/>
  <c r="B2564" i="7"/>
  <c r="C2564" i="7" s="1"/>
  <c r="A2565" i="7"/>
  <c r="B2565" i="7"/>
  <c r="C2565" i="7" s="1"/>
  <c r="A2566" i="7"/>
  <c r="B2566" i="7"/>
  <c r="C2566" i="7" s="1"/>
  <c r="A2567" i="7"/>
  <c r="B2567" i="7"/>
  <c r="C2567" i="7" s="1"/>
  <c r="A2568" i="7"/>
  <c r="B2568" i="7"/>
  <c r="C2568" i="7" s="1"/>
  <c r="A2569" i="7"/>
  <c r="B2569" i="7"/>
  <c r="C2569" i="7" s="1"/>
  <c r="A2570" i="7"/>
  <c r="B2570" i="7"/>
  <c r="C2570" i="7" s="1"/>
  <c r="A2571" i="7"/>
  <c r="B2571" i="7"/>
  <c r="C2571" i="7" s="1"/>
  <c r="A2572" i="7"/>
  <c r="B2572" i="7"/>
  <c r="C2572" i="7" s="1"/>
  <c r="A2573" i="7"/>
  <c r="B2573" i="7"/>
  <c r="C2573" i="7" s="1"/>
  <c r="A2574" i="7"/>
  <c r="B2574" i="7"/>
  <c r="C2574" i="7" s="1"/>
  <c r="A2575" i="7"/>
  <c r="B2575" i="7"/>
  <c r="C2575" i="7" s="1"/>
  <c r="A2576" i="7"/>
  <c r="B2576" i="7"/>
  <c r="C2576" i="7" s="1"/>
  <c r="A2577" i="7"/>
  <c r="B2577" i="7"/>
  <c r="C2577" i="7" s="1"/>
  <c r="A2578" i="7"/>
  <c r="B2578" i="7"/>
  <c r="C2578" i="7" s="1"/>
  <c r="A2579" i="7"/>
  <c r="B2579" i="7"/>
  <c r="C2579" i="7" s="1"/>
  <c r="A2580" i="7"/>
  <c r="B2580" i="7"/>
  <c r="C2580" i="7" s="1"/>
  <c r="A2581" i="7"/>
  <c r="B2581" i="7"/>
  <c r="C2581" i="7" s="1"/>
  <c r="A2582" i="7"/>
  <c r="B2582" i="7"/>
  <c r="C2582" i="7" s="1"/>
  <c r="A2583" i="7"/>
  <c r="B2583" i="7"/>
  <c r="C2583" i="7" s="1"/>
  <c r="A2584" i="7"/>
  <c r="B2584" i="7"/>
  <c r="C2584" i="7" s="1"/>
  <c r="A2585" i="7"/>
  <c r="B2585" i="7"/>
  <c r="C2585" i="7" s="1"/>
  <c r="A2586" i="7"/>
  <c r="B2586" i="7"/>
  <c r="C2586" i="7" s="1"/>
  <c r="A2587" i="7"/>
  <c r="B2587" i="7"/>
  <c r="C2587" i="7" s="1"/>
  <c r="A2588" i="7"/>
  <c r="B2588" i="7"/>
  <c r="C2588" i="7" s="1"/>
  <c r="A2589" i="7"/>
  <c r="B2589" i="7"/>
  <c r="C2589" i="7" s="1"/>
  <c r="A2590" i="7"/>
  <c r="B2590" i="7"/>
  <c r="C2590" i="7" s="1"/>
  <c r="A2591" i="7"/>
  <c r="B2591" i="7"/>
  <c r="C2591" i="7" s="1"/>
  <c r="A2592" i="7"/>
  <c r="B2592" i="7"/>
  <c r="C2592" i="7" s="1"/>
  <c r="A2593" i="7"/>
  <c r="B2593" i="7"/>
  <c r="C2593" i="7" s="1"/>
  <c r="A2594" i="7"/>
  <c r="B2594" i="7"/>
  <c r="C2594" i="7" s="1"/>
  <c r="A2595" i="7"/>
  <c r="B2595" i="7"/>
  <c r="C2595" i="7" s="1"/>
  <c r="A2596" i="7"/>
  <c r="B2596" i="7"/>
  <c r="C2596" i="7" s="1"/>
  <c r="A2597" i="7"/>
  <c r="B2597" i="7"/>
  <c r="C2597" i="7" s="1"/>
  <c r="A2598" i="7"/>
  <c r="B2598" i="7"/>
  <c r="C2598" i="7" s="1"/>
  <c r="A2599" i="7"/>
  <c r="B2599" i="7"/>
  <c r="C2599" i="7" s="1"/>
  <c r="A2600" i="7"/>
  <c r="B2600" i="7"/>
  <c r="C2600" i="7" s="1"/>
  <c r="A2601" i="7"/>
  <c r="B2601" i="7"/>
  <c r="C2601" i="7" s="1"/>
  <c r="A2602" i="7"/>
  <c r="B2602" i="7"/>
  <c r="C2602" i="7" s="1"/>
  <c r="A2603" i="7"/>
  <c r="B2603" i="7"/>
  <c r="C2603" i="7" s="1"/>
  <c r="A2604" i="7"/>
  <c r="B2604" i="7"/>
  <c r="C2604" i="7" s="1"/>
  <c r="A2605" i="7"/>
  <c r="B2605" i="7"/>
  <c r="C2605" i="7" s="1"/>
  <c r="A2606" i="7"/>
  <c r="B2606" i="7"/>
  <c r="C2606" i="7" s="1"/>
  <c r="A2607" i="7"/>
  <c r="B2607" i="7"/>
  <c r="C2607" i="7" s="1"/>
  <c r="A2608" i="7"/>
  <c r="B2608" i="7"/>
  <c r="C2608" i="7" s="1"/>
  <c r="A2609" i="7"/>
  <c r="B2609" i="7"/>
  <c r="C2609" i="7" s="1"/>
  <c r="A2610" i="7"/>
  <c r="B2610" i="7"/>
  <c r="C2610" i="7" s="1"/>
  <c r="A2611" i="7"/>
  <c r="B2611" i="7"/>
  <c r="C2611" i="7" s="1"/>
  <c r="A2612" i="7"/>
  <c r="B2612" i="7"/>
  <c r="C2612" i="7" s="1"/>
  <c r="A2613" i="7"/>
  <c r="B2613" i="7"/>
  <c r="C2613" i="7" s="1"/>
  <c r="A2614" i="7"/>
  <c r="B2614" i="7"/>
  <c r="C2614" i="7" s="1"/>
  <c r="A2615" i="7"/>
  <c r="B2615" i="7"/>
  <c r="C2615" i="7" s="1"/>
  <c r="A2616" i="7"/>
  <c r="B2616" i="7"/>
  <c r="C2616" i="7" s="1"/>
  <c r="A2617" i="7"/>
  <c r="B2617" i="7"/>
  <c r="C2617" i="7" s="1"/>
  <c r="A2618" i="7"/>
  <c r="B2618" i="7"/>
  <c r="C2618" i="7" s="1"/>
  <c r="A2619" i="7"/>
  <c r="B2619" i="7"/>
  <c r="C2619" i="7" s="1"/>
  <c r="A2620" i="7"/>
  <c r="B2620" i="7"/>
  <c r="C2620" i="7" s="1"/>
  <c r="A2621" i="7"/>
  <c r="B2621" i="7"/>
  <c r="C2621" i="7" s="1"/>
  <c r="A2622" i="7"/>
  <c r="B2622" i="7"/>
  <c r="C2622" i="7" s="1"/>
  <c r="A2623" i="7"/>
  <c r="B2623" i="7"/>
  <c r="C2623" i="7" s="1"/>
  <c r="A2624" i="7"/>
  <c r="B2624" i="7"/>
  <c r="C2624" i="7" s="1"/>
  <c r="A2625" i="7"/>
  <c r="B2625" i="7"/>
  <c r="C2625" i="7" s="1"/>
  <c r="A2626" i="7"/>
  <c r="B2626" i="7"/>
  <c r="C2626" i="7" s="1"/>
  <c r="A2627" i="7"/>
  <c r="B2627" i="7"/>
  <c r="C2627" i="7" s="1"/>
  <c r="A2628" i="7"/>
  <c r="B2628" i="7"/>
  <c r="C2628" i="7" s="1"/>
  <c r="A2629" i="7"/>
  <c r="B2629" i="7"/>
  <c r="C2629" i="7" s="1"/>
  <c r="A2630" i="7"/>
  <c r="B2630" i="7"/>
  <c r="C2630" i="7" s="1"/>
  <c r="A2631" i="7"/>
  <c r="B2631" i="7"/>
  <c r="C2631" i="7" s="1"/>
  <c r="A2632" i="7"/>
  <c r="B2632" i="7"/>
  <c r="C2632" i="7" s="1"/>
  <c r="A2633" i="7"/>
  <c r="B2633" i="7"/>
  <c r="C2633" i="7" s="1"/>
  <c r="A2634" i="7"/>
  <c r="B2634" i="7"/>
  <c r="C2634" i="7" s="1"/>
  <c r="A2635" i="7"/>
  <c r="B2635" i="7"/>
  <c r="C2635" i="7" s="1"/>
  <c r="A2636" i="7"/>
  <c r="B2636" i="7"/>
  <c r="C2636" i="7" s="1"/>
  <c r="A2637" i="7"/>
  <c r="B2637" i="7"/>
  <c r="C2637" i="7" s="1"/>
  <c r="A2638" i="7"/>
  <c r="B2638" i="7"/>
  <c r="C2638" i="7" s="1"/>
  <c r="A2639" i="7"/>
  <c r="B2639" i="7"/>
  <c r="C2639" i="7" s="1"/>
  <c r="A2640" i="7"/>
  <c r="B2640" i="7"/>
  <c r="C2640" i="7" s="1"/>
  <c r="A2641" i="7"/>
  <c r="B2641" i="7"/>
  <c r="C2641" i="7" s="1"/>
  <c r="A2642" i="7"/>
  <c r="B2642" i="7"/>
  <c r="C2642" i="7" s="1"/>
  <c r="A2643" i="7"/>
  <c r="B2643" i="7"/>
  <c r="C2643" i="7" s="1"/>
  <c r="A2644" i="7"/>
  <c r="B2644" i="7"/>
  <c r="C2644" i="7" s="1"/>
  <c r="A2645" i="7"/>
  <c r="B2645" i="7"/>
  <c r="C2645" i="7" s="1"/>
  <c r="A2646" i="7"/>
  <c r="B2646" i="7"/>
  <c r="C2646" i="7" s="1"/>
  <c r="A2647" i="7"/>
  <c r="B2647" i="7"/>
  <c r="C2647" i="7" s="1"/>
  <c r="A2648" i="7"/>
  <c r="B2648" i="7"/>
  <c r="C2648" i="7" s="1"/>
  <c r="A2649" i="7"/>
  <c r="B2649" i="7"/>
  <c r="C2649" i="7" s="1"/>
  <c r="A2650" i="7"/>
  <c r="B2650" i="7"/>
  <c r="C2650" i="7" s="1"/>
  <c r="A2651" i="7"/>
  <c r="B2651" i="7"/>
  <c r="C2651" i="7" s="1"/>
  <c r="A2652" i="7"/>
  <c r="B2652" i="7"/>
  <c r="C2652" i="7" s="1"/>
  <c r="A2653" i="7"/>
  <c r="B2653" i="7"/>
  <c r="C2653" i="7" s="1"/>
  <c r="A2654" i="7"/>
  <c r="B2654" i="7"/>
  <c r="C2654" i="7" s="1"/>
  <c r="A2655" i="7"/>
  <c r="B2655" i="7"/>
  <c r="C2655" i="7" s="1"/>
  <c r="A2656" i="7"/>
  <c r="B2656" i="7"/>
  <c r="C2656" i="7" s="1"/>
  <c r="A2657" i="7"/>
  <c r="B2657" i="7"/>
  <c r="C2657" i="7" s="1"/>
  <c r="A2658" i="7"/>
  <c r="B2658" i="7"/>
  <c r="C2658" i="7" s="1"/>
  <c r="A2659" i="7"/>
  <c r="B2659" i="7"/>
  <c r="C2659" i="7" s="1"/>
  <c r="A2660" i="7"/>
  <c r="B2660" i="7"/>
  <c r="C2660" i="7" s="1"/>
  <c r="A2661" i="7"/>
  <c r="B2661" i="7"/>
  <c r="C2661" i="7" s="1"/>
  <c r="A2662" i="7"/>
  <c r="B2662" i="7"/>
  <c r="C2662" i="7" s="1"/>
  <c r="A2663" i="7"/>
  <c r="B2663" i="7"/>
  <c r="C2663" i="7" s="1"/>
  <c r="A2664" i="7"/>
  <c r="B2664" i="7"/>
  <c r="C2664" i="7" s="1"/>
  <c r="A2665" i="7"/>
  <c r="B2665" i="7"/>
  <c r="C2665" i="7" s="1"/>
  <c r="A2666" i="7"/>
  <c r="B2666" i="7"/>
  <c r="C2666" i="7" s="1"/>
  <c r="A2667" i="7"/>
  <c r="B2667" i="7"/>
  <c r="C2667" i="7" s="1"/>
  <c r="A2668" i="7"/>
  <c r="B2668" i="7"/>
  <c r="C2668" i="7" s="1"/>
  <c r="A2669" i="7"/>
  <c r="B2669" i="7"/>
  <c r="C2669" i="7" s="1"/>
  <c r="A2670" i="7"/>
  <c r="B2670" i="7"/>
  <c r="C2670" i="7" s="1"/>
  <c r="A2671" i="7"/>
  <c r="B2671" i="7"/>
  <c r="C2671" i="7" s="1"/>
  <c r="A2672" i="7"/>
  <c r="B2672" i="7"/>
  <c r="C2672" i="7" s="1"/>
  <c r="A2673" i="7"/>
  <c r="B2673" i="7"/>
  <c r="C2673" i="7" s="1"/>
  <c r="A2674" i="7"/>
  <c r="B2674" i="7"/>
  <c r="C2674" i="7" s="1"/>
  <c r="A2675" i="7"/>
  <c r="B2675" i="7"/>
  <c r="C2675" i="7" s="1"/>
  <c r="A2676" i="7"/>
  <c r="B2676" i="7"/>
  <c r="C2676" i="7" s="1"/>
  <c r="A2677" i="7"/>
  <c r="B2677" i="7"/>
  <c r="C2677" i="7" s="1"/>
  <c r="A2678" i="7"/>
  <c r="B2678" i="7"/>
  <c r="C2678" i="7" s="1"/>
  <c r="A2679" i="7"/>
  <c r="B2679" i="7"/>
  <c r="C2679" i="7" s="1"/>
  <c r="A2680" i="7"/>
  <c r="B2680" i="7"/>
  <c r="C2680" i="7" s="1"/>
  <c r="A2681" i="7"/>
  <c r="B2681" i="7"/>
  <c r="C2681" i="7" s="1"/>
  <c r="A2682" i="7"/>
  <c r="B2682" i="7"/>
  <c r="C2682" i="7" s="1"/>
  <c r="A2683" i="7"/>
  <c r="B2683" i="7"/>
  <c r="C2683" i="7" s="1"/>
  <c r="A2684" i="7"/>
  <c r="B2684" i="7"/>
  <c r="C2684" i="7" s="1"/>
  <c r="A2685" i="7"/>
  <c r="B2685" i="7"/>
  <c r="C2685" i="7" s="1"/>
  <c r="A2686" i="7"/>
  <c r="B2686" i="7"/>
  <c r="C2686" i="7" s="1"/>
  <c r="A2687" i="7"/>
  <c r="B2687" i="7"/>
  <c r="C2687" i="7" s="1"/>
  <c r="A2688" i="7"/>
  <c r="B2688" i="7"/>
  <c r="C2688" i="7" s="1"/>
  <c r="A2689" i="7"/>
  <c r="B2689" i="7"/>
  <c r="C2689" i="7" s="1"/>
  <c r="A2690" i="7"/>
  <c r="B2690" i="7"/>
  <c r="C2690" i="7" s="1"/>
  <c r="A2691" i="7"/>
  <c r="B2691" i="7"/>
  <c r="C2691" i="7" s="1"/>
  <c r="A2692" i="7"/>
  <c r="B2692" i="7"/>
  <c r="C2692" i="7" s="1"/>
  <c r="A2693" i="7"/>
  <c r="B2693" i="7"/>
  <c r="C2693" i="7" s="1"/>
  <c r="A2694" i="7"/>
  <c r="B2694" i="7"/>
  <c r="C2694" i="7" s="1"/>
  <c r="A2695" i="7"/>
  <c r="B2695" i="7"/>
  <c r="C2695" i="7" s="1"/>
  <c r="A2696" i="7"/>
  <c r="B2696" i="7"/>
  <c r="C2696" i="7" s="1"/>
  <c r="A2697" i="7"/>
  <c r="B2697" i="7"/>
  <c r="C2697" i="7" s="1"/>
  <c r="A2698" i="7"/>
  <c r="B2698" i="7"/>
  <c r="C2698" i="7" s="1"/>
  <c r="A2699" i="7"/>
  <c r="B2699" i="7"/>
  <c r="C2699" i="7" s="1"/>
  <c r="A2700" i="7"/>
  <c r="B2700" i="7"/>
  <c r="C2700" i="7" s="1"/>
  <c r="A2701" i="7"/>
  <c r="B2701" i="7"/>
  <c r="C2701" i="7" s="1"/>
  <c r="A2702" i="7"/>
  <c r="B2702" i="7"/>
  <c r="C2702" i="7" s="1"/>
  <c r="A2703" i="7"/>
  <c r="B2703" i="7"/>
  <c r="C2703" i="7" s="1"/>
  <c r="A2704" i="7"/>
  <c r="B2704" i="7"/>
  <c r="C2704" i="7" s="1"/>
  <c r="A2705" i="7"/>
  <c r="B2705" i="7"/>
  <c r="C2705" i="7" s="1"/>
  <c r="A2706" i="7"/>
  <c r="B2706" i="7"/>
  <c r="C2706" i="7" s="1"/>
  <c r="A2707" i="7"/>
  <c r="B2707" i="7"/>
  <c r="C2707" i="7" s="1"/>
  <c r="A2708" i="7"/>
  <c r="B2708" i="7"/>
  <c r="C2708" i="7" s="1"/>
  <c r="A2709" i="7"/>
  <c r="B2709" i="7"/>
  <c r="C2709" i="7" s="1"/>
  <c r="A2710" i="7"/>
  <c r="B2710" i="7"/>
  <c r="C2710" i="7" s="1"/>
  <c r="A2711" i="7"/>
  <c r="B2711" i="7"/>
  <c r="C2711" i="7" s="1"/>
  <c r="A2712" i="7"/>
  <c r="B2712" i="7"/>
  <c r="C2712" i="7" s="1"/>
  <c r="A2713" i="7"/>
  <c r="B2713" i="7"/>
  <c r="C2713" i="7" s="1"/>
  <c r="A2714" i="7"/>
  <c r="B2714" i="7"/>
  <c r="C2714" i="7" s="1"/>
  <c r="A2715" i="7"/>
  <c r="B2715" i="7"/>
  <c r="C2715" i="7" s="1"/>
  <c r="A2716" i="7"/>
  <c r="B2716" i="7"/>
  <c r="C2716" i="7" s="1"/>
  <c r="A2717" i="7"/>
  <c r="B2717" i="7"/>
  <c r="C2717" i="7" s="1"/>
  <c r="A2718" i="7"/>
  <c r="B2718" i="7"/>
  <c r="C2718" i="7" s="1"/>
  <c r="A2719" i="7"/>
  <c r="B2719" i="7"/>
  <c r="C2719" i="7" s="1"/>
  <c r="A2720" i="7"/>
  <c r="B2720" i="7"/>
  <c r="C2720" i="7" s="1"/>
  <c r="A2721" i="7"/>
  <c r="B2721" i="7"/>
  <c r="C2721" i="7" s="1"/>
  <c r="A2722" i="7"/>
  <c r="B2722" i="7"/>
  <c r="C2722" i="7" s="1"/>
  <c r="A2723" i="7"/>
  <c r="B2723" i="7"/>
  <c r="C2723" i="7" s="1"/>
  <c r="A2724" i="7"/>
  <c r="B2724" i="7"/>
  <c r="C2724" i="7" s="1"/>
  <c r="A2725" i="7"/>
  <c r="B2725" i="7"/>
  <c r="C2725" i="7" s="1"/>
  <c r="A2726" i="7"/>
  <c r="B2726" i="7"/>
  <c r="C2726" i="7" s="1"/>
  <c r="A2727" i="7"/>
  <c r="B2727" i="7"/>
  <c r="C2727" i="7" s="1"/>
  <c r="A2728" i="7"/>
  <c r="B2728" i="7"/>
  <c r="C2728" i="7" s="1"/>
  <c r="A2729" i="7"/>
  <c r="B2729" i="7"/>
  <c r="C2729" i="7" s="1"/>
  <c r="A2730" i="7"/>
  <c r="B2730" i="7"/>
  <c r="C2730" i="7" s="1"/>
  <c r="A2731" i="7"/>
  <c r="B2731" i="7"/>
  <c r="C2731" i="7" s="1"/>
  <c r="A2732" i="7"/>
  <c r="B2732" i="7"/>
  <c r="C2732" i="7" s="1"/>
  <c r="A2733" i="7"/>
  <c r="B2733" i="7"/>
  <c r="C2733" i="7" s="1"/>
  <c r="A2734" i="7"/>
  <c r="B2734" i="7"/>
  <c r="C2734" i="7" s="1"/>
  <c r="A2735" i="7"/>
  <c r="B2735" i="7"/>
  <c r="C2735" i="7" s="1"/>
  <c r="A2736" i="7"/>
  <c r="B2736" i="7"/>
  <c r="C2736" i="7" s="1"/>
  <c r="A2737" i="7"/>
  <c r="B2737" i="7"/>
  <c r="C2737" i="7" s="1"/>
  <c r="A2738" i="7"/>
  <c r="B2738" i="7"/>
  <c r="C2738" i="7" s="1"/>
  <c r="A2739" i="7"/>
  <c r="B2739" i="7"/>
  <c r="C2739" i="7" s="1"/>
  <c r="A2740" i="7"/>
  <c r="B2740" i="7"/>
  <c r="C2740" i="7" s="1"/>
  <c r="A2741" i="7"/>
  <c r="B2741" i="7"/>
  <c r="C2741" i="7" s="1"/>
  <c r="A2742" i="7"/>
  <c r="B2742" i="7"/>
  <c r="C2742" i="7" s="1"/>
  <c r="A2743" i="7"/>
  <c r="B2743" i="7"/>
  <c r="C2743" i="7" s="1"/>
  <c r="A2744" i="7"/>
  <c r="B2744" i="7"/>
  <c r="C2744" i="7" s="1"/>
  <c r="A2745" i="7"/>
  <c r="B2745" i="7"/>
  <c r="C2745" i="7" s="1"/>
  <c r="A2746" i="7"/>
  <c r="B2746" i="7"/>
  <c r="C2746" i="7" s="1"/>
  <c r="A2747" i="7"/>
  <c r="B2747" i="7"/>
  <c r="C2747" i="7" s="1"/>
  <c r="A2748" i="7"/>
  <c r="B2748" i="7"/>
  <c r="C2748" i="7" s="1"/>
  <c r="A2749" i="7"/>
  <c r="B2749" i="7"/>
  <c r="C2749" i="7" s="1"/>
  <c r="A2750" i="7"/>
  <c r="B2750" i="7"/>
  <c r="C2750" i="7" s="1"/>
  <c r="A2751" i="7"/>
  <c r="B2751" i="7"/>
  <c r="C2751" i="7" s="1"/>
  <c r="A2752" i="7"/>
  <c r="B2752" i="7"/>
  <c r="C2752" i="7" s="1"/>
  <c r="A2753" i="7"/>
  <c r="B2753" i="7"/>
  <c r="C2753" i="7" s="1"/>
  <c r="A2754" i="7"/>
  <c r="B2754" i="7"/>
  <c r="C2754" i="7" s="1"/>
  <c r="A2755" i="7"/>
  <c r="B2755" i="7"/>
  <c r="C2755" i="7" s="1"/>
  <c r="A2756" i="7"/>
  <c r="B2756" i="7"/>
  <c r="C2756" i="7" s="1"/>
  <c r="A2757" i="7"/>
  <c r="B2757" i="7"/>
  <c r="C2757" i="7" s="1"/>
  <c r="A2758" i="7"/>
  <c r="B2758" i="7"/>
  <c r="C2758" i="7" s="1"/>
  <c r="A2759" i="7"/>
  <c r="B2759" i="7"/>
  <c r="C2759" i="7" s="1"/>
  <c r="A2760" i="7"/>
  <c r="B2760" i="7"/>
  <c r="C2760" i="7" s="1"/>
  <c r="A2761" i="7"/>
  <c r="B2761" i="7"/>
  <c r="C2761" i="7" s="1"/>
  <c r="A2762" i="7"/>
  <c r="B2762" i="7"/>
  <c r="C2762" i="7" s="1"/>
  <c r="A2763" i="7"/>
  <c r="B2763" i="7"/>
  <c r="C2763" i="7" s="1"/>
  <c r="A2764" i="7"/>
  <c r="B2764" i="7"/>
  <c r="C2764" i="7" s="1"/>
  <c r="A2765" i="7"/>
  <c r="B2765" i="7"/>
  <c r="C2765" i="7" s="1"/>
  <c r="A2766" i="7"/>
  <c r="B2766" i="7"/>
  <c r="C2766" i="7" s="1"/>
  <c r="A2767" i="7"/>
  <c r="B2767" i="7"/>
  <c r="C2767" i="7" s="1"/>
  <c r="A2768" i="7"/>
  <c r="B2768" i="7"/>
  <c r="C2768" i="7" s="1"/>
  <c r="A2769" i="7"/>
  <c r="B2769" i="7"/>
  <c r="C2769" i="7" s="1"/>
  <c r="A2770" i="7"/>
  <c r="B2770" i="7"/>
  <c r="C2770" i="7" s="1"/>
  <c r="A2771" i="7"/>
  <c r="B2771" i="7"/>
  <c r="C2771" i="7" s="1"/>
  <c r="A2772" i="7"/>
  <c r="B2772" i="7"/>
  <c r="C2772" i="7" s="1"/>
  <c r="A2773" i="7"/>
  <c r="B2773" i="7"/>
  <c r="C2773" i="7" s="1"/>
  <c r="A2774" i="7"/>
  <c r="B2774" i="7"/>
  <c r="C2774" i="7" s="1"/>
  <c r="A2775" i="7"/>
  <c r="B2775" i="7"/>
  <c r="C2775" i="7" s="1"/>
  <c r="A2776" i="7"/>
  <c r="B2776" i="7"/>
  <c r="C2776" i="7" s="1"/>
  <c r="A2777" i="7"/>
  <c r="B2777" i="7"/>
  <c r="C2777" i="7" s="1"/>
  <c r="A2778" i="7"/>
  <c r="B2778" i="7"/>
  <c r="C2778" i="7" s="1"/>
  <c r="A2779" i="7"/>
  <c r="B2779" i="7"/>
  <c r="C2779" i="7" s="1"/>
  <c r="A2780" i="7"/>
  <c r="B2780" i="7"/>
  <c r="C2780" i="7" s="1"/>
  <c r="A2781" i="7"/>
  <c r="B2781" i="7"/>
  <c r="C2781" i="7" s="1"/>
  <c r="A2782" i="7"/>
  <c r="B2782" i="7"/>
  <c r="C2782" i="7" s="1"/>
  <c r="A2783" i="7"/>
  <c r="B2783" i="7"/>
  <c r="C2783" i="7" s="1"/>
  <c r="A2784" i="7"/>
  <c r="B2784" i="7"/>
  <c r="C2784" i="7" s="1"/>
  <c r="A2785" i="7"/>
  <c r="B2785" i="7"/>
  <c r="C2785" i="7" s="1"/>
  <c r="A2786" i="7"/>
  <c r="B2786" i="7"/>
  <c r="C2786" i="7" s="1"/>
  <c r="A2787" i="7"/>
  <c r="B2787" i="7"/>
  <c r="C2787" i="7" s="1"/>
  <c r="A2788" i="7"/>
  <c r="B2788" i="7"/>
  <c r="C2788" i="7" s="1"/>
  <c r="A2789" i="7"/>
  <c r="B2789" i="7"/>
  <c r="C2789" i="7" s="1"/>
  <c r="A2790" i="7"/>
  <c r="B2790" i="7"/>
  <c r="C2790" i="7" s="1"/>
  <c r="A2791" i="7"/>
  <c r="B2791" i="7"/>
  <c r="C2791" i="7" s="1"/>
  <c r="A2792" i="7"/>
  <c r="B2792" i="7"/>
  <c r="C2792" i="7" s="1"/>
  <c r="A2793" i="7"/>
  <c r="B2793" i="7"/>
  <c r="C2793" i="7" s="1"/>
  <c r="A2794" i="7"/>
  <c r="B2794" i="7"/>
  <c r="C2794" i="7" s="1"/>
  <c r="A2795" i="7"/>
  <c r="B2795" i="7"/>
  <c r="C2795" i="7" s="1"/>
  <c r="A2796" i="7"/>
  <c r="B2796" i="7"/>
  <c r="C2796" i="7" s="1"/>
  <c r="A2797" i="7"/>
  <c r="B2797" i="7"/>
  <c r="C2797" i="7" s="1"/>
  <c r="A2798" i="7"/>
  <c r="B2798" i="7"/>
  <c r="C2798" i="7" s="1"/>
  <c r="A2799" i="7"/>
  <c r="B2799" i="7"/>
  <c r="C2799" i="7" s="1"/>
  <c r="A2800" i="7"/>
  <c r="B2800" i="7"/>
  <c r="C2800" i="7" s="1"/>
  <c r="A2801" i="7"/>
  <c r="B2801" i="7"/>
  <c r="C2801" i="7" s="1"/>
  <c r="A2802" i="7"/>
  <c r="B2802" i="7"/>
  <c r="C2802" i="7" s="1"/>
  <c r="A2803" i="7"/>
  <c r="B2803" i="7"/>
  <c r="C2803" i="7" s="1"/>
  <c r="A2804" i="7"/>
  <c r="B2804" i="7"/>
  <c r="C2804" i="7" s="1"/>
  <c r="A2805" i="7"/>
  <c r="B2805" i="7"/>
  <c r="C2805" i="7" s="1"/>
  <c r="A2806" i="7"/>
  <c r="B2806" i="7"/>
  <c r="C2806" i="7" s="1"/>
  <c r="A2807" i="7"/>
  <c r="B2807" i="7"/>
  <c r="C2807" i="7" s="1"/>
  <c r="A2808" i="7"/>
  <c r="B2808" i="7"/>
  <c r="C2808" i="7" s="1"/>
  <c r="A2809" i="7"/>
  <c r="B2809" i="7"/>
  <c r="C2809" i="7" s="1"/>
  <c r="A2810" i="7"/>
  <c r="B2810" i="7"/>
  <c r="C2810" i="7" s="1"/>
  <c r="A2811" i="7"/>
  <c r="B2811" i="7"/>
  <c r="C2811" i="7" s="1"/>
  <c r="A2812" i="7"/>
  <c r="B2812" i="7"/>
  <c r="C2812" i="7" s="1"/>
  <c r="A2813" i="7"/>
  <c r="B2813" i="7"/>
  <c r="C2813" i="7" s="1"/>
  <c r="A2814" i="7"/>
  <c r="B2814" i="7"/>
  <c r="C2814" i="7" s="1"/>
  <c r="A2815" i="7"/>
  <c r="B2815" i="7"/>
  <c r="C2815" i="7" s="1"/>
  <c r="A2816" i="7"/>
  <c r="B2816" i="7"/>
  <c r="C2816" i="7" s="1"/>
  <c r="A2817" i="7"/>
  <c r="B2817" i="7"/>
  <c r="C2817" i="7" s="1"/>
  <c r="A2818" i="7"/>
  <c r="B2818" i="7"/>
  <c r="C2818" i="7" s="1"/>
  <c r="A2819" i="7"/>
  <c r="B2819" i="7"/>
  <c r="C2819" i="7" s="1"/>
  <c r="A2820" i="7"/>
  <c r="B2820" i="7"/>
  <c r="C2820" i="7" s="1"/>
  <c r="A2821" i="7"/>
  <c r="B2821" i="7"/>
  <c r="C2821" i="7" s="1"/>
  <c r="A2822" i="7"/>
  <c r="B2822" i="7"/>
  <c r="C2822" i="7" s="1"/>
  <c r="A2823" i="7"/>
  <c r="B2823" i="7"/>
  <c r="C2823" i="7" s="1"/>
  <c r="A2824" i="7"/>
  <c r="B2824" i="7"/>
  <c r="C2824" i="7" s="1"/>
  <c r="A2825" i="7"/>
  <c r="B2825" i="7"/>
  <c r="C2825" i="7" s="1"/>
  <c r="A2826" i="7"/>
  <c r="B2826" i="7"/>
  <c r="C2826" i="7" s="1"/>
  <c r="A2827" i="7"/>
  <c r="B2827" i="7"/>
  <c r="C2827" i="7" s="1"/>
  <c r="A2828" i="7"/>
  <c r="B2828" i="7"/>
  <c r="C2828" i="7" s="1"/>
  <c r="A2829" i="7"/>
  <c r="B2829" i="7"/>
  <c r="C2829" i="7" s="1"/>
  <c r="A2830" i="7"/>
  <c r="B2830" i="7"/>
  <c r="C2830" i="7" s="1"/>
  <c r="A2831" i="7"/>
  <c r="B2831" i="7"/>
  <c r="C2831" i="7" s="1"/>
  <c r="A2832" i="7"/>
  <c r="B2832" i="7"/>
  <c r="C2832" i="7" s="1"/>
  <c r="A2833" i="7"/>
  <c r="B2833" i="7"/>
  <c r="C2833" i="7" s="1"/>
  <c r="A2834" i="7"/>
  <c r="B2834" i="7"/>
  <c r="C2834" i="7" s="1"/>
  <c r="A2835" i="7"/>
  <c r="B2835" i="7"/>
  <c r="C2835" i="7" s="1"/>
  <c r="A2836" i="7"/>
  <c r="B2836" i="7"/>
  <c r="C2836" i="7" s="1"/>
  <c r="A2837" i="7"/>
  <c r="B2837" i="7"/>
  <c r="C2837" i="7" s="1"/>
  <c r="A2838" i="7"/>
  <c r="B2838" i="7"/>
  <c r="C2838" i="7" s="1"/>
  <c r="A2839" i="7"/>
  <c r="B2839" i="7"/>
  <c r="C2839" i="7" s="1"/>
  <c r="A2840" i="7"/>
  <c r="B2840" i="7"/>
  <c r="C2840" i="7" s="1"/>
  <c r="A2841" i="7"/>
  <c r="B2841" i="7"/>
  <c r="C2841" i="7" s="1"/>
  <c r="A2842" i="7"/>
  <c r="B2842" i="7"/>
  <c r="C2842" i="7" s="1"/>
  <c r="A2843" i="7"/>
  <c r="B2843" i="7"/>
  <c r="C2843" i="7" s="1"/>
  <c r="A2844" i="7"/>
  <c r="B2844" i="7"/>
  <c r="C2844" i="7" s="1"/>
  <c r="A2845" i="7"/>
  <c r="B2845" i="7"/>
  <c r="C2845" i="7" s="1"/>
  <c r="A2846" i="7"/>
  <c r="B2846" i="7"/>
  <c r="C2846" i="7" s="1"/>
  <c r="A2847" i="7"/>
  <c r="B2847" i="7"/>
  <c r="C2847" i="7" s="1"/>
  <c r="A2848" i="7"/>
  <c r="B2848" i="7"/>
  <c r="C2848" i="7" s="1"/>
  <c r="A2849" i="7"/>
  <c r="B2849" i="7"/>
  <c r="C2849" i="7" s="1"/>
  <c r="A2850" i="7"/>
  <c r="B2850" i="7"/>
  <c r="C2850" i="7" s="1"/>
  <c r="A2851" i="7"/>
  <c r="B2851" i="7"/>
  <c r="C2851" i="7" s="1"/>
  <c r="A2852" i="7"/>
  <c r="B2852" i="7"/>
  <c r="C2852" i="7" s="1"/>
  <c r="A2853" i="7"/>
  <c r="B2853" i="7"/>
  <c r="C2853" i="7" s="1"/>
  <c r="A2854" i="7"/>
  <c r="B2854" i="7"/>
  <c r="C2854" i="7" s="1"/>
  <c r="A2855" i="7"/>
  <c r="B2855" i="7"/>
  <c r="C2855" i="7" s="1"/>
  <c r="A2856" i="7"/>
  <c r="B2856" i="7"/>
  <c r="C2856" i="7" s="1"/>
  <c r="A2857" i="7"/>
  <c r="B2857" i="7"/>
  <c r="C2857" i="7" s="1"/>
  <c r="A2858" i="7"/>
  <c r="B2858" i="7"/>
  <c r="C2858" i="7" s="1"/>
  <c r="A2859" i="7"/>
  <c r="B2859" i="7"/>
  <c r="C2859" i="7" s="1"/>
  <c r="A2860" i="7"/>
  <c r="B2860" i="7"/>
  <c r="C2860" i="7" s="1"/>
  <c r="A2861" i="7"/>
  <c r="B2861" i="7"/>
  <c r="C2861" i="7" s="1"/>
  <c r="A2862" i="7"/>
  <c r="B2862" i="7"/>
  <c r="C2862" i="7" s="1"/>
  <c r="A2863" i="7"/>
  <c r="B2863" i="7"/>
  <c r="C2863" i="7" s="1"/>
  <c r="A2864" i="7"/>
  <c r="B2864" i="7"/>
  <c r="C2864" i="7" s="1"/>
  <c r="A2865" i="7"/>
  <c r="B2865" i="7"/>
  <c r="C2865" i="7" s="1"/>
  <c r="A2866" i="7"/>
  <c r="B2866" i="7"/>
  <c r="C2866" i="7" s="1"/>
  <c r="A2867" i="7"/>
  <c r="B2867" i="7"/>
  <c r="C2867" i="7" s="1"/>
  <c r="A2868" i="7"/>
  <c r="B2868" i="7"/>
  <c r="C2868" i="7" s="1"/>
  <c r="A2869" i="7"/>
  <c r="B2869" i="7"/>
  <c r="C2869" i="7" s="1"/>
  <c r="A2870" i="7"/>
  <c r="B2870" i="7"/>
  <c r="C2870" i="7" s="1"/>
  <c r="A2871" i="7"/>
  <c r="B2871" i="7"/>
  <c r="C2871" i="7" s="1"/>
  <c r="A2872" i="7"/>
  <c r="B2872" i="7"/>
  <c r="C2872" i="7" s="1"/>
  <c r="A2873" i="7"/>
  <c r="B2873" i="7"/>
  <c r="C2873" i="7" s="1"/>
  <c r="A2874" i="7"/>
  <c r="B2874" i="7"/>
  <c r="C2874" i="7" s="1"/>
  <c r="A2875" i="7"/>
  <c r="B2875" i="7"/>
  <c r="C2875" i="7" s="1"/>
  <c r="A2876" i="7"/>
  <c r="B2876" i="7"/>
  <c r="C2876" i="7" s="1"/>
  <c r="A2877" i="7"/>
  <c r="B2877" i="7"/>
  <c r="C2877" i="7" s="1"/>
  <c r="A2878" i="7"/>
  <c r="B2878" i="7"/>
  <c r="C2878" i="7" s="1"/>
  <c r="A2879" i="7"/>
  <c r="B2879" i="7"/>
  <c r="C2879" i="7" s="1"/>
  <c r="A2880" i="7"/>
  <c r="B2880" i="7"/>
  <c r="C2880" i="7" s="1"/>
  <c r="A2881" i="7"/>
  <c r="B2881" i="7"/>
  <c r="C2881" i="7" s="1"/>
  <c r="A2882" i="7"/>
  <c r="B2882" i="7"/>
  <c r="C2882" i="7" s="1"/>
  <c r="A2883" i="7"/>
  <c r="B2883" i="7"/>
  <c r="C2883" i="7" s="1"/>
  <c r="A2884" i="7"/>
  <c r="B2884" i="7"/>
  <c r="C2884" i="7" s="1"/>
  <c r="A2885" i="7"/>
  <c r="B2885" i="7"/>
  <c r="C2885" i="7" s="1"/>
  <c r="A2886" i="7"/>
  <c r="B2886" i="7"/>
  <c r="C2886" i="7" s="1"/>
  <c r="A2887" i="7"/>
  <c r="B2887" i="7"/>
  <c r="C2887" i="7" s="1"/>
  <c r="A2888" i="7"/>
  <c r="B2888" i="7"/>
  <c r="C2888" i="7" s="1"/>
  <c r="A2889" i="7"/>
  <c r="B2889" i="7"/>
  <c r="C2889" i="7" s="1"/>
  <c r="A2890" i="7"/>
  <c r="B2890" i="7"/>
  <c r="C2890" i="7" s="1"/>
  <c r="A2891" i="7"/>
  <c r="B2891" i="7"/>
  <c r="C2891" i="7" s="1"/>
  <c r="A2892" i="7"/>
  <c r="B2892" i="7"/>
  <c r="C2892" i="7" s="1"/>
  <c r="A2893" i="7"/>
  <c r="B2893" i="7"/>
  <c r="C2893" i="7" s="1"/>
  <c r="A2894" i="7"/>
  <c r="B2894" i="7"/>
  <c r="C2894" i="7" s="1"/>
  <c r="A2895" i="7"/>
  <c r="B2895" i="7"/>
  <c r="C2895" i="7" s="1"/>
  <c r="A2896" i="7"/>
  <c r="B2896" i="7"/>
  <c r="C2896" i="7" s="1"/>
  <c r="A2897" i="7"/>
  <c r="B2897" i="7"/>
  <c r="C2897" i="7" s="1"/>
  <c r="A2898" i="7"/>
  <c r="B2898" i="7"/>
  <c r="C2898" i="7" s="1"/>
  <c r="A2899" i="7"/>
  <c r="B2899" i="7"/>
  <c r="C2899" i="7" s="1"/>
  <c r="A2900" i="7"/>
  <c r="B2900" i="7"/>
  <c r="C2900" i="7" s="1"/>
  <c r="A2901" i="7"/>
  <c r="B2901" i="7"/>
  <c r="C2901" i="7" s="1"/>
  <c r="A2902" i="7"/>
  <c r="B2902" i="7"/>
  <c r="C2902" i="7" s="1"/>
  <c r="A2903" i="7"/>
  <c r="B2903" i="7"/>
  <c r="C2903" i="7" s="1"/>
  <c r="A2904" i="7"/>
  <c r="B2904" i="7"/>
  <c r="C2904" i="7" s="1"/>
  <c r="A2905" i="7"/>
  <c r="B2905" i="7"/>
  <c r="C2905" i="7" s="1"/>
  <c r="A2906" i="7"/>
  <c r="B2906" i="7"/>
  <c r="C2906" i="7" s="1"/>
  <c r="A2907" i="7"/>
  <c r="B2907" i="7"/>
  <c r="C2907" i="7" s="1"/>
  <c r="A2908" i="7"/>
  <c r="B2908" i="7"/>
  <c r="C2908" i="7" s="1"/>
  <c r="A2909" i="7"/>
  <c r="B2909" i="7"/>
  <c r="C2909" i="7" s="1"/>
  <c r="A2910" i="7"/>
  <c r="B2910" i="7"/>
  <c r="C2910" i="7" s="1"/>
  <c r="A2911" i="7"/>
  <c r="B2911" i="7"/>
  <c r="C2911" i="7" s="1"/>
  <c r="A2912" i="7"/>
  <c r="B2912" i="7"/>
  <c r="C2912" i="7" s="1"/>
  <c r="A2913" i="7"/>
  <c r="B2913" i="7"/>
  <c r="C2913" i="7" s="1"/>
  <c r="A2914" i="7"/>
  <c r="B2914" i="7"/>
  <c r="C2914" i="7" s="1"/>
  <c r="A2915" i="7"/>
  <c r="B2915" i="7"/>
  <c r="C2915" i="7" s="1"/>
  <c r="A2916" i="7"/>
  <c r="B2916" i="7"/>
  <c r="C2916" i="7" s="1"/>
  <c r="A2917" i="7"/>
  <c r="B2917" i="7"/>
  <c r="C2917" i="7" s="1"/>
  <c r="A2918" i="7"/>
  <c r="B2918" i="7"/>
  <c r="C2918" i="7" s="1"/>
  <c r="A2919" i="7"/>
  <c r="B2919" i="7"/>
  <c r="C2919" i="7" s="1"/>
  <c r="A2920" i="7"/>
  <c r="B2920" i="7"/>
  <c r="C2920" i="7" s="1"/>
  <c r="A2921" i="7"/>
  <c r="B2921" i="7"/>
  <c r="C2921" i="7" s="1"/>
  <c r="A2922" i="7"/>
  <c r="B2922" i="7"/>
  <c r="C2922" i="7" s="1"/>
  <c r="A2923" i="7"/>
  <c r="B2923" i="7"/>
  <c r="C2923" i="7" s="1"/>
  <c r="A2924" i="7"/>
  <c r="B2924" i="7"/>
  <c r="C2924" i="7" s="1"/>
  <c r="A2925" i="7"/>
  <c r="B2925" i="7"/>
  <c r="C2925" i="7" s="1"/>
  <c r="A2926" i="7"/>
  <c r="B2926" i="7"/>
  <c r="C2926" i="7" s="1"/>
  <c r="A2927" i="7"/>
  <c r="B2927" i="7"/>
  <c r="C2927" i="7" s="1"/>
  <c r="A2928" i="7"/>
  <c r="B2928" i="7"/>
  <c r="C2928" i="7" s="1"/>
  <c r="A2929" i="7"/>
  <c r="B2929" i="7"/>
  <c r="C2929" i="7" s="1"/>
  <c r="A2930" i="7"/>
  <c r="B2930" i="7"/>
  <c r="C2930" i="7" s="1"/>
  <c r="A2931" i="7"/>
  <c r="B2931" i="7"/>
  <c r="C2931" i="7" s="1"/>
  <c r="A2932" i="7"/>
  <c r="B2932" i="7"/>
  <c r="C2932" i="7" s="1"/>
  <c r="A2933" i="7"/>
  <c r="B2933" i="7"/>
  <c r="C2933" i="7" s="1"/>
  <c r="A2934" i="7"/>
  <c r="B2934" i="7"/>
  <c r="C2934" i="7" s="1"/>
  <c r="A2935" i="7"/>
  <c r="B2935" i="7"/>
  <c r="C2935" i="7" s="1"/>
  <c r="A2936" i="7"/>
  <c r="B2936" i="7"/>
  <c r="C2936" i="7" s="1"/>
  <c r="A2937" i="7"/>
  <c r="B2937" i="7"/>
  <c r="C2937" i="7" s="1"/>
  <c r="A2938" i="7"/>
  <c r="B2938" i="7"/>
  <c r="C2938" i="7" s="1"/>
  <c r="A2939" i="7"/>
  <c r="B2939" i="7"/>
  <c r="C2939" i="7" s="1"/>
  <c r="A2940" i="7"/>
  <c r="B2940" i="7"/>
  <c r="C2940" i="7" s="1"/>
  <c r="A2941" i="7"/>
  <c r="B2941" i="7"/>
  <c r="C2941" i="7" s="1"/>
  <c r="A2942" i="7"/>
  <c r="B2942" i="7"/>
  <c r="C2942" i="7" s="1"/>
  <c r="A2943" i="7"/>
  <c r="B2943" i="7"/>
  <c r="C2943" i="7" s="1"/>
  <c r="A2944" i="7"/>
  <c r="B2944" i="7"/>
  <c r="C2944" i="7" s="1"/>
  <c r="A2945" i="7"/>
  <c r="B2945" i="7"/>
  <c r="C2945" i="7" s="1"/>
  <c r="A2946" i="7"/>
  <c r="B2946" i="7"/>
  <c r="C2946" i="7" s="1"/>
  <c r="A2947" i="7"/>
  <c r="B2947" i="7"/>
  <c r="C2947" i="7" s="1"/>
  <c r="A2948" i="7"/>
  <c r="B2948" i="7"/>
  <c r="C2948" i="7" s="1"/>
  <c r="A2949" i="7"/>
  <c r="B2949" i="7"/>
  <c r="C2949" i="7" s="1"/>
  <c r="A2950" i="7"/>
  <c r="B2950" i="7"/>
  <c r="C2950" i="7" s="1"/>
  <c r="A2951" i="7"/>
  <c r="B2951" i="7"/>
  <c r="C2951" i="7" s="1"/>
  <c r="A2952" i="7"/>
  <c r="B2952" i="7"/>
  <c r="C2952" i="7" s="1"/>
  <c r="A2953" i="7"/>
  <c r="B2953" i="7"/>
  <c r="C2953" i="7" s="1"/>
  <c r="A2954" i="7"/>
  <c r="B2954" i="7"/>
  <c r="C2954" i="7" s="1"/>
  <c r="A2955" i="7"/>
  <c r="B2955" i="7"/>
  <c r="C2955" i="7" s="1"/>
  <c r="A2956" i="7"/>
  <c r="B2956" i="7"/>
  <c r="C2956" i="7" s="1"/>
  <c r="A2957" i="7"/>
  <c r="B2957" i="7"/>
  <c r="C2957" i="7" s="1"/>
  <c r="A2958" i="7"/>
  <c r="B2958" i="7"/>
  <c r="C2958" i="7" s="1"/>
  <c r="A2959" i="7"/>
  <c r="B2959" i="7"/>
  <c r="C2959" i="7" s="1"/>
  <c r="A2960" i="7"/>
  <c r="B2960" i="7"/>
  <c r="C2960" i="7" s="1"/>
  <c r="A2961" i="7"/>
  <c r="B2961" i="7"/>
  <c r="C2961" i="7" s="1"/>
  <c r="A2962" i="7"/>
  <c r="B2962" i="7"/>
  <c r="C2962" i="7" s="1"/>
  <c r="A2963" i="7"/>
  <c r="B2963" i="7"/>
  <c r="C2963" i="7" s="1"/>
  <c r="A2964" i="7"/>
  <c r="B2964" i="7"/>
  <c r="C2964" i="7" s="1"/>
  <c r="A2965" i="7"/>
  <c r="B2965" i="7"/>
  <c r="C2965" i="7" s="1"/>
  <c r="A2966" i="7"/>
  <c r="B2966" i="7"/>
  <c r="C2966" i="7" s="1"/>
  <c r="A2967" i="7"/>
  <c r="B2967" i="7"/>
  <c r="C2967" i="7" s="1"/>
  <c r="A2968" i="7"/>
  <c r="B2968" i="7"/>
  <c r="C2968" i="7" s="1"/>
  <c r="A2969" i="7"/>
  <c r="B2969" i="7"/>
  <c r="C2969" i="7" s="1"/>
  <c r="A2970" i="7"/>
  <c r="B2970" i="7"/>
  <c r="C2970" i="7" s="1"/>
  <c r="A2971" i="7"/>
  <c r="B2971" i="7"/>
  <c r="C2971" i="7" s="1"/>
  <c r="A2972" i="7"/>
  <c r="B2972" i="7"/>
  <c r="C2972" i="7" s="1"/>
  <c r="A2973" i="7"/>
  <c r="B2973" i="7"/>
  <c r="C2973" i="7" s="1"/>
  <c r="A2974" i="7"/>
  <c r="B2974" i="7"/>
  <c r="C2974" i="7" s="1"/>
  <c r="A2975" i="7"/>
  <c r="B2975" i="7"/>
  <c r="C2975" i="7" s="1"/>
  <c r="A2976" i="7"/>
  <c r="B2976" i="7"/>
  <c r="C2976" i="7" s="1"/>
  <c r="A2977" i="7"/>
  <c r="B2977" i="7"/>
  <c r="C2977" i="7" s="1"/>
  <c r="A2978" i="7"/>
  <c r="B2978" i="7"/>
  <c r="C2978" i="7" s="1"/>
  <c r="A2979" i="7"/>
  <c r="B2979" i="7"/>
  <c r="C2979" i="7" s="1"/>
  <c r="A2980" i="7"/>
  <c r="B2980" i="7"/>
  <c r="C2980" i="7" s="1"/>
  <c r="A2981" i="7"/>
  <c r="B2981" i="7"/>
  <c r="C2981" i="7" s="1"/>
  <c r="A2982" i="7"/>
  <c r="B2982" i="7"/>
  <c r="C2982" i="7" s="1"/>
  <c r="A2983" i="7"/>
  <c r="B2983" i="7"/>
  <c r="C2983" i="7" s="1"/>
  <c r="A2984" i="7"/>
  <c r="B2984" i="7"/>
  <c r="C2984" i="7" s="1"/>
  <c r="A2985" i="7"/>
  <c r="B2985" i="7"/>
  <c r="C2985" i="7" s="1"/>
  <c r="A2986" i="7"/>
  <c r="B2986" i="7"/>
  <c r="C2986" i="7" s="1"/>
  <c r="A2987" i="7"/>
  <c r="B2987" i="7"/>
  <c r="C2987" i="7" s="1"/>
  <c r="A2988" i="7"/>
  <c r="B2988" i="7"/>
  <c r="C2988" i="7" s="1"/>
  <c r="A2989" i="7"/>
  <c r="B2989" i="7"/>
  <c r="C2989" i="7" s="1"/>
  <c r="A2990" i="7"/>
  <c r="B2990" i="7"/>
  <c r="C2990" i="7" s="1"/>
  <c r="A2991" i="7"/>
  <c r="B2991" i="7"/>
  <c r="C2991" i="7" s="1"/>
  <c r="A2992" i="7"/>
  <c r="B2992" i="7"/>
  <c r="C2992" i="7" s="1"/>
  <c r="A2993" i="7"/>
  <c r="B2993" i="7"/>
  <c r="C2993" i="7" s="1"/>
  <c r="A2994" i="7"/>
  <c r="B2994" i="7"/>
  <c r="C2994" i="7" s="1"/>
  <c r="A2995" i="7"/>
  <c r="B2995" i="7"/>
  <c r="C2995" i="7" s="1"/>
  <c r="A2996" i="7"/>
  <c r="B2996" i="7"/>
  <c r="C2996" i="7" s="1"/>
  <c r="A2997" i="7"/>
  <c r="B2997" i="7"/>
  <c r="C2997" i="7" s="1"/>
  <c r="A2998" i="7"/>
  <c r="B2998" i="7"/>
  <c r="C2998" i="7" s="1"/>
  <c r="A2999" i="7"/>
  <c r="B2999" i="7"/>
  <c r="C2999" i="7" s="1"/>
  <c r="A3000" i="7"/>
  <c r="B3000" i="7"/>
  <c r="C3000" i="7" s="1"/>
  <c r="A3001" i="7"/>
  <c r="B3001" i="7"/>
  <c r="C3001" i="7" s="1"/>
  <c r="A3002" i="7"/>
  <c r="B3002" i="7"/>
  <c r="C3002" i="7" s="1"/>
  <c r="A3003" i="7"/>
  <c r="B3003" i="7"/>
  <c r="C3003" i="7" s="1"/>
  <c r="A3004" i="7"/>
  <c r="B3004" i="7"/>
  <c r="C3004" i="7" s="1"/>
  <c r="A3005" i="7"/>
  <c r="B3005" i="7"/>
  <c r="C3005" i="7" s="1"/>
  <c r="A3006" i="7"/>
  <c r="B3006" i="7"/>
  <c r="C3006" i="7" s="1"/>
  <c r="A3007" i="7"/>
  <c r="B3007" i="7"/>
  <c r="C3007" i="7" s="1"/>
  <c r="A3008" i="7"/>
  <c r="B3008" i="7"/>
  <c r="C3008" i="7" s="1"/>
  <c r="A3009" i="7"/>
  <c r="B3009" i="7"/>
  <c r="C3009" i="7" s="1"/>
  <c r="A3010" i="7"/>
  <c r="B3010" i="7"/>
  <c r="C3010" i="7" s="1"/>
  <c r="A3011" i="7"/>
  <c r="B3011" i="7"/>
  <c r="C3011" i="7" s="1"/>
  <c r="A3012" i="7"/>
  <c r="B3012" i="7"/>
  <c r="C3012" i="7" s="1"/>
  <c r="A3013" i="7"/>
  <c r="B3013" i="7"/>
  <c r="C3013" i="7" s="1"/>
  <c r="A3014" i="7"/>
  <c r="B3014" i="7"/>
  <c r="C3014" i="7" s="1"/>
  <c r="A3015" i="7"/>
  <c r="B3015" i="7"/>
  <c r="C3015" i="7" s="1"/>
  <c r="A3016" i="7"/>
  <c r="B3016" i="7"/>
  <c r="C3016" i="7" s="1"/>
  <c r="A3017" i="7"/>
  <c r="B3017" i="7"/>
  <c r="C3017" i="7" s="1"/>
  <c r="A3018" i="7"/>
  <c r="B3018" i="7"/>
  <c r="C3018" i="7" s="1"/>
  <c r="A3019" i="7"/>
  <c r="B3019" i="7"/>
  <c r="C3019" i="7" s="1"/>
  <c r="A3020" i="7"/>
  <c r="B3020" i="7"/>
  <c r="C3020" i="7" s="1"/>
  <c r="A3021" i="7"/>
  <c r="B3021" i="7"/>
  <c r="C3021" i="7" s="1"/>
  <c r="A3022" i="7"/>
  <c r="B3022" i="7"/>
  <c r="C3022" i="7" s="1"/>
  <c r="A3023" i="7"/>
  <c r="B3023" i="7"/>
  <c r="C3023" i="7" s="1"/>
  <c r="A3024" i="7"/>
  <c r="B3024" i="7"/>
  <c r="C3024" i="7" s="1"/>
  <c r="A3025" i="7"/>
  <c r="B3025" i="7"/>
  <c r="C3025" i="7" s="1"/>
  <c r="A3026" i="7"/>
  <c r="B3026" i="7"/>
  <c r="C3026" i="7" s="1"/>
  <c r="A3027" i="7"/>
  <c r="B3027" i="7"/>
  <c r="C3027" i="7" s="1"/>
  <c r="A3028" i="7"/>
  <c r="B3028" i="7"/>
  <c r="C3028" i="7" s="1"/>
  <c r="A3029" i="7"/>
  <c r="B3029" i="7"/>
  <c r="C3029" i="7" s="1"/>
  <c r="A3030" i="7"/>
  <c r="B3030" i="7"/>
  <c r="C3030" i="7" s="1"/>
  <c r="A3031" i="7"/>
  <c r="B3031" i="7"/>
  <c r="C3031" i="7" s="1"/>
  <c r="A3032" i="7"/>
  <c r="B3032" i="7"/>
  <c r="C3032" i="7" s="1"/>
  <c r="A3033" i="7"/>
  <c r="B3033" i="7"/>
  <c r="C3033" i="7" s="1"/>
  <c r="A3034" i="7"/>
  <c r="B3034" i="7"/>
  <c r="C3034" i="7" s="1"/>
  <c r="A3035" i="7"/>
  <c r="B3035" i="7"/>
  <c r="C3035" i="7" s="1"/>
  <c r="A3036" i="7"/>
  <c r="B3036" i="7"/>
  <c r="C3036" i="7" s="1"/>
  <c r="A3037" i="7"/>
  <c r="B3037" i="7"/>
  <c r="C3037" i="7" s="1"/>
  <c r="A3038" i="7"/>
  <c r="B3038" i="7"/>
  <c r="C3038" i="7" s="1"/>
  <c r="A3039" i="7"/>
  <c r="B3039" i="7"/>
  <c r="C3039" i="7" s="1"/>
  <c r="A3040" i="7"/>
  <c r="B3040" i="7"/>
  <c r="C3040" i="7" s="1"/>
  <c r="A3041" i="7"/>
  <c r="B3041" i="7"/>
  <c r="C3041" i="7" s="1"/>
  <c r="A3042" i="7"/>
  <c r="B3042" i="7"/>
  <c r="C3042" i="7" s="1"/>
  <c r="A3043" i="7"/>
  <c r="B3043" i="7"/>
  <c r="C3043" i="7" s="1"/>
  <c r="A3044" i="7"/>
  <c r="B3044" i="7"/>
  <c r="C3044" i="7" s="1"/>
  <c r="A3045" i="7"/>
  <c r="B3045" i="7"/>
  <c r="C3045" i="7" s="1"/>
  <c r="A3046" i="7"/>
  <c r="B3046" i="7"/>
  <c r="C3046" i="7" s="1"/>
  <c r="A3047" i="7"/>
  <c r="B3047" i="7"/>
  <c r="C3047" i="7" s="1"/>
  <c r="A3048" i="7"/>
  <c r="B3048" i="7"/>
  <c r="C3048" i="7" s="1"/>
  <c r="A3049" i="7"/>
  <c r="B3049" i="7"/>
  <c r="C3049" i="7" s="1"/>
  <c r="A3050" i="7"/>
  <c r="B3050" i="7"/>
  <c r="C3050" i="7" s="1"/>
  <c r="A3051" i="7"/>
  <c r="B3051" i="7"/>
  <c r="C3051" i="7" s="1"/>
  <c r="A3052" i="7"/>
  <c r="B3052" i="7"/>
  <c r="C3052" i="7" s="1"/>
  <c r="A3053" i="7"/>
  <c r="B3053" i="7"/>
  <c r="C3053" i="7" s="1"/>
  <c r="A3054" i="7"/>
  <c r="B3054" i="7"/>
  <c r="C3054" i="7" s="1"/>
  <c r="A3055" i="7"/>
  <c r="B3055" i="7"/>
  <c r="C3055" i="7" s="1"/>
  <c r="A3056" i="7"/>
  <c r="B3056" i="7"/>
  <c r="C3056" i="7" s="1"/>
  <c r="A3057" i="7"/>
  <c r="B3057" i="7"/>
  <c r="C3057" i="7" s="1"/>
  <c r="A3058" i="7"/>
  <c r="B3058" i="7"/>
  <c r="C3058" i="7" s="1"/>
  <c r="A3059" i="7"/>
  <c r="B3059" i="7"/>
  <c r="C3059" i="7" s="1"/>
  <c r="A3060" i="7"/>
  <c r="B3060" i="7"/>
  <c r="C3060" i="7" s="1"/>
  <c r="A3061" i="7"/>
  <c r="B3061" i="7"/>
  <c r="C3061" i="7" s="1"/>
  <c r="A3062" i="7"/>
  <c r="B3062" i="7"/>
  <c r="C3062" i="7" s="1"/>
  <c r="A3063" i="7"/>
  <c r="B3063" i="7"/>
  <c r="C3063" i="7" s="1"/>
  <c r="A3064" i="7"/>
  <c r="B3064" i="7"/>
  <c r="C3064" i="7" s="1"/>
  <c r="A3065" i="7"/>
  <c r="B3065" i="7"/>
  <c r="C3065" i="7" s="1"/>
  <c r="A3066" i="7"/>
  <c r="B3066" i="7"/>
  <c r="C3066" i="7" s="1"/>
  <c r="A3067" i="7"/>
  <c r="B3067" i="7"/>
  <c r="C3067" i="7" s="1"/>
  <c r="A3068" i="7"/>
  <c r="B3068" i="7"/>
  <c r="C3068" i="7" s="1"/>
  <c r="A3069" i="7"/>
  <c r="B3069" i="7"/>
  <c r="C3069" i="7" s="1"/>
  <c r="A3070" i="7"/>
  <c r="B3070" i="7"/>
  <c r="C3070" i="7" s="1"/>
  <c r="A3071" i="7"/>
  <c r="B3071" i="7"/>
  <c r="C3071" i="7" s="1"/>
  <c r="A3072" i="7"/>
  <c r="B3072" i="7"/>
  <c r="C3072" i="7" s="1"/>
  <c r="A3073" i="7"/>
  <c r="B3073" i="7"/>
  <c r="C3073" i="7" s="1"/>
  <c r="A3074" i="7"/>
  <c r="B3074" i="7"/>
  <c r="C3074" i="7" s="1"/>
  <c r="A3075" i="7"/>
  <c r="B3075" i="7"/>
  <c r="C3075" i="7" s="1"/>
  <c r="A3076" i="7"/>
  <c r="B3076" i="7"/>
  <c r="C3076" i="7" s="1"/>
  <c r="A3077" i="7"/>
  <c r="B3077" i="7"/>
  <c r="C3077" i="7" s="1"/>
  <c r="A3078" i="7"/>
  <c r="B3078" i="7"/>
  <c r="C3078" i="7" s="1"/>
  <c r="A3079" i="7"/>
  <c r="B3079" i="7"/>
  <c r="C3079" i="7" s="1"/>
  <c r="A3080" i="7"/>
  <c r="B3080" i="7"/>
  <c r="C3080" i="7" s="1"/>
  <c r="A3081" i="7"/>
  <c r="B3081" i="7"/>
  <c r="C3081" i="7" s="1"/>
  <c r="A3082" i="7"/>
  <c r="B3082" i="7"/>
  <c r="C3082" i="7" s="1"/>
  <c r="A3083" i="7"/>
  <c r="B3083" i="7"/>
  <c r="C3083" i="7" s="1"/>
  <c r="A3084" i="7"/>
  <c r="B3084" i="7"/>
  <c r="C3084" i="7" s="1"/>
  <c r="A3085" i="7"/>
  <c r="B3085" i="7"/>
  <c r="C3085" i="7" s="1"/>
  <c r="A3086" i="7"/>
  <c r="B3086" i="7"/>
  <c r="C3086" i="7" s="1"/>
  <c r="A3087" i="7"/>
  <c r="B3087" i="7"/>
  <c r="C3087" i="7" s="1"/>
  <c r="A3088" i="7"/>
  <c r="B3088" i="7"/>
  <c r="C3088" i="7" s="1"/>
  <c r="A3089" i="7"/>
  <c r="B3089" i="7"/>
  <c r="C3089" i="7" s="1"/>
  <c r="A3090" i="7"/>
  <c r="B3090" i="7"/>
  <c r="C3090" i="7" s="1"/>
  <c r="A3091" i="7"/>
  <c r="B3091" i="7"/>
  <c r="C3091" i="7" s="1"/>
  <c r="A3092" i="7"/>
  <c r="B3092" i="7"/>
  <c r="C3092" i="7" s="1"/>
  <c r="A3093" i="7"/>
  <c r="B3093" i="7"/>
  <c r="C3093" i="7" s="1"/>
  <c r="A3094" i="7"/>
  <c r="B3094" i="7"/>
  <c r="C3094" i="7" s="1"/>
  <c r="A3095" i="7"/>
  <c r="B3095" i="7"/>
  <c r="C3095" i="7" s="1"/>
  <c r="A3096" i="7"/>
  <c r="B3096" i="7"/>
  <c r="C3096" i="7" s="1"/>
  <c r="A3097" i="7"/>
  <c r="B3097" i="7"/>
  <c r="C3097" i="7" s="1"/>
  <c r="A3098" i="7"/>
  <c r="B3098" i="7"/>
  <c r="C3098" i="7" s="1"/>
  <c r="A3099" i="7"/>
  <c r="B3099" i="7"/>
  <c r="C3099" i="7" s="1"/>
  <c r="A3100" i="7"/>
  <c r="B3100" i="7"/>
  <c r="C3100" i="7" s="1"/>
  <c r="A3101" i="7"/>
  <c r="B3101" i="7"/>
  <c r="C3101" i="7" s="1"/>
  <c r="A3102" i="7"/>
  <c r="B3102" i="7"/>
  <c r="C3102" i="7" s="1"/>
  <c r="A3103" i="7"/>
  <c r="B3103" i="7"/>
  <c r="C3103" i="7" s="1"/>
  <c r="A3104" i="7"/>
  <c r="B3104" i="7"/>
  <c r="C3104" i="7" s="1"/>
  <c r="A3105" i="7"/>
  <c r="B3105" i="7"/>
  <c r="C3105" i="7" s="1"/>
  <c r="A3106" i="7"/>
  <c r="B3106" i="7"/>
  <c r="C3106" i="7" s="1"/>
  <c r="A3107" i="7"/>
  <c r="B3107" i="7"/>
  <c r="C3107" i="7" s="1"/>
  <c r="A3108" i="7"/>
  <c r="B3108" i="7"/>
  <c r="C3108" i="7" s="1"/>
  <c r="A3109" i="7"/>
  <c r="B3109" i="7"/>
  <c r="C3109" i="7" s="1"/>
  <c r="A3110" i="7"/>
  <c r="B3110" i="7"/>
  <c r="C3110" i="7" s="1"/>
  <c r="A3111" i="7"/>
  <c r="B3111" i="7"/>
  <c r="C3111" i="7" s="1"/>
  <c r="A3112" i="7"/>
  <c r="B3112" i="7"/>
  <c r="C3112" i="7" s="1"/>
  <c r="A3113" i="7"/>
  <c r="B3113" i="7"/>
  <c r="C3113" i="7" s="1"/>
  <c r="A3114" i="7"/>
  <c r="B3114" i="7"/>
  <c r="C3114" i="7" s="1"/>
  <c r="A3115" i="7"/>
  <c r="B3115" i="7"/>
  <c r="C3115" i="7" s="1"/>
  <c r="A3116" i="7"/>
  <c r="B3116" i="7"/>
  <c r="C3116" i="7" s="1"/>
  <c r="A3117" i="7"/>
  <c r="B3117" i="7"/>
  <c r="C3117" i="7" s="1"/>
  <c r="A3118" i="7"/>
  <c r="B3118" i="7"/>
  <c r="C3118" i="7" s="1"/>
  <c r="A3119" i="7"/>
  <c r="B3119" i="7"/>
  <c r="C3119" i="7" s="1"/>
  <c r="A3120" i="7"/>
  <c r="B3120" i="7"/>
  <c r="C3120" i="7" s="1"/>
  <c r="A3121" i="7"/>
  <c r="B3121" i="7"/>
  <c r="C3121" i="7" s="1"/>
  <c r="A3122" i="7"/>
  <c r="B3122" i="7"/>
  <c r="C3122" i="7" s="1"/>
  <c r="A3123" i="7"/>
  <c r="B3123" i="7"/>
  <c r="C3123" i="7" s="1"/>
  <c r="A3124" i="7"/>
  <c r="B3124" i="7"/>
  <c r="C3124" i="7" s="1"/>
  <c r="A3125" i="7"/>
  <c r="B3125" i="7"/>
  <c r="C3125" i="7" s="1"/>
  <c r="A3126" i="7"/>
  <c r="B3126" i="7"/>
  <c r="C3126" i="7" s="1"/>
  <c r="A3127" i="7"/>
  <c r="B3127" i="7"/>
  <c r="C3127" i="7" s="1"/>
  <c r="A3128" i="7"/>
  <c r="B3128" i="7"/>
  <c r="C3128" i="7" s="1"/>
  <c r="A3129" i="7"/>
  <c r="B3129" i="7"/>
  <c r="C3129" i="7" s="1"/>
  <c r="A3130" i="7"/>
  <c r="B3130" i="7"/>
  <c r="C3130" i="7" s="1"/>
  <c r="A3131" i="7"/>
  <c r="B3131" i="7"/>
  <c r="C3131" i="7" s="1"/>
  <c r="A3132" i="7"/>
  <c r="B3132" i="7"/>
  <c r="C3132" i="7" s="1"/>
  <c r="A3133" i="7"/>
  <c r="B3133" i="7"/>
  <c r="C3133" i="7" s="1"/>
  <c r="A3134" i="7"/>
  <c r="B3134" i="7"/>
  <c r="C3134" i="7" s="1"/>
  <c r="A3135" i="7"/>
  <c r="B3135" i="7"/>
  <c r="C3135" i="7" s="1"/>
  <c r="A3136" i="7"/>
  <c r="B3136" i="7"/>
  <c r="C3136" i="7" s="1"/>
  <c r="A3137" i="7"/>
  <c r="B3137" i="7"/>
  <c r="C3137" i="7" s="1"/>
  <c r="A3138" i="7"/>
  <c r="B3138" i="7"/>
  <c r="C3138" i="7" s="1"/>
  <c r="A3139" i="7"/>
  <c r="B3139" i="7"/>
  <c r="C3139" i="7" s="1"/>
  <c r="A3140" i="7"/>
  <c r="B3140" i="7"/>
  <c r="C3140" i="7" s="1"/>
  <c r="A3141" i="7"/>
  <c r="B3141" i="7"/>
  <c r="C3141" i="7" s="1"/>
  <c r="A3142" i="7"/>
  <c r="B3142" i="7"/>
  <c r="C3142" i="7" s="1"/>
  <c r="A3143" i="7"/>
  <c r="B3143" i="7"/>
  <c r="C3143" i="7" s="1"/>
  <c r="A3144" i="7"/>
  <c r="B3144" i="7"/>
  <c r="C3144" i="7" s="1"/>
  <c r="A3145" i="7"/>
  <c r="B3145" i="7"/>
  <c r="C3145" i="7" s="1"/>
  <c r="A3146" i="7"/>
  <c r="B3146" i="7"/>
  <c r="C3146" i="7" s="1"/>
  <c r="A3147" i="7"/>
  <c r="B3147" i="7"/>
  <c r="C3147" i="7" s="1"/>
  <c r="A3148" i="7"/>
  <c r="B3148" i="7"/>
  <c r="C3148" i="7" s="1"/>
  <c r="A3149" i="7"/>
  <c r="B3149" i="7"/>
  <c r="C3149" i="7" s="1"/>
  <c r="A3150" i="7"/>
  <c r="B3150" i="7"/>
  <c r="C3150" i="7" s="1"/>
  <c r="A3151" i="7"/>
  <c r="B3151" i="7"/>
  <c r="C3151" i="7" s="1"/>
  <c r="A3152" i="7"/>
  <c r="B3152" i="7"/>
  <c r="C3152" i="7" s="1"/>
  <c r="A3153" i="7"/>
  <c r="B3153" i="7"/>
  <c r="C3153" i="7" s="1"/>
  <c r="A3154" i="7"/>
  <c r="B3154" i="7"/>
  <c r="C3154" i="7" s="1"/>
  <c r="A3155" i="7"/>
  <c r="B3155" i="7"/>
  <c r="C3155" i="7" s="1"/>
  <c r="A3156" i="7"/>
  <c r="B3156" i="7"/>
  <c r="C3156" i="7" s="1"/>
  <c r="A3157" i="7"/>
  <c r="B3157" i="7"/>
  <c r="C3157" i="7" s="1"/>
  <c r="A3158" i="7"/>
  <c r="B3158" i="7"/>
  <c r="C3158" i="7" s="1"/>
  <c r="A3159" i="7"/>
  <c r="B3159" i="7"/>
  <c r="C3159" i="7" s="1"/>
  <c r="A3160" i="7"/>
  <c r="B3160" i="7"/>
  <c r="C3160" i="7" s="1"/>
  <c r="A3161" i="7"/>
  <c r="B3161" i="7"/>
  <c r="C3161" i="7" s="1"/>
  <c r="A3162" i="7"/>
  <c r="B3162" i="7"/>
  <c r="C3162" i="7" s="1"/>
  <c r="A3163" i="7"/>
  <c r="B3163" i="7"/>
  <c r="C3163" i="7" s="1"/>
  <c r="A3164" i="7"/>
  <c r="B3164" i="7"/>
  <c r="C3164" i="7" s="1"/>
  <c r="A3165" i="7"/>
  <c r="B3165" i="7"/>
  <c r="C3165" i="7" s="1"/>
  <c r="A3166" i="7"/>
  <c r="B3166" i="7"/>
  <c r="C3166" i="7" s="1"/>
  <c r="A3167" i="7"/>
  <c r="B3167" i="7"/>
  <c r="C3167" i="7" s="1"/>
  <c r="A3168" i="7"/>
  <c r="B3168" i="7"/>
  <c r="C3168" i="7" s="1"/>
  <c r="A3169" i="7"/>
  <c r="B3169" i="7"/>
  <c r="C3169" i="7" s="1"/>
  <c r="A3170" i="7"/>
  <c r="B3170" i="7"/>
  <c r="C3170" i="7" s="1"/>
  <c r="A3171" i="7"/>
  <c r="B3171" i="7"/>
  <c r="C3171" i="7" s="1"/>
  <c r="A3172" i="7"/>
  <c r="B3172" i="7"/>
  <c r="C3172" i="7" s="1"/>
  <c r="A3173" i="7"/>
  <c r="B3173" i="7"/>
  <c r="C3173" i="7" s="1"/>
  <c r="A3174" i="7"/>
  <c r="B3174" i="7"/>
  <c r="C3174" i="7" s="1"/>
  <c r="A3175" i="7"/>
  <c r="B3175" i="7"/>
  <c r="C3175" i="7" s="1"/>
  <c r="A3176" i="7"/>
  <c r="B3176" i="7"/>
  <c r="C3176" i="7" s="1"/>
  <c r="A3177" i="7"/>
  <c r="B3177" i="7"/>
  <c r="C3177" i="7" s="1"/>
  <c r="A3178" i="7"/>
  <c r="B3178" i="7"/>
  <c r="C3178" i="7" s="1"/>
  <c r="A3179" i="7"/>
  <c r="B3179" i="7"/>
  <c r="C3179" i="7" s="1"/>
  <c r="A3180" i="7"/>
  <c r="B3180" i="7"/>
  <c r="C3180" i="7" s="1"/>
  <c r="A3181" i="7"/>
  <c r="B3181" i="7"/>
  <c r="C3181" i="7" s="1"/>
  <c r="A3182" i="7"/>
  <c r="B3182" i="7"/>
  <c r="C3182" i="7" s="1"/>
  <c r="A3183" i="7"/>
  <c r="B3183" i="7"/>
  <c r="C3183" i="7" s="1"/>
  <c r="A3184" i="7"/>
  <c r="B3184" i="7"/>
  <c r="C3184" i="7" s="1"/>
  <c r="A3185" i="7"/>
  <c r="B3185" i="7"/>
  <c r="C3185" i="7" s="1"/>
  <c r="A3186" i="7"/>
  <c r="B3186" i="7"/>
  <c r="C3186" i="7" s="1"/>
  <c r="A3187" i="7"/>
  <c r="B3187" i="7"/>
  <c r="C3187" i="7" s="1"/>
  <c r="A3188" i="7"/>
  <c r="B3188" i="7"/>
  <c r="C3188" i="7" s="1"/>
  <c r="A3189" i="7"/>
  <c r="B3189" i="7"/>
  <c r="C3189" i="7" s="1"/>
  <c r="A3190" i="7"/>
  <c r="B3190" i="7"/>
  <c r="C3190" i="7" s="1"/>
  <c r="A3191" i="7"/>
  <c r="B3191" i="7"/>
  <c r="C3191" i="7" s="1"/>
  <c r="A3192" i="7"/>
  <c r="B3192" i="7"/>
  <c r="C3192" i="7" s="1"/>
  <c r="A3193" i="7"/>
  <c r="B3193" i="7"/>
  <c r="C3193" i="7" s="1"/>
  <c r="A3194" i="7"/>
  <c r="B3194" i="7"/>
  <c r="C3194" i="7" s="1"/>
  <c r="A3195" i="7"/>
  <c r="B3195" i="7"/>
  <c r="C3195" i="7" s="1"/>
  <c r="A3196" i="7"/>
  <c r="B3196" i="7"/>
  <c r="C3196" i="7" s="1"/>
  <c r="A3197" i="7"/>
  <c r="B3197" i="7"/>
  <c r="C3197" i="7" s="1"/>
  <c r="A3198" i="7"/>
  <c r="B3198" i="7"/>
  <c r="C3198" i="7" s="1"/>
  <c r="A3199" i="7"/>
  <c r="B3199" i="7"/>
  <c r="C3199" i="7" s="1"/>
  <c r="A3200" i="7"/>
  <c r="B3200" i="7"/>
  <c r="C3200" i="7" s="1"/>
  <c r="A3201" i="7"/>
  <c r="B3201" i="7"/>
  <c r="C3201" i="7" s="1"/>
  <c r="A3202" i="7"/>
  <c r="B3202" i="7"/>
  <c r="C3202" i="7" s="1"/>
  <c r="A3203" i="7"/>
  <c r="B3203" i="7"/>
  <c r="C3203" i="7" s="1"/>
  <c r="A3204" i="7"/>
  <c r="B3204" i="7"/>
  <c r="C3204" i="7" s="1"/>
  <c r="A3205" i="7"/>
  <c r="B3205" i="7"/>
  <c r="C3205" i="7" s="1"/>
  <c r="A3206" i="7"/>
  <c r="B3206" i="7"/>
  <c r="C3206" i="7" s="1"/>
  <c r="A3207" i="7"/>
  <c r="B3207" i="7"/>
  <c r="C3207" i="7" s="1"/>
  <c r="A3208" i="7"/>
  <c r="B3208" i="7"/>
  <c r="C3208" i="7" s="1"/>
  <c r="A3209" i="7"/>
  <c r="B3209" i="7"/>
  <c r="C3209" i="7" s="1"/>
  <c r="A3210" i="7"/>
  <c r="B3210" i="7"/>
  <c r="C3210" i="7" s="1"/>
  <c r="A3211" i="7"/>
  <c r="B3211" i="7"/>
  <c r="C3211" i="7" s="1"/>
  <c r="A3212" i="7"/>
  <c r="B3212" i="7"/>
  <c r="C3212" i="7" s="1"/>
  <c r="A3213" i="7"/>
  <c r="B3213" i="7"/>
  <c r="C3213" i="7" s="1"/>
  <c r="A3214" i="7"/>
  <c r="B3214" i="7"/>
  <c r="C3214" i="7" s="1"/>
  <c r="A3215" i="7"/>
  <c r="B3215" i="7"/>
  <c r="C3215" i="7" s="1"/>
  <c r="A3216" i="7"/>
  <c r="B3216" i="7"/>
  <c r="C3216" i="7" s="1"/>
  <c r="A3217" i="7"/>
  <c r="B3217" i="7"/>
  <c r="C3217" i="7" s="1"/>
  <c r="A3218" i="7"/>
  <c r="B3218" i="7"/>
  <c r="C3218" i="7" s="1"/>
  <c r="A3219" i="7"/>
  <c r="B3219" i="7"/>
  <c r="C3219" i="7" s="1"/>
  <c r="A3220" i="7"/>
  <c r="B3220" i="7"/>
  <c r="C3220" i="7" s="1"/>
  <c r="A3221" i="7"/>
  <c r="B3221" i="7"/>
  <c r="C3221" i="7" s="1"/>
  <c r="A3222" i="7"/>
  <c r="B3222" i="7"/>
  <c r="C3222" i="7" s="1"/>
  <c r="A3223" i="7"/>
  <c r="B3223" i="7"/>
  <c r="C3223" i="7" s="1"/>
  <c r="A3224" i="7"/>
  <c r="B3224" i="7"/>
  <c r="C3224" i="7" s="1"/>
  <c r="A3225" i="7"/>
  <c r="B3225" i="7"/>
  <c r="C3225" i="7" s="1"/>
  <c r="A3226" i="7"/>
  <c r="B3226" i="7"/>
  <c r="C3226" i="7" s="1"/>
  <c r="A3227" i="7"/>
  <c r="B3227" i="7"/>
  <c r="C3227" i="7" s="1"/>
  <c r="A3228" i="7"/>
  <c r="B3228" i="7"/>
  <c r="C3228" i="7" s="1"/>
  <c r="A3229" i="7"/>
  <c r="B3229" i="7"/>
  <c r="C3229" i="7" s="1"/>
  <c r="A3230" i="7"/>
  <c r="B3230" i="7"/>
  <c r="C3230" i="7" s="1"/>
  <c r="A3231" i="7"/>
  <c r="B3231" i="7"/>
  <c r="C3231" i="7" s="1"/>
  <c r="A3232" i="7"/>
  <c r="B3232" i="7"/>
  <c r="C3232" i="7" s="1"/>
  <c r="A3233" i="7"/>
  <c r="B3233" i="7"/>
  <c r="C3233" i="7" s="1"/>
  <c r="A3234" i="7"/>
  <c r="B3234" i="7"/>
  <c r="C3234" i="7" s="1"/>
  <c r="A3235" i="7"/>
  <c r="B3235" i="7"/>
  <c r="C3235" i="7" s="1"/>
  <c r="A3236" i="7"/>
  <c r="B3236" i="7"/>
  <c r="C3236" i="7" s="1"/>
  <c r="A3237" i="7"/>
  <c r="B3237" i="7"/>
  <c r="C3237" i="7" s="1"/>
  <c r="A3238" i="7"/>
  <c r="B3238" i="7"/>
  <c r="C3238" i="7" s="1"/>
  <c r="A3239" i="7"/>
  <c r="B3239" i="7"/>
  <c r="C3239" i="7" s="1"/>
  <c r="A3240" i="7"/>
  <c r="B3240" i="7"/>
  <c r="C3240" i="7" s="1"/>
  <c r="A3241" i="7"/>
  <c r="B3241" i="7"/>
  <c r="C3241" i="7" s="1"/>
  <c r="A3242" i="7"/>
  <c r="B3242" i="7"/>
  <c r="C3242" i="7" s="1"/>
  <c r="A3243" i="7"/>
  <c r="B3243" i="7"/>
  <c r="C3243" i="7" s="1"/>
  <c r="A3244" i="7"/>
  <c r="B3244" i="7"/>
  <c r="C3244" i="7" s="1"/>
  <c r="A3245" i="7"/>
  <c r="B3245" i="7"/>
  <c r="C3245" i="7" s="1"/>
  <c r="A3246" i="7"/>
  <c r="B3246" i="7"/>
  <c r="C3246" i="7" s="1"/>
  <c r="A3247" i="7"/>
  <c r="B3247" i="7"/>
  <c r="C3247" i="7" s="1"/>
  <c r="A3248" i="7"/>
  <c r="B3248" i="7"/>
  <c r="C3248" i="7" s="1"/>
  <c r="A3249" i="7"/>
  <c r="B3249" i="7"/>
  <c r="C3249" i="7" s="1"/>
  <c r="A3250" i="7"/>
  <c r="B3250" i="7"/>
  <c r="C3250" i="7" s="1"/>
  <c r="A3251" i="7"/>
  <c r="B3251" i="7"/>
  <c r="C3251" i="7" s="1"/>
  <c r="A3252" i="7"/>
  <c r="B3252" i="7"/>
  <c r="C3252" i="7" s="1"/>
  <c r="A3253" i="7"/>
  <c r="B3253" i="7"/>
  <c r="C3253" i="7" s="1"/>
  <c r="A3254" i="7"/>
  <c r="B3254" i="7"/>
  <c r="C3254" i="7" s="1"/>
  <c r="A3255" i="7"/>
  <c r="B3255" i="7"/>
  <c r="C3255" i="7" s="1"/>
  <c r="A3256" i="7"/>
  <c r="B3256" i="7"/>
  <c r="C3256" i="7" s="1"/>
  <c r="A3257" i="7"/>
  <c r="B3257" i="7"/>
  <c r="C3257" i="7" s="1"/>
  <c r="A3258" i="7"/>
  <c r="B3258" i="7"/>
  <c r="C3258" i="7" s="1"/>
  <c r="A3259" i="7"/>
  <c r="B3259" i="7"/>
  <c r="C3259" i="7" s="1"/>
  <c r="A3260" i="7"/>
  <c r="B3260" i="7"/>
  <c r="C3260" i="7" s="1"/>
  <c r="A3261" i="7"/>
  <c r="B3261" i="7"/>
  <c r="C3261" i="7" s="1"/>
  <c r="A3262" i="7"/>
  <c r="B3262" i="7"/>
  <c r="C3262" i="7" s="1"/>
  <c r="A3263" i="7"/>
  <c r="B3263" i="7"/>
  <c r="C3263" i="7" s="1"/>
  <c r="A3264" i="7"/>
  <c r="B3264" i="7"/>
  <c r="C3264" i="7" s="1"/>
  <c r="A3265" i="7"/>
  <c r="B3265" i="7"/>
  <c r="C3265" i="7" s="1"/>
  <c r="A3266" i="7"/>
  <c r="B3266" i="7"/>
  <c r="C3266" i="7" s="1"/>
  <c r="A3267" i="7"/>
  <c r="B3267" i="7"/>
  <c r="C3267" i="7" s="1"/>
  <c r="A3268" i="7"/>
  <c r="B3268" i="7"/>
  <c r="C3268" i="7" s="1"/>
  <c r="A3269" i="7"/>
  <c r="B3269" i="7"/>
  <c r="C3269" i="7" s="1"/>
  <c r="A3270" i="7"/>
  <c r="B3270" i="7"/>
  <c r="C3270" i="7" s="1"/>
  <c r="A3271" i="7"/>
  <c r="B3271" i="7"/>
  <c r="C3271" i="7" s="1"/>
  <c r="A3272" i="7"/>
  <c r="B3272" i="7"/>
  <c r="C3272" i="7" s="1"/>
  <c r="A3273" i="7"/>
  <c r="B3273" i="7"/>
  <c r="C3273" i="7" s="1"/>
  <c r="A3274" i="7"/>
  <c r="B3274" i="7"/>
  <c r="C3274" i="7" s="1"/>
  <c r="A3275" i="7"/>
  <c r="B3275" i="7"/>
  <c r="C3275" i="7" s="1"/>
  <c r="A3276" i="7"/>
  <c r="B3276" i="7"/>
  <c r="C3276" i="7" s="1"/>
  <c r="A3277" i="7"/>
  <c r="B3277" i="7"/>
  <c r="C3277" i="7" s="1"/>
  <c r="A3278" i="7"/>
  <c r="B3278" i="7"/>
  <c r="C3278" i="7" s="1"/>
  <c r="A3279" i="7"/>
  <c r="B3279" i="7"/>
  <c r="C3279" i="7" s="1"/>
  <c r="A3280" i="7"/>
  <c r="B3280" i="7"/>
  <c r="C3280" i="7" s="1"/>
  <c r="A3281" i="7"/>
  <c r="B3281" i="7"/>
  <c r="C3281" i="7" s="1"/>
  <c r="A3282" i="7"/>
  <c r="B3282" i="7"/>
  <c r="C3282" i="7" s="1"/>
  <c r="A3283" i="7"/>
  <c r="B3283" i="7"/>
  <c r="C3283" i="7" s="1"/>
  <c r="A3284" i="7"/>
  <c r="B3284" i="7"/>
  <c r="C3284" i="7" s="1"/>
  <c r="A3285" i="7"/>
  <c r="B3285" i="7"/>
  <c r="C3285" i="7" s="1"/>
  <c r="A3286" i="7"/>
  <c r="B3286" i="7"/>
  <c r="C3286" i="7" s="1"/>
  <c r="A3287" i="7"/>
  <c r="B3287" i="7"/>
  <c r="C3287" i="7" s="1"/>
  <c r="A3288" i="7"/>
  <c r="B3288" i="7"/>
  <c r="C3288" i="7" s="1"/>
  <c r="A3289" i="7"/>
  <c r="B3289" i="7"/>
  <c r="C3289" i="7" s="1"/>
  <c r="A3290" i="7"/>
  <c r="B3290" i="7"/>
  <c r="C3290" i="7" s="1"/>
  <c r="A3291" i="7"/>
  <c r="B3291" i="7"/>
  <c r="C3291" i="7" s="1"/>
  <c r="A3292" i="7"/>
  <c r="B3292" i="7"/>
  <c r="C3292" i="7" s="1"/>
  <c r="A3293" i="7"/>
  <c r="B3293" i="7"/>
  <c r="C3293" i="7" s="1"/>
  <c r="A3294" i="7"/>
  <c r="B3294" i="7"/>
  <c r="C3294" i="7" s="1"/>
  <c r="A3295" i="7"/>
  <c r="B3295" i="7"/>
  <c r="C3295" i="7" s="1"/>
  <c r="A3296" i="7"/>
  <c r="B3296" i="7"/>
  <c r="C3296" i="7" s="1"/>
  <c r="A3297" i="7"/>
  <c r="B3297" i="7"/>
  <c r="C3297" i="7" s="1"/>
  <c r="A3298" i="7"/>
  <c r="B3298" i="7"/>
  <c r="C3298" i="7" s="1"/>
  <c r="A3299" i="7"/>
  <c r="B3299" i="7"/>
  <c r="C3299" i="7" s="1"/>
  <c r="A3300" i="7"/>
  <c r="B3300" i="7"/>
  <c r="C3300" i="7" s="1"/>
  <c r="A3301" i="7"/>
  <c r="B3301" i="7"/>
  <c r="C3301" i="7" s="1"/>
  <c r="A3302" i="7"/>
  <c r="B3302" i="7"/>
  <c r="C3302" i="7" s="1"/>
  <c r="A3303" i="7"/>
  <c r="B3303" i="7"/>
  <c r="C3303" i="7" s="1"/>
  <c r="A3304" i="7"/>
  <c r="B3304" i="7"/>
  <c r="C3304" i="7" s="1"/>
  <c r="A3305" i="7"/>
  <c r="B3305" i="7"/>
  <c r="C3305" i="7" s="1"/>
  <c r="A3306" i="7"/>
  <c r="B3306" i="7"/>
  <c r="C3306" i="7" s="1"/>
  <c r="A3307" i="7"/>
  <c r="B3307" i="7"/>
  <c r="C3307" i="7" s="1"/>
  <c r="A3308" i="7"/>
  <c r="B3308" i="7"/>
  <c r="C3308" i="7" s="1"/>
  <c r="A3309" i="7"/>
  <c r="B3309" i="7"/>
  <c r="C3309" i="7" s="1"/>
  <c r="A3310" i="7"/>
  <c r="B3310" i="7"/>
  <c r="C3310" i="7" s="1"/>
  <c r="A3311" i="7"/>
  <c r="B3311" i="7"/>
  <c r="C3311" i="7" s="1"/>
  <c r="A3312" i="7"/>
  <c r="B3312" i="7"/>
  <c r="C3312" i="7" s="1"/>
  <c r="A3313" i="7"/>
  <c r="B3313" i="7"/>
  <c r="C3313" i="7" s="1"/>
  <c r="A3314" i="7"/>
  <c r="B3314" i="7"/>
  <c r="C3314" i="7" s="1"/>
  <c r="A3315" i="7"/>
  <c r="B3315" i="7"/>
  <c r="C3315" i="7" s="1"/>
  <c r="A3316" i="7"/>
  <c r="B3316" i="7"/>
  <c r="C3316" i="7" s="1"/>
  <c r="A3317" i="7"/>
  <c r="B3317" i="7"/>
  <c r="C3317" i="7" s="1"/>
  <c r="A3318" i="7"/>
  <c r="B3318" i="7"/>
  <c r="C3318" i="7" s="1"/>
  <c r="A3319" i="7"/>
  <c r="B3319" i="7"/>
  <c r="C3319" i="7" s="1"/>
  <c r="A3320" i="7"/>
  <c r="B3320" i="7"/>
  <c r="C3320" i="7" s="1"/>
  <c r="A3321" i="7"/>
  <c r="B3321" i="7"/>
  <c r="C3321" i="7" s="1"/>
  <c r="A3322" i="7"/>
  <c r="B3322" i="7"/>
  <c r="C3322" i="7" s="1"/>
  <c r="A3323" i="7"/>
  <c r="B3323" i="7"/>
  <c r="C3323" i="7" s="1"/>
  <c r="A3324" i="7"/>
  <c r="B3324" i="7"/>
  <c r="C3324" i="7" s="1"/>
  <c r="A3325" i="7"/>
  <c r="B3325" i="7"/>
  <c r="C3325" i="7" s="1"/>
  <c r="A3326" i="7"/>
  <c r="B3326" i="7"/>
  <c r="C3326" i="7" s="1"/>
  <c r="A3327" i="7"/>
  <c r="B3327" i="7"/>
  <c r="C3327" i="7" s="1"/>
  <c r="A3328" i="7"/>
  <c r="B3328" i="7"/>
  <c r="C3328" i="7" s="1"/>
  <c r="A3329" i="7"/>
  <c r="B3329" i="7"/>
  <c r="C3329" i="7" s="1"/>
  <c r="A3330" i="7"/>
  <c r="B3330" i="7"/>
  <c r="C3330" i="7" s="1"/>
  <c r="A3331" i="7"/>
  <c r="B3331" i="7"/>
  <c r="C3331" i="7" s="1"/>
  <c r="A3332" i="7"/>
  <c r="B3332" i="7"/>
  <c r="C3332" i="7" s="1"/>
  <c r="A3333" i="7"/>
  <c r="B3333" i="7"/>
  <c r="C3333" i="7" s="1"/>
  <c r="A3334" i="7"/>
  <c r="B3334" i="7"/>
  <c r="C3334" i="7" s="1"/>
  <c r="A3335" i="7"/>
  <c r="B3335" i="7"/>
  <c r="C3335" i="7" s="1"/>
  <c r="A3336" i="7"/>
  <c r="B3336" i="7"/>
  <c r="C3336" i="7" s="1"/>
  <c r="A3337" i="7"/>
  <c r="B3337" i="7"/>
  <c r="C3337" i="7" s="1"/>
  <c r="A3338" i="7"/>
  <c r="B3338" i="7"/>
  <c r="C3338" i="7" s="1"/>
  <c r="A3339" i="7"/>
  <c r="B3339" i="7"/>
  <c r="C3339" i="7" s="1"/>
  <c r="A3340" i="7"/>
  <c r="B3340" i="7"/>
  <c r="C3340" i="7" s="1"/>
  <c r="A3341" i="7"/>
  <c r="B3341" i="7"/>
  <c r="C3341" i="7" s="1"/>
  <c r="A3342" i="7"/>
  <c r="B3342" i="7"/>
  <c r="C3342" i="7" s="1"/>
  <c r="A3343" i="7"/>
  <c r="B3343" i="7"/>
  <c r="C3343" i="7" s="1"/>
  <c r="A3344" i="7"/>
  <c r="B3344" i="7"/>
  <c r="C3344" i="7" s="1"/>
  <c r="A3345" i="7"/>
  <c r="B3345" i="7"/>
  <c r="C3345" i="7" s="1"/>
  <c r="A3346" i="7"/>
  <c r="B3346" i="7"/>
  <c r="C3346" i="7" s="1"/>
  <c r="A3347" i="7"/>
  <c r="B3347" i="7"/>
  <c r="C3347" i="7" s="1"/>
  <c r="A3348" i="7"/>
  <c r="B3348" i="7"/>
  <c r="C3348" i="7" s="1"/>
  <c r="A3349" i="7"/>
  <c r="B3349" i="7"/>
  <c r="C3349" i="7" s="1"/>
  <c r="A3350" i="7"/>
  <c r="B3350" i="7"/>
  <c r="C3350" i="7" s="1"/>
  <c r="A3351" i="7"/>
  <c r="B3351" i="7"/>
  <c r="C3351" i="7" s="1"/>
  <c r="A3352" i="7"/>
  <c r="B3352" i="7"/>
  <c r="C3352" i="7" s="1"/>
  <c r="A3353" i="7"/>
  <c r="B3353" i="7"/>
  <c r="C3353" i="7" s="1"/>
  <c r="A3354" i="7"/>
  <c r="B3354" i="7"/>
  <c r="C3354" i="7" s="1"/>
  <c r="A3355" i="7"/>
  <c r="B3355" i="7"/>
  <c r="C3355" i="7" s="1"/>
  <c r="A3356" i="7"/>
  <c r="B3356" i="7"/>
  <c r="C3356" i="7" s="1"/>
  <c r="A3357" i="7"/>
  <c r="B3357" i="7"/>
  <c r="C3357" i="7" s="1"/>
  <c r="A3358" i="7"/>
  <c r="B3358" i="7"/>
  <c r="C3358" i="7" s="1"/>
  <c r="A3359" i="7"/>
  <c r="B3359" i="7"/>
  <c r="C3359" i="7" s="1"/>
  <c r="A3360" i="7"/>
  <c r="B3360" i="7"/>
  <c r="C3360" i="7" s="1"/>
  <c r="A3361" i="7"/>
  <c r="B3361" i="7"/>
  <c r="C3361" i="7" s="1"/>
  <c r="A3362" i="7"/>
  <c r="B3362" i="7"/>
  <c r="C3362" i="7" s="1"/>
  <c r="A3363" i="7"/>
  <c r="B3363" i="7"/>
  <c r="C3363" i="7" s="1"/>
  <c r="A3364" i="7"/>
  <c r="B3364" i="7"/>
  <c r="C3364" i="7" s="1"/>
  <c r="A3365" i="7"/>
  <c r="B3365" i="7"/>
  <c r="C3365" i="7" s="1"/>
  <c r="A3366" i="7"/>
  <c r="B3366" i="7"/>
  <c r="C3366" i="7" s="1"/>
  <c r="A3367" i="7"/>
  <c r="B3367" i="7"/>
  <c r="C3367" i="7" s="1"/>
  <c r="A3368" i="7"/>
  <c r="B3368" i="7"/>
  <c r="C3368" i="7" s="1"/>
  <c r="A3369" i="7"/>
  <c r="B3369" i="7"/>
  <c r="C3369" i="7" s="1"/>
  <c r="A3370" i="7"/>
  <c r="B3370" i="7"/>
  <c r="C3370" i="7" s="1"/>
  <c r="A3371" i="7"/>
  <c r="B3371" i="7"/>
  <c r="C3371" i="7" s="1"/>
  <c r="A3372" i="7"/>
  <c r="B3372" i="7"/>
  <c r="C3372" i="7" s="1"/>
  <c r="A3373" i="7"/>
  <c r="B3373" i="7"/>
  <c r="C3373" i="7" s="1"/>
  <c r="A3374" i="7"/>
  <c r="B3374" i="7"/>
  <c r="C3374" i="7" s="1"/>
  <c r="A3375" i="7"/>
  <c r="B3375" i="7"/>
  <c r="C3375" i="7" s="1"/>
  <c r="A3376" i="7"/>
  <c r="B3376" i="7"/>
  <c r="C3376" i="7" s="1"/>
  <c r="A3377" i="7"/>
  <c r="B3377" i="7"/>
  <c r="C3377" i="7" s="1"/>
  <c r="A3378" i="7"/>
  <c r="B3378" i="7"/>
  <c r="C3378" i="7" s="1"/>
  <c r="A3379" i="7"/>
  <c r="B3379" i="7"/>
  <c r="C3379" i="7" s="1"/>
  <c r="A3380" i="7"/>
  <c r="B3380" i="7"/>
  <c r="C3380" i="7" s="1"/>
  <c r="A3381" i="7"/>
  <c r="B3381" i="7"/>
  <c r="C3381" i="7" s="1"/>
  <c r="A3382" i="7"/>
  <c r="B3382" i="7"/>
  <c r="C3382" i="7" s="1"/>
  <c r="A3383" i="7"/>
  <c r="B3383" i="7"/>
  <c r="C3383" i="7" s="1"/>
  <c r="A3384" i="7"/>
  <c r="B3384" i="7"/>
  <c r="C3384" i="7" s="1"/>
  <c r="A3385" i="7"/>
  <c r="B3385" i="7"/>
  <c r="C3385" i="7" s="1"/>
  <c r="A3386" i="7"/>
  <c r="B3386" i="7"/>
  <c r="C3386" i="7" s="1"/>
  <c r="A3387" i="7"/>
  <c r="B3387" i="7"/>
  <c r="C3387" i="7" s="1"/>
  <c r="A3388" i="7"/>
  <c r="B3388" i="7"/>
  <c r="C3388" i="7" s="1"/>
  <c r="A3389" i="7"/>
  <c r="B3389" i="7"/>
  <c r="C3389" i="7" s="1"/>
  <c r="A3390" i="7"/>
  <c r="B3390" i="7"/>
  <c r="C3390" i="7" s="1"/>
  <c r="A3391" i="7"/>
  <c r="B3391" i="7"/>
  <c r="C3391" i="7" s="1"/>
  <c r="A3392" i="7"/>
  <c r="B3392" i="7"/>
  <c r="C3392" i="7" s="1"/>
  <c r="A3393" i="7"/>
  <c r="B3393" i="7"/>
  <c r="C3393" i="7" s="1"/>
  <c r="A3394" i="7"/>
  <c r="B3394" i="7"/>
  <c r="C3394" i="7" s="1"/>
  <c r="A3395" i="7"/>
  <c r="B3395" i="7"/>
  <c r="C3395" i="7" s="1"/>
  <c r="A3396" i="7"/>
  <c r="B3396" i="7"/>
  <c r="C3396" i="7" s="1"/>
  <c r="A3397" i="7"/>
  <c r="B3397" i="7"/>
  <c r="C3397" i="7" s="1"/>
  <c r="A3398" i="7"/>
  <c r="B3398" i="7"/>
  <c r="C3398" i="7" s="1"/>
  <c r="A3399" i="7"/>
  <c r="B3399" i="7"/>
  <c r="C3399" i="7" s="1"/>
  <c r="A3400" i="7"/>
  <c r="B3400" i="7"/>
  <c r="C3400" i="7" s="1"/>
  <c r="A3401" i="7"/>
  <c r="B3401" i="7"/>
  <c r="C3401" i="7" s="1"/>
  <c r="A3402" i="7"/>
  <c r="B3402" i="7"/>
  <c r="C3402" i="7" s="1"/>
  <c r="A3403" i="7"/>
  <c r="B3403" i="7"/>
  <c r="C3403" i="7" s="1"/>
  <c r="A3404" i="7"/>
  <c r="B3404" i="7"/>
  <c r="C3404" i="7" s="1"/>
  <c r="A3405" i="7"/>
  <c r="B3405" i="7"/>
  <c r="C3405" i="7" s="1"/>
  <c r="A3406" i="7"/>
  <c r="B3406" i="7"/>
  <c r="C3406" i="7" s="1"/>
  <c r="A3407" i="7"/>
  <c r="B3407" i="7"/>
  <c r="C3407" i="7" s="1"/>
  <c r="A3408" i="7"/>
  <c r="B3408" i="7"/>
  <c r="C3408" i="7" s="1"/>
  <c r="A3409" i="7"/>
  <c r="B3409" i="7"/>
  <c r="C3409" i="7" s="1"/>
  <c r="A3410" i="7"/>
  <c r="B3410" i="7"/>
  <c r="C3410" i="7" s="1"/>
  <c r="A3411" i="7"/>
  <c r="B3411" i="7"/>
  <c r="C3411" i="7" s="1"/>
  <c r="A3412" i="7"/>
  <c r="B3412" i="7"/>
  <c r="C3412" i="7" s="1"/>
  <c r="A3413" i="7"/>
  <c r="B3413" i="7"/>
  <c r="C3413" i="7" s="1"/>
  <c r="A3414" i="7"/>
  <c r="B3414" i="7"/>
  <c r="C3414" i="7" s="1"/>
  <c r="A3415" i="7"/>
  <c r="B3415" i="7"/>
  <c r="C3415" i="7" s="1"/>
  <c r="A3416" i="7"/>
  <c r="B3416" i="7"/>
  <c r="C3416" i="7" s="1"/>
  <c r="A3417" i="7"/>
  <c r="B3417" i="7"/>
  <c r="C3417" i="7" s="1"/>
  <c r="A3418" i="7"/>
  <c r="B3418" i="7"/>
  <c r="C3418" i="7" s="1"/>
  <c r="A3419" i="7"/>
  <c r="B3419" i="7"/>
  <c r="C3419" i="7" s="1"/>
  <c r="A3420" i="7"/>
  <c r="B3420" i="7"/>
  <c r="C3420" i="7" s="1"/>
  <c r="A3421" i="7"/>
  <c r="B3421" i="7"/>
  <c r="C3421" i="7" s="1"/>
  <c r="A3422" i="7"/>
  <c r="B3422" i="7"/>
  <c r="C3422" i="7" s="1"/>
  <c r="A3423" i="7"/>
  <c r="B3423" i="7"/>
  <c r="C3423" i="7" s="1"/>
  <c r="A3424" i="7"/>
  <c r="B3424" i="7"/>
  <c r="C3424" i="7" s="1"/>
  <c r="A3425" i="7"/>
  <c r="B3425" i="7"/>
  <c r="C3425" i="7" s="1"/>
  <c r="A3426" i="7"/>
  <c r="B3426" i="7"/>
  <c r="C3426" i="7" s="1"/>
  <c r="A3427" i="7"/>
  <c r="B3427" i="7"/>
  <c r="C3427" i="7" s="1"/>
  <c r="A3428" i="7"/>
  <c r="B3428" i="7"/>
  <c r="C3428" i="7" s="1"/>
  <c r="A3429" i="7"/>
  <c r="B3429" i="7"/>
  <c r="C3429" i="7" s="1"/>
  <c r="A3430" i="7"/>
  <c r="B3430" i="7"/>
  <c r="C3430" i="7" s="1"/>
  <c r="A3431" i="7"/>
  <c r="B3431" i="7"/>
  <c r="C3431" i="7" s="1"/>
  <c r="A3432" i="7"/>
  <c r="B3432" i="7"/>
  <c r="C3432" i="7" s="1"/>
  <c r="A3433" i="7"/>
  <c r="B3433" i="7"/>
  <c r="C3433" i="7" s="1"/>
  <c r="A3434" i="7"/>
  <c r="B3434" i="7"/>
  <c r="C3434" i="7" s="1"/>
  <c r="A3435" i="7"/>
  <c r="B3435" i="7"/>
  <c r="C3435" i="7" s="1"/>
  <c r="A3436" i="7"/>
  <c r="B3436" i="7"/>
  <c r="C3436" i="7" s="1"/>
  <c r="A3437" i="7"/>
  <c r="B3437" i="7"/>
  <c r="C3437" i="7" s="1"/>
  <c r="A3438" i="7"/>
  <c r="B3438" i="7"/>
  <c r="C3438" i="7" s="1"/>
  <c r="A3439" i="7"/>
  <c r="B3439" i="7"/>
  <c r="C3439" i="7" s="1"/>
  <c r="A3440" i="7"/>
  <c r="B3440" i="7"/>
  <c r="C3440" i="7" s="1"/>
  <c r="A3441" i="7"/>
  <c r="B3441" i="7"/>
  <c r="C3441" i="7" s="1"/>
  <c r="A3442" i="7"/>
  <c r="B3442" i="7"/>
  <c r="C3442" i="7" s="1"/>
  <c r="A3443" i="7"/>
  <c r="B3443" i="7"/>
  <c r="C3443" i="7" s="1"/>
  <c r="A3444" i="7"/>
  <c r="B3444" i="7"/>
  <c r="C3444" i="7" s="1"/>
  <c r="A3445" i="7"/>
  <c r="B3445" i="7"/>
  <c r="C3445" i="7" s="1"/>
  <c r="A3446" i="7"/>
  <c r="B3446" i="7"/>
  <c r="C3446" i="7" s="1"/>
  <c r="A3447" i="7"/>
  <c r="B3447" i="7"/>
  <c r="C3447" i="7" s="1"/>
  <c r="A3448" i="7"/>
  <c r="B3448" i="7"/>
  <c r="C3448" i="7" s="1"/>
  <c r="A3449" i="7"/>
  <c r="B3449" i="7"/>
  <c r="C3449" i="7" s="1"/>
  <c r="A3450" i="7"/>
  <c r="B3450" i="7"/>
  <c r="C3450" i="7" s="1"/>
  <c r="A3451" i="7"/>
  <c r="B3451" i="7"/>
  <c r="C3451" i="7" s="1"/>
  <c r="A3452" i="7"/>
  <c r="B3452" i="7"/>
  <c r="C3452" i="7" s="1"/>
  <c r="A3453" i="7"/>
  <c r="B3453" i="7"/>
  <c r="C3453" i="7" s="1"/>
  <c r="A3454" i="7"/>
  <c r="B3454" i="7"/>
  <c r="C3454" i="7" s="1"/>
  <c r="A3455" i="7"/>
  <c r="B3455" i="7"/>
  <c r="C3455" i="7" s="1"/>
  <c r="A3456" i="7"/>
  <c r="B3456" i="7"/>
  <c r="C3456" i="7" s="1"/>
  <c r="A3457" i="7"/>
  <c r="B3457" i="7"/>
  <c r="C3457" i="7" s="1"/>
  <c r="A3458" i="7"/>
  <c r="B3458" i="7"/>
  <c r="C3458" i="7" s="1"/>
  <c r="A3459" i="7"/>
  <c r="B3459" i="7"/>
  <c r="C3459" i="7" s="1"/>
  <c r="A3460" i="7"/>
  <c r="B3460" i="7"/>
  <c r="C3460" i="7" s="1"/>
  <c r="A3461" i="7"/>
  <c r="B3461" i="7"/>
  <c r="C3461" i="7" s="1"/>
  <c r="A3462" i="7"/>
  <c r="B3462" i="7"/>
  <c r="C3462" i="7" s="1"/>
  <c r="A3463" i="7"/>
  <c r="B3463" i="7"/>
  <c r="C3463" i="7" s="1"/>
  <c r="A3464" i="7"/>
  <c r="B3464" i="7"/>
  <c r="C3464" i="7" s="1"/>
  <c r="A3465" i="7"/>
  <c r="B3465" i="7"/>
  <c r="C3465" i="7" s="1"/>
  <c r="A3466" i="7"/>
  <c r="B3466" i="7"/>
  <c r="C3466" i="7" s="1"/>
  <c r="A3467" i="7"/>
  <c r="B3467" i="7"/>
  <c r="C3467" i="7" s="1"/>
  <c r="A3468" i="7"/>
  <c r="B3468" i="7"/>
  <c r="C3468" i="7" s="1"/>
  <c r="A3469" i="7"/>
  <c r="B3469" i="7"/>
  <c r="C3469" i="7" s="1"/>
  <c r="A3470" i="7"/>
  <c r="B3470" i="7"/>
  <c r="C3470" i="7" s="1"/>
  <c r="A3471" i="7"/>
  <c r="B3471" i="7"/>
  <c r="C3471" i="7" s="1"/>
  <c r="A3472" i="7"/>
  <c r="B3472" i="7"/>
  <c r="C3472" i="7" s="1"/>
  <c r="A3473" i="7"/>
  <c r="B3473" i="7"/>
  <c r="C3473" i="7" s="1"/>
  <c r="A3474" i="7"/>
  <c r="B3474" i="7"/>
  <c r="C3474" i="7" s="1"/>
  <c r="A3475" i="7"/>
  <c r="B3475" i="7"/>
  <c r="C3475" i="7" s="1"/>
  <c r="A3476" i="7"/>
  <c r="B3476" i="7"/>
  <c r="C3476" i="7" s="1"/>
  <c r="A3477" i="7"/>
  <c r="B3477" i="7"/>
  <c r="C3477" i="7" s="1"/>
  <c r="A3478" i="7"/>
  <c r="B3478" i="7"/>
  <c r="C3478" i="7" s="1"/>
  <c r="A3479" i="7"/>
  <c r="B3479" i="7"/>
  <c r="C3479" i="7" s="1"/>
  <c r="A3480" i="7"/>
  <c r="B3480" i="7"/>
  <c r="C3480" i="7" s="1"/>
  <c r="A3481" i="7"/>
  <c r="B3481" i="7"/>
  <c r="C3481" i="7" s="1"/>
  <c r="A3482" i="7"/>
  <c r="B3482" i="7"/>
  <c r="C3482" i="7" s="1"/>
  <c r="A3483" i="7"/>
  <c r="B3483" i="7"/>
  <c r="C3483" i="7" s="1"/>
  <c r="A3484" i="7"/>
  <c r="B3484" i="7"/>
  <c r="C3484" i="7" s="1"/>
  <c r="A3485" i="7"/>
  <c r="B3485" i="7"/>
  <c r="C3485" i="7" s="1"/>
  <c r="A3486" i="7"/>
  <c r="B3486" i="7"/>
  <c r="C3486" i="7" s="1"/>
  <c r="A3487" i="7"/>
  <c r="B3487" i="7"/>
  <c r="C3487" i="7" s="1"/>
  <c r="A3488" i="7"/>
  <c r="B3488" i="7"/>
  <c r="C3488" i="7" s="1"/>
  <c r="A3489" i="7"/>
  <c r="B3489" i="7"/>
  <c r="C3489" i="7" s="1"/>
  <c r="A3490" i="7"/>
  <c r="B3490" i="7"/>
  <c r="C3490" i="7" s="1"/>
  <c r="A3491" i="7"/>
  <c r="B3491" i="7"/>
  <c r="C3491" i="7" s="1"/>
  <c r="A3492" i="7"/>
  <c r="B3492" i="7"/>
  <c r="C3492" i="7" s="1"/>
  <c r="A3493" i="7"/>
  <c r="B3493" i="7"/>
  <c r="C3493" i="7" s="1"/>
  <c r="A3494" i="7"/>
  <c r="B3494" i="7"/>
  <c r="C3494" i="7" s="1"/>
  <c r="A3495" i="7"/>
  <c r="B3495" i="7"/>
  <c r="C3495" i="7" s="1"/>
  <c r="A3496" i="7"/>
  <c r="B3496" i="7"/>
  <c r="C3496" i="7" s="1"/>
  <c r="A3497" i="7"/>
  <c r="B3497" i="7"/>
  <c r="C3497" i="7" s="1"/>
  <c r="A3498" i="7"/>
  <c r="B3498" i="7"/>
  <c r="C3498" i="7" s="1"/>
  <c r="A3499" i="7"/>
  <c r="B3499" i="7"/>
  <c r="C3499" i="7" s="1"/>
  <c r="A3500" i="7"/>
  <c r="B3500" i="7"/>
  <c r="C3500" i="7" s="1"/>
  <c r="A3501" i="7"/>
  <c r="B3501" i="7"/>
  <c r="C3501" i="7" s="1"/>
  <c r="A3502" i="7"/>
  <c r="B3502" i="7"/>
  <c r="C3502" i="7" s="1"/>
  <c r="A3503" i="7"/>
  <c r="B3503" i="7"/>
  <c r="C3503" i="7" s="1"/>
  <c r="A3504" i="7"/>
  <c r="B3504" i="7"/>
  <c r="C3504" i="7" s="1"/>
  <c r="A3505" i="7"/>
  <c r="B3505" i="7"/>
  <c r="C3505" i="7" s="1"/>
  <c r="A3506" i="7"/>
  <c r="B3506" i="7"/>
  <c r="C3506" i="7" s="1"/>
  <c r="A3507" i="7"/>
  <c r="B3507" i="7"/>
  <c r="C3507" i="7" s="1"/>
  <c r="A3508" i="7"/>
  <c r="B3508" i="7"/>
  <c r="C3508" i="7" s="1"/>
  <c r="A3509" i="7"/>
  <c r="B3509" i="7"/>
  <c r="C3509" i="7" s="1"/>
  <c r="A3510" i="7"/>
  <c r="B3510" i="7"/>
  <c r="C3510" i="7" s="1"/>
  <c r="A3511" i="7"/>
  <c r="B3511" i="7"/>
  <c r="C3511" i="7" s="1"/>
  <c r="A3512" i="7"/>
  <c r="B3512" i="7"/>
  <c r="C3512" i="7" s="1"/>
  <c r="A3513" i="7"/>
  <c r="B3513" i="7"/>
  <c r="C3513" i="7" s="1"/>
  <c r="A3514" i="7"/>
  <c r="B3514" i="7"/>
  <c r="C3514" i="7" s="1"/>
  <c r="A3515" i="7"/>
  <c r="B3515" i="7"/>
  <c r="C3515" i="7" s="1"/>
  <c r="A3516" i="7"/>
  <c r="B3516" i="7"/>
  <c r="C3516" i="7" s="1"/>
  <c r="A3517" i="7"/>
  <c r="B3517" i="7"/>
  <c r="C3517" i="7" s="1"/>
  <c r="A3518" i="7"/>
  <c r="B3518" i="7"/>
  <c r="C3518" i="7" s="1"/>
  <c r="A3519" i="7"/>
  <c r="B3519" i="7"/>
  <c r="C3519" i="7" s="1"/>
  <c r="A3520" i="7"/>
  <c r="B3520" i="7"/>
  <c r="C3520" i="7" s="1"/>
  <c r="A3521" i="7"/>
  <c r="B3521" i="7"/>
  <c r="C3521" i="7" s="1"/>
  <c r="A3522" i="7"/>
  <c r="B3522" i="7"/>
  <c r="C3522" i="7" s="1"/>
  <c r="A3523" i="7"/>
  <c r="B3523" i="7"/>
  <c r="C3523" i="7" s="1"/>
  <c r="A3524" i="7"/>
  <c r="B3524" i="7"/>
  <c r="C3524" i="7" s="1"/>
  <c r="A3525" i="7"/>
  <c r="B3525" i="7"/>
  <c r="C3525" i="7" s="1"/>
  <c r="A3526" i="7"/>
  <c r="B3526" i="7"/>
  <c r="C3526" i="7" s="1"/>
  <c r="A3527" i="7"/>
  <c r="B3527" i="7"/>
  <c r="C3527" i="7" s="1"/>
  <c r="A3528" i="7"/>
  <c r="B3528" i="7"/>
  <c r="C3528" i="7" s="1"/>
  <c r="A3529" i="7"/>
  <c r="B3529" i="7"/>
  <c r="C3529" i="7" s="1"/>
  <c r="A3530" i="7"/>
  <c r="B3530" i="7"/>
  <c r="C3530" i="7" s="1"/>
  <c r="A3531" i="7"/>
  <c r="B3531" i="7"/>
  <c r="C3531" i="7" s="1"/>
  <c r="A3532" i="7"/>
  <c r="B3532" i="7"/>
  <c r="C3532" i="7" s="1"/>
  <c r="A3533" i="7"/>
  <c r="B3533" i="7"/>
  <c r="C3533" i="7" s="1"/>
  <c r="A3534" i="7"/>
  <c r="B3534" i="7"/>
  <c r="C3534" i="7" s="1"/>
  <c r="A3535" i="7"/>
  <c r="B3535" i="7"/>
  <c r="C3535" i="7" s="1"/>
  <c r="A3536" i="7"/>
  <c r="B3536" i="7"/>
  <c r="C3536" i="7" s="1"/>
  <c r="A3537" i="7"/>
  <c r="B3537" i="7"/>
  <c r="C3537" i="7" s="1"/>
  <c r="A3538" i="7"/>
  <c r="B3538" i="7"/>
  <c r="C3538" i="7" s="1"/>
  <c r="A3539" i="7"/>
  <c r="B3539" i="7"/>
  <c r="C3539" i="7" s="1"/>
  <c r="A3540" i="7"/>
  <c r="B3540" i="7"/>
  <c r="C3540" i="7" s="1"/>
  <c r="A3541" i="7"/>
  <c r="B3541" i="7"/>
  <c r="C3541" i="7" s="1"/>
  <c r="A3542" i="7"/>
  <c r="B3542" i="7"/>
  <c r="C3542" i="7" s="1"/>
  <c r="A3543" i="7"/>
  <c r="B3543" i="7"/>
  <c r="C3543" i="7" s="1"/>
  <c r="A3544" i="7"/>
  <c r="B3544" i="7"/>
  <c r="C3544" i="7" s="1"/>
  <c r="A3545" i="7"/>
  <c r="B3545" i="7"/>
  <c r="C3545" i="7" s="1"/>
  <c r="A3546" i="7"/>
  <c r="B3546" i="7"/>
  <c r="C3546" i="7" s="1"/>
  <c r="A3547" i="7"/>
  <c r="B3547" i="7"/>
  <c r="C3547" i="7" s="1"/>
  <c r="A3548" i="7"/>
  <c r="B3548" i="7"/>
  <c r="C3548" i="7" s="1"/>
  <c r="A3549" i="7"/>
  <c r="B3549" i="7"/>
  <c r="C3549" i="7" s="1"/>
  <c r="A3550" i="7"/>
  <c r="B3550" i="7"/>
  <c r="C3550" i="7" s="1"/>
  <c r="A3551" i="7"/>
  <c r="B3551" i="7"/>
  <c r="C3551" i="7" s="1"/>
  <c r="A3552" i="7"/>
  <c r="B3552" i="7"/>
  <c r="C3552" i="7" s="1"/>
  <c r="A3553" i="7"/>
  <c r="B3553" i="7"/>
  <c r="C3553" i="7" s="1"/>
  <c r="A3554" i="7"/>
  <c r="B3554" i="7"/>
  <c r="C3554" i="7" s="1"/>
  <c r="A3555" i="7"/>
  <c r="B3555" i="7"/>
  <c r="C3555" i="7" s="1"/>
  <c r="A3556" i="7"/>
  <c r="B3556" i="7"/>
  <c r="C3556" i="7" s="1"/>
  <c r="A3557" i="7"/>
  <c r="B3557" i="7"/>
  <c r="C3557" i="7" s="1"/>
  <c r="A3558" i="7"/>
  <c r="B3558" i="7"/>
  <c r="C3558" i="7" s="1"/>
  <c r="A3559" i="7"/>
  <c r="B3559" i="7"/>
  <c r="C3559" i="7" s="1"/>
  <c r="A3560" i="7"/>
  <c r="B3560" i="7"/>
  <c r="C3560" i="7" s="1"/>
  <c r="A3561" i="7"/>
  <c r="B3561" i="7"/>
  <c r="C3561" i="7" s="1"/>
  <c r="A3562" i="7"/>
  <c r="B3562" i="7"/>
  <c r="C3562" i="7" s="1"/>
  <c r="A3563" i="7"/>
  <c r="B3563" i="7"/>
  <c r="C3563" i="7" s="1"/>
  <c r="A3564" i="7"/>
  <c r="B3564" i="7"/>
  <c r="C3564" i="7" s="1"/>
  <c r="A3565" i="7"/>
  <c r="B3565" i="7"/>
  <c r="C3565" i="7" s="1"/>
  <c r="A3566" i="7"/>
  <c r="B3566" i="7"/>
  <c r="C3566" i="7" s="1"/>
  <c r="A3567" i="7"/>
  <c r="B3567" i="7"/>
  <c r="C3567" i="7" s="1"/>
  <c r="A3568" i="7"/>
  <c r="B3568" i="7"/>
  <c r="C3568" i="7" s="1"/>
  <c r="A3569" i="7"/>
  <c r="B3569" i="7"/>
  <c r="C3569" i="7" s="1"/>
  <c r="A3570" i="7"/>
  <c r="B3570" i="7"/>
  <c r="C3570" i="7" s="1"/>
  <c r="A3571" i="7"/>
  <c r="B3571" i="7"/>
  <c r="C3571" i="7" s="1"/>
  <c r="A3572" i="7"/>
  <c r="B3572" i="7"/>
  <c r="C3572" i="7" s="1"/>
  <c r="A3573" i="7"/>
  <c r="B3573" i="7"/>
  <c r="C3573" i="7" s="1"/>
  <c r="A3574" i="7"/>
  <c r="B3574" i="7"/>
  <c r="C3574" i="7" s="1"/>
  <c r="A3575" i="7"/>
  <c r="B3575" i="7"/>
  <c r="C3575" i="7" s="1"/>
  <c r="A3576" i="7"/>
  <c r="B3576" i="7"/>
  <c r="C3576" i="7" s="1"/>
  <c r="A3577" i="7"/>
  <c r="B3577" i="7"/>
  <c r="C3577" i="7" s="1"/>
  <c r="A3578" i="7"/>
  <c r="B3578" i="7"/>
  <c r="C3578" i="7" s="1"/>
  <c r="A3579" i="7"/>
  <c r="B3579" i="7"/>
  <c r="C3579" i="7" s="1"/>
  <c r="A3580" i="7"/>
  <c r="B3580" i="7"/>
  <c r="C3580" i="7" s="1"/>
  <c r="A3581" i="7"/>
  <c r="B3581" i="7"/>
  <c r="C3581" i="7" s="1"/>
  <c r="A3582" i="7"/>
  <c r="B3582" i="7"/>
  <c r="C3582" i="7" s="1"/>
  <c r="A3583" i="7"/>
  <c r="B3583" i="7"/>
  <c r="C3583" i="7" s="1"/>
  <c r="A3584" i="7"/>
  <c r="B3584" i="7"/>
  <c r="C3584" i="7" s="1"/>
  <c r="A3585" i="7"/>
  <c r="B3585" i="7"/>
  <c r="C3585" i="7" s="1"/>
  <c r="A3586" i="7"/>
  <c r="B3586" i="7"/>
  <c r="C3586" i="7" s="1"/>
  <c r="A3587" i="7"/>
  <c r="B3587" i="7"/>
  <c r="C3587" i="7" s="1"/>
  <c r="A3588" i="7"/>
  <c r="B3588" i="7"/>
  <c r="C3588" i="7" s="1"/>
  <c r="A3589" i="7"/>
  <c r="B3589" i="7"/>
  <c r="C3589" i="7" s="1"/>
  <c r="A3590" i="7"/>
  <c r="B3590" i="7"/>
  <c r="C3590" i="7" s="1"/>
  <c r="A3591" i="7"/>
  <c r="B3591" i="7"/>
  <c r="C3591" i="7" s="1"/>
  <c r="A3592" i="7"/>
  <c r="B3592" i="7"/>
  <c r="C3592" i="7" s="1"/>
  <c r="A3593" i="7"/>
  <c r="B3593" i="7"/>
  <c r="C3593" i="7" s="1"/>
  <c r="A3594" i="7"/>
  <c r="B3594" i="7"/>
  <c r="C3594" i="7" s="1"/>
  <c r="A3595" i="7"/>
  <c r="B3595" i="7"/>
  <c r="C3595" i="7" s="1"/>
  <c r="A3596" i="7"/>
  <c r="B3596" i="7"/>
  <c r="C3596" i="7" s="1"/>
  <c r="A3597" i="7"/>
  <c r="B3597" i="7"/>
  <c r="C3597" i="7" s="1"/>
  <c r="A3598" i="7"/>
  <c r="B3598" i="7"/>
  <c r="C3598" i="7" s="1"/>
  <c r="A3599" i="7"/>
  <c r="B3599" i="7"/>
  <c r="C3599" i="7" s="1"/>
  <c r="A3600" i="7"/>
  <c r="B3600" i="7"/>
  <c r="C3600" i="7" s="1"/>
  <c r="A3601" i="7"/>
  <c r="B3601" i="7"/>
  <c r="C3601" i="7" s="1"/>
  <c r="A3602" i="7"/>
  <c r="B3602" i="7"/>
  <c r="C3602" i="7" s="1"/>
  <c r="J7" i="7"/>
  <c r="A4" i="7"/>
  <c r="B4" i="7"/>
  <c r="A5" i="7"/>
  <c r="B5" i="7"/>
  <c r="C5" i="7" s="1"/>
  <c r="A6" i="7"/>
  <c r="B6" i="7"/>
  <c r="C6" i="7" s="1"/>
  <c r="A7" i="7"/>
  <c r="B7" i="7"/>
  <c r="C7" i="7" s="1"/>
  <c r="A8" i="7"/>
  <c r="B8" i="7"/>
  <c r="C8" i="7" s="1"/>
  <c r="A9" i="7"/>
  <c r="B9" i="7"/>
  <c r="C9" i="7" s="1"/>
  <c r="A10" i="7"/>
  <c r="B10" i="7"/>
  <c r="C10" i="7" s="1"/>
  <c r="A11" i="7"/>
  <c r="B11" i="7"/>
  <c r="C11" i="7" s="1"/>
  <c r="A12" i="7"/>
  <c r="B12" i="7"/>
  <c r="C12" i="7" s="1"/>
  <c r="A13" i="7"/>
  <c r="B13" i="7"/>
  <c r="C13" i="7" s="1"/>
  <c r="A14" i="7"/>
  <c r="B14" i="7"/>
  <c r="C14" i="7" s="1"/>
  <c r="A15" i="7"/>
  <c r="B15" i="7"/>
  <c r="C15" i="7" s="1"/>
  <c r="A16" i="7"/>
  <c r="B16" i="7"/>
  <c r="C16" i="7" s="1"/>
  <c r="A17" i="7"/>
  <c r="B17" i="7"/>
  <c r="C17" i="7" s="1"/>
  <c r="A18" i="7"/>
  <c r="B18" i="7"/>
  <c r="C18" i="7" s="1"/>
  <c r="A19" i="7"/>
  <c r="B19" i="7"/>
  <c r="C19" i="7" s="1"/>
  <c r="A20" i="7"/>
  <c r="B20" i="7"/>
  <c r="C20" i="7" s="1"/>
  <c r="A21" i="7"/>
  <c r="B21" i="7"/>
  <c r="C21" i="7" s="1"/>
  <c r="A22" i="7"/>
  <c r="B22" i="7"/>
  <c r="C22" i="7" s="1"/>
  <c r="A23" i="7"/>
  <c r="B23" i="7"/>
  <c r="C23" i="7" s="1"/>
  <c r="A24" i="7"/>
  <c r="B24" i="7"/>
  <c r="C24" i="7" s="1"/>
  <c r="A25" i="7"/>
  <c r="B25" i="7"/>
  <c r="C25" i="7" s="1"/>
  <c r="A26" i="7"/>
  <c r="B26" i="7"/>
  <c r="C26" i="7" s="1"/>
  <c r="A27" i="7"/>
  <c r="B27" i="7"/>
  <c r="C27" i="7" s="1"/>
  <c r="A28" i="7"/>
  <c r="B28" i="7"/>
  <c r="C28" i="7" s="1"/>
  <c r="A29" i="7"/>
  <c r="B29" i="7"/>
  <c r="C29" i="7" s="1"/>
  <c r="A30" i="7"/>
  <c r="B30" i="7"/>
  <c r="C30" i="7" s="1"/>
  <c r="A31" i="7"/>
  <c r="B31" i="7"/>
  <c r="C31" i="7" s="1"/>
  <c r="A32" i="7"/>
  <c r="B32" i="7"/>
  <c r="C32" i="7" s="1"/>
  <c r="A33" i="7"/>
  <c r="B33" i="7"/>
  <c r="C33" i="7" s="1"/>
  <c r="A34" i="7"/>
  <c r="B34" i="7"/>
  <c r="C34" i="7" s="1"/>
  <c r="A35" i="7"/>
  <c r="B35" i="7"/>
  <c r="C35" i="7" s="1"/>
  <c r="A36" i="7"/>
  <c r="B36" i="7"/>
  <c r="C36" i="7" s="1"/>
  <c r="A37" i="7"/>
  <c r="B37" i="7"/>
  <c r="C37" i="7" s="1"/>
  <c r="A38" i="7"/>
  <c r="B38" i="7"/>
  <c r="C38" i="7" s="1"/>
  <c r="A39" i="7"/>
  <c r="B39" i="7"/>
  <c r="C39" i="7" s="1"/>
  <c r="A40" i="7"/>
  <c r="B40" i="7"/>
  <c r="C40" i="7" s="1"/>
  <c r="A41" i="7"/>
  <c r="B41" i="7"/>
  <c r="C41" i="7" s="1"/>
  <c r="A42" i="7"/>
  <c r="B42" i="7"/>
  <c r="C42" i="7" s="1"/>
  <c r="A43" i="7"/>
  <c r="B43" i="7"/>
  <c r="C43" i="7" s="1"/>
  <c r="A44" i="7"/>
  <c r="B44" i="7"/>
  <c r="C44" i="7" s="1"/>
  <c r="A45" i="7"/>
  <c r="B45" i="7"/>
  <c r="C45" i="7" s="1"/>
  <c r="A46" i="7"/>
  <c r="B46" i="7"/>
  <c r="C46" i="7" s="1"/>
  <c r="A47" i="7"/>
  <c r="B47" i="7"/>
  <c r="C47" i="7" s="1"/>
  <c r="A48" i="7"/>
  <c r="B48" i="7"/>
  <c r="C48" i="7" s="1"/>
  <c r="A49" i="7"/>
  <c r="B49" i="7"/>
  <c r="C49" i="7" s="1"/>
  <c r="A50" i="7"/>
  <c r="B50" i="7"/>
  <c r="C50" i="7" s="1"/>
  <c r="A51" i="7"/>
  <c r="B51" i="7"/>
  <c r="C51" i="7" s="1"/>
  <c r="A52" i="7"/>
  <c r="B52" i="7"/>
  <c r="C52" i="7" s="1"/>
  <c r="A53" i="7"/>
  <c r="B53" i="7"/>
  <c r="C53" i="7" s="1"/>
  <c r="A54" i="7"/>
  <c r="B54" i="7"/>
  <c r="C54" i="7" s="1"/>
  <c r="A55" i="7"/>
  <c r="B55" i="7"/>
  <c r="C55" i="7" s="1"/>
  <c r="A56" i="7"/>
  <c r="B56" i="7"/>
  <c r="C56" i="7" s="1"/>
  <c r="A57" i="7"/>
  <c r="B57" i="7"/>
  <c r="C57" i="7" s="1"/>
  <c r="A58" i="7"/>
  <c r="B58" i="7"/>
  <c r="C58" i="7" s="1"/>
  <c r="A59" i="7"/>
  <c r="B59" i="7"/>
  <c r="C59" i="7" s="1"/>
  <c r="A60" i="7"/>
  <c r="B60" i="7"/>
  <c r="C60" i="7" s="1"/>
  <c r="A61" i="7"/>
  <c r="B61" i="7"/>
  <c r="C61" i="7" s="1"/>
  <c r="A62" i="7"/>
  <c r="B62" i="7"/>
  <c r="C62" i="7" s="1"/>
  <c r="A63" i="7"/>
  <c r="B63" i="7"/>
  <c r="C63" i="7" s="1"/>
  <c r="A64" i="7"/>
  <c r="B64" i="7"/>
  <c r="C64" i="7" s="1"/>
  <c r="A65" i="7"/>
  <c r="B65" i="7"/>
  <c r="C65" i="7" s="1"/>
  <c r="A66" i="7"/>
  <c r="B66" i="7"/>
  <c r="C66" i="7" s="1"/>
  <c r="A67" i="7"/>
  <c r="B67" i="7"/>
  <c r="C67" i="7" s="1"/>
  <c r="A68" i="7"/>
  <c r="B68" i="7"/>
  <c r="C68" i="7" s="1"/>
  <c r="A69" i="7"/>
  <c r="B69" i="7"/>
  <c r="C69" i="7" s="1"/>
  <c r="A70" i="7"/>
  <c r="B70" i="7"/>
  <c r="C70" i="7" s="1"/>
  <c r="A71" i="7"/>
  <c r="B71" i="7"/>
  <c r="C71" i="7" s="1"/>
  <c r="A72" i="7"/>
  <c r="B72" i="7"/>
  <c r="C72" i="7" s="1"/>
  <c r="A73" i="7"/>
  <c r="B73" i="7"/>
  <c r="C73" i="7" s="1"/>
  <c r="A74" i="7"/>
  <c r="B74" i="7"/>
  <c r="C74" i="7" s="1"/>
  <c r="A75" i="7"/>
  <c r="B75" i="7"/>
  <c r="C75" i="7" s="1"/>
  <c r="A76" i="7"/>
  <c r="B76" i="7"/>
  <c r="C76" i="7" s="1"/>
  <c r="A77" i="7"/>
  <c r="B77" i="7"/>
  <c r="C77" i="7" s="1"/>
  <c r="A78" i="7"/>
  <c r="B78" i="7"/>
  <c r="C78" i="7" s="1"/>
  <c r="A79" i="7"/>
  <c r="B79" i="7"/>
  <c r="C79" i="7" s="1"/>
  <c r="A80" i="7"/>
  <c r="B80" i="7"/>
  <c r="C80" i="7" s="1"/>
  <c r="A81" i="7"/>
  <c r="B81" i="7"/>
  <c r="C81" i="7" s="1"/>
  <c r="A82" i="7"/>
  <c r="B82" i="7"/>
  <c r="C82" i="7" s="1"/>
  <c r="B3" i="7"/>
  <c r="C3" i="7" s="1"/>
  <c r="A3" i="7"/>
  <c r="C603" i="7" l="1"/>
  <c r="J13" i="7"/>
  <c r="Y4" i="4"/>
  <c r="Z4" i="4" s="1"/>
  <c r="AA4" i="4" s="1"/>
  <c r="Z3" i="4"/>
  <c r="AA3" i="4" s="1"/>
  <c r="J6" i="8"/>
  <c r="J18" i="8"/>
  <c r="C4" i="7"/>
  <c r="AU3" i="4"/>
  <c r="AQ14" i="4" s="1"/>
  <c r="J4" i="8"/>
  <c r="J20" i="7"/>
  <c r="J14" i="7"/>
  <c r="J21" i="7"/>
  <c r="J20" i="8"/>
  <c r="J8" i="8" l="1"/>
  <c r="K8" i="8" s="1"/>
  <c r="Y5" i="4"/>
  <c r="Z5" i="4" s="1"/>
  <c r="AA5" i="4" s="1"/>
  <c r="J22" i="8"/>
  <c r="J23" i="8" s="1"/>
  <c r="F3" i="6"/>
  <c r="F4" i="6"/>
  <c r="F5" i="6"/>
  <c r="F6" i="6"/>
  <c r="F7" i="6"/>
  <c r="F8" i="6"/>
  <c r="F9" i="6"/>
  <c r="F2" i="6"/>
  <c r="J9" i="8" l="1"/>
  <c r="J6" i="7" s="1"/>
  <c r="Y6" i="4"/>
  <c r="Z6" i="4" s="1"/>
  <c r="AA6" i="4" s="1"/>
  <c r="H3" i="6" a="1"/>
  <c r="K9" i="8" l="1"/>
  <c r="AU4" i="4" s="1"/>
  <c r="AQ15" i="4" s="1"/>
  <c r="Y7" i="4"/>
  <c r="Z7" i="4" s="1"/>
  <c r="AA7" i="4" s="1"/>
  <c r="H3" i="6"/>
  <c r="I3" i="6"/>
  <c r="H4" i="6"/>
  <c r="I4" i="6"/>
  <c r="H5" i="6"/>
  <c r="I5" i="6"/>
  <c r="H6" i="6"/>
  <c r="I6" i="6"/>
  <c r="I7" i="6"/>
  <c r="H7" i="6"/>
  <c r="J4" i="7"/>
  <c r="D4" i="7" s="1"/>
  <c r="Y8" i="4" l="1"/>
  <c r="Z8" i="4" s="1"/>
  <c r="AA8" i="4" s="1"/>
  <c r="D7" i="7"/>
  <c r="D15" i="7"/>
  <c r="D23" i="7"/>
  <c r="D31" i="7"/>
  <c r="D39" i="7"/>
  <c r="D47" i="7"/>
  <c r="D55" i="7"/>
  <c r="D63" i="7"/>
  <c r="D71" i="7"/>
  <c r="F71" i="7" s="1"/>
  <c r="D79" i="7"/>
  <c r="D87" i="7"/>
  <c r="F87" i="7" s="1"/>
  <c r="D95" i="7"/>
  <c r="D103" i="7"/>
  <c r="F103" i="7" s="1"/>
  <c r="D111" i="7"/>
  <c r="F111" i="7" s="1"/>
  <c r="D119" i="7"/>
  <c r="F119" i="7" s="1"/>
  <c r="D127" i="7"/>
  <c r="D135" i="7"/>
  <c r="D143" i="7"/>
  <c r="D151" i="7"/>
  <c r="D159" i="7"/>
  <c r="D167" i="7"/>
  <c r="D175" i="7"/>
  <c r="F175" i="7" s="1"/>
  <c r="D183" i="7"/>
  <c r="E183" i="7" s="1"/>
  <c r="D191" i="7"/>
  <c r="D199" i="7"/>
  <c r="D207" i="7"/>
  <c r="E207" i="7" s="1"/>
  <c r="D215" i="7"/>
  <c r="D223" i="7"/>
  <c r="D231" i="7"/>
  <c r="D239" i="7"/>
  <c r="E239" i="7" s="1"/>
  <c r="D247" i="7"/>
  <c r="D255" i="7"/>
  <c r="D263" i="7"/>
  <c r="D271" i="7"/>
  <c r="F271" i="7" s="1"/>
  <c r="D279" i="7"/>
  <c r="D287" i="7"/>
  <c r="E287" i="7" s="1"/>
  <c r="D295" i="7"/>
  <c r="D303" i="7"/>
  <c r="D311" i="7"/>
  <c r="D319" i="7"/>
  <c r="F319" i="7" s="1"/>
  <c r="D327" i="7"/>
  <c r="F327" i="7" s="1"/>
  <c r="D335" i="7"/>
  <c r="F335" i="7" s="1"/>
  <c r="D343" i="7"/>
  <c r="E343" i="7" s="1"/>
  <c r="D351" i="7"/>
  <c r="D359" i="7"/>
  <c r="D367" i="7"/>
  <c r="D375" i="7"/>
  <c r="D383" i="7"/>
  <c r="D391" i="7"/>
  <c r="D399" i="7"/>
  <c r="D407" i="7"/>
  <c r="D415" i="7"/>
  <c r="D423" i="7"/>
  <c r="D431" i="7"/>
  <c r="E431" i="7" s="1"/>
  <c r="D439" i="7"/>
  <c r="D447" i="7"/>
  <c r="D455" i="7"/>
  <c r="D463" i="7"/>
  <c r="F463" i="7" s="1"/>
  <c r="D471" i="7"/>
  <c r="F471" i="7" s="1"/>
  <c r="D479" i="7"/>
  <c r="D487" i="7"/>
  <c r="D495" i="7"/>
  <c r="E495" i="7" s="1"/>
  <c r="D503" i="7"/>
  <c r="E503" i="7" s="1"/>
  <c r="D511" i="7"/>
  <c r="E511" i="7" s="1"/>
  <c r="D519" i="7"/>
  <c r="D527" i="7"/>
  <c r="F527" i="7" s="1"/>
  <c r="D535" i="7"/>
  <c r="E535" i="7" s="1"/>
  <c r="D543" i="7"/>
  <c r="D551" i="7"/>
  <c r="E551" i="7" s="1"/>
  <c r="D559" i="7"/>
  <c r="E559" i="7" s="1"/>
  <c r="D567" i="7"/>
  <c r="D575" i="7"/>
  <c r="D583" i="7"/>
  <c r="D591" i="7"/>
  <c r="D599" i="7"/>
  <c r="D607" i="7"/>
  <c r="D615" i="7"/>
  <c r="D623" i="7"/>
  <c r="F623" i="7" s="1"/>
  <c r="D631" i="7"/>
  <c r="D639" i="7"/>
  <c r="F639" i="7" s="1"/>
  <c r="D647" i="7"/>
  <c r="D655" i="7"/>
  <c r="D663" i="7"/>
  <c r="D671" i="7"/>
  <c r="E671" i="7" s="1"/>
  <c r="D679" i="7"/>
  <c r="F679" i="7" s="1"/>
  <c r="D8" i="7"/>
  <c r="E8" i="7" s="1"/>
  <c r="D16" i="7"/>
  <c r="E16" i="7" s="1"/>
  <c r="D24" i="7"/>
  <c r="D32" i="7"/>
  <c r="F32" i="7" s="1"/>
  <c r="D40" i="7"/>
  <c r="D48" i="7"/>
  <c r="D56" i="7"/>
  <c r="D64" i="7"/>
  <c r="E64" i="7" s="1"/>
  <c r="D72" i="7"/>
  <c r="D80" i="7"/>
  <c r="D88" i="7"/>
  <c r="D96" i="7"/>
  <c r="D104" i="7"/>
  <c r="E104" i="7" s="1"/>
  <c r="D112" i="7"/>
  <c r="D120" i="7"/>
  <c r="D128" i="7"/>
  <c r="E128" i="7" s="1"/>
  <c r="D136" i="7"/>
  <c r="F136" i="7" s="1"/>
  <c r="D144" i="7"/>
  <c r="D152" i="7"/>
  <c r="D160" i="7"/>
  <c r="F160" i="7" s="1"/>
  <c r="D168" i="7"/>
  <c r="D176" i="7"/>
  <c r="D184" i="7"/>
  <c r="D192" i="7"/>
  <c r="F192" i="7" s="1"/>
  <c r="D200" i="7"/>
  <c r="D208" i="7"/>
  <c r="D216" i="7"/>
  <c r="D224" i="7"/>
  <c r="D232" i="7"/>
  <c r="F232" i="7" s="1"/>
  <c r="D240" i="7"/>
  <c r="D248" i="7"/>
  <c r="D256" i="7"/>
  <c r="E256" i="7" s="1"/>
  <c r="D264" i="7"/>
  <c r="D272" i="7"/>
  <c r="E272" i="7" s="1"/>
  <c r="D280" i="7"/>
  <c r="D288" i="7"/>
  <c r="F288" i="7" s="1"/>
  <c r="D296" i="7"/>
  <c r="D304" i="7"/>
  <c r="D312" i="7"/>
  <c r="D320" i="7"/>
  <c r="D328" i="7"/>
  <c r="D336" i="7"/>
  <c r="D344" i="7"/>
  <c r="E344" i="7" s="1"/>
  <c r="D352" i="7"/>
  <c r="D360" i="7"/>
  <c r="D368" i="7"/>
  <c r="D376" i="7"/>
  <c r="F376" i="7" s="1"/>
  <c r="D384" i="7"/>
  <c r="D392" i="7"/>
  <c r="D400" i="7"/>
  <c r="E400" i="7" s="1"/>
  <c r="D408" i="7"/>
  <c r="D416" i="7"/>
  <c r="E416" i="7" s="1"/>
  <c r="D424" i="7"/>
  <c r="F424" i="7" s="1"/>
  <c r="D432" i="7"/>
  <c r="F432" i="7" s="1"/>
  <c r="D440" i="7"/>
  <c r="D448" i="7"/>
  <c r="D456" i="7"/>
  <c r="D464" i="7"/>
  <c r="F464" i="7" s="1"/>
  <c r="D472" i="7"/>
  <c r="D480" i="7"/>
  <c r="D488" i="7"/>
  <c r="D496" i="7"/>
  <c r="D504" i="7"/>
  <c r="D512" i="7"/>
  <c r="E512" i="7" s="1"/>
  <c r="D520" i="7"/>
  <c r="F520" i="7" s="1"/>
  <c r="D528" i="7"/>
  <c r="F528" i="7" s="1"/>
  <c r="D536" i="7"/>
  <c r="D544" i="7"/>
  <c r="D552" i="7"/>
  <c r="D560" i="7"/>
  <c r="D568" i="7"/>
  <c r="E568" i="7" s="1"/>
  <c r="D576" i="7"/>
  <c r="F576" i="7" s="1"/>
  <c r="D584" i="7"/>
  <c r="E584" i="7" s="1"/>
  <c r="D592" i="7"/>
  <c r="F592" i="7" s="1"/>
  <c r="D600" i="7"/>
  <c r="D608" i="7"/>
  <c r="D616" i="7"/>
  <c r="D624" i="7"/>
  <c r="E624" i="7" s="1"/>
  <c r="D632" i="7"/>
  <c r="F632" i="7" s="1"/>
  <c r="D640" i="7"/>
  <c r="D648" i="7"/>
  <c r="E648" i="7" s="1"/>
  <c r="D656" i="7"/>
  <c r="D664" i="7"/>
  <c r="D11" i="7"/>
  <c r="F11" i="7" s="1"/>
  <c r="D21" i="7"/>
  <c r="D33" i="7"/>
  <c r="D43" i="7"/>
  <c r="E43" i="7" s="1"/>
  <c r="D53" i="7"/>
  <c r="E53" i="7" s="1"/>
  <c r="D65" i="7"/>
  <c r="D75" i="7"/>
  <c r="E75" i="7" s="1"/>
  <c r="D85" i="7"/>
  <c r="E85" i="7" s="1"/>
  <c r="D97" i="7"/>
  <c r="D107" i="7"/>
  <c r="D117" i="7"/>
  <c r="D129" i="7"/>
  <c r="D139" i="7"/>
  <c r="D149" i="7"/>
  <c r="D161" i="7"/>
  <c r="F161" i="7" s="1"/>
  <c r="D171" i="7"/>
  <c r="D181" i="7"/>
  <c r="D193" i="7"/>
  <c r="F193" i="7" s="1"/>
  <c r="D203" i="7"/>
  <c r="E203" i="7" s="1"/>
  <c r="D213" i="7"/>
  <c r="D225" i="7"/>
  <c r="E225" i="7" s="1"/>
  <c r="D235" i="7"/>
  <c r="D245" i="7"/>
  <c r="D257" i="7"/>
  <c r="E257" i="7" s="1"/>
  <c r="D267" i="7"/>
  <c r="D277" i="7"/>
  <c r="D289" i="7"/>
  <c r="D299" i="7"/>
  <c r="E299" i="7" s="1"/>
  <c r="D309" i="7"/>
  <c r="D321" i="7"/>
  <c r="D331" i="7"/>
  <c r="D341" i="7"/>
  <c r="D353" i="7"/>
  <c r="D363" i="7"/>
  <c r="D373" i="7"/>
  <c r="D385" i="7"/>
  <c r="F385" i="7" s="1"/>
  <c r="D395" i="7"/>
  <c r="E395" i="7" s="1"/>
  <c r="D405" i="7"/>
  <c r="D417" i="7"/>
  <c r="F417" i="7" s="1"/>
  <c r="D427" i="7"/>
  <c r="F427" i="7" s="1"/>
  <c r="D437" i="7"/>
  <c r="D449" i="7"/>
  <c r="F449" i="7" s="1"/>
  <c r="D459" i="7"/>
  <c r="D469" i="7"/>
  <c r="D481" i="7"/>
  <c r="D491" i="7"/>
  <c r="D501" i="7"/>
  <c r="F501" i="7" s="1"/>
  <c r="D513" i="7"/>
  <c r="D523" i="7"/>
  <c r="D533" i="7"/>
  <c r="D545" i="7"/>
  <c r="E545" i="7" s="1"/>
  <c r="D555" i="7"/>
  <c r="D565" i="7"/>
  <c r="D577" i="7"/>
  <c r="D587" i="7"/>
  <c r="F587" i="7" s="1"/>
  <c r="D597" i="7"/>
  <c r="F597" i="7" s="1"/>
  <c r="D609" i="7"/>
  <c r="D619" i="7"/>
  <c r="D629" i="7"/>
  <c r="D641" i="7"/>
  <c r="D651" i="7"/>
  <c r="D661" i="7"/>
  <c r="D672" i="7"/>
  <c r="E672" i="7" s="1"/>
  <c r="D681" i="7"/>
  <c r="D689" i="7"/>
  <c r="D697" i="7"/>
  <c r="F697" i="7" s="1"/>
  <c r="D705" i="7"/>
  <c r="D713" i="7"/>
  <c r="D721" i="7"/>
  <c r="F721" i="7" s="1"/>
  <c r="D729" i="7"/>
  <c r="D737" i="7"/>
  <c r="E737" i="7" s="1"/>
  <c r="D745" i="7"/>
  <c r="F745" i="7" s="1"/>
  <c r="D753" i="7"/>
  <c r="D761" i="7"/>
  <c r="D769" i="7"/>
  <c r="D777" i="7"/>
  <c r="D785" i="7"/>
  <c r="E785" i="7" s="1"/>
  <c r="D793" i="7"/>
  <c r="D801" i="7"/>
  <c r="D809" i="7"/>
  <c r="E809" i="7" s="1"/>
  <c r="D817" i="7"/>
  <c r="D825" i="7"/>
  <c r="D833" i="7"/>
  <c r="D841" i="7"/>
  <c r="D849" i="7"/>
  <c r="F849" i="7" s="1"/>
  <c r="D12" i="7"/>
  <c r="E12" i="7" s="1"/>
  <c r="D22" i="7"/>
  <c r="F22" i="7" s="1"/>
  <c r="D34" i="7"/>
  <c r="D44" i="7"/>
  <c r="D54" i="7"/>
  <c r="D66" i="7"/>
  <c r="E66" i="7" s="1"/>
  <c r="D76" i="7"/>
  <c r="E76" i="7" s="1"/>
  <c r="D86" i="7"/>
  <c r="F86" i="7" s="1"/>
  <c r="D98" i="7"/>
  <c r="F98" i="7" s="1"/>
  <c r="D108" i="7"/>
  <c r="D118" i="7"/>
  <c r="D130" i="7"/>
  <c r="D140" i="7"/>
  <c r="D150" i="7"/>
  <c r="D162" i="7"/>
  <c r="D172" i="7"/>
  <c r="D182" i="7"/>
  <c r="D194" i="7"/>
  <c r="E194" i="7" s="1"/>
  <c r="D204" i="7"/>
  <c r="F204" i="7" s="1"/>
  <c r="D214" i="7"/>
  <c r="F214" i="7" s="1"/>
  <c r="D226" i="7"/>
  <c r="E226" i="7" s="1"/>
  <c r="D236" i="7"/>
  <c r="E236" i="7" s="1"/>
  <c r="D246" i="7"/>
  <c r="D258" i="7"/>
  <c r="F258" i="7" s="1"/>
  <c r="D268" i="7"/>
  <c r="D278" i="7"/>
  <c r="D290" i="7"/>
  <c r="D300" i="7"/>
  <c r="D310" i="7"/>
  <c r="F310" i="7" s="1"/>
  <c r="D322" i="7"/>
  <c r="D332" i="7"/>
  <c r="D342" i="7"/>
  <c r="D354" i="7"/>
  <c r="F354" i="7" s="1"/>
  <c r="D364" i="7"/>
  <c r="E364" i="7" s="1"/>
  <c r="D374" i="7"/>
  <c r="E374" i="7" s="1"/>
  <c r="D386" i="7"/>
  <c r="F386" i="7" s="1"/>
  <c r="D396" i="7"/>
  <c r="D406" i="7"/>
  <c r="F406" i="7" s="1"/>
  <c r="D418" i="7"/>
  <c r="F418" i="7" s="1"/>
  <c r="D428" i="7"/>
  <c r="E428" i="7" s="1"/>
  <c r="D438" i="7"/>
  <c r="D450" i="7"/>
  <c r="F450" i="7" s="1"/>
  <c r="D460" i="7"/>
  <c r="D470" i="7"/>
  <c r="E470" i="7" s="1"/>
  <c r="D482" i="7"/>
  <c r="D492" i="7"/>
  <c r="D502" i="7"/>
  <c r="F502" i="7" s="1"/>
  <c r="D514" i="7"/>
  <c r="D524" i="7"/>
  <c r="D534" i="7"/>
  <c r="F534" i="7" s="1"/>
  <c r="D546" i="7"/>
  <c r="E546" i="7" s="1"/>
  <c r="D556" i="7"/>
  <c r="D566" i="7"/>
  <c r="D578" i="7"/>
  <c r="D588" i="7"/>
  <c r="E588" i="7" s="1"/>
  <c r="D598" i="7"/>
  <c r="D610" i="7"/>
  <c r="E610" i="7" s="1"/>
  <c r="D620" i="7"/>
  <c r="F620" i="7" s="1"/>
  <c r="D630" i="7"/>
  <c r="D642" i="7"/>
  <c r="E642" i="7" s="1"/>
  <c r="D652" i="7"/>
  <c r="E652" i="7" s="1"/>
  <c r="D662" i="7"/>
  <c r="D673" i="7"/>
  <c r="D682" i="7"/>
  <c r="D690" i="7"/>
  <c r="E690" i="7" s="1"/>
  <c r="D698" i="7"/>
  <c r="D706" i="7"/>
  <c r="D714" i="7"/>
  <c r="D722" i="7"/>
  <c r="D730" i="7"/>
  <c r="F730" i="7" s="1"/>
  <c r="D13" i="7"/>
  <c r="E13" i="7" s="1"/>
  <c r="D27" i="7"/>
  <c r="F27" i="7" s="1"/>
  <c r="D41" i="7"/>
  <c r="F41" i="7" s="1"/>
  <c r="D57" i="7"/>
  <c r="F57" i="7" s="1"/>
  <c r="D69" i="7"/>
  <c r="E69" i="7" s="1"/>
  <c r="D83" i="7"/>
  <c r="D99" i="7"/>
  <c r="E99" i="7" s="1"/>
  <c r="D113" i="7"/>
  <c r="D125" i="7"/>
  <c r="D141" i="7"/>
  <c r="F141" i="7" s="1"/>
  <c r="D155" i="7"/>
  <c r="F155" i="7" s="1"/>
  <c r="D169" i="7"/>
  <c r="E169" i="7" s="1"/>
  <c r="D185" i="7"/>
  <c r="D197" i="7"/>
  <c r="D211" i="7"/>
  <c r="D227" i="7"/>
  <c r="F227" i="7" s="1"/>
  <c r="D241" i="7"/>
  <c r="D253" i="7"/>
  <c r="D269" i="7"/>
  <c r="D283" i="7"/>
  <c r="D297" i="7"/>
  <c r="D313" i="7"/>
  <c r="F313" i="7" s="1"/>
  <c r="D325" i="7"/>
  <c r="D339" i="7"/>
  <c r="F339" i="7" s="1"/>
  <c r="D355" i="7"/>
  <c r="D369" i="7"/>
  <c r="D381" i="7"/>
  <c r="D397" i="7"/>
  <c r="F397" i="7" s="1"/>
  <c r="D411" i="7"/>
  <c r="E411" i="7" s="1"/>
  <c r="D425" i="7"/>
  <c r="F425" i="7" s="1"/>
  <c r="D441" i="7"/>
  <c r="D453" i="7"/>
  <c r="D467" i="7"/>
  <c r="D483" i="7"/>
  <c r="F483" i="7" s="1"/>
  <c r="D497" i="7"/>
  <c r="E497" i="7" s="1"/>
  <c r="D509" i="7"/>
  <c r="D525" i="7"/>
  <c r="D539" i="7"/>
  <c r="F539" i="7" s="1"/>
  <c r="D553" i="7"/>
  <c r="E553" i="7" s="1"/>
  <c r="D569" i="7"/>
  <c r="D581" i="7"/>
  <c r="D595" i="7"/>
  <c r="D611" i="7"/>
  <c r="D625" i="7"/>
  <c r="F625" i="7" s="1"/>
  <c r="D637" i="7"/>
  <c r="D653" i="7"/>
  <c r="D667" i="7"/>
  <c r="D678" i="7"/>
  <c r="D691" i="7"/>
  <c r="D701" i="7"/>
  <c r="E701" i="7" s="1"/>
  <c r="D711" i="7"/>
  <c r="E711" i="7" s="1"/>
  <c r="D723" i="7"/>
  <c r="F723" i="7" s="1"/>
  <c r="D733" i="7"/>
  <c r="D742" i="7"/>
  <c r="D751" i="7"/>
  <c r="F751" i="7" s="1"/>
  <c r="D760" i="7"/>
  <c r="D770" i="7"/>
  <c r="D779" i="7"/>
  <c r="D788" i="7"/>
  <c r="E788" i="7" s="1"/>
  <c r="D797" i="7"/>
  <c r="D806" i="7"/>
  <c r="D815" i="7"/>
  <c r="D824" i="7"/>
  <c r="F824" i="7" s="1"/>
  <c r="D834" i="7"/>
  <c r="E834" i="7" s="1"/>
  <c r="D843" i="7"/>
  <c r="D852" i="7"/>
  <c r="F852" i="7" s="1"/>
  <c r="D860" i="7"/>
  <c r="D868" i="7"/>
  <c r="F868" i="7" s="1"/>
  <c r="D876" i="7"/>
  <c r="E876" i="7" s="1"/>
  <c r="D884" i="7"/>
  <c r="D892" i="7"/>
  <c r="D900" i="7"/>
  <c r="E900" i="7" s="1"/>
  <c r="D908" i="7"/>
  <c r="D916" i="7"/>
  <c r="D924" i="7"/>
  <c r="F924" i="7" s="1"/>
  <c r="D932" i="7"/>
  <c r="D940" i="7"/>
  <c r="E940" i="7" s="1"/>
  <c r="D948" i="7"/>
  <c r="E948" i="7" s="1"/>
  <c r="D956" i="7"/>
  <c r="D964" i="7"/>
  <c r="E964" i="7" s="1"/>
  <c r="D972" i="7"/>
  <c r="E972" i="7" s="1"/>
  <c r="D980" i="7"/>
  <c r="D988" i="7"/>
  <c r="F988" i="7" s="1"/>
  <c r="D996" i="7"/>
  <c r="D1004" i="7"/>
  <c r="D1012" i="7"/>
  <c r="D1020" i="7"/>
  <c r="F1020" i="7" s="1"/>
  <c r="D1028" i="7"/>
  <c r="D1036" i="7"/>
  <c r="E1036" i="7" s="1"/>
  <c r="D1044" i="7"/>
  <c r="D1052" i="7"/>
  <c r="E1052" i="7" s="1"/>
  <c r="D1060" i="7"/>
  <c r="D1068" i="7"/>
  <c r="E1068" i="7" s="1"/>
  <c r="D1076" i="7"/>
  <c r="D1084" i="7"/>
  <c r="D1092" i="7"/>
  <c r="D1100" i="7"/>
  <c r="D1108" i="7"/>
  <c r="D1116" i="7"/>
  <c r="D1124" i="7"/>
  <c r="D1132" i="7"/>
  <c r="E1132" i="7" s="1"/>
  <c r="D1140" i="7"/>
  <c r="D1148" i="7"/>
  <c r="D1156" i="7"/>
  <c r="D1164" i="7"/>
  <c r="D1172" i="7"/>
  <c r="F1172" i="7" s="1"/>
  <c r="D1180" i="7"/>
  <c r="D1188" i="7"/>
  <c r="D1196" i="7"/>
  <c r="E1196" i="7" s="1"/>
  <c r="D1204" i="7"/>
  <c r="D1212" i="7"/>
  <c r="D1220" i="7"/>
  <c r="D1228" i="7"/>
  <c r="D1236" i="7"/>
  <c r="D1244" i="7"/>
  <c r="F1244" i="7" s="1"/>
  <c r="D1252" i="7"/>
  <c r="D1260" i="7"/>
  <c r="D1268" i="7"/>
  <c r="F1268" i="7" s="1"/>
  <c r="D1276" i="7"/>
  <c r="E1276" i="7" s="1"/>
  <c r="D1284" i="7"/>
  <c r="D1292" i="7"/>
  <c r="F1292" i="7" s="1"/>
  <c r="D1300" i="7"/>
  <c r="D1308" i="7"/>
  <c r="D1316" i="7"/>
  <c r="D1324" i="7"/>
  <c r="D1332" i="7"/>
  <c r="D1340" i="7"/>
  <c r="F1340" i="7" s="1"/>
  <c r="D1348" i="7"/>
  <c r="D1356" i="7"/>
  <c r="D1364" i="7"/>
  <c r="D1372" i="7"/>
  <c r="D1380" i="7"/>
  <c r="D1388" i="7"/>
  <c r="D1396" i="7"/>
  <c r="D1404" i="7"/>
  <c r="E1404" i="7" s="1"/>
  <c r="D1412" i="7"/>
  <c r="D14" i="7"/>
  <c r="D28" i="7"/>
  <c r="D42" i="7"/>
  <c r="F42" i="7" s="1"/>
  <c r="D58" i="7"/>
  <c r="D70" i="7"/>
  <c r="D84" i="7"/>
  <c r="D100" i="7"/>
  <c r="D114" i="7"/>
  <c r="D126" i="7"/>
  <c r="D142" i="7"/>
  <c r="D156" i="7"/>
  <c r="D170" i="7"/>
  <c r="F170" i="7" s="1"/>
  <c r="D186" i="7"/>
  <c r="F186" i="7" s="1"/>
  <c r="D198" i="7"/>
  <c r="D212" i="7"/>
  <c r="D228" i="7"/>
  <c r="D242" i="7"/>
  <c r="E242" i="7" s="1"/>
  <c r="D254" i="7"/>
  <c r="D270" i="7"/>
  <c r="F270" i="7" s="1"/>
  <c r="D284" i="7"/>
  <c r="D298" i="7"/>
  <c r="D314" i="7"/>
  <c r="F314" i="7" s="1"/>
  <c r="D326" i="7"/>
  <c r="E326" i="7" s="1"/>
  <c r="D340" i="7"/>
  <c r="F340" i="7" s="1"/>
  <c r="D356" i="7"/>
  <c r="F356" i="7" s="1"/>
  <c r="D370" i="7"/>
  <c r="D382" i="7"/>
  <c r="D398" i="7"/>
  <c r="D412" i="7"/>
  <c r="D426" i="7"/>
  <c r="E426" i="7" s="1"/>
  <c r="D442" i="7"/>
  <c r="E442" i="7" s="1"/>
  <c r="D454" i="7"/>
  <c r="D468" i="7"/>
  <c r="D484" i="7"/>
  <c r="D498" i="7"/>
  <c r="D510" i="7"/>
  <c r="D18" i="7"/>
  <c r="D30" i="7"/>
  <c r="D46" i="7"/>
  <c r="E46" i="7" s="1"/>
  <c r="D60" i="7"/>
  <c r="D74" i="7"/>
  <c r="E74" i="7" s="1"/>
  <c r="D90" i="7"/>
  <c r="E90" i="7" s="1"/>
  <c r="D102" i="7"/>
  <c r="D116" i="7"/>
  <c r="D132" i="7"/>
  <c r="D146" i="7"/>
  <c r="D158" i="7"/>
  <c r="D174" i="7"/>
  <c r="E174" i="7" s="1"/>
  <c r="D188" i="7"/>
  <c r="D202" i="7"/>
  <c r="E202" i="7" s="1"/>
  <c r="D218" i="7"/>
  <c r="F218" i="7" s="1"/>
  <c r="D230" i="7"/>
  <c r="E230" i="7" s="1"/>
  <c r="D244" i="7"/>
  <c r="F244" i="7" s="1"/>
  <c r="D260" i="7"/>
  <c r="D274" i="7"/>
  <c r="F274" i="7" s="1"/>
  <c r="D286" i="7"/>
  <c r="D302" i="7"/>
  <c r="D316" i="7"/>
  <c r="D330" i="7"/>
  <c r="D346" i="7"/>
  <c r="D358" i="7"/>
  <c r="E358" i="7" s="1"/>
  <c r="D372" i="7"/>
  <c r="E372" i="7" s="1"/>
  <c r="D388" i="7"/>
  <c r="D402" i="7"/>
  <c r="E402" i="7" s="1"/>
  <c r="D414" i="7"/>
  <c r="F414" i="7" s="1"/>
  <c r="D430" i="7"/>
  <c r="D444" i="7"/>
  <c r="D458" i="7"/>
  <c r="D474" i="7"/>
  <c r="D486" i="7"/>
  <c r="D500" i="7"/>
  <c r="D516" i="7"/>
  <c r="D530" i="7"/>
  <c r="E530" i="7" s="1"/>
  <c r="D542" i="7"/>
  <c r="D558" i="7"/>
  <c r="D572" i="7"/>
  <c r="D586" i="7"/>
  <c r="D602" i="7"/>
  <c r="E602" i="7" s="1"/>
  <c r="D614" i="7"/>
  <c r="D628" i="7"/>
  <c r="D644" i="7"/>
  <c r="D658" i="7"/>
  <c r="D670" i="7"/>
  <c r="F670" i="7" s="1"/>
  <c r="D684" i="7"/>
  <c r="D694" i="7"/>
  <c r="E694" i="7" s="1"/>
  <c r="D704" i="7"/>
  <c r="D716" i="7"/>
  <c r="F716" i="7" s="1"/>
  <c r="D726" i="7"/>
  <c r="E726" i="7" s="1"/>
  <c r="D736" i="7"/>
  <c r="F736" i="7" s="1"/>
  <c r="D746" i="7"/>
  <c r="D755" i="7"/>
  <c r="D764" i="7"/>
  <c r="D773" i="7"/>
  <c r="D782" i="7"/>
  <c r="D791" i="7"/>
  <c r="D800" i="7"/>
  <c r="F800" i="7" s="1"/>
  <c r="D810" i="7"/>
  <c r="D819" i="7"/>
  <c r="E819" i="7" s="1"/>
  <c r="D828" i="7"/>
  <c r="E828" i="7" s="1"/>
  <c r="D837" i="7"/>
  <c r="D846" i="7"/>
  <c r="E846" i="7" s="1"/>
  <c r="D855" i="7"/>
  <c r="D863" i="7"/>
  <c r="F863" i="7" s="1"/>
  <c r="D871" i="7"/>
  <c r="D879" i="7"/>
  <c r="F879" i="7" s="1"/>
  <c r="D887" i="7"/>
  <c r="D895" i="7"/>
  <c r="D903" i="7"/>
  <c r="D911" i="7"/>
  <c r="E911" i="7" s="1"/>
  <c r="D919" i="7"/>
  <c r="D927" i="7"/>
  <c r="F927" i="7" s="1"/>
  <c r="D935" i="7"/>
  <c r="D943" i="7"/>
  <c r="F943" i="7" s="1"/>
  <c r="D951" i="7"/>
  <c r="D959" i="7"/>
  <c r="D967" i="7"/>
  <c r="D975" i="7"/>
  <c r="D983" i="7"/>
  <c r="F983" i="7" s="1"/>
  <c r="D991" i="7"/>
  <c r="D999" i="7"/>
  <c r="D5" i="7"/>
  <c r="D19" i="7"/>
  <c r="E19" i="7" s="1"/>
  <c r="D35" i="7"/>
  <c r="D49" i="7"/>
  <c r="F49" i="7" s="1"/>
  <c r="D61" i="7"/>
  <c r="D77" i="7"/>
  <c r="D91" i="7"/>
  <c r="D105" i="7"/>
  <c r="D121" i="7"/>
  <c r="F121" i="7" s="1"/>
  <c r="D133" i="7"/>
  <c r="D147" i="7"/>
  <c r="D163" i="7"/>
  <c r="D177" i="7"/>
  <c r="D189" i="7"/>
  <c r="D205" i="7"/>
  <c r="D219" i="7"/>
  <c r="D233" i="7"/>
  <c r="E233" i="7" s="1"/>
  <c r="D249" i="7"/>
  <c r="D261" i="7"/>
  <c r="D275" i="7"/>
  <c r="D291" i="7"/>
  <c r="D305" i="7"/>
  <c r="D317" i="7"/>
  <c r="D333" i="7"/>
  <c r="D347" i="7"/>
  <c r="D361" i="7"/>
  <c r="D377" i="7"/>
  <c r="E377" i="7" s="1"/>
  <c r="D389" i="7"/>
  <c r="D403" i="7"/>
  <c r="D419" i="7"/>
  <c r="F419" i="7" s="1"/>
  <c r="D433" i="7"/>
  <c r="F433" i="7" s="1"/>
  <c r="D445" i="7"/>
  <c r="F445" i="7" s="1"/>
  <c r="D461" i="7"/>
  <c r="D475" i="7"/>
  <c r="D489" i="7"/>
  <c r="D505" i="7"/>
  <c r="D517" i="7"/>
  <c r="D531" i="7"/>
  <c r="D547" i="7"/>
  <c r="D561" i="7"/>
  <c r="E561" i="7" s="1"/>
  <c r="D573" i="7"/>
  <c r="E573" i="7" s="1"/>
  <c r="D589" i="7"/>
  <c r="D603" i="7"/>
  <c r="D617" i="7"/>
  <c r="D633" i="7"/>
  <c r="D645" i="7"/>
  <c r="D659" i="7"/>
  <c r="D674" i="7"/>
  <c r="D685" i="7"/>
  <c r="D695" i="7"/>
  <c r="F695" i="7" s="1"/>
  <c r="D707" i="7"/>
  <c r="D717" i="7"/>
  <c r="F717" i="7" s="1"/>
  <c r="D727" i="7"/>
  <c r="D738" i="7"/>
  <c r="D747" i="7"/>
  <c r="D756" i="7"/>
  <c r="D765" i="7"/>
  <c r="F765" i="7" s="1"/>
  <c r="D774" i="7"/>
  <c r="D783" i="7"/>
  <c r="D792" i="7"/>
  <c r="D802" i="7"/>
  <c r="F802" i="7" s="1"/>
  <c r="D811" i="7"/>
  <c r="E811" i="7" s="1"/>
  <c r="D820" i="7"/>
  <c r="D829" i="7"/>
  <c r="D838" i="7"/>
  <c r="D847" i="7"/>
  <c r="D856" i="7"/>
  <c r="D864" i="7"/>
  <c r="F864" i="7" s="1"/>
  <c r="D872" i="7"/>
  <c r="F872" i="7" s="1"/>
  <c r="D880" i="7"/>
  <c r="D888" i="7"/>
  <c r="D896" i="7"/>
  <c r="D904" i="7"/>
  <c r="E904" i="7" s="1"/>
  <c r="D912" i="7"/>
  <c r="D920" i="7"/>
  <c r="D928" i="7"/>
  <c r="D936" i="7"/>
  <c r="D944" i="7"/>
  <c r="D952" i="7"/>
  <c r="D960" i="7"/>
  <c r="D968" i="7"/>
  <c r="E968" i="7" s="1"/>
  <c r="D976" i="7"/>
  <c r="D984" i="7"/>
  <c r="E984" i="7" s="1"/>
  <c r="D992" i="7"/>
  <c r="D1000" i="7"/>
  <c r="F1000" i="7" s="1"/>
  <c r="D25" i="7"/>
  <c r="D51" i="7"/>
  <c r="D81" i="7"/>
  <c r="D109" i="7"/>
  <c r="D137" i="7"/>
  <c r="D165" i="7"/>
  <c r="D195" i="7"/>
  <c r="D221" i="7"/>
  <c r="D251" i="7"/>
  <c r="E251" i="7" s="1"/>
  <c r="D281" i="7"/>
  <c r="F281" i="7" s="1"/>
  <c r="D307" i="7"/>
  <c r="D337" i="7"/>
  <c r="E337" i="7" s="1"/>
  <c r="D365" i="7"/>
  <c r="D393" i="7"/>
  <c r="D421" i="7"/>
  <c r="E421" i="7" s="1"/>
  <c r="D451" i="7"/>
  <c r="D477" i="7"/>
  <c r="D507" i="7"/>
  <c r="D532" i="7"/>
  <c r="D554" i="7"/>
  <c r="D579" i="7"/>
  <c r="D601" i="7"/>
  <c r="D622" i="7"/>
  <c r="D646" i="7"/>
  <c r="E646" i="7" s="1"/>
  <c r="D668" i="7"/>
  <c r="E668" i="7" s="1"/>
  <c r="D687" i="7"/>
  <c r="D703" i="7"/>
  <c r="D720" i="7"/>
  <c r="E720" i="7" s="1"/>
  <c r="D739" i="7"/>
  <c r="D752" i="7"/>
  <c r="D767" i="7"/>
  <c r="F767" i="7" s="1"/>
  <c r="D781" i="7"/>
  <c r="D796" i="7"/>
  <c r="D812" i="7"/>
  <c r="E812" i="7" s="1"/>
  <c r="D826" i="7"/>
  <c r="D840" i="7"/>
  <c r="F840" i="7" s="1"/>
  <c r="D854" i="7"/>
  <c r="D867" i="7"/>
  <c r="F867" i="7" s="1"/>
  <c r="D881" i="7"/>
  <c r="D893" i="7"/>
  <c r="D906" i="7"/>
  <c r="D918" i="7"/>
  <c r="D931" i="7"/>
  <c r="F931" i="7" s="1"/>
  <c r="D945" i="7"/>
  <c r="D957" i="7"/>
  <c r="D970" i="7"/>
  <c r="D982" i="7"/>
  <c r="F982" i="7" s="1"/>
  <c r="D995" i="7"/>
  <c r="D1007" i="7"/>
  <c r="D1016" i="7"/>
  <c r="F1016" i="7" s="1"/>
  <c r="D1025" i="7"/>
  <c r="D1034" i="7"/>
  <c r="D1043" i="7"/>
  <c r="E1043" i="7" s="1"/>
  <c r="D1053" i="7"/>
  <c r="D1062" i="7"/>
  <c r="D1071" i="7"/>
  <c r="D1080" i="7"/>
  <c r="D1089" i="7"/>
  <c r="D1098" i="7"/>
  <c r="D1107" i="7"/>
  <c r="F1107" i="7" s="1"/>
  <c r="D1117" i="7"/>
  <c r="E1117" i="7" s="1"/>
  <c r="D1126" i="7"/>
  <c r="D1135" i="7"/>
  <c r="E1135" i="7" s="1"/>
  <c r="D1144" i="7"/>
  <c r="E1144" i="7" s="1"/>
  <c r="D1153" i="7"/>
  <c r="D1162" i="7"/>
  <c r="D1171" i="7"/>
  <c r="D1181" i="7"/>
  <c r="D1190" i="7"/>
  <c r="F1190" i="7" s="1"/>
  <c r="D1199" i="7"/>
  <c r="E1199" i="7" s="1"/>
  <c r="D1208" i="7"/>
  <c r="F1208" i="7" s="1"/>
  <c r="D1217" i="7"/>
  <c r="D1226" i="7"/>
  <c r="F1226" i="7" s="1"/>
  <c r="D1235" i="7"/>
  <c r="E1235" i="7" s="1"/>
  <c r="D1245" i="7"/>
  <c r="D1254" i="7"/>
  <c r="D1263" i="7"/>
  <c r="D1272" i="7"/>
  <c r="D1281" i="7"/>
  <c r="E1281" i="7" s="1"/>
  <c r="D1290" i="7"/>
  <c r="E1290" i="7" s="1"/>
  <c r="D1299" i="7"/>
  <c r="D1309" i="7"/>
  <c r="E1309" i="7" s="1"/>
  <c r="D1318" i="7"/>
  <c r="F1318" i="7" s="1"/>
  <c r="D1327" i="7"/>
  <c r="F1327" i="7" s="1"/>
  <c r="D1336" i="7"/>
  <c r="D1345" i="7"/>
  <c r="D1354" i="7"/>
  <c r="D1363" i="7"/>
  <c r="D26" i="7"/>
  <c r="D52" i="7"/>
  <c r="D82" i="7"/>
  <c r="D110" i="7"/>
  <c r="E110" i="7" s="1"/>
  <c r="D138" i="7"/>
  <c r="D166" i="7"/>
  <c r="D196" i="7"/>
  <c r="D222" i="7"/>
  <c r="F222" i="7" s="1"/>
  <c r="D252" i="7"/>
  <c r="D282" i="7"/>
  <c r="D308" i="7"/>
  <c r="D338" i="7"/>
  <c r="F338" i="7" s="1"/>
  <c r="D366" i="7"/>
  <c r="E366" i="7" s="1"/>
  <c r="D394" i="7"/>
  <c r="E394" i="7" s="1"/>
  <c r="D422" i="7"/>
  <c r="D452" i="7"/>
  <c r="D478" i="7"/>
  <c r="F478" i="7" s="1"/>
  <c r="D508" i="7"/>
  <c r="D537" i="7"/>
  <c r="E537" i="7" s="1"/>
  <c r="D557" i="7"/>
  <c r="D580" i="7"/>
  <c r="D604" i="7"/>
  <c r="D626" i="7"/>
  <c r="D649" i="7"/>
  <c r="F649" i="7" s="1"/>
  <c r="D669" i="7"/>
  <c r="F669" i="7" s="1"/>
  <c r="D688" i="7"/>
  <c r="E688" i="7" s="1"/>
  <c r="D708" i="7"/>
  <c r="D724" i="7"/>
  <c r="D740" i="7"/>
  <c r="D754" i="7"/>
  <c r="D768" i="7"/>
  <c r="D784" i="7"/>
  <c r="D798" i="7"/>
  <c r="D813" i="7"/>
  <c r="D827" i="7"/>
  <c r="D842" i="7"/>
  <c r="E842" i="7" s="1"/>
  <c r="D857" i="7"/>
  <c r="D869" i="7"/>
  <c r="D882" i="7"/>
  <c r="F882" i="7" s="1"/>
  <c r="D894" i="7"/>
  <c r="D907" i="7"/>
  <c r="F907" i="7" s="1"/>
  <c r="D921" i="7"/>
  <c r="E921" i="7" s="1"/>
  <c r="D933" i="7"/>
  <c r="D946" i="7"/>
  <c r="D958" i="7"/>
  <c r="F958" i="7" s="1"/>
  <c r="D971" i="7"/>
  <c r="E971" i="7" s="1"/>
  <c r="D985" i="7"/>
  <c r="E985" i="7" s="1"/>
  <c r="D997" i="7"/>
  <c r="D1008" i="7"/>
  <c r="D1017" i="7"/>
  <c r="F1017" i="7" s="1"/>
  <c r="D1026" i="7"/>
  <c r="D1035" i="7"/>
  <c r="D1045" i="7"/>
  <c r="D1054" i="7"/>
  <c r="D1063" i="7"/>
  <c r="F1063" i="7" s="1"/>
  <c r="D1072" i="7"/>
  <c r="F1072" i="7" s="1"/>
  <c r="D1081" i="7"/>
  <c r="F1081" i="7" s="1"/>
  <c r="D1090" i="7"/>
  <c r="D1099" i="7"/>
  <c r="D1109" i="7"/>
  <c r="D1118" i="7"/>
  <c r="D1127" i="7"/>
  <c r="F1127" i="7" s="1"/>
  <c r="D1136" i="7"/>
  <c r="D1145" i="7"/>
  <c r="D1154" i="7"/>
  <c r="E1154" i="7" s="1"/>
  <c r="D1163" i="7"/>
  <c r="F1163" i="7" s="1"/>
  <c r="D1173" i="7"/>
  <c r="D1182" i="7"/>
  <c r="D1191" i="7"/>
  <c r="D1200" i="7"/>
  <c r="D1209" i="7"/>
  <c r="F1209" i="7" s="1"/>
  <c r="D1218" i="7"/>
  <c r="F1218" i="7" s="1"/>
  <c r="D1227" i="7"/>
  <c r="E1227" i="7" s="1"/>
  <c r="D1237" i="7"/>
  <c r="D1246" i="7"/>
  <c r="D1255" i="7"/>
  <c r="E1255" i="7" s="1"/>
  <c r="D1264" i="7"/>
  <c r="E1264" i="7" s="1"/>
  <c r="D1273" i="7"/>
  <c r="F1273" i="7" s="1"/>
  <c r="D1282" i="7"/>
  <c r="D1291" i="7"/>
  <c r="E1291" i="7" s="1"/>
  <c r="D1301" i="7"/>
  <c r="D1310" i="7"/>
  <c r="D1319" i="7"/>
  <c r="D1328" i="7"/>
  <c r="D1337" i="7"/>
  <c r="D1346" i="7"/>
  <c r="D6" i="7"/>
  <c r="F6" i="7" s="1"/>
  <c r="D36" i="7"/>
  <c r="D62" i="7"/>
  <c r="D92" i="7"/>
  <c r="D122" i="7"/>
  <c r="D148" i="7"/>
  <c r="E148" i="7" s="1"/>
  <c r="D178" i="7"/>
  <c r="D206" i="7"/>
  <c r="D234" i="7"/>
  <c r="D262" i="7"/>
  <c r="D292" i="7"/>
  <c r="D318" i="7"/>
  <c r="D348" i="7"/>
  <c r="D378" i="7"/>
  <c r="D404" i="7"/>
  <c r="D434" i="7"/>
  <c r="D462" i="7"/>
  <c r="D490" i="7"/>
  <c r="F490" i="7" s="1"/>
  <c r="D518" i="7"/>
  <c r="D540" i="7"/>
  <c r="E540" i="7" s="1"/>
  <c r="D563" i="7"/>
  <c r="D585" i="7"/>
  <c r="D606" i="7"/>
  <c r="D634" i="7"/>
  <c r="D654" i="7"/>
  <c r="D676" i="7"/>
  <c r="D693" i="7"/>
  <c r="F693" i="7" s="1"/>
  <c r="D710" i="7"/>
  <c r="E710" i="7" s="1"/>
  <c r="D728" i="7"/>
  <c r="D743" i="7"/>
  <c r="D758" i="7"/>
  <c r="D772" i="7"/>
  <c r="D787" i="7"/>
  <c r="D803" i="7"/>
  <c r="F803" i="7" s="1"/>
  <c r="D816" i="7"/>
  <c r="D831" i="7"/>
  <c r="F831" i="7" s="1"/>
  <c r="D845" i="7"/>
  <c r="D859" i="7"/>
  <c r="D873" i="7"/>
  <c r="D885" i="7"/>
  <c r="D898" i="7"/>
  <c r="E898" i="7" s="1"/>
  <c r="D910" i="7"/>
  <c r="F910" i="7" s="1"/>
  <c r="D923" i="7"/>
  <c r="F923" i="7" s="1"/>
  <c r="D937" i="7"/>
  <c r="D949" i="7"/>
  <c r="D962" i="7"/>
  <c r="F962" i="7" s="1"/>
  <c r="D974" i="7"/>
  <c r="D987" i="7"/>
  <c r="F987" i="7" s="1"/>
  <c r="D1001" i="7"/>
  <c r="D1010" i="7"/>
  <c r="D1019" i="7"/>
  <c r="D1029" i="7"/>
  <c r="E1029" i="7" s="1"/>
  <c r="D1038" i="7"/>
  <c r="E1038" i="7" s="1"/>
  <c r="D1047" i="7"/>
  <c r="F1047" i="7" s="1"/>
  <c r="D1056" i="7"/>
  <c r="D1065" i="7"/>
  <c r="F1065" i="7" s="1"/>
  <c r="D1074" i="7"/>
  <c r="D1083" i="7"/>
  <c r="D1093" i="7"/>
  <c r="D1102" i="7"/>
  <c r="E1102" i="7" s="1"/>
  <c r="D1111" i="7"/>
  <c r="D1120" i="7"/>
  <c r="F1120" i="7" s="1"/>
  <c r="D1129" i="7"/>
  <c r="F1129" i="7" s="1"/>
  <c r="D1138" i="7"/>
  <c r="E1138" i="7" s="1"/>
  <c r="D1147" i="7"/>
  <c r="F1147" i="7" s="1"/>
  <c r="D1157" i="7"/>
  <c r="F1157" i="7" s="1"/>
  <c r="D1166" i="7"/>
  <c r="F1166" i="7" s="1"/>
  <c r="D1175" i="7"/>
  <c r="E1175" i="7" s="1"/>
  <c r="D1184" i="7"/>
  <c r="E1184" i="7" s="1"/>
  <c r="D1193" i="7"/>
  <c r="D1202" i="7"/>
  <c r="D1211" i="7"/>
  <c r="D1221" i="7"/>
  <c r="F1221" i="7" s="1"/>
  <c r="D1230" i="7"/>
  <c r="E1230" i="7" s="1"/>
  <c r="D1239" i="7"/>
  <c r="D1248" i="7"/>
  <c r="D1257" i="7"/>
  <c r="D1266" i="7"/>
  <c r="D1275" i="7"/>
  <c r="D1285" i="7"/>
  <c r="D1294" i="7"/>
  <c r="F1294" i="7" s="1"/>
  <c r="D1303" i="7"/>
  <c r="E1303" i="7" s="1"/>
  <c r="D1312" i="7"/>
  <c r="D1321" i="7"/>
  <c r="D1330" i="7"/>
  <c r="F1330" i="7" s="1"/>
  <c r="D1339" i="7"/>
  <c r="D1349" i="7"/>
  <c r="D1358" i="7"/>
  <c r="E1358" i="7" s="1"/>
  <c r="D1367" i="7"/>
  <c r="D10" i="7"/>
  <c r="D38" i="7"/>
  <c r="E38" i="7" s="1"/>
  <c r="D68" i="7"/>
  <c r="F68" i="7" s="1"/>
  <c r="D94" i="7"/>
  <c r="D124" i="7"/>
  <c r="F124" i="7" s="1"/>
  <c r="D154" i="7"/>
  <c r="F154" i="7" s="1"/>
  <c r="D180" i="7"/>
  <c r="D210" i="7"/>
  <c r="E210" i="7" s="1"/>
  <c r="D238" i="7"/>
  <c r="F238" i="7" s="1"/>
  <c r="D266" i="7"/>
  <c r="F266" i="7" s="1"/>
  <c r="D294" i="7"/>
  <c r="D324" i="7"/>
  <c r="E324" i="7" s="1"/>
  <c r="D350" i="7"/>
  <c r="F350" i="7" s="1"/>
  <c r="D380" i="7"/>
  <c r="D410" i="7"/>
  <c r="D436" i="7"/>
  <c r="D466" i="7"/>
  <c r="D494" i="7"/>
  <c r="F494" i="7" s="1"/>
  <c r="D522" i="7"/>
  <c r="D548" i="7"/>
  <c r="D570" i="7"/>
  <c r="F570" i="7" s="1"/>
  <c r="D593" i="7"/>
  <c r="D613" i="7"/>
  <c r="D636" i="7"/>
  <c r="D660" i="7"/>
  <c r="E660" i="7" s="1"/>
  <c r="D680" i="7"/>
  <c r="D699" i="7"/>
  <c r="D715" i="7"/>
  <c r="D732" i="7"/>
  <c r="E732" i="7" s="1"/>
  <c r="D748" i="7"/>
  <c r="D762" i="7"/>
  <c r="F762" i="7" s="1"/>
  <c r="D776" i="7"/>
  <c r="F776" i="7" s="1"/>
  <c r="D790" i="7"/>
  <c r="D805" i="7"/>
  <c r="D821" i="7"/>
  <c r="D835" i="7"/>
  <c r="D850" i="7"/>
  <c r="E850" i="7" s="1"/>
  <c r="D862" i="7"/>
  <c r="D875" i="7"/>
  <c r="F875" i="7" s="1"/>
  <c r="D889" i="7"/>
  <c r="D901" i="7"/>
  <c r="D914" i="7"/>
  <c r="D926" i="7"/>
  <c r="D939" i="7"/>
  <c r="D953" i="7"/>
  <c r="E953" i="7" s="1"/>
  <c r="D965" i="7"/>
  <c r="F965" i="7" s="1"/>
  <c r="D978" i="7"/>
  <c r="F978" i="7" s="1"/>
  <c r="D990" i="7"/>
  <c r="D1003" i="7"/>
  <c r="F1003" i="7" s="1"/>
  <c r="D1013" i="7"/>
  <c r="F1013" i="7" s="1"/>
  <c r="D1022" i="7"/>
  <c r="D1031" i="7"/>
  <c r="D1040" i="7"/>
  <c r="D1049" i="7"/>
  <c r="D1058" i="7"/>
  <c r="D1067" i="7"/>
  <c r="D1077" i="7"/>
  <c r="D1086" i="7"/>
  <c r="D1095" i="7"/>
  <c r="D1104" i="7"/>
  <c r="F1104" i="7" s="1"/>
  <c r="D1113" i="7"/>
  <c r="D1122" i="7"/>
  <c r="D1131" i="7"/>
  <c r="F1131" i="7" s="1"/>
  <c r="D1141" i="7"/>
  <c r="D1150" i="7"/>
  <c r="D1159" i="7"/>
  <c r="D1168" i="7"/>
  <c r="F1168" i="7" s="1"/>
  <c r="D1177" i="7"/>
  <c r="D1186" i="7"/>
  <c r="D1195" i="7"/>
  <c r="E1195" i="7" s="1"/>
  <c r="D1205" i="7"/>
  <c r="E1205" i="7" s="1"/>
  <c r="D1214" i="7"/>
  <c r="E1214" i="7" s="1"/>
  <c r="D1223" i="7"/>
  <c r="E1223" i="7" s="1"/>
  <c r="D1232" i="7"/>
  <c r="D1241" i="7"/>
  <c r="D1250" i="7"/>
  <c r="D1259" i="7"/>
  <c r="D1269" i="7"/>
  <c r="D1278" i="7"/>
  <c r="E1278" i="7" s="1"/>
  <c r="D1287" i="7"/>
  <c r="D1296" i="7"/>
  <c r="E1296" i="7" s="1"/>
  <c r="D1305" i="7"/>
  <c r="D1314" i="7"/>
  <c r="F1314" i="7" s="1"/>
  <c r="D1323" i="7"/>
  <c r="D1333" i="7"/>
  <c r="F1333" i="7" s="1"/>
  <c r="D50" i="7"/>
  <c r="D106" i="7"/>
  <c r="E106" i="7" s="1"/>
  <c r="D164" i="7"/>
  <c r="D220" i="7"/>
  <c r="E220" i="7" s="1"/>
  <c r="D276" i="7"/>
  <c r="D334" i="7"/>
  <c r="E334" i="7" s="1"/>
  <c r="D390" i="7"/>
  <c r="D446" i="7"/>
  <c r="E446" i="7" s="1"/>
  <c r="D506" i="7"/>
  <c r="D550" i="7"/>
  <c r="E550" i="7" s="1"/>
  <c r="D596" i="7"/>
  <c r="F596" i="7" s="1"/>
  <c r="D643" i="7"/>
  <c r="E643" i="7" s="1"/>
  <c r="D686" i="7"/>
  <c r="D719" i="7"/>
  <c r="D750" i="7"/>
  <c r="D780" i="7"/>
  <c r="D808" i="7"/>
  <c r="F808" i="7" s="1"/>
  <c r="D839" i="7"/>
  <c r="D866" i="7"/>
  <c r="E866" i="7" s="1"/>
  <c r="D891" i="7"/>
  <c r="E891" i="7" s="1"/>
  <c r="D917" i="7"/>
  <c r="D942" i="7"/>
  <c r="D969" i="7"/>
  <c r="E969" i="7" s="1"/>
  <c r="D994" i="7"/>
  <c r="D1015" i="7"/>
  <c r="D1033" i="7"/>
  <c r="F1033" i="7" s="1"/>
  <c r="D1051" i="7"/>
  <c r="D1070" i="7"/>
  <c r="D1088" i="7"/>
  <c r="E1088" i="7" s="1"/>
  <c r="D1106" i="7"/>
  <c r="D1125" i="7"/>
  <c r="D1143" i="7"/>
  <c r="D1161" i="7"/>
  <c r="D1179" i="7"/>
  <c r="D1198" i="7"/>
  <c r="D1216" i="7"/>
  <c r="F1216" i="7" s="1"/>
  <c r="D1234" i="7"/>
  <c r="D1253" i="7"/>
  <c r="D1271" i="7"/>
  <c r="E1271" i="7" s="1"/>
  <c r="D1289" i="7"/>
  <c r="D1307" i="7"/>
  <c r="F1307" i="7" s="1"/>
  <c r="D1326" i="7"/>
  <c r="D1343" i="7"/>
  <c r="D1357" i="7"/>
  <c r="E1357" i="7" s="1"/>
  <c r="D1369" i="7"/>
  <c r="D1378" i="7"/>
  <c r="D1387" i="7"/>
  <c r="D1397" i="7"/>
  <c r="D1406" i="7"/>
  <c r="D1415" i="7"/>
  <c r="F1415" i="7" s="1"/>
  <c r="D1423" i="7"/>
  <c r="E1423" i="7" s="1"/>
  <c r="D1431" i="7"/>
  <c r="F1431" i="7" s="1"/>
  <c r="D1439" i="7"/>
  <c r="D1447" i="7"/>
  <c r="F1447" i="7" s="1"/>
  <c r="D1455" i="7"/>
  <c r="D1463" i="7"/>
  <c r="D1471" i="7"/>
  <c r="D1479" i="7"/>
  <c r="D1487" i="7"/>
  <c r="E1487" i="7" s="1"/>
  <c r="D1495" i="7"/>
  <c r="D1503" i="7"/>
  <c r="D1511" i="7"/>
  <c r="D1519" i="7"/>
  <c r="E1519" i="7" s="1"/>
  <c r="D1527" i="7"/>
  <c r="D1535" i="7"/>
  <c r="D1543" i="7"/>
  <c r="D1551" i="7"/>
  <c r="F1551" i="7" s="1"/>
  <c r="D1559" i="7"/>
  <c r="E1559" i="7" s="1"/>
  <c r="D1567" i="7"/>
  <c r="E1567" i="7" s="1"/>
  <c r="D1575" i="7"/>
  <c r="D1583" i="7"/>
  <c r="D1591" i="7"/>
  <c r="D1599" i="7"/>
  <c r="D1607" i="7"/>
  <c r="F1607" i="7" s="1"/>
  <c r="D1615" i="7"/>
  <c r="D1623" i="7"/>
  <c r="D1631" i="7"/>
  <c r="D1639" i="7"/>
  <c r="E1639" i="7" s="1"/>
  <c r="D1647" i="7"/>
  <c r="D1655" i="7"/>
  <c r="E1655" i="7" s="1"/>
  <c r="D1663" i="7"/>
  <c r="D1671" i="7"/>
  <c r="E1671" i="7" s="1"/>
  <c r="D1679" i="7"/>
  <c r="D1687" i="7"/>
  <c r="D1695" i="7"/>
  <c r="F1695" i="7" s="1"/>
  <c r="D1703" i="7"/>
  <c r="D1711" i="7"/>
  <c r="D1719" i="7"/>
  <c r="F1719" i="7" s="1"/>
  <c r="D1727" i="7"/>
  <c r="D1735" i="7"/>
  <c r="D1743" i="7"/>
  <c r="D1751" i="7"/>
  <c r="D1759" i="7"/>
  <c r="E1759" i="7" s="1"/>
  <c r="D1767" i="7"/>
  <c r="E1767" i="7" s="1"/>
  <c r="D1775" i="7"/>
  <c r="D1783" i="7"/>
  <c r="D1791" i="7"/>
  <c r="D1799" i="7"/>
  <c r="D1807" i="7"/>
  <c r="D1815" i="7"/>
  <c r="D1823" i="7"/>
  <c r="D1831" i="7"/>
  <c r="D1839" i="7"/>
  <c r="D1847" i="7"/>
  <c r="E1847" i="7" s="1"/>
  <c r="D1855" i="7"/>
  <c r="F1855" i="7" s="1"/>
  <c r="D1863" i="7"/>
  <c r="D1871" i="7"/>
  <c r="D1879" i="7"/>
  <c r="D1887" i="7"/>
  <c r="D1895" i="7"/>
  <c r="D1903" i="7"/>
  <c r="D1911" i="7"/>
  <c r="D1919" i="7"/>
  <c r="D1927" i="7"/>
  <c r="E1927" i="7" s="1"/>
  <c r="D1935" i="7"/>
  <c r="F1935" i="7" s="1"/>
  <c r="D1943" i="7"/>
  <c r="D1951" i="7"/>
  <c r="D1959" i="7"/>
  <c r="D1967" i="7"/>
  <c r="D1975" i="7"/>
  <c r="D1983" i="7"/>
  <c r="D1991" i="7"/>
  <c r="D1999" i="7"/>
  <c r="D2007" i="7"/>
  <c r="E2007" i="7" s="1"/>
  <c r="D2015" i="7"/>
  <c r="F2015" i="7" s="1"/>
  <c r="D2023" i="7"/>
  <c r="D2031" i="7"/>
  <c r="D2039" i="7"/>
  <c r="D2047" i="7"/>
  <c r="D2055" i="7"/>
  <c r="D2063" i="7"/>
  <c r="D2071" i="7"/>
  <c r="F2071" i="7" s="1"/>
  <c r="D2079" i="7"/>
  <c r="F2079" i="7" s="1"/>
  <c r="D2087" i="7"/>
  <c r="D2095" i="7"/>
  <c r="E2095" i="7" s="1"/>
  <c r="D2103" i="7"/>
  <c r="D2111" i="7"/>
  <c r="D2119" i="7"/>
  <c r="D2127" i="7"/>
  <c r="D2135" i="7"/>
  <c r="E2135" i="7" s="1"/>
  <c r="D2143" i="7"/>
  <c r="F2143" i="7" s="1"/>
  <c r="D2151" i="7"/>
  <c r="D2159" i="7"/>
  <c r="D2167" i="7"/>
  <c r="D2175" i="7"/>
  <c r="D2183" i="7"/>
  <c r="E2183" i="7" s="1"/>
  <c r="D2191" i="7"/>
  <c r="D2199" i="7"/>
  <c r="E2199" i="7" s="1"/>
  <c r="D2207" i="7"/>
  <c r="D2215" i="7"/>
  <c r="F2215" i="7" s="1"/>
  <c r="D2223" i="7"/>
  <c r="D2231" i="7"/>
  <c r="D2239" i="7"/>
  <c r="D2247" i="7"/>
  <c r="E2247" i="7" s="1"/>
  <c r="D2255" i="7"/>
  <c r="D2263" i="7"/>
  <c r="D2271" i="7"/>
  <c r="F2271" i="7" s="1"/>
  <c r="D2279" i="7"/>
  <c r="D2287" i="7"/>
  <c r="D2295" i="7"/>
  <c r="F2295" i="7" s="1"/>
  <c r="D2303" i="7"/>
  <c r="D2311" i="7"/>
  <c r="D2319" i="7"/>
  <c r="D2327" i="7"/>
  <c r="F2327" i="7" s="1"/>
  <c r="D2335" i="7"/>
  <c r="D2343" i="7"/>
  <c r="F2343" i="7" s="1"/>
  <c r="D2351" i="7"/>
  <c r="D2359" i="7"/>
  <c r="F2359" i="7" s="1"/>
  <c r="D2367" i="7"/>
  <c r="F2367" i="7" s="1"/>
  <c r="D2375" i="7"/>
  <c r="F2375" i="7" s="1"/>
  <c r="D45" i="7"/>
  <c r="D115" i="7"/>
  <c r="D179" i="7"/>
  <c r="D243" i="7"/>
  <c r="D306" i="7"/>
  <c r="D371" i="7"/>
  <c r="F371" i="7" s="1"/>
  <c r="D435" i="7"/>
  <c r="D499" i="7"/>
  <c r="F499" i="7" s="1"/>
  <c r="D562" i="7"/>
  <c r="D612" i="7"/>
  <c r="D665" i="7"/>
  <c r="D702" i="7"/>
  <c r="D741" i="7"/>
  <c r="D775" i="7"/>
  <c r="D807" i="7"/>
  <c r="E807" i="7" s="1"/>
  <c r="D844" i="7"/>
  <c r="F844" i="7" s="1"/>
  <c r="D874" i="7"/>
  <c r="D902" i="7"/>
  <c r="D930" i="7"/>
  <c r="F930" i="7" s="1"/>
  <c r="D961" i="7"/>
  <c r="F961" i="7" s="1"/>
  <c r="D989" i="7"/>
  <c r="D1014" i="7"/>
  <c r="D1037" i="7"/>
  <c r="D1057" i="7"/>
  <c r="F1057" i="7" s="1"/>
  <c r="D1078" i="7"/>
  <c r="D1097" i="7"/>
  <c r="D1119" i="7"/>
  <c r="D1139" i="7"/>
  <c r="D1160" i="7"/>
  <c r="D1183" i="7"/>
  <c r="D1203" i="7"/>
  <c r="D1224" i="7"/>
  <c r="E1224" i="7" s="1"/>
  <c r="D1243" i="7"/>
  <c r="D1265" i="7"/>
  <c r="E1265" i="7" s="1"/>
  <c r="D1286" i="7"/>
  <c r="D1306" i="7"/>
  <c r="F1306" i="7" s="1"/>
  <c r="D1329" i="7"/>
  <c r="D1347" i="7"/>
  <c r="F1347" i="7" s="1"/>
  <c r="D1361" i="7"/>
  <c r="D1374" i="7"/>
  <c r="E1374" i="7" s="1"/>
  <c r="D1384" i="7"/>
  <c r="D1394" i="7"/>
  <c r="F1394" i="7" s="1"/>
  <c r="D1405" i="7"/>
  <c r="F1405" i="7" s="1"/>
  <c r="D1416" i="7"/>
  <c r="D1425" i="7"/>
  <c r="D1434" i="7"/>
  <c r="D1443" i="7"/>
  <c r="F1443" i="7" s="1"/>
  <c r="D1452" i="7"/>
  <c r="F1452" i="7" s="1"/>
  <c r="D1461" i="7"/>
  <c r="D1470" i="7"/>
  <c r="D1480" i="7"/>
  <c r="D1489" i="7"/>
  <c r="D1498" i="7"/>
  <c r="E1498" i="7" s="1"/>
  <c r="D1507" i="7"/>
  <c r="D1516" i="7"/>
  <c r="F1516" i="7" s="1"/>
  <c r="D1525" i="7"/>
  <c r="D1534" i="7"/>
  <c r="E1534" i="7" s="1"/>
  <c r="D1544" i="7"/>
  <c r="D1553" i="7"/>
  <c r="D1562" i="7"/>
  <c r="D1571" i="7"/>
  <c r="F1571" i="7" s="1"/>
  <c r="D59" i="7"/>
  <c r="F59" i="7" s="1"/>
  <c r="D123" i="7"/>
  <c r="F123" i="7" s="1"/>
  <c r="D187" i="7"/>
  <c r="F187" i="7" s="1"/>
  <c r="D250" i="7"/>
  <c r="F250" i="7" s="1"/>
  <c r="D315" i="7"/>
  <c r="D379" i="7"/>
  <c r="F379" i="7" s="1"/>
  <c r="D443" i="7"/>
  <c r="D515" i="7"/>
  <c r="D564" i="7"/>
  <c r="F564" i="7" s="1"/>
  <c r="D618" i="7"/>
  <c r="D666" i="7"/>
  <c r="D709" i="7"/>
  <c r="D744" i="7"/>
  <c r="E744" i="7" s="1"/>
  <c r="D778" i="7"/>
  <c r="D9" i="7"/>
  <c r="D73" i="7"/>
  <c r="F73" i="7" s="1"/>
  <c r="D134" i="7"/>
  <c r="D201" i="7"/>
  <c r="F201" i="7" s="1"/>
  <c r="D265" i="7"/>
  <c r="E265" i="7" s="1"/>
  <c r="D329" i="7"/>
  <c r="D401" i="7"/>
  <c r="D465" i="7"/>
  <c r="D526" i="7"/>
  <c r="D574" i="7"/>
  <c r="D627" i="7"/>
  <c r="D677" i="7"/>
  <c r="E677" i="7" s="1"/>
  <c r="D718" i="7"/>
  <c r="F718" i="7" s="1"/>
  <c r="D757" i="7"/>
  <c r="D789" i="7"/>
  <c r="D822" i="7"/>
  <c r="D853" i="7"/>
  <c r="D883" i="7"/>
  <c r="D913" i="7"/>
  <c r="D941" i="7"/>
  <c r="E941" i="7" s="1"/>
  <c r="D973" i="7"/>
  <c r="F973" i="7" s="1"/>
  <c r="D1002" i="7"/>
  <c r="D1023" i="7"/>
  <c r="E1023" i="7" s="1"/>
  <c r="D1042" i="7"/>
  <c r="F1042" i="7" s="1"/>
  <c r="D1064" i="7"/>
  <c r="F1064" i="7" s="1"/>
  <c r="D1085" i="7"/>
  <c r="D1105" i="7"/>
  <c r="E1105" i="7" s="1"/>
  <c r="D1128" i="7"/>
  <c r="D1149" i="7"/>
  <c r="D1169" i="7"/>
  <c r="D1189" i="7"/>
  <c r="D1210" i="7"/>
  <c r="D1231" i="7"/>
  <c r="D1251" i="7"/>
  <c r="D1274" i="7"/>
  <c r="D1295" i="7"/>
  <c r="D1315" i="7"/>
  <c r="D1335" i="7"/>
  <c r="D1352" i="7"/>
  <c r="D1366" i="7"/>
  <c r="F1366" i="7" s="1"/>
  <c r="D1377" i="7"/>
  <c r="E1377" i="7" s="1"/>
  <c r="D1389" i="7"/>
  <c r="D1399" i="7"/>
  <c r="D1409" i="7"/>
  <c r="D1419" i="7"/>
  <c r="D1428" i="7"/>
  <c r="F1428" i="7" s="1"/>
  <c r="D1437" i="7"/>
  <c r="D1446" i="7"/>
  <c r="E1446" i="7" s="1"/>
  <c r="D1456" i="7"/>
  <c r="D1465" i="7"/>
  <c r="F1465" i="7" s="1"/>
  <c r="D1474" i="7"/>
  <c r="E1474" i="7" s="1"/>
  <c r="D1483" i="7"/>
  <c r="E1483" i="7" s="1"/>
  <c r="D1492" i="7"/>
  <c r="F1492" i="7" s="1"/>
  <c r="D1501" i="7"/>
  <c r="E1501" i="7" s="1"/>
  <c r="D1510" i="7"/>
  <c r="D1520" i="7"/>
  <c r="E1520" i="7" s="1"/>
  <c r="D1529" i="7"/>
  <c r="D1538" i="7"/>
  <c r="E1538" i="7" s="1"/>
  <c r="D1547" i="7"/>
  <c r="E1547" i="7" s="1"/>
  <c r="D1556" i="7"/>
  <c r="D1565" i="7"/>
  <c r="F1565" i="7" s="1"/>
  <c r="D1574" i="7"/>
  <c r="D1584" i="7"/>
  <c r="E1584" i="7" s="1"/>
  <c r="D1593" i="7"/>
  <c r="E1593" i="7" s="1"/>
  <c r="D1602" i="7"/>
  <c r="D1611" i="7"/>
  <c r="D1620" i="7"/>
  <c r="D1629" i="7"/>
  <c r="F1629" i="7" s="1"/>
  <c r="D1638" i="7"/>
  <c r="D1648" i="7"/>
  <c r="F1648" i="7" s="1"/>
  <c r="D1657" i="7"/>
  <c r="D1666" i="7"/>
  <c r="D1675" i="7"/>
  <c r="E1675" i="7" s="1"/>
  <c r="D1684" i="7"/>
  <c r="D1693" i="7"/>
  <c r="E1693" i="7" s="1"/>
  <c r="D1702" i="7"/>
  <c r="D1712" i="7"/>
  <c r="E1712" i="7" s="1"/>
  <c r="D1721" i="7"/>
  <c r="D1730" i="7"/>
  <c r="D1739" i="7"/>
  <c r="D1748" i="7"/>
  <c r="E1748" i="7" s="1"/>
  <c r="D1757" i="7"/>
  <c r="F1757" i="7" s="1"/>
  <c r="D1766" i="7"/>
  <c r="D1776" i="7"/>
  <c r="E1776" i="7" s="1"/>
  <c r="D1785" i="7"/>
  <c r="D1794" i="7"/>
  <c r="D1803" i="7"/>
  <c r="D1812" i="7"/>
  <c r="F1812" i="7" s="1"/>
  <c r="D1821" i="7"/>
  <c r="F1821" i="7" s="1"/>
  <c r="D1830" i="7"/>
  <c r="D1840" i="7"/>
  <c r="D1849" i="7"/>
  <c r="D1858" i="7"/>
  <c r="D1867" i="7"/>
  <c r="F1867" i="7" s="1"/>
  <c r="D1876" i="7"/>
  <c r="D1885" i="7"/>
  <c r="D1894" i="7"/>
  <c r="E1894" i="7" s="1"/>
  <c r="D1904" i="7"/>
  <c r="E1904" i="7" s="1"/>
  <c r="D1913" i="7"/>
  <c r="D1922" i="7"/>
  <c r="D1931" i="7"/>
  <c r="D1940" i="7"/>
  <c r="D1949" i="7"/>
  <c r="E1949" i="7" s="1"/>
  <c r="D1958" i="7"/>
  <c r="D1968" i="7"/>
  <c r="D1977" i="7"/>
  <c r="D1986" i="7"/>
  <c r="D1995" i="7"/>
  <c r="D2004" i="7"/>
  <c r="D2013" i="7"/>
  <c r="F2013" i="7" s="1"/>
  <c r="D2022" i="7"/>
  <c r="D2032" i="7"/>
  <c r="D2041" i="7"/>
  <c r="E2041" i="7" s="1"/>
  <c r="D2050" i="7"/>
  <c r="F2050" i="7" s="1"/>
  <c r="D2059" i="7"/>
  <c r="D2068" i="7"/>
  <c r="D2077" i="7"/>
  <c r="D2086" i="7"/>
  <c r="D2096" i="7"/>
  <c r="E2096" i="7" s="1"/>
  <c r="D2105" i="7"/>
  <c r="E2105" i="7" s="1"/>
  <c r="D2114" i="7"/>
  <c r="D2123" i="7"/>
  <c r="E2123" i="7" s="1"/>
  <c r="D2132" i="7"/>
  <c r="D2141" i="7"/>
  <c r="D2150" i="7"/>
  <c r="F2150" i="7" s="1"/>
  <c r="D2160" i="7"/>
  <c r="D2169" i="7"/>
  <c r="D2178" i="7"/>
  <c r="D2187" i="7"/>
  <c r="D2196" i="7"/>
  <c r="D2205" i="7"/>
  <c r="E2205" i="7" s="1"/>
  <c r="D2214" i="7"/>
  <c r="D2224" i="7"/>
  <c r="D2233" i="7"/>
  <c r="D2242" i="7"/>
  <c r="F2242" i="7" s="1"/>
  <c r="D2251" i="7"/>
  <c r="D2260" i="7"/>
  <c r="D2269" i="7"/>
  <c r="D2278" i="7"/>
  <c r="D2288" i="7"/>
  <c r="D2297" i="7"/>
  <c r="D2306" i="7"/>
  <c r="D2315" i="7"/>
  <c r="D2324" i="7"/>
  <c r="D2333" i="7"/>
  <c r="E2333" i="7" s="1"/>
  <c r="D2342" i="7"/>
  <c r="F2342" i="7" s="1"/>
  <c r="D2352" i="7"/>
  <c r="D2361" i="7"/>
  <c r="D2370" i="7"/>
  <c r="D2379" i="7"/>
  <c r="D2387" i="7"/>
  <c r="D2395" i="7"/>
  <c r="F2395" i="7" s="1"/>
  <c r="D2403" i="7"/>
  <c r="D2411" i="7"/>
  <c r="F2411" i="7" s="1"/>
  <c r="D2419" i="7"/>
  <c r="D2427" i="7"/>
  <c r="D2435" i="7"/>
  <c r="D2443" i="7"/>
  <c r="D2451" i="7"/>
  <c r="D2459" i="7"/>
  <c r="E2459" i="7" s="1"/>
  <c r="D2467" i="7"/>
  <c r="D2475" i="7"/>
  <c r="D2483" i="7"/>
  <c r="D2491" i="7"/>
  <c r="D2499" i="7"/>
  <c r="F2499" i="7" s="1"/>
  <c r="D2507" i="7"/>
  <c r="D2515" i="7"/>
  <c r="D2523" i="7"/>
  <c r="D2531" i="7"/>
  <c r="F2531" i="7" s="1"/>
  <c r="D2539" i="7"/>
  <c r="D78" i="7"/>
  <c r="D173" i="7"/>
  <c r="D285" i="7"/>
  <c r="D387" i="7"/>
  <c r="E387" i="7" s="1"/>
  <c r="D485" i="7"/>
  <c r="D582" i="7"/>
  <c r="F582" i="7" s="1"/>
  <c r="D657" i="7"/>
  <c r="D731" i="7"/>
  <c r="D786" i="7"/>
  <c r="D830" i="7"/>
  <c r="D870" i="7"/>
  <c r="D909" i="7"/>
  <c r="D950" i="7"/>
  <c r="D986" i="7"/>
  <c r="D1021" i="7"/>
  <c r="D1048" i="7"/>
  <c r="F1048" i="7" s="1"/>
  <c r="D1075" i="7"/>
  <c r="D1103" i="7"/>
  <c r="D1133" i="7"/>
  <c r="E1133" i="7" s="1"/>
  <c r="D1158" i="7"/>
  <c r="F1158" i="7" s="1"/>
  <c r="D1187" i="7"/>
  <c r="D1215" i="7"/>
  <c r="F1215" i="7" s="1"/>
  <c r="D1242" i="7"/>
  <c r="D1270" i="7"/>
  <c r="D1298" i="7"/>
  <c r="D1325" i="7"/>
  <c r="D1351" i="7"/>
  <c r="D1370" i="7"/>
  <c r="D1383" i="7"/>
  <c r="D1398" i="7"/>
  <c r="E1398" i="7" s="1"/>
  <c r="D1411" i="7"/>
  <c r="D1424" i="7"/>
  <c r="D1436" i="7"/>
  <c r="D1449" i="7"/>
  <c r="D1460" i="7"/>
  <c r="E1460" i="7" s="1"/>
  <c r="D1473" i="7"/>
  <c r="D1485" i="7"/>
  <c r="F1485" i="7" s="1"/>
  <c r="D1497" i="7"/>
  <c r="F1497" i="7" s="1"/>
  <c r="D1509" i="7"/>
  <c r="D1522" i="7"/>
  <c r="E1522" i="7" s="1"/>
  <c r="D1533" i="7"/>
  <c r="D1546" i="7"/>
  <c r="D1558" i="7"/>
  <c r="E1558" i="7" s="1"/>
  <c r="D1570" i="7"/>
  <c r="D1581" i="7"/>
  <c r="E1581" i="7" s="1"/>
  <c r="D1592" i="7"/>
  <c r="E1592" i="7" s="1"/>
  <c r="D1603" i="7"/>
  <c r="D1613" i="7"/>
  <c r="D1624" i="7"/>
  <c r="D1634" i="7"/>
  <c r="F1634" i="7" s="1"/>
  <c r="D1644" i="7"/>
  <c r="D1654" i="7"/>
  <c r="D1665" i="7"/>
  <c r="D1676" i="7"/>
  <c r="D1686" i="7"/>
  <c r="D1697" i="7"/>
  <c r="E1697" i="7" s="1"/>
  <c r="D1707" i="7"/>
  <c r="D1717" i="7"/>
  <c r="D1728" i="7"/>
  <c r="F1728" i="7" s="1"/>
  <c r="D1738" i="7"/>
  <c r="D1749" i="7"/>
  <c r="D1760" i="7"/>
  <c r="E1760" i="7" s="1"/>
  <c r="D1770" i="7"/>
  <c r="D1780" i="7"/>
  <c r="D1790" i="7"/>
  <c r="D1801" i="7"/>
  <c r="D1811" i="7"/>
  <c r="E1811" i="7" s="1"/>
  <c r="D1822" i="7"/>
  <c r="D1833" i="7"/>
  <c r="D1843" i="7"/>
  <c r="D1853" i="7"/>
  <c r="D1864" i="7"/>
  <c r="E1864" i="7" s="1"/>
  <c r="D1874" i="7"/>
  <c r="D1884" i="7"/>
  <c r="D1896" i="7"/>
  <c r="F1896" i="7" s="1"/>
  <c r="D1906" i="7"/>
  <c r="F1906" i="7" s="1"/>
  <c r="D1916" i="7"/>
  <c r="F1916" i="7" s="1"/>
  <c r="D1926" i="7"/>
  <c r="D1937" i="7"/>
  <c r="D1947" i="7"/>
  <c r="D1957" i="7"/>
  <c r="D1969" i="7"/>
  <c r="D1979" i="7"/>
  <c r="D1989" i="7"/>
  <c r="D2000" i="7"/>
  <c r="E2000" i="7" s="1"/>
  <c r="D2010" i="7"/>
  <c r="F2010" i="7" s="1"/>
  <c r="D2020" i="7"/>
  <c r="D2030" i="7"/>
  <c r="D2042" i="7"/>
  <c r="F2042" i="7" s="1"/>
  <c r="D2052" i="7"/>
  <c r="F2052" i="7" s="1"/>
  <c r="D2062" i="7"/>
  <c r="F2062" i="7" s="1"/>
  <c r="D2073" i="7"/>
  <c r="E2073" i="7" s="1"/>
  <c r="D2083" i="7"/>
  <c r="D2093" i="7"/>
  <c r="F2093" i="7" s="1"/>
  <c r="D2104" i="7"/>
  <c r="D2115" i="7"/>
  <c r="D2125" i="7"/>
  <c r="D2136" i="7"/>
  <c r="E2136" i="7" s="1"/>
  <c r="D2146" i="7"/>
  <c r="F2146" i="7" s="1"/>
  <c r="D2156" i="7"/>
  <c r="D2166" i="7"/>
  <c r="D2177" i="7"/>
  <c r="D2188" i="7"/>
  <c r="F2188" i="7" s="1"/>
  <c r="D2198" i="7"/>
  <c r="D2209" i="7"/>
  <c r="D2219" i="7"/>
  <c r="D2229" i="7"/>
  <c r="D2240" i="7"/>
  <c r="D2250" i="7"/>
  <c r="D2261" i="7"/>
  <c r="D2272" i="7"/>
  <c r="D2282" i="7"/>
  <c r="D2292" i="7"/>
  <c r="D2302" i="7"/>
  <c r="E2302" i="7" s="1"/>
  <c r="D2313" i="7"/>
  <c r="F2313" i="7" s="1"/>
  <c r="D2323" i="7"/>
  <c r="F2323" i="7" s="1"/>
  <c r="D2334" i="7"/>
  <c r="D2345" i="7"/>
  <c r="D2355" i="7"/>
  <c r="E2355" i="7" s="1"/>
  <c r="D2365" i="7"/>
  <c r="D2376" i="7"/>
  <c r="D2385" i="7"/>
  <c r="E2385" i="7" s="1"/>
  <c r="D2394" i="7"/>
  <c r="D2404" i="7"/>
  <c r="D2413" i="7"/>
  <c r="D2422" i="7"/>
  <c r="F2422" i="7" s="1"/>
  <c r="D2431" i="7"/>
  <c r="F2431" i="7" s="1"/>
  <c r="D2440" i="7"/>
  <c r="F2440" i="7" s="1"/>
  <c r="D2449" i="7"/>
  <c r="D2458" i="7"/>
  <c r="D2468" i="7"/>
  <c r="E2468" i="7" s="1"/>
  <c r="D2477" i="7"/>
  <c r="E2477" i="7" s="1"/>
  <c r="D2486" i="7"/>
  <c r="F2486" i="7" s="1"/>
  <c r="D2495" i="7"/>
  <c r="E2495" i="7" s="1"/>
  <c r="D2504" i="7"/>
  <c r="D2513" i="7"/>
  <c r="D2522" i="7"/>
  <c r="F2522" i="7" s="1"/>
  <c r="D2532" i="7"/>
  <c r="D2541" i="7"/>
  <c r="D2549" i="7"/>
  <c r="D2557" i="7"/>
  <c r="E2557" i="7" s="1"/>
  <c r="D2565" i="7"/>
  <c r="F2565" i="7" s="1"/>
  <c r="D2573" i="7"/>
  <c r="D2581" i="7"/>
  <c r="E2581" i="7" s="1"/>
  <c r="D2589" i="7"/>
  <c r="E2589" i="7" s="1"/>
  <c r="D2597" i="7"/>
  <c r="D2605" i="7"/>
  <c r="D2613" i="7"/>
  <c r="F2613" i="7" s="1"/>
  <c r="D2621" i="7"/>
  <c r="D2629" i="7"/>
  <c r="D2637" i="7"/>
  <c r="E2637" i="7" s="1"/>
  <c r="D2645" i="7"/>
  <c r="D2653" i="7"/>
  <c r="F2653" i="7" s="1"/>
  <c r="D2661" i="7"/>
  <c r="F2661" i="7" s="1"/>
  <c r="D2669" i="7"/>
  <c r="D2677" i="7"/>
  <c r="D2685" i="7"/>
  <c r="D2693" i="7"/>
  <c r="D2701" i="7"/>
  <c r="D2709" i="7"/>
  <c r="D2717" i="7"/>
  <c r="E2717" i="7" s="1"/>
  <c r="D2725" i="7"/>
  <c r="D2733" i="7"/>
  <c r="D2741" i="7"/>
  <c r="F2741" i="7" s="1"/>
  <c r="D2749" i="7"/>
  <c r="D2757" i="7"/>
  <c r="D2765" i="7"/>
  <c r="D2773" i="7"/>
  <c r="E2773" i="7" s="1"/>
  <c r="D2781" i="7"/>
  <c r="F2781" i="7" s="1"/>
  <c r="D2789" i="7"/>
  <c r="D89" i="7"/>
  <c r="D190" i="7"/>
  <c r="D293" i="7"/>
  <c r="F293" i="7" s="1"/>
  <c r="D409" i="7"/>
  <c r="D493" i="7"/>
  <c r="D590" i="7"/>
  <c r="D675" i="7"/>
  <c r="D734" i="7"/>
  <c r="D794" i="7"/>
  <c r="F794" i="7" s="1"/>
  <c r="D832" i="7"/>
  <c r="D877" i="7"/>
  <c r="D915" i="7"/>
  <c r="F915" i="7" s="1"/>
  <c r="D954" i="7"/>
  <c r="D993" i="7"/>
  <c r="D1024" i="7"/>
  <c r="D1050" i="7"/>
  <c r="D1079" i="7"/>
  <c r="E1079" i="7" s="1"/>
  <c r="D1110" i="7"/>
  <c r="D1134" i="7"/>
  <c r="D1165" i="7"/>
  <c r="D1192" i="7"/>
  <c r="D1219" i="7"/>
  <c r="D1247" i="7"/>
  <c r="D1277" i="7"/>
  <c r="F1277" i="7" s="1"/>
  <c r="D1302" i="7"/>
  <c r="D1331" i="7"/>
  <c r="F1331" i="7" s="1"/>
  <c r="D1353" i="7"/>
  <c r="D1371" i="7"/>
  <c r="F1371" i="7" s="1"/>
  <c r="D1385" i="7"/>
  <c r="E1385" i="7" s="1"/>
  <c r="D1400" i="7"/>
  <c r="E1400" i="7" s="1"/>
  <c r="D1413" i="7"/>
  <c r="D1426" i="7"/>
  <c r="D1438" i="7"/>
  <c r="E1438" i="7" s="1"/>
  <c r="D1450" i="7"/>
  <c r="D1462" i="7"/>
  <c r="D1475" i="7"/>
  <c r="D1486" i="7"/>
  <c r="F1486" i="7" s="1"/>
  <c r="D1499" i="7"/>
  <c r="D1512" i="7"/>
  <c r="D1523" i="7"/>
  <c r="D1536" i="7"/>
  <c r="D1548" i="7"/>
  <c r="F1548" i="7" s="1"/>
  <c r="D1560" i="7"/>
  <c r="E1560" i="7" s="1"/>
  <c r="D1572" i="7"/>
  <c r="D1582" i="7"/>
  <c r="D1594" i="7"/>
  <c r="D1604" i="7"/>
  <c r="E1604" i="7" s="1"/>
  <c r="D1614" i="7"/>
  <c r="D1625" i="7"/>
  <c r="F1625" i="7" s="1"/>
  <c r="D1635" i="7"/>
  <c r="E1635" i="7" s="1"/>
  <c r="D1645" i="7"/>
  <c r="E1645" i="7" s="1"/>
  <c r="D1656" i="7"/>
  <c r="D1667" i="7"/>
  <c r="D1677" i="7"/>
  <c r="D1688" i="7"/>
  <c r="F1688" i="7" s="1"/>
  <c r="D1698" i="7"/>
  <c r="D1708" i="7"/>
  <c r="D1718" i="7"/>
  <c r="E1718" i="7" s="1"/>
  <c r="D1729" i="7"/>
  <c r="E1729" i="7" s="1"/>
  <c r="D1740" i="7"/>
  <c r="D1750" i="7"/>
  <c r="E1750" i="7" s="1"/>
  <c r="D1761" i="7"/>
  <c r="D1771" i="7"/>
  <c r="E1771" i="7" s="1"/>
  <c r="D1781" i="7"/>
  <c r="D1792" i="7"/>
  <c r="D1802" i="7"/>
  <c r="E1802" i="7" s="1"/>
  <c r="D1813" i="7"/>
  <c r="D1824" i="7"/>
  <c r="D1834" i="7"/>
  <c r="D1844" i="7"/>
  <c r="F1844" i="7" s="1"/>
  <c r="D1854" i="7"/>
  <c r="D1865" i="7"/>
  <c r="D1875" i="7"/>
  <c r="D1886" i="7"/>
  <c r="D1897" i="7"/>
  <c r="E1897" i="7" s="1"/>
  <c r="D1907" i="7"/>
  <c r="D1917" i="7"/>
  <c r="D1928" i="7"/>
  <c r="D1938" i="7"/>
  <c r="D1948" i="7"/>
  <c r="F1948" i="7" s="1"/>
  <c r="D1960" i="7"/>
  <c r="F1960" i="7" s="1"/>
  <c r="D1970" i="7"/>
  <c r="E1970" i="7" s="1"/>
  <c r="D1980" i="7"/>
  <c r="D1990" i="7"/>
  <c r="E1990" i="7" s="1"/>
  <c r="D2001" i="7"/>
  <c r="F2001" i="7" s="1"/>
  <c r="D2011" i="7"/>
  <c r="D2021" i="7"/>
  <c r="D2033" i="7"/>
  <c r="D2043" i="7"/>
  <c r="D2053" i="7"/>
  <c r="D2064" i="7"/>
  <c r="D2074" i="7"/>
  <c r="D2084" i="7"/>
  <c r="D2094" i="7"/>
  <c r="D2106" i="7"/>
  <c r="F2106" i="7" s="1"/>
  <c r="D2116" i="7"/>
  <c r="F2116" i="7" s="1"/>
  <c r="D2126" i="7"/>
  <c r="D2137" i="7"/>
  <c r="D2147" i="7"/>
  <c r="D2157" i="7"/>
  <c r="E2157" i="7" s="1"/>
  <c r="D2168" i="7"/>
  <c r="F2168" i="7" s="1"/>
  <c r="D2179" i="7"/>
  <c r="E2179" i="7" s="1"/>
  <c r="D2189" i="7"/>
  <c r="D2200" i="7"/>
  <c r="D2210" i="7"/>
  <c r="D2220" i="7"/>
  <c r="D2230" i="7"/>
  <c r="D2241" i="7"/>
  <c r="D2252" i="7"/>
  <c r="F2252" i="7" s="1"/>
  <c r="D2262" i="7"/>
  <c r="D2273" i="7"/>
  <c r="D2283" i="7"/>
  <c r="D2293" i="7"/>
  <c r="F2293" i="7" s="1"/>
  <c r="D2304" i="7"/>
  <c r="D2314" i="7"/>
  <c r="D2325" i="7"/>
  <c r="D2336" i="7"/>
  <c r="D2346" i="7"/>
  <c r="E2346" i="7" s="1"/>
  <c r="D2356" i="7"/>
  <c r="D2366" i="7"/>
  <c r="F2366" i="7" s="1"/>
  <c r="D2377" i="7"/>
  <c r="F2377" i="7" s="1"/>
  <c r="D2386" i="7"/>
  <c r="D2396" i="7"/>
  <c r="D2405" i="7"/>
  <c r="D2414" i="7"/>
  <c r="F2414" i="7" s="1"/>
  <c r="D2423" i="7"/>
  <c r="D2432" i="7"/>
  <c r="F2432" i="7" s="1"/>
  <c r="D2441" i="7"/>
  <c r="D2450" i="7"/>
  <c r="D2460" i="7"/>
  <c r="D2469" i="7"/>
  <c r="D2478" i="7"/>
  <c r="F2478" i="7" s="1"/>
  <c r="D2487" i="7"/>
  <c r="D2496" i="7"/>
  <c r="D2505" i="7"/>
  <c r="E2505" i="7" s="1"/>
  <c r="D2514" i="7"/>
  <c r="D2524" i="7"/>
  <c r="D2533" i="7"/>
  <c r="D17" i="7"/>
  <c r="D101" i="7"/>
  <c r="F101" i="7" s="1"/>
  <c r="D217" i="7"/>
  <c r="D323" i="7"/>
  <c r="D420" i="7"/>
  <c r="D529" i="7"/>
  <c r="D605" i="7"/>
  <c r="D692" i="7"/>
  <c r="D749" i="7"/>
  <c r="D799" i="7"/>
  <c r="D848" i="7"/>
  <c r="D886" i="7"/>
  <c r="D925" i="7"/>
  <c r="D963" i="7"/>
  <c r="D1005" i="7"/>
  <c r="D1030" i="7"/>
  <c r="D1059" i="7"/>
  <c r="D1087" i="7"/>
  <c r="E1087" i="7" s="1"/>
  <c r="D1114" i="7"/>
  <c r="D1142" i="7"/>
  <c r="D1170" i="7"/>
  <c r="D1197" i="7"/>
  <c r="D1225" i="7"/>
  <c r="D1256" i="7"/>
  <c r="D1280" i="7"/>
  <c r="F1280" i="7" s="1"/>
  <c r="D1311" i="7"/>
  <c r="D1338" i="7"/>
  <c r="F1338" i="7" s="1"/>
  <c r="D1359" i="7"/>
  <c r="F1359" i="7" s="1"/>
  <c r="D1375" i="7"/>
  <c r="D1390" i="7"/>
  <c r="D1402" i="7"/>
  <c r="D1417" i="7"/>
  <c r="E1417" i="7" s="1"/>
  <c r="D1429" i="7"/>
  <c r="D1441" i="7"/>
  <c r="D1453" i="7"/>
  <c r="D1466" i="7"/>
  <c r="D1477" i="7"/>
  <c r="D1490" i="7"/>
  <c r="D1502" i="7"/>
  <c r="D1514" i="7"/>
  <c r="E1514" i="7" s="1"/>
  <c r="D1526" i="7"/>
  <c r="E1526" i="7" s="1"/>
  <c r="D1539" i="7"/>
  <c r="D1550" i="7"/>
  <c r="D1563" i="7"/>
  <c r="D1576" i="7"/>
  <c r="D1586" i="7"/>
  <c r="D1596" i="7"/>
  <c r="D1606" i="7"/>
  <c r="D1617" i="7"/>
  <c r="F1617" i="7" s="1"/>
  <c r="D1627" i="7"/>
  <c r="D1637" i="7"/>
  <c r="F1637" i="7" s="1"/>
  <c r="D1649" i="7"/>
  <c r="F1649" i="7" s="1"/>
  <c r="D1659" i="7"/>
  <c r="F1659" i="7" s="1"/>
  <c r="D1669" i="7"/>
  <c r="D1680" i="7"/>
  <c r="D1690" i="7"/>
  <c r="F1690" i="7" s="1"/>
  <c r="D1700" i="7"/>
  <c r="D1710" i="7"/>
  <c r="D1722" i="7"/>
  <c r="D1732" i="7"/>
  <c r="D1742" i="7"/>
  <c r="D1753" i="7"/>
  <c r="D1763" i="7"/>
  <c r="D1773" i="7"/>
  <c r="D1784" i="7"/>
  <c r="D1795" i="7"/>
  <c r="F1795" i="7" s="1"/>
  <c r="D1805" i="7"/>
  <c r="D1816" i="7"/>
  <c r="E1816" i="7" s="1"/>
  <c r="D1826" i="7"/>
  <c r="D1836" i="7"/>
  <c r="D1846" i="7"/>
  <c r="F1846" i="7" s="1"/>
  <c r="D1857" i="7"/>
  <c r="D1868" i="7"/>
  <c r="E1868" i="7" s="1"/>
  <c r="D1878" i="7"/>
  <c r="D1889" i="7"/>
  <c r="D1899" i="7"/>
  <c r="D1909" i="7"/>
  <c r="D1920" i="7"/>
  <c r="D1930" i="7"/>
  <c r="D1941" i="7"/>
  <c r="D1952" i="7"/>
  <c r="D1962" i="7"/>
  <c r="D1972" i="7"/>
  <c r="D1982" i="7"/>
  <c r="F1982" i="7" s="1"/>
  <c r="D1993" i="7"/>
  <c r="D2003" i="7"/>
  <c r="D2014" i="7"/>
  <c r="D2025" i="7"/>
  <c r="F2025" i="7" s="1"/>
  <c r="D2035" i="7"/>
  <c r="D2045" i="7"/>
  <c r="D2056" i="7"/>
  <c r="D2066" i="7"/>
  <c r="D2076" i="7"/>
  <c r="D2088" i="7"/>
  <c r="D2098" i="7"/>
  <c r="E2098" i="7" s="1"/>
  <c r="D2108" i="7"/>
  <c r="F2108" i="7" s="1"/>
  <c r="D2118" i="7"/>
  <c r="D2129" i="7"/>
  <c r="D2139" i="7"/>
  <c r="D2149" i="7"/>
  <c r="F2149" i="7" s="1"/>
  <c r="D2161" i="7"/>
  <c r="E2161" i="7" s="1"/>
  <c r="D2171" i="7"/>
  <c r="E2171" i="7" s="1"/>
  <c r="D2181" i="7"/>
  <c r="D2192" i="7"/>
  <c r="D2202" i="7"/>
  <c r="E2202" i="7" s="1"/>
  <c r="D2212" i="7"/>
  <c r="E2212" i="7" s="1"/>
  <c r="D2222" i="7"/>
  <c r="D2234" i="7"/>
  <c r="D2244" i="7"/>
  <c r="D2254" i="7"/>
  <c r="D2265" i="7"/>
  <c r="D2275" i="7"/>
  <c r="D2285" i="7"/>
  <c r="E2285" i="7" s="1"/>
  <c r="D2296" i="7"/>
  <c r="D2307" i="7"/>
  <c r="F2307" i="7" s="1"/>
  <c r="D2317" i="7"/>
  <c r="F2317" i="7" s="1"/>
  <c r="D2328" i="7"/>
  <c r="D2338" i="7"/>
  <c r="E2338" i="7" s="1"/>
  <c r="D2348" i="7"/>
  <c r="E2348" i="7" s="1"/>
  <c r="D2358" i="7"/>
  <c r="D2369" i="7"/>
  <c r="D2380" i="7"/>
  <c r="D2389" i="7"/>
  <c r="E2389" i="7" s="1"/>
  <c r="D2398" i="7"/>
  <c r="E2398" i="7" s="1"/>
  <c r="D2407" i="7"/>
  <c r="D2416" i="7"/>
  <c r="E2416" i="7" s="1"/>
  <c r="D2425" i="7"/>
  <c r="E2425" i="7" s="1"/>
  <c r="D2434" i="7"/>
  <c r="E2434" i="7" s="1"/>
  <c r="D2444" i="7"/>
  <c r="D2453" i="7"/>
  <c r="D2462" i="7"/>
  <c r="E2462" i="7" s="1"/>
  <c r="D2471" i="7"/>
  <c r="D2480" i="7"/>
  <c r="D2489" i="7"/>
  <c r="E2489" i="7" s="1"/>
  <c r="D2498" i="7"/>
  <c r="F2498" i="7" s="1"/>
  <c r="D2508" i="7"/>
  <c r="D2517" i="7"/>
  <c r="F2517" i="7" s="1"/>
  <c r="D2526" i="7"/>
  <c r="F2526" i="7" s="1"/>
  <c r="D2535" i="7"/>
  <c r="D2544" i="7"/>
  <c r="E2544" i="7" s="1"/>
  <c r="D2552" i="7"/>
  <c r="E2552" i="7" s="1"/>
  <c r="D2560" i="7"/>
  <c r="D2568" i="7"/>
  <c r="D2576" i="7"/>
  <c r="E2576" i="7" s="1"/>
  <c r="D2584" i="7"/>
  <c r="D2592" i="7"/>
  <c r="F2592" i="7" s="1"/>
  <c r="D2600" i="7"/>
  <c r="F2600" i="7" s="1"/>
  <c r="D2608" i="7"/>
  <c r="D2616" i="7"/>
  <c r="D2624" i="7"/>
  <c r="E2624" i="7" s="1"/>
  <c r="D2632" i="7"/>
  <c r="D2640" i="7"/>
  <c r="D2648" i="7"/>
  <c r="D2656" i="7"/>
  <c r="E2656" i="7" s="1"/>
  <c r="D2664" i="7"/>
  <c r="D2672" i="7"/>
  <c r="D2680" i="7"/>
  <c r="F2680" i="7" s="1"/>
  <c r="D2688" i="7"/>
  <c r="F2688" i="7" s="1"/>
  <c r="D2696" i="7"/>
  <c r="F2696" i="7" s="1"/>
  <c r="D2704" i="7"/>
  <c r="F2704" i="7" s="1"/>
  <c r="D2712" i="7"/>
  <c r="D2720" i="7"/>
  <c r="E2720" i="7" s="1"/>
  <c r="D2728" i="7"/>
  <c r="D2736" i="7"/>
  <c r="F2736" i="7" s="1"/>
  <c r="D2744" i="7"/>
  <c r="E2744" i="7" s="1"/>
  <c r="D2752" i="7"/>
  <c r="E2752" i="7" s="1"/>
  <c r="D2760" i="7"/>
  <c r="D2768" i="7"/>
  <c r="D2776" i="7"/>
  <c r="D2784" i="7"/>
  <c r="E2784" i="7" s="1"/>
  <c r="D2792" i="7"/>
  <c r="F2792" i="7" s="1"/>
  <c r="D2800" i="7"/>
  <c r="F2800" i="7" s="1"/>
  <c r="D2808" i="7"/>
  <c r="D2816" i="7"/>
  <c r="D2824" i="7"/>
  <c r="D2832" i="7"/>
  <c r="D2840" i="7"/>
  <c r="F2840" i="7" s="1"/>
  <c r="D2848" i="7"/>
  <c r="F2848" i="7" s="1"/>
  <c r="D2856" i="7"/>
  <c r="D131" i="7"/>
  <c r="D273" i="7"/>
  <c r="F273" i="7" s="1"/>
  <c r="D457" i="7"/>
  <c r="D594" i="7"/>
  <c r="D712" i="7"/>
  <c r="D804" i="7"/>
  <c r="F804" i="7" s="1"/>
  <c r="D865" i="7"/>
  <c r="D934" i="7"/>
  <c r="D998" i="7"/>
  <c r="E998" i="7" s="1"/>
  <c r="D1041" i="7"/>
  <c r="E1041" i="7" s="1"/>
  <c r="D1091" i="7"/>
  <c r="D1130" i="7"/>
  <c r="D1176" i="7"/>
  <c r="D1222" i="7"/>
  <c r="D1262" i="7"/>
  <c r="D1313" i="7"/>
  <c r="D1350" i="7"/>
  <c r="D1379" i="7"/>
  <c r="D1401" i="7"/>
  <c r="E1401" i="7" s="1"/>
  <c r="D1421" i="7"/>
  <c r="D1442" i="7"/>
  <c r="D1459" i="7"/>
  <c r="F1459" i="7" s="1"/>
  <c r="D1481" i="7"/>
  <c r="D1500" i="7"/>
  <c r="D1518" i="7"/>
  <c r="D1540" i="7"/>
  <c r="D1557" i="7"/>
  <c r="D1578" i="7"/>
  <c r="E1578" i="7" s="1"/>
  <c r="D1595" i="7"/>
  <c r="D1610" i="7"/>
  <c r="D1628" i="7"/>
  <c r="E1628" i="7" s="1"/>
  <c r="D1643" i="7"/>
  <c r="F1643" i="7" s="1"/>
  <c r="D1661" i="7"/>
  <c r="D1678" i="7"/>
  <c r="D1694" i="7"/>
  <c r="E1694" i="7" s="1"/>
  <c r="D1713" i="7"/>
  <c r="F1713" i="7" s="1"/>
  <c r="D1726" i="7"/>
  <c r="D1745" i="7"/>
  <c r="D1762" i="7"/>
  <c r="D1778" i="7"/>
  <c r="E1778" i="7" s="1"/>
  <c r="D1796" i="7"/>
  <c r="E1796" i="7" s="1"/>
  <c r="D1810" i="7"/>
  <c r="E1810" i="7" s="1"/>
  <c r="D1828" i="7"/>
  <c r="E1828" i="7" s="1"/>
  <c r="D1845" i="7"/>
  <c r="D1861" i="7"/>
  <c r="E1861" i="7" s="1"/>
  <c r="D1880" i="7"/>
  <c r="D1893" i="7"/>
  <c r="D1912" i="7"/>
  <c r="D1929" i="7"/>
  <c r="D1945" i="7"/>
  <c r="F1945" i="7" s="1"/>
  <c r="D1963" i="7"/>
  <c r="D1978" i="7"/>
  <c r="D1996" i="7"/>
  <c r="D2012" i="7"/>
  <c r="E2012" i="7" s="1"/>
  <c r="D2028" i="7"/>
  <c r="D2046" i="7"/>
  <c r="D2061" i="7"/>
  <c r="D2080" i="7"/>
  <c r="D2097" i="7"/>
  <c r="D2112" i="7"/>
  <c r="D2130" i="7"/>
  <c r="D2145" i="7"/>
  <c r="D2163" i="7"/>
  <c r="D2180" i="7"/>
  <c r="D2195" i="7"/>
  <c r="D2213" i="7"/>
  <c r="D2228" i="7"/>
  <c r="D2246" i="7"/>
  <c r="E2246" i="7" s="1"/>
  <c r="D2264" i="7"/>
  <c r="D2280" i="7"/>
  <c r="D2298" i="7"/>
  <c r="D2312" i="7"/>
  <c r="E2312" i="7" s="1"/>
  <c r="D2330" i="7"/>
  <c r="D2347" i="7"/>
  <c r="F2347" i="7" s="1"/>
  <c r="D2363" i="7"/>
  <c r="D2381" i="7"/>
  <c r="D2393" i="7"/>
  <c r="D2409" i="7"/>
  <c r="D2424" i="7"/>
  <c r="D2438" i="7"/>
  <c r="D2454" i="7"/>
  <c r="D2466" i="7"/>
  <c r="D2482" i="7"/>
  <c r="E2482" i="7" s="1"/>
  <c r="D2497" i="7"/>
  <c r="D2511" i="7"/>
  <c r="D2527" i="7"/>
  <c r="D2540" i="7"/>
  <c r="D2551" i="7"/>
  <c r="F2551" i="7" s="1"/>
  <c r="D2562" i="7"/>
  <c r="D2572" i="7"/>
  <c r="D2583" i="7"/>
  <c r="D2594" i="7"/>
  <c r="D2604" i="7"/>
  <c r="D2615" i="7"/>
  <c r="D2626" i="7"/>
  <c r="D2636" i="7"/>
  <c r="D2647" i="7"/>
  <c r="D2658" i="7"/>
  <c r="D2668" i="7"/>
  <c r="D2679" i="7"/>
  <c r="D2690" i="7"/>
  <c r="D2700" i="7"/>
  <c r="D2711" i="7"/>
  <c r="D2722" i="7"/>
  <c r="D2732" i="7"/>
  <c r="F2732" i="7" s="1"/>
  <c r="D2743" i="7"/>
  <c r="D2754" i="7"/>
  <c r="E2754" i="7" s="1"/>
  <c r="D2764" i="7"/>
  <c r="D2775" i="7"/>
  <c r="D2786" i="7"/>
  <c r="D2796" i="7"/>
  <c r="E2796" i="7" s="1"/>
  <c r="D2805" i="7"/>
  <c r="D2814" i="7"/>
  <c r="F2814" i="7" s="1"/>
  <c r="D2823" i="7"/>
  <c r="D2833" i="7"/>
  <c r="D2842" i="7"/>
  <c r="D2851" i="7"/>
  <c r="D2860" i="7"/>
  <c r="F2860" i="7" s="1"/>
  <c r="D2868" i="7"/>
  <c r="D2876" i="7"/>
  <c r="D2884" i="7"/>
  <c r="E2884" i="7" s="1"/>
  <c r="D2892" i="7"/>
  <c r="F2892" i="7" s="1"/>
  <c r="D2900" i="7"/>
  <c r="D2908" i="7"/>
  <c r="D2916" i="7"/>
  <c r="E2916" i="7" s="1"/>
  <c r="D2924" i="7"/>
  <c r="F2924" i="7" s="1"/>
  <c r="D2932" i="7"/>
  <c r="D2940" i="7"/>
  <c r="D2948" i="7"/>
  <c r="D2956" i="7"/>
  <c r="E2956" i="7" s="1"/>
  <c r="D2964" i="7"/>
  <c r="D2972" i="7"/>
  <c r="D2980" i="7"/>
  <c r="D2988" i="7"/>
  <c r="D2996" i="7"/>
  <c r="D3004" i="7"/>
  <c r="D3012" i="7"/>
  <c r="D3020" i="7"/>
  <c r="E3020" i="7" s="1"/>
  <c r="D3028" i="7"/>
  <c r="D3036" i="7"/>
  <c r="D3044" i="7"/>
  <c r="F3044" i="7" s="1"/>
  <c r="D3052" i="7"/>
  <c r="D3060" i="7"/>
  <c r="D3068" i="7"/>
  <c r="D3076" i="7"/>
  <c r="F3076" i="7" s="1"/>
  <c r="D3084" i="7"/>
  <c r="D3092" i="7"/>
  <c r="D3100" i="7"/>
  <c r="D3108" i="7"/>
  <c r="D3116" i="7"/>
  <c r="E3116" i="7" s="1"/>
  <c r="D3124" i="7"/>
  <c r="D3132" i="7"/>
  <c r="D3140" i="7"/>
  <c r="D3148" i="7"/>
  <c r="D3156" i="7"/>
  <c r="D3164" i="7"/>
  <c r="D3172" i="7"/>
  <c r="E3172" i="7" s="1"/>
  <c r="D3180" i="7"/>
  <c r="E3180" i="7" s="1"/>
  <c r="D3188" i="7"/>
  <c r="E3188" i="7" s="1"/>
  <c r="D3196" i="7"/>
  <c r="D3204" i="7"/>
  <c r="D3212" i="7"/>
  <c r="D3220" i="7"/>
  <c r="D3228" i="7"/>
  <c r="F3228" i="7" s="1"/>
  <c r="D3236" i="7"/>
  <c r="D3244" i="7"/>
  <c r="D3252" i="7"/>
  <c r="D3260" i="7"/>
  <c r="E3260" i="7" s="1"/>
  <c r="D3268" i="7"/>
  <c r="D3276" i="7"/>
  <c r="E3276" i="7" s="1"/>
  <c r="D3284" i="7"/>
  <c r="D3292" i="7"/>
  <c r="D3300" i="7"/>
  <c r="D3308" i="7"/>
  <c r="F3308" i="7" s="1"/>
  <c r="D3316" i="7"/>
  <c r="D3324" i="7"/>
  <c r="D3332" i="7"/>
  <c r="F3332" i="7" s="1"/>
  <c r="D3340" i="7"/>
  <c r="F3340" i="7" s="1"/>
  <c r="D3348" i="7"/>
  <c r="D3356" i="7"/>
  <c r="D3364" i="7"/>
  <c r="E3364" i="7" s="1"/>
  <c r="D3372" i="7"/>
  <c r="D3380" i="7"/>
  <c r="D3388" i="7"/>
  <c r="D3396" i="7"/>
  <c r="E3396" i="7" s="1"/>
  <c r="D3404" i="7"/>
  <c r="D3412" i="7"/>
  <c r="E3412" i="7" s="1"/>
  <c r="D3420" i="7"/>
  <c r="D3428" i="7"/>
  <c r="D3436" i="7"/>
  <c r="F3436" i="7" s="1"/>
  <c r="D3444" i="7"/>
  <c r="E3444" i="7" s="1"/>
  <c r="D3452" i="7"/>
  <c r="E3452" i="7" s="1"/>
  <c r="D3460" i="7"/>
  <c r="D3468" i="7"/>
  <c r="D3476" i="7"/>
  <c r="E3476" i="7" s="1"/>
  <c r="D3484" i="7"/>
  <c r="D3492" i="7"/>
  <c r="D3500" i="7"/>
  <c r="D3508" i="7"/>
  <c r="E3508" i="7" s="1"/>
  <c r="D3516" i="7"/>
  <c r="D3524" i="7"/>
  <c r="F3524" i="7" s="1"/>
  <c r="D3532" i="7"/>
  <c r="E3532" i="7" s="1"/>
  <c r="D3540" i="7"/>
  <c r="D3548" i="7"/>
  <c r="D3556" i="7"/>
  <c r="F3556" i="7" s="1"/>
  <c r="D3564" i="7"/>
  <c r="E3564" i="7" s="1"/>
  <c r="D3572" i="7"/>
  <c r="D3580" i="7"/>
  <c r="D3588" i="7"/>
  <c r="D3596" i="7"/>
  <c r="F3596" i="7" s="1"/>
  <c r="D145" i="7"/>
  <c r="D301" i="7"/>
  <c r="F301" i="7" s="1"/>
  <c r="D473" i="7"/>
  <c r="F473" i="7" s="1"/>
  <c r="D621" i="7"/>
  <c r="D725" i="7"/>
  <c r="D814" i="7"/>
  <c r="D878" i="7"/>
  <c r="E878" i="7" s="1"/>
  <c r="D938" i="7"/>
  <c r="D1006" i="7"/>
  <c r="D1046" i="7"/>
  <c r="E1046" i="7" s="1"/>
  <c r="D1094" i="7"/>
  <c r="D1137" i="7"/>
  <c r="D1178" i="7"/>
  <c r="F1178" i="7" s="1"/>
  <c r="D1229" i="7"/>
  <c r="D1267" i="7"/>
  <c r="D1317" i="7"/>
  <c r="E1317" i="7" s="1"/>
  <c r="D1355" i="7"/>
  <c r="D1381" i="7"/>
  <c r="D1403" i="7"/>
  <c r="E1403" i="7" s="1"/>
  <c r="D1422" i="7"/>
  <c r="F1422" i="7" s="1"/>
  <c r="D1444" i="7"/>
  <c r="D1464" i="7"/>
  <c r="D1482" i="7"/>
  <c r="F1482" i="7" s="1"/>
  <c r="D1504" i="7"/>
  <c r="D1521" i="7"/>
  <c r="D1541" i="7"/>
  <c r="E1541" i="7" s="1"/>
  <c r="D1561" i="7"/>
  <c r="E1561" i="7" s="1"/>
  <c r="D1579" i="7"/>
  <c r="D1597" i="7"/>
  <c r="F1597" i="7" s="1"/>
  <c r="D1612" i="7"/>
  <c r="D1630" i="7"/>
  <c r="D1646" i="7"/>
  <c r="D1662" i="7"/>
  <c r="E1662" i="7" s="1"/>
  <c r="D1681" i="7"/>
  <c r="D1696" i="7"/>
  <c r="D1714" i="7"/>
  <c r="E1714" i="7" s="1"/>
  <c r="D1731" i="7"/>
  <c r="D1746" i="7"/>
  <c r="D1764" i="7"/>
  <c r="D1779" i="7"/>
  <c r="D1797" i="7"/>
  <c r="D1814" i="7"/>
  <c r="D1829" i="7"/>
  <c r="E1829" i="7" s="1"/>
  <c r="D1848" i="7"/>
  <c r="E1848" i="7" s="1"/>
  <c r="D1862" i="7"/>
  <c r="E1862" i="7" s="1"/>
  <c r="D1881" i="7"/>
  <c r="F1881" i="7" s="1"/>
  <c r="D1898" i="7"/>
  <c r="E1898" i="7" s="1"/>
  <c r="D1914" i="7"/>
  <c r="D1932" i="7"/>
  <c r="D1946" i="7"/>
  <c r="D1964" i="7"/>
  <c r="D1981" i="7"/>
  <c r="D1997" i="7"/>
  <c r="F1997" i="7" s="1"/>
  <c r="D2016" i="7"/>
  <c r="D2029" i="7"/>
  <c r="D2048" i="7"/>
  <c r="F2048" i="7" s="1"/>
  <c r="D2065" i="7"/>
  <c r="F2065" i="7" s="1"/>
  <c r="D2081" i="7"/>
  <c r="D2099" i="7"/>
  <c r="E2099" i="7" s="1"/>
  <c r="D2113" i="7"/>
  <c r="D2131" i="7"/>
  <c r="D2148" i="7"/>
  <c r="D2164" i="7"/>
  <c r="E2164" i="7" s="1"/>
  <c r="D2182" i="7"/>
  <c r="D2197" i="7"/>
  <c r="D2216" i="7"/>
  <c r="D2232" i="7"/>
  <c r="E2232" i="7" s="1"/>
  <c r="D2248" i="7"/>
  <c r="E2248" i="7" s="1"/>
  <c r="D2266" i="7"/>
  <c r="D2281" i="7"/>
  <c r="F2281" i="7" s="1"/>
  <c r="D2299" i="7"/>
  <c r="E2299" i="7" s="1"/>
  <c r="D2316" i="7"/>
  <c r="D2331" i="7"/>
  <c r="D2349" i="7"/>
  <c r="F2349" i="7" s="1"/>
  <c r="D2364" i="7"/>
  <c r="E2364" i="7" s="1"/>
  <c r="D2382" i="7"/>
  <c r="F2382" i="7" s="1"/>
  <c r="D2397" i="7"/>
  <c r="D2410" i="7"/>
  <c r="D2426" i="7"/>
  <c r="E2426" i="7" s="1"/>
  <c r="D2439" i="7"/>
  <c r="E2439" i="7" s="1"/>
  <c r="D2455" i="7"/>
  <c r="D2470" i="7"/>
  <c r="D2484" i="7"/>
  <c r="D2500" i="7"/>
  <c r="D2512" i="7"/>
  <c r="E2512" i="7" s="1"/>
  <c r="D2528" i="7"/>
  <c r="D2542" i="7"/>
  <c r="D2553" i="7"/>
  <c r="D2563" i="7"/>
  <c r="D2574" i="7"/>
  <c r="E2574" i="7" s="1"/>
  <c r="D2585" i="7"/>
  <c r="D2595" i="7"/>
  <c r="E2595" i="7" s="1"/>
  <c r="D2606" i="7"/>
  <c r="E2606" i="7" s="1"/>
  <c r="D2617" i="7"/>
  <c r="D2627" i="7"/>
  <c r="D2638" i="7"/>
  <c r="D2649" i="7"/>
  <c r="E2649" i="7" s="1"/>
  <c r="D2659" i="7"/>
  <c r="E2659" i="7" s="1"/>
  <c r="D2670" i="7"/>
  <c r="D2681" i="7"/>
  <c r="E2681" i="7" s="1"/>
  <c r="D2691" i="7"/>
  <c r="D2702" i="7"/>
  <c r="D2713" i="7"/>
  <c r="F2713" i="7" s="1"/>
  <c r="D2723" i="7"/>
  <c r="F2723" i="7" s="1"/>
  <c r="D2734" i="7"/>
  <c r="D2745" i="7"/>
  <c r="E2745" i="7" s="1"/>
  <c r="D2755" i="7"/>
  <c r="F2755" i="7" s="1"/>
  <c r="D2766" i="7"/>
  <c r="D2777" i="7"/>
  <c r="D2787" i="7"/>
  <c r="E2787" i="7" s="1"/>
  <c r="D2797" i="7"/>
  <c r="F2797" i="7" s="1"/>
  <c r="D2806" i="7"/>
  <c r="D2815" i="7"/>
  <c r="F2815" i="7" s="1"/>
  <c r="D2825" i="7"/>
  <c r="D2834" i="7"/>
  <c r="F2834" i="7" s="1"/>
  <c r="D2843" i="7"/>
  <c r="D2852" i="7"/>
  <c r="D2861" i="7"/>
  <c r="E2861" i="7" s="1"/>
  <c r="D2869" i="7"/>
  <c r="D2877" i="7"/>
  <c r="F2877" i="7" s="1"/>
  <c r="D2885" i="7"/>
  <c r="D2893" i="7"/>
  <c r="E2893" i="7" s="1"/>
  <c r="D2901" i="7"/>
  <c r="D2909" i="7"/>
  <c r="D2917" i="7"/>
  <c r="D2925" i="7"/>
  <c r="D2933" i="7"/>
  <c r="E2933" i="7" s="1"/>
  <c r="D2941" i="7"/>
  <c r="D2949" i="7"/>
  <c r="E2949" i="7" s="1"/>
  <c r="D2957" i="7"/>
  <c r="D2965" i="7"/>
  <c r="E2965" i="7" s="1"/>
  <c r="D2973" i="7"/>
  <c r="F2973" i="7" s="1"/>
  <c r="D2981" i="7"/>
  <c r="D2989" i="7"/>
  <c r="E2989" i="7" s="1"/>
  <c r="D2997" i="7"/>
  <c r="D3005" i="7"/>
  <c r="D3013" i="7"/>
  <c r="D3021" i="7"/>
  <c r="E3021" i="7" s="1"/>
  <c r="D3029" i="7"/>
  <c r="D3037" i="7"/>
  <c r="D3045" i="7"/>
  <c r="D3053" i="7"/>
  <c r="F3053" i="7" s="1"/>
  <c r="D3061" i="7"/>
  <c r="D3069" i="7"/>
  <c r="D3077" i="7"/>
  <c r="D3085" i="7"/>
  <c r="E3085" i="7" s="1"/>
  <c r="D3093" i="7"/>
  <c r="D3101" i="7"/>
  <c r="D3109" i="7"/>
  <c r="D3117" i="7"/>
  <c r="E3117" i="7" s="1"/>
  <c r="D3125" i="7"/>
  <c r="F3125" i="7" s="1"/>
  <c r="D3133" i="7"/>
  <c r="D3141" i="7"/>
  <c r="D3149" i="7"/>
  <c r="E3149" i="7" s="1"/>
  <c r="D3157" i="7"/>
  <c r="E3157" i="7" s="1"/>
  <c r="D3165" i="7"/>
  <c r="D3173" i="7"/>
  <c r="D3181" i="7"/>
  <c r="D3189" i="7"/>
  <c r="E3189" i="7" s="1"/>
  <c r="D3197" i="7"/>
  <c r="F3197" i="7" s="1"/>
  <c r="D3205" i="7"/>
  <c r="D3213" i="7"/>
  <c r="D3221" i="7"/>
  <c r="D3229" i="7"/>
  <c r="E3229" i="7" s="1"/>
  <c r="D3237" i="7"/>
  <c r="D3245" i="7"/>
  <c r="D3253" i="7"/>
  <c r="D3261" i="7"/>
  <c r="D3269" i="7"/>
  <c r="D3277" i="7"/>
  <c r="E3277" i="7" s="1"/>
  <c r="D3285" i="7"/>
  <c r="D3293" i="7"/>
  <c r="E3293" i="7" s="1"/>
  <c r="D3301" i="7"/>
  <c r="F3301" i="7" s="1"/>
  <c r="D3309" i="7"/>
  <c r="F3309" i="7" s="1"/>
  <c r="D3317" i="7"/>
  <c r="F3317" i="7" s="1"/>
  <c r="D3325" i="7"/>
  <c r="E3325" i="7" s="1"/>
  <c r="D3333" i="7"/>
  <c r="D3341" i="7"/>
  <c r="F3341" i="7" s="1"/>
  <c r="D3349" i="7"/>
  <c r="D3357" i="7"/>
  <c r="D3365" i="7"/>
  <c r="D3373" i="7"/>
  <c r="D3381" i="7"/>
  <c r="D3389" i="7"/>
  <c r="D3397" i="7"/>
  <c r="F3397" i="7" s="1"/>
  <c r="D3405" i="7"/>
  <c r="D3413" i="7"/>
  <c r="E3413" i="7" s="1"/>
  <c r="D3421" i="7"/>
  <c r="D3429" i="7"/>
  <c r="D3437" i="7"/>
  <c r="D3445" i="7"/>
  <c r="E3445" i="7" s="1"/>
  <c r="D3453" i="7"/>
  <c r="D3461" i="7"/>
  <c r="D3469" i="7"/>
  <c r="E3469" i="7" s="1"/>
  <c r="D3477" i="7"/>
  <c r="D3485" i="7"/>
  <c r="D3493" i="7"/>
  <c r="D3501" i="7"/>
  <c r="F3501" i="7" s="1"/>
  <c r="D3509" i="7"/>
  <c r="F3509" i="7" s="1"/>
  <c r="D3517" i="7"/>
  <c r="F3517" i="7" s="1"/>
  <c r="D3525" i="7"/>
  <c r="D3533" i="7"/>
  <c r="E3533" i="7" s="1"/>
  <c r="D3541" i="7"/>
  <c r="F3541" i="7" s="1"/>
  <c r="D3549" i="7"/>
  <c r="D3557" i="7"/>
  <c r="F3557" i="7" s="1"/>
  <c r="D3565" i="7"/>
  <c r="E3565" i="7" s="1"/>
  <c r="D3573" i="7"/>
  <c r="F3573" i="7" s="1"/>
  <c r="D3581" i="7"/>
  <c r="D3589" i="7"/>
  <c r="D3597" i="7"/>
  <c r="F3597" i="7" s="1"/>
  <c r="D20" i="7"/>
  <c r="D157" i="7"/>
  <c r="D349" i="7"/>
  <c r="F349" i="7" s="1"/>
  <c r="D521" i="7"/>
  <c r="D638" i="7"/>
  <c r="D759" i="7"/>
  <c r="D823" i="7"/>
  <c r="D897" i="7"/>
  <c r="D955" i="7"/>
  <c r="E955" i="7" s="1"/>
  <c r="D1011" i="7"/>
  <c r="E1011" i="7" s="1"/>
  <c r="D1061" i="7"/>
  <c r="D1101" i="7"/>
  <c r="D1151" i="7"/>
  <c r="D1194" i="7"/>
  <c r="D1238" i="7"/>
  <c r="D1283" i="7"/>
  <c r="D1322" i="7"/>
  <c r="D1362" i="7"/>
  <c r="E1362" i="7" s="1"/>
  <c r="D1386" i="7"/>
  <c r="D1408" i="7"/>
  <c r="D1430" i="7"/>
  <c r="D1448" i="7"/>
  <c r="F1448" i="7" s="1"/>
  <c r="D1468" i="7"/>
  <c r="D1488" i="7"/>
  <c r="E1488" i="7" s="1"/>
  <c r="D1506" i="7"/>
  <c r="E1506" i="7" s="1"/>
  <c r="D1528" i="7"/>
  <c r="D1545" i="7"/>
  <c r="D1566" i="7"/>
  <c r="D1585" i="7"/>
  <c r="F1585" i="7" s="1"/>
  <c r="D1600" i="7"/>
  <c r="D1618" i="7"/>
  <c r="D1633" i="7"/>
  <c r="E1633" i="7" s="1"/>
  <c r="D1651" i="7"/>
  <c r="D1668" i="7"/>
  <c r="D1683" i="7"/>
  <c r="D1701" i="7"/>
  <c r="E1701" i="7" s="1"/>
  <c r="D1716" i="7"/>
  <c r="D1734" i="7"/>
  <c r="E1734" i="7" s="1"/>
  <c r="D1752" i="7"/>
  <c r="D1768" i="7"/>
  <c r="F1768" i="7" s="1"/>
  <c r="D1786" i="7"/>
  <c r="E1786" i="7" s="1"/>
  <c r="D1800" i="7"/>
  <c r="D1818" i="7"/>
  <c r="D1835" i="7"/>
  <c r="F1835" i="7" s="1"/>
  <c r="D1851" i="7"/>
  <c r="D1869" i="7"/>
  <c r="D1883" i="7"/>
  <c r="D1901" i="7"/>
  <c r="D1918" i="7"/>
  <c r="D1934" i="7"/>
  <c r="F1934" i="7" s="1"/>
  <c r="D1953" i="7"/>
  <c r="D1966" i="7"/>
  <c r="E1966" i="7" s="1"/>
  <c r="D1985" i="7"/>
  <c r="D2002" i="7"/>
  <c r="D2018" i="7"/>
  <c r="D2036" i="7"/>
  <c r="D2051" i="7"/>
  <c r="E2051" i="7" s="1"/>
  <c r="D2069" i="7"/>
  <c r="F2069" i="7" s="1"/>
  <c r="D2085" i="7"/>
  <c r="D2101" i="7"/>
  <c r="D2120" i="7"/>
  <c r="D2134" i="7"/>
  <c r="D2153" i="7"/>
  <c r="D2170" i="7"/>
  <c r="D2185" i="7"/>
  <c r="D2203" i="7"/>
  <c r="D2218" i="7"/>
  <c r="F2218" i="7" s="1"/>
  <c r="D2236" i="7"/>
  <c r="D2253" i="7"/>
  <c r="E2253" i="7" s="1"/>
  <c r="D2268" i="7"/>
  <c r="E2268" i="7" s="1"/>
  <c r="D2286" i="7"/>
  <c r="F2286" i="7" s="1"/>
  <c r="D2301" i="7"/>
  <c r="D2320" i="7"/>
  <c r="F2320" i="7" s="1"/>
  <c r="D2337" i="7"/>
  <c r="E2337" i="7" s="1"/>
  <c r="D2353" i="7"/>
  <c r="F2353" i="7" s="1"/>
  <c r="D2371" i="7"/>
  <c r="D2384" i="7"/>
  <c r="D2400" i="7"/>
  <c r="D2415" i="7"/>
  <c r="F2415" i="7" s="1"/>
  <c r="D2429" i="7"/>
  <c r="E2429" i="7" s="1"/>
  <c r="D2445" i="7"/>
  <c r="D2457" i="7"/>
  <c r="D2473" i="7"/>
  <c r="D2488" i="7"/>
  <c r="D2502" i="7"/>
  <c r="F2502" i="7" s="1"/>
  <c r="D2518" i="7"/>
  <c r="D2530" i="7"/>
  <c r="E2530" i="7" s="1"/>
  <c r="D2545" i="7"/>
  <c r="D2555" i="7"/>
  <c r="E2555" i="7" s="1"/>
  <c r="D2566" i="7"/>
  <c r="D2577" i="7"/>
  <c r="E2577" i="7" s="1"/>
  <c r="D2587" i="7"/>
  <c r="D2598" i="7"/>
  <c r="D2609" i="7"/>
  <c r="F2609" i="7" s="1"/>
  <c r="D2619" i="7"/>
  <c r="F2619" i="7" s="1"/>
  <c r="D2630" i="7"/>
  <c r="E2630" i="7" s="1"/>
  <c r="D2641" i="7"/>
  <c r="E2641" i="7" s="1"/>
  <c r="D2651" i="7"/>
  <c r="F2651" i="7" s="1"/>
  <c r="D2662" i="7"/>
  <c r="F2662" i="7" s="1"/>
  <c r="D2673" i="7"/>
  <c r="D2683" i="7"/>
  <c r="D2694" i="7"/>
  <c r="F2694" i="7" s="1"/>
  <c r="D2705" i="7"/>
  <c r="F2705" i="7" s="1"/>
  <c r="D2715" i="7"/>
  <c r="F2715" i="7" s="1"/>
  <c r="D2726" i="7"/>
  <c r="D2737" i="7"/>
  <c r="E2737" i="7" s="1"/>
  <c r="D2747" i="7"/>
  <c r="F2747" i="7" s="1"/>
  <c r="D2758" i="7"/>
  <c r="D2769" i="7"/>
  <c r="D2779" i="7"/>
  <c r="D2790" i="7"/>
  <c r="D2799" i="7"/>
  <c r="D2809" i="7"/>
  <c r="D2818" i="7"/>
  <c r="F2818" i="7" s="1"/>
  <c r="D2827" i="7"/>
  <c r="D2836" i="7"/>
  <c r="D2845" i="7"/>
  <c r="E2845" i="7" s="1"/>
  <c r="D2854" i="7"/>
  <c r="D2863" i="7"/>
  <c r="D2871" i="7"/>
  <c r="D2879" i="7"/>
  <c r="D2887" i="7"/>
  <c r="D2895" i="7"/>
  <c r="D2903" i="7"/>
  <c r="D2911" i="7"/>
  <c r="D2919" i="7"/>
  <c r="D2927" i="7"/>
  <c r="D2935" i="7"/>
  <c r="D2943" i="7"/>
  <c r="E2943" i="7" s="1"/>
  <c r="D2951" i="7"/>
  <c r="D2959" i="7"/>
  <c r="E2959" i="7" s="1"/>
  <c r="D2967" i="7"/>
  <c r="D2975" i="7"/>
  <c r="E2975" i="7" s="1"/>
  <c r="D2983" i="7"/>
  <c r="D2991" i="7"/>
  <c r="E2991" i="7" s="1"/>
  <c r="D2999" i="7"/>
  <c r="D3007" i="7"/>
  <c r="D3015" i="7"/>
  <c r="D3023" i="7"/>
  <c r="E3023" i="7" s="1"/>
  <c r="D3031" i="7"/>
  <c r="F3031" i="7" s="1"/>
  <c r="D3039" i="7"/>
  <c r="D3047" i="7"/>
  <c r="F3047" i="7" s="1"/>
  <c r="D3055" i="7"/>
  <c r="D3063" i="7"/>
  <c r="F3063" i="7" s="1"/>
  <c r="D3071" i="7"/>
  <c r="D3079" i="7"/>
  <c r="D3087" i="7"/>
  <c r="F3087" i="7" s="1"/>
  <c r="D3095" i="7"/>
  <c r="D3103" i="7"/>
  <c r="D3111" i="7"/>
  <c r="D3119" i="7"/>
  <c r="D3127" i="7"/>
  <c r="D3135" i="7"/>
  <c r="D3143" i="7"/>
  <c r="D3151" i="7"/>
  <c r="F3151" i="7" s="1"/>
  <c r="D3159" i="7"/>
  <c r="D3167" i="7"/>
  <c r="D3175" i="7"/>
  <c r="F3175" i="7" s="1"/>
  <c r="D3183" i="7"/>
  <c r="E3183" i="7" s="1"/>
  <c r="D3191" i="7"/>
  <c r="D3199" i="7"/>
  <c r="F3199" i="7" s="1"/>
  <c r="D3207" i="7"/>
  <c r="E3207" i="7" s="1"/>
  <c r="D3215" i="7"/>
  <c r="D3223" i="7"/>
  <c r="E3223" i="7" s="1"/>
  <c r="D3231" i="7"/>
  <c r="D3239" i="7"/>
  <c r="D3247" i="7"/>
  <c r="E3247" i="7" s="1"/>
  <c r="D3255" i="7"/>
  <c r="D3263" i="7"/>
  <c r="D3271" i="7"/>
  <c r="D3279" i="7"/>
  <c r="F3279" i="7" s="1"/>
  <c r="D3287" i="7"/>
  <c r="E3287" i="7" s="1"/>
  <c r="D3295" i="7"/>
  <c r="D3303" i="7"/>
  <c r="E3303" i="7" s="1"/>
  <c r="D3311" i="7"/>
  <c r="E3311" i="7" s="1"/>
  <c r="D3319" i="7"/>
  <c r="F3319" i="7" s="1"/>
  <c r="D3327" i="7"/>
  <c r="F3327" i="7" s="1"/>
  <c r="D3335" i="7"/>
  <c r="D3343" i="7"/>
  <c r="F3343" i="7" s="1"/>
  <c r="D3351" i="7"/>
  <c r="D3359" i="7"/>
  <c r="F3359" i="7" s="1"/>
  <c r="D3367" i="7"/>
  <c r="D3375" i="7"/>
  <c r="D3383" i="7"/>
  <c r="E3383" i="7" s="1"/>
  <c r="D3391" i="7"/>
  <c r="F3391" i="7" s="1"/>
  <c r="D3399" i="7"/>
  <c r="E3399" i="7" s="1"/>
  <c r="D3407" i="7"/>
  <c r="D3415" i="7"/>
  <c r="D3423" i="7"/>
  <c r="E3423" i="7" s="1"/>
  <c r="D3431" i="7"/>
  <c r="D3439" i="7"/>
  <c r="D3447" i="7"/>
  <c r="F3447" i="7" s="1"/>
  <c r="D3455" i="7"/>
  <c r="E3455" i="7" s="1"/>
  <c r="D3463" i="7"/>
  <c r="D3471" i="7"/>
  <c r="F3471" i="7" s="1"/>
  <c r="D3479" i="7"/>
  <c r="D3487" i="7"/>
  <c r="D3495" i="7"/>
  <c r="D3503" i="7"/>
  <c r="E3503" i="7" s="1"/>
  <c r="D3511" i="7"/>
  <c r="D3519" i="7"/>
  <c r="F3519" i="7" s="1"/>
  <c r="D3527" i="7"/>
  <c r="D3535" i="7"/>
  <c r="E3535" i="7" s="1"/>
  <c r="D3543" i="7"/>
  <c r="F3543" i="7" s="1"/>
  <c r="D3551" i="7"/>
  <c r="D3559" i="7"/>
  <c r="D3567" i="7"/>
  <c r="F3567" i="7" s="1"/>
  <c r="D3575" i="7"/>
  <c r="D3583" i="7"/>
  <c r="F3583" i="7" s="1"/>
  <c r="D3591" i="7"/>
  <c r="D3599" i="7"/>
  <c r="D29" i="7"/>
  <c r="F29" i="7" s="1"/>
  <c r="D209" i="7"/>
  <c r="D357" i="7"/>
  <c r="D538" i="7"/>
  <c r="F538" i="7" s="1"/>
  <c r="D650" i="7"/>
  <c r="E650" i="7" s="1"/>
  <c r="D763" i="7"/>
  <c r="D836" i="7"/>
  <c r="D899" i="7"/>
  <c r="D966" i="7"/>
  <c r="D1018" i="7"/>
  <c r="F1018" i="7" s="1"/>
  <c r="D1066" i="7"/>
  <c r="E1066" i="7" s="1"/>
  <c r="D1112" i="7"/>
  <c r="D1152" i="7"/>
  <c r="E1152" i="7" s="1"/>
  <c r="D1201" i="7"/>
  <c r="D1240" i="7"/>
  <c r="D1288" i="7"/>
  <c r="D1334" i="7"/>
  <c r="D237" i="7"/>
  <c r="F237" i="7" s="1"/>
  <c r="D549" i="7"/>
  <c r="D771" i="7"/>
  <c r="D922" i="7"/>
  <c r="D1032" i="7"/>
  <c r="E1032" i="7" s="1"/>
  <c r="D1121" i="7"/>
  <c r="D1207" i="7"/>
  <c r="D1297" i="7"/>
  <c r="F1297" i="7" s="1"/>
  <c r="D1368" i="7"/>
  <c r="F1368" i="7" s="1"/>
  <c r="D1407" i="7"/>
  <c r="F1407" i="7" s="1"/>
  <c r="D1435" i="7"/>
  <c r="E1435" i="7" s="1"/>
  <c r="D1469" i="7"/>
  <c r="D1496" i="7"/>
  <c r="D1531" i="7"/>
  <c r="D1564" i="7"/>
  <c r="D1589" i="7"/>
  <c r="D1619" i="7"/>
  <c r="D1642" i="7"/>
  <c r="D1672" i="7"/>
  <c r="F1672" i="7" s="1"/>
  <c r="D1699" i="7"/>
  <c r="D1724" i="7"/>
  <c r="D1754" i="7"/>
  <c r="D1777" i="7"/>
  <c r="D1806" i="7"/>
  <c r="D1832" i="7"/>
  <c r="E1832" i="7" s="1"/>
  <c r="D1859" i="7"/>
  <c r="D1888" i="7"/>
  <c r="D1910" i="7"/>
  <c r="D1939" i="7"/>
  <c r="D1965" i="7"/>
  <c r="E1965" i="7" s="1"/>
  <c r="D1992" i="7"/>
  <c r="E1992" i="7" s="1"/>
  <c r="D2019" i="7"/>
  <c r="D2044" i="7"/>
  <c r="E2044" i="7" s="1"/>
  <c r="D2072" i="7"/>
  <c r="F2072" i="7" s="1"/>
  <c r="D2100" i="7"/>
  <c r="D2124" i="7"/>
  <c r="D2154" i="7"/>
  <c r="D2176" i="7"/>
  <c r="E2176" i="7" s="1"/>
  <c r="D2206" i="7"/>
  <c r="D2235" i="7"/>
  <c r="D2258" i="7"/>
  <c r="D2289" i="7"/>
  <c r="D2310" i="7"/>
  <c r="F2310" i="7" s="1"/>
  <c r="D2340" i="7"/>
  <c r="F2340" i="7" s="1"/>
  <c r="D2368" i="7"/>
  <c r="D2391" i="7"/>
  <c r="D2417" i="7"/>
  <c r="D2437" i="7"/>
  <c r="D2463" i="7"/>
  <c r="D2485" i="7"/>
  <c r="E2485" i="7" s="1"/>
  <c r="D2509" i="7"/>
  <c r="E2509" i="7" s="1"/>
  <c r="D2534" i="7"/>
  <c r="D2550" i="7"/>
  <c r="D2569" i="7"/>
  <c r="D2586" i="7"/>
  <c r="E2586" i="7" s="1"/>
  <c r="D2602" i="7"/>
  <c r="F2602" i="7" s="1"/>
  <c r="D2620" i="7"/>
  <c r="E2620" i="7" s="1"/>
  <c r="D2635" i="7"/>
  <c r="D2654" i="7"/>
  <c r="D2671" i="7"/>
  <c r="E2671" i="7" s="1"/>
  <c r="D2687" i="7"/>
  <c r="D2706" i="7"/>
  <c r="E2706" i="7" s="1"/>
  <c r="D2721" i="7"/>
  <c r="D2739" i="7"/>
  <c r="E2739" i="7" s="1"/>
  <c r="D2756" i="7"/>
  <c r="F2756" i="7" s="1"/>
  <c r="D2772" i="7"/>
  <c r="D2791" i="7"/>
  <c r="D2804" i="7"/>
  <c r="D2820" i="7"/>
  <c r="E2820" i="7" s="1"/>
  <c r="D2835" i="7"/>
  <c r="D2849" i="7"/>
  <c r="E2849" i="7" s="1"/>
  <c r="D2864" i="7"/>
  <c r="D2875" i="7"/>
  <c r="D2889" i="7"/>
  <c r="E2889" i="7" s="1"/>
  <c r="D2902" i="7"/>
  <c r="D2914" i="7"/>
  <c r="D2928" i="7"/>
  <c r="D2939" i="7"/>
  <c r="D2953" i="7"/>
  <c r="D2966" i="7"/>
  <c r="F2966" i="7" s="1"/>
  <c r="D2978" i="7"/>
  <c r="D2992" i="7"/>
  <c r="D3003" i="7"/>
  <c r="D3017" i="7"/>
  <c r="E3017" i="7" s="1"/>
  <c r="D3030" i="7"/>
  <c r="D3042" i="7"/>
  <c r="F3042" i="7" s="1"/>
  <c r="D3056" i="7"/>
  <c r="F3056" i="7" s="1"/>
  <c r="D3067" i="7"/>
  <c r="D3081" i="7"/>
  <c r="D3094" i="7"/>
  <c r="D3106" i="7"/>
  <c r="F3106" i="7" s="1"/>
  <c r="D3120" i="7"/>
  <c r="D3131" i="7"/>
  <c r="D3145" i="7"/>
  <c r="D3158" i="7"/>
  <c r="D3170" i="7"/>
  <c r="F3170" i="7" s="1"/>
  <c r="D3184" i="7"/>
  <c r="D3195" i="7"/>
  <c r="D3209" i="7"/>
  <c r="D3222" i="7"/>
  <c r="D3234" i="7"/>
  <c r="D3248" i="7"/>
  <c r="D3259" i="7"/>
  <c r="D3273" i="7"/>
  <c r="E3273" i="7" s="1"/>
  <c r="D3286" i="7"/>
  <c r="D3298" i="7"/>
  <c r="D3312" i="7"/>
  <c r="F3312" i="7" s="1"/>
  <c r="D3323" i="7"/>
  <c r="D3337" i="7"/>
  <c r="D3350" i="7"/>
  <c r="D3362" i="7"/>
  <c r="E3362" i="7" s="1"/>
  <c r="D3376" i="7"/>
  <c r="D3387" i="7"/>
  <c r="D3401" i="7"/>
  <c r="D3414" i="7"/>
  <c r="D3426" i="7"/>
  <c r="E3426" i="7" s="1"/>
  <c r="D3440" i="7"/>
  <c r="E3440" i="7" s="1"/>
  <c r="D3451" i="7"/>
  <c r="E3451" i="7" s="1"/>
  <c r="D3465" i="7"/>
  <c r="D3478" i="7"/>
  <c r="F3478" i="7" s="1"/>
  <c r="D3490" i="7"/>
  <c r="E3490" i="7" s="1"/>
  <c r="D3504" i="7"/>
  <c r="E3504" i="7" s="1"/>
  <c r="D3515" i="7"/>
  <c r="D3529" i="7"/>
  <c r="D3542" i="7"/>
  <c r="D3554" i="7"/>
  <c r="E3554" i="7" s="1"/>
  <c r="D3568" i="7"/>
  <c r="D3579" i="7"/>
  <c r="D3593" i="7"/>
  <c r="D259" i="7"/>
  <c r="F259" i="7" s="1"/>
  <c r="D571" i="7"/>
  <c r="D795" i="7"/>
  <c r="F795" i="7" s="1"/>
  <c r="D929" i="7"/>
  <c r="D1039" i="7"/>
  <c r="D1123" i="7"/>
  <c r="F1123" i="7" s="1"/>
  <c r="D1213" i="7"/>
  <c r="D1304" i="7"/>
  <c r="D1373" i="7"/>
  <c r="D1410" i="7"/>
  <c r="D1440" i="7"/>
  <c r="D1472" i="7"/>
  <c r="D1505" i="7"/>
  <c r="D1532" i="7"/>
  <c r="F1532" i="7" s="1"/>
  <c r="D1568" i="7"/>
  <c r="E1568" i="7" s="1"/>
  <c r="D1590" i="7"/>
  <c r="E1590" i="7" s="1"/>
  <c r="D1621" i="7"/>
  <c r="D1650" i="7"/>
  <c r="E1650" i="7" s="1"/>
  <c r="D1673" i="7"/>
  <c r="D1704" i="7"/>
  <c r="D1725" i="7"/>
  <c r="D1755" i="7"/>
  <c r="D1782" i="7"/>
  <c r="D1808" i="7"/>
  <c r="D1837" i="7"/>
  <c r="D1860" i="7"/>
  <c r="F1860" i="7" s="1"/>
  <c r="D1890" i="7"/>
  <c r="F1890" i="7" s="1"/>
  <c r="D1915" i="7"/>
  <c r="D1942" i="7"/>
  <c r="F1942" i="7" s="1"/>
  <c r="D1971" i="7"/>
  <c r="E1971" i="7" s="1"/>
  <c r="D1994" i="7"/>
  <c r="D2024" i="7"/>
  <c r="F2024" i="7" s="1"/>
  <c r="D2049" i="7"/>
  <c r="F2049" i="7" s="1"/>
  <c r="D2075" i="7"/>
  <c r="E2075" i="7" s="1"/>
  <c r="D2102" i="7"/>
  <c r="F2102" i="7" s="1"/>
  <c r="D2128" i="7"/>
  <c r="D2155" i="7"/>
  <c r="D2184" i="7"/>
  <c r="F2184" i="7" s="1"/>
  <c r="D2208" i="7"/>
  <c r="D2237" i="7"/>
  <c r="E2237" i="7" s="1"/>
  <c r="D2259" i="7"/>
  <c r="F2259" i="7" s="1"/>
  <c r="D2290" i="7"/>
  <c r="E2290" i="7" s="1"/>
  <c r="D2318" i="7"/>
  <c r="D2341" i="7"/>
  <c r="E2341" i="7" s="1"/>
  <c r="D2372" i="7"/>
  <c r="D2392" i="7"/>
  <c r="E2392" i="7" s="1"/>
  <c r="D2418" i="7"/>
  <c r="D2442" i="7"/>
  <c r="D2464" i="7"/>
  <c r="D2490" i="7"/>
  <c r="D2510" i="7"/>
  <c r="E2510" i="7" s="1"/>
  <c r="D2536" i="7"/>
  <c r="D2554" i="7"/>
  <c r="E2554" i="7" s="1"/>
  <c r="D2570" i="7"/>
  <c r="D2588" i="7"/>
  <c r="F2588" i="7" s="1"/>
  <c r="D2603" i="7"/>
  <c r="D2622" i="7"/>
  <c r="F2622" i="7" s="1"/>
  <c r="D2639" i="7"/>
  <c r="D2655" i="7"/>
  <c r="D2674" i="7"/>
  <c r="F2674" i="7" s="1"/>
  <c r="D2689" i="7"/>
  <c r="D2707" i="7"/>
  <c r="D2724" i="7"/>
  <c r="E2724" i="7" s="1"/>
  <c r="D2740" i="7"/>
  <c r="D2759" i="7"/>
  <c r="D2774" i="7"/>
  <c r="E2774" i="7" s="1"/>
  <c r="D2793" i="7"/>
  <c r="D2807" i="7"/>
  <c r="D2821" i="7"/>
  <c r="F2821" i="7" s="1"/>
  <c r="D2837" i="7"/>
  <c r="D2850" i="7"/>
  <c r="D2865" i="7"/>
  <c r="D2878" i="7"/>
  <c r="D2890" i="7"/>
  <c r="D2904" i="7"/>
  <c r="F2904" i="7" s="1"/>
  <c r="D2915" i="7"/>
  <c r="D2929" i="7"/>
  <c r="D2942" i="7"/>
  <c r="D2954" i="7"/>
  <c r="D2968" i="7"/>
  <c r="F2968" i="7" s="1"/>
  <c r="D2979" i="7"/>
  <c r="D2993" i="7"/>
  <c r="E2993" i="7" s="1"/>
  <c r="D3006" i="7"/>
  <c r="D3018" i="7"/>
  <c r="D3032" i="7"/>
  <c r="F3032" i="7" s="1"/>
  <c r="D3043" i="7"/>
  <c r="E3043" i="7" s="1"/>
  <c r="D3057" i="7"/>
  <c r="D3070" i="7"/>
  <c r="D3082" i="7"/>
  <c r="D3096" i="7"/>
  <c r="D3107" i="7"/>
  <c r="D3121" i="7"/>
  <c r="D3134" i="7"/>
  <c r="D3146" i="7"/>
  <c r="D3160" i="7"/>
  <c r="F3160" i="7" s="1"/>
  <c r="D3171" i="7"/>
  <c r="F3171" i="7" s="1"/>
  <c r="D3185" i="7"/>
  <c r="D3198" i="7"/>
  <c r="D3210" i="7"/>
  <c r="D3224" i="7"/>
  <c r="E3224" i="7" s="1"/>
  <c r="D3235" i="7"/>
  <c r="D3249" i="7"/>
  <c r="D3262" i="7"/>
  <c r="F3262" i="7" s="1"/>
  <c r="D3274" i="7"/>
  <c r="D3288" i="7"/>
  <c r="D3299" i="7"/>
  <c r="D3313" i="7"/>
  <c r="D3326" i="7"/>
  <c r="F3326" i="7" s="1"/>
  <c r="D3338" i="7"/>
  <c r="D3352" i="7"/>
  <c r="D3363" i="7"/>
  <c r="D3377" i="7"/>
  <c r="D3390" i="7"/>
  <c r="D3402" i="7"/>
  <c r="D3416" i="7"/>
  <c r="F3416" i="7" s="1"/>
  <c r="D3427" i="7"/>
  <c r="E3427" i="7" s="1"/>
  <c r="D3441" i="7"/>
  <c r="D3454" i="7"/>
  <c r="F3454" i="7" s="1"/>
  <c r="D3466" i="7"/>
  <c r="E3466" i="7" s="1"/>
  <c r="D3480" i="7"/>
  <c r="F3480" i="7" s="1"/>
  <c r="D3491" i="7"/>
  <c r="F3491" i="7" s="1"/>
  <c r="D3505" i="7"/>
  <c r="D3518" i="7"/>
  <c r="D3530" i="7"/>
  <c r="E3530" i="7" s="1"/>
  <c r="D3544" i="7"/>
  <c r="E3544" i="7" s="1"/>
  <c r="D3555" i="7"/>
  <c r="E3555" i="7" s="1"/>
  <c r="D3569" i="7"/>
  <c r="F3569" i="7" s="1"/>
  <c r="D3582" i="7"/>
  <c r="D3594" i="7"/>
  <c r="F3594" i="7" s="1"/>
  <c r="D3" i="7"/>
  <c r="D345" i="7"/>
  <c r="D635" i="7"/>
  <c r="D818" i="7"/>
  <c r="D947" i="7"/>
  <c r="F947" i="7" s="1"/>
  <c r="D1055" i="7"/>
  <c r="D1146" i="7"/>
  <c r="D1233" i="7"/>
  <c r="E1233" i="7" s="1"/>
  <c r="D1320" i="7"/>
  <c r="D1376" i="7"/>
  <c r="D1414" i="7"/>
  <c r="D1445" i="7"/>
  <c r="D1476" i="7"/>
  <c r="E1476" i="7" s="1"/>
  <c r="D1508" i="7"/>
  <c r="D1537" i="7"/>
  <c r="D1569" i="7"/>
  <c r="D1598" i="7"/>
  <c r="D1622" i="7"/>
  <c r="D1652" i="7"/>
  <c r="D1674" i="7"/>
  <c r="D1705" i="7"/>
  <c r="D1733" i="7"/>
  <c r="D1756" i="7"/>
  <c r="D1787" i="7"/>
  <c r="D1809" i="7"/>
  <c r="E1809" i="7" s="1"/>
  <c r="D1838" i="7"/>
  <c r="E1838" i="7" s="1"/>
  <c r="D1866" i="7"/>
  <c r="D1891" i="7"/>
  <c r="D1921" i="7"/>
  <c r="F1921" i="7" s="1"/>
  <c r="D1944" i="7"/>
  <c r="D1973" i="7"/>
  <c r="F1973" i="7" s="1"/>
  <c r="D1998" i="7"/>
  <c r="D2026" i="7"/>
  <c r="D67" i="7"/>
  <c r="F67" i="7" s="1"/>
  <c r="D413" i="7"/>
  <c r="D696" i="7"/>
  <c r="E696" i="7" s="1"/>
  <c r="D858" i="7"/>
  <c r="D979" i="7"/>
  <c r="E979" i="7" s="1"/>
  <c r="D1073" i="7"/>
  <c r="F1073" i="7" s="1"/>
  <c r="D1167" i="7"/>
  <c r="D1258" i="7"/>
  <c r="D1342" i="7"/>
  <c r="D1391" i="7"/>
  <c r="E1391" i="7" s="1"/>
  <c r="D1420" i="7"/>
  <c r="D1454" i="7"/>
  <c r="F1454" i="7" s="1"/>
  <c r="D1484" i="7"/>
  <c r="D1515" i="7"/>
  <c r="D1549" i="7"/>
  <c r="D1577" i="7"/>
  <c r="E1577" i="7" s="1"/>
  <c r="D1605" i="7"/>
  <c r="D1632" i="7"/>
  <c r="D1658" i="7"/>
  <c r="D1685" i="7"/>
  <c r="D1709" i="7"/>
  <c r="D1737" i="7"/>
  <c r="D1765" i="7"/>
  <c r="D1789" i="7"/>
  <c r="D1819" i="7"/>
  <c r="F1819" i="7" s="1"/>
  <c r="D1842" i="7"/>
  <c r="D1872" i="7"/>
  <c r="D1900" i="7"/>
  <c r="F1900" i="7" s="1"/>
  <c r="D1924" i="7"/>
  <c r="D1954" i="7"/>
  <c r="D1976" i="7"/>
  <c r="F1976" i="7" s="1"/>
  <c r="D2006" i="7"/>
  <c r="D2034" i="7"/>
  <c r="D2058" i="7"/>
  <c r="D2089" i="7"/>
  <c r="D2110" i="7"/>
  <c r="F2110" i="7" s="1"/>
  <c r="D2140" i="7"/>
  <c r="D2165" i="7"/>
  <c r="F2165" i="7" s="1"/>
  <c r="D2193" i="7"/>
  <c r="D2221" i="7"/>
  <c r="D2245" i="7"/>
  <c r="D2274" i="7"/>
  <c r="F2274" i="7" s="1"/>
  <c r="D2300" i="7"/>
  <c r="E2300" i="7" s="1"/>
  <c r="D2326" i="7"/>
  <c r="D2354" i="7"/>
  <c r="F2354" i="7" s="1"/>
  <c r="D2378" i="7"/>
  <c r="D2402" i="7"/>
  <c r="D2428" i="7"/>
  <c r="E2428" i="7" s="1"/>
  <c r="D2448" i="7"/>
  <c r="D2474" i="7"/>
  <c r="D2494" i="7"/>
  <c r="D2520" i="7"/>
  <c r="E2520" i="7" s="1"/>
  <c r="D2543" i="7"/>
  <c r="D2559" i="7"/>
  <c r="D2578" i="7"/>
  <c r="D2593" i="7"/>
  <c r="D2611" i="7"/>
  <c r="D2628" i="7"/>
  <c r="D2644" i="7"/>
  <c r="F2644" i="7" s="1"/>
  <c r="D2663" i="7"/>
  <c r="D2678" i="7"/>
  <c r="D2697" i="7"/>
  <c r="F2697" i="7" s="1"/>
  <c r="D2714" i="7"/>
  <c r="D2730" i="7"/>
  <c r="E2730" i="7" s="1"/>
  <c r="D2748" i="7"/>
  <c r="D2763" i="7"/>
  <c r="E2763" i="7" s="1"/>
  <c r="D2782" i="7"/>
  <c r="F2782" i="7" s="1"/>
  <c r="D2798" i="7"/>
  <c r="D2812" i="7"/>
  <c r="D2828" i="7"/>
  <c r="E2828" i="7" s="1"/>
  <c r="D2841" i="7"/>
  <c r="D2857" i="7"/>
  <c r="F2857" i="7" s="1"/>
  <c r="D2870" i="7"/>
  <c r="D2882" i="7"/>
  <c r="D2896" i="7"/>
  <c r="D2907" i="7"/>
  <c r="D2921" i="7"/>
  <c r="D2934" i="7"/>
  <c r="F2934" i="7" s="1"/>
  <c r="D2946" i="7"/>
  <c r="F2946" i="7" s="1"/>
  <c r="D2960" i="7"/>
  <c r="D2971" i="7"/>
  <c r="D2985" i="7"/>
  <c r="F2985" i="7" s="1"/>
  <c r="D2998" i="7"/>
  <c r="D3010" i="7"/>
  <c r="E3010" i="7" s="1"/>
  <c r="D3024" i="7"/>
  <c r="F3024" i="7" s="1"/>
  <c r="D476" i="7"/>
  <c r="D890" i="7"/>
  <c r="F890" i="7" s="1"/>
  <c r="D1096" i="7"/>
  <c r="F1096" i="7" s="1"/>
  <c r="D1279" i="7"/>
  <c r="D1393" i="7"/>
  <c r="D1458" i="7"/>
  <c r="D1524" i="7"/>
  <c r="D1587" i="7"/>
  <c r="D1640" i="7"/>
  <c r="D1691" i="7"/>
  <c r="D1744" i="7"/>
  <c r="D1798" i="7"/>
  <c r="D1852" i="7"/>
  <c r="D1905" i="7"/>
  <c r="D1956" i="7"/>
  <c r="D2009" i="7"/>
  <c r="D2060" i="7"/>
  <c r="D2107" i="7"/>
  <c r="D2144" i="7"/>
  <c r="F2144" i="7" s="1"/>
  <c r="D2190" i="7"/>
  <c r="D2227" i="7"/>
  <c r="D2276" i="7"/>
  <c r="D2321" i="7"/>
  <c r="D2360" i="7"/>
  <c r="D2401" i="7"/>
  <c r="D2436" i="7"/>
  <c r="D2476" i="7"/>
  <c r="D2516" i="7"/>
  <c r="D2547" i="7"/>
  <c r="E2547" i="7" s="1"/>
  <c r="D2575" i="7"/>
  <c r="D2601" i="7"/>
  <c r="E2601" i="7" s="1"/>
  <c r="D2631" i="7"/>
  <c r="D2657" i="7"/>
  <c r="E2657" i="7" s="1"/>
  <c r="D2684" i="7"/>
  <c r="F2684" i="7" s="1"/>
  <c r="D2710" i="7"/>
  <c r="E2710" i="7" s="1"/>
  <c r="D2738" i="7"/>
  <c r="D2767" i="7"/>
  <c r="D2794" i="7"/>
  <c r="F2794" i="7" s="1"/>
  <c r="D2817" i="7"/>
  <c r="D2839" i="7"/>
  <c r="F2839" i="7" s="1"/>
  <c r="D2862" i="7"/>
  <c r="F2862" i="7" s="1"/>
  <c r="D2883" i="7"/>
  <c r="F2883" i="7" s="1"/>
  <c r="D2905" i="7"/>
  <c r="D2923" i="7"/>
  <c r="D2945" i="7"/>
  <c r="D2963" i="7"/>
  <c r="D2986" i="7"/>
  <c r="D3008" i="7"/>
  <c r="D3026" i="7"/>
  <c r="D3046" i="7"/>
  <c r="D3062" i="7"/>
  <c r="E3062" i="7" s="1"/>
  <c r="D3078" i="7"/>
  <c r="E3078" i="7" s="1"/>
  <c r="D3097" i="7"/>
  <c r="E3097" i="7" s="1"/>
  <c r="D3113" i="7"/>
  <c r="D3129" i="7"/>
  <c r="D3147" i="7"/>
  <c r="D3163" i="7"/>
  <c r="D3179" i="7"/>
  <c r="D3200" i="7"/>
  <c r="E3200" i="7" s="1"/>
  <c r="D3216" i="7"/>
  <c r="D3232" i="7"/>
  <c r="E3232" i="7" s="1"/>
  <c r="D3250" i="7"/>
  <c r="E3250" i="7" s="1"/>
  <c r="D3266" i="7"/>
  <c r="D3282" i="7"/>
  <c r="D3302" i="7"/>
  <c r="E3302" i="7" s="1"/>
  <c r="D3318" i="7"/>
  <c r="E3318" i="7" s="1"/>
  <c r="D3334" i="7"/>
  <c r="D3353" i="7"/>
  <c r="D3369" i="7"/>
  <c r="F3369" i="7" s="1"/>
  <c r="D3385" i="7"/>
  <c r="D3403" i="7"/>
  <c r="E3403" i="7" s="1"/>
  <c r="D3419" i="7"/>
  <c r="F3419" i="7" s="1"/>
  <c r="D3435" i="7"/>
  <c r="D3456" i="7"/>
  <c r="E3456" i="7" s="1"/>
  <c r="D3472" i="7"/>
  <c r="D3488" i="7"/>
  <c r="D3506" i="7"/>
  <c r="E3506" i="7" s="1"/>
  <c r="D3522" i="7"/>
  <c r="D3538" i="7"/>
  <c r="D3558" i="7"/>
  <c r="E3558" i="7" s="1"/>
  <c r="D3574" i="7"/>
  <c r="D3590" i="7"/>
  <c r="D1174" i="7"/>
  <c r="D1427" i="7"/>
  <c r="D1608" i="7"/>
  <c r="F1608" i="7" s="1"/>
  <c r="D1715" i="7"/>
  <c r="D1820" i="7"/>
  <c r="E1820" i="7" s="1"/>
  <c r="D1925" i="7"/>
  <c r="D2037" i="7"/>
  <c r="F2037" i="7" s="1"/>
  <c r="D2121" i="7"/>
  <c r="F2121" i="7" s="1"/>
  <c r="D2162" i="7"/>
  <c r="D2249" i="7"/>
  <c r="D2332" i="7"/>
  <c r="D2412" i="7"/>
  <c r="E2412" i="7" s="1"/>
  <c r="D2492" i="7"/>
  <c r="E2492" i="7" s="1"/>
  <c r="D2558" i="7"/>
  <c r="D2612" i="7"/>
  <c r="D2666" i="7"/>
  <c r="D2719" i="7"/>
  <c r="D2778" i="7"/>
  <c r="D2826" i="7"/>
  <c r="F2826" i="7" s="1"/>
  <c r="D2872" i="7"/>
  <c r="D2912" i="7"/>
  <c r="D2952" i="7"/>
  <c r="D2994" i="7"/>
  <c r="F2994" i="7" s="1"/>
  <c r="D3034" i="7"/>
  <c r="F3034" i="7" s="1"/>
  <c r="D3066" i="7"/>
  <c r="F3066" i="7" s="1"/>
  <c r="D3102" i="7"/>
  <c r="D3137" i="7"/>
  <c r="D3169" i="7"/>
  <c r="D3187" i="7"/>
  <c r="D3219" i="7"/>
  <c r="D3256" i="7"/>
  <c r="F3256" i="7" s="1"/>
  <c r="D3290" i="7"/>
  <c r="E3290" i="7" s="1"/>
  <c r="D3322" i="7"/>
  <c r="D3358" i="7"/>
  <c r="D3393" i="7"/>
  <c r="F3393" i="7" s="1"/>
  <c r="D3425" i="7"/>
  <c r="D3459" i="7"/>
  <c r="D3496" i="7"/>
  <c r="D3528" i="7"/>
  <c r="D3562" i="7"/>
  <c r="D3598" i="7"/>
  <c r="D735" i="7"/>
  <c r="E735" i="7" s="1"/>
  <c r="D1185" i="7"/>
  <c r="D1432" i="7"/>
  <c r="F1432" i="7" s="1"/>
  <c r="D1493" i="7"/>
  <c r="D1609" i="7"/>
  <c r="E1609" i="7" s="1"/>
  <c r="D1720" i="7"/>
  <c r="D1825" i="7"/>
  <c r="E1825" i="7" s="1"/>
  <c r="D1933" i="7"/>
  <c r="D2038" i="7"/>
  <c r="D2122" i="7"/>
  <c r="F2122" i="7" s="1"/>
  <c r="D2172" i="7"/>
  <c r="D2256" i="7"/>
  <c r="D2339" i="7"/>
  <c r="D2420" i="7"/>
  <c r="E2420" i="7" s="1"/>
  <c r="D2493" i="7"/>
  <c r="D2561" i="7"/>
  <c r="D2614" i="7"/>
  <c r="D2667" i="7"/>
  <c r="D2727" i="7"/>
  <c r="D2780" i="7"/>
  <c r="D2829" i="7"/>
  <c r="D2873" i="7"/>
  <c r="D2913" i="7"/>
  <c r="D541" i="7"/>
  <c r="E541" i="7" s="1"/>
  <c r="D905" i="7"/>
  <c r="D1115" i="7"/>
  <c r="E1115" i="7" s="1"/>
  <c r="D1293" i="7"/>
  <c r="F1293" i="7" s="1"/>
  <c r="D1395" i="7"/>
  <c r="D1467" i="7"/>
  <c r="D1530" i="7"/>
  <c r="D1588" i="7"/>
  <c r="D1641" i="7"/>
  <c r="F1641" i="7" s="1"/>
  <c r="D1692" i="7"/>
  <c r="D1747" i="7"/>
  <c r="F1747" i="7" s="1"/>
  <c r="D1804" i="7"/>
  <c r="D1856" i="7"/>
  <c r="F1856" i="7" s="1"/>
  <c r="D1908" i="7"/>
  <c r="D1961" i="7"/>
  <c r="D2017" i="7"/>
  <c r="D2067" i="7"/>
  <c r="F2067" i="7" s="1"/>
  <c r="D2109" i="7"/>
  <c r="D2152" i="7"/>
  <c r="F2152" i="7" s="1"/>
  <c r="D2194" i="7"/>
  <c r="F2194" i="7" s="1"/>
  <c r="D2238" i="7"/>
  <c r="D2277" i="7"/>
  <c r="D2322" i="7"/>
  <c r="E2322" i="7" s="1"/>
  <c r="D2362" i="7"/>
  <c r="F2362" i="7" s="1"/>
  <c r="D2406" i="7"/>
  <c r="D2446" i="7"/>
  <c r="D2479" i="7"/>
  <c r="F2479" i="7" s="1"/>
  <c r="D2519" i="7"/>
  <c r="D2548" i="7"/>
  <c r="E2548" i="7" s="1"/>
  <c r="D2579" i="7"/>
  <c r="E2579" i="7" s="1"/>
  <c r="D2607" i="7"/>
  <c r="D2633" i="7"/>
  <c r="D2660" i="7"/>
  <c r="D2686" i="7"/>
  <c r="D2716" i="7"/>
  <c r="E2716" i="7" s="1"/>
  <c r="D2742" i="7"/>
  <c r="D2770" i="7"/>
  <c r="D2795" i="7"/>
  <c r="D2819" i="7"/>
  <c r="E2819" i="7" s="1"/>
  <c r="D2844" i="7"/>
  <c r="E2844" i="7" s="1"/>
  <c r="D2866" i="7"/>
  <c r="E2866" i="7" s="1"/>
  <c r="D2886" i="7"/>
  <c r="F2886" i="7" s="1"/>
  <c r="D2906" i="7"/>
  <c r="D2926" i="7"/>
  <c r="D2947" i="7"/>
  <c r="D2969" i="7"/>
  <c r="D2987" i="7"/>
  <c r="E2987" i="7" s="1"/>
  <c r="D3009" i="7"/>
  <c r="D3027" i="7"/>
  <c r="F3027" i="7" s="1"/>
  <c r="D3048" i="7"/>
  <c r="D3064" i="7"/>
  <c r="D3080" i="7"/>
  <c r="D3098" i="7"/>
  <c r="D3114" i="7"/>
  <c r="E3114" i="7" s="1"/>
  <c r="D3130" i="7"/>
  <c r="D3150" i="7"/>
  <c r="E3150" i="7" s="1"/>
  <c r="D3166" i="7"/>
  <c r="F3166" i="7" s="1"/>
  <c r="D3182" i="7"/>
  <c r="E3182" i="7" s="1"/>
  <c r="D3201" i="7"/>
  <c r="E3201" i="7" s="1"/>
  <c r="D3217" i="7"/>
  <c r="D3233" i="7"/>
  <c r="D3251" i="7"/>
  <c r="D3267" i="7"/>
  <c r="E3267" i="7" s="1"/>
  <c r="D3283" i="7"/>
  <c r="D3304" i="7"/>
  <c r="D3320" i="7"/>
  <c r="D3336" i="7"/>
  <c r="F3336" i="7" s="1"/>
  <c r="D3354" i="7"/>
  <c r="E3354" i="7" s="1"/>
  <c r="D3370" i="7"/>
  <c r="F3370" i="7" s="1"/>
  <c r="D3386" i="7"/>
  <c r="D3406" i="7"/>
  <c r="D3422" i="7"/>
  <c r="D3438" i="7"/>
  <c r="E3438" i="7" s="1"/>
  <c r="D3457" i="7"/>
  <c r="D3473" i="7"/>
  <c r="D3489" i="7"/>
  <c r="D3507" i="7"/>
  <c r="F3507" i="7" s="1"/>
  <c r="D3523" i="7"/>
  <c r="D3539" i="7"/>
  <c r="E3539" i="7" s="1"/>
  <c r="D3560" i="7"/>
  <c r="D3576" i="7"/>
  <c r="E3576" i="7" s="1"/>
  <c r="D3592" i="7"/>
  <c r="D37" i="7"/>
  <c r="E37" i="7" s="1"/>
  <c r="D683" i="7"/>
  <c r="D977" i="7"/>
  <c r="D1155" i="7"/>
  <c r="D1341" i="7"/>
  <c r="D1418" i="7"/>
  <c r="D1478" i="7"/>
  <c r="F1478" i="7" s="1"/>
  <c r="D1542" i="7"/>
  <c r="D1601" i="7"/>
  <c r="D1653" i="7"/>
  <c r="E1653" i="7" s="1"/>
  <c r="D1706" i="7"/>
  <c r="F1706" i="7" s="1"/>
  <c r="D1758" i="7"/>
  <c r="D1817" i="7"/>
  <c r="E1817" i="7" s="1"/>
  <c r="D1870" i="7"/>
  <c r="E1870" i="7" s="1"/>
  <c r="D1923" i="7"/>
  <c r="D1974" i="7"/>
  <c r="F1974" i="7" s="1"/>
  <c r="D2027" i="7"/>
  <c r="D2070" i="7"/>
  <c r="E2070" i="7" s="1"/>
  <c r="D2117" i="7"/>
  <c r="D2158" i="7"/>
  <c r="D2201" i="7"/>
  <c r="D2243" i="7"/>
  <c r="E2243" i="7" s="1"/>
  <c r="D2284" i="7"/>
  <c r="D2329" i="7"/>
  <c r="D2373" i="7"/>
  <c r="D2408" i="7"/>
  <c r="D2447" i="7"/>
  <c r="E2447" i="7" s="1"/>
  <c r="D2481" i="7"/>
  <c r="E2481" i="7" s="1"/>
  <c r="D2521" i="7"/>
  <c r="F2521" i="7" s="1"/>
  <c r="D2556" i="7"/>
  <c r="E2556" i="7" s="1"/>
  <c r="D2580" i="7"/>
  <c r="D2610" i="7"/>
  <c r="E2610" i="7" s="1"/>
  <c r="D2634" i="7"/>
  <c r="D2665" i="7"/>
  <c r="F2665" i="7" s="1"/>
  <c r="D2692" i="7"/>
  <c r="D2718" i="7"/>
  <c r="D2746" i="7"/>
  <c r="D2771" i="7"/>
  <c r="D2801" i="7"/>
  <c r="D2822" i="7"/>
  <c r="F2822" i="7" s="1"/>
  <c r="D2846" i="7"/>
  <c r="D2867" i="7"/>
  <c r="D2888" i="7"/>
  <c r="F2888" i="7" s="1"/>
  <c r="D2910" i="7"/>
  <c r="E2910" i="7" s="1"/>
  <c r="D2930" i="7"/>
  <c r="E2930" i="7" s="1"/>
  <c r="D2950" i="7"/>
  <c r="D2970" i="7"/>
  <c r="D2990" i="7"/>
  <c r="E2990" i="7" s="1"/>
  <c r="D3011" i="7"/>
  <c r="D3033" i="7"/>
  <c r="D3049" i="7"/>
  <c r="D3065" i="7"/>
  <c r="D3083" i="7"/>
  <c r="E3083" i="7" s="1"/>
  <c r="D3099" i="7"/>
  <c r="D3115" i="7"/>
  <c r="D3136" i="7"/>
  <c r="E3136" i="7" s="1"/>
  <c r="D3152" i="7"/>
  <c r="E3152" i="7" s="1"/>
  <c r="D3168" i="7"/>
  <c r="E3168" i="7" s="1"/>
  <c r="D3186" i="7"/>
  <c r="E3186" i="7" s="1"/>
  <c r="D3202" i="7"/>
  <c r="F3202" i="7" s="1"/>
  <c r="D3218" i="7"/>
  <c r="D3238" i="7"/>
  <c r="D3254" i="7"/>
  <c r="E3254" i="7" s="1"/>
  <c r="D3270" i="7"/>
  <c r="D3289" i="7"/>
  <c r="F3289" i="7" s="1"/>
  <c r="D3305" i="7"/>
  <c r="F3305" i="7" s="1"/>
  <c r="D3321" i="7"/>
  <c r="D3339" i="7"/>
  <c r="F3339" i="7" s="1"/>
  <c r="D3355" i="7"/>
  <c r="D3371" i="7"/>
  <c r="F3371" i="7" s="1"/>
  <c r="D3392" i="7"/>
  <c r="D3408" i="7"/>
  <c r="D3424" i="7"/>
  <c r="D3442" i="7"/>
  <c r="F3442" i="7" s="1"/>
  <c r="D3458" i="7"/>
  <c r="D3474" i="7"/>
  <c r="D3494" i="7"/>
  <c r="D3510" i="7"/>
  <c r="E3510" i="7" s="1"/>
  <c r="D3526" i="7"/>
  <c r="F3526" i="7" s="1"/>
  <c r="D3545" i="7"/>
  <c r="D3561" i="7"/>
  <c r="E3561" i="7" s="1"/>
  <c r="D3577" i="7"/>
  <c r="F3577" i="7" s="1"/>
  <c r="D3595" i="7"/>
  <c r="D93" i="7"/>
  <c r="E93" i="7" s="1"/>
  <c r="D700" i="7"/>
  <c r="D981" i="7"/>
  <c r="D1344" i="7"/>
  <c r="D1491" i="7"/>
  <c r="D1552" i="7"/>
  <c r="D1660" i="7"/>
  <c r="D1769" i="7"/>
  <c r="D1873" i="7"/>
  <c r="F1873" i="7" s="1"/>
  <c r="D1984" i="7"/>
  <c r="D2078" i="7"/>
  <c r="E2078" i="7" s="1"/>
  <c r="D2204" i="7"/>
  <c r="D2291" i="7"/>
  <c r="E2291" i="7" s="1"/>
  <c r="D2374" i="7"/>
  <c r="F2374" i="7" s="1"/>
  <c r="D2452" i="7"/>
  <c r="D2525" i="7"/>
  <c r="D2582" i="7"/>
  <c r="F2582" i="7" s="1"/>
  <c r="D2642" i="7"/>
  <c r="D2695" i="7"/>
  <c r="D2750" i="7"/>
  <c r="F2750" i="7" s="1"/>
  <c r="D2802" i="7"/>
  <c r="F2802" i="7" s="1"/>
  <c r="D2847" i="7"/>
  <c r="D2891" i="7"/>
  <c r="E2891" i="7" s="1"/>
  <c r="D2931" i="7"/>
  <c r="D2974" i="7"/>
  <c r="F2974" i="7" s="1"/>
  <c r="D3014" i="7"/>
  <c r="D3050" i="7"/>
  <c r="F3050" i="7" s="1"/>
  <c r="D3086" i="7"/>
  <c r="D3118" i="7"/>
  <c r="D3153" i="7"/>
  <c r="E3153" i="7" s="1"/>
  <c r="D3203" i="7"/>
  <c r="D3240" i="7"/>
  <c r="F3240" i="7" s="1"/>
  <c r="D3272" i="7"/>
  <c r="D3306" i="7"/>
  <c r="D3342" i="7"/>
  <c r="D3374" i="7"/>
  <c r="D3409" i="7"/>
  <c r="E3409" i="7" s="1"/>
  <c r="D3443" i="7"/>
  <c r="D3475" i="7"/>
  <c r="D3512" i="7"/>
  <c r="D3546" i="7"/>
  <c r="E3546" i="7" s="1"/>
  <c r="D3578" i="7"/>
  <c r="D153" i="7"/>
  <c r="F153" i="7" s="1"/>
  <c r="D1009" i="7"/>
  <c r="D1360" i="7"/>
  <c r="D1554" i="7"/>
  <c r="E1554" i="7" s="1"/>
  <c r="D1664" i="7"/>
  <c r="D1772" i="7"/>
  <c r="D1877" i="7"/>
  <c r="D1987" i="7"/>
  <c r="E1987" i="7" s="1"/>
  <c r="D2082" i="7"/>
  <c r="D2211" i="7"/>
  <c r="D2294" i="7"/>
  <c r="F2294" i="7" s="1"/>
  <c r="D2383" i="7"/>
  <c r="D2456" i="7"/>
  <c r="D2529" i="7"/>
  <c r="E2529" i="7" s="1"/>
  <c r="D2590" i="7"/>
  <c r="F2590" i="7" s="1"/>
  <c r="D2643" i="7"/>
  <c r="D2698" i="7"/>
  <c r="D2751" i="7"/>
  <c r="D2803" i="7"/>
  <c r="D2853" i="7"/>
  <c r="D2894" i="7"/>
  <c r="D1027" i="7"/>
  <c r="E1027" i="7" s="1"/>
  <c r="D1392" i="7"/>
  <c r="E1392" i="7" s="1"/>
  <c r="D1573" i="7"/>
  <c r="D1723" i="7"/>
  <c r="D1850" i="7"/>
  <c r="D2005" i="7"/>
  <c r="D2133" i="7"/>
  <c r="D2226" i="7"/>
  <c r="E2226" i="7" s="1"/>
  <c r="D2350" i="7"/>
  <c r="F2350" i="7" s="1"/>
  <c r="D2461" i="7"/>
  <c r="F2461" i="7" s="1"/>
  <c r="D2546" i="7"/>
  <c r="F2546" i="7" s="1"/>
  <c r="D2623" i="7"/>
  <c r="D2699" i="7"/>
  <c r="F2699" i="7" s="1"/>
  <c r="D2762" i="7"/>
  <c r="D2831" i="7"/>
  <c r="D2897" i="7"/>
  <c r="D2938" i="7"/>
  <c r="E2938" i="7" s="1"/>
  <c r="D2982" i="7"/>
  <c r="F2982" i="7" s="1"/>
  <c r="D3022" i="7"/>
  <c r="E3022" i="7" s="1"/>
  <c r="D3058" i="7"/>
  <c r="D3090" i="7"/>
  <c r="E3090" i="7" s="1"/>
  <c r="D3126" i="7"/>
  <c r="E3126" i="7" s="1"/>
  <c r="D3161" i="7"/>
  <c r="D3193" i="7"/>
  <c r="D3227" i="7"/>
  <c r="D3264" i="7"/>
  <c r="F3264" i="7" s="1"/>
  <c r="D3296" i="7"/>
  <c r="D3330" i="7"/>
  <c r="D3366" i="7"/>
  <c r="F3366" i="7" s="1"/>
  <c r="D3398" i="7"/>
  <c r="D3433" i="7"/>
  <c r="D3467" i="7"/>
  <c r="D3499" i="7"/>
  <c r="D3536" i="7"/>
  <c r="D3570" i="7"/>
  <c r="F3570" i="7" s="1"/>
  <c r="D3602" i="7"/>
  <c r="F3602" i="7" s="1"/>
  <c r="D1069" i="7"/>
  <c r="D1433" i="7"/>
  <c r="E1433" i="7" s="1"/>
  <c r="D1580" i="7"/>
  <c r="D1736" i="7"/>
  <c r="D1882" i="7"/>
  <c r="D2008" i="7"/>
  <c r="E2008" i="7" s="1"/>
  <c r="D2138" i="7"/>
  <c r="F2138" i="7" s="1"/>
  <c r="D2257" i="7"/>
  <c r="F2257" i="7" s="1"/>
  <c r="D2357" i="7"/>
  <c r="E2357" i="7" s="1"/>
  <c r="D2465" i="7"/>
  <c r="E2465" i="7" s="1"/>
  <c r="D2564" i="7"/>
  <c r="D2625" i="7"/>
  <c r="D2703" i="7"/>
  <c r="D2783" i="7"/>
  <c r="D2838" i="7"/>
  <c r="D2898" i="7"/>
  <c r="D2944" i="7"/>
  <c r="E2944" i="7" s="1"/>
  <c r="D2984" i="7"/>
  <c r="E2984" i="7" s="1"/>
  <c r="D3025" i="7"/>
  <c r="D3059" i="7"/>
  <c r="D3091" i="7"/>
  <c r="D3128" i="7"/>
  <c r="D3162" i="7"/>
  <c r="E3162" i="7" s="1"/>
  <c r="D3194" i="7"/>
  <c r="E3194" i="7" s="1"/>
  <c r="D3230" i="7"/>
  <c r="D3265" i="7"/>
  <c r="D3297" i="7"/>
  <c r="F3297" i="7" s="1"/>
  <c r="D3331" i="7"/>
  <c r="E3331" i="7" s="1"/>
  <c r="D3368" i="7"/>
  <c r="D3400" i="7"/>
  <c r="E3400" i="7" s="1"/>
  <c r="D3434" i="7"/>
  <c r="D3470" i="7"/>
  <c r="F3470" i="7" s="1"/>
  <c r="D3502" i="7"/>
  <c r="D3537" i="7"/>
  <c r="D3571" i="7"/>
  <c r="D229" i="7"/>
  <c r="D1082" i="7"/>
  <c r="D1451" i="7"/>
  <c r="D1616" i="7"/>
  <c r="D1741" i="7"/>
  <c r="D1892" i="7"/>
  <c r="F1892" i="7" s="1"/>
  <c r="D2040" i="7"/>
  <c r="D2142" i="7"/>
  <c r="D2267" i="7"/>
  <c r="D2388" i="7"/>
  <c r="D2472" i="7"/>
  <c r="D2567" i="7"/>
  <c r="D2646" i="7"/>
  <c r="D2708" i="7"/>
  <c r="E2708" i="7" s="1"/>
  <c r="D2785" i="7"/>
  <c r="D2855" i="7"/>
  <c r="D2899" i="7"/>
  <c r="D2955" i="7"/>
  <c r="D2995" i="7"/>
  <c r="D3035" i="7"/>
  <c r="D3072" i="7"/>
  <c r="F3072" i="7" s="1"/>
  <c r="D3104" i="7"/>
  <c r="E3104" i="7" s="1"/>
  <c r="D3138" i="7"/>
  <c r="D3174" i="7"/>
  <c r="D3206" i="7"/>
  <c r="F3206" i="7" s="1"/>
  <c r="D3241" i="7"/>
  <c r="D3275" i="7"/>
  <c r="E3275" i="7" s="1"/>
  <c r="D3307" i="7"/>
  <c r="D3344" i="7"/>
  <c r="D3378" i="7"/>
  <c r="D3410" i="7"/>
  <c r="D3446" i="7"/>
  <c r="D3481" i="7"/>
  <c r="D3513" i="7"/>
  <c r="F3513" i="7" s="1"/>
  <c r="D3547" i="7"/>
  <c r="D3584" i="7"/>
  <c r="D2682" i="7"/>
  <c r="D3019" i="7"/>
  <c r="D3123" i="7"/>
  <c r="D3192" i="7"/>
  <c r="E3192" i="7" s="1"/>
  <c r="D3258" i="7"/>
  <c r="D3329" i="7"/>
  <c r="D3361" i="7"/>
  <c r="F3361" i="7" s="1"/>
  <c r="D3432" i="7"/>
  <c r="F3432" i="7" s="1"/>
  <c r="D3498" i="7"/>
  <c r="D3566" i="7"/>
  <c r="E3566" i="7" s="1"/>
  <c r="D362" i="7"/>
  <c r="D1206" i="7"/>
  <c r="D1457" i="7"/>
  <c r="D1626" i="7"/>
  <c r="D1774" i="7"/>
  <c r="D1902" i="7"/>
  <c r="E1902" i="7" s="1"/>
  <c r="D2054" i="7"/>
  <c r="D2173" i="7"/>
  <c r="D2270" i="7"/>
  <c r="D2390" i="7"/>
  <c r="D2501" i="7"/>
  <c r="D2571" i="7"/>
  <c r="F2571" i="7" s="1"/>
  <c r="D2650" i="7"/>
  <c r="D2729" i="7"/>
  <c r="D2788" i="7"/>
  <c r="D2858" i="7"/>
  <c r="F2858" i="7" s="1"/>
  <c r="D2918" i="7"/>
  <c r="D2958" i="7"/>
  <c r="D3000" i="7"/>
  <c r="F3000" i="7" s="1"/>
  <c r="D3038" i="7"/>
  <c r="D3073" i="7"/>
  <c r="D3105" i="7"/>
  <c r="D3139" i="7"/>
  <c r="E3139" i="7" s="1"/>
  <c r="D3176" i="7"/>
  <c r="D3208" i="7"/>
  <c r="D3242" i="7"/>
  <c r="E3242" i="7" s="1"/>
  <c r="D3278" i="7"/>
  <c r="F3278" i="7" s="1"/>
  <c r="D3310" i="7"/>
  <c r="D3345" i="7"/>
  <c r="D3379" i="7"/>
  <c r="D3411" i="7"/>
  <c r="D3448" i="7"/>
  <c r="D3482" i="7"/>
  <c r="F3482" i="7" s="1"/>
  <c r="D3514" i="7"/>
  <c r="D3550" i="7"/>
  <c r="E3550" i="7" s="1"/>
  <c r="D3585" i="7"/>
  <c r="F3585" i="7" s="1"/>
  <c r="D429" i="7"/>
  <c r="D1249" i="7"/>
  <c r="E1249" i="7" s="1"/>
  <c r="D1494" i="7"/>
  <c r="F1494" i="7" s="1"/>
  <c r="D1636" i="7"/>
  <c r="E1636" i="7" s="1"/>
  <c r="D1788" i="7"/>
  <c r="D1936" i="7"/>
  <c r="E1936" i="7" s="1"/>
  <c r="D2057" i="7"/>
  <c r="D2174" i="7"/>
  <c r="D2305" i="7"/>
  <c r="E2305" i="7" s="1"/>
  <c r="D2399" i="7"/>
  <c r="D2503" i="7"/>
  <c r="F2503" i="7" s="1"/>
  <c r="D2591" i="7"/>
  <c r="D2652" i="7"/>
  <c r="E2652" i="7" s="1"/>
  <c r="D2731" i="7"/>
  <c r="F2731" i="7" s="1"/>
  <c r="D2810" i="7"/>
  <c r="D2859" i="7"/>
  <c r="E2859" i="7" s="1"/>
  <c r="D2920" i="7"/>
  <c r="D2961" i="7"/>
  <c r="D3001" i="7"/>
  <c r="E3001" i="7" s="1"/>
  <c r="D3040" i="7"/>
  <c r="F3040" i="7" s="1"/>
  <c r="D3074" i="7"/>
  <c r="D3110" i="7"/>
  <c r="D3142" i="7"/>
  <c r="D3177" i="7"/>
  <c r="F3177" i="7" s="1"/>
  <c r="D3211" i="7"/>
  <c r="D3243" i="7"/>
  <c r="E3243" i="7" s="1"/>
  <c r="D3280" i="7"/>
  <c r="D3314" i="7"/>
  <c r="D3346" i="7"/>
  <c r="F3346" i="7" s="1"/>
  <c r="D3382" i="7"/>
  <c r="D3417" i="7"/>
  <c r="E3417" i="7" s="1"/>
  <c r="D3449" i="7"/>
  <c r="D3483" i="7"/>
  <c r="E3483" i="7" s="1"/>
  <c r="D3520" i="7"/>
  <c r="F3520" i="7" s="1"/>
  <c r="D3552" i="7"/>
  <c r="E3552" i="7" s="1"/>
  <c r="D3586" i="7"/>
  <c r="D766" i="7"/>
  <c r="D1261" i="7"/>
  <c r="D1513" i="7"/>
  <c r="D1670" i="7"/>
  <c r="E1670" i="7" s="1"/>
  <c r="D1793" i="7"/>
  <c r="D1950" i="7"/>
  <c r="D2090" i="7"/>
  <c r="D2186" i="7"/>
  <c r="E2186" i="7" s="1"/>
  <c r="D2308" i="7"/>
  <c r="D2421" i="7"/>
  <c r="F2421" i="7" s="1"/>
  <c r="D2506" i="7"/>
  <c r="D2596" i="7"/>
  <c r="D2675" i="7"/>
  <c r="D2735" i="7"/>
  <c r="E2735" i="7" s="1"/>
  <c r="D2811" i="7"/>
  <c r="F2811" i="7" s="1"/>
  <c r="D2874" i="7"/>
  <c r="D2922" i="7"/>
  <c r="D2962" i="7"/>
  <c r="F2962" i="7" s="1"/>
  <c r="D3002" i="7"/>
  <c r="D3041" i="7"/>
  <c r="D3075" i="7"/>
  <c r="D3112" i="7"/>
  <c r="D3144" i="7"/>
  <c r="D3178" i="7"/>
  <c r="D3214" i="7"/>
  <c r="D3246" i="7"/>
  <c r="D3281" i="7"/>
  <c r="E3281" i="7" s="1"/>
  <c r="D3315" i="7"/>
  <c r="F3315" i="7" s="1"/>
  <c r="D3347" i="7"/>
  <c r="D3384" i="7"/>
  <c r="D3418" i="7"/>
  <c r="D3450" i="7"/>
  <c r="F3450" i="7" s="1"/>
  <c r="D3486" i="7"/>
  <c r="D3521" i="7"/>
  <c r="D3553" i="7"/>
  <c r="F3553" i="7" s="1"/>
  <c r="D3587" i="7"/>
  <c r="E3587" i="7" s="1"/>
  <c r="D851" i="7"/>
  <c r="D1365" i="7"/>
  <c r="D1517" i="7"/>
  <c r="F1517" i="7" s="1"/>
  <c r="D1682" i="7"/>
  <c r="F1682" i="7" s="1"/>
  <c r="D1827" i="7"/>
  <c r="D1955" i="7"/>
  <c r="D2091" i="7"/>
  <c r="E2091" i="7" s="1"/>
  <c r="D2217" i="7"/>
  <c r="F2217" i="7" s="1"/>
  <c r="D2309" i="7"/>
  <c r="D2430" i="7"/>
  <c r="D2537" i="7"/>
  <c r="D2599" i="7"/>
  <c r="F2599" i="7" s="1"/>
  <c r="D2676" i="7"/>
  <c r="D2753" i="7"/>
  <c r="D2813" i="7"/>
  <c r="D2880" i="7"/>
  <c r="E2880" i="7" s="1"/>
  <c r="D2936" i="7"/>
  <c r="D2976" i="7"/>
  <c r="F2976" i="7" s="1"/>
  <c r="D3016" i="7"/>
  <c r="D3051" i="7"/>
  <c r="D3088" i="7"/>
  <c r="D3122" i="7"/>
  <c r="D3154" i="7"/>
  <c r="D3190" i="7"/>
  <c r="E3190" i="7" s="1"/>
  <c r="D3225" i="7"/>
  <c r="D3257" i="7"/>
  <c r="D3291" i="7"/>
  <c r="E3291" i="7" s="1"/>
  <c r="D3328" i="7"/>
  <c r="F3328" i="7" s="1"/>
  <c r="D3360" i="7"/>
  <c r="F3360" i="7" s="1"/>
  <c r="D3394" i="7"/>
  <c r="D3430" i="7"/>
  <c r="D3462" i="7"/>
  <c r="D3497" i="7"/>
  <c r="E3497" i="7" s="1"/>
  <c r="D3531" i="7"/>
  <c r="D3563" i="7"/>
  <c r="F3563" i="7" s="1"/>
  <c r="D3600" i="7"/>
  <c r="F3600" i="7" s="1"/>
  <c r="D861" i="7"/>
  <c r="F861" i="7" s="1"/>
  <c r="D1382" i="7"/>
  <c r="D1555" i="7"/>
  <c r="D1689" i="7"/>
  <c r="F1689" i="7" s="1"/>
  <c r="D1841" i="7"/>
  <c r="D1988" i="7"/>
  <c r="F1988" i="7" s="1"/>
  <c r="D2092" i="7"/>
  <c r="D2225" i="7"/>
  <c r="E2225" i="7" s="1"/>
  <c r="D2344" i="7"/>
  <c r="E2344" i="7" s="1"/>
  <c r="D2433" i="7"/>
  <c r="D2538" i="7"/>
  <c r="D2618" i="7"/>
  <c r="F2618" i="7" s="1"/>
  <c r="D2761" i="7"/>
  <c r="F2761" i="7" s="1"/>
  <c r="D2830" i="7"/>
  <c r="E2830" i="7" s="1"/>
  <c r="D2881" i="7"/>
  <c r="E2881" i="7" s="1"/>
  <c r="D2937" i="7"/>
  <c r="D2977" i="7"/>
  <c r="D3054" i="7"/>
  <c r="F3054" i="7" s="1"/>
  <c r="D3089" i="7"/>
  <c r="D3155" i="7"/>
  <c r="D3226" i="7"/>
  <c r="D3294" i="7"/>
  <c r="D3395" i="7"/>
  <c r="D3464" i="7"/>
  <c r="F3464" i="7" s="1"/>
  <c r="D3534" i="7"/>
  <c r="D3601" i="7"/>
  <c r="E3601" i="7" s="1"/>
  <c r="E1497" i="7" l="1"/>
  <c r="Y9" i="4"/>
  <c r="F2248" i="7"/>
  <c r="E1157" i="7"/>
  <c r="E293" i="7"/>
  <c r="E3577" i="7"/>
  <c r="F3126" i="7"/>
  <c r="F3083" i="7"/>
  <c r="F3232" i="7"/>
  <c r="E463" i="7"/>
  <c r="F1362" i="7"/>
  <c r="E433" i="7"/>
  <c r="E3066" i="7"/>
  <c r="E3197" i="7"/>
  <c r="F3423" i="7"/>
  <c r="F46" i="7"/>
  <c r="F3399" i="7"/>
  <c r="E3170" i="7"/>
  <c r="F2930" i="7"/>
  <c r="F2338" i="7"/>
  <c r="E2994" i="7"/>
  <c r="E2037" i="7"/>
  <c r="F2520" i="7"/>
  <c r="E2415" i="7"/>
  <c r="E3556" i="7"/>
  <c r="E1415" i="7"/>
  <c r="F2949" i="7"/>
  <c r="F3" i="7"/>
  <c r="E3" i="7"/>
  <c r="F1902" i="7"/>
  <c r="F1066" i="7"/>
  <c r="F3021" i="7"/>
  <c r="F400" i="7"/>
  <c r="F866" i="7"/>
  <c r="E1103" i="7"/>
  <c r="F1103" i="7"/>
  <c r="E1209" i="7"/>
  <c r="E3262" i="7"/>
  <c r="E2974" i="7"/>
  <c r="E1608" i="7"/>
  <c r="E3106" i="7"/>
  <c r="F194" i="7"/>
  <c r="E2502" i="7"/>
  <c r="E1190" i="7"/>
  <c r="E923" i="7"/>
  <c r="E1629" i="7"/>
  <c r="F344" i="7"/>
  <c r="F2389" i="7"/>
  <c r="F99" i="7"/>
  <c r="F511" i="7"/>
  <c r="E1890" i="7"/>
  <c r="F394" i="7"/>
  <c r="F2959" i="7"/>
  <c r="F1653" i="7"/>
  <c r="F2412" i="7"/>
  <c r="F3150" i="7"/>
  <c r="F1249" i="7"/>
  <c r="E3370" i="7"/>
  <c r="F2091" i="7"/>
  <c r="E1478" i="7"/>
  <c r="E227" i="7"/>
  <c r="E42" i="7"/>
  <c r="F1628" i="7"/>
  <c r="E1682" i="7"/>
  <c r="E2821" i="7"/>
  <c r="E478" i="7"/>
  <c r="E1280" i="7"/>
  <c r="F809" i="7"/>
  <c r="F941" i="7"/>
  <c r="F550" i="7"/>
  <c r="F3546" i="7"/>
  <c r="E237" i="7"/>
  <c r="F2706" i="7"/>
  <c r="F2784" i="7"/>
  <c r="F2285" i="7"/>
  <c r="F207" i="7"/>
  <c r="F242" i="7"/>
  <c r="E3087" i="7"/>
  <c r="E3056" i="7"/>
  <c r="F2505" i="7"/>
  <c r="E218" i="7"/>
  <c r="F1357" i="7"/>
  <c r="E3442" i="7"/>
  <c r="F1296" i="7"/>
  <c r="F3182" i="7"/>
  <c r="F690" i="7"/>
  <c r="E1896" i="7"/>
  <c r="F1786" i="7"/>
  <c r="F726" i="7"/>
  <c r="F85" i="7"/>
  <c r="E2432" i="7"/>
  <c r="F1079" i="7"/>
  <c r="F90" i="7"/>
  <c r="F2861" i="7"/>
  <c r="E597" i="7"/>
  <c r="E2295" i="7"/>
  <c r="F1175" i="7"/>
  <c r="E2375" i="7"/>
  <c r="F2933" i="7"/>
  <c r="E2781" i="7"/>
  <c r="E592" i="7"/>
  <c r="E68" i="7"/>
  <c r="E3397" i="7"/>
  <c r="E2565" i="7"/>
  <c r="E1293" i="7"/>
  <c r="F3209" i="7"/>
  <c r="E3209" i="7"/>
  <c r="E1060" i="7"/>
  <c r="F1060" i="7"/>
  <c r="F599" i="7"/>
  <c r="E599" i="7"/>
  <c r="E144" i="7"/>
  <c r="F144" i="7"/>
  <c r="F1086" i="7"/>
  <c r="E1086" i="7"/>
  <c r="E1741" i="7"/>
  <c r="F1741" i="7"/>
  <c r="F2557" i="7"/>
  <c r="E978" i="7"/>
  <c r="F140" i="7"/>
  <c r="E140" i="7"/>
  <c r="E268" i="7"/>
  <c r="F268" i="7"/>
  <c r="F2418" i="7"/>
  <c r="E2418" i="7"/>
  <c r="F2378" i="7"/>
  <c r="E2378" i="7"/>
  <c r="F738" i="7"/>
  <c r="E738" i="7"/>
  <c r="F510" i="7"/>
  <c r="E510" i="7"/>
  <c r="E1736" i="7"/>
  <c r="F1736" i="7"/>
  <c r="E2388" i="7"/>
  <c r="F2388" i="7"/>
  <c r="F2666" i="7"/>
  <c r="E2666" i="7"/>
  <c r="F2387" i="7"/>
  <c r="E2387" i="7"/>
  <c r="F2955" i="7"/>
  <c r="E2955" i="7"/>
  <c r="F3531" i="7"/>
  <c r="E3531" i="7"/>
  <c r="F2277" i="7"/>
  <c r="E2277" i="7"/>
  <c r="E3585" i="7"/>
  <c r="E2588" i="7"/>
  <c r="E2834" i="7"/>
  <c r="E3042" i="7"/>
  <c r="E2138" i="7"/>
  <c r="E111" i="7"/>
  <c r="F1309" i="7"/>
  <c r="F3362" i="7"/>
  <c r="E3573" i="7"/>
  <c r="F3469" i="7"/>
  <c r="E2342" i="7"/>
  <c r="F3483" i="7"/>
  <c r="E2723" i="7"/>
  <c r="E2421" i="7"/>
  <c r="E2015" i="7"/>
  <c r="E1948" i="7"/>
  <c r="E1689" i="7"/>
  <c r="E1465" i="7"/>
  <c r="E1129" i="7"/>
  <c r="E379" i="7"/>
  <c r="F230" i="7"/>
  <c r="F3417" i="7"/>
  <c r="E2294" i="7"/>
  <c r="E736" i="7"/>
  <c r="F3506" i="7"/>
  <c r="E1104" i="7"/>
  <c r="F1199" i="7"/>
  <c r="F3354" i="7"/>
  <c r="F2594" i="7"/>
  <c r="E2594" i="7"/>
  <c r="F387" i="7"/>
  <c r="E1614" i="7"/>
  <c r="F1614" i="7"/>
  <c r="E714" i="7"/>
  <c r="F714" i="7"/>
  <c r="F1623" i="7"/>
  <c r="E1623" i="7"/>
  <c r="F3579" i="7"/>
  <c r="E3579" i="7"/>
  <c r="F2158" i="7"/>
  <c r="E2158" i="7"/>
  <c r="F1489" i="7"/>
  <c r="E1489" i="7"/>
  <c r="F2827" i="7"/>
  <c r="E2827" i="7"/>
  <c r="F126" i="7"/>
  <c r="E126" i="7"/>
  <c r="F644" i="7"/>
  <c r="E644" i="7"/>
  <c r="F1006" i="7"/>
  <c r="E1006" i="7"/>
  <c r="F3005" i="7"/>
  <c r="E3005" i="7"/>
  <c r="F1160" i="7"/>
  <c r="E1160" i="7"/>
  <c r="F2887" i="7"/>
  <c r="E2887" i="7"/>
  <c r="E586" i="7"/>
  <c r="F586" i="7"/>
  <c r="F667" i="7"/>
  <c r="E667" i="7"/>
  <c r="E579" i="7"/>
  <c r="F579" i="7"/>
  <c r="F1310" i="7"/>
  <c r="E1310" i="7"/>
  <c r="E1360" i="7"/>
  <c r="F1360" i="7"/>
  <c r="E1715" i="7"/>
  <c r="F1715" i="7"/>
  <c r="F1090" i="7"/>
  <c r="E1090" i="7"/>
  <c r="E2264" i="7"/>
  <c r="F2264" i="7"/>
  <c r="F3221" i="7"/>
  <c r="E3221" i="7"/>
  <c r="F3551" i="7"/>
  <c r="E3551" i="7"/>
  <c r="F23" i="7"/>
  <c r="E23" i="7"/>
  <c r="F2225" i="7"/>
  <c r="E2218" i="7"/>
  <c r="E844" i="7"/>
  <c r="F1290" i="7"/>
  <c r="F505" i="7"/>
  <c r="E505" i="7"/>
  <c r="F3420" i="7"/>
  <c r="E3420" i="7"/>
  <c r="F2591" i="7"/>
  <c r="E2591" i="7"/>
  <c r="E2801" i="7"/>
  <c r="F2801" i="7"/>
  <c r="E1134" i="7"/>
  <c r="F1134" i="7"/>
  <c r="F2097" i="7"/>
  <c r="E2097" i="7"/>
  <c r="E2214" i="7"/>
  <c r="F2214" i="7"/>
  <c r="F2463" i="7"/>
  <c r="E2463" i="7"/>
  <c r="E3007" i="7"/>
  <c r="F3007" i="7"/>
  <c r="E89" i="7"/>
  <c r="F89" i="7"/>
  <c r="E3195" i="7"/>
  <c r="F3195" i="7"/>
  <c r="F3109" i="7"/>
  <c r="E3109" i="7"/>
  <c r="E3133" i="7"/>
  <c r="F3133" i="7"/>
  <c r="F3521" i="7"/>
  <c r="E3521" i="7"/>
  <c r="E33" i="7"/>
  <c r="F33" i="7"/>
  <c r="E36" i="7"/>
  <c r="F36" i="7"/>
  <c r="F215" i="7"/>
  <c r="E215" i="7"/>
  <c r="F69" i="7"/>
  <c r="F3183" i="7"/>
  <c r="F2322" i="7"/>
  <c r="E2732" i="7"/>
  <c r="E2320" i="7"/>
  <c r="E2551" i="7"/>
  <c r="F2529" i="7"/>
  <c r="E2072" i="7"/>
  <c r="F1138" i="7"/>
  <c r="E425" i="7"/>
  <c r="F3277" i="7"/>
  <c r="F2916" i="7"/>
  <c r="E2374" i="7"/>
  <c r="F1592" i="7"/>
  <c r="E973" i="7"/>
  <c r="F1604" i="7"/>
  <c r="F64" i="7"/>
  <c r="F2509" i="7"/>
  <c r="F19" i="7"/>
  <c r="E41" i="7"/>
  <c r="E3305" i="7"/>
  <c r="E2848" i="7"/>
  <c r="F2659" i="7"/>
  <c r="F1870" i="7"/>
  <c r="F2098" i="7"/>
  <c r="F1460" i="7"/>
  <c r="E1532" i="7"/>
  <c r="F559" i="7"/>
  <c r="F337" i="7"/>
  <c r="E625" i="7"/>
  <c r="F3535" i="7"/>
  <c r="F3168" i="7"/>
  <c r="E3054" i="7"/>
  <c r="F3189" i="7"/>
  <c r="F3576" i="7"/>
  <c r="E852" i="7"/>
  <c r="E2071" i="7"/>
  <c r="E3177" i="7"/>
  <c r="E1723" i="7"/>
  <c r="F1723" i="7"/>
  <c r="E575" i="7"/>
  <c r="F575" i="7"/>
  <c r="F801" i="7"/>
  <c r="E801" i="7"/>
  <c r="E775" i="7"/>
  <c r="F775" i="7"/>
  <c r="E461" i="7"/>
  <c r="F461" i="7"/>
  <c r="F4" i="7"/>
  <c r="E4" i="7"/>
  <c r="F2789" i="7"/>
  <c r="E2789" i="7"/>
  <c r="E403" i="7"/>
  <c r="F403" i="7"/>
  <c r="E315" i="7"/>
  <c r="F315" i="7"/>
  <c r="E249" i="7"/>
  <c r="F249" i="7"/>
  <c r="E482" i="7"/>
  <c r="F482" i="7"/>
  <c r="F967" i="7"/>
  <c r="E967" i="7"/>
  <c r="E681" i="7"/>
  <c r="F681" i="7"/>
  <c r="E1586" i="7"/>
  <c r="F1586" i="7"/>
  <c r="F3088" i="7"/>
  <c r="E3088" i="7"/>
  <c r="F1100" i="7"/>
  <c r="E1100" i="7"/>
  <c r="E928" i="7"/>
  <c r="F928" i="7"/>
  <c r="E1761" i="7"/>
  <c r="F1761" i="7"/>
  <c r="F3284" i="7"/>
  <c r="E3284" i="7"/>
  <c r="E1499" i="7"/>
  <c r="F1499" i="7"/>
  <c r="F766" i="7"/>
  <c r="E766" i="7"/>
  <c r="E1467" i="7"/>
  <c r="F1467" i="7"/>
  <c r="E2648" i="7"/>
  <c r="F2648" i="7"/>
  <c r="F1764" i="7"/>
  <c r="E1764" i="7"/>
  <c r="F3238" i="7"/>
  <c r="E3238" i="7"/>
  <c r="E3268" i="7"/>
  <c r="F3268" i="7"/>
  <c r="E444" i="7"/>
  <c r="F444" i="7"/>
  <c r="F219" i="7"/>
  <c r="E219" i="7"/>
  <c r="E1162" i="7"/>
  <c r="F1162" i="7"/>
  <c r="E1955" i="7"/>
  <c r="F1955" i="7"/>
  <c r="F1859" i="7"/>
  <c r="E1859" i="7"/>
  <c r="E117" i="7"/>
  <c r="F117" i="7"/>
  <c r="F112" i="7"/>
  <c r="E112" i="7"/>
  <c r="F130" i="7"/>
  <c r="E130" i="7"/>
  <c r="F189" i="7"/>
  <c r="E189" i="7"/>
  <c r="E957" i="7"/>
  <c r="F957" i="7"/>
  <c r="E772" i="7"/>
  <c r="F772" i="7"/>
  <c r="F1149" i="7"/>
  <c r="E1149" i="7"/>
  <c r="F1791" i="7"/>
  <c r="E1791" i="7"/>
  <c r="E1275" i="7"/>
  <c r="F1275" i="7"/>
  <c r="F2925" i="7"/>
  <c r="E2925" i="7"/>
  <c r="E2055" i="7"/>
  <c r="F2055" i="7"/>
  <c r="E616" i="7"/>
  <c r="F616" i="7"/>
  <c r="E125" i="7"/>
  <c r="F125" i="7"/>
  <c r="E486" i="7"/>
  <c r="F486" i="7"/>
  <c r="E185" i="7"/>
  <c r="F185" i="7"/>
  <c r="F367" i="7"/>
  <c r="E367" i="7"/>
  <c r="F142" i="7"/>
  <c r="E142" i="7"/>
  <c r="E549" i="7"/>
  <c r="F549" i="7"/>
  <c r="E1288" i="7"/>
  <c r="F1288" i="7"/>
  <c r="E661" i="7"/>
  <c r="F661" i="7"/>
  <c r="E1237" i="7"/>
  <c r="F1237" i="7"/>
  <c r="E920" i="7"/>
  <c r="F920" i="7"/>
  <c r="F2190" i="7"/>
  <c r="E2190" i="7"/>
  <c r="E2417" i="7"/>
  <c r="F2417" i="7"/>
  <c r="E2082" i="7"/>
  <c r="F2082" i="7"/>
  <c r="F1546" i="7"/>
  <c r="E1546" i="7"/>
  <c r="E2596" i="7"/>
  <c r="F2596" i="7"/>
  <c r="F2873" i="7"/>
  <c r="E2873" i="7"/>
  <c r="F3473" i="7"/>
  <c r="E3473" i="7"/>
  <c r="F3227" i="7"/>
  <c r="E3227" i="7"/>
  <c r="E627" i="7"/>
  <c r="F627" i="7"/>
  <c r="F1283" i="7"/>
  <c r="E1283" i="7"/>
  <c r="E942" i="7"/>
  <c r="F942" i="7"/>
  <c r="F1456" i="7"/>
  <c r="E1456" i="7"/>
  <c r="E836" i="7"/>
  <c r="F836" i="7"/>
  <c r="F916" i="7"/>
  <c r="E916" i="7"/>
  <c r="F1545" i="7"/>
  <c r="E1545" i="7"/>
  <c r="F664" i="7"/>
  <c r="E664" i="7"/>
  <c r="F1053" i="7"/>
  <c r="E1053" i="7"/>
  <c r="F1473" i="7"/>
  <c r="E1473" i="7"/>
  <c r="F2027" i="7"/>
  <c r="E2027" i="7"/>
  <c r="E2036" i="7"/>
  <c r="F2036" i="7"/>
  <c r="F2230" i="7"/>
  <c r="E2230" i="7"/>
  <c r="F1412" i="7"/>
  <c r="E1412" i="7"/>
  <c r="E2331" i="7"/>
  <c r="F2331" i="7"/>
  <c r="F2627" i="7"/>
  <c r="E2627" i="7"/>
  <c r="E3219" i="7"/>
  <c r="F3219" i="7"/>
  <c r="F3165" i="7"/>
  <c r="E3165" i="7"/>
  <c r="E1573" i="7"/>
  <c r="F1573" i="7"/>
  <c r="E1363" i="7"/>
  <c r="F1363" i="7"/>
  <c r="E1569" i="7"/>
  <c r="F1569" i="7"/>
  <c r="F2669" i="7"/>
  <c r="E2669" i="7"/>
  <c r="F2301" i="7"/>
  <c r="E2301" i="7"/>
  <c r="E2137" i="7"/>
  <c r="F2137" i="7"/>
  <c r="E2145" i="7"/>
  <c r="F2145" i="7"/>
  <c r="E2676" i="7"/>
  <c r="F2676" i="7"/>
  <c r="E3492" i="7"/>
  <c r="F3492" i="7"/>
  <c r="F2631" i="7"/>
  <c r="E2631" i="7"/>
  <c r="F2016" i="7"/>
  <c r="E2016" i="7"/>
  <c r="E1831" i="7"/>
  <c r="F1831" i="7"/>
  <c r="F1469" i="7"/>
  <c r="E1469" i="7"/>
  <c r="F2204" i="7"/>
  <c r="E2204" i="7"/>
  <c r="E2541" i="7"/>
  <c r="F2541" i="7"/>
  <c r="E2912" i="7"/>
  <c r="F2912" i="7"/>
  <c r="F2954" i="7"/>
  <c r="E2954" i="7"/>
  <c r="E2795" i="7"/>
  <c r="F2795" i="7"/>
  <c r="E3064" i="7"/>
  <c r="F3064" i="7"/>
  <c r="F1543" i="7"/>
  <c r="E1543" i="7"/>
  <c r="E1790" i="7"/>
  <c r="F1790" i="7"/>
  <c r="E2241" i="7"/>
  <c r="F2241" i="7"/>
  <c r="F1493" i="7"/>
  <c r="E1493" i="7"/>
  <c r="F2141" i="7"/>
  <c r="E2141" i="7"/>
  <c r="F2228" i="7"/>
  <c r="E2228" i="7"/>
  <c r="E1348" i="7"/>
  <c r="F1348" i="7"/>
  <c r="F2080" i="7"/>
  <c r="E2080" i="7"/>
  <c r="F1932" i="7"/>
  <c r="E1932" i="7"/>
  <c r="F1818" i="7"/>
  <c r="E1818" i="7"/>
  <c r="F1857" i="7"/>
  <c r="E1857" i="7"/>
  <c r="E2445" i="7"/>
  <c r="F2445" i="7"/>
  <c r="E2561" i="7"/>
  <c r="F2561" i="7"/>
  <c r="E2376" i="7"/>
  <c r="F2376" i="7"/>
  <c r="F2807" i="7"/>
  <c r="E2807" i="7"/>
  <c r="E2626" i="7"/>
  <c r="F2626" i="7"/>
  <c r="F2207" i="7"/>
  <c r="E2207" i="7"/>
  <c r="E2283" i="7"/>
  <c r="F2283" i="7"/>
  <c r="E3018" i="7"/>
  <c r="F3018" i="7"/>
  <c r="E875" i="7"/>
  <c r="F2681" i="7"/>
  <c r="F1828" i="7"/>
  <c r="E1728" i="7"/>
  <c r="E261" i="7"/>
  <c r="F261" i="7"/>
  <c r="E1452" i="7"/>
  <c r="E976" i="7"/>
  <c r="F976" i="7"/>
  <c r="E1429" i="7"/>
  <c r="F1429" i="7"/>
  <c r="F544" i="7"/>
  <c r="E544" i="7"/>
  <c r="E638" i="7"/>
  <c r="F638" i="7"/>
  <c r="E332" i="7"/>
  <c r="F332" i="7"/>
  <c r="E487" i="7"/>
  <c r="F487" i="7"/>
  <c r="E2634" i="7"/>
  <c r="F2634" i="7"/>
  <c r="E1211" i="7"/>
  <c r="F1211" i="7"/>
  <c r="E1738" i="7"/>
  <c r="F1738" i="7"/>
  <c r="E2448" i="7"/>
  <c r="F2448" i="7"/>
  <c r="F3039" i="7"/>
  <c r="E3039" i="7"/>
  <c r="F176" i="7"/>
  <c r="E176" i="7"/>
  <c r="E603" i="7"/>
  <c r="F603" i="7"/>
  <c r="F454" i="7"/>
  <c r="E454" i="7"/>
  <c r="E1180" i="7"/>
  <c r="F1180" i="7"/>
  <c r="F777" i="7"/>
  <c r="E777" i="7"/>
  <c r="F933" i="7"/>
  <c r="E933" i="7"/>
  <c r="E1484" i="7"/>
  <c r="F1484" i="7"/>
  <c r="E1991" i="7"/>
  <c r="F1991" i="7"/>
  <c r="F2441" i="7"/>
  <c r="E2441" i="7"/>
  <c r="E516" i="7"/>
  <c r="F516" i="7"/>
  <c r="F634" i="7"/>
  <c r="E634" i="7"/>
  <c r="F373" i="7"/>
  <c r="E373" i="7"/>
  <c r="E1491" i="7"/>
  <c r="F1491" i="7"/>
  <c r="F1765" i="7"/>
  <c r="E1765" i="7"/>
  <c r="E1842" i="7"/>
  <c r="F1842" i="7"/>
  <c r="E108" i="7"/>
  <c r="F108" i="7"/>
  <c r="F760" i="7"/>
  <c r="E760" i="7"/>
  <c r="F1092" i="7"/>
  <c r="E1092" i="7"/>
  <c r="F1838" i="7"/>
  <c r="E385" i="7"/>
  <c r="F1439" i="7"/>
  <c r="E1439" i="7"/>
  <c r="F636" i="7"/>
  <c r="E636" i="7"/>
  <c r="F1766" i="7"/>
  <c r="E1766" i="7"/>
  <c r="F578" i="7"/>
  <c r="E578" i="7"/>
  <c r="E1530" i="7"/>
  <c r="F1530" i="7"/>
  <c r="F304" i="7"/>
  <c r="E304" i="7"/>
  <c r="E422" i="7"/>
  <c r="F422" i="7"/>
  <c r="E1379" i="7"/>
  <c r="F1379" i="7"/>
  <c r="E2238" i="7"/>
  <c r="F2238" i="7"/>
  <c r="E748" i="7"/>
  <c r="F748" i="7"/>
  <c r="E2249" i="7"/>
  <c r="F2249" i="7"/>
  <c r="F2159" i="7"/>
  <c r="E2159" i="7"/>
  <c r="E2919" i="7"/>
  <c r="F2919" i="7"/>
  <c r="F974" i="7"/>
  <c r="E974" i="7"/>
  <c r="E574" i="7"/>
  <c r="F574" i="7"/>
  <c r="E1370" i="7"/>
  <c r="F1370" i="7"/>
  <c r="F488" i="7"/>
  <c r="E488" i="7"/>
  <c r="E492" i="7"/>
  <c r="F492" i="7"/>
  <c r="E2062" i="7"/>
  <c r="E849" i="7"/>
  <c r="E1226" i="7"/>
  <c r="F3495" i="7"/>
  <c r="E3495" i="7"/>
  <c r="F2336" i="7"/>
  <c r="E2336" i="7"/>
  <c r="F3107" i="7"/>
  <c r="E3107" i="7"/>
  <c r="F1716" i="7"/>
  <c r="E1716" i="7"/>
  <c r="F2905" i="7"/>
  <c r="E2905" i="7"/>
  <c r="E2583" i="7"/>
  <c r="F2583" i="7"/>
  <c r="E2832" i="7"/>
  <c r="F2832" i="7"/>
  <c r="E2947" i="7"/>
  <c r="F2947" i="7"/>
  <c r="F3179" i="7"/>
  <c r="E3179" i="7"/>
  <c r="F3036" i="7"/>
  <c r="E3036" i="7"/>
  <c r="F952" i="7"/>
  <c r="E952" i="7"/>
  <c r="E2762" i="7"/>
  <c r="F2762" i="7"/>
  <c r="E2851" i="7"/>
  <c r="F2851" i="7"/>
  <c r="F2914" i="7"/>
  <c r="E2914" i="7"/>
  <c r="E2779" i="7"/>
  <c r="F2779" i="7"/>
  <c r="E3147" i="7"/>
  <c r="F3147" i="7"/>
  <c r="F342" i="7"/>
  <c r="E342" i="7"/>
  <c r="F3263" i="7"/>
  <c r="E3263" i="7"/>
  <c r="F3008" i="7"/>
  <c r="E3008" i="7"/>
  <c r="F1026" i="7"/>
  <c r="E1026" i="7"/>
  <c r="F15" i="7"/>
  <c r="E15" i="7"/>
  <c r="F131" i="7"/>
  <c r="E131" i="7"/>
  <c r="E960" i="7"/>
  <c r="F960" i="7"/>
  <c r="E81" i="7"/>
  <c r="F81" i="7"/>
  <c r="F3334" i="7"/>
  <c r="E3334" i="7"/>
  <c r="F778" i="7"/>
  <c r="E778" i="7"/>
  <c r="E992" i="7"/>
  <c r="F992" i="7"/>
  <c r="F294" i="7"/>
  <c r="E294" i="7"/>
  <c r="E7" i="7"/>
  <c r="F7" i="7"/>
  <c r="F216" i="7"/>
  <c r="E216" i="7"/>
  <c r="F83" i="7"/>
  <c r="E83" i="7"/>
  <c r="E986" i="7"/>
  <c r="F986" i="7"/>
  <c r="F1702" i="7"/>
  <c r="E1702" i="7"/>
  <c r="F504" i="7"/>
  <c r="E504" i="7"/>
  <c r="F523" i="7"/>
  <c r="E523" i="7"/>
  <c r="F830" i="7"/>
  <c r="E830" i="7"/>
  <c r="F999" i="7"/>
  <c r="E999" i="7"/>
  <c r="F640" i="7"/>
  <c r="E640" i="7"/>
  <c r="E848" i="7"/>
  <c r="F848" i="7"/>
  <c r="F455" i="7"/>
  <c r="E455" i="7"/>
  <c r="F3561" i="7"/>
  <c r="E3501" i="7"/>
  <c r="E3050" i="7"/>
  <c r="F2468" i="7"/>
  <c r="E1906" i="7"/>
  <c r="F512" i="7"/>
  <c r="F898" i="7"/>
  <c r="E2904" i="7"/>
  <c r="F1068" i="7"/>
  <c r="E466" i="7"/>
  <c r="F466" i="7"/>
  <c r="F2221" i="7"/>
  <c r="E2221" i="7"/>
  <c r="F3141" i="7"/>
  <c r="E3141" i="7"/>
  <c r="F3588" i="7"/>
  <c r="E3588" i="7"/>
  <c r="E2351" i="7"/>
  <c r="F2351" i="7"/>
  <c r="E413" i="7"/>
  <c r="F413" i="7"/>
  <c r="F1114" i="7"/>
  <c r="E1114" i="7"/>
  <c r="F1093" i="7"/>
  <c r="E1093" i="7"/>
  <c r="F1074" i="7"/>
  <c r="E1074" i="7"/>
  <c r="F2808" i="7"/>
  <c r="E2808" i="7"/>
  <c r="F759" i="7"/>
  <c r="E759" i="7"/>
  <c r="E773" i="7"/>
  <c r="F773" i="7"/>
  <c r="E1111" i="7"/>
  <c r="F1111" i="7"/>
  <c r="E2677" i="7"/>
  <c r="F2677" i="7"/>
  <c r="F2187" i="7"/>
  <c r="E2187" i="7"/>
  <c r="F2169" i="7"/>
  <c r="E2169" i="7"/>
  <c r="E3249" i="7"/>
  <c r="F3249" i="7"/>
  <c r="F2063" i="7"/>
  <c r="E2063" i="7"/>
  <c r="F2504" i="7"/>
  <c r="E2504" i="7"/>
  <c r="F2903" i="7"/>
  <c r="E2903" i="7"/>
  <c r="E2383" i="7"/>
  <c r="F2383" i="7"/>
  <c r="F1905" i="7"/>
  <c r="E1905" i="7"/>
  <c r="F2978" i="7"/>
  <c r="E2978" i="7"/>
  <c r="F2612" i="7"/>
  <c r="E2612" i="7"/>
  <c r="E3193" i="7"/>
  <c r="F3193" i="7"/>
  <c r="F2923" i="7"/>
  <c r="E2923" i="7"/>
  <c r="F3269" i="7"/>
  <c r="E3269" i="7"/>
  <c r="E3516" i="7"/>
  <c r="F3516" i="7"/>
  <c r="F3128" i="7"/>
  <c r="E3128" i="7"/>
  <c r="F10" i="7"/>
  <c r="E10" i="7"/>
  <c r="F362" i="7"/>
  <c r="E362" i="7"/>
  <c r="F1512" i="7"/>
  <c r="E1512" i="7"/>
  <c r="F76" i="7"/>
  <c r="E3206" i="7"/>
  <c r="F3097" i="7"/>
  <c r="E2349" i="7"/>
  <c r="F2547" i="7"/>
  <c r="E824" i="7"/>
  <c r="E717" i="7"/>
  <c r="F225" i="7"/>
  <c r="E314" i="7"/>
  <c r="F3303" i="7"/>
  <c r="F2552" i="7"/>
  <c r="F2744" i="7"/>
  <c r="F819" i="7"/>
  <c r="F618" i="7"/>
  <c r="E618" i="7"/>
  <c r="E2564" i="7"/>
  <c r="F2564" i="7"/>
  <c r="E211" i="7"/>
  <c r="F211" i="7"/>
  <c r="F1540" i="7"/>
  <c r="E1540" i="7"/>
  <c r="F437" i="7"/>
  <c r="E437" i="7"/>
  <c r="F1181" i="7"/>
  <c r="E1181" i="7"/>
  <c r="E614" i="7"/>
  <c r="F614" i="7"/>
  <c r="F889" i="7"/>
  <c r="E889" i="7"/>
  <c r="F2647" i="7"/>
  <c r="E2647" i="7"/>
  <c r="E1202" i="7"/>
  <c r="F1202" i="7"/>
  <c r="E1189" i="7"/>
  <c r="F1189" i="7"/>
  <c r="F2407" i="7"/>
  <c r="E2407" i="7"/>
  <c r="E2254" i="7"/>
  <c r="F2254" i="7"/>
  <c r="E2969" i="7"/>
  <c r="F2969" i="7"/>
  <c r="E2162" i="7"/>
  <c r="F2162" i="7"/>
  <c r="E779" i="7"/>
  <c r="F779" i="7"/>
  <c r="E975" i="7"/>
  <c r="F975" i="7"/>
  <c r="E1075" i="7"/>
  <c r="F1075" i="7"/>
  <c r="E1078" i="7"/>
  <c r="F1078" i="7"/>
  <c r="E369" i="7"/>
  <c r="F369" i="7"/>
  <c r="E821" i="7"/>
  <c r="F821" i="7"/>
  <c r="F1179" i="7"/>
  <c r="E1179" i="7"/>
  <c r="E1373" i="7"/>
  <c r="F1373" i="7"/>
  <c r="E2384" i="7"/>
  <c r="F2384" i="7"/>
  <c r="E1245" i="7"/>
  <c r="F1245" i="7"/>
  <c r="E1140" i="7"/>
  <c r="F1140" i="7"/>
  <c r="E1449" i="7"/>
  <c r="F1449" i="7"/>
  <c r="E892" i="7"/>
  <c r="F892" i="7"/>
  <c r="F991" i="7"/>
  <c r="E991" i="7"/>
  <c r="E1826" i="7"/>
  <c r="F1826" i="7"/>
  <c r="F1367" i="7"/>
  <c r="E1367" i="7"/>
  <c r="E2256" i="7"/>
  <c r="F2256" i="7"/>
  <c r="E1686" i="7"/>
  <c r="F1686" i="7"/>
  <c r="E2019" i="7"/>
  <c r="F2019" i="7"/>
  <c r="F2289" i="7"/>
  <c r="E2289" i="7"/>
  <c r="F2260" i="7"/>
  <c r="E2260" i="7"/>
  <c r="F3071" i="7"/>
  <c r="E3071" i="7"/>
  <c r="E3081" i="7"/>
  <c r="F3081" i="7"/>
  <c r="F1376" i="7"/>
  <c r="E1376" i="7"/>
  <c r="F1222" i="7"/>
  <c r="E1222" i="7"/>
  <c r="F1339" i="7"/>
  <c r="E1339" i="7"/>
  <c r="E2104" i="7"/>
  <c r="F2104" i="7"/>
  <c r="F2175" i="7"/>
  <c r="E2175" i="7"/>
  <c r="F2642" i="7"/>
  <c r="E2642" i="7"/>
  <c r="E2776" i="7"/>
  <c r="F2776" i="7"/>
  <c r="F2770" i="7"/>
  <c r="E2770" i="7"/>
  <c r="E3529" i="7"/>
  <c r="F3529" i="7"/>
  <c r="E1513" i="7"/>
  <c r="F1513" i="7"/>
  <c r="E1823" i="7"/>
  <c r="F1823" i="7"/>
  <c r="F1876" i="7"/>
  <c r="E1876" i="7"/>
  <c r="E1834" i="7"/>
  <c r="F1834" i="7"/>
  <c r="E1159" i="7"/>
  <c r="F1159" i="7"/>
  <c r="F1830" i="7"/>
  <c r="E1830" i="7"/>
  <c r="E2330" i="7"/>
  <c r="F2330" i="7"/>
  <c r="F2476" i="7"/>
  <c r="E2476" i="7"/>
  <c r="E3111" i="7"/>
  <c r="F3111" i="7"/>
  <c r="F3134" i="7"/>
  <c r="E3134" i="7"/>
  <c r="F2806" i="7"/>
  <c r="E2806" i="7"/>
  <c r="E3204" i="7"/>
  <c r="F3204" i="7"/>
  <c r="E1883" i="7"/>
  <c r="F1883" i="7"/>
  <c r="F1705" i="7"/>
  <c r="E1705" i="7"/>
  <c r="F1523" i="7"/>
  <c r="E1523" i="7"/>
  <c r="F2224" i="7"/>
  <c r="E2224" i="7"/>
  <c r="E2060" i="7"/>
  <c r="F2060" i="7"/>
  <c r="F1304" i="7"/>
  <c r="E1304" i="7"/>
  <c r="E2018" i="7"/>
  <c r="F2018" i="7"/>
  <c r="E2655" i="7"/>
  <c r="F2655" i="7"/>
  <c r="E1939" i="7"/>
  <c r="F1939" i="7"/>
  <c r="F1824" i="7"/>
  <c r="E1824" i="7"/>
  <c r="F2516" i="7"/>
  <c r="E2516" i="7"/>
  <c r="E2847" i="7"/>
  <c r="F2847" i="7"/>
  <c r="F2423" i="7"/>
  <c r="E2423" i="7"/>
  <c r="E2508" i="7"/>
  <c r="F2508" i="7"/>
  <c r="F3429" i="7"/>
  <c r="E3429" i="7"/>
  <c r="F3132" i="7"/>
  <c r="E3132" i="7"/>
  <c r="F2838" i="7"/>
  <c r="E2838" i="7"/>
  <c r="F3518" i="7"/>
  <c r="E3518" i="7"/>
  <c r="F1739" i="7"/>
  <c r="E1739" i="7"/>
  <c r="E2686" i="7"/>
  <c r="F2686" i="7"/>
  <c r="E2566" i="7"/>
  <c r="F2566" i="7"/>
  <c r="F2458" i="7"/>
  <c r="E2458" i="7"/>
  <c r="E3244" i="7"/>
  <c r="F3244" i="7"/>
  <c r="F2964" i="7"/>
  <c r="E2964" i="7"/>
  <c r="E3584" i="7"/>
  <c r="F3584" i="7"/>
  <c r="E3458" i="7"/>
  <c r="F3458" i="7"/>
  <c r="E3422" i="7"/>
  <c r="F3422" i="7"/>
  <c r="E1726" i="7"/>
  <c r="F1726" i="7"/>
  <c r="E1833" i="7"/>
  <c r="F1833" i="7"/>
  <c r="F2515" i="7"/>
  <c r="E2515" i="7"/>
  <c r="E2328" i="7"/>
  <c r="F2328" i="7"/>
  <c r="E2765" i="7"/>
  <c r="F2765" i="7"/>
  <c r="E2567" i="7"/>
  <c r="F2567" i="7"/>
  <c r="F2585" i="7"/>
  <c r="E2585" i="7"/>
  <c r="F2033" i="7"/>
  <c r="E2033" i="7"/>
  <c r="E3345" i="7"/>
  <c r="F3345" i="7"/>
  <c r="F2874" i="7"/>
  <c r="E2874" i="7"/>
  <c r="E2740" i="7"/>
  <c r="F2740" i="7"/>
  <c r="E3135" i="7"/>
  <c r="F3135" i="7"/>
  <c r="F3402" i="7"/>
  <c r="E3402" i="7"/>
  <c r="F3351" i="7"/>
  <c r="E3351" i="7"/>
  <c r="F2396" i="7"/>
  <c r="E2396" i="7"/>
  <c r="F2409" i="7"/>
  <c r="E2409" i="7"/>
  <c r="E2267" i="7"/>
  <c r="F2267" i="7"/>
  <c r="E3092" i="7"/>
  <c r="F3092" i="7"/>
  <c r="E3236" i="7"/>
  <c r="F3236" i="7"/>
  <c r="F3101" i="7"/>
  <c r="E3101" i="7"/>
  <c r="F1999" i="7"/>
  <c r="E1999" i="7"/>
  <c r="F2833" i="7"/>
  <c r="E2833" i="7"/>
  <c r="F1040" i="7"/>
  <c r="E1040" i="7"/>
  <c r="F2691" i="7"/>
  <c r="E2691" i="7"/>
  <c r="E3365" i="7"/>
  <c r="F3365" i="7"/>
  <c r="E28" i="7"/>
  <c r="F28" i="7"/>
  <c r="E2700" i="7"/>
  <c r="F2700" i="7"/>
  <c r="E3045" i="7"/>
  <c r="F3045" i="7"/>
  <c r="F2972" i="7"/>
  <c r="E2972" i="7"/>
  <c r="E3499" i="7"/>
  <c r="F3499" i="7"/>
  <c r="E2915" i="7"/>
  <c r="F2915" i="7"/>
  <c r="E3314" i="7"/>
  <c r="F3314" i="7"/>
  <c r="E2876" i="7"/>
  <c r="F2876" i="7"/>
  <c r="F3074" i="7"/>
  <c r="E3074" i="7"/>
  <c r="F3241" i="7"/>
  <c r="E3241" i="7"/>
  <c r="E3304" i="7"/>
  <c r="F3304" i="7"/>
  <c r="F687" i="7"/>
  <c r="E687" i="7"/>
  <c r="F1252" i="7"/>
  <c r="E1252" i="7"/>
  <c r="F842" i="7"/>
  <c r="F1196" i="7"/>
  <c r="F1038" i="7"/>
  <c r="E3312" i="7"/>
  <c r="E2571" i="7"/>
  <c r="E2826" i="7"/>
  <c r="E3329" i="7"/>
  <c r="F3329" i="7"/>
  <c r="F2936" i="7"/>
  <c r="E2936" i="7"/>
  <c r="F2092" i="7"/>
  <c r="E2092" i="7"/>
  <c r="E704" i="7"/>
  <c r="F704" i="7"/>
  <c r="E113" i="7"/>
  <c r="F113" i="7"/>
  <c r="F1169" i="7"/>
  <c r="E1169" i="7"/>
  <c r="F1121" i="7"/>
  <c r="E1121" i="7"/>
  <c r="E357" i="7"/>
  <c r="F357" i="7"/>
  <c r="F832" i="7"/>
  <c r="E832" i="7"/>
  <c r="E2942" i="7"/>
  <c r="F2942" i="7"/>
  <c r="F1479" i="7"/>
  <c r="E1479" i="7"/>
  <c r="E1109" i="7"/>
  <c r="F1109" i="7"/>
  <c r="F146" i="7"/>
  <c r="E146" i="7"/>
  <c r="F563" i="7"/>
  <c r="E563" i="7"/>
  <c r="E1594" i="7"/>
  <c r="F1594" i="7"/>
  <c r="F2198" i="7"/>
  <c r="E2198" i="7"/>
  <c r="F2999" i="7"/>
  <c r="E2999" i="7"/>
  <c r="F221" i="7"/>
  <c r="E221" i="7"/>
  <c r="F383" i="7"/>
  <c r="E383" i="7"/>
  <c r="F1959" i="7"/>
  <c r="E1959" i="7"/>
  <c r="E2361" i="7"/>
  <c r="F2361" i="7"/>
  <c r="F798" i="7"/>
  <c r="E798" i="7"/>
  <c r="F1866" i="7"/>
  <c r="E1866" i="7"/>
  <c r="E1950" i="7"/>
  <c r="F1950" i="7"/>
  <c r="E1217" i="7"/>
  <c r="F1217" i="7"/>
  <c r="F763" i="7"/>
  <c r="E763" i="7"/>
  <c r="F1005" i="7"/>
  <c r="E1005" i="7"/>
  <c r="E1933" i="7"/>
  <c r="F1933" i="7"/>
  <c r="E2693" i="7"/>
  <c r="F2693" i="7"/>
  <c r="F2775" i="7"/>
  <c r="E2775" i="7"/>
  <c r="F380" i="7"/>
  <c r="E380" i="7"/>
  <c r="F500" i="7"/>
  <c r="E500" i="7"/>
  <c r="E1315" i="7"/>
  <c r="F1315" i="7"/>
  <c r="F1515" i="7"/>
  <c r="E1515" i="7"/>
  <c r="F1445" i="7"/>
  <c r="E1445" i="7"/>
  <c r="E2278" i="7"/>
  <c r="F2278" i="7"/>
  <c r="E3298" i="7"/>
  <c r="F3298" i="7"/>
  <c r="F147" i="7"/>
  <c r="E147" i="7"/>
  <c r="F657" i="7"/>
  <c r="E657" i="7"/>
  <c r="F159" i="7"/>
  <c r="E159" i="7"/>
  <c r="F1155" i="7"/>
  <c r="E1155" i="7"/>
  <c r="E747" i="7"/>
  <c r="F747" i="7"/>
  <c r="F1508" i="7"/>
  <c r="E1508" i="7"/>
  <c r="F1911" i="7"/>
  <c r="E1911" i="7"/>
  <c r="F2197" i="7"/>
  <c r="E2197" i="7"/>
  <c r="E2201" i="7"/>
  <c r="F2201" i="7"/>
  <c r="E3493" i="7"/>
  <c r="F3493" i="7"/>
  <c r="E180" i="7"/>
  <c r="F180" i="7"/>
  <c r="F365" i="7"/>
  <c r="E365" i="7"/>
  <c r="E145" i="7"/>
  <c r="F145" i="7"/>
  <c r="E595" i="7"/>
  <c r="F595" i="7"/>
  <c r="E932" i="7"/>
  <c r="F932" i="7"/>
  <c r="E1549" i="7"/>
  <c r="F1549" i="7"/>
  <c r="F1962" i="7"/>
  <c r="E1962" i="7"/>
  <c r="E1865" i="7"/>
  <c r="F1865" i="7"/>
  <c r="E3127" i="7"/>
  <c r="F3127" i="7"/>
  <c r="F2534" i="7"/>
  <c r="E2534" i="7"/>
  <c r="E3454" i="7"/>
  <c r="E3308" i="7"/>
  <c r="E2750" i="7"/>
  <c r="F2716" i="7"/>
  <c r="E2815" i="7"/>
  <c r="F1776" i="7"/>
  <c r="F1965" i="7"/>
  <c r="E1318" i="7"/>
  <c r="E1447" i="7"/>
  <c r="F402" i="7"/>
  <c r="E670" i="7"/>
  <c r="F446" i="7"/>
  <c r="E121" i="7"/>
  <c r="E3513" i="7"/>
  <c r="F3550" i="7"/>
  <c r="E2293" i="7"/>
  <c r="E1873" i="7"/>
  <c r="E1057" i="7"/>
  <c r="F372" i="7"/>
  <c r="F2346" i="7"/>
  <c r="F876" i="7"/>
  <c r="E2922" i="7"/>
  <c r="F2922" i="7"/>
  <c r="F3215" i="7"/>
  <c r="E3215" i="7"/>
  <c r="E1434" i="7"/>
  <c r="F1434" i="7"/>
  <c r="F2160" i="7"/>
  <c r="E2160" i="7"/>
  <c r="F2997" i="7"/>
  <c r="E2997" i="7"/>
  <c r="F2266" i="7"/>
  <c r="E2266" i="7"/>
  <c r="E2518" i="7"/>
  <c r="F2518" i="7"/>
  <c r="E3041" i="7"/>
  <c r="F3041" i="7"/>
  <c r="E3265" i="7"/>
  <c r="F3265" i="7"/>
  <c r="F2692" i="7"/>
  <c r="E2692" i="7"/>
  <c r="F3167" i="7"/>
  <c r="E3167" i="7"/>
  <c r="E3568" i="7"/>
  <c r="F3568" i="7"/>
  <c r="F1024" i="7"/>
  <c r="E1024" i="7"/>
  <c r="F1595" i="7"/>
  <c r="E1595" i="7"/>
  <c r="F3581" i="7"/>
  <c r="E3581" i="7"/>
  <c r="F3443" i="7"/>
  <c r="E3443" i="7"/>
  <c r="E659" i="7"/>
  <c r="F659" i="7"/>
  <c r="F1192" i="7"/>
  <c r="E1192" i="7"/>
  <c r="E155" i="7"/>
  <c r="E2242" i="7"/>
  <c r="E2782" i="7"/>
  <c r="F1102" i="7"/>
  <c r="F480" i="7"/>
  <c r="E480" i="7"/>
  <c r="F768" i="7"/>
  <c r="E768" i="7"/>
  <c r="F399" i="7"/>
  <c r="E399" i="7"/>
  <c r="E423" i="7"/>
  <c r="F423" i="7"/>
  <c r="E780" i="7"/>
  <c r="F780" i="7"/>
  <c r="F1411" i="7"/>
  <c r="E1411" i="7"/>
  <c r="F3410" i="7"/>
  <c r="E3410" i="7"/>
  <c r="F2309" i="7"/>
  <c r="E2309" i="7"/>
  <c r="E359" i="7"/>
  <c r="F359" i="7"/>
  <c r="F246" i="7"/>
  <c r="E246" i="7"/>
  <c r="F1564" i="7"/>
  <c r="E1564" i="7"/>
  <c r="E615" i="7"/>
  <c r="F615" i="7"/>
  <c r="F166" i="7"/>
  <c r="E166" i="7"/>
  <c r="E2219" i="7"/>
  <c r="F2219" i="7"/>
  <c r="F1996" i="7"/>
  <c r="E1996" i="7"/>
  <c r="E731" i="7"/>
  <c r="F731" i="7"/>
  <c r="F2020" i="7"/>
  <c r="E2020" i="7"/>
  <c r="F2759" i="7"/>
  <c r="E2759" i="7"/>
  <c r="E905" i="7"/>
  <c r="F905" i="7"/>
  <c r="E1457" i="7"/>
  <c r="F1457" i="7"/>
  <c r="F3093" i="7"/>
  <c r="E3093" i="7"/>
  <c r="F1664" i="7"/>
  <c r="E1664" i="7"/>
  <c r="F2404" i="7"/>
  <c r="E2404" i="7"/>
  <c r="E191" i="7"/>
  <c r="F191" i="7"/>
  <c r="F158" i="7"/>
  <c r="E158" i="7"/>
  <c r="F901" i="7"/>
  <c r="E901" i="7"/>
  <c r="F1507" i="7"/>
  <c r="E1507" i="7"/>
  <c r="E1924" i="7"/>
  <c r="F1924" i="7"/>
  <c r="E1698" i="7"/>
  <c r="F1698" i="7"/>
  <c r="F2523" i="7"/>
  <c r="E2523" i="7"/>
  <c r="E2918" i="7"/>
  <c r="F2918" i="7"/>
  <c r="F182" i="7"/>
  <c r="E182" i="7"/>
  <c r="F674" i="7"/>
  <c r="E674" i="7"/>
  <c r="F1254" i="7"/>
  <c r="E1254" i="7"/>
  <c r="F1365" i="7"/>
  <c r="E1365" i="7"/>
  <c r="F567" i="7"/>
  <c r="E567" i="7"/>
  <c r="F2866" i="7"/>
  <c r="E2065" i="7"/>
  <c r="E2713" i="7"/>
  <c r="F1547" i="7"/>
  <c r="E924" i="7"/>
  <c r="E123" i="7"/>
  <c r="E103" i="7"/>
  <c r="F2819" i="7"/>
  <c r="F2078" i="7"/>
  <c r="F1438" i="7"/>
  <c r="E800" i="7"/>
  <c r="E3031" i="7"/>
  <c r="E2042" i="7"/>
  <c r="E2327" i="7"/>
  <c r="F3510" i="7"/>
  <c r="F3104" i="7"/>
  <c r="F3555" i="7"/>
  <c r="F3043" i="7"/>
  <c r="F169" i="7"/>
  <c r="E2350" i="7"/>
  <c r="F3389" i="7"/>
  <c r="E3389" i="7"/>
  <c r="E3155" i="7"/>
  <c r="F3155" i="7"/>
  <c r="F3467" i="7"/>
  <c r="E3467" i="7"/>
  <c r="F1737" i="7"/>
  <c r="E1737" i="7"/>
  <c r="E3386" i="7"/>
  <c r="F3386" i="7"/>
  <c r="E3414" i="7"/>
  <c r="F3414" i="7"/>
  <c r="E3430" i="7"/>
  <c r="F3430" i="7"/>
  <c r="F3344" i="7"/>
  <c r="E3344" i="7"/>
  <c r="F3534" i="7"/>
  <c r="E3534" i="7"/>
  <c r="E3216" i="7"/>
  <c r="F3216" i="7"/>
  <c r="E3214" i="7"/>
  <c r="F3214" i="7"/>
  <c r="F691" i="7"/>
  <c r="E691" i="7"/>
  <c r="E914" i="7"/>
  <c r="F914" i="7"/>
  <c r="E3398" i="7"/>
  <c r="F3398" i="7"/>
  <c r="F3294" i="7"/>
  <c r="E3294" i="7"/>
  <c r="E14" i="7"/>
  <c r="F14" i="7"/>
  <c r="F1351" i="7"/>
  <c r="E1351" i="7"/>
  <c r="E302" i="7"/>
  <c r="F302" i="7"/>
  <c r="F1010" i="7"/>
  <c r="E1010" i="7"/>
  <c r="E353" i="7"/>
  <c r="F353" i="7"/>
  <c r="E3052" i="7"/>
  <c r="F3052" i="7"/>
  <c r="F1186" i="7"/>
  <c r="E1186" i="7"/>
  <c r="E282" i="7"/>
  <c r="F282" i="7"/>
  <c r="F138" i="7"/>
  <c r="E138" i="7"/>
  <c r="F3149" i="7"/>
  <c r="F3452" i="7"/>
  <c r="E3327" i="7"/>
  <c r="F1154" i="7"/>
  <c r="E250" i="7"/>
  <c r="F1117" i="7"/>
  <c r="F3444" i="7"/>
  <c r="F374" i="7"/>
  <c r="E861" i="7"/>
  <c r="E2615" i="7"/>
  <c r="F2615" i="7"/>
  <c r="E243" i="7"/>
  <c r="F243" i="7"/>
  <c r="F1943" i="7"/>
  <c r="E1943" i="7"/>
  <c r="E197" i="7"/>
  <c r="F197" i="7"/>
  <c r="F2956" i="7"/>
  <c r="E2281" i="7"/>
  <c r="E1643" i="7"/>
  <c r="E1292" i="7"/>
  <c r="E718" i="7"/>
  <c r="E2217" i="7"/>
  <c r="E1215" i="7"/>
  <c r="E3205" i="7"/>
  <c r="F3205" i="7"/>
  <c r="F355" i="7"/>
  <c r="E355" i="7"/>
  <c r="E96" i="7"/>
  <c r="F96" i="7"/>
  <c r="F1076" i="7"/>
  <c r="E1076" i="7"/>
  <c r="F252" i="7"/>
  <c r="E252" i="7"/>
  <c r="F1751" i="7"/>
  <c r="E1751" i="7"/>
  <c r="E1405" i="7"/>
  <c r="F3311" i="7"/>
  <c r="E3317" i="7"/>
  <c r="F2745" i="7"/>
  <c r="F1671" i="7"/>
  <c r="F1029" i="7"/>
  <c r="F277" i="7"/>
  <c r="E277" i="7"/>
  <c r="F3257" i="7"/>
  <c r="E3257" i="7"/>
  <c r="E360" i="7"/>
  <c r="F360" i="7"/>
  <c r="E2156" i="7"/>
  <c r="F2156" i="7"/>
  <c r="F895" i="7"/>
  <c r="E895" i="7"/>
  <c r="E3447" i="7"/>
  <c r="E2367" i="7"/>
  <c r="F1633" i="7"/>
  <c r="E154" i="7"/>
  <c r="E1277" i="7"/>
  <c r="F37" i="7"/>
  <c r="E3315" i="7"/>
  <c r="F3413" i="7"/>
  <c r="E2704" i="7"/>
  <c r="F1729" i="7"/>
  <c r="F921" i="7"/>
  <c r="E1081" i="7"/>
  <c r="F2302" i="7"/>
  <c r="E2411" i="7"/>
  <c r="E1945" i="7"/>
  <c r="E723" i="7"/>
  <c r="E1307" i="7"/>
  <c r="F3260" i="7"/>
  <c r="E1306" i="7"/>
  <c r="F1235" i="7"/>
  <c r="F1023" i="7"/>
  <c r="F1184" i="7"/>
  <c r="E101" i="7"/>
  <c r="F1987" i="7"/>
  <c r="F2344" i="7"/>
  <c r="F1558" i="7"/>
  <c r="F605" i="7"/>
  <c r="E605" i="7"/>
  <c r="E1113" i="7"/>
  <c r="F1113" i="7"/>
  <c r="E509" i="7"/>
  <c r="F509" i="7"/>
  <c r="E2670" i="7"/>
  <c r="F2670" i="7"/>
  <c r="E168" i="7"/>
  <c r="F168" i="7"/>
  <c r="F753" i="7"/>
  <c r="E753" i="7"/>
  <c r="E683" i="7"/>
  <c r="F683" i="7"/>
  <c r="E1426" i="7"/>
  <c r="F1426" i="7"/>
  <c r="E566" i="7"/>
  <c r="F566" i="7"/>
  <c r="F1256" i="7"/>
  <c r="E1256" i="7"/>
  <c r="E2497" i="7"/>
  <c r="F2497" i="7"/>
  <c r="F524" i="7"/>
  <c r="E524" i="7"/>
  <c r="F2034" i="7"/>
  <c r="E2034" i="7"/>
  <c r="E438" i="7"/>
  <c r="F438" i="7"/>
  <c r="E2279" i="7"/>
  <c r="F2279" i="7"/>
  <c r="F173" i="7"/>
  <c r="E173" i="7"/>
  <c r="F1627" i="7"/>
  <c r="E1627" i="7"/>
  <c r="E3143" i="7"/>
  <c r="F3143" i="7"/>
  <c r="F1369" i="7"/>
  <c r="E1369" i="7"/>
  <c r="F1419" i="7"/>
  <c r="E1419" i="7"/>
  <c r="E370" i="7"/>
  <c r="F370" i="7"/>
  <c r="F2920" i="7"/>
  <c r="E2920" i="7"/>
  <c r="F1963" i="7"/>
  <c r="E1963" i="7"/>
  <c r="F1542" i="7"/>
  <c r="E1542" i="7"/>
  <c r="E245" i="7"/>
  <c r="F245" i="7"/>
  <c r="E1182" i="7"/>
  <c r="F1182" i="7"/>
  <c r="F1472" i="7"/>
  <c r="E1472" i="7"/>
  <c r="E460" i="7"/>
  <c r="F460" i="7"/>
  <c r="F2006" i="7"/>
  <c r="E2006" i="7"/>
  <c r="F1535" i="7"/>
  <c r="E1535" i="7"/>
  <c r="E656" i="7"/>
  <c r="F656" i="7"/>
  <c r="E156" i="7"/>
  <c r="F156" i="7"/>
  <c r="E398" i="7"/>
  <c r="F398" i="7"/>
  <c r="E565" i="7"/>
  <c r="F565" i="7"/>
  <c r="E1610" i="7"/>
  <c r="F1610" i="7"/>
  <c r="F1909" i="7"/>
  <c r="E1909" i="7"/>
  <c r="F2467" i="7"/>
  <c r="E2467" i="7"/>
  <c r="E533" i="7"/>
  <c r="F533" i="7"/>
  <c r="E1528" i="7"/>
  <c r="F1528" i="7"/>
  <c r="E792" i="7"/>
  <c r="F792" i="7"/>
  <c r="F1112" i="7"/>
  <c r="E1112" i="7"/>
  <c r="F1311" i="7"/>
  <c r="E1311" i="7"/>
  <c r="E2935" i="7"/>
  <c r="F2935" i="7"/>
  <c r="E1270" i="7"/>
  <c r="F1270" i="7"/>
  <c r="E1800" i="7"/>
  <c r="F1800" i="7"/>
  <c r="F3572" i="7"/>
  <c r="E3572" i="7"/>
  <c r="F2604" i="7"/>
  <c r="E2604" i="7"/>
  <c r="F1827" i="7"/>
  <c r="E1827" i="7"/>
  <c r="F2029" i="7"/>
  <c r="E2029" i="7"/>
  <c r="F1814" i="7"/>
  <c r="E1814" i="7"/>
  <c r="F1951" i="7"/>
  <c r="E1951" i="7"/>
  <c r="F2608" i="7"/>
  <c r="E2608" i="7"/>
  <c r="F1994" i="7"/>
  <c r="E1994" i="7"/>
  <c r="E1749" i="7"/>
  <c r="F1749" i="7"/>
  <c r="F946" i="7"/>
  <c r="E946" i="7"/>
  <c r="F2917" i="7"/>
  <c r="E2917" i="7"/>
  <c r="E1930" i="7"/>
  <c r="F1930" i="7"/>
  <c r="F1579" i="7"/>
  <c r="E1579" i="7"/>
  <c r="F2227" i="7"/>
  <c r="E2227" i="7"/>
  <c r="F2086" i="7"/>
  <c r="E2086" i="7"/>
  <c r="E2654" i="7"/>
  <c r="F2654" i="7"/>
  <c r="F2698" i="7"/>
  <c r="E2698" i="7"/>
  <c r="E1601" i="7"/>
  <c r="F1601" i="7"/>
  <c r="E1937" i="7"/>
  <c r="F1937" i="7"/>
  <c r="E2738" i="7"/>
  <c r="F2738" i="7"/>
  <c r="E3379" i="7"/>
  <c r="F3379" i="7"/>
  <c r="E3230" i="7"/>
  <c r="F3230" i="7"/>
  <c r="E2519" i="7"/>
  <c r="F2519" i="7"/>
  <c r="E3140" i="7"/>
  <c r="F3140" i="7"/>
  <c r="F3274" i="7"/>
  <c r="E3274" i="7"/>
  <c r="E2957" i="7"/>
  <c r="F2957" i="7"/>
  <c r="F2569" i="7"/>
  <c r="E2569" i="7"/>
  <c r="E2352" i="7"/>
  <c r="F2352" i="7"/>
  <c r="E2896" i="7"/>
  <c r="F2896" i="7"/>
  <c r="E3401" i="7"/>
  <c r="F3401" i="7"/>
  <c r="E2854" i="7"/>
  <c r="F2854" i="7"/>
  <c r="E2898" i="7"/>
  <c r="F2898" i="7"/>
  <c r="E3463" i="7"/>
  <c r="F3463" i="7"/>
  <c r="F3196" i="7"/>
  <c r="E3196" i="7"/>
  <c r="E3270" i="7"/>
  <c r="F3270" i="7"/>
  <c r="E703" i="7"/>
  <c r="F703" i="7"/>
  <c r="E3337" i="7"/>
  <c r="F3337" i="7"/>
  <c r="F2358" i="7"/>
  <c r="E2358" i="7"/>
  <c r="F3598" i="7"/>
  <c r="E3598" i="7"/>
  <c r="E3073" i="7"/>
  <c r="F3073" i="7"/>
  <c r="F3237" i="7"/>
  <c r="E3237" i="7"/>
  <c r="E3105" i="7"/>
  <c r="F3105" i="7"/>
  <c r="E3316" i="7"/>
  <c r="F3316" i="7"/>
  <c r="F1054" i="7"/>
  <c r="E1054" i="7"/>
  <c r="F3593" i="7"/>
  <c r="E3593" i="7"/>
  <c r="F34" i="7"/>
  <c r="E34" i="7"/>
  <c r="F40" i="7"/>
  <c r="E40" i="7"/>
  <c r="F966" i="7"/>
  <c r="E966" i="7"/>
  <c r="F725" i="7"/>
  <c r="E725" i="7"/>
  <c r="F172" i="7"/>
  <c r="E172" i="7"/>
  <c r="F107" i="7"/>
  <c r="E107" i="7"/>
  <c r="E1294" i="7"/>
  <c r="E804" i="7"/>
  <c r="E2661" i="7"/>
  <c r="E557" i="7"/>
  <c r="F557" i="7"/>
  <c r="E517" i="7"/>
  <c r="F517" i="7"/>
  <c r="F2250" i="7"/>
  <c r="E2250" i="7"/>
  <c r="F1794" i="7"/>
  <c r="E1794" i="7"/>
  <c r="F2967" i="7"/>
  <c r="E2967" i="7"/>
  <c r="F2240" i="7"/>
  <c r="E2240" i="7"/>
  <c r="E841" i="7"/>
  <c r="F841" i="7"/>
  <c r="F651" i="7"/>
  <c r="E651" i="7"/>
  <c r="E241" i="7"/>
  <c r="F241" i="7"/>
  <c r="F1385" i="7"/>
  <c r="F3587" i="7"/>
  <c r="E3570" i="7"/>
  <c r="F3566" i="7"/>
  <c r="F2910" i="7"/>
  <c r="E3024" i="7"/>
  <c r="F2428" i="7"/>
  <c r="F2773" i="7"/>
  <c r="F1759" i="7"/>
  <c r="E201" i="7"/>
  <c r="F257" i="7"/>
  <c r="E187" i="7"/>
  <c r="F568" i="7"/>
  <c r="E22" i="7"/>
  <c r="E3450" i="7"/>
  <c r="E2599" i="7"/>
  <c r="F1593" i="7"/>
  <c r="F1526" i="7"/>
  <c r="F1675" i="7"/>
  <c r="E2048" i="7"/>
  <c r="F1862" i="7"/>
  <c r="F3172" i="7"/>
  <c r="E2697" i="7"/>
  <c r="F1398" i="7"/>
  <c r="F3455" i="7"/>
  <c r="F409" i="7"/>
  <c r="E409" i="7"/>
  <c r="F2043" i="7"/>
  <c r="E2043" i="7"/>
  <c r="F1247" i="7"/>
  <c r="E1247" i="7"/>
  <c r="F84" i="7"/>
  <c r="E84" i="7"/>
  <c r="E316" i="7"/>
  <c r="F316" i="7"/>
  <c r="E922" i="7"/>
  <c r="F922" i="7"/>
  <c r="F1913" i="7"/>
  <c r="E1913" i="7"/>
  <c r="E231" i="7"/>
  <c r="F231" i="7"/>
  <c r="E1596" i="7"/>
  <c r="F1596" i="7"/>
  <c r="F514" i="7"/>
  <c r="E514" i="7"/>
  <c r="E1720" i="7"/>
  <c r="F1720" i="7"/>
  <c r="E312" i="7"/>
  <c r="F312" i="7"/>
  <c r="E1756" i="7"/>
  <c r="F1756" i="7"/>
  <c r="E105" i="7"/>
  <c r="F105" i="7"/>
  <c r="E1879" i="7"/>
  <c r="F1879" i="7"/>
  <c r="F97" i="7"/>
  <c r="E97" i="7"/>
  <c r="E493" i="7"/>
  <c r="F493" i="7"/>
  <c r="F1742" i="7"/>
  <c r="E1742" i="7"/>
  <c r="F2721" i="7"/>
  <c r="E2721" i="7"/>
  <c r="F880" i="7"/>
  <c r="E880" i="7"/>
  <c r="F1308" i="7"/>
  <c r="E1308" i="7"/>
  <c r="F1323" i="7"/>
  <c r="E1323" i="7"/>
  <c r="E949" i="7"/>
  <c r="F949" i="7"/>
  <c r="F1269" i="7"/>
  <c r="E1269" i="7"/>
  <c r="E855" i="7"/>
  <c r="F855" i="7"/>
  <c r="F1402" i="7"/>
  <c r="E1402" i="7"/>
  <c r="F1430" i="7"/>
  <c r="E1430" i="7"/>
  <c r="E1703" i="7"/>
  <c r="F1703" i="7"/>
  <c r="F2570" i="7"/>
  <c r="E2570" i="7"/>
  <c r="E2326" i="7"/>
  <c r="F2326" i="7"/>
  <c r="E290" i="7"/>
  <c r="F290" i="7"/>
  <c r="E507" i="7"/>
  <c r="F507" i="7"/>
  <c r="E626" i="7"/>
  <c r="F626" i="7"/>
  <c r="F489" i="7"/>
  <c r="E489" i="7"/>
  <c r="E938" i="7"/>
  <c r="F938" i="7"/>
  <c r="E727" i="7"/>
  <c r="F727" i="7"/>
  <c r="E997" i="7"/>
  <c r="F997" i="7"/>
  <c r="E1806" i="7"/>
  <c r="F1806" i="7"/>
  <c r="E2298" i="7"/>
  <c r="F2298" i="7"/>
  <c r="F2369" i="7"/>
  <c r="E2369" i="7"/>
  <c r="F3306" i="7"/>
  <c r="E3306" i="7"/>
  <c r="F190" i="7"/>
  <c r="E190" i="7"/>
  <c r="F682" i="7"/>
  <c r="E682" i="7"/>
  <c r="F1051" i="7"/>
  <c r="E1051" i="7"/>
  <c r="F1382" i="7"/>
  <c r="E1382" i="7"/>
  <c r="E1804" i="7"/>
  <c r="F1804" i="7"/>
  <c r="E2003" i="7"/>
  <c r="F2003" i="7"/>
  <c r="F2988" i="7"/>
  <c r="E2988" i="7"/>
  <c r="E167" i="7"/>
  <c r="F167" i="7"/>
  <c r="E678" i="7"/>
  <c r="F678" i="7"/>
  <c r="E150" i="7"/>
  <c r="F150" i="7"/>
  <c r="E396" i="7"/>
  <c r="F396" i="7"/>
  <c r="F769" i="7"/>
  <c r="E769" i="7"/>
  <c r="F888" i="7"/>
  <c r="E888" i="7"/>
  <c r="F631" i="7"/>
  <c r="E631" i="7"/>
  <c r="F1985" i="7"/>
  <c r="E1985" i="7"/>
  <c r="F2022" i="7"/>
  <c r="E2022" i="7"/>
  <c r="E2103" i="7"/>
  <c r="F2103" i="7"/>
  <c r="E700" i="7"/>
  <c r="F700" i="7"/>
  <c r="F1843" i="7"/>
  <c r="E1843" i="7"/>
  <c r="E2142" i="7"/>
  <c r="F2142" i="7"/>
  <c r="E1875" i="7"/>
  <c r="F1875" i="7"/>
  <c r="E2616" i="7"/>
  <c r="F2616" i="7"/>
  <c r="E1807" i="7"/>
  <c r="F1807" i="7"/>
  <c r="E1119" i="7"/>
  <c r="F1119" i="7"/>
  <c r="F3079" i="7"/>
  <c r="E3079" i="7"/>
  <c r="E2766" i="7"/>
  <c r="F2766" i="7"/>
  <c r="F1012" i="7"/>
  <c r="E1012" i="7"/>
  <c r="F2177" i="7"/>
  <c r="E2177" i="7"/>
  <c r="E1968" i="7"/>
  <c r="F1968" i="7"/>
  <c r="F2979" i="7"/>
  <c r="E2979" i="7"/>
  <c r="E2513" i="7"/>
  <c r="F2513" i="7"/>
  <c r="E2908" i="7"/>
  <c r="F2908" i="7"/>
  <c r="F3255" i="7"/>
  <c r="E3255" i="7"/>
  <c r="E1418" i="7"/>
  <c r="F1418" i="7"/>
  <c r="E2147" i="7"/>
  <c r="F2147" i="7"/>
  <c r="F3489" i="7"/>
  <c r="E3489" i="7"/>
  <c r="E2405" i="7"/>
  <c r="F2405" i="7"/>
  <c r="F2496" i="7"/>
  <c r="E2496" i="7"/>
  <c r="F3299" i="7"/>
  <c r="E3299" i="7"/>
  <c r="E2939" i="7"/>
  <c r="F2939" i="7"/>
  <c r="F3571" i="7"/>
  <c r="E3571" i="7"/>
  <c r="F2901" i="7"/>
  <c r="E2901" i="7"/>
  <c r="E2749" i="7"/>
  <c r="F2749" i="7"/>
  <c r="F3120" i="7"/>
  <c r="E3120" i="7"/>
  <c r="E3356" i="7"/>
  <c r="F3356" i="7"/>
  <c r="E3321" i="7"/>
  <c r="F3321" i="7"/>
  <c r="E2948" i="7"/>
  <c r="F2948" i="7"/>
  <c r="F2758" i="7"/>
  <c r="E2758" i="7"/>
  <c r="E3378" i="7"/>
  <c r="F3378" i="7"/>
  <c r="E3077" i="7"/>
  <c r="F3077" i="7"/>
  <c r="F2980" i="7"/>
  <c r="E2980" i="7"/>
  <c r="F2940" i="7"/>
  <c r="E2940" i="7"/>
  <c r="F3300" i="7"/>
  <c r="E3300" i="7"/>
  <c r="F63" i="7"/>
  <c r="E63" i="7"/>
  <c r="E3358" i="7"/>
  <c r="F3358" i="7"/>
  <c r="E18" i="7"/>
  <c r="F18" i="7"/>
  <c r="E1116" i="7"/>
  <c r="F1116" i="7"/>
  <c r="E1156" i="7"/>
  <c r="F1156" i="7"/>
  <c r="F1002" i="7"/>
  <c r="E1002" i="7"/>
  <c r="F21" i="7"/>
  <c r="E21" i="7"/>
  <c r="F48" i="7"/>
  <c r="E48" i="7"/>
  <c r="F1210" i="7"/>
  <c r="E1210" i="7"/>
  <c r="F205" i="7"/>
  <c r="E205" i="7"/>
  <c r="F977" i="7"/>
  <c r="E977" i="7"/>
  <c r="F708" i="7"/>
  <c r="E708" i="7"/>
  <c r="F676" i="7"/>
  <c r="E676" i="7"/>
  <c r="F1187" i="7"/>
  <c r="E1187" i="7"/>
  <c r="E352" i="7"/>
  <c r="F352" i="7"/>
  <c r="F785" i="7"/>
  <c r="E3517" i="7"/>
  <c r="F2710" i="7"/>
  <c r="E465" i="7"/>
  <c r="F465" i="7"/>
  <c r="E247" i="7"/>
  <c r="F247" i="7"/>
  <c r="F2451" i="7"/>
  <c r="E2451" i="7"/>
  <c r="E611" i="7"/>
  <c r="F611" i="7"/>
  <c r="F1891" i="7"/>
  <c r="E1891" i="7"/>
  <c r="E1769" i="7"/>
  <c r="F1769" i="7"/>
  <c r="E2878" i="7"/>
  <c r="F2878" i="7"/>
  <c r="F560" i="7"/>
  <c r="E560" i="7"/>
  <c r="F1343" i="7"/>
  <c r="E1343" i="7"/>
  <c r="E1854" i="7"/>
  <c r="F1854" i="7"/>
  <c r="E414" i="7"/>
  <c r="E3509" i="7"/>
  <c r="F3318" i="7"/>
  <c r="F2987" i="7"/>
  <c r="E3072" i="7"/>
  <c r="F2975" i="7"/>
  <c r="E2377" i="7"/>
  <c r="F2595" i="7"/>
  <c r="F1487" i="7"/>
  <c r="E868" i="7"/>
  <c r="E161" i="7"/>
  <c r="E340" i="7"/>
  <c r="F497" i="7"/>
  <c r="F299" i="7"/>
  <c r="E3053" i="7"/>
  <c r="E3125" i="7"/>
  <c r="F3291" i="7"/>
  <c r="E2602" i="7"/>
  <c r="F2000" i="7"/>
  <c r="E538" i="7"/>
  <c r="E982" i="7"/>
  <c r="E2025" i="7"/>
  <c r="E2665" i="7"/>
  <c r="F2984" i="7"/>
  <c r="F2938" i="7"/>
  <c r="E1821" i="7"/>
  <c r="F1971" i="7"/>
  <c r="E776" i="7"/>
  <c r="E498" i="7"/>
  <c r="F498" i="7"/>
  <c r="F1077" i="7"/>
  <c r="E1077" i="7"/>
  <c r="E1518" i="7"/>
  <c r="F1518" i="7"/>
  <c r="F662" i="7"/>
  <c r="E662" i="7"/>
  <c r="F741" i="7"/>
  <c r="E741" i="7"/>
  <c r="F1246" i="7"/>
  <c r="E1246" i="7"/>
  <c r="F2112" i="7"/>
  <c r="E2112" i="7"/>
  <c r="E208" i="7"/>
  <c r="F208" i="7"/>
  <c r="F608" i="7"/>
  <c r="E608" i="7"/>
  <c r="F728" i="7"/>
  <c r="E728" i="7"/>
  <c r="E1852" i="7"/>
  <c r="F1852" i="7"/>
  <c r="F1151" i="7"/>
  <c r="E1151" i="7"/>
  <c r="F1704" i="7"/>
  <c r="E1704" i="7"/>
  <c r="E2831" i="7"/>
  <c r="F2831" i="7"/>
  <c r="F552" i="7"/>
  <c r="E552" i="7"/>
  <c r="E345" i="7"/>
  <c r="F345" i="7"/>
  <c r="E837" i="7"/>
  <c r="F837" i="7"/>
  <c r="E1364" i="7"/>
  <c r="F1364" i="7"/>
  <c r="F351" i="7"/>
  <c r="E351" i="7"/>
  <c r="F1236" i="7"/>
  <c r="E1236" i="7"/>
  <c r="F1015" i="7"/>
  <c r="E1015" i="7"/>
  <c r="E1337" i="7"/>
  <c r="F1337" i="7"/>
  <c r="F1989" i="7"/>
  <c r="E1989" i="7"/>
  <c r="F715" i="7"/>
  <c r="E715" i="7"/>
  <c r="F1928" i="7"/>
  <c r="E1928" i="7"/>
  <c r="E2562" i="7"/>
  <c r="F2562" i="7"/>
  <c r="F1397" i="7"/>
  <c r="E1397" i="7"/>
  <c r="E1389" i="7"/>
  <c r="F1389" i="7"/>
  <c r="F1321" i="7"/>
  <c r="E1321" i="7"/>
  <c r="F1349" i="7"/>
  <c r="E1349" i="7"/>
  <c r="E3130" i="7"/>
  <c r="F3130" i="7"/>
  <c r="E1298" i="7"/>
  <c r="F1298" i="7"/>
  <c r="E2360" i="7"/>
  <c r="F2360" i="7"/>
  <c r="E415" i="7"/>
  <c r="F415" i="7"/>
  <c r="E817" i="7"/>
  <c r="F817" i="7"/>
  <c r="E742" i="7"/>
  <c r="F742" i="7"/>
  <c r="E451" i="7"/>
  <c r="F451" i="7"/>
  <c r="E157" i="7"/>
  <c r="F157" i="7"/>
  <c r="F1139" i="7"/>
  <c r="E1139" i="7"/>
  <c r="E857" i="7"/>
  <c r="F857" i="7"/>
  <c r="E1536" i="7"/>
  <c r="F1536" i="7"/>
  <c r="F1920" i="7"/>
  <c r="E1920" i="7"/>
  <c r="F2236" i="7"/>
  <c r="E2236" i="7"/>
  <c r="F1007" i="7"/>
  <c r="E1007" i="7"/>
  <c r="E1266" i="7"/>
  <c r="F1266" i="7"/>
  <c r="E1869" i="7"/>
  <c r="F1869" i="7"/>
  <c r="E1740" i="7"/>
  <c r="F1740" i="7"/>
  <c r="F1743" i="7"/>
  <c r="E1743" i="7"/>
  <c r="E2370" i="7"/>
  <c r="F2370" i="7"/>
  <c r="E764" i="7"/>
  <c r="F764" i="7"/>
  <c r="F1101" i="7"/>
  <c r="E1101" i="7"/>
  <c r="F1642" i="7"/>
  <c r="E1642" i="7"/>
  <c r="E1067" i="7"/>
  <c r="F1067" i="7"/>
  <c r="F2200" i="7"/>
  <c r="E2200" i="7"/>
  <c r="E1775" i="7"/>
  <c r="F1775" i="7"/>
  <c r="E1574" i="7"/>
  <c r="F1574" i="7"/>
  <c r="E3174" i="7"/>
  <c r="F3174" i="7"/>
  <c r="F2540" i="7"/>
  <c r="E2540" i="7"/>
  <c r="E3158" i="7"/>
  <c r="F3158" i="7"/>
  <c r="F3599" i="7"/>
  <c r="E3599" i="7"/>
  <c r="E1770" i="7"/>
  <c r="F1770" i="7"/>
  <c r="E1572" i="7"/>
  <c r="F1572" i="7"/>
  <c r="F1858" i="7"/>
  <c r="E1858" i="7"/>
  <c r="F2263" i="7"/>
  <c r="E2263" i="7"/>
  <c r="F2791" i="7"/>
  <c r="E2791" i="7"/>
  <c r="F1638" i="7"/>
  <c r="E1638" i="7"/>
  <c r="E1980" i="7"/>
  <c r="F1980" i="7"/>
  <c r="E1941" i="7"/>
  <c r="F1941" i="7"/>
  <c r="F2469" i="7"/>
  <c r="E2469" i="7"/>
  <c r="F3046" i="7"/>
  <c r="E3046" i="7"/>
  <c r="E1630" i="7"/>
  <c r="F1630" i="7"/>
  <c r="E1336" i="7"/>
  <c r="F1336" i="7"/>
  <c r="F2021" i="7"/>
  <c r="E2021" i="7"/>
  <c r="E2543" i="7"/>
  <c r="F2543" i="7"/>
  <c r="E3453" i="7"/>
  <c r="F3453" i="7"/>
  <c r="E3288" i="7"/>
  <c r="F3288" i="7"/>
  <c r="F164" i="7"/>
  <c r="E164" i="7"/>
  <c r="E2371" i="7"/>
  <c r="F2371" i="7"/>
  <c r="E2929" i="7"/>
  <c r="F2929" i="7"/>
  <c r="F2406" i="7"/>
  <c r="E2406" i="7"/>
  <c r="F3234" i="7"/>
  <c r="E3234" i="7"/>
  <c r="E3523" i="7"/>
  <c r="F3523" i="7"/>
  <c r="E1863" i="7"/>
  <c r="F1863" i="7"/>
  <c r="F1731" i="7"/>
  <c r="E1731" i="7"/>
  <c r="E2139" i="7"/>
  <c r="F2139" i="7"/>
  <c r="E3527" i="7"/>
  <c r="F3527" i="7"/>
  <c r="F3384" i="7"/>
  <c r="E3384" i="7"/>
  <c r="E378" i="7"/>
  <c r="F378" i="7"/>
  <c r="F3545" i="7"/>
  <c r="E3545" i="7"/>
  <c r="F3037" i="7"/>
  <c r="E3037" i="7"/>
  <c r="F3089" i="7"/>
  <c r="E3089" i="7"/>
  <c r="E2843" i="7"/>
  <c r="F2843" i="7"/>
  <c r="E228" i="7"/>
  <c r="F228" i="7"/>
  <c r="F3245" i="7"/>
  <c r="E3245" i="7"/>
  <c r="E3082" i="7"/>
  <c r="F3082" i="7"/>
  <c r="E3061" i="7"/>
  <c r="F3061" i="7"/>
  <c r="F35" i="7"/>
  <c r="E35" i="7"/>
  <c r="F3310" i="7"/>
  <c r="E3310" i="7"/>
  <c r="F1022" i="7"/>
  <c r="E1022" i="7"/>
  <c r="E390" i="7"/>
  <c r="F390" i="7"/>
  <c r="F17" i="7"/>
  <c r="E17" i="7"/>
  <c r="F115" i="7"/>
  <c r="E115" i="7"/>
  <c r="F1583" i="7"/>
  <c r="E1583" i="7"/>
  <c r="F719" i="7"/>
  <c r="E719" i="7"/>
  <c r="F318" i="7"/>
  <c r="E318" i="7"/>
  <c r="E346" i="7"/>
  <c r="F346" i="7"/>
  <c r="F1436" i="7"/>
  <c r="E1436" i="7"/>
  <c r="F467" i="7"/>
  <c r="E467" i="7"/>
  <c r="E235" i="7"/>
  <c r="F235" i="7"/>
  <c r="F88" i="7"/>
  <c r="E88" i="7"/>
  <c r="F1714" i="7"/>
  <c r="F2881" i="7"/>
  <c r="E890" i="7"/>
  <c r="E840" i="7"/>
  <c r="F1557" i="7"/>
  <c r="E1557" i="7"/>
  <c r="E609" i="7"/>
  <c r="F609" i="7"/>
  <c r="E606" i="7"/>
  <c r="F606" i="7"/>
  <c r="E1464" i="7"/>
  <c r="F1464" i="7"/>
  <c r="F1624" i="7"/>
  <c r="E1624" i="7"/>
  <c r="E2507" i="7"/>
  <c r="F2507" i="7"/>
  <c r="F309" i="7"/>
  <c r="E309" i="7"/>
  <c r="E1085" i="7"/>
  <c r="F1085" i="7"/>
  <c r="E2074" i="7"/>
  <c r="F2074" i="7"/>
  <c r="F692" i="7"/>
  <c r="E692" i="7"/>
  <c r="E555" i="7"/>
  <c r="F555" i="7"/>
  <c r="E3567" i="7"/>
  <c r="E2924" i="7"/>
  <c r="E2024" i="7"/>
  <c r="E2110" i="7"/>
  <c r="F1043" i="7"/>
  <c r="F1635" i="7"/>
  <c r="F411" i="7"/>
  <c r="F3117" i="7"/>
  <c r="F2730" i="7"/>
  <c r="E1812" i="7"/>
  <c r="E1916" i="7"/>
  <c r="F1205" i="7"/>
  <c r="E1330" i="7"/>
  <c r="E983" i="7"/>
  <c r="F660" i="7"/>
  <c r="E2747" i="7"/>
  <c r="F2737" i="7"/>
  <c r="E2194" i="7"/>
  <c r="F1519" i="7"/>
  <c r="E2822" i="7"/>
  <c r="E2259" i="7"/>
  <c r="E1652" i="7"/>
  <c r="F1652" i="7"/>
  <c r="E521" i="7"/>
  <c r="F521" i="7"/>
  <c r="E264" i="7"/>
  <c r="F264" i="7"/>
  <c r="E639" i="7"/>
  <c r="F2199" i="7"/>
  <c r="F2649" i="7"/>
  <c r="E1672" i="7"/>
  <c r="E927" i="7"/>
  <c r="F2720" i="7"/>
  <c r="F1817" i="7"/>
  <c r="E178" i="7"/>
  <c r="F178" i="7"/>
  <c r="E805" i="7"/>
  <c r="F805" i="7"/>
  <c r="E1730" i="7"/>
  <c r="F1730" i="7"/>
  <c r="E1320" i="7"/>
  <c r="F1320" i="7"/>
  <c r="E1691" i="7"/>
  <c r="F1691" i="7"/>
  <c r="F1080" i="7"/>
  <c r="E1080" i="7"/>
  <c r="F3280" i="7"/>
  <c r="E3280" i="7"/>
  <c r="F3176" i="7"/>
  <c r="E3176" i="7"/>
  <c r="F326" i="7"/>
  <c r="E3175" i="7"/>
  <c r="E2165" i="7"/>
  <c r="F1271" i="7"/>
  <c r="E1218" i="7"/>
  <c r="F442" i="7"/>
  <c r="E3391" i="7"/>
  <c r="E2858" i="7"/>
  <c r="F2544" i="7"/>
  <c r="F2253" i="7"/>
  <c r="E1706" i="7"/>
  <c r="E1095" i="7"/>
  <c r="F1095" i="7"/>
  <c r="F1295" i="7"/>
  <c r="E1295" i="7"/>
  <c r="F885" i="7"/>
  <c r="E885" i="7"/>
  <c r="E3548" i="7"/>
  <c r="F3548" i="7"/>
  <c r="F2894" i="7"/>
  <c r="E2894" i="7"/>
  <c r="F26" i="7"/>
  <c r="E26" i="7"/>
  <c r="F1285" i="7"/>
  <c r="E1285" i="7"/>
  <c r="F934" i="7"/>
  <c r="E934" i="7"/>
  <c r="F519" i="7"/>
  <c r="E519" i="7"/>
  <c r="E958" i="7"/>
  <c r="F3224" i="7"/>
  <c r="E3319" i="7"/>
  <c r="F2510" i="7"/>
  <c r="F2179" i="7"/>
  <c r="E2461" i="7"/>
  <c r="E2499" i="7"/>
  <c r="E1505" i="7"/>
  <c r="F1505" i="7"/>
  <c r="E1393" i="7"/>
  <c r="F1393" i="7"/>
  <c r="E3363" i="7"/>
  <c r="F3363" i="7"/>
  <c r="F3154" i="7"/>
  <c r="E3154" i="7"/>
  <c r="F2480" i="7"/>
  <c r="E2480" i="7"/>
  <c r="E3014" i="7"/>
  <c r="F3014" i="7"/>
  <c r="E3210" i="7"/>
  <c r="F3210" i="7"/>
  <c r="F3575" i="7"/>
  <c r="E3575" i="7"/>
  <c r="E5" i="7"/>
  <c r="F5" i="7"/>
  <c r="F253" i="7"/>
  <c r="E253" i="7"/>
  <c r="F2117" i="7"/>
  <c r="E2117" i="7"/>
  <c r="E3360" i="7"/>
  <c r="F1868" i="7"/>
  <c r="F1970" i="7"/>
  <c r="E570" i="7"/>
  <c r="E2274" i="7"/>
  <c r="E2149" i="7"/>
  <c r="E669" i="7"/>
  <c r="F2663" i="7"/>
  <c r="E2663" i="7"/>
  <c r="E1141" i="7"/>
  <c r="F1141" i="7"/>
  <c r="E2297" i="7"/>
  <c r="F2297" i="7"/>
  <c r="F2229" i="7"/>
  <c r="E2229" i="7"/>
  <c r="F188" i="7"/>
  <c r="E188" i="7"/>
  <c r="F770" i="7"/>
  <c r="E770" i="7"/>
  <c r="E2837" i="7"/>
  <c r="F2837" i="7"/>
  <c r="F129" i="7"/>
  <c r="E129" i="7"/>
  <c r="E1632" i="7"/>
  <c r="F1632" i="7"/>
  <c r="F3100" i="7"/>
  <c r="E3100" i="7"/>
  <c r="F797" i="7"/>
  <c r="E797" i="7"/>
  <c r="E1708" i="7"/>
  <c r="F1708" i="7"/>
  <c r="F590" i="7"/>
  <c r="E590" i="7"/>
  <c r="F1463" i="7"/>
  <c r="E1463" i="7"/>
  <c r="E2621" i="7"/>
  <c r="F2621" i="7"/>
  <c r="E2537" i="7"/>
  <c r="F2537" i="7"/>
  <c r="F1888" i="7"/>
  <c r="E1888" i="7"/>
  <c r="F1787" i="7"/>
  <c r="E1787" i="7"/>
  <c r="E2864" i="7"/>
  <c r="F2864" i="7"/>
  <c r="F162" i="7"/>
  <c r="E162" i="7"/>
  <c r="F127" i="7"/>
  <c r="E127" i="7"/>
  <c r="F1124" i="7"/>
  <c r="E1124" i="7"/>
  <c r="E1727" i="7"/>
  <c r="F1727" i="7"/>
  <c r="E2645" i="7"/>
  <c r="F2645" i="7"/>
  <c r="E279" i="7"/>
  <c r="F279" i="7"/>
  <c r="F263" i="7"/>
  <c r="E263" i="7"/>
  <c r="F1458" i="7"/>
  <c r="E1458" i="7"/>
  <c r="E1243" i="7"/>
  <c r="F1243" i="7"/>
  <c r="F2363" i="7"/>
  <c r="E2363" i="7"/>
  <c r="E3431" i="7"/>
  <c r="F3431" i="7"/>
  <c r="F1910" i="7"/>
  <c r="E1910" i="7"/>
  <c r="E1539" i="7"/>
  <c r="F1539" i="7"/>
  <c r="E3286" i="7"/>
  <c r="F3286" i="7"/>
  <c r="F1793" i="7"/>
  <c r="E1793" i="7"/>
  <c r="E2483" i="7"/>
  <c r="F2483" i="7"/>
  <c r="E3485" i="7"/>
  <c r="F3485" i="7"/>
  <c r="E2611" i="7"/>
  <c r="F2611" i="7"/>
  <c r="F1442" i="7"/>
  <c r="E1442" i="7"/>
  <c r="E1453" i="7"/>
  <c r="F1453" i="7"/>
  <c r="E2408" i="7"/>
  <c r="F2408" i="7"/>
  <c r="F1341" i="7"/>
  <c r="E1341" i="7"/>
  <c r="F2134" i="7"/>
  <c r="E2134" i="7"/>
  <c r="E1986" i="7"/>
  <c r="F1986" i="7"/>
  <c r="E2961" i="7"/>
  <c r="F2961" i="7"/>
  <c r="F2986" i="7"/>
  <c r="E2986" i="7"/>
  <c r="F1745" i="7"/>
  <c r="E1745" i="7"/>
  <c r="F2270" i="7"/>
  <c r="E2270" i="7"/>
  <c r="E2220" i="7"/>
  <c r="F2220" i="7"/>
  <c r="F2799" i="7"/>
  <c r="E2799" i="7"/>
  <c r="E3110" i="7"/>
  <c r="F3110" i="7"/>
  <c r="E2335" i="7"/>
  <c r="F2335" i="7"/>
  <c r="E2852" i="7"/>
  <c r="F2852" i="7"/>
  <c r="E2672" i="7"/>
  <c r="F2672" i="7"/>
  <c r="F2853" i="7"/>
  <c r="E2853" i="7"/>
  <c r="F3137" i="7"/>
  <c r="E3137" i="7"/>
  <c r="E3578" i="7"/>
  <c r="F3578" i="7"/>
  <c r="F3536" i="7"/>
  <c r="E3536" i="7"/>
  <c r="E3272" i="7"/>
  <c r="F3272" i="7"/>
  <c r="E1531" i="7"/>
  <c r="F1531" i="7"/>
  <c r="F3394" i="7"/>
  <c r="E3394" i="7"/>
  <c r="E3528" i="7"/>
  <c r="F3528" i="7"/>
  <c r="E3225" i="7"/>
  <c r="F3225" i="7"/>
  <c r="E3296" i="7"/>
  <c r="F3296" i="7"/>
  <c r="F3033" i="7"/>
  <c r="E3033" i="7"/>
  <c r="F675" i="7"/>
  <c r="E675" i="7"/>
  <c r="E60" i="7"/>
  <c r="F60" i="7"/>
  <c r="E1098" i="7"/>
  <c r="F1098" i="7"/>
  <c r="F72" i="7"/>
  <c r="E72" i="7"/>
  <c r="E899" i="7"/>
  <c r="F899" i="7"/>
  <c r="F12" i="7"/>
  <c r="E1867" i="7"/>
  <c r="E473" i="7"/>
  <c r="E3553" i="7"/>
  <c r="F891" i="7"/>
  <c r="F972" i="7"/>
  <c r="F1291" i="7"/>
  <c r="E1172" i="7"/>
  <c r="E335" i="7"/>
  <c r="F553" i="7"/>
  <c r="E2756" i="7"/>
  <c r="F358" i="7"/>
  <c r="E2946" i="7"/>
  <c r="F2355" i="7"/>
  <c r="E2590" i="7"/>
  <c r="E2731" i="7"/>
  <c r="E2892" i="7"/>
  <c r="E3393" i="7"/>
  <c r="F1534" i="7"/>
  <c r="F2007" i="7"/>
  <c r="E1988" i="7"/>
  <c r="E1065" i="7"/>
  <c r="F735" i="7"/>
  <c r="F1011" i="7"/>
  <c r="F807" i="7"/>
  <c r="E222" i="7"/>
  <c r="E419" i="7"/>
  <c r="F377" i="7"/>
  <c r="F2555" i="7"/>
  <c r="F2735" i="7"/>
  <c r="F1748" i="7"/>
  <c r="E2146" i="7"/>
  <c r="F421" i="7"/>
  <c r="E1921" i="7"/>
  <c r="F964" i="7"/>
  <c r="F1560" i="7"/>
  <c r="E558" i="7"/>
  <c r="F558" i="7"/>
  <c r="F307" i="7"/>
  <c r="E307" i="7"/>
  <c r="E1762" i="7"/>
  <c r="F1762" i="7"/>
  <c r="F1981" i="7"/>
  <c r="E1981" i="7"/>
  <c r="E1599" i="7"/>
  <c r="F1599" i="7"/>
  <c r="E1710" i="7"/>
  <c r="F1710" i="7"/>
  <c r="E917" i="7"/>
  <c r="F917" i="7"/>
  <c r="F1984" i="7"/>
  <c r="E1984" i="7"/>
  <c r="E3592" i="7"/>
  <c r="F3592" i="7"/>
  <c r="F925" i="7"/>
  <c r="E925" i="7"/>
  <c r="E2011" i="7"/>
  <c r="F2011" i="7"/>
  <c r="F2296" i="7"/>
  <c r="E2296" i="7"/>
  <c r="F2273" i="7"/>
  <c r="E2273" i="7"/>
  <c r="F2764" i="7"/>
  <c r="E2764" i="7"/>
  <c r="F209" i="7"/>
  <c r="E209" i="7"/>
  <c r="E929" i="7"/>
  <c r="F929" i="7"/>
  <c r="E1424" i="7"/>
  <c r="F1424" i="7"/>
  <c r="F234" i="7"/>
  <c r="E234" i="7"/>
  <c r="E429" i="7"/>
  <c r="F429" i="7"/>
  <c r="E583" i="7"/>
  <c r="F583" i="7"/>
  <c r="F404" i="7"/>
  <c r="E404" i="7"/>
  <c r="F743" i="7"/>
  <c r="E743" i="7"/>
  <c r="F919" i="7"/>
  <c r="E919" i="7"/>
  <c r="F2128" i="7"/>
  <c r="E2128" i="7"/>
  <c r="F2742" i="7"/>
  <c r="E2742" i="7"/>
  <c r="E1136" i="7"/>
  <c r="F1136" i="7"/>
  <c r="E1170" i="7"/>
  <c r="F1170" i="7"/>
  <c r="E782" i="7"/>
  <c r="F782" i="7"/>
  <c r="F755" i="7"/>
  <c r="E755" i="7"/>
  <c r="E1576" i="7"/>
  <c r="F1576" i="7"/>
  <c r="F1191" i="7"/>
  <c r="E1191" i="7"/>
  <c r="F1381" i="7"/>
  <c r="E1381" i="7"/>
  <c r="E2255" i="7"/>
  <c r="F2255" i="7"/>
  <c r="F3560" i="7"/>
  <c r="E3560" i="7"/>
  <c r="E1425" i="7"/>
  <c r="F1425" i="7"/>
  <c r="E1272" i="7"/>
  <c r="F1272" i="7"/>
  <c r="F869" i="7"/>
  <c r="E869" i="7"/>
  <c r="E699" i="7"/>
  <c r="F699" i="7"/>
  <c r="E2126" i="7"/>
  <c r="F2126" i="7"/>
  <c r="F1555" i="7"/>
  <c r="E1555" i="7"/>
  <c r="E2455" i="7"/>
  <c r="F2455" i="7"/>
  <c r="E2628" i="7"/>
  <c r="F2628" i="7"/>
  <c r="E1582" i="7"/>
  <c r="F1582" i="7"/>
  <c r="F1995" i="7"/>
  <c r="E1995" i="7"/>
  <c r="F2436" i="7"/>
  <c r="E2436" i="7"/>
  <c r="F3049" i="7"/>
  <c r="E3049" i="7"/>
  <c r="E1416" i="7"/>
  <c r="F1416" i="7"/>
  <c r="F1128" i="7"/>
  <c r="E1128" i="7"/>
  <c r="E2223" i="7"/>
  <c r="F2223" i="7"/>
  <c r="F2836" i="7"/>
  <c r="E2836" i="7"/>
  <c r="E1884" i="7"/>
  <c r="F1884" i="7"/>
  <c r="E1350" i="7"/>
  <c r="F1350" i="7"/>
  <c r="F1851" i="7"/>
  <c r="E1851" i="7"/>
  <c r="E3057" i="7"/>
  <c r="F3057" i="7"/>
  <c r="E1527" i="7"/>
  <c r="F1527" i="7"/>
  <c r="E2324" i="7"/>
  <c r="F2324" i="7"/>
  <c r="E2605" i="7"/>
  <c r="F2605" i="7"/>
  <c r="F2607" i="7"/>
  <c r="E2607" i="7"/>
  <c r="F2456" i="7"/>
  <c r="E2456" i="7"/>
  <c r="E2673" i="7"/>
  <c r="F2673" i="7"/>
  <c r="F2329" i="7"/>
  <c r="E2329" i="7"/>
  <c r="E3161" i="7"/>
  <c r="F3161" i="7"/>
  <c r="E2524" i="7"/>
  <c r="F2524" i="7"/>
  <c r="E2399" i="7"/>
  <c r="F2399" i="7"/>
  <c r="F2308" i="7"/>
  <c r="E2308" i="7"/>
  <c r="E3102" i="7"/>
  <c r="F3102" i="7"/>
  <c r="F3123" i="7"/>
  <c r="E3123" i="7"/>
  <c r="E2722" i="7"/>
  <c r="F2722" i="7"/>
  <c r="E3590" i="7"/>
  <c r="F3590" i="7"/>
  <c r="E163" i="7"/>
  <c r="F163" i="7"/>
  <c r="E3488" i="7"/>
  <c r="F3488" i="7"/>
  <c r="E3352" i="7"/>
  <c r="F3352" i="7"/>
  <c r="F858" i="7"/>
  <c r="E858" i="7"/>
  <c r="F70" i="7"/>
  <c r="E70" i="7"/>
  <c r="F1611" i="7"/>
  <c r="E1611" i="7"/>
  <c r="F1305" i="7"/>
  <c r="E1305" i="7"/>
  <c r="E1058" i="7"/>
  <c r="F1058" i="7"/>
  <c r="E607" i="7"/>
  <c r="F607" i="7"/>
  <c r="F1148" i="7"/>
  <c r="E1148" i="7"/>
  <c r="F532" i="7"/>
  <c r="E532" i="7"/>
  <c r="F1227" i="7"/>
  <c r="F2202" i="7"/>
  <c r="E502" i="7"/>
  <c r="E259" i="7"/>
  <c r="E418" i="7"/>
  <c r="F2884" i="7"/>
  <c r="E3419" i="7"/>
  <c r="F1514" i="7"/>
  <c r="F3250" i="7"/>
  <c r="E397" i="7"/>
  <c r="F74" i="7"/>
  <c r="F1829" i="7"/>
  <c r="E406" i="7"/>
  <c r="E153" i="7"/>
  <c r="E3482" i="7"/>
  <c r="E3369" i="7"/>
  <c r="F2880" i="7"/>
  <c r="E2674" i="7"/>
  <c r="E1973" i="7"/>
  <c r="F2671" i="7"/>
  <c r="E2010" i="7"/>
  <c r="E1454" i="7"/>
  <c r="E1268" i="7"/>
  <c r="F811" i="7"/>
  <c r="E432" i="7"/>
  <c r="E3328" i="7"/>
  <c r="F3412" i="7"/>
  <c r="F2462" i="7"/>
  <c r="E2478" i="7"/>
  <c r="E3301" i="7"/>
  <c r="F3281" i="7"/>
  <c r="F2164" i="7"/>
  <c r="E1935" i="7"/>
  <c r="F1697" i="7"/>
  <c r="E3063" i="7"/>
  <c r="E2862" i="7"/>
  <c r="F2589" i="7"/>
  <c r="E1634" i="7"/>
  <c r="F1105" i="7"/>
  <c r="E2488" i="7"/>
  <c r="F2488" i="7"/>
  <c r="F1031" i="7"/>
  <c r="E1031" i="7"/>
  <c r="E2155" i="7"/>
  <c r="F2155" i="7"/>
  <c r="F666" i="7"/>
  <c r="E666" i="7"/>
  <c r="F1229" i="7"/>
  <c r="E1229" i="7"/>
  <c r="F1142" i="7"/>
  <c r="E1142" i="7"/>
  <c r="F132" i="7"/>
  <c r="E132" i="7"/>
  <c r="F754" i="7"/>
  <c r="E754" i="7"/>
  <c r="F2132" i="7"/>
  <c r="E2132" i="7"/>
  <c r="E407" i="7"/>
  <c r="F407" i="7"/>
  <c r="F630" i="7"/>
  <c r="E630" i="7"/>
  <c r="F673" i="7"/>
  <c r="E673" i="7"/>
  <c r="F149" i="7"/>
  <c r="E149" i="7"/>
  <c r="F862" i="7"/>
  <c r="E862" i="7"/>
  <c r="F995" i="7"/>
  <c r="E995" i="7"/>
  <c r="F2711" i="7"/>
  <c r="E2711" i="7"/>
  <c r="E820" i="7"/>
  <c r="F820" i="7"/>
  <c r="F750" i="7"/>
  <c r="E750" i="7"/>
  <c r="E2804" i="7"/>
  <c r="F2804" i="7"/>
  <c r="E1372" i="7"/>
  <c r="F1372" i="7"/>
  <c r="F405" i="7"/>
  <c r="E405" i="7"/>
  <c r="F859" i="7"/>
  <c r="E859" i="7"/>
  <c r="E1248" i="7"/>
  <c r="F1248" i="7"/>
  <c r="E1938" i="7"/>
  <c r="F1938" i="7"/>
  <c r="F2897" i="7"/>
  <c r="E2897" i="7"/>
  <c r="F786" i="7"/>
  <c r="E786" i="7"/>
  <c r="E1344" i="7"/>
  <c r="F1344" i="7"/>
  <c r="F3515" i="7"/>
  <c r="E3515" i="7"/>
  <c r="E2056" i="7"/>
  <c r="F2056" i="7"/>
  <c r="F850" i="7"/>
  <c r="E2150" i="7"/>
  <c r="F1907" i="7"/>
  <c r="E1907" i="7"/>
  <c r="F1198" i="7"/>
  <c r="E1198" i="7"/>
  <c r="F165" i="7"/>
  <c r="E165" i="7"/>
  <c r="F1427" i="7"/>
  <c r="E1427" i="7"/>
  <c r="E585" i="7"/>
  <c r="F585" i="7"/>
  <c r="F1324" i="7"/>
  <c r="E1324" i="7"/>
  <c r="E918" i="7"/>
  <c r="F918" i="7"/>
  <c r="F1885" i="7"/>
  <c r="E1885" i="7"/>
  <c r="F184" i="7"/>
  <c r="E184" i="7"/>
  <c r="F963" i="7"/>
  <c r="E963" i="7"/>
  <c r="E3012" i="7"/>
  <c r="F3012" i="7"/>
  <c r="E94" i="7"/>
  <c r="F94" i="7"/>
  <c r="F292" i="7"/>
  <c r="E292" i="7"/>
  <c r="E1500" i="7"/>
  <c r="F1500" i="7"/>
  <c r="E712" i="7"/>
  <c r="F712" i="7"/>
  <c r="F598" i="7"/>
  <c r="E598" i="7"/>
  <c r="E452" i="7"/>
  <c r="F452" i="7"/>
  <c r="E1173" i="7"/>
  <c r="F1173" i="7"/>
  <c r="F1274" i="7"/>
  <c r="E1274" i="7"/>
  <c r="F2210" i="7"/>
  <c r="E2210" i="7"/>
  <c r="F308" i="7"/>
  <c r="E308" i="7"/>
  <c r="E109" i="7"/>
  <c r="F109" i="7"/>
  <c r="E556" i="7"/>
  <c r="F556" i="7"/>
  <c r="E1091" i="7"/>
  <c r="F1091" i="7"/>
  <c r="E761" i="7"/>
  <c r="F761" i="7"/>
  <c r="F2882" i="7"/>
  <c r="E2882" i="7"/>
  <c r="E1153" i="7"/>
  <c r="F1153" i="7"/>
  <c r="F1471" i="7"/>
  <c r="E1471" i="7"/>
  <c r="F2587" i="7"/>
  <c r="E2587" i="7"/>
  <c r="E1261" i="7"/>
  <c r="F1261" i="7"/>
  <c r="F1267" i="7"/>
  <c r="E1267" i="7"/>
  <c r="F2111" i="7"/>
  <c r="E2111" i="7"/>
  <c r="E937" i="7"/>
  <c r="F937" i="7"/>
  <c r="E2366" i="7"/>
  <c r="E3044" i="7"/>
  <c r="F2893" i="7"/>
  <c r="F2630" i="7"/>
  <c r="F1639" i="7"/>
  <c r="F2243" i="7"/>
  <c r="E1768" i="7"/>
  <c r="F1811" i="7"/>
  <c r="E1147" i="7"/>
  <c r="E1166" i="7"/>
  <c r="F530" i="7"/>
  <c r="E596" i="7"/>
  <c r="F8" i="7"/>
  <c r="E2755" i="7"/>
  <c r="F2291" i="7"/>
  <c r="E2069" i="7"/>
  <c r="F1796" i="7"/>
  <c r="F3476" i="7"/>
  <c r="F1313" i="7"/>
  <c r="E1313" i="7"/>
  <c r="F2617" i="7"/>
  <c r="E2617" i="7"/>
  <c r="E1316" i="7"/>
  <c r="F1316" i="7"/>
  <c r="E3415" i="7"/>
  <c r="F3415" i="7"/>
  <c r="E443" i="7"/>
  <c r="F443" i="7"/>
  <c r="E1613" i="7"/>
  <c r="F1613" i="7"/>
  <c r="E280" i="7"/>
  <c r="F280" i="7"/>
  <c r="E619" i="7"/>
  <c r="F619" i="7"/>
  <c r="E2365" i="7"/>
  <c r="F2365" i="7"/>
  <c r="E381" i="7"/>
  <c r="F381" i="7"/>
  <c r="E686" i="7"/>
  <c r="F686" i="7"/>
  <c r="E1137" i="7"/>
  <c r="F1137" i="7"/>
  <c r="F171" i="7"/>
  <c r="E171" i="7"/>
  <c r="E1524" i="7"/>
  <c r="F1524" i="7"/>
  <c r="E789" i="7"/>
  <c r="F789" i="7"/>
  <c r="E1232" i="7"/>
  <c r="F1232" i="7"/>
  <c r="E2921" i="7"/>
  <c r="F2921" i="7"/>
  <c r="F3011" i="7"/>
  <c r="E3011" i="7"/>
  <c r="E787" i="7"/>
  <c r="F787" i="7"/>
  <c r="E1197" i="7"/>
  <c r="F1197" i="7"/>
  <c r="E2760" i="7"/>
  <c r="F2760" i="7"/>
  <c r="E680" i="7"/>
  <c r="F680" i="7"/>
  <c r="E1947" i="7"/>
  <c r="F1947" i="7"/>
  <c r="F835" i="7"/>
  <c r="E835" i="7"/>
  <c r="E2339" i="7"/>
  <c r="F2339" i="7"/>
  <c r="E1326" i="7"/>
  <c r="F1326" i="7"/>
  <c r="E1783" i="7"/>
  <c r="F1783" i="7"/>
  <c r="F408" i="7"/>
  <c r="E408" i="7"/>
  <c r="F229" i="7"/>
  <c r="E229" i="7"/>
  <c r="E393" i="7"/>
  <c r="F393" i="7"/>
  <c r="E816" i="7"/>
  <c r="F816" i="7"/>
  <c r="E1661" i="7"/>
  <c r="F1661" i="7"/>
  <c r="E709" i="7"/>
  <c r="F709" i="7"/>
  <c r="F1874" i="7"/>
  <c r="E1874" i="7"/>
  <c r="F1253" i="7"/>
  <c r="E1253" i="7"/>
  <c r="F2725" i="7"/>
  <c r="E2725" i="7"/>
  <c r="E827" i="7"/>
  <c r="F827" i="7"/>
  <c r="E647" i="7"/>
  <c r="F647" i="7"/>
  <c r="E1441" i="7"/>
  <c r="F1441" i="7"/>
  <c r="F2550" i="7"/>
  <c r="E2550" i="7"/>
  <c r="F2810" i="7"/>
  <c r="E2810" i="7"/>
  <c r="E1563" i="7"/>
  <c r="F1563" i="7"/>
  <c r="F1345" i="7"/>
  <c r="E1345" i="7"/>
  <c r="E815" i="7"/>
  <c r="F815" i="7"/>
  <c r="F1301" i="7"/>
  <c r="E1301" i="7"/>
  <c r="F1919" i="7"/>
  <c r="E1919" i="7"/>
  <c r="E2276" i="7"/>
  <c r="F2276" i="7"/>
  <c r="E3498" i="7"/>
  <c r="F3498" i="7"/>
  <c r="E853" i="7"/>
  <c r="F853" i="7"/>
  <c r="E873" i="7"/>
  <c r="F873" i="7"/>
  <c r="E1352" i="7"/>
  <c r="F1352" i="7"/>
  <c r="E1089" i="7"/>
  <c r="F1089" i="7"/>
  <c r="F2559" i="7"/>
  <c r="E2559" i="7"/>
  <c r="F2192" i="7"/>
  <c r="E2192" i="7"/>
  <c r="F1421" i="7"/>
  <c r="E1421" i="7"/>
  <c r="E3164" i="7"/>
  <c r="F3164" i="7"/>
  <c r="E1822" i="7"/>
  <c r="F1822" i="7"/>
  <c r="E1799" i="7"/>
  <c r="F1799" i="7"/>
  <c r="F1699" i="7"/>
  <c r="E1699" i="7"/>
  <c r="E2163" i="7"/>
  <c r="F2163" i="7"/>
  <c r="E2528" i="7"/>
  <c r="F2528" i="7"/>
  <c r="F2189" i="7"/>
  <c r="E2189" i="7"/>
  <c r="E1721" i="7"/>
  <c r="F1721" i="7"/>
  <c r="E2825" i="7"/>
  <c r="F2825" i="7"/>
  <c r="F3381" i="7"/>
  <c r="E3381" i="7"/>
  <c r="F2568" i="7"/>
  <c r="E2568" i="7"/>
  <c r="F1724" i="7"/>
  <c r="E1724" i="7"/>
  <c r="F1961" i="7"/>
  <c r="E1961" i="7"/>
  <c r="F1509" i="7"/>
  <c r="E1509" i="7"/>
  <c r="E2231" i="7"/>
  <c r="F2231" i="7"/>
  <c r="E2083" i="7"/>
  <c r="F2083" i="7"/>
  <c r="E2017" i="7"/>
  <c r="F2017" i="7"/>
  <c r="E2950" i="7"/>
  <c r="F2950" i="7"/>
  <c r="E2213" i="7"/>
  <c r="F2213" i="7"/>
  <c r="E2580" i="7"/>
  <c r="F2580" i="7"/>
  <c r="F3441" i="7"/>
  <c r="E3441" i="7"/>
  <c r="E2603" i="7"/>
  <c r="F2603" i="7"/>
  <c r="F2816" i="7"/>
  <c r="E2816" i="7"/>
  <c r="E3129" i="7"/>
  <c r="F3129" i="7"/>
  <c r="F3002" i="7"/>
  <c r="E3002" i="7"/>
  <c r="E3357" i="7"/>
  <c r="F3357" i="7"/>
  <c r="E2113" i="7"/>
  <c r="F2113" i="7"/>
  <c r="E2538" i="7"/>
  <c r="F2538" i="7"/>
  <c r="F3439" i="7"/>
  <c r="E3439" i="7"/>
  <c r="F2390" i="7"/>
  <c r="E2390" i="7"/>
  <c r="F2572" i="7"/>
  <c r="E2572" i="7"/>
  <c r="F3295" i="7"/>
  <c r="E3295" i="7"/>
  <c r="F3347" i="7"/>
  <c r="E3347" i="7"/>
  <c r="F3405" i="7"/>
  <c r="E3405" i="7"/>
  <c r="F39" i="7"/>
  <c r="E39" i="7"/>
  <c r="E2430" i="7"/>
  <c r="F2430" i="7"/>
  <c r="F3185" i="7"/>
  <c r="E3185" i="7"/>
  <c r="E3468" i="7"/>
  <c r="F3468" i="7"/>
  <c r="E3460" i="7"/>
  <c r="F3460" i="7"/>
  <c r="E3538" i="7"/>
  <c r="F3538" i="7"/>
  <c r="E3390" i="7"/>
  <c r="F3390" i="7"/>
  <c r="F3038" i="7"/>
  <c r="E3038" i="7"/>
  <c r="E20" i="7"/>
  <c r="F20" i="7"/>
  <c r="E1062" i="7"/>
  <c r="F1062" i="7"/>
  <c r="F51" i="7"/>
  <c r="E51" i="7"/>
  <c r="F3191" i="7"/>
  <c r="E3191" i="7"/>
  <c r="F994" i="7"/>
  <c r="E994" i="7"/>
  <c r="F80" i="7"/>
  <c r="E80" i="7"/>
  <c r="F713" i="7"/>
  <c r="E713" i="7"/>
  <c r="E501" i="7"/>
  <c r="E186" i="7"/>
  <c r="E2362" i="7"/>
  <c r="E2839" i="7"/>
  <c r="E1459" i="7"/>
  <c r="E1846" i="7"/>
  <c r="F3539" i="7"/>
  <c r="F3188" i="7"/>
  <c r="F3090" i="7"/>
  <c r="F2492" i="7"/>
  <c r="F1832" i="7"/>
  <c r="F1577" i="7"/>
  <c r="E1178" i="7"/>
  <c r="E1096" i="7"/>
  <c r="E802" i="7"/>
  <c r="E1131" i="7"/>
  <c r="E258" i="7"/>
  <c r="F535" i="7"/>
  <c r="F2787" i="7"/>
  <c r="F812" i="7"/>
  <c r="E141" i="7"/>
  <c r="F998" i="7"/>
  <c r="E1960" i="7"/>
  <c r="F2450" i="7"/>
  <c r="E2450" i="7"/>
  <c r="F684" i="7"/>
  <c r="E684" i="7"/>
  <c r="E303" i="7"/>
  <c r="F303" i="7"/>
  <c r="E457" i="7"/>
  <c r="F457" i="7"/>
  <c r="F771" i="7"/>
  <c r="E771" i="7"/>
  <c r="F120" i="7"/>
  <c r="E120" i="7"/>
  <c r="E518" i="7"/>
  <c r="F518" i="7"/>
  <c r="F814" i="7"/>
  <c r="E814" i="7"/>
  <c r="F181" i="7"/>
  <c r="E181" i="7"/>
  <c r="E774" i="7"/>
  <c r="F774" i="7"/>
  <c r="F1335" i="7"/>
  <c r="E1335" i="7"/>
  <c r="E392" i="7"/>
  <c r="F392" i="7"/>
  <c r="E139" i="7"/>
  <c r="F139" i="7"/>
  <c r="F1871" i="7"/>
  <c r="E1871" i="7"/>
  <c r="F562" i="7"/>
  <c r="E562" i="7"/>
  <c r="F3203" i="7"/>
  <c r="E3203" i="7"/>
  <c r="F391" i="7"/>
  <c r="E391" i="7"/>
  <c r="E896" i="7"/>
  <c r="F896" i="7"/>
  <c r="F2584" i="7"/>
  <c r="E2584" i="7"/>
  <c r="F581" i="7"/>
  <c r="E581" i="7"/>
  <c r="E1061" i="7"/>
  <c r="F1061" i="7"/>
  <c r="E1969" i="7"/>
  <c r="F1969" i="7"/>
  <c r="E2678" i="7"/>
  <c r="F2678" i="7"/>
  <c r="F3500" i="7"/>
  <c r="E3500" i="7"/>
  <c r="F739" i="7"/>
  <c r="E739" i="7"/>
  <c r="E2536" i="7"/>
  <c r="F2536" i="7"/>
  <c r="F3275" i="7"/>
  <c r="F2859" i="7"/>
  <c r="F2624" i="7"/>
  <c r="F1990" i="7"/>
  <c r="E2215" i="7"/>
  <c r="F2176" i="7"/>
  <c r="E762" i="7"/>
  <c r="F1255" i="7"/>
  <c r="E1366" i="7"/>
  <c r="F537" i="7"/>
  <c r="F3010" i="7"/>
  <c r="E2395" i="7"/>
  <c r="E2705" i="7"/>
  <c r="E1976" i="7"/>
  <c r="E288" i="7"/>
  <c r="E49" i="7"/>
  <c r="E3336" i="7"/>
  <c r="F3229" i="7"/>
  <c r="E1835" i="7"/>
  <c r="E494" i="7"/>
  <c r="F1135" i="7"/>
  <c r="F1750" i="7"/>
  <c r="F643" i="7"/>
  <c r="E3332" i="7"/>
  <c r="F3544" i="7"/>
  <c r="F2136" i="7"/>
  <c r="F1733" i="7"/>
  <c r="E1733" i="7"/>
  <c r="F2088" i="7"/>
  <c r="E2088" i="7"/>
  <c r="E3006" i="7"/>
  <c r="F3006" i="7"/>
  <c r="E1064" i="7"/>
  <c r="E87" i="7"/>
  <c r="E71" i="7"/>
  <c r="F2247" i="7"/>
  <c r="E2600" i="7"/>
  <c r="F2495" i="7"/>
  <c r="E2257" i="7"/>
  <c r="E2108" i="7"/>
  <c r="F688" i="7"/>
  <c r="E424" i="7"/>
  <c r="E3432" i="7"/>
  <c r="E2592" i="7"/>
  <c r="E1585" i="7"/>
  <c r="F495" i="7"/>
  <c r="F2820" i="7"/>
  <c r="E2317" i="7"/>
  <c r="F1816" i="7"/>
  <c r="F1645" i="7"/>
  <c r="E810" i="7"/>
  <c r="F810" i="7"/>
  <c r="F2038" i="7"/>
  <c r="E2038" i="7"/>
  <c r="F2668" i="7"/>
  <c r="E2668" i="7"/>
  <c r="F980" i="7"/>
  <c r="E980" i="7"/>
  <c r="F913" i="7"/>
  <c r="E913" i="7"/>
  <c r="E1562" i="7"/>
  <c r="F1562" i="7"/>
  <c r="F276" i="7"/>
  <c r="E276" i="7"/>
  <c r="E45" i="7"/>
  <c r="F45" i="7"/>
  <c r="F1889" i="7"/>
  <c r="E1889" i="7"/>
  <c r="F456" i="7"/>
  <c r="E456" i="7"/>
  <c r="F334" i="7"/>
  <c r="F1036" i="7"/>
  <c r="E3256" i="7"/>
  <c r="E3151" i="7"/>
  <c r="F2845" i="7"/>
  <c r="E2102" i="7"/>
  <c r="F1590" i="7"/>
  <c r="E1273" i="7"/>
  <c r="F174" i="7"/>
  <c r="E3541" i="7"/>
  <c r="E2840" i="7"/>
  <c r="F588" i="7"/>
  <c r="F650" i="7"/>
  <c r="F546" i="7"/>
  <c r="F2830" i="7"/>
  <c r="F1568" i="7"/>
  <c r="F1414" i="7"/>
  <c r="E1414" i="7"/>
  <c r="E2174" i="7"/>
  <c r="F2174" i="7"/>
  <c r="E1353" i="7"/>
  <c r="F1353" i="7"/>
  <c r="E1380" i="7"/>
  <c r="F1380" i="7"/>
  <c r="F2196" i="7"/>
  <c r="E2196" i="7"/>
  <c r="F2890" i="7"/>
  <c r="E2890" i="7"/>
  <c r="E3146" i="7"/>
  <c r="F3146" i="7"/>
  <c r="E439" i="7"/>
  <c r="F439" i="7"/>
  <c r="E382" i="7"/>
  <c r="F382" i="7"/>
  <c r="E295" i="7"/>
  <c r="F295" i="7"/>
  <c r="E441" i="7"/>
  <c r="F441" i="7"/>
  <c r="E1039" i="7"/>
  <c r="F1039" i="7"/>
  <c r="F663" i="7"/>
  <c r="E663" i="7"/>
  <c r="E1241" i="7"/>
  <c r="F1241" i="7"/>
  <c r="E1204" i="7"/>
  <c r="F1204" i="7"/>
  <c r="E2701" i="7"/>
  <c r="F2701" i="7"/>
  <c r="E2057" i="7"/>
  <c r="F2057" i="7"/>
  <c r="F2053" i="7"/>
  <c r="E2053" i="7"/>
  <c r="F2233" i="7"/>
  <c r="E2233" i="7"/>
  <c r="F2464" i="7"/>
  <c r="E2464" i="7"/>
  <c r="F3271" i="7"/>
  <c r="E3271" i="7"/>
  <c r="F3404" i="7"/>
  <c r="E3404" i="7"/>
  <c r="E323" i="7"/>
  <c r="F323" i="7"/>
  <c r="E594" i="7"/>
  <c r="F594" i="7"/>
  <c r="E485" i="7"/>
  <c r="F485" i="7"/>
  <c r="F248" i="7"/>
  <c r="E248" i="7"/>
  <c r="E177" i="7"/>
  <c r="F177" i="7"/>
  <c r="F296" i="7"/>
  <c r="E296" i="7"/>
  <c r="F1212" i="7"/>
  <c r="E1212" i="7"/>
  <c r="F1676" i="7"/>
  <c r="E1676" i="7"/>
  <c r="F1667" i="7"/>
  <c r="E1667" i="7"/>
  <c r="F2635" i="7"/>
  <c r="E2635" i="7"/>
  <c r="E477" i="7"/>
  <c r="F477" i="7"/>
  <c r="F1122" i="7"/>
  <c r="E1122" i="7"/>
  <c r="F604" i="7"/>
  <c r="E604" i="7"/>
  <c r="F796" i="7"/>
  <c r="E796" i="7"/>
  <c r="E1059" i="7"/>
  <c r="F1059" i="7"/>
  <c r="F894" i="7"/>
  <c r="E894" i="7"/>
  <c r="E1917" i="7"/>
  <c r="F1917" i="7"/>
  <c r="E2345" i="7"/>
  <c r="F2345" i="7"/>
  <c r="F2998" i="7"/>
  <c r="E2998" i="7"/>
  <c r="F1257" i="7"/>
  <c r="E1257" i="7"/>
  <c r="E1384" i="7"/>
  <c r="F1384" i="7"/>
  <c r="F1228" i="7"/>
  <c r="E1228" i="7"/>
  <c r="F2449" i="7"/>
  <c r="E2449" i="7"/>
  <c r="F1354" i="7"/>
  <c r="E1354" i="7"/>
  <c r="E1711" i="7"/>
  <c r="F1711" i="7"/>
  <c r="E1755" i="7"/>
  <c r="F1755" i="7"/>
  <c r="F2356" i="7"/>
  <c r="E2356" i="7"/>
  <c r="E2292" i="7"/>
  <c r="F2292" i="7"/>
  <c r="E2400" i="7"/>
  <c r="F2400" i="7"/>
  <c r="E2842" i="7"/>
  <c r="F2842" i="7"/>
  <c r="E3292" i="7"/>
  <c r="F3292" i="7"/>
  <c r="F3350" i="7"/>
  <c r="E3350" i="7"/>
  <c r="E3496" i="7"/>
  <c r="F3496" i="7"/>
  <c r="E1944" i="7"/>
  <c r="F1944" i="7"/>
  <c r="E2173" i="7"/>
  <c r="F2173" i="7"/>
  <c r="F2304" i="7"/>
  <c r="E2304" i="7"/>
  <c r="F2793" i="7"/>
  <c r="E2793" i="7"/>
  <c r="F2829" i="7"/>
  <c r="E2829" i="7"/>
  <c r="F2951" i="7"/>
  <c r="E2951" i="7"/>
  <c r="E2958" i="7"/>
  <c r="F2958" i="7"/>
  <c r="E2318" i="7"/>
  <c r="F2318" i="7"/>
  <c r="E2030" i="7"/>
  <c r="F2030" i="7"/>
  <c r="E1717" i="7"/>
  <c r="F1717" i="7"/>
  <c r="E1167" i="7"/>
  <c r="F1167" i="7"/>
  <c r="F2131" i="7"/>
  <c r="E2131" i="7"/>
  <c r="F2140" i="7"/>
  <c r="E2140" i="7"/>
  <c r="E1395" i="7"/>
  <c r="F1395" i="7"/>
  <c r="F2419" i="7"/>
  <c r="E2419" i="7"/>
  <c r="F3522" i="7"/>
  <c r="E3522" i="7"/>
  <c r="F3068" i="7"/>
  <c r="E3068" i="7"/>
  <c r="E1279" i="7"/>
  <c r="F1279" i="7"/>
  <c r="E2058" i="7"/>
  <c r="F2058" i="7"/>
  <c r="F2695" i="7"/>
  <c r="E2695" i="7"/>
  <c r="E1931" i="7"/>
  <c r="F1931" i="7"/>
  <c r="E1993" i="7"/>
  <c r="F1993" i="7"/>
  <c r="E1461" i="7"/>
  <c r="F1461" i="7"/>
  <c r="F1575" i="7"/>
  <c r="E1575" i="7"/>
  <c r="E3124" i="7"/>
  <c r="F3124" i="7"/>
  <c r="F2153" i="7"/>
  <c r="E2153" i="7"/>
  <c r="F3095" i="7"/>
  <c r="E3095" i="7"/>
  <c r="E996" i="7"/>
  <c r="F996" i="7"/>
  <c r="F1707" i="7"/>
  <c r="E1707" i="7"/>
  <c r="F2311" i="7"/>
  <c r="E2311" i="7"/>
  <c r="E2753" i="7"/>
  <c r="F2753" i="7"/>
  <c r="E2553" i="7"/>
  <c r="F2553" i="7"/>
  <c r="F1929" i="7"/>
  <c r="E1929" i="7"/>
  <c r="F3542" i="7"/>
  <c r="E3542" i="7"/>
  <c r="F2438" i="7"/>
  <c r="E2438" i="7"/>
  <c r="E2368" i="7"/>
  <c r="F2368" i="7"/>
  <c r="E3131" i="7"/>
  <c r="F3131" i="7"/>
  <c r="E3060" i="7"/>
  <c r="F3060" i="7"/>
  <c r="E3462" i="7"/>
  <c r="F3462" i="7"/>
  <c r="E3377" i="7"/>
  <c r="F3377" i="7"/>
  <c r="E1789" i="7"/>
  <c r="F1789" i="7"/>
  <c r="F2658" i="7"/>
  <c r="E2658" i="7"/>
  <c r="E1797" i="7"/>
  <c r="F1797" i="7"/>
  <c r="E2823" i="7"/>
  <c r="F2823" i="7"/>
  <c r="E2960" i="7"/>
  <c r="F2960" i="7"/>
  <c r="E3028" i="7"/>
  <c r="F3028" i="7"/>
  <c r="F3169" i="7"/>
  <c r="E3169" i="7"/>
  <c r="F3239" i="7"/>
  <c r="E3239" i="7"/>
  <c r="E3030" i="7"/>
  <c r="F3030" i="7"/>
  <c r="E2970" i="7"/>
  <c r="F2970" i="7"/>
  <c r="E3481" i="7"/>
  <c r="F3481" i="7"/>
  <c r="E3511" i="7"/>
  <c r="F3511" i="7"/>
  <c r="E2906" i="7"/>
  <c r="F2906" i="7"/>
  <c r="E3353" i="7"/>
  <c r="F3353" i="7"/>
  <c r="F2995" i="7"/>
  <c r="E2995" i="7"/>
  <c r="E55" i="7"/>
  <c r="F55" i="7"/>
  <c r="E3479" i="7"/>
  <c r="F3479" i="7"/>
  <c r="F3115" i="7"/>
  <c r="E3115" i="7"/>
  <c r="F3465" i="7"/>
  <c r="E3465" i="7"/>
  <c r="F2907" i="7"/>
  <c r="E2907" i="7"/>
  <c r="F3562" i="7"/>
  <c r="E3562" i="7"/>
  <c r="E3591" i="7"/>
  <c r="F3591" i="7"/>
  <c r="E2446" i="7"/>
  <c r="F2446" i="7"/>
  <c r="E3586" i="7"/>
  <c r="F3586" i="7"/>
  <c r="F3549" i="7"/>
  <c r="E3549" i="7"/>
  <c r="F3096" i="7"/>
  <c r="E3096" i="7"/>
  <c r="F3051" i="7"/>
  <c r="E3051" i="7"/>
  <c r="E3408" i="7"/>
  <c r="F3408" i="7"/>
  <c r="F30" i="7"/>
  <c r="E30" i="7"/>
  <c r="F3494" i="7"/>
  <c r="E3494" i="7"/>
  <c r="E330" i="7"/>
  <c r="F330" i="7"/>
  <c r="E1044" i="7"/>
  <c r="F1044" i="7"/>
  <c r="E44" i="7"/>
  <c r="F44" i="7"/>
  <c r="E278" i="7"/>
  <c r="F278" i="7"/>
  <c r="E1082" i="7"/>
  <c r="F1082" i="7"/>
  <c r="F286" i="7"/>
  <c r="E286" i="7"/>
  <c r="F732" i="7"/>
  <c r="E988" i="7"/>
  <c r="F3456" i="7"/>
  <c r="E2934" i="7"/>
  <c r="E1757" i="7"/>
  <c r="E1517" i="7"/>
  <c r="E2121" i="7"/>
  <c r="F971" i="7"/>
  <c r="F3293" i="7"/>
  <c r="E2521" i="7"/>
  <c r="F1233" i="7"/>
  <c r="F886" i="7"/>
  <c r="E886" i="7"/>
  <c r="E2865" i="7"/>
  <c r="F2865" i="7"/>
  <c r="F3116" i="7"/>
  <c r="F1374" i="7"/>
  <c r="E1017" i="7"/>
  <c r="E136" i="7"/>
  <c r="F900" i="7"/>
  <c r="E522" i="7"/>
  <c r="F522" i="7"/>
  <c r="F1877" i="7"/>
  <c r="E1877" i="7"/>
  <c r="E1680" i="7"/>
  <c r="F1680" i="7"/>
  <c r="E1663" i="7"/>
  <c r="F1663" i="7"/>
  <c r="E705" i="7"/>
  <c r="F705" i="7"/>
  <c r="E1302" i="7"/>
  <c r="F1302" i="7"/>
  <c r="F3065" i="7"/>
  <c r="E3065" i="7"/>
  <c r="F951" i="7"/>
  <c r="E951" i="7"/>
  <c r="E1606" i="7"/>
  <c r="F1606" i="7"/>
  <c r="F275" i="7"/>
  <c r="E275" i="7"/>
  <c r="E2976" i="7"/>
  <c r="F3396" i="7"/>
  <c r="F3497" i="7"/>
  <c r="F3062" i="7"/>
  <c r="E2431" i="7"/>
  <c r="E2313" i="7"/>
  <c r="E2618" i="7"/>
  <c r="E2323" i="7"/>
  <c r="F1904" i="7"/>
  <c r="F2051" i="7"/>
  <c r="F1088" i="7"/>
  <c r="F979" i="7"/>
  <c r="E1003" i="7"/>
  <c r="E863" i="7"/>
  <c r="F93" i="7"/>
  <c r="F646" i="7"/>
  <c r="E695" i="7"/>
  <c r="F251" i="7"/>
  <c r="F541" i="7"/>
  <c r="F324" i="7"/>
  <c r="E175" i="7"/>
  <c r="F3276" i="7"/>
  <c r="E3289" i="7"/>
  <c r="F2708" i="7"/>
  <c r="F1488" i="7"/>
  <c r="F677" i="7"/>
  <c r="E2252" i="7"/>
  <c r="E11" i="7"/>
  <c r="F3020" i="7"/>
  <c r="F2944" i="7"/>
  <c r="F2574" i="7"/>
  <c r="F2392" i="7"/>
  <c r="F2237" i="7"/>
  <c r="E1120" i="7"/>
  <c r="E539" i="7"/>
  <c r="E961" i="7"/>
  <c r="E576" i="7"/>
  <c r="E339" i="7"/>
  <c r="E244" i="7"/>
  <c r="F13" i="7"/>
  <c r="F3364" i="7"/>
  <c r="F3162" i="7"/>
  <c r="E2761" i="7"/>
  <c r="F1358" i="7"/>
  <c r="E721" i="7"/>
  <c r="F3503" i="7"/>
  <c r="E2106" i="7"/>
  <c r="E930" i="7"/>
  <c r="E679" i="7"/>
  <c r="F1152" i="7"/>
  <c r="E1368" i="7"/>
  <c r="E864" i="7"/>
  <c r="E882" i="7"/>
  <c r="F75" i="7"/>
  <c r="F3273" i="7"/>
  <c r="F788" i="7"/>
  <c r="F2726" i="7"/>
  <c r="E2726" i="7"/>
  <c r="F133" i="7"/>
  <c r="E133" i="7"/>
  <c r="E224" i="7"/>
  <c r="F224" i="7"/>
  <c r="E468" i="7"/>
  <c r="F468" i="7"/>
  <c r="F2148" i="7"/>
  <c r="E2148" i="7"/>
  <c r="F1146" i="7"/>
  <c r="E1146" i="7"/>
  <c r="F1922" i="7"/>
  <c r="E1922" i="7"/>
  <c r="E2549" i="7"/>
  <c r="F2549" i="7"/>
  <c r="E122" i="7"/>
  <c r="F122" i="7"/>
  <c r="F476" i="7"/>
  <c r="E476" i="7"/>
  <c r="E329" i="7"/>
  <c r="F329" i="7"/>
  <c r="E513" i="7"/>
  <c r="F513" i="7"/>
  <c r="F1502" i="7"/>
  <c r="E1502" i="7"/>
  <c r="F3448" i="7"/>
  <c r="E3448" i="7"/>
  <c r="E91" i="7"/>
  <c r="F91" i="7"/>
  <c r="E297" i="7"/>
  <c r="F297" i="7"/>
  <c r="E580" i="7"/>
  <c r="F580" i="7"/>
  <c r="E2899" i="7"/>
  <c r="F2899" i="7"/>
  <c r="E3418" i="7"/>
  <c r="F3418" i="7"/>
  <c r="E1591" i="7"/>
  <c r="F1591" i="7"/>
  <c r="E825" i="7"/>
  <c r="F825" i="7"/>
  <c r="E1587" i="7"/>
  <c r="F1587" i="7"/>
  <c r="F1801" i="7"/>
  <c r="E1801" i="7"/>
  <c r="F3048" i="7"/>
  <c r="E3048" i="7"/>
  <c r="E1618" i="7"/>
  <c r="F1618" i="7"/>
  <c r="E2433" i="7"/>
  <c r="F2433" i="7"/>
  <c r="E1958" i="7"/>
  <c r="F1958" i="7"/>
  <c r="F3537" i="7"/>
  <c r="E3537" i="7"/>
  <c r="F2941" i="7"/>
  <c r="E2941" i="7"/>
  <c r="F3407" i="7"/>
  <c r="E3407" i="7"/>
  <c r="E3424" i="7"/>
  <c r="F3424" i="7"/>
  <c r="F3119" i="7"/>
  <c r="E3119" i="7"/>
  <c r="E2902" i="7"/>
  <c r="F2902" i="7"/>
  <c r="F306" i="7"/>
  <c r="E306" i="7"/>
  <c r="F3261" i="7"/>
  <c r="E3261" i="7"/>
  <c r="F31" i="7"/>
  <c r="E31" i="7"/>
  <c r="F3589" i="7"/>
  <c r="E3589" i="7"/>
  <c r="F223" i="7"/>
  <c r="E223" i="7"/>
  <c r="E1018" i="7"/>
  <c r="F3180" i="7"/>
  <c r="E2613" i="7"/>
  <c r="E1340" i="7"/>
  <c r="E987" i="7"/>
  <c r="E319" i="7"/>
  <c r="F343" i="7"/>
  <c r="F2068" i="7"/>
  <c r="E2068" i="7"/>
  <c r="E213" i="7"/>
  <c r="F213" i="7"/>
  <c r="E843" i="7"/>
  <c r="F843" i="7"/>
  <c r="E2709" i="7"/>
  <c r="F2709" i="7"/>
  <c r="F2977" i="7"/>
  <c r="E2977" i="7"/>
  <c r="F641" i="7"/>
  <c r="E641" i="7"/>
  <c r="E1841" i="7"/>
  <c r="F1841" i="7"/>
  <c r="E613" i="7"/>
  <c r="F613" i="7"/>
  <c r="E542" i="7"/>
  <c r="F542" i="7"/>
  <c r="F1684" i="7"/>
  <c r="E1684" i="7"/>
  <c r="F1440" i="7"/>
  <c r="E1440" i="7"/>
  <c r="F2728" i="7"/>
  <c r="E2728" i="7"/>
  <c r="F206" i="7"/>
  <c r="E206" i="7"/>
  <c r="F1387" i="7"/>
  <c r="E1387" i="7"/>
  <c r="E845" i="7"/>
  <c r="F845" i="7"/>
  <c r="F2545" i="7"/>
  <c r="E2545" i="7"/>
  <c r="F1250" i="7"/>
  <c r="E1250" i="7"/>
  <c r="F1207" i="7"/>
  <c r="E1207" i="7"/>
  <c r="E2501" i="7"/>
  <c r="F2501" i="7"/>
  <c r="F1626" i="7"/>
  <c r="E1626" i="7"/>
  <c r="E1954" i="7"/>
  <c r="F1954" i="7"/>
  <c r="E2777" i="7"/>
  <c r="F2777" i="7"/>
  <c r="E2109" i="7"/>
  <c r="F2109" i="7"/>
  <c r="E368" i="7"/>
  <c r="F368" i="7"/>
  <c r="F95" i="7"/>
  <c r="E95" i="7"/>
  <c r="F936" i="7"/>
  <c r="E936" i="7"/>
  <c r="E806" i="7"/>
  <c r="F806" i="7"/>
  <c r="F1069" i="7"/>
  <c r="E1069" i="7"/>
  <c r="E1550" i="7"/>
  <c r="F1550" i="7"/>
  <c r="E1805" i="7"/>
  <c r="F1805" i="7"/>
  <c r="F572" i="7"/>
  <c r="E572" i="7"/>
  <c r="E434" i="7"/>
  <c r="F434" i="7"/>
  <c r="F1203" i="7"/>
  <c r="E1203" i="7"/>
  <c r="E2170" i="7"/>
  <c r="F2170" i="7"/>
  <c r="F3421" i="7"/>
  <c r="E3421" i="7"/>
  <c r="E1622" i="7"/>
  <c r="F1622" i="7"/>
  <c r="E993" i="7"/>
  <c r="F993" i="7"/>
  <c r="E569" i="7"/>
  <c r="F569" i="7"/>
  <c r="E1677" i="7"/>
  <c r="F1677" i="7"/>
  <c r="E2639" i="7"/>
  <c r="F2639" i="7"/>
  <c r="F2911" i="7"/>
  <c r="E2911" i="7"/>
  <c r="F2931" i="7"/>
  <c r="E2931" i="7"/>
  <c r="E1696" i="7"/>
  <c r="F1696" i="7"/>
  <c r="F740" i="7"/>
  <c r="E740" i="7"/>
  <c r="E1110" i="7"/>
  <c r="F1110" i="7"/>
  <c r="E548" i="7"/>
  <c r="F548" i="7"/>
  <c r="F2265" i="7"/>
  <c r="E2265" i="7"/>
  <c r="E2028" i="7"/>
  <c r="F2028" i="7"/>
  <c r="E1176" i="7"/>
  <c r="F1176" i="7"/>
  <c r="E2981" i="7"/>
  <c r="F2981" i="7"/>
  <c r="F2321" i="7"/>
  <c r="E2321" i="7"/>
  <c r="E1886" i="7"/>
  <c r="F1886" i="7"/>
  <c r="E1893" i="7"/>
  <c r="F1893" i="7"/>
  <c r="F1537" i="7"/>
  <c r="E1537" i="7"/>
  <c r="E1171" i="7"/>
  <c r="F1171" i="7"/>
  <c r="E2100" i="7"/>
  <c r="F2100" i="7"/>
  <c r="E2284" i="7"/>
  <c r="F2284" i="7"/>
  <c r="F2045" i="7"/>
  <c r="E2045" i="7"/>
  <c r="F2623" i="7"/>
  <c r="E2623" i="7"/>
  <c r="F1926" i="7"/>
  <c r="E1926" i="7"/>
  <c r="E1967" i="7"/>
  <c r="F1967" i="7"/>
  <c r="F2314" i="7"/>
  <c r="E2314" i="7"/>
  <c r="F2928" i="7"/>
  <c r="E2928" i="7"/>
  <c r="E3122" i="7"/>
  <c r="F3122" i="7"/>
  <c r="E3372" i="7"/>
  <c r="F3372" i="7"/>
  <c r="E1406" i="7"/>
  <c r="F1406" i="7"/>
  <c r="E2085" i="7"/>
  <c r="F2085" i="7"/>
  <c r="E2945" i="7"/>
  <c r="F2945" i="7"/>
  <c r="E2457" i="7"/>
  <c r="F2457" i="7"/>
  <c r="E3484" i="7"/>
  <c r="F3484" i="7"/>
  <c r="F3574" i="7"/>
  <c r="E3574" i="7"/>
  <c r="F2597" i="7"/>
  <c r="E2597" i="7"/>
  <c r="F2191" i="7"/>
  <c r="E2191" i="7"/>
  <c r="E2767" i="7"/>
  <c r="F2767" i="7"/>
  <c r="E3198" i="7"/>
  <c r="F3198" i="7"/>
  <c r="E3213" i="7"/>
  <c r="F3213" i="7"/>
  <c r="E3070" i="7"/>
  <c r="F3070" i="7"/>
  <c r="F3487" i="7"/>
  <c r="E3487" i="7"/>
  <c r="F2470" i="7"/>
  <c r="E2470" i="7"/>
  <c r="E3355" i="7"/>
  <c r="F3355" i="7"/>
  <c r="E2798" i="7"/>
  <c r="F2798" i="7"/>
  <c r="E25" i="7"/>
  <c r="F25" i="7"/>
  <c r="E3080" i="7"/>
  <c r="F3080" i="7"/>
  <c r="E3595" i="7"/>
  <c r="F3595" i="7"/>
  <c r="F135" i="7"/>
  <c r="E135" i="7"/>
  <c r="F3376" i="7"/>
  <c r="E3376" i="7"/>
  <c r="F24" i="7"/>
  <c r="E24" i="7"/>
  <c r="F79" i="7"/>
  <c r="E79" i="7"/>
  <c r="F54" i="7"/>
  <c r="E54" i="7"/>
  <c r="F137" i="7"/>
  <c r="E137" i="7"/>
  <c r="F1383" i="7"/>
  <c r="E1383" i="7"/>
  <c r="E50" i="7"/>
  <c r="F50" i="7"/>
  <c r="E412" i="7"/>
  <c r="F412" i="7"/>
  <c r="E1375" i="7"/>
  <c r="F1375" i="7"/>
  <c r="F196" i="7"/>
  <c r="E196" i="7"/>
  <c r="E665" i="7"/>
  <c r="F665" i="7"/>
  <c r="E698" i="7"/>
  <c r="F698" i="7"/>
  <c r="E214" i="7"/>
  <c r="F3383" i="7"/>
  <c r="E2486" i="7"/>
  <c r="E2962" i="7"/>
  <c r="F3254" i="7"/>
  <c r="F2652" i="7"/>
  <c r="F2290" i="7"/>
  <c r="F2849" i="7"/>
  <c r="F1655" i="7"/>
  <c r="F2337" i="7"/>
  <c r="E1637" i="7"/>
  <c r="F1861" i="7"/>
  <c r="E1422" i="7"/>
  <c r="E1244" i="7"/>
  <c r="E745" i="7"/>
  <c r="E872" i="7"/>
  <c r="E193" i="7"/>
  <c r="E349" i="7"/>
  <c r="F1417" i="7"/>
  <c r="E1331" i="7"/>
  <c r="F38" i="7"/>
  <c r="E3436" i="7"/>
  <c r="E3594" i="7"/>
  <c r="E3341" i="7"/>
  <c r="E3278" i="7"/>
  <c r="F2096" i="7"/>
  <c r="E1359" i="7"/>
  <c r="F233" i="7"/>
  <c r="F202" i="7"/>
  <c r="F53" i="7"/>
  <c r="F1501" i="7"/>
  <c r="E3240" i="7"/>
  <c r="F3325" i="7"/>
  <c r="E2531" i="7"/>
  <c r="E2651" i="7"/>
  <c r="F1404" i="7"/>
  <c r="E371" i="7"/>
  <c r="F272" i="7"/>
  <c r="F3426" i="7"/>
  <c r="F1578" i="7"/>
  <c r="F1276" i="7"/>
  <c r="E1448" i="7"/>
  <c r="E204" i="7"/>
  <c r="E3217" i="7"/>
  <c r="F3217" i="7"/>
  <c r="F2303" i="7"/>
  <c r="E2303" i="7"/>
  <c r="F3059" i="7"/>
  <c r="E3059" i="7"/>
  <c r="F3461" i="7"/>
  <c r="E3461" i="7"/>
  <c r="F2757" i="7"/>
  <c r="E2757" i="7"/>
  <c r="E3211" i="7"/>
  <c r="F3211" i="7"/>
  <c r="F3368" i="7"/>
  <c r="E3368" i="7"/>
  <c r="F909" i="7"/>
  <c r="E909" i="7"/>
  <c r="E1163" i="7"/>
  <c r="E2800" i="7"/>
  <c r="F2637" i="7"/>
  <c r="F1650" i="7"/>
  <c r="E2307" i="7"/>
  <c r="E2184" i="7"/>
  <c r="E3027" i="7"/>
  <c r="E2769" i="7"/>
  <c r="F2769" i="7"/>
  <c r="F1953" i="7"/>
  <c r="E1953" i="7"/>
  <c r="E3324" i="7"/>
  <c r="F3324" i="7"/>
  <c r="E1028" i="7"/>
  <c r="F1028" i="7"/>
  <c r="E1428" i="7"/>
  <c r="E702" i="7"/>
  <c r="F702" i="7"/>
  <c r="E1201" i="7"/>
  <c r="F1201" i="7"/>
  <c r="E474" i="7"/>
  <c r="F474" i="7"/>
  <c r="E1334" i="7"/>
  <c r="F1334" i="7"/>
  <c r="E2633" i="7"/>
  <c r="F2633" i="7"/>
  <c r="E1903" i="7"/>
  <c r="F1903" i="7"/>
  <c r="F2472" i="7"/>
  <c r="E2472" i="7"/>
  <c r="F2209" i="7"/>
  <c r="E2209" i="7"/>
  <c r="E1399" i="7"/>
  <c r="F1399" i="7"/>
  <c r="F3475" i="7"/>
  <c r="E3475" i="7"/>
  <c r="F1455" i="7"/>
  <c r="E1455" i="7"/>
  <c r="F784" i="7"/>
  <c r="E784" i="7"/>
  <c r="E102" i="7"/>
  <c r="F102" i="7"/>
  <c r="E152" i="7"/>
  <c r="F152" i="7"/>
  <c r="F752" i="7"/>
  <c r="E752" i="7"/>
  <c r="E3148" i="7"/>
  <c r="F3148" i="7"/>
  <c r="F341" i="7"/>
  <c r="E341" i="7"/>
  <c r="F321" i="7"/>
  <c r="E321" i="7"/>
  <c r="E724" i="7"/>
  <c r="F724" i="7"/>
  <c r="F2487" i="7"/>
  <c r="E2487" i="7"/>
  <c r="F3307" i="7"/>
  <c r="E3307" i="7"/>
  <c r="F1188" i="7"/>
  <c r="E1188" i="7"/>
  <c r="F893" i="7"/>
  <c r="E893" i="7"/>
  <c r="F2687" i="7"/>
  <c r="E2687" i="7"/>
  <c r="F2118" i="7"/>
  <c r="E2118" i="7"/>
  <c r="E2870" i="7"/>
  <c r="F2870" i="7"/>
  <c r="F1901" i="7"/>
  <c r="E1901" i="7"/>
  <c r="E2650" i="7"/>
  <c r="F2650" i="7"/>
  <c r="F1753" i="7"/>
  <c r="E1753" i="7"/>
  <c r="E2435" i="7"/>
  <c r="F2435" i="7"/>
  <c r="E2234" i="7"/>
  <c r="F2234" i="7"/>
  <c r="E2578" i="7"/>
  <c r="F2578" i="7"/>
  <c r="F1034" i="7"/>
  <c r="E1034" i="7"/>
  <c r="F2729" i="7"/>
  <c r="E2729" i="7"/>
  <c r="F2245" i="7"/>
  <c r="E2245" i="7"/>
  <c r="F3502" i="7"/>
  <c r="E3502" i="7"/>
  <c r="F2315" i="7"/>
  <c r="E2315" i="7"/>
  <c r="F2752" i="7"/>
  <c r="F2095" i="7"/>
  <c r="F2008" i="7"/>
  <c r="F2357" i="7"/>
  <c r="F720" i="7"/>
  <c r="F911" i="7"/>
  <c r="F395" i="7"/>
  <c r="F551" i="7"/>
  <c r="E697" i="7"/>
  <c r="E935" i="7"/>
  <c r="F935" i="7"/>
  <c r="F1600" i="7"/>
  <c r="E1600" i="7"/>
  <c r="E1603" i="7"/>
  <c r="F1603" i="7"/>
  <c r="F2379" i="7"/>
  <c r="E2379" i="7"/>
  <c r="E3099" i="7"/>
  <c r="F3099" i="7"/>
  <c r="E2805" i="7"/>
  <c r="F2805" i="7"/>
  <c r="F2009" i="7"/>
  <c r="E2009" i="7"/>
  <c r="F3026" i="7"/>
  <c r="E3026" i="7"/>
  <c r="F2748" i="7"/>
  <c r="E2748" i="7"/>
  <c r="E3342" i="7"/>
  <c r="F3342" i="7"/>
  <c r="F3069" i="7"/>
  <c r="E3069" i="7"/>
  <c r="E2968" i="7"/>
  <c r="F652" i="7"/>
  <c r="F110" i="7"/>
  <c r="F1220" i="7"/>
  <c r="E1220" i="7"/>
  <c r="F746" i="7"/>
  <c r="E746" i="7"/>
  <c r="E82" i="7"/>
  <c r="F82" i="7"/>
  <c r="E3231" i="7"/>
  <c r="F3231" i="7"/>
  <c r="E1658" i="7"/>
  <c r="F1658" i="7"/>
  <c r="F758" i="7"/>
  <c r="E758" i="7"/>
  <c r="F970" i="7"/>
  <c r="E970" i="7"/>
  <c r="F100" i="7"/>
  <c r="E100" i="7"/>
  <c r="F506" i="7"/>
  <c r="E506" i="7"/>
  <c r="F134" i="7"/>
  <c r="E134" i="7"/>
  <c r="E783" i="7"/>
  <c r="F783" i="7"/>
  <c r="F1025" i="7"/>
  <c r="E1025" i="7"/>
  <c r="E1490" i="7"/>
  <c r="F1490" i="7"/>
  <c r="F2533" i="7"/>
  <c r="E2533" i="7"/>
  <c r="F325" i="7"/>
  <c r="E325" i="7"/>
  <c r="F92" i="7"/>
  <c r="E92" i="7"/>
  <c r="F633" i="7"/>
  <c r="E633" i="7"/>
  <c r="F881" i="7"/>
  <c r="E881" i="7"/>
  <c r="F950" i="7"/>
  <c r="E950" i="7"/>
  <c r="E2039" i="7"/>
  <c r="F2039" i="7"/>
  <c r="F2646" i="7"/>
  <c r="E2646" i="7"/>
  <c r="F897" i="7"/>
  <c r="E897" i="7"/>
  <c r="E336" i="7"/>
  <c r="F336" i="7"/>
  <c r="E547" i="7"/>
  <c r="F547" i="7"/>
  <c r="E854" i="7"/>
  <c r="F854" i="7"/>
  <c r="E2166" i="7"/>
  <c r="F2166" i="7"/>
  <c r="E1785" i="7"/>
  <c r="F1785" i="7"/>
  <c r="E508" i="7"/>
  <c r="F508" i="7"/>
  <c r="F1462" i="7"/>
  <c r="E1462" i="7"/>
  <c r="F1413" i="7"/>
  <c r="E1413" i="7"/>
  <c r="E3156" i="7"/>
  <c r="F3156" i="7"/>
  <c r="F757" i="7"/>
  <c r="E757" i="7"/>
  <c r="F491" i="7"/>
  <c r="E491" i="7"/>
  <c r="E1299" i="7"/>
  <c r="F1299" i="7"/>
  <c r="F2090" i="7"/>
  <c r="E2090" i="7"/>
  <c r="E2151" i="7"/>
  <c r="F2151" i="7"/>
  <c r="E655" i="7"/>
  <c r="F655" i="7"/>
  <c r="F384" i="7"/>
  <c r="E384" i="7"/>
  <c r="F813" i="7"/>
  <c r="E813" i="7"/>
  <c r="E612" i="7"/>
  <c r="F612" i="7"/>
  <c r="E1470" i="7"/>
  <c r="F1470" i="7"/>
  <c r="F939" i="7"/>
  <c r="E939" i="7"/>
  <c r="F990" i="7"/>
  <c r="E990" i="7"/>
  <c r="E1772" i="7"/>
  <c r="F1772" i="7"/>
  <c r="F2077" i="7"/>
  <c r="E2077" i="7"/>
  <c r="E2372" i="7"/>
  <c r="F2372" i="7"/>
  <c r="E2927" i="7"/>
  <c r="F2927" i="7"/>
  <c r="E1021" i="7"/>
  <c r="F1021" i="7"/>
  <c r="F320" i="7"/>
  <c r="E320" i="7"/>
  <c r="E2154" i="7"/>
  <c r="F2154" i="7"/>
  <c r="E1287" i="7"/>
  <c r="F1287" i="7"/>
  <c r="F3425" i="7"/>
  <c r="E3425" i="7"/>
  <c r="E2167" i="7"/>
  <c r="F2167" i="7"/>
  <c r="F3373" i="7"/>
  <c r="E3373" i="7"/>
  <c r="E1035" i="7"/>
  <c r="F1035" i="7"/>
  <c r="E839" i="7"/>
  <c r="F839" i="7"/>
  <c r="E2261" i="7"/>
  <c r="F2261" i="7"/>
  <c r="F1329" i="7"/>
  <c r="E1329" i="7"/>
  <c r="E2054" i="7"/>
  <c r="F2054" i="7"/>
  <c r="E3382" i="7"/>
  <c r="F3382" i="7"/>
  <c r="E959" i="7"/>
  <c r="F959" i="7"/>
  <c r="F1231" i="7"/>
  <c r="E1231" i="7"/>
  <c r="E856" i="7"/>
  <c r="F856" i="7"/>
  <c r="F1656" i="7"/>
  <c r="E1656" i="7"/>
  <c r="F2032" i="7"/>
  <c r="E2032" i="7"/>
  <c r="E2059" i="7"/>
  <c r="F2059" i="7"/>
  <c r="F1813" i="7"/>
  <c r="E1813" i="7"/>
  <c r="E3173" i="7"/>
  <c r="F3173" i="7"/>
  <c r="E2244" i="7"/>
  <c r="F2244" i="7"/>
  <c r="E1837" i="7"/>
  <c r="F1837" i="7"/>
  <c r="E2629" i="7"/>
  <c r="F2629" i="7"/>
  <c r="E733" i="7"/>
  <c r="F733" i="7"/>
  <c r="F479" i="7"/>
  <c r="E479" i="7"/>
  <c r="E1206" i="7"/>
  <c r="F1206" i="7"/>
  <c r="E1262" i="7"/>
  <c r="F1262" i="7"/>
  <c r="E799" i="7"/>
  <c r="F799" i="7"/>
  <c r="F906" i="7"/>
  <c r="E906" i="7"/>
  <c r="F1165" i="7"/>
  <c r="E1165" i="7"/>
  <c r="F1685" i="7"/>
  <c r="E1685" i="7"/>
  <c r="F1979" i="7"/>
  <c r="E1979" i="7"/>
  <c r="F2035" i="7"/>
  <c r="E2035" i="7"/>
  <c r="E1556" i="7"/>
  <c r="F1556" i="7"/>
  <c r="F1808" i="7"/>
  <c r="E1808" i="7"/>
  <c r="E3094" i="7"/>
  <c r="F3094" i="7"/>
  <c r="F2560" i="7"/>
  <c r="E2560" i="7"/>
  <c r="E543" i="7"/>
  <c r="F543" i="7"/>
  <c r="E628" i="7"/>
  <c r="F628" i="7"/>
  <c r="E300" i="7"/>
  <c r="F300" i="7"/>
  <c r="F1410" i="7"/>
  <c r="E1410" i="7"/>
  <c r="E1588" i="7"/>
  <c r="F1588" i="7"/>
  <c r="F793" i="7"/>
  <c r="E793" i="7"/>
  <c r="E1164" i="7"/>
  <c r="F1164" i="7"/>
  <c r="E1946" i="7"/>
  <c r="F1946" i="7"/>
  <c r="E1325" i="7"/>
  <c r="F1325" i="7"/>
  <c r="F2525" i="7"/>
  <c r="E2525" i="7"/>
  <c r="E2563" i="7"/>
  <c r="F2563" i="7"/>
  <c r="F1849" i="7"/>
  <c r="E1849" i="7"/>
  <c r="E2879" i="7"/>
  <c r="F2879" i="7"/>
  <c r="F2689" i="7"/>
  <c r="E2689" i="7"/>
  <c r="E622" i="7"/>
  <c r="F622" i="7"/>
  <c r="E284" i="7"/>
  <c r="F284" i="7"/>
  <c r="E289" i="7"/>
  <c r="F289" i="7"/>
  <c r="F2246" i="7"/>
  <c r="F2465" i="7"/>
  <c r="E1747" i="7"/>
  <c r="F2991" i="7"/>
  <c r="F1966" i="7"/>
  <c r="E484" i="7"/>
  <c r="F484" i="7"/>
  <c r="E3330" i="7"/>
  <c r="F3330" i="7"/>
  <c r="F2846" i="7"/>
  <c r="E2846" i="7"/>
  <c r="F195" i="7"/>
  <c r="E195" i="7"/>
  <c r="F3433" i="7"/>
  <c r="E3433" i="7"/>
  <c r="F1952" i="7"/>
  <c r="E1952" i="7"/>
  <c r="F1602" i="7"/>
  <c r="E1602" i="7"/>
  <c r="F2475" i="7"/>
  <c r="E2475" i="7"/>
  <c r="F2101" i="7"/>
  <c r="E2101" i="7"/>
  <c r="F2788" i="7"/>
  <c r="E2788" i="7"/>
  <c r="F2348" i="7"/>
  <c r="F2206" i="7"/>
  <c r="E2206" i="7"/>
  <c r="E435" i="7"/>
  <c r="F435" i="7"/>
  <c r="F1712" i="7"/>
  <c r="E350" i="7"/>
  <c r="F3445" i="7"/>
  <c r="F2426" i="7"/>
  <c r="F1864" i="7"/>
  <c r="E767" i="7"/>
  <c r="E354" i="7"/>
  <c r="F694" i="7"/>
  <c r="F1936" i="7"/>
  <c r="F1264" i="7"/>
  <c r="E582" i="7"/>
  <c r="F3331" i="7"/>
  <c r="E803" i="7"/>
  <c r="F3266" i="7"/>
  <c r="E3266" i="7"/>
  <c r="F3338" i="7"/>
  <c r="E3338" i="7"/>
  <c r="E3392" i="7"/>
  <c r="F3392" i="7"/>
  <c r="F1032" i="7"/>
  <c r="F1435" i="7"/>
  <c r="F1046" i="7"/>
  <c r="F3157" i="7"/>
  <c r="F2183" i="7"/>
  <c r="E1982" i="7"/>
  <c r="E266" i="7"/>
  <c r="E2966" i="7"/>
  <c r="F2990" i="7"/>
  <c r="E2440" i="7"/>
  <c r="E2622" i="7"/>
  <c r="F2186" i="7"/>
  <c r="E1690" i="7"/>
  <c r="E1625" i="7"/>
  <c r="E3596" i="7"/>
  <c r="E3524" i="7"/>
  <c r="F2657" i="7"/>
  <c r="E1648" i="7"/>
  <c r="E520" i="7"/>
  <c r="E1072" i="7"/>
  <c r="F2099" i="7"/>
  <c r="F1820" i="7"/>
  <c r="F1567" i="7"/>
  <c r="E943" i="7"/>
  <c r="E915" i="7"/>
  <c r="E1333" i="7"/>
  <c r="F2398" i="7"/>
  <c r="F3287" i="7"/>
  <c r="F2548" i="7"/>
  <c r="F3558" i="7"/>
  <c r="F2512" i="7"/>
  <c r="F2943" i="7"/>
  <c r="E1443" i="7"/>
  <c r="F2161" i="7"/>
  <c r="F2212" i="7"/>
  <c r="F3136" i="7"/>
  <c r="F1609" i="7"/>
  <c r="F1810" i="7"/>
  <c r="F1927" i="7"/>
  <c r="F2075" i="7"/>
  <c r="F1693" i="7"/>
  <c r="F1115" i="7"/>
  <c r="E1000" i="7"/>
  <c r="F3508" i="7"/>
  <c r="F1483" i="7"/>
  <c r="F3017" i="7"/>
  <c r="E2546" i="7"/>
  <c r="F722" i="7"/>
  <c r="E722" i="7"/>
  <c r="F884" i="7"/>
  <c r="E884" i="7"/>
  <c r="E1692" i="7"/>
  <c r="F1692" i="7"/>
  <c r="E1850" i="7"/>
  <c r="F1850" i="7"/>
  <c r="F1872" i="7"/>
  <c r="E1872" i="7"/>
  <c r="E2195" i="7"/>
  <c r="F2195" i="7"/>
  <c r="E2410" i="7"/>
  <c r="F2410" i="7"/>
  <c r="F653" i="7"/>
  <c r="E653" i="7"/>
  <c r="E658" i="7"/>
  <c r="F658" i="7"/>
  <c r="F2679" i="7"/>
  <c r="E2679" i="7"/>
  <c r="E2124" i="7"/>
  <c r="F2124" i="7"/>
  <c r="E1895" i="7"/>
  <c r="F1895" i="7"/>
  <c r="F2306" i="7"/>
  <c r="E2306" i="7"/>
  <c r="F3091" i="7"/>
  <c r="E3091" i="7"/>
  <c r="F2867" i="7"/>
  <c r="E2867" i="7"/>
  <c r="E2107" i="7"/>
  <c r="F2107" i="7"/>
  <c r="E1665" i="7"/>
  <c r="F1665" i="7"/>
  <c r="F2114" i="7"/>
  <c r="E2114" i="7"/>
  <c r="E1495" i="7"/>
  <c r="F1495" i="7"/>
  <c r="E3058" i="7"/>
  <c r="F3058" i="7"/>
  <c r="F2675" i="7"/>
  <c r="E2675" i="7"/>
  <c r="E3004" i="7"/>
  <c r="F3004" i="7"/>
  <c r="E1631" i="7"/>
  <c r="F1631" i="7"/>
  <c r="F1660" i="7"/>
  <c r="E1660" i="7"/>
  <c r="F2685" i="7"/>
  <c r="E2685" i="7"/>
  <c r="F1409" i="7"/>
  <c r="E1409" i="7"/>
  <c r="F1681" i="7"/>
  <c r="E1681" i="7"/>
  <c r="E1792" i="7"/>
  <c r="F1792" i="7"/>
  <c r="E2193" i="7"/>
  <c r="F2193" i="7"/>
  <c r="F2841" i="7"/>
  <c r="E2841" i="7"/>
  <c r="F2856" i="7"/>
  <c r="E2856" i="7"/>
  <c r="E3375" i="7"/>
  <c r="F3375" i="7"/>
  <c r="E1957" i="7"/>
  <c r="F1957" i="7"/>
  <c r="F2575" i="7"/>
  <c r="E2575" i="7"/>
  <c r="E2319" i="7"/>
  <c r="F2319" i="7"/>
  <c r="F3184" i="7"/>
  <c r="E3184" i="7"/>
  <c r="E2712" i="7"/>
  <c r="F2712" i="7"/>
  <c r="F2427" i="7"/>
  <c r="E2427" i="7"/>
  <c r="E3323" i="7"/>
  <c r="F3323" i="7"/>
  <c r="E2746" i="7"/>
  <c r="F2746" i="7"/>
  <c r="E2992" i="7"/>
  <c r="F2992" i="7"/>
  <c r="E3547" i="7"/>
  <c r="F3547" i="7"/>
  <c r="E2471" i="7"/>
  <c r="F2471" i="7"/>
  <c r="E2084" i="7"/>
  <c r="F2084" i="7"/>
  <c r="E2275" i="7"/>
  <c r="F2275" i="7"/>
  <c r="E2909" i="7"/>
  <c r="F2909" i="7"/>
  <c r="E3067" i="7"/>
  <c r="F3067" i="7"/>
  <c r="F3477" i="7"/>
  <c r="E3477" i="7"/>
  <c r="F3435" i="7"/>
  <c r="E3435" i="7"/>
  <c r="E3246" i="7"/>
  <c r="F3246" i="7"/>
  <c r="E3145" i="7"/>
  <c r="F3145" i="7"/>
  <c r="F3248" i="7"/>
  <c r="E3248" i="7"/>
  <c r="E2334" i="7"/>
  <c r="F2334" i="7"/>
  <c r="E3222" i="7"/>
  <c r="F3222" i="7"/>
  <c r="E3283" i="7"/>
  <c r="F3283" i="7"/>
  <c r="E3181" i="7"/>
  <c r="F3181" i="7"/>
  <c r="E2971" i="7"/>
  <c r="F2971" i="7"/>
  <c r="F2734" i="7"/>
  <c r="E2734" i="7"/>
  <c r="E3446" i="7"/>
  <c r="F3446" i="7"/>
  <c r="E3208" i="7"/>
  <c r="F3208" i="7"/>
  <c r="F3395" i="7"/>
  <c r="E3395" i="7"/>
  <c r="F58" i="7"/>
  <c r="E58" i="7"/>
  <c r="F3259" i="7"/>
  <c r="E3259" i="7"/>
  <c r="F3525" i="7"/>
  <c r="E3525" i="7"/>
  <c r="F3220" i="7"/>
  <c r="E3220" i="7"/>
  <c r="E440" i="7"/>
  <c r="F440" i="7"/>
  <c r="F1621" i="7"/>
  <c r="E1621" i="7"/>
  <c r="F629" i="7"/>
  <c r="E629" i="7"/>
  <c r="F1673" i="7"/>
  <c r="E1673" i="7"/>
  <c r="E9" i="7"/>
  <c r="F9" i="7"/>
  <c r="E2127" i="7"/>
  <c r="F2127" i="7"/>
  <c r="E526" i="7"/>
  <c r="F526" i="7"/>
  <c r="F3601" i="7"/>
  <c r="E3471" i="7"/>
  <c r="E119" i="7"/>
  <c r="E3040" i="7"/>
  <c r="F2364" i="7"/>
  <c r="E270" i="7"/>
  <c r="E1719" i="7"/>
  <c r="F2459" i="7"/>
  <c r="E1856" i="7"/>
  <c r="F1584" i="7"/>
  <c r="E1073" i="7"/>
  <c r="E1048" i="7"/>
  <c r="F2844" i="7"/>
  <c r="F2606" i="7"/>
  <c r="E2609" i="7"/>
  <c r="E534" i="7"/>
  <c r="E1860" i="7"/>
  <c r="F851" i="7"/>
  <c r="E851" i="7"/>
  <c r="F654" i="7"/>
  <c r="E654" i="7"/>
  <c r="F617" i="7"/>
  <c r="E617" i="7"/>
  <c r="F2952" i="7"/>
  <c r="E2952" i="7"/>
  <c r="F1477" i="7"/>
  <c r="E1477" i="7"/>
  <c r="E2394" i="7"/>
  <c r="F2394" i="7"/>
  <c r="F260" i="7"/>
  <c r="E260" i="7"/>
  <c r="F1071" i="7"/>
  <c r="E1071" i="7"/>
  <c r="F388" i="7"/>
  <c r="E388" i="7"/>
  <c r="F496" i="7"/>
  <c r="E496" i="7"/>
  <c r="F912" i="7"/>
  <c r="E912" i="7"/>
  <c r="F903" i="7"/>
  <c r="E903" i="7"/>
  <c r="E2817" i="7"/>
  <c r="F2817" i="7"/>
  <c r="F1566" i="7"/>
  <c r="E1566" i="7"/>
  <c r="E1882" i="7"/>
  <c r="F1882" i="7"/>
  <c r="F645" i="7"/>
  <c r="E645" i="7"/>
  <c r="F1782" i="7"/>
  <c r="E1782" i="7"/>
  <c r="F2239" i="7"/>
  <c r="E2239" i="7"/>
  <c r="F621" i="7"/>
  <c r="E621" i="7"/>
  <c r="F2506" i="7"/>
  <c r="E2506" i="7"/>
  <c r="F1480" i="7"/>
  <c r="E1480" i="7"/>
  <c r="E1319" i="7"/>
  <c r="F1319" i="7"/>
  <c r="F2703" i="7"/>
  <c r="E2703" i="7"/>
  <c r="F2005" i="7"/>
  <c r="E2005" i="7"/>
  <c r="E1342" i="7"/>
  <c r="F1342" i="7"/>
  <c r="F1145" i="7"/>
  <c r="E1145" i="7"/>
  <c r="E2638" i="7"/>
  <c r="F2638" i="7"/>
  <c r="F3163" i="7"/>
  <c r="E3163" i="7"/>
  <c r="F531" i="7"/>
  <c r="E531" i="7"/>
  <c r="F1444" i="7"/>
  <c r="E1444" i="7"/>
  <c r="E593" i="7"/>
  <c r="F593" i="7"/>
  <c r="F1193" i="7"/>
  <c r="E1193" i="7"/>
  <c r="E2061" i="7"/>
  <c r="F2061" i="7"/>
  <c r="E1788" i="7"/>
  <c r="F1788" i="7"/>
  <c r="E2282" i="7"/>
  <c r="F2282" i="7"/>
  <c r="E2869" i="7"/>
  <c r="F2869" i="7"/>
  <c r="E1640" i="7"/>
  <c r="F1640" i="7"/>
  <c r="F1525" i="7"/>
  <c r="E1525" i="7"/>
  <c r="F1744" i="7"/>
  <c r="E1744" i="7"/>
  <c r="E2593" i="7"/>
  <c r="F2593" i="7"/>
  <c r="E3385" i="7"/>
  <c r="F3385" i="7"/>
  <c r="E1836" i="7"/>
  <c r="F1836" i="7"/>
  <c r="E1451" i="7"/>
  <c r="F1451" i="7"/>
  <c r="E1880" i="7"/>
  <c r="F1880" i="7"/>
  <c r="E1725" i="7"/>
  <c r="F1725" i="7"/>
  <c r="E2424" i="7"/>
  <c r="F2424" i="7"/>
  <c r="E3540" i="7"/>
  <c r="F3540" i="7"/>
  <c r="F2780" i="7"/>
  <c r="E2780" i="7"/>
  <c r="F2258" i="7"/>
  <c r="E2258" i="7"/>
  <c r="F3449" i="7"/>
  <c r="E3449" i="7"/>
  <c r="F1781" i="7"/>
  <c r="E1781" i="7"/>
  <c r="F2460" i="7"/>
  <c r="E2460" i="7"/>
  <c r="E2790" i="7"/>
  <c r="F2790" i="7"/>
  <c r="E3029" i="7"/>
  <c r="F3029" i="7"/>
  <c r="F3025" i="7"/>
  <c r="E3025" i="7"/>
  <c r="E3121" i="7"/>
  <c r="F3121" i="7"/>
  <c r="F2871" i="7"/>
  <c r="E2871" i="7"/>
  <c r="F2443" i="7"/>
  <c r="E2443" i="7"/>
  <c r="F3086" i="7"/>
  <c r="E3086" i="7"/>
  <c r="E2172" i="7"/>
  <c r="F2172" i="7"/>
  <c r="F3335" i="7"/>
  <c r="E3335" i="7"/>
  <c r="F2932" i="7"/>
  <c r="E2932" i="7"/>
  <c r="F2868" i="7"/>
  <c r="E2868" i="7"/>
  <c r="E3285" i="7"/>
  <c r="F3285" i="7"/>
  <c r="F3459" i="7"/>
  <c r="E3459" i="7"/>
  <c r="F3253" i="7"/>
  <c r="E3253" i="7"/>
  <c r="F62" i="7"/>
  <c r="E62" i="7"/>
  <c r="F954" i="7"/>
  <c r="E954" i="7"/>
  <c r="E1030" i="7"/>
  <c r="F1030" i="7"/>
  <c r="F1605" i="7"/>
  <c r="E1605" i="7"/>
  <c r="F1779" i="7"/>
  <c r="E1779" i="7"/>
  <c r="F1161" i="7"/>
  <c r="E1161" i="7"/>
  <c r="F710" i="7"/>
  <c r="F1701" i="7"/>
  <c r="E1607" i="7"/>
  <c r="E3228" i="7"/>
  <c r="F2044" i="7"/>
  <c r="E483" i="7"/>
  <c r="E1486" i="7"/>
  <c r="E1713" i="7"/>
  <c r="F1581" i="7"/>
  <c r="F2610" i="7"/>
  <c r="F2226" i="7"/>
  <c r="E2050" i="7"/>
  <c r="F1391" i="7"/>
  <c r="E386" i="7"/>
  <c r="E1314" i="7"/>
  <c r="E1063" i="7"/>
  <c r="F642" i="7"/>
  <c r="F210" i="7"/>
  <c r="F220" i="7"/>
  <c r="F672" i="7"/>
  <c r="E2040" i="7"/>
  <c r="F2040" i="7"/>
  <c r="F1887" i="7"/>
  <c r="E1887" i="7"/>
  <c r="F1616" i="7"/>
  <c r="E1616" i="7"/>
  <c r="E571" i="7"/>
  <c r="F571" i="7"/>
  <c r="E1049" i="7"/>
  <c r="F1049" i="7"/>
  <c r="F1912" i="7"/>
  <c r="E1912" i="7"/>
  <c r="F1055" i="7"/>
  <c r="E1055" i="7"/>
  <c r="E1683" i="7"/>
  <c r="F1683" i="7"/>
  <c r="F1468" i="7"/>
  <c r="E1468" i="7"/>
  <c r="F447" i="7"/>
  <c r="E447" i="7"/>
  <c r="E217" i="7"/>
  <c r="F217" i="7"/>
  <c r="F430" i="7"/>
  <c r="E430" i="7"/>
  <c r="F448" i="7"/>
  <c r="E448" i="7"/>
  <c r="E1225" i="7"/>
  <c r="F1225" i="7"/>
  <c r="E1097" i="7"/>
  <c r="F1097" i="7"/>
  <c r="E2660" i="7"/>
  <c r="F2660" i="7"/>
  <c r="E1251" i="7"/>
  <c r="F1251" i="7"/>
  <c r="F2222" i="7"/>
  <c r="E2222" i="7"/>
  <c r="E2714" i="7"/>
  <c r="F2714" i="7"/>
  <c r="E1125" i="7"/>
  <c r="F1125" i="7"/>
  <c r="F1975" i="7"/>
  <c r="E1975" i="7"/>
  <c r="E1923" i="7"/>
  <c r="F1923" i="7"/>
  <c r="F298" i="7"/>
  <c r="E298" i="7"/>
  <c r="E1240" i="7"/>
  <c r="F1240" i="7"/>
  <c r="E1612" i="7"/>
  <c r="F1612" i="7"/>
  <c r="F2178" i="7"/>
  <c r="E2178" i="7"/>
  <c r="E3013" i="7"/>
  <c r="F3013" i="7"/>
  <c r="F116" i="7"/>
  <c r="E116" i="7"/>
  <c r="F591" i="7"/>
  <c r="E591" i="7"/>
  <c r="F1019" i="7"/>
  <c r="E1019" i="7"/>
  <c r="F945" i="7"/>
  <c r="E945" i="7"/>
  <c r="E1408" i="7"/>
  <c r="F1408" i="7"/>
  <c r="F3380" i="7"/>
  <c r="E3380" i="7"/>
  <c r="F1185" i="7"/>
  <c r="E1185" i="7"/>
  <c r="E2211" i="7"/>
  <c r="F2211" i="7"/>
  <c r="F1709" i="7"/>
  <c r="E1709" i="7"/>
  <c r="F2272" i="7"/>
  <c r="E2272" i="7"/>
  <c r="F1925" i="7"/>
  <c r="E1925" i="7"/>
  <c r="E2444" i="7"/>
  <c r="F2444" i="7"/>
  <c r="E3009" i="7"/>
  <c r="F3009" i="7"/>
  <c r="F2535" i="7"/>
  <c r="E2535" i="7"/>
  <c r="F2325" i="7"/>
  <c r="E2325" i="7"/>
  <c r="E2527" i="7"/>
  <c r="F2527" i="7"/>
  <c r="E2803" i="7"/>
  <c r="F2803" i="7"/>
  <c r="E3320" i="7"/>
  <c r="F3320" i="7"/>
  <c r="E2269" i="7"/>
  <c r="F2269" i="7"/>
  <c r="E2454" i="7"/>
  <c r="F2454" i="7"/>
  <c r="F3406" i="7"/>
  <c r="E3406" i="7"/>
  <c r="F2786" i="7"/>
  <c r="E2786" i="7"/>
  <c r="F2926" i="7"/>
  <c r="E2926" i="7"/>
  <c r="E1070" i="7"/>
  <c r="F1070" i="7"/>
  <c r="F3348" i="7"/>
  <c r="E3348" i="7"/>
  <c r="F3055" i="7"/>
  <c r="E3055" i="7"/>
  <c r="E1521" i="7"/>
  <c r="F1521" i="7"/>
  <c r="E1746" i="7"/>
  <c r="F1746" i="7"/>
  <c r="E600" i="7"/>
  <c r="F600" i="7"/>
  <c r="F331" i="7"/>
  <c r="E331" i="7"/>
  <c r="F3186" i="7"/>
  <c r="E3600" i="7"/>
  <c r="F3023" i="7"/>
  <c r="F2577" i="7"/>
  <c r="F2157" i="7"/>
  <c r="F1474" i="7"/>
  <c r="E1127" i="7"/>
  <c r="E124" i="7"/>
  <c r="E3478" i="7"/>
  <c r="E2479" i="7"/>
  <c r="F737" i="7"/>
  <c r="E499" i="7"/>
  <c r="F183" i="7"/>
  <c r="F66" i="7"/>
  <c r="E2818" i="7"/>
  <c r="E931" i="7"/>
  <c r="F3552" i="7"/>
  <c r="F1219" i="7"/>
  <c r="E1219" i="7"/>
  <c r="F2004" i="7"/>
  <c r="E2004" i="7"/>
  <c r="F1045" i="7"/>
  <c r="E1045" i="7"/>
  <c r="E887" i="7"/>
  <c r="F887" i="7"/>
  <c r="F2235" i="7"/>
  <c r="E2235" i="7"/>
  <c r="F361" i="7"/>
  <c r="E361" i="7"/>
  <c r="E1386" i="7"/>
  <c r="F1386" i="7"/>
  <c r="E462" i="7"/>
  <c r="F462" i="7"/>
  <c r="F143" i="7"/>
  <c r="E143" i="7"/>
  <c r="E472" i="7"/>
  <c r="F472" i="7"/>
  <c r="F1194" i="7"/>
  <c r="E1194" i="7"/>
  <c r="F833" i="7"/>
  <c r="E833" i="7"/>
  <c r="F1651" i="7"/>
  <c r="E1651" i="7"/>
  <c r="E2733" i="7"/>
  <c r="F2733" i="7"/>
  <c r="F3388" i="7"/>
  <c r="E3388" i="7"/>
  <c r="F1143" i="7"/>
  <c r="E1143" i="7"/>
  <c r="F1878" i="7"/>
  <c r="E1878" i="7"/>
  <c r="F2380" i="7"/>
  <c r="E2380" i="7"/>
  <c r="F1511" i="7"/>
  <c r="E1511" i="7"/>
  <c r="F2203" i="7"/>
  <c r="E2203" i="7"/>
  <c r="F981" i="7"/>
  <c r="E981" i="7"/>
  <c r="E1674" i="7"/>
  <c r="F1674" i="7"/>
  <c r="E262" i="7"/>
  <c r="F262" i="7"/>
  <c r="F818" i="7"/>
  <c r="E818" i="7"/>
  <c r="E944" i="7"/>
  <c r="F944" i="7"/>
  <c r="E1234" i="7"/>
  <c r="F1234" i="7"/>
  <c r="E1784" i="7"/>
  <c r="F1784" i="7"/>
  <c r="F2872" i="7"/>
  <c r="E2872" i="7"/>
  <c r="E469" i="7"/>
  <c r="F469" i="7"/>
  <c r="E829" i="7"/>
  <c r="F829" i="7"/>
  <c r="E1174" i="7"/>
  <c r="F1174" i="7"/>
  <c r="E2094" i="7"/>
  <c r="F2094" i="7"/>
  <c r="E2287" i="7"/>
  <c r="F2287" i="7"/>
  <c r="F989" i="7"/>
  <c r="E989" i="7"/>
  <c r="E2413" i="7"/>
  <c r="F2413" i="7"/>
  <c r="F2813" i="7"/>
  <c r="E2813" i="7"/>
  <c r="E926" i="7"/>
  <c r="F926" i="7"/>
  <c r="E1908" i="7"/>
  <c r="F1908" i="7"/>
  <c r="F1282" i="7"/>
  <c r="E1282" i="7"/>
  <c r="E2393" i="7"/>
  <c r="F2393" i="7"/>
  <c r="E2397" i="7"/>
  <c r="F2397" i="7"/>
  <c r="E2403" i="7"/>
  <c r="F2403" i="7"/>
  <c r="E3457" i="7"/>
  <c r="F3457" i="7"/>
  <c r="E1390" i="7"/>
  <c r="F1390" i="7"/>
  <c r="E2558" i="7"/>
  <c r="F2558" i="7"/>
  <c r="E2719" i="7"/>
  <c r="F2719" i="7"/>
  <c r="F2288" i="7"/>
  <c r="E2288" i="7"/>
  <c r="E2490" i="7"/>
  <c r="F2490" i="7"/>
  <c r="F3142" i="7"/>
  <c r="E3142" i="7"/>
  <c r="E2768" i="7"/>
  <c r="F2768" i="7"/>
  <c r="E2875" i="7"/>
  <c r="F2875" i="7"/>
  <c r="F2850" i="7"/>
  <c r="E2850" i="7"/>
  <c r="E3437" i="7"/>
  <c r="F3437" i="7"/>
  <c r="F3428" i="7"/>
  <c r="E3428" i="7"/>
  <c r="E3187" i="7"/>
  <c r="F3187" i="7"/>
  <c r="F198" i="7"/>
  <c r="E198" i="7"/>
  <c r="F1553" i="7"/>
  <c r="E1553" i="7"/>
  <c r="F78" i="7"/>
  <c r="E78" i="7"/>
  <c r="E1050" i="7"/>
  <c r="F1050" i="7"/>
  <c r="F420" i="7"/>
  <c r="E420" i="7"/>
  <c r="E707" i="7"/>
  <c r="F707" i="7"/>
  <c r="F1014" i="7"/>
  <c r="E1014" i="7"/>
  <c r="F65" i="7"/>
  <c r="E65" i="7"/>
  <c r="E254" i="7"/>
  <c r="F254" i="7"/>
  <c r="F1056" i="7"/>
  <c r="E1056" i="7"/>
  <c r="E52" i="7"/>
  <c r="F52" i="7"/>
  <c r="F1004" i="7"/>
  <c r="E1004" i="7"/>
  <c r="F322" i="7"/>
  <c r="E322" i="7"/>
  <c r="E1008" i="7"/>
  <c r="F1008" i="7"/>
  <c r="E61" i="7"/>
  <c r="F61" i="7"/>
  <c r="F838" i="7"/>
  <c r="E838" i="7"/>
  <c r="F333" i="7"/>
  <c r="E333" i="7"/>
  <c r="F212" i="7"/>
  <c r="E212" i="7"/>
  <c r="F267" i="7"/>
  <c r="E267" i="7"/>
  <c r="F1403" i="7"/>
  <c r="E2814" i="7"/>
  <c r="F3403" i="7"/>
  <c r="E2860" i="7"/>
  <c r="F2482" i="7"/>
  <c r="F2105" i="7"/>
  <c r="E2503" i="7"/>
  <c r="E2857" i="7"/>
  <c r="F1401" i="7"/>
  <c r="E1641" i="7"/>
  <c r="F2012" i="7"/>
  <c r="F1771" i="7"/>
  <c r="F1317" i="7"/>
  <c r="E2093" i="7"/>
  <c r="F1825" i="7"/>
  <c r="F2171" i="7"/>
  <c r="F1718" i="7"/>
  <c r="E1485" i="7"/>
  <c r="F1992" i="7"/>
  <c r="F1734" i="7"/>
  <c r="E1934" i="7"/>
  <c r="F1522" i="7"/>
  <c r="E1216" i="7"/>
  <c r="F744" i="7"/>
  <c r="E564" i="7"/>
  <c r="F610" i="7"/>
  <c r="F1662" i="7"/>
  <c r="E1033" i="7"/>
  <c r="F969" i="7"/>
  <c r="F1636" i="7"/>
  <c r="F940" i="7"/>
  <c r="E471" i="7"/>
  <c r="E620" i="7"/>
  <c r="F106" i="7"/>
  <c r="E528" i="7"/>
  <c r="F148" i="7"/>
  <c r="E281" i="7"/>
  <c r="E98" i="7"/>
  <c r="F203" i="7"/>
  <c r="E192" i="7"/>
  <c r="E3000" i="7"/>
  <c r="E3597" i="7"/>
  <c r="F3078" i="7"/>
  <c r="E3199" i="7"/>
  <c r="F3409" i="7"/>
  <c r="F2300" i="7"/>
  <c r="E2619" i="7"/>
  <c r="E2680" i="7"/>
  <c r="E1338" i="7"/>
  <c r="F2429" i="7"/>
  <c r="E2013" i="7"/>
  <c r="E1431" i="7"/>
  <c r="F953" i="7"/>
  <c r="E716" i="7"/>
  <c r="F265" i="7"/>
  <c r="F503" i="7"/>
  <c r="E3480" i="7"/>
  <c r="E3160" i="7"/>
  <c r="E3371" i="7"/>
  <c r="F2754" i="7"/>
  <c r="F2299" i="7"/>
  <c r="E2001" i="7"/>
  <c r="F1778" i="7"/>
  <c r="F985" i="7"/>
  <c r="E27" i="7"/>
  <c r="E2886" i="7"/>
  <c r="F3207" i="7"/>
  <c r="E2888" i="7"/>
  <c r="E879" i="7"/>
  <c r="F1195" i="7"/>
  <c r="F1041" i="7"/>
  <c r="E29" i="7"/>
  <c r="E1016" i="7"/>
  <c r="E338" i="7"/>
  <c r="F1541" i="7"/>
  <c r="E3563" i="7"/>
  <c r="E3464" i="7"/>
  <c r="E3326" i="7"/>
  <c r="F3490" i="7"/>
  <c r="F3114" i="7"/>
  <c r="F3243" i="7"/>
  <c r="E3583" i="7"/>
  <c r="E3279" i="7"/>
  <c r="F2891" i="7"/>
  <c r="F2763" i="7"/>
  <c r="F2434" i="7"/>
  <c r="F3192" i="7"/>
  <c r="E2414" i="7"/>
  <c r="F2989" i="7"/>
  <c r="E2684" i="7"/>
  <c r="E2688" i="7"/>
  <c r="E3297" i="7"/>
  <c r="E2694" i="7"/>
  <c r="F2073" i="7"/>
  <c r="E1371" i="7"/>
  <c r="F1767" i="7"/>
  <c r="F1559" i="7"/>
  <c r="E1394" i="7"/>
  <c r="F1847" i="7"/>
  <c r="F2333" i="7"/>
  <c r="E795" i="7"/>
  <c r="E1407" i="7"/>
  <c r="F1087" i="7"/>
  <c r="E1327" i="7"/>
  <c r="F878" i="7"/>
  <c r="E910" i="7"/>
  <c r="F648" i="7"/>
  <c r="F696" i="7"/>
  <c r="E623" i="7"/>
  <c r="E450" i="7"/>
  <c r="F1027" i="7"/>
  <c r="F431" i="7"/>
  <c r="E376" i="7"/>
  <c r="E170" i="7"/>
  <c r="E67" i="7"/>
  <c r="F3466" i="7"/>
  <c r="E2422" i="7"/>
  <c r="F2724" i="7"/>
  <c r="E2794" i="7"/>
  <c r="F2641" i="7"/>
  <c r="F3190" i="7"/>
  <c r="E2797" i="7"/>
  <c r="F2232" i="7"/>
  <c r="F1278" i="7"/>
  <c r="E1819" i="7"/>
  <c r="F1894" i="7"/>
  <c r="F2135" i="7"/>
  <c r="F2385" i="7"/>
  <c r="F1265" i="7"/>
  <c r="E1013" i="7"/>
  <c r="E86" i="7"/>
  <c r="F602" i="7"/>
  <c r="F671" i="7"/>
  <c r="E2310" i="7"/>
  <c r="E3366" i="7"/>
  <c r="E59" i="7"/>
  <c r="F3022" i="7"/>
  <c r="E3309" i="7"/>
  <c r="E2985" i="7"/>
  <c r="E2736" i="7"/>
  <c r="F2416" i="7"/>
  <c r="F2586" i="7"/>
  <c r="E2517" i="7"/>
  <c r="F1848" i="7"/>
  <c r="E1571" i="7"/>
  <c r="E1997" i="7"/>
  <c r="E794" i="7"/>
  <c r="E3340" i="7"/>
  <c r="F2420" i="7"/>
  <c r="F828" i="7"/>
  <c r="E255" i="7"/>
  <c r="F255" i="7"/>
  <c r="F458" i="7"/>
  <c r="E458" i="7"/>
  <c r="F637" i="7"/>
  <c r="E637" i="7"/>
  <c r="E375" i="7"/>
  <c r="F375" i="7"/>
  <c r="E874" i="7"/>
  <c r="F874" i="7"/>
  <c r="F1475" i="7"/>
  <c r="E1475" i="7"/>
  <c r="E311" i="7"/>
  <c r="F311" i="7"/>
  <c r="F823" i="7"/>
  <c r="E823" i="7"/>
  <c r="E283" i="7"/>
  <c r="F283" i="7"/>
  <c r="E401" i="7"/>
  <c r="F401" i="7"/>
  <c r="E1084" i="7"/>
  <c r="F1084" i="7"/>
  <c r="E1396" i="7"/>
  <c r="F1396" i="7"/>
  <c r="E2064" i="7"/>
  <c r="F2064" i="7"/>
  <c r="F1570" i="7"/>
  <c r="E1570" i="7"/>
  <c r="E2401" i="7"/>
  <c r="F2401" i="7"/>
  <c r="E1773" i="7"/>
  <c r="F1773" i="7"/>
  <c r="F729" i="7"/>
  <c r="E729" i="7"/>
  <c r="F1009" i="7"/>
  <c r="E1009" i="7"/>
  <c r="F291" i="7"/>
  <c r="E291" i="7"/>
  <c r="E305" i="7"/>
  <c r="F305" i="7"/>
  <c r="F1777" i="7"/>
  <c r="E1777" i="7"/>
  <c r="E3233" i="7"/>
  <c r="F3233" i="7"/>
  <c r="F1284" i="7"/>
  <c r="E1284" i="7"/>
  <c r="F1037" i="7"/>
  <c r="E1037" i="7"/>
  <c r="F1552" i="7"/>
  <c r="E1552" i="7"/>
  <c r="E151" i="7"/>
  <c r="F151" i="7"/>
  <c r="F1763" i="7"/>
  <c r="E1763" i="7"/>
  <c r="F1647" i="7"/>
  <c r="E1647" i="7"/>
  <c r="F1735" i="7"/>
  <c r="E1735" i="7"/>
  <c r="F1668" i="7"/>
  <c r="E1668" i="7"/>
  <c r="E2014" i="7"/>
  <c r="F2014" i="7"/>
  <c r="F1972" i="7"/>
  <c r="E1972" i="7"/>
  <c r="E2087" i="7"/>
  <c r="F2087" i="7"/>
  <c r="F2452" i="7"/>
  <c r="E2452" i="7"/>
  <c r="F2683" i="7"/>
  <c r="E2683" i="7"/>
  <c r="F1977" i="7"/>
  <c r="E1977" i="7"/>
  <c r="E3472" i="7"/>
  <c r="F3472" i="7"/>
  <c r="E56" i="7"/>
  <c r="F56" i="7"/>
  <c r="E956" i="7"/>
  <c r="F956" i="7"/>
  <c r="E1126" i="7"/>
  <c r="F1126" i="7"/>
  <c r="E554" i="7"/>
  <c r="F554" i="7"/>
  <c r="F481" i="7"/>
  <c r="E481" i="7"/>
  <c r="E1094" i="7"/>
  <c r="F1094" i="7"/>
  <c r="F701" i="7"/>
  <c r="E3166" i="7"/>
  <c r="F1400" i="7"/>
  <c r="F561" i="7"/>
  <c r="F1214" i="7"/>
  <c r="E3361" i="7"/>
  <c r="E459" i="7"/>
  <c r="F459" i="7"/>
  <c r="F77" i="7"/>
  <c r="E77" i="7"/>
  <c r="F436" i="7"/>
  <c r="E436" i="7"/>
  <c r="E589" i="7"/>
  <c r="F589" i="7"/>
  <c r="E1533" i="7"/>
  <c r="F1533" i="7"/>
  <c r="F2181" i="7"/>
  <c r="E2181" i="7"/>
  <c r="E1332" i="7"/>
  <c r="F1332" i="7"/>
  <c r="F2119" i="7"/>
  <c r="E2119" i="7"/>
  <c r="F1108" i="7"/>
  <c r="E1108" i="7"/>
  <c r="E2046" i="7"/>
  <c r="F2046" i="7"/>
  <c r="E2751" i="7"/>
  <c r="F2751" i="7"/>
  <c r="E1915" i="7"/>
  <c r="F1915" i="7"/>
  <c r="E2182" i="7"/>
  <c r="F2182" i="7"/>
  <c r="E3313" i="7"/>
  <c r="F3313" i="7"/>
  <c r="E2772" i="7"/>
  <c r="F2772" i="7"/>
  <c r="E475" i="7"/>
  <c r="F475" i="7"/>
  <c r="E870" i="7"/>
  <c r="F870" i="7"/>
  <c r="F2066" i="7"/>
  <c r="E2066" i="7"/>
  <c r="E2863" i="7"/>
  <c r="F2863" i="7"/>
  <c r="E1544" i="7"/>
  <c r="F1544" i="7"/>
  <c r="F577" i="7"/>
  <c r="E577" i="7"/>
  <c r="F1840" i="7"/>
  <c r="E1840" i="7"/>
  <c r="E1213" i="7"/>
  <c r="F1213" i="7"/>
  <c r="E1666" i="7"/>
  <c r="F1666" i="7"/>
  <c r="E2743" i="7"/>
  <c r="F2743" i="7"/>
  <c r="F2511" i="7"/>
  <c r="E2511" i="7"/>
  <c r="F2120" i="7"/>
  <c r="E2120" i="7"/>
  <c r="F47" i="7"/>
  <c r="E47" i="7"/>
  <c r="E1839" i="7"/>
  <c r="F1839" i="7"/>
  <c r="F3387" i="7"/>
  <c r="E3387" i="7"/>
  <c r="F2316" i="7"/>
  <c r="E2316" i="7"/>
  <c r="E2809" i="7"/>
  <c r="F2809" i="7"/>
  <c r="F2824" i="7"/>
  <c r="E2824" i="7"/>
  <c r="E3322" i="7"/>
  <c r="F3322" i="7"/>
  <c r="F2785" i="7"/>
  <c r="E2785" i="7"/>
  <c r="F2453" i="7"/>
  <c r="E2453" i="7"/>
  <c r="E2707" i="7"/>
  <c r="F2707" i="7"/>
  <c r="E2636" i="7"/>
  <c r="F2636" i="7"/>
  <c r="F3434" i="7"/>
  <c r="E3434" i="7"/>
  <c r="E2900" i="7"/>
  <c r="F2900" i="7"/>
  <c r="F2514" i="7"/>
  <c r="E2514" i="7"/>
  <c r="F3019" i="7"/>
  <c r="E3019" i="7"/>
  <c r="F3035" i="7"/>
  <c r="E3035" i="7"/>
  <c r="F2835" i="7"/>
  <c r="E2835" i="7"/>
  <c r="F2771" i="7"/>
  <c r="E2771" i="7"/>
  <c r="F3411" i="7"/>
  <c r="E3411" i="7"/>
  <c r="E3159" i="7"/>
  <c r="F3159" i="7"/>
  <c r="E2812" i="7"/>
  <c r="F2812" i="7"/>
  <c r="F2996" i="7"/>
  <c r="E2996" i="7"/>
  <c r="E3251" i="7"/>
  <c r="F3251" i="7"/>
  <c r="E3486" i="7"/>
  <c r="F3486" i="7"/>
  <c r="E2347" i="7"/>
  <c r="E2116" i="7"/>
  <c r="E1659" i="7"/>
  <c r="F948" i="7"/>
  <c r="E831" i="7"/>
  <c r="F1052" i="7"/>
  <c r="E2644" i="7"/>
  <c r="F1897" i="7"/>
  <c r="F1898" i="7"/>
  <c r="F1132" i="7"/>
  <c r="E2152" i="7"/>
  <c r="E1047" i="7"/>
  <c r="F540" i="7"/>
  <c r="E2382" i="7"/>
  <c r="E2811" i="7"/>
  <c r="F3223" i="7"/>
  <c r="F3152" i="7"/>
  <c r="F1561" i="7"/>
  <c r="E2188" i="7"/>
  <c r="F416" i="7"/>
  <c r="F16" i="7"/>
  <c r="E57" i="7"/>
  <c r="E1020" i="7"/>
  <c r="F3440" i="7"/>
  <c r="F3302" i="7"/>
  <c r="F3153" i="7"/>
  <c r="E2526" i="7"/>
  <c r="E3569" i="7"/>
  <c r="E3470" i="7"/>
  <c r="E3359" i="7"/>
  <c r="F2828" i="7"/>
  <c r="E3171" i="7"/>
  <c r="F3242" i="7"/>
  <c r="F3001" i="7"/>
  <c r="E2802" i="7"/>
  <c r="E3507" i="7"/>
  <c r="F3194" i="7"/>
  <c r="F2601" i="7"/>
  <c r="F2554" i="7"/>
  <c r="F2485" i="7"/>
  <c r="F2656" i="7"/>
  <c r="E2582" i="7"/>
  <c r="E2662" i="7"/>
  <c r="E2340" i="7"/>
  <c r="E1123" i="7"/>
  <c r="E1347" i="7"/>
  <c r="E1548" i="7"/>
  <c r="E1892" i="7"/>
  <c r="F1423" i="7"/>
  <c r="E947" i="7"/>
  <c r="F1392" i="7"/>
  <c r="F545" i="7"/>
  <c r="E693" i="7"/>
  <c r="E427" i="7"/>
  <c r="F470" i="7"/>
  <c r="E238" i="7"/>
  <c r="E490" i="7"/>
  <c r="E587" i="7"/>
  <c r="E1042" i="7"/>
  <c r="F3554" i="7"/>
  <c r="E3491" i="7"/>
  <c r="E2982" i="7"/>
  <c r="E3519" i="7"/>
  <c r="F2041" i="7"/>
  <c r="F2489" i="7"/>
  <c r="E2359" i="7"/>
  <c r="F2889" i="7"/>
  <c r="E2067" i="7"/>
  <c r="F2205" i="7"/>
  <c r="F1809" i="7"/>
  <c r="E1942" i="7"/>
  <c r="E1844" i="7"/>
  <c r="F2123" i="7"/>
  <c r="E808" i="7"/>
  <c r="E1107" i="7"/>
  <c r="E1297" i="7"/>
  <c r="F239" i="7"/>
  <c r="F624" i="7"/>
  <c r="E965" i="7"/>
  <c r="E313" i="7"/>
  <c r="F2312" i="7"/>
  <c r="F3438" i="7"/>
  <c r="F3247" i="7"/>
  <c r="E3557" i="7"/>
  <c r="E3602" i="7"/>
  <c r="F3504" i="7"/>
  <c r="F3267" i="7"/>
  <c r="F3532" i="7"/>
  <c r="F3201" i="7"/>
  <c r="E2354" i="7"/>
  <c r="F2481" i="7"/>
  <c r="E3520" i="7"/>
  <c r="F2739" i="7"/>
  <c r="E2792" i="7"/>
  <c r="E2696" i="7"/>
  <c r="E2079" i="7"/>
  <c r="E1168" i="7"/>
  <c r="E1346" i="7"/>
  <c r="F1346" i="7"/>
  <c r="F860" i="7"/>
  <c r="E860" i="7"/>
  <c r="E685" i="7"/>
  <c r="F685" i="7"/>
  <c r="F1242" i="7"/>
  <c r="E1242" i="7"/>
  <c r="F1356" i="7"/>
  <c r="E1356" i="7"/>
  <c r="F790" i="7"/>
  <c r="E790" i="7"/>
  <c r="F2783" i="7"/>
  <c r="E2783" i="7"/>
  <c r="F2402" i="7"/>
  <c r="E2402" i="7"/>
  <c r="F269" i="7"/>
  <c r="E269" i="7"/>
  <c r="E453" i="7"/>
  <c r="F453" i="7"/>
  <c r="E635" i="7"/>
  <c r="F635" i="7"/>
  <c r="F1258" i="7"/>
  <c r="E1258" i="7"/>
  <c r="F2682" i="7"/>
  <c r="E2682" i="7"/>
  <c r="F1466" i="7"/>
  <c r="E1466" i="7"/>
  <c r="F1263" i="7"/>
  <c r="E1263" i="7"/>
  <c r="F2598" i="7"/>
  <c r="E2598" i="7"/>
  <c r="F1177" i="7"/>
  <c r="E1177" i="7"/>
  <c r="E2983" i="7"/>
  <c r="F2983" i="7"/>
  <c r="F2614" i="7"/>
  <c r="E2614" i="7"/>
  <c r="E1678" i="7"/>
  <c r="F1678" i="7"/>
  <c r="E1752" i="7"/>
  <c r="F1752" i="7"/>
  <c r="E2130" i="7"/>
  <c r="F2130" i="7"/>
  <c r="F2953" i="7"/>
  <c r="E2953" i="7"/>
  <c r="F3118" i="7"/>
  <c r="E3118" i="7"/>
  <c r="E3505" i="7"/>
  <c r="F3505" i="7"/>
  <c r="F1437" i="7"/>
  <c r="E1437" i="7"/>
  <c r="F1815" i="7"/>
  <c r="E1815" i="7"/>
  <c r="E1529" i="7"/>
  <c r="F1529" i="7"/>
  <c r="F3235" i="7"/>
  <c r="E3235" i="7"/>
  <c r="F3580" i="7"/>
  <c r="E3580" i="7"/>
  <c r="E3015" i="7"/>
  <c r="F3015" i="7"/>
  <c r="F3582" i="7"/>
  <c r="E3582" i="7"/>
  <c r="E2442" i="7"/>
  <c r="F2442" i="7"/>
  <c r="F2937" i="7"/>
  <c r="E2937" i="7"/>
  <c r="E2466" i="7"/>
  <c r="F2466" i="7"/>
  <c r="E3016" i="7"/>
  <c r="F3016" i="7"/>
  <c r="E3367" i="7"/>
  <c r="F3367" i="7"/>
  <c r="F3138" i="7"/>
  <c r="E3138" i="7"/>
  <c r="F3374" i="7"/>
  <c r="E3374" i="7"/>
  <c r="F1150" i="7"/>
  <c r="E1150" i="7"/>
  <c r="F1615" i="7"/>
  <c r="E1615" i="7"/>
  <c r="F2251" i="7"/>
  <c r="E2251" i="7"/>
  <c r="E301" i="7"/>
  <c r="E2877" i="7"/>
  <c r="E1679" i="7"/>
  <c r="F1679" i="7"/>
  <c r="E908" i="7"/>
  <c r="F908" i="7"/>
  <c r="F2439" i="7"/>
  <c r="F1224" i="7"/>
  <c r="F2341" i="7"/>
  <c r="E2973" i="7"/>
  <c r="F2305" i="7"/>
  <c r="F1949" i="7"/>
  <c r="F2070" i="7"/>
  <c r="E1208" i="7"/>
  <c r="E449" i="7"/>
  <c r="F364" i="7"/>
  <c r="F3530" i="7"/>
  <c r="E3047" i="7"/>
  <c r="F3200" i="7"/>
  <c r="E3346" i="7"/>
  <c r="F2796" i="7"/>
  <c r="E3034" i="7"/>
  <c r="F2477" i="7"/>
  <c r="E1158" i="7"/>
  <c r="E1974" i="7"/>
  <c r="E1617" i="7"/>
  <c r="E2052" i="7"/>
  <c r="E1649" i="7"/>
  <c r="F711" i="7"/>
  <c r="E527" i="7"/>
  <c r="F834" i="7"/>
  <c r="E464" i="7"/>
  <c r="F104" i="7"/>
  <c r="F668" i="7"/>
  <c r="F968" i="7"/>
  <c r="E6" i="7"/>
  <c r="E3526" i="7"/>
  <c r="F3427" i="7"/>
  <c r="F2774" i="7"/>
  <c r="F3451" i="7"/>
  <c r="E2286" i="7"/>
  <c r="F2425" i="7"/>
  <c r="E2522" i="7"/>
  <c r="F2576" i="7"/>
  <c r="F1694" i="7"/>
  <c r="E1597" i="7"/>
  <c r="F2717" i="7"/>
  <c r="F1802" i="7"/>
  <c r="E2122" i="7"/>
  <c r="E1565" i="7"/>
  <c r="F1670" i="7"/>
  <c r="E1221" i="7"/>
  <c r="F573" i="7"/>
  <c r="F1538" i="7"/>
  <c r="E445" i="7"/>
  <c r="E417" i="7"/>
  <c r="F287" i="7"/>
  <c r="E1551" i="7"/>
  <c r="E232" i="7"/>
  <c r="F3400" i="7"/>
  <c r="F3290" i="7"/>
  <c r="E3202" i="7"/>
  <c r="F3565" i="7"/>
  <c r="E1855" i="7"/>
  <c r="E2343" i="7"/>
  <c r="E1492" i="7"/>
  <c r="F1506" i="7"/>
  <c r="E1695" i="7"/>
  <c r="E2353" i="7"/>
  <c r="E1494" i="7"/>
  <c r="F1476" i="7"/>
  <c r="E632" i="7"/>
  <c r="E867" i="7"/>
  <c r="E73" i="7"/>
  <c r="F1303" i="7"/>
  <c r="F984" i="7"/>
  <c r="E3264" i="7"/>
  <c r="F2556" i="7"/>
  <c r="F2447" i="7"/>
  <c r="E2699" i="7"/>
  <c r="F1498" i="7"/>
  <c r="E1900" i="7"/>
  <c r="E2168" i="7"/>
  <c r="F904" i="7"/>
  <c r="F428" i="7"/>
  <c r="E118" i="7"/>
  <c r="F118" i="7"/>
  <c r="F410" i="7"/>
  <c r="E410" i="7"/>
  <c r="E1130" i="7"/>
  <c r="F1130" i="7"/>
  <c r="F2180" i="7"/>
  <c r="E2180" i="7"/>
  <c r="F1450" i="7"/>
  <c r="E1450" i="7"/>
  <c r="E1361" i="7"/>
  <c r="F1361" i="7"/>
  <c r="E200" i="7"/>
  <c r="F200" i="7"/>
  <c r="F781" i="7"/>
  <c r="E781" i="7"/>
  <c r="F2493" i="7"/>
  <c r="E2493" i="7"/>
  <c r="F285" i="7"/>
  <c r="E285" i="7"/>
  <c r="E1657" i="7"/>
  <c r="F1657" i="7"/>
  <c r="E2500" i="7"/>
  <c r="F2500" i="7"/>
  <c r="E865" i="7"/>
  <c r="F865" i="7"/>
  <c r="F601" i="7"/>
  <c r="E601" i="7"/>
  <c r="F2129" i="7"/>
  <c r="E2129" i="7"/>
  <c r="F1260" i="7"/>
  <c r="E1260" i="7"/>
  <c r="E689" i="7"/>
  <c r="F689" i="7"/>
  <c r="E826" i="7"/>
  <c r="F826" i="7"/>
  <c r="F2125" i="7"/>
  <c r="E2125" i="7"/>
  <c r="E1481" i="7"/>
  <c r="F1481" i="7"/>
  <c r="F1798" i="7"/>
  <c r="E1798" i="7"/>
  <c r="E2381" i="7"/>
  <c r="F2381" i="7"/>
  <c r="F1983" i="7"/>
  <c r="E1983" i="7"/>
  <c r="F822" i="7"/>
  <c r="E822" i="7"/>
  <c r="E1589" i="7"/>
  <c r="F1589" i="7"/>
  <c r="E1722" i="7"/>
  <c r="F1722" i="7"/>
  <c r="F2332" i="7"/>
  <c r="E2332" i="7"/>
  <c r="F2474" i="7"/>
  <c r="E2474" i="7"/>
  <c r="E2386" i="7"/>
  <c r="F2386" i="7"/>
  <c r="E1978" i="7"/>
  <c r="F1978" i="7"/>
  <c r="E1598" i="7"/>
  <c r="F1598" i="7"/>
  <c r="F1964" i="7"/>
  <c r="E1964" i="7"/>
  <c r="E2437" i="7"/>
  <c r="F2437" i="7"/>
  <c r="E2885" i="7"/>
  <c r="F2885" i="7"/>
  <c r="F2963" i="7"/>
  <c r="E2963" i="7"/>
  <c r="F1914" i="7"/>
  <c r="E1914" i="7"/>
  <c r="E2542" i="7"/>
  <c r="F2542" i="7"/>
  <c r="F1853" i="7"/>
  <c r="E1853" i="7"/>
  <c r="F1620" i="7"/>
  <c r="E1620" i="7"/>
  <c r="F2076" i="7"/>
  <c r="E2076" i="7"/>
  <c r="F2664" i="7"/>
  <c r="E2664" i="7"/>
  <c r="F2895" i="7"/>
  <c r="E2895" i="7"/>
  <c r="F3349" i="7"/>
  <c r="E3349" i="7"/>
  <c r="F2473" i="7"/>
  <c r="E2473" i="7"/>
  <c r="E2643" i="7"/>
  <c r="F2643" i="7"/>
  <c r="E2494" i="7"/>
  <c r="F2494" i="7"/>
  <c r="E310" i="7"/>
  <c r="F43" i="7"/>
  <c r="F114" i="7"/>
  <c r="E114" i="7"/>
  <c r="F525" i="7"/>
  <c r="E525" i="7"/>
  <c r="F2573" i="7"/>
  <c r="E2573" i="7"/>
  <c r="F1083" i="7"/>
  <c r="E1083" i="7"/>
  <c r="E240" i="7"/>
  <c r="F240" i="7"/>
  <c r="E706" i="7"/>
  <c r="F706" i="7"/>
  <c r="E791" i="7"/>
  <c r="F791" i="7"/>
  <c r="F902" i="7"/>
  <c r="E902" i="7"/>
  <c r="F734" i="7"/>
  <c r="E734" i="7"/>
  <c r="F1687" i="7"/>
  <c r="E1687" i="7"/>
  <c r="F515" i="7"/>
  <c r="E515" i="7"/>
  <c r="F1378" i="7"/>
  <c r="E1378" i="7"/>
  <c r="F347" i="7"/>
  <c r="E347" i="7"/>
  <c r="F199" i="7"/>
  <c r="E199" i="7"/>
  <c r="E536" i="7"/>
  <c r="F536" i="7"/>
  <c r="F1388" i="7"/>
  <c r="E1388" i="7"/>
  <c r="E1803" i="7"/>
  <c r="F1803" i="7"/>
  <c r="E2262" i="7"/>
  <c r="F2262" i="7"/>
  <c r="E348" i="7"/>
  <c r="F348" i="7"/>
  <c r="E1239" i="7"/>
  <c r="F1239" i="7"/>
  <c r="F1286" i="7"/>
  <c r="E1286" i="7"/>
  <c r="E1503" i="7"/>
  <c r="F1503" i="7"/>
  <c r="E749" i="7"/>
  <c r="F749" i="7"/>
  <c r="E1183" i="7"/>
  <c r="F1183" i="7"/>
  <c r="F1654" i="7"/>
  <c r="E1654" i="7"/>
  <c r="E2690" i="7"/>
  <c r="F2690" i="7"/>
  <c r="F3252" i="7"/>
  <c r="E3252" i="7"/>
  <c r="F1899" i="7"/>
  <c r="E1899" i="7"/>
  <c r="E2047" i="7"/>
  <c r="F2047" i="7"/>
  <c r="E1998" i="7"/>
  <c r="F1998" i="7"/>
  <c r="E1669" i="7"/>
  <c r="F1669" i="7"/>
  <c r="E2115" i="7"/>
  <c r="F2115" i="7"/>
  <c r="F2133" i="7"/>
  <c r="E2133" i="7"/>
  <c r="E3113" i="7"/>
  <c r="F3113" i="7"/>
  <c r="F1619" i="7"/>
  <c r="E1619" i="7"/>
  <c r="F1238" i="7"/>
  <c r="E1238" i="7"/>
  <c r="F1200" i="7"/>
  <c r="E1200" i="7"/>
  <c r="E2778" i="7"/>
  <c r="F2778" i="7"/>
  <c r="E1322" i="7"/>
  <c r="F1322" i="7"/>
  <c r="E2491" i="7"/>
  <c r="F2491" i="7"/>
  <c r="E3003" i="7"/>
  <c r="F3003" i="7"/>
  <c r="E3144" i="7"/>
  <c r="F3144" i="7"/>
  <c r="E2727" i="7"/>
  <c r="F2727" i="7"/>
  <c r="E3112" i="7"/>
  <c r="F3112" i="7"/>
  <c r="F3084" i="7"/>
  <c r="E3084" i="7"/>
  <c r="F3212" i="7"/>
  <c r="E3212" i="7"/>
  <c r="F3564" i="7"/>
  <c r="E160" i="7"/>
  <c r="F226" i="7"/>
  <c r="E3339" i="7"/>
  <c r="F1446" i="7"/>
  <c r="E32" i="7"/>
  <c r="E962" i="7"/>
  <c r="F3139" i="7"/>
  <c r="F2620" i="7"/>
  <c r="E2271" i="7"/>
  <c r="E2144" i="7"/>
  <c r="E1688" i="7"/>
  <c r="E907" i="7"/>
  <c r="E273" i="7"/>
  <c r="F1144" i="7"/>
  <c r="E3543" i="7"/>
  <c r="F3085" i="7"/>
  <c r="E3416" i="7"/>
  <c r="E2883" i="7"/>
  <c r="F2993" i="7"/>
  <c r="E3343" i="7"/>
  <c r="E2715" i="7"/>
  <c r="E3076" i="7"/>
  <c r="F1760" i="7"/>
  <c r="F1520" i="7"/>
  <c r="E1432" i="7"/>
  <c r="E1516" i="7"/>
  <c r="E2653" i="7"/>
  <c r="E1795" i="7"/>
  <c r="F1554" i="7"/>
  <c r="F1133" i="7"/>
  <c r="F846" i="7"/>
  <c r="E730" i="7"/>
  <c r="E271" i="7"/>
  <c r="F426" i="7"/>
  <c r="F236" i="7"/>
  <c r="F366" i="7"/>
  <c r="F584" i="7"/>
  <c r="F256" i="7"/>
  <c r="E649" i="7"/>
  <c r="E3032" i="7"/>
  <c r="F2268" i="7"/>
  <c r="E751" i="7"/>
  <c r="E327" i="7"/>
  <c r="E2498" i="7"/>
  <c r="E2741" i="7"/>
  <c r="E1881" i="7"/>
  <c r="F2579" i="7"/>
  <c r="F1223" i="7"/>
  <c r="E356" i="7"/>
  <c r="F128" i="7"/>
  <c r="E847" i="7"/>
  <c r="F847" i="7"/>
  <c r="F1510" i="7"/>
  <c r="E1510" i="7"/>
  <c r="E1328" i="7"/>
  <c r="F1328" i="7"/>
  <c r="F1259" i="7"/>
  <c r="E1259" i="7"/>
  <c r="E1940" i="7"/>
  <c r="F1940" i="7"/>
  <c r="E1646" i="7"/>
  <c r="F1646" i="7"/>
  <c r="E2002" i="7"/>
  <c r="F2002" i="7"/>
  <c r="E317" i="7"/>
  <c r="F317" i="7"/>
  <c r="E1644" i="7"/>
  <c r="F1644" i="7"/>
  <c r="F3178" i="7"/>
  <c r="E3178" i="7"/>
  <c r="E1099" i="7"/>
  <c r="F1099" i="7"/>
  <c r="E1774" i="7"/>
  <c r="F1774" i="7"/>
  <c r="E2667" i="7"/>
  <c r="F2667" i="7"/>
  <c r="F1355" i="7"/>
  <c r="E1355" i="7"/>
  <c r="E2089" i="7"/>
  <c r="F2089" i="7"/>
  <c r="E2026" i="7"/>
  <c r="F2026" i="7"/>
  <c r="E2081" i="7"/>
  <c r="F2081" i="7"/>
  <c r="E883" i="7"/>
  <c r="F883" i="7"/>
  <c r="F756" i="7"/>
  <c r="E756" i="7"/>
  <c r="F877" i="7"/>
  <c r="E877" i="7"/>
  <c r="J22" i="7"/>
  <c r="E1580" i="7"/>
  <c r="F1580" i="7"/>
  <c r="E1504" i="7"/>
  <c r="F1504" i="7"/>
  <c r="E1300" i="7"/>
  <c r="F1300" i="7"/>
  <c r="E2913" i="7"/>
  <c r="F2913" i="7"/>
  <c r="E1845" i="7"/>
  <c r="F1845" i="7"/>
  <c r="E2539" i="7"/>
  <c r="F2539" i="7"/>
  <c r="E2023" i="7"/>
  <c r="F2023" i="7"/>
  <c r="F2484" i="7"/>
  <c r="E2484" i="7"/>
  <c r="F2625" i="7"/>
  <c r="E2625" i="7"/>
  <c r="E2632" i="7"/>
  <c r="F2632" i="7"/>
  <c r="E3474" i="7"/>
  <c r="F3474" i="7"/>
  <c r="E3258" i="7"/>
  <c r="F3258" i="7"/>
  <c r="E3098" i="7"/>
  <c r="F3098" i="7"/>
  <c r="F2965" i="7"/>
  <c r="E2049" i="7"/>
  <c r="F2530" i="7"/>
  <c r="F1377" i="7"/>
  <c r="F1281" i="7"/>
  <c r="E274" i="7"/>
  <c r="F3533" i="7"/>
  <c r="E2143" i="7"/>
  <c r="F2581" i="7"/>
  <c r="F1433" i="7"/>
  <c r="F955" i="7"/>
  <c r="E765" i="7"/>
  <c r="F1230" i="7"/>
  <c r="E1482" i="7"/>
  <c r="E363" i="7"/>
  <c r="F363" i="7"/>
  <c r="E1754" i="7"/>
  <c r="F1754" i="7"/>
  <c r="E179" i="7"/>
  <c r="F179" i="7"/>
  <c r="E1312" i="7"/>
  <c r="F1312" i="7"/>
  <c r="E529" i="7"/>
  <c r="F529" i="7"/>
  <c r="E2185" i="7"/>
  <c r="F2185" i="7"/>
  <c r="F1118" i="7"/>
  <c r="E1118" i="7"/>
  <c r="F389" i="7"/>
  <c r="E389" i="7"/>
  <c r="J15" i="7"/>
  <c r="F2208" i="7"/>
  <c r="E2208" i="7"/>
  <c r="E2031" i="7"/>
  <c r="F2031" i="7"/>
  <c r="E1758" i="7"/>
  <c r="F1758" i="7"/>
  <c r="E1106" i="7"/>
  <c r="F1106" i="7"/>
  <c r="F2855" i="7"/>
  <c r="E2855" i="7"/>
  <c r="E1001" i="7"/>
  <c r="F1001" i="7"/>
  <c r="E1700" i="7"/>
  <c r="F1700" i="7"/>
  <c r="E1780" i="7"/>
  <c r="F1780" i="7"/>
  <c r="F3108" i="7"/>
  <c r="E3108" i="7"/>
  <c r="F1289" i="7"/>
  <c r="E1289" i="7"/>
  <c r="E871" i="7"/>
  <c r="F871" i="7"/>
  <c r="E1732" i="7"/>
  <c r="F1732" i="7"/>
  <c r="F2280" i="7"/>
  <c r="E2280" i="7"/>
  <c r="E2702" i="7"/>
  <c r="F2702" i="7"/>
  <c r="F2373" i="7"/>
  <c r="E2373" i="7"/>
  <c r="F2532" i="7"/>
  <c r="E2532" i="7"/>
  <c r="F1918" i="7"/>
  <c r="E1918" i="7"/>
  <c r="E2216" i="7"/>
  <c r="F2216" i="7"/>
  <c r="E2718" i="7"/>
  <c r="F2718" i="7"/>
  <c r="E1956" i="7"/>
  <c r="F1956" i="7"/>
  <c r="E1420" i="7"/>
  <c r="F1420" i="7"/>
  <c r="E1496" i="7"/>
  <c r="F1496" i="7"/>
  <c r="E2391" i="7"/>
  <c r="F2391" i="7"/>
  <c r="F3218" i="7"/>
  <c r="E3218" i="7"/>
  <c r="F3075" i="7"/>
  <c r="E3075" i="7"/>
  <c r="E3282" i="7"/>
  <c r="F3282" i="7"/>
  <c r="F2640" i="7"/>
  <c r="E2640" i="7"/>
  <c r="F3512" i="7"/>
  <c r="E3512" i="7"/>
  <c r="E3333" i="7"/>
  <c r="F3333" i="7"/>
  <c r="F3559" i="7"/>
  <c r="E3559" i="7"/>
  <c r="E3103" i="7"/>
  <c r="F3103" i="7"/>
  <c r="F3226" i="7"/>
  <c r="E3226" i="7"/>
  <c r="E3514" i="7"/>
  <c r="F3514" i="7"/>
  <c r="E328" i="7"/>
  <c r="F328" i="7"/>
  <c r="Z9" i="4" l="1"/>
  <c r="AA9" i="4" s="1"/>
  <c r="Y12" i="4"/>
  <c r="Z12" i="4" s="1"/>
  <c r="AA12" i="4" s="1"/>
  <c r="J16" i="7"/>
  <c r="J17" i="7"/>
  <c r="J24" i="7"/>
  <c r="J23" i="7"/>
  <c r="N3" i="4"/>
  <c r="L3" i="4"/>
  <c r="K3" i="4"/>
  <c r="J3" i="4"/>
  <c r="M3" i="4"/>
  <c r="W14" i="4" l="1"/>
  <c r="AB2" i="4" l="1"/>
  <c r="AL8" i="4" s="1"/>
  <c r="Q17" i="4"/>
  <c r="AA27" i="4"/>
  <c r="AB27" i="4" s="1"/>
  <c r="AC27" i="4" s="1"/>
  <c r="AC31" i="4" s="1"/>
  <c r="AL7" i="4" l="1"/>
  <c r="AO9" i="4"/>
  <c r="AP7" i="4"/>
  <c r="AC4" i="4"/>
  <c r="AC18" i="4" s="1"/>
  <c r="AC6" i="4"/>
  <c r="AE55" i="4" s="1"/>
  <c r="AM7" i="4"/>
  <c r="AC5" i="4"/>
  <c r="AE54" i="4" s="1"/>
  <c r="AP5" i="4"/>
  <c r="AN7" i="4"/>
  <c r="AL3" i="4"/>
  <c r="AC2" i="4"/>
  <c r="AA18" i="4" s="1"/>
  <c r="AP9" i="4"/>
  <c r="AN3" i="4"/>
  <c r="AC8" i="4"/>
  <c r="AE57" i="4" s="1"/>
  <c r="AP3" i="4"/>
  <c r="AM5" i="4"/>
  <c r="AM6" i="4"/>
  <c r="AL5" i="4"/>
  <c r="AP8" i="4"/>
  <c r="AO6" i="4"/>
  <c r="AC9" i="4"/>
  <c r="AH18" i="4" s="1"/>
  <c r="AC7" i="4"/>
  <c r="AF18" i="4" s="1"/>
  <c r="AP6" i="4"/>
  <c r="AM8" i="4"/>
  <c r="AM9" i="4"/>
  <c r="AN8" i="4"/>
  <c r="AO8" i="4"/>
  <c r="AO5" i="4"/>
  <c r="AM3" i="4"/>
  <c r="AN5" i="4"/>
  <c r="AL9" i="4"/>
  <c r="AO7" i="4"/>
  <c r="AN9" i="4"/>
  <c r="AC3" i="4"/>
  <c r="AE52" i="4" s="1"/>
  <c r="AL6" i="4"/>
  <c r="AO3" i="4"/>
  <c r="AN6" i="4"/>
  <c r="AC12" i="4"/>
  <c r="AI18" i="4" s="1"/>
  <c r="AE59" i="4" s="1"/>
  <c r="AO4" i="4"/>
  <c r="AN4" i="4"/>
  <c r="AL4" i="4"/>
  <c r="AP4" i="4"/>
  <c r="AM4" i="4"/>
  <c r="AD18" i="4" l="1"/>
  <c r="AE58" i="4"/>
  <c r="AE53" i="4"/>
  <c r="AE18" i="4"/>
  <c r="AM13" i="4"/>
  <c r="AM15" i="4" s="1"/>
  <c r="AM17" i="4" s="1"/>
  <c r="AG18" i="4"/>
  <c r="AB18" i="4"/>
  <c r="AE56" i="4"/>
  <c r="AP13" i="4"/>
  <c r="AP14" i="4" s="1"/>
  <c r="AP16" i="4" s="1"/>
  <c r="AL13" i="4"/>
  <c r="AL14" i="4" s="1"/>
  <c r="AL16" i="4" s="1"/>
  <c r="AO13" i="4"/>
  <c r="AO14" i="4" s="1"/>
  <c r="AO16" i="4" s="1"/>
  <c r="AN13" i="4"/>
  <c r="AN15" i="4" s="1"/>
  <c r="AN17" i="4" s="1"/>
  <c r="AE51" i="4"/>
  <c r="AE48" i="4"/>
  <c r="X18" i="4"/>
  <c r="Z18" i="4"/>
  <c r="AE50" i="4"/>
  <c r="W18" i="4"/>
  <c r="AE47" i="4"/>
  <c r="Y18" i="4"/>
  <c r="AE49" i="4"/>
  <c r="V18" i="4"/>
  <c r="AE46" i="4"/>
  <c r="AM14" i="4" l="1"/>
  <c r="AM16" i="4" s="1"/>
  <c r="AL15" i="4"/>
  <c r="AL17" i="4" s="1"/>
  <c r="AP15" i="4"/>
  <c r="AP17" i="4" s="1"/>
  <c r="AO15" i="4"/>
  <c r="AO17" i="4" s="1"/>
  <c r="AN14" i="4"/>
  <c r="AN16" i="4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H1" type="6" refreshedVersion="6" background="1" saveData="1">
    <textPr codePage="850" sourceFile="\\sb1files.epfl.ch\LNCE\Data group member\Margarita\Electrochem\CO2RR\MGCO2RR024\GC data\CH1.LOG" thousands=" ">
      <textFields count="30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name="CH2" type="6" refreshedVersion="6" background="1" saveData="1">
    <textPr codePage="850" sourceFile="Z:\Data group member\Valery\Experiment\Electrochemistry\Laia's samples\19-12-09 H1\GC\CH2.LOG" thousands=" ">
      <textFields count="2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00000000-0015-0000-FFFF-FFFF02000000}" name="CH21" type="6" refreshedVersion="6" background="1" saveData="1">
    <textPr codePage="850" sourceFile="\\sb1files.epfl.ch\LNCE\Data group member\Margarita\Electrochem\CO2RR\MGCO2RR024\GC data\CH2.LOG">
      <textFields count="17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00000000-0015-0000-FFFF-FFFF03000000}" name="EC_1 Glassy Carbon_C01" type="6" refreshedVersion="6" background="1" saveData="1">
    <textPr codePage="932" sourceFile="\\sb1files.epfl.ch\LNCE\Data group member\Margarita\Electrochem\CO2RR\MGCO2RR024\CA\CA_02_CA_C01.txt" thousands=" ">
      <textFields>
        <textField/>
      </textFields>
    </textPr>
  </connection>
  <connection id="5" xr16:uid="{00000000-0015-0000-FFFF-FFFF04000000}" name="EC_1 Glassy Carbon_C011" type="6" refreshedVersion="5" background="1" saveData="1">
    <textPr codePage="932" sourceFile="Z:\Data group member\Coline\Electrochemistry\22-09-30 CB-H0003 -1.1V vs RHE CO2 carb ABCu19 13300rpm 10min GCT1 15ug REF-VO-122mV GC1\CA_02_CA_C02.txt" thousands=" ">
      <textFields>
        <textField/>
      </textFields>
    </textPr>
  </connection>
</connections>
</file>

<file path=xl/sharedStrings.xml><?xml version="1.0" encoding="utf-8"?>
<sst xmlns="http://schemas.openxmlformats.org/spreadsheetml/2006/main" count="9914" uniqueCount="237">
  <si>
    <t>FORMATE</t>
  </si>
  <si>
    <t>FORMALDEHYDE</t>
  </si>
  <si>
    <t>ACETATE</t>
  </si>
  <si>
    <t>GLYOXAL</t>
  </si>
  <si>
    <t>PROPIONALDEHYDE</t>
  </si>
  <si>
    <t>1-PROPANOL</t>
  </si>
  <si>
    <t>COMPONENT</t>
  </si>
  <si>
    <t>ppm</t>
  </si>
  <si>
    <t>CO</t>
  </si>
  <si>
    <t>CH4</t>
  </si>
  <si>
    <t>C2H4</t>
  </si>
  <si>
    <t>C2H6</t>
  </si>
  <si>
    <t>H2</t>
  </si>
  <si>
    <t xml:space="preserve">Time </t>
  </si>
  <si>
    <t xml:space="preserve">Current </t>
  </si>
  <si>
    <t>Nt</t>
  </si>
  <si>
    <t>[mA]</t>
  </si>
  <si>
    <t>(number of total electron)</t>
  </si>
  <si>
    <t xml:space="preserve">Component </t>
  </si>
  <si>
    <t>Number of electron</t>
  </si>
  <si>
    <t>RUN</t>
  </si>
  <si>
    <t xml:space="preserve">[min] </t>
  </si>
  <si>
    <t>Filling Time (sec)</t>
  </si>
  <si>
    <t>Loop Volume</t>
  </si>
  <si>
    <t>CO2 flow</t>
  </si>
  <si>
    <t>Temperature</t>
  </si>
  <si>
    <t>K</t>
  </si>
  <si>
    <t>sec</t>
  </si>
  <si>
    <t>ml/min</t>
  </si>
  <si>
    <t>ml</t>
  </si>
  <si>
    <t>moles of electrons required for reducing CO2 to products</t>
  </si>
  <si>
    <t>Faradaic efficiency [%]</t>
  </si>
  <si>
    <t>EC-Lab ASCII FILE</t>
  </si>
  <si>
    <t>Chronoamperometry / Chronocoulometry</t>
  </si>
  <si>
    <t xml:space="preserve">User : </t>
  </si>
  <si>
    <t>Electrode connection : standard</t>
  </si>
  <si>
    <t>Ewe,I filtering : 50 kHz</t>
  </si>
  <si>
    <t>Saved on :</t>
  </si>
  <si>
    <t xml:space="preserve">Electrode material : </t>
  </si>
  <si>
    <t xml:space="preserve">Initial state : </t>
  </si>
  <si>
    <t xml:space="preserve">Electrolyte : </t>
  </si>
  <si>
    <t xml:space="preserve">Comments : </t>
  </si>
  <si>
    <t>Cable : standard</t>
  </si>
  <si>
    <t>Characteristic mass : 0.001 g</t>
  </si>
  <si>
    <t>Equivalent Weight : 0.000 g/eq.</t>
  </si>
  <si>
    <t>Density : 0.000 g/cm3</t>
  </si>
  <si>
    <t xml:space="preserve">vs.                 Ref                 </t>
  </si>
  <si>
    <t xml:space="preserve">Imax                pass                </t>
  </si>
  <si>
    <t xml:space="preserve">unit Imax           mA                  </t>
  </si>
  <si>
    <t xml:space="preserve">Imin                pass                </t>
  </si>
  <si>
    <t xml:space="preserve">unit Imin           mA                  </t>
  </si>
  <si>
    <t xml:space="preserve">dQM                 0.000               </t>
  </si>
  <si>
    <t xml:space="preserve">unit dQM            mA.h                </t>
  </si>
  <si>
    <t xml:space="preserve">record              I                   </t>
  </si>
  <si>
    <t xml:space="preserve">dI                  5.000               </t>
  </si>
  <si>
    <t xml:space="preserve">unit dI             mA                  </t>
  </si>
  <si>
    <t xml:space="preserve">dQ                  0.000               </t>
  </si>
  <si>
    <t xml:space="preserve">unit dQ             mA.h                </t>
  </si>
  <si>
    <t xml:space="preserve">I Range min         Unset               </t>
  </si>
  <si>
    <t xml:space="preserve">I Range max         Unset               </t>
  </si>
  <si>
    <t xml:space="preserve">I Range init        Unset               </t>
  </si>
  <si>
    <t xml:space="preserve">Bandwidth           8                   </t>
  </si>
  <si>
    <t xml:space="preserve">goto Ns'            0                   </t>
  </si>
  <si>
    <t xml:space="preserve">nc cycles           0                   </t>
  </si>
  <si>
    <t>mode</t>
  </si>
  <si>
    <t>ox/red</t>
  </si>
  <si>
    <t>error</t>
  </si>
  <si>
    <t>control changes</t>
  </si>
  <si>
    <t>Ns changes</t>
  </si>
  <si>
    <t>counter inc.</t>
  </si>
  <si>
    <t>Ns</t>
  </si>
  <si>
    <t>time/s</t>
  </si>
  <si>
    <t>control/V</t>
  </si>
  <si>
    <t>Ewe/V</t>
  </si>
  <si>
    <t>I/mA</t>
  </si>
  <si>
    <t>dQ/C</t>
  </si>
  <si>
    <t>(Q-Qo)/C</t>
  </si>
  <si>
    <t>Q charge/discharge/mA.h</t>
  </si>
  <si>
    <t>half cycle</t>
  </si>
  <si>
    <t>Rcmp/Ohm</t>
  </si>
  <si>
    <t>Q discharge/mA.h</t>
  </si>
  <si>
    <t>Q charge/mA.h</t>
  </si>
  <si>
    <t>Capacity/mA.h</t>
  </si>
  <si>
    <t>Efficiency/%</t>
  </si>
  <si>
    <t>cycle number</t>
  </si>
  <si>
    <t>P/W</t>
  </si>
  <si>
    <t>XXX</t>
  </si>
  <si>
    <t xml:space="preserve">dt (s)              1.0000              </t>
  </si>
  <si>
    <t>average:</t>
  </si>
  <si>
    <t>ETH. GLYCOL</t>
  </si>
  <si>
    <t>MeOH</t>
  </si>
  <si>
    <t>EtOH</t>
  </si>
  <si>
    <t>Cell Volume (ml)</t>
  </si>
  <si>
    <t>Conc. (mM)</t>
  </si>
  <si>
    <t>electrons (n)</t>
  </si>
  <si>
    <t>Amount (mol)</t>
  </si>
  <si>
    <t>moles electron output</t>
  </si>
  <si>
    <t>AVERAGE CURRENT</t>
  </si>
  <si>
    <t>F.E. (%)</t>
  </si>
  <si>
    <t>GAS PRODUCTS</t>
  </si>
  <si>
    <t>LIQUID PRODUCTS</t>
  </si>
  <si>
    <t>I total / mA</t>
  </si>
  <si>
    <t>C</t>
  </si>
  <si>
    <t>A</t>
  </si>
  <si>
    <t>EXP</t>
  </si>
  <si>
    <t>I / mA</t>
  </si>
  <si>
    <t>BG CORR</t>
  </si>
  <si>
    <t>J / mA cm–2</t>
  </si>
  <si>
    <t>t / min</t>
  </si>
  <si>
    <t>S CORR</t>
  </si>
  <si>
    <t>S+M CORR</t>
  </si>
  <si>
    <t>J / mA cm–2 ug–1</t>
  </si>
  <si>
    <t>S+A CORR</t>
  </si>
  <si>
    <t>J / mA cm–2 atom–1</t>
  </si>
  <si>
    <t>S / cm2</t>
  </si>
  <si>
    <t>I, GC1 / mA</t>
  </si>
  <si>
    <t>C, bg / uF cm–2</t>
  </si>
  <si>
    <t>C / F cm–2</t>
  </si>
  <si>
    <t>C / uF cm–2</t>
  </si>
  <si>
    <t>scan rate / mV s–1</t>
  </si>
  <si>
    <t>ipc / mA</t>
  </si>
  <si>
    <t>ipa / mA</t>
  </si>
  <si>
    <t>EXPERIMENTAL</t>
  </si>
  <si>
    <t>BG CORRECTED</t>
  </si>
  <si>
    <t>SURFACE CORRECTED</t>
  </si>
  <si>
    <t>SURFACE+MASS CORRECTED</t>
  </si>
  <si>
    <t>SURFACE+ATOM CORRECTED</t>
  </si>
  <si>
    <t>LIMITING CURRENTS</t>
  </si>
  <si>
    <t>mA</t>
  </si>
  <si>
    <t>mA cm–2</t>
  </si>
  <si>
    <t>LINEST</t>
  </si>
  <si>
    <t>ADJUST PLOTTED AND LINEST  VALUES TO GET A GOOD LINEAR FIT</t>
  </si>
  <si>
    <t>INPUT</t>
  </si>
  <si>
    <t>CONSTANTS</t>
  </si>
  <si>
    <t>r, Cu / nm</t>
  </si>
  <si>
    <t>n_A / mol–1</t>
  </si>
  <si>
    <t>loading / ug</t>
  </si>
  <si>
    <t>OUTPUTS</t>
  </si>
  <si>
    <t>n, Cu / mol</t>
  </si>
  <si>
    <t>n, Cu / atoms</t>
  </si>
  <si>
    <t>M_a, Cu / g mol–1</t>
  </si>
  <si>
    <t>m, Cu / g</t>
  </si>
  <si>
    <t>diameter / nm</t>
  </si>
  <si>
    <t>n, Cu / atoms per edge</t>
  </si>
  <si>
    <t>V, 1 cube / atoms</t>
  </si>
  <si>
    <t>S, 1 cube / atoms</t>
  </si>
  <si>
    <t>n, cubes</t>
  </si>
  <si>
    <t>n, Cu surface / atoms</t>
  </si>
  <si>
    <t>mA cm–2 ug–1</t>
  </si>
  <si>
    <t>mA cm–2 atom–1</t>
  </si>
  <si>
    <t>CUBES</t>
  </si>
  <si>
    <t>SPHERES</t>
  </si>
  <si>
    <t>n, Cu / atoms per radius</t>
  </si>
  <si>
    <t>V, 1 sphere / atoms</t>
  </si>
  <si>
    <t>S, 1 sphere / atoms</t>
  </si>
  <si>
    <t>n, spheres</t>
  </si>
  <si>
    <t>THIS SPREADSHEET COMBINES THE MASS LOADING AND THE PARTICLE SIZE AND SHAPE TO APPROXIMATE THE NUMBER OF COPPER ATOMS ON THE SURFACE OF THE CATALYST</t>
  </si>
  <si>
    <t>THIS COULD BE USED TO NORMALIZE THE CURRENT IN A WAY THAT ALLOWS COMPARISON OF THE INTRINSIC ACTIVITY OF PARTICLES OF DIFFERENT SIZE AND SHAPE</t>
  </si>
  <si>
    <t>t / s</t>
  </si>
  <si>
    <t>TOTAL CHARGES</t>
  </si>
  <si>
    <t>C cm–2</t>
  </si>
  <si>
    <t>C cm–2 ug–1</t>
  </si>
  <si>
    <t>C cm–2 atom–1</t>
  </si>
  <si>
    <t>scan rate / V s-1</t>
  </si>
  <si>
    <t>Itotal / uA</t>
  </si>
  <si>
    <t>Formate</t>
  </si>
  <si>
    <t>MOLES</t>
  </si>
  <si>
    <t>TON</t>
  </si>
  <si>
    <t>n, atoms / mol</t>
  </si>
  <si>
    <t>TOF</t>
  </si>
  <si>
    <t>BULK</t>
  </si>
  <si>
    <t>SURFACE</t>
  </si>
  <si>
    <t>load / ug</t>
  </si>
  <si>
    <t>Channel : Floating</t>
  </si>
  <si>
    <t>Background compensation level</t>
  </si>
  <si>
    <t>GLASSY CARBON 2B</t>
  </si>
  <si>
    <t>1-PrOH</t>
  </si>
  <si>
    <t>N electrons</t>
  </si>
  <si>
    <t>Electrons consumed</t>
  </si>
  <si>
    <t>Free electrons</t>
  </si>
  <si>
    <t>n</t>
  </si>
  <si>
    <t>Ga atoms which can be reduced with &lt;-</t>
  </si>
  <si>
    <t>Ga atoms loaded</t>
  </si>
  <si>
    <t>Surface fraction</t>
  </si>
  <si>
    <t>Surface atoms overall</t>
  </si>
  <si>
    <t>Nt number total electrons (mol)</t>
  </si>
  <si>
    <t>Time needed to reduce all of them with ^</t>
  </si>
  <si>
    <t>CO2RR</t>
  </si>
  <si>
    <t>gas</t>
  </si>
  <si>
    <t>C1/C2</t>
  </si>
  <si>
    <t>Ewe ctrl range : min = -10.00 V, max = 10.00 V</t>
  </si>
  <si>
    <t xml:space="preserve">E range min (V)     -10.000             </t>
  </si>
  <si>
    <t xml:space="preserve">E range max (V)     10.000              </t>
  </si>
  <si>
    <t>Electrode surface area : 0.001 cm²</t>
  </si>
  <si>
    <t>Capacitance charge/µF</t>
  </si>
  <si>
    <t>Capacitance discharge/µF</t>
  </si>
  <si>
    <t xml:space="preserve"> </t>
  </si>
  <si>
    <t>Before</t>
  </si>
  <si>
    <t>After</t>
  </si>
  <si>
    <t>Device : SP-300 (SN 0621)</t>
  </si>
  <si>
    <t>Address : 128.178.117.124</t>
  </si>
  <si>
    <t>EC-Lab for windows v10.44 (software)</t>
  </si>
  <si>
    <t>Internet server v10.44 (firmware)</t>
  </si>
  <si>
    <t>Command interpretor v10.44 (firmware)</t>
  </si>
  <si>
    <t xml:space="preserve">dta (s)             0.10                </t>
  </si>
  <si>
    <t>(Q-Qo)/mA.h</t>
  </si>
  <si>
    <t>dq/mA.h</t>
  </si>
  <si>
    <t>Run on channel : 2 (SN 1527)</t>
  </si>
  <si>
    <t>File : CA_02_CA_C02.mpr</t>
  </si>
  <si>
    <t>Host : 10.46.1.85</t>
  </si>
  <si>
    <t xml:space="preserve">Nb header lines : 60                          </t>
  </si>
  <si>
    <t>Acquisition started on : 11/22/2024 15:48:13</t>
  </si>
  <si>
    <t>Directory : \\sb-nas1.rcp.epfl.ch\LNCE\Present\Data group member\Jennifer\CO2RR\DATA\H-Cell\TP\B\</t>
  </si>
  <si>
    <t xml:space="preserve">Ei (V)              -1.838              </t>
  </si>
  <si>
    <t xml:space="preserve">ti (h:m:s)          1:05:0.0000         </t>
  </si>
  <si>
    <t xml:space="preserve">I Range             100 mA              </t>
  </si>
  <si>
    <t>Modify on : 11/22/2024 16:22</t>
  </si>
  <si>
    <t xml:space="preserve">ti (h:m:s)          2:05:0.0000         </t>
  </si>
  <si>
    <t>FID_TP_GruopB01.CHR</t>
  </si>
  <si>
    <t>22.11.2024</t>
  </si>
  <si>
    <t>FID_TP_GruopB02.CHR</t>
  </si>
  <si>
    <t>FID_TP_GruopB03.CHR</t>
  </si>
  <si>
    <t>FID_TP_GruopB04.CHR</t>
  </si>
  <si>
    <t>FID_TP_GruopB05.CHR</t>
  </si>
  <si>
    <t>FID_TP_GruopB06.CHR</t>
  </si>
  <si>
    <t>FID_TP_GruopB07.CHR</t>
  </si>
  <si>
    <t>FID_TP_GruopB08.CHR</t>
  </si>
  <si>
    <t>FID_TP_GruopB09.CHR</t>
  </si>
  <si>
    <t>TCD_TP_GroupB_01.CHR</t>
  </si>
  <si>
    <t>TCD_TP_GroupB_02.CHR</t>
  </si>
  <si>
    <t>TCD_TP_GroupB_03.CHR</t>
  </si>
  <si>
    <t>TCD_TP_GroupB_04.CHR</t>
  </si>
  <si>
    <t>TCD_TP_GroupB_05.CHR</t>
  </si>
  <si>
    <t>TCD_TP_GroupB_06.CHR</t>
  </si>
  <si>
    <t>TCD_TP_GroupB_07.CHR</t>
  </si>
  <si>
    <t>TCD_TP_GroupB_08.CHR</t>
  </si>
  <si>
    <t>TCD_TP_GroupB_09.CHR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</si>
</sst>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00"/>
    <numFmt numFmtId="165" formatCode="0.0000"/>
    <numFmt numFmtId="166" formatCode="0.00000"/>
    <numFmt numFmtId="167" formatCode="0.000E+00"/>
    <numFmt numFmtId="168" formatCode="0.0000E+00"/>
    <numFmt numFmtId="169" formatCode="0.0"/>
  </numFmts>
  <fonts count="7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36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9C65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EB9C"/>
      </patternFill>
    </fill>
  </fills>
  <borders count="5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6" fillId="8" borderId="0" applyNumberFormat="0" applyBorder="0" applyAlignment="0" applyProtection="0"/>
  </cellStyleXfs>
  <cellXfs count="160">
    <xf numFmtId="0" fontId="0" fillId="0" borderId="0" xfId="0"/>
    <xf numFmtId="0" fontId="0" fillId="0" borderId="7" xfId="0" applyBorder="1"/>
    <xf numFmtId="0" fontId="0" fillId="0" borderId="8" xfId="0" applyBorder="1"/>
    <xf numFmtId="0" fontId="0" fillId="0" borderId="9" xfId="0" applyBorder="1"/>
    <xf numFmtId="164" fontId="0" fillId="0" borderId="8" xfId="0" applyNumberFormat="1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11" fontId="0" fillId="0" borderId="0" xfId="0" applyNumberFormat="1"/>
    <xf numFmtId="165" fontId="0" fillId="0" borderId="0" xfId="0" applyNumberFormat="1"/>
    <xf numFmtId="0" fontId="0" fillId="0" borderId="15" xfId="0" applyBorder="1"/>
    <xf numFmtId="0" fontId="0" fillId="0" borderId="16" xfId="0" applyBorder="1"/>
    <xf numFmtId="0" fontId="0" fillId="0" borderId="17" xfId="0" applyBorder="1"/>
    <xf numFmtId="14" fontId="0" fillId="0" borderId="0" xfId="0" applyNumberFormat="1"/>
    <xf numFmtId="21" fontId="0" fillId="0" borderId="0" xfId="0" applyNumberFormat="1"/>
    <xf numFmtId="0" fontId="1" fillId="0" borderId="0" xfId="0" applyFont="1"/>
    <xf numFmtId="2" fontId="0" fillId="0" borderId="8" xfId="0" applyNumberFormat="1" applyBorder="1"/>
    <xf numFmtId="0" fontId="1" fillId="2" borderId="15" xfId="0" applyFont="1" applyFill="1" applyBorder="1"/>
    <xf numFmtId="0" fontId="1" fillId="2" borderId="16" xfId="0" applyFont="1" applyFill="1" applyBorder="1"/>
    <xf numFmtId="0" fontId="1" fillId="2" borderId="17" xfId="0" applyFont="1" applyFill="1" applyBorder="1"/>
    <xf numFmtId="0" fontId="1" fillId="2" borderId="9" xfId="0" applyFont="1" applyFill="1" applyBorder="1"/>
    <xf numFmtId="0" fontId="0" fillId="0" borderId="21" xfId="0" applyBorder="1"/>
    <xf numFmtId="11" fontId="0" fillId="0" borderId="22" xfId="0" applyNumberFormat="1" applyBorder="1"/>
    <xf numFmtId="11" fontId="0" fillId="0" borderId="23" xfId="0" applyNumberFormat="1" applyBorder="1"/>
    <xf numFmtId="0" fontId="0" fillId="0" borderId="26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1" fillId="2" borderId="29" xfId="0" applyFont="1" applyFill="1" applyBorder="1"/>
    <xf numFmtId="0" fontId="0" fillId="0" borderId="30" xfId="0" applyBorder="1"/>
    <xf numFmtId="14" fontId="0" fillId="0" borderId="8" xfId="0" applyNumberFormat="1" applyBorder="1"/>
    <xf numFmtId="21" fontId="0" fillId="0" borderId="8" xfId="0" applyNumberFormat="1" applyBorder="1"/>
    <xf numFmtId="0" fontId="0" fillId="0" borderId="20" xfId="0" applyBorder="1"/>
    <xf numFmtId="0" fontId="0" fillId="0" borderId="29" xfId="0" applyBorder="1"/>
    <xf numFmtId="0" fontId="0" fillId="0" borderId="1" xfId="0" applyBorder="1"/>
    <xf numFmtId="11" fontId="0" fillId="0" borderId="3" xfId="0" applyNumberFormat="1" applyBorder="1"/>
    <xf numFmtId="0" fontId="1" fillId="2" borderId="4" xfId="0" applyFont="1" applyFill="1" applyBorder="1"/>
    <xf numFmtId="0" fontId="1" fillId="2" borderId="5" xfId="0" applyFont="1" applyFill="1" applyBorder="1"/>
    <xf numFmtId="0" fontId="1" fillId="2" borderId="6" xfId="0" applyFont="1" applyFill="1" applyBorder="1"/>
    <xf numFmtId="0" fontId="0" fillId="0" borderId="4" xfId="0" applyBorder="1"/>
    <xf numFmtId="0" fontId="2" fillId="0" borderId="35" xfId="0" applyFont="1" applyBorder="1"/>
    <xf numFmtId="0" fontId="2" fillId="0" borderId="1" xfId="0" applyFont="1" applyBorder="1"/>
    <xf numFmtId="0" fontId="2" fillId="0" borderId="2" xfId="0" applyFont="1" applyBorder="1"/>
    <xf numFmtId="0" fontId="0" fillId="0" borderId="0" xfId="0" applyAlignment="1">
      <alignment horizontal="left"/>
    </xf>
    <xf numFmtId="0" fontId="2" fillId="0" borderId="8" xfId="0" applyFont="1" applyBorder="1"/>
    <xf numFmtId="11" fontId="2" fillId="0" borderId="8" xfId="0" applyNumberFormat="1" applyFont="1" applyBorder="1"/>
    <xf numFmtId="0" fontId="0" fillId="4" borderId="8" xfId="0" applyFill="1" applyBorder="1"/>
    <xf numFmtId="164" fontId="2" fillId="4" borderId="37" xfId="0" applyNumberFormat="1" applyFont="1" applyFill="1" applyBorder="1"/>
    <xf numFmtId="0" fontId="2" fillId="4" borderId="28" xfId="0" applyFont="1" applyFill="1" applyBorder="1"/>
    <xf numFmtId="0" fontId="2" fillId="4" borderId="38" xfId="0" applyFont="1" applyFill="1" applyBorder="1"/>
    <xf numFmtId="164" fontId="2" fillId="4" borderId="39" xfId="0" applyNumberFormat="1" applyFont="1" applyFill="1" applyBorder="1"/>
    <xf numFmtId="0" fontId="2" fillId="4" borderId="0" xfId="0" applyFont="1" applyFill="1"/>
    <xf numFmtId="0" fontId="2" fillId="4" borderId="34" xfId="0" applyFont="1" applyFill="1" applyBorder="1"/>
    <xf numFmtId="166" fontId="2" fillId="4" borderId="39" xfId="0" applyNumberFormat="1" applyFont="1" applyFill="1" applyBorder="1"/>
    <xf numFmtId="167" fontId="2" fillId="4" borderId="40" xfId="0" applyNumberFormat="1" applyFont="1" applyFill="1" applyBorder="1"/>
    <xf numFmtId="0" fontId="2" fillId="4" borderId="41" xfId="0" applyFont="1" applyFill="1" applyBorder="1"/>
    <xf numFmtId="0" fontId="2" fillId="4" borderId="42" xfId="0" applyFont="1" applyFill="1" applyBorder="1"/>
    <xf numFmtId="165" fontId="0" fillId="5" borderId="8" xfId="0" applyNumberFormat="1" applyFill="1" applyBorder="1"/>
    <xf numFmtId="0" fontId="0" fillId="5" borderId="8" xfId="0" applyFill="1" applyBorder="1"/>
    <xf numFmtId="11" fontId="0" fillId="5" borderId="44" xfId="0" applyNumberFormat="1" applyFill="1" applyBorder="1"/>
    <xf numFmtId="0" fontId="0" fillId="5" borderId="44" xfId="0" applyFill="1" applyBorder="1"/>
    <xf numFmtId="11" fontId="0" fillId="0" borderId="44" xfId="0" applyNumberFormat="1" applyBorder="1"/>
    <xf numFmtId="0" fontId="0" fillId="0" borderId="44" xfId="0" applyBorder="1"/>
    <xf numFmtId="0" fontId="0" fillId="6" borderId="8" xfId="0" applyFill="1" applyBorder="1"/>
    <xf numFmtId="0" fontId="0" fillId="0" borderId="36" xfId="0" applyBorder="1"/>
    <xf numFmtId="0" fontId="0" fillId="0" borderId="32" xfId="0" applyBorder="1"/>
    <xf numFmtId="0" fontId="2" fillId="6" borderId="8" xfId="0" applyFont="1" applyFill="1" applyBorder="1"/>
    <xf numFmtId="2" fontId="0" fillId="2" borderId="10" xfId="0" applyNumberFormat="1" applyFill="1" applyBorder="1"/>
    <xf numFmtId="2" fontId="0" fillId="2" borderId="11" xfId="0" applyNumberFormat="1" applyFill="1" applyBorder="1"/>
    <xf numFmtId="2" fontId="0" fillId="2" borderId="12" xfId="0" applyNumberFormat="1" applyFill="1" applyBorder="1"/>
    <xf numFmtId="0" fontId="1" fillId="2" borderId="8" xfId="0" applyFont="1" applyFill="1" applyBorder="1"/>
    <xf numFmtId="2" fontId="0" fillId="2" borderId="8" xfId="0" applyNumberFormat="1" applyFill="1" applyBorder="1"/>
    <xf numFmtId="0" fontId="2" fillId="4" borderId="48" xfId="0" applyFont="1" applyFill="1" applyBorder="1"/>
    <xf numFmtId="168" fontId="2" fillId="4" borderId="49" xfId="0" applyNumberFormat="1" applyFont="1" applyFill="1" applyBorder="1"/>
    <xf numFmtId="0" fontId="2" fillId="4" borderId="50" xfId="0" applyFont="1" applyFill="1" applyBorder="1"/>
    <xf numFmtId="168" fontId="2" fillId="4" borderId="51" xfId="0" applyNumberFormat="1" applyFont="1" applyFill="1" applyBorder="1"/>
    <xf numFmtId="0" fontId="0" fillId="0" borderId="41" xfId="0" applyBorder="1"/>
    <xf numFmtId="0" fontId="4" fillId="0" borderId="35" xfId="0" applyFont="1" applyBorder="1"/>
    <xf numFmtId="0" fontId="2" fillId="3" borderId="48" xfId="0" applyFont="1" applyFill="1" applyBorder="1"/>
    <xf numFmtId="0" fontId="2" fillId="3" borderId="52" xfId="0" applyFont="1" applyFill="1" applyBorder="1"/>
    <xf numFmtId="0" fontId="2" fillId="3" borderId="49" xfId="0" applyFont="1" applyFill="1" applyBorder="1"/>
    <xf numFmtId="0" fontId="2" fillId="3" borderId="50" xfId="0" applyFont="1" applyFill="1" applyBorder="1"/>
    <xf numFmtId="0" fontId="2" fillId="3" borderId="53" xfId="0" applyFont="1" applyFill="1" applyBorder="1"/>
    <xf numFmtId="0" fontId="2" fillId="3" borderId="51" xfId="0" applyFont="1" applyFill="1" applyBorder="1"/>
    <xf numFmtId="0" fontId="0" fillId="7" borderId="8" xfId="0" applyFill="1" applyBorder="1"/>
    <xf numFmtId="0" fontId="0" fillId="7" borderId="0" xfId="0" applyFill="1"/>
    <xf numFmtId="0" fontId="2" fillId="7" borderId="8" xfId="0" applyFont="1" applyFill="1" applyBorder="1"/>
    <xf numFmtId="0" fontId="0" fillId="7" borderId="5" xfId="0" applyFill="1" applyBorder="1"/>
    <xf numFmtId="0" fontId="0" fillId="4" borderId="4" xfId="0" applyFill="1" applyBorder="1"/>
    <xf numFmtId="0" fontId="0" fillId="4" borderId="5" xfId="0" applyFill="1" applyBorder="1"/>
    <xf numFmtId="0" fontId="0" fillId="4" borderId="6" xfId="0" applyFill="1" applyBorder="1"/>
    <xf numFmtId="2" fontId="0" fillId="4" borderId="10" xfId="0" applyNumberFormat="1" applyFill="1" applyBorder="1"/>
    <xf numFmtId="2" fontId="0" fillId="4" borderId="11" xfId="0" applyNumberFormat="1" applyFill="1" applyBorder="1"/>
    <xf numFmtId="2" fontId="0" fillId="4" borderId="12" xfId="0" applyNumberFormat="1" applyFill="1" applyBorder="1"/>
    <xf numFmtId="0" fontId="2" fillId="4" borderId="3" xfId="0" applyFont="1" applyFill="1" applyBorder="1"/>
    <xf numFmtId="0" fontId="0" fillId="4" borderId="9" xfId="0" applyFill="1" applyBorder="1"/>
    <xf numFmtId="2" fontId="0" fillId="4" borderId="8" xfId="0" applyNumberFormat="1" applyFill="1" applyBorder="1"/>
    <xf numFmtId="2" fontId="0" fillId="7" borderId="8" xfId="0" applyNumberFormat="1" applyFill="1" applyBorder="1"/>
    <xf numFmtId="0" fontId="0" fillId="7" borderId="44" xfId="0" applyFill="1" applyBorder="1"/>
    <xf numFmtId="0" fontId="2" fillId="0" borderId="0" xfId="0" applyFont="1"/>
    <xf numFmtId="2" fontId="0" fillId="0" borderId="0" xfId="0" applyNumberFormat="1"/>
    <xf numFmtId="168" fontId="0" fillId="0" borderId="0" xfId="0" applyNumberFormat="1"/>
    <xf numFmtId="0" fontId="0" fillId="4" borderId="0" xfId="0" applyFill="1"/>
    <xf numFmtId="0" fontId="0" fillId="0" borderId="28" xfId="0" applyBorder="1"/>
    <xf numFmtId="0" fontId="0" fillId="0" borderId="38" xfId="0" applyBorder="1"/>
    <xf numFmtId="0" fontId="0" fillId="0" borderId="40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42" xfId="0" applyBorder="1"/>
    <xf numFmtId="0" fontId="5" fillId="7" borderId="8" xfId="0" applyFont="1" applyFill="1" applyBorder="1"/>
    <xf numFmtId="0" fontId="5" fillId="6" borderId="8" xfId="0" applyFont="1" applyFill="1" applyBorder="1"/>
    <xf numFmtId="0" fontId="0" fillId="0" borderId="33" xfId="0" applyBorder="1"/>
    <xf numFmtId="0" fontId="0" fillId="0" borderId="18" xfId="0" applyBorder="1"/>
    <xf numFmtId="0" fontId="0" fillId="0" borderId="54" xfId="0" applyBorder="1"/>
    <xf numFmtId="0" fontId="0" fillId="0" borderId="43" xfId="0" applyBorder="1"/>
    <xf numFmtId="0" fontId="5" fillId="3" borderId="8" xfId="0" applyFont="1" applyFill="1" applyBorder="1"/>
    <xf numFmtId="164" fontId="5" fillId="3" borderId="39" xfId="0" applyNumberFormat="1" applyFont="1" applyFill="1" applyBorder="1"/>
    <xf numFmtId="0" fontId="5" fillId="3" borderId="0" xfId="0" applyFont="1" applyFill="1"/>
    <xf numFmtId="0" fontId="5" fillId="3" borderId="34" xfId="0" applyFont="1" applyFill="1" applyBorder="1"/>
    <xf numFmtId="0" fontId="1" fillId="8" borderId="0" xfId="1" applyFont="1"/>
    <xf numFmtId="11" fontId="0" fillId="0" borderId="4" xfId="0" applyNumberFormat="1" applyBorder="1"/>
    <xf numFmtId="0" fontId="0" fillId="0" borderId="5" xfId="0" applyBorder="1"/>
    <xf numFmtId="0" fontId="0" fillId="0" borderId="6" xfId="0" applyBorder="1"/>
    <xf numFmtId="9" fontId="0" fillId="0" borderId="0" xfId="0" applyNumberFormat="1"/>
    <xf numFmtId="2" fontId="0" fillId="0" borderId="16" xfId="0" applyNumberFormat="1" applyBorder="1"/>
    <xf numFmtId="0" fontId="0" fillId="0" borderId="55" xfId="0" applyBorder="1"/>
    <xf numFmtId="2" fontId="0" fillId="4" borderId="9" xfId="0" applyNumberFormat="1" applyFill="1" applyBorder="1"/>
    <xf numFmtId="2" fontId="0" fillId="0" borderId="15" xfId="0" applyNumberFormat="1" applyBorder="1"/>
    <xf numFmtId="167" fontId="0" fillId="0" borderId="31" xfId="0" applyNumberFormat="1" applyBorder="1"/>
    <xf numFmtId="169" fontId="1" fillId="2" borderId="13" xfId="0" applyNumberFormat="1" applyFont="1" applyFill="1" applyBorder="1"/>
    <xf numFmtId="169" fontId="1" fillId="2" borderId="8" xfId="0" applyNumberFormat="1" applyFont="1" applyFill="1" applyBorder="1"/>
    <xf numFmtId="169" fontId="1" fillId="2" borderId="34" xfId="0" applyNumberFormat="1" applyFont="1" applyFill="1" applyBorder="1"/>
    <xf numFmtId="169" fontId="0" fillId="0" borderId="0" xfId="0" applyNumberFormat="1"/>
    <xf numFmtId="21" fontId="0" fillId="0" borderId="0" xfId="0" applyNumberFormat="1" applyBorder="1"/>
    <xf numFmtId="0" fontId="0" fillId="0" borderId="0" xfId="0" applyBorder="1"/>
    <xf numFmtId="2" fontId="0" fillId="0" borderId="0" xfId="0" applyNumberFormat="1" applyBorder="1"/>
    <xf numFmtId="0" fontId="2" fillId="3" borderId="8" xfId="0" applyFont="1" applyFill="1" applyBorder="1" applyAlignment="1">
      <alignment horizontal="center"/>
    </xf>
    <xf numFmtId="0" fontId="2" fillId="0" borderId="45" xfId="0" applyFont="1" applyBorder="1" applyAlignment="1">
      <alignment horizontal="center"/>
    </xf>
    <xf numFmtId="0" fontId="2" fillId="0" borderId="46" xfId="0" applyFont="1" applyBorder="1" applyAlignment="1">
      <alignment horizontal="center"/>
    </xf>
    <xf numFmtId="0" fontId="2" fillId="0" borderId="47" xfId="0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2" fillId="2" borderId="45" xfId="0" applyFont="1" applyFill="1" applyBorder="1" applyAlignment="1">
      <alignment horizontal="center"/>
    </xf>
    <xf numFmtId="0" fontId="2" fillId="2" borderId="46" xfId="0" applyFont="1" applyFill="1" applyBorder="1" applyAlignment="1">
      <alignment horizontal="center"/>
    </xf>
    <xf numFmtId="0" fontId="2" fillId="2" borderId="47" xfId="0" applyFont="1" applyFill="1" applyBorder="1" applyAlignment="1">
      <alignment horizontal="center"/>
    </xf>
    <xf numFmtId="0" fontId="2" fillId="4" borderId="45" xfId="0" applyFont="1" applyFill="1" applyBorder="1" applyAlignment="1">
      <alignment horizontal="center"/>
    </xf>
    <xf numFmtId="0" fontId="2" fillId="4" borderId="46" xfId="0" applyFont="1" applyFill="1" applyBorder="1" applyAlignment="1">
      <alignment horizontal="center"/>
    </xf>
    <xf numFmtId="0" fontId="2" fillId="4" borderId="47" xfId="0" applyFont="1" applyFill="1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25" xfId="0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11" fontId="2" fillId="0" borderId="52" xfId="0" applyNumberFormat="1" applyFont="1" applyBorder="1" applyAlignment="1">
      <alignment horizontal="center" vertical="center"/>
    </xf>
    <xf numFmtId="11" fontId="2" fillId="0" borderId="0" xfId="0" applyNumberFormat="1" applyFont="1" applyAlignment="1">
      <alignment horizontal="center" vertical="center"/>
    </xf>
    <xf numFmtId="0" fontId="0" fillId="4" borderId="23" xfId="0" applyFill="1" applyBorder="1" applyAlignment="1">
      <alignment horizontal="center"/>
    </xf>
    <xf numFmtId="0" fontId="0" fillId="4" borderId="43" xfId="0" applyFill="1" applyBorder="1" applyAlignment="1">
      <alignment horizontal="center"/>
    </xf>
    <xf numFmtId="0" fontId="0" fillId="4" borderId="13" xfId="0" applyFill="1" applyBorder="1" applyAlignment="1">
      <alignment horizontal="center"/>
    </xf>
    <xf numFmtId="0" fontId="3" fillId="0" borderId="0" xfId="0" applyFont="1" applyAlignment="1">
      <alignment horizontal="center" vertical="center"/>
    </xf>
  </cellXfs>
  <cellStyles count="2">
    <cellStyle name="Neutral" xfId="1" builtinId="2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Electrochemical Double-Layer</a:t>
            </a:r>
            <a:r>
              <a:rPr lang="en-US" baseline="0"/>
              <a:t> Plot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4911235756812318"/>
                  <c:y val="0.1446237501896845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CH"/>
                </a:p>
              </c:txPr>
            </c:trendlineLbl>
          </c:trendline>
          <c:xVal>
            <c:numRef>
              <c:f>ECDL!$B$2:$B$9</c:f>
              <c:numCache>
                <c:formatCode>General</c:formatCode>
                <c:ptCount val="8"/>
                <c:pt idx="0">
                  <c:v>4.0000000000000001E-3</c:v>
                </c:pt>
                <c:pt idx="1">
                  <c:v>8.0000000000000002E-3</c:v>
                </c:pt>
                <c:pt idx="2">
                  <c:v>1.2E-2</c:v>
                </c:pt>
                <c:pt idx="3">
                  <c:v>1.6E-2</c:v>
                </c:pt>
                <c:pt idx="4">
                  <c:v>0.02</c:v>
                </c:pt>
                <c:pt idx="5">
                  <c:v>2.4E-2</c:v>
                </c:pt>
                <c:pt idx="6">
                  <c:v>2.8000000000000001E-2</c:v>
                </c:pt>
                <c:pt idx="7">
                  <c:v>3.2000000000000001E-2</c:v>
                </c:pt>
              </c:numCache>
            </c:numRef>
          </c:xVal>
          <c:yVal>
            <c:numRef>
              <c:f>ECDL!$F$2:$F$9</c:f>
              <c:numCache>
                <c:formatCode>General</c:formatCode>
                <c:ptCount val="8"/>
                <c:pt idx="0">
                  <c:v>5.7550000000000008</c:v>
                </c:pt>
                <c:pt idx="1">
                  <c:v>8.2100000000000009</c:v>
                </c:pt>
                <c:pt idx="2">
                  <c:v>10.07</c:v>
                </c:pt>
                <c:pt idx="3">
                  <c:v>11.68</c:v>
                </c:pt>
                <c:pt idx="4">
                  <c:v>12.95</c:v>
                </c:pt>
                <c:pt idx="5">
                  <c:v>16.400000000000002</c:v>
                </c:pt>
                <c:pt idx="6">
                  <c:v>16.649999999999999</c:v>
                </c:pt>
                <c:pt idx="7">
                  <c:v>17.939999999999998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320-C540-9B1F-9BC858C43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5261112"/>
        <c:axId val="315259152"/>
      </c:scatterChart>
      <c:valAx>
        <c:axId val="315261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Scan rate / mV</a:t>
                </a:r>
                <a:r>
                  <a:rPr lang="en-US" baseline="0"/>
                  <a:t> s–1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CH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315259152"/>
        <c:crosses val="autoZero"/>
        <c:crossBetween val="midCat"/>
      </c:valAx>
      <c:valAx>
        <c:axId val="31525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</a:t>
                </a:r>
                <a:r>
                  <a:rPr lang="en-US" baseline="0"/>
                  <a:t> TOTAL / mA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CH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3152611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CH" b="1"/>
              <a:t>FARADAIC</a:t>
            </a:r>
            <a:r>
              <a:rPr lang="fr-CH" b="1" baseline="0"/>
              <a:t> EFFICIENCY</a:t>
            </a:r>
            <a:endParaRPr lang="fr-CH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'FARADAIC EFFICIENCY'!$O$1</c:f>
              <c:strCache>
                <c:ptCount val="1"/>
                <c:pt idx="0">
                  <c:v>H2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'FARADAIC EFFICIENCY'!$B$3:$B$9</c:f>
              <c:numCache>
                <c:formatCode>0.00</c:formatCode>
                <c:ptCount val="7"/>
                <c:pt idx="0">
                  <c:v>0</c:v>
                </c:pt>
                <c:pt idx="1">
                  <c:v>10.5</c:v>
                </c:pt>
                <c:pt idx="2">
                  <c:v>21</c:v>
                </c:pt>
                <c:pt idx="3">
                  <c:v>31.5</c:v>
                </c:pt>
                <c:pt idx="4">
                  <c:v>42</c:v>
                </c:pt>
                <c:pt idx="5">
                  <c:v>52.5</c:v>
                </c:pt>
                <c:pt idx="6">
                  <c:v>63</c:v>
                </c:pt>
              </c:numCache>
            </c:numRef>
          </c:cat>
          <c:val>
            <c:numRef>
              <c:f>'FARADAIC EFFICIENCY'!$O$3:$O$11</c:f>
              <c:numCache>
                <c:formatCode>0.0</c:formatCode>
                <c:ptCount val="9"/>
                <c:pt idx="0" formatCode="General">
                  <c:v>0</c:v>
                </c:pt>
                <c:pt idx="5">
                  <c:v>34.904647502622396</c:v>
                </c:pt>
                <c:pt idx="6">
                  <c:v>38.585762835425307</c:v>
                </c:pt>
                <c:pt idx="7">
                  <c:v>37.519017599302224</c:v>
                </c:pt>
                <c:pt idx="8">
                  <c:v>38.103173852912853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71-4B33-A446-234E023166B4}"/>
            </c:ext>
          </c:extLst>
        </c:ser>
        <c:ser>
          <c:idx val="1"/>
          <c:order val="1"/>
          <c:tx>
            <c:strRef>
              <c:f>'FARADAIC EFFICIENCY'!$P$1</c:f>
              <c:strCache>
                <c:ptCount val="1"/>
                <c:pt idx="0">
                  <c:v>CO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'FARADAIC EFFICIENCY'!$B$3:$B$9</c:f>
              <c:numCache>
                <c:formatCode>0.00</c:formatCode>
                <c:ptCount val="7"/>
                <c:pt idx="0">
                  <c:v>0</c:v>
                </c:pt>
                <c:pt idx="1">
                  <c:v>10.5</c:v>
                </c:pt>
                <c:pt idx="2">
                  <c:v>21</c:v>
                </c:pt>
                <c:pt idx="3">
                  <c:v>31.5</c:v>
                </c:pt>
                <c:pt idx="4">
                  <c:v>42</c:v>
                </c:pt>
                <c:pt idx="5">
                  <c:v>52.5</c:v>
                </c:pt>
                <c:pt idx="6">
                  <c:v>63</c:v>
                </c:pt>
              </c:numCache>
            </c:numRef>
          </c:cat>
          <c:val>
            <c:numRef>
              <c:f>'FARADAIC EFFICIENCY'!$P$3:$P$11</c:f>
              <c:numCache>
                <c:formatCode>0.0</c:formatCode>
                <c:ptCount val="9"/>
                <c:pt idx="0" formatCode="General">
                  <c:v>0</c:v>
                </c:pt>
                <c:pt idx="5">
                  <c:v>1.1433798937550177</c:v>
                </c:pt>
                <c:pt idx="6">
                  <c:v>0.76093524983866889</c:v>
                </c:pt>
                <c:pt idx="7">
                  <c:v>0.68021754359871611</c:v>
                </c:pt>
                <c:pt idx="8">
                  <c:v>1.0168446905435495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71-4B33-A446-234E023166B4}"/>
            </c:ext>
          </c:extLst>
        </c:ser>
        <c:ser>
          <c:idx val="2"/>
          <c:order val="2"/>
          <c:tx>
            <c:strRef>
              <c:f>'FARADAIC EFFICIENCY'!$Q$1</c:f>
              <c:strCache>
                <c:ptCount val="1"/>
                <c:pt idx="0">
                  <c:v>CH4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'FARADAIC EFFICIENCY'!$B$3:$B$9</c:f>
              <c:numCache>
                <c:formatCode>0.00</c:formatCode>
                <c:ptCount val="7"/>
                <c:pt idx="0">
                  <c:v>0</c:v>
                </c:pt>
                <c:pt idx="1">
                  <c:v>10.5</c:v>
                </c:pt>
                <c:pt idx="2">
                  <c:v>21</c:v>
                </c:pt>
                <c:pt idx="3">
                  <c:v>31.5</c:v>
                </c:pt>
                <c:pt idx="4">
                  <c:v>42</c:v>
                </c:pt>
                <c:pt idx="5">
                  <c:v>52.5</c:v>
                </c:pt>
                <c:pt idx="6">
                  <c:v>63</c:v>
                </c:pt>
              </c:numCache>
            </c:numRef>
          </c:cat>
          <c:val>
            <c:numRef>
              <c:f>'FARADAIC EFFICIENCY'!$Q$3:$Q$11</c:f>
              <c:numCache>
                <c:formatCode>0.0</c:formatCode>
                <c:ptCount val="9"/>
                <c:pt idx="0" formatCode="General">
                  <c:v>0</c:v>
                </c:pt>
                <c:pt idx="5">
                  <c:v>6.7943151890288984</c:v>
                </c:pt>
                <c:pt idx="6">
                  <c:v>9.9067320520625497</c:v>
                </c:pt>
                <c:pt idx="7">
                  <c:v>10.687250076629789</c:v>
                </c:pt>
                <c:pt idx="8">
                  <c:v>9.5495253876875239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71-4B33-A446-234E023166B4}"/>
            </c:ext>
          </c:extLst>
        </c:ser>
        <c:ser>
          <c:idx val="3"/>
          <c:order val="3"/>
          <c:tx>
            <c:strRef>
              <c:f>'FARADAIC EFFICIENCY'!$R$1</c:f>
              <c:strCache>
                <c:ptCount val="1"/>
                <c:pt idx="0">
                  <c:v>C2H4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'FARADAIC EFFICIENCY'!$B$3:$B$9</c:f>
              <c:numCache>
                <c:formatCode>0.00</c:formatCode>
                <c:ptCount val="7"/>
                <c:pt idx="0">
                  <c:v>0</c:v>
                </c:pt>
                <c:pt idx="1">
                  <c:v>10.5</c:v>
                </c:pt>
                <c:pt idx="2">
                  <c:v>21</c:v>
                </c:pt>
                <c:pt idx="3">
                  <c:v>31.5</c:v>
                </c:pt>
                <c:pt idx="4">
                  <c:v>42</c:v>
                </c:pt>
                <c:pt idx="5">
                  <c:v>52.5</c:v>
                </c:pt>
                <c:pt idx="6">
                  <c:v>63</c:v>
                </c:pt>
              </c:numCache>
            </c:numRef>
          </c:cat>
          <c:val>
            <c:numRef>
              <c:f>'FARADAIC EFFICIENCY'!$R$3:$R$11</c:f>
              <c:numCache>
                <c:formatCode>0.0</c:formatCode>
                <c:ptCount val="9"/>
                <c:pt idx="0" formatCode="General">
                  <c:v>0</c:v>
                </c:pt>
                <c:pt idx="5">
                  <c:v>15.752965807765342</c:v>
                </c:pt>
                <c:pt idx="6">
                  <c:v>14.601287846197417</c:v>
                </c:pt>
                <c:pt idx="7">
                  <c:v>13.194450684853967</c:v>
                </c:pt>
                <c:pt idx="8">
                  <c:v>14.440844774266475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71-4B33-A446-234E02316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noFill/>
              <a:round/>
            </a:ln>
            <a:effectLst/>
          </c:spPr>
        </c:hiLowLines>
        <c:smooth val="0"/>
        <c:axId val="315260328"/>
        <c:axId val="315262680"/>
      </c:lineChart>
      <c:catAx>
        <c:axId val="3152603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 sz="1400"/>
                  <a:t>Time</a:t>
                </a:r>
                <a:r>
                  <a:rPr lang="fr-CH" sz="1400" baseline="0"/>
                  <a:t> (min)</a:t>
                </a:r>
                <a:endParaRPr lang="fr-CH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CH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315262680"/>
        <c:crosses val="autoZero"/>
        <c:auto val="1"/>
        <c:lblAlgn val="ctr"/>
        <c:lblOffset val="100"/>
        <c:noMultiLvlLbl val="0"/>
      </c:catAx>
      <c:valAx>
        <c:axId val="315262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FE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CH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315260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'FARADAIC EFFICIENCY'!$V$17</c:f>
              <c:strCache>
                <c:ptCount val="1"/>
                <c:pt idx="0">
                  <c:v>H2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'Raw Potentiostat'!$B$14</c:f>
              <c:strCache>
                <c:ptCount val="1"/>
                <c:pt idx="0">
                  <c:v>File : CA_02_CA_C02.mpr</c:v>
                </c:pt>
              </c:strCache>
            </c:strRef>
          </c:cat>
          <c:val>
            <c:numRef>
              <c:f>'FARADAIC EFFICIENCY'!$V$18</c:f>
              <c:numCache>
                <c:formatCode>0.00</c:formatCode>
                <c:ptCount val="1"/>
                <c:pt idx="0">
                  <c:v>37.278150447565693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99-2745-A38D-10A3D5323163}"/>
            </c:ext>
          </c:extLst>
        </c:ser>
        <c:ser>
          <c:idx val="1"/>
          <c:order val="1"/>
          <c:tx>
            <c:strRef>
              <c:f>'FARADAIC EFFICIENCY'!$W$17</c:f>
              <c:strCache>
                <c:ptCount val="1"/>
                <c:pt idx="0">
                  <c:v>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'Raw Potentiostat'!$B$14</c:f>
              <c:strCache>
                <c:ptCount val="1"/>
                <c:pt idx="0">
                  <c:v>File : CA_02_CA_C02.mpr</c:v>
                </c:pt>
              </c:strCache>
            </c:strRef>
          </c:cat>
          <c:val>
            <c:numRef>
              <c:f>'FARADAIC EFFICIENCY'!$W$18</c:f>
              <c:numCache>
                <c:formatCode>0.00</c:formatCode>
                <c:ptCount val="1"/>
                <c:pt idx="0">
                  <c:v>0.90034434443398803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99-2745-A38D-10A3D5323163}"/>
            </c:ext>
          </c:extLst>
        </c:ser>
        <c:ser>
          <c:idx val="2"/>
          <c:order val="2"/>
          <c:tx>
            <c:strRef>
              <c:f>'FARADAIC EFFICIENCY'!$X$17</c:f>
              <c:strCache>
                <c:ptCount val="1"/>
                <c:pt idx="0">
                  <c:v>CH4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'Raw Potentiostat'!$B$14</c:f>
              <c:strCache>
                <c:ptCount val="1"/>
                <c:pt idx="0">
                  <c:v>File : CA_02_CA_C02.mpr</c:v>
                </c:pt>
              </c:strCache>
            </c:strRef>
          </c:cat>
          <c:val>
            <c:numRef>
              <c:f>'FARADAIC EFFICIENCY'!$X$18</c:f>
              <c:numCache>
                <c:formatCode>0.00</c:formatCode>
                <c:ptCount val="1"/>
                <c:pt idx="0">
                  <c:v>9.2344556763521908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99-2745-A38D-10A3D5323163}"/>
            </c:ext>
          </c:extLst>
        </c:ser>
        <c:ser>
          <c:idx val="3"/>
          <c:order val="3"/>
          <c:tx>
            <c:strRef>
              <c:f>'FARADAIC EFFICIENCY'!$Y$17</c:f>
              <c:strCache>
                <c:ptCount val="1"/>
                <c:pt idx="0">
                  <c:v>C2H4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'Raw Potentiostat'!$B$14</c:f>
              <c:strCache>
                <c:ptCount val="1"/>
                <c:pt idx="0">
                  <c:v>File : CA_02_CA_C02.mpr</c:v>
                </c:pt>
              </c:strCache>
            </c:strRef>
          </c:cat>
          <c:val>
            <c:numRef>
              <c:f>'FARADAIC EFFICIENCY'!$Y$18</c:f>
              <c:numCache>
                <c:formatCode>0.00</c:formatCode>
                <c:ptCount val="1"/>
                <c:pt idx="0">
                  <c:v>14.4973872782708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99-2745-A38D-10A3D5323163}"/>
            </c:ext>
          </c:extLst>
        </c:ser>
        <c:ser>
          <c:idx val="4"/>
          <c:order val="4"/>
          <c:tx>
            <c:strRef>
              <c:f>'FARADAIC EFFICIENCY'!$Z$17</c:f>
              <c:strCache>
                <c:ptCount val="1"/>
                <c:pt idx="0">
                  <c:v>C2H6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'Raw Potentiostat'!$B$14</c:f>
              <c:strCache>
                <c:ptCount val="1"/>
                <c:pt idx="0">
                  <c:v>File : CA_02_CA_C02.mpr</c:v>
                </c:pt>
              </c:strCache>
            </c:strRef>
          </c:cat>
          <c:val>
            <c:numRef>
              <c:f>'FARADAIC EFFICIENCY'!$Z$18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199-2745-A38D-10A3D5323163}"/>
            </c:ext>
          </c:extLst>
        </c:ser>
        <c:ser>
          <c:idx val="5"/>
          <c:order val="5"/>
          <c:tx>
            <c:strRef>
              <c:f>'FARADAIC EFFICIENCY'!$AA$17</c:f>
              <c:strCache>
                <c:ptCount val="1"/>
                <c:pt idx="0">
                  <c:v>FORMATE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'Raw Potentiostat'!$B$14</c:f>
              <c:strCache>
                <c:ptCount val="1"/>
                <c:pt idx="0">
                  <c:v>File : CA_02_CA_C02.mpr</c:v>
                </c:pt>
              </c:strCache>
            </c:strRef>
          </c:cat>
          <c:val>
            <c:numRef>
              <c:f>'FARADAIC EFFICIENCY'!$AA$18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99-2745-A38D-10A3D5323163}"/>
            </c:ext>
          </c:extLst>
        </c:ser>
        <c:ser>
          <c:idx val="6"/>
          <c:order val="6"/>
          <c:tx>
            <c:strRef>
              <c:f>'FARADAIC EFFICIENCY'!$AB$17</c:f>
              <c:strCache>
                <c:ptCount val="1"/>
                <c:pt idx="0">
                  <c:v>FORMALDEHYDE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'Raw Potentiostat'!$B$14</c:f>
              <c:strCache>
                <c:ptCount val="1"/>
                <c:pt idx="0">
                  <c:v>File : CA_02_CA_C02.mpr</c:v>
                </c:pt>
              </c:strCache>
            </c:strRef>
          </c:cat>
          <c:val>
            <c:numRef>
              <c:f>'FARADAIC EFFICIENCY'!$AB$18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199-2745-A38D-10A3D5323163}"/>
            </c:ext>
          </c:extLst>
        </c:ser>
        <c:ser>
          <c:idx val="7"/>
          <c:order val="7"/>
          <c:tx>
            <c:strRef>
              <c:f>'FARADAIC EFFICIENCY'!$AC$17</c:f>
              <c:strCache>
                <c:ptCount val="1"/>
                <c:pt idx="0">
                  <c:v>ACETATE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'Raw Potentiostat'!$B$14</c:f>
              <c:strCache>
                <c:ptCount val="1"/>
                <c:pt idx="0">
                  <c:v>File : CA_02_CA_C02.mpr</c:v>
                </c:pt>
              </c:strCache>
            </c:strRef>
          </c:cat>
          <c:val>
            <c:numRef>
              <c:f>'FARADAIC EFFICIENCY'!$AC$18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199-2745-A38D-10A3D5323163}"/>
            </c:ext>
          </c:extLst>
        </c:ser>
        <c:ser>
          <c:idx val="8"/>
          <c:order val="8"/>
          <c:tx>
            <c:strRef>
              <c:f>'FARADAIC EFFICIENCY'!$AD$17</c:f>
              <c:strCache>
                <c:ptCount val="1"/>
                <c:pt idx="0">
                  <c:v>ETH. GLYCOL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'Raw Potentiostat'!$B$14</c:f>
              <c:strCache>
                <c:ptCount val="1"/>
                <c:pt idx="0">
                  <c:v>File : CA_02_CA_C02.mpr</c:v>
                </c:pt>
              </c:strCache>
            </c:strRef>
          </c:cat>
          <c:val>
            <c:numRef>
              <c:f>'FARADAIC EFFICIENCY'!$AD$18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199-2745-A38D-10A3D5323163}"/>
            </c:ext>
          </c:extLst>
        </c:ser>
        <c:ser>
          <c:idx val="9"/>
          <c:order val="9"/>
          <c:tx>
            <c:strRef>
              <c:f>'FARADAIC EFFICIENCY'!$AE$17</c:f>
              <c:strCache>
                <c:ptCount val="1"/>
                <c:pt idx="0">
                  <c:v>GLYOXAL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'Raw Potentiostat'!$B$14</c:f>
              <c:strCache>
                <c:ptCount val="1"/>
                <c:pt idx="0">
                  <c:v>File : CA_02_CA_C02.mpr</c:v>
                </c:pt>
              </c:strCache>
            </c:strRef>
          </c:cat>
          <c:val>
            <c:numRef>
              <c:f>'FARADAIC EFFICIENCY'!$AE$18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199-2745-A38D-10A3D5323163}"/>
            </c:ext>
          </c:extLst>
        </c:ser>
        <c:ser>
          <c:idx val="10"/>
          <c:order val="10"/>
          <c:tx>
            <c:strRef>
              <c:f>'FARADAIC EFFICIENCY'!$AF$17</c:f>
              <c:strCache>
                <c:ptCount val="1"/>
                <c:pt idx="0">
                  <c:v>MeOH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'Raw Potentiostat'!$B$14</c:f>
              <c:strCache>
                <c:ptCount val="1"/>
                <c:pt idx="0">
                  <c:v>File : CA_02_CA_C02.mpr</c:v>
                </c:pt>
              </c:strCache>
            </c:strRef>
          </c:cat>
          <c:val>
            <c:numRef>
              <c:f>'FARADAIC EFFICIENCY'!$AF$18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199-2745-A38D-10A3D5323163}"/>
            </c:ext>
          </c:extLst>
        </c:ser>
        <c:ser>
          <c:idx val="11"/>
          <c:order val="11"/>
          <c:tx>
            <c:strRef>
              <c:f>'FARADAIC EFFICIENCY'!$AG$17</c:f>
              <c:strCache>
                <c:ptCount val="1"/>
                <c:pt idx="0">
                  <c:v>EtOH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'Raw Potentiostat'!$B$14</c:f>
              <c:strCache>
                <c:ptCount val="1"/>
                <c:pt idx="0">
                  <c:v>File : CA_02_CA_C02.mpr</c:v>
                </c:pt>
              </c:strCache>
            </c:strRef>
          </c:cat>
          <c:val>
            <c:numRef>
              <c:f>'FARADAIC EFFICIENCY'!$AG$18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199-2745-A38D-10A3D5323163}"/>
            </c:ext>
          </c:extLst>
        </c:ser>
        <c:ser>
          <c:idx val="12"/>
          <c:order val="12"/>
          <c:tx>
            <c:strRef>
              <c:f>'FARADAIC EFFICIENCY'!$AH$17</c:f>
              <c:strCache>
                <c:ptCount val="1"/>
                <c:pt idx="0">
                  <c:v>PROPIONALDEHYDE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'Raw Potentiostat'!$B$14</c:f>
              <c:strCache>
                <c:ptCount val="1"/>
                <c:pt idx="0">
                  <c:v>File : CA_02_CA_C02.mpr</c:v>
                </c:pt>
              </c:strCache>
            </c:strRef>
          </c:cat>
          <c:val>
            <c:numRef>
              <c:f>'FARADAIC EFFICIENCY'!$AH$18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199-2745-A38D-10A3D5323163}"/>
            </c:ext>
          </c:extLst>
        </c:ser>
        <c:ser>
          <c:idx val="13"/>
          <c:order val="13"/>
          <c:tx>
            <c:strRef>
              <c:f>'FARADAIC EFFICIENCY'!$AI$17</c:f>
              <c:strCache>
                <c:ptCount val="1"/>
                <c:pt idx="0">
                  <c:v>1-PROPANOL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'Raw Potentiostat'!$B$14</c:f>
              <c:strCache>
                <c:ptCount val="1"/>
                <c:pt idx="0">
                  <c:v>File : CA_02_CA_C02.mpr</c:v>
                </c:pt>
              </c:strCache>
            </c:strRef>
          </c:cat>
          <c:val>
            <c:numRef>
              <c:f>'FARADAIC EFFICIENCY'!$AI$18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199-2745-A38D-10A3D5323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4008088"/>
        <c:axId val="324008872"/>
      </c:barChart>
      <c:scatterChart>
        <c:scatterStyle val="lineMarker"/>
        <c:varyColors val="0"/>
        <c:ser>
          <c:idx val="14"/>
          <c:order val="14"/>
          <c:tx>
            <c:strRef>
              <c:f>'FARADAIC EFFICIENCY'!$C$1</c:f>
              <c:strCache>
                <c:ptCount val="1"/>
                <c:pt idx="0">
                  <c:v>Current </c:v>
                </c:pt>
              </c:strCache>
            </c:strRef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'FARADAIC EFFICIENCY'!$C$12</c:f>
              <c:numCache>
                <c:formatCode>0.00E+00</c:formatCode>
                <c:ptCount val="1"/>
                <c:pt idx="0">
                  <c:v>5.3612859321449795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5B8-420A-B74E-199C82FA0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4011224"/>
        <c:axId val="324010832"/>
      </c:scatterChart>
      <c:catAx>
        <c:axId val="324008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324008872"/>
        <c:crosses val="autoZero"/>
        <c:auto val="1"/>
        <c:lblAlgn val="ctr"/>
        <c:lblOffset val="100"/>
        <c:noMultiLvlLbl val="0"/>
      </c:catAx>
      <c:valAx>
        <c:axId val="32400887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324008088"/>
        <c:crosses val="autoZero"/>
        <c:crossBetween val="between"/>
      </c:valAx>
      <c:valAx>
        <c:axId val="324010832"/>
        <c:scaling>
          <c:orientation val="minMax"/>
        </c:scaling>
        <c:delete val="0"/>
        <c:axPos val="r"/>
        <c:numFmt formatCode="#,##0.0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324011224"/>
        <c:crosses val="max"/>
        <c:crossBetween val="midCat"/>
      </c:valAx>
      <c:valAx>
        <c:axId val="324011224"/>
        <c:scaling>
          <c:orientation val="minMax"/>
        </c:scaling>
        <c:delete val="1"/>
        <c:axPos val="b"/>
        <c:majorTickMark val="out"/>
        <c:minorTickMark val="none"/>
        <c:tickLblPos val="nextTo"/>
        <c:crossAx val="3240108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'Processed Potentiostat'!$C$1</c:f>
              <c:strCache>
                <c:ptCount val="1"/>
                <c:pt idx="0">
                  <c:v>BG CORRECTED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'Processed Potentiostat'!$A$3:$A$4503</c:f>
              <c:numCache>
                <c:formatCode>0.00E+00</c:formatCode>
                <c:ptCount val="45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8.466666452780667E-4</c:v>
                </c:pt>
                <c:pt idx="7">
                  <c:v>8.5999997827457166E-4</c:v>
                </c:pt>
                <c:pt idx="8">
                  <c:v>8.93333310765835E-4</c:v>
                </c:pt>
                <c:pt idx="9">
                  <c:v>9.8999997499049511E-4</c:v>
                </c:pt>
                <c:pt idx="10">
                  <c:v>1.7656666220621668E-2</c:v>
                </c:pt>
                <c:pt idx="11">
                  <c:v>3.4323332466253E-2</c:v>
                </c:pt>
                <c:pt idx="12">
                  <c:v>5.0989998711884164E-2</c:v>
                </c:pt>
                <c:pt idx="13">
                  <c:v>6.7656664957515503E-2</c:v>
                </c:pt>
                <c:pt idx="14">
                  <c:v>8.4323331203146668E-2</c:v>
                </c:pt>
                <c:pt idx="15">
                  <c:v>0.100989997448778</c:v>
                </c:pt>
                <c:pt idx="16">
                  <c:v>0.11765666369440916</c:v>
                </c:pt>
                <c:pt idx="17">
                  <c:v>0.13432332994004048</c:v>
                </c:pt>
                <c:pt idx="18">
                  <c:v>0.15098999618567166</c:v>
                </c:pt>
                <c:pt idx="19">
                  <c:v>0.16765666243130167</c:v>
                </c:pt>
                <c:pt idx="20">
                  <c:v>0.18432332867693332</c:v>
                </c:pt>
                <c:pt idx="21">
                  <c:v>0.200989994922565</c:v>
                </c:pt>
                <c:pt idx="22">
                  <c:v>0.21765666116819665</c:v>
                </c:pt>
                <c:pt idx="23">
                  <c:v>0.23432332741382667</c:v>
                </c:pt>
                <c:pt idx="24">
                  <c:v>0.25098999365945834</c:v>
                </c:pt>
                <c:pt idx="25">
                  <c:v>0.26765665990509002</c:v>
                </c:pt>
                <c:pt idx="26">
                  <c:v>0.2843233261507217</c:v>
                </c:pt>
                <c:pt idx="27">
                  <c:v>0.30098999239635166</c:v>
                </c:pt>
                <c:pt idx="28">
                  <c:v>0.31765665864198334</c:v>
                </c:pt>
                <c:pt idx="29">
                  <c:v>0.33432332488761501</c:v>
                </c:pt>
                <c:pt idx="30">
                  <c:v>0.35098999113324669</c:v>
                </c:pt>
                <c:pt idx="31">
                  <c:v>0.36765665737887671</c:v>
                </c:pt>
                <c:pt idx="32">
                  <c:v>0.38432332362450838</c:v>
                </c:pt>
                <c:pt idx="33">
                  <c:v>0.40098998987014001</c:v>
                </c:pt>
                <c:pt idx="34">
                  <c:v>0.41765665611577169</c:v>
                </c:pt>
                <c:pt idx="35">
                  <c:v>0.43432332236140164</c:v>
                </c:pt>
                <c:pt idx="36">
                  <c:v>0.45098998860703332</c:v>
                </c:pt>
                <c:pt idx="37">
                  <c:v>0.467656654852665</c:v>
                </c:pt>
                <c:pt idx="38">
                  <c:v>0.48432332109829662</c:v>
                </c:pt>
                <c:pt idx="39">
                  <c:v>0.50098998734392663</c:v>
                </c:pt>
                <c:pt idx="40">
                  <c:v>0.51765665358955837</c:v>
                </c:pt>
                <c:pt idx="41">
                  <c:v>0.53432331983518999</c:v>
                </c:pt>
                <c:pt idx="42">
                  <c:v>0.55098998608082173</c:v>
                </c:pt>
                <c:pt idx="43">
                  <c:v>0.56765665232645168</c:v>
                </c:pt>
                <c:pt idx="44">
                  <c:v>0.58432331857208331</c:v>
                </c:pt>
                <c:pt idx="45">
                  <c:v>0.60098998481771504</c:v>
                </c:pt>
                <c:pt idx="46">
                  <c:v>0.61765665106334666</c:v>
                </c:pt>
                <c:pt idx="47">
                  <c:v>0.63432331730897673</c:v>
                </c:pt>
                <c:pt idx="48">
                  <c:v>0.65098998355460824</c:v>
                </c:pt>
                <c:pt idx="49">
                  <c:v>0.66765664980023998</c:v>
                </c:pt>
                <c:pt idx="50">
                  <c:v>0.6843233160458716</c:v>
                </c:pt>
                <c:pt idx="51">
                  <c:v>0.70098998229150167</c:v>
                </c:pt>
                <c:pt idx="52">
                  <c:v>0.71765664853713329</c:v>
                </c:pt>
                <c:pt idx="53">
                  <c:v>0.73432331478276502</c:v>
                </c:pt>
                <c:pt idx="54">
                  <c:v>0.75098998102839665</c:v>
                </c:pt>
                <c:pt idx="55">
                  <c:v>0.76765664727402672</c:v>
                </c:pt>
                <c:pt idx="56">
                  <c:v>0.78432331351965834</c:v>
                </c:pt>
                <c:pt idx="57">
                  <c:v>0.80098997976529007</c:v>
                </c:pt>
                <c:pt idx="58">
                  <c:v>0.81765664601092169</c:v>
                </c:pt>
                <c:pt idx="59">
                  <c:v>0.83432331225655176</c:v>
                </c:pt>
                <c:pt idx="60">
                  <c:v>0.85098997850218328</c:v>
                </c:pt>
                <c:pt idx="61">
                  <c:v>0.86765664474781501</c:v>
                </c:pt>
                <c:pt idx="62">
                  <c:v>0.88432331099344663</c:v>
                </c:pt>
                <c:pt idx="63">
                  <c:v>0.9009899772390767</c:v>
                </c:pt>
                <c:pt idx="64">
                  <c:v>0.91765664348470832</c:v>
                </c:pt>
                <c:pt idx="65">
                  <c:v>0.93432330973034006</c:v>
                </c:pt>
                <c:pt idx="66">
                  <c:v>0.95098997597597168</c:v>
                </c:pt>
                <c:pt idx="67">
                  <c:v>0.96765664222160164</c:v>
                </c:pt>
                <c:pt idx="68">
                  <c:v>0.98432330846723337</c:v>
                </c:pt>
                <c:pt idx="69">
                  <c:v>1.000989974712865</c:v>
                </c:pt>
                <c:pt idx="70">
                  <c:v>1.0176566409584966</c:v>
                </c:pt>
                <c:pt idx="71">
                  <c:v>1.0343233072041267</c:v>
                </c:pt>
                <c:pt idx="72">
                  <c:v>1.0509899734497583</c:v>
                </c:pt>
                <c:pt idx="73">
                  <c:v>1.0676566396953899</c:v>
                </c:pt>
                <c:pt idx="74">
                  <c:v>1.0843233059410218</c:v>
                </c:pt>
                <c:pt idx="75">
                  <c:v>1.1009899721866518</c:v>
                </c:pt>
                <c:pt idx="76">
                  <c:v>1.1176566384322832</c:v>
                </c:pt>
                <c:pt idx="77">
                  <c:v>1.1343233046779149</c:v>
                </c:pt>
                <c:pt idx="78">
                  <c:v>1.1509899709235467</c:v>
                </c:pt>
                <c:pt idx="79">
                  <c:v>1.1676566371691768</c:v>
                </c:pt>
                <c:pt idx="80">
                  <c:v>1.1843233034148082</c:v>
                </c:pt>
                <c:pt idx="81">
                  <c:v>1.20098996966044</c:v>
                </c:pt>
                <c:pt idx="82">
                  <c:v>1.2176566359060716</c:v>
                </c:pt>
                <c:pt idx="83">
                  <c:v>1.2343233021517017</c:v>
                </c:pt>
                <c:pt idx="84">
                  <c:v>1.2509899683973333</c:v>
                </c:pt>
                <c:pt idx="85">
                  <c:v>1.267656634642965</c:v>
                </c:pt>
                <c:pt idx="86">
                  <c:v>1.2843233008885968</c:v>
                </c:pt>
                <c:pt idx="87">
                  <c:v>1.3009899671342267</c:v>
                </c:pt>
                <c:pt idx="88">
                  <c:v>1.3176566333798583</c:v>
                </c:pt>
                <c:pt idx="89">
                  <c:v>1.3343232996254899</c:v>
                </c:pt>
                <c:pt idx="90">
                  <c:v>1.3509899658711217</c:v>
                </c:pt>
                <c:pt idx="91">
                  <c:v>1.3676566321167516</c:v>
                </c:pt>
                <c:pt idx="92">
                  <c:v>1.3843232983623832</c:v>
                </c:pt>
                <c:pt idx="93">
                  <c:v>1.4009899646080151</c:v>
                </c:pt>
                <c:pt idx="94">
                  <c:v>1.4176566308536467</c:v>
                </c:pt>
                <c:pt idx="95">
                  <c:v>1.4343232970992765</c:v>
                </c:pt>
                <c:pt idx="96">
                  <c:v>1.4509899633449084</c:v>
                </c:pt>
                <c:pt idx="97">
                  <c:v>1.46765662959054</c:v>
                </c:pt>
                <c:pt idx="98">
                  <c:v>1.4843232958361718</c:v>
                </c:pt>
                <c:pt idx="99">
                  <c:v>1.5009899620818017</c:v>
                </c:pt>
                <c:pt idx="100">
                  <c:v>1.5176566283274333</c:v>
                </c:pt>
                <c:pt idx="101">
                  <c:v>1.5343232945730649</c:v>
                </c:pt>
                <c:pt idx="102">
                  <c:v>1.5509899608186968</c:v>
                </c:pt>
                <c:pt idx="103">
                  <c:v>1.5676566270643282</c:v>
                </c:pt>
                <c:pt idx="104">
                  <c:v>1.5843232933099582</c:v>
                </c:pt>
                <c:pt idx="105">
                  <c:v>1.6009899595555901</c:v>
                </c:pt>
                <c:pt idx="106">
                  <c:v>1.6176566258012217</c:v>
                </c:pt>
                <c:pt idx="107">
                  <c:v>1.6343232920468533</c:v>
                </c:pt>
                <c:pt idx="108">
                  <c:v>1.6509899582924834</c:v>
                </c:pt>
                <c:pt idx="109">
                  <c:v>1.6676566245380999</c:v>
                </c:pt>
                <c:pt idx="110">
                  <c:v>1.6843232907837333</c:v>
                </c:pt>
                <c:pt idx="111">
                  <c:v>1.7009899570293667</c:v>
                </c:pt>
                <c:pt idx="112">
                  <c:v>1.7176566232750001</c:v>
                </c:pt>
                <c:pt idx="113">
                  <c:v>1.7343232895206335</c:v>
                </c:pt>
                <c:pt idx="114">
                  <c:v>1.7509899557662665</c:v>
                </c:pt>
                <c:pt idx="115">
                  <c:v>1.7676566220118999</c:v>
                </c:pt>
                <c:pt idx="116">
                  <c:v>1.7843232882575333</c:v>
                </c:pt>
                <c:pt idx="117">
                  <c:v>1.80098995450315</c:v>
                </c:pt>
                <c:pt idx="118">
                  <c:v>1.8176566207487832</c:v>
                </c:pt>
                <c:pt idx="119">
                  <c:v>1.8343232869944166</c:v>
                </c:pt>
                <c:pt idx="120">
                  <c:v>1.85098995324005</c:v>
                </c:pt>
                <c:pt idx="121">
                  <c:v>1.8676566194856832</c:v>
                </c:pt>
                <c:pt idx="122">
                  <c:v>1.8843232857313166</c:v>
                </c:pt>
                <c:pt idx="123">
                  <c:v>1.90098995197695</c:v>
                </c:pt>
                <c:pt idx="124">
                  <c:v>1.9176566182225834</c:v>
                </c:pt>
                <c:pt idx="125">
                  <c:v>1.9343232844681999</c:v>
                </c:pt>
                <c:pt idx="126">
                  <c:v>1.9509899507138333</c:v>
                </c:pt>
                <c:pt idx="127">
                  <c:v>1.9676566169594667</c:v>
                </c:pt>
                <c:pt idx="128">
                  <c:v>1.9843232832051001</c:v>
                </c:pt>
                <c:pt idx="129">
                  <c:v>2.0009899494507333</c:v>
                </c:pt>
                <c:pt idx="130">
                  <c:v>2.0176566156963665</c:v>
                </c:pt>
                <c:pt idx="131">
                  <c:v>2.0343232819420001</c:v>
                </c:pt>
                <c:pt idx="132">
                  <c:v>2.0509899481876332</c:v>
                </c:pt>
                <c:pt idx="133">
                  <c:v>2.0676566144332669</c:v>
                </c:pt>
                <c:pt idx="134">
                  <c:v>2.0843232806788832</c:v>
                </c:pt>
                <c:pt idx="135">
                  <c:v>2.1009899469245168</c:v>
                </c:pt>
                <c:pt idx="136">
                  <c:v>2.11765661317015</c:v>
                </c:pt>
                <c:pt idx="137">
                  <c:v>2.1343232794157831</c:v>
                </c:pt>
                <c:pt idx="138">
                  <c:v>2.1509899456614168</c:v>
                </c:pt>
                <c:pt idx="139">
                  <c:v>2.1676566119070499</c:v>
                </c:pt>
                <c:pt idx="140">
                  <c:v>2.1843232781526831</c:v>
                </c:pt>
                <c:pt idx="141">
                  <c:v>2.2009899443983167</c:v>
                </c:pt>
                <c:pt idx="142">
                  <c:v>2.2176566106439335</c:v>
                </c:pt>
                <c:pt idx="143">
                  <c:v>2.2343232768895667</c:v>
                </c:pt>
                <c:pt idx="144">
                  <c:v>2.2509899431352003</c:v>
                </c:pt>
                <c:pt idx="145">
                  <c:v>2.2676566093808335</c:v>
                </c:pt>
                <c:pt idx="146">
                  <c:v>2.2843232756264666</c:v>
                </c:pt>
                <c:pt idx="147">
                  <c:v>2.3009899418721003</c:v>
                </c:pt>
                <c:pt idx="148">
                  <c:v>2.317656608117733</c:v>
                </c:pt>
                <c:pt idx="149">
                  <c:v>2.3343232743633666</c:v>
                </c:pt>
                <c:pt idx="150">
                  <c:v>2.3509899406089834</c:v>
                </c:pt>
                <c:pt idx="151">
                  <c:v>2.3676566068546165</c:v>
                </c:pt>
                <c:pt idx="152">
                  <c:v>2.3843232731002502</c:v>
                </c:pt>
                <c:pt idx="153">
                  <c:v>2.4009899393458833</c:v>
                </c:pt>
                <c:pt idx="154">
                  <c:v>2.4176566055915165</c:v>
                </c:pt>
                <c:pt idx="155">
                  <c:v>2.4343232718371501</c:v>
                </c:pt>
                <c:pt idx="156">
                  <c:v>2.4509899380827833</c:v>
                </c:pt>
                <c:pt idx="157">
                  <c:v>2.4676566043284169</c:v>
                </c:pt>
                <c:pt idx="158">
                  <c:v>2.4843232705740332</c:v>
                </c:pt>
                <c:pt idx="159">
                  <c:v>2.5009899368196664</c:v>
                </c:pt>
                <c:pt idx="160">
                  <c:v>2.5176566030653</c:v>
                </c:pt>
                <c:pt idx="161">
                  <c:v>2.5343232693109332</c:v>
                </c:pt>
                <c:pt idx="162">
                  <c:v>2.5509899355565664</c:v>
                </c:pt>
                <c:pt idx="163">
                  <c:v>2.5676566018022</c:v>
                </c:pt>
                <c:pt idx="164">
                  <c:v>2.5843232680478332</c:v>
                </c:pt>
                <c:pt idx="165">
                  <c:v>2.6009899342934668</c:v>
                </c:pt>
                <c:pt idx="166">
                  <c:v>2.6176566005390836</c:v>
                </c:pt>
                <c:pt idx="167">
                  <c:v>2.6343232667847167</c:v>
                </c:pt>
                <c:pt idx="168">
                  <c:v>2.6509899330303504</c:v>
                </c:pt>
                <c:pt idx="169">
                  <c:v>2.6676565992759835</c:v>
                </c:pt>
                <c:pt idx="170">
                  <c:v>2.6843232655216167</c:v>
                </c:pt>
                <c:pt idx="171">
                  <c:v>2.7009899317672503</c:v>
                </c:pt>
                <c:pt idx="172">
                  <c:v>2.7176565980128831</c:v>
                </c:pt>
                <c:pt idx="173">
                  <c:v>2.7343232642585167</c:v>
                </c:pt>
                <c:pt idx="174">
                  <c:v>2.7509899305041334</c:v>
                </c:pt>
                <c:pt idx="175">
                  <c:v>2.7676565967497666</c:v>
                </c:pt>
                <c:pt idx="176">
                  <c:v>2.7843232629954002</c:v>
                </c:pt>
                <c:pt idx="177">
                  <c:v>2.8009899292410334</c:v>
                </c:pt>
                <c:pt idx="178">
                  <c:v>2.8176565954866666</c:v>
                </c:pt>
                <c:pt idx="179">
                  <c:v>2.8343232617323002</c:v>
                </c:pt>
                <c:pt idx="180">
                  <c:v>2.8509899279779334</c:v>
                </c:pt>
                <c:pt idx="181">
                  <c:v>2.8676565942235666</c:v>
                </c:pt>
                <c:pt idx="182">
                  <c:v>2.8843232604691833</c:v>
                </c:pt>
                <c:pt idx="183">
                  <c:v>2.9009899267148165</c:v>
                </c:pt>
                <c:pt idx="184">
                  <c:v>2.9176565929604497</c:v>
                </c:pt>
                <c:pt idx="185">
                  <c:v>2.9343232592060833</c:v>
                </c:pt>
                <c:pt idx="186">
                  <c:v>2.9509899254517165</c:v>
                </c:pt>
                <c:pt idx="187">
                  <c:v>2.9676565916973501</c:v>
                </c:pt>
                <c:pt idx="188">
                  <c:v>2.9843232579429833</c:v>
                </c:pt>
                <c:pt idx="189">
                  <c:v>3.0009899241886164</c:v>
                </c:pt>
                <c:pt idx="190">
                  <c:v>3.0176565904342336</c:v>
                </c:pt>
                <c:pt idx="191">
                  <c:v>3.0343232566798668</c:v>
                </c:pt>
                <c:pt idx="192">
                  <c:v>3.0509899229255</c:v>
                </c:pt>
                <c:pt idx="193">
                  <c:v>3.0676565891711336</c:v>
                </c:pt>
                <c:pt idx="194">
                  <c:v>3.0843232554167668</c:v>
                </c:pt>
                <c:pt idx="195">
                  <c:v>3.1009899216624004</c:v>
                </c:pt>
                <c:pt idx="196">
                  <c:v>3.1176565879080331</c:v>
                </c:pt>
                <c:pt idx="197">
                  <c:v>3.1343232541536663</c:v>
                </c:pt>
                <c:pt idx="198">
                  <c:v>3.1509899203992835</c:v>
                </c:pt>
                <c:pt idx="199">
                  <c:v>3.1676565866449167</c:v>
                </c:pt>
                <c:pt idx="200">
                  <c:v>3.1843232528905498</c:v>
                </c:pt>
                <c:pt idx="201">
                  <c:v>3.2009899191361835</c:v>
                </c:pt>
                <c:pt idx="202">
                  <c:v>3.2176565853818166</c:v>
                </c:pt>
                <c:pt idx="203">
                  <c:v>3.2343232516274503</c:v>
                </c:pt>
                <c:pt idx="204">
                  <c:v>3.2509899178730834</c:v>
                </c:pt>
                <c:pt idx="205">
                  <c:v>3.2676565841187166</c:v>
                </c:pt>
                <c:pt idx="206">
                  <c:v>3.2843232503643334</c:v>
                </c:pt>
                <c:pt idx="207">
                  <c:v>3.3009899166099665</c:v>
                </c:pt>
                <c:pt idx="208">
                  <c:v>3.3176565828555997</c:v>
                </c:pt>
                <c:pt idx="209">
                  <c:v>3.3343232491012333</c:v>
                </c:pt>
                <c:pt idx="210">
                  <c:v>3.3509899153468665</c:v>
                </c:pt>
                <c:pt idx="211">
                  <c:v>3.3676565815925001</c:v>
                </c:pt>
                <c:pt idx="212">
                  <c:v>3.3843232478381333</c:v>
                </c:pt>
                <c:pt idx="213">
                  <c:v>3.4009899140837665</c:v>
                </c:pt>
                <c:pt idx="214">
                  <c:v>3.4176565803293837</c:v>
                </c:pt>
                <c:pt idx="215">
                  <c:v>3.4343232465750169</c:v>
                </c:pt>
                <c:pt idx="216">
                  <c:v>3.45098991282065</c:v>
                </c:pt>
                <c:pt idx="217">
                  <c:v>3.4676565790662837</c:v>
                </c:pt>
                <c:pt idx="218">
                  <c:v>3.4843232453119168</c:v>
                </c:pt>
                <c:pt idx="219">
                  <c:v>3.5009899115575496</c:v>
                </c:pt>
                <c:pt idx="220">
                  <c:v>3.5176565778031832</c:v>
                </c:pt>
                <c:pt idx="221">
                  <c:v>3.5343232440488164</c:v>
                </c:pt>
                <c:pt idx="222">
                  <c:v>3.5509899102944331</c:v>
                </c:pt>
                <c:pt idx="223">
                  <c:v>3.5676565765400667</c:v>
                </c:pt>
                <c:pt idx="224">
                  <c:v>3.5843232427856999</c:v>
                </c:pt>
                <c:pt idx="225">
                  <c:v>3.6009899090313335</c:v>
                </c:pt>
                <c:pt idx="226">
                  <c:v>3.6176565752769667</c:v>
                </c:pt>
                <c:pt idx="227">
                  <c:v>3.6343232415225999</c:v>
                </c:pt>
                <c:pt idx="228">
                  <c:v>3.6509899077682335</c:v>
                </c:pt>
                <c:pt idx="229">
                  <c:v>3.6676565740138667</c:v>
                </c:pt>
                <c:pt idx="230">
                  <c:v>3.684323240259483</c:v>
                </c:pt>
                <c:pt idx="231">
                  <c:v>3.7009899065051166</c:v>
                </c:pt>
                <c:pt idx="232">
                  <c:v>3.7176565727507498</c:v>
                </c:pt>
                <c:pt idx="233">
                  <c:v>3.7343232389963834</c:v>
                </c:pt>
                <c:pt idx="234">
                  <c:v>3.7509899052420166</c:v>
                </c:pt>
                <c:pt idx="235">
                  <c:v>3.7676565714876498</c:v>
                </c:pt>
                <c:pt idx="236">
                  <c:v>3.7843232377332834</c:v>
                </c:pt>
                <c:pt idx="237">
                  <c:v>3.8009899039789166</c:v>
                </c:pt>
                <c:pt idx="238">
                  <c:v>3.8176565702245333</c:v>
                </c:pt>
                <c:pt idx="239">
                  <c:v>3.8343232364701669</c:v>
                </c:pt>
                <c:pt idx="240">
                  <c:v>3.8509899027158001</c:v>
                </c:pt>
                <c:pt idx="241">
                  <c:v>3.8676565689614337</c:v>
                </c:pt>
                <c:pt idx="242">
                  <c:v>3.8843232352070669</c:v>
                </c:pt>
                <c:pt idx="243">
                  <c:v>3.9009899014526996</c:v>
                </c:pt>
                <c:pt idx="244">
                  <c:v>3.9176565676983333</c:v>
                </c:pt>
                <c:pt idx="245">
                  <c:v>3.9343232339439664</c:v>
                </c:pt>
                <c:pt idx="246">
                  <c:v>3.9509899001895832</c:v>
                </c:pt>
                <c:pt idx="247">
                  <c:v>3.9676565664352168</c:v>
                </c:pt>
                <c:pt idx="248">
                  <c:v>3.98432323268085</c:v>
                </c:pt>
                <c:pt idx="249">
                  <c:v>4.0009898989264832</c:v>
                </c:pt>
                <c:pt idx="250">
                  <c:v>4.0176565651721168</c:v>
                </c:pt>
                <c:pt idx="251">
                  <c:v>4.0343232314177495</c:v>
                </c:pt>
                <c:pt idx="252">
                  <c:v>4.0509898976633831</c:v>
                </c:pt>
                <c:pt idx="253">
                  <c:v>4.0676565639090168</c:v>
                </c:pt>
                <c:pt idx="254">
                  <c:v>4.0843232301546335</c:v>
                </c:pt>
                <c:pt idx="255">
                  <c:v>4.1009898964002671</c:v>
                </c:pt>
                <c:pt idx="256">
                  <c:v>4.1176565626458999</c:v>
                </c:pt>
                <c:pt idx="257">
                  <c:v>4.1343232288915335</c:v>
                </c:pt>
                <c:pt idx="258">
                  <c:v>4.1509898951371671</c:v>
                </c:pt>
                <c:pt idx="259">
                  <c:v>4.1676565613827998</c:v>
                </c:pt>
                <c:pt idx="260">
                  <c:v>4.1843232276284335</c:v>
                </c:pt>
                <c:pt idx="261">
                  <c:v>4.2009898938740671</c:v>
                </c:pt>
                <c:pt idx="262">
                  <c:v>4.2176565601196829</c:v>
                </c:pt>
                <c:pt idx="263">
                  <c:v>4.2343232263653166</c:v>
                </c:pt>
                <c:pt idx="264">
                  <c:v>4.2509898926109502</c:v>
                </c:pt>
                <c:pt idx="265">
                  <c:v>4.2676565588565838</c:v>
                </c:pt>
                <c:pt idx="266">
                  <c:v>4.2843232251022165</c:v>
                </c:pt>
                <c:pt idx="267">
                  <c:v>4.3009898913478501</c:v>
                </c:pt>
                <c:pt idx="268">
                  <c:v>4.3176565575934829</c:v>
                </c:pt>
                <c:pt idx="269">
                  <c:v>4.3343232238391165</c:v>
                </c:pt>
                <c:pt idx="270">
                  <c:v>4.3509898900847332</c:v>
                </c:pt>
                <c:pt idx="271">
                  <c:v>4.367656556330366</c:v>
                </c:pt>
                <c:pt idx="272">
                  <c:v>4.3843232225759996</c:v>
                </c:pt>
                <c:pt idx="273">
                  <c:v>4.4009898888216332</c:v>
                </c:pt>
                <c:pt idx="274">
                  <c:v>4.4176565550672668</c:v>
                </c:pt>
                <c:pt idx="275">
                  <c:v>4.4343232213128996</c:v>
                </c:pt>
                <c:pt idx="276">
                  <c:v>4.4509898875585332</c:v>
                </c:pt>
                <c:pt idx="277">
                  <c:v>4.4676565538041659</c:v>
                </c:pt>
                <c:pt idx="278">
                  <c:v>4.4843232200497836</c:v>
                </c:pt>
                <c:pt idx="279">
                  <c:v>4.5009898862954163</c:v>
                </c:pt>
                <c:pt idx="280">
                  <c:v>4.5176565525410499</c:v>
                </c:pt>
                <c:pt idx="281">
                  <c:v>4.5343232187866835</c:v>
                </c:pt>
                <c:pt idx="282">
                  <c:v>4.5509898850323172</c:v>
                </c:pt>
                <c:pt idx="283">
                  <c:v>4.5676565512779499</c:v>
                </c:pt>
                <c:pt idx="284">
                  <c:v>4.5843232175235835</c:v>
                </c:pt>
                <c:pt idx="285">
                  <c:v>4.6009898837692162</c:v>
                </c:pt>
                <c:pt idx="286">
                  <c:v>4.617656550014833</c:v>
                </c:pt>
                <c:pt idx="287">
                  <c:v>4.6343232162604666</c:v>
                </c:pt>
                <c:pt idx="288">
                  <c:v>4.6509898825060993</c:v>
                </c:pt>
                <c:pt idx="289">
                  <c:v>4.6676565487517339</c:v>
                </c:pt>
                <c:pt idx="290">
                  <c:v>4.6843232149973666</c:v>
                </c:pt>
                <c:pt idx="291">
                  <c:v>4.7009898812430002</c:v>
                </c:pt>
                <c:pt idx="292">
                  <c:v>4.7176565474886329</c:v>
                </c:pt>
                <c:pt idx="293">
                  <c:v>4.7343232137342666</c:v>
                </c:pt>
                <c:pt idx="294">
                  <c:v>4.7509898799798833</c:v>
                </c:pt>
                <c:pt idx="295">
                  <c:v>4.767656546225516</c:v>
                </c:pt>
                <c:pt idx="296">
                  <c:v>4.7843232124711497</c:v>
                </c:pt>
                <c:pt idx="297">
                  <c:v>4.8009898787167833</c:v>
                </c:pt>
                <c:pt idx="298">
                  <c:v>4.8176565449624169</c:v>
                </c:pt>
                <c:pt idx="299">
                  <c:v>4.8343232112080496</c:v>
                </c:pt>
                <c:pt idx="300">
                  <c:v>4.8509898774536833</c:v>
                </c:pt>
                <c:pt idx="301">
                  <c:v>4.867656543699316</c:v>
                </c:pt>
                <c:pt idx="302">
                  <c:v>4.8843232099449336</c:v>
                </c:pt>
                <c:pt idx="303">
                  <c:v>4.9009898761905664</c:v>
                </c:pt>
                <c:pt idx="304">
                  <c:v>4.9176565424362</c:v>
                </c:pt>
                <c:pt idx="305">
                  <c:v>4.9343232086818336</c:v>
                </c:pt>
                <c:pt idx="306">
                  <c:v>4.9509898749274672</c:v>
                </c:pt>
                <c:pt idx="307">
                  <c:v>4.9676565411731</c:v>
                </c:pt>
                <c:pt idx="308">
                  <c:v>4.9843232074187336</c:v>
                </c:pt>
                <c:pt idx="309">
                  <c:v>5.0009898736643663</c:v>
                </c:pt>
                <c:pt idx="310">
                  <c:v>5.0176565399099831</c:v>
                </c:pt>
                <c:pt idx="311">
                  <c:v>5.0343232061556167</c:v>
                </c:pt>
                <c:pt idx="312">
                  <c:v>5.0509898724012494</c:v>
                </c:pt>
                <c:pt idx="313">
                  <c:v>5.0676565386468839</c:v>
                </c:pt>
                <c:pt idx="314">
                  <c:v>5.0843232048925167</c:v>
                </c:pt>
                <c:pt idx="315">
                  <c:v>5.1009898711381503</c:v>
                </c:pt>
                <c:pt idx="316">
                  <c:v>5.117656537383783</c:v>
                </c:pt>
                <c:pt idx="317">
                  <c:v>5.1343232036294166</c:v>
                </c:pt>
                <c:pt idx="318">
                  <c:v>5.1509898698750334</c:v>
                </c:pt>
                <c:pt idx="319">
                  <c:v>5.1676565361206661</c:v>
                </c:pt>
                <c:pt idx="320">
                  <c:v>5.1843232023662997</c:v>
                </c:pt>
                <c:pt idx="321">
                  <c:v>5.2009898686119334</c:v>
                </c:pt>
                <c:pt idx="322">
                  <c:v>5.217656534857567</c:v>
                </c:pt>
                <c:pt idx="323">
                  <c:v>5.2343232011031997</c:v>
                </c:pt>
                <c:pt idx="324">
                  <c:v>5.2509898673488333</c:v>
                </c:pt>
                <c:pt idx="325">
                  <c:v>5.2676565335944661</c:v>
                </c:pt>
                <c:pt idx="326">
                  <c:v>5.2843231998400837</c:v>
                </c:pt>
                <c:pt idx="327">
                  <c:v>5.3009898660857164</c:v>
                </c:pt>
                <c:pt idx="328">
                  <c:v>5.31765653233135</c:v>
                </c:pt>
                <c:pt idx="329">
                  <c:v>5.3343231985769837</c:v>
                </c:pt>
                <c:pt idx="330">
                  <c:v>5.3509898648226173</c:v>
                </c:pt>
                <c:pt idx="331">
                  <c:v>5.36765653106825</c:v>
                </c:pt>
                <c:pt idx="332">
                  <c:v>5.3843231973138836</c:v>
                </c:pt>
                <c:pt idx="333">
                  <c:v>5.4009898635595164</c:v>
                </c:pt>
                <c:pt idx="334">
                  <c:v>5.4176565298051331</c:v>
                </c:pt>
                <c:pt idx="335">
                  <c:v>5.4343231960507667</c:v>
                </c:pt>
                <c:pt idx="336">
                  <c:v>5.4509898622963995</c:v>
                </c:pt>
                <c:pt idx="337">
                  <c:v>5.4676565285420331</c:v>
                </c:pt>
                <c:pt idx="338">
                  <c:v>5.4843231947876667</c:v>
                </c:pt>
                <c:pt idx="339">
                  <c:v>5.5009898610333003</c:v>
                </c:pt>
                <c:pt idx="340">
                  <c:v>5.5176565272789331</c:v>
                </c:pt>
                <c:pt idx="341">
                  <c:v>5.5343231935245667</c:v>
                </c:pt>
                <c:pt idx="342">
                  <c:v>5.5509898597701834</c:v>
                </c:pt>
                <c:pt idx="343">
                  <c:v>5.5676565260158162</c:v>
                </c:pt>
                <c:pt idx="344">
                  <c:v>5.5843231922614498</c:v>
                </c:pt>
                <c:pt idx="345">
                  <c:v>5.6009898585070825</c:v>
                </c:pt>
                <c:pt idx="346">
                  <c:v>5.617656524752717</c:v>
                </c:pt>
                <c:pt idx="347">
                  <c:v>5.6343231909983498</c:v>
                </c:pt>
                <c:pt idx="348">
                  <c:v>5.6509898572439834</c:v>
                </c:pt>
                <c:pt idx="349">
                  <c:v>5.6676565234896161</c:v>
                </c:pt>
                <c:pt idx="350">
                  <c:v>5.6843231897352338</c:v>
                </c:pt>
                <c:pt idx="351">
                  <c:v>5.7009898559808665</c:v>
                </c:pt>
                <c:pt idx="352">
                  <c:v>5.7176565222265001</c:v>
                </c:pt>
                <c:pt idx="353">
                  <c:v>5.7343231884721328</c:v>
                </c:pt>
                <c:pt idx="354">
                  <c:v>5.7509898547177674</c:v>
                </c:pt>
                <c:pt idx="355">
                  <c:v>5.7676565209634001</c:v>
                </c:pt>
                <c:pt idx="356">
                  <c:v>5.7843231872090337</c:v>
                </c:pt>
                <c:pt idx="357">
                  <c:v>5.8009898534546664</c:v>
                </c:pt>
                <c:pt idx="358">
                  <c:v>5.8176565197002832</c:v>
                </c:pt>
                <c:pt idx="359">
                  <c:v>5.8343231859459168</c:v>
                </c:pt>
                <c:pt idx="360">
                  <c:v>5.8509898521915495</c:v>
                </c:pt>
                <c:pt idx="361">
                  <c:v>5.8676565184371832</c:v>
                </c:pt>
                <c:pt idx="362">
                  <c:v>5.8843231846828168</c:v>
                </c:pt>
                <c:pt idx="363">
                  <c:v>5.9009898509284504</c:v>
                </c:pt>
                <c:pt idx="364">
                  <c:v>5.9176565171740831</c:v>
                </c:pt>
                <c:pt idx="365">
                  <c:v>5.9343231834197168</c:v>
                </c:pt>
                <c:pt idx="366">
                  <c:v>5.9509898496653335</c:v>
                </c:pt>
                <c:pt idx="367">
                  <c:v>5.9676565159109662</c:v>
                </c:pt>
                <c:pt idx="368">
                  <c:v>5.9843231821565999</c:v>
                </c:pt>
                <c:pt idx="369">
                  <c:v>6.0009898484022326</c:v>
                </c:pt>
                <c:pt idx="370">
                  <c:v>6.0176565146478671</c:v>
                </c:pt>
                <c:pt idx="371">
                  <c:v>6.0343231808934998</c:v>
                </c:pt>
                <c:pt idx="372">
                  <c:v>6.0509898471391335</c:v>
                </c:pt>
                <c:pt idx="373">
                  <c:v>6.0676565133847662</c:v>
                </c:pt>
                <c:pt idx="374">
                  <c:v>6.0843231796303838</c:v>
                </c:pt>
                <c:pt idx="375">
                  <c:v>6.1009898458760166</c:v>
                </c:pt>
                <c:pt idx="376">
                  <c:v>6.1176565121216502</c:v>
                </c:pt>
                <c:pt idx="377">
                  <c:v>6.1343231783672829</c:v>
                </c:pt>
                <c:pt idx="378">
                  <c:v>6.1509898446129174</c:v>
                </c:pt>
                <c:pt idx="379">
                  <c:v>6.1676565108585502</c:v>
                </c:pt>
                <c:pt idx="380">
                  <c:v>6.1843231771041838</c:v>
                </c:pt>
                <c:pt idx="381">
                  <c:v>6.2009898433498165</c:v>
                </c:pt>
                <c:pt idx="382">
                  <c:v>6.2176565095954333</c:v>
                </c:pt>
                <c:pt idx="383">
                  <c:v>6.2343231758410669</c:v>
                </c:pt>
                <c:pt idx="384">
                  <c:v>6.2509898420866996</c:v>
                </c:pt>
                <c:pt idx="385">
                  <c:v>6.2676565083323332</c:v>
                </c:pt>
                <c:pt idx="386">
                  <c:v>6.2843231745779669</c:v>
                </c:pt>
                <c:pt idx="387">
                  <c:v>6.3009898408236005</c:v>
                </c:pt>
                <c:pt idx="388">
                  <c:v>6.3176565070692332</c:v>
                </c:pt>
                <c:pt idx="389">
                  <c:v>6.3343231733148668</c:v>
                </c:pt>
                <c:pt idx="390">
                  <c:v>6.3509898395604836</c:v>
                </c:pt>
                <c:pt idx="391">
                  <c:v>6.3676565058061163</c:v>
                </c:pt>
                <c:pt idx="392">
                  <c:v>6.3843231720517499</c:v>
                </c:pt>
                <c:pt idx="393">
                  <c:v>6.4009898382973827</c:v>
                </c:pt>
                <c:pt idx="394">
                  <c:v>6.4176565045430172</c:v>
                </c:pt>
                <c:pt idx="395">
                  <c:v>6.4343231707886499</c:v>
                </c:pt>
                <c:pt idx="396">
                  <c:v>6.4509898370342835</c:v>
                </c:pt>
                <c:pt idx="397">
                  <c:v>6.4676565032799163</c:v>
                </c:pt>
                <c:pt idx="398">
                  <c:v>6.4843231695255339</c:v>
                </c:pt>
                <c:pt idx="399">
                  <c:v>6.5009898357711666</c:v>
                </c:pt>
                <c:pt idx="400">
                  <c:v>6.5176565020168002</c:v>
                </c:pt>
                <c:pt idx="401">
                  <c:v>6.534323168262433</c:v>
                </c:pt>
                <c:pt idx="402">
                  <c:v>6.5509898345080675</c:v>
                </c:pt>
                <c:pt idx="403">
                  <c:v>6.5676565007537002</c:v>
                </c:pt>
                <c:pt idx="404">
                  <c:v>6.5843231669993338</c:v>
                </c:pt>
                <c:pt idx="405">
                  <c:v>6.6009898332449666</c:v>
                </c:pt>
                <c:pt idx="406">
                  <c:v>6.6176564994905833</c:v>
                </c:pt>
                <c:pt idx="407">
                  <c:v>6.6343231657362169</c:v>
                </c:pt>
                <c:pt idx="408">
                  <c:v>6.6509898319818497</c:v>
                </c:pt>
                <c:pt idx="409">
                  <c:v>6.6676564982274833</c:v>
                </c:pt>
                <c:pt idx="410">
                  <c:v>6.684323164473116</c:v>
                </c:pt>
                <c:pt idx="411">
                  <c:v>6.7009898307187505</c:v>
                </c:pt>
                <c:pt idx="412">
                  <c:v>6.7176564969643833</c:v>
                </c:pt>
                <c:pt idx="413">
                  <c:v>6.7343231632100169</c:v>
                </c:pt>
                <c:pt idx="414">
                  <c:v>6.7509898294556336</c:v>
                </c:pt>
                <c:pt idx="415">
                  <c:v>6.7676564957012664</c:v>
                </c:pt>
                <c:pt idx="416">
                  <c:v>6.7843231619469</c:v>
                </c:pt>
                <c:pt idx="417">
                  <c:v>6.8009898281925327</c:v>
                </c:pt>
                <c:pt idx="418">
                  <c:v>6.8176564944381663</c:v>
                </c:pt>
                <c:pt idx="419">
                  <c:v>6.8343231606838</c:v>
                </c:pt>
                <c:pt idx="420">
                  <c:v>6.8509898269294336</c:v>
                </c:pt>
                <c:pt idx="421">
                  <c:v>6.8676564931750663</c:v>
                </c:pt>
                <c:pt idx="422">
                  <c:v>6.884323159420684</c:v>
                </c:pt>
                <c:pt idx="423">
                  <c:v>6.9009898256663167</c:v>
                </c:pt>
                <c:pt idx="424">
                  <c:v>6.9176564919119503</c:v>
                </c:pt>
                <c:pt idx="425">
                  <c:v>6.934323158157583</c:v>
                </c:pt>
                <c:pt idx="426">
                  <c:v>6.9509898244032167</c:v>
                </c:pt>
                <c:pt idx="427">
                  <c:v>6.9676564906488503</c:v>
                </c:pt>
                <c:pt idx="428">
                  <c:v>6.9843231568944839</c:v>
                </c:pt>
                <c:pt idx="429">
                  <c:v>7.0009898231401166</c:v>
                </c:pt>
                <c:pt idx="430">
                  <c:v>7.0176564893857334</c:v>
                </c:pt>
                <c:pt idx="431">
                  <c:v>7.034323155631367</c:v>
                </c:pt>
                <c:pt idx="432">
                  <c:v>7.0509898218769997</c:v>
                </c:pt>
                <c:pt idx="433">
                  <c:v>7.0676564881226334</c:v>
                </c:pt>
                <c:pt idx="434">
                  <c:v>7.0843231543682661</c:v>
                </c:pt>
                <c:pt idx="435">
                  <c:v>7.1009898206139006</c:v>
                </c:pt>
                <c:pt idx="436">
                  <c:v>7.1176564868595333</c:v>
                </c:pt>
                <c:pt idx="437">
                  <c:v>7.134323153105167</c:v>
                </c:pt>
                <c:pt idx="438">
                  <c:v>7.1509898193507837</c:v>
                </c:pt>
                <c:pt idx="439">
                  <c:v>7.1676564855964164</c:v>
                </c:pt>
                <c:pt idx="440">
                  <c:v>7.1843231518420501</c:v>
                </c:pt>
                <c:pt idx="441">
                  <c:v>7.2009898180876828</c:v>
                </c:pt>
                <c:pt idx="442">
                  <c:v>7.2176564843333164</c:v>
                </c:pt>
                <c:pt idx="443">
                  <c:v>7.23432315057895</c:v>
                </c:pt>
                <c:pt idx="444">
                  <c:v>7.2509898168245837</c:v>
                </c:pt>
                <c:pt idx="445">
                  <c:v>7.2676564830702164</c:v>
                </c:pt>
                <c:pt idx="446">
                  <c:v>7.284323149315834</c:v>
                </c:pt>
                <c:pt idx="447">
                  <c:v>7.3009898155614668</c:v>
                </c:pt>
                <c:pt idx="448">
                  <c:v>7.3176564818071004</c:v>
                </c:pt>
                <c:pt idx="449">
                  <c:v>7.3343231480527331</c:v>
                </c:pt>
                <c:pt idx="450">
                  <c:v>7.3509898142983667</c:v>
                </c:pt>
                <c:pt idx="451">
                  <c:v>7.3676564805440004</c:v>
                </c:pt>
                <c:pt idx="452">
                  <c:v>7.384323146789634</c:v>
                </c:pt>
                <c:pt idx="453">
                  <c:v>7.4009898130352667</c:v>
                </c:pt>
                <c:pt idx="454">
                  <c:v>7.4176564792808835</c:v>
                </c:pt>
                <c:pt idx="455">
                  <c:v>7.4343231455265171</c:v>
                </c:pt>
                <c:pt idx="456">
                  <c:v>7.4509898117721498</c:v>
                </c:pt>
                <c:pt idx="457">
                  <c:v>7.4676564780177834</c:v>
                </c:pt>
                <c:pt idx="458">
                  <c:v>7.4843231442634162</c:v>
                </c:pt>
                <c:pt idx="459">
                  <c:v>7.5009898105090507</c:v>
                </c:pt>
                <c:pt idx="460">
                  <c:v>7.5176564767546834</c:v>
                </c:pt>
                <c:pt idx="461">
                  <c:v>7.534323143000317</c:v>
                </c:pt>
                <c:pt idx="462">
                  <c:v>7.5509898092459338</c:v>
                </c:pt>
                <c:pt idx="463">
                  <c:v>7.5676564754915665</c:v>
                </c:pt>
                <c:pt idx="464">
                  <c:v>7.5843231417372001</c:v>
                </c:pt>
                <c:pt idx="465">
                  <c:v>7.6009898079828329</c:v>
                </c:pt>
                <c:pt idx="466">
                  <c:v>7.6176564742284665</c:v>
                </c:pt>
                <c:pt idx="467">
                  <c:v>7.6343231404741001</c:v>
                </c:pt>
                <c:pt idx="468">
                  <c:v>7.6509898067197337</c:v>
                </c:pt>
                <c:pt idx="469">
                  <c:v>7.6676564729653665</c:v>
                </c:pt>
                <c:pt idx="470">
                  <c:v>7.6843231392109841</c:v>
                </c:pt>
                <c:pt idx="471">
                  <c:v>7.7009898054566168</c:v>
                </c:pt>
                <c:pt idx="472">
                  <c:v>7.7176564717022504</c:v>
                </c:pt>
                <c:pt idx="473">
                  <c:v>7.7343231379478832</c:v>
                </c:pt>
                <c:pt idx="474">
                  <c:v>7.7509898041935168</c:v>
                </c:pt>
                <c:pt idx="475">
                  <c:v>7.7676564704391495</c:v>
                </c:pt>
                <c:pt idx="476">
                  <c:v>7.784323136684784</c:v>
                </c:pt>
                <c:pt idx="477">
                  <c:v>7.8009898029304168</c:v>
                </c:pt>
                <c:pt idx="478">
                  <c:v>7.8176564691760326</c:v>
                </c:pt>
                <c:pt idx="479">
                  <c:v>7.8343231354216671</c:v>
                </c:pt>
                <c:pt idx="480">
                  <c:v>7.8509898016672999</c:v>
                </c:pt>
                <c:pt idx="481">
                  <c:v>7.8676564679129335</c:v>
                </c:pt>
                <c:pt idx="482">
                  <c:v>7.8843231341585662</c:v>
                </c:pt>
                <c:pt idx="483">
                  <c:v>7.9009898004041998</c:v>
                </c:pt>
                <c:pt idx="484">
                  <c:v>7.9176564666498335</c:v>
                </c:pt>
                <c:pt idx="485">
                  <c:v>7.9343231328954671</c:v>
                </c:pt>
                <c:pt idx="486">
                  <c:v>7.9509897991410829</c:v>
                </c:pt>
                <c:pt idx="487">
                  <c:v>7.9676564653867166</c:v>
                </c:pt>
                <c:pt idx="488">
                  <c:v>7.9843231316323502</c:v>
                </c:pt>
                <c:pt idx="489">
                  <c:v>8.0009897978779829</c:v>
                </c:pt>
                <c:pt idx="490">
                  <c:v>8.0176564641236165</c:v>
                </c:pt>
                <c:pt idx="491">
                  <c:v>8.0343231303692502</c:v>
                </c:pt>
                <c:pt idx="492">
                  <c:v>8.0509897966148838</c:v>
                </c:pt>
                <c:pt idx="493">
                  <c:v>8.0676564628605174</c:v>
                </c:pt>
                <c:pt idx="494">
                  <c:v>8.0843231291061333</c:v>
                </c:pt>
                <c:pt idx="495">
                  <c:v>8.1009897953517669</c:v>
                </c:pt>
                <c:pt idx="496">
                  <c:v>8.1176564615974005</c:v>
                </c:pt>
                <c:pt idx="497">
                  <c:v>8.1343231278430341</c:v>
                </c:pt>
                <c:pt idx="498">
                  <c:v>8.150989794088666</c:v>
                </c:pt>
                <c:pt idx="499">
                  <c:v>8.1676564603342996</c:v>
                </c:pt>
                <c:pt idx="500">
                  <c:v>8.1843231265799332</c:v>
                </c:pt>
                <c:pt idx="501">
                  <c:v>8.2009897928255668</c:v>
                </c:pt>
                <c:pt idx="502">
                  <c:v>8.2176564590711827</c:v>
                </c:pt>
                <c:pt idx="503">
                  <c:v>8.2343231253168163</c:v>
                </c:pt>
                <c:pt idx="504">
                  <c:v>8.2509897915624499</c:v>
                </c:pt>
                <c:pt idx="505">
                  <c:v>8.2676564578080836</c:v>
                </c:pt>
                <c:pt idx="506">
                  <c:v>8.2843231240537172</c:v>
                </c:pt>
                <c:pt idx="507">
                  <c:v>8.300989790299349</c:v>
                </c:pt>
                <c:pt idx="508">
                  <c:v>8.3176564565449844</c:v>
                </c:pt>
                <c:pt idx="509">
                  <c:v>8.3343231227906163</c:v>
                </c:pt>
                <c:pt idx="510">
                  <c:v>8.3509897890362321</c:v>
                </c:pt>
                <c:pt idx="511">
                  <c:v>8.3676564552818675</c:v>
                </c:pt>
                <c:pt idx="512">
                  <c:v>8.3843231215274994</c:v>
                </c:pt>
                <c:pt idx="513">
                  <c:v>8.400989787773133</c:v>
                </c:pt>
                <c:pt idx="514">
                  <c:v>8.4176564540187666</c:v>
                </c:pt>
                <c:pt idx="515">
                  <c:v>8.4343231202644002</c:v>
                </c:pt>
                <c:pt idx="516">
                  <c:v>8.4509897865100339</c:v>
                </c:pt>
                <c:pt idx="517">
                  <c:v>8.4676564527556675</c:v>
                </c:pt>
                <c:pt idx="518">
                  <c:v>8.4843231190012833</c:v>
                </c:pt>
                <c:pt idx="519">
                  <c:v>8.500989785246917</c:v>
                </c:pt>
                <c:pt idx="520">
                  <c:v>8.5176564514925506</c:v>
                </c:pt>
                <c:pt idx="521">
                  <c:v>8.5343231177381824</c:v>
                </c:pt>
                <c:pt idx="522">
                  <c:v>8.5509897839838178</c:v>
                </c:pt>
                <c:pt idx="523">
                  <c:v>8.5676564502294514</c:v>
                </c:pt>
                <c:pt idx="524">
                  <c:v>8.5843231164750833</c:v>
                </c:pt>
                <c:pt idx="525">
                  <c:v>8.6009897827207169</c:v>
                </c:pt>
                <c:pt idx="526">
                  <c:v>8.6176564489663328</c:v>
                </c:pt>
                <c:pt idx="527">
                  <c:v>8.6343231152119664</c:v>
                </c:pt>
                <c:pt idx="528">
                  <c:v>8.6509897814576</c:v>
                </c:pt>
                <c:pt idx="529">
                  <c:v>8.6676564477032318</c:v>
                </c:pt>
                <c:pt idx="530">
                  <c:v>8.6843231139488672</c:v>
                </c:pt>
                <c:pt idx="531">
                  <c:v>8.7009897801945009</c:v>
                </c:pt>
                <c:pt idx="532">
                  <c:v>8.7176564464401345</c:v>
                </c:pt>
                <c:pt idx="533">
                  <c:v>8.7343231126857663</c:v>
                </c:pt>
                <c:pt idx="534">
                  <c:v>8.7509897789313822</c:v>
                </c:pt>
                <c:pt idx="535">
                  <c:v>8.7676564451770158</c:v>
                </c:pt>
                <c:pt idx="536">
                  <c:v>8.7843231114226494</c:v>
                </c:pt>
                <c:pt idx="537">
                  <c:v>8.8009897776682831</c:v>
                </c:pt>
                <c:pt idx="538">
                  <c:v>8.8176564439139167</c:v>
                </c:pt>
                <c:pt idx="539">
                  <c:v>8.8343231101595503</c:v>
                </c:pt>
                <c:pt idx="540">
                  <c:v>8.8509897764051839</c:v>
                </c:pt>
                <c:pt idx="541">
                  <c:v>8.8676564426508175</c:v>
                </c:pt>
                <c:pt idx="542">
                  <c:v>8.8843231088964334</c:v>
                </c:pt>
                <c:pt idx="543">
                  <c:v>8.900989775142067</c:v>
                </c:pt>
                <c:pt idx="544">
                  <c:v>8.9176564413876989</c:v>
                </c:pt>
                <c:pt idx="545">
                  <c:v>8.9343231076333325</c:v>
                </c:pt>
                <c:pt idx="546">
                  <c:v>8.9509897738789679</c:v>
                </c:pt>
                <c:pt idx="547">
                  <c:v>8.9676564401246015</c:v>
                </c:pt>
                <c:pt idx="548">
                  <c:v>8.9843231063702333</c:v>
                </c:pt>
                <c:pt idx="549">
                  <c:v>9.000989772615867</c:v>
                </c:pt>
                <c:pt idx="550">
                  <c:v>9.0176564388614828</c:v>
                </c:pt>
                <c:pt idx="551">
                  <c:v>9.0343231051071164</c:v>
                </c:pt>
                <c:pt idx="552">
                  <c:v>9.0509897713527501</c:v>
                </c:pt>
                <c:pt idx="553">
                  <c:v>9.0676564375983819</c:v>
                </c:pt>
                <c:pt idx="554">
                  <c:v>9.0843231038440173</c:v>
                </c:pt>
                <c:pt idx="555">
                  <c:v>9.1009897700896509</c:v>
                </c:pt>
                <c:pt idx="556">
                  <c:v>9.1176564363352846</c:v>
                </c:pt>
                <c:pt idx="557">
                  <c:v>9.1343231025809164</c:v>
                </c:pt>
                <c:pt idx="558">
                  <c:v>9.1509897688265323</c:v>
                </c:pt>
                <c:pt idx="559">
                  <c:v>9.1676564350721659</c:v>
                </c:pt>
                <c:pt idx="560">
                  <c:v>9.1843231013177995</c:v>
                </c:pt>
                <c:pt idx="561">
                  <c:v>9.2009897675634331</c:v>
                </c:pt>
                <c:pt idx="562">
                  <c:v>9.2176564338090667</c:v>
                </c:pt>
                <c:pt idx="563">
                  <c:v>9.2343231000547004</c:v>
                </c:pt>
                <c:pt idx="564">
                  <c:v>9.250989766300334</c:v>
                </c:pt>
                <c:pt idx="565">
                  <c:v>9.2676564325459676</c:v>
                </c:pt>
                <c:pt idx="566">
                  <c:v>9.2843230987915835</c:v>
                </c:pt>
                <c:pt idx="567">
                  <c:v>9.3009897650372171</c:v>
                </c:pt>
                <c:pt idx="568">
                  <c:v>9.3176564312828489</c:v>
                </c:pt>
                <c:pt idx="569">
                  <c:v>9.3343230975284825</c:v>
                </c:pt>
                <c:pt idx="570">
                  <c:v>9.3509897637741179</c:v>
                </c:pt>
                <c:pt idx="571">
                  <c:v>9.3676564300197516</c:v>
                </c:pt>
                <c:pt idx="572">
                  <c:v>9.3843230962653834</c:v>
                </c:pt>
                <c:pt idx="573">
                  <c:v>9.400989762511017</c:v>
                </c:pt>
                <c:pt idx="574">
                  <c:v>9.4176564287566329</c:v>
                </c:pt>
                <c:pt idx="575">
                  <c:v>9.4343230950022665</c:v>
                </c:pt>
                <c:pt idx="576">
                  <c:v>9.4509897612479001</c:v>
                </c:pt>
                <c:pt idx="577">
                  <c:v>9.467656427493532</c:v>
                </c:pt>
                <c:pt idx="578">
                  <c:v>9.4843230937391674</c:v>
                </c:pt>
                <c:pt idx="579">
                  <c:v>9.500989759984801</c:v>
                </c:pt>
                <c:pt idx="580">
                  <c:v>9.5176564262304346</c:v>
                </c:pt>
                <c:pt idx="581">
                  <c:v>9.5343230924760665</c:v>
                </c:pt>
                <c:pt idx="582">
                  <c:v>9.5509897587216823</c:v>
                </c:pt>
                <c:pt idx="583">
                  <c:v>9.5676564249673159</c:v>
                </c:pt>
                <c:pt idx="584">
                  <c:v>9.5843230912129496</c:v>
                </c:pt>
                <c:pt idx="585">
                  <c:v>9.6009897574585832</c:v>
                </c:pt>
                <c:pt idx="586">
                  <c:v>9.617656423704215</c:v>
                </c:pt>
                <c:pt idx="587">
                  <c:v>9.6343230899498504</c:v>
                </c:pt>
                <c:pt idx="588">
                  <c:v>9.650989756195484</c:v>
                </c:pt>
                <c:pt idx="589">
                  <c:v>9.6676564224411177</c:v>
                </c:pt>
                <c:pt idx="590">
                  <c:v>9.6843230886867335</c:v>
                </c:pt>
                <c:pt idx="591">
                  <c:v>9.7009897549323671</c:v>
                </c:pt>
                <c:pt idx="592">
                  <c:v>9.717656421177999</c:v>
                </c:pt>
                <c:pt idx="593">
                  <c:v>9.7343230874236326</c:v>
                </c:pt>
                <c:pt idx="594">
                  <c:v>9.7509897536692662</c:v>
                </c:pt>
                <c:pt idx="595">
                  <c:v>9.7676564199149016</c:v>
                </c:pt>
                <c:pt idx="596">
                  <c:v>9.7843230861605335</c:v>
                </c:pt>
                <c:pt idx="597">
                  <c:v>9.8009897524061671</c:v>
                </c:pt>
                <c:pt idx="598">
                  <c:v>9.817656418651783</c:v>
                </c:pt>
                <c:pt idx="599">
                  <c:v>9.8343230848974166</c:v>
                </c:pt>
                <c:pt idx="600">
                  <c:v>9.8509897511430502</c:v>
                </c:pt>
                <c:pt idx="601">
                  <c:v>9.867656417388682</c:v>
                </c:pt>
                <c:pt idx="602">
                  <c:v>9.8843230836343157</c:v>
                </c:pt>
                <c:pt idx="603">
                  <c:v>9.9009897498799511</c:v>
                </c:pt>
                <c:pt idx="604">
                  <c:v>9.9176564161255847</c:v>
                </c:pt>
                <c:pt idx="605">
                  <c:v>9.9343230823712165</c:v>
                </c:pt>
                <c:pt idx="606">
                  <c:v>9.9509897486168324</c:v>
                </c:pt>
                <c:pt idx="607">
                  <c:v>9.967656414862466</c:v>
                </c:pt>
                <c:pt idx="608">
                  <c:v>9.9843230811080996</c:v>
                </c:pt>
                <c:pt idx="609">
                  <c:v>10.000989747353733</c:v>
                </c:pt>
                <c:pt idx="610">
                  <c:v>10.017656413599365</c:v>
                </c:pt>
                <c:pt idx="611">
                  <c:v>10.034323079845</c:v>
                </c:pt>
                <c:pt idx="612">
                  <c:v>10.050989746090634</c:v>
                </c:pt>
                <c:pt idx="613">
                  <c:v>10.067656412336268</c:v>
                </c:pt>
                <c:pt idx="614">
                  <c:v>10.084323078581884</c:v>
                </c:pt>
                <c:pt idx="615">
                  <c:v>10.100989744827517</c:v>
                </c:pt>
                <c:pt idx="616">
                  <c:v>10.117656411073149</c:v>
                </c:pt>
                <c:pt idx="617">
                  <c:v>10.134323077318783</c:v>
                </c:pt>
                <c:pt idx="618">
                  <c:v>10.150989743564416</c:v>
                </c:pt>
                <c:pt idx="619">
                  <c:v>10.167656409810052</c:v>
                </c:pt>
                <c:pt idx="620">
                  <c:v>10.184323076055684</c:v>
                </c:pt>
                <c:pt idx="621">
                  <c:v>10.200989742301317</c:v>
                </c:pt>
                <c:pt idx="622">
                  <c:v>10.217656408546933</c:v>
                </c:pt>
                <c:pt idx="623">
                  <c:v>10.234323074792567</c:v>
                </c:pt>
                <c:pt idx="624">
                  <c:v>10.2509897410382</c:v>
                </c:pt>
                <c:pt idx="625">
                  <c:v>10.267656407283832</c:v>
                </c:pt>
                <c:pt idx="626">
                  <c:v>10.284323073529466</c:v>
                </c:pt>
                <c:pt idx="627">
                  <c:v>10.300989739775101</c:v>
                </c:pt>
                <c:pt idx="628">
                  <c:v>10.317656406020735</c:v>
                </c:pt>
                <c:pt idx="629">
                  <c:v>10.334323072266367</c:v>
                </c:pt>
                <c:pt idx="630">
                  <c:v>10.350989738511982</c:v>
                </c:pt>
                <c:pt idx="631">
                  <c:v>10.367656404757616</c:v>
                </c:pt>
                <c:pt idx="632">
                  <c:v>10.38432307100325</c:v>
                </c:pt>
                <c:pt idx="633">
                  <c:v>10.400989737248883</c:v>
                </c:pt>
                <c:pt idx="634">
                  <c:v>10.417656403494515</c:v>
                </c:pt>
                <c:pt idx="635">
                  <c:v>10.434323069740151</c:v>
                </c:pt>
                <c:pt idx="636">
                  <c:v>10.450989735985784</c:v>
                </c:pt>
                <c:pt idx="637">
                  <c:v>10.467656402231418</c:v>
                </c:pt>
                <c:pt idx="638">
                  <c:v>10.484323068477034</c:v>
                </c:pt>
                <c:pt idx="639">
                  <c:v>10.500989734722667</c:v>
                </c:pt>
                <c:pt idx="640">
                  <c:v>10.517656400968299</c:v>
                </c:pt>
                <c:pt idx="641">
                  <c:v>10.534323067213933</c:v>
                </c:pt>
                <c:pt idx="642">
                  <c:v>10.550989733459566</c:v>
                </c:pt>
                <c:pt idx="643">
                  <c:v>10.567656399705202</c:v>
                </c:pt>
                <c:pt idx="644">
                  <c:v>10.584323065950834</c:v>
                </c:pt>
                <c:pt idx="645">
                  <c:v>10.600989732196467</c:v>
                </c:pt>
                <c:pt idx="646">
                  <c:v>10.617656398442083</c:v>
                </c:pt>
                <c:pt idx="647">
                  <c:v>10.634323064687717</c:v>
                </c:pt>
                <c:pt idx="648">
                  <c:v>10.65098973093335</c:v>
                </c:pt>
                <c:pt idx="649">
                  <c:v>10.667656397178982</c:v>
                </c:pt>
                <c:pt idx="650">
                  <c:v>10.684323063424616</c:v>
                </c:pt>
                <c:pt idx="651">
                  <c:v>10.700989729670249</c:v>
                </c:pt>
                <c:pt idx="652">
                  <c:v>10.717656395915885</c:v>
                </c:pt>
                <c:pt idx="653">
                  <c:v>10.734323062161517</c:v>
                </c:pt>
                <c:pt idx="654">
                  <c:v>10.750989728407133</c:v>
                </c:pt>
                <c:pt idx="655">
                  <c:v>10.767656394652766</c:v>
                </c:pt>
                <c:pt idx="656">
                  <c:v>10.7843230608984</c:v>
                </c:pt>
                <c:pt idx="657">
                  <c:v>10.800989727144033</c:v>
                </c:pt>
                <c:pt idx="658">
                  <c:v>10.817656393389665</c:v>
                </c:pt>
                <c:pt idx="659">
                  <c:v>10.834323059635299</c:v>
                </c:pt>
                <c:pt idx="660">
                  <c:v>10.850989725880934</c:v>
                </c:pt>
                <c:pt idx="661">
                  <c:v>10.867656392126568</c:v>
                </c:pt>
                <c:pt idx="662">
                  <c:v>10.884323058372184</c:v>
                </c:pt>
                <c:pt idx="663">
                  <c:v>10.900989724617817</c:v>
                </c:pt>
                <c:pt idx="664">
                  <c:v>10.917656390863449</c:v>
                </c:pt>
                <c:pt idx="665">
                  <c:v>10.934323057109083</c:v>
                </c:pt>
                <c:pt idx="666">
                  <c:v>10.950989723354716</c:v>
                </c:pt>
                <c:pt idx="667">
                  <c:v>10.967656389600348</c:v>
                </c:pt>
                <c:pt idx="668">
                  <c:v>10.984323055845984</c:v>
                </c:pt>
                <c:pt idx="669">
                  <c:v>11.000989722091617</c:v>
                </c:pt>
                <c:pt idx="670">
                  <c:v>11.017656388337233</c:v>
                </c:pt>
                <c:pt idx="671">
                  <c:v>11.034323054582867</c:v>
                </c:pt>
                <c:pt idx="672">
                  <c:v>11.0509897208285</c:v>
                </c:pt>
                <c:pt idx="673">
                  <c:v>11.067656387074132</c:v>
                </c:pt>
                <c:pt idx="674">
                  <c:v>11.084323053319766</c:v>
                </c:pt>
                <c:pt idx="675">
                  <c:v>11.100989719565399</c:v>
                </c:pt>
                <c:pt idx="676">
                  <c:v>11.117656385811035</c:v>
                </c:pt>
                <c:pt idx="677">
                  <c:v>11.134323052056667</c:v>
                </c:pt>
                <c:pt idx="678">
                  <c:v>11.150989718302283</c:v>
                </c:pt>
                <c:pt idx="679">
                  <c:v>11.167656384547916</c:v>
                </c:pt>
                <c:pt idx="680">
                  <c:v>11.18432305079355</c:v>
                </c:pt>
                <c:pt idx="681">
                  <c:v>11.200989717039183</c:v>
                </c:pt>
                <c:pt idx="682">
                  <c:v>11.217656383284815</c:v>
                </c:pt>
                <c:pt idx="683">
                  <c:v>11.234323049530449</c:v>
                </c:pt>
                <c:pt idx="684">
                  <c:v>11.250989715776084</c:v>
                </c:pt>
                <c:pt idx="685">
                  <c:v>11.267656382021718</c:v>
                </c:pt>
                <c:pt idx="686">
                  <c:v>11.284323048267334</c:v>
                </c:pt>
                <c:pt idx="687">
                  <c:v>11.300989714512967</c:v>
                </c:pt>
                <c:pt idx="688">
                  <c:v>11.317656380758599</c:v>
                </c:pt>
                <c:pt idx="689">
                  <c:v>11.334323047004233</c:v>
                </c:pt>
                <c:pt idx="690">
                  <c:v>11.350989713249866</c:v>
                </c:pt>
                <c:pt idx="691">
                  <c:v>11.367656379495498</c:v>
                </c:pt>
                <c:pt idx="692">
                  <c:v>11.384323045741134</c:v>
                </c:pt>
                <c:pt idx="693">
                  <c:v>11.400989711986767</c:v>
                </c:pt>
                <c:pt idx="694">
                  <c:v>11.417656378232383</c:v>
                </c:pt>
                <c:pt idx="695">
                  <c:v>11.434323044478017</c:v>
                </c:pt>
                <c:pt idx="696">
                  <c:v>11.45098971072365</c:v>
                </c:pt>
                <c:pt idx="697">
                  <c:v>11.467656376969282</c:v>
                </c:pt>
                <c:pt idx="698">
                  <c:v>11.484323043214916</c:v>
                </c:pt>
                <c:pt idx="699">
                  <c:v>11.50098970946055</c:v>
                </c:pt>
                <c:pt idx="700">
                  <c:v>11.517656375706185</c:v>
                </c:pt>
                <c:pt idx="701">
                  <c:v>11.534323041951817</c:v>
                </c:pt>
                <c:pt idx="702">
                  <c:v>11.550989708197433</c:v>
                </c:pt>
                <c:pt idx="703">
                  <c:v>11.567656374443066</c:v>
                </c:pt>
                <c:pt idx="704">
                  <c:v>11.5843230406887</c:v>
                </c:pt>
                <c:pt idx="705">
                  <c:v>11.600989706934334</c:v>
                </c:pt>
                <c:pt idx="706">
                  <c:v>11.617656373179965</c:v>
                </c:pt>
                <c:pt idx="707">
                  <c:v>11.634323039425599</c:v>
                </c:pt>
                <c:pt idx="708">
                  <c:v>11.650989705671234</c:v>
                </c:pt>
                <c:pt idx="709">
                  <c:v>11.667656371916868</c:v>
                </c:pt>
                <c:pt idx="710">
                  <c:v>11.684323038162484</c:v>
                </c:pt>
                <c:pt idx="711">
                  <c:v>11.700989704408117</c:v>
                </c:pt>
                <c:pt idx="712">
                  <c:v>11.717656370653749</c:v>
                </c:pt>
                <c:pt idx="713">
                  <c:v>11.734323036899383</c:v>
                </c:pt>
                <c:pt idx="714">
                  <c:v>11.750989703145017</c:v>
                </c:pt>
                <c:pt idx="715">
                  <c:v>11.767656369390648</c:v>
                </c:pt>
                <c:pt idx="716">
                  <c:v>11.784323035636284</c:v>
                </c:pt>
                <c:pt idx="717">
                  <c:v>11.800989701881917</c:v>
                </c:pt>
                <c:pt idx="718">
                  <c:v>11.817656368127533</c:v>
                </c:pt>
                <c:pt idx="719">
                  <c:v>11.834323034373167</c:v>
                </c:pt>
                <c:pt idx="720">
                  <c:v>11.850989700618801</c:v>
                </c:pt>
                <c:pt idx="721">
                  <c:v>11.867656366864432</c:v>
                </c:pt>
                <c:pt idx="722">
                  <c:v>11.884323033110066</c:v>
                </c:pt>
                <c:pt idx="723">
                  <c:v>11.9009896993557</c:v>
                </c:pt>
                <c:pt idx="724">
                  <c:v>11.917656365601333</c:v>
                </c:pt>
                <c:pt idx="725">
                  <c:v>11.934323031846967</c:v>
                </c:pt>
                <c:pt idx="726">
                  <c:v>11.950989698092583</c:v>
                </c:pt>
                <c:pt idx="727">
                  <c:v>11.967656364338216</c:v>
                </c:pt>
                <c:pt idx="728">
                  <c:v>11.98432303058385</c:v>
                </c:pt>
                <c:pt idx="729">
                  <c:v>12.000989696829484</c:v>
                </c:pt>
                <c:pt idx="730">
                  <c:v>12.017656363075115</c:v>
                </c:pt>
                <c:pt idx="731">
                  <c:v>12.034323029320749</c:v>
                </c:pt>
                <c:pt idx="732">
                  <c:v>12.050989695566383</c:v>
                </c:pt>
                <c:pt idx="733">
                  <c:v>12.067656361812018</c:v>
                </c:pt>
                <c:pt idx="734">
                  <c:v>12.084323028057634</c:v>
                </c:pt>
                <c:pt idx="735">
                  <c:v>12.100989694303268</c:v>
                </c:pt>
                <c:pt idx="736">
                  <c:v>12.117656360548899</c:v>
                </c:pt>
                <c:pt idx="737">
                  <c:v>12.134323026794533</c:v>
                </c:pt>
                <c:pt idx="738">
                  <c:v>12.150989693040167</c:v>
                </c:pt>
                <c:pt idx="739">
                  <c:v>12.167656359285798</c:v>
                </c:pt>
                <c:pt idx="740">
                  <c:v>12.184323025531432</c:v>
                </c:pt>
                <c:pt idx="741">
                  <c:v>12.200989691777067</c:v>
                </c:pt>
                <c:pt idx="742">
                  <c:v>12.217656358022683</c:v>
                </c:pt>
                <c:pt idx="743">
                  <c:v>12.234323024268317</c:v>
                </c:pt>
                <c:pt idx="744">
                  <c:v>12.250989690513951</c:v>
                </c:pt>
                <c:pt idx="745">
                  <c:v>12.267656356759582</c:v>
                </c:pt>
                <c:pt idx="746">
                  <c:v>12.284323023005216</c:v>
                </c:pt>
                <c:pt idx="747">
                  <c:v>12.30098968925085</c:v>
                </c:pt>
                <c:pt idx="748">
                  <c:v>12.317656355496483</c:v>
                </c:pt>
                <c:pt idx="749">
                  <c:v>12.334323021742117</c:v>
                </c:pt>
                <c:pt idx="750">
                  <c:v>12.350989687987733</c:v>
                </c:pt>
                <c:pt idx="751">
                  <c:v>12.367656354233366</c:v>
                </c:pt>
                <c:pt idx="752">
                  <c:v>12.384323020479</c:v>
                </c:pt>
                <c:pt idx="753">
                  <c:v>12.400989686724634</c:v>
                </c:pt>
                <c:pt idx="754">
                  <c:v>12.417656352970265</c:v>
                </c:pt>
                <c:pt idx="755">
                  <c:v>12.434323019215899</c:v>
                </c:pt>
                <c:pt idx="756">
                  <c:v>12.450989685461533</c:v>
                </c:pt>
                <c:pt idx="757">
                  <c:v>12.467656351707168</c:v>
                </c:pt>
                <c:pt idx="758">
                  <c:v>12.484323017952784</c:v>
                </c:pt>
                <c:pt idx="759">
                  <c:v>12.500989684198418</c:v>
                </c:pt>
                <c:pt idx="760">
                  <c:v>12.517656350444049</c:v>
                </c:pt>
                <c:pt idx="761">
                  <c:v>12.534323016689683</c:v>
                </c:pt>
                <c:pt idx="762">
                  <c:v>12.550989682935317</c:v>
                </c:pt>
                <c:pt idx="763">
                  <c:v>12.567656349180949</c:v>
                </c:pt>
                <c:pt idx="764">
                  <c:v>12.584323015426582</c:v>
                </c:pt>
                <c:pt idx="765">
                  <c:v>12.600989681672218</c:v>
                </c:pt>
                <c:pt idx="766">
                  <c:v>12.617656347917833</c:v>
                </c:pt>
                <c:pt idx="767">
                  <c:v>12.634323014163467</c:v>
                </c:pt>
                <c:pt idx="768">
                  <c:v>12.650989680409101</c:v>
                </c:pt>
                <c:pt idx="769">
                  <c:v>12.667656346654733</c:v>
                </c:pt>
                <c:pt idx="770">
                  <c:v>12.684323012900366</c:v>
                </c:pt>
                <c:pt idx="771">
                  <c:v>12.700989679146</c:v>
                </c:pt>
                <c:pt idx="772">
                  <c:v>12.717656345391633</c:v>
                </c:pt>
                <c:pt idx="773">
                  <c:v>12.734323011637267</c:v>
                </c:pt>
                <c:pt idx="774">
                  <c:v>12.750989677882883</c:v>
                </c:pt>
                <c:pt idx="775">
                  <c:v>12.767656344128516</c:v>
                </c:pt>
                <c:pt idx="776">
                  <c:v>12.78432301037415</c:v>
                </c:pt>
                <c:pt idx="777">
                  <c:v>12.800989676619784</c:v>
                </c:pt>
                <c:pt idx="778">
                  <c:v>12.817656342865416</c:v>
                </c:pt>
                <c:pt idx="779">
                  <c:v>12.834323009111049</c:v>
                </c:pt>
                <c:pt idx="780">
                  <c:v>12.850989675356683</c:v>
                </c:pt>
                <c:pt idx="781">
                  <c:v>12.867656341602318</c:v>
                </c:pt>
                <c:pt idx="782">
                  <c:v>12.884323007847934</c:v>
                </c:pt>
                <c:pt idx="783">
                  <c:v>12.900989674093568</c:v>
                </c:pt>
                <c:pt idx="784">
                  <c:v>12.9176563403392</c:v>
                </c:pt>
                <c:pt idx="785">
                  <c:v>12.934323006584833</c:v>
                </c:pt>
                <c:pt idx="786">
                  <c:v>12.950989672830467</c:v>
                </c:pt>
                <c:pt idx="787">
                  <c:v>12.967656339076099</c:v>
                </c:pt>
                <c:pt idx="788">
                  <c:v>12.984323005321732</c:v>
                </c:pt>
                <c:pt idx="789">
                  <c:v>13.000989671567366</c:v>
                </c:pt>
                <c:pt idx="790">
                  <c:v>13.017656337812983</c:v>
                </c:pt>
                <c:pt idx="791">
                  <c:v>13.034323004058617</c:v>
                </c:pt>
                <c:pt idx="792">
                  <c:v>13.050989670304251</c:v>
                </c:pt>
                <c:pt idx="793">
                  <c:v>13.067656336549883</c:v>
                </c:pt>
                <c:pt idx="794">
                  <c:v>13.084323002795516</c:v>
                </c:pt>
                <c:pt idx="795">
                  <c:v>13.10098966904115</c:v>
                </c:pt>
                <c:pt idx="796">
                  <c:v>13.117656335286783</c:v>
                </c:pt>
                <c:pt idx="797">
                  <c:v>13.134323001532415</c:v>
                </c:pt>
                <c:pt idx="798">
                  <c:v>13.150989667778033</c:v>
                </c:pt>
                <c:pt idx="799">
                  <c:v>13.167656334023667</c:v>
                </c:pt>
                <c:pt idx="800">
                  <c:v>13.1843230002693</c:v>
                </c:pt>
                <c:pt idx="801">
                  <c:v>13.200989666514934</c:v>
                </c:pt>
                <c:pt idx="802">
                  <c:v>13.217656332760566</c:v>
                </c:pt>
                <c:pt idx="803">
                  <c:v>13.234322999006199</c:v>
                </c:pt>
                <c:pt idx="804">
                  <c:v>13.250989665251833</c:v>
                </c:pt>
                <c:pt idx="805">
                  <c:v>13.267656331497466</c:v>
                </c:pt>
                <c:pt idx="806">
                  <c:v>13.284322997743084</c:v>
                </c:pt>
                <c:pt idx="807">
                  <c:v>13.300989663988718</c:v>
                </c:pt>
                <c:pt idx="808">
                  <c:v>13.31765633023435</c:v>
                </c:pt>
                <c:pt idx="809">
                  <c:v>13.334322996479983</c:v>
                </c:pt>
                <c:pt idx="810">
                  <c:v>13.350989662725617</c:v>
                </c:pt>
                <c:pt idx="811">
                  <c:v>13.367656328971249</c:v>
                </c:pt>
                <c:pt idx="812">
                  <c:v>13.384322995216882</c:v>
                </c:pt>
                <c:pt idx="813">
                  <c:v>13.400989661462516</c:v>
                </c:pt>
                <c:pt idx="814">
                  <c:v>13.417656327708134</c:v>
                </c:pt>
                <c:pt idx="815">
                  <c:v>13.434322993953767</c:v>
                </c:pt>
                <c:pt idx="816">
                  <c:v>13.450989660199401</c:v>
                </c:pt>
                <c:pt idx="817">
                  <c:v>13.467656326445033</c:v>
                </c:pt>
                <c:pt idx="818">
                  <c:v>13.484322992690666</c:v>
                </c:pt>
                <c:pt idx="819">
                  <c:v>13.5009896589363</c:v>
                </c:pt>
                <c:pt idx="820">
                  <c:v>13.517656325181933</c:v>
                </c:pt>
                <c:pt idx="821">
                  <c:v>13.534322991427565</c:v>
                </c:pt>
                <c:pt idx="822">
                  <c:v>13.550989657673183</c:v>
                </c:pt>
                <c:pt idx="823">
                  <c:v>13.567656323918817</c:v>
                </c:pt>
                <c:pt idx="824">
                  <c:v>13.58432299016445</c:v>
                </c:pt>
                <c:pt idx="825">
                  <c:v>13.600989656410084</c:v>
                </c:pt>
                <c:pt idx="826">
                  <c:v>13.617656322655716</c:v>
                </c:pt>
                <c:pt idx="827">
                  <c:v>13.634322988901349</c:v>
                </c:pt>
                <c:pt idx="828">
                  <c:v>13.650989655146983</c:v>
                </c:pt>
                <c:pt idx="829">
                  <c:v>13.667656321392617</c:v>
                </c:pt>
                <c:pt idx="830">
                  <c:v>13.684322987638234</c:v>
                </c:pt>
                <c:pt idx="831">
                  <c:v>13.700989653883868</c:v>
                </c:pt>
                <c:pt idx="832">
                  <c:v>13.7176563201295</c:v>
                </c:pt>
                <c:pt idx="833">
                  <c:v>13.734322986375133</c:v>
                </c:pt>
                <c:pt idx="834">
                  <c:v>13.750989652620767</c:v>
                </c:pt>
                <c:pt idx="835">
                  <c:v>13.767656318866399</c:v>
                </c:pt>
                <c:pt idx="836">
                  <c:v>13.784322985112032</c:v>
                </c:pt>
                <c:pt idx="837">
                  <c:v>13.800989651357666</c:v>
                </c:pt>
                <c:pt idx="838">
                  <c:v>13.817656317603284</c:v>
                </c:pt>
                <c:pt idx="839">
                  <c:v>13.834322983848917</c:v>
                </c:pt>
                <c:pt idx="840">
                  <c:v>13.850989650094551</c:v>
                </c:pt>
                <c:pt idx="841">
                  <c:v>13.867656316340183</c:v>
                </c:pt>
                <c:pt idx="842">
                  <c:v>13.884322982585816</c:v>
                </c:pt>
                <c:pt idx="843">
                  <c:v>13.90098964883145</c:v>
                </c:pt>
                <c:pt idx="844">
                  <c:v>13.917656315077084</c:v>
                </c:pt>
                <c:pt idx="845">
                  <c:v>13.934322981322715</c:v>
                </c:pt>
                <c:pt idx="846">
                  <c:v>13.950989647568333</c:v>
                </c:pt>
                <c:pt idx="847">
                  <c:v>13.967656313813967</c:v>
                </c:pt>
                <c:pt idx="848">
                  <c:v>13.9843229800596</c:v>
                </c:pt>
                <c:pt idx="849">
                  <c:v>14.000989646305234</c:v>
                </c:pt>
                <c:pt idx="850">
                  <c:v>14.017656312550866</c:v>
                </c:pt>
                <c:pt idx="851">
                  <c:v>14.034322978796499</c:v>
                </c:pt>
                <c:pt idx="852">
                  <c:v>14.050989645042133</c:v>
                </c:pt>
                <c:pt idx="853">
                  <c:v>14.067656311287767</c:v>
                </c:pt>
                <c:pt idx="854">
                  <c:v>14.084322977533384</c:v>
                </c:pt>
                <c:pt idx="855">
                  <c:v>14.100989643779018</c:v>
                </c:pt>
                <c:pt idx="856">
                  <c:v>14.11765631002465</c:v>
                </c:pt>
                <c:pt idx="857">
                  <c:v>14.134322976270283</c:v>
                </c:pt>
                <c:pt idx="858">
                  <c:v>14.150989642515917</c:v>
                </c:pt>
                <c:pt idx="859">
                  <c:v>14.167656308761549</c:v>
                </c:pt>
                <c:pt idx="860">
                  <c:v>14.184322975007182</c:v>
                </c:pt>
                <c:pt idx="861">
                  <c:v>14.200989641252816</c:v>
                </c:pt>
                <c:pt idx="862">
                  <c:v>14.217656307498434</c:v>
                </c:pt>
                <c:pt idx="863">
                  <c:v>14.234322973744067</c:v>
                </c:pt>
                <c:pt idx="864">
                  <c:v>14.250989639989701</c:v>
                </c:pt>
                <c:pt idx="865">
                  <c:v>14.267656306235333</c:v>
                </c:pt>
                <c:pt idx="866">
                  <c:v>14.284322972480966</c:v>
                </c:pt>
                <c:pt idx="867">
                  <c:v>14.3009896387266</c:v>
                </c:pt>
                <c:pt idx="868">
                  <c:v>14.317656304972234</c:v>
                </c:pt>
                <c:pt idx="869">
                  <c:v>14.334322971217865</c:v>
                </c:pt>
                <c:pt idx="870">
                  <c:v>14.350989637463483</c:v>
                </c:pt>
                <c:pt idx="871">
                  <c:v>14.367656303709117</c:v>
                </c:pt>
                <c:pt idx="872">
                  <c:v>14.38432296995475</c:v>
                </c:pt>
                <c:pt idx="873">
                  <c:v>14.400989636200384</c:v>
                </c:pt>
                <c:pt idx="874">
                  <c:v>14.417656302446016</c:v>
                </c:pt>
                <c:pt idx="875">
                  <c:v>14.434322968691649</c:v>
                </c:pt>
                <c:pt idx="876">
                  <c:v>14.450989634937283</c:v>
                </c:pt>
                <c:pt idx="877">
                  <c:v>14.467656301182917</c:v>
                </c:pt>
                <c:pt idx="878">
                  <c:v>14.484322967428534</c:v>
                </c:pt>
                <c:pt idx="879">
                  <c:v>14.500989633674168</c:v>
                </c:pt>
                <c:pt idx="880">
                  <c:v>14.5176562999198</c:v>
                </c:pt>
                <c:pt idx="881">
                  <c:v>14.534322966165433</c:v>
                </c:pt>
                <c:pt idx="882">
                  <c:v>14.550989632411067</c:v>
                </c:pt>
                <c:pt idx="883">
                  <c:v>14.567656298656699</c:v>
                </c:pt>
                <c:pt idx="884">
                  <c:v>14.584322964902332</c:v>
                </c:pt>
                <c:pt idx="885">
                  <c:v>14.600989631147966</c:v>
                </c:pt>
                <c:pt idx="886">
                  <c:v>14.617656297393584</c:v>
                </c:pt>
                <c:pt idx="887">
                  <c:v>14.634322963639217</c:v>
                </c:pt>
                <c:pt idx="888">
                  <c:v>14.650989629884851</c:v>
                </c:pt>
                <c:pt idx="889">
                  <c:v>14.667656296130483</c:v>
                </c:pt>
                <c:pt idx="890">
                  <c:v>14.684322962376116</c:v>
                </c:pt>
                <c:pt idx="891">
                  <c:v>14.70098962862175</c:v>
                </c:pt>
                <c:pt idx="892">
                  <c:v>14.717656294867384</c:v>
                </c:pt>
                <c:pt idx="893">
                  <c:v>14.734322961113016</c:v>
                </c:pt>
                <c:pt idx="894">
                  <c:v>14.750989627358649</c:v>
                </c:pt>
                <c:pt idx="895">
                  <c:v>14.767656293604267</c:v>
                </c:pt>
                <c:pt idx="896">
                  <c:v>14.7843229598499</c:v>
                </c:pt>
                <c:pt idx="897">
                  <c:v>14.800989626095534</c:v>
                </c:pt>
                <c:pt idx="898">
                  <c:v>14.817656292341166</c:v>
                </c:pt>
                <c:pt idx="899">
                  <c:v>14.8343229585868</c:v>
                </c:pt>
                <c:pt idx="900">
                  <c:v>14.850989624832433</c:v>
                </c:pt>
                <c:pt idx="901">
                  <c:v>14.867656291078067</c:v>
                </c:pt>
                <c:pt idx="902">
                  <c:v>14.884322957323699</c:v>
                </c:pt>
                <c:pt idx="903">
                  <c:v>14.900989623569318</c:v>
                </c:pt>
                <c:pt idx="904">
                  <c:v>14.91765628981495</c:v>
                </c:pt>
                <c:pt idx="905">
                  <c:v>14.934322956060583</c:v>
                </c:pt>
                <c:pt idx="906">
                  <c:v>14.950989622306217</c:v>
                </c:pt>
                <c:pt idx="907">
                  <c:v>14.967656288551849</c:v>
                </c:pt>
                <c:pt idx="908">
                  <c:v>14.984322954797483</c:v>
                </c:pt>
                <c:pt idx="909">
                  <c:v>15.000989621043116</c:v>
                </c:pt>
                <c:pt idx="910">
                  <c:v>15.01765628728875</c:v>
                </c:pt>
                <c:pt idx="911">
                  <c:v>15.034322953534367</c:v>
                </c:pt>
                <c:pt idx="912">
                  <c:v>15.050989619780001</c:v>
                </c:pt>
                <c:pt idx="913">
                  <c:v>15.067656286025633</c:v>
                </c:pt>
                <c:pt idx="914">
                  <c:v>15.084322952271267</c:v>
                </c:pt>
                <c:pt idx="915">
                  <c:v>15.1009896185169</c:v>
                </c:pt>
                <c:pt idx="916">
                  <c:v>15.117656284762534</c:v>
                </c:pt>
                <c:pt idx="917">
                  <c:v>15.134322951008166</c:v>
                </c:pt>
                <c:pt idx="918">
                  <c:v>15.150989617253799</c:v>
                </c:pt>
                <c:pt idx="919">
                  <c:v>15.167656283499417</c:v>
                </c:pt>
                <c:pt idx="920">
                  <c:v>15.18432294974505</c:v>
                </c:pt>
                <c:pt idx="921">
                  <c:v>15.200989615990684</c:v>
                </c:pt>
                <c:pt idx="922">
                  <c:v>15.217656282236316</c:v>
                </c:pt>
                <c:pt idx="923">
                  <c:v>15.23432294848195</c:v>
                </c:pt>
                <c:pt idx="924">
                  <c:v>15.250989614727583</c:v>
                </c:pt>
                <c:pt idx="925">
                  <c:v>15.267656280973217</c:v>
                </c:pt>
                <c:pt idx="926">
                  <c:v>15.284322947218849</c:v>
                </c:pt>
                <c:pt idx="927">
                  <c:v>15.300989613464468</c:v>
                </c:pt>
                <c:pt idx="928">
                  <c:v>15.3176562797101</c:v>
                </c:pt>
                <c:pt idx="929">
                  <c:v>15.334322945955734</c:v>
                </c:pt>
                <c:pt idx="930">
                  <c:v>15.350989612201367</c:v>
                </c:pt>
                <c:pt idx="931">
                  <c:v>15.367656278446999</c:v>
                </c:pt>
                <c:pt idx="932">
                  <c:v>15.384322944692633</c:v>
                </c:pt>
                <c:pt idx="933">
                  <c:v>15.400989610938266</c:v>
                </c:pt>
                <c:pt idx="934">
                  <c:v>15.4176562771839</c:v>
                </c:pt>
                <c:pt idx="935">
                  <c:v>15.434322943429517</c:v>
                </c:pt>
                <c:pt idx="936">
                  <c:v>15.450989609675151</c:v>
                </c:pt>
                <c:pt idx="937">
                  <c:v>15.467656275920783</c:v>
                </c:pt>
                <c:pt idx="938">
                  <c:v>15.484322942166417</c:v>
                </c:pt>
                <c:pt idx="939">
                  <c:v>15.50098960841205</c:v>
                </c:pt>
                <c:pt idx="940">
                  <c:v>15.517656274657684</c:v>
                </c:pt>
                <c:pt idx="941">
                  <c:v>15.534322940903316</c:v>
                </c:pt>
                <c:pt idx="942">
                  <c:v>15.550989607148949</c:v>
                </c:pt>
                <c:pt idx="943">
                  <c:v>15.567656273394567</c:v>
                </c:pt>
                <c:pt idx="944">
                  <c:v>15.584322939640201</c:v>
                </c:pt>
                <c:pt idx="945">
                  <c:v>15.600989605885834</c:v>
                </c:pt>
                <c:pt idx="946">
                  <c:v>15.617656272131466</c:v>
                </c:pt>
                <c:pt idx="947">
                  <c:v>15.6343229383771</c:v>
                </c:pt>
                <c:pt idx="948">
                  <c:v>15.650989604622733</c:v>
                </c:pt>
                <c:pt idx="949">
                  <c:v>15.667656270868367</c:v>
                </c:pt>
                <c:pt idx="950">
                  <c:v>15.684322937113999</c:v>
                </c:pt>
                <c:pt idx="951">
                  <c:v>15.700989603359618</c:v>
                </c:pt>
                <c:pt idx="952">
                  <c:v>15.71765626960525</c:v>
                </c:pt>
                <c:pt idx="953">
                  <c:v>15.734322935850884</c:v>
                </c:pt>
                <c:pt idx="954">
                  <c:v>15.750989602096517</c:v>
                </c:pt>
                <c:pt idx="955">
                  <c:v>15.767656268342149</c:v>
                </c:pt>
                <c:pt idx="956">
                  <c:v>15.784322934587783</c:v>
                </c:pt>
                <c:pt idx="957">
                  <c:v>15.800989600833416</c:v>
                </c:pt>
                <c:pt idx="958">
                  <c:v>15.81765626707905</c:v>
                </c:pt>
                <c:pt idx="959">
                  <c:v>15.834322933324668</c:v>
                </c:pt>
                <c:pt idx="960">
                  <c:v>15.850989599570301</c:v>
                </c:pt>
                <c:pt idx="961">
                  <c:v>15.867656265815933</c:v>
                </c:pt>
                <c:pt idx="962">
                  <c:v>15.884322932061567</c:v>
                </c:pt>
                <c:pt idx="963">
                  <c:v>15.9009895983072</c:v>
                </c:pt>
                <c:pt idx="964">
                  <c:v>15.917656264552834</c:v>
                </c:pt>
                <c:pt idx="965">
                  <c:v>15.934322930798466</c:v>
                </c:pt>
                <c:pt idx="966">
                  <c:v>15.950989597044099</c:v>
                </c:pt>
                <c:pt idx="967">
                  <c:v>15.967656263289717</c:v>
                </c:pt>
                <c:pt idx="968">
                  <c:v>15.984322929535351</c:v>
                </c:pt>
                <c:pt idx="969">
                  <c:v>16.000989595780982</c:v>
                </c:pt>
                <c:pt idx="970">
                  <c:v>16.017656262026616</c:v>
                </c:pt>
                <c:pt idx="971">
                  <c:v>16.03432292827225</c:v>
                </c:pt>
                <c:pt idx="972">
                  <c:v>16.050989594517883</c:v>
                </c:pt>
                <c:pt idx="973">
                  <c:v>16.067656260763517</c:v>
                </c:pt>
                <c:pt idx="974">
                  <c:v>16.084322927009151</c:v>
                </c:pt>
                <c:pt idx="975">
                  <c:v>16.100989593254766</c:v>
                </c:pt>
                <c:pt idx="976">
                  <c:v>16.1176562595004</c:v>
                </c:pt>
                <c:pt idx="977">
                  <c:v>16.134322925746034</c:v>
                </c:pt>
                <c:pt idx="978">
                  <c:v>16.150989591991667</c:v>
                </c:pt>
                <c:pt idx="979">
                  <c:v>16.167656258237301</c:v>
                </c:pt>
                <c:pt idx="980">
                  <c:v>16.184322924482935</c:v>
                </c:pt>
                <c:pt idx="981">
                  <c:v>16.200989590728565</c:v>
                </c:pt>
                <c:pt idx="982">
                  <c:v>16.217656256974198</c:v>
                </c:pt>
                <c:pt idx="983">
                  <c:v>16.234322923219818</c:v>
                </c:pt>
                <c:pt idx="984">
                  <c:v>16.250989589465451</c:v>
                </c:pt>
                <c:pt idx="985">
                  <c:v>16.267656255711085</c:v>
                </c:pt>
                <c:pt idx="986">
                  <c:v>16.284322921956718</c:v>
                </c:pt>
                <c:pt idx="987">
                  <c:v>16.300989588202349</c:v>
                </c:pt>
                <c:pt idx="988">
                  <c:v>16.317656254447982</c:v>
                </c:pt>
                <c:pt idx="989">
                  <c:v>16.334322920693616</c:v>
                </c:pt>
                <c:pt idx="990">
                  <c:v>16.350989586939249</c:v>
                </c:pt>
                <c:pt idx="991">
                  <c:v>16.367656253184869</c:v>
                </c:pt>
                <c:pt idx="992">
                  <c:v>16.384322919430499</c:v>
                </c:pt>
                <c:pt idx="993">
                  <c:v>16.400989585676133</c:v>
                </c:pt>
                <c:pt idx="994">
                  <c:v>16.417656251921766</c:v>
                </c:pt>
                <c:pt idx="995">
                  <c:v>16.4343229181674</c:v>
                </c:pt>
                <c:pt idx="996">
                  <c:v>16.450989584413033</c:v>
                </c:pt>
                <c:pt idx="997">
                  <c:v>16.467656250658667</c:v>
                </c:pt>
                <c:pt idx="998">
                  <c:v>16.484322916904301</c:v>
                </c:pt>
                <c:pt idx="999">
                  <c:v>16.500989583149916</c:v>
                </c:pt>
                <c:pt idx="1000">
                  <c:v>16.51765624939555</c:v>
                </c:pt>
                <c:pt idx="1001">
                  <c:v>16.534322915641184</c:v>
                </c:pt>
                <c:pt idx="1002">
                  <c:v>16.550989581886817</c:v>
                </c:pt>
                <c:pt idx="1003">
                  <c:v>16.567656248132451</c:v>
                </c:pt>
                <c:pt idx="1004">
                  <c:v>16.584322914378085</c:v>
                </c:pt>
                <c:pt idx="1005">
                  <c:v>16.600989580623715</c:v>
                </c:pt>
                <c:pt idx="1006">
                  <c:v>16.617656246869348</c:v>
                </c:pt>
                <c:pt idx="1007">
                  <c:v>16.634322913114968</c:v>
                </c:pt>
                <c:pt idx="1008">
                  <c:v>16.650989579360601</c:v>
                </c:pt>
                <c:pt idx="1009">
                  <c:v>16.667656245606167</c:v>
                </c:pt>
                <c:pt idx="1010">
                  <c:v>16.684322911851833</c:v>
                </c:pt>
                <c:pt idx="1011">
                  <c:v>16.700989578097499</c:v>
                </c:pt>
                <c:pt idx="1012">
                  <c:v>16.717656244343001</c:v>
                </c:pt>
                <c:pt idx="1013">
                  <c:v>16.734322910588666</c:v>
                </c:pt>
                <c:pt idx="1014">
                  <c:v>16.750989576834332</c:v>
                </c:pt>
                <c:pt idx="1015">
                  <c:v>16.767656243080001</c:v>
                </c:pt>
                <c:pt idx="1016">
                  <c:v>16.784322909325667</c:v>
                </c:pt>
                <c:pt idx="1017">
                  <c:v>16.800989575571165</c:v>
                </c:pt>
                <c:pt idx="1018">
                  <c:v>16.817656241816834</c:v>
                </c:pt>
                <c:pt idx="1019">
                  <c:v>16.8343229080625</c:v>
                </c:pt>
                <c:pt idx="1020">
                  <c:v>16.850989574308166</c:v>
                </c:pt>
                <c:pt idx="1021">
                  <c:v>16.867656240553668</c:v>
                </c:pt>
                <c:pt idx="1022">
                  <c:v>16.884322906799333</c:v>
                </c:pt>
                <c:pt idx="1023">
                  <c:v>16.900989573044999</c:v>
                </c:pt>
                <c:pt idx="1024">
                  <c:v>16.917656239290668</c:v>
                </c:pt>
                <c:pt idx="1025">
                  <c:v>16.934322905536334</c:v>
                </c:pt>
                <c:pt idx="1026">
                  <c:v>16.950989571781832</c:v>
                </c:pt>
                <c:pt idx="1027">
                  <c:v>16.967656238027498</c:v>
                </c:pt>
                <c:pt idx="1028">
                  <c:v>16.984322904273167</c:v>
                </c:pt>
                <c:pt idx="1029">
                  <c:v>17.000989570518833</c:v>
                </c:pt>
                <c:pt idx="1030">
                  <c:v>17.017656236764498</c:v>
                </c:pt>
                <c:pt idx="1031">
                  <c:v>17.034322903010001</c:v>
                </c:pt>
                <c:pt idx="1032">
                  <c:v>17.050989569255666</c:v>
                </c:pt>
                <c:pt idx="1033">
                  <c:v>17.067656235501332</c:v>
                </c:pt>
                <c:pt idx="1034">
                  <c:v>17.084322901747001</c:v>
                </c:pt>
                <c:pt idx="1035">
                  <c:v>17.100989567992499</c:v>
                </c:pt>
                <c:pt idx="1036">
                  <c:v>17.117656234238165</c:v>
                </c:pt>
                <c:pt idx="1037">
                  <c:v>17.134322900483834</c:v>
                </c:pt>
                <c:pt idx="1038">
                  <c:v>17.1509895667295</c:v>
                </c:pt>
                <c:pt idx="1039">
                  <c:v>17.167656232975165</c:v>
                </c:pt>
                <c:pt idx="1040">
                  <c:v>17.184322899220668</c:v>
                </c:pt>
                <c:pt idx="1041">
                  <c:v>17.200989565466333</c:v>
                </c:pt>
                <c:pt idx="1042">
                  <c:v>17.217656231711999</c:v>
                </c:pt>
                <c:pt idx="1043">
                  <c:v>17.234322897957668</c:v>
                </c:pt>
                <c:pt idx="1044">
                  <c:v>17.250989564203334</c:v>
                </c:pt>
                <c:pt idx="1045">
                  <c:v>17.267656230448832</c:v>
                </c:pt>
                <c:pt idx="1046">
                  <c:v>17.284322896694501</c:v>
                </c:pt>
                <c:pt idx="1047">
                  <c:v>17.300989562940167</c:v>
                </c:pt>
                <c:pt idx="1048">
                  <c:v>17.317656229185832</c:v>
                </c:pt>
                <c:pt idx="1049">
                  <c:v>17.334322895431502</c:v>
                </c:pt>
                <c:pt idx="1050">
                  <c:v>17.350989561677</c:v>
                </c:pt>
                <c:pt idx="1051">
                  <c:v>17.367656227922666</c:v>
                </c:pt>
                <c:pt idx="1052">
                  <c:v>17.384322894168335</c:v>
                </c:pt>
                <c:pt idx="1053">
                  <c:v>17.400989560414001</c:v>
                </c:pt>
                <c:pt idx="1054">
                  <c:v>17.417656226659503</c:v>
                </c:pt>
                <c:pt idx="1055">
                  <c:v>17.434322892905168</c:v>
                </c:pt>
                <c:pt idx="1056">
                  <c:v>17.450989559150834</c:v>
                </c:pt>
                <c:pt idx="1057">
                  <c:v>17.467656225396503</c:v>
                </c:pt>
                <c:pt idx="1058">
                  <c:v>17.484322891642169</c:v>
                </c:pt>
                <c:pt idx="1059">
                  <c:v>17.500989557887667</c:v>
                </c:pt>
                <c:pt idx="1060">
                  <c:v>17.517656224133336</c:v>
                </c:pt>
                <c:pt idx="1061">
                  <c:v>17.534322890378998</c:v>
                </c:pt>
                <c:pt idx="1062">
                  <c:v>17.550989556624664</c:v>
                </c:pt>
                <c:pt idx="1063">
                  <c:v>17.567656222870333</c:v>
                </c:pt>
                <c:pt idx="1064">
                  <c:v>17.584322889115832</c:v>
                </c:pt>
                <c:pt idx="1065">
                  <c:v>17.600989555361497</c:v>
                </c:pt>
                <c:pt idx="1066">
                  <c:v>17.617656221607167</c:v>
                </c:pt>
                <c:pt idx="1067">
                  <c:v>17.634322887852832</c:v>
                </c:pt>
                <c:pt idx="1068">
                  <c:v>17.650989554098331</c:v>
                </c:pt>
                <c:pt idx="1069">
                  <c:v>17.667656220344</c:v>
                </c:pt>
                <c:pt idx="1070">
                  <c:v>17.684322886589666</c:v>
                </c:pt>
                <c:pt idx="1071">
                  <c:v>17.700989552835331</c:v>
                </c:pt>
                <c:pt idx="1072">
                  <c:v>17.717656219081</c:v>
                </c:pt>
                <c:pt idx="1073">
                  <c:v>17.734322885326499</c:v>
                </c:pt>
                <c:pt idx="1074">
                  <c:v>17.750989551572168</c:v>
                </c:pt>
                <c:pt idx="1075">
                  <c:v>17.767656217817834</c:v>
                </c:pt>
                <c:pt idx="1076">
                  <c:v>17.784322884063499</c:v>
                </c:pt>
                <c:pt idx="1077">
                  <c:v>17.800989550309168</c:v>
                </c:pt>
                <c:pt idx="1078">
                  <c:v>17.817656216554667</c:v>
                </c:pt>
                <c:pt idx="1079">
                  <c:v>17.834322882800333</c:v>
                </c:pt>
                <c:pt idx="1080">
                  <c:v>17.850989549046002</c:v>
                </c:pt>
                <c:pt idx="1081">
                  <c:v>17.867656215291667</c:v>
                </c:pt>
                <c:pt idx="1082">
                  <c:v>17.884322881537166</c:v>
                </c:pt>
                <c:pt idx="1083">
                  <c:v>17.900989547782835</c:v>
                </c:pt>
                <c:pt idx="1084">
                  <c:v>17.917656214028501</c:v>
                </c:pt>
                <c:pt idx="1085">
                  <c:v>17.934322880274166</c:v>
                </c:pt>
                <c:pt idx="1086">
                  <c:v>17.950989546519835</c:v>
                </c:pt>
                <c:pt idx="1087">
                  <c:v>17.967656212765334</c:v>
                </c:pt>
                <c:pt idx="1088">
                  <c:v>17.984322879011</c:v>
                </c:pt>
                <c:pt idx="1089">
                  <c:v>18.000989545256669</c:v>
                </c:pt>
                <c:pt idx="1090">
                  <c:v>18.017656211502334</c:v>
                </c:pt>
                <c:pt idx="1091">
                  <c:v>18.034322877748</c:v>
                </c:pt>
                <c:pt idx="1092">
                  <c:v>18.050989543993502</c:v>
                </c:pt>
                <c:pt idx="1093">
                  <c:v>18.067656210239168</c:v>
                </c:pt>
                <c:pt idx="1094">
                  <c:v>18.08432287648483</c:v>
                </c:pt>
                <c:pt idx="1095">
                  <c:v>18.100989542730499</c:v>
                </c:pt>
                <c:pt idx="1096">
                  <c:v>18.117656208976165</c:v>
                </c:pt>
                <c:pt idx="1097">
                  <c:v>18.134322875221667</c:v>
                </c:pt>
                <c:pt idx="1098">
                  <c:v>18.150989541467332</c:v>
                </c:pt>
                <c:pt idx="1099">
                  <c:v>18.167656207712998</c:v>
                </c:pt>
                <c:pt idx="1100">
                  <c:v>18.184322873958667</c:v>
                </c:pt>
                <c:pt idx="1101">
                  <c:v>18.200989540204166</c:v>
                </c:pt>
                <c:pt idx="1102">
                  <c:v>18.217656206449831</c:v>
                </c:pt>
                <c:pt idx="1103">
                  <c:v>18.2343228726955</c:v>
                </c:pt>
                <c:pt idx="1104">
                  <c:v>18.250989538941166</c:v>
                </c:pt>
                <c:pt idx="1105">
                  <c:v>18.267656205186832</c:v>
                </c:pt>
                <c:pt idx="1106">
                  <c:v>18.284322871432334</c:v>
                </c:pt>
                <c:pt idx="1107">
                  <c:v>18.300989537677999</c:v>
                </c:pt>
                <c:pt idx="1108">
                  <c:v>18.317656203923665</c:v>
                </c:pt>
                <c:pt idx="1109">
                  <c:v>18.334322870169334</c:v>
                </c:pt>
                <c:pt idx="1110">
                  <c:v>18.350989536415</c:v>
                </c:pt>
                <c:pt idx="1111">
                  <c:v>18.367656202660498</c:v>
                </c:pt>
                <c:pt idx="1112">
                  <c:v>18.384322868906168</c:v>
                </c:pt>
                <c:pt idx="1113">
                  <c:v>18.400989535151833</c:v>
                </c:pt>
                <c:pt idx="1114">
                  <c:v>18.417656201397499</c:v>
                </c:pt>
                <c:pt idx="1115">
                  <c:v>18.434322867643001</c:v>
                </c:pt>
                <c:pt idx="1116">
                  <c:v>18.450989533888666</c:v>
                </c:pt>
                <c:pt idx="1117">
                  <c:v>18.467656200134336</c:v>
                </c:pt>
                <c:pt idx="1118">
                  <c:v>18.484322866380001</c:v>
                </c:pt>
                <c:pt idx="1119">
                  <c:v>18.500989532625667</c:v>
                </c:pt>
                <c:pt idx="1120">
                  <c:v>18.517656198871169</c:v>
                </c:pt>
                <c:pt idx="1121">
                  <c:v>18.534322865116835</c:v>
                </c:pt>
                <c:pt idx="1122">
                  <c:v>18.5509895313625</c:v>
                </c:pt>
                <c:pt idx="1123">
                  <c:v>18.567656197608169</c:v>
                </c:pt>
                <c:pt idx="1124">
                  <c:v>18.584322863853835</c:v>
                </c:pt>
                <c:pt idx="1125">
                  <c:v>18.600989530099334</c:v>
                </c:pt>
                <c:pt idx="1126">
                  <c:v>18.617656196345003</c:v>
                </c:pt>
                <c:pt idx="1127">
                  <c:v>18.634322862590668</c:v>
                </c:pt>
                <c:pt idx="1128">
                  <c:v>18.65098952883633</c:v>
                </c:pt>
                <c:pt idx="1129">
                  <c:v>18.667656195081999</c:v>
                </c:pt>
                <c:pt idx="1130">
                  <c:v>18.684322861327498</c:v>
                </c:pt>
                <c:pt idx="1131">
                  <c:v>18.700989527573164</c:v>
                </c:pt>
                <c:pt idx="1132">
                  <c:v>18.717656193818833</c:v>
                </c:pt>
                <c:pt idx="1133">
                  <c:v>18.734322860064498</c:v>
                </c:pt>
                <c:pt idx="1134">
                  <c:v>18.750989526309997</c:v>
                </c:pt>
                <c:pt idx="1135">
                  <c:v>18.767656192555666</c:v>
                </c:pt>
                <c:pt idx="1136">
                  <c:v>18.784322858801332</c:v>
                </c:pt>
                <c:pt idx="1137">
                  <c:v>18.800989525047001</c:v>
                </c:pt>
                <c:pt idx="1138">
                  <c:v>18.817656191292667</c:v>
                </c:pt>
                <c:pt idx="1139">
                  <c:v>18.834322857538165</c:v>
                </c:pt>
                <c:pt idx="1140">
                  <c:v>18.850989523783834</c:v>
                </c:pt>
                <c:pt idx="1141">
                  <c:v>18.8676561900295</c:v>
                </c:pt>
                <c:pt idx="1142">
                  <c:v>18.884322856275165</c:v>
                </c:pt>
                <c:pt idx="1143">
                  <c:v>18.900989522520835</c:v>
                </c:pt>
                <c:pt idx="1144">
                  <c:v>18.917656188766333</c:v>
                </c:pt>
                <c:pt idx="1145">
                  <c:v>18.934322855011999</c:v>
                </c:pt>
                <c:pt idx="1146">
                  <c:v>18.950989521257668</c:v>
                </c:pt>
                <c:pt idx="1147">
                  <c:v>18.967656187503334</c:v>
                </c:pt>
                <c:pt idx="1148">
                  <c:v>18.984322853748832</c:v>
                </c:pt>
                <c:pt idx="1149">
                  <c:v>19.000989519994501</c:v>
                </c:pt>
                <c:pt idx="1150">
                  <c:v>19.017656186240167</c:v>
                </c:pt>
                <c:pt idx="1151">
                  <c:v>19.034322852485833</c:v>
                </c:pt>
                <c:pt idx="1152">
                  <c:v>19.050989518731502</c:v>
                </c:pt>
                <c:pt idx="1153">
                  <c:v>19.067656184977</c:v>
                </c:pt>
                <c:pt idx="1154">
                  <c:v>19.084322851222666</c:v>
                </c:pt>
                <c:pt idx="1155">
                  <c:v>19.100989517468335</c:v>
                </c:pt>
                <c:pt idx="1156">
                  <c:v>19.117656183714001</c:v>
                </c:pt>
                <c:pt idx="1157">
                  <c:v>19.134322849959666</c:v>
                </c:pt>
                <c:pt idx="1158">
                  <c:v>19.150989516205168</c:v>
                </c:pt>
                <c:pt idx="1159">
                  <c:v>19.167656182450834</c:v>
                </c:pt>
                <c:pt idx="1160">
                  <c:v>19.184322848696503</c:v>
                </c:pt>
                <c:pt idx="1161">
                  <c:v>19.200989514942169</c:v>
                </c:pt>
                <c:pt idx="1162">
                  <c:v>19.217656181187667</c:v>
                </c:pt>
                <c:pt idx="1163">
                  <c:v>19.234322847433337</c:v>
                </c:pt>
                <c:pt idx="1164">
                  <c:v>19.250989513678999</c:v>
                </c:pt>
                <c:pt idx="1165">
                  <c:v>19.267656179924664</c:v>
                </c:pt>
                <c:pt idx="1166">
                  <c:v>19.284322846170333</c:v>
                </c:pt>
                <c:pt idx="1167">
                  <c:v>19.300989512415832</c:v>
                </c:pt>
                <c:pt idx="1168">
                  <c:v>19.317656178661498</c:v>
                </c:pt>
                <c:pt idx="1169">
                  <c:v>19.334322844907167</c:v>
                </c:pt>
                <c:pt idx="1170">
                  <c:v>19.350989511152832</c:v>
                </c:pt>
                <c:pt idx="1171">
                  <c:v>19.367656177398498</c:v>
                </c:pt>
                <c:pt idx="1172">
                  <c:v>19.384322843644</c:v>
                </c:pt>
                <c:pt idx="1173">
                  <c:v>19.400989509889666</c:v>
                </c:pt>
                <c:pt idx="1174">
                  <c:v>19.417656176135331</c:v>
                </c:pt>
                <c:pt idx="1175">
                  <c:v>19.434322842381</c:v>
                </c:pt>
                <c:pt idx="1176">
                  <c:v>19.450989508626666</c:v>
                </c:pt>
                <c:pt idx="1177">
                  <c:v>19.467656174872165</c:v>
                </c:pt>
                <c:pt idx="1178">
                  <c:v>19.484322841117834</c:v>
                </c:pt>
                <c:pt idx="1179">
                  <c:v>19.500989507363499</c:v>
                </c:pt>
                <c:pt idx="1180">
                  <c:v>19.517656173609168</c:v>
                </c:pt>
                <c:pt idx="1181">
                  <c:v>19.534322839854667</c:v>
                </c:pt>
                <c:pt idx="1182">
                  <c:v>19.550989506100333</c:v>
                </c:pt>
                <c:pt idx="1183">
                  <c:v>19.567656172346002</c:v>
                </c:pt>
                <c:pt idx="1184">
                  <c:v>19.584322838591667</c:v>
                </c:pt>
                <c:pt idx="1185">
                  <c:v>19.600989504837333</c:v>
                </c:pt>
                <c:pt idx="1186">
                  <c:v>19.617656171082835</c:v>
                </c:pt>
                <c:pt idx="1187">
                  <c:v>19.634322837328501</c:v>
                </c:pt>
                <c:pt idx="1188">
                  <c:v>19.650989503574166</c:v>
                </c:pt>
                <c:pt idx="1189">
                  <c:v>19.667656169819836</c:v>
                </c:pt>
                <c:pt idx="1190">
                  <c:v>19.684322836065501</c:v>
                </c:pt>
                <c:pt idx="1191">
                  <c:v>19.700989502311</c:v>
                </c:pt>
                <c:pt idx="1192">
                  <c:v>19.717656168556669</c:v>
                </c:pt>
                <c:pt idx="1193">
                  <c:v>19.734322834802335</c:v>
                </c:pt>
                <c:pt idx="1194">
                  <c:v>19.750989501048</c:v>
                </c:pt>
                <c:pt idx="1195">
                  <c:v>19.767656167293502</c:v>
                </c:pt>
                <c:pt idx="1196">
                  <c:v>19.784322833539168</c:v>
                </c:pt>
                <c:pt idx="1197">
                  <c:v>19.80098949978483</c:v>
                </c:pt>
                <c:pt idx="1198">
                  <c:v>19.817656166030499</c:v>
                </c:pt>
                <c:pt idx="1199">
                  <c:v>19.834322832276165</c:v>
                </c:pt>
                <c:pt idx="1200">
                  <c:v>19.850989498521667</c:v>
                </c:pt>
                <c:pt idx="1201">
                  <c:v>19.867656164767332</c:v>
                </c:pt>
                <c:pt idx="1202">
                  <c:v>19.884322831012998</c:v>
                </c:pt>
                <c:pt idx="1203">
                  <c:v>19.900989497258667</c:v>
                </c:pt>
                <c:pt idx="1204">
                  <c:v>19.917656163504333</c:v>
                </c:pt>
                <c:pt idx="1205">
                  <c:v>19.934322829749831</c:v>
                </c:pt>
                <c:pt idx="1206">
                  <c:v>19.950989495995501</c:v>
                </c:pt>
                <c:pt idx="1207">
                  <c:v>19.967656162241166</c:v>
                </c:pt>
                <c:pt idx="1208">
                  <c:v>19.984322828486832</c:v>
                </c:pt>
                <c:pt idx="1209">
                  <c:v>20.000989494732501</c:v>
                </c:pt>
                <c:pt idx="1210">
                  <c:v>20.017656160977999</c:v>
                </c:pt>
                <c:pt idx="1211">
                  <c:v>20.034322827223665</c:v>
                </c:pt>
                <c:pt idx="1212">
                  <c:v>20.050989493469334</c:v>
                </c:pt>
                <c:pt idx="1213">
                  <c:v>20.067656159715</c:v>
                </c:pt>
                <c:pt idx="1214">
                  <c:v>20.084322825960498</c:v>
                </c:pt>
                <c:pt idx="1215">
                  <c:v>20.100989492206168</c:v>
                </c:pt>
                <c:pt idx="1216">
                  <c:v>20.117656158451833</c:v>
                </c:pt>
                <c:pt idx="1217">
                  <c:v>20.134322824697499</c:v>
                </c:pt>
                <c:pt idx="1218">
                  <c:v>20.150989490943168</c:v>
                </c:pt>
                <c:pt idx="1219">
                  <c:v>20.167656157188667</c:v>
                </c:pt>
                <c:pt idx="1220">
                  <c:v>20.184322823434332</c:v>
                </c:pt>
                <c:pt idx="1221">
                  <c:v>20.200989489680001</c:v>
                </c:pt>
                <c:pt idx="1222">
                  <c:v>20.217656155925667</c:v>
                </c:pt>
                <c:pt idx="1223">
                  <c:v>20.234322822171336</c:v>
                </c:pt>
                <c:pt idx="1224">
                  <c:v>20.250989488416835</c:v>
                </c:pt>
                <c:pt idx="1225">
                  <c:v>20.2676561546625</c:v>
                </c:pt>
                <c:pt idx="1226">
                  <c:v>20.284322820908169</c:v>
                </c:pt>
                <c:pt idx="1227">
                  <c:v>20.300989487153835</c:v>
                </c:pt>
                <c:pt idx="1228">
                  <c:v>20.317656153399334</c:v>
                </c:pt>
                <c:pt idx="1229">
                  <c:v>20.334322819645003</c:v>
                </c:pt>
                <c:pt idx="1230">
                  <c:v>20.350989485890668</c:v>
                </c:pt>
                <c:pt idx="1231">
                  <c:v>20.36765615213633</c:v>
                </c:pt>
                <c:pt idx="1232">
                  <c:v>20.384322818382</c:v>
                </c:pt>
                <c:pt idx="1233">
                  <c:v>20.400989484627498</c:v>
                </c:pt>
                <c:pt idx="1234">
                  <c:v>20.417656150873164</c:v>
                </c:pt>
                <c:pt idx="1235">
                  <c:v>20.434322817118833</c:v>
                </c:pt>
                <c:pt idx="1236">
                  <c:v>20.450989483364499</c:v>
                </c:pt>
                <c:pt idx="1237">
                  <c:v>20.467656149610164</c:v>
                </c:pt>
                <c:pt idx="1238">
                  <c:v>20.484322815855666</c:v>
                </c:pt>
                <c:pt idx="1239">
                  <c:v>20.500989482101332</c:v>
                </c:pt>
                <c:pt idx="1240">
                  <c:v>20.517656148346997</c:v>
                </c:pt>
                <c:pt idx="1241">
                  <c:v>20.534322814592667</c:v>
                </c:pt>
                <c:pt idx="1242">
                  <c:v>20.550989480838332</c:v>
                </c:pt>
                <c:pt idx="1243">
                  <c:v>20.567656147083834</c:v>
                </c:pt>
                <c:pt idx="1244">
                  <c:v>20.5843228133295</c:v>
                </c:pt>
                <c:pt idx="1245">
                  <c:v>20.600989479575166</c:v>
                </c:pt>
                <c:pt idx="1246">
                  <c:v>20.617656145820835</c:v>
                </c:pt>
                <c:pt idx="1247">
                  <c:v>20.634322812066333</c:v>
                </c:pt>
                <c:pt idx="1248">
                  <c:v>20.650989478311999</c:v>
                </c:pt>
                <c:pt idx="1249">
                  <c:v>20.667656144557668</c:v>
                </c:pt>
                <c:pt idx="1250">
                  <c:v>20.684322810803334</c:v>
                </c:pt>
                <c:pt idx="1251">
                  <c:v>20.700989477048999</c:v>
                </c:pt>
                <c:pt idx="1252">
                  <c:v>20.717656143294501</c:v>
                </c:pt>
                <c:pt idx="1253">
                  <c:v>20.734322809540167</c:v>
                </c:pt>
                <c:pt idx="1254">
                  <c:v>20.750989475785833</c:v>
                </c:pt>
                <c:pt idx="1255">
                  <c:v>20.767656142031502</c:v>
                </c:pt>
                <c:pt idx="1256">
                  <c:v>20.784322808277167</c:v>
                </c:pt>
                <c:pt idx="1257">
                  <c:v>20.800989474522666</c:v>
                </c:pt>
                <c:pt idx="1258">
                  <c:v>20.817656140768335</c:v>
                </c:pt>
                <c:pt idx="1259">
                  <c:v>20.834322807014001</c:v>
                </c:pt>
                <c:pt idx="1260">
                  <c:v>20.850989473259666</c:v>
                </c:pt>
                <c:pt idx="1261">
                  <c:v>20.867656139505169</c:v>
                </c:pt>
                <c:pt idx="1262">
                  <c:v>20.884322805750834</c:v>
                </c:pt>
                <c:pt idx="1263">
                  <c:v>20.900989471996503</c:v>
                </c:pt>
                <c:pt idx="1264">
                  <c:v>20.917656138242169</c:v>
                </c:pt>
                <c:pt idx="1265">
                  <c:v>20.934322804487831</c:v>
                </c:pt>
                <c:pt idx="1266">
                  <c:v>20.950989470733337</c:v>
                </c:pt>
                <c:pt idx="1267">
                  <c:v>20.967656136978999</c:v>
                </c:pt>
                <c:pt idx="1268">
                  <c:v>20.984322803224664</c:v>
                </c:pt>
                <c:pt idx="1269">
                  <c:v>21.000989469470333</c:v>
                </c:pt>
                <c:pt idx="1270">
                  <c:v>21.017656135715999</c:v>
                </c:pt>
                <c:pt idx="1271">
                  <c:v>21.034322801961498</c:v>
                </c:pt>
                <c:pt idx="1272">
                  <c:v>21.050989468207167</c:v>
                </c:pt>
                <c:pt idx="1273">
                  <c:v>21.067656134452832</c:v>
                </c:pt>
                <c:pt idx="1274">
                  <c:v>21.084322800698498</c:v>
                </c:pt>
                <c:pt idx="1275">
                  <c:v>21.100989466944</c:v>
                </c:pt>
                <c:pt idx="1276">
                  <c:v>21.117656133189666</c:v>
                </c:pt>
                <c:pt idx="1277">
                  <c:v>21.134322799435331</c:v>
                </c:pt>
                <c:pt idx="1278">
                  <c:v>21.150989465681</c:v>
                </c:pt>
                <c:pt idx="1279">
                  <c:v>21.167656131926666</c:v>
                </c:pt>
                <c:pt idx="1280">
                  <c:v>21.184322798172165</c:v>
                </c:pt>
                <c:pt idx="1281">
                  <c:v>21.200989464417834</c:v>
                </c:pt>
                <c:pt idx="1282">
                  <c:v>21.217656130663499</c:v>
                </c:pt>
                <c:pt idx="1283">
                  <c:v>21.234322796909165</c:v>
                </c:pt>
                <c:pt idx="1284">
                  <c:v>21.250989463154834</c:v>
                </c:pt>
                <c:pt idx="1285">
                  <c:v>21.267656129400333</c:v>
                </c:pt>
                <c:pt idx="1286">
                  <c:v>21.284322795646002</c:v>
                </c:pt>
                <c:pt idx="1287">
                  <c:v>21.300989461891668</c:v>
                </c:pt>
                <c:pt idx="1288">
                  <c:v>21.317656128137333</c:v>
                </c:pt>
                <c:pt idx="1289">
                  <c:v>21.334322794383002</c:v>
                </c:pt>
                <c:pt idx="1290">
                  <c:v>21.350989460628501</c:v>
                </c:pt>
                <c:pt idx="1291">
                  <c:v>21.367656126874166</c:v>
                </c:pt>
                <c:pt idx="1292">
                  <c:v>21.384322793119836</c:v>
                </c:pt>
                <c:pt idx="1293">
                  <c:v>21.400989459365501</c:v>
                </c:pt>
                <c:pt idx="1294">
                  <c:v>21.417656125611</c:v>
                </c:pt>
                <c:pt idx="1295">
                  <c:v>21.434322791856669</c:v>
                </c:pt>
                <c:pt idx="1296">
                  <c:v>21.450989458102335</c:v>
                </c:pt>
                <c:pt idx="1297">
                  <c:v>21.467656124348</c:v>
                </c:pt>
                <c:pt idx="1298">
                  <c:v>21.484322790593669</c:v>
                </c:pt>
                <c:pt idx="1299">
                  <c:v>21.500989456839168</c:v>
                </c:pt>
                <c:pt idx="1300">
                  <c:v>21.51765612308483</c:v>
                </c:pt>
                <c:pt idx="1301">
                  <c:v>21.534322789330499</c:v>
                </c:pt>
                <c:pt idx="1302">
                  <c:v>21.550989455576165</c:v>
                </c:pt>
                <c:pt idx="1303">
                  <c:v>21.56765612182183</c:v>
                </c:pt>
                <c:pt idx="1304">
                  <c:v>21.584322788067333</c:v>
                </c:pt>
                <c:pt idx="1305">
                  <c:v>21.600989454312998</c:v>
                </c:pt>
                <c:pt idx="1306">
                  <c:v>21.617656120558667</c:v>
                </c:pt>
                <c:pt idx="1307">
                  <c:v>21.634322786804333</c:v>
                </c:pt>
                <c:pt idx="1308">
                  <c:v>21.650989453049831</c:v>
                </c:pt>
                <c:pt idx="1309">
                  <c:v>21.667656119295501</c:v>
                </c:pt>
                <c:pt idx="1310">
                  <c:v>21.684322785541166</c:v>
                </c:pt>
                <c:pt idx="1311">
                  <c:v>21.700989451786832</c:v>
                </c:pt>
                <c:pt idx="1312">
                  <c:v>21.717656118032501</c:v>
                </c:pt>
                <c:pt idx="1313">
                  <c:v>21.734322784278</c:v>
                </c:pt>
                <c:pt idx="1314">
                  <c:v>21.750989450523665</c:v>
                </c:pt>
                <c:pt idx="1315">
                  <c:v>21.767656116769334</c:v>
                </c:pt>
                <c:pt idx="1316">
                  <c:v>21.784322783015</c:v>
                </c:pt>
                <c:pt idx="1317">
                  <c:v>21.800989449260666</c:v>
                </c:pt>
                <c:pt idx="1318">
                  <c:v>21.817656115506168</c:v>
                </c:pt>
                <c:pt idx="1319">
                  <c:v>21.834322781751833</c:v>
                </c:pt>
                <c:pt idx="1320">
                  <c:v>21.850989447997499</c:v>
                </c:pt>
                <c:pt idx="1321">
                  <c:v>21.867656114243168</c:v>
                </c:pt>
                <c:pt idx="1322">
                  <c:v>21.884322780488834</c:v>
                </c:pt>
                <c:pt idx="1323">
                  <c:v>21.900989446734332</c:v>
                </c:pt>
                <c:pt idx="1324">
                  <c:v>21.917656112980001</c:v>
                </c:pt>
                <c:pt idx="1325">
                  <c:v>21.934322779225667</c:v>
                </c:pt>
                <c:pt idx="1326">
                  <c:v>21.950989445471336</c:v>
                </c:pt>
                <c:pt idx="1327">
                  <c:v>21.967656111716835</c:v>
                </c:pt>
                <c:pt idx="1328">
                  <c:v>21.9843227779625</c:v>
                </c:pt>
                <c:pt idx="1329">
                  <c:v>22.000989444208169</c:v>
                </c:pt>
                <c:pt idx="1330">
                  <c:v>22.017656110453835</c:v>
                </c:pt>
                <c:pt idx="1331">
                  <c:v>22.034322776699501</c:v>
                </c:pt>
                <c:pt idx="1332">
                  <c:v>22.050989442945003</c:v>
                </c:pt>
                <c:pt idx="1333">
                  <c:v>22.067656109190668</c:v>
                </c:pt>
                <c:pt idx="1334">
                  <c:v>22.08432277543633</c:v>
                </c:pt>
                <c:pt idx="1335">
                  <c:v>22.100989441682</c:v>
                </c:pt>
                <c:pt idx="1336">
                  <c:v>22.117656107927665</c:v>
                </c:pt>
                <c:pt idx="1337">
                  <c:v>22.134322774173164</c:v>
                </c:pt>
                <c:pt idx="1338">
                  <c:v>22.150989440418833</c:v>
                </c:pt>
                <c:pt idx="1339">
                  <c:v>22.167656106664499</c:v>
                </c:pt>
                <c:pt idx="1340">
                  <c:v>22.184322772910164</c:v>
                </c:pt>
                <c:pt idx="1341">
                  <c:v>22.200989439155666</c:v>
                </c:pt>
                <c:pt idx="1342">
                  <c:v>22.217656105401332</c:v>
                </c:pt>
                <c:pt idx="1343">
                  <c:v>22.234322771646998</c:v>
                </c:pt>
                <c:pt idx="1344">
                  <c:v>22.250989437892667</c:v>
                </c:pt>
                <c:pt idx="1345">
                  <c:v>22.267656104138332</c:v>
                </c:pt>
                <c:pt idx="1346">
                  <c:v>22.284322770383834</c:v>
                </c:pt>
                <c:pt idx="1347">
                  <c:v>22.3009894366295</c:v>
                </c:pt>
                <c:pt idx="1348">
                  <c:v>22.317656102875166</c:v>
                </c:pt>
                <c:pt idx="1349">
                  <c:v>22.334322769120835</c:v>
                </c:pt>
                <c:pt idx="1350">
                  <c:v>22.3509894353665</c:v>
                </c:pt>
                <c:pt idx="1351">
                  <c:v>22.367656101611999</c:v>
                </c:pt>
                <c:pt idx="1352">
                  <c:v>22.384322767857668</c:v>
                </c:pt>
                <c:pt idx="1353">
                  <c:v>22.400989434103334</c:v>
                </c:pt>
                <c:pt idx="1354">
                  <c:v>22.417656100348999</c:v>
                </c:pt>
                <c:pt idx="1355">
                  <c:v>22.434322766594502</c:v>
                </c:pt>
                <c:pt idx="1356">
                  <c:v>22.450989432840167</c:v>
                </c:pt>
                <c:pt idx="1357">
                  <c:v>22.467656099085833</c:v>
                </c:pt>
                <c:pt idx="1358">
                  <c:v>22.484322765331502</c:v>
                </c:pt>
                <c:pt idx="1359">
                  <c:v>22.500989431577167</c:v>
                </c:pt>
                <c:pt idx="1360">
                  <c:v>22.517656097822666</c:v>
                </c:pt>
                <c:pt idx="1361">
                  <c:v>22.534322764068335</c:v>
                </c:pt>
                <c:pt idx="1362">
                  <c:v>22.550989430314001</c:v>
                </c:pt>
                <c:pt idx="1363">
                  <c:v>22.567656096559666</c:v>
                </c:pt>
                <c:pt idx="1364">
                  <c:v>22.584322762805336</c:v>
                </c:pt>
                <c:pt idx="1365">
                  <c:v>22.600989429050834</c:v>
                </c:pt>
                <c:pt idx="1366">
                  <c:v>22.6176560952965</c:v>
                </c:pt>
                <c:pt idx="1367">
                  <c:v>22.634322761542169</c:v>
                </c:pt>
                <c:pt idx="1368">
                  <c:v>22.650989427787831</c:v>
                </c:pt>
                <c:pt idx="1369">
                  <c:v>22.6676560940335</c:v>
                </c:pt>
                <c:pt idx="1370">
                  <c:v>22.684322760278999</c:v>
                </c:pt>
                <c:pt idx="1371">
                  <c:v>22.700989426524664</c:v>
                </c:pt>
                <c:pt idx="1372">
                  <c:v>22.717656092770333</c:v>
                </c:pt>
                <c:pt idx="1373">
                  <c:v>22.734322759015999</c:v>
                </c:pt>
                <c:pt idx="1374">
                  <c:v>22.750989425261498</c:v>
                </c:pt>
                <c:pt idx="1375">
                  <c:v>22.767656091507167</c:v>
                </c:pt>
                <c:pt idx="1376">
                  <c:v>22.784322757752832</c:v>
                </c:pt>
                <c:pt idx="1377">
                  <c:v>22.800989423998498</c:v>
                </c:pt>
                <c:pt idx="1378">
                  <c:v>22.817656090244167</c:v>
                </c:pt>
                <c:pt idx="1379">
                  <c:v>22.834322756489666</c:v>
                </c:pt>
                <c:pt idx="1380">
                  <c:v>22.850989422735331</c:v>
                </c:pt>
                <c:pt idx="1381">
                  <c:v>22.867656088981001</c:v>
                </c:pt>
                <c:pt idx="1382">
                  <c:v>22.884322755226666</c:v>
                </c:pt>
                <c:pt idx="1383">
                  <c:v>22.900989421472332</c:v>
                </c:pt>
                <c:pt idx="1384">
                  <c:v>22.917656087717834</c:v>
                </c:pt>
                <c:pt idx="1385">
                  <c:v>22.9343227539635</c:v>
                </c:pt>
                <c:pt idx="1386">
                  <c:v>22.950989420209165</c:v>
                </c:pt>
                <c:pt idx="1387">
                  <c:v>22.967656086454834</c:v>
                </c:pt>
                <c:pt idx="1388">
                  <c:v>22.984322752700333</c:v>
                </c:pt>
                <c:pt idx="1389">
                  <c:v>23.000989418946002</c:v>
                </c:pt>
                <c:pt idx="1390">
                  <c:v>23.017656085191668</c:v>
                </c:pt>
                <c:pt idx="1391">
                  <c:v>23.034322751437333</c:v>
                </c:pt>
                <c:pt idx="1392">
                  <c:v>23.050989417683002</c:v>
                </c:pt>
                <c:pt idx="1393">
                  <c:v>23.067656083928501</c:v>
                </c:pt>
                <c:pt idx="1394">
                  <c:v>23.084322750174167</c:v>
                </c:pt>
                <c:pt idx="1395">
                  <c:v>23.100989416419836</c:v>
                </c:pt>
                <c:pt idx="1396">
                  <c:v>23.117656082665501</c:v>
                </c:pt>
                <c:pt idx="1397">
                  <c:v>23.134322748911167</c:v>
                </c:pt>
                <c:pt idx="1398">
                  <c:v>23.150989415156669</c:v>
                </c:pt>
                <c:pt idx="1399">
                  <c:v>23.167656081402335</c:v>
                </c:pt>
                <c:pt idx="1400">
                  <c:v>23.184322747648</c:v>
                </c:pt>
                <c:pt idx="1401">
                  <c:v>23.200989413893669</c:v>
                </c:pt>
                <c:pt idx="1402">
                  <c:v>23.217656080139331</c:v>
                </c:pt>
                <c:pt idx="1403">
                  <c:v>23.23432274638483</c:v>
                </c:pt>
                <c:pt idx="1404">
                  <c:v>23.250989412630499</c:v>
                </c:pt>
                <c:pt idx="1405">
                  <c:v>23.267656078876165</c:v>
                </c:pt>
                <c:pt idx="1406">
                  <c:v>23.28432274512183</c:v>
                </c:pt>
                <c:pt idx="1407">
                  <c:v>23.300989411367333</c:v>
                </c:pt>
                <c:pt idx="1408">
                  <c:v>23.317656077612998</c:v>
                </c:pt>
                <c:pt idx="1409">
                  <c:v>23.334322743858667</c:v>
                </c:pt>
                <c:pt idx="1410">
                  <c:v>23.350989410104333</c:v>
                </c:pt>
                <c:pt idx="1411">
                  <c:v>23.367656076349999</c:v>
                </c:pt>
                <c:pt idx="1412">
                  <c:v>23.384322742595501</c:v>
                </c:pt>
                <c:pt idx="1413">
                  <c:v>23.400989408841166</c:v>
                </c:pt>
                <c:pt idx="1414">
                  <c:v>23.417656075086832</c:v>
                </c:pt>
                <c:pt idx="1415">
                  <c:v>23.434322741332501</c:v>
                </c:pt>
                <c:pt idx="1416">
                  <c:v>23.450989407578167</c:v>
                </c:pt>
                <c:pt idx="1417">
                  <c:v>23.467656073823665</c:v>
                </c:pt>
                <c:pt idx="1418">
                  <c:v>23.484322740069334</c:v>
                </c:pt>
                <c:pt idx="1419">
                  <c:v>23.500989406315</c:v>
                </c:pt>
                <c:pt idx="1420">
                  <c:v>23.517656072560666</c:v>
                </c:pt>
                <c:pt idx="1421">
                  <c:v>23.534322738806168</c:v>
                </c:pt>
                <c:pt idx="1422">
                  <c:v>23.550989405051833</c:v>
                </c:pt>
                <c:pt idx="1423">
                  <c:v>23.567656071297499</c:v>
                </c:pt>
                <c:pt idx="1424">
                  <c:v>23.584322737543168</c:v>
                </c:pt>
                <c:pt idx="1425">
                  <c:v>23.600989403788834</c:v>
                </c:pt>
                <c:pt idx="1426">
                  <c:v>23.617656070034332</c:v>
                </c:pt>
                <c:pt idx="1427">
                  <c:v>23.634322736280001</c:v>
                </c:pt>
                <c:pt idx="1428">
                  <c:v>23.650989402525667</c:v>
                </c:pt>
                <c:pt idx="1429">
                  <c:v>23.667656068771333</c:v>
                </c:pt>
                <c:pt idx="1430">
                  <c:v>23.684322735017002</c:v>
                </c:pt>
                <c:pt idx="1431">
                  <c:v>23.7009894012625</c:v>
                </c:pt>
                <c:pt idx="1432">
                  <c:v>23.71765606750817</c:v>
                </c:pt>
                <c:pt idx="1433">
                  <c:v>23.734322733753835</c:v>
                </c:pt>
                <c:pt idx="1434">
                  <c:v>23.750989399999501</c:v>
                </c:pt>
                <c:pt idx="1435">
                  <c:v>23.767656066245003</c:v>
                </c:pt>
                <c:pt idx="1436">
                  <c:v>23.784322732490669</c:v>
                </c:pt>
                <c:pt idx="1437">
                  <c:v>23.800989398736331</c:v>
                </c:pt>
                <c:pt idx="1438">
                  <c:v>23.817656064982</c:v>
                </c:pt>
                <c:pt idx="1439">
                  <c:v>23.834322731227665</c:v>
                </c:pt>
                <c:pt idx="1440">
                  <c:v>23.850989397473164</c:v>
                </c:pt>
                <c:pt idx="1441">
                  <c:v>23.867656063718833</c:v>
                </c:pt>
                <c:pt idx="1442">
                  <c:v>23.884322729964499</c:v>
                </c:pt>
                <c:pt idx="1443">
                  <c:v>23.900989396210164</c:v>
                </c:pt>
                <c:pt idx="1444">
                  <c:v>23.917656062455833</c:v>
                </c:pt>
                <c:pt idx="1445">
                  <c:v>23.934322728701332</c:v>
                </c:pt>
                <c:pt idx="1446">
                  <c:v>23.949539394983667</c:v>
                </c:pt>
                <c:pt idx="1447">
                  <c:v>23.951072728278334</c:v>
                </c:pt>
                <c:pt idx="1448">
                  <c:v>23.953349394887333</c:v>
                </c:pt>
                <c:pt idx="1449">
                  <c:v>23.955529394832336</c:v>
                </c:pt>
                <c:pt idx="1450">
                  <c:v>23.972196061078002</c:v>
                </c:pt>
                <c:pt idx="1451">
                  <c:v>23.988862727323667</c:v>
                </c:pt>
                <c:pt idx="1452">
                  <c:v>24.005529393569169</c:v>
                </c:pt>
                <c:pt idx="1453">
                  <c:v>24.022196059814835</c:v>
                </c:pt>
                <c:pt idx="1454">
                  <c:v>24.038862726060497</c:v>
                </c:pt>
                <c:pt idx="1455">
                  <c:v>24.055529392306166</c:v>
                </c:pt>
                <c:pt idx="1456">
                  <c:v>24.072196058551832</c:v>
                </c:pt>
                <c:pt idx="1457">
                  <c:v>24.08886272479733</c:v>
                </c:pt>
                <c:pt idx="1458">
                  <c:v>24.105529391043</c:v>
                </c:pt>
                <c:pt idx="1459">
                  <c:v>24.122196057288665</c:v>
                </c:pt>
                <c:pt idx="1460">
                  <c:v>24.138862723534331</c:v>
                </c:pt>
                <c:pt idx="1461">
                  <c:v>24.155529389779833</c:v>
                </c:pt>
                <c:pt idx="1462">
                  <c:v>24.172196056025498</c:v>
                </c:pt>
                <c:pt idx="1463">
                  <c:v>24.188862722271164</c:v>
                </c:pt>
                <c:pt idx="1464">
                  <c:v>24.205529388516833</c:v>
                </c:pt>
                <c:pt idx="1465">
                  <c:v>24.222196054762499</c:v>
                </c:pt>
                <c:pt idx="1466">
                  <c:v>24.238862721008001</c:v>
                </c:pt>
                <c:pt idx="1467">
                  <c:v>24.255529387253667</c:v>
                </c:pt>
                <c:pt idx="1468">
                  <c:v>24.272196053499332</c:v>
                </c:pt>
                <c:pt idx="1469">
                  <c:v>24.288862719745001</c:v>
                </c:pt>
                <c:pt idx="1470">
                  <c:v>24.305529385990667</c:v>
                </c:pt>
                <c:pt idx="1471">
                  <c:v>24.322196052236166</c:v>
                </c:pt>
                <c:pt idx="1472">
                  <c:v>24.338862718481835</c:v>
                </c:pt>
                <c:pt idx="1473">
                  <c:v>24.3555293847275</c:v>
                </c:pt>
                <c:pt idx="1474">
                  <c:v>24.372196050973166</c:v>
                </c:pt>
                <c:pt idx="1475">
                  <c:v>24.388862717218668</c:v>
                </c:pt>
                <c:pt idx="1476">
                  <c:v>24.405529383464334</c:v>
                </c:pt>
                <c:pt idx="1477">
                  <c:v>24.422196049709999</c:v>
                </c:pt>
                <c:pt idx="1478">
                  <c:v>24.438862715955668</c:v>
                </c:pt>
                <c:pt idx="1479">
                  <c:v>24.455529382201334</c:v>
                </c:pt>
                <c:pt idx="1480">
                  <c:v>24.472196048446833</c:v>
                </c:pt>
                <c:pt idx="1481">
                  <c:v>24.488862714692502</c:v>
                </c:pt>
                <c:pt idx="1482">
                  <c:v>24.505529380938167</c:v>
                </c:pt>
                <c:pt idx="1483">
                  <c:v>24.512349380765833</c:v>
                </c:pt>
                <c:pt idx="1484">
                  <c:v>24.5145127140445</c:v>
                </c:pt>
                <c:pt idx="1485">
                  <c:v>24.530836046965497</c:v>
                </c:pt>
                <c:pt idx="1486">
                  <c:v>24.5366560468185</c:v>
                </c:pt>
                <c:pt idx="1487">
                  <c:v>24.553322713064166</c:v>
                </c:pt>
                <c:pt idx="1488">
                  <c:v>24.569989379309835</c:v>
                </c:pt>
                <c:pt idx="1489">
                  <c:v>24.571479379272166</c:v>
                </c:pt>
                <c:pt idx="1490">
                  <c:v>24.575319379175166</c:v>
                </c:pt>
                <c:pt idx="1491">
                  <c:v>24.590499378791666</c:v>
                </c:pt>
                <c:pt idx="1492">
                  <c:v>24.607166045037332</c:v>
                </c:pt>
                <c:pt idx="1493">
                  <c:v>24.623832711282834</c:v>
                </c:pt>
                <c:pt idx="1494">
                  <c:v>24.640499377528499</c:v>
                </c:pt>
                <c:pt idx="1495">
                  <c:v>24.644602710758168</c:v>
                </c:pt>
                <c:pt idx="1496">
                  <c:v>24.652766043885332</c:v>
                </c:pt>
                <c:pt idx="1497">
                  <c:v>24.653639377196665</c:v>
                </c:pt>
                <c:pt idx="1498">
                  <c:v>24.654292710513502</c:v>
                </c:pt>
                <c:pt idx="1499">
                  <c:v>24.656086043801501</c:v>
                </c:pt>
                <c:pt idx="1500">
                  <c:v>24.659439377049999</c:v>
                </c:pt>
                <c:pt idx="1501">
                  <c:v>24.660292710361833</c:v>
                </c:pt>
                <c:pt idx="1502">
                  <c:v>24.676959376607499</c:v>
                </c:pt>
                <c:pt idx="1503">
                  <c:v>24.693626042853168</c:v>
                </c:pt>
                <c:pt idx="1504">
                  <c:v>24.710292709098667</c:v>
                </c:pt>
                <c:pt idx="1505">
                  <c:v>24.726959375344332</c:v>
                </c:pt>
                <c:pt idx="1506">
                  <c:v>24.743626041590002</c:v>
                </c:pt>
                <c:pt idx="1507">
                  <c:v>24.7457593748695</c:v>
                </c:pt>
                <c:pt idx="1508">
                  <c:v>24.753582708005169</c:v>
                </c:pt>
                <c:pt idx="1509">
                  <c:v>24.756766041258</c:v>
                </c:pt>
                <c:pt idx="1510">
                  <c:v>24.763256041094166</c:v>
                </c:pt>
                <c:pt idx="1511">
                  <c:v>24.767442707655</c:v>
                </c:pt>
                <c:pt idx="1512">
                  <c:v>24.776582707424165</c:v>
                </c:pt>
                <c:pt idx="1513">
                  <c:v>24.780766040651834</c:v>
                </c:pt>
                <c:pt idx="1514">
                  <c:v>24.797432706897332</c:v>
                </c:pt>
                <c:pt idx="1515">
                  <c:v>24.814099373142998</c:v>
                </c:pt>
                <c:pt idx="1516">
                  <c:v>24.830766039388667</c:v>
                </c:pt>
                <c:pt idx="1517">
                  <c:v>24.847432705634333</c:v>
                </c:pt>
                <c:pt idx="1518">
                  <c:v>24.864099371880002</c:v>
                </c:pt>
                <c:pt idx="1519">
                  <c:v>24.8807660381255</c:v>
                </c:pt>
                <c:pt idx="1520">
                  <c:v>24.897432704371166</c:v>
                </c:pt>
                <c:pt idx="1521">
                  <c:v>24.914099370616835</c:v>
                </c:pt>
                <c:pt idx="1522">
                  <c:v>24.921236037103164</c:v>
                </c:pt>
                <c:pt idx="1523">
                  <c:v>24.937902703348833</c:v>
                </c:pt>
                <c:pt idx="1524">
                  <c:v>24.954569369594498</c:v>
                </c:pt>
                <c:pt idx="1525">
                  <c:v>24.971236035840164</c:v>
                </c:pt>
                <c:pt idx="1526">
                  <c:v>24.987902702085666</c:v>
                </c:pt>
                <c:pt idx="1527">
                  <c:v>25.004569368331332</c:v>
                </c:pt>
                <c:pt idx="1528">
                  <c:v>25.021236034577001</c:v>
                </c:pt>
                <c:pt idx="1529">
                  <c:v>25.037902700822666</c:v>
                </c:pt>
                <c:pt idx="1530">
                  <c:v>25.054569367068332</c:v>
                </c:pt>
                <c:pt idx="1531">
                  <c:v>25.071236033313834</c:v>
                </c:pt>
                <c:pt idx="1532">
                  <c:v>25.0879026995595</c:v>
                </c:pt>
                <c:pt idx="1533">
                  <c:v>25.104569365805165</c:v>
                </c:pt>
                <c:pt idx="1534">
                  <c:v>25.121236032050835</c:v>
                </c:pt>
                <c:pt idx="1535">
                  <c:v>25.137902698296333</c:v>
                </c:pt>
                <c:pt idx="1536">
                  <c:v>25.144756031456666</c:v>
                </c:pt>
                <c:pt idx="1537">
                  <c:v>25.161422697702168</c:v>
                </c:pt>
                <c:pt idx="1538">
                  <c:v>25.178089363947834</c:v>
                </c:pt>
                <c:pt idx="1539">
                  <c:v>25.194756030193499</c:v>
                </c:pt>
                <c:pt idx="1540">
                  <c:v>25.211422696439168</c:v>
                </c:pt>
                <c:pt idx="1541">
                  <c:v>25.228089362684834</c:v>
                </c:pt>
                <c:pt idx="1542">
                  <c:v>25.244756028930333</c:v>
                </c:pt>
                <c:pt idx="1543">
                  <c:v>25.261422695176002</c:v>
                </c:pt>
                <c:pt idx="1544">
                  <c:v>25.278089361421667</c:v>
                </c:pt>
                <c:pt idx="1545">
                  <c:v>25.294756027667333</c:v>
                </c:pt>
                <c:pt idx="1546">
                  <c:v>25.311422693913002</c:v>
                </c:pt>
                <c:pt idx="1547">
                  <c:v>25.328089360158501</c:v>
                </c:pt>
                <c:pt idx="1548">
                  <c:v>25.344756026404166</c:v>
                </c:pt>
                <c:pt idx="1549">
                  <c:v>25.361422692649835</c:v>
                </c:pt>
                <c:pt idx="1550">
                  <c:v>25.378089358895501</c:v>
                </c:pt>
                <c:pt idx="1551">
                  <c:v>25.394756025141</c:v>
                </c:pt>
                <c:pt idx="1552">
                  <c:v>25.3968626917545</c:v>
                </c:pt>
                <c:pt idx="1553">
                  <c:v>25.400676024991501</c:v>
                </c:pt>
                <c:pt idx="1554">
                  <c:v>25.417342691237163</c:v>
                </c:pt>
                <c:pt idx="1555">
                  <c:v>25.434009357482832</c:v>
                </c:pt>
                <c:pt idx="1556">
                  <c:v>25.450676023728498</c:v>
                </c:pt>
                <c:pt idx="1557">
                  <c:v>25.455199356947499</c:v>
                </c:pt>
                <c:pt idx="1558">
                  <c:v>25.455976023594499</c:v>
                </c:pt>
                <c:pt idx="1559">
                  <c:v>25.456152690256665</c:v>
                </c:pt>
                <c:pt idx="1560">
                  <c:v>25.456719356909165</c:v>
                </c:pt>
                <c:pt idx="1561">
                  <c:v>25.470186023235499</c:v>
                </c:pt>
                <c:pt idx="1562">
                  <c:v>25.476512689742332</c:v>
                </c:pt>
                <c:pt idx="1563">
                  <c:v>25.482359356261334</c:v>
                </c:pt>
                <c:pt idx="1564">
                  <c:v>25.490356022726001</c:v>
                </c:pt>
                <c:pt idx="1565">
                  <c:v>25.495839355920836</c:v>
                </c:pt>
                <c:pt idx="1566">
                  <c:v>25.499686022490334</c:v>
                </c:pt>
                <c:pt idx="1567">
                  <c:v>25.508172688942668</c:v>
                </c:pt>
                <c:pt idx="1568">
                  <c:v>25.512039355511668</c:v>
                </c:pt>
                <c:pt idx="1569">
                  <c:v>25.528706021757166</c:v>
                </c:pt>
                <c:pt idx="1570">
                  <c:v>25.539866021475333</c:v>
                </c:pt>
                <c:pt idx="1571">
                  <c:v>25.541052688112</c:v>
                </c:pt>
                <c:pt idx="1572">
                  <c:v>25.557719354357669</c:v>
                </c:pt>
                <c:pt idx="1573">
                  <c:v>25.560852687611835</c:v>
                </c:pt>
                <c:pt idx="1574">
                  <c:v>25.5775193538575</c:v>
                </c:pt>
                <c:pt idx="1575">
                  <c:v>25.594186020102999</c:v>
                </c:pt>
                <c:pt idx="1576">
                  <c:v>25.607329353104333</c:v>
                </c:pt>
                <c:pt idx="1577">
                  <c:v>25.610522686357001</c:v>
                </c:pt>
                <c:pt idx="1578">
                  <c:v>25.610689353019499</c:v>
                </c:pt>
                <c:pt idx="1579">
                  <c:v>25.610849353015499</c:v>
                </c:pt>
                <c:pt idx="1580">
                  <c:v>25.611036019677332</c:v>
                </c:pt>
                <c:pt idx="1581">
                  <c:v>25.621196019420665</c:v>
                </c:pt>
                <c:pt idx="1582">
                  <c:v>25.637862685666335</c:v>
                </c:pt>
                <c:pt idx="1583">
                  <c:v>25.654529351912</c:v>
                </c:pt>
                <c:pt idx="1584">
                  <c:v>25.671196018157666</c:v>
                </c:pt>
                <c:pt idx="1585">
                  <c:v>25.687862684403168</c:v>
                </c:pt>
                <c:pt idx="1586">
                  <c:v>25.691222684318333</c:v>
                </c:pt>
                <c:pt idx="1587">
                  <c:v>25.692049350964165</c:v>
                </c:pt>
                <c:pt idx="1588">
                  <c:v>25.696346017522334</c:v>
                </c:pt>
                <c:pt idx="1589">
                  <c:v>25.697866017483832</c:v>
                </c:pt>
                <c:pt idx="1590">
                  <c:v>25.703049350686335</c:v>
                </c:pt>
                <c:pt idx="1591">
                  <c:v>25.710229350504836</c:v>
                </c:pt>
                <c:pt idx="1592">
                  <c:v>25.711716017133998</c:v>
                </c:pt>
                <c:pt idx="1593">
                  <c:v>25.718576016960665</c:v>
                </c:pt>
                <c:pt idx="1594">
                  <c:v>25.721059350231332</c:v>
                </c:pt>
                <c:pt idx="1595">
                  <c:v>25.731552683299501</c:v>
                </c:pt>
                <c:pt idx="1596">
                  <c:v>25.735729349860666</c:v>
                </c:pt>
                <c:pt idx="1597">
                  <c:v>25.736566016506167</c:v>
                </c:pt>
                <c:pt idx="1598">
                  <c:v>25.750396016156834</c:v>
                </c:pt>
                <c:pt idx="1599">
                  <c:v>25.76024268257483</c:v>
                </c:pt>
                <c:pt idx="1600">
                  <c:v>25.776909348820332</c:v>
                </c:pt>
                <c:pt idx="1601">
                  <c:v>25.793576015065998</c:v>
                </c:pt>
                <c:pt idx="1602">
                  <c:v>25.795076015028165</c:v>
                </c:pt>
                <c:pt idx="1603">
                  <c:v>25.811742681273831</c:v>
                </c:pt>
                <c:pt idx="1604">
                  <c:v>25.814916014527</c:v>
                </c:pt>
                <c:pt idx="1605">
                  <c:v>25.829752680818835</c:v>
                </c:pt>
                <c:pt idx="1606">
                  <c:v>25.846419347064501</c:v>
                </c:pt>
                <c:pt idx="1607">
                  <c:v>25.863086013309999</c:v>
                </c:pt>
                <c:pt idx="1608">
                  <c:v>25.870279346461665</c:v>
                </c:pt>
                <c:pt idx="1609">
                  <c:v>25.883446012795666</c:v>
                </c:pt>
                <c:pt idx="1610">
                  <c:v>25.900112679041335</c:v>
                </c:pt>
                <c:pt idx="1611">
                  <c:v>25.916779345287001</c:v>
                </c:pt>
                <c:pt idx="1612">
                  <c:v>25.933446011532666</c:v>
                </c:pt>
                <c:pt idx="1613">
                  <c:v>25.950112677778336</c:v>
                </c:pt>
                <c:pt idx="1614">
                  <c:v>25.966779344023834</c:v>
                </c:pt>
                <c:pt idx="1615">
                  <c:v>25.981636010315167</c:v>
                </c:pt>
                <c:pt idx="1616">
                  <c:v>25.995132676640999</c:v>
                </c:pt>
                <c:pt idx="1617">
                  <c:v>25.998669343218335</c:v>
                </c:pt>
                <c:pt idx="1618">
                  <c:v>26.006452676355</c:v>
                </c:pt>
                <c:pt idx="1619">
                  <c:v>26.011632676224167</c:v>
                </c:pt>
                <c:pt idx="1620">
                  <c:v>26.015146009468666</c:v>
                </c:pt>
                <c:pt idx="1621">
                  <c:v>26.019949342680665</c:v>
                </c:pt>
                <c:pt idx="1622">
                  <c:v>26.020652675996335</c:v>
                </c:pt>
                <c:pt idx="1623">
                  <c:v>26.021622675971834</c:v>
                </c:pt>
                <c:pt idx="1624">
                  <c:v>26.025209342547832</c:v>
                </c:pt>
                <c:pt idx="1625">
                  <c:v>26.026482675849003</c:v>
                </c:pt>
                <c:pt idx="1626">
                  <c:v>26.027819342481834</c:v>
                </c:pt>
                <c:pt idx="1627">
                  <c:v>26.042282675449833</c:v>
                </c:pt>
                <c:pt idx="1628">
                  <c:v>26.042679342106499</c:v>
                </c:pt>
                <c:pt idx="1629">
                  <c:v>26.043286008757832</c:v>
                </c:pt>
                <c:pt idx="1630">
                  <c:v>26.043979342073666</c:v>
                </c:pt>
                <c:pt idx="1631">
                  <c:v>26.045136008711165</c:v>
                </c:pt>
                <c:pt idx="1632">
                  <c:v>26.046149342018836</c:v>
                </c:pt>
                <c:pt idx="1633">
                  <c:v>26.049326008605167</c:v>
                </c:pt>
                <c:pt idx="1634">
                  <c:v>26.053472675167164</c:v>
                </c:pt>
                <c:pt idx="1635">
                  <c:v>26.054516008474163</c:v>
                </c:pt>
                <c:pt idx="1636">
                  <c:v>26.055846008440501</c:v>
                </c:pt>
                <c:pt idx="1637">
                  <c:v>26.072512674686166</c:v>
                </c:pt>
                <c:pt idx="1638">
                  <c:v>26.076029341264</c:v>
                </c:pt>
                <c:pt idx="1639">
                  <c:v>26.092696007509669</c:v>
                </c:pt>
                <c:pt idx="1640">
                  <c:v>26.100016007324665</c:v>
                </c:pt>
                <c:pt idx="1641">
                  <c:v>26.103826007228502</c:v>
                </c:pt>
                <c:pt idx="1642">
                  <c:v>26.107162673810834</c:v>
                </c:pt>
                <c:pt idx="1643">
                  <c:v>26.1123360070135</c:v>
                </c:pt>
                <c:pt idx="1644">
                  <c:v>26.124199340047166</c:v>
                </c:pt>
                <c:pt idx="1645">
                  <c:v>26.125032673359332</c:v>
                </c:pt>
                <c:pt idx="1646">
                  <c:v>26.141699339605001</c:v>
                </c:pt>
                <c:pt idx="1647">
                  <c:v>26.145196006183333</c:v>
                </c:pt>
                <c:pt idx="1648">
                  <c:v>26.146682672812503</c:v>
                </c:pt>
                <c:pt idx="1649">
                  <c:v>26.152859339323168</c:v>
                </c:pt>
                <c:pt idx="1650">
                  <c:v>26.157389339208667</c:v>
                </c:pt>
                <c:pt idx="1651">
                  <c:v>26.158516005846831</c:v>
                </c:pt>
                <c:pt idx="1652">
                  <c:v>26.1597293391495</c:v>
                </c:pt>
                <c:pt idx="1653">
                  <c:v>26.160392672466166</c:v>
                </c:pt>
                <c:pt idx="1654">
                  <c:v>26.161532672437332</c:v>
                </c:pt>
                <c:pt idx="1655">
                  <c:v>26.166332672315999</c:v>
                </c:pt>
                <c:pt idx="1656">
                  <c:v>26.167019338965336</c:v>
                </c:pt>
                <c:pt idx="1657">
                  <c:v>26.167699338948168</c:v>
                </c:pt>
                <c:pt idx="1658">
                  <c:v>26.168352672264998</c:v>
                </c:pt>
                <c:pt idx="1659">
                  <c:v>26.169036005581166</c:v>
                </c:pt>
                <c:pt idx="1660">
                  <c:v>26.171812672177669</c:v>
                </c:pt>
                <c:pt idx="1661">
                  <c:v>26.172192672168002</c:v>
                </c:pt>
                <c:pt idx="1662">
                  <c:v>26.172869338817669</c:v>
                </c:pt>
                <c:pt idx="1663">
                  <c:v>26.173882672125334</c:v>
                </c:pt>
                <c:pt idx="1664">
                  <c:v>26.175536005416998</c:v>
                </c:pt>
                <c:pt idx="1665">
                  <c:v>26.176702672054166</c:v>
                </c:pt>
                <c:pt idx="1666">
                  <c:v>26.177666005363168</c:v>
                </c:pt>
                <c:pt idx="1667">
                  <c:v>26.1798393386415</c:v>
                </c:pt>
                <c:pt idx="1668">
                  <c:v>26.180546005290335</c:v>
                </c:pt>
                <c:pt idx="1669">
                  <c:v>26.181889338589833</c:v>
                </c:pt>
                <c:pt idx="1670">
                  <c:v>26.18570600516</c:v>
                </c:pt>
                <c:pt idx="1671">
                  <c:v>26.187046005126167</c:v>
                </c:pt>
                <c:pt idx="1672">
                  <c:v>26.188369338426</c:v>
                </c:pt>
                <c:pt idx="1673">
                  <c:v>26.189502671730835</c:v>
                </c:pt>
                <c:pt idx="1674">
                  <c:v>26.190162671713999</c:v>
                </c:pt>
                <c:pt idx="1675">
                  <c:v>26.190822671697333</c:v>
                </c:pt>
                <c:pt idx="1676">
                  <c:v>26.195369338249169</c:v>
                </c:pt>
                <c:pt idx="1677">
                  <c:v>26.197386004864999</c:v>
                </c:pt>
                <c:pt idx="1678">
                  <c:v>26.199916004801</c:v>
                </c:pt>
                <c:pt idx="1679">
                  <c:v>26.201202671435166</c:v>
                </c:pt>
                <c:pt idx="1680">
                  <c:v>26.205349337997166</c:v>
                </c:pt>
                <c:pt idx="1681">
                  <c:v>26.206376004637832</c:v>
                </c:pt>
                <c:pt idx="1682">
                  <c:v>26.208886004574499</c:v>
                </c:pt>
                <c:pt idx="1683">
                  <c:v>26.210202671207831</c:v>
                </c:pt>
                <c:pt idx="1684">
                  <c:v>26.212672671145501</c:v>
                </c:pt>
                <c:pt idx="1685">
                  <c:v>26.220886004271332</c:v>
                </c:pt>
                <c:pt idx="1686">
                  <c:v>26.237552670516834</c:v>
                </c:pt>
                <c:pt idx="1687">
                  <c:v>26.24571267031083</c:v>
                </c:pt>
                <c:pt idx="1688">
                  <c:v>26.246726003618502</c:v>
                </c:pt>
                <c:pt idx="1689">
                  <c:v>26.248726003567999</c:v>
                </c:pt>
                <c:pt idx="1690">
                  <c:v>26.251229336837998</c:v>
                </c:pt>
                <c:pt idx="1691">
                  <c:v>26.256219336712</c:v>
                </c:pt>
                <c:pt idx="1692">
                  <c:v>26.260226003277502</c:v>
                </c:pt>
                <c:pt idx="1693">
                  <c:v>26.265742669804833</c:v>
                </c:pt>
                <c:pt idx="1694">
                  <c:v>26.280226002772167</c:v>
                </c:pt>
                <c:pt idx="1695">
                  <c:v>26.284392669333666</c:v>
                </c:pt>
                <c:pt idx="1696">
                  <c:v>26.290896002502667</c:v>
                </c:pt>
                <c:pt idx="1697">
                  <c:v>26.296082669038334</c:v>
                </c:pt>
                <c:pt idx="1698">
                  <c:v>26.298906002300335</c:v>
                </c:pt>
                <c:pt idx="1699">
                  <c:v>26.303402668853334</c:v>
                </c:pt>
                <c:pt idx="1700">
                  <c:v>26.307902668739665</c:v>
                </c:pt>
                <c:pt idx="1701">
                  <c:v>26.32456933498533</c:v>
                </c:pt>
                <c:pt idx="1702">
                  <c:v>26.325746001622335</c:v>
                </c:pt>
                <c:pt idx="1703">
                  <c:v>26.334229334741334</c:v>
                </c:pt>
                <c:pt idx="1704">
                  <c:v>26.338062667977834</c:v>
                </c:pt>
                <c:pt idx="1705">
                  <c:v>26.354729334223503</c:v>
                </c:pt>
                <c:pt idx="1706">
                  <c:v>26.371396000469002</c:v>
                </c:pt>
                <c:pt idx="1707">
                  <c:v>26.381692666875665</c:v>
                </c:pt>
                <c:pt idx="1708">
                  <c:v>26.385209333453499</c:v>
                </c:pt>
                <c:pt idx="1709">
                  <c:v>26.3900659999975</c:v>
                </c:pt>
                <c:pt idx="1710">
                  <c:v>26.390645999982834</c:v>
                </c:pt>
                <c:pt idx="1711">
                  <c:v>26.390749333313501</c:v>
                </c:pt>
                <c:pt idx="1712">
                  <c:v>26.391019333306666</c:v>
                </c:pt>
                <c:pt idx="1713">
                  <c:v>26.391295999966335</c:v>
                </c:pt>
                <c:pt idx="1714">
                  <c:v>26.393562666575836</c:v>
                </c:pt>
                <c:pt idx="1715">
                  <c:v>26.394185999893335</c:v>
                </c:pt>
                <c:pt idx="1716">
                  <c:v>26.394572666550335</c:v>
                </c:pt>
                <c:pt idx="1717">
                  <c:v>26.395252666533001</c:v>
                </c:pt>
                <c:pt idx="1718">
                  <c:v>26.396559333166667</c:v>
                </c:pt>
                <c:pt idx="1719">
                  <c:v>26.413225999412337</c:v>
                </c:pt>
                <c:pt idx="1720">
                  <c:v>26.421749332530332</c:v>
                </c:pt>
                <c:pt idx="1721">
                  <c:v>26.438415998776001</c:v>
                </c:pt>
                <c:pt idx="1722">
                  <c:v>26.448752665181498</c:v>
                </c:pt>
                <c:pt idx="1723">
                  <c:v>26.450882665127665</c:v>
                </c:pt>
                <c:pt idx="1724">
                  <c:v>26.451595998443</c:v>
                </c:pt>
                <c:pt idx="1725">
                  <c:v>26.460419331553499</c:v>
                </c:pt>
                <c:pt idx="1726">
                  <c:v>26.460999331538837</c:v>
                </c:pt>
                <c:pt idx="1727">
                  <c:v>26.461365998196168</c:v>
                </c:pt>
                <c:pt idx="1728">
                  <c:v>26.462495998167665</c:v>
                </c:pt>
                <c:pt idx="1729">
                  <c:v>26.462819331492831</c:v>
                </c:pt>
                <c:pt idx="1730">
                  <c:v>26.463155998151002</c:v>
                </c:pt>
                <c:pt idx="1731">
                  <c:v>26.464402664786167</c:v>
                </c:pt>
                <c:pt idx="1732">
                  <c:v>26.464699331445335</c:v>
                </c:pt>
                <c:pt idx="1733">
                  <c:v>26.465012664770832</c:v>
                </c:pt>
                <c:pt idx="1734">
                  <c:v>26.465362664761997</c:v>
                </c:pt>
                <c:pt idx="1735">
                  <c:v>26.466939331388836</c:v>
                </c:pt>
                <c:pt idx="1736">
                  <c:v>26.467525998040667</c:v>
                </c:pt>
                <c:pt idx="1737">
                  <c:v>26.467865998032</c:v>
                </c:pt>
                <c:pt idx="1738">
                  <c:v>26.46821266469</c:v>
                </c:pt>
                <c:pt idx="1739">
                  <c:v>26.470039331310499</c:v>
                </c:pt>
                <c:pt idx="1740">
                  <c:v>26.470332664636331</c:v>
                </c:pt>
                <c:pt idx="1741">
                  <c:v>26.470425997967332</c:v>
                </c:pt>
                <c:pt idx="1742">
                  <c:v>26.470725997959835</c:v>
                </c:pt>
                <c:pt idx="1743">
                  <c:v>26.471092664617167</c:v>
                </c:pt>
                <c:pt idx="1744">
                  <c:v>26.472232664588333</c:v>
                </c:pt>
                <c:pt idx="1745">
                  <c:v>26.472869331239</c:v>
                </c:pt>
                <c:pt idx="1746">
                  <c:v>26.47322599789667</c:v>
                </c:pt>
                <c:pt idx="1747">
                  <c:v>26.473582664554332</c:v>
                </c:pt>
                <c:pt idx="1748">
                  <c:v>26.474179331205836</c:v>
                </c:pt>
                <c:pt idx="1749">
                  <c:v>26.476755997807501</c:v>
                </c:pt>
                <c:pt idx="1750">
                  <c:v>26.484095997621999</c:v>
                </c:pt>
                <c:pt idx="1751">
                  <c:v>26.485395997589169</c:v>
                </c:pt>
                <c:pt idx="1752">
                  <c:v>26.486752664221669</c:v>
                </c:pt>
                <c:pt idx="1753">
                  <c:v>26.487905997525832</c:v>
                </c:pt>
                <c:pt idx="1754">
                  <c:v>26.489255997491668</c:v>
                </c:pt>
                <c:pt idx="1755">
                  <c:v>26.490579330791665</c:v>
                </c:pt>
                <c:pt idx="1756">
                  <c:v>26.492235997416334</c:v>
                </c:pt>
                <c:pt idx="1757">
                  <c:v>26.495742663994502</c:v>
                </c:pt>
                <c:pt idx="1758">
                  <c:v>26.496435997310336</c:v>
                </c:pt>
                <c:pt idx="1759">
                  <c:v>26.497409330619</c:v>
                </c:pt>
                <c:pt idx="1760">
                  <c:v>26.499242663905999</c:v>
                </c:pt>
                <c:pt idx="1761">
                  <c:v>26.500912663863836</c:v>
                </c:pt>
                <c:pt idx="1762">
                  <c:v>26.517579330109502</c:v>
                </c:pt>
                <c:pt idx="1763">
                  <c:v>26.523742663287166</c:v>
                </c:pt>
                <c:pt idx="1764">
                  <c:v>26.529875996465499</c:v>
                </c:pt>
                <c:pt idx="1765">
                  <c:v>26.5337559963675</c:v>
                </c:pt>
                <c:pt idx="1766">
                  <c:v>26.537579329604334</c:v>
                </c:pt>
                <c:pt idx="1767">
                  <c:v>26.550085995954998</c:v>
                </c:pt>
                <c:pt idx="1768">
                  <c:v>26.555242662491331</c:v>
                </c:pt>
                <c:pt idx="1769">
                  <c:v>26.561419329002</c:v>
                </c:pt>
                <c:pt idx="1770">
                  <c:v>26.565575995563666</c:v>
                </c:pt>
                <c:pt idx="1771">
                  <c:v>26.567735995509167</c:v>
                </c:pt>
                <c:pt idx="1772">
                  <c:v>26.584402661754666</c:v>
                </c:pt>
                <c:pt idx="1773">
                  <c:v>26.588255994990668</c:v>
                </c:pt>
                <c:pt idx="1774">
                  <c:v>26.604922661236333</c:v>
                </c:pt>
                <c:pt idx="1775">
                  <c:v>26.621589327482003</c:v>
                </c:pt>
                <c:pt idx="1776">
                  <c:v>26.624909327398164</c:v>
                </c:pt>
                <c:pt idx="1777">
                  <c:v>26.628052660651999</c:v>
                </c:pt>
                <c:pt idx="1778">
                  <c:v>26.629079327292835</c:v>
                </c:pt>
                <c:pt idx="1779">
                  <c:v>26.633239327187667</c:v>
                </c:pt>
                <c:pt idx="1780">
                  <c:v>26.637422660415332</c:v>
                </c:pt>
                <c:pt idx="1781">
                  <c:v>26.638442660389501</c:v>
                </c:pt>
                <c:pt idx="1782">
                  <c:v>26.642249326959998</c:v>
                </c:pt>
                <c:pt idx="1783">
                  <c:v>26.649099326786999</c:v>
                </c:pt>
                <c:pt idx="1784">
                  <c:v>26.652922660023833</c:v>
                </c:pt>
                <c:pt idx="1785">
                  <c:v>26.660929326488166</c:v>
                </c:pt>
                <c:pt idx="1786">
                  <c:v>26.677595992733831</c:v>
                </c:pt>
                <c:pt idx="1787">
                  <c:v>26.6942626589795</c:v>
                </c:pt>
                <c:pt idx="1788">
                  <c:v>26.706769325330168</c:v>
                </c:pt>
                <c:pt idx="1789">
                  <c:v>26.723435991575833</c:v>
                </c:pt>
                <c:pt idx="1790">
                  <c:v>26.740102657821502</c:v>
                </c:pt>
                <c:pt idx="1791">
                  <c:v>26.741939324441667</c:v>
                </c:pt>
                <c:pt idx="1792">
                  <c:v>26.7454426576865</c:v>
                </c:pt>
                <c:pt idx="1793">
                  <c:v>26.748262657615332</c:v>
                </c:pt>
                <c:pt idx="1794">
                  <c:v>26.764929323861001</c:v>
                </c:pt>
                <c:pt idx="1795">
                  <c:v>26.781595990106499</c:v>
                </c:pt>
                <c:pt idx="1796">
                  <c:v>26.798262656352165</c:v>
                </c:pt>
                <c:pt idx="1797">
                  <c:v>26.814929322597834</c:v>
                </c:pt>
                <c:pt idx="1798">
                  <c:v>26.8315959888435</c:v>
                </c:pt>
                <c:pt idx="1799">
                  <c:v>26.848262655089002</c:v>
                </c:pt>
                <c:pt idx="1800">
                  <c:v>26.855779321565834</c:v>
                </c:pt>
                <c:pt idx="1801">
                  <c:v>26.872445987811499</c:v>
                </c:pt>
                <c:pt idx="1802">
                  <c:v>26.879582654297835</c:v>
                </c:pt>
                <c:pt idx="1803">
                  <c:v>26.884125987516498</c:v>
                </c:pt>
                <c:pt idx="1804">
                  <c:v>26.889105987390668</c:v>
                </c:pt>
                <c:pt idx="1805">
                  <c:v>26.892255987311</c:v>
                </c:pt>
                <c:pt idx="1806">
                  <c:v>26.899602653792165</c:v>
                </c:pt>
                <c:pt idx="1807">
                  <c:v>26.911112653501334</c:v>
                </c:pt>
                <c:pt idx="1808">
                  <c:v>26.927779319747</c:v>
                </c:pt>
                <c:pt idx="1809">
                  <c:v>26.931605986316999</c:v>
                </c:pt>
                <c:pt idx="1810">
                  <c:v>26.940432652760666</c:v>
                </c:pt>
                <c:pt idx="1811">
                  <c:v>26.951602652478503</c:v>
                </c:pt>
                <c:pt idx="1812">
                  <c:v>26.968269318724165</c:v>
                </c:pt>
                <c:pt idx="1813">
                  <c:v>26.977769318484167</c:v>
                </c:pt>
                <c:pt idx="1814">
                  <c:v>26.981605985053832</c:v>
                </c:pt>
                <c:pt idx="1815">
                  <c:v>26.984785984973499</c:v>
                </c:pt>
                <c:pt idx="1816">
                  <c:v>27.001452651219164</c:v>
                </c:pt>
                <c:pt idx="1817">
                  <c:v>27.018119317464834</c:v>
                </c:pt>
                <c:pt idx="1818">
                  <c:v>27.034785983710499</c:v>
                </c:pt>
                <c:pt idx="1819">
                  <c:v>27.051452649955998</c:v>
                </c:pt>
                <c:pt idx="1820">
                  <c:v>27.068119316201667</c:v>
                </c:pt>
                <c:pt idx="1821">
                  <c:v>27.084269315793666</c:v>
                </c:pt>
                <c:pt idx="1822">
                  <c:v>27.086785982396837</c:v>
                </c:pt>
                <c:pt idx="1823">
                  <c:v>27.092409315588</c:v>
                </c:pt>
                <c:pt idx="1824">
                  <c:v>27.093399315562998</c:v>
                </c:pt>
                <c:pt idx="1825">
                  <c:v>27.095625982173498</c:v>
                </c:pt>
                <c:pt idx="1826">
                  <c:v>27.096905982141166</c:v>
                </c:pt>
                <c:pt idx="1827">
                  <c:v>27.100205982057833</c:v>
                </c:pt>
                <c:pt idx="1828">
                  <c:v>27.101789315351166</c:v>
                </c:pt>
                <c:pt idx="1829">
                  <c:v>27.104139315291832</c:v>
                </c:pt>
                <c:pt idx="1830">
                  <c:v>27.105085981934501</c:v>
                </c:pt>
                <c:pt idx="1831">
                  <c:v>27.105912648580333</c:v>
                </c:pt>
                <c:pt idx="1832">
                  <c:v>27.106602648562834</c:v>
                </c:pt>
                <c:pt idx="1833">
                  <c:v>27.109269315162166</c:v>
                </c:pt>
                <c:pt idx="1834">
                  <c:v>27.112459315081498</c:v>
                </c:pt>
                <c:pt idx="1835">
                  <c:v>27.117609314951501</c:v>
                </c:pt>
                <c:pt idx="1836">
                  <c:v>27.119752648230666</c:v>
                </c:pt>
                <c:pt idx="1837">
                  <c:v>27.120145981554</c:v>
                </c:pt>
                <c:pt idx="1838">
                  <c:v>27.120759314871837</c:v>
                </c:pt>
                <c:pt idx="1839">
                  <c:v>27.122945981483333</c:v>
                </c:pt>
                <c:pt idx="1840">
                  <c:v>27.125109314762003</c:v>
                </c:pt>
                <c:pt idx="1841">
                  <c:v>27.127229314708497</c:v>
                </c:pt>
                <c:pt idx="1842">
                  <c:v>27.128269314682164</c:v>
                </c:pt>
                <c:pt idx="1843">
                  <c:v>27.129599314648498</c:v>
                </c:pt>
                <c:pt idx="1844">
                  <c:v>27.134779314517669</c:v>
                </c:pt>
                <c:pt idx="1845">
                  <c:v>27.135612647829998</c:v>
                </c:pt>
                <c:pt idx="1846">
                  <c:v>27.145102647590331</c:v>
                </c:pt>
                <c:pt idx="1847">
                  <c:v>27.145255980919668</c:v>
                </c:pt>
                <c:pt idx="1848">
                  <c:v>27.145415980915669</c:v>
                </c:pt>
                <c:pt idx="1849">
                  <c:v>27.162082647161334</c:v>
                </c:pt>
                <c:pt idx="1850">
                  <c:v>27.178749313407003</c:v>
                </c:pt>
                <c:pt idx="1851">
                  <c:v>27.182935979967834</c:v>
                </c:pt>
                <c:pt idx="1852">
                  <c:v>27.183072646631</c:v>
                </c:pt>
                <c:pt idx="1853">
                  <c:v>27.183275979959333</c:v>
                </c:pt>
                <c:pt idx="1854">
                  <c:v>27.183409313289168</c:v>
                </c:pt>
                <c:pt idx="1855">
                  <c:v>27.183612646617501</c:v>
                </c:pt>
                <c:pt idx="1856">
                  <c:v>27.183739313280835</c:v>
                </c:pt>
                <c:pt idx="1857">
                  <c:v>27.189599313132831</c:v>
                </c:pt>
                <c:pt idx="1858">
                  <c:v>27.189769313128501</c:v>
                </c:pt>
                <c:pt idx="1859">
                  <c:v>27.190942646432333</c:v>
                </c:pt>
                <c:pt idx="1860">
                  <c:v>27.191069313095667</c:v>
                </c:pt>
                <c:pt idx="1861">
                  <c:v>27.19124931309117</c:v>
                </c:pt>
                <c:pt idx="1862">
                  <c:v>27.19139264642083</c:v>
                </c:pt>
                <c:pt idx="1863">
                  <c:v>27.208059312666499</c:v>
                </c:pt>
                <c:pt idx="1864">
                  <c:v>27.213265979201665</c:v>
                </c:pt>
                <c:pt idx="1865">
                  <c:v>27.213432645864167</c:v>
                </c:pt>
                <c:pt idx="1866">
                  <c:v>27.216265979125833</c:v>
                </c:pt>
                <c:pt idx="1867">
                  <c:v>27.216399312455835</c:v>
                </c:pt>
                <c:pt idx="1868">
                  <c:v>27.216589312450999</c:v>
                </c:pt>
                <c:pt idx="1869">
                  <c:v>27.216742645780503</c:v>
                </c:pt>
                <c:pt idx="1870">
                  <c:v>27.216912645776166</c:v>
                </c:pt>
                <c:pt idx="1871">
                  <c:v>27.217085979105164</c:v>
                </c:pt>
                <c:pt idx="1872">
                  <c:v>27.217235979101336</c:v>
                </c:pt>
                <c:pt idx="1873">
                  <c:v>27.217422645763335</c:v>
                </c:pt>
                <c:pt idx="1874">
                  <c:v>27.2175726457595</c:v>
                </c:pt>
                <c:pt idx="1875">
                  <c:v>27.217745979088498</c:v>
                </c:pt>
                <c:pt idx="1876">
                  <c:v>27.2179193124175</c:v>
                </c:pt>
                <c:pt idx="1877">
                  <c:v>27.218069312413665</c:v>
                </c:pt>
                <c:pt idx="1878">
                  <c:v>27.218265979075333</c:v>
                </c:pt>
                <c:pt idx="1879">
                  <c:v>27.218395979072</c:v>
                </c:pt>
                <c:pt idx="1880">
                  <c:v>27.218602645733498</c:v>
                </c:pt>
                <c:pt idx="1881">
                  <c:v>27.218729312396999</c:v>
                </c:pt>
                <c:pt idx="1882">
                  <c:v>27.218929312392</c:v>
                </c:pt>
                <c:pt idx="1883">
                  <c:v>27.219065979055166</c:v>
                </c:pt>
                <c:pt idx="1884">
                  <c:v>27.219255979050335</c:v>
                </c:pt>
                <c:pt idx="1885">
                  <c:v>27.219405979046499</c:v>
                </c:pt>
                <c:pt idx="1886">
                  <c:v>27.219582645708666</c:v>
                </c:pt>
                <c:pt idx="1887">
                  <c:v>27.219745979038002</c:v>
                </c:pt>
                <c:pt idx="1888">
                  <c:v>27.219909312367168</c:v>
                </c:pt>
                <c:pt idx="1889">
                  <c:v>27.220085979029331</c:v>
                </c:pt>
                <c:pt idx="1890">
                  <c:v>27.220239312358835</c:v>
                </c:pt>
                <c:pt idx="1891">
                  <c:v>27.220419312354334</c:v>
                </c:pt>
                <c:pt idx="1892">
                  <c:v>27.220569312350499</c:v>
                </c:pt>
                <c:pt idx="1893">
                  <c:v>27.220752645679166</c:v>
                </c:pt>
                <c:pt idx="1894">
                  <c:v>27.220902645675334</c:v>
                </c:pt>
                <c:pt idx="1895">
                  <c:v>27.221082645670833</c:v>
                </c:pt>
                <c:pt idx="1896">
                  <c:v>27.221242645666834</c:v>
                </c:pt>
                <c:pt idx="1897">
                  <c:v>27.2214126456625</c:v>
                </c:pt>
                <c:pt idx="1898">
                  <c:v>27.221575978991666</c:v>
                </c:pt>
                <c:pt idx="1899">
                  <c:v>27.221749312320664</c:v>
                </c:pt>
                <c:pt idx="1900">
                  <c:v>27.221905978983333</c:v>
                </c:pt>
                <c:pt idx="1901">
                  <c:v>27.222085978978832</c:v>
                </c:pt>
                <c:pt idx="1902">
                  <c:v>27.222235978975</c:v>
                </c:pt>
                <c:pt idx="1903">
                  <c:v>27.222422645637</c:v>
                </c:pt>
                <c:pt idx="1904">
                  <c:v>27.222565978966667</c:v>
                </c:pt>
                <c:pt idx="1905">
                  <c:v>27.222755978961835</c:v>
                </c:pt>
                <c:pt idx="1906">
                  <c:v>27.222899312291666</c:v>
                </c:pt>
                <c:pt idx="1907">
                  <c:v>27.22309264562</c:v>
                </c:pt>
                <c:pt idx="1908">
                  <c:v>27.223232645616502</c:v>
                </c:pt>
                <c:pt idx="1909">
                  <c:v>27.223425978944999</c:v>
                </c:pt>
                <c:pt idx="1910">
                  <c:v>27.223565978941501</c:v>
                </c:pt>
                <c:pt idx="1911">
                  <c:v>27.223759312269831</c:v>
                </c:pt>
                <c:pt idx="1912">
                  <c:v>27.223899312266333</c:v>
                </c:pt>
                <c:pt idx="1913">
                  <c:v>27.224092645594833</c:v>
                </c:pt>
                <c:pt idx="1914">
                  <c:v>27.224239312257833</c:v>
                </c:pt>
                <c:pt idx="1915">
                  <c:v>27.224419312253168</c:v>
                </c:pt>
                <c:pt idx="1916">
                  <c:v>27.224579312249165</c:v>
                </c:pt>
                <c:pt idx="1917">
                  <c:v>27.224749312244835</c:v>
                </c:pt>
                <c:pt idx="1918">
                  <c:v>27.224919312240669</c:v>
                </c:pt>
                <c:pt idx="1919">
                  <c:v>27.22507597890333</c:v>
                </c:pt>
                <c:pt idx="1920">
                  <c:v>27.225255978898833</c:v>
                </c:pt>
                <c:pt idx="1921">
                  <c:v>27.225405978895001</c:v>
                </c:pt>
                <c:pt idx="1922">
                  <c:v>27.225589312223669</c:v>
                </c:pt>
                <c:pt idx="1923">
                  <c:v>27.225735978886668</c:v>
                </c:pt>
                <c:pt idx="1924">
                  <c:v>27.225925978881833</c:v>
                </c:pt>
                <c:pt idx="1925">
                  <c:v>27.226065978878335</c:v>
                </c:pt>
                <c:pt idx="1926">
                  <c:v>27.226259312206665</c:v>
                </c:pt>
                <c:pt idx="1927">
                  <c:v>27.226399312203167</c:v>
                </c:pt>
                <c:pt idx="1928">
                  <c:v>27.226589312198332</c:v>
                </c:pt>
                <c:pt idx="1929">
                  <c:v>27.226735978861331</c:v>
                </c:pt>
                <c:pt idx="1930">
                  <c:v>27.226919312189999</c:v>
                </c:pt>
                <c:pt idx="1931">
                  <c:v>27.227069312186334</c:v>
                </c:pt>
                <c:pt idx="1932">
                  <c:v>27.227252645515001</c:v>
                </c:pt>
                <c:pt idx="1933">
                  <c:v>27.227402645511166</c:v>
                </c:pt>
                <c:pt idx="1934">
                  <c:v>27.227585978839834</c:v>
                </c:pt>
                <c:pt idx="1935">
                  <c:v>27.227735978836165</c:v>
                </c:pt>
                <c:pt idx="1936">
                  <c:v>27.227919312164833</c:v>
                </c:pt>
                <c:pt idx="1937">
                  <c:v>27.228069312161001</c:v>
                </c:pt>
                <c:pt idx="1938">
                  <c:v>27.228252645489665</c:v>
                </c:pt>
                <c:pt idx="1939">
                  <c:v>27.228402645486003</c:v>
                </c:pt>
                <c:pt idx="1940">
                  <c:v>27.228589312147832</c:v>
                </c:pt>
                <c:pt idx="1941">
                  <c:v>27.228729312144331</c:v>
                </c:pt>
                <c:pt idx="1942">
                  <c:v>27.228929312139332</c:v>
                </c:pt>
                <c:pt idx="1943">
                  <c:v>27.229062645469334</c:v>
                </c:pt>
                <c:pt idx="1944">
                  <c:v>27.229259312130999</c:v>
                </c:pt>
                <c:pt idx="1945">
                  <c:v>27.229399312127502</c:v>
                </c:pt>
                <c:pt idx="1946">
                  <c:v>27.229589312122666</c:v>
                </c:pt>
                <c:pt idx="1947">
                  <c:v>27.229735978785666</c:v>
                </c:pt>
                <c:pt idx="1948">
                  <c:v>27.229922645447502</c:v>
                </c:pt>
                <c:pt idx="1949">
                  <c:v>27.230069312110501</c:v>
                </c:pt>
                <c:pt idx="1950">
                  <c:v>27.230252645439169</c:v>
                </c:pt>
                <c:pt idx="1951">
                  <c:v>27.230402645435333</c:v>
                </c:pt>
                <c:pt idx="1952">
                  <c:v>27.230585978764168</c:v>
                </c:pt>
                <c:pt idx="1953">
                  <c:v>27.230735978760332</c:v>
                </c:pt>
                <c:pt idx="1954">
                  <c:v>27.230919312089</c:v>
                </c:pt>
                <c:pt idx="1955">
                  <c:v>27.2310726454185</c:v>
                </c:pt>
                <c:pt idx="1956">
                  <c:v>27.231249312080667</c:v>
                </c:pt>
                <c:pt idx="1957">
                  <c:v>27.231405978743332</c:v>
                </c:pt>
                <c:pt idx="1958">
                  <c:v>27.231585978738835</c:v>
                </c:pt>
                <c:pt idx="1959">
                  <c:v>27.231735978734999</c:v>
                </c:pt>
                <c:pt idx="1960">
                  <c:v>27.231922645396999</c:v>
                </c:pt>
                <c:pt idx="1961">
                  <c:v>27.232065978726666</c:v>
                </c:pt>
                <c:pt idx="1962">
                  <c:v>27.232259312055167</c:v>
                </c:pt>
                <c:pt idx="1963">
                  <c:v>27.232395978718333</c:v>
                </c:pt>
                <c:pt idx="1964">
                  <c:v>27.232592645380169</c:v>
                </c:pt>
                <c:pt idx="1965">
                  <c:v>27.232702645377334</c:v>
                </c:pt>
                <c:pt idx="1966">
                  <c:v>27.237925978578669</c:v>
                </c:pt>
                <c:pt idx="1967">
                  <c:v>27.2407726451735</c:v>
                </c:pt>
                <c:pt idx="1968">
                  <c:v>27.257439311418999</c:v>
                </c:pt>
                <c:pt idx="1969">
                  <c:v>27.270592644420166</c:v>
                </c:pt>
                <c:pt idx="1970">
                  <c:v>27.275445977630834</c:v>
                </c:pt>
                <c:pt idx="1971">
                  <c:v>27.276249310943836</c:v>
                </c:pt>
                <c:pt idx="1972">
                  <c:v>27.283422644095999</c:v>
                </c:pt>
                <c:pt idx="1973">
                  <c:v>27.291212643899165</c:v>
                </c:pt>
                <c:pt idx="1974">
                  <c:v>27.291369310562001</c:v>
                </c:pt>
                <c:pt idx="1975">
                  <c:v>27.292562643865164</c:v>
                </c:pt>
                <c:pt idx="1976">
                  <c:v>27.292755977193501</c:v>
                </c:pt>
                <c:pt idx="1977">
                  <c:v>27.292875977190498</c:v>
                </c:pt>
                <c:pt idx="1978">
                  <c:v>27.293082643851999</c:v>
                </c:pt>
                <c:pt idx="1979">
                  <c:v>27.309749310097668</c:v>
                </c:pt>
                <c:pt idx="1980">
                  <c:v>27.326415976343167</c:v>
                </c:pt>
                <c:pt idx="1981">
                  <c:v>27.343082642588836</c:v>
                </c:pt>
                <c:pt idx="1982">
                  <c:v>27.346559309167667</c:v>
                </c:pt>
                <c:pt idx="1983">
                  <c:v>27.363225975413332</c:v>
                </c:pt>
                <c:pt idx="1984">
                  <c:v>27.379892641659001</c:v>
                </c:pt>
                <c:pt idx="1985">
                  <c:v>27.390702641385833</c:v>
                </c:pt>
                <c:pt idx="1986">
                  <c:v>27.397862641204998</c:v>
                </c:pt>
                <c:pt idx="1987">
                  <c:v>27.410715974213666</c:v>
                </c:pt>
                <c:pt idx="1988">
                  <c:v>27.410829307544169</c:v>
                </c:pt>
                <c:pt idx="1989">
                  <c:v>27.4110359742055</c:v>
                </c:pt>
                <c:pt idx="1990">
                  <c:v>27.411165974202333</c:v>
                </c:pt>
                <c:pt idx="1991">
                  <c:v>27.411362640864002</c:v>
                </c:pt>
                <c:pt idx="1992">
                  <c:v>27.41150597419367</c:v>
                </c:pt>
                <c:pt idx="1993">
                  <c:v>27.411689307522334</c:v>
                </c:pt>
                <c:pt idx="1994">
                  <c:v>27.411845974185166</c:v>
                </c:pt>
                <c:pt idx="1995">
                  <c:v>27.412015974180836</c:v>
                </c:pt>
                <c:pt idx="1996">
                  <c:v>27.412189307509834</c:v>
                </c:pt>
                <c:pt idx="1997">
                  <c:v>27.412335974172667</c:v>
                </c:pt>
                <c:pt idx="1998">
                  <c:v>27.413355974147002</c:v>
                </c:pt>
                <c:pt idx="1999">
                  <c:v>27.413539307475666</c:v>
                </c:pt>
                <c:pt idx="2000">
                  <c:v>27.413662640805835</c:v>
                </c:pt>
                <c:pt idx="2001">
                  <c:v>27.414379307454499</c:v>
                </c:pt>
                <c:pt idx="2002">
                  <c:v>27.414532640783833</c:v>
                </c:pt>
                <c:pt idx="2003">
                  <c:v>27.414669307447166</c:v>
                </c:pt>
                <c:pt idx="2004">
                  <c:v>27.415359307429664</c:v>
                </c:pt>
                <c:pt idx="2005">
                  <c:v>27.416045974079001</c:v>
                </c:pt>
                <c:pt idx="2006">
                  <c:v>27.4167093073955</c:v>
                </c:pt>
                <c:pt idx="2007">
                  <c:v>27.419812640650498</c:v>
                </c:pt>
                <c:pt idx="2008">
                  <c:v>27.420505973966332</c:v>
                </c:pt>
                <c:pt idx="2009">
                  <c:v>27.4218593072655</c:v>
                </c:pt>
                <c:pt idx="2010">
                  <c:v>27.423165973899167</c:v>
                </c:pt>
                <c:pt idx="2011">
                  <c:v>27.424189307206667</c:v>
                </c:pt>
                <c:pt idx="2012">
                  <c:v>27.426155973823665</c:v>
                </c:pt>
                <c:pt idx="2013">
                  <c:v>27.430012640392832</c:v>
                </c:pt>
                <c:pt idx="2014">
                  <c:v>27.432859306987666</c:v>
                </c:pt>
                <c:pt idx="2015">
                  <c:v>27.440039306806167</c:v>
                </c:pt>
                <c:pt idx="2016">
                  <c:v>27.441679306764836</c:v>
                </c:pt>
                <c:pt idx="2017">
                  <c:v>27.444202640034334</c:v>
                </c:pt>
                <c:pt idx="2018">
                  <c:v>27.446169306651331</c:v>
                </c:pt>
                <c:pt idx="2019">
                  <c:v>27.462835972897</c:v>
                </c:pt>
                <c:pt idx="2020">
                  <c:v>27.476679305880669</c:v>
                </c:pt>
                <c:pt idx="2021">
                  <c:v>27.483355972378668</c:v>
                </c:pt>
                <c:pt idx="2022">
                  <c:v>27.488189305589835</c:v>
                </c:pt>
                <c:pt idx="2023">
                  <c:v>27.490322638869333</c:v>
                </c:pt>
                <c:pt idx="2024">
                  <c:v>27.502179305236499</c:v>
                </c:pt>
                <c:pt idx="2025">
                  <c:v>27.518845971482001</c:v>
                </c:pt>
                <c:pt idx="2026">
                  <c:v>27.535512637727667</c:v>
                </c:pt>
                <c:pt idx="2027">
                  <c:v>27.536662637698665</c:v>
                </c:pt>
                <c:pt idx="2028">
                  <c:v>27.543465970860165</c:v>
                </c:pt>
                <c:pt idx="2029">
                  <c:v>27.560132637105667</c:v>
                </c:pt>
                <c:pt idx="2030">
                  <c:v>27.563632637017335</c:v>
                </c:pt>
                <c:pt idx="2031">
                  <c:v>27.579479303283666</c:v>
                </c:pt>
                <c:pt idx="2032">
                  <c:v>27.592992636275667</c:v>
                </c:pt>
                <c:pt idx="2033">
                  <c:v>27.594645969567168</c:v>
                </c:pt>
                <c:pt idx="2034">
                  <c:v>27.596162636195501</c:v>
                </c:pt>
                <c:pt idx="2035">
                  <c:v>27.598145969478832</c:v>
                </c:pt>
                <c:pt idx="2036">
                  <c:v>27.599655969440668</c:v>
                </c:pt>
                <c:pt idx="2037">
                  <c:v>27.614792635724832</c:v>
                </c:pt>
                <c:pt idx="2038">
                  <c:v>27.617619302320168</c:v>
                </c:pt>
                <c:pt idx="2039">
                  <c:v>27.621819302214</c:v>
                </c:pt>
                <c:pt idx="2040">
                  <c:v>27.62431930215083</c:v>
                </c:pt>
                <c:pt idx="2041">
                  <c:v>27.627312635408668</c:v>
                </c:pt>
                <c:pt idx="2042">
                  <c:v>27.628472635379335</c:v>
                </c:pt>
                <c:pt idx="2043">
                  <c:v>27.629802635345666</c:v>
                </c:pt>
                <c:pt idx="2044">
                  <c:v>27.633652635248499</c:v>
                </c:pt>
                <c:pt idx="2045">
                  <c:v>27.638819301784668</c:v>
                </c:pt>
                <c:pt idx="2046">
                  <c:v>27.641625968380332</c:v>
                </c:pt>
                <c:pt idx="2047">
                  <c:v>27.654335968059335</c:v>
                </c:pt>
                <c:pt idx="2048">
                  <c:v>27.654835968046665</c:v>
                </c:pt>
                <c:pt idx="2049">
                  <c:v>27.656469301338667</c:v>
                </c:pt>
                <c:pt idx="2050">
                  <c:v>27.659619301259166</c:v>
                </c:pt>
                <c:pt idx="2051">
                  <c:v>27.660302634575164</c:v>
                </c:pt>
                <c:pt idx="2052">
                  <c:v>27.661002634557502</c:v>
                </c:pt>
                <c:pt idx="2053">
                  <c:v>27.661809301203835</c:v>
                </c:pt>
                <c:pt idx="2054">
                  <c:v>27.662762634513001</c:v>
                </c:pt>
                <c:pt idx="2055">
                  <c:v>27.663432634496168</c:v>
                </c:pt>
                <c:pt idx="2056">
                  <c:v>27.669982634330665</c:v>
                </c:pt>
                <c:pt idx="2057">
                  <c:v>27.672469300934498</c:v>
                </c:pt>
                <c:pt idx="2058">
                  <c:v>27.676682634161502</c:v>
                </c:pt>
                <c:pt idx="2059">
                  <c:v>27.678795967441332</c:v>
                </c:pt>
                <c:pt idx="2060">
                  <c:v>27.679975967411501</c:v>
                </c:pt>
                <c:pt idx="2061">
                  <c:v>27.680625967395166</c:v>
                </c:pt>
                <c:pt idx="2062">
                  <c:v>27.681289300711668</c:v>
                </c:pt>
                <c:pt idx="2063">
                  <c:v>27.683475967323165</c:v>
                </c:pt>
                <c:pt idx="2064">
                  <c:v>27.684092633974167</c:v>
                </c:pt>
                <c:pt idx="2065">
                  <c:v>27.684459300631666</c:v>
                </c:pt>
                <c:pt idx="2066">
                  <c:v>27.687605967218833</c:v>
                </c:pt>
                <c:pt idx="2067">
                  <c:v>27.687969300542999</c:v>
                </c:pt>
                <c:pt idx="2068">
                  <c:v>27.688622633859833</c:v>
                </c:pt>
                <c:pt idx="2069">
                  <c:v>27.689845967162167</c:v>
                </c:pt>
                <c:pt idx="2070">
                  <c:v>27.6907593004725</c:v>
                </c:pt>
                <c:pt idx="2071">
                  <c:v>27.691472633787832</c:v>
                </c:pt>
                <c:pt idx="2072">
                  <c:v>27.698929300266165</c:v>
                </c:pt>
                <c:pt idx="2073">
                  <c:v>27.699309300256502</c:v>
                </c:pt>
                <c:pt idx="2074">
                  <c:v>27.701835966859335</c:v>
                </c:pt>
                <c:pt idx="2075">
                  <c:v>27.702445966844</c:v>
                </c:pt>
                <c:pt idx="2076">
                  <c:v>27.7059459667555</c:v>
                </c:pt>
                <c:pt idx="2077">
                  <c:v>27.706319300079333</c:v>
                </c:pt>
                <c:pt idx="2078">
                  <c:v>27.706975966729498</c:v>
                </c:pt>
                <c:pt idx="2079">
                  <c:v>27.709149300008001</c:v>
                </c:pt>
                <c:pt idx="2080">
                  <c:v>27.710109299983667</c:v>
                </c:pt>
                <c:pt idx="2081">
                  <c:v>27.710805966632666</c:v>
                </c:pt>
                <c:pt idx="2082">
                  <c:v>27.716969299810334</c:v>
                </c:pt>
                <c:pt idx="2083">
                  <c:v>27.718272633110832</c:v>
                </c:pt>
                <c:pt idx="2084">
                  <c:v>27.718952633093668</c:v>
                </c:pt>
                <c:pt idx="2085">
                  <c:v>27.720442633055999</c:v>
                </c:pt>
                <c:pt idx="2086">
                  <c:v>27.721162633037832</c:v>
                </c:pt>
                <c:pt idx="2087">
                  <c:v>27.722769299663831</c:v>
                </c:pt>
                <c:pt idx="2088">
                  <c:v>27.725962632916499</c:v>
                </c:pt>
                <c:pt idx="2089">
                  <c:v>27.729809299486</c:v>
                </c:pt>
                <c:pt idx="2090">
                  <c:v>27.731959299431665</c:v>
                </c:pt>
                <c:pt idx="2091">
                  <c:v>27.735795966001501</c:v>
                </c:pt>
                <c:pt idx="2092">
                  <c:v>27.7386459659295</c:v>
                </c:pt>
                <c:pt idx="2093">
                  <c:v>27.743129299149498</c:v>
                </c:pt>
                <c:pt idx="2094">
                  <c:v>27.745972632411</c:v>
                </c:pt>
                <c:pt idx="2095">
                  <c:v>27.746625965727834</c:v>
                </c:pt>
                <c:pt idx="2096">
                  <c:v>27.747285965711168</c:v>
                </c:pt>
                <c:pt idx="2097">
                  <c:v>27.747965965694</c:v>
                </c:pt>
                <c:pt idx="2098">
                  <c:v>27.748609299010997</c:v>
                </c:pt>
                <c:pt idx="2099">
                  <c:v>27.748995965667998</c:v>
                </c:pt>
                <c:pt idx="2100">
                  <c:v>27.750122632306166</c:v>
                </c:pt>
                <c:pt idx="2101">
                  <c:v>27.753332632225167</c:v>
                </c:pt>
                <c:pt idx="2102">
                  <c:v>27.755139298846167</c:v>
                </c:pt>
                <c:pt idx="2103">
                  <c:v>27.755795965496169</c:v>
                </c:pt>
                <c:pt idx="2104">
                  <c:v>27.756425965480332</c:v>
                </c:pt>
                <c:pt idx="2105">
                  <c:v>27.75681929880367</c:v>
                </c:pt>
                <c:pt idx="2106">
                  <c:v>27.762469298660999</c:v>
                </c:pt>
                <c:pt idx="2107">
                  <c:v>27.764779298602665</c:v>
                </c:pt>
                <c:pt idx="2108">
                  <c:v>27.766289298564502</c:v>
                </c:pt>
                <c:pt idx="2109">
                  <c:v>27.766639298555667</c:v>
                </c:pt>
                <c:pt idx="2110">
                  <c:v>27.766959298547498</c:v>
                </c:pt>
                <c:pt idx="2111">
                  <c:v>27.767285965206</c:v>
                </c:pt>
                <c:pt idx="2112">
                  <c:v>27.767629298530668</c:v>
                </c:pt>
                <c:pt idx="2113">
                  <c:v>27.767959298522332</c:v>
                </c:pt>
                <c:pt idx="2114">
                  <c:v>27.772745965068001</c:v>
                </c:pt>
                <c:pt idx="2115">
                  <c:v>27.772835965065667</c:v>
                </c:pt>
                <c:pt idx="2116">
                  <c:v>27.773129298391666</c:v>
                </c:pt>
                <c:pt idx="2117">
                  <c:v>27.773469298383002</c:v>
                </c:pt>
                <c:pt idx="2118">
                  <c:v>27.775462631666002</c:v>
                </c:pt>
                <c:pt idx="2119">
                  <c:v>27.775729298325999</c:v>
                </c:pt>
                <c:pt idx="2120">
                  <c:v>27.776039298318167</c:v>
                </c:pt>
                <c:pt idx="2121">
                  <c:v>27.776139298315666</c:v>
                </c:pt>
                <c:pt idx="2122">
                  <c:v>27.776445964974503</c:v>
                </c:pt>
                <c:pt idx="2123">
                  <c:v>27.776715964967664</c:v>
                </c:pt>
                <c:pt idx="2124">
                  <c:v>27.7767926316325</c:v>
                </c:pt>
                <c:pt idx="2125">
                  <c:v>27.777089298291667</c:v>
                </c:pt>
                <c:pt idx="2126">
                  <c:v>27.777432631616332</c:v>
                </c:pt>
                <c:pt idx="2127">
                  <c:v>27.778255964928835</c:v>
                </c:pt>
                <c:pt idx="2128">
                  <c:v>27.778545964921499</c:v>
                </c:pt>
                <c:pt idx="2129">
                  <c:v>27.778625964919502</c:v>
                </c:pt>
                <c:pt idx="2130">
                  <c:v>27.778882631579666</c:v>
                </c:pt>
                <c:pt idx="2131">
                  <c:v>27.778959298244335</c:v>
                </c:pt>
                <c:pt idx="2132">
                  <c:v>27.779205964904836</c:v>
                </c:pt>
                <c:pt idx="2133">
                  <c:v>27.779299298235834</c:v>
                </c:pt>
                <c:pt idx="2134">
                  <c:v>27.779609298228003</c:v>
                </c:pt>
                <c:pt idx="2135">
                  <c:v>27.779875964887832</c:v>
                </c:pt>
                <c:pt idx="2136">
                  <c:v>27.779945964886167</c:v>
                </c:pt>
                <c:pt idx="2137">
                  <c:v>27.780182631546833</c:v>
                </c:pt>
                <c:pt idx="2138">
                  <c:v>27.780265964878001</c:v>
                </c:pt>
                <c:pt idx="2139">
                  <c:v>27.7803659648755</c:v>
                </c:pt>
                <c:pt idx="2140">
                  <c:v>27.780565964870501</c:v>
                </c:pt>
                <c:pt idx="2141">
                  <c:v>27.785772631405667</c:v>
                </c:pt>
                <c:pt idx="2142">
                  <c:v>27.7858126314045</c:v>
                </c:pt>
                <c:pt idx="2143">
                  <c:v>27.785862631403333</c:v>
                </c:pt>
                <c:pt idx="2144">
                  <c:v>27.785942631401333</c:v>
                </c:pt>
                <c:pt idx="2145">
                  <c:v>27.786009298066332</c:v>
                </c:pt>
                <c:pt idx="2146">
                  <c:v>27.786052631398498</c:v>
                </c:pt>
                <c:pt idx="2147">
                  <c:v>27.786092631397498</c:v>
                </c:pt>
                <c:pt idx="2148">
                  <c:v>27.786135964729667</c:v>
                </c:pt>
                <c:pt idx="2149">
                  <c:v>27.786209298061166</c:v>
                </c:pt>
                <c:pt idx="2150">
                  <c:v>27.786365964723998</c:v>
                </c:pt>
                <c:pt idx="2151">
                  <c:v>27.786425964722334</c:v>
                </c:pt>
                <c:pt idx="2152">
                  <c:v>27.786499298053833</c:v>
                </c:pt>
                <c:pt idx="2153">
                  <c:v>27.786609298051168</c:v>
                </c:pt>
                <c:pt idx="2154">
                  <c:v>27.786689298049168</c:v>
                </c:pt>
                <c:pt idx="2155">
                  <c:v>27.786735964714502</c:v>
                </c:pt>
                <c:pt idx="2156">
                  <c:v>27.786775964713502</c:v>
                </c:pt>
                <c:pt idx="2157">
                  <c:v>27.789292631316666</c:v>
                </c:pt>
                <c:pt idx="2158">
                  <c:v>27.789415964646832</c:v>
                </c:pt>
                <c:pt idx="2159">
                  <c:v>27.789552631310169</c:v>
                </c:pt>
                <c:pt idx="2160">
                  <c:v>27.789609297975336</c:v>
                </c:pt>
                <c:pt idx="2161">
                  <c:v>27.7896792979735</c:v>
                </c:pt>
                <c:pt idx="2162">
                  <c:v>27.789845964636001</c:v>
                </c:pt>
                <c:pt idx="2163">
                  <c:v>27.789909297967665</c:v>
                </c:pt>
                <c:pt idx="2164">
                  <c:v>27.789962631299666</c:v>
                </c:pt>
                <c:pt idx="2165">
                  <c:v>27.790049297964167</c:v>
                </c:pt>
                <c:pt idx="2166">
                  <c:v>27.790202631293667</c:v>
                </c:pt>
                <c:pt idx="2167">
                  <c:v>27.790259297958833</c:v>
                </c:pt>
                <c:pt idx="2168">
                  <c:v>27.790325964623833</c:v>
                </c:pt>
                <c:pt idx="2169">
                  <c:v>27.790579297950835</c:v>
                </c:pt>
                <c:pt idx="2170">
                  <c:v>27.790642631282498</c:v>
                </c:pt>
                <c:pt idx="2171">
                  <c:v>27.7908159646115</c:v>
                </c:pt>
                <c:pt idx="2172">
                  <c:v>27.790892631276165</c:v>
                </c:pt>
                <c:pt idx="2173">
                  <c:v>27.796559297799835</c:v>
                </c:pt>
                <c:pt idx="2174">
                  <c:v>27.796602631132</c:v>
                </c:pt>
                <c:pt idx="2175">
                  <c:v>27.796645964464169</c:v>
                </c:pt>
                <c:pt idx="2176">
                  <c:v>27.79668263113</c:v>
                </c:pt>
                <c:pt idx="2177">
                  <c:v>27.796712631129164</c:v>
                </c:pt>
                <c:pt idx="2178">
                  <c:v>27.796742631128499</c:v>
                </c:pt>
                <c:pt idx="2179">
                  <c:v>27.796772631127666</c:v>
                </c:pt>
                <c:pt idx="2180">
                  <c:v>27.796809297793502</c:v>
                </c:pt>
                <c:pt idx="2181">
                  <c:v>27.796869297792</c:v>
                </c:pt>
                <c:pt idx="2182">
                  <c:v>27.797092631119664</c:v>
                </c:pt>
                <c:pt idx="2183">
                  <c:v>27.797512631109001</c:v>
                </c:pt>
                <c:pt idx="2184">
                  <c:v>27.7983626310875</c:v>
                </c:pt>
                <c:pt idx="2185">
                  <c:v>27.798632631080668</c:v>
                </c:pt>
                <c:pt idx="2186">
                  <c:v>27.798699297745667</c:v>
                </c:pt>
                <c:pt idx="2187">
                  <c:v>27.798792631076665</c:v>
                </c:pt>
                <c:pt idx="2188">
                  <c:v>27.798845964408667</c:v>
                </c:pt>
                <c:pt idx="2189">
                  <c:v>27.798885964407667</c:v>
                </c:pt>
                <c:pt idx="2190">
                  <c:v>27.798922631073332</c:v>
                </c:pt>
                <c:pt idx="2191">
                  <c:v>27.798962631072335</c:v>
                </c:pt>
                <c:pt idx="2192">
                  <c:v>27.799002631071335</c:v>
                </c:pt>
                <c:pt idx="2193">
                  <c:v>27.799055964403333</c:v>
                </c:pt>
                <c:pt idx="2194">
                  <c:v>27.799129297734833</c:v>
                </c:pt>
                <c:pt idx="2195">
                  <c:v>27.799185964399999</c:v>
                </c:pt>
                <c:pt idx="2196">
                  <c:v>27.799225964399</c:v>
                </c:pt>
                <c:pt idx="2197">
                  <c:v>27.799262631064835</c:v>
                </c:pt>
                <c:pt idx="2198">
                  <c:v>27.800019297712332</c:v>
                </c:pt>
                <c:pt idx="2199">
                  <c:v>27.802245964322832</c:v>
                </c:pt>
                <c:pt idx="2200">
                  <c:v>27.802265964322331</c:v>
                </c:pt>
                <c:pt idx="2201">
                  <c:v>27.802285964321833</c:v>
                </c:pt>
                <c:pt idx="2202">
                  <c:v>27.802305964321167</c:v>
                </c:pt>
                <c:pt idx="2203">
                  <c:v>27.802322630987497</c:v>
                </c:pt>
                <c:pt idx="2204">
                  <c:v>27.802339297653667</c:v>
                </c:pt>
                <c:pt idx="2205">
                  <c:v>27.80235596432</c:v>
                </c:pt>
                <c:pt idx="2206">
                  <c:v>27.802372630986167</c:v>
                </c:pt>
                <c:pt idx="2207">
                  <c:v>27.8023892976525</c:v>
                </c:pt>
                <c:pt idx="2208">
                  <c:v>27.802405964318666</c:v>
                </c:pt>
                <c:pt idx="2209">
                  <c:v>27.802425964318168</c:v>
                </c:pt>
                <c:pt idx="2210">
                  <c:v>27.802445964317666</c:v>
                </c:pt>
                <c:pt idx="2211">
                  <c:v>27.8024692976505</c:v>
                </c:pt>
                <c:pt idx="2212">
                  <c:v>27.802499297649668</c:v>
                </c:pt>
                <c:pt idx="2213">
                  <c:v>27.802559297648166</c:v>
                </c:pt>
                <c:pt idx="2214">
                  <c:v>27.803602630955165</c:v>
                </c:pt>
                <c:pt idx="2215">
                  <c:v>27.807949297512</c:v>
                </c:pt>
                <c:pt idx="2216">
                  <c:v>27.807992630844335</c:v>
                </c:pt>
                <c:pt idx="2217">
                  <c:v>27.808049297509502</c:v>
                </c:pt>
                <c:pt idx="2218">
                  <c:v>27.808132630840664</c:v>
                </c:pt>
                <c:pt idx="2219">
                  <c:v>27.808189297505997</c:v>
                </c:pt>
                <c:pt idx="2220">
                  <c:v>27.808229297505001</c:v>
                </c:pt>
                <c:pt idx="2221">
                  <c:v>27.808265964170669</c:v>
                </c:pt>
                <c:pt idx="2222">
                  <c:v>27.808302630836501</c:v>
                </c:pt>
                <c:pt idx="2223">
                  <c:v>27.808345964168666</c:v>
                </c:pt>
                <c:pt idx="2224">
                  <c:v>27.808412630833669</c:v>
                </c:pt>
                <c:pt idx="2225">
                  <c:v>27.808495964164834</c:v>
                </c:pt>
                <c:pt idx="2226">
                  <c:v>27.808545964163667</c:v>
                </c:pt>
                <c:pt idx="2227">
                  <c:v>27.808585964162667</c:v>
                </c:pt>
                <c:pt idx="2228">
                  <c:v>27.808629297494836</c:v>
                </c:pt>
                <c:pt idx="2229">
                  <c:v>27.808695964159831</c:v>
                </c:pt>
                <c:pt idx="2230">
                  <c:v>27.812455964064835</c:v>
                </c:pt>
                <c:pt idx="2231">
                  <c:v>27.812642630726835</c:v>
                </c:pt>
                <c:pt idx="2232">
                  <c:v>27.812715964058334</c:v>
                </c:pt>
                <c:pt idx="2233">
                  <c:v>27.812762630723835</c:v>
                </c:pt>
                <c:pt idx="2234">
                  <c:v>27.812812630722497</c:v>
                </c:pt>
                <c:pt idx="2235">
                  <c:v>27.8130259640505</c:v>
                </c:pt>
                <c:pt idx="2236">
                  <c:v>27.813109297381668</c:v>
                </c:pt>
                <c:pt idx="2237">
                  <c:v>27.813639297368336</c:v>
                </c:pt>
                <c:pt idx="2238">
                  <c:v>27.813782630697997</c:v>
                </c:pt>
                <c:pt idx="2239">
                  <c:v>27.814465964014001</c:v>
                </c:pt>
                <c:pt idx="2240">
                  <c:v>27.815989297308832</c:v>
                </c:pt>
                <c:pt idx="2241">
                  <c:v>27.816995963950166</c:v>
                </c:pt>
                <c:pt idx="2242">
                  <c:v>27.817639297267167</c:v>
                </c:pt>
                <c:pt idx="2243">
                  <c:v>27.817985963925164</c:v>
                </c:pt>
                <c:pt idx="2244">
                  <c:v>27.818265963918002</c:v>
                </c:pt>
                <c:pt idx="2245">
                  <c:v>27.818555963910669</c:v>
                </c:pt>
                <c:pt idx="2246">
                  <c:v>27.818642630575166</c:v>
                </c:pt>
                <c:pt idx="2247">
                  <c:v>27.819092630563834</c:v>
                </c:pt>
                <c:pt idx="2248">
                  <c:v>27.8193826305565</c:v>
                </c:pt>
                <c:pt idx="2249">
                  <c:v>27.8194892972205</c:v>
                </c:pt>
                <c:pt idx="2250">
                  <c:v>27.819682630549</c:v>
                </c:pt>
                <c:pt idx="2251">
                  <c:v>27.819972630541667</c:v>
                </c:pt>
                <c:pt idx="2252">
                  <c:v>27.820229297201834</c:v>
                </c:pt>
                <c:pt idx="2253">
                  <c:v>27.826472630377335</c:v>
                </c:pt>
                <c:pt idx="2254">
                  <c:v>27.827662630347334</c:v>
                </c:pt>
                <c:pt idx="2255">
                  <c:v>27.827819297010002</c:v>
                </c:pt>
                <c:pt idx="2256">
                  <c:v>27.828442630327668</c:v>
                </c:pt>
                <c:pt idx="2257">
                  <c:v>27.829312630305665</c:v>
                </c:pt>
                <c:pt idx="2258">
                  <c:v>27.831139296926168</c:v>
                </c:pt>
                <c:pt idx="2259">
                  <c:v>27.833169296874832</c:v>
                </c:pt>
                <c:pt idx="2260">
                  <c:v>27.833832630191502</c:v>
                </c:pt>
                <c:pt idx="2261">
                  <c:v>27.834485963508332</c:v>
                </c:pt>
                <c:pt idx="2262">
                  <c:v>27.836639296787332</c:v>
                </c:pt>
                <c:pt idx="2263">
                  <c:v>27.837732630093001</c:v>
                </c:pt>
                <c:pt idx="2264">
                  <c:v>27.837829296757164</c:v>
                </c:pt>
                <c:pt idx="2265">
                  <c:v>27.837942630087664</c:v>
                </c:pt>
                <c:pt idx="2266">
                  <c:v>27.839765963374997</c:v>
                </c:pt>
                <c:pt idx="2267">
                  <c:v>27.840455963357499</c:v>
                </c:pt>
                <c:pt idx="2268">
                  <c:v>27.841165963339499</c:v>
                </c:pt>
                <c:pt idx="2269">
                  <c:v>27.842125963315333</c:v>
                </c:pt>
                <c:pt idx="2270">
                  <c:v>27.843435963282165</c:v>
                </c:pt>
                <c:pt idx="2271">
                  <c:v>27.844125963264833</c:v>
                </c:pt>
                <c:pt idx="2272">
                  <c:v>27.844489296589</c:v>
                </c:pt>
                <c:pt idx="2273">
                  <c:v>27.846599296535665</c:v>
                </c:pt>
                <c:pt idx="2274">
                  <c:v>27.847189296520664</c:v>
                </c:pt>
                <c:pt idx="2275">
                  <c:v>27.847269296518668</c:v>
                </c:pt>
                <c:pt idx="2276">
                  <c:v>27.847552629844831</c:v>
                </c:pt>
                <c:pt idx="2277">
                  <c:v>27.847635963176167</c:v>
                </c:pt>
                <c:pt idx="2278">
                  <c:v>27.848069296498501</c:v>
                </c:pt>
                <c:pt idx="2279">
                  <c:v>27.848125963163668</c:v>
                </c:pt>
                <c:pt idx="2280">
                  <c:v>27.848419296489666</c:v>
                </c:pt>
                <c:pt idx="2281">
                  <c:v>27.848962629809332</c:v>
                </c:pt>
                <c:pt idx="2282">
                  <c:v>27.849419296464337</c:v>
                </c:pt>
                <c:pt idx="2283">
                  <c:v>27.849499296462334</c:v>
                </c:pt>
                <c:pt idx="2284">
                  <c:v>27.849765963122334</c:v>
                </c:pt>
                <c:pt idx="2285">
                  <c:v>27.850619296434168</c:v>
                </c:pt>
                <c:pt idx="2286">
                  <c:v>27.855275962983168</c:v>
                </c:pt>
                <c:pt idx="2287">
                  <c:v>27.85555929630933</c:v>
                </c:pt>
                <c:pt idx="2288">
                  <c:v>27.855649296307</c:v>
                </c:pt>
                <c:pt idx="2289">
                  <c:v>27.856112629628669</c:v>
                </c:pt>
                <c:pt idx="2290">
                  <c:v>27.856482629619332</c:v>
                </c:pt>
                <c:pt idx="2291">
                  <c:v>27.857492629593832</c:v>
                </c:pt>
                <c:pt idx="2292">
                  <c:v>27.858469296235835</c:v>
                </c:pt>
                <c:pt idx="2293">
                  <c:v>27.858969296223165</c:v>
                </c:pt>
                <c:pt idx="2294">
                  <c:v>27.859782629536003</c:v>
                </c:pt>
                <c:pt idx="2295">
                  <c:v>27.860299296189499</c:v>
                </c:pt>
                <c:pt idx="2296">
                  <c:v>27.862972629455331</c:v>
                </c:pt>
                <c:pt idx="2297">
                  <c:v>27.864769296076666</c:v>
                </c:pt>
                <c:pt idx="2298">
                  <c:v>27.865959296046501</c:v>
                </c:pt>
                <c:pt idx="2299">
                  <c:v>27.867102629350999</c:v>
                </c:pt>
                <c:pt idx="2300">
                  <c:v>27.867479296008167</c:v>
                </c:pt>
                <c:pt idx="2301">
                  <c:v>27.867649296003833</c:v>
                </c:pt>
                <c:pt idx="2302">
                  <c:v>27.873485962523166</c:v>
                </c:pt>
                <c:pt idx="2303">
                  <c:v>27.874659295826834</c:v>
                </c:pt>
                <c:pt idx="2304">
                  <c:v>27.8765426291125</c:v>
                </c:pt>
                <c:pt idx="2305">
                  <c:v>27.87677596244</c:v>
                </c:pt>
                <c:pt idx="2306">
                  <c:v>27.876839295771667</c:v>
                </c:pt>
                <c:pt idx="2307">
                  <c:v>27.876952629102167</c:v>
                </c:pt>
                <c:pt idx="2308">
                  <c:v>27.877022629100335</c:v>
                </c:pt>
                <c:pt idx="2309">
                  <c:v>27.877062629099331</c:v>
                </c:pt>
                <c:pt idx="2310">
                  <c:v>27.877105962431663</c:v>
                </c:pt>
                <c:pt idx="2311">
                  <c:v>27.877159295763665</c:v>
                </c:pt>
                <c:pt idx="2312">
                  <c:v>27.877345962425501</c:v>
                </c:pt>
                <c:pt idx="2313">
                  <c:v>27.877895962411667</c:v>
                </c:pt>
                <c:pt idx="2314">
                  <c:v>27.877955962410166</c:v>
                </c:pt>
                <c:pt idx="2315">
                  <c:v>27.878059295740833</c:v>
                </c:pt>
                <c:pt idx="2316">
                  <c:v>27.878195962404167</c:v>
                </c:pt>
                <c:pt idx="2317">
                  <c:v>27.878255962402665</c:v>
                </c:pt>
                <c:pt idx="2318">
                  <c:v>27.878315962401</c:v>
                </c:pt>
                <c:pt idx="2319">
                  <c:v>27.878592629060833</c:v>
                </c:pt>
                <c:pt idx="2320">
                  <c:v>27.878952629051664</c:v>
                </c:pt>
                <c:pt idx="2321">
                  <c:v>27.880239295685833</c:v>
                </c:pt>
                <c:pt idx="2322">
                  <c:v>27.880622629009501</c:v>
                </c:pt>
                <c:pt idx="2323">
                  <c:v>27.8813192956585</c:v>
                </c:pt>
                <c:pt idx="2324">
                  <c:v>27.882932628951167</c:v>
                </c:pt>
                <c:pt idx="2325">
                  <c:v>27.883399295606001</c:v>
                </c:pt>
                <c:pt idx="2326">
                  <c:v>27.883752628930331</c:v>
                </c:pt>
                <c:pt idx="2327">
                  <c:v>27.884092628921834</c:v>
                </c:pt>
                <c:pt idx="2328">
                  <c:v>27.884279295583834</c:v>
                </c:pt>
                <c:pt idx="2329">
                  <c:v>27.884625962241667</c:v>
                </c:pt>
                <c:pt idx="2330">
                  <c:v>27.885615962216665</c:v>
                </c:pt>
                <c:pt idx="2331">
                  <c:v>27.886202628868499</c:v>
                </c:pt>
                <c:pt idx="2332">
                  <c:v>27.886439295529165</c:v>
                </c:pt>
                <c:pt idx="2333">
                  <c:v>27.886805962186667</c:v>
                </c:pt>
                <c:pt idx="2334">
                  <c:v>27.890212628767166</c:v>
                </c:pt>
                <c:pt idx="2335">
                  <c:v>27.890275962099</c:v>
                </c:pt>
                <c:pt idx="2336">
                  <c:v>27.890362628763501</c:v>
                </c:pt>
                <c:pt idx="2337">
                  <c:v>27.890589295424334</c:v>
                </c:pt>
                <c:pt idx="2338">
                  <c:v>27.8909392954155</c:v>
                </c:pt>
                <c:pt idx="2339">
                  <c:v>27.891282628740168</c:v>
                </c:pt>
                <c:pt idx="2340">
                  <c:v>27.892125962052166</c:v>
                </c:pt>
                <c:pt idx="2341">
                  <c:v>27.892439295377667</c:v>
                </c:pt>
                <c:pt idx="2342">
                  <c:v>27.892779295368999</c:v>
                </c:pt>
                <c:pt idx="2343">
                  <c:v>27.893475962018165</c:v>
                </c:pt>
                <c:pt idx="2344">
                  <c:v>27.893792628676831</c:v>
                </c:pt>
                <c:pt idx="2345">
                  <c:v>27.894112628668665</c:v>
                </c:pt>
                <c:pt idx="2346">
                  <c:v>27.894989295313167</c:v>
                </c:pt>
                <c:pt idx="2347">
                  <c:v>27.896535961940835</c:v>
                </c:pt>
                <c:pt idx="2348">
                  <c:v>27.896822628600166</c:v>
                </c:pt>
                <c:pt idx="2349">
                  <c:v>27.898135961900334</c:v>
                </c:pt>
                <c:pt idx="2350">
                  <c:v>27.898292628563169</c:v>
                </c:pt>
                <c:pt idx="2351">
                  <c:v>27.898649295220665</c:v>
                </c:pt>
                <c:pt idx="2352">
                  <c:v>27.902932628445836</c:v>
                </c:pt>
                <c:pt idx="2353">
                  <c:v>27.903619295095165</c:v>
                </c:pt>
                <c:pt idx="2354">
                  <c:v>27.904262628412333</c:v>
                </c:pt>
                <c:pt idx="2355">
                  <c:v>27.904655961735667</c:v>
                </c:pt>
                <c:pt idx="2356">
                  <c:v>27.905275961720001</c:v>
                </c:pt>
                <c:pt idx="2357">
                  <c:v>27.905579295045666</c:v>
                </c:pt>
                <c:pt idx="2358">
                  <c:v>27.911105961572666</c:v>
                </c:pt>
                <c:pt idx="2359">
                  <c:v>27.911985961550499</c:v>
                </c:pt>
                <c:pt idx="2360">
                  <c:v>27.912172628212499</c:v>
                </c:pt>
                <c:pt idx="2361">
                  <c:v>27.912469294871666</c:v>
                </c:pt>
                <c:pt idx="2362">
                  <c:v>27.913815961504334</c:v>
                </c:pt>
                <c:pt idx="2363">
                  <c:v>27.915129294804501</c:v>
                </c:pt>
                <c:pt idx="2364">
                  <c:v>27.915809294787167</c:v>
                </c:pt>
                <c:pt idx="2365">
                  <c:v>27.917969294732664</c:v>
                </c:pt>
                <c:pt idx="2366">
                  <c:v>27.918645961382332</c:v>
                </c:pt>
                <c:pt idx="2367">
                  <c:v>27.923309294597836</c:v>
                </c:pt>
                <c:pt idx="2368">
                  <c:v>27.9264626278515</c:v>
                </c:pt>
                <c:pt idx="2369">
                  <c:v>27.928825961125167</c:v>
                </c:pt>
                <c:pt idx="2370">
                  <c:v>27.934165960990168</c:v>
                </c:pt>
                <c:pt idx="2371">
                  <c:v>27.940142627505836</c:v>
                </c:pt>
                <c:pt idx="2372">
                  <c:v>27.948665960623831</c:v>
                </c:pt>
                <c:pt idx="2373">
                  <c:v>27.962169293616167</c:v>
                </c:pt>
                <c:pt idx="2374">
                  <c:v>27.968329293460499</c:v>
                </c:pt>
                <c:pt idx="2375">
                  <c:v>27.984995959706168</c:v>
                </c:pt>
                <c:pt idx="2376">
                  <c:v>27.992815959508501</c:v>
                </c:pt>
                <c:pt idx="2377">
                  <c:v>27.997229292730331</c:v>
                </c:pt>
                <c:pt idx="2378">
                  <c:v>27.997302626061831</c:v>
                </c:pt>
                <c:pt idx="2379">
                  <c:v>27.997542626055836</c:v>
                </c:pt>
                <c:pt idx="2380">
                  <c:v>27.997655959386336</c:v>
                </c:pt>
                <c:pt idx="2381">
                  <c:v>27.997922626046165</c:v>
                </c:pt>
                <c:pt idx="2382">
                  <c:v>27.9979926260445</c:v>
                </c:pt>
                <c:pt idx="2383">
                  <c:v>28.003135959247835</c:v>
                </c:pt>
                <c:pt idx="2384">
                  <c:v>28.003415959240833</c:v>
                </c:pt>
                <c:pt idx="2385">
                  <c:v>28.003782625898168</c:v>
                </c:pt>
                <c:pt idx="2386">
                  <c:v>28.005795959180666</c:v>
                </c:pt>
                <c:pt idx="2387">
                  <c:v>28.006802625821834</c:v>
                </c:pt>
                <c:pt idx="2388">
                  <c:v>28.008615959109498</c:v>
                </c:pt>
                <c:pt idx="2389">
                  <c:v>28.009465959088001</c:v>
                </c:pt>
                <c:pt idx="2390">
                  <c:v>28.010102625738501</c:v>
                </c:pt>
                <c:pt idx="2391">
                  <c:v>28.012599292342166</c:v>
                </c:pt>
                <c:pt idx="2392">
                  <c:v>28.013019292331499</c:v>
                </c:pt>
                <c:pt idx="2393">
                  <c:v>28.013102625662668</c:v>
                </c:pt>
                <c:pt idx="2394">
                  <c:v>28.013402625655164</c:v>
                </c:pt>
                <c:pt idx="2395">
                  <c:v>28.014072625638168</c:v>
                </c:pt>
                <c:pt idx="2396">
                  <c:v>28.014555958959331</c:v>
                </c:pt>
                <c:pt idx="2397">
                  <c:v>28.014655958956833</c:v>
                </c:pt>
                <c:pt idx="2398">
                  <c:v>28.014952625616001</c:v>
                </c:pt>
                <c:pt idx="2399">
                  <c:v>28.015312625606835</c:v>
                </c:pt>
                <c:pt idx="2400">
                  <c:v>28.017462625552664</c:v>
                </c:pt>
                <c:pt idx="2401">
                  <c:v>28.019285958839831</c:v>
                </c:pt>
                <c:pt idx="2402">
                  <c:v>28.022969292080166</c:v>
                </c:pt>
                <c:pt idx="2403">
                  <c:v>28.024792625367503</c:v>
                </c:pt>
                <c:pt idx="2404">
                  <c:v>28.029149291924</c:v>
                </c:pt>
                <c:pt idx="2405">
                  <c:v>28.045815958169666</c:v>
                </c:pt>
                <c:pt idx="2406">
                  <c:v>28.046982624806834</c:v>
                </c:pt>
                <c:pt idx="2407">
                  <c:v>28.051472624693499</c:v>
                </c:pt>
                <c:pt idx="2408">
                  <c:v>28.058662624511832</c:v>
                </c:pt>
                <c:pt idx="2409">
                  <c:v>28.065485957672834</c:v>
                </c:pt>
                <c:pt idx="2410">
                  <c:v>28.070659290875334</c:v>
                </c:pt>
                <c:pt idx="2411">
                  <c:v>28.077465957370169</c:v>
                </c:pt>
                <c:pt idx="2412">
                  <c:v>28.080952623948669</c:v>
                </c:pt>
                <c:pt idx="2413">
                  <c:v>28.086109290485169</c:v>
                </c:pt>
                <c:pt idx="2414">
                  <c:v>28.087655957112666</c:v>
                </c:pt>
                <c:pt idx="2415">
                  <c:v>28.101319290100832</c:v>
                </c:pt>
                <c:pt idx="2416">
                  <c:v>28.102152623413168</c:v>
                </c:pt>
                <c:pt idx="2417">
                  <c:v>28.10516595667033</c:v>
                </c:pt>
                <c:pt idx="2418">
                  <c:v>28.106312623308</c:v>
                </c:pt>
                <c:pt idx="2419">
                  <c:v>28.106952623291832</c:v>
                </c:pt>
                <c:pt idx="2420">
                  <c:v>28.109829289885834</c:v>
                </c:pt>
                <c:pt idx="2421">
                  <c:v>28.110965956523835</c:v>
                </c:pt>
                <c:pt idx="2422">
                  <c:v>28.1144392897695</c:v>
                </c:pt>
                <c:pt idx="2423">
                  <c:v>28.118632622996831</c:v>
                </c:pt>
                <c:pt idx="2424">
                  <c:v>28.120115956292668</c:v>
                </c:pt>
                <c:pt idx="2425">
                  <c:v>28.125962622811667</c:v>
                </c:pt>
                <c:pt idx="2426">
                  <c:v>28.130135956039499</c:v>
                </c:pt>
                <c:pt idx="2427">
                  <c:v>28.1344692892635</c:v>
                </c:pt>
                <c:pt idx="2428">
                  <c:v>28.144635955673333</c:v>
                </c:pt>
                <c:pt idx="2429">
                  <c:v>28.146135955635334</c:v>
                </c:pt>
                <c:pt idx="2430">
                  <c:v>28.149965955538669</c:v>
                </c:pt>
                <c:pt idx="2431">
                  <c:v>28.154442622092166</c:v>
                </c:pt>
                <c:pt idx="2432">
                  <c:v>28.160962621927503</c:v>
                </c:pt>
                <c:pt idx="2433">
                  <c:v>28.164449288505999</c:v>
                </c:pt>
                <c:pt idx="2434">
                  <c:v>28.167292621767501</c:v>
                </c:pt>
                <c:pt idx="2435">
                  <c:v>28.169952621700336</c:v>
                </c:pt>
                <c:pt idx="2436">
                  <c:v>28.172445954970666</c:v>
                </c:pt>
                <c:pt idx="2437">
                  <c:v>28.179799288118332</c:v>
                </c:pt>
                <c:pt idx="2438">
                  <c:v>28.181282621414166</c:v>
                </c:pt>
                <c:pt idx="2439">
                  <c:v>28.197949287659831</c:v>
                </c:pt>
                <c:pt idx="2440">
                  <c:v>28.214615953905497</c:v>
                </c:pt>
                <c:pt idx="2441">
                  <c:v>28.231282620150999</c:v>
                </c:pt>
                <c:pt idx="2442">
                  <c:v>28.240445953252834</c:v>
                </c:pt>
                <c:pt idx="2443">
                  <c:v>28.250285953004333</c:v>
                </c:pt>
                <c:pt idx="2444">
                  <c:v>28.259775952764667</c:v>
                </c:pt>
                <c:pt idx="2445">
                  <c:v>28.266952619249999</c:v>
                </c:pt>
                <c:pt idx="2446">
                  <c:v>28.283619285495668</c:v>
                </c:pt>
                <c:pt idx="2447">
                  <c:v>28.300285951741166</c:v>
                </c:pt>
                <c:pt idx="2448">
                  <c:v>28.3067659515775</c:v>
                </c:pt>
                <c:pt idx="2449">
                  <c:v>28.310232618156665</c:v>
                </c:pt>
                <c:pt idx="2450">
                  <c:v>28.314085951392666</c:v>
                </c:pt>
                <c:pt idx="2451">
                  <c:v>28.330752617638165</c:v>
                </c:pt>
                <c:pt idx="2452">
                  <c:v>28.341259284039499</c:v>
                </c:pt>
                <c:pt idx="2453">
                  <c:v>28.350762617132666</c:v>
                </c:pt>
                <c:pt idx="2454">
                  <c:v>28.357582616960499</c:v>
                </c:pt>
                <c:pt idx="2455">
                  <c:v>28.374249283205998</c:v>
                </c:pt>
                <c:pt idx="2456">
                  <c:v>28.390915949451667</c:v>
                </c:pt>
                <c:pt idx="2457">
                  <c:v>28.407582615697333</c:v>
                </c:pt>
                <c:pt idx="2458">
                  <c:v>28.424249281942998</c:v>
                </c:pt>
                <c:pt idx="2459">
                  <c:v>28.440915948188668</c:v>
                </c:pt>
                <c:pt idx="2460">
                  <c:v>28.457582614434166</c:v>
                </c:pt>
                <c:pt idx="2461">
                  <c:v>28.4690659474775</c:v>
                </c:pt>
                <c:pt idx="2462">
                  <c:v>28.485732613723165</c:v>
                </c:pt>
                <c:pt idx="2463">
                  <c:v>28.491245946917168</c:v>
                </c:pt>
                <c:pt idx="2464">
                  <c:v>28.494715946829501</c:v>
                </c:pt>
                <c:pt idx="2465">
                  <c:v>28.500895946673332</c:v>
                </c:pt>
                <c:pt idx="2466">
                  <c:v>28.515052612982501</c:v>
                </c:pt>
                <c:pt idx="2467">
                  <c:v>28.524542612742668</c:v>
                </c:pt>
                <c:pt idx="2468">
                  <c:v>28.527032612679832</c:v>
                </c:pt>
                <c:pt idx="2469">
                  <c:v>28.531545945899165</c:v>
                </c:pt>
                <c:pt idx="2470">
                  <c:v>28.534725945818831</c:v>
                </c:pt>
                <c:pt idx="2471">
                  <c:v>28.547219278836501</c:v>
                </c:pt>
                <c:pt idx="2472">
                  <c:v>28.563885945082166</c:v>
                </c:pt>
                <c:pt idx="2473">
                  <c:v>28.580552611327835</c:v>
                </c:pt>
                <c:pt idx="2474">
                  <c:v>28.582049277956667</c:v>
                </c:pt>
                <c:pt idx="2475">
                  <c:v>28.598715944202169</c:v>
                </c:pt>
                <c:pt idx="2476">
                  <c:v>28.600529277489834</c:v>
                </c:pt>
                <c:pt idx="2477">
                  <c:v>28.603879277405166</c:v>
                </c:pt>
                <c:pt idx="2478">
                  <c:v>28.605019277376336</c:v>
                </c:pt>
                <c:pt idx="2479">
                  <c:v>28.607662610642834</c:v>
                </c:pt>
                <c:pt idx="2480">
                  <c:v>28.609859277253999</c:v>
                </c:pt>
                <c:pt idx="2481">
                  <c:v>28.613685943824002</c:v>
                </c:pt>
                <c:pt idx="2482">
                  <c:v>28.620532610317831</c:v>
                </c:pt>
                <c:pt idx="2483">
                  <c:v>28.621685943622001</c:v>
                </c:pt>
                <c:pt idx="2484">
                  <c:v>28.6228426102595</c:v>
                </c:pt>
                <c:pt idx="2485">
                  <c:v>28.624989276871833</c:v>
                </c:pt>
                <c:pt idx="2486">
                  <c:v>28.626129276843002</c:v>
                </c:pt>
                <c:pt idx="2487">
                  <c:v>28.626502610166998</c:v>
                </c:pt>
                <c:pt idx="2488">
                  <c:v>28.627675943470667</c:v>
                </c:pt>
                <c:pt idx="2489">
                  <c:v>28.628325943454168</c:v>
                </c:pt>
                <c:pt idx="2490">
                  <c:v>28.629035943436335</c:v>
                </c:pt>
                <c:pt idx="2491">
                  <c:v>28.629509276757666</c:v>
                </c:pt>
                <c:pt idx="2492">
                  <c:v>28.630239276739168</c:v>
                </c:pt>
                <c:pt idx="2493">
                  <c:v>28.631662610036663</c:v>
                </c:pt>
                <c:pt idx="2494">
                  <c:v>28.632535943347833</c:v>
                </c:pt>
                <c:pt idx="2495">
                  <c:v>28.634009276644001</c:v>
                </c:pt>
                <c:pt idx="2496">
                  <c:v>28.634869276622332</c:v>
                </c:pt>
                <c:pt idx="2497">
                  <c:v>28.635715943267499</c:v>
                </c:pt>
                <c:pt idx="2498">
                  <c:v>28.636315943252335</c:v>
                </c:pt>
                <c:pt idx="2499">
                  <c:v>28.636772609907499</c:v>
                </c:pt>
                <c:pt idx="2500">
                  <c:v>28.636889276571164</c:v>
                </c:pt>
                <c:pt idx="2501">
                  <c:v>28.637139276564998</c:v>
                </c:pt>
                <c:pt idx="2502">
                  <c:v>28.637235943229165</c:v>
                </c:pt>
                <c:pt idx="2503">
                  <c:v>28.6379892765435</c:v>
                </c:pt>
                <c:pt idx="2504">
                  <c:v>28.638309276535331</c:v>
                </c:pt>
                <c:pt idx="2505">
                  <c:v>28.639302609843664</c:v>
                </c:pt>
                <c:pt idx="2506">
                  <c:v>28.639869276495997</c:v>
                </c:pt>
                <c:pt idx="2507">
                  <c:v>28.64049927648</c:v>
                </c:pt>
                <c:pt idx="2508">
                  <c:v>28.640902609803167</c:v>
                </c:pt>
                <c:pt idx="2509">
                  <c:v>28.641989276442334</c:v>
                </c:pt>
                <c:pt idx="2510">
                  <c:v>28.6423392764335</c:v>
                </c:pt>
                <c:pt idx="2511">
                  <c:v>28.644179276387</c:v>
                </c:pt>
                <c:pt idx="2512">
                  <c:v>28.644695943040666</c:v>
                </c:pt>
                <c:pt idx="2513">
                  <c:v>28.646505942995002</c:v>
                </c:pt>
                <c:pt idx="2514">
                  <c:v>28.647005942982332</c:v>
                </c:pt>
                <c:pt idx="2515">
                  <c:v>28.647312609641332</c:v>
                </c:pt>
                <c:pt idx="2516">
                  <c:v>28.648165942953003</c:v>
                </c:pt>
                <c:pt idx="2517">
                  <c:v>28.649672609581668</c:v>
                </c:pt>
                <c:pt idx="2518">
                  <c:v>28.650252609567001</c:v>
                </c:pt>
                <c:pt idx="2519">
                  <c:v>28.651362609538999</c:v>
                </c:pt>
                <c:pt idx="2520">
                  <c:v>28.652805942835833</c:v>
                </c:pt>
                <c:pt idx="2521">
                  <c:v>28.653659276147668</c:v>
                </c:pt>
                <c:pt idx="2522">
                  <c:v>28.654495942793169</c:v>
                </c:pt>
                <c:pt idx="2523">
                  <c:v>28.655032609446167</c:v>
                </c:pt>
                <c:pt idx="2524">
                  <c:v>28.6557992760935</c:v>
                </c:pt>
                <c:pt idx="2525">
                  <c:v>28.656662609405</c:v>
                </c:pt>
                <c:pt idx="2526">
                  <c:v>28.657135942726498</c:v>
                </c:pt>
                <c:pt idx="2527">
                  <c:v>28.657925942706502</c:v>
                </c:pt>
                <c:pt idx="2528">
                  <c:v>28.658812609350665</c:v>
                </c:pt>
                <c:pt idx="2529">
                  <c:v>28.659162609341834</c:v>
                </c:pt>
                <c:pt idx="2530">
                  <c:v>28.659652609329498</c:v>
                </c:pt>
                <c:pt idx="2531">
                  <c:v>28.6600126093205</c:v>
                </c:pt>
                <c:pt idx="2532">
                  <c:v>28.665519275847998</c:v>
                </c:pt>
                <c:pt idx="2533">
                  <c:v>28.666679275818669</c:v>
                </c:pt>
                <c:pt idx="2534">
                  <c:v>28.6751992756035</c:v>
                </c:pt>
                <c:pt idx="2535">
                  <c:v>28.678019275532165</c:v>
                </c:pt>
                <c:pt idx="2536">
                  <c:v>28.685199275350833</c:v>
                </c:pt>
                <c:pt idx="2537">
                  <c:v>28.696702608393498</c:v>
                </c:pt>
                <c:pt idx="2538">
                  <c:v>28.698195941689168</c:v>
                </c:pt>
                <c:pt idx="2539">
                  <c:v>28.704362608199997</c:v>
                </c:pt>
                <c:pt idx="2540">
                  <c:v>28.706875941469832</c:v>
                </c:pt>
                <c:pt idx="2541">
                  <c:v>28.709019274749</c:v>
                </c:pt>
                <c:pt idx="2542">
                  <c:v>28.725422607668001</c:v>
                </c:pt>
                <c:pt idx="2543">
                  <c:v>28.725429274334498</c:v>
                </c:pt>
                <c:pt idx="2544">
                  <c:v>28.725449274334</c:v>
                </c:pt>
                <c:pt idx="2545">
                  <c:v>28.7255226076655</c:v>
                </c:pt>
                <c:pt idx="2546">
                  <c:v>28.727339274286333</c:v>
                </c:pt>
                <c:pt idx="2547">
                  <c:v>28.728319274261498</c:v>
                </c:pt>
                <c:pt idx="2548">
                  <c:v>28.729002607577669</c:v>
                </c:pt>
                <c:pt idx="2549">
                  <c:v>28.729689274226832</c:v>
                </c:pt>
                <c:pt idx="2550">
                  <c:v>28.731999274168501</c:v>
                </c:pt>
                <c:pt idx="2551">
                  <c:v>28.738995940658501</c:v>
                </c:pt>
                <c:pt idx="2552">
                  <c:v>28.743185940552667</c:v>
                </c:pt>
                <c:pt idx="2553">
                  <c:v>28.748695940413498</c:v>
                </c:pt>
                <c:pt idx="2554">
                  <c:v>28.752495940317498</c:v>
                </c:pt>
                <c:pt idx="2555">
                  <c:v>28.752839273642167</c:v>
                </c:pt>
                <c:pt idx="2556">
                  <c:v>28.753139273634499</c:v>
                </c:pt>
                <c:pt idx="2557">
                  <c:v>28.753465940292998</c:v>
                </c:pt>
                <c:pt idx="2558">
                  <c:v>28.753845940283334</c:v>
                </c:pt>
                <c:pt idx="2559">
                  <c:v>28.754039273611834</c:v>
                </c:pt>
                <c:pt idx="2560">
                  <c:v>28.754189273607999</c:v>
                </c:pt>
                <c:pt idx="2561">
                  <c:v>28.754339273604167</c:v>
                </c:pt>
                <c:pt idx="2562">
                  <c:v>28.754995940254332</c:v>
                </c:pt>
                <c:pt idx="2563">
                  <c:v>28.755655940237666</c:v>
                </c:pt>
                <c:pt idx="2564">
                  <c:v>28.756019273561833</c:v>
                </c:pt>
                <c:pt idx="2565">
                  <c:v>28.7590126068195</c:v>
                </c:pt>
                <c:pt idx="2566">
                  <c:v>28.761202606764169</c:v>
                </c:pt>
                <c:pt idx="2567">
                  <c:v>28.762015940076999</c:v>
                </c:pt>
                <c:pt idx="2568">
                  <c:v>28.764169273355833</c:v>
                </c:pt>
                <c:pt idx="2569">
                  <c:v>28.764555940012833</c:v>
                </c:pt>
                <c:pt idx="2570">
                  <c:v>28.765169273330667</c:v>
                </c:pt>
                <c:pt idx="2571">
                  <c:v>28.766012606642668</c:v>
                </c:pt>
                <c:pt idx="2572">
                  <c:v>28.7676959399335</c:v>
                </c:pt>
                <c:pt idx="2573">
                  <c:v>28.768212606586999</c:v>
                </c:pt>
                <c:pt idx="2574">
                  <c:v>28.772369273148669</c:v>
                </c:pt>
                <c:pt idx="2575">
                  <c:v>28.7788159396525</c:v>
                </c:pt>
                <c:pt idx="2576">
                  <c:v>28.779855939626334</c:v>
                </c:pt>
                <c:pt idx="2577">
                  <c:v>28.785519272816501</c:v>
                </c:pt>
                <c:pt idx="2578">
                  <c:v>28.786379272794832</c:v>
                </c:pt>
                <c:pt idx="2579">
                  <c:v>28.786685939453665</c:v>
                </c:pt>
                <c:pt idx="2580">
                  <c:v>28.786975939446332</c:v>
                </c:pt>
                <c:pt idx="2581">
                  <c:v>28.787292606104998</c:v>
                </c:pt>
                <c:pt idx="2582">
                  <c:v>28.787695939428165</c:v>
                </c:pt>
                <c:pt idx="2583">
                  <c:v>28.788509272740999</c:v>
                </c:pt>
                <c:pt idx="2584">
                  <c:v>28.793199272622498</c:v>
                </c:pt>
                <c:pt idx="2585">
                  <c:v>28.794532605922164</c:v>
                </c:pt>
                <c:pt idx="2586">
                  <c:v>28.797179272521998</c:v>
                </c:pt>
                <c:pt idx="2587">
                  <c:v>28.798135939164503</c:v>
                </c:pt>
                <c:pt idx="2588">
                  <c:v>28.799995939117498</c:v>
                </c:pt>
                <c:pt idx="2589">
                  <c:v>28.801042605757669</c:v>
                </c:pt>
                <c:pt idx="2590">
                  <c:v>28.803302605700665</c:v>
                </c:pt>
                <c:pt idx="2591">
                  <c:v>28.804655938999833</c:v>
                </c:pt>
                <c:pt idx="2592">
                  <c:v>28.809842605535334</c:v>
                </c:pt>
                <c:pt idx="2593">
                  <c:v>28.811315938831502</c:v>
                </c:pt>
                <c:pt idx="2594">
                  <c:v>28.820542605265167</c:v>
                </c:pt>
                <c:pt idx="2595">
                  <c:v>28.824185938506332</c:v>
                </c:pt>
                <c:pt idx="2596">
                  <c:v>28.824495938498501</c:v>
                </c:pt>
                <c:pt idx="2597">
                  <c:v>28.824762605158501</c:v>
                </c:pt>
                <c:pt idx="2598">
                  <c:v>28.824845938489666</c:v>
                </c:pt>
                <c:pt idx="2599">
                  <c:v>28.825189271814335</c:v>
                </c:pt>
                <c:pt idx="2600">
                  <c:v>28.8257259384675</c:v>
                </c:pt>
                <c:pt idx="2601">
                  <c:v>28.826032605126333</c:v>
                </c:pt>
                <c:pt idx="2602">
                  <c:v>28.826282605120166</c:v>
                </c:pt>
                <c:pt idx="2603">
                  <c:v>28.826352605118334</c:v>
                </c:pt>
                <c:pt idx="2604">
                  <c:v>28.826612605111833</c:v>
                </c:pt>
                <c:pt idx="2605">
                  <c:v>28.826995938435335</c:v>
                </c:pt>
                <c:pt idx="2606">
                  <c:v>28.830522605013002</c:v>
                </c:pt>
                <c:pt idx="2607">
                  <c:v>28.833862604928665</c:v>
                </c:pt>
                <c:pt idx="2608">
                  <c:v>28.835192604894999</c:v>
                </c:pt>
                <c:pt idx="2609">
                  <c:v>28.836199271536167</c:v>
                </c:pt>
                <c:pt idx="2610">
                  <c:v>28.837145938178999</c:v>
                </c:pt>
                <c:pt idx="2611">
                  <c:v>28.837545938168834</c:v>
                </c:pt>
                <c:pt idx="2612">
                  <c:v>28.839339271457</c:v>
                </c:pt>
                <c:pt idx="2613">
                  <c:v>28.840695938089333</c:v>
                </c:pt>
                <c:pt idx="2614">
                  <c:v>28.841672604731333</c:v>
                </c:pt>
                <c:pt idx="2615">
                  <c:v>28.843005938031002</c:v>
                </c:pt>
                <c:pt idx="2616">
                  <c:v>28.844362604663335</c:v>
                </c:pt>
                <c:pt idx="2617">
                  <c:v>28.861029270909</c:v>
                </c:pt>
                <c:pt idx="2618">
                  <c:v>28.862192604213</c:v>
                </c:pt>
                <c:pt idx="2619">
                  <c:v>28.878355937138</c:v>
                </c:pt>
                <c:pt idx="2620">
                  <c:v>28.885512603623834</c:v>
                </c:pt>
                <c:pt idx="2621">
                  <c:v>28.889352603526834</c:v>
                </c:pt>
                <c:pt idx="2622">
                  <c:v>28.892532603446501</c:v>
                </c:pt>
                <c:pt idx="2623">
                  <c:v>28.909199269692166</c:v>
                </c:pt>
                <c:pt idx="2624">
                  <c:v>28.909345936354999</c:v>
                </c:pt>
                <c:pt idx="2625">
                  <c:v>28.926012602600668</c:v>
                </c:pt>
                <c:pt idx="2626">
                  <c:v>28.942679268846334</c:v>
                </c:pt>
                <c:pt idx="2627">
                  <c:v>28.959345935092003</c:v>
                </c:pt>
                <c:pt idx="2628">
                  <c:v>28.976012601337668</c:v>
                </c:pt>
                <c:pt idx="2629">
                  <c:v>28.992679267583167</c:v>
                </c:pt>
                <c:pt idx="2630">
                  <c:v>29.003862600634001</c:v>
                </c:pt>
                <c:pt idx="2631">
                  <c:v>29.0133559337275</c:v>
                </c:pt>
                <c:pt idx="2632">
                  <c:v>29.030022599973165</c:v>
                </c:pt>
                <c:pt idx="2633">
                  <c:v>29.037862599775167</c:v>
                </c:pt>
                <c:pt idx="2634">
                  <c:v>29.054529266020833</c:v>
                </c:pt>
                <c:pt idx="2635">
                  <c:v>29.059029265907</c:v>
                </c:pt>
                <c:pt idx="2636">
                  <c:v>29.0628625991435</c:v>
                </c:pt>
                <c:pt idx="2637">
                  <c:v>29.067689265688333</c:v>
                </c:pt>
                <c:pt idx="2638">
                  <c:v>29.069872598966501</c:v>
                </c:pt>
                <c:pt idx="2639">
                  <c:v>29.076685932127667</c:v>
                </c:pt>
                <c:pt idx="2640">
                  <c:v>29.084529265262834</c:v>
                </c:pt>
                <c:pt idx="2641">
                  <c:v>29.096489264960834</c:v>
                </c:pt>
                <c:pt idx="2642">
                  <c:v>29.096979264948335</c:v>
                </c:pt>
                <c:pt idx="2643">
                  <c:v>29.100539264858501</c:v>
                </c:pt>
                <c:pt idx="2644">
                  <c:v>29.106339264712002</c:v>
                </c:pt>
                <c:pt idx="2645">
                  <c:v>29.1230059309575</c:v>
                </c:pt>
                <c:pt idx="2646">
                  <c:v>29.123542597610665</c:v>
                </c:pt>
                <c:pt idx="2647">
                  <c:v>29.1243559309235</c:v>
                </c:pt>
                <c:pt idx="2648">
                  <c:v>29.134342597337831</c:v>
                </c:pt>
                <c:pt idx="2649">
                  <c:v>29.140512597181999</c:v>
                </c:pt>
                <c:pt idx="2650">
                  <c:v>29.145169263731002</c:v>
                </c:pt>
                <c:pt idx="2651">
                  <c:v>29.145599263720165</c:v>
                </c:pt>
                <c:pt idx="2652">
                  <c:v>29.145669263718332</c:v>
                </c:pt>
                <c:pt idx="2653">
                  <c:v>29.145952597044502</c:v>
                </c:pt>
                <c:pt idx="2654">
                  <c:v>29.146125930373501</c:v>
                </c:pt>
                <c:pt idx="2655">
                  <c:v>29.146212597038001</c:v>
                </c:pt>
                <c:pt idx="2656">
                  <c:v>29.146479263697831</c:v>
                </c:pt>
                <c:pt idx="2657">
                  <c:v>29.146572597028833</c:v>
                </c:pt>
                <c:pt idx="2658">
                  <c:v>29.146829263689003</c:v>
                </c:pt>
                <c:pt idx="2659">
                  <c:v>29.147039263683833</c:v>
                </c:pt>
                <c:pt idx="2660">
                  <c:v>29.147299263677166</c:v>
                </c:pt>
                <c:pt idx="2661">
                  <c:v>29.147612597002666</c:v>
                </c:pt>
                <c:pt idx="2662">
                  <c:v>29.148165930322001</c:v>
                </c:pt>
                <c:pt idx="2663">
                  <c:v>29.148539263645834</c:v>
                </c:pt>
                <c:pt idx="2664">
                  <c:v>29.149019263633665</c:v>
                </c:pt>
                <c:pt idx="2665">
                  <c:v>29.151492596904667</c:v>
                </c:pt>
                <c:pt idx="2666">
                  <c:v>29.153542596852834</c:v>
                </c:pt>
                <c:pt idx="2667">
                  <c:v>29.154992596816165</c:v>
                </c:pt>
                <c:pt idx="2668">
                  <c:v>29.157359263423</c:v>
                </c:pt>
                <c:pt idx="2669">
                  <c:v>29.158709263389003</c:v>
                </c:pt>
                <c:pt idx="2670">
                  <c:v>29.159645930031999</c:v>
                </c:pt>
                <c:pt idx="2671">
                  <c:v>29.164639263239167</c:v>
                </c:pt>
                <c:pt idx="2672">
                  <c:v>29.165022596562835</c:v>
                </c:pt>
                <c:pt idx="2673">
                  <c:v>29.165655929880167</c:v>
                </c:pt>
                <c:pt idx="2674">
                  <c:v>29.166015929870998</c:v>
                </c:pt>
                <c:pt idx="2675">
                  <c:v>29.166319263196666</c:v>
                </c:pt>
                <c:pt idx="2676">
                  <c:v>29.167202596507664</c:v>
                </c:pt>
                <c:pt idx="2677">
                  <c:v>29.167492596500331</c:v>
                </c:pt>
                <c:pt idx="2678">
                  <c:v>29.167772596493332</c:v>
                </c:pt>
                <c:pt idx="2679">
                  <c:v>29.167869263157503</c:v>
                </c:pt>
                <c:pt idx="2680">
                  <c:v>29.168192596482665</c:v>
                </c:pt>
                <c:pt idx="2681">
                  <c:v>29.168865929798997</c:v>
                </c:pt>
                <c:pt idx="2682">
                  <c:v>29.170745929751501</c:v>
                </c:pt>
                <c:pt idx="2683">
                  <c:v>29.170842596415831</c:v>
                </c:pt>
                <c:pt idx="2684">
                  <c:v>29.171219263072999</c:v>
                </c:pt>
                <c:pt idx="2685">
                  <c:v>29.171805929724833</c:v>
                </c:pt>
                <c:pt idx="2686">
                  <c:v>29.172319263045164</c:v>
                </c:pt>
                <c:pt idx="2687">
                  <c:v>29.173382596351665</c:v>
                </c:pt>
                <c:pt idx="2688">
                  <c:v>29.174215929663834</c:v>
                </c:pt>
                <c:pt idx="2689">
                  <c:v>29.175012596310502</c:v>
                </c:pt>
                <c:pt idx="2690">
                  <c:v>29.175645929627834</c:v>
                </c:pt>
                <c:pt idx="2691">
                  <c:v>29.176312596277668</c:v>
                </c:pt>
                <c:pt idx="2692">
                  <c:v>29.177019262926333</c:v>
                </c:pt>
                <c:pt idx="2693">
                  <c:v>29.179845929521665</c:v>
                </c:pt>
                <c:pt idx="2694">
                  <c:v>29.196512595767334</c:v>
                </c:pt>
                <c:pt idx="2695">
                  <c:v>29.213179262013</c:v>
                </c:pt>
                <c:pt idx="2696">
                  <c:v>29.229845928258499</c:v>
                </c:pt>
                <c:pt idx="2697">
                  <c:v>29.246512594504168</c:v>
                </c:pt>
                <c:pt idx="2698">
                  <c:v>29.263179260749833</c:v>
                </c:pt>
                <c:pt idx="2699">
                  <c:v>29.266185927340498</c:v>
                </c:pt>
                <c:pt idx="2700">
                  <c:v>29.267352593977666</c:v>
                </c:pt>
                <c:pt idx="2701">
                  <c:v>29.284019260223332</c:v>
                </c:pt>
                <c:pt idx="2702">
                  <c:v>29.300685926469001</c:v>
                </c:pt>
                <c:pt idx="2703">
                  <c:v>29.317352592714666</c:v>
                </c:pt>
                <c:pt idx="2704">
                  <c:v>29.334019258960165</c:v>
                </c:pt>
                <c:pt idx="2705">
                  <c:v>29.350685925205834</c:v>
                </c:pt>
                <c:pt idx="2706">
                  <c:v>29.3673525914515</c:v>
                </c:pt>
                <c:pt idx="2707">
                  <c:v>29.384019257697165</c:v>
                </c:pt>
                <c:pt idx="2708">
                  <c:v>29.400685923942834</c:v>
                </c:pt>
                <c:pt idx="2709">
                  <c:v>29.417352590188333</c:v>
                </c:pt>
                <c:pt idx="2710">
                  <c:v>29.434019256433999</c:v>
                </c:pt>
                <c:pt idx="2711">
                  <c:v>29.450685922679668</c:v>
                </c:pt>
                <c:pt idx="2712">
                  <c:v>29.467352588925333</c:v>
                </c:pt>
                <c:pt idx="2713">
                  <c:v>29.475849255377334</c:v>
                </c:pt>
                <c:pt idx="2714">
                  <c:v>29.481332588572165</c:v>
                </c:pt>
                <c:pt idx="2715">
                  <c:v>29.483605921848</c:v>
                </c:pt>
                <c:pt idx="2716">
                  <c:v>29.487475921750335</c:v>
                </c:pt>
                <c:pt idx="2717">
                  <c:v>29.504142587995833</c:v>
                </c:pt>
                <c:pt idx="2718">
                  <c:v>29.520809254241499</c:v>
                </c:pt>
                <c:pt idx="2719">
                  <c:v>29.537475920487168</c:v>
                </c:pt>
                <c:pt idx="2720">
                  <c:v>29.554142586732834</c:v>
                </c:pt>
                <c:pt idx="2721">
                  <c:v>29.570029252998165</c:v>
                </c:pt>
                <c:pt idx="2722">
                  <c:v>29.586695919243834</c:v>
                </c:pt>
                <c:pt idx="2723">
                  <c:v>29.603362585489332</c:v>
                </c:pt>
                <c:pt idx="2724">
                  <c:v>29.620029251734998</c:v>
                </c:pt>
                <c:pt idx="2725">
                  <c:v>29.636695917980667</c:v>
                </c:pt>
                <c:pt idx="2726">
                  <c:v>29.653362584226333</c:v>
                </c:pt>
                <c:pt idx="2727">
                  <c:v>29.670029250471998</c:v>
                </c:pt>
                <c:pt idx="2728">
                  <c:v>29.6866959167175</c:v>
                </c:pt>
                <c:pt idx="2729">
                  <c:v>29.703362582963166</c:v>
                </c:pt>
                <c:pt idx="2730">
                  <c:v>29.720029249208835</c:v>
                </c:pt>
                <c:pt idx="2731">
                  <c:v>29.730705915605832</c:v>
                </c:pt>
                <c:pt idx="2732">
                  <c:v>29.747372581851334</c:v>
                </c:pt>
                <c:pt idx="2733">
                  <c:v>29.74851258182267</c:v>
                </c:pt>
                <c:pt idx="2734">
                  <c:v>29.765179248068169</c:v>
                </c:pt>
                <c:pt idx="2735">
                  <c:v>29.781845914313831</c:v>
                </c:pt>
                <c:pt idx="2736">
                  <c:v>29.7985125805595</c:v>
                </c:pt>
                <c:pt idx="2737">
                  <c:v>29.815179246805165</c:v>
                </c:pt>
                <c:pt idx="2738">
                  <c:v>29.823379246597998</c:v>
                </c:pt>
                <c:pt idx="2739">
                  <c:v>29.838672579545001</c:v>
                </c:pt>
                <c:pt idx="2740">
                  <c:v>29.839819246182667</c:v>
                </c:pt>
                <c:pt idx="2741">
                  <c:v>29.845822579364334</c:v>
                </c:pt>
                <c:pt idx="2742">
                  <c:v>29.849499245938166</c:v>
                </c:pt>
                <c:pt idx="2743">
                  <c:v>29.852659245858334</c:v>
                </c:pt>
                <c:pt idx="2744">
                  <c:v>29.854795912471001</c:v>
                </c:pt>
                <c:pt idx="2745">
                  <c:v>29.855505912453001</c:v>
                </c:pt>
                <c:pt idx="2746">
                  <c:v>29.8586959123725</c:v>
                </c:pt>
                <c:pt idx="2747">
                  <c:v>29.860352578997333</c:v>
                </c:pt>
                <c:pt idx="2748">
                  <c:v>29.8721559120325</c:v>
                </c:pt>
                <c:pt idx="2749">
                  <c:v>29.872889245347167</c:v>
                </c:pt>
                <c:pt idx="2750">
                  <c:v>29.8736825786605</c:v>
                </c:pt>
                <c:pt idx="2751">
                  <c:v>29.876379245259166</c:v>
                </c:pt>
                <c:pt idx="2752">
                  <c:v>29.893032578171667</c:v>
                </c:pt>
                <c:pt idx="2753">
                  <c:v>29.909699244417332</c:v>
                </c:pt>
                <c:pt idx="2754">
                  <c:v>29.911855911029498</c:v>
                </c:pt>
                <c:pt idx="2755">
                  <c:v>29.928522577275164</c:v>
                </c:pt>
                <c:pt idx="2756">
                  <c:v>29.945189243520833</c:v>
                </c:pt>
                <c:pt idx="2757">
                  <c:v>29.961855909766498</c:v>
                </c:pt>
                <c:pt idx="2758">
                  <c:v>29.978522576012001</c:v>
                </c:pt>
                <c:pt idx="2759">
                  <c:v>29.98484924251883</c:v>
                </c:pt>
                <c:pt idx="2760">
                  <c:v>29.985455909170167</c:v>
                </c:pt>
                <c:pt idx="2761">
                  <c:v>29.985852575826833</c:v>
                </c:pt>
                <c:pt idx="2762">
                  <c:v>29.988955909081835</c:v>
                </c:pt>
                <c:pt idx="2763">
                  <c:v>29.990005909055334</c:v>
                </c:pt>
                <c:pt idx="2764">
                  <c:v>29.995322575587668</c:v>
                </c:pt>
                <c:pt idx="2765">
                  <c:v>30.01198924183333</c:v>
                </c:pt>
                <c:pt idx="2766">
                  <c:v>30.028655908078999</c:v>
                </c:pt>
                <c:pt idx="2767">
                  <c:v>30.040842574437665</c:v>
                </c:pt>
                <c:pt idx="2768">
                  <c:v>30.048635907574166</c:v>
                </c:pt>
                <c:pt idx="2769">
                  <c:v>30.065302573819835</c:v>
                </c:pt>
                <c:pt idx="2770">
                  <c:v>30.081969240065501</c:v>
                </c:pt>
                <c:pt idx="2771">
                  <c:v>30.098635906310999</c:v>
                </c:pt>
                <c:pt idx="2772">
                  <c:v>30.115302572556669</c:v>
                </c:pt>
                <c:pt idx="2773">
                  <c:v>30.131969238802334</c:v>
                </c:pt>
                <c:pt idx="2774">
                  <c:v>30.148635905048003</c:v>
                </c:pt>
                <c:pt idx="2775">
                  <c:v>30.165302571293669</c:v>
                </c:pt>
                <c:pt idx="2776">
                  <c:v>30.181969237539167</c:v>
                </c:pt>
                <c:pt idx="2777">
                  <c:v>30.198635903784837</c:v>
                </c:pt>
                <c:pt idx="2778">
                  <c:v>30.201415903714668</c:v>
                </c:pt>
                <c:pt idx="2779">
                  <c:v>30.204085903647169</c:v>
                </c:pt>
                <c:pt idx="2780">
                  <c:v>30.205915903600999</c:v>
                </c:pt>
                <c:pt idx="2781">
                  <c:v>30.208915903525167</c:v>
                </c:pt>
                <c:pt idx="2782">
                  <c:v>30.225582569770832</c:v>
                </c:pt>
                <c:pt idx="2783">
                  <c:v>30.242249236016502</c:v>
                </c:pt>
                <c:pt idx="2784">
                  <c:v>30.258915902262</c:v>
                </c:pt>
                <c:pt idx="2785">
                  <c:v>30.275582568507666</c:v>
                </c:pt>
                <c:pt idx="2786">
                  <c:v>30.292249234753335</c:v>
                </c:pt>
                <c:pt idx="2787">
                  <c:v>30.308915900999001</c:v>
                </c:pt>
                <c:pt idx="2788">
                  <c:v>30.325582567244666</c:v>
                </c:pt>
                <c:pt idx="2789">
                  <c:v>30.342249233490168</c:v>
                </c:pt>
                <c:pt idx="2790">
                  <c:v>30.358915899735834</c:v>
                </c:pt>
                <c:pt idx="2791">
                  <c:v>30.365342566240166</c:v>
                </c:pt>
                <c:pt idx="2792">
                  <c:v>30.370992566097502</c:v>
                </c:pt>
                <c:pt idx="2793">
                  <c:v>30.373305899372333</c:v>
                </c:pt>
                <c:pt idx="2794">
                  <c:v>30.377449232601002</c:v>
                </c:pt>
                <c:pt idx="2795">
                  <c:v>30.379132565891833</c:v>
                </c:pt>
                <c:pt idx="2796">
                  <c:v>30.380829232515669</c:v>
                </c:pt>
                <c:pt idx="2797">
                  <c:v>30.385145899073166</c:v>
                </c:pt>
                <c:pt idx="2798">
                  <c:v>30.387959232335501</c:v>
                </c:pt>
                <c:pt idx="2799">
                  <c:v>30.404625898581166</c:v>
                </c:pt>
                <c:pt idx="2800">
                  <c:v>30.418805898222836</c:v>
                </c:pt>
                <c:pt idx="2801">
                  <c:v>30.424649231408669</c:v>
                </c:pt>
                <c:pt idx="2802">
                  <c:v>30.43079589792</c:v>
                </c:pt>
                <c:pt idx="2803">
                  <c:v>30.43897589771333</c:v>
                </c:pt>
                <c:pt idx="2804">
                  <c:v>30.455642563959</c:v>
                </c:pt>
                <c:pt idx="2805">
                  <c:v>30.472309230204665</c:v>
                </c:pt>
                <c:pt idx="2806">
                  <c:v>30.488975896450331</c:v>
                </c:pt>
                <c:pt idx="2807">
                  <c:v>30.502745896102333</c:v>
                </c:pt>
                <c:pt idx="2808">
                  <c:v>30.506559229339334</c:v>
                </c:pt>
                <c:pt idx="2809">
                  <c:v>30.507899229305501</c:v>
                </c:pt>
                <c:pt idx="2810">
                  <c:v>30.511105895891166</c:v>
                </c:pt>
                <c:pt idx="2811">
                  <c:v>30.527772562136832</c:v>
                </c:pt>
                <c:pt idx="2812">
                  <c:v>30.532579228682</c:v>
                </c:pt>
                <c:pt idx="2813">
                  <c:v>30.535095895285167</c:v>
                </c:pt>
                <c:pt idx="2814">
                  <c:v>30.5422458951045</c:v>
                </c:pt>
                <c:pt idx="2815">
                  <c:v>30.543895895062835</c:v>
                </c:pt>
                <c:pt idx="2816">
                  <c:v>30.545212561696335</c:v>
                </c:pt>
                <c:pt idx="2817">
                  <c:v>30.545882561679331</c:v>
                </c:pt>
                <c:pt idx="2818">
                  <c:v>30.546595894994667</c:v>
                </c:pt>
                <c:pt idx="2819">
                  <c:v>30.547912561627999</c:v>
                </c:pt>
                <c:pt idx="2820">
                  <c:v>30.549772561581001</c:v>
                </c:pt>
                <c:pt idx="2821">
                  <c:v>30.551712561532</c:v>
                </c:pt>
                <c:pt idx="2822">
                  <c:v>30.552439228180333</c:v>
                </c:pt>
                <c:pt idx="2823">
                  <c:v>30.554732561455832</c:v>
                </c:pt>
                <c:pt idx="2824">
                  <c:v>30.557375894722334</c:v>
                </c:pt>
                <c:pt idx="2825">
                  <c:v>30.564402561211502</c:v>
                </c:pt>
                <c:pt idx="2826">
                  <c:v>30.581069227457167</c:v>
                </c:pt>
                <c:pt idx="2827">
                  <c:v>30.597735893702669</c:v>
                </c:pt>
                <c:pt idx="2828">
                  <c:v>30.603549226889168</c:v>
                </c:pt>
                <c:pt idx="2829">
                  <c:v>30.620215893134834</c:v>
                </c:pt>
                <c:pt idx="2830">
                  <c:v>30.623049226396667</c:v>
                </c:pt>
                <c:pt idx="2831">
                  <c:v>30.639715892642169</c:v>
                </c:pt>
                <c:pt idx="2832">
                  <c:v>30.646219225811333</c:v>
                </c:pt>
                <c:pt idx="2833">
                  <c:v>30.654715892263333</c:v>
                </c:pt>
                <c:pt idx="2834">
                  <c:v>30.656872558875499</c:v>
                </c:pt>
                <c:pt idx="2835">
                  <c:v>30.664379225352498</c:v>
                </c:pt>
                <c:pt idx="2836">
                  <c:v>30.667229225280501</c:v>
                </c:pt>
                <c:pt idx="2837">
                  <c:v>30.683895891526166</c:v>
                </c:pt>
                <c:pt idx="2838">
                  <c:v>30.700562557771832</c:v>
                </c:pt>
                <c:pt idx="2839">
                  <c:v>30.708695890899666</c:v>
                </c:pt>
                <c:pt idx="2840">
                  <c:v>30.724519223833333</c:v>
                </c:pt>
                <c:pt idx="2841">
                  <c:v>30.736355890200834</c:v>
                </c:pt>
                <c:pt idx="2842">
                  <c:v>30.747189223260499</c:v>
                </c:pt>
                <c:pt idx="2843">
                  <c:v>30.751019223163834</c:v>
                </c:pt>
                <c:pt idx="2844">
                  <c:v>30.755189223058501</c:v>
                </c:pt>
                <c:pt idx="2845">
                  <c:v>30.763502556181834</c:v>
                </c:pt>
                <c:pt idx="2846">
                  <c:v>30.764202556164165</c:v>
                </c:pt>
                <c:pt idx="2847">
                  <c:v>30.765535889463834</c:v>
                </c:pt>
                <c:pt idx="2848">
                  <c:v>30.766372556109332</c:v>
                </c:pt>
                <c:pt idx="2849">
                  <c:v>30.767315889418835</c:v>
                </c:pt>
                <c:pt idx="2850">
                  <c:v>30.7683292227265</c:v>
                </c:pt>
                <c:pt idx="2851">
                  <c:v>30.770349222675502</c:v>
                </c:pt>
                <c:pt idx="2852">
                  <c:v>30.780872555742999</c:v>
                </c:pt>
                <c:pt idx="2853">
                  <c:v>30.794022555410834</c:v>
                </c:pt>
                <c:pt idx="2854">
                  <c:v>30.799839221930498</c:v>
                </c:pt>
                <c:pt idx="2855">
                  <c:v>30.806015888441166</c:v>
                </c:pt>
                <c:pt idx="2856">
                  <c:v>30.809412555022</c:v>
                </c:pt>
                <c:pt idx="2857">
                  <c:v>30.809512555019502</c:v>
                </c:pt>
                <c:pt idx="2858">
                  <c:v>30.8105025549945</c:v>
                </c:pt>
                <c:pt idx="2859">
                  <c:v>30.811019221648166</c:v>
                </c:pt>
                <c:pt idx="2860">
                  <c:v>30.813332554923001</c:v>
                </c:pt>
                <c:pt idx="2861">
                  <c:v>30.819995888087998</c:v>
                </c:pt>
                <c:pt idx="2862">
                  <c:v>30.828835887864667</c:v>
                </c:pt>
                <c:pt idx="2863">
                  <c:v>30.832842554430165</c:v>
                </c:pt>
                <c:pt idx="2864">
                  <c:v>30.834665887717332</c:v>
                </c:pt>
                <c:pt idx="2865">
                  <c:v>30.838669220949665</c:v>
                </c:pt>
                <c:pt idx="2866">
                  <c:v>30.855335887195167</c:v>
                </c:pt>
                <c:pt idx="2867">
                  <c:v>30.869172553512332</c:v>
                </c:pt>
                <c:pt idx="2868">
                  <c:v>30.8780058866225</c:v>
                </c:pt>
                <c:pt idx="2869">
                  <c:v>30.894672552868165</c:v>
                </c:pt>
                <c:pt idx="2870">
                  <c:v>30.911339219113831</c:v>
                </c:pt>
                <c:pt idx="2871">
                  <c:v>30.923819218798499</c:v>
                </c:pt>
                <c:pt idx="2872">
                  <c:v>30.937325885124</c:v>
                </c:pt>
                <c:pt idx="2873">
                  <c:v>30.953992551369666</c:v>
                </c:pt>
                <c:pt idx="2874">
                  <c:v>30.970659217615164</c:v>
                </c:pt>
                <c:pt idx="2875">
                  <c:v>30.987325883860834</c:v>
                </c:pt>
                <c:pt idx="2876">
                  <c:v>31.003992550106499</c:v>
                </c:pt>
                <c:pt idx="2877">
                  <c:v>31.005472550069165</c:v>
                </c:pt>
                <c:pt idx="2878">
                  <c:v>31.0077925500105</c:v>
                </c:pt>
                <c:pt idx="2879">
                  <c:v>31.009475883301331</c:v>
                </c:pt>
                <c:pt idx="2880">
                  <c:v>31.015295883154334</c:v>
                </c:pt>
                <c:pt idx="2881">
                  <c:v>31.0165958831215</c:v>
                </c:pt>
                <c:pt idx="2882">
                  <c:v>31.017635883095167</c:v>
                </c:pt>
                <c:pt idx="2883">
                  <c:v>31.031489216078501</c:v>
                </c:pt>
                <c:pt idx="2884">
                  <c:v>31.035445882645334</c:v>
                </c:pt>
                <c:pt idx="2885">
                  <c:v>31.036262549291333</c:v>
                </c:pt>
                <c:pt idx="2886">
                  <c:v>31.037625882590167</c:v>
                </c:pt>
                <c:pt idx="2887">
                  <c:v>31.038789215894166</c:v>
                </c:pt>
                <c:pt idx="2888">
                  <c:v>31.041952549147499</c:v>
                </c:pt>
                <c:pt idx="2889">
                  <c:v>31.058619215393165</c:v>
                </c:pt>
                <c:pt idx="2890">
                  <c:v>31.063812548595333</c:v>
                </c:pt>
                <c:pt idx="2891">
                  <c:v>31.080479214840999</c:v>
                </c:pt>
                <c:pt idx="2892">
                  <c:v>31.085632548044167</c:v>
                </c:pt>
                <c:pt idx="2893">
                  <c:v>31.102299214289665</c:v>
                </c:pt>
                <c:pt idx="2894">
                  <c:v>31.109462547442167</c:v>
                </c:pt>
                <c:pt idx="2895">
                  <c:v>31.112579214029999</c:v>
                </c:pt>
                <c:pt idx="2896">
                  <c:v>31.1211225471475</c:v>
                </c:pt>
                <c:pt idx="2897">
                  <c:v>31.137789213393166</c:v>
                </c:pt>
                <c:pt idx="2898">
                  <c:v>31.143919213238334</c:v>
                </c:pt>
                <c:pt idx="2899">
                  <c:v>31.1517492130405</c:v>
                </c:pt>
                <c:pt idx="2900">
                  <c:v>31.153892546319664</c:v>
                </c:pt>
                <c:pt idx="2901">
                  <c:v>31.156072546264667</c:v>
                </c:pt>
                <c:pt idx="2902">
                  <c:v>31.157259212901334</c:v>
                </c:pt>
                <c:pt idx="2903">
                  <c:v>31.157762546221999</c:v>
                </c:pt>
                <c:pt idx="2904">
                  <c:v>31.160575879484167</c:v>
                </c:pt>
                <c:pt idx="2905">
                  <c:v>31.16176921278733</c:v>
                </c:pt>
                <c:pt idx="2906">
                  <c:v>31.162255879441833</c:v>
                </c:pt>
                <c:pt idx="2907">
                  <c:v>31.167435879310833</c:v>
                </c:pt>
                <c:pt idx="2908">
                  <c:v>31.168912545940334</c:v>
                </c:pt>
                <c:pt idx="2909">
                  <c:v>31.170119212576498</c:v>
                </c:pt>
                <c:pt idx="2910">
                  <c:v>31.170762545893503</c:v>
                </c:pt>
                <c:pt idx="2911">
                  <c:v>31.171559212540167</c:v>
                </c:pt>
                <c:pt idx="2912">
                  <c:v>31.172249212522669</c:v>
                </c:pt>
                <c:pt idx="2913">
                  <c:v>31.173089212501502</c:v>
                </c:pt>
                <c:pt idx="2914">
                  <c:v>31.1737458791515</c:v>
                </c:pt>
                <c:pt idx="2915">
                  <c:v>31.174592545796834</c:v>
                </c:pt>
                <c:pt idx="2916">
                  <c:v>31.175239212447163</c:v>
                </c:pt>
                <c:pt idx="2917">
                  <c:v>31.176212545755835</c:v>
                </c:pt>
                <c:pt idx="2918">
                  <c:v>31.176465879082834</c:v>
                </c:pt>
                <c:pt idx="2919">
                  <c:v>31.176712545743165</c:v>
                </c:pt>
                <c:pt idx="2920">
                  <c:v>31.176769212408498</c:v>
                </c:pt>
                <c:pt idx="2921">
                  <c:v>31.176839212406666</c:v>
                </c:pt>
                <c:pt idx="2922">
                  <c:v>31.176975879069836</c:v>
                </c:pt>
                <c:pt idx="2923">
                  <c:v>31.177025879068665</c:v>
                </c:pt>
                <c:pt idx="2924">
                  <c:v>31.177072545734166</c:v>
                </c:pt>
                <c:pt idx="2925">
                  <c:v>31.178879212355167</c:v>
                </c:pt>
                <c:pt idx="2926">
                  <c:v>31.178929212353832</c:v>
                </c:pt>
                <c:pt idx="2927">
                  <c:v>31.179012545685168</c:v>
                </c:pt>
                <c:pt idx="2928">
                  <c:v>31.179172545681169</c:v>
                </c:pt>
                <c:pt idx="2929">
                  <c:v>31.179235879012833</c:v>
                </c:pt>
                <c:pt idx="2930">
                  <c:v>31.179569212337665</c:v>
                </c:pt>
                <c:pt idx="2931">
                  <c:v>31.181549212287667</c:v>
                </c:pt>
                <c:pt idx="2932">
                  <c:v>31.182095878940501</c:v>
                </c:pt>
                <c:pt idx="2933">
                  <c:v>31.183729212232667</c:v>
                </c:pt>
                <c:pt idx="2934">
                  <c:v>31.184565878878168</c:v>
                </c:pt>
                <c:pt idx="2935">
                  <c:v>31.1897092120815</c:v>
                </c:pt>
                <c:pt idx="2936">
                  <c:v>31.190555878726833</c:v>
                </c:pt>
                <c:pt idx="2937">
                  <c:v>31.192412545346667</c:v>
                </c:pt>
                <c:pt idx="2938">
                  <c:v>31.194255878633331</c:v>
                </c:pt>
                <c:pt idx="2939">
                  <c:v>31.196392545245999</c:v>
                </c:pt>
                <c:pt idx="2940">
                  <c:v>31.196959211898498</c:v>
                </c:pt>
                <c:pt idx="2941">
                  <c:v>31.198092545203167</c:v>
                </c:pt>
                <c:pt idx="2942">
                  <c:v>31.1984325451945</c:v>
                </c:pt>
                <c:pt idx="2943">
                  <c:v>31.1985525451915</c:v>
                </c:pt>
                <c:pt idx="2944">
                  <c:v>31.199112545177336</c:v>
                </c:pt>
                <c:pt idx="2945">
                  <c:v>31.199232545174333</c:v>
                </c:pt>
                <c:pt idx="2946">
                  <c:v>31.199452545168832</c:v>
                </c:pt>
                <c:pt idx="2947">
                  <c:v>31.199595878498499</c:v>
                </c:pt>
                <c:pt idx="2948">
                  <c:v>31.199992545155165</c:v>
                </c:pt>
                <c:pt idx="2949">
                  <c:v>31.200102545152333</c:v>
                </c:pt>
                <c:pt idx="2950">
                  <c:v>31.200359211812501</c:v>
                </c:pt>
                <c:pt idx="2951">
                  <c:v>31.200415878477834</c:v>
                </c:pt>
                <c:pt idx="2952">
                  <c:v>31.200489211809334</c:v>
                </c:pt>
                <c:pt idx="2953">
                  <c:v>31.200699211804</c:v>
                </c:pt>
                <c:pt idx="2954">
                  <c:v>31.200765878468999</c:v>
                </c:pt>
                <c:pt idx="2955">
                  <c:v>31.201775878443335</c:v>
                </c:pt>
                <c:pt idx="2956">
                  <c:v>31.201819211775668</c:v>
                </c:pt>
                <c:pt idx="2957">
                  <c:v>31.201852545108167</c:v>
                </c:pt>
                <c:pt idx="2958">
                  <c:v>31.201885878440667</c:v>
                </c:pt>
                <c:pt idx="2959">
                  <c:v>31.201919211773166</c:v>
                </c:pt>
                <c:pt idx="2960">
                  <c:v>31.201959211772166</c:v>
                </c:pt>
                <c:pt idx="2961">
                  <c:v>31.202052545103168</c:v>
                </c:pt>
                <c:pt idx="2962">
                  <c:v>31.202199211766001</c:v>
                </c:pt>
                <c:pt idx="2963">
                  <c:v>31.202329211762834</c:v>
                </c:pt>
                <c:pt idx="2964">
                  <c:v>31.202705878419998</c:v>
                </c:pt>
                <c:pt idx="2965">
                  <c:v>31.203035878411665</c:v>
                </c:pt>
                <c:pt idx="2966">
                  <c:v>31.203155878408499</c:v>
                </c:pt>
                <c:pt idx="2967">
                  <c:v>31.203365878403169</c:v>
                </c:pt>
                <c:pt idx="2968">
                  <c:v>31.203712545061169</c:v>
                </c:pt>
                <c:pt idx="2969">
                  <c:v>31.203959211721667</c:v>
                </c:pt>
                <c:pt idx="2970">
                  <c:v>31.203975878387833</c:v>
                </c:pt>
                <c:pt idx="2971">
                  <c:v>31.204915878364165</c:v>
                </c:pt>
                <c:pt idx="2972">
                  <c:v>31.205482545016498</c:v>
                </c:pt>
                <c:pt idx="2973">
                  <c:v>31.205562545014502</c:v>
                </c:pt>
                <c:pt idx="2974">
                  <c:v>31.205785878342166</c:v>
                </c:pt>
                <c:pt idx="2975">
                  <c:v>31.205869211673335</c:v>
                </c:pt>
                <c:pt idx="2976">
                  <c:v>31.205932545004998</c:v>
                </c:pt>
                <c:pt idx="2977">
                  <c:v>31.206202544998334</c:v>
                </c:pt>
                <c:pt idx="2978">
                  <c:v>31.206942544979498</c:v>
                </c:pt>
                <c:pt idx="2979">
                  <c:v>31.207222544972502</c:v>
                </c:pt>
                <c:pt idx="2980">
                  <c:v>31.209385878251165</c:v>
                </c:pt>
                <c:pt idx="2981">
                  <c:v>31.210269211562167</c:v>
                </c:pt>
                <c:pt idx="2982">
                  <c:v>31.211079211541669</c:v>
                </c:pt>
                <c:pt idx="2983">
                  <c:v>31.212415878174667</c:v>
                </c:pt>
                <c:pt idx="2984">
                  <c:v>31.212745878166334</c:v>
                </c:pt>
                <c:pt idx="2985">
                  <c:v>31.213079211491166</c:v>
                </c:pt>
                <c:pt idx="2986">
                  <c:v>31.213859211471501</c:v>
                </c:pt>
                <c:pt idx="2987">
                  <c:v>31.215239211436664</c:v>
                </c:pt>
                <c:pt idx="2988">
                  <c:v>31.218272544693331</c:v>
                </c:pt>
                <c:pt idx="2989">
                  <c:v>31.228132544444335</c:v>
                </c:pt>
                <c:pt idx="2990">
                  <c:v>31.228875877758831</c:v>
                </c:pt>
                <c:pt idx="2991">
                  <c:v>31.229732544403831</c:v>
                </c:pt>
                <c:pt idx="2992">
                  <c:v>31.231195877700166</c:v>
                </c:pt>
                <c:pt idx="2993">
                  <c:v>31.231199211033502</c:v>
                </c:pt>
                <c:pt idx="2994">
                  <c:v>31.231205877699999</c:v>
                </c:pt>
                <c:pt idx="2995">
                  <c:v>31.231949211014502</c:v>
                </c:pt>
                <c:pt idx="2996">
                  <c:v>31.232539210999668</c:v>
                </c:pt>
                <c:pt idx="2997">
                  <c:v>31.232952544322497</c:v>
                </c:pt>
                <c:pt idx="2998">
                  <c:v>31.233902544298498</c:v>
                </c:pt>
                <c:pt idx="2999">
                  <c:v>31.234585877614499</c:v>
                </c:pt>
                <c:pt idx="3000">
                  <c:v>31.239605877487669</c:v>
                </c:pt>
                <c:pt idx="3001">
                  <c:v>31.241415877442002</c:v>
                </c:pt>
                <c:pt idx="3002">
                  <c:v>31.242589210745667</c:v>
                </c:pt>
                <c:pt idx="3003">
                  <c:v>31.244105877374</c:v>
                </c:pt>
                <c:pt idx="3004">
                  <c:v>31.245762543998833</c:v>
                </c:pt>
                <c:pt idx="3005">
                  <c:v>31.24656921064517</c:v>
                </c:pt>
                <c:pt idx="3006">
                  <c:v>31.247265877294168</c:v>
                </c:pt>
                <c:pt idx="3007">
                  <c:v>31.252455877163168</c:v>
                </c:pt>
                <c:pt idx="3008">
                  <c:v>31.253442543804834</c:v>
                </c:pt>
                <c:pt idx="3009">
                  <c:v>31.253929210459166</c:v>
                </c:pt>
                <c:pt idx="3010">
                  <c:v>31.254599210442333</c:v>
                </c:pt>
                <c:pt idx="3011">
                  <c:v>31.255452543754167</c:v>
                </c:pt>
                <c:pt idx="3012">
                  <c:v>31.2560992104045</c:v>
                </c:pt>
                <c:pt idx="3013">
                  <c:v>31.257579210366998</c:v>
                </c:pt>
                <c:pt idx="3014">
                  <c:v>31.25877921033667</c:v>
                </c:pt>
                <c:pt idx="3015">
                  <c:v>31.25943921032</c:v>
                </c:pt>
                <c:pt idx="3016">
                  <c:v>31.26093254361567</c:v>
                </c:pt>
                <c:pt idx="3017">
                  <c:v>31.261419210269999</c:v>
                </c:pt>
                <c:pt idx="3018">
                  <c:v>31.261435876936332</c:v>
                </c:pt>
                <c:pt idx="3019">
                  <c:v>31.262105876919335</c:v>
                </c:pt>
                <c:pt idx="3020">
                  <c:v>31.263952543539332</c:v>
                </c:pt>
                <c:pt idx="3021">
                  <c:v>31.264589210190003</c:v>
                </c:pt>
                <c:pt idx="3022">
                  <c:v>31.265602543497668</c:v>
                </c:pt>
                <c:pt idx="3023">
                  <c:v>31.266919210131167</c:v>
                </c:pt>
                <c:pt idx="3024">
                  <c:v>31.267585876780835</c:v>
                </c:pt>
                <c:pt idx="3025">
                  <c:v>31.270585876705169</c:v>
                </c:pt>
                <c:pt idx="3026">
                  <c:v>31.275419209916333</c:v>
                </c:pt>
                <c:pt idx="3027">
                  <c:v>31.279222543153665</c:v>
                </c:pt>
                <c:pt idx="3028">
                  <c:v>31.291115876186499</c:v>
                </c:pt>
                <c:pt idx="3029">
                  <c:v>31.297945876014001</c:v>
                </c:pt>
                <c:pt idx="3030">
                  <c:v>31.301762542584168</c:v>
                </c:pt>
                <c:pt idx="3031">
                  <c:v>31.304275875854</c:v>
                </c:pt>
                <c:pt idx="3032">
                  <c:v>31.308435875749002</c:v>
                </c:pt>
                <c:pt idx="3033">
                  <c:v>31.325102541994667</c:v>
                </c:pt>
                <c:pt idx="3034">
                  <c:v>31.341769208240166</c:v>
                </c:pt>
                <c:pt idx="3035">
                  <c:v>31.358435874485835</c:v>
                </c:pt>
                <c:pt idx="3036">
                  <c:v>31.375102540731501</c:v>
                </c:pt>
                <c:pt idx="3037">
                  <c:v>31.39176920697717</c:v>
                </c:pt>
                <c:pt idx="3038">
                  <c:v>31.408435873222668</c:v>
                </c:pt>
                <c:pt idx="3039">
                  <c:v>31.417932539649499</c:v>
                </c:pt>
                <c:pt idx="3040">
                  <c:v>31.434599205895164</c:v>
                </c:pt>
                <c:pt idx="3041">
                  <c:v>31.436415872515834</c:v>
                </c:pt>
                <c:pt idx="3042">
                  <c:v>31.438085872473668</c:v>
                </c:pt>
                <c:pt idx="3043">
                  <c:v>31.440242539085833</c:v>
                </c:pt>
                <c:pt idx="3044">
                  <c:v>31.441562539052498</c:v>
                </c:pt>
                <c:pt idx="3045">
                  <c:v>31.458229205298167</c:v>
                </c:pt>
                <c:pt idx="3046">
                  <c:v>31.464422538474999</c:v>
                </c:pt>
                <c:pt idx="3047">
                  <c:v>31.470225871661835</c:v>
                </c:pt>
                <c:pt idx="3048">
                  <c:v>31.477422538146666</c:v>
                </c:pt>
                <c:pt idx="3049">
                  <c:v>31.483089204670168</c:v>
                </c:pt>
                <c:pt idx="3050">
                  <c:v>31.485562537941</c:v>
                </c:pt>
                <c:pt idx="3051">
                  <c:v>31.486905871240499</c:v>
                </c:pt>
                <c:pt idx="3052">
                  <c:v>31.488045871211668</c:v>
                </c:pt>
                <c:pt idx="3053">
                  <c:v>31.492909204422169</c:v>
                </c:pt>
                <c:pt idx="3054">
                  <c:v>31.509575870667668</c:v>
                </c:pt>
                <c:pt idx="3055">
                  <c:v>31.521745870360334</c:v>
                </c:pt>
                <c:pt idx="3056">
                  <c:v>31.537559203294165</c:v>
                </c:pt>
                <c:pt idx="3057">
                  <c:v>31.554225869539835</c:v>
                </c:pt>
                <c:pt idx="3058">
                  <c:v>31.570712535790001</c:v>
                </c:pt>
                <c:pt idx="3059">
                  <c:v>31.577215868959001</c:v>
                </c:pt>
                <c:pt idx="3060">
                  <c:v>31.593882535204667</c:v>
                </c:pt>
                <c:pt idx="3061">
                  <c:v>31.610549201450333</c:v>
                </c:pt>
                <c:pt idx="3062">
                  <c:v>31.627215867695835</c:v>
                </c:pt>
                <c:pt idx="3063">
                  <c:v>31.641029200680336</c:v>
                </c:pt>
                <c:pt idx="3064">
                  <c:v>31.657695866925835</c:v>
                </c:pt>
                <c:pt idx="3065">
                  <c:v>31.664845866745335</c:v>
                </c:pt>
                <c:pt idx="3066">
                  <c:v>31.681512532990833</c:v>
                </c:pt>
                <c:pt idx="3067">
                  <c:v>31.6886791994765</c:v>
                </c:pt>
                <c:pt idx="3068">
                  <c:v>31.702472532461499</c:v>
                </c:pt>
                <c:pt idx="3069">
                  <c:v>31.707312532339166</c:v>
                </c:pt>
                <c:pt idx="3070">
                  <c:v>31.7090158656295</c:v>
                </c:pt>
                <c:pt idx="3071">
                  <c:v>31.724175865246497</c:v>
                </c:pt>
                <c:pt idx="3072">
                  <c:v>31.725809198538499</c:v>
                </c:pt>
                <c:pt idx="3073">
                  <c:v>31.734619198316</c:v>
                </c:pt>
                <c:pt idx="3074">
                  <c:v>31.738822531543168</c:v>
                </c:pt>
                <c:pt idx="3075">
                  <c:v>31.7443125314045</c:v>
                </c:pt>
                <c:pt idx="3076">
                  <c:v>31.760979197650165</c:v>
                </c:pt>
                <c:pt idx="3077">
                  <c:v>31.7651325308785</c:v>
                </c:pt>
                <c:pt idx="3078">
                  <c:v>31.781799197124165</c:v>
                </c:pt>
                <c:pt idx="3079">
                  <c:v>31.798465863369831</c:v>
                </c:pt>
                <c:pt idx="3080">
                  <c:v>31.815132529615333</c:v>
                </c:pt>
                <c:pt idx="3081">
                  <c:v>31.831799195860999</c:v>
                </c:pt>
                <c:pt idx="3082">
                  <c:v>31.848465862106664</c:v>
                </c:pt>
                <c:pt idx="3083">
                  <c:v>31.865132528352333</c:v>
                </c:pt>
                <c:pt idx="3084">
                  <c:v>31.881799194597832</c:v>
                </c:pt>
                <c:pt idx="3085">
                  <c:v>31.887945861109333</c:v>
                </c:pt>
                <c:pt idx="3086">
                  <c:v>31.904612527355003</c:v>
                </c:pt>
                <c:pt idx="3087">
                  <c:v>31.908119193932997</c:v>
                </c:pt>
                <c:pt idx="3088">
                  <c:v>31.924785860178666</c:v>
                </c:pt>
                <c:pt idx="3089">
                  <c:v>31.941452526424332</c:v>
                </c:pt>
                <c:pt idx="3090">
                  <c:v>31.95811919266983</c:v>
                </c:pt>
                <c:pt idx="3091">
                  <c:v>31.974785858915499</c:v>
                </c:pt>
                <c:pt idx="3092">
                  <c:v>31.991452525161165</c:v>
                </c:pt>
                <c:pt idx="3093">
                  <c:v>32.008119191406834</c:v>
                </c:pt>
                <c:pt idx="3094">
                  <c:v>32.024785857652503</c:v>
                </c:pt>
                <c:pt idx="3095">
                  <c:v>32.041452523898002</c:v>
                </c:pt>
                <c:pt idx="3096">
                  <c:v>32.058119190143671</c:v>
                </c:pt>
                <c:pt idx="3097">
                  <c:v>32.074785856389333</c:v>
                </c:pt>
                <c:pt idx="3098">
                  <c:v>32.091452522635002</c:v>
                </c:pt>
                <c:pt idx="3099">
                  <c:v>32.108119188880671</c:v>
                </c:pt>
                <c:pt idx="3100">
                  <c:v>32.12478585512617</c:v>
                </c:pt>
                <c:pt idx="3101">
                  <c:v>32.141452521371832</c:v>
                </c:pt>
                <c:pt idx="3102">
                  <c:v>32.155712521011665</c:v>
                </c:pt>
                <c:pt idx="3103">
                  <c:v>32.160565854222334</c:v>
                </c:pt>
                <c:pt idx="3104">
                  <c:v>32.168229187362002</c:v>
                </c:pt>
                <c:pt idx="3105">
                  <c:v>32.168235854028502</c:v>
                </c:pt>
                <c:pt idx="3106">
                  <c:v>32.168599187352669</c:v>
                </c:pt>
                <c:pt idx="3107">
                  <c:v>32.170042520649666</c:v>
                </c:pt>
                <c:pt idx="3108">
                  <c:v>32.171029187291332</c:v>
                </c:pt>
                <c:pt idx="3109">
                  <c:v>32.1720491872655</c:v>
                </c:pt>
                <c:pt idx="3110">
                  <c:v>32.174049187214997</c:v>
                </c:pt>
                <c:pt idx="3111">
                  <c:v>32.190715853460667</c:v>
                </c:pt>
                <c:pt idx="3112">
                  <c:v>32.207382519706336</c:v>
                </c:pt>
                <c:pt idx="3113">
                  <c:v>32.216555852807836</c:v>
                </c:pt>
                <c:pt idx="3114">
                  <c:v>32.218049186103499</c:v>
                </c:pt>
                <c:pt idx="3115">
                  <c:v>32.220569186039832</c:v>
                </c:pt>
                <c:pt idx="3116">
                  <c:v>32.224195852614834</c:v>
                </c:pt>
                <c:pt idx="3117">
                  <c:v>32.225222519255666</c:v>
                </c:pt>
                <c:pt idx="3118">
                  <c:v>32.225885852572169</c:v>
                </c:pt>
                <c:pt idx="3119">
                  <c:v>32.226022519235499</c:v>
                </c:pt>
                <c:pt idx="3120">
                  <c:v>32.226742519217161</c:v>
                </c:pt>
                <c:pt idx="3121">
                  <c:v>32.226859185881004</c:v>
                </c:pt>
                <c:pt idx="3122">
                  <c:v>32.22705251920933</c:v>
                </c:pt>
                <c:pt idx="3123">
                  <c:v>32.227205852538837</c:v>
                </c:pt>
                <c:pt idx="3124">
                  <c:v>32.227389185867501</c:v>
                </c:pt>
                <c:pt idx="3125">
                  <c:v>32.227552519196834</c:v>
                </c:pt>
                <c:pt idx="3126">
                  <c:v>32.227709185859496</c:v>
                </c:pt>
                <c:pt idx="3127">
                  <c:v>32.227882519188498</c:v>
                </c:pt>
                <c:pt idx="3128">
                  <c:v>32.228052519184168</c:v>
                </c:pt>
                <c:pt idx="3129">
                  <c:v>32.22821585251333</c:v>
                </c:pt>
                <c:pt idx="3130">
                  <c:v>32.228372519175998</c:v>
                </c:pt>
                <c:pt idx="3131">
                  <c:v>32.228555852504833</c:v>
                </c:pt>
                <c:pt idx="3132">
                  <c:v>32.228695852501168</c:v>
                </c:pt>
                <c:pt idx="3133">
                  <c:v>32.230715852450167</c:v>
                </c:pt>
                <c:pt idx="3134">
                  <c:v>32.232865852395832</c:v>
                </c:pt>
                <c:pt idx="3135">
                  <c:v>32.234055852365834</c:v>
                </c:pt>
                <c:pt idx="3136">
                  <c:v>32.236035852315837</c:v>
                </c:pt>
                <c:pt idx="3137">
                  <c:v>32.239539185560666</c:v>
                </c:pt>
                <c:pt idx="3138">
                  <c:v>32.240005852215496</c:v>
                </c:pt>
                <c:pt idx="3139">
                  <c:v>32.244812518760831</c:v>
                </c:pt>
                <c:pt idx="3140">
                  <c:v>32.244885852092168</c:v>
                </c:pt>
                <c:pt idx="3141">
                  <c:v>32.245115852086499</c:v>
                </c:pt>
                <c:pt idx="3142">
                  <c:v>32.245162518751997</c:v>
                </c:pt>
                <c:pt idx="3143">
                  <c:v>32.245202518750837</c:v>
                </c:pt>
                <c:pt idx="3144">
                  <c:v>32.245239185416665</c:v>
                </c:pt>
                <c:pt idx="3145">
                  <c:v>32.254295851854501</c:v>
                </c:pt>
                <c:pt idx="3146">
                  <c:v>32.254379185185833</c:v>
                </c:pt>
                <c:pt idx="3147">
                  <c:v>32.25513585183333</c:v>
                </c:pt>
                <c:pt idx="3148">
                  <c:v>32.255192518498497</c:v>
                </c:pt>
                <c:pt idx="3149">
                  <c:v>32.257095851783831</c:v>
                </c:pt>
                <c:pt idx="3150">
                  <c:v>32.257285851779002</c:v>
                </c:pt>
                <c:pt idx="3151">
                  <c:v>32.257345851777501</c:v>
                </c:pt>
                <c:pt idx="3152">
                  <c:v>32.257839185098334</c:v>
                </c:pt>
                <c:pt idx="3153">
                  <c:v>32.257929185096003</c:v>
                </c:pt>
                <c:pt idx="3154">
                  <c:v>32.258642518411335</c:v>
                </c:pt>
                <c:pt idx="3155">
                  <c:v>32.258705851743166</c:v>
                </c:pt>
                <c:pt idx="3156">
                  <c:v>32.258975851736331</c:v>
                </c:pt>
                <c:pt idx="3157">
                  <c:v>32.259065851734</c:v>
                </c:pt>
                <c:pt idx="3158">
                  <c:v>32.259772518382832</c:v>
                </c:pt>
                <c:pt idx="3159">
                  <c:v>32.259835851714499</c:v>
                </c:pt>
                <c:pt idx="3160">
                  <c:v>32.259899185046336</c:v>
                </c:pt>
                <c:pt idx="3161">
                  <c:v>32.260095851708002</c:v>
                </c:pt>
                <c:pt idx="3162">
                  <c:v>32.260145851706667</c:v>
                </c:pt>
                <c:pt idx="3163">
                  <c:v>32.261902518329002</c:v>
                </c:pt>
                <c:pt idx="3164">
                  <c:v>32.261969184994001</c:v>
                </c:pt>
                <c:pt idx="3165">
                  <c:v>32.262025851659168</c:v>
                </c:pt>
                <c:pt idx="3166">
                  <c:v>32.262482518314336</c:v>
                </c:pt>
                <c:pt idx="3167">
                  <c:v>32.262539184979666</c:v>
                </c:pt>
                <c:pt idx="3168">
                  <c:v>32.262779184973496</c:v>
                </c:pt>
                <c:pt idx="3169">
                  <c:v>32.268722518156672</c:v>
                </c:pt>
                <c:pt idx="3170">
                  <c:v>32.270185851453171</c:v>
                </c:pt>
                <c:pt idx="3171">
                  <c:v>32.271272518092331</c:v>
                </c:pt>
                <c:pt idx="3172">
                  <c:v>32.271319184757836</c:v>
                </c:pt>
                <c:pt idx="3173">
                  <c:v>32.271359184756832</c:v>
                </c:pt>
                <c:pt idx="3174">
                  <c:v>32.271402518088998</c:v>
                </c:pt>
                <c:pt idx="3175">
                  <c:v>32.271552518085166</c:v>
                </c:pt>
                <c:pt idx="3176">
                  <c:v>32.271652518082668</c:v>
                </c:pt>
                <c:pt idx="3177">
                  <c:v>32.272075851405333</c:v>
                </c:pt>
                <c:pt idx="3178">
                  <c:v>32.272135851403831</c:v>
                </c:pt>
                <c:pt idx="3179">
                  <c:v>32.272175851402835</c:v>
                </c:pt>
                <c:pt idx="3180">
                  <c:v>32.272215851401832</c:v>
                </c:pt>
                <c:pt idx="3181">
                  <c:v>32.272272518066998</c:v>
                </c:pt>
                <c:pt idx="3182">
                  <c:v>32.272655851390667</c:v>
                </c:pt>
                <c:pt idx="3183">
                  <c:v>32.272722518055666</c:v>
                </c:pt>
                <c:pt idx="3184">
                  <c:v>32.273039184714335</c:v>
                </c:pt>
                <c:pt idx="3185">
                  <c:v>32.273355851372997</c:v>
                </c:pt>
                <c:pt idx="3186">
                  <c:v>32.273845851360669</c:v>
                </c:pt>
                <c:pt idx="3187">
                  <c:v>32.274215851351336</c:v>
                </c:pt>
                <c:pt idx="3188">
                  <c:v>32.2746991846725</c:v>
                </c:pt>
                <c:pt idx="3189">
                  <c:v>32.274895851334165</c:v>
                </c:pt>
                <c:pt idx="3190">
                  <c:v>32.274962517999164</c:v>
                </c:pt>
                <c:pt idx="3191">
                  <c:v>32.275015851331169</c:v>
                </c:pt>
                <c:pt idx="3192">
                  <c:v>32.275095851328999</c:v>
                </c:pt>
                <c:pt idx="3193">
                  <c:v>32.275265851324832</c:v>
                </c:pt>
                <c:pt idx="3194">
                  <c:v>32.27531918465683</c:v>
                </c:pt>
                <c:pt idx="3195">
                  <c:v>32.275369184655496</c:v>
                </c:pt>
                <c:pt idx="3196">
                  <c:v>32.275439184653663</c:v>
                </c:pt>
                <c:pt idx="3197">
                  <c:v>32.275599184649664</c:v>
                </c:pt>
                <c:pt idx="3198">
                  <c:v>32.275655851315001</c:v>
                </c:pt>
                <c:pt idx="3199">
                  <c:v>32.276455851294671</c:v>
                </c:pt>
                <c:pt idx="3200">
                  <c:v>32.276515851293169</c:v>
                </c:pt>
                <c:pt idx="3201">
                  <c:v>32.276599184624502</c:v>
                </c:pt>
                <c:pt idx="3202">
                  <c:v>32.276795851286167</c:v>
                </c:pt>
                <c:pt idx="3203">
                  <c:v>32.276849184618165</c:v>
                </c:pt>
                <c:pt idx="3204">
                  <c:v>32.276919184616332</c:v>
                </c:pt>
                <c:pt idx="3205">
                  <c:v>32.277102517944996</c:v>
                </c:pt>
                <c:pt idx="3206">
                  <c:v>32.277159184610333</c:v>
                </c:pt>
                <c:pt idx="3207">
                  <c:v>32.277235851275002</c:v>
                </c:pt>
                <c:pt idx="3208">
                  <c:v>32.277485851268665</c:v>
                </c:pt>
                <c:pt idx="3209">
                  <c:v>32.277565851266665</c:v>
                </c:pt>
                <c:pt idx="3210">
                  <c:v>32.278045851254504</c:v>
                </c:pt>
                <c:pt idx="3211">
                  <c:v>32.278509184576166</c:v>
                </c:pt>
                <c:pt idx="3212">
                  <c:v>32.278919184565829</c:v>
                </c:pt>
                <c:pt idx="3213">
                  <c:v>32.279179184559332</c:v>
                </c:pt>
                <c:pt idx="3214">
                  <c:v>32.279429184552995</c:v>
                </c:pt>
                <c:pt idx="3215">
                  <c:v>32.279499184551163</c:v>
                </c:pt>
                <c:pt idx="3216">
                  <c:v>32.282652517804834</c:v>
                </c:pt>
                <c:pt idx="3217">
                  <c:v>32.282682517803998</c:v>
                </c:pt>
                <c:pt idx="3218">
                  <c:v>32.282715851136501</c:v>
                </c:pt>
                <c:pt idx="3219">
                  <c:v>32.282762517801999</c:v>
                </c:pt>
                <c:pt idx="3220">
                  <c:v>32.282869184466001</c:v>
                </c:pt>
                <c:pt idx="3221">
                  <c:v>32.282919184464831</c:v>
                </c:pt>
                <c:pt idx="3222">
                  <c:v>32.282959184463834</c:v>
                </c:pt>
                <c:pt idx="3223">
                  <c:v>32.282995851129499</c:v>
                </c:pt>
                <c:pt idx="3224">
                  <c:v>32.283042517794996</c:v>
                </c:pt>
                <c:pt idx="3225">
                  <c:v>32.283319184454669</c:v>
                </c:pt>
                <c:pt idx="3226">
                  <c:v>32.283412517785663</c:v>
                </c:pt>
                <c:pt idx="3227">
                  <c:v>32.283699184444998</c:v>
                </c:pt>
                <c:pt idx="3228">
                  <c:v>32.284159184433499</c:v>
                </c:pt>
                <c:pt idx="3229">
                  <c:v>32.28441251776033</c:v>
                </c:pt>
                <c:pt idx="3230">
                  <c:v>32.284475851092168</c:v>
                </c:pt>
                <c:pt idx="3231">
                  <c:v>32.284522517757665</c:v>
                </c:pt>
                <c:pt idx="3232">
                  <c:v>32.284619184421835</c:v>
                </c:pt>
                <c:pt idx="3233">
                  <c:v>32.284822517750001</c:v>
                </c:pt>
                <c:pt idx="3234">
                  <c:v>32.285319184404166</c:v>
                </c:pt>
                <c:pt idx="3235">
                  <c:v>32.285835851057833</c:v>
                </c:pt>
                <c:pt idx="3236">
                  <c:v>32.286159184383003</c:v>
                </c:pt>
                <c:pt idx="3237">
                  <c:v>32.286242517714165</c:v>
                </c:pt>
                <c:pt idx="3238">
                  <c:v>32.286949184363003</c:v>
                </c:pt>
                <c:pt idx="3239">
                  <c:v>32.287002517695001</c:v>
                </c:pt>
                <c:pt idx="3240">
                  <c:v>32.287055851026999</c:v>
                </c:pt>
                <c:pt idx="3241">
                  <c:v>32.287212517689667</c:v>
                </c:pt>
                <c:pt idx="3242">
                  <c:v>32.287289184354329</c:v>
                </c:pt>
                <c:pt idx="3243">
                  <c:v>32.287352517686166</c:v>
                </c:pt>
                <c:pt idx="3244">
                  <c:v>32.287825851007504</c:v>
                </c:pt>
                <c:pt idx="3245">
                  <c:v>32.287889184339164</c:v>
                </c:pt>
                <c:pt idx="3246">
                  <c:v>32.288719184318168</c:v>
                </c:pt>
                <c:pt idx="3247">
                  <c:v>32.28904585097667</c:v>
                </c:pt>
                <c:pt idx="3248">
                  <c:v>32.289502517631838</c:v>
                </c:pt>
                <c:pt idx="3249">
                  <c:v>32.289815850957169</c:v>
                </c:pt>
                <c:pt idx="3250">
                  <c:v>32.289905850955002</c:v>
                </c:pt>
                <c:pt idx="3251">
                  <c:v>32.290169184281666</c:v>
                </c:pt>
                <c:pt idx="3252">
                  <c:v>32.290459184274333</c:v>
                </c:pt>
                <c:pt idx="3253">
                  <c:v>32.290519184272831</c:v>
                </c:pt>
                <c:pt idx="3254">
                  <c:v>32.290805850932166</c:v>
                </c:pt>
                <c:pt idx="3255">
                  <c:v>32.290872517597165</c:v>
                </c:pt>
                <c:pt idx="3256">
                  <c:v>32.291222517588338</c:v>
                </c:pt>
                <c:pt idx="3257">
                  <c:v>32.291365850917998</c:v>
                </c:pt>
                <c:pt idx="3258">
                  <c:v>32.291642517577671</c:v>
                </c:pt>
                <c:pt idx="3259">
                  <c:v>32.29168585091</c:v>
                </c:pt>
                <c:pt idx="3260">
                  <c:v>32.291739184241997</c:v>
                </c:pt>
                <c:pt idx="3261">
                  <c:v>32.291922517570669</c:v>
                </c:pt>
                <c:pt idx="3262">
                  <c:v>32.291972517569334</c:v>
                </c:pt>
                <c:pt idx="3263">
                  <c:v>32.292015850901663</c:v>
                </c:pt>
                <c:pt idx="3264">
                  <c:v>32.29207251756683</c:v>
                </c:pt>
                <c:pt idx="3265">
                  <c:v>32.292289184227997</c:v>
                </c:pt>
                <c:pt idx="3266">
                  <c:v>32.292332517560332</c:v>
                </c:pt>
                <c:pt idx="3267">
                  <c:v>32.292372517559336</c:v>
                </c:pt>
                <c:pt idx="3268">
                  <c:v>32.292422517558002</c:v>
                </c:pt>
                <c:pt idx="3269">
                  <c:v>32.292555850888</c:v>
                </c:pt>
                <c:pt idx="3270">
                  <c:v>32.292622517552999</c:v>
                </c:pt>
                <c:pt idx="3271">
                  <c:v>32.296925850777669</c:v>
                </c:pt>
                <c:pt idx="3272">
                  <c:v>32.297199184104002</c:v>
                </c:pt>
                <c:pt idx="3273">
                  <c:v>32.297489184096669</c:v>
                </c:pt>
                <c:pt idx="3274">
                  <c:v>32.297569184094669</c:v>
                </c:pt>
                <c:pt idx="3275">
                  <c:v>32.297842517421167</c:v>
                </c:pt>
                <c:pt idx="3276">
                  <c:v>32.298155850746497</c:v>
                </c:pt>
                <c:pt idx="3277">
                  <c:v>32.298472517405166</c:v>
                </c:pt>
                <c:pt idx="3278">
                  <c:v>32.298555850736498</c:v>
                </c:pt>
                <c:pt idx="3279">
                  <c:v>32.298832517396164</c:v>
                </c:pt>
                <c:pt idx="3280">
                  <c:v>32.299135850721832</c:v>
                </c:pt>
                <c:pt idx="3281">
                  <c:v>32.299225850719502</c:v>
                </c:pt>
                <c:pt idx="3282">
                  <c:v>32.299852517370333</c:v>
                </c:pt>
                <c:pt idx="3283">
                  <c:v>32.300782517346832</c:v>
                </c:pt>
                <c:pt idx="3284">
                  <c:v>32.300855850678332</c:v>
                </c:pt>
                <c:pt idx="3285">
                  <c:v>32.301135850671166</c:v>
                </c:pt>
                <c:pt idx="3286">
                  <c:v>32.301232517335499</c:v>
                </c:pt>
                <c:pt idx="3287">
                  <c:v>32.301672517324334</c:v>
                </c:pt>
                <c:pt idx="3288">
                  <c:v>32.301982517316496</c:v>
                </c:pt>
                <c:pt idx="3289">
                  <c:v>32.302065850647836</c:v>
                </c:pt>
                <c:pt idx="3290">
                  <c:v>32.3023291839745</c:v>
                </c:pt>
                <c:pt idx="3291">
                  <c:v>32.30242585063867</c:v>
                </c:pt>
                <c:pt idx="3292">
                  <c:v>32.302659183966163</c:v>
                </c:pt>
                <c:pt idx="3293">
                  <c:v>32.3029591839585</c:v>
                </c:pt>
                <c:pt idx="3294">
                  <c:v>32.303349183948669</c:v>
                </c:pt>
                <c:pt idx="3295">
                  <c:v>32.303852517269334</c:v>
                </c:pt>
                <c:pt idx="3296">
                  <c:v>32.304249183925997</c:v>
                </c:pt>
                <c:pt idx="3297">
                  <c:v>32.304549183918333</c:v>
                </c:pt>
                <c:pt idx="3298">
                  <c:v>32.304919183909</c:v>
                </c:pt>
                <c:pt idx="3299">
                  <c:v>32.305525850560329</c:v>
                </c:pt>
                <c:pt idx="3300">
                  <c:v>32.306325850540169</c:v>
                </c:pt>
                <c:pt idx="3301">
                  <c:v>32.306659183865001</c:v>
                </c:pt>
                <c:pt idx="3302">
                  <c:v>32.307005850522998</c:v>
                </c:pt>
                <c:pt idx="3303">
                  <c:v>32.307365850513833</c:v>
                </c:pt>
                <c:pt idx="3304">
                  <c:v>32.307995850497996</c:v>
                </c:pt>
                <c:pt idx="3305">
                  <c:v>32.311209183750165</c:v>
                </c:pt>
                <c:pt idx="3306">
                  <c:v>32.312209183724832</c:v>
                </c:pt>
                <c:pt idx="3307">
                  <c:v>32.313202517032998</c:v>
                </c:pt>
                <c:pt idx="3308">
                  <c:v>32.313859183683164</c:v>
                </c:pt>
                <c:pt idx="3309">
                  <c:v>32.314192517008003</c:v>
                </c:pt>
                <c:pt idx="3310">
                  <c:v>32.314495850333664</c:v>
                </c:pt>
                <c:pt idx="3311">
                  <c:v>32.314785850326501</c:v>
                </c:pt>
                <c:pt idx="3312">
                  <c:v>32.319432516875665</c:v>
                </c:pt>
                <c:pt idx="3313">
                  <c:v>32.319642516870331</c:v>
                </c:pt>
                <c:pt idx="3314">
                  <c:v>32.31970251686883</c:v>
                </c:pt>
                <c:pt idx="3315">
                  <c:v>32.319935850196337</c:v>
                </c:pt>
                <c:pt idx="3316">
                  <c:v>32.320002516861329</c:v>
                </c:pt>
                <c:pt idx="3317">
                  <c:v>32.320262516854669</c:v>
                </c:pt>
                <c:pt idx="3318">
                  <c:v>32.320352516852502</c:v>
                </c:pt>
                <c:pt idx="3319">
                  <c:v>32.321885850146998</c:v>
                </c:pt>
                <c:pt idx="3320">
                  <c:v>32.322545850130332</c:v>
                </c:pt>
                <c:pt idx="3321">
                  <c:v>32.3231491834485</c:v>
                </c:pt>
                <c:pt idx="3322">
                  <c:v>32.32347918344017</c:v>
                </c:pt>
                <c:pt idx="3323">
                  <c:v>32.323812516765003</c:v>
                </c:pt>
                <c:pt idx="3324">
                  <c:v>32.324155850089667</c:v>
                </c:pt>
                <c:pt idx="3325">
                  <c:v>32.324499183414332</c:v>
                </c:pt>
                <c:pt idx="3326">
                  <c:v>32.326285850035831</c:v>
                </c:pt>
                <c:pt idx="3327">
                  <c:v>32.326352516700837</c:v>
                </c:pt>
                <c:pt idx="3328">
                  <c:v>32.326595850027999</c:v>
                </c:pt>
                <c:pt idx="3329">
                  <c:v>32.326662516692998</c:v>
                </c:pt>
                <c:pt idx="3330">
                  <c:v>32.326735850024498</c:v>
                </c:pt>
                <c:pt idx="3331">
                  <c:v>32.326952516685665</c:v>
                </c:pt>
                <c:pt idx="3332">
                  <c:v>32.327022516684004</c:v>
                </c:pt>
                <c:pt idx="3333">
                  <c:v>32.327315850009832</c:v>
                </c:pt>
                <c:pt idx="3334">
                  <c:v>32.327685850000499</c:v>
                </c:pt>
                <c:pt idx="3335">
                  <c:v>32.3280058499925</c:v>
                </c:pt>
                <c:pt idx="3336">
                  <c:v>32.328329183317663</c:v>
                </c:pt>
                <c:pt idx="3337">
                  <c:v>32.328672516642335</c:v>
                </c:pt>
                <c:pt idx="3338">
                  <c:v>32.329899183278002</c:v>
                </c:pt>
                <c:pt idx="3339">
                  <c:v>32.33020251660367</c:v>
                </c:pt>
                <c:pt idx="3340">
                  <c:v>32.330489183262998</c:v>
                </c:pt>
                <c:pt idx="3341">
                  <c:v>32.330749183256501</c:v>
                </c:pt>
                <c:pt idx="3342">
                  <c:v>32.330839183254163</c:v>
                </c:pt>
                <c:pt idx="3343">
                  <c:v>32.331149183246332</c:v>
                </c:pt>
                <c:pt idx="3344">
                  <c:v>32.331505849903998</c:v>
                </c:pt>
                <c:pt idx="3345">
                  <c:v>32.331842516562169</c:v>
                </c:pt>
                <c:pt idx="3346">
                  <c:v>32.332189183220166</c:v>
                </c:pt>
                <c:pt idx="3347">
                  <c:v>32.3325425165445</c:v>
                </c:pt>
                <c:pt idx="3348">
                  <c:v>32.332875849869502</c:v>
                </c:pt>
                <c:pt idx="3349">
                  <c:v>32.333525849852997</c:v>
                </c:pt>
                <c:pt idx="3350">
                  <c:v>32.334029183173669</c:v>
                </c:pt>
                <c:pt idx="3351">
                  <c:v>32.334385849831328</c:v>
                </c:pt>
                <c:pt idx="3352">
                  <c:v>32.334722516489499</c:v>
                </c:pt>
                <c:pt idx="3353">
                  <c:v>32.335032516481668</c:v>
                </c:pt>
                <c:pt idx="3354">
                  <c:v>32.33534918314033</c:v>
                </c:pt>
                <c:pt idx="3355">
                  <c:v>32.335682516465162</c:v>
                </c:pt>
                <c:pt idx="3356">
                  <c:v>32.336052516455837</c:v>
                </c:pt>
                <c:pt idx="3357">
                  <c:v>32.337525849751998</c:v>
                </c:pt>
                <c:pt idx="3358">
                  <c:v>32.340199183017837</c:v>
                </c:pt>
                <c:pt idx="3359">
                  <c:v>32.342685849621667</c:v>
                </c:pt>
                <c:pt idx="3360">
                  <c:v>32.346515849524835</c:v>
                </c:pt>
                <c:pt idx="3361">
                  <c:v>32.348549182806835</c:v>
                </c:pt>
                <c:pt idx="3362">
                  <c:v>32.348742516135331</c:v>
                </c:pt>
                <c:pt idx="3363">
                  <c:v>32.351689182727497</c:v>
                </c:pt>
                <c:pt idx="3364">
                  <c:v>32.353192516022837</c:v>
                </c:pt>
                <c:pt idx="3365">
                  <c:v>32.357155849255996</c:v>
                </c:pt>
                <c:pt idx="3366">
                  <c:v>32.365882515702332</c:v>
                </c:pt>
                <c:pt idx="3367">
                  <c:v>32.366699182348334</c:v>
                </c:pt>
                <c:pt idx="3368">
                  <c:v>32.371545848892502</c:v>
                </c:pt>
                <c:pt idx="3369">
                  <c:v>32.371999182214502</c:v>
                </c:pt>
                <c:pt idx="3370">
                  <c:v>32.374545848816837</c:v>
                </c:pt>
                <c:pt idx="3371">
                  <c:v>32.375712515453998</c:v>
                </c:pt>
                <c:pt idx="3372">
                  <c:v>32.377542515407669</c:v>
                </c:pt>
                <c:pt idx="3373">
                  <c:v>32.378212515390835</c:v>
                </c:pt>
                <c:pt idx="3374">
                  <c:v>32.378642515380001</c:v>
                </c:pt>
                <c:pt idx="3375">
                  <c:v>32.378999182037667</c:v>
                </c:pt>
                <c:pt idx="3376">
                  <c:v>32.381529181973669</c:v>
                </c:pt>
                <c:pt idx="3377">
                  <c:v>32.384035848577</c:v>
                </c:pt>
                <c:pt idx="3378">
                  <c:v>32.384552515230666</c:v>
                </c:pt>
                <c:pt idx="3379">
                  <c:v>32.391695848383499</c:v>
                </c:pt>
                <c:pt idx="3380">
                  <c:v>32.392865848353999</c:v>
                </c:pt>
                <c:pt idx="3381">
                  <c:v>32.398659181540999</c:v>
                </c:pt>
                <c:pt idx="3382">
                  <c:v>32.399539181518669</c:v>
                </c:pt>
                <c:pt idx="3383">
                  <c:v>32.400335848165163</c:v>
                </c:pt>
                <c:pt idx="3384">
                  <c:v>32.401469181469999</c:v>
                </c:pt>
                <c:pt idx="3385">
                  <c:v>32.404175848068164</c:v>
                </c:pt>
                <c:pt idx="3386">
                  <c:v>32.406375848012665</c:v>
                </c:pt>
                <c:pt idx="3387">
                  <c:v>32.408685847954331</c:v>
                </c:pt>
                <c:pt idx="3388">
                  <c:v>32.411495847883337</c:v>
                </c:pt>
                <c:pt idx="3389">
                  <c:v>32.415369181118834</c:v>
                </c:pt>
                <c:pt idx="3390">
                  <c:v>32.418875847696832</c:v>
                </c:pt>
                <c:pt idx="3391">
                  <c:v>32.419362514351334</c:v>
                </c:pt>
                <c:pt idx="3392">
                  <c:v>32.420239180995836</c:v>
                </c:pt>
                <c:pt idx="3393">
                  <c:v>32.421005847643002</c:v>
                </c:pt>
                <c:pt idx="3394">
                  <c:v>32.426545847503164</c:v>
                </c:pt>
                <c:pt idx="3395">
                  <c:v>32.427835847470497</c:v>
                </c:pt>
                <c:pt idx="3396">
                  <c:v>32.430355847406837</c:v>
                </c:pt>
                <c:pt idx="3397">
                  <c:v>32.432352514023165</c:v>
                </c:pt>
                <c:pt idx="3398">
                  <c:v>32.434859180626496</c:v>
                </c:pt>
                <c:pt idx="3399">
                  <c:v>32.451362513542833</c:v>
                </c:pt>
                <c:pt idx="3400">
                  <c:v>32.454865846787669</c:v>
                </c:pt>
                <c:pt idx="3401">
                  <c:v>32.457192513395668</c:v>
                </c:pt>
                <c:pt idx="3402">
                  <c:v>32.459359180007503</c:v>
                </c:pt>
                <c:pt idx="3403">
                  <c:v>32.459989179991666</c:v>
                </c:pt>
                <c:pt idx="3404">
                  <c:v>32.464195846551995</c:v>
                </c:pt>
                <c:pt idx="3405">
                  <c:v>32.465485846519336</c:v>
                </c:pt>
                <c:pt idx="3406">
                  <c:v>32.465815846510999</c:v>
                </c:pt>
                <c:pt idx="3407">
                  <c:v>32.466175846501997</c:v>
                </c:pt>
                <c:pt idx="3408">
                  <c:v>32.467019179814002</c:v>
                </c:pt>
                <c:pt idx="3409">
                  <c:v>32.467645846464833</c:v>
                </c:pt>
                <c:pt idx="3410">
                  <c:v>32.468015846455501</c:v>
                </c:pt>
                <c:pt idx="3411">
                  <c:v>32.468632513106662</c:v>
                </c:pt>
                <c:pt idx="3412">
                  <c:v>32.46902584643</c:v>
                </c:pt>
                <c:pt idx="3413">
                  <c:v>32.470835846384333</c:v>
                </c:pt>
                <c:pt idx="3414">
                  <c:v>32.472142513017999</c:v>
                </c:pt>
                <c:pt idx="3415">
                  <c:v>32.472465846343169</c:v>
                </c:pt>
                <c:pt idx="3416">
                  <c:v>32.4727791796685</c:v>
                </c:pt>
                <c:pt idx="3417">
                  <c:v>32.472885846332503</c:v>
                </c:pt>
                <c:pt idx="3418">
                  <c:v>32.473189179658171</c:v>
                </c:pt>
                <c:pt idx="3419">
                  <c:v>32.473499179650332</c:v>
                </c:pt>
                <c:pt idx="3420">
                  <c:v>32.47498251294617</c:v>
                </c:pt>
                <c:pt idx="3421">
                  <c:v>32.475285846271831</c:v>
                </c:pt>
                <c:pt idx="3422">
                  <c:v>32.475372512936332</c:v>
                </c:pt>
                <c:pt idx="3423">
                  <c:v>32.475649179595997</c:v>
                </c:pt>
                <c:pt idx="3424">
                  <c:v>32.475932512922171</c:v>
                </c:pt>
                <c:pt idx="3425">
                  <c:v>32.476029179586334</c:v>
                </c:pt>
                <c:pt idx="3426">
                  <c:v>32.476362512911329</c:v>
                </c:pt>
                <c:pt idx="3427">
                  <c:v>32.478509179523833</c:v>
                </c:pt>
                <c:pt idx="3428">
                  <c:v>32.479812512824168</c:v>
                </c:pt>
                <c:pt idx="3429">
                  <c:v>32.480189179481336</c:v>
                </c:pt>
                <c:pt idx="3430">
                  <c:v>32.481675846110498</c:v>
                </c:pt>
                <c:pt idx="3431">
                  <c:v>32.482689179418166</c:v>
                </c:pt>
                <c:pt idx="3432">
                  <c:v>32.483809179389837</c:v>
                </c:pt>
                <c:pt idx="3433">
                  <c:v>32.484175846047336</c:v>
                </c:pt>
                <c:pt idx="3434">
                  <c:v>32.484809179364667</c:v>
                </c:pt>
                <c:pt idx="3435">
                  <c:v>32.485215846020999</c:v>
                </c:pt>
                <c:pt idx="3436">
                  <c:v>32.486865845979331</c:v>
                </c:pt>
                <c:pt idx="3437">
                  <c:v>32.487722512624337</c:v>
                </c:pt>
                <c:pt idx="3438">
                  <c:v>32.488332512608999</c:v>
                </c:pt>
                <c:pt idx="3439">
                  <c:v>32.488642512601167</c:v>
                </c:pt>
                <c:pt idx="3440">
                  <c:v>32.488949179259997</c:v>
                </c:pt>
                <c:pt idx="3441">
                  <c:v>32.489292512584669</c:v>
                </c:pt>
                <c:pt idx="3442">
                  <c:v>32.489689179241331</c:v>
                </c:pt>
                <c:pt idx="3443">
                  <c:v>32.490845845878837</c:v>
                </c:pt>
                <c:pt idx="3444">
                  <c:v>32.49250917917</c:v>
                </c:pt>
                <c:pt idx="3445">
                  <c:v>32.493562512476835</c:v>
                </c:pt>
                <c:pt idx="3446">
                  <c:v>32.494182512461165</c:v>
                </c:pt>
                <c:pt idx="3447">
                  <c:v>32.494555845785001</c:v>
                </c:pt>
                <c:pt idx="3448">
                  <c:v>32.495145845770168</c:v>
                </c:pt>
                <c:pt idx="3449">
                  <c:v>32.495992512415498</c:v>
                </c:pt>
                <c:pt idx="3450">
                  <c:v>32.496345845739832</c:v>
                </c:pt>
                <c:pt idx="3451">
                  <c:v>32.496682512398003</c:v>
                </c:pt>
                <c:pt idx="3452">
                  <c:v>32.496999179056665</c:v>
                </c:pt>
                <c:pt idx="3453">
                  <c:v>32.497312512382003</c:v>
                </c:pt>
                <c:pt idx="3454">
                  <c:v>32.497705845705497</c:v>
                </c:pt>
                <c:pt idx="3455">
                  <c:v>32.49820584569283</c:v>
                </c:pt>
                <c:pt idx="3456">
                  <c:v>32.502862512241833</c:v>
                </c:pt>
                <c:pt idx="3457">
                  <c:v>32.504202512208003</c:v>
                </c:pt>
                <c:pt idx="3458">
                  <c:v>32.504565845532163</c:v>
                </c:pt>
                <c:pt idx="3459">
                  <c:v>32.504875845524332</c:v>
                </c:pt>
                <c:pt idx="3460">
                  <c:v>32.505199178849502</c:v>
                </c:pt>
                <c:pt idx="3461">
                  <c:v>32.505809178834163</c:v>
                </c:pt>
                <c:pt idx="3462">
                  <c:v>32.507035845469836</c:v>
                </c:pt>
                <c:pt idx="3463">
                  <c:v>32.507359178794999</c:v>
                </c:pt>
                <c:pt idx="3464">
                  <c:v>32.507682512120169</c:v>
                </c:pt>
                <c:pt idx="3465">
                  <c:v>32.508005845445332</c:v>
                </c:pt>
                <c:pt idx="3466">
                  <c:v>32.508329178770502</c:v>
                </c:pt>
                <c:pt idx="3467">
                  <c:v>32.508659178762166</c:v>
                </c:pt>
                <c:pt idx="3468">
                  <c:v>32.514529178613834</c:v>
                </c:pt>
                <c:pt idx="3469">
                  <c:v>32.515479178589835</c:v>
                </c:pt>
                <c:pt idx="3470">
                  <c:v>32.515839178580663</c:v>
                </c:pt>
                <c:pt idx="3471">
                  <c:v>32.516179178572166</c:v>
                </c:pt>
                <c:pt idx="3472">
                  <c:v>32.516519178563499</c:v>
                </c:pt>
                <c:pt idx="3473">
                  <c:v>32.51715251188083</c:v>
                </c:pt>
                <c:pt idx="3474">
                  <c:v>32.518299178518497</c:v>
                </c:pt>
                <c:pt idx="3475">
                  <c:v>32.518625845176999</c:v>
                </c:pt>
                <c:pt idx="3476">
                  <c:v>32.518935845169167</c:v>
                </c:pt>
                <c:pt idx="3477">
                  <c:v>32.519032511833331</c:v>
                </c:pt>
                <c:pt idx="3478">
                  <c:v>32.519352511825332</c:v>
                </c:pt>
                <c:pt idx="3479">
                  <c:v>32.519689178483503</c:v>
                </c:pt>
                <c:pt idx="3480">
                  <c:v>32.526179178319502</c:v>
                </c:pt>
                <c:pt idx="3481">
                  <c:v>32.527522511618834</c:v>
                </c:pt>
                <c:pt idx="3482">
                  <c:v>32.529002511581503</c:v>
                </c:pt>
                <c:pt idx="3483">
                  <c:v>32.529685844897664</c:v>
                </c:pt>
                <c:pt idx="3484">
                  <c:v>32.535175844758832</c:v>
                </c:pt>
                <c:pt idx="3485">
                  <c:v>32.536542511390998</c:v>
                </c:pt>
                <c:pt idx="3486">
                  <c:v>32.538525844674332</c:v>
                </c:pt>
                <c:pt idx="3487">
                  <c:v>32.540022511303171</c:v>
                </c:pt>
                <c:pt idx="3488">
                  <c:v>32.541025844611163</c:v>
                </c:pt>
                <c:pt idx="3489">
                  <c:v>32.541992511253333</c:v>
                </c:pt>
                <c:pt idx="3490">
                  <c:v>32.545195844505834</c:v>
                </c:pt>
                <c:pt idx="3491">
                  <c:v>32.546322511143998</c:v>
                </c:pt>
                <c:pt idx="3492">
                  <c:v>32.547872511104835</c:v>
                </c:pt>
                <c:pt idx="3493">
                  <c:v>32.550875844362331</c:v>
                </c:pt>
                <c:pt idx="3494">
                  <c:v>32.551695844341502</c:v>
                </c:pt>
                <c:pt idx="3495">
                  <c:v>32.556879177543998</c:v>
                </c:pt>
                <c:pt idx="3496">
                  <c:v>32.558522510835836</c:v>
                </c:pt>
                <c:pt idx="3497">
                  <c:v>32.561692510755663</c:v>
                </c:pt>
                <c:pt idx="3498">
                  <c:v>32.56620251064183</c:v>
                </c:pt>
                <c:pt idx="3499">
                  <c:v>32.567155843950999</c:v>
                </c:pt>
                <c:pt idx="3500">
                  <c:v>32.567829177267335</c:v>
                </c:pt>
                <c:pt idx="3501">
                  <c:v>32.56966251055433</c:v>
                </c:pt>
                <c:pt idx="3502">
                  <c:v>32.570325843871004</c:v>
                </c:pt>
                <c:pt idx="3503">
                  <c:v>32.57068917719517</c:v>
                </c:pt>
                <c:pt idx="3504">
                  <c:v>32.571015843853502</c:v>
                </c:pt>
                <c:pt idx="3505">
                  <c:v>32.571399177177163</c:v>
                </c:pt>
                <c:pt idx="3506">
                  <c:v>32.577535843688835</c:v>
                </c:pt>
                <c:pt idx="3507">
                  <c:v>32.586365843465664</c:v>
                </c:pt>
                <c:pt idx="3508">
                  <c:v>32.590529176693835</c:v>
                </c:pt>
                <c:pt idx="3509">
                  <c:v>32.595702509896498</c:v>
                </c:pt>
                <c:pt idx="3510">
                  <c:v>32.599145843142836</c:v>
                </c:pt>
                <c:pt idx="3511">
                  <c:v>32.599515843133503</c:v>
                </c:pt>
                <c:pt idx="3512">
                  <c:v>32.600535843107835</c:v>
                </c:pt>
                <c:pt idx="3513">
                  <c:v>32.600685843104003</c:v>
                </c:pt>
                <c:pt idx="3514">
                  <c:v>32.602362509728337</c:v>
                </c:pt>
                <c:pt idx="3515">
                  <c:v>32.604355843011334</c:v>
                </c:pt>
                <c:pt idx="3516">
                  <c:v>32.609532509547165</c:v>
                </c:pt>
                <c:pt idx="3517">
                  <c:v>32.610025842867998</c:v>
                </c:pt>
                <c:pt idx="3518">
                  <c:v>32.611155842839501</c:v>
                </c:pt>
                <c:pt idx="3519">
                  <c:v>32.613169176122</c:v>
                </c:pt>
                <c:pt idx="3520">
                  <c:v>32.614025842766999</c:v>
                </c:pt>
                <c:pt idx="3521">
                  <c:v>32.614205842762502</c:v>
                </c:pt>
                <c:pt idx="3522">
                  <c:v>32.614349176092169</c:v>
                </c:pt>
                <c:pt idx="3523">
                  <c:v>32.615489176063335</c:v>
                </c:pt>
                <c:pt idx="3524">
                  <c:v>32.616025842716496</c:v>
                </c:pt>
                <c:pt idx="3525">
                  <c:v>32.616859176028669</c:v>
                </c:pt>
                <c:pt idx="3526">
                  <c:v>32.618319175991836</c:v>
                </c:pt>
                <c:pt idx="3527">
                  <c:v>32.61865584265</c:v>
                </c:pt>
                <c:pt idx="3528">
                  <c:v>32.619472509296003</c:v>
                </c:pt>
                <c:pt idx="3529">
                  <c:v>32.620342509274003</c:v>
                </c:pt>
                <c:pt idx="3530">
                  <c:v>32.620822509261998</c:v>
                </c:pt>
                <c:pt idx="3531">
                  <c:v>32.621525842577498</c:v>
                </c:pt>
                <c:pt idx="3532">
                  <c:v>32.621712509239501</c:v>
                </c:pt>
                <c:pt idx="3533">
                  <c:v>32.622869175876836</c:v>
                </c:pt>
                <c:pt idx="3534">
                  <c:v>32.623705842522504</c:v>
                </c:pt>
                <c:pt idx="3535">
                  <c:v>32.625859175801331</c:v>
                </c:pt>
                <c:pt idx="3536">
                  <c:v>32.626035842463502</c:v>
                </c:pt>
                <c:pt idx="3537">
                  <c:v>32.629552509041332</c:v>
                </c:pt>
                <c:pt idx="3538">
                  <c:v>32.63084917567533</c:v>
                </c:pt>
                <c:pt idx="3539">
                  <c:v>32.632689175628833</c:v>
                </c:pt>
                <c:pt idx="3540">
                  <c:v>32.633685842270332</c:v>
                </c:pt>
                <c:pt idx="3541">
                  <c:v>32.636022508878</c:v>
                </c:pt>
                <c:pt idx="3542">
                  <c:v>32.636875842189667</c:v>
                </c:pt>
                <c:pt idx="3543">
                  <c:v>32.637335842178167</c:v>
                </c:pt>
                <c:pt idx="3544">
                  <c:v>32.638192508823167</c:v>
                </c:pt>
                <c:pt idx="3545">
                  <c:v>32.638699175477001</c:v>
                </c:pt>
                <c:pt idx="3546">
                  <c:v>32.641842508731003</c:v>
                </c:pt>
                <c:pt idx="3547">
                  <c:v>32.645355841975501</c:v>
                </c:pt>
                <c:pt idx="3548">
                  <c:v>32.646185841954498</c:v>
                </c:pt>
                <c:pt idx="3549">
                  <c:v>32.649862508528336</c:v>
                </c:pt>
                <c:pt idx="3550">
                  <c:v>32.650012508524497</c:v>
                </c:pt>
                <c:pt idx="3551">
                  <c:v>32.650372508515503</c:v>
                </c:pt>
                <c:pt idx="3552">
                  <c:v>32.650879175169329</c:v>
                </c:pt>
                <c:pt idx="3553">
                  <c:v>32.651179175161666</c:v>
                </c:pt>
                <c:pt idx="3554">
                  <c:v>32.652015841807334</c:v>
                </c:pt>
                <c:pt idx="3555">
                  <c:v>32.65268584179033</c:v>
                </c:pt>
                <c:pt idx="3556">
                  <c:v>32.653162508445</c:v>
                </c:pt>
                <c:pt idx="3557">
                  <c:v>32.656675841689498</c:v>
                </c:pt>
                <c:pt idx="3558">
                  <c:v>32.657169175010502</c:v>
                </c:pt>
                <c:pt idx="3559">
                  <c:v>32.659675841613833</c:v>
                </c:pt>
                <c:pt idx="3560">
                  <c:v>32.66035917492983</c:v>
                </c:pt>
                <c:pt idx="3561">
                  <c:v>32.660855841584002</c:v>
                </c:pt>
                <c:pt idx="3562">
                  <c:v>32.673859174588834</c:v>
                </c:pt>
                <c:pt idx="3563">
                  <c:v>32.67720250783767</c:v>
                </c:pt>
                <c:pt idx="3564">
                  <c:v>32.677345841167337</c:v>
                </c:pt>
                <c:pt idx="3565">
                  <c:v>32.677529174496001</c:v>
                </c:pt>
                <c:pt idx="3566">
                  <c:v>32.677675841159001</c:v>
                </c:pt>
                <c:pt idx="3567">
                  <c:v>32.68069584108283</c:v>
                </c:pt>
                <c:pt idx="3568">
                  <c:v>32.682869174361166</c:v>
                </c:pt>
                <c:pt idx="3569">
                  <c:v>32.689699174188668</c:v>
                </c:pt>
                <c:pt idx="3570">
                  <c:v>32.693189174100503</c:v>
                </c:pt>
                <c:pt idx="3571">
                  <c:v>32.703349173843833</c:v>
                </c:pt>
                <c:pt idx="3572">
                  <c:v>32.706525840430167</c:v>
                </c:pt>
                <c:pt idx="3573">
                  <c:v>32.723192506675829</c:v>
                </c:pt>
                <c:pt idx="3574">
                  <c:v>32.723355840004999</c:v>
                </c:pt>
                <c:pt idx="3575">
                  <c:v>32.723515840000999</c:v>
                </c:pt>
                <c:pt idx="3576">
                  <c:v>32.724022506654833</c:v>
                </c:pt>
                <c:pt idx="3577">
                  <c:v>32.724189173317335</c:v>
                </c:pt>
                <c:pt idx="3578">
                  <c:v>32.724349173313335</c:v>
                </c:pt>
                <c:pt idx="3579">
                  <c:v>32.724535839975331</c:v>
                </c:pt>
                <c:pt idx="3580">
                  <c:v>32.724679173304999</c:v>
                </c:pt>
                <c:pt idx="3581">
                  <c:v>32.728179173216496</c:v>
                </c:pt>
                <c:pt idx="3582">
                  <c:v>32.733022506427503</c:v>
                </c:pt>
                <c:pt idx="3583">
                  <c:v>32.733189173089997</c:v>
                </c:pt>
                <c:pt idx="3584">
                  <c:v>32.733345839752666</c:v>
                </c:pt>
                <c:pt idx="3585">
                  <c:v>32.735852506355997</c:v>
                </c:pt>
                <c:pt idx="3586">
                  <c:v>32.743015839508502</c:v>
                </c:pt>
                <c:pt idx="3587">
                  <c:v>32.746185839428328</c:v>
                </c:pt>
                <c:pt idx="3588">
                  <c:v>32.746352506090837</c:v>
                </c:pt>
                <c:pt idx="3589">
                  <c:v>32.74651250608683</c:v>
                </c:pt>
                <c:pt idx="3590">
                  <c:v>32.751835839285668</c:v>
                </c:pt>
                <c:pt idx="3591">
                  <c:v>32.755349172530167</c:v>
                </c:pt>
                <c:pt idx="3592">
                  <c:v>32.75551917252583</c:v>
                </c:pt>
                <c:pt idx="3593">
                  <c:v>32.755665839188829</c:v>
                </c:pt>
                <c:pt idx="3594">
                  <c:v>32.764342505636336</c:v>
                </c:pt>
                <c:pt idx="3595">
                  <c:v>32.772185838771499</c:v>
                </c:pt>
                <c:pt idx="3596">
                  <c:v>32.776672505324832</c:v>
                </c:pt>
                <c:pt idx="3597">
                  <c:v>32.793339171570501</c:v>
                </c:pt>
                <c:pt idx="3598">
                  <c:v>32.796822504815836</c:v>
                </c:pt>
                <c:pt idx="3599">
                  <c:v>32.798859171431005</c:v>
                </c:pt>
              </c:numCache>
            </c:numRef>
          </c:xVal>
          <c:yVal>
            <c:numRef>
              <c:f>'Processed Potentiostat'!$C$3:$C$4503</c:f>
              <c:numCache>
                <c:formatCode>0.00E+00</c:formatCode>
                <c:ptCount val="45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-20.024277000000001</c:v>
                </c:pt>
                <c:pt idx="7">
                  <c:v>-25.462655999999999</c:v>
                </c:pt>
                <c:pt idx="8">
                  <c:v>-20.083798999999999</c:v>
                </c:pt>
                <c:pt idx="9">
                  <c:v>-15.067423</c:v>
                </c:pt>
                <c:pt idx="10">
                  <c:v>-11.986321999999999</c:v>
                </c:pt>
                <c:pt idx="11">
                  <c:v>-10.877889</c:v>
                </c:pt>
                <c:pt idx="12">
                  <c:v>-10.304403000000001</c:v>
                </c:pt>
                <c:pt idx="13">
                  <c:v>-10.827904999999999</c:v>
                </c:pt>
                <c:pt idx="14">
                  <c:v>-10.833627999999999</c:v>
                </c:pt>
                <c:pt idx="15">
                  <c:v>-10.122399</c:v>
                </c:pt>
                <c:pt idx="16">
                  <c:v>-9.6813154000000008</c:v>
                </c:pt>
                <c:pt idx="17">
                  <c:v>-11.136206</c:v>
                </c:pt>
                <c:pt idx="18">
                  <c:v>-10.434134</c:v>
                </c:pt>
                <c:pt idx="19">
                  <c:v>-9.9728270000000006</c:v>
                </c:pt>
                <c:pt idx="20">
                  <c:v>-9.6149225000000005</c:v>
                </c:pt>
                <c:pt idx="21">
                  <c:v>-10.625296000000001</c:v>
                </c:pt>
                <c:pt idx="22">
                  <c:v>-10.047995</c:v>
                </c:pt>
                <c:pt idx="23">
                  <c:v>-9.5622682999999995</c:v>
                </c:pt>
                <c:pt idx="24">
                  <c:v>-10.658110000000001</c:v>
                </c:pt>
                <c:pt idx="25">
                  <c:v>-10.029679</c:v>
                </c:pt>
                <c:pt idx="26">
                  <c:v>-9.7679290999999999</c:v>
                </c:pt>
                <c:pt idx="27">
                  <c:v>-9.5985165000000006</c:v>
                </c:pt>
                <c:pt idx="28">
                  <c:v>-9.5958442999999995</c:v>
                </c:pt>
                <c:pt idx="29">
                  <c:v>-10.128504</c:v>
                </c:pt>
                <c:pt idx="30">
                  <c:v>-9.6919985000000004</c:v>
                </c:pt>
                <c:pt idx="31">
                  <c:v>-9.2387037000000003</c:v>
                </c:pt>
                <c:pt idx="32">
                  <c:v>-10.284945</c:v>
                </c:pt>
                <c:pt idx="33">
                  <c:v>-9.9297103999999994</c:v>
                </c:pt>
                <c:pt idx="34">
                  <c:v>-9.4123154000000007</c:v>
                </c:pt>
                <c:pt idx="35">
                  <c:v>-9.1589583999999995</c:v>
                </c:pt>
                <c:pt idx="36">
                  <c:v>-10.023192999999999</c:v>
                </c:pt>
                <c:pt idx="37">
                  <c:v>-9.8221111000000008</c:v>
                </c:pt>
                <c:pt idx="38">
                  <c:v>-9.2673216000000007</c:v>
                </c:pt>
                <c:pt idx="39">
                  <c:v>-9.0101499999999994</c:v>
                </c:pt>
                <c:pt idx="40">
                  <c:v>-9.9091071999999993</c:v>
                </c:pt>
                <c:pt idx="41">
                  <c:v>-9.6900911000000001</c:v>
                </c:pt>
                <c:pt idx="42">
                  <c:v>-9.3001356000000008</c:v>
                </c:pt>
                <c:pt idx="43">
                  <c:v>-8.9578761999999994</c:v>
                </c:pt>
                <c:pt idx="44">
                  <c:v>-8.7384786999999999</c:v>
                </c:pt>
                <c:pt idx="45">
                  <c:v>-9.8663720999999995</c:v>
                </c:pt>
                <c:pt idx="46">
                  <c:v>-9.3215035999999998</c:v>
                </c:pt>
                <c:pt idx="47">
                  <c:v>-9.1478938999999997</c:v>
                </c:pt>
                <c:pt idx="48">
                  <c:v>-8.8945369999999997</c:v>
                </c:pt>
                <c:pt idx="49">
                  <c:v>-9.8885021000000002</c:v>
                </c:pt>
                <c:pt idx="50">
                  <c:v>-9.2986097000000001</c:v>
                </c:pt>
                <c:pt idx="51">
                  <c:v>-9.0185441999999991</c:v>
                </c:pt>
                <c:pt idx="52">
                  <c:v>-8.7930422000000004</c:v>
                </c:pt>
                <c:pt idx="53">
                  <c:v>-9.8270712000000007</c:v>
                </c:pt>
                <c:pt idx="54">
                  <c:v>-9.2577829000000005</c:v>
                </c:pt>
                <c:pt idx="55">
                  <c:v>-8.9181937999999992</c:v>
                </c:pt>
                <c:pt idx="56">
                  <c:v>-8.7415313999999995</c:v>
                </c:pt>
                <c:pt idx="57">
                  <c:v>-9.9289474000000002</c:v>
                </c:pt>
                <c:pt idx="58">
                  <c:v>-9.4729834000000004</c:v>
                </c:pt>
                <c:pt idx="59">
                  <c:v>-8.9677973000000009</c:v>
                </c:pt>
                <c:pt idx="60">
                  <c:v>-8.7266501999999999</c:v>
                </c:pt>
                <c:pt idx="61">
                  <c:v>-8.4305591999999994</c:v>
                </c:pt>
                <c:pt idx="62">
                  <c:v>-9.4565754000000002</c:v>
                </c:pt>
                <c:pt idx="63">
                  <c:v>-8.9174308999999994</c:v>
                </c:pt>
                <c:pt idx="64">
                  <c:v>-8.5854730999999997</c:v>
                </c:pt>
                <c:pt idx="65">
                  <c:v>-9.7969275000000007</c:v>
                </c:pt>
                <c:pt idx="66">
                  <c:v>-9.0933303999999993</c:v>
                </c:pt>
                <c:pt idx="67">
                  <c:v>-8.8804196999999991</c:v>
                </c:pt>
                <c:pt idx="68">
                  <c:v>-8.5671587000000002</c:v>
                </c:pt>
                <c:pt idx="69">
                  <c:v>-9.2921238000000006</c:v>
                </c:pt>
                <c:pt idx="70">
                  <c:v>-8.9174308999999994</c:v>
                </c:pt>
                <c:pt idx="71">
                  <c:v>-8.6316413999999995</c:v>
                </c:pt>
                <c:pt idx="72">
                  <c:v>-8.4389544000000001</c:v>
                </c:pt>
                <c:pt idx="73">
                  <c:v>-9.3405809000000009</c:v>
                </c:pt>
                <c:pt idx="74">
                  <c:v>-8.9300221999999998</c:v>
                </c:pt>
                <c:pt idx="75">
                  <c:v>-8.7319917999999994</c:v>
                </c:pt>
                <c:pt idx="76">
                  <c:v>-8.2348184999999994</c:v>
                </c:pt>
                <c:pt idx="77">
                  <c:v>-9.2814397999999994</c:v>
                </c:pt>
                <c:pt idx="78">
                  <c:v>-8.6171427000000005</c:v>
                </c:pt>
                <c:pt idx="79">
                  <c:v>-8.5328169000000003</c:v>
                </c:pt>
                <c:pt idx="80">
                  <c:v>-9.3310423</c:v>
                </c:pt>
                <c:pt idx="81">
                  <c:v>-8.8849982999999995</c:v>
                </c:pt>
                <c:pt idx="82">
                  <c:v>-8.6072216000000008</c:v>
                </c:pt>
                <c:pt idx="83">
                  <c:v>-8.2123069999999991</c:v>
                </c:pt>
                <c:pt idx="84">
                  <c:v>-9.4313927</c:v>
                </c:pt>
                <c:pt idx="85">
                  <c:v>-8.9036951000000002</c:v>
                </c:pt>
                <c:pt idx="86">
                  <c:v>-8.5377779</c:v>
                </c:pt>
                <c:pt idx="87">
                  <c:v>-8.3469973</c:v>
                </c:pt>
                <c:pt idx="88">
                  <c:v>-7.9078217000000004</c:v>
                </c:pt>
                <c:pt idx="89">
                  <c:v>-8.8907212999999992</c:v>
                </c:pt>
                <c:pt idx="90">
                  <c:v>-8.5663947999999994</c:v>
                </c:pt>
                <c:pt idx="91">
                  <c:v>-8.2909079000000006</c:v>
                </c:pt>
                <c:pt idx="92">
                  <c:v>-8.9414692000000002</c:v>
                </c:pt>
                <c:pt idx="93">
                  <c:v>-8.7793054999999995</c:v>
                </c:pt>
                <c:pt idx="94">
                  <c:v>-8.3401299000000009</c:v>
                </c:pt>
                <c:pt idx="95">
                  <c:v>-8.0841025999999996</c:v>
                </c:pt>
                <c:pt idx="96">
                  <c:v>-9.1772728000000008</c:v>
                </c:pt>
                <c:pt idx="97">
                  <c:v>-8.5736445999999997</c:v>
                </c:pt>
                <c:pt idx="98">
                  <c:v>-8.3424177000000004</c:v>
                </c:pt>
                <c:pt idx="99">
                  <c:v>-7.8967556999999999</c:v>
                </c:pt>
                <c:pt idx="100">
                  <c:v>-8.8842344000000004</c:v>
                </c:pt>
                <c:pt idx="101">
                  <c:v>-8.1718615999999997</c:v>
                </c:pt>
                <c:pt idx="102">
                  <c:v>-8.0440387999999992</c:v>
                </c:pt>
                <c:pt idx="103">
                  <c:v>-8.9834414000000002</c:v>
                </c:pt>
                <c:pt idx="104">
                  <c:v>-8.6503382000000002</c:v>
                </c:pt>
                <c:pt idx="105">
                  <c:v>-8.3225774999999995</c:v>
                </c:pt>
                <c:pt idx="106">
                  <c:v>-8.0451832000000003</c:v>
                </c:pt>
                <c:pt idx="107">
                  <c:v>-9.1261443999999994</c:v>
                </c:pt>
                <c:pt idx="108">
                  <c:v>-8.5236596999999996</c:v>
                </c:pt>
                <c:pt idx="109">
                  <c:v>-8.3019733000000002</c:v>
                </c:pt>
                <c:pt idx="110">
                  <c:v>-7.8948479000000003</c:v>
                </c:pt>
                <c:pt idx="111">
                  <c:v>-9.0376224999999994</c:v>
                </c:pt>
                <c:pt idx="112">
                  <c:v>-8.3672199000000003</c:v>
                </c:pt>
                <c:pt idx="113">
                  <c:v>-8.0325918000000005</c:v>
                </c:pt>
                <c:pt idx="114">
                  <c:v>-7.8979005999999998</c:v>
                </c:pt>
                <c:pt idx="115">
                  <c:v>-8.6118010999999992</c:v>
                </c:pt>
                <c:pt idx="116">
                  <c:v>-8.5454091999999999</c:v>
                </c:pt>
                <c:pt idx="117">
                  <c:v>-8.0200005000000001</c:v>
                </c:pt>
                <c:pt idx="118">
                  <c:v>-8.9342193999999999</c:v>
                </c:pt>
                <c:pt idx="119">
                  <c:v>-8.4255990999999995</c:v>
                </c:pt>
                <c:pt idx="120">
                  <c:v>-8.1077595000000002</c:v>
                </c:pt>
                <c:pt idx="121">
                  <c:v>-7.7239094000000001</c:v>
                </c:pt>
                <c:pt idx="122">
                  <c:v>-8.5209884999999996</c:v>
                </c:pt>
                <c:pt idx="123">
                  <c:v>-8.2485552000000002</c:v>
                </c:pt>
                <c:pt idx="124">
                  <c:v>-7.7994579999999996</c:v>
                </c:pt>
                <c:pt idx="125">
                  <c:v>-8.5038184999999995</c:v>
                </c:pt>
                <c:pt idx="126">
                  <c:v>-8.3012104000000004</c:v>
                </c:pt>
                <c:pt idx="127">
                  <c:v>-7.9875673999999997</c:v>
                </c:pt>
                <c:pt idx="128">
                  <c:v>-7.8414296999999999</c:v>
                </c:pt>
                <c:pt idx="129">
                  <c:v>-7.8105229999999999</c:v>
                </c:pt>
                <c:pt idx="130">
                  <c:v>-8.5076350999999999</c:v>
                </c:pt>
                <c:pt idx="131">
                  <c:v>-8.4515448000000006</c:v>
                </c:pt>
                <c:pt idx="132">
                  <c:v>-7.9146885999999999</c:v>
                </c:pt>
                <c:pt idx="133">
                  <c:v>-7.5968485000000001</c:v>
                </c:pt>
                <c:pt idx="134">
                  <c:v>-8.5572376000000006</c:v>
                </c:pt>
                <c:pt idx="135">
                  <c:v>-8.1897944999999996</c:v>
                </c:pt>
                <c:pt idx="136">
                  <c:v>-8.0116061999999992</c:v>
                </c:pt>
                <c:pt idx="137">
                  <c:v>-7.7116994999999999</c:v>
                </c:pt>
                <c:pt idx="138">
                  <c:v>-8.6507196000000004</c:v>
                </c:pt>
                <c:pt idx="139">
                  <c:v>-8.1268367999999995</c:v>
                </c:pt>
                <c:pt idx="140">
                  <c:v>-7.6021913999999997</c:v>
                </c:pt>
                <c:pt idx="141">
                  <c:v>-7.6483603000000002</c:v>
                </c:pt>
                <c:pt idx="142">
                  <c:v>-8.5793675999999994</c:v>
                </c:pt>
                <c:pt idx="143">
                  <c:v>-7.9845147000000001</c:v>
                </c:pt>
                <c:pt idx="144">
                  <c:v>-7.8089972000000003</c:v>
                </c:pt>
                <c:pt idx="145">
                  <c:v>-8.6953621000000005</c:v>
                </c:pt>
                <c:pt idx="146">
                  <c:v>-8.2435942000000004</c:v>
                </c:pt>
                <c:pt idx="147">
                  <c:v>-7.9654373999999999</c:v>
                </c:pt>
                <c:pt idx="148">
                  <c:v>-7.7620645000000001</c:v>
                </c:pt>
                <c:pt idx="149">
                  <c:v>-8.6667451999999994</c:v>
                </c:pt>
                <c:pt idx="150">
                  <c:v>-7.9875669</c:v>
                </c:pt>
                <c:pt idx="151">
                  <c:v>-7.8673754000000002</c:v>
                </c:pt>
                <c:pt idx="152">
                  <c:v>-7.5983758000000003</c:v>
                </c:pt>
                <c:pt idx="153">
                  <c:v>-8.5789861999999992</c:v>
                </c:pt>
                <c:pt idx="154">
                  <c:v>-8.2130699000000007</c:v>
                </c:pt>
                <c:pt idx="155">
                  <c:v>-7.8063259</c:v>
                </c:pt>
                <c:pt idx="156">
                  <c:v>-7.5655612999999997</c:v>
                </c:pt>
                <c:pt idx="157">
                  <c:v>-8.4133882999999994</c:v>
                </c:pt>
                <c:pt idx="158">
                  <c:v>-8.1989517000000003</c:v>
                </c:pt>
                <c:pt idx="159">
                  <c:v>-7.7769461</c:v>
                </c:pt>
                <c:pt idx="160">
                  <c:v>-7.6010460999999996</c:v>
                </c:pt>
                <c:pt idx="161">
                  <c:v>-8.2897634999999994</c:v>
                </c:pt>
                <c:pt idx="162">
                  <c:v>-8.0974568999999992</c:v>
                </c:pt>
                <c:pt idx="163">
                  <c:v>-7.7242904000000001</c:v>
                </c:pt>
                <c:pt idx="164">
                  <c:v>-7.5438128000000004</c:v>
                </c:pt>
                <c:pt idx="165">
                  <c:v>-8.4168234000000002</c:v>
                </c:pt>
                <c:pt idx="166">
                  <c:v>-8.0875368000000005</c:v>
                </c:pt>
                <c:pt idx="167">
                  <c:v>-7.6517939999999998</c:v>
                </c:pt>
                <c:pt idx="168">
                  <c:v>-7.4640659999999999</c:v>
                </c:pt>
                <c:pt idx="169">
                  <c:v>-8.0841025999999996</c:v>
                </c:pt>
                <c:pt idx="170">
                  <c:v>-7.7994579999999996</c:v>
                </c:pt>
                <c:pt idx="171">
                  <c:v>-7.6205062999999997</c:v>
                </c:pt>
                <c:pt idx="172">
                  <c:v>-8.2302399000000008</c:v>
                </c:pt>
                <c:pt idx="173">
                  <c:v>-8.0486173999999995</c:v>
                </c:pt>
                <c:pt idx="174">
                  <c:v>-7.8128133000000002</c:v>
                </c:pt>
                <c:pt idx="175">
                  <c:v>-7.4404086999999999</c:v>
                </c:pt>
                <c:pt idx="176">
                  <c:v>-7.3076271999999998</c:v>
                </c:pt>
                <c:pt idx="177">
                  <c:v>-8.0787610999999995</c:v>
                </c:pt>
                <c:pt idx="178">
                  <c:v>-7.7986946000000001</c:v>
                </c:pt>
                <c:pt idx="179">
                  <c:v>-7.5892185999999997</c:v>
                </c:pt>
                <c:pt idx="180">
                  <c:v>-7.4484219999999999</c:v>
                </c:pt>
                <c:pt idx="181">
                  <c:v>-8.1256924000000001</c:v>
                </c:pt>
                <c:pt idx="182">
                  <c:v>-7.9711603999999996</c:v>
                </c:pt>
                <c:pt idx="183">
                  <c:v>-7.7662616</c:v>
                </c:pt>
                <c:pt idx="184">
                  <c:v>-7.4995513000000003</c:v>
                </c:pt>
                <c:pt idx="185">
                  <c:v>-8.1550721999999993</c:v>
                </c:pt>
                <c:pt idx="186">
                  <c:v>-7.8814935999999998</c:v>
                </c:pt>
                <c:pt idx="187">
                  <c:v>-7.5445757000000002</c:v>
                </c:pt>
                <c:pt idx="188">
                  <c:v>-8.2783165000000007</c:v>
                </c:pt>
                <c:pt idx="189">
                  <c:v>-8.0760898999999995</c:v>
                </c:pt>
                <c:pt idx="190">
                  <c:v>-7.7090281999999997</c:v>
                </c:pt>
                <c:pt idx="191">
                  <c:v>-7.2507748999999997</c:v>
                </c:pt>
                <c:pt idx="192">
                  <c:v>-8.4385718999999995</c:v>
                </c:pt>
                <c:pt idx="193">
                  <c:v>-7.9921464999999996</c:v>
                </c:pt>
                <c:pt idx="194">
                  <c:v>-7.7685518</c:v>
                </c:pt>
                <c:pt idx="195">
                  <c:v>-7.4243841000000002</c:v>
                </c:pt>
                <c:pt idx="196">
                  <c:v>-8.2287140000000001</c:v>
                </c:pt>
                <c:pt idx="197">
                  <c:v>-7.9322410000000003</c:v>
                </c:pt>
                <c:pt idx="198">
                  <c:v>-7.7406978999999998</c:v>
                </c:pt>
                <c:pt idx="199">
                  <c:v>-7.3595189999999997</c:v>
                </c:pt>
                <c:pt idx="200">
                  <c:v>-7.9913831000000002</c:v>
                </c:pt>
                <c:pt idx="201">
                  <c:v>-7.8612709000000001</c:v>
                </c:pt>
                <c:pt idx="202">
                  <c:v>-7.3751631</c:v>
                </c:pt>
                <c:pt idx="203">
                  <c:v>-8.0566300999999996</c:v>
                </c:pt>
                <c:pt idx="204">
                  <c:v>-7.9330043999999997</c:v>
                </c:pt>
                <c:pt idx="205">
                  <c:v>-7.5380893000000002</c:v>
                </c:pt>
                <c:pt idx="206">
                  <c:v>-7.2717599999999996</c:v>
                </c:pt>
                <c:pt idx="207">
                  <c:v>-7.9883308</c:v>
                </c:pt>
                <c:pt idx="208">
                  <c:v>-7.9139261000000003</c:v>
                </c:pt>
                <c:pt idx="209">
                  <c:v>-7.5304584999999999</c:v>
                </c:pt>
                <c:pt idx="210">
                  <c:v>-8.2123069999999991</c:v>
                </c:pt>
                <c:pt idx="211">
                  <c:v>-7.8708099999999996</c:v>
                </c:pt>
                <c:pt idx="212">
                  <c:v>-7.5838766</c:v>
                </c:pt>
                <c:pt idx="213">
                  <c:v>-7.3782158000000004</c:v>
                </c:pt>
                <c:pt idx="214">
                  <c:v>-7.9314774999999997</c:v>
                </c:pt>
                <c:pt idx="215">
                  <c:v>-7.4758944999999999</c:v>
                </c:pt>
                <c:pt idx="216">
                  <c:v>-7.3728737999999998</c:v>
                </c:pt>
                <c:pt idx="217">
                  <c:v>-7.1153202000000002</c:v>
                </c:pt>
                <c:pt idx="218">
                  <c:v>-7.9833698000000002</c:v>
                </c:pt>
                <c:pt idx="219">
                  <c:v>-7.4892497000000002</c:v>
                </c:pt>
                <c:pt idx="220">
                  <c:v>-7.3312835999999999</c:v>
                </c:pt>
                <c:pt idx="221">
                  <c:v>-8.0432749000000001</c:v>
                </c:pt>
                <c:pt idx="222">
                  <c:v>-7.7773275000000002</c:v>
                </c:pt>
                <c:pt idx="223">
                  <c:v>-7.4167528000000003</c:v>
                </c:pt>
                <c:pt idx="224">
                  <c:v>-7.1488975999999997</c:v>
                </c:pt>
                <c:pt idx="225">
                  <c:v>-8.1146268999999993</c:v>
                </c:pt>
                <c:pt idx="226">
                  <c:v>-7.7517629000000001</c:v>
                </c:pt>
                <c:pt idx="227">
                  <c:v>-7.4560537</c:v>
                </c:pt>
                <c:pt idx="228">
                  <c:v>-7.1157022000000003</c:v>
                </c:pt>
                <c:pt idx="229">
                  <c:v>-7.9169787999999999</c:v>
                </c:pt>
                <c:pt idx="230">
                  <c:v>-7.4648298999999998</c:v>
                </c:pt>
                <c:pt idx="231">
                  <c:v>-7.3057194000000001</c:v>
                </c:pt>
                <c:pt idx="232">
                  <c:v>-8.1474408999999994</c:v>
                </c:pt>
                <c:pt idx="233">
                  <c:v>-7.7651171999999997</c:v>
                </c:pt>
                <c:pt idx="234">
                  <c:v>-7.3469271999999997</c:v>
                </c:pt>
                <c:pt idx="235">
                  <c:v>-7.0615205999999997</c:v>
                </c:pt>
                <c:pt idx="236">
                  <c:v>-8.0318289000000007</c:v>
                </c:pt>
                <c:pt idx="237">
                  <c:v>-7.4949726999999999</c:v>
                </c:pt>
                <c:pt idx="238">
                  <c:v>-7.3812680000000004</c:v>
                </c:pt>
                <c:pt idx="239">
                  <c:v>-7.1405034000000001</c:v>
                </c:pt>
                <c:pt idx="240">
                  <c:v>-7.8154836000000003</c:v>
                </c:pt>
                <c:pt idx="241">
                  <c:v>-7.5377073000000001</c:v>
                </c:pt>
                <c:pt idx="242">
                  <c:v>-7.3366255999999996</c:v>
                </c:pt>
                <c:pt idx="243">
                  <c:v>-7.0500736000000002</c:v>
                </c:pt>
                <c:pt idx="244">
                  <c:v>-7.8841643000000001</c:v>
                </c:pt>
                <c:pt idx="245">
                  <c:v>-7.3942408999999998</c:v>
                </c:pt>
                <c:pt idx="246">
                  <c:v>-7.2881669999999996</c:v>
                </c:pt>
                <c:pt idx="247">
                  <c:v>-8.3966007000000005</c:v>
                </c:pt>
                <c:pt idx="248">
                  <c:v>-8.2825135999999997</c:v>
                </c:pt>
                <c:pt idx="249">
                  <c:v>-8.3809565999999993</c:v>
                </c:pt>
                <c:pt idx="250">
                  <c:v>-8.4492569</c:v>
                </c:pt>
                <c:pt idx="251">
                  <c:v>-8.5503692999999998</c:v>
                </c:pt>
                <c:pt idx="252">
                  <c:v>-8.2722119999999997</c:v>
                </c:pt>
                <c:pt idx="253">
                  <c:v>-8.0955486000000008</c:v>
                </c:pt>
                <c:pt idx="254">
                  <c:v>-7.8601264999999998</c:v>
                </c:pt>
                <c:pt idx="255">
                  <c:v>-7.5792975</c:v>
                </c:pt>
                <c:pt idx="256">
                  <c:v>-7.3885173999999996</c:v>
                </c:pt>
                <c:pt idx="257">
                  <c:v>-7.2080393000000003</c:v>
                </c:pt>
                <c:pt idx="258">
                  <c:v>-7.0695328999999996</c:v>
                </c:pt>
                <c:pt idx="259">
                  <c:v>-6.9237770999999997</c:v>
                </c:pt>
                <c:pt idx="260">
                  <c:v>-6.8482279999999998</c:v>
                </c:pt>
                <c:pt idx="261">
                  <c:v>-6.8291491999999998</c:v>
                </c:pt>
                <c:pt idx="262">
                  <c:v>-6.8444123000000001</c:v>
                </c:pt>
                <c:pt idx="263">
                  <c:v>-6.8901997000000001</c:v>
                </c:pt>
                <c:pt idx="264">
                  <c:v>-6.9020280999999999</c:v>
                </c:pt>
                <c:pt idx="265">
                  <c:v>-6.8665428000000004</c:v>
                </c:pt>
                <c:pt idx="266">
                  <c:v>-6.9237770999999997</c:v>
                </c:pt>
                <c:pt idx="267">
                  <c:v>-6.9172906999999997</c:v>
                </c:pt>
                <c:pt idx="268">
                  <c:v>-6.9275922999999997</c:v>
                </c:pt>
                <c:pt idx="269">
                  <c:v>-7.0752568</c:v>
                </c:pt>
                <c:pt idx="270">
                  <c:v>-7.0817423000000002</c:v>
                </c:pt>
                <c:pt idx="271">
                  <c:v>-7.0897554999999999</c:v>
                </c:pt>
                <c:pt idx="272">
                  <c:v>-7.1538576999999997</c:v>
                </c:pt>
                <c:pt idx="273">
                  <c:v>-7.2248282000000001</c:v>
                </c:pt>
                <c:pt idx="274">
                  <c:v>-7.2938900000000002</c:v>
                </c:pt>
                <c:pt idx="275">
                  <c:v>-7.3713479</c:v>
                </c:pt>
                <c:pt idx="276">
                  <c:v>-7.4213319000000002</c:v>
                </c:pt>
                <c:pt idx="277">
                  <c:v>-7.4117927999999997</c:v>
                </c:pt>
                <c:pt idx="278">
                  <c:v>-7.4602503999999996</c:v>
                </c:pt>
                <c:pt idx="279">
                  <c:v>-7.5338922000000004</c:v>
                </c:pt>
                <c:pt idx="280">
                  <c:v>-7.6155457000000002</c:v>
                </c:pt>
                <c:pt idx="281">
                  <c:v>-7.6868977999999997</c:v>
                </c:pt>
                <c:pt idx="282">
                  <c:v>-7.7567234000000003</c:v>
                </c:pt>
                <c:pt idx="283">
                  <c:v>-7.8242598000000001</c:v>
                </c:pt>
                <c:pt idx="284">
                  <c:v>-7.9356755999999997</c:v>
                </c:pt>
                <c:pt idx="285">
                  <c:v>-8.0528145000000002</c:v>
                </c:pt>
                <c:pt idx="286">
                  <c:v>-8.1417178999999997</c:v>
                </c:pt>
                <c:pt idx="287">
                  <c:v>-8.2943429999999996</c:v>
                </c:pt>
                <c:pt idx="288">
                  <c:v>-8.4240732000000005</c:v>
                </c:pt>
                <c:pt idx="289">
                  <c:v>-9.4054461000000007</c:v>
                </c:pt>
                <c:pt idx="290">
                  <c:v>-9.9663401</c:v>
                </c:pt>
                <c:pt idx="291">
                  <c:v>-10.494802</c:v>
                </c:pt>
                <c:pt idx="292">
                  <c:v>-10.622244</c:v>
                </c:pt>
                <c:pt idx="293">
                  <c:v>-10.713055000000001</c:v>
                </c:pt>
                <c:pt idx="294">
                  <c:v>-10.584087</c:v>
                </c:pt>
                <c:pt idx="295">
                  <c:v>-10.486026000000001</c:v>
                </c:pt>
                <c:pt idx="296">
                  <c:v>-10.412766</c:v>
                </c:pt>
                <c:pt idx="297">
                  <c:v>-10.316613</c:v>
                </c:pt>
                <c:pt idx="298">
                  <c:v>-10.228090999999999</c:v>
                </c:pt>
                <c:pt idx="299">
                  <c:v>-10.130794</c:v>
                </c:pt>
                <c:pt idx="300">
                  <c:v>-10.058678</c:v>
                </c:pt>
                <c:pt idx="301">
                  <c:v>-10.028535</c:v>
                </c:pt>
                <c:pt idx="302">
                  <c:v>-9.9583273000000005</c:v>
                </c:pt>
                <c:pt idx="303">
                  <c:v>-9.8785810000000005</c:v>
                </c:pt>
                <c:pt idx="304">
                  <c:v>-9.8179131000000002</c:v>
                </c:pt>
                <c:pt idx="305">
                  <c:v>-9.7873888000000004</c:v>
                </c:pt>
                <c:pt idx="306">
                  <c:v>-9.6481189999999994</c:v>
                </c:pt>
                <c:pt idx="307">
                  <c:v>-9.5706624999999992</c:v>
                </c:pt>
                <c:pt idx="308">
                  <c:v>-9.4607724999999991</c:v>
                </c:pt>
                <c:pt idx="309">
                  <c:v>-10.898493</c:v>
                </c:pt>
                <c:pt idx="310">
                  <c:v>-10.779064</c:v>
                </c:pt>
                <c:pt idx="311">
                  <c:v>-10.756551999999999</c:v>
                </c:pt>
                <c:pt idx="312">
                  <c:v>-10.647807999999999</c:v>
                </c:pt>
                <c:pt idx="313">
                  <c:v>-10.554707000000001</c:v>
                </c:pt>
                <c:pt idx="314">
                  <c:v>-10.442527999999999</c:v>
                </c:pt>
                <c:pt idx="315">
                  <c:v>-10.309362999999999</c:v>
                </c:pt>
                <c:pt idx="316">
                  <c:v>-10.213972999999999</c:v>
                </c:pt>
                <c:pt idx="317">
                  <c:v>-10.147582</c:v>
                </c:pt>
                <c:pt idx="318">
                  <c:v>-10.073178</c:v>
                </c:pt>
                <c:pt idx="319">
                  <c:v>-9.9400128999999993</c:v>
                </c:pt>
                <c:pt idx="320">
                  <c:v>-9.8423338000000005</c:v>
                </c:pt>
                <c:pt idx="321">
                  <c:v>-9.7679290999999999</c:v>
                </c:pt>
                <c:pt idx="322">
                  <c:v>-9.6969595000000002</c:v>
                </c:pt>
                <c:pt idx="323">
                  <c:v>-9.6305665999999999</c:v>
                </c:pt>
                <c:pt idx="324">
                  <c:v>-9.5470056999999997</c:v>
                </c:pt>
                <c:pt idx="325">
                  <c:v>-9.4741277999999998</c:v>
                </c:pt>
                <c:pt idx="326">
                  <c:v>-9.4291029000000002</c:v>
                </c:pt>
                <c:pt idx="327">
                  <c:v>-9.3657646000000003</c:v>
                </c:pt>
                <c:pt idx="328">
                  <c:v>-9.3535547000000001</c:v>
                </c:pt>
                <c:pt idx="329">
                  <c:v>-10.654674999999999</c:v>
                </c:pt>
                <c:pt idx="330">
                  <c:v>-10.508538</c:v>
                </c:pt>
                <c:pt idx="331">
                  <c:v>-10.460462</c:v>
                </c:pt>
                <c:pt idx="332">
                  <c:v>-10.378807</c:v>
                </c:pt>
                <c:pt idx="333">
                  <c:v>-10.278838</c:v>
                </c:pt>
                <c:pt idx="334">
                  <c:v>-10.137280000000001</c:v>
                </c:pt>
                <c:pt idx="335">
                  <c:v>-10.079663</c:v>
                </c:pt>
                <c:pt idx="336">
                  <c:v>-9.9564199000000002</c:v>
                </c:pt>
                <c:pt idx="337">
                  <c:v>-9.9152117000000004</c:v>
                </c:pt>
                <c:pt idx="338">
                  <c:v>-9.8320313000000006</c:v>
                </c:pt>
                <c:pt idx="339">
                  <c:v>-9.7427454000000004</c:v>
                </c:pt>
                <c:pt idx="340">
                  <c:v>-9.6153048999999999</c:v>
                </c:pt>
                <c:pt idx="341">
                  <c:v>-9.5553998999999994</c:v>
                </c:pt>
                <c:pt idx="342">
                  <c:v>-9.4836655000000007</c:v>
                </c:pt>
                <c:pt idx="343">
                  <c:v>-9.3939991000000003</c:v>
                </c:pt>
                <c:pt idx="344">
                  <c:v>-9.3123454999999993</c:v>
                </c:pt>
                <c:pt idx="345">
                  <c:v>-9.2528219000000007</c:v>
                </c:pt>
                <c:pt idx="346">
                  <c:v>-9.2100878000000002</c:v>
                </c:pt>
                <c:pt idx="347">
                  <c:v>-10.439095</c:v>
                </c:pt>
                <c:pt idx="348">
                  <c:v>-10.399794</c:v>
                </c:pt>
                <c:pt idx="349">
                  <c:v>-10.259378999999999</c:v>
                </c:pt>
                <c:pt idx="350">
                  <c:v>-10.080809</c:v>
                </c:pt>
                <c:pt idx="351">
                  <c:v>-9.9537496999999995</c:v>
                </c:pt>
                <c:pt idx="352">
                  <c:v>-9.7305364999999995</c:v>
                </c:pt>
                <c:pt idx="353">
                  <c:v>-9.5115204000000002</c:v>
                </c:pt>
                <c:pt idx="354">
                  <c:v>-9.2028379000000005</c:v>
                </c:pt>
                <c:pt idx="355">
                  <c:v>-8.9674148999999996</c:v>
                </c:pt>
                <c:pt idx="356">
                  <c:v>-9.0536480000000008</c:v>
                </c:pt>
                <c:pt idx="357">
                  <c:v>-8.8479861999999994</c:v>
                </c:pt>
                <c:pt idx="358">
                  <c:v>-8.7098607999999995</c:v>
                </c:pt>
                <c:pt idx="359">
                  <c:v>-8.5427379999999999</c:v>
                </c:pt>
                <c:pt idx="360">
                  <c:v>-8.3893509000000002</c:v>
                </c:pt>
                <c:pt idx="361">
                  <c:v>-9.5550183999999998</c:v>
                </c:pt>
                <c:pt idx="362">
                  <c:v>-9.3047152000000004</c:v>
                </c:pt>
                <c:pt idx="363">
                  <c:v>-8.9181937999999992</c:v>
                </c:pt>
                <c:pt idx="364">
                  <c:v>-8.8624849000000001</c:v>
                </c:pt>
                <c:pt idx="365">
                  <c:v>-8.5160294000000007</c:v>
                </c:pt>
                <c:pt idx="366">
                  <c:v>-8.5408305999999996</c:v>
                </c:pt>
                <c:pt idx="367">
                  <c:v>-8.3153286000000008</c:v>
                </c:pt>
                <c:pt idx="368">
                  <c:v>-7.1985010999999997</c:v>
                </c:pt>
                <c:pt idx="369">
                  <c:v>-7.2793913000000003</c:v>
                </c:pt>
                <c:pt idx="370">
                  <c:v>-7.6868977999999997</c:v>
                </c:pt>
                <c:pt idx="371">
                  <c:v>-6.4193543999999996</c:v>
                </c:pt>
                <c:pt idx="372">
                  <c:v>-6.4659041999999998</c:v>
                </c:pt>
                <c:pt idx="373">
                  <c:v>-7.0905189999999996</c:v>
                </c:pt>
                <c:pt idx="374">
                  <c:v>-7.7792354000000001</c:v>
                </c:pt>
                <c:pt idx="375">
                  <c:v>-8.2363443000000007</c:v>
                </c:pt>
                <c:pt idx="376">
                  <c:v>-8.1806374000000002</c:v>
                </c:pt>
                <c:pt idx="377">
                  <c:v>-7.8074707999999999</c:v>
                </c:pt>
                <c:pt idx="378">
                  <c:v>-8.7831220999999999</c:v>
                </c:pt>
                <c:pt idx="379">
                  <c:v>-8.4835957999999998</c:v>
                </c:pt>
                <c:pt idx="380">
                  <c:v>-9.0315169999999991</c:v>
                </c:pt>
                <c:pt idx="381">
                  <c:v>-9.1330127999999995</c:v>
                </c:pt>
                <c:pt idx="382">
                  <c:v>-9.3482122000000007</c:v>
                </c:pt>
                <c:pt idx="383">
                  <c:v>-9.5420455999999998</c:v>
                </c:pt>
                <c:pt idx="384">
                  <c:v>-8.7182560000000002</c:v>
                </c:pt>
                <c:pt idx="385">
                  <c:v>-8.7537412999999997</c:v>
                </c:pt>
                <c:pt idx="386">
                  <c:v>-9.5420446000000005</c:v>
                </c:pt>
                <c:pt idx="387">
                  <c:v>-8.6388911999999998</c:v>
                </c:pt>
                <c:pt idx="388">
                  <c:v>-8.7743453999999996</c:v>
                </c:pt>
                <c:pt idx="389">
                  <c:v>-9.1944437000000008</c:v>
                </c:pt>
                <c:pt idx="390">
                  <c:v>-8.9414692000000002</c:v>
                </c:pt>
                <c:pt idx="391">
                  <c:v>-9.8740033999999994</c:v>
                </c:pt>
                <c:pt idx="392">
                  <c:v>-8.7289399999999997</c:v>
                </c:pt>
                <c:pt idx="393">
                  <c:v>-9.5225858999999993</c:v>
                </c:pt>
                <c:pt idx="394">
                  <c:v>-8.9826774999999994</c:v>
                </c:pt>
                <c:pt idx="395">
                  <c:v>-9.5500574</c:v>
                </c:pt>
                <c:pt idx="396">
                  <c:v>-8.8701171999999993</c:v>
                </c:pt>
                <c:pt idx="397">
                  <c:v>-9.5702809999999996</c:v>
                </c:pt>
                <c:pt idx="398">
                  <c:v>-8.9338379000000003</c:v>
                </c:pt>
                <c:pt idx="399">
                  <c:v>-8.4584130999999996</c:v>
                </c:pt>
                <c:pt idx="400">
                  <c:v>-9.0856990999999994</c:v>
                </c:pt>
                <c:pt idx="401">
                  <c:v>-8.6705608000000005</c:v>
                </c:pt>
                <c:pt idx="402">
                  <c:v>-8.8869056999999998</c:v>
                </c:pt>
                <c:pt idx="403">
                  <c:v>-9.9484072000000001</c:v>
                </c:pt>
                <c:pt idx="404">
                  <c:v>-9.7942561999999995</c:v>
                </c:pt>
                <c:pt idx="405">
                  <c:v>-9.4283400000000004</c:v>
                </c:pt>
                <c:pt idx="406">
                  <c:v>-9.2455730000000003</c:v>
                </c:pt>
                <c:pt idx="407">
                  <c:v>-8.8254746999999991</c:v>
                </c:pt>
                <c:pt idx="408">
                  <c:v>-8.9407052999999994</c:v>
                </c:pt>
                <c:pt idx="409">
                  <c:v>-8.8979712000000006</c:v>
                </c:pt>
                <c:pt idx="410">
                  <c:v>-8.9574946999999998</c:v>
                </c:pt>
                <c:pt idx="411">
                  <c:v>-8.9174308999999994</c:v>
                </c:pt>
                <c:pt idx="412">
                  <c:v>-8.9525337</c:v>
                </c:pt>
                <c:pt idx="413">
                  <c:v>-8.9479550999999997</c:v>
                </c:pt>
                <c:pt idx="414">
                  <c:v>-8.8716439999999999</c:v>
                </c:pt>
                <c:pt idx="415">
                  <c:v>-8.6862048999999999</c:v>
                </c:pt>
                <c:pt idx="416">
                  <c:v>-9.9400128999999993</c:v>
                </c:pt>
                <c:pt idx="417">
                  <c:v>-10.196422</c:v>
                </c:pt>
                <c:pt idx="418">
                  <c:v>-9.8221111000000008</c:v>
                </c:pt>
                <c:pt idx="419">
                  <c:v>-9.8961334000000001</c:v>
                </c:pt>
                <c:pt idx="420">
                  <c:v>-8.0772343000000006</c:v>
                </c:pt>
                <c:pt idx="421">
                  <c:v>-7.9085840999999997</c:v>
                </c:pt>
                <c:pt idx="422">
                  <c:v>-8.5019112000000003</c:v>
                </c:pt>
                <c:pt idx="423">
                  <c:v>-8.1401920000000008</c:v>
                </c:pt>
                <c:pt idx="424">
                  <c:v>-8.2092542999999996</c:v>
                </c:pt>
                <c:pt idx="425">
                  <c:v>-8.3489056000000001</c:v>
                </c:pt>
                <c:pt idx="426">
                  <c:v>-8.7751082999999994</c:v>
                </c:pt>
                <c:pt idx="427">
                  <c:v>-8.6228657000000002</c:v>
                </c:pt>
                <c:pt idx="428">
                  <c:v>-10.177725000000001</c:v>
                </c:pt>
                <c:pt idx="429">
                  <c:v>-9.2566384999999993</c:v>
                </c:pt>
                <c:pt idx="430">
                  <c:v>-8.8071593999999997</c:v>
                </c:pt>
                <c:pt idx="431">
                  <c:v>-9.7889137000000002</c:v>
                </c:pt>
                <c:pt idx="432">
                  <c:v>-9.0807389999999995</c:v>
                </c:pt>
                <c:pt idx="433">
                  <c:v>-8.3748521999999994</c:v>
                </c:pt>
                <c:pt idx="434">
                  <c:v>-9.9033832999999998</c:v>
                </c:pt>
                <c:pt idx="435">
                  <c:v>-9.7435092999999995</c:v>
                </c:pt>
                <c:pt idx="436">
                  <c:v>-9.7217607000000008</c:v>
                </c:pt>
                <c:pt idx="437">
                  <c:v>-9.6469746000000001</c:v>
                </c:pt>
                <c:pt idx="438">
                  <c:v>-9.6839856999999991</c:v>
                </c:pt>
                <c:pt idx="439">
                  <c:v>-9.5336504000000009</c:v>
                </c:pt>
                <c:pt idx="440">
                  <c:v>-9.4386425000000003</c:v>
                </c:pt>
                <c:pt idx="441">
                  <c:v>-9.4397868999999996</c:v>
                </c:pt>
                <c:pt idx="442">
                  <c:v>-9.2989911999999997</c:v>
                </c:pt>
                <c:pt idx="443">
                  <c:v>-9.2230606000000002</c:v>
                </c:pt>
                <c:pt idx="444">
                  <c:v>-9.1192759999999993</c:v>
                </c:pt>
                <c:pt idx="445">
                  <c:v>-8.9861115999999992</c:v>
                </c:pt>
                <c:pt idx="446">
                  <c:v>-8.9387980000000002</c:v>
                </c:pt>
                <c:pt idx="447">
                  <c:v>-8.8582888000000004</c:v>
                </c:pt>
                <c:pt idx="448">
                  <c:v>-8.7877007000000003</c:v>
                </c:pt>
                <c:pt idx="449">
                  <c:v>-8.7522143999999997</c:v>
                </c:pt>
                <c:pt idx="450">
                  <c:v>-8.6098928000000008</c:v>
                </c:pt>
                <c:pt idx="451">
                  <c:v>-9.5008364000000007</c:v>
                </c:pt>
                <c:pt idx="452">
                  <c:v>-9.6595659000000005</c:v>
                </c:pt>
                <c:pt idx="453">
                  <c:v>-9.3604220999999992</c:v>
                </c:pt>
                <c:pt idx="454">
                  <c:v>-9.2181005000000003</c:v>
                </c:pt>
                <c:pt idx="455">
                  <c:v>-9.2486248</c:v>
                </c:pt>
                <c:pt idx="456">
                  <c:v>-9.0914221000000008</c:v>
                </c:pt>
                <c:pt idx="457">
                  <c:v>-9.0444908000000002</c:v>
                </c:pt>
                <c:pt idx="458">
                  <c:v>-8.9609279999999991</c:v>
                </c:pt>
                <c:pt idx="459">
                  <c:v>-8.8712616000000004</c:v>
                </c:pt>
                <c:pt idx="460">
                  <c:v>-8.7743464000000007</c:v>
                </c:pt>
                <c:pt idx="461">
                  <c:v>-8.7220726000000006</c:v>
                </c:pt>
                <c:pt idx="462">
                  <c:v>-8.5858544999999999</c:v>
                </c:pt>
                <c:pt idx="463">
                  <c:v>-8.5347252000000005</c:v>
                </c:pt>
                <c:pt idx="464">
                  <c:v>-8.4362831000000007</c:v>
                </c:pt>
                <c:pt idx="465">
                  <c:v>-8.3691282000000005</c:v>
                </c:pt>
                <c:pt idx="466">
                  <c:v>-8.3305912000000006</c:v>
                </c:pt>
                <c:pt idx="467">
                  <c:v>-8.2344369999999998</c:v>
                </c:pt>
                <c:pt idx="468">
                  <c:v>-8.1791105000000002</c:v>
                </c:pt>
                <c:pt idx="469">
                  <c:v>-8.0428934000000005</c:v>
                </c:pt>
                <c:pt idx="470">
                  <c:v>-7.8841653000000003</c:v>
                </c:pt>
                <c:pt idx="471">
                  <c:v>-7.8070893000000003</c:v>
                </c:pt>
                <c:pt idx="472">
                  <c:v>-7.6693454000000001</c:v>
                </c:pt>
                <c:pt idx="473">
                  <c:v>-7.5987568000000003</c:v>
                </c:pt>
                <c:pt idx="474">
                  <c:v>-7.5018411</c:v>
                </c:pt>
                <c:pt idx="475">
                  <c:v>-8.4324674999999996</c:v>
                </c:pt>
                <c:pt idx="476">
                  <c:v>-8.2790803999999998</c:v>
                </c:pt>
                <c:pt idx="477">
                  <c:v>-8.1020365000000005</c:v>
                </c:pt>
                <c:pt idx="478">
                  <c:v>-7.9810805</c:v>
                </c:pt>
                <c:pt idx="479">
                  <c:v>-7.8708090999999998</c:v>
                </c:pt>
                <c:pt idx="480">
                  <c:v>-7.7097907000000001</c:v>
                </c:pt>
                <c:pt idx="481">
                  <c:v>-7.8307456999999996</c:v>
                </c:pt>
                <c:pt idx="482">
                  <c:v>-7.6964363999999996</c:v>
                </c:pt>
                <c:pt idx="483">
                  <c:v>-7.6182169999999996</c:v>
                </c:pt>
                <c:pt idx="484">
                  <c:v>-7.4991697999999998</c:v>
                </c:pt>
                <c:pt idx="485">
                  <c:v>-7.3988193999999998</c:v>
                </c:pt>
                <c:pt idx="486">
                  <c:v>-7.3694391000000001</c:v>
                </c:pt>
                <c:pt idx="487">
                  <c:v>-7.2778653999999996</c:v>
                </c:pt>
                <c:pt idx="488">
                  <c:v>-7.2076577999999998</c:v>
                </c:pt>
                <c:pt idx="489">
                  <c:v>-7.0863218000000003</c:v>
                </c:pt>
                <c:pt idx="490">
                  <c:v>-7.0554151999999997</c:v>
                </c:pt>
                <c:pt idx="491">
                  <c:v>-6.9718536999999996</c:v>
                </c:pt>
                <c:pt idx="492">
                  <c:v>-6.8760819</c:v>
                </c:pt>
                <c:pt idx="493">
                  <c:v>-6.8184661999999996</c:v>
                </c:pt>
                <c:pt idx="494">
                  <c:v>-6.7120109000000001</c:v>
                </c:pt>
                <c:pt idx="495">
                  <c:v>-6.6799597999999998</c:v>
                </c:pt>
                <c:pt idx="496">
                  <c:v>-6.5994501000000003</c:v>
                </c:pt>
                <c:pt idx="497">
                  <c:v>-6.5494656999999998</c:v>
                </c:pt>
                <c:pt idx="498">
                  <c:v>-6.4731541000000004</c:v>
                </c:pt>
                <c:pt idx="499">
                  <c:v>-6.4895611000000004</c:v>
                </c:pt>
                <c:pt idx="500">
                  <c:v>-6.5147437999999998</c:v>
                </c:pt>
                <c:pt idx="501">
                  <c:v>-6.3976049000000001</c:v>
                </c:pt>
                <c:pt idx="502">
                  <c:v>-5.2689490000000001</c:v>
                </c:pt>
                <c:pt idx="503">
                  <c:v>-4.4480275999999996</c:v>
                </c:pt>
                <c:pt idx="504">
                  <c:v>-3.7582042000000002</c:v>
                </c:pt>
                <c:pt idx="505">
                  <c:v>-3.1819711000000002</c:v>
                </c:pt>
                <c:pt idx="506">
                  <c:v>-2.8871017000000001</c:v>
                </c:pt>
                <c:pt idx="507">
                  <c:v>-2.7338667000000001</c:v>
                </c:pt>
                <c:pt idx="508">
                  <c:v>-2.5960852999999999</c:v>
                </c:pt>
                <c:pt idx="509">
                  <c:v>-2.4795183999999999</c:v>
                </c:pt>
                <c:pt idx="510">
                  <c:v>-2.3653173000000001</c:v>
                </c:pt>
                <c:pt idx="511">
                  <c:v>-2.2733994000000002</c:v>
                </c:pt>
                <c:pt idx="512">
                  <c:v>-2.1720953000000001</c:v>
                </c:pt>
                <c:pt idx="513">
                  <c:v>-2.0929593999999998</c:v>
                </c:pt>
                <c:pt idx="514">
                  <c:v>-2.0440434999999999</c:v>
                </c:pt>
                <c:pt idx="515">
                  <c:v>-2.0124121000000001</c:v>
                </c:pt>
                <c:pt idx="516">
                  <c:v>-1.9925326999999999</c:v>
                </c:pt>
                <c:pt idx="517">
                  <c:v>-1.9871528000000001</c:v>
                </c:pt>
                <c:pt idx="518">
                  <c:v>-1.9894801</c:v>
                </c:pt>
                <c:pt idx="519">
                  <c:v>-1.9984852</c:v>
                </c:pt>
                <c:pt idx="520">
                  <c:v>-2.0077569</c:v>
                </c:pt>
                <c:pt idx="521">
                  <c:v>-2.0147013999999999</c:v>
                </c:pt>
                <c:pt idx="522">
                  <c:v>-2.0352294</c:v>
                </c:pt>
                <c:pt idx="523">
                  <c:v>-2.0625110000000002</c:v>
                </c:pt>
                <c:pt idx="524">
                  <c:v>-2.0700278000000001</c:v>
                </c:pt>
                <c:pt idx="525">
                  <c:v>-2.0862823000000001</c:v>
                </c:pt>
                <c:pt idx="526">
                  <c:v>-2.1078022000000001</c:v>
                </c:pt>
                <c:pt idx="527">
                  <c:v>-2.1319550999999999</c:v>
                </c:pt>
                <c:pt idx="528">
                  <c:v>-2.1564893999999999</c:v>
                </c:pt>
                <c:pt idx="529">
                  <c:v>-2.1939204000000001</c:v>
                </c:pt>
                <c:pt idx="530">
                  <c:v>-2.2422260999999999</c:v>
                </c:pt>
                <c:pt idx="531">
                  <c:v>-2.2893107000000001</c:v>
                </c:pt>
                <c:pt idx="532">
                  <c:v>-2.3383031000000001</c:v>
                </c:pt>
                <c:pt idx="533">
                  <c:v>-2.3928280000000002</c:v>
                </c:pt>
                <c:pt idx="534">
                  <c:v>-2.4583039000000002</c:v>
                </c:pt>
                <c:pt idx="535">
                  <c:v>-2.5209179000000002</c:v>
                </c:pt>
                <c:pt idx="536">
                  <c:v>-2.5885303</c:v>
                </c:pt>
                <c:pt idx="537">
                  <c:v>-2.6597678999999999</c:v>
                </c:pt>
                <c:pt idx="538">
                  <c:v>-2.7345917000000002</c:v>
                </c:pt>
                <c:pt idx="539">
                  <c:v>-2.8057908999999999</c:v>
                </c:pt>
                <c:pt idx="540">
                  <c:v>-2.8855753000000002</c:v>
                </c:pt>
                <c:pt idx="541">
                  <c:v>-2.9645584</c:v>
                </c:pt>
                <c:pt idx="542">
                  <c:v>-3.0897863000000001</c:v>
                </c:pt>
                <c:pt idx="543">
                  <c:v>-3.1949825000000001</c:v>
                </c:pt>
                <c:pt idx="544">
                  <c:v>-3.2661815000000001</c:v>
                </c:pt>
                <c:pt idx="545">
                  <c:v>-3.3317719000000001</c:v>
                </c:pt>
                <c:pt idx="546">
                  <c:v>-3.3994989000000002</c:v>
                </c:pt>
                <c:pt idx="547">
                  <c:v>-3.4744758999999998</c:v>
                </c:pt>
                <c:pt idx="548">
                  <c:v>-3.5712774</c:v>
                </c:pt>
                <c:pt idx="549">
                  <c:v>-3.7052432999999998</c:v>
                </c:pt>
                <c:pt idx="550">
                  <c:v>-3.8387513000000002</c:v>
                </c:pt>
                <c:pt idx="551">
                  <c:v>-4.0203743000000003</c:v>
                </c:pt>
                <c:pt idx="552">
                  <c:v>-4.1502957</c:v>
                </c:pt>
                <c:pt idx="553">
                  <c:v>-4.2789960000000002</c:v>
                </c:pt>
                <c:pt idx="554">
                  <c:v>-4.3914799999999996</c:v>
                </c:pt>
                <c:pt idx="555">
                  <c:v>-4.4680213999999996</c:v>
                </c:pt>
                <c:pt idx="556">
                  <c:v>-4.5468134999999998</c:v>
                </c:pt>
                <c:pt idx="557">
                  <c:v>-4.6410970999999996</c:v>
                </c:pt>
                <c:pt idx="558">
                  <c:v>-4.7415237000000001</c:v>
                </c:pt>
                <c:pt idx="559">
                  <c:v>-4.8476739000000002</c:v>
                </c:pt>
                <c:pt idx="560">
                  <c:v>-4.9032673999999998</c:v>
                </c:pt>
                <c:pt idx="561">
                  <c:v>-4.8768253000000001</c:v>
                </c:pt>
                <c:pt idx="562">
                  <c:v>-4.8580141000000001</c:v>
                </c:pt>
                <c:pt idx="563">
                  <c:v>-4.8401956999999998</c:v>
                </c:pt>
                <c:pt idx="564">
                  <c:v>-4.8323349999999996</c:v>
                </c:pt>
                <c:pt idx="565">
                  <c:v>-4.8194002999999999</c:v>
                </c:pt>
                <c:pt idx="566">
                  <c:v>-4.8058928999999999</c:v>
                </c:pt>
                <c:pt idx="567">
                  <c:v>-4.7997116999999996</c:v>
                </c:pt>
                <c:pt idx="568">
                  <c:v>-4.7902107000000003</c:v>
                </c:pt>
                <c:pt idx="569">
                  <c:v>-4.7748341999999999</c:v>
                </c:pt>
                <c:pt idx="570">
                  <c:v>-4.7710562000000003</c:v>
                </c:pt>
                <c:pt idx="571">
                  <c:v>-4.7630819999999998</c:v>
                </c:pt>
                <c:pt idx="572">
                  <c:v>-4.7533139999999996</c:v>
                </c:pt>
                <c:pt idx="573">
                  <c:v>-4.7355714000000004</c:v>
                </c:pt>
                <c:pt idx="574">
                  <c:v>-4.7287416000000002</c:v>
                </c:pt>
                <c:pt idx="575">
                  <c:v>-4.7287034999999999</c:v>
                </c:pt>
                <c:pt idx="576">
                  <c:v>-4.7150435000000002</c:v>
                </c:pt>
                <c:pt idx="577">
                  <c:v>-4.7112278999999999</c:v>
                </c:pt>
                <c:pt idx="578">
                  <c:v>-4.7027191999999998</c:v>
                </c:pt>
                <c:pt idx="579">
                  <c:v>-4.6971483000000003</c:v>
                </c:pt>
                <c:pt idx="580">
                  <c:v>-4.6695995000000003</c:v>
                </c:pt>
                <c:pt idx="581">
                  <c:v>-4.6598319999999998</c:v>
                </c:pt>
                <c:pt idx="582">
                  <c:v>-4.6651734999999999</c:v>
                </c:pt>
                <c:pt idx="583">
                  <c:v>-4.669867</c:v>
                </c:pt>
                <c:pt idx="584">
                  <c:v>-4.6674246999999998</c:v>
                </c:pt>
                <c:pt idx="585">
                  <c:v>-4.6667379999999996</c:v>
                </c:pt>
                <c:pt idx="586">
                  <c:v>-4.6664709999999996</c:v>
                </c:pt>
                <c:pt idx="587">
                  <c:v>-4.6715837000000002</c:v>
                </c:pt>
                <c:pt idx="588">
                  <c:v>-4.6718887999999996</c:v>
                </c:pt>
                <c:pt idx="589">
                  <c:v>-4.6676153999999999</c:v>
                </c:pt>
                <c:pt idx="590">
                  <c:v>-4.6646776000000001</c:v>
                </c:pt>
                <c:pt idx="591">
                  <c:v>-4.6570463000000002</c:v>
                </c:pt>
                <c:pt idx="592">
                  <c:v>-4.6585726999999997</c:v>
                </c:pt>
                <c:pt idx="593">
                  <c:v>-4.6585345</c:v>
                </c:pt>
                <c:pt idx="594">
                  <c:v>-4.6594882000000002</c:v>
                </c:pt>
                <c:pt idx="595">
                  <c:v>-4.6538028999999996</c:v>
                </c:pt>
                <c:pt idx="596">
                  <c:v>-4.6615105000000003</c:v>
                </c:pt>
                <c:pt idx="597">
                  <c:v>-4.6665853999999998</c:v>
                </c:pt>
                <c:pt idx="598">
                  <c:v>-4.6676922000000003</c:v>
                </c:pt>
                <c:pt idx="599">
                  <c:v>-4.6676536000000004</c:v>
                </c:pt>
                <c:pt idx="600">
                  <c:v>-4.6656693999999996</c:v>
                </c:pt>
                <c:pt idx="601">
                  <c:v>-4.6664709999999996</c:v>
                </c:pt>
                <c:pt idx="602">
                  <c:v>-4.6471257000000001</c:v>
                </c:pt>
                <c:pt idx="603">
                  <c:v>-4.6285819999999998</c:v>
                </c:pt>
                <c:pt idx="604">
                  <c:v>-4.6323590000000001</c:v>
                </c:pt>
                <c:pt idx="605">
                  <c:v>-4.6451035000000003</c:v>
                </c:pt>
                <c:pt idx="606">
                  <c:v>-4.6481180000000002</c:v>
                </c:pt>
                <c:pt idx="607">
                  <c:v>-4.6518188</c:v>
                </c:pt>
                <c:pt idx="608">
                  <c:v>-4.6568937000000004</c:v>
                </c:pt>
                <c:pt idx="609">
                  <c:v>-4.6589540999999999</c:v>
                </c:pt>
                <c:pt idx="610">
                  <c:v>-4.6570081999999999</c:v>
                </c:pt>
                <c:pt idx="611">
                  <c:v>-4.6590303999999998</c:v>
                </c:pt>
                <c:pt idx="612">
                  <c:v>-4.6575809000000001</c:v>
                </c:pt>
                <c:pt idx="613">
                  <c:v>-4.6522383999999999</c:v>
                </c:pt>
                <c:pt idx="614">
                  <c:v>-4.6586870999999999</c:v>
                </c:pt>
                <c:pt idx="615">
                  <c:v>-4.6503310000000004</c:v>
                </c:pt>
                <c:pt idx="616">
                  <c:v>-4.6883344999999998</c:v>
                </c:pt>
                <c:pt idx="617">
                  <c:v>-4.8508787</c:v>
                </c:pt>
                <c:pt idx="618">
                  <c:v>-3.966078</c:v>
                </c:pt>
                <c:pt idx="619">
                  <c:v>-4.1436185999999999</c:v>
                </c:pt>
                <c:pt idx="620">
                  <c:v>-4.5723399999999996</c:v>
                </c:pt>
                <c:pt idx="621">
                  <c:v>-4.5935544999999998</c:v>
                </c:pt>
                <c:pt idx="622">
                  <c:v>-4.8720936999999997</c:v>
                </c:pt>
                <c:pt idx="623">
                  <c:v>-4.7947135000000003</c:v>
                </c:pt>
                <c:pt idx="624">
                  <c:v>-5.1167125999999996</c:v>
                </c:pt>
                <c:pt idx="625">
                  <c:v>-5.2737246000000004</c:v>
                </c:pt>
                <c:pt idx="626">
                  <c:v>-5.3636965999999999</c:v>
                </c:pt>
                <c:pt idx="627">
                  <c:v>-5.5183811</c:v>
                </c:pt>
                <c:pt idx="628">
                  <c:v>-5.3524403999999999</c:v>
                </c:pt>
                <c:pt idx="629">
                  <c:v>-5.4935412000000001</c:v>
                </c:pt>
                <c:pt idx="630">
                  <c:v>-5.8754834999999996</c:v>
                </c:pt>
                <c:pt idx="631">
                  <c:v>-5.5767220999999996</c:v>
                </c:pt>
                <c:pt idx="632">
                  <c:v>-5.7083602000000004</c:v>
                </c:pt>
                <c:pt idx="633">
                  <c:v>-6.2332343999999997</c:v>
                </c:pt>
                <c:pt idx="634">
                  <c:v>-5.6517366999999998</c:v>
                </c:pt>
                <c:pt idx="635">
                  <c:v>-5.8692646000000002</c:v>
                </c:pt>
                <c:pt idx="636">
                  <c:v>-5.5677934000000002</c:v>
                </c:pt>
                <c:pt idx="637">
                  <c:v>-6.0255513000000001</c:v>
                </c:pt>
                <c:pt idx="638">
                  <c:v>-5.5912975999999999</c:v>
                </c:pt>
                <c:pt idx="639">
                  <c:v>-6.2779154999999998</c:v>
                </c:pt>
                <c:pt idx="640">
                  <c:v>-5.6473484000000003</c:v>
                </c:pt>
                <c:pt idx="641">
                  <c:v>-5.6789417000000002</c:v>
                </c:pt>
                <c:pt idx="642">
                  <c:v>-5.8568635000000002</c:v>
                </c:pt>
                <c:pt idx="643">
                  <c:v>-5.9398146000000001</c:v>
                </c:pt>
                <c:pt idx="644">
                  <c:v>-5.5732492999999996</c:v>
                </c:pt>
                <c:pt idx="645">
                  <c:v>-6.1899657000000001</c:v>
                </c:pt>
                <c:pt idx="646">
                  <c:v>-6.6992725999999996</c:v>
                </c:pt>
                <c:pt idx="647">
                  <c:v>-5.8412579999999998</c:v>
                </c:pt>
                <c:pt idx="648">
                  <c:v>-5.6740197999999999</c:v>
                </c:pt>
                <c:pt idx="649">
                  <c:v>-6.2650185</c:v>
                </c:pt>
                <c:pt idx="650">
                  <c:v>-6.252923</c:v>
                </c:pt>
                <c:pt idx="651">
                  <c:v>-5.6014466000000001</c:v>
                </c:pt>
                <c:pt idx="652">
                  <c:v>-6.1612724999999999</c:v>
                </c:pt>
                <c:pt idx="653">
                  <c:v>-5.7966533</c:v>
                </c:pt>
                <c:pt idx="654">
                  <c:v>-5.6627254000000002</c:v>
                </c:pt>
                <c:pt idx="655">
                  <c:v>-6.0206293999999998</c:v>
                </c:pt>
                <c:pt idx="656">
                  <c:v>-5.5547819</c:v>
                </c:pt>
                <c:pt idx="657">
                  <c:v>-6.6324228999999999</c:v>
                </c:pt>
                <c:pt idx="658">
                  <c:v>-6.1720705000000002</c:v>
                </c:pt>
                <c:pt idx="659">
                  <c:v>-6.5299357999999996</c:v>
                </c:pt>
                <c:pt idx="660">
                  <c:v>-6.0758409999999996</c:v>
                </c:pt>
                <c:pt idx="661">
                  <c:v>-5.8915854000000003</c:v>
                </c:pt>
                <c:pt idx="662">
                  <c:v>-5.6573453000000002</c:v>
                </c:pt>
                <c:pt idx="663">
                  <c:v>-6.5382537999999997</c:v>
                </c:pt>
                <c:pt idx="664">
                  <c:v>-6.3569360000000001</c:v>
                </c:pt>
                <c:pt idx="665">
                  <c:v>-5.7056889999999996</c:v>
                </c:pt>
                <c:pt idx="666">
                  <c:v>-5.4993410000000003</c:v>
                </c:pt>
                <c:pt idx="667">
                  <c:v>-6.0038790999999998</c:v>
                </c:pt>
                <c:pt idx="668">
                  <c:v>-6.1893929999999999</c:v>
                </c:pt>
                <c:pt idx="669">
                  <c:v>-5.5953416999999996</c:v>
                </c:pt>
                <c:pt idx="670">
                  <c:v>-5.4770960999999998</c:v>
                </c:pt>
                <c:pt idx="671">
                  <c:v>-6.1209030000000002</c:v>
                </c:pt>
                <c:pt idx="672">
                  <c:v>-6.1227726999999996</c:v>
                </c:pt>
                <c:pt idx="673">
                  <c:v>-5.4848042000000001</c:v>
                </c:pt>
                <c:pt idx="674">
                  <c:v>-5.5447474000000003</c:v>
                </c:pt>
                <c:pt idx="675">
                  <c:v>-5.6122069000000003</c:v>
                </c:pt>
                <c:pt idx="676">
                  <c:v>-5.6481117999999997</c:v>
                </c:pt>
                <c:pt idx="677">
                  <c:v>-6.0462316999999999</c:v>
                </c:pt>
                <c:pt idx="678">
                  <c:v>-5.4505777000000002</c:v>
                </c:pt>
                <c:pt idx="679">
                  <c:v>-6.1537937999999999</c:v>
                </c:pt>
                <c:pt idx="680">
                  <c:v>-5.6480354999999998</c:v>
                </c:pt>
                <c:pt idx="681">
                  <c:v>-5.3675122000000002</c:v>
                </c:pt>
                <c:pt idx="682">
                  <c:v>-5.9935764999999996</c:v>
                </c:pt>
                <c:pt idx="683">
                  <c:v>-6.1641335000000002</c:v>
                </c:pt>
                <c:pt idx="684">
                  <c:v>-5.4820565999999999</c:v>
                </c:pt>
                <c:pt idx="685">
                  <c:v>-5.5687470000000001</c:v>
                </c:pt>
                <c:pt idx="686">
                  <c:v>-6.0730176</c:v>
                </c:pt>
                <c:pt idx="687">
                  <c:v>-5.4501581000000003</c:v>
                </c:pt>
                <c:pt idx="688">
                  <c:v>-6.1690940999999997</c:v>
                </c:pt>
                <c:pt idx="689">
                  <c:v>-5.551806</c:v>
                </c:pt>
                <c:pt idx="690">
                  <c:v>-5.4437480000000003</c:v>
                </c:pt>
                <c:pt idx="691">
                  <c:v>-6.1779460999999998</c:v>
                </c:pt>
                <c:pt idx="692">
                  <c:v>-5.8056964999999998</c:v>
                </c:pt>
                <c:pt idx="693">
                  <c:v>-5.4474492000000003</c:v>
                </c:pt>
                <c:pt idx="694">
                  <c:v>-5.9687371000000002</c:v>
                </c:pt>
                <c:pt idx="695">
                  <c:v>-5.9154711000000004</c:v>
                </c:pt>
                <c:pt idx="696">
                  <c:v>-5.9734683000000004</c:v>
                </c:pt>
                <c:pt idx="697">
                  <c:v>-5.8757124000000003</c:v>
                </c:pt>
                <c:pt idx="698">
                  <c:v>-5.1697873999999997</c:v>
                </c:pt>
                <c:pt idx="699">
                  <c:v>-5.4381770999999999</c:v>
                </c:pt>
                <c:pt idx="700">
                  <c:v>-5.6286521</c:v>
                </c:pt>
                <c:pt idx="701">
                  <c:v>-5.2042422000000004</c:v>
                </c:pt>
                <c:pt idx="702">
                  <c:v>-5.2694124999999996</c:v>
                </c:pt>
                <c:pt idx="703">
                  <c:v>-5.0355549000000002</c:v>
                </c:pt>
                <c:pt idx="704">
                  <c:v>-5.6583376000000003</c:v>
                </c:pt>
                <c:pt idx="705">
                  <c:v>-5.3304625000000003</c:v>
                </c:pt>
                <c:pt idx="706">
                  <c:v>-5.6094599000000001</c:v>
                </c:pt>
                <c:pt idx="707">
                  <c:v>-5.1604009</c:v>
                </c:pt>
                <c:pt idx="708">
                  <c:v>-5.1823791999999997</c:v>
                </c:pt>
                <c:pt idx="709">
                  <c:v>-5.6031642000000002</c:v>
                </c:pt>
                <c:pt idx="710">
                  <c:v>-5.2048531000000002</c:v>
                </c:pt>
                <c:pt idx="711">
                  <c:v>-5.6148777000000001</c:v>
                </c:pt>
                <c:pt idx="712">
                  <c:v>-5.0384922000000003</c:v>
                </c:pt>
                <c:pt idx="713">
                  <c:v>-4.9964442</c:v>
                </c:pt>
                <c:pt idx="714">
                  <c:v>-5.6294155000000003</c:v>
                </c:pt>
                <c:pt idx="715">
                  <c:v>-5.3006624999999996</c:v>
                </c:pt>
                <c:pt idx="716">
                  <c:v>-4.9176903000000003</c:v>
                </c:pt>
                <c:pt idx="717">
                  <c:v>-5.7375112000000001</c:v>
                </c:pt>
                <c:pt idx="718">
                  <c:v>-5.2064551999999997</c:v>
                </c:pt>
                <c:pt idx="719">
                  <c:v>-5.6064835000000004</c:v>
                </c:pt>
                <c:pt idx="720">
                  <c:v>-5.5311250999999997</c:v>
                </c:pt>
                <c:pt idx="721">
                  <c:v>-5.5894661000000001</c:v>
                </c:pt>
                <c:pt idx="722">
                  <c:v>-5.5624513999999996</c:v>
                </c:pt>
                <c:pt idx="723">
                  <c:v>-5.6122069000000003</c:v>
                </c:pt>
                <c:pt idx="724">
                  <c:v>-5.5682130000000001</c:v>
                </c:pt>
                <c:pt idx="725">
                  <c:v>-5.5745087</c:v>
                </c:pt>
                <c:pt idx="726">
                  <c:v>-5.5560030999999999</c:v>
                </c:pt>
                <c:pt idx="727">
                  <c:v>-5.4783553999999999</c:v>
                </c:pt>
                <c:pt idx="728">
                  <c:v>-5.5655416999999998</c:v>
                </c:pt>
                <c:pt idx="729">
                  <c:v>-5.5988902999999999</c:v>
                </c:pt>
                <c:pt idx="730">
                  <c:v>-5.5422668000000002</c:v>
                </c:pt>
                <c:pt idx="731">
                  <c:v>-5.5626420999999997</c:v>
                </c:pt>
                <c:pt idx="732">
                  <c:v>-5.5865277999999998</c:v>
                </c:pt>
                <c:pt idx="733">
                  <c:v>-5.6161374999999998</c:v>
                </c:pt>
                <c:pt idx="734">
                  <c:v>-5.6467761999999997</c:v>
                </c:pt>
                <c:pt idx="735">
                  <c:v>-5.6873741000000004</c:v>
                </c:pt>
                <c:pt idx="736">
                  <c:v>-5.7526212000000001</c:v>
                </c:pt>
                <c:pt idx="737">
                  <c:v>-5.8026818999999996</c:v>
                </c:pt>
                <c:pt idx="738">
                  <c:v>-5.8387012</c:v>
                </c:pt>
                <c:pt idx="739">
                  <c:v>-5.8536200999999997</c:v>
                </c:pt>
                <c:pt idx="740">
                  <c:v>-5.9741549000000003</c:v>
                </c:pt>
                <c:pt idx="741">
                  <c:v>-5.9938054000000003</c:v>
                </c:pt>
                <c:pt idx="742">
                  <c:v>-5.9749565000000002</c:v>
                </c:pt>
                <c:pt idx="743">
                  <c:v>-5.9857163</c:v>
                </c:pt>
                <c:pt idx="744">
                  <c:v>-5.9663710999999999</c:v>
                </c:pt>
                <c:pt idx="745">
                  <c:v>-5.9169587999999997</c:v>
                </c:pt>
                <c:pt idx="746">
                  <c:v>-5.8243165000000001</c:v>
                </c:pt>
                <c:pt idx="747">
                  <c:v>-6.0102124000000003</c:v>
                </c:pt>
                <c:pt idx="748">
                  <c:v>-6.0046802000000001</c:v>
                </c:pt>
                <c:pt idx="749">
                  <c:v>-5.9873570999999997</c:v>
                </c:pt>
                <c:pt idx="750">
                  <c:v>-5.9853730000000001</c:v>
                </c:pt>
                <c:pt idx="751">
                  <c:v>-5.9732013000000004</c:v>
                </c:pt>
                <c:pt idx="752">
                  <c:v>-5.9604955000000004</c:v>
                </c:pt>
                <c:pt idx="753">
                  <c:v>-5.8545742000000001</c:v>
                </c:pt>
                <c:pt idx="754">
                  <c:v>-5.8650289000000004</c:v>
                </c:pt>
                <c:pt idx="755">
                  <c:v>-5.7868465999999996</c:v>
                </c:pt>
                <c:pt idx="756">
                  <c:v>-5.8105415999999996</c:v>
                </c:pt>
                <c:pt idx="757">
                  <c:v>-5.7923416999999997</c:v>
                </c:pt>
                <c:pt idx="758">
                  <c:v>-5.7602900999999997</c:v>
                </c:pt>
                <c:pt idx="759">
                  <c:v>-5.6478828999999999</c:v>
                </c:pt>
                <c:pt idx="760">
                  <c:v>-5.5391764999999999</c:v>
                </c:pt>
                <c:pt idx="761">
                  <c:v>-5.3932672000000004</c:v>
                </c:pt>
                <c:pt idx="762">
                  <c:v>-5.6677241</c:v>
                </c:pt>
                <c:pt idx="763">
                  <c:v>-5.6284613999999999</c:v>
                </c:pt>
                <c:pt idx="764">
                  <c:v>-5.5986995999999998</c:v>
                </c:pt>
                <c:pt idx="765">
                  <c:v>-5.5765308999999998</c:v>
                </c:pt>
                <c:pt idx="766">
                  <c:v>-5.5064764000000004</c:v>
                </c:pt>
                <c:pt idx="767">
                  <c:v>-5.4408097</c:v>
                </c:pt>
                <c:pt idx="768">
                  <c:v>-5.3780431999999996</c:v>
                </c:pt>
                <c:pt idx="769">
                  <c:v>-5.5244860999999998</c:v>
                </c:pt>
                <c:pt idx="770">
                  <c:v>-5.4946479999999998</c:v>
                </c:pt>
                <c:pt idx="771">
                  <c:v>-5.4756464999999999</c:v>
                </c:pt>
                <c:pt idx="772">
                  <c:v>-5.5312777000000004</c:v>
                </c:pt>
                <c:pt idx="773">
                  <c:v>-5.5201364000000002</c:v>
                </c:pt>
                <c:pt idx="774">
                  <c:v>-5.4856815000000001</c:v>
                </c:pt>
                <c:pt idx="775">
                  <c:v>-5.4766383000000003</c:v>
                </c:pt>
                <c:pt idx="776">
                  <c:v>-5.4329114000000001</c:v>
                </c:pt>
                <c:pt idx="777">
                  <c:v>-5.4192518999999999</c:v>
                </c:pt>
                <c:pt idx="778">
                  <c:v>-5.3379029999999998</c:v>
                </c:pt>
                <c:pt idx="779">
                  <c:v>-5.3570957000000003</c:v>
                </c:pt>
                <c:pt idx="780">
                  <c:v>-5.3238615999999999</c:v>
                </c:pt>
                <c:pt idx="781">
                  <c:v>-5.2282424000000001</c:v>
                </c:pt>
                <c:pt idx="782">
                  <c:v>-5.2021055</c:v>
                </c:pt>
                <c:pt idx="783">
                  <c:v>-5.2766241999999997</c:v>
                </c:pt>
                <c:pt idx="784">
                  <c:v>-5.3129109999999997</c:v>
                </c:pt>
                <c:pt idx="785">
                  <c:v>-5.1717333999999999</c:v>
                </c:pt>
                <c:pt idx="786">
                  <c:v>-5.1499461999999996</c:v>
                </c:pt>
                <c:pt idx="787">
                  <c:v>-5.1211004000000004</c:v>
                </c:pt>
                <c:pt idx="788">
                  <c:v>-5.0776405000000002</c:v>
                </c:pt>
                <c:pt idx="789">
                  <c:v>-5.0182694999999997</c:v>
                </c:pt>
                <c:pt idx="790">
                  <c:v>-5.0020533</c:v>
                </c:pt>
                <c:pt idx="791">
                  <c:v>-4.9593185999999996</c:v>
                </c:pt>
                <c:pt idx="792">
                  <c:v>-4.9284882999999997</c:v>
                </c:pt>
                <c:pt idx="793">
                  <c:v>-4.8791528</c:v>
                </c:pt>
                <c:pt idx="794">
                  <c:v>-4.8390507999999999</c:v>
                </c:pt>
                <c:pt idx="795">
                  <c:v>-4.8136387000000003</c:v>
                </c:pt>
                <c:pt idx="796">
                  <c:v>-4.7824650000000002</c:v>
                </c:pt>
                <c:pt idx="797">
                  <c:v>-4.7416</c:v>
                </c:pt>
                <c:pt idx="798">
                  <c:v>-4.7136697999999999</c:v>
                </c:pt>
                <c:pt idx="799">
                  <c:v>-4.6832976000000004</c:v>
                </c:pt>
                <c:pt idx="800">
                  <c:v>-4.6454468000000002</c:v>
                </c:pt>
                <c:pt idx="801">
                  <c:v>-4.5654716000000004</c:v>
                </c:pt>
                <c:pt idx="802">
                  <c:v>-4.4983171999999998</c:v>
                </c:pt>
                <c:pt idx="803">
                  <c:v>-4.6228585000000004</c:v>
                </c:pt>
                <c:pt idx="804">
                  <c:v>-4.5981717</c:v>
                </c:pt>
                <c:pt idx="805">
                  <c:v>-4.5653572000000002</c:v>
                </c:pt>
                <c:pt idx="806">
                  <c:v>-4.5159450000000003</c:v>
                </c:pt>
                <c:pt idx="807">
                  <c:v>-4.5211344000000002</c:v>
                </c:pt>
                <c:pt idx="808">
                  <c:v>-4.4612674999999999</c:v>
                </c:pt>
                <c:pt idx="809">
                  <c:v>-4.4612293000000003</c:v>
                </c:pt>
                <c:pt idx="810">
                  <c:v>-4.3711433</c:v>
                </c:pt>
                <c:pt idx="811">
                  <c:v>-4.3015078999999998</c:v>
                </c:pt>
                <c:pt idx="812">
                  <c:v>-4.3979669000000001</c:v>
                </c:pt>
                <c:pt idx="813">
                  <c:v>-4.3859858999999997</c:v>
                </c:pt>
                <c:pt idx="814">
                  <c:v>-4.3561095999999999</c:v>
                </c:pt>
                <c:pt idx="815">
                  <c:v>-4.3171901999999998</c:v>
                </c:pt>
                <c:pt idx="816">
                  <c:v>-4.3211583999999998</c:v>
                </c:pt>
                <c:pt idx="817">
                  <c:v>-4.2947167999999998</c:v>
                </c:pt>
                <c:pt idx="818">
                  <c:v>-4.2746081</c:v>
                </c:pt>
                <c:pt idx="819">
                  <c:v>-4.2503791</c:v>
                </c:pt>
                <c:pt idx="820">
                  <c:v>-4.2269515999999996</c:v>
                </c:pt>
                <c:pt idx="821">
                  <c:v>-4.1547980000000004</c:v>
                </c:pt>
                <c:pt idx="822">
                  <c:v>-4.0932526999999999</c:v>
                </c:pt>
                <c:pt idx="823">
                  <c:v>-4.0365523999999997</c:v>
                </c:pt>
                <c:pt idx="824">
                  <c:v>-3.9510067000000002</c:v>
                </c:pt>
                <c:pt idx="825">
                  <c:v>-4.1361784999999998</c:v>
                </c:pt>
                <c:pt idx="826">
                  <c:v>-4.1014942999999997</c:v>
                </c:pt>
                <c:pt idx="827">
                  <c:v>-4.0402535999999998</c:v>
                </c:pt>
                <c:pt idx="828">
                  <c:v>-4.0026697999999996</c:v>
                </c:pt>
                <c:pt idx="829">
                  <c:v>-4.0407114000000002</c:v>
                </c:pt>
                <c:pt idx="830">
                  <c:v>-4.0203743000000003</c:v>
                </c:pt>
                <c:pt idx="831">
                  <c:v>-4.0328894000000002</c:v>
                </c:pt>
                <c:pt idx="832">
                  <c:v>-4.0086221999999996</c:v>
                </c:pt>
                <c:pt idx="833">
                  <c:v>-4.0167494000000001</c:v>
                </c:pt>
                <c:pt idx="834">
                  <c:v>-3.9234200000000001</c:v>
                </c:pt>
                <c:pt idx="835">
                  <c:v>-3.8794257999999999</c:v>
                </c:pt>
                <c:pt idx="836">
                  <c:v>-3.8877818999999998</c:v>
                </c:pt>
                <c:pt idx="837">
                  <c:v>-3.9613847999999998</c:v>
                </c:pt>
                <c:pt idx="838">
                  <c:v>-3.9244881</c:v>
                </c:pt>
                <c:pt idx="839">
                  <c:v>-3.8132250000000001</c:v>
                </c:pt>
                <c:pt idx="840">
                  <c:v>-3.9295629999999999</c:v>
                </c:pt>
                <c:pt idx="841">
                  <c:v>-3.9068217000000001</c:v>
                </c:pt>
                <c:pt idx="842">
                  <c:v>-3.8210468</c:v>
                </c:pt>
                <c:pt idx="843">
                  <c:v>-3.9289143000000002</c:v>
                </c:pt>
                <c:pt idx="844">
                  <c:v>-3.9083478</c:v>
                </c:pt>
                <c:pt idx="845">
                  <c:v>-3.9022049999999999</c:v>
                </c:pt>
                <c:pt idx="846">
                  <c:v>-3.8472221000000002</c:v>
                </c:pt>
                <c:pt idx="847">
                  <c:v>-3.8529836999999998</c:v>
                </c:pt>
                <c:pt idx="848">
                  <c:v>-3.9196040999999999</c:v>
                </c:pt>
                <c:pt idx="849">
                  <c:v>-3.8773654</c:v>
                </c:pt>
                <c:pt idx="850">
                  <c:v>-3.7981153000000001</c:v>
                </c:pt>
                <c:pt idx="851">
                  <c:v>-3.7930402999999999</c:v>
                </c:pt>
                <c:pt idx="852">
                  <c:v>-3.7371037</c:v>
                </c:pt>
                <c:pt idx="853">
                  <c:v>-3.8065476</c:v>
                </c:pt>
                <c:pt idx="854">
                  <c:v>-3.8273044000000001</c:v>
                </c:pt>
                <c:pt idx="855">
                  <c:v>-3.8312731000000002</c:v>
                </c:pt>
                <c:pt idx="856">
                  <c:v>-3.8337150000000002</c:v>
                </c:pt>
                <c:pt idx="857">
                  <c:v>-3.7436666000000001</c:v>
                </c:pt>
                <c:pt idx="858">
                  <c:v>-3.7044804</c:v>
                </c:pt>
                <c:pt idx="859">
                  <c:v>-3.6719331999999998</c:v>
                </c:pt>
                <c:pt idx="860">
                  <c:v>-3.6389662999999999</c:v>
                </c:pt>
                <c:pt idx="861">
                  <c:v>-3.7934220000000001</c:v>
                </c:pt>
                <c:pt idx="862">
                  <c:v>-3.6875391</c:v>
                </c:pt>
                <c:pt idx="863">
                  <c:v>-3.6570523000000001</c:v>
                </c:pt>
                <c:pt idx="864">
                  <c:v>-3.7980387000000002</c:v>
                </c:pt>
                <c:pt idx="865">
                  <c:v>-3.7619052000000002</c:v>
                </c:pt>
                <c:pt idx="866">
                  <c:v>-3.7966272999999999</c:v>
                </c:pt>
                <c:pt idx="867">
                  <c:v>-3.7864396999999999</c:v>
                </c:pt>
                <c:pt idx="868">
                  <c:v>-3.7946048000000001</c:v>
                </c:pt>
                <c:pt idx="869">
                  <c:v>-3.7864015000000002</c:v>
                </c:pt>
                <c:pt idx="870">
                  <c:v>-3.7086774999999998</c:v>
                </c:pt>
                <c:pt idx="871">
                  <c:v>-3.7267250999999999</c:v>
                </c:pt>
                <c:pt idx="872">
                  <c:v>-3.6687278999999999</c:v>
                </c:pt>
                <c:pt idx="873">
                  <c:v>-3.5952772999999998</c:v>
                </c:pt>
                <c:pt idx="874">
                  <c:v>-3.7736575999999999</c:v>
                </c:pt>
                <c:pt idx="875">
                  <c:v>-3.7686586000000002</c:v>
                </c:pt>
                <c:pt idx="876">
                  <c:v>-3.7746875000000002</c:v>
                </c:pt>
                <c:pt idx="877">
                  <c:v>-3.7246264999999998</c:v>
                </c:pt>
                <c:pt idx="878">
                  <c:v>-3.6858982999999998</c:v>
                </c:pt>
                <c:pt idx="879">
                  <c:v>-3.6051601999999998</c:v>
                </c:pt>
                <c:pt idx="880">
                  <c:v>-3.7462610999999999</c:v>
                </c:pt>
                <c:pt idx="881">
                  <c:v>-3.7008171000000001</c:v>
                </c:pt>
                <c:pt idx="882">
                  <c:v>-3.7107378999999998</c:v>
                </c:pt>
                <c:pt idx="883">
                  <c:v>-3.6423242</c:v>
                </c:pt>
                <c:pt idx="884">
                  <c:v>-3.7545028</c:v>
                </c:pt>
                <c:pt idx="885">
                  <c:v>-3.6847154999999998</c:v>
                </c:pt>
                <c:pt idx="886">
                  <c:v>-3.6450713000000001</c:v>
                </c:pt>
                <c:pt idx="887">
                  <c:v>-3.7276794999999998</c:v>
                </c:pt>
                <c:pt idx="888">
                  <c:v>-3.6987950999999999</c:v>
                </c:pt>
                <c:pt idx="889">
                  <c:v>-3.6556782999999999</c:v>
                </c:pt>
                <c:pt idx="890">
                  <c:v>-3.6976122999999999</c:v>
                </c:pt>
                <c:pt idx="891">
                  <c:v>-3.6829983999999998</c:v>
                </c:pt>
                <c:pt idx="892">
                  <c:v>-3.6471697999999999</c:v>
                </c:pt>
                <c:pt idx="893">
                  <c:v>-3.8041439000000001</c:v>
                </c:pt>
                <c:pt idx="894">
                  <c:v>-3.7169192</c:v>
                </c:pt>
                <c:pt idx="895">
                  <c:v>-3.7127604000000001</c:v>
                </c:pt>
                <c:pt idx="896">
                  <c:v>-3.6041300000000001</c:v>
                </c:pt>
                <c:pt idx="897">
                  <c:v>-3.6927664</c:v>
                </c:pt>
                <c:pt idx="898">
                  <c:v>-3.6235510999999998</c:v>
                </c:pt>
                <c:pt idx="899">
                  <c:v>-3.6677358</c:v>
                </c:pt>
                <c:pt idx="900">
                  <c:v>-3.5773060000000001</c:v>
                </c:pt>
                <c:pt idx="901">
                  <c:v>-3.5904316999999999</c:v>
                </c:pt>
                <c:pt idx="902">
                  <c:v>-3.5104568</c:v>
                </c:pt>
                <c:pt idx="903">
                  <c:v>-3.4825647000000002</c:v>
                </c:pt>
                <c:pt idx="904">
                  <c:v>-3.6673925000000001</c:v>
                </c:pt>
                <c:pt idx="905">
                  <c:v>-3.5707049</c:v>
                </c:pt>
                <c:pt idx="906">
                  <c:v>-3.5573888</c:v>
                </c:pt>
                <c:pt idx="907">
                  <c:v>-3.4846251000000001</c:v>
                </c:pt>
                <c:pt idx="908">
                  <c:v>-3.6697582999999998</c:v>
                </c:pt>
                <c:pt idx="909">
                  <c:v>-3.6033287000000001</c:v>
                </c:pt>
                <c:pt idx="910">
                  <c:v>-3.6082890000000001</c:v>
                </c:pt>
                <c:pt idx="911">
                  <c:v>-3.6651416000000001</c:v>
                </c:pt>
                <c:pt idx="912">
                  <c:v>-3.6492684</c:v>
                </c:pt>
                <c:pt idx="913">
                  <c:v>-3.6644166</c:v>
                </c:pt>
                <c:pt idx="914">
                  <c:v>-3.5901649</c:v>
                </c:pt>
                <c:pt idx="915">
                  <c:v>-3.5831439</c:v>
                </c:pt>
                <c:pt idx="916">
                  <c:v>-3.5340755000000001</c:v>
                </c:pt>
                <c:pt idx="917">
                  <c:v>-3.6814721000000001</c:v>
                </c:pt>
                <c:pt idx="918">
                  <c:v>-3.6616311000000001</c:v>
                </c:pt>
                <c:pt idx="919">
                  <c:v>-3.7020382999999999</c:v>
                </c:pt>
                <c:pt idx="920">
                  <c:v>-3.6753292000000002</c:v>
                </c:pt>
                <c:pt idx="921">
                  <c:v>-3.6111504999999999</c:v>
                </c:pt>
                <c:pt idx="922">
                  <c:v>-3.6017641999999999</c:v>
                </c:pt>
                <c:pt idx="923">
                  <c:v>-3.6865852000000001</c:v>
                </c:pt>
                <c:pt idx="924">
                  <c:v>-3.6108072</c:v>
                </c:pt>
                <c:pt idx="925">
                  <c:v>-3.6073350999999998</c:v>
                </c:pt>
                <c:pt idx="926">
                  <c:v>-3.5478117</c:v>
                </c:pt>
                <c:pt idx="927">
                  <c:v>-3.6970778000000002</c:v>
                </c:pt>
                <c:pt idx="928">
                  <c:v>-3.6285880000000001</c:v>
                </c:pt>
                <c:pt idx="929">
                  <c:v>-3.6128293999999999</c:v>
                </c:pt>
                <c:pt idx="930">
                  <c:v>-3.5879135</c:v>
                </c:pt>
                <c:pt idx="931">
                  <c:v>-3.5574268999999998</c:v>
                </c:pt>
                <c:pt idx="932">
                  <c:v>-3.4720336999999999</c:v>
                </c:pt>
                <c:pt idx="933">
                  <c:v>-3.7255809000000002</c:v>
                </c:pt>
                <c:pt idx="934">
                  <c:v>-3.6103876000000001</c:v>
                </c:pt>
                <c:pt idx="935">
                  <c:v>-3.6099298000000002</c:v>
                </c:pt>
                <c:pt idx="936">
                  <c:v>-3.5676524999999999</c:v>
                </c:pt>
                <c:pt idx="937">
                  <c:v>-3.6663625</c:v>
                </c:pt>
                <c:pt idx="938">
                  <c:v>-3.6168355999999999</c:v>
                </c:pt>
                <c:pt idx="939">
                  <c:v>-3.5263673999999998</c:v>
                </c:pt>
                <c:pt idx="940">
                  <c:v>-3.4726439</c:v>
                </c:pt>
                <c:pt idx="941">
                  <c:v>-3.4903102000000001</c:v>
                </c:pt>
                <c:pt idx="942">
                  <c:v>-3.6080600999999999</c:v>
                </c:pt>
                <c:pt idx="943">
                  <c:v>-3.5537255000000001</c:v>
                </c:pt>
                <c:pt idx="944">
                  <c:v>-3.5059545000000001</c:v>
                </c:pt>
                <c:pt idx="945">
                  <c:v>-3.4529936000000001</c:v>
                </c:pt>
                <c:pt idx="946">
                  <c:v>-3.4356711</c:v>
                </c:pt>
                <c:pt idx="947">
                  <c:v>-3.6225214000000001</c:v>
                </c:pt>
                <c:pt idx="948">
                  <c:v>-3.5873029000000001</c:v>
                </c:pt>
                <c:pt idx="949">
                  <c:v>-3.5384633999999999</c:v>
                </c:pt>
                <c:pt idx="950">
                  <c:v>-3.5334265</c:v>
                </c:pt>
                <c:pt idx="951">
                  <c:v>-3.5070226</c:v>
                </c:pt>
                <c:pt idx="952">
                  <c:v>-3.5902793000000002</c:v>
                </c:pt>
                <c:pt idx="953">
                  <c:v>-3.5635699999999999</c:v>
                </c:pt>
                <c:pt idx="954">
                  <c:v>-3.5359067999999998</c:v>
                </c:pt>
                <c:pt idx="955">
                  <c:v>-3.4672641999999998</c:v>
                </c:pt>
                <c:pt idx="956">
                  <c:v>-3.6059996999999999</c:v>
                </c:pt>
                <c:pt idx="957">
                  <c:v>-3.5165236000000002</c:v>
                </c:pt>
                <c:pt idx="958">
                  <c:v>-3.4896617000000001</c:v>
                </c:pt>
                <c:pt idx="959">
                  <c:v>-3.5009939999999999</c:v>
                </c:pt>
                <c:pt idx="960">
                  <c:v>-3.4692101000000002</c:v>
                </c:pt>
                <c:pt idx="961">
                  <c:v>-3.5855858</c:v>
                </c:pt>
                <c:pt idx="962">
                  <c:v>-3.5786416999999999</c:v>
                </c:pt>
                <c:pt idx="963">
                  <c:v>-3.5773060000000001</c:v>
                </c:pt>
                <c:pt idx="964">
                  <c:v>-3.5449115999999998</c:v>
                </c:pt>
                <c:pt idx="965">
                  <c:v>-3.4551687000000002</c:v>
                </c:pt>
                <c:pt idx="966">
                  <c:v>-3.5700183000000001</c:v>
                </c:pt>
                <c:pt idx="967">
                  <c:v>-3.5629213000000002</c:v>
                </c:pt>
                <c:pt idx="968">
                  <c:v>-3.4980562000000002</c:v>
                </c:pt>
                <c:pt idx="969">
                  <c:v>-3.4784820000000001</c:v>
                </c:pt>
                <c:pt idx="970">
                  <c:v>-3.5686064000000002</c:v>
                </c:pt>
                <c:pt idx="971">
                  <c:v>-3.5294967000000002</c:v>
                </c:pt>
                <c:pt idx="972">
                  <c:v>-3.5120591999999999</c:v>
                </c:pt>
                <c:pt idx="973">
                  <c:v>-3.5071751999999998</c:v>
                </c:pt>
                <c:pt idx="974">
                  <c:v>-3.4765739</c:v>
                </c:pt>
                <c:pt idx="975">
                  <c:v>-3.3937754999999998</c:v>
                </c:pt>
                <c:pt idx="976">
                  <c:v>-3.5927595999999999</c:v>
                </c:pt>
                <c:pt idx="977">
                  <c:v>-3.5389974</c:v>
                </c:pt>
                <c:pt idx="978">
                  <c:v>-3.517401</c:v>
                </c:pt>
                <c:pt idx="979">
                  <c:v>-3.5286572</c:v>
                </c:pt>
                <c:pt idx="980">
                  <c:v>-3.4687904999999999</c:v>
                </c:pt>
                <c:pt idx="981">
                  <c:v>-3.4455531000000001</c:v>
                </c:pt>
                <c:pt idx="982">
                  <c:v>-3.5710106000000001</c:v>
                </c:pt>
                <c:pt idx="983">
                  <c:v>-3.5316713000000002</c:v>
                </c:pt>
                <c:pt idx="984">
                  <c:v>-3.5074424999999998</c:v>
                </c:pt>
                <c:pt idx="985">
                  <c:v>-3.4959191999999999</c:v>
                </c:pt>
                <c:pt idx="986">
                  <c:v>-3.5075188000000002</c:v>
                </c:pt>
                <c:pt idx="987">
                  <c:v>-3.5976051999999998</c:v>
                </c:pt>
                <c:pt idx="988">
                  <c:v>-3.6048930000000001</c:v>
                </c:pt>
                <c:pt idx="989">
                  <c:v>-3.5858150000000002</c:v>
                </c:pt>
                <c:pt idx="990">
                  <c:v>-3.5593729000000001</c:v>
                </c:pt>
                <c:pt idx="991">
                  <c:v>-3.5090067</c:v>
                </c:pt>
                <c:pt idx="992">
                  <c:v>-3.5117924</c:v>
                </c:pt>
                <c:pt idx="993">
                  <c:v>-3.4587170999999999</c:v>
                </c:pt>
                <c:pt idx="994">
                  <c:v>-3.6200027000000001</c:v>
                </c:pt>
                <c:pt idx="995">
                  <c:v>-3.552314</c:v>
                </c:pt>
                <c:pt idx="996">
                  <c:v>-3.5017950999999998</c:v>
                </c:pt>
                <c:pt idx="997">
                  <c:v>-3.4668825000000001</c:v>
                </c:pt>
                <c:pt idx="998">
                  <c:v>-3.5581138000000001</c:v>
                </c:pt>
                <c:pt idx="999">
                  <c:v>-3.4969115</c:v>
                </c:pt>
                <c:pt idx="1000">
                  <c:v>-3.4836714</c:v>
                </c:pt>
                <c:pt idx="1001">
                  <c:v>-3.4242623000000001</c:v>
                </c:pt>
                <c:pt idx="1002">
                  <c:v>-3.5221323999999998</c:v>
                </c:pt>
                <c:pt idx="1003">
                  <c:v>-3.5083199</c:v>
                </c:pt>
                <c:pt idx="1004">
                  <c:v>-3.4683704</c:v>
                </c:pt>
                <c:pt idx="1005">
                  <c:v>-3.4416614000000001</c:v>
                </c:pt>
                <c:pt idx="1006">
                  <c:v>-3.5098467000000002</c:v>
                </c:pt>
                <c:pt idx="1007">
                  <c:v>-3.4856555</c:v>
                </c:pt>
                <c:pt idx="1008">
                  <c:v>-3.4926379000000001</c:v>
                </c:pt>
                <c:pt idx="1009">
                  <c:v>-3.4525361000000001</c:v>
                </c:pt>
                <c:pt idx="1010">
                  <c:v>-3.4159822000000002</c:v>
                </c:pt>
                <c:pt idx="1011">
                  <c:v>-3.3587484000000001</c:v>
                </c:pt>
                <c:pt idx="1012">
                  <c:v>-3.4959576000000001</c:v>
                </c:pt>
                <c:pt idx="1013">
                  <c:v>-3.4848156000000001</c:v>
                </c:pt>
                <c:pt idx="1014">
                  <c:v>-3.4424627000000001</c:v>
                </c:pt>
                <c:pt idx="1015">
                  <c:v>-3.4209046000000001</c:v>
                </c:pt>
                <c:pt idx="1016">
                  <c:v>-3.3804207000000002</c:v>
                </c:pt>
                <c:pt idx="1017">
                  <c:v>-3.3555815</c:v>
                </c:pt>
                <c:pt idx="1018">
                  <c:v>-3.5066413999999999</c:v>
                </c:pt>
                <c:pt idx="1019">
                  <c:v>-3.4636776</c:v>
                </c:pt>
                <c:pt idx="1020">
                  <c:v>-3.4516966</c:v>
                </c:pt>
                <c:pt idx="1021">
                  <c:v>-3.4250251999999999</c:v>
                </c:pt>
                <c:pt idx="1022">
                  <c:v>-3.5064502000000002</c:v>
                </c:pt>
                <c:pt idx="1023">
                  <c:v>-3.4789018999999999</c:v>
                </c:pt>
                <c:pt idx="1024">
                  <c:v>-3.4761161999999999</c:v>
                </c:pt>
                <c:pt idx="1025">
                  <c:v>-3.4022465</c:v>
                </c:pt>
                <c:pt idx="1026">
                  <c:v>-3.4849299999999999</c:v>
                </c:pt>
                <c:pt idx="1027">
                  <c:v>-3.4874105000000002</c:v>
                </c:pt>
                <c:pt idx="1028">
                  <c:v>-3.4292606999999999</c:v>
                </c:pt>
                <c:pt idx="1029">
                  <c:v>-3.5343043999999999</c:v>
                </c:pt>
                <c:pt idx="1030">
                  <c:v>-3.4787873999999999</c:v>
                </c:pt>
                <c:pt idx="1031">
                  <c:v>-3.4524596000000001</c:v>
                </c:pt>
                <c:pt idx="1032">
                  <c:v>-3.4853500999999998</c:v>
                </c:pt>
                <c:pt idx="1033">
                  <c:v>-3.4522688000000001</c:v>
                </c:pt>
                <c:pt idx="1034">
                  <c:v>-3.4016359</c:v>
                </c:pt>
                <c:pt idx="1035">
                  <c:v>-3.5051910999999998</c:v>
                </c:pt>
                <c:pt idx="1036">
                  <c:v>-3.5004978000000002</c:v>
                </c:pt>
                <c:pt idx="1037">
                  <c:v>-3.4332674000000001</c:v>
                </c:pt>
                <c:pt idx="1038">
                  <c:v>-3.3259723000000001</c:v>
                </c:pt>
                <c:pt idx="1039">
                  <c:v>-3.4858079000000002</c:v>
                </c:pt>
                <c:pt idx="1040">
                  <c:v>-3.4588697000000002</c:v>
                </c:pt>
                <c:pt idx="1041">
                  <c:v>-3.4233083999999998</c:v>
                </c:pt>
                <c:pt idx="1042">
                  <c:v>-3.3457371999999999</c:v>
                </c:pt>
                <c:pt idx="1043">
                  <c:v>-3.3413873000000001</c:v>
                </c:pt>
                <c:pt idx="1044">
                  <c:v>-3.3280709000000002</c:v>
                </c:pt>
                <c:pt idx="1045">
                  <c:v>-3.4407839999999998</c:v>
                </c:pt>
                <c:pt idx="1046">
                  <c:v>-3.3897688000000001</c:v>
                </c:pt>
                <c:pt idx="1047">
                  <c:v>-3.4061376999999999</c:v>
                </c:pt>
                <c:pt idx="1048">
                  <c:v>-3.3724465000000001</c:v>
                </c:pt>
                <c:pt idx="1049">
                  <c:v>-3.4509713999999998</c:v>
                </c:pt>
                <c:pt idx="1050">
                  <c:v>-3.3773303000000001</c:v>
                </c:pt>
                <c:pt idx="1051">
                  <c:v>-3.3773303000000001</c:v>
                </c:pt>
                <c:pt idx="1052">
                  <c:v>-3.4990098000000001</c:v>
                </c:pt>
                <c:pt idx="1053">
                  <c:v>-3.4839766000000001</c:v>
                </c:pt>
                <c:pt idx="1054">
                  <c:v>-3.4257502999999998</c:v>
                </c:pt>
                <c:pt idx="1055">
                  <c:v>-3.4445616999999999</c:v>
                </c:pt>
                <c:pt idx="1056">
                  <c:v>-3.4616551000000002</c:v>
                </c:pt>
                <c:pt idx="1057">
                  <c:v>-3.3980109999999999</c:v>
                </c:pt>
                <c:pt idx="1058">
                  <c:v>-3.3796195999999998</c:v>
                </c:pt>
                <c:pt idx="1059">
                  <c:v>-3.3433335</c:v>
                </c:pt>
                <c:pt idx="1060">
                  <c:v>-3.4386089000000002</c:v>
                </c:pt>
                <c:pt idx="1061">
                  <c:v>-3.4085035000000001</c:v>
                </c:pt>
                <c:pt idx="1062">
                  <c:v>-3.3799632000000002</c:v>
                </c:pt>
                <c:pt idx="1063">
                  <c:v>-3.4421959000000002</c:v>
                </c:pt>
                <c:pt idx="1064">
                  <c:v>-3.4193783</c:v>
                </c:pt>
                <c:pt idx="1065">
                  <c:v>-3.3590152</c:v>
                </c:pt>
                <c:pt idx="1066">
                  <c:v>-3.3390979999999999</c:v>
                </c:pt>
                <c:pt idx="1067">
                  <c:v>-3.4361671999999999</c:v>
                </c:pt>
                <c:pt idx="1068">
                  <c:v>-3.3888153999999999</c:v>
                </c:pt>
                <c:pt idx="1069">
                  <c:v>-3.3463856999999999</c:v>
                </c:pt>
                <c:pt idx="1070">
                  <c:v>-3.4623802000000001</c:v>
                </c:pt>
                <c:pt idx="1071">
                  <c:v>-3.4045358000000001</c:v>
                </c:pt>
                <c:pt idx="1072">
                  <c:v>-3.398736</c:v>
                </c:pt>
                <c:pt idx="1073">
                  <c:v>-3.3488275999999999</c:v>
                </c:pt>
                <c:pt idx="1074">
                  <c:v>-3.3364653999999998</c:v>
                </c:pt>
                <c:pt idx="1075">
                  <c:v>-3.2824743000000001</c:v>
                </c:pt>
                <c:pt idx="1076">
                  <c:v>-3.4667680000000001</c:v>
                </c:pt>
                <c:pt idx="1077">
                  <c:v>-3.4146470999999998</c:v>
                </c:pt>
                <c:pt idx="1078">
                  <c:v>-3.3936231000000001</c:v>
                </c:pt>
                <c:pt idx="1079">
                  <c:v>-3.4066342999999999</c:v>
                </c:pt>
                <c:pt idx="1080">
                  <c:v>-3.3632122999999998</c:v>
                </c:pt>
                <c:pt idx="1081">
                  <c:v>-3.3189514</c:v>
                </c:pt>
                <c:pt idx="1082">
                  <c:v>-3.4596328999999999</c:v>
                </c:pt>
                <c:pt idx="1083">
                  <c:v>-3.3997280999999999</c:v>
                </c:pt>
                <c:pt idx="1084">
                  <c:v>-3.4736362000000001</c:v>
                </c:pt>
                <c:pt idx="1085">
                  <c:v>-3.4380746000000002</c:v>
                </c:pt>
                <c:pt idx="1086">
                  <c:v>-3.4407071999999999</c:v>
                </c:pt>
                <c:pt idx="1087">
                  <c:v>-3.4160206</c:v>
                </c:pt>
                <c:pt idx="1088">
                  <c:v>-3.3590152</c:v>
                </c:pt>
                <c:pt idx="1089">
                  <c:v>-3.2939975000000001</c:v>
                </c:pt>
                <c:pt idx="1090">
                  <c:v>-3.4193783</c:v>
                </c:pt>
                <c:pt idx="1091">
                  <c:v>-3.3787417</c:v>
                </c:pt>
                <c:pt idx="1092">
                  <c:v>-3.3316957999999999</c:v>
                </c:pt>
                <c:pt idx="1093">
                  <c:v>-3.4175086000000001</c:v>
                </c:pt>
                <c:pt idx="1094">
                  <c:v>-3.3936231000000001</c:v>
                </c:pt>
                <c:pt idx="1095">
                  <c:v>-3.3754605999999998</c:v>
                </c:pt>
                <c:pt idx="1096">
                  <c:v>-3.3389834999999999</c:v>
                </c:pt>
                <c:pt idx="1097">
                  <c:v>-3.4269712000000001</c:v>
                </c:pt>
                <c:pt idx="1098">
                  <c:v>-3.3882048</c:v>
                </c:pt>
                <c:pt idx="1099">
                  <c:v>-3.3763763999999998</c:v>
                </c:pt>
                <c:pt idx="1100">
                  <c:v>-3.3022776</c:v>
                </c:pt>
                <c:pt idx="1101">
                  <c:v>-3.4499409000000001</c:v>
                </c:pt>
                <c:pt idx="1102">
                  <c:v>-3.3885863000000001</c:v>
                </c:pt>
                <c:pt idx="1103">
                  <c:v>-3.3470724000000001</c:v>
                </c:pt>
                <c:pt idx="1104">
                  <c:v>-3.3268502</c:v>
                </c:pt>
                <c:pt idx="1105">
                  <c:v>-3.5617386999999998</c:v>
                </c:pt>
                <c:pt idx="1106">
                  <c:v>-3.4264752999999999</c:v>
                </c:pt>
                <c:pt idx="1107">
                  <c:v>-3.3850760000000002</c:v>
                </c:pt>
                <c:pt idx="1108">
                  <c:v>-3.3845035999999999</c:v>
                </c:pt>
                <c:pt idx="1109">
                  <c:v>-3.3268881000000001</c:v>
                </c:pt>
                <c:pt idx="1110">
                  <c:v>-3.3231103000000002</c:v>
                </c:pt>
                <c:pt idx="1111">
                  <c:v>-3.2560701000000001</c:v>
                </c:pt>
                <c:pt idx="1112">
                  <c:v>-3.2016217999999999</c:v>
                </c:pt>
                <c:pt idx="1113">
                  <c:v>-3.3851905000000002</c:v>
                </c:pt>
                <c:pt idx="1114">
                  <c:v>-3.3241025999999998</c:v>
                </c:pt>
                <c:pt idx="1115">
                  <c:v>-3.3167765</c:v>
                </c:pt>
                <c:pt idx="1116">
                  <c:v>-3.4019411000000002</c:v>
                </c:pt>
                <c:pt idx="1117">
                  <c:v>-3.3462334</c:v>
                </c:pt>
                <c:pt idx="1118">
                  <c:v>-3.3117404000000001</c:v>
                </c:pt>
                <c:pt idx="1119">
                  <c:v>-3.3233012999999998</c:v>
                </c:pt>
                <c:pt idx="1120">
                  <c:v>-3.2839627</c:v>
                </c:pt>
                <c:pt idx="1121">
                  <c:v>-3.2427921</c:v>
                </c:pt>
                <c:pt idx="1122">
                  <c:v>-3.2329476000000001</c:v>
                </c:pt>
                <c:pt idx="1123">
                  <c:v>-3.4060999999999999</c:v>
                </c:pt>
                <c:pt idx="1124">
                  <c:v>-3.3816799999999998</c:v>
                </c:pt>
                <c:pt idx="1125">
                  <c:v>-3.3932793000000001</c:v>
                </c:pt>
                <c:pt idx="1126">
                  <c:v>-3.3342518999999999</c:v>
                </c:pt>
                <c:pt idx="1127">
                  <c:v>-3.5341133999999998</c:v>
                </c:pt>
                <c:pt idx="1128">
                  <c:v>-3.4164783999999999</c:v>
                </c:pt>
                <c:pt idx="1129">
                  <c:v>-3.3805736999999998</c:v>
                </c:pt>
                <c:pt idx="1130">
                  <c:v>-3.3129610999999999</c:v>
                </c:pt>
                <c:pt idx="1131">
                  <c:v>-3.2694635000000001</c:v>
                </c:pt>
                <c:pt idx="1132">
                  <c:v>-3.3609233000000001</c:v>
                </c:pt>
                <c:pt idx="1133">
                  <c:v>-3.3378388999999999</c:v>
                </c:pt>
                <c:pt idx="1134">
                  <c:v>-3.3512697</c:v>
                </c:pt>
                <c:pt idx="1135">
                  <c:v>-3.3469962999999998</c:v>
                </c:pt>
                <c:pt idx="1136">
                  <c:v>-3.2938068</c:v>
                </c:pt>
                <c:pt idx="1137">
                  <c:v>-3.2474091</c:v>
                </c:pt>
                <c:pt idx="1138">
                  <c:v>-3.2566427999999998</c:v>
                </c:pt>
                <c:pt idx="1139">
                  <c:v>-3.3022776</c:v>
                </c:pt>
                <c:pt idx="1140">
                  <c:v>-3.3972859</c:v>
                </c:pt>
                <c:pt idx="1141">
                  <c:v>-3.3762238</c:v>
                </c:pt>
                <c:pt idx="1142">
                  <c:v>-3.3319247000000001</c:v>
                </c:pt>
                <c:pt idx="1143">
                  <c:v>-3.2617938999999998</c:v>
                </c:pt>
                <c:pt idx="1144">
                  <c:v>-3.2094054000000001</c:v>
                </c:pt>
                <c:pt idx="1145">
                  <c:v>-3.1247373000000001</c:v>
                </c:pt>
                <c:pt idx="1146">
                  <c:v>-3.1391982999999999</c:v>
                </c:pt>
                <c:pt idx="1147">
                  <c:v>-3.4475376999999998</c:v>
                </c:pt>
                <c:pt idx="1148">
                  <c:v>-3.4036960999999999</c:v>
                </c:pt>
                <c:pt idx="1149">
                  <c:v>-3.3626022</c:v>
                </c:pt>
                <c:pt idx="1150">
                  <c:v>-3.2881977999999998</c:v>
                </c:pt>
                <c:pt idx="1151">
                  <c:v>-3.3810315000000002</c:v>
                </c:pt>
                <c:pt idx="1152">
                  <c:v>-3.3347864</c:v>
                </c:pt>
                <c:pt idx="1153">
                  <c:v>-3.2719811999999999</c:v>
                </c:pt>
                <c:pt idx="1154">
                  <c:v>-3.2486297999999998</c:v>
                </c:pt>
                <c:pt idx="1155">
                  <c:v>-3.4108312000000001</c:v>
                </c:pt>
                <c:pt idx="1156">
                  <c:v>-3.3659983000000002</c:v>
                </c:pt>
                <c:pt idx="1157">
                  <c:v>-3.3472635999999998</c:v>
                </c:pt>
                <c:pt idx="1158">
                  <c:v>-3.3160899000000001</c:v>
                </c:pt>
                <c:pt idx="1159">
                  <c:v>-3.4212479999999998</c:v>
                </c:pt>
                <c:pt idx="1160">
                  <c:v>-3.4112510999999999</c:v>
                </c:pt>
                <c:pt idx="1161">
                  <c:v>-3.3707294000000001</c:v>
                </c:pt>
                <c:pt idx="1162">
                  <c:v>-3.3344429</c:v>
                </c:pt>
                <c:pt idx="1163">
                  <c:v>-3.2905631</c:v>
                </c:pt>
                <c:pt idx="1164">
                  <c:v>-3.4247203000000002</c:v>
                </c:pt>
                <c:pt idx="1165">
                  <c:v>-3.4045736999999998</c:v>
                </c:pt>
                <c:pt idx="1166">
                  <c:v>-3.3452790000000001</c:v>
                </c:pt>
                <c:pt idx="1167">
                  <c:v>-3.2985764</c:v>
                </c:pt>
                <c:pt idx="1168">
                  <c:v>-3.2524841000000002</c:v>
                </c:pt>
                <c:pt idx="1169">
                  <c:v>-3.4011396999999999</c:v>
                </c:pt>
                <c:pt idx="1170">
                  <c:v>-3.3801157000000002</c:v>
                </c:pt>
                <c:pt idx="1171">
                  <c:v>-3.3640903999999998</c:v>
                </c:pt>
                <c:pt idx="1172">
                  <c:v>-3.3164710999999998</c:v>
                </c:pt>
                <c:pt idx="1173">
                  <c:v>-3.2103212000000001</c:v>
                </c:pt>
                <c:pt idx="1174">
                  <c:v>-3.3928981</c:v>
                </c:pt>
                <c:pt idx="1175">
                  <c:v>-3.3576038000000001</c:v>
                </c:pt>
                <c:pt idx="1176">
                  <c:v>-3.3027353000000002</c:v>
                </c:pt>
                <c:pt idx="1177">
                  <c:v>-3.3930125000000002</c:v>
                </c:pt>
                <c:pt idx="1178">
                  <c:v>-3.3464621999999999</c:v>
                </c:pt>
                <c:pt idx="1179">
                  <c:v>-3.3460424</c:v>
                </c:pt>
                <c:pt idx="1180">
                  <c:v>-3.3320389000000001</c:v>
                </c:pt>
                <c:pt idx="1181">
                  <c:v>-3.3511552999999998</c:v>
                </c:pt>
                <c:pt idx="1182">
                  <c:v>-3.3352058000000002</c:v>
                </c:pt>
                <c:pt idx="1183">
                  <c:v>-3.4468887000000001</c:v>
                </c:pt>
                <c:pt idx="1184">
                  <c:v>-3.4084275000000002</c:v>
                </c:pt>
                <c:pt idx="1185">
                  <c:v>-3.3522615</c:v>
                </c:pt>
                <c:pt idx="1186">
                  <c:v>-3.3017430000000001</c:v>
                </c:pt>
                <c:pt idx="1187">
                  <c:v>-3.4280778999999999</c:v>
                </c:pt>
                <c:pt idx="1188">
                  <c:v>-3.3762235999999999</c:v>
                </c:pt>
                <c:pt idx="1189">
                  <c:v>-3.3911807999999999</c:v>
                </c:pt>
                <c:pt idx="1190">
                  <c:v>-3.3459276999999998</c:v>
                </c:pt>
                <c:pt idx="1191">
                  <c:v>-3.2738893</c:v>
                </c:pt>
                <c:pt idx="1192">
                  <c:v>-3.4272385000000001</c:v>
                </c:pt>
                <c:pt idx="1193">
                  <c:v>-3.3455078999999999</c:v>
                </c:pt>
                <c:pt idx="1194">
                  <c:v>-3.3989649000000002</c:v>
                </c:pt>
                <c:pt idx="1195">
                  <c:v>-3.3661888000000002</c:v>
                </c:pt>
                <c:pt idx="1196">
                  <c:v>-3.0198082999999998</c:v>
                </c:pt>
                <c:pt idx="1197">
                  <c:v>-0.91317433000000003</c:v>
                </c:pt>
                <c:pt idx="1198">
                  <c:v>-1.4242364999999999</c:v>
                </c:pt>
                <c:pt idx="1199">
                  <c:v>-2.1654941999999999</c:v>
                </c:pt>
                <c:pt idx="1200">
                  <c:v>-2.1190199999999999</c:v>
                </c:pt>
                <c:pt idx="1201">
                  <c:v>-1.8228527999999999</c:v>
                </c:pt>
                <c:pt idx="1202">
                  <c:v>-2.1266512999999998</c:v>
                </c:pt>
                <c:pt idx="1203">
                  <c:v>-2.1048260000000001</c:v>
                </c:pt>
                <c:pt idx="1204">
                  <c:v>-1.1524128</c:v>
                </c:pt>
                <c:pt idx="1205">
                  <c:v>-1.1727118000000001</c:v>
                </c:pt>
                <c:pt idx="1206">
                  <c:v>-1.3970695</c:v>
                </c:pt>
                <c:pt idx="1207">
                  <c:v>-1.6338657999999999</c:v>
                </c:pt>
                <c:pt idx="1208">
                  <c:v>-1.8820328</c:v>
                </c:pt>
                <c:pt idx="1209">
                  <c:v>-1.9307198999999999</c:v>
                </c:pt>
                <c:pt idx="1210">
                  <c:v>-1.9958904</c:v>
                </c:pt>
                <c:pt idx="1211">
                  <c:v>-2.2868303999999999</c:v>
                </c:pt>
                <c:pt idx="1212">
                  <c:v>-2.293088</c:v>
                </c:pt>
                <c:pt idx="1213">
                  <c:v>-2.2469191999999998</c:v>
                </c:pt>
                <c:pt idx="1214">
                  <c:v>-2.2357013000000001</c:v>
                </c:pt>
                <c:pt idx="1215">
                  <c:v>-2.1314209000000002</c:v>
                </c:pt>
                <c:pt idx="1216">
                  <c:v>-1.9139694</c:v>
                </c:pt>
                <c:pt idx="1217">
                  <c:v>-1.9724628</c:v>
                </c:pt>
                <c:pt idx="1218">
                  <c:v>-2.1165780999999999</c:v>
                </c:pt>
                <c:pt idx="1219">
                  <c:v>-2.2156311999999998</c:v>
                </c:pt>
                <c:pt idx="1220">
                  <c:v>-2.2555424999999998</c:v>
                </c:pt>
                <c:pt idx="1221">
                  <c:v>-2.2242546000000001</c:v>
                </c:pt>
                <c:pt idx="1222">
                  <c:v>-2.2225375000000001</c:v>
                </c:pt>
                <c:pt idx="1223">
                  <c:v>-2.2029252000000001</c:v>
                </c:pt>
                <c:pt idx="1224">
                  <c:v>-2.2233006999999998</c:v>
                </c:pt>
                <c:pt idx="1225">
                  <c:v>-2.2247124</c:v>
                </c:pt>
                <c:pt idx="1226">
                  <c:v>-2.0483932</c:v>
                </c:pt>
                <c:pt idx="1227">
                  <c:v>-2.4190792999999999</c:v>
                </c:pt>
                <c:pt idx="1228">
                  <c:v>-2.261533</c:v>
                </c:pt>
                <c:pt idx="1229">
                  <c:v>-2.2511926</c:v>
                </c:pt>
                <c:pt idx="1230">
                  <c:v>-2.2555044</c:v>
                </c:pt>
                <c:pt idx="1231">
                  <c:v>-2.2870593000000001</c:v>
                </c:pt>
                <c:pt idx="1232">
                  <c:v>-2.2591293000000001</c:v>
                </c:pt>
                <c:pt idx="1233">
                  <c:v>-2.3030466999999999</c:v>
                </c:pt>
                <c:pt idx="1234">
                  <c:v>-2.1705307999999999</c:v>
                </c:pt>
                <c:pt idx="1235">
                  <c:v>-2.1078022000000001</c:v>
                </c:pt>
                <c:pt idx="1236">
                  <c:v>-2.3022453999999999</c:v>
                </c:pt>
                <c:pt idx="1237">
                  <c:v>-2.414844</c:v>
                </c:pt>
                <c:pt idx="1238">
                  <c:v>-2.1460729000000001</c:v>
                </c:pt>
                <c:pt idx="1239">
                  <c:v>-2.2855713</c:v>
                </c:pt>
                <c:pt idx="1240">
                  <c:v>-2.2060924000000002</c:v>
                </c:pt>
                <c:pt idx="1241">
                  <c:v>-2.2248268000000002</c:v>
                </c:pt>
                <c:pt idx="1242">
                  <c:v>-2.3069004999999998</c:v>
                </c:pt>
                <c:pt idx="1243">
                  <c:v>-2.2827476999999998</c:v>
                </c:pt>
                <c:pt idx="1244">
                  <c:v>-2.2528334000000001</c:v>
                </c:pt>
                <c:pt idx="1245">
                  <c:v>-2.2891579000000002</c:v>
                </c:pt>
                <c:pt idx="1246">
                  <c:v>-2.0670516000000001</c:v>
                </c:pt>
                <c:pt idx="1247">
                  <c:v>-2.3655846</c:v>
                </c:pt>
                <c:pt idx="1248">
                  <c:v>-2.2936603999999998</c:v>
                </c:pt>
                <c:pt idx="1249">
                  <c:v>-2.2707666999999998</c:v>
                </c:pt>
                <c:pt idx="1250">
                  <c:v>-2.2580988</c:v>
                </c:pt>
                <c:pt idx="1251">
                  <c:v>-2.0758276000000002</c:v>
                </c:pt>
                <c:pt idx="1252">
                  <c:v>-2.4146152000000001</c:v>
                </c:pt>
                <c:pt idx="1253">
                  <c:v>-2.3666911000000002</c:v>
                </c:pt>
                <c:pt idx="1254">
                  <c:v>-2.3914925999999999</c:v>
                </c:pt>
                <c:pt idx="1255">
                  <c:v>-2.3992380999999998</c:v>
                </c:pt>
                <c:pt idx="1256">
                  <c:v>-2.3784814000000001</c:v>
                </c:pt>
                <c:pt idx="1257">
                  <c:v>-2.2395551</c:v>
                </c:pt>
                <c:pt idx="1258">
                  <c:v>-2.6034875</c:v>
                </c:pt>
                <c:pt idx="1259">
                  <c:v>-2.2409667999999998</c:v>
                </c:pt>
                <c:pt idx="1260">
                  <c:v>-2.4183927000000001</c:v>
                </c:pt>
                <c:pt idx="1261">
                  <c:v>-2.4362113000000001</c:v>
                </c:pt>
                <c:pt idx="1262">
                  <c:v>-2.3863794999999999</c:v>
                </c:pt>
                <c:pt idx="1263">
                  <c:v>-2.4196133999999998</c:v>
                </c:pt>
                <c:pt idx="1264">
                  <c:v>-2.1588170999999998</c:v>
                </c:pt>
                <c:pt idx="1265">
                  <c:v>-2.4572737</c:v>
                </c:pt>
                <c:pt idx="1266">
                  <c:v>-2.3767643000000001</c:v>
                </c:pt>
                <c:pt idx="1267">
                  <c:v>-2.4673085000000001</c:v>
                </c:pt>
                <c:pt idx="1268">
                  <c:v>-2.4164848000000001</c:v>
                </c:pt>
                <c:pt idx="1269">
                  <c:v>-2.4299157</c:v>
                </c:pt>
                <c:pt idx="1270">
                  <c:v>-2.3709264000000001</c:v>
                </c:pt>
                <c:pt idx="1271">
                  <c:v>-2.245126</c:v>
                </c:pt>
                <c:pt idx="1272">
                  <c:v>-2.3568087000000002</c:v>
                </c:pt>
                <c:pt idx="1273">
                  <c:v>-2.4244976</c:v>
                </c:pt>
                <c:pt idx="1274">
                  <c:v>-2.4625392000000002</c:v>
                </c:pt>
                <c:pt idx="1275">
                  <c:v>-2.4104942999999999</c:v>
                </c:pt>
                <c:pt idx="1276">
                  <c:v>-2.4399888999999999</c:v>
                </c:pt>
                <c:pt idx="1277">
                  <c:v>-2.4501765</c:v>
                </c:pt>
                <c:pt idx="1278">
                  <c:v>-2.5676591000000002</c:v>
                </c:pt>
                <c:pt idx="1279">
                  <c:v>-2.4530764</c:v>
                </c:pt>
                <c:pt idx="1280">
                  <c:v>-2.4473910000000001</c:v>
                </c:pt>
                <c:pt idx="1281">
                  <c:v>-2.4305642000000001</c:v>
                </c:pt>
                <c:pt idx="1282">
                  <c:v>-2.4368219</c:v>
                </c:pt>
                <c:pt idx="1283">
                  <c:v>-2.3697816999999999</c:v>
                </c:pt>
                <c:pt idx="1284">
                  <c:v>-2.5206124999999999</c:v>
                </c:pt>
                <c:pt idx="1285">
                  <c:v>-2.4481541999999998</c:v>
                </c:pt>
                <c:pt idx="1286">
                  <c:v>-2.4372034</c:v>
                </c:pt>
                <c:pt idx="1287">
                  <c:v>-2.5232071999999999</c:v>
                </c:pt>
                <c:pt idx="1288">
                  <c:v>-2.4549842000000002</c:v>
                </c:pt>
                <c:pt idx="1289">
                  <c:v>-2.4557090000000001</c:v>
                </c:pt>
                <c:pt idx="1290">
                  <c:v>-2.6353857999999999</c:v>
                </c:pt>
                <c:pt idx="1291">
                  <c:v>-2.5517099000000001</c:v>
                </c:pt>
                <c:pt idx="1292">
                  <c:v>-2.1709507000000001</c:v>
                </c:pt>
                <c:pt idx="1293">
                  <c:v>-2.5229020000000002</c:v>
                </c:pt>
                <c:pt idx="1294">
                  <c:v>-2.5001609</c:v>
                </c:pt>
                <c:pt idx="1295">
                  <c:v>-2.4765421999999999</c:v>
                </c:pt>
                <c:pt idx="1296">
                  <c:v>-2.5158813000000002</c:v>
                </c:pt>
                <c:pt idx="1297">
                  <c:v>-2.5469784999999998</c:v>
                </c:pt>
                <c:pt idx="1298">
                  <c:v>-2.5256875000000001</c:v>
                </c:pt>
                <c:pt idx="1299">
                  <c:v>-2.4122113999999999</c:v>
                </c:pt>
                <c:pt idx="1300">
                  <c:v>-2.5037858000000002</c:v>
                </c:pt>
                <c:pt idx="1301">
                  <c:v>-2.4499094000000001</c:v>
                </c:pt>
                <c:pt idx="1302">
                  <c:v>-2.2871356</c:v>
                </c:pt>
                <c:pt idx="1303">
                  <c:v>-2.4851656000000002</c:v>
                </c:pt>
                <c:pt idx="1304">
                  <c:v>-2.5048539999999999</c:v>
                </c:pt>
                <c:pt idx="1305">
                  <c:v>-2.4559000000000002</c:v>
                </c:pt>
                <c:pt idx="1306">
                  <c:v>-2.3856544</c:v>
                </c:pt>
                <c:pt idx="1307">
                  <c:v>-2.4941325000000001</c:v>
                </c:pt>
                <c:pt idx="1308">
                  <c:v>-2.4919956000000001</c:v>
                </c:pt>
                <c:pt idx="1309">
                  <c:v>-2.3680648999999998</c:v>
                </c:pt>
                <c:pt idx="1310">
                  <c:v>-2.5968103</c:v>
                </c:pt>
                <c:pt idx="1311">
                  <c:v>-2.3637530999999998</c:v>
                </c:pt>
                <c:pt idx="1312">
                  <c:v>-2.4350285999999999</c:v>
                </c:pt>
                <c:pt idx="1313">
                  <c:v>-2.5190863999999999</c:v>
                </c:pt>
                <c:pt idx="1314">
                  <c:v>-2.4235437000000002</c:v>
                </c:pt>
                <c:pt idx="1315">
                  <c:v>-2.2712245000000002</c:v>
                </c:pt>
                <c:pt idx="1316">
                  <c:v>-2.4358680000000001</c:v>
                </c:pt>
                <c:pt idx="1317">
                  <c:v>-2.4110284000000002</c:v>
                </c:pt>
                <c:pt idx="1318">
                  <c:v>-2.2544742000000002</c:v>
                </c:pt>
                <c:pt idx="1319">
                  <c:v>-2.4455594999999999</c:v>
                </c:pt>
                <c:pt idx="1320">
                  <c:v>-2.5392709</c:v>
                </c:pt>
                <c:pt idx="1321">
                  <c:v>-2.4878366000000001</c:v>
                </c:pt>
                <c:pt idx="1322">
                  <c:v>-2.5152706999999999</c:v>
                </c:pt>
                <c:pt idx="1323">
                  <c:v>-2.4507870999999999</c:v>
                </c:pt>
                <c:pt idx="1324">
                  <c:v>-2.5902474</c:v>
                </c:pt>
                <c:pt idx="1325">
                  <c:v>-2.4059154999999999</c:v>
                </c:pt>
                <c:pt idx="1326">
                  <c:v>-2.5844475999999998</c:v>
                </c:pt>
                <c:pt idx="1327">
                  <c:v>-2.4073273999999998</c:v>
                </c:pt>
                <c:pt idx="1328">
                  <c:v>-2.5934526999999998</c:v>
                </c:pt>
                <c:pt idx="1329">
                  <c:v>-2.5406445999999998</c:v>
                </c:pt>
                <c:pt idx="1330">
                  <c:v>-2.5408354000000002</c:v>
                </c:pt>
                <c:pt idx="1331">
                  <c:v>-2.5335855</c:v>
                </c:pt>
                <c:pt idx="1332">
                  <c:v>-2.4496424000000001</c:v>
                </c:pt>
                <c:pt idx="1333">
                  <c:v>-2.4344562999999999</c:v>
                </c:pt>
                <c:pt idx="1334">
                  <c:v>-2.4748635000000001</c:v>
                </c:pt>
                <c:pt idx="1335">
                  <c:v>-2.5691853</c:v>
                </c:pt>
                <c:pt idx="1336">
                  <c:v>-2.7853012000000001</c:v>
                </c:pt>
                <c:pt idx="1337">
                  <c:v>-2.4720018000000001</c:v>
                </c:pt>
                <c:pt idx="1338">
                  <c:v>-2.2514596</c:v>
                </c:pt>
                <c:pt idx="1339">
                  <c:v>-2.6881938000000001</c:v>
                </c:pt>
                <c:pt idx="1340">
                  <c:v>-2.6327150000000001</c:v>
                </c:pt>
                <c:pt idx="1341">
                  <c:v>-2.5873474999999999</c:v>
                </c:pt>
                <c:pt idx="1342">
                  <c:v>-2.5892172000000002</c:v>
                </c:pt>
                <c:pt idx="1343">
                  <c:v>-2.3680648999999998</c:v>
                </c:pt>
                <c:pt idx="1344">
                  <c:v>-2.5926510999999999</c:v>
                </c:pt>
                <c:pt idx="1345">
                  <c:v>-2.5270609999999998</c:v>
                </c:pt>
                <c:pt idx="1346">
                  <c:v>-2.4162176</c:v>
                </c:pt>
                <c:pt idx="1347">
                  <c:v>-2.4766566999999999</c:v>
                </c:pt>
                <c:pt idx="1348">
                  <c:v>-2.5988326000000002</c:v>
                </c:pt>
                <c:pt idx="1349">
                  <c:v>-2.5788386000000001</c:v>
                </c:pt>
                <c:pt idx="1350">
                  <c:v>-2.6078755999999998</c:v>
                </c:pt>
                <c:pt idx="1351">
                  <c:v>-2.5870804999999999</c:v>
                </c:pt>
                <c:pt idx="1352">
                  <c:v>-2.4068694000000002</c:v>
                </c:pt>
                <c:pt idx="1353">
                  <c:v>-2.6679713999999999</c:v>
                </c:pt>
                <c:pt idx="1354">
                  <c:v>-2.4813881000000002</c:v>
                </c:pt>
                <c:pt idx="1355">
                  <c:v>-2.5291214000000002</c:v>
                </c:pt>
                <c:pt idx="1356">
                  <c:v>-2.4848986000000002</c:v>
                </c:pt>
                <c:pt idx="1357">
                  <c:v>-2.5134012999999999</c:v>
                </c:pt>
                <c:pt idx="1358">
                  <c:v>-2.5934143000000001</c:v>
                </c:pt>
                <c:pt idx="1359">
                  <c:v>-2.5942538000000002</c:v>
                </c:pt>
                <c:pt idx="1360">
                  <c:v>-2.5535413999999999</c:v>
                </c:pt>
                <c:pt idx="1361">
                  <c:v>-5.4549273999999999</c:v>
                </c:pt>
                <c:pt idx="1362">
                  <c:v>-5.4192133</c:v>
                </c:pt>
                <c:pt idx="1363">
                  <c:v>-5.6188459000000002</c:v>
                </c:pt>
                <c:pt idx="1364">
                  <c:v>-6.0498567000000003</c:v>
                </c:pt>
                <c:pt idx="1365">
                  <c:v>-5.7836417999999998</c:v>
                </c:pt>
                <c:pt idx="1366">
                  <c:v>-5.5956092000000002</c:v>
                </c:pt>
                <c:pt idx="1367">
                  <c:v>-6.1426901999999997</c:v>
                </c:pt>
                <c:pt idx="1368">
                  <c:v>-5.8753691000000003</c:v>
                </c:pt>
                <c:pt idx="1369">
                  <c:v>-5.6384964000000002</c:v>
                </c:pt>
                <c:pt idx="1370">
                  <c:v>-6.3349576000000001</c:v>
                </c:pt>
                <c:pt idx="1371">
                  <c:v>-5.9198208000000001</c:v>
                </c:pt>
                <c:pt idx="1372">
                  <c:v>-5.6995845000000003</c:v>
                </c:pt>
                <c:pt idx="1373">
                  <c:v>-6.0856471000000001</c:v>
                </c:pt>
                <c:pt idx="1374">
                  <c:v>-5.7520870999999998</c:v>
                </c:pt>
                <c:pt idx="1375">
                  <c:v>-5.5685563</c:v>
                </c:pt>
                <c:pt idx="1376">
                  <c:v>-5.9266505</c:v>
                </c:pt>
                <c:pt idx="1377">
                  <c:v>-5.7153048999999996</c:v>
                </c:pt>
                <c:pt idx="1378">
                  <c:v>-6.0296339999999997</c:v>
                </c:pt>
                <c:pt idx="1379">
                  <c:v>-5.9268036000000004</c:v>
                </c:pt>
                <c:pt idx="1380">
                  <c:v>-5.6669989000000003</c:v>
                </c:pt>
                <c:pt idx="1381">
                  <c:v>-5.9544281999999997</c:v>
                </c:pt>
                <c:pt idx="1382">
                  <c:v>-5.8005833999999998</c:v>
                </c:pt>
                <c:pt idx="1383">
                  <c:v>-6.0812587999999996</c:v>
                </c:pt>
                <c:pt idx="1384">
                  <c:v>-5.8986444000000002</c:v>
                </c:pt>
                <c:pt idx="1385">
                  <c:v>-5.7455239000000002</c:v>
                </c:pt>
                <c:pt idx="1386">
                  <c:v>-6.1872562999999996</c:v>
                </c:pt>
                <c:pt idx="1387">
                  <c:v>-5.8736519999999999</c:v>
                </c:pt>
                <c:pt idx="1388">
                  <c:v>-5.7087417</c:v>
                </c:pt>
                <c:pt idx="1389">
                  <c:v>-6.1883631000000001</c:v>
                </c:pt>
                <c:pt idx="1390">
                  <c:v>-5.7909679000000001</c:v>
                </c:pt>
                <c:pt idx="1391">
                  <c:v>-6.2564707000000004</c:v>
                </c:pt>
                <c:pt idx="1392">
                  <c:v>-5.6804680999999997</c:v>
                </c:pt>
                <c:pt idx="1393">
                  <c:v>-5.7998586000000003</c:v>
                </c:pt>
                <c:pt idx="1394">
                  <c:v>-5.4433278999999999</c:v>
                </c:pt>
                <c:pt idx="1395">
                  <c:v>-5.8454927999999997</c:v>
                </c:pt>
                <c:pt idx="1396">
                  <c:v>-5.6640606</c:v>
                </c:pt>
                <c:pt idx="1397">
                  <c:v>-5.6083913000000001</c:v>
                </c:pt>
                <c:pt idx="1398">
                  <c:v>-5.8393883999999998</c:v>
                </c:pt>
                <c:pt idx="1399">
                  <c:v>-5.6673802999999996</c:v>
                </c:pt>
                <c:pt idx="1400">
                  <c:v>-5.7809328999999998</c:v>
                </c:pt>
                <c:pt idx="1401">
                  <c:v>-6.0130362999999996</c:v>
                </c:pt>
                <c:pt idx="1402">
                  <c:v>-5.5979742999999997</c:v>
                </c:pt>
                <c:pt idx="1403">
                  <c:v>-6.2907734</c:v>
                </c:pt>
                <c:pt idx="1404">
                  <c:v>-5.8482779999999996</c:v>
                </c:pt>
                <c:pt idx="1405">
                  <c:v>-5.7335434000000003</c:v>
                </c:pt>
                <c:pt idx="1406">
                  <c:v>-5.8012319000000003</c:v>
                </c:pt>
                <c:pt idx="1407">
                  <c:v>-5.7996673999999997</c:v>
                </c:pt>
                <c:pt idx="1408">
                  <c:v>-6.1462770000000004</c:v>
                </c:pt>
                <c:pt idx="1409">
                  <c:v>-5.8525518999999999</c:v>
                </c:pt>
                <c:pt idx="1410">
                  <c:v>-6.3831119999999997</c:v>
                </c:pt>
                <c:pt idx="1411">
                  <c:v>-5.8449587999999997</c:v>
                </c:pt>
                <c:pt idx="1412">
                  <c:v>-5.8575882999999997</c:v>
                </c:pt>
                <c:pt idx="1413">
                  <c:v>-5.8239346000000003</c:v>
                </c:pt>
                <c:pt idx="1414">
                  <c:v>-5.4618339999999996</c:v>
                </c:pt>
                <c:pt idx="1415">
                  <c:v>-6.2291898999999997</c:v>
                </c:pt>
                <c:pt idx="1416">
                  <c:v>-5.5592841999999996</c:v>
                </c:pt>
                <c:pt idx="1417">
                  <c:v>-5.7754387999999999</c:v>
                </c:pt>
                <c:pt idx="1418">
                  <c:v>-5.8699130999999998</c:v>
                </c:pt>
                <c:pt idx="1419">
                  <c:v>-5.5774850999999996</c:v>
                </c:pt>
                <c:pt idx="1420">
                  <c:v>-5.3275246999999997</c:v>
                </c:pt>
                <c:pt idx="1421">
                  <c:v>-5.7872285999999997</c:v>
                </c:pt>
                <c:pt idx="1422">
                  <c:v>-5.4837350999999996</c:v>
                </c:pt>
                <c:pt idx="1423">
                  <c:v>-5.9482470000000003</c:v>
                </c:pt>
                <c:pt idx="1424">
                  <c:v>-5.8728889999999998</c:v>
                </c:pt>
                <c:pt idx="1425">
                  <c:v>-5.7853593999999999</c:v>
                </c:pt>
                <c:pt idx="1426">
                  <c:v>-6.4270291000000004</c:v>
                </c:pt>
                <c:pt idx="1427">
                  <c:v>-6.1102961999999996</c:v>
                </c:pt>
                <c:pt idx="1428">
                  <c:v>-5.3326373</c:v>
                </c:pt>
                <c:pt idx="1429">
                  <c:v>-5.5268135000000003</c:v>
                </c:pt>
                <c:pt idx="1430">
                  <c:v>-6.0266961999999999</c:v>
                </c:pt>
                <c:pt idx="1431">
                  <c:v>-5.1882929999999998</c:v>
                </c:pt>
                <c:pt idx="1432">
                  <c:v>-5.284904</c:v>
                </c:pt>
                <c:pt idx="1433">
                  <c:v>-5.9430962000000003</c:v>
                </c:pt>
                <c:pt idx="1434">
                  <c:v>-5.8774294999999999</c:v>
                </c:pt>
                <c:pt idx="1435">
                  <c:v>-4.8621736000000002</c:v>
                </c:pt>
                <c:pt idx="1436">
                  <c:v>-4.8074956000000002</c:v>
                </c:pt>
                <c:pt idx="1437">
                  <c:v>-5.166048</c:v>
                </c:pt>
                <c:pt idx="1438">
                  <c:v>-4.8235210999999998</c:v>
                </c:pt>
                <c:pt idx="1439">
                  <c:v>-4.6963853999999996</c:v>
                </c:pt>
                <c:pt idx="1440">
                  <c:v>-4.8921260999999996</c:v>
                </c:pt>
                <c:pt idx="1441">
                  <c:v>-4.4378776999999996</c:v>
                </c:pt>
                <c:pt idx="1442">
                  <c:v>-4.8747648999999997</c:v>
                </c:pt>
                <c:pt idx="1443">
                  <c:v>-4.4034233</c:v>
                </c:pt>
                <c:pt idx="1444">
                  <c:v>-4.7997116999999996</c:v>
                </c:pt>
                <c:pt idx="1445">
                  <c:v>-4.6188140000000004</c:v>
                </c:pt>
                <c:pt idx="1446">
                  <c:v>-9.6992922000000004</c:v>
                </c:pt>
                <c:pt idx="1447">
                  <c:v>-4.6714248999999999</c:v>
                </c:pt>
                <c:pt idx="1448">
                  <c:v>0.33544433000000001</c:v>
                </c:pt>
                <c:pt idx="1449">
                  <c:v>-4.7507194999999998</c:v>
                </c:pt>
                <c:pt idx="1450">
                  <c:v>-4.6498346000000002</c:v>
                </c:pt>
                <c:pt idx="1451">
                  <c:v>-4.8385924999999999</c:v>
                </c:pt>
                <c:pt idx="1452">
                  <c:v>-5.3427486000000002</c:v>
                </c:pt>
                <c:pt idx="1453">
                  <c:v>-5.6511259000000003</c:v>
                </c:pt>
                <c:pt idx="1454">
                  <c:v>-5.3722053000000001</c:v>
                </c:pt>
                <c:pt idx="1455">
                  <c:v>-4.9289465000000003</c:v>
                </c:pt>
                <c:pt idx="1456">
                  <c:v>-5.1067920000000004</c:v>
                </c:pt>
                <c:pt idx="1457">
                  <c:v>-4.8011999000000003</c:v>
                </c:pt>
                <c:pt idx="1458">
                  <c:v>-5.0136913999999999</c:v>
                </c:pt>
                <c:pt idx="1459">
                  <c:v>-4.7455300999999999</c:v>
                </c:pt>
                <c:pt idx="1460">
                  <c:v>-4.9053658999999996</c:v>
                </c:pt>
                <c:pt idx="1461">
                  <c:v>-4.6552148000000004</c:v>
                </c:pt>
                <c:pt idx="1462">
                  <c:v>-4.5686001999999997</c:v>
                </c:pt>
                <c:pt idx="1463">
                  <c:v>-4.3851461</c:v>
                </c:pt>
                <c:pt idx="1464">
                  <c:v>-4.6295738000000002</c:v>
                </c:pt>
                <c:pt idx="1465">
                  <c:v>-5.1451764000000004</c:v>
                </c:pt>
                <c:pt idx="1466">
                  <c:v>-4.1921147999999997</c:v>
                </c:pt>
                <c:pt idx="1467">
                  <c:v>-4.6628461000000003</c:v>
                </c:pt>
                <c:pt idx="1468">
                  <c:v>-5.0454749999999997</c:v>
                </c:pt>
                <c:pt idx="1469">
                  <c:v>-4.9224601000000003</c:v>
                </c:pt>
                <c:pt idx="1470">
                  <c:v>-5.1778383000000003</c:v>
                </c:pt>
                <c:pt idx="1471">
                  <c:v>-5.1918416000000001</c:v>
                </c:pt>
                <c:pt idx="1472">
                  <c:v>-5.0509314999999999</c:v>
                </c:pt>
                <c:pt idx="1473">
                  <c:v>-5.2110719999999997</c:v>
                </c:pt>
                <c:pt idx="1474">
                  <c:v>-5.6583376000000003</c:v>
                </c:pt>
                <c:pt idx="1475">
                  <c:v>-5.0591350000000004</c:v>
                </c:pt>
                <c:pt idx="1476">
                  <c:v>-5.4490137000000001</c:v>
                </c:pt>
                <c:pt idx="1477">
                  <c:v>-6.433897</c:v>
                </c:pt>
                <c:pt idx="1478">
                  <c:v>-5.7421660000000001</c:v>
                </c:pt>
                <c:pt idx="1479">
                  <c:v>-5.8379764999999999</c:v>
                </c:pt>
                <c:pt idx="1480">
                  <c:v>-5.8895635999999998</c:v>
                </c:pt>
                <c:pt idx="1481">
                  <c:v>-6.0267724999999999</c:v>
                </c:pt>
                <c:pt idx="1482">
                  <c:v>-5.8587331999999996</c:v>
                </c:pt>
                <c:pt idx="1483">
                  <c:v>-0.85086547999999995</c:v>
                </c:pt>
                <c:pt idx="1484">
                  <c:v>-5.8534293000000002</c:v>
                </c:pt>
                <c:pt idx="1485">
                  <c:v>-10.883613</c:v>
                </c:pt>
                <c:pt idx="1486">
                  <c:v>-5.8390002000000001</c:v>
                </c:pt>
                <c:pt idx="1487">
                  <c:v>-5.0731764000000004</c:v>
                </c:pt>
                <c:pt idx="1488">
                  <c:v>-1.0501927</c:v>
                </c:pt>
                <c:pt idx="1489">
                  <c:v>-6.0861812000000004</c:v>
                </c:pt>
                <c:pt idx="1490">
                  <c:v>-1.062746</c:v>
                </c:pt>
                <c:pt idx="1491">
                  <c:v>-6.0719494999999997</c:v>
                </c:pt>
                <c:pt idx="1492">
                  <c:v>-5.8167232999999996</c:v>
                </c:pt>
                <c:pt idx="1493">
                  <c:v>-6.4781966000000004</c:v>
                </c:pt>
                <c:pt idx="1494">
                  <c:v>-9.0480833000000001</c:v>
                </c:pt>
                <c:pt idx="1495">
                  <c:v>-4.0247621999999996</c:v>
                </c:pt>
                <c:pt idx="1496">
                  <c:v>-9.0545691999999995</c:v>
                </c:pt>
                <c:pt idx="1497">
                  <c:v>-3.9956809999999998</c:v>
                </c:pt>
                <c:pt idx="1498">
                  <c:v>1.0264183</c:v>
                </c:pt>
                <c:pt idx="1499">
                  <c:v>-4.0632175999999998</c:v>
                </c:pt>
                <c:pt idx="1500">
                  <c:v>-9.1028690000000001</c:v>
                </c:pt>
                <c:pt idx="1501">
                  <c:v>-4.0479554999999996</c:v>
                </c:pt>
                <c:pt idx="1502">
                  <c:v>-2.954447</c:v>
                </c:pt>
                <c:pt idx="1503">
                  <c:v>-2.7339050999999999</c:v>
                </c:pt>
                <c:pt idx="1504">
                  <c:v>-3.2901818999999999</c:v>
                </c:pt>
                <c:pt idx="1505">
                  <c:v>-3.2105500999999999</c:v>
                </c:pt>
                <c:pt idx="1506">
                  <c:v>-1.6323014</c:v>
                </c:pt>
                <c:pt idx="1507">
                  <c:v>-6.6605062000000004</c:v>
                </c:pt>
                <c:pt idx="1508">
                  <c:v>-1.6543174</c:v>
                </c:pt>
                <c:pt idx="1509">
                  <c:v>-6.6667638</c:v>
                </c:pt>
                <c:pt idx="1510">
                  <c:v>-1.6412681</c:v>
                </c:pt>
                <c:pt idx="1511">
                  <c:v>-6.6436786999999997</c:v>
                </c:pt>
                <c:pt idx="1512">
                  <c:v>-1.6432521</c:v>
                </c:pt>
                <c:pt idx="1513">
                  <c:v>-6.6550117000000002</c:v>
                </c:pt>
                <c:pt idx="1514">
                  <c:v>-5.7887554000000003</c:v>
                </c:pt>
                <c:pt idx="1515">
                  <c:v>-6.4086761000000001</c:v>
                </c:pt>
                <c:pt idx="1516">
                  <c:v>-6.0464992999999998</c:v>
                </c:pt>
                <c:pt idx="1517">
                  <c:v>-5.9918218000000003</c:v>
                </c:pt>
                <c:pt idx="1518">
                  <c:v>-6.4507623000000001</c:v>
                </c:pt>
                <c:pt idx="1519">
                  <c:v>-6.1289539</c:v>
                </c:pt>
                <c:pt idx="1520">
                  <c:v>-5.4880471000000002</c:v>
                </c:pt>
                <c:pt idx="1521">
                  <c:v>-7.3279319000000003</c:v>
                </c:pt>
                <c:pt idx="1522">
                  <c:v>-2.3220866</c:v>
                </c:pt>
                <c:pt idx="1523">
                  <c:v>-3.0528133</c:v>
                </c:pt>
                <c:pt idx="1524">
                  <c:v>-2.2460415</c:v>
                </c:pt>
                <c:pt idx="1525">
                  <c:v>-2.5244662999999998</c:v>
                </c:pt>
                <c:pt idx="1526">
                  <c:v>-2.9120176</c:v>
                </c:pt>
                <c:pt idx="1527">
                  <c:v>-2.6720158999999999</c:v>
                </c:pt>
                <c:pt idx="1528">
                  <c:v>-2.6219931000000001</c:v>
                </c:pt>
                <c:pt idx="1529">
                  <c:v>-2.9380016000000002</c:v>
                </c:pt>
                <c:pt idx="1530">
                  <c:v>-3.103637</c:v>
                </c:pt>
                <c:pt idx="1531">
                  <c:v>-2.7654219000000002</c:v>
                </c:pt>
                <c:pt idx="1532">
                  <c:v>-2.7184898999999998</c:v>
                </c:pt>
                <c:pt idx="1533">
                  <c:v>-3.4571907999999998</c:v>
                </c:pt>
                <c:pt idx="1534">
                  <c:v>-3.2006296999999999</c:v>
                </c:pt>
                <c:pt idx="1535">
                  <c:v>-1.4659792</c:v>
                </c:pt>
                <c:pt idx="1536">
                  <c:v>-6.5250139000000003</c:v>
                </c:pt>
                <c:pt idx="1537">
                  <c:v>-6.0719875999999999</c:v>
                </c:pt>
                <c:pt idx="1538">
                  <c:v>-5.5008292000000001</c:v>
                </c:pt>
                <c:pt idx="1539">
                  <c:v>-4.8846087000000002</c:v>
                </c:pt>
                <c:pt idx="1540">
                  <c:v>-5.1597904999999997</c:v>
                </c:pt>
                <c:pt idx="1541">
                  <c:v>-4.2590785000000002</c:v>
                </c:pt>
                <c:pt idx="1542">
                  <c:v>-4.9791980000000002</c:v>
                </c:pt>
                <c:pt idx="1543">
                  <c:v>-4.5174713000000004</c:v>
                </c:pt>
                <c:pt idx="1544">
                  <c:v>-4.5764604000000002</c:v>
                </c:pt>
                <c:pt idx="1545">
                  <c:v>-4.1239680999999999</c:v>
                </c:pt>
                <c:pt idx="1546">
                  <c:v>-3.7952154</c:v>
                </c:pt>
                <c:pt idx="1547">
                  <c:v>-3.9365071999999999</c:v>
                </c:pt>
                <c:pt idx="1548">
                  <c:v>-3.4403638999999999</c:v>
                </c:pt>
                <c:pt idx="1549">
                  <c:v>-3.7959019999999999</c:v>
                </c:pt>
                <c:pt idx="1550">
                  <c:v>-3.2382898</c:v>
                </c:pt>
                <c:pt idx="1551">
                  <c:v>-3.8795785999999999</c:v>
                </c:pt>
                <c:pt idx="1552">
                  <c:v>-8.8906516999999994</c:v>
                </c:pt>
                <c:pt idx="1553">
                  <c:v>-3.8593175</c:v>
                </c:pt>
                <c:pt idx="1554">
                  <c:v>-2.6533576999999999</c:v>
                </c:pt>
                <c:pt idx="1555">
                  <c:v>-3.5318241000000001</c:v>
                </c:pt>
                <c:pt idx="1556">
                  <c:v>-3.470202</c:v>
                </c:pt>
                <c:pt idx="1557">
                  <c:v>-8.4942864999999994</c:v>
                </c:pt>
                <c:pt idx="1558">
                  <c:v>-3.4068632000000001</c:v>
                </c:pt>
                <c:pt idx="1559">
                  <c:v>-8.4416312999999992</c:v>
                </c:pt>
                <c:pt idx="1560">
                  <c:v>-3.4206698000000002</c:v>
                </c:pt>
                <c:pt idx="1561">
                  <c:v>-8.4395703999999991</c:v>
                </c:pt>
                <c:pt idx="1562">
                  <c:v>-13.452659000000001</c:v>
                </c:pt>
                <c:pt idx="1563">
                  <c:v>-8.4400987999999995</c:v>
                </c:pt>
                <c:pt idx="1564">
                  <c:v>-3.4237220000000002</c:v>
                </c:pt>
                <c:pt idx="1565">
                  <c:v>-8.4740248000000005</c:v>
                </c:pt>
                <c:pt idx="1566">
                  <c:v>-3.4695914000000001</c:v>
                </c:pt>
                <c:pt idx="1567">
                  <c:v>-8.5236654000000005</c:v>
                </c:pt>
                <c:pt idx="1568">
                  <c:v>-3.4996526000000001</c:v>
                </c:pt>
                <c:pt idx="1569">
                  <c:v>-2.1954848999999999</c:v>
                </c:pt>
                <c:pt idx="1570">
                  <c:v>-7.2260923000000004</c:v>
                </c:pt>
                <c:pt idx="1571">
                  <c:v>-2.2253992999999999</c:v>
                </c:pt>
                <c:pt idx="1572">
                  <c:v>1.3168561000000001</c:v>
                </c:pt>
                <c:pt idx="1573">
                  <c:v>-3.7203151999999999</c:v>
                </c:pt>
                <c:pt idx="1574">
                  <c:v>-5.9138308000000004</c:v>
                </c:pt>
                <c:pt idx="1575">
                  <c:v>-6.3299602999999998</c:v>
                </c:pt>
                <c:pt idx="1576">
                  <c:v>-1.2708111</c:v>
                </c:pt>
                <c:pt idx="1577">
                  <c:v>-6.3963137000000003</c:v>
                </c:pt>
                <c:pt idx="1578">
                  <c:v>-1.3212915999999999</c:v>
                </c:pt>
                <c:pt idx="1579">
                  <c:v>-6.3608661</c:v>
                </c:pt>
                <c:pt idx="1580">
                  <c:v>-1.3140037</c:v>
                </c:pt>
                <c:pt idx="1581">
                  <c:v>-6.3738016999999996</c:v>
                </c:pt>
                <c:pt idx="1582">
                  <c:v>-6.0489793000000001</c:v>
                </c:pt>
                <c:pt idx="1583">
                  <c:v>-5.8977665999999997</c:v>
                </c:pt>
                <c:pt idx="1584">
                  <c:v>-5.6867255999999999</c:v>
                </c:pt>
                <c:pt idx="1585">
                  <c:v>-6.8453727000000004</c:v>
                </c:pt>
                <c:pt idx="1586">
                  <c:v>-11.863842</c:v>
                </c:pt>
                <c:pt idx="1587">
                  <c:v>-6.7887044000000003</c:v>
                </c:pt>
                <c:pt idx="1588">
                  <c:v>-1.7181466000000001</c:v>
                </c:pt>
                <c:pt idx="1589">
                  <c:v>-6.7436805</c:v>
                </c:pt>
                <c:pt idx="1590">
                  <c:v>-1.7291411999999999</c:v>
                </c:pt>
                <c:pt idx="1591">
                  <c:v>-6.7615055999999996</c:v>
                </c:pt>
                <c:pt idx="1592">
                  <c:v>-1.7531034000000001</c:v>
                </c:pt>
                <c:pt idx="1593">
                  <c:v>-6.7570028000000004</c:v>
                </c:pt>
                <c:pt idx="1594">
                  <c:v>-1.7503181000000001</c:v>
                </c:pt>
                <c:pt idx="1595">
                  <c:v>-6.8011869999999996</c:v>
                </c:pt>
                <c:pt idx="1596">
                  <c:v>-1.7634057000000001</c:v>
                </c:pt>
                <c:pt idx="1597">
                  <c:v>-6.7903127999999997</c:v>
                </c:pt>
                <c:pt idx="1598">
                  <c:v>-1.7239522</c:v>
                </c:pt>
                <c:pt idx="1599">
                  <c:v>-6.7294153999999997</c:v>
                </c:pt>
                <c:pt idx="1600">
                  <c:v>-5.5659232000000003</c:v>
                </c:pt>
                <c:pt idx="1601">
                  <c:v>-8.3172797999999997</c:v>
                </c:pt>
                <c:pt idx="1602">
                  <c:v>-3.3149451999999999</c:v>
                </c:pt>
                <c:pt idx="1603">
                  <c:v>-2.1019263000000001</c:v>
                </c:pt>
                <c:pt idx="1604">
                  <c:v>-7.1380672000000001</c:v>
                </c:pt>
                <c:pt idx="1605">
                  <c:v>-2.1375258000000001</c:v>
                </c:pt>
                <c:pt idx="1606">
                  <c:v>-2.6300824</c:v>
                </c:pt>
                <c:pt idx="1607">
                  <c:v>-2.8457024</c:v>
                </c:pt>
                <c:pt idx="1608">
                  <c:v>-7.8576139999999999</c:v>
                </c:pt>
                <c:pt idx="1609">
                  <c:v>-2.8550502999999998</c:v>
                </c:pt>
                <c:pt idx="1610">
                  <c:v>-2.9644058000000002</c:v>
                </c:pt>
                <c:pt idx="1611">
                  <c:v>-3.0757829999999999</c:v>
                </c:pt>
                <c:pt idx="1612">
                  <c:v>-3.5633411000000002</c:v>
                </c:pt>
                <c:pt idx="1613">
                  <c:v>-3.0757829999999999</c:v>
                </c:pt>
                <c:pt idx="1614">
                  <c:v>-2.8750825</c:v>
                </c:pt>
                <c:pt idx="1615">
                  <c:v>-7.9356045999999996</c:v>
                </c:pt>
                <c:pt idx="1616">
                  <c:v>-2.9273943999999998</c:v>
                </c:pt>
                <c:pt idx="1617">
                  <c:v>-7.9307590000000001</c:v>
                </c:pt>
                <c:pt idx="1618">
                  <c:v>-2.8468027</c:v>
                </c:pt>
                <c:pt idx="1619">
                  <c:v>-7.8915347999999996</c:v>
                </c:pt>
                <c:pt idx="1620">
                  <c:v>-2.8483290999999999</c:v>
                </c:pt>
                <c:pt idx="1621">
                  <c:v>-7.8840560999999996</c:v>
                </c:pt>
                <c:pt idx="1622">
                  <c:v>-12.960445999999999</c:v>
                </c:pt>
                <c:pt idx="1623">
                  <c:v>-17.97644</c:v>
                </c:pt>
                <c:pt idx="1624">
                  <c:v>-12.970748</c:v>
                </c:pt>
                <c:pt idx="1625">
                  <c:v>-7.9326220000000003</c:v>
                </c:pt>
                <c:pt idx="1626">
                  <c:v>-2.8944975999999998</c:v>
                </c:pt>
                <c:pt idx="1627">
                  <c:v>-7.9035544</c:v>
                </c:pt>
                <c:pt idx="1628">
                  <c:v>-12.947092</c:v>
                </c:pt>
                <c:pt idx="1629">
                  <c:v>-18.047792000000001</c:v>
                </c:pt>
                <c:pt idx="1630">
                  <c:v>-23.051196999999998</c:v>
                </c:pt>
                <c:pt idx="1631">
                  <c:v>-18.026806000000001</c:v>
                </c:pt>
                <c:pt idx="1632">
                  <c:v>-12.972656000000001</c:v>
                </c:pt>
                <c:pt idx="1633">
                  <c:v>-18.047411</c:v>
                </c:pt>
                <c:pt idx="1634">
                  <c:v>-12.971893</c:v>
                </c:pt>
                <c:pt idx="1635">
                  <c:v>-7.93682</c:v>
                </c:pt>
                <c:pt idx="1636">
                  <c:v>-2.9219700999999998</c:v>
                </c:pt>
                <c:pt idx="1637">
                  <c:v>-0.58445996</c:v>
                </c:pt>
                <c:pt idx="1638">
                  <c:v>-5.5888552999999996</c:v>
                </c:pt>
                <c:pt idx="1639">
                  <c:v>-5.7461729000000004</c:v>
                </c:pt>
                <c:pt idx="1640">
                  <c:v>-10.794708999999999</c:v>
                </c:pt>
                <c:pt idx="1641">
                  <c:v>-5.7897787000000003</c:v>
                </c:pt>
                <c:pt idx="1642">
                  <c:v>-0.75585091000000004</c:v>
                </c:pt>
                <c:pt idx="1643">
                  <c:v>-5.8003539999999996</c:v>
                </c:pt>
                <c:pt idx="1644">
                  <c:v>-0.79916405999999995</c:v>
                </c:pt>
                <c:pt idx="1645">
                  <c:v>-5.8115721000000002</c:v>
                </c:pt>
                <c:pt idx="1646">
                  <c:v>-6.4407654000000001</c:v>
                </c:pt>
                <c:pt idx="1647">
                  <c:v>-1.4154987000000001</c:v>
                </c:pt>
                <c:pt idx="1648">
                  <c:v>-6.4261508000000003</c:v>
                </c:pt>
                <c:pt idx="1649">
                  <c:v>-1.4042045999999999</c:v>
                </c:pt>
                <c:pt idx="1650">
                  <c:v>-6.4090189999999998</c:v>
                </c:pt>
                <c:pt idx="1651">
                  <c:v>-1.3788689000000001</c:v>
                </c:pt>
                <c:pt idx="1652">
                  <c:v>-6.3802494999999997</c:v>
                </c:pt>
                <c:pt idx="1653">
                  <c:v>-11.381167</c:v>
                </c:pt>
                <c:pt idx="1654">
                  <c:v>-6.3045043999999999</c:v>
                </c:pt>
                <c:pt idx="1655">
                  <c:v>-11.389943000000001</c:v>
                </c:pt>
                <c:pt idx="1656">
                  <c:v>-16.391819000000002</c:v>
                </c:pt>
                <c:pt idx="1657">
                  <c:v>-21.430710000000001</c:v>
                </c:pt>
                <c:pt idx="1658">
                  <c:v>-26.474937000000001</c:v>
                </c:pt>
                <c:pt idx="1659">
                  <c:v>-31.493219</c:v>
                </c:pt>
                <c:pt idx="1660">
                  <c:v>-26.374586000000001</c:v>
                </c:pt>
                <c:pt idx="1661">
                  <c:v>-21.275794999999999</c:v>
                </c:pt>
                <c:pt idx="1662">
                  <c:v>-16.206381</c:v>
                </c:pt>
                <c:pt idx="1663">
                  <c:v>-11.204122999999999</c:v>
                </c:pt>
                <c:pt idx="1664">
                  <c:v>-6.1598930000000003</c:v>
                </c:pt>
                <c:pt idx="1665">
                  <c:v>-11.188860999999999</c:v>
                </c:pt>
                <c:pt idx="1666">
                  <c:v>-16.279261000000002</c:v>
                </c:pt>
                <c:pt idx="1667">
                  <c:v>-11.267080999999999</c:v>
                </c:pt>
                <c:pt idx="1668">
                  <c:v>-6.1961411999999996</c:v>
                </c:pt>
                <c:pt idx="1669">
                  <c:v>-1.1954088</c:v>
                </c:pt>
                <c:pt idx="1670">
                  <c:v>-6.1975584000000001</c:v>
                </c:pt>
                <c:pt idx="1671">
                  <c:v>-11.244185999999999</c:v>
                </c:pt>
                <c:pt idx="1672">
                  <c:v>-16.275442000000002</c:v>
                </c:pt>
                <c:pt idx="1673">
                  <c:v>-11.223202000000001</c:v>
                </c:pt>
                <c:pt idx="1674">
                  <c:v>-6.1110530000000001</c:v>
                </c:pt>
                <c:pt idx="1675">
                  <c:v>-1.011115</c:v>
                </c:pt>
                <c:pt idx="1676">
                  <c:v>-6.0429506000000002</c:v>
                </c:pt>
                <c:pt idx="1677">
                  <c:v>-11.082787</c:v>
                </c:pt>
                <c:pt idx="1678">
                  <c:v>-6.0812911999999999</c:v>
                </c:pt>
                <c:pt idx="1679">
                  <c:v>-1.0168383000000001</c:v>
                </c:pt>
                <c:pt idx="1680">
                  <c:v>-6.1080832000000003</c:v>
                </c:pt>
                <c:pt idx="1681">
                  <c:v>-11.147270000000001</c:v>
                </c:pt>
                <c:pt idx="1682">
                  <c:v>-6.1160131</c:v>
                </c:pt>
                <c:pt idx="1683">
                  <c:v>-1.0916241</c:v>
                </c:pt>
                <c:pt idx="1684">
                  <c:v>-6.1503538999999998</c:v>
                </c:pt>
                <c:pt idx="1685">
                  <c:v>-1.1202413</c:v>
                </c:pt>
                <c:pt idx="1686">
                  <c:v>-2.4721544</c:v>
                </c:pt>
                <c:pt idx="1687">
                  <c:v>-7.5333633000000004</c:v>
                </c:pt>
                <c:pt idx="1688">
                  <c:v>-12.564385</c:v>
                </c:pt>
                <c:pt idx="1689">
                  <c:v>-17.617010000000001</c:v>
                </c:pt>
                <c:pt idx="1690">
                  <c:v>-12.580412000000001</c:v>
                </c:pt>
                <c:pt idx="1691">
                  <c:v>-7.5407599999999997</c:v>
                </c:pt>
                <c:pt idx="1692">
                  <c:v>-2.5148448999999999</c:v>
                </c:pt>
                <c:pt idx="1693">
                  <c:v>-7.5253129000000003</c:v>
                </c:pt>
                <c:pt idx="1694">
                  <c:v>-2.4951243000000001</c:v>
                </c:pt>
                <c:pt idx="1695">
                  <c:v>-7.5374846</c:v>
                </c:pt>
                <c:pt idx="1696">
                  <c:v>-2.4972994000000002</c:v>
                </c:pt>
                <c:pt idx="1697">
                  <c:v>-7.4975348000000004</c:v>
                </c:pt>
                <c:pt idx="1698">
                  <c:v>-2.4790603999999998</c:v>
                </c:pt>
                <c:pt idx="1699">
                  <c:v>-7.4949789000000004</c:v>
                </c:pt>
                <c:pt idx="1700">
                  <c:v>-2.4877984999999998</c:v>
                </c:pt>
                <c:pt idx="1701">
                  <c:v>1.3463126000000001</c:v>
                </c:pt>
                <c:pt idx="1702">
                  <c:v>-3.6585022999999999</c:v>
                </c:pt>
                <c:pt idx="1703">
                  <c:v>1.3512348999999999</c:v>
                </c:pt>
                <c:pt idx="1704">
                  <c:v>-3.6620507</c:v>
                </c:pt>
                <c:pt idx="1705">
                  <c:v>-4.5677991000000002</c:v>
                </c:pt>
                <c:pt idx="1706">
                  <c:v>-6.0658821999999999</c:v>
                </c:pt>
                <c:pt idx="1707">
                  <c:v>-11.126666</c:v>
                </c:pt>
                <c:pt idx="1708">
                  <c:v>-6.1175394000000001</c:v>
                </c:pt>
                <c:pt idx="1709">
                  <c:v>-11.175506</c:v>
                </c:pt>
                <c:pt idx="1710">
                  <c:v>-16.209053000000001</c:v>
                </c:pt>
                <c:pt idx="1711">
                  <c:v>-21.267782</c:v>
                </c:pt>
                <c:pt idx="1712">
                  <c:v>-26.292933000000001</c:v>
                </c:pt>
                <c:pt idx="1713">
                  <c:v>-31.358532</c:v>
                </c:pt>
                <c:pt idx="1714">
                  <c:v>-26.302471000000001</c:v>
                </c:pt>
                <c:pt idx="1715">
                  <c:v>-21.252901000000001</c:v>
                </c:pt>
                <c:pt idx="1716">
                  <c:v>-16.244918999999999</c:v>
                </c:pt>
                <c:pt idx="1717">
                  <c:v>-11.210228000000001</c:v>
                </c:pt>
                <c:pt idx="1718">
                  <c:v>-6.1778259000000002</c:v>
                </c:pt>
                <c:pt idx="1719">
                  <c:v>-2.2833964999999998</c:v>
                </c:pt>
                <c:pt idx="1720">
                  <c:v>-7.2913398999999997</c:v>
                </c:pt>
                <c:pt idx="1721">
                  <c:v>-5.968966</c:v>
                </c:pt>
                <c:pt idx="1722">
                  <c:v>-10.977475999999999</c:v>
                </c:pt>
                <c:pt idx="1723">
                  <c:v>-5.9328642</c:v>
                </c:pt>
                <c:pt idx="1724">
                  <c:v>-0.92335593999999999</c:v>
                </c:pt>
                <c:pt idx="1725">
                  <c:v>-5.9305428999999998</c:v>
                </c:pt>
                <c:pt idx="1726">
                  <c:v>-10.959543</c:v>
                </c:pt>
                <c:pt idx="1727">
                  <c:v>-16.102217</c:v>
                </c:pt>
                <c:pt idx="1728">
                  <c:v>-11.020211</c:v>
                </c:pt>
                <c:pt idx="1729">
                  <c:v>-6.0175710000000002</c:v>
                </c:pt>
                <c:pt idx="1730">
                  <c:v>-0.89092331999999996</c:v>
                </c:pt>
                <c:pt idx="1731">
                  <c:v>-5.9256148</c:v>
                </c:pt>
                <c:pt idx="1732">
                  <c:v>-11.015632999999999</c:v>
                </c:pt>
                <c:pt idx="1733">
                  <c:v>-16.048798000000001</c:v>
                </c:pt>
                <c:pt idx="1734">
                  <c:v>-21.115539999999999</c:v>
                </c:pt>
                <c:pt idx="1735">
                  <c:v>-16.086189000000001</c:v>
                </c:pt>
                <c:pt idx="1736">
                  <c:v>-11.01258</c:v>
                </c:pt>
                <c:pt idx="1737">
                  <c:v>-5.8687620000000003</c:v>
                </c:pt>
                <c:pt idx="1738">
                  <c:v>-0.77798146000000001</c:v>
                </c:pt>
                <c:pt idx="1739">
                  <c:v>-5.9195099000000004</c:v>
                </c:pt>
                <c:pt idx="1740">
                  <c:v>-11.043105000000001</c:v>
                </c:pt>
                <c:pt idx="1741">
                  <c:v>-16.044599999999999</c:v>
                </c:pt>
                <c:pt idx="1742">
                  <c:v>-21.050674000000001</c:v>
                </c:pt>
                <c:pt idx="1743">
                  <c:v>-26.065522999999999</c:v>
                </c:pt>
                <c:pt idx="1744">
                  <c:v>-21.038081999999999</c:v>
                </c:pt>
                <c:pt idx="1745">
                  <c:v>-15.930896000000001</c:v>
                </c:pt>
                <c:pt idx="1746">
                  <c:v>-10.925584000000001</c:v>
                </c:pt>
                <c:pt idx="1747">
                  <c:v>-5.8225932</c:v>
                </c:pt>
                <c:pt idx="1748">
                  <c:v>-0.81003248999999999</c:v>
                </c:pt>
                <c:pt idx="1749">
                  <c:v>-5.8115277000000001</c:v>
                </c:pt>
                <c:pt idx="1750">
                  <c:v>-10.82676</c:v>
                </c:pt>
                <c:pt idx="1751">
                  <c:v>-15.911054</c:v>
                </c:pt>
                <c:pt idx="1752">
                  <c:v>-20.970165000000001</c:v>
                </c:pt>
                <c:pt idx="1753">
                  <c:v>-15.940434</c:v>
                </c:pt>
                <c:pt idx="1754">
                  <c:v>-10.906122999999999</c:v>
                </c:pt>
                <c:pt idx="1755">
                  <c:v>-5.8710513000000004</c:v>
                </c:pt>
                <c:pt idx="1756">
                  <c:v>-0.80698000999999997</c:v>
                </c:pt>
                <c:pt idx="1757">
                  <c:v>-5.8999796</c:v>
                </c:pt>
                <c:pt idx="1758">
                  <c:v>-10.923676</c:v>
                </c:pt>
                <c:pt idx="1759">
                  <c:v>-15.982787</c:v>
                </c:pt>
                <c:pt idx="1760">
                  <c:v>-10.892386999999999</c:v>
                </c:pt>
                <c:pt idx="1761">
                  <c:v>-5.8744854999999996</c:v>
                </c:pt>
                <c:pt idx="1762">
                  <c:v>-1.0725461000000001</c:v>
                </c:pt>
                <c:pt idx="1763">
                  <c:v>-6.1506648000000004</c:v>
                </c:pt>
                <c:pt idx="1764">
                  <c:v>-1.0880053000000001</c:v>
                </c:pt>
                <c:pt idx="1765">
                  <c:v>-6.1178512999999999</c:v>
                </c:pt>
                <c:pt idx="1766">
                  <c:v>-1.0674011999999999</c:v>
                </c:pt>
                <c:pt idx="1767">
                  <c:v>-6.1056409</c:v>
                </c:pt>
                <c:pt idx="1768">
                  <c:v>-1.0596173</c:v>
                </c:pt>
                <c:pt idx="1769">
                  <c:v>-6.0723685999999999</c:v>
                </c:pt>
                <c:pt idx="1770">
                  <c:v>-1.0600369999999999</c:v>
                </c:pt>
                <c:pt idx="1771">
                  <c:v>-6.1207504000000004</c:v>
                </c:pt>
                <c:pt idx="1772">
                  <c:v>-8.9534558999999998</c:v>
                </c:pt>
                <c:pt idx="1773">
                  <c:v>-3.9250924999999999</c:v>
                </c:pt>
                <c:pt idx="1774">
                  <c:v>-4.4104055999999998</c:v>
                </c:pt>
                <c:pt idx="1775">
                  <c:v>-4.9534425999999998</c:v>
                </c:pt>
                <c:pt idx="1776">
                  <c:v>9.7503193000000002E-2</c:v>
                </c:pt>
                <c:pt idx="1777">
                  <c:v>-4.9101356999999997</c:v>
                </c:pt>
                <c:pt idx="1778">
                  <c:v>-9.9441404000000002</c:v>
                </c:pt>
                <c:pt idx="1779">
                  <c:v>-4.9175314999999999</c:v>
                </c:pt>
                <c:pt idx="1780">
                  <c:v>-9.9267787999999992</c:v>
                </c:pt>
                <c:pt idx="1781">
                  <c:v>-14.957915</c:v>
                </c:pt>
                <c:pt idx="1782">
                  <c:v>-9.8728580000000008</c:v>
                </c:pt>
                <c:pt idx="1783">
                  <c:v>-14.875498</c:v>
                </c:pt>
                <c:pt idx="1784">
                  <c:v>-9.8190583999999994</c:v>
                </c:pt>
                <c:pt idx="1785">
                  <c:v>-4.8045897000000002</c:v>
                </c:pt>
                <c:pt idx="1786">
                  <c:v>-2.9054928000000002</c:v>
                </c:pt>
                <c:pt idx="1787">
                  <c:v>-1.9741797000000001</c:v>
                </c:pt>
                <c:pt idx="1788">
                  <c:v>-6.9765142999999998</c:v>
                </c:pt>
                <c:pt idx="1789">
                  <c:v>-5.4993796000000001</c:v>
                </c:pt>
                <c:pt idx="1790">
                  <c:v>-7.5644163999999998</c:v>
                </c:pt>
                <c:pt idx="1791">
                  <c:v>-2.5488040000000001</c:v>
                </c:pt>
                <c:pt idx="1792">
                  <c:v>-7.5767087999999996</c:v>
                </c:pt>
                <c:pt idx="1793">
                  <c:v>-2.5264506</c:v>
                </c:pt>
                <c:pt idx="1794">
                  <c:v>-2.6593862000000001</c:v>
                </c:pt>
                <c:pt idx="1795">
                  <c:v>-2.8025476999999999</c:v>
                </c:pt>
                <c:pt idx="1796">
                  <c:v>-2.3235364000000001</c:v>
                </c:pt>
                <c:pt idx="1797">
                  <c:v>-3.4234607000000001</c:v>
                </c:pt>
                <c:pt idx="1798">
                  <c:v>-1.8455554999999999</c:v>
                </c:pt>
                <c:pt idx="1799">
                  <c:v>0.10635538999999999</c:v>
                </c:pt>
                <c:pt idx="1800">
                  <c:v>-4.8991847000000002</c:v>
                </c:pt>
                <c:pt idx="1801">
                  <c:v>-5.9785810000000001</c:v>
                </c:pt>
                <c:pt idx="1802">
                  <c:v>-0.93469435000000001</c:v>
                </c:pt>
                <c:pt idx="1803">
                  <c:v>-5.9406923999999997</c:v>
                </c:pt>
                <c:pt idx="1804">
                  <c:v>-10.951148</c:v>
                </c:pt>
                <c:pt idx="1805">
                  <c:v>-5.9374428000000004</c:v>
                </c:pt>
                <c:pt idx="1806">
                  <c:v>-0.92298042999999996</c:v>
                </c:pt>
                <c:pt idx="1807">
                  <c:v>-5.9561833999999996</c:v>
                </c:pt>
                <c:pt idx="1808">
                  <c:v>-6.4770513000000003</c:v>
                </c:pt>
                <c:pt idx="1809">
                  <c:v>-1.4445355</c:v>
                </c:pt>
                <c:pt idx="1810">
                  <c:v>-6.5085687999999999</c:v>
                </c:pt>
                <c:pt idx="1811">
                  <c:v>-1.4846375000000001</c:v>
                </c:pt>
                <c:pt idx="1812">
                  <c:v>-1.1303586000000001</c:v>
                </c:pt>
                <c:pt idx="1813">
                  <c:v>-6.1747413</c:v>
                </c:pt>
                <c:pt idx="1814">
                  <c:v>-1.1396306</c:v>
                </c:pt>
                <c:pt idx="1815">
                  <c:v>-6.1528773000000001</c:v>
                </c:pt>
                <c:pt idx="1816">
                  <c:v>-5.9255823999999997</c:v>
                </c:pt>
                <c:pt idx="1817">
                  <c:v>-6.7260580000000001</c:v>
                </c:pt>
                <c:pt idx="1818">
                  <c:v>-5.3945264999999996</c:v>
                </c:pt>
                <c:pt idx="1819">
                  <c:v>-6.5159706999999996</c:v>
                </c:pt>
                <c:pt idx="1820">
                  <c:v>-5.5937009</c:v>
                </c:pt>
                <c:pt idx="1821">
                  <c:v>-0.54771566000000005</c:v>
                </c:pt>
                <c:pt idx="1822">
                  <c:v>-5.5513095999999997</c:v>
                </c:pt>
                <c:pt idx="1823">
                  <c:v>-10.557377000000001</c:v>
                </c:pt>
                <c:pt idx="1824">
                  <c:v>-15.563833000000001</c:v>
                </c:pt>
                <c:pt idx="1825">
                  <c:v>-10.552417999999999</c:v>
                </c:pt>
                <c:pt idx="1826">
                  <c:v>-5.4585847999999997</c:v>
                </c:pt>
                <c:pt idx="1827">
                  <c:v>-0.42160395000000001</c:v>
                </c:pt>
                <c:pt idx="1828">
                  <c:v>-5.4635448000000002</c:v>
                </c:pt>
                <c:pt idx="1829">
                  <c:v>-10.470382000000001</c:v>
                </c:pt>
                <c:pt idx="1830">
                  <c:v>-15.533689000000001</c:v>
                </c:pt>
                <c:pt idx="1831">
                  <c:v>-10.524945000000001</c:v>
                </c:pt>
                <c:pt idx="1832">
                  <c:v>-5.4913987999999998</c:v>
                </c:pt>
                <c:pt idx="1833">
                  <c:v>-0.48685076999999999</c:v>
                </c:pt>
                <c:pt idx="1834">
                  <c:v>-5.4947623999999999</c:v>
                </c:pt>
                <c:pt idx="1835">
                  <c:v>-0.48716198999999999</c:v>
                </c:pt>
                <c:pt idx="1836">
                  <c:v>-5.5824451000000002</c:v>
                </c:pt>
                <c:pt idx="1837">
                  <c:v>-10.584087</c:v>
                </c:pt>
                <c:pt idx="1838">
                  <c:v>-15.644724</c:v>
                </c:pt>
                <c:pt idx="1839">
                  <c:v>-10.635217000000001</c:v>
                </c:pt>
                <c:pt idx="1840">
                  <c:v>-15.676774999999999</c:v>
                </c:pt>
                <c:pt idx="1841">
                  <c:v>-10.602402</c:v>
                </c:pt>
                <c:pt idx="1842">
                  <c:v>-5.5547376000000002</c:v>
                </c:pt>
                <c:pt idx="1843">
                  <c:v>-0.49448201000000003</c:v>
                </c:pt>
                <c:pt idx="1844">
                  <c:v>-5.5195259999999999</c:v>
                </c:pt>
                <c:pt idx="1845">
                  <c:v>-0.51100957000000002</c:v>
                </c:pt>
                <c:pt idx="1846">
                  <c:v>-5.6107186999999996</c:v>
                </c:pt>
                <c:pt idx="1847">
                  <c:v>-0.52199852000000002</c:v>
                </c:pt>
                <c:pt idx="1848">
                  <c:v>-5.5827508000000003</c:v>
                </c:pt>
                <c:pt idx="1849">
                  <c:v>-5.7924562000000002</c:v>
                </c:pt>
                <c:pt idx="1850">
                  <c:v>-5.9567560999999998</c:v>
                </c:pt>
                <c:pt idx="1851">
                  <c:v>-0.89680546999999999</c:v>
                </c:pt>
                <c:pt idx="1852">
                  <c:v>-5.9414172000000001</c:v>
                </c:pt>
                <c:pt idx="1853">
                  <c:v>-0.91782933</c:v>
                </c:pt>
                <c:pt idx="1854">
                  <c:v>-6.0056719999999997</c:v>
                </c:pt>
                <c:pt idx="1855">
                  <c:v>-1.0016963000000001</c:v>
                </c:pt>
                <c:pt idx="1856">
                  <c:v>-6.1144166000000002</c:v>
                </c:pt>
                <c:pt idx="1857">
                  <c:v>-1.0295502999999999</c:v>
                </c:pt>
                <c:pt idx="1858">
                  <c:v>-6.0478344000000002</c:v>
                </c:pt>
                <c:pt idx="1859">
                  <c:v>-1.0381735999999999</c:v>
                </c:pt>
                <c:pt idx="1860">
                  <c:v>-6.1202930999999996</c:v>
                </c:pt>
                <c:pt idx="1861">
                  <c:v>-1.0521388</c:v>
                </c:pt>
                <c:pt idx="1862">
                  <c:v>-6.2330817999999999</c:v>
                </c:pt>
                <c:pt idx="1863">
                  <c:v>-5.8446536</c:v>
                </c:pt>
                <c:pt idx="1864">
                  <c:v>-0.80534530000000004</c:v>
                </c:pt>
                <c:pt idx="1865">
                  <c:v>-5.8820085999999998</c:v>
                </c:pt>
                <c:pt idx="1866">
                  <c:v>-0.79164732000000004</c:v>
                </c:pt>
                <c:pt idx="1867">
                  <c:v>-5.8977284000000001</c:v>
                </c:pt>
                <c:pt idx="1868">
                  <c:v>-0.84117388999999998</c:v>
                </c:pt>
                <c:pt idx="1869">
                  <c:v>-5.9744605999999996</c:v>
                </c:pt>
                <c:pt idx="1870">
                  <c:v>-0.90569573999999997</c:v>
                </c:pt>
                <c:pt idx="1871">
                  <c:v>-5.9561833999999996</c:v>
                </c:pt>
                <c:pt idx="1872">
                  <c:v>-0.90954946999999997</c:v>
                </c:pt>
                <c:pt idx="1873">
                  <c:v>-5.9245906000000002</c:v>
                </c:pt>
                <c:pt idx="1874">
                  <c:v>-0.86731075999999996</c:v>
                </c:pt>
                <c:pt idx="1875">
                  <c:v>-5.8832674000000003</c:v>
                </c:pt>
                <c:pt idx="1876">
                  <c:v>-0.87246179999999995</c:v>
                </c:pt>
                <c:pt idx="1877">
                  <c:v>-5.9752616999999999</c:v>
                </c:pt>
                <c:pt idx="1878">
                  <c:v>-0.87498014999999996</c:v>
                </c:pt>
                <c:pt idx="1879">
                  <c:v>-6.0114717000000004</c:v>
                </c:pt>
                <c:pt idx="1880">
                  <c:v>-0.96499025999999999</c:v>
                </c:pt>
                <c:pt idx="1881">
                  <c:v>-6.0912943000000004</c:v>
                </c:pt>
                <c:pt idx="1882">
                  <c:v>-1.0617540000000001</c:v>
                </c:pt>
                <c:pt idx="1883">
                  <c:v>-6.1861496000000002</c:v>
                </c:pt>
                <c:pt idx="1884">
                  <c:v>-1.0923932999999999</c:v>
                </c:pt>
                <c:pt idx="1885">
                  <c:v>-6.1776409000000001</c:v>
                </c:pt>
                <c:pt idx="1886">
                  <c:v>-1.0443931</c:v>
                </c:pt>
                <c:pt idx="1887">
                  <c:v>-6.1147980999999998</c:v>
                </c:pt>
                <c:pt idx="1888">
                  <c:v>-1.1113187</c:v>
                </c:pt>
                <c:pt idx="1889">
                  <c:v>-6.2196125999999996</c:v>
                </c:pt>
                <c:pt idx="1890">
                  <c:v>-1.0885776</c:v>
                </c:pt>
                <c:pt idx="1891">
                  <c:v>-6.1818379999999999</c:v>
                </c:pt>
                <c:pt idx="1892">
                  <c:v>-1.1581744</c:v>
                </c:pt>
                <c:pt idx="1893">
                  <c:v>-6.2807002000000001</c:v>
                </c:pt>
                <c:pt idx="1894">
                  <c:v>-1.2696664</c:v>
                </c:pt>
                <c:pt idx="1895">
                  <c:v>-6.3644147000000002</c:v>
                </c:pt>
                <c:pt idx="1896">
                  <c:v>-1.2844709000000001</c:v>
                </c:pt>
                <c:pt idx="1897">
                  <c:v>-6.4182534000000002</c:v>
                </c:pt>
                <c:pt idx="1898">
                  <c:v>-1.4096991000000001</c:v>
                </c:pt>
                <c:pt idx="1899">
                  <c:v>-6.4654902999999999</c:v>
                </c:pt>
                <c:pt idx="1900">
                  <c:v>-1.3536097</c:v>
                </c:pt>
                <c:pt idx="1901">
                  <c:v>-6.4408412000000004</c:v>
                </c:pt>
                <c:pt idx="1902">
                  <c:v>-1.3480388999999999</c:v>
                </c:pt>
                <c:pt idx="1903">
                  <c:v>-6.4485488000000002</c:v>
                </c:pt>
                <c:pt idx="1904">
                  <c:v>-1.3230468</c:v>
                </c:pt>
                <c:pt idx="1905">
                  <c:v>-6.3453751</c:v>
                </c:pt>
                <c:pt idx="1906">
                  <c:v>-1.3392630000000001</c:v>
                </c:pt>
                <c:pt idx="1907">
                  <c:v>-6.4718245999999997</c:v>
                </c:pt>
                <c:pt idx="1908">
                  <c:v>-1.3456351</c:v>
                </c:pt>
                <c:pt idx="1909">
                  <c:v>-6.4730452999999999</c:v>
                </c:pt>
                <c:pt idx="1910">
                  <c:v>-1.4166434999999999</c:v>
                </c:pt>
                <c:pt idx="1911">
                  <c:v>-6.5208162999999999</c:v>
                </c:pt>
                <c:pt idx="1912">
                  <c:v>-1.4705961999999999</c:v>
                </c:pt>
                <c:pt idx="1913">
                  <c:v>-6.5492048</c:v>
                </c:pt>
                <c:pt idx="1914">
                  <c:v>-1.4420553</c:v>
                </c:pt>
                <c:pt idx="1915">
                  <c:v>-6.4440470000000003</c:v>
                </c:pt>
                <c:pt idx="1916">
                  <c:v>-1.4050822000000001</c:v>
                </c:pt>
                <c:pt idx="1917">
                  <c:v>-6.4478239999999998</c:v>
                </c:pt>
                <c:pt idx="1918">
                  <c:v>-1.3232375000000001</c:v>
                </c:pt>
                <c:pt idx="1919">
                  <c:v>-6.3549141999999996</c:v>
                </c:pt>
                <c:pt idx="1920">
                  <c:v>-1.2946584999999999</c:v>
                </c:pt>
                <c:pt idx="1921">
                  <c:v>-6.4254259999999999</c:v>
                </c:pt>
                <c:pt idx="1922">
                  <c:v>-1.391575</c:v>
                </c:pt>
                <c:pt idx="1923">
                  <c:v>-6.5133761999999997</c:v>
                </c:pt>
                <c:pt idx="1924">
                  <c:v>-1.4856296</c:v>
                </c:pt>
                <c:pt idx="1925">
                  <c:v>-6.5775927999999997</c:v>
                </c:pt>
                <c:pt idx="1926">
                  <c:v>-1.5690767999999999</c:v>
                </c:pt>
                <c:pt idx="1927">
                  <c:v>-6.6479144000000003</c:v>
                </c:pt>
                <c:pt idx="1928">
                  <c:v>-1.6477929</c:v>
                </c:pt>
                <c:pt idx="1929">
                  <c:v>-6.7476162999999998</c:v>
                </c:pt>
                <c:pt idx="1930">
                  <c:v>-1.6927023999999999</c:v>
                </c:pt>
                <c:pt idx="1931">
                  <c:v>-6.7402138999999996</c:v>
                </c:pt>
                <c:pt idx="1932">
                  <c:v>-1.7242576000000001</c:v>
                </c:pt>
                <c:pt idx="1933">
                  <c:v>-6.8285451000000004</c:v>
                </c:pt>
                <c:pt idx="1934">
                  <c:v>-1.7970592999999999</c:v>
                </c:pt>
                <c:pt idx="1935">
                  <c:v>-6.8405260999999999</c:v>
                </c:pt>
                <c:pt idx="1936">
                  <c:v>-1.775997</c:v>
                </c:pt>
                <c:pt idx="1937">
                  <c:v>-6.7881374000000001</c:v>
                </c:pt>
                <c:pt idx="1938">
                  <c:v>-1.7728301</c:v>
                </c:pt>
                <c:pt idx="1939">
                  <c:v>-6.8847488999999999</c:v>
                </c:pt>
                <c:pt idx="1940">
                  <c:v>-1.7565377</c:v>
                </c:pt>
                <c:pt idx="1941">
                  <c:v>-6.7686405000000001</c:v>
                </c:pt>
                <c:pt idx="1942">
                  <c:v>-1.6625592</c:v>
                </c:pt>
                <c:pt idx="1943">
                  <c:v>-6.867197</c:v>
                </c:pt>
                <c:pt idx="1944">
                  <c:v>-1.7616122999999999</c:v>
                </c:pt>
                <c:pt idx="1945">
                  <c:v>-6.8596044000000003</c:v>
                </c:pt>
                <c:pt idx="1946">
                  <c:v>-1.8557432</c:v>
                </c:pt>
                <c:pt idx="1947">
                  <c:v>-6.9630837000000003</c:v>
                </c:pt>
                <c:pt idx="1948">
                  <c:v>-1.8493712</c:v>
                </c:pt>
                <c:pt idx="1949">
                  <c:v>-6.9527812000000004</c:v>
                </c:pt>
                <c:pt idx="1950">
                  <c:v>-1.8957689</c:v>
                </c:pt>
                <c:pt idx="1951">
                  <c:v>-6.8993630000000001</c:v>
                </c:pt>
                <c:pt idx="1952">
                  <c:v>-1.8167097999999999</c:v>
                </c:pt>
                <c:pt idx="1953">
                  <c:v>-6.8344592999999998</c:v>
                </c:pt>
                <c:pt idx="1954">
                  <c:v>-1.7495167</c:v>
                </c:pt>
                <c:pt idx="1955">
                  <c:v>-6.8864283999999998</c:v>
                </c:pt>
                <c:pt idx="1956">
                  <c:v>-1.8510883</c:v>
                </c:pt>
                <c:pt idx="1957">
                  <c:v>-6.9064603</c:v>
                </c:pt>
                <c:pt idx="1958">
                  <c:v>-1.8022866</c:v>
                </c:pt>
                <c:pt idx="1959">
                  <c:v>-6.8968444</c:v>
                </c:pt>
                <c:pt idx="1960">
                  <c:v>-1.7898096999999999</c:v>
                </c:pt>
                <c:pt idx="1961">
                  <c:v>-6.8872670999999999</c:v>
                </c:pt>
                <c:pt idx="1962">
                  <c:v>-1.8302932000000001</c:v>
                </c:pt>
                <c:pt idx="1963">
                  <c:v>-6.9046282999999997</c:v>
                </c:pt>
                <c:pt idx="1964">
                  <c:v>-1.8689070999999999</c:v>
                </c:pt>
                <c:pt idx="1965">
                  <c:v>-6.9031023999999999</c:v>
                </c:pt>
                <c:pt idx="1966">
                  <c:v>-1.859864</c:v>
                </c:pt>
                <c:pt idx="1967">
                  <c:v>-6.8670062999999999</c:v>
                </c:pt>
                <c:pt idx="1968">
                  <c:v>-6.8451819</c:v>
                </c:pt>
                <c:pt idx="1969">
                  <c:v>-1.8381152000000001</c:v>
                </c:pt>
                <c:pt idx="1970">
                  <c:v>-6.8389616000000002</c:v>
                </c:pt>
                <c:pt idx="1971">
                  <c:v>-1.8352915000000001</c:v>
                </c:pt>
                <c:pt idx="1972">
                  <c:v>-6.8418235999999997</c:v>
                </c:pt>
                <c:pt idx="1973">
                  <c:v>-1.7080412</c:v>
                </c:pt>
                <c:pt idx="1974">
                  <c:v>-6.9382057000000001</c:v>
                </c:pt>
                <c:pt idx="1975">
                  <c:v>-1.8477306</c:v>
                </c:pt>
                <c:pt idx="1976">
                  <c:v>-6.8525457000000003</c:v>
                </c:pt>
                <c:pt idx="1977">
                  <c:v>-1.7513483999999999</c:v>
                </c:pt>
                <c:pt idx="1978">
                  <c:v>-6.7743634999999998</c:v>
                </c:pt>
                <c:pt idx="1979">
                  <c:v>-6.7261347999999996</c:v>
                </c:pt>
                <c:pt idx="1980">
                  <c:v>-6.3647203000000001</c:v>
                </c:pt>
                <c:pt idx="1981">
                  <c:v>-10.037316000000001</c:v>
                </c:pt>
                <c:pt idx="1982">
                  <c:v>-5.0220789999999997</c:v>
                </c:pt>
                <c:pt idx="1983">
                  <c:v>-3.0004251000000002</c:v>
                </c:pt>
                <c:pt idx="1984">
                  <c:v>-2.9839416000000001</c:v>
                </c:pt>
                <c:pt idx="1985">
                  <c:v>-8.0512943000000003</c:v>
                </c:pt>
                <c:pt idx="1986">
                  <c:v>-3.0133595</c:v>
                </c:pt>
                <c:pt idx="1987">
                  <c:v>-8.0424042</c:v>
                </c:pt>
                <c:pt idx="1988">
                  <c:v>-2.9010284</c:v>
                </c:pt>
                <c:pt idx="1989">
                  <c:v>-7.9251880999999997</c:v>
                </c:pt>
                <c:pt idx="1990">
                  <c:v>-2.9050348000000001</c:v>
                </c:pt>
                <c:pt idx="1991">
                  <c:v>-7.9541874000000004</c:v>
                </c:pt>
                <c:pt idx="1992">
                  <c:v>-2.8333396999999998</c:v>
                </c:pt>
                <c:pt idx="1993">
                  <c:v>-7.8994713000000001</c:v>
                </c:pt>
                <c:pt idx="1994">
                  <c:v>-2.8815689</c:v>
                </c:pt>
                <c:pt idx="1995">
                  <c:v>-7.9357962999999998</c:v>
                </c:pt>
                <c:pt idx="1996">
                  <c:v>-2.8990824000000002</c:v>
                </c:pt>
                <c:pt idx="1997">
                  <c:v>-7.9386573</c:v>
                </c:pt>
                <c:pt idx="1998">
                  <c:v>-12.956630000000001</c:v>
                </c:pt>
                <c:pt idx="1999">
                  <c:v>-7.8948479000000003</c:v>
                </c:pt>
                <c:pt idx="2000">
                  <c:v>-13.011956</c:v>
                </c:pt>
                <c:pt idx="2001">
                  <c:v>-18.055042</c:v>
                </c:pt>
                <c:pt idx="2002">
                  <c:v>-13.021877</c:v>
                </c:pt>
                <c:pt idx="2003">
                  <c:v>-18.118382</c:v>
                </c:pt>
                <c:pt idx="2004">
                  <c:v>-23.214884000000001</c:v>
                </c:pt>
                <c:pt idx="2005">
                  <c:v>-28.218669999999999</c:v>
                </c:pt>
                <c:pt idx="2006">
                  <c:v>-33.248783000000003</c:v>
                </c:pt>
                <c:pt idx="2007">
                  <c:v>-28.160675000000001</c:v>
                </c:pt>
                <c:pt idx="2008">
                  <c:v>-23.123692999999999</c:v>
                </c:pt>
                <c:pt idx="2009">
                  <c:v>-18.069541999999998</c:v>
                </c:pt>
                <c:pt idx="2010">
                  <c:v>-13.060415000000001</c:v>
                </c:pt>
                <c:pt idx="2011">
                  <c:v>-8.0249605000000006</c:v>
                </c:pt>
                <c:pt idx="2012">
                  <c:v>-2.9563104999999998</c:v>
                </c:pt>
                <c:pt idx="2013">
                  <c:v>-7.9875669</c:v>
                </c:pt>
                <c:pt idx="2014">
                  <c:v>-2.9627971999999998</c:v>
                </c:pt>
                <c:pt idx="2015">
                  <c:v>-7.9688711000000003</c:v>
                </c:pt>
                <c:pt idx="2016">
                  <c:v>-13.057363</c:v>
                </c:pt>
                <c:pt idx="2017">
                  <c:v>-8.0451841000000002</c:v>
                </c:pt>
                <c:pt idx="2018">
                  <c:v>-3.0261361999999998</c:v>
                </c:pt>
                <c:pt idx="2019">
                  <c:v>0.54549342000000001</c:v>
                </c:pt>
                <c:pt idx="2020">
                  <c:v>-4.4655408999999997</c:v>
                </c:pt>
                <c:pt idx="2021">
                  <c:v>-9.4806966999999993</c:v>
                </c:pt>
                <c:pt idx="2022">
                  <c:v>-4.4772109999999996</c:v>
                </c:pt>
                <c:pt idx="2023">
                  <c:v>-9.5431899999999992</c:v>
                </c:pt>
                <c:pt idx="2024">
                  <c:v>-4.5138407000000003</c:v>
                </c:pt>
                <c:pt idx="2025">
                  <c:v>-5.2534255999999999</c:v>
                </c:pt>
                <c:pt idx="2026">
                  <c:v>-1.3945510000000001</c:v>
                </c:pt>
                <c:pt idx="2027">
                  <c:v>-6.4090571000000001</c:v>
                </c:pt>
                <c:pt idx="2028">
                  <c:v>-1.3728020999999999</c:v>
                </c:pt>
                <c:pt idx="2029">
                  <c:v>-1.5074548999999999</c:v>
                </c:pt>
                <c:pt idx="2030">
                  <c:v>-6.5415735000000002</c:v>
                </c:pt>
                <c:pt idx="2031">
                  <c:v>-1.5024181999999999</c:v>
                </c:pt>
                <c:pt idx="2032">
                  <c:v>-6.5473350999999997</c:v>
                </c:pt>
                <c:pt idx="2033">
                  <c:v>-11.650549</c:v>
                </c:pt>
                <c:pt idx="2034">
                  <c:v>-6.6070814000000002</c:v>
                </c:pt>
                <c:pt idx="2035">
                  <c:v>-1.5804031000000001</c:v>
                </c:pt>
                <c:pt idx="2036">
                  <c:v>-6.6353172999999996</c:v>
                </c:pt>
                <c:pt idx="2037">
                  <c:v>-1.5861266999999999</c:v>
                </c:pt>
                <c:pt idx="2038">
                  <c:v>-6.6875910999999997</c:v>
                </c:pt>
                <c:pt idx="2039">
                  <c:v>-1.6834244</c:v>
                </c:pt>
                <c:pt idx="2040">
                  <c:v>-6.7204050999999998</c:v>
                </c:pt>
                <c:pt idx="2041">
                  <c:v>-11.732203</c:v>
                </c:pt>
                <c:pt idx="2042">
                  <c:v>-6.7013273</c:v>
                </c:pt>
                <c:pt idx="2043">
                  <c:v>-1.6540443</c:v>
                </c:pt>
                <c:pt idx="2044">
                  <c:v>-6.7032350999999997</c:v>
                </c:pt>
                <c:pt idx="2045">
                  <c:v>-1.7025026999999999</c:v>
                </c:pt>
                <c:pt idx="2046">
                  <c:v>-6.7381152999999996</c:v>
                </c:pt>
                <c:pt idx="2047">
                  <c:v>-11.742505</c:v>
                </c:pt>
                <c:pt idx="2048">
                  <c:v>-6.7257471000000004</c:v>
                </c:pt>
                <c:pt idx="2049">
                  <c:v>-1.6372555</c:v>
                </c:pt>
                <c:pt idx="2050">
                  <c:v>-6.6742357999999999</c:v>
                </c:pt>
                <c:pt idx="2051">
                  <c:v>-11.792108000000001</c:v>
                </c:pt>
                <c:pt idx="2052">
                  <c:v>-16.821838</c:v>
                </c:pt>
                <c:pt idx="2053">
                  <c:v>-11.711980000000001</c:v>
                </c:pt>
                <c:pt idx="2054">
                  <c:v>-6.622344</c:v>
                </c:pt>
                <c:pt idx="2055">
                  <c:v>-1.5727719</c:v>
                </c:pt>
                <c:pt idx="2056">
                  <c:v>-6.6034622000000001</c:v>
                </c:pt>
                <c:pt idx="2057">
                  <c:v>-1.5967019</c:v>
                </c:pt>
                <c:pt idx="2058">
                  <c:v>-6.6057896999999999</c:v>
                </c:pt>
                <c:pt idx="2059">
                  <c:v>-1.5575538</c:v>
                </c:pt>
                <c:pt idx="2060">
                  <c:v>-6.5760287999999996</c:v>
                </c:pt>
                <c:pt idx="2061">
                  <c:v>-11.631852</c:v>
                </c:pt>
                <c:pt idx="2062">
                  <c:v>-16.645938999999998</c:v>
                </c:pt>
                <c:pt idx="2063">
                  <c:v>-11.558211</c:v>
                </c:pt>
                <c:pt idx="2064">
                  <c:v>-6.4922323000000004</c:v>
                </c:pt>
                <c:pt idx="2065">
                  <c:v>-1.4823421000000001</c:v>
                </c:pt>
                <c:pt idx="2066">
                  <c:v>-6.5708332</c:v>
                </c:pt>
                <c:pt idx="2067">
                  <c:v>-11.612774999999999</c:v>
                </c:pt>
                <c:pt idx="2068">
                  <c:v>-16.697067000000001</c:v>
                </c:pt>
                <c:pt idx="2069">
                  <c:v>-11.685653</c:v>
                </c:pt>
                <c:pt idx="2070">
                  <c:v>-6.6727099000000001</c:v>
                </c:pt>
                <c:pt idx="2071">
                  <c:v>-1.6174145</c:v>
                </c:pt>
                <c:pt idx="2072">
                  <c:v>-6.7571177000000002</c:v>
                </c:pt>
                <c:pt idx="2073">
                  <c:v>-11.810041</c:v>
                </c:pt>
                <c:pt idx="2074">
                  <c:v>-6.7791657000000001</c:v>
                </c:pt>
                <c:pt idx="2075">
                  <c:v>-1.7086074</c:v>
                </c:pt>
                <c:pt idx="2076">
                  <c:v>-6.7139186999999998</c:v>
                </c:pt>
                <c:pt idx="2077">
                  <c:v>-11.737926</c:v>
                </c:pt>
                <c:pt idx="2078">
                  <c:v>-16.779485999999999</c:v>
                </c:pt>
                <c:pt idx="2079">
                  <c:v>-11.728006000000001</c:v>
                </c:pt>
                <c:pt idx="2080">
                  <c:v>-6.6868277000000003</c:v>
                </c:pt>
                <c:pt idx="2081">
                  <c:v>-1.6658727</c:v>
                </c:pt>
                <c:pt idx="2082">
                  <c:v>-6.7024774999999996</c:v>
                </c:pt>
                <c:pt idx="2083">
                  <c:v>-11.71923</c:v>
                </c:pt>
                <c:pt idx="2084">
                  <c:v>-16.742474000000001</c:v>
                </c:pt>
                <c:pt idx="2085">
                  <c:v>-11.659706</c:v>
                </c:pt>
                <c:pt idx="2086">
                  <c:v>-6.6563024999999998</c:v>
                </c:pt>
                <c:pt idx="2087">
                  <c:v>-1.6326768</c:v>
                </c:pt>
                <c:pt idx="2088">
                  <c:v>-6.6374221000000002</c:v>
                </c:pt>
                <c:pt idx="2089">
                  <c:v>-1.5886127000000001</c:v>
                </c:pt>
                <c:pt idx="2090">
                  <c:v>-6.6759972999999997</c:v>
                </c:pt>
                <c:pt idx="2091">
                  <c:v>-1.6106288</c:v>
                </c:pt>
                <c:pt idx="2092">
                  <c:v>-6.6840858000000001</c:v>
                </c:pt>
                <c:pt idx="2093">
                  <c:v>-1.6631697000000001</c:v>
                </c:pt>
                <c:pt idx="2094">
                  <c:v>-6.6963343999999996</c:v>
                </c:pt>
                <c:pt idx="2095">
                  <c:v>-11.736781000000001</c:v>
                </c:pt>
                <c:pt idx="2096">
                  <c:v>-16.785972999999998</c:v>
                </c:pt>
                <c:pt idx="2097">
                  <c:v>-21.793192000000001</c:v>
                </c:pt>
                <c:pt idx="2098">
                  <c:v>-26.944258000000001</c:v>
                </c:pt>
                <c:pt idx="2099">
                  <c:v>-31.944990000000001</c:v>
                </c:pt>
                <c:pt idx="2100">
                  <c:v>-26.890076000000001</c:v>
                </c:pt>
                <c:pt idx="2101">
                  <c:v>-31.891953000000001</c:v>
                </c:pt>
                <c:pt idx="2102">
                  <c:v>-26.800792999999999</c:v>
                </c:pt>
                <c:pt idx="2103">
                  <c:v>-21.682158000000001</c:v>
                </c:pt>
                <c:pt idx="2104">
                  <c:v>-16.648993000000001</c:v>
                </c:pt>
                <c:pt idx="2105">
                  <c:v>-11.565079000000001</c:v>
                </c:pt>
                <c:pt idx="2106">
                  <c:v>-6.4796405000000004</c:v>
                </c:pt>
                <c:pt idx="2107">
                  <c:v>-1.4117535000000001</c:v>
                </c:pt>
                <c:pt idx="2108">
                  <c:v>-6.4991002</c:v>
                </c:pt>
                <c:pt idx="2109">
                  <c:v>-11.554396000000001</c:v>
                </c:pt>
                <c:pt idx="2110">
                  <c:v>-16.571154</c:v>
                </c:pt>
                <c:pt idx="2111">
                  <c:v>-21.601648000000001</c:v>
                </c:pt>
                <c:pt idx="2112">
                  <c:v>-26.723714999999999</c:v>
                </c:pt>
                <c:pt idx="2113">
                  <c:v>-31.745052000000001</c:v>
                </c:pt>
                <c:pt idx="2114">
                  <c:v>-26.676020000000001</c:v>
                </c:pt>
                <c:pt idx="2115">
                  <c:v>-21.601645999999999</c:v>
                </c:pt>
                <c:pt idx="2116">
                  <c:v>-16.471947</c:v>
                </c:pt>
                <c:pt idx="2117">
                  <c:v>-11.397956000000001</c:v>
                </c:pt>
                <c:pt idx="2118">
                  <c:v>-6.2430729999999999</c:v>
                </c:pt>
                <c:pt idx="2119">
                  <c:v>-1.2087634</c:v>
                </c:pt>
                <c:pt idx="2120">
                  <c:v>3.9258970999999998</c:v>
                </c:pt>
                <c:pt idx="2121">
                  <c:v>9.0071391999999992</c:v>
                </c:pt>
                <c:pt idx="2122">
                  <c:v>14.033054999999999</c:v>
                </c:pt>
                <c:pt idx="2123">
                  <c:v>19.222276999999998</c:v>
                </c:pt>
                <c:pt idx="2124">
                  <c:v>24.317636</c:v>
                </c:pt>
                <c:pt idx="2125">
                  <c:v>29.487401999999999</c:v>
                </c:pt>
                <c:pt idx="2126">
                  <c:v>34.522475999999997</c:v>
                </c:pt>
                <c:pt idx="2127">
                  <c:v>29.438179000000002</c:v>
                </c:pt>
                <c:pt idx="2128">
                  <c:v>24.304283000000002</c:v>
                </c:pt>
                <c:pt idx="2129">
                  <c:v>19.266157</c:v>
                </c:pt>
                <c:pt idx="2130">
                  <c:v>14.241004999999999</c:v>
                </c:pt>
                <c:pt idx="2131">
                  <c:v>9.1288567</c:v>
                </c:pt>
                <c:pt idx="2132">
                  <c:v>3.9858017000000001</c:v>
                </c:pt>
                <c:pt idx="2133">
                  <c:v>-1.1377930999999999</c:v>
                </c:pt>
                <c:pt idx="2134">
                  <c:v>-6.3121352000000002</c:v>
                </c:pt>
                <c:pt idx="2135">
                  <c:v>-11.463965</c:v>
                </c:pt>
                <c:pt idx="2136">
                  <c:v>-16.586414000000001</c:v>
                </c:pt>
                <c:pt idx="2137">
                  <c:v>-21.656210000000002</c:v>
                </c:pt>
                <c:pt idx="2138">
                  <c:v>-26.855353999999998</c:v>
                </c:pt>
                <c:pt idx="2139">
                  <c:v>-31.899201999999999</c:v>
                </c:pt>
                <c:pt idx="2140">
                  <c:v>-36.951442999999998</c:v>
                </c:pt>
                <c:pt idx="2141">
                  <c:v>-31.481774999999999</c:v>
                </c:pt>
                <c:pt idx="2142">
                  <c:v>-26.197925999999999</c:v>
                </c:pt>
                <c:pt idx="2143">
                  <c:v>-21.007556999999998</c:v>
                </c:pt>
                <c:pt idx="2144">
                  <c:v>-16.006063000000001</c:v>
                </c:pt>
                <c:pt idx="2145">
                  <c:v>-10.821035999999999</c:v>
                </c:pt>
                <c:pt idx="2146">
                  <c:v>-5.8180145999999997</c:v>
                </c:pt>
                <c:pt idx="2147">
                  <c:v>-0.65588199999999997</c:v>
                </c:pt>
                <c:pt idx="2148">
                  <c:v>4.4192548</c:v>
                </c:pt>
                <c:pt idx="2149">
                  <c:v>9.5161408999999999</c:v>
                </c:pt>
                <c:pt idx="2150">
                  <c:v>14.753823000000001</c:v>
                </c:pt>
                <c:pt idx="2151">
                  <c:v>20.017067000000001</c:v>
                </c:pt>
                <c:pt idx="2152">
                  <c:v>25.089532999999999</c:v>
                </c:pt>
                <c:pt idx="2153">
                  <c:v>30.194814999999998</c:v>
                </c:pt>
                <c:pt idx="2154">
                  <c:v>35.401974000000003</c:v>
                </c:pt>
                <c:pt idx="2155">
                  <c:v>40.549602999999998</c:v>
                </c:pt>
                <c:pt idx="2156">
                  <c:v>45.564453</c:v>
                </c:pt>
                <c:pt idx="2157">
                  <c:v>40.432845999999998</c:v>
                </c:pt>
                <c:pt idx="2158">
                  <c:v>35.405022000000002</c:v>
                </c:pt>
                <c:pt idx="2159">
                  <c:v>30.210837999999999</c:v>
                </c:pt>
                <c:pt idx="2160">
                  <c:v>25.058627999999999</c:v>
                </c:pt>
                <c:pt idx="2161">
                  <c:v>19.952203999999998</c:v>
                </c:pt>
                <c:pt idx="2162">
                  <c:v>14.9343</c:v>
                </c:pt>
                <c:pt idx="2163">
                  <c:v>9.7820882999999998</c:v>
                </c:pt>
                <c:pt idx="2164">
                  <c:v>4.6829128000000004</c:v>
                </c:pt>
                <c:pt idx="2165">
                  <c:v>-0.35368609000000001</c:v>
                </c:pt>
                <c:pt idx="2166">
                  <c:v>-5.5612240000000002</c:v>
                </c:pt>
                <c:pt idx="2167">
                  <c:v>-10.563865</c:v>
                </c:pt>
                <c:pt idx="2168">
                  <c:v>-15.679827</c:v>
                </c:pt>
                <c:pt idx="2169">
                  <c:v>-20.745425999999998</c:v>
                </c:pt>
                <c:pt idx="2170">
                  <c:v>-25.950673999999999</c:v>
                </c:pt>
                <c:pt idx="2171">
                  <c:v>-30.956747</c:v>
                </c:pt>
                <c:pt idx="2172">
                  <c:v>-36.226863999999999</c:v>
                </c:pt>
                <c:pt idx="2173">
                  <c:v>-30.938434999999998</c:v>
                </c:pt>
                <c:pt idx="2174">
                  <c:v>-25.914427</c:v>
                </c:pt>
                <c:pt idx="2175">
                  <c:v>-20.550068</c:v>
                </c:pt>
                <c:pt idx="2176">
                  <c:v>-15.052161999999999</c:v>
                </c:pt>
                <c:pt idx="2177">
                  <c:v>-9.9140672999999992</c:v>
                </c:pt>
                <c:pt idx="2178">
                  <c:v>-4.4436336000000001</c:v>
                </c:pt>
                <c:pt idx="2179">
                  <c:v>0.83105934000000004</c:v>
                </c:pt>
                <c:pt idx="2180">
                  <c:v>6.0683588999999998</c:v>
                </c:pt>
                <c:pt idx="2181">
                  <c:v>11.213322</c:v>
                </c:pt>
                <c:pt idx="2182">
                  <c:v>16.341877</c:v>
                </c:pt>
                <c:pt idx="2183">
                  <c:v>21.423881999999999</c:v>
                </c:pt>
                <c:pt idx="2184">
                  <c:v>26.472691999999999</c:v>
                </c:pt>
                <c:pt idx="2185">
                  <c:v>21.402895000000001</c:v>
                </c:pt>
                <c:pt idx="2186">
                  <c:v>16.220541000000001</c:v>
                </c:pt>
                <c:pt idx="2187">
                  <c:v>11.052303</c:v>
                </c:pt>
                <c:pt idx="2188">
                  <c:v>5.9725875999999998</c:v>
                </c:pt>
                <c:pt idx="2189">
                  <c:v>0.61853009000000003</c:v>
                </c:pt>
                <c:pt idx="2190">
                  <c:v>-4.4325685999999997</c:v>
                </c:pt>
                <c:pt idx="2191">
                  <c:v>-9.8358468999999999</c:v>
                </c:pt>
                <c:pt idx="2192">
                  <c:v>-15.065898000000001</c:v>
                </c:pt>
                <c:pt idx="2193">
                  <c:v>-20.294802000000001</c:v>
                </c:pt>
                <c:pt idx="2194">
                  <c:v>-25.345137000000001</c:v>
                </c:pt>
                <c:pt idx="2195">
                  <c:v>-30.511849999999999</c:v>
                </c:pt>
                <c:pt idx="2196">
                  <c:v>-35.725109000000003</c:v>
                </c:pt>
                <c:pt idx="2197">
                  <c:v>-41.119613999999999</c:v>
                </c:pt>
                <c:pt idx="2198">
                  <c:v>-36.116973999999999</c:v>
                </c:pt>
                <c:pt idx="2199">
                  <c:v>-30.951788000000001</c:v>
                </c:pt>
                <c:pt idx="2200">
                  <c:v>-25.456555999999999</c:v>
                </c:pt>
                <c:pt idx="2201">
                  <c:v>-19.828918000000002</c:v>
                </c:pt>
                <c:pt idx="2202">
                  <c:v>-14.020803000000001</c:v>
                </c:pt>
                <c:pt idx="2203">
                  <c:v>-8.9761915000000005</c:v>
                </c:pt>
                <c:pt idx="2204">
                  <c:v>-3.619081</c:v>
                </c:pt>
                <c:pt idx="2205">
                  <c:v>1.7807634999999999</c:v>
                </c:pt>
                <c:pt idx="2206">
                  <c:v>7.1859503</c:v>
                </c:pt>
                <c:pt idx="2207">
                  <c:v>12.673553999999999</c:v>
                </c:pt>
                <c:pt idx="2208">
                  <c:v>17.868117999999999</c:v>
                </c:pt>
                <c:pt idx="2209">
                  <c:v>23.773530999999998</c:v>
                </c:pt>
                <c:pt idx="2210">
                  <c:v>29.034486999999999</c:v>
                </c:pt>
                <c:pt idx="2211">
                  <c:v>34.279037000000002</c:v>
                </c:pt>
                <c:pt idx="2212">
                  <c:v>39.707496999999996</c:v>
                </c:pt>
                <c:pt idx="2213">
                  <c:v>44.790649000000002</c:v>
                </c:pt>
                <c:pt idx="2214">
                  <c:v>39.656753999999999</c:v>
                </c:pt>
                <c:pt idx="2215">
                  <c:v>34.475543999999999</c:v>
                </c:pt>
                <c:pt idx="2216">
                  <c:v>29.119575999999999</c:v>
                </c:pt>
                <c:pt idx="2217">
                  <c:v>24.100529000000002</c:v>
                </c:pt>
                <c:pt idx="2218">
                  <c:v>18.894898999999999</c:v>
                </c:pt>
                <c:pt idx="2219">
                  <c:v>13.546946</c:v>
                </c:pt>
                <c:pt idx="2220">
                  <c:v>8.1211547999999993</c:v>
                </c:pt>
                <c:pt idx="2221">
                  <c:v>2.6549189000000002</c:v>
                </c:pt>
                <c:pt idx="2222">
                  <c:v>-2.6850209</c:v>
                </c:pt>
                <c:pt idx="2223">
                  <c:v>-7.8860722000000001</c:v>
                </c:pt>
                <c:pt idx="2224">
                  <c:v>-12.944801999999999</c:v>
                </c:pt>
                <c:pt idx="2225">
                  <c:v>-18.216061</c:v>
                </c:pt>
                <c:pt idx="2226">
                  <c:v>-23.500292000000002</c:v>
                </c:pt>
                <c:pt idx="2227">
                  <c:v>-28.683792</c:v>
                </c:pt>
                <c:pt idx="2228">
                  <c:v>-34.026404999999997</c:v>
                </c:pt>
                <c:pt idx="2229">
                  <c:v>-39.079791999999998</c:v>
                </c:pt>
                <c:pt idx="2230">
                  <c:v>-34.026786999999999</c:v>
                </c:pt>
                <c:pt idx="2231">
                  <c:v>-28.921125</c:v>
                </c:pt>
                <c:pt idx="2232">
                  <c:v>-23.913141</c:v>
                </c:pt>
                <c:pt idx="2233">
                  <c:v>-18.708656000000001</c:v>
                </c:pt>
                <c:pt idx="2234">
                  <c:v>-13.512566</c:v>
                </c:pt>
                <c:pt idx="2235">
                  <c:v>-8.4488745000000005</c:v>
                </c:pt>
                <c:pt idx="2236">
                  <c:v>-3.3256608999999999</c:v>
                </c:pt>
                <c:pt idx="2237">
                  <c:v>-8.3889685000000007</c:v>
                </c:pt>
                <c:pt idx="2238">
                  <c:v>-3.2531648</c:v>
                </c:pt>
                <c:pt idx="2239">
                  <c:v>1.8479182000000001</c:v>
                </c:pt>
                <c:pt idx="2240">
                  <c:v>-3.1646423000000001</c:v>
                </c:pt>
                <c:pt idx="2241">
                  <c:v>-8.1684275</c:v>
                </c:pt>
                <c:pt idx="2242">
                  <c:v>-13.328652</c:v>
                </c:pt>
                <c:pt idx="2243">
                  <c:v>-18.342739000000002</c:v>
                </c:pt>
                <c:pt idx="2244">
                  <c:v>-23.473583000000001</c:v>
                </c:pt>
                <c:pt idx="2245">
                  <c:v>-28.567036000000002</c:v>
                </c:pt>
                <c:pt idx="2246">
                  <c:v>-33.718482999999999</c:v>
                </c:pt>
                <c:pt idx="2247">
                  <c:v>-28.525827</c:v>
                </c:pt>
                <c:pt idx="2248">
                  <c:v>-23.416730999999999</c:v>
                </c:pt>
                <c:pt idx="2249">
                  <c:v>-18.412184</c:v>
                </c:pt>
                <c:pt idx="2250">
                  <c:v>-23.430848999999998</c:v>
                </c:pt>
                <c:pt idx="2251">
                  <c:v>-28.567416999999999</c:v>
                </c:pt>
                <c:pt idx="2252">
                  <c:v>-33.734127000000001</c:v>
                </c:pt>
                <c:pt idx="2253">
                  <c:v>-28.617402999999999</c:v>
                </c:pt>
                <c:pt idx="2254">
                  <c:v>-33.642550999999997</c:v>
                </c:pt>
                <c:pt idx="2255">
                  <c:v>-28.572375999999998</c:v>
                </c:pt>
                <c:pt idx="2256">
                  <c:v>-23.51174</c:v>
                </c:pt>
                <c:pt idx="2257">
                  <c:v>-31.543586999999999</c:v>
                </c:pt>
                <c:pt idx="2258">
                  <c:v>-26.516911</c:v>
                </c:pt>
                <c:pt idx="2259">
                  <c:v>-21.502822999999999</c:v>
                </c:pt>
                <c:pt idx="2260">
                  <c:v>-16.477288999999999</c:v>
                </c:pt>
                <c:pt idx="2261">
                  <c:v>-11.426572999999999</c:v>
                </c:pt>
                <c:pt idx="2262">
                  <c:v>-16.530327</c:v>
                </c:pt>
                <c:pt idx="2263">
                  <c:v>-22.364768999999999</c:v>
                </c:pt>
                <c:pt idx="2264">
                  <c:v>-27.434563000000001</c:v>
                </c:pt>
                <c:pt idx="2265">
                  <c:v>-32.499397000000002</c:v>
                </c:pt>
                <c:pt idx="2266">
                  <c:v>-27.446774000000001</c:v>
                </c:pt>
                <c:pt idx="2267">
                  <c:v>-22.415133999999998</c:v>
                </c:pt>
                <c:pt idx="2268">
                  <c:v>-17.414401999999999</c:v>
                </c:pt>
                <c:pt idx="2269">
                  <c:v>-12.39917</c:v>
                </c:pt>
                <c:pt idx="2270">
                  <c:v>-7.2881669999999996</c:v>
                </c:pt>
                <c:pt idx="2271">
                  <c:v>-2.2561469000000001</c:v>
                </c:pt>
                <c:pt idx="2272">
                  <c:v>2.7697685000000001</c:v>
                </c:pt>
                <c:pt idx="2273">
                  <c:v>-2.2591994</c:v>
                </c:pt>
                <c:pt idx="2274">
                  <c:v>-7.3759255000000001</c:v>
                </c:pt>
                <c:pt idx="2275">
                  <c:v>-12.567439</c:v>
                </c:pt>
                <c:pt idx="2276">
                  <c:v>-17.753609000000001</c:v>
                </c:pt>
                <c:pt idx="2277">
                  <c:v>-22.910398000000001</c:v>
                </c:pt>
                <c:pt idx="2278">
                  <c:v>-17.73415</c:v>
                </c:pt>
                <c:pt idx="2279">
                  <c:v>-12.449536999999999</c:v>
                </c:pt>
                <c:pt idx="2280">
                  <c:v>-7.4026356</c:v>
                </c:pt>
                <c:pt idx="2281">
                  <c:v>-12.581937</c:v>
                </c:pt>
                <c:pt idx="2282">
                  <c:v>-7.3694391000000001</c:v>
                </c:pt>
                <c:pt idx="2283">
                  <c:v>-2.3393271000000002</c:v>
                </c:pt>
                <c:pt idx="2284">
                  <c:v>2.7316123999999999</c:v>
                </c:pt>
                <c:pt idx="2285">
                  <c:v>-2.2767512999999999</c:v>
                </c:pt>
                <c:pt idx="2286">
                  <c:v>-7.3129682999999996</c:v>
                </c:pt>
                <c:pt idx="2287">
                  <c:v>-12.489983000000001</c:v>
                </c:pt>
                <c:pt idx="2288">
                  <c:v>-17.528870000000001</c:v>
                </c:pt>
                <c:pt idx="2289">
                  <c:v>-12.319425000000001</c:v>
                </c:pt>
                <c:pt idx="2290">
                  <c:v>-7.3133502000000004</c:v>
                </c:pt>
                <c:pt idx="2291">
                  <c:v>-2.2912507</c:v>
                </c:pt>
                <c:pt idx="2292">
                  <c:v>2.7232180000000001</c:v>
                </c:pt>
                <c:pt idx="2293">
                  <c:v>-2.3175781</c:v>
                </c:pt>
                <c:pt idx="2294">
                  <c:v>2.7346647000000002</c:v>
                </c:pt>
                <c:pt idx="2295">
                  <c:v>-2.2817113</c:v>
                </c:pt>
                <c:pt idx="2296">
                  <c:v>-7.2946533999999996</c:v>
                </c:pt>
                <c:pt idx="2297">
                  <c:v>-2.2004391999999999</c:v>
                </c:pt>
                <c:pt idx="2298">
                  <c:v>-7.2244467999999999</c:v>
                </c:pt>
                <c:pt idx="2299">
                  <c:v>-2.0260658</c:v>
                </c:pt>
                <c:pt idx="2300">
                  <c:v>3.0326637999999999</c:v>
                </c:pt>
                <c:pt idx="2301">
                  <c:v>-1.9997381000000001</c:v>
                </c:pt>
                <c:pt idx="2302">
                  <c:v>3.0418211999999998</c:v>
                </c:pt>
                <c:pt idx="2303">
                  <c:v>-1.9646347</c:v>
                </c:pt>
                <c:pt idx="2304">
                  <c:v>3.6736856000000002</c:v>
                </c:pt>
                <c:pt idx="2305">
                  <c:v>8.8762635999999997</c:v>
                </c:pt>
                <c:pt idx="2306">
                  <c:v>14.082276</c:v>
                </c:pt>
                <c:pt idx="2307">
                  <c:v>19.227619000000001</c:v>
                </c:pt>
                <c:pt idx="2308">
                  <c:v>24.411118999999999</c:v>
                </c:pt>
                <c:pt idx="2309">
                  <c:v>29.429022</c:v>
                </c:pt>
                <c:pt idx="2310">
                  <c:v>34.752173999999997</c:v>
                </c:pt>
                <c:pt idx="2311">
                  <c:v>39.780375999999997</c:v>
                </c:pt>
                <c:pt idx="2312">
                  <c:v>44.878788</c:v>
                </c:pt>
                <c:pt idx="2313">
                  <c:v>39.725048000000001</c:v>
                </c:pt>
                <c:pt idx="2314">
                  <c:v>34.530106000000004</c:v>
                </c:pt>
                <c:pt idx="2315">
                  <c:v>29.492743000000001</c:v>
                </c:pt>
                <c:pt idx="2316">
                  <c:v>24.435921</c:v>
                </c:pt>
                <c:pt idx="2317">
                  <c:v>19.220752999999998</c:v>
                </c:pt>
                <c:pt idx="2318">
                  <c:v>14.10746</c:v>
                </c:pt>
                <c:pt idx="2319">
                  <c:v>9.0517816999999994</c:v>
                </c:pt>
                <c:pt idx="2320">
                  <c:v>3.9858022000000002</c:v>
                </c:pt>
                <c:pt idx="2321">
                  <c:v>-1.1099391000000001</c:v>
                </c:pt>
                <c:pt idx="2322">
                  <c:v>-6.1770630000000004</c:v>
                </c:pt>
                <c:pt idx="2323">
                  <c:v>-11.260211999999999</c:v>
                </c:pt>
                <c:pt idx="2324">
                  <c:v>-16.383807999999998</c:v>
                </c:pt>
                <c:pt idx="2325">
                  <c:v>-11.380784999999999</c:v>
                </c:pt>
                <c:pt idx="2326">
                  <c:v>-6.3064117</c:v>
                </c:pt>
                <c:pt idx="2327">
                  <c:v>-1.2568398999999999</c:v>
                </c:pt>
                <c:pt idx="2328">
                  <c:v>-6.3376998999999996</c:v>
                </c:pt>
                <c:pt idx="2329">
                  <c:v>-11.393376999999999</c:v>
                </c:pt>
                <c:pt idx="2330">
                  <c:v>-16.408988999999998</c:v>
                </c:pt>
                <c:pt idx="2331">
                  <c:v>-11.352168000000001</c:v>
                </c:pt>
                <c:pt idx="2332">
                  <c:v>-6.1824050000000002</c:v>
                </c:pt>
                <c:pt idx="2333">
                  <c:v>-1.0870455999999999</c:v>
                </c:pt>
                <c:pt idx="2334">
                  <c:v>-6.2636770999999998</c:v>
                </c:pt>
                <c:pt idx="2335">
                  <c:v>-11.547527000000001</c:v>
                </c:pt>
                <c:pt idx="2336">
                  <c:v>-16.658911</c:v>
                </c:pt>
                <c:pt idx="2337">
                  <c:v>-21.784796</c:v>
                </c:pt>
                <c:pt idx="2338">
                  <c:v>-26.842762</c:v>
                </c:pt>
                <c:pt idx="2339">
                  <c:v>-31.966740000000001</c:v>
                </c:pt>
                <c:pt idx="2340">
                  <c:v>-26.951509000000001</c:v>
                </c:pt>
                <c:pt idx="2341">
                  <c:v>-21.771440999999999</c:v>
                </c:pt>
                <c:pt idx="2342">
                  <c:v>-16.626099</c:v>
                </c:pt>
                <c:pt idx="2343">
                  <c:v>-11.545237999999999</c:v>
                </c:pt>
                <c:pt idx="2344">
                  <c:v>-6.4174457</c:v>
                </c:pt>
                <c:pt idx="2345">
                  <c:v>-1.4167137999999999</c:v>
                </c:pt>
                <c:pt idx="2346">
                  <c:v>-6.4556025999999997</c:v>
                </c:pt>
                <c:pt idx="2347">
                  <c:v>-1.4468570999999999</c:v>
                </c:pt>
                <c:pt idx="2348">
                  <c:v>3.5710456000000002</c:v>
                </c:pt>
                <c:pt idx="2349">
                  <c:v>8.6118412000000006</c:v>
                </c:pt>
                <c:pt idx="2350">
                  <c:v>3.5489150999999999</c:v>
                </c:pt>
                <c:pt idx="2351">
                  <c:v>-1.4930258999999999</c:v>
                </c:pt>
                <c:pt idx="2352">
                  <c:v>-6.5887665999999996</c:v>
                </c:pt>
                <c:pt idx="2353">
                  <c:v>-11.646352</c:v>
                </c:pt>
                <c:pt idx="2354">
                  <c:v>-16.686768000000001</c:v>
                </c:pt>
                <c:pt idx="2355">
                  <c:v>-21.688642999999999</c:v>
                </c:pt>
                <c:pt idx="2356">
                  <c:v>-26.808040999999999</c:v>
                </c:pt>
                <c:pt idx="2357">
                  <c:v>-32.003754000000001</c:v>
                </c:pt>
                <c:pt idx="2358">
                  <c:v>-26.945784</c:v>
                </c:pt>
                <c:pt idx="2359">
                  <c:v>-31.972843000000001</c:v>
                </c:pt>
                <c:pt idx="2360">
                  <c:v>-26.961046</c:v>
                </c:pt>
                <c:pt idx="2361">
                  <c:v>-21.932842000000001</c:v>
                </c:pt>
                <c:pt idx="2362">
                  <c:v>-16.883268000000001</c:v>
                </c:pt>
                <c:pt idx="2363">
                  <c:v>-11.784095000000001</c:v>
                </c:pt>
                <c:pt idx="2364">
                  <c:v>-6.7562723</c:v>
                </c:pt>
                <c:pt idx="2365">
                  <c:v>-11.855447</c:v>
                </c:pt>
                <c:pt idx="2366">
                  <c:v>-16.949660999999999</c:v>
                </c:pt>
                <c:pt idx="2367">
                  <c:v>-21.980917000000002</c:v>
                </c:pt>
                <c:pt idx="2368">
                  <c:v>-16.959962999999998</c:v>
                </c:pt>
                <c:pt idx="2369">
                  <c:v>-11.954653</c:v>
                </c:pt>
                <c:pt idx="2370">
                  <c:v>-6.9180532000000001</c:v>
                </c:pt>
                <c:pt idx="2371">
                  <c:v>-1.9101919000000001</c:v>
                </c:pt>
                <c:pt idx="2372">
                  <c:v>-6.9187465000000001</c:v>
                </c:pt>
                <c:pt idx="2373">
                  <c:v>-1.9048882</c:v>
                </c:pt>
                <c:pt idx="2374">
                  <c:v>-6.9508733999999999</c:v>
                </c:pt>
                <c:pt idx="2375">
                  <c:v>-6.2962303000000004</c:v>
                </c:pt>
                <c:pt idx="2376">
                  <c:v>-1.2436057</c:v>
                </c:pt>
                <c:pt idx="2377">
                  <c:v>-6.2901249000000004</c:v>
                </c:pt>
                <c:pt idx="2378">
                  <c:v>-11.418179</c:v>
                </c:pt>
                <c:pt idx="2379">
                  <c:v>-16.436461999999999</c:v>
                </c:pt>
                <c:pt idx="2380">
                  <c:v>-21.514652000000002</c:v>
                </c:pt>
                <c:pt idx="2381">
                  <c:v>-26.644352000000001</c:v>
                </c:pt>
                <c:pt idx="2382">
                  <c:v>-31.766798000000001</c:v>
                </c:pt>
                <c:pt idx="2383">
                  <c:v>-26.698915</c:v>
                </c:pt>
                <c:pt idx="2384">
                  <c:v>-21.553570000000001</c:v>
                </c:pt>
                <c:pt idx="2385">
                  <c:v>-16.500184999999998</c:v>
                </c:pt>
                <c:pt idx="2386">
                  <c:v>-11.449083999999999</c:v>
                </c:pt>
                <c:pt idx="2387">
                  <c:v>-6.4174457</c:v>
                </c:pt>
                <c:pt idx="2388">
                  <c:v>-11.522724999999999</c:v>
                </c:pt>
                <c:pt idx="2389">
                  <c:v>-6.5162702000000001</c:v>
                </c:pt>
                <c:pt idx="2390">
                  <c:v>-1.4880656000000001</c:v>
                </c:pt>
                <c:pt idx="2391">
                  <c:v>-6.5799909000000003</c:v>
                </c:pt>
                <c:pt idx="2392">
                  <c:v>-1.4674613000000001</c:v>
                </c:pt>
                <c:pt idx="2393">
                  <c:v>3.5370870000000001</c:v>
                </c:pt>
                <c:pt idx="2394">
                  <c:v>8.5935278000000004</c:v>
                </c:pt>
                <c:pt idx="2395">
                  <c:v>13.627456</c:v>
                </c:pt>
                <c:pt idx="2396">
                  <c:v>8.4943209</c:v>
                </c:pt>
                <c:pt idx="2397">
                  <c:v>3.4577222000000001</c:v>
                </c:pt>
                <c:pt idx="2398">
                  <c:v>-1.6044414</c:v>
                </c:pt>
                <c:pt idx="2399">
                  <c:v>-6.6257782000000001</c:v>
                </c:pt>
                <c:pt idx="2400">
                  <c:v>-1.5659038999999999</c:v>
                </c:pt>
                <c:pt idx="2401">
                  <c:v>-6.6093712</c:v>
                </c:pt>
                <c:pt idx="2402">
                  <c:v>-11.620405</c:v>
                </c:pt>
                <c:pt idx="2403">
                  <c:v>-6.5868592000000001</c:v>
                </c:pt>
                <c:pt idx="2404">
                  <c:v>-1.5789591999999999</c:v>
                </c:pt>
                <c:pt idx="2405">
                  <c:v>-1.0944157000000001</c:v>
                </c:pt>
                <c:pt idx="2406">
                  <c:v>-6.1488718999999996</c:v>
                </c:pt>
                <c:pt idx="2407">
                  <c:v>-1.1091819999999999</c:v>
                </c:pt>
                <c:pt idx="2408">
                  <c:v>-6.1181555000000003</c:v>
                </c:pt>
                <c:pt idx="2409">
                  <c:v>-1.0846477000000001</c:v>
                </c:pt>
                <c:pt idx="2410">
                  <c:v>-6.1236123999999998</c:v>
                </c:pt>
                <c:pt idx="2411">
                  <c:v>-1.0856779000000001</c:v>
                </c:pt>
                <c:pt idx="2412">
                  <c:v>-6.1566935000000003</c:v>
                </c:pt>
                <c:pt idx="2413">
                  <c:v>-1.1465749999999999</c:v>
                </c:pt>
                <c:pt idx="2414">
                  <c:v>-6.1500162999999999</c:v>
                </c:pt>
                <c:pt idx="2415">
                  <c:v>-11.160625</c:v>
                </c:pt>
                <c:pt idx="2416">
                  <c:v>-6.1293677999999998</c:v>
                </c:pt>
                <c:pt idx="2417">
                  <c:v>-1.1236752999999999</c:v>
                </c:pt>
                <c:pt idx="2418">
                  <c:v>-6.1293677999999998</c:v>
                </c:pt>
                <c:pt idx="2419">
                  <c:v>-11.156428</c:v>
                </c:pt>
                <c:pt idx="2420">
                  <c:v>-6.1560769000000004</c:v>
                </c:pt>
                <c:pt idx="2421">
                  <c:v>-11.183901000000001</c:v>
                </c:pt>
                <c:pt idx="2422">
                  <c:v>-6.1423407000000001</c:v>
                </c:pt>
                <c:pt idx="2423">
                  <c:v>-11.167111999999999</c:v>
                </c:pt>
                <c:pt idx="2424">
                  <c:v>-6.1217370000000004</c:v>
                </c:pt>
                <c:pt idx="2425">
                  <c:v>-11.175886999999999</c:v>
                </c:pt>
                <c:pt idx="2426">
                  <c:v>-6.1701950999999999</c:v>
                </c:pt>
                <c:pt idx="2427">
                  <c:v>-1.1557263</c:v>
                </c:pt>
                <c:pt idx="2428">
                  <c:v>-6.1869125</c:v>
                </c:pt>
                <c:pt idx="2429">
                  <c:v>-1.185227</c:v>
                </c:pt>
                <c:pt idx="2430">
                  <c:v>-6.1883245000000002</c:v>
                </c:pt>
                <c:pt idx="2431">
                  <c:v>-1.1537482999999999</c:v>
                </c:pt>
                <c:pt idx="2432">
                  <c:v>-6.2126302999999998</c:v>
                </c:pt>
                <c:pt idx="2433">
                  <c:v>-1.2124703999999999</c:v>
                </c:pt>
                <c:pt idx="2434">
                  <c:v>-6.2332726000000003</c:v>
                </c:pt>
                <c:pt idx="2435">
                  <c:v>-11.279672</c:v>
                </c:pt>
                <c:pt idx="2436">
                  <c:v>-6.2289553</c:v>
                </c:pt>
                <c:pt idx="2437">
                  <c:v>-1.2269696999999999</c:v>
                </c:pt>
                <c:pt idx="2438">
                  <c:v>-6.2869577000000003</c:v>
                </c:pt>
                <c:pt idx="2439">
                  <c:v>-4.4802312999999998</c:v>
                </c:pt>
                <c:pt idx="2440">
                  <c:v>-5.1051130000000002</c:v>
                </c:pt>
                <c:pt idx="2441">
                  <c:v>-6.0948048000000004</c:v>
                </c:pt>
                <c:pt idx="2442">
                  <c:v>-1.0828161000000001</c:v>
                </c:pt>
                <c:pt idx="2443">
                  <c:v>-6.0934691000000001</c:v>
                </c:pt>
                <c:pt idx="2444">
                  <c:v>-1.0889591999999999</c:v>
                </c:pt>
                <c:pt idx="2445">
                  <c:v>-6.094347</c:v>
                </c:pt>
                <c:pt idx="2446">
                  <c:v>-5.4473348000000001</c:v>
                </c:pt>
                <c:pt idx="2447">
                  <c:v>-7.7322325999999997</c:v>
                </c:pt>
                <c:pt idx="2448">
                  <c:v>-2.7258539000000002</c:v>
                </c:pt>
                <c:pt idx="2449">
                  <c:v>-7.7974800999999996</c:v>
                </c:pt>
                <c:pt idx="2450">
                  <c:v>-2.7637048000000002</c:v>
                </c:pt>
                <c:pt idx="2451">
                  <c:v>-1.4783797999999999</c:v>
                </c:pt>
                <c:pt idx="2452">
                  <c:v>-6.4792646999999999</c:v>
                </c:pt>
                <c:pt idx="2453">
                  <c:v>-1.4661318000000001</c:v>
                </c:pt>
                <c:pt idx="2454">
                  <c:v>-6.5011663000000004</c:v>
                </c:pt>
                <c:pt idx="2455">
                  <c:v>-4.9609594000000001</c:v>
                </c:pt>
                <c:pt idx="2456">
                  <c:v>-4.9941931000000004</c:v>
                </c:pt>
                <c:pt idx="2457">
                  <c:v>-5.2532730000000001</c:v>
                </c:pt>
                <c:pt idx="2458">
                  <c:v>-5.8751401999999997</c:v>
                </c:pt>
                <c:pt idx="2459">
                  <c:v>-5.8540783000000003</c:v>
                </c:pt>
                <c:pt idx="2460">
                  <c:v>-6.3273273000000003</c:v>
                </c:pt>
                <c:pt idx="2461">
                  <c:v>-1.2984359999999999</c:v>
                </c:pt>
                <c:pt idx="2462">
                  <c:v>-2.2752693000000002</c:v>
                </c:pt>
                <c:pt idx="2463">
                  <c:v>-7.2769170000000001</c:v>
                </c:pt>
                <c:pt idx="2464">
                  <c:v>-2.2563436000000001</c:v>
                </c:pt>
                <c:pt idx="2465">
                  <c:v>-7.2619977000000002</c:v>
                </c:pt>
                <c:pt idx="2466">
                  <c:v>-2.2064357000000001</c:v>
                </c:pt>
                <c:pt idx="2467">
                  <c:v>-7.2610444999999997</c:v>
                </c:pt>
                <c:pt idx="2468">
                  <c:v>-2.1954848999999999</c:v>
                </c:pt>
                <c:pt idx="2469">
                  <c:v>-7.2299084999999996</c:v>
                </c:pt>
                <c:pt idx="2470">
                  <c:v>-2.2112813</c:v>
                </c:pt>
                <c:pt idx="2471">
                  <c:v>-7.2386084000000004</c:v>
                </c:pt>
                <c:pt idx="2472">
                  <c:v>-6.2191552999999997</c:v>
                </c:pt>
                <c:pt idx="2473">
                  <c:v>-7.5372557999999996</c:v>
                </c:pt>
                <c:pt idx="2474">
                  <c:v>-2.5213375</c:v>
                </c:pt>
                <c:pt idx="2475">
                  <c:v>-2.1267657</c:v>
                </c:pt>
                <c:pt idx="2476">
                  <c:v>-7.1560763999999999</c:v>
                </c:pt>
                <c:pt idx="2477">
                  <c:v>-12.164129000000001</c:v>
                </c:pt>
                <c:pt idx="2478">
                  <c:v>-7.0802164000000003</c:v>
                </c:pt>
                <c:pt idx="2479">
                  <c:v>-2.0203426000000002</c:v>
                </c:pt>
                <c:pt idx="2480">
                  <c:v>-7.0714407000000001</c:v>
                </c:pt>
                <c:pt idx="2481">
                  <c:v>-2.0676559999999999</c:v>
                </c:pt>
                <c:pt idx="2482">
                  <c:v>-7.1398219999999997</c:v>
                </c:pt>
                <c:pt idx="2483">
                  <c:v>-2.0501103000000001</c:v>
                </c:pt>
                <c:pt idx="2484">
                  <c:v>-7.0863657</c:v>
                </c:pt>
                <c:pt idx="2485">
                  <c:v>-1.9967680999999999</c:v>
                </c:pt>
                <c:pt idx="2486">
                  <c:v>-7.0568327999999996</c:v>
                </c:pt>
                <c:pt idx="2487">
                  <c:v>-12.090488000000001</c:v>
                </c:pt>
                <c:pt idx="2488">
                  <c:v>-7.0393901000000003</c:v>
                </c:pt>
                <c:pt idx="2489">
                  <c:v>-2.0207240999999998</c:v>
                </c:pt>
                <c:pt idx="2490">
                  <c:v>2.9880211000000001</c:v>
                </c:pt>
                <c:pt idx="2491">
                  <c:v>-2.0466700000000002</c:v>
                </c:pt>
                <c:pt idx="2492">
                  <c:v>-7.062665</c:v>
                </c:pt>
                <c:pt idx="2493">
                  <c:v>-2.0054617000000001</c:v>
                </c:pt>
                <c:pt idx="2494">
                  <c:v>-7.0164957000000001</c:v>
                </c:pt>
                <c:pt idx="2495">
                  <c:v>-1.9917252999999999</c:v>
                </c:pt>
                <c:pt idx="2496">
                  <c:v>-7.0393895999999998</c:v>
                </c:pt>
                <c:pt idx="2497">
                  <c:v>-2.0012645999999998</c:v>
                </c:pt>
                <c:pt idx="2498">
                  <c:v>3.1284353999999999</c:v>
                </c:pt>
                <c:pt idx="2499">
                  <c:v>-1.8887042000000001</c:v>
                </c:pt>
                <c:pt idx="2500">
                  <c:v>-6.8913441000000004</c:v>
                </c:pt>
                <c:pt idx="2501">
                  <c:v>-11.952363</c:v>
                </c:pt>
                <c:pt idx="2502">
                  <c:v>-16.984383000000001</c:v>
                </c:pt>
                <c:pt idx="2503">
                  <c:v>-11.89284</c:v>
                </c:pt>
                <c:pt idx="2504">
                  <c:v>-6.7459698000000001</c:v>
                </c:pt>
                <c:pt idx="2505">
                  <c:v>-1.7269224000000001</c:v>
                </c:pt>
                <c:pt idx="2506">
                  <c:v>-6.7940464</c:v>
                </c:pt>
                <c:pt idx="2507">
                  <c:v>-11.815383000000001</c:v>
                </c:pt>
                <c:pt idx="2508">
                  <c:v>-16.867626000000001</c:v>
                </c:pt>
                <c:pt idx="2509">
                  <c:v>-11.690994</c:v>
                </c:pt>
                <c:pt idx="2510">
                  <c:v>-6.6608815000000003</c:v>
                </c:pt>
                <c:pt idx="2511">
                  <c:v>-11.765779</c:v>
                </c:pt>
                <c:pt idx="2512">
                  <c:v>-6.7020898000000004</c:v>
                </c:pt>
                <c:pt idx="2513">
                  <c:v>-11.726478999999999</c:v>
                </c:pt>
                <c:pt idx="2514">
                  <c:v>-6.6509613999999999</c:v>
                </c:pt>
                <c:pt idx="2515">
                  <c:v>-1.5639962000000001</c:v>
                </c:pt>
                <c:pt idx="2516">
                  <c:v>-6.6112785000000001</c:v>
                </c:pt>
                <c:pt idx="2517">
                  <c:v>-1.6071123</c:v>
                </c:pt>
                <c:pt idx="2518">
                  <c:v>-6.6147131999999997</c:v>
                </c:pt>
                <c:pt idx="2519">
                  <c:v>-1.5872712</c:v>
                </c:pt>
                <c:pt idx="2520">
                  <c:v>-6.7287998</c:v>
                </c:pt>
                <c:pt idx="2521">
                  <c:v>-1.7093706</c:v>
                </c:pt>
                <c:pt idx="2522">
                  <c:v>-6.7253651999999997</c:v>
                </c:pt>
                <c:pt idx="2523">
                  <c:v>-1.6727409</c:v>
                </c:pt>
                <c:pt idx="2524">
                  <c:v>-6.7803101999999997</c:v>
                </c:pt>
                <c:pt idx="2525">
                  <c:v>-1.6593863</c:v>
                </c:pt>
                <c:pt idx="2526">
                  <c:v>-6.6738548</c:v>
                </c:pt>
                <c:pt idx="2527">
                  <c:v>-1.6689252000000001</c:v>
                </c:pt>
                <c:pt idx="2528">
                  <c:v>-6.8772263999999996</c:v>
                </c:pt>
                <c:pt idx="2529">
                  <c:v>-11.894366</c:v>
                </c:pt>
                <c:pt idx="2530">
                  <c:v>-6.7413907000000002</c:v>
                </c:pt>
                <c:pt idx="2531">
                  <c:v>-1.7078443000000001</c:v>
                </c:pt>
                <c:pt idx="2532">
                  <c:v>-6.7403665000000004</c:v>
                </c:pt>
                <c:pt idx="2533">
                  <c:v>-1.6668327000000001</c:v>
                </c:pt>
                <c:pt idx="2534">
                  <c:v>-6.7250275999999998</c:v>
                </c:pt>
                <c:pt idx="2535">
                  <c:v>-1.6584002</c:v>
                </c:pt>
                <c:pt idx="2536">
                  <c:v>-6.7111773000000001</c:v>
                </c:pt>
                <c:pt idx="2537">
                  <c:v>-1.708728</c:v>
                </c:pt>
                <c:pt idx="2538">
                  <c:v>-6.7487607000000001</c:v>
                </c:pt>
                <c:pt idx="2539">
                  <c:v>-1.7353609000000001</c:v>
                </c:pt>
                <c:pt idx="2540">
                  <c:v>-6.7380389999999997</c:v>
                </c:pt>
                <c:pt idx="2541">
                  <c:v>-1.6668708000000001</c:v>
                </c:pt>
                <c:pt idx="2542">
                  <c:v>-13.139441</c:v>
                </c:pt>
                <c:pt idx="2543">
                  <c:v>-20.150189999999998</c:v>
                </c:pt>
                <c:pt idx="2544">
                  <c:v>-25.285995</c:v>
                </c:pt>
                <c:pt idx="2545">
                  <c:v>-30.340907999999999</c:v>
                </c:pt>
                <c:pt idx="2546">
                  <c:v>-25.246694999999999</c:v>
                </c:pt>
                <c:pt idx="2547">
                  <c:v>-20.145613000000001</c:v>
                </c:pt>
                <c:pt idx="2548">
                  <c:v>-15.105579000000001</c:v>
                </c:pt>
                <c:pt idx="2549">
                  <c:v>-10.052573000000001</c:v>
                </c:pt>
                <c:pt idx="2550">
                  <c:v>-5.0476437000000001</c:v>
                </c:pt>
                <c:pt idx="2551">
                  <c:v>-3.4325972000000003E-2</c:v>
                </c:pt>
                <c:pt idx="2552">
                  <c:v>-5.1094245999999996</c:v>
                </c:pt>
                <c:pt idx="2553">
                  <c:v>-7.7862017000000006E-2</c:v>
                </c:pt>
                <c:pt idx="2554">
                  <c:v>-5.1252208000000001</c:v>
                </c:pt>
                <c:pt idx="2555">
                  <c:v>-10.332300999999999</c:v>
                </c:pt>
                <c:pt idx="2556">
                  <c:v>-15.447456000000001</c:v>
                </c:pt>
                <c:pt idx="2557">
                  <c:v>-20.520686999999999</c:v>
                </c:pt>
                <c:pt idx="2558">
                  <c:v>-25.636652000000002</c:v>
                </c:pt>
                <c:pt idx="2559">
                  <c:v>-20.616076</c:v>
                </c:pt>
                <c:pt idx="2560">
                  <c:v>-25.641992999999999</c:v>
                </c:pt>
                <c:pt idx="2561">
                  <c:v>-20.620654999999999</c:v>
                </c:pt>
                <c:pt idx="2562">
                  <c:v>-15.518428</c:v>
                </c:pt>
                <c:pt idx="2563">
                  <c:v>-10.330730000000001</c:v>
                </c:pt>
                <c:pt idx="2564">
                  <c:v>-5.2700934000000004</c:v>
                </c:pt>
                <c:pt idx="2565">
                  <c:v>-0.26821655</c:v>
                </c:pt>
                <c:pt idx="2566">
                  <c:v>-5.3040523999999998</c:v>
                </c:pt>
                <c:pt idx="2567">
                  <c:v>-0.28004494000000002</c:v>
                </c:pt>
                <c:pt idx="2568">
                  <c:v>-5.2899345999999996</c:v>
                </c:pt>
                <c:pt idx="2569">
                  <c:v>-10.310890000000001</c:v>
                </c:pt>
                <c:pt idx="2570">
                  <c:v>-15.411972</c:v>
                </c:pt>
                <c:pt idx="2571">
                  <c:v>-10.337217000000001</c:v>
                </c:pt>
                <c:pt idx="2572">
                  <c:v>-5.3296169999999998</c:v>
                </c:pt>
                <c:pt idx="2573">
                  <c:v>-10.368505000000001</c:v>
                </c:pt>
                <c:pt idx="2574">
                  <c:v>-5.3273276999999997</c:v>
                </c:pt>
                <c:pt idx="2575">
                  <c:v>-10.363550999999999</c:v>
                </c:pt>
                <c:pt idx="2576">
                  <c:v>-15.430286000000001</c:v>
                </c:pt>
                <c:pt idx="2577">
                  <c:v>-20.477951000000001</c:v>
                </c:pt>
                <c:pt idx="2578">
                  <c:v>-15.470732</c:v>
                </c:pt>
                <c:pt idx="2579">
                  <c:v>-10.466567</c:v>
                </c:pt>
                <c:pt idx="2580">
                  <c:v>-5.3135915000000002</c:v>
                </c:pt>
                <c:pt idx="2581">
                  <c:v>-0.22777112999999999</c:v>
                </c:pt>
                <c:pt idx="2582">
                  <c:v>4.8073015000000003</c:v>
                </c:pt>
                <c:pt idx="2583">
                  <c:v>-0.21517966999999999</c:v>
                </c:pt>
                <c:pt idx="2584">
                  <c:v>-5.2556004999999999</c:v>
                </c:pt>
                <c:pt idx="2585">
                  <c:v>-10.283956999999999</c:v>
                </c:pt>
                <c:pt idx="2586">
                  <c:v>-15.318490000000001</c:v>
                </c:pt>
                <c:pt idx="2587">
                  <c:v>-20.437887</c:v>
                </c:pt>
                <c:pt idx="2588">
                  <c:v>-15.399762000000001</c:v>
                </c:pt>
                <c:pt idx="2589">
                  <c:v>-10.390254000000001</c:v>
                </c:pt>
                <c:pt idx="2590">
                  <c:v>-5.3280906999999997</c:v>
                </c:pt>
                <c:pt idx="2591">
                  <c:v>-0.24227045</c:v>
                </c:pt>
                <c:pt idx="2592">
                  <c:v>-5.2922238999999998</c:v>
                </c:pt>
                <c:pt idx="2593">
                  <c:v>-0.25448039</c:v>
                </c:pt>
                <c:pt idx="2594">
                  <c:v>-5.2707486000000001</c:v>
                </c:pt>
                <c:pt idx="2595">
                  <c:v>-10.410522</c:v>
                </c:pt>
                <c:pt idx="2596">
                  <c:v>-15.484088</c:v>
                </c:pt>
                <c:pt idx="2597">
                  <c:v>-20.526790999999999</c:v>
                </c:pt>
                <c:pt idx="2598">
                  <c:v>-25.648095999999999</c:v>
                </c:pt>
                <c:pt idx="2599">
                  <c:v>-30.773218</c:v>
                </c:pt>
                <c:pt idx="2600">
                  <c:v>-25.772483999999999</c:v>
                </c:pt>
                <c:pt idx="2601">
                  <c:v>-20.690861000000002</c:v>
                </c:pt>
                <c:pt idx="2602">
                  <c:v>-15.688986</c:v>
                </c:pt>
                <c:pt idx="2603">
                  <c:v>-10.486789</c:v>
                </c:pt>
                <c:pt idx="2604">
                  <c:v>-5.4707942000000003</c:v>
                </c:pt>
                <c:pt idx="2605">
                  <c:v>-0.36780386999999998</c:v>
                </c:pt>
                <c:pt idx="2606">
                  <c:v>-5.4303489000000003</c:v>
                </c:pt>
                <c:pt idx="2607">
                  <c:v>-10.500525</c:v>
                </c:pt>
                <c:pt idx="2608">
                  <c:v>-15.543609999999999</c:v>
                </c:pt>
                <c:pt idx="2609">
                  <c:v>-20.555026999999999</c:v>
                </c:pt>
                <c:pt idx="2610">
                  <c:v>-25.683579999999999</c:v>
                </c:pt>
                <c:pt idx="2611">
                  <c:v>-30.69042</c:v>
                </c:pt>
                <c:pt idx="2612">
                  <c:v>-25.633980000000001</c:v>
                </c:pt>
                <c:pt idx="2613">
                  <c:v>-20.534804999999999</c:v>
                </c:pt>
                <c:pt idx="2614">
                  <c:v>-15.447838000000001</c:v>
                </c:pt>
                <c:pt idx="2615">
                  <c:v>-10.351335000000001</c:v>
                </c:pt>
                <c:pt idx="2616">
                  <c:v>-5.3235121000000003</c:v>
                </c:pt>
                <c:pt idx="2617">
                  <c:v>-0.95713007000000005</c:v>
                </c:pt>
                <c:pt idx="2618">
                  <c:v>-6.0347470999999997</c:v>
                </c:pt>
                <c:pt idx="2619">
                  <c:v>-0.99593478000000002</c:v>
                </c:pt>
                <c:pt idx="2620">
                  <c:v>-6.0297483999999999</c:v>
                </c:pt>
                <c:pt idx="2621">
                  <c:v>-1.0021542000000001</c:v>
                </c:pt>
                <c:pt idx="2622">
                  <c:v>-6.0120063000000004</c:v>
                </c:pt>
                <c:pt idx="2623">
                  <c:v>-5.4424887000000002</c:v>
                </c:pt>
                <c:pt idx="2624">
                  <c:v>-0.42138097000000002</c:v>
                </c:pt>
                <c:pt idx="2625">
                  <c:v>-2.1287498</c:v>
                </c:pt>
                <c:pt idx="2626">
                  <c:v>-3.3272697999999998</c:v>
                </c:pt>
                <c:pt idx="2627">
                  <c:v>-2.6547694000000002</c:v>
                </c:pt>
                <c:pt idx="2628">
                  <c:v>-2.4811592</c:v>
                </c:pt>
                <c:pt idx="2629">
                  <c:v>-2.2049856000000001</c:v>
                </c:pt>
                <c:pt idx="2630">
                  <c:v>-7.2219343</c:v>
                </c:pt>
                <c:pt idx="2631">
                  <c:v>-2.1884258000000001</c:v>
                </c:pt>
                <c:pt idx="2632">
                  <c:v>-0.77600336000000003</c:v>
                </c:pt>
                <c:pt idx="2633">
                  <c:v>-5.8226370999999997</c:v>
                </c:pt>
                <c:pt idx="2634">
                  <c:v>-5.2471680999999997</c:v>
                </c:pt>
                <c:pt idx="2635">
                  <c:v>-0.22792979999999999</c:v>
                </c:pt>
                <c:pt idx="2636">
                  <c:v>-5.260942</c:v>
                </c:pt>
                <c:pt idx="2637">
                  <c:v>-0.25116685</c:v>
                </c:pt>
                <c:pt idx="2638">
                  <c:v>-5.2686495999999998</c:v>
                </c:pt>
                <c:pt idx="2639">
                  <c:v>-0.25109052999999998</c:v>
                </c:pt>
                <c:pt idx="2640">
                  <c:v>-5.2773108000000004</c:v>
                </c:pt>
                <c:pt idx="2641">
                  <c:v>-10.288041</c:v>
                </c:pt>
                <c:pt idx="2642">
                  <c:v>-5.2410950999999999</c:v>
                </c:pt>
                <c:pt idx="2643">
                  <c:v>-10.255181</c:v>
                </c:pt>
                <c:pt idx="2644">
                  <c:v>-5.1792816999999998</c:v>
                </c:pt>
                <c:pt idx="2645">
                  <c:v>-5.1172842999999997</c:v>
                </c:pt>
                <c:pt idx="2646">
                  <c:v>-10.125992</c:v>
                </c:pt>
                <c:pt idx="2647">
                  <c:v>-5.0656594999999998</c:v>
                </c:pt>
                <c:pt idx="2648">
                  <c:v>-5.3556624999999997E-2</c:v>
                </c:pt>
                <c:pt idx="2649">
                  <c:v>-5.0544032999999997</c:v>
                </c:pt>
                <c:pt idx="2650">
                  <c:v>-10.09417</c:v>
                </c:pt>
                <c:pt idx="2651">
                  <c:v>-4.9755292000000004</c:v>
                </c:pt>
                <c:pt idx="2652">
                  <c:v>0.20491846999999999</c:v>
                </c:pt>
                <c:pt idx="2653">
                  <c:v>5.2804365000000004</c:v>
                </c:pt>
                <c:pt idx="2654">
                  <c:v>0.16103902</c:v>
                </c:pt>
                <c:pt idx="2655">
                  <c:v>-4.8904408999999998</c:v>
                </c:pt>
                <c:pt idx="2656">
                  <c:v>-10.103702</c:v>
                </c:pt>
                <c:pt idx="2657">
                  <c:v>-15.190286</c:v>
                </c:pt>
                <c:pt idx="2658">
                  <c:v>-20.245581000000001</c:v>
                </c:pt>
                <c:pt idx="2659">
                  <c:v>-15.224244000000001</c:v>
                </c:pt>
                <c:pt idx="2660">
                  <c:v>-10.027009</c:v>
                </c:pt>
                <c:pt idx="2661">
                  <c:v>-5.0094875999999999</c:v>
                </c:pt>
                <c:pt idx="2662">
                  <c:v>-10.080045999999999</c:v>
                </c:pt>
                <c:pt idx="2663">
                  <c:v>-15.112064999999999</c:v>
                </c:pt>
                <c:pt idx="2664">
                  <c:v>-10.107900000000001</c:v>
                </c:pt>
                <c:pt idx="2665">
                  <c:v>-15.225389</c:v>
                </c:pt>
                <c:pt idx="2666">
                  <c:v>-20.241765999999998</c:v>
                </c:pt>
                <c:pt idx="2667">
                  <c:v>-15.235690999999999</c:v>
                </c:pt>
                <c:pt idx="2668">
                  <c:v>-10.184975</c:v>
                </c:pt>
                <c:pt idx="2669">
                  <c:v>-5.1735587000000001</c:v>
                </c:pt>
                <c:pt idx="2670">
                  <c:v>-0.11444766000000001</c:v>
                </c:pt>
                <c:pt idx="2671">
                  <c:v>4.9179864000000002</c:v>
                </c:pt>
                <c:pt idx="2672">
                  <c:v>9.9429473999999995</c:v>
                </c:pt>
                <c:pt idx="2673">
                  <c:v>15.080819999999999</c:v>
                </c:pt>
                <c:pt idx="2674">
                  <c:v>20.138023</c:v>
                </c:pt>
                <c:pt idx="2675">
                  <c:v>25.164701000000001</c:v>
                </c:pt>
                <c:pt idx="2676">
                  <c:v>20.157101000000001</c:v>
                </c:pt>
                <c:pt idx="2677">
                  <c:v>15.14683</c:v>
                </c:pt>
                <c:pt idx="2678">
                  <c:v>9.9820261000000006</c:v>
                </c:pt>
                <c:pt idx="2679">
                  <c:v>4.9026918000000004</c:v>
                </c:pt>
                <c:pt idx="2680">
                  <c:v>-0.14649877</c:v>
                </c:pt>
                <c:pt idx="2681">
                  <c:v>-5.1853870999999998</c:v>
                </c:pt>
                <c:pt idx="2682">
                  <c:v>-10.246406</c:v>
                </c:pt>
                <c:pt idx="2683">
                  <c:v>-15.382591</c:v>
                </c:pt>
                <c:pt idx="2684">
                  <c:v>-20.407744999999998</c:v>
                </c:pt>
                <c:pt idx="2685">
                  <c:v>-25.492804</c:v>
                </c:pt>
                <c:pt idx="2686">
                  <c:v>-20.46002</c:v>
                </c:pt>
                <c:pt idx="2687">
                  <c:v>-15.440588999999999</c:v>
                </c:pt>
                <c:pt idx="2688">
                  <c:v>-20.469556999999998</c:v>
                </c:pt>
                <c:pt idx="2689">
                  <c:v>-15.423037000000001</c:v>
                </c:pt>
                <c:pt idx="2690">
                  <c:v>-10.394833999999999</c:v>
                </c:pt>
                <c:pt idx="2691">
                  <c:v>-5.3124471</c:v>
                </c:pt>
                <c:pt idx="2692">
                  <c:v>0.75665497999999998</c:v>
                </c:pt>
                <c:pt idx="2693">
                  <c:v>-4.2913908999999997</c:v>
                </c:pt>
                <c:pt idx="2694">
                  <c:v>-5.7800168999999997</c:v>
                </c:pt>
                <c:pt idx="2695">
                  <c:v>-6.2328910999999998</c:v>
                </c:pt>
                <c:pt idx="2696">
                  <c:v>-6.2878350999999997</c:v>
                </c:pt>
                <c:pt idx="2697">
                  <c:v>-5.9315347999999997</c:v>
                </c:pt>
                <c:pt idx="2698">
                  <c:v>-5.2813559000000003</c:v>
                </c:pt>
                <c:pt idx="2699">
                  <c:v>-10.311049000000001</c:v>
                </c:pt>
                <c:pt idx="2700">
                  <c:v>-5.2872639000000001</c:v>
                </c:pt>
                <c:pt idx="2701">
                  <c:v>-2.8112854999999999</c:v>
                </c:pt>
                <c:pt idx="2702">
                  <c:v>-1.1357767999999999</c:v>
                </c:pt>
                <c:pt idx="2703">
                  <c:v>-2.8771426999999998</c:v>
                </c:pt>
                <c:pt idx="2704">
                  <c:v>-2.6688108000000001</c:v>
                </c:pt>
                <c:pt idx="2705">
                  <c:v>-3.5054967000000001</c:v>
                </c:pt>
                <c:pt idx="2706">
                  <c:v>-2.4876459</c:v>
                </c:pt>
                <c:pt idx="2707">
                  <c:v>-3.0207237999999998</c:v>
                </c:pt>
                <c:pt idx="2708">
                  <c:v>-3.0145426</c:v>
                </c:pt>
                <c:pt idx="2709">
                  <c:v>-1.7898859</c:v>
                </c:pt>
                <c:pt idx="2710">
                  <c:v>-2.8858804999999998</c:v>
                </c:pt>
                <c:pt idx="2711">
                  <c:v>-2.6789600999999998</c:v>
                </c:pt>
                <c:pt idx="2712">
                  <c:v>-5.2881093000000003</c:v>
                </c:pt>
                <c:pt idx="2713">
                  <c:v>-10.297847000000001</c:v>
                </c:pt>
                <c:pt idx="2714">
                  <c:v>-5.2693300000000001</c:v>
                </c:pt>
                <c:pt idx="2715">
                  <c:v>-0.23998106</c:v>
                </c:pt>
                <c:pt idx="2716">
                  <c:v>-5.2469387000000003</c:v>
                </c:pt>
                <c:pt idx="2717">
                  <c:v>-4.2398100000000003</c:v>
                </c:pt>
                <c:pt idx="2718">
                  <c:v>-2.5929565000000001</c:v>
                </c:pt>
                <c:pt idx="2719">
                  <c:v>-5.4453506000000003</c:v>
                </c:pt>
                <c:pt idx="2720">
                  <c:v>-6.9783077000000002</c:v>
                </c:pt>
                <c:pt idx="2721">
                  <c:v>-1.9779952999999999</c:v>
                </c:pt>
                <c:pt idx="2722">
                  <c:v>-2.1210040999999999</c:v>
                </c:pt>
                <c:pt idx="2723">
                  <c:v>-1.7526075000000001</c:v>
                </c:pt>
                <c:pt idx="2724">
                  <c:v>-2.9195342000000002</c:v>
                </c:pt>
                <c:pt idx="2725">
                  <c:v>-2.5815861</c:v>
                </c:pt>
                <c:pt idx="2726">
                  <c:v>-2.7162004</c:v>
                </c:pt>
                <c:pt idx="2727">
                  <c:v>-3.3977056000000001</c:v>
                </c:pt>
                <c:pt idx="2728">
                  <c:v>-2.8173138999999998</c:v>
                </c:pt>
                <c:pt idx="2729">
                  <c:v>-2.4694835999999998</c:v>
                </c:pt>
                <c:pt idx="2730">
                  <c:v>-5.0533352000000002</c:v>
                </c:pt>
                <c:pt idx="2731">
                  <c:v>-3.5241718999999998E-2</c:v>
                </c:pt>
                <c:pt idx="2732">
                  <c:v>1.5794843000000001</c:v>
                </c:pt>
                <c:pt idx="2733">
                  <c:v>-3.4704313</c:v>
                </c:pt>
                <c:pt idx="2734">
                  <c:v>-2.9030507000000001</c:v>
                </c:pt>
                <c:pt idx="2735">
                  <c:v>-6.1726045999999997</c:v>
                </c:pt>
                <c:pt idx="2736">
                  <c:v>-4.9833951000000001</c:v>
                </c:pt>
                <c:pt idx="2737">
                  <c:v>-6.3817763000000003</c:v>
                </c:pt>
                <c:pt idx="2738">
                  <c:v>-1.3697878000000001</c:v>
                </c:pt>
                <c:pt idx="2739">
                  <c:v>3.6607444</c:v>
                </c:pt>
                <c:pt idx="2740">
                  <c:v>-1.3665828</c:v>
                </c:pt>
                <c:pt idx="2741">
                  <c:v>-6.3666282000000001</c:v>
                </c:pt>
                <c:pt idx="2742">
                  <c:v>-11.412074</c:v>
                </c:pt>
                <c:pt idx="2743">
                  <c:v>-6.4018021000000003</c:v>
                </c:pt>
                <c:pt idx="2744">
                  <c:v>-11.447558000000001</c:v>
                </c:pt>
                <c:pt idx="2745">
                  <c:v>-16.460501000000001</c:v>
                </c:pt>
                <c:pt idx="2746">
                  <c:v>-11.415507</c:v>
                </c:pt>
                <c:pt idx="2747">
                  <c:v>-6.4052362</c:v>
                </c:pt>
                <c:pt idx="2748">
                  <c:v>-11.47236</c:v>
                </c:pt>
                <c:pt idx="2749">
                  <c:v>-16.481869</c:v>
                </c:pt>
                <c:pt idx="2750">
                  <c:v>-11.463584000000001</c:v>
                </c:pt>
                <c:pt idx="2751">
                  <c:v>-6.4449182</c:v>
                </c:pt>
                <c:pt idx="2752">
                  <c:v>-1.4312952999999999</c:v>
                </c:pt>
                <c:pt idx="2753">
                  <c:v>-1.0371815</c:v>
                </c:pt>
                <c:pt idx="2754">
                  <c:v>-6.0671033999999997</c:v>
                </c:pt>
                <c:pt idx="2755">
                  <c:v>-4.7079462999999997</c:v>
                </c:pt>
                <c:pt idx="2756">
                  <c:v>-4.6705914000000002</c:v>
                </c:pt>
                <c:pt idx="2757">
                  <c:v>-4.5128164000000002</c:v>
                </c:pt>
                <c:pt idx="2758">
                  <c:v>-5.3590416999999997</c:v>
                </c:pt>
                <c:pt idx="2759">
                  <c:v>-10.374426</c:v>
                </c:pt>
                <c:pt idx="2760">
                  <c:v>-15.405867000000001</c:v>
                </c:pt>
                <c:pt idx="2761">
                  <c:v>-20.424914999999999</c:v>
                </c:pt>
                <c:pt idx="2762">
                  <c:v>-15.355119999999999</c:v>
                </c:pt>
                <c:pt idx="2763">
                  <c:v>-10.344849</c:v>
                </c:pt>
                <c:pt idx="2764">
                  <c:v>-5.3032893999999997</c:v>
                </c:pt>
                <c:pt idx="2765">
                  <c:v>-3.0417862000000002</c:v>
                </c:pt>
                <c:pt idx="2766">
                  <c:v>-2.9179316000000002</c:v>
                </c:pt>
                <c:pt idx="2767">
                  <c:v>-7.9186258</c:v>
                </c:pt>
                <c:pt idx="2768">
                  <c:v>-2.8785927</c:v>
                </c:pt>
                <c:pt idx="2769">
                  <c:v>-1.0357696999999999</c:v>
                </c:pt>
                <c:pt idx="2770">
                  <c:v>-2.6748775999999999</c:v>
                </c:pt>
                <c:pt idx="2771">
                  <c:v>-2.5790296000000001</c:v>
                </c:pt>
                <c:pt idx="2772">
                  <c:v>-3.5007651000000002</c:v>
                </c:pt>
                <c:pt idx="2773">
                  <c:v>-1.5628575</c:v>
                </c:pt>
                <c:pt idx="2774">
                  <c:v>-3.0916177999999999</c:v>
                </c:pt>
                <c:pt idx="2775">
                  <c:v>-2.6408803000000001</c:v>
                </c:pt>
                <c:pt idx="2776">
                  <c:v>-2.9758143000000001</c:v>
                </c:pt>
                <c:pt idx="2777">
                  <c:v>-3.2120763999999999</c:v>
                </c:pt>
                <c:pt idx="2778">
                  <c:v>-8.2282609999999998</c:v>
                </c:pt>
                <c:pt idx="2779">
                  <c:v>-13.237842000000001</c:v>
                </c:pt>
                <c:pt idx="2780">
                  <c:v>-8.2340555000000002</c:v>
                </c:pt>
                <c:pt idx="2781">
                  <c:v>-3.190207</c:v>
                </c:pt>
                <c:pt idx="2782">
                  <c:v>-2.5262597000000002</c:v>
                </c:pt>
                <c:pt idx="2783">
                  <c:v>-2.4886379000000001</c:v>
                </c:pt>
                <c:pt idx="2784">
                  <c:v>-2.9973339999999999</c:v>
                </c:pt>
                <c:pt idx="2785">
                  <c:v>-3.7066933999999998</c:v>
                </c:pt>
                <c:pt idx="2786">
                  <c:v>-1.0541990999999999</c:v>
                </c:pt>
                <c:pt idx="2787">
                  <c:v>-3.5531917000000002</c:v>
                </c:pt>
                <c:pt idx="2788">
                  <c:v>-3.4672260000000001</c:v>
                </c:pt>
                <c:pt idx="2789">
                  <c:v>-4.5091533999999998</c:v>
                </c:pt>
                <c:pt idx="2790">
                  <c:v>-5.0999999000000003</c:v>
                </c:pt>
                <c:pt idx="2791">
                  <c:v>-10.113706000000001</c:v>
                </c:pt>
                <c:pt idx="2792">
                  <c:v>-15.152894</c:v>
                </c:pt>
                <c:pt idx="2793">
                  <c:v>-20.216201999999999</c:v>
                </c:pt>
                <c:pt idx="2794">
                  <c:v>-15.119316</c:v>
                </c:pt>
                <c:pt idx="2795">
                  <c:v>-10.073176999999999</c:v>
                </c:pt>
                <c:pt idx="2796">
                  <c:v>-5.0693926999999999</c:v>
                </c:pt>
                <c:pt idx="2797">
                  <c:v>-3.6195620999999997E-2</c:v>
                </c:pt>
                <c:pt idx="2798">
                  <c:v>-5.0526099000000002</c:v>
                </c:pt>
                <c:pt idx="2799">
                  <c:v>-4.4663424000000003</c:v>
                </c:pt>
                <c:pt idx="2800">
                  <c:v>0.55178916</c:v>
                </c:pt>
                <c:pt idx="2801">
                  <c:v>-4.4772553000000004</c:v>
                </c:pt>
                <c:pt idx="2802">
                  <c:v>0.56945544000000003</c:v>
                </c:pt>
                <c:pt idx="2803">
                  <c:v>-4.4329938999999996</c:v>
                </c:pt>
                <c:pt idx="2804">
                  <c:v>-6.7630695999999997</c:v>
                </c:pt>
                <c:pt idx="2805">
                  <c:v>-5.5790490999999998</c:v>
                </c:pt>
                <c:pt idx="2806">
                  <c:v>-4.2514858000000002</c:v>
                </c:pt>
                <c:pt idx="2807">
                  <c:v>0.77855061999999997</c:v>
                </c:pt>
                <c:pt idx="2808">
                  <c:v>-4.2792634999999999</c:v>
                </c:pt>
                <c:pt idx="2809">
                  <c:v>-9.3322315000000007</c:v>
                </c:pt>
                <c:pt idx="2810">
                  <c:v>-4.3104687000000004</c:v>
                </c:pt>
                <c:pt idx="2811">
                  <c:v>-2.8028909999999998</c:v>
                </c:pt>
                <c:pt idx="2812">
                  <c:v>-7.8472738</c:v>
                </c:pt>
                <c:pt idx="2813">
                  <c:v>-2.8255938999999999</c:v>
                </c:pt>
                <c:pt idx="2814">
                  <c:v>-7.8645963999999999</c:v>
                </c:pt>
                <c:pt idx="2815">
                  <c:v>-12.895200000000001</c:v>
                </c:pt>
                <c:pt idx="2816">
                  <c:v>-17.915009999999999</c:v>
                </c:pt>
                <c:pt idx="2817">
                  <c:v>-23.009224</c:v>
                </c:pt>
                <c:pt idx="2818">
                  <c:v>-28.072914000000001</c:v>
                </c:pt>
                <c:pt idx="2819">
                  <c:v>-33.183154999999999</c:v>
                </c:pt>
                <c:pt idx="2820">
                  <c:v>-28.170591000000002</c:v>
                </c:pt>
                <c:pt idx="2821">
                  <c:v>-23.117588000000001</c:v>
                </c:pt>
                <c:pt idx="2822">
                  <c:v>-18.111512999999999</c:v>
                </c:pt>
                <c:pt idx="2823">
                  <c:v>-13.059271000000001</c:v>
                </c:pt>
                <c:pt idx="2824">
                  <c:v>-8.0352630999999999</c:v>
                </c:pt>
                <c:pt idx="2825">
                  <c:v>-2.9524951000000001</c:v>
                </c:pt>
                <c:pt idx="2826">
                  <c:v>-2.3834797999999999</c:v>
                </c:pt>
                <c:pt idx="2827">
                  <c:v>-2.0273693000000002</c:v>
                </c:pt>
                <c:pt idx="2828">
                  <c:v>-7.0616406999999999</c:v>
                </c:pt>
                <c:pt idx="2829">
                  <c:v>-9.4733639000000007</c:v>
                </c:pt>
                <c:pt idx="2830">
                  <c:v>-4.4325681000000001</c:v>
                </c:pt>
                <c:pt idx="2831">
                  <c:v>-1.3393012</c:v>
                </c:pt>
                <c:pt idx="2832">
                  <c:v>-6.3431997000000004</c:v>
                </c:pt>
                <c:pt idx="2833">
                  <c:v>-1.3241152</c:v>
                </c:pt>
                <c:pt idx="2834">
                  <c:v>-6.3264499000000001</c:v>
                </c:pt>
                <c:pt idx="2835">
                  <c:v>-1.3034726000000001</c:v>
                </c:pt>
                <c:pt idx="2836">
                  <c:v>-6.3105769</c:v>
                </c:pt>
                <c:pt idx="2837">
                  <c:v>-6.0319232999999999</c:v>
                </c:pt>
                <c:pt idx="2838">
                  <c:v>-7.1133417999999997</c:v>
                </c:pt>
                <c:pt idx="2839">
                  <c:v>-2.0712106000000001</c:v>
                </c:pt>
                <c:pt idx="2840">
                  <c:v>-7.1477202999999996</c:v>
                </c:pt>
                <c:pt idx="2841">
                  <c:v>-2.1000885999999999</c:v>
                </c:pt>
                <c:pt idx="2842">
                  <c:v>-7.1163559000000003</c:v>
                </c:pt>
                <c:pt idx="2843">
                  <c:v>-2.0706000000000002</c:v>
                </c:pt>
                <c:pt idx="2844">
                  <c:v>-7.0796118000000003</c:v>
                </c:pt>
                <c:pt idx="2845">
                  <c:v>-12.086672999999999</c:v>
                </c:pt>
                <c:pt idx="2846">
                  <c:v>-17.113351999999999</c:v>
                </c:pt>
                <c:pt idx="2847">
                  <c:v>-22.126293</c:v>
                </c:pt>
                <c:pt idx="2848">
                  <c:v>-17.114495999999999</c:v>
                </c:pt>
                <c:pt idx="2849">
                  <c:v>-12.029057</c:v>
                </c:pt>
                <c:pt idx="2850">
                  <c:v>-6.9821552999999996</c:v>
                </c:pt>
                <c:pt idx="2851">
                  <c:v>-1.9482273999999999</c:v>
                </c:pt>
                <c:pt idx="2852">
                  <c:v>-6.9482403000000001</c:v>
                </c:pt>
                <c:pt idx="2853">
                  <c:v>-1.9373210999999999</c:v>
                </c:pt>
                <c:pt idx="2854">
                  <c:v>-6.9703717000000003</c:v>
                </c:pt>
                <c:pt idx="2855">
                  <c:v>-1.9542622999999999</c:v>
                </c:pt>
                <c:pt idx="2856">
                  <c:v>-6.9796810000000002</c:v>
                </c:pt>
                <c:pt idx="2857">
                  <c:v>-12.066068</c:v>
                </c:pt>
                <c:pt idx="2858">
                  <c:v>-17.098089000000002</c:v>
                </c:pt>
                <c:pt idx="2859">
                  <c:v>-12.061108000000001</c:v>
                </c:pt>
                <c:pt idx="2860">
                  <c:v>-7.0142064</c:v>
                </c:pt>
                <c:pt idx="2861">
                  <c:v>-2.0031724</c:v>
                </c:pt>
                <c:pt idx="2862">
                  <c:v>-7.0037197999999998</c:v>
                </c:pt>
                <c:pt idx="2863">
                  <c:v>-12.039740999999999</c:v>
                </c:pt>
                <c:pt idx="2864">
                  <c:v>-6.9855900000000002</c:v>
                </c:pt>
                <c:pt idx="2865">
                  <c:v>-1.9833311</c:v>
                </c:pt>
                <c:pt idx="2866">
                  <c:v>-1.8386875</c:v>
                </c:pt>
                <c:pt idx="2867">
                  <c:v>-6.8546443000000004</c:v>
                </c:pt>
                <c:pt idx="2868">
                  <c:v>-1.8436478000000001</c:v>
                </c:pt>
                <c:pt idx="2869">
                  <c:v>-1.3263663000000001</c:v>
                </c:pt>
                <c:pt idx="2870">
                  <c:v>-1.9159535000000001</c:v>
                </c:pt>
                <c:pt idx="2871">
                  <c:v>-6.9452267000000001</c:v>
                </c:pt>
                <c:pt idx="2872">
                  <c:v>-1.9411746999999999</c:v>
                </c:pt>
                <c:pt idx="2873">
                  <c:v>-2.2180730999999998</c:v>
                </c:pt>
                <c:pt idx="2874">
                  <c:v>-1.9751718</c:v>
                </c:pt>
                <c:pt idx="2875">
                  <c:v>-1.9930285999999999</c:v>
                </c:pt>
                <c:pt idx="2876">
                  <c:v>-2.0054292999999999</c:v>
                </c:pt>
                <c:pt idx="2877">
                  <c:v>-7.0621742999999997</c:v>
                </c:pt>
                <c:pt idx="2878">
                  <c:v>-12.168709</c:v>
                </c:pt>
                <c:pt idx="2879">
                  <c:v>-17.199583000000001</c:v>
                </c:pt>
                <c:pt idx="2880">
                  <c:v>-12.107658000000001</c:v>
                </c:pt>
                <c:pt idx="2881">
                  <c:v>-7.0397711000000003</c:v>
                </c:pt>
                <c:pt idx="2882">
                  <c:v>-1.9764630000000001</c:v>
                </c:pt>
                <c:pt idx="2883">
                  <c:v>-6.9777731999999997</c:v>
                </c:pt>
                <c:pt idx="2884">
                  <c:v>-11.989374</c:v>
                </c:pt>
                <c:pt idx="2885">
                  <c:v>-6.9707084000000004</c:v>
                </c:pt>
                <c:pt idx="2886">
                  <c:v>-1.9405962999999999</c:v>
                </c:pt>
                <c:pt idx="2887">
                  <c:v>-6.9565916000000003</c:v>
                </c:pt>
                <c:pt idx="2888">
                  <c:v>-1.8688308</c:v>
                </c:pt>
                <c:pt idx="2889">
                  <c:v>-1.7265086000000001</c:v>
                </c:pt>
                <c:pt idx="2890">
                  <c:v>-6.7266301999999998</c:v>
                </c:pt>
                <c:pt idx="2891">
                  <c:v>-6.4975414000000002</c:v>
                </c:pt>
                <c:pt idx="2892">
                  <c:v>-1.4960461</c:v>
                </c:pt>
                <c:pt idx="2893">
                  <c:v>-0.57324207000000005</c:v>
                </c:pt>
                <c:pt idx="2894">
                  <c:v>-5.5755768000000003</c:v>
                </c:pt>
                <c:pt idx="2895">
                  <c:v>-0.52581412000000005</c:v>
                </c:pt>
                <c:pt idx="2896">
                  <c:v>-5.5268898000000002</c:v>
                </c:pt>
                <c:pt idx="2897">
                  <c:v>-7.3478107000000001</c:v>
                </c:pt>
                <c:pt idx="2898">
                  <c:v>-2.3129292000000001</c:v>
                </c:pt>
                <c:pt idx="2899">
                  <c:v>-7.3658586000000001</c:v>
                </c:pt>
                <c:pt idx="2900">
                  <c:v>-2.213876</c:v>
                </c:pt>
                <c:pt idx="2901">
                  <c:v>-7.2906914</c:v>
                </c:pt>
                <c:pt idx="2902">
                  <c:v>-2.2658827000000001</c:v>
                </c:pt>
                <c:pt idx="2903">
                  <c:v>-7.3071365000000004</c:v>
                </c:pt>
                <c:pt idx="2904">
                  <c:v>-2.2076185000000002</c:v>
                </c:pt>
                <c:pt idx="2905">
                  <c:v>-7.2762302999999999</c:v>
                </c:pt>
                <c:pt idx="2906">
                  <c:v>-2.2113960000000001</c:v>
                </c:pt>
                <c:pt idx="2907">
                  <c:v>-7.2759638000000004</c:v>
                </c:pt>
                <c:pt idx="2908">
                  <c:v>-2.2651197999999999</c:v>
                </c:pt>
                <c:pt idx="2909">
                  <c:v>-7.2885546999999997</c:v>
                </c:pt>
                <c:pt idx="2910">
                  <c:v>-12.340792</c:v>
                </c:pt>
                <c:pt idx="2911">
                  <c:v>-7.2381824999999997</c:v>
                </c:pt>
                <c:pt idx="2912">
                  <c:v>-2.1508362000000001</c:v>
                </c:pt>
                <c:pt idx="2913">
                  <c:v>-7.2023162999999997</c:v>
                </c:pt>
                <c:pt idx="2914">
                  <c:v>-12.267915</c:v>
                </c:pt>
                <c:pt idx="2915">
                  <c:v>-7.1607260999999998</c:v>
                </c:pt>
                <c:pt idx="2916">
                  <c:v>-2.0745241999999999</c:v>
                </c:pt>
                <c:pt idx="2917">
                  <c:v>2.9815345</c:v>
                </c:pt>
                <c:pt idx="2918">
                  <c:v>-2.0436179999999999</c:v>
                </c:pt>
                <c:pt idx="2919">
                  <c:v>-7.2652739999999998</c:v>
                </c:pt>
                <c:pt idx="2920">
                  <c:v>-12.291952</c:v>
                </c:pt>
                <c:pt idx="2921">
                  <c:v>-17.350681000000002</c:v>
                </c:pt>
                <c:pt idx="2922">
                  <c:v>-22.363624999999999</c:v>
                </c:pt>
                <c:pt idx="2923">
                  <c:v>-27.416250000000002</c:v>
                </c:pt>
                <c:pt idx="2924">
                  <c:v>-32.738636</c:v>
                </c:pt>
                <c:pt idx="2925">
                  <c:v>-27.489125999999999</c:v>
                </c:pt>
                <c:pt idx="2926">
                  <c:v>-22.399874000000001</c:v>
                </c:pt>
                <c:pt idx="2927">
                  <c:v>-17.387309999999999</c:v>
                </c:pt>
                <c:pt idx="2928">
                  <c:v>-12.251889</c:v>
                </c:pt>
                <c:pt idx="2929">
                  <c:v>-7.0596128</c:v>
                </c:pt>
                <c:pt idx="2930">
                  <c:v>-1.9779893</c:v>
                </c:pt>
                <c:pt idx="2931">
                  <c:v>3.0757802000000001</c:v>
                </c:pt>
                <c:pt idx="2932">
                  <c:v>-1.9455568000000001</c:v>
                </c:pt>
                <c:pt idx="2933">
                  <c:v>-7.1103597000000001</c:v>
                </c:pt>
                <c:pt idx="2934">
                  <c:v>-1.9928701</c:v>
                </c:pt>
                <c:pt idx="2935">
                  <c:v>-7.0096277999999996</c:v>
                </c:pt>
                <c:pt idx="2936">
                  <c:v>-1.9390700999999999</c:v>
                </c:pt>
                <c:pt idx="2937">
                  <c:v>-6.9485783999999997</c:v>
                </c:pt>
                <c:pt idx="2938">
                  <c:v>-1.8494033000000001</c:v>
                </c:pt>
                <c:pt idx="2939">
                  <c:v>-6.8882918000000002</c:v>
                </c:pt>
                <c:pt idx="2940">
                  <c:v>-1.8318516</c:v>
                </c:pt>
                <c:pt idx="2941">
                  <c:v>-6.9325533000000004</c:v>
                </c:pt>
                <c:pt idx="2942">
                  <c:v>-11.937863999999999</c:v>
                </c:pt>
                <c:pt idx="2943">
                  <c:v>-6.6616448999999998</c:v>
                </c:pt>
                <c:pt idx="2944">
                  <c:v>-11.684889</c:v>
                </c:pt>
                <c:pt idx="2945">
                  <c:v>-6.5605311000000004</c:v>
                </c:pt>
                <c:pt idx="2946">
                  <c:v>-1.5357605999999999</c:v>
                </c:pt>
                <c:pt idx="2947">
                  <c:v>3.5195351000000001</c:v>
                </c:pt>
                <c:pt idx="2948">
                  <c:v>-1.5277479</c:v>
                </c:pt>
                <c:pt idx="2949">
                  <c:v>-6.5967798000000002</c:v>
                </c:pt>
                <c:pt idx="2950">
                  <c:v>-11.719994</c:v>
                </c:pt>
                <c:pt idx="2951">
                  <c:v>-16.862665</c:v>
                </c:pt>
                <c:pt idx="2952">
                  <c:v>-21.950393999999999</c:v>
                </c:pt>
                <c:pt idx="2953">
                  <c:v>-27.139617999999999</c:v>
                </c:pt>
                <c:pt idx="2954">
                  <c:v>-32.197963999999999</c:v>
                </c:pt>
                <c:pt idx="2955">
                  <c:v>-26.956083</c:v>
                </c:pt>
                <c:pt idx="2956">
                  <c:v>-21.596305999999998</c:v>
                </c:pt>
                <c:pt idx="2957">
                  <c:v>-16.314363</c:v>
                </c:pt>
                <c:pt idx="2958">
                  <c:v>-10.827140999999999</c:v>
                </c:pt>
                <c:pt idx="2959">
                  <c:v>-5.5184894</c:v>
                </c:pt>
                <c:pt idx="2960">
                  <c:v>-0.38917127000000001</c:v>
                </c:pt>
                <c:pt idx="2961">
                  <c:v>4.6127061999999999</c:v>
                </c:pt>
                <c:pt idx="2962">
                  <c:v>9.6153460000000006</c:v>
                </c:pt>
                <c:pt idx="2963">
                  <c:v>4.5966806</c:v>
                </c:pt>
                <c:pt idx="2964">
                  <c:v>-0.59864795000000004</c:v>
                </c:pt>
                <c:pt idx="2965">
                  <c:v>-5.7489518999999998</c:v>
                </c:pt>
                <c:pt idx="2966">
                  <c:v>-10.765328</c:v>
                </c:pt>
                <c:pt idx="2967">
                  <c:v>-15.938523999999999</c:v>
                </c:pt>
                <c:pt idx="2968">
                  <c:v>-21.122789000000001</c:v>
                </c:pt>
                <c:pt idx="2969">
                  <c:v>-27.894725999999999</c:v>
                </c:pt>
                <c:pt idx="2970">
                  <c:v>-32.944679000000001</c:v>
                </c:pt>
                <c:pt idx="2971">
                  <c:v>-27.821847999999999</c:v>
                </c:pt>
                <c:pt idx="2972">
                  <c:v>-22.724198999999999</c:v>
                </c:pt>
                <c:pt idx="2973">
                  <c:v>-17.489187000000001</c:v>
                </c:pt>
                <c:pt idx="2974">
                  <c:v>-12.400315000000001</c:v>
                </c:pt>
                <c:pt idx="2975">
                  <c:v>-7.3862281000000003</c:v>
                </c:pt>
                <c:pt idx="2976">
                  <c:v>-2.2927767999999999</c:v>
                </c:pt>
                <c:pt idx="2977">
                  <c:v>2.7224548</c:v>
                </c:pt>
                <c:pt idx="2978">
                  <c:v>7.7273845999999997</c:v>
                </c:pt>
                <c:pt idx="2979">
                  <c:v>1.5876939000000001</c:v>
                </c:pt>
                <c:pt idx="2980">
                  <c:v>-3.4515758000000001</c:v>
                </c:pt>
                <c:pt idx="2981">
                  <c:v>1.5796812</c:v>
                </c:pt>
                <c:pt idx="2982">
                  <c:v>-3.4206698000000002</c:v>
                </c:pt>
                <c:pt idx="2983">
                  <c:v>-8.4771099000000003</c:v>
                </c:pt>
                <c:pt idx="2984">
                  <c:v>-13.557588000000001</c:v>
                </c:pt>
                <c:pt idx="2985">
                  <c:v>-18.670881000000001</c:v>
                </c:pt>
                <c:pt idx="2986">
                  <c:v>-13.577811000000001</c:v>
                </c:pt>
                <c:pt idx="2987">
                  <c:v>-8.5209893999999995</c:v>
                </c:pt>
                <c:pt idx="2988">
                  <c:v>-3.4924029999999999</c:v>
                </c:pt>
                <c:pt idx="2989">
                  <c:v>-8.5037106999999992</c:v>
                </c:pt>
                <c:pt idx="2990">
                  <c:v>-3.4682944</c:v>
                </c:pt>
                <c:pt idx="2991">
                  <c:v>-8.6309996000000009</c:v>
                </c:pt>
                <c:pt idx="2992">
                  <c:v>-15.557346000000001</c:v>
                </c:pt>
                <c:pt idx="2993">
                  <c:v>-25.144435999999999</c:v>
                </c:pt>
                <c:pt idx="2994">
                  <c:v>-33.012596000000002</c:v>
                </c:pt>
                <c:pt idx="2995">
                  <c:v>-28.001944000000002</c:v>
                </c:pt>
                <c:pt idx="2996">
                  <c:v>-22.980608</c:v>
                </c:pt>
                <c:pt idx="2997">
                  <c:v>-17.949732000000001</c:v>
                </c:pt>
                <c:pt idx="2998">
                  <c:v>-12.845979</c:v>
                </c:pt>
                <c:pt idx="2999">
                  <c:v>-7.8097605999999997</c:v>
                </c:pt>
                <c:pt idx="3000">
                  <c:v>-2.7827004999999998</c:v>
                </c:pt>
                <c:pt idx="3001">
                  <c:v>-7.8322725000000002</c:v>
                </c:pt>
                <c:pt idx="3002">
                  <c:v>-2.7090589999999999</c:v>
                </c:pt>
                <c:pt idx="3003">
                  <c:v>-7.7647361999999998</c:v>
                </c:pt>
                <c:pt idx="3004">
                  <c:v>-12.880699999999999</c:v>
                </c:pt>
                <c:pt idx="3005">
                  <c:v>-7.7334484999999997</c:v>
                </c:pt>
                <c:pt idx="3006">
                  <c:v>-2.6728109999999998</c:v>
                </c:pt>
                <c:pt idx="3007">
                  <c:v>-7.7044553999999996</c:v>
                </c:pt>
                <c:pt idx="3008">
                  <c:v>-12.721589</c:v>
                </c:pt>
                <c:pt idx="3009">
                  <c:v>-7.6868977999999997</c:v>
                </c:pt>
                <c:pt idx="3010">
                  <c:v>-2.5865784000000001</c:v>
                </c:pt>
                <c:pt idx="3011">
                  <c:v>-7.6124929999999997</c:v>
                </c:pt>
                <c:pt idx="3012">
                  <c:v>-12.622002999999999</c:v>
                </c:pt>
                <c:pt idx="3013">
                  <c:v>-7.5258794</c:v>
                </c:pt>
                <c:pt idx="3014">
                  <c:v>-12.571636</c:v>
                </c:pt>
                <c:pt idx="3015">
                  <c:v>-17.670428999999999</c:v>
                </c:pt>
                <c:pt idx="3016">
                  <c:v>-12.630395999999999</c:v>
                </c:pt>
                <c:pt idx="3017">
                  <c:v>-20.818304000000001</c:v>
                </c:pt>
                <c:pt idx="3018">
                  <c:v>-26.210896999999999</c:v>
                </c:pt>
                <c:pt idx="3019">
                  <c:v>-31.271916999999998</c:v>
                </c:pt>
                <c:pt idx="3020">
                  <c:v>-26.248290999999998</c:v>
                </c:pt>
                <c:pt idx="3021">
                  <c:v>-21.136144999999999</c:v>
                </c:pt>
                <c:pt idx="3022">
                  <c:v>-16.098398</c:v>
                </c:pt>
                <c:pt idx="3023">
                  <c:v>-11.051117</c:v>
                </c:pt>
                <c:pt idx="3024">
                  <c:v>-5.9836115999999997</c:v>
                </c:pt>
                <c:pt idx="3025">
                  <c:v>-0.96570915000000002</c:v>
                </c:pt>
                <c:pt idx="3026">
                  <c:v>-6.0136466000000004</c:v>
                </c:pt>
                <c:pt idx="3027">
                  <c:v>-0.92984246999999998</c:v>
                </c:pt>
                <c:pt idx="3028">
                  <c:v>-5.9337477999999999</c:v>
                </c:pt>
                <c:pt idx="3029">
                  <c:v>-0.92126339999999995</c:v>
                </c:pt>
                <c:pt idx="3030">
                  <c:v>-5.9298177000000001</c:v>
                </c:pt>
                <c:pt idx="3031">
                  <c:v>-0.87944436000000004</c:v>
                </c:pt>
                <c:pt idx="3032">
                  <c:v>-5.9459963</c:v>
                </c:pt>
                <c:pt idx="3033">
                  <c:v>-5.4835067000000004</c:v>
                </c:pt>
                <c:pt idx="3034">
                  <c:v>-5.3179474000000004</c:v>
                </c:pt>
                <c:pt idx="3035">
                  <c:v>-5.7659754999999997</c:v>
                </c:pt>
                <c:pt idx="3036">
                  <c:v>-6.1170492000000003</c:v>
                </c:pt>
                <c:pt idx="3037">
                  <c:v>-5.7115654999999999</c:v>
                </c:pt>
                <c:pt idx="3038">
                  <c:v>-7.0090617999999996</c:v>
                </c:pt>
                <c:pt idx="3039">
                  <c:v>-2.0009269999999999</c:v>
                </c:pt>
                <c:pt idx="3040">
                  <c:v>-2.6442763999999999</c:v>
                </c:pt>
                <c:pt idx="3041">
                  <c:v>-7.6523346999999999</c:v>
                </c:pt>
                <c:pt idx="3042">
                  <c:v>-12.660159</c:v>
                </c:pt>
                <c:pt idx="3043">
                  <c:v>-7.6479787999999997</c:v>
                </c:pt>
                <c:pt idx="3044">
                  <c:v>-2.6060381000000001</c:v>
                </c:pt>
                <c:pt idx="3045">
                  <c:v>-1.7255929999999999</c:v>
                </c:pt>
                <c:pt idx="3046">
                  <c:v>-6.7378096999999997</c:v>
                </c:pt>
                <c:pt idx="3047">
                  <c:v>-1.6691984</c:v>
                </c:pt>
                <c:pt idx="3048">
                  <c:v>-6.6797747999999997</c:v>
                </c:pt>
                <c:pt idx="3049">
                  <c:v>-11.700533</c:v>
                </c:pt>
                <c:pt idx="3050">
                  <c:v>-6.6772885000000004</c:v>
                </c:pt>
                <c:pt idx="3051">
                  <c:v>-1.6746486</c:v>
                </c:pt>
                <c:pt idx="3052">
                  <c:v>-6.7371941</c:v>
                </c:pt>
                <c:pt idx="3053">
                  <c:v>-1.7162386999999999</c:v>
                </c:pt>
                <c:pt idx="3054">
                  <c:v>-1.9422431</c:v>
                </c:pt>
                <c:pt idx="3055">
                  <c:v>-6.9565963999999996</c:v>
                </c:pt>
                <c:pt idx="3056">
                  <c:v>-1.9422431</c:v>
                </c:pt>
                <c:pt idx="3057">
                  <c:v>-2.4692926000000002</c:v>
                </c:pt>
                <c:pt idx="3058">
                  <c:v>-7.4982981999999998</c:v>
                </c:pt>
                <c:pt idx="3059">
                  <c:v>-2.4833723999999999</c:v>
                </c:pt>
                <c:pt idx="3060">
                  <c:v>-2.2226138</c:v>
                </c:pt>
                <c:pt idx="3061">
                  <c:v>-2.4895155</c:v>
                </c:pt>
                <c:pt idx="3062">
                  <c:v>-1.6510361</c:v>
                </c:pt>
                <c:pt idx="3063">
                  <c:v>-6.6593613999999999</c:v>
                </c:pt>
                <c:pt idx="3064">
                  <c:v>-6.6833615000000002</c:v>
                </c:pt>
                <c:pt idx="3065">
                  <c:v>-1.6519135</c:v>
                </c:pt>
                <c:pt idx="3066">
                  <c:v>-1.3275492</c:v>
                </c:pt>
                <c:pt idx="3067">
                  <c:v>-6.3430090000000003</c:v>
                </c:pt>
                <c:pt idx="3068">
                  <c:v>-1.3396386</c:v>
                </c:pt>
                <c:pt idx="3069">
                  <c:v>-6.4092107</c:v>
                </c:pt>
                <c:pt idx="3070">
                  <c:v>-11.409784</c:v>
                </c:pt>
                <c:pt idx="3071">
                  <c:v>-6.3987498</c:v>
                </c:pt>
                <c:pt idx="3072">
                  <c:v>-1.3308625999999999</c:v>
                </c:pt>
                <c:pt idx="3073">
                  <c:v>-6.3856678000000002</c:v>
                </c:pt>
                <c:pt idx="3074">
                  <c:v>-1.3789393999999999</c:v>
                </c:pt>
                <c:pt idx="3075">
                  <c:v>-6.4098591999999996</c:v>
                </c:pt>
                <c:pt idx="3076">
                  <c:v>-7.4100431999999996</c:v>
                </c:pt>
                <c:pt idx="3077">
                  <c:v>-2.3871047000000001</c:v>
                </c:pt>
                <c:pt idx="3078">
                  <c:v>-2.359823</c:v>
                </c:pt>
                <c:pt idx="3079">
                  <c:v>-2.5063806</c:v>
                </c:pt>
                <c:pt idx="3080">
                  <c:v>-3.2237901999999998</c:v>
                </c:pt>
                <c:pt idx="3081">
                  <c:v>-2.1569855000000002</c:v>
                </c:pt>
                <c:pt idx="3082">
                  <c:v>-1.3945893</c:v>
                </c:pt>
                <c:pt idx="3083">
                  <c:v>-2.1759870000000001</c:v>
                </c:pt>
                <c:pt idx="3084">
                  <c:v>-1.1634017000000001</c:v>
                </c:pt>
                <c:pt idx="3085">
                  <c:v>-6.2027473000000004</c:v>
                </c:pt>
                <c:pt idx="3086">
                  <c:v>-8.5041685000000005</c:v>
                </c:pt>
                <c:pt idx="3087">
                  <c:v>-3.4998493000000002</c:v>
                </c:pt>
                <c:pt idx="3088">
                  <c:v>-1.4410632000000001</c:v>
                </c:pt>
                <c:pt idx="3089">
                  <c:v>-1.8457463999999999</c:v>
                </c:pt>
                <c:pt idx="3090">
                  <c:v>-2.2461940999999999</c:v>
                </c:pt>
                <c:pt idx="3091">
                  <c:v>-2.2597014999999998</c:v>
                </c:pt>
                <c:pt idx="3092">
                  <c:v>-2.1377928000000002</c:v>
                </c:pt>
                <c:pt idx="3093">
                  <c:v>-2.1772841999999999</c:v>
                </c:pt>
                <c:pt idx="3094">
                  <c:v>-2.3843572000000002</c:v>
                </c:pt>
                <c:pt idx="3095">
                  <c:v>-2.2466140000000001</c:v>
                </c:pt>
                <c:pt idx="3096">
                  <c:v>-2.2388300999999999</c:v>
                </c:pt>
                <c:pt idx="3097">
                  <c:v>-2.4668888999999998</c:v>
                </c:pt>
                <c:pt idx="3098">
                  <c:v>-2.6294718000000001</c:v>
                </c:pt>
                <c:pt idx="3099">
                  <c:v>-2.1577484999999998</c:v>
                </c:pt>
                <c:pt idx="3100">
                  <c:v>-2.3426909</c:v>
                </c:pt>
                <c:pt idx="3101">
                  <c:v>-2.5934906</c:v>
                </c:pt>
                <c:pt idx="3102">
                  <c:v>2.4365838000000002</c:v>
                </c:pt>
                <c:pt idx="3103">
                  <c:v>-2.5673919000000001</c:v>
                </c:pt>
                <c:pt idx="3104">
                  <c:v>-13.165044</c:v>
                </c:pt>
                <c:pt idx="3105">
                  <c:v>-20.112417000000001</c:v>
                </c:pt>
                <c:pt idx="3106">
                  <c:v>-26.404730000000001</c:v>
                </c:pt>
                <c:pt idx="3107">
                  <c:v>-21.371566999999999</c:v>
                </c:pt>
                <c:pt idx="3108">
                  <c:v>-16.257891000000001</c:v>
                </c:pt>
                <c:pt idx="3109">
                  <c:v>-11.254106999999999</c:v>
                </c:pt>
                <c:pt idx="3110">
                  <c:v>-6.1698132000000001</c:v>
                </c:pt>
                <c:pt idx="3111">
                  <c:v>-2.6029854000000001</c:v>
                </c:pt>
                <c:pt idx="3112">
                  <c:v>-0.53817665999999997</c:v>
                </c:pt>
                <c:pt idx="3113">
                  <c:v>-5.5780573000000002</c:v>
                </c:pt>
                <c:pt idx="3114">
                  <c:v>-0.57057111999999999</c:v>
                </c:pt>
                <c:pt idx="3115">
                  <c:v>-5.5735545000000002</c:v>
                </c:pt>
                <c:pt idx="3116">
                  <c:v>-10.613085999999999</c:v>
                </c:pt>
                <c:pt idx="3117">
                  <c:v>-15.701577</c:v>
                </c:pt>
                <c:pt idx="3118">
                  <c:v>-20.724060000000001</c:v>
                </c:pt>
                <c:pt idx="3119">
                  <c:v>-15.696615</c:v>
                </c:pt>
                <c:pt idx="3120">
                  <c:v>-10.695501999999999</c:v>
                </c:pt>
                <c:pt idx="3121">
                  <c:v>-15.721417000000001</c:v>
                </c:pt>
                <c:pt idx="3122">
                  <c:v>-10.681767000000001</c:v>
                </c:pt>
                <c:pt idx="3123">
                  <c:v>-15.721417000000001</c:v>
                </c:pt>
                <c:pt idx="3124">
                  <c:v>-10.683674999999999</c:v>
                </c:pt>
                <c:pt idx="3125">
                  <c:v>-15.801926</c:v>
                </c:pt>
                <c:pt idx="3126">
                  <c:v>-10.790893000000001</c:v>
                </c:pt>
                <c:pt idx="3127">
                  <c:v>-15.895027000000001</c:v>
                </c:pt>
                <c:pt idx="3128">
                  <c:v>-10.786695</c:v>
                </c:pt>
                <c:pt idx="3129">
                  <c:v>-15.895027000000001</c:v>
                </c:pt>
                <c:pt idx="3130">
                  <c:v>-10.749302999999999</c:v>
                </c:pt>
                <c:pt idx="3131">
                  <c:v>-15.813755</c:v>
                </c:pt>
                <c:pt idx="3132">
                  <c:v>-10.669174</c:v>
                </c:pt>
                <c:pt idx="3133">
                  <c:v>-5.6608114</c:v>
                </c:pt>
                <c:pt idx="3134">
                  <c:v>-10.693975999999999</c:v>
                </c:pt>
                <c:pt idx="3135">
                  <c:v>-5.6264710000000004</c:v>
                </c:pt>
                <c:pt idx="3136">
                  <c:v>-0.55286073999999996</c:v>
                </c:pt>
                <c:pt idx="3137">
                  <c:v>-5.6062484000000001</c:v>
                </c:pt>
                <c:pt idx="3138">
                  <c:v>-0.58414871000000002</c:v>
                </c:pt>
                <c:pt idx="3139">
                  <c:v>-5.6520356999999999</c:v>
                </c:pt>
                <c:pt idx="3140">
                  <c:v>-10.765328</c:v>
                </c:pt>
                <c:pt idx="3141">
                  <c:v>-16.02018</c:v>
                </c:pt>
                <c:pt idx="3142">
                  <c:v>-21.164379</c:v>
                </c:pt>
                <c:pt idx="3143">
                  <c:v>-26.370773</c:v>
                </c:pt>
                <c:pt idx="3144">
                  <c:v>-31.45392</c:v>
                </c:pt>
                <c:pt idx="3145">
                  <c:v>-26.386033999999999</c:v>
                </c:pt>
                <c:pt idx="3146">
                  <c:v>-21.360119000000001</c:v>
                </c:pt>
                <c:pt idx="3147">
                  <c:v>-26.592078999999998</c:v>
                </c:pt>
                <c:pt idx="3148">
                  <c:v>-31.646992000000001</c:v>
                </c:pt>
                <c:pt idx="3149">
                  <c:v>-26.515765999999999</c:v>
                </c:pt>
                <c:pt idx="3150">
                  <c:v>-21.421552999999999</c:v>
                </c:pt>
                <c:pt idx="3151">
                  <c:v>-16.355953</c:v>
                </c:pt>
                <c:pt idx="3152">
                  <c:v>-21.392171999999999</c:v>
                </c:pt>
                <c:pt idx="3153">
                  <c:v>-26.458912000000002</c:v>
                </c:pt>
                <c:pt idx="3154">
                  <c:v>-21.346384</c:v>
                </c:pt>
                <c:pt idx="3155">
                  <c:v>-16.134649</c:v>
                </c:pt>
                <c:pt idx="3156">
                  <c:v>-10.965266</c:v>
                </c:pt>
                <c:pt idx="3157">
                  <c:v>-5.9126415000000003</c:v>
                </c:pt>
                <c:pt idx="3158">
                  <c:v>-11.076682</c:v>
                </c:pt>
                <c:pt idx="3159">
                  <c:v>-16.298335999999999</c:v>
                </c:pt>
                <c:pt idx="3160">
                  <c:v>-21.34066</c:v>
                </c:pt>
                <c:pt idx="3161">
                  <c:v>-26.524923000000001</c:v>
                </c:pt>
                <c:pt idx="3162">
                  <c:v>-31.570297</c:v>
                </c:pt>
                <c:pt idx="3163">
                  <c:v>-26.509278999999999</c:v>
                </c:pt>
                <c:pt idx="3164">
                  <c:v>-21.215889000000001</c:v>
                </c:pt>
                <c:pt idx="3165">
                  <c:v>-15.998430000000001</c:v>
                </c:pt>
                <c:pt idx="3166">
                  <c:v>-21.125841000000001</c:v>
                </c:pt>
                <c:pt idx="3167">
                  <c:v>-26.333379999999998</c:v>
                </c:pt>
                <c:pt idx="3168">
                  <c:v>-31.381803999999999</c:v>
                </c:pt>
                <c:pt idx="3169">
                  <c:v>-26.364286</c:v>
                </c:pt>
                <c:pt idx="3170">
                  <c:v>-31.411566000000001</c:v>
                </c:pt>
                <c:pt idx="3171">
                  <c:v>-26.369246</c:v>
                </c:pt>
                <c:pt idx="3172">
                  <c:v>-20.962914999999999</c:v>
                </c:pt>
                <c:pt idx="3173">
                  <c:v>-15.566504999999999</c:v>
                </c:pt>
                <c:pt idx="3174">
                  <c:v>-10.560812</c:v>
                </c:pt>
                <c:pt idx="3175">
                  <c:v>-5.5043715999999998</c:v>
                </c:pt>
                <c:pt idx="3176">
                  <c:v>-0.38306626999999999</c:v>
                </c:pt>
                <c:pt idx="3177">
                  <c:v>-5.4852939000000003</c:v>
                </c:pt>
                <c:pt idx="3178">
                  <c:v>-10.557759000000001</c:v>
                </c:pt>
                <c:pt idx="3179">
                  <c:v>-15.585963</c:v>
                </c:pt>
                <c:pt idx="3180">
                  <c:v>-20.599668999999999</c:v>
                </c:pt>
                <c:pt idx="3181">
                  <c:v>-25.602689999999999</c:v>
                </c:pt>
                <c:pt idx="3182">
                  <c:v>-20.374168000000001</c:v>
                </c:pt>
                <c:pt idx="3183">
                  <c:v>-15.285294</c:v>
                </c:pt>
                <c:pt idx="3184">
                  <c:v>-10.253655</c:v>
                </c:pt>
                <c:pt idx="3185">
                  <c:v>-5.1613493000000004</c:v>
                </c:pt>
                <c:pt idx="3186">
                  <c:v>-10.306311000000001</c:v>
                </c:pt>
                <c:pt idx="3187">
                  <c:v>-15.387551</c:v>
                </c:pt>
                <c:pt idx="3188">
                  <c:v>-10.230762</c:v>
                </c:pt>
                <c:pt idx="3189">
                  <c:v>-5.1140350999999997</c:v>
                </c:pt>
                <c:pt idx="3190">
                  <c:v>0.17324896000000001</c:v>
                </c:pt>
                <c:pt idx="3191">
                  <c:v>5.3510255999999998</c:v>
                </c:pt>
                <c:pt idx="3192">
                  <c:v>10.454397999999999</c:v>
                </c:pt>
                <c:pt idx="3193">
                  <c:v>15.597834000000001</c:v>
                </c:pt>
                <c:pt idx="3194">
                  <c:v>20.822924</c:v>
                </c:pt>
                <c:pt idx="3195">
                  <c:v>26.002611000000002</c:v>
                </c:pt>
                <c:pt idx="3196">
                  <c:v>31.067060000000001</c:v>
                </c:pt>
                <c:pt idx="3197">
                  <c:v>36.255138000000002</c:v>
                </c:pt>
                <c:pt idx="3198">
                  <c:v>41.477558000000002</c:v>
                </c:pt>
                <c:pt idx="3199">
                  <c:v>36.432949000000001</c:v>
                </c:pt>
                <c:pt idx="3200">
                  <c:v>31.207857000000001</c:v>
                </c:pt>
                <c:pt idx="3201">
                  <c:v>26.155612999999999</c:v>
                </c:pt>
                <c:pt idx="3202">
                  <c:v>21.132750999999999</c:v>
                </c:pt>
                <c:pt idx="3203">
                  <c:v>15.893924999999999</c:v>
                </c:pt>
                <c:pt idx="3204">
                  <c:v>10.888995</c:v>
                </c:pt>
                <c:pt idx="3205">
                  <c:v>5.8848285999999996</c:v>
                </c:pt>
                <c:pt idx="3206">
                  <c:v>0.86997855000000002</c:v>
                </c:pt>
                <c:pt idx="3207">
                  <c:v>-4.2089733999999996</c:v>
                </c:pt>
                <c:pt idx="3208">
                  <c:v>-9.3543176999999993</c:v>
                </c:pt>
                <c:pt idx="3209">
                  <c:v>-14.429454</c:v>
                </c:pt>
                <c:pt idx="3210">
                  <c:v>-9.4100245999999999</c:v>
                </c:pt>
                <c:pt idx="3211">
                  <c:v>-14.539725000000001</c:v>
                </c:pt>
                <c:pt idx="3212">
                  <c:v>-19.568311999999999</c:v>
                </c:pt>
                <c:pt idx="3213">
                  <c:v>-24.813241999999999</c:v>
                </c:pt>
                <c:pt idx="3214">
                  <c:v>-29.874645000000001</c:v>
                </c:pt>
                <c:pt idx="3215">
                  <c:v>-35.066921000000001</c:v>
                </c:pt>
                <c:pt idx="3216">
                  <c:v>-29.930349</c:v>
                </c:pt>
                <c:pt idx="3217">
                  <c:v>-24.692671000000001</c:v>
                </c:pt>
                <c:pt idx="3218">
                  <c:v>-19.651872999999998</c:v>
                </c:pt>
                <c:pt idx="3219">
                  <c:v>-14.507674</c:v>
                </c:pt>
                <c:pt idx="3220">
                  <c:v>-9.4363527000000005</c:v>
                </c:pt>
                <c:pt idx="3221">
                  <c:v>-4.4230289000000003</c:v>
                </c:pt>
                <c:pt idx="3222">
                  <c:v>0.81923097</c:v>
                </c:pt>
                <c:pt idx="3223">
                  <c:v>5.9722061000000002</c:v>
                </c:pt>
                <c:pt idx="3224">
                  <c:v>11.165627000000001</c:v>
                </c:pt>
                <c:pt idx="3225">
                  <c:v>16.22016</c:v>
                </c:pt>
                <c:pt idx="3226">
                  <c:v>21.247219000000001</c:v>
                </c:pt>
                <c:pt idx="3227">
                  <c:v>26.353263999999999</c:v>
                </c:pt>
                <c:pt idx="3228">
                  <c:v>21.112528000000001</c:v>
                </c:pt>
                <c:pt idx="3229">
                  <c:v>15.983211000000001</c:v>
                </c:pt>
                <c:pt idx="3230">
                  <c:v>10.877929999999999</c:v>
                </c:pt>
                <c:pt idx="3231">
                  <c:v>5.6909961999999998</c:v>
                </c:pt>
                <c:pt idx="3232">
                  <c:v>0.66927767000000005</c:v>
                </c:pt>
                <c:pt idx="3233">
                  <c:v>-4.3780049999999999</c:v>
                </c:pt>
                <c:pt idx="3234">
                  <c:v>0.69865781000000005</c:v>
                </c:pt>
                <c:pt idx="3235">
                  <c:v>-4.3860178000000003</c:v>
                </c:pt>
                <c:pt idx="3236">
                  <c:v>-9.6641445000000008</c:v>
                </c:pt>
                <c:pt idx="3237">
                  <c:v>-14.732414</c:v>
                </c:pt>
                <c:pt idx="3238">
                  <c:v>-9.6610917999999995</c:v>
                </c:pt>
                <c:pt idx="3239">
                  <c:v>-4.5146036</c:v>
                </c:pt>
                <c:pt idx="3240">
                  <c:v>0.48956265999999998</c:v>
                </c:pt>
                <c:pt idx="3241">
                  <c:v>5.5200566999999996</c:v>
                </c:pt>
                <c:pt idx="3242">
                  <c:v>10.696306999999999</c:v>
                </c:pt>
                <c:pt idx="3243">
                  <c:v>15.838597999999999</c:v>
                </c:pt>
                <c:pt idx="3244">
                  <c:v>10.520408</c:v>
                </c:pt>
                <c:pt idx="3245">
                  <c:v>5.4235220000000002</c:v>
                </c:pt>
                <c:pt idx="3246">
                  <c:v>10.431504</c:v>
                </c:pt>
                <c:pt idx="3247">
                  <c:v>15.511983000000001</c:v>
                </c:pt>
                <c:pt idx="3248">
                  <c:v>10.458976</c:v>
                </c:pt>
                <c:pt idx="3249">
                  <c:v>5.3575119999999998</c:v>
                </c:pt>
                <c:pt idx="3250">
                  <c:v>0.31633415999999998</c:v>
                </c:pt>
                <c:pt idx="3251">
                  <c:v>-4.7069101</c:v>
                </c:pt>
                <c:pt idx="3252">
                  <c:v>-9.9514589000000004</c:v>
                </c:pt>
                <c:pt idx="3253">
                  <c:v>-14.983098999999999</c:v>
                </c:pt>
                <c:pt idx="3254">
                  <c:v>-20.076550000000001</c:v>
                </c:pt>
                <c:pt idx="3255">
                  <c:v>-25.141383999999999</c:v>
                </c:pt>
                <c:pt idx="3256">
                  <c:v>-30.203164999999998</c:v>
                </c:pt>
                <c:pt idx="3257">
                  <c:v>-25.076899999999998</c:v>
                </c:pt>
                <c:pt idx="3258">
                  <c:v>-19.860969999999998</c:v>
                </c:pt>
                <c:pt idx="3259">
                  <c:v>-14.57521</c:v>
                </c:pt>
                <c:pt idx="3260">
                  <c:v>-9.3775920999999993</c:v>
                </c:pt>
                <c:pt idx="3261">
                  <c:v>-4.1807379999999998</c:v>
                </c:pt>
                <c:pt idx="3262">
                  <c:v>0.84594022999999996</c:v>
                </c:pt>
                <c:pt idx="3263">
                  <c:v>6.0324926000000003</c:v>
                </c:pt>
                <c:pt idx="3264">
                  <c:v>11.167915000000001</c:v>
                </c:pt>
                <c:pt idx="3265">
                  <c:v>16.517014</c:v>
                </c:pt>
                <c:pt idx="3266">
                  <c:v>21.876795000000001</c:v>
                </c:pt>
                <c:pt idx="3267">
                  <c:v>27.205286000000001</c:v>
                </c:pt>
                <c:pt idx="3268">
                  <c:v>32.332317000000003</c:v>
                </c:pt>
                <c:pt idx="3269">
                  <c:v>37.428821999999997</c:v>
                </c:pt>
                <c:pt idx="3270">
                  <c:v>42.691685</c:v>
                </c:pt>
                <c:pt idx="3271">
                  <c:v>37.661952999999997</c:v>
                </c:pt>
                <c:pt idx="3272">
                  <c:v>32.456702999999997</c:v>
                </c:pt>
                <c:pt idx="3273">
                  <c:v>27.438419</c:v>
                </c:pt>
                <c:pt idx="3274">
                  <c:v>22.397622999999999</c:v>
                </c:pt>
                <c:pt idx="3275">
                  <c:v>17.322870000000002</c:v>
                </c:pt>
                <c:pt idx="3276">
                  <c:v>12.16417</c:v>
                </c:pt>
                <c:pt idx="3277">
                  <c:v>7.1298614000000002</c:v>
                </c:pt>
                <c:pt idx="3278">
                  <c:v>2.0192388999999999</c:v>
                </c:pt>
                <c:pt idx="3279">
                  <c:v>-3.2226398000000001</c:v>
                </c:pt>
                <c:pt idx="3280">
                  <c:v>-8.3450898999999996</c:v>
                </c:pt>
                <c:pt idx="3281">
                  <c:v>-13.363374</c:v>
                </c:pt>
                <c:pt idx="3282">
                  <c:v>-18.424011</c:v>
                </c:pt>
                <c:pt idx="3283">
                  <c:v>-23.448399999999999</c:v>
                </c:pt>
                <c:pt idx="3284">
                  <c:v>-28.546430999999998</c:v>
                </c:pt>
                <c:pt idx="3285">
                  <c:v>-33.720008999999997</c:v>
                </c:pt>
                <c:pt idx="3286">
                  <c:v>-38.750884999999997</c:v>
                </c:pt>
                <c:pt idx="3287">
                  <c:v>-33.635303</c:v>
                </c:pt>
                <c:pt idx="3288">
                  <c:v>-28.599087000000001</c:v>
                </c:pt>
                <c:pt idx="3289">
                  <c:v>-23.540737</c:v>
                </c:pt>
                <c:pt idx="3290">
                  <c:v>-18.311069</c:v>
                </c:pt>
                <c:pt idx="3291">
                  <c:v>-13.240893</c:v>
                </c:pt>
                <c:pt idx="3292">
                  <c:v>-8.0112237999999998</c:v>
                </c:pt>
                <c:pt idx="3293">
                  <c:v>-2.9711913999999999</c:v>
                </c:pt>
                <c:pt idx="3294">
                  <c:v>2.0703681</c:v>
                </c:pt>
                <c:pt idx="3295">
                  <c:v>-2.9444823000000002</c:v>
                </c:pt>
                <c:pt idx="3296">
                  <c:v>-7.9646739999999996</c:v>
                </c:pt>
                <c:pt idx="3297">
                  <c:v>-12.992115</c:v>
                </c:pt>
                <c:pt idx="3298">
                  <c:v>-18.005821000000001</c:v>
                </c:pt>
                <c:pt idx="3299">
                  <c:v>-23.084773999999999</c:v>
                </c:pt>
                <c:pt idx="3300">
                  <c:v>-18.053515999999998</c:v>
                </c:pt>
                <c:pt idx="3301">
                  <c:v>-12.922672</c:v>
                </c:pt>
                <c:pt idx="3302">
                  <c:v>-7.7414607999999996</c:v>
                </c:pt>
                <c:pt idx="3303">
                  <c:v>-2.6182477</c:v>
                </c:pt>
                <c:pt idx="3304">
                  <c:v>2.4790193999999999</c:v>
                </c:pt>
                <c:pt idx="3305">
                  <c:v>-2.5415545000000002</c:v>
                </c:pt>
                <c:pt idx="3306">
                  <c:v>-7.5834947000000001</c:v>
                </c:pt>
                <c:pt idx="3307">
                  <c:v>-12.646803</c:v>
                </c:pt>
                <c:pt idx="3308">
                  <c:v>-17.734912999999999</c:v>
                </c:pt>
                <c:pt idx="3309">
                  <c:v>-22.8566</c:v>
                </c:pt>
                <c:pt idx="3310">
                  <c:v>-27.917618000000001</c:v>
                </c:pt>
                <c:pt idx="3311">
                  <c:v>-32.960323000000002</c:v>
                </c:pt>
                <c:pt idx="3312">
                  <c:v>-27.924868</c:v>
                </c:pt>
                <c:pt idx="3313">
                  <c:v>-22.915741000000001</c:v>
                </c:pt>
                <c:pt idx="3314">
                  <c:v>-17.904706999999998</c:v>
                </c:pt>
                <c:pt idx="3315">
                  <c:v>-12.789125</c:v>
                </c:pt>
                <c:pt idx="3316">
                  <c:v>-7.7013968999999998</c:v>
                </c:pt>
                <c:pt idx="3317">
                  <c:v>-2.6792973999999998</c:v>
                </c:pt>
                <c:pt idx="3318">
                  <c:v>2.3782873000000002</c:v>
                </c:pt>
                <c:pt idx="3319">
                  <c:v>-2.6529701000000001</c:v>
                </c:pt>
                <c:pt idx="3320">
                  <c:v>-7.7204752000000001</c:v>
                </c:pt>
                <c:pt idx="3321">
                  <c:v>-12.76318</c:v>
                </c:pt>
                <c:pt idx="3322">
                  <c:v>-17.880669000000001</c:v>
                </c:pt>
                <c:pt idx="3323">
                  <c:v>-22.896664000000001</c:v>
                </c:pt>
                <c:pt idx="3324">
                  <c:v>-28.056507</c:v>
                </c:pt>
                <c:pt idx="3325">
                  <c:v>-33.067543000000001</c:v>
                </c:pt>
                <c:pt idx="3326">
                  <c:v>-27.924486000000002</c:v>
                </c:pt>
                <c:pt idx="3327">
                  <c:v>-22.841339000000001</c:v>
                </c:pt>
                <c:pt idx="3328">
                  <c:v>-17.664324000000001</c:v>
                </c:pt>
                <c:pt idx="3329">
                  <c:v>-12.432366</c:v>
                </c:pt>
                <c:pt idx="3330">
                  <c:v>-7.4293446999999997</c:v>
                </c:pt>
                <c:pt idx="3331">
                  <c:v>-2.3198675999999998</c:v>
                </c:pt>
                <c:pt idx="3332">
                  <c:v>2.7007061999999999</c:v>
                </c:pt>
                <c:pt idx="3333">
                  <c:v>7.8311691000000003</c:v>
                </c:pt>
                <c:pt idx="3334">
                  <c:v>12.914319000000001</c:v>
                </c:pt>
                <c:pt idx="3335">
                  <c:v>18.009295999999999</c:v>
                </c:pt>
                <c:pt idx="3336">
                  <c:v>23.222556999999998</c:v>
                </c:pt>
                <c:pt idx="3337">
                  <c:v>28.337378000000001</c:v>
                </c:pt>
                <c:pt idx="3338">
                  <c:v>23.318328999999999</c:v>
                </c:pt>
                <c:pt idx="3339">
                  <c:v>18.227930000000001</c:v>
                </c:pt>
                <c:pt idx="3340">
                  <c:v>13.056641000000001</c:v>
                </c:pt>
                <c:pt idx="3341">
                  <c:v>8.0562897000000007</c:v>
                </c:pt>
                <c:pt idx="3342">
                  <c:v>2.9117088</c:v>
                </c:pt>
                <c:pt idx="3343">
                  <c:v>-2.0970361</c:v>
                </c:pt>
                <c:pt idx="3344">
                  <c:v>-7.2206305999999998</c:v>
                </c:pt>
                <c:pt idx="3345">
                  <c:v>-12.242730999999999</c:v>
                </c:pt>
                <c:pt idx="3346">
                  <c:v>-17.283145999999999</c:v>
                </c:pt>
                <c:pt idx="3347">
                  <c:v>-22.335007000000001</c:v>
                </c:pt>
                <c:pt idx="3348">
                  <c:v>-27.417774000000001</c:v>
                </c:pt>
                <c:pt idx="3349">
                  <c:v>-32.449795000000002</c:v>
                </c:pt>
                <c:pt idx="3350">
                  <c:v>-27.297582999999999</c:v>
                </c:pt>
                <c:pt idx="3351">
                  <c:v>-22.296849999999999</c:v>
                </c:pt>
                <c:pt idx="3352">
                  <c:v>-17.261778</c:v>
                </c:pt>
                <c:pt idx="3353">
                  <c:v>-12.240061000000001</c:v>
                </c:pt>
                <c:pt idx="3354">
                  <c:v>-7.1462273999999999</c:v>
                </c:pt>
                <c:pt idx="3355">
                  <c:v>-2.0436177</c:v>
                </c:pt>
                <c:pt idx="3356">
                  <c:v>2.9624565</c:v>
                </c:pt>
                <c:pt idx="3357">
                  <c:v>-2.1222191000000001</c:v>
                </c:pt>
                <c:pt idx="3358">
                  <c:v>-7.1237143999999999</c:v>
                </c:pt>
                <c:pt idx="3359">
                  <c:v>-2.0874972000000001</c:v>
                </c:pt>
                <c:pt idx="3360">
                  <c:v>-7.18858</c:v>
                </c:pt>
                <c:pt idx="3361">
                  <c:v>-12.191983</c:v>
                </c:pt>
                <c:pt idx="3362">
                  <c:v>-7.1916327000000004</c:v>
                </c:pt>
                <c:pt idx="3363">
                  <c:v>-2.1149694999999999</c:v>
                </c:pt>
                <c:pt idx="3364">
                  <c:v>-7.1473712999999996</c:v>
                </c:pt>
                <c:pt idx="3365">
                  <c:v>-1.4197663</c:v>
                </c:pt>
                <c:pt idx="3366">
                  <c:v>-6.4250832000000004</c:v>
                </c:pt>
                <c:pt idx="3367">
                  <c:v>-1.423359</c:v>
                </c:pt>
                <c:pt idx="3368">
                  <c:v>-6.4782342999999996</c:v>
                </c:pt>
                <c:pt idx="3369">
                  <c:v>-1.4048533000000001</c:v>
                </c:pt>
                <c:pt idx="3370">
                  <c:v>-6.4690390000000004</c:v>
                </c:pt>
                <c:pt idx="3371">
                  <c:v>-1.4574704000000001</c:v>
                </c:pt>
                <c:pt idx="3372">
                  <c:v>-6.4872389000000004</c:v>
                </c:pt>
                <c:pt idx="3373">
                  <c:v>-11.540278000000001</c:v>
                </c:pt>
                <c:pt idx="3374">
                  <c:v>-6.4750619</c:v>
                </c:pt>
                <c:pt idx="3375">
                  <c:v>-1.4182399999999999</c:v>
                </c:pt>
                <c:pt idx="3376">
                  <c:v>-6.4868902999999998</c:v>
                </c:pt>
                <c:pt idx="3377">
                  <c:v>-1.4556328999999999</c:v>
                </c:pt>
                <c:pt idx="3378">
                  <c:v>-6.4586544000000004</c:v>
                </c:pt>
                <c:pt idx="3379">
                  <c:v>-1.4285421</c:v>
                </c:pt>
                <c:pt idx="3380">
                  <c:v>-6.4956659999999999</c:v>
                </c:pt>
                <c:pt idx="3381">
                  <c:v>-1.4900557000000001</c:v>
                </c:pt>
                <c:pt idx="3382">
                  <c:v>-6.5815229000000004</c:v>
                </c:pt>
                <c:pt idx="3383">
                  <c:v>-1.4854769000000001</c:v>
                </c:pt>
                <c:pt idx="3384">
                  <c:v>-6.5735865000000002</c:v>
                </c:pt>
                <c:pt idx="3385">
                  <c:v>-11.576145</c:v>
                </c:pt>
                <c:pt idx="3386">
                  <c:v>-6.5162702000000001</c:v>
                </c:pt>
                <c:pt idx="3387">
                  <c:v>-1.4876841000000001</c:v>
                </c:pt>
                <c:pt idx="3388">
                  <c:v>-6.5002446000000003</c:v>
                </c:pt>
                <c:pt idx="3389">
                  <c:v>-1.4602116000000001</c:v>
                </c:pt>
                <c:pt idx="3390">
                  <c:v>-6.4754486</c:v>
                </c:pt>
                <c:pt idx="3391">
                  <c:v>-1.4509076000000001</c:v>
                </c:pt>
                <c:pt idx="3392">
                  <c:v>-6.4699545000000001</c:v>
                </c:pt>
                <c:pt idx="3393">
                  <c:v>-1.4546467999999999</c:v>
                </c:pt>
                <c:pt idx="3394">
                  <c:v>-6.4872012000000003</c:v>
                </c:pt>
                <c:pt idx="3395">
                  <c:v>-11.567368999999999</c:v>
                </c:pt>
                <c:pt idx="3396">
                  <c:v>-6.5090203000000004</c:v>
                </c:pt>
                <c:pt idx="3397">
                  <c:v>-1.4586854</c:v>
                </c:pt>
                <c:pt idx="3398">
                  <c:v>-6.4820881000000004</c:v>
                </c:pt>
                <c:pt idx="3399">
                  <c:v>-1.4464815</c:v>
                </c:pt>
                <c:pt idx="3400">
                  <c:v>-6.4804858999999997</c:v>
                </c:pt>
                <c:pt idx="3401">
                  <c:v>-11.557447</c:v>
                </c:pt>
                <c:pt idx="3402">
                  <c:v>-6.5307697999999998</c:v>
                </c:pt>
                <c:pt idx="3403">
                  <c:v>-1.4895917999999999</c:v>
                </c:pt>
                <c:pt idx="3404">
                  <c:v>-6.5570974</c:v>
                </c:pt>
                <c:pt idx="3405">
                  <c:v>-11.650167</c:v>
                </c:pt>
                <c:pt idx="3406">
                  <c:v>-16.750107</c:v>
                </c:pt>
                <c:pt idx="3407">
                  <c:v>-21.840885</c:v>
                </c:pt>
                <c:pt idx="3408">
                  <c:v>-16.752776999999998</c:v>
                </c:pt>
                <c:pt idx="3409">
                  <c:v>-11.663522</c:v>
                </c:pt>
                <c:pt idx="3410">
                  <c:v>-6.5777016000000001</c:v>
                </c:pt>
                <c:pt idx="3411">
                  <c:v>-1.576206</c:v>
                </c:pt>
                <c:pt idx="3412">
                  <c:v>3.4489462</c:v>
                </c:pt>
                <c:pt idx="3413">
                  <c:v>-1.5926130999999999</c:v>
                </c:pt>
                <c:pt idx="3414">
                  <c:v>-6.6074634000000003</c:v>
                </c:pt>
                <c:pt idx="3415">
                  <c:v>-11.703203999999999</c:v>
                </c:pt>
                <c:pt idx="3416">
                  <c:v>-16.801998000000001</c:v>
                </c:pt>
                <c:pt idx="3417">
                  <c:v>-21.872935999999999</c:v>
                </c:pt>
                <c:pt idx="3418">
                  <c:v>-26.946929999999998</c:v>
                </c:pt>
                <c:pt idx="3419">
                  <c:v>-32.083877999999999</c:v>
                </c:pt>
                <c:pt idx="3420">
                  <c:v>-27.003018999999998</c:v>
                </c:pt>
                <c:pt idx="3421">
                  <c:v>-21.858056999999999</c:v>
                </c:pt>
                <c:pt idx="3422">
                  <c:v>-16.844351</c:v>
                </c:pt>
                <c:pt idx="3423">
                  <c:v>-11.632616000000001</c:v>
                </c:pt>
                <c:pt idx="3424">
                  <c:v>-6.5948719999999996</c:v>
                </c:pt>
                <c:pt idx="3425">
                  <c:v>-1.4865391999999999</c:v>
                </c:pt>
                <c:pt idx="3426">
                  <c:v>3.5458626999999998</c:v>
                </c:pt>
                <c:pt idx="3427">
                  <c:v>-1.4842499</c:v>
                </c:pt>
                <c:pt idx="3428">
                  <c:v>-6.6047921000000001</c:v>
                </c:pt>
                <c:pt idx="3429">
                  <c:v>-11.631470999999999</c:v>
                </c:pt>
                <c:pt idx="3430">
                  <c:v>-6.5387820999999997</c:v>
                </c:pt>
                <c:pt idx="3431">
                  <c:v>-1.4792897</c:v>
                </c:pt>
                <c:pt idx="3432">
                  <c:v>-6.4983373000000002</c:v>
                </c:pt>
                <c:pt idx="3433">
                  <c:v>-11.507463</c:v>
                </c:pt>
                <c:pt idx="3434">
                  <c:v>-16.557034999999999</c:v>
                </c:pt>
                <c:pt idx="3435">
                  <c:v>-21.578754</c:v>
                </c:pt>
                <c:pt idx="3436">
                  <c:v>-26.615734</c:v>
                </c:pt>
                <c:pt idx="3437">
                  <c:v>-21.610423999999998</c:v>
                </c:pt>
                <c:pt idx="3438">
                  <c:v>-16.544063999999999</c:v>
                </c:pt>
                <c:pt idx="3439">
                  <c:v>-11.438783000000001</c:v>
                </c:pt>
                <c:pt idx="3440">
                  <c:v>-6.3106097999999999</c:v>
                </c:pt>
                <c:pt idx="3441">
                  <c:v>-1.2400513</c:v>
                </c:pt>
                <c:pt idx="3442">
                  <c:v>3.8202047000000001</c:v>
                </c:pt>
                <c:pt idx="3443">
                  <c:v>-1.1843433000000001</c:v>
                </c:pt>
                <c:pt idx="3444">
                  <c:v>-6.2434548999999997</c:v>
                </c:pt>
                <c:pt idx="3445">
                  <c:v>-11.248384</c:v>
                </c:pt>
                <c:pt idx="3446">
                  <c:v>-16.367782999999999</c:v>
                </c:pt>
                <c:pt idx="3447">
                  <c:v>-21.377672</c:v>
                </c:pt>
                <c:pt idx="3448">
                  <c:v>-26.441742000000001</c:v>
                </c:pt>
                <c:pt idx="3449">
                  <c:v>-21.363554000000001</c:v>
                </c:pt>
                <c:pt idx="3450">
                  <c:v>-16.214012</c:v>
                </c:pt>
                <c:pt idx="3451">
                  <c:v>-11.19115</c:v>
                </c:pt>
                <c:pt idx="3452">
                  <c:v>-6.0629758999999996</c:v>
                </c:pt>
                <c:pt idx="3453">
                  <c:v>-0.99470782000000002</c:v>
                </c:pt>
                <c:pt idx="3454">
                  <c:v>4.0144185999999999</c:v>
                </c:pt>
                <c:pt idx="3455">
                  <c:v>-0.99127370000000004</c:v>
                </c:pt>
                <c:pt idx="3456">
                  <c:v>-6.0115862</c:v>
                </c:pt>
                <c:pt idx="3457">
                  <c:v>-11.098049</c:v>
                </c:pt>
                <c:pt idx="3458">
                  <c:v>-16.136938000000001</c:v>
                </c:pt>
                <c:pt idx="3459">
                  <c:v>-21.203299000000001</c:v>
                </c:pt>
                <c:pt idx="3460">
                  <c:v>-26.243331999999999</c:v>
                </c:pt>
                <c:pt idx="3461">
                  <c:v>-31.394400000000001</c:v>
                </c:pt>
                <c:pt idx="3462">
                  <c:v>-26.329180000000001</c:v>
                </c:pt>
                <c:pt idx="3463">
                  <c:v>-21.209785</c:v>
                </c:pt>
                <c:pt idx="3464">
                  <c:v>-16.197604999999999</c:v>
                </c:pt>
                <c:pt idx="3465">
                  <c:v>-11.164440000000001</c:v>
                </c:pt>
                <c:pt idx="3466">
                  <c:v>-5.9939137000000002</c:v>
                </c:pt>
                <c:pt idx="3467">
                  <c:v>-0.84399139999999995</c:v>
                </c:pt>
                <c:pt idx="3468">
                  <c:v>-5.9095893000000004</c:v>
                </c:pt>
                <c:pt idx="3469">
                  <c:v>-10.987396</c:v>
                </c:pt>
                <c:pt idx="3470">
                  <c:v>-16.064060000000001</c:v>
                </c:pt>
                <c:pt idx="3471">
                  <c:v>-21.098369999999999</c:v>
                </c:pt>
                <c:pt idx="3472">
                  <c:v>-26.217386000000001</c:v>
                </c:pt>
                <c:pt idx="3473">
                  <c:v>-31.252838000000001</c:v>
                </c:pt>
                <c:pt idx="3474">
                  <c:v>-26.117415999999999</c:v>
                </c:pt>
                <c:pt idx="3475">
                  <c:v>-20.952611999999998</c:v>
                </c:pt>
                <c:pt idx="3476">
                  <c:v>-15.808031</c:v>
                </c:pt>
                <c:pt idx="3477">
                  <c:v>-10.765328</c:v>
                </c:pt>
                <c:pt idx="3478">
                  <c:v>-5.7268214000000004</c:v>
                </c:pt>
                <c:pt idx="3479">
                  <c:v>-0.71120833999999999</c:v>
                </c:pt>
                <c:pt idx="3480">
                  <c:v>-5.7649774999999996</c:v>
                </c:pt>
                <c:pt idx="3481">
                  <c:v>-10.847364000000001</c:v>
                </c:pt>
                <c:pt idx="3482">
                  <c:v>-5.8229746999999996</c:v>
                </c:pt>
                <c:pt idx="3483">
                  <c:v>-0.73143100999999999</c:v>
                </c:pt>
                <c:pt idx="3484">
                  <c:v>-5.7344527000000003</c:v>
                </c:pt>
                <c:pt idx="3485">
                  <c:v>-10.738237</c:v>
                </c:pt>
                <c:pt idx="3486">
                  <c:v>-15.812227999999999</c:v>
                </c:pt>
                <c:pt idx="3487">
                  <c:v>-10.786695</c:v>
                </c:pt>
                <c:pt idx="3488">
                  <c:v>-5.7703195000000003</c:v>
                </c:pt>
                <c:pt idx="3489">
                  <c:v>-0.65054016999999997</c:v>
                </c:pt>
                <c:pt idx="3490">
                  <c:v>-5.6581406999999997</c:v>
                </c:pt>
                <c:pt idx="3491">
                  <c:v>-0.63413315999999997</c:v>
                </c:pt>
                <c:pt idx="3492">
                  <c:v>-5.6344842999999996</c:v>
                </c:pt>
                <c:pt idx="3493">
                  <c:v>-10.653530999999999</c:v>
                </c:pt>
                <c:pt idx="3494">
                  <c:v>-5.6478386</c:v>
                </c:pt>
                <c:pt idx="3495">
                  <c:v>-10.650861000000001</c:v>
                </c:pt>
                <c:pt idx="3496">
                  <c:v>-15.653117999999999</c:v>
                </c:pt>
                <c:pt idx="3497">
                  <c:v>-10.585613</c:v>
                </c:pt>
                <c:pt idx="3498">
                  <c:v>-15.59741</c:v>
                </c:pt>
                <c:pt idx="3499">
                  <c:v>-20.606155000000001</c:v>
                </c:pt>
                <c:pt idx="3500">
                  <c:v>-25.724028000000001</c:v>
                </c:pt>
                <c:pt idx="3501">
                  <c:v>-20.700019999999999</c:v>
                </c:pt>
                <c:pt idx="3502">
                  <c:v>-15.523768</c:v>
                </c:pt>
                <c:pt idx="3503">
                  <c:v>-10.511972</c:v>
                </c:pt>
                <c:pt idx="3504">
                  <c:v>-5.4200467999999997</c:v>
                </c:pt>
                <c:pt idx="3505">
                  <c:v>-0.41511737999999998</c:v>
                </c:pt>
                <c:pt idx="3506">
                  <c:v>-5.4461516999999997</c:v>
                </c:pt>
                <c:pt idx="3507">
                  <c:v>-0.40722503999999998</c:v>
                </c:pt>
                <c:pt idx="3508">
                  <c:v>-5.4204344999999998</c:v>
                </c:pt>
                <c:pt idx="3509">
                  <c:v>-0.39158109000000002</c:v>
                </c:pt>
                <c:pt idx="3510">
                  <c:v>-5.4514556000000001</c:v>
                </c:pt>
                <c:pt idx="3511">
                  <c:v>-10.478783</c:v>
                </c:pt>
                <c:pt idx="3512">
                  <c:v>-15.505836</c:v>
                </c:pt>
                <c:pt idx="3513">
                  <c:v>-10.393687999999999</c:v>
                </c:pt>
                <c:pt idx="3514">
                  <c:v>-5.3757858000000001</c:v>
                </c:pt>
                <c:pt idx="3515">
                  <c:v>-0.36208043000000001</c:v>
                </c:pt>
                <c:pt idx="3516">
                  <c:v>-5.3956270000000002</c:v>
                </c:pt>
                <c:pt idx="3517">
                  <c:v>-0.39222378000000002</c:v>
                </c:pt>
                <c:pt idx="3518">
                  <c:v>-5.5570272999999997</c:v>
                </c:pt>
                <c:pt idx="3519">
                  <c:v>-10.626059</c:v>
                </c:pt>
                <c:pt idx="3520">
                  <c:v>-5.5799208</c:v>
                </c:pt>
                <c:pt idx="3521">
                  <c:v>-10.599729999999999</c:v>
                </c:pt>
                <c:pt idx="3522">
                  <c:v>-5.5287914000000002</c:v>
                </c:pt>
                <c:pt idx="3523">
                  <c:v>-10.710765</c:v>
                </c:pt>
                <c:pt idx="3524">
                  <c:v>-5.6650084999999999</c:v>
                </c:pt>
                <c:pt idx="3525">
                  <c:v>-10.691305</c:v>
                </c:pt>
                <c:pt idx="3526">
                  <c:v>-5.5127658999999998</c:v>
                </c:pt>
                <c:pt idx="3527">
                  <c:v>-0.44983941</c:v>
                </c:pt>
                <c:pt idx="3528">
                  <c:v>-5.6417336000000002</c:v>
                </c:pt>
                <c:pt idx="3529">
                  <c:v>-0.63336998</c:v>
                </c:pt>
                <c:pt idx="3530">
                  <c:v>-5.6901916999999997</c:v>
                </c:pt>
                <c:pt idx="3531">
                  <c:v>-10.743579</c:v>
                </c:pt>
                <c:pt idx="3532">
                  <c:v>-5.7287292000000001</c:v>
                </c:pt>
                <c:pt idx="3533">
                  <c:v>-10.786695</c:v>
                </c:pt>
                <c:pt idx="3534">
                  <c:v>-5.7649774999999996</c:v>
                </c:pt>
                <c:pt idx="3535">
                  <c:v>-10.829812</c:v>
                </c:pt>
                <c:pt idx="3536">
                  <c:v>-5.8077126000000003</c:v>
                </c:pt>
                <c:pt idx="3537">
                  <c:v>-10.814931</c:v>
                </c:pt>
                <c:pt idx="3538">
                  <c:v>-15.903421</c:v>
                </c:pt>
                <c:pt idx="3539">
                  <c:v>-10.886284</c:v>
                </c:pt>
                <c:pt idx="3540">
                  <c:v>-5.8599863000000001</c:v>
                </c:pt>
                <c:pt idx="3541">
                  <c:v>-0.79171753</c:v>
                </c:pt>
                <c:pt idx="3542">
                  <c:v>-5.7981733999999996</c:v>
                </c:pt>
                <c:pt idx="3543">
                  <c:v>-0.78828359000000003</c:v>
                </c:pt>
                <c:pt idx="3544">
                  <c:v>-5.8153433999999997</c:v>
                </c:pt>
                <c:pt idx="3545">
                  <c:v>-0.81117718999999999</c:v>
                </c:pt>
                <c:pt idx="3546">
                  <c:v>-5.8508285999999998</c:v>
                </c:pt>
                <c:pt idx="3547">
                  <c:v>-0.80469066</c:v>
                </c:pt>
                <c:pt idx="3548">
                  <c:v>-5.8874582999999996</c:v>
                </c:pt>
                <c:pt idx="3549">
                  <c:v>-10.89315</c:v>
                </c:pt>
                <c:pt idx="3550">
                  <c:v>-5.8699063999999996</c:v>
                </c:pt>
                <c:pt idx="3551">
                  <c:v>-0.85467504999999999</c:v>
                </c:pt>
                <c:pt idx="3552">
                  <c:v>-5.8794456000000004</c:v>
                </c:pt>
                <c:pt idx="3553">
                  <c:v>-10.894296000000001</c:v>
                </c:pt>
                <c:pt idx="3554">
                  <c:v>-5.7810034999999997</c:v>
                </c:pt>
                <c:pt idx="3555">
                  <c:v>-0.77569211000000005</c:v>
                </c:pt>
                <c:pt idx="3556">
                  <c:v>-5.8336582000000003</c:v>
                </c:pt>
                <c:pt idx="3557">
                  <c:v>-0.75508785</c:v>
                </c:pt>
                <c:pt idx="3558">
                  <c:v>-5.7787141999999996</c:v>
                </c:pt>
                <c:pt idx="3559">
                  <c:v>-0.70624799000000005</c:v>
                </c:pt>
                <c:pt idx="3560">
                  <c:v>4.3116545999999998</c:v>
                </c:pt>
                <c:pt idx="3561">
                  <c:v>-0.73600977999999995</c:v>
                </c:pt>
                <c:pt idx="3562">
                  <c:v>-5.7699379999999998</c:v>
                </c:pt>
                <c:pt idx="3563">
                  <c:v>-10.808444</c:v>
                </c:pt>
                <c:pt idx="3564">
                  <c:v>-5.7016387000000002</c:v>
                </c:pt>
                <c:pt idx="3565">
                  <c:v>-10.729462</c:v>
                </c:pt>
                <c:pt idx="3566">
                  <c:v>-5.6970596000000002</c:v>
                </c:pt>
                <c:pt idx="3567">
                  <c:v>-0.69289345000000002</c:v>
                </c:pt>
                <c:pt idx="3568">
                  <c:v>-5.7004938000000003</c:v>
                </c:pt>
                <c:pt idx="3569">
                  <c:v>-0.68678843999999994</c:v>
                </c:pt>
                <c:pt idx="3570">
                  <c:v>-5.7619252000000003</c:v>
                </c:pt>
                <c:pt idx="3571">
                  <c:v>-0.74516720000000003</c:v>
                </c:pt>
                <c:pt idx="3572">
                  <c:v>-5.7707008999999996</c:v>
                </c:pt>
                <c:pt idx="3573">
                  <c:v>-7.2702340999999997</c:v>
                </c:pt>
                <c:pt idx="3574">
                  <c:v>-2.2584361999999998</c:v>
                </c:pt>
                <c:pt idx="3575">
                  <c:v>-7.2736682999999998</c:v>
                </c:pt>
                <c:pt idx="3576">
                  <c:v>-2.2439368000000002</c:v>
                </c:pt>
                <c:pt idx="3577">
                  <c:v>-7.2683263</c:v>
                </c:pt>
                <c:pt idx="3578">
                  <c:v>-2.2157016</c:v>
                </c:pt>
                <c:pt idx="3579">
                  <c:v>-7.2175783999999998</c:v>
                </c:pt>
                <c:pt idx="3580">
                  <c:v>-2.1393892999999999</c:v>
                </c:pt>
                <c:pt idx="3581">
                  <c:v>-7.1817121999999998</c:v>
                </c:pt>
                <c:pt idx="3582">
                  <c:v>-2.1565596999999999</c:v>
                </c:pt>
                <c:pt idx="3583">
                  <c:v>-7.1714101000000001</c:v>
                </c:pt>
                <c:pt idx="3584">
                  <c:v>-2.1565596999999999</c:v>
                </c:pt>
                <c:pt idx="3585">
                  <c:v>-7.1637788000000002</c:v>
                </c:pt>
                <c:pt idx="3586">
                  <c:v>-2.1164958</c:v>
                </c:pt>
                <c:pt idx="3587">
                  <c:v>-7.1359247999999997</c:v>
                </c:pt>
                <c:pt idx="3588">
                  <c:v>-2.1355738999999998</c:v>
                </c:pt>
                <c:pt idx="3589">
                  <c:v>-7.1488975999999997</c:v>
                </c:pt>
                <c:pt idx="3590">
                  <c:v>-12.23014</c:v>
                </c:pt>
                <c:pt idx="3591">
                  <c:v>-7.1881985999999998</c:v>
                </c:pt>
                <c:pt idx="3592">
                  <c:v>-12.224797000000001</c:v>
                </c:pt>
                <c:pt idx="3593">
                  <c:v>-7.2160525</c:v>
                </c:pt>
                <c:pt idx="3594">
                  <c:v>-2.1722038000000001</c:v>
                </c:pt>
                <c:pt idx="3595">
                  <c:v>-7.1771330999999998</c:v>
                </c:pt>
                <c:pt idx="3596">
                  <c:v>-2.1500732999999999</c:v>
                </c:pt>
                <c:pt idx="3597">
                  <c:v>1.6106578</c:v>
                </c:pt>
                <c:pt idx="3598">
                  <c:v>-3.3897693000000002</c:v>
                </c:pt>
                <c:pt idx="3599">
                  <c:v>-8.3958817000000003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08E-7740-9905-D5B86AC8E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4008480"/>
        <c:axId val="324009656"/>
      </c:scatterChart>
      <c:valAx>
        <c:axId val="324008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324009656"/>
        <c:crosses val="autoZero"/>
        <c:crossBetween val="midCat"/>
      </c:valAx>
      <c:valAx>
        <c:axId val="324009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3240084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'Processed Potentiostat'!$D$1</c:f>
              <c:strCache>
                <c:ptCount val="1"/>
                <c:pt idx="0">
                  <c:v>SURFACE CORRECTED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'Processed Potentiostat'!$A$3:$A$4503</c:f>
              <c:numCache>
                <c:formatCode>0.00E+00</c:formatCode>
                <c:ptCount val="45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8.466666452780667E-4</c:v>
                </c:pt>
                <c:pt idx="7">
                  <c:v>8.5999997827457166E-4</c:v>
                </c:pt>
                <c:pt idx="8">
                  <c:v>8.93333310765835E-4</c:v>
                </c:pt>
                <c:pt idx="9">
                  <c:v>9.8999997499049511E-4</c:v>
                </c:pt>
                <c:pt idx="10">
                  <c:v>1.7656666220621668E-2</c:v>
                </c:pt>
                <c:pt idx="11">
                  <c:v>3.4323332466253E-2</c:v>
                </c:pt>
                <c:pt idx="12">
                  <c:v>5.0989998711884164E-2</c:v>
                </c:pt>
                <c:pt idx="13">
                  <c:v>6.7656664957515503E-2</c:v>
                </c:pt>
                <c:pt idx="14">
                  <c:v>8.4323331203146668E-2</c:v>
                </c:pt>
                <c:pt idx="15">
                  <c:v>0.100989997448778</c:v>
                </c:pt>
                <c:pt idx="16">
                  <c:v>0.11765666369440916</c:v>
                </c:pt>
                <c:pt idx="17">
                  <c:v>0.13432332994004048</c:v>
                </c:pt>
                <c:pt idx="18">
                  <c:v>0.15098999618567166</c:v>
                </c:pt>
                <c:pt idx="19">
                  <c:v>0.16765666243130167</c:v>
                </c:pt>
                <c:pt idx="20">
                  <c:v>0.18432332867693332</c:v>
                </c:pt>
                <c:pt idx="21">
                  <c:v>0.200989994922565</c:v>
                </c:pt>
                <c:pt idx="22">
                  <c:v>0.21765666116819665</c:v>
                </c:pt>
                <c:pt idx="23">
                  <c:v>0.23432332741382667</c:v>
                </c:pt>
                <c:pt idx="24">
                  <c:v>0.25098999365945834</c:v>
                </c:pt>
                <c:pt idx="25">
                  <c:v>0.26765665990509002</c:v>
                </c:pt>
                <c:pt idx="26">
                  <c:v>0.2843233261507217</c:v>
                </c:pt>
                <c:pt idx="27">
                  <c:v>0.30098999239635166</c:v>
                </c:pt>
                <c:pt idx="28">
                  <c:v>0.31765665864198334</c:v>
                </c:pt>
                <c:pt idx="29">
                  <c:v>0.33432332488761501</c:v>
                </c:pt>
                <c:pt idx="30">
                  <c:v>0.35098999113324669</c:v>
                </c:pt>
                <c:pt idx="31">
                  <c:v>0.36765665737887671</c:v>
                </c:pt>
                <c:pt idx="32">
                  <c:v>0.38432332362450838</c:v>
                </c:pt>
                <c:pt idx="33">
                  <c:v>0.40098998987014001</c:v>
                </c:pt>
                <c:pt idx="34">
                  <c:v>0.41765665611577169</c:v>
                </c:pt>
                <c:pt idx="35">
                  <c:v>0.43432332236140164</c:v>
                </c:pt>
                <c:pt idx="36">
                  <c:v>0.45098998860703332</c:v>
                </c:pt>
                <c:pt idx="37">
                  <c:v>0.467656654852665</c:v>
                </c:pt>
                <c:pt idx="38">
                  <c:v>0.48432332109829662</c:v>
                </c:pt>
                <c:pt idx="39">
                  <c:v>0.50098998734392663</c:v>
                </c:pt>
                <c:pt idx="40">
                  <c:v>0.51765665358955837</c:v>
                </c:pt>
                <c:pt idx="41">
                  <c:v>0.53432331983518999</c:v>
                </c:pt>
                <c:pt idx="42">
                  <c:v>0.55098998608082173</c:v>
                </c:pt>
                <c:pt idx="43">
                  <c:v>0.56765665232645168</c:v>
                </c:pt>
                <c:pt idx="44">
                  <c:v>0.58432331857208331</c:v>
                </c:pt>
                <c:pt idx="45">
                  <c:v>0.60098998481771504</c:v>
                </c:pt>
                <c:pt idx="46">
                  <c:v>0.61765665106334666</c:v>
                </c:pt>
                <c:pt idx="47">
                  <c:v>0.63432331730897673</c:v>
                </c:pt>
                <c:pt idx="48">
                  <c:v>0.65098998355460824</c:v>
                </c:pt>
                <c:pt idx="49">
                  <c:v>0.66765664980023998</c:v>
                </c:pt>
                <c:pt idx="50">
                  <c:v>0.6843233160458716</c:v>
                </c:pt>
                <c:pt idx="51">
                  <c:v>0.70098998229150167</c:v>
                </c:pt>
                <c:pt idx="52">
                  <c:v>0.71765664853713329</c:v>
                </c:pt>
                <c:pt idx="53">
                  <c:v>0.73432331478276502</c:v>
                </c:pt>
                <c:pt idx="54">
                  <c:v>0.75098998102839665</c:v>
                </c:pt>
                <c:pt idx="55">
                  <c:v>0.76765664727402672</c:v>
                </c:pt>
                <c:pt idx="56">
                  <c:v>0.78432331351965834</c:v>
                </c:pt>
                <c:pt idx="57">
                  <c:v>0.80098997976529007</c:v>
                </c:pt>
                <c:pt idx="58">
                  <c:v>0.81765664601092169</c:v>
                </c:pt>
                <c:pt idx="59">
                  <c:v>0.83432331225655176</c:v>
                </c:pt>
                <c:pt idx="60">
                  <c:v>0.85098997850218328</c:v>
                </c:pt>
                <c:pt idx="61">
                  <c:v>0.86765664474781501</c:v>
                </c:pt>
                <c:pt idx="62">
                  <c:v>0.88432331099344663</c:v>
                </c:pt>
                <c:pt idx="63">
                  <c:v>0.9009899772390767</c:v>
                </c:pt>
                <c:pt idx="64">
                  <c:v>0.91765664348470832</c:v>
                </c:pt>
                <c:pt idx="65">
                  <c:v>0.93432330973034006</c:v>
                </c:pt>
                <c:pt idx="66">
                  <c:v>0.95098997597597168</c:v>
                </c:pt>
                <c:pt idx="67">
                  <c:v>0.96765664222160164</c:v>
                </c:pt>
                <c:pt idx="68">
                  <c:v>0.98432330846723337</c:v>
                </c:pt>
                <c:pt idx="69">
                  <c:v>1.000989974712865</c:v>
                </c:pt>
                <c:pt idx="70">
                  <c:v>1.0176566409584966</c:v>
                </c:pt>
                <c:pt idx="71">
                  <c:v>1.0343233072041267</c:v>
                </c:pt>
                <c:pt idx="72">
                  <c:v>1.0509899734497583</c:v>
                </c:pt>
                <c:pt idx="73">
                  <c:v>1.0676566396953899</c:v>
                </c:pt>
                <c:pt idx="74">
                  <c:v>1.0843233059410218</c:v>
                </c:pt>
                <c:pt idx="75">
                  <c:v>1.1009899721866518</c:v>
                </c:pt>
                <c:pt idx="76">
                  <c:v>1.1176566384322832</c:v>
                </c:pt>
                <c:pt idx="77">
                  <c:v>1.1343233046779149</c:v>
                </c:pt>
                <c:pt idx="78">
                  <c:v>1.1509899709235467</c:v>
                </c:pt>
                <c:pt idx="79">
                  <c:v>1.1676566371691768</c:v>
                </c:pt>
                <c:pt idx="80">
                  <c:v>1.1843233034148082</c:v>
                </c:pt>
                <c:pt idx="81">
                  <c:v>1.20098996966044</c:v>
                </c:pt>
                <c:pt idx="82">
                  <c:v>1.2176566359060716</c:v>
                </c:pt>
                <c:pt idx="83">
                  <c:v>1.2343233021517017</c:v>
                </c:pt>
                <c:pt idx="84">
                  <c:v>1.2509899683973333</c:v>
                </c:pt>
                <c:pt idx="85">
                  <c:v>1.267656634642965</c:v>
                </c:pt>
                <c:pt idx="86">
                  <c:v>1.2843233008885968</c:v>
                </c:pt>
                <c:pt idx="87">
                  <c:v>1.3009899671342267</c:v>
                </c:pt>
                <c:pt idx="88">
                  <c:v>1.3176566333798583</c:v>
                </c:pt>
                <c:pt idx="89">
                  <c:v>1.3343232996254899</c:v>
                </c:pt>
                <c:pt idx="90">
                  <c:v>1.3509899658711217</c:v>
                </c:pt>
                <c:pt idx="91">
                  <c:v>1.3676566321167516</c:v>
                </c:pt>
                <c:pt idx="92">
                  <c:v>1.3843232983623832</c:v>
                </c:pt>
                <c:pt idx="93">
                  <c:v>1.4009899646080151</c:v>
                </c:pt>
                <c:pt idx="94">
                  <c:v>1.4176566308536467</c:v>
                </c:pt>
                <c:pt idx="95">
                  <c:v>1.4343232970992765</c:v>
                </c:pt>
                <c:pt idx="96">
                  <c:v>1.4509899633449084</c:v>
                </c:pt>
                <c:pt idx="97">
                  <c:v>1.46765662959054</c:v>
                </c:pt>
                <c:pt idx="98">
                  <c:v>1.4843232958361718</c:v>
                </c:pt>
                <c:pt idx="99">
                  <c:v>1.5009899620818017</c:v>
                </c:pt>
                <c:pt idx="100">
                  <c:v>1.5176566283274333</c:v>
                </c:pt>
                <c:pt idx="101">
                  <c:v>1.5343232945730649</c:v>
                </c:pt>
                <c:pt idx="102">
                  <c:v>1.5509899608186968</c:v>
                </c:pt>
                <c:pt idx="103">
                  <c:v>1.5676566270643282</c:v>
                </c:pt>
                <c:pt idx="104">
                  <c:v>1.5843232933099582</c:v>
                </c:pt>
                <c:pt idx="105">
                  <c:v>1.6009899595555901</c:v>
                </c:pt>
                <c:pt idx="106">
                  <c:v>1.6176566258012217</c:v>
                </c:pt>
                <c:pt idx="107">
                  <c:v>1.6343232920468533</c:v>
                </c:pt>
                <c:pt idx="108">
                  <c:v>1.6509899582924834</c:v>
                </c:pt>
                <c:pt idx="109">
                  <c:v>1.6676566245380999</c:v>
                </c:pt>
                <c:pt idx="110">
                  <c:v>1.6843232907837333</c:v>
                </c:pt>
                <c:pt idx="111">
                  <c:v>1.7009899570293667</c:v>
                </c:pt>
                <c:pt idx="112">
                  <c:v>1.7176566232750001</c:v>
                </c:pt>
                <c:pt idx="113">
                  <c:v>1.7343232895206335</c:v>
                </c:pt>
                <c:pt idx="114">
                  <c:v>1.7509899557662665</c:v>
                </c:pt>
                <c:pt idx="115">
                  <c:v>1.7676566220118999</c:v>
                </c:pt>
                <c:pt idx="116">
                  <c:v>1.7843232882575333</c:v>
                </c:pt>
                <c:pt idx="117">
                  <c:v>1.80098995450315</c:v>
                </c:pt>
                <c:pt idx="118">
                  <c:v>1.8176566207487832</c:v>
                </c:pt>
                <c:pt idx="119">
                  <c:v>1.8343232869944166</c:v>
                </c:pt>
                <c:pt idx="120">
                  <c:v>1.85098995324005</c:v>
                </c:pt>
                <c:pt idx="121">
                  <c:v>1.8676566194856832</c:v>
                </c:pt>
                <c:pt idx="122">
                  <c:v>1.8843232857313166</c:v>
                </c:pt>
                <c:pt idx="123">
                  <c:v>1.90098995197695</c:v>
                </c:pt>
                <c:pt idx="124">
                  <c:v>1.9176566182225834</c:v>
                </c:pt>
                <c:pt idx="125">
                  <c:v>1.9343232844681999</c:v>
                </c:pt>
                <c:pt idx="126">
                  <c:v>1.9509899507138333</c:v>
                </c:pt>
                <c:pt idx="127">
                  <c:v>1.9676566169594667</c:v>
                </c:pt>
                <c:pt idx="128">
                  <c:v>1.9843232832051001</c:v>
                </c:pt>
                <c:pt idx="129">
                  <c:v>2.0009899494507333</c:v>
                </c:pt>
                <c:pt idx="130">
                  <c:v>2.0176566156963665</c:v>
                </c:pt>
                <c:pt idx="131">
                  <c:v>2.0343232819420001</c:v>
                </c:pt>
                <c:pt idx="132">
                  <c:v>2.0509899481876332</c:v>
                </c:pt>
                <c:pt idx="133">
                  <c:v>2.0676566144332669</c:v>
                </c:pt>
                <c:pt idx="134">
                  <c:v>2.0843232806788832</c:v>
                </c:pt>
                <c:pt idx="135">
                  <c:v>2.1009899469245168</c:v>
                </c:pt>
                <c:pt idx="136">
                  <c:v>2.11765661317015</c:v>
                </c:pt>
                <c:pt idx="137">
                  <c:v>2.1343232794157831</c:v>
                </c:pt>
                <c:pt idx="138">
                  <c:v>2.1509899456614168</c:v>
                </c:pt>
                <c:pt idx="139">
                  <c:v>2.1676566119070499</c:v>
                </c:pt>
                <c:pt idx="140">
                  <c:v>2.1843232781526831</c:v>
                </c:pt>
                <c:pt idx="141">
                  <c:v>2.2009899443983167</c:v>
                </c:pt>
                <c:pt idx="142">
                  <c:v>2.2176566106439335</c:v>
                </c:pt>
                <c:pt idx="143">
                  <c:v>2.2343232768895667</c:v>
                </c:pt>
                <c:pt idx="144">
                  <c:v>2.2509899431352003</c:v>
                </c:pt>
                <c:pt idx="145">
                  <c:v>2.2676566093808335</c:v>
                </c:pt>
                <c:pt idx="146">
                  <c:v>2.2843232756264666</c:v>
                </c:pt>
                <c:pt idx="147">
                  <c:v>2.3009899418721003</c:v>
                </c:pt>
                <c:pt idx="148">
                  <c:v>2.317656608117733</c:v>
                </c:pt>
                <c:pt idx="149">
                  <c:v>2.3343232743633666</c:v>
                </c:pt>
                <c:pt idx="150">
                  <c:v>2.3509899406089834</c:v>
                </c:pt>
                <c:pt idx="151">
                  <c:v>2.3676566068546165</c:v>
                </c:pt>
                <c:pt idx="152">
                  <c:v>2.3843232731002502</c:v>
                </c:pt>
                <c:pt idx="153">
                  <c:v>2.4009899393458833</c:v>
                </c:pt>
                <c:pt idx="154">
                  <c:v>2.4176566055915165</c:v>
                </c:pt>
                <c:pt idx="155">
                  <c:v>2.4343232718371501</c:v>
                </c:pt>
                <c:pt idx="156">
                  <c:v>2.4509899380827833</c:v>
                </c:pt>
                <c:pt idx="157">
                  <c:v>2.4676566043284169</c:v>
                </c:pt>
                <c:pt idx="158">
                  <c:v>2.4843232705740332</c:v>
                </c:pt>
                <c:pt idx="159">
                  <c:v>2.5009899368196664</c:v>
                </c:pt>
                <c:pt idx="160">
                  <c:v>2.5176566030653</c:v>
                </c:pt>
                <c:pt idx="161">
                  <c:v>2.5343232693109332</c:v>
                </c:pt>
                <c:pt idx="162">
                  <c:v>2.5509899355565664</c:v>
                </c:pt>
                <c:pt idx="163">
                  <c:v>2.5676566018022</c:v>
                </c:pt>
                <c:pt idx="164">
                  <c:v>2.5843232680478332</c:v>
                </c:pt>
                <c:pt idx="165">
                  <c:v>2.6009899342934668</c:v>
                </c:pt>
                <c:pt idx="166">
                  <c:v>2.6176566005390836</c:v>
                </c:pt>
                <c:pt idx="167">
                  <c:v>2.6343232667847167</c:v>
                </c:pt>
                <c:pt idx="168">
                  <c:v>2.6509899330303504</c:v>
                </c:pt>
                <c:pt idx="169">
                  <c:v>2.6676565992759835</c:v>
                </c:pt>
                <c:pt idx="170">
                  <c:v>2.6843232655216167</c:v>
                </c:pt>
                <c:pt idx="171">
                  <c:v>2.7009899317672503</c:v>
                </c:pt>
                <c:pt idx="172">
                  <c:v>2.7176565980128831</c:v>
                </c:pt>
                <c:pt idx="173">
                  <c:v>2.7343232642585167</c:v>
                </c:pt>
                <c:pt idx="174">
                  <c:v>2.7509899305041334</c:v>
                </c:pt>
                <c:pt idx="175">
                  <c:v>2.7676565967497666</c:v>
                </c:pt>
                <c:pt idx="176">
                  <c:v>2.7843232629954002</c:v>
                </c:pt>
                <c:pt idx="177">
                  <c:v>2.8009899292410334</c:v>
                </c:pt>
                <c:pt idx="178">
                  <c:v>2.8176565954866666</c:v>
                </c:pt>
                <c:pt idx="179">
                  <c:v>2.8343232617323002</c:v>
                </c:pt>
                <c:pt idx="180">
                  <c:v>2.8509899279779334</c:v>
                </c:pt>
                <c:pt idx="181">
                  <c:v>2.8676565942235666</c:v>
                </c:pt>
                <c:pt idx="182">
                  <c:v>2.8843232604691833</c:v>
                </c:pt>
                <c:pt idx="183">
                  <c:v>2.9009899267148165</c:v>
                </c:pt>
                <c:pt idx="184">
                  <c:v>2.9176565929604497</c:v>
                </c:pt>
                <c:pt idx="185">
                  <c:v>2.9343232592060833</c:v>
                </c:pt>
                <c:pt idx="186">
                  <c:v>2.9509899254517165</c:v>
                </c:pt>
                <c:pt idx="187">
                  <c:v>2.9676565916973501</c:v>
                </c:pt>
                <c:pt idx="188">
                  <c:v>2.9843232579429833</c:v>
                </c:pt>
                <c:pt idx="189">
                  <c:v>3.0009899241886164</c:v>
                </c:pt>
                <c:pt idx="190">
                  <c:v>3.0176565904342336</c:v>
                </c:pt>
                <c:pt idx="191">
                  <c:v>3.0343232566798668</c:v>
                </c:pt>
                <c:pt idx="192">
                  <c:v>3.0509899229255</c:v>
                </c:pt>
                <c:pt idx="193">
                  <c:v>3.0676565891711336</c:v>
                </c:pt>
                <c:pt idx="194">
                  <c:v>3.0843232554167668</c:v>
                </c:pt>
                <c:pt idx="195">
                  <c:v>3.1009899216624004</c:v>
                </c:pt>
                <c:pt idx="196">
                  <c:v>3.1176565879080331</c:v>
                </c:pt>
                <c:pt idx="197">
                  <c:v>3.1343232541536663</c:v>
                </c:pt>
                <c:pt idx="198">
                  <c:v>3.1509899203992835</c:v>
                </c:pt>
                <c:pt idx="199">
                  <c:v>3.1676565866449167</c:v>
                </c:pt>
                <c:pt idx="200">
                  <c:v>3.1843232528905498</c:v>
                </c:pt>
                <c:pt idx="201">
                  <c:v>3.2009899191361835</c:v>
                </c:pt>
                <c:pt idx="202">
                  <c:v>3.2176565853818166</c:v>
                </c:pt>
                <c:pt idx="203">
                  <c:v>3.2343232516274503</c:v>
                </c:pt>
                <c:pt idx="204">
                  <c:v>3.2509899178730834</c:v>
                </c:pt>
                <c:pt idx="205">
                  <c:v>3.2676565841187166</c:v>
                </c:pt>
                <c:pt idx="206">
                  <c:v>3.2843232503643334</c:v>
                </c:pt>
                <c:pt idx="207">
                  <c:v>3.3009899166099665</c:v>
                </c:pt>
                <c:pt idx="208">
                  <c:v>3.3176565828555997</c:v>
                </c:pt>
                <c:pt idx="209">
                  <c:v>3.3343232491012333</c:v>
                </c:pt>
                <c:pt idx="210">
                  <c:v>3.3509899153468665</c:v>
                </c:pt>
                <c:pt idx="211">
                  <c:v>3.3676565815925001</c:v>
                </c:pt>
                <c:pt idx="212">
                  <c:v>3.3843232478381333</c:v>
                </c:pt>
                <c:pt idx="213">
                  <c:v>3.4009899140837665</c:v>
                </c:pt>
                <c:pt idx="214">
                  <c:v>3.4176565803293837</c:v>
                </c:pt>
                <c:pt idx="215">
                  <c:v>3.4343232465750169</c:v>
                </c:pt>
                <c:pt idx="216">
                  <c:v>3.45098991282065</c:v>
                </c:pt>
                <c:pt idx="217">
                  <c:v>3.4676565790662837</c:v>
                </c:pt>
                <c:pt idx="218">
                  <c:v>3.4843232453119168</c:v>
                </c:pt>
                <c:pt idx="219">
                  <c:v>3.5009899115575496</c:v>
                </c:pt>
                <c:pt idx="220">
                  <c:v>3.5176565778031832</c:v>
                </c:pt>
                <c:pt idx="221">
                  <c:v>3.5343232440488164</c:v>
                </c:pt>
                <c:pt idx="222">
                  <c:v>3.5509899102944331</c:v>
                </c:pt>
                <c:pt idx="223">
                  <c:v>3.5676565765400667</c:v>
                </c:pt>
                <c:pt idx="224">
                  <c:v>3.5843232427856999</c:v>
                </c:pt>
                <c:pt idx="225">
                  <c:v>3.6009899090313335</c:v>
                </c:pt>
                <c:pt idx="226">
                  <c:v>3.6176565752769667</c:v>
                </c:pt>
                <c:pt idx="227">
                  <c:v>3.6343232415225999</c:v>
                </c:pt>
                <c:pt idx="228">
                  <c:v>3.6509899077682335</c:v>
                </c:pt>
                <c:pt idx="229">
                  <c:v>3.6676565740138667</c:v>
                </c:pt>
                <c:pt idx="230">
                  <c:v>3.684323240259483</c:v>
                </c:pt>
                <c:pt idx="231">
                  <c:v>3.7009899065051166</c:v>
                </c:pt>
                <c:pt idx="232">
                  <c:v>3.7176565727507498</c:v>
                </c:pt>
                <c:pt idx="233">
                  <c:v>3.7343232389963834</c:v>
                </c:pt>
                <c:pt idx="234">
                  <c:v>3.7509899052420166</c:v>
                </c:pt>
                <c:pt idx="235">
                  <c:v>3.7676565714876498</c:v>
                </c:pt>
                <c:pt idx="236">
                  <c:v>3.7843232377332834</c:v>
                </c:pt>
                <c:pt idx="237">
                  <c:v>3.8009899039789166</c:v>
                </c:pt>
                <c:pt idx="238">
                  <c:v>3.8176565702245333</c:v>
                </c:pt>
                <c:pt idx="239">
                  <c:v>3.8343232364701669</c:v>
                </c:pt>
                <c:pt idx="240">
                  <c:v>3.8509899027158001</c:v>
                </c:pt>
                <c:pt idx="241">
                  <c:v>3.8676565689614337</c:v>
                </c:pt>
                <c:pt idx="242">
                  <c:v>3.8843232352070669</c:v>
                </c:pt>
                <c:pt idx="243">
                  <c:v>3.9009899014526996</c:v>
                </c:pt>
                <c:pt idx="244">
                  <c:v>3.9176565676983333</c:v>
                </c:pt>
                <c:pt idx="245">
                  <c:v>3.9343232339439664</c:v>
                </c:pt>
                <c:pt idx="246">
                  <c:v>3.9509899001895832</c:v>
                </c:pt>
                <c:pt idx="247">
                  <c:v>3.9676565664352168</c:v>
                </c:pt>
                <c:pt idx="248">
                  <c:v>3.98432323268085</c:v>
                </c:pt>
                <c:pt idx="249">
                  <c:v>4.0009898989264832</c:v>
                </c:pt>
                <c:pt idx="250">
                  <c:v>4.0176565651721168</c:v>
                </c:pt>
                <c:pt idx="251">
                  <c:v>4.0343232314177495</c:v>
                </c:pt>
                <c:pt idx="252">
                  <c:v>4.0509898976633831</c:v>
                </c:pt>
                <c:pt idx="253">
                  <c:v>4.0676565639090168</c:v>
                </c:pt>
                <c:pt idx="254">
                  <c:v>4.0843232301546335</c:v>
                </c:pt>
                <c:pt idx="255">
                  <c:v>4.1009898964002671</c:v>
                </c:pt>
                <c:pt idx="256">
                  <c:v>4.1176565626458999</c:v>
                </c:pt>
                <c:pt idx="257">
                  <c:v>4.1343232288915335</c:v>
                </c:pt>
                <c:pt idx="258">
                  <c:v>4.1509898951371671</c:v>
                </c:pt>
                <c:pt idx="259">
                  <c:v>4.1676565613827998</c:v>
                </c:pt>
                <c:pt idx="260">
                  <c:v>4.1843232276284335</c:v>
                </c:pt>
                <c:pt idx="261">
                  <c:v>4.2009898938740671</c:v>
                </c:pt>
                <c:pt idx="262">
                  <c:v>4.2176565601196829</c:v>
                </c:pt>
                <c:pt idx="263">
                  <c:v>4.2343232263653166</c:v>
                </c:pt>
                <c:pt idx="264">
                  <c:v>4.2509898926109502</c:v>
                </c:pt>
                <c:pt idx="265">
                  <c:v>4.2676565588565838</c:v>
                </c:pt>
                <c:pt idx="266">
                  <c:v>4.2843232251022165</c:v>
                </c:pt>
                <c:pt idx="267">
                  <c:v>4.3009898913478501</c:v>
                </c:pt>
                <c:pt idx="268">
                  <c:v>4.3176565575934829</c:v>
                </c:pt>
                <c:pt idx="269">
                  <c:v>4.3343232238391165</c:v>
                </c:pt>
                <c:pt idx="270">
                  <c:v>4.3509898900847332</c:v>
                </c:pt>
                <c:pt idx="271">
                  <c:v>4.367656556330366</c:v>
                </c:pt>
                <c:pt idx="272">
                  <c:v>4.3843232225759996</c:v>
                </c:pt>
                <c:pt idx="273">
                  <c:v>4.4009898888216332</c:v>
                </c:pt>
                <c:pt idx="274">
                  <c:v>4.4176565550672668</c:v>
                </c:pt>
                <c:pt idx="275">
                  <c:v>4.4343232213128996</c:v>
                </c:pt>
                <c:pt idx="276">
                  <c:v>4.4509898875585332</c:v>
                </c:pt>
                <c:pt idx="277">
                  <c:v>4.4676565538041659</c:v>
                </c:pt>
                <c:pt idx="278">
                  <c:v>4.4843232200497836</c:v>
                </c:pt>
                <c:pt idx="279">
                  <c:v>4.5009898862954163</c:v>
                </c:pt>
                <c:pt idx="280">
                  <c:v>4.5176565525410499</c:v>
                </c:pt>
                <c:pt idx="281">
                  <c:v>4.5343232187866835</c:v>
                </c:pt>
                <c:pt idx="282">
                  <c:v>4.5509898850323172</c:v>
                </c:pt>
                <c:pt idx="283">
                  <c:v>4.5676565512779499</c:v>
                </c:pt>
                <c:pt idx="284">
                  <c:v>4.5843232175235835</c:v>
                </c:pt>
                <c:pt idx="285">
                  <c:v>4.6009898837692162</c:v>
                </c:pt>
                <c:pt idx="286">
                  <c:v>4.617656550014833</c:v>
                </c:pt>
                <c:pt idx="287">
                  <c:v>4.6343232162604666</c:v>
                </c:pt>
                <c:pt idx="288">
                  <c:v>4.6509898825060993</c:v>
                </c:pt>
                <c:pt idx="289">
                  <c:v>4.6676565487517339</c:v>
                </c:pt>
                <c:pt idx="290">
                  <c:v>4.6843232149973666</c:v>
                </c:pt>
                <c:pt idx="291">
                  <c:v>4.7009898812430002</c:v>
                </c:pt>
                <c:pt idx="292">
                  <c:v>4.7176565474886329</c:v>
                </c:pt>
                <c:pt idx="293">
                  <c:v>4.7343232137342666</c:v>
                </c:pt>
                <c:pt idx="294">
                  <c:v>4.7509898799798833</c:v>
                </c:pt>
                <c:pt idx="295">
                  <c:v>4.767656546225516</c:v>
                </c:pt>
                <c:pt idx="296">
                  <c:v>4.7843232124711497</c:v>
                </c:pt>
                <c:pt idx="297">
                  <c:v>4.8009898787167833</c:v>
                </c:pt>
                <c:pt idx="298">
                  <c:v>4.8176565449624169</c:v>
                </c:pt>
                <c:pt idx="299">
                  <c:v>4.8343232112080496</c:v>
                </c:pt>
                <c:pt idx="300">
                  <c:v>4.8509898774536833</c:v>
                </c:pt>
                <c:pt idx="301">
                  <c:v>4.867656543699316</c:v>
                </c:pt>
                <c:pt idx="302">
                  <c:v>4.8843232099449336</c:v>
                </c:pt>
                <c:pt idx="303">
                  <c:v>4.9009898761905664</c:v>
                </c:pt>
                <c:pt idx="304">
                  <c:v>4.9176565424362</c:v>
                </c:pt>
                <c:pt idx="305">
                  <c:v>4.9343232086818336</c:v>
                </c:pt>
                <c:pt idx="306">
                  <c:v>4.9509898749274672</c:v>
                </c:pt>
                <c:pt idx="307">
                  <c:v>4.9676565411731</c:v>
                </c:pt>
                <c:pt idx="308">
                  <c:v>4.9843232074187336</c:v>
                </c:pt>
                <c:pt idx="309">
                  <c:v>5.0009898736643663</c:v>
                </c:pt>
                <c:pt idx="310">
                  <c:v>5.0176565399099831</c:v>
                </c:pt>
                <c:pt idx="311">
                  <c:v>5.0343232061556167</c:v>
                </c:pt>
                <c:pt idx="312">
                  <c:v>5.0509898724012494</c:v>
                </c:pt>
                <c:pt idx="313">
                  <c:v>5.0676565386468839</c:v>
                </c:pt>
                <c:pt idx="314">
                  <c:v>5.0843232048925167</c:v>
                </c:pt>
                <c:pt idx="315">
                  <c:v>5.1009898711381503</c:v>
                </c:pt>
                <c:pt idx="316">
                  <c:v>5.117656537383783</c:v>
                </c:pt>
                <c:pt idx="317">
                  <c:v>5.1343232036294166</c:v>
                </c:pt>
                <c:pt idx="318">
                  <c:v>5.1509898698750334</c:v>
                </c:pt>
                <c:pt idx="319">
                  <c:v>5.1676565361206661</c:v>
                </c:pt>
                <c:pt idx="320">
                  <c:v>5.1843232023662997</c:v>
                </c:pt>
                <c:pt idx="321">
                  <c:v>5.2009898686119334</c:v>
                </c:pt>
                <c:pt idx="322">
                  <c:v>5.217656534857567</c:v>
                </c:pt>
                <c:pt idx="323">
                  <c:v>5.2343232011031997</c:v>
                </c:pt>
                <c:pt idx="324">
                  <c:v>5.2509898673488333</c:v>
                </c:pt>
                <c:pt idx="325">
                  <c:v>5.2676565335944661</c:v>
                </c:pt>
                <c:pt idx="326">
                  <c:v>5.2843231998400837</c:v>
                </c:pt>
                <c:pt idx="327">
                  <c:v>5.3009898660857164</c:v>
                </c:pt>
                <c:pt idx="328">
                  <c:v>5.31765653233135</c:v>
                </c:pt>
                <c:pt idx="329">
                  <c:v>5.3343231985769837</c:v>
                </c:pt>
                <c:pt idx="330">
                  <c:v>5.3509898648226173</c:v>
                </c:pt>
                <c:pt idx="331">
                  <c:v>5.36765653106825</c:v>
                </c:pt>
                <c:pt idx="332">
                  <c:v>5.3843231973138836</c:v>
                </c:pt>
                <c:pt idx="333">
                  <c:v>5.4009898635595164</c:v>
                </c:pt>
                <c:pt idx="334">
                  <c:v>5.4176565298051331</c:v>
                </c:pt>
                <c:pt idx="335">
                  <c:v>5.4343231960507667</c:v>
                </c:pt>
                <c:pt idx="336">
                  <c:v>5.4509898622963995</c:v>
                </c:pt>
                <c:pt idx="337">
                  <c:v>5.4676565285420331</c:v>
                </c:pt>
                <c:pt idx="338">
                  <c:v>5.4843231947876667</c:v>
                </c:pt>
                <c:pt idx="339">
                  <c:v>5.5009898610333003</c:v>
                </c:pt>
                <c:pt idx="340">
                  <c:v>5.5176565272789331</c:v>
                </c:pt>
                <c:pt idx="341">
                  <c:v>5.5343231935245667</c:v>
                </c:pt>
                <c:pt idx="342">
                  <c:v>5.5509898597701834</c:v>
                </c:pt>
                <c:pt idx="343">
                  <c:v>5.5676565260158162</c:v>
                </c:pt>
                <c:pt idx="344">
                  <c:v>5.5843231922614498</c:v>
                </c:pt>
                <c:pt idx="345">
                  <c:v>5.6009898585070825</c:v>
                </c:pt>
                <c:pt idx="346">
                  <c:v>5.617656524752717</c:v>
                </c:pt>
                <c:pt idx="347">
                  <c:v>5.6343231909983498</c:v>
                </c:pt>
                <c:pt idx="348">
                  <c:v>5.6509898572439834</c:v>
                </c:pt>
                <c:pt idx="349">
                  <c:v>5.6676565234896161</c:v>
                </c:pt>
                <c:pt idx="350">
                  <c:v>5.6843231897352338</c:v>
                </c:pt>
                <c:pt idx="351">
                  <c:v>5.7009898559808665</c:v>
                </c:pt>
                <c:pt idx="352">
                  <c:v>5.7176565222265001</c:v>
                </c:pt>
                <c:pt idx="353">
                  <c:v>5.7343231884721328</c:v>
                </c:pt>
                <c:pt idx="354">
                  <c:v>5.7509898547177674</c:v>
                </c:pt>
                <c:pt idx="355">
                  <c:v>5.7676565209634001</c:v>
                </c:pt>
                <c:pt idx="356">
                  <c:v>5.7843231872090337</c:v>
                </c:pt>
                <c:pt idx="357">
                  <c:v>5.8009898534546664</c:v>
                </c:pt>
                <c:pt idx="358">
                  <c:v>5.8176565197002832</c:v>
                </c:pt>
                <c:pt idx="359">
                  <c:v>5.8343231859459168</c:v>
                </c:pt>
                <c:pt idx="360">
                  <c:v>5.8509898521915495</c:v>
                </c:pt>
                <c:pt idx="361">
                  <c:v>5.8676565184371832</c:v>
                </c:pt>
                <c:pt idx="362">
                  <c:v>5.8843231846828168</c:v>
                </c:pt>
                <c:pt idx="363">
                  <c:v>5.9009898509284504</c:v>
                </c:pt>
                <c:pt idx="364">
                  <c:v>5.9176565171740831</c:v>
                </c:pt>
                <c:pt idx="365">
                  <c:v>5.9343231834197168</c:v>
                </c:pt>
                <c:pt idx="366">
                  <c:v>5.9509898496653335</c:v>
                </c:pt>
                <c:pt idx="367">
                  <c:v>5.9676565159109662</c:v>
                </c:pt>
                <c:pt idx="368">
                  <c:v>5.9843231821565999</c:v>
                </c:pt>
                <c:pt idx="369">
                  <c:v>6.0009898484022326</c:v>
                </c:pt>
                <c:pt idx="370">
                  <c:v>6.0176565146478671</c:v>
                </c:pt>
                <c:pt idx="371">
                  <c:v>6.0343231808934998</c:v>
                </c:pt>
                <c:pt idx="372">
                  <c:v>6.0509898471391335</c:v>
                </c:pt>
                <c:pt idx="373">
                  <c:v>6.0676565133847662</c:v>
                </c:pt>
                <c:pt idx="374">
                  <c:v>6.0843231796303838</c:v>
                </c:pt>
                <c:pt idx="375">
                  <c:v>6.1009898458760166</c:v>
                </c:pt>
                <c:pt idx="376">
                  <c:v>6.1176565121216502</c:v>
                </c:pt>
                <c:pt idx="377">
                  <c:v>6.1343231783672829</c:v>
                </c:pt>
                <c:pt idx="378">
                  <c:v>6.1509898446129174</c:v>
                </c:pt>
                <c:pt idx="379">
                  <c:v>6.1676565108585502</c:v>
                </c:pt>
                <c:pt idx="380">
                  <c:v>6.1843231771041838</c:v>
                </c:pt>
                <c:pt idx="381">
                  <c:v>6.2009898433498165</c:v>
                </c:pt>
                <c:pt idx="382">
                  <c:v>6.2176565095954333</c:v>
                </c:pt>
                <c:pt idx="383">
                  <c:v>6.2343231758410669</c:v>
                </c:pt>
                <c:pt idx="384">
                  <c:v>6.2509898420866996</c:v>
                </c:pt>
                <c:pt idx="385">
                  <c:v>6.2676565083323332</c:v>
                </c:pt>
                <c:pt idx="386">
                  <c:v>6.2843231745779669</c:v>
                </c:pt>
                <c:pt idx="387">
                  <c:v>6.3009898408236005</c:v>
                </c:pt>
                <c:pt idx="388">
                  <c:v>6.3176565070692332</c:v>
                </c:pt>
                <c:pt idx="389">
                  <c:v>6.3343231733148668</c:v>
                </c:pt>
                <c:pt idx="390">
                  <c:v>6.3509898395604836</c:v>
                </c:pt>
                <c:pt idx="391">
                  <c:v>6.3676565058061163</c:v>
                </c:pt>
                <c:pt idx="392">
                  <c:v>6.3843231720517499</c:v>
                </c:pt>
                <c:pt idx="393">
                  <c:v>6.4009898382973827</c:v>
                </c:pt>
                <c:pt idx="394">
                  <c:v>6.4176565045430172</c:v>
                </c:pt>
                <c:pt idx="395">
                  <c:v>6.4343231707886499</c:v>
                </c:pt>
                <c:pt idx="396">
                  <c:v>6.4509898370342835</c:v>
                </c:pt>
                <c:pt idx="397">
                  <c:v>6.4676565032799163</c:v>
                </c:pt>
                <c:pt idx="398">
                  <c:v>6.4843231695255339</c:v>
                </c:pt>
                <c:pt idx="399">
                  <c:v>6.5009898357711666</c:v>
                </c:pt>
                <c:pt idx="400">
                  <c:v>6.5176565020168002</c:v>
                </c:pt>
                <c:pt idx="401">
                  <c:v>6.534323168262433</c:v>
                </c:pt>
                <c:pt idx="402">
                  <c:v>6.5509898345080675</c:v>
                </c:pt>
                <c:pt idx="403">
                  <c:v>6.5676565007537002</c:v>
                </c:pt>
                <c:pt idx="404">
                  <c:v>6.5843231669993338</c:v>
                </c:pt>
                <c:pt idx="405">
                  <c:v>6.6009898332449666</c:v>
                </c:pt>
                <c:pt idx="406">
                  <c:v>6.6176564994905833</c:v>
                </c:pt>
                <c:pt idx="407">
                  <c:v>6.6343231657362169</c:v>
                </c:pt>
                <c:pt idx="408">
                  <c:v>6.6509898319818497</c:v>
                </c:pt>
                <c:pt idx="409">
                  <c:v>6.6676564982274833</c:v>
                </c:pt>
                <c:pt idx="410">
                  <c:v>6.684323164473116</c:v>
                </c:pt>
                <c:pt idx="411">
                  <c:v>6.7009898307187505</c:v>
                </c:pt>
                <c:pt idx="412">
                  <c:v>6.7176564969643833</c:v>
                </c:pt>
                <c:pt idx="413">
                  <c:v>6.7343231632100169</c:v>
                </c:pt>
                <c:pt idx="414">
                  <c:v>6.7509898294556336</c:v>
                </c:pt>
                <c:pt idx="415">
                  <c:v>6.7676564957012664</c:v>
                </c:pt>
                <c:pt idx="416">
                  <c:v>6.7843231619469</c:v>
                </c:pt>
                <c:pt idx="417">
                  <c:v>6.8009898281925327</c:v>
                </c:pt>
                <c:pt idx="418">
                  <c:v>6.8176564944381663</c:v>
                </c:pt>
                <c:pt idx="419">
                  <c:v>6.8343231606838</c:v>
                </c:pt>
                <c:pt idx="420">
                  <c:v>6.8509898269294336</c:v>
                </c:pt>
                <c:pt idx="421">
                  <c:v>6.8676564931750663</c:v>
                </c:pt>
                <c:pt idx="422">
                  <c:v>6.884323159420684</c:v>
                </c:pt>
                <c:pt idx="423">
                  <c:v>6.9009898256663167</c:v>
                </c:pt>
                <c:pt idx="424">
                  <c:v>6.9176564919119503</c:v>
                </c:pt>
                <c:pt idx="425">
                  <c:v>6.934323158157583</c:v>
                </c:pt>
                <c:pt idx="426">
                  <c:v>6.9509898244032167</c:v>
                </c:pt>
                <c:pt idx="427">
                  <c:v>6.9676564906488503</c:v>
                </c:pt>
                <c:pt idx="428">
                  <c:v>6.9843231568944839</c:v>
                </c:pt>
                <c:pt idx="429">
                  <c:v>7.0009898231401166</c:v>
                </c:pt>
                <c:pt idx="430">
                  <c:v>7.0176564893857334</c:v>
                </c:pt>
                <c:pt idx="431">
                  <c:v>7.034323155631367</c:v>
                </c:pt>
                <c:pt idx="432">
                  <c:v>7.0509898218769997</c:v>
                </c:pt>
                <c:pt idx="433">
                  <c:v>7.0676564881226334</c:v>
                </c:pt>
                <c:pt idx="434">
                  <c:v>7.0843231543682661</c:v>
                </c:pt>
                <c:pt idx="435">
                  <c:v>7.1009898206139006</c:v>
                </c:pt>
                <c:pt idx="436">
                  <c:v>7.1176564868595333</c:v>
                </c:pt>
                <c:pt idx="437">
                  <c:v>7.134323153105167</c:v>
                </c:pt>
                <c:pt idx="438">
                  <c:v>7.1509898193507837</c:v>
                </c:pt>
                <c:pt idx="439">
                  <c:v>7.1676564855964164</c:v>
                </c:pt>
                <c:pt idx="440">
                  <c:v>7.1843231518420501</c:v>
                </c:pt>
                <c:pt idx="441">
                  <c:v>7.2009898180876828</c:v>
                </c:pt>
                <c:pt idx="442">
                  <c:v>7.2176564843333164</c:v>
                </c:pt>
                <c:pt idx="443">
                  <c:v>7.23432315057895</c:v>
                </c:pt>
                <c:pt idx="444">
                  <c:v>7.2509898168245837</c:v>
                </c:pt>
                <c:pt idx="445">
                  <c:v>7.2676564830702164</c:v>
                </c:pt>
                <c:pt idx="446">
                  <c:v>7.284323149315834</c:v>
                </c:pt>
                <c:pt idx="447">
                  <c:v>7.3009898155614668</c:v>
                </c:pt>
                <c:pt idx="448">
                  <c:v>7.3176564818071004</c:v>
                </c:pt>
                <c:pt idx="449">
                  <c:v>7.3343231480527331</c:v>
                </c:pt>
                <c:pt idx="450">
                  <c:v>7.3509898142983667</c:v>
                </c:pt>
                <c:pt idx="451">
                  <c:v>7.3676564805440004</c:v>
                </c:pt>
                <c:pt idx="452">
                  <c:v>7.384323146789634</c:v>
                </c:pt>
                <c:pt idx="453">
                  <c:v>7.4009898130352667</c:v>
                </c:pt>
                <c:pt idx="454">
                  <c:v>7.4176564792808835</c:v>
                </c:pt>
                <c:pt idx="455">
                  <c:v>7.4343231455265171</c:v>
                </c:pt>
                <c:pt idx="456">
                  <c:v>7.4509898117721498</c:v>
                </c:pt>
                <c:pt idx="457">
                  <c:v>7.4676564780177834</c:v>
                </c:pt>
                <c:pt idx="458">
                  <c:v>7.4843231442634162</c:v>
                </c:pt>
                <c:pt idx="459">
                  <c:v>7.5009898105090507</c:v>
                </c:pt>
                <c:pt idx="460">
                  <c:v>7.5176564767546834</c:v>
                </c:pt>
                <c:pt idx="461">
                  <c:v>7.534323143000317</c:v>
                </c:pt>
                <c:pt idx="462">
                  <c:v>7.5509898092459338</c:v>
                </c:pt>
                <c:pt idx="463">
                  <c:v>7.5676564754915665</c:v>
                </c:pt>
                <c:pt idx="464">
                  <c:v>7.5843231417372001</c:v>
                </c:pt>
                <c:pt idx="465">
                  <c:v>7.6009898079828329</c:v>
                </c:pt>
                <c:pt idx="466">
                  <c:v>7.6176564742284665</c:v>
                </c:pt>
                <c:pt idx="467">
                  <c:v>7.6343231404741001</c:v>
                </c:pt>
                <c:pt idx="468">
                  <c:v>7.6509898067197337</c:v>
                </c:pt>
                <c:pt idx="469">
                  <c:v>7.6676564729653665</c:v>
                </c:pt>
                <c:pt idx="470">
                  <c:v>7.6843231392109841</c:v>
                </c:pt>
                <c:pt idx="471">
                  <c:v>7.7009898054566168</c:v>
                </c:pt>
                <c:pt idx="472">
                  <c:v>7.7176564717022504</c:v>
                </c:pt>
                <c:pt idx="473">
                  <c:v>7.7343231379478832</c:v>
                </c:pt>
                <c:pt idx="474">
                  <c:v>7.7509898041935168</c:v>
                </c:pt>
                <c:pt idx="475">
                  <c:v>7.7676564704391495</c:v>
                </c:pt>
                <c:pt idx="476">
                  <c:v>7.784323136684784</c:v>
                </c:pt>
                <c:pt idx="477">
                  <c:v>7.8009898029304168</c:v>
                </c:pt>
                <c:pt idx="478">
                  <c:v>7.8176564691760326</c:v>
                </c:pt>
                <c:pt idx="479">
                  <c:v>7.8343231354216671</c:v>
                </c:pt>
                <c:pt idx="480">
                  <c:v>7.8509898016672999</c:v>
                </c:pt>
                <c:pt idx="481">
                  <c:v>7.8676564679129335</c:v>
                </c:pt>
                <c:pt idx="482">
                  <c:v>7.8843231341585662</c:v>
                </c:pt>
                <c:pt idx="483">
                  <c:v>7.9009898004041998</c:v>
                </c:pt>
                <c:pt idx="484">
                  <c:v>7.9176564666498335</c:v>
                </c:pt>
                <c:pt idx="485">
                  <c:v>7.9343231328954671</c:v>
                </c:pt>
                <c:pt idx="486">
                  <c:v>7.9509897991410829</c:v>
                </c:pt>
                <c:pt idx="487">
                  <c:v>7.9676564653867166</c:v>
                </c:pt>
                <c:pt idx="488">
                  <c:v>7.9843231316323502</c:v>
                </c:pt>
                <c:pt idx="489">
                  <c:v>8.0009897978779829</c:v>
                </c:pt>
                <c:pt idx="490">
                  <c:v>8.0176564641236165</c:v>
                </c:pt>
                <c:pt idx="491">
                  <c:v>8.0343231303692502</c:v>
                </c:pt>
                <c:pt idx="492">
                  <c:v>8.0509897966148838</c:v>
                </c:pt>
                <c:pt idx="493">
                  <c:v>8.0676564628605174</c:v>
                </c:pt>
                <c:pt idx="494">
                  <c:v>8.0843231291061333</c:v>
                </c:pt>
                <c:pt idx="495">
                  <c:v>8.1009897953517669</c:v>
                </c:pt>
                <c:pt idx="496">
                  <c:v>8.1176564615974005</c:v>
                </c:pt>
                <c:pt idx="497">
                  <c:v>8.1343231278430341</c:v>
                </c:pt>
                <c:pt idx="498">
                  <c:v>8.150989794088666</c:v>
                </c:pt>
                <c:pt idx="499">
                  <c:v>8.1676564603342996</c:v>
                </c:pt>
                <c:pt idx="500">
                  <c:v>8.1843231265799332</c:v>
                </c:pt>
                <c:pt idx="501">
                  <c:v>8.2009897928255668</c:v>
                </c:pt>
                <c:pt idx="502">
                  <c:v>8.2176564590711827</c:v>
                </c:pt>
                <c:pt idx="503">
                  <c:v>8.2343231253168163</c:v>
                </c:pt>
                <c:pt idx="504">
                  <c:v>8.2509897915624499</c:v>
                </c:pt>
                <c:pt idx="505">
                  <c:v>8.2676564578080836</c:v>
                </c:pt>
                <c:pt idx="506">
                  <c:v>8.2843231240537172</c:v>
                </c:pt>
                <c:pt idx="507">
                  <c:v>8.300989790299349</c:v>
                </c:pt>
                <c:pt idx="508">
                  <c:v>8.3176564565449844</c:v>
                </c:pt>
                <c:pt idx="509">
                  <c:v>8.3343231227906163</c:v>
                </c:pt>
                <c:pt idx="510">
                  <c:v>8.3509897890362321</c:v>
                </c:pt>
                <c:pt idx="511">
                  <c:v>8.3676564552818675</c:v>
                </c:pt>
                <c:pt idx="512">
                  <c:v>8.3843231215274994</c:v>
                </c:pt>
                <c:pt idx="513">
                  <c:v>8.400989787773133</c:v>
                </c:pt>
                <c:pt idx="514">
                  <c:v>8.4176564540187666</c:v>
                </c:pt>
                <c:pt idx="515">
                  <c:v>8.4343231202644002</c:v>
                </c:pt>
                <c:pt idx="516">
                  <c:v>8.4509897865100339</c:v>
                </c:pt>
                <c:pt idx="517">
                  <c:v>8.4676564527556675</c:v>
                </c:pt>
                <c:pt idx="518">
                  <c:v>8.4843231190012833</c:v>
                </c:pt>
                <c:pt idx="519">
                  <c:v>8.500989785246917</c:v>
                </c:pt>
                <c:pt idx="520">
                  <c:v>8.5176564514925506</c:v>
                </c:pt>
                <c:pt idx="521">
                  <c:v>8.5343231177381824</c:v>
                </c:pt>
                <c:pt idx="522">
                  <c:v>8.5509897839838178</c:v>
                </c:pt>
                <c:pt idx="523">
                  <c:v>8.5676564502294514</c:v>
                </c:pt>
                <c:pt idx="524">
                  <c:v>8.5843231164750833</c:v>
                </c:pt>
                <c:pt idx="525">
                  <c:v>8.6009897827207169</c:v>
                </c:pt>
                <c:pt idx="526">
                  <c:v>8.6176564489663328</c:v>
                </c:pt>
                <c:pt idx="527">
                  <c:v>8.6343231152119664</c:v>
                </c:pt>
                <c:pt idx="528">
                  <c:v>8.6509897814576</c:v>
                </c:pt>
                <c:pt idx="529">
                  <c:v>8.6676564477032318</c:v>
                </c:pt>
                <c:pt idx="530">
                  <c:v>8.6843231139488672</c:v>
                </c:pt>
                <c:pt idx="531">
                  <c:v>8.7009897801945009</c:v>
                </c:pt>
                <c:pt idx="532">
                  <c:v>8.7176564464401345</c:v>
                </c:pt>
                <c:pt idx="533">
                  <c:v>8.7343231126857663</c:v>
                </c:pt>
                <c:pt idx="534">
                  <c:v>8.7509897789313822</c:v>
                </c:pt>
                <c:pt idx="535">
                  <c:v>8.7676564451770158</c:v>
                </c:pt>
                <c:pt idx="536">
                  <c:v>8.7843231114226494</c:v>
                </c:pt>
                <c:pt idx="537">
                  <c:v>8.8009897776682831</c:v>
                </c:pt>
                <c:pt idx="538">
                  <c:v>8.8176564439139167</c:v>
                </c:pt>
                <c:pt idx="539">
                  <c:v>8.8343231101595503</c:v>
                </c:pt>
                <c:pt idx="540">
                  <c:v>8.8509897764051839</c:v>
                </c:pt>
                <c:pt idx="541">
                  <c:v>8.8676564426508175</c:v>
                </c:pt>
                <c:pt idx="542">
                  <c:v>8.8843231088964334</c:v>
                </c:pt>
                <c:pt idx="543">
                  <c:v>8.900989775142067</c:v>
                </c:pt>
                <c:pt idx="544">
                  <c:v>8.9176564413876989</c:v>
                </c:pt>
                <c:pt idx="545">
                  <c:v>8.9343231076333325</c:v>
                </c:pt>
                <c:pt idx="546">
                  <c:v>8.9509897738789679</c:v>
                </c:pt>
                <c:pt idx="547">
                  <c:v>8.9676564401246015</c:v>
                </c:pt>
                <c:pt idx="548">
                  <c:v>8.9843231063702333</c:v>
                </c:pt>
                <c:pt idx="549">
                  <c:v>9.000989772615867</c:v>
                </c:pt>
                <c:pt idx="550">
                  <c:v>9.0176564388614828</c:v>
                </c:pt>
                <c:pt idx="551">
                  <c:v>9.0343231051071164</c:v>
                </c:pt>
                <c:pt idx="552">
                  <c:v>9.0509897713527501</c:v>
                </c:pt>
                <c:pt idx="553">
                  <c:v>9.0676564375983819</c:v>
                </c:pt>
                <c:pt idx="554">
                  <c:v>9.0843231038440173</c:v>
                </c:pt>
                <c:pt idx="555">
                  <c:v>9.1009897700896509</c:v>
                </c:pt>
                <c:pt idx="556">
                  <c:v>9.1176564363352846</c:v>
                </c:pt>
                <c:pt idx="557">
                  <c:v>9.1343231025809164</c:v>
                </c:pt>
                <c:pt idx="558">
                  <c:v>9.1509897688265323</c:v>
                </c:pt>
                <c:pt idx="559">
                  <c:v>9.1676564350721659</c:v>
                </c:pt>
                <c:pt idx="560">
                  <c:v>9.1843231013177995</c:v>
                </c:pt>
                <c:pt idx="561">
                  <c:v>9.2009897675634331</c:v>
                </c:pt>
                <c:pt idx="562">
                  <c:v>9.2176564338090667</c:v>
                </c:pt>
                <c:pt idx="563">
                  <c:v>9.2343231000547004</c:v>
                </c:pt>
                <c:pt idx="564">
                  <c:v>9.250989766300334</c:v>
                </c:pt>
                <c:pt idx="565">
                  <c:v>9.2676564325459676</c:v>
                </c:pt>
                <c:pt idx="566">
                  <c:v>9.2843230987915835</c:v>
                </c:pt>
                <c:pt idx="567">
                  <c:v>9.3009897650372171</c:v>
                </c:pt>
                <c:pt idx="568">
                  <c:v>9.3176564312828489</c:v>
                </c:pt>
                <c:pt idx="569">
                  <c:v>9.3343230975284825</c:v>
                </c:pt>
                <c:pt idx="570">
                  <c:v>9.3509897637741179</c:v>
                </c:pt>
                <c:pt idx="571">
                  <c:v>9.3676564300197516</c:v>
                </c:pt>
                <c:pt idx="572">
                  <c:v>9.3843230962653834</c:v>
                </c:pt>
                <c:pt idx="573">
                  <c:v>9.400989762511017</c:v>
                </c:pt>
                <c:pt idx="574">
                  <c:v>9.4176564287566329</c:v>
                </c:pt>
                <c:pt idx="575">
                  <c:v>9.4343230950022665</c:v>
                </c:pt>
                <c:pt idx="576">
                  <c:v>9.4509897612479001</c:v>
                </c:pt>
                <c:pt idx="577">
                  <c:v>9.467656427493532</c:v>
                </c:pt>
                <c:pt idx="578">
                  <c:v>9.4843230937391674</c:v>
                </c:pt>
                <c:pt idx="579">
                  <c:v>9.500989759984801</c:v>
                </c:pt>
                <c:pt idx="580">
                  <c:v>9.5176564262304346</c:v>
                </c:pt>
                <c:pt idx="581">
                  <c:v>9.5343230924760665</c:v>
                </c:pt>
                <c:pt idx="582">
                  <c:v>9.5509897587216823</c:v>
                </c:pt>
                <c:pt idx="583">
                  <c:v>9.5676564249673159</c:v>
                </c:pt>
                <c:pt idx="584">
                  <c:v>9.5843230912129496</c:v>
                </c:pt>
                <c:pt idx="585">
                  <c:v>9.6009897574585832</c:v>
                </c:pt>
                <c:pt idx="586">
                  <c:v>9.617656423704215</c:v>
                </c:pt>
                <c:pt idx="587">
                  <c:v>9.6343230899498504</c:v>
                </c:pt>
                <c:pt idx="588">
                  <c:v>9.650989756195484</c:v>
                </c:pt>
                <c:pt idx="589">
                  <c:v>9.6676564224411177</c:v>
                </c:pt>
                <c:pt idx="590">
                  <c:v>9.6843230886867335</c:v>
                </c:pt>
                <c:pt idx="591">
                  <c:v>9.7009897549323671</c:v>
                </c:pt>
                <c:pt idx="592">
                  <c:v>9.717656421177999</c:v>
                </c:pt>
                <c:pt idx="593">
                  <c:v>9.7343230874236326</c:v>
                </c:pt>
                <c:pt idx="594">
                  <c:v>9.7509897536692662</c:v>
                </c:pt>
                <c:pt idx="595">
                  <c:v>9.7676564199149016</c:v>
                </c:pt>
                <c:pt idx="596">
                  <c:v>9.7843230861605335</c:v>
                </c:pt>
                <c:pt idx="597">
                  <c:v>9.8009897524061671</c:v>
                </c:pt>
                <c:pt idx="598">
                  <c:v>9.817656418651783</c:v>
                </c:pt>
                <c:pt idx="599">
                  <c:v>9.8343230848974166</c:v>
                </c:pt>
                <c:pt idx="600">
                  <c:v>9.8509897511430502</c:v>
                </c:pt>
                <c:pt idx="601">
                  <c:v>9.867656417388682</c:v>
                </c:pt>
                <c:pt idx="602">
                  <c:v>9.8843230836343157</c:v>
                </c:pt>
                <c:pt idx="603">
                  <c:v>9.9009897498799511</c:v>
                </c:pt>
                <c:pt idx="604">
                  <c:v>9.9176564161255847</c:v>
                </c:pt>
                <c:pt idx="605">
                  <c:v>9.9343230823712165</c:v>
                </c:pt>
                <c:pt idx="606">
                  <c:v>9.9509897486168324</c:v>
                </c:pt>
                <c:pt idx="607">
                  <c:v>9.967656414862466</c:v>
                </c:pt>
                <c:pt idx="608">
                  <c:v>9.9843230811080996</c:v>
                </c:pt>
                <c:pt idx="609">
                  <c:v>10.000989747353733</c:v>
                </c:pt>
                <c:pt idx="610">
                  <c:v>10.017656413599365</c:v>
                </c:pt>
                <c:pt idx="611">
                  <c:v>10.034323079845</c:v>
                </c:pt>
                <c:pt idx="612">
                  <c:v>10.050989746090634</c:v>
                </c:pt>
                <c:pt idx="613">
                  <c:v>10.067656412336268</c:v>
                </c:pt>
                <c:pt idx="614">
                  <c:v>10.084323078581884</c:v>
                </c:pt>
                <c:pt idx="615">
                  <c:v>10.100989744827517</c:v>
                </c:pt>
                <c:pt idx="616">
                  <c:v>10.117656411073149</c:v>
                </c:pt>
                <c:pt idx="617">
                  <c:v>10.134323077318783</c:v>
                </c:pt>
                <c:pt idx="618">
                  <c:v>10.150989743564416</c:v>
                </c:pt>
                <c:pt idx="619">
                  <c:v>10.167656409810052</c:v>
                </c:pt>
                <c:pt idx="620">
                  <c:v>10.184323076055684</c:v>
                </c:pt>
                <c:pt idx="621">
                  <c:v>10.200989742301317</c:v>
                </c:pt>
                <c:pt idx="622">
                  <c:v>10.217656408546933</c:v>
                </c:pt>
                <c:pt idx="623">
                  <c:v>10.234323074792567</c:v>
                </c:pt>
                <c:pt idx="624">
                  <c:v>10.2509897410382</c:v>
                </c:pt>
                <c:pt idx="625">
                  <c:v>10.267656407283832</c:v>
                </c:pt>
                <c:pt idx="626">
                  <c:v>10.284323073529466</c:v>
                </c:pt>
                <c:pt idx="627">
                  <c:v>10.300989739775101</c:v>
                </c:pt>
                <c:pt idx="628">
                  <c:v>10.317656406020735</c:v>
                </c:pt>
                <c:pt idx="629">
                  <c:v>10.334323072266367</c:v>
                </c:pt>
                <c:pt idx="630">
                  <c:v>10.350989738511982</c:v>
                </c:pt>
                <c:pt idx="631">
                  <c:v>10.367656404757616</c:v>
                </c:pt>
                <c:pt idx="632">
                  <c:v>10.38432307100325</c:v>
                </c:pt>
                <c:pt idx="633">
                  <c:v>10.400989737248883</c:v>
                </c:pt>
                <c:pt idx="634">
                  <c:v>10.417656403494515</c:v>
                </c:pt>
                <c:pt idx="635">
                  <c:v>10.434323069740151</c:v>
                </c:pt>
                <c:pt idx="636">
                  <c:v>10.450989735985784</c:v>
                </c:pt>
                <c:pt idx="637">
                  <c:v>10.467656402231418</c:v>
                </c:pt>
                <c:pt idx="638">
                  <c:v>10.484323068477034</c:v>
                </c:pt>
                <c:pt idx="639">
                  <c:v>10.500989734722667</c:v>
                </c:pt>
                <c:pt idx="640">
                  <c:v>10.517656400968299</c:v>
                </c:pt>
                <c:pt idx="641">
                  <c:v>10.534323067213933</c:v>
                </c:pt>
                <c:pt idx="642">
                  <c:v>10.550989733459566</c:v>
                </c:pt>
                <c:pt idx="643">
                  <c:v>10.567656399705202</c:v>
                </c:pt>
                <c:pt idx="644">
                  <c:v>10.584323065950834</c:v>
                </c:pt>
                <c:pt idx="645">
                  <c:v>10.600989732196467</c:v>
                </c:pt>
                <c:pt idx="646">
                  <c:v>10.617656398442083</c:v>
                </c:pt>
                <c:pt idx="647">
                  <c:v>10.634323064687717</c:v>
                </c:pt>
                <c:pt idx="648">
                  <c:v>10.65098973093335</c:v>
                </c:pt>
                <c:pt idx="649">
                  <c:v>10.667656397178982</c:v>
                </c:pt>
                <c:pt idx="650">
                  <c:v>10.684323063424616</c:v>
                </c:pt>
                <c:pt idx="651">
                  <c:v>10.700989729670249</c:v>
                </c:pt>
                <c:pt idx="652">
                  <c:v>10.717656395915885</c:v>
                </c:pt>
                <c:pt idx="653">
                  <c:v>10.734323062161517</c:v>
                </c:pt>
                <c:pt idx="654">
                  <c:v>10.750989728407133</c:v>
                </c:pt>
                <c:pt idx="655">
                  <c:v>10.767656394652766</c:v>
                </c:pt>
                <c:pt idx="656">
                  <c:v>10.7843230608984</c:v>
                </c:pt>
                <c:pt idx="657">
                  <c:v>10.800989727144033</c:v>
                </c:pt>
                <c:pt idx="658">
                  <c:v>10.817656393389665</c:v>
                </c:pt>
                <c:pt idx="659">
                  <c:v>10.834323059635299</c:v>
                </c:pt>
                <c:pt idx="660">
                  <c:v>10.850989725880934</c:v>
                </c:pt>
                <c:pt idx="661">
                  <c:v>10.867656392126568</c:v>
                </c:pt>
                <c:pt idx="662">
                  <c:v>10.884323058372184</c:v>
                </c:pt>
                <c:pt idx="663">
                  <c:v>10.900989724617817</c:v>
                </c:pt>
                <c:pt idx="664">
                  <c:v>10.917656390863449</c:v>
                </c:pt>
                <c:pt idx="665">
                  <c:v>10.934323057109083</c:v>
                </c:pt>
                <c:pt idx="666">
                  <c:v>10.950989723354716</c:v>
                </c:pt>
                <c:pt idx="667">
                  <c:v>10.967656389600348</c:v>
                </c:pt>
                <c:pt idx="668">
                  <c:v>10.984323055845984</c:v>
                </c:pt>
                <c:pt idx="669">
                  <c:v>11.000989722091617</c:v>
                </c:pt>
                <c:pt idx="670">
                  <c:v>11.017656388337233</c:v>
                </c:pt>
                <c:pt idx="671">
                  <c:v>11.034323054582867</c:v>
                </c:pt>
                <c:pt idx="672">
                  <c:v>11.0509897208285</c:v>
                </c:pt>
                <c:pt idx="673">
                  <c:v>11.067656387074132</c:v>
                </c:pt>
                <c:pt idx="674">
                  <c:v>11.084323053319766</c:v>
                </c:pt>
                <c:pt idx="675">
                  <c:v>11.100989719565399</c:v>
                </c:pt>
                <c:pt idx="676">
                  <c:v>11.117656385811035</c:v>
                </c:pt>
                <c:pt idx="677">
                  <c:v>11.134323052056667</c:v>
                </c:pt>
                <c:pt idx="678">
                  <c:v>11.150989718302283</c:v>
                </c:pt>
                <c:pt idx="679">
                  <c:v>11.167656384547916</c:v>
                </c:pt>
                <c:pt idx="680">
                  <c:v>11.18432305079355</c:v>
                </c:pt>
                <c:pt idx="681">
                  <c:v>11.200989717039183</c:v>
                </c:pt>
                <c:pt idx="682">
                  <c:v>11.217656383284815</c:v>
                </c:pt>
                <c:pt idx="683">
                  <c:v>11.234323049530449</c:v>
                </c:pt>
                <c:pt idx="684">
                  <c:v>11.250989715776084</c:v>
                </c:pt>
                <c:pt idx="685">
                  <c:v>11.267656382021718</c:v>
                </c:pt>
                <c:pt idx="686">
                  <c:v>11.284323048267334</c:v>
                </c:pt>
                <c:pt idx="687">
                  <c:v>11.300989714512967</c:v>
                </c:pt>
                <c:pt idx="688">
                  <c:v>11.317656380758599</c:v>
                </c:pt>
                <c:pt idx="689">
                  <c:v>11.334323047004233</c:v>
                </c:pt>
                <c:pt idx="690">
                  <c:v>11.350989713249866</c:v>
                </c:pt>
                <c:pt idx="691">
                  <c:v>11.367656379495498</c:v>
                </c:pt>
                <c:pt idx="692">
                  <c:v>11.384323045741134</c:v>
                </c:pt>
                <c:pt idx="693">
                  <c:v>11.400989711986767</c:v>
                </c:pt>
                <c:pt idx="694">
                  <c:v>11.417656378232383</c:v>
                </c:pt>
                <c:pt idx="695">
                  <c:v>11.434323044478017</c:v>
                </c:pt>
                <c:pt idx="696">
                  <c:v>11.45098971072365</c:v>
                </c:pt>
                <c:pt idx="697">
                  <c:v>11.467656376969282</c:v>
                </c:pt>
                <c:pt idx="698">
                  <c:v>11.484323043214916</c:v>
                </c:pt>
                <c:pt idx="699">
                  <c:v>11.50098970946055</c:v>
                </c:pt>
                <c:pt idx="700">
                  <c:v>11.517656375706185</c:v>
                </c:pt>
                <c:pt idx="701">
                  <c:v>11.534323041951817</c:v>
                </c:pt>
                <c:pt idx="702">
                  <c:v>11.550989708197433</c:v>
                </c:pt>
                <c:pt idx="703">
                  <c:v>11.567656374443066</c:v>
                </c:pt>
                <c:pt idx="704">
                  <c:v>11.5843230406887</c:v>
                </c:pt>
                <c:pt idx="705">
                  <c:v>11.600989706934334</c:v>
                </c:pt>
                <c:pt idx="706">
                  <c:v>11.617656373179965</c:v>
                </c:pt>
                <c:pt idx="707">
                  <c:v>11.634323039425599</c:v>
                </c:pt>
                <c:pt idx="708">
                  <c:v>11.650989705671234</c:v>
                </c:pt>
                <c:pt idx="709">
                  <c:v>11.667656371916868</c:v>
                </c:pt>
                <c:pt idx="710">
                  <c:v>11.684323038162484</c:v>
                </c:pt>
                <c:pt idx="711">
                  <c:v>11.700989704408117</c:v>
                </c:pt>
                <c:pt idx="712">
                  <c:v>11.717656370653749</c:v>
                </c:pt>
                <c:pt idx="713">
                  <c:v>11.734323036899383</c:v>
                </c:pt>
                <c:pt idx="714">
                  <c:v>11.750989703145017</c:v>
                </c:pt>
                <c:pt idx="715">
                  <c:v>11.767656369390648</c:v>
                </c:pt>
                <c:pt idx="716">
                  <c:v>11.784323035636284</c:v>
                </c:pt>
                <c:pt idx="717">
                  <c:v>11.800989701881917</c:v>
                </c:pt>
                <c:pt idx="718">
                  <c:v>11.817656368127533</c:v>
                </c:pt>
                <c:pt idx="719">
                  <c:v>11.834323034373167</c:v>
                </c:pt>
                <c:pt idx="720">
                  <c:v>11.850989700618801</c:v>
                </c:pt>
                <c:pt idx="721">
                  <c:v>11.867656366864432</c:v>
                </c:pt>
                <c:pt idx="722">
                  <c:v>11.884323033110066</c:v>
                </c:pt>
                <c:pt idx="723">
                  <c:v>11.9009896993557</c:v>
                </c:pt>
                <c:pt idx="724">
                  <c:v>11.917656365601333</c:v>
                </c:pt>
                <c:pt idx="725">
                  <c:v>11.934323031846967</c:v>
                </c:pt>
                <c:pt idx="726">
                  <c:v>11.950989698092583</c:v>
                </c:pt>
                <c:pt idx="727">
                  <c:v>11.967656364338216</c:v>
                </c:pt>
                <c:pt idx="728">
                  <c:v>11.98432303058385</c:v>
                </c:pt>
                <c:pt idx="729">
                  <c:v>12.000989696829484</c:v>
                </c:pt>
                <c:pt idx="730">
                  <c:v>12.017656363075115</c:v>
                </c:pt>
                <c:pt idx="731">
                  <c:v>12.034323029320749</c:v>
                </c:pt>
                <c:pt idx="732">
                  <c:v>12.050989695566383</c:v>
                </c:pt>
                <c:pt idx="733">
                  <c:v>12.067656361812018</c:v>
                </c:pt>
                <c:pt idx="734">
                  <c:v>12.084323028057634</c:v>
                </c:pt>
                <c:pt idx="735">
                  <c:v>12.100989694303268</c:v>
                </c:pt>
                <c:pt idx="736">
                  <c:v>12.117656360548899</c:v>
                </c:pt>
                <c:pt idx="737">
                  <c:v>12.134323026794533</c:v>
                </c:pt>
                <c:pt idx="738">
                  <c:v>12.150989693040167</c:v>
                </c:pt>
                <c:pt idx="739">
                  <c:v>12.167656359285798</c:v>
                </c:pt>
                <c:pt idx="740">
                  <c:v>12.184323025531432</c:v>
                </c:pt>
                <c:pt idx="741">
                  <c:v>12.200989691777067</c:v>
                </c:pt>
                <c:pt idx="742">
                  <c:v>12.217656358022683</c:v>
                </c:pt>
                <c:pt idx="743">
                  <c:v>12.234323024268317</c:v>
                </c:pt>
                <c:pt idx="744">
                  <c:v>12.250989690513951</c:v>
                </c:pt>
                <c:pt idx="745">
                  <c:v>12.267656356759582</c:v>
                </c:pt>
                <c:pt idx="746">
                  <c:v>12.284323023005216</c:v>
                </c:pt>
                <c:pt idx="747">
                  <c:v>12.30098968925085</c:v>
                </c:pt>
                <c:pt idx="748">
                  <c:v>12.317656355496483</c:v>
                </c:pt>
                <c:pt idx="749">
                  <c:v>12.334323021742117</c:v>
                </c:pt>
                <c:pt idx="750">
                  <c:v>12.350989687987733</c:v>
                </c:pt>
                <c:pt idx="751">
                  <c:v>12.367656354233366</c:v>
                </c:pt>
                <c:pt idx="752">
                  <c:v>12.384323020479</c:v>
                </c:pt>
                <c:pt idx="753">
                  <c:v>12.400989686724634</c:v>
                </c:pt>
                <c:pt idx="754">
                  <c:v>12.417656352970265</c:v>
                </c:pt>
                <c:pt idx="755">
                  <c:v>12.434323019215899</c:v>
                </c:pt>
                <c:pt idx="756">
                  <c:v>12.450989685461533</c:v>
                </c:pt>
                <c:pt idx="757">
                  <c:v>12.467656351707168</c:v>
                </c:pt>
                <c:pt idx="758">
                  <c:v>12.484323017952784</c:v>
                </c:pt>
                <c:pt idx="759">
                  <c:v>12.500989684198418</c:v>
                </c:pt>
                <c:pt idx="760">
                  <c:v>12.517656350444049</c:v>
                </c:pt>
                <c:pt idx="761">
                  <c:v>12.534323016689683</c:v>
                </c:pt>
                <c:pt idx="762">
                  <c:v>12.550989682935317</c:v>
                </c:pt>
                <c:pt idx="763">
                  <c:v>12.567656349180949</c:v>
                </c:pt>
                <c:pt idx="764">
                  <c:v>12.584323015426582</c:v>
                </c:pt>
                <c:pt idx="765">
                  <c:v>12.600989681672218</c:v>
                </c:pt>
                <c:pt idx="766">
                  <c:v>12.617656347917833</c:v>
                </c:pt>
                <c:pt idx="767">
                  <c:v>12.634323014163467</c:v>
                </c:pt>
                <c:pt idx="768">
                  <c:v>12.650989680409101</c:v>
                </c:pt>
                <c:pt idx="769">
                  <c:v>12.667656346654733</c:v>
                </c:pt>
                <c:pt idx="770">
                  <c:v>12.684323012900366</c:v>
                </c:pt>
                <c:pt idx="771">
                  <c:v>12.700989679146</c:v>
                </c:pt>
                <c:pt idx="772">
                  <c:v>12.717656345391633</c:v>
                </c:pt>
                <c:pt idx="773">
                  <c:v>12.734323011637267</c:v>
                </c:pt>
                <c:pt idx="774">
                  <c:v>12.750989677882883</c:v>
                </c:pt>
                <c:pt idx="775">
                  <c:v>12.767656344128516</c:v>
                </c:pt>
                <c:pt idx="776">
                  <c:v>12.78432301037415</c:v>
                </c:pt>
                <c:pt idx="777">
                  <c:v>12.800989676619784</c:v>
                </c:pt>
                <c:pt idx="778">
                  <c:v>12.817656342865416</c:v>
                </c:pt>
                <c:pt idx="779">
                  <c:v>12.834323009111049</c:v>
                </c:pt>
                <c:pt idx="780">
                  <c:v>12.850989675356683</c:v>
                </c:pt>
                <c:pt idx="781">
                  <c:v>12.867656341602318</c:v>
                </c:pt>
                <c:pt idx="782">
                  <c:v>12.884323007847934</c:v>
                </c:pt>
                <c:pt idx="783">
                  <c:v>12.900989674093568</c:v>
                </c:pt>
                <c:pt idx="784">
                  <c:v>12.9176563403392</c:v>
                </c:pt>
                <c:pt idx="785">
                  <c:v>12.934323006584833</c:v>
                </c:pt>
                <c:pt idx="786">
                  <c:v>12.950989672830467</c:v>
                </c:pt>
                <c:pt idx="787">
                  <c:v>12.967656339076099</c:v>
                </c:pt>
                <c:pt idx="788">
                  <c:v>12.984323005321732</c:v>
                </c:pt>
                <c:pt idx="789">
                  <c:v>13.000989671567366</c:v>
                </c:pt>
                <c:pt idx="790">
                  <c:v>13.017656337812983</c:v>
                </c:pt>
                <c:pt idx="791">
                  <c:v>13.034323004058617</c:v>
                </c:pt>
                <c:pt idx="792">
                  <c:v>13.050989670304251</c:v>
                </c:pt>
                <c:pt idx="793">
                  <c:v>13.067656336549883</c:v>
                </c:pt>
                <c:pt idx="794">
                  <c:v>13.084323002795516</c:v>
                </c:pt>
                <c:pt idx="795">
                  <c:v>13.10098966904115</c:v>
                </c:pt>
                <c:pt idx="796">
                  <c:v>13.117656335286783</c:v>
                </c:pt>
                <c:pt idx="797">
                  <c:v>13.134323001532415</c:v>
                </c:pt>
                <c:pt idx="798">
                  <c:v>13.150989667778033</c:v>
                </c:pt>
                <c:pt idx="799">
                  <c:v>13.167656334023667</c:v>
                </c:pt>
                <c:pt idx="800">
                  <c:v>13.1843230002693</c:v>
                </c:pt>
                <c:pt idx="801">
                  <c:v>13.200989666514934</c:v>
                </c:pt>
                <c:pt idx="802">
                  <c:v>13.217656332760566</c:v>
                </c:pt>
                <c:pt idx="803">
                  <c:v>13.234322999006199</c:v>
                </c:pt>
                <c:pt idx="804">
                  <c:v>13.250989665251833</c:v>
                </c:pt>
                <c:pt idx="805">
                  <c:v>13.267656331497466</c:v>
                </c:pt>
                <c:pt idx="806">
                  <c:v>13.284322997743084</c:v>
                </c:pt>
                <c:pt idx="807">
                  <c:v>13.300989663988718</c:v>
                </c:pt>
                <c:pt idx="808">
                  <c:v>13.31765633023435</c:v>
                </c:pt>
                <c:pt idx="809">
                  <c:v>13.334322996479983</c:v>
                </c:pt>
                <c:pt idx="810">
                  <c:v>13.350989662725617</c:v>
                </c:pt>
                <c:pt idx="811">
                  <c:v>13.367656328971249</c:v>
                </c:pt>
                <c:pt idx="812">
                  <c:v>13.384322995216882</c:v>
                </c:pt>
                <c:pt idx="813">
                  <c:v>13.400989661462516</c:v>
                </c:pt>
                <c:pt idx="814">
                  <c:v>13.417656327708134</c:v>
                </c:pt>
                <c:pt idx="815">
                  <c:v>13.434322993953767</c:v>
                </c:pt>
                <c:pt idx="816">
                  <c:v>13.450989660199401</c:v>
                </c:pt>
                <c:pt idx="817">
                  <c:v>13.467656326445033</c:v>
                </c:pt>
                <c:pt idx="818">
                  <c:v>13.484322992690666</c:v>
                </c:pt>
                <c:pt idx="819">
                  <c:v>13.5009896589363</c:v>
                </c:pt>
                <c:pt idx="820">
                  <c:v>13.517656325181933</c:v>
                </c:pt>
                <c:pt idx="821">
                  <c:v>13.534322991427565</c:v>
                </c:pt>
                <c:pt idx="822">
                  <c:v>13.550989657673183</c:v>
                </c:pt>
                <c:pt idx="823">
                  <c:v>13.567656323918817</c:v>
                </c:pt>
                <c:pt idx="824">
                  <c:v>13.58432299016445</c:v>
                </c:pt>
                <c:pt idx="825">
                  <c:v>13.600989656410084</c:v>
                </c:pt>
                <c:pt idx="826">
                  <c:v>13.617656322655716</c:v>
                </c:pt>
                <c:pt idx="827">
                  <c:v>13.634322988901349</c:v>
                </c:pt>
                <c:pt idx="828">
                  <c:v>13.650989655146983</c:v>
                </c:pt>
                <c:pt idx="829">
                  <c:v>13.667656321392617</c:v>
                </c:pt>
                <c:pt idx="830">
                  <c:v>13.684322987638234</c:v>
                </c:pt>
                <c:pt idx="831">
                  <c:v>13.700989653883868</c:v>
                </c:pt>
                <c:pt idx="832">
                  <c:v>13.7176563201295</c:v>
                </c:pt>
                <c:pt idx="833">
                  <c:v>13.734322986375133</c:v>
                </c:pt>
                <c:pt idx="834">
                  <c:v>13.750989652620767</c:v>
                </c:pt>
                <c:pt idx="835">
                  <c:v>13.767656318866399</c:v>
                </c:pt>
                <c:pt idx="836">
                  <c:v>13.784322985112032</c:v>
                </c:pt>
                <c:pt idx="837">
                  <c:v>13.800989651357666</c:v>
                </c:pt>
                <c:pt idx="838">
                  <c:v>13.817656317603284</c:v>
                </c:pt>
                <c:pt idx="839">
                  <c:v>13.834322983848917</c:v>
                </c:pt>
                <c:pt idx="840">
                  <c:v>13.850989650094551</c:v>
                </c:pt>
                <c:pt idx="841">
                  <c:v>13.867656316340183</c:v>
                </c:pt>
                <c:pt idx="842">
                  <c:v>13.884322982585816</c:v>
                </c:pt>
                <c:pt idx="843">
                  <c:v>13.90098964883145</c:v>
                </c:pt>
                <c:pt idx="844">
                  <c:v>13.917656315077084</c:v>
                </c:pt>
                <c:pt idx="845">
                  <c:v>13.934322981322715</c:v>
                </c:pt>
                <c:pt idx="846">
                  <c:v>13.950989647568333</c:v>
                </c:pt>
                <c:pt idx="847">
                  <c:v>13.967656313813967</c:v>
                </c:pt>
                <c:pt idx="848">
                  <c:v>13.9843229800596</c:v>
                </c:pt>
                <c:pt idx="849">
                  <c:v>14.000989646305234</c:v>
                </c:pt>
                <c:pt idx="850">
                  <c:v>14.017656312550866</c:v>
                </c:pt>
                <c:pt idx="851">
                  <c:v>14.034322978796499</c:v>
                </c:pt>
                <c:pt idx="852">
                  <c:v>14.050989645042133</c:v>
                </c:pt>
                <c:pt idx="853">
                  <c:v>14.067656311287767</c:v>
                </c:pt>
                <c:pt idx="854">
                  <c:v>14.084322977533384</c:v>
                </c:pt>
                <c:pt idx="855">
                  <c:v>14.100989643779018</c:v>
                </c:pt>
                <c:pt idx="856">
                  <c:v>14.11765631002465</c:v>
                </c:pt>
                <c:pt idx="857">
                  <c:v>14.134322976270283</c:v>
                </c:pt>
                <c:pt idx="858">
                  <c:v>14.150989642515917</c:v>
                </c:pt>
                <c:pt idx="859">
                  <c:v>14.167656308761549</c:v>
                </c:pt>
                <c:pt idx="860">
                  <c:v>14.184322975007182</c:v>
                </c:pt>
                <c:pt idx="861">
                  <c:v>14.200989641252816</c:v>
                </c:pt>
                <c:pt idx="862">
                  <c:v>14.217656307498434</c:v>
                </c:pt>
                <c:pt idx="863">
                  <c:v>14.234322973744067</c:v>
                </c:pt>
                <c:pt idx="864">
                  <c:v>14.250989639989701</c:v>
                </c:pt>
                <c:pt idx="865">
                  <c:v>14.267656306235333</c:v>
                </c:pt>
                <c:pt idx="866">
                  <c:v>14.284322972480966</c:v>
                </c:pt>
                <c:pt idx="867">
                  <c:v>14.3009896387266</c:v>
                </c:pt>
                <c:pt idx="868">
                  <c:v>14.317656304972234</c:v>
                </c:pt>
                <c:pt idx="869">
                  <c:v>14.334322971217865</c:v>
                </c:pt>
                <c:pt idx="870">
                  <c:v>14.350989637463483</c:v>
                </c:pt>
                <c:pt idx="871">
                  <c:v>14.367656303709117</c:v>
                </c:pt>
                <c:pt idx="872">
                  <c:v>14.38432296995475</c:v>
                </c:pt>
                <c:pt idx="873">
                  <c:v>14.400989636200384</c:v>
                </c:pt>
                <c:pt idx="874">
                  <c:v>14.417656302446016</c:v>
                </c:pt>
                <c:pt idx="875">
                  <c:v>14.434322968691649</c:v>
                </c:pt>
                <c:pt idx="876">
                  <c:v>14.450989634937283</c:v>
                </c:pt>
                <c:pt idx="877">
                  <c:v>14.467656301182917</c:v>
                </c:pt>
                <c:pt idx="878">
                  <c:v>14.484322967428534</c:v>
                </c:pt>
                <c:pt idx="879">
                  <c:v>14.500989633674168</c:v>
                </c:pt>
                <c:pt idx="880">
                  <c:v>14.5176562999198</c:v>
                </c:pt>
                <c:pt idx="881">
                  <c:v>14.534322966165433</c:v>
                </c:pt>
                <c:pt idx="882">
                  <c:v>14.550989632411067</c:v>
                </c:pt>
                <c:pt idx="883">
                  <c:v>14.567656298656699</c:v>
                </c:pt>
                <c:pt idx="884">
                  <c:v>14.584322964902332</c:v>
                </c:pt>
                <c:pt idx="885">
                  <c:v>14.600989631147966</c:v>
                </c:pt>
                <c:pt idx="886">
                  <c:v>14.617656297393584</c:v>
                </c:pt>
                <c:pt idx="887">
                  <c:v>14.634322963639217</c:v>
                </c:pt>
                <c:pt idx="888">
                  <c:v>14.650989629884851</c:v>
                </c:pt>
                <c:pt idx="889">
                  <c:v>14.667656296130483</c:v>
                </c:pt>
                <c:pt idx="890">
                  <c:v>14.684322962376116</c:v>
                </c:pt>
                <c:pt idx="891">
                  <c:v>14.70098962862175</c:v>
                </c:pt>
                <c:pt idx="892">
                  <c:v>14.717656294867384</c:v>
                </c:pt>
                <c:pt idx="893">
                  <c:v>14.734322961113016</c:v>
                </c:pt>
                <c:pt idx="894">
                  <c:v>14.750989627358649</c:v>
                </c:pt>
                <c:pt idx="895">
                  <c:v>14.767656293604267</c:v>
                </c:pt>
                <c:pt idx="896">
                  <c:v>14.7843229598499</c:v>
                </c:pt>
                <c:pt idx="897">
                  <c:v>14.800989626095534</c:v>
                </c:pt>
                <c:pt idx="898">
                  <c:v>14.817656292341166</c:v>
                </c:pt>
                <c:pt idx="899">
                  <c:v>14.8343229585868</c:v>
                </c:pt>
                <c:pt idx="900">
                  <c:v>14.850989624832433</c:v>
                </c:pt>
                <c:pt idx="901">
                  <c:v>14.867656291078067</c:v>
                </c:pt>
                <c:pt idx="902">
                  <c:v>14.884322957323699</c:v>
                </c:pt>
                <c:pt idx="903">
                  <c:v>14.900989623569318</c:v>
                </c:pt>
                <c:pt idx="904">
                  <c:v>14.91765628981495</c:v>
                </c:pt>
                <c:pt idx="905">
                  <c:v>14.934322956060583</c:v>
                </c:pt>
                <c:pt idx="906">
                  <c:v>14.950989622306217</c:v>
                </c:pt>
                <c:pt idx="907">
                  <c:v>14.967656288551849</c:v>
                </c:pt>
                <c:pt idx="908">
                  <c:v>14.984322954797483</c:v>
                </c:pt>
                <c:pt idx="909">
                  <c:v>15.000989621043116</c:v>
                </c:pt>
                <c:pt idx="910">
                  <c:v>15.01765628728875</c:v>
                </c:pt>
                <c:pt idx="911">
                  <c:v>15.034322953534367</c:v>
                </c:pt>
                <c:pt idx="912">
                  <c:v>15.050989619780001</c:v>
                </c:pt>
                <c:pt idx="913">
                  <c:v>15.067656286025633</c:v>
                </c:pt>
                <c:pt idx="914">
                  <c:v>15.084322952271267</c:v>
                </c:pt>
                <c:pt idx="915">
                  <c:v>15.1009896185169</c:v>
                </c:pt>
                <c:pt idx="916">
                  <c:v>15.117656284762534</c:v>
                </c:pt>
                <c:pt idx="917">
                  <c:v>15.134322951008166</c:v>
                </c:pt>
                <c:pt idx="918">
                  <c:v>15.150989617253799</c:v>
                </c:pt>
                <c:pt idx="919">
                  <c:v>15.167656283499417</c:v>
                </c:pt>
                <c:pt idx="920">
                  <c:v>15.18432294974505</c:v>
                </c:pt>
                <c:pt idx="921">
                  <c:v>15.200989615990684</c:v>
                </c:pt>
                <c:pt idx="922">
                  <c:v>15.217656282236316</c:v>
                </c:pt>
                <c:pt idx="923">
                  <c:v>15.23432294848195</c:v>
                </c:pt>
                <c:pt idx="924">
                  <c:v>15.250989614727583</c:v>
                </c:pt>
                <c:pt idx="925">
                  <c:v>15.267656280973217</c:v>
                </c:pt>
                <c:pt idx="926">
                  <c:v>15.284322947218849</c:v>
                </c:pt>
                <c:pt idx="927">
                  <c:v>15.300989613464468</c:v>
                </c:pt>
                <c:pt idx="928">
                  <c:v>15.3176562797101</c:v>
                </c:pt>
                <c:pt idx="929">
                  <c:v>15.334322945955734</c:v>
                </c:pt>
                <c:pt idx="930">
                  <c:v>15.350989612201367</c:v>
                </c:pt>
                <c:pt idx="931">
                  <c:v>15.367656278446999</c:v>
                </c:pt>
                <c:pt idx="932">
                  <c:v>15.384322944692633</c:v>
                </c:pt>
                <c:pt idx="933">
                  <c:v>15.400989610938266</c:v>
                </c:pt>
                <c:pt idx="934">
                  <c:v>15.4176562771839</c:v>
                </c:pt>
                <c:pt idx="935">
                  <c:v>15.434322943429517</c:v>
                </c:pt>
                <c:pt idx="936">
                  <c:v>15.450989609675151</c:v>
                </c:pt>
                <c:pt idx="937">
                  <c:v>15.467656275920783</c:v>
                </c:pt>
                <c:pt idx="938">
                  <c:v>15.484322942166417</c:v>
                </c:pt>
                <c:pt idx="939">
                  <c:v>15.50098960841205</c:v>
                </c:pt>
                <c:pt idx="940">
                  <c:v>15.517656274657684</c:v>
                </c:pt>
                <c:pt idx="941">
                  <c:v>15.534322940903316</c:v>
                </c:pt>
                <c:pt idx="942">
                  <c:v>15.550989607148949</c:v>
                </c:pt>
                <c:pt idx="943">
                  <c:v>15.567656273394567</c:v>
                </c:pt>
                <c:pt idx="944">
                  <c:v>15.584322939640201</c:v>
                </c:pt>
                <c:pt idx="945">
                  <c:v>15.600989605885834</c:v>
                </c:pt>
                <c:pt idx="946">
                  <c:v>15.617656272131466</c:v>
                </c:pt>
                <c:pt idx="947">
                  <c:v>15.6343229383771</c:v>
                </c:pt>
                <c:pt idx="948">
                  <c:v>15.650989604622733</c:v>
                </c:pt>
                <c:pt idx="949">
                  <c:v>15.667656270868367</c:v>
                </c:pt>
                <c:pt idx="950">
                  <c:v>15.684322937113999</c:v>
                </c:pt>
                <c:pt idx="951">
                  <c:v>15.700989603359618</c:v>
                </c:pt>
                <c:pt idx="952">
                  <c:v>15.71765626960525</c:v>
                </c:pt>
                <c:pt idx="953">
                  <c:v>15.734322935850884</c:v>
                </c:pt>
                <c:pt idx="954">
                  <c:v>15.750989602096517</c:v>
                </c:pt>
                <c:pt idx="955">
                  <c:v>15.767656268342149</c:v>
                </c:pt>
                <c:pt idx="956">
                  <c:v>15.784322934587783</c:v>
                </c:pt>
                <c:pt idx="957">
                  <c:v>15.800989600833416</c:v>
                </c:pt>
                <c:pt idx="958">
                  <c:v>15.81765626707905</c:v>
                </c:pt>
                <c:pt idx="959">
                  <c:v>15.834322933324668</c:v>
                </c:pt>
                <c:pt idx="960">
                  <c:v>15.850989599570301</c:v>
                </c:pt>
                <c:pt idx="961">
                  <c:v>15.867656265815933</c:v>
                </c:pt>
                <c:pt idx="962">
                  <c:v>15.884322932061567</c:v>
                </c:pt>
                <c:pt idx="963">
                  <c:v>15.9009895983072</c:v>
                </c:pt>
                <c:pt idx="964">
                  <c:v>15.917656264552834</c:v>
                </c:pt>
                <c:pt idx="965">
                  <c:v>15.934322930798466</c:v>
                </c:pt>
                <c:pt idx="966">
                  <c:v>15.950989597044099</c:v>
                </c:pt>
                <c:pt idx="967">
                  <c:v>15.967656263289717</c:v>
                </c:pt>
                <c:pt idx="968">
                  <c:v>15.984322929535351</c:v>
                </c:pt>
                <c:pt idx="969">
                  <c:v>16.000989595780982</c:v>
                </c:pt>
                <c:pt idx="970">
                  <c:v>16.017656262026616</c:v>
                </c:pt>
                <c:pt idx="971">
                  <c:v>16.03432292827225</c:v>
                </c:pt>
                <c:pt idx="972">
                  <c:v>16.050989594517883</c:v>
                </c:pt>
                <c:pt idx="973">
                  <c:v>16.067656260763517</c:v>
                </c:pt>
                <c:pt idx="974">
                  <c:v>16.084322927009151</c:v>
                </c:pt>
                <c:pt idx="975">
                  <c:v>16.100989593254766</c:v>
                </c:pt>
                <c:pt idx="976">
                  <c:v>16.1176562595004</c:v>
                </c:pt>
                <c:pt idx="977">
                  <c:v>16.134322925746034</c:v>
                </c:pt>
                <c:pt idx="978">
                  <c:v>16.150989591991667</c:v>
                </c:pt>
                <c:pt idx="979">
                  <c:v>16.167656258237301</c:v>
                </c:pt>
                <c:pt idx="980">
                  <c:v>16.184322924482935</c:v>
                </c:pt>
                <c:pt idx="981">
                  <c:v>16.200989590728565</c:v>
                </c:pt>
                <c:pt idx="982">
                  <c:v>16.217656256974198</c:v>
                </c:pt>
                <c:pt idx="983">
                  <c:v>16.234322923219818</c:v>
                </c:pt>
                <c:pt idx="984">
                  <c:v>16.250989589465451</c:v>
                </c:pt>
                <c:pt idx="985">
                  <c:v>16.267656255711085</c:v>
                </c:pt>
                <c:pt idx="986">
                  <c:v>16.284322921956718</c:v>
                </c:pt>
                <c:pt idx="987">
                  <c:v>16.300989588202349</c:v>
                </c:pt>
                <c:pt idx="988">
                  <c:v>16.317656254447982</c:v>
                </c:pt>
                <c:pt idx="989">
                  <c:v>16.334322920693616</c:v>
                </c:pt>
                <c:pt idx="990">
                  <c:v>16.350989586939249</c:v>
                </c:pt>
                <c:pt idx="991">
                  <c:v>16.367656253184869</c:v>
                </c:pt>
                <c:pt idx="992">
                  <c:v>16.384322919430499</c:v>
                </c:pt>
                <c:pt idx="993">
                  <c:v>16.400989585676133</c:v>
                </c:pt>
                <c:pt idx="994">
                  <c:v>16.417656251921766</c:v>
                </c:pt>
                <c:pt idx="995">
                  <c:v>16.4343229181674</c:v>
                </c:pt>
                <c:pt idx="996">
                  <c:v>16.450989584413033</c:v>
                </c:pt>
                <c:pt idx="997">
                  <c:v>16.467656250658667</c:v>
                </c:pt>
                <c:pt idx="998">
                  <c:v>16.484322916904301</c:v>
                </c:pt>
                <c:pt idx="999">
                  <c:v>16.500989583149916</c:v>
                </c:pt>
                <c:pt idx="1000">
                  <c:v>16.51765624939555</c:v>
                </c:pt>
                <c:pt idx="1001">
                  <c:v>16.534322915641184</c:v>
                </c:pt>
                <c:pt idx="1002">
                  <c:v>16.550989581886817</c:v>
                </c:pt>
                <c:pt idx="1003">
                  <c:v>16.567656248132451</c:v>
                </c:pt>
                <c:pt idx="1004">
                  <c:v>16.584322914378085</c:v>
                </c:pt>
                <c:pt idx="1005">
                  <c:v>16.600989580623715</c:v>
                </c:pt>
                <c:pt idx="1006">
                  <c:v>16.617656246869348</c:v>
                </c:pt>
                <c:pt idx="1007">
                  <c:v>16.634322913114968</c:v>
                </c:pt>
                <c:pt idx="1008">
                  <c:v>16.650989579360601</c:v>
                </c:pt>
                <c:pt idx="1009">
                  <c:v>16.667656245606167</c:v>
                </c:pt>
                <c:pt idx="1010">
                  <c:v>16.684322911851833</c:v>
                </c:pt>
                <c:pt idx="1011">
                  <c:v>16.700989578097499</c:v>
                </c:pt>
                <c:pt idx="1012">
                  <c:v>16.717656244343001</c:v>
                </c:pt>
                <c:pt idx="1013">
                  <c:v>16.734322910588666</c:v>
                </c:pt>
                <c:pt idx="1014">
                  <c:v>16.750989576834332</c:v>
                </c:pt>
                <c:pt idx="1015">
                  <c:v>16.767656243080001</c:v>
                </c:pt>
                <c:pt idx="1016">
                  <c:v>16.784322909325667</c:v>
                </c:pt>
                <c:pt idx="1017">
                  <c:v>16.800989575571165</c:v>
                </c:pt>
                <c:pt idx="1018">
                  <c:v>16.817656241816834</c:v>
                </c:pt>
                <c:pt idx="1019">
                  <c:v>16.8343229080625</c:v>
                </c:pt>
                <c:pt idx="1020">
                  <c:v>16.850989574308166</c:v>
                </c:pt>
                <c:pt idx="1021">
                  <c:v>16.867656240553668</c:v>
                </c:pt>
                <c:pt idx="1022">
                  <c:v>16.884322906799333</c:v>
                </c:pt>
                <c:pt idx="1023">
                  <c:v>16.900989573044999</c:v>
                </c:pt>
                <c:pt idx="1024">
                  <c:v>16.917656239290668</c:v>
                </c:pt>
                <c:pt idx="1025">
                  <c:v>16.934322905536334</c:v>
                </c:pt>
                <c:pt idx="1026">
                  <c:v>16.950989571781832</c:v>
                </c:pt>
                <c:pt idx="1027">
                  <c:v>16.967656238027498</c:v>
                </c:pt>
                <c:pt idx="1028">
                  <c:v>16.984322904273167</c:v>
                </c:pt>
                <c:pt idx="1029">
                  <c:v>17.000989570518833</c:v>
                </c:pt>
                <c:pt idx="1030">
                  <c:v>17.017656236764498</c:v>
                </c:pt>
                <c:pt idx="1031">
                  <c:v>17.034322903010001</c:v>
                </c:pt>
                <c:pt idx="1032">
                  <c:v>17.050989569255666</c:v>
                </c:pt>
                <c:pt idx="1033">
                  <c:v>17.067656235501332</c:v>
                </c:pt>
                <c:pt idx="1034">
                  <c:v>17.084322901747001</c:v>
                </c:pt>
                <c:pt idx="1035">
                  <c:v>17.100989567992499</c:v>
                </c:pt>
                <c:pt idx="1036">
                  <c:v>17.117656234238165</c:v>
                </c:pt>
                <c:pt idx="1037">
                  <c:v>17.134322900483834</c:v>
                </c:pt>
                <c:pt idx="1038">
                  <c:v>17.1509895667295</c:v>
                </c:pt>
                <c:pt idx="1039">
                  <c:v>17.167656232975165</c:v>
                </c:pt>
                <c:pt idx="1040">
                  <c:v>17.184322899220668</c:v>
                </c:pt>
                <c:pt idx="1041">
                  <c:v>17.200989565466333</c:v>
                </c:pt>
                <c:pt idx="1042">
                  <c:v>17.217656231711999</c:v>
                </c:pt>
                <c:pt idx="1043">
                  <c:v>17.234322897957668</c:v>
                </c:pt>
                <c:pt idx="1044">
                  <c:v>17.250989564203334</c:v>
                </c:pt>
                <c:pt idx="1045">
                  <c:v>17.267656230448832</c:v>
                </c:pt>
                <c:pt idx="1046">
                  <c:v>17.284322896694501</c:v>
                </c:pt>
                <c:pt idx="1047">
                  <c:v>17.300989562940167</c:v>
                </c:pt>
                <c:pt idx="1048">
                  <c:v>17.317656229185832</c:v>
                </c:pt>
                <c:pt idx="1049">
                  <c:v>17.334322895431502</c:v>
                </c:pt>
                <c:pt idx="1050">
                  <c:v>17.350989561677</c:v>
                </c:pt>
                <c:pt idx="1051">
                  <c:v>17.367656227922666</c:v>
                </c:pt>
                <c:pt idx="1052">
                  <c:v>17.384322894168335</c:v>
                </c:pt>
                <c:pt idx="1053">
                  <c:v>17.400989560414001</c:v>
                </c:pt>
                <c:pt idx="1054">
                  <c:v>17.417656226659503</c:v>
                </c:pt>
                <c:pt idx="1055">
                  <c:v>17.434322892905168</c:v>
                </c:pt>
                <c:pt idx="1056">
                  <c:v>17.450989559150834</c:v>
                </c:pt>
                <c:pt idx="1057">
                  <c:v>17.467656225396503</c:v>
                </c:pt>
                <c:pt idx="1058">
                  <c:v>17.484322891642169</c:v>
                </c:pt>
                <c:pt idx="1059">
                  <c:v>17.500989557887667</c:v>
                </c:pt>
                <c:pt idx="1060">
                  <c:v>17.517656224133336</c:v>
                </c:pt>
                <c:pt idx="1061">
                  <c:v>17.534322890378998</c:v>
                </c:pt>
                <c:pt idx="1062">
                  <c:v>17.550989556624664</c:v>
                </c:pt>
                <c:pt idx="1063">
                  <c:v>17.567656222870333</c:v>
                </c:pt>
                <c:pt idx="1064">
                  <c:v>17.584322889115832</c:v>
                </c:pt>
                <c:pt idx="1065">
                  <c:v>17.600989555361497</c:v>
                </c:pt>
                <c:pt idx="1066">
                  <c:v>17.617656221607167</c:v>
                </c:pt>
                <c:pt idx="1067">
                  <c:v>17.634322887852832</c:v>
                </c:pt>
                <c:pt idx="1068">
                  <c:v>17.650989554098331</c:v>
                </c:pt>
                <c:pt idx="1069">
                  <c:v>17.667656220344</c:v>
                </c:pt>
                <c:pt idx="1070">
                  <c:v>17.684322886589666</c:v>
                </c:pt>
                <c:pt idx="1071">
                  <c:v>17.700989552835331</c:v>
                </c:pt>
                <c:pt idx="1072">
                  <c:v>17.717656219081</c:v>
                </c:pt>
                <c:pt idx="1073">
                  <c:v>17.734322885326499</c:v>
                </c:pt>
                <c:pt idx="1074">
                  <c:v>17.750989551572168</c:v>
                </c:pt>
                <c:pt idx="1075">
                  <c:v>17.767656217817834</c:v>
                </c:pt>
                <c:pt idx="1076">
                  <c:v>17.784322884063499</c:v>
                </c:pt>
                <c:pt idx="1077">
                  <c:v>17.800989550309168</c:v>
                </c:pt>
                <c:pt idx="1078">
                  <c:v>17.817656216554667</c:v>
                </c:pt>
                <c:pt idx="1079">
                  <c:v>17.834322882800333</c:v>
                </c:pt>
                <c:pt idx="1080">
                  <c:v>17.850989549046002</c:v>
                </c:pt>
                <c:pt idx="1081">
                  <c:v>17.867656215291667</c:v>
                </c:pt>
                <c:pt idx="1082">
                  <c:v>17.884322881537166</c:v>
                </c:pt>
                <c:pt idx="1083">
                  <c:v>17.900989547782835</c:v>
                </c:pt>
                <c:pt idx="1084">
                  <c:v>17.917656214028501</c:v>
                </c:pt>
                <c:pt idx="1085">
                  <c:v>17.934322880274166</c:v>
                </c:pt>
                <c:pt idx="1086">
                  <c:v>17.950989546519835</c:v>
                </c:pt>
                <c:pt idx="1087">
                  <c:v>17.967656212765334</c:v>
                </c:pt>
                <c:pt idx="1088">
                  <c:v>17.984322879011</c:v>
                </c:pt>
                <c:pt idx="1089">
                  <c:v>18.000989545256669</c:v>
                </c:pt>
                <c:pt idx="1090">
                  <c:v>18.017656211502334</c:v>
                </c:pt>
                <c:pt idx="1091">
                  <c:v>18.034322877748</c:v>
                </c:pt>
                <c:pt idx="1092">
                  <c:v>18.050989543993502</c:v>
                </c:pt>
                <c:pt idx="1093">
                  <c:v>18.067656210239168</c:v>
                </c:pt>
                <c:pt idx="1094">
                  <c:v>18.08432287648483</c:v>
                </c:pt>
                <c:pt idx="1095">
                  <c:v>18.100989542730499</c:v>
                </c:pt>
                <c:pt idx="1096">
                  <c:v>18.117656208976165</c:v>
                </c:pt>
                <c:pt idx="1097">
                  <c:v>18.134322875221667</c:v>
                </c:pt>
                <c:pt idx="1098">
                  <c:v>18.150989541467332</c:v>
                </c:pt>
                <c:pt idx="1099">
                  <c:v>18.167656207712998</c:v>
                </c:pt>
                <c:pt idx="1100">
                  <c:v>18.184322873958667</c:v>
                </c:pt>
                <c:pt idx="1101">
                  <c:v>18.200989540204166</c:v>
                </c:pt>
                <c:pt idx="1102">
                  <c:v>18.217656206449831</c:v>
                </c:pt>
                <c:pt idx="1103">
                  <c:v>18.2343228726955</c:v>
                </c:pt>
                <c:pt idx="1104">
                  <c:v>18.250989538941166</c:v>
                </c:pt>
                <c:pt idx="1105">
                  <c:v>18.267656205186832</c:v>
                </c:pt>
                <c:pt idx="1106">
                  <c:v>18.284322871432334</c:v>
                </c:pt>
                <c:pt idx="1107">
                  <c:v>18.300989537677999</c:v>
                </c:pt>
                <c:pt idx="1108">
                  <c:v>18.317656203923665</c:v>
                </c:pt>
                <c:pt idx="1109">
                  <c:v>18.334322870169334</c:v>
                </c:pt>
                <c:pt idx="1110">
                  <c:v>18.350989536415</c:v>
                </c:pt>
                <c:pt idx="1111">
                  <c:v>18.367656202660498</c:v>
                </c:pt>
                <c:pt idx="1112">
                  <c:v>18.384322868906168</c:v>
                </c:pt>
                <c:pt idx="1113">
                  <c:v>18.400989535151833</c:v>
                </c:pt>
                <c:pt idx="1114">
                  <c:v>18.417656201397499</c:v>
                </c:pt>
                <c:pt idx="1115">
                  <c:v>18.434322867643001</c:v>
                </c:pt>
                <c:pt idx="1116">
                  <c:v>18.450989533888666</c:v>
                </c:pt>
                <c:pt idx="1117">
                  <c:v>18.467656200134336</c:v>
                </c:pt>
                <c:pt idx="1118">
                  <c:v>18.484322866380001</c:v>
                </c:pt>
                <c:pt idx="1119">
                  <c:v>18.500989532625667</c:v>
                </c:pt>
                <c:pt idx="1120">
                  <c:v>18.517656198871169</c:v>
                </c:pt>
                <c:pt idx="1121">
                  <c:v>18.534322865116835</c:v>
                </c:pt>
                <c:pt idx="1122">
                  <c:v>18.5509895313625</c:v>
                </c:pt>
                <c:pt idx="1123">
                  <c:v>18.567656197608169</c:v>
                </c:pt>
                <c:pt idx="1124">
                  <c:v>18.584322863853835</c:v>
                </c:pt>
                <c:pt idx="1125">
                  <c:v>18.600989530099334</c:v>
                </c:pt>
                <c:pt idx="1126">
                  <c:v>18.617656196345003</c:v>
                </c:pt>
                <c:pt idx="1127">
                  <c:v>18.634322862590668</c:v>
                </c:pt>
                <c:pt idx="1128">
                  <c:v>18.65098952883633</c:v>
                </c:pt>
                <c:pt idx="1129">
                  <c:v>18.667656195081999</c:v>
                </c:pt>
                <c:pt idx="1130">
                  <c:v>18.684322861327498</c:v>
                </c:pt>
                <c:pt idx="1131">
                  <c:v>18.700989527573164</c:v>
                </c:pt>
                <c:pt idx="1132">
                  <c:v>18.717656193818833</c:v>
                </c:pt>
                <c:pt idx="1133">
                  <c:v>18.734322860064498</c:v>
                </c:pt>
                <c:pt idx="1134">
                  <c:v>18.750989526309997</c:v>
                </c:pt>
                <c:pt idx="1135">
                  <c:v>18.767656192555666</c:v>
                </c:pt>
                <c:pt idx="1136">
                  <c:v>18.784322858801332</c:v>
                </c:pt>
                <c:pt idx="1137">
                  <c:v>18.800989525047001</c:v>
                </c:pt>
                <c:pt idx="1138">
                  <c:v>18.817656191292667</c:v>
                </c:pt>
                <c:pt idx="1139">
                  <c:v>18.834322857538165</c:v>
                </c:pt>
                <c:pt idx="1140">
                  <c:v>18.850989523783834</c:v>
                </c:pt>
                <c:pt idx="1141">
                  <c:v>18.8676561900295</c:v>
                </c:pt>
                <c:pt idx="1142">
                  <c:v>18.884322856275165</c:v>
                </c:pt>
                <c:pt idx="1143">
                  <c:v>18.900989522520835</c:v>
                </c:pt>
                <c:pt idx="1144">
                  <c:v>18.917656188766333</c:v>
                </c:pt>
                <c:pt idx="1145">
                  <c:v>18.934322855011999</c:v>
                </c:pt>
                <c:pt idx="1146">
                  <c:v>18.950989521257668</c:v>
                </c:pt>
                <c:pt idx="1147">
                  <c:v>18.967656187503334</c:v>
                </c:pt>
                <c:pt idx="1148">
                  <c:v>18.984322853748832</c:v>
                </c:pt>
                <c:pt idx="1149">
                  <c:v>19.000989519994501</c:v>
                </c:pt>
                <c:pt idx="1150">
                  <c:v>19.017656186240167</c:v>
                </c:pt>
                <c:pt idx="1151">
                  <c:v>19.034322852485833</c:v>
                </c:pt>
                <c:pt idx="1152">
                  <c:v>19.050989518731502</c:v>
                </c:pt>
                <c:pt idx="1153">
                  <c:v>19.067656184977</c:v>
                </c:pt>
                <c:pt idx="1154">
                  <c:v>19.084322851222666</c:v>
                </c:pt>
                <c:pt idx="1155">
                  <c:v>19.100989517468335</c:v>
                </c:pt>
                <c:pt idx="1156">
                  <c:v>19.117656183714001</c:v>
                </c:pt>
                <c:pt idx="1157">
                  <c:v>19.134322849959666</c:v>
                </c:pt>
                <c:pt idx="1158">
                  <c:v>19.150989516205168</c:v>
                </c:pt>
                <c:pt idx="1159">
                  <c:v>19.167656182450834</c:v>
                </c:pt>
                <c:pt idx="1160">
                  <c:v>19.184322848696503</c:v>
                </c:pt>
                <c:pt idx="1161">
                  <c:v>19.200989514942169</c:v>
                </c:pt>
                <c:pt idx="1162">
                  <c:v>19.217656181187667</c:v>
                </c:pt>
                <c:pt idx="1163">
                  <c:v>19.234322847433337</c:v>
                </c:pt>
                <c:pt idx="1164">
                  <c:v>19.250989513678999</c:v>
                </c:pt>
                <c:pt idx="1165">
                  <c:v>19.267656179924664</c:v>
                </c:pt>
                <c:pt idx="1166">
                  <c:v>19.284322846170333</c:v>
                </c:pt>
                <c:pt idx="1167">
                  <c:v>19.300989512415832</c:v>
                </c:pt>
                <c:pt idx="1168">
                  <c:v>19.317656178661498</c:v>
                </c:pt>
                <c:pt idx="1169">
                  <c:v>19.334322844907167</c:v>
                </c:pt>
                <c:pt idx="1170">
                  <c:v>19.350989511152832</c:v>
                </c:pt>
                <c:pt idx="1171">
                  <c:v>19.367656177398498</c:v>
                </c:pt>
                <c:pt idx="1172">
                  <c:v>19.384322843644</c:v>
                </c:pt>
                <c:pt idx="1173">
                  <c:v>19.400989509889666</c:v>
                </c:pt>
                <c:pt idx="1174">
                  <c:v>19.417656176135331</c:v>
                </c:pt>
                <c:pt idx="1175">
                  <c:v>19.434322842381</c:v>
                </c:pt>
                <c:pt idx="1176">
                  <c:v>19.450989508626666</c:v>
                </c:pt>
                <c:pt idx="1177">
                  <c:v>19.467656174872165</c:v>
                </c:pt>
                <c:pt idx="1178">
                  <c:v>19.484322841117834</c:v>
                </c:pt>
                <c:pt idx="1179">
                  <c:v>19.500989507363499</c:v>
                </c:pt>
                <c:pt idx="1180">
                  <c:v>19.517656173609168</c:v>
                </c:pt>
                <c:pt idx="1181">
                  <c:v>19.534322839854667</c:v>
                </c:pt>
                <c:pt idx="1182">
                  <c:v>19.550989506100333</c:v>
                </c:pt>
                <c:pt idx="1183">
                  <c:v>19.567656172346002</c:v>
                </c:pt>
                <c:pt idx="1184">
                  <c:v>19.584322838591667</c:v>
                </c:pt>
                <c:pt idx="1185">
                  <c:v>19.600989504837333</c:v>
                </c:pt>
                <c:pt idx="1186">
                  <c:v>19.617656171082835</c:v>
                </c:pt>
                <c:pt idx="1187">
                  <c:v>19.634322837328501</c:v>
                </c:pt>
                <c:pt idx="1188">
                  <c:v>19.650989503574166</c:v>
                </c:pt>
                <c:pt idx="1189">
                  <c:v>19.667656169819836</c:v>
                </c:pt>
                <c:pt idx="1190">
                  <c:v>19.684322836065501</c:v>
                </c:pt>
                <c:pt idx="1191">
                  <c:v>19.700989502311</c:v>
                </c:pt>
                <c:pt idx="1192">
                  <c:v>19.717656168556669</c:v>
                </c:pt>
                <c:pt idx="1193">
                  <c:v>19.734322834802335</c:v>
                </c:pt>
                <c:pt idx="1194">
                  <c:v>19.750989501048</c:v>
                </c:pt>
                <c:pt idx="1195">
                  <c:v>19.767656167293502</c:v>
                </c:pt>
                <c:pt idx="1196">
                  <c:v>19.784322833539168</c:v>
                </c:pt>
                <c:pt idx="1197">
                  <c:v>19.80098949978483</c:v>
                </c:pt>
                <c:pt idx="1198">
                  <c:v>19.817656166030499</c:v>
                </c:pt>
                <c:pt idx="1199">
                  <c:v>19.834322832276165</c:v>
                </c:pt>
                <c:pt idx="1200">
                  <c:v>19.850989498521667</c:v>
                </c:pt>
                <c:pt idx="1201">
                  <c:v>19.867656164767332</c:v>
                </c:pt>
                <c:pt idx="1202">
                  <c:v>19.884322831012998</c:v>
                </c:pt>
                <c:pt idx="1203">
                  <c:v>19.900989497258667</c:v>
                </c:pt>
                <c:pt idx="1204">
                  <c:v>19.917656163504333</c:v>
                </c:pt>
                <c:pt idx="1205">
                  <c:v>19.934322829749831</c:v>
                </c:pt>
                <c:pt idx="1206">
                  <c:v>19.950989495995501</c:v>
                </c:pt>
                <c:pt idx="1207">
                  <c:v>19.967656162241166</c:v>
                </c:pt>
                <c:pt idx="1208">
                  <c:v>19.984322828486832</c:v>
                </c:pt>
                <c:pt idx="1209">
                  <c:v>20.000989494732501</c:v>
                </c:pt>
                <c:pt idx="1210">
                  <c:v>20.017656160977999</c:v>
                </c:pt>
                <c:pt idx="1211">
                  <c:v>20.034322827223665</c:v>
                </c:pt>
                <c:pt idx="1212">
                  <c:v>20.050989493469334</c:v>
                </c:pt>
                <c:pt idx="1213">
                  <c:v>20.067656159715</c:v>
                </c:pt>
                <c:pt idx="1214">
                  <c:v>20.084322825960498</c:v>
                </c:pt>
                <c:pt idx="1215">
                  <c:v>20.100989492206168</c:v>
                </c:pt>
                <c:pt idx="1216">
                  <c:v>20.117656158451833</c:v>
                </c:pt>
                <c:pt idx="1217">
                  <c:v>20.134322824697499</c:v>
                </c:pt>
                <c:pt idx="1218">
                  <c:v>20.150989490943168</c:v>
                </c:pt>
                <c:pt idx="1219">
                  <c:v>20.167656157188667</c:v>
                </c:pt>
                <c:pt idx="1220">
                  <c:v>20.184322823434332</c:v>
                </c:pt>
                <c:pt idx="1221">
                  <c:v>20.200989489680001</c:v>
                </c:pt>
                <c:pt idx="1222">
                  <c:v>20.217656155925667</c:v>
                </c:pt>
                <c:pt idx="1223">
                  <c:v>20.234322822171336</c:v>
                </c:pt>
                <c:pt idx="1224">
                  <c:v>20.250989488416835</c:v>
                </c:pt>
                <c:pt idx="1225">
                  <c:v>20.2676561546625</c:v>
                </c:pt>
                <c:pt idx="1226">
                  <c:v>20.284322820908169</c:v>
                </c:pt>
                <c:pt idx="1227">
                  <c:v>20.300989487153835</c:v>
                </c:pt>
                <c:pt idx="1228">
                  <c:v>20.317656153399334</c:v>
                </c:pt>
                <c:pt idx="1229">
                  <c:v>20.334322819645003</c:v>
                </c:pt>
                <c:pt idx="1230">
                  <c:v>20.350989485890668</c:v>
                </c:pt>
                <c:pt idx="1231">
                  <c:v>20.36765615213633</c:v>
                </c:pt>
                <c:pt idx="1232">
                  <c:v>20.384322818382</c:v>
                </c:pt>
                <c:pt idx="1233">
                  <c:v>20.400989484627498</c:v>
                </c:pt>
                <c:pt idx="1234">
                  <c:v>20.417656150873164</c:v>
                </c:pt>
                <c:pt idx="1235">
                  <c:v>20.434322817118833</c:v>
                </c:pt>
                <c:pt idx="1236">
                  <c:v>20.450989483364499</c:v>
                </c:pt>
                <c:pt idx="1237">
                  <c:v>20.467656149610164</c:v>
                </c:pt>
                <c:pt idx="1238">
                  <c:v>20.484322815855666</c:v>
                </c:pt>
                <c:pt idx="1239">
                  <c:v>20.500989482101332</c:v>
                </c:pt>
                <c:pt idx="1240">
                  <c:v>20.517656148346997</c:v>
                </c:pt>
                <c:pt idx="1241">
                  <c:v>20.534322814592667</c:v>
                </c:pt>
                <c:pt idx="1242">
                  <c:v>20.550989480838332</c:v>
                </c:pt>
                <c:pt idx="1243">
                  <c:v>20.567656147083834</c:v>
                </c:pt>
                <c:pt idx="1244">
                  <c:v>20.5843228133295</c:v>
                </c:pt>
                <c:pt idx="1245">
                  <c:v>20.600989479575166</c:v>
                </c:pt>
                <c:pt idx="1246">
                  <c:v>20.617656145820835</c:v>
                </c:pt>
                <c:pt idx="1247">
                  <c:v>20.634322812066333</c:v>
                </c:pt>
                <c:pt idx="1248">
                  <c:v>20.650989478311999</c:v>
                </c:pt>
                <c:pt idx="1249">
                  <c:v>20.667656144557668</c:v>
                </c:pt>
                <c:pt idx="1250">
                  <c:v>20.684322810803334</c:v>
                </c:pt>
                <c:pt idx="1251">
                  <c:v>20.700989477048999</c:v>
                </c:pt>
                <c:pt idx="1252">
                  <c:v>20.717656143294501</c:v>
                </c:pt>
                <c:pt idx="1253">
                  <c:v>20.734322809540167</c:v>
                </c:pt>
                <c:pt idx="1254">
                  <c:v>20.750989475785833</c:v>
                </c:pt>
                <c:pt idx="1255">
                  <c:v>20.767656142031502</c:v>
                </c:pt>
                <c:pt idx="1256">
                  <c:v>20.784322808277167</c:v>
                </c:pt>
                <c:pt idx="1257">
                  <c:v>20.800989474522666</c:v>
                </c:pt>
                <c:pt idx="1258">
                  <c:v>20.817656140768335</c:v>
                </c:pt>
                <c:pt idx="1259">
                  <c:v>20.834322807014001</c:v>
                </c:pt>
                <c:pt idx="1260">
                  <c:v>20.850989473259666</c:v>
                </c:pt>
                <c:pt idx="1261">
                  <c:v>20.867656139505169</c:v>
                </c:pt>
                <c:pt idx="1262">
                  <c:v>20.884322805750834</c:v>
                </c:pt>
                <c:pt idx="1263">
                  <c:v>20.900989471996503</c:v>
                </c:pt>
                <c:pt idx="1264">
                  <c:v>20.917656138242169</c:v>
                </c:pt>
                <c:pt idx="1265">
                  <c:v>20.934322804487831</c:v>
                </c:pt>
                <c:pt idx="1266">
                  <c:v>20.950989470733337</c:v>
                </c:pt>
                <c:pt idx="1267">
                  <c:v>20.967656136978999</c:v>
                </c:pt>
                <c:pt idx="1268">
                  <c:v>20.984322803224664</c:v>
                </c:pt>
                <c:pt idx="1269">
                  <c:v>21.000989469470333</c:v>
                </c:pt>
                <c:pt idx="1270">
                  <c:v>21.017656135715999</c:v>
                </c:pt>
                <c:pt idx="1271">
                  <c:v>21.034322801961498</c:v>
                </c:pt>
                <c:pt idx="1272">
                  <c:v>21.050989468207167</c:v>
                </c:pt>
                <c:pt idx="1273">
                  <c:v>21.067656134452832</c:v>
                </c:pt>
                <c:pt idx="1274">
                  <c:v>21.084322800698498</c:v>
                </c:pt>
                <c:pt idx="1275">
                  <c:v>21.100989466944</c:v>
                </c:pt>
                <c:pt idx="1276">
                  <c:v>21.117656133189666</c:v>
                </c:pt>
                <c:pt idx="1277">
                  <c:v>21.134322799435331</c:v>
                </c:pt>
                <c:pt idx="1278">
                  <c:v>21.150989465681</c:v>
                </c:pt>
                <c:pt idx="1279">
                  <c:v>21.167656131926666</c:v>
                </c:pt>
                <c:pt idx="1280">
                  <c:v>21.184322798172165</c:v>
                </c:pt>
                <c:pt idx="1281">
                  <c:v>21.200989464417834</c:v>
                </c:pt>
                <c:pt idx="1282">
                  <c:v>21.217656130663499</c:v>
                </c:pt>
                <c:pt idx="1283">
                  <c:v>21.234322796909165</c:v>
                </c:pt>
                <c:pt idx="1284">
                  <c:v>21.250989463154834</c:v>
                </c:pt>
                <c:pt idx="1285">
                  <c:v>21.267656129400333</c:v>
                </c:pt>
                <c:pt idx="1286">
                  <c:v>21.284322795646002</c:v>
                </c:pt>
                <c:pt idx="1287">
                  <c:v>21.300989461891668</c:v>
                </c:pt>
                <c:pt idx="1288">
                  <c:v>21.317656128137333</c:v>
                </c:pt>
                <c:pt idx="1289">
                  <c:v>21.334322794383002</c:v>
                </c:pt>
                <c:pt idx="1290">
                  <c:v>21.350989460628501</c:v>
                </c:pt>
                <c:pt idx="1291">
                  <c:v>21.367656126874166</c:v>
                </c:pt>
                <c:pt idx="1292">
                  <c:v>21.384322793119836</c:v>
                </c:pt>
                <c:pt idx="1293">
                  <c:v>21.400989459365501</c:v>
                </c:pt>
                <c:pt idx="1294">
                  <c:v>21.417656125611</c:v>
                </c:pt>
                <c:pt idx="1295">
                  <c:v>21.434322791856669</c:v>
                </c:pt>
                <c:pt idx="1296">
                  <c:v>21.450989458102335</c:v>
                </c:pt>
                <c:pt idx="1297">
                  <c:v>21.467656124348</c:v>
                </c:pt>
                <c:pt idx="1298">
                  <c:v>21.484322790593669</c:v>
                </c:pt>
                <c:pt idx="1299">
                  <c:v>21.500989456839168</c:v>
                </c:pt>
                <c:pt idx="1300">
                  <c:v>21.51765612308483</c:v>
                </c:pt>
                <c:pt idx="1301">
                  <c:v>21.534322789330499</c:v>
                </c:pt>
                <c:pt idx="1302">
                  <c:v>21.550989455576165</c:v>
                </c:pt>
                <c:pt idx="1303">
                  <c:v>21.56765612182183</c:v>
                </c:pt>
                <c:pt idx="1304">
                  <c:v>21.584322788067333</c:v>
                </c:pt>
                <c:pt idx="1305">
                  <c:v>21.600989454312998</c:v>
                </c:pt>
                <c:pt idx="1306">
                  <c:v>21.617656120558667</c:v>
                </c:pt>
                <c:pt idx="1307">
                  <c:v>21.634322786804333</c:v>
                </c:pt>
                <c:pt idx="1308">
                  <c:v>21.650989453049831</c:v>
                </c:pt>
                <c:pt idx="1309">
                  <c:v>21.667656119295501</c:v>
                </c:pt>
                <c:pt idx="1310">
                  <c:v>21.684322785541166</c:v>
                </c:pt>
                <c:pt idx="1311">
                  <c:v>21.700989451786832</c:v>
                </c:pt>
                <c:pt idx="1312">
                  <c:v>21.717656118032501</c:v>
                </c:pt>
                <c:pt idx="1313">
                  <c:v>21.734322784278</c:v>
                </c:pt>
                <c:pt idx="1314">
                  <c:v>21.750989450523665</c:v>
                </c:pt>
                <c:pt idx="1315">
                  <c:v>21.767656116769334</c:v>
                </c:pt>
                <c:pt idx="1316">
                  <c:v>21.784322783015</c:v>
                </c:pt>
                <c:pt idx="1317">
                  <c:v>21.800989449260666</c:v>
                </c:pt>
                <c:pt idx="1318">
                  <c:v>21.817656115506168</c:v>
                </c:pt>
                <c:pt idx="1319">
                  <c:v>21.834322781751833</c:v>
                </c:pt>
                <c:pt idx="1320">
                  <c:v>21.850989447997499</c:v>
                </c:pt>
                <c:pt idx="1321">
                  <c:v>21.867656114243168</c:v>
                </c:pt>
                <c:pt idx="1322">
                  <c:v>21.884322780488834</c:v>
                </c:pt>
                <c:pt idx="1323">
                  <c:v>21.900989446734332</c:v>
                </c:pt>
                <c:pt idx="1324">
                  <c:v>21.917656112980001</c:v>
                </c:pt>
                <c:pt idx="1325">
                  <c:v>21.934322779225667</c:v>
                </c:pt>
                <c:pt idx="1326">
                  <c:v>21.950989445471336</c:v>
                </c:pt>
                <c:pt idx="1327">
                  <c:v>21.967656111716835</c:v>
                </c:pt>
                <c:pt idx="1328">
                  <c:v>21.9843227779625</c:v>
                </c:pt>
                <c:pt idx="1329">
                  <c:v>22.000989444208169</c:v>
                </c:pt>
                <c:pt idx="1330">
                  <c:v>22.017656110453835</c:v>
                </c:pt>
                <c:pt idx="1331">
                  <c:v>22.034322776699501</c:v>
                </c:pt>
                <c:pt idx="1332">
                  <c:v>22.050989442945003</c:v>
                </c:pt>
                <c:pt idx="1333">
                  <c:v>22.067656109190668</c:v>
                </c:pt>
                <c:pt idx="1334">
                  <c:v>22.08432277543633</c:v>
                </c:pt>
                <c:pt idx="1335">
                  <c:v>22.100989441682</c:v>
                </c:pt>
                <c:pt idx="1336">
                  <c:v>22.117656107927665</c:v>
                </c:pt>
                <c:pt idx="1337">
                  <c:v>22.134322774173164</c:v>
                </c:pt>
                <c:pt idx="1338">
                  <c:v>22.150989440418833</c:v>
                </c:pt>
                <c:pt idx="1339">
                  <c:v>22.167656106664499</c:v>
                </c:pt>
                <c:pt idx="1340">
                  <c:v>22.184322772910164</c:v>
                </c:pt>
                <c:pt idx="1341">
                  <c:v>22.200989439155666</c:v>
                </c:pt>
                <c:pt idx="1342">
                  <c:v>22.217656105401332</c:v>
                </c:pt>
                <c:pt idx="1343">
                  <c:v>22.234322771646998</c:v>
                </c:pt>
                <c:pt idx="1344">
                  <c:v>22.250989437892667</c:v>
                </c:pt>
                <c:pt idx="1345">
                  <c:v>22.267656104138332</c:v>
                </c:pt>
                <c:pt idx="1346">
                  <c:v>22.284322770383834</c:v>
                </c:pt>
                <c:pt idx="1347">
                  <c:v>22.3009894366295</c:v>
                </c:pt>
                <c:pt idx="1348">
                  <c:v>22.317656102875166</c:v>
                </c:pt>
                <c:pt idx="1349">
                  <c:v>22.334322769120835</c:v>
                </c:pt>
                <c:pt idx="1350">
                  <c:v>22.3509894353665</c:v>
                </c:pt>
                <c:pt idx="1351">
                  <c:v>22.367656101611999</c:v>
                </c:pt>
                <c:pt idx="1352">
                  <c:v>22.384322767857668</c:v>
                </c:pt>
                <c:pt idx="1353">
                  <c:v>22.400989434103334</c:v>
                </c:pt>
                <c:pt idx="1354">
                  <c:v>22.417656100348999</c:v>
                </c:pt>
                <c:pt idx="1355">
                  <c:v>22.434322766594502</c:v>
                </c:pt>
                <c:pt idx="1356">
                  <c:v>22.450989432840167</c:v>
                </c:pt>
                <c:pt idx="1357">
                  <c:v>22.467656099085833</c:v>
                </c:pt>
                <c:pt idx="1358">
                  <c:v>22.484322765331502</c:v>
                </c:pt>
                <c:pt idx="1359">
                  <c:v>22.500989431577167</c:v>
                </c:pt>
                <c:pt idx="1360">
                  <c:v>22.517656097822666</c:v>
                </c:pt>
                <c:pt idx="1361">
                  <c:v>22.534322764068335</c:v>
                </c:pt>
                <c:pt idx="1362">
                  <c:v>22.550989430314001</c:v>
                </c:pt>
                <c:pt idx="1363">
                  <c:v>22.567656096559666</c:v>
                </c:pt>
                <c:pt idx="1364">
                  <c:v>22.584322762805336</c:v>
                </c:pt>
                <c:pt idx="1365">
                  <c:v>22.600989429050834</c:v>
                </c:pt>
                <c:pt idx="1366">
                  <c:v>22.6176560952965</c:v>
                </c:pt>
                <c:pt idx="1367">
                  <c:v>22.634322761542169</c:v>
                </c:pt>
                <c:pt idx="1368">
                  <c:v>22.650989427787831</c:v>
                </c:pt>
                <c:pt idx="1369">
                  <c:v>22.6676560940335</c:v>
                </c:pt>
                <c:pt idx="1370">
                  <c:v>22.684322760278999</c:v>
                </c:pt>
                <c:pt idx="1371">
                  <c:v>22.700989426524664</c:v>
                </c:pt>
                <c:pt idx="1372">
                  <c:v>22.717656092770333</c:v>
                </c:pt>
                <c:pt idx="1373">
                  <c:v>22.734322759015999</c:v>
                </c:pt>
                <c:pt idx="1374">
                  <c:v>22.750989425261498</c:v>
                </c:pt>
                <c:pt idx="1375">
                  <c:v>22.767656091507167</c:v>
                </c:pt>
                <c:pt idx="1376">
                  <c:v>22.784322757752832</c:v>
                </c:pt>
                <c:pt idx="1377">
                  <c:v>22.800989423998498</c:v>
                </c:pt>
                <c:pt idx="1378">
                  <c:v>22.817656090244167</c:v>
                </c:pt>
                <c:pt idx="1379">
                  <c:v>22.834322756489666</c:v>
                </c:pt>
                <c:pt idx="1380">
                  <c:v>22.850989422735331</c:v>
                </c:pt>
                <c:pt idx="1381">
                  <c:v>22.867656088981001</c:v>
                </c:pt>
                <c:pt idx="1382">
                  <c:v>22.884322755226666</c:v>
                </c:pt>
                <c:pt idx="1383">
                  <c:v>22.900989421472332</c:v>
                </c:pt>
                <c:pt idx="1384">
                  <c:v>22.917656087717834</c:v>
                </c:pt>
                <c:pt idx="1385">
                  <c:v>22.9343227539635</c:v>
                </c:pt>
                <c:pt idx="1386">
                  <c:v>22.950989420209165</c:v>
                </c:pt>
                <c:pt idx="1387">
                  <c:v>22.967656086454834</c:v>
                </c:pt>
                <c:pt idx="1388">
                  <c:v>22.984322752700333</c:v>
                </c:pt>
                <c:pt idx="1389">
                  <c:v>23.000989418946002</c:v>
                </c:pt>
                <c:pt idx="1390">
                  <c:v>23.017656085191668</c:v>
                </c:pt>
                <c:pt idx="1391">
                  <c:v>23.034322751437333</c:v>
                </c:pt>
                <c:pt idx="1392">
                  <c:v>23.050989417683002</c:v>
                </c:pt>
                <c:pt idx="1393">
                  <c:v>23.067656083928501</c:v>
                </c:pt>
                <c:pt idx="1394">
                  <c:v>23.084322750174167</c:v>
                </c:pt>
                <c:pt idx="1395">
                  <c:v>23.100989416419836</c:v>
                </c:pt>
                <c:pt idx="1396">
                  <c:v>23.117656082665501</c:v>
                </c:pt>
                <c:pt idx="1397">
                  <c:v>23.134322748911167</c:v>
                </c:pt>
                <c:pt idx="1398">
                  <c:v>23.150989415156669</c:v>
                </c:pt>
                <c:pt idx="1399">
                  <c:v>23.167656081402335</c:v>
                </c:pt>
                <c:pt idx="1400">
                  <c:v>23.184322747648</c:v>
                </c:pt>
                <c:pt idx="1401">
                  <c:v>23.200989413893669</c:v>
                </c:pt>
                <c:pt idx="1402">
                  <c:v>23.217656080139331</c:v>
                </c:pt>
                <c:pt idx="1403">
                  <c:v>23.23432274638483</c:v>
                </c:pt>
                <c:pt idx="1404">
                  <c:v>23.250989412630499</c:v>
                </c:pt>
                <c:pt idx="1405">
                  <c:v>23.267656078876165</c:v>
                </c:pt>
                <c:pt idx="1406">
                  <c:v>23.28432274512183</c:v>
                </c:pt>
                <c:pt idx="1407">
                  <c:v>23.300989411367333</c:v>
                </c:pt>
                <c:pt idx="1408">
                  <c:v>23.317656077612998</c:v>
                </c:pt>
                <c:pt idx="1409">
                  <c:v>23.334322743858667</c:v>
                </c:pt>
                <c:pt idx="1410">
                  <c:v>23.350989410104333</c:v>
                </c:pt>
                <c:pt idx="1411">
                  <c:v>23.367656076349999</c:v>
                </c:pt>
                <c:pt idx="1412">
                  <c:v>23.384322742595501</c:v>
                </c:pt>
                <c:pt idx="1413">
                  <c:v>23.400989408841166</c:v>
                </c:pt>
                <c:pt idx="1414">
                  <c:v>23.417656075086832</c:v>
                </c:pt>
                <c:pt idx="1415">
                  <c:v>23.434322741332501</c:v>
                </c:pt>
                <c:pt idx="1416">
                  <c:v>23.450989407578167</c:v>
                </c:pt>
                <c:pt idx="1417">
                  <c:v>23.467656073823665</c:v>
                </c:pt>
                <c:pt idx="1418">
                  <c:v>23.484322740069334</c:v>
                </c:pt>
                <c:pt idx="1419">
                  <c:v>23.500989406315</c:v>
                </c:pt>
                <c:pt idx="1420">
                  <c:v>23.517656072560666</c:v>
                </c:pt>
                <c:pt idx="1421">
                  <c:v>23.534322738806168</c:v>
                </c:pt>
                <c:pt idx="1422">
                  <c:v>23.550989405051833</c:v>
                </c:pt>
                <c:pt idx="1423">
                  <c:v>23.567656071297499</c:v>
                </c:pt>
                <c:pt idx="1424">
                  <c:v>23.584322737543168</c:v>
                </c:pt>
                <c:pt idx="1425">
                  <c:v>23.600989403788834</c:v>
                </c:pt>
                <c:pt idx="1426">
                  <c:v>23.617656070034332</c:v>
                </c:pt>
                <c:pt idx="1427">
                  <c:v>23.634322736280001</c:v>
                </c:pt>
                <c:pt idx="1428">
                  <c:v>23.650989402525667</c:v>
                </c:pt>
                <c:pt idx="1429">
                  <c:v>23.667656068771333</c:v>
                </c:pt>
                <c:pt idx="1430">
                  <c:v>23.684322735017002</c:v>
                </c:pt>
                <c:pt idx="1431">
                  <c:v>23.7009894012625</c:v>
                </c:pt>
                <c:pt idx="1432">
                  <c:v>23.71765606750817</c:v>
                </c:pt>
                <c:pt idx="1433">
                  <c:v>23.734322733753835</c:v>
                </c:pt>
                <c:pt idx="1434">
                  <c:v>23.750989399999501</c:v>
                </c:pt>
                <c:pt idx="1435">
                  <c:v>23.767656066245003</c:v>
                </c:pt>
                <c:pt idx="1436">
                  <c:v>23.784322732490669</c:v>
                </c:pt>
                <c:pt idx="1437">
                  <c:v>23.800989398736331</c:v>
                </c:pt>
                <c:pt idx="1438">
                  <c:v>23.817656064982</c:v>
                </c:pt>
                <c:pt idx="1439">
                  <c:v>23.834322731227665</c:v>
                </c:pt>
                <c:pt idx="1440">
                  <c:v>23.850989397473164</c:v>
                </c:pt>
                <c:pt idx="1441">
                  <c:v>23.867656063718833</c:v>
                </c:pt>
                <c:pt idx="1442">
                  <c:v>23.884322729964499</c:v>
                </c:pt>
                <c:pt idx="1443">
                  <c:v>23.900989396210164</c:v>
                </c:pt>
                <c:pt idx="1444">
                  <c:v>23.917656062455833</c:v>
                </c:pt>
                <c:pt idx="1445">
                  <c:v>23.934322728701332</c:v>
                </c:pt>
                <c:pt idx="1446">
                  <c:v>23.949539394983667</c:v>
                </c:pt>
                <c:pt idx="1447">
                  <c:v>23.951072728278334</c:v>
                </c:pt>
                <c:pt idx="1448">
                  <c:v>23.953349394887333</c:v>
                </c:pt>
                <c:pt idx="1449">
                  <c:v>23.955529394832336</c:v>
                </c:pt>
                <c:pt idx="1450">
                  <c:v>23.972196061078002</c:v>
                </c:pt>
                <c:pt idx="1451">
                  <c:v>23.988862727323667</c:v>
                </c:pt>
                <c:pt idx="1452">
                  <c:v>24.005529393569169</c:v>
                </c:pt>
                <c:pt idx="1453">
                  <c:v>24.022196059814835</c:v>
                </c:pt>
                <c:pt idx="1454">
                  <c:v>24.038862726060497</c:v>
                </c:pt>
                <c:pt idx="1455">
                  <c:v>24.055529392306166</c:v>
                </c:pt>
                <c:pt idx="1456">
                  <c:v>24.072196058551832</c:v>
                </c:pt>
                <c:pt idx="1457">
                  <c:v>24.08886272479733</c:v>
                </c:pt>
                <c:pt idx="1458">
                  <c:v>24.105529391043</c:v>
                </c:pt>
                <c:pt idx="1459">
                  <c:v>24.122196057288665</c:v>
                </c:pt>
                <c:pt idx="1460">
                  <c:v>24.138862723534331</c:v>
                </c:pt>
                <c:pt idx="1461">
                  <c:v>24.155529389779833</c:v>
                </c:pt>
                <c:pt idx="1462">
                  <c:v>24.172196056025498</c:v>
                </c:pt>
                <c:pt idx="1463">
                  <c:v>24.188862722271164</c:v>
                </c:pt>
                <c:pt idx="1464">
                  <c:v>24.205529388516833</c:v>
                </c:pt>
                <c:pt idx="1465">
                  <c:v>24.222196054762499</c:v>
                </c:pt>
                <c:pt idx="1466">
                  <c:v>24.238862721008001</c:v>
                </c:pt>
                <c:pt idx="1467">
                  <c:v>24.255529387253667</c:v>
                </c:pt>
                <c:pt idx="1468">
                  <c:v>24.272196053499332</c:v>
                </c:pt>
                <c:pt idx="1469">
                  <c:v>24.288862719745001</c:v>
                </c:pt>
                <c:pt idx="1470">
                  <c:v>24.305529385990667</c:v>
                </c:pt>
                <c:pt idx="1471">
                  <c:v>24.322196052236166</c:v>
                </c:pt>
                <c:pt idx="1472">
                  <c:v>24.338862718481835</c:v>
                </c:pt>
                <c:pt idx="1473">
                  <c:v>24.3555293847275</c:v>
                </c:pt>
                <c:pt idx="1474">
                  <c:v>24.372196050973166</c:v>
                </c:pt>
                <c:pt idx="1475">
                  <c:v>24.388862717218668</c:v>
                </c:pt>
                <c:pt idx="1476">
                  <c:v>24.405529383464334</c:v>
                </c:pt>
                <c:pt idx="1477">
                  <c:v>24.422196049709999</c:v>
                </c:pt>
                <c:pt idx="1478">
                  <c:v>24.438862715955668</c:v>
                </c:pt>
                <c:pt idx="1479">
                  <c:v>24.455529382201334</c:v>
                </c:pt>
                <c:pt idx="1480">
                  <c:v>24.472196048446833</c:v>
                </c:pt>
                <c:pt idx="1481">
                  <c:v>24.488862714692502</c:v>
                </c:pt>
                <c:pt idx="1482">
                  <c:v>24.505529380938167</c:v>
                </c:pt>
                <c:pt idx="1483">
                  <c:v>24.512349380765833</c:v>
                </c:pt>
                <c:pt idx="1484">
                  <c:v>24.5145127140445</c:v>
                </c:pt>
                <c:pt idx="1485">
                  <c:v>24.530836046965497</c:v>
                </c:pt>
                <c:pt idx="1486">
                  <c:v>24.5366560468185</c:v>
                </c:pt>
                <c:pt idx="1487">
                  <c:v>24.553322713064166</c:v>
                </c:pt>
                <c:pt idx="1488">
                  <c:v>24.569989379309835</c:v>
                </c:pt>
                <c:pt idx="1489">
                  <c:v>24.571479379272166</c:v>
                </c:pt>
                <c:pt idx="1490">
                  <c:v>24.575319379175166</c:v>
                </c:pt>
                <c:pt idx="1491">
                  <c:v>24.590499378791666</c:v>
                </c:pt>
                <c:pt idx="1492">
                  <c:v>24.607166045037332</c:v>
                </c:pt>
                <c:pt idx="1493">
                  <c:v>24.623832711282834</c:v>
                </c:pt>
                <c:pt idx="1494">
                  <c:v>24.640499377528499</c:v>
                </c:pt>
                <c:pt idx="1495">
                  <c:v>24.644602710758168</c:v>
                </c:pt>
                <c:pt idx="1496">
                  <c:v>24.652766043885332</c:v>
                </c:pt>
                <c:pt idx="1497">
                  <c:v>24.653639377196665</c:v>
                </c:pt>
                <c:pt idx="1498">
                  <c:v>24.654292710513502</c:v>
                </c:pt>
                <c:pt idx="1499">
                  <c:v>24.656086043801501</c:v>
                </c:pt>
                <c:pt idx="1500">
                  <c:v>24.659439377049999</c:v>
                </c:pt>
                <c:pt idx="1501">
                  <c:v>24.660292710361833</c:v>
                </c:pt>
                <c:pt idx="1502">
                  <c:v>24.676959376607499</c:v>
                </c:pt>
                <c:pt idx="1503">
                  <c:v>24.693626042853168</c:v>
                </c:pt>
                <c:pt idx="1504">
                  <c:v>24.710292709098667</c:v>
                </c:pt>
                <c:pt idx="1505">
                  <c:v>24.726959375344332</c:v>
                </c:pt>
                <c:pt idx="1506">
                  <c:v>24.743626041590002</c:v>
                </c:pt>
                <c:pt idx="1507">
                  <c:v>24.7457593748695</c:v>
                </c:pt>
                <c:pt idx="1508">
                  <c:v>24.753582708005169</c:v>
                </c:pt>
                <c:pt idx="1509">
                  <c:v>24.756766041258</c:v>
                </c:pt>
                <c:pt idx="1510">
                  <c:v>24.763256041094166</c:v>
                </c:pt>
                <c:pt idx="1511">
                  <c:v>24.767442707655</c:v>
                </c:pt>
                <c:pt idx="1512">
                  <c:v>24.776582707424165</c:v>
                </c:pt>
                <c:pt idx="1513">
                  <c:v>24.780766040651834</c:v>
                </c:pt>
                <c:pt idx="1514">
                  <c:v>24.797432706897332</c:v>
                </c:pt>
                <c:pt idx="1515">
                  <c:v>24.814099373142998</c:v>
                </c:pt>
                <c:pt idx="1516">
                  <c:v>24.830766039388667</c:v>
                </c:pt>
                <c:pt idx="1517">
                  <c:v>24.847432705634333</c:v>
                </c:pt>
                <c:pt idx="1518">
                  <c:v>24.864099371880002</c:v>
                </c:pt>
                <c:pt idx="1519">
                  <c:v>24.8807660381255</c:v>
                </c:pt>
                <c:pt idx="1520">
                  <c:v>24.897432704371166</c:v>
                </c:pt>
                <c:pt idx="1521">
                  <c:v>24.914099370616835</c:v>
                </c:pt>
                <c:pt idx="1522">
                  <c:v>24.921236037103164</c:v>
                </c:pt>
                <c:pt idx="1523">
                  <c:v>24.937902703348833</c:v>
                </c:pt>
                <c:pt idx="1524">
                  <c:v>24.954569369594498</c:v>
                </c:pt>
                <c:pt idx="1525">
                  <c:v>24.971236035840164</c:v>
                </c:pt>
                <c:pt idx="1526">
                  <c:v>24.987902702085666</c:v>
                </c:pt>
                <c:pt idx="1527">
                  <c:v>25.004569368331332</c:v>
                </c:pt>
                <c:pt idx="1528">
                  <c:v>25.021236034577001</c:v>
                </c:pt>
                <c:pt idx="1529">
                  <c:v>25.037902700822666</c:v>
                </c:pt>
                <c:pt idx="1530">
                  <c:v>25.054569367068332</c:v>
                </c:pt>
                <c:pt idx="1531">
                  <c:v>25.071236033313834</c:v>
                </c:pt>
                <c:pt idx="1532">
                  <c:v>25.0879026995595</c:v>
                </c:pt>
                <c:pt idx="1533">
                  <c:v>25.104569365805165</c:v>
                </c:pt>
                <c:pt idx="1534">
                  <c:v>25.121236032050835</c:v>
                </c:pt>
                <c:pt idx="1535">
                  <c:v>25.137902698296333</c:v>
                </c:pt>
                <c:pt idx="1536">
                  <c:v>25.144756031456666</c:v>
                </c:pt>
                <c:pt idx="1537">
                  <c:v>25.161422697702168</c:v>
                </c:pt>
                <c:pt idx="1538">
                  <c:v>25.178089363947834</c:v>
                </c:pt>
                <c:pt idx="1539">
                  <c:v>25.194756030193499</c:v>
                </c:pt>
                <c:pt idx="1540">
                  <c:v>25.211422696439168</c:v>
                </c:pt>
                <c:pt idx="1541">
                  <c:v>25.228089362684834</c:v>
                </c:pt>
                <c:pt idx="1542">
                  <c:v>25.244756028930333</c:v>
                </c:pt>
                <c:pt idx="1543">
                  <c:v>25.261422695176002</c:v>
                </c:pt>
                <c:pt idx="1544">
                  <c:v>25.278089361421667</c:v>
                </c:pt>
                <c:pt idx="1545">
                  <c:v>25.294756027667333</c:v>
                </c:pt>
                <c:pt idx="1546">
                  <c:v>25.311422693913002</c:v>
                </c:pt>
                <c:pt idx="1547">
                  <c:v>25.328089360158501</c:v>
                </c:pt>
                <c:pt idx="1548">
                  <c:v>25.344756026404166</c:v>
                </c:pt>
                <c:pt idx="1549">
                  <c:v>25.361422692649835</c:v>
                </c:pt>
                <c:pt idx="1550">
                  <c:v>25.378089358895501</c:v>
                </c:pt>
                <c:pt idx="1551">
                  <c:v>25.394756025141</c:v>
                </c:pt>
                <c:pt idx="1552">
                  <c:v>25.3968626917545</c:v>
                </c:pt>
                <c:pt idx="1553">
                  <c:v>25.400676024991501</c:v>
                </c:pt>
                <c:pt idx="1554">
                  <c:v>25.417342691237163</c:v>
                </c:pt>
                <c:pt idx="1555">
                  <c:v>25.434009357482832</c:v>
                </c:pt>
                <c:pt idx="1556">
                  <c:v>25.450676023728498</c:v>
                </c:pt>
                <c:pt idx="1557">
                  <c:v>25.455199356947499</c:v>
                </c:pt>
                <c:pt idx="1558">
                  <c:v>25.455976023594499</c:v>
                </c:pt>
                <c:pt idx="1559">
                  <c:v>25.456152690256665</c:v>
                </c:pt>
                <c:pt idx="1560">
                  <c:v>25.456719356909165</c:v>
                </c:pt>
                <c:pt idx="1561">
                  <c:v>25.470186023235499</c:v>
                </c:pt>
                <c:pt idx="1562">
                  <c:v>25.476512689742332</c:v>
                </c:pt>
                <c:pt idx="1563">
                  <c:v>25.482359356261334</c:v>
                </c:pt>
                <c:pt idx="1564">
                  <c:v>25.490356022726001</c:v>
                </c:pt>
                <c:pt idx="1565">
                  <c:v>25.495839355920836</c:v>
                </c:pt>
                <c:pt idx="1566">
                  <c:v>25.499686022490334</c:v>
                </c:pt>
                <c:pt idx="1567">
                  <c:v>25.508172688942668</c:v>
                </c:pt>
                <c:pt idx="1568">
                  <c:v>25.512039355511668</c:v>
                </c:pt>
                <c:pt idx="1569">
                  <c:v>25.528706021757166</c:v>
                </c:pt>
                <c:pt idx="1570">
                  <c:v>25.539866021475333</c:v>
                </c:pt>
                <c:pt idx="1571">
                  <c:v>25.541052688112</c:v>
                </c:pt>
                <c:pt idx="1572">
                  <c:v>25.557719354357669</c:v>
                </c:pt>
                <c:pt idx="1573">
                  <c:v>25.560852687611835</c:v>
                </c:pt>
                <c:pt idx="1574">
                  <c:v>25.5775193538575</c:v>
                </c:pt>
                <c:pt idx="1575">
                  <c:v>25.594186020102999</c:v>
                </c:pt>
                <c:pt idx="1576">
                  <c:v>25.607329353104333</c:v>
                </c:pt>
                <c:pt idx="1577">
                  <c:v>25.610522686357001</c:v>
                </c:pt>
                <c:pt idx="1578">
                  <c:v>25.610689353019499</c:v>
                </c:pt>
                <c:pt idx="1579">
                  <c:v>25.610849353015499</c:v>
                </c:pt>
                <c:pt idx="1580">
                  <c:v>25.611036019677332</c:v>
                </c:pt>
                <c:pt idx="1581">
                  <c:v>25.621196019420665</c:v>
                </c:pt>
                <c:pt idx="1582">
                  <c:v>25.637862685666335</c:v>
                </c:pt>
                <c:pt idx="1583">
                  <c:v>25.654529351912</c:v>
                </c:pt>
                <c:pt idx="1584">
                  <c:v>25.671196018157666</c:v>
                </c:pt>
                <c:pt idx="1585">
                  <c:v>25.687862684403168</c:v>
                </c:pt>
                <c:pt idx="1586">
                  <c:v>25.691222684318333</c:v>
                </c:pt>
                <c:pt idx="1587">
                  <c:v>25.692049350964165</c:v>
                </c:pt>
                <c:pt idx="1588">
                  <c:v>25.696346017522334</c:v>
                </c:pt>
                <c:pt idx="1589">
                  <c:v>25.697866017483832</c:v>
                </c:pt>
                <c:pt idx="1590">
                  <c:v>25.703049350686335</c:v>
                </c:pt>
                <c:pt idx="1591">
                  <c:v>25.710229350504836</c:v>
                </c:pt>
                <c:pt idx="1592">
                  <c:v>25.711716017133998</c:v>
                </c:pt>
                <c:pt idx="1593">
                  <c:v>25.718576016960665</c:v>
                </c:pt>
                <c:pt idx="1594">
                  <c:v>25.721059350231332</c:v>
                </c:pt>
                <c:pt idx="1595">
                  <c:v>25.731552683299501</c:v>
                </c:pt>
                <c:pt idx="1596">
                  <c:v>25.735729349860666</c:v>
                </c:pt>
                <c:pt idx="1597">
                  <c:v>25.736566016506167</c:v>
                </c:pt>
                <c:pt idx="1598">
                  <c:v>25.750396016156834</c:v>
                </c:pt>
                <c:pt idx="1599">
                  <c:v>25.76024268257483</c:v>
                </c:pt>
                <c:pt idx="1600">
                  <c:v>25.776909348820332</c:v>
                </c:pt>
                <c:pt idx="1601">
                  <c:v>25.793576015065998</c:v>
                </c:pt>
                <c:pt idx="1602">
                  <c:v>25.795076015028165</c:v>
                </c:pt>
                <c:pt idx="1603">
                  <c:v>25.811742681273831</c:v>
                </c:pt>
                <c:pt idx="1604">
                  <c:v>25.814916014527</c:v>
                </c:pt>
                <c:pt idx="1605">
                  <c:v>25.829752680818835</c:v>
                </c:pt>
                <c:pt idx="1606">
                  <c:v>25.846419347064501</c:v>
                </c:pt>
                <c:pt idx="1607">
                  <c:v>25.863086013309999</c:v>
                </c:pt>
                <c:pt idx="1608">
                  <c:v>25.870279346461665</c:v>
                </c:pt>
                <c:pt idx="1609">
                  <c:v>25.883446012795666</c:v>
                </c:pt>
                <c:pt idx="1610">
                  <c:v>25.900112679041335</c:v>
                </c:pt>
                <c:pt idx="1611">
                  <c:v>25.916779345287001</c:v>
                </c:pt>
                <c:pt idx="1612">
                  <c:v>25.933446011532666</c:v>
                </c:pt>
                <c:pt idx="1613">
                  <c:v>25.950112677778336</c:v>
                </c:pt>
                <c:pt idx="1614">
                  <c:v>25.966779344023834</c:v>
                </c:pt>
                <c:pt idx="1615">
                  <c:v>25.981636010315167</c:v>
                </c:pt>
                <c:pt idx="1616">
                  <c:v>25.995132676640999</c:v>
                </c:pt>
                <c:pt idx="1617">
                  <c:v>25.998669343218335</c:v>
                </c:pt>
                <c:pt idx="1618">
                  <c:v>26.006452676355</c:v>
                </c:pt>
                <c:pt idx="1619">
                  <c:v>26.011632676224167</c:v>
                </c:pt>
                <c:pt idx="1620">
                  <c:v>26.015146009468666</c:v>
                </c:pt>
                <c:pt idx="1621">
                  <c:v>26.019949342680665</c:v>
                </c:pt>
                <c:pt idx="1622">
                  <c:v>26.020652675996335</c:v>
                </c:pt>
                <c:pt idx="1623">
                  <c:v>26.021622675971834</c:v>
                </c:pt>
                <c:pt idx="1624">
                  <c:v>26.025209342547832</c:v>
                </c:pt>
                <c:pt idx="1625">
                  <c:v>26.026482675849003</c:v>
                </c:pt>
                <c:pt idx="1626">
                  <c:v>26.027819342481834</c:v>
                </c:pt>
                <c:pt idx="1627">
                  <c:v>26.042282675449833</c:v>
                </c:pt>
                <c:pt idx="1628">
                  <c:v>26.042679342106499</c:v>
                </c:pt>
                <c:pt idx="1629">
                  <c:v>26.043286008757832</c:v>
                </c:pt>
                <c:pt idx="1630">
                  <c:v>26.043979342073666</c:v>
                </c:pt>
                <c:pt idx="1631">
                  <c:v>26.045136008711165</c:v>
                </c:pt>
                <c:pt idx="1632">
                  <c:v>26.046149342018836</c:v>
                </c:pt>
                <c:pt idx="1633">
                  <c:v>26.049326008605167</c:v>
                </c:pt>
                <c:pt idx="1634">
                  <c:v>26.053472675167164</c:v>
                </c:pt>
                <c:pt idx="1635">
                  <c:v>26.054516008474163</c:v>
                </c:pt>
                <c:pt idx="1636">
                  <c:v>26.055846008440501</c:v>
                </c:pt>
                <c:pt idx="1637">
                  <c:v>26.072512674686166</c:v>
                </c:pt>
                <c:pt idx="1638">
                  <c:v>26.076029341264</c:v>
                </c:pt>
                <c:pt idx="1639">
                  <c:v>26.092696007509669</c:v>
                </c:pt>
                <c:pt idx="1640">
                  <c:v>26.100016007324665</c:v>
                </c:pt>
                <c:pt idx="1641">
                  <c:v>26.103826007228502</c:v>
                </c:pt>
                <c:pt idx="1642">
                  <c:v>26.107162673810834</c:v>
                </c:pt>
                <c:pt idx="1643">
                  <c:v>26.1123360070135</c:v>
                </c:pt>
                <c:pt idx="1644">
                  <c:v>26.124199340047166</c:v>
                </c:pt>
                <c:pt idx="1645">
                  <c:v>26.125032673359332</c:v>
                </c:pt>
                <c:pt idx="1646">
                  <c:v>26.141699339605001</c:v>
                </c:pt>
                <c:pt idx="1647">
                  <c:v>26.145196006183333</c:v>
                </c:pt>
                <c:pt idx="1648">
                  <c:v>26.146682672812503</c:v>
                </c:pt>
                <c:pt idx="1649">
                  <c:v>26.152859339323168</c:v>
                </c:pt>
                <c:pt idx="1650">
                  <c:v>26.157389339208667</c:v>
                </c:pt>
                <c:pt idx="1651">
                  <c:v>26.158516005846831</c:v>
                </c:pt>
                <c:pt idx="1652">
                  <c:v>26.1597293391495</c:v>
                </c:pt>
                <c:pt idx="1653">
                  <c:v>26.160392672466166</c:v>
                </c:pt>
                <c:pt idx="1654">
                  <c:v>26.161532672437332</c:v>
                </c:pt>
                <c:pt idx="1655">
                  <c:v>26.166332672315999</c:v>
                </c:pt>
                <c:pt idx="1656">
                  <c:v>26.167019338965336</c:v>
                </c:pt>
                <c:pt idx="1657">
                  <c:v>26.167699338948168</c:v>
                </c:pt>
                <c:pt idx="1658">
                  <c:v>26.168352672264998</c:v>
                </c:pt>
                <c:pt idx="1659">
                  <c:v>26.169036005581166</c:v>
                </c:pt>
                <c:pt idx="1660">
                  <c:v>26.171812672177669</c:v>
                </c:pt>
                <c:pt idx="1661">
                  <c:v>26.172192672168002</c:v>
                </c:pt>
                <c:pt idx="1662">
                  <c:v>26.172869338817669</c:v>
                </c:pt>
                <c:pt idx="1663">
                  <c:v>26.173882672125334</c:v>
                </c:pt>
                <c:pt idx="1664">
                  <c:v>26.175536005416998</c:v>
                </c:pt>
                <c:pt idx="1665">
                  <c:v>26.176702672054166</c:v>
                </c:pt>
                <c:pt idx="1666">
                  <c:v>26.177666005363168</c:v>
                </c:pt>
                <c:pt idx="1667">
                  <c:v>26.1798393386415</c:v>
                </c:pt>
                <c:pt idx="1668">
                  <c:v>26.180546005290335</c:v>
                </c:pt>
                <c:pt idx="1669">
                  <c:v>26.181889338589833</c:v>
                </c:pt>
                <c:pt idx="1670">
                  <c:v>26.18570600516</c:v>
                </c:pt>
                <c:pt idx="1671">
                  <c:v>26.187046005126167</c:v>
                </c:pt>
                <c:pt idx="1672">
                  <c:v>26.188369338426</c:v>
                </c:pt>
                <c:pt idx="1673">
                  <c:v>26.189502671730835</c:v>
                </c:pt>
                <c:pt idx="1674">
                  <c:v>26.190162671713999</c:v>
                </c:pt>
                <c:pt idx="1675">
                  <c:v>26.190822671697333</c:v>
                </c:pt>
                <c:pt idx="1676">
                  <c:v>26.195369338249169</c:v>
                </c:pt>
                <c:pt idx="1677">
                  <c:v>26.197386004864999</c:v>
                </c:pt>
                <c:pt idx="1678">
                  <c:v>26.199916004801</c:v>
                </c:pt>
                <c:pt idx="1679">
                  <c:v>26.201202671435166</c:v>
                </c:pt>
                <c:pt idx="1680">
                  <c:v>26.205349337997166</c:v>
                </c:pt>
                <c:pt idx="1681">
                  <c:v>26.206376004637832</c:v>
                </c:pt>
                <c:pt idx="1682">
                  <c:v>26.208886004574499</c:v>
                </c:pt>
                <c:pt idx="1683">
                  <c:v>26.210202671207831</c:v>
                </c:pt>
                <c:pt idx="1684">
                  <c:v>26.212672671145501</c:v>
                </c:pt>
                <c:pt idx="1685">
                  <c:v>26.220886004271332</c:v>
                </c:pt>
                <c:pt idx="1686">
                  <c:v>26.237552670516834</c:v>
                </c:pt>
                <c:pt idx="1687">
                  <c:v>26.24571267031083</c:v>
                </c:pt>
                <c:pt idx="1688">
                  <c:v>26.246726003618502</c:v>
                </c:pt>
                <c:pt idx="1689">
                  <c:v>26.248726003567999</c:v>
                </c:pt>
                <c:pt idx="1690">
                  <c:v>26.251229336837998</c:v>
                </c:pt>
                <c:pt idx="1691">
                  <c:v>26.256219336712</c:v>
                </c:pt>
                <c:pt idx="1692">
                  <c:v>26.260226003277502</c:v>
                </c:pt>
                <c:pt idx="1693">
                  <c:v>26.265742669804833</c:v>
                </c:pt>
                <c:pt idx="1694">
                  <c:v>26.280226002772167</c:v>
                </c:pt>
                <c:pt idx="1695">
                  <c:v>26.284392669333666</c:v>
                </c:pt>
                <c:pt idx="1696">
                  <c:v>26.290896002502667</c:v>
                </c:pt>
                <c:pt idx="1697">
                  <c:v>26.296082669038334</c:v>
                </c:pt>
                <c:pt idx="1698">
                  <c:v>26.298906002300335</c:v>
                </c:pt>
                <c:pt idx="1699">
                  <c:v>26.303402668853334</c:v>
                </c:pt>
                <c:pt idx="1700">
                  <c:v>26.307902668739665</c:v>
                </c:pt>
                <c:pt idx="1701">
                  <c:v>26.32456933498533</c:v>
                </c:pt>
                <c:pt idx="1702">
                  <c:v>26.325746001622335</c:v>
                </c:pt>
                <c:pt idx="1703">
                  <c:v>26.334229334741334</c:v>
                </c:pt>
                <c:pt idx="1704">
                  <c:v>26.338062667977834</c:v>
                </c:pt>
                <c:pt idx="1705">
                  <c:v>26.354729334223503</c:v>
                </c:pt>
                <c:pt idx="1706">
                  <c:v>26.371396000469002</c:v>
                </c:pt>
                <c:pt idx="1707">
                  <c:v>26.381692666875665</c:v>
                </c:pt>
                <c:pt idx="1708">
                  <c:v>26.385209333453499</c:v>
                </c:pt>
                <c:pt idx="1709">
                  <c:v>26.3900659999975</c:v>
                </c:pt>
                <c:pt idx="1710">
                  <c:v>26.390645999982834</c:v>
                </c:pt>
                <c:pt idx="1711">
                  <c:v>26.390749333313501</c:v>
                </c:pt>
                <c:pt idx="1712">
                  <c:v>26.391019333306666</c:v>
                </c:pt>
                <c:pt idx="1713">
                  <c:v>26.391295999966335</c:v>
                </c:pt>
                <c:pt idx="1714">
                  <c:v>26.393562666575836</c:v>
                </c:pt>
                <c:pt idx="1715">
                  <c:v>26.394185999893335</c:v>
                </c:pt>
                <c:pt idx="1716">
                  <c:v>26.394572666550335</c:v>
                </c:pt>
                <c:pt idx="1717">
                  <c:v>26.395252666533001</c:v>
                </c:pt>
                <c:pt idx="1718">
                  <c:v>26.396559333166667</c:v>
                </c:pt>
                <c:pt idx="1719">
                  <c:v>26.413225999412337</c:v>
                </c:pt>
                <c:pt idx="1720">
                  <c:v>26.421749332530332</c:v>
                </c:pt>
                <c:pt idx="1721">
                  <c:v>26.438415998776001</c:v>
                </c:pt>
                <c:pt idx="1722">
                  <c:v>26.448752665181498</c:v>
                </c:pt>
                <c:pt idx="1723">
                  <c:v>26.450882665127665</c:v>
                </c:pt>
                <c:pt idx="1724">
                  <c:v>26.451595998443</c:v>
                </c:pt>
                <c:pt idx="1725">
                  <c:v>26.460419331553499</c:v>
                </c:pt>
                <c:pt idx="1726">
                  <c:v>26.460999331538837</c:v>
                </c:pt>
                <c:pt idx="1727">
                  <c:v>26.461365998196168</c:v>
                </c:pt>
                <c:pt idx="1728">
                  <c:v>26.462495998167665</c:v>
                </c:pt>
                <c:pt idx="1729">
                  <c:v>26.462819331492831</c:v>
                </c:pt>
                <c:pt idx="1730">
                  <c:v>26.463155998151002</c:v>
                </c:pt>
                <c:pt idx="1731">
                  <c:v>26.464402664786167</c:v>
                </c:pt>
                <c:pt idx="1732">
                  <c:v>26.464699331445335</c:v>
                </c:pt>
                <c:pt idx="1733">
                  <c:v>26.465012664770832</c:v>
                </c:pt>
                <c:pt idx="1734">
                  <c:v>26.465362664761997</c:v>
                </c:pt>
                <c:pt idx="1735">
                  <c:v>26.466939331388836</c:v>
                </c:pt>
                <c:pt idx="1736">
                  <c:v>26.467525998040667</c:v>
                </c:pt>
                <c:pt idx="1737">
                  <c:v>26.467865998032</c:v>
                </c:pt>
                <c:pt idx="1738">
                  <c:v>26.46821266469</c:v>
                </c:pt>
                <c:pt idx="1739">
                  <c:v>26.470039331310499</c:v>
                </c:pt>
                <c:pt idx="1740">
                  <c:v>26.470332664636331</c:v>
                </c:pt>
                <c:pt idx="1741">
                  <c:v>26.470425997967332</c:v>
                </c:pt>
                <c:pt idx="1742">
                  <c:v>26.470725997959835</c:v>
                </c:pt>
                <c:pt idx="1743">
                  <c:v>26.471092664617167</c:v>
                </c:pt>
                <c:pt idx="1744">
                  <c:v>26.472232664588333</c:v>
                </c:pt>
                <c:pt idx="1745">
                  <c:v>26.472869331239</c:v>
                </c:pt>
                <c:pt idx="1746">
                  <c:v>26.47322599789667</c:v>
                </c:pt>
                <c:pt idx="1747">
                  <c:v>26.473582664554332</c:v>
                </c:pt>
                <c:pt idx="1748">
                  <c:v>26.474179331205836</c:v>
                </c:pt>
                <c:pt idx="1749">
                  <c:v>26.476755997807501</c:v>
                </c:pt>
                <c:pt idx="1750">
                  <c:v>26.484095997621999</c:v>
                </c:pt>
                <c:pt idx="1751">
                  <c:v>26.485395997589169</c:v>
                </c:pt>
                <c:pt idx="1752">
                  <c:v>26.486752664221669</c:v>
                </c:pt>
                <c:pt idx="1753">
                  <c:v>26.487905997525832</c:v>
                </c:pt>
                <c:pt idx="1754">
                  <c:v>26.489255997491668</c:v>
                </c:pt>
                <c:pt idx="1755">
                  <c:v>26.490579330791665</c:v>
                </c:pt>
                <c:pt idx="1756">
                  <c:v>26.492235997416334</c:v>
                </c:pt>
                <c:pt idx="1757">
                  <c:v>26.495742663994502</c:v>
                </c:pt>
                <c:pt idx="1758">
                  <c:v>26.496435997310336</c:v>
                </c:pt>
                <c:pt idx="1759">
                  <c:v>26.497409330619</c:v>
                </c:pt>
                <c:pt idx="1760">
                  <c:v>26.499242663905999</c:v>
                </c:pt>
                <c:pt idx="1761">
                  <c:v>26.500912663863836</c:v>
                </c:pt>
                <c:pt idx="1762">
                  <c:v>26.517579330109502</c:v>
                </c:pt>
                <c:pt idx="1763">
                  <c:v>26.523742663287166</c:v>
                </c:pt>
                <c:pt idx="1764">
                  <c:v>26.529875996465499</c:v>
                </c:pt>
                <c:pt idx="1765">
                  <c:v>26.5337559963675</c:v>
                </c:pt>
                <c:pt idx="1766">
                  <c:v>26.537579329604334</c:v>
                </c:pt>
                <c:pt idx="1767">
                  <c:v>26.550085995954998</c:v>
                </c:pt>
                <c:pt idx="1768">
                  <c:v>26.555242662491331</c:v>
                </c:pt>
                <c:pt idx="1769">
                  <c:v>26.561419329002</c:v>
                </c:pt>
                <c:pt idx="1770">
                  <c:v>26.565575995563666</c:v>
                </c:pt>
                <c:pt idx="1771">
                  <c:v>26.567735995509167</c:v>
                </c:pt>
                <c:pt idx="1772">
                  <c:v>26.584402661754666</c:v>
                </c:pt>
                <c:pt idx="1773">
                  <c:v>26.588255994990668</c:v>
                </c:pt>
                <c:pt idx="1774">
                  <c:v>26.604922661236333</c:v>
                </c:pt>
                <c:pt idx="1775">
                  <c:v>26.621589327482003</c:v>
                </c:pt>
                <c:pt idx="1776">
                  <c:v>26.624909327398164</c:v>
                </c:pt>
                <c:pt idx="1777">
                  <c:v>26.628052660651999</c:v>
                </c:pt>
                <c:pt idx="1778">
                  <c:v>26.629079327292835</c:v>
                </c:pt>
                <c:pt idx="1779">
                  <c:v>26.633239327187667</c:v>
                </c:pt>
                <c:pt idx="1780">
                  <c:v>26.637422660415332</c:v>
                </c:pt>
                <c:pt idx="1781">
                  <c:v>26.638442660389501</c:v>
                </c:pt>
                <c:pt idx="1782">
                  <c:v>26.642249326959998</c:v>
                </c:pt>
                <c:pt idx="1783">
                  <c:v>26.649099326786999</c:v>
                </c:pt>
                <c:pt idx="1784">
                  <c:v>26.652922660023833</c:v>
                </c:pt>
                <c:pt idx="1785">
                  <c:v>26.660929326488166</c:v>
                </c:pt>
                <c:pt idx="1786">
                  <c:v>26.677595992733831</c:v>
                </c:pt>
                <c:pt idx="1787">
                  <c:v>26.6942626589795</c:v>
                </c:pt>
                <c:pt idx="1788">
                  <c:v>26.706769325330168</c:v>
                </c:pt>
                <c:pt idx="1789">
                  <c:v>26.723435991575833</c:v>
                </c:pt>
                <c:pt idx="1790">
                  <c:v>26.740102657821502</c:v>
                </c:pt>
                <c:pt idx="1791">
                  <c:v>26.741939324441667</c:v>
                </c:pt>
                <c:pt idx="1792">
                  <c:v>26.7454426576865</c:v>
                </c:pt>
                <c:pt idx="1793">
                  <c:v>26.748262657615332</c:v>
                </c:pt>
                <c:pt idx="1794">
                  <c:v>26.764929323861001</c:v>
                </c:pt>
                <c:pt idx="1795">
                  <c:v>26.781595990106499</c:v>
                </c:pt>
                <c:pt idx="1796">
                  <c:v>26.798262656352165</c:v>
                </c:pt>
                <c:pt idx="1797">
                  <c:v>26.814929322597834</c:v>
                </c:pt>
                <c:pt idx="1798">
                  <c:v>26.8315959888435</c:v>
                </c:pt>
                <c:pt idx="1799">
                  <c:v>26.848262655089002</c:v>
                </c:pt>
                <c:pt idx="1800">
                  <c:v>26.855779321565834</c:v>
                </c:pt>
                <c:pt idx="1801">
                  <c:v>26.872445987811499</c:v>
                </c:pt>
                <c:pt idx="1802">
                  <c:v>26.879582654297835</c:v>
                </c:pt>
                <c:pt idx="1803">
                  <c:v>26.884125987516498</c:v>
                </c:pt>
                <c:pt idx="1804">
                  <c:v>26.889105987390668</c:v>
                </c:pt>
                <c:pt idx="1805">
                  <c:v>26.892255987311</c:v>
                </c:pt>
                <c:pt idx="1806">
                  <c:v>26.899602653792165</c:v>
                </c:pt>
                <c:pt idx="1807">
                  <c:v>26.911112653501334</c:v>
                </c:pt>
                <c:pt idx="1808">
                  <c:v>26.927779319747</c:v>
                </c:pt>
                <c:pt idx="1809">
                  <c:v>26.931605986316999</c:v>
                </c:pt>
                <c:pt idx="1810">
                  <c:v>26.940432652760666</c:v>
                </c:pt>
                <c:pt idx="1811">
                  <c:v>26.951602652478503</c:v>
                </c:pt>
                <c:pt idx="1812">
                  <c:v>26.968269318724165</c:v>
                </c:pt>
                <c:pt idx="1813">
                  <c:v>26.977769318484167</c:v>
                </c:pt>
                <c:pt idx="1814">
                  <c:v>26.981605985053832</c:v>
                </c:pt>
                <c:pt idx="1815">
                  <c:v>26.984785984973499</c:v>
                </c:pt>
                <c:pt idx="1816">
                  <c:v>27.001452651219164</c:v>
                </c:pt>
                <c:pt idx="1817">
                  <c:v>27.018119317464834</c:v>
                </c:pt>
                <c:pt idx="1818">
                  <c:v>27.034785983710499</c:v>
                </c:pt>
                <c:pt idx="1819">
                  <c:v>27.051452649955998</c:v>
                </c:pt>
                <c:pt idx="1820">
                  <c:v>27.068119316201667</c:v>
                </c:pt>
                <c:pt idx="1821">
                  <c:v>27.084269315793666</c:v>
                </c:pt>
                <c:pt idx="1822">
                  <c:v>27.086785982396837</c:v>
                </c:pt>
                <c:pt idx="1823">
                  <c:v>27.092409315588</c:v>
                </c:pt>
                <c:pt idx="1824">
                  <c:v>27.093399315562998</c:v>
                </c:pt>
                <c:pt idx="1825">
                  <c:v>27.095625982173498</c:v>
                </c:pt>
                <c:pt idx="1826">
                  <c:v>27.096905982141166</c:v>
                </c:pt>
                <c:pt idx="1827">
                  <c:v>27.100205982057833</c:v>
                </c:pt>
                <c:pt idx="1828">
                  <c:v>27.101789315351166</c:v>
                </c:pt>
                <c:pt idx="1829">
                  <c:v>27.104139315291832</c:v>
                </c:pt>
                <c:pt idx="1830">
                  <c:v>27.105085981934501</c:v>
                </c:pt>
                <c:pt idx="1831">
                  <c:v>27.105912648580333</c:v>
                </c:pt>
                <c:pt idx="1832">
                  <c:v>27.106602648562834</c:v>
                </c:pt>
                <c:pt idx="1833">
                  <c:v>27.109269315162166</c:v>
                </c:pt>
                <c:pt idx="1834">
                  <c:v>27.112459315081498</c:v>
                </c:pt>
                <c:pt idx="1835">
                  <c:v>27.117609314951501</c:v>
                </c:pt>
                <c:pt idx="1836">
                  <c:v>27.119752648230666</c:v>
                </c:pt>
                <c:pt idx="1837">
                  <c:v>27.120145981554</c:v>
                </c:pt>
                <c:pt idx="1838">
                  <c:v>27.120759314871837</c:v>
                </c:pt>
                <c:pt idx="1839">
                  <c:v>27.122945981483333</c:v>
                </c:pt>
                <c:pt idx="1840">
                  <c:v>27.125109314762003</c:v>
                </c:pt>
                <c:pt idx="1841">
                  <c:v>27.127229314708497</c:v>
                </c:pt>
                <c:pt idx="1842">
                  <c:v>27.128269314682164</c:v>
                </c:pt>
                <c:pt idx="1843">
                  <c:v>27.129599314648498</c:v>
                </c:pt>
                <c:pt idx="1844">
                  <c:v>27.134779314517669</c:v>
                </c:pt>
                <c:pt idx="1845">
                  <c:v>27.135612647829998</c:v>
                </c:pt>
                <c:pt idx="1846">
                  <c:v>27.145102647590331</c:v>
                </c:pt>
                <c:pt idx="1847">
                  <c:v>27.145255980919668</c:v>
                </c:pt>
                <c:pt idx="1848">
                  <c:v>27.145415980915669</c:v>
                </c:pt>
                <c:pt idx="1849">
                  <c:v>27.162082647161334</c:v>
                </c:pt>
                <c:pt idx="1850">
                  <c:v>27.178749313407003</c:v>
                </c:pt>
                <c:pt idx="1851">
                  <c:v>27.182935979967834</c:v>
                </c:pt>
                <c:pt idx="1852">
                  <c:v>27.183072646631</c:v>
                </c:pt>
                <c:pt idx="1853">
                  <c:v>27.183275979959333</c:v>
                </c:pt>
                <c:pt idx="1854">
                  <c:v>27.183409313289168</c:v>
                </c:pt>
                <c:pt idx="1855">
                  <c:v>27.183612646617501</c:v>
                </c:pt>
                <c:pt idx="1856">
                  <c:v>27.183739313280835</c:v>
                </c:pt>
                <c:pt idx="1857">
                  <c:v>27.189599313132831</c:v>
                </c:pt>
                <c:pt idx="1858">
                  <c:v>27.189769313128501</c:v>
                </c:pt>
                <c:pt idx="1859">
                  <c:v>27.190942646432333</c:v>
                </c:pt>
                <c:pt idx="1860">
                  <c:v>27.191069313095667</c:v>
                </c:pt>
                <c:pt idx="1861">
                  <c:v>27.19124931309117</c:v>
                </c:pt>
                <c:pt idx="1862">
                  <c:v>27.19139264642083</c:v>
                </c:pt>
                <c:pt idx="1863">
                  <c:v>27.208059312666499</c:v>
                </c:pt>
                <c:pt idx="1864">
                  <c:v>27.213265979201665</c:v>
                </c:pt>
                <c:pt idx="1865">
                  <c:v>27.213432645864167</c:v>
                </c:pt>
                <c:pt idx="1866">
                  <c:v>27.216265979125833</c:v>
                </c:pt>
                <c:pt idx="1867">
                  <c:v>27.216399312455835</c:v>
                </c:pt>
                <c:pt idx="1868">
                  <c:v>27.216589312450999</c:v>
                </c:pt>
                <c:pt idx="1869">
                  <c:v>27.216742645780503</c:v>
                </c:pt>
                <c:pt idx="1870">
                  <c:v>27.216912645776166</c:v>
                </c:pt>
                <c:pt idx="1871">
                  <c:v>27.217085979105164</c:v>
                </c:pt>
                <c:pt idx="1872">
                  <c:v>27.217235979101336</c:v>
                </c:pt>
                <c:pt idx="1873">
                  <c:v>27.217422645763335</c:v>
                </c:pt>
                <c:pt idx="1874">
                  <c:v>27.2175726457595</c:v>
                </c:pt>
                <c:pt idx="1875">
                  <c:v>27.217745979088498</c:v>
                </c:pt>
                <c:pt idx="1876">
                  <c:v>27.2179193124175</c:v>
                </c:pt>
                <c:pt idx="1877">
                  <c:v>27.218069312413665</c:v>
                </c:pt>
                <c:pt idx="1878">
                  <c:v>27.218265979075333</c:v>
                </c:pt>
                <c:pt idx="1879">
                  <c:v>27.218395979072</c:v>
                </c:pt>
                <c:pt idx="1880">
                  <c:v>27.218602645733498</c:v>
                </c:pt>
                <c:pt idx="1881">
                  <c:v>27.218729312396999</c:v>
                </c:pt>
                <c:pt idx="1882">
                  <c:v>27.218929312392</c:v>
                </c:pt>
                <c:pt idx="1883">
                  <c:v>27.219065979055166</c:v>
                </c:pt>
                <c:pt idx="1884">
                  <c:v>27.219255979050335</c:v>
                </c:pt>
                <c:pt idx="1885">
                  <c:v>27.219405979046499</c:v>
                </c:pt>
                <c:pt idx="1886">
                  <c:v>27.219582645708666</c:v>
                </c:pt>
                <c:pt idx="1887">
                  <c:v>27.219745979038002</c:v>
                </c:pt>
                <c:pt idx="1888">
                  <c:v>27.219909312367168</c:v>
                </c:pt>
                <c:pt idx="1889">
                  <c:v>27.220085979029331</c:v>
                </c:pt>
                <c:pt idx="1890">
                  <c:v>27.220239312358835</c:v>
                </c:pt>
                <c:pt idx="1891">
                  <c:v>27.220419312354334</c:v>
                </c:pt>
                <c:pt idx="1892">
                  <c:v>27.220569312350499</c:v>
                </c:pt>
                <c:pt idx="1893">
                  <c:v>27.220752645679166</c:v>
                </c:pt>
                <c:pt idx="1894">
                  <c:v>27.220902645675334</c:v>
                </c:pt>
                <c:pt idx="1895">
                  <c:v>27.221082645670833</c:v>
                </c:pt>
                <c:pt idx="1896">
                  <c:v>27.221242645666834</c:v>
                </c:pt>
                <c:pt idx="1897">
                  <c:v>27.2214126456625</c:v>
                </c:pt>
                <c:pt idx="1898">
                  <c:v>27.221575978991666</c:v>
                </c:pt>
                <c:pt idx="1899">
                  <c:v>27.221749312320664</c:v>
                </c:pt>
                <c:pt idx="1900">
                  <c:v>27.221905978983333</c:v>
                </c:pt>
                <c:pt idx="1901">
                  <c:v>27.222085978978832</c:v>
                </c:pt>
                <c:pt idx="1902">
                  <c:v>27.222235978975</c:v>
                </c:pt>
                <c:pt idx="1903">
                  <c:v>27.222422645637</c:v>
                </c:pt>
                <c:pt idx="1904">
                  <c:v>27.222565978966667</c:v>
                </c:pt>
                <c:pt idx="1905">
                  <c:v>27.222755978961835</c:v>
                </c:pt>
                <c:pt idx="1906">
                  <c:v>27.222899312291666</c:v>
                </c:pt>
                <c:pt idx="1907">
                  <c:v>27.22309264562</c:v>
                </c:pt>
                <c:pt idx="1908">
                  <c:v>27.223232645616502</c:v>
                </c:pt>
                <c:pt idx="1909">
                  <c:v>27.223425978944999</c:v>
                </c:pt>
                <c:pt idx="1910">
                  <c:v>27.223565978941501</c:v>
                </c:pt>
                <c:pt idx="1911">
                  <c:v>27.223759312269831</c:v>
                </c:pt>
                <c:pt idx="1912">
                  <c:v>27.223899312266333</c:v>
                </c:pt>
                <c:pt idx="1913">
                  <c:v>27.224092645594833</c:v>
                </c:pt>
                <c:pt idx="1914">
                  <c:v>27.224239312257833</c:v>
                </c:pt>
                <c:pt idx="1915">
                  <c:v>27.224419312253168</c:v>
                </c:pt>
                <c:pt idx="1916">
                  <c:v>27.224579312249165</c:v>
                </c:pt>
                <c:pt idx="1917">
                  <c:v>27.224749312244835</c:v>
                </c:pt>
                <c:pt idx="1918">
                  <c:v>27.224919312240669</c:v>
                </c:pt>
                <c:pt idx="1919">
                  <c:v>27.22507597890333</c:v>
                </c:pt>
                <c:pt idx="1920">
                  <c:v>27.225255978898833</c:v>
                </c:pt>
                <c:pt idx="1921">
                  <c:v>27.225405978895001</c:v>
                </c:pt>
                <c:pt idx="1922">
                  <c:v>27.225589312223669</c:v>
                </c:pt>
                <c:pt idx="1923">
                  <c:v>27.225735978886668</c:v>
                </c:pt>
                <c:pt idx="1924">
                  <c:v>27.225925978881833</c:v>
                </c:pt>
                <c:pt idx="1925">
                  <c:v>27.226065978878335</c:v>
                </c:pt>
                <c:pt idx="1926">
                  <c:v>27.226259312206665</c:v>
                </c:pt>
                <c:pt idx="1927">
                  <c:v>27.226399312203167</c:v>
                </c:pt>
                <c:pt idx="1928">
                  <c:v>27.226589312198332</c:v>
                </c:pt>
                <c:pt idx="1929">
                  <c:v>27.226735978861331</c:v>
                </c:pt>
                <c:pt idx="1930">
                  <c:v>27.226919312189999</c:v>
                </c:pt>
                <c:pt idx="1931">
                  <c:v>27.227069312186334</c:v>
                </c:pt>
                <c:pt idx="1932">
                  <c:v>27.227252645515001</c:v>
                </c:pt>
                <c:pt idx="1933">
                  <c:v>27.227402645511166</c:v>
                </c:pt>
                <c:pt idx="1934">
                  <c:v>27.227585978839834</c:v>
                </c:pt>
                <c:pt idx="1935">
                  <c:v>27.227735978836165</c:v>
                </c:pt>
                <c:pt idx="1936">
                  <c:v>27.227919312164833</c:v>
                </c:pt>
                <c:pt idx="1937">
                  <c:v>27.228069312161001</c:v>
                </c:pt>
                <c:pt idx="1938">
                  <c:v>27.228252645489665</c:v>
                </c:pt>
                <c:pt idx="1939">
                  <c:v>27.228402645486003</c:v>
                </c:pt>
                <c:pt idx="1940">
                  <c:v>27.228589312147832</c:v>
                </c:pt>
                <c:pt idx="1941">
                  <c:v>27.228729312144331</c:v>
                </c:pt>
                <c:pt idx="1942">
                  <c:v>27.228929312139332</c:v>
                </c:pt>
                <c:pt idx="1943">
                  <c:v>27.229062645469334</c:v>
                </c:pt>
                <c:pt idx="1944">
                  <c:v>27.229259312130999</c:v>
                </c:pt>
                <c:pt idx="1945">
                  <c:v>27.229399312127502</c:v>
                </c:pt>
                <c:pt idx="1946">
                  <c:v>27.229589312122666</c:v>
                </c:pt>
                <c:pt idx="1947">
                  <c:v>27.229735978785666</c:v>
                </c:pt>
                <c:pt idx="1948">
                  <c:v>27.229922645447502</c:v>
                </c:pt>
                <c:pt idx="1949">
                  <c:v>27.230069312110501</c:v>
                </c:pt>
                <c:pt idx="1950">
                  <c:v>27.230252645439169</c:v>
                </c:pt>
                <c:pt idx="1951">
                  <c:v>27.230402645435333</c:v>
                </c:pt>
                <c:pt idx="1952">
                  <c:v>27.230585978764168</c:v>
                </c:pt>
                <c:pt idx="1953">
                  <c:v>27.230735978760332</c:v>
                </c:pt>
                <c:pt idx="1954">
                  <c:v>27.230919312089</c:v>
                </c:pt>
                <c:pt idx="1955">
                  <c:v>27.2310726454185</c:v>
                </c:pt>
                <c:pt idx="1956">
                  <c:v>27.231249312080667</c:v>
                </c:pt>
                <c:pt idx="1957">
                  <c:v>27.231405978743332</c:v>
                </c:pt>
                <c:pt idx="1958">
                  <c:v>27.231585978738835</c:v>
                </c:pt>
                <c:pt idx="1959">
                  <c:v>27.231735978734999</c:v>
                </c:pt>
                <c:pt idx="1960">
                  <c:v>27.231922645396999</c:v>
                </c:pt>
                <c:pt idx="1961">
                  <c:v>27.232065978726666</c:v>
                </c:pt>
                <c:pt idx="1962">
                  <c:v>27.232259312055167</c:v>
                </c:pt>
                <c:pt idx="1963">
                  <c:v>27.232395978718333</c:v>
                </c:pt>
                <c:pt idx="1964">
                  <c:v>27.232592645380169</c:v>
                </c:pt>
                <c:pt idx="1965">
                  <c:v>27.232702645377334</c:v>
                </c:pt>
                <c:pt idx="1966">
                  <c:v>27.237925978578669</c:v>
                </c:pt>
                <c:pt idx="1967">
                  <c:v>27.2407726451735</c:v>
                </c:pt>
                <c:pt idx="1968">
                  <c:v>27.257439311418999</c:v>
                </c:pt>
                <c:pt idx="1969">
                  <c:v>27.270592644420166</c:v>
                </c:pt>
                <c:pt idx="1970">
                  <c:v>27.275445977630834</c:v>
                </c:pt>
                <c:pt idx="1971">
                  <c:v>27.276249310943836</c:v>
                </c:pt>
                <c:pt idx="1972">
                  <c:v>27.283422644095999</c:v>
                </c:pt>
                <c:pt idx="1973">
                  <c:v>27.291212643899165</c:v>
                </c:pt>
                <c:pt idx="1974">
                  <c:v>27.291369310562001</c:v>
                </c:pt>
                <c:pt idx="1975">
                  <c:v>27.292562643865164</c:v>
                </c:pt>
                <c:pt idx="1976">
                  <c:v>27.292755977193501</c:v>
                </c:pt>
                <c:pt idx="1977">
                  <c:v>27.292875977190498</c:v>
                </c:pt>
                <c:pt idx="1978">
                  <c:v>27.293082643851999</c:v>
                </c:pt>
                <c:pt idx="1979">
                  <c:v>27.309749310097668</c:v>
                </c:pt>
                <c:pt idx="1980">
                  <c:v>27.326415976343167</c:v>
                </c:pt>
                <c:pt idx="1981">
                  <c:v>27.343082642588836</c:v>
                </c:pt>
                <c:pt idx="1982">
                  <c:v>27.346559309167667</c:v>
                </c:pt>
                <c:pt idx="1983">
                  <c:v>27.363225975413332</c:v>
                </c:pt>
                <c:pt idx="1984">
                  <c:v>27.379892641659001</c:v>
                </c:pt>
                <c:pt idx="1985">
                  <c:v>27.390702641385833</c:v>
                </c:pt>
                <c:pt idx="1986">
                  <c:v>27.397862641204998</c:v>
                </c:pt>
                <c:pt idx="1987">
                  <c:v>27.410715974213666</c:v>
                </c:pt>
                <c:pt idx="1988">
                  <c:v>27.410829307544169</c:v>
                </c:pt>
                <c:pt idx="1989">
                  <c:v>27.4110359742055</c:v>
                </c:pt>
                <c:pt idx="1990">
                  <c:v>27.411165974202333</c:v>
                </c:pt>
                <c:pt idx="1991">
                  <c:v>27.411362640864002</c:v>
                </c:pt>
                <c:pt idx="1992">
                  <c:v>27.41150597419367</c:v>
                </c:pt>
                <c:pt idx="1993">
                  <c:v>27.411689307522334</c:v>
                </c:pt>
                <c:pt idx="1994">
                  <c:v>27.411845974185166</c:v>
                </c:pt>
                <c:pt idx="1995">
                  <c:v>27.412015974180836</c:v>
                </c:pt>
                <c:pt idx="1996">
                  <c:v>27.412189307509834</c:v>
                </c:pt>
                <c:pt idx="1997">
                  <c:v>27.412335974172667</c:v>
                </c:pt>
                <c:pt idx="1998">
                  <c:v>27.413355974147002</c:v>
                </c:pt>
                <c:pt idx="1999">
                  <c:v>27.413539307475666</c:v>
                </c:pt>
                <c:pt idx="2000">
                  <c:v>27.413662640805835</c:v>
                </c:pt>
                <c:pt idx="2001">
                  <c:v>27.414379307454499</c:v>
                </c:pt>
                <c:pt idx="2002">
                  <c:v>27.414532640783833</c:v>
                </c:pt>
                <c:pt idx="2003">
                  <c:v>27.414669307447166</c:v>
                </c:pt>
                <c:pt idx="2004">
                  <c:v>27.415359307429664</c:v>
                </c:pt>
                <c:pt idx="2005">
                  <c:v>27.416045974079001</c:v>
                </c:pt>
                <c:pt idx="2006">
                  <c:v>27.4167093073955</c:v>
                </c:pt>
                <c:pt idx="2007">
                  <c:v>27.419812640650498</c:v>
                </c:pt>
                <c:pt idx="2008">
                  <c:v>27.420505973966332</c:v>
                </c:pt>
                <c:pt idx="2009">
                  <c:v>27.4218593072655</c:v>
                </c:pt>
                <c:pt idx="2010">
                  <c:v>27.423165973899167</c:v>
                </c:pt>
                <c:pt idx="2011">
                  <c:v>27.424189307206667</c:v>
                </c:pt>
                <c:pt idx="2012">
                  <c:v>27.426155973823665</c:v>
                </c:pt>
                <c:pt idx="2013">
                  <c:v>27.430012640392832</c:v>
                </c:pt>
                <c:pt idx="2014">
                  <c:v>27.432859306987666</c:v>
                </c:pt>
                <c:pt idx="2015">
                  <c:v>27.440039306806167</c:v>
                </c:pt>
                <c:pt idx="2016">
                  <c:v>27.441679306764836</c:v>
                </c:pt>
                <c:pt idx="2017">
                  <c:v>27.444202640034334</c:v>
                </c:pt>
                <c:pt idx="2018">
                  <c:v>27.446169306651331</c:v>
                </c:pt>
                <c:pt idx="2019">
                  <c:v>27.462835972897</c:v>
                </c:pt>
                <c:pt idx="2020">
                  <c:v>27.476679305880669</c:v>
                </c:pt>
                <c:pt idx="2021">
                  <c:v>27.483355972378668</c:v>
                </c:pt>
                <c:pt idx="2022">
                  <c:v>27.488189305589835</c:v>
                </c:pt>
                <c:pt idx="2023">
                  <c:v>27.490322638869333</c:v>
                </c:pt>
                <c:pt idx="2024">
                  <c:v>27.502179305236499</c:v>
                </c:pt>
                <c:pt idx="2025">
                  <c:v>27.518845971482001</c:v>
                </c:pt>
                <c:pt idx="2026">
                  <c:v>27.535512637727667</c:v>
                </c:pt>
                <c:pt idx="2027">
                  <c:v>27.536662637698665</c:v>
                </c:pt>
                <c:pt idx="2028">
                  <c:v>27.543465970860165</c:v>
                </c:pt>
                <c:pt idx="2029">
                  <c:v>27.560132637105667</c:v>
                </c:pt>
                <c:pt idx="2030">
                  <c:v>27.563632637017335</c:v>
                </c:pt>
                <c:pt idx="2031">
                  <c:v>27.579479303283666</c:v>
                </c:pt>
                <c:pt idx="2032">
                  <c:v>27.592992636275667</c:v>
                </c:pt>
                <c:pt idx="2033">
                  <c:v>27.594645969567168</c:v>
                </c:pt>
                <c:pt idx="2034">
                  <c:v>27.596162636195501</c:v>
                </c:pt>
                <c:pt idx="2035">
                  <c:v>27.598145969478832</c:v>
                </c:pt>
                <c:pt idx="2036">
                  <c:v>27.599655969440668</c:v>
                </c:pt>
                <c:pt idx="2037">
                  <c:v>27.614792635724832</c:v>
                </c:pt>
                <c:pt idx="2038">
                  <c:v>27.617619302320168</c:v>
                </c:pt>
                <c:pt idx="2039">
                  <c:v>27.621819302214</c:v>
                </c:pt>
                <c:pt idx="2040">
                  <c:v>27.62431930215083</c:v>
                </c:pt>
                <c:pt idx="2041">
                  <c:v>27.627312635408668</c:v>
                </c:pt>
                <c:pt idx="2042">
                  <c:v>27.628472635379335</c:v>
                </c:pt>
                <c:pt idx="2043">
                  <c:v>27.629802635345666</c:v>
                </c:pt>
                <c:pt idx="2044">
                  <c:v>27.633652635248499</c:v>
                </c:pt>
                <c:pt idx="2045">
                  <c:v>27.638819301784668</c:v>
                </c:pt>
                <c:pt idx="2046">
                  <c:v>27.641625968380332</c:v>
                </c:pt>
                <c:pt idx="2047">
                  <c:v>27.654335968059335</c:v>
                </c:pt>
                <c:pt idx="2048">
                  <c:v>27.654835968046665</c:v>
                </c:pt>
                <c:pt idx="2049">
                  <c:v>27.656469301338667</c:v>
                </c:pt>
                <c:pt idx="2050">
                  <c:v>27.659619301259166</c:v>
                </c:pt>
                <c:pt idx="2051">
                  <c:v>27.660302634575164</c:v>
                </c:pt>
                <c:pt idx="2052">
                  <c:v>27.661002634557502</c:v>
                </c:pt>
                <c:pt idx="2053">
                  <c:v>27.661809301203835</c:v>
                </c:pt>
                <c:pt idx="2054">
                  <c:v>27.662762634513001</c:v>
                </c:pt>
                <c:pt idx="2055">
                  <c:v>27.663432634496168</c:v>
                </c:pt>
                <c:pt idx="2056">
                  <c:v>27.669982634330665</c:v>
                </c:pt>
                <c:pt idx="2057">
                  <c:v>27.672469300934498</c:v>
                </c:pt>
                <c:pt idx="2058">
                  <c:v>27.676682634161502</c:v>
                </c:pt>
                <c:pt idx="2059">
                  <c:v>27.678795967441332</c:v>
                </c:pt>
                <c:pt idx="2060">
                  <c:v>27.679975967411501</c:v>
                </c:pt>
                <c:pt idx="2061">
                  <c:v>27.680625967395166</c:v>
                </c:pt>
                <c:pt idx="2062">
                  <c:v>27.681289300711668</c:v>
                </c:pt>
                <c:pt idx="2063">
                  <c:v>27.683475967323165</c:v>
                </c:pt>
                <c:pt idx="2064">
                  <c:v>27.684092633974167</c:v>
                </c:pt>
                <c:pt idx="2065">
                  <c:v>27.684459300631666</c:v>
                </c:pt>
                <c:pt idx="2066">
                  <c:v>27.687605967218833</c:v>
                </c:pt>
                <c:pt idx="2067">
                  <c:v>27.687969300542999</c:v>
                </c:pt>
                <c:pt idx="2068">
                  <c:v>27.688622633859833</c:v>
                </c:pt>
                <c:pt idx="2069">
                  <c:v>27.689845967162167</c:v>
                </c:pt>
                <c:pt idx="2070">
                  <c:v>27.6907593004725</c:v>
                </c:pt>
                <c:pt idx="2071">
                  <c:v>27.691472633787832</c:v>
                </c:pt>
                <c:pt idx="2072">
                  <c:v>27.698929300266165</c:v>
                </c:pt>
                <c:pt idx="2073">
                  <c:v>27.699309300256502</c:v>
                </c:pt>
                <c:pt idx="2074">
                  <c:v>27.701835966859335</c:v>
                </c:pt>
                <c:pt idx="2075">
                  <c:v>27.702445966844</c:v>
                </c:pt>
                <c:pt idx="2076">
                  <c:v>27.7059459667555</c:v>
                </c:pt>
                <c:pt idx="2077">
                  <c:v>27.706319300079333</c:v>
                </c:pt>
                <c:pt idx="2078">
                  <c:v>27.706975966729498</c:v>
                </c:pt>
                <c:pt idx="2079">
                  <c:v>27.709149300008001</c:v>
                </c:pt>
                <c:pt idx="2080">
                  <c:v>27.710109299983667</c:v>
                </c:pt>
                <c:pt idx="2081">
                  <c:v>27.710805966632666</c:v>
                </c:pt>
                <c:pt idx="2082">
                  <c:v>27.716969299810334</c:v>
                </c:pt>
                <c:pt idx="2083">
                  <c:v>27.718272633110832</c:v>
                </c:pt>
                <c:pt idx="2084">
                  <c:v>27.718952633093668</c:v>
                </c:pt>
                <c:pt idx="2085">
                  <c:v>27.720442633055999</c:v>
                </c:pt>
                <c:pt idx="2086">
                  <c:v>27.721162633037832</c:v>
                </c:pt>
                <c:pt idx="2087">
                  <c:v>27.722769299663831</c:v>
                </c:pt>
                <c:pt idx="2088">
                  <c:v>27.725962632916499</c:v>
                </c:pt>
                <c:pt idx="2089">
                  <c:v>27.729809299486</c:v>
                </c:pt>
                <c:pt idx="2090">
                  <c:v>27.731959299431665</c:v>
                </c:pt>
                <c:pt idx="2091">
                  <c:v>27.735795966001501</c:v>
                </c:pt>
                <c:pt idx="2092">
                  <c:v>27.7386459659295</c:v>
                </c:pt>
                <c:pt idx="2093">
                  <c:v>27.743129299149498</c:v>
                </c:pt>
                <c:pt idx="2094">
                  <c:v>27.745972632411</c:v>
                </c:pt>
                <c:pt idx="2095">
                  <c:v>27.746625965727834</c:v>
                </c:pt>
                <c:pt idx="2096">
                  <c:v>27.747285965711168</c:v>
                </c:pt>
                <c:pt idx="2097">
                  <c:v>27.747965965694</c:v>
                </c:pt>
                <c:pt idx="2098">
                  <c:v>27.748609299010997</c:v>
                </c:pt>
                <c:pt idx="2099">
                  <c:v>27.748995965667998</c:v>
                </c:pt>
                <c:pt idx="2100">
                  <c:v>27.750122632306166</c:v>
                </c:pt>
                <c:pt idx="2101">
                  <c:v>27.753332632225167</c:v>
                </c:pt>
                <c:pt idx="2102">
                  <c:v>27.755139298846167</c:v>
                </c:pt>
                <c:pt idx="2103">
                  <c:v>27.755795965496169</c:v>
                </c:pt>
                <c:pt idx="2104">
                  <c:v>27.756425965480332</c:v>
                </c:pt>
                <c:pt idx="2105">
                  <c:v>27.75681929880367</c:v>
                </c:pt>
                <c:pt idx="2106">
                  <c:v>27.762469298660999</c:v>
                </c:pt>
                <c:pt idx="2107">
                  <c:v>27.764779298602665</c:v>
                </c:pt>
                <c:pt idx="2108">
                  <c:v>27.766289298564502</c:v>
                </c:pt>
                <c:pt idx="2109">
                  <c:v>27.766639298555667</c:v>
                </c:pt>
                <c:pt idx="2110">
                  <c:v>27.766959298547498</c:v>
                </c:pt>
                <c:pt idx="2111">
                  <c:v>27.767285965206</c:v>
                </c:pt>
                <c:pt idx="2112">
                  <c:v>27.767629298530668</c:v>
                </c:pt>
                <c:pt idx="2113">
                  <c:v>27.767959298522332</c:v>
                </c:pt>
                <c:pt idx="2114">
                  <c:v>27.772745965068001</c:v>
                </c:pt>
                <c:pt idx="2115">
                  <c:v>27.772835965065667</c:v>
                </c:pt>
                <c:pt idx="2116">
                  <c:v>27.773129298391666</c:v>
                </c:pt>
                <c:pt idx="2117">
                  <c:v>27.773469298383002</c:v>
                </c:pt>
                <c:pt idx="2118">
                  <c:v>27.775462631666002</c:v>
                </c:pt>
                <c:pt idx="2119">
                  <c:v>27.775729298325999</c:v>
                </c:pt>
                <c:pt idx="2120">
                  <c:v>27.776039298318167</c:v>
                </c:pt>
                <c:pt idx="2121">
                  <c:v>27.776139298315666</c:v>
                </c:pt>
                <c:pt idx="2122">
                  <c:v>27.776445964974503</c:v>
                </c:pt>
                <c:pt idx="2123">
                  <c:v>27.776715964967664</c:v>
                </c:pt>
                <c:pt idx="2124">
                  <c:v>27.7767926316325</c:v>
                </c:pt>
                <c:pt idx="2125">
                  <c:v>27.777089298291667</c:v>
                </c:pt>
                <c:pt idx="2126">
                  <c:v>27.777432631616332</c:v>
                </c:pt>
                <c:pt idx="2127">
                  <c:v>27.778255964928835</c:v>
                </c:pt>
                <c:pt idx="2128">
                  <c:v>27.778545964921499</c:v>
                </c:pt>
                <c:pt idx="2129">
                  <c:v>27.778625964919502</c:v>
                </c:pt>
                <c:pt idx="2130">
                  <c:v>27.778882631579666</c:v>
                </c:pt>
                <c:pt idx="2131">
                  <c:v>27.778959298244335</c:v>
                </c:pt>
                <c:pt idx="2132">
                  <c:v>27.779205964904836</c:v>
                </c:pt>
                <c:pt idx="2133">
                  <c:v>27.779299298235834</c:v>
                </c:pt>
                <c:pt idx="2134">
                  <c:v>27.779609298228003</c:v>
                </c:pt>
                <c:pt idx="2135">
                  <c:v>27.779875964887832</c:v>
                </c:pt>
                <c:pt idx="2136">
                  <c:v>27.779945964886167</c:v>
                </c:pt>
                <c:pt idx="2137">
                  <c:v>27.780182631546833</c:v>
                </c:pt>
                <c:pt idx="2138">
                  <c:v>27.780265964878001</c:v>
                </c:pt>
                <c:pt idx="2139">
                  <c:v>27.7803659648755</c:v>
                </c:pt>
                <c:pt idx="2140">
                  <c:v>27.780565964870501</c:v>
                </c:pt>
                <c:pt idx="2141">
                  <c:v>27.785772631405667</c:v>
                </c:pt>
                <c:pt idx="2142">
                  <c:v>27.7858126314045</c:v>
                </c:pt>
                <c:pt idx="2143">
                  <c:v>27.785862631403333</c:v>
                </c:pt>
                <c:pt idx="2144">
                  <c:v>27.785942631401333</c:v>
                </c:pt>
                <c:pt idx="2145">
                  <c:v>27.786009298066332</c:v>
                </c:pt>
                <c:pt idx="2146">
                  <c:v>27.786052631398498</c:v>
                </c:pt>
                <c:pt idx="2147">
                  <c:v>27.786092631397498</c:v>
                </c:pt>
                <c:pt idx="2148">
                  <c:v>27.786135964729667</c:v>
                </c:pt>
                <c:pt idx="2149">
                  <c:v>27.786209298061166</c:v>
                </c:pt>
                <c:pt idx="2150">
                  <c:v>27.786365964723998</c:v>
                </c:pt>
                <c:pt idx="2151">
                  <c:v>27.786425964722334</c:v>
                </c:pt>
                <c:pt idx="2152">
                  <c:v>27.786499298053833</c:v>
                </c:pt>
                <c:pt idx="2153">
                  <c:v>27.786609298051168</c:v>
                </c:pt>
                <c:pt idx="2154">
                  <c:v>27.786689298049168</c:v>
                </c:pt>
                <c:pt idx="2155">
                  <c:v>27.786735964714502</c:v>
                </c:pt>
                <c:pt idx="2156">
                  <c:v>27.786775964713502</c:v>
                </c:pt>
                <c:pt idx="2157">
                  <c:v>27.789292631316666</c:v>
                </c:pt>
                <c:pt idx="2158">
                  <c:v>27.789415964646832</c:v>
                </c:pt>
                <c:pt idx="2159">
                  <c:v>27.789552631310169</c:v>
                </c:pt>
                <c:pt idx="2160">
                  <c:v>27.789609297975336</c:v>
                </c:pt>
                <c:pt idx="2161">
                  <c:v>27.7896792979735</c:v>
                </c:pt>
                <c:pt idx="2162">
                  <c:v>27.789845964636001</c:v>
                </c:pt>
                <c:pt idx="2163">
                  <c:v>27.789909297967665</c:v>
                </c:pt>
                <c:pt idx="2164">
                  <c:v>27.789962631299666</c:v>
                </c:pt>
                <c:pt idx="2165">
                  <c:v>27.790049297964167</c:v>
                </c:pt>
                <c:pt idx="2166">
                  <c:v>27.790202631293667</c:v>
                </c:pt>
                <c:pt idx="2167">
                  <c:v>27.790259297958833</c:v>
                </c:pt>
                <c:pt idx="2168">
                  <c:v>27.790325964623833</c:v>
                </c:pt>
                <c:pt idx="2169">
                  <c:v>27.790579297950835</c:v>
                </c:pt>
                <c:pt idx="2170">
                  <c:v>27.790642631282498</c:v>
                </c:pt>
                <c:pt idx="2171">
                  <c:v>27.7908159646115</c:v>
                </c:pt>
                <c:pt idx="2172">
                  <c:v>27.790892631276165</c:v>
                </c:pt>
                <c:pt idx="2173">
                  <c:v>27.796559297799835</c:v>
                </c:pt>
                <c:pt idx="2174">
                  <c:v>27.796602631132</c:v>
                </c:pt>
                <c:pt idx="2175">
                  <c:v>27.796645964464169</c:v>
                </c:pt>
                <c:pt idx="2176">
                  <c:v>27.79668263113</c:v>
                </c:pt>
                <c:pt idx="2177">
                  <c:v>27.796712631129164</c:v>
                </c:pt>
                <c:pt idx="2178">
                  <c:v>27.796742631128499</c:v>
                </c:pt>
                <c:pt idx="2179">
                  <c:v>27.796772631127666</c:v>
                </c:pt>
                <c:pt idx="2180">
                  <c:v>27.796809297793502</c:v>
                </c:pt>
                <c:pt idx="2181">
                  <c:v>27.796869297792</c:v>
                </c:pt>
                <c:pt idx="2182">
                  <c:v>27.797092631119664</c:v>
                </c:pt>
                <c:pt idx="2183">
                  <c:v>27.797512631109001</c:v>
                </c:pt>
                <c:pt idx="2184">
                  <c:v>27.7983626310875</c:v>
                </c:pt>
                <c:pt idx="2185">
                  <c:v>27.798632631080668</c:v>
                </c:pt>
                <c:pt idx="2186">
                  <c:v>27.798699297745667</c:v>
                </c:pt>
                <c:pt idx="2187">
                  <c:v>27.798792631076665</c:v>
                </c:pt>
                <c:pt idx="2188">
                  <c:v>27.798845964408667</c:v>
                </c:pt>
                <c:pt idx="2189">
                  <c:v>27.798885964407667</c:v>
                </c:pt>
                <c:pt idx="2190">
                  <c:v>27.798922631073332</c:v>
                </c:pt>
                <c:pt idx="2191">
                  <c:v>27.798962631072335</c:v>
                </c:pt>
                <c:pt idx="2192">
                  <c:v>27.799002631071335</c:v>
                </c:pt>
                <c:pt idx="2193">
                  <c:v>27.799055964403333</c:v>
                </c:pt>
                <c:pt idx="2194">
                  <c:v>27.799129297734833</c:v>
                </c:pt>
                <c:pt idx="2195">
                  <c:v>27.799185964399999</c:v>
                </c:pt>
                <c:pt idx="2196">
                  <c:v>27.799225964399</c:v>
                </c:pt>
                <c:pt idx="2197">
                  <c:v>27.799262631064835</c:v>
                </c:pt>
                <c:pt idx="2198">
                  <c:v>27.800019297712332</c:v>
                </c:pt>
                <c:pt idx="2199">
                  <c:v>27.802245964322832</c:v>
                </c:pt>
                <c:pt idx="2200">
                  <c:v>27.802265964322331</c:v>
                </c:pt>
                <c:pt idx="2201">
                  <c:v>27.802285964321833</c:v>
                </c:pt>
                <c:pt idx="2202">
                  <c:v>27.802305964321167</c:v>
                </c:pt>
                <c:pt idx="2203">
                  <c:v>27.802322630987497</c:v>
                </c:pt>
                <c:pt idx="2204">
                  <c:v>27.802339297653667</c:v>
                </c:pt>
                <c:pt idx="2205">
                  <c:v>27.80235596432</c:v>
                </c:pt>
                <c:pt idx="2206">
                  <c:v>27.802372630986167</c:v>
                </c:pt>
                <c:pt idx="2207">
                  <c:v>27.8023892976525</c:v>
                </c:pt>
                <c:pt idx="2208">
                  <c:v>27.802405964318666</c:v>
                </c:pt>
                <c:pt idx="2209">
                  <c:v>27.802425964318168</c:v>
                </c:pt>
                <c:pt idx="2210">
                  <c:v>27.802445964317666</c:v>
                </c:pt>
                <c:pt idx="2211">
                  <c:v>27.8024692976505</c:v>
                </c:pt>
                <c:pt idx="2212">
                  <c:v>27.802499297649668</c:v>
                </c:pt>
                <c:pt idx="2213">
                  <c:v>27.802559297648166</c:v>
                </c:pt>
                <c:pt idx="2214">
                  <c:v>27.803602630955165</c:v>
                </c:pt>
                <c:pt idx="2215">
                  <c:v>27.807949297512</c:v>
                </c:pt>
                <c:pt idx="2216">
                  <c:v>27.807992630844335</c:v>
                </c:pt>
                <c:pt idx="2217">
                  <c:v>27.808049297509502</c:v>
                </c:pt>
                <c:pt idx="2218">
                  <c:v>27.808132630840664</c:v>
                </c:pt>
                <c:pt idx="2219">
                  <c:v>27.808189297505997</c:v>
                </c:pt>
                <c:pt idx="2220">
                  <c:v>27.808229297505001</c:v>
                </c:pt>
                <c:pt idx="2221">
                  <c:v>27.808265964170669</c:v>
                </c:pt>
                <c:pt idx="2222">
                  <c:v>27.808302630836501</c:v>
                </c:pt>
                <c:pt idx="2223">
                  <c:v>27.808345964168666</c:v>
                </c:pt>
                <c:pt idx="2224">
                  <c:v>27.808412630833669</c:v>
                </c:pt>
                <c:pt idx="2225">
                  <c:v>27.808495964164834</c:v>
                </c:pt>
                <c:pt idx="2226">
                  <c:v>27.808545964163667</c:v>
                </c:pt>
                <c:pt idx="2227">
                  <c:v>27.808585964162667</c:v>
                </c:pt>
                <c:pt idx="2228">
                  <c:v>27.808629297494836</c:v>
                </c:pt>
                <c:pt idx="2229">
                  <c:v>27.808695964159831</c:v>
                </c:pt>
                <c:pt idx="2230">
                  <c:v>27.812455964064835</c:v>
                </c:pt>
                <c:pt idx="2231">
                  <c:v>27.812642630726835</c:v>
                </c:pt>
                <c:pt idx="2232">
                  <c:v>27.812715964058334</c:v>
                </c:pt>
                <c:pt idx="2233">
                  <c:v>27.812762630723835</c:v>
                </c:pt>
                <c:pt idx="2234">
                  <c:v>27.812812630722497</c:v>
                </c:pt>
                <c:pt idx="2235">
                  <c:v>27.8130259640505</c:v>
                </c:pt>
                <c:pt idx="2236">
                  <c:v>27.813109297381668</c:v>
                </c:pt>
                <c:pt idx="2237">
                  <c:v>27.813639297368336</c:v>
                </c:pt>
                <c:pt idx="2238">
                  <c:v>27.813782630697997</c:v>
                </c:pt>
                <c:pt idx="2239">
                  <c:v>27.814465964014001</c:v>
                </c:pt>
                <c:pt idx="2240">
                  <c:v>27.815989297308832</c:v>
                </c:pt>
                <c:pt idx="2241">
                  <c:v>27.816995963950166</c:v>
                </c:pt>
                <c:pt idx="2242">
                  <c:v>27.817639297267167</c:v>
                </c:pt>
                <c:pt idx="2243">
                  <c:v>27.817985963925164</c:v>
                </c:pt>
                <c:pt idx="2244">
                  <c:v>27.818265963918002</c:v>
                </c:pt>
                <c:pt idx="2245">
                  <c:v>27.818555963910669</c:v>
                </c:pt>
                <c:pt idx="2246">
                  <c:v>27.818642630575166</c:v>
                </c:pt>
                <c:pt idx="2247">
                  <c:v>27.819092630563834</c:v>
                </c:pt>
                <c:pt idx="2248">
                  <c:v>27.8193826305565</c:v>
                </c:pt>
                <c:pt idx="2249">
                  <c:v>27.8194892972205</c:v>
                </c:pt>
                <c:pt idx="2250">
                  <c:v>27.819682630549</c:v>
                </c:pt>
                <c:pt idx="2251">
                  <c:v>27.819972630541667</c:v>
                </c:pt>
                <c:pt idx="2252">
                  <c:v>27.820229297201834</c:v>
                </c:pt>
                <c:pt idx="2253">
                  <c:v>27.826472630377335</c:v>
                </c:pt>
                <c:pt idx="2254">
                  <c:v>27.827662630347334</c:v>
                </c:pt>
                <c:pt idx="2255">
                  <c:v>27.827819297010002</c:v>
                </c:pt>
                <c:pt idx="2256">
                  <c:v>27.828442630327668</c:v>
                </c:pt>
                <c:pt idx="2257">
                  <c:v>27.829312630305665</c:v>
                </c:pt>
                <c:pt idx="2258">
                  <c:v>27.831139296926168</c:v>
                </c:pt>
                <c:pt idx="2259">
                  <c:v>27.833169296874832</c:v>
                </c:pt>
                <c:pt idx="2260">
                  <c:v>27.833832630191502</c:v>
                </c:pt>
                <c:pt idx="2261">
                  <c:v>27.834485963508332</c:v>
                </c:pt>
                <c:pt idx="2262">
                  <c:v>27.836639296787332</c:v>
                </c:pt>
                <c:pt idx="2263">
                  <c:v>27.837732630093001</c:v>
                </c:pt>
                <c:pt idx="2264">
                  <c:v>27.837829296757164</c:v>
                </c:pt>
                <c:pt idx="2265">
                  <c:v>27.837942630087664</c:v>
                </c:pt>
                <c:pt idx="2266">
                  <c:v>27.839765963374997</c:v>
                </c:pt>
                <c:pt idx="2267">
                  <c:v>27.840455963357499</c:v>
                </c:pt>
                <c:pt idx="2268">
                  <c:v>27.841165963339499</c:v>
                </c:pt>
                <c:pt idx="2269">
                  <c:v>27.842125963315333</c:v>
                </c:pt>
                <c:pt idx="2270">
                  <c:v>27.843435963282165</c:v>
                </c:pt>
                <c:pt idx="2271">
                  <c:v>27.844125963264833</c:v>
                </c:pt>
                <c:pt idx="2272">
                  <c:v>27.844489296589</c:v>
                </c:pt>
                <c:pt idx="2273">
                  <c:v>27.846599296535665</c:v>
                </c:pt>
                <c:pt idx="2274">
                  <c:v>27.847189296520664</c:v>
                </c:pt>
                <c:pt idx="2275">
                  <c:v>27.847269296518668</c:v>
                </c:pt>
                <c:pt idx="2276">
                  <c:v>27.847552629844831</c:v>
                </c:pt>
                <c:pt idx="2277">
                  <c:v>27.847635963176167</c:v>
                </c:pt>
                <c:pt idx="2278">
                  <c:v>27.848069296498501</c:v>
                </c:pt>
                <c:pt idx="2279">
                  <c:v>27.848125963163668</c:v>
                </c:pt>
                <c:pt idx="2280">
                  <c:v>27.848419296489666</c:v>
                </c:pt>
                <c:pt idx="2281">
                  <c:v>27.848962629809332</c:v>
                </c:pt>
                <c:pt idx="2282">
                  <c:v>27.849419296464337</c:v>
                </c:pt>
                <c:pt idx="2283">
                  <c:v>27.849499296462334</c:v>
                </c:pt>
                <c:pt idx="2284">
                  <c:v>27.849765963122334</c:v>
                </c:pt>
                <c:pt idx="2285">
                  <c:v>27.850619296434168</c:v>
                </c:pt>
                <c:pt idx="2286">
                  <c:v>27.855275962983168</c:v>
                </c:pt>
                <c:pt idx="2287">
                  <c:v>27.85555929630933</c:v>
                </c:pt>
                <c:pt idx="2288">
                  <c:v>27.855649296307</c:v>
                </c:pt>
                <c:pt idx="2289">
                  <c:v>27.856112629628669</c:v>
                </c:pt>
                <c:pt idx="2290">
                  <c:v>27.856482629619332</c:v>
                </c:pt>
                <c:pt idx="2291">
                  <c:v>27.857492629593832</c:v>
                </c:pt>
                <c:pt idx="2292">
                  <c:v>27.858469296235835</c:v>
                </c:pt>
                <c:pt idx="2293">
                  <c:v>27.858969296223165</c:v>
                </c:pt>
                <c:pt idx="2294">
                  <c:v>27.859782629536003</c:v>
                </c:pt>
                <c:pt idx="2295">
                  <c:v>27.860299296189499</c:v>
                </c:pt>
                <c:pt idx="2296">
                  <c:v>27.862972629455331</c:v>
                </c:pt>
                <c:pt idx="2297">
                  <c:v>27.864769296076666</c:v>
                </c:pt>
                <c:pt idx="2298">
                  <c:v>27.865959296046501</c:v>
                </c:pt>
                <c:pt idx="2299">
                  <c:v>27.867102629350999</c:v>
                </c:pt>
                <c:pt idx="2300">
                  <c:v>27.867479296008167</c:v>
                </c:pt>
                <c:pt idx="2301">
                  <c:v>27.867649296003833</c:v>
                </c:pt>
                <c:pt idx="2302">
                  <c:v>27.873485962523166</c:v>
                </c:pt>
                <c:pt idx="2303">
                  <c:v>27.874659295826834</c:v>
                </c:pt>
                <c:pt idx="2304">
                  <c:v>27.8765426291125</c:v>
                </c:pt>
                <c:pt idx="2305">
                  <c:v>27.87677596244</c:v>
                </c:pt>
                <c:pt idx="2306">
                  <c:v>27.876839295771667</c:v>
                </c:pt>
                <c:pt idx="2307">
                  <c:v>27.876952629102167</c:v>
                </c:pt>
                <c:pt idx="2308">
                  <c:v>27.877022629100335</c:v>
                </c:pt>
                <c:pt idx="2309">
                  <c:v>27.877062629099331</c:v>
                </c:pt>
                <c:pt idx="2310">
                  <c:v>27.877105962431663</c:v>
                </c:pt>
                <c:pt idx="2311">
                  <c:v>27.877159295763665</c:v>
                </c:pt>
                <c:pt idx="2312">
                  <c:v>27.877345962425501</c:v>
                </c:pt>
                <c:pt idx="2313">
                  <c:v>27.877895962411667</c:v>
                </c:pt>
                <c:pt idx="2314">
                  <c:v>27.877955962410166</c:v>
                </c:pt>
                <c:pt idx="2315">
                  <c:v>27.878059295740833</c:v>
                </c:pt>
                <c:pt idx="2316">
                  <c:v>27.878195962404167</c:v>
                </c:pt>
                <c:pt idx="2317">
                  <c:v>27.878255962402665</c:v>
                </c:pt>
                <c:pt idx="2318">
                  <c:v>27.878315962401</c:v>
                </c:pt>
                <c:pt idx="2319">
                  <c:v>27.878592629060833</c:v>
                </c:pt>
                <c:pt idx="2320">
                  <c:v>27.878952629051664</c:v>
                </c:pt>
                <c:pt idx="2321">
                  <c:v>27.880239295685833</c:v>
                </c:pt>
                <c:pt idx="2322">
                  <c:v>27.880622629009501</c:v>
                </c:pt>
                <c:pt idx="2323">
                  <c:v>27.8813192956585</c:v>
                </c:pt>
                <c:pt idx="2324">
                  <c:v>27.882932628951167</c:v>
                </c:pt>
                <c:pt idx="2325">
                  <c:v>27.883399295606001</c:v>
                </c:pt>
                <c:pt idx="2326">
                  <c:v>27.883752628930331</c:v>
                </c:pt>
                <c:pt idx="2327">
                  <c:v>27.884092628921834</c:v>
                </c:pt>
                <c:pt idx="2328">
                  <c:v>27.884279295583834</c:v>
                </c:pt>
                <c:pt idx="2329">
                  <c:v>27.884625962241667</c:v>
                </c:pt>
                <c:pt idx="2330">
                  <c:v>27.885615962216665</c:v>
                </c:pt>
                <c:pt idx="2331">
                  <c:v>27.886202628868499</c:v>
                </c:pt>
                <c:pt idx="2332">
                  <c:v>27.886439295529165</c:v>
                </c:pt>
                <c:pt idx="2333">
                  <c:v>27.886805962186667</c:v>
                </c:pt>
                <c:pt idx="2334">
                  <c:v>27.890212628767166</c:v>
                </c:pt>
                <c:pt idx="2335">
                  <c:v>27.890275962099</c:v>
                </c:pt>
                <c:pt idx="2336">
                  <c:v>27.890362628763501</c:v>
                </c:pt>
                <c:pt idx="2337">
                  <c:v>27.890589295424334</c:v>
                </c:pt>
                <c:pt idx="2338">
                  <c:v>27.8909392954155</c:v>
                </c:pt>
                <c:pt idx="2339">
                  <c:v>27.891282628740168</c:v>
                </c:pt>
                <c:pt idx="2340">
                  <c:v>27.892125962052166</c:v>
                </c:pt>
                <c:pt idx="2341">
                  <c:v>27.892439295377667</c:v>
                </c:pt>
                <c:pt idx="2342">
                  <c:v>27.892779295368999</c:v>
                </c:pt>
                <c:pt idx="2343">
                  <c:v>27.893475962018165</c:v>
                </c:pt>
                <c:pt idx="2344">
                  <c:v>27.893792628676831</c:v>
                </c:pt>
                <c:pt idx="2345">
                  <c:v>27.894112628668665</c:v>
                </c:pt>
                <c:pt idx="2346">
                  <c:v>27.894989295313167</c:v>
                </c:pt>
                <c:pt idx="2347">
                  <c:v>27.896535961940835</c:v>
                </c:pt>
                <c:pt idx="2348">
                  <c:v>27.896822628600166</c:v>
                </c:pt>
                <c:pt idx="2349">
                  <c:v>27.898135961900334</c:v>
                </c:pt>
                <c:pt idx="2350">
                  <c:v>27.898292628563169</c:v>
                </c:pt>
                <c:pt idx="2351">
                  <c:v>27.898649295220665</c:v>
                </c:pt>
                <c:pt idx="2352">
                  <c:v>27.902932628445836</c:v>
                </c:pt>
                <c:pt idx="2353">
                  <c:v>27.903619295095165</c:v>
                </c:pt>
                <c:pt idx="2354">
                  <c:v>27.904262628412333</c:v>
                </c:pt>
                <c:pt idx="2355">
                  <c:v>27.904655961735667</c:v>
                </c:pt>
                <c:pt idx="2356">
                  <c:v>27.905275961720001</c:v>
                </c:pt>
                <c:pt idx="2357">
                  <c:v>27.905579295045666</c:v>
                </c:pt>
                <c:pt idx="2358">
                  <c:v>27.911105961572666</c:v>
                </c:pt>
                <c:pt idx="2359">
                  <c:v>27.911985961550499</c:v>
                </c:pt>
                <c:pt idx="2360">
                  <c:v>27.912172628212499</c:v>
                </c:pt>
                <c:pt idx="2361">
                  <c:v>27.912469294871666</c:v>
                </c:pt>
                <c:pt idx="2362">
                  <c:v>27.913815961504334</c:v>
                </c:pt>
                <c:pt idx="2363">
                  <c:v>27.915129294804501</c:v>
                </c:pt>
                <c:pt idx="2364">
                  <c:v>27.915809294787167</c:v>
                </c:pt>
                <c:pt idx="2365">
                  <c:v>27.917969294732664</c:v>
                </c:pt>
                <c:pt idx="2366">
                  <c:v>27.918645961382332</c:v>
                </c:pt>
                <c:pt idx="2367">
                  <c:v>27.923309294597836</c:v>
                </c:pt>
                <c:pt idx="2368">
                  <c:v>27.9264626278515</c:v>
                </c:pt>
                <c:pt idx="2369">
                  <c:v>27.928825961125167</c:v>
                </c:pt>
                <c:pt idx="2370">
                  <c:v>27.934165960990168</c:v>
                </c:pt>
                <c:pt idx="2371">
                  <c:v>27.940142627505836</c:v>
                </c:pt>
                <c:pt idx="2372">
                  <c:v>27.948665960623831</c:v>
                </c:pt>
                <c:pt idx="2373">
                  <c:v>27.962169293616167</c:v>
                </c:pt>
                <c:pt idx="2374">
                  <c:v>27.968329293460499</c:v>
                </c:pt>
                <c:pt idx="2375">
                  <c:v>27.984995959706168</c:v>
                </c:pt>
                <c:pt idx="2376">
                  <c:v>27.992815959508501</c:v>
                </c:pt>
                <c:pt idx="2377">
                  <c:v>27.997229292730331</c:v>
                </c:pt>
                <c:pt idx="2378">
                  <c:v>27.997302626061831</c:v>
                </c:pt>
                <c:pt idx="2379">
                  <c:v>27.997542626055836</c:v>
                </c:pt>
                <c:pt idx="2380">
                  <c:v>27.997655959386336</c:v>
                </c:pt>
                <c:pt idx="2381">
                  <c:v>27.997922626046165</c:v>
                </c:pt>
                <c:pt idx="2382">
                  <c:v>27.9979926260445</c:v>
                </c:pt>
                <c:pt idx="2383">
                  <c:v>28.003135959247835</c:v>
                </c:pt>
                <c:pt idx="2384">
                  <c:v>28.003415959240833</c:v>
                </c:pt>
                <c:pt idx="2385">
                  <c:v>28.003782625898168</c:v>
                </c:pt>
                <c:pt idx="2386">
                  <c:v>28.005795959180666</c:v>
                </c:pt>
                <c:pt idx="2387">
                  <c:v>28.006802625821834</c:v>
                </c:pt>
                <c:pt idx="2388">
                  <c:v>28.008615959109498</c:v>
                </c:pt>
                <c:pt idx="2389">
                  <c:v>28.009465959088001</c:v>
                </c:pt>
                <c:pt idx="2390">
                  <c:v>28.010102625738501</c:v>
                </c:pt>
                <c:pt idx="2391">
                  <c:v>28.012599292342166</c:v>
                </c:pt>
                <c:pt idx="2392">
                  <c:v>28.013019292331499</c:v>
                </c:pt>
                <c:pt idx="2393">
                  <c:v>28.013102625662668</c:v>
                </c:pt>
                <c:pt idx="2394">
                  <c:v>28.013402625655164</c:v>
                </c:pt>
                <c:pt idx="2395">
                  <c:v>28.014072625638168</c:v>
                </c:pt>
                <c:pt idx="2396">
                  <c:v>28.014555958959331</c:v>
                </c:pt>
                <c:pt idx="2397">
                  <c:v>28.014655958956833</c:v>
                </c:pt>
                <c:pt idx="2398">
                  <c:v>28.014952625616001</c:v>
                </c:pt>
                <c:pt idx="2399">
                  <c:v>28.015312625606835</c:v>
                </c:pt>
                <c:pt idx="2400">
                  <c:v>28.017462625552664</c:v>
                </c:pt>
                <c:pt idx="2401">
                  <c:v>28.019285958839831</c:v>
                </c:pt>
                <c:pt idx="2402">
                  <c:v>28.022969292080166</c:v>
                </c:pt>
                <c:pt idx="2403">
                  <c:v>28.024792625367503</c:v>
                </c:pt>
                <c:pt idx="2404">
                  <c:v>28.029149291924</c:v>
                </c:pt>
                <c:pt idx="2405">
                  <c:v>28.045815958169666</c:v>
                </c:pt>
                <c:pt idx="2406">
                  <c:v>28.046982624806834</c:v>
                </c:pt>
                <c:pt idx="2407">
                  <c:v>28.051472624693499</c:v>
                </c:pt>
                <c:pt idx="2408">
                  <c:v>28.058662624511832</c:v>
                </c:pt>
                <c:pt idx="2409">
                  <c:v>28.065485957672834</c:v>
                </c:pt>
                <c:pt idx="2410">
                  <c:v>28.070659290875334</c:v>
                </c:pt>
                <c:pt idx="2411">
                  <c:v>28.077465957370169</c:v>
                </c:pt>
                <c:pt idx="2412">
                  <c:v>28.080952623948669</c:v>
                </c:pt>
                <c:pt idx="2413">
                  <c:v>28.086109290485169</c:v>
                </c:pt>
                <c:pt idx="2414">
                  <c:v>28.087655957112666</c:v>
                </c:pt>
                <c:pt idx="2415">
                  <c:v>28.101319290100832</c:v>
                </c:pt>
                <c:pt idx="2416">
                  <c:v>28.102152623413168</c:v>
                </c:pt>
                <c:pt idx="2417">
                  <c:v>28.10516595667033</c:v>
                </c:pt>
                <c:pt idx="2418">
                  <c:v>28.106312623308</c:v>
                </c:pt>
                <c:pt idx="2419">
                  <c:v>28.106952623291832</c:v>
                </c:pt>
                <c:pt idx="2420">
                  <c:v>28.109829289885834</c:v>
                </c:pt>
                <c:pt idx="2421">
                  <c:v>28.110965956523835</c:v>
                </c:pt>
                <c:pt idx="2422">
                  <c:v>28.1144392897695</c:v>
                </c:pt>
                <c:pt idx="2423">
                  <c:v>28.118632622996831</c:v>
                </c:pt>
                <c:pt idx="2424">
                  <c:v>28.120115956292668</c:v>
                </c:pt>
                <c:pt idx="2425">
                  <c:v>28.125962622811667</c:v>
                </c:pt>
                <c:pt idx="2426">
                  <c:v>28.130135956039499</c:v>
                </c:pt>
                <c:pt idx="2427">
                  <c:v>28.1344692892635</c:v>
                </c:pt>
                <c:pt idx="2428">
                  <c:v>28.144635955673333</c:v>
                </c:pt>
                <c:pt idx="2429">
                  <c:v>28.146135955635334</c:v>
                </c:pt>
                <c:pt idx="2430">
                  <c:v>28.149965955538669</c:v>
                </c:pt>
                <c:pt idx="2431">
                  <c:v>28.154442622092166</c:v>
                </c:pt>
                <c:pt idx="2432">
                  <c:v>28.160962621927503</c:v>
                </c:pt>
                <c:pt idx="2433">
                  <c:v>28.164449288505999</c:v>
                </c:pt>
                <c:pt idx="2434">
                  <c:v>28.167292621767501</c:v>
                </c:pt>
                <c:pt idx="2435">
                  <c:v>28.169952621700336</c:v>
                </c:pt>
                <c:pt idx="2436">
                  <c:v>28.172445954970666</c:v>
                </c:pt>
                <c:pt idx="2437">
                  <c:v>28.179799288118332</c:v>
                </c:pt>
                <c:pt idx="2438">
                  <c:v>28.181282621414166</c:v>
                </c:pt>
                <c:pt idx="2439">
                  <c:v>28.197949287659831</c:v>
                </c:pt>
                <c:pt idx="2440">
                  <c:v>28.214615953905497</c:v>
                </c:pt>
                <c:pt idx="2441">
                  <c:v>28.231282620150999</c:v>
                </c:pt>
                <c:pt idx="2442">
                  <c:v>28.240445953252834</c:v>
                </c:pt>
                <c:pt idx="2443">
                  <c:v>28.250285953004333</c:v>
                </c:pt>
                <c:pt idx="2444">
                  <c:v>28.259775952764667</c:v>
                </c:pt>
                <c:pt idx="2445">
                  <c:v>28.266952619249999</c:v>
                </c:pt>
                <c:pt idx="2446">
                  <c:v>28.283619285495668</c:v>
                </c:pt>
                <c:pt idx="2447">
                  <c:v>28.300285951741166</c:v>
                </c:pt>
                <c:pt idx="2448">
                  <c:v>28.3067659515775</c:v>
                </c:pt>
                <c:pt idx="2449">
                  <c:v>28.310232618156665</c:v>
                </c:pt>
                <c:pt idx="2450">
                  <c:v>28.314085951392666</c:v>
                </c:pt>
                <c:pt idx="2451">
                  <c:v>28.330752617638165</c:v>
                </c:pt>
                <c:pt idx="2452">
                  <c:v>28.341259284039499</c:v>
                </c:pt>
                <c:pt idx="2453">
                  <c:v>28.350762617132666</c:v>
                </c:pt>
                <c:pt idx="2454">
                  <c:v>28.357582616960499</c:v>
                </c:pt>
                <c:pt idx="2455">
                  <c:v>28.374249283205998</c:v>
                </c:pt>
                <c:pt idx="2456">
                  <c:v>28.390915949451667</c:v>
                </c:pt>
                <c:pt idx="2457">
                  <c:v>28.407582615697333</c:v>
                </c:pt>
                <c:pt idx="2458">
                  <c:v>28.424249281942998</c:v>
                </c:pt>
                <c:pt idx="2459">
                  <c:v>28.440915948188668</c:v>
                </c:pt>
                <c:pt idx="2460">
                  <c:v>28.457582614434166</c:v>
                </c:pt>
                <c:pt idx="2461">
                  <c:v>28.4690659474775</c:v>
                </c:pt>
                <c:pt idx="2462">
                  <c:v>28.485732613723165</c:v>
                </c:pt>
                <c:pt idx="2463">
                  <c:v>28.491245946917168</c:v>
                </c:pt>
                <c:pt idx="2464">
                  <c:v>28.494715946829501</c:v>
                </c:pt>
                <c:pt idx="2465">
                  <c:v>28.500895946673332</c:v>
                </c:pt>
                <c:pt idx="2466">
                  <c:v>28.515052612982501</c:v>
                </c:pt>
                <c:pt idx="2467">
                  <c:v>28.524542612742668</c:v>
                </c:pt>
                <c:pt idx="2468">
                  <c:v>28.527032612679832</c:v>
                </c:pt>
                <c:pt idx="2469">
                  <c:v>28.531545945899165</c:v>
                </c:pt>
                <c:pt idx="2470">
                  <c:v>28.534725945818831</c:v>
                </c:pt>
                <c:pt idx="2471">
                  <c:v>28.547219278836501</c:v>
                </c:pt>
                <c:pt idx="2472">
                  <c:v>28.563885945082166</c:v>
                </c:pt>
                <c:pt idx="2473">
                  <c:v>28.580552611327835</c:v>
                </c:pt>
                <c:pt idx="2474">
                  <c:v>28.582049277956667</c:v>
                </c:pt>
                <c:pt idx="2475">
                  <c:v>28.598715944202169</c:v>
                </c:pt>
                <c:pt idx="2476">
                  <c:v>28.600529277489834</c:v>
                </c:pt>
                <c:pt idx="2477">
                  <c:v>28.603879277405166</c:v>
                </c:pt>
                <c:pt idx="2478">
                  <c:v>28.605019277376336</c:v>
                </c:pt>
                <c:pt idx="2479">
                  <c:v>28.607662610642834</c:v>
                </c:pt>
                <c:pt idx="2480">
                  <c:v>28.609859277253999</c:v>
                </c:pt>
                <c:pt idx="2481">
                  <c:v>28.613685943824002</c:v>
                </c:pt>
                <c:pt idx="2482">
                  <c:v>28.620532610317831</c:v>
                </c:pt>
                <c:pt idx="2483">
                  <c:v>28.621685943622001</c:v>
                </c:pt>
                <c:pt idx="2484">
                  <c:v>28.6228426102595</c:v>
                </c:pt>
                <c:pt idx="2485">
                  <c:v>28.624989276871833</c:v>
                </c:pt>
                <c:pt idx="2486">
                  <c:v>28.626129276843002</c:v>
                </c:pt>
                <c:pt idx="2487">
                  <c:v>28.626502610166998</c:v>
                </c:pt>
                <c:pt idx="2488">
                  <c:v>28.627675943470667</c:v>
                </c:pt>
                <c:pt idx="2489">
                  <c:v>28.628325943454168</c:v>
                </c:pt>
                <c:pt idx="2490">
                  <c:v>28.629035943436335</c:v>
                </c:pt>
                <c:pt idx="2491">
                  <c:v>28.629509276757666</c:v>
                </c:pt>
                <c:pt idx="2492">
                  <c:v>28.630239276739168</c:v>
                </c:pt>
                <c:pt idx="2493">
                  <c:v>28.631662610036663</c:v>
                </c:pt>
                <c:pt idx="2494">
                  <c:v>28.632535943347833</c:v>
                </c:pt>
                <c:pt idx="2495">
                  <c:v>28.634009276644001</c:v>
                </c:pt>
                <c:pt idx="2496">
                  <c:v>28.634869276622332</c:v>
                </c:pt>
                <c:pt idx="2497">
                  <c:v>28.635715943267499</c:v>
                </c:pt>
                <c:pt idx="2498">
                  <c:v>28.636315943252335</c:v>
                </c:pt>
                <c:pt idx="2499">
                  <c:v>28.636772609907499</c:v>
                </c:pt>
                <c:pt idx="2500">
                  <c:v>28.636889276571164</c:v>
                </c:pt>
                <c:pt idx="2501">
                  <c:v>28.637139276564998</c:v>
                </c:pt>
                <c:pt idx="2502">
                  <c:v>28.637235943229165</c:v>
                </c:pt>
                <c:pt idx="2503">
                  <c:v>28.6379892765435</c:v>
                </c:pt>
                <c:pt idx="2504">
                  <c:v>28.638309276535331</c:v>
                </c:pt>
                <c:pt idx="2505">
                  <c:v>28.639302609843664</c:v>
                </c:pt>
                <c:pt idx="2506">
                  <c:v>28.639869276495997</c:v>
                </c:pt>
                <c:pt idx="2507">
                  <c:v>28.64049927648</c:v>
                </c:pt>
                <c:pt idx="2508">
                  <c:v>28.640902609803167</c:v>
                </c:pt>
                <c:pt idx="2509">
                  <c:v>28.641989276442334</c:v>
                </c:pt>
                <c:pt idx="2510">
                  <c:v>28.6423392764335</c:v>
                </c:pt>
                <c:pt idx="2511">
                  <c:v>28.644179276387</c:v>
                </c:pt>
                <c:pt idx="2512">
                  <c:v>28.644695943040666</c:v>
                </c:pt>
                <c:pt idx="2513">
                  <c:v>28.646505942995002</c:v>
                </c:pt>
                <c:pt idx="2514">
                  <c:v>28.647005942982332</c:v>
                </c:pt>
                <c:pt idx="2515">
                  <c:v>28.647312609641332</c:v>
                </c:pt>
                <c:pt idx="2516">
                  <c:v>28.648165942953003</c:v>
                </c:pt>
                <c:pt idx="2517">
                  <c:v>28.649672609581668</c:v>
                </c:pt>
                <c:pt idx="2518">
                  <c:v>28.650252609567001</c:v>
                </c:pt>
                <c:pt idx="2519">
                  <c:v>28.651362609538999</c:v>
                </c:pt>
                <c:pt idx="2520">
                  <c:v>28.652805942835833</c:v>
                </c:pt>
                <c:pt idx="2521">
                  <c:v>28.653659276147668</c:v>
                </c:pt>
                <c:pt idx="2522">
                  <c:v>28.654495942793169</c:v>
                </c:pt>
                <c:pt idx="2523">
                  <c:v>28.655032609446167</c:v>
                </c:pt>
                <c:pt idx="2524">
                  <c:v>28.6557992760935</c:v>
                </c:pt>
                <c:pt idx="2525">
                  <c:v>28.656662609405</c:v>
                </c:pt>
                <c:pt idx="2526">
                  <c:v>28.657135942726498</c:v>
                </c:pt>
                <c:pt idx="2527">
                  <c:v>28.657925942706502</c:v>
                </c:pt>
                <c:pt idx="2528">
                  <c:v>28.658812609350665</c:v>
                </c:pt>
                <c:pt idx="2529">
                  <c:v>28.659162609341834</c:v>
                </c:pt>
                <c:pt idx="2530">
                  <c:v>28.659652609329498</c:v>
                </c:pt>
                <c:pt idx="2531">
                  <c:v>28.6600126093205</c:v>
                </c:pt>
                <c:pt idx="2532">
                  <c:v>28.665519275847998</c:v>
                </c:pt>
                <c:pt idx="2533">
                  <c:v>28.666679275818669</c:v>
                </c:pt>
                <c:pt idx="2534">
                  <c:v>28.6751992756035</c:v>
                </c:pt>
                <c:pt idx="2535">
                  <c:v>28.678019275532165</c:v>
                </c:pt>
                <c:pt idx="2536">
                  <c:v>28.685199275350833</c:v>
                </c:pt>
                <c:pt idx="2537">
                  <c:v>28.696702608393498</c:v>
                </c:pt>
                <c:pt idx="2538">
                  <c:v>28.698195941689168</c:v>
                </c:pt>
                <c:pt idx="2539">
                  <c:v>28.704362608199997</c:v>
                </c:pt>
                <c:pt idx="2540">
                  <c:v>28.706875941469832</c:v>
                </c:pt>
                <c:pt idx="2541">
                  <c:v>28.709019274749</c:v>
                </c:pt>
                <c:pt idx="2542">
                  <c:v>28.725422607668001</c:v>
                </c:pt>
                <c:pt idx="2543">
                  <c:v>28.725429274334498</c:v>
                </c:pt>
                <c:pt idx="2544">
                  <c:v>28.725449274334</c:v>
                </c:pt>
                <c:pt idx="2545">
                  <c:v>28.7255226076655</c:v>
                </c:pt>
                <c:pt idx="2546">
                  <c:v>28.727339274286333</c:v>
                </c:pt>
                <c:pt idx="2547">
                  <c:v>28.728319274261498</c:v>
                </c:pt>
                <c:pt idx="2548">
                  <c:v>28.729002607577669</c:v>
                </c:pt>
                <c:pt idx="2549">
                  <c:v>28.729689274226832</c:v>
                </c:pt>
                <c:pt idx="2550">
                  <c:v>28.731999274168501</c:v>
                </c:pt>
                <c:pt idx="2551">
                  <c:v>28.738995940658501</c:v>
                </c:pt>
                <c:pt idx="2552">
                  <c:v>28.743185940552667</c:v>
                </c:pt>
                <c:pt idx="2553">
                  <c:v>28.748695940413498</c:v>
                </c:pt>
                <c:pt idx="2554">
                  <c:v>28.752495940317498</c:v>
                </c:pt>
                <c:pt idx="2555">
                  <c:v>28.752839273642167</c:v>
                </c:pt>
                <c:pt idx="2556">
                  <c:v>28.753139273634499</c:v>
                </c:pt>
                <c:pt idx="2557">
                  <c:v>28.753465940292998</c:v>
                </c:pt>
                <c:pt idx="2558">
                  <c:v>28.753845940283334</c:v>
                </c:pt>
                <c:pt idx="2559">
                  <c:v>28.754039273611834</c:v>
                </c:pt>
                <c:pt idx="2560">
                  <c:v>28.754189273607999</c:v>
                </c:pt>
                <c:pt idx="2561">
                  <c:v>28.754339273604167</c:v>
                </c:pt>
                <c:pt idx="2562">
                  <c:v>28.754995940254332</c:v>
                </c:pt>
                <c:pt idx="2563">
                  <c:v>28.755655940237666</c:v>
                </c:pt>
                <c:pt idx="2564">
                  <c:v>28.756019273561833</c:v>
                </c:pt>
                <c:pt idx="2565">
                  <c:v>28.7590126068195</c:v>
                </c:pt>
                <c:pt idx="2566">
                  <c:v>28.761202606764169</c:v>
                </c:pt>
                <c:pt idx="2567">
                  <c:v>28.762015940076999</c:v>
                </c:pt>
                <c:pt idx="2568">
                  <c:v>28.764169273355833</c:v>
                </c:pt>
                <c:pt idx="2569">
                  <c:v>28.764555940012833</c:v>
                </c:pt>
                <c:pt idx="2570">
                  <c:v>28.765169273330667</c:v>
                </c:pt>
                <c:pt idx="2571">
                  <c:v>28.766012606642668</c:v>
                </c:pt>
                <c:pt idx="2572">
                  <c:v>28.7676959399335</c:v>
                </c:pt>
                <c:pt idx="2573">
                  <c:v>28.768212606586999</c:v>
                </c:pt>
                <c:pt idx="2574">
                  <c:v>28.772369273148669</c:v>
                </c:pt>
                <c:pt idx="2575">
                  <c:v>28.7788159396525</c:v>
                </c:pt>
                <c:pt idx="2576">
                  <c:v>28.779855939626334</c:v>
                </c:pt>
                <c:pt idx="2577">
                  <c:v>28.785519272816501</c:v>
                </c:pt>
                <c:pt idx="2578">
                  <c:v>28.786379272794832</c:v>
                </c:pt>
                <c:pt idx="2579">
                  <c:v>28.786685939453665</c:v>
                </c:pt>
                <c:pt idx="2580">
                  <c:v>28.786975939446332</c:v>
                </c:pt>
                <c:pt idx="2581">
                  <c:v>28.787292606104998</c:v>
                </c:pt>
                <c:pt idx="2582">
                  <c:v>28.787695939428165</c:v>
                </c:pt>
                <c:pt idx="2583">
                  <c:v>28.788509272740999</c:v>
                </c:pt>
                <c:pt idx="2584">
                  <c:v>28.793199272622498</c:v>
                </c:pt>
                <c:pt idx="2585">
                  <c:v>28.794532605922164</c:v>
                </c:pt>
                <c:pt idx="2586">
                  <c:v>28.797179272521998</c:v>
                </c:pt>
                <c:pt idx="2587">
                  <c:v>28.798135939164503</c:v>
                </c:pt>
                <c:pt idx="2588">
                  <c:v>28.799995939117498</c:v>
                </c:pt>
                <c:pt idx="2589">
                  <c:v>28.801042605757669</c:v>
                </c:pt>
                <c:pt idx="2590">
                  <c:v>28.803302605700665</c:v>
                </c:pt>
                <c:pt idx="2591">
                  <c:v>28.804655938999833</c:v>
                </c:pt>
                <c:pt idx="2592">
                  <c:v>28.809842605535334</c:v>
                </c:pt>
                <c:pt idx="2593">
                  <c:v>28.811315938831502</c:v>
                </c:pt>
                <c:pt idx="2594">
                  <c:v>28.820542605265167</c:v>
                </c:pt>
                <c:pt idx="2595">
                  <c:v>28.824185938506332</c:v>
                </c:pt>
                <c:pt idx="2596">
                  <c:v>28.824495938498501</c:v>
                </c:pt>
                <c:pt idx="2597">
                  <c:v>28.824762605158501</c:v>
                </c:pt>
                <c:pt idx="2598">
                  <c:v>28.824845938489666</c:v>
                </c:pt>
                <c:pt idx="2599">
                  <c:v>28.825189271814335</c:v>
                </c:pt>
                <c:pt idx="2600">
                  <c:v>28.8257259384675</c:v>
                </c:pt>
                <c:pt idx="2601">
                  <c:v>28.826032605126333</c:v>
                </c:pt>
                <c:pt idx="2602">
                  <c:v>28.826282605120166</c:v>
                </c:pt>
                <c:pt idx="2603">
                  <c:v>28.826352605118334</c:v>
                </c:pt>
                <c:pt idx="2604">
                  <c:v>28.826612605111833</c:v>
                </c:pt>
                <c:pt idx="2605">
                  <c:v>28.826995938435335</c:v>
                </c:pt>
                <c:pt idx="2606">
                  <c:v>28.830522605013002</c:v>
                </c:pt>
                <c:pt idx="2607">
                  <c:v>28.833862604928665</c:v>
                </c:pt>
                <c:pt idx="2608">
                  <c:v>28.835192604894999</c:v>
                </c:pt>
                <c:pt idx="2609">
                  <c:v>28.836199271536167</c:v>
                </c:pt>
                <c:pt idx="2610">
                  <c:v>28.837145938178999</c:v>
                </c:pt>
                <c:pt idx="2611">
                  <c:v>28.837545938168834</c:v>
                </c:pt>
                <c:pt idx="2612">
                  <c:v>28.839339271457</c:v>
                </c:pt>
                <c:pt idx="2613">
                  <c:v>28.840695938089333</c:v>
                </c:pt>
                <c:pt idx="2614">
                  <c:v>28.841672604731333</c:v>
                </c:pt>
                <c:pt idx="2615">
                  <c:v>28.843005938031002</c:v>
                </c:pt>
                <c:pt idx="2616">
                  <c:v>28.844362604663335</c:v>
                </c:pt>
                <c:pt idx="2617">
                  <c:v>28.861029270909</c:v>
                </c:pt>
                <c:pt idx="2618">
                  <c:v>28.862192604213</c:v>
                </c:pt>
                <c:pt idx="2619">
                  <c:v>28.878355937138</c:v>
                </c:pt>
                <c:pt idx="2620">
                  <c:v>28.885512603623834</c:v>
                </c:pt>
                <c:pt idx="2621">
                  <c:v>28.889352603526834</c:v>
                </c:pt>
                <c:pt idx="2622">
                  <c:v>28.892532603446501</c:v>
                </c:pt>
                <c:pt idx="2623">
                  <c:v>28.909199269692166</c:v>
                </c:pt>
                <c:pt idx="2624">
                  <c:v>28.909345936354999</c:v>
                </c:pt>
                <c:pt idx="2625">
                  <c:v>28.926012602600668</c:v>
                </c:pt>
                <c:pt idx="2626">
                  <c:v>28.942679268846334</c:v>
                </c:pt>
                <c:pt idx="2627">
                  <c:v>28.959345935092003</c:v>
                </c:pt>
                <c:pt idx="2628">
                  <c:v>28.976012601337668</c:v>
                </c:pt>
                <c:pt idx="2629">
                  <c:v>28.992679267583167</c:v>
                </c:pt>
                <c:pt idx="2630">
                  <c:v>29.003862600634001</c:v>
                </c:pt>
                <c:pt idx="2631">
                  <c:v>29.0133559337275</c:v>
                </c:pt>
                <c:pt idx="2632">
                  <c:v>29.030022599973165</c:v>
                </c:pt>
                <c:pt idx="2633">
                  <c:v>29.037862599775167</c:v>
                </c:pt>
                <c:pt idx="2634">
                  <c:v>29.054529266020833</c:v>
                </c:pt>
                <c:pt idx="2635">
                  <c:v>29.059029265907</c:v>
                </c:pt>
                <c:pt idx="2636">
                  <c:v>29.0628625991435</c:v>
                </c:pt>
                <c:pt idx="2637">
                  <c:v>29.067689265688333</c:v>
                </c:pt>
                <c:pt idx="2638">
                  <c:v>29.069872598966501</c:v>
                </c:pt>
                <c:pt idx="2639">
                  <c:v>29.076685932127667</c:v>
                </c:pt>
                <c:pt idx="2640">
                  <c:v>29.084529265262834</c:v>
                </c:pt>
                <c:pt idx="2641">
                  <c:v>29.096489264960834</c:v>
                </c:pt>
                <c:pt idx="2642">
                  <c:v>29.096979264948335</c:v>
                </c:pt>
                <c:pt idx="2643">
                  <c:v>29.100539264858501</c:v>
                </c:pt>
                <c:pt idx="2644">
                  <c:v>29.106339264712002</c:v>
                </c:pt>
                <c:pt idx="2645">
                  <c:v>29.1230059309575</c:v>
                </c:pt>
                <c:pt idx="2646">
                  <c:v>29.123542597610665</c:v>
                </c:pt>
                <c:pt idx="2647">
                  <c:v>29.1243559309235</c:v>
                </c:pt>
                <c:pt idx="2648">
                  <c:v>29.134342597337831</c:v>
                </c:pt>
                <c:pt idx="2649">
                  <c:v>29.140512597181999</c:v>
                </c:pt>
                <c:pt idx="2650">
                  <c:v>29.145169263731002</c:v>
                </c:pt>
                <c:pt idx="2651">
                  <c:v>29.145599263720165</c:v>
                </c:pt>
                <c:pt idx="2652">
                  <c:v>29.145669263718332</c:v>
                </c:pt>
                <c:pt idx="2653">
                  <c:v>29.145952597044502</c:v>
                </c:pt>
                <c:pt idx="2654">
                  <c:v>29.146125930373501</c:v>
                </c:pt>
                <c:pt idx="2655">
                  <c:v>29.146212597038001</c:v>
                </c:pt>
                <c:pt idx="2656">
                  <c:v>29.146479263697831</c:v>
                </c:pt>
                <c:pt idx="2657">
                  <c:v>29.146572597028833</c:v>
                </c:pt>
                <c:pt idx="2658">
                  <c:v>29.146829263689003</c:v>
                </c:pt>
                <c:pt idx="2659">
                  <c:v>29.147039263683833</c:v>
                </c:pt>
                <c:pt idx="2660">
                  <c:v>29.147299263677166</c:v>
                </c:pt>
                <c:pt idx="2661">
                  <c:v>29.147612597002666</c:v>
                </c:pt>
                <c:pt idx="2662">
                  <c:v>29.148165930322001</c:v>
                </c:pt>
                <c:pt idx="2663">
                  <c:v>29.148539263645834</c:v>
                </c:pt>
                <c:pt idx="2664">
                  <c:v>29.149019263633665</c:v>
                </c:pt>
                <c:pt idx="2665">
                  <c:v>29.151492596904667</c:v>
                </c:pt>
                <c:pt idx="2666">
                  <c:v>29.153542596852834</c:v>
                </c:pt>
                <c:pt idx="2667">
                  <c:v>29.154992596816165</c:v>
                </c:pt>
                <c:pt idx="2668">
                  <c:v>29.157359263423</c:v>
                </c:pt>
                <c:pt idx="2669">
                  <c:v>29.158709263389003</c:v>
                </c:pt>
                <c:pt idx="2670">
                  <c:v>29.159645930031999</c:v>
                </c:pt>
                <c:pt idx="2671">
                  <c:v>29.164639263239167</c:v>
                </c:pt>
                <c:pt idx="2672">
                  <c:v>29.165022596562835</c:v>
                </c:pt>
                <c:pt idx="2673">
                  <c:v>29.165655929880167</c:v>
                </c:pt>
                <c:pt idx="2674">
                  <c:v>29.166015929870998</c:v>
                </c:pt>
                <c:pt idx="2675">
                  <c:v>29.166319263196666</c:v>
                </c:pt>
                <c:pt idx="2676">
                  <c:v>29.167202596507664</c:v>
                </c:pt>
                <c:pt idx="2677">
                  <c:v>29.167492596500331</c:v>
                </c:pt>
                <c:pt idx="2678">
                  <c:v>29.167772596493332</c:v>
                </c:pt>
                <c:pt idx="2679">
                  <c:v>29.167869263157503</c:v>
                </c:pt>
                <c:pt idx="2680">
                  <c:v>29.168192596482665</c:v>
                </c:pt>
                <c:pt idx="2681">
                  <c:v>29.168865929798997</c:v>
                </c:pt>
                <c:pt idx="2682">
                  <c:v>29.170745929751501</c:v>
                </c:pt>
                <c:pt idx="2683">
                  <c:v>29.170842596415831</c:v>
                </c:pt>
                <c:pt idx="2684">
                  <c:v>29.171219263072999</c:v>
                </c:pt>
                <c:pt idx="2685">
                  <c:v>29.171805929724833</c:v>
                </c:pt>
                <c:pt idx="2686">
                  <c:v>29.172319263045164</c:v>
                </c:pt>
                <c:pt idx="2687">
                  <c:v>29.173382596351665</c:v>
                </c:pt>
                <c:pt idx="2688">
                  <c:v>29.174215929663834</c:v>
                </c:pt>
                <c:pt idx="2689">
                  <c:v>29.175012596310502</c:v>
                </c:pt>
                <c:pt idx="2690">
                  <c:v>29.175645929627834</c:v>
                </c:pt>
                <c:pt idx="2691">
                  <c:v>29.176312596277668</c:v>
                </c:pt>
                <c:pt idx="2692">
                  <c:v>29.177019262926333</c:v>
                </c:pt>
                <c:pt idx="2693">
                  <c:v>29.179845929521665</c:v>
                </c:pt>
                <c:pt idx="2694">
                  <c:v>29.196512595767334</c:v>
                </c:pt>
                <c:pt idx="2695">
                  <c:v>29.213179262013</c:v>
                </c:pt>
                <c:pt idx="2696">
                  <c:v>29.229845928258499</c:v>
                </c:pt>
                <c:pt idx="2697">
                  <c:v>29.246512594504168</c:v>
                </c:pt>
                <c:pt idx="2698">
                  <c:v>29.263179260749833</c:v>
                </c:pt>
                <c:pt idx="2699">
                  <c:v>29.266185927340498</c:v>
                </c:pt>
                <c:pt idx="2700">
                  <c:v>29.267352593977666</c:v>
                </c:pt>
                <c:pt idx="2701">
                  <c:v>29.284019260223332</c:v>
                </c:pt>
                <c:pt idx="2702">
                  <c:v>29.300685926469001</c:v>
                </c:pt>
                <c:pt idx="2703">
                  <c:v>29.317352592714666</c:v>
                </c:pt>
                <c:pt idx="2704">
                  <c:v>29.334019258960165</c:v>
                </c:pt>
                <c:pt idx="2705">
                  <c:v>29.350685925205834</c:v>
                </c:pt>
                <c:pt idx="2706">
                  <c:v>29.3673525914515</c:v>
                </c:pt>
                <c:pt idx="2707">
                  <c:v>29.384019257697165</c:v>
                </c:pt>
                <c:pt idx="2708">
                  <c:v>29.400685923942834</c:v>
                </c:pt>
                <c:pt idx="2709">
                  <c:v>29.417352590188333</c:v>
                </c:pt>
                <c:pt idx="2710">
                  <c:v>29.434019256433999</c:v>
                </c:pt>
                <c:pt idx="2711">
                  <c:v>29.450685922679668</c:v>
                </c:pt>
                <c:pt idx="2712">
                  <c:v>29.467352588925333</c:v>
                </c:pt>
                <c:pt idx="2713">
                  <c:v>29.475849255377334</c:v>
                </c:pt>
                <c:pt idx="2714">
                  <c:v>29.481332588572165</c:v>
                </c:pt>
                <c:pt idx="2715">
                  <c:v>29.483605921848</c:v>
                </c:pt>
                <c:pt idx="2716">
                  <c:v>29.487475921750335</c:v>
                </c:pt>
                <c:pt idx="2717">
                  <c:v>29.504142587995833</c:v>
                </c:pt>
                <c:pt idx="2718">
                  <c:v>29.520809254241499</c:v>
                </c:pt>
                <c:pt idx="2719">
                  <c:v>29.537475920487168</c:v>
                </c:pt>
                <c:pt idx="2720">
                  <c:v>29.554142586732834</c:v>
                </c:pt>
                <c:pt idx="2721">
                  <c:v>29.570029252998165</c:v>
                </c:pt>
                <c:pt idx="2722">
                  <c:v>29.586695919243834</c:v>
                </c:pt>
                <c:pt idx="2723">
                  <c:v>29.603362585489332</c:v>
                </c:pt>
                <c:pt idx="2724">
                  <c:v>29.620029251734998</c:v>
                </c:pt>
                <c:pt idx="2725">
                  <c:v>29.636695917980667</c:v>
                </c:pt>
                <c:pt idx="2726">
                  <c:v>29.653362584226333</c:v>
                </c:pt>
                <c:pt idx="2727">
                  <c:v>29.670029250471998</c:v>
                </c:pt>
                <c:pt idx="2728">
                  <c:v>29.6866959167175</c:v>
                </c:pt>
                <c:pt idx="2729">
                  <c:v>29.703362582963166</c:v>
                </c:pt>
                <c:pt idx="2730">
                  <c:v>29.720029249208835</c:v>
                </c:pt>
                <c:pt idx="2731">
                  <c:v>29.730705915605832</c:v>
                </c:pt>
                <c:pt idx="2732">
                  <c:v>29.747372581851334</c:v>
                </c:pt>
                <c:pt idx="2733">
                  <c:v>29.74851258182267</c:v>
                </c:pt>
                <c:pt idx="2734">
                  <c:v>29.765179248068169</c:v>
                </c:pt>
                <c:pt idx="2735">
                  <c:v>29.781845914313831</c:v>
                </c:pt>
                <c:pt idx="2736">
                  <c:v>29.7985125805595</c:v>
                </c:pt>
                <c:pt idx="2737">
                  <c:v>29.815179246805165</c:v>
                </c:pt>
                <c:pt idx="2738">
                  <c:v>29.823379246597998</c:v>
                </c:pt>
                <c:pt idx="2739">
                  <c:v>29.838672579545001</c:v>
                </c:pt>
                <c:pt idx="2740">
                  <c:v>29.839819246182667</c:v>
                </c:pt>
                <c:pt idx="2741">
                  <c:v>29.845822579364334</c:v>
                </c:pt>
                <c:pt idx="2742">
                  <c:v>29.849499245938166</c:v>
                </c:pt>
                <c:pt idx="2743">
                  <c:v>29.852659245858334</c:v>
                </c:pt>
                <c:pt idx="2744">
                  <c:v>29.854795912471001</c:v>
                </c:pt>
                <c:pt idx="2745">
                  <c:v>29.855505912453001</c:v>
                </c:pt>
                <c:pt idx="2746">
                  <c:v>29.8586959123725</c:v>
                </c:pt>
                <c:pt idx="2747">
                  <c:v>29.860352578997333</c:v>
                </c:pt>
                <c:pt idx="2748">
                  <c:v>29.8721559120325</c:v>
                </c:pt>
                <c:pt idx="2749">
                  <c:v>29.872889245347167</c:v>
                </c:pt>
                <c:pt idx="2750">
                  <c:v>29.8736825786605</c:v>
                </c:pt>
                <c:pt idx="2751">
                  <c:v>29.876379245259166</c:v>
                </c:pt>
                <c:pt idx="2752">
                  <c:v>29.893032578171667</c:v>
                </c:pt>
                <c:pt idx="2753">
                  <c:v>29.909699244417332</c:v>
                </c:pt>
                <c:pt idx="2754">
                  <c:v>29.911855911029498</c:v>
                </c:pt>
                <c:pt idx="2755">
                  <c:v>29.928522577275164</c:v>
                </c:pt>
                <c:pt idx="2756">
                  <c:v>29.945189243520833</c:v>
                </c:pt>
                <c:pt idx="2757">
                  <c:v>29.961855909766498</c:v>
                </c:pt>
                <c:pt idx="2758">
                  <c:v>29.978522576012001</c:v>
                </c:pt>
                <c:pt idx="2759">
                  <c:v>29.98484924251883</c:v>
                </c:pt>
                <c:pt idx="2760">
                  <c:v>29.985455909170167</c:v>
                </c:pt>
                <c:pt idx="2761">
                  <c:v>29.985852575826833</c:v>
                </c:pt>
                <c:pt idx="2762">
                  <c:v>29.988955909081835</c:v>
                </c:pt>
                <c:pt idx="2763">
                  <c:v>29.990005909055334</c:v>
                </c:pt>
                <c:pt idx="2764">
                  <c:v>29.995322575587668</c:v>
                </c:pt>
                <c:pt idx="2765">
                  <c:v>30.01198924183333</c:v>
                </c:pt>
                <c:pt idx="2766">
                  <c:v>30.028655908078999</c:v>
                </c:pt>
                <c:pt idx="2767">
                  <c:v>30.040842574437665</c:v>
                </c:pt>
                <c:pt idx="2768">
                  <c:v>30.048635907574166</c:v>
                </c:pt>
                <c:pt idx="2769">
                  <c:v>30.065302573819835</c:v>
                </c:pt>
                <c:pt idx="2770">
                  <c:v>30.081969240065501</c:v>
                </c:pt>
                <c:pt idx="2771">
                  <c:v>30.098635906310999</c:v>
                </c:pt>
                <c:pt idx="2772">
                  <c:v>30.115302572556669</c:v>
                </c:pt>
                <c:pt idx="2773">
                  <c:v>30.131969238802334</c:v>
                </c:pt>
                <c:pt idx="2774">
                  <c:v>30.148635905048003</c:v>
                </c:pt>
                <c:pt idx="2775">
                  <c:v>30.165302571293669</c:v>
                </c:pt>
                <c:pt idx="2776">
                  <c:v>30.181969237539167</c:v>
                </c:pt>
                <c:pt idx="2777">
                  <c:v>30.198635903784837</c:v>
                </c:pt>
                <c:pt idx="2778">
                  <c:v>30.201415903714668</c:v>
                </c:pt>
                <c:pt idx="2779">
                  <c:v>30.204085903647169</c:v>
                </c:pt>
                <c:pt idx="2780">
                  <c:v>30.205915903600999</c:v>
                </c:pt>
                <c:pt idx="2781">
                  <c:v>30.208915903525167</c:v>
                </c:pt>
                <c:pt idx="2782">
                  <c:v>30.225582569770832</c:v>
                </c:pt>
                <c:pt idx="2783">
                  <c:v>30.242249236016502</c:v>
                </c:pt>
                <c:pt idx="2784">
                  <c:v>30.258915902262</c:v>
                </c:pt>
                <c:pt idx="2785">
                  <c:v>30.275582568507666</c:v>
                </c:pt>
                <c:pt idx="2786">
                  <c:v>30.292249234753335</c:v>
                </c:pt>
                <c:pt idx="2787">
                  <c:v>30.308915900999001</c:v>
                </c:pt>
                <c:pt idx="2788">
                  <c:v>30.325582567244666</c:v>
                </c:pt>
                <c:pt idx="2789">
                  <c:v>30.342249233490168</c:v>
                </c:pt>
                <c:pt idx="2790">
                  <c:v>30.358915899735834</c:v>
                </c:pt>
                <c:pt idx="2791">
                  <c:v>30.365342566240166</c:v>
                </c:pt>
                <c:pt idx="2792">
                  <c:v>30.370992566097502</c:v>
                </c:pt>
                <c:pt idx="2793">
                  <c:v>30.373305899372333</c:v>
                </c:pt>
                <c:pt idx="2794">
                  <c:v>30.377449232601002</c:v>
                </c:pt>
                <c:pt idx="2795">
                  <c:v>30.379132565891833</c:v>
                </c:pt>
                <c:pt idx="2796">
                  <c:v>30.380829232515669</c:v>
                </c:pt>
                <c:pt idx="2797">
                  <c:v>30.385145899073166</c:v>
                </c:pt>
                <c:pt idx="2798">
                  <c:v>30.387959232335501</c:v>
                </c:pt>
                <c:pt idx="2799">
                  <c:v>30.404625898581166</c:v>
                </c:pt>
                <c:pt idx="2800">
                  <c:v>30.418805898222836</c:v>
                </c:pt>
                <c:pt idx="2801">
                  <c:v>30.424649231408669</c:v>
                </c:pt>
                <c:pt idx="2802">
                  <c:v>30.43079589792</c:v>
                </c:pt>
                <c:pt idx="2803">
                  <c:v>30.43897589771333</c:v>
                </c:pt>
                <c:pt idx="2804">
                  <c:v>30.455642563959</c:v>
                </c:pt>
                <c:pt idx="2805">
                  <c:v>30.472309230204665</c:v>
                </c:pt>
                <c:pt idx="2806">
                  <c:v>30.488975896450331</c:v>
                </c:pt>
                <c:pt idx="2807">
                  <c:v>30.502745896102333</c:v>
                </c:pt>
                <c:pt idx="2808">
                  <c:v>30.506559229339334</c:v>
                </c:pt>
                <c:pt idx="2809">
                  <c:v>30.507899229305501</c:v>
                </c:pt>
                <c:pt idx="2810">
                  <c:v>30.511105895891166</c:v>
                </c:pt>
                <c:pt idx="2811">
                  <c:v>30.527772562136832</c:v>
                </c:pt>
                <c:pt idx="2812">
                  <c:v>30.532579228682</c:v>
                </c:pt>
                <c:pt idx="2813">
                  <c:v>30.535095895285167</c:v>
                </c:pt>
                <c:pt idx="2814">
                  <c:v>30.5422458951045</c:v>
                </c:pt>
                <c:pt idx="2815">
                  <c:v>30.543895895062835</c:v>
                </c:pt>
                <c:pt idx="2816">
                  <c:v>30.545212561696335</c:v>
                </c:pt>
                <c:pt idx="2817">
                  <c:v>30.545882561679331</c:v>
                </c:pt>
                <c:pt idx="2818">
                  <c:v>30.546595894994667</c:v>
                </c:pt>
                <c:pt idx="2819">
                  <c:v>30.547912561627999</c:v>
                </c:pt>
                <c:pt idx="2820">
                  <c:v>30.549772561581001</c:v>
                </c:pt>
                <c:pt idx="2821">
                  <c:v>30.551712561532</c:v>
                </c:pt>
                <c:pt idx="2822">
                  <c:v>30.552439228180333</c:v>
                </c:pt>
                <c:pt idx="2823">
                  <c:v>30.554732561455832</c:v>
                </c:pt>
                <c:pt idx="2824">
                  <c:v>30.557375894722334</c:v>
                </c:pt>
                <c:pt idx="2825">
                  <c:v>30.564402561211502</c:v>
                </c:pt>
                <c:pt idx="2826">
                  <c:v>30.581069227457167</c:v>
                </c:pt>
                <c:pt idx="2827">
                  <c:v>30.597735893702669</c:v>
                </c:pt>
                <c:pt idx="2828">
                  <c:v>30.603549226889168</c:v>
                </c:pt>
                <c:pt idx="2829">
                  <c:v>30.620215893134834</c:v>
                </c:pt>
                <c:pt idx="2830">
                  <c:v>30.623049226396667</c:v>
                </c:pt>
                <c:pt idx="2831">
                  <c:v>30.639715892642169</c:v>
                </c:pt>
                <c:pt idx="2832">
                  <c:v>30.646219225811333</c:v>
                </c:pt>
                <c:pt idx="2833">
                  <c:v>30.654715892263333</c:v>
                </c:pt>
                <c:pt idx="2834">
                  <c:v>30.656872558875499</c:v>
                </c:pt>
                <c:pt idx="2835">
                  <c:v>30.664379225352498</c:v>
                </c:pt>
                <c:pt idx="2836">
                  <c:v>30.667229225280501</c:v>
                </c:pt>
                <c:pt idx="2837">
                  <c:v>30.683895891526166</c:v>
                </c:pt>
                <c:pt idx="2838">
                  <c:v>30.700562557771832</c:v>
                </c:pt>
                <c:pt idx="2839">
                  <c:v>30.708695890899666</c:v>
                </c:pt>
                <c:pt idx="2840">
                  <c:v>30.724519223833333</c:v>
                </c:pt>
                <c:pt idx="2841">
                  <c:v>30.736355890200834</c:v>
                </c:pt>
                <c:pt idx="2842">
                  <c:v>30.747189223260499</c:v>
                </c:pt>
                <c:pt idx="2843">
                  <c:v>30.751019223163834</c:v>
                </c:pt>
                <c:pt idx="2844">
                  <c:v>30.755189223058501</c:v>
                </c:pt>
                <c:pt idx="2845">
                  <c:v>30.763502556181834</c:v>
                </c:pt>
                <c:pt idx="2846">
                  <c:v>30.764202556164165</c:v>
                </c:pt>
                <c:pt idx="2847">
                  <c:v>30.765535889463834</c:v>
                </c:pt>
                <c:pt idx="2848">
                  <c:v>30.766372556109332</c:v>
                </c:pt>
                <c:pt idx="2849">
                  <c:v>30.767315889418835</c:v>
                </c:pt>
                <c:pt idx="2850">
                  <c:v>30.7683292227265</c:v>
                </c:pt>
                <c:pt idx="2851">
                  <c:v>30.770349222675502</c:v>
                </c:pt>
                <c:pt idx="2852">
                  <c:v>30.780872555742999</c:v>
                </c:pt>
                <c:pt idx="2853">
                  <c:v>30.794022555410834</c:v>
                </c:pt>
                <c:pt idx="2854">
                  <c:v>30.799839221930498</c:v>
                </c:pt>
                <c:pt idx="2855">
                  <c:v>30.806015888441166</c:v>
                </c:pt>
                <c:pt idx="2856">
                  <c:v>30.809412555022</c:v>
                </c:pt>
                <c:pt idx="2857">
                  <c:v>30.809512555019502</c:v>
                </c:pt>
                <c:pt idx="2858">
                  <c:v>30.8105025549945</c:v>
                </c:pt>
                <c:pt idx="2859">
                  <c:v>30.811019221648166</c:v>
                </c:pt>
                <c:pt idx="2860">
                  <c:v>30.813332554923001</c:v>
                </c:pt>
                <c:pt idx="2861">
                  <c:v>30.819995888087998</c:v>
                </c:pt>
                <c:pt idx="2862">
                  <c:v>30.828835887864667</c:v>
                </c:pt>
                <c:pt idx="2863">
                  <c:v>30.832842554430165</c:v>
                </c:pt>
                <c:pt idx="2864">
                  <c:v>30.834665887717332</c:v>
                </c:pt>
                <c:pt idx="2865">
                  <c:v>30.838669220949665</c:v>
                </c:pt>
                <c:pt idx="2866">
                  <c:v>30.855335887195167</c:v>
                </c:pt>
                <c:pt idx="2867">
                  <c:v>30.869172553512332</c:v>
                </c:pt>
                <c:pt idx="2868">
                  <c:v>30.8780058866225</c:v>
                </c:pt>
                <c:pt idx="2869">
                  <c:v>30.894672552868165</c:v>
                </c:pt>
                <c:pt idx="2870">
                  <c:v>30.911339219113831</c:v>
                </c:pt>
                <c:pt idx="2871">
                  <c:v>30.923819218798499</c:v>
                </c:pt>
                <c:pt idx="2872">
                  <c:v>30.937325885124</c:v>
                </c:pt>
                <c:pt idx="2873">
                  <c:v>30.953992551369666</c:v>
                </c:pt>
                <c:pt idx="2874">
                  <c:v>30.970659217615164</c:v>
                </c:pt>
                <c:pt idx="2875">
                  <c:v>30.987325883860834</c:v>
                </c:pt>
                <c:pt idx="2876">
                  <c:v>31.003992550106499</c:v>
                </c:pt>
                <c:pt idx="2877">
                  <c:v>31.005472550069165</c:v>
                </c:pt>
                <c:pt idx="2878">
                  <c:v>31.0077925500105</c:v>
                </c:pt>
                <c:pt idx="2879">
                  <c:v>31.009475883301331</c:v>
                </c:pt>
                <c:pt idx="2880">
                  <c:v>31.015295883154334</c:v>
                </c:pt>
                <c:pt idx="2881">
                  <c:v>31.0165958831215</c:v>
                </c:pt>
                <c:pt idx="2882">
                  <c:v>31.017635883095167</c:v>
                </c:pt>
                <c:pt idx="2883">
                  <c:v>31.031489216078501</c:v>
                </c:pt>
                <c:pt idx="2884">
                  <c:v>31.035445882645334</c:v>
                </c:pt>
                <c:pt idx="2885">
                  <c:v>31.036262549291333</c:v>
                </c:pt>
                <c:pt idx="2886">
                  <c:v>31.037625882590167</c:v>
                </c:pt>
                <c:pt idx="2887">
                  <c:v>31.038789215894166</c:v>
                </c:pt>
                <c:pt idx="2888">
                  <c:v>31.041952549147499</c:v>
                </c:pt>
                <c:pt idx="2889">
                  <c:v>31.058619215393165</c:v>
                </c:pt>
                <c:pt idx="2890">
                  <c:v>31.063812548595333</c:v>
                </c:pt>
                <c:pt idx="2891">
                  <c:v>31.080479214840999</c:v>
                </c:pt>
                <c:pt idx="2892">
                  <c:v>31.085632548044167</c:v>
                </c:pt>
                <c:pt idx="2893">
                  <c:v>31.102299214289665</c:v>
                </c:pt>
                <c:pt idx="2894">
                  <c:v>31.109462547442167</c:v>
                </c:pt>
                <c:pt idx="2895">
                  <c:v>31.112579214029999</c:v>
                </c:pt>
                <c:pt idx="2896">
                  <c:v>31.1211225471475</c:v>
                </c:pt>
                <c:pt idx="2897">
                  <c:v>31.137789213393166</c:v>
                </c:pt>
                <c:pt idx="2898">
                  <c:v>31.143919213238334</c:v>
                </c:pt>
                <c:pt idx="2899">
                  <c:v>31.1517492130405</c:v>
                </c:pt>
                <c:pt idx="2900">
                  <c:v>31.153892546319664</c:v>
                </c:pt>
                <c:pt idx="2901">
                  <c:v>31.156072546264667</c:v>
                </c:pt>
                <c:pt idx="2902">
                  <c:v>31.157259212901334</c:v>
                </c:pt>
                <c:pt idx="2903">
                  <c:v>31.157762546221999</c:v>
                </c:pt>
                <c:pt idx="2904">
                  <c:v>31.160575879484167</c:v>
                </c:pt>
                <c:pt idx="2905">
                  <c:v>31.16176921278733</c:v>
                </c:pt>
                <c:pt idx="2906">
                  <c:v>31.162255879441833</c:v>
                </c:pt>
                <c:pt idx="2907">
                  <c:v>31.167435879310833</c:v>
                </c:pt>
                <c:pt idx="2908">
                  <c:v>31.168912545940334</c:v>
                </c:pt>
                <c:pt idx="2909">
                  <c:v>31.170119212576498</c:v>
                </c:pt>
                <c:pt idx="2910">
                  <c:v>31.170762545893503</c:v>
                </c:pt>
                <c:pt idx="2911">
                  <c:v>31.171559212540167</c:v>
                </c:pt>
                <c:pt idx="2912">
                  <c:v>31.172249212522669</c:v>
                </c:pt>
                <c:pt idx="2913">
                  <c:v>31.173089212501502</c:v>
                </c:pt>
                <c:pt idx="2914">
                  <c:v>31.1737458791515</c:v>
                </c:pt>
                <c:pt idx="2915">
                  <c:v>31.174592545796834</c:v>
                </c:pt>
                <c:pt idx="2916">
                  <c:v>31.175239212447163</c:v>
                </c:pt>
                <c:pt idx="2917">
                  <c:v>31.176212545755835</c:v>
                </c:pt>
                <c:pt idx="2918">
                  <c:v>31.176465879082834</c:v>
                </c:pt>
                <c:pt idx="2919">
                  <c:v>31.176712545743165</c:v>
                </c:pt>
                <c:pt idx="2920">
                  <c:v>31.176769212408498</c:v>
                </c:pt>
                <c:pt idx="2921">
                  <c:v>31.176839212406666</c:v>
                </c:pt>
                <c:pt idx="2922">
                  <c:v>31.176975879069836</c:v>
                </c:pt>
                <c:pt idx="2923">
                  <c:v>31.177025879068665</c:v>
                </c:pt>
                <c:pt idx="2924">
                  <c:v>31.177072545734166</c:v>
                </c:pt>
                <c:pt idx="2925">
                  <c:v>31.178879212355167</c:v>
                </c:pt>
                <c:pt idx="2926">
                  <c:v>31.178929212353832</c:v>
                </c:pt>
                <c:pt idx="2927">
                  <c:v>31.179012545685168</c:v>
                </c:pt>
                <c:pt idx="2928">
                  <c:v>31.179172545681169</c:v>
                </c:pt>
                <c:pt idx="2929">
                  <c:v>31.179235879012833</c:v>
                </c:pt>
                <c:pt idx="2930">
                  <c:v>31.179569212337665</c:v>
                </c:pt>
                <c:pt idx="2931">
                  <c:v>31.181549212287667</c:v>
                </c:pt>
                <c:pt idx="2932">
                  <c:v>31.182095878940501</c:v>
                </c:pt>
                <c:pt idx="2933">
                  <c:v>31.183729212232667</c:v>
                </c:pt>
                <c:pt idx="2934">
                  <c:v>31.184565878878168</c:v>
                </c:pt>
                <c:pt idx="2935">
                  <c:v>31.1897092120815</c:v>
                </c:pt>
                <c:pt idx="2936">
                  <c:v>31.190555878726833</c:v>
                </c:pt>
                <c:pt idx="2937">
                  <c:v>31.192412545346667</c:v>
                </c:pt>
                <c:pt idx="2938">
                  <c:v>31.194255878633331</c:v>
                </c:pt>
                <c:pt idx="2939">
                  <c:v>31.196392545245999</c:v>
                </c:pt>
                <c:pt idx="2940">
                  <c:v>31.196959211898498</c:v>
                </c:pt>
                <c:pt idx="2941">
                  <c:v>31.198092545203167</c:v>
                </c:pt>
                <c:pt idx="2942">
                  <c:v>31.1984325451945</c:v>
                </c:pt>
                <c:pt idx="2943">
                  <c:v>31.1985525451915</c:v>
                </c:pt>
                <c:pt idx="2944">
                  <c:v>31.199112545177336</c:v>
                </c:pt>
                <c:pt idx="2945">
                  <c:v>31.199232545174333</c:v>
                </c:pt>
                <c:pt idx="2946">
                  <c:v>31.199452545168832</c:v>
                </c:pt>
                <c:pt idx="2947">
                  <c:v>31.199595878498499</c:v>
                </c:pt>
                <c:pt idx="2948">
                  <c:v>31.199992545155165</c:v>
                </c:pt>
                <c:pt idx="2949">
                  <c:v>31.200102545152333</c:v>
                </c:pt>
                <c:pt idx="2950">
                  <c:v>31.200359211812501</c:v>
                </c:pt>
                <c:pt idx="2951">
                  <c:v>31.200415878477834</c:v>
                </c:pt>
                <c:pt idx="2952">
                  <c:v>31.200489211809334</c:v>
                </c:pt>
                <c:pt idx="2953">
                  <c:v>31.200699211804</c:v>
                </c:pt>
                <c:pt idx="2954">
                  <c:v>31.200765878468999</c:v>
                </c:pt>
                <c:pt idx="2955">
                  <c:v>31.201775878443335</c:v>
                </c:pt>
                <c:pt idx="2956">
                  <c:v>31.201819211775668</c:v>
                </c:pt>
                <c:pt idx="2957">
                  <c:v>31.201852545108167</c:v>
                </c:pt>
                <c:pt idx="2958">
                  <c:v>31.201885878440667</c:v>
                </c:pt>
                <c:pt idx="2959">
                  <c:v>31.201919211773166</c:v>
                </c:pt>
                <c:pt idx="2960">
                  <c:v>31.201959211772166</c:v>
                </c:pt>
                <c:pt idx="2961">
                  <c:v>31.202052545103168</c:v>
                </c:pt>
                <c:pt idx="2962">
                  <c:v>31.202199211766001</c:v>
                </c:pt>
                <c:pt idx="2963">
                  <c:v>31.202329211762834</c:v>
                </c:pt>
                <c:pt idx="2964">
                  <c:v>31.202705878419998</c:v>
                </c:pt>
                <c:pt idx="2965">
                  <c:v>31.203035878411665</c:v>
                </c:pt>
                <c:pt idx="2966">
                  <c:v>31.203155878408499</c:v>
                </c:pt>
                <c:pt idx="2967">
                  <c:v>31.203365878403169</c:v>
                </c:pt>
                <c:pt idx="2968">
                  <c:v>31.203712545061169</c:v>
                </c:pt>
                <c:pt idx="2969">
                  <c:v>31.203959211721667</c:v>
                </c:pt>
                <c:pt idx="2970">
                  <c:v>31.203975878387833</c:v>
                </c:pt>
                <c:pt idx="2971">
                  <c:v>31.204915878364165</c:v>
                </c:pt>
                <c:pt idx="2972">
                  <c:v>31.205482545016498</c:v>
                </c:pt>
                <c:pt idx="2973">
                  <c:v>31.205562545014502</c:v>
                </c:pt>
                <c:pt idx="2974">
                  <c:v>31.205785878342166</c:v>
                </c:pt>
                <c:pt idx="2975">
                  <c:v>31.205869211673335</c:v>
                </c:pt>
                <c:pt idx="2976">
                  <c:v>31.205932545004998</c:v>
                </c:pt>
                <c:pt idx="2977">
                  <c:v>31.206202544998334</c:v>
                </c:pt>
                <c:pt idx="2978">
                  <c:v>31.206942544979498</c:v>
                </c:pt>
                <c:pt idx="2979">
                  <c:v>31.207222544972502</c:v>
                </c:pt>
                <c:pt idx="2980">
                  <c:v>31.209385878251165</c:v>
                </c:pt>
                <c:pt idx="2981">
                  <c:v>31.210269211562167</c:v>
                </c:pt>
                <c:pt idx="2982">
                  <c:v>31.211079211541669</c:v>
                </c:pt>
                <c:pt idx="2983">
                  <c:v>31.212415878174667</c:v>
                </c:pt>
                <c:pt idx="2984">
                  <c:v>31.212745878166334</c:v>
                </c:pt>
                <c:pt idx="2985">
                  <c:v>31.213079211491166</c:v>
                </c:pt>
                <c:pt idx="2986">
                  <c:v>31.213859211471501</c:v>
                </c:pt>
                <c:pt idx="2987">
                  <c:v>31.215239211436664</c:v>
                </c:pt>
                <c:pt idx="2988">
                  <c:v>31.218272544693331</c:v>
                </c:pt>
                <c:pt idx="2989">
                  <c:v>31.228132544444335</c:v>
                </c:pt>
                <c:pt idx="2990">
                  <c:v>31.228875877758831</c:v>
                </c:pt>
                <c:pt idx="2991">
                  <c:v>31.229732544403831</c:v>
                </c:pt>
                <c:pt idx="2992">
                  <c:v>31.231195877700166</c:v>
                </c:pt>
                <c:pt idx="2993">
                  <c:v>31.231199211033502</c:v>
                </c:pt>
                <c:pt idx="2994">
                  <c:v>31.231205877699999</c:v>
                </c:pt>
                <c:pt idx="2995">
                  <c:v>31.231949211014502</c:v>
                </c:pt>
                <c:pt idx="2996">
                  <c:v>31.232539210999668</c:v>
                </c:pt>
                <c:pt idx="2997">
                  <c:v>31.232952544322497</c:v>
                </c:pt>
                <c:pt idx="2998">
                  <c:v>31.233902544298498</c:v>
                </c:pt>
                <c:pt idx="2999">
                  <c:v>31.234585877614499</c:v>
                </c:pt>
                <c:pt idx="3000">
                  <c:v>31.239605877487669</c:v>
                </c:pt>
                <c:pt idx="3001">
                  <c:v>31.241415877442002</c:v>
                </c:pt>
                <c:pt idx="3002">
                  <c:v>31.242589210745667</c:v>
                </c:pt>
                <c:pt idx="3003">
                  <c:v>31.244105877374</c:v>
                </c:pt>
                <c:pt idx="3004">
                  <c:v>31.245762543998833</c:v>
                </c:pt>
                <c:pt idx="3005">
                  <c:v>31.24656921064517</c:v>
                </c:pt>
                <c:pt idx="3006">
                  <c:v>31.247265877294168</c:v>
                </c:pt>
                <c:pt idx="3007">
                  <c:v>31.252455877163168</c:v>
                </c:pt>
                <c:pt idx="3008">
                  <c:v>31.253442543804834</c:v>
                </c:pt>
                <c:pt idx="3009">
                  <c:v>31.253929210459166</c:v>
                </c:pt>
                <c:pt idx="3010">
                  <c:v>31.254599210442333</c:v>
                </c:pt>
                <c:pt idx="3011">
                  <c:v>31.255452543754167</c:v>
                </c:pt>
                <c:pt idx="3012">
                  <c:v>31.2560992104045</c:v>
                </c:pt>
                <c:pt idx="3013">
                  <c:v>31.257579210366998</c:v>
                </c:pt>
                <c:pt idx="3014">
                  <c:v>31.25877921033667</c:v>
                </c:pt>
                <c:pt idx="3015">
                  <c:v>31.25943921032</c:v>
                </c:pt>
                <c:pt idx="3016">
                  <c:v>31.26093254361567</c:v>
                </c:pt>
                <c:pt idx="3017">
                  <c:v>31.261419210269999</c:v>
                </c:pt>
                <c:pt idx="3018">
                  <c:v>31.261435876936332</c:v>
                </c:pt>
                <c:pt idx="3019">
                  <c:v>31.262105876919335</c:v>
                </c:pt>
                <c:pt idx="3020">
                  <c:v>31.263952543539332</c:v>
                </c:pt>
                <c:pt idx="3021">
                  <c:v>31.264589210190003</c:v>
                </c:pt>
                <c:pt idx="3022">
                  <c:v>31.265602543497668</c:v>
                </c:pt>
                <c:pt idx="3023">
                  <c:v>31.266919210131167</c:v>
                </c:pt>
                <c:pt idx="3024">
                  <c:v>31.267585876780835</c:v>
                </c:pt>
                <c:pt idx="3025">
                  <c:v>31.270585876705169</c:v>
                </c:pt>
                <c:pt idx="3026">
                  <c:v>31.275419209916333</c:v>
                </c:pt>
                <c:pt idx="3027">
                  <c:v>31.279222543153665</c:v>
                </c:pt>
                <c:pt idx="3028">
                  <c:v>31.291115876186499</c:v>
                </c:pt>
                <c:pt idx="3029">
                  <c:v>31.297945876014001</c:v>
                </c:pt>
                <c:pt idx="3030">
                  <c:v>31.301762542584168</c:v>
                </c:pt>
                <c:pt idx="3031">
                  <c:v>31.304275875854</c:v>
                </c:pt>
                <c:pt idx="3032">
                  <c:v>31.308435875749002</c:v>
                </c:pt>
                <c:pt idx="3033">
                  <c:v>31.325102541994667</c:v>
                </c:pt>
                <c:pt idx="3034">
                  <c:v>31.341769208240166</c:v>
                </c:pt>
                <c:pt idx="3035">
                  <c:v>31.358435874485835</c:v>
                </c:pt>
                <c:pt idx="3036">
                  <c:v>31.375102540731501</c:v>
                </c:pt>
                <c:pt idx="3037">
                  <c:v>31.39176920697717</c:v>
                </c:pt>
                <c:pt idx="3038">
                  <c:v>31.408435873222668</c:v>
                </c:pt>
                <c:pt idx="3039">
                  <c:v>31.417932539649499</c:v>
                </c:pt>
                <c:pt idx="3040">
                  <c:v>31.434599205895164</c:v>
                </c:pt>
                <c:pt idx="3041">
                  <c:v>31.436415872515834</c:v>
                </c:pt>
                <c:pt idx="3042">
                  <c:v>31.438085872473668</c:v>
                </c:pt>
                <c:pt idx="3043">
                  <c:v>31.440242539085833</c:v>
                </c:pt>
                <c:pt idx="3044">
                  <c:v>31.441562539052498</c:v>
                </c:pt>
                <c:pt idx="3045">
                  <c:v>31.458229205298167</c:v>
                </c:pt>
                <c:pt idx="3046">
                  <c:v>31.464422538474999</c:v>
                </c:pt>
                <c:pt idx="3047">
                  <c:v>31.470225871661835</c:v>
                </c:pt>
                <c:pt idx="3048">
                  <c:v>31.477422538146666</c:v>
                </c:pt>
                <c:pt idx="3049">
                  <c:v>31.483089204670168</c:v>
                </c:pt>
                <c:pt idx="3050">
                  <c:v>31.485562537941</c:v>
                </c:pt>
                <c:pt idx="3051">
                  <c:v>31.486905871240499</c:v>
                </c:pt>
                <c:pt idx="3052">
                  <c:v>31.488045871211668</c:v>
                </c:pt>
                <c:pt idx="3053">
                  <c:v>31.492909204422169</c:v>
                </c:pt>
                <c:pt idx="3054">
                  <c:v>31.509575870667668</c:v>
                </c:pt>
                <c:pt idx="3055">
                  <c:v>31.521745870360334</c:v>
                </c:pt>
                <c:pt idx="3056">
                  <c:v>31.537559203294165</c:v>
                </c:pt>
                <c:pt idx="3057">
                  <c:v>31.554225869539835</c:v>
                </c:pt>
                <c:pt idx="3058">
                  <c:v>31.570712535790001</c:v>
                </c:pt>
                <c:pt idx="3059">
                  <c:v>31.577215868959001</c:v>
                </c:pt>
                <c:pt idx="3060">
                  <c:v>31.593882535204667</c:v>
                </c:pt>
                <c:pt idx="3061">
                  <c:v>31.610549201450333</c:v>
                </c:pt>
                <c:pt idx="3062">
                  <c:v>31.627215867695835</c:v>
                </c:pt>
                <c:pt idx="3063">
                  <c:v>31.641029200680336</c:v>
                </c:pt>
                <c:pt idx="3064">
                  <c:v>31.657695866925835</c:v>
                </c:pt>
                <c:pt idx="3065">
                  <c:v>31.664845866745335</c:v>
                </c:pt>
                <c:pt idx="3066">
                  <c:v>31.681512532990833</c:v>
                </c:pt>
                <c:pt idx="3067">
                  <c:v>31.6886791994765</c:v>
                </c:pt>
                <c:pt idx="3068">
                  <c:v>31.702472532461499</c:v>
                </c:pt>
                <c:pt idx="3069">
                  <c:v>31.707312532339166</c:v>
                </c:pt>
                <c:pt idx="3070">
                  <c:v>31.7090158656295</c:v>
                </c:pt>
                <c:pt idx="3071">
                  <c:v>31.724175865246497</c:v>
                </c:pt>
                <c:pt idx="3072">
                  <c:v>31.725809198538499</c:v>
                </c:pt>
                <c:pt idx="3073">
                  <c:v>31.734619198316</c:v>
                </c:pt>
                <c:pt idx="3074">
                  <c:v>31.738822531543168</c:v>
                </c:pt>
                <c:pt idx="3075">
                  <c:v>31.7443125314045</c:v>
                </c:pt>
                <c:pt idx="3076">
                  <c:v>31.760979197650165</c:v>
                </c:pt>
                <c:pt idx="3077">
                  <c:v>31.7651325308785</c:v>
                </c:pt>
                <c:pt idx="3078">
                  <c:v>31.781799197124165</c:v>
                </c:pt>
                <c:pt idx="3079">
                  <c:v>31.798465863369831</c:v>
                </c:pt>
                <c:pt idx="3080">
                  <c:v>31.815132529615333</c:v>
                </c:pt>
                <c:pt idx="3081">
                  <c:v>31.831799195860999</c:v>
                </c:pt>
                <c:pt idx="3082">
                  <c:v>31.848465862106664</c:v>
                </c:pt>
                <c:pt idx="3083">
                  <c:v>31.865132528352333</c:v>
                </c:pt>
                <c:pt idx="3084">
                  <c:v>31.881799194597832</c:v>
                </c:pt>
                <c:pt idx="3085">
                  <c:v>31.887945861109333</c:v>
                </c:pt>
                <c:pt idx="3086">
                  <c:v>31.904612527355003</c:v>
                </c:pt>
                <c:pt idx="3087">
                  <c:v>31.908119193932997</c:v>
                </c:pt>
                <c:pt idx="3088">
                  <c:v>31.924785860178666</c:v>
                </c:pt>
                <c:pt idx="3089">
                  <c:v>31.941452526424332</c:v>
                </c:pt>
                <c:pt idx="3090">
                  <c:v>31.95811919266983</c:v>
                </c:pt>
                <c:pt idx="3091">
                  <c:v>31.974785858915499</c:v>
                </c:pt>
                <c:pt idx="3092">
                  <c:v>31.991452525161165</c:v>
                </c:pt>
                <c:pt idx="3093">
                  <c:v>32.008119191406834</c:v>
                </c:pt>
                <c:pt idx="3094">
                  <c:v>32.024785857652503</c:v>
                </c:pt>
                <c:pt idx="3095">
                  <c:v>32.041452523898002</c:v>
                </c:pt>
                <c:pt idx="3096">
                  <c:v>32.058119190143671</c:v>
                </c:pt>
                <c:pt idx="3097">
                  <c:v>32.074785856389333</c:v>
                </c:pt>
                <c:pt idx="3098">
                  <c:v>32.091452522635002</c:v>
                </c:pt>
                <c:pt idx="3099">
                  <c:v>32.108119188880671</c:v>
                </c:pt>
                <c:pt idx="3100">
                  <c:v>32.12478585512617</c:v>
                </c:pt>
                <c:pt idx="3101">
                  <c:v>32.141452521371832</c:v>
                </c:pt>
                <c:pt idx="3102">
                  <c:v>32.155712521011665</c:v>
                </c:pt>
                <c:pt idx="3103">
                  <c:v>32.160565854222334</c:v>
                </c:pt>
                <c:pt idx="3104">
                  <c:v>32.168229187362002</c:v>
                </c:pt>
                <c:pt idx="3105">
                  <c:v>32.168235854028502</c:v>
                </c:pt>
                <c:pt idx="3106">
                  <c:v>32.168599187352669</c:v>
                </c:pt>
                <c:pt idx="3107">
                  <c:v>32.170042520649666</c:v>
                </c:pt>
                <c:pt idx="3108">
                  <c:v>32.171029187291332</c:v>
                </c:pt>
                <c:pt idx="3109">
                  <c:v>32.1720491872655</c:v>
                </c:pt>
                <c:pt idx="3110">
                  <c:v>32.174049187214997</c:v>
                </c:pt>
                <c:pt idx="3111">
                  <c:v>32.190715853460667</c:v>
                </c:pt>
                <c:pt idx="3112">
                  <c:v>32.207382519706336</c:v>
                </c:pt>
                <c:pt idx="3113">
                  <c:v>32.216555852807836</c:v>
                </c:pt>
                <c:pt idx="3114">
                  <c:v>32.218049186103499</c:v>
                </c:pt>
                <c:pt idx="3115">
                  <c:v>32.220569186039832</c:v>
                </c:pt>
                <c:pt idx="3116">
                  <c:v>32.224195852614834</c:v>
                </c:pt>
                <c:pt idx="3117">
                  <c:v>32.225222519255666</c:v>
                </c:pt>
                <c:pt idx="3118">
                  <c:v>32.225885852572169</c:v>
                </c:pt>
                <c:pt idx="3119">
                  <c:v>32.226022519235499</c:v>
                </c:pt>
                <c:pt idx="3120">
                  <c:v>32.226742519217161</c:v>
                </c:pt>
                <c:pt idx="3121">
                  <c:v>32.226859185881004</c:v>
                </c:pt>
                <c:pt idx="3122">
                  <c:v>32.22705251920933</c:v>
                </c:pt>
                <c:pt idx="3123">
                  <c:v>32.227205852538837</c:v>
                </c:pt>
                <c:pt idx="3124">
                  <c:v>32.227389185867501</c:v>
                </c:pt>
                <c:pt idx="3125">
                  <c:v>32.227552519196834</c:v>
                </c:pt>
                <c:pt idx="3126">
                  <c:v>32.227709185859496</c:v>
                </c:pt>
                <c:pt idx="3127">
                  <c:v>32.227882519188498</c:v>
                </c:pt>
                <c:pt idx="3128">
                  <c:v>32.228052519184168</c:v>
                </c:pt>
                <c:pt idx="3129">
                  <c:v>32.22821585251333</c:v>
                </c:pt>
                <c:pt idx="3130">
                  <c:v>32.228372519175998</c:v>
                </c:pt>
                <c:pt idx="3131">
                  <c:v>32.228555852504833</c:v>
                </c:pt>
                <c:pt idx="3132">
                  <c:v>32.228695852501168</c:v>
                </c:pt>
                <c:pt idx="3133">
                  <c:v>32.230715852450167</c:v>
                </c:pt>
                <c:pt idx="3134">
                  <c:v>32.232865852395832</c:v>
                </c:pt>
                <c:pt idx="3135">
                  <c:v>32.234055852365834</c:v>
                </c:pt>
                <c:pt idx="3136">
                  <c:v>32.236035852315837</c:v>
                </c:pt>
                <c:pt idx="3137">
                  <c:v>32.239539185560666</c:v>
                </c:pt>
                <c:pt idx="3138">
                  <c:v>32.240005852215496</c:v>
                </c:pt>
                <c:pt idx="3139">
                  <c:v>32.244812518760831</c:v>
                </c:pt>
                <c:pt idx="3140">
                  <c:v>32.244885852092168</c:v>
                </c:pt>
                <c:pt idx="3141">
                  <c:v>32.245115852086499</c:v>
                </c:pt>
                <c:pt idx="3142">
                  <c:v>32.245162518751997</c:v>
                </c:pt>
                <c:pt idx="3143">
                  <c:v>32.245202518750837</c:v>
                </c:pt>
                <c:pt idx="3144">
                  <c:v>32.245239185416665</c:v>
                </c:pt>
                <c:pt idx="3145">
                  <c:v>32.254295851854501</c:v>
                </c:pt>
                <c:pt idx="3146">
                  <c:v>32.254379185185833</c:v>
                </c:pt>
                <c:pt idx="3147">
                  <c:v>32.25513585183333</c:v>
                </c:pt>
                <c:pt idx="3148">
                  <c:v>32.255192518498497</c:v>
                </c:pt>
                <c:pt idx="3149">
                  <c:v>32.257095851783831</c:v>
                </c:pt>
                <c:pt idx="3150">
                  <c:v>32.257285851779002</c:v>
                </c:pt>
                <c:pt idx="3151">
                  <c:v>32.257345851777501</c:v>
                </c:pt>
                <c:pt idx="3152">
                  <c:v>32.257839185098334</c:v>
                </c:pt>
                <c:pt idx="3153">
                  <c:v>32.257929185096003</c:v>
                </c:pt>
                <c:pt idx="3154">
                  <c:v>32.258642518411335</c:v>
                </c:pt>
                <c:pt idx="3155">
                  <c:v>32.258705851743166</c:v>
                </c:pt>
                <c:pt idx="3156">
                  <c:v>32.258975851736331</c:v>
                </c:pt>
                <c:pt idx="3157">
                  <c:v>32.259065851734</c:v>
                </c:pt>
                <c:pt idx="3158">
                  <c:v>32.259772518382832</c:v>
                </c:pt>
                <c:pt idx="3159">
                  <c:v>32.259835851714499</c:v>
                </c:pt>
                <c:pt idx="3160">
                  <c:v>32.259899185046336</c:v>
                </c:pt>
                <c:pt idx="3161">
                  <c:v>32.260095851708002</c:v>
                </c:pt>
                <c:pt idx="3162">
                  <c:v>32.260145851706667</c:v>
                </c:pt>
                <c:pt idx="3163">
                  <c:v>32.261902518329002</c:v>
                </c:pt>
                <c:pt idx="3164">
                  <c:v>32.261969184994001</c:v>
                </c:pt>
                <c:pt idx="3165">
                  <c:v>32.262025851659168</c:v>
                </c:pt>
                <c:pt idx="3166">
                  <c:v>32.262482518314336</c:v>
                </c:pt>
                <c:pt idx="3167">
                  <c:v>32.262539184979666</c:v>
                </c:pt>
                <c:pt idx="3168">
                  <c:v>32.262779184973496</c:v>
                </c:pt>
                <c:pt idx="3169">
                  <c:v>32.268722518156672</c:v>
                </c:pt>
                <c:pt idx="3170">
                  <c:v>32.270185851453171</c:v>
                </c:pt>
                <c:pt idx="3171">
                  <c:v>32.271272518092331</c:v>
                </c:pt>
                <c:pt idx="3172">
                  <c:v>32.271319184757836</c:v>
                </c:pt>
                <c:pt idx="3173">
                  <c:v>32.271359184756832</c:v>
                </c:pt>
                <c:pt idx="3174">
                  <c:v>32.271402518088998</c:v>
                </c:pt>
                <c:pt idx="3175">
                  <c:v>32.271552518085166</c:v>
                </c:pt>
                <c:pt idx="3176">
                  <c:v>32.271652518082668</c:v>
                </c:pt>
                <c:pt idx="3177">
                  <c:v>32.272075851405333</c:v>
                </c:pt>
                <c:pt idx="3178">
                  <c:v>32.272135851403831</c:v>
                </c:pt>
                <c:pt idx="3179">
                  <c:v>32.272175851402835</c:v>
                </c:pt>
                <c:pt idx="3180">
                  <c:v>32.272215851401832</c:v>
                </c:pt>
                <c:pt idx="3181">
                  <c:v>32.272272518066998</c:v>
                </c:pt>
                <c:pt idx="3182">
                  <c:v>32.272655851390667</c:v>
                </c:pt>
                <c:pt idx="3183">
                  <c:v>32.272722518055666</c:v>
                </c:pt>
                <c:pt idx="3184">
                  <c:v>32.273039184714335</c:v>
                </c:pt>
                <c:pt idx="3185">
                  <c:v>32.273355851372997</c:v>
                </c:pt>
                <c:pt idx="3186">
                  <c:v>32.273845851360669</c:v>
                </c:pt>
                <c:pt idx="3187">
                  <c:v>32.274215851351336</c:v>
                </c:pt>
                <c:pt idx="3188">
                  <c:v>32.2746991846725</c:v>
                </c:pt>
                <c:pt idx="3189">
                  <c:v>32.274895851334165</c:v>
                </c:pt>
                <c:pt idx="3190">
                  <c:v>32.274962517999164</c:v>
                </c:pt>
                <c:pt idx="3191">
                  <c:v>32.275015851331169</c:v>
                </c:pt>
                <c:pt idx="3192">
                  <c:v>32.275095851328999</c:v>
                </c:pt>
                <c:pt idx="3193">
                  <c:v>32.275265851324832</c:v>
                </c:pt>
                <c:pt idx="3194">
                  <c:v>32.27531918465683</c:v>
                </c:pt>
                <c:pt idx="3195">
                  <c:v>32.275369184655496</c:v>
                </c:pt>
                <c:pt idx="3196">
                  <c:v>32.275439184653663</c:v>
                </c:pt>
                <c:pt idx="3197">
                  <c:v>32.275599184649664</c:v>
                </c:pt>
                <c:pt idx="3198">
                  <c:v>32.275655851315001</c:v>
                </c:pt>
                <c:pt idx="3199">
                  <c:v>32.276455851294671</c:v>
                </c:pt>
                <c:pt idx="3200">
                  <c:v>32.276515851293169</c:v>
                </c:pt>
                <c:pt idx="3201">
                  <c:v>32.276599184624502</c:v>
                </c:pt>
                <c:pt idx="3202">
                  <c:v>32.276795851286167</c:v>
                </c:pt>
                <c:pt idx="3203">
                  <c:v>32.276849184618165</c:v>
                </c:pt>
                <c:pt idx="3204">
                  <c:v>32.276919184616332</c:v>
                </c:pt>
                <c:pt idx="3205">
                  <c:v>32.277102517944996</c:v>
                </c:pt>
                <c:pt idx="3206">
                  <c:v>32.277159184610333</c:v>
                </c:pt>
                <c:pt idx="3207">
                  <c:v>32.277235851275002</c:v>
                </c:pt>
                <c:pt idx="3208">
                  <c:v>32.277485851268665</c:v>
                </c:pt>
                <c:pt idx="3209">
                  <c:v>32.277565851266665</c:v>
                </c:pt>
                <c:pt idx="3210">
                  <c:v>32.278045851254504</c:v>
                </c:pt>
                <c:pt idx="3211">
                  <c:v>32.278509184576166</c:v>
                </c:pt>
                <c:pt idx="3212">
                  <c:v>32.278919184565829</c:v>
                </c:pt>
                <c:pt idx="3213">
                  <c:v>32.279179184559332</c:v>
                </c:pt>
                <c:pt idx="3214">
                  <c:v>32.279429184552995</c:v>
                </c:pt>
                <c:pt idx="3215">
                  <c:v>32.279499184551163</c:v>
                </c:pt>
                <c:pt idx="3216">
                  <c:v>32.282652517804834</c:v>
                </c:pt>
                <c:pt idx="3217">
                  <c:v>32.282682517803998</c:v>
                </c:pt>
                <c:pt idx="3218">
                  <c:v>32.282715851136501</c:v>
                </c:pt>
                <c:pt idx="3219">
                  <c:v>32.282762517801999</c:v>
                </c:pt>
                <c:pt idx="3220">
                  <c:v>32.282869184466001</c:v>
                </c:pt>
                <c:pt idx="3221">
                  <c:v>32.282919184464831</c:v>
                </c:pt>
                <c:pt idx="3222">
                  <c:v>32.282959184463834</c:v>
                </c:pt>
                <c:pt idx="3223">
                  <c:v>32.282995851129499</c:v>
                </c:pt>
                <c:pt idx="3224">
                  <c:v>32.283042517794996</c:v>
                </c:pt>
                <c:pt idx="3225">
                  <c:v>32.283319184454669</c:v>
                </c:pt>
                <c:pt idx="3226">
                  <c:v>32.283412517785663</c:v>
                </c:pt>
                <c:pt idx="3227">
                  <c:v>32.283699184444998</c:v>
                </c:pt>
                <c:pt idx="3228">
                  <c:v>32.284159184433499</c:v>
                </c:pt>
                <c:pt idx="3229">
                  <c:v>32.28441251776033</c:v>
                </c:pt>
                <c:pt idx="3230">
                  <c:v>32.284475851092168</c:v>
                </c:pt>
                <c:pt idx="3231">
                  <c:v>32.284522517757665</c:v>
                </c:pt>
                <c:pt idx="3232">
                  <c:v>32.284619184421835</c:v>
                </c:pt>
                <c:pt idx="3233">
                  <c:v>32.284822517750001</c:v>
                </c:pt>
                <c:pt idx="3234">
                  <c:v>32.285319184404166</c:v>
                </c:pt>
                <c:pt idx="3235">
                  <c:v>32.285835851057833</c:v>
                </c:pt>
                <c:pt idx="3236">
                  <c:v>32.286159184383003</c:v>
                </c:pt>
                <c:pt idx="3237">
                  <c:v>32.286242517714165</c:v>
                </c:pt>
                <c:pt idx="3238">
                  <c:v>32.286949184363003</c:v>
                </c:pt>
                <c:pt idx="3239">
                  <c:v>32.287002517695001</c:v>
                </c:pt>
                <c:pt idx="3240">
                  <c:v>32.287055851026999</c:v>
                </c:pt>
                <c:pt idx="3241">
                  <c:v>32.287212517689667</c:v>
                </c:pt>
                <c:pt idx="3242">
                  <c:v>32.287289184354329</c:v>
                </c:pt>
                <c:pt idx="3243">
                  <c:v>32.287352517686166</c:v>
                </c:pt>
                <c:pt idx="3244">
                  <c:v>32.287825851007504</c:v>
                </c:pt>
                <c:pt idx="3245">
                  <c:v>32.287889184339164</c:v>
                </c:pt>
                <c:pt idx="3246">
                  <c:v>32.288719184318168</c:v>
                </c:pt>
                <c:pt idx="3247">
                  <c:v>32.28904585097667</c:v>
                </c:pt>
                <c:pt idx="3248">
                  <c:v>32.289502517631838</c:v>
                </c:pt>
                <c:pt idx="3249">
                  <c:v>32.289815850957169</c:v>
                </c:pt>
                <c:pt idx="3250">
                  <c:v>32.289905850955002</c:v>
                </c:pt>
                <c:pt idx="3251">
                  <c:v>32.290169184281666</c:v>
                </c:pt>
                <c:pt idx="3252">
                  <c:v>32.290459184274333</c:v>
                </c:pt>
                <c:pt idx="3253">
                  <c:v>32.290519184272831</c:v>
                </c:pt>
                <c:pt idx="3254">
                  <c:v>32.290805850932166</c:v>
                </c:pt>
                <c:pt idx="3255">
                  <c:v>32.290872517597165</c:v>
                </c:pt>
                <c:pt idx="3256">
                  <c:v>32.291222517588338</c:v>
                </c:pt>
                <c:pt idx="3257">
                  <c:v>32.291365850917998</c:v>
                </c:pt>
                <c:pt idx="3258">
                  <c:v>32.291642517577671</c:v>
                </c:pt>
                <c:pt idx="3259">
                  <c:v>32.29168585091</c:v>
                </c:pt>
                <c:pt idx="3260">
                  <c:v>32.291739184241997</c:v>
                </c:pt>
                <c:pt idx="3261">
                  <c:v>32.291922517570669</c:v>
                </c:pt>
                <c:pt idx="3262">
                  <c:v>32.291972517569334</c:v>
                </c:pt>
                <c:pt idx="3263">
                  <c:v>32.292015850901663</c:v>
                </c:pt>
                <c:pt idx="3264">
                  <c:v>32.29207251756683</c:v>
                </c:pt>
                <c:pt idx="3265">
                  <c:v>32.292289184227997</c:v>
                </c:pt>
                <c:pt idx="3266">
                  <c:v>32.292332517560332</c:v>
                </c:pt>
                <c:pt idx="3267">
                  <c:v>32.292372517559336</c:v>
                </c:pt>
                <c:pt idx="3268">
                  <c:v>32.292422517558002</c:v>
                </c:pt>
                <c:pt idx="3269">
                  <c:v>32.292555850888</c:v>
                </c:pt>
                <c:pt idx="3270">
                  <c:v>32.292622517552999</c:v>
                </c:pt>
                <c:pt idx="3271">
                  <c:v>32.296925850777669</c:v>
                </c:pt>
                <c:pt idx="3272">
                  <c:v>32.297199184104002</c:v>
                </c:pt>
                <c:pt idx="3273">
                  <c:v>32.297489184096669</c:v>
                </c:pt>
                <c:pt idx="3274">
                  <c:v>32.297569184094669</c:v>
                </c:pt>
                <c:pt idx="3275">
                  <c:v>32.297842517421167</c:v>
                </c:pt>
                <c:pt idx="3276">
                  <c:v>32.298155850746497</c:v>
                </c:pt>
                <c:pt idx="3277">
                  <c:v>32.298472517405166</c:v>
                </c:pt>
                <c:pt idx="3278">
                  <c:v>32.298555850736498</c:v>
                </c:pt>
                <c:pt idx="3279">
                  <c:v>32.298832517396164</c:v>
                </c:pt>
                <c:pt idx="3280">
                  <c:v>32.299135850721832</c:v>
                </c:pt>
                <c:pt idx="3281">
                  <c:v>32.299225850719502</c:v>
                </c:pt>
                <c:pt idx="3282">
                  <c:v>32.299852517370333</c:v>
                </c:pt>
                <c:pt idx="3283">
                  <c:v>32.300782517346832</c:v>
                </c:pt>
                <c:pt idx="3284">
                  <c:v>32.300855850678332</c:v>
                </c:pt>
                <c:pt idx="3285">
                  <c:v>32.301135850671166</c:v>
                </c:pt>
                <c:pt idx="3286">
                  <c:v>32.301232517335499</c:v>
                </c:pt>
                <c:pt idx="3287">
                  <c:v>32.301672517324334</c:v>
                </c:pt>
                <c:pt idx="3288">
                  <c:v>32.301982517316496</c:v>
                </c:pt>
                <c:pt idx="3289">
                  <c:v>32.302065850647836</c:v>
                </c:pt>
                <c:pt idx="3290">
                  <c:v>32.3023291839745</c:v>
                </c:pt>
                <c:pt idx="3291">
                  <c:v>32.30242585063867</c:v>
                </c:pt>
                <c:pt idx="3292">
                  <c:v>32.302659183966163</c:v>
                </c:pt>
                <c:pt idx="3293">
                  <c:v>32.3029591839585</c:v>
                </c:pt>
                <c:pt idx="3294">
                  <c:v>32.303349183948669</c:v>
                </c:pt>
                <c:pt idx="3295">
                  <c:v>32.303852517269334</c:v>
                </c:pt>
                <c:pt idx="3296">
                  <c:v>32.304249183925997</c:v>
                </c:pt>
                <c:pt idx="3297">
                  <c:v>32.304549183918333</c:v>
                </c:pt>
                <c:pt idx="3298">
                  <c:v>32.304919183909</c:v>
                </c:pt>
                <c:pt idx="3299">
                  <c:v>32.305525850560329</c:v>
                </c:pt>
                <c:pt idx="3300">
                  <c:v>32.306325850540169</c:v>
                </c:pt>
                <c:pt idx="3301">
                  <c:v>32.306659183865001</c:v>
                </c:pt>
                <c:pt idx="3302">
                  <c:v>32.307005850522998</c:v>
                </c:pt>
                <c:pt idx="3303">
                  <c:v>32.307365850513833</c:v>
                </c:pt>
                <c:pt idx="3304">
                  <c:v>32.307995850497996</c:v>
                </c:pt>
                <c:pt idx="3305">
                  <c:v>32.311209183750165</c:v>
                </c:pt>
                <c:pt idx="3306">
                  <c:v>32.312209183724832</c:v>
                </c:pt>
                <c:pt idx="3307">
                  <c:v>32.313202517032998</c:v>
                </c:pt>
                <c:pt idx="3308">
                  <c:v>32.313859183683164</c:v>
                </c:pt>
                <c:pt idx="3309">
                  <c:v>32.314192517008003</c:v>
                </c:pt>
                <c:pt idx="3310">
                  <c:v>32.314495850333664</c:v>
                </c:pt>
                <c:pt idx="3311">
                  <c:v>32.314785850326501</c:v>
                </c:pt>
                <c:pt idx="3312">
                  <c:v>32.319432516875665</c:v>
                </c:pt>
                <c:pt idx="3313">
                  <c:v>32.319642516870331</c:v>
                </c:pt>
                <c:pt idx="3314">
                  <c:v>32.31970251686883</c:v>
                </c:pt>
                <c:pt idx="3315">
                  <c:v>32.319935850196337</c:v>
                </c:pt>
                <c:pt idx="3316">
                  <c:v>32.320002516861329</c:v>
                </c:pt>
                <c:pt idx="3317">
                  <c:v>32.320262516854669</c:v>
                </c:pt>
                <c:pt idx="3318">
                  <c:v>32.320352516852502</c:v>
                </c:pt>
                <c:pt idx="3319">
                  <c:v>32.321885850146998</c:v>
                </c:pt>
                <c:pt idx="3320">
                  <c:v>32.322545850130332</c:v>
                </c:pt>
                <c:pt idx="3321">
                  <c:v>32.3231491834485</c:v>
                </c:pt>
                <c:pt idx="3322">
                  <c:v>32.32347918344017</c:v>
                </c:pt>
                <c:pt idx="3323">
                  <c:v>32.323812516765003</c:v>
                </c:pt>
                <c:pt idx="3324">
                  <c:v>32.324155850089667</c:v>
                </c:pt>
                <c:pt idx="3325">
                  <c:v>32.324499183414332</c:v>
                </c:pt>
                <c:pt idx="3326">
                  <c:v>32.326285850035831</c:v>
                </c:pt>
                <c:pt idx="3327">
                  <c:v>32.326352516700837</c:v>
                </c:pt>
                <c:pt idx="3328">
                  <c:v>32.326595850027999</c:v>
                </c:pt>
                <c:pt idx="3329">
                  <c:v>32.326662516692998</c:v>
                </c:pt>
                <c:pt idx="3330">
                  <c:v>32.326735850024498</c:v>
                </c:pt>
                <c:pt idx="3331">
                  <c:v>32.326952516685665</c:v>
                </c:pt>
                <c:pt idx="3332">
                  <c:v>32.327022516684004</c:v>
                </c:pt>
                <c:pt idx="3333">
                  <c:v>32.327315850009832</c:v>
                </c:pt>
                <c:pt idx="3334">
                  <c:v>32.327685850000499</c:v>
                </c:pt>
                <c:pt idx="3335">
                  <c:v>32.3280058499925</c:v>
                </c:pt>
                <c:pt idx="3336">
                  <c:v>32.328329183317663</c:v>
                </c:pt>
                <c:pt idx="3337">
                  <c:v>32.328672516642335</c:v>
                </c:pt>
                <c:pt idx="3338">
                  <c:v>32.329899183278002</c:v>
                </c:pt>
                <c:pt idx="3339">
                  <c:v>32.33020251660367</c:v>
                </c:pt>
                <c:pt idx="3340">
                  <c:v>32.330489183262998</c:v>
                </c:pt>
                <c:pt idx="3341">
                  <c:v>32.330749183256501</c:v>
                </c:pt>
                <c:pt idx="3342">
                  <c:v>32.330839183254163</c:v>
                </c:pt>
                <c:pt idx="3343">
                  <c:v>32.331149183246332</c:v>
                </c:pt>
                <c:pt idx="3344">
                  <c:v>32.331505849903998</c:v>
                </c:pt>
                <c:pt idx="3345">
                  <c:v>32.331842516562169</c:v>
                </c:pt>
                <c:pt idx="3346">
                  <c:v>32.332189183220166</c:v>
                </c:pt>
                <c:pt idx="3347">
                  <c:v>32.3325425165445</c:v>
                </c:pt>
                <c:pt idx="3348">
                  <c:v>32.332875849869502</c:v>
                </c:pt>
                <c:pt idx="3349">
                  <c:v>32.333525849852997</c:v>
                </c:pt>
                <c:pt idx="3350">
                  <c:v>32.334029183173669</c:v>
                </c:pt>
                <c:pt idx="3351">
                  <c:v>32.334385849831328</c:v>
                </c:pt>
                <c:pt idx="3352">
                  <c:v>32.334722516489499</c:v>
                </c:pt>
                <c:pt idx="3353">
                  <c:v>32.335032516481668</c:v>
                </c:pt>
                <c:pt idx="3354">
                  <c:v>32.33534918314033</c:v>
                </c:pt>
                <c:pt idx="3355">
                  <c:v>32.335682516465162</c:v>
                </c:pt>
                <c:pt idx="3356">
                  <c:v>32.336052516455837</c:v>
                </c:pt>
                <c:pt idx="3357">
                  <c:v>32.337525849751998</c:v>
                </c:pt>
                <c:pt idx="3358">
                  <c:v>32.340199183017837</c:v>
                </c:pt>
                <c:pt idx="3359">
                  <c:v>32.342685849621667</c:v>
                </c:pt>
                <c:pt idx="3360">
                  <c:v>32.346515849524835</c:v>
                </c:pt>
                <c:pt idx="3361">
                  <c:v>32.348549182806835</c:v>
                </c:pt>
                <c:pt idx="3362">
                  <c:v>32.348742516135331</c:v>
                </c:pt>
                <c:pt idx="3363">
                  <c:v>32.351689182727497</c:v>
                </c:pt>
                <c:pt idx="3364">
                  <c:v>32.353192516022837</c:v>
                </c:pt>
                <c:pt idx="3365">
                  <c:v>32.357155849255996</c:v>
                </c:pt>
                <c:pt idx="3366">
                  <c:v>32.365882515702332</c:v>
                </c:pt>
                <c:pt idx="3367">
                  <c:v>32.366699182348334</c:v>
                </c:pt>
                <c:pt idx="3368">
                  <c:v>32.371545848892502</c:v>
                </c:pt>
                <c:pt idx="3369">
                  <c:v>32.371999182214502</c:v>
                </c:pt>
                <c:pt idx="3370">
                  <c:v>32.374545848816837</c:v>
                </c:pt>
                <c:pt idx="3371">
                  <c:v>32.375712515453998</c:v>
                </c:pt>
                <c:pt idx="3372">
                  <c:v>32.377542515407669</c:v>
                </c:pt>
                <c:pt idx="3373">
                  <c:v>32.378212515390835</c:v>
                </c:pt>
                <c:pt idx="3374">
                  <c:v>32.378642515380001</c:v>
                </c:pt>
                <c:pt idx="3375">
                  <c:v>32.378999182037667</c:v>
                </c:pt>
                <c:pt idx="3376">
                  <c:v>32.381529181973669</c:v>
                </c:pt>
                <c:pt idx="3377">
                  <c:v>32.384035848577</c:v>
                </c:pt>
                <c:pt idx="3378">
                  <c:v>32.384552515230666</c:v>
                </c:pt>
                <c:pt idx="3379">
                  <c:v>32.391695848383499</c:v>
                </c:pt>
                <c:pt idx="3380">
                  <c:v>32.392865848353999</c:v>
                </c:pt>
                <c:pt idx="3381">
                  <c:v>32.398659181540999</c:v>
                </c:pt>
                <c:pt idx="3382">
                  <c:v>32.399539181518669</c:v>
                </c:pt>
                <c:pt idx="3383">
                  <c:v>32.400335848165163</c:v>
                </c:pt>
                <c:pt idx="3384">
                  <c:v>32.401469181469999</c:v>
                </c:pt>
                <c:pt idx="3385">
                  <c:v>32.404175848068164</c:v>
                </c:pt>
                <c:pt idx="3386">
                  <c:v>32.406375848012665</c:v>
                </c:pt>
                <c:pt idx="3387">
                  <c:v>32.408685847954331</c:v>
                </c:pt>
                <c:pt idx="3388">
                  <c:v>32.411495847883337</c:v>
                </c:pt>
                <c:pt idx="3389">
                  <c:v>32.415369181118834</c:v>
                </c:pt>
                <c:pt idx="3390">
                  <c:v>32.418875847696832</c:v>
                </c:pt>
                <c:pt idx="3391">
                  <c:v>32.419362514351334</c:v>
                </c:pt>
                <c:pt idx="3392">
                  <c:v>32.420239180995836</c:v>
                </c:pt>
                <c:pt idx="3393">
                  <c:v>32.421005847643002</c:v>
                </c:pt>
                <c:pt idx="3394">
                  <c:v>32.426545847503164</c:v>
                </c:pt>
                <c:pt idx="3395">
                  <c:v>32.427835847470497</c:v>
                </c:pt>
                <c:pt idx="3396">
                  <c:v>32.430355847406837</c:v>
                </c:pt>
                <c:pt idx="3397">
                  <c:v>32.432352514023165</c:v>
                </c:pt>
                <c:pt idx="3398">
                  <c:v>32.434859180626496</c:v>
                </c:pt>
                <c:pt idx="3399">
                  <c:v>32.451362513542833</c:v>
                </c:pt>
                <c:pt idx="3400">
                  <c:v>32.454865846787669</c:v>
                </c:pt>
                <c:pt idx="3401">
                  <c:v>32.457192513395668</c:v>
                </c:pt>
                <c:pt idx="3402">
                  <c:v>32.459359180007503</c:v>
                </c:pt>
                <c:pt idx="3403">
                  <c:v>32.459989179991666</c:v>
                </c:pt>
                <c:pt idx="3404">
                  <c:v>32.464195846551995</c:v>
                </c:pt>
                <c:pt idx="3405">
                  <c:v>32.465485846519336</c:v>
                </c:pt>
                <c:pt idx="3406">
                  <c:v>32.465815846510999</c:v>
                </c:pt>
                <c:pt idx="3407">
                  <c:v>32.466175846501997</c:v>
                </c:pt>
                <c:pt idx="3408">
                  <c:v>32.467019179814002</c:v>
                </c:pt>
                <c:pt idx="3409">
                  <c:v>32.467645846464833</c:v>
                </c:pt>
                <c:pt idx="3410">
                  <c:v>32.468015846455501</c:v>
                </c:pt>
                <c:pt idx="3411">
                  <c:v>32.468632513106662</c:v>
                </c:pt>
                <c:pt idx="3412">
                  <c:v>32.46902584643</c:v>
                </c:pt>
                <c:pt idx="3413">
                  <c:v>32.470835846384333</c:v>
                </c:pt>
                <c:pt idx="3414">
                  <c:v>32.472142513017999</c:v>
                </c:pt>
                <c:pt idx="3415">
                  <c:v>32.472465846343169</c:v>
                </c:pt>
                <c:pt idx="3416">
                  <c:v>32.4727791796685</c:v>
                </c:pt>
                <c:pt idx="3417">
                  <c:v>32.472885846332503</c:v>
                </c:pt>
                <c:pt idx="3418">
                  <c:v>32.473189179658171</c:v>
                </c:pt>
                <c:pt idx="3419">
                  <c:v>32.473499179650332</c:v>
                </c:pt>
                <c:pt idx="3420">
                  <c:v>32.47498251294617</c:v>
                </c:pt>
                <c:pt idx="3421">
                  <c:v>32.475285846271831</c:v>
                </c:pt>
                <c:pt idx="3422">
                  <c:v>32.475372512936332</c:v>
                </c:pt>
                <c:pt idx="3423">
                  <c:v>32.475649179595997</c:v>
                </c:pt>
                <c:pt idx="3424">
                  <c:v>32.475932512922171</c:v>
                </c:pt>
                <c:pt idx="3425">
                  <c:v>32.476029179586334</c:v>
                </c:pt>
                <c:pt idx="3426">
                  <c:v>32.476362512911329</c:v>
                </c:pt>
                <c:pt idx="3427">
                  <c:v>32.478509179523833</c:v>
                </c:pt>
                <c:pt idx="3428">
                  <c:v>32.479812512824168</c:v>
                </c:pt>
                <c:pt idx="3429">
                  <c:v>32.480189179481336</c:v>
                </c:pt>
                <c:pt idx="3430">
                  <c:v>32.481675846110498</c:v>
                </c:pt>
                <c:pt idx="3431">
                  <c:v>32.482689179418166</c:v>
                </c:pt>
                <c:pt idx="3432">
                  <c:v>32.483809179389837</c:v>
                </c:pt>
                <c:pt idx="3433">
                  <c:v>32.484175846047336</c:v>
                </c:pt>
                <c:pt idx="3434">
                  <c:v>32.484809179364667</c:v>
                </c:pt>
                <c:pt idx="3435">
                  <c:v>32.485215846020999</c:v>
                </c:pt>
                <c:pt idx="3436">
                  <c:v>32.486865845979331</c:v>
                </c:pt>
                <c:pt idx="3437">
                  <c:v>32.487722512624337</c:v>
                </c:pt>
                <c:pt idx="3438">
                  <c:v>32.488332512608999</c:v>
                </c:pt>
                <c:pt idx="3439">
                  <c:v>32.488642512601167</c:v>
                </c:pt>
                <c:pt idx="3440">
                  <c:v>32.488949179259997</c:v>
                </c:pt>
                <c:pt idx="3441">
                  <c:v>32.489292512584669</c:v>
                </c:pt>
                <c:pt idx="3442">
                  <c:v>32.489689179241331</c:v>
                </c:pt>
                <c:pt idx="3443">
                  <c:v>32.490845845878837</c:v>
                </c:pt>
                <c:pt idx="3444">
                  <c:v>32.49250917917</c:v>
                </c:pt>
                <c:pt idx="3445">
                  <c:v>32.493562512476835</c:v>
                </c:pt>
                <c:pt idx="3446">
                  <c:v>32.494182512461165</c:v>
                </c:pt>
                <c:pt idx="3447">
                  <c:v>32.494555845785001</c:v>
                </c:pt>
                <c:pt idx="3448">
                  <c:v>32.495145845770168</c:v>
                </c:pt>
                <c:pt idx="3449">
                  <c:v>32.495992512415498</c:v>
                </c:pt>
                <c:pt idx="3450">
                  <c:v>32.496345845739832</c:v>
                </c:pt>
                <c:pt idx="3451">
                  <c:v>32.496682512398003</c:v>
                </c:pt>
                <c:pt idx="3452">
                  <c:v>32.496999179056665</c:v>
                </c:pt>
                <c:pt idx="3453">
                  <c:v>32.497312512382003</c:v>
                </c:pt>
                <c:pt idx="3454">
                  <c:v>32.497705845705497</c:v>
                </c:pt>
                <c:pt idx="3455">
                  <c:v>32.49820584569283</c:v>
                </c:pt>
                <c:pt idx="3456">
                  <c:v>32.502862512241833</c:v>
                </c:pt>
                <c:pt idx="3457">
                  <c:v>32.504202512208003</c:v>
                </c:pt>
                <c:pt idx="3458">
                  <c:v>32.504565845532163</c:v>
                </c:pt>
                <c:pt idx="3459">
                  <c:v>32.504875845524332</c:v>
                </c:pt>
                <c:pt idx="3460">
                  <c:v>32.505199178849502</c:v>
                </c:pt>
                <c:pt idx="3461">
                  <c:v>32.505809178834163</c:v>
                </c:pt>
                <c:pt idx="3462">
                  <c:v>32.507035845469836</c:v>
                </c:pt>
                <c:pt idx="3463">
                  <c:v>32.507359178794999</c:v>
                </c:pt>
                <c:pt idx="3464">
                  <c:v>32.507682512120169</c:v>
                </c:pt>
                <c:pt idx="3465">
                  <c:v>32.508005845445332</c:v>
                </c:pt>
                <c:pt idx="3466">
                  <c:v>32.508329178770502</c:v>
                </c:pt>
                <c:pt idx="3467">
                  <c:v>32.508659178762166</c:v>
                </c:pt>
                <c:pt idx="3468">
                  <c:v>32.514529178613834</c:v>
                </c:pt>
                <c:pt idx="3469">
                  <c:v>32.515479178589835</c:v>
                </c:pt>
                <c:pt idx="3470">
                  <c:v>32.515839178580663</c:v>
                </c:pt>
                <c:pt idx="3471">
                  <c:v>32.516179178572166</c:v>
                </c:pt>
                <c:pt idx="3472">
                  <c:v>32.516519178563499</c:v>
                </c:pt>
                <c:pt idx="3473">
                  <c:v>32.51715251188083</c:v>
                </c:pt>
                <c:pt idx="3474">
                  <c:v>32.518299178518497</c:v>
                </c:pt>
                <c:pt idx="3475">
                  <c:v>32.518625845176999</c:v>
                </c:pt>
                <c:pt idx="3476">
                  <c:v>32.518935845169167</c:v>
                </c:pt>
                <c:pt idx="3477">
                  <c:v>32.519032511833331</c:v>
                </c:pt>
                <c:pt idx="3478">
                  <c:v>32.519352511825332</c:v>
                </c:pt>
                <c:pt idx="3479">
                  <c:v>32.519689178483503</c:v>
                </c:pt>
                <c:pt idx="3480">
                  <c:v>32.526179178319502</c:v>
                </c:pt>
                <c:pt idx="3481">
                  <c:v>32.527522511618834</c:v>
                </c:pt>
                <c:pt idx="3482">
                  <c:v>32.529002511581503</c:v>
                </c:pt>
                <c:pt idx="3483">
                  <c:v>32.529685844897664</c:v>
                </c:pt>
                <c:pt idx="3484">
                  <c:v>32.535175844758832</c:v>
                </c:pt>
                <c:pt idx="3485">
                  <c:v>32.536542511390998</c:v>
                </c:pt>
                <c:pt idx="3486">
                  <c:v>32.538525844674332</c:v>
                </c:pt>
                <c:pt idx="3487">
                  <c:v>32.540022511303171</c:v>
                </c:pt>
                <c:pt idx="3488">
                  <c:v>32.541025844611163</c:v>
                </c:pt>
                <c:pt idx="3489">
                  <c:v>32.541992511253333</c:v>
                </c:pt>
                <c:pt idx="3490">
                  <c:v>32.545195844505834</c:v>
                </c:pt>
                <c:pt idx="3491">
                  <c:v>32.546322511143998</c:v>
                </c:pt>
                <c:pt idx="3492">
                  <c:v>32.547872511104835</c:v>
                </c:pt>
                <c:pt idx="3493">
                  <c:v>32.550875844362331</c:v>
                </c:pt>
                <c:pt idx="3494">
                  <c:v>32.551695844341502</c:v>
                </c:pt>
                <c:pt idx="3495">
                  <c:v>32.556879177543998</c:v>
                </c:pt>
                <c:pt idx="3496">
                  <c:v>32.558522510835836</c:v>
                </c:pt>
                <c:pt idx="3497">
                  <c:v>32.561692510755663</c:v>
                </c:pt>
                <c:pt idx="3498">
                  <c:v>32.56620251064183</c:v>
                </c:pt>
                <c:pt idx="3499">
                  <c:v>32.567155843950999</c:v>
                </c:pt>
                <c:pt idx="3500">
                  <c:v>32.567829177267335</c:v>
                </c:pt>
                <c:pt idx="3501">
                  <c:v>32.56966251055433</c:v>
                </c:pt>
                <c:pt idx="3502">
                  <c:v>32.570325843871004</c:v>
                </c:pt>
                <c:pt idx="3503">
                  <c:v>32.57068917719517</c:v>
                </c:pt>
                <c:pt idx="3504">
                  <c:v>32.571015843853502</c:v>
                </c:pt>
                <c:pt idx="3505">
                  <c:v>32.571399177177163</c:v>
                </c:pt>
                <c:pt idx="3506">
                  <c:v>32.577535843688835</c:v>
                </c:pt>
                <c:pt idx="3507">
                  <c:v>32.586365843465664</c:v>
                </c:pt>
                <c:pt idx="3508">
                  <c:v>32.590529176693835</c:v>
                </c:pt>
                <c:pt idx="3509">
                  <c:v>32.595702509896498</c:v>
                </c:pt>
                <c:pt idx="3510">
                  <c:v>32.599145843142836</c:v>
                </c:pt>
                <c:pt idx="3511">
                  <c:v>32.599515843133503</c:v>
                </c:pt>
                <c:pt idx="3512">
                  <c:v>32.600535843107835</c:v>
                </c:pt>
                <c:pt idx="3513">
                  <c:v>32.600685843104003</c:v>
                </c:pt>
                <c:pt idx="3514">
                  <c:v>32.602362509728337</c:v>
                </c:pt>
                <c:pt idx="3515">
                  <c:v>32.604355843011334</c:v>
                </c:pt>
                <c:pt idx="3516">
                  <c:v>32.609532509547165</c:v>
                </c:pt>
                <c:pt idx="3517">
                  <c:v>32.610025842867998</c:v>
                </c:pt>
                <c:pt idx="3518">
                  <c:v>32.611155842839501</c:v>
                </c:pt>
                <c:pt idx="3519">
                  <c:v>32.613169176122</c:v>
                </c:pt>
                <c:pt idx="3520">
                  <c:v>32.614025842766999</c:v>
                </c:pt>
                <c:pt idx="3521">
                  <c:v>32.614205842762502</c:v>
                </c:pt>
                <c:pt idx="3522">
                  <c:v>32.614349176092169</c:v>
                </c:pt>
                <c:pt idx="3523">
                  <c:v>32.615489176063335</c:v>
                </c:pt>
                <c:pt idx="3524">
                  <c:v>32.616025842716496</c:v>
                </c:pt>
                <c:pt idx="3525">
                  <c:v>32.616859176028669</c:v>
                </c:pt>
                <c:pt idx="3526">
                  <c:v>32.618319175991836</c:v>
                </c:pt>
                <c:pt idx="3527">
                  <c:v>32.61865584265</c:v>
                </c:pt>
                <c:pt idx="3528">
                  <c:v>32.619472509296003</c:v>
                </c:pt>
                <c:pt idx="3529">
                  <c:v>32.620342509274003</c:v>
                </c:pt>
                <c:pt idx="3530">
                  <c:v>32.620822509261998</c:v>
                </c:pt>
                <c:pt idx="3531">
                  <c:v>32.621525842577498</c:v>
                </c:pt>
                <c:pt idx="3532">
                  <c:v>32.621712509239501</c:v>
                </c:pt>
                <c:pt idx="3533">
                  <c:v>32.622869175876836</c:v>
                </c:pt>
                <c:pt idx="3534">
                  <c:v>32.623705842522504</c:v>
                </c:pt>
                <c:pt idx="3535">
                  <c:v>32.625859175801331</c:v>
                </c:pt>
                <c:pt idx="3536">
                  <c:v>32.626035842463502</c:v>
                </c:pt>
                <c:pt idx="3537">
                  <c:v>32.629552509041332</c:v>
                </c:pt>
                <c:pt idx="3538">
                  <c:v>32.63084917567533</c:v>
                </c:pt>
                <c:pt idx="3539">
                  <c:v>32.632689175628833</c:v>
                </c:pt>
                <c:pt idx="3540">
                  <c:v>32.633685842270332</c:v>
                </c:pt>
                <c:pt idx="3541">
                  <c:v>32.636022508878</c:v>
                </c:pt>
                <c:pt idx="3542">
                  <c:v>32.636875842189667</c:v>
                </c:pt>
                <c:pt idx="3543">
                  <c:v>32.637335842178167</c:v>
                </c:pt>
                <c:pt idx="3544">
                  <c:v>32.638192508823167</c:v>
                </c:pt>
                <c:pt idx="3545">
                  <c:v>32.638699175477001</c:v>
                </c:pt>
                <c:pt idx="3546">
                  <c:v>32.641842508731003</c:v>
                </c:pt>
                <c:pt idx="3547">
                  <c:v>32.645355841975501</c:v>
                </c:pt>
                <c:pt idx="3548">
                  <c:v>32.646185841954498</c:v>
                </c:pt>
                <c:pt idx="3549">
                  <c:v>32.649862508528336</c:v>
                </c:pt>
                <c:pt idx="3550">
                  <c:v>32.650012508524497</c:v>
                </c:pt>
                <c:pt idx="3551">
                  <c:v>32.650372508515503</c:v>
                </c:pt>
                <c:pt idx="3552">
                  <c:v>32.650879175169329</c:v>
                </c:pt>
                <c:pt idx="3553">
                  <c:v>32.651179175161666</c:v>
                </c:pt>
                <c:pt idx="3554">
                  <c:v>32.652015841807334</c:v>
                </c:pt>
                <c:pt idx="3555">
                  <c:v>32.65268584179033</c:v>
                </c:pt>
                <c:pt idx="3556">
                  <c:v>32.653162508445</c:v>
                </c:pt>
                <c:pt idx="3557">
                  <c:v>32.656675841689498</c:v>
                </c:pt>
                <c:pt idx="3558">
                  <c:v>32.657169175010502</c:v>
                </c:pt>
                <c:pt idx="3559">
                  <c:v>32.659675841613833</c:v>
                </c:pt>
                <c:pt idx="3560">
                  <c:v>32.66035917492983</c:v>
                </c:pt>
                <c:pt idx="3561">
                  <c:v>32.660855841584002</c:v>
                </c:pt>
                <c:pt idx="3562">
                  <c:v>32.673859174588834</c:v>
                </c:pt>
                <c:pt idx="3563">
                  <c:v>32.67720250783767</c:v>
                </c:pt>
                <c:pt idx="3564">
                  <c:v>32.677345841167337</c:v>
                </c:pt>
                <c:pt idx="3565">
                  <c:v>32.677529174496001</c:v>
                </c:pt>
                <c:pt idx="3566">
                  <c:v>32.677675841159001</c:v>
                </c:pt>
                <c:pt idx="3567">
                  <c:v>32.68069584108283</c:v>
                </c:pt>
                <c:pt idx="3568">
                  <c:v>32.682869174361166</c:v>
                </c:pt>
                <c:pt idx="3569">
                  <c:v>32.689699174188668</c:v>
                </c:pt>
                <c:pt idx="3570">
                  <c:v>32.693189174100503</c:v>
                </c:pt>
                <c:pt idx="3571">
                  <c:v>32.703349173843833</c:v>
                </c:pt>
                <c:pt idx="3572">
                  <c:v>32.706525840430167</c:v>
                </c:pt>
                <c:pt idx="3573">
                  <c:v>32.723192506675829</c:v>
                </c:pt>
                <c:pt idx="3574">
                  <c:v>32.723355840004999</c:v>
                </c:pt>
                <c:pt idx="3575">
                  <c:v>32.723515840000999</c:v>
                </c:pt>
                <c:pt idx="3576">
                  <c:v>32.724022506654833</c:v>
                </c:pt>
                <c:pt idx="3577">
                  <c:v>32.724189173317335</c:v>
                </c:pt>
                <c:pt idx="3578">
                  <c:v>32.724349173313335</c:v>
                </c:pt>
                <c:pt idx="3579">
                  <c:v>32.724535839975331</c:v>
                </c:pt>
                <c:pt idx="3580">
                  <c:v>32.724679173304999</c:v>
                </c:pt>
                <c:pt idx="3581">
                  <c:v>32.728179173216496</c:v>
                </c:pt>
                <c:pt idx="3582">
                  <c:v>32.733022506427503</c:v>
                </c:pt>
                <c:pt idx="3583">
                  <c:v>32.733189173089997</c:v>
                </c:pt>
                <c:pt idx="3584">
                  <c:v>32.733345839752666</c:v>
                </c:pt>
                <c:pt idx="3585">
                  <c:v>32.735852506355997</c:v>
                </c:pt>
                <c:pt idx="3586">
                  <c:v>32.743015839508502</c:v>
                </c:pt>
                <c:pt idx="3587">
                  <c:v>32.746185839428328</c:v>
                </c:pt>
                <c:pt idx="3588">
                  <c:v>32.746352506090837</c:v>
                </c:pt>
                <c:pt idx="3589">
                  <c:v>32.74651250608683</c:v>
                </c:pt>
                <c:pt idx="3590">
                  <c:v>32.751835839285668</c:v>
                </c:pt>
                <c:pt idx="3591">
                  <c:v>32.755349172530167</c:v>
                </c:pt>
                <c:pt idx="3592">
                  <c:v>32.75551917252583</c:v>
                </c:pt>
                <c:pt idx="3593">
                  <c:v>32.755665839188829</c:v>
                </c:pt>
                <c:pt idx="3594">
                  <c:v>32.764342505636336</c:v>
                </c:pt>
                <c:pt idx="3595">
                  <c:v>32.772185838771499</c:v>
                </c:pt>
                <c:pt idx="3596">
                  <c:v>32.776672505324832</c:v>
                </c:pt>
                <c:pt idx="3597">
                  <c:v>32.793339171570501</c:v>
                </c:pt>
                <c:pt idx="3598">
                  <c:v>32.796822504815836</c:v>
                </c:pt>
                <c:pt idx="3599">
                  <c:v>32.798859171431005</c:v>
                </c:pt>
              </c:numCache>
            </c:numRef>
          </c:xVal>
          <c:yVal>
            <c:numRef>
              <c:f>'Processed Potentiostat'!$D$3:$D$4503</c:f>
              <c:numCache>
                <c:formatCode>0.00E+00</c:formatCode>
                <c:ptCount val="45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-3.3328077472602744</c:v>
                </c:pt>
                <c:pt idx="7">
                  <c:v>-4.2379626082191777</c:v>
                </c:pt>
                <c:pt idx="8">
                  <c:v>-3.3427144910958906</c:v>
                </c:pt>
                <c:pt idx="9">
                  <c:v>-2.5077971157534247</c:v>
                </c:pt>
                <c:pt idx="10">
                  <c:v>-1.9949837301369864</c:v>
                </c:pt>
                <c:pt idx="11">
                  <c:v>-1.8104979636986303</c:v>
                </c:pt>
                <c:pt idx="12">
                  <c:v>-1.7150478965753426</c:v>
                </c:pt>
                <c:pt idx="13">
                  <c:v>-1.8021787089041095</c:v>
                </c:pt>
                <c:pt idx="14">
                  <c:v>-1.8031312356164384</c:v>
                </c:pt>
                <c:pt idx="15">
                  <c:v>-1.6847554499999999</c:v>
                </c:pt>
                <c:pt idx="16">
                  <c:v>-1.6113422206849317</c:v>
                </c:pt>
                <c:pt idx="17">
                  <c:v>-1.8534918205479451</c:v>
                </c:pt>
                <c:pt idx="18">
                  <c:v>-1.7366401109589042</c:v>
                </c:pt>
                <c:pt idx="19">
                  <c:v>-1.659860932191781</c:v>
                </c:pt>
                <c:pt idx="20">
                  <c:v>-1.6002918955479453</c:v>
                </c:pt>
                <c:pt idx="21">
                  <c:v>-1.7684568000000003</c:v>
                </c:pt>
                <c:pt idx="22">
                  <c:v>-1.6723717705479453</c:v>
                </c:pt>
                <c:pt idx="23">
                  <c:v>-1.5915282170547944</c:v>
                </c:pt>
                <c:pt idx="24">
                  <c:v>-1.7739183082191783</c:v>
                </c:pt>
                <c:pt idx="25">
                  <c:v>-1.6693232856164384</c:v>
                </c:pt>
                <c:pt idx="26">
                  <c:v>-1.6257580625342467</c:v>
                </c:pt>
                <c:pt idx="27">
                  <c:v>-1.5975613078767126</c:v>
                </c:pt>
                <c:pt idx="28">
                  <c:v>-1.5971165513013699</c:v>
                </c:pt>
                <c:pt idx="29">
                  <c:v>-1.6857715561643836</c:v>
                </c:pt>
                <c:pt idx="30">
                  <c:v>-1.6131202982876713</c:v>
                </c:pt>
                <c:pt idx="31">
                  <c:v>-1.5376746569178084</c:v>
                </c:pt>
                <c:pt idx="32">
                  <c:v>-1.711809339041096</c:v>
                </c:pt>
                <c:pt idx="33">
                  <c:v>-1.6526846761643836</c:v>
                </c:pt>
                <c:pt idx="34">
                  <c:v>-1.5665703028767126</c:v>
                </c:pt>
                <c:pt idx="35">
                  <c:v>-1.5244019802739726</c:v>
                </c:pt>
                <c:pt idx="36">
                  <c:v>-1.668243766438356</c:v>
                </c:pt>
                <c:pt idx="37">
                  <c:v>-1.6347760255479453</c:v>
                </c:pt>
                <c:pt idx="38">
                  <c:v>-1.5424377731506851</c:v>
                </c:pt>
                <c:pt idx="39">
                  <c:v>-1.4996345547945205</c:v>
                </c:pt>
                <c:pt idx="40">
                  <c:v>-1.6492555134246576</c:v>
                </c:pt>
                <c:pt idx="41">
                  <c:v>-1.6128028337671234</c:v>
                </c:pt>
                <c:pt idx="42">
                  <c:v>-1.5478992813698633</c:v>
                </c:pt>
                <c:pt idx="43">
                  <c:v>-1.4909341894520547</c:v>
                </c:pt>
                <c:pt idx="44">
                  <c:v>-1.4544180302054794</c:v>
                </c:pt>
                <c:pt idx="45">
                  <c:v>-1.642142753630137</c:v>
                </c:pt>
                <c:pt idx="46">
                  <c:v>-1.5514557361643835</c:v>
                </c:pt>
                <c:pt idx="47">
                  <c:v>-1.5225604230821919</c:v>
                </c:pt>
                <c:pt idx="48">
                  <c:v>-1.4803921171232877</c:v>
                </c:pt>
                <c:pt idx="49">
                  <c:v>-1.645826034452055</c:v>
                </c:pt>
                <c:pt idx="50">
                  <c:v>-1.5476453130821919</c:v>
                </c:pt>
                <c:pt idx="51">
                  <c:v>-1.5010316716438354</c:v>
                </c:pt>
                <c:pt idx="52">
                  <c:v>-1.463499489452055</c:v>
                </c:pt>
                <c:pt idx="53">
                  <c:v>-1.6356015764383562</c:v>
                </c:pt>
                <c:pt idx="54">
                  <c:v>-1.54085016760274</c:v>
                </c:pt>
                <c:pt idx="55">
                  <c:v>-1.4843295160273973</c:v>
                </c:pt>
                <c:pt idx="56">
                  <c:v>-1.4549261165753424</c:v>
                </c:pt>
                <c:pt idx="57">
                  <c:v>-1.6525576836986302</c:v>
                </c:pt>
                <c:pt idx="58">
                  <c:v>-1.5766677850684934</c:v>
                </c:pt>
                <c:pt idx="59">
                  <c:v>-1.4925854410273975</c:v>
                </c:pt>
                <c:pt idx="60">
                  <c:v>-1.4524493141095891</c:v>
                </c:pt>
                <c:pt idx="61">
                  <c:v>-1.4031684147945205</c:v>
                </c:pt>
                <c:pt idx="62">
                  <c:v>-1.573936864520548</c:v>
                </c:pt>
                <c:pt idx="63">
                  <c:v>-1.4842025402054795</c:v>
                </c:pt>
                <c:pt idx="64">
                  <c:v>-1.4289520296575342</c:v>
                </c:pt>
                <c:pt idx="65">
                  <c:v>-1.6305845085616439</c:v>
                </c:pt>
                <c:pt idx="66">
                  <c:v>-1.5134789638356163</c:v>
                </c:pt>
                <c:pt idx="67">
                  <c:v>-1.4780424569178081</c:v>
                </c:pt>
                <c:pt idx="68">
                  <c:v>-1.4259038110273974</c:v>
                </c:pt>
                <c:pt idx="69">
                  <c:v>-1.5465658105479454</c:v>
                </c:pt>
                <c:pt idx="70">
                  <c:v>-1.4842025402054795</c:v>
                </c:pt>
                <c:pt idx="71">
                  <c:v>-1.4366362056164383</c:v>
                </c:pt>
                <c:pt idx="72">
                  <c:v>-1.4045656980821919</c:v>
                </c:pt>
                <c:pt idx="73">
                  <c:v>-1.5546309306164385</c:v>
                </c:pt>
                <c:pt idx="74">
                  <c:v>-1.4862982154794522</c:v>
                </c:pt>
                <c:pt idx="75">
                  <c:v>-1.4533383612328767</c:v>
                </c:pt>
                <c:pt idx="76">
                  <c:v>-1.3705896544520548</c:v>
                </c:pt>
                <c:pt idx="77">
                  <c:v>-1.544787583150685</c:v>
                </c:pt>
                <c:pt idx="78">
                  <c:v>-1.4342230658219179</c:v>
                </c:pt>
                <c:pt idx="79">
                  <c:v>-1.4201880182876714</c:v>
                </c:pt>
                <c:pt idx="80">
                  <c:v>-1.5530433417123288</c:v>
                </c:pt>
                <c:pt idx="81">
                  <c:v>-1.4788045115753425</c:v>
                </c:pt>
                <c:pt idx="82">
                  <c:v>-1.4325718142465755</c:v>
                </c:pt>
                <c:pt idx="83">
                  <c:v>-1.3668428773972603</c:v>
                </c:pt>
                <c:pt idx="84">
                  <c:v>-1.5697454973287672</c:v>
                </c:pt>
                <c:pt idx="85">
                  <c:v>-1.4819163762328769</c:v>
                </c:pt>
                <c:pt idx="86">
                  <c:v>-1.4210137189726029</c:v>
                </c:pt>
                <c:pt idx="87">
                  <c:v>-1.3892605095205479</c:v>
                </c:pt>
                <c:pt idx="88">
                  <c:v>-1.3161648445890413</c:v>
                </c:pt>
                <c:pt idx="89">
                  <c:v>-1.4797570382876712</c:v>
                </c:pt>
                <c:pt idx="90">
                  <c:v>-1.4257766687671232</c:v>
                </c:pt>
                <c:pt idx="91">
                  <c:v>-1.3799250819863016</c:v>
                </c:pt>
                <c:pt idx="92">
                  <c:v>-1.4882034353424658</c:v>
                </c:pt>
                <c:pt idx="93">
                  <c:v>-1.4612131756849316</c:v>
                </c:pt>
                <c:pt idx="94">
                  <c:v>-1.3881175107534249</c:v>
                </c:pt>
                <c:pt idx="95">
                  <c:v>-1.3455047478082192</c:v>
                </c:pt>
                <c:pt idx="96">
                  <c:v>-1.5274501989041098</c:v>
                </c:pt>
                <c:pt idx="97">
                  <c:v>-1.4269833135616439</c:v>
                </c:pt>
                <c:pt idx="98">
                  <c:v>-1.3884982884246577</c:v>
                </c:pt>
                <c:pt idx="99">
                  <c:v>-1.3143230377397261</c:v>
                </c:pt>
                <c:pt idx="100">
                  <c:v>-1.4786773693150685</c:v>
                </c:pt>
                <c:pt idx="101">
                  <c:v>-1.3601112115068494</c:v>
                </c:pt>
                <c:pt idx="102">
                  <c:v>-1.3388365947945204</c:v>
                </c:pt>
                <c:pt idx="103">
                  <c:v>-1.4951892193150687</c:v>
                </c:pt>
                <c:pt idx="104">
                  <c:v>-1.4397480702739727</c:v>
                </c:pt>
                <c:pt idx="105">
                  <c:v>-1.3851961181506849</c:v>
                </c:pt>
                <c:pt idx="106">
                  <c:v>-1.3390270668493152</c:v>
                </c:pt>
                <c:pt idx="107">
                  <c:v>-1.5189404720547945</c:v>
                </c:pt>
                <c:pt idx="108">
                  <c:v>-1.4186639089726027</c:v>
                </c:pt>
                <c:pt idx="109">
                  <c:v>-1.3817667889726029</c:v>
                </c:pt>
                <c:pt idx="110">
                  <c:v>-1.3140055066438356</c:v>
                </c:pt>
                <c:pt idx="111">
                  <c:v>-1.5042070325342465</c:v>
                </c:pt>
                <c:pt idx="112">
                  <c:v>-1.3926263258219178</c:v>
                </c:pt>
                <c:pt idx="113">
                  <c:v>-1.336931374931507</c:v>
                </c:pt>
                <c:pt idx="114">
                  <c:v>-1.3145135930136986</c:v>
                </c:pt>
                <c:pt idx="115">
                  <c:v>-1.4333340186986301</c:v>
                </c:pt>
                <c:pt idx="116">
                  <c:v>-1.4222838600000001</c:v>
                </c:pt>
                <c:pt idx="117">
                  <c:v>-1.3348356996575343</c:v>
                </c:pt>
                <c:pt idx="118">
                  <c:v>-1.4869967905479453</c:v>
                </c:pt>
                <c:pt idx="119">
                  <c:v>-1.4023428639041096</c:v>
                </c:pt>
                <c:pt idx="120">
                  <c:v>-1.3494421633561644</c:v>
                </c:pt>
                <c:pt idx="121">
                  <c:v>-1.2855547836986303</c:v>
                </c:pt>
                <c:pt idx="122">
                  <c:v>-1.4182193188356165</c:v>
                </c:pt>
                <c:pt idx="123">
                  <c:v>-1.3728759682191782</c:v>
                </c:pt>
                <c:pt idx="124">
                  <c:v>-1.2981289684931507</c:v>
                </c:pt>
                <c:pt idx="125">
                  <c:v>-1.4153615722602739</c:v>
                </c:pt>
                <c:pt idx="126">
                  <c:v>-1.3816398131506851</c:v>
                </c:pt>
                <c:pt idx="127">
                  <c:v>-1.3294375878082192</c:v>
                </c:pt>
                <c:pt idx="128">
                  <c:v>-1.3051146692465754</c:v>
                </c:pt>
                <c:pt idx="129">
                  <c:v>-1.2999706089041096</c:v>
                </c:pt>
                <c:pt idx="130">
                  <c:v>-1.4159968008904109</c:v>
                </c:pt>
                <c:pt idx="131">
                  <c:v>-1.406661223561644</c:v>
                </c:pt>
                <c:pt idx="132">
                  <c:v>-1.3173077601369862</c:v>
                </c:pt>
                <c:pt idx="133">
                  <c:v>-1.2644069763698631</c:v>
                </c:pt>
                <c:pt idx="134">
                  <c:v>-1.424252559452055</c:v>
                </c:pt>
                <c:pt idx="135">
                  <c:v>-1.3630959339041095</c:v>
                </c:pt>
                <c:pt idx="136">
                  <c:v>-1.3334385661643835</c:v>
                </c:pt>
                <c:pt idx="137">
                  <c:v>-1.2835225880136987</c:v>
                </c:pt>
                <c:pt idx="138">
                  <c:v>-1.4398115498630137</c:v>
                </c:pt>
                <c:pt idx="139">
                  <c:v>-1.3526173578082192</c:v>
                </c:pt>
                <c:pt idx="140">
                  <c:v>-1.2652962398630136</c:v>
                </c:pt>
                <c:pt idx="141">
                  <c:v>-1.2729805156849316</c:v>
                </c:pt>
                <c:pt idx="142">
                  <c:v>-1.4279358402739726</c:v>
                </c:pt>
                <c:pt idx="143">
                  <c:v>-1.3289295014383562</c:v>
                </c:pt>
                <c:pt idx="144">
                  <c:v>-1.2997166572602741</c:v>
                </c:pt>
                <c:pt idx="145">
                  <c:v>-1.4472417741780823</c:v>
                </c:pt>
                <c:pt idx="146">
                  <c:v>-1.3720502675342467</c:v>
                </c:pt>
                <c:pt idx="147">
                  <c:v>-1.3257543069863014</c:v>
                </c:pt>
                <c:pt idx="148">
                  <c:v>-1.291905255821918</c:v>
                </c:pt>
                <c:pt idx="149">
                  <c:v>-1.4424788243835616</c:v>
                </c:pt>
                <c:pt idx="150">
                  <c:v>-1.3294375045890412</c:v>
                </c:pt>
                <c:pt idx="151">
                  <c:v>-1.3094330289041096</c:v>
                </c:pt>
                <c:pt idx="152">
                  <c:v>-1.2646611776712331</c:v>
                </c:pt>
                <c:pt idx="153">
                  <c:v>-1.4278723606849315</c:v>
                </c:pt>
                <c:pt idx="154">
                  <c:v>-1.3669698532191783</c:v>
                </c:pt>
                <c:pt idx="155">
                  <c:v>-1.2992720504794522</c:v>
                </c:pt>
                <c:pt idx="156">
                  <c:v>-1.2591995862328766</c:v>
                </c:pt>
                <c:pt idx="157">
                  <c:v>-1.4003105184246576</c:v>
                </c:pt>
                <c:pt idx="158">
                  <c:v>-1.3646200432191782</c:v>
                </c:pt>
                <c:pt idx="159">
                  <c:v>-1.2943821248630138</c:v>
                </c:pt>
                <c:pt idx="160">
                  <c:v>-1.2651056180136986</c:v>
                </c:pt>
                <c:pt idx="161">
                  <c:v>-1.3797346099315069</c:v>
                </c:pt>
                <c:pt idx="162">
                  <c:v>-1.3477274155479451</c:v>
                </c:pt>
                <c:pt idx="163">
                  <c:v>-1.2856181967123288</c:v>
                </c:pt>
                <c:pt idx="164">
                  <c:v>-1.2555798016438358</c:v>
                </c:pt>
                <c:pt idx="165">
                  <c:v>-1.4008822508219179</c:v>
                </c:pt>
                <c:pt idx="166">
                  <c:v>-1.3460763304109591</c:v>
                </c:pt>
                <c:pt idx="167">
                  <c:v>-1.2735520150684931</c:v>
                </c:pt>
                <c:pt idx="168">
                  <c:v>-1.2423068753424658</c:v>
                </c:pt>
                <c:pt idx="169">
                  <c:v>-1.3455047478082192</c:v>
                </c:pt>
                <c:pt idx="170">
                  <c:v>-1.2981289684931507</c:v>
                </c:pt>
                <c:pt idx="171">
                  <c:v>-1.2683445417123287</c:v>
                </c:pt>
                <c:pt idx="172">
                  <c:v>-1.3698275997945208</c:v>
                </c:pt>
                <c:pt idx="173">
                  <c:v>-1.3395986494520549</c:v>
                </c:pt>
                <c:pt idx="174">
                  <c:v>-1.3003518026712331</c:v>
                </c:pt>
                <c:pt idx="175">
                  <c:v>-1.2383693932191782</c:v>
                </c:pt>
                <c:pt idx="176">
                  <c:v>-1.216269458630137</c:v>
                </c:pt>
                <c:pt idx="177">
                  <c:v>-1.3446157173287672</c:v>
                </c:pt>
                <c:pt idx="178">
                  <c:v>-1.298001909452055</c:v>
                </c:pt>
                <c:pt idx="179">
                  <c:v>-1.2631370683561645</c:v>
                </c:pt>
                <c:pt idx="180">
                  <c:v>-1.2397031136986301</c:v>
                </c:pt>
                <c:pt idx="181">
                  <c:v>-1.3524268857534247</c:v>
                </c:pt>
                <c:pt idx="182">
                  <c:v>-1.3267068336986301</c:v>
                </c:pt>
                <c:pt idx="183">
                  <c:v>-1.2926038142465754</c:v>
                </c:pt>
                <c:pt idx="184">
                  <c:v>-1.2482129903424659</c:v>
                </c:pt>
                <c:pt idx="185">
                  <c:v>-1.357316811369863</c:v>
                </c:pt>
                <c:pt idx="186">
                  <c:v>-1.3117828389041095</c:v>
                </c:pt>
                <c:pt idx="187">
                  <c:v>-1.2557067774657535</c:v>
                </c:pt>
                <c:pt idx="188">
                  <c:v>-1.3778293900684933</c:v>
                </c:pt>
                <c:pt idx="189">
                  <c:v>-1.3441711271917809</c:v>
                </c:pt>
                <c:pt idx="190">
                  <c:v>-1.2830779812328768</c:v>
                </c:pt>
                <c:pt idx="191">
                  <c:v>-1.2068070552739727</c:v>
                </c:pt>
                <c:pt idx="192">
                  <c:v>-1.404502035410959</c:v>
                </c:pt>
                <c:pt idx="193">
                  <c:v>-1.3301997256849314</c:v>
                </c:pt>
                <c:pt idx="194">
                  <c:v>-1.292984991369863</c:v>
                </c:pt>
                <c:pt idx="195">
                  <c:v>-1.2357022851369863</c:v>
                </c:pt>
                <c:pt idx="196">
                  <c:v>-1.3695736315068494</c:v>
                </c:pt>
                <c:pt idx="197">
                  <c:v>-1.3202291527397261</c:v>
                </c:pt>
                <c:pt idx="198">
                  <c:v>-1.2883490340410959</c:v>
                </c:pt>
                <c:pt idx="199">
                  <c:v>-1.2249062445205479</c:v>
                </c:pt>
                <c:pt idx="200">
                  <c:v>-1.3300726666438356</c:v>
                </c:pt>
                <c:pt idx="201">
                  <c:v>-1.3084170059589042</c:v>
                </c:pt>
                <c:pt idx="202">
                  <c:v>-1.2275100228082192</c:v>
                </c:pt>
                <c:pt idx="203">
                  <c:v>-1.3409322700684931</c:v>
                </c:pt>
                <c:pt idx="204">
                  <c:v>-1.3203562117808219</c:v>
                </c:pt>
                <c:pt idx="205">
                  <c:v>-1.2546271917123288</c:v>
                </c:pt>
                <c:pt idx="206">
                  <c:v>-1.2102997808219178</c:v>
                </c:pt>
                <c:pt idx="207">
                  <c:v>-1.3295646468493152</c:v>
                </c:pt>
                <c:pt idx="208">
                  <c:v>-1.317180850890411</c:v>
                </c:pt>
                <c:pt idx="209">
                  <c:v>-1.2533571339041096</c:v>
                </c:pt>
                <c:pt idx="210">
                  <c:v>-1.3668428773972603</c:v>
                </c:pt>
                <c:pt idx="211">
                  <c:v>-1.3100046780821917</c:v>
                </c:pt>
                <c:pt idx="212">
                  <c:v>-1.2622479546575343</c:v>
                </c:pt>
                <c:pt idx="213">
                  <c:v>-1.2280181091780824</c:v>
                </c:pt>
                <c:pt idx="214">
                  <c:v>-1.3201020770547944</c:v>
                </c:pt>
                <c:pt idx="215">
                  <c:v>-1.2442755914383563</c:v>
                </c:pt>
                <c:pt idx="216">
                  <c:v>-1.227128995479452</c:v>
                </c:pt>
                <c:pt idx="217">
                  <c:v>-1.1842621976712329</c:v>
                </c:pt>
                <c:pt idx="218">
                  <c:v>-1.3287389461643837</c:v>
                </c:pt>
                <c:pt idx="219">
                  <c:v>-1.2464984089726028</c:v>
                </c:pt>
                <c:pt idx="220">
                  <c:v>-1.2202067909589041</c:v>
                </c:pt>
                <c:pt idx="221">
                  <c:v>-1.3387094525342467</c:v>
                </c:pt>
                <c:pt idx="222">
                  <c:v>-1.2944456044520549</c:v>
                </c:pt>
                <c:pt idx="223">
                  <c:v>-1.2344321441095891</c:v>
                </c:pt>
                <c:pt idx="224">
                  <c:v>-1.1898507649315069</c:v>
                </c:pt>
                <c:pt idx="225">
                  <c:v>-1.3505851621232876</c:v>
                </c:pt>
                <c:pt idx="226">
                  <c:v>-1.2901906744520548</c:v>
                </c:pt>
                <c:pt idx="227">
                  <c:v>-1.2409733213013698</c:v>
                </c:pt>
                <c:pt idx="228">
                  <c:v>-1.1843257771232878</c:v>
                </c:pt>
                <c:pt idx="229">
                  <c:v>-1.317688937260274</c:v>
                </c:pt>
                <c:pt idx="230">
                  <c:v>-1.2424340176027397</c:v>
                </c:pt>
                <c:pt idx="231">
                  <c:v>-1.2159519275342467</c:v>
                </c:pt>
                <c:pt idx="232">
                  <c:v>-1.3560466703424656</c:v>
                </c:pt>
                <c:pt idx="233">
                  <c:v>-1.2924133421917807</c:v>
                </c:pt>
                <c:pt idx="234">
                  <c:v>-1.2228104860273972</c:v>
                </c:pt>
                <c:pt idx="235">
                  <c:v>-1.1753078806849315</c:v>
                </c:pt>
                <c:pt idx="236">
                  <c:v>-1.3368043991095893</c:v>
                </c:pt>
                <c:pt idx="237">
                  <c:v>-1.2474509356849315</c:v>
                </c:pt>
                <c:pt idx="238">
                  <c:v>-1.2285261123287672</c:v>
                </c:pt>
                <c:pt idx="239">
                  <c:v>-1.1884536480821919</c:v>
                </c:pt>
                <c:pt idx="240">
                  <c:v>-1.3007962430136988</c:v>
                </c:pt>
                <c:pt idx="241">
                  <c:v>-1.2545636122602741</c:v>
                </c:pt>
                <c:pt idx="242">
                  <c:v>-1.2210959046575343</c:v>
                </c:pt>
                <c:pt idx="243">
                  <c:v>-1.1734026608219179</c:v>
                </c:pt>
                <c:pt idx="244">
                  <c:v>-1.3122273458219178</c:v>
                </c:pt>
                <c:pt idx="245">
                  <c:v>-1.230685300479452</c:v>
                </c:pt>
                <c:pt idx="246">
                  <c:v>-1.2130305349315069</c:v>
                </c:pt>
                <c:pt idx="247">
                  <c:v>-1.3975164178767125</c:v>
                </c:pt>
                <c:pt idx="248">
                  <c:v>-1.3785279484931507</c:v>
                </c:pt>
                <c:pt idx="249">
                  <c:v>-1.394912639589041</c:v>
                </c:pt>
                <c:pt idx="250">
                  <c:v>-1.4062804292465754</c:v>
                </c:pt>
                <c:pt idx="251">
                  <c:v>-1.423109410890411</c:v>
                </c:pt>
                <c:pt idx="252">
                  <c:v>-1.3768133671232876</c:v>
                </c:pt>
                <c:pt idx="253">
                  <c:v>-1.3474098012328768</c:v>
                </c:pt>
                <c:pt idx="254">
                  <c:v>-1.3082265339041097</c:v>
                </c:pt>
                <c:pt idx="255">
                  <c:v>-1.2614858167808221</c:v>
                </c:pt>
                <c:pt idx="256">
                  <c:v>-1.2297326905479451</c:v>
                </c:pt>
                <c:pt idx="257">
                  <c:v>-1.1996942122602741</c:v>
                </c:pt>
                <c:pt idx="258">
                  <c:v>-1.1766414347260274</c:v>
                </c:pt>
                <c:pt idx="259">
                  <c:v>-1.1523820789726027</c:v>
                </c:pt>
                <c:pt idx="260">
                  <c:v>-1.139807810958904</c:v>
                </c:pt>
                <c:pt idx="261">
                  <c:v>-1.136632366849315</c:v>
                </c:pt>
                <c:pt idx="262">
                  <c:v>-1.1391727321232878</c:v>
                </c:pt>
                <c:pt idx="263">
                  <c:v>-1.1467935117123289</c:v>
                </c:pt>
                <c:pt idx="264">
                  <c:v>-1.1487622111643836</c:v>
                </c:pt>
                <c:pt idx="265">
                  <c:v>-1.1428560961643837</c:v>
                </c:pt>
                <c:pt idx="266">
                  <c:v>-1.1523820789726027</c:v>
                </c:pt>
                <c:pt idx="267">
                  <c:v>-1.151302493219178</c:v>
                </c:pt>
                <c:pt idx="268">
                  <c:v>-1.1530170745890411</c:v>
                </c:pt>
                <c:pt idx="269">
                  <c:v>-1.1775941112328767</c:v>
                </c:pt>
                <c:pt idx="270">
                  <c:v>-1.1786735471917809</c:v>
                </c:pt>
                <c:pt idx="271">
                  <c:v>-1.1800072510273973</c:v>
                </c:pt>
                <c:pt idx="272">
                  <c:v>-1.1906763158219178</c:v>
                </c:pt>
                <c:pt idx="273">
                  <c:v>-1.2024885291780822</c:v>
                </c:pt>
                <c:pt idx="274">
                  <c:v>-1.2139830616438356</c:v>
                </c:pt>
                <c:pt idx="275">
                  <c:v>-1.2268750271917808</c:v>
                </c:pt>
                <c:pt idx="276">
                  <c:v>-1.2351942819863015</c:v>
                </c:pt>
                <c:pt idx="277">
                  <c:v>-1.2336066098630136</c:v>
                </c:pt>
                <c:pt idx="278">
                  <c:v>-1.241671813150685</c:v>
                </c:pt>
                <c:pt idx="279">
                  <c:v>-1.2539286332876713</c:v>
                </c:pt>
                <c:pt idx="280">
                  <c:v>-1.2675189076027398</c:v>
                </c:pt>
                <c:pt idx="281">
                  <c:v>-1.2793946338356164</c:v>
                </c:pt>
                <c:pt idx="282">
                  <c:v>-1.2910162919178083</c:v>
                </c:pt>
                <c:pt idx="283">
                  <c:v>-1.3022569393150685</c:v>
                </c:pt>
                <c:pt idx="284">
                  <c:v>-1.3208008019178081</c:v>
                </c:pt>
                <c:pt idx="285">
                  <c:v>-1.3402972078767124</c:v>
                </c:pt>
                <c:pt idx="286">
                  <c:v>-1.3550941436301369</c:v>
                </c:pt>
                <c:pt idx="287">
                  <c:v>-1.3804968143835616</c:v>
                </c:pt>
                <c:pt idx="288">
                  <c:v>-1.4020888956164386</c:v>
                </c:pt>
                <c:pt idx="289">
                  <c:v>-1.5654269878767124</c:v>
                </c:pt>
                <c:pt idx="290">
                  <c:v>-1.6587812632191781</c:v>
                </c:pt>
                <c:pt idx="291">
                  <c:v>-1.746737593150685</c:v>
                </c:pt>
                <c:pt idx="292">
                  <c:v>-1.7679488301369863</c:v>
                </c:pt>
                <c:pt idx="293">
                  <c:v>-1.7830632636986303</c:v>
                </c:pt>
                <c:pt idx="294">
                  <c:v>-1.7615980417808221</c:v>
                </c:pt>
                <c:pt idx="295">
                  <c:v>-1.7452769301369866</c:v>
                </c:pt>
                <c:pt idx="296">
                  <c:v>-1.7330836561643836</c:v>
                </c:pt>
                <c:pt idx="297">
                  <c:v>-1.7170801089041097</c:v>
                </c:pt>
                <c:pt idx="298">
                  <c:v>-1.702346652739726</c:v>
                </c:pt>
                <c:pt idx="299">
                  <c:v>-1.6861527000000001</c:v>
                </c:pt>
                <c:pt idx="300">
                  <c:v>-1.6741498315068495</c:v>
                </c:pt>
                <c:pt idx="301">
                  <c:v>-1.6691328801369862</c:v>
                </c:pt>
                <c:pt idx="302">
                  <c:v>-1.6574476259589044</c:v>
                </c:pt>
                <c:pt idx="303">
                  <c:v>-1.6441747828767126</c:v>
                </c:pt>
                <c:pt idx="304">
                  <c:v>-1.6340773173287673</c:v>
                </c:pt>
                <c:pt idx="305">
                  <c:v>-1.6289969030136988</c:v>
                </c:pt>
                <c:pt idx="306">
                  <c:v>-1.6058170664383562</c:v>
                </c:pt>
                <c:pt idx="307">
                  <c:v>-1.5929253339041096</c:v>
                </c:pt>
                <c:pt idx="308">
                  <c:v>-1.5746354229452053</c:v>
                </c:pt>
                <c:pt idx="309">
                  <c:v>-1.8139272595890412</c:v>
                </c:pt>
                <c:pt idx="310">
                  <c:v>-1.7940496931506851</c:v>
                </c:pt>
                <c:pt idx="311">
                  <c:v>-1.7903028328767123</c:v>
                </c:pt>
                <c:pt idx="312">
                  <c:v>-1.7722036602739726</c:v>
                </c:pt>
                <c:pt idx="313">
                  <c:v>-1.7567080828767125</c:v>
                </c:pt>
                <c:pt idx="314">
                  <c:v>-1.7380371945205479</c:v>
                </c:pt>
                <c:pt idx="315">
                  <c:v>-1.7158734308219177</c:v>
                </c:pt>
                <c:pt idx="316">
                  <c:v>-1.6999968760273971</c:v>
                </c:pt>
                <c:pt idx="317">
                  <c:v>-1.6889468671232877</c:v>
                </c:pt>
                <c:pt idx="318">
                  <c:v>-1.676563187671233</c:v>
                </c:pt>
                <c:pt idx="319">
                  <c:v>-1.6543994073287671</c:v>
                </c:pt>
                <c:pt idx="320">
                  <c:v>-1.6381418584931509</c:v>
                </c:pt>
                <c:pt idx="321">
                  <c:v>-1.6257580625342467</c:v>
                </c:pt>
                <c:pt idx="322">
                  <c:v>-1.6139459989726028</c:v>
                </c:pt>
                <c:pt idx="323">
                  <c:v>-1.6028956738356164</c:v>
                </c:pt>
                <c:pt idx="324">
                  <c:v>-1.588987935</c:v>
                </c:pt>
                <c:pt idx="325">
                  <c:v>-1.5768582571232876</c:v>
                </c:pt>
                <c:pt idx="326">
                  <c:v>-1.569364386780822</c:v>
                </c:pt>
                <c:pt idx="327">
                  <c:v>-1.5588224642465756</c:v>
                </c:pt>
                <c:pt idx="328">
                  <c:v>-1.5567902685616439</c:v>
                </c:pt>
                <c:pt idx="329">
                  <c:v>-1.7733465924657534</c:v>
                </c:pt>
                <c:pt idx="330">
                  <c:v>-1.7490237904109589</c:v>
                </c:pt>
                <c:pt idx="331">
                  <c:v>-1.7410221000000001</c:v>
                </c:pt>
                <c:pt idx="332">
                  <c:v>-1.7274315760273973</c:v>
                </c:pt>
                <c:pt idx="333">
                  <c:v>-1.7107929000000002</c:v>
                </c:pt>
                <c:pt idx="334">
                  <c:v>-1.6872322191780824</c:v>
                </c:pt>
                <c:pt idx="335">
                  <c:v>-1.6776425404109589</c:v>
                </c:pt>
                <c:pt idx="336">
                  <c:v>-1.6571301614383562</c:v>
                </c:pt>
                <c:pt idx="337">
                  <c:v>-1.6502715363698632</c:v>
                </c:pt>
                <c:pt idx="338">
                  <c:v>-1.6364271273287674</c:v>
                </c:pt>
                <c:pt idx="339">
                  <c:v>-1.6215665289041097</c:v>
                </c:pt>
                <c:pt idx="340">
                  <c:v>-1.6003555415753425</c:v>
                </c:pt>
                <c:pt idx="341">
                  <c:v>-1.590385051849315</c:v>
                </c:pt>
                <c:pt idx="342">
                  <c:v>-1.578445696232877</c:v>
                </c:pt>
                <c:pt idx="343">
                  <c:v>-1.5635217680136988</c:v>
                </c:pt>
                <c:pt idx="344">
                  <c:v>-1.5499314770547945</c:v>
                </c:pt>
                <c:pt idx="345">
                  <c:v>-1.5400244669178085</c:v>
                </c:pt>
                <c:pt idx="346">
                  <c:v>-1.5329118735616438</c:v>
                </c:pt>
                <c:pt idx="347">
                  <c:v>-1.7374658116438357</c:v>
                </c:pt>
                <c:pt idx="348">
                  <c:v>-1.7309246178082192</c:v>
                </c:pt>
                <c:pt idx="349">
                  <c:v>-1.7075541760273971</c:v>
                </c:pt>
                <c:pt idx="350">
                  <c:v>-1.6778332787671235</c:v>
                </c:pt>
                <c:pt idx="351">
                  <c:v>-1.6566857377397259</c:v>
                </c:pt>
                <c:pt idx="352">
                  <c:v>-1.6195344996575343</c:v>
                </c:pt>
                <c:pt idx="353">
                  <c:v>-1.5830818200000001</c:v>
                </c:pt>
                <c:pt idx="354">
                  <c:v>-1.5317052121232879</c:v>
                </c:pt>
                <c:pt idx="355">
                  <c:v>-1.492521795</c:v>
                </c:pt>
                <c:pt idx="356">
                  <c:v>-1.5068742904109591</c:v>
                </c:pt>
                <c:pt idx="357">
                  <c:v>-1.4726442784931506</c:v>
                </c:pt>
                <c:pt idx="358">
                  <c:v>-1.4496549139726027</c:v>
                </c:pt>
                <c:pt idx="359">
                  <c:v>-1.4218392698630138</c:v>
                </c:pt>
                <c:pt idx="360">
                  <c:v>-1.3963097730821918</c:v>
                </c:pt>
                <c:pt idx="361">
                  <c:v>-1.5903215556164383</c:v>
                </c:pt>
                <c:pt idx="362">
                  <c:v>-1.5486615024657535</c:v>
                </c:pt>
                <c:pt idx="363">
                  <c:v>-1.4843295160273973</c:v>
                </c:pt>
                <c:pt idx="364">
                  <c:v>-1.4750574182876712</c:v>
                </c:pt>
                <c:pt idx="365">
                  <c:v>-1.4173939343835618</c:v>
                </c:pt>
                <c:pt idx="366">
                  <c:v>-1.4215218053424656</c:v>
                </c:pt>
                <c:pt idx="367">
                  <c:v>-1.3839896231506852</c:v>
                </c:pt>
                <c:pt idx="368">
                  <c:v>-1.1981066899315069</c:v>
                </c:pt>
                <c:pt idx="369">
                  <c:v>-1.2115699218493152</c:v>
                </c:pt>
                <c:pt idx="370">
                  <c:v>-1.2793946338356164</c:v>
                </c:pt>
                <c:pt idx="371">
                  <c:v>-1.0684267939726027</c:v>
                </c:pt>
                <c:pt idx="372">
                  <c:v>-1.0761744661643835</c:v>
                </c:pt>
                <c:pt idx="373">
                  <c:v>-1.1801343267123288</c:v>
                </c:pt>
                <c:pt idx="374">
                  <c:v>-1.2947631521917808</c:v>
                </c:pt>
                <c:pt idx="375">
                  <c:v>-1.3708436060958906</c:v>
                </c:pt>
                <c:pt idx="376">
                  <c:v>-1.3615718412328768</c:v>
                </c:pt>
                <c:pt idx="377">
                  <c:v>-1.2994626057534246</c:v>
                </c:pt>
                <c:pt idx="378">
                  <c:v>-1.4618484043150686</c:v>
                </c:pt>
                <c:pt idx="379">
                  <c:v>-1.4119957393150686</c:v>
                </c:pt>
                <c:pt idx="380">
                  <c:v>-1.5031908431506849</c:v>
                </c:pt>
                <c:pt idx="381">
                  <c:v>-1.520083637260274</c:v>
                </c:pt>
                <c:pt idx="382">
                  <c:v>-1.5559010716438357</c:v>
                </c:pt>
                <c:pt idx="383">
                  <c:v>-1.5881623841095891</c:v>
                </c:pt>
                <c:pt idx="384">
                  <c:v>-1.4510521972602741</c:v>
                </c:pt>
                <c:pt idx="385">
                  <c:v>-1.4569583122602741</c:v>
                </c:pt>
                <c:pt idx="386">
                  <c:v>-1.5881622176712331</c:v>
                </c:pt>
                <c:pt idx="387">
                  <c:v>-1.4378428504109588</c:v>
                </c:pt>
                <c:pt idx="388">
                  <c:v>-1.4603876247945204</c:v>
                </c:pt>
                <c:pt idx="389">
                  <c:v>-1.5303080952739727</c:v>
                </c:pt>
                <c:pt idx="390">
                  <c:v>-1.4882034353424658</c:v>
                </c:pt>
                <c:pt idx="391">
                  <c:v>-1.6434128946575342</c:v>
                </c:pt>
                <c:pt idx="392">
                  <c:v>-1.4528304246575343</c:v>
                </c:pt>
                <c:pt idx="393">
                  <c:v>-1.584923543630137</c:v>
                </c:pt>
                <c:pt idx="394">
                  <c:v>-1.4950620770547944</c:v>
                </c:pt>
                <c:pt idx="395">
                  <c:v>-1.589495854931507</c:v>
                </c:pt>
                <c:pt idx="396">
                  <c:v>-1.4763277257534246</c:v>
                </c:pt>
                <c:pt idx="397">
                  <c:v>-1.5928618376712329</c:v>
                </c:pt>
                <c:pt idx="398">
                  <c:v>-1.4869332943150686</c:v>
                </c:pt>
                <c:pt idx="399">
                  <c:v>-1.4078043721232876</c:v>
                </c:pt>
                <c:pt idx="400">
                  <c:v>-1.5122088228082191</c:v>
                </c:pt>
                <c:pt idx="401">
                  <c:v>-1.4431138865753426</c:v>
                </c:pt>
                <c:pt idx="402">
                  <c:v>-1.4791219760958905</c:v>
                </c:pt>
                <c:pt idx="403">
                  <c:v>-1.655796540821918</c:v>
                </c:pt>
                <c:pt idx="404">
                  <c:v>-1.6301399017808218</c:v>
                </c:pt>
                <c:pt idx="405">
                  <c:v>-1.5692374109589042</c:v>
                </c:pt>
                <c:pt idx="406">
                  <c:v>-1.5388179719178083</c:v>
                </c:pt>
                <c:pt idx="407">
                  <c:v>-1.4688975014383561</c:v>
                </c:pt>
                <c:pt idx="408">
                  <c:v>-1.4880762930821918</c:v>
                </c:pt>
                <c:pt idx="409">
                  <c:v>-1.4809636997260276</c:v>
                </c:pt>
                <c:pt idx="410">
                  <c:v>-1.4908706932191782</c:v>
                </c:pt>
                <c:pt idx="411">
                  <c:v>-1.4842025402054795</c:v>
                </c:pt>
                <c:pt idx="412">
                  <c:v>-1.4900449925342467</c:v>
                </c:pt>
                <c:pt idx="413">
                  <c:v>-1.4892829378767123</c:v>
                </c:pt>
                <c:pt idx="414">
                  <c:v>-1.4765818438356164</c:v>
                </c:pt>
                <c:pt idx="415">
                  <c:v>-1.4457176648630137</c:v>
                </c:pt>
                <c:pt idx="416">
                  <c:v>-1.6543994073287671</c:v>
                </c:pt>
                <c:pt idx="417">
                  <c:v>-1.6970757164383563</c:v>
                </c:pt>
                <c:pt idx="418">
                  <c:v>-1.6347760255479453</c:v>
                </c:pt>
                <c:pt idx="419">
                  <c:v>-1.6470961754794522</c:v>
                </c:pt>
                <c:pt idx="420">
                  <c:v>-1.3443615992465756</c:v>
                </c:pt>
                <c:pt idx="421">
                  <c:v>-1.3162917371917808</c:v>
                </c:pt>
                <c:pt idx="422">
                  <c:v>-1.4150441243835619</c:v>
                </c:pt>
                <c:pt idx="423">
                  <c:v>-1.3548401753424659</c:v>
                </c:pt>
                <c:pt idx="424">
                  <c:v>-1.3663347910273973</c:v>
                </c:pt>
                <c:pt idx="425">
                  <c:v>-1.3895781238356166</c:v>
                </c:pt>
                <c:pt idx="426">
                  <c:v>-1.4605146006164382</c:v>
                </c:pt>
                <c:pt idx="427">
                  <c:v>-1.4351755925342466</c:v>
                </c:pt>
                <c:pt idx="428">
                  <c:v>-1.6939638184931509</c:v>
                </c:pt>
                <c:pt idx="429">
                  <c:v>-1.5406596955479452</c:v>
                </c:pt>
                <c:pt idx="430">
                  <c:v>-1.4658491330136987</c:v>
                </c:pt>
                <c:pt idx="431">
                  <c:v>-1.6292507048630138</c:v>
                </c:pt>
                <c:pt idx="432">
                  <c:v>-1.5113832719178082</c:v>
                </c:pt>
                <c:pt idx="433">
                  <c:v>-1.3938966332876712</c:v>
                </c:pt>
                <c:pt idx="434">
                  <c:v>-1.6483028369178083</c:v>
                </c:pt>
                <c:pt idx="435">
                  <c:v>-1.6216936711643835</c:v>
                </c:pt>
                <c:pt idx="436">
                  <c:v>-1.6180738699315071</c:v>
                </c:pt>
                <c:pt idx="437">
                  <c:v>-1.6056265943835617</c:v>
                </c:pt>
                <c:pt idx="438">
                  <c:v>-1.6117866610273972</c:v>
                </c:pt>
                <c:pt idx="439">
                  <c:v>-1.5867651008219181</c:v>
                </c:pt>
                <c:pt idx="440">
                  <c:v>-1.5709521421232877</c:v>
                </c:pt>
                <c:pt idx="441">
                  <c:v>-1.5711426141780822</c:v>
                </c:pt>
                <c:pt idx="442">
                  <c:v>-1.5477088093150686</c:v>
                </c:pt>
                <c:pt idx="443">
                  <c:v>-1.5350710450684932</c:v>
                </c:pt>
                <c:pt idx="444">
                  <c:v>-1.5177973068493149</c:v>
                </c:pt>
                <c:pt idx="445">
                  <c:v>-1.4956336430136985</c:v>
                </c:pt>
                <c:pt idx="446">
                  <c:v>-1.4877588452054795</c:v>
                </c:pt>
                <c:pt idx="447">
                  <c:v>-1.4743590263013699</c:v>
                </c:pt>
                <c:pt idx="448">
                  <c:v>-1.4626104589726028</c:v>
                </c:pt>
                <c:pt idx="449">
                  <c:v>-1.4567041775342466</c:v>
                </c:pt>
                <c:pt idx="450">
                  <c:v>-1.4330164043835618</c:v>
                </c:pt>
                <c:pt idx="451">
                  <c:v>-1.5813035926027399</c:v>
                </c:pt>
                <c:pt idx="452">
                  <c:v>-1.6077222696575344</c:v>
                </c:pt>
                <c:pt idx="453">
                  <c:v>-1.5579332673287671</c:v>
                </c:pt>
                <c:pt idx="454">
                  <c:v>-1.5342454941780823</c:v>
                </c:pt>
                <c:pt idx="455">
                  <c:v>-1.5393259084931508</c:v>
                </c:pt>
                <c:pt idx="456">
                  <c:v>-1.5131613495205483</c:v>
                </c:pt>
                <c:pt idx="457">
                  <c:v>-1.5053501810958905</c:v>
                </c:pt>
                <c:pt idx="458">
                  <c:v>-1.4914421260273971</c:v>
                </c:pt>
                <c:pt idx="459">
                  <c:v>-1.4765181978082194</c:v>
                </c:pt>
                <c:pt idx="460">
                  <c:v>-1.4603877912328769</c:v>
                </c:pt>
                <c:pt idx="461">
                  <c:v>-1.4516874258904111</c:v>
                </c:pt>
                <c:pt idx="462">
                  <c:v>-1.4290155092465755</c:v>
                </c:pt>
                <c:pt idx="463">
                  <c:v>-1.4205056326027399</c:v>
                </c:pt>
                <c:pt idx="464">
                  <c:v>-1.40412109130137</c:v>
                </c:pt>
                <c:pt idx="465">
                  <c:v>-1.3929439401369865</c:v>
                </c:pt>
                <c:pt idx="466">
                  <c:v>-1.3865299052054796</c:v>
                </c:pt>
                <c:pt idx="467">
                  <c:v>-1.3705261582191781</c:v>
                </c:pt>
                <c:pt idx="468">
                  <c:v>-1.3613177065068494</c:v>
                </c:pt>
                <c:pt idx="469">
                  <c:v>-1.33864595630137</c:v>
                </c:pt>
                <c:pt idx="470">
                  <c:v>-1.312227512260274</c:v>
                </c:pt>
                <c:pt idx="471">
                  <c:v>-1.2993991095205482</c:v>
                </c:pt>
                <c:pt idx="472">
                  <c:v>-1.2764732412328768</c:v>
                </c:pt>
                <c:pt idx="473">
                  <c:v>-1.2647245906849316</c:v>
                </c:pt>
                <c:pt idx="474">
                  <c:v>-1.2485941008904111</c:v>
                </c:pt>
                <c:pt idx="475">
                  <c:v>-1.403486029109589</c:v>
                </c:pt>
                <c:pt idx="476">
                  <c:v>-1.3779565323287672</c:v>
                </c:pt>
                <c:pt idx="477">
                  <c:v>-1.3484896366438357</c:v>
                </c:pt>
                <c:pt idx="478">
                  <c:v>-1.3283579188356165</c:v>
                </c:pt>
                <c:pt idx="479">
                  <c:v>-1.3100045282876713</c:v>
                </c:pt>
                <c:pt idx="480">
                  <c:v>-1.2832048904794522</c:v>
                </c:pt>
                <c:pt idx="481">
                  <c:v>-1.303336441849315</c:v>
                </c:pt>
                <c:pt idx="482">
                  <c:v>-1.2809822227397261</c:v>
                </c:pt>
                <c:pt idx="483">
                  <c:v>-1.2679635143835617</c:v>
                </c:pt>
                <c:pt idx="484">
                  <c:v>-1.248149494109589</c:v>
                </c:pt>
                <c:pt idx="485">
                  <c:v>-1.2314473384931508</c:v>
                </c:pt>
                <c:pt idx="486">
                  <c:v>-1.2265573296575343</c:v>
                </c:pt>
                <c:pt idx="487">
                  <c:v>-1.2113159535616438</c:v>
                </c:pt>
                <c:pt idx="488">
                  <c:v>-1.1996307160273973</c:v>
                </c:pt>
                <c:pt idx="489">
                  <c:v>-1.1794357516438356</c:v>
                </c:pt>
                <c:pt idx="490">
                  <c:v>-1.1742917079452055</c:v>
                </c:pt>
                <c:pt idx="491">
                  <c:v>-1.1603838692465753</c:v>
                </c:pt>
                <c:pt idx="492">
                  <c:v>-1.1444437682876714</c:v>
                </c:pt>
                <c:pt idx="493">
                  <c:v>-1.134854305890411</c:v>
                </c:pt>
                <c:pt idx="494">
                  <c:v>-1.1171360607534246</c:v>
                </c:pt>
                <c:pt idx="495">
                  <c:v>-1.1118015283561644</c:v>
                </c:pt>
                <c:pt idx="496">
                  <c:v>-1.0984016262328768</c:v>
                </c:pt>
                <c:pt idx="497">
                  <c:v>-1.0900823048630137</c:v>
                </c:pt>
                <c:pt idx="498">
                  <c:v>-1.0773811276027399</c:v>
                </c:pt>
                <c:pt idx="499">
                  <c:v>-1.080111881712329</c:v>
                </c:pt>
                <c:pt idx="500">
                  <c:v>-1.0843032489041096</c:v>
                </c:pt>
                <c:pt idx="501">
                  <c:v>-1.0648068429452056</c:v>
                </c:pt>
                <c:pt idx="502">
                  <c:v>-0.87695521027397261</c:v>
                </c:pt>
                <c:pt idx="503">
                  <c:v>-0.74032240191780818</c:v>
                </c:pt>
                <c:pt idx="504">
                  <c:v>-0.62550932917808222</c:v>
                </c:pt>
                <c:pt idx="505">
                  <c:v>-0.52960203924657534</c:v>
                </c:pt>
                <c:pt idx="506">
                  <c:v>-0.48052446102739732</c:v>
                </c:pt>
                <c:pt idx="507">
                  <c:v>-0.45502027952054797</c:v>
                </c:pt>
                <c:pt idx="508">
                  <c:v>-0.43208816979452058</c:v>
                </c:pt>
                <c:pt idx="509">
                  <c:v>-0.41268696657534248</c:v>
                </c:pt>
                <c:pt idx="510">
                  <c:v>-0.3936795232191781</c:v>
                </c:pt>
                <c:pt idx="511">
                  <c:v>-0.37838085904109592</c:v>
                </c:pt>
                <c:pt idx="512">
                  <c:v>-0.36151997116438361</c:v>
                </c:pt>
                <c:pt idx="513">
                  <c:v>-0.3483487220547945</c:v>
                </c:pt>
                <c:pt idx="514">
                  <c:v>-0.34020724006849312</c:v>
                </c:pt>
                <c:pt idx="515">
                  <c:v>-0.33494256184931509</c:v>
                </c:pt>
                <c:pt idx="516">
                  <c:v>-0.33163386719178084</c:v>
                </c:pt>
                <c:pt idx="517">
                  <c:v>-0.33073844547945208</c:v>
                </c:pt>
                <c:pt idx="518">
                  <c:v>-0.33112579746575344</c:v>
                </c:pt>
                <c:pt idx="519">
                  <c:v>-0.33262459150684931</c:v>
                </c:pt>
                <c:pt idx="520">
                  <c:v>-0.33416775801369863</c:v>
                </c:pt>
                <c:pt idx="521">
                  <c:v>-0.33532358917808219</c:v>
                </c:pt>
                <c:pt idx="522">
                  <c:v>-0.33874023575342466</c:v>
                </c:pt>
                <c:pt idx="523">
                  <c:v>-0.34328094041095897</c:v>
                </c:pt>
                <c:pt idx="524">
                  <c:v>-0.34453202424657536</c:v>
                </c:pt>
                <c:pt idx="525">
                  <c:v>-0.34723739650684937</c:v>
                </c:pt>
                <c:pt idx="526">
                  <c:v>-0.35081913328767128</c:v>
                </c:pt>
                <c:pt idx="527">
                  <c:v>-0.35483910226027399</c:v>
                </c:pt>
                <c:pt idx="528">
                  <c:v>-0.35892255082191782</c:v>
                </c:pt>
                <c:pt idx="529">
                  <c:v>-0.36515250493150686</c:v>
                </c:pt>
                <c:pt idx="530">
                  <c:v>-0.37319242623287668</c:v>
                </c:pt>
                <c:pt idx="531">
                  <c:v>-0.38102910965753428</c:v>
                </c:pt>
                <c:pt idx="532">
                  <c:v>-0.38918332417808221</c:v>
                </c:pt>
                <c:pt idx="533">
                  <c:v>-0.39825835890410966</c:v>
                </c:pt>
                <c:pt idx="534">
                  <c:v>-0.4091560600684932</c:v>
                </c:pt>
                <c:pt idx="535">
                  <c:v>-0.41957743130136993</c:v>
                </c:pt>
                <c:pt idx="536">
                  <c:v>-0.43083072801369865</c:v>
                </c:pt>
                <c:pt idx="537">
                  <c:v>-0.44268739705479454</c:v>
                </c:pt>
                <c:pt idx="538">
                  <c:v>-0.4551409473287672</c:v>
                </c:pt>
                <c:pt idx="539">
                  <c:v>-0.46699122513698632</c:v>
                </c:pt>
                <c:pt idx="540">
                  <c:v>-0.480270409520548</c:v>
                </c:pt>
                <c:pt idx="541">
                  <c:v>-0.49341622684931508</c:v>
                </c:pt>
                <c:pt idx="542">
                  <c:v>-0.51425895267123289</c:v>
                </c:pt>
                <c:pt idx="543">
                  <c:v>-0.53176763527397264</c:v>
                </c:pt>
                <c:pt idx="544">
                  <c:v>-0.54361787979452059</c:v>
                </c:pt>
                <c:pt idx="545">
                  <c:v>-0.55453463815068493</c:v>
                </c:pt>
                <c:pt idx="546">
                  <c:v>-0.56580700869863021</c:v>
                </c:pt>
                <c:pt idx="547">
                  <c:v>-0.57828605732876714</c:v>
                </c:pt>
                <c:pt idx="548">
                  <c:v>-0.59439753986301369</c:v>
                </c:pt>
                <c:pt idx="549">
                  <c:v>-0.61669460404109588</c:v>
                </c:pt>
                <c:pt idx="550">
                  <c:v>-0.63891545609589051</c:v>
                </c:pt>
                <c:pt idx="551">
                  <c:v>-0.66914448965753437</c:v>
                </c:pt>
                <c:pt idx="552">
                  <c:v>-0.6907683939041096</c:v>
                </c:pt>
                <c:pt idx="553">
                  <c:v>-0.71218906027397266</c:v>
                </c:pt>
                <c:pt idx="554">
                  <c:v>-0.73091071232876714</c:v>
                </c:pt>
                <c:pt idx="555">
                  <c:v>-0.74365013712328765</c:v>
                </c:pt>
                <c:pt idx="556">
                  <c:v>-0.75676416472602737</c:v>
                </c:pt>
                <c:pt idx="557">
                  <c:v>-0.77245657212328767</c:v>
                </c:pt>
                <c:pt idx="558">
                  <c:v>-0.78917141034246585</c:v>
                </c:pt>
                <c:pt idx="559">
                  <c:v>-0.80683887513698638</c:v>
                </c:pt>
                <c:pt idx="560">
                  <c:v>-0.81609176589041099</c:v>
                </c:pt>
                <c:pt idx="561">
                  <c:v>-0.81169078623287672</c:v>
                </c:pt>
                <c:pt idx="562">
                  <c:v>-0.80855988102739729</c:v>
                </c:pt>
                <c:pt idx="563">
                  <c:v>-0.80559421582191781</c:v>
                </c:pt>
                <c:pt idx="564">
                  <c:v>-0.80428589383561644</c:v>
                </c:pt>
                <c:pt idx="565">
                  <c:v>-0.80213306363013703</c:v>
                </c:pt>
                <c:pt idx="566">
                  <c:v>-0.79988491417808216</c:v>
                </c:pt>
                <c:pt idx="567">
                  <c:v>-0.79885612541095885</c:v>
                </c:pt>
                <c:pt idx="568">
                  <c:v>-0.79727479458904116</c:v>
                </c:pt>
                <c:pt idx="569">
                  <c:v>-0.79471555520547943</c:v>
                </c:pt>
                <c:pt idx="570">
                  <c:v>-0.79408675109589044</c:v>
                </c:pt>
                <c:pt idx="571">
                  <c:v>-0.79275953835616442</c:v>
                </c:pt>
                <c:pt idx="572">
                  <c:v>-0.79113376849315065</c:v>
                </c:pt>
                <c:pt idx="573">
                  <c:v>-0.78818071931506861</c:v>
                </c:pt>
                <c:pt idx="574">
                  <c:v>-0.78704397863013709</c:v>
                </c:pt>
                <c:pt idx="575">
                  <c:v>-0.78703763732876719</c:v>
                </c:pt>
                <c:pt idx="576">
                  <c:v>-0.78476408938356168</c:v>
                </c:pt>
                <c:pt idx="577">
                  <c:v>-0.78412902719178079</c:v>
                </c:pt>
                <c:pt idx="578">
                  <c:v>-0.78271285315068495</c:v>
                </c:pt>
                <c:pt idx="579">
                  <c:v>-0.78178564171232889</c:v>
                </c:pt>
                <c:pt idx="580">
                  <c:v>-0.77720046472602744</c:v>
                </c:pt>
                <c:pt idx="581">
                  <c:v>-0.77557477808219177</c:v>
                </c:pt>
                <c:pt idx="582">
                  <c:v>-0.77646380856164388</c:v>
                </c:pt>
                <c:pt idx="583">
                  <c:v>-0.7772449869863014</c:v>
                </c:pt>
                <c:pt idx="584">
                  <c:v>-0.77683849458904108</c:v>
                </c:pt>
                <c:pt idx="585">
                  <c:v>-0.77672420136986298</c:v>
                </c:pt>
                <c:pt idx="586">
                  <c:v>-0.77667976232876712</c:v>
                </c:pt>
                <c:pt idx="587">
                  <c:v>-0.77753071171232879</c:v>
                </c:pt>
                <c:pt idx="588">
                  <c:v>-0.77758149205479454</c:v>
                </c:pt>
                <c:pt idx="589">
                  <c:v>-0.77687023438356162</c:v>
                </c:pt>
                <c:pt idx="590">
                  <c:v>-0.77638127178082195</c:v>
                </c:pt>
                <c:pt idx="591">
                  <c:v>-0.77511113075342475</c:v>
                </c:pt>
                <c:pt idx="592">
                  <c:v>-0.77536518226027396</c:v>
                </c:pt>
                <c:pt idx="593">
                  <c:v>-0.77535882431506853</c:v>
                </c:pt>
                <c:pt idx="594">
                  <c:v>-0.77551755657534249</c:v>
                </c:pt>
                <c:pt idx="595">
                  <c:v>-0.77457130458904111</c:v>
                </c:pt>
                <c:pt idx="596">
                  <c:v>-0.77585414486301374</c:v>
                </c:pt>
                <c:pt idx="597">
                  <c:v>-0.77669880287671234</c:v>
                </c:pt>
                <c:pt idx="598">
                  <c:v>-0.77688301684931516</c:v>
                </c:pt>
                <c:pt idx="599">
                  <c:v>-0.77687659232876727</c:v>
                </c:pt>
                <c:pt idx="600">
                  <c:v>-0.77654634534246569</c:v>
                </c:pt>
                <c:pt idx="601">
                  <c:v>-0.77667976232876712</c:v>
                </c:pt>
                <c:pt idx="602">
                  <c:v>-0.77345996239726034</c:v>
                </c:pt>
                <c:pt idx="603">
                  <c:v>-0.77037357945205476</c:v>
                </c:pt>
                <c:pt idx="604">
                  <c:v>-0.77100221712328776</c:v>
                </c:pt>
                <c:pt idx="605">
                  <c:v>-0.77312339075342473</c:v>
                </c:pt>
                <c:pt idx="606">
                  <c:v>-0.7736251191780823</c:v>
                </c:pt>
                <c:pt idx="607">
                  <c:v>-0.7742410742465754</c:v>
                </c:pt>
                <c:pt idx="608">
                  <c:v>-0.77508573226027411</c:v>
                </c:pt>
                <c:pt idx="609">
                  <c:v>-0.77542866184931503</c:v>
                </c:pt>
                <c:pt idx="610">
                  <c:v>-0.77510478945205485</c:v>
                </c:pt>
                <c:pt idx="611">
                  <c:v>-0.77544136109589046</c:v>
                </c:pt>
                <c:pt idx="612">
                  <c:v>-0.77520010869863021</c:v>
                </c:pt>
                <c:pt idx="613">
                  <c:v>-0.7743109117808219</c:v>
                </c:pt>
                <c:pt idx="614">
                  <c:v>-0.77538422280821917</c:v>
                </c:pt>
                <c:pt idx="615">
                  <c:v>-0.77399344726027408</c:v>
                </c:pt>
                <c:pt idx="616">
                  <c:v>-0.78031868732876708</c:v>
                </c:pt>
                <c:pt idx="617">
                  <c:v>-0.80737227678082191</c:v>
                </c:pt>
                <c:pt idx="618">
                  <c:v>-0.66010750273972607</c:v>
                </c:pt>
                <c:pt idx="619">
                  <c:v>-0.68965706835616436</c:v>
                </c:pt>
                <c:pt idx="620">
                  <c:v>-0.76101275342465746</c:v>
                </c:pt>
                <c:pt idx="621">
                  <c:v>-0.76454365993150686</c:v>
                </c:pt>
                <c:pt idx="622">
                  <c:v>-0.8109032665068493</c:v>
                </c:pt>
                <c:pt idx="623">
                  <c:v>-0.79802423321917815</c:v>
                </c:pt>
                <c:pt idx="624">
                  <c:v>-0.85161723410958901</c:v>
                </c:pt>
                <c:pt idx="625">
                  <c:v>-0.87775005328767131</c:v>
                </c:pt>
                <c:pt idx="626">
                  <c:v>-0.89272484506849314</c:v>
                </c:pt>
                <c:pt idx="627">
                  <c:v>-0.9184702789726028</c:v>
                </c:pt>
                <c:pt idx="628">
                  <c:v>-0.89085138164383559</c:v>
                </c:pt>
                <c:pt idx="629">
                  <c:v>-0.91433596684931517</c:v>
                </c:pt>
                <c:pt idx="630">
                  <c:v>-0.97790581541095889</c:v>
                </c:pt>
                <c:pt idx="631">
                  <c:v>-0.92818045910958902</c:v>
                </c:pt>
                <c:pt idx="632">
                  <c:v>-0.95009008808219186</c:v>
                </c:pt>
                <c:pt idx="633">
                  <c:v>-1.0374492871232877</c:v>
                </c:pt>
                <c:pt idx="634">
                  <c:v>-0.94066576582191785</c:v>
                </c:pt>
                <c:pt idx="635">
                  <c:v>-0.97687075191780826</c:v>
                </c:pt>
                <c:pt idx="636">
                  <c:v>-0.92669438095890422</c:v>
                </c:pt>
                <c:pt idx="637">
                  <c:v>-1.0028828533561644</c:v>
                </c:pt>
                <c:pt idx="638">
                  <c:v>-0.93060638136986307</c:v>
                </c:pt>
                <c:pt idx="639">
                  <c:v>-1.0448859359589042</c:v>
                </c:pt>
                <c:pt idx="640">
                  <c:v>-0.93993538438356172</c:v>
                </c:pt>
                <c:pt idx="641">
                  <c:v>-0.94519372130136992</c:v>
                </c:pt>
                <c:pt idx="642">
                  <c:v>-0.97480673321917821</c:v>
                </c:pt>
                <c:pt idx="643">
                  <c:v>-0.98861297794520553</c:v>
                </c:pt>
                <c:pt idx="644">
                  <c:v>-0.92760245198630131</c:v>
                </c:pt>
                <c:pt idx="645">
                  <c:v>-1.0302477158219179</c:v>
                </c:pt>
                <c:pt idx="646">
                  <c:v>-1.1150159190410958</c:v>
                </c:pt>
                <c:pt idx="647">
                  <c:v>-0.97220937945205477</c:v>
                </c:pt>
                <c:pt idx="648">
                  <c:v>-0.94437452835616442</c:v>
                </c:pt>
                <c:pt idx="649">
                  <c:v>-1.042739380479452</c:v>
                </c:pt>
                <c:pt idx="650">
                  <c:v>-1.0407262253424658</c:v>
                </c:pt>
                <c:pt idx="651">
                  <c:v>-0.93229556424657534</c:v>
                </c:pt>
                <c:pt idx="652">
                  <c:v>-1.0254720667808219</c:v>
                </c:pt>
                <c:pt idx="653">
                  <c:v>-0.96478544650684939</c:v>
                </c:pt>
                <c:pt idx="654">
                  <c:v>-0.94249470698630144</c:v>
                </c:pt>
                <c:pt idx="655">
                  <c:v>-1.002063660410959</c:v>
                </c:pt>
                <c:pt idx="656">
                  <c:v>-0.92452876828767128</c:v>
                </c:pt>
                <c:pt idx="657">
                  <c:v>-1.1038895648630138</c:v>
                </c:pt>
                <c:pt idx="658">
                  <c:v>-1.027269268150685</c:v>
                </c:pt>
                <c:pt idx="659">
                  <c:v>-1.0868317804109588</c:v>
                </c:pt>
                <c:pt idx="660">
                  <c:v>-1.0112529883561643</c:v>
                </c:pt>
                <c:pt idx="661">
                  <c:v>-0.98058578917808226</c:v>
                </c:pt>
                <c:pt idx="662">
                  <c:v>-0.94159925198630146</c:v>
                </c:pt>
                <c:pt idx="663">
                  <c:v>-1.0882162146575343</c:v>
                </c:pt>
                <c:pt idx="664">
                  <c:v>-1.0580379780821918</c:v>
                </c:pt>
                <c:pt idx="665">
                  <c:v>-0.94964549794520547</c:v>
                </c:pt>
                <c:pt idx="666">
                  <c:v>-0.9153012760273973</c:v>
                </c:pt>
                <c:pt idx="667">
                  <c:v>-0.99927576801369866</c:v>
                </c:pt>
                <c:pt idx="668">
                  <c:v>-1.0301523965753425</c:v>
                </c:pt>
                <c:pt idx="669">
                  <c:v>-0.93127947472602735</c:v>
                </c:pt>
                <c:pt idx="670">
                  <c:v>-0.91159887143835616</c:v>
                </c:pt>
                <c:pt idx="671">
                  <c:v>-1.0187530335616439</c:v>
                </c:pt>
                <c:pt idx="672">
                  <c:v>-1.0190642233561644</c:v>
                </c:pt>
                <c:pt idx="673">
                  <c:v>-0.9128817949315069</c:v>
                </c:pt>
                <c:pt idx="674">
                  <c:v>-0.92285864260273986</c:v>
                </c:pt>
                <c:pt idx="675">
                  <c:v>-0.93408649089041107</c:v>
                </c:pt>
                <c:pt idx="676">
                  <c:v>-0.9400624434246575</c:v>
                </c:pt>
                <c:pt idx="677">
                  <c:v>-1.0063248651369863</c:v>
                </c:pt>
                <c:pt idx="678">
                  <c:v>-0.90718519253424668</c:v>
                </c:pt>
                <c:pt idx="679">
                  <c:v>-1.0242273242465754</c:v>
                </c:pt>
                <c:pt idx="680">
                  <c:v>-0.94004974417808218</c:v>
                </c:pt>
                <c:pt idx="681">
                  <c:v>-0.89335990726027403</c:v>
                </c:pt>
                <c:pt idx="682">
                  <c:v>-0.99756102020547943</c:v>
                </c:pt>
                <c:pt idx="683">
                  <c:v>-1.0259482469178083</c:v>
                </c:pt>
                <c:pt idx="684">
                  <c:v>-0.91242448890410965</c:v>
                </c:pt>
                <c:pt idx="685">
                  <c:v>-0.92685309657534254</c:v>
                </c:pt>
                <c:pt idx="686">
                  <c:v>-1.0107830663013699</c:v>
                </c:pt>
                <c:pt idx="687">
                  <c:v>-0.90711535500000007</c:v>
                </c:pt>
                <c:pt idx="688">
                  <c:v>-1.0267738810273972</c:v>
                </c:pt>
                <c:pt idx="689">
                  <c:v>-0.92403346438356171</c:v>
                </c:pt>
                <c:pt idx="690">
                  <c:v>-0.90604846849315079</c:v>
                </c:pt>
                <c:pt idx="691">
                  <c:v>-1.0282471933561643</c:v>
                </c:pt>
                <c:pt idx="692">
                  <c:v>-0.96629058184931504</c:v>
                </c:pt>
                <c:pt idx="693">
                  <c:v>-0.90666449013698636</c:v>
                </c:pt>
                <c:pt idx="694">
                  <c:v>-0.9934267913013699</c:v>
                </c:pt>
                <c:pt idx="695">
                  <c:v>-0.98456128582191793</c:v>
                </c:pt>
                <c:pt idx="696">
                  <c:v>-0.99421424445205486</c:v>
                </c:pt>
                <c:pt idx="697">
                  <c:v>-0.97794391315068507</c:v>
                </c:pt>
                <c:pt idx="698">
                  <c:v>-0.86045091657534245</c:v>
                </c:pt>
                <c:pt idx="699">
                  <c:v>-0.90512125705479451</c:v>
                </c:pt>
                <c:pt idx="700">
                  <c:v>-0.9368236029452055</c:v>
                </c:pt>
                <c:pt idx="701">
                  <c:v>-0.86618551684931522</c:v>
                </c:pt>
                <c:pt idx="702">
                  <c:v>-0.87703235445205474</c:v>
                </c:pt>
                <c:pt idx="703">
                  <c:v>-0.83810947993150686</c:v>
                </c:pt>
                <c:pt idx="704">
                  <c:v>-0.94176440876712342</c:v>
                </c:pt>
                <c:pt idx="705">
                  <c:v>-0.88719341609589053</c:v>
                </c:pt>
                <c:pt idx="706">
                  <c:v>-0.93362928472602746</c:v>
                </c:pt>
                <c:pt idx="707">
                  <c:v>-0.8588886429452055</c:v>
                </c:pt>
                <c:pt idx="708">
                  <c:v>-0.86254667506849314</c:v>
                </c:pt>
                <c:pt idx="709">
                  <c:v>-0.93258143876712341</c:v>
                </c:pt>
                <c:pt idx="710">
                  <c:v>-0.866287194041096</c:v>
                </c:pt>
                <c:pt idx="711">
                  <c:v>-0.93453101445205489</c:v>
                </c:pt>
                <c:pt idx="712">
                  <c:v>-0.83859835931506854</c:v>
                </c:pt>
                <c:pt idx="713">
                  <c:v>-0.83159995931506858</c:v>
                </c:pt>
                <c:pt idx="714">
                  <c:v>-0.9369506619863015</c:v>
                </c:pt>
                <c:pt idx="715">
                  <c:v>-0.88223355308219176</c:v>
                </c:pt>
                <c:pt idx="716">
                  <c:v>-0.81849228965753429</c:v>
                </c:pt>
                <c:pt idx="717">
                  <c:v>-0.95494193260273974</c:v>
                </c:pt>
                <c:pt idx="718">
                  <c:v>-0.86655384493150689</c:v>
                </c:pt>
                <c:pt idx="719">
                  <c:v>-0.93313389760273979</c:v>
                </c:pt>
                <c:pt idx="720">
                  <c:v>-0.92059136938356168</c:v>
                </c:pt>
                <c:pt idx="721">
                  <c:v>-0.930301549520548</c:v>
                </c:pt>
                <c:pt idx="722">
                  <c:v>-0.9258052672602739</c:v>
                </c:pt>
                <c:pt idx="723">
                  <c:v>-0.93408649089041107</c:v>
                </c:pt>
                <c:pt idx="724">
                  <c:v>-0.92676421849315072</c:v>
                </c:pt>
                <c:pt idx="725">
                  <c:v>-0.92781206445205489</c:v>
                </c:pt>
                <c:pt idx="726">
                  <c:v>-0.9247320228082192</c:v>
                </c:pt>
                <c:pt idx="727">
                  <c:v>-0.91180846726027398</c:v>
                </c:pt>
                <c:pt idx="728">
                  <c:v>-0.92631961171232879</c:v>
                </c:pt>
                <c:pt idx="729">
                  <c:v>-0.93187009787671238</c:v>
                </c:pt>
                <c:pt idx="730">
                  <c:v>-0.92244577561643837</c:v>
                </c:pt>
                <c:pt idx="731">
                  <c:v>-0.92583700705479455</c:v>
                </c:pt>
                <c:pt idx="732">
                  <c:v>-0.92981250369863011</c:v>
                </c:pt>
                <c:pt idx="733">
                  <c:v>-0.9347406934931507</c:v>
                </c:pt>
                <c:pt idx="734">
                  <c:v>-0.93984014835616436</c:v>
                </c:pt>
                <c:pt idx="735">
                  <c:v>-0.94659719609589055</c:v>
                </c:pt>
                <c:pt idx="736">
                  <c:v>-0.95745681616438361</c:v>
                </c:pt>
                <c:pt idx="737">
                  <c:v>-0.96578883678082195</c:v>
                </c:pt>
                <c:pt idx="738">
                  <c:v>-0.9717838298630137</c:v>
                </c:pt>
                <c:pt idx="739">
                  <c:v>-0.97426690705479446</c:v>
                </c:pt>
                <c:pt idx="740">
                  <c:v>-0.99432852102739733</c:v>
                </c:pt>
                <c:pt idx="741">
                  <c:v>-0.99759911794520562</c:v>
                </c:pt>
                <c:pt idx="742">
                  <c:v>-0.99446193801369875</c:v>
                </c:pt>
                <c:pt idx="743">
                  <c:v>-0.99625278143835616</c:v>
                </c:pt>
                <c:pt idx="744">
                  <c:v>-0.99303299815068491</c:v>
                </c:pt>
                <c:pt idx="745">
                  <c:v>-0.98480889616438361</c:v>
                </c:pt>
                <c:pt idx="746">
                  <c:v>-0.96938966404109594</c:v>
                </c:pt>
                <c:pt idx="747">
                  <c:v>-1.0003298720547946</c:v>
                </c:pt>
                <c:pt idx="748">
                  <c:v>-0.99940910178082198</c:v>
                </c:pt>
                <c:pt idx="749">
                  <c:v>-0.99652587349315069</c:v>
                </c:pt>
                <c:pt idx="750">
                  <c:v>-0.99619564315068498</c:v>
                </c:pt>
                <c:pt idx="751">
                  <c:v>-0.99416980541095901</c:v>
                </c:pt>
                <c:pt idx="752">
                  <c:v>-0.99205507294520556</c:v>
                </c:pt>
                <c:pt idx="753">
                  <c:v>-0.974425705890411</c:v>
                </c:pt>
                <c:pt idx="754">
                  <c:v>-0.97616576897260288</c:v>
                </c:pt>
                <c:pt idx="755">
                  <c:v>-0.96315323547945209</c:v>
                </c:pt>
                <c:pt idx="756">
                  <c:v>-0.96709699232876711</c:v>
                </c:pt>
                <c:pt idx="757">
                  <c:v>-0.96406783089041093</c:v>
                </c:pt>
                <c:pt idx="758">
                  <c:v>-0.95873321527397259</c:v>
                </c:pt>
                <c:pt idx="759">
                  <c:v>-0.94002434568493154</c:v>
                </c:pt>
                <c:pt idx="760">
                  <c:v>-0.92193143116438359</c:v>
                </c:pt>
                <c:pt idx="761">
                  <c:v>-0.89764652712328774</c:v>
                </c:pt>
                <c:pt idx="762">
                  <c:v>-0.94332668239726036</c:v>
                </c:pt>
                <c:pt idx="763">
                  <c:v>-0.93679186315068497</c:v>
                </c:pt>
                <c:pt idx="764">
                  <c:v>-0.93183835808219173</c:v>
                </c:pt>
                <c:pt idx="765">
                  <c:v>-0.92814863609589038</c:v>
                </c:pt>
                <c:pt idx="766">
                  <c:v>-0.91648888027397268</c:v>
                </c:pt>
                <c:pt idx="767">
                  <c:v>-0.90555942267123291</c:v>
                </c:pt>
                <c:pt idx="768">
                  <c:v>-0.89511266958904101</c:v>
                </c:pt>
                <c:pt idx="769">
                  <c:v>-0.91948638513698633</c:v>
                </c:pt>
                <c:pt idx="770">
                  <c:v>-0.91452018082191777</c:v>
                </c:pt>
                <c:pt idx="771">
                  <c:v>-0.91135760239726027</c:v>
                </c:pt>
                <c:pt idx="772">
                  <c:v>-0.92061676787671243</c:v>
                </c:pt>
                <c:pt idx="773">
                  <c:v>-0.9187624282191782</c:v>
                </c:pt>
                <c:pt idx="774">
                  <c:v>-0.9130278113013699</c:v>
                </c:pt>
                <c:pt idx="775">
                  <c:v>-0.91152267595890424</c:v>
                </c:pt>
                <c:pt idx="776">
                  <c:v>-0.90424484260273974</c:v>
                </c:pt>
                <c:pt idx="777">
                  <c:v>-0.90197137787671233</c:v>
                </c:pt>
                <c:pt idx="778">
                  <c:v>-0.88843180068493155</c:v>
                </c:pt>
                <c:pt idx="779">
                  <c:v>-0.8916262021232878</c:v>
                </c:pt>
                <c:pt idx="780">
                  <c:v>-0.88609477315068497</c:v>
                </c:pt>
                <c:pt idx="781">
                  <c:v>-0.87018007068493153</c:v>
                </c:pt>
                <c:pt idx="782">
                  <c:v>-0.86582988801369865</c:v>
                </c:pt>
                <c:pt idx="783">
                  <c:v>-0.87823265794520544</c:v>
                </c:pt>
                <c:pt idx="784">
                  <c:v>-0.88427217328767127</c:v>
                </c:pt>
                <c:pt idx="785">
                  <c:v>-0.86077480561643838</c:v>
                </c:pt>
                <c:pt idx="786">
                  <c:v>-0.85714857986301363</c:v>
                </c:pt>
                <c:pt idx="787">
                  <c:v>-0.85234753232876725</c:v>
                </c:pt>
                <c:pt idx="788">
                  <c:v>-0.84511413801369872</c:v>
                </c:pt>
                <c:pt idx="789">
                  <c:v>-0.835232526369863</c:v>
                </c:pt>
                <c:pt idx="790">
                  <c:v>-0.83253352869863018</c:v>
                </c:pt>
                <c:pt idx="791">
                  <c:v>-0.825420835479452</c:v>
                </c:pt>
                <c:pt idx="792">
                  <c:v>-0.82028949102739723</c:v>
                </c:pt>
                <c:pt idx="793">
                  <c:v>-0.81207817150684936</c:v>
                </c:pt>
                <c:pt idx="794">
                  <c:v>-0.80540366054794521</c:v>
                </c:pt>
                <c:pt idx="795">
                  <c:v>-0.80117411239726033</c:v>
                </c:pt>
                <c:pt idx="796">
                  <c:v>-0.79598561301369875</c:v>
                </c:pt>
                <c:pt idx="797">
                  <c:v>-0.78918410958904117</c:v>
                </c:pt>
                <c:pt idx="798">
                  <c:v>-0.78453545301369865</c:v>
                </c:pt>
                <c:pt idx="799">
                  <c:v>-0.77948035397260285</c:v>
                </c:pt>
                <c:pt idx="800">
                  <c:v>-0.77318052904109591</c:v>
                </c:pt>
                <c:pt idx="801">
                  <c:v>-0.75986958821917816</c:v>
                </c:pt>
                <c:pt idx="802">
                  <c:v>-0.74869252027397259</c:v>
                </c:pt>
                <c:pt idx="803">
                  <c:v>-0.76942096952054806</c:v>
                </c:pt>
                <c:pt idx="804">
                  <c:v>-0.76531213910958906</c:v>
                </c:pt>
                <c:pt idx="805">
                  <c:v>-0.75985054767123295</c:v>
                </c:pt>
                <c:pt idx="806">
                  <c:v>-0.75162646232876718</c:v>
                </c:pt>
                <c:pt idx="807">
                  <c:v>-0.75249017753424663</c:v>
                </c:pt>
                <c:pt idx="808">
                  <c:v>-0.74252602910958909</c:v>
                </c:pt>
                <c:pt idx="809">
                  <c:v>-0.74251967116438367</c:v>
                </c:pt>
                <c:pt idx="810">
                  <c:v>-0.72752590541095896</c:v>
                </c:pt>
                <c:pt idx="811">
                  <c:v>-0.71593590390410955</c:v>
                </c:pt>
                <c:pt idx="812">
                  <c:v>-0.73199038130136995</c:v>
                </c:pt>
                <c:pt idx="813">
                  <c:v>-0.7299962833561644</c:v>
                </c:pt>
                <c:pt idx="814">
                  <c:v>-0.72502372109589042</c:v>
                </c:pt>
                <c:pt idx="815">
                  <c:v>-0.71854604013698631</c:v>
                </c:pt>
                <c:pt idx="816">
                  <c:v>-0.71920650082191784</c:v>
                </c:pt>
                <c:pt idx="817">
                  <c:v>-0.71480560438356167</c:v>
                </c:pt>
                <c:pt idx="818">
                  <c:v>-0.71145874541095899</c:v>
                </c:pt>
                <c:pt idx="819">
                  <c:v>-0.70742611047945203</c:v>
                </c:pt>
                <c:pt idx="820">
                  <c:v>-0.70352687589041096</c:v>
                </c:pt>
                <c:pt idx="821">
                  <c:v>-0.6915177493150686</c:v>
                </c:pt>
                <c:pt idx="822">
                  <c:v>-0.68127425075342463</c:v>
                </c:pt>
                <c:pt idx="823">
                  <c:v>-0.67183714602739719</c:v>
                </c:pt>
                <c:pt idx="824">
                  <c:v>-0.65759906034246585</c:v>
                </c:pt>
                <c:pt idx="825">
                  <c:v>-0.68841875034246569</c:v>
                </c:pt>
                <c:pt idx="826">
                  <c:v>-0.68264596910958897</c:v>
                </c:pt>
                <c:pt idx="827">
                  <c:v>-0.67245316767123287</c:v>
                </c:pt>
                <c:pt idx="828">
                  <c:v>-0.6661977817808219</c:v>
                </c:pt>
                <c:pt idx="829">
                  <c:v>-0.67252936315068501</c:v>
                </c:pt>
                <c:pt idx="830">
                  <c:v>-0.66914448965753437</c:v>
                </c:pt>
                <c:pt idx="831">
                  <c:v>-0.67122748232876717</c:v>
                </c:pt>
                <c:pt idx="832">
                  <c:v>-0.66718848945205478</c:v>
                </c:pt>
                <c:pt idx="833">
                  <c:v>-0.66854116726027402</c:v>
                </c:pt>
                <c:pt idx="834">
                  <c:v>-0.65300757534246578</c:v>
                </c:pt>
                <c:pt idx="835">
                  <c:v>-0.64568525301369861</c:v>
                </c:pt>
                <c:pt idx="836">
                  <c:v>-0.64707602856164381</c:v>
                </c:pt>
                <c:pt idx="837">
                  <c:v>-0.65932637424657536</c:v>
                </c:pt>
                <c:pt idx="838">
                  <c:v>-0.65318534815068496</c:v>
                </c:pt>
                <c:pt idx="839">
                  <c:v>-0.63466690068493159</c:v>
                </c:pt>
                <c:pt idx="840">
                  <c:v>-0.65403000616438356</c:v>
                </c:pt>
                <c:pt idx="841">
                  <c:v>-0.6502449815753425</c:v>
                </c:pt>
                <c:pt idx="842">
                  <c:v>-0.63596874821917815</c:v>
                </c:pt>
                <c:pt idx="843">
                  <c:v>-0.65392203760273981</c:v>
                </c:pt>
                <c:pt idx="844">
                  <c:v>-0.650498983150685</c:v>
                </c:pt>
                <c:pt idx="845">
                  <c:v>-0.6494765856164384</c:v>
                </c:pt>
                <c:pt idx="846">
                  <c:v>-0.64032532212328774</c:v>
                </c:pt>
                <c:pt idx="847">
                  <c:v>-0.64128427335616434</c:v>
                </c:pt>
                <c:pt idx="848">
                  <c:v>-0.65237246321917808</c:v>
                </c:pt>
                <c:pt idx="849">
                  <c:v>-0.64534232342465758</c:v>
                </c:pt>
                <c:pt idx="850">
                  <c:v>-0.63215206705479454</c:v>
                </c:pt>
                <c:pt idx="851">
                  <c:v>-0.6313073923972603</c:v>
                </c:pt>
                <c:pt idx="852">
                  <c:v>-0.62199739664383569</c:v>
                </c:pt>
                <c:pt idx="853">
                  <c:v>-0.63355552520547953</c:v>
                </c:pt>
                <c:pt idx="854">
                  <c:v>-0.63701025287671231</c:v>
                </c:pt>
                <c:pt idx="855">
                  <c:v>-0.63767079678082195</c:v>
                </c:pt>
                <c:pt idx="856">
                  <c:v>-0.6380772226027398</c:v>
                </c:pt>
                <c:pt idx="857">
                  <c:v>-0.62308971493150689</c:v>
                </c:pt>
                <c:pt idx="858">
                  <c:v>-0.6165676282191781</c:v>
                </c:pt>
                <c:pt idx="859">
                  <c:v>-0.61115052575342466</c:v>
                </c:pt>
                <c:pt idx="860">
                  <c:v>-0.60566356910958907</c:v>
                </c:pt>
                <c:pt idx="861">
                  <c:v>-0.6313709219178083</c:v>
                </c:pt>
                <c:pt idx="862">
                  <c:v>-0.61374794609589045</c:v>
                </c:pt>
                <c:pt idx="863">
                  <c:v>-0.60867377321917815</c:v>
                </c:pt>
                <c:pt idx="864">
                  <c:v>-0.6321393178767124</c:v>
                </c:pt>
                <c:pt idx="865">
                  <c:v>-0.62612531753424661</c:v>
                </c:pt>
                <c:pt idx="866">
                  <c:v>-0.63190440678082194</c:v>
                </c:pt>
                <c:pt idx="867">
                  <c:v>-0.63020879938356167</c:v>
                </c:pt>
                <c:pt idx="868">
                  <c:v>-0.63156778520547951</c:v>
                </c:pt>
                <c:pt idx="869">
                  <c:v>-0.63020244143835624</c:v>
                </c:pt>
                <c:pt idx="870">
                  <c:v>-0.61726618664383559</c:v>
                </c:pt>
                <c:pt idx="871">
                  <c:v>-0.62026999952054795</c:v>
                </c:pt>
                <c:pt idx="872">
                  <c:v>-0.61061704089041102</c:v>
                </c:pt>
                <c:pt idx="873">
                  <c:v>-0.59839204376712329</c:v>
                </c:pt>
                <c:pt idx="874">
                  <c:v>-0.6280813676712329</c:v>
                </c:pt>
                <c:pt idx="875">
                  <c:v>-0.62724934232876717</c:v>
                </c:pt>
                <c:pt idx="876">
                  <c:v>-0.62825278253424666</c:v>
                </c:pt>
                <c:pt idx="877">
                  <c:v>-0.61992071198630139</c:v>
                </c:pt>
                <c:pt idx="878">
                  <c:v>-0.61347485404109592</c:v>
                </c:pt>
                <c:pt idx="879">
                  <c:v>-0.60003693739726027</c:v>
                </c:pt>
                <c:pt idx="880">
                  <c:v>-0.62352153924657538</c:v>
                </c:pt>
                <c:pt idx="881">
                  <c:v>-0.61595791458904114</c:v>
                </c:pt>
                <c:pt idx="882">
                  <c:v>-0.61760911623287673</c:v>
                </c:pt>
                <c:pt idx="883">
                  <c:v>-0.60622245246575346</c:v>
                </c:pt>
                <c:pt idx="884">
                  <c:v>-0.62489327424657537</c:v>
                </c:pt>
                <c:pt idx="885">
                  <c:v>-0.61327799075342471</c:v>
                </c:pt>
                <c:pt idx="886">
                  <c:v>-0.6066796752739726</c:v>
                </c:pt>
                <c:pt idx="887">
                  <c:v>-0.6204288482876712</c:v>
                </c:pt>
                <c:pt idx="888">
                  <c:v>-0.61562137623287672</c:v>
                </c:pt>
                <c:pt idx="889">
                  <c:v>-0.60844508691780819</c:v>
                </c:pt>
                <c:pt idx="890">
                  <c:v>-0.6154245129452055</c:v>
                </c:pt>
                <c:pt idx="891">
                  <c:v>-0.61299219945205474</c:v>
                </c:pt>
                <c:pt idx="892">
                  <c:v>-0.60702894616438352</c:v>
                </c:pt>
                <c:pt idx="893">
                  <c:v>-0.63315545732876721</c:v>
                </c:pt>
                <c:pt idx="894">
                  <c:v>-0.61863792164383569</c:v>
                </c:pt>
                <c:pt idx="895">
                  <c:v>-0.61794573780821926</c:v>
                </c:pt>
                <c:pt idx="896">
                  <c:v>-0.59986547260273981</c:v>
                </c:pt>
                <c:pt idx="897">
                  <c:v>-0.61461796931506851</c:v>
                </c:pt>
                <c:pt idx="898">
                  <c:v>-0.60309788856164381</c:v>
                </c:pt>
                <c:pt idx="899">
                  <c:v>-0.61045191739726035</c:v>
                </c:pt>
                <c:pt idx="900">
                  <c:v>-0.59540093013698636</c:v>
                </c:pt>
                <c:pt idx="901">
                  <c:v>-0.59758555006849312</c:v>
                </c:pt>
                <c:pt idx="902">
                  <c:v>-0.58427465917808219</c:v>
                </c:pt>
                <c:pt idx="903">
                  <c:v>-0.57963234390410967</c:v>
                </c:pt>
                <c:pt idx="904">
                  <c:v>-0.61039477910958906</c:v>
                </c:pt>
                <c:pt idx="905">
                  <c:v>-0.59430225390410962</c:v>
                </c:pt>
                <c:pt idx="906">
                  <c:v>-0.59208594410958904</c:v>
                </c:pt>
                <c:pt idx="907">
                  <c:v>-0.5799752734931507</c:v>
                </c:pt>
                <c:pt idx="908">
                  <c:v>-0.61078853897260277</c:v>
                </c:pt>
                <c:pt idx="909">
                  <c:v>-0.5997321055479452</c:v>
                </c:pt>
                <c:pt idx="910">
                  <c:v>-0.60055768972602741</c:v>
                </c:pt>
                <c:pt idx="911">
                  <c:v>-0.61002014301369867</c:v>
                </c:pt>
                <c:pt idx="912">
                  <c:v>-0.6073782336986302</c:v>
                </c:pt>
                <c:pt idx="913">
                  <c:v>-0.60989947520547949</c:v>
                </c:pt>
                <c:pt idx="914">
                  <c:v>-0.59754114431506855</c:v>
                </c:pt>
                <c:pt idx="915">
                  <c:v>-0.59637258061643839</c:v>
                </c:pt>
                <c:pt idx="916">
                  <c:v>-0.58820571678082201</c:v>
                </c:pt>
                <c:pt idx="917">
                  <c:v>-0.61273816458904118</c:v>
                </c:pt>
                <c:pt idx="918">
                  <c:v>-0.60943586116438364</c:v>
                </c:pt>
                <c:pt idx="919">
                  <c:v>-0.61616116910958907</c:v>
                </c:pt>
                <c:pt idx="920">
                  <c:v>-0.61171575041095894</c:v>
                </c:pt>
                <c:pt idx="921">
                  <c:v>-0.60103395308219176</c:v>
                </c:pt>
                <c:pt idx="922">
                  <c:v>-0.59947171273972599</c:v>
                </c:pt>
                <c:pt idx="923">
                  <c:v>-0.6135891805479452</c:v>
                </c:pt>
                <c:pt idx="924">
                  <c:v>-0.60097681479452059</c:v>
                </c:pt>
                <c:pt idx="925">
                  <c:v>-0.60039892417808216</c:v>
                </c:pt>
                <c:pt idx="926">
                  <c:v>-0.5904919473287672</c:v>
                </c:pt>
                <c:pt idx="927">
                  <c:v>-0.61533555164383569</c:v>
                </c:pt>
                <c:pt idx="928">
                  <c:v>-0.60393622191780827</c:v>
                </c:pt>
                <c:pt idx="929">
                  <c:v>-0.60131338643835619</c:v>
                </c:pt>
                <c:pt idx="930">
                  <c:v>-0.59716642500000006</c:v>
                </c:pt>
                <c:pt idx="931">
                  <c:v>-0.59209228541095893</c:v>
                </c:pt>
                <c:pt idx="932">
                  <c:v>-0.57787958157534247</c:v>
                </c:pt>
                <c:pt idx="933">
                  <c:v>-0.62007956075342474</c:v>
                </c:pt>
                <c:pt idx="934">
                  <c:v>-0.60090697726027398</c:v>
                </c:pt>
                <c:pt idx="935">
                  <c:v>-0.60083078178082194</c:v>
                </c:pt>
                <c:pt idx="936">
                  <c:v>-0.59379421746575345</c:v>
                </c:pt>
                <c:pt idx="937">
                  <c:v>-0.61022334760273977</c:v>
                </c:pt>
                <c:pt idx="938">
                  <c:v>-0.60198017178082197</c:v>
                </c:pt>
                <c:pt idx="939">
                  <c:v>-0.58692279328767127</c:v>
                </c:pt>
                <c:pt idx="940">
                  <c:v>-0.57798114226027397</c:v>
                </c:pt>
                <c:pt idx="941">
                  <c:v>-0.58092149219178091</c:v>
                </c:pt>
                <c:pt idx="942">
                  <c:v>-0.60051959198630134</c:v>
                </c:pt>
                <c:pt idx="943">
                  <c:v>-0.59147623047945208</c:v>
                </c:pt>
                <c:pt idx="944">
                  <c:v>-0.5835253037671233</c:v>
                </c:pt>
                <c:pt idx="945">
                  <c:v>-0.57471057863013708</c:v>
                </c:pt>
                <c:pt idx="946">
                  <c:v>-0.57182745020547943</c:v>
                </c:pt>
                <c:pt idx="947">
                  <c:v>-0.60292650698630146</c:v>
                </c:pt>
                <c:pt idx="948">
                  <c:v>-0.59706479773972609</c:v>
                </c:pt>
                <c:pt idx="949">
                  <c:v>-0.58893603164383568</c:v>
                </c:pt>
                <c:pt idx="950">
                  <c:v>-0.58809769828767122</c:v>
                </c:pt>
                <c:pt idx="951">
                  <c:v>-0.58370307657534248</c:v>
                </c:pt>
                <c:pt idx="952">
                  <c:v>-0.59756018486301377</c:v>
                </c:pt>
                <c:pt idx="953">
                  <c:v>-0.59311473287671235</c:v>
                </c:pt>
                <c:pt idx="954">
                  <c:v>-0.58851051534246579</c:v>
                </c:pt>
                <c:pt idx="955">
                  <c:v>-0.57708575383561644</c:v>
                </c:pt>
                <c:pt idx="956">
                  <c:v>-0.60017666239726031</c:v>
                </c:pt>
                <c:pt idx="957">
                  <c:v>-0.58528440739726029</c:v>
                </c:pt>
                <c:pt idx="958">
                  <c:v>-0.58081355691780823</c:v>
                </c:pt>
                <c:pt idx="959">
                  <c:v>-0.58269968630136992</c:v>
                </c:pt>
                <c:pt idx="960">
                  <c:v>-0.57740962623287673</c:v>
                </c:pt>
                <c:pt idx="961">
                  <c:v>-0.59677900643835624</c:v>
                </c:pt>
                <c:pt idx="962">
                  <c:v>-0.59562324184931503</c:v>
                </c:pt>
                <c:pt idx="963">
                  <c:v>-0.59540093013698636</c:v>
                </c:pt>
                <c:pt idx="964">
                  <c:v>-0.59000925945205485</c:v>
                </c:pt>
                <c:pt idx="965">
                  <c:v>-0.57507259869863014</c:v>
                </c:pt>
                <c:pt idx="966">
                  <c:v>-0.59418797732876716</c:v>
                </c:pt>
                <c:pt idx="967">
                  <c:v>-0.5930067643150686</c:v>
                </c:pt>
                <c:pt idx="968">
                  <c:v>-0.58221072369863014</c:v>
                </c:pt>
                <c:pt idx="969">
                  <c:v>-0.57895282602739728</c:v>
                </c:pt>
                <c:pt idx="970">
                  <c:v>-0.5939529830136987</c:v>
                </c:pt>
                <c:pt idx="971">
                  <c:v>-0.58744362883561652</c:v>
                </c:pt>
                <c:pt idx="972">
                  <c:v>-0.58454136000000001</c:v>
                </c:pt>
                <c:pt idx="973">
                  <c:v>-0.58372847506849312</c:v>
                </c:pt>
                <c:pt idx="974">
                  <c:v>-0.57863524500000008</c:v>
                </c:pt>
                <c:pt idx="975">
                  <c:v>-0.56485441541095893</c:v>
                </c:pt>
                <c:pt idx="976">
                  <c:v>-0.59797300191780822</c:v>
                </c:pt>
                <c:pt idx="977">
                  <c:v>-0.58902490972602739</c:v>
                </c:pt>
                <c:pt idx="978">
                  <c:v>-0.58543044041095893</c:v>
                </c:pt>
                <c:pt idx="979">
                  <c:v>-0.58730390383561648</c:v>
                </c:pt>
                <c:pt idx="980">
                  <c:v>-0.57733978869863012</c:v>
                </c:pt>
                <c:pt idx="981">
                  <c:v>-0.57347219404109595</c:v>
                </c:pt>
                <c:pt idx="982">
                  <c:v>-0.59435313410958912</c:v>
                </c:pt>
                <c:pt idx="983">
                  <c:v>-0.58780556568493159</c:v>
                </c:pt>
                <c:pt idx="984">
                  <c:v>-0.58377296404109591</c:v>
                </c:pt>
                <c:pt idx="985">
                  <c:v>-0.58185504493150686</c:v>
                </c:pt>
                <c:pt idx="986">
                  <c:v>-0.58378566328767123</c:v>
                </c:pt>
                <c:pt idx="987">
                  <c:v>-0.5987794956164384</c:v>
                </c:pt>
                <c:pt idx="988">
                  <c:v>-0.59999246506849324</c:v>
                </c:pt>
                <c:pt idx="989">
                  <c:v>-0.59681715410958913</c:v>
                </c:pt>
                <c:pt idx="990">
                  <c:v>-0.59241617445205486</c:v>
                </c:pt>
                <c:pt idx="991">
                  <c:v>-0.5840333069178083</c:v>
                </c:pt>
                <c:pt idx="992">
                  <c:v>-0.58449695424657533</c:v>
                </c:pt>
                <c:pt idx="993">
                  <c:v>-0.57566318856164389</c:v>
                </c:pt>
                <c:pt idx="994">
                  <c:v>-0.60250729869863018</c:v>
                </c:pt>
                <c:pt idx="995">
                  <c:v>-0.59124130273972608</c:v>
                </c:pt>
                <c:pt idx="996">
                  <c:v>-0.58283302006849314</c:v>
                </c:pt>
                <c:pt idx="997">
                  <c:v>-0.57702222431506855</c:v>
                </c:pt>
                <c:pt idx="998">
                  <c:v>-0.59220661191780821</c:v>
                </c:pt>
                <c:pt idx="999">
                  <c:v>-0.58202020171232882</c:v>
                </c:pt>
                <c:pt idx="1000">
                  <c:v>-0.57981654123287674</c:v>
                </c:pt>
                <c:pt idx="1001">
                  <c:v>-0.56992858828767123</c:v>
                </c:pt>
                <c:pt idx="1002">
                  <c:v>-0.58621792684931506</c:v>
                </c:pt>
                <c:pt idx="1003">
                  <c:v>-0.58391899705479455</c:v>
                </c:pt>
                <c:pt idx="1004">
                  <c:v>-0.57726986794520552</c:v>
                </c:pt>
                <c:pt idx="1005">
                  <c:v>-0.57282446589041103</c:v>
                </c:pt>
                <c:pt idx="1006">
                  <c:v>-0.58417311513698633</c:v>
                </c:pt>
                <c:pt idx="1007">
                  <c:v>-0.58014677157534245</c:v>
                </c:pt>
                <c:pt idx="1008">
                  <c:v>-0.58130891075342472</c:v>
                </c:pt>
                <c:pt idx="1009">
                  <c:v>-0.57463443308219186</c:v>
                </c:pt>
                <c:pt idx="1010">
                  <c:v>-0.56855046205479454</c:v>
                </c:pt>
                <c:pt idx="1011">
                  <c:v>-0.55902456246575349</c:v>
                </c:pt>
                <c:pt idx="1012">
                  <c:v>-0.58186143616438357</c:v>
                </c:pt>
                <c:pt idx="1013">
                  <c:v>-0.58000698000000006</c:v>
                </c:pt>
                <c:pt idx="1014">
                  <c:v>-0.57295783294520553</c:v>
                </c:pt>
                <c:pt idx="1015">
                  <c:v>-0.56936973821917813</c:v>
                </c:pt>
                <c:pt idx="1016">
                  <c:v>-0.56263166445205481</c:v>
                </c:pt>
                <c:pt idx="1017">
                  <c:v>-0.55849746883561646</c:v>
                </c:pt>
                <c:pt idx="1018">
                  <c:v>-0.58363963027397259</c:v>
                </c:pt>
                <c:pt idx="1019">
                  <c:v>-0.57648880602739727</c:v>
                </c:pt>
                <c:pt idx="1020">
                  <c:v>-0.57449470808219183</c:v>
                </c:pt>
                <c:pt idx="1021">
                  <c:v>-0.57005556410958902</c:v>
                </c:pt>
                <c:pt idx="1022">
                  <c:v>-0.58360780726027406</c:v>
                </c:pt>
                <c:pt idx="1023">
                  <c:v>-0.57902271349315071</c:v>
                </c:pt>
                <c:pt idx="1024">
                  <c:v>-0.57855906616438357</c:v>
                </c:pt>
                <c:pt idx="1025">
                  <c:v>-0.56626431472602745</c:v>
                </c:pt>
                <c:pt idx="1026">
                  <c:v>-0.58002602054794516</c:v>
                </c:pt>
                <c:pt idx="1027">
                  <c:v>-0.58043887089041102</c:v>
                </c:pt>
                <c:pt idx="1028">
                  <c:v>-0.57076051376712333</c:v>
                </c:pt>
                <c:pt idx="1029">
                  <c:v>-0.58824381452054797</c:v>
                </c:pt>
                <c:pt idx="1030">
                  <c:v>-0.57900365630136985</c:v>
                </c:pt>
                <c:pt idx="1031">
                  <c:v>-0.57462170054794526</c:v>
                </c:pt>
                <c:pt idx="1032">
                  <c:v>-0.58009594130136988</c:v>
                </c:pt>
                <c:pt idx="1033">
                  <c:v>-0.57458994410958908</c:v>
                </c:pt>
                <c:pt idx="1034">
                  <c:v>-0.56616268746575349</c:v>
                </c:pt>
                <c:pt idx="1035">
                  <c:v>-0.58339824472602742</c:v>
                </c:pt>
                <c:pt idx="1036">
                  <c:v>-0.58261709958904118</c:v>
                </c:pt>
                <c:pt idx="1037">
                  <c:v>-0.57142738232876711</c:v>
                </c:pt>
                <c:pt idx="1038">
                  <c:v>-0.55356936226027398</c:v>
                </c:pt>
                <c:pt idx="1039">
                  <c:v>-0.58017213678082202</c:v>
                </c:pt>
                <c:pt idx="1040">
                  <c:v>-0.57568858705479453</c:v>
                </c:pt>
                <c:pt idx="1041">
                  <c:v>-0.56976982273972598</c:v>
                </c:pt>
                <c:pt idx="1042">
                  <c:v>-0.55685899972602737</c:v>
                </c:pt>
                <c:pt idx="1043">
                  <c:v>-0.55613500952054795</c:v>
                </c:pt>
                <c:pt idx="1044">
                  <c:v>-0.55391864979452055</c:v>
                </c:pt>
                <c:pt idx="1045">
                  <c:v>-0.57267843287671227</c:v>
                </c:pt>
                <c:pt idx="1046">
                  <c:v>-0.56418754684931516</c:v>
                </c:pt>
                <c:pt idx="1047">
                  <c:v>-0.56691195965753427</c:v>
                </c:pt>
                <c:pt idx="1048">
                  <c:v>-0.56130445171232879</c:v>
                </c:pt>
                <c:pt idx="1049">
                  <c:v>-0.57437400698630137</c:v>
                </c:pt>
                <c:pt idx="1050">
                  <c:v>-0.56211730335616439</c:v>
                </c:pt>
                <c:pt idx="1051">
                  <c:v>-0.56211730335616439</c:v>
                </c:pt>
                <c:pt idx="1052">
                  <c:v>-0.58236943931506857</c:v>
                </c:pt>
                <c:pt idx="1053">
                  <c:v>-0.57986733821917813</c:v>
                </c:pt>
                <c:pt idx="1054">
                  <c:v>-0.57017624856164384</c:v>
                </c:pt>
                <c:pt idx="1055">
                  <c:v>-0.57330718705479455</c:v>
                </c:pt>
                <c:pt idx="1056">
                  <c:v>-0.57615218445205485</c:v>
                </c:pt>
                <c:pt idx="1057">
                  <c:v>-0.56555936506849314</c:v>
                </c:pt>
                <c:pt idx="1058">
                  <c:v>-0.56249833068493149</c:v>
                </c:pt>
                <c:pt idx="1059">
                  <c:v>-0.55645893184931505</c:v>
                </c:pt>
                <c:pt idx="1060">
                  <c:v>-0.57231641280821921</c:v>
                </c:pt>
                <c:pt idx="1061">
                  <c:v>-0.56730571952054798</c:v>
                </c:pt>
                <c:pt idx="1062">
                  <c:v>-0.5625555189041096</c:v>
                </c:pt>
                <c:pt idx="1063">
                  <c:v>-0.57291342719178084</c:v>
                </c:pt>
                <c:pt idx="1064">
                  <c:v>-0.56911570335616446</c:v>
                </c:pt>
                <c:pt idx="1065">
                  <c:v>-0.55906896821917806</c:v>
                </c:pt>
                <c:pt idx="1066">
                  <c:v>-0.55575398219178085</c:v>
                </c:pt>
                <c:pt idx="1067">
                  <c:v>-0.57191002027397264</c:v>
                </c:pt>
                <c:pt idx="1068">
                  <c:v>-0.5640288645205479</c:v>
                </c:pt>
                <c:pt idx="1069">
                  <c:v>-0.55696693500000005</c:v>
                </c:pt>
                <c:pt idx="1070">
                  <c:v>-0.57627286890410967</c:v>
                </c:pt>
                <c:pt idx="1071">
                  <c:v>-0.56664534205479455</c:v>
                </c:pt>
                <c:pt idx="1072">
                  <c:v>-0.56568003287671231</c:v>
                </c:pt>
                <c:pt idx="1073">
                  <c:v>-0.5573733608219178</c:v>
                </c:pt>
                <c:pt idx="1074">
                  <c:v>-0.55531581657534246</c:v>
                </c:pt>
                <c:pt idx="1075">
                  <c:v>-0.54632962664383566</c:v>
                </c:pt>
                <c:pt idx="1076">
                  <c:v>-0.5770031671232877</c:v>
                </c:pt>
                <c:pt idx="1077">
                  <c:v>-0.5683282502054795</c:v>
                </c:pt>
                <c:pt idx="1078">
                  <c:v>-0.56482905020547947</c:v>
                </c:pt>
                <c:pt idx="1079">
                  <c:v>-0.56699461294520548</c:v>
                </c:pt>
                <c:pt idx="1080">
                  <c:v>-0.55976752664383556</c:v>
                </c:pt>
                <c:pt idx="1081">
                  <c:v>-0.55240081520547946</c:v>
                </c:pt>
                <c:pt idx="1082">
                  <c:v>-0.57581561280821913</c:v>
                </c:pt>
                <c:pt idx="1083">
                  <c:v>-0.56584515636986299</c:v>
                </c:pt>
                <c:pt idx="1084">
                  <c:v>-0.57814629904109593</c:v>
                </c:pt>
                <c:pt idx="1085">
                  <c:v>-0.57222748479452057</c:v>
                </c:pt>
                <c:pt idx="1086">
                  <c:v>-0.57266565041095896</c:v>
                </c:pt>
                <c:pt idx="1087">
                  <c:v>-0.56855685328767125</c:v>
                </c:pt>
                <c:pt idx="1088">
                  <c:v>-0.55906896821917806</c:v>
                </c:pt>
                <c:pt idx="1089">
                  <c:v>-0.54824752910958907</c:v>
                </c:pt>
                <c:pt idx="1090">
                  <c:v>-0.56911570335616446</c:v>
                </c:pt>
                <c:pt idx="1091">
                  <c:v>-0.56235221445205485</c:v>
                </c:pt>
                <c:pt idx="1092">
                  <c:v>-0.55452197219178079</c:v>
                </c:pt>
                <c:pt idx="1093">
                  <c:v>-0.56880451356164385</c:v>
                </c:pt>
                <c:pt idx="1094">
                  <c:v>-0.56482905020547947</c:v>
                </c:pt>
                <c:pt idx="1095">
                  <c:v>-0.56180611356164378</c:v>
                </c:pt>
                <c:pt idx="1096">
                  <c:v>-0.55573492499999999</c:v>
                </c:pt>
                <c:pt idx="1097">
                  <c:v>-0.57037945315068495</c:v>
                </c:pt>
                <c:pt idx="1098">
                  <c:v>-0.56392723726027405</c:v>
                </c:pt>
                <c:pt idx="1099">
                  <c:v>-0.56195853780821914</c:v>
                </c:pt>
                <c:pt idx="1100">
                  <c:v>-0.54962565534246577</c:v>
                </c:pt>
                <c:pt idx="1101">
                  <c:v>-0.57420249226027398</c:v>
                </c:pt>
                <c:pt idx="1102">
                  <c:v>-0.56399073349315076</c:v>
                </c:pt>
                <c:pt idx="1103">
                  <c:v>-0.55708122821917816</c:v>
                </c:pt>
                <c:pt idx="1104">
                  <c:v>-0.55371547849315073</c:v>
                </c:pt>
                <c:pt idx="1105">
                  <c:v>-0.59280993431506845</c:v>
                </c:pt>
                <c:pt idx="1106">
                  <c:v>-0.57029691636986302</c:v>
                </c:pt>
                <c:pt idx="1107">
                  <c:v>-0.56340648493150691</c:v>
                </c:pt>
                <c:pt idx="1108">
                  <c:v>-0.56331121561643838</c:v>
                </c:pt>
                <c:pt idx="1109">
                  <c:v>-0.55372178650684933</c:v>
                </c:pt>
                <c:pt idx="1110">
                  <c:v>-0.55309301568493152</c:v>
                </c:pt>
                <c:pt idx="1111">
                  <c:v>-0.541934955</c:v>
                </c:pt>
                <c:pt idx="1112">
                  <c:v>-0.5328726694520548</c:v>
                </c:pt>
                <c:pt idx="1113">
                  <c:v>-0.56342554212328777</c:v>
                </c:pt>
                <c:pt idx="1114">
                  <c:v>-0.55325817246575337</c:v>
                </c:pt>
                <c:pt idx="1115">
                  <c:v>-0.55203882842465757</c:v>
                </c:pt>
                <c:pt idx="1116">
                  <c:v>-0.56621348445205488</c:v>
                </c:pt>
                <c:pt idx="1117">
                  <c:v>-0.55694158643835623</c:v>
                </c:pt>
                <c:pt idx="1118">
                  <c:v>-0.55120062821917815</c:v>
                </c:pt>
                <c:pt idx="1119">
                  <c:v>-0.55312480541095888</c:v>
                </c:pt>
                <c:pt idx="1120">
                  <c:v>-0.54657735349315073</c:v>
                </c:pt>
                <c:pt idx="1121">
                  <c:v>-0.5397249865068493</c:v>
                </c:pt>
                <c:pt idx="1122">
                  <c:v>-0.53808648410958904</c:v>
                </c:pt>
                <c:pt idx="1123">
                  <c:v>-0.56690568493150684</c:v>
                </c:pt>
                <c:pt idx="1124">
                  <c:v>-0.56284126027397263</c:v>
                </c:pt>
                <c:pt idx="1125">
                  <c:v>-0.56477182869863018</c:v>
                </c:pt>
                <c:pt idx="1126">
                  <c:v>-0.55494740527397257</c:v>
                </c:pt>
                <c:pt idx="1127">
                  <c:v>-0.5882120247945205</c:v>
                </c:pt>
                <c:pt idx="1128">
                  <c:v>-0.56863304876712328</c:v>
                </c:pt>
                <c:pt idx="1129">
                  <c:v>-0.56265712952054792</c:v>
                </c:pt>
                <c:pt idx="1130">
                  <c:v>-0.55140379952054797</c:v>
                </c:pt>
                <c:pt idx="1131">
                  <c:v>-0.54416413047945211</c:v>
                </c:pt>
                <c:pt idx="1132">
                  <c:v>-0.55938654924657538</c:v>
                </c:pt>
                <c:pt idx="1133">
                  <c:v>-0.55554441965753432</c:v>
                </c:pt>
                <c:pt idx="1134">
                  <c:v>-0.55777981993150683</c:v>
                </c:pt>
                <c:pt idx="1135">
                  <c:v>-0.55706856226027401</c:v>
                </c:pt>
                <c:pt idx="1136">
                  <c:v>-0.54821578931506854</c:v>
                </c:pt>
                <c:pt idx="1137">
                  <c:v>-0.54049343239726033</c:v>
                </c:pt>
                <c:pt idx="1138">
                  <c:v>-0.54203027424657535</c:v>
                </c:pt>
                <c:pt idx="1139">
                  <c:v>-0.54962565534246577</c:v>
                </c:pt>
                <c:pt idx="1140">
                  <c:v>-0.56543868061643843</c:v>
                </c:pt>
                <c:pt idx="1141">
                  <c:v>-0.5619331393150685</c:v>
                </c:pt>
                <c:pt idx="1142">
                  <c:v>-0.55456006993150686</c:v>
                </c:pt>
                <c:pt idx="1143">
                  <c:v>-0.54288761486301373</c:v>
                </c:pt>
                <c:pt idx="1144">
                  <c:v>-0.53416815904109594</c:v>
                </c:pt>
                <c:pt idx="1145">
                  <c:v>-0.5200761396575343</c:v>
                </c:pt>
                <c:pt idx="1146">
                  <c:v>-0.52248300472602738</c:v>
                </c:pt>
                <c:pt idx="1147">
                  <c:v>-0.57380250760273976</c:v>
                </c:pt>
                <c:pt idx="1148">
                  <c:v>-0.56650558376712334</c:v>
                </c:pt>
                <c:pt idx="1149">
                  <c:v>-0.5596659826027397</c:v>
                </c:pt>
                <c:pt idx="1150">
                  <c:v>-0.54728223657534247</c:v>
                </c:pt>
                <c:pt idx="1151">
                  <c:v>-0.56273332500000006</c:v>
                </c:pt>
                <c:pt idx="1152">
                  <c:v>-0.5550363665753425</c:v>
                </c:pt>
                <c:pt idx="1153">
                  <c:v>-0.54458317232876718</c:v>
                </c:pt>
                <c:pt idx="1154">
                  <c:v>-0.54069660369863015</c:v>
                </c:pt>
                <c:pt idx="1155">
                  <c:v>-0.56769313808219179</c:v>
                </c:pt>
                <c:pt idx="1156">
                  <c:v>-0.56023122390410962</c:v>
                </c:pt>
                <c:pt idx="1157">
                  <c:v>-0.55711305123287669</c:v>
                </c:pt>
                <c:pt idx="1158">
                  <c:v>-0.5519245518493151</c:v>
                </c:pt>
                <c:pt idx="1159">
                  <c:v>-0.56942689315068495</c:v>
                </c:pt>
                <c:pt idx="1160">
                  <c:v>-0.56776302554794522</c:v>
                </c:pt>
                <c:pt idx="1161">
                  <c:v>-0.56101866041095894</c:v>
                </c:pt>
                <c:pt idx="1162">
                  <c:v>-0.55497919500000004</c:v>
                </c:pt>
                <c:pt idx="1163">
                  <c:v>-0.54767591321917808</c:v>
                </c:pt>
                <c:pt idx="1164">
                  <c:v>-0.57000481705479455</c:v>
                </c:pt>
                <c:pt idx="1165">
                  <c:v>-0.56665165006849316</c:v>
                </c:pt>
                <c:pt idx="1166">
                  <c:v>-0.55678273767123287</c:v>
                </c:pt>
                <c:pt idx="1167">
                  <c:v>-0.54900963369863021</c:v>
                </c:pt>
                <c:pt idx="1168">
                  <c:v>-0.54133810705479457</c:v>
                </c:pt>
                <c:pt idx="1169">
                  <c:v>-0.56608010075342463</c:v>
                </c:pt>
                <c:pt idx="1170">
                  <c:v>-0.56258090075342471</c:v>
                </c:pt>
                <c:pt idx="1171">
                  <c:v>-0.55991367616438359</c:v>
                </c:pt>
                <c:pt idx="1172">
                  <c:v>-0.55198799815068489</c:v>
                </c:pt>
                <c:pt idx="1173">
                  <c:v>-0.53432058328767129</c:v>
                </c:pt>
                <c:pt idx="1174">
                  <c:v>-0.56470838239726029</c:v>
                </c:pt>
                <c:pt idx="1175">
                  <c:v>-0.55883405712328771</c:v>
                </c:pt>
                <c:pt idx="1176">
                  <c:v>-0.54970183417808227</c:v>
                </c:pt>
                <c:pt idx="1177">
                  <c:v>-0.5647274229452055</c:v>
                </c:pt>
                <c:pt idx="1178">
                  <c:v>-0.55697966753424655</c:v>
                </c:pt>
                <c:pt idx="1179">
                  <c:v>-0.55690979671232876</c:v>
                </c:pt>
                <c:pt idx="1180">
                  <c:v>-0.5545790771917809</c:v>
                </c:pt>
                <c:pt idx="1181">
                  <c:v>-0.55776077938356161</c:v>
                </c:pt>
                <c:pt idx="1182">
                  <c:v>-0.55510617082191782</c:v>
                </c:pt>
                <c:pt idx="1183">
                  <c:v>-0.57369448910958909</c:v>
                </c:pt>
                <c:pt idx="1184">
                  <c:v>-0.56729307020547948</c:v>
                </c:pt>
                <c:pt idx="1185">
                  <c:v>-0.55794489349315068</c:v>
                </c:pt>
                <c:pt idx="1186">
                  <c:v>-0.54953667739726031</c:v>
                </c:pt>
                <c:pt idx="1187">
                  <c:v>-0.57056365047945201</c:v>
                </c:pt>
                <c:pt idx="1188">
                  <c:v>-0.56193310602739721</c:v>
                </c:pt>
                <c:pt idx="1189">
                  <c:v>-0.56442255780821915</c:v>
                </c:pt>
                <c:pt idx="1190">
                  <c:v>-0.55689070623287673</c:v>
                </c:pt>
                <c:pt idx="1191">
                  <c:v>-0.54490075335616439</c:v>
                </c:pt>
                <c:pt idx="1192">
                  <c:v>-0.57042394212328773</c:v>
                </c:pt>
                <c:pt idx="1193">
                  <c:v>-0.55682083541095895</c:v>
                </c:pt>
                <c:pt idx="1194">
                  <c:v>-0.56571813061643839</c:v>
                </c:pt>
                <c:pt idx="1195">
                  <c:v>-0.56026293041095898</c:v>
                </c:pt>
                <c:pt idx="1196">
                  <c:v>-0.50261192938356158</c:v>
                </c:pt>
                <c:pt idx="1197">
                  <c:v>-0.15198723437671235</c:v>
                </c:pt>
                <c:pt idx="1198">
                  <c:v>-0.23704758184931507</c:v>
                </c:pt>
                <c:pt idx="1199">
                  <c:v>-0.36042129493150687</c:v>
                </c:pt>
                <c:pt idx="1200">
                  <c:v>-0.35268620547945206</c:v>
                </c:pt>
                <c:pt idx="1201">
                  <c:v>-0.30339262356164381</c:v>
                </c:pt>
                <c:pt idx="1202">
                  <c:v>-0.35395634650684932</c:v>
                </c:pt>
                <c:pt idx="1203">
                  <c:v>-0.35032377945205484</c:v>
                </c:pt>
                <c:pt idx="1204">
                  <c:v>-0.19180569205479453</c:v>
                </c:pt>
                <c:pt idx="1205">
                  <c:v>-0.19518422424657536</c:v>
                </c:pt>
                <c:pt idx="1206">
                  <c:v>-0.23252595102739726</c:v>
                </c:pt>
                <c:pt idx="1207">
                  <c:v>-0.27193793794520549</c:v>
                </c:pt>
                <c:pt idx="1208">
                  <c:v>-0.31324244547945207</c:v>
                </c:pt>
                <c:pt idx="1209">
                  <c:v>-0.32134584636986302</c:v>
                </c:pt>
                <c:pt idx="1210">
                  <c:v>-0.332192717260274</c:v>
                </c:pt>
                <c:pt idx="1211">
                  <c:v>-0.38061629260273971</c:v>
                </c:pt>
                <c:pt idx="1212">
                  <c:v>-0.38165779726027399</c:v>
                </c:pt>
                <c:pt idx="1213">
                  <c:v>-0.37397353808219175</c:v>
                </c:pt>
                <c:pt idx="1214">
                  <c:v>-0.37210644924657538</c:v>
                </c:pt>
                <c:pt idx="1215">
                  <c:v>-0.35475019089041099</c:v>
                </c:pt>
                <c:pt idx="1216">
                  <c:v>-0.31855792068493155</c:v>
                </c:pt>
                <c:pt idx="1217">
                  <c:v>-0.32829346602739728</c:v>
                </c:pt>
                <c:pt idx="1218">
                  <c:v>-0.35227977965753426</c:v>
                </c:pt>
                <c:pt idx="1219">
                  <c:v>-0.36876601479452054</c:v>
                </c:pt>
                <c:pt idx="1220">
                  <c:v>-0.37540878595890409</c:v>
                </c:pt>
                <c:pt idx="1221">
                  <c:v>-0.37020127931506852</c:v>
                </c:pt>
                <c:pt idx="1222">
                  <c:v>-0.36991548801369867</c:v>
                </c:pt>
                <c:pt idx="1223">
                  <c:v>-0.36665124904109592</c:v>
                </c:pt>
                <c:pt idx="1224">
                  <c:v>-0.37004251376712327</c:v>
                </c:pt>
                <c:pt idx="1225">
                  <c:v>-0.37027747479452056</c:v>
                </c:pt>
                <c:pt idx="1226">
                  <c:v>-0.34093119698630137</c:v>
                </c:pt>
                <c:pt idx="1227">
                  <c:v>-0.4026275821232877</c:v>
                </c:pt>
                <c:pt idx="1228">
                  <c:v>-0.37640583493150687</c:v>
                </c:pt>
                <c:pt idx="1229">
                  <c:v>-0.37468479575342467</c:v>
                </c:pt>
                <c:pt idx="1230">
                  <c:v>-0.37540244465753425</c:v>
                </c:pt>
                <c:pt idx="1231">
                  <c:v>-0.38065439034246579</c:v>
                </c:pt>
                <c:pt idx="1232">
                  <c:v>-0.37600576705479455</c:v>
                </c:pt>
                <c:pt idx="1233">
                  <c:v>-0.38331530691780824</c:v>
                </c:pt>
                <c:pt idx="1234">
                  <c:v>-0.3612595783561644</c:v>
                </c:pt>
                <c:pt idx="1235">
                  <c:v>-0.35081913328767128</c:v>
                </c:pt>
                <c:pt idx="1236">
                  <c:v>-0.38318193986301369</c:v>
                </c:pt>
                <c:pt idx="1237">
                  <c:v>-0.40192266575342467</c:v>
                </c:pt>
                <c:pt idx="1238">
                  <c:v>-0.35718884568493153</c:v>
                </c:pt>
                <c:pt idx="1239">
                  <c:v>-0.38040673006849318</c:v>
                </c:pt>
                <c:pt idx="1240">
                  <c:v>-0.36717839260273977</c:v>
                </c:pt>
                <c:pt idx="1241">
                  <c:v>-0.37029651534246583</c:v>
                </c:pt>
                <c:pt idx="1242">
                  <c:v>-0.3839567270547945</c:v>
                </c:pt>
                <c:pt idx="1243">
                  <c:v>-0.37993677472602738</c:v>
                </c:pt>
                <c:pt idx="1244">
                  <c:v>-0.3749578878082192</c:v>
                </c:pt>
                <c:pt idx="1245">
                  <c:v>-0.38100367787671235</c:v>
                </c:pt>
                <c:pt idx="1246">
                  <c:v>-0.34403667041095892</c:v>
                </c:pt>
                <c:pt idx="1247">
                  <c:v>-0.39372401219178083</c:v>
                </c:pt>
                <c:pt idx="1248">
                  <c:v>-0.38175306657534247</c:v>
                </c:pt>
                <c:pt idx="1249">
                  <c:v>-0.37794267678082188</c:v>
                </c:pt>
                <c:pt idx="1250">
                  <c:v>-0.37583425232876716</c:v>
                </c:pt>
                <c:pt idx="1251">
                  <c:v>-0.3454973334246576</c:v>
                </c:pt>
                <c:pt idx="1252">
                  <c:v>-0.40188458465753429</c:v>
                </c:pt>
                <c:pt idx="1253">
                  <c:v>-0.39390817623287677</c:v>
                </c:pt>
                <c:pt idx="1254">
                  <c:v>-0.39803609712328769</c:v>
                </c:pt>
                <c:pt idx="1255">
                  <c:v>-0.39932524541095887</c:v>
                </c:pt>
                <c:pt idx="1256">
                  <c:v>-0.39587053438356168</c:v>
                </c:pt>
                <c:pt idx="1257">
                  <c:v>-0.37274786938356164</c:v>
                </c:pt>
                <c:pt idx="1258">
                  <c:v>-0.43332017979452053</c:v>
                </c:pt>
                <c:pt idx="1259">
                  <c:v>-0.37298283041095887</c:v>
                </c:pt>
                <c:pt idx="1260">
                  <c:v>-0.40251330554794523</c:v>
                </c:pt>
                <c:pt idx="1261">
                  <c:v>-0.40547900404109594</c:v>
                </c:pt>
                <c:pt idx="1262">
                  <c:v>-0.39718508116438356</c:v>
                </c:pt>
                <c:pt idx="1263">
                  <c:v>-0.40271647684931505</c:v>
                </c:pt>
                <c:pt idx="1264">
                  <c:v>-0.35930996938356163</c:v>
                </c:pt>
                <c:pt idx="1265">
                  <c:v>-0.40898459527397263</c:v>
                </c:pt>
                <c:pt idx="1266">
                  <c:v>-0.39558474308219183</c:v>
                </c:pt>
                <c:pt idx="1267">
                  <c:v>-0.41065477089041102</c:v>
                </c:pt>
                <c:pt idx="1268">
                  <c:v>-0.4021957578082192</c:v>
                </c:pt>
                <c:pt idx="1269">
                  <c:v>-0.40443117472602741</c:v>
                </c:pt>
                <c:pt idx="1270">
                  <c:v>-0.39461309260273975</c:v>
                </c:pt>
                <c:pt idx="1271">
                  <c:v>-0.3736750808219178</c:v>
                </c:pt>
                <c:pt idx="1272">
                  <c:v>-0.39226336582191784</c:v>
                </c:pt>
                <c:pt idx="1273">
                  <c:v>-0.40352939506849317</c:v>
                </c:pt>
                <c:pt idx="1274">
                  <c:v>-0.40986097643835623</c:v>
                </c:pt>
                <c:pt idx="1275">
                  <c:v>-0.40119870883561642</c:v>
                </c:pt>
                <c:pt idx="1276">
                  <c:v>-0.40610774157534246</c:v>
                </c:pt>
                <c:pt idx="1277">
                  <c:v>-0.40780334897260273</c:v>
                </c:pt>
                <c:pt idx="1278">
                  <c:v>-0.4273569597945206</c:v>
                </c:pt>
                <c:pt idx="1279">
                  <c:v>-0.40828600356164385</c:v>
                </c:pt>
                <c:pt idx="1280">
                  <c:v>-0.40733973493150688</c:v>
                </c:pt>
                <c:pt idx="1281">
                  <c:v>-0.40453911000000004</c:v>
                </c:pt>
                <c:pt idx="1282">
                  <c:v>-0.4055806313013699</c:v>
                </c:pt>
                <c:pt idx="1283">
                  <c:v>-0.39442257061643837</c:v>
                </c:pt>
                <c:pt idx="1284">
                  <c:v>-0.41952660102739725</c:v>
                </c:pt>
                <c:pt idx="1285">
                  <c:v>-0.40746676068493148</c:v>
                </c:pt>
                <c:pt idx="1286">
                  <c:v>-0.40564412753424661</c:v>
                </c:pt>
                <c:pt idx="1287">
                  <c:v>-0.41995845863013698</c:v>
                </c:pt>
                <c:pt idx="1288">
                  <c:v>-0.4086035346575343</c:v>
                </c:pt>
                <c:pt idx="1289">
                  <c:v>-0.40872416917808224</c:v>
                </c:pt>
                <c:pt idx="1290">
                  <c:v>-0.43862928041095889</c:v>
                </c:pt>
                <c:pt idx="1291">
                  <c:v>-0.42470240116438357</c:v>
                </c:pt>
                <c:pt idx="1292">
                  <c:v>-0.36132946582191783</c:v>
                </c:pt>
                <c:pt idx="1293">
                  <c:v>-0.41990766164383569</c:v>
                </c:pt>
                <c:pt idx="1294">
                  <c:v>-0.41612267034246575</c:v>
                </c:pt>
                <c:pt idx="1295">
                  <c:v>-0.41219161273972604</c:v>
                </c:pt>
                <c:pt idx="1296">
                  <c:v>-0.4187391478767124</c:v>
                </c:pt>
                <c:pt idx="1297">
                  <c:v>-0.42391491472602738</c:v>
                </c:pt>
                <c:pt idx="1298">
                  <c:v>-0.42037127568493154</c:v>
                </c:pt>
                <c:pt idx="1299">
                  <c:v>-0.40148450013698628</c:v>
                </c:pt>
                <c:pt idx="1300">
                  <c:v>-0.41672599273972605</c:v>
                </c:pt>
                <c:pt idx="1301">
                  <c:v>-0.40775889328767129</c:v>
                </c:pt>
                <c:pt idx="1302">
                  <c:v>-0.38066708958904111</c:v>
                </c:pt>
                <c:pt idx="1303">
                  <c:v>-0.41362687726027403</c:v>
                </c:pt>
                <c:pt idx="1304">
                  <c:v>-0.41690378219178081</c:v>
                </c:pt>
                <c:pt idx="1305">
                  <c:v>-0.40875595890410965</c:v>
                </c:pt>
                <c:pt idx="1306">
                  <c:v>-0.39706439671232879</c:v>
                </c:pt>
                <c:pt idx="1307">
                  <c:v>-0.41511931335616442</c:v>
                </c:pt>
                <c:pt idx="1308">
                  <c:v>-0.41476365123287673</c:v>
                </c:pt>
                <c:pt idx="1309">
                  <c:v>-0.39413682924657534</c:v>
                </c:pt>
                <c:pt idx="1310">
                  <c:v>-0.43220883760273976</c:v>
                </c:pt>
                <c:pt idx="1311">
                  <c:v>-0.39341918034246576</c:v>
                </c:pt>
                <c:pt idx="1312">
                  <c:v>-0.40528215739726026</c:v>
                </c:pt>
                <c:pt idx="1313">
                  <c:v>-0.41927259945205481</c:v>
                </c:pt>
                <c:pt idx="1314">
                  <c:v>-0.40337062952054797</c:v>
                </c:pt>
                <c:pt idx="1315">
                  <c:v>-0.37801887226027403</c:v>
                </c:pt>
                <c:pt idx="1316">
                  <c:v>-0.4054218657534247</c:v>
                </c:pt>
                <c:pt idx="1317">
                  <c:v>-0.40128760356164389</c:v>
                </c:pt>
                <c:pt idx="1318">
                  <c:v>-0.37523097986301374</c:v>
                </c:pt>
                <c:pt idx="1319">
                  <c:v>-0.40703490308219176</c:v>
                </c:pt>
                <c:pt idx="1320">
                  <c:v>-0.42263207445205481</c:v>
                </c:pt>
                <c:pt idx="1321">
                  <c:v>-0.41407143410958908</c:v>
                </c:pt>
                <c:pt idx="1322">
                  <c:v>-0.41863752061643833</c:v>
                </c:pt>
                <c:pt idx="1323">
                  <c:v>-0.40790497623287669</c:v>
                </c:pt>
                <c:pt idx="1324">
                  <c:v>-0.4311165193150685</c:v>
                </c:pt>
                <c:pt idx="1325">
                  <c:v>-0.40043662089041093</c:v>
                </c:pt>
                <c:pt idx="1326">
                  <c:v>-0.43015121013698632</c:v>
                </c:pt>
                <c:pt idx="1327">
                  <c:v>-0.40067161520547945</c:v>
                </c:pt>
                <c:pt idx="1328">
                  <c:v>-0.43165000417808219</c:v>
                </c:pt>
                <c:pt idx="1329">
                  <c:v>-0.42286071082191778</c:v>
                </c:pt>
                <c:pt idx="1330">
                  <c:v>-0.42289246726027402</c:v>
                </c:pt>
                <c:pt idx="1331">
                  <c:v>-0.42168580582191784</c:v>
                </c:pt>
                <c:pt idx="1332">
                  <c:v>-0.40771445424657538</c:v>
                </c:pt>
                <c:pt idx="1333">
                  <c:v>-0.40518690472602742</c:v>
                </c:pt>
                <c:pt idx="1334">
                  <c:v>-0.4119122126712329</c:v>
                </c:pt>
                <c:pt idx="1335">
                  <c:v>-0.42761097801369863</c:v>
                </c:pt>
                <c:pt idx="1336">
                  <c:v>-0.46358095315068498</c:v>
                </c:pt>
                <c:pt idx="1337">
                  <c:v>-0.41143591602739732</c:v>
                </c:pt>
                <c:pt idx="1338">
                  <c:v>-0.37472923479452058</c:v>
                </c:pt>
                <c:pt idx="1339">
                  <c:v>-0.44741855712328771</c:v>
                </c:pt>
                <c:pt idx="1340">
                  <c:v>-0.43818475684931513</c:v>
                </c:pt>
                <c:pt idx="1341">
                  <c:v>-0.43063386472602738</c:v>
                </c:pt>
                <c:pt idx="1342">
                  <c:v>-0.43094505452054799</c:v>
                </c:pt>
                <c:pt idx="1343">
                  <c:v>-0.39413682924657534</c:v>
                </c:pt>
                <c:pt idx="1344">
                  <c:v>-0.43151658719178082</c:v>
                </c:pt>
                <c:pt idx="1345">
                  <c:v>-0.42059987876712329</c:v>
                </c:pt>
                <c:pt idx="1346">
                  <c:v>-0.40215128547945206</c:v>
                </c:pt>
                <c:pt idx="1347">
                  <c:v>-0.41221066993150685</c:v>
                </c:pt>
                <c:pt idx="1348">
                  <c:v>-0.43254542589041101</c:v>
                </c:pt>
                <c:pt idx="1349">
                  <c:v>-0.42921765739726031</c:v>
                </c:pt>
                <c:pt idx="1350">
                  <c:v>-0.43405052794520549</c:v>
                </c:pt>
                <c:pt idx="1351">
                  <c:v>-0.43058942568493153</c:v>
                </c:pt>
                <c:pt idx="1352">
                  <c:v>-0.40059538643835618</c:v>
                </c:pt>
                <c:pt idx="1353">
                  <c:v>-0.44405277410958904</c:v>
                </c:pt>
                <c:pt idx="1354">
                  <c:v>-0.41299815636986309</c:v>
                </c:pt>
                <c:pt idx="1355">
                  <c:v>-0.42094280835616443</c:v>
                </c:pt>
                <c:pt idx="1356">
                  <c:v>-0.41358243821917812</c:v>
                </c:pt>
                <c:pt idx="1357">
                  <c:v>-0.41832638075342465</c:v>
                </c:pt>
                <c:pt idx="1358">
                  <c:v>-0.43164361294520553</c:v>
                </c:pt>
                <c:pt idx="1359">
                  <c:v>-0.43178333794520551</c:v>
                </c:pt>
                <c:pt idx="1360">
                  <c:v>-0.42500723301369864</c:v>
                </c:pt>
                <c:pt idx="1361">
                  <c:v>-0.90790914945205481</c:v>
                </c:pt>
                <c:pt idx="1362">
                  <c:v>-0.90196495335616444</c:v>
                </c:pt>
                <c:pt idx="1363">
                  <c:v>-0.93519147513698642</c:v>
                </c:pt>
                <c:pt idx="1364">
                  <c:v>-1.0069282041780823</c:v>
                </c:pt>
                <c:pt idx="1365">
                  <c:v>-0.96261983383561645</c:v>
                </c:pt>
                <c:pt idx="1366">
                  <c:v>-0.93132399698630142</c:v>
                </c:pt>
                <c:pt idx="1367">
                  <c:v>-1.0223792593150685</c:v>
                </c:pt>
                <c:pt idx="1368">
                  <c:v>-0.97788677486301379</c:v>
                </c:pt>
                <c:pt idx="1369">
                  <c:v>-0.93846207205479459</c:v>
                </c:pt>
                <c:pt idx="1370">
                  <c:v>-1.0543799293150686</c:v>
                </c:pt>
                <c:pt idx="1371">
                  <c:v>-0.98528524273972606</c:v>
                </c:pt>
                <c:pt idx="1372">
                  <c:v>-0.94862947500000006</c:v>
                </c:pt>
                <c:pt idx="1373">
                  <c:v>-1.0128850995205481</c:v>
                </c:pt>
                <c:pt idx="1374">
                  <c:v>-0.95736792143835614</c:v>
                </c:pt>
                <c:pt idx="1375">
                  <c:v>-0.926821356780822</c:v>
                </c:pt>
                <c:pt idx="1376">
                  <c:v>-0.98642196678082195</c:v>
                </c:pt>
                <c:pt idx="1377">
                  <c:v>-0.9512459525342466</c:v>
                </c:pt>
                <c:pt idx="1378">
                  <c:v>-1.0035623712328767</c:v>
                </c:pt>
                <c:pt idx="1379">
                  <c:v>-0.9864474484931508</c:v>
                </c:pt>
                <c:pt idx="1380">
                  <c:v>-0.9432059813013699</c:v>
                </c:pt>
                <c:pt idx="1381">
                  <c:v>-0.99104524150684936</c:v>
                </c:pt>
                <c:pt idx="1382">
                  <c:v>-0.96543956589041102</c:v>
                </c:pt>
                <c:pt idx="1383">
                  <c:v>-1.0121547180821917</c:v>
                </c:pt>
                <c:pt idx="1384">
                  <c:v>-0.98176067753424667</c:v>
                </c:pt>
                <c:pt idx="1385">
                  <c:v>-0.95627555321917812</c:v>
                </c:pt>
                <c:pt idx="1386">
                  <c:v>-1.0297967677397259</c:v>
                </c:pt>
                <c:pt idx="1387">
                  <c:v>-0.97760098356164382</c:v>
                </c:pt>
                <c:pt idx="1388">
                  <c:v>-0.95015358431506858</c:v>
                </c:pt>
                <c:pt idx="1389">
                  <c:v>-1.0299809817123289</c:v>
                </c:pt>
                <c:pt idx="1390">
                  <c:v>-0.96383917787671236</c:v>
                </c:pt>
                <c:pt idx="1391">
                  <c:v>-1.0413166986986302</c:v>
                </c:pt>
                <c:pt idx="1392">
                  <c:v>-0.94544777280821912</c:v>
                </c:pt>
                <c:pt idx="1393">
                  <c:v>-0.96531893136986313</c:v>
                </c:pt>
                <c:pt idx="1394">
                  <c:v>-0.90597854773972608</c:v>
                </c:pt>
                <c:pt idx="1395">
                  <c:v>-0.97291421260273969</c:v>
                </c:pt>
                <c:pt idx="1396">
                  <c:v>-0.94271693547945212</c:v>
                </c:pt>
                <c:pt idx="1397">
                  <c:v>-0.93345142869863018</c:v>
                </c:pt>
                <c:pt idx="1398">
                  <c:v>-0.97189820630136992</c:v>
                </c:pt>
                <c:pt idx="1399">
                  <c:v>-0.94326946089041097</c:v>
                </c:pt>
                <c:pt idx="1400">
                  <c:v>-0.96216896897260273</c:v>
                </c:pt>
                <c:pt idx="1401">
                  <c:v>-1.0007998773287672</c:v>
                </c:pt>
                <c:pt idx="1402">
                  <c:v>-0.93171764034246574</c:v>
                </c:pt>
                <c:pt idx="1403">
                  <c:v>-1.0470259836986302</c:v>
                </c:pt>
                <c:pt idx="1404">
                  <c:v>-0.97337777671232872</c:v>
                </c:pt>
                <c:pt idx="1405">
                  <c:v>-0.95428153849315078</c:v>
                </c:pt>
                <c:pt idx="1406">
                  <c:v>-0.9655475011643837</c:v>
                </c:pt>
                <c:pt idx="1407">
                  <c:v>-0.96528710835616438</c:v>
                </c:pt>
                <c:pt idx="1408">
                  <c:v>-1.022976240410959</c:v>
                </c:pt>
                <c:pt idx="1409">
                  <c:v>-0.97408911760273975</c:v>
                </c:pt>
                <c:pt idx="1410">
                  <c:v>-1.0623946684931507</c:v>
                </c:pt>
                <c:pt idx="1411">
                  <c:v>-0.97282533452054798</c:v>
                </c:pt>
                <c:pt idx="1412">
                  <c:v>-0.97492736773972599</c:v>
                </c:pt>
                <c:pt idx="1413">
                  <c:v>-0.96932610123287677</c:v>
                </c:pt>
                <c:pt idx="1414">
                  <c:v>-0.90905867260273976</c:v>
                </c:pt>
                <c:pt idx="1415">
                  <c:v>-1.0367761271917808</c:v>
                </c:pt>
                <c:pt idx="1416">
                  <c:v>-0.92527812369863005</c:v>
                </c:pt>
                <c:pt idx="1417">
                  <c:v>-0.96125453999999999</c:v>
                </c:pt>
                <c:pt idx="1418">
                  <c:v>-0.97697868719178083</c:v>
                </c:pt>
                <c:pt idx="1419">
                  <c:v>-0.92830745157534245</c:v>
                </c:pt>
                <c:pt idx="1420">
                  <c:v>-0.88670445349315063</c:v>
                </c:pt>
                <c:pt idx="1421">
                  <c:v>-0.96321681493150679</c:v>
                </c:pt>
                <c:pt idx="1422">
                  <c:v>-0.91270385568493151</c:v>
                </c:pt>
                <c:pt idx="1423">
                  <c:v>-0.99001645273972616</c:v>
                </c:pt>
                <c:pt idx="1424">
                  <c:v>-0.97747399109589039</c:v>
                </c:pt>
                <c:pt idx="1425">
                  <c:v>-0.9629057083561644</c:v>
                </c:pt>
                <c:pt idx="1426">
                  <c:v>-1.0697041584246576</c:v>
                </c:pt>
                <c:pt idx="1427">
                  <c:v>-1.0169876552054795</c:v>
                </c:pt>
                <c:pt idx="1428">
                  <c:v>-0.88755538623287678</c:v>
                </c:pt>
                <c:pt idx="1429">
                  <c:v>-0.91987375376712333</c:v>
                </c:pt>
                <c:pt idx="1430">
                  <c:v>-1.0030734086301369</c:v>
                </c:pt>
                <c:pt idx="1431">
                  <c:v>-0.86353095821917814</c:v>
                </c:pt>
                <c:pt idx="1432">
                  <c:v>-0.87961073424657543</c:v>
                </c:pt>
                <c:pt idx="1433">
                  <c:v>-0.98915916205479459</c:v>
                </c:pt>
                <c:pt idx="1434">
                  <c:v>-0.97822970445205482</c:v>
                </c:pt>
                <c:pt idx="1435">
                  <c:v>-0.8092521813698631</c:v>
                </c:pt>
                <c:pt idx="1436">
                  <c:v>-0.80015166493150691</c:v>
                </c:pt>
                <c:pt idx="1437">
                  <c:v>-0.85982853698630135</c:v>
                </c:pt>
                <c:pt idx="1438">
                  <c:v>-0.8028189228082192</c:v>
                </c:pt>
                <c:pt idx="1439">
                  <c:v>-0.78165866589041089</c:v>
                </c:pt>
                <c:pt idx="1440">
                  <c:v>-0.81423742623287665</c:v>
                </c:pt>
                <c:pt idx="1441">
                  <c:v>-0.73863306924657535</c:v>
                </c:pt>
                <c:pt idx="1442">
                  <c:v>-0.81134785664383557</c:v>
                </c:pt>
                <c:pt idx="1443">
                  <c:v>-0.73289853554794526</c:v>
                </c:pt>
                <c:pt idx="1444">
                  <c:v>-0.79885612541095885</c:v>
                </c:pt>
                <c:pt idx="1445">
                  <c:v>-0.76874780958904121</c:v>
                </c:pt>
                <c:pt idx="1446">
                  <c:v>-1.6143342497260276</c:v>
                </c:pt>
                <c:pt idx="1447">
                  <c:v>-0.77750428130136984</c:v>
                </c:pt>
                <c:pt idx="1448">
                  <c:v>5.5830802869863021E-2</c:v>
                </c:pt>
                <c:pt idx="1449">
                  <c:v>-0.79070194417808215</c:v>
                </c:pt>
                <c:pt idx="1450">
                  <c:v>-0.77391082726027405</c:v>
                </c:pt>
                <c:pt idx="1451">
                  <c:v>-0.80532738184931507</c:v>
                </c:pt>
                <c:pt idx="1452">
                  <c:v>-0.88923829438356172</c:v>
                </c:pt>
                <c:pt idx="1453">
                  <c:v>-0.94056410527397272</c:v>
                </c:pt>
                <c:pt idx="1454">
                  <c:v>-0.8941410191095891</c:v>
                </c:pt>
                <c:pt idx="1455">
                  <c:v>-0.82036575308219184</c:v>
                </c:pt>
                <c:pt idx="1456">
                  <c:v>-0.84996606575342482</c:v>
                </c:pt>
                <c:pt idx="1457">
                  <c:v>-0.79910381897260285</c:v>
                </c:pt>
                <c:pt idx="1458">
                  <c:v>-0.8344705549315069</c:v>
                </c:pt>
                <c:pt idx="1459">
                  <c:v>-0.7898382289726027</c:v>
                </c:pt>
                <c:pt idx="1460">
                  <c:v>-0.81644103678082192</c:v>
                </c:pt>
                <c:pt idx="1461">
                  <c:v>-0.77480629890410968</c:v>
                </c:pt>
                <c:pt idx="1462">
                  <c:v>-0.7603903072602739</c:v>
                </c:pt>
                <c:pt idx="1463">
                  <c:v>-0.72985650842465755</c:v>
                </c:pt>
                <c:pt idx="1464">
                  <c:v>-0.77053865301369873</c:v>
                </c:pt>
                <c:pt idx="1465">
                  <c:v>-0.85635470219178089</c:v>
                </c:pt>
                <c:pt idx="1466">
                  <c:v>-0.69772869616438349</c:v>
                </c:pt>
                <c:pt idx="1467">
                  <c:v>-0.77607643993150699</c:v>
                </c:pt>
                <c:pt idx="1468">
                  <c:v>-0.83976056506849317</c:v>
                </c:pt>
                <c:pt idx="1469">
                  <c:v>-0.81928616732876725</c:v>
                </c:pt>
                <c:pt idx="1470">
                  <c:v>-0.86179089513698637</c:v>
                </c:pt>
                <c:pt idx="1471">
                  <c:v>-0.86412158136986306</c:v>
                </c:pt>
                <c:pt idx="1472">
                  <c:v>-0.84066873595890412</c:v>
                </c:pt>
                <c:pt idx="1473">
                  <c:v>-0.86732225753424652</c:v>
                </c:pt>
                <c:pt idx="1474">
                  <c:v>-0.94176440876712342</c:v>
                </c:pt>
                <c:pt idx="1475">
                  <c:v>-0.84203411301369868</c:v>
                </c:pt>
                <c:pt idx="1476">
                  <c:v>-0.90692488294520557</c:v>
                </c:pt>
                <c:pt idx="1477">
                  <c:v>-1.070847240410959</c:v>
                </c:pt>
                <c:pt idx="1478">
                  <c:v>-0.95571666986301373</c:v>
                </c:pt>
                <c:pt idx="1479">
                  <c:v>-0.97166321198630135</c:v>
                </c:pt>
                <c:pt idx="1480">
                  <c:v>-0.980249284109589</c:v>
                </c:pt>
                <c:pt idx="1481">
                  <c:v>-1.0030861078767124</c:v>
                </c:pt>
                <c:pt idx="1482">
                  <c:v>-0.9751179230136986</c:v>
                </c:pt>
                <c:pt idx="1483">
                  <c:v>-0.14161665180821917</c:v>
                </c:pt>
                <c:pt idx="1484">
                  <c:v>-0.97423515061643839</c:v>
                </c:pt>
                <c:pt idx="1485">
                  <c:v>-1.8114506568493152</c:v>
                </c:pt>
                <c:pt idx="1486">
                  <c:v>-0.97183359493150689</c:v>
                </c:pt>
                <c:pt idx="1487">
                  <c:v>-0.84437114054794526</c:v>
                </c:pt>
                <c:pt idx="1488">
                  <c:v>-0.17479234664383561</c:v>
                </c:pt>
                <c:pt idx="1489">
                  <c:v>-1.0129739942465754</c:v>
                </c:pt>
                <c:pt idx="1490">
                  <c:v>-0.17688169726027397</c:v>
                </c:pt>
                <c:pt idx="1491">
                  <c:v>-1.0106052934931506</c:v>
                </c:pt>
                <c:pt idx="1492">
                  <c:v>-0.96812586431506842</c:v>
                </c:pt>
                <c:pt idx="1493">
                  <c:v>-1.0782203930136987</c:v>
                </c:pt>
                <c:pt idx="1494">
                  <c:v>-1.5059481108904111</c:v>
                </c:pt>
                <c:pt idx="1495">
                  <c:v>-0.66987480452054793</c:v>
                </c:pt>
                <c:pt idx="1496">
                  <c:v>-1.5070276134246576</c:v>
                </c:pt>
                <c:pt idx="1497">
                  <c:v>-0.66503457739726024</c:v>
                </c:pt>
                <c:pt idx="1498">
                  <c:v>0.17083537458904111</c:v>
                </c:pt>
                <c:pt idx="1499">
                  <c:v>-0.6762752580821918</c:v>
                </c:pt>
                <c:pt idx="1500">
                  <c:v>-1.515066552739726</c:v>
                </c:pt>
                <c:pt idx="1501">
                  <c:v>-0.67373505924657529</c:v>
                </c:pt>
                <c:pt idx="1502">
                  <c:v>-0.49173330205479454</c:v>
                </c:pt>
                <c:pt idx="1503">
                  <c:v>-0.45502667075342468</c:v>
                </c:pt>
                <c:pt idx="1504">
                  <c:v>-0.54761246691780818</c:v>
                </c:pt>
                <c:pt idx="1505">
                  <c:v>-0.53435868102739725</c:v>
                </c:pt>
                <c:pt idx="1506">
                  <c:v>-0.27167756178082192</c:v>
                </c:pt>
                <c:pt idx="1507">
                  <c:v>-1.108563703150685</c:v>
                </c:pt>
                <c:pt idx="1508">
                  <c:v>-0.27534186863013699</c:v>
                </c:pt>
                <c:pt idx="1509">
                  <c:v>-1.1096052078082193</c:v>
                </c:pt>
                <c:pt idx="1510">
                  <c:v>-0.27316996458904114</c:v>
                </c:pt>
                <c:pt idx="1511">
                  <c:v>-1.1057629617123288</c:v>
                </c:pt>
                <c:pt idx="1512">
                  <c:v>-0.27350017828767126</c:v>
                </c:pt>
                <c:pt idx="1513">
                  <c:v>-1.1076492076027398</c:v>
                </c:pt>
                <c:pt idx="1514">
                  <c:v>-0.96347093301369868</c:v>
                </c:pt>
                <c:pt idx="1515">
                  <c:v>-1.0666495152739726</c:v>
                </c:pt>
                <c:pt idx="1516">
                  <c:v>-1.006369404041096</c:v>
                </c:pt>
                <c:pt idx="1517">
                  <c:v>-0.9972689708219179</c:v>
                </c:pt>
                <c:pt idx="1518">
                  <c:v>-1.0736542732191781</c:v>
                </c:pt>
                <c:pt idx="1519">
                  <c:v>-1.0200930121232876</c:v>
                </c:pt>
                <c:pt idx="1520">
                  <c:v>-0.91342153787671243</c:v>
                </c:pt>
                <c:pt idx="1521">
                  <c:v>-1.2196489395205481</c:v>
                </c:pt>
                <c:pt idx="1522">
                  <c:v>-0.38648427657534246</c:v>
                </c:pt>
                <c:pt idx="1523">
                  <c:v>-0.50810522732876717</c:v>
                </c:pt>
                <c:pt idx="1524">
                  <c:v>-0.37382745513698634</c:v>
                </c:pt>
                <c:pt idx="1525">
                  <c:v>-0.42016802116438356</c:v>
                </c:pt>
                <c:pt idx="1526">
                  <c:v>-0.48467142246575345</c:v>
                </c:pt>
                <c:pt idx="1527">
                  <c:v>-0.44472593404109589</c:v>
                </c:pt>
                <c:pt idx="1528">
                  <c:v>-0.43640022143835622</c:v>
                </c:pt>
                <c:pt idx="1529">
                  <c:v>-0.48899615671232882</c:v>
                </c:pt>
                <c:pt idx="1530">
                  <c:v>-0.51656424041095894</c:v>
                </c:pt>
                <c:pt idx="1531">
                  <c:v>-0.46027227513698638</c:v>
                </c:pt>
                <c:pt idx="1532">
                  <c:v>-0.45246099020547942</c:v>
                </c:pt>
                <c:pt idx="1533">
                  <c:v>-0.5754091536986301</c:v>
                </c:pt>
                <c:pt idx="1534">
                  <c:v>-0.53270754595890413</c:v>
                </c:pt>
                <c:pt idx="1535">
                  <c:v>-0.2439951682191781</c:v>
                </c:pt>
                <c:pt idx="1536">
                  <c:v>-1.0860125874657536</c:v>
                </c:pt>
                <c:pt idx="1537">
                  <c:v>-1.0106116347945207</c:v>
                </c:pt>
                <c:pt idx="1538">
                  <c:v>-0.91554896958904119</c:v>
                </c:pt>
                <c:pt idx="1539">
                  <c:v>-0.81298624253424667</c:v>
                </c:pt>
                <c:pt idx="1540">
                  <c:v>-0.85878704897260272</c:v>
                </c:pt>
                <c:pt idx="1541">
                  <c:v>-0.70887402431506852</c:v>
                </c:pt>
                <c:pt idx="1542">
                  <c:v>-0.82872953013698636</c:v>
                </c:pt>
                <c:pt idx="1543">
                  <c:v>-0.75188049719178096</c:v>
                </c:pt>
                <c:pt idx="1544">
                  <c:v>-0.76169854602739728</c:v>
                </c:pt>
                <c:pt idx="1545">
                  <c:v>-0.68638647143835618</c:v>
                </c:pt>
                <c:pt idx="1546">
                  <c:v>-0.63166941246575348</c:v>
                </c:pt>
                <c:pt idx="1547">
                  <c:v>-0.6551857873972603</c:v>
                </c:pt>
                <c:pt idx="1548">
                  <c:v>-0.57260851212328767</c:v>
                </c:pt>
                <c:pt idx="1549">
                  <c:v>-0.63178368904109594</c:v>
                </c:pt>
                <c:pt idx="1550">
                  <c:v>-0.53897563109589042</c:v>
                </c:pt>
                <c:pt idx="1551">
                  <c:v>-0.64571068479452054</c:v>
                </c:pt>
                <c:pt idx="1552">
                  <c:v>-1.4797454541780821</c:v>
                </c:pt>
                <c:pt idx="1553">
                  <c:v>-0.6423384606164384</c:v>
                </c:pt>
                <c:pt idx="1554">
                  <c:v>-0.44162049390410962</c:v>
                </c:pt>
                <c:pt idx="1555">
                  <c:v>-0.58783099746575351</c:v>
                </c:pt>
                <c:pt idx="1556">
                  <c:v>-0.57757471643835623</c:v>
                </c:pt>
                <c:pt idx="1557">
                  <c:v>-1.4137750818493151</c:v>
                </c:pt>
                <c:pt idx="1558">
                  <c:v>-0.56703271068493155</c:v>
                </c:pt>
                <c:pt idx="1559">
                  <c:v>-1.405011236917808</c:v>
                </c:pt>
                <c:pt idx="1560">
                  <c:v>-0.56933065849315079</c:v>
                </c:pt>
                <c:pt idx="1561">
                  <c:v>-1.4046682241095889</c:v>
                </c:pt>
                <c:pt idx="1562">
                  <c:v>-2.2390384500000002</c:v>
                </c:pt>
                <c:pt idx="1563">
                  <c:v>-1.4047561701369862</c:v>
                </c:pt>
                <c:pt idx="1564">
                  <c:v>-0.56983866164383568</c:v>
                </c:pt>
                <c:pt idx="1565">
                  <c:v>-1.4104027578082192</c:v>
                </c:pt>
                <c:pt idx="1566">
                  <c:v>-0.57747308917808227</c:v>
                </c:pt>
                <c:pt idx="1567">
                  <c:v>-1.4186648576712331</c:v>
                </c:pt>
                <c:pt idx="1568">
                  <c:v>-0.58247642589041104</c:v>
                </c:pt>
                <c:pt idx="1569">
                  <c:v>-0.36541289773972602</c:v>
                </c:pt>
                <c:pt idx="1570">
                  <c:v>-1.2026989239041097</c:v>
                </c:pt>
                <c:pt idx="1571">
                  <c:v>-0.37039180130136984</c:v>
                </c:pt>
                <c:pt idx="1572">
                  <c:v>0.21917536458904113</c:v>
                </c:pt>
                <c:pt idx="1573">
                  <c:v>-0.61920314630136986</c:v>
                </c:pt>
                <c:pt idx="1574">
                  <c:v>-0.9842882769863015</c:v>
                </c:pt>
                <c:pt idx="1575">
                  <c:v>-1.0535481869178083</c:v>
                </c:pt>
                <c:pt idx="1576">
                  <c:v>-0.21151171047945205</c:v>
                </c:pt>
                <c:pt idx="1577">
                  <c:v>-1.0645919377397262</c:v>
                </c:pt>
                <c:pt idx="1578">
                  <c:v>-0.2199136019178082</c:v>
                </c:pt>
                <c:pt idx="1579">
                  <c:v>-1.0586920974657534</c:v>
                </c:pt>
                <c:pt idx="1580">
                  <c:v>-0.21870061582191783</c:v>
                </c:pt>
                <c:pt idx="1581">
                  <c:v>-1.0608450774657534</c:v>
                </c:pt>
                <c:pt idx="1582">
                  <c:v>-1.0067821711643836</c:v>
                </c:pt>
                <c:pt idx="1583">
                  <c:v>-0.98161457794520546</c:v>
                </c:pt>
                <c:pt idx="1584">
                  <c:v>-0.94648926082191787</c:v>
                </c:pt>
                <c:pt idx="1585">
                  <c:v>-1.139332579520548</c:v>
                </c:pt>
                <c:pt idx="1586">
                  <c:v>-1.9745983602739727</c:v>
                </c:pt>
                <c:pt idx="1587">
                  <c:v>-1.129900800821918</c:v>
                </c:pt>
                <c:pt idx="1588">
                  <c:v>-0.28596549575342467</c:v>
                </c:pt>
                <c:pt idx="1589">
                  <c:v>-1.1224070969178082</c:v>
                </c:pt>
                <c:pt idx="1590">
                  <c:v>-0.28779541890410959</c:v>
                </c:pt>
                <c:pt idx="1591">
                  <c:v>-1.1253738772602739</c:v>
                </c:pt>
                <c:pt idx="1592">
                  <c:v>-0.29178364808219182</c:v>
                </c:pt>
                <c:pt idx="1593">
                  <c:v>-1.1246244386301372</c:v>
                </c:pt>
                <c:pt idx="1594">
                  <c:v>-0.29132006732876714</c:v>
                </c:pt>
                <c:pt idx="1595">
                  <c:v>-1.1319783842465754</c:v>
                </c:pt>
                <c:pt idx="1596">
                  <c:v>-0.29349834595890412</c:v>
                </c:pt>
                <c:pt idx="1597">
                  <c:v>-1.1301685002739725</c:v>
                </c:pt>
                <c:pt idx="1598">
                  <c:v>-0.2869317702739726</c:v>
                </c:pt>
                <c:pt idx="1599">
                  <c:v>-1.1200328371232877</c:v>
                </c:pt>
                <c:pt idx="1600">
                  <c:v>-0.92638310794520562</c:v>
                </c:pt>
                <c:pt idx="1601">
                  <c:v>-1.3843143776712328</c:v>
                </c:pt>
                <c:pt idx="1602">
                  <c:v>-0.55173402986301368</c:v>
                </c:pt>
                <c:pt idx="1603">
                  <c:v>-0.34984115815068495</c:v>
                </c:pt>
                <c:pt idx="1604">
                  <c:v>-1.1880481709589041</c:v>
                </c:pt>
                <c:pt idx="1605">
                  <c:v>-0.35576628041095892</c:v>
                </c:pt>
                <c:pt idx="1606">
                  <c:v>-0.43774659123287674</c:v>
                </c:pt>
                <c:pt idx="1607">
                  <c:v>-0.47363402958904111</c:v>
                </c:pt>
                <c:pt idx="1608">
                  <c:v>-1.3078083575342465</c:v>
                </c:pt>
                <c:pt idx="1609">
                  <c:v>-0.47518987869863011</c:v>
                </c:pt>
                <c:pt idx="1610">
                  <c:v>-0.49339082835616443</c:v>
                </c:pt>
                <c:pt idx="1611">
                  <c:v>-0.51192826643835621</c:v>
                </c:pt>
                <c:pt idx="1612">
                  <c:v>-0.59307663513698639</c:v>
                </c:pt>
                <c:pt idx="1613">
                  <c:v>-0.51192826643835621</c:v>
                </c:pt>
                <c:pt idx="1614">
                  <c:v>-0.47852400513698634</c:v>
                </c:pt>
                <c:pt idx="1615">
                  <c:v>-1.3207889847945204</c:v>
                </c:pt>
                <c:pt idx="1616">
                  <c:v>-0.48723071178082189</c:v>
                </c:pt>
                <c:pt idx="1617">
                  <c:v>-1.3199824910958904</c:v>
                </c:pt>
                <c:pt idx="1618">
                  <c:v>-0.47381716171232879</c:v>
                </c:pt>
                <c:pt idx="1619">
                  <c:v>-1.3134540797260275</c:v>
                </c:pt>
                <c:pt idx="1620">
                  <c:v>-0.47407121321917811</c:v>
                </c:pt>
                <c:pt idx="1621">
                  <c:v>-1.3122093371917809</c:v>
                </c:pt>
                <c:pt idx="1622">
                  <c:v>-2.1571153273972601</c:v>
                </c:pt>
                <c:pt idx="1623">
                  <c:v>-2.9919691232876713</c:v>
                </c:pt>
                <c:pt idx="1624">
                  <c:v>-2.1588299753424658</c:v>
                </c:pt>
                <c:pt idx="1625">
                  <c:v>-1.3202925657534248</c:v>
                </c:pt>
                <c:pt idx="1626">
                  <c:v>-0.48175542246575342</c:v>
                </c:pt>
                <c:pt idx="1627">
                  <c:v>-1.3154546021917808</c:v>
                </c:pt>
                <c:pt idx="1628">
                  <c:v>-2.1548927095890411</c:v>
                </c:pt>
                <c:pt idx="1629">
                  <c:v>-3.0038448328767124</c:v>
                </c:pt>
                <c:pt idx="1630">
                  <c:v>-3.8366033363013696</c:v>
                </c:pt>
                <c:pt idx="1631">
                  <c:v>-3.0003519575342468</c:v>
                </c:pt>
                <c:pt idx="1632">
                  <c:v>-2.1591475397260278</c:v>
                </c:pt>
                <c:pt idx="1633">
                  <c:v>-3.0037814198630137</c:v>
                </c:pt>
                <c:pt idx="1634">
                  <c:v>-2.1590205472602739</c:v>
                </c:pt>
                <c:pt idx="1635">
                  <c:v>-1.3209912739726029</c:v>
                </c:pt>
                <c:pt idx="1636">
                  <c:v>-0.48632790020547945</c:v>
                </c:pt>
                <c:pt idx="1637">
                  <c:v>-9.7276554986301375E-2</c:v>
                </c:pt>
                <c:pt idx="1638">
                  <c:v>-0.93019988897260275</c:v>
                </c:pt>
                <c:pt idx="1639">
                  <c:v>-0.95638357171232891</c:v>
                </c:pt>
                <c:pt idx="1640">
                  <c:v>-1.7966536212328768</c:v>
                </c:pt>
                <c:pt idx="1641">
                  <c:v>-0.96364124938356177</c:v>
                </c:pt>
                <c:pt idx="1642">
                  <c:v>-0.12580258296575345</c:v>
                </c:pt>
                <c:pt idx="1643">
                  <c:v>-0.96540138493150685</c:v>
                </c:pt>
                <c:pt idx="1644">
                  <c:v>-0.13301155245205479</c:v>
                </c:pt>
                <c:pt idx="1645">
                  <c:v>-0.96726850705479461</c:v>
                </c:pt>
                <c:pt idx="1646">
                  <c:v>-1.0719904056164384</c:v>
                </c:pt>
                <c:pt idx="1647">
                  <c:v>-0.23559327678082195</c:v>
                </c:pt>
                <c:pt idx="1648">
                  <c:v>-1.0695579756164384</c:v>
                </c:pt>
                <c:pt idx="1649">
                  <c:v>-0.23371350534246574</c:v>
                </c:pt>
                <c:pt idx="1650">
                  <c:v>-1.0667065869863013</c:v>
                </c:pt>
                <c:pt idx="1651">
                  <c:v>-0.22949667308219179</c:v>
                </c:pt>
                <c:pt idx="1652">
                  <c:v>-1.0619182386986301</c:v>
                </c:pt>
                <c:pt idx="1653">
                  <c:v>-1.8942627267123289</c:v>
                </c:pt>
                <c:pt idx="1654">
                  <c:v>-1.0493113487671233</c:v>
                </c:pt>
                <c:pt idx="1655">
                  <c:v>-1.8957233897260275</c:v>
                </c:pt>
                <c:pt idx="1656">
                  <c:v>-2.7282274089041101</c:v>
                </c:pt>
                <c:pt idx="1657">
                  <c:v>-3.5668921438356169</c:v>
                </c:pt>
                <c:pt idx="1658">
                  <c:v>-4.4064449938356169</c:v>
                </c:pt>
                <c:pt idx="1659">
                  <c:v>-5.2416796006849316</c:v>
                </c:pt>
                <c:pt idx="1660">
                  <c:v>-4.3897427383561647</c:v>
                </c:pt>
                <c:pt idx="1661">
                  <c:v>-3.5411083458904109</c:v>
                </c:pt>
                <c:pt idx="1662">
                  <c:v>-2.697363413013699</c:v>
                </c:pt>
                <c:pt idx="1663">
                  <c:v>-1.8647958143835617</c:v>
                </c:pt>
                <c:pt idx="1664">
                  <c:v>-1.0252424650684933</c:v>
                </c:pt>
                <c:pt idx="1665">
                  <c:v>-1.8622556321917807</c:v>
                </c:pt>
                <c:pt idx="1666">
                  <c:v>-2.7094934404109594</c:v>
                </c:pt>
                <c:pt idx="1667">
                  <c:v>-1.8752744404109589</c:v>
                </c:pt>
                <c:pt idx="1668">
                  <c:v>-1.031275555890411</c:v>
                </c:pt>
                <c:pt idx="1669">
                  <c:v>-0.19896187561643838</c:v>
                </c:pt>
                <c:pt idx="1670">
                  <c:v>-1.0315114323287673</c:v>
                </c:pt>
                <c:pt idx="1671">
                  <c:v>-1.8714638342465753</c:v>
                </c:pt>
                <c:pt idx="1672">
                  <c:v>-2.7088578123287674</c:v>
                </c:pt>
                <c:pt idx="1673">
                  <c:v>-1.867971291780822</c:v>
                </c:pt>
                <c:pt idx="1674">
                  <c:v>-1.0171136157534246</c:v>
                </c:pt>
                <c:pt idx="1675">
                  <c:v>-0.16828831849315068</c:v>
                </c:pt>
                <c:pt idx="1676">
                  <c:v>-1.0057787642465754</c:v>
                </c:pt>
                <c:pt idx="1677">
                  <c:v>-1.84460085</c:v>
                </c:pt>
                <c:pt idx="1678">
                  <c:v>-1.0121601106849316</c:v>
                </c:pt>
                <c:pt idx="1679">
                  <c:v>-0.16924089513698631</c:v>
                </c:pt>
                <c:pt idx="1680">
                  <c:v>-1.0166193271232877</c:v>
                </c:pt>
                <c:pt idx="1681">
                  <c:v>-1.8553332945205481</c:v>
                </c:pt>
                <c:pt idx="1682">
                  <c:v>-1.0179391666438355</c:v>
                </c:pt>
                <c:pt idx="1683">
                  <c:v>-0.18168812075342466</c:v>
                </c:pt>
                <c:pt idx="1684">
                  <c:v>-1.0236547929452056</c:v>
                </c:pt>
                <c:pt idx="1685">
                  <c:v>-0.18645112047945206</c:v>
                </c:pt>
                <c:pt idx="1686">
                  <c:v>-0.41146131452054796</c:v>
                </c:pt>
                <c:pt idx="1687">
                  <c:v>-1.2538406040410961</c:v>
                </c:pt>
                <c:pt idx="1688">
                  <c:v>-2.0911955856164384</c:v>
                </c:pt>
                <c:pt idx="1689">
                  <c:v>-2.9321461849315069</c:v>
                </c:pt>
                <c:pt idx="1690">
                  <c:v>-2.0938630931506852</c:v>
                </c:pt>
                <c:pt idx="1691">
                  <c:v>-1.2550716986301369</c:v>
                </c:pt>
                <c:pt idx="1692">
                  <c:v>-0.41856665116438357</c:v>
                </c:pt>
                <c:pt idx="1693">
                  <c:v>-1.2525007086986302</c:v>
                </c:pt>
                <c:pt idx="1694">
                  <c:v>-0.41528438691780822</c:v>
                </c:pt>
                <c:pt idx="1695">
                  <c:v>-1.2545265464383561</c:v>
                </c:pt>
                <c:pt idx="1696">
                  <c:v>-0.4156464069863014</c:v>
                </c:pt>
                <c:pt idx="1697">
                  <c:v>-1.2478773673972603</c:v>
                </c:pt>
                <c:pt idx="1698">
                  <c:v>-0.41261073780821916</c:v>
                </c:pt>
                <c:pt idx="1699">
                  <c:v>-1.2474519676027398</c:v>
                </c:pt>
                <c:pt idx="1700">
                  <c:v>-0.41406509280821918</c:v>
                </c:pt>
                <c:pt idx="1701">
                  <c:v>0.22407805602739728</c:v>
                </c:pt>
                <c:pt idx="1702">
                  <c:v>-0.60891510883561639</c:v>
                </c:pt>
                <c:pt idx="1703">
                  <c:v>0.2248973155479452</c:v>
                </c:pt>
                <c:pt idx="1704">
                  <c:v>-0.60950569869863014</c:v>
                </c:pt>
                <c:pt idx="1705">
                  <c:v>-0.7602569734931508</c:v>
                </c:pt>
                <c:pt idx="1706">
                  <c:v>-1.0095954620547944</c:v>
                </c:pt>
                <c:pt idx="1707">
                  <c:v>-1.8519039986301371</c:v>
                </c:pt>
                <c:pt idx="1708">
                  <c:v>-1.0181932015068493</c:v>
                </c:pt>
                <c:pt idx="1709">
                  <c:v>-1.8600328479452055</c:v>
                </c:pt>
                <c:pt idx="1710">
                  <c:v>-2.69780813630137</c:v>
                </c:pt>
                <c:pt idx="1711">
                  <c:v>-3.5397746753424659</c:v>
                </c:pt>
                <c:pt idx="1712">
                  <c:v>-4.3761525472602747</c:v>
                </c:pt>
                <c:pt idx="1713">
                  <c:v>-5.219262517808219</c:v>
                </c:pt>
                <c:pt idx="1714">
                  <c:v>-4.3777400363013701</c:v>
                </c:pt>
                <c:pt idx="1715">
                  <c:v>-3.5372979061643841</c:v>
                </c:pt>
                <c:pt idx="1716">
                  <c:v>-2.7037776143835615</c:v>
                </c:pt>
                <c:pt idx="1717">
                  <c:v>-1.8658119205479453</c:v>
                </c:pt>
                <c:pt idx="1718">
                  <c:v>-1.0282271874657536</c:v>
                </c:pt>
                <c:pt idx="1719">
                  <c:v>-0.38004475993150683</c:v>
                </c:pt>
                <c:pt idx="1720">
                  <c:v>-1.2135586271917809</c:v>
                </c:pt>
                <c:pt idx="1721">
                  <c:v>-0.99346488904109598</c:v>
                </c:pt>
                <c:pt idx="1722">
                  <c:v>-1.8270730602739726</c:v>
                </c:pt>
                <c:pt idx="1723">
                  <c:v>-0.98745616479452059</c:v>
                </c:pt>
                <c:pt idx="1724">
                  <c:v>-0.15368184480821917</c:v>
                </c:pt>
                <c:pt idx="1725">
                  <c:v>-0.98706981143835615</c:v>
                </c:pt>
                <c:pt idx="1726">
                  <c:v>-1.8240883212328769</c:v>
                </c:pt>
                <c:pt idx="1727">
                  <c:v>-2.680026528082192</c:v>
                </c:pt>
                <c:pt idx="1728">
                  <c:v>-1.8341858034246576</c:v>
                </c:pt>
                <c:pt idx="1729">
                  <c:v>-1.0015546253424659</c:v>
                </c:pt>
                <c:pt idx="1730">
                  <c:v>-0.14828381284931508</c:v>
                </c:pt>
                <c:pt idx="1731">
                  <c:v>-0.98624958657534245</c:v>
                </c:pt>
                <c:pt idx="1732">
                  <c:v>-1.8334238486301369</c:v>
                </c:pt>
                <c:pt idx="1733">
                  <c:v>-2.6711355575342468</c:v>
                </c:pt>
                <c:pt idx="1734">
                  <c:v>-3.5144357671232878</c:v>
                </c:pt>
                <c:pt idx="1735">
                  <c:v>-2.6773588541095892</c:v>
                </c:pt>
                <c:pt idx="1736">
                  <c:v>-1.8329157123287672</c:v>
                </c:pt>
                <c:pt idx="1737">
                  <c:v>-0.97678710000000013</c:v>
                </c:pt>
                <c:pt idx="1738">
                  <c:v>-0.12948595532876714</c:v>
                </c:pt>
                <c:pt idx="1739">
                  <c:v>-0.98523349705479468</c:v>
                </c:pt>
                <c:pt idx="1740">
                  <c:v>-1.8379962431506851</c:v>
                </c:pt>
                <c:pt idx="1741">
                  <c:v>-2.6704368493150685</c:v>
                </c:pt>
                <c:pt idx="1742">
                  <c:v>-3.5036395767123292</c:v>
                </c:pt>
                <c:pt idx="1743">
                  <c:v>-4.3383028006849313</c:v>
                </c:pt>
                <c:pt idx="1744">
                  <c:v>-3.5015437849315068</c:v>
                </c:pt>
                <c:pt idx="1745">
                  <c:v>-2.6515121424657537</c:v>
                </c:pt>
                <c:pt idx="1746">
                  <c:v>-1.8184362410958905</c:v>
                </c:pt>
                <c:pt idx="1747">
                  <c:v>-0.96910284082191789</c:v>
                </c:pt>
                <c:pt idx="1748">
                  <c:v>-0.13482047607534248</c:v>
                </c:pt>
                <c:pt idx="1749">
                  <c:v>-0.96726111719178087</c:v>
                </c:pt>
                <c:pt idx="1750">
                  <c:v>-1.8019881369863016</c:v>
                </c:pt>
                <c:pt idx="1751">
                  <c:v>-2.6482096726027398</c:v>
                </c:pt>
                <c:pt idx="1752">
                  <c:v>-3.4902397910958909</c:v>
                </c:pt>
                <c:pt idx="1753">
                  <c:v>-2.6530996315068496</c:v>
                </c:pt>
                <c:pt idx="1754">
                  <c:v>-1.8151971842465753</c:v>
                </c:pt>
                <c:pt idx="1755">
                  <c:v>-0.97716812732876723</c:v>
                </c:pt>
                <c:pt idx="1756">
                  <c:v>-0.13431242632191781</c:v>
                </c:pt>
                <c:pt idx="1757">
                  <c:v>-0.98198290602739735</c:v>
                </c:pt>
                <c:pt idx="1758">
                  <c:v>-1.818118676712329</c:v>
                </c:pt>
                <c:pt idx="1759">
                  <c:v>-2.6601487952054796</c:v>
                </c:pt>
                <c:pt idx="1760">
                  <c:v>-1.8129109869863014</c:v>
                </c:pt>
                <c:pt idx="1761">
                  <c:v>-0.97773970993150683</c:v>
                </c:pt>
                <c:pt idx="1762">
                  <c:v>-0.17851280979452055</c:v>
                </c:pt>
                <c:pt idx="1763">
                  <c:v>-1.0237065386301372</c:v>
                </c:pt>
                <c:pt idx="1764">
                  <c:v>-0.18108581363013701</c:v>
                </c:pt>
                <c:pt idx="1765">
                  <c:v>-1.0182451136301369</c:v>
                </c:pt>
                <c:pt idx="1766">
                  <c:v>-0.1776565010958904</c:v>
                </c:pt>
                <c:pt idx="1767">
                  <c:v>-1.0162128347260275</c:v>
                </c:pt>
                <c:pt idx="1768">
                  <c:v>-0.17636096157534248</c:v>
                </c:pt>
                <c:pt idx="1769">
                  <c:v>-1.0106750478082192</c:v>
                </c:pt>
                <c:pt idx="1770">
                  <c:v>-0.17643081575342465</c:v>
                </c:pt>
                <c:pt idx="1771">
                  <c:v>-1.0187276350684933</c:v>
                </c:pt>
                <c:pt idx="1772">
                  <c:v>-1.4901984819863014</c:v>
                </c:pt>
                <c:pt idx="1773">
                  <c:v>-0.65328594349315072</c:v>
                </c:pt>
                <c:pt idx="1774">
                  <c:v>-0.73406065808219179</c:v>
                </c:pt>
                <c:pt idx="1775">
                  <c:v>-0.82444284369863019</c:v>
                </c:pt>
                <c:pt idx="1776">
                  <c:v>1.622827116369863E-2</c:v>
                </c:pt>
                <c:pt idx="1777">
                  <c:v>-0.81723491445205476</c:v>
                </c:pt>
                <c:pt idx="1778">
                  <c:v>-1.6550863816438357</c:v>
                </c:pt>
                <c:pt idx="1779">
                  <c:v>-0.81846585924657533</c:v>
                </c:pt>
                <c:pt idx="1780">
                  <c:v>-1.6521967454794519</c:v>
                </c:pt>
                <c:pt idx="1781">
                  <c:v>-2.4895707842465753</c:v>
                </c:pt>
                <c:pt idx="1782">
                  <c:v>-1.6432222561643837</c:v>
                </c:pt>
                <c:pt idx="1783">
                  <c:v>-2.4758534342465754</c:v>
                </c:pt>
                <c:pt idx="1784">
                  <c:v>-1.6342679391780821</c:v>
                </c:pt>
                <c:pt idx="1785">
                  <c:v>-0.79966801171232882</c:v>
                </c:pt>
                <c:pt idx="1786">
                  <c:v>-0.48358544547945209</c:v>
                </c:pt>
                <c:pt idx="1787">
                  <c:v>-0.32857922404109591</c:v>
                </c:pt>
                <c:pt idx="1788">
                  <c:v>-1.1611595718493151</c:v>
                </c:pt>
                <c:pt idx="1789">
                  <c:v>-0.9153077005479453</c:v>
                </c:pt>
                <c:pt idx="1790">
                  <c:v>-1.2590090309589042</c:v>
                </c:pt>
                <c:pt idx="1791">
                  <c:v>-0.42421874794520553</c:v>
                </c:pt>
                <c:pt idx="1792">
                  <c:v>-1.2610549578082191</c:v>
                </c:pt>
                <c:pt idx="1793">
                  <c:v>-0.42049828479452056</c:v>
                </c:pt>
                <c:pt idx="1794">
                  <c:v>-0.4426238675342466</c:v>
                </c:pt>
                <c:pt idx="1795">
                  <c:v>-0.46645143226027397</c:v>
                </c:pt>
                <c:pt idx="1796">
                  <c:v>-0.38672557890410963</c:v>
                </c:pt>
                <c:pt idx="1797">
                  <c:v>-0.56979517130136992</c:v>
                </c:pt>
                <c:pt idx="1798">
                  <c:v>-0.30717122363013699</c:v>
                </c:pt>
                <c:pt idx="1799">
                  <c:v>1.7701616280821918E-2</c:v>
                </c:pt>
                <c:pt idx="1800">
                  <c:v>-0.81541224801369871</c:v>
                </c:pt>
                <c:pt idx="1801">
                  <c:v>-0.99506519383561653</c:v>
                </c:pt>
                <c:pt idx="1802">
                  <c:v>-0.155568991130137</c:v>
                </c:pt>
                <c:pt idx="1803">
                  <c:v>-0.98875907753424652</c:v>
                </c:pt>
                <c:pt idx="1804">
                  <c:v>-1.8226910712328768</c:v>
                </c:pt>
                <c:pt idx="1805">
                  <c:v>-0.9882182194520549</c:v>
                </c:pt>
                <c:pt idx="1806">
                  <c:v>-0.15361934554109588</c:v>
                </c:pt>
                <c:pt idx="1807">
                  <c:v>-0.991337374109589</c:v>
                </c:pt>
                <c:pt idx="1808">
                  <c:v>-1.0780297711643836</c:v>
                </c:pt>
                <c:pt idx="1809">
                  <c:v>-0.2404261140410959</c:v>
                </c:pt>
                <c:pt idx="1810">
                  <c:v>-1.0832754920547945</c:v>
                </c:pt>
                <c:pt idx="1811">
                  <c:v>-0.24710062500000002</c:v>
                </c:pt>
                <c:pt idx="1812">
                  <c:v>-0.18813502726027401</c:v>
                </c:pt>
                <c:pt idx="1813">
                  <c:v>-1.0277137917123289</c:v>
                </c:pt>
                <c:pt idx="1814">
                  <c:v>-0.18967824369863015</c:v>
                </c:pt>
                <c:pt idx="1815">
                  <c:v>-1.0240747834931507</c:v>
                </c:pt>
                <c:pt idx="1816">
                  <c:v>-0.98624419397260277</c:v>
                </c:pt>
                <c:pt idx="1817">
                  <c:v>-1.1194740369863014</c:v>
                </c:pt>
                <c:pt idx="1818">
                  <c:v>-0.89785612294520545</c:v>
                </c:pt>
                <c:pt idx="1819">
                  <c:v>-1.0845074521232876</c:v>
                </c:pt>
                <c:pt idx="1820">
                  <c:v>-0.93100638267123292</c:v>
                </c:pt>
                <c:pt idx="1821">
                  <c:v>-9.1160894095890427E-2</c:v>
                </c:pt>
                <c:pt idx="1822">
                  <c:v>-0.92395084438356168</c:v>
                </c:pt>
                <c:pt idx="1823">
                  <c:v>-1.7571524732876713</c:v>
                </c:pt>
                <c:pt idx="1824">
                  <c:v>-2.5904187801369867</c:v>
                </c:pt>
                <c:pt idx="1825">
                  <c:v>-1.756327105479452</c:v>
                </c:pt>
                <c:pt idx="1826">
                  <c:v>-0.90851788109589038</c:v>
                </c:pt>
                <c:pt idx="1827">
                  <c:v>-7.0171068390410957E-2</c:v>
                </c:pt>
                <c:pt idx="1828">
                  <c:v>-0.90934341534246588</c:v>
                </c:pt>
                <c:pt idx="1829">
                  <c:v>-1.7426731684931509</c:v>
                </c:pt>
                <c:pt idx="1830">
                  <c:v>-2.5854016623287674</c:v>
                </c:pt>
                <c:pt idx="1831">
                  <c:v>-1.7517545445205482</c:v>
                </c:pt>
                <c:pt idx="1832">
                  <c:v>-0.9139793893150685</c:v>
                </c:pt>
                <c:pt idx="1833">
                  <c:v>-8.103064185616439E-2</c:v>
                </c:pt>
                <c:pt idx="1834">
                  <c:v>-0.9145392213698631</c:v>
                </c:pt>
                <c:pt idx="1835">
                  <c:v>-8.1082440801369865E-2</c:v>
                </c:pt>
                <c:pt idx="1836">
                  <c:v>-0.92913298582191783</c:v>
                </c:pt>
                <c:pt idx="1837">
                  <c:v>-1.7615980417808221</c:v>
                </c:pt>
                <c:pt idx="1838">
                  <c:v>-2.6038821452054797</c:v>
                </c:pt>
                <c:pt idx="1839">
                  <c:v>-1.770108034931507</c:v>
                </c:pt>
                <c:pt idx="1840">
                  <c:v>-2.609216660958904</c:v>
                </c:pt>
                <c:pt idx="1841">
                  <c:v>-1.7646463602739726</c:v>
                </c:pt>
                <c:pt idx="1842">
                  <c:v>-0.92452139506849318</c:v>
                </c:pt>
                <c:pt idx="1843">
                  <c:v>-8.2300772897260288E-2</c:v>
                </c:pt>
                <c:pt idx="1844">
                  <c:v>-0.91866083424657541</c:v>
                </c:pt>
                <c:pt idx="1845">
                  <c:v>-8.5051592815068494E-2</c:v>
                </c:pt>
                <c:pt idx="1846">
                  <c:v>-0.93383879732876707</c:v>
                </c:pt>
                <c:pt idx="1847">
                  <c:v>-8.6880575589041109E-2</c:v>
                </c:pt>
                <c:pt idx="1848">
                  <c:v>-0.92918386602739733</c:v>
                </c:pt>
                <c:pt idx="1849">
                  <c:v>-0.9640868880821919</c:v>
                </c:pt>
                <c:pt idx="1850">
                  <c:v>-0.99143269335616435</c:v>
                </c:pt>
                <c:pt idx="1851">
                  <c:v>-0.14926282822602741</c:v>
                </c:pt>
                <c:pt idx="1852">
                  <c:v>-0.98887971205479452</c:v>
                </c:pt>
                <c:pt idx="1853">
                  <c:v>-0.15276200492465755</c:v>
                </c:pt>
                <c:pt idx="1854">
                  <c:v>-0.99957417534246573</c:v>
                </c:pt>
                <c:pt idx="1855">
                  <c:v>-0.16672068554794522</c:v>
                </c:pt>
                <c:pt idx="1856">
                  <c:v>-1.0176734478082192</c:v>
                </c:pt>
                <c:pt idx="1857">
                  <c:v>-0.17135665952054793</c:v>
                </c:pt>
                <c:pt idx="1858">
                  <c:v>-1.0065916158904111</c:v>
                </c:pt>
                <c:pt idx="1859">
                  <c:v>-0.17279190739726027</c:v>
                </c:pt>
                <c:pt idx="1860">
                  <c:v>-1.0186515228082191</c:v>
                </c:pt>
                <c:pt idx="1861">
                  <c:v>-0.17511625232876712</c:v>
                </c:pt>
                <c:pt idx="1862">
                  <c:v>-1.037423888630137</c:v>
                </c:pt>
                <c:pt idx="1863">
                  <c:v>-0.97277453753424659</c:v>
                </c:pt>
                <c:pt idx="1864">
                  <c:v>-0.13404034787671235</c:v>
                </c:pt>
                <c:pt idx="1865">
                  <c:v>-0.97899184232876713</c:v>
                </c:pt>
                <c:pt idx="1866">
                  <c:v>-0.13176047860273973</c:v>
                </c:pt>
                <c:pt idx="1867">
                  <c:v>-0.98160822000000003</c:v>
                </c:pt>
                <c:pt idx="1868">
                  <c:v>-0.14000359949999999</c:v>
                </c:pt>
                <c:pt idx="1869">
                  <c:v>-0.99437940123287671</c:v>
                </c:pt>
                <c:pt idx="1870">
                  <c:v>-0.15074251015068493</c:v>
                </c:pt>
                <c:pt idx="1871">
                  <c:v>-0.991337374109589</c:v>
                </c:pt>
                <c:pt idx="1872">
                  <c:v>-0.1513839186369863</c:v>
                </c:pt>
                <c:pt idx="1873">
                  <c:v>-0.98607912041095902</c:v>
                </c:pt>
                <c:pt idx="1874">
                  <c:v>-0.1443537771780822</c:v>
                </c:pt>
                <c:pt idx="1875">
                  <c:v>-0.97920135493150695</c:v>
                </c:pt>
                <c:pt idx="1876">
                  <c:v>-0.14521110780821916</c:v>
                </c:pt>
                <c:pt idx="1877">
                  <c:v>-0.99451273500000004</c:v>
                </c:pt>
                <c:pt idx="1878">
                  <c:v>-0.14563025784246575</c:v>
                </c:pt>
                <c:pt idx="1879">
                  <c:v>-1.0005394678767126</c:v>
                </c:pt>
                <c:pt idx="1880">
                  <c:v>-0.16061139258904111</c:v>
                </c:pt>
                <c:pt idx="1881">
                  <c:v>-1.0138250102054795</c:v>
                </c:pt>
                <c:pt idx="1882">
                  <c:v>-0.17671659041095891</c:v>
                </c:pt>
                <c:pt idx="1883">
                  <c:v>-1.0296125704109589</c:v>
                </c:pt>
                <c:pt idx="1884">
                  <c:v>-0.1818161451369863</c:v>
                </c:pt>
                <c:pt idx="1885">
                  <c:v>-1.028196396369863</c:v>
                </c:pt>
                <c:pt idx="1886">
                  <c:v>-0.17382707075342466</c:v>
                </c:pt>
                <c:pt idx="1887">
                  <c:v>-1.0177369440410959</c:v>
                </c:pt>
                <c:pt idx="1888">
                  <c:v>-0.18496605760273974</c:v>
                </c:pt>
                <c:pt idx="1889">
                  <c:v>-1.0351820971232877</c:v>
                </c:pt>
                <c:pt idx="1890">
                  <c:v>-0.18118106630136988</c:v>
                </c:pt>
                <c:pt idx="1891">
                  <c:v>-1.0288949547945205</c:v>
                </c:pt>
                <c:pt idx="1892">
                  <c:v>-0.19276464328767126</c:v>
                </c:pt>
                <c:pt idx="1893">
                  <c:v>-1.0453494168493151</c:v>
                </c:pt>
                <c:pt idx="1894">
                  <c:v>-0.21132118849315068</c:v>
                </c:pt>
                <c:pt idx="1895">
                  <c:v>-1.0592827206164384</c:v>
                </c:pt>
                <c:pt idx="1896">
                  <c:v>-0.21378522513698633</c:v>
                </c:pt>
                <c:pt idx="1897">
                  <c:v>-1.0682435453424659</c:v>
                </c:pt>
                <c:pt idx="1898">
                  <c:v>-0.234628000890411</c:v>
                </c:pt>
                <c:pt idx="1899">
                  <c:v>-1.0761055773287671</c:v>
                </c:pt>
                <c:pt idx="1900">
                  <c:v>-0.2252925733561644</c:v>
                </c:pt>
                <c:pt idx="1901">
                  <c:v>-1.0720030216438357</c:v>
                </c:pt>
                <c:pt idx="1902">
                  <c:v>-0.22436537856164385</c:v>
                </c:pt>
                <c:pt idx="1903">
                  <c:v>-1.0732858619178083</c:v>
                </c:pt>
                <c:pt idx="1904">
                  <c:v>-0.22020573452054795</c:v>
                </c:pt>
                <c:pt idx="1905">
                  <c:v>-1.056113800890411</c:v>
                </c:pt>
                <c:pt idx="1906">
                  <c:v>-0.22290473219178084</c:v>
                </c:pt>
                <c:pt idx="1907">
                  <c:v>-1.0771598478082192</c:v>
                </c:pt>
                <c:pt idx="1908">
                  <c:v>-0.22396529404109589</c:v>
                </c:pt>
                <c:pt idx="1909">
                  <c:v>-1.0773630191095891</c:v>
                </c:pt>
                <c:pt idx="1910">
                  <c:v>-0.23578381541095891</c:v>
                </c:pt>
                <c:pt idx="1911">
                  <c:v>-1.0853139458219179</c:v>
                </c:pt>
                <c:pt idx="1912">
                  <c:v>-0.24476361410958902</c:v>
                </c:pt>
                <c:pt idx="1913">
                  <c:v>-1.0900388810958905</c:v>
                </c:pt>
                <c:pt idx="1914">
                  <c:v>-0.240013313630137</c:v>
                </c:pt>
                <c:pt idx="1915">
                  <c:v>-1.0725365897260275</c:v>
                </c:pt>
                <c:pt idx="1916">
                  <c:v>-0.23385957164383564</c:v>
                </c:pt>
                <c:pt idx="1917">
                  <c:v>-1.0731652273972603</c:v>
                </c:pt>
                <c:pt idx="1918">
                  <c:v>-0.22023747431506852</c:v>
                </c:pt>
                <c:pt idx="1919">
                  <c:v>-1.0577014730136987</c:v>
                </c:pt>
                <c:pt idx="1920">
                  <c:v>-0.21548083253424657</c:v>
                </c:pt>
                <c:pt idx="1921">
                  <c:v>-1.0694373410958904</c:v>
                </c:pt>
                <c:pt idx="1922">
                  <c:v>-0.23161145547945206</c:v>
                </c:pt>
                <c:pt idx="1923">
                  <c:v>-1.0840756278082191</c:v>
                </c:pt>
                <c:pt idx="1924">
                  <c:v>-0.24726574849315069</c:v>
                </c:pt>
                <c:pt idx="1925">
                  <c:v>-1.094763733150685</c:v>
                </c:pt>
                <c:pt idx="1926">
                  <c:v>-0.26115456328767123</c:v>
                </c:pt>
                <c:pt idx="1927">
                  <c:v>-1.1064679446575343</c:v>
                </c:pt>
                <c:pt idx="1928">
                  <c:v>-0.2742559415753425</c:v>
                </c:pt>
                <c:pt idx="1929">
                  <c:v>-1.1230621650000001</c:v>
                </c:pt>
                <c:pt idx="1930">
                  <c:v>-0.28173060493150687</c:v>
                </c:pt>
                <c:pt idx="1931">
                  <c:v>-1.1218301217123288</c:v>
                </c:pt>
                <c:pt idx="1932">
                  <c:v>-0.28698260054794522</c:v>
                </c:pt>
                <c:pt idx="1933">
                  <c:v>-1.1365318214383562</c:v>
                </c:pt>
                <c:pt idx="1934">
                  <c:v>-0.29909959582191781</c:v>
                </c:pt>
                <c:pt idx="1935">
                  <c:v>-1.1385259193835617</c:v>
                </c:pt>
                <c:pt idx="1936">
                  <c:v>-0.29559402123287676</c:v>
                </c:pt>
                <c:pt idx="1937">
                  <c:v>-1.1298064302739728</c:v>
                </c:pt>
                <c:pt idx="1938">
                  <c:v>-0.29506692760273973</c:v>
                </c:pt>
                <c:pt idx="1939">
                  <c:v>-1.1458862895205479</c:v>
                </c:pt>
                <c:pt idx="1940">
                  <c:v>-0.29235524732876711</c:v>
                </c:pt>
                <c:pt idx="1941">
                  <c:v>-1.1265613982876712</c:v>
                </c:pt>
                <c:pt idx="1942">
                  <c:v>-0.27671362027397262</c:v>
                </c:pt>
                <c:pt idx="1943">
                  <c:v>-1.1429649801369863</c:v>
                </c:pt>
                <c:pt idx="1944">
                  <c:v>-0.29319985541095889</c:v>
                </c:pt>
                <c:pt idx="1945">
                  <c:v>-1.1417012802739728</c:v>
                </c:pt>
                <c:pt idx="1946">
                  <c:v>-0.3088668476712329</c:v>
                </c:pt>
                <c:pt idx="1947">
                  <c:v>-1.1589242048630137</c:v>
                </c:pt>
                <c:pt idx="1948">
                  <c:v>-0.30780630246575341</c:v>
                </c:pt>
                <c:pt idx="1949">
                  <c:v>-1.1572094736986303</c:v>
                </c:pt>
                <c:pt idx="1950">
                  <c:v>-0.31552865938356167</c:v>
                </c:pt>
                <c:pt idx="1951">
                  <c:v>-1.14831863630137</c:v>
                </c:pt>
                <c:pt idx="1952">
                  <c:v>-0.30237019273972604</c:v>
                </c:pt>
                <c:pt idx="1953">
                  <c:v>-1.1375161711643835</c:v>
                </c:pt>
                <c:pt idx="1954">
                  <c:v>-0.291186683630137</c:v>
                </c:pt>
                <c:pt idx="1955">
                  <c:v>-1.146165822739726</c:v>
                </c:pt>
                <c:pt idx="1956">
                  <c:v>-0.30809209376712332</c:v>
                </c:pt>
                <c:pt idx="1957">
                  <c:v>-1.1494998992465755</c:v>
                </c:pt>
                <c:pt idx="1958">
                  <c:v>-0.29996961904109587</c:v>
                </c:pt>
                <c:pt idx="1959">
                  <c:v>-1.1478994446575344</c:v>
                </c:pt>
                <c:pt idx="1960">
                  <c:v>-0.2978929843150685</c:v>
                </c:pt>
                <c:pt idx="1961">
                  <c:v>-1.1463054145890412</c:v>
                </c:pt>
                <c:pt idx="1962">
                  <c:v>-0.30463099150684936</c:v>
                </c:pt>
                <c:pt idx="1963">
                  <c:v>-1.1491949841780822</c:v>
                </c:pt>
                <c:pt idx="1964">
                  <c:v>-0.3110578255479452</c:v>
                </c:pt>
                <c:pt idx="1965">
                  <c:v>-1.148941015890411</c:v>
                </c:pt>
                <c:pt idx="1966">
                  <c:v>-0.30955270684931507</c:v>
                </c:pt>
                <c:pt idx="1967">
                  <c:v>-1.1429332403424657</c:v>
                </c:pt>
                <c:pt idx="1968">
                  <c:v>-1.1393008230821919</c:v>
                </c:pt>
                <c:pt idx="1969">
                  <c:v>-0.30593287232876715</c:v>
                </c:pt>
                <c:pt idx="1970">
                  <c:v>-1.1382655265753425</c:v>
                </c:pt>
                <c:pt idx="1971">
                  <c:v>-0.30546290034246576</c:v>
                </c:pt>
                <c:pt idx="1972">
                  <c:v>-1.1387418731506849</c:v>
                </c:pt>
                <c:pt idx="1973">
                  <c:v>-0.28428356958904111</c:v>
                </c:pt>
                <c:pt idx="1974">
                  <c:v>-1.1547835514383562</c:v>
                </c:pt>
                <c:pt idx="1975">
                  <c:v>-0.30753324369863017</c:v>
                </c:pt>
                <c:pt idx="1976">
                  <c:v>-1.1405264418493151</c:v>
                </c:pt>
                <c:pt idx="1977">
                  <c:v>-0.2914915487671233</c:v>
                </c:pt>
                <c:pt idx="1978">
                  <c:v>-1.1275139249999999</c:v>
                </c:pt>
                <c:pt idx="1979">
                  <c:v>-1.1194868194520549</c:v>
                </c:pt>
                <c:pt idx="1980">
                  <c:v>-1.0593335841780822</c:v>
                </c:pt>
                <c:pt idx="1981">
                  <c:v>-1.6705943753424659</c:v>
                </c:pt>
                <c:pt idx="1982">
                  <c:v>-0.83586657328767122</c:v>
                </c:pt>
                <c:pt idx="1983">
                  <c:v>-0.49938582143835619</c:v>
                </c:pt>
                <c:pt idx="1984">
                  <c:v>-0.49664233479452058</c:v>
                </c:pt>
                <c:pt idx="1985">
                  <c:v>-1.3400441882876712</c:v>
                </c:pt>
                <c:pt idx="1986">
                  <c:v>-0.50153860171232878</c:v>
                </c:pt>
                <c:pt idx="1987">
                  <c:v>-1.3385645346575343</c:v>
                </c:pt>
                <c:pt idx="1988">
                  <c:v>-0.48284239808219181</c:v>
                </c:pt>
                <c:pt idx="1989">
                  <c:v>-1.3190552796575343</c:v>
                </c:pt>
                <c:pt idx="1990">
                  <c:v>-0.48350921671232883</c:v>
                </c:pt>
                <c:pt idx="1991">
                  <c:v>-1.3238818754794521</c:v>
                </c:pt>
                <c:pt idx="1992">
                  <c:v>-0.47157640212328766</c:v>
                </c:pt>
                <c:pt idx="1993">
                  <c:v>-1.3147750177397262</c:v>
                </c:pt>
                <c:pt idx="1994">
                  <c:v>-0.47960359089041099</c:v>
                </c:pt>
                <c:pt idx="1995">
                  <c:v>-1.3208208910273973</c:v>
                </c:pt>
                <c:pt idx="1996">
                  <c:v>-0.48251850904109594</c:v>
                </c:pt>
                <c:pt idx="1997">
                  <c:v>-1.3212970711643837</c:v>
                </c:pt>
                <c:pt idx="1998">
                  <c:v>-2.156480198630137</c:v>
                </c:pt>
                <c:pt idx="1999">
                  <c:v>-1.3140055066438356</c:v>
                </c:pt>
                <c:pt idx="2000">
                  <c:v>-2.1656885671232877</c:v>
                </c:pt>
                <c:pt idx="2001">
                  <c:v>-3.0050515109589044</c:v>
                </c:pt>
                <c:pt idx="2002">
                  <c:v>-2.1673398020547947</c:v>
                </c:pt>
                <c:pt idx="2003">
                  <c:v>-3.0155937164383562</c:v>
                </c:pt>
                <c:pt idx="2004">
                  <c:v>-3.8638471315068497</c:v>
                </c:pt>
                <c:pt idx="2005">
                  <c:v>-4.696669047945206</c:v>
                </c:pt>
                <c:pt idx="2006">
                  <c:v>-5.5338727869863025</c:v>
                </c:pt>
                <c:pt idx="2007">
                  <c:v>-4.6870164554794522</c:v>
                </c:pt>
                <c:pt idx="2008">
                  <c:v>-3.8486694513698629</c:v>
                </c:pt>
                <c:pt idx="2009">
                  <c:v>-3.0074648671232875</c:v>
                </c:pt>
                <c:pt idx="2010">
                  <c:v>-2.1737540034246576</c:v>
                </c:pt>
                <c:pt idx="2011">
                  <c:v>-1.3356612339041098</c:v>
                </c:pt>
                <c:pt idx="2012">
                  <c:v>-0.49204345993150683</c:v>
                </c:pt>
                <c:pt idx="2013">
                  <c:v>-1.3294375045890412</c:v>
                </c:pt>
                <c:pt idx="2014">
                  <c:v>-0.49312309561643836</c:v>
                </c:pt>
                <c:pt idx="2015">
                  <c:v>-1.3263258063698631</c:v>
                </c:pt>
                <c:pt idx="2016">
                  <c:v>-2.1732460335616439</c:v>
                </c:pt>
                <c:pt idx="2017">
                  <c:v>-1.3390272166438357</c:v>
                </c:pt>
                <c:pt idx="2018">
                  <c:v>-0.50366513465753426</c:v>
                </c:pt>
                <c:pt idx="2019">
                  <c:v>9.0791028123287681E-2</c:v>
                </c:pt>
                <c:pt idx="2020">
                  <c:v>-0.7432372867808219</c:v>
                </c:pt>
                <c:pt idx="2021">
                  <c:v>-1.5779515740410959</c:v>
                </c:pt>
                <c:pt idx="2022">
                  <c:v>-0.74517963904109585</c:v>
                </c:pt>
                <c:pt idx="2023">
                  <c:v>-1.5883528561643836</c:v>
                </c:pt>
                <c:pt idx="2024">
                  <c:v>-0.75127622609589051</c:v>
                </c:pt>
                <c:pt idx="2025">
                  <c:v>-0.87437152109589045</c:v>
                </c:pt>
                <c:pt idx="2026">
                  <c:v>-0.23210677602739729</c:v>
                </c:pt>
                <c:pt idx="2027">
                  <c:v>-1.0667129282876713</c:v>
                </c:pt>
                <c:pt idx="2028">
                  <c:v>-0.2284869248630137</c:v>
                </c:pt>
                <c:pt idx="2029">
                  <c:v>-0.25089831554794523</c:v>
                </c:pt>
                <c:pt idx="2030">
                  <c:v>-1.0887687400684931</c:v>
                </c:pt>
                <c:pt idx="2031">
                  <c:v>-0.25006001547945206</c:v>
                </c:pt>
                <c:pt idx="2032">
                  <c:v>-1.0897276913013698</c:v>
                </c:pt>
                <c:pt idx="2033">
                  <c:v>-1.9390982239726029</c:v>
                </c:pt>
                <c:pt idx="2034">
                  <c:v>-1.099671767260274</c:v>
                </c:pt>
                <c:pt idx="2035">
                  <c:v>-0.2630396940410959</c:v>
                </c:pt>
                <c:pt idx="2036">
                  <c:v>-1.1043713040410958</c:v>
                </c:pt>
                <c:pt idx="2037">
                  <c:v>-0.26399232061643835</c:v>
                </c:pt>
                <c:pt idx="2038">
                  <c:v>-1.1130716693835616</c:v>
                </c:pt>
                <c:pt idx="2039">
                  <c:v>-0.2801863898630137</c:v>
                </c:pt>
                <c:pt idx="2040">
                  <c:v>-1.1185331776027398</c:v>
                </c:pt>
                <c:pt idx="2041">
                  <c:v>-1.9526885815068493</c:v>
                </c:pt>
                <c:pt idx="2042">
                  <c:v>-1.1153578999315068</c:v>
                </c:pt>
                <c:pt idx="2043">
                  <c:v>-0.27529641431506852</c:v>
                </c:pt>
                <c:pt idx="2044">
                  <c:v>-1.1156754310273973</c:v>
                </c:pt>
                <c:pt idx="2045">
                  <c:v>-0.28336175075342468</c:v>
                </c:pt>
                <c:pt idx="2046">
                  <c:v>-1.1214808341780822</c:v>
                </c:pt>
                <c:pt idx="2047">
                  <c:v>-1.9544032294520548</c:v>
                </c:pt>
                <c:pt idx="2048">
                  <c:v>-1.1194222913013701</c:v>
                </c:pt>
                <c:pt idx="2049">
                  <c:v>-0.27250211404109592</c:v>
                </c:pt>
                <c:pt idx="2050">
                  <c:v>-1.1108488352054795</c:v>
                </c:pt>
                <c:pt idx="2051">
                  <c:v>-1.9626590712328769</c:v>
                </c:pt>
                <c:pt idx="2052">
                  <c:v>-2.7997990643835617</c:v>
                </c:pt>
                <c:pt idx="2053">
                  <c:v>-1.9493226986301371</c:v>
                </c:pt>
                <c:pt idx="2054">
                  <c:v>-1.1022120493150684</c:v>
                </c:pt>
                <c:pt idx="2055">
                  <c:v>-0.26176956965753428</c:v>
                </c:pt>
                <c:pt idx="2056">
                  <c:v>-1.0990693935616438</c:v>
                </c:pt>
                <c:pt idx="2057">
                  <c:v>-0.26575243952054795</c:v>
                </c:pt>
                <c:pt idx="2058">
                  <c:v>-1.0994567788356164</c:v>
                </c:pt>
                <c:pt idx="2059">
                  <c:v>-0.25923669410958905</c:v>
                </c:pt>
                <c:pt idx="2060">
                  <c:v>-1.0945034235616438</c:v>
                </c:pt>
                <c:pt idx="2061">
                  <c:v>-1.9359863260273973</c:v>
                </c:pt>
                <c:pt idx="2062">
                  <c:v>-2.7705227239726025</c:v>
                </c:pt>
                <c:pt idx="2063">
                  <c:v>-1.9237296390410961</c:v>
                </c:pt>
                <c:pt idx="2064">
                  <c:v>-1.0805564718493152</c:v>
                </c:pt>
                <c:pt idx="2065">
                  <c:v>-0.2467185823972603</c:v>
                </c:pt>
                <c:pt idx="2066">
                  <c:v>-1.0936386764383563</c:v>
                </c:pt>
                <c:pt idx="2067">
                  <c:v>-1.9328111815068492</c:v>
                </c:pt>
                <c:pt idx="2068">
                  <c:v>-2.7790323842465754</c:v>
                </c:pt>
                <c:pt idx="2069">
                  <c:v>-1.9449408760273974</c:v>
                </c:pt>
                <c:pt idx="2070">
                  <c:v>-1.1105948669178083</c:v>
                </c:pt>
                <c:pt idx="2071">
                  <c:v>-0.26919981061643838</c:v>
                </c:pt>
                <c:pt idx="2072">
                  <c:v>-1.1246435623972604</c:v>
                </c:pt>
                <c:pt idx="2073">
                  <c:v>-1.9656438102739726</c:v>
                </c:pt>
                <c:pt idx="2074">
                  <c:v>-1.1283131952739727</c:v>
                </c:pt>
                <c:pt idx="2075">
                  <c:v>-0.28437780698630138</c:v>
                </c:pt>
                <c:pt idx="2076">
                  <c:v>-1.1174535918493151</c:v>
                </c:pt>
                <c:pt idx="2077">
                  <c:v>-1.9536411082191782</c:v>
                </c:pt>
                <c:pt idx="2078">
                  <c:v>-2.7927500671232877</c:v>
                </c:pt>
                <c:pt idx="2079">
                  <c:v>-1.9519900397260275</c:v>
                </c:pt>
                <c:pt idx="2080">
                  <c:v>-1.1129446103424658</c:v>
                </c:pt>
                <c:pt idx="2081">
                  <c:v>-0.27726511376712332</c:v>
                </c:pt>
                <c:pt idx="2082">
                  <c:v>-1.115549337328767</c:v>
                </c:pt>
                <c:pt idx="2083">
                  <c:v>-1.9505293767123288</c:v>
                </c:pt>
                <c:pt idx="2084">
                  <c:v>-2.786589850684932</c:v>
                </c:pt>
                <c:pt idx="2085">
                  <c:v>-1.9406223</c:v>
                </c:pt>
                <c:pt idx="2086">
                  <c:v>-1.1078640462328768</c:v>
                </c:pt>
                <c:pt idx="2087">
                  <c:v>-0.27174004273972607</c:v>
                </c:pt>
                <c:pt idx="2088">
                  <c:v>-1.1047216234931507</c:v>
                </c:pt>
                <c:pt idx="2089">
                  <c:v>-0.26440608636986307</c:v>
                </c:pt>
                <c:pt idx="2090">
                  <c:v>-1.1111420163698631</c:v>
                </c:pt>
                <c:pt idx="2091">
                  <c:v>-0.26807040986301373</c:v>
                </c:pt>
                <c:pt idx="2092">
                  <c:v>-1.1124882530136986</c:v>
                </c:pt>
                <c:pt idx="2093">
                  <c:v>-0.27681523089041099</c:v>
                </c:pt>
                <c:pt idx="2094">
                  <c:v>-1.1145268898630136</c:v>
                </c:pt>
                <c:pt idx="2095">
                  <c:v>-1.9534505363013701</c:v>
                </c:pt>
                <c:pt idx="2096">
                  <c:v>-2.7938297527397258</c:v>
                </c:pt>
                <c:pt idx="2097">
                  <c:v>-3.627223052054795</c:v>
                </c:pt>
                <c:pt idx="2098">
                  <c:v>-4.4845580095890414</c:v>
                </c:pt>
                <c:pt idx="2099">
                  <c:v>-5.3168716232876712</c:v>
                </c:pt>
                <c:pt idx="2100">
                  <c:v>-4.4755400465753423</c:v>
                </c:pt>
                <c:pt idx="2101">
                  <c:v>-5.3080442321917811</c:v>
                </c:pt>
                <c:pt idx="2102">
                  <c:v>-4.460679930821918</c:v>
                </c:pt>
                <c:pt idx="2103">
                  <c:v>-3.6087427356164388</c:v>
                </c:pt>
                <c:pt idx="2104">
                  <c:v>-2.771031026712329</c:v>
                </c:pt>
                <c:pt idx="2105">
                  <c:v>-1.9248727376712331</c:v>
                </c:pt>
                <c:pt idx="2106">
                  <c:v>-1.0784607133561646</c:v>
                </c:pt>
                <c:pt idx="2107">
                  <c:v>-0.23496993184931508</c:v>
                </c:pt>
                <c:pt idx="2108">
                  <c:v>-1.0816995538356164</c:v>
                </c:pt>
                <c:pt idx="2109">
                  <c:v>-1.9230946767123289</c:v>
                </c:pt>
                <c:pt idx="2110">
                  <c:v>-2.7580756315068493</c:v>
                </c:pt>
                <c:pt idx="2111">
                  <c:v>-3.5953427835616441</c:v>
                </c:pt>
                <c:pt idx="2112">
                  <c:v>-4.4478511952054793</c:v>
                </c:pt>
                <c:pt idx="2113">
                  <c:v>-5.2835942712328769</c:v>
                </c:pt>
                <c:pt idx="2114">
                  <c:v>-4.4399129178082193</c:v>
                </c:pt>
                <c:pt idx="2115">
                  <c:v>-3.5953424506849316</c:v>
                </c:pt>
                <c:pt idx="2116">
                  <c:v>-2.7415637815068497</c:v>
                </c:pt>
                <c:pt idx="2117">
                  <c:v>-1.8970570602739727</c:v>
                </c:pt>
                <c:pt idx="2118">
                  <c:v>-1.0390868075342465</c:v>
                </c:pt>
                <c:pt idx="2119">
                  <c:v>-0.20118459328767124</c:v>
                </c:pt>
                <c:pt idx="2120">
                  <c:v>0.65341985979452055</c:v>
                </c:pt>
                <c:pt idx="2121">
                  <c:v>1.4991334421917808</c:v>
                </c:pt>
                <c:pt idx="2122">
                  <c:v>2.3356386061643835</c:v>
                </c:pt>
                <c:pt idx="2123">
                  <c:v>3.1993241856164381</c:v>
                </c:pt>
                <c:pt idx="2124">
                  <c:v>4.0473873616438354</c:v>
                </c:pt>
                <c:pt idx="2125">
                  <c:v>4.907834716438356</c:v>
                </c:pt>
                <c:pt idx="2126">
                  <c:v>5.7458641561643837</c:v>
                </c:pt>
                <c:pt idx="2127">
                  <c:v>4.8996421212328771</c:v>
                </c:pt>
                <c:pt idx="2128">
                  <c:v>4.0451649102739733</c:v>
                </c:pt>
                <c:pt idx="2129">
                  <c:v>3.2066275006849314</c:v>
                </c:pt>
                <c:pt idx="2130">
                  <c:v>2.3702494623287671</c:v>
                </c:pt>
                <c:pt idx="2131">
                  <c:v>1.5193919028082192</c:v>
                </c:pt>
                <c:pt idx="2132">
                  <c:v>0.66339028294520552</c:v>
                </c:pt>
                <c:pt idx="2133">
                  <c:v>-0.18937241321917808</c:v>
                </c:pt>
                <c:pt idx="2134">
                  <c:v>-1.0505814065753425</c:v>
                </c:pt>
                <c:pt idx="2135">
                  <c:v>-1.9080434897260274</c:v>
                </c:pt>
                <c:pt idx="2136">
                  <c:v>-2.7606154808219183</c:v>
                </c:pt>
                <c:pt idx="2137">
                  <c:v>-3.6044239931506854</c:v>
                </c:pt>
                <c:pt idx="2138">
                  <c:v>-4.469760973972603</c:v>
                </c:pt>
                <c:pt idx="2139">
                  <c:v>-5.3092507438356167</c:v>
                </c:pt>
                <c:pt idx="2140">
                  <c:v>-6.1501374308219177</c:v>
                </c:pt>
                <c:pt idx="2141">
                  <c:v>-5.2397748801369861</c:v>
                </c:pt>
                <c:pt idx="2142">
                  <c:v>-4.3603397383561644</c:v>
                </c:pt>
                <c:pt idx="2143">
                  <c:v>-3.4964632541095888</c:v>
                </c:pt>
                <c:pt idx="2144">
                  <c:v>-2.664022814383562</c:v>
                </c:pt>
                <c:pt idx="2145">
                  <c:v>-1.8010354438356164</c:v>
                </c:pt>
                <c:pt idx="2146">
                  <c:v>-0.96834078616438357</c:v>
                </c:pt>
                <c:pt idx="2147">
                  <c:v>-0.10916392191780822</c:v>
                </c:pt>
                <c:pt idx="2148">
                  <c:v>0.73553350438356169</c:v>
                </c:pt>
                <c:pt idx="2149">
                  <c:v>1.5838508484246576</c:v>
                </c:pt>
                <c:pt idx="2150">
                  <c:v>2.4556020472602742</c:v>
                </c:pt>
                <c:pt idx="2151">
                  <c:v>3.331607726712329</c:v>
                </c:pt>
                <c:pt idx="2152">
                  <c:v>4.1758606294520551</c:v>
                </c:pt>
                <c:pt idx="2153">
                  <c:v>5.0255753732876709</c:v>
                </c:pt>
                <c:pt idx="2154">
                  <c:v>5.8922463575342476</c:v>
                </c:pt>
                <c:pt idx="2155">
                  <c:v>6.7490092664383559</c:v>
                </c:pt>
                <c:pt idx="2156">
                  <c:v>7.5836726568493154</c:v>
                </c:pt>
                <c:pt idx="2157">
                  <c:v>6.7295764232876714</c:v>
                </c:pt>
                <c:pt idx="2158">
                  <c:v>5.8927536616438365</c:v>
                </c:pt>
                <c:pt idx="2159">
                  <c:v>5.0282422150684933</c:v>
                </c:pt>
                <c:pt idx="2160">
                  <c:v>4.1707168520547944</c:v>
                </c:pt>
                <c:pt idx="2161">
                  <c:v>3.3208120356164383</c:v>
                </c:pt>
                <c:pt idx="2162">
                  <c:v>2.4856403424657536</c:v>
                </c:pt>
                <c:pt idx="2163">
                  <c:v>1.6281146965068494</c:v>
                </c:pt>
                <c:pt idx="2164">
                  <c:v>0.7794163084931508</c:v>
                </c:pt>
                <c:pt idx="2165">
                  <c:v>-5.8866931417808223E-2</c:v>
                </c:pt>
                <c:pt idx="2166">
                  <c:v>-0.92560098082191788</c:v>
                </c:pt>
                <c:pt idx="2167">
                  <c:v>-1.7582323253424659</c:v>
                </c:pt>
                <c:pt idx="2168">
                  <c:v>-2.6097246308219177</c:v>
                </c:pt>
                <c:pt idx="2169">
                  <c:v>-3.452834601369863</c:v>
                </c:pt>
                <c:pt idx="2170">
                  <c:v>-4.319187521917808</c:v>
                </c:pt>
                <c:pt idx="2171">
                  <c:v>-5.1523900828767122</c:v>
                </c:pt>
                <c:pt idx="2172">
                  <c:v>-6.0295396931506851</c:v>
                </c:pt>
                <c:pt idx="2173">
                  <c:v>-5.1493422636986299</c:v>
                </c:pt>
                <c:pt idx="2174">
                  <c:v>-4.3131546308219182</c:v>
                </c:pt>
                <c:pt idx="2175">
                  <c:v>-3.4203195369863013</c:v>
                </c:pt>
                <c:pt idx="2176">
                  <c:v>-2.5052571000000001</c:v>
                </c:pt>
                <c:pt idx="2177">
                  <c:v>-1.6500810643150685</c:v>
                </c:pt>
                <c:pt idx="2178">
                  <c:v>-0.73959107178082195</c:v>
                </c:pt>
                <c:pt idx="2179">
                  <c:v>0.13832015042465753</c:v>
                </c:pt>
                <c:pt idx="2180">
                  <c:v>1.0100076799315068</c:v>
                </c:pt>
                <c:pt idx="2181">
                  <c:v>1.8663268808219178</c:v>
                </c:pt>
                <c:pt idx="2182">
                  <c:v>2.7199151445205483</c:v>
                </c:pt>
                <c:pt idx="2183">
                  <c:v>3.5657557027397262</c:v>
                </c:pt>
                <c:pt idx="2184">
                  <c:v>4.4060713397260276</c:v>
                </c:pt>
                <c:pt idx="2185">
                  <c:v>3.5622626609589045</c:v>
                </c:pt>
                <c:pt idx="2186">
                  <c:v>2.6997201801369863</c:v>
                </c:pt>
                <c:pt idx="2187">
                  <c:v>1.839527143150685</c:v>
                </c:pt>
                <c:pt idx="2188">
                  <c:v>0.99406766219178078</c:v>
                </c:pt>
                <c:pt idx="2189">
                  <c:v>0.10294713141780823</c:v>
                </c:pt>
                <c:pt idx="2190">
                  <c:v>-0.73774943136986304</c:v>
                </c:pt>
                <c:pt idx="2191">
                  <c:v>-1.6370621895205479</c:v>
                </c:pt>
                <c:pt idx="2192">
                  <c:v>-2.5075432972602743</c:v>
                </c:pt>
                <c:pt idx="2193">
                  <c:v>-3.3778334835616439</c:v>
                </c:pt>
                <c:pt idx="2194">
                  <c:v>-4.2184029390410966</c:v>
                </c:pt>
                <c:pt idx="2195">
                  <c:v>-5.0783421575342462</c:v>
                </c:pt>
                <c:pt idx="2196">
                  <c:v>-5.9460284157534256</c:v>
                </c:pt>
                <c:pt idx="2197">
                  <c:v>-6.8438809602739727</c:v>
                </c:pt>
                <c:pt idx="2198">
                  <c:v>-6.011249782191781</c:v>
                </c:pt>
                <c:pt idx="2199">
                  <c:v>-5.1515647150684938</c:v>
                </c:pt>
                <c:pt idx="2200">
                  <c:v>-4.2369473342465751</c:v>
                </c:pt>
                <c:pt idx="2201">
                  <c:v>-3.3002925164383567</c:v>
                </c:pt>
                <c:pt idx="2202">
                  <c:v>-2.3335994034246577</c:v>
                </c:pt>
                <c:pt idx="2203">
                  <c:v>-1.4939825578767125</c:v>
                </c:pt>
                <c:pt idx="2204">
                  <c:v>-0.60235389246575344</c:v>
                </c:pt>
                <c:pt idx="2205">
                  <c:v>0.29638734965753427</c:v>
                </c:pt>
                <c:pt idx="2206">
                  <c:v>1.196017755410959</c:v>
                </c:pt>
                <c:pt idx="2207">
                  <c:v>2.109365494520548</c:v>
                </c:pt>
                <c:pt idx="2208">
                  <c:v>2.973940187671233</c:v>
                </c:pt>
                <c:pt idx="2209">
                  <c:v>3.9568274198630138</c:v>
                </c:pt>
                <c:pt idx="2210">
                  <c:v>4.8324522883561647</c:v>
                </c:pt>
                <c:pt idx="2211">
                  <c:v>5.7053465691780829</c:v>
                </c:pt>
                <c:pt idx="2212">
                  <c:v>6.6088505280821916</c:v>
                </c:pt>
                <c:pt idx="2213">
                  <c:v>7.454881991095891</c:v>
                </c:pt>
                <c:pt idx="2214">
                  <c:v>6.6004049465753427</c:v>
                </c:pt>
                <c:pt idx="2215">
                  <c:v>5.7380528712328767</c:v>
                </c:pt>
                <c:pt idx="2216">
                  <c:v>4.8466143616438355</c:v>
                </c:pt>
                <c:pt idx="2217">
                  <c:v>4.0112524294520551</c:v>
                </c:pt>
                <c:pt idx="2218">
                  <c:v>3.1448359294520549</c:v>
                </c:pt>
                <c:pt idx="2219">
                  <c:v>2.2547314232876712</c:v>
                </c:pt>
                <c:pt idx="2220">
                  <c:v>1.3516716550684931</c:v>
                </c:pt>
                <c:pt idx="2221">
                  <c:v>0.4418803374657535</c:v>
                </c:pt>
                <c:pt idx="2222">
                  <c:v>-0.4468904648630137</c:v>
                </c:pt>
                <c:pt idx="2223">
                  <c:v>-1.3125448935616439</c:v>
                </c:pt>
                <c:pt idx="2224">
                  <c:v>-2.1545115657534248</c:v>
                </c:pt>
                <c:pt idx="2225">
                  <c:v>-3.031851248630137</c:v>
                </c:pt>
                <c:pt idx="2226">
                  <c:v>-3.9113499698630143</c:v>
                </c:pt>
                <c:pt idx="2227">
                  <c:v>-4.7740831890410957</c:v>
                </c:pt>
                <c:pt idx="2228">
                  <c:v>-5.663298914383561</c:v>
                </c:pt>
                <c:pt idx="2229">
                  <c:v>-6.5043763397260275</c:v>
                </c:pt>
                <c:pt idx="2230">
                  <c:v>-5.6633624938356162</c:v>
                </c:pt>
                <c:pt idx="2231">
                  <c:v>-4.813584503424658</c:v>
                </c:pt>
                <c:pt idx="2232">
                  <c:v>-3.9800638787671234</c:v>
                </c:pt>
                <c:pt idx="2233">
                  <c:v>-3.1138379506849319</c:v>
                </c:pt>
                <c:pt idx="2234">
                  <c:v>-2.24900927260274</c:v>
                </c:pt>
                <c:pt idx="2235">
                  <c:v>-1.4062167832191783</c:v>
                </c:pt>
                <c:pt idx="2236">
                  <c:v>-0.55351753335616438</c:v>
                </c:pt>
                <c:pt idx="2237">
                  <c:v>-1.3962461270547948</c:v>
                </c:pt>
                <c:pt idx="2238">
                  <c:v>-0.54145140164383565</c:v>
                </c:pt>
                <c:pt idx="2239">
                  <c:v>0.3075644675342466</c:v>
                </c:pt>
                <c:pt idx="2240">
                  <c:v>-0.52671786226027406</c:v>
                </c:pt>
                <c:pt idx="2241">
                  <c:v>-1.3595396455479452</c:v>
                </c:pt>
                <c:pt idx="2242">
                  <c:v>-2.2183989287671233</c:v>
                </c:pt>
                <c:pt idx="2243">
                  <c:v>-3.0529353267123294</c:v>
                </c:pt>
                <c:pt idx="2244">
                  <c:v>-3.9069045678082195</c:v>
                </c:pt>
                <c:pt idx="2245">
                  <c:v>-4.7546505123287677</c:v>
                </c:pt>
                <c:pt idx="2246">
                  <c:v>-5.6120488828767128</c:v>
                </c:pt>
                <c:pt idx="2247">
                  <c:v>-4.7477917541095893</c:v>
                </c:pt>
                <c:pt idx="2248">
                  <c:v>-3.8974422143835614</c:v>
                </c:pt>
                <c:pt idx="2249">
                  <c:v>-3.0644936383561645</c:v>
                </c:pt>
                <c:pt idx="2250">
                  <c:v>-3.8997919910958903</c:v>
                </c:pt>
                <c:pt idx="2251">
                  <c:v>-4.7547139253424655</c:v>
                </c:pt>
                <c:pt idx="2252">
                  <c:v>-5.6146526445205485</c:v>
                </c:pt>
                <c:pt idx="2253">
                  <c:v>-4.7630335130136991</c:v>
                </c:pt>
                <c:pt idx="2254">
                  <c:v>-5.5994108856164377</c:v>
                </c:pt>
                <c:pt idx="2255">
                  <c:v>-4.7555392931506848</c:v>
                </c:pt>
                <c:pt idx="2256">
                  <c:v>-3.9132553561643837</c:v>
                </c:pt>
                <c:pt idx="2257">
                  <c:v>-5.2500627678082195</c:v>
                </c:pt>
                <c:pt idx="2258">
                  <c:v>-4.4134310773972603</c:v>
                </c:pt>
                <c:pt idx="2259">
                  <c:v>-3.5788945130136987</c:v>
                </c:pt>
                <c:pt idx="2260">
                  <c:v>-2.7424528952054792</c:v>
                </c:pt>
                <c:pt idx="2261">
                  <c:v>-1.9018200267123289</c:v>
                </c:pt>
                <c:pt idx="2262">
                  <c:v>-2.7512804527397261</c:v>
                </c:pt>
                <c:pt idx="2263">
                  <c:v>-3.7223553883561644</c:v>
                </c:pt>
                <c:pt idx="2264">
                  <c:v>-4.5661635678082195</c:v>
                </c:pt>
                <c:pt idx="2265">
                  <c:v>-5.4091462130136989</c:v>
                </c:pt>
                <c:pt idx="2266">
                  <c:v>-4.5681959465753428</c:v>
                </c:pt>
                <c:pt idx="2267">
                  <c:v>-3.7307380561643835</c:v>
                </c:pt>
                <c:pt idx="2268">
                  <c:v>-2.8984244424657533</c:v>
                </c:pt>
                <c:pt idx="2269">
                  <c:v>-2.0636974726027399</c:v>
                </c:pt>
                <c:pt idx="2270">
                  <c:v>-1.2130305349315069</c:v>
                </c:pt>
                <c:pt idx="2271">
                  <c:v>-0.3755093813013699</c:v>
                </c:pt>
                <c:pt idx="2272">
                  <c:v>0.46099571609589046</c:v>
                </c:pt>
                <c:pt idx="2273">
                  <c:v>-0.37601743438356167</c:v>
                </c:pt>
                <c:pt idx="2274">
                  <c:v>-1.227636915410959</c:v>
                </c:pt>
                <c:pt idx="2275">
                  <c:v>-2.0917038883561645</c:v>
                </c:pt>
                <c:pt idx="2276">
                  <c:v>-2.9548814979452058</c:v>
                </c:pt>
                <c:pt idx="2277">
                  <c:v>-3.8131689821917809</c:v>
                </c:pt>
                <c:pt idx="2278">
                  <c:v>-2.951642773972603</c:v>
                </c:pt>
                <c:pt idx="2279">
                  <c:v>-2.0720804732876714</c:v>
                </c:pt>
                <c:pt idx="2280">
                  <c:v>-1.2320825005479452</c:v>
                </c:pt>
                <c:pt idx="2281">
                  <c:v>-2.0941169116438356</c:v>
                </c:pt>
                <c:pt idx="2282">
                  <c:v>-1.2265573296575343</c:v>
                </c:pt>
                <c:pt idx="2283">
                  <c:v>-0.38935375705479458</c:v>
                </c:pt>
                <c:pt idx="2284">
                  <c:v>0.4546450775342466</c:v>
                </c:pt>
                <c:pt idx="2285">
                  <c:v>-0.37893874376712328</c:v>
                </c:pt>
                <c:pt idx="2286">
                  <c:v>-1.2171584225342467</c:v>
                </c:pt>
                <c:pt idx="2287">
                  <c:v>-2.0788122390410959</c:v>
                </c:pt>
                <c:pt idx="2288">
                  <c:v>-2.9174763082191784</c:v>
                </c:pt>
                <c:pt idx="2289">
                  <c:v>-2.0504248458904111</c:v>
                </c:pt>
                <c:pt idx="2290">
                  <c:v>-1.217221985342466</c:v>
                </c:pt>
                <c:pt idx="2291">
                  <c:v>-0.38135200006849318</c:v>
                </c:pt>
                <c:pt idx="2292">
                  <c:v>0.45324792739726033</c:v>
                </c:pt>
                <c:pt idx="2293">
                  <c:v>-0.38573388924657537</c:v>
                </c:pt>
                <c:pt idx="2294">
                  <c:v>0.45515309732876719</c:v>
                </c:pt>
                <c:pt idx="2295">
                  <c:v>-0.37976427801369866</c:v>
                </c:pt>
                <c:pt idx="2296">
                  <c:v>-1.2141101206849314</c:v>
                </c:pt>
                <c:pt idx="2297">
                  <c:v>-0.36623748328767125</c:v>
                </c:pt>
                <c:pt idx="2298">
                  <c:v>-1.2024250495890412</c:v>
                </c:pt>
                <c:pt idx="2299">
                  <c:v>-0.33721506123287676</c:v>
                </c:pt>
                <c:pt idx="2300">
                  <c:v>0.50475157767123291</c:v>
                </c:pt>
                <c:pt idx="2301">
                  <c:v>-0.33283312212328769</c:v>
                </c:pt>
                <c:pt idx="2302">
                  <c:v>0.50627572027397261</c:v>
                </c:pt>
                <c:pt idx="2303">
                  <c:v>-0.32699056993150688</c:v>
                </c:pt>
                <c:pt idx="2304">
                  <c:v>0.61144219232876718</c:v>
                </c:pt>
                <c:pt idx="2305">
                  <c:v>1.4773507224657534</c:v>
                </c:pt>
                <c:pt idx="2306">
                  <c:v>2.3438308684931508</c:v>
                </c:pt>
                <c:pt idx="2307">
                  <c:v>3.2002132993150689</c:v>
                </c:pt>
                <c:pt idx="2308">
                  <c:v>4.0629465184931508</c:v>
                </c:pt>
                <c:pt idx="2309">
                  <c:v>4.8981180452054796</c:v>
                </c:pt>
                <c:pt idx="2310">
                  <c:v>5.7840947136986296</c:v>
                </c:pt>
                <c:pt idx="2311">
                  <c:v>6.6209803890410956</c:v>
                </c:pt>
                <c:pt idx="2312">
                  <c:v>7.4695517013698636</c:v>
                </c:pt>
                <c:pt idx="2313">
                  <c:v>6.6117716876712329</c:v>
                </c:pt>
                <c:pt idx="2314">
                  <c:v>5.7471340808219189</c:v>
                </c:pt>
                <c:pt idx="2315">
                  <c:v>4.9087236636986304</c:v>
                </c:pt>
                <c:pt idx="2316">
                  <c:v>4.0670745226027396</c:v>
                </c:pt>
                <c:pt idx="2317">
                  <c:v>3.1990705335616436</c:v>
                </c:pt>
                <c:pt idx="2318">
                  <c:v>2.3480224520547948</c:v>
                </c:pt>
                <c:pt idx="2319">
                  <c:v>1.5065636665068494</c:v>
                </c:pt>
                <c:pt idx="2320">
                  <c:v>0.66339036616438363</c:v>
                </c:pt>
                <c:pt idx="2321">
                  <c:v>-0.18473643924657537</c:v>
                </c:pt>
                <c:pt idx="2322">
                  <c:v>-1.0281002116438358</c:v>
                </c:pt>
                <c:pt idx="2323">
                  <c:v>-1.8741311753424656</c:v>
                </c:pt>
                <c:pt idx="2324">
                  <c:v>-2.7268940712328766</c:v>
                </c:pt>
                <c:pt idx="2325">
                  <c:v>-1.8941991472602739</c:v>
                </c:pt>
                <c:pt idx="2326">
                  <c:v>-1.0496287966438356</c:v>
                </c:pt>
                <c:pt idx="2327">
                  <c:v>-0.2091863669178082</c:v>
                </c:pt>
                <c:pt idx="2328">
                  <c:v>-1.054836353219178</c:v>
                </c:pt>
                <c:pt idx="2329">
                  <c:v>-1.8962949390410959</c:v>
                </c:pt>
                <c:pt idx="2330">
                  <c:v>-2.7310851554794517</c:v>
                </c:pt>
                <c:pt idx="2331">
                  <c:v>-1.889436180821918</c:v>
                </c:pt>
                <c:pt idx="2332">
                  <c:v>-1.0289893253424658</c:v>
                </c:pt>
                <c:pt idx="2333">
                  <c:v>-0.18092608273972602</c:v>
                </c:pt>
                <c:pt idx="2334">
                  <c:v>-1.0425161200684931</c:v>
                </c:pt>
                <c:pt idx="2335">
                  <c:v>-1.9219514116438359</c:v>
                </c:pt>
                <c:pt idx="2336">
                  <c:v>-2.7726817623287672</c:v>
                </c:pt>
                <c:pt idx="2337">
                  <c:v>-3.6258256356164384</c:v>
                </c:pt>
                <c:pt idx="2338">
                  <c:v>-4.467665182191781</c:v>
                </c:pt>
                <c:pt idx="2339">
                  <c:v>-5.3204916575342471</c:v>
                </c:pt>
                <c:pt idx="2340">
                  <c:v>-4.4857648541095898</c:v>
                </c:pt>
                <c:pt idx="2341">
                  <c:v>-3.623602851369863</c:v>
                </c:pt>
                <c:pt idx="2342">
                  <c:v>-2.7672205869863014</c:v>
                </c:pt>
                <c:pt idx="2343">
                  <c:v>-1.9215704342465754</c:v>
                </c:pt>
                <c:pt idx="2344">
                  <c:v>-1.0681091130821918</c:v>
                </c:pt>
                <c:pt idx="2345">
                  <c:v>-0.23579551602739726</c:v>
                </c:pt>
                <c:pt idx="2346">
                  <c:v>-1.0744598847945206</c:v>
                </c:pt>
                <c:pt idx="2347">
                  <c:v>-0.24081251732876713</c:v>
                </c:pt>
                <c:pt idx="2348">
                  <c:v>0.59435895945205486</c:v>
                </c:pt>
                <c:pt idx="2349">
                  <c:v>1.4333406928767125</c:v>
                </c:pt>
                <c:pt idx="2350">
                  <c:v>0.59067559541095893</c:v>
                </c:pt>
                <c:pt idx="2351">
                  <c:v>-0.24849677650684932</c:v>
                </c:pt>
                <c:pt idx="2352">
                  <c:v>-1.0966234820547944</c:v>
                </c:pt>
                <c:pt idx="2353">
                  <c:v>-1.938399682191781</c:v>
                </c:pt>
                <c:pt idx="2354">
                  <c:v>-2.7773182356164385</c:v>
                </c:pt>
                <c:pt idx="2355">
                  <c:v>-3.6098220883561645</c:v>
                </c:pt>
                <c:pt idx="2356">
                  <c:v>-4.4618862760273972</c:v>
                </c:pt>
                <c:pt idx="2357">
                  <c:v>-5.3266522068493156</c:v>
                </c:pt>
                <c:pt idx="2358">
                  <c:v>-4.4848119945205482</c:v>
                </c:pt>
                <c:pt idx="2359">
                  <c:v>-5.3215074308219181</c:v>
                </c:pt>
                <c:pt idx="2360">
                  <c:v>-4.4873521767123288</c:v>
                </c:pt>
                <c:pt idx="2361">
                  <c:v>-3.6504661684931512</c:v>
                </c:pt>
                <c:pt idx="2362">
                  <c:v>-2.8100233726027399</c:v>
                </c:pt>
                <c:pt idx="2363">
                  <c:v>-1.9613254006849317</c:v>
                </c:pt>
                <c:pt idx="2364">
                  <c:v>-1.1245028554109588</c:v>
                </c:pt>
                <c:pt idx="2365">
                  <c:v>-1.9732011102739726</c:v>
                </c:pt>
                <c:pt idx="2366">
                  <c:v>-2.8210737143835618</c:v>
                </c:pt>
                <c:pt idx="2367">
                  <c:v>-3.658467692465754</c:v>
                </c:pt>
                <c:pt idx="2368">
                  <c:v>-2.8227883623287671</c:v>
                </c:pt>
                <c:pt idx="2369">
                  <c:v>-1.9897127938356165</c:v>
                </c:pt>
                <c:pt idx="2370">
                  <c:v>-1.1514294024657534</c:v>
                </c:pt>
                <c:pt idx="2371">
                  <c:v>-0.31792919979452056</c:v>
                </c:pt>
                <c:pt idx="2372">
                  <c:v>-1.1515447941780823</c:v>
                </c:pt>
                <c:pt idx="2373">
                  <c:v>-0.31704646068493153</c:v>
                </c:pt>
                <c:pt idx="2374">
                  <c:v>-1.1568919426027398</c:v>
                </c:pt>
                <c:pt idx="2375">
                  <c:v>-1.0479342211643836</c:v>
                </c:pt>
                <c:pt idx="2376">
                  <c:v>-0.20698368842465756</c:v>
                </c:pt>
                <c:pt idx="2377">
                  <c:v>-1.0469180484246576</c:v>
                </c:pt>
                <c:pt idx="2378">
                  <c:v>-1.9004229431506852</c:v>
                </c:pt>
                <c:pt idx="2379">
                  <c:v>-2.735657716438356</c:v>
                </c:pt>
                <c:pt idx="2380">
                  <c:v>-3.5808633123287676</c:v>
                </c:pt>
                <c:pt idx="2381">
                  <c:v>-4.4346421479452056</c:v>
                </c:pt>
                <c:pt idx="2382">
                  <c:v>-5.2872136397260281</c:v>
                </c:pt>
                <c:pt idx="2383">
                  <c:v>-4.4437235239726025</c:v>
                </c:pt>
                <c:pt idx="2384">
                  <c:v>-3.5873407602739729</c:v>
                </c:pt>
                <c:pt idx="2385">
                  <c:v>-2.7462636678082188</c:v>
                </c:pt>
                <c:pt idx="2386">
                  <c:v>-1.9055667205479452</c:v>
                </c:pt>
                <c:pt idx="2387">
                  <c:v>-1.0681091130821918</c:v>
                </c:pt>
                <c:pt idx="2388">
                  <c:v>-1.9178234075342466</c:v>
                </c:pt>
                <c:pt idx="2389">
                  <c:v>-1.084557300410959</c:v>
                </c:pt>
                <c:pt idx="2390">
                  <c:v>-0.24767119232876714</c:v>
                </c:pt>
                <c:pt idx="2391">
                  <c:v>-1.0951628689726027</c:v>
                </c:pt>
                <c:pt idx="2392">
                  <c:v>-0.24424184650684935</c:v>
                </c:pt>
                <c:pt idx="2393">
                  <c:v>0.58870694589041095</c:v>
                </c:pt>
                <c:pt idx="2394">
                  <c:v>1.4302926406849317</c:v>
                </c:pt>
                <c:pt idx="2395">
                  <c:v>2.2681313753424659</c:v>
                </c:pt>
                <c:pt idx="2396">
                  <c:v>1.4137808073287672</c:v>
                </c:pt>
                <c:pt idx="2397">
                  <c:v>0.57549759904109588</c:v>
                </c:pt>
                <c:pt idx="2398">
                  <c:v>-0.26704058917808221</c:v>
                </c:pt>
                <c:pt idx="2399">
                  <c:v>-1.1027836319178084</c:v>
                </c:pt>
                <c:pt idx="2400">
                  <c:v>-0.26062647102739728</c:v>
                </c:pt>
                <c:pt idx="2401">
                  <c:v>-1.1000528778082193</c:v>
                </c:pt>
                <c:pt idx="2402">
                  <c:v>-1.9340811061643837</c:v>
                </c:pt>
                <c:pt idx="2403">
                  <c:v>-1.0963060175342467</c:v>
                </c:pt>
                <c:pt idx="2404">
                  <c:v>-0.26279937369863016</c:v>
                </c:pt>
                <c:pt idx="2405">
                  <c:v>-0.18215275006849319</c:v>
                </c:pt>
                <c:pt idx="2406">
                  <c:v>-1.0234081313013699</c:v>
                </c:pt>
                <c:pt idx="2407">
                  <c:v>-0.18461042876712327</c:v>
                </c:pt>
                <c:pt idx="2408">
                  <c:v>-1.0182957441780822</c:v>
                </c:pt>
                <c:pt idx="2409">
                  <c:v>-0.18052698020547947</c:v>
                </c:pt>
                <c:pt idx="2410">
                  <c:v>-1.0192039816438356</c:v>
                </c:pt>
                <c:pt idx="2411">
                  <c:v>-0.18069844500000001</c:v>
                </c:pt>
                <c:pt idx="2412">
                  <c:v>-1.0247099455479454</c:v>
                </c:pt>
                <c:pt idx="2413">
                  <c:v>-0.19083405821917807</c:v>
                </c:pt>
                <c:pt idx="2414">
                  <c:v>-1.0235986033561644</c:v>
                </c:pt>
                <c:pt idx="2415">
                  <c:v>-1.8575560787671233</c:v>
                </c:pt>
                <c:pt idx="2416">
                  <c:v>-1.020161900958904</c:v>
                </c:pt>
                <c:pt idx="2417">
                  <c:v>-0.18702266979452054</c:v>
                </c:pt>
                <c:pt idx="2418">
                  <c:v>-1.020161900958904</c:v>
                </c:pt>
                <c:pt idx="2419">
                  <c:v>-1.8568575369863014</c:v>
                </c:pt>
                <c:pt idx="2420">
                  <c:v>-1.0246073196575343</c:v>
                </c:pt>
                <c:pt idx="2421">
                  <c:v>-1.8614300979452056</c:v>
                </c:pt>
                <c:pt idx="2422">
                  <c:v>-1.0223210891095891</c:v>
                </c:pt>
                <c:pt idx="2423">
                  <c:v>-1.8586357643835616</c:v>
                </c:pt>
                <c:pt idx="2424">
                  <c:v>-1.018891843150685</c:v>
                </c:pt>
                <c:pt idx="2425">
                  <c:v>-1.860096260958904</c:v>
                </c:pt>
                <c:pt idx="2426">
                  <c:v>-1.0269571296575344</c:v>
                </c:pt>
                <c:pt idx="2427">
                  <c:v>-0.1923571855479452</c:v>
                </c:pt>
                <c:pt idx="2428">
                  <c:v>-1.0297395462328767</c:v>
                </c:pt>
                <c:pt idx="2429">
                  <c:v>-0.19726723356164386</c:v>
                </c:pt>
                <c:pt idx="2430">
                  <c:v>-1.0299745571917809</c:v>
                </c:pt>
                <c:pt idx="2431">
                  <c:v>-0.19202797047945205</c:v>
                </c:pt>
                <c:pt idx="2432">
                  <c:v>-1.034019974589041</c:v>
                </c:pt>
                <c:pt idx="2433">
                  <c:v>-0.2018015802739726</c:v>
                </c:pt>
                <c:pt idx="2434">
                  <c:v>-1.0374556450684933</c:v>
                </c:pt>
                <c:pt idx="2435">
                  <c:v>-1.8773700657534247</c:v>
                </c:pt>
                <c:pt idx="2436">
                  <c:v>-1.0367370807534246</c:v>
                </c:pt>
                <c:pt idx="2437">
                  <c:v>-0.20421481993150684</c:v>
                </c:pt>
                <c:pt idx="2438">
                  <c:v>-1.0463909048630138</c:v>
                </c:pt>
                <c:pt idx="2439">
                  <c:v>-0.74568233280821916</c:v>
                </c:pt>
                <c:pt idx="2440">
                  <c:v>-0.84968661575342475</c:v>
                </c:pt>
                <c:pt idx="2441">
                  <c:v>-1.0144092920547947</c:v>
                </c:pt>
                <c:pt idx="2442">
                  <c:v>-0.18022213171232879</c:v>
                </c:pt>
                <c:pt idx="2443">
                  <c:v>-1.0141869803424659</c:v>
                </c:pt>
                <c:pt idx="2444">
                  <c:v>-0.18124457917808218</c:v>
                </c:pt>
                <c:pt idx="2445">
                  <c:v>-1.0143330965753425</c:v>
                </c:pt>
                <c:pt idx="2446">
                  <c:v>-0.90664544958904114</c:v>
                </c:pt>
                <c:pt idx="2447">
                  <c:v>-1.2869400834246576</c:v>
                </c:pt>
                <c:pt idx="2448">
                  <c:v>-0.453686642260274</c:v>
                </c:pt>
                <c:pt idx="2449">
                  <c:v>-1.2977997700684931</c:v>
                </c:pt>
                <c:pt idx="2450">
                  <c:v>-0.45998648383561647</c:v>
                </c:pt>
                <c:pt idx="2451">
                  <c:v>-0.24605910369863013</c:v>
                </c:pt>
                <c:pt idx="2452">
                  <c:v>-1.0783981658219179</c:v>
                </c:pt>
                <c:pt idx="2453">
                  <c:v>-0.2440205667123288</c:v>
                </c:pt>
                <c:pt idx="2454">
                  <c:v>-1.0820434321232877</c:v>
                </c:pt>
                <c:pt idx="2455">
                  <c:v>-0.82569392753424664</c:v>
                </c:pt>
                <c:pt idx="2456">
                  <c:v>-0.83122528993150691</c:v>
                </c:pt>
                <c:pt idx="2457">
                  <c:v>-0.87434612260273981</c:v>
                </c:pt>
                <c:pt idx="2458">
                  <c:v>-0.97784867712328771</c:v>
                </c:pt>
                <c:pt idx="2459">
                  <c:v>-0.97434316910958918</c:v>
                </c:pt>
                <c:pt idx="2460">
                  <c:v>-1.0531099547260274</c:v>
                </c:pt>
                <c:pt idx="2461">
                  <c:v>-0.21610955342465754</c:v>
                </c:pt>
                <c:pt idx="2462">
                  <c:v>-0.3786920821232877</c:v>
                </c:pt>
                <c:pt idx="2463">
                  <c:v>-1.2111581034246577</c:v>
                </c:pt>
                <c:pt idx="2464">
                  <c:v>-0.37554211972602741</c:v>
                </c:pt>
                <c:pt idx="2465">
                  <c:v>-1.2086749596575344</c:v>
                </c:pt>
                <c:pt idx="2466">
                  <c:v>-0.367235530890411</c:v>
                </c:pt>
                <c:pt idx="2467">
                  <c:v>-1.2085163106164383</c:v>
                </c:pt>
                <c:pt idx="2468">
                  <c:v>-0.36541289773972602</c:v>
                </c:pt>
                <c:pt idx="2469">
                  <c:v>-1.2033340859589041</c:v>
                </c:pt>
                <c:pt idx="2470">
                  <c:v>-0.36804202458904112</c:v>
                </c:pt>
                <c:pt idx="2471">
                  <c:v>-1.2047820830136988</c:v>
                </c:pt>
                <c:pt idx="2472">
                  <c:v>-1.0351059848630138</c:v>
                </c:pt>
                <c:pt idx="2473">
                  <c:v>-1.2544884653424657</c:v>
                </c:pt>
                <c:pt idx="2474">
                  <c:v>-0.41964726883561648</c:v>
                </c:pt>
                <c:pt idx="2475">
                  <c:v>-0.35397538705479453</c:v>
                </c:pt>
                <c:pt idx="2476">
                  <c:v>-1.1910455926027397</c:v>
                </c:pt>
                <c:pt idx="2477">
                  <c:v>-2.0245776349315072</c:v>
                </c:pt>
                <c:pt idx="2478">
                  <c:v>-1.1784195789041096</c:v>
                </c:pt>
                <c:pt idx="2479">
                  <c:v>-0.33626250123287676</c:v>
                </c:pt>
                <c:pt idx="2480">
                  <c:v>-1.1769589658219179</c:v>
                </c:pt>
                <c:pt idx="2481">
                  <c:v>-0.34413726575342468</c:v>
                </c:pt>
                <c:pt idx="2482">
                  <c:v>-1.1883402369863014</c:v>
                </c:pt>
                <c:pt idx="2483">
                  <c:v>-0.34121698828767127</c:v>
                </c:pt>
                <c:pt idx="2484">
                  <c:v>-1.1794430582876714</c:v>
                </c:pt>
                <c:pt idx="2485">
                  <c:v>-0.33233880020547946</c:v>
                </c:pt>
                <c:pt idx="2486">
                  <c:v>-1.174527650958904</c:v>
                </c:pt>
                <c:pt idx="2487">
                  <c:v>-2.0123209479452058</c:v>
                </c:pt>
                <c:pt idx="2488">
                  <c:v>-1.1716245166438357</c:v>
                </c:pt>
                <c:pt idx="2489">
                  <c:v>-0.33632599746575342</c:v>
                </c:pt>
                <c:pt idx="2490">
                  <c:v>0.49732132006849317</c:v>
                </c:pt>
                <c:pt idx="2491">
                  <c:v>-0.34064439041095895</c:v>
                </c:pt>
                <c:pt idx="2492">
                  <c:v>-1.175498352739726</c:v>
                </c:pt>
                <c:pt idx="2493">
                  <c:v>-0.33378574869863015</c:v>
                </c:pt>
                <c:pt idx="2494">
                  <c:v>-1.1678140103424659</c:v>
                </c:pt>
                <c:pt idx="2495">
                  <c:v>-0.33149948486301373</c:v>
                </c:pt>
                <c:pt idx="2496">
                  <c:v>-1.1716244334246575</c:v>
                </c:pt>
                <c:pt idx="2497">
                  <c:v>-0.3330871902739726</c:v>
                </c:pt>
                <c:pt idx="2498">
                  <c:v>0.5206916453424657</c:v>
                </c:pt>
                <c:pt idx="2499">
                  <c:v>-0.31435282232876716</c:v>
                </c:pt>
                <c:pt idx="2500">
                  <c:v>-1.1469839837671234</c:v>
                </c:pt>
                <c:pt idx="2501">
                  <c:v>-1.98933165</c:v>
                </c:pt>
                <c:pt idx="2502">
                  <c:v>-2.8268527869863016</c:v>
                </c:pt>
                <c:pt idx="2503">
                  <c:v>-1.9794247397260274</c:v>
                </c:pt>
                <c:pt idx="2504">
                  <c:v>-1.1227881242465754</c:v>
                </c:pt>
                <c:pt idx="2505">
                  <c:v>-0.28742612547945207</c:v>
                </c:pt>
                <c:pt idx="2506">
                  <c:v>-1.130789914520548</c:v>
                </c:pt>
                <c:pt idx="2507">
                  <c:v>-1.9665329239726028</c:v>
                </c:pt>
                <c:pt idx="2508">
                  <c:v>-2.8074199438356167</c:v>
                </c:pt>
                <c:pt idx="2509">
                  <c:v>-1.9458298232876714</c:v>
                </c:pt>
                <c:pt idx="2510">
                  <c:v>-1.1086261674657536</c:v>
                </c:pt>
                <c:pt idx="2511">
                  <c:v>-1.9582769157534248</c:v>
                </c:pt>
                <c:pt idx="2512">
                  <c:v>-1.1154848091780822</c:v>
                </c:pt>
                <c:pt idx="2513">
                  <c:v>-1.9517358883561644</c:v>
                </c:pt>
                <c:pt idx="2514">
                  <c:v>-1.1069750823287672</c:v>
                </c:pt>
                <c:pt idx="2515">
                  <c:v>-0.26030895657534248</c:v>
                </c:pt>
                <c:pt idx="2516">
                  <c:v>-1.1003703256849315</c:v>
                </c:pt>
                <c:pt idx="2517">
                  <c:v>-0.26748512938356167</c:v>
                </c:pt>
                <c:pt idx="2518">
                  <c:v>-1.1009419915068492</c:v>
                </c:pt>
                <c:pt idx="2519">
                  <c:v>-0.26418280931506849</c:v>
                </c:pt>
                <c:pt idx="2520">
                  <c:v>-1.1199303776712328</c:v>
                </c:pt>
                <c:pt idx="2521">
                  <c:v>-0.28450483273972604</c:v>
                </c:pt>
                <c:pt idx="2522">
                  <c:v>-1.1193587284931508</c:v>
                </c:pt>
                <c:pt idx="2523">
                  <c:v>-0.2784082456849315</c:v>
                </c:pt>
                <c:pt idx="2524">
                  <c:v>-1.1285036839726028</c:v>
                </c:pt>
                <c:pt idx="2525">
                  <c:v>-0.27618552801369861</c:v>
                </c:pt>
                <c:pt idx="2526">
                  <c:v>-1.1107854221917808</c:v>
                </c:pt>
                <c:pt idx="2527">
                  <c:v>-0.27777316684931508</c:v>
                </c:pt>
                <c:pt idx="2528">
                  <c:v>-1.1446342569863013</c:v>
                </c:pt>
                <c:pt idx="2529">
                  <c:v>-1.9796787246575343</c:v>
                </c:pt>
                <c:pt idx="2530">
                  <c:v>-1.1220259863698632</c:v>
                </c:pt>
                <c:pt idx="2531">
                  <c:v>-0.28425079787671237</c:v>
                </c:pt>
                <c:pt idx="2532">
                  <c:v>-1.1218555202054796</c:v>
                </c:pt>
                <c:pt idx="2533">
                  <c:v>-0.27742489458904113</c:v>
                </c:pt>
                <c:pt idx="2534">
                  <c:v>-1.1193025389041096</c:v>
                </c:pt>
                <c:pt idx="2535">
                  <c:v>-0.27602140315068496</c:v>
                </c:pt>
                <c:pt idx="2536">
                  <c:v>-1.1169973177397261</c:v>
                </c:pt>
                <c:pt idx="2537">
                  <c:v>-0.2843978794520548</c:v>
                </c:pt>
                <c:pt idx="2538">
                  <c:v>-1.1232526370547946</c:v>
                </c:pt>
                <c:pt idx="2539">
                  <c:v>-0.28883061554794526</c:v>
                </c:pt>
                <c:pt idx="2540">
                  <c:v>-1.1214681349315068</c:v>
                </c:pt>
                <c:pt idx="2541">
                  <c:v>-0.27743123589041097</c:v>
                </c:pt>
                <c:pt idx="2542">
                  <c:v>-2.186906960958904</c:v>
                </c:pt>
                <c:pt idx="2543">
                  <c:v>-3.3537645</c:v>
                </c:pt>
                <c:pt idx="2544">
                  <c:v>-4.2085594417808219</c:v>
                </c:pt>
                <c:pt idx="2545">
                  <c:v>-5.0498908520547943</c:v>
                </c:pt>
                <c:pt idx="2546">
                  <c:v>-4.2020184143835619</c:v>
                </c:pt>
                <c:pt idx="2547">
                  <c:v>-3.3530027116438359</c:v>
                </c:pt>
                <c:pt idx="2548">
                  <c:v>-2.5141477376712329</c:v>
                </c:pt>
                <c:pt idx="2549">
                  <c:v>-1.6731337253424658</c:v>
                </c:pt>
                <c:pt idx="2550">
                  <c:v>-0.84012151993150685</c:v>
                </c:pt>
                <c:pt idx="2551">
                  <c:v>-5.7131583534246579E-3</c:v>
                </c:pt>
                <c:pt idx="2552">
                  <c:v>-0.85040423136986298</c:v>
                </c:pt>
                <c:pt idx="2553">
                  <c:v>-1.2959226117123289E-2</c:v>
                </c:pt>
                <c:pt idx="2554">
                  <c:v>-0.85303332493150685</c:v>
                </c:pt>
                <c:pt idx="2555">
                  <c:v>-1.7196911938356163</c:v>
                </c:pt>
                <c:pt idx="2556">
                  <c:v>-2.571049183561644</c:v>
                </c:pt>
                <c:pt idx="2557">
                  <c:v>-3.4154294116438355</c:v>
                </c:pt>
                <c:pt idx="2558">
                  <c:v>-4.2669222164383562</c:v>
                </c:pt>
                <c:pt idx="2559">
                  <c:v>-3.4313058000000001</c:v>
                </c:pt>
                <c:pt idx="2560">
                  <c:v>-4.2678111636986298</c:v>
                </c:pt>
                <c:pt idx="2561">
                  <c:v>-3.4320679212328766</c:v>
                </c:pt>
                <c:pt idx="2562">
                  <c:v>-2.5828616465753425</c:v>
                </c:pt>
                <c:pt idx="2563">
                  <c:v>-1.7194297191780825</c:v>
                </c:pt>
                <c:pt idx="2564">
                  <c:v>-0.87714568232876722</c:v>
                </c:pt>
                <c:pt idx="2565">
                  <c:v>-4.4641521678082191E-2</c:v>
                </c:pt>
                <c:pt idx="2566">
                  <c:v>-0.88279776246575348</c:v>
                </c:pt>
                <c:pt idx="2567">
                  <c:v>-4.661021946575343E-2</c:v>
                </c:pt>
                <c:pt idx="2568">
                  <c:v>-0.88044801904109582</c:v>
                </c:pt>
                <c:pt idx="2569">
                  <c:v>-1.716127582191781</c:v>
                </c:pt>
                <c:pt idx="2570">
                  <c:v>-2.5651432849315072</c:v>
                </c:pt>
                <c:pt idx="2571">
                  <c:v>-1.7205094047945209</c:v>
                </c:pt>
                <c:pt idx="2572">
                  <c:v>-0.88705269246575347</c:v>
                </c:pt>
                <c:pt idx="2573">
                  <c:v>-1.725716928082192</c:v>
                </c:pt>
                <c:pt idx="2574">
                  <c:v>-0.88667166513698625</c:v>
                </c:pt>
                <c:pt idx="2575">
                  <c:v>-1.7248923924657533</c:v>
                </c:pt>
                <c:pt idx="2576">
                  <c:v>-2.5681914369863015</c:v>
                </c:pt>
                <c:pt idx="2577">
                  <c:v>-3.4083165020547947</c:v>
                </c:pt>
                <c:pt idx="2578">
                  <c:v>-2.574923202739726</c:v>
                </c:pt>
                <c:pt idx="2579">
                  <c:v>-1.7420382061643835</c:v>
                </c:pt>
                <c:pt idx="2580">
                  <c:v>-0.88438543458904118</c:v>
                </c:pt>
                <c:pt idx="2581">
                  <c:v>-3.790985245890411E-2</c:v>
                </c:pt>
                <c:pt idx="2582">
                  <c:v>0.8001193592465754</c:v>
                </c:pt>
                <c:pt idx="2583">
                  <c:v>-3.5814150554794519E-2</c:v>
                </c:pt>
                <c:pt idx="2584">
                  <c:v>-0.87473350787671234</c:v>
                </c:pt>
                <c:pt idx="2585">
                  <c:v>-1.7116448979452055</c:v>
                </c:pt>
                <c:pt idx="2586">
                  <c:v>-2.5495842945205482</c:v>
                </c:pt>
                <c:pt idx="2587">
                  <c:v>-3.401648315753425</c:v>
                </c:pt>
                <c:pt idx="2588">
                  <c:v>-2.56311107260274</c:v>
                </c:pt>
                <c:pt idx="2589">
                  <c:v>-1.7293367958904111</c:v>
                </c:pt>
                <c:pt idx="2590">
                  <c:v>-0.88679865760273968</c:v>
                </c:pt>
                <c:pt idx="2591">
                  <c:v>-4.032309544520548E-2</c:v>
                </c:pt>
                <c:pt idx="2592">
                  <c:v>-0.88082904636986303</c:v>
                </c:pt>
                <c:pt idx="2593">
                  <c:v>-4.2355297787671234E-2</c:v>
                </c:pt>
                <c:pt idx="2594">
                  <c:v>-0.8772547327397261</c:v>
                </c:pt>
                <c:pt idx="2595">
                  <c:v>-1.7327101684931507</c:v>
                </c:pt>
                <c:pt idx="2596">
                  <c:v>-2.5771461534246578</c:v>
                </c:pt>
                <c:pt idx="2597">
                  <c:v>-3.4164453513698629</c:v>
                </c:pt>
                <c:pt idx="2598">
                  <c:v>-4.2688269369863017</c:v>
                </c:pt>
                <c:pt idx="2599">
                  <c:v>-5.1218438178082195</c:v>
                </c:pt>
                <c:pt idx="2600">
                  <c:v>-4.2895298712328769</c:v>
                </c:pt>
                <c:pt idx="2601">
                  <c:v>-3.4437528924657537</c:v>
                </c:pt>
                <c:pt idx="2602">
                  <c:v>-2.6112490397260273</c:v>
                </c:pt>
                <c:pt idx="2603">
                  <c:v>-1.7454039226027398</c:v>
                </c:pt>
                <c:pt idx="2604">
                  <c:v>-0.9105499935616439</c:v>
                </c:pt>
                <c:pt idx="2605">
                  <c:v>-6.1216671513698626E-2</c:v>
                </c:pt>
                <c:pt idx="2606">
                  <c:v>-0.90381834431506858</c:v>
                </c:pt>
                <c:pt idx="2607">
                  <c:v>-1.7476901198630137</c:v>
                </c:pt>
                <c:pt idx="2608">
                  <c:v>-2.587052897260274</c:v>
                </c:pt>
                <c:pt idx="2609">
                  <c:v>-3.4211449047945206</c:v>
                </c:pt>
                <c:pt idx="2610">
                  <c:v>-4.2747328356164385</c:v>
                </c:pt>
                <c:pt idx="2611">
                  <c:v>-5.1080630547945205</c:v>
                </c:pt>
                <c:pt idx="2612">
                  <c:v>-4.2664774931506857</c:v>
                </c:pt>
                <c:pt idx="2613">
                  <c:v>-3.4177791883561643</c:v>
                </c:pt>
                <c:pt idx="2614">
                  <c:v>-2.5711127630136987</c:v>
                </c:pt>
                <c:pt idx="2615">
                  <c:v>-1.7228591815068495</c:v>
                </c:pt>
                <c:pt idx="2616">
                  <c:v>-0.88603660294520559</c:v>
                </c:pt>
                <c:pt idx="2617">
                  <c:v>-0.15930315548630139</c:v>
                </c:pt>
                <c:pt idx="2618">
                  <c:v>-1.0044133871917809</c:v>
                </c:pt>
                <c:pt idx="2619">
                  <c:v>-0.16576174763013699</c:v>
                </c:pt>
                <c:pt idx="2620">
                  <c:v>-1.0035814117808219</c:v>
                </c:pt>
                <c:pt idx="2621">
                  <c:v>-0.1667968976712329</c:v>
                </c:pt>
                <c:pt idx="2622">
                  <c:v>-1.0006284458219179</c:v>
                </c:pt>
                <c:pt idx="2623">
                  <c:v>-0.90583887267123298</c:v>
                </c:pt>
                <c:pt idx="2624">
                  <c:v>-7.0133955965753433E-2</c:v>
                </c:pt>
                <c:pt idx="2625">
                  <c:v>-0.3543056173972603</c:v>
                </c:pt>
                <c:pt idx="2626">
                  <c:v>-0.55378531602739722</c:v>
                </c:pt>
                <c:pt idx="2627">
                  <c:v>-0.44185545493150691</c:v>
                </c:pt>
                <c:pt idx="2628">
                  <c:v>-0.41296005863013702</c:v>
                </c:pt>
                <c:pt idx="2629">
                  <c:v>-0.366994178630137</c:v>
                </c:pt>
                <c:pt idx="2630">
                  <c:v>-1.2020068732191782</c:v>
                </c:pt>
                <c:pt idx="2631">
                  <c:v>-0.36423799273972607</c:v>
                </c:pt>
                <c:pt idx="2632">
                  <c:v>-0.12915672361643837</c:v>
                </c:pt>
                <c:pt idx="2633">
                  <c:v>-0.96911014746575341</c:v>
                </c:pt>
                <c:pt idx="2634">
                  <c:v>-0.87333003308219181</c:v>
                </c:pt>
                <c:pt idx="2635">
                  <c:v>-3.793626123287671E-2</c:v>
                </c:pt>
                <c:pt idx="2636">
                  <c:v>-0.87562253835616444</c:v>
                </c:pt>
                <c:pt idx="2637">
                  <c:v>-4.1803797636986301E-2</c:v>
                </c:pt>
                <c:pt idx="2638">
                  <c:v>-0.87690537863013696</c:v>
                </c:pt>
                <c:pt idx="2639">
                  <c:v>-4.1791095061643836E-2</c:v>
                </c:pt>
                <c:pt idx="2640">
                  <c:v>-0.87834693452054802</c:v>
                </c:pt>
                <c:pt idx="2641">
                  <c:v>-1.7123246321917809</c:v>
                </c:pt>
                <c:pt idx="2642">
                  <c:v>-0.87231925294520551</c:v>
                </c:pt>
                <c:pt idx="2643">
                  <c:v>-1.7068554678082193</c:v>
                </c:pt>
                <c:pt idx="2644">
                  <c:v>-0.86203113226027395</c:v>
                </c:pt>
                <c:pt idx="2645">
                  <c:v>-0.85171238691780815</c:v>
                </c:pt>
                <c:pt idx="2646">
                  <c:v>-1.6853534630136988</c:v>
                </c:pt>
                <c:pt idx="2647">
                  <c:v>-0.84312004006849317</c:v>
                </c:pt>
                <c:pt idx="2648">
                  <c:v>-8.913876626712329E-3</c:v>
                </c:pt>
                <c:pt idx="2649">
                  <c:v>-0.84124657664383562</c:v>
                </c:pt>
                <c:pt idx="2650">
                  <c:v>-1.6800570616438357</c:v>
                </c:pt>
                <c:pt idx="2651">
                  <c:v>-0.82811890109589048</c:v>
                </c:pt>
                <c:pt idx="2652">
                  <c:v>3.410629329452055E-2</c:v>
                </c:pt>
                <c:pt idx="2653">
                  <c:v>0.87886717089041111</c:v>
                </c:pt>
                <c:pt idx="2654">
                  <c:v>2.6803069767123291E-2</c:v>
                </c:pt>
                <c:pt idx="2655">
                  <c:v>-0.81395694431506849</c:v>
                </c:pt>
                <c:pt idx="2656">
                  <c:v>-1.6816435520547945</c:v>
                </c:pt>
                <c:pt idx="2657">
                  <c:v>-2.5282462315068495</c:v>
                </c:pt>
                <c:pt idx="2658">
                  <c:v>-3.369641221232877</c:v>
                </c:pt>
                <c:pt idx="2659">
                  <c:v>-2.5338981452054798</c:v>
                </c:pt>
                <c:pt idx="2660">
                  <c:v>-1.6688788952054794</c:v>
                </c:pt>
                <c:pt idx="2661">
                  <c:v>-0.83377088136986299</c:v>
                </c:pt>
                <c:pt idx="2662">
                  <c:v>-1.6777062863013699</c:v>
                </c:pt>
                <c:pt idx="2663">
                  <c:v>-2.515227256849315</c:v>
                </c:pt>
                <c:pt idx="2664">
                  <c:v>-1.6823422602739728</c:v>
                </c:pt>
                <c:pt idx="2665">
                  <c:v>-2.5340887171232875</c:v>
                </c:pt>
                <c:pt idx="2666">
                  <c:v>-3.3690062589041094</c:v>
                </c:pt>
                <c:pt idx="2667">
                  <c:v>-2.5358033650684932</c:v>
                </c:pt>
                <c:pt idx="2668">
                  <c:v>-1.6951704965753425</c:v>
                </c:pt>
                <c:pt idx="2669">
                  <c:v>-0.86107860554794524</c:v>
                </c:pt>
                <c:pt idx="2670">
                  <c:v>-1.9048480397260276E-2</c:v>
                </c:pt>
                <c:pt idx="2671">
                  <c:v>0.81854157205479461</c:v>
                </c:pt>
                <c:pt idx="2672">
                  <c:v>1.6548878206849316</c:v>
                </c:pt>
                <c:pt idx="2673">
                  <c:v>2.5100268904109591</c:v>
                </c:pt>
                <c:pt idx="2674">
                  <c:v>3.3517394445205482</c:v>
                </c:pt>
                <c:pt idx="2675">
                  <c:v>4.1883714678082198</c:v>
                </c:pt>
                <c:pt idx="2676">
                  <c:v>3.3549147554794523</c:v>
                </c:pt>
                <c:pt idx="2677">
                  <c:v>2.5210134863013698</c:v>
                </c:pt>
                <c:pt idx="2678">
                  <c:v>1.6613920152739727</c:v>
                </c:pt>
                <c:pt idx="2679">
                  <c:v>0.81599596397260288</c:v>
                </c:pt>
                <c:pt idx="2680">
                  <c:v>-2.4383014458904111E-2</c:v>
                </c:pt>
                <c:pt idx="2681">
                  <c:v>-0.86304730500000004</c:v>
                </c:pt>
                <c:pt idx="2682">
                  <c:v>-1.7053949712328769</c:v>
                </c:pt>
                <c:pt idx="2683">
                  <c:v>-2.560253159589041</c:v>
                </c:pt>
                <c:pt idx="2684">
                  <c:v>-3.3966315308219177</c:v>
                </c:pt>
                <c:pt idx="2685">
                  <c:v>-4.2429803917808222</c:v>
                </c:pt>
                <c:pt idx="2686">
                  <c:v>-3.4053320958904112</c:v>
                </c:pt>
                <c:pt idx="2687">
                  <c:v>-2.5699062513698632</c:v>
                </c:pt>
                <c:pt idx="2688">
                  <c:v>-3.4069194184931506</c:v>
                </c:pt>
                <c:pt idx="2689">
                  <c:v>-2.5669849253424659</c:v>
                </c:pt>
                <c:pt idx="2690">
                  <c:v>-1.7300990835616439</c:v>
                </c:pt>
                <c:pt idx="2691">
                  <c:v>-0.88419496253424656</c:v>
                </c:pt>
                <c:pt idx="2692">
                  <c:v>0.12593641105479453</c:v>
                </c:pt>
                <c:pt idx="2693">
                  <c:v>-0.7142520470547945</c:v>
                </c:pt>
                <c:pt idx="2694">
                  <c:v>-0.9620165114383562</c:v>
                </c:pt>
                <c:pt idx="2695">
                  <c:v>-1.0373921488356164</c:v>
                </c:pt>
                <c:pt idx="2696">
                  <c:v>-1.0465369378767124</c:v>
                </c:pt>
                <c:pt idx="2697">
                  <c:v>-0.98723490164383565</c:v>
                </c:pt>
                <c:pt idx="2698">
                  <c:v>-0.87902019431506861</c:v>
                </c:pt>
                <c:pt idx="2699">
                  <c:v>-1.7161540458904112</c:v>
                </c:pt>
                <c:pt idx="2700">
                  <c:v>-0.88000351212328776</c:v>
                </c:pt>
                <c:pt idx="2701">
                  <c:v>-0.46790573732876711</c:v>
                </c:pt>
                <c:pt idx="2702">
                  <c:v>-0.18903682356164384</c:v>
                </c:pt>
                <c:pt idx="2703">
                  <c:v>-0.47886690143835614</c:v>
                </c:pt>
                <c:pt idx="2704">
                  <c:v>-0.44419248246575349</c:v>
                </c:pt>
                <c:pt idx="2705">
                  <c:v>-0.58344910828767127</c:v>
                </c:pt>
                <c:pt idx="2706">
                  <c:v>-0.41403969431506848</c:v>
                </c:pt>
                <c:pt idx="2707">
                  <c:v>-0.50276430369863012</c:v>
                </c:pt>
                <c:pt idx="2708">
                  <c:v>-0.50173551493150681</c:v>
                </c:pt>
                <c:pt idx="2709">
                  <c:v>-0.29790566691780823</c:v>
                </c:pt>
                <c:pt idx="2710">
                  <c:v>-0.48032120650684929</c:v>
                </c:pt>
                <c:pt idx="2711">
                  <c:v>-0.44588171527397258</c:v>
                </c:pt>
                <c:pt idx="2712">
                  <c:v>-0.88014421910958918</c:v>
                </c:pt>
                <c:pt idx="2713">
                  <c:v>-1.713956726712329</c:v>
                </c:pt>
                <c:pt idx="2714">
                  <c:v>-0.87701862328767133</c:v>
                </c:pt>
                <c:pt idx="2715">
                  <c:v>-3.9942053136986302E-2</c:v>
                </c:pt>
                <c:pt idx="2716">
                  <c:v>-0.87329185212328775</c:v>
                </c:pt>
                <c:pt idx="2717">
                  <c:v>-0.70566700684931516</c:v>
                </c:pt>
                <c:pt idx="2718">
                  <c:v>-0.43156741746575344</c:v>
                </c:pt>
                <c:pt idx="2719">
                  <c:v>-0.90631520260273979</c:v>
                </c:pt>
                <c:pt idx="2720">
                  <c:v>-1.1614580623972603</c:v>
                </c:pt>
                <c:pt idx="2721">
                  <c:v>-0.32921428623287669</c:v>
                </c:pt>
                <c:pt idx="2722">
                  <c:v>-0.35301643582191783</c:v>
                </c:pt>
                <c:pt idx="2723">
                  <c:v>-0.29170111130136989</c:v>
                </c:pt>
                <c:pt idx="2724">
                  <c:v>-0.48592247301369867</c:v>
                </c:pt>
                <c:pt idx="2725">
                  <c:v>-0.42967494678082191</c:v>
                </c:pt>
                <c:pt idx="2726">
                  <c:v>-0.45207992958904109</c:v>
                </c:pt>
                <c:pt idx="2727">
                  <c:v>-0.56550853479452057</c:v>
                </c:pt>
                <c:pt idx="2728">
                  <c:v>-0.4689090943150685</c:v>
                </c:pt>
                <c:pt idx="2729">
                  <c:v>-0.41101679095890409</c:v>
                </c:pt>
                <c:pt idx="2730">
                  <c:v>-0.84106880383561655</c:v>
                </c:pt>
                <c:pt idx="2731">
                  <c:v>-5.8655737787671235E-3</c:v>
                </c:pt>
                <c:pt idx="2732">
                  <c:v>0.26288677047945208</c:v>
                </c:pt>
                <c:pt idx="2733">
                  <c:v>-0.57761288075342465</c:v>
                </c:pt>
                <c:pt idx="2734">
                  <c:v>-0.48317898636986306</c:v>
                </c:pt>
                <c:pt idx="2735">
                  <c:v>-1.0273581628767123</c:v>
                </c:pt>
                <c:pt idx="2736">
                  <c:v>-0.82942808856164385</c:v>
                </c:pt>
                <c:pt idx="2737">
                  <c:v>-1.0621723567808221</c:v>
                </c:pt>
                <c:pt idx="2738">
                  <c:v>-0.22798522972602742</c:v>
                </c:pt>
                <c:pt idx="2739">
                  <c:v>0.60928828027397264</c:v>
                </c:pt>
                <c:pt idx="2740">
                  <c:v>-0.22745179479452055</c:v>
                </c:pt>
                <c:pt idx="2741">
                  <c:v>-1.0596511319178084</c:v>
                </c:pt>
                <c:pt idx="2742">
                  <c:v>-1.8994068369863015</c:v>
                </c:pt>
                <c:pt idx="2743">
                  <c:v>-1.0655054180136987</c:v>
                </c:pt>
                <c:pt idx="2744">
                  <c:v>-1.9053127356164385</c:v>
                </c:pt>
                <c:pt idx="2745">
                  <c:v>-2.7396587280821918</c:v>
                </c:pt>
                <c:pt idx="2746">
                  <c:v>-1.8999782198630137</c:v>
                </c:pt>
                <c:pt idx="2747">
                  <c:v>-1.0660769839726028</c:v>
                </c:pt>
                <c:pt idx="2748">
                  <c:v>-1.9094407397260276</c:v>
                </c:pt>
                <c:pt idx="2749">
                  <c:v>-2.7432151828767122</c:v>
                </c:pt>
                <c:pt idx="2750">
                  <c:v>-1.9079800767123289</c:v>
                </c:pt>
                <c:pt idx="2751">
                  <c:v>-1.0726815908219178</c:v>
                </c:pt>
                <c:pt idx="2752">
                  <c:v>-0.23822243691780823</c:v>
                </c:pt>
                <c:pt idx="2753">
                  <c:v>-0.1726267839041096</c:v>
                </c:pt>
                <c:pt idx="2754">
                  <c:v>-1.0097987165753424</c:v>
                </c:pt>
                <c:pt idx="2755">
                  <c:v>-0.78358284308219173</c:v>
                </c:pt>
                <c:pt idx="2756">
                  <c:v>-0.77736555493150694</c:v>
                </c:pt>
                <c:pt idx="2757">
                  <c:v>-0.75110574328767132</c:v>
                </c:pt>
                <c:pt idx="2758">
                  <c:v>-0.89195009116438351</c:v>
                </c:pt>
                <c:pt idx="2759">
                  <c:v>-1.7267024095890411</c:v>
                </c:pt>
                <c:pt idx="2760">
                  <c:v>-2.5641271787671234</c:v>
                </c:pt>
                <c:pt idx="2761">
                  <c:v>-3.3994892773972603</c:v>
                </c:pt>
                <c:pt idx="2762">
                  <c:v>-2.5556809315068492</c:v>
                </c:pt>
                <c:pt idx="2763">
                  <c:v>-1.7217796623287671</c:v>
                </c:pt>
                <c:pt idx="2764">
                  <c:v>-0.88267076999999994</c:v>
                </c:pt>
                <c:pt idx="2765">
                  <c:v>-0.50626989493150687</c:v>
                </c:pt>
                <c:pt idx="2766">
                  <c:v>-0.48565573890410962</c:v>
                </c:pt>
                <c:pt idx="2767">
                  <c:v>-1.3179630612328768</c:v>
                </c:pt>
                <c:pt idx="2768">
                  <c:v>-0.47910823705479455</c:v>
                </c:pt>
                <c:pt idx="2769">
                  <c:v>-0.1723918062328767</c:v>
                </c:pt>
                <c:pt idx="2770">
                  <c:v>-0.44520223068493148</c:v>
                </c:pt>
                <c:pt idx="2771">
                  <c:v>-0.42924944712328772</c:v>
                </c:pt>
                <c:pt idx="2772">
                  <c:v>-0.58266158856164385</c:v>
                </c:pt>
                <c:pt idx="2773">
                  <c:v>-0.26011943321917808</c:v>
                </c:pt>
                <c:pt idx="2774">
                  <c:v>-0.51456378452054796</c:v>
                </c:pt>
                <c:pt idx="2775">
                  <c:v>-0.43954377595890415</c:v>
                </c:pt>
                <c:pt idx="2776">
                  <c:v>-0.49528964034246581</c:v>
                </c:pt>
                <c:pt idx="2777">
                  <c:v>-0.53461271589041093</c:v>
                </c:pt>
                <c:pt idx="2778">
                  <c:v>-1.3694982349315068</c:v>
                </c:pt>
                <c:pt idx="2779">
                  <c:v>-2.2032846616438357</c:v>
                </c:pt>
                <c:pt idx="2780">
                  <c:v>-1.3704626619863014</c:v>
                </c:pt>
                <c:pt idx="2781">
                  <c:v>-0.53097280890410958</c:v>
                </c:pt>
                <c:pt idx="2782">
                  <c:v>-0.42046651171232879</c:v>
                </c:pt>
                <c:pt idx="2783">
                  <c:v>-0.41420480116438357</c:v>
                </c:pt>
                <c:pt idx="2784">
                  <c:v>-0.49887134383561643</c:v>
                </c:pt>
                <c:pt idx="2785">
                  <c:v>-0.61693595630136988</c:v>
                </c:pt>
                <c:pt idx="2786">
                  <c:v>-0.17545916527397259</c:v>
                </c:pt>
                <c:pt idx="2787">
                  <c:v>-0.59138738568493154</c:v>
                </c:pt>
                <c:pt idx="2788">
                  <c:v>-0.57707939589041102</c:v>
                </c:pt>
                <c:pt idx="2789">
                  <c:v>-0.75049607958904108</c:v>
                </c:pt>
                <c:pt idx="2790">
                  <c:v>-0.84883559979452061</c:v>
                </c:pt>
                <c:pt idx="2791">
                  <c:v>-1.6833086013698633</c:v>
                </c:pt>
                <c:pt idx="2792">
                  <c:v>-2.5220227684931507</c:v>
                </c:pt>
                <c:pt idx="2793">
                  <c:v>-3.3647514287671232</c:v>
                </c:pt>
                <c:pt idx="2794">
                  <c:v>-2.516434101369863</c:v>
                </c:pt>
                <c:pt idx="2795">
                  <c:v>-1.6765630212328766</c:v>
                </c:pt>
                <c:pt idx="2796">
                  <c:v>-0.84374138773972607</c:v>
                </c:pt>
                <c:pt idx="2797">
                  <c:v>-6.0243396595890406E-3</c:v>
                </c:pt>
                <c:pt idx="2798">
                  <c:v>-0.84094808609589045</c:v>
                </c:pt>
                <c:pt idx="2799">
                  <c:v>-0.7433706871232878</c:v>
                </c:pt>
                <c:pt idx="2800">
                  <c:v>9.1838880739726028E-2</c:v>
                </c:pt>
                <c:pt idx="2801">
                  <c:v>-0.74518701226027406</c:v>
                </c:pt>
                <c:pt idx="2802">
                  <c:v>9.4779227342465758E-2</c:v>
                </c:pt>
                <c:pt idx="2803">
                  <c:v>-0.73782021760273964</c:v>
                </c:pt>
                <c:pt idx="2804">
                  <c:v>-1.1256341868493152</c:v>
                </c:pt>
                <c:pt idx="2805">
                  <c:v>-0.92856776116438355</c:v>
                </c:pt>
                <c:pt idx="2806">
                  <c:v>-0.70761030780821921</c:v>
                </c:pt>
                <c:pt idx="2807">
                  <c:v>0.12958068538356166</c:v>
                </c:pt>
                <c:pt idx="2808">
                  <c:v>-0.71223358253424662</c:v>
                </c:pt>
                <c:pt idx="2809">
                  <c:v>-1.5532412702054796</c:v>
                </c:pt>
                <c:pt idx="2810">
                  <c:v>-0.71742732472602744</c:v>
                </c:pt>
                <c:pt idx="2811">
                  <c:v>-0.4665085705479452</c:v>
                </c:pt>
                <c:pt idx="2812">
                  <c:v>-1.3060873516438356</c:v>
                </c:pt>
                <c:pt idx="2813">
                  <c:v>-0.47028720390410961</c:v>
                </c:pt>
                <c:pt idx="2814">
                  <c:v>-1.3089704967123288</c:v>
                </c:pt>
                <c:pt idx="2815">
                  <c:v>-2.1462558904109592</c:v>
                </c:pt>
                <c:pt idx="2816">
                  <c:v>-2.9817448150684931</c:v>
                </c:pt>
                <c:pt idx="2817">
                  <c:v>-3.8296174191780823</c:v>
                </c:pt>
                <c:pt idx="2818">
                  <c:v>-4.67240965890411</c:v>
                </c:pt>
                <c:pt idx="2819">
                  <c:v>-5.5229497705479451</c:v>
                </c:pt>
                <c:pt idx="2820">
                  <c:v>-4.6886668582191788</c:v>
                </c:pt>
                <c:pt idx="2821">
                  <c:v>-3.84765334520548</c:v>
                </c:pt>
                <c:pt idx="2822">
                  <c:v>-3.0144504513698629</c:v>
                </c:pt>
                <c:pt idx="2823">
                  <c:v>-2.1735635979452055</c:v>
                </c:pt>
                <c:pt idx="2824">
                  <c:v>-1.3373759817123287</c:v>
                </c:pt>
                <c:pt idx="2825">
                  <c:v>-0.49140843102739729</c:v>
                </c:pt>
                <c:pt idx="2826">
                  <c:v>-0.39670245986301372</c:v>
                </c:pt>
                <c:pt idx="2827">
                  <c:v>-0.33743201363013703</c:v>
                </c:pt>
                <c:pt idx="2828">
                  <c:v>-1.1753278699315068</c:v>
                </c:pt>
                <c:pt idx="2829">
                  <c:v>-1.5767311148630139</c:v>
                </c:pt>
                <c:pt idx="2830">
                  <c:v>-0.73774934815068494</c:v>
                </c:pt>
                <c:pt idx="2831">
                  <c:v>-0.22291109013698632</c:v>
                </c:pt>
                <c:pt idx="2832">
                  <c:v>-1.0557517308904112</c:v>
                </c:pt>
                <c:pt idx="2833">
                  <c:v>-0.22038355726027398</c:v>
                </c:pt>
                <c:pt idx="2834">
                  <c:v>-1.0529639217123288</c:v>
                </c:pt>
                <c:pt idx="2835">
                  <c:v>-0.2169478368493151</c:v>
                </c:pt>
                <c:pt idx="2836">
                  <c:v>-1.0503220456849316</c:v>
                </c:pt>
                <c:pt idx="2837">
                  <c:v>-1.0039433985616439</c:v>
                </c:pt>
                <c:pt idx="2838">
                  <c:v>-1.1839329160273973</c:v>
                </c:pt>
                <c:pt idx="2839">
                  <c:v>-0.34472888753424663</c:v>
                </c:pt>
                <c:pt idx="2840">
                  <c:v>-1.1896548170547945</c:v>
                </c:pt>
                <c:pt idx="2841">
                  <c:v>-0.34953529438356162</c:v>
                </c:pt>
                <c:pt idx="2842">
                  <c:v>-1.1844345778767125</c:v>
                </c:pt>
                <c:pt idx="2843">
                  <c:v>-0.34462726027397267</c:v>
                </c:pt>
                <c:pt idx="2844">
                  <c:v>-1.1783189502739728</c:v>
                </c:pt>
                <c:pt idx="2845">
                  <c:v>-2.0116859856164382</c:v>
                </c:pt>
                <c:pt idx="2846">
                  <c:v>-2.8483181753424658</c:v>
                </c:pt>
                <c:pt idx="2847">
                  <c:v>-3.6826638349315073</c:v>
                </c:pt>
                <c:pt idx="2848">
                  <c:v>-2.8485085808219179</c:v>
                </c:pt>
                <c:pt idx="2849">
                  <c:v>-2.0020964732876712</c:v>
                </c:pt>
                <c:pt idx="2850">
                  <c:v>-1.1620984506164382</c:v>
                </c:pt>
                <c:pt idx="2851">
                  <c:v>-0.32425976589041094</c:v>
                </c:pt>
                <c:pt idx="2852">
                  <c:v>-1.1564536937671233</c:v>
                </c:pt>
                <c:pt idx="2853">
                  <c:v>-0.32244453924657535</c:v>
                </c:pt>
                <c:pt idx="2854">
                  <c:v>-1.1601372076027399</c:v>
                </c:pt>
                <c:pt idx="2855">
                  <c:v>-0.32526420472602741</c:v>
                </c:pt>
                <c:pt idx="2856">
                  <c:v>-1.1616866321917809</c:v>
                </c:pt>
                <c:pt idx="2857">
                  <c:v>-2.0082565232876712</c:v>
                </c:pt>
                <c:pt idx="2858">
                  <c:v>-2.8457778267123293</c:v>
                </c:pt>
                <c:pt idx="2859">
                  <c:v>-2.007430989041096</c:v>
                </c:pt>
                <c:pt idx="2860">
                  <c:v>-1.1674329830136987</c:v>
                </c:pt>
                <c:pt idx="2861">
                  <c:v>-0.33340472136986304</c:v>
                </c:pt>
                <c:pt idx="2862">
                  <c:v>-1.1656876105479452</c:v>
                </c:pt>
                <c:pt idx="2863">
                  <c:v>-2.0038747006849316</c:v>
                </c:pt>
                <c:pt idx="2864">
                  <c:v>-1.1626701164383562</c:v>
                </c:pt>
                <c:pt idx="2865">
                  <c:v>-0.33010236801369863</c:v>
                </c:pt>
                <c:pt idx="2866">
                  <c:v>-0.30602812500000004</c:v>
                </c:pt>
                <c:pt idx="2867">
                  <c:v>-1.1408757293835619</c:v>
                </c:pt>
                <c:pt idx="2868">
                  <c:v>-0.30685370917808219</c:v>
                </c:pt>
                <c:pt idx="2869">
                  <c:v>-0.22075822664383565</c:v>
                </c:pt>
                <c:pt idx="2870">
                  <c:v>-0.31888815102739732</c:v>
                </c:pt>
                <c:pt idx="2871">
                  <c:v>-1.1559521151369863</c:v>
                </c:pt>
                <c:pt idx="2872">
                  <c:v>-0.32308592609589043</c:v>
                </c:pt>
                <c:pt idx="2873">
                  <c:v>-0.36917244061643834</c:v>
                </c:pt>
                <c:pt idx="2874">
                  <c:v>-0.32874434753424658</c:v>
                </c:pt>
                <c:pt idx="2875">
                  <c:v>-0.33171640397260277</c:v>
                </c:pt>
                <c:pt idx="2876">
                  <c:v>-0.33378035609589041</c:v>
                </c:pt>
                <c:pt idx="2877">
                  <c:v>-1.1754166814383562</c:v>
                </c:pt>
                <c:pt idx="2878">
                  <c:v>-2.0253399226027398</c:v>
                </c:pt>
                <c:pt idx="2879">
                  <c:v>-2.8626703212328768</c:v>
                </c:pt>
                <c:pt idx="2880">
                  <c:v>-2.0151786945205483</c:v>
                </c:pt>
                <c:pt idx="2881">
                  <c:v>-1.1716879296575344</c:v>
                </c:pt>
                <c:pt idx="2882">
                  <c:v>-0.32895925273972604</c:v>
                </c:pt>
                <c:pt idx="2883">
                  <c:v>-1.1613691010958904</c:v>
                </c:pt>
                <c:pt idx="2884">
                  <c:v>-1.9954917000000001</c:v>
                </c:pt>
                <c:pt idx="2885">
                  <c:v>-1.1601932473972605</c:v>
                </c:pt>
                <c:pt idx="2886">
                  <c:v>-0.32298965815068492</c:v>
                </c:pt>
                <c:pt idx="2887">
                  <c:v>-1.1578436704109589</c:v>
                </c:pt>
                <c:pt idx="2888">
                  <c:v>-0.31104512630136988</c:v>
                </c:pt>
                <c:pt idx="2889">
                  <c:v>-0.28735725328767125</c:v>
                </c:pt>
                <c:pt idx="2890">
                  <c:v>-1.1195692730136986</c:v>
                </c:pt>
                <c:pt idx="2891">
                  <c:v>-1.0814401097260276</c:v>
                </c:pt>
                <c:pt idx="2892">
                  <c:v>-0.24899945363013701</c:v>
                </c:pt>
                <c:pt idx="2893">
                  <c:v>-9.540946781506851E-2</c:v>
                </c:pt>
                <c:pt idx="2894">
                  <c:v>-0.92798983726027406</c:v>
                </c:pt>
                <c:pt idx="2895">
                  <c:v>-8.7515637780821928E-2</c:v>
                </c:pt>
                <c:pt idx="2896">
                  <c:v>-0.91988645301369865</c:v>
                </c:pt>
                <c:pt idx="2897">
                  <c:v>-1.2229575343150685</c:v>
                </c:pt>
                <c:pt idx="2898">
                  <c:v>-0.38496013397260276</c:v>
                </c:pt>
                <c:pt idx="2899">
                  <c:v>-1.2259613971232877</c:v>
                </c:pt>
                <c:pt idx="2900">
                  <c:v>-0.36847388219178084</c:v>
                </c:pt>
                <c:pt idx="2901">
                  <c:v>-1.2134506919178083</c:v>
                </c:pt>
                <c:pt idx="2902">
                  <c:v>-0.37712979184931511</c:v>
                </c:pt>
                <c:pt idx="2903">
                  <c:v>-1.2161877873287672</c:v>
                </c:pt>
                <c:pt idx="2904">
                  <c:v>-0.36743239417808221</c:v>
                </c:pt>
                <c:pt idx="2905">
                  <c:v>-1.2110438102054795</c:v>
                </c:pt>
                <c:pt idx="2906">
                  <c:v>-0.36806111506849321</c:v>
                </c:pt>
                <c:pt idx="2907">
                  <c:v>-1.2109994543835618</c:v>
                </c:pt>
                <c:pt idx="2908">
                  <c:v>-0.37700281602739727</c:v>
                </c:pt>
                <c:pt idx="2909">
                  <c:v>-1.2130950630821917</c:v>
                </c:pt>
                <c:pt idx="2910">
                  <c:v>-2.0539811342465755</c:v>
                </c:pt>
                <c:pt idx="2911">
                  <c:v>-1.2047111969178081</c:v>
                </c:pt>
                <c:pt idx="2912">
                  <c:v>-0.35798164150684936</c:v>
                </c:pt>
                <c:pt idx="2913">
                  <c:v>-1.1987416855479451</c:v>
                </c:pt>
                <c:pt idx="2914">
                  <c:v>-2.0418516061643839</c:v>
                </c:pt>
                <c:pt idx="2915">
                  <c:v>-1.1918194810273972</c:v>
                </c:pt>
                <c:pt idx="2916">
                  <c:v>-0.34528039767123286</c:v>
                </c:pt>
                <c:pt idx="2917">
                  <c:v>0.49624170102739729</c:v>
                </c:pt>
                <c:pt idx="2918">
                  <c:v>-0.34013642054794518</c:v>
                </c:pt>
                <c:pt idx="2919">
                  <c:v>-1.2092202616438357</c:v>
                </c:pt>
                <c:pt idx="2920">
                  <c:v>-2.0458522849315068</c:v>
                </c:pt>
                <c:pt idx="2921">
                  <c:v>-2.8878188239726033</c:v>
                </c:pt>
                <c:pt idx="2922">
                  <c:v>-3.7221649828767123</c:v>
                </c:pt>
                <c:pt idx="2923">
                  <c:v>-4.5631155821917817</c:v>
                </c:pt>
                <c:pt idx="2924">
                  <c:v>-5.4489647589041095</c:v>
                </c:pt>
                <c:pt idx="2925">
                  <c:v>-4.5752449438356164</c:v>
                </c:pt>
                <c:pt idx="2926">
                  <c:v>-3.7281982068493154</c:v>
                </c:pt>
                <c:pt idx="2927">
                  <c:v>-2.8939152945205482</c:v>
                </c:pt>
                <c:pt idx="2928">
                  <c:v>-2.0391842650684935</c:v>
                </c:pt>
                <c:pt idx="2929">
                  <c:v>-1.1749903495890412</c:v>
                </c:pt>
                <c:pt idx="2930">
                  <c:v>-0.32921328760273971</c:v>
                </c:pt>
                <c:pt idx="2931">
                  <c:v>0.51192780041095898</c:v>
                </c:pt>
                <c:pt idx="2932">
                  <c:v>-0.32381527561643836</c:v>
                </c:pt>
                <c:pt idx="2933">
                  <c:v>-1.1834365802054796</c:v>
                </c:pt>
                <c:pt idx="2934">
                  <c:v>-0.33169002349315069</c:v>
                </c:pt>
                <c:pt idx="2935">
                  <c:v>-1.1666709283561645</c:v>
                </c:pt>
                <c:pt idx="2936">
                  <c:v>-0.32273563993150683</c:v>
                </c:pt>
                <c:pt idx="2937">
                  <c:v>-1.1565099665753424</c:v>
                </c:pt>
                <c:pt idx="2938">
                  <c:v>-0.30781164513698633</c:v>
                </c:pt>
                <c:pt idx="2939">
                  <c:v>-1.1464759639726028</c:v>
                </c:pt>
                <c:pt idx="2940">
                  <c:v>-0.3048903690410959</c:v>
                </c:pt>
                <c:pt idx="2941">
                  <c:v>-1.1538427752739726</c:v>
                </c:pt>
                <c:pt idx="2942">
                  <c:v>-1.9869184602739727</c:v>
                </c:pt>
                <c:pt idx="2943">
                  <c:v>-1.1087532265068494</c:v>
                </c:pt>
                <c:pt idx="2944">
                  <c:v>-1.9448137171232878</c:v>
                </c:pt>
                <c:pt idx="2945">
                  <c:v>-1.0919240118493152</c:v>
                </c:pt>
                <c:pt idx="2946">
                  <c:v>-0.25560946972602738</c:v>
                </c:pt>
                <c:pt idx="2947">
                  <c:v>0.58578563650684934</c:v>
                </c:pt>
                <c:pt idx="2948">
                  <c:v>-0.25427584910958906</c:v>
                </c:pt>
                <c:pt idx="2949">
                  <c:v>-1.0979571858904111</c:v>
                </c:pt>
                <c:pt idx="2950">
                  <c:v>-1.9506565356164385</c:v>
                </c:pt>
                <c:pt idx="2951">
                  <c:v>-2.806594243150685</c:v>
                </c:pt>
                <c:pt idx="2952">
                  <c:v>-3.653387494520548</c:v>
                </c:pt>
                <c:pt idx="2953">
                  <c:v>-4.517073406849315</c:v>
                </c:pt>
                <c:pt idx="2954">
                  <c:v>-5.3589761999999999</c:v>
                </c:pt>
                <c:pt idx="2955">
                  <c:v>-4.4865261431506847</c:v>
                </c:pt>
                <c:pt idx="2956">
                  <c:v>-3.5944536698630136</c:v>
                </c:pt>
                <c:pt idx="2957">
                  <c:v>-2.7153357595890411</c:v>
                </c:pt>
                <c:pt idx="2958">
                  <c:v>-1.8020515500000001</c:v>
                </c:pt>
                <c:pt idx="2959">
                  <c:v>-0.91848830424657535</c:v>
                </c:pt>
                <c:pt idx="2960">
                  <c:v>-6.4773026445205481E-2</c:v>
                </c:pt>
                <c:pt idx="2961">
                  <c:v>0.76773123739726024</c:v>
                </c:pt>
                <c:pt idx="2962">
                  <c:v>1.600362382191781</c:v>
                </c:pt>
                <c:pt idx="2963">
                  <c:v>0.76506396287671241</c:v>
                </c:pt>
                <c:pt idx="2964">
                  <c:v>-9.9637980719178093E-2</c:v>
                </c:pt>
                <c:pt idx="2965">
                  <c:v>-0.95684610390410962</c:v>
                </c:pt>
                <c:pt idx="2966">
                  <c:v>-1.7917634958904112</c:v>
                </c:pt>
                <c:pt idx="2967">
                  <c:v>-2.6527817342465752</c:v>
                </c:pt>
                <c:pt idx="2968">
                  <c:v>-3.5156422787671238</c:v>
                </c:pt>
                <c:pt idx="2969">
                  <c:v>-4.64275234109589</c:v>
                </c:pt>
                <c:pt idx="2970">
                  <c:v>-5.4832582171232884</c:v>
                </c:pt>
                <c:pt idx="2971">
                  <c:v>-4.6306226465753424</c:v>
                </c:pt>
                <c:pt idx="2972">
                  <c:v>-3.7821783267123288</c:v>
                </c:pt>
                <c:pt idx="2973">
                  <c:v>-2.9108715349315073</c:v>
                </c:pt>
                <c:pt idx="2974">
                  <c:v>-2.0638880445205481</c:v>
                </c:pt>
                <c:pt idx="2975">
                  <c:v>-1.2293516632191781</c:v>
                </c:pt>
                <c:pt idx="2976">
                  <c:v>-0.38160600164383562</c:v>
                </c:pt>
                <c:pt idx="2977">
                  <c:v>0.45312090164383562</c:v>
                </c:pt>
                <c:pt idx="2978">
                  <c:v>1.2861331902739725</c:v>
                </c:pt>
                <c:pt idx="2979">
                  <c:v>0.2642531628082192</c:v>
                </c:pt>
                <c:pt idx="2980">
                  <c:v>-0.57447460232876713</c:v>
                </c:pt>
                <c:pt idx="2981">
                  <c:v>0.26291954219178082</c:v>
                </c:pt>
                <c:pt idx="2982">
                  <c:v>-0.56933065849315079</c:v>
                </c:pt>
                <c:pt idx="2983">
                  <c:v>-1.4109162367808221</c:v>
                </c:pt>
                <c:pt idx="2984">
                  <c:v>-2.2565026602739731</c:v>
                </c:pt>
                <c:pt idx="2985">
                  <c:v>-3.1075507417808224</c:v>
                </c:pt>
                <c:pt idx="2986">
                  <c:v>-2.2598685431506853</c:v>
                </c:pt>
                <c:pt idx="2987">
                  <c:v>-1.418219468630137</c:v>
                </c:pt>
                <c:pt idx="2988">
                  <c:v>-0.58126981438356162</c:v>
                </c:pt>
                <c:pt idx="2989">
                  <c:v>-1.4153436302054794</c:v>
                </c:pt>
                <c:pt idx="2990">
                  <c:v>-0.57725721863013701</c:v>
                </c:pt>
                <c:pt idx="2991">
                  <c:v>-1.4365293854794523</c:v>
                </c:pt>
                <c:pt idx="2992">
                  <c:v>-2.5893390945205481</c:v>
                </c:pt>
                <c:pt idx="2993">
                  <c:v>-4.1849985945205477</c:v>
                </c:pt>
                <c:pt idx="2994">
                  <c:v>-5.4945622109589047</c:v>
                </c:pt>
                <c:pt idx="2995">
                  <c:v>-4.6605975287671235</c:v>
                </c:pt>
                <c:pt idx="2996">
                  <c:v>-3.8248546191780823</c:v>
                </c:pt>
                <c:pt idx="2997">
                  <c:v>-2.9875238876712333</c:v>
                </c:pt>
                <c:pt idx="2998">
                  <c:v>-2.1380636280821919</c:v>
                </c:pt>
                <c:pt idx="2999">
                  <c:v>-1.2998437163013699</c:v>
                </c:pt>
                <c:pt idx="3000">
                  <c:v>-0.46314809691780823</c:v>
                </c:pt>
                <c:pt idx="3001">
                  <c:v>-1.303590559931507</c:v>
                </c:pt>
                <c:pt idx="3002">
                  <c:v>-0.45089132671232879</c:v>
                </c:pt>
                <c:pt idx="3003">
                  <c:v>-1.2923499291780822</c:v>
                </c:pt>
                <c:pt idx="3004">
                  <c:v>-2.1438425342465752</c:v>
                </c:pt>
                <c:pt idx="3005">
                  <c:v>-1.2871424558219178</c:v>
                </c:pt>
                <c:pt idx="3006">
                  <c:v>-0.44485826917808219</c:v>
                </c:pt>
                <c:pt idx="3007">
                  <c:v>-1.2823168919178083</c:v>
                </c:pt>
                <c:pt idx="3008">
                  <c:v>-2.1173603609589042</c:v>
                </c:pt>
                <c:pt idx="3009">
                  <c:v>-1.2793946338356164</c:v>
                </c:pt>
                <c:pt idx="3010">
                  <c:v>-0.43050585698630139</c:v>
                </c:pt>
                <c:pt idx="3011">
                  <c:v>-1.2670108212328768</c:v>
                </c:pt>
                <c:pt idx="3012">
                  <c:v>-2.1007854308219178</c:v>
                </c:pt>
                <c:pt idx="3013">
                  <c:v>-1.2525949960273972</c:v>
                </c:pt>
                <c:pt idx="3014">
                  <c:v>-2.0924024301369863</c:v>
                </c:pt>
                <c:pt idx="3015">
                  <c:v>-2.9410371554794521</c:v>
                </c:pt>
                <c:pt idx="3016">
                  <c:v>-2.1021823479452055</c:v>
                </c:pt>
                <c:pt idx="3017">
                  <c:v>-3.4649642958904114</c:v>
                </c:pt>
                <c:pt idx="3018">
                  <c:v>-4.3624986102739722</c:v>
                </c:pt>
                <c:pt idx="3019">
                  <c:v>-5.2048464595890414</c:v>
                </c:pt>
                <c:pt idx="3020">
                  <c:v>-4.3687224061643839</c:v>
                </c:pt>
                <c:pt idx="3021">
                  <c:v>-3.5178652294520547</c:v>
                </c:pt>
                <c:pt idx="3022">
                  <c:v>-2.6793909</c:v>
                </c:pt>
                <c:pt idx="3023">
                  <c:v>-1.8393297472602741</c:v>
                </c:pt>
                <c:pt idx="3024">
                  <c:v>-0.99590247863013703</c:v>
                </c:pt>
                <c:pt idx="3025">
                  <c:v>-0.16073104345890413</c:v>
                </c:pt>
                <c:pt idx="3026">
                  <c:v>-1.0009014546575343</c:v>
                </c:pt>
                <c:pt idx="3027">
                  <c:v>-0.15476145219863013</c:v>
                </c:pt>
                <c:pt idx="3028">
                  <c:v>-0.98760322972602743</c:v>
                </c:pt>
                <c:pt idx="3029">
                  <c:v>-0.15333356589041094</c:v>
                </c:pt>
                <c:pt idx="3030">
                  <c:v>-0.9869491103424658</c:v>
                </c:pt>
                <c:pt idx="3031">
                  <c:v>-0.14637327361643837</c:v>
                </c:pt>
                <c:pt idx="3032">
                  <c:v>-0.98964184993150695</c:v>
                </c:pt>
                <c:pt idx="3033">
                  <c:v>-0.91266584116438365</c:v>
                </c:pt>
                <c:pt idx="3034">
                  <c:v>-0.88511042342465762</c:v>
                </c:pt>
                <c:pt idx="3035">
                  <c:v>-0.95967948390410962</c:v>
                </c:pt>
                <c:pt idx="3036">
                  <c:v>-1.0181116134246577</c:v>
                </c:pt>
                <c:pt idx="3037">
                  <c:v>-0.9506235729452055</c:v>
                </c:pt>
                <c:pt idx="3038">
                  <c:v>-1.1665767242465752</c:v>
                </c:pt>
                <c:pt idx="3039">
                  <c:v>-0.33303100068493152</c:v>
                </c:pt>
                <c:pt idx="3040">
                  <c:v>-0.44010901726027396</c:v>
                </c:pt>
                <c:pt idx="3041">
                  <c:v>-1.2736420082876714</c:v>
                </c:pt>
                <c:pt idx="3042">
                  <c:v>-2.107136052739726</c:v>
                </c:pt>
                <c:pt idx="3043">
                  <c:v>-1.2729170194520547</c:v>
                </c:pt>
                <c:pt idx="3044">
                  <c:v>-0.43374469746575345</c:v>
                </c:pt>
                <c:pt idx="3045">
                  <c:v>-0.28720486232876713</c:v>
                </c:pt>
                <c:pt idx="3046">
                  <c:v>-1.1214299706164383</c:v>
                </c:pt>
                <c:pt idx="3047">
                  <c:v>-0.27781863780821919</c:v>
                </c:pt>
                <c:pt idx="3048">
                  <c:v>-1.1117707372602739</c:v>
                </c:pt>
                <c:pt idx="3049">
                  <c:v>-1.9474174787671235</c:v>
                </c:pt>
                <c:pt idx="3050">
                  <c:v>-1.1113569215753425</c:v>
                </c:pt>
                <c:pt idx="3051">
                  <c:v>-0.2787257601369863</c:v>
                </c:pt>
                <c:pt idx="3052">
                  <c:v>-1.1213275111643837</c:v>
                </c:pt>
                <c:pt idx="3053">
                  <c:v>-0.28564794801369864</c:v>
                </c:pt>
                <c:pt idx="3054">
                  <c:v>-0.32326374883561643</c:v>
                </c:pt>
                <c:pt idx="3055">
                  <c:v>-1.1578444693150685</c:v>
                </c:pt>
                <c:pt idx="3056">
                  <c:v>-0.32326374883561643</c:v>
                </c:pt>
                <c:pt idx="3057">
                  <c:v>-0.41098500123287673</c:v>
                </c:pt>
                <c:pt idx="3058">
                  <c:v>-1.2480044264383563</c:v>
                </c:pt>
                <c:pt idx="3059">
                  <c:v>-0.41332842000000003</c:v>
                </c:pt>
                <c:pt idx="3060">
                  <c:v>-0.36992818726027399</c:v>
                </c:pt>
                <c:pt idx="3061">
                  <c:v>-0.41435086746575345</c:v>
                </c:pt>
                <c:pt idx="3062">
                  <c:v>-0.2747957344520548</c:v>
                </c:pt>
                <c:pt idx="3063">
                  <c:v>-1.1083731645205479</c:v>
                </c:pt>
                <c:pt idx="3064">
                  <c:v>-1.1123677017123288</c:v>
                </c:pt>
                <c:pt idx="3065">
                  <c:v>-0.27494176746575344</c:v>
                </c:pt>
                <c:pt idx="3066">
                  <c:v>-0.22095510657534248</c:v>
                </c:pt>
                <c:pt idx="3067">
                  <c:v>-1.0557199910958905</c:v>
                </c:pt>
                <c:pt idx="3068">
                  <c:v>-0.22296724643835616</c:v>
                </c:pt>
                <c:pt idx="3069">
                  <c:v>-1.0667384932191781</c:v>
                </c:pt>
                <c:pt idx="3070">
                  <c:v>-1.899025693150685</c:v>
                </c:pt>
                <c:pt idx="3071">
                  <c:v>-1.064997398219178</c:v>
                </c:pt>
                <c:pt idx="3072">
                  <c:v>-0.22150658342465754</c:v>
                </c:pt>
                <c:pt idx="3073">
                  <c:v>-1.0628200516438358</c:v>
                </c:pt>
                <c:pt idx="3074">
                  <c:v>-0.22950840698630137</c:v>
                </c:pt>
                <c:pt idx="3075">
                  <c:v>-1.0668464284931507</c:v>
                </c:pt>
                <c:pt idx="3076">
                  <c:v>-1.2333154093150684</c:v>
                </c:pt>
                <c:pt idx="3077">
                  <c:v>-0.39730578226027402</c:v>
                </c:pt>
                <c:pt idx="3078">
                  <c:v>-0.39276506095890412</c:v>
                </c:pt>
                <c:pt idx="3079">
                  <c:v>-0.41715786698630136</c:v>
                </c:pt>
                <c:pt idx="3080">
                  <c:v>-0.53656234150684934</c:v>
                </c:pt>
                <c:pt idx="3081">
                  <c:v>-0.35900512089041103</c:v>
                </c:pt>
                <c:pt idx="3082">
                  <c:v>-0.23211315061643836</c:v>
                </c:pt>
                <c:pt idx="3083">
                  <c:v>-0.36216769931506854</c:v>
                </c:pt>
                <c:pt idx="3084">
                  <c:v>-0.19363466650684935</c:v>
                </c:pt>
                <c:pt idx="3085">
                  <c:v>-1.0323750643150686</c:v>
                </c:pt>
                <c:pt idx="3086">
                  <c:v>-1.4154198256849317</c:v>
                </c:pt>
                <c:pt idx="3087">
                  <c:v>-0.5825091643150685</c:v>
                </c:pt>
                <c:pt idx="3088">
                  <c:v>-0.23984819013698633</c:v>
                </c:pt>
                <c:pt idx="3089">
                  <c:v>-0.30720299671232876</c:v>
                </c:pt>
                <c:pt idx="3090">
                  <c:v>-0.37385285363013698</c:v>
                </c:pt>
                <c:pt idx="3091">
                  <c:v>-0.37610100308219174</c:v>
                </c:pt>
                <c:pt idx="3092">
                  <c:v>-0.35581071945205484</c:v>
                </c:pt>
                <c:pt idx="3093">
                  <c:v>-0.36238360315068491</c:v>
                </c:pt>
                <c:pt idx="3094">
                  <c:v>-0.39684849287671237</c:v>
                </c:pt>
                <c:pt idx="3095">
                  <c:v>-0.37392274109589047</c:v>
                </c:pt>
                <c:pt idx="3096">
                  <c:v>-0.37262720157534246</c:v>
                </c:pt>
                <c:pt idx="3097">
                  <c:v>-0.41058493335616436</c:v>
                </c:pt>
                <c:pt idx="3098">
                  <c:v>-0.43764496397260277</c:v>
                </c:pt>
                <c:pt idx="3099">
                  <c:v>-0.35913211335616435</c:v>
                </c:pt>
                <c:pt idx="3100">
                  <c:v>-0.3899136223972603</c:v>
                </c:pt>
                <c:pt idx="3101">
                  <c:v>-0.43165631219178086</c:v>
                </c:pt>
                <c:pt idx="3102">
                  <c:v>0.40554100232876716</c:v>
                </c:pt>
                <c:pt idx="3103">
                  <c:v>-0.42731248746575345</c:v>
                </c:pt>
                <c:pt idx="3104">
                  <c:v>-2.1911682821917808</c:v>
                </c:pt>
                <c:pt idx="3105">
                  <c:v>-3.347477623972603</c:v>
                </c:pt>
                <c:pt idx="3106">
                  <c:v>-4.3947598561643835</c:v>
                </c:pt>
                <c:pt idx="3107">
                  <c:v>-3.5570484801369862</c:v>
                </c:pt>
                <c:pt idx="3108">
                  <c:v>-2.7059366527397262</c:v>
                </c:pt>
                <c:pt idx="3109">
                  <c:v>-1.8731150691780822</c:v>
                </c:pt>
                <c:pt idx="3110">
                  <c:v>-1.0268935668493151</c:v>
                </c:pt>
                <c:pt idx="3111">
                  <c:v>-0.43323661109589046</c:v>
                </c:pt>
                <c:pt idx="3112">
                  <c:v>-8.9573238616438358E-2</c:v>
                </c:pt>
                <c:pt idx="3113">
                  <c:v>-0.92840268760273981</c:v>
                </c:pt>
                <c:pt idx="3114">
                  <c:v>-9.4964919287671229E-2</c:v>
                </c:pt>
                <c:pt idx="3115">
                  <c:v>-0.92765324897260282</c:v>
                </c:pt>
                <c:pt idx="3116">
                  <c:v>-1.7664245876712328</c:v>
                </c:pt>
                <c:pt idx="3117">
                  <c:v>-2.6133446650684933</c:v>
                </c:pt>
                <c:pt idx="3118">
                  <c:v>-3.449278479452055</c:v>
                </c:pt>
                <c:pt idx="3119">
                  <c:v>-2.6125187979452056</c:v>
                </c:pt>
                <c:pt idx="3120">
                  <c:v>-1.7801417712328766</c:v>
                </c:pt>
                <c:pt idx="3121">
                  <c:v>-2.6166468020547948</c:v>
                </c:pt>
                <c:pt idx="3122">
                  <c:v>-1.7778557404109592</c:v>
                </c:pt>
                <c:pt idx="3123">
                  <c:v>-2.6166468020547948</c:v>
                </c:pt>
                <c:pt idx="3124">
                  <c:v>-1.7781733047945205</c:v>
                </c:pt>
                <c:pt idx="3125">
                  <c:v>-2.6300465876712331</c:v>
                </c:pt>
                <c:pt idx="3126">
                  <c:v>-1.7960184924657536</c:v>
                </c:pt>
                <c:pt idx="3127">
                  <c:v>-2.6455421650684934</c:v>
                </c:pt>
                <c:pt idx="3128">
                  <c:v>-1.7953197842465753</c:v>
                </c:pt>
                <c:pt idx="3129">
                  <c:v>-2.6455421650684934</c:v>
                </c:pt>
                <c:pt idx="3130">
                  <c:v>-1.7890963212328768</c:v>
                </c:pt>
                <c:pt idx="3131">
                  <c:v>-2.6320153869863017</c:v>
                </c:pt>
                <c:pt idx="3132">
                  <c:v>-1.775759782191781</c:v>
                </c:pt>
                <c:pt idx="3133">
                  <c:v>-0.94217614397260274</c:v>
                </c:pt>
                <c:pt idx="3134">
                  <c:v>-1.7798877863013698</c:v>
                </c:pt>
                <c:pt idx="3135">
                  <c:v>-0.93646058424657541</c:v>
                </c:pt>
                <c:pt idx="3136">
                  <c:v>-9.201723275342466E-2</c:v>
                </c:pt>
                <c:pt idx="3137">
                  <c:v>-0.93309476794520552</c:v>
                </c:pt>
                <c:pt idx="3138">
                  <c:v>-9.7224751047945215E-2</c:v>
                </c:pt>
                <c:pt idx="3139">
                  <c:v>-0.94071553089041093</c:v>
                </c:pt>
                <c:pt idx="3140">
                  <c:v>-1.7917634958904112</c:v>
                </c:pt>
                <c:pt idx="3141">
                  <c:v>-2.6663724246575344</c:v>
                </c:pt>
                <c:pt idx="3142">
                  <c:v>-3.5225644500000004</c:v>
                </c:pt>
                <c:pt idx="3143">
                  <c:v>-4.38910810890411</c:v>
                </c:pt>
                <c:pt idx="3144">
                  <c:v>-5.2351387397260281</c:v>
                </c:pt>
                <c:pt idx="3145">
                  <c:v>-4.3916481246575341</c:v>
                </c:pt>
                <c:pt idx="3146">
                  <c:v>-3.5551430938356168</c:v>
                </c:pt>
                <c:pt idx="3147">
                  <c:v>-4.425941915753425</c:v>
                </c:pt>
                <c:pt idx="3148">
                  <c:v>-5.2672733260273974</c:v>
                </c:pt>
                <c:pt idx="3149">
                  <c:v>-4.4132405054794521</c:v>
                </c:pt>
                <c:pt idx="3150">
                  <c:v>-3.5653680678082194</c:v>
                </c:pt>
                <c:pt idx="3151">
                  <c:v>-2.7222579308219177</c:v>
                </c:pt>
                <c:pt idx="3152">
                  <c:v>-3.5604779424657536</c:v>
                </c:pt>
                <c:pt idx="3153">
                  <c:v>-4.4037778191780825</c:v>
                </c:pt>
                <c:pt idx="3154">
                  <c:v>-3.5528570630136991</c:v>
                </c:pt>
                <c:pt idx="3155">
                  <c:v>-2.6854244568493151</c:v>
                </c:pt>
                <c:pt idx="3156">
                  <c:v>-1.8250408479452056</c:v>
                </c:pt>
                <c:pt idx="3157">
                  <c:v>-0.98409033184931516</c:v>
                </c:pt>
                <c:pt idx="3158">
                  <c:v>-1.8435847438356165</c:v>
                </c:pt>
                <c:pt idx="3159">
                  <c:v>-2.7126682520547947</c:v>
                </c:pt>
                <c:pt idx="3160">
                  <c:v>-3.5519043698630139</c:v>
                </c:pt>
                <c:pt idx="3161">
                  <c:v>-4.4147645815068497</c:v>
                </c:pt>
                <c:pt idx="3162">
                  <c:v>-5.2545083363013703</c:v>
                </c:pt>
                <c:pt idx="3163">
                  <c:v>-4.412160819863014</c:v>
                </c:pt>
                <c:pt idx="3164">
                  <c:v>-3.5311376897260276</c:v>
                </c:pt>
                <c:pt idx="3165">
                  <c:v>-2.6627523904109593</c:v>
                </c:pt>
                <c:pt idx="3166">
                  <c:v>-3.5161502486301375</c:v>
                </c:pt>
                <c:pt idx="3167">
                  <c:v>-4.3828844794520547</c:v>
                </c:pt>
                <c:pt idx="3168">
                  <c:v>-5.223135871232877</c:v>
                </c:pt>
                <c:pt idx="3169">
                  <c:v>-4.3880284232876718</c:v>
                </c:pt>
                <c:pt idx="3170">
                  <c:v>-5.2280894095890416</c:v>
                </c:pt>
                <c:pt idx="3171">
                  <c:v>-4.3888539575342467</c:v>
                </c:pt>
                <c:pt idx="3172">
                  <c:v>-3.4890331130136985</c:v>
                </c:pt>
                <c:pt idx="3173">
                  <c:v>-2.5908635034246577</c:v>
                </c:pt>
                <c:pt idx="3174">
                  <c:v>-1.757724189041096</c:v>
                </c:pt>
                <c:pt idx="3175">
                  <c:v>-0.9161385608219178</c:v>
                </c:pt>
                <c:pt idx="3176">
                  <c:v>-6.3756920280821916E-2</c:v>
                </c:pt>
                <c:pt idx="3177">
                  <c:v>-0.91296329979452062</c:v>
                </c:pt>
                <c:pt idx="3178">
                  <c:v>-1.7572160527397263</c:v>
                </c:pt>
                <c:pt idx="3179">
                  <c:v>-2.5941020609589041</c:v>
                </c:pt>
                <c:pt idx="3180">
                  <c:v>-3.428575045890411</c:v>
                </c:pt>
                <c:pt idx="3181">
                  <c:v>-4.2612696369863015</c:v>
                </c:pt>
                <c:pt idx="3182">
                  <c:v>-3.3910430301369865</c:v>
                </c:pt>
                <c:pt idx="3183">
                  <c:v>-2.5440592068493153</c:v>
                </c:pt>
                <c:pt idx="3184">
                  <c:v>-1.7066014828767124</c:v>
                </c:pt>
                <c:pt idx="3185">
                  <c:v>-0.85904649308219183</c:v>
                </c:pt>
                <c:pt idx="3186">
                  <c:v>-1.7153654609589044</c:v>
                </c:pt>
                <c:pt idx="3187">
                  <c:v>-2.5610786938356167</c:v>
                </c:pt>
                <c:pt idx="3188">
                  <c:v>-1.7027912095890412</c:v>
                </c:pt>
                <c:pt idx="3189">
                  <c:v>-0.85117159541095888</c:v>
                </c:pt>
                <c:pt idx="3190">
                  <c:v>2.8835272109589045E-2</c:v>
                </c:pt>
                <c:pt idx="3191">
                  <c:v>0.89061590465753426</c:v>
                </c:pt>
                <c:pt idx="3192">
                  <c:v>1.7400128178082193</c:v>
                </c:pt>
                <c:pt idx="3193">
                  <c:v>2.5960778506849316</c:v>
                </c:pt>
                <c:pt idx="3194">
                  <c:v>3.4657332410958905</c:v>
                </c:pt>
                <c:pt idx="3195">
                  <c:v>4.3278318308219186</c:v>
                </c:pt>
                <c:pt idx="3196">
                  <c:v>5.1707503972602744</c:v>
                </c:pt>
                <c:pt idx="3197">
                  <c:v>6.0342455712328773</c:v>
                </c:pt>
                <c:pt idx="3198">
                  <c:v>6.9034565712328773</c:v>
                </c:pt>
                <c:pt idx="3199">
                  <c:v>6.0638401417808225</c:v>
                </c:pt>
                <c:pt idx="3200">
                  <c:v>5.1941844184931512</c:v>
                </c:pt>
                <c:pt idx="3201">
                  <c:v>4.3532972321917809</c:v>
                </c:pt>
                <c:pt idx="3202">
                  <c:v>3.5173003376712328</c:v>
                </c:pt>
                <c:pt idx="3203">
                  <c:v>2.6453587500000002</c:v>
                </c:pt>
                <c:pt idx="3204">
                  <c:v>1.8123464280821917</c:v>
                </c:pt>
                <c:pt idx="3205">
                  <c:v>0.97946119849315072</c:v>
                </c:pt>
                <c:pt idx="3206">
                  <c:v>0.14479779976027399</c:v>
                </c:pt>
                <c:pt idx="3207">
                  <c:v>-0.70053461383561644</c:v>
                </c:pt>
                <c:pt idx="3208">
                  <c:v>-1.5569172610273971</c:v>
                </c:pt>
                <c:pt idx="3209">
                  <c:v>-2.4016146041095889</c:v>
                </c:pt>
                <c:pt idx="3210">
                  <c:v>-1.566189025890411</c:v>
                </c:pt>
                <c:pt idx="3211">
                  <c:v>-2.4199679280821922</c:v>
                </c:pt>
                <c:pt idx="3212">
                  <c:v>-3.2569176821917809</c:v>
                </c:pt>
                <c:pt idx="3213">
                  <c:v>-4.1298752095890414</c:v>
                </c:pt>
                <c:pt idx="3214">
                  <c:v>-4.9722868047945212</c:v>
                </c:pt>
                <c:pt idx="3215">
                  <c:v>-5.8364806869863015</c:v>
                </c:pt>
                <c:pt idx="3216">
                  <c:v>-4.9815580869863014</c:v>
                </c:pt>
                <c:pt idx="3217">
                  <c:v>-4.1098075705479458</c:v>
                </c:pt>
                <c:pt idx="3218">
                  <c:v>-3.2708254376712329</c:v>
                </c:pt>
                <c:pt idx="3219">
                  <c:v>-2.4146334123287674</c:v>
                </c:pt>
                <c:pt idx="3220">
                  <c:v>-1.5705710315753427</c:v>
                </c:pt>
                <c:pt idx="3221">
                  <c:v>-0.73616165938356171</c:v>
                </c:pt>
                <c:pt idx="3222">
                  <c:v>0.13635145596575343</c:v>
                </c:pt>
                <c:pt idx="3223">
                  <c:v>0.99400416595890417</c:v>
                </c:pt>
                <c:pt idx="3224">
                  <c:v>1.8583886034246577</c:v>
                </c:pt>
                <c:pt idx="3225">
                  <c:v>2.6996567671232876</c:v>
                </c:pt>
                <c:pt idx="3226">
                  <c:v>3.5363522034246579</c:v>
                </c:pt>
                <c:pt idx="3227">
                  <c:v>4.3861939397260272</c:v>
                </c:pt>
                <c:pt idx="3228">
                  <c:v>3.513934454794521</c:v>
                </c:pt>
                <c:pt idx="3229">
                  <c:v>2.6602193650684933</c:v>
                </c:pt>
                <c:pt idx="3230">
                  <c:v>1.8105047876712328</c:v>
                </c:pt>
                <c:pt idx="3231">
                  <c:v>0.94720005246575345</c:v>
                </c:pt>
                <c:pt idx="3232">
                  <c:v>0.11139347521232879</c:v>
                </c:pt>
                <c:pt idx="3233">
                  <c:v>-0.72866795547945207</c:v>
                </c:pt>
                <c:pt idx="3234">
                  <c:v>0.11628345741780823</c:v>
                </c:pt>
                <c:pt idx="3235">
                  <c:v>-0.73000159273972609</c:v>
                </c:pt>
                <c:pt idx="3236">
                  <c:v>-1.6084843243150686</c:v>
                </c:pt>
                <c:pt idx="3237">
                  <c:v>-2.4520387684931508</c:v>
                </c:pt>
                <c:pt idx="3238">
                  <c:v>-1.6079762379452054</c:v>
                </c:pt>
                <c:pt idx="3239">
                  <c:v>-0.75140320191780829</c:v>
                </c:pt>
                <c:pt idx="3240">
                  <c:v>8.1482004369863012E-2</c:v>
                </c:pt>
                <c:pt idx="3241">
                  <c:v>0.91874916308219179</c:v>
                </c:pt>
                <c:pt idx="3242">
                  <c:v>1.780275754109589</c:v>
                </c:pt>
                <c:pt idx="3243">
                  <c:v>2.636150215068493</c:v>
                </c:pt>
                <c:pt idx="3244">
                  <c:v>1.7509994136986302</c:v>
                </c:pt>
                <c:pt idx="3245">
                  <c:v>0.90268208630136992</c:v>
                </c:pt>
                <c:pt idx="3246">
                  <c:v>1.736202378082192</c:v>
                </c:pt>
                <c:pt idx="3247">
                  <c:v>2.5817889513698633</c:v>
                </c:pt>
                <c:pt idx="3248">
                  <c:v>1.7407747726027398</c:v>
                </c:pt>
                <c:pt idx="3249">
                  <c:v>0.89169549041095897</c:v>
                </c:pt>
                <c:pt idx="3250">
                  <c:v>5.2650137589041093E-2</c:v>
                </c:pt>
                <c:pt idx="3251">
                  <c:v>-0.78341037965753424</c:v>
                </c:pt>
                <c:pt idx="3252">
                  <c:v>-1.6563044607534247</c:v>
                </c:pt>
                <c:pt idx="3253">
                  <c:v>-2.4937623678082192</c:v>
                </c:pt>
                <c:pt idx="3254">
                  <c:v>-3.341507979452055</c:v>
                </c:pt>
                <c:pt idx="3255">
                  <c:v>-4.184490624657534</c:v>
                </c:pt>
                <c:pt idx="3256">
                  <c:v>-5.0269651335616441</c:v>
                </c:pt>
                <c:pt idx="3257">
                  <c:v>-4.1737580136986301</c:v>
                </c:pt>
                <c:pt idx="3258">
                  <c:v>-3.3056271986301367</c:v>
                </c:pt>
                <c:pt idx="3259">
                  <c:v>-2.425873993150685</c:v>
                </c:pt>
                <c:pt idx="3260">
                  <c:v>-1.5607910139041095</c:v>
                </c:pt>
                <c:pt idx="3261">
                  <c:v>-0.69583516027397263</c:v>
                </c:pt>
                <c:pt idx="3262">
                  <c:v>0.14079690129452055</c:v>
                </c:pt>
                <c:pt idx="3263">
                  <c:v>1.0040381519178083</c:v>
                </c:pt>
                <c:pt idx="3264">
                  <c:v>1.8587694143835618</c:v>
                </c:pt>
                <c:pt idx="3265">
                  <c:v>2.7490646589041097</c:v>
                </c:pt>
                <c:pt idx="3266">
                  <c:v>3.641137797945206</c:v>
                </c:pt>
                <c:pt idx="3267">
                  <c:v>4.528003080821918</c:v>
                </c:pt>
                <c:pt idx="3268">
                  <c:v>5.3813376924657543</c:v>
                </c:pt>
                <c:pt idx="3269">
                  <c:v>6.2295916068493149</c:v>
                </c:pt>
                <c:pt idx="3270">
                  <c:v>7.1055338732876718</c:v>
                </c:pt>
                <c:pt idx="3271">
                  <c:v>6.2683935472602741</c:v>
                </c:pt>
                <c:pt idx="3272">
                  <c:v>5.4020402938356167</c:v>
                </c:pt>
                <c:pt idx="3273">
                  <c:v>4.5668053541095892</c:v>
                </c:pt>
                <c:pt idx="3274">
                  <c:v>3.7278235541095892</c:v>
                </c:pt>
                <c:pt idx="3275">
                  <c:v>2.8831900068493157</c:v>
                </c:pt>
                <c:pt idx="3276">
                  <c:v>2.0245844589041098</c:v>
                </c:pt>
                <c:pt idx="3277">
                  <c:v>1.1866824110958905</c:v>
                </c:pt>
                <c:pt idx="3278">
                  <c:v>0.3360788032191781</c:v>
                </c:pt>
                <c:pt idx="3279">
                  <c:v>-0.53637087082191781</c:v>
                </c:pt>
                <c:pt idx="3280">
                  <c:v>-1.388943045</c:v>
                </c:pt>
                <c:pt idx="3281">
                  <c:v>-2.2241780013698631</c:v>
                </c:pt>
                <c:pt idx="3282">
                  <c:v>-3.0664621047945206</c:v>
                </c:pt>
                <c:pt idx="3283">
                  <c:v>-3.9027131506849315</c:v>
                </c:pt>
                <c:pt idx="3284">
                  <c:v>-4.7512210499999998</c:v>
                </c:pt>
                <c:pt idx="3285">
                  <c:v>-5.6123028678082187</c:v>
                </c:pt>
                <c:pt idx="3286">
                  <c:v>-6.4496335993150682</c:v>
                </c:pt>
                <c:pt idx="3287">
                  <c:v>-5.5982045404109595</c:v>
                </c:pt>
                <c:pt idx="3288">
                  <c:v>-4.759985028082192</c:v>
                </c:pt>
                <c:pt idx="3289">
                  <c:v>-3.9180815691780824</c:v>
                </c:pt>
                <c:pt idx="3290">
                  <c:v>-3.0476642239726028</c:v>
                </c:pt>
                <c:pt idx="3291">
                  <c:v>-2.203792465068493</c:v>
                </c:pt>
                <c:pt idx="3292">
                  <c:v>-1.3333749201369862</c:v>
                </c:pt>
                <c:pt idx="3293">
                  <c:v>-0.49452021246575345</c:v>
                </c:pt>
                <c:pt idx="3294">
                  <c:v>0.34458866321917808</c:v>
                </c:pt>
                <c:pt idx="3295">
                  <c:v>-0.49007479376712332</c:v>
                </c:pt>
                <c:pt idx="3296">
                  <c:v>-1.3256272479452054</c:v>
                </c:pt>
                <c:pt idx="3297">
                  <c:v>-2.1623862636986302</c:v>
                </c:pt>
                <c:pt idx="3298">
                  <c:v>-2.9968592486301371</c:v>
                </c:pt>
                <c:pt idx="3299">
                  <c:v>-3.8421918369863013</c:v>
                </c:pt>
                <c:pt idx="3300">
                  <c:v>-3.0047975260273971</c:v>
                </c:pt>
                <c:pt idx="3301">
                  <c:v>-2.150828284931507</c:v>
                </c:pt>
                <c:pt idx="3302">
                  <c:v>-1.2884760098630137</c:v>
                </c:pt>
                <c:pt idx="3303">
                  <c:v>-0.43577684321917809</c:v>
                </c:pt>
                <c:pt idx="3304">
                  <c:v>0.41260391383561645</c:v>
                </c:pt>
                <c:pt idx="3305">
                  <c:v>-0.42301215308219181</c:v>
                </c:pt>
                <c:pt idx="3306">
                  <c:v>-1.2621843918493152</c:v>
                </c:pt>
                <c:pt idx="3307">
                  <c:v>-2.1049131020547946</c:v>
                </c:pt>
                <c:pt idx="3308">
                  <c:v>-2.951769766438356</c:v>
                </c:pt>
                <c:pt idx="3309">
                  <c:v>-3.8042149315068494</c:v>
                </c:pt>
                <c:pt idx="3310">
                  <c:v>-4.6465624479452057</c:v>
                </c:pt>
                <c:pt idx="3311">
                  <c:v>-5.4858619787671241</c:v>
                </c:pt>
                <c:pt idx="3312">
                  <c:v>-4.6477691260273977</c:v>
                </c:pt>
                <c:pt idx="3313">
                  <c:v>-3.8140582623287673</c:v>
                </c:pt>
                <c:pt idx="3314">
                  <c:v>-2.9800300006849314</c:v>
                </c:pt>
                <c:pt idx="3315">
                  <c:v>-2.1286009417808223</c:v>
                </c:pt>
                <c:pt idx="3316">
                  <c:v>-1.2818078402054796</c:v>
                </c:pt>
                <c:pt idx="3317">
                  <c:v>-0.44593785493150684</c:v>
                </c:pt>
                <c:pt idx="3318">
                  <c:v>0.39583822869863017</c:v>
                </c:pt>
                <c:pt idx="3319">
                  <c:v>-0.44155598239726029</c:v>
                </c:pt>
                <c:pt idx="3320">
                  <c:v>-1.2849832010958906</c:v>
                </c:pt>
                <c:pt idx="3321">
                  <c:v>-2.1242826986301373</c:v>
                </c:pt>
                <c:pt idx="3322">
                  <c:v>-2.9760291554794525</c:v>
                </c:pt>
                <c:pt idx="3323">
                  <c:v>-3.8108831178082196</c:v>
                </c:pt>
                <c:pt idx="3324">
                  <c:v>-4.6696789047945204</c:v>
                </c:pt>
                <c:pt idx="3325">
                  <c:v>-5.5037074993150688</c:v>
                </c:pt>
                <c:pt idx="3326">
                  <c:v>-4.6477055465753425</c:v>
                </c:pt>
                <c:pt idx="3327">
                  <c:v>-3.8016749157534249</c:v>
                </c:pt>
                <c:pt idx="3328">
                  <c:v>-2.9400210493150687</c:v>
                </c:pt>
                <c:pt idx="3329">
                  <c:v>-2.0692225602739729</c:v>
                </c:pt>
                <c:pt idx="3330">
                  <c:v>-1.2365279192465752</c:v>
                </c:pt>
                <c:pt idx="3331">
                  <c:v>-0.3861149498630137</c:v>
                </c:pt>
                <c:pt idx="3332">
                  <c:v>0.44950110041095892</c:v>
                </c:pt>
                <c:pt idx="3333">
                  <c:v>1.3034069118493152</c:v>
                </c:pt>
                <c:pt idx="3334">
                  <c:v>2.1494380253424659</c:v>
                </c:pt>
                <c:pt idx="3335">
                  <c:v>2.997437621917808</c:v>
                </c:pt>
                <c:pt idx="3336">
                  <c:v>3.8651242130136985</c:v>
                </c:pt>
                <c:pt idx="3337">
                  <c:v>4.7164266123287675</c:v>
                </c:pt>
                <c:pt idx="3338">
                  <c:v>3.8810643472602737</c:v>
                </c:pt>
                <c:pt idx="3339">
                  <c:v>3.0338267054794521</c:v>
                </c:pt>
                <c:pt idx="3340">
                  <c:v>2.1731258650684935</c:v>
                </c:pt>
                <c:pt idx="3341">
                  <c:v>1.3408756144520551</c:v>
                </c:pt>
                <c:pt idx="3342">
                  <c:v>0.48462002630136986</c:v>
                </c:pt>
                <c:pt idx="3343">
                  <c:v>-0.34902724130136986</c:v>
                </c:pt>
                <c:pt idx="3344">
                  <c:v>-1.2017898875342465</c:v>
                </c:pt>
                <c:pt idx="3345">
                  <c:v>-2.0376600226027395</c:v>
                </c:pt>
                <c:pt idx="3346">
                  <c:v>-2.8765784095890408</c:v>
                </c:pt>
                <c:pt idx="3347">
                  <c:v>-3.7174018500000003</c:v>
                </c:pt>
                <c:pt idx="3348">
                  <c:v>-4.5633692342465757</c:v>
                </c:pt>
                <c:pt idx="3349">
                  <c:v>-5.4008905376712333</c:v>
                </c:pt>
                <c:pt idx="3350">
                  <c:v>-4.5433648417808223</c:v>
                </c:pt>
                <c:pt idx="3351">
                  <c:v>-3.7110510616438357</c:v>
                </c:pt>
                <c:pt idx="3352">
                  <c:v>-2.8730219547945208</c:v>
                </c:pt>
                <c:pt idx="3353">
                  <c:v>-2.0372156321917809</c:v>
                </c:pt>
                <c:pt idx="3354">
                  <c:v>-1.1894063412328768</c:v>
                </c:pt>
                <c:pt idx="3355">
                  <c:v>-0.34013637061643837</c:v>
                </c:pt>
                <c:pt idx="3356">
                  <c:v>0.49306639006849318</c:v>
                </c:pt>
                <c:pt idx="3357">
                  <c:v>-0.35321865842465755</c:v>
                </c:pt>
                <c:pt idx="3358">
                  <c:v>-1.1856593145205481</c:v>
                </c:pt>
                <c:pt idx="3359">
                  <c:v>-0.34743960246575345</c:v>
                </c:pt>
                <c:pt idx="3360">
                  <c:v>-1.1964554383561645</c:v>
                </c:pt>
                <c:pt idx="3361">
                  <c:v>-2.0292136089041097</c:v>
                </c:pt>
                <c:pt idx="3362">
                  <c:v>-1.1969635247260275</c:v>
                </c:pt>
                <c:pt idx="3363">
                  <c:v>-0.35201204691780824</c:v>
                </c:pt>
                <c:pt idx="3364">
                  <c:v>-1.1895967300684931</c:v>
                </c:pt>
                <c:pt idx="3365">
                  <c:v>-0.23630356910958905</c:v>
                </c:pt>
                <c:pt idx="3366">
                  <c:v>-1.0693802860273973</c:v>
                </c:pt>
                <c:pt idx="3367">
                  <c:v>-0.23690153219178084</c:v>
                </c:pt>
                <c:pt idx="3368">
                  <c:v>-1.0782266677397261</c:v>
                </c:pt>
                <c:pt idx="3369">
                  <c:v>-0.23382147390410962</c:v>
                </c:pt>
                <c:pt idx="3370">
                  <c:v>-1.0766962171232879</c:v>
                </c:pt>
                <c:pt idx="3371">
                  <c:v>-0.24257897753424659</c:v>
                </c:pt>
                <c:pt idx="3372">
                  <c:v>-1.0797253785616439</c:v>
                </c:pt>
                <c:pt idx="3373">
                  <c:v>-1.9207449000000003</c:v>
                </c:pt>
                <c:pt idx="3374">
                  <c:v>-1.0776986586986301</c:v>
                </c:pt>
                <c:pt idx="3375">
                  <c:v>-0.23604953424657535</c:v>
                </c:pt>
                <c:pt idx="3376">
                  <c:v>-1.079667358150685</c:v>
                </c:pt>
                <c:pt idx="3377">
                  <c:v>-0.24227314705479452</c:v>
                </c:pt>
                <c:pt idx="3378">
                  <c:v>-1.074967821369863</c:v>
                </c:pt>
                <c:pt idx="3379">
                  <c:v>-0.23776419883561645</c:v>
                </c:pt>
                <c:pt idx="3380">
                  <c:v>-1.0811279712328767</c:v>
                </c:pt>
                <c:pt idx="3381">
                  <c:v>-0.2480024213013699</c:v>
                </c:pt>
                <c:pt idx="3382">
                  <c:v>-1.0954178525342466</c:v>
                </c:pt>
                <c:pt idx="3383">
                  <c:v>-0.24724033335616441</c:v>
                </c:pt>
                <c:pt idx="3384">
                  <c:v>-1.0940969311643836</c:v>
                </c:pt>
                <c:pt idx="3385">
                  <c:v>-1.926714544520548</c:v>
                </c:pt>
                <c:pt idx="3386">
                  <c:v>-1.084557300410959</c:v>
                </c:pt>
                <c:pt idx="3387">
                  <c:v>-0.24760769609589042</c:v>
                </c:pt>
                <c:pt idx="3388">
                  <c:v>-1.0818900258904109</c:v>
                </c:pt>
                <c:pt idx="3389">
                  <c:v>-0.2430352183561644</c:v>
                </c:pt>
                <c:pt idx="3390">
                  <c:v>-1.0777630204109589</c:v>
                </c:pt>
                <c:pt idx="3391">
                  <c:v>-0.24148667589041098</c:v>
                </c:pt>
                <c:pt idx="3392">
                  <c:v>-1.0768485914383563</c:v>
                </c:pt>
                <c:pt idx="3393">
                  <c:v>-0.24210902219178082</c:v>
                </c:pt>
                <c:pt idx="3394">
                  <c:v>-1.0797191038356166</c:v>
                </c:pt>
                <c:pt idx="3395">
                  <c:v>-1.9252538815068494</c:v>
                </c:pt>
                <c:pt idx="3396">
                  <c:v>-1.0833506389726029</c:v>
                </c:pt>
                <c:pt idx="3397">
                  <c:v>-0.24278120013698631</c:v>
                </c:pt>
                <c:pt idx="3398">
                  <c:v>-1.0788680878767125</c:v>
                </c:pt>
                <c:pt idx="3399">
                  <c:v>-0.2407500030821918</c:v>
                </c:pt>
                <c:pt idx="3400">
                  <c:v>-1.0786014203424656</c:v>
                </c:pt>
                <c:pt idx="3401">
                  <c:v>-1.9236024801369864</c:v>
                </c:pt>
                <c:pt idx="3402">
                  <c:v>-1.08697059</c:v>
                </c:pt>
                <c:pt idx="3403">
                  <c:v>-0.2479252105479452</c:v>
                </c:pt>
                <c:pt idx="3404">
                  <c:v>-1.0913525124657535</c:v>
                </c:pt>
                <c:pt idx="3405">
                  <c:v>-1.939034644520548</c:v>
                </c:pt>
                <c:pt idx="3406">
                  <c:v>-2.7878602746575343</c:v>
                </c:pt>
                <c:pt idx="3407">
                  <c:v>-3.6351609965753426</c:v>
                </c:pt>
                <c:pt idx="3408">
                  <c:v>-2.7883046650684928</c:v>
                </c:pt>
                <c:pt idx="3409">
                  <c:v>-1.9412574287671234</c:v>
                </c:pt>
                <c:pt idx="3410">
                  <c:v>-1.0947818416438357</c:v>
                </c:pt>
                <c:pt idx="3411">
                  <c:v>-0.26234113561643835</c:v>
                </c:pt>
                <c:pt idx="3412">
                  <c:v>0.57403693602739725</c:v>
                </c:pt>
                <c:pt idx="3413">
                  <c:v>-0.265071906369863</c:v>
                </c:pt>
                <c:pt idx="3414">
                  <c:v>-1.099735346712329</c:v>
                </c:pt>
                <c:pt idx="3415">
                  <c:v>-1.9478620356164384</c:v>
                </c:pt>
                <c:pt idx="3416">
                  <c:v>-2.7964969273972606</c:v>
                </c:pt>
                <c:pt idx="3417">
                  <c:v>-3.640495512328767</c:v>
                </c:pt>
                <c:pt idx="3418">
                  <c:v>-4.4850027328767119</c:v>
                </c:pt>
                <c:pt idx="3419">
                  <c:v>-5.3399879136986304</c:v>
                </c:pt>
                <c:pt idx="3420">
                  <c:v>-4.4943380938356166</c:v>
                </c:pt>
                <c:pt idx="3421">
                  <c:v>-3.6380190760273972</c:v>
                </c:pt>
                <c:pt idx="3422">
                  <c:v>-2.8035460910958903</c:v>
                </c:pt>
                <c:pt idx="3423">
                  <c:v>-1.9361134849315069</c:v>
                </c:pt>
                <c:pt idx="3424">
                  <c:v>-1.0976396547945206</c:v>
                </c:pt>
                <c:pt idx="3425">
                  <c:v>-0.24741714082191782</c:v>
                </c:pt>
                <c:pt idx="3426">
                  <c:v>0.59016755897260276</c:v>
                </c:pt>
                <c:pt idx="3427">
                  <c:v>-0.24703611349315069</c:v>
                </c:pt>
                <c:pt idx="3428">
                  <c:v>-1.0992907399315068</c:v>
                </c:pt>
                <c:pt idx="3429">
                  <c:v>-1.9359229130136986</c:v>
                </c:pt>
                <c:pt idx="3430">
                  <c:v>-1.0883041440410959</c:v>
                </c:pt>
                <c:pt idx="3431">
                  <c:v>-0.24621054595890413</c:v>
                </c:pt>
                <c:pt idx="3432">
                  <c:v>-1.0815725780136987</c:v>
                </c:pt>
                <c:pt idx="3433">
                  <c:v>-1.9152832253424659</c:v>
                </c:pt>
                <c:pt idx="3434">
                  <c:v>-2.7557256883561645</c:v>
                </c:pt>
                <c:pt idx="3435">
                  <c:v>-3.5915323438356164</c:v>
                </c:pt>
                <c:pt idx="3436">
                  <c:v>-4.4298790150684937</c:v>
                </c:pt>
                <c:pt idx="3437">
                  <c:v>-3.5968034465753425</c:v>
                </c:pt>
                <c:pt idx="3438">
                  <c:v>-2.7535668164383562</c:v>
                </c:pt>
                <c:pt idx="3439">
                  <c:v>-1.9038522390410961</c:v>
                </c:pt>
                <c:pt idx="3440">
                  <c:v>-1.0503275215068493</c:v>
                </c:pt>
                <c:pt idx="3441">
                  <c:v>-0.20639209993150684</c:v>
                </c:pt>
                <c:pt idx="3442">
                  <c:v>0.63582859047945206</c:v>
                </c:pt>
                <c:pt idx="3443">
                  <c:v>-0.1971201519863014</c:v>
                </c:pt>
                <c:pt idx="3444">
                  <c:v>-1.0391503703424658</c:v>
                </c:pt>
                <c:pt idx="3445">
                  <c:v>-1.8721625424657535</c:v>
                </c:pt>
                <c:pt idx="3446">
                  <c:v>-2.7242268965753427</c:v>
                </c:pt>
                <c:pt idx="3447">
                  <c:v>-3.55806458630137</c:v>
                </c:pt>
                <c:pt idx="3448">
                  <c:v>-4.40092007260274</c:v>
                </c:pt>
                <c:pt idx="3449">
                  <c:v>-3.5557148095890412</c:v>
                </c:pt>
                <c:pt idx="3450">
                  <c:v>-2.6986335041095892</c:v>
                </c:pt>
                <c:pt idx="3451">
                  <c:v>-1.8626366095890412</c:v>
                </c:pt>
                <c:pt idx="3452">
                  <c:v>-1.009111742260274</c:v>
                </c:pt>
                <c:pt idx="3453">
                  <c:v>-0.16555753442465754</c:v>
                </c:pt>
                <c:pt idx="3454">
                  <c:v>0.66815323273972604</c:v>
                </c:pt>
                <c:pt idx="3455">
                  <c:v>-0.16498596513698632</c:v>
                </c:pt>
                <c:pt idx="3456">
                  <c:v>-1.0005585250684932</c:v>
                </c:pt>
                <c:pt idx="3457">
                  <c:v>-1.8471410321917809</c:v>
                </c:pt>
                <c:pt idx="3458">
                  <c:v>-2.6858054342465754</c:v>
                </c:pt>
                <c:pt idx="3459">
                  <c:v>-3.529042230821918</c:v>
                </c:pt>
                <c:pt idx="3460">
                  <c:v>-4.3678970383561646</c:v>
                </c:pt>
                <c:pt idx="3461">
                  <c:v>-5.2252323287671238</c:v>
                </c:pt>
                <c:pt idx="3462">
                  <c:v>-4.3821854383561645</c:v>
                </c:pt>
                <c:pt idx="3463">
                  <c:v>-3.5301217500000002</c:v>
                </c:pt>
                <c:pt idx="3464">
                  <c:v>-2.6959027500000001</c:v>
                </c:pt>
                <c:pt idx="3465">
                  <c:v>-1.8581910410958906</c:v>
                </c:pt>
                <c:pt idx="3466">
                  <c:v>-0.99761714321917816</c:v>
                </c:pt>
                <c:pt idx="3467">
                  <c:v>-0.1404725412328767</c:v>
                </c:pt>
                <c:pt idx="3468">
                  <c:v>-0.98358232869863027</c:v>
                </c:pt>
                <c:pt idx="3469">
                  <c:v>-1.8287241287671234</c:v>
                </c:pt>
                <c:pt idx="3470">
                  <c:v>-2.6736757397260278</c:v>
                </c:pt>
                <c:pt idx="3471">
                  <c:v>-3.5115780205479452</c:v>
                </c:pt>
                <c:pt idx="3472">
                  <c:v>-4.3635786287671241</c:v>
                </c:pt>
                <c:pt idx="3473">
                  <c:v>-5.2016709821917813</c:v>
                </c:pt>
                <c:pt idx="3474">
                  <c:v>-4.3469397863013697</c:v>
                </c:pt>
                <c:pt idx="3475">
                  <c:v>-3.4873182986301368</c:v>
                </c:pt>
                <c:pt idx="3476">
                  <c:v>-2.6310626938356165</c:v>
                </c:pt>
                <c:pt idx="3477">
                  <c:v>-1.7917634958904112</c:v>
                </c:pt>
                <c:pt idx="3478">
                  <c:v>-0.95316273986301381</c:v>
                </c:pt>
                <c:pt idx="3479">
                  <c:v>-0.118372347</c:v>
                </c:pt>
                <c:pt idx="3480">
                  <c:v>-0.95951337842465756</c:v>
                </c:pt>
                <c:pt idx="3481">
                  <c:v>-1.8054174328767125</c:v>
                </c:pt>
                <c:pt idx="3482">
                  <c:v>-0.96916633705479449</c:v>
                </c:pt>
                <c:pt idx="3483">
                  <c:v>-0.1217381749520548</c:v>
                </c:pt>
                <c:pt idx="3484">
                  <c:v>-0.95443288089041101</c:v>
                </c:pt>
                <c:pt idx="3485">
                  <c:v>-1.7872545143835616</c:v>
                </c:pt>
                <c:pt idx="3486">
                  <c:v>-2.6317612356164384</c:v>
                </c:pt>
                <c:pt idx="3487">
                  <c:v>-1.7953197842465753</c:v>
                </c:pt>
                <c:pt idx="3488">
                  <c:v>-0.96040249212328777</c:v>
                </c:pt>
                <c:pt idx="3489">
                  <c:v>-0.10827483651369862</c:v>
                </c:pt>
                <c:pt idx="3490">
                  <c:v>-0.94173163705479446</c:v>
                </c:pt>
                <c:pt idx="3491">
                  <c:v>-0.10554408073972603</c:v>
                </c:pt>
                <c:pt idx="3492">
                  <c:v>-0.93779430472602732</c:v>
                </c:pt>
                <c:pt idx="3493">
                  <c:v>-1.7731561869863013</c:v>
                </c:pt>
                <c:pt idx="3494">
                  <c:v>-0.94001697246575344</c:v>
                </c:pt>
                <c:pt idx="3495">
                  <c:v>-1.7727117965753427</c:v>
                </c:pt>
                <c:pt idx="3496">
                  <c:v>-2.6052792287671234</c:v>
                </c:pt>
                <c:pt idx="3497">
                  <c:v>-1.761852026712329</c:v>
                </c:pt>
                <c:pt idx="3498">
                  <c:v>-2.5960072808219179</c:v>
                </c:pt>
                <c:pt idx="3499">
                  <c:v>-3.4296545650684935</c:v>
                </c:pt>
                <c:pt idx="3500">
                  <c:v>-4.2814649342465758</c:v>
                </c:pt>
                <c:pt idx="3501">
                  <c:v>-3.4452773013698628</c:v>
                </c:pt>
                <c:pt idx="3502">
                  <c:v>-2.5837504273972605</c:v>
                </c:pt>
                <c:pt idx="3503">
                  <c:v>-1.7495953397260275</c:v>
                </c:pt>
                <c:pt idx="3504">
                  <c:v>-0.90210367972602734</c:v>
                </c:pt>
                <c:pt idx="3505">
                  <c:v>-6.9091454342465747E-2</c:v>
                </c:pt>
                <c:pt idx="3506">
                  <c:v>-0.906448536369863</c:v>
                </c:pt>
                <c:pt idx="3507">
                  <c:v>-6.7777866246575336E-2</c:v>
                </c:pt>
                <c:pt idx="3508">
                  <c:v>-0.90216820787671237</c:v>
                </c:pt>
                <c:pt idx="3509">
                  <c:v>-6.5174112924657537E-2</c:v>
                </c:pt>
                <c:pt idx="3510">
                  <c:v>-0.90733130876712331</c:v>
                </c:pt>
                <c:pt idx="3511">
                  <c:v>-1.7440714171232878</c:v>
                </c:pt>
                <c:pt idx="3512">
                  <c:v>-2.5807658547945209</c:v>
                </c:pt>
                <c:pt idx="3513">
                  <c:v>-1.7299083452054793</c:v>
                </c:pt>
                <c:pt idx="3514">
                  <c:v>-0.89473695164383571</c:v>
                </c:pt>
                <c:pt idx="3515">
                  <c:v>-6.0264071568493158E-2</c:v>
                </c:pt>
                <c:pt idx="3516">
                  <c:v>-0.89803928835616442</c:v>
                </c:pt>
                <c:pt idx="3517">
                  <c:v>-6.5281081191780832E-2</c:v>
                </c:pt>
                <c:pt idx="3518">
                  <c:v>-0.92490248897260274</c:v>
                </c:pt>
                <c:pt idx="3519">
                  <c:v>-1.7685837924657535</c:v>
                </c:pt>
                <c:pt idx="3520">
                  <c:v>-0.9287128454794521</c:v>
                </c:pt>
                <c:pt idx="3521">
                  <c:v>-1.7642016369863014</c:v>
                </c:pt>
                <c:pt idx="3522">
                  <c:v>-0.92020295219178094</c:v>
                </c:pt>
                <c:pt idx="3523">
                  <c:v>-1.7826821198630138</c:v>
                </c:pt>
                <c:pt idx="3524">
                  <c:v>-0.94287470239726034</c:v>
                </c:pt>
                <c:pt idx="3525">
                  <c:v>-1.7794432294520548</c:v>
                </c:pt>
                <c:pt idx="3526">
                  <c:v>-0.91753569431506854</c:v>
                </c:pt>
                <c:pt idx="3527">
                  <c:v>-7.4870531938356161E-2</c:v>
                </c:pt>
                <c:pt idx="3528">
                  <c:v>-0.93900086630136992</c:v>
                </c:pt>
                <c:pt idx="3529">
                  <c:v>-0.10541705831506849</c:v>
                </c:pt>
                <c:pt idx="3530">
                  <c:v>-0.94706615280821915</c:v>
                </c:pt>
                <c:pt idx="3531">
                  <c:v>-1.7881436280821918</c:v>
                </c:pt>
                <c:pt idx="3532">
                  <c:v>-0.9534802709589042</c:v>
                </c:pt>
                <c:pt idx="3533">
                  <c:v>-1.7953197842465753</c:v>
                </c:pt>
                <c:pt idx="3534">
                  <c:v>-0.95951337842465756</c:v>
                </c:pt>
                <c:pt idx="3535">
                  <c:v>-1.8024961068493153</c:v>
                </c:pt>
                <c:pt idx="3536">
                  <c:v>-0.9666261382191782</c:v>
                </c:pt>
                <c:pt idx="3537">
                  <c:v>-1.8000193376712328</c:v>
                </c:pt>
                <c:pt idx="3538">
                  <c:v>-2.6469392486301371</c:v>
                </c:pt>
                <c:pt idx="3539">
                  <c:v>-1.8118952136986302</c:v>
                </c:pt>
                <c:pt idx="3540">
                  <c:v>-0.97532648691780832</c:v>
                </c:pt>
                <c:pt idx="3541">
                  <c:v>-0.13177216423972604</c:v>
                </c:pt>
                <c:pt idx="3542">
                  <c:v>-0.96503844945205475</c:v>
                </c:pt>
                <c:pt idx="3543">
                  <c:v>-0.13120062491095891</c:v>
                </c:pt>
                <c:pt idx="3544">
                  <c:v>-0.96789619602739729</c:v>
                </c:pt>
                <c:pt idx="3545">
                  <c:v>-0.13501099806164385</c:v>
                </c:pt>
                <c:pt idx="3546">
                  <c:v>-0.9738022943835617</c:v>
                </c:pt>
                <c:pt idx="3547">
                  <c:v>-0.13393139067123289</c:v>
                </c:pt>
                <c:pt idx="3548">
                  <c:v>-0.97989888143835613</c:v>
                </c:pt>
                <c:pt idx="3549">
                  <c:v>-1.813037979452055</c:v>
                </c:pt>
                <c:pt idx="3550">
                  <c:v>-0.97697757205479452</c:v>
                </c:pt>
                <c:pt idx="3551">
                  <c:v>-0.14225071037671233</c:v>
                </c:pt>
                <c:pt idx="3552">
                  <c:v>-0.97856526082191786</c:v>
                </c:pt>
                <c:pt idx="3553">
                  <c:v>-1.8132287178082194</c:v>
                </c:pt>
                <c:pt idx="3554">
                  <c:v>-0.96218071952054796</c:v>
                </c:pt>
                <c:pt idx="3555">
                  <c:v>-0.12910491967808221</c:v>
                </c:pt>
                <c:pt idx="3556">
                  <c:v>-0.9709444812328768</c:v>
                </c:pt>
                <c:pt idx="3557">
                  <c:v>-0.12567558051369865</c:v>
                </c:pt>
                <c:pt idx="3558">
                  <c:v>-0.96179969219178074</c:v>
                </c:pt>
                <c:pt idx="3559">
                  <c:v>-0.11754675450000002</c:v>
                </c:pt>
                <c:pt idx="3560">
                  <c:v>0.7176247039726027</c:v>
                </c:pt>
                <c:pt idx="3561">
                  <c:v>-0.12250025790410958</c:v>
                </c:pt>
                <c:pt idx="3562">
                  <c:v>-0.96033899589041094</c:v>
                </c:pt>
                <c:pt idx="3563">
                  <c:v>-1.7989396520547944</c:v>
                </c:pt>
                <c:pt idx="3564">
                  <c:v>-0.94897137267123299</c:v>
                </c:pt>
                <c:pt idx="3565">
                  <c:v>-1.7857940178082192</c:v>
                </c:pt>
                <c:pt idx="3566">
                  <c:v>-0.94820923479452057</c:v>
                </c:pt>
                <c:pt idx="3567">
                  <c:v>-0.1153240468150685</c:v>
                </c:pt>
                <c:pt idx="3568">
                  <c:v>-0.94878081739726039</c:v>
                </c:pt>
                <c:pt idx="3569">
                  <c:v>-0.11430793898630137</c:v>
                </c:pt>
                <c:pt idx="3570">
                  <c:v>-0.95900535863013703</c:v>
                </c:pt>
                <c:pt idx="3571">
                  <c:v>-0.12402440383561644</c:v>
                </c:pt>
                <c:pt idx="3572">
                  <c:v>-0.96046597171232873</c:v>
                </c:pt>
                <c:pt idx="3573">
                  <c:v>-1.2100458125342466</c:v>
                </c:pt>
                <c:pt idx="3574">
                  <c:v>-0.37589040863013695</c:v>
                </c:pt>
                <c:pt idx="3575">
                  <c:v>-1.2106173951369863</c:v>
                </c:pt>
                <c:pt idx="3576">
                  <c:v>-0.37347715232876716</c:v>
                </c:pt>
                <c:pt idx="3577">
                  <c:v>-1.2097282814383563</c:v>
                </c:pt>
                <c:pt idx="3578">
                  <c:v>-0.36877773205479453</c:v>
                </c:pt>
                <c:pt idx="3579">
                  <c:v>-1.2012818843835618</c:v>
                </c:pt>
                <c:pt idx="3580">
                  <c:v>-0.35607643828767122</c:v>
                </c:pt>
                <c:pt idx="3581">
                  <c:v>-1.1953123730136987</c:v>
                </c:pt>
                <c:pt idx="3582">
                  <c:v>-0.35893425143835617</c:v>
                </c:pt>
                <c:pt idx="3583">
                  <c:v>-1.1935977084246576</c:v>
                </c:pt>
                <c:pt idx="3584">
                  <c:v>-0.35893425143835617</c:v>
                </c:pt>
                <c:pt idx="3585">
                  <c:v>-1.1923275673972604</c:v>
                </c:pt>
                <c:pt idx="3586">
                  <c:v>-0.35226608178082192</c:v>
                </c:pt>
                <c:pt idx="3587">
                  <c:v>-1.1876915934246575</c:v>
                </c:pt>
                <c:pt idx="3588">
                  <c:v>-0.35544140938356161</c:v>
                </c:pt>
                <c:pt idx="3589">
                  <c:v>-1.1898507649315069</c:v>
                </c:pt>
                <c:pt idx="3590">
                  <c:v>-2.0355643972602739</c:v>
                </c:pt>
                <c:pt idx="3591">
                  <c:v>-1.1963919587671232</c:v>
                </c:pt>
                <c:pt idx="3592">
                  <c:v>-2.034675117123288</c:v>
                </c:pt>
                <c:pt idx="3593">
                  <c:v>-1.2010279160958905</c:v>
                </c:pt>
                <c:pt idx="3594">
                  <c:v>-0.36153802972602744</c:v>
                </c:pt>
                <c:pt idx="3595">
                  <c:v>-1.1945502351369863</c:v>
                </c:pt>
                <c:pt idx="3596">
                  <c:v>-0.35785466568493152</c:v>
                </c:pt>
                <c:pt idx="3597">
                  <c:v>0.26807523657534249</c:v>
                </c:pt>
                <c:pt idx="3598">
                  <c:v>-0.56418763006849326</c:v>
                </c:pt>
                <c:pt idx="3599">
                  <c:v>-1.3973967486986303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3B-5345-B0A6-13EAC0204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8579032"/>
        <c:axId val="228577464"/>
      </c:scatterChart>
      <c:valAx>
        <c:axId val="228579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228577464"/>
        <c:crosses val="autoZero"/>
        <c:crossBetween val="midCat"/>
      </c:valAx>
      <c:valAx>
        <c:axId val="228577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2285790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'Processed Potentiostat'!$E$1</c:f>
              <c:strCache>
                <c:ptCount val="1"/>
                <c:pt idx="0">
                  <c:v>SURFACE+MASS CORRECTED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'Processed Potentiostat'!$A$3:$A$4503</c:f>
              <c:numCache>
                <c:formatCode>0.00E+00</c:formatCode>
                <c:ptCount val="45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8.466666452780667E-4</c:v>
                </c:pt>
                <c:pt idx="7">
                  <c:v>8.5999997827457166E-4</c:v>
                </c:pt>
                <c:pt idx="8">
                  <c:v>8.93333310765835E-4</c:v>
                </c:pt>
                <c:pt idx="9">
                  <c:v>9.8999997499049511E-4</c:v>
                </c:pt>
                <c:pt idx="10">
                  <c:v>1.7656666220621668E-2</c:v>
                </c:pt>
                <c:pt idx="11">
                  <c:v>3.4323332466253E-2</c:v>
                </c:pt>
                <c:pt idx="12">
                  <c:v>5.0989998711884164E-2</c:v>
                </c:pt>
                <c:pt idx="13">
                  <c:v>6.7656664957515503E-2</c:v>
                </c:pt>
                <c:pt idx="14">
                  <c:v>8.4323331203146668E-2</c:v>
                </c:pt>
                <c:pt idx="15">
                  <c:v>0.100989997448778</c:v>
                </c:pt>
                <c:pt idx="16">
                  <c:v>0.11765666369440916</c:v>
                </c:pt>
                <c:pt idx="17">
                  <c:v>0.13432332994004048</c:v>
                </c:pt>
                <c:pt idx="18">
                  <c:v>0.15098999618567166</c:v>
                </c:pt>
                <c:pt idx="19">
                  <c:v>0.16765666243130167</c:v>
                </c:pt>
                <c:pt idx="20">
                  <c:v>0.18432332867693332</c:v>
                </c:pt>
                <c:pt idx="21">
                  <c:v>0.200989994922565</c:v>
                </c:pt>
                <c:pt idx="22">
                  <c:v>0.21765666116819665</c:v>
                </c:pt>
                <c:pt idx="23">
                  <c:v>0.23432332741382667</c:v>
                </c:pt>
                <c:pt idx="24">
                  <c:v>0.25098999365945834</c:v>
                </c:pt>
                <c:pt idx="25">
                  <c:v>0.26765665990509002</c:v>
                </c:pt>
                <c:pt idx="26">
                  <c:v>0.2843233261507217</c:v>
                </c:pt>
                <c:pt idx="27">
                  <c:v>0.30098999239635166</c:v>
                </c:pt>
                <c:pt idx="28">
                  <c:v>0.31765665864198334</c:v>
                </c:pt>
                <c:pt idx="29">
                  <c:v>0.33432332488761501</c:v>
                </c:pt>
                <c:pt idx="30">
                  <c:v>0.35098999113324669</c:v>
                </c:pt>
                <c:pt idx="31">
                  <c:v>0.36765665737887671</c:v>
                </c:pt>
                <c:pt idx="32">
                  <c:v>0.38432332362450838</c:v>
                </c:pt>
                <c:pt idx="33">
                  <c:v>0.40098998987014001</c:v>
                </c:pt>
                <c:pt idx="34">
                  <c:v>0.41765665611577169</c:v>
                </c:pt>
                <c:pt idx="35">
                  <c:v>0.43432332236140164</c:v>
                </c:pt>
                <c:pt idx="36">
                  <c:v>0.45098998860703332</c:v>
                </c:pt>
                <c:pt idx="37">
                  <c:v>0.467656654852665</c:v>
                </c:pt>
                <c:pt idx="38">
                  <c:v>0.48432332109829662</c:v>
                </c:pt>
                <c:pt idx="39">
                  <c:v>0.50098998734392663</c:v>
                </c:pt>
                <c:pt idx="40">
                  <c:v>0.51765665358955837</c:v>
                </c:pt>
                <c:pt idx="41">
                  <c:v>0.53432331983518999</c:v>
                </c:pt>
                <c:pt idx="42">
                  <c:v>0.55098998608082173</c:v>
                </c:pt>
                <c:pt idx="43">
                  <c:v>0.56765665232645168</c:v>
                </c:pt>
                <c:pt idx="44">
                  <c:v>0.58432331857208331</c:v>
                </c:pt>
                <c:pt idx="45">
                  <c:v>0.60098998481771504</c:v>
                </c:pt>
                <c:pt idx="46">
                  <c:v>0.61765665106334666</c:v>
                </c:pt>
                <c:pt idx="47">
                  <c:v>0.63432331730897673</c:v>
                </c:pt>
                <c:pt idx="48">
                  <c:v>0.65098998355460824</c:v>
                </c:pt>
                <c:pt idx="49">
                  <c:v>0.66765664980023998</c:v>
                </c:pt>
                <c:pt idx="50">
                  <c:v>0.6843233160458716</c:v>
                </c:pt>
                <c:pt idx="51">
                  <c:v>0.70098998229150167</c:v>
                </c:pt>
                <c:pt idx="52">
                  <c:v>0.71765664853713329</c:v>
                </c:pt>
                <c:pt idx="53">
                  <c:v>0.73432331478276502</c:v>
                </c:pt>
                <c:pt idx="54">
                  <c:v>0.75098998102839665</c:v>
                </c:pt>
                <c:pt idx="55">
                  <c:v>0.76765664727402672</c:v>
                </c:pt>
                <c:pt idx="56">
                  <c:v>0.78432331351965834</c:v>
                </c:pt>
                <c:pt idx="57">
                  <c:v>0.80098997976529007</c:v>
                </c:pt>
                <c:pt idx="58">
                  <c:v>0.81765664601092169</c:v>
                </c:pt>
                <c:pt idx="59">
                  <c:v>0.83432331225655176</c:v>
                </c:pt>
                <c:pt idx="60">
                  <c:v>0.85098997850218328</c:v>
                </c:pt>
                <c:pt idx="61">
                  <c:v>0.86765664474781501</c:v>
                </c:pt>
                <c:pt idx="62">
                  <c:v>0.88432331099344663</c:v>
                </c:pt>
                <c:pt idx="63">
                  <c:v>0.9009899772390767</c:v>
                </c:pt>
                <c:pt idx="64">
                  <c:v>0.91765664348470832</c:v>
                </c:pt>
                <c:pt idx="65">
                  <c:v>0.93432330973034006</c:v>
                </c:pt>
                <c:pt idx="66">
                  <c:v>0.95098997597597168</c:v>
                </c:pt>
                <c:pt idx="67">
                  <c:v>0.96765664222160164</c:v>
                </c:pt>
                <c:pt idx="68">
                  <c:v>0.98432330846723337</c:v>
                </c:pt>
                <c:pt idx="69">
                  <c:v>1.000989974712865</c:v>
                </c:pt>
                <c:pt idx="70">
                  <c:v>1.0176566409584966</c:v>
                </c:pt>
                <c:pt idx="71">
                  <c:v>1.0343233072041267</c:v>
                </c:pt>
                <c:pt idx="72">
                  <c:v>1.0509899734497583</c:v>
                </c:pt>
                <c:pt idx="73">
                  <c:v>1.0676566396953899</c:v>
                </c:pt>
                <c:pt idx="74">
                  <c:v>1.0843233059410218</c:v>
                </c:pt>
                <c:pt idx="75">
                  <c:v>1.1009899721866518</c:v>
                </c:pt>
                <c:pt idx="76">
                  <c:v>1.1176566384322832</c:v>
                </c:pt>
                <c:pt idx="77">
                  <c:v>1.1343233046779149</c:v>
                </c:pt>
                <c:pt idx="78">
                  <c:v>1.1509899709235467</c:v>
                </c:pt>
                <c:pt idx="79">
                  <c:v>1.1676566371691768</c:v>
                </c:pt>
                <c:pt idx="80">
                  <c:v>1.1843233034148082</c:v>
                </c:pt>
                <c:pt idx="81">
                  <c:v>1.20098996966044</c:v>
                </c:pt>
                <c:pt idx="82">
                  <c:v>1.2176566359060716</c:v>
                </c:pt>
                <c:pt idx="83">
                  <c:v>1.2343233021517017</c:v>
                </c:pt>
                <c:pt idx="84">
                  <c:v>1.2509899683973333</c:v>
                </c:pt>
                <c:pt idx="85">
                  <c:v>1.267656634642965</c:v>
                </c:pt>
                <c:pt idx="86">
                  <c:v>1.2843233008885968</c:v>
                </c:pt>
                <c:pt idx="87">
                  <c:v>1.3009899671342267</c:v>
                </c:pt>
                <c:pt idx="88">
                  <c:v>1.3176566333798583</c:v>
                </c:pt>
                <c:pt idx="89">
                  <c:v>1.3343232996254899</c:v>
                </c:pt>
                <c:pt idx="90">
                  <c:v>1.3509899658711217</c:v>
                </c:pt>
                <c:pt idx="91">
                  <c:v>1.3676566321167516</c:v>
                </c:pt>
                <c:pt idx="92">
                  <c:v>1.3843232983623832</c:v>
                </c:pt>
                <c:pt idx="93">
                  <c:v>1.4009899646080151</c:v>
                </c:pt>
                <c:pt idx="94">
                  <c:v>1.4176566308536467</c:v>
                </c:pt>
                <c:pt idx="95">
                  <c:v>1.4343232970992765</c:v>
                </c:pt>
                <c:pt idx="96">
                  <c:v>1.4509899633449084</c:v>
                </c:pt>
                <c:pt idx="97">
                  <c:v>1.46765662959054</c:v>
                </c:pt>
                <c:pt idx="98">
                  <c:v>1.4843232958361718</c:v>
                </c:pt>
                <c:pt idx="99">
                  <c:v>1.5009899620818017</c:v>
                </c:pt>
                <c:pt idx="100">
                  <c:v>1.5176566283274333</c:v>
                </c:pt>
                <c:pt idx="101">
                  <c:v>1.5343232945730649</c:v>
                </c:pt>
                <c:pt idx="102">
                  <c:v>1.5509899608186968</c:v>
                </c:pt>
                <c:pt idx="103">
                  <c:v>1.5676566270643282</c:v>
                </c:pt>
                <c:pt idx="104">
                  <c:v>1.5843232933099582</c:v>
                </c:pt>
                <c:pt idx="105">
                  <c:v>1.6009899595555901</c:v>
                </c:pt>
                <c:pt idx="106">
                  <c:v>1.6176566258012217</c:v>
                </c:pt>
                <c:pt idx="107">
                  <c:v>1.6343232920468533</c:v>
                </c:pt>
                <c:pt idx="108">
                  <c:v>1.6509899582924834</c:v>
                </c:pt>
                <c:pt idx="109">
                  <c:v>1.6676566245380999</c:v>
                </c:pt>
                <c:pt idx="110">
                  <c:v>1.6843232907837333</c:v>
                </c:pt>
                <c:pt idx="111">
                  <c:v>1.7009899570293667</c:v>
                </c:pt>
                <c:pt idx="112">
                  <c:v>1.7176566232750001</c:v>
                </c:pt>
                <c:pt idx="113">
                  <c:v>1.7343232895206335</c:v>
                </c:pt>
                <c:pt idx="114">
                  <c:v>1.7509899557662665</c:v>
                </c:pt>
                <c:pt idx="115">
                  <c:v>1.7676566220118999</c:v>
                </c:pt>
                <c:pt idx="116">
                  <c:v>1.7843232882575333</c:v>
                </c:pt>
                <c:pt idx="117">
                  <c:v>1.80098995450315</c:v>
                </c:pt>
                <c:pt idx="118">
                  <c:v>1.8176566207487832</c:v>
                </c:pt>
                <c:pt idx="119">
                  <c:v>1.8343232869944166</c:v>
                </c:pt>
                <c:pt idx="120">
                  <c:v>1.85098995324005</c:v>
                </c:pt>
                <c:pt idx="121">
                  <c:v>1.8676566194856832</c:v>
                </c:pt>
                <c:pt idx="122">
                  <c:v>1.8843232857313166</c:v>
                </c:pt>
                <c:pt idx="123">
                  <c:v>1.90098995197695</c:v>
                </c:pt>
                <c:pt idx="124">
                  <c:v>1.9176566182225834</c:v>
                </c:pt>
                <c:pt idx="125">
                  <c:v>1.9343232844681999</c:v>
                </c:pt>
                <c:pt idx="126">
                  <c:v>1.9509899507138333</c:v>
                </c:pt>
                <c:pt idx="127">
                  <c:v>1.9676566169594667</c:v>
                </c:pt>
                <c:pt idx="128">
                  <c:v>1.9843232832051001</c:v>
                </c:pt>
                <c:pt idx="129">
                  <c:v>2.0009899494507333</c:v>
                </c:pt>
                <c:pt idx="130">
                  <c:v>2.0176566156963665</c:v>
                </c:pt>
                <c:pt idx="131">
                  <c:v>2.0343232819420001</c:v>
                </c:pt>
                <c:pt idx="132">
                  <c:v>2.0509899481876332</c:v>
                </c:pt>
                <c:pt idx="133">
                  <c:v>2.0676566144332669</c:v>
                </c:pt>
                <c:pt idx="134">
                  <c:v>2.0843232806788832</c:v>
                </c:pt>
                <c:pt idx="135">
                  <c:v>2.1009899469245168</c:v>
                </c:pt>
                <c:pt idx="136">
                  <c:v>2.11765661317015</c:v>
                </c:pt>
                <c:pt idx="137">
                  <c:v>2.1343232794157831</c:v>
                </c:pt>
                <c:pt idx="138">
                  <c:v>2.1509899456614168</c:v>
                </c:pt>
                <c:pt idx="139">
                  <c:v>2.1676566119070499</c:v>
                </c:pt>
                <c:pt idx="140">
                  <c:v>2.1843232781526831</c:v>
                </c:pt>
                <c:pt idx="141">
                  <c:v>2.2009899443983167</c:v>
                </c:pt>
                <c:pt idx="142">
                  <c:v>2.2176566106439335</c:v>
                </c:pt>
                <c:pt idx="143">
                  <c:v>2.2343232768895667</c:v>
                </c:pt>
                <c:pt idx="144">
                  <c:v>2.2509899431352003</c:v>
                </c:pt>
                <c:pt idx="145">
                  <c:v>2.2676566093808335</c:v>
                </c:pt>
                <c:pt idx="146">
                  <c:v>2.2843232756264666</c:v>
                </c:pt>
                <c:pt idx="147">
                  <c:v>2.3009899418721003</c:v>
                </c:pt>
                <c:pt idx="148">
                  <c:v>2.317656608117733</c:v>
                </c:pt>
                <c:pt idx="149">
                  <c:v>2.3343232743633666</c:v>
                </c:pt>
                <c:pt idx="150">
                  <c:v>2.3509899406089834</c:v>
                </c:pt>
                <c:pt idx="151">
                  <c:v>2.3676566068546165</c:v>
                </c:pt>
                <c:pt idx="152">
                  <c:v>2.3843232731002502</c:v>
                </c:pt>
                <c:pt idx="153">
                  <c:v>2.4009899393458833</c:v>
                </c:pt>
                <c:pt idx="154">
                  <c:v>2.4176566055915165</c:v>
                </c:pt>
                <c:pt idx="155">
                  <c:v>2.4343232718371501</c:v>
                </c:pt>
                <c:pt idx="156">
                  <c:v>2.4509899380827833</c:v>
                </c:pt>
                <c:pt idx="157">
                  <c:v>2.4676566043284169</c:v>
                </c:pt>
                <c:pt idx="158">
                  <c:v>2.4843232705740332</c:v>
                </c:pt>
                <c:pt idx="159">
                  <c:v>2.5009899368196664</c:v>
                </c:pt>
                <c:pt idx="160">
                  <c:v>2.5176566030653</c:v>
                </c:pt>
                <c:pt idx="161">
                  <c:v>2.5343232693109332</c:v>
                </c:pt>
                <c:pt idx="162">
                  <c:v>2.5509899355565664</c:v>
                </c:pt>
                <c:pt idx="163">
                  <c:v>2.5676566018022</c:v>
                </c:pt>
                <c:pt idx="164">
                  <c:v>2.5843232680478332</c:v>
                </c:pt>
                <c:pt idx="165">
                  <c:v>2.6009899342934668</c:v>
                </c:pt>
                <c:pt idx="166">
                  <c:v>2.6176566005390836</c:v>
                </c:pt>
                <c:pt idx="167">
                  <c:v>2.6343232667847167</c:v>
                </c:pt>
                <c:pt idx="168">
                  <c:v>2.6509899330303504</c:v>
                </c:pt>
                <c:pt idx="169">
                  <c:v>2.6676565992759835</c:v>
                </c:pt>
                <c:pt idx="170">
                  <c:v>2.6843232655216167</c:v>
                </c:pt>
                <c:pt idx="171">
                  <c:v>2.7009899317672503</c:v>
                </c:pt>
                <c:pt idx="172">
                  <c:v>2.7176565980128831</c:v>
                </c:pt>
                <c:pt idx="173">
                  <c:v>2.7343232642585167</c:v>
                </c:pt>
                <c:pt idx="174">
                  <c:v>2.7509899305041334</c:v>
                </c:pt>
                <c:pt idx="175">
                  <c:v>2.7676565967497666</c:v>
                </c:pt>
                <c:pt idx="176">
                  <c:v>2.7843232629954002</c:v>
                </c:pt>
                <c:pt idx="177">
                  <c:v>2.8009899292410334</c:v>
                </c:pt>
                <c:pt idx="178">
                  <c:v>2.8176565954866666</c:v>
                </c:pt>
                <c:pt idx="179">
                  <c:v>2.8343232617323002</c:v>
                </c:pt>
                <c:pt idx="180">
                  <c:v>2.8509899279779334</c:v>
                </c:pt>
                <c:pt idx="181">
                  <c:v>2.8676565942235666</c:v>
                </c:pt>
                <c:pt idx="182">
                  <c:v>2.8843232604691833</c:v>
                </c:pt>
                <c:pt idx="183">
                  <c:v>2.9009899267148165</c:v>
                </c:pt>
                <c:pt idx="184">
                  <c:v>2.9176565929604497</c:v>
                </c:pt>
                <c:pt idx="185">
                  <c:v>2.9343232592060833</c:v>
                </c:pt>
                <c:pt idx="186">
                  <c:v>2.9509899254517165</c:v>
                </c:pt>
                <c:pt idx="187">
                  <c:v>2.9676565916973501</c:v>
                </c:pt>
                <c:pt idx="188">
                  <c:v>2.9843232579429833</c:v>
                </c:pt>
                <c:pt idx="189">
                  <c:v>3.0009899241886164</c:v>
                </c:pt>
                <c:pt idx="190">
                  <c:v>3.0176565904342336</c:v>
                </c:pt>
                <c:pt idx="191">
                  <c:v>3.0343232566798668</c:v>
                </c:pt>
                <c:pt idx="192">
                  <c:v>3.0509899229255</c:v>
                </c:pt>
                <c:pt idx="193">
                  <c:v>3.0676565891711336</c:v>
                </c:pt>
                <c:pt idx="194">
                  <c:v>3.0843232554167668</c:v>
                </c:pt>
                <c:pt idx="195">
                  <c:v>3.1009899216624004</c:v>
                </c:pt>
                <c:pt idx="196">
                  <c:v>3.1176565879080331</c:v>
                </c:pt>
                <c:pt idx="197">
                  <c:v>3.1343232541536663</c:v>
                </c:pt>
                <c:pt idx="198">
                  <c:v>3.1509899203992835</c:v>
                </c:pt>
                <c:pt idx="199">
                  <c:v>3.1676565866449167</c:v>
                </c:pt>
                <c:pt idx="200">
                  <c:v>3.1843232528905498</c:v>
                </c:pt>
                <c:pt idx="201">
                  <c:v>3.2009899191361835</c:v>
                </c:pt>
                <c:pt idx="202">
                  <c:v>3.2176565853818166</c:v>
                </c:pt>
                <c:pt idx="203">
                  <c:v>3.2343232516274503</c:v>
                </c:pt>
                <c:pt idx="204">
                  <c:v>3.2509899178730834</c:v>
                </c:pt>
                <c:pt idx="205">
                  <c:v>3.2676565841187166</c:v>
                </c:pt>
                <c:pt idx="206">
                  <c:v>3.2843232503643334</c:v>
                </c:pt>
                <c:pt idx="207">
                  <c:v>3.3009899166099665</c:v>
                </c:pt>
                <c:pt idx="208">
                  <c:v>3.3176565828555997</c:v>
                </c:pt>
                <c:pt idx="209">
                  <c:v>3.3343232491012333</c:v>
                </c:pt>
                <c:pt idx="210">
                  <c:v>3.3509899153468665</c:v>
                </c:pt>
                <c:pt idx="211">
                  <c:v>3.3676565815925001</c:v>
                </c:pt>
                <c:pt idx="212">
                  <c:v>3.3843232478381333</c:v>
                </c:pt>
                <c:pt idx="213">
                  <c:v>3.4009899140837665</c:v>
                </c:pt>
                <c:pt idx="214">
                  <c:v>3.4176565803293837</c:v>
                </c:pt>
                <c:pt idx="215">
                  <c:v>3.4343232465750169</c:v>
                </c:pt>
                <c:pt idx="216">
                  <c:v>3.45098991282065</c:v>
                </c:pt>
                <c:pt idx="217">
                  <c:v>3.4676565790662837</c:v>
                </c:pt>
                <c:pt idx="218">
                  <c:v>3.4843232453119168</c:v>
                </c:pt>
                <c:pt idx="219">
                  <c:v>3.5009899115575496</c:v>
                </c:pt>
                <c:pt idx="220">
                  <c:v>3.5176565778031832</c:v>
                </c:pt>
                <c:pt idx="221">
                  <c:v>3.5343232440488164</c:v>
                </c:pt>
                <c:pt idx="222">
                  <c:v>3.5509899102944331</c:v>
                </c:pt>
                <c:pt idx="223">
                  <c:v>3.5676565765400667</c:v>
                </c:pt>
                <c:pt idx="224">
                  <c:v>3.5843232427856999</c:v>
                </c:pt>
                <c:pt idx="225">
                  <c:v>3.6009899090313335</c:v>
                </c:pt>
                <c:pt idx="226">
                  <c:v>3.6176565752769667</c:v>
                </c:pt>
                <c:pt idx="227">
                  <c:v>3.6343232415225999</c:v>
                </c:pt>
                <c:pt idx="228">
                  <c:v>3.6509899077682335</c:v>
                </c:pt>
                <c:pt idx="229">
                  <c:v>3.6676565740138667</c:v>
                </c:pt>
                <c:pt idx="230">
                  <c:v>3.684323240259483</c:v>
                </c:pt>
                <c:pt idx="231">
                  <c:v>3.7009899065051166</c:v>
                </c:pt>
                <c:pt idx="232">
                  <c:v>3.7176565727507498</c:v>
                </c:pt>
                <c:pt idx="233">
                  <c:v>3.7343232389963834</c:v>
                </c:pt>
                <c:pt idx="234">
                  <c:v>3.7509899052420166</c:v>
                </c:pt>
                <c:pt idx="235">
                  <c:v>3.7676565714876498</c:v>
                </c:pt>
                <c:pt idx="236">
                  <c:v>3.7843232377332834</c:v>
                </c:pt>
                <c:pt idx="237">
                  <c:v>3.8009899039789166</c:v>
                </c:pt>
                <c:pt idx="238">
                  <c:v>3.8176565702245333</c:v>
                </c:pt>
                <c:pt idx="239">
                  <c:v>3.8343232364701669</c:v>
                </c:pt>
                <c:pt idx="240">
                  <c:v>3.8509899027158001</c:v>
                </c:pt>
                <c:pt idx="241">
                  <c:v>3.8676565689614337</c:v>
                </c:pt>
                <c:pt idx="242">
                  <c:v>3.8843232352070669</c:v>
                </c:pt>
                <c:pt idx="243">
                  <c:v>3.9009899014526996</c:v>
                </c:pt>
                <c:pt idx="244">
                  <c:v>3.9176565676983333</c:v>
                </c:pt>
                <c:pt idx="245">
                  <c:v>3.9343232339439664</c:v>
                </c:pt>
                <c:pt idx="246">
                  <c:v>3.9509899001895832</c:v>
                </c:pt>
                <c:pt idx="247">
                  <c:v>3.9676565664352168</c:v>
                </c:pt>
                <c:pt idx="248">
                  <c:v>3.98432323268085</c:v>
                </c:pt>
                <c:pt idx="249">
                  <c:v>4.0009898989264832</c:v>
                </c:pt>
                <c:pt idx="250">
                  <c:v>4.0176565651721168</c:v>
                </c:pt>
                <c:pt idx="251">
                  <c:v>4.0343232314177495</c:v>
                </c:pt>
                <c:pt idx="252">
                  <c:v>4.0509898976633831</c:v>
                </c:pt>
                <c:pt idx="253">
                  <c:v>4.0676565639090168</c:v>
                </c:pt>
                <c:pt idx="254">
                  <c:v>4.0843232301546335</c:v>
                </c:pt>
                <c:pt idx="255">
                  <c:v>4.1009898964002671</c:v>
                </c:pt>
                <c:pt idx="256">
                  <c:v>4.1176565626458999</c:v>
                </c:pt>
                <c:pt idx="257">
                  <c:v>4.1343232288915335</c:v>
                </c:pt>
                <c:pt idx="258">
                  <c:v>4.1509898951371671</c:v>
                </c:pt>
                <c:pt idx="259">
                  <c:v>4.1676565613827998</c:v>
                </c:pt>
                <c:pt idx="260">
                  <c:v>4.1843232276284335</c:v>
                </c:pt>
                <c:pt idx="261">
                  <c:v>4.2009898938740671</c:v>
                </c:pt>
                <c:pt idx="262">
                  <c:v>4.2176565601196829</c:v>
                </c:pt>
                <c:pt idx="263">
                  <c:v>4.2343232263653166</c:v>
                </c:pt>
                <c:pt idx="264">
                  <c:v>4.2509898926109502</c:v>
                </c:pt>
                <c:pt idx="265">
                  <c:v>4.2676565588565838</c:v>
                </c:pt>
                <c:pt idx="266">
                  <c:v>4.2843232251022165</c:v>
                </c:pt>
                <c:pt idx="267">
                  <c:v>4.3009898913478501</c:v>
                </c:pt>
                <c:pt idx="268">
                  <c:v>4.3176565575934829</c:v>
                </c:pt>
                <c:pt idx="269">
                  <c:v>4.3343232238391165</c:v>
                </c:pt>
                <c:pt idx="270">
                  <c:v>4.3509898900847332</c:v>
                </c:pt>
                <c:pt idx="271">
                  <c:v>4.367656556330366</c:v>
                </c:pt>
                <c:pt idx="272">
                  <c:v>4.3843232225759996</c:v>
                </c:pt>
                <c:pt idx="273">
                  <c:v>4.4009898888216332</c:v>
                </c:pt>
                <c:pt idx="274">
                  <c:v>4.4176565550672668</c:v>
                </c:pt>
                <c:pt idx="275">
                  <c:v>4.4343232213128996</c:v>
                </c:pt>
                <c:pt idx="276">
                  <c:v>4.4509898875585332</c:v>
                </c:pt>
                <c:pt idx="277">
                  <c:v>4.4676565538041659</c:v>
                </c:pt>
                <c:pt idx="278">
                  <c:v>4.4843232200497836</c:v>
                </c:pt>
                <c:pt idx="279">
                  <c:v>4.5009898862954163</c:v>
                </c:pt>
                <c:pt idx="280">
                  <c:v>4.5176565525410499</c:v>
                </c:pt>
                <c:pt idx="281">
                  <c:v>4.5343232187866835</c:v>
                </c:pt>
                <c:pt idx="282">
                  <c:v>4.5509898850323172</c:v>
                </c:pt>
                <c:pt idx="283">
                  <c:v>4.5676565512779499</c:v>
                </c:pt>
                <c:pt idx="284">
                  <c:v>4.5843232175235835</c:v>
                </c:pt>
                <c:pt idx="285">
                  <c:v>4.6009898837692162</c:v>
                </c:pt>
                <c:pt idx="286">
                  <c:v>4.617656550014833</c:v>
                </c:pt>
                <c:pt idx="287">
                  <c:v>4.6343232162604666</c:v>
                </c:pt>
                <c:pt idx="288">
                  <c:v>4.6509898825060993</c:v>
                </c:pt>
                <c:pt idx="289">
                  <c:v>4.6676565487517339</c:v>
                </c:pt>
                <c:pt idx="290">
                  <c:v>4.6843232149973666</c:v>
                </c:pt>
                <c:pt idx="291">
                  <c:v>4.7009898812430002</c:v>
                </c:pt>
                <c:pt idx="292">
                  <c:v>4.7176565474886329</c:v>
                </c:pt>
                <c:pt idx="293">
                  <c:v>4.7343232137342666</c:v>
                </c:pt>
                <c:pt idx="294">
                  <c:v>4.7509898799798833</c:v>
                </c:pt>
                <c:pt idx="295">
                  <c:v>4.767656546225516</c:v>
                </c:pt>
                <c:pt idx="296">
                  <c:v>4.7843232124711497</c:v>
                </c:pt>
                <c:pt idx="297">
                  <c:v>4.8009898787167833</c:v>
                </c:pt>
                <c:pt idx="298">
                  <c:v>4.8176565449624169</c:v>
                </c:pt>
                <c:pt idx="299">
                  <c:v>4.8343232112080496</c:v>
                </c:pt>
                <c:pt idx="300">
                  <c:v>4.8509898774536833</c:v>
                </c:pt>
                <c:pt idx="301">
                  <c:v>4.867656543699316</c:v>
                </c:pt>
                <c:pt idx="302">
                  <c:v>4.8843232099449336</c:v>
                </c:pt>
                <c:pt idx="303">
                  <c:v>4.9009898761905664</c:v>
                </c:pt>
                <c:pt idx="304">
                  <c:v>4.9176565424362</c:v>
                </c:pt>
                <c:pt idx="305">
                  <c:v>4.9343232086818336</c:v>
                </c:pt>
                <c:pt idx="306">
                  <c:v>4.9509898749274672</c:v>
                </c:pt>
                <c:pt idx="307">
                  <c:v>4.9676565411731</c:v>
                </c:pt>
                <c:pt idx="308">
                  <c:v>4.9843232074187336</c:v>
                </c:pt>
                <c:pt idx="309">
                  <c:v>5.0009898736643663</c:v>
                </c:pt>
                <c:pt idx="310">
                  <c:v>5.0176565399099831</c:v>
                </c:pt>
                <c:pt idx="311">
                  <c:v>5.0343232061556167</c:v>
                </c:pt>
                <c:pt idx="312">
                  <c:v>5.0509898724012494</c:v>
                </c:pt>
                <c:pt idx="313">
                  <c:v>5.0676565386468839</c:v>
                </c:pt>
                <c:pt idx="314">
                  <c:v>5.0843232048925167</c:v>
                </c:pt>
                <c:pt idx="315">
                  <c:v>5.1009898711381503</c:v>
                </c:pt>
                <c:pt idx="316">
                  <c:v>5.117656537383783</c:v>
                </c:pt>
                <c:pt idx="317">
                  <c:v>5.1343232036294166</c:v>
                </c:pt>
                <c:pt idx="318">
                  <c:v>5.1509898698750334</c:v>
                </c:pt>
                <c:pt idx="319">
                  <c:v>5.1676565361206661</c:v>
                </c:pt>
                <c:pt idx="320">
                  <c:v>5.1843232023662997</c:v>
                </c:pt>
                <c:pt idx="321">
                  <c:v>5.2009898686119334</c:v>
                </c:pt>
                <c:pt idx="322">
                  <c:v>5.217656534857567</c:v>
                </c:pt>
                <c:pt idx="323">
                  <c:v>5.2343232011031997</c:v>
                </c:pt>
                <c:pt idx="324">
                  <c:v>5.2509898673488333</c:v>
                </c:pt>
                <c:pt idx="325">
                  <c:v>5.2676565335944661</c:v>
                </c:pt>
                <c:pt idx="326">
                  <c:v>5.2843231998400837</c:v>
                </c:pt>
                <c:pt idx="327">
                  <c:v>5.3009898660857164</c:v>
                </c:pt>
                <c:pt idx="328">
                  <c:v>5.31765653233135</c:v>
                </c:pt>
                <c:pt idx="329">
                  <c:v>5.3343231985769837</c:v>
                </c:pt>
                <c:pt idx="330">
                  <c:v>5.3509898648226173</c:v>
                </c:pt>
                <c:pt idx="331">
                  <c:v>5.36765653106825</c:v>
                </c:pt>
                <c:pt idx="332">
                  <c:v>5.3843231973138836</c:v>
                </c:pt>
                <c:pt idx="333">
                  <c:v>5.4009898635595164</c:v>
                </c:pt>
                <c:pt idx="334">
                  <c:v>5.4176565298051331</c:v>
                </c:pt>
                <c:pt idx="335">
                  <c:v>5.4343231960507667</c:v>
                </c:pt>
                <c:pt idx="336">
                  <c:v>5.4509898622963995</c:v>
                </c:pt>
                <c:pt idx="337">
                  <c:v>5.4676565285420331</c:v>
                </c:pt>
                <c:pt idx="338">
                  <c:v>5.4843231947876667</c:v>
                </c:pt>
                <c:pt idx="339">
                  <c:v>5.5009898610333003</c:v>
                </c:pt>
                <c:pt idx="340">
                  <c:v>5.5176565272789331</c:v>
                </c:pt>
                <c:pt idx="341">
                  <c:v>5.5343231935245667</c:v>
                </c:pt>
                <c:pt idx="342">
                  <c:v>5.5509898597701834</c:v>
                </c:pt>
                <c:pt idx="343">
                  <c:v>5.5676565260158162</c:v>
                </c:pt>
                <c:pt idx="344">
                  <c:v>5.5843231922614498</c:v>
                </c:pt>
                <c:pt idx="345">
                  <c:v>5.6009898585070825</c:v>
                </c:pt>
                <c:pt idx="346">
                  <c:v>5.617656524752717</c:v>
                </c:pt>
                <c:pt idx="347">
                  <c:v>5.6343231909983498</c:v>
                </c:pt>
                <c:pt idx="348">
                  <c:v>5.6509898572439834</c:v>
                </c:pt>
                <c:pt idx="349">
                  <c:v>5.6676565234896161</c:v>
                </c:pt>
                <c:pt idx="350">
                  <c:v>5.6843231897352338</c:v>
                </c:pt>
                <c:pt idx="351">
                  <c:v>5.7009898559808665</c:v>
                </c:pt>
                <c:pt idx="352">
                  <c:v>5.7176565222265001</c:v>
                </c:pt>
                <c:pt idx="353">
                  <c:v>5.7343231884721328</c:v>
                </c:pt>
                <c:pt idx="354">
                  <c:v>5.7509898547177674</c:v>
                </c:pt>
                <c:pt idx="355">
                  <c:v>5.7676565209634001</c:v>
                </c:pt>
                <c:pt idx="356">
                  <c:v>5.7843231872090337</c:v>
                </c:pt>
                <c:pt idx="357">
                  <c:v>5.8009898534546664</c:v>
                </c:pt>
                <c:pt idx="358">
                  <c:v>5.8176565197002832</c:v>
                </c:pt>
                <c:pt idx="359">
                  <c:v>5.8343231859459168</c:v>
                </c:pt>
                <c:pt idx="360">
                  <c:v>5.8509898521915495</c:v>
                </c:pt>
                <c:pt idx="361">
                  <c:v>5.8676565184371832</c:v>
                </c:pt>
                <c:pt idx="362">
                  <c:v>5.8843231846828168</c:v>
                </c:pt>
                <c:pt idx="363">
                  <c:v>5.9009898509284504</c:v>
                </c:pt>
                <c:pt idx="364">
                  <c:v>5.9176565171740831</c:v>
                </c:pt>
                <c:pt idx="365">
                  <c:v>5.9343231834197168</c:v>
                </c:pt>
                <c:pt idx="366">
                  <c:v>5.9509898496653335</c:v>
                </c:pt>
                <c:pt idx="367">
                  <c:v>5.9676565159109662</c:v>
                </c:pt>
                <c:pt idx="368">
                  <c:v>5.9843231821565999</c:v>
                </c:pt>
                <c:pt idx="369">
                  <c:v>6.0009898484022326</c:v>
                </c:pt>
                <c:pt idx="370">
                  <c:v>6.0176565146478671</c:v>
                </c:pt>
                <c:pt idx="371">
                  <c:v>6.0343231808934998</c:v>
                </c:pt>
                <c:pt idx="372">
                  <c:v>6.0509898471391335</c:v>
                </c:pt>
                <c:pt idx="373">
                  <c:v>6.0676565133847662</c:v>
                </c:pt>
                <c:pt idx="374">
                  <c:v>6.0843231796303838</c:v>
                </c:pt>
                <c:pt idx="375">
                  <c:v>6.1009898458760166</c:v>
                </c:pt>
                <c:pt idx="376">
                  <c:v>6.1176565121216502</c:v>
                </c:pt>
                <c:pt idx="377">
                  <c:v>6.1343231783672829</c:v>
                </c:pt>
                <c:pt idx="378">
                  <c:v>6.1509898446129174</c:v>
                </c:pt>
                <c:pt idx="379">
                  <c:v>6.1676565108585502</c:v>
                </c:pt>
                <c:pt idx="380">
                  <c:v>6.1843231771041838</c:v>
                </c:pt>
                <c:pt idx="381">
                  <c:v>6.2009898433498165</c:v>
                </c:pt>
                <c:pt idx="382">
                  <c:v>6.2176565095954333</c:v>
                </c:pt>
                <c:pt idx="383">
                  <c:v>6.2343231758410669</c:v>
                </c:pt>
                <c:pt idx="384">
                  <c:v>6.2509898420866996</c:v>
                </c:pt>
                <c:pt idx="385">
                  <c:v>6.2676565083323332</c:v>
                </c:pt>
                <c:pt idx="386">
                  <c:v>6.2843231745779669</c:v>
                </c:pt>
                <c:pt idx="387">
                  <c:v>6.3009898408236005</c:v>
                </c:pt>
                <c:pt idx="388">
                  <c:v>6.3176565070692332</c:v>
                </c:pt>
                <c:pt idx="389">
                  <c:v>6.3343231733148668</c:v>
                </c:pt>
                <c:pt idx="390">
                  <c:v>6.3509898395604836</c:v>
                </c:pt>
                <c:pt idx="391">
                  <c:v>6.3676565058061163</c:v>
                </c:pt>
                <c:pt idx="392">
                  <c:v>6.3843231720517499</c:v>
                </c:pt>
                <c:pt idx="393">
                  <c:v>6.4009898382973827</c:v>
                </c:pt>
                <c:pt idx="394">
                  <c:v>6.4176565045430172</c:v>
                </c:pt>
                <c:pt idx="395">
                  <c:v>6.4343231707886499</c:v>
                </c:pt>
                <c:pt idx="396">
                  <c:v>6.4509898370342835</c:v>
                </c:pt>
                <c:pt idx="397">
                  <c:v>6.4676565032799163</c:v>
                </c:pt>
                <c:pt idx="398">
                  <c:v>6.4843231695255339</c:v>
                </c:pt>
                <c:pt idx="399">
                  <c:v>6.5009898357711666</c:v>
                </c:pt>
                <c:pt idx="400">
                  <c:v>6.5176565020168002</c:v>
                </c:pt>
                <c:pt idx="401">
                  <c:v>6.534323168262433</c:v>
                </c:pt>
                <c:pt idx="402">
                  <c:v>6.5509898345080675</c:v>
                </c:pt>
                <c:pt idx="403">
                  <c:v>6.5676565007537002</c:v>
                </c:pt>
                <c:pt idx="404">
                  <c:v>6.5843231669993338</c:v>
                </c:pt>
                <c:pt idx="405">
                  <c:v>6.6009898332449666</c:v>
                </c:pt>
                <c:pt idx="406">
                  <c:v>6.6176564994905833</c:v>
                </c:pt>
                <c:pt idx="407">
                  <c:v>6.6343231657362169</c:v>
                </c:pt>
                <c:pt idx="408">
                  <c:v>6.6509898319818497</c:v>
                </c:pt>
                <c:pt idx="409">
                  <c:v>6.6676564982274833</c:v>
                </c:pt>
                <c:pt idx="410">
                  <c:v>6.684323164473116</c:v>
                </c:pt>
                <c:pt idx="411">
                  <c:v>6.7009898307187505</c:v>
                </c:pt>
                <c:pt idx="412">
                  <c:v>6.7176564969643833</c:v>
                </c:pt>
                <c:pt idx="413">
                  <c:v>6.7343231632100169</c:v>
                </c:pt>
                <c:pt idx="414">
                  <c:v>6.7509898294556336</c:v>
                </c:pt>
                <c:pt idx="415">
                  <c:v>6.7676564957012664</c:v>
                </c:pt>
                <c:pt idx="416">
                  <c:v>6.7843231619469</c:v>
                </c:pt>
                <c:pt idx="417">
                  <c:v>6.8009898281925327</c:v>
                </c:pt>
                <c:pt idx="418">
                  <c:v>6.8176564944381663</c:v>
                </c:pt>
                <c:pt idx="419">
                  <c:v>6.8343231606838</c:v>
                </c:pt>
                <c:pt idx="420">
                  <c:v>6.8509898269294336</c:v>
                </c:pt>
                <c:pt idx="421">
                  <c:v>6.8676564931750663</c:v>
                </c:pt>
                <c:pt idx="422">
                  <c:v>6.884323159420684</c:v>
                </c:pt>
                <c:pt idx="423">
                  <c:v>6.9009898256663167</c:v>
                </c:pt>
                <c:pt idx="424">
                  <c:v>6.9176564919119503</c:v>
                </c:pt>
                <c:pt idx="425">
                  <c:v>6.934323158157583</c:v>
                </c:pt>
                <c:pt idx="426">
                  <c:v>6.9509898244032167</c:v>
                </c:pt>
                <c:pt idx="427">
                  <c:v>6.9676564906488503</c:v>
                </c:pt>
                <c:pt idx="428">
                  <c:v>6.9843231568944839</c:v>
                </c:pt>
                <c:pt idx="429">
                  <c:v>7.0009898231401166</c:v>
                </c:pt>
                <c:pt idx="430">
                  <c:v>7.0176564893857334</c:v>
                </c:pt>
                <c:pt idx="431">
                  <c:v>7.034323155631367</c:v>
                </c:pt>
                <c:pt idx="432">
                  <c:v>7.0509898218769997</c:v>
                </c:pt>
                <c:pt idx="433">
                  <c:v>7.0676564881226334</c:v>
                </c:pt>
                <c:pt idx="434">
                  <c:v>7.0843231543682661</c:v>
                </c:pt>
                <c:pt idx="435">
                  <c:v>7.1009898206139006</c:v>
                </c:pt>
                <c:pt idx="436">
                  <c:v>7.1176564868595333</c:v>
                </c:pt>
                <c:pt idx="437">
                  <c:v>7.134323153105167</c:v>
                </c:pt>
                <c:pt idx="438">
                  <c:v>7.1509898193507837</c:v>
                </c:pt>
                <c:pt idx="439">
                  <c:v>7.1676564855964164</c:v>
                </c:pt>
                <c:pt idx="440">
                  <c:v>7.1843231518420501</c:v>
                </c:pt>
                <c:pt idx="441">
                  <c:v>7.2009898180876828</c:v>
                </c:pt>
                <c:pt idx="442">
                  <c:v>7.2176564843333164</c:v>
                </c:pt>
                <c:pt idx="443">
                  <c:v>7.23432315057895</c:v>
                </c:pt>
                <c:pt idx="444">
                  <c:v>7.2509898168245837</c:v>
                </c:pt>
                <c:pt idx="445">
                  <c:v>7.2676564830702164</c:v>
                </c:pt>
                <c:pt idx="446">
                  <c:v>7.284323149315834</c:v>
                </c:pt>
                <c:pt idx="447">
                  <c:v>7.3009898155614668</c:v>
                </c:pt>
                <c:pt idx="448">
                  <c:v>7.3176564818071004</c:v>
                </c:pt>
                <c:pt idx="449">
                  <c:v>7.3343231480527331</c:v>
                </c:pt>
                <c:pt idx="450">
                  <c:v>7.3509898142983667</c:v>
                </c:pt>
                <c:pt idx="451">
                  <c:v>7.3676564805440004</c:v>
                </c:pt>
                <c:pt idx="452">
                  <c:v>7.384323146789634</c:v>
                </c:pt>
                <c:pt idx="453">
                  <c:v>7.4009898130352667</c:v>
                </c:pt>
                <c:pt idx="454">
                  <c:v>7.4176564792808835</c:v>
                </c:pt>
                <c:pt idx="455">
                  <c:v>7.4343231455265171</c:v>
                </c:pt>
                <c:pt idx="456">
                  <c:v>7.4509898117721498</c:v>
                </c:pt>
                <c:pt idx="457">
                  <c:v>7.4676564780177834</c:v>
                </c:pt>
                <c:pt idx="458">
                  <c:v>7.4843231442634162</c:v>
                </c:pt>
                <c:pt idx="459">
                  <c:v>7.5009898105090507</c:v>
                </c:pt>
                <c:pt idx="460">
                  <c:v>7.5176564767546834</c:v>
                </c:pt>
                <c:pt idx="461">
                  <c:v>7.534323143000317</c:v>
                </c:pt>
                <c:pt idx="462">
                  <c:v>7.5509898092459338</c:v>
                </c:pt>
                <c:pt idx="463">
                  <c:v>7.5676564754915665</c:v>
                </c:pt>
                <c:pt idx="464">
                  <c:v>7.5843231417372001</c:v>
                </c:pt>
                <c:pt idx="465">
                  <c:v>7.6009898079828329</c:v>
                </c:pt>
                <c:pt idx="466">
                  <c:v>7.6176564742284665</c:v>
                </c:pt>
                <c:pt idx="467">
                  <c:v>7.6343231404741001</c:v>
                </c:pt>
                <c:pt idx="468">
                  <c:v>7.6509898067197337</c:v>
                </c:pt>
                <c:pt idx="469">
                  <c:v>7.6676564729653665</c:v>
                </c:pt>
                <c:pt idx="470">
                  <c:v>7.6843231392109841</c:v>
                </c:pt>
                <c:pt idx="471">
                  <c:v>7.7009898054566168</c:v>
                </c:pt>
                <c:pt idx="472">
                  <c:v>7.7176564717022504</c:v>
                </c:pt>
                <c:pt idx="473">
                  <c:v>7.7343231379478832</c:v>
                </c:pt>
                <c:pt idx="474">
                  <c:v>7.7509898041935168</c:v>
                </c:pt>
                <c:pt idx="475">
                  <c:v>7.7676564704391495</c:v>
                </c:pt>
                <c:pt idx="476">
                  <c:v>7.784323136684784</c:v>
                </c:pt>
                <c:pt idx="477">
                  <c:v>7.8009898029304168</c:v>
                </c:pt>
                <c:pt idx="478">
                  <c:v>7.8176564691760326</c:v>
                </c:pt>
                <c:pt idx="479">
                  <c:v>7.8343231354216671</c:v>
                </c:pt>
                <c:pt idx="480">
                  <c:v>7.8509898016672999</c:v>
                </c:pt>
                <c:pt idx="481">
                  <c:v>7.8676564679129335</c:v>
                </c:pt>
                <c:pt idx="482">
                  <c:v>7.8843231341585662</c:v>
                </c:pt>
                <c:pt idx="483">
                  <c:v>7.9009898004041998</c:v>
                </c:pt>
                <c:pt idx="484">
                  <c:v>7.9176564666498335</c:v>
                </c:pt>
                <c:pt idx="485">
                  <c:v>7.9343231328954671</c:v>
                </c:pt>
                <c:pt idx="486">
                  <c:v>7.9509897991410829</c:v>
                </c:pt>
                <c:pt idx="487">
                  <c:v>7.9676564653867166</c:v>
                </c:pt>
                <c:pt idx="488">
                  <c:v>7.9843231316323502</c:v>
                </c:pt>
                <c:pt idx="489">
                  <c:v>8.0009897978779829</c:v>
                </c:pt>
                <c:pt idx="490">
                  <c:v>8.0176564641236165</c:v>
                </c:pt>
                <c:pt idx="491">
                  <c:v>8.0343231303692502</c:v>
                </c:pt>
                <c:pt idx="492">
                  <c:v>8.0509897966148838</c:v>
                </c:pt>
                <c:pt idx="493">
                  <c:v>8.0676564628605174</c:v>
                </c:pt>
                <c:pt idx="494">
                  <c:v>8.0843231291061333</c:v>
                </c:pt>
                <c:pt idx="495">
                  <c:v>8.1009897953517669</c:v>
                </c:pt>
                <c:pt idx="496">
                  <c:v>8.1176564615974005</c:v>
                </c:pt>
                <c:pt idx="497">
                  <c:v>8.1343231278430341</c:v>
                </c:pt>
                <c:pt idx="498">
                  <c:v>8.150989794088666</c:v>
                </c:pt>
                <c:pt idx="499">
                  <c:v>8.1676564603342996</c:v>
                </c:pt>
                <c:pt idx="500">
                  <c:v>8.1843231265799332</c:v>
                </c:pt>
                <c:pt idx="501">
                  <c:v>8.2009897928255668</c:v>
                </c:pt>
                <c:pt idx="502">
                  <c:v>8.2176564590711827</c:v>
                </c:pt>
                <c:pt idx="503">
                  <c:v>8.2343231253168163</c:v>
                </c:pt>
                <c:pt idx="504">
                  <c:v>8.2509897915624499</c:v>
                </c:pt>
                <c:pt idx="505">
                  <c:v>8.2676564578080836</c:v>
                </c:pt>
                <c:pt idx="506">
                  <c:v>8.2843231240537172</c:v>
                </c:pt>
                <c:pt idx="507">
                  <c:v>8.300989790299349</c:v>
                </c:pt>
                <c:pt idx="508">
                  <c:v>8.3176564565449844</c:v>
                </c:pt>
                <c:pt idx="509">
                  <c:v>8.3343231227906163</c:v>
                </c:pt>
                <c:pt idx="510">
                  <c:v>8.3509897890362321</c:v>
                </c:pt>
                <c:pt idx="511">
                  <c:v>8.3676564552818675</c:v>
                </c:pt>
                <c:pt idx="512">
                  <c:v>8.3843231215274994</c:v>
                </c:pt>
                <c:pt idx="513">
                  <c:v>8.400989787773133</c:v>
                </c:pt>
                <c:pt idx="514">
                  <c:v>8.4176564540187666</c:v>
                </c:pt>
                <c:pt idx="515">
                  <c:v>8.4343231202644002</c:v>
                </c:pt>
                <c:pt idx="516">
                  <c:v>8.4509897865100339</c:v>
                </c:pt>
                <c:pt idx="517">
                  <c:v>8.4676564527556675</c:v>
                </c:pt>
                <c:pt idx="518">
                  <c:v>8.4843231190012833</c:v>
                </c:pt>
                <c:pt idx="519">
                  <c:v>8.500989785246917</c:v>
                </c:pt>
                <c:pt idx="520">
                  <c:v>8.5176564514925506</c:v>
                </c:pt>
                <c:pt idx="521">
                  <c:v>8.5343231177381824</c:v>
                </c:pt>
                <c:pt idx="522">
                  <c:v>8.5509897839838178</c:v>
                </c:pt>
                <c:pt idx="523">
                  <c:v>8.5676564502294514</c:v>
                </c:pt>
                <c:pt idx="524">
                  <c:v>8.5843231164750833</c:v>
                </c:pt>
                <c:pt idx="525">
                  <c:v>8.6009897827207169</c:v>
                </c:pt>
                <c:pt idx="526">
                  <c:v>8.6176564489663328</c:v>
                </c:pt>
                <c:pt idx="527">
                  <c:v>8.6343231152119664</c:v>
                </c:pt>
                <c:pt idx="528">
                  <c:v>8.6509897814576</c:v>
                </c:pt>
                <c:pt idx="529">
                  <c:v>8.6676564477032318</c:v>
                </c:pt>
                <c:pt idx="530">
                  <c:v>8.6843231139488672</c:v>
                </c:pt>
                <c:pt idx="531">
                  <c:v>8.7009897801945009</c:v>
                </c:pt>
                <c:pt idx="532">
                  <c:v>8.7176564464401345</c:v>
                </c:pt>
                <c:pt idx="533">
                  <c:v>8.7343231126857663</c:v>
                </c:pt>
                <c:pt idx="534">
                  <c:v>8.7509897789313822</c:v>
                </c:pt>
                <c:pt idx="535">
                  <c:v>8.7676564451770158</c:v>
                </c:pt>
                <c:pt idx="536">
                  <c:v>8.7843231114226494</c:v>
                </c:pt>
                <c:pt idx="537">
                  <c:v>8.8009897776682831</c:v>
                </c:pt>
                <c:pt idx="538">
                  <c:v>8.8176564439139167</c:v>
                </c:pt>
                <c:pt idx="539">
                  <c:v>8.8343231101595503</c:v>
                </c:pt>
                <c:pt idx="540">
                  <c:v>8.8509897764051839</c:v>
                </c:pt>
                <c:pt idx="541">
                  <c:v>8.8676564426508175</c:v>
                </c:pt>
                <c:pt idx="542">
                  <c:v>8.8843231088964334</c:v>
                </c:pt>
                <c:pt idx="543">
                  <c:v>8.900989775142067</c:v>
                </c:pt>
                <c:pt idx="544">
                  <c:v>8.9176564413876989</c:v>
                </c:pt>
                <c:pt idx="545">
                  <c:v>8.9343231076333325</c:v>
                </c:pt>
                <c:pt idx="546">
                  <c:v>8.9509897738789679</c:v>
                </c:pt>
                <c:pt idx="547">
                  <c:v>8.9676564401246015</c:v>
                </c:pt>
                <c:pt idx="548">
                  <c:v>8.9843231063702333</c:v>
                </c:pt>
                <c:pt idx="549">
                  <c:v>9.000989772615867</c:v>
                </c:pt>
                <c:pt idx="550">
                  <c:v>9.0176564388614828</c:v>
                </c:pt>
                <c:pt idx="551">
                  <c:v>9.0343231051071164</c:v>
                </c:pt>
                <c:pt idx="552">
                  <c:v>9.0509897713527501</c:v>
                </c:pt>
                <c:pt idx="553">
                  <c:v>9.0676564375983819</c:v>
                </c:pt>
                <c:pt idx="554">
                  <c:v>9.0843231038440173</c:v>
                </c:pt>
                <c:pt idx="555">
                  <c:v>9.1009897700896509</c:v>
                </c:pt>
                <c:pt idx="556">
                  <c:v>9.1176564363352846</c:v>
                </c:pt>
                <c:pt idx="557">
                  <c:v>9.1343231025809164</c:v>
                </c:pt>
                <c:pt idx="558">
                  <c:v>9.1509897688265323</c:v>
                </c:pt>
                <c:pt idx="559">
                  <c:v>9.1676564350721659</c:v>
                </c:pt>
                <c:pt idx="560">
                  <c:v>9.1843231013177995</c:v>
                </c:pt>
                <c:pt idx="561">
                  <c:v>9.2009897675634331</c:v>
                </c:pt>
                <c:pt idx="562">
                  <c:v>9.2176564338090667</c:v>
                </c:pt>
                <c:pt idx="563">
                  <c:v>9.2343231000547004</c:v>
                </c:pt>
                <c:pt idx="564">
                  <c:v>9.250989766300334</c:v>
                </c:pt>
                <c:pt idx="565">
                  <c:v>9.2676564325459676</c:v>
                </c:pt>
                <c:pt idx="566">
                  <c:v>9.2843230987915835</c:v>
                </c:pt>
                <c:pt idx="567">
                  <c:v>9.3009897650372171</c:v>
                </c:pt>
                <c:pt idx="568">
                  <c:v>9.3176564312828489</c:v>
                </c:pt>
                <c:pt idx="569">
                  <c:v>9.3343230975284825</c:v>
                </c:pt>
                <c:pt idx="570">
                  <c:v>9.3509897637741179</c:v>
                </c:pt>
                <c:pt idx="571">
                  <c:v>9.3676564300197516</c:v>
                </c:pt>
                <c:pt idx="572">
                  <c:v>9.3843230962653834</c:v>
                </c:pt>
                <c:pt idx="573">
                  <c:v>9.400989762511017</c:v>
                </c:pt>
                <c:pt idx="574">
                  <c:v>9.4176564287566329</c:v>
                </c:pt>
                <c:pt idx="575">
                  <c:v>9.4343230950022665</c:v>
                </c:pt>
                <c:pt idx="576">
                  <c:v>9.4509897612479001</c:v>
                </c:pt>
                <c:pt idx="577">
                  <c:v>9.467656427493532</c:v>
                </c:pt>
                <c:pt idx="578">
                  <c:v>9.4843230937391674</c:v>
                </c:pt>
                <c:pt idx="579">
                  <c:v>9.500989759984801</c:v>
                </c:pt>
                <c:pt idx="580">
                  <c:v>9.5176564262304346</c:v>
                </c:pt>
                <c:pt idx="581">
                  <c:v>9.5343230924760665</c:v>
                </c:pt>
                <c:pt idx="582">
                  <c:v>9.5509897587216823</c:v>
                </c:pt>
                <c:pt idx="583">
                  <c:v>9.5676564249673159</c:v>
                </c:pt>
                <c:pt idx="584">
                  <c:v>9.5843230912129496</c:v>
                </c:pt>
                <c:pt idx="585">
                  <c:v>9.6009897574585832</c:v>
                </c:pt>
                <c:pt idx="586">
                  <c:v>9.617656423704215</c:v>
                </c:pt>
                <c:pt idx="587">
                  <c:v>9.6343230899498504</c:v>
                </c:pt>
                <c:pt idx="588">
                  <c:v>9.650989756195484</c:v>
                </c:pt>
                <c:pt idx="589">
                  <c:v>9.6676564224411177</c:v>
                </c:pt>
                <c:pt idx="590">
                  <c:v>9.6843230886867335</c:v>
                </c:pt>
                <c:pt idx="591">
                  <c:v>9.7009897549323671</c:v>
                </c:pt>
                <c:pt idx="592">
                  <c:v>9.717656421177999</c:v>
                </c:pt>
                <c:pt idx="593">
                  <c:v>9.7343230874236326</c:v>
                </c:pt>
                <c:pt idx="594">
                  <c:v>9.7509897536692662</c:v>
                </c:pt>
                <c:pt idx="595">
                  <c:v>9.7676564199149016</c:v>
                </c:pt>
                <c:pt idx="596">
                  <c:v>9.7843230861605335</c:v>
                </c:pt>
                <c:pt idx="597">
                  <c:v>9.8009897524061671</c:v>
                </c:pt>
                <c:pt idx="598">
                  <c:v>9.817656418651783</c:v>
                </c:pt>
                <c:pt idx="599">
                  <c:v>9.8343230848974166</c:v>
                </c:pt>
                <c:pt idx="600">
                  <c:v>9.8509897511430502</c:v>
                </c:pt>
                <c:pt idx="601">
                  <c:v>9.867656417388682</c:v>
                </c:pt>
                <c:pt idx="602">
                  <c:v>9.8843230836343157</c:v>
                </c:pt>
                <c:pt idx="603">
                  <c:v>9.9009897498799511</c:v>
                </c:pt>
                <c:pt idx="604">
                  <c:v>9.9176564161255847</c:v>
                </c:pt>
                <c:pt idx="605">
                  <c:v>9.9343230823712165</c:v>
                </c:pt>
                <c:pt idx="606">
                  <c:v>9.9509897486168324</c:v>
                </c:pt>
                <c:pt idx="607">
                  <c:v>9.967656414862466</c:v>
                </c:pt>
                <c:pt idx="608">
                  <c:v>9.9843230811080996</c:v>
                </c:pt>
                <c:pt idx="609">
                  <c:v>10.000989747353733</c:v>
                </c:pt>
                <c:pt idx="610">
                  <c:v>10.017656413599365</c:v>
                </c:pt>
                <c:pt idx="611">
                  <c:v>10.034323079845</c:v>
                </c:pt>
                <c:pt idx="612">
                  <c:v>10.050989746090634</c:v>
                </c:pt>
                <c:pt idx="613">
                  <c:v>10.067656412336268</c:v>
                </c:pt>
                <c:pt idx="614">
                  <c:v>10.084323078581884</c:v>
                </c:pt>
                <c:pt idx="615">
                  <c:v>10.100989744827517</c:v>
                </c:pt>
                <c:pt idx="616">
                  <c:v>10.117656411073149</c:v>
                </c:pt>
                <c:pt idx="617">
                  <c:v>10.134323077318783</c:v>
                </c:pt>
                <c:pt idx="618">
                  <c:v>10.150989743564416</c:v>
                </c:pt>
                <c:pt idx="619">
                  <c:v>10.167656409810052</c:v>
                </c:pt>
                <c:pt idx="620">
                  <c:v>10.184323076055684</c:v>
                </c:pt>
                <c:pt idx="621">
                  <c:v>10.200989742301317</c:v>
                </c:pt>
                <c:pt idx="622">
                  <c:v>10.217656408546933</c:v>
                </c:pt>
                <c:pt idx="623">
                  <c:v>10.234323074792567</c:v>
                </c:pt>
                <c:pt idx="624">
                  <c:v>10.2509897410382</c:v>
                </c:pt>
                <c:pt idx="625">
                  <c:v>10.267656407283832</c:v>
                </c:pt>
                <c:pt idx="626">
                  <c:v>10.284323073529466</c:v>
                </c:pt>
                <c:pt idx="627">
                  <c:v>10.300989739775101</c:v>
                </c:pt>
                <c:pt idx="628">
                  <c:v>10.317656406020735</c:v>
                </c:pt>
                <c:pt idx="629">
                  <c:v>10.334323072266367</c:v>
                </c:pt>
                <c:pt idx="630">
                  <c:v>10.350989738511982</c:v>
                </c:pt>
                <c:pt idx="631">
                  <c:v>10.367656404757616</c:v>
                </c:pt>
                <c:pt idx="632">
                  <c:v>10.38432307100325</c:v>
                </c:pt>
                <c:pt idx="633">
                  <c:v>10.400989737248883</c:v>
                </c:pt>
                <c:pt idx="634">
                  <c:v>10.417656403494515</c:v>
                </c:pt>
                <c:pt idx="635">
                  <c:v>10.434323069740151</c:v>
                </c:pt>
                <c:pt idx="636">
                  <c:v>10.450989735985784</c:v>
                </c:pt>
                <c:pt idx="637">
                  <c:v>10.467656402231418</c:v>
                </c:pt>
                <c:pt idx="638">
                  <c:v>10.484323068477034</c:v>
                </c:pt>
                <c:pt idx="639">
                  <c:v>10.500989734722667</c:v>
                </c:pt>
                <c:pt idx="640">
                  <c:v>10.517656400968299</c:v>
                </c:pt>
                <c:pt idx="641">
                  <c:v>10.534323067213933</c:v>
                </c:pt>
                <c:pt idx="642">
                  <c:v>10.550989733459566</c:v>
                </c:pt>
                <c:pt idx="643">
                  <c:v>10.567656399705202</c:v>
                </c:pt>
                <c:pt idx="644">
                  <c:v>10.584323065950834</c:v>
                </c:pt>
                <c:pt idx="645">
                  <c:v>10.600989732196467</c:v>
                </c:pt>
                <c:pt idx="646">
                  <c:v>10.617656398442083</c:v>
                </c:pt>
                <c:pt idx="647">
                  <c:v>10.634323064687717</c:v>
                </c:pt>
                <c:pt idx="648">
                  <c:v>10.65098973093335</c:v>
                </c:pt>
                <c:pt idx="649">
                  <c:v>10.667656397178982</c:v>
                </c:pt>
                <c:pt idx="650">
                  <c:v>10.684323063424616</c:v>
                </c:pt>
                <c:pt idx="651">
                  <c:v>10.700989729670249</c:v>
                </c:pt>
                <c:pt idx="652">
                  <c:v>10.717656395915885</c:v>
                </c:pt>
                <c:pt idx="653">
                  <c:v>10.734323062161517</c:v>
                </c:pt>
                <c:pt idx="654">
                  <c:v>10.750989728407133</c:v>
                </c:pt>
                <c:pt idx="655">
                  <c:v>10.767656394652766</c:v>
                </c:pt>
                <c:pt idx="656">
                  <c:v>10.7843230608984</c:v>
                </c:pt>
                <c:pt idx="657">
                  <c:v>10.800989727144033</c:v>
                </c:pt>
                <c:pt idx="658">
                  <c:v>10.817656393389665</c:v>
                </c:pt>
                <c:pt idx="659">
                  <c:v>10.834323059635299</c:v>
                </c:pt>
                <c:pt idx="660">
                  <c:v>10.850989725880934</c:v>
                </c:pt>
                <c:pt idx="661">
                  <c:v>10.867656392126568</c:v>
                </c:pt>
                <c:pt idx="662">
                  <c:v>10.884323058372184</c:v>
                </c:pt>
                <c:pt idx="663">
                  <c:v>10.900989724617817</c:v>
                </c:pt>
                <c:pt idx="664">
                  <c:v>10.917656390863449</c:v>
                </c:pt>
                <c:pt idx="665">
                  <c:v>10.934323057109083</c:v>
                </c:pt>
                <c:pt idx="666">
                  <c:v>10.950989723354716</c:v>
                </c:pt>
                <c:pt idx="667">
                  <c:v>10.967656389600348</c:v>
                </c:pt>
                <c:pt idx="668">
                  <c:v>10.984323055845984</c:v>
                </c:pt>
                <c:pt idx="669">
                  <c:v>11.000989722091617</c:v>
                </c:pt>
                <c:pt idx="670">
                  <c:v>11.017656388337233</c:v>
                </c:pt>
                <c:pt idx="671">
                  <c:v>11.034323054582867</c:v>
                </c:pt>
                <c:pt idx="672">
                  <c:v>11.0509897208285</c:v>
                </c:pt>
                <c:pt idx="673">
                  <c:v>11.067656387074132</c:v>
                </c:pt>
                <c:pt idx="674">
                  <c:v>11.084323053319766</c:v>
                </c:pt>
                <c:pt idx="675">
                  <c:v>11.100989719565399</c:v>
                </c:pt>
                <c:pt idx="676">
                  <c:v>11.117656385811035</c:v>
                </c:pt>
                <c:pt idx="677">
                  <c:v>11.134323052056667</c:v>
                </c:pt>
                <c:pt idx="678">
                  <c:v>11.150989718302283</c:v>
                </c:pt>
                <c:pt idx="679">
                  <c:v>11.167656384547916</c:v>
                </c:pt>
                <c:pt idx="680">
                  <c:v>11.18432305079355</c:v>
                </c:pt>
                <c:pt idx="681">
                  <c:v>11.200989717039183</c:v>
                </c:pt>
                <c:pt idx="682">
                  <c:v>11.217656383284815</c:v>
                </c:pt>
                <c:pt idx="683">
                  <c:v>11.234323049530449</c:v>
                </c:pt>
                <c:pt idx="684">
                  <c:v>11.250989715776084</c:v>
                </c:pt>
                <c:pt idx="685">
                  <c:v>11.267656382021718</c:v>
                </c:pt>
                <c:pt idx="686">
                  <c:v>11.284323048267334</c:v>
                </c:pt>
                <c:pt idx="687">
                  <c:v>11.300989714512967</c:v>
                </c:pt>
                <c:pt idx="688">
                  <c:v>11.317656380758599</c:v>
                </c:pt>
                <c:pt idx="689">
                  <c:v>11.334323047004233</c:v>
                </c:pt>
                <c:pt idx="690">
                  <c:v>11.350989713249866</c:v>
                </c:pt>
                <c:pt idx="691">
                  <c:v>11.367656379495498</c:v>
                </c:pt>
                <c:pt idx="692">
                  <c:v>11.384323045741134</c:v>
                </c:pt>
                <c:pt idx="693">
                  <c:v>11.400989711986767</c:v>
                </c:pt>
                <c:pt idx="694">
                  <c:v>11.417656378232383</c:v>
                </c:pt>
                <c:pt idx="695">
                  <c:v>11.434323044478017</c:v>
                </c:pt>
                <c:pt idx="696">
                  <c:v>11.45098971072365</c:v>
                </c:pt>
                <c:pt idx="697">
                  <c:v>11.467656376969282</c:v>
                </c:pt>
                <c:pt idx="698">
                  <c:v>11.484323043214916</c:v>
                </c:pt>
                <c:pt idx="699">
                  <c:v>11.50098970946055</c:v>
                </c:pt>
                <c:pt idx="700">
                  <c:v>11.517656375706185</c:v>
                </c:pt>
                <c:pt idx="701">
                  <c:v>11.534323041951817</c:v>
                </c:pt>
                <c:pt idx="702">
                  <c:v>11.550989708197433</c:v>
                </c:pt>
                <c:pt idx="703">
                  <c:v>11.567656374443066</c:v>
                </c:pt>
                <c:pt idx="704">
                  <c:v>11.5843230406887</c:v>
                </c:pt>
                <c:pt idx="705">
                  <c:v>11.600989706934334</c:v>
                </c:pt>
                <c:pt idx="706">
                  <c:v>11.617656373179965</c:v>
                </c:pt>
                <c:pt idx="707">
                  <c:v>11.634323039425599</c:v>
                </c:pt>
                <c:pt idx="708">
                  <c:v>11.650989705671234</c:v>
                </c:pt>
                <c:pt idx="709">
                  <c:v>11.667656371916868</c:v>
                </c:pt>
                <c:pt idx="710">
                  <c:v>11.684323038162484</c:v>
                </c:pt>
                <c:pt idx="711">
                  <c:v>11.700989704408117</c:v>
                </c:pt>
                <c:pt idx="712">
                  <c:v>11.717656370653749</c:v>
                </c:pt>
                <c:pt idx="713">
                  <c:v>11.734323036899383</c:v>
                </c:pt>
                <c:pt idx="714">
                  <c:v>11.750989703145017</c:v>
                </c:pt>
                <c:pt idx="715">
                  <c:v>11.767656369390648</c:v>
                </c:pt>
                <c:pt idx="716">
                  <c:v>11.784323035636284</c:v>
                </c:pt>
                <c:pt idx="717">
                  <c:v>11.800989701881917</c:v>
                </c:pt>
                <c:pt idx="718">
                  <c:v>11.817656368127533</c:v>
                </c:pt>
                <c:pt idx="719">
                  <c:v>11.834323034373167</c:v>
                </c:pt>
                <c:pt idx="720">
                  <c:v>11.850989700618801</c:v>
                </c:pt>
                <c:pt idx="721">
                  <c:v>11.867656366864432</c:v>
                </c:pt>
                <c:pt idx="722">
                  <c:v>11.884323033110066</c:v>
                </c:pt>
                <c:pt idx="723">
                  <c:v>11.9009896993557</c:v>
                </c:pt>
                <c:pt idx="724">
                  <c:v>11.917656365601333</c:v>
                </c:pt>
                <c:pt idx="725">
                  <c:v>11.934323031846967</c:v>
                </c:pt>
                <c:pt idx="726">
                  <c:v>11.950989698092583</c:v>
                </c:pt>
                <c:pt idx="727">
                  <c:v>11.967656364338216</c:v>
                </c:pt>
                <c:pt idx="728">
                  <c:v>11.98432303058385</c:v>
                </c:pt>
                <c:pt idx="729">
                  <c:v>12.000989696829484</c:v>
                </c:pt>
                <c:pt idx="730">
                  <c:v>12.017656363075115</c:v>
                </c:pt>
                <c:pt idx="731">
                  <c:v>12.034323029320749</c:v>
                </c:pt>
                <c:pt idx="732">
                  <c:v>12.050989695566383</c:v>
                </c:pt>
                <c:pt idx="733">
                  <c:v>12.067656361812018</c:v>
                </c:pt>
                <c:pt idx="734">
                  <c:v>12.084323028057634</c:v>
                </c:pt>
                <c:pt idx="735">
                  <c:v>12.100989694303268</c:v>
                </c:pt>
                <c:pt idx="736">
                  <c:v>12.117656360548899</c:v>
                </c:pt>
                <c:pt idx="737">
                  <c:v>12.134323026794533</c:v>
                </c:pt>
                <c:pt idx="738">
                  <c:v>12.150989693040167</c:v>
                </c:pt>
                <c:pt idx="739">
                  <c:v>12.167656359285798</c:v>
                </c:pt>
                <c:pt idx="740">
                  <c:v>12.184323025531432</c:v>
                </c:pt>
                <c:pt idx="741">
                  <c:v>12.200989691777067</c:v>
                </c:pt>
                <c:pt idx="742">
                  <c:v>12.217656358022683</c:v>
                </c:pt>
                <c:pt idx="743">
                  <c:v>12.234323024268317</c:v>
                </c:pt>
                <c:pt idx="744">
                  <c:v>12.250989690513951</c:v>
                </c:pt>
                <c:pt idx="745">
                  <c:v>12.267656356759582</c:v>
                </c:pt>
                <c:pt idx="746">
                  <c:v>12.284323023005216</c:v>
                </c:pt>
                <c:pt idx="747">
                  <c:v>12.30098968925085</c:v>
                </c:pt>
                <c:pt idx="748">
                  <c:v>12.317656355496483</c:v>
                </c:pt>
                <c:pt idx="749">
                  <c:v>12.334323021742117</c:v>
                </c:pt>
                <c:pt idx="750">
                  <c:v>12.350989687987733</c:v>
                </c:pt>
                <c:pt idx="751">
                  <c:v>12.367656354233366</c:v>
                </c:pt>
                <c:pt idx="752">
                  <c:v>12.384323020479</c:v>
                </c:pt>
                <c:pt idx="753">
                  <c:v>12.400989686724634</c:v>
                </c:pt>
                <c:pt idx="754">
                  <c:v>12.417656352970265</c:v>
                </c:pt>
                <c:pt idx="755">
                  <c:v>12.434323019215899</c:v>
                </c:pt>
                <c:pt idx="756">
                  <c:v>12.450989685461533</c:v>
                </c:pt>
                <c:pt idx="757">
                  <c:v>12.467656351707168</c:v>
                </c:pt>
                <c:pt idx="758">
                  <c:v>12.484323017952784</c:v>
                </c:pt>
                <c:pt idx="759">
                  <c:v>12.500989684198418</c:v>
                </c:pt>
                <c:pt idx="760">
                  <c:v>12.517656350444049</c:v>
                </c:pt>
                <c:pt idx="761">
                  <c:v>12.534323016689683</c:v>
                </c:pt>
                <c:pt idx="762">
                  <c:v>12.550989682935317</c:v>
                </c:pt>
                <c:pt idx="763">
                  <c:v>12.567656349180949</c:v>
                </c:pt>
                <c:pt idx="764">
                  <c:v>12.584323015426582</c:v>
                </c:pt>
                <c:pt idx="765">
                  <c:v>12.600989681672218</c:v>
                </c:pt>
                <c:pt idx="766">
                  <c:v>12.617656347917833</c:v>
                </c:pt>
                <c:pt idx="767">
                  <c:v>12.634323014163467</c:v>
                </c:pt>
                <c:pt idx="768">
                  <c:v>12.650989680409101</c:v>
                </c:pt>
                <c:pt idx="769">
                  <c:v>12.667656346654733</c:v>
                </c:pt>
                <c:pt idx="770">
                  <c:v>12.684323012900366</c:v>
                </c:pt>
                <c:pt idx="771">
                  <c:v>12.700989679146</c:v>
                </c:pt>
                <c:pt idx="772">
                  <c:v>12.717656345391633</c:v>
                </c:pt>
                <c:pt idx="773">
                  <c:v>12.734323011637267</c:v>
                </c:pt>
                <c:pt idx="774">
                  <c:v>12.750989677882883</c:v>
                </c:pt>
                <c:pt idx="775">
                  <c:v>12.767656344128516</c:v>
                </c:pt>
                <c:pt idx="776">
                  <c:v>12.78432301037415</c:v>
                </c:pt>
                <c:pt idx="777">
                  <c:v>12.800989676619784</c:v>
                </c:pt>
                <c:pt idx="778">
                  <c:v>12.817656342865416</c:v>
                </c:pt>
                <c:pt idx="779">
                  <c:v>12.834323009111049</c:v>
                </c:pt>
                <c:pt idx="780">
                  <c:v>12.850989675356683</c:v>
                </c:pt>
                <c:pt idx="781">
                  <c:v>12.867656341602318</c:v>
                </c:pt>
                <c:pt idx="782">
                  <c:v>12.884323007847934</c:v>
                </c:pt>
                <c:pt idx="783">
                  <c:v>12.900989674093568</c:v>
                </c:pt>
                <c:pt idx="784">
                  <c:v>12.9176563403392</c:v>
                </c:pt>
                <c:pt idx="785">
                  <c:v>12.934323006584833</c:v>
                </c:pt>
                <c:pt idx="786">
                  <c:v>12.950989672830467</c:v>
                </c:pt>
                <c:pt idx="787">
                  <c:v>12.967656339076099</c:v>
                </c:pt>
                <c:pt idx="788">
                  <c:v>12.984323005321732</c:v>
                </c:pt>
                <c:pt idx="789">
                  <c:v>13.000989671567366</c:v>
                </c:pt>
                <c:pt idx="790">
                  <c:v>13.017656337812983</c:v>
                </c:pt>
                <c:pt idx="791">
                  <c:v>13.034323004058617</c:v>
                </c:pt>
                <c:pt idx="792">
                  <c:v>13.050989670304251</c:v>
                </c:pt>
                <c:pt idx="793">
                  <c:v>13.067656336549883</c:v>
                </c:pt>
                <c:pt idx="794">
                  <c:v>13.084323002795516</c:v>
                </c:pt>
                <c:pt idx="795">
                  <c:v>13.10098966904115</c:v>
                </c:pt>
                <c:pt idx="796">
                  <c:v>13.117656335286783</c:v>
                </c:pt>
                <c:pt idx="797">
                  <c:v>13.134323001532415</c:v>
                </c:pt>
                <c:pt idx="798">
                  <c:v>13.150989667778033</c:v>
                </c:pt>
                <c:pt idx="799">
                  <c:v>13.167656334023667</c:v>
                </c:pt>
                <c:pt idx="800">
                  <c:v>13.1843230002693</c:v>
                </c:pt>
                <c:pt idx="801">
                  <c:v>13.200989666514934</c:v>
                </c:pt>
                <c:pt idx="802">
                  <c:v>13.217656332760566</c:v>
                </c:pt>
                <c:pt idx="803">
                  <c:v>13.234322999006199</c:v>
                </c:pt>
                <c:pt idx="804">
                  <c:v>13.250989665251833</c:v>
                </c:pt>
                <c:pt idx="805">
                  <c:v>13.267656331497466</c:v>
                </c:pt>
                <c:pt idx="806">
                  <c:v>13.284322997743084</c:v>
                </c:pt>
                <c:pt idx="807">
                  <c:v>13.300989663988718</c:v>
                </c:pt>
                <c:pt idx="808">
                  <c:v>13.31765633023435</c:v>
                </c:pt>
                <c:pt idx="809">
                  <c:v>13.334322996479983</c:v>
                </c:pt>
                <c:pt idx="810">
                  <c:v>13.350989662725617</c:v>
                </c:pt>
                <c:pt idx="811">
                  <c:v>13.367656328971249</c:v>
                </c:pt>
                <c:pt idx="812">
                  <c:v>13.384322995216882</c:v>
                </c:pt>
                <c:pt idx="813">
                  <c:v>13.400989661462516</c:v>
                </c:pt>
                <c:pt idx="814">
                  <c:v>13.417656327708134</c:v>
                </c:pt>
                <c:pt idx="815">
                  <c:v>13.434322993953767</c:v>
                </c:pt>
                <c:pt idx="816">
                  <c:v>13.450989660199401</c:v>
                </c:pt>
                <c:pt idx="817">
                  <c:v>13.467656326445033</c:v>
                </c:pt>
                <c:pt idx="818">
                  <c:v>13.484322992690666</c:v>
                </c:pt>
                <c:pt idx="819">
                  <c:v>13.5009896589363</c:v>
                </c:pt>
                <c:pt idx="820">
                  <c:v>13.517656325181933</c:v>
                </c:pt>
                <c:pt idx="821">
                  <c:v>13.534322991427565</c:v>
                </c:pt>
                <c:pt idx="822">
                  <c:v>13.550989657673183</c:v>
                </c:pt>
                <c:pt idx="823">
                  <c:v>13.567656323918817</c:v>
                </c:pt>
                <c:pt idx="824">
                  <c:v>13.58432299016445</c:v>
                </c:pt>
                <c:pt idx="825">
                  <c:v>13.600989656410084</c:v>
                </c:pt>
                <c:pt idx="826">
                  <c:v>13.617656322655716</c:v>
                </c:pt>
                <c:pt idx="827">
                  <c:v>13.634322988901349</c:v>
                </c:pt>
                <c:pt idx="828">
                  <c:v>13.650989655146983</c:v>
                </c:pt>
                <c:pt idx="829">
                  <c:v>13.667656321392617</c:v>
                </c:pt>
                <c:pt idx="830">
                  <c:v>13.684322987638234</c:v>
                </c:pt>
                <c:pt idx="831">
                  <c:v>13.700989653883868</c:v>
                </c:pt>
                <c:pt idx="832">
                  <c:v>13.7176563201295</c:v>
                </c:pt>
                <c:pt idx="833">
                  <c:v>13.734322986375133</c:v>
                </c:pt>
                <c:pt idx="834">
                  <c:v>13.750989652620767</c:v>
                </c:pt>
                <c:pt idx="835">
                  <c:v>13.767656318866399</c:v>
                </c:pt>
                <c:pt idx="836">
                  <c:v>13.784322985112032</c:v>
                </c:pt>
                <c:pt idx="837">
                  <c:v>13.800989651357666</c:v>
                </c:pt>
                <c:pt idx="838">
                  <c:v>13.817656317603284</c:v>
                </c:pt>
                <c:pt idx="839">
                  <c:v>13.834322983848917</c:v>
                </c:pt>
                <c:pt idx="840">
                  <c:v>13.850989650094551</c:v>
                </c:pt>
                <c:pt idx="841">
                  <c:v>13.867656316340183</c:v>
                </c:pt>
                <c:pt idx="842">
                  <c:v>13.884322982585816</c:v>
                </c:pt>
                <c:pt idx="843">
                  <c:v>13.90098964883145</c:v>
                </c:pt>
                <c:pt idx="844">
                  <c:v>13.917656315077084</c:v>
                </c:pt>
                <c:pt idx="845">
                  <c:v>13.934322981322715</c:v>
                </c:pt>
                <c:pt idx="846">
                  <c:v>13.950989647568333</c:v>
                </c:pt>
                <c:pt idx="847">
                  <c:v>13.967656313813967</c:v>
                </c:pt>
                <c:pt idx="848">
                  <c:v>13.9843229800596</c:v>
                </c:pt>
                <c:pt idx="849">
                  <c:v>14.000989646305234</c:v>
                </c:pt>
                <c:pt idx="850">
                  <c:v>14.017656312550866</c:v>
                </c:pt>
                <c:pt idx="851">
                  <c:v>14.034322978796499</c:v>
                </c:pt>
                <c:pt idx="852">
                  <c:v>14.050989645042133</c:v>
                </c:pt>
                <c:pt idx="853">
                  <c:v>14.067656311287767</c:v>
                </c:pt>
                <c:pt idx="854">
                  <c:v>14.084322977533384</c:v>
                </c:pt>
                <c:pt idx="855">
                  <c:v>14.100989643779018</c:v>
                </c:pt>
                <c:pt idx="856">
                  <c:v>14.11765631002465</c:v>
                </c:pt>
                <c:pt idx="857">
                  <c:v>14.134322976270283</c:v>
                </c:pt>
                <c:pt idx="858">
                  <c:v>14.150989642515917</c:v>
                </c:pt>
                <c:pt idx="859">
                  <c:v>14.167656308761549</c:v>
                </c:pt>
                <c:pt idx="860">
                  <c:v>14.184322975007182</c:v>
                </c:pt>
                <c:pt idx="861">
                  <c:v>14.200989641252816</c:v>
                </c:pt>
                <c:pt idx="862">
                  <c:v>14.217656307498434</c:v>
                </c:pt>
                <c:pt idx="863">
                  <c:v>14.234322973744067</c:v>
                </c:pt>
                <c:pt idx="864">
                  <c:v>14.250989639989701</c:v>
                </c:pt>
                <c:pt idx="865">
                  <c:v>14.267656306235333</c:v>
                </c:pt>
                <c:pt idx="866">
                  <c:v>14.284322972480966</c:v>
                </c:pt>
                <c:pt idx="867">
                  <c:v>14.3009896387266</c:v>
                </c:pt>
                <c:pt idx="868">
                  <c:v>14.317656304972234</c:v>
                </c:pt>
                <c:pt idx="869">
                  <c:v>14.334322971217865</c:v>
                </c:pt>
                <c:pt idx="870">
                  <c:v>14.350989637463483</c:v>
                </c:pt>
                <c:pt idx="871">
                  <c:v>14.367656303709117</c:v>
                </c:pt>
                <c:pt idx="872">
                  <c:v>14.38432296995475</c:v>
                </c:pt>
                <c:pt idx="873">
                  <c:v>14.400989636200384</c:v>
                </c:pt>
                <c:pt idx="874">
                  <c:v>14.417656302446016</c:v>
                </c:pt>
                <c:pt idx="875">
                  <c:v>14.434322968691649</c:v>
                </c:pt>
                <c:pt idx="876">
                  <c:v>14.450989634937283</c:v>
                </c:pt>
                <c:pt idx="877">
                  <c:v>14.467656301182917</c:v>
                </c:pt>
                <c:pt idx="878">
                  <c:v>14.484322967428534</c:v>
                </c:pt>
                <c:pt idx="879">
                  <c:v>14.500989633674168</c:v>
                </c:pt>
                <c:pt idx="880">
                  <c:v>14.5176562999198</c:v>
                </c:pt>
                <c:pt idx="881">
                  <c:v>14.534322966165433</c:v>
                </c:pt>
                <c:pt idx="882">
                  <c:v>14.550989632411067</c:v>
                </c:pt>
                <c:pt idx="883">
                  <c:v>14.567656298656699</c:v>
                </c:pt>
                <c:pt idx="884">
                  <c:v>14.584322964902332</c:v>
                </c:pt>
                <c:pt idx="885">
                  <c:v>14.600989631147966</c:v>
                </c:pt>
                <c:pt idx="886">
                  <c:v>14.617656297393584</c:v>
                </c:pt>
                <c:pt idx="887">
                  <c:v>14.634322963639217</c:v>
                </c:pt>
                <c:pt idx="888">
                  <c:v>14.650989629884851</c:v>
                </c:pt>
                <c:pt idx="889">
                  <c:v>14.667656296130483</c:v>
                </c:pt>
                <c:pt idx="890">
                  <c:v>14.684322962376116</c:v>
                </c:pt>
                <c:pt idx="891">
                  <c:v>14.70098962862175</c:v>
                </c:pt>
                <c:pt idx="892">
                  <c:v>14.717656294867384</c:v>
                </c:pt>
                <c:pt idx="893">
                  <c:v>14.734322961113016</c:v>
                </c:pt>
                <c:pt idx="894">
                  <c:v>14.750989627358649</c:v>
                </c:pt>
                <c:pt idx="895">
                  <c:v>14.767656293604267</c:v>
                </c:pt>
                <c:pt idx="896">
                  <c:v>14.7843229598499</c:v>
                </c:pt>
                <c:pt idx="897">
                  <c:v>14.800989626095534</c:v>
                </c:pt>
                <c:pt idx="898">
                  <c:v>14.817656292341166</c:v>
                </c:pt>
                <c:pt idx="899">
                  <c:v>14.8343229585868</c:v>
                </c:pt>
                <c:pt idx="900">
                  <c:v>14.850989624832433</c:v>
                </c:pt>
                <c:pt idx="901">
                  <c:v>14.867656291078067</c:v>
                </c:pt>
                <c:pt idx="902">
                  <c:v>14.884322957323699</c:v>
                </c:pt>
                <c:pt idx="903">
                  <c:v>14.900989623569318</c:v>
                </c:pt>
                <c:pt idx="904">
                  <c:v>14.91765628981495</c:v>
                </c:pt>
                <c:pt idx="905">
                  <c:v>14.934322956060583</c:v>
                </c:pt>
                <c:pt idx="906">
                  <c:v>14.950989622306217</c:v>
                </c:pt>
                <c:pt idx="907">
                  <c:v>14.967656288551849</c:v>
                </c:pt>
                <c:pt idx="908">
                  <c:v>14.984322954797483</c:v>
                </c:pt>
                <c:pt idx="909">
                  <c:v>15.000989621043116</c:v>
                </c:pt>
                <c:pt idx="910">
                  <c:v>15.01765628728875</c:v>
                </c:pt>
                <c:pt idx="911">
                  <c:v>15.034322953534367</c:v>
                </c:pt>
                <c:pt idx="912">
                  <c:v>15.050989619780001</c:v>
                </c:pt>
                <c:pt idx="913">
                  <c:v>15.067656286025633</c:v>
                </c:pt>
                <c:pt idx="914">
                  <c:v>15.084322952271267</c:v>
                </c:pt>
                <c:pt idx="915">
                  <c:v>15.1009896185169</c:v>
                </c:pt>
                <c:pt idx="916">
                  <c:v>15.117656284762534</c:v>
                </c:pt>
                <c:pt idx="917">
                  <c:v>15.134322951008166</c:v>
                </c:pt>
                <c:pt idx="918">
                  <c:v>15.150989617253799</c:v>
                </c:pt>
                <c:pt idx="919">
                  <c:v>15.167656283499417</c:v>
                </c:pt>
                <c:pt idx="920">
                  <c:v>15.18432294974505</c:v>
                </c:pt>
                <c:pt idx="921">
                  <c:v>15.200989615990684</c:v>
                </c:pt>
                <c:pt idx="922">
                  <c:v>15.217656282236316</c:v>
                </c:pt>
                <c:pt idx="923">
                  <c:v>15.23432294848195</c:v>
                </c:pt>
                <c:pt idx="924">
                  <c:v>15.250989614727583</c:v>
                </c:pt>
                <c:pt idx="925">
                  <c:v>15.267656280973217</c:v>
                </c:pt>
                <c:pt idx="926">
                  <c:v>15.284322947218849</c:v>
                </c:pt>
                <c:pt idx="927">
                  <c:v>15.300989613464468</c:v>
                </c:pt>
                <c:pt idx="928">
                  <c:v>15.3176562797101</c:v>
                </c:pt>
                <c:pt idx="929">
                  <c:v>15.334322945955734</c:v>
                </c:pt>
                <c:pt idx="930">
                  <c:v>15.350989612201367</c:v>
                </c:pt>
                <c:pt idx="931">
                  <c:v>15.367656278446999</c:v>
                </c:pt>
                <c:pt idx="932">
                  <c:v>15.384322944692633</c:v>
                </c:pt>
                <c:pt idx="933">
                  <c:v>15.400989610938266</c:v>
                </c:pt>
                <c:pt idx="934">
                  <c:v>15.4176562771839</c:v>
                </c:pt>
                <c:pt idx="935">
                  <c:v>15.434322943429517</c:v>
                </c:pt>
                <c:pt idx="936">
                  <c:v>15.450989609675151</c:v>
                </c:pt>
                <c:pt idx="937">
                  <c:v>15.467656275920783</c:v>
                </c:pt>
                <c:pt idx="938">
                  <c:v>15.484322942166417</c:v>
                </c:pt>
                <c:pt idx="939">
                  <c:v>15.50098960841205</c:v>
                </c:pt>
                <c:pt idx="940">
                  <c:v>15.517656274657684</c:v>
                </c:pt>
                <c:pt idx="941">
                  <c:v>15.534322940903316</c:v>
                </c:pt>
                <c:pt idx="942">
                  <c:v>15.550989607148949</c:v>
                </c:pt>
                <c:pt idx="943">
                  <c:v>15.567656273394567</c:v>
                </c:pt>
                <c:pt idx="944">
                  <c:v>15.584322939640201</c:v>
                </c:pt>
                <c:pt idx="945">
                  <c:v>15.600989605885834</c:v>
                </c:pt>
                <c:pt idx="946">
                  <c:v>15.617656272131466</c:v>
                </c:pt>
                <c:pt idx="947">
                  <c:v>15.6343229383771</c:v>
                </c:pt>
                <c:pt idx="948">
                  <c:v>15.650989604622733</c:v>
                </c:pt>
                <c:pt idx="949">
                  <c:v>15.667656270868367</c:v>
                </c:pt>
                <c:pt idx="950">
                  <c:v>15.684322937113999</c:v>
                </c:pt>
                <c:pt idx="951">
                  <c:v>15.700989603359618</c:v>
                </c:pt>
                <c:pt idx="952">
                  <c:v>15.71765626960525</c:v>
                </c:pt>
                <c:pt idx="953">
                  <c:v>15.734322935850884</c:v>
                </c:pt>
                <c:pt idx="954">
                  <c:v>15.750989602096517</c:v>
                </c:pt>
                <c:pt idx="955">
                  <c:v>15.767656268342149</c:v>
                </c:pt>
                <c:pt idx="956">
                  <c:v>15.784322934587783</c:v>
                </c:pt>
                <c:pt idx="957">
                  <c:v>15.800989600833416</c:v>
                </c:pt>
                <c:pt idx="958">
                  <c:v>15.81765626707905</c:v>
                </c:pt>
                <c:pt idx="959">
                  <c:v>15.834322933324668</c:v>
                </c:pt>
                <c:pt idx="960">
                  <c:v>15.850989599570301</c:v>
                </c:pt>
                <c:pt idx="961">
                  <c:v>15.867656265815933</c:v>
                </c:pt>
                <c:pt idx="962">
                  <c:v>15.884322932061567</c:v>
                </c:pt>
                <c:pt idx="963">
                  <c:v>15.9009895983072</c:v>
                </c:pt>
                <c:pt idx="964">
                  <c:v>15.917656264552834</c:v>
                </c:pt>
                <c:pt idx="965">
                  <c:v>15.934322930798466</c:v>
                </c:pt>
                <c:pt idx="966">
                  <c:v>15.950989597044099</c:v>
                </c:pt>
                <c:pt idx="967">
                  <c:v>15.967656263289717</c:v>
                </c:pt>
                <c:pt idx="968">
                  <c:v>15.984322929535351</c:v>
                </c:pt>
                <c:pt idx="969">
                  <c:v>16.000989595780982</c:v>
                </c:pt>
                <c:pt idx="970">
                  <c:v>16.017656262026616</c:v>
                </c:pt>
                <c:pt idx="971">
                  <c:v>16.03432292827225</c:v>
                </c:pt>
                <c:pt idx="972">
                  <c:v>16.050989594517883</c:v>
                </c:pt>
                <c:pt idx="973">
                  <c:v>16.067656260763517</c:v>
                </c:pt>
                <c:pt idx="974">
                  <c:v>16.084322927009151</c:v>
                </c:pt>
                <c:pt idx="975">
                  <c:v>16.100989593254766</c:v>
                </c:pt>
                <c:pt idx="976">
                  <c:v>16.1176562595004</c:v>
                </c:pt>
                <c:pt idx="977">
                  <c:v>16.134322925746034</c:v>
                </c:pt>
                <c:pt idx="978">
                  <c:v>16.150989591991667</c:v>
                </c:pt>
                <c:pt idx="979">
                  <c:v>16.167656258237301</c:v>
                </c:pt>
                <c:pt idx="980">
                  <c:v>16.184322924482935</c:v>
                </c:pt>
                <c:pt idx="981">
                  <c:v>16.200989590728565</c:v>
                </c:pt>
                <c:pt idx="982">
                  <c:v>16.217656256974198</c:v>
                </c:pt>
                <c:pt idx="983">
                  <c:v>16.234322923219818</c:v>
                </c:pt>
                <c:pt idx="984">
                  <c:v>16.250989589465451</c:v>
                </c:pt>
                <c:pt idx="985">
                  <c:v>16.267656255711085</c:v>
                </c:pt>
                <c:pt idx="986">
                  <c:v>16.284322921956718</c:v>
                </c:pt>
                <c:pt idx="987">
                  <c:v>16.300989588202349</c:v>
                </c:pt>
                <c:pt idx="988">
                  <c:v>16.317656254447982</c:v>
                </c:pt>
                <c:pt idx="989">
                  <c:v>16.334322920693616</c:v>
                </c:pt>
                <c:pt idx="990">
                  <c:v>16.350989586939249</c:v>
                </c:pt>
                <c:pt idx="991">
                  <c:v>16.367656253184869</c:v>
                </c:pt>
                <c:pt idx="992">
                  <c:v>16.384322919430499</c:v>
                </c:pt>
                <c:pt idx="993">
                  <c:v>16.400989585676133</c:v>
                </c:pt>
                <c:pt idx="994">
                  <c:v>16.417656251921766</c:v>
                </c:pt>
                <c:pt idx="995">
                  <c:v>16.4343229181674</c:v>
                </c:pt>
                <c:pt idx="996">
                  <c:v>16.450989584413033</c:v>
                </c:pt>
                <c:pt idx="997">
                  <c:v>16.467656250658667</c:v>
                </c:pt>
                <c:pt idx="998">
                  <c:v>16.484322916904301</c:v>
                </c:pt>
                <c:pt idx="999">
                  <c:v>16.500989583149916</c:v>
                </c:pt>
                <c:pt idx="1000">
                  <c:v>16.51765624939555</c:v>
                </c:pt>
                <c:pt idx="1001">
                  <c:v>16.534322915641184</c:v>
                </c:pt>
                <c:pt idx="1002">
                  <c:v>16.550989581886817</c:v>
                </c:pt>
                <c:pt idx="1003">
                  <c:v>16.567656248132451</c:v>
                </c:pt>
                <c:pt idx="1004">
                  <c:v>16.584322914378085</c:v>
                </c:pt>
                <c:pt idx="1005">
                  <c:v>16.600989580623715</c:v>
                </c:pt>
                <c:pt idx="1006">
                  <c:v>16.617656246869348</c:v>
                </c:pt>
                <c:pt idx="1007">
                  <c:v>16.634322913114968</c:v>
                </c:pt>
                <c:pt idx="1008">
                  <c:v>16.650989579360601</c:v>
                </c:pt>
                <c:pt idx="1009">
                  <c:v>16.667656245606167</c:v>
                </c:pt>
                <c:pt idx="1010">
                  <c:v>16.684322911851833</c:v>
                </c:pt>
                <c:pt idx="1011">
                  <c:v>16.700989578097499</c:v>
                </c:pt>
                <c:pt idx="1012">
                  <c:v>16.717656244343001</c:v>
                </c:pt>
                <c:pt idx="1013">
                  <c:v>16.734322910588666</c:v>
                </c:pt>
                <c:pt idx="1014">
                  <c:v>16.750989576834332</c:v>
                </c:pt>
                <c:pt idx="1015">
                  <c:v>16.767656243080001</c:v>
                </c:pt>
                <c:pt idx="1016">
                  <c:v>16.784322909325667</c:v>
                </c:pt>
                <c:pt idx="1017">
                  <c:v>16.800989575571165</c:v>
                </c:pt>
                <c:pt idx="1018">
                  <c:v>16.817656241816834</c:v>
                </c:pt>
                <c:pt idx="1019">
                  <c:v>16.8343229080625</c:v>
                </c:pt>
                <c:pt idx="1020">
                  <c:v>16.850989574308166</c:v>
                </c:pt>
                <c:pt idx="1021">
                  <c:v>16.867656240553668</c:v>
                </c:pt>
                <c:pt idx="1022">
                  <c:v>16.884322906799333</c:v>
                </c:pt>
                <c:pt idx="1023">
                  <c:v>16.900989573044999</c:v>
                </c:pt>
                <c:pt idx="1024">
                  <c:v>16.917656239290668</c:v>
                </c:pt>
                <c:pt idx="1025">
                  <c:v>16.934322905536334</c:v>
                </c:pt>
                <c:pt idx="1026">
                  <c:v>16.950989571781832</c:v>
                </c:pt>
                <c:pt idx="1027">
                  <c:v>16.967656238027498</c:v>
                </c:pt>
                <c:pt idx="1028">
                  <c:v>16.984322904273167</c:v>
                </c:pt>
                <c:pt idx="1029">
                  <c:v>17.000989570518833</c:v>
                </c:pt>
                <c:pt idx="1030">
                  <c:v>17.017656236764498</c:v>
                </c:pt>
                <c:pt idx="1031">
                  <c:v>17.034322903010001</c:v>
                </c:pt>
                <c:pt idx="1032">
                  <c:v>17.050989569255666</c:v>
                </c:pt>
                <c:pt idx="1033">
                  <c:v>17.067656235501332</c:v>
                </c:pt>
                <c:pt idx="1034">
                  <c:v>17.084322901747001</c:v>
                </c:pt>
                <c:pt idx="1035">
                  <c:v>17.100989567992499</c:v>
                </c:pt>
                <c:pt idx="1036">
                  <c:v>17.117656234238165</c:v>
                </c:pt>
                <c:pt idx="1037">
                  <c:v>17.134322900483834</c:v>
                </c:pt>
                <c:pt idx="1038">
                  <c:v>17.1509895667295</c:v>
                </c:pt>
                <c:pt idx="1039">
                  <c:v>17.167656232975165</c:v>
                </c:pt>
                <c:pt idx="1040">
                  <c:v>17.184322899220668</c:v>
                </c:pt>
                <c:pt idx="1041">
                  <c:v>17.200989565466333</c:v>
                </c:pt>
                <c:pt idx="1042">
                  <c:v>17.217656231711999</c:v>
                </c:pt>
                <c:pt idx="1043">
                  <c:v>17.234322897957668</c:v>
                </c:pt>
                <c:pt idx="1044">
                  <c:v>17.250989564203334</c:v>
                </c:pt>
                <c:pt idx="1045">
                  <c:v>17.267656230448832</c:v>
                </c:pt>
                <c:pt idx="1046">
                  <c:v>17.284322896694501</c:v>
                </c:pt>
                <c:pt idx="1047">
                  <c:v>17.300989562940167</c:v>
                </c:pt>
                <c:pt idx="1048">
                  <c:v>17.317656229185832</c:v>
                </c:pt>
                <c:pt idx="1049">
                  <c:v>17.334322895431502</c:v>
                </c:pt>
                <c:pt idx="1050">
                  <c:v>17.350989561677</c:v>
                </c:pt>
                <c:pt idx="1051">
                  <c:v>17.367656227922666</c:v>
                </c:pt>
                <c:pt idx="1052">
                  <c:v>17.384322894168335</c:v>
                </c:pt>
                <c:pt idx="1053">
                  <c:v>17.400989560414001</c:v>
                </c:pt>
                <c:pt idx="1054">
                  <c:v>17.417656226659503</c:v>
                </c:pt>
                <c:pt idx="1055">
                  <c:v>17.434322892905168</c:v>
                </c:pt>
                <c:pt idx="1056">
                  <c:v>17.450989559150834</c:v>
                </c:pt>
                <c:pt idx="1057">
                  <c:v>17.467656225396503</c:v>
                </c:pt>
                <c:pt idx="1058">
                  <c:v>17.484322891642169</c:v>
                </c:pt>
                <c:pt idx="1059">
                  <c:v>17.500989557887667</c:v>
                </c:pt>
                <c:pt idx="1060">
                  <c:v>17.517656224133336</c:v>
                </c:pt>
                <c:pt idx="1061">
                  <c:v>17.534322890378998</c:v>
                </c:pt>
                <c:pt idx="1062">
                  <c:v>17.550989556624664</c:v>
                </c:pt>
                <c:pt idx="1063">
                  <c:v>17.567656222870333</c:v>
                </c:pt>
                <c:pt idx="1064">
                  <c:v>17.584322889115832</c:v>
                </c:pt>
                <c:pt idx="1065">
                  <c:v>17.600989555361497</c:v>
                </c:pt>
                <c:pt idx="1066">
                  <c:v>17.617656221607167</c:v>
                </c:pt>
                <c:pt idx="1067">
                  <c:v>17.634322887852832</c:v>
                </c:pt>
                <c:pt idx="1068">
                  <c:v>17.650989554098331</c:v>
                </c:pt>
                <c:pt idx="1069">
                  <c:v>17.667656220344</c:v>
                </c:pt>
                <c:pt idx="1070">
                  <c:v>17.684322886589666</c:v>
                </c:pt>
                <c:pt idx="1071">
                  <c:v>17.700989552835331</c:v>
                </c:pt>
                <c:pt idx="1072">
                  <c:v>17.717656219081</c:v>
                </c:pt>
                <c:pt idx="1073">
                  <c:v>17.734322885326499</c:v>
                </c:pt>
                <c:pt idx="1074">
                  <c:v>17.750989551572168</c:v>
                </c:pt>
                <c:pt idx="1075">
                  <c:v>17.767656217817834</c:v>
                </c:pt>
                <c:pt idx="1076">
                  <c:v>17.784322884063499</c:v>
                </c:pt>
                <c:pt idx="1077">
                  <c:v>17.800989550309168</c:v>
                </c:pt>
                <c:pt idx="1078">
                  <c:v>17.817656216554667</c:v>
                </c:pt>
                <c:pt idx="1079">
                  <c:v>17.834322882800333</c:v>
                </c:pt>
                <c:pt idx="1080">
                  <c:v>17.850989549046002</c:v>
                </c:pt>
                <c:pt idx="1081">
                  <c:v>17.867656215291667</c:v>
                </c:pt>
                <c:pt idx="1082">
                  <c:v>17.884322881537166</c:v>
                </c:pt>
                <c:pt idx="1083">
                  <c:v>17.900989547782835</c:v>
                </c:pt>
                <c:pt idx="1084">
                  <c:v>17.917656214028501</c:v>
                </c:pt>
                <c:pt idx="1085">
                  <c:v>17.934322880274166</c:v>
                </c:pt>
                <c:pt idx="1086">
                  <c:v>17.950989546519835</c:v>
                </c:pt>
                <c:pt idx="1087">
                  <c:v>17.967656212765334</c:v>
                </c:pt>
                <c:pt idx="1088">
                  <c:v>17.984322879011</c:v>
                </c:pt>
                <c:pt idx="1089">
                  <c:v>18.000989545256669</c:v>
                </c:pt>
                <c:pt idx="1090">
                  <c:v>18.017656211502334</c:v>
                </c:pt>
                <c:pt idx="1091">
                  <c:v>18.034322877748</c:v>
                </c:pt>
                <c:pt idx="1092">
                  <c:v>18.050989543993502</c:v>
                </c:pt>
                <c:pt idx="1093">
                  <c:v>18.067656210239168</c:v>
                </c:pt>
                <c:pt idx="1094">
                  <c:v>18.08432287648483</c:v>
                </c:pt>
                <c:pt idx="1095">
                  <c:v>18.100989542730499</c:v>
                </c:pt>
                <c:pt idx="1096">
                  <c:v>18.117656208976165</c:v>
                </c:pt>
                <c:pt idx="1097">
                  <c:v>18.134322875221667</c:v>
                </c:pt>
                <c:pt idx="1098">
                  <c:v>18.150989541467332</c:v>
                </c:pt>
                <c:pt idx="1099">
                  <c:v>18.167656207712998</c:v>
                </c:pt>
                <c:pt idx="1100">
                  <c:v>18.184322873958667</c:v>
                </c:pt>
                <c:pt idx="1101">
                  <c:v>18.200989540204166</c:v>
                </c:pt>
                <c:pt idx="1102">
                  <c:v>18.217656206449831</c:v>
                </c:pt>
                <c:pt idx="1103">
                  <c:v>18.2343228726955</c:v>
                </c:pt>
                <c:pt idx="1104">
                  <c:v>18.250989538941166</c:v>
                </c:pt>
                <c:pt idx="1105">
                  <c:v>18.267656205186832</c:v>
                </c:pt>
                <c:pt idx="1106">
                  <c:v>18.284322871432334</c:v>
                </c:pt>
                <c:pt idx="1107">
                  <c:v>18.300989537677999</c:v>
                </c:pt>
                <c:pt idx="1108">
                  <c:v>18.317656203923665</c:v>
                </c:pt>
                <c:pt idx="1109">
                  <c:v>18.334322870169334</c:v>
                </c:pt>
                <c:pt idx="1110">
                  <c:v>18.350989536415</c:v>
                </c:pt>
                <c:pt idx="1111">
                  <c:v>18.367656202660498</c:v>
                </c:pt>
                <c:pt idx="1112">
                  <c:v>18.384322868906168</c:v>
                </c:pt>
                <c:pt idx="1113">
                  <c:v>18.400989535151833</c:v>
                </c:pt>
                <c:pt idx="1114">
                  <c:v>18.417656201397499</c:v>
                </c:pt>
                <c:pt idx="1115">
                  <c:v>18.434322867643001</c:v>
                </c:pt>
                <c:pt idx="1116">
                  <c:v>18.450989533888666</c:v>
                </c:pt>
                <c:pt idx="1117">
                  <c:v>18.467656200134336</c:v>
                </c:pt>
                <c:pt idx="1118">
                  <c:v>18.484322866380001</c:v>
                </c:pt>
                <c:pt idx="1119">
                  <c:v>18.500989532625667</c:v>
                </c:pt>
                <c:pt idx="1120">
                  <c:v>18.517656198871169</c:v>
                </c:pt>
                <c:pt idx="1121">
                  <c:v>18.534322865116835</c:v>
                </c:pt>
                <c:pt idx="1122">
                  <c:v>18.5509895313625</c:v>
                </c:pt>
                <c:pt idx="1123">
                  <c:v>18.567656197608169</c:v>
                </c:pt>
                <c:pt idx="1124">
                  <c:v>18.584322863853835</c:v>
                </c:pt>
                <c:pt idx="1125">
                  <c:v>18.600989530099334</c:v>
                </c:pt>
                <c:pt idx="1126">
                  <c:v>18.617656196345003</c:v>
                </c:pt>
                <c:pt idx="1127">
                  <c:v>18.634322862590668</c:v>
                </c:pt>
                <c:pt idx="1128">
                  <c:v>18.65098952883633</c:v>
                </c:pt>
                <c:pt idx="1129">
                  <c:v>18.667656195081999</c:v>
                </c:pt>
                <c:pt idx="1130">
                  <c:v>18.684322861327498</c:v>
                </c:pt>
                <c:pt idx="1131">
                  <c:v>18.700989527573164</c:v>
                </c:pt>
                <c:pt idx="1132">
                  <c:v>18.717656193818833</c:v>
                </c:pt>
                <c:pt idx="1133">
                  <c:v>18.734322860064498</c:v>
                </c:pt>
                <c:pt idx="1134">
                  <c:v>18.750989526309997</c:v>
                </c:pt>
                <c:pt idx="1135">
                  <c:v>18.767656192555666</c:v>
                </c:pt>
                <c:pt idx="1136">
                  <c:v>18.784322858801332</c:v>
                </c:pt>
                <c:pt idx="1137">
                  <c:v>18.800989525047001</c:v>
                </c:pt>
                <c:pt idx="1138">
                  <c:v>18.817656191292667</c:v>
                </c:pt>
                <c:pt idx="1139">
                  <c:v>18.834322857538165</c:v>
                </c:pt>
                <c:pt idx="1140">
                  <c:v>18.850989523783834</c:v>
                </c:pt>
                <c:pt idx="1141">
                  <c:v>18.8676561900295</c:v>
                </c:pt>
                <c:pt idx="1142">
                  <c:v>18.884322856275165</c:v>
                </c:pt>
                <c:pt idx="1143">
                  <c:v>18.900989522520835</c:v>
                </c:pt>
                <c:pt idx="1144">
                  <c:v>18.917656188766333</c:v>
                </c:pt>
                <c:pt idx="1145">
                  <c:v>18.934322855011999</c:v>
                </c:pt>
                <c:pt idx="1146">
                  <c:v>18.950989521257668</c:v>
                </c:pt>
                <c:pt idx="1147">
                  <c:v>18.967656187503334</c:v>
                </c:pt>
                <c:pt idx="1148">
                  <c:v>18.984322853748832</c:v>
                </c:pt>
                <c:pt idx="1149">
                  <c:v>19.000989519994501</c:v>
                </c:pt>
                <c:pt idx="1150">
                  <c:v>19.017656186240167</c:v>
                </c:pt>
                <c:pt idx="1151">
                  <c:v>19.034322852485833</c:v>
                </c:pt>
                <c:pt idx="1152">
                  <c:v>19.050989518731502</c:v>
                </c:pt>
                <c:pt idx="1153">
                  <c:v>19.067656184977</c:v>
                </c:pt>
                <c:pt idx="1154">
                  <c:v>19.084322851222666</c:v>
                </c:pt>
                <c:pt idx="1155">
                  <c:v>19.100989517468335</c:v>
                </c:pt>
                <c:pt idx="1156">
                  <c:v>19.117656183714001</c:v>
                </c:pt>
                <c:pt idx="1157">
                  <c:v>19.134322849959666</c:v>
                </c:pt>
                <c:pt idx="1158">
                  <c:v>19.150989516205168</c:v>
                </c:pt>
                <c:pt idx="1159">
                  <c:v>19.167656182450834</c:v>
                </c:pt>
                <c:pt idx="1160">
                  <c:v>19.184322848696503</c:v>
                </c:pt>
                <c:pt idx="1161">
                  <c:v>19.200989514942169</c:v>
                </c:pt>
                <c:pt idx="1162">
                  <c:v>19.217656181187667</c:v>
                </c:pt>
                <c:pt idx="1163">
                  <c:v>19.234322847433337</c:v>
                </c:pt>
                <c:pt idx="1164">
                  <c:v>19.250989513678999</c:v>
                </c:pt>
                <c:pt idx="1165">
                  <c:v>19.267656179924664</c:v>
                </c:pt>
                <c:pt idx="1166">
                  <c:v>19.284322846170333</c:v>
                </c:pt>
                <c:pt idx="1167">
                  <c:v>19.300989512415832</c:v>
                </c:pt>
                <c:pt idx="1168">
                  <c:v>19.317656178661498</c:v>
                </c:pt>
                <c:pt idx="1169">
                  <c:v>19.334322844907167</c:v>
                </c:pt>
                <c:pt idx="1170">
                  <c:v>19.350989511152832</c:v>
                </c:pt>
                <c:pt idx="1171">
                  <c:v>19.367656177398498</c:v>
                </c:pt>
                <c:pt idx="1172">
                  <c:v>19.384322843644</c:v>
                </c:pt>
                <c:pt idx="1173">
                  <c:v>19.400989509889666</c:v>
                </c:pt>
                <c:pt idx="1174">
                  <c:v>19.417656176135331</c:v>
                </c:pt>
                <c:pt idx="1175">
                  <c:v>19.434322842381</c:v>
                </c:pt>
                <c:pt idx="1176">
                  <c:v>19.450989508626666</c:v>
                </c:pt>
                <c:pt idx="1177">
                  <c:v>19.467656174872165</c:v>
                </c:pt>
                <c:pt idx="1178">
                  <c:v>19.484322841117834</c:v>
                </c:pt>
                <c:pt idx="1179">
                  <c:v>19.500989507363499</c:v>
                </c:pt>
                <c:pt idx="1180">
                  <c:v>19.517656173609168</c:v>
                </c:pt>
                <c:pt idx="1181">
                  <c:v>19.534322839854667</c:v>
                </c:pt>
                <c:pt idx="1182">
                  <c:v>19.550989506100333</c:v>
                </c:pt>
                <c:pt idx="1183">
                  <c:v>19.567656172346002</c:v>
                </c:pt>
                <c:pt idx="1184">
                  <c:v>19.584322838591667</c:v>
                </c:pt>
                <c:pt idx="1185">
                  <c:v>19.600989504837333</c:v>
                </c:pt>
                <c:pt idx="1186">
                  <c:v>19.617656171082835</c:v>
                </c:pt>
                <c:pt idx="1187">
                  <c:v>19.634322837328501</c:v>
                </c:pt>
                <c:pt idx="1188">
                  <c:v>19.650989503574166</c:v>
                </c:pt>
                <c:pt idx="1189">
                  <c:v>19.667656169819836</c:v>
                </c:pt>
                <c:pt idx="1190">
                  <c:v>19.684322836065501</c:v>
                </c:pt>
                <c:pt idx="1191">
                  <c:v>19.700989502311</c:v>
                </c:pt>
                <c:pt idx="1192">
                  <c:v>19.717656168556669</c:v>
                </c:pt>
                <c:pt idx="1193">
                  <c:v>19.734322834802335</c:v>
                </c:pt>
                <c:pt idx="1194">
                  <c:v>19.750989501048</c:v>
                </c:pt>
                <c:pt idx="1195">
                  <c:v>19.767656167293502</c:v>
                </c:pt>
                <c:pt idx="1196">
                  <c:v>19.784322833539168</c:v>
                </c:pt>
                <c:pt idx="1197">
                  <c:v>19.80098949978483</c:v>
                </c:pt>
                <c:pt idx="1198">
                  <c:v>19.817656166030499</c:v>
                </c:pt>
                <c:pt idx="1199">
                  <c:v>19.834322832276165</c:v>
                </c:pt>
                <c:pt idx="1200">
                  <c:v>19.850989498521667</c:v>
                </c:pt>
                <c:pt idx="1201">
                  <c:v>19.867656164767332</c:v>
                </c:pt>
                <c:pt idx="1202">
                  <c:v>19.884322831012998</c:v>
                </c:pt>
                <c:pt idx="1203">
                  <c:v>19.900989497258667</c:v>
                </c:pt>
                <c:pt idx="1204">
                  <c:v>19.917656163504333</c:v>
                </c:pt>
                <c:pt idx="1205">
                  <c:v>19.934322829749831</c:v>
                </c:pt>
                <c:pt idx="1206">
                  <c:v>19.950989495995501</c:v>
                </c:pt>
                <c:pt idx="1207">
                  <c:v>19.967656162241166</c:v>
                </c:pt>
                <c:pt idx="1208">
                  <c:v>19.984322828486832</c:v>
                </c:pt>
                <c:pt idx="1209">
                  <c:v>20.000989494732501</c:v>
                </c:pt>
                <c:pt idx="1210">
                  <c:v>20.017656160977999</c:v>
                </c:pt>
                <c:pt idx="1211">
                  <c:v>20.034322827223665</c:v>
                </c:pt>
                <c:pt idx="1212">
                  <c:v>20.050989493469334</c:v>
                </c:pt>
                <c:pt idx="1213">
                  <c:v>20.067656159715</c:v>
                </c:pt>
                <c:pt idx="1214">
                  <c:v>20.084322825960498</c:v>
                </c:pt>
                <c:pt idx="1215">
                  <c:v>20.100989492206168</c:v>
                </c:pt>
                <c:pt idx="1216">
                  <c:v>20.117656158451833</c:v>
                </c:pt>
                <c:pt idx="1217">
                  <c:v>20.134322824697499</c:v>
                </c:pt>
                <c:pt idx="1218">
                  <c:v>20.150989490943168</c:v>
                </c:pt>
                <c:pt idx="1219">
                  <c:v>20.167656157188667</c:v>
                </c:pt>
                <c:pt idx="1220">
                  <c:v>20.184322823434332</c:v>
                </c:pt>
                <c:pt idx="1221">
                  <c:v>20.200989489680001</c:v>
                </c:pt>
                <c:pt idx="1222">
                  <c:v>20.217656155925667</c:v>
                </c:pt>
                <c:pt idx="1223">
                  <c:v>20.234322822171336</c:v>
                </c:pt>
                <c:pt idx="1224">
                  <c:v>20.250989488416835</c:v>
                </c:pt>
                <c:pt idx="1225">
                  <c:v>20.2676561546625</c:v>
                </c:pt>
                <c:pt idx="1226">
                  <c:v>20.284322820908169</c:v>
                </c:pt>
                <c:pt idx="1227">
                  <c:v>20.300989487153835</c:v>
                </c:pt>
                <c:pt idx="1228">
                  <c:v>20.317656153399334</c:v>
                </c:pt>
                <c:pt idx="1229">
                  <c:v>20.334322819645003</c:v>
                </c:pt>
                <c:pt idx="1230">
                  <c:v>20.350989485890668</c:v>
                </c:pt>
                <c:pt idx="1231">
                  <c:v>20.36765615213633</c:v>
                </c:pt>
                <c:pt idx="1232">
                  <c:v>20.384322818382</c:v>
                </c:pt>
                <c:pt idx="1233">
                  <c:v>20.400989484627498</c:v>
                </c:pt>
                <c:pt idx="1234">
                  <c:v>20.417656150873164</c:v>
                </c:pt>
                <c:pt idx="1235">
                  <c:v>20.434322817118833</c:v>
                </c:pt>
                <c:pt idx="1236">
                  <c:v>20.450989483364499</c:v>
                </c:pt>
                <c:pt idx="1237">
                  <c:v>20.467656149610164</c:v>
                </c:pt>
                <c:pt idx="1238">
                  <c:v>20.484322815855666</c:v>
                </c:pt>
                <c:pt idx="1239">
                  <c:v>20.500989482101332</c:v>
                </c:pt>
                <c:pt idx="1240">
                  <c:v>20.517656148346997</c:v>
                </c:pt>
                <c:pt idx="1241">
                  <c:v>20.534322814592667</c:v>
                </c:pt>
                <c:pt idx="1242">
                  <c:v>20.550989480838332</c:v>
                </c:pt>
                <c:pt idx="1243">
                  <c:v>20.567656147083834</c:v>
                </c:pt>
                <c:pt idx="1244">
                  <c:v>20.5843228133295</c:v>
                </c:pt>
                <c:pt idx="1245">
                  <c:v>20.600989479575166</c:v>
                </c:pt>
                <c:pt idx="1246">
                  <c:v>20.617656145820835</c:v>
                </c:pt>
                <c:pt idx="1247">
                  <c:v>20.634322812066333</c:v>
                </c:pt>
                <c:pt idx="1248">
                  <c:v>20.650989478311999</c:v>
                </c:pt>
                <c:pt idx="1249">
                  <c:v>20.667656144557668</c:v>
                </c:pt>
                <c:pt idx="1250">
                  <c:v>20.684322810803334</c:v>
                </c:pt>
                <c:pt idx="1251">
                  <c:v>20.700989477048999</c:v>
                </c:pt>
                <c:pt idx="1252">
                  <c:v>20.717656143294501</c:v>
                </c:pt>
                <c:pt idx="1253">
                  <c:v>20.734322809540167</c:v>
                </c:pt>
                <c:pt idx="1254">
                  <c:v>20.750989475785833</c:v>
                </c:pt>
                <c:pt idx="1255">
                  <c:v>20.767656142031502</c:v>
                </c:pt>
                <c:pt idx="1256">
                  <c:v>20.784322808277167</c:v>
                </c:pt>
                <c:pt idx="1257">
                  <c:v>20.800989474522666</c:v>
                </c:pt>
                <c:pt idx="1258">
                  <c:v>20.817656140768335</c:v>
                </c:pt>
                <c:pt idx="1259">
                  <c:v>20.834322807014001</c:v>
                </c:pt>
                <c:pt idx="1260">
                  <c:v>20.850989473259666</c:v>
                </c:pt>
                <c:pt idx="1261">
                  <c:v>20.867656139505169</c:v>
                </c:pt>
                <c:pt idx="1262">
                  <c:v>20.884322805750834</c:v>
                </c:pt>
                <c:pt idx="1263">
                  <c:v>20.900989471996503</c:v>
                </c:pt>
                <c:pt idx="1264">
                  <c:v>20.917656138242169</c:v>
                </c:pt>
                <c:pt idx="1265">
                  <c:v>20.934322804487831</c:v>
                </c:pt>
                <c:pt idx="1266">
                  <c:v>20.950989470733337</c:v>
                </c:pt>
                <c:pt idx="1267">
                  <c:v>20.967656136978999</c:v>
                </c:pt>
                <c:pt idx="1268">
                  <c:v>20.984322803224664</c:v>
                </c:pt>
                <c:pt idx="1269">
                  <c:v>21.000989469470333</c:v>
                </c:pt>
                <c:pt idx="1270">
                  <c:v>21.017656135715999</c:v>
                </c:pt>
                <c:pt idx="1271">
                  <c:v>21.034322801961498</c:v>
                </c:pt>
                <c:pt idx="1272">
                  <c:v>21.050989468207167</c:v>
                </c:pt>
                <c:pt idx="1273">
                  <c:v>21.067656134452832</c:v>
                </c:pt>
                <c:pt idx="1274">
                  <c:v>21.084322800698498</c:v>
                </c:pt>
                <c:pt idx="1275">
                  <c:v>21.100989466944</c:v>
                </c:pt>
                <c:pt idx="1276">
                  <c:v>21.117656133189666</c:v>
                </c:pt>
                <c:pt idx="1277">
                  <c:v>21.134322799435331</c:v>
                </c:pt>
                <c:pt idx="1278">
                  <c:v>21.150989465681</c:v>
                </c:pt>
                <c:pt idx="1279">
                  <c:v>21.167656131926666</c:v>
                </c:pt>
                <c:pt idx="1280">
                  <c:v>21.184322798172165</c:v>
                </c:pt>
                <c:pt idx="1281">
                  <c:v>21.200989464417834</c:v>
                </c:pt>
                <c:pt idx="1282">
                  <c:v>21.217656130663499</c:v>
                </c:pt>
                <c:pt idx="1283">
                  <c:v>21.234322796909165</c:v>
                </c:pt>
                <c:pt idx="1284">
                  <c:v>21.250989463154834</c:v>
                </c:pt>
                <c:pt idx="1285">
                  <c:v>21.267656129400333</c:v>
                </c:pt>
                <c:pt idx="1286">
                  <c:v>21.284322795646002</c:v>
                </c:pt>
                <c:pt idx="1287">
                  <c:v>21.300989461891668</c:v>
                </c:pt>
                <c:pt idx="1288">
                  <c:v>21.317656128137333</c:v>
                </c:pt>
                <c:pt idx="1289">
                  <c:v>21.334322794383002</c:v>
                </c:pt>
                <c:pt idx="1290">
                  <c:v>21.350989460628501</c:v>
                </c:pt>
                <c:pt idx="1291">
                  <c:v>21.367656126874166</c:v>
                </c:pt>
                <c:pt idx="1292">
                  <c:v>21.384322793119836</c:v>
                </c:pt>
                <c:pt idx="1293">
                  <c:v>21.400989459365501</c:v>
                </c:pt>
                <c:pt idx="1294">
                  <c:v>21.417656125611</c:v>
                </c:pt>
                <c:pt idx="1295">
                  <c:v>21.434322791856669</c:v>
                </c:pt>
                <c:pt idx="1296">
                  <c:v>21.450989458102335</c:v>
                </c:pt>
                <c:pt idx="1297">
                  <c:v>21.467656124348</c:v>
                </c:pt>
                <c:pt idx="1298">
                  <c:v>21.484322790593669</c:v>
                </c:pt>
                <c:pt idx="1299">
                  <c:v>21.500989456839168</c:v>
                </c:pt>
                <c:pt idx="1300">
                  <c:v>21.51765612308483</c:v>
                </c:pt>
                <c:pt idx="1301">
                  <c:v>21.534322789330499</c:v>
                </c:pt>
                <c:pt idx="1302">
                  <c:v>21.550989455576165</c:v>
                </c:pt>
                <c:pt idx="1303">
                  <c:v>21.56765612182183</c:v>
                </c:pt>
                <c:pt idx="1304">
                  <c:v>21.584322788067333</c:v>
                </c:pt>
                <c:pt idx="1305">
                  <c:v>21.600989454312998</c:v>
                </c:pt>
                <c:pt idx="1306">
                  <c:v>21.617656120558667</c:v>
                </c:pt>
                <c:pt idx="1307">
                  <c:v>21.634322786804333</c:v>
                </c:pt>
                <c:pt idx="1308">
                  <c:v>21.650989453049831</c:v>
                </c:pt>
                <c:pt idx="1309">
                  <c:v>21.667656119295501</c:v>
                </c:pt>
                <c:pt idx="1310">
                  <c:v>21.684322785541166</c:v>
                </c:pt>
                <c:pt idx="1311">
                  <c:v>21.700989451786832</c:v>
                </c:pt>
                <c:pt idx="1312">
                  <c:v>21.717656118032501</c:v>
                </c:pt>
                <c:pt idx="1313">
                  <c:v>21.734322784278</c:v>
                </c:pt>
                <c:pt idx="1314">
                  <c:v>21.750989450523665</c:v>
                </c:pt>
                <c:pt idx="1315">
                  <c:v>21.767656116769334</c:v>
                </c:pt>
                <c:pt idx="1316">
                  <c:v>21.784322783015</c:v>
                </c:pt>
                <c:pt idx="1317">
                  <c:v>21.800989449260666</c:v>
                </c:pt>
                <c:pt idx="1318">
                  <c:v>21.817656115506168</c:v>
                </c:pt>
                <c:pt idx="1319">
                  <c:v>21.834322781751833</c:v>
                </c:pt>
                <c:pt idx="1320">
                  <c:v>21.850989447997499</c:v>
                </c:pt>
                <c:pt idx="1321">
                  <c:v>21.867656114243168</c:v>
                </c:pt>
                <c:pt idx="1322">
                  <c:v>21.884322780488834</c:v>
                </c:pt>
                <c:pt idx="1323">
                  <c:v>21.900989446734332</c:v>
                </c:pt>
                <c:pt idx="1324">
                  <c:v>21.917656112980001</c:v>
                </c:pt>
                <c:pt idx="1325">
                  <c:v>21.934322779225667</c:v>
                </c:pt>
                <c:pt idx="1326">
                  <c:v>21.950989445471336</c:v>
                </c:pt>
                <c:pt idx="1327">
                  <c:v>21.967656111716835</c:v>
                </c:pt>
                <c:pt idx="1328">
                  <c:v>21.9843227779625</c:v>
                </c:pt>
                <c:pt idx="1329">
                  <c:v>22.000989444208169</c:v>
                </c:pt>
                <c:pt idx="1330">
                  <c:v>22.017656110453835</c:v>
                </c:pt>
                <c:pt idx="1331">
                  <c:v>22.034322776699501</c:v>
                </c:pt>
                <c:pt idx="1332">
                  <c:v>22.050989442945003</c:v>
                </c:pt>
                <c:pt idx="1333">
                  <c:v>22.067656109190668</c:v>
                </c:pt>
                <c:pt idx="1334">
                  <c:v>22.08432277543633</c:v>
                </c:pt>
                <c:pt idx="1335">
                  <c:v>22.100989441682</c:v>
                </c:pt>
                <c:pt idx="1336">
                  <c:v>22.117656107927665</c:v>
                </c:pt>
                <c:pt idx="1337">
                  <c:v>22.134322774173164</c:v>
                </c:pt>
                <c:pt idx="1338">
                  <c:v>22.150989440418833</c:v>
                </c:pt>
                <c:pt idx="1339">
                  <c:v>22.167656106664499</c:v>
                </c:pt>
                <c:pt idx="1340">
                  <c:v>22.184322772910164</c:v>
                </c:pt>
                <c:pt idx="1341">
                  <c:v>22.200989439155666</c:v>
                </c:pt>
                <c:pt idx="1342">
                  <c:v>22.217656105401332</c:v>
                </c:pt>
                <c:pt idx="1343">
                  <c:v>22.234322771646998</c:v>
                </c:pt>
                <c:pt idx="1344">
                  <c:v>22.250989437892667</c:v>
                </c:pt>
                <c:pt idx="1345">
                  <c:v>22.267656104138332</c:v>
                </c:pt>
                <c:pt idx="1346">
                  <c:v>22.284322770383834</c:v>
                </c:pt>
                <c:pt idx="1347">
                  <c:v>22.3009894366295</c:v>
                </c:pt>
                <c:pt idx="1348">
                  <c:v>22.317656102875166</c:v>
                </c:pt>
                <c:pt idx="1349">
                  <c:v>22.334322769120835</c:v>
                </c:pt>
                <c:pt idx="1350">
                  <c:v>22.3509894353665</c:v>
                </c:pt>
                <c:pt idx="1351">
                  <c:v>22.367656101611999</c:v>
                </c:pt>
                <c:pt idx="1352">
                  <c:v>22.384322767857668</c:v>
                </c:pt>
                <c:pt idx="1353">
                  <c:v>22.400989434103334</c:v>
                </c:pt>
                <c:pt idx="1354">
                  <c:v>22.417656100348999</c:v>
                </c:pt>
                <c:pt idx="1355">
                  <c:v>22.434322766594502</c:v>
                </c:pt>
                <c:pt idx="1356">
                  <c:v>22.450989432840167</c:v>
                </c:pt>
                <c:pt idx="1357">
                  <c:v>22.467656099085833</c:v>
                </c:pt>
                <c:pt idx="1358">
                  <c:v>22.484322765331502</c:v>
                </c:pt>
                <c:pt idx="1359">
                  <c:v>22.500989431577167</c:v>
                </c:pt>
                <c:pt idx="1360">
                  <c:v>22.517656097822666</c:v>
                </c:pt>
                <c:pt idx="1361">
                  <c:v>22.534322764068335</c:v>
                </c:pt>
                <c:pt idx="1362">
                  <c:v>22.550989430314001</c:v>
                </c:pt>
                <c:pt idx="1363">
                  <c:v>22.567656096559666</c:v>
                </c:pt>
                <c:pt idx="1364">
                  <c:v>22.584322762805336</c:v>
                </c:pt>
                <c:pt idx="1365">
                  <c:v>22.600989429050834</c:v>
                </c:pt>
                <c:pt idx="1366">
                  <c:v>22.6176560952965</c:v>
                </c:pt>
                <c:pt idx="1367">
                  <c:v>22.634322761542169</c:v>
                </c:pt>
                <c:pt idx="1368">
                  <c:v>22.650989427787831</c:v>
                </c:pt>
                <c:pt idx="1369">
                  <c:v>22.6676560940335</c:v>
                </c:pt>
                <c:pt idx="1370">
                  <c:v>22.684322760278999</c:v>
                </c:pt>
                <c:pt idx="1371">
                  <c:v>22.700989426524664</c:v>
                </c:pt>
                <c:pt idx="1372">
                  <c:v>22.717656092770333</c:v>
                </c:pt>
                <c:pt idx="1373">
                  <c:v>22.734322759015999</c:v>
                </c:pt>
                <c:pt idx="1374">
                  <c:v>22.750989425261498</c:v>
                </c:pt>
                <c:pt idx="1375">
                  <c:v>22.767656091507167</c:v>
                </c:pt>
                <c:pt idx="1376">
                  <c:v>22.784322757752832</c:v>
                </c:pt>
                <c:pt idx="1377">
                  <c:v>22.800989423998498</c:v>
                </c:pt>
                <c:pt idx="1378">
                  <c:v>22.817656090244167</c:v>
                </c:pt>
                <c:pt idx="1379">
                  <c:v>22.834322756489666</c:v>
                </c:pt>
                <c:pt idx="1380">
                  <c:v>22.850989422735331</c:v>
                </c:pt>
                <c:pt idx="1381">
                  <c:v>22.867656088981001</c:v>
                </c:pt>
                <c:pt idx="1382">
                  <c:v>22.884322755226666</c:v>
                </c:pt>
                <c:pt idx="1383">
                  <c:v>22.900989421472332</c:v>
                </c:pt>
                <c:pt idx="1384">
                  <c:v>22.917656087717834</c:v>
                </c:pt>
                <c:pt idx="1385">
                  <c:v>22.9343227539635</c:v>
                </c:pt>
                <c:pt idx="1386">
                  <c:v>22.950989420209165</c:v>
                </c:pt>
                <c:pt idx="1387">
                  <c:v>22.967656086454834</c:v>
                </c:pt>
                <c:pt idx="1388">
                  <c:v>22.984322752700333</c:v>
                </c:pt>
                <c:pt idx="1389">
                  <c:v>23.000989418946002</c:v>
                </c:pt>
                <c:pt idx="1390">
                  <c:v>23.017656085191668</c:v>
                </c:pt>
                <c:pt idx="1391">
                  <c:v>23.034322751437333</c:v>
                </c:pt>
                <c:pt idx="1392">
                  <c:v>23.050989417683002</c:v>
                </c:pt>
                <c:pt idx="1393">
                  <c:v>23.067656083928501</c:v>
                </c:pt>
                <c:pt idx="1394">
                  <c:v>23.084322750174167</c:v>
                </c:pt>
                <c:pt idx="1395">
                  <c:v>23.100989416419836</c:v>
                </c:pt>
                <c:pt idx="1396">
                  <c:v>23.117656082665501</c:v>
                </c:pt>
                <c:pt idx="1397">
                  <c:v>23.134322748911167</c:v>
                </c:pt>
                <c:pt idx="1398">
                  <c:v>23.150989415156669</c:v>
                </c:pt>
                <c:pt idx="1399">
                  <c:v>23.167656081402335</c:v>
                </c:pt>
                <c:pt idx="1400">
                  <c:v>23.184322747648</c:v>
                </c:pt>
                <c:pt idx="1401">
                  <c:v>23.200989413893669</c:v>
                </c:pt>
                <c:pt idx="1402">
                  <c:v>23.217656080139331</c:v>
                </c:pt>
                <c:pt idx="1403">
                  <c:v>23.23432274638483</c:v>
                </c:pt>
                <c:pt idx="1404">
                  <c:v>23.250989412630499</c:v>
                </c:pt>
                <c:pt idx="1405">
                  <c:v>23.267656078876165</c:v>
                </c:pt>
                <c:pt idx="1406">
                  <c:v>23.28432274512183</c:v>
                </c:pt>
                <c:pt idx="1407">
                  <c:v>23.300989411367333</c:v>
                </c:pt>
                <c:pt idx="1408">
                  <c:v>23.317656077612998</c:v>
                </c:pt>
                <c:pt idx="1409">
                  <c:v>23.334322743858667</c:v>
                </c:pt>
                <c:pt idx="1410">
                  <c:v>23.350989410104333</c:v>
                </c:pt>
                <c:pt idx="1411">
                  <c:v>23.367656076349999</c:v>
                </c:pt>
                <c:pt idx="1412">
                  <c:v>23.384322742595501</c:v>
                </c:pt>
                <c:pt idx="1413">
                  <c:v>23.400989408841166</c:v>
                </c:pt>
                <c:pt idx="1414">
                  <c:v>23.417656075086832</c:v>
                </c:pt>
                <c:pt idx="1415">
                  <c:v>23.434322741332501</c:v>
                </c:pt>
                <c:pt idx="1416">
                  <c:v>23.450989407578167</c:v>
                </c:pt>
                <c:pt idx="1417">
                  <c:v>23.467656073823665</c:v>
                </c:pt>
                <c:pt idx="1418">
                  <c:v>23.484322740069334</c:v>
                </c:pt>
                <c:pt idx="1419">
                  <c:v>23.500989406315</c:v>
                </c:pt>
                <c:pt idx="1420">
                  <c:v>23.517656072560666</c:v>
                </c:pt>
                <c:pt idx="1421">
                  <c:v>23.534322738806168</c:v>
                </c:pt>
                <c:pt idx="1422">
                  <c:v>23.550989405051833</c:v>
                </c:pt>
                <c:pt idx="1423">
                  <c:v>23.567656071297499</c:v>
                </c:pt>
                <c:pt idx="1424">
                  <c:v>23.584322737543168</c:v>
                </c:pt>
                <c:pt idx="1425">
                  <c:v>23.600989403788834</c:v>
                </c:pt>
                <c:pt idx="1426">
                  <c:v>23.617656070034332</c:v>
                </c:pt>
                <c:pt idx="1427">
                  <c:v>23.634322736280001</c:v>
                </c:pt>
                <c:pt idx="1428">
                  <c:v>23.650989402525667</c:v>
                </c:pt>
                <c:pt idx="1429">
                  <c:v>23.667656068771333</c:v>
                </c:pt>
                <c:pt idx="1430">
                  <c:v>23.684322735017002</c:v>
                </c:pt>
                <c:pt idx="1431">
                  <c:v>23.7009894012625</c:v>
                </c:pt>
                <c:pt idx="1432">
                  <c:v>23.71765606750817</c:v>
                </c:pt>
                <c:pt idx="1433">
                  <c:v>23.734322733753835</c:v>
                </c:pt>
                <c:pt idx="1434">
                  <c:v>23.750989399999501</c:v>
                </c:pt>
                <c:pt idx="1435">
                  <c:v>23.767656066245003</c:v>
                </c:pt>
                <c:pt idx="1436">
                  <c:v>23.784322732490669</c:v>
                </c:pt>
                <c:pt idx="1437">
                  <c:v>23.800989398736331</c:v>
                </c:pt>
                <c:pt idx="1438">
                  <c:v>23.817656064982</c:v>
                </c:pt>
                <c:pt idx="1439">
                  <c:v>23.834322731227665</c:v>
                </c:pt>
                <c:pt idx="1440">
                  <c:v>23.850989397473164</c:v>
                </c:pt>
                <c:pt idx="1441">
                  <c:v>23.867656063718833</c:v>
                </c:pt>
                <c:pt idx="1442">
                  <c:v>23.884322729964499</c:v>
                </c:pt>
                <c:pt idx="1443">
                  <c:v>23.900989396210164</c:v>
                </c:pt>
                <c:pt idx="1444">
                  <c:v>23.917656062455833</c:v>
                </c:pt>
                <c:pt idx="1445">
                  <c:v>23.934322728701332</c:v>
                </c:pt>
                <c:pt idx="1446">
                  <c:v>23.949539394983667</c:v>
                </c:pt>
                <c:pt idx="1447">
                  <c:v>23.951072728278334</c:v>
                </c:pt>
                <c:pt idx="1448">
                  <c:v>23.953349394887333</c:v>
                </c:pt>
                <c:pt idx="1449">
                  <c:v>23.955529394832336</c:v>
                </c:pt>
                <c:pt idx="1450">
                  <c:v>23.972196061078002</c:v>
                </c:pt>
                <c:pt idx="1451">
                  <c:v>23.988862727323667</c:v>
                </c:pt>
                <c:pt idx="1452">
                  <c:v>24.005529393569169</c:v>
                </c:pt>
                <c:pt idx="1453">
                  <c:v>24.022196059814835</c:v>
                </c:pt>
                <c:pt idx="1454">
                  <c:v>24.038862726060497</c:v>
                </c:pt>
                <c:pt idx="1455">
                  <c:v>24.055529392306166</c:v>
                </c:pt>
                <c:pt idx="1456">
                  <c:v>24.072196058551832</c:v>
                </c:pt>
                <c:pt idx="1457">
                  <c:v>24.08886272479733</c:v>
                </c:pt>
                <c:pt idx="1458">
                  <c:v>24.105529391043</c:v>
                </c:pt>
                <c:pt idx="1459">
                  <c:v>24.122196057288665</c:v>
                </c:pt>
                <c:pt idx="1460">
                  <c:v>24.138862723534331</c:v>
                </c:pt>
                <c:pt idx="1461">
                  <c:v>24.155529389779833</c:v>
                </c:pt>
                <c:pt idx="1462">
                  <c:v>24.172196056025498</c:v>
                </c:pt>
                <c:pt idx="1463">
                  <c:v>24.188862722271164</c:v>
                </c:pt>
                <c:pt idx="1464">
                  <c:v>24.205529388516833</c:v>
                </c:pt>
                <c:pt idx="1465">
                  <c:v>24.222196054762499</c:v>
                </c:pt>
                <c:pt idx="1466">
                  <c:v>24.238862721008001</c:v>
                </c:pt>
                <c:pt idx="1467">
                  <c:v>24.255529387253667</c:v>
                </c:pt>
                <c:pt idx="1468">
                  <c:v>24.272196053499332</c:v>
                </c:pt>
                <c:pt idx="1469">
                  <c:v>24.288862719745001</c:v>
                </c:pt>
                <c:pt idx="1470">
                  <c:v>24.305529385990667</c:v>
                </c:pt>
                <c:pt idx="1471">
                  <c:v>24.322196052236166</c:v>
                </c:pt>
                <c:pt idx="1472">
                  <c:v>24.338862718481835</c:v>
                </c:pt>
                <c:pt idx="1473">
                  <c:v>24.3555293847275</c:v>
                </c:pt>
                <c:pt idx="1474">
                  <c:v>24.372196050973166</c:v>
                </c:pt>
                <c:pt idx="1475">
                  <c:v>24.388862717218668</c:v>
                </c:pt>
                <c:pt idx="1476">
                  <c:v>24.405529383464334</c:v>
                </c:pt>
                <c:pt idx="1477">
                  <c:v>24.422196049709999</c:v>
                </c:pt>
                <c:pt idx="1478">
                  <c:v>24.438862715955668</c:v>
                </c:pt>
                <c:pt idx="1479">
                  <c:v>24.455529382201334</c:v>
                </c:pt>
                <c:pt idx="1480">
                  <c:v>24.472196048446833</c:v>
                </c:pt>
                <c:pt idx="1481">
                  <c:v>24.488862714692502</c:v>
                </c:pt>
                <c:pt idx="1482">
                  <c:v>24.505529380938167</c:v>
                </c:pt>
                <c:pt idx="1483">
                  <c:v>24.512349380765833</c:v>
                </c:pt>
                <c:pt idx="1484">
                  <c:v>24.5145127140445</c:v>
                </c:pt>
                <c:pt idx="1485">
                  <c:v>24.530836046965497</c:v>
                </c:pt>
                <c:pt idx="1486">
                  <c:v>24.5366560468185</c:v>
                </c:pt>
                <c:pt idx="1487">
                  <c:v>24.553322713064166</c:v>
                </c:pt>
                <c:pt idx="1488">
                  <c:v>24.569989379309835</c:v>
                </c:pt>
                <c:pt idx="1489">
                  <c:v>24.571479379272166</c:v>
                </c:pt>
                <c:pt idx="1490">
                  <c:v>24.575319379175166</c:v>
                </c:pt>
                <c:pt idx="1491">
                  <c:v>24.590499378791666</c:v>
                </c:pt>
                <c:pt idx="1492">
                  <c:v>24.607166045037332</c:v>
                </c:pt>
                <c:pt idx="1493">
                  <c:v>24.623832711282834</c:v>
                </c:pt>
                <c:pt idx="1494">
                  <c:v>24.640499377528499</c:v>
                </c:pt>
                <c:pt idx="1495">
                  <c:v>24.644602710758168</c:v>
                </c:pt>
                <c:pt idx="1496">
                  <c:v>24.652766043885332</c:v>
                </c:pt>
                <c:pt idx="1497">
                  <c:v>24.653639377196665</c:v>
                </c:pt>
                <c:pt idx="1498">
                  <c:v>24.654292710513502</c:v>
                </c:pt>
                <c:pt idx="1499">
                  <c:v>24.656086043801501</c:v>
                </c:pt>
                <c:pt idx="1500">
                  <c:v>24.659439377049999</c:v>
                </c:pt>
                <c:pt idx="1501">
                  <c:v>24.660292710361833</c:v>
                </c:pt>
                <c:pt idx="1502">
                  <c:v>24.676959376607499</c:v>
                </c:pt>
                <c:pt idx="1503">
                  <c:v>24.693626042853168</c:v>
                </c:pt>
                <c:pt idx="1504">
                  <c:v>24.710292709098667</c:v>
                </c:pt>
                <c:pt idx="1505">
                  <c:v>24.726959375344332</c:v>
                </c:pt>
                <c:pt idx="1506">
                  <c:v>24.743626041590002</c:v>
                </c:pt>
                <c:pt idx="1507">
                  <c:v>24.7457593748695</c:v>
                </c:pt>
                <c:pt idx="1508">
                  <c:v>24.753582708005169</c:v>
                </c:pt>
                <c:pt idx="1509">
                  <c:v>24.756766041258</c:v>
                </c:pt>
                <c:pt idx="1510">
                  <c:v>24.763256041094166</c:v>
                </c:pt>
                <c:pt idx="1511">
                  <c:v>24.767442707655</c:v>
                </c:pt>
                <c:pt idx="1512">
                  <c:v>24.776582707424165</c:v>
                </c:pt>
                <c:pt idx="1513">
                  <c:v>24.780766040651834</c:v>
                </c:pt>
                <c:pt idx="1514">
                  <c:v>24.797432706897332</c:v>
                </c:pt>
                <c:pt idx="1515">
                  <c:v>24.814099373142998</c:v>
                </c:pt>
                <c:pt idx="1516">
                  <c:v>24.830766039388667</c:v>
                </c:pt>
                <c:pt idx="1517">
                  <c:v>24.847432705634333</c:v>
                </c:pt>
                <c:pt idx="1518">
                  <c:v>24.864099371880002</c:v>
                </c:pt>
                <c:pt idx="1519">
                  <c:v>24.8807660381255</c:v>
                </c:pt>
                <c:pt idx="1520">
                  <c:v>24.897432704371166</c:v>
                </c:pt>
                <c:pt idx="1521">
                  <c:v>24.914099370616835</c:v>
                </c:pt>
                <c:pt idx="1522">
                  <c:v>24.921236037103164</c:v>
                </c:pt>
                <c:pt idx="1523">
                  <c:v>24.937902703348833</c:v>
                </c:pt>
                <c:pt idx="1524">
                  <c:v>24.954569369594498</c:v>
                </c:pt>
                <c:pt idx="1525">
                  <c:v>24.971236035840164</c:v>
                </c:pt>
                <c:pt idx="1526">
                  <c:v>24.987902702085666</c:v>
                </c:pt>
                <c:pt idx="1527">
                  <c:v>25.004569368331332</c:v>
                </c:pt>
                <c:pt idx="1528">
                  <c:v>25.021236034577001</c:v>
                </c:pt>
                <c:pt idx="1529">
                  <c:v>25.037902700822666</c:v>
                </c:pt>
                <c:pt idx="1530">
                  <c:v>25.054569367068332</c:v>
                </c:pt>
                <c:pt idx="1531">
                  <c:v>25.071236033313834</c:v>
                </c:pt>
                <c:pt idx="1532">
                  <c:v>25.0879026995595</c:v>
                </c:pt>
                <c:pt idx="1533">
                  <c:v>25.104569365805165</c:v>
                </c:pt>
                <c:pt idx="1534">
                  <c:v>25.121236032050835</c:v>
                </c:pt>
                <c:pt idx="1535">
                  <c:v>25.137902698296333</c:v>
                </c:pt>
                <c:pt idx="1536">
                  <c:v>25.144756031456666</c:v>
                </c:pt>
                <c:pt idx="1537">
                  <c:v>25.161422697702168</c:v>
                </c:pt>
                <c:pt idx="1538">
                  <c:v>25.178089363947834</c:v>
                </c:pt>
                <c:pt idx="1539">
                  <c:v>25.194756030193499</c:v>
                </c:pt>
                <c:pt idx="1540">
                  <c:v>25.211422696439168</c:v>
                </c:pt>
                <c:pt idx="1541">
                  <c:v>25.228089362684834</c:v>
                </c:pt>
                <c:pt idx="1542">
                  <c:v>25.244756028930333</c:v>
                </c:pt>
                <c:pt idx="1543">
                  <c:v>25.261422695176002</c:v>
                </c:pt>
                <c:pt idx="1544">
                  <c:v>25.278089361421667</c:v>
                </c:pt>
                <c:pt idx="1545">
                  <c:v>25.294756027667333</c:v>
                </c:pt>
                <c:pt idx="1546">
                  <c:v>25.311422693913002</c:v>
                </c:pt>
                <c:pt idx="1547">
                  <c:v>25.328089360158501</c:v>
                </c:pt>
                <c:pt idx="1548">
                  <c:v>25.344756026404166</c:v>
                </c:pt>
                <c:pt idx="1549">
                  <c:v>25.361422692649835</c:v>
                </c:pt>
                <c:pt idx="1550">
                  <c:v>25.378089358895501</c:v>
                </c:pt>
                <c:pt idx="1551">
                  <c:v>25.394756025141</c:v>
                </c:pt>
                <c:pt idx="1552">
                  <c:v>25.3968626917545</c:v>
                </c:pt>
                <c:pt idx="1553">
                  <c:v>25.400676024991501</c:v>
                </c:pt>
                <c:pt idx="1554">
                  <c:v>25.417342691237163</c:v>
                </c:pt>
                <c:pt idx="1555">
                  <c:v>25.434009357482832</c:v>
                </c:pt>
                <c:pt idx="1556">
                  <c:v>25.450676023728498</c:v>
                </c:pt>
                <c:pt idx="1557">
                  <c:v>25.455199356947499</c:v>
                </c:pt>
                <c:pt idx="1558">
                  <c:v>25.455976023594499</c:v>
                </c:pt>
                <c:pt idx="1559">
                  <c:v>25.456152690256665</c:v>
                </c:pt>
                <c:pt idx="1560">
                  <c:v>25.456719356909165</c:v>
                </c:pt>
                <c:pt idx="1561">
                  <c:v>25.470186023235499</c:v>
                </c:pt>
                <c:pt idx="1562">
                  <c:v>25.476512689742332</c:v>
                </c:pt>
                <c:pt idx="1563">
                  <c:v>25.482359356261334</c:v>
                </c:pt>
                <c:pt idx="1564">
                  <c:v>25.490356022726001</c:v>
                </c:pt>
                <c:pt idx="1565">
                  <c:v>25.495839355920836</c:v>
                </c:pt>
                <c:pt idx="1566">
                  <c:v>25.499686022490334</c:v>
                </c:pt>
                <c:pt idx="1567">
                  <c:v>25.508172688942668</c:v>
                </c:pt>
                <c:pt idx="1568">
                  <c:v>25.512039355511668</c:v>
                </c:pt>
                <c:pt idx="1569">
                  <c:v>25.528706021757166</c:v>
                </c:pt>
                <c:pt idx="1570">
                  <c:v>25.539866021475333</c:v>
                </c:pt>
                <c:pt idx="1571">
                  <c:v>25.541052688112</c:v>
                </c:pt>
                <c:pt idx="1572">
                  <c:v>25.557719354357669</c:v>
                </c:pt>
                <c:pt idx="1573">
                  <c:v>25.560852687611835</c:v>
                </c:pt>
                <c:pt idx="1574">
                  <c:v>25.5775193538575</c:v>
                </c:pt>
                <c:pt idx="1575">
                  <c:v>25.594186020102999</c:v>
                </c:pt>
                <c:pt idx="1576">
                  <c:v>25.607329353104333</c:v>
                </c:pt>
                <c:pt idx="1577">
                  <c:v>25.610522686357001</c:v>
                </c:pt>
                <c:pt idx="1578">
                  <c:v>25.610689353019499</c:v>
                </c:pt>
                <c:pt idx="1579">
                  <c:v>25.610849353015499</c:v>
                </c:pt>
                <c:pt idx="1580">
                  <c:v>25.611036019677332</c:v>
                </c:pt>
                <c:pt idx="1581">
                  <c:v>25.621196019420665</c:v>
                </c:pt>
                <c:pt idx="1582">
                  <c:v>25.637862685666335</c:v>
                </c:pt>
                <c:pt idx="1583">
                  <c:v>25.654529351912</c:v>
                </c:pt>
                <c:pt idx="1584">
                  <c:v>25.671196018157666</c:v>
                </c:pt>
                <c:pt idx="1585">
                  <c:v>25.687862684403168</c:v>
                </c:pt>
                <c:pt idx="1586">
                  <c:v>25.691222684318333</c:v>
                </c:pt>
                <c:pt idx="1587">
                  <c:v>25.692049350964165</c:v>
                </c:pt>
                <c:pt idx="1588">
                  <c:v>25.696346017522334</c:v>
                </c:pt>
                <c:pt idx="1589">
                  <c:v>25.697866017483832</c:v>
                </c:pt>
                <c:pt idx="1590">
                  <c:v>25.703049350686335</c:v>
                </c:pt>
                <c:pt idx="1591">
                  <c:v>25.710229350504836</c:v>
                </c:pt>
                <c:pt idx="1592">
                  <c:v>25.711716017133998</c:v>
                </c:pt>
                <c:pt idx="1593">
                  <c:v>25.718576016960665</c:v>
                </c:pt>
                <c:pt idx="1594">
                  <c:v>25.721059350231332</c:v>
                </c:pt>
                <c:pt idx="1595">
                  <c:v>25.731552683299501</c:v>
                </c:pt>
                <c:pt idx="1596">
                  <c:v>25.735729349860666</c:v>
                </c:pt>
                <c:pt idx="1597">
                  <c:v>25.736566016506167</c:v>
                </c:pt>
                <c:pt idx="1598">
                  <c:v>25.750396016156834</c:v>
                </c:pt>
                <c:pt idx="1599">
                  <c:v>25.76024268257483</c:v>
                </c:pt>
                <c:pt idx="1600">
                  <c:v>25.776909348820332</c:v>
                </c:pt>
                <c:pt idx="1601">
                  <c:v>25.793576015065998</c:v>
                </c:pt>
                <c:pt idx="1602">
                  <c:v>25.795076015028165</c:v>
                </c:pt>
                <c:pt idx="1603">
                  <c:v>25.811742681273831</c:v>
                </c:pt>
                <c:pt idx="1604">
                  <c:v>25.814916014527</c:v>
                </c:pt>
                <c:pt idx="1605">
                  <c:v>25.829752680818835</c:v>
                </c:pt>
                <c:pt idx="1606">
                  <c:v>25.846419347064501</c:v>
                </c:pt>
                <c:pt idx="1607">
                  <c:v>25.863086013309999</c:v>
                </c:pt>
                <c:pt idx="1608">
                  <c:v>25.870279346461665</c:v>
                </c:pt>
                <c:pt idx="1609">
                  <c:v>25.883446012795666</c:v>
                </c:pt>
                <c:pt idx="1610">
                  <c:v>25.900112679041335</c:v>
                </c:pt>
                <c:pt idx="1611">
                  <c:v>25.916779345287001</c:v>
                </c:pt>
                <c:pt idx="1612">
                  <c:v>25.933446011532666</c:v>
                </c:pt>
                <c:pt idx="1613">
                  <c:v>25.950112677778336</c:v>
                </c:pt>
                <c:pt idx="1614">
                  <c:v>25.966779344023834</c:v>
                </c:pt>
                <c:pt idx="1615">
                  <c:v>25.981636010315167</c:v>
                </c:pt>
                <c:pt idx="1616">
                  <c:v>25.995132676640999</c:v>
                </c:pt>
                <c:pt idx="1617">
                  <c:v>25.998669343218335</c:v>
                </c:pt>
                <c:pt idx="1618">
                  <c:v>26.006452676355</c:v>
                </c:pt>
                <c:pt idx="1619">
                  <c:v>26.011632676224167</c:v>
                </c:pt>
                <c:pt idx="1620">
                  <c:v>26.015146009468666</c:v>
                </c:pt>
                <c:pt idx="1621">
                  <c:v>26.019949342680665</c:v>
                </c:pt>
                <c:pt idx="1622">
                  <c:v>26.020652675996335</c:v>
                </c:pt>
                <c:pt idx="1623">
                  <c:v>26.021622675971834</c:v>
                </c:pt>
                <c:pt idx="1624">
                  <c:v>26.025209342547832</c:v>
                </c:pt>
                <c:pt idx="1625">
                  <c:v>26.026482675849003</c:v>
                </c:pt>
                <c:pt idx="1626">
                  <c:v>26.027819342481834</c:v>
                </c:pt>
                <c:pt idx="1627">
                  <c:v>26.042282675449833</c:v>
                </c:pt>
                <c:pt idx="1628">
                  <c:v>26.042679342106499</c:v>
                </c:pt>
                <c:pt idx="1629">
                  <c:v>26.043286008757832</c:v>
                </c:pt>
                <c:pt idx="1630">
                  <c:v>26.043979342073666</c:v>
                </c:pt>
                <c:pt idx="1631">
                  <c:v>26.045136008711165</c:v>
                </c:pt>
                <c:pt idx="1632">
                  <c:v>26.046149342018836</c:v>
                </c:pt>
                <c:pt idx="1633">
                  <c:v>26.049326008605167</c:v>
                </c:pt>
                <c:pt idx="1634">
                  <c:v>26.053472675167164</c:v>
                </c:pt>
                <c:pt idx="1635">
                  <c:v>26.054516008474163</c:v>
                </c:pt>
                <c:pt idx="1636">
                  <c:v>26.055846008440501</c:v>
                </c:pt>
                <c:pt idx="1637">
                  <c:v>26.072512674686166</c:v>
                </c:pt>
                <c:pt idx="1638">
                  <c:v>26.076029341264</c:v>
                </c:pt>
                <c:pt idx="1639">
                  <c:v>26.092696007509669</c:v>
                </c:pt>
                <c:pt idx="1640">
                  <c:v>26.100016007324665</c:v>
                </c:pt>
                <c:pt idx="1641">
                  <c:v>26.103826007228502</c:v>
                </c:pt>
                <c:pt idx="1642">
                  <c:v>26.107162673810834</c:v>
                </c:pt>
                <c:pt idx="1643">
                  <c:v>26.1123360070135</c:v>
                </c:pt>
                <c:pt idx="1644">
                  <c:v>26.124199340047166</c:v>
                </c:pt>
                <c:pt idx="1645">
                  <c:v>26.125032673359332</c:v>
                </c:pt>
                <c:pt idx="1646">
                  <c:v>26.141699339605001</c:v>
                </c:pt>
                <c:pt idx="1647">
                  <c:v>26.145196006183333</c:v>
                </c:pt>
                <c:pt idx="1648">
                  <c:v>26.146682672812503</c:v>
                </c:pt>
                <c:pt idx="1649">
                  <c:v>26.152859339323168</c:v>
                </c:pt>
                <c:pt idx="1650">
                  <c:v>26.157389339208667</c:v>
                </c:pt>
                <c:pt idx="1651">
                  <c:v>26.158516005846831</c:v>
                </c:pt>
                <c:pt idx="1652">
                  <c:v>26.1597293391495</c:v>
                </c:pt>
                <c:pt idx="1653">
                  <c:v>26.160392672466166</c:v>
                </c:pt>
                <c:pt idx="1654">
                  <c:v>26.161532672437332</c:v>
                </c:pt>
                <c:pt idx="1655">
                  <c:v>26.166332672315999</c:v>
                </c:pt>
                <c:pt idx="1656">
                  <c:v>26.167019338965336</c:v>
                </c:pt>
                <c:pt idx="1657">
                  <c:v>26.167699338948168</c:v>
                </c:pt>
                <c:pt idx="1658">
                  <c:v>26.168352672264998</c:v>
                </c:pt>
                <c:pt idx="1659">
                  <c:v>26.169036005581166</c:v>
                </c:pt>
                <c:pt idx="1660">
                  <c:v>26.171812672177669</c:v>
                </c:pt>
                <c:pt idx="1661">
                  <c:v>26.172192672168002</c:v>
                </c:pt>
                <c:pt idx="1662">
                  <c:v>26.172869338817669</c:v>
                </c:pt>
                <c:pt idx="1663">
                  <c:v>26.173882672125334</c:v>
                </c:pt>
                <c:pt idx="1664">
                  <c:v>26.175536005416998</c:v>
                </c:pt>
                <c:pt idx="1665">
                  <c:v>26.176702672054166</c:v>
                </c:pt>
                <c:pt idx="1666">
                  <c:v>26.177666005363168</c:v>
                </c:pt>
                <c:pt idx="1667">
                  <c:v>26.1798393386415</c:v>
                </c:pt>
                <c:pt idx="1668">
                  <c:v>26.180546005290335</c:v>
                </c:pt>
                <c:pt idx="1669">
                  <c:v>26.181889338589833</c:v>
                </c:pt>
                <c:pt idx="1670">
                  <c:v>26.18570600516</c:v>
                </c:pt>
                <c:pt idx="1671">
                  <c:v>26.187046005126167</c:v>
                </c:pt>
                <c:pt idx="1672">
                  <c:v>26.188369338426</c:v>
                </c:pt>
                <c:pt idx="1673">
                  <c:v>26.189502671730835</c:v>
                </c:pt>
                <c:pt idx="1674">
                  <c:v>26.190162671713999</c:v>
                </c:pt>
                <c:pt idx="1675">
                  <c:v>26.190822671697333</c:v>
                </c:pt>
                <c:pt idx="1676">
                  <c:v>26.195369338249169</c:v>
                </c:pt>
                <c:pt idx="1677">
                  <c:v>26.197386004864999</c:v>
                </c:pt>
                <c:pt idx="1678">
                  <c:v>26.199916004801</c:v>
                </c:pt>
                <c:pt idx="1679">
                  <c:v>26.201202671435166</c:v>
                </c:pt>
                <c:pt idx="1680">
                  <c:v>26.205349337997166</c:v>
                </c:pt>
                <c:pt idx="1681">
                  <c:v>26.206376004637832</c:v>
                </c:pt>
                <c:pt idx="1682">
                  <c:v>26.208886004574499</c:v>
                </c:pt>
                <c:pt idx="1683">
                  <c:v>26.210202671207831</c:v>
                </c:pt>
                <c:pt idx="1684">
                  <c:v>26.212672671145501</c:v>
                </c:pt>
                <c:pt idx="1685">
                  <c:v>26.220886004271332</c:v>
                </c:pt>
                <c:pt idx="1686">
                  <c:v>26.237552670516834</c:v>
                </c:pt>
                <c:pt idx="1687">
                  <c:v>26.24571267031083</c:v>
                </c:pt>
                <c:pt idx="1688">
                  <c:v>26.246726003618502</c:v>
                </c:pt>
                <c:pt idx="1689">
                  <c:v>26.248726003567999</c:v>
                </c:pt>
                <c:pt idx="1690">
                  <c:v>26.251229336837998</c:v>
                </c:pt>
                <c:pt idx="1691">
                  <c:v>26.256219336712</c:v>
                </c:pt>
                <c:pt idx="1692">
                  <c:v>26.260226003277502</c:v>
                </c:pt>
                <c:pt idx="1693">
                  <c:v>26.265742669804833</c:v>
                </c:pt>
                <c:pt idx="1694">
                  <c:v>26.280226002772167</c:v>
                </c:pt>
                <c:pt idx="1695">
                  <c:v>26.284392669333666</c:v>
                </c:pt>
                <c:pt idx="1696">
                  <c:v>26.290896002502667</c:v>
                </c:pt>
                <c:pt idx="1697">
                  <c:v>26.296082669038334</c:v>
                </c:pt>
                <c:pt idx="1698">
                  <c:v>26.298906002300335</c:v>
                </c:pt>
                <c:pt idx="1699">
                  <c:v>26.303402668853334</c:v>
                </c:pt>
                <c:pt idx="1700">
                  <c:v>26.307902668739665</c:v>
                </c:pt>
                <c:pt idx="1701">
                  <c:v>26.32456933498533</c:v>
                </c:pt>
                <c:pt idx="1702">
                  <c:v>26.325746001622335</c:v>
                </c:pt>
                <c:pt idx="1703">
                  <c:v>26.334229334741334</c:v>
                </c:pt>
                <c:pt idx="1704">
                  <c:v>26.338062667977834</c:v>
                </c:pt>
                <c:pt idx="1705">
                  <c:v>26.354729334223503</c:v>
                </c:pt>
                <c:pt idx="1706">
                  <c:v>26.371396000469002</c:v>
                </c:pt>
                <c:pt idx="1707">
                  <c:v>26.381692666875665</c:v>
                </c:pt>
                <c:pt idx="1708">
                  <c:v>26.385209333453499</c:v>
                </c:pt>
                <c:pt idx="1709">
                  <c:v>26.3900659999975</c:v>
                </c:pt>
                <c:pt idx="1710">
                  <c:v>26.390645999982834</c:v>
                </c:pt>
                <c:pt idx="1711">
                  <c:v>26.390749333313501</c:v>
                </c:pt>
                <c:pt idx="1712">
                  <c:v>26.391019333306666</c:v>
                </c:pt>
                <c:pt idx="1713">
                  <c:v>26.391295999966335</c:v>
                </c:pt>
                <c:pt idx="1714">
                  <c:v>26.393562666575836</c:v>
                </c:pt>
                <c:pt idx="1715">
                  <c:v>26.394185999893335</c:v>
                </c:pt>
                <c:pt idx="1716">
                  <c:v>26.394572666550335</c:v>
                </c:pt>
                <c:pt idx="1717">
                  <c:v>26.395252666533001</c:v>
                </c:pt>
                <c:pt idx="1718">
                  <c:v>26.396559333166667</c:v>
                </c:pt>
                <c:pt idx="1719">
                  <c:v>26.413225999412337</c:v>
                </c:pt>
                <c:pt idx="1720">
                  <c:v>26.421749332530332</c:v>
                </c:pt>
                <c:pt idx="1721">
                  <c:v>26.438415998776001</c:v>
                </c:pt>
                <c:pt idx="1722">
                  <c:v>26.448752665181498</c:v>
                </c:pt>
                <c:pt idx="1723">
                  <c:v>26.450882665127665</c:v>
                </c:pt>
                <c:pt idx="1724">
                  <c:v>26.451595998443</c:v>
                </c:pt>
                <c:pt idx="1725">
                  <c:v>26.460419331553499</c:v>
                </c:pt>
                <c:pt idx="1726">
                  <c:v>26.460999331538837</c:v>
                </c:pt>
                <c:pt idx="1727">
                  <c:v>26.461365998196168</c:v>
                </c:pt>
                <c:pt idx="1728">
                  <c:v>26.462495998167665</c:v>
                </c:pt>
                <c:pt idx="1729">
                  <c:v>26.462819331492831</c:v>
                </c:pt>
                <c:pt idx="1730">
                  <c:v>26.463155998151002</c:v>
                </c:pt>
                <c:pt idx="1731">
                  <c:v>26.464402664786167</c:v>
                </c:pt>
                <c:pt idx="1732">
                  <c:v>26.464699331445335</c:v>
                </c:pt>
                <c:pt idx="1733">
                  <c:v>26.465012664770832</c:v>
                </c:pt>
                <c:pt idx="1734">
                  <c:v>26.465362664761997</c:v>
                </c:pt>
                <c:pt idx="1735">
                  <c:v>26.466939331388836</c:v>
                </c:pt>
                <c:pt idx="1736">
                  <c:v>26.467525998040667</c:v>
                </c:pt>
                <c:pt idx="1737">
                  <c:v>26.467865998032</c:v>
                </c:pt>
                <c:pt idx="1738">
                  <c:v>26.46821266469</c:v>
                </c:pt>
                <c:pt idx="1739">
                  <c:v>26.470039331310499</c:v>
                </c:pt>
                <c:pt idx="1740">
                  <c:v>26.470332664636331</c:v>
                </c:pt>
                <c:pt idx="1741">
                  <c:v>26.470425997967332</c:v>
                </c:pt>
                <c:pt idx="1742">
                  <c:v>26.470725997959835</c:v>
                </c:pt>
                <c:pt idx="1743">
                  <c:v>26.471092664617167</c:v>
                </c:pt>
                <c:pt idx="1744">
                  <c:v>26.472232664588333</c:v>
                </c:pt>
                <c:pt idx="1745">
                  <c:v>26.472869331239</c:v>
                </c:pt>
                <c:pt idx="1746">
                  <c:v>26.47322599789667</c:v>
                </c:pt>
                <c:pt idx="1747">
                  <c:v>26.473582664554332</c:v>
                </c:pt>
                <c:pt idx="1748">
                  <c:v>26.474179331205836</c:v>
                </c:pt>
                <c:pt idx="1749">
                  <c:v>26.476755997807501</c:v>
                </c:pt>
                <c:pt idx="1750">
                  <c:v>26.484095997621999</c:v>
                </c:pt>
                <c:pt idx="1751">
                  <c:v>26.485395997589169</c:v>
                </c:pt>
                <c:pt idx="1752">
                  <c:v>26.486752664221669</c:v>
                </c:pt>
                <c:pt idx="1753">
                  <c:v>26.487905997525832</c:v>
                </c:pt>
                <c:pt idx="1754">
                  <c:v>26.489255997491668</c:v>
                </c:pt>
                <c:pt idx="1755">
                  <c:v>26.490579330791665</c:v>
                </c:pt>
                <c:pt idx="1756">
                  <c:v>26.492235997416334</c:v>
                </c:pt>
                <c:pt idx="1757">
                  <c:v>26.495742663994502</c:v>
                </c:pt>
                <c:pt idx="1758">
                  <c:v>26.496435997310336</c:v>
                </c:pt>
                <c:pt idx="1759">
                  <c:v>26.497409330619</c:v>
                </c:pt>
                <c:pt idx="1760">
                  <c:v>26.499242663905999</c:v>
                </c:pt>
                <c:pt idx="1761">
                  <c:v>26.500912663863836</c:v>
                </c:pt>
                <c:pt idx="1762">
                  <c:v>26.517579330109502</c:v>
                </c:pt>
                <c:pt idx="1763">
                  <c:v>26.523742663287166</c:v>
                </c:pt>
                <c:pt idx="1764">
                  <c:v>26.529875996465499</c:v>
                </c:pt>
                <c:pt idx="1765">
                  <c:v>26.5337559963675</c:v>
                </c:pt>
                <c:pt idx="1766">
                  <c:v>26.537579329604334</c:v>
                </c:pt>
                <c:pt idx="1767">
                  <c:v>26.550085995954998</c:v>
                </c:pt>
                <c:pt idx="1768">
                  <c:v>26.555242662491331</c:v>
                </c:pt>
                <c:pt idx="1769">
                  <c:v>26.561419329002</c:v>
                </c:pt>
                <c:pt idx="1770">
                  <c:v>26.565575995563666</c:v>
                </c:pt>
                <c:pt idx="1771">
                  <c:v>26.567735995509167</c:v>
                </c:pt>
                <c:pt idx="1772">
                  <c:v>26.584402661754666</c:v>
                </c:pt>
                <c:pt idx="1773">
                  <c:v>26.588255994990668</c:v>
                </c:pt>
                <c:pt idx="1774">
                  <c:v>26.604922661236333</c:v>
                </c:pt>
                <c:pt idx="1775">
                  <c:v>26.621589327482003</c:v>
                </c:pt>
                <c:pt idx="1776">
                  <c:v>26.624909327398164</c:v>
                </c:pt>
                <c:pt idx="1777">
                  <c:v>26.628052660651999</c:v>
                </c:pt>
                <c:pt idx="1778">
                  <c:v>26.629079327292835</c:v>
                </c:pt>
                <c:pt idx="1779">
                  <c:v>26.633239327187667</c:v>
                </c:pt>
                <c:pt idx="1780">
                  <c:v>26.637422660415332</c:v>
                </c:pt>
                <c:pt idx="1781">
                  <c:v>26.638442660389501</c:v>
                </c:pt>
                <c:pt idx="1782">
                  <c:v>26.642249326959998</c:v>
                </c:pt>
                <c:pt idx="1783">
                  <c:v>26.649099326786999</c:v>
                </c:pt>
                <c:pt idx="1784">
                  <c:v>26.652922660023833</c:v>
                </c:pt>
                <c:pt idx="1785">
                  <c:v>26.660929326488166</c:v>
                </c:pt>
                <c:pt idx="1786">
                  <c:v>26.677595992733831</c:v>
                </c:pt>
                <c:pt idx="1787">
                  <c:v>26.6942626589795</c:v>
                </c:pt>
                <c:pt idx="1788">
                  <c:v>26.706769325330168</c:v>
                </c:pt>
                <c:pt idx="1789">
                  <c:v>26.723435991575833</c:v>
                </c:pt>
                <c:pt idx="1790">
                  <c:v>26.740102657821502</c:v>
                </c:pt>
                <c:pt idx="1791">
                  <c:v>26.741939324441667</c:v>
                </c:pt>
                <c:pt idx="1792">
                  <c:v>26.7454426576865</c:v>
                </c:pt>
                <c:pt idx="1793">
                  <c:v>26.748262657615332</c:v>
                </c:pt>
                <c:pt idx="1794">
                  <c:v>26.764929323861001</c:v>
                </c:pt>
                <c:pt idx="1795">
                  <c:v>26.781595990106499</c:v>
                </c:pt>
                <c:pt idx="1796">
                  <c:v>26.798262656352165</c:v>
                </c:pt>
                <c:pt idx="1797">
                  <c:v>26.814929322597834</c:v>
                </c:pt>
                <c:pt idx="1798">
                  <c:v>26.8315959888435</c:v>
                </c:pt>
                <c:pt idx="1799">
                  <c:v>26.848262655089002</c:v>
                </c:pt>
                <c:pt idx="1800">
                  <c:v>26.855779321565834</c:v>
                </c:pt>
                <c:pt idx="1801">
                  <c:v>26.872445987811499</c:v>
                </c:pt>
                <c:pt idx="1802">
                  <c:v>26.879582654297835</c:v>
                </c:pt>
                <c:pt idx="1803">
                  <c:v>26.884125987516498</c:v>
                </c:pt>
                <c:pt idx="1804">
                  <c:v>26.889105987390668</c:v>
                </c:pt>
                <c:pt idx="1805">
                  <c:v>26.892255987311</c:v>
                </c:pt>
                <c:pt idx="1806">
                  <c:v>26.899602653792165</c:v>
                </c:pt>
                <c:pt idx="1807">
                  <c:v>26.911112653501334</c:v>
                </c:pt>
                <c:pt idx="1808">
                  <c:v>26.927779319747</c:v>
                </c:pt>
                <c:pt idx="1809">
                  <c:v>26.931605986316999</c:v>
                </c:pt>
                <c:pt idx="1810">
                  <c:v>26.940432652760666</c:v>
                </c:pt>
                <c:pt idx="1811">
                  <c:v>26.951602652478503</c:v>
                </c:pt>
                <c:pt idx="1812">
                  <c:v>26.968269318724165</c:v>
                </c:pt>
                <c:pt idx="1813">
                  <c:v>26.977769318484167</c:v>
                </c:pt>
                <c:pt idx="1814">
                  <c:v>26.981605985053832</c:v>
                </c:pt>
                <c:pt idx="1815">
                  <c:v>26.984785984973499</c:v>
                </c:pt>
                <c:pt idx="1816">
                  <c:v>27.001452651219164</c:v>
                </c:pt>
                <c:pt idx="1817">
                  <c:v>27.018119317464834</c:v>
                </c:pt>
                <c:pt idx="1818">
                  <c:v>27.034785983710499</c:v>
                </c:pt>
                <c:pt idx="1819">
                  <c:v>27.051452649955998</c:v>
                </c:pt>
                <c:pt idx="1820">
                  <c:v>27.068119316201667</c:v>
                </c:pt>
                <c:pt idx="1821">
                  <c:v>27.084269315793666</c:v>
                </c:pt>
                <c:pt idx="1822">
                  <c:v>27.086785982396837</c:v>
                </c:pt>
                <c:pt idx="1823">
                  <c:v>27.092409315588</c:v>
                </c:pt>
                <c:pt idx="1824">
                  <c:v>27.093399315562998</c:v>
                </c:pt>
                <c:pt idx="1825">
                  <c:v>27.095625982173498</c:v>
                </c:pt>
                <c:pt idx="1826">
                  <c:v>27.096905982141166</c:v>
                </c:pt>
                <c:pt idx="1827">
                  <c:v>27.100205982057833</c:v>
                </c:pt>
                <c:pt idx="1828">
                  <c:v>27.101789315351166</c:v>
                </c:pt>
                <c:pt idx="1829">
                  <c:v>27.104139315291832</c:v>
                </c:pt>
                <c:pt idx="1830">
                  <c:v>27.105085981934501</c:v>
                </c:pt>
                <c:pt idx="1831">
                  <c:v>27.105912648580333</c:v>
                </c:pt>
                <c:pt idx="1832">
                  <c:v>27.106602648562834</c:v>
                </c:pt>
                <c:pt idx="1833">
                  <c:v>27.109269315162166</c:v>
                </c:pt>
                <c:pt idx="1834">
                  <c:v>27.112459315081498</c:v>
                </c:pt>
                <c:pt idx="1835">
                  <c:v>27.117609314951501</c:v>
                </c:pt>
                <c:pt idx="1836">
                  <c:v>27.119752648230666</c:v>
                </c:pt>
                <c:pt idx="1837">
                  <c:v>27.120145981554</c:v>
                </c:pt>
                <c:pt idx="1838">
                  <c:v>27.120759314871837</c:v>
                </c:pt>
                <c:pt idx="1839">
                  <c:v>27.122945981483333</c:v>
                </c:pt>
                <c:pt idx="1840">
                  <c:v>27.125109314762003</c:v>
                </c:pt>
                <c:pt idx="1841">
                  <c:v>27.127229314708497</c:v>
                </c:pt>
                <c:pt idx="1842">
                  <c:v>27.128269314682164</c:v>
                </c:pt>
                <c:pt idx="1843">
                  <c:v>27.129599314648498</c:v>
                </c:pt>
                <c:pt idx="1844">
                  <c:v>27.134779314517669</c:v>
                </c:pt>
                <c:pt idx="1845">
                  <c:v>27.135612647829998</c:v>
                </c:pt>
                <c:pt idx="1846">
                  <c:v>27.145102647590331</c:v>
                </c:pt>
                <c:pt idx="1847">
                  <c:v>27.145255980919668</c:v>
                </c:pt>
                <c:pt idx="1848">
                  <c:v>27.145415980915669</c:v>
                </c:pt>
                <c:pt idx="1849">
                  <c:v>27.162082647161334</c:v>
                </c:pt>
                <c:pt idx="1850">
                  <c:v>27.178749313407003</c:v>
                </c:pt>
                <c:pt idx="1851">
                  <c:v>27.182935979967834</c:v>
                </c:pt>
                <c:pt idx="1852">
                  <c:v>27.183072646631</c:v>
                </c:pt>
                <c:pt idx="1853">
                  <c:v>27.183275979959333</c:v>
                </c:pt>
                <c:pt idx="1854">
                  <c:v>27.183409313289168</c:v>
                </c:pt>
                <c:pt idx="1855">
                  <c:v>27.183612646617501</c:v>
                </c:pt>
                <c:pt idx="1856">
                  <c:v>27.183739313280835</c:v>
                </c:pt>
                <c:pt idx="1857">
                  <c:v>27.189599313132831</c:v>
                </c:pt>
                <c:pt idx="1858">
                  <c:v>27.189769313128501</c:v>
                </c:pt>
                <c:pt idx="1859">
                  <c:v>27.190942646432333</c:v>
                </c:pt>
                <c:pt idx="1860">
                  <c:v>27.191069313095667</c:v>
                </c:pt>
                <c:pt idx="1861">
                  <c:v>27.19124931309117</c:v>
                </c:pt>
                <c:pt idx="1862">
                  <c:v>27.19139264642083</c:v>
                </c:pt>
                <c:pt idx="1863">
                  <c:v>27.208059312666499</c:v>
                </c:pt>
                <c:pt idx="1864">
                  <c:v>27.213265979201665</c:v>
                </c:pt>
                <c:pt idx="1865">
                  <c:v>27.213432645864167</c:v>
                </c:pt>
                <c:pt idx="1866">
                  <c:v>27.216265979125833</c:v>
                </c:pt>
                <c:pt idx="1867">
                  <c:v>27.216399312455835</c:v>
                </c:pt>
                <c:pt idx="1868">
                  <c:v>27.216589312450999</c:v>
                </c:pt>
                <c:pt idx="1869">
                  <c:v>27.216742645780503</c:v>
                </c:pt>
                <c:pt idx="1870">
                  <c:v>27.216912645776166</c:v>
                </c:pt>
                <c:pt idx="1871">
                  <c:v>27.217085979105164</c:v>
                </c:pt>
                <c:pt idx="1872">
                  <c:v>27.217235979101336</c:v>
                </c:pt>
                <c:pt idx="1873">
                  <c:v>27.217422645763335</c:v>
                </c:pt>
                <c:pt idx="1874">
                  <c:v>27.2175726457595</c:v>
                </c:pt>
                <c:pt idx="1875">
                  <c:v>27.217745979088498</c:v>
                </c:pt>
                <c:pt idx="1876">
                  <c:v>27.2179193124175</c:v>
                </c:pt>
                <c:pt idx="1877">
                  <c:v>27.218069312413665</c:v>
                </c:pt>
                <c:pt idx="1878">
                  <c:v>27.218265979075333</c:v>
                </c:pt>
                <c:pt idx="1879">
                  <c:v>27.218395979072</c:v>
                </c:pt>
                <c:pt idx="1880">
                  <c:v>27.218602645733498</c:v>
                </c:pt>
                <c:pt idx="1881">
                  <c:v>27.218729312396999</c:v>
                </c:pt>
                <c:pt idx="1882">
                  <c:v>27.218929312392</c:v>
                </c:pt>
                <c:pt idx="1883">
                  <c:v>27.219065979055166</c:v>
                </c:pt>
                <c:pt idx="1884">
                  <c:v>27.219255979050335</c:v>
                </c:pt>
                <c:pt idx="1885">
                  <c:v>27.219405979046499</c:v>
                </c:pt>
                <c:pt idx="1886">
                  <c:v>27.219582645708666</c:v>
                </c:pt>
                <c:pt idx="1887">
                  <c:v>27.219745979038002</c:v>
                </c:pt>
                <c:pt idx="1888">
                  <c:v>27.219909312367168</c:v>
                </c:pt>
                <c:pt idx="1889">
                  <c:v>27.220085979029331</c:v>
                </c:pt>
                <c:pt idx="1890">
                  <c:v>27.220239312358835</c:v>
                </c:pt>
                <c:pt idx="1891">
                  <c:v>27.220419312354334</c:v>
                </c:pt>
                <c:pt idx="1892">
                  <c:v>27.220569312350499</c:v>
                </c:pt>
                <c:pt idx="1893">
                  <c:v>27.220752645679166</c:v>
                </c:pt>
                <c:pt idx="1894">
                  <c:v>27.220902645675334</c:v>
                </c:pt>
                <c:pt idx="1895">
                  <c:v>27.221082645670833</c:v>
                </c:pt>
                <c:pt idx="1896">
                  <c:v>27.221242645666834</c:v>
                </c:pt>
                <c:pt idx="1897">
                  <c:v>27.2214126456625</c:v>
                </c:pt>
                <c:pt idx="1898">
                  <c:v>27.221575978991666</c:v>
                </c:pt>
                <c:pt idx="1899">
                  <c:v>27.221749312320664</c:v>
                </c:pt>
                <c:pt idx="1900">
                  <c:v>27.221905978983333</c:v>
                </c:pt>
                <c:pt idx="1901">
                  <c:v>27.222085978978832</c:v>
                </c:pt>
                <c:pt idx="1902">
                  <c:v>27.222235978975</c:v>
                </c:pt>
                <c:pt idx="1903">
                  <c:v>27.222422645637</c:v>
                </c:pt>
                <c:pt idx="1904">
                  <c:v>27.222565978966667</c:v>
                </c:pt>
                <c:pt idx="1905">
                  <c:v>27.222755978961835</c:v>
                </c:pt>
                <c:pt idx="1906">
                  <c:v>27.222899312291666</c:v>
                </c:pt>
                <c:pt idx="1907">
                  <c:v>27.22309264562</c:v>
                </c:pt>
                <c:pt idx="1908">
                  <c:v>27.223232645616502</c:v>
                </c:pt>
                <c:pt idx="1909">
                  <c:v>27.223425978944999</c:v>
                </c:pt>
                <c:pt idx="1910">
                  <c:v>27.223565978941501</c:v>
                </c:pt>
                <c:pt idx="1911">
                  <c:v>27.223759312269831</c:v>
                </c:pt>
                <c:pt idx="1912">
                  <c:v>27.223899312266333</c:v>
                </c:pt>
                <c:pt idx="1913">
                  <c:v>27.224092645594833</c:v>
                </c:pt>
                <c:pt idx="1914">
                  <c:v>27.224239312257833</c:v>
                </c:pt>
                <c:pt idx="1915">
                  <c:v>27.224419312253168</c:v>
                </c:pt>
                <c:pt idx="1916">
                  <c:v>27.224579312249165</c:v>
                </c:pt>
                <c:pt idx="1917">
                  <c:v>27.224749312244835</c:v>
                </c:pt>
                <c:pt idx="1918">
                  <c:v>27.224919312240669</c:v>
                </c:pt>
                <c:pt idx="1919">
                  <c:v>27.22507597890333</c:v>
                </c:pt>
                <c:pt idx="1920">
                  <c:v>27.225255978898833</c:v>
                </c:pt>
                <c:pt idx="1921">
                  <c:v>27.225405978895001</c:v>
                </c:pt>
                <c:pt idx="1922">
                  <c:v>27.225589312223669</c:v>
                </c:pt>
                <c:pt idx="1923">
                  <c:v>27.225735978886668</c:v>
                </c:pt>
                <c:pt idx="1924">
                  <c:v>27.225925978881833</c:v>
                </c:pt>
                <c:pt idx="1925">
                  <c:v>27.226065978878335</c:v>
                </c:pt>
                <c:pt idx="1926">
                  <c:v>27.226259312206665</c:v>
                </c:pt>
                <c:pt idx="1927">
                  <c:v>27.226399312203167</c:v>
                </c:pt>
                <c:pt idx="1928">
                  <c:v>27.226589312198332</c:v>
                </c:pt>
                <c:pt idx="1929">
                  <c:v>27.226735978861331</c:v>
                </c:pt>
                <c:pt idx="1930">
                  <c:v>27.226919312189999</c:v>
                </c:pt>
                <c:pt idx="1931">
                  <c:v>27.227069312186334</c:v>
                </c:pt>
                <c:pt idx="1932">
                  <c:v>27.227252645515001</c:v>
                </c:pt>
                <c:pt idx="1933">
                  <c:v>27.227402645511166</c:v>
                </c:pt>
                <c:pt idx="1934">
                  <c:v>27.227585978839834</c:v>
                </c:pt>
                <c:pt idx="1935">
                  <c:v>27.227735978836165</c:v>
                </c:pt>
                <c:pt idx="1936">
                  <c:v>27.227919312164833</c:v>
                </c:pt>
                <c:pt idx="1937">
                  <c:v>27.228069312161001</c:v>
                </c:pt>
                <c:pt idx="1938">
                  <c:v>27.228252645489665</c:v>
                </c:pt>
                <c:pt idx="1939">
                  <c:v>27.228402645486003</c:v>
                </c:pt>
                <c:pt idx="1940">
                  <c:v>27.228589312147832</c:v>
                </c:pt>
                <c:pt idx="1941">
                  <c:v>27.228729312144331</c:v>
                </c:pt>
                <c:pt idx="1942">
                  <c:v>27.228929312139332</c:v>
                </c:pt>
                <c:pt idx="1943">
                  <c:v>27.229062645469334</c:v>
                </c:pt>
                <c:pt idx="1944">
                  <c:v>27.229259312130999</c:v>
                </c:pt>
                <c:pt idx="1945">
                  <c:v>27.229399312127502</c:v>
                </c:pt>
                <c:pt idx="1946">
                  <c:v>27.229589312122666</c:v>
                </c:pt>
                <c:pt idx="1947">
                  <c:v>27.229735978785666</c:v>
                </c:pt>
                <c:pt idx="1948">
                  <c:v>27.229922645447502</c:v>
                </c:pt>
                <c:pt idx="1949">
                  <c:v>27.230069312110501</c:v>
                </c:pt>
                <c:pt idx="1950">
                  <c:v>27.230252645439169</c:v>
                </c:pt>
                <c:pt idx="1951">
                  <c:v>27.230402645435333</c:v>
                </c:pt>
                <c:pt idx="1952">
                  <c:v>27.230585978764168</c:v>
                </c:pt>
                <c:pt idx="1953">
                  <c:v>27.230735978760332</c:v>
                </c:pt>
                <c:pt idx="1954">
                  <c:v>27.230919312089</c:v>
                </c:pt>
                <c:pt idx="1955">
                  <c:v>27.2310726454185</c:v>
                </c:pt>
                <c:pt idx="1956">
                  <c:v>27.231249312080667</c:v>
                </c:pt>
                <c:pt idx="1957">
                  <c:v>27.231405978743332</c:v>
                </c:pt>
                <c:pt idx="1958">
                  <c:v>27.231585978738835</c:v>
                </c:pt>
                <c:pt idx="1959">
                  <c:v>27.231735978734999</c:v>
                </c:pt>
                <c:pt idx="1960">
                  <c:v>27.231922645396999</c:v>
                </c:pt>
                <c:pt idx="1961">
                  <c:v>27.232065978726666</c:v>
                </c:pt>
                <c:pt idx="1962">
                  <c:v>27.232259312055167</c:v>
                </c:pt>
                <c:pt idx="1963">
                  <c:v>27.232395978718333</c:v>
                </c:pt>
                <c:pt idx="1964">
                  <c:v>27.232592645380169</c:v>
                </c:pt>
                <c:pt idx="1965">
                  <c:v>27.232702645377334</c:v>
                </c:pt>
                <c:pt idx="1966">
                  <c:v>27.237925978578669</c:v>
                </c:pt>
                <c:pt idx="1967">
                  <c:v>27.2407726451735</c:v>
                </c:pt>
                <c:pt idx="1968">
                  <c:v>27.257439311418999</c:v>
                </c:pt>
                <c:pt idx="1969">
                  <c:v>27.270592644420166</c:v>
                </c:pt>
                <c:pt idx="1970">
                  <c:v>27.275445977630834</c:v>
                </c:pt>
                <c:pt idx="1971">
                  <c:v>27.276249310943836</c:v>
                </c:pt>
                <c:pt idx="1972">
                  <c:v>27.283422644095999</c:v>
                </c:pt>
                <c:pt idx="1973">
                  <c:v>27.291212643899165</c:v>
                </c:pt>
                <c:pt idx="1974">
                  <c:v>27.291369310562001</c:v>
                </c:pt>
                <c:pt idx="1975">
                  <c:v>27.292562643865164</c:v>
                </c:pt>
                <c:pt idx="1976">
                  <c:v>27.292755977193501</c:v>
                </c:pt>
                <c:pt idx="1977">
                  <c:v>27.292875977190498</c:v>
                </c:pt>
                <c:pt idx="1978">
                  <c:v>27.293082643851999</c:v>
                </c:pt>
                <c:pt idx="1979">
                  <c:v>27.309749310097668</c:v>
                </c:pt>
                <c:pt idx="1980">
                  <c:v>27.326415976343167</c:v>
                </c:pt>
                <c:pt idx="1981">
                  <c:v>27.343082642588836</c:v>
                </c:pt>
                <c:pt idx="1982">
                  <c:v>27.346559309167667</c:v>
                </c:pt>
                <c:pt idx="1983">
                  <c:v>27.363225975413332</c:v>
                </c:pt>
                <c:pt idx="1984">
                  <c:v>27.379892641659001</c:v>
                </c:pt>
                <c:pt idx="1985">
                  <c:v>27.390702641385833</c:v>
                </c:pt>
                <c:pt idx="1986">
                  <c:v>27.397862641204998</c:v>
                </c:pt>
                <c:pt idx="1987">
                  <c:v>27.410715974213666</c:v>
                </c:pt>
                <c:pt idx="1988">
                  <c:v>27.410829307544169</c:v>
                </c:pt>
                <c:pt idx="1989">
                  <c:v>27.4110359742055</c:v>
                </c:pt>
                <c:pt idx="1990">
                  <c:v>27.411165974202333</c:v>
                </c:pt>
                <c:pt idx="1991">
                  <c:v>27.411362640864002</c:v>
                </c:pt>
                <c:pt idx="1992">
                  <c:v>27.41150597419367</c:v>
                </c:pt>
                <c:pt idx="1993">
                  <c:v>27.411689307522334</c:v>
                </c:pt>
                <c:pt idx="1994">
                  <c:v>27.411845974185166</c:v>
                </c:pt>
                <c:pt idx="1995">
                  <c:v>27.412015974180836</c:v>
                </c:pt>
                <c:pt idx="1996">
                  <c:v>27.412189307509834</c:v>
                </c:pt>
                <c:pt idx="1997">
                  <c:v>27.412335974172667</c:v>
                </c:pt>
                <c:pt idx="1998">
                  <c:v>27.413355974147002</c:v>
                </c:pt>
                <c:pt idx="1999">
                  <c:v>27.413539307475666</c:v>
                </c:pt>
                <c:pt idx="2000">
                  <c:v>27.413662640805835</c:v>
                </c:pt>
                <c:pt idx="2001">
                  <c:v>27.414379307454499</c:v>
                </c:pt>
                <c:pt idx="2002">
                  <c:v>27.414532640783833</c:v>
                </c:pt>
                <c:pt idx="2003">
                  <c:v>27.414669307447166</c:v>
                </c:pt>
                <c:pt idx="2004">
                  <c:v>27.415359307429664</c:v>
                </c:pt>
                <c:pt idx="2005">
                  <c:v>27.416045974079001</c:v>
                </c:pt>
                <c:pt idx="2006">
                  <c:v>27.4167093073955</c:v>
                </c:pt>
                <c:pt idx="2007">
                  <c:v>27.419812640650498</c:v>
                </c:pt>
                <c:pt idx="2008">
                  <c:v>27.420505973966332</c:v>
                </c:pt>
                <c:pt idx="2009">
                  <c:v>27.4218593072655</c:v>
                </c:pt>
                <c:pt idx="2010">
                  <c:v>27.423165973899167</c:v>
                </c:pt>
                <c:pt idx="2011">
                  <c:v>27.424189307206667</c:v>
                </c:pt>
                <c:pt idx="2012">
                  <c:v>27.426155973823665</c:v>
                </c:pt>
                <c:pt idx="2013">
                  <c:v>27.430012640392832</c:v>
                </c:pt>
                <c:pt idx="2014">
                  <c:v>27.432859306987666</c:v>
                </c:pt>
                <c:pt idx="2015">
                  <c:v>27.440039306806167</c:v>
                </c:pt>
                <c:pt idx="2016">
                  <c:v>27.441679306764836</c:v>
                </c:pt>
                <c:pt idx="2017">
                  <c:v>27.444202640034334</c:v>
                </c:pt>
                <c:pt idx="2018">
                  <c:v>27.446169306651331</c:v>
                </c:pt>
                <c:pt idx="2019">
                  <c:v>27.462835972897</c:v>
                </c:pt>
                <c:pt idx="2020">
                  <c:v>27.476679305880669</c:v>
                </c:pt>
                <c:pt idx="2021">
                  <c:v>27.483355972378668</c:v>
                </c:pt>
                <c:pt idx="2022">
                  <c:v>27.488189305589835</c:v>
                </c:pt>
                <c:pt idx="2023">
                  <c:v>27.490322638869333</c:v>
                </c:pt>
                <c:pt idx="2024">
                  <c:v>27.502179305236499</c:v>
                </c:pt>
                <c:pt idx="2025">
                  <c:v>27.518845971482001</c:v>
                </c:pt>
                <c:pt idx="2026">
                  <c:v>27.535512637727667</c:v>
                </c:pt>
                <c:pt idx="2027">
                  <c:v>27.536662637698665</c:v>
                </c:pt>
                <c:pt idx="2028">
                  <c:v>27.543465970860165</c:v>
                </c:pt>
                <c:pt idx="2029">
                  <c:v>27.560132637105667</c:v>
                </c:pt>
                <c:pt idx="2030">
                  <c:v>27.563632637017335</c:v>
                </c:pt>
                <c:pt idx="2031">
                  <c:v>27.579479303283666</c:v>
                </c:pt>
                <c:pt idx="2032">
                  <c:v>27.592992636275667</c:v>
                </c:pt>
                <c:pt idx="2033">
                  <c:v>27.594645969567168</c:v>
                </c:pt>
                <c:pt idx="2034">
                  <c:v>27.596162636195501</c:v>
                </c:pt>
                <c:pt idx="2035">
                  <c:v>27.598145969478832</c:v>
                </c:pt>
                <c:pt idx="2036">
                  <c:v>27.599655969440668</c:v>
                </c:pt>
                <c:pt idx="2037">
                  <c:v>27.614792635724832</c:v>
                </c:pt>
                <c:pt idx="2038">
                  <c:v>27.617619302320168</c:v>
                </c:pt>
                <c:pt idx="2039">
                  <c:v>27.621819302214</c:v>
                </c:pt>
                <c:pt idx="2040">
                  <c:v>27.62431930215083</c:v>
                </c:pt>
                <c:pt idx="2041">
                  <c:v>27.627312635408668</c:v>
                </c:pt>
                <c:pt idx="2042">
                  <c:v>27.628472635379335</c:v>
                </c:pt>
                <c:pt idx="2043">
                  <c:v>27.629802635345666</c:v>
                </c:pt>
                <c:pt idx="2044">
                  <c:v>27.633652635248499</c:v>
                </c:pt>
                <c:pt idx="2045">
                  <c:v>27.638819301784668</c:v>
                </c:pt>
                <c:pt idx="2046">
                  <c:v>27.641625968380332</c:v>
                </c:pt>
                <c:pt idx="2047">
                  <c:v>27.654335968059335</c:v>
                </c:pt>
                <c:pt idx="2048">
                  <c:v>27.654835968046665</c:v>
                </c:pt>
                <c:pt idx="2049">
                  <c:v>27.656469301338667</c:v>
                </c:pt>
                <c:pt idx="2050">
                  <c:v>27.659619301259166</c:v>
                </c:pt>
                <c:pt idx="2051">
                  <c:v>27.660302634575164</c:v>
                </c:pt>
                <c:pt idx="2052">
                  <c:v>27.661002634557502</c:v>
                </c:pt>
                <c:pt idx="2053">
                  <c:v>27.661809301203835</c:v>
                </c:pt>
                <c:pt idx="2054">
                  <c:v>27.662762634513001</c:v>
                </c:pt>
                <c:pt idx="2055">
                  <c:v>27.663432634496168</c:v>
                </c:pt>
                <c:pt idx="2056">
                  <c:v>27.669982634330665</c:v>
                </c:pt>
                <c:pt idx="2057">
                  <c:v>27.672469300934498</c:v>
                </c:pt>
                <c:pt idx="2058">
                  <c:v>27.676682634161502</c:v>
                </c:pt>
                <c:pt idx="2059">
                  <c:v>27.678795967441332</c:v>
                </c:pt>
                <c:pt idx="2060">
                  <c:v>27.679975967411501</c:v>
                </c:pt>
                <c:pt idx="2061">
                  <c:v>27.680625967395166</c:v>
                </c:pt>
                <c:pt idx="2062">
                  <c:v>27.681289300711668</c:v>
                </c:pt>
                <c:pt idx="2063">
                  <c:v>27.683475967323165</c:v>
                </c:pt>
                <c:pt idx="2064">
                  <c:v>27.684092633974167</c:v>
                </c:pt>
                <c:pt idx="2065">
                  <c:v>27.684459300631666</c:v>
                </c:pt>
                <c:pt idx="2066">
                  <c:v>27.687605967218833</c:v>
                </c:pt>
                <c:pt idx="2067">
                  <c:v>27.687969300542999</c:v>
                </c:pt>
                <c:pt idx="2068">
                  <c:v>27.688622633859833</c:v>
                </c:pt>
                <c:pt idx="2069">
                  <c:v>27.689845967162167</c:v>
                </c:pt>
                <c:pt idx="2070">
                  <c:v>27.6907593004725</c:v>
                </c:pt>
                <c:pt idx="2071">
                  <c:v>27.691472633787832</c:v>
                </c:pt>
                <c:pt idx="2072">
                  <c:v>27.698929300266165</c:v>
                </c:pt>
                <c:pt idx="2073">
                  <c:v>27.699309300256502</c:v>
                </c:pt>
                <c:pt idx="2074">
                  <c:v>27.701835966859335</c:v>
                </c:pt>
                <c:pt idx="2075">
                  <c:v>27.702445966844</c:v>
                </c:pt>
                <c:pt idx="2076">
                  <c:v>27.7059459667555</c:v>
                </c:pt>
                <c:pt idx="2077">
                  <c:v>27.706319300079333</c:v>
                </c:pt>
                <c:pt idx="2078">
                  <c:v>27.706975966729498</c:v>
                </c:pt>
                <c:pt idx="2079">
                  <c:v>27.709149300008001</c:v>
                </c:pt>
                <c:pt idx="2080">
                  <c:v>27.710109299983667</c:v>
                </c:pt>
                <c:pt idx="2081">
                  <c:v>27.710805966632666</c:v>
                </c:pt>
                <c:pt idx="2082">
                  <c:v>27.716969299810334</c:v>
                </c:pt>
                <c:pt idx="2083">
                  <c:v>27.718272633110832</c:v>
                </c:pt>
                <c:pt idx="2084">
                  <c:v>27.718952633093668</c:v>
                </c:pt>
                <c:pt idx="2085">
                  <c:v>27.720442633055999</c:v>
                </c:pt>
                <c:pt idx="2086">
                  <c:v>27.721162633037832</c:v>
                </c:pt>
                <c:pt idx="2087">
                  <c:v>27.722769299663831</c:v>
                </c:pt>
                <c:pt idx="2088">
                  <c:v>27.725962632916499</c:v>
                </c:pt>
                <c:pt idx="2089">
                  <c:v>27.729809299486</c:v>
                </c:pt>
                <c:pt idx="2090">
                  <c:v>27.731959299431665</c:v>
                </c:pt>
                <c:pt idx="2091">
                  <c:v>27.735795966001501</c:v>
                </c:pt>
                <c:pt idx="2092">
                  <c:v>27.7386459659295</c:v>
                </c:pt>
                <c:pt idx="2093">
                  <c:v>27.743129299149498</c:v>
                </c:pt>
                <c:pt idx="2094">
                  <c:v>27.745972632411</c:v>
                </c:pt>
                <c:pt idx="2095">
                  <c:v>27.746625965727834</c:v>
                </c:pt>
                <c:pt idx="2096">
                  <c:v>27.747285965711168</c:v>
                </c:pt>
                <c:pt idx="2097">
                  <c:v>27.747965965694</c:v>
                </c:pt>
                <c:pt idx="2098">
                  <c:v>27.748609299010997</c:v>
                </c:pt>
                <c:pt idx="2099">
                  <c:v>27.748995965667998</c:v>
                </c:pt>
                <c:pt idx="2100">
                  <c:v>27.750122632306166</c:v>
                </c:pt>
                <c:pt idx="2101">
                  <c:v>27.753332632225167</c:v>
                </c:pt>
                <c:pt idx="2102">
                  <c:v>27.755139298846167</c:v>
                </c:pt>
                <c:pt idx="2103">
                  <c:v>27.755795965496169</c:v>
                </c:pt>
                <c:pt idx="2104">
                  <c:v>27.756425965480332</c:v>
                </c:pt>
                <c:pt idx="2105">
                  <c:v>27.75681929880367</c:v>
                </c:pt>
                <c:pt idx="2106">
                  <c:v>27.762469298660999</c:v>
                </c:pt>
                <c:pt idx="2107">
                  <c:v>27.764779298602665</c:v>
                </c:pt>
                <c:pt idx="2108">
                  <c:v>27.766289298564502</c:v>
                </c:pt>
                <c:pt idx="2109">
                  <c:v>27.766639298555667</c:v>
                </c:pt>
                <c:pt idx="2110">
                  <c:v>27.766959298547498</c:v>
                </c:pt>
                <c:pt idx="2111">
                  <c:v>27.767285965206</c:v>
                </c:pt>
                <c:pt idx="2112">
                  <c:v>27.767629298530668</c:v>
                </c:pt>
                <c:pt idx="2113">
                  <c:v>27.767959298522332</c:v>
                </c:pt>
                <c:pt idx="2114">
                  <c:v>27.772745965068001</c:v>
                </c:pt>
                <c:pt idx="2115">
                  <c:v>27.772835965065667</c:v>
                </c:pt>
                <c:pt idx="2116">
                  <c:v>27.773129298391666</c:v>
                </c:pt>
                <c:pt idx="2117">
                  <c:v>27.773469298383002</c:v>
                </c:pt>
                <c:pt idx="2118">
                  <c:v>27.775462631666002</c:v>
                </c:pt>
                <c:pt idx="2119">
                  <c:v>27.775729298325999</c:v>
                </c:pt>
                <c:pt idx="2120">
                  <c:v>27.776039298318167</c:v>
                </c:pt>
                <c:pt idx="2121">
                  <c:v>27.776139298315666</c:v>
                </c:pt>
                <c:pt idx="2122">
                  <c:v>27.776445964974503</c:v>
                </c:pt>
                <c:pt idx="2123">
                  <c:v>27.776715964967664</c:v>
                </c:pt>
                <c:pt idx="2124">
                  <c:v>27.7767926316325</c:v>
                </c:pt>
                <c:pt idx="2125">
                  <c:v>27.777089298291667</c:v>
                </c:pt>
                <c:pt idx="2126">
                  <c:v>27.777432631616332</c:v>
                </c:pt>
                <c:pt idx="2127">
                  <c:v>27.778255964928835</c:v>
                </c:pt>
                <c:pt idx="2128">
                  <c:v>27.778545964921499</c:v>
                </c:pt>
                <c:pt idx="2129">
                  <c:v>27.778625964919502</c:v>
                </c:pt>
                <c:pt idx="2130">
                  <c:v>27.778882631579666</c:v>
                </c:pt>
                <c:pt idx="2131">
                  <c:v>27.778959298244335</c:v>
                </c:pt>
                <c:pt idx="2132">
                  <c:v>27.779205964904836</c:v>
                </c:pt>
                <c:pt idx="2133">
                  <c:v>27.779299298235834</c:v>
                </c:pt>
                <c:pt idx="2134">
                  <c:v>27.779609298228003</c:v>
                </c:pt>
                <c:pt idx="2135">
                  <c:v>27.779875964887832</c:v>
                </c:pt>
                <c:pt idx="2136">
                  <c:v>27.779945964886167</c:v>
                </c:pt>
                <c:pt idx="2137">
                  <c:v>27.780182631546833</c:v>
                </c:pt>
                <c:pt idx="2138">
                  <c:v>27.780265964878001</c:v>
                </c:pt>
                <c:pt idx="2139">
                  <c:v>27.7803659648755</c:v>
                </c:pt>
                <c:pt idx="2140">
                  <c:v>27.780565964870501</c:v>
                </c:pt>
                <c:pt idx="2141">
                  <c:v>27.785772631405667</c:v>
                </c:pt>
                <c:pt idx="2142">
                  <c:v>27.7858126314045</c:v>
                </c:pt>
                <c:pt idx="2143">
                  <c:v>27.785862631403333</c:v>
                </c:pt>
                <c:pt idx="2144">
                  <c:v>27.785942631401333</c:v>
                </c:pt>
                <c:pt idx="2145">
                  <c:v>27.786009298066332</c:v>
                </c:pt>
                <c:pt idx="2146">
                  <c:v>27.786052631398498</c:v>
                </c:pt>
                <c:pt idx="2147">
                  <c:v>27.786092631397498</c:v>
                </c:pt>
                <c:pt idx="2148">
                  <c:v>27.786135964729667</c:v>
                </c:pt>
                <c:pt idx="2149">
                  <c:v>27.786209298061166</c:v>
                </c:pt>
                <c:pt idx="2150">
                  <c:v>27.786365964723998</c:v>
                </c:pt>
                <c:pt idx="2151">
                  <c:v>27.786425964722334</c:v>
                </c:pt>
                <c:pt idx="2152">
                  <c:v>27.786499298053833</c:v>
                </c:pt>
                <c:pt idx="2153">
                  <c:v>27.786609298051168</c:v>
                </c:pt>
                <c:pt idx="2154">
                  <c:v>27.786689298049168</c:v>
                </c:pt>
                <c:pt idx="2155">
                  <c:v>27.786735964714502</c:v>
                </c:pt>
                <c:pt idx="2156">
                  <c:v>27.786775964713502</c:v>
                </c:pt>
                <c:pt idx="2157">
                  <c:v>27.789292631316666</c:v>
                </c:pt>
                <c:pt idx="2158">
                  <c:v>27.789415964646832</c:v>
                </c:pt>
                <c:pt idx="2159">
                  <c:v>27.789552631310169</c:v>
                </c:pt>
                <c:pt idx="2160">
                  <c:v>27.789609297975336</c:v>
                </c:pt>
                <c:pt idx="2161">
                  <c:v>27.7896792979735</c:v>
                </c:pt>
                <c:pt idx="2162">
                  <c:v>27.789845964636001</c:v>
                </c:pt>
                <c:pt idx="2163">
                  <c:v>27.789909297967665</c:v>
                </c:pt>
                <c:pt idx="2164">
                  <c:v>27.789962631299666</c:v>
                </c:pt>
                <c:pt idx="2165">
                  <c:v>27.790049297964167</c:v>
                </c:pt>
                <c:pt idx="2166">
                  <c:v>27.790202631293667</c:v>
                </c:pt>
                <c:pt idx="2167">
                  <c:v>27.790259297958833</c:v>
                </c:pt>
                <c:pt idx="2168">
                  <c:v>27.790325964623833</c:v>
                </c:pt>
                <c:pt idx="2169">
                  <c:v>27.790579297950835</c:v>
                </c:pt>
                <c:pt idx="2170">
                  <c:v>27.790642631282498</c:v>
                </c:pt>
                <c:pt idx="2171">
                  <c:v>27.7908159646115</c:v>
                </c:pt>
                <c:pt idx="2172">
                  <c:v>27.790892631276165</c:v>
                </c:pt>
                <c:pt idx="2173">
                  <c:v>27.796559297799835</c:v>
                </c:pt>
                <c:pt idx="2174">
                  <c:v>27.796602631132</c:v>
                </c:pt>
                <c:pt idx="2175">
                  <c:v>27.796645964464169</c:v>
                </c:pt>
                <c:pt idx="2176">
                  <c:v>27.79668263113</c:v>
                </c:pt>
                <c:pt idx="2177">
                  <c:v>27.796712631129164</c:v>
                </c:pt>
                <c:pt idx="2178">
                  <c:v>27.796742631128499</c:v>
                </c:pt>
                <c:pt idx="2179">
                  <c:v>27.796772631127666</c:v>
                </c:pt>
                <c:pt idx="2180">
                  <c:v>27.796809297793502</c:v>
                </c:pt>
                <c:pt idx="2181">
                  <c:v>27.796869297792</c:v>
                </c:pt>
                <c:pt idx="2182">
                  <c:v>27.797092631119664</c:v>
                </c:pt>
                <c:pt idx="2183">
                  <c:v>27.797512631109001</c:v>
                </c:pt>
                <c:pt idx="2184">
                  <c:v>27.7983626310875</c:v>
                </c:pt>
                <c:pt idx="2185">
                  <c:v>27.798632631080668</c:v>
                </c:pt>
                <c:pt idx="2186">
                  <c:v>27.798699297745667</c:v>
                </c:pt>
                <c:pt idx="2187">
                  <c:v>27.798792631076665</c:v>
                </c:pt>
                <c:pt idx="2188">
                  <c:v>27.798845964408667</c:v>
                </c:pt>
                <c:pt idx="2189">
                  <c:v>27.798885964407667</c:v>
                </c:pt>
                <c:pt idx="2190">
                  <c:v>27.798922631073332</c:v>
                </c:pt>
                <c:pt idx="2191">
                  <c:v>27.798962631072335</c:v>
                </c:pt>
                <c:pt idx="2192">
                  <c:v>27.799002631071335</c:v>
                </c:pt>
                <c:pt idx="2193">
                  <c:v>27.799055964403333</c:v>
                </c:pt>
                <c:pt idx="2194">
                  <c:v>27.799129297734833</c:v>
                </c:pt>
                <c:pt idx="2195">
                  <c:v>27.799185964399999</c:v>
                </c:pt>
                <c:pt idx="2196">
                  <c:v>27.799225964399</c:v>
                </c:pt>
                <c:pt idx="2197">
                  <c:v>27.799262631064835</c:v>
                </c:pt>
                <c:pt idx="2198">
                  <c:v>27.800019297712332</c:v>
                </c:pt>
                <c:pt idx="2199">
                  <c:v>27.802245964322832</c:v>
                </c:pt>
                <c:pt idx="2200">
                  <c:v>27.802265964322331</c:v>
                </c:pt>
                <c:pt idx="2201">
                  <c:v>27.802285964321833</c:v>
                </c:pt>
                <c:pt idx="2202">
                  <c:v>27.802305964321167</c:v>
                </c:pt>
                <c:pt idx="2203">
                  <c:v>27.802322630987497</c:v>
                </c:pt>
                <c:pt idx="2204">
                  <c:v>27.802339297653667</c:v>
                </c:pt>
                <c:pt idx="2205">
                  <c:v>27.80235596432</c:v>
                </c:pt>
                <c:pt idx="2206">
                  <c:v>27.802372630986167</c:v>
                </c:pt>
                <c:pt idx="2207">
                  <c:v>27.8023892976525</c:v>
                </c:pt>
                <c:pt idx="2208">
                  <c:v>27.802405964318666</c:v>
                </c:pt>
                <c:pt idx="2209">
                  <c:v>27.802425964318168</c:v>
                </c:pt>
                <c:pt idx="2210">
                  <c:v>27.802445964317666</c:v>
                </c:pt>
                <c:pt idx="2211">
                  <c:v>27.8024692976505</c:v>
                </c:pt>
                <c:pt idx="2212">
                  <c:v>27.802499297649668</c:v>
                </c:pt>
                <c:pt idx="2213">
                  <c:v>27.802559297648166</c:v>
                </c:pt>
                <c:pt idx="2214">
                  <c:v>27.803602630955165</c:v>
                </c:pt>
                <c:pt idx="2215">
                  <c:v>27.807949297512</c:v>
                </c:pt>
                <c:pt idx="2216">
                  <c:v>27.807992630844335</c:v>
                </c:pt>
                <c:pt idx="2217">
                  <c:v>27.808049297509502</c:v>
                </c:pt>
                <c:pt idx="2218">
                  <c:v>27.808132630840664</c:v>
                </c:pt>
                <c:pt idx="2219">
                  <c:v>27.808189297505997</c:v>
                </c:pt>
                <c:pt idx="2220">
                  <c:v>27.808229297505001</c:v>
                </c:pt>
                <c:pt idx="2221">
                  <c:v>27.808265964170669</c:v>
                </c:pt>
                <c:pt idx="2222">
                  <c:v>27.808302630836501</c:v>
                </c:pt>
                <c:pt idx="2223">
                  <c:v>27.808345964168666</c:v>
                </c:pt>
                <c:pt idx="2224">
                  <c:v>27.808412630833669</c:v>
                </c:pt>
                <c:pt idx="2225">
                  <c:v>27.808495964164834</c:v>
                </c:pt>
                <c:pt idx="2226">
                  <c:v>27.808545964163667</c:v>
                </c:pt>
                <c:pt idx="2227">
                  <c:v>27.808585964162667</c:v>
                </c:pt>
                <c:pt idx="2228">
                  <c:v>27.808629297494836</c:v>
                </c:pt>
                <c:pt idx="2229">
                  <c:v>27.808695964159831</c:v>
                </c:pt>
                <c:pt idx="2230">
                  <c:v>27.812455964064835</c:v>
                </c:pt>
                <c:pt idx="2231">
                  <c:v>27.812642630726835</c:v>
                </c:pt>
                <c:pt idx="2232">
                  <c:v>27.812715964058334</c:v>
                </c:pt>
                <c:pt idx="2233">
                  <c:v>27.812762630723835</c:v>
                </c:pt>
                <c:pt idx="2234">
                  <c:v>27.812812630722497</c:v>
                </c:pt>
                <c:pt idx="2235">
                  <c:v>27.8130259640505</c:v>
                </c:pt>
                <c:pt idx="2236">
                  <c:v>27.813109297381668</c:v>
                </c:pt>
                <c:pt idx="2237">
                  <c:v>27.813639297368336</c:v>
                </c:pt>
                <c:pt idx="2238">
                  <c:v>27.813782630697997</c:v>
                </c:pt>
                <c:pt idx="2239">
                  <c:v>27.814465964014001</c:v>
                </c:pt>
                <c:pt idx="2240">
                  <c:v>27.815989297308832</c:v>
                </c:pt>
                <c:pt idx="2241">
                  <c:v>27.816995963950166</c:v>
                </c:pt>
                <c:pt idx="2242">
                  <c:v>27.817639297267167</c:v>
                </c:pt>
                <c:pt idx="2243">
                  <c:v>27.817985963925164</c:v>
                </c:pt>
                <c:pt idx="2244">
                  <c:v>27.818265963918002</c:v>
                </c:pt>
                <c:pt idx="2245">
                  <c:v>27.818555963910669</c:v>
                </c:pt>
                <c:pt idx="2246">
                  <c:v>27.818642630575166</c:v>
                </c:pt>
                <c:pt idx="2247">
                  <c:v>27.819092630563834</c:v>
                </c:pt>
                <c:pt idx="2248">
                  <c:v>27.8193826305565</c:v>
                </c:pt>
                <c:pt idx="2249">
                  <c:v>27.8194892972205</c:v>
                </c:pt>
                <c:pt idx="2250">
                  <c:v>27.819682630549</c:v>
                </c:pt>
                <c:pt idx="2251">
                  <c:v>27.819972630541667</c:v>
                </c:pt>
                <c:pt idx="2252">
                  <c:v>27.820229297201834</c:v>
                </c:pt>
                <c:pt idx="2253">
                  <c:v>27.826472630377335</c:v>
                </c:pt>
                <c:pt idx="2254">
                  <c:v>27.827662630347334</c:v>
                </c:pt>
                <c:pt idx="2255">
                  <c:v>27.827819297010002</c:v>
                </c:pt>
                <c:pt idx="2256">
                  <c:v>27.828442630327668</c:v>
                </c:pt>
                <c:pt idx="2257">
                  <c:v>27.829312630305665</c:v>
                </c:pt>
                <c:pt idx="2258">
                  <c:v>27.831139296926168</c:v>
                </c:pt>
                <c:pt idx="2259">
                  <c:v>27.833169296874832</c:v>
                </c:pt>
                <c:pt idx="2260">
                  <c:v>27.833832630191502</c:v>
                </c:pt>
                <c:pt idx="2261">
                  <c:v>27.834485963508332</c:v>
                </c:pt>
                <c:pt idx="2262">
                  <c:v>27.836639296787332</c:v>
                </c:pt>
                <c:pt idx="2263">
                  <c:v>27.837732630093001</c:v>
                </c:pt>
                <c:pt idx="2264">
                  <c:v>27.837829296757164</c:v>
                </c:pt>
                <c:pt idx="2265">
                  <c:v>27.837942630087664</c:v>
                </c:pt>
                <c:pt idx="2266">
                  <c:v>27.839765963374997</c:v>
                </c:pt>
                <c:pt idx="2267">
                  <c:v>27.840455963357499</c:v>
                </c:pt>
                <c:pt idx="2268">
                  <c:v>27.841165963339499</c:v>
                </c:pt>
                <c:pt idx="2269">
                  <c:v>27.842125963315333</c:v>
                </c:pt>
                <c:pt idx="2270">
                  <c:v>27.843435963282165</c:v>
                </c:pt>
                <c:pt idx="2271">
                  <c:v>27.844125963264833</c:v>
                </c:pt>
                <c:pt idx="2272">
                  <c:v>27.844489296589</c:v>
                </c:pt>
                <c:pt idx="2273">
                  <c:v>27.846599296535665</c:v>
                </c:pt>
                <c:pt idx="2274">
                  <c:v>27.847189296520664</c:v>
                </c:pt>
                <c:pt idx="2275">
                  <c:v>27.847269296518668</c:v>
                </c:pt>
                <c:pt idx="2276">
                  <c:v>27.847552629844831</c:v>
                </c:pt>
                <c:pt idx="2277">
                  <c:v>27.847635963176167</c:v>
                </c:pt>
                <c:pt idx="2278">
                  <c:v>27.848069296498501</c:v>
                </c:pt>
                <c:pt idx="2279">
                  <c:v>27.848125963163668</c:v>
                </c:pt>
                <c:pt idx="2280">
                  <c:v>27.848419296489666</c:v>
                </c:pt>
                <c:pt idx="2281">
                  <c:v>27.848962629809332</c:v>
                </c:pt>
                <c:pt idx="2282">
                  <c:v>27.849419296464337</c:v>
                </c:pt>
                <c:pt idx="2283">
                  <c:v>27.849499296462334</c:v>
                </c:pt>
                <c:pt idx="2284">
                  <c:v>27.849765963122334</c:v>
                </c:pt>
                <c:pt idx="2285">
                  <c:v>27.850619296434168</c:v>
                </c:pt>
                <c:pt idx="2286">
                  <c:v>27.855275962983168</c:v>
                </c:pt>
                <c:pt idx="2287">
                  <c:v>27.85555929630933</c:v>
                </c:pt>
                <c:pt idx="2288">
                  <c:v>27.855649296307</c:v>
                </c:pt>
                <c:pt idx="2289">
                  <c:v>27.856112629628669</c:v>
                </c:pt>
                <c:pt idx="2290">
                  <c:v>27.856482629619332</c:v>
                </c:pt>
                <c:pt idx="2291">
                  <c:v>27.857492629593832</c:v>
                </c:pt>
                <c:pt idx="2292">
                  <c:v>27.858469296235835</c:v>
                </c:pt>
                <c:pt idx="2293">
                  <c:v>27.858969296223165</c:v>
                </c:pt>
                <c:pt idx="2294">
                  <c:v>27.859782629536003</c:v>
                </c:pt>
                <c:pt idx="2295">
                  <c:v>27.860299296189499</c:v>
                </c:pt>
                <c:pt idx="2296">
                  <c:v>27.862972629455331</c:v>
                </c:pt>
                <c:pt idx="2297">
                  <c:v>27.864769296076666</c:v>
                </c:pt>
                <c:pt idx="2298">
                  <c:v>27.865959296046501</c:v>
                </c:pt>
                <c:pt idx="2299">
                  <c:v>27.867102629350999</c:v>
                </c:pt>
                <c:pt idx="2300">
                  <c:v>27.867479296008167</c:v>
                </c:pt>
                <c:pt idx="2301">
                  <c:v>27.867649296003833</c:v>
                </c:pt>
                <c:pt idx="2302">
                  <c:v>27.873485962523166</c:v>
                </c:pt>
                <c:pt idx="2303">
                  <c:v>27.874659295826834</c:v>
                </c:pt>
                <c:pt idx="2304">
                  <c:v>27.8765426291125</c:v>
                </c:pt>
                <c:pt idx="2305">
                  <c:v>27.87677596244</c:v>
                </c:pt>
                <c:pt idx="2306">
                  <c:v>27.876839295771667</c:v>
                </c:pt>
                <c:pt idx="2307">
                  <c:v>27.876952629102167</c:v>
                </c:pt>
                <c:pt idx="2308">
                  <c:v>27.877022629100335</c:v>
                </c:pt>
                <c:pt idx="2309">
                  <c:v>27.877062629099331</c:v>
                </c:pt>
                <c:pt idx="2310">
                  <c:v>27.877105962431663</c:v>
                </c:pt>
                <c:pt idx="2311">
                  <c:v>27.877159295763665</c:v>
                </c:pt>
                <c:pt idx="2312">
                  <c:v>27.877345962425501</c:v>
                </c:pt>
                <c:pt idx="2313">
                  <c:v>27.877895962411667</c:v>
                </c:pt>
                <c:pt idx="2314">
                  <c:v>27.877955962410166</c:v>
                </c:pt>
                <c:pt idx="2315">
                  <c:v>27.878059295740833</c:v>
                </c:pt>
                <c:pt idx="2316">
                  <c:v>27.878195962404167</c:v>
                </c:pt>
                <c:pt idx="2317">
                  <c:v>27.878255962402665</c:v>
                </c:pt>
                <c:pt idx="2318">
                  <c:v>27.878315962401</c:v>
                </c:pt>
                <c:pt idx="2319">
                  <c:v>27.878592629060833</c:v>
                </c:pt>
                <c:pt idx="2320">
                  <c:v>27.878952629051664</c:v>
                </c:pt>
                <c:pt idx="2321">
                  <c:v>27.880239295685833</c:v>
                </c:pt>
                <c:pt idx="2322">
                  <c:v>27.880622629009501</c:v>
                </c:pt>
                <c:pt idx="2323">
                  <c:v>27.8813192956585</c:v>
                </c:pt>
                <c:pt idx="2324">
                  <c:v>27.882932628951167</c:v>
                </c:pt>
                <c:pt idx="2325">
                  <c:v>27.883399295606001</c:v>
                </c:pt>
                <c:pt idx="2326">
                  <c:v>27.883752628930331</c:v>
                </c:pt>
                <c:pt idx="2327">
                  <c:v>27.884092628921834</c:v>
                </c:pt>
                <c:pt idx="2328">
                  <c:v>27.884279295583834</c:v>
                </c:pt>
                <c:pt idx="2329">
                  <c:v>27.884625962241667</c:v>
                </c:pt>
                <c:pt idx="2330">
                  <c:v>27.885615962216665</c:v>
                </c:pt>
                <c:pt idx="2331">
                  <c:v>27.886202628868499</c:v>
                </c:pt>
                <c:pt idx="2332">
                  <c:v>27.886439295529165</c:v>
                </c:pt>
                <c:pt idx="2333">
                  <c:v>27.886805962186667</c:v>
                </c:pt>
                <c:pt idx="2334">
                  <c:v>27.890212628767166</c:v>
                </c:pt>
                <c:pt idx="2335">
                  <c:v>27.890275962099</c:v>
                </c:pt>
                <c:pt idx="2336">
                  <c:v>27.890362628763501</c:v>
                </c:pt>
                <c:pt idx="2337">
                  <c:v>27.890589295424334</c:v>
                </c:pt>
                <c:pt idx="2338">
                  <c:v>27.8909392954155</c:v>
                </c:pt>
                <c:pt idx="2339">
                  <c:v>27.891282628740168</c:v>
                </c:pt>
                <c:pt idx="2340">
                  <c:v>27.892125962052166</c:v>
                </c:pt>
                <c:pt idx="2341">
                  <c:v>27.892439295377667</c:v>
                </c:pt>
                <c:pt idx="2342">
                  <c:v>27.892779295368999</c:v>
                </c:pt>
                <c:pt idx="2343">
                  <c:v>27.893475962018165</c:v>
                </c:pt>
                <c:pt idx="2344">
                  <c:v>27.893792628676831</c:v>
                </c:pt>
                <c:pt idx="2345">
                  <c:v>27.894112628668665</c:v>
                </c:pt>
                <c:pt idx="2346">
                  <c:v>27.894989295313167</c:v>
                </c:pt>
                <c:pt idx="2347">
                  <c:v>27.896535961940835</c:v>
                </c:pt>
                <c:pt idx="2348">
                  <c:v>27.896822628600166</c:v>
                </c:pt>
                <c:pt idx="2349">
                  <c:v>27.898135961900334</c:v>
                </c:pt>
                <c:pt idx="2350">
                  <c:v>27.898292628563169</c:v>
                </c:pt>
                <c:pt idx="2351">
                  <c:v>27.898649295220665</c:v>
                </c:pt>
                <c:pt idx="2352">
                  <c:v>27.902932628445836</c:v>
                </c:pt>
                <c:pt idx="2353">
                  <c:v>27.903619295095165</c:v>
                </c:pt>
                <c:pt idx="2354">
                  <c:v>27.904262628412333</c:v>
                </c:pt>
                <c:pt idx="2355">
                  <c:v>27.904655961735667</c:v>
                </c:pt>
                <c:pt idx="2356">
                  <c:v>27.905275961720001</c:v>
                </c:pt>
                <c:pt idx="2357">
                  <c:v>27.905579295045666</c:v>
                </c:pt>
                <c:pt idx="2358">
                  <c:v>27.911105961572666</c:v>
                </c:pt>
                <c:pt idx="2359">
                  <c:v>27.911985961550499</c:v>
                </c:pt>
                <c:pt idx="2360">
                  <c:v>27.912172628212499</c:v>
                </c:pt>
                <c:pt idx="2361">
                  <c:v>27.912469294871666</c:v>
                </c:pt>
                <c:pt idx="2362">
                  <c:v>27.913815961504334</c:v>
                </c:pt>
                <c:pt idx="2363">
                  <c:v>27.915129294804501</c:v>
                </c:pt>
                <c:pt idx="2364">
                  <c:v>27.915809294787167</c:v>
                </c:pt>
                <c:pt idx="2365">
                  <c:v>27.917969294732664</c:v>
                </c:pt>
                <c:pt idx="2366">
                  <c:v>27.918645961382332</c:v>
                </c:pt>
                <c:pt idx="2367">
                  <c:v>27.923309294597836</c:v>
                </c:pt>
                <c:pt idx="2368">
                  <c:v>27.9264626278515</c:v>
                </c:pt>
                <c:pt idx="2369">
                  <c:v>27.928825961125167</c:v>
                </c:pt>
                <c:pt idx="2370">
                  <c:v>27.934165960990168</c:v>
                </c:pt>
                <c:pt idx="2371">
                  <c:v>27.940142627505836</c:v>
                </c:pt>
                <c:pt idx="2372">
                  <c:v>27.948665960623831</c:v>
                </c:pt>
                <c:pt idx="2373">
                  <c:v>27.962169293616167</c:v>
                </c:pt>
                <c:pt idx="2374">
                  <c:v>27.968329293460499</c:v>
                </c:pt>
                <c:pt idx="2375">
                  <c:v>27.984995959706168</c:v>
                </c:pt>
                <c:pt idx="2376">
                  <c:v>27.992815959508501</c:v>
                </c:pt>
                <c:pt idx="2377">
                  <c:v>27.997229292730331</c:v>
                </c:pt>
                <c:pt idx="2378">
                  <c:v>27.997302626061831</c:v>
                </c:pt>
                <c:pt idx="2379">
                  <c:v>27.997542626055836</c:v>
                </c:pt>
                <c:pt idx="2380">
                  <c:v>27.997655959386336</c:v>
                </c:pt>
                <c:pt idx="2381">
                  <c:v>27.997922626046165</c:v>
                </c:pt>
                <c:pt idx="2382">
                  <c:v>27.9979926260445</c:v>
                </c:pt>
                <c:pt idx="2383">
                  <c:v>28.003135959247835</c:v>
                </c:pt>
                <c:pt idx="2384">
                  <c:v>28.003415959240833</c:v>
                </c:pt>
                <c:pt idx="2385">
                  <c:v>28.003782625898168</c:v>
                </c:pt>
                <c:pt idx="2386">
                  <c:v>28.005795959180666</c:v>
                </c:pt>
                <c:pt idx="2387">
                  <c:v>28.006802625821834</c:v>
                </c:pt>
                <c:pt idx="2388">
                  <c:v>28.008615959109498</c:v>
                </c:pt>
                <c:pt idx="2389">
                  <c:v>28.009465959088001</c:v>
                </c:pt>
                <c:pt idx="2390">
                  <c:v>28.010102625738501</c:v>
                </c:pt>
                <c:pt idx="2391">
                  <c:v>28.012599292342166</c:v>
                </c:pt>
                <c:pt idx="2392">
                  <c:v>28.013019292331499</c:v>
                </c:pt>
                <c:pt idx="2393">
                  <c:v>28.013102625662668</c:v>
                </c:pt>
                <c:pt idx="2394">
                  <c:v>28.013402625655164</c:v>
                </c:pt>
                <c:pt idx="2395">
                  <c:v>28.014072625638168</c:v>
                </c:pt>
                <c:pt idx="2396">
                  <c:v>28.014555958959331</c:v>
                </c:pt>
                <c:pt idx="2397">
                  <c:v>28.014655958956833</c:v>
                </c:pt>
                <c:pt idx="2398">
                  <c:v>28.014952625616001</c:v>
                </c:pt>
                <c:pt idx="2399">
                  <c:v>28.015312625606835</c:v>
                </c:pt>
                <c:pt idx="2400">
                  <c:v>28.017462625552664</c:v>
                </c:pt>
                <c:pt idx="2401">
                  <c:v>28.019285958839831</c:v>
                </c:pt>
                <c:pt idx="2402">
                  <c:v>28.022969292080166</c:v>
                </c:pt>
                <c:pt idx="2403">
                  <c:v>28.024792625367503</c:v>
                </c:pt>
                <c:pt idx="2404">
                  <c:v>28.029149291924</c:v>
                </c:pt>
                <c:pt idx="2405">
                  <c:v>28.045815958169666</c:v>
                </c:pt>
                <c:pt idx="2406">
                  <c:v>28.046982624806834</c:v>
                </c:pt>
                <c:pt idx="2407">
                  <c:v>28.051472624693499</c:v>
                </c:pt>
                <c:pt idx="2408">
                  <c:v>28.058662624511832</c:v>
                </c:pt>
                <c:pt idx="2409">
                  <c:v>28.065485957672834</c:v>
                </c:pt>
                <c:pt idx="2410">
                  <c:v>28.070659290875334</c:v>
                </c:pt>
                <c:pt idx="2411">
                  <c:v>28.077465957370169</c:v>
                </c:pt>
                <c:pt idx="2412">
                  <c:v>28.080952623948669</c:v>
                </c:pt>
                <c:pt idx="2413">
                  <c:v>28.086109290485169</c:v>
                </c:pt>
                <c:pt idx="2414">
                  <c:v>28.087655957112666</c:v>
                </c:pt>
                <c:pt idx="2415">
                  <c:v>28.101319290100832</c:v>
                </c:pt>
                <c:pt idx="2416">
                  <c:v>28.102152623413168</c:v>
                </c:pt>
                <c:pt idx="2417">
                  <c:v>28.10516595667033</c:v>
                </c:pt>
                <c:pt idx="2418">
                  <c:v>28.106312623308</c:v>
                </c:pt>
                <c:pt idx="2419">
                  <c:v>28.106952623291832</c:v>
                </c:pt>
                <c:pt idx="2420">
                  <c:v>28.109829289885834</c:v>
                </c:pt>
                <c:pt idx="2421">
                  <c:v>28.110965956523835</c:v>
                </c:pt>
                <c:pt idx="2422">
                  <c:v>28.1144392897695</c:v>
                </c:pt>
                <c:pt idx="2423">
                  <c:v>28.118632622996831</c:v>
                </c:pt>
                <c:pt idx="2424">
                  <c:v>28.120115956292668</c:v>
                </c:pt>
                <c:pt idx="2425">
                  <c:v>28.125962622811667</c:v>
                </c:pt>
                <c:pt idx="2426">
                  <c:v>28.130135956039499</c:v>
                </c:pt>
                <c:pt idx="2427">
                  <c:v>28.1344692892635</c:v>
                </c:pt>
                <c:pt idx="2428">
                  <c:v>28.144635955673333</c:v>
                </c:pt>
                <c:pt idx="2429">
                  <c:v>28.146135955635334</c:v>
                </c:pt>
                <c:pt idx="2430">
                  <c:v>28.149965955538669</c:v>
                </c:pt>
                <c:pt idx="2431">
                  <c:v>28.154442622092166</c:v>
                </c:pt>
                <c:pt idx="2432">
                  <c:v>28.160962621927503</c:v>
                </c:pt>
                <c:pt idx="2433">
                  <c:v>28.164449288505999</c:v>
                </c:pt>
                <c:pt idx="2434">
                  <c:v>28.167292621767501</c:v>
                </c:pt>
                <c:pt idx="2435">
                  <c:v>28.169952621700336</c:v>
                </c:pt>
                <c:pt idx="2436">
                  <c:v>28.172445954970666</c:v>
                </c:pt>
                <c:pt idx="2437">
                  <c:v>28.179799288118332</c:v>
                </c:pt>
                <c:pt idx="2438">
                  <c:v>28.181282621414166</c:v>
                </c:pt>
                <c:pt idx="2439">
                  <c:v>28.197949287659831</c:v>
                </c:pt>
                <c:pt idx="2440">
                  <c:v>28.214615953905497</c:v>
                </c:pt>
                <c:pt idx="2441">
                  <c:v>28.231282620150999</c:v>
                </c:pt>
                <c:pt idx="2442">
                  <c:v>28.240445953252834</c:v>
                </c:pt>
                <c:pt idx="2443">
                  <c:v>28.250285953004333</c:v>
                </c:pt>
                <c:pt idx="2444">
                  <c:v>28.259775952764667</c:v>
                </c:pt>
                <c:pt idx="2445">
                  <c:v>28.266952619249999</c:v>
                </c:pt>
                <c:pt idx="2446">
                  <c:v>28.283619285495668</c:v>
                </c:pt>
                <c:pt idx="2447">
                  <c:v>28.300285951741166</c:v>
                </c:pt>
                <c:pt idx="2448">
                  <c:v>28.3067659515775</c:v>
                </c:pt>
                <c:pt idx="2449">
                  <c:v>28.310232618156665</c:v>
                </c:pt>
                <c:pt idx="2450">
                  <c:v>28.314085951392666</c:v>
                </c:pt>
                <c:pt idx="2451">
                  <c:v>28.330752617638165</c:v>
                </c:pt>
                <c:pt idx="2452">
                  <c:v>28.341259284039499</c:v>
                </c:pt>
                <c:pt idx="2453">
                  <c:v>28.350762617132666</c:v>
                </c:pt>
                <c:pt idx="2454">
                  <c:v>28.357582616960499</c:v>
                </c:pt>
                <c:pt idx="2455">
                  <c:v>28.374249283205998</c:v>
                </c:pt>
                <c:pt idx="2456">
                  <c:v>28.390915949451667</c:v>
                </c:pt>
                <c:pt idx="2457">
                  <c:v>28.407582615697333</c:v>
                </c:pt>
                <c:pt idx="2458">
                  <c:v>28.424249281942998</c:v>
                </c:pt>
                <c:pt idx="2459">
                  <c:v>28.440915948188668</c:v>
                </c:pt>
                <c:pt idx="2460">
                  <c:v>28.457582614434166</c:v>
                </c:pt>
                <c:pt idx="2461">
                  <c:v>28.4690659474775</c:v>
                </c:pt>
                <c:pt idx="2462">
                  <c:v>28.485732613723165</c:v>
                </c:pt>
                <c:pt idx="2463">
                  <c:v>28.491245946917168</c:v>
                </c:pt>
                <c:pt idx="2464">
                  <c:v>28.494715946829501</c:v>
                </c:pt>
                <c:pt idx="2465">
                  <c:v>28.500895946673332</c:v>
                </c:pt>
                <c:pt idx="2466">
                  <c:v>28.515052612982501</c:v>
                </c:pt>
                <c:pt idx="2467">
                  <c:v>28.524542612742668</c:v>
                </c:pt>
                <c:pt idx="2468">
                  <c:v>28.527032612679832</c:v>
                </c:pt>
                <c:pt idx="2469">
                  <c:v>28.531545945899165</c:v>
                </c:pt>
                <c:pt idx="2470">
                  <c:v>28.534725945818831</c:v>
                </c:pt>
                <c:pt idx="2471">
                  <c:v>28.547219278836501</c:v>
                </c:pt>
                <c:pt idx="2472">
                  <c:v>28.563885945082166</c:v>
                </c:pt>
                <c:pt idx="2473">
                  <c:v>28.580552611327835</c:v>
                </c:pt>
                <c:pt idx="2474">
                  <c:v>28.582049277956667</c:v>
                </c:pt>
                <c:pt idx="2475">
                  <c:v>28.598715944202169</c:v>
                </c:pt>
                <c:pt idx="2476">
                  <c:v>28.600529277489834</c:v>
                </c:pt>
                <c:pt idx="2477">
                  <c:v>28.603879277405166</c:v>
                </c:pt>
                <c:pt idx="2478">
                  <c:v>28.605019277376336</c:v>
                </c:pt>
                <c:pt idx="2479">
                  <c:v>28.607662610642834</c:v>
                </c:pt>
                <c:pt idx="2480">
                  <c:v>28.609859277253999</c:v>
                </c:pt>
                <c:pt idx="2481">
                  <c:v>28.613685943824002</c:v>
                </c:pt>
                <c:pt idx="2482">
                  <c:v>28.620532610317831</c:v>
                </c:pt>
                <c:pt idx="2483">
                  <c:v>28.621685943622001</c:v>
                </c:pt>
                <c:pt idx="2484">
                  <c:v>28.6228426102595</c:v>
                </c:pt>
                <c:pt idx="2485">
                  <c:v>28.624989276871833</c:v>
                </c:pt>
                <c:pt idx="2486">
                  <c:v>28.626129276843002</c:v>
                </c:pt>
                <c:pt idx="2487">
                  <c:v>28.626502610166998</c:v>
                </c:pt>
                <c:pt idx="2488">
                  <c:v>28.627675943470667</c:v>
                </c:pt>
                <c:pt idx="2489">
                  <c:v>28.628325943454168</c:v>
                </c:pt>
                <c:pt idx="2490">
                  <c:v>28.629035943436335</c:v>
                </c:pt>
                <c:pt idx="2491">
                  <c:v>28.629509276757666</c:v>
                </c:pt>
                <c:pt idx="2492">
                  <c:v>28.630239276739168</c:v>
                </c:pt>
                <c:pt idx="2493">
                  <c:v>28.631662610036663</c:v>
                </c:pt>
                <c:pt idx="2494">
                  <c:v>28.632535943347833</c:v>
                </c:pt>
                <c:pt idx="2495">
                  <c:v>28.634009276644001</c:v>
                </c:pt>
                <c:pt idx="2496">
                  <c:v>28.634869276622332</c:v>
                </c:pt>
                <c:pt idx="2497">
                  <c:v>28.635715943267499</c:v>
                </c:pt>
                <c:pt idx="2498">
                  <c:v>28.636315943252335</c:v>
                </c:pt>
                <c:pt idx="2499">
                  <c:v>28.636772609907499</c:v>
                </c:pt>
                <c:pt idx="2500">
                  <c:v>28.636889276571164</c:v>
                </c:pt>
                <c:pt idx="2501">
                  <c:v>28.637139276564998</c:v>
                </c:pt>
                <c:pt idx="2502">
                  <c:v>28.637235943229165</c:v>
                </c:pt>
                <c:pt idx="2503">
                  <c:v>28.6379892765435</c:v>
                </c:pt>
                <c:pt idx="2504">
                  <c:v>28.638309276535331</c:v>
                </c:pt>
                <c:pt idx="2505">
                  <c:v>28.639302609843664</c:v>
                </c:pt>
                <c:pt idx="2506">
                  <c:v>28.639869276495997</c:v>
                </c:pt>
                <c:pt idx="2507">
                  <c:v>28.64049927648</c:v>
                </c:pt>
                <c:pt idx="2508">
                  <c:v>28.640902609803167</c:v>
                </c:pt>
                <c:pt idx="2509">
                  <c:v>28.641989276442334</c:v>
                </c:pt>
                <c:pt idx="2510">
                  <c:v>28.6423392764335</c:v>
                </c:pt>
                <c:pt idx="2511">
                  <c:v>28.644179276387</c:v>
                </c:pt>
                <c:pt idx="2512">
                  <c:v>28.644695943040666</c:v>
                </c:pt>
                <c:pt idx="2513">
                  <c:v>28.646505942995002</c:v>
                </c:pt>
                <c:pt idx="2514">
                  <c:v>28.647005942982332</c:v>
                </c:pt>
                <c:pt idx="2515">
                  <c:v>28.647312609641332</c:v>
                </c:pt>
                <c:pt idx="2516">
                  <c:v>28.648165942953003</c:v>
                </c:pt>
                <c:pt idx="2517">
                  <c:v>28.649672609581668</c:v>
                </c:pt>
                <c:pt idx="2518">
                  <c:v>28.650252609567001</c:v>
                </c:pt>
                <c:pt idx="2519">
                  <c:v>28.651362609538999</c:v>
                </c:pt>
                <c:pt idx="2520">
                  <c:v>28.652805942835833</c:v>
                </c:pt>
                <c:pt idx="2521">
                  <c:v>28.653659276147668</c:v>
                </c:pt>
                <c:pt idx="2522">
                  <c:v>28.654495942793169</c:v>
                </c:pt>
                <c:pt idx="2523">
                  <c:v>28.655032609446167</c:v>
                </c:pt>
                <c:pt idx="2524">
                  <c:v>28.6557992760935</c:v>
                </c:pt>
                <c:pt idx="2525">
                  <c:v>28.656662609405</c:v>
                </c:pt>
                <c:pt idx="2526">
                  <c:v>28.657135942726498</c:v>
                </c:pt>
                <c:pt idx="2527">
                  <c:v>28.657925942706502</c:v>
                </c:pt>
                <c:pt idx="2528">
                  <c:v>28.658812609350665</c:v>
                </c:pt>
                <c:pt idx="2529">
                  <c:v>28.659162609341834</c:v>
                </c:pt>
                <c:pt idx="2530">
                  <c:v>28.659652609329498</c:v>
                </c:pt>
                <c:pt idx="2531">
                  <c:v>28.6600126093205</c:v>
                </c:pt>
                <c:pt idx="2532">
                  <c:v>28.665519275847998</c:v>
                </c:pt>
                <c:pt idx="2533">
                  <c:v>28.666679275818669</c:v>
                </c:pt>
                <c:pt idx="2534">
                  <c:v>28.6751992756035</c:v>
                </c:pt>
                <c:pt idx="2535">
                  <c:v>28.678019275532165</c:v>
                </c:pt>
                <c:pt idx="2536">
                  <c:v>28.685199275350833</c:v>
                </c:pt>
                <c:pt idx="2537">
                  <c:v>28.696702608393498</c:v>
                </c:pt>
                <c:pt idx="2538">
                  <c:v>28.698195941689168</c:v>
                </c:pt>
                <c:pt idx="2539">
                  <c:v>28.704362608199997</c:v>
                </c:pt>
                <c:pt idx="2540">
                  <c:v>28.706875941469832</c:v>
                </c:pt>
                <c:pt idx="2541">
                  <c:v>28.709019274749</c:v>
                </c:pt>
                <c:pt idx="2542">
                  <c:v>28.725422607668001</c:v>
                </c:pt>
                <c:pt idx="2543">
                  <c:v>28.725429274334498</c:v>
                </c:pt>
                <c:pt idx="2544">
                  <c:v>28.725449274334</c:v>
                </c:pt>
                <c:pt idx="2545">
                  <c:v>28.7255226076655</c:v>
                </c:pt>
                <c:pt idx="2546">
                  <c:v>28.727339274286333</c:v>
                </c:pt>
                <c:pt idx="2547">
                  <c:v>28.728319274261498</c:v>
                </c:pt>
                <c:pt idx="2548">
                  <c:v>28.729002607577669</c:v>
                </c:pt>
                <c:pt idx="2549">
                  <c:v>28.729689274226832</c:v>
                </c:pt>
                <c:pt idx="2550">
                  <c:v>28.731999274168501</c:v>
                </c:pt>
                <c:pt idx="2551">
                  <c:v>28.738995940658501</c:v>
                </c:pt>
                <c:pt idx="2552">
                  <c:v>28.743185940552667</c:v>
                </c:pt>
                <c:pt idx="2553">
                  <c:v>28.748695940413498</c:v>
                </c:pt>
                <c:pt idx="2554">
                  <c:v>28.752495940317498</c:v>
                </c:pt>
                <c:pt idx="2555">
                  <c:v>28.752839273642167</c:v>
                </c:pt>
                <c:pt idx="2556">
                  <c:v>28.753139273634499</c:v>
                </c:pt>
                <c:pt idx="2557">
                  <c:v>28.753465940292998</c:v>
                </c:pt>
                <c:pt idx="2558">
                  <c:v>28.753845940283334</c:v>
                </c:pt>
                <c:pt idx="2559">
                  <c:v>28.754039273611834</c:v>
                </c:pt>
                <c:pt idx="2560">
                  <c:v>28.754189273607999</c:v>
                </c:pt>
                <c:pt idx="2561">
                  <c:v>28.754339273604167</c:v>
                </c:pt>
                <c:pt idx="2562">
                  <c:v>28.754995940254332</c:v>
                </c:pt>
                <c:pt idx="2563">
                  <c:v>28.755655940237666</c:v>
                </c:pt>
                <c:pt idx="2564">
                  <c:v>28.756019273561833</c:v>
                </c:pt>
                <c:pt idx="2565">
                  <c:v>28.7590126068195</c:v>
                </c:pt>
                <c:pt idx="2566">
                  <c:v>28.761202606764169</c:v>
                </c:pt>
                <c:pt idx="2567">
                  <c:v>28.762015940076999</c:v>
                </c:pt>
                <c:pt idx="2568">
                  <c:v>28.764169273355833</c:v>
                </c:pt>
                <c:pt idx="2569">
                  <c:v>28.764555940012833</c:v>
                </c:pt>
                <c:pt idx="2570">
                  <c:v>28.765169273330667</c:v>
                </c:pt>
                <c:pt idx="2571">
                  <c:v>28.766012606642668</c:v>
                </c:pt>
                <c:pt idx="2572">
                  <c:v>28.7676959399335</c:v>
                </c:pt>
                <c:pt idx="2573">
                  <c:v>28.768212606586999</c:v>
                </c:pt>
                <c:pt idx="2574">
                  <c:v>28.772369273148669</c:v>
                </c:pt>
                <c:pt idx="2575">
                  <c:v>28.7788159396525</c:v>
                </c:pt>
                <c:pt idx="2576">
                  <c:v>28.779855939626334</c:v>
                </c:pt>
                <c:pt idx="2577">
                  <c:v>28.785519272816501</c:v>
                </c:pt>
                <c:pt idx="2578">
                  <c:v>28.786379272794832</c:v>
                </c:pt>
                <c:pt idx="2579">
                  <c:v>28.786685939453665</c:v>
                </c:pt>
                <c:pt idx="2580">
                  <c:v>28.786975939446332</c:v>
                </c:pt>
                <c:pt idx="2581">
                  <c:v>28.787292606104998</c:v>
                </c:pt>
                <c:pt idx="2582">
                  <c:v>28.787695939428165</c:v>
                </c:pt>
                <c:pt idx="2583">
                  <c:v>28.788509272740999</c:v>
                </c:pt>
                <c:pt idx="2584">
                  <c:v>28.793199272622498</c:v>
                </c:pt>
                <c:pt idx="2585">
                  <c:v>28.794532605922164</c:v>
                </c:pt>
                <c:pt idx="2586">
                  <c:v>28.797179272521998</c:v>
                </c:pt>
                <c:pt idx="2587">
                  <c:v>28.798135939164503</c:v>
                </c:pt>
                <c:pt idx="2588">
                  <c:v>28.799995939117498</c:v>
                </c:pt>
                <c:pt idx="2589">
                  <c:v>28.801042605757669</c:v>
                </c:pt>
                <c:pt idx="2590">
                  <c:v>28.803302605700665</c:v>
                </c:pt>
                <c:pt idx="2591">
                  <c:v>28.804655938999833</c:v>
                </c:pt>
                <c:pt idx="2592">
                  <c:v>28.809842605535334</c:v>
                </c:pt>
                <c:pt idx="2593">
                  <c:v>28.811315938831502</c:v>
                </c:pt>
                <c:pt idx="2594">
                  <c:v>28.820542605265167</c:v>
                </c:pt>
                <c:pt idx="2595">
                  <c:v>28.824185938506332</c:v>
                </c:pt>
                <c:pt idx="2596">
                  <c:v>28.824495938498501</c:v>
                </c:pt>
                <c:pt idx="2597">
                  <c:v>28.824762605158501</c:v>
                </c:pt>
                <c:pt idx="2598">
                  <c:v>28.824845938489666</c:v>
                </c:pt>
                <c:pt idx="2599">
                  <c:v>28.825189271814335</c:v>
                </c:pt>
                <c:pt idx="2600">
                  <c:v>28.8257259384675</c:v>
                </c:pt>
                <c:pt idx="2601">
                  <c:v>28.826032605126333</c:v>
                </c:pt>
                <c:pt idx="2602">
                  <c:v>28.826282605120166</c:v>
                </c:pt>
                <c:pt idx="2603">
                  <c:v>28.826352605118334</c:v>
                </c:pt>
                <c:pt idx="2604">
                  <c:v>28.826612605111833</c:v>
                </c:pt>
                <c:pt idx="2605">
                  <c:v>28.826995938435335</c:v>
                </c:pt>
                <c:pt idx="2606">
                  <c:v>28.830522605013002</c:v>
                </c:pt>
                <c:pt idx="2607">
                  <c:v>28.833862604928665</c:v>
                </c:pt>
                <c:pt idx="2608">
                  <c:v>28.835192604894999</c:v>
                </c:pt>
                <c:pt idx="2609">
                  <c:v>28.836199271536167</c:v>
                </c:pt>
                <c:pt idx="2610">
                  <c:v>28.837145938178999</c:v>
                </c:pt>
                <c:pt idx="2611">
                  <c:v>28.837545938168834</c:v>
                </c:pt>
                <c:pt idx="2612">
                  <c:v>28.839339271457</c:v>
                </c:pt>
                <c:pt idx="2613">
                  <c:v>28.840695938089333</c:v>
                </c:pt>
                <c:pt idx="2614">
                  <c:v>28.841672604731333</c:v>
                </c:pt>
                <c:pt idx="2615">
                  <c:v>28.843005938031002</c:v>
                </c:pt>
                <c:pt idx="2616">
                  <c:v>28.844362604663335</c:v>
                </c:pt>
                <c:pt idx="2617">
                  <c:v>28.861029270909</c:v>
                </c:pt>
                <c:pt idx="2618">
                  <c:v>28.862192604213</c:v>
                </c:pt>
                <c:pt idx="2619">
                  <c:v>28.878355937138</c:v>
                </c:pt>
                <c:pt idx="2620">
                  <c:v>28.885512603623834</c:v>
                </c:pt>
                <c:pt idx="2621">
                  <c:v>28.889352603526834</c:v>
                </c:pt>
                <c:pt idx="2622">
                  <c:v>28.892532603446501</c:v>
                </c:pt>
                <c:pt idx="2623">
                  <c:v>28.909199269692166</c:v>
                </c:pt>
                <c:pt idx="2624">
                  <c:v>28.909345936354999</c:v>
                </c:pt>
                <c:pt idx="2625">
                  <c:v>28.926012602600668</c:v>
                </c:pt>
                <c:pt idx="2626">
                  <c:v>28.942679268846334</c:v>
                </c:pt>
                <c:pt idx="2627">
                  <c:v>28.959345935092003</c:v>
                </c:pt>
                <c:pt idx="2628">
                  <c:v>28.976012601337668</c:v>
                </c:pt>
                <c:pt idx="2629">
                  <c:v>28.992679267583167</c:v>
                </c:pt>
                <c:pt idx="2630">
                  <c:v>29.003862600634001</c:v>
                </c:pt>
                <c:pt idx="2631">
                  <c:v>29.0133559337275</c:v>
                </c:pt>
                <c:pt idx="2632">
                  <c:v>29.030022599973165</c:v>
                </c:pt>
                <c:pt idx="2633">
                  <c:v>29.037862599775167</c:v>
                </c:pt>
                <c:pt idx="2634">
                  <c:v>29.054529266020833</c:v>
                </c:pt>
                <c:pt idx="2635">
                  <c:v>29.059029265907</c:v>
                </c:pt>
                <c:pt idx="2636">
                  <c:v>29.0628625991435</c:v>
                </c:pt>
                <c:pt idx="2637">
                  <c:v>29.067689265688333</c:v>
                </c:pt>
                <c:pt idx="2638">
                  <c:v>29.069872598966501</c:v>
                </c:pt>
                <c:pt idx="2639">
                  <c:v>29.076685932127667</c:v>
                </c:pt>
                <c:pt idx="2640">
                  <c:v>29.084529265262834</c:v>
                </c:pt>
                <c:pt idx="2641">
                  <c:v>29.096489264960834</c:v>
                </c:pt>
                <c:pt idx="2642">
                  <c:v>29.096979264948335</c:v>
                </c:pt>
                <c:pt idx="2643">
                  <c:v>29.100539264858501</c:v>
                </c:pt>
                <c:pt idx="2644">
                  <c:v>29.106339264712002</c:v>
                </c:pt>
                <c:pt idx="2645">
                  <c:v>29.1230059309575</c:v>
                </c:pt>
                <c:pt idx="2646">
                  <c:v>29.123542597610665</c:v>
                </c:pt>
                <c:pt idx="2647">
                  <c:v>29.1243559309235</c:v>
                </c:pt>
                <c:pt idx="2648">
                  <c:v>29.134342597337831</c:v>
                </c:pt>
                <c:pt idx="2649">
                  <c:v>29.140512597181999</c:v>
                </c:pt>
                <c:pt idx="2650">
                  <c:v>29.145169263731002</c:v>
                </c:pt>
                <c:pt idx="2651">
                  <c:v>29.145599263720165</c:v>
                </c:pt>
                <c:pt idx="2652">
                  <c:v>29.145669263718332</c:v>
                </c:pt>
                <c:pt idx="2653">
                  <c:v>29.145952597044502</c:v>
                </c:pt>
                <c:pt idx="2654">
                  <c:v>29.146125930373501</c:v>
                </c:pt>
                <c:pt idx="2655">
                  <c:v>29.146212597038001</c:v>
                </c:pt>
                <c:pt idx="2656">
                  <c:v>29.146479263697831</c:v>
                </c:pt>
                <c:pt idx="2657">
                  <c:v>29.146572597028833</c:v>
                </c:pt>
                <c:pt idx="2658">
                  <c:v>29.146829263689003</c:v>
                </c:pt>
                <c:pt idx="2659">
                  <c:v>29.147039263683833</c:v>
                </c:pt>
                <c:pt idx="2660">
                  <c:v>29.147299263677166</c:v>
                </c:pt>
                <c:pt idx="2661">
                  <c:v>29.147612597002666</c:v>
                </c:pt>
                <c:pt idx="2662">
                  <c:v>29.148165930322001</c:v>
                </c:pt>
                <c:pt idx="2663">
                  <c:v>29.148539263645834</c:v>
                </c:pt>
                <c:pt idx="2664">
                  <c:v>29.149019263633665</c:v>
                </c:pt>
                <c:pt idx="2665">
                  <c:v>29.151492596904667</c:v>
                </c:pt>
                <c:pt idx="2666">
                  <c:v>29.153542596852834</c:v>
                </c:pt>
                <c:pt idx="2667">
                  <c:v>29.154992596816165</c:v>
                </c:pt>
                <c:pt idx="2668">
                  <c:v>29.157359263423</c:v>
                </c:pt>
                <c:pt idx="2669">
                  <c:v>29.158709263389003</c:v>
                </c:pt>
                <c:pt idx="2670">
                  <c:v>29.159645930031999</c:v>
                </c:pt>
                <c:pt idx="2671">
                  <c:v>29.164639263239167</c:v>
                </c:pt>
                <c:pt idx="2672">
                  <c:v>29.165022596562835</c:v>
                </c:pt>
                <c:pt idx="2673">
                  <c:v>29.165655929880167</c:v>
                </c:pt>
                <c:pt idx="2674">
                  <c:v>29.166015929870998</c:v>
                </c:pt>
                <c:pt idx="2675">
                  <c:v>29.166319263196666</c:v>
                </c:pt>
                <c:pt idx="2676">
                  <c:v>29.167202596507664</c:v>
                </c:pt>
                <c:pt idx="2677">
                  <c:v>29.167492596500331</c:v>
                </c:pt>
                <c:pt idx="2678">
                  <c:v>29.167772596493332</c:v>
                </c:pt>
                <c:pt idx="2679">
                  <c:v>29.167869263157503</c:v>
                </c:pt>
                <c:pt idx="2680">
                  <c:v>29.168192596482665</c:v>
                </c:pt>
                <c:pt idx="2681">
                  <c:v>29.168865929798997</c:v>
                </c:pt>
                <c:pt idx="2682">
                  <c:v>29.170745929751501</c:v>
                </c:pt>
                <c:pt idx="2683">
                  <c:v>29.170842596415831</c:v>
                </c:pt>
                <c:pt idx="2684">
                  <c:v>29.171219263072999</c:v>
                </c:pt>
                <c:pt idx="2685">
                  <c:v>29.171805929724833</c:v>
                </c:pt>
                <c:pt idx="2686">
                  <c:v>29.172319263045164</c:v>
                </c:pt>
                <c:pt idx="2687">
                  <c:v>29.173382596351665</c:v>
                </c:pt>
                <c:pt idx="2688">
                  <c:v>29.174215929663834</c:v>
                </c:pt>
                <c:pt idx="2689">
                  <c:v>29.175012596310502</c:v>
                </c:pt>
                <c:pt idx="2690">
                  <c:v>29.175645929627834</c:v>
                </c:pt>
                <c:pt idx="2691">
                  <c:v>29.176312596277668</c:v>
                </c:pt>
                <c:pt idx="2692">
                  <c:v>29.177019262926333</c:v>
                </c:pt>
                <c:pt idx="2693">
                  <c:v>29.179845929521665</c:v>
                </c:pt>
                <c:pt idx="2694">
                  <c:v>29.196512595767334</c:v>
                </c:pt>
                <c:pt idx="2695">
                  <c:v>29.213179262013</c:v>
                </c:pt>
                <c:pt idx="2696">
                  <c:v>29.229845928258499</c:v>
                </c:pt>
                <c:pt idx="2697">
                  <c:v>29.246512594504168</c:v>
                </c:pt>
                <c:pt idx="2698">
                  <c:v>29.263179260749833</c:v>
                </c:pt>
                <c:pt idx="2699">
                  <c:v>29.266185927340498</c:v>
                </c:pt>
                <c:pt idx="2700">
                  <c:v>29.267352593977666</c:v>
                </c:pt>
                <c:pt idx="2701">
                  <c:v>29.284019260223332</c:v>
                </c:pt>
                <c:pt idx="2702">
                  <c:v>29.300685926469001</c:v>
                </c:pt>
                <c:pt idx="2703">
                  <c:v>29.317352592714666</c:v>
                </c:pt>
                <c:pt idx="2704">
                  <c:v>29.334019258960165</c:v>
                </c:pt>
                <c:pt idx="2705">
                  <c:v>29.350685925205834</c:v>
                </c:pt>
                <c:pt idx="2706">
                  <c:v>29.3673525914515</c:v>
                </c:pt>
                <c:pt idx="2707">
                  <c:v>29.384019257697165</c:v>
                </c:pt>
                <c:pt idx="2708">
                  <c:v>29.400685923942834</c:v>
                </c:pt>
                <c:pt idx="2709">
                  <c:v>29.417352590188333</c:v>
                </c:pt>
                <c:pt idx="2710">
                  <c:v>29.434019256433999</c:v>
                </c:pt>
                <c:pt idx="2711">
                  <c:v>29.450685922679668</c:v>
                </c:pt>
                <c:pt idx="2712">
                  <c:v>29.467352588925333</c:v>
                </c:pt>
                <c:pt idx="2713">
                  <c:v>29.475849255377334</c:v>
                </c:pt>
                <c:pt idx="2714">
                  <c:v>29.481332588572165</c:v>
                </c:pt>
                <c:pt idx="2715">
                  <c:v>29.483605921848</c:v>
                </c:pt>
                <c:pt idx="2716">
                  <c:v>29.487475921750335</c:v>
                </c:pt>
                <c:pt idx="2717">
                  <c:v>29.504142587995833</c:v>
                </c:pt>
                <c:pt idx="2718">
                  <c:v>29.520809254241499</c:v>
                </c:pt>
                <c:pt idx="2719">
                  <c:v>29.537475920487168</c:v>
                </c:pt>
                <c:pt idx="2720">
                  <c:v>29.554142586732834</c:v>
                </c:pt>
                <c:pt idx="2721">
                  <c:v>29.570029252998165</c:v>
                </c:pt>
                <c:pt idx="2722">
                  <c:v>29.586695919243834</c:v>
                </c:pt>
                <c:pt idx="2723">
                  <c:v>29.603362585489332</c:v>
                </c:pt>
                <c:pt idx="2724">
                  <c:v>29.620029251734998</c:v>
                </c:pt>
                <c:pt idx="2725">
                  <c:v>29.636695917980667</c:v>
                </c:pt>
                <c:pt idx="2726">
                  <c:v>29.653362584226333</c:v>
                </c:pt>
                <c:pt idx="2727">
                  <c:v>29.670029250471998</c:v>
                </c:pt>
                <c:pt idx="2728">
                  <c:v>29.6866959167175</c:v>
                </c:pt>
                <c:pt idx="2729">
                  <c:v>29.703362582963166</c:v>
                </c:pt>
                <c:pt idx="2730">
                  <c:v>29.720029249208835</c:v>
                </c:pt>
                <c:pt idx="2731">
                  <c:v>29.730705915605832</c:v>
                </c:pt>
                <c:pt idx="2732">
                  <c:v>29.747372581851334</c:v>
                </c:pt>
                <c:pt idx="2733">
                  <c:v>29.74851258182267</c:v>
                </c:pt>
                <c:pt idx="2734">
                  <c:v>29.765179248068169</c:v>
                </c:pt>
                <c:pt idx="2735">
                  <c:v>29.781845914313831</c:v>
                </c:pt>
                <c:pt idx="2736">
                  <c:v>29.7985125805595</c:v>
                </c:pt>
                <c:pt idx="2737">
                  <c:v>29.815179246805165</c:v>
                </c:pt>
                <c:pt idx="2738">
                  <c:v>29.823379246597998</c:v>
                </c:pt>
                <c:pt idx="2739">
                  <c:v>29.838672579545001</c:v>
                </c:pt>
                <c:pt idx="2740">
                  <c:v>29.839819246182667</c:v>
                </c:pt>
                <c:pt idx="2741">
                  <c:v>29.845822579364334</c:v>
                </c:pt>
                <c:pt idx="2742">
                  <c:v>29.849499245938166</c:v>
                </c:pt>
                <c:pt idx="2743">
                  <c:v>29.852659245858334</c:v>
                </c:pt>
                <c:pt idx="2744">
                  <c:v>29.854795912471001</c:v>
                </c:pt>
                <c:pt idx="2745">
                  <c:v>29.855505912453001</c:v>
                </c:pt>
                <c:pt idx="2746">
                  <c:v>29.8586959123725</c:v>
                </c:pt>
                <c:pt idx="2747">
                  <c:v>29.860352578997333</c:v>
                </c:pt>
                <c:pt idx="2748">
                  <c:v>29.8721559120325</c:v>
                </c:pt>
                <c:pt idx="2749">
                  <c:v>29.872889245347167</c:v>
                </c:pt>
                <c:pt idx="2750">
                  <c:v>29.8736825786605</c:v>
                </c:pt>
                <c:pt idx="2751">
                  <c:v>29.876379245259166</c:v>
                </c:pt>
                <c:pt idx="2752">
                  <c:v>29.893032578171667</c:v>
                </c:pt>
                <c:pt idx="2753">
                  <c:v>29.909699244417332</c:v>
                </c:pt>
                <c:pt idx="2754">
                  <c:v>29.911855911029498</c:v>
                </c:pt>
                <c:pt idx="2755">
                  <c:v>29.928522577275164</c:v>
                </c:pt>
                <c:pt idx="2756">
                  <c:v>29.945189243520833</c:v>
                </c:pt>
                <c:pt idx="2757">
                  <c:v>29.961855909766498</c:v>
                </c:pt>
                <c:pt idx="2758">
                  <c:v>29.978522576012001</c:v>
                </c:pt>
                <c:pt idx="2759">
                  <c:v>29.98484924251883</c:v>
                </c:pt>
                <c:pt idx="2760">
                  <c:v>29.985455909170167</c:v>
                </c:pt>
                <c:pt idx="2761">
                  <c:v>29.985852575826833</c:v>
                </c:pt>
                <c:pt idx="2762">
                  <c:v>29.988955909081835</c:v>
                </c:pt>
                <c:pt idx="2763">
                  <c:v>29.990005909055334</c:v>
                </c:pt>
                <c:pt idx="2764">
                  <c:v>29.995322575587668</c:v>
                </c:pt>
                <c:pt idx="2765">
                  <c:v>30.01198924183333</c:v>
                </c:pt>
                <c:pt idx="2766">
                  <c:v>30.028655908078999</c:v>
                </c:pt>
                <c:pt idx="2767">
                  <c:v>30.040842574437665</c:v>
                </c:pt>
                <c:pt idx="2768">
                  <c:v>30.048635907574166</c:v>
                </c:pt>
                <c:pt idx="2769">
                  <c:v>30.065302573819835</c:v>
                </c:pt>
                <c:pt idx="2770">
                  <c:v>30.081969240065501</c:v>
                </c:pt>
                <c:pt idx="2771">
                  <c:v>30.098635906310999</c:v>
                </c:pt>
                <c:pt idx="2772">
                  <c:v>30.115302572556669</c:v>
                </c:pt>
                <c:pt idx="2773">
                  <c:v>30.131969238802334</c:v>
                </c:pt>
                <c:pt idx="2774">
                  <c:v>30.148635905048003</c:v>
                </c:pt>
                <c:pt idx="2775">
                  <c:v>30.165302571293669</c:v>
                </c:pt>
                <c:pt idx="2776">
                  <c:v>30.181969237539167</c:v>
                </c:pt>
                <c:pt idx="2777">
                  <c:v>30.198635903784837</c:v>
                </c:pt>
                <c:pt idx="2778">
                  <c:v>30.201415903714668</c:v>
                </c:pt>
                <c:pt idx="2779">
                  <c:v>30.204085903647169</c:v>
                </c:pt>
                <c:pt idx="2780">
                  <c:v>30.205915903600999</c:v>
                </c:pt>
                <c:pt idx="2781">
                  <c:v>30.208915903525167</c:v>
                </c:pt>
                <c:pt idx="2782">
                  <c:v>30.225582569770832</c:v>
                </c:pt>
                <c:pt idx="2783">
                  <c:v>30.242249236016502</c:v>
                </c:pt>
                <c:pt idx="2784">
                  <c:v>30.258915902262</c:v>
                </c:pt>
                <c:pt idx="2785">
                  <c:v>30.275582568507666</c:v>
                </c:pt>
                <c:pt idx="2786">
                  <c:v>30.292249234753335</c:v>
                </c:pt>
                <c:pt idx="2787">
                  <c:v>30.308915900999001</c:v>
                </c:pt>
                <c:pt idx="2788">
                  <c:v>30.325582567244666</c:v>
                </c:pt>
                <c:pt idx="2789">
                  <c:v>30.342249233490168</c:v>
                </c:pt>
                <c:pt idx="2790">
                  <c:v>30.358915899735834</c:v>
                </c:pt>
                <c:pt idx="2791">
                  <c:v>30.365342566240166</c:v>
                </c:pt>
                <c:pt idx="2792">
                  <c:v>30.370992566097502</c:v>
                </c:pt>
                <c:pt idx="2793">
                  <c:v>30.373305899372333</c:v>
                </c:pt>
                <c:pt idx="2794">
                  <c:v>30.377449232601002</c:v>
                </c:pt>
                <c:pt idx="2795">
                  <c:v>30.379132565891833</c:v>
                </c:pt>
                <c:pt idx="2796">
                  <c:v>30.380829232515669</c:v>
                </c:pt>
                <c:pt idx="2797">
                  <c:v>30.385145899073166</c:v>
                </c:pt>
                <c:pt idx="2798">
                  <c:v>30.387959232335501</c:v>
                </c:pt>
                <c:pt idx="2799">
                  <c:v>30.404625898581166</c:v>
                </c:pt>
                <c:pt idx="2800">
                  <c:v>30.418805898222836</c:v>
                </c:pt>
                <c:pt idx="2801">
                  <c:v>30.424649231408669</c:v>
                </c:pt>
                <c:pt idx="2802">
                  <c:v>30.43079589792</c:v>
                </c:pt>
                <c:pt idx="2803">
                  <c:v>30.43897589771333</c:v>
                </c:pt>
                <c:pt idx="2804">
                  <c:v>30.455642563959</c:v>
                </c:pt>
                <c:pt idx="2805">
                  <c:v>30.472309230204665</c:v>
                </c:pt>
                <c:pt idx="2806">
                  <c:v>30.488975896450331</c:v>
                </c:pt>
                <c:pt idx="2807">
                  <c:v>30.502745896102333</c:v>
                </c:pt>
                <c:pt idx="2808">
                  <c:v>30.506559229339334</c:v>
                </c:pt>
                <c:pt idx="2809">
                  <c:v>30.507899229305501</c:v>
                </c:pt>
                <c:pt idx="2810">
                  <c:v>30.511105895891166</c:v>
                </c:pt>
                <c:pt idx="2811">
                  <c:v>30.527772562136832</c:v>
                </c:pt>
                <c:pt idx="2812">
                  <c:v>30.532579228682</c:v>
                </c:pt>
                <c:pt idx="2813">
                  <c:v>30.535095895285167</c:v>
                </c:pt>
                <c:pt idx="2814">
                  <c:v>30.5422458951045</c:v>
                </c:pt>
                <c:pt idx="2815">
                  <c:v>30.543895895062835</c:v>
                </c:pt>
                <c:pt idx="2816">
                  <c:v>30.545212561696335</c:v>
                </c:pt>
                <c:pt idx="2817">
                  <c:v>30.545882561679331</c:v>
                </c:pt>
                <c:pt idx="2818">
                  <c:v>30.546595894994667</c:v>
                </c:pt>
                <c:pt idx="2819">
                  <c:v>30.547912561627999</c:v>
                </c:pt>
                <c:pt idx="2820">
                  <c:v>30.549772561581001</c:v>
                </c:pt>
                <c:pt idx="2821">
                  <c:v>30.551712561532</c:v>
                </c:pt>
                <c:pt idx="2822">
                  <c:v>30.552439228180333</c:v>
                </c:pt>
                <c:pt idx="2823">
                  <c:v>30.554732561455832</c:v>
                </c:pt>
                <c:pt idx="2824">
                  <c:v>30.557375894722334</c:v>
                </c:pt>
                <c:pt idx="2825">
                  <c:v>30.564402561211502</c:v>
                </c:pt>
                <c:pt idx="2826">
                  <c:v>30.581069227457167</c:v>
                </c:pt>
                <c:pt idx="2827">
                  <c:v>30.597735893702669</c:v>
                </c:pt>
                <c:pt idx="2828">
                  <c:v>30.603549226889168</c:v>
                </c:pt>
                <c:pt idx="2829">
                  <c:v>30.620215893134834</c:v>
                </c:pt>
                <c:pt idx="2830">
                  <c:v>30.623049226396667</c:v>
                </c:pt>
                <c:pt idx="2831">
                  <c:v>30.639715892642169</c:v>
                </c:pt>
                <c:pt idx="2832">
                  <c:v>30.646219225811333</c:v>
                </c:pt>
                <c:pt idx="2833">
                  <c:v>30.654715892263333</c:v>
                </c:pt>
                <c:pt idx="2834">
                  <c:v>30.656872558875499</c:v>
                </c:pt>
                <c:pt idx="2835">
                  <c:v>30.664379225352498</c:v>
                </c:pt>
                <c:pt idx="2836">
                  <c:v>30.667229225280501</c:v>
                </c:pt>
                <c:pt idx="2837">
                  <c:v>30.683895891526166</c:v>
                </c:pt>
                <c:pt idx="2838">
                  <c:v>30.700562557771832</c:v>
                </c:pt>
                <c:pt idx="2839">
                  <c:v>30.708695890899666</c:v>
                </c:pt>
                <c:pt idx="2840">
                  <c:v>30.724519223833333</c:v>
                </c:pt>
                <c:pt idx="2841">
                  <c:v>30.736355890200834</c:v>
                </c:pt>
                <c:pt idx="2842">
                  <c:v>30.747189223260499</c:v>
                </c:pt>
                <c:pt idx="2843">
                  <c:v>30.751019223163834</c:v>
                </c:pt>
                <c:pt idx="2844">
                  <c:v>30.755189223058501</c:v>
                </c:pt>
                <c:pt idx="2845">
                  <c:v>30.763502556181834</c:v>
                </c:pt>
                <c:pt idx="2846">
                  <c:v>30.764202556164165</c:v>
                </c:pt>
                <c:pt idx="2847">
                  <c:v>30.765535889463834</c:v>
                </c:pt>
                <c:pt idx="2848">
                  <c:v>30.766372556109332</c:v>
                </c:pt>
                <c:pt idx="2849">
                  <c:v>30.767315889418835</c:v>
                </c:pt>
                <c:pt idx="2850">
                  <c:v>30.7683292227265</c:v>
                </c:pt>
                <c:pt idx="2851">
                  <c:v>30.770349222675502</c:v>
                </c:pt>
                <c:pt idx="2852">
                  <c:v>30.780872555742999</c:v>
                </c:pt>
                <c:pt idx="2853">
                  <c:v>30.794022555410834</c:v>
                </c:pt>
                <c:pt idx="2854">
                  <c:v>30.799839221930498</c:v>
                </c:pt>
                <c:pt idx="2855">
                  <c:v>30.806015888441166</c:v>
                </c:pt>
                <c:pt idx="2856">
                  <c:v>30.809412555022</c:v>
                </c:pt>
                <c:pt idx="2857">
                  <c:v>30.809512555019502</c:v>
                </c:pt>
                <c:pt idx="2858">
                  <c:v>30.8105025549945</c:v>
                </c:pt>
                <c:pt idx="2859">
                  <c:v>30.811019221648166</c:v>
                </c:pt>
                <c:pt idx="2860">
                  <c:v>30.813332554923001</c:v>
                </c:pt>
                <c:pt idx="2861">
                  <c:v>30.819995888087998</c:v>
                </c:pt>
                <c:pt idx="2862">
                  <c:v>30.828835887864667</c:v>
                </c:pt>
                <c:pt idx="2863">
                  <c:v>30.832842554430165</c:v>
                </c:pt>
                <c:pt idx="2864">
                  <c:v>30.834665887717332</c:v>
                </c:pt>
                <c:pt idx="2865">
                  <c:v>30.838669220949665</c:v>
                </c:pt>
                <c:pt idx="2866">
                  <c:v>30.855335887195167</c:v>
                </c:pt>
                <c:pt idx="2867">
                  <c:v>30.869172553512332</c:v>
                </c:pt>
                <c:pt idx="2868">
                  <c:v>30.8780058866225</c:v>
                </c:pt>
                <c:pt idx="2869">
                  <c:v>30.894672552868165</c:v>
                </c:pt>
                <c:pt idx="2870">
                  <c:v>30.911339219113831</c:v>
                </c:pt>
                <c:pt idx="2871">
                  <c:v>30.923819218798499</c:v>
                </c:pt>
                <c:pt idx="2872">
                  <c:v>30.937325885124</c:v>
                </c:pt>
                <c:pt idx="2873">
                  <c:v>30.953992551369666</c:v>
                </c:pt>
                <c:pt idx="2874">
                  <c:v>30.970659217615164</c:v>
                </c:pt>
                <c:pt idx="2875">
                  <c:v>30.987325883860834</c:v>
                </c:pt>
                <c:pt idx="2876">
                  <c:v>31.003992550106499</c:v>
                </c:pt>
                <c:pt idx="2877">
                  <c:v>31.005472550069165</c:v>
                </c:pt>
                <c:pt idx="2878">
                  <c:v>31.0077925500105</c:v>
                </c:pt>
                <c:pt idx="2879">
                  <c:v>31.009475883301331</c:v>
                </c:pt>
                <c:pt idx="2880">
                  <c:v>31.015295883154334</c:v>
                </c:pt>
                <c:pt idx="2881">
                  <c:v>31.0165958831215</c:v>
                </c:pt>
                <c:pt idx="2882">
                  <c:v>31.017635883095167</c:v>
                </c:pt>
                <c:pt idx="2883">
                  <c:v>31.031489216078501</c:v>
                </c:pt>
                <c:pt idx="2884">
                  <c:v>31.035445882645334</c:v>
                </c:pt>
                <c:pt idx="2885">
                  <c:v>31.036262549291333</c:v>
                </c:pt>
                <c:pt idx="2886">
                  <c:v>31.037625882590167</c:v>
                </c:pt>
                <c:pt idx="2887">
                  <c:v>31.038789215894166</c:v>
                </c:pt>
                <c:pt idx="2888">
                  <c:v>31.041952549147499</c:v>
                </c:pt>
                <c:pt idx="2889">
                  <c:v>31.058619215393165</c:v>
                </c:pt>
                <c:pt idx="2890">
                  <c:v>31.063812548595333</c:v>
                </c:pt>
                <c:pt idx="2891">
                  <c:v>31.080479214840999</c:v>
                </c:pt>
                <c:pt idx="2892">
                  <c:v>31.085632548044167</c:v>
                </c:pt>
                <c:pt idx="2893">
                  <c:v>31.102299214289665</c:v>
                </c:pt>
                <c:pt idx="2894">
                  <c:v>31.109462547442167</c:v>
                </c:pt>
                <c:pt idx="2895">
                  <c:v>31.112579214029999</c:v>
                </c:pt>
                <c:pt idx="2896">
                  <c:v>31.1211225471475</c:v>
                </c:pt>
                <c:pt idx="2897">
                  <c:v>31.137789213393166</c:v>
                </c:pt>
                <c:pt idx="2898">
                  <c:v>31.143919213238334</c:v>
                </c:pt>
                <c:pt idx="2899">
                  <c:v>31.1517492130405</c:v>
                </c:pt>
                <c:pt idx="2900">
                  <c:v>31.153892546319664</c:v>
                </c:pt>
                <c:pt idx="2901">
                  <c:v>31.156072546264667</c:v>
                </c:pt>
                <c:pt idx="2902">
                  <c:v>31.157259212901334</c:v>
                </c:pt>
                <c:pt idx="2903">
                  <c:v>31.157762546221999</c:v>
                </c:pt>
                <c:pt idx="2904">
                  <c:v>31.160575879484167</c:v>
                </c:pt>
                <c:pt idx="2905">
                  <c:v>31.16176921278733</c:v>
                </c:pt>
                <c:pt idx="2906">
                  <c:v>31.162255879441833</c:v>
                </c:pt>
                <c:pt idx="2907">
                  <c:v>31.167435879310833</c:v>
                </c:pt>
                <c:pt idx="2908">
                  <c:v>31.168912545940334</c:v>
                </c:pt>
                <c:pt idx="2909">
                  <c:v>31.170119212576498</c:v>
                </c:pt>
                <c:pt idx="2910">
                  <c:v>31.170762545893503</c:v>
                </c:pt>
                <c:pt idx="2911">
                  <c:v>31.171559212540167</c:v>
                </c:pt>
                <c:pt idx="2912">
                  <c:v>31.172249212522669</c:v>
                </c:pt>
                <c:pt idx="2913">
                  <c:v>31.173089212501502</c:v>
                </c:pt>
                <c:pt idx="2914">
                  <c:v>31.1737458791515</c:v>
                </c:pt>
                <c:pt idx="2915">
                  <c:v>31.174592545796834</c:v>
                </c:pt>
                <c:pt idx="2916">
                  <c:v>31.175239212447163</c:v>
                </c:pt>
                <c:pt idx="2917">
                  <c:v>31.176212545755835</c:v>
                </c:pt>
                <c:pt idx="2918">
                  <c:v>31.176465879082834</c:v>
                </c:pt>
                <c:pt idx="2919">
                  <c:v>31.176712545743165</c:v>
                </c:pt>
                <c:pt idx="2920">
                  <c:v>31.176769212408498</c:v>
                </c:pt>
                <c:pt idx="2921">
                  <c:v>31.176839212406666</c:v>
                </c:pt>
                <c:pt idx="2922">
                  <c:v>31.176975879069836</c:v>
                </c:pt>
                <c:pt idx="2923">
                  <c:v>31.177025879068665</c:v>
                </c:pt>
                <c:pt idx="2924">
                  <c:v>31.177072545734166</c:v>
                </c:pt>
                <c:pt idx="2925">
                  <c:v>31.178879212355167</c:v>
                </c:pt>
                <c:pt idx="2926">
                  <c:v>31.178929212353832</c:v>
                </c:pt>
                <c:pt idx="2927">
                  <c:v>31.179012545685168</c:v>
                </c:pt>
                <c:pt idx="2928">
                  <c:v>31.179172545681169</c:v>
                </c:pt>
                <c:pt idx="2929">
                  <c:v>31.179235879012833</c:v>
                </c:pt>
                <c:pt idx="2930">
                  <c:v>31.179569212337665</c:v>
                </c:pt>
                <c:pt idx="2931">
                  <c:v>31.181549212287667</c:v>
                </c:pt>
                <c:pt idx="2932">
                  <c:v>31.182095878940501</c:v>
                </c:pt>
                <c:pt idx="2933">
                  <c:v>31.183729212232667</c:v>
                </c:pt>
                <c:pt idx="2934">
                  <c:v>31.184565878878168</c:v>
                </c:pt>
                <c:pt idx="2935">
                  <c:v>31.1897092120815</c:v>
                </c:pt>
                <c:pt idx="2936">
                  <c:v>31.190555878726833</c:v>
                </c:pt>
                <c:pt idx="2937">
                  <c:v>31.192412545346667</c:v>
                </c:pt>
                <c:pt idx="2938">
                  <c:v>31.194255878633331</c:v>
                </c:pt>
                <c:pt idx="2939">
                  <c:v>31.196392545245999</c:v>
                </c:pt>
                <c:pt idx="2940">
                  <c:v>31.196959211898498</c:v>
                </c:pt>
                <c:pt idx="2941">
                  <c:v>31.198092545203167</c:v>
                </c:pt>
                <c:pt idx="2942">
                  <c:v>31.1984325451945</c:v>
                </c:pt>
                <c:pt idx="2943">
                  <c:v>31.1985525451915</c:v>
                </c:pt>
                <c:pt idx="2944">
                  <c:v>31.199112545177336</c:v>
                </c:pt>
                <c:pt idx="2945">
                  <c:v>31.199232545174333</c:v>
                </c:pt>
                <c:pt idx="2946">
                  <c:v>31.199452545168832</c:v>
                </c:pt>
                <c:pt idx="2947">
                  <c:v>31.199595878498499</c:v>
                </c:pt>
                <c:pt idx="2948">
                  <c:v>31.199992545155165</c:v>
                </c:pt>
                <c:pt idx="2949">
                  <c:v>31.200102545152333</c:v>
                </c:pt>
                <c:pt idx="2950">
                  <c:v>31.200359211812501</c:v>
                </c:pt>
                <c:pt idx="2951">
                  <c:v>31.200415878477834</c:v>
                </c:pt>
                <c:pt idx="2952">
                  <c:v>31.200489211809334</c:v>
                </c:pt>
                <c:pt idx="2953">
                  <c:v>31.200699211804</c:v>
                </c:pt>
                <c:pt idx="2954">
                  <c:v>31.200765878468999</c:v>
                </c:pt>
                <c:pt idx="2955">
                  <c:v>31.201775878443335</c:v>
                </c:pt>
                <c:pt idx="2956">
                  <c:v>31.201819211775668</c:v>
                </c:pt>
                <c:pt idx="2957">
                  <c:v>31.201852545108167</c:v>
                </c:pt>
                <c:pt idx="2958">
                  <c:v>31.201885878440667</c:v>
                </c:pt>
                <c:pt idx="2959">
                  <c:v>31.201919211773166</c:v>
                </c:pt>
                <c:pt idx="2960">
                  <c:v>31.201959211772166</c:v>
                </c:pt>
                <c:pt idx="2961">
                  <c:v>31.202052545103168</c:v>
                </c:pt>
                <c:pt idx="2962">
                  <c:v>31.202199211766001</c:v>
                </c:pt>
                <c:pt idx="2963">
                  <c:v>31.202329211762834</c:v>
                </c:pt>
                <c:pt idx="2964">
                  <c:v>31.202705878419998</c:v>
                </c:pt>
                <c:pt idx="2965">
                  <c:v>31.203035878411665</c:v>
                </c:pt>
                <c:pt idx="2966">
                  <c:v>31.203155878408499</c:v>
                </c:pt>
                <c:pt idx="2967">
                  <c:v>31.203365878403169</c:v>
                </c:pt>
                <c:pt idx="2968">
                  <c:v>31.203712545061169</c:v>
                </c:pt>
                <c:pt idx="2969">
                  <c:v>31.203959211721667</c:v>
                </c:pt>
                <c:pt idx="2970">
                  <c:v>31.203975878387833</c:v>
                </c:pt>
                <c:pt idx="2971">
                  <c:v>31.204915878364165</c:v>
                </c:pt>
                <c:pt idx="2972">
                  <c:v>31.205482545016498</c:v>
                </c:pt>
                <c:pt idx="2973">
                  <c:v>31.205562545014502</c:v>
                </c:pt>
                <c:pt idx="2974">
                  <c:v>31.205785878342166</c:v>
                </c:pt>
                <c:pt idx="2975">
                  <c:v>31.205869211673335</c:v>
                </c:pt>
                <c:pt idx="2976">
                  <c:v>31.205932545004998</c:v>
                </c:pt>
                <c:pt idx="2977">
                  <c:v>31.206202544998334</c:v>
                </c:pt>
                <c:pt idx="2978">
                  <c:v>31.206942544979498</c:v>
                </c:pt>
                <c:pt idx="2979">
                  <c:v>31.207222544972502</c:v>
                </c:pt>
                <c:pt idx="2980">
                  <c:v>31.209385878251165</c:v>
                </c:pt>
                <c:pt idx="2981">
                  <c:v>31.210269211562167</c:v>
                </c:pt>
                <c:pt idx="2982">
                  <c:v>31.211079211541669</c:v>
                </c:pt>
                <c:pt idx="2983">
                  <c:v>31.212415878174667</c:v>
                </c:pt>
                <c:pt idx="2984">
                  <c:v>31.212745878166334</c:v>
                </c:pt>
                <c:pt idx="2985">
                  <c:v>31.213079211491166</c:v>
                </c:pt>
                <c:pt idx="2986">
                  <c:v>31.213859211471501</c:v>
                </c:pt>
                <c:pt idx="2987">
                  <c:v>31.215239211436664</c:v>
                </c:pt>
                <c:pt idx="2988">
                  <c:v>31.218272544693331</c:v>
                </c:pt>
                <c:pt idx="2989">
                  <c:v>31.228132544444335</c:v>
                </c:pt>
                <c:pt idx="2990">
                  <c:v>31.228875877758831</c:v>
                </c:pt>
                <c:pt idx="2991">
                  <c:v>31.229732544403831</c:v>
                </c:pt>
                <c:pt idx="2992">
                  <c:v>31.231195877700166</c:v>
                </c:pt>
                <c:pt idx="2993">
                  <c:v>31.231199211033502</c:v>
                </c:pt>
                <c:pt idx="2994">
                  <c:v>31.231205877699999</c:v>
                </c:pt>
                <c:pt idx="2995">
                  <c:v>31.231949211014502</c:v>
                </c:pt>
                <c:pt idx="2996">
                  <c:v>31.232539210999668</c:v>
                </c:pt>
                <c:pt idx="2997">
                  <c:v>31.232952544322497</c:v>
                </c:pt>
                <c:pt idx="2998">
                  <c:v>31.233902544298498</c:v>
                </c:pt>
                <c:pt idx="2999">
                  <c:v>31.234585877614499</c:v>
                </c:pt>
                <c:pt idx="3000">
                  <c:v>31.239605877487669</c:v>
                </c:pt>
                <c:pt idx="3001">
                  <c:v>31.241415877442002</c:v>
                </c:pt>
                <c:pt idx="3002">
                  <c:v>31.242589210745667</c:v>
                </c:pt>
                <c:pt idx="3003">
                  <c:v>31.244105877374</c:v>
                </c:pt>
                <c:pt idx="3004">
                  <c:v>31.245762543998833</c:v>
                </c:pt>
                <c:pt idx="3005">
                  <c:v>31.24656921064517</c:v>
                </c:pt>
                <c:pt idx="3006">
                  <c:v>31.247265877294168</c:v>
                </c:pt>
                <c:pt idx="3007">
                  <c:v>31.252455877163168</c:v>
                </c:pt>
                <c:pt idx="3008">
                  <c:v>31.253442543804834</c:v>
                </c:pt>
                <c:pt idx="3009">
                  <c:v>31.253929210459166</c:v>
                </c:pt>
                <c:pt idx="3010">
                  <c:v>31.254599210442333</c:v>
                </c:pt>
                <c:pt idx="3011">
                  <c:v>31.255452543754167</c:v>
                </c:pt>
                <c:pt idx="3012">
                  <c:v>31.2560992104045</c:v>
                </c:pt>
                <c:pt idx="3013">
                  <c:v>31.257579210366998</c:v>
                </c:pt>
                <c:pt idx="3014">
                  <c:v>31.25877921033667</c:v>
                </c:pt>
                <c:pt idx="3015">
                  <c:v>31.25943921032</c:v>
                </c:pt>
                <c:pt idx="3016">
                  <c:v>31.26093254361567</c:v>
                </c:pt>
                <c:pt idx="3017">
                  <c:v>31.261419210269999</c:v>
                </c:pt>
                <c:pt idx="3018">
                  <c:v>31.261435876936332</c:v>
                </c:pt>
                <c:pt idx="3019">
                  <c:v>31.262105876919335</c:v>
                </c:pt>
                <c:pt idx="3020">
                  <c:v>31.263952543539332</c:v>
                </c:pt>
                <c:pt idx="3021">
                  <c:v>31.264589210190003</c:v>
                </c:pt>
                <c:pt idx="3022">
                  <c:v>31.265602543497668</c:v>
                </c:pt>
                <c:pt idx="3023">
                  <c:v>31.266919210131167</c:v>
                </c:pt>
                <c:pt idx="3024">
                  <c:v>31.267585876780835</c:v>
                </c:pt>
                <c:pt idx="3025">
                  <c:v>31.270585876705169</c:v>
                </c:pt>
                <c:pt idx="3026">
                  <c:v>31.275419209916333</c:v>
                </c:pt>
                <c:pt idx="3027">
                  <c:v>31.279222543153665</c:v>
                </c:pt>
                <c:pt idx="3028">
                  <c:v>31.291115876186499</c:v>
                </c:pt>
                <c:pt idx="3029">
                  <c:v>31.297945876014001</c:v>
                </c:pt>
                <c:pt idx="3030">
                  <c:v>31.301762542584168</c:v>
                </c:pt>
                <c:pt idx="3031">
                  <c:v>31.304275875854</c:v>
                </c:pt>
                <c:pt idx="3032">
                  <c:v>31.308435875749002</c:v>
                </c:pt>
                <c:pt idx="3033">
                  <c:v>31.325102541994667</c:v>
                </c:pt>
                <c:pt idx="3034">
                  <c:v>31.341769208240166</c:v>
                </c:pt>
                <c:pt idx="3035">
                  <c:v>31.358435874485835</c:v>
                </c:pt>
                <c:pt idx="3036">
                  <c:v>31.375102540731501</c:v>
                </c:pt>
                <c:pt idx="3037">
                  <c:v>31.39176920697717</c:v>
                </c:pt>
                <c:pt idx="3038">
                  <c:v>31.408435873222668</c:v>
                </c:pt>
                <c:pt idx="3039">
                  <c:v>31.417932539649499</c:v>
                </c:pt>
                <c:pt idx="3040">
                  <c:v>31.434599205895164</c:v>
                </c:pt>
                <c:pt idx="3041">
                  <c:v>31.436415872515834</c:v>
                </c:pt>
                <c:pt idx="3042">
                  <c:v>31.438085872473668</c:v>
                </c:pt>
                <c:pt idx="3043">
                  <c:v>31.440242539085833</c:v>
                </c:pt>
                <c:pt idx="3044">
                  <c:v>31.441562539052498</c:v>
                </c:pt>
                <c:pt idx="3045">
                  <c:v>31.458229205298167</c:v>
                </c:pt>
                <c:pt idx="3046">
                  <c:v>31.464422538474999</c:v>
                </c:pt>
                <c:pt idx="3047">
                  <c:v>31.470225871661835</c:v>
                </c:pt>
                <c:pt idx="3048">
                  <c:v>31.477422538146666</c:v>
                </c:pt>
                <c:pt idx="3049">
                  <c:v>31.483089204670168</c:v>
                </c:pt>
                <c:pt idx="3050">
                  <c:v>31.485562537941</c:v>
                </c:pt>
                <c:pt idx="3051">
                  <c:v>31.486905871240499</c:v>
                </c:pt>
                <c:pt idx="3052">
                  <c:v>31.488045871211668</c:v>
                </c:pt>
                <c:pt idx="3053">
                  <c:v>31.492909204422169</c:v>
                </c:pt>
                <c:pt idx="3054">
                  <c:v>31.509575870667668</c:v>
                </c:pt>
                <c:pt idx="3055">
                  <c:v>31.521745870360334</c:v>
                </c:pt>
                <c:pt idx="3056">
                  <c:v>31.537559203294165</c:v>
                </c:pt>
                <c:pt idx="3057">
                  <c:v>31.554225869539835</c:v>
                </c:pt>
                <c:pt idx="3058">
                  <c:v>31.570712535790001</c:v>
                </c:pt>
                <c:pt idx="3059">
                  <c:v>31.577215868959001</c:v>
                </c:pt>
                <c:pt idx="3060">
                  <c:v>31.593882535204667</c:v>
                </c:pt>
                <c:pt idx="3061">
                  <c:v>31.610549201450333</c:v>
                </c:pt>
                <c:pt idx="3062">
                  <c:v>31.627215867695835</c:v>
                </c:pt>
                <c:pt idx="3063">
                  <c:v>31.641029200680336</c:v>
                </c:pt>
                <c:pt idx="3064">
                  <c:v>31.657695866925835</c:v>
                </c:pt>
                <c:pt idx="3065">
                  <c:v>31.664845866745335</c:v>
                </c:pt>
                <c:pt idx="3066">
                  <c:v>31.681512532990833</c:v>
                </c:pt>
                <c:pt idx="3067">
                  <c:v>31.6886791994765</c:v>
                </c:pt>
                <c:pt idx="3068">
                  <c:v>31.702472532461499</c:v>
                </c:pt>
                <c:pt idx="3069">
                  <c:v>31.707312532339166</c:v>
                </c:pt>
                <c:pt idx="3070">
                  <c:v>31.7090158656295</c:v>
                </c:pt>
                <c:pt idx="3071">
                  <c:v>31.724175865246497</c:v>
                </c:pt>
                <c:pt idx="3072">
                  <c:v>31.725809198538499</c:v>
                </c:pt>
                <c:pt idx="3073">
                  <c:v>31.734619198316</c:v>
                </c:pt>
                <c:pt idx="3074">
                  <c:v>31.738822531543168</c:v>
                </c:pt>
                <c:pt idx="3075">
                  <c:v>31.7443125314045</c:v>
                </c:pt>
                <c:pt idx="3076">
                  <c:v>31.760979197650165</c:v>
                </c:pt>
                <c:pt idx="3077">
                  <c:v>31.7651325308785</c:v>
                </c:pt>
                <c:pt idx="3078">
                  <c:v>31.781799197124165</c:v>
                </c:pt>
                <c:pt idx="3079">
                  <c:v>31.798465863369831</c:v>
                </c:pt>
                <c:pt idx="3080">
                  <c:v>31.815132529615333</c:v>
                </c:pt>
                <c:pt idx="3081">
                  <c:v>31.831799195860999</c:v>
                </c:pt>
                <c:pt idx="3082">
                  <c:v>31.848465862106664</c:v>
                </c:pt>
                <c:pt idx="3083">
                  <c:v>31.865132528352333</c:v>
                </c:pt>
                <c:pt idx="3084">
                  <c:v>31.881799194597832</c:v>
                </c:pt>
                <c:pt idx="3085">
                  <c:v>31.887945861109333</c:v>
                </c:pt>
                <c:pt idx="3086">
                  <c:v>31.904612527355003</c:v>
                </c:pt>
                <c:pt idx="3087">
                  <c:v>31.908119193932997</c:v>
                </c:pt>
                <c:pt idx="3088">
                  <c:v>31.924785860178666</c:v>
                </c:pt>
                <c:pt idx="3089">
                  <c:v>31.941452526424332</c:v>
                </c:pt>
                <c:pt idx="3090">
                  <c:v>31.95811919266983</c:v>
                </c:pt>
                <c:pt idx="3091">
                  <c:v>31.974785858915499</c:v>
                </c:pt>
                <c:pt idx="3092">
                  <c:v>31.991452525161165</c:v>
                </c:pt>
                <c:pt idx="3093">
                  <c:v>32.008119191406834</c:v>
                </c:pt>
                <c:pt idx="3094">
                  <c:v>32.024785857652503</c:v>
                </c:pt>
                <c:pt idx="3095">
                  <c:v>32.041452523898002</c:v>
                </c:pt>
                <c:pt idx="3096">
                  <c:v>32.058119190143671</c:v>
                </c:pt>
                <c:pt idx="3097">
                  <c:v>32.074785856389333</c:v>
                </c:pt>
                <c:pt idx="3098">
                  <c:v>32.091452522635002</c:v>
                </c:pt>
                <c:pt idx="3099">
                  <c:v>32.108119188880671</c:v>
                </c:pt>
                <c:pt idx="3100">
                  <c:v>32.12478585512617</c:v>
                </c:pt>
                <c:pt idx="3101">
                  <c:v>32.141452521371832</c:v>
                </c:pt>
                <c:pt idx="3102">
                  <c:v>32.155712521011665</c:v>
                </c:pt>
                <c:pt idx="3103">
                  <c:v>32.160565854222334</c:v>
                </c:pt>
                <c:pt idx="3104">
                  <c:v>32.168229187362002</c:v>
                </c:pt>
                <c:pt idx="3105">
                  <c:v>32.168235854028502</c:v>
                </c:pt>
                <c:pt idx="3106">
                  <c:v>32.168599187352669</c:v>
                </c:pt>
                <c:pt idx="3107">
                  <c:v>32.170042520649666</c:v>
                </c:pt>
                <c:pt idx="3108">
                  <c:v>32.171029187291332</c:v>
                </c:pt>
                <c:pt idx="3109">
                  <c:v>32.1720491872655</c:v>
                </c:pt>
                <c:pt idx="3110">
                  <c:v>32.174049187214997</c:v>
                </c:pt>
                <c:pt idx="3111">
                  <c:v>32.190715853460667</c:v>
                </c:pt>
                <c:pt idx="3112">
                  <c:v>32.207382519706336</c:v>
                </c:pt>
                <c:pt idx="3113">
                  <c:v>32.216555852807836</c:v>
                </c:pt>
                <c:pt idx="3114">
                  <c:v>32.218049186103499</c:v>
                </c:pt>
                <c:pt idx="3115">
                  <c:v>32.220569186039832</c:v>
                </c:pt>
                <c:pt idx="3116">
                  <c:v>32.224195852614834</c:v>
                </c:pt>
                <c:pt idx="3117">
                  <c:v>32.225222519255666</c:v>
                </c:pt>
                <c:pt idx="3118">
                  <c:v>32.225885852572169</c:v>
                </c:pt>
                <c:pt idx="3119">
                  <c:v>32.226022519235499</c:v>
                </c:pt>
                <c:pt idx="3120">
                  <c:v>32.226742519217161</c:v>
                </c:pt>
                <c:pt idx="3121">
                  <c:v>32.226859185881004</c:v>
                </c:pt>
                <c:pt idx="3122">
                  <c:v>32.22705251920933</c:v>
                </c:pt>
                <c:pt idx="3123">
                  <c:v>32.227205852538837</c:v>
                </c:pt>
                <c:pt idx="3124">
                  <c:v>32.227389185867501</c:v>
                </c:pt>
                <c:pt idx="3125">
                  <c:v>32.227552519196834</c:v>
                </c:pt>
                <c:pt idx="3126">
                  <c:v>32.227709185859496</c:v>
                </c:pt>
                <c:pt idx="3127">
                  <c:v>32.227882519188498</c:v>
                </c:pt>
                <c:pt idx="3128">
                  <c:v>32.228052519184168</c:v>
                </c:pt>
                <c:pt idx="3129">
                  <c:v>32.22821585251333</c:v>
                </c:pt>
                <c:pt idx="3130">
                  <c:v>32.228372519175998</c:v>
                </c:pt>
                <c:pt idx="3131">
                  <c:v>32.228555852504833</c:v>
                </c:pt>
                <c:pt idx="3132">
                  <c:v>32.228695852501168</c:v>
                </c:pt>
                <c:pt idx="3133">
                  <c:v>32.230715852450167</c:v>
                </c:pt>
                <c:pt idx="3134">
                  <c:v>32.232865852395832</c:v>
                </c:pt>
                <c:pt idx="3135">
                  <c:v>32.234055852365834</c:v>
                </c:pt>
                <c:pt idx="3136">
                  <c:v>32.236035852315837</c:v>
                </c:pt>
                <c:pt idx="3137">
                  <c:v>32.239539185560666</c:v>
                </c:pt>
                <c:pt idx="3138">
                  <c:v>32.240005852215496</c:v>
                </c:pt>
                <c:pt idx="3139">
                  <c:v>32.244812518760831</c:v>
                </c:pt>
                <c:pt idx="3140">
                  <c:v>32.244885852092168</c:v>
                </c:pt>
                <c:pt idx="3141">
                  <c:v>32.245115852086499</c:v>
                </c:pt>
                <c:pt idx="3142">
                  <c:v>32.245162518751997</c:v>
                </c:pt>
                <c:pt idx="3143">
                  <c:v>32.245202518750837</c:v>
                </c:pt>
                <c:pt idx="3144">
                  <c:v>32.245239185416665</c:v>
                </c:pt>
                <c:pt idx="3145">
                  <c:v>32.254295851854501</c:v>
                </c:pt>
                <c:pt idx="3146">
                  <c:v>32.254379185185833</c:v>
                </c:pt>
                <c:pt idx="3147">
                  <c:v>32.25513585183333</c:v>
                </c:pt>
                <c:pt idx="3148">
                  <c:v>32.255192518498497</c:v>
                </c:pt>
                <c:pt idx="3149">
                  <c:v>32.257095851783831</c:v>
                </c:pt>
                <c:pt idx="3150">
                  <c:v>32.257285851779002</c:v>
                </c:pt>
                <c:pt idx="3151">
                  <c:v>32.257345851777501</c:v>
                </c:pt>
                <c:pt idx="3152">
                  <c:v>32.257839185098334</c:v>
                </c:pt>
                <c:pt idx="3153">
                  <c:v>32.257929185096003</c:v>
                </c:pt>
                <c:pt idx="3154">
                  <c:v>32.258642518411335</c:v>
                </c:pt>
                <c:pt idx="3155">
                  <c:v>32.258705851743166</c:v>
                </c:pt>
                <c:pt idx="3156">
                  <c:v>32.258975851736331</c:v>
                </c:pt>
                <c:pt idx="3157">
                  <c:v>32.259065851734</c:v>
                </c:pt>
                <c:pt idx="3158">
                  <c:v>32.259772518382832</c:v>
                </c:pt>
                <c:pt idx="3159">
                  <c:v>32.259835851714499</c:v>
                </c:pt>
                <c:pt idx="3160">
                  <c:v>32.259899185046336</c:v>
                </c:pt>
                <c:pt idx="3161">
                  <c:v>32.260095851708002</c:v>
                </c:pt>
                <c:pt idx="3162">
                  <c:v>32.260145851706667</c:v>
                </c:pt>
                <c:pt idx="3163">
                  <c:v>32.261902518329002</c:v>
                </c:pt>
                <c:pt idx="3164">
                  <c:v>32.261969184994001</c:v>
                </c:pt>
                <c:pt idx="3165">
                  <c:v>32.262025851659168</c:v>
                </c:pt>
                <c:pt idx="3166">
                  <c:v>32.262482518314336</c:v>
                </c:pt>
                <c:pt idx="3167">
                  <c:v>32.262539184979666</c:v>
                </c:pt>
                <c:pt idx="3168">
                  <c:v>32.262779184973496</c:v>
                </c:pt>
                <c:pt idx="3169">
                  <c:v>32.268722518156672</c:v>
                </c:pt>
                <c:pt idx="3170">
                  <c:v>32.270185851453171</c:v>
                </c:pt>
                <c:pt idx="3171">
                  <c:v>32.271272518092331</c:v>
                </c:pt>
                <c:pt idx="3172">
                  <c:v>32.271319184757836</c:v>
                </c:pt>
                <c:pt idx="3173">
                  <c:v>32.271359184756832</c:v>
                </c:pt>
                <c:pt idx="3174">
                  <c:v>32.271402518088998</c:v>
                </c:pt>
                <c:pt idx="3175">
                  <c:v>32.271552518085166</c:v>
                </c:pt>
                <c:pt idx="3176">
                  <c:v>32.271652518082668</c:v>
                </c:pt>
                <c:pt idx="3177">
                  <c:v>32.272075851405333</c:v>
                </c:pt>
                <c:pt idx="3178">
                  <c:v>32.272135851403831</c:v>
                </c:pt>
                <c:pt idx="3179">
                  <c:v>32.272175851402835</c:v>
                </c:pt>
                <c:pt idx="3180">
                  <c:v>32.272215851401832</c:v>
                </c:pt>
                <c:pt idx="3181">
                  <c:v>32.272272518066998</c:v>
                </c:pt>
                <c:pt idx="3182">
                  <c:v>32.272655851390667</c:v>
                </c:pt>
                <c:pt idx="3183">
                  <c:v>32.272722518055666</c:v>
                </c:pt>
                <c:pt idx="3184">
                  <c:v>32.273039184714335</c:v>
                </c:pt>
                <c:pt idx="3185">
                  <c:v>32.273355851372997</c:v>
                </c:pt>
                <c:pt idx="3186">
                  <c:v>32.273845851360669</c:v>
                </c:pt>
                <c:pt idx="3187">
                  <c:v>32.274215851351336</c:v>
                </c:pt>
                <c:pt idx="3188">
                  <c:v>32.2746991846725</c:v>
                </c:pt>
                <c:pt idx="3189">
                  <c:v>32.274895851334165</c:v>
                </c:pt>
                <c:pt idx="3190">
                  <c:v>32.274962517999164</c:v>
                </c:pt>
                <c:pt idx="3191">
                  <c:v>32.275015851331169</c:v>
                </c:pt>
                <c:pt idx="3192">
                  <c:v>32.275095851328999</c:v>
                </c:pt>
                <c:pt idx="3193">
                  <c:v>32.275265851324832</c:v>
                </c:pt>
                <c:pt idx="3194">
                  <c:v>32.27531918465683</c:v>
                </c:pt>
                <c:pt idx="3195">
                  <c:v>32.275369184655496</c:v>
                </c:pt>
                <c:pt idx="3196">
                  <c:v>32.275439184653663</c:v>
                </c:pt>
                <c:pt idx="3197">
                  <c:v>32.275599184649664</c:v>
                </c:pt>
                <c:pt idx="3198">
                  <c:v>32.275655851315001</c:v>
                </c:pt>
                <c:pt idx="3199">
                  <c:v>32.276455851294671</c:v>
                </c:pt>
                <c:pt idx="3200">
                  <c:v>32.276515851293169</c:v>
                </c:pt>
                <c:pt idx="3201">
                  <c:v>32.276599184624502</c:v>
                </c:pt>
                <c:pt idx="3202">
                  <c:v>32.276795851286167</c:v>
                </c:pt>
                <c:pt idx="3203">
                  <c:v>32.276849184618165</c:v>
                </c:pt>
                <c:pt idx="3204">
                  <c:v>32.276919184616332</c:v>
                </c:pt>
                <c:pt idx="3205">
                  <c:v>32.277102517944996</c:v>
                </c:pt>
                <c:pt idx="3206">
                  <c:v>32.277159184610333</c:v>
                </c:pt>
                <c:pt idx="3207">
                  <c:v>32.277235851275002</c:v>
                </c:pt>
                <c:pt idx="3208">
                  <c:v>32.277485851268665</c:v>
                </c:pt>
                <c:pt idx="3209">
                  <c:v>32.277565851266665</c:v>
                </c:pt>
                <c:pt idx="3210">
                  <c:v>32.278045851254504</c:v>
                </c:pt>
                <c:pt idx="3211">
                  <c:v>32.278509184576166</c:v>
                </c:pt>
                <c:pt idx="3212">
                  <c:v>32.278919184565829</c:v>
                </c:pt>
                <c:pt idx="3213">
                  <c:v>32.279179184559332</c:v>
                </c:pt>
                <c:pt idx="3214">
                  <c:v>32.279429184552995</c:v>
                </c:pt>
                <c:pt idx="3215">
                  <c:v>32.279499184551163</c:v>
                </c:pt>
                <c:pt idx="3216">
                  <c:v>32.282652517804834</c:v>
                </c:pt>
                <c:pt idx="3217">
                  <c:v>32.282682517803998</c:v>
                </c:pt>
                <c:pt idx="3218">
                  <c:v>32.282715851136501</c:v>
                </c:pt>
                <c:pt idx="3219">
                  <c:v>32.282762517801999</c:v>
                </c:pt>
                <c:pt idx="3220">
                  <c:v>32.282869184466001</c:v>
                </c:pt>
                <c:pt idx="3221">
                  <c:v>32.282919184464831</c:v>
                </c:pt>
                <c:pt idx="3222">
                  <c:v>32.282959184463834</c:v>
                </c:pt>
                <c:pt idx="3223">
                  <c:v>32.282995851129499</c:v>
                </c:pt>
                <c:pt idx="3224">
                  <c:v>32.283042517794996</c:v>
                </c:pt>
                <c:pt idx="3225">
                  <c:v>32.283319184454669</c:v>
                </c:pt>
                <c:pt idx="3226">
                  <c:v>32.283412517785663</c:v>
                </c:pt>
                <c:pt idx="3227">
                  <c:v>32.283699184444998</c:v>
                </c:pt>
                <c:pt idx="3228">
                  <c:v>32.284159184433499</c:v>
                </c:pt>
                <c:pt idx="3229">
                  <c:v>32.28441251776033</c:v>
                </c:pt>
                <c:pt idx="3230">
                  <c:v>32.284475851092168</c:v>
                </c:pt>
                <c:pt idx="3231">
                  <c:v>32.284522517757665</c:v>
                </c:pt>
                <c:pt idx="3232">
                  <c:v>32.284619184421835</c:v>
                </c:pt>
                <c:pt idx="3233">
                  <c:v>32.284822517750001</c:v>
                </c:pt>
                <c:pt idx="3234">
                  <c:v>32.285319184404166</c:v>
                </c:pt>
                <c:pt idx="3235">
                  <c:v>32.285835851057833</c:v>
                </c:pt>
                <c:pt idx="3236">
                  <c:v>32.286159184383003</c:v>
                </c:pt>
                <c:pt idx="3237">
                  <c:v>32.286242517714165</c:v>
                </c:pt>
                <c:pt idx="3238">
                  <c:v>32.286949184363003</c:v>
                </c:pt>
                <c:pt idx="3239">
                  <c:v>32.287002517695001</c:v>
                </c:pt>
                <c:pt idx="3240">
                  <c:v>32.287055851026999</c:v>
                </c:pt>
                <c:pt idx="3241">
                  <c:v>32.287212517689667</c:v>
                </c:pt>
                <c:pt idx="3242">
                  <c:v>32.287289184354329</c:v>
                </c:pt>
                <c:pt idx="3243">
                  <c:v>32.287352517686166</c:v>
                </c:pt>
                <c:pt idx="3244">
                  <c:v>32.287825851007504</c:v>
                </c:pt>
                <c:pt idx="3245">
                  <c:v>32.287889184339164</c:v>
                </c:pt>
                <c:pt idx="3246">
                  <c:v>32.288719184318168</c:v>
                </c:pt>
                <c:pt idx="3247">
                  <c:v>32.28904585097667</c:v>
                </c:pt>
                <c:pt idx="3248">
                  <c:v>32.289502517631838</c:v>
                </c:pt>
                <c:pt idx="3249">
                  <c:v>32.289815850957169</c:v>
                </c:pt>
                <c:pt idx="3250">
                  <c:v>32.289905850955002</c:v>
                </c:pt>
                <c:pt idx="3251">
                  <c:v>32.290169184281666</c:v>
                </c:pt>
                <c:pt idx="3252">
                  <c:v>32.290459184274333</c:v>
                </c:pt>
                <c:pt idx="3253">
                  <c:v>32.290519184272831</c:v>
                </c:pt>
                <c:pt idx="3254">
                  <c:v>32.290805850932166</c:v>
                </c:pt>
                <c:pt idx="3255">
                  <c:v>32.290872517597165</c:v>
                </c:pt>
                <c:pt idx="3256">
                  <c:v>32.291222517588338</c:v>
                </c:pt>
                <c:pt idx="3257">
                  <c:v>32.291365850917998</c:v>
                </c:pt>
                <c:pt idx="3258">
                  <c:v>32.291642517577671</c:v>
                </c:pt>
                <c:pt idx="3259">
                  <c:v>32.29168585091</c:v>
                </c:pt>
                <c:pt idx="3260">
                  <c:v>32.291739184241997</c:v>
                </c:pt>
                <c:pt idx="3261">
                  <c:v>32.291922517570669</c:v>
                </c:pt>
                <c:pt idx="3262">
                  <c:v>32.291972517569334</c:v>
                </c:pt>
                <c:pt idx="3263">
                  <c:v>32.292015850901663</c:v>
                </c:pt>
                <c:pt idx="3264">
                  <c:v>32.29207251756683</c:v>
                </c:pt>
                <c:pt idx="3265">
                  <c:v>32.292289184227997</c:v>
                </c:pt>
                <c:pt idx="3266">
                  <c:v>32.292332517560332</c:v>
                </c:pt>
                <c:pt idx="3267">
                  <c:v>32.292372517559336</c:v>
                </c:pt>
                <c:pt idx="3268">
                  <c:v>32.292422517558002</c:v>
                </c:pt>
                <c:pt idx="3269">
                  <c:v>32.292555850888</c:v>
                </c:pt>
                <c:pt idx="3270">
                  <c:v>32.292622517552999</c:v>
                </c:pt>
                <c:pt idx="3271">
                  <c:v>32.296925850777669</c:v>
                </c:pt>
                <c:pt idx="3272">
                  <c:v>32.297199184104002</c:v>
                </c:pt>
                <c:pt idx="3273">
                  <c:v>32.297489184096669</c:v>
                </c:pt>
                <c:pt idx="3274">
                  <c:v>32.297569184094669</c:v>
                </c:pt>
                <c:pt idx="3275">
                  <c:v>32.297842517421167</c:v>
                </c:pt>
                <c:pt idx="3276">
                  <c:v>32.298155850746497</c:v>
                </c:pt>
                <c:pt idx="3277">
                  <c:v>32.298472517405166</c:v>
                </c:pt>
                <c:pt idx="3278">
                  <c:v>32.298555850736498</c:v>
                </c:pt>
                <c:pt idx="3279">
                  <c:v>32.298832517396164</c:v>
                </c:pt>
                <c:pt idx="3280">
                  <c:v>32.299135850721832</c:v>
                </c:pt>
                <c:pt idx="3281">
                  <c:v>32.299225850719502</c:v>
                </c:pt>
                <c:pt idx="3282">
                  <c:v>32.299852517370333</c:v>
                </c:pt>
                <c:pt idx="3283">
                  <c:v>32.300782517346832</c:v>
                </c:pt>
                <c:pt idx="3284">
                  <c:v>32.300855850678332</c:v>
                </c:pt>
                <c:pt idx="3285">
                  <c:v>32.301135850671166</c:v>
                </c:pt>
                <c:pt idx="3286">
                  <c:v>32.301232517335499</c:v>
                </c:pt>
                <c:pt idx="3287">
                  <c:v>32.301672517324334</c:v>
                </c:pt>
                <c:pt idx="3288">
                  <c:v>32.301982517316496</c:v>
                </c:pt>
                <c:pt idx="3289">
                  <c:v>32.302065850647836</c:v>
                </c:pt>
                <c:pt idx="3290">
                  <c:v>32.3023291839745</c:v>
                </c:pt>
                <c:pt idx="3291">
                  <c:v>32.30242585063867</c:v>
                </c:pt>
                <c:pt idx="3292">
                  <c:v>32.302659183966163</c:v>
                </c:pt>
                <c:pt idx="3293">
                  <c:v>32.3029591839585</c:v>
                </c:pt>
                <c:pt idx="3294">
                  <c:v>32.303349183948669</c:v>
                </c:pt>
                <c:pt idx="3295">
                  <c:v>32.303852517269334</c:v>
                </c:pt>
                <c:pt idx="3296">
                  <c:v>32.304249183925997</c:v>
                </c:pt>
                <c:pt idx="3297">
                  <c:v>32.304549183918333</c:v>
                </c:pt>
                <c:pt idx="3298">
                  <c:v>32.304919183909</c:v>
                </c:pt>
                <c:pt idx="3299">
                  <c:v>32.305525850560329</c:v>
                </c:pt>
                <c:pt idx="3300">
                  <c:v>32.306325850540169</c:v>
                </c:pt>
                <c:pt idx="3301">
                  <c:v>32.306659183865001</c:v>
                </c:pt>
                <c:pt idx="3302">
                  <c:v>32.307005850522998</c:v>
                </c:pt>
                <c:pt idx="3303">
                  <c:v>32.307365850513833</c:v>
                </c:pt>
                <c:pt idx="3304">
                  <c:v>32.307995850497996</c:v>
                </c:pt>
                <c:pt idx="3305">
                  <c:v>32.311209183750165</c:v>
                </c:pt>
                <c:pt idx="3306">
                  <c:v>32.312209183724832</c:v>
                </c:pt>
                <c:pt idx="3307">
                  <c:v>32.313202517032998</c:v>
                </c:pt>
                <c:pt idx="3308">
                  <c:v>32.313859183683164</c:v>
                </c:pt>
                <c:pt idx="3309">
                  <c:v>32.314192517008003</c:v>
                </c:pt>
                <c:pt idx="3310">
                  <c:v>32.314495850333664</c:v>
                </c:pt>
                <c:pt idx="3311">
                  <c:v>32.314785850326501</c:v>
                </c:pt>
                <c:pt idx="3312">
                  <c:v>32.319432516875665</c:v>
                </c:pt>
                <c:pt idx="3313">
                  <c:v>32.319642516870331</c:v>
                </c:pt>
                <c:pt idx="3314">
                  <c:v>32.31970251686883</c:v>
                </c:pt>
                <c:pt idx="3315">
                  <c:v>32.319935850196337</c:v>
                </c:pt>
                <c:pt idx="3316">
                  <c:v>32.320002516861329</c:v>
                </c:pt>
                <c:pt idx="3317">
                  <c:v>32.320262516854669</c:v>
                </c:pt>
                <c:pt idx="3318">
                  <c:v>32.320352516852502</c:v>
                </c:pt>
                <c:pt idx="3319">
                  <c:v>32.321885850146998</c:v>
                </c:pt>
                <c:pt idx="3320">
                  <c:v>32.322545850130332</c:v>
                </c:pt>
                <c:pt idx="3321">
                  <c:v>32.3231491834485</c:v>
                </c:pt>
                <c:pt idx="3322">
                  <c:v>32.32347918344017</c:v>
                </c:pt>
                <c:pt idx="3323">
                  <c:v>32.323812516765003</c:v>
                </c:pt>
                <c:pt idx="3324">
                  <c:v>32.324155850089667</c:v>
                </c:pt>
                <c:pt idx="3325">
                  <c:v>32.324499183414332</c:v>
                </c:pt>
                <c:pt idx="3326">
                  <c:v>32.326285850035831</c:v>
                </c:pt>
                <c:pt idx="3327">
                  <c:v>32.326352516700837</c:v>
                </c:pt>
                <c:pt idx="3328">
                  <c:v>32.326595850027999</c:v>
                </c:pt>
                <c:pt idx="3329">
                  <c:v>32.326662516692998</c:v>
                </c:pt>
                <c:pt idx="3330">
                  <c:v>32.326735850024498</c:v>
                </c:pt>
                <c:pt idx="3331">
                  <c:v>32.326952516685665</c:v>
                </c:pt>
                <c:pt idx="3332">
                  <c:v>32.327022516684004</c:v>
                </c:pt>
                <c:pt idx="3333">
                  <c:v>32.327315850009832</c:v>
                </c:pt>
                <c:pt idx="3334">
                  <c:v>32.327685850000499</c:v>
                </c:pt>
                <c:pt idx="3335">
                  <c:v>32.3280058499925</c:v>
                </c:pt>
                <c:pt idx="3336">
                  <c:v>32.328329183317663</c:v>
                </c:pt>
                <c:pt idx="3337">
                  <c:v>32.328672516642335</c:v>
                </c:pt>
                <c:pt idx="3338">
                  <c:v>32.329899183278002</c:v>
                </c:pt>
                <c:pt idx="3339">
                  <c:v>32.33020251660367</c:v>
                </c:pt>
                <c:pt idx="3340">
                  <c:v>32.330489183262998</c:v>
                </c:pt>
                <c:pt idx="3341">
                  <c:v>32.330749183256501</c:v>
                </c:pt>
                <c:pt idx="3342">
                  <c:v>32.330839183254163</c:v>
                </c:pt>
                <c:pt idx="3343">
                  <c:v>32.331149183246332</c:v>
                </c:pt>
                <c:pt idx="3344">
                  <c:v>32.331505849903998</c:v>
                </c:pt>
                <c:pt idx="3345">
                  <c:v>32.331842516562169</c:v>
                </c:pt>
                <c:pt idx="3346">
                  <c:v>32.332189183220166</c:v>
                </c:pt>
                <c:pt idx="3347">
                  <c:v>32.3325425165445</c:v>
                </c:pt>
                <c:pt idx="3348">
                  <c:v>32.332875849869502</c:v>
                </c:pt>
                <c:pt idx="3349">
                  <c:v>32.333525849852997</c:v>
                </c:pt>
                <c:pt idx="3350">
                  <c:v>32.334029183173669</c:v>
                </c:pt>
                <c:pt idx="3351">
                  <c:v>32.334385849831328</c:v>
                </c:pt>
                <c:pt idx="3352">
                  <c:v>32.334722516489499</c:v>
                </c:pt>
                <c:pt idx="3353">
                  <c:v>32.335032516481668</c:v>
                </c:pt>
                <c:pt idx="3354">
                  <c:v>32.33534918314033</c:v>
                </c:pt>
                <c:pt idx="3355">
                  <c:v>32.335682516465162</c:v>
                </c:pt>
                <c:pt idx="3356">
                  <c:v>32.336052516455837</c:v>
                </c:pt>
                <c:pt idx="3357">
                  <c:v>32.337525849751998</c:v>
                </c:pt>
                <c:pt idx="3358">
                  <c:v>32.340199183017837</c:v>
                </c:pt>
                <c:pt idx="3359">
                  <c:v>32.342685849621667</c:v>
                </c:pt>
                <c:pt idx="3360">
                  <c:v>32.346515849524835</c:v>
                </c:pt>
                <c:pt idx="3361">
                  <c:v>32.348549182806835</c:v>
                </c:pt>
                <c:pt idx="3362">
                  <c:v>32.348742516135331</c:v>
                </c:pt>
                <c:pt idx="3363">
                  <c:v>32.351689182727497</c:v>
                </c:pt>
                <c:pt idx="3364">
                  <c:v>32.353192516022837</c:v>
                </c:pt>
                <c:pt idx="3365">
                  <c:v>32.357155849255996</c:v>
                </c:pt>
                <c:pt idx="3366">
                  <c:v>32.365882515702332</c:v>
                </c:pt>
                <c:pt idx="3367">
                  <c:v>32.366699182348334</c:v>
                </c:pt>
                <c:pt idx="3368">
                  <c:v>32.371545848892502</c:v>
                </c:pt>
                <c:pt idx="3369">
                  <c:v>32.371999182214502</c:v>
                </c:pt>
                <c:pt idx="3370">
                  <c:v>32.374545848816837</c:v>
                </c:pt>
                <c:pt idx="3371">
                  <c:v>32.375712515453998</c:v>
                </c:pt>
                <c:pt idx="3372">
                  <c:v>32.377542515407669</c:v>
                </c:pt>
                <c:pt idx="3373">
                  <c:v>32.378212515390835</c:v>
                </c:pt>
                <c:pt idx="3374">
                  <c:v>32.378642515380001</c:v>
                </c:pt>
                <c:pt idx="3375">
                  <c:v>32.378999182037667</c:v>
                </c:pt>
                <c:pt idx="3376">
                  <c:v>32.381529181973669</c:v>
                </c:pt>
                <c:pt idx="3377">
                  <c:v>32.384035848577</c:v>
                </c:pt>
                <c:pt idx="3378">
                  <c:v>32.384552515230666</c:v>
                </c:pt>
                <c:pt idx="3379">
                  <c:v>32.391695848383499</c:v>
                </c:pt>
                <c:pt idx="3380">
                  <c:v>32.392865848353999</c:v>
                </c:pt>
                <c:pt idx="3381">
                  <c:v>32.398659181540999</c:v>
                </c:pt>
                <c:pt idx="3382">
                  <c:v>32.399539181518669</c:v>
                </c:pt>
                <c:pt idx="3383">
                  <c:v>32.400335848165163</c:v>
                </c:pt>
                <c:pt idx="3384">
                  <c:v>32.401469181469999</c:v>
                </c:pt>
                <c:pt idx="3385">
                  <c:v>32.404175848068164</c:v>
                </c:pt>
                <c:pt idx="3386">
                  <c:v>32.406375848012665</c:v>
                </c:pt>
                <c:pt idx="3387">
                  <c:v>32.408685847954331</c:v>
                </c:pt>
                <c:pt idx="3388">
                  <c:v>32.411495847883337</c:v>
                </c:pt>
                <c:pt idx="3389">
                  <c:v>32.415369181118834</c:v>
                </c:pt>
                <c:pt idx="3390">
                  <c:v>32.418875847696832</c:v>
                </c:pt>
                <c:pt idx="3391">
                  <c:v>32.419362514351334</c:v>
                </c:pt>
                <c:pt idx="3392">
                  <c:v>32.420239180995836</c:v>
                </c:pt>
                <c:pt idx="3393">
                  <c:v>32.421005847643002</c:v>
                </c:pt>
                <c:pt idx="3394">
                  <c:v>32.426545847503164</c:v>
                </c:pt>
                <c:pt idx="3395">
                  <c:v>32.427835847470497</c:v>
                </c:pt>
                <c:pt idx="3396">
                  <c:v>32.430355847406837</c:v>
                </c:pt>
                <c:pt idx="3397">
                  <c:v>32.432352514023165</c:v>
                </c:pt>
                <c:pt idx="3398">
                  <c:v>32.434859180626496</c:v>
                </c:pt>
                <c:pt idx="3399">
                  <c:v>32.451362513542833</c:v>
                </c:pt>
                <c:pt idx="3400">
                  <c:v>32.454865846787669</c:v>
                </c:pt>
                <c:pt idx="3401">
                  <c:v>32.457192513395668</c:v>
                </c:pt>
                <c:pt idx="3402">
                  <c:v>32.459359180007503</c:v>
                </c:pt>
                <c:pt idx="3403">
                  <c:v>32.459989179991666</c:v>
                </c:pt>
                <c:pt idx="3404">
                  <c:v>32.464195846551995</c:v>
                </c:pt>
                <c:pt idx="3405">
                  <c:v>32.465485846519336</c:v>
                </c:pt>
                <c:pt idx="3406">
                  <c:v>32.465815846510999</c:v>
                </c:pt>
                <c:pt idx="3407">
                  <c:v>32.466175846501997</c:v>
                </c:pt>
                <c:pt idx="3408">
                  <c:v>32.467019179814002</c:v>
                </c:pt>
                <c:pt idx="3409">
                  <c:v>32.467645846464833</c:v>
                </c:pt>
                <c:pt idx="3410">
                  <c:v>32.468015846455501</c:v>
                </c:pt>
                <c:pt idx="3411">
                  <c:v>32.468632513106662</c:v>
                </c:pt>
                <c:pt idx="3412">
                  <c:v>32.46902584643</c:v>
                </c:pt>
                <c:pt idx="3413">
                  <c:v>32.470835846384333</c:v>
                </c:pt>
                <c:pt idx="3414">
                  <c:v>32.472142513017999</c:v>
                </c:pt>
                <c:pt idx="3415">
                  <c:v>32.472465846343169</c:v>
                </c:pt>
                <c:pt idx="3416">
                  <c:v>32.4727791796685</c:v>
                </c:pt>
                <c:pt idx="3417">
                  <c:v>32.472885846332503</c:v>
                </c:pt>
                <c:pt idx="3418">
                  <c:v>32.473189179658171</c:v>
                </c:pt>
                <c:pt idx="3419">
                  <c:v>32.473499179650332</c:v>
                </c:pt>
                <c:pt idx="3420">
                  <c:v>32.47498251294617</c:v>
                </c:pt>
                <c:pt idx="3421">
                  <c:v>32.475285846271831</c:v>
                </c:pt>
                <c:pt idx="3422">
                  <c:v>32.475372512936332</c:v>
                </c:pt>
                <c:pt idx="3423">
                  <c:v>32.475649179595997</c:v>
                </c:pt>
                <c:pt idx="3424">
                  <c:v>32.475932512922171</c:v>
                </c:pt>
                <c:pt idx="3425">
                  <c:v>32.476029179586334</c:v>
                </c:pt>
                <c:pt idx="3426">
                  <c:v>32.476362512911329</c:v>
                </c:pt>
                <c:pt idx="3427">
                  <c:v>32.478509179523833</c:v>
                </c:pt>
                <c:pt idx="3428">
                  <c:v>32.479812512824168</c:v>
                </c:pt>
                <c:pt idx="3429">
                  <c:v>32.480189179481336</c:v>
                </c:pt>
                <c:pt idx="3430">
                  <c:v>32.481675846110498</c:v>
                </c:pt>
                <c:pt idx="3431">
                  <c:v>32.482689179418166</c:v>
                </c:pt>
                <c:pt idx="3432">
                  <c:v>32.483809179389837</c:v>
                </c:pt>
                <c:pt idx="3433">
                  <c:v>32.484175846047336</c:v>
                </c:pt>
                <c:pt idx="3434">
                  <c:v>32.484809179364667</c:v>
                </c:pt>
                <c:pt idx="3435">
                  <c:v>32.485215846020999</c:v>
                </c:pt>
                <c:pt idx="3436">
                  <c:v>32.486865845979331</c:v>
                </c:pt>
                <c:pt idx="3437">
                  <c:v>32.487722512624337</c:v>
                </c:pt>
                <c:pt idx="3438">
                  <c:v>32.488332512608999</c:v>
                </c:pt>
                <c:pt idx="3439">
                  <c:v>32.488642512601167</c:v>
                </c:pt>
                <c:pt idx="3440">
                  <c:v>32.488949179259997</c:v>
                </c:pt>
                <c:pt idx="3441">
                  <c:v>32.489292512584669</c:v>
                </c:pt>
                <c:pt idx="3442">
                  <c:v>32.489689179241331</c:v>
                </c:pt>
                <c:pt idx="3443">
                  <c:v>32.490845845878837</c:v>
                </c:pt>
                <c:pt idx="3444">
                  <c:v>32.49250917917</c:v>
                </c:pt>
                <c:pt idx="3445">
                  <c:v>32.493562512476835</c:v>
                </c:pt>
                <c:pt idx="3446">
                  <c:v>32.494182512461165</c:v>
                </c:pt>
                <c:pt idx="3447">
                  <c:v>32.494555845785001</c:v>
                </c:pt>
                <c:pt idx="3448">
                  <c:v>32.495145845770168</c:v>
                </c:pt>
                <c:pt idx="3449">
                  <c:v>32.495992512415498</c:v>
                </c:pt>
                <c:pt idx="3450">
                  <c:v>32.496345845739832</c:v>
                </c:pt>
                <c:pt idx="3451">
                  <c:v>32.496682512398003</c:v>
                </c:pt>
                <c:pt idx="3452">
                  <c:v>32.496999179056665</c:v>
                </c:pt>
                <c:pt idx="3453">
                  <c:v>32.497312512382003</c:v>
                </c:pt>
                <c:pt idx="3454">
                  <c:v>32.497705845705497</c:v>
                </c:pt>
                <c:pt idx="3455">
                  <c:v>32.49820584569283</c:v>
                </c:pt>
                <c:pt idx="3456">
                  <c:v>32.502862512241833</c:v>
                </c:pt>
                <c:pt idx="3457">
                  <c:v>32.504202512208003</c:v>
                </c:pt>
                <c:pt idx="3458">
                  <c:v>32.504565845532163</c:v>
                </c:pt>
                <c:pt idx="3459">
                  <c:v>32.504875845524332</c:v>
                </c:pt>
                <c:pt idx="3460">
                  <c:v>32.505199178849502</c:v>
                </c:pt>
                <c:pt idx="3461">
                  <c:v>32.505809178834163</c:v>
                </c:pt>
                <c:pt idx="3462">
                  <c:v>32.507035845469836</c:v>
                </c:pt>
                <c:pt idx="3463">
                  <c:v>32.507359178794999</c:v>
                </c:pt>
                <c:pt idx="3464">
                  <c:v>32.507682512120169</c:v>
                </c:pt>
                <c:pt idx="3465">
                  <c:v>32.508005845445332</c:v>
                </c:pt>
                <c:pt idx="3466">
                  <c:v>32.508329178770502</c:v>
                </c:pt>
                <c:pt idx="3467">
                  <c:v>32.508659178762166</c:v>
                </c:pt>
                <c:pt idx="3468">
                  <c:v>32.514529178613834</c:v>
                </c:pt>
                <c:pt idx="3469">
                  <c:v>32.515479178589835</c:v>
                </c:pt>
                <c:pt idx="3470">
                  <c:v>32.515839178580663</c:v>
                </c:pt>
                <c:pt idx="3471">
                  <c:v>32.516179178572166</c:v>
                </c:pt>
                <c:pt idx="3472">
                  <c:v>32.516519178563499</c:v>
                </c:pt>
                <c:pt idx="3473">
                  <c:v>32.51715251188083</c:v>
                </c:pt>
                <c:pt idx="3474">
                  <c:v>32.518299178518497</c:v>
                </c:pt>
                <c:pt idx="3475">
                  <c:v>32.518625845176999</c:v>
                </c:pt>
                <c:pt idx="3476">
                  <c:v>32.518935845169167</c:v>
                </c:pt>
                <c:pt idx="3477">
                  <c:v>32.519032511833331</c:v>
                </c:pt>
                <c:pt idx="3478">
                  <c:v>32.519352511825332</c:v>
                </c:pt>
                <c:pt idx="3479">
                  <c:v>32.519689178483503</c:v>
                </c:pt>
                <c:pt idx="3480">
                  <c:v>32.526179178319502</c:v>
                </c:pt>
                <c:pt idx="3481">
                  <c:v>32.527522511618834</c:v>
                </c:pt>
                <c:pt idx="3482">
                  <c:v>32.529002511581503</c:v>
                </c:pt>
                <c:pt idx="3483">
                  <c:v>32.529685844897664</c:v>
                </c:pt>
                <c:pt idx="3484">
                  <c:v>32.535175844758832</c:v>
                </c:pt>
                <c:pt idx="3485">
                  <c:v>32.536542511390998</c:v>
                </c:pt>
                <c:pt idx="3486">
                  <c:v>32.538525844674332</c:v>
                </c:pt>
                <c:pt idx="3487">
                  <c:v>32.540022511303171</c:v>
                </c:pt>
                <c:pt idx="3488">
                  <c:v>32.541025844611163</c:v>
                </c:pt>
                <c:pt idx="3489">
                  <c:v>32.541992511253333</c:v>
                </c:pt>
                <c:pt idx="3490">
                  <c:v>32.545195844505834</c:v>
                </c:pt>
                <c:pt idx="3491">
                  <c:v>32.546322511143998</c:v>
                </c:pt>
                <c:pt idx="3492">
                  <c:v>32.547872511104835</c:v>
                </c:pt>
                <c:pt idx="3493">
                  <c:v>32.550875844362331</c:v>
                </c:pt>
                <c:pt idx="3494">
                  <c:v>32.551695844341502</c:v>
                </c:pt>
                <c:pt idx="3495">
                  <c:v>32.556879177543998</c:v>
                </c:pt>
                <c:pt idx="3496">
                  <c:v>32.558522510835836</c:v>
                </c:pt>
                <c:pt idx="3497">
                  <c:v>32.561692510755663</c:v>
                </c:pt>
                <c:pt idx="3498">
                  <c:v>32.56620251064183</c:v>
                </c:pt>
                <c:pt idx="3499">
                  <c:v>32.567155843950999</c:v>
                </c:pt>
                <c:pt idx="3500">
                  <c:v>32.567829177267335</c:v>
                </c:pt>
                <c:pt idx="3501">
                  <c:v>32.56966251055433</c:v>
                </c:pt>
                <c:pt idx="3502">
                  <c:v>32.570325843871004</c:v>
                </c:pt>
                <c:pt idx="3503">
                  <c:v>32.57068917719517</c:v>
                </c:pt>
                <c:pt idx="3504">
                  <c:v>32.571015843853502</c:v>
                </c:pt>
                <c:pt idx="3505">
                  <c:v>32.571399177177163</c:v>
                </c:pt>
                <c:pt idx="3506">
                  <c:v>32.577535843688835</c:v>
                </c:pt>
                <c:pt idx="3507">
                  <c:v>32.586365843465664</c:v>
                </c:pt>
                <c:pt idx="3508">
                  <c:v>32.590529176693835</c:v>
                </c:pt>
                <c:pt idx="3509">
                  <c:v>32.595702509896498</c:v>
                </c:pt>
                <c:pt idx="3510">
                  <c:v>32.599145843142836</c:v>
                </c:pt>
                <c:pt idx="3511">
                  <c:v>32.599515843133503</c:v>
                </c:pt>
                <c:pt idx="3512">
                  <c:v>32.600535843107835</c:v>
                </c:pt>
                <c:pt idx="3513">
                  <c:v>32.600685843104003</c:v>
                </c:pt>
                <c:pt idx="3514">
                  <c:v>32.602362509728337</c:v>
                </c:pt>
                <c:pt idx="3515">
                  <c:v>32.604355843011334</c:v>
                </c:pt>
                <c:pt idx="3516">
                  <c:v>32.609532509547165</c:v>
                </c:pt>
                <c:pt idx="3517">
                  <c:v>32.610025842867998</c:v>
                </c:pt>
                <c:pt idx="3518">
                  <c:v>32.611155842839501</c:v>
                </c:pt>
                <c:pt idx="3519">
                  <c:v>32.613169176122</c:v>
                </c:pt>
                <c:pt idx="3520">
                  <c:v>32.614025842766999</c:v>
                </c:pt>
                <c:pt idx="3521">
                  <c:v>32.614205842762502</c:v>
                </c:pt>
                <c:pt idx="3522">
                  <c:v>32.614349176092169</c:v>
                </c:pt>
                <c:pt idx="3523">
                  <c:v>32.615489176063335</c:v>
                </c:pt>
                <c:pt idx="3524">
                  <c:v>32.616025842716496</c:v>
                </c:pt>
                <c:pt idx="3525">
                  <c:v>32.616859176028669</c:v>
                </c:pt>
                <c:pt idx="3526">
                  <c:v>32.618319175991836</c:v>
                </c:pt>
                <c:pt idx="3527">
                  <c:v>32.61865584265</c:v>
                </c:pt>
                <c:pt idx="3528">
                  <c:v>32.619472509296003</c:v>
                </c:pt>
                <c:pt idx="3529">
                  <c:v>32.620342509274003</c:v>
                </c:pt>
                <c:pt idx="3530">
                  <c:v>32.620822509261998</c:v>
                </c:pt>
                <c:pt idx="3531">
                  <c:v>32.621525842577498</c:v>
                </c:pt>
                <c:pt idx="3532">
                  <c:v>32.621712509239501</c:v>
                </c:pt>
                <c:pt idx="3533">
                  <c:v>32.622869175876836</c:v>
                </c:pt>
                <c:pt idx="3534">
                  <c:v>32.623705842522504</c:v>
                </c:pt>
                <c:pt idx="3535">
                  <c:v>32.625859175801331</c:v>
                </c:pt>
                <c:pt idx="3536">
                  <c:v>32.626035842463502</c:v>
                </c:pt>
                <c:pt idx="3537">
                  <c:v>32.629552509041332</c:v>
                </c:pt>
                <c:pt idx="3538">
                  <c:v>32.63084917567533</c:v>
                </c:pt>
                <c:pt idx="3539">
                  <c:v>32.632689175628833</c:v>
                </c:pt>
                <c:pt idx="3540">
                  <c:v>32.633685842270332</c:v>
                </c:pt>
                <c:pt idx="3541">
                  <c:v>32.636022508878</c:v>
                </c:pt>
                <c:pt idx="3542">
                  <c:v>32.636875842189667</c:v>
                </c:pt>
                <c:pt idx="3543">
                  <c:v>32.637335842178167</c:v>
                </c:pt>
                <c:pt idx="3544">
                  <c:v>32.638192508823167</c:v>
                </c:pt>
                <c:pt idx="3545">
                  <c:v>32.638699175477001</c:v>
                </c:pt>
                <c:pt idx="3546">
                  <c:v>32.641842508731003</c:v>
                </c:pt>
                <c:pt idx="3547">
                  <c:v>32.645355841975501</c:v>
                </c:pt>
                <c:pt idx="3548">
                  <c:v>32.646185841954498</c:v>
                </c:pt>
                <c:pt idx="3549">
                  <c:v>32.649862508528336</c:v>
                </c:pt>
                <c:pt idx="3550">
                  <c:v>32.650012508524497</c:v>
                </c:pt>
                <c:pt idx="3551">
                  <c:v>32.650372508515503</c:v>
                </c:pt>
                <c:pt idx="3552">
                  <c:v>32.650879175169329</c:v>
                </c:pt>
                <c:pt idx="3553">
                  <c:v>32.651179175161666</c:v>
                </c:pt>
                <c:pt idx="3554">
                  <c:v>32.652015841807334</c:v>
                </c:pt>
                <c:pt idx="3555">
                  <c:v>32.65268584179033</c:v>
                </c:pt>
                <c:pt idx="3556">
                  <c:v>32.653162508445</c:v>
                </c:pt>
                <c:pt idx="3557">
                  <c:v>32.656675841689498</c:v>
                </c:pt>
                <c:pt idx="3558">
                  <c:v>32.657169175010502</c:v>
                </c:pt>
                <c:pt idx="3559">
                  <c:v>32.659675841613833</c:v>
                </c:pt>
                <c:pt idx="3560">
                  <c:v>32.66035917492983</c:v>
                </c:pt>
                <c:pt idx="3561">
                  <c:v>32.660855841584002</c:v>
                </c:pt>
                <c:pt idx="3562">
                  <c:v>32.673859174588834</c:v>
                </c:pt>
                <c:pt idx="3563">
                  <c:v>32.67720250783767</c:v>
                </c:pt>
                <c:pt idx="3564">
                  <c:v>32.677345841167337</c:v>
                </c:pt>
                <c:pt idx="3565">
                  <c:v>32.677529174496001</c:v>
                </c:pt>
                <c:pt idx="3566">
                  <c:v>32.677675841159001</c:v>
                </c:pt>
                <c:pt idx="3567">
                  <c:v>32.68069584108283</c:v>
                </c:pt>
                <c:pt idx="3568">
                  <c:v>32.682869174361166</c:v>
                </c:pt>
                <c:pt idx="3569">
                  <c:v>32.689699174188668</c:v>
                </c:pt>
                <c:pt idx="3570">
                  <c:v>32.693189174100503</c:v>
                </c:pt>
                <c:pt idx="3571">
                  <c:v>32.703349173843833</c:v>
                </c:pt>
                <c:pt idx="3572">
                  <c:v>32.706525840430167</c:v>
                </c:pt>
                <c:pt idx="3573">
                  <c:v>32.723192506675829</c:v>
                </c:pt>
                <c:pt idx="3574">
                  <c:v>32.723355840004999</c:v>
                </c:pt>
                <c:pt idx="3575">
                  <c:v>32.723515840000999</c:v>
                </c:pt>
                <c:pt idx="3576">
                  <c:v>32.724022506654833</c:v>
                </c:pt>
                <c:pt idx="3577">
                  <c:v>32.724189173317335</c:v>
                </c:pt>
                <c:pt idx="3578">
                  <c:v>32.724349173313335</c:v>
                </c:pt>
                <c:pt idx="3579">
                  <c:v>32.724535839975331</c:v>
                </c:pt>
                <c:pt idx="3580">
                  <c:v>32.724679173304999</c:v>
                </c:pt>
                <c:pt idx="3581">
                  <c:v>32.728179173216496</c:v>
                </c:pt>
                <c:pt idx="3582">
                  <c:v>32.733022506427503</c:v>
                </c:pt>
                <c:pt idx="3583">
                  <c:v>32.733189173089997</c:v>
                </c:pt>
                <c:pt idx="3584">
                  <c:v>32.733345839752666</c:v>
                </c:pt>
                <c:pt idx="3585">
                  <c:v>32.735852506355997</c:v>
                </c:pt>
                <c:pt idx="3586">
                  <c:v>32.743015839508502</c:v>
                </c:pt>
                <c:pt idx="3587">
                  <c:v>32.746185839428328</c:v>
                </c:pt>
                <c:pt idx="3588">
                  <c:v>32.746352506090837</c:v>
                </c:pt>
                <c:pt idx="3589">
                  <c:v>32.74651250608683</c:v>
                </c:pt>
                <c:pt idx="3590">
                  <c:v>32.751835839285668</c:v>
                </c:pt>
                <c:pt idx="3591">
                  <c:v>32.755349172530167</c:v>
                </c:pt>
                <c:pt idx="3592">
                  <c:v>32.75551917252583</c:v>
                </c:pt>
                <c:pt idx="3593">
                  <c:v>32.755665839188829</c:v>
                </c:pt>
                <c:pt idx="3594">
                  <c:v>32.764342505636336</c:v>
                </c:pt>
                <c:pt idx="3595">
                  <c:v>32.772185838771499</c:v>
                </c:pt>
                <c:pt idx="3596">
                  <c:v>32.776672505324832</c:v>
                </c:pt>
                <c:pt idx="3597">
                  <c:v>32.793339171570501</c:v>
                </c:pt>
                <c:pt idx="3598">
                  <c:v>32.796822504815836</c:v>
                </c:pt>
                <c:pt idx="3599">
                  <c:v>32.798859171431005</c:v>
                </c:pt>
              </c:numCache>
            </c:numRef>
          </c:xVal>
          <c:yVal>
            <c:numRef>
              <c:f>'Processed Potentiostat'!$E$3:$E$4503</c:f>
              <c:numCache>
                <c:formatCode>0.00E+00</c:formatCode>
                <c:ptCount val="45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-7.4062394383561658E-2</c:v>
                </c:pt>
                <c:pt idx="7">
                  <c:v>-9.417694684931506E-2</c:v>
                </c:pt>
                <c:pt idx="8">
                  <c:v>-7.4282544246575349E-2</c:v>
                </c:pt>
                <c:pt idx="9">
                  <c:v>-5.572882479452055E-2</c:v>
                </c:pt>
                <c:pt idx="10">
                  <c:v>-4.433297178082192E-2</c:v>
                </c:pt>
                <c:pt idx="11">
                  <c:v>-4.023328808219178E-2</c:v>
                </c:pt>
                <c:pt idx="12">
                  <c:v>-3.811217547945206E-2</c:v>
                </c:pt>
                <c:pt idx="13">
                  <c:v>-4.0048415753424653E-2</c:v>
                </c:pt>
                <c:pt idx="14">
                  <c:v>-4.0069583013698631E-2</c:v>
                </c:pt>
                <c:pt idx="15">
                  <c:v>-3.7439010000000002E-2</c:v>
                </c:pt>
                <c:pt idx="16">
                  <c:v>-3.5807604904109593E-2</c:v>
                </c:pt>
                <c:pt idx="17">
                  <c:v>-4.118870712328767E-2</c:v>
                </c:pt>
                <c:pt idx="18">
                  <c:v>-3.8592002465753429E-2</c:v>
                </c:pt>
                <c:pt idx="19">
                  <c:v>-3.6885798493150691E-2</c:v>
                </c:pt>
                <c:pt idx="20">
                  <c:v>-3.5562042123287674E-2</c:v>
                </c:pt>
                <c:pt idx="21">
                  <c:v>-3.9299040000000007E-2</c:v>
                </c:pt>
                <c:pt idx="22">
                  <c:v>-3.7163817123287674E-2</c:v>
                </c:pt>
                <c:pt idx="23">
                  <c:v>-3.5367293712328766E-2</c:v>
                </c:pt>
                <c:pt idx="24">
                  <c:v>-3.9420406849315075E-2</c:v>
                </c:pt>
                <c:pt idx="25">
                  <c:v>-3.7096073013698633E-2</c:v>
                </c:pt>
                <c:pt idx="26">
                  <c:v>-3.6127956945205479E-2</c:v>
                </c:pt>
                <c:pt idx="27">
                  <c:v>-3.5501362397260282E-2</c:v>
                </c:pt>
                <c:pt idx="28">
                  <c:v>-3.5491478917808218E-2</c:v>
                </c:pt>
                <c:pt idx="29">
                  <c:v>-3.74615901369863E-2</c:v>
                </c:pt>
                <c:pt idx="30">
                  <c:v>-3.5847117739726028E-2</c:v>
                </c:pt>
                <c:pt idx="31">
                  <c:v>-3.4170547931506853E-2</c:v>
                </c:pt>
                <c:pt idx="32">
                  <c:v>-3.8040207534246577E-2</c:v>
                </c:pt>
                <c:pt idx="33">
                  <c:v>-3.6726326136986301E-2</c:v>
                </c:pt>
                <c:pt idx="34">
                  <c:v>-3.4812673397260283E-2</c:v>
                </c:pt>
                <c:pt idx="35">
                  <c:v>-3.3875599561643835E-2</c:v>
                </c:pt>
                <c:pt idx="36">
                  <c:v>-3.7072083698630132E-2</c:v>
                </c:pt>
                <c:pt idx="37">
                  <c:v>-3.6328356123287671E-2</c:v>
                </c:pt>
                <c:pt idx="38">
                  <c:v>-3.4276394958904111E-2</c:v>
                </c:pt>
                <c:pt idx="39">
                  <c:v>-3.3325212328767125E-2</c:v>
                </c:pt>
                <c:pt idx="40">
                  <c:v>-3.6650122520547945E-2</c:v>
                </c:pt>
                <c:pt idx="41">
                  <c:v>-3.584006297260274E-2</c:v>
                </c:pt>
                <c:pt idx="42">
                  <c:v>-3.4397761808219185E-2</c:v>
                </c:pt>
                <c:pt idx="43">
                  <c:v>-3.3131870876712328E-2</c:v>
                </c:pt>
                <c:pt idx="44">
                  <c:v>-3.2320400671232874E-2</c:v>
                </c:pt>
                <c:pt idx="45">
                  <c:v>-3.649206119178082E-2</c:v>
                </c:pt>
                <c:pt idx="46">
                  <c:v>-3.4476794136986302E-2</c:v>
                </c:pt>
                <c:pt idx="47">
                  <c:v>-3.383467606849315E-2</c:v>
                </c:pt>
                <c:pt idx="48">
                  <c:v>-3.2897602602739724E-2</c:v>
                </c:pt>
                <c:pt idx="49">
                  <c:v>-3.6573911876712335E-2</c:v>
                </c:pt>
                <c:pt idx="50">
                  <c:v>-3.4392118068493155E-2</c:v>
                </c:pt>
                <c:pt idx="51">
                  <c:v>-3.3356259369863007E-2</c:v>
                </c:pt>
                <c:pt idx="52">
                  <c:v>-3.2522210876712331E-2</c:v>
                </c:pt>
                <c:pt idx="53">
                  <c:v>-3.6346701698630142E-2</c:v>
                </c:pt>
                <c:pt idx="54">
                  <c:v>-3.424111483561644E-2</c:v>
                </c:pt>
                <c:pt idx="55">
                  <c:v>-3.2985100356164386E-2</c:v>
                </c:pt>
                <c:pt idx="56">
                  <c:v>-3.2331691479452057E-2</c:v>
                </c:pt>
                <c:pt idx="57">
                  <c:v>-3.6723504082191785E-2</c:v>
                </c:pt>
                <c:pt idx="58">
                  <c:v>-3.5037061890410962E-2</c:v>
                </c:pt>
                <c:pt idx="59">
                  <c:v>-3.3168565356164387E-2</c:v>
                </c:pt>
                <c:pt idx="60">
                  <c:v>-3.2276651424657535E-2</c:v>
                </c:pt>
                <c:pt idx="61">
                  <c:v>-3.1181520328767122E-2</c:v>
                </c:pt>
                <c:pt idx="62">
                  <c:v>-3.4976374767123293E-2</c:v>
                </c:pt>
                <c:pt idx="63">
                  <c:v>-3.2982278671232879E-2</c:v>
                </c:pt>
                <c:pt idx="64">
                  <c:v>-3.1754489547945207E-2</c:v>
                </c:pt>
                <c:pt idx="65">
                  <c:v>-3.6235211301369863E-2</c:v>
                </c:pt>
                <c:pt idx="66">
                  <c:v>-3.3632865863013693E-2</c:v>
                </c:pt>
                <c:pt idx="67">
                  <c:v>-3.2845387931506848E-2</c:v>
                </c:pt>
                <c:pt idx="68">
                  <c:v>-3.1686751356164389E-2</c:v>
                </c:pt>
                <c:pt idx="69">
                  <c:v>-3.4368129123287676E-2</c:v>
                </c:pt>
                <c:pt idx="70">
                  <c:v>-3.2982278671232879E-2</c:v>
                </c:pt>
                <c:pt idx="71">
                  <c:v>-3.1925249013698628E-2</c:v>
                </c:pt>
                <c:pt idx="72">
                  <c:v>-3.1212571068493154E-2</c:v>
                </c:pt>
                <c:pt idx="73">
                  <c:v>-3.4547354013698635E-2</c:v>
                </c:pt>
                <c:pt idx="74">
                  <c:v>-3.3028849232876717E-2</c:v>
                </c:pt>
                <c:pt idx="75">
                  <c:v>-3.2296408027397264E-2</c:v>
                </c:pt>
                <c:pt idx="76">
                  <c:v>-3.0457547876712329E-2</c:v>
                </c:pt>
                <c:pt idx="77">
                  <c:v>-3.432861295890411E-2</c:v>
                </c:pt>
                <c:pt idx="78">
                  <c:v>-3.1871623684931509E-2</c:v>
                </c:pt>
                <c:pt idx="79">
                  <c:v>-3.155973373972603E-2</c:v>
                </c:pt>
                <c:pt idx="80">
                  <c:v>-3.4512074260273973E-2</c:v>
                </c:pt>
                <c:pt idx="81">
                  <c:v>-3.2862322479452054E-2</c:v>
                </c:pt>
                <c:pt idx="82">
                  <c:v>-3.1834929205479458E-2</c:v>
                </c:pt>
                <c:pt idx="83">
                  <c:v>-3.0374286164383563E-2</c:v>
                </c:pt>
                <c:pt idx="84">
                  <c:v>-3.4883233273972608E-2</c:v>
                </c:pt>
                <c:pt idx="85">
                  <c:v>-3.2931475027397267E-2</c:v>
                </c:pt>
                <c:pt idx="86">
                  <c:v>-3.1578082643835617E-2</c:v>
                </c:pt>
                <c:pt idx="87">
                  <c:v>-3.0872455767123289E-2</c:v>
                </c:pt>
                <c:pt idx="88">
                  <c:v>-2.9248107657534252E-2</c:v>
                </c:pt>
                <c:pt idx="89">
                  <c:v>-3.2883489739726025E-2</c:v>
                </c:pt>
                <c:pt idx="90">
                  <c:v>-3.1683925972602736E-2</c:v>
                </c:pt>
                <c:pt idx="91">
                  <c:v>-3.0665001821917812E-2</c:v>
                </c:pt>
                <c:pt idx="92">
                  <c:v>-3.3071187452054798E-2</c:v>
                </c:pt>
                <c:pt idx="93">
                  <c:v>-3.2471403904109589E-2</c:v>
                </c:pt>
                <c:pt idx="94">
                  <c:v>-3.0847055794520555E-2</c:v>
                </c:pt>
                <c:pt idx="95">
                  <c:v>-2.9900105506849316E-2</c:v>
                </c:pt>
                <c:pt idx="96">
                  <c:v>-3.394333775342466E-2</c:v>
                </c:pt>
                <c:pt idx="97">
                  <c:v>-3.1710740301369861E-2</c:v>
                </c:pt>
                <c:pt idx="98">
                  <c:v>-3.0855517520547951E-2</c:v>
                </c:pt>
                <c:pt idx="99">
                  <c:v>-2.9207178616438359E-2</c:v>
                </c:pt>
                <c:pt idx="100">
                  <c:v>-3.2859497095890415E-2</c:v>
                </c:pt>
                <c:pt idx="101">
                  <c:v>-3.0224693589041098E-2</c:v>
                </c:pt>
                <c:pt idx="102">
                  <c:v>-2.975192432876712E-2</c:v>
                </c:pt>
                <c:pt idx="103">
                  <c:v>-3.3226427095890416E-2</c:v>
                </c:pt>
                <c:pt idx="104">
                  <c:v>-3.1994401561643834E-2</c:v>
                </c:pt>
                <c:pt idx="105">
                  <c:v>-3.0782135958904108E-2</c:v>
                </c:pt>
                <c:pt idx="106">
                  <c:v>-2.9756157041095892E-2</c:v>
                </c:pt>
                <c:pt idx="107">
                  <c:v>-3.3754232712328767E-2</c:v>
                </c:pt>
                <c:pt idx="108">
                  <c:v>-3.1525864643835617E-2</c:v>
                </c:pt>
                <c:pt idx="109">
                  <c:v>-3.0705928643835621E-2</c:v>
                </c:pt>
                <c:pt idx="110">
                  <c:v>-2.9200122369863014E-2</c:v>
                </c:pt>
                <c:pt idx="111">
                  <c:v>-3.3426822945205478E-2</c:v>
                </c:pt>
                <c:pt idx="112">
                  <c:v>-3.0947251684931506E-2</c:v>
                </c:pt>
                <c:pt idx="113">
                  <c:v>-2.9709586109589046E-2</c:v>
                </c:pt>
                <c:pt idx="114">
                  <c:v>-2.9211413178082193E-2</c:v>
                </c:pt>
                <c:pt idx="115">
                  <c:v>-3.185186708219178E-2</c:v>
                </c:pt>
                <c:pt idx="116">
                  <c:v>-3.1606308E-2</c:v>
                </c:pt>
                <c:pt idx="117">
                  <c:v>-2.9663015547945207E-2</c:v>
                </c:pt>
                <c:pt idx="118">
                  <c:v>-3.3044373123287674E-2</c:v>
                </c:pt>
                <c:pt idx="119">
                  <c:v>-3.1163174753424658E-2</c:v>
                </c:pt>
                <c:pt idx="120">
                  <c:v>-2.9987603630136986E-2</c:v>
                </c:pt>
                <c:pt idx="121">
                  <c:v>-2.8567884082191783E-2</c:v>
                </c:pt>
                <c:pt idx="122">
                  <c:v>-3.1515984863013699E-2</c:v>
                </c:pt>
                <c:pt idx="123">
                  <c:v>-3.0508354849315071E-2</c:v>
                </c:pt>
                <c:pt idx="124">
                  <c:v>-2.8847310410958907E-2</c:v>
                </c:pt>
                <c:pt idx="125">
                  <c:v>-3.1452479383561646E-2</c:v>
                </c:pt>
                <c:pt idx="126">
                  <c:v>-3.0703106958904113E-2</c:v>
                </c:pt>
                <c:pt idx="127">
                  <c:v>-2.9543057506849317E-2</c:v>
                </c:pt>
                <c:pt idx="128">
                  <c:v>-2.9002548205479452E-2</c:v>
                </c:pt>
                <c:pt idx="129">
                  <c:v>-2.8888235753424658E-2</c:v>
                </c:pt>
                <c:pt idx="130">
                  <c:v>-3.1466595575342468E-2</c:v>
                </c:pt>
                <c:pt idx="131">
                  <c:v>-3.1259138301369865E-2</c:v>
                </c:pt>
                <c:pt idx="132">
                  <c:v>-2.9273505780821916E-2</c:v>
                </c:pt>
                <c:pt idx="133">
                  <c:v>-2.8097932808219182E-2</c:v>
                </c:pt>
                <c:pt idx="134">
                  <c:v>-3.1650056876712331E-2</c:v>
                </c:pt>
                <c:pt idx="135">
                  <c:v>-3.0291020753424658E-2</c:v>
                </c:pt>
                <c:pt idx="136">
                  <c:v>-2.9631968136986299E-2</c:v>
                </c:pt>
                <c:pt idx="137">
                  <c:v>-2.8522724178082194E-2</c:v>
                </c:pt>
                <c:pt idx="138">
                  <c:v>-3.1995812219178084E-2</c:v>
                </c:pt>
                <c:pt idx="139">
                  <c:v>-3.0058163506849315E-2</c:v>
                </c:pt>
                <c:pt idx="140">
                  <c:v>-2.8117694219178081E-2</c:v>
                </c:pt>
                <c:pt idx="141">
                  <c:v>-2.8288455904109593E-2</c:v>
                </c:pt>
                <c:pt idx="142">
                  <c:v>-3.1731907561643832E-2</c:v>
                </c:pt>
                <c:pt idx="143">
                  <c:v>-2.9531766698630137E-2</c:v>
                </c:pt>
                <c:pt idx="144">
                  <c:v>-2.8882592383561646E-2</c:v>
                </c:pt>
                <c:pt idx="145">
                  <c:v>-3.2160928315068497E-2</c:v>
                </c:pt>
                <c:pt idx="146">
                  <c:v>-3.0490005945205484E-2</c:v>
                </c:pt>
                <c:pt idx="147">
                  <c:v>-2.9461206821917808E-2</c:v>
                </c:pt>
                <c:pt idx="148">
                  <c:v>-2.870900568493151E-2</c:v>
                </c:pt>
                <c:pt idx="149">
                  <c:v>-3.2055084986301371E-2</c:v>
                </c:pt>
                <c:pt idx="150">
                  <c:v>-2.9543055657534248E-2</c:v>
                </c:pt>
                <c:pt idx="151">
                  <c:v>-2.9098511753424657E-2</c:v>
                </c:pt>
                <c:pt idx="152">
                  <c:v>-2.81035817260274E-2</c:v>
                </c:pt>
                <c:pt idx="153">
                  <c:v>-3.173049690410959E-2</c:v>
                </c:pt>
                <c:pt idx="154">
                  <c:v>-3.0377107849315074E-2</c:v>
                </c:pt>
                <c:pt idx="155">
                  <c:v>-2.8872712232876716E-2</c:v>
                </c:pt>
                <c:pt idx="156">
                  <c:v>-2.798221302739726E-2</c:v>
                </c:pt>
                <c:pt idx="157">
                  <c:v>-3.1118011520547946E-2</c:v>
                </c:pt>
                <c:pt idx="158">
                  <c:v>-3.032488984931507E-2</c:v>
                </c:pt>
                <c:pt idx="159">
                  <c:v>-2.8764047219178086E-2</c:v>
                </c:pt>
                <c:pt idx="160">
                  <c:v>-2.8113458178082192E-2</c:v>
                </c:pt>
                <c:pt idx="161">
                  <c:v>-3.066076910958904E-2</c:v>
                </c:pt>
                <c:pt idx="162">
                  <c:v>-2.994949812328767E-2</c:v>
                </c:pt>
                <c:pt idx="163">
                  <c:v>-2.8569293260273972E-2</c:v>
                </c:pt>
                <c:pt idx="164">
                  <c:v>-2.7901773369863016E-2</c:v>
                </c:pt>
                <c:pt idx="165">
                  <c:v>-3.1130716684931507E-2</c:v>
                </c:pt>
                <c:pt idx="166">
                  <c:v>-2.9912807342465757E-2</c:v>
                </c:pt>
                <c:pt idx="167">
                  <c:v>-2.8301155890410958E-2</c:v>
                </c:pt>
                <c:pt idx="168">
                  <c:v>-2.7606819452054794E-2</c:v>
                </c:pt>
                <c:pt idx="169">
                  <c:v>-2.9900105506849316E-2</c:v>
                </c:pt>
                <c:pt idx="170">
                  <c:v>-2.8847310410958907E-2</c:v>
                </c:pt>
                <c:pt idx="171">
                  <c:v>-2.8185434260273971E-2</c:v>
                </c:pt>
                <c:pt idx="172">
                  <c:v>-3.044061332876713E-2</c:v>
                </c:pt>
                <c:pt idx="173">
                  <c:v>-2.976885887671233E-2</c:v>
                </c:pt>
                <c:pt idx="174">
                  <c:v>-2.8896706726027403E-2</c:v>
                </c:pt>
                <c:pt idx="175">
                  <c:v>-2.751931984931507E-2</c:v>
                </c:pt>
                <c:pt idx="176">
                  <c:v>-2.7028210191780824E-2</c:v>
                </c:pt>
                <c:pt idx="177">
                  <c:v>-2.9880349273972602E-2</c:v>
                </c:pt>
                <c:pt idx="178">
                  <c:v>-2.8844486876712334E-2</c:v>
                </c:pt>
                <c:pt idx="179">
                  <c:v>-2.8069712630136988E-2</c:v>
                </c:pt>
                <c:pt idx="180">
                  <c:v>-2.754895808219178E-2</c:v>
                </c:pt>
                <c:pt idx="181">
                  <c:v>-3.005393079452055E-2</c:v>
                </c:pt>
                <c:pt idx="182">
                  <c:v>-2.948237408219178E-2</c:v>
                </c:pt>
                <c:pt idx="183">
                  <c:v>-2.8724529205479455E-2</c:v>
                </c:pt>
                <c:pt idx="184">
                  <c:v>-2.7738066452054799E-2</c:v>
                </c:pt>
                <c:pt idx="185">
                  <c:v>-3.0162595808219179E-2</c:v>
                </c:pt>
                <c:pt idx="186">
                  <c:v>-2.9150729753424656E-2</c:v>
                </c:pt>
                <c:pt idx="187">
                  <c:v>-2.7904595054794524E-2</c:v>
                </c:pt>
                <c:pt idx="188">
                  <c:v>-3.0618430890410962E-2</c:v>
                </c:pt>
                <c:pt idx="189">
                  <c:v>-2.9870469493150687E-2</c:v>
                </c:pt>
                <c:pt idx="190">
                  <c:v>-2.8512844027397261E-2</c:v>
                </c:pt>
                <c:pt idx="191">
                  <c:v>-2.6817934561643837E-2</c:v>
                </c:pt>
                <c:pt idx="192">
                  <c:v>-3.1211156342465754E-2</c:v>
                </c:pt>
                <c:pt idx="193">
                  <c:v>-2.9559993904109585E-2</c:v>
                </c:pt>
                <c:pt idx="194">
                  <c:v>-2.8732999808219178E-2</c:v>
                </c:pt>
                <c:pt idx="195">
                  <c:v>-2.7460050780821917E-2</c:v>
                </c:pt>
                <c:pt idx="196">
                  <c:v>-3.0434969589041096E-2</c:v>
                </c:pt>
                <c:pt idx="197">
                  <c:v>-2.9338425616438357E-2</c:v>
                </c:pt>
                <c:pt idx="198">
                  <c:v>-2.8629978534246574E-2</c:v>
                </c:pt>
                <c:pt idx="199">
                  <c:v>-2.7220138767123286E-2</c:v>
                </c:pt>
                <c:pt idx="200">
                  <c:v>-2.9557170369863012E-2</c:v>
                </c:pt>
                <c:pt idx="201">
                  <c:v>-2.9075933465753427E-2</c:v>
                </c:pt>
                <c:pt idx="202">
                  <c:v>-2.7278000506849316E-2</c:v>
                </c:pt>
                <c:pt idx="203">
                  <c:v>-2.9798494890410959E-2</c:v>
                </c:pt>
                <c:pt idx="204">
                  <c:v>-2.934124915068493E-2</c:v>
                </c:pt>
                <c:pt idx="205">
                  <c:v>-2.7880604260273976E-2</c:v>
                </c:pt>
                <c:pt idx="206">
                  <c:v>-2.6895550684931508E-2</c:v>
                </c:pt>
                <c:pt idx="207">
                  <c:v>-2.9545881041095894E-2</c:v>
                </c:pt>
                <c:pt idx="208">
                  <c:v>-2.9270685575342466E-2</c:v>
                </c:pt>
                <c:pt idx="209">
                  <c:v>-2.7852380753424659E-2</c:v>
                </c:pt>
                <c:pt idx="210">
                  <c:v>-3.0374286164383563E-2</c:v>
                </c:pt>
                <c:pt idx="211">
                  <c:v>-2.9111215068493148E-2</c:v>
                </c:pt>
                <c:pt idx="212">
                  <c:v>-2.8049954547945205E-2</c:v>
                </c:pt>
                <c:pt idx="213">
                  <c:v>-2.7289291315068499E-2</c:v>
                </c:pt>
                <c:pt idx="214">
                  <c:v>-2.9335601712328765E-2</c:v>
                </c:pt>
                <c:pt idx="215">
                  <c:v>-2.765056869863014E-2</c:v>
                </c:pt>
                <c:pt idx="216">
                  <c:v>-2.726953323287671E-2</c:v>
                </c:pt>
                <c:pt idx="217">
                  <c:v>-2.6316937726027397E-2</c:v>
                </c:pt>
                <c:pt idx="218">
                  <c:v>-2.9527532136986303E-2</c:v>
                </c:pt>
                <c:pt idx="219">
                  <c:v>-2.7699964643835617E-2</c:v>
                </c:pt>
                <c:pt idx="220">
                  <c:v>-2.7115706465753422E-2</c:v>
                </c:pt>
                <c:pt idx="221">
                  <c:v>-2.9749098945205481E-2</c:v>
                </c:pt>
                <c:pt idx="222">
                  <c:v>-2.8765457876712332E-2</c:v>
                </c:pt>
                <c:pt idx="223">
                  <c:v>-2.7431825424657535E-2</c:v>
                </c:pt>
                <c:pt idx="224">
                  <c:v>-2.644112810958904E-2</c:v>
                </c:pt>
                <c:pt idx="225">
                  <c:v>-3.0013003602739726E-2</c:v>
                </c:pt>
                <c:pt idx="226">
                  <c:v>-2.8670903876712329E-2</c:v>
                </c:pt>
                <c:pt idx="227">
                  <c:v>-2.7577184917808219E-2</c:v>
                </c:pt>
                <c:pt idx="228">
                  <c:v>-2.631835060273973E-2</c:v>
                </c:pt>
                <c:pt idx="229">
                  <c:v>-2.9281976383561645E-2</c:v>
                </c:pt>
                <c:pt idx="230">
                  <c:v>-2.760964483561644E-2</c:v>
                </c:pt>
                <c:pt idx="231">
                  <c:v>-2.7021153945205482E-2</c:v>
                </c:pt>
                <c:pt idx="232">
                  <c:v>-3.013437045205479E-2</c:v>
                </c:pt>
                <c:pt idx="233">
                  <c:v>-2.8720296493150683E-2</c:v>
                </c:pt>
                <c:pt idx="234">
                  <c:v>-2.7173566356164382E-2</c:v>
                </c:pt>
                <c:pt idx="235">
                  <c:v>-2.6117952904109589E-2</c:v>
                </c:pt>
                <c:pt idx="236">
                  <c:v>-2.9706764424657538E-2</c:v>
                </c:pt>
                <c:pt idx="237">
                  <c:v>-2.7721131904109589E-2</c:v>
                </c:pt>
                <c:pt idx="238">
                  <c:v>-2.7300580273972603E-2</c:v>
                </c:pt>
                <c:pt idx="239">
                  <c:v>-2.6410081068493154E-2</c:v>
                </c:pt>
                <c:pt idx="240">
                  <c:v>-2.8906583178082194E-2</c:v>
                </c:pt>
                <c:pt idx="241">
                  <c:v>-2.7879191383561649E-2</c:v>
                </c:pt>
                <c:pt idx="242">
                  <c:v>-2.7135464547945205E-2</c:v>
                </c:pt>
                <c:pt idx="243">
                  <c:v>-2.6075614684931508E-2</c:v>
                </c:pt>
                <c:pt idx="244">
                  <c:v>-2.9160607684931505E-2</c:v>
                </c:pt>
                <c:pt idx="245">
                  <c:v>-2.7348562232876711E-2</c:v>
                </c:pt>
                <c:pt idx="246">
                  <c:v>-2.6956234109589042E-2</c:v>
                </c:pt>
                <c:pt idx="247">
                  <c:v>-3.1055920397260278E-2</c:v>
                </c:pt>
                <c:pt idx="248">
                  <c:v>-3.0633954410958904E-2</c:v>
                </c:pt>
                <c:pt idx="249">
                  <c:v>-3.0998058657534244E-2</c:v>
                </c:pt>
                <c:pt idx="250">
                  <c:v>-3.1250676205479451E-2</c:v>
                </c:pt>
                <c:pt idx="251">
                  <c:v>-3.1624653575342464E-2</c:v>
                </c:pt>
                <c:pt idx="252">
                  <c:v>-3.0595852602739726E-2</c:v>
                </c:pt>
                <c:pt idx="253">
                  <c:v>-2.9942440027397262E-2</c:v>
                </c:pt>
                <c:pt idx="254">
                  <c:v>-2.9071700753424658E-2</c:v>
                </c:pt>
                <c:pt idx="255">
                  <c:v>-2.8033018150684933E-2</c:v>
                </c:pt>
                <c:pt idx="256">
                  <c:v>-2.732739312328767E-2</c:v>
                </c:pt>
                <c:pt idx="257">
                  <c:v>-2.6659871383561646E-2</c:v>
                </c:pt>
                <c:pt idx="258">
                  <c:v>-2.6147587438356164E-2</c:v>
                </c:pt>
                <c:pt idx="259">
                  <c:v>-2.5608490643835614E-2</c:v>
                </c:pt>
                <c:pt idx="260">
                  <c:v>-2.5329062465753425E-2</c:v>
                </c:pt>
                <c:pt idx="261">
                  <c:v>-2.5258497041095888E-2</c:v>
                </c:pt>
                <c:pt idx="262">
                  <c:v>-2.5314949602739729E-2</c:v>
                </c:pt>
                <c:pt idx="263">
                  <c:v>-2.5484300260273977E-2</c:v>
                </c:pt>
                <c:pt idx="264">
                  <c:v>-2.5528049136986301E-2</c:v>
                </c:pt>
                <c:pt idx="265">
                  <c:v>-2.5396802136986304E-2</c:v>
                </c:pt>
                <c:pt idx="266">
                  <c:v>-2.5608490643835614E-2</c:v>
                </c:pt>
                <c:pt idx="267">
                  <c:v>-2.5584499849315066E-2</c:v>
                </c:pt>
                <c:pt idx="268">
                  <c:v>-2.5622601657534248E-2</c:v>
                </c:pt>
                <c:pt idx="269">
                  <c:v>-2.6168758027397262E-2</c:v>
                </c:pt>
                <c:pt idx="270">
                  <c:v>-2.6192745493150687E-2</c:v>
                </c:pt>
                <c:pt idx="271">
                  <c:v>-2.6222383356164385E-2</c:v>
                </c:pt>
                <c:pt idx="272">
                  <c:v>-2.6459473684931508E-2</c:v>
                </c:pt>
                <c:pt idx="273">
                  <c:v>-2.6721967315068495E-2</c:v>
                </c:pt>
                <c:pt idx="274">
                  <c:v>-2.6977401369863013E-2</c:v>
                </c:pt>
                <c:pt idx="275">
                  <c:v>-2.7263889493150683E-2</c:v>
                </c:pt>
                <c:pt idx="276">
                  <c:v>-2.7448761821917814E-2</c:v>
                </c:pt>
                <c:pt idx="277">
                  <c:v>-2.7413480219178079E-2</c:v>
                </c:pt>
                <c:pt idx="278">
                  <c:v>-2.759270695890411E-2</c:v>
                </c:pt>
                <c:pt idx="279">
                  <c:v>-2.7865080739726031E-2</c:v>
                </c:pt>
                <c:pt idx="280">
                  <c:v>-2.8167086835616438E-2</c:v>
                </c:pt>
                <c:pt idx="281">
                  <c:v>-2.8430991863013698E-2</c:v>
                </c:pt>
                <c:pt idx="282">
                  <c:v>-2.868925093150685E-2</c:v>
                </c:pt>
                <c:pt idx="283">
                  <c:v>-2.8939043095890411E-2</c:v>
                </c:pt>
                <c:pt idx="284">
                  <c:v>-2.9351128931506848E-2</c:v>
                </c:pt>
                <c:pt idx="285">
                  <c:v>-2.9784382397260275E-2</c:v>
                </c:pt>
                <c:pt idx="286">
                  <c:v>-3.0113203191780822E-2</c:v>
                </c:pt>
                <c:pt idx="287">
                  <c:v>-3.0677706986301369E-2</c:v>
                </c:pt>
                <c:pt idx="288">
                  <c:v>-3.1157531013698635E-2</c:v>
                </c:pt>
                <c:pt idx="289">
                  <c:v>-3.4787266397260277E-2</c:v>
                </c:pt>
                <c:pt idx="290">
                  <c:v>-3.6861805849315067E-2</c:v>
                </c:pt>
                <c:pt idx="291">
                  <c:v>-3.8816390958904108E-2</c:v>
                </c:pt>
                <c:pt idx="292">
                  <c:v>-3.9287751780821917E-2</c:v>
                </c:pt>
                <c:pt idx="293">
                  <c:v>-3.9623628082191782E-2</c:v>
                </c:pt>
                <c:pt idx="294">
                  <c:v>-3.9146623150684935E-2</c:v>
                </c:pt>
                <c:pt idx="295">
                  <c:v>-3.8783931780821922E-2</c:v>
                </c:pt>
                <c:pt idx="296">
                  <c:v>-3.8512970136986305E-2</c:v>
                </c:pt>
                <c:pt idx="297">
                  <c:v>-3.8157335753424657E-2</c:v>
                </c:pt>
                <c:pt idx="298">
                  <c:v>-3.7829925616438352E-2</c:v>
                </c:pt>
                <c:pt idx="299">
                  <c:v>-3.7470059999999999E-2</c:v>
                </c:pt>
                <c:pt idx="300">
                  <c:v>-3.7203329589041101E-2</c:v>
                </c:pt>
                <c:pt idx="301">
                  <c:v>-3.7091841780821914E-2</c:v>
                </c:pt>
                <c:pt idx="302">
                  <c:v>-3.6832169465753434E-2</c:v>
                </c:pt>
                <c:pt idx="303">
                  <c:v>-3.6537217397260277E-2</c:v>
                </c:pt>
                <c:pt idx="304">
                  <c:v>-3.6312829273972606E-2</c:v>
                </c:pt>
                <c:pt idx="305">
                  <c:v>-3.6199931178082193E-2</c:v>
                </c:pt>
                <c:pt idx="306">
                  <c:v>-3.5684823698630137E-2</c:v>
                </c:pt>
                <c:pt idx="307">
                  <c:v>-3.5398340753424656E-2</c:v>
                </c:pt>
                <c:pt idx="308">
                  <c:v>-3.4991898287671228E-2</c:v>
                </c:pt>
                <c:pt idx="309">
                  <c:v>-4.0309494657534251E-2</c:v>
                </c:pt>
                <c:pt idx="310">
                  <c:v>-3.9867770958904113E-2</c:v>
                </c:pt>
                <c:pt idx="311">
                  <c:v>-3.9784507397260277E-2</c:v>
                </c:pt>
                <c:pt idx="312">
                  <c:v>-3.9382303561643836E-2</c:v>
                </c:pt>
                <c:pt idx="313">
                  <c:v>-3.9037957397260278E-2</c:v>
                </c:pt>
                <c:pt idx="314">
                  <c:v>-3.8623048767123289E-2</c:v>
                </c:pt>
                <c:pt idx="315">
                  <c:v>-3.8130520684931501E-2</c:v>
                </c:pt>
                <c:pt idx="316">
                  <c:v>-3.7777708356164383E-2</c:v>
                </c:pt>
                <c:pt idx="317">
                  <c:v>-3.7532152602739725E-2</c:v>
                </c:pt>
                <c:pt idx="318">
                  <c:v>-3.7256959726027397E-2</c:v>
                </c:pt>
                <c:pt idx="319">
                  <c:v>-3.6764431273972602E-2</c:v>
                </c:pt>
                <c:pt idx="320">
                  <c:v>-3.6403152410958907E-2</c:v>
                </c:pt>
                <c:pt idx="321">
                  <c:v>-3.6127956945205479E-2</c:v>
                </c:pt>
                <c:pt idx="322">
                  <c:v>-3.5865466643835615E-2</c:v>
                </c:pt>
                <c:pt idx="323">
                  <c:v>-3.5619903863013697E-2</c:v>
                </c:pt>
                <c:pt idx="324">
                  <c:v>-3.5310843000000001E-2</c:v>
                </c:pt>
                <c:pt idx="325">
                  <c:v>-3.5041294602739727E-2</c:v>
                </c:pt>
                <c:pt idx="326">
                  <c:v>-3.4874764150684932E-2</c:v>
                </c:pt>
                <c:pt idx="327">
                  <c:v>-3.4640499205479458E-2</c:v>
                </c:pt>
                <c:pt idx="328">
                  <c:v>-3.4595339301369862E-2</c:v>
                </c:pt>
                <c:pt idx="329">
                  <c:v>-3.9407702054794519E-2</c:v>
                </c:pt>
                <c:pt idx="330">
                  <c:v>-3.886719534246575E-2</c:v>
                </c:pt>
                <c:pt idx="331">
                  <c:v>-3.8689380000000002E-2</c:v>
                </c:pt>
                <c:pt idx="332">
                  <c:v>-3.8387368356164381E-2</c:v>
                </c:pt>
                <c:pt idx="333">
                  <c:v>-3.8017620000000002E-2</c:v>
                </c:pt>
                <c:pt idx="334">
                  <c:v>-3.7494049315068501E-2</c:v>
                </c:pt>
                <c:pt idx="335">
                  <c:v>-3.7280945342465753E-2</c:v>
                </c:pt>
                <c:pt idx="336">
                  <c:v>-3.6825114698630139E-2</c:v>
                </c:pt>
                <c:pt idx="337">
                  <c:v>-3.6672700808219182E-2</c:v>
                </c:pt>
                <c:pt idx="338">
                  <c:v>-3.6365047273972606E-2</c:v>
                </c:pt>
                <c:pt idx="339">
                  <c:v>-3.6034811753424663E-2</c:v>
                </c:pt>
                <c:pt idx="340">
                  <c:v>-3.5563456479452055E-2</c:v>
                </c:pt>
                <c:pt idx="341">
                  <c:v>-3.5341890041095891E-2</c:v>
                </c:pt>
                <c:pt idx="342">
                  <c:v>-3.5076571027397266E-2</c:v>
                </c:pt>
                <c:pt idx="343">
                  <c:v>-3.4744928178082196E-2</c:v>
                </c:pt>
                <c:pt idx="344">
                  <c:v>-3.4442921712328767E-2</c:v>
                </c:pt>
                <c:pt idx="345">
                  <c:v>-3.4222765931506853E-2</c:v>
                </c:pt>
                <c:pt idx="346">
                  <c:v>-3.4064708301369866E-2</c:v>
                </c:pt>
                <c:pt idx="347">
                  <c:v>-3.8610351369863016E-2</c:v>
                </c:pt>
                <c:pt idx="348">
                  <c:v>-3.8464991506849316E-2</c:v>
                </c:pt>
                <c:pt idx="349">
                  <c:v>-3.7945648356164381E-2</c:v>
                </c:pt>
                <c:pt idx="350">
                  <c:v>-3.7285183972602748E-2</c:v>
                </c:pt>
                <c:pt idx="351">
                  <c:v>-3.6815238616438352E-2</c:v>
                </c:pt>
                <c:pt idx="352">
                  <c:v>-3.5989655547945205E-2</c:v>
                </c:pt>
                <c:pt idx="353">
                  <c:v>-3.5179596E-2</c:v>
                </c:pt>
                <c:pt idx="354">
                  <c:v>-3.4037893602739733E-2</c:v>
                </c:pt>
                <c:pt idx="355">
                  <c:v>-3.3167150999999999E-2</c:v>
                </c:pt>
                <c:pt idx="356">
                  <c:v>-3.3486095342465758E-2</c:v>
                </c:pt>
                <c:pt idx="357">
                  <c:v>-3.27254284109589E-2</c:v>
                </c:pt>
                <c:pt idx="358">
                  <c:v>-3.2214553643835617E-2</c:v>
                </c:pt>
                <c:pt idx="359">
                  <c:v>-3.1596428219178081E-2</c:v>
                </c:pt>
                <c:pt idx="360">
                  <c:v>-3.1029106068493153E-2</c:v>
                </c:pt>
                <c:pt idx="361">
                  <c:v>-3.5340479013698627E-2</c:v>
                </c:pt>
                <c:pt idx="362">
                  <c:v>-3.4414700054794523E-2</c:v>
                </c:pt>
                <c:pt idx="363">
                  <c:v>-3.2985100356164386E-2</c:v>
                </c:pt>
                <c:pt idx="364">
                  <c:v>-3.2779053739726026E-2</c:v>
                </c:pt>
                <c:pt idx="365">
                  <c:v>-3.1497642986301373E-2</c:v>
                </c:pt>
                <c:pt idx="366">
                  <c:v>-3.1589373452054793E-2</c:v>
                </c:pt>
                <c:pt idx="367">
                  <c:v>-3.0755324958904116E-2</c:v>
                </c:pt>
                <c:pt idx="368">
                  <c:v>-2.6624593109589041E-2</c:v>
                </c:pt>
                <c:pt idx="369">
                  <c:v>-2.6923776041095894E-2</c:v>
                </c:pt>
                <c:pt idx="370">
                  <c:v>-2.8430991863013698E-2</c:v>
                </c:pt>
                <c:pt idx="371">
                  <c:v>-2.3742817643835616E-2</c:v>
                </c:pt>
                <c:pt idx="372">
                  <c:v>-2.3914988136986299E-2</c:v>
                </c:pt>
                <c:pt idx="373">
                  <c:v>-2.6225207260273973E-2</c:v>
                </c:pt>
                <c:pt idx="374">
                  <c:v>-2.8772514493150686E-2</c:v>
                </c:pt>
                <c:pt idx="375">
                  <c:v>-3.0463191246575348E-2</c:v>
                </c:pt>
                <c:pt idx="376">
                  <c:v>-3.0257152027397261E-2</c:v>
                </c:pt>
                <c:pt idx="377">
                  <c:v>-2.8876946794520547E-2</c:v>
                </c:pt>
                <c:pt idx="378">
                  <c:v>-3.2485520095890411E-2</c:v>
                </c:pt>
                <c:pt idx="379">
                  <c:v>-3.137768309589041E-2</c:v>
                </c:pt>
                <c:pt idx="380">
                  <c:v>-3.3404240958904111E-2</c:v>
                </c:pt>
                <c:pt idx="381">
                  <c:v>-3.3779636383561643E-2</c:v>
                </c:pt>
                <c:pt idx="382">
                  <c:v>-3.4575579369863017E-2</c:v>
                </c:pt>
                <c:pt idx="383">
                  <c:v>-3.5292497424657537E-2</c:v>
                </c:pt>
                <c:pt idx="384">
                  <c:v>-3.2245604383561645E-2</c:v>
                </c:pt>
                <c:pt idx="385">
                  <c:v>-3.2376851383561646E-2</c:v>
                </c:pt>
                <c:pt idx="386">
                  <c:v>-3.5292493726027399E-2</c:v>
                </c:pt>
                <c:pt idx="387">
                  <c:v>-3.1952063342465753E-2</c:v>
                </c:pt>
                <c:pt idx="388">
                  <c:v>-3.2453058328767118E-2</c:v>
                </c:pt>
                <c:pt idx="389">
                  <c:v>-3.4006846561643836E-2</c:v>
                </c:pt>
                <c:pt idx="390">
                  <c:v>-3.3071187452054798E-2</c:v>
                </c:pt>
                <c:pt idx="391">
                  <c:v>-3.6520286547945202E-2</c:v>
                </c:pt>
                <c:pt idx="392">
                  <c:v>-3.2285120547945204E-2</c:v>
                </c:pt>
                <c:pt idx="393">
                  <c:v>-3.5220523191780824E-2</c:v>
                </c:pt>
                <c:pt idx="394">
                  <c:v>-3.3223601712328764E-2</c:v>
                </c:pt>
                <c:pt idx="395">
                  <c:v>-3.5322130109589046E-2</c:v>
                </c:pt>
                <c:pt idx="396">
                  <c:v>-3.2807282794520547E-2</c:v>
                </c:pt>
                <c:pt idx="397">
                  <c:v>-3.5396929726027399E-2</c:v>
                </c:pt>
                <c:pt idx="398">
                  <c:v>-3.3042962095890416E-2</c:v>
                </c:pt>
                <c:pt idx="399">
                  <c:v>-3.1284541602739725E-2</c:v>
                </c:pt>
                <c:pt idx="400">
                  <c:v>-3.3604640506849311E-2</c:v>
                </c:pt>
                <c:pt idx="401">
                  <c:v>-3.2069197479452055E-2</c:v>
                </c:pt>
                <c:pt idx="402">
                  <c:v>-3.2869377246575342E-2</c:v>
                </c:pt>
                <c:pt idx="403">
                  <c:v>-3.6795478684931507E-2</c:v>
                </c:pt>
                <c:pt idx="404">
                  <c:v>-3.6225331150684929E-2</c:v>
                </c:pt>
                <c:pt idx="405">
                  <c:v>-3.4871942465753425E-2</c:v>
                </c:pt>
                <c:pt idx="406">
                  <c:v>-3.4195954931506851E-2</c:v>
                </c:pt>
                <c:pt idx="407">
                  <c:v>-3.2642166698630133E-2</c:v>
                </c:pt>
                <c:pt idx="408">
                  <c:v>-3.3068362068493153E-2</c:v>
                </c:pt>
                <c:pt idx="409">
                  <c:v>-3.2910304438356172E-2</c:v>
                </c:pt>
                <c:pt idx="410">
                  <c:v>-3.3130459849315071E-2</c:v>
                </c:pt>
                <c:pt idx="411">
                  <c:v>-3.2982278671232879E-2</c:v>
                </c:pt>
                <c:pt idx="412">
                  <c:v>-3.3112110945205483E-2</c:v>
                </c:pt>
                <c:pt idx="413">
                  <c:v>-3.309517639726027E-2</c:v>
                </c:pt>
                <c:pt idx="414">
                  <c:v>-3.28129298630137E-2</c:v>
                </c:pt>
                <c:pt idx="415">
                  <c:v>-3.2127059219178085E-2</c:v>
                </c:pt>
                <c:pt idx="416">
                  <c:v>-3.6764431273972602E-2</c:v>
                </c:pt>
                <c:pt idx="417">
                  <c:v>-3.7712793698630141E-2</c:v>
                </c:pt>
                <c:pt idx="418">
                  <c:v>-3.6328356123287671E-2</c:v>
                </c:pt>
                <c:pt idx="419">
                  <c:v>-3.6602137232876718E-2</c:v>
                </c:pt>
                <c:pt idx="420">
                  <c:v>-2.9874702205479459E-2</c:v>
                </c:pt>
                <c:pt idx="421">
                  <c:v>-2.9250927493150686E-2</c:v>
                </c:pt>
                <c:pt idx="422">
                  <c:v>-3.1445424986301374E-2</c:v>
                </c:pt>
                <c:pt idx="423">
                  <c:v>-3.0107559452054799E-2</c:v>
                </c:pt>
                <c:pt idx="424">
                  <c:v>-3.0362995356164383E-2</c:v>
                </c:pt>
                <c:pt idx="425">
                  <c:v>-3.0879513863013703E-2</c:v>
                </c:pt>
                <c:pt idx="426">
                  <c:v>-3.2455880013698625E-2</c:v>
                </c:pt>
                <c:pt idx="427">
                  <c:v>-3.1892790945205481E-2</c:v>
                </c:pt>
                <c:pt idx="428">
                  <c:v>-3.7643640410958912E-2</c:v>
                </c:pt>
                <c:pt idx="429">
                  <c:v>-3.4236882123287675E-2</c:v>
                </c:pt>
                <c:pt idx="430">
                  <c:v>-3.2574425178082192E-2</c:v>
                </c:pt>
                <c:pt idx="431">
                  <c:v>-3.6205571219178084E-2</c:v>
                </c:pt>
                <c:pt idx="432">
                  <c:v>-3.3586294931506847E-2</c:v>
                </c:pt>
                <c:pt idx="433">
                  <c:v>-3.0975480739726027E-2</c:v>
                </c:pt>
                <c:pt idx="434">
                  <c:v>-3.6628951931506851E-2</c:v>
                </c:pt>
                <c:pt idx="435">
                  <c:v>-3.6037637136986302E-2</c:v>
                </c:pt>
                <c:pt idx="436">
                  <c:v>-3.5957197109589049E-2</c:v>
                </c:pt>
                <c:pt idx="437">
                  <c:v>-3.5680590986301372E-2</c:v>
                </c:pt>
                <c:pt idx="438">
                  <c:v>-3.5817481356164381E-2</c:v>
                </c:pt>
                <c:pt idx="439">
                  <c:v>-3.5261446684931516E-2</c:v>
                </c:pt>
                <c:pt idx="440">
                  <c:v>-3.4910047602739726E-2</c:v>
                </c:pt>
                <c:pt idx="441">
                  <c:v>-3.4914280315068491E-2</c:v>
                </c:pt>
                <c:pt idx="442">
                  <c:v>-3.4393529095890413E-2</c:v>
                </c:pt>
                <c:pt idx="443">
                  <c:v>-3.4112689890410962E-2</c:v>
                </c:pt>
                <c:pt idx="444">
                  <c:v>-3.3728829041095885E-2</c:v>
                </c:pt>
                <c:pt idx="445">
                  <c:v>-3.323630317808219E-2</c:v>
                </c:pt>
                <c:pt idx="446">
                  <c:v>-3.306130767123288E-2</c:v>
                </c:pt>
                <c:pt idx="447">
                  <c:v>-3.2763533917808223E-2</c:v>
                </c:pt>
                <c:pt idx="448">
                  <c:v>-3.2502454643835617E-2</c:v>
                </c:pt>
                <c:pt idx="449">
                  <c:v>-3.2371203945205478E-2</c:v>
                </c:pt>
                <c:pt idx="450">
                  <c:v>-3.1844808986301376E-2</c:v>
                </c:pt>
                <c:pt idx="451">
                  <c:v>-3.5140079835616442E-2</c:v>
                </c:pt>
                <c:pt idx="452">
                  <c:v>-3.572716154794521E-2</c:v>
                </c:pt>
                <c:pt idx="453">
                  <c:v>-3.4620739273972606E-2</c:v>
                </c:pt>
                <c:pt idx="454">
                  <c:v>-3.4094344315068498E-2</c:v>
                </c:pt>
                <c:pt idx="455">
                  <c:v>-3.4207242410958905E-2</c:v>
                </c:pt>
                <c:pt idx="456">
                  <c:v>-3.3625807767123296E-2</c:v>
                </c:pt>
                <c:pt idx="457">
                  <c:v>-3.3452226246575345E-2</c:v>
                </c:pt>
                <c:pt idx="458">
                  <c:v>-3.3143158356164382E-2</c:v>
                </c:pt>
                <c:pt idx="459">
                  <c:v>-3.2811515506849319E-2</c:v>
                </c:pt>
                <c:pt idx="460">
                  <c:v>-3.2453062027397263E-2</c:v>
                </c:pt>
                <c:pt idx="461">
                  <c:v>-3.2259720575342467E-2</c:v>
                </c:pt>
                <c:pt idx="462">
                  <c:v>-3.1755900205479456E-2</c:v>
                </c:pt>
                <c:pt idx="463">
                  <c:v>-3.1566791835616441E-2</c:v>
                </c:pt>
                <c:pt idx="464">
                  <c:v>-3.120269091780822E-2</c:v>
                </c:pt>
                <c:pt idx="465">
                  <c:v>-3.0954309780821924E-2</c:v>
                </c:pt>
                <c:pt idx="466">
                  <c:v>-3.0811775671232881E-2</c:v>
                </c:pt>
                <c:pt idx="467">
                  <c:v>-3.0456136849315068E-2</c:v>
                </c:pt>
                <c:pt idx="468">
                  <c:v>-3.0251504589041096E-2</c:v>
                </c:pt>
                <c:pt idx="469">
                  <c:v>-2.974768791780822E-2</c:v>
                </c:pt>
                <c:pt idx="470">
                  <c:v>-2.9160611383561644E-2</c:v>
                </c:pt>
                <c:pt idx="471">
                  <c:v>-2.8875535767123293E-2</c:v>
                </c:pt>
                <c:pt idx="472">
                  <c:v>-2.8366072027397261E-2</c:v>
                </c:pt>
                <c:pt idx="473">
                  <c:v>-2.8104990904109593E-2</c:v>
                </c:pt>
                <c:pt idx="474">
                  <c:v>-2.7746535575342471E-2</c:v>
                </c:pt>
                <c:pt idx="475">
                  <c:v>-3.1188578424657533E-2</c:v>
                </c:pt>
                <c:pt idx="476">
                  <c:v>-3.0621256273972604E-2</c:v>
                </c:pt>
                <c:pt idx="477">
                  <c:v>-2.9966436369863014E-2</c:v>
                </c:pt>
                <c:pt idx="478">
                  <c:v>-2.95190648630137E-2</c:v>
                </c:pt>
                <c:pt idx="479">
                  <c:v>-2.9111211739726028E-2</c:v>
                </c:pt>
                <c:pt idx="480">
                  <c:v>-2.8515664232876714E-2</c:v>
                </c:pt>
                <c:pt idx="481">
                  <c:v>-2.8963032041095887E-2</c:v>
                </c:pt>
                <c:pt idx="482">
                  <c:v>-2.8466271616438357E-2</c:v>
                </c:pt>
                <c:pt idx="483">
                  <c:v>-2.8176966986301372E-2</c:v>
                </c:pt>
                <c:pt idx="484">
                  <c:v>-2.7736655424657534E-2</c:v>
                </c:pt>
                <c:pt idx="485">
                  <c:v>-2.7365496410958905E-2</c:v>
                </c:pt>
                <c:pt idx="486">
                  <c:v>-2.7256829547945206E-2</c:v>
                </c:pt>
                <c:pt idx="487">
                  <c:v>-2.691813230136986E-2</c:v>
                </c:pt>
                <c:pt idx="488">
                  <c:v>-2.6658460356164385E-2</c:v>
                </c:pt>
                <c:pt idx="489">
                  <c:v>-2.6209683369863013E-2</c:v>
                </c:pt>
                <c:pt idx="490">
                  <c:v>-2.6095371287671233E-2</c:v>
                </c:pt>
                <c:pt idx="491">
                  <c:v>-2.578630820547945E-2</c:v>
                </c:pt>
                <c:pt idx="492">
                  <c:v>-2.5432083739726032E-2</c:v>
                </c:pt>
                <c:pt idx="493">
                  <c:v>-2.5218984575342468E-2</c:v>
                </c:pt>
                <c:pt idx="494">
                  <c:v>-2.4825245794520549E-2</c:v>
                </c:pt>
                <c:pt idx="495">
                  <c:v>-2.4706700630136986E-2</c:v>
                </c:pt>
                <c:pt idx="496">
                  <c:v>-2.4408925027397263E-2</c:v>
                </c:pt>
                <c:pt idx="497">
                  <c:v>-2.4224051219178082E-2</c:v>
                </c:pt>
                <c:pt idx="498">
                  <c:v>-2.3941802835616442E-2</c:v>
                </c:pt>
                <c:pt idx="499">
                  <c:v>-2.4002486260273976E-2</c:v>
                </c:pt>
                <c:pt idx="500">
                  <c:v>-2.4095627753424657E-2</c:v>
                </c:pt>
                <c:pt idx="501">
                  <c:v>-2.3662374287671234E-2</c:v>
                </c:pt>
                <c:pt idx="502">
                  <c:v>-1.9487893561643835E-2</c:v>
                </c:pt>
                <c:pt idx="503">
                  <c:v>-1.6451608931506847E-2</c:v>
                </c:pt>
                <c:pt idx="504">
                  <c:v>-1.3900207315068493E-2</c:v>
                </c:pt>
                <c:pt idx="505">
                  <c:v>-1.1768934205479451E-2</c:v>
                </c:pt>
                <c:pt idx="506">
                  <c:v>-1.0678321356164385E-2</c:v>
                </c:pt>
                <c:pt idx="507">
                  <c:v>-1.0111561767123288E-2</c:v>
                </c:pt>
                <c:pt idx="508">
                  <c:v>-9.6019593287671248E-3</c:v>
                </c:pt>
                <c:pt idx="509">
                  <c:v>-9.1708214794520553E-3</c:v>
                </c:pt>
                <c:pt idx="510">
                  <c:v>-8.7484338493150696E-3</c:v>
                </c:pt>
                <c:pt idx="511">
                  <c:v>-8.4084635342465755E-3</c:v>
                </c:pt>
                <c:pt idx="512">
                  <c:v>-8.0337771369863031E-3</c:v>
                </c:pt>
                <c:pt idx="513">
                  <c:v>-7.741082712328767E-3</c:v>
                </c:pt>
                <c:pt idx="514">
                  <c:v>-7.5601608904109583E-3</c:v>
                </c:pt>
                <c:pt idx="515">
                  <c:v>-7.4431680410958906E-3</c:v>
                </c:pt>
                <c:pt idx="516">
                  <c:v>-7.3696414931506849E-3</c:v>
                </c:pt>
                <c:pt idx="517">
                  <c:v>-7.3497432328767133E-3</c:v>
                </c:pt>
                <c:pt idx="518">
                  <c:v>-7.3583510547945204E-3</c:v>
                </c:pt>
                <c:pt idx="519">
                  <c:v>-7.3916575890410957E-3</c:v>
                </c:pt>
                <c:pt idx="520">
                  <c:v>-7.425950178082192E-3</c:v>
                </c:pt>
                <c:pt idx="521">
                  <c:v>-7.4516353150684929E-3</c:v>
                </c:pt>
                <c:pt idx="522">
                  <c:v>-7.5275607945205483E-3</c:v>
                </c:pt>
                <c:pt idx="523">
                  <c:v>-7.6284653424657546E-3</c:v>
                </c:pt>
                <c:pt idx="524">
                  <c:v>-7.6562672054794525E-3</c:v>
                </c:pt>
                <c:pt idx="525">
                  <c:v>-7.7163865890410976E-3</c:v>
                </c:pt>
                <c:pt idx="526">
                  <c:v>-7.7959807397260288E-3</c:v>
                </c:pt>
                <c:pt idx="527">
                  <c:v>-7.8853133835616439E-3</c:v>
                </c:pt>
                <c:pt idx="528">
                  <c:v>-7.9760566849315078E-3</c:v>
                </c:pt>
                <c:pt idx="529">
                  <c:v>-8.1145001095890412E-3</c:v>
                </c:pt>
                <c:pt idx="530">
                  <c:v>-8.2931650273972597E-3</c:v>
                </c:pt>
                <c:pt idx="531">
                  <c:v>-8.4673135479452055E-3</c:v>
                </c:pt>
                <c:pt idx="532">
                  <c:v>-8.648518315068493E-3</c:v>
                </c:pt>
                <c:pt idx="533">
                  <c:v>-8.8501857534246595E-3</c:v>
                </c:pt>
                <c:pt idx="534">
                  <c:v>-9.0923568904109596E-3</c:v>
                </c:pt>
                <c:pt idx="535">
                  <c:v>-9.32394291780822E-3</c:v>
                </c:pt>
                <c:pt idx="536">
                  <c:v>-9.5740161780821925E-3</c:v>
                </c:pt>
                <c:pt idx="537">
                  <c:v>-9.8374977123287678E-3</c:v>
                </c:pt>
                <c:pt idx="538">
                  <c:v>-1.0114243273972605E-2</c:v>
                </c:pt>
                <c:pt idx="539">
                  <c:v>-1.0377582780821919E-2</c:v>
                </c:pt>
                <c:pt idx="540">
                  <c:v>-1.067267576712329E-2</c:v>
                </c:pt>
                <c:pt idx="541">
                  <c:v>-1.096480504109589E-2</c:v>
                </c:pt>
                <c:pt idx="542">
                  <c:v>-1.1427976726027397E-2</c:v>
                </c:pt>
                <c:pt idx="543">
                  <c:v>-1.1817058561643836E-2</c:v>
                </c:pt>
                <c:pt idx="544">
                  <c:v>-1.2080397328767124E-2</c:v>
                </c:pt>
                <c:pt idx="545">
                  <c:v>-1.2322991958904109E-2</c:v>
                </c:pt>
                <c:pt idx="546">
                  <c:v>-1.2573489082191783E-2</c:v>
                </c:pt>
                <c:pt idx="547">
                  <c:v>-1.2850801273972604E-2</c:v>
                </c:pt>
                <c:pt idx="548">
                  <c:v>-1.3208834219178083E-2</c:v>
                </c:pt>
                <c:pt idx="549">
                  <c:v>-1.3704324534246574E-2</c:v>
                </c:pt>
                <c:pt idx="550">
                  <c:v>-1.4198121246575345E-2</c:v>
                </c:pt>
                <c:pt idx="551">
                  <c:v>-1.4869877547945208E-2</c:v>
                </c:pt>
                <c:pt idx="552">
                  <c:v>-1.5350408753424657E-2</c:v>
                </c:pt>
                <c:pt idx="553">
                  <c:v>-1.5826423561643838E-2</c:v>
                </c:pt>
                <c:pt idx="554">
                  <c:v>-1.6242460273972602E-2</c:v>
                </c:pt>
                <c:pt idx="555">
                  <c:v>-1.6525558602739725E-2</c:v>
                </c:pt>
                <c:pt idx="556">
                  <c:v>-1.6816981438356162E-2</c:v>
                </c:pt>
                <c:pt idx="557">
                  <c:v>-1.7165701602739725E-2</c:v>
                </c:pt>
                <c:pt idx="558">
                  <c:v>-1.7537142452054795E-2</c:v>
                </c:pt>
                <c:pt idx="559">
                  <c:v>-1.7929752780821921E-2</c:v>
                </c:pt>
                <c:pt idx="560">
                  <c:v>-1.8135372575342465E-2</c:v>
                </c:pt>
                <c:pt idx="561">
                  <c:v>-1.8037573027397259E-2</c:v>
                </c:pt>
                <c:pt idx="562">
                  <c:v>-1.7967997356164386E-2</c:v>
                </c:pt>
                <c:pt idx="563">
                  <c:v>-1.7902093684931508E-2</c:v>
                </c:pt>
                <c:pt idx="564">
                  <c:v>-1.7873019863013699E-2</c:v>
                </c:pt>
                <c:pt idx="565">
                  <c:v>-1.7825179191780824E-2</c:v>
                </c:pt>
                <c:pt idx="566">
                  <c:v>-1.7775220315068493E-2</c:v>
                </c:pt>
                <c:pt idx="567">
                  <c:v>-1.7752358342465753E-2</c:v>
                </c:pt>
                <c:pt idx="568">
                  <c:v>-1.771721765753425E-2</c:v>
                </c:pt>
                <c:pt idx="569">
                  <c:v>-1.7660345671232876E-2</c:v>
                </c:pt>
                <c:pt idx="570">
                  <c:v>-1.7646372246575344E-2</c:v>
                </c:pt>
                <c:pt idx="571">
                  <c:v>-1.7616878630136987E-2</c:v>
                </c:pt>
                <c:pt idx="572">
                  <c:v>-1.7580750410958905E-2</c:v>
                </c:pt>
                <c:pt idx="573">
                  <c:v>-1.7515127095890412E-2</c:v>
                </c:pt>
                <c:pt idx="574">
                  <c:v>-1.7489866191780824E-2</c:v>
                </c:pt>
                <c:pt idx="575">
                  <c:v>-1.7489725273972603E-2</c:v>
                </c:pt>
                <c:pt idx="576">
                  <c:v>-1.7439201986301372E-2</c:v>
                </c:pt>
                <c:pt idx="577">
                  <c:v>-1.7425089493150685E-2</c:v>
                </c:pt>
                <c:pt idx="578">
                  <c:v>-1.7393618958904108E-2</c:v>
                </c:pt>
                <c:pt idx="579">
                  <c:v>-1.7373014260273975E-2</c:v>
                </c:pt>
                <c:pt idx="580">
                  <c:v>-1.7271121438356164E-2</c:v>
                </c:pt>
                <c:pt idx="581">
                  <c:v>-1.7234995068493152E-2</c:v>
                </c:pt>
                <c:pt idx="582">
                  <c:v>-1.7254751301369865E-2</c:v>
                </c:pt>
                <c:pt idx="583">
                  <c:v>-1.7272110821917808E-2</c:v>
                </c:pt>
                <c:pt idx="584">
                  <c:v>-1.7263077657534247E-2</c:v>
                </c:pt>
                <c:pt idx="585">
                  <c:v>-1.7260537808219178E-2</c:v>
                </c:pt>
                <c:pt idx="586">
                  <c:v>-1.7259550273972604E-2</c:v>
                </c:pt>
                <c:pt idx="587">
                  <c:v>-1.7278460260273971E-2</c:v>
                </c:pt>
                <c:pt idx="588">
                  <c:v>-1.7279588712328767E-2</c:v>
                </c:pt>
                <c:pt idx="589">
                  <c:v>-1.7263782986301369E-2</c:v>
                </c:pt>
                <c:pt idx="590">
                  <c:v>-1.7252917150684933E-2</c:v>
                </c:pt>
                <c:pt idx="591">
                  <c:v>-1.722469179452055E-2</c:v>
                </c:pt>
                <c:pt idx="592">
                  <c:v>-1.7230337383561643E-2</c:v>
                </c:pt>
                <c:pt idx="593">
                  <c:v>-1.7230196095890413E-2</c:v>
                </c:pt>
                <c:pt idx="594">
                  <c:v>-1.7233723479452054E-2</c:v>
                </c:pt>
                <c:pt idx="595">
                  <c:v>-1.7212695657534246E-2</c:v>
                </c:pt>
                <c:pt idx="596">
                  <c:v>-1.7241203219178082E-2</c:v>
                </c:pt>
                <c:pt idx="597">
                  <c:v>-1.7259973397260275E-2</c:v>
                </c:pt>
                <c:pt idx="598">
                  <c:v>-1.7264067041095892E-2</c:v>
                </c:pt>
                <c:pt idx="599">
                  <c:v>-1.7263924273972605E-2</c:v>
                </c:pt>
                <c:pt idx="600">
                  <c:v>-1.7256585452054794E-2</c:v>
                </c:pt>
                <c:pt idx="601">
                  <c:v>-1.7259550273972604E-2</c:v>
                </c:pt>
                <c:pt idx="602">
                  <c:v>-1.7187999164383565E-2</c:v>
                </c:pt>
                <c:pt idx="603">
                  <c:v>-1.7119412876712328E-2</c:v>
                </c:pt>
                <c:pt idx="604">
                  <c:v>-1.7133382602739729E-2</c:v>
                </c:pt>
                <c:pt idx="605">
                  <c:v>-1.7180519794520548E-2</c:v>
                </c:pt>
                <c:pt idx="606">
                  <c:v>-1.7191669315068495E-2</c:v>
                </c:pt>
                <c:pt idx="607">
                  <c:v>-1.7205357205479454E-2</c:v>
                </c:pt>
                <c:pt idx="608">
                  <c:v>-1.7224127383561647E-2</c:v>
                </c:pt>
                <c:pt idx="609">
                  <c:v>-1.7231748041095889E-2</c:v>
                </c:pt>
                <c:pt idx="610">
                  <c:v>-1.7224550876712329E-2</c:v>
                </c:pt>
                <c:pt idx="611">
                  <c:v>-1.7232030246575342E-2</c:v>
                </c:pt>
                <c:pt idx="612">
                  <c:v>-1.7226669082191781E-2</c:v>
                </c:pt>
                <c:pt idx="613">
                  <c:v>-1.7206909150684933E-2</c:v>
                </c:pt>
                <c:pt idx="614">
                  <c:v>-1.7230760506849314E-2</c:v>
                </c:pt>
                <c:pt idx="615">
                  <c:v>-1.7199854383561645E-2</c:v>
                </c:pt>
                <c:pt idx="616">
                  <c:v>-1.7340415273972603E-2</c:v>
                </c:pt>
                <c:pt idx="617">
                  <c:v>-1.7941606150684932E-2</c:v>
                </c:pt>
                <c:pt idx="618">
                  <c:v>-1.4669055616438357E-2</c:v>
                </c:pt>
                <c:pt idx="619">
                  <c:v>-1.5325712630136986E-2</c:v>
                </c:pt>
                <c:pt idx="620">
                  <c:v>-1.6911394520547945E-2</c:v>
                </c:pt>
                <c:pt idx="621">
                  <c:v>-1.6989859109589042E-2</c:v>
                </c:pt>
                <c:pt idx="622">
                  <c:v>-1.8020072589041095E-2</c:v>
                </c:pt>
                <c:pt idx="623">
                  <c:v>-1.7733871849315071E-2</c:v>
                </c:pt>
                <c:pt idx="624">
                  <c:v>-1.8924827424657533E-2</c:v>
                </c:pt>
                <c:pt idx="625">
                  <c:v>-1.9505556739726031E-2</c:v>
                </c:pt>
                <c:pt idx="626">
                  <c:v>-1.9838329890410959E-2</c:v>
                </c:pt>
                <c:pt idx="627">
                  <c:v>-2.0410450643835617E-2</c:v>
                </c:pt>
                <c:pt idx="628">
                  <c:v>-1.9796697369863014E-2</c:v>
                </c:pt>
                <c:pt idx="629">
                  <c:v>-2.0318577041095891E-2</c:v>
                </c:pt>
                <c:pt idx="630">
                  <c:v>-2.1731240342465753E-2</c:v>
                </c:pt>
                <c:pt idx="631">
                  <c:v>-2.0626232424657533E-2</c:v>
                </c:pt>
                <c:pt idx="632">
                  <c:v>-2.1113113068493151E-2</c:v>
                </c:pt>
                <c:pt idx="633">
                  <c:v>-2.3054428602739725E-2</c:v>
                </c:pt>
                <c:pt idx="634">
                  <c:v>-2.0903683684931507E-2</c:v>
                </c:pt>
                <c:pt idx="635">
                  <c:v>-2.1708238931506849E-2</c:v>
                </c:pt>
                <c:pt idx="636">
                  <c:v>-2.0593208465753427E-2</c:v>
                </c:pt>
                <c:pt idx="637">
                  <c:v>-2.2286285630136987E-2</c:v>
                </c:pt>
                <c:pt idx="638">
                  <c:v>-2.0680141808219178E-2</c:v>
                </c:pt>
                <c:pt idx="639">
                  <c:v>-2.3219687465753428E-2</c:v>
                </c:pt>
                <c:pt idx="640">
                  <c:v>-2.0887452986301371E-2</c:v>
                </c:pt>
                <c:pt idx="641">
                  <c:v>-2.100430491780822E-2</c:v>
                </c:pt>
                <c:pt idx="642">
                  <c:v>-2.1662371849315073E-2</c:v>
                </c:pt>
                <c:pt idx="643">
                  <c:v>-2.1969177287671234E-2</c:v>
                </c:pt>
                <c:pt idx="644">
                  <c:v>-2.0613387821917808E-2</c:v>
                </c:pt>
                <c:pt idx="645">
                  <c:v>-2.289439368493151E-2</c:v>
                </c:pt>
                <c:pt idx="646">
                  <c:v>-2.4778131534246572E-2</c:v>
                </c:pt>
                <c:pt idx="647">
                  <c:v>-2.160465287671233E-2</c:v>
                </c:pt>
                <c:pt idx="648">
                  <c:v>-2.0986100630136988E-2</c:v>
                </c:pt>
                <c:pt idx="649">
                  <c:v>-2.3171986232876713E-2</c:v>
                </c:pt>
                <c:pt idx="650">
                  <c:v>-2.3127249452054795E-2</c:v>
                </c:pt>
                <c:pt idx="651">
                  <c:v>-2.0717679205479452E-2</c:v>
                </c:pt>
                <c:pt idx="652">
                  <c:v>-2.278826815068493E-2</c:v>
                </c:pt>
                <c:pt idx="653">
                  <c:v>-2.1439676589041098E-2</c:v>
                </c:pt>
                <c:pt idx="654">
                  <c:v>-2.0944326821917811E-2</c:v>
                </c:pt>
                <c:pt idx="655">
                  <c:v>-2.2268081342465756E-2</c:v>
                </c:pt>
                <c:pt idx="656">
                  <c:v>-2.0545083739726029E-2</c:v>
                </c:pt>
                <c:pt idx="657">
                  <c:v>-2.4530879219178084E-2</c:v>
                </c:pt>
                <c:pt idx="658">
                  <c:v>-2.282820595890411E-2</c:v>
                </c:pt>
                <c:pt idx="659">
                  <c:v>-2.4151817342465753E-2</c:v>
                </c:pt>
                <c:pt idx="660">
                  <c:v>-2.2472288630136984E-2</c:v>
                </c:pt>
                <c:pt idx="661">
                  <c:v>-2.1790795315068494E-2</c:v>
                </c:pt>
                <c:pt idx="662">
                  <c:v>-2.0924427821917811E-2</c:v>
                </c:pt>
                <c:pt idx="663">
                  <c:v>-2.4182582547945204E-2</c:v>
                </c:pt>
                <c:pt idx="664">
                  <c:v>-2.351195506849315E-2</c:v>
                </c:pt>
                <c:pt idx="665">
                  <c:v>-2.1103233287671233E-2</c:v>
                </c:pt>
                <c:pt idx="666">
                  <c:v>-2.0340028356164386E-2</c:v>
                </c:pt>
                <c:pt idx="667">
                  <c:v>-2.2206128178082193E-2</c:v>
                </c:pt>
                <c:pt idx="668">
                  <c:v>-2.2892275479452055E-2</c:v>
                </c:pt>
                <c:pt idx="669">
                  <c:v>-2.0695099438356162E-2</c:v>
                </c:pt>
                <c:pt idx="670">
                  <c:v>-2.0257752698630137E-2</c:v>
                </c:pt>
                <c:pt idx="671">
                  <c:v>-2.2638956301369865E-2</c:v>
                </c:pt>
                <c:pt idx="672">
                  <c:v>-2.2645871630136986E-2</c:v>
                </c:pt>
                <c:pt idx="673">
                  <c:v>-2.0286262109589042E-2</c:v>
                </c:pt>
                <c:pt idx="674">
                  <c:v>-2.0507969835616442E-2</c:v>
                </c:pt>
                <c:pt idx="675">
                  <c:v>-2.0757477575342468E-2</c:v>
                </c:pt>
                <c:pt idx="676">
                  <c:v>-2.0890276520547944E-2</c:v>
                </c:pt>
                <c:pt idx="677">
                  <c:v>-2.2362774780821916E-2</c:v>
                </c:pt>
                <c:pt idx="678">
                  <c:v>-2.0159670945205481E-2</c:v>
                </c:pt>
                <c:pt idx="679">
                  <c:v>-2.2760607205479452E-2</c:v>
                </c:pt>
                <c:pt idx="680">
                  <c:v>-2.0889994315068494E-2</c:v>
                </c:pt>
                <c:pt idx="681">
                  <c:v>-1.9852442383561646E-2</c:v>
                </c:pt>
                <c:pt idx="682">
                  <c:v>-2.2168022671232877E-2</c:v>
                </c:pt>
                <c:pt idx="683">
                  <c:v>-2.279884993150685E-2</c:v>
                </c:pt>
                <c:pt idx="684">
                  <c:v>-2.0276099753424658E-2</c:v>
                </c:pt>
                <c:pt idx="685">
                  <c:v>-2.0596735479452056E-2</c:v>
                </c:pt>
                <c:pt idx="686">
                  <c:v>-2.2461845917808219E-2</c:v>
                </c:pt>
                <c:pt idx="687">
                  <c:v>-2.0158119000000002E-2</c:v>
                </c:pt>
                <c:pt idx="688">
                  <c:v>-2.2817197356164384E-2</c:v>
                </c:pt>
                <c:pt idx="689">
                  <c:v>-2.0534076986301372E-2</c:v>
                </c:pt>
                <c:pt idx="690">
                  <c:v>-2.0134410410958908E-2</c:v>
                </c:pt>
                <c:pt idx="691">
                  <c:v>-2.2849937630136985E-2</c:v>
                </c:pt>
                <c:pt idx="692">
                  <c:v>-2.147312404109589E-2</c:v>
                </c:pt>
                <c:pt idx="693">
                  <c:v>-2.014809978082192E-2</c:v>
                </c:pt>
                <c:pt idx="694">
                  <c:v>-2.2076150917808221E-2</c:v>
                </c:pt>
                <c:pt idx="695">
                  <c:v>-2.187913968493151E-2</c:v>
                </c:pt>
                <c:pt idx="696">
                  <c:v>-2.2093649876712331E-2</c:v>
                </c:pt>
                <c:pt idx="697">
                  <c:v>-2.1732086958904114E-2</c:v>
                </c:pt>
                <c:pt idx="698">
                  <c:v>-1.9121131479452054E-2</c:v>
                </c:pt>
                <c:pt idx="699">
                  <c:v>-2.0113805712328767E-2</c:v>
                </c:pt>
                <c:pt idx="700">
                  <c:v>-2.0818302287671234E-2</c:v>
                </c:pt>
                <c:pt idx="701">
                  <c:v>-1.9248567041095895E-2</c:v>
                </c:pt>
                <c:pt idx="702">
                  <c:v>-1.9489607876712327E-2</c:v>
                </c:pt>
                <c:pt idx="703">
                  <c:v>-1.8624655109589043E-2</c:v>
                </c:pt>
                <c:pt idx="704">
                  <c:v>-2.0928097972602741E-2</c:v>
                </c:pt>
                <c:pt idx="705">
                  <c:v>-1.9715409246575347E-2</c:v>
                </c:pt>
                <c:pt idx="706">
                  <c:v>-2.0747317438356165E-2</c:v>
                </c:pt>
                <c:pt idx="707">
                  <c:v>-1.9086414287671234E-2</c:v>
                </c:pt>
                <c:pt idx="708">
                  <c:v>-1.9167703890410958E-2</c:v>
                </c:pt>
                <c:pt idx="709">
                  <c:v>-2.0724031972602742E-2</c:v>
                </c:pt>
                <c:pt idx="710">
                  <c:v>-1.9250826534246576E-2</c:v>
                </c:pt>
                <c:pt idx="711">
                  <c:v>-2.0767355876712332E-2</c:v>
                </c:pt>
                <c:pt idx="712">
                  <c:v>-1.8635519095890413E-2</c:v>
                </c:pt>
                <c:pt idx="713">
                  <c:v>-1.8479999095890414E-2</c:v>
                </c:pt>
                <c:pt idx="714">
                  <c:v>-2.0821125821917811E-2</c:v>
                </c:pt>
                <c:pt idx="715">
                  <c:v>-1.960519006849315E-2</c:v>
                </c:pt>
                <c:pt idx="716">
                  <c:v>-1.8188717547945207E-2</c:v>
                </c:pt>
                <c:pt idx="717">
                  <c:v>-2.1220931835616439E-2</c:v>
                </c:pt>
                <c:pt idx="718">
                  <c:v>-1.9256752109589041E-2</c:v>
                </c:pt>
                <c:pt idx="719">
                  <c:v>-2.0736308835616439E-2</c:v>
                </c:pt>
                <c:pt idx="720">
                  <c:v>-2.0457585986301371E-2</c:v>
                </c:pt>
                <c:pt idx="721">
                  <c:v>-2.067336776712329E-2</c:v>
                </c:pt>
                <c:pt idx="722">
                  <c:v>-2.0573450383561641E-2</c:v>
                </c:pt>
                <c:pt idx="723">
                  <c:v>-2.0757477575342468E-2</c:v>
                </c:pt>
                <c:pt idx="724">
                  <c:v>-2.0594760410958906E-2</c:v>
                </c:pt>
                <c:pt idx="725">
                  <c:v>-2.0618045876712329E-2</c:v>
                </c:pt>
                <c:pt idx="726">
                  <c:v>-2.0549600506849317E-2</c:v>
                </c:pt>
                <c:pt idx="727">
                  <c:v>-2.0262410383561642E-2</c:v>
                </c:pt>
                <c:pt idx="728">
                  <c:v>-2.0584880260273972E-2</c:v>
                </c:pt>
                <c:pt idx="729">
                  <c:v>-2.0708224397260274E-2</c:v>
                </c:pt>
                <c:pt idx="730">
                  <c:v>-2.0498795013698629E-2</c:v>
                </c:pt>
                <c:pt idx="731">
                  <c:v>-2.0574155712328769E-2</c:v>
                </c:pt>
                <c:pt idx="732">
                  <c:v>-2.0662500082191781E-2</c:v>
                </c:pt>
                <c:pt idx="733">
                  <c:v>-2.0772015410958904E-2</c:v>
                </c:pt>
                <c:pt idx="734">
                  <c:v>-2.0885336630136985E-2</c:v>
                </c:pt>
                <c:pt idx="735">
                  <c:v>-2.1035493246575346E-2</c:v>
                </c:pt>
                <c:pt idx="736">
                  <c:v>-2.1276818136986304E-2</c:v>
                </c:pt>
                <c:pt idx="737">
                  <c:v>-2.1461974150684932E-2</c:v>
                </c:pt>
                <c:pt idx="738">
                  <c:v>-2.1595196219178082E-2</c:v>
                </c:pt>
                <c:pt idx="739">
                  <c:v>-2.1650375712328765E-2</c:v>
                </c:pt>
                <c:pt idx="740">
                  <c:v>-2.2096189356164385E-2</c:v>
                </c:pt>
                <c:pt idx="741">
                  <c:v>-2.2168869287671235E-2</c:v>
                </c:pt>
                <c:pt idx="742">
                  <c:v>-2.2099154178082194E-2</c:v>
                </c:pt>
                <c:pt idx="743">
                  <c:v>-2.2138950698630137E-2</c:v>
                </c:pt>
                <c:pt idx="744">
                  <c:v>-2.206739995890411E-2</c:v>
                </c:pt>
                <c:pt idx="745">
                  <c:v>-2.1884642136986304E-2</c:v>
                </c:pt>
                <c:pt idx="746">
                  <c:v>-2.1541992534246577E-2</c:v>
                </c:pt>
                <c:pt idx="747">
                  <c:v>-2.2229552712328769E-2</c:v>
                </c:pt>
                <c:pt idx="748">
                  <c:v>-2.2209091150684934E-2</c:v>
                </c:pt>
                <c:pt idx="749">
                  <c:v>-2.2145019410958904E-2</c:v>
                </c:pt>
                <c:pt idx="750">
                  <c:v>-2.2137680958904112E-2</c:v>
                </c:pt>
                <c:pt idx="751">
                  <c:v>-2.2092662342465756E-2</c:v>
                </c:pt>
                <c:pt idx="752">
                  <c:v>-2.2045668287671235E-2</c:v>
                </c:pt>
                <c:pt idx="753">
                  <c:v>-2.1653904575342466E-2</c:v>
                </c:pt>
                <c:pt idx="754">
                  <c:v>-2.169257264383562E-2</c:v>
                </c:pt>
                <c:pt idx="755">
                  <c:v>-2.1403405232876711E-2</c:v>
                </c:pt>
                <c:pt idx="756">
                  <c:v>-2.1491044273972602E-2</c:v>
                </c:pt>
                <c:pt idx="757">
                  <c:v>-2.1423729575342464E-2</c:v>
                </c:pt>
                <c:pt idx="758">
                  <c:v>-2.1305182561643835E-2</c:v>
                </c:pt>
                <c:pt idx="759">
                  <c:v>-2.088942990410959E-2</c:v>
                </c:pt>
                <c:pt idx="760">
                  <c:v>-2.0487365136986301E-2</c:v>
                </c:pt>
                <c:pt idx="761">
                  <c:v>-1.9947700602739728E-2</c:v>
                </c:pt>
                <c:pt idx="762">
                  <c:v>-2.0962815164383565E-2</c:v>
                </c:pt>
                <c:pt idx="763">
                  <c:v>-2.081759695890411E-2</c:v>
                </c:pt>
                <c:pt idx="764">
                  <c:v>-2.0707519068493149E-2</c:v>
                </c:pt>
                <c:pt idx="765">
                  <c:v>-2.0625525246575342E-2</c:v>
                </c:pt>
                <c:pt idx="766">
                  <c:v>-2.0366419561643836E-2</c:v>
                </c:pt>
                <c:pt idx="767">
                  <c:v>-2.0123542726027399E-2</c:v>
                </c:pt>
                <c:pt idx="768">
                  <c:v>-1.9891392657534243E-2</c:v>
                </c:pt>
                <c:pt idx="769">
                  <c:v>-2.0433030780821919E-2</c:v>
                </c:pt>
                <c:pt idx="770">
                  <c:v>-2.0322670684931505E-2</c:v>
                </c:pt>
                <c:pt idx="771">
                  <c:v>-2.025239116438356E-2</c:v>
                </c:pt>
                <c:pt idx="772">
                  <c:v>-2.0458150397260275E-2</c:v>
                </c:pt>
                <c:pt idx="773">
                  <c:v>-2.041694284931507E-2</c:v>
                </c:pt>
                <c:pt idx="774">
                  <c:v>-2.0289506917808221E-2</c:v>
                </c:pt>
                <c:pt idx="775">
                  <c:v>-2.0256059465753429E-2</c:v>
                </c:pt>
                <c:pt idx="776">
                  <c:v>-2.0094329835616438E-2</c:v>
                </c:pt>
                <c:pt idx="777">
                  <c:v>-2.0043808397260273E-2</c:v>
                </c:pt>
                <c:pt idx="778">
                  <c:v>-1.9742928904109589E-2</c:v>
                </c:pt>
                <c:pt idx="779">
                  <c:v>-1.9813915602739728E-2</c:v>
                </c:pt>
                <c:pt idx="780">
                  <c:v>-1.9690994958904109E-2</c:v>
                </c:pt>
                <c:pt idx="781">
                  <c:v>-1.933733490410959E-2</c:v>
                </c:pt>
                <c:pt idx="782">
                  <c:v>-1.9240664178082192E-2</c:v>
                </c:pt>
                <c:pt idx="783">
                  <c:v>-1.951628128767123E-2</c:v>
                </c:pt>
                <c:pt idx="784">
                  <c:v>-1.9650492739726029E-2</c:v>
                </c:pt>
                <c:pt idx="785">
                  <c:v>-1.9128329013698632E-2</c:v>
                </c:pt>
                <c:pt idx="786">
                  <c:v>-1.9047746219178079E-2</c:v>
                </c:pt>
                <c:pt idx="787">
                  <c:v>-1.8941056273972606E-2</c:v>
                </c:pt>
                <c:pt idx="788">
                  <c:v>-1.8780314178082194E-2</c:v>
                </c:pt>
                <c:pt idx="789">
                  <c:v>-1.8560722808219177E-2</c:v>
                </c:pt>
                <c:pt idx="790">
                  <c:v>-1.850074508219178E-2</c:v>
                </c:pt>
                <c:pt idx="791">
                  <c:v>-1.8342685232876712E-2</c:v>
                </c:pt>
                <c:pt idx="792">
                  <c:v>-1.8228655356164383E-2</c:v>
                </c:pt>
                <c:pt idx="793">
                  <c:v>-1.8046181589041095E-2</c:v>
                </c:pt>
                <c:pt idx="794">
                  <c:v>-1.789785912328767E-2</c:v>
                </c:pt>
                <c:pt idx="795">
                  <c:v>-1.7803869164383562E-2</c:v>
                </c:pt>
                <c:pt idx="796">
                  <c:v>-1.7688569178082196E-2</c:v>
                </c:pt>
                <c:pt idx="797">
                  <c:v>-1.7537424657534249E-2</c:v>
                </c:pt>
                <c:pt idx="798">
                  <c:v>-1.7434121178082192E-2</c:v>
                </c:pt>
                <c:pt idx="799">
                  <c:v>-1.732178564383562E-2</c:v>
                </c:pt>
                <c:pt idx="800">
                  <c:v>-1.7181789534246577E-2</c:v>
                </c:pt>
                <c:pt idx="801">
                  <c:v>-1.688599084931507E-2</c:v>
                </c:pt>
                <c:pt idx="802">
                  <c:v>-1.6637611561643836E-2</c:v>
                </c:pt>
                <c:pt idx="803">
                  <c:v>-1.7098243767123291E-2</c:v>
                </c:pt>
                <c:pt idx="804">
                  <c:v>-1.7006936424657535E-2</c:v>
                </c:pt>
                <c:pt idx="805">
                  <c:v>-1.6885567726027399E-2</c:v>
                </c:pt>
                <c:pt idx="806">
                  <c:v>-1.6702810273972604E-2</c:v>
                </c:pt>
                <c:pt idx="807">
                  <c:v>-1.6722003945205479E-2</c:v>
                </c:pt>
                <c:pt idx="808">
                  <c:v>-1.6500578424657537E-2</c:v>
                </c:pt>
                <c:pt idx="809">
                  <c:v>-1.6500437136986304E-2</c:v>
                </c:pt>
                <c:pt idx="810">
                  <c:v>-1.6167242342465755E-2</c:v>
                </c:pt>
                <c:pt idx="811">
                  <c:v>-1.5909686753424655E-2</c:v>
                </c:pt>
                <c:pt idx="812">
                  <c:v>-1.6266452917808222E-2</c:v>
                </c:pt>
                <c:pt idx="813">
                  <c:v>-1.6222139630136988E-2</c:v>
                </c:pt>
                <c:pt idx="814">
                  <c:v>-1.6111638246575341E-2</c:v>
                </c:pt>
                <c:pt idx="815">
                  <c:v>-1.5967689780821918E-2</c:v>
                </c:pt>
                <c:pt idx="816">
                  <c:v>-1.5982366684931509E-2</c:v>
                </c:pt>
                <c:pt idx="817">
                  <c:v>-1.5884568986301369E-2</c:v>
                </c:pt>
                <c:pt idx="818">
                  <c:v>-1.5810194342465757E-2</c:v>
                </c:pt>
                <c:pt idx="819">
                  <c:v>-1.5720580232876712E-2</c:v>
                </c:pt>
                <c:pt idx="820">
                  <c:v>-1.5633930575342465E-2</c:v>
                </c:pt>
                <c:pt idx="821">
                  <c:v>-1.5367061095890413E-2</c:v>
                </c:pt>
                <c:pt idx="822">
                  <c:v>-1.5139427794520547E-2</c:v>
                </c:pt>
                <c:pt idx="823">
                  <c:v>-1.4929714356164383E-2</c:v>
                </c:pt>
                <c:pt idx="824">
                  <c:v>-1.4613312452054796E-2</c:v>
                </c:pt>
                <c:pt idx="825">
                  <c:v>-1.5298194452054794E-2</c:v>
                </c:pt>
                <c:pt idx="826">
                  <c:v>-1.5169910424657533E-2</c:v>
                </c:pt>
                <c:pt idx="827">
                  <c:v>-1.4943403726027397E-2</c:v>
                </c:pt>
                <c:pt idx="828">
                  <c:v>-1.4804395150684931E-2</c:v>
                </c:pt>
                <c:pt idx="829">
                  <c:v>-1.4945096958904112E-2</c:v>
                </c:pt>
                <c:pt idx="830">
                  <c:v>-1.4869877547945208E-2</c:v>
                </c:pt>
                <c:pt idx="831">
                  <c:v>-1.4916166273972603E-2</c:v>
                </c:pt>
                <c:pt idx="832">
                  <c:v>-1.4826410876712328E-2</c:v>
                </c:pt>
                <c:pt idx="833">
                  <c:v>-1.4856470383561644E-2</c:v>
                </c:pt>
                <c:pt idx="834">
                  <c:v>-1.4511279452054795E-2</c:v>
                </c:pt>
                <c:pt idx="835">
                  <c:v>-1.4348561178082191E-2</c:v>
                </c:pt>
                <c:pt idx="836">
                  <c:v>-1.4379467301369863E-2</c:v>
                </c:pt>
                <c:pt idx="837">
                  <c:v>-1.4651697205479453E-2</c:v>
                </c:pt>
                <c:pt idx="838">
                  <c:v>-1.451522995890411E-2</c:v>
                </c:pt>
                <c:pt idx="839">
                  <c:v>-1.4103708904109591E-2</c:v>
                </c:pt>
                <c:pt idx="840">
                  <c:v>-1.4534000136986301E-2</c:v>
                </c:pt>
                <c:pt idx="841">
                  <c:v>-1.4449888479452055E-2</c:v>
                </c:pt>
                <c:pt idx="842">
                  <c:v>-1.4132638849315069E-2</c:v>
                </c:pt>
                <c:pt idx="843">
                  <c:v>-1.4531600835616441E-2</c:v>
                </c:pt>
                <c:pt idx="844">
                  <c:v>-1.4455532958904111E-2</c:v>
                </c:pt>
                <c:pt idx="845">
                  <c:v>-1.4432813013698632E-2</c:v>
                </c:pt>
                <c:pt idx="846">
                  <c:v>-1.4229451602739727E-2</c:v>
                </c:pt>
                <c:pt idx="847">
                  <c:v>-1.4250761630136985E-2</c:v>
                </c:pt>
                <c:pt idx="848">
                  <c:v>-1.4497165849315069E-2</c:v>
                </c:pt>
                <c:pt idx="849">
                  <c:v>-1.4340940520547947E-2</c:v>
                </c:pt>
                <c:pt idx="850">
                  <c:v>-1.4047823712328768E-2</c:v>
                </c:pt>
                <c:pt idx="851">
                  <c:v>-1.4029053164383562E-2</c:v>
                </c:pt>
                <c:pt idx="852">
                  <c:v>-1.3822164369863015E-2</c:v>
                </c:pt>
                <c:pt idx="853">
                  <c:v>-1.4079011671232879E-2</c:v>
                </c:pt>
                <c:pt idx="854">
                  <c:v>-1.4155783397260273E-2</c:v>
                </c:pt>
                <c:pt idx="855">
                  <c:v>-1.4170462150684932E-2</c:v>
                </c:pt>
                <c:pt idx="856">
                  <c:v>-1.417949383561644E-2</c:v>
                </c:pt>
                <c:pt idx="857">
                  <c:v>-1.3846438109589042E-2</c:v>
                </c:pt>
                <c:pt idx="858">
                  <c:v>-1.3701502849315069E-2</c:v>
                </c:pt>
                <c:pt idx="859">
                  <c:v>-1.3581122794520548E-2</c:v>
                </c:pt>
                <c:pt idx="860">
                  <c:v>-1.3459190424657534E-2</c:v>
                </c:pt>
                <c:pt idx="861">
                  <c:v>-1.4030464931506852E-2</c:v>
                </c:pt>
                <c:pt idx="862">
                  <c:v>-1.3638843246575343E-2</c:v>
                </c:pt>
                <c:pt idx="863">
                  <c:v>-1.3526083849315069E-2</c:v>
                </c:pt>
                <c:pt idx="864">
                  <c:v>-1.4047540397260276E-2</c:v>
                </c:pt>
                <c:pt idx="865">
                  <c:v>-1.3913895945205481E-2</c:v>
                </c:pt>
                <c:pt idx="866">
                  <c:v>-1.4042320150684932E-2</c:v>
                </c:pt>
                <c:pt idx="867">
                  <c:v>-1.400463998630137E-2</c:v>
                </c:pt>
                <c:pt idx="868">
                  <c:v>-1.4034839671232879E-2</c:v>
                </c:pt>
                <c:pt idx="869">
                  <c:v>-1.4004498698630139E-2</c:v>
                </c:pt>
                <c:pt idx="870">
                  <c:v>-1.3717026369863014E-2</c:v>
                </c:pt>
                <c:pt idx="871">
                  <c:v>-1.3783777767123287E-2</c:v>
                </c:pt>
                <c:pt idx="872">
                  <c:v>-1.3569267575342468E-2</c:v>
                </c:pt>
                <c:pt idx="873">
                  <c:v>-1.3297600972602739E-2</c:v>
                </c:pt>
                <c:pt idx="874">
                  <c:v>-1.3957363726027398E-2</c:v>
                </c:pt>
                <c:pt idx="875">
                  <c:v>-1.3938874273972604E-2</c:v>
                </c:pt>
                <c:pt idx="876">
                  <c:v>-1.3961172945205481E-2</c:v>
                </c:pt>
                <c:pt idx="877">
                  <c:v>-1.3776015821917809E-2</c:v>
                </c:pt>
                <c:pt idx="878">
                  <c:v>-1.3632774534246576E-2</c:v>
                </c:pt>
                <c:pt idx="879">
                  <c:v>-1.3334154164383561E-2</c:v>
                </c:pt>
                <c:pt idx="880">
                  <c:v>-1.3856034205479453E-2</c:v>
                </c:pt>
                <c:pt idx="881">
                  <c:v>-1.3687953657534249E-2</c:v>
                </c:pt>
                <c:pt idx="882">
                  <c:v>-1.3724647027397261E-2</c:v>
                </c:pt>
                <c:pt idx="883">
                  <c:v>-1.3471610054794522E-2</c:v>
                </c:pt>
                <c:pt idx="884">
                  <c:v>-1.3886517205479452E-2</c:v>
                </c:pt>
                <c:pt idx="885">
                  <c:v>-1.3628399794520549E-2</c:v>
                </c:pt>
                <c:pt idx="886">
                  <c:v>-1.3481770561643836E-2</c:v>
                </c:pt>
                <c:pt idx="887">
                  <c:v>-1.3787307739726027E-2</c:v>
                </c:pt>
                <c:pt idx="888">
                  <c:v>-1.3680475027397261E-2</c:v>
                </c:pt>
                <c:pt idx="889">
                  <c:v>-1.3521001931506849E-2</c:v>
                </c:pt>
                <c:pt idx="890">
                  <c:v>-1.3676100287671234E-2</c:v>
                </c:pt>
                <c:pt idx="891">
                  <c:v>-1.3622048876712327E-2</c:v>
                </c:pt>
                <c:pt idx="892">
                  <c:v>-1.3489532136986301E-2</c:v>
                </c:pt>
                <c:pt idx="893">
                  <c:v>-1.4070121273972605E-2</c:v>
                </c:pt>
                <c:pt idx="894">
                  <c:v>-1.3747509369863015E-2</c:v>
                </c:pt>
                <c:pt idx="895">
                  <c:v>-1.3732127506849316E-2</c:v>
                </c:pt>
                <c:pt idx="896">
                  <c:v>-1.333034383561644E-2</c:v>
                </c:pt>
                <c:pt idx="897">
                  <c:v>-1.3658177095890411E-2</c:v>
                </c:pt>
                <c:pt idx="898">
                  <c:v>-1.3402175301369862E-2</c:v>
                </c:pt>
                <c:pt idx="899">
                  <c:v>-1.3565598164383564E-2</c:v>
                </c:pt>
                <c:pt idx="900">
                  <c:v>-1.3231131780821919E-2</c:v>
                </c:pt>
                <c:pt idx="901">
                  <c:v>-1.3279678890410958E-2</c:v>
                </c:pt>
                <c:pt idx="902">
                  <c:v>-1.2983881315068493E-2</c:v>
                </c:pt>
                <c:pt idx="903">
                  <c:v>-1.2880718753424659E-2</c:v>
                </c:pt>
                <c:pt idx="904">
                  <c:v>-1.3564328424657535E-2</c:v>
                </c:pt>
                <c:pt idx="905">
                  <c:v>-1.3206716753424658E-2</c:v>
                </c:pt>
                <c:pt idx="906">
                  <c:v>-1.3157465424657535E-2</c:v>
                </c:pt>
                <c:pt idx="907">
                  <c:v>-1.2888339410958904E-2</c:v>
                </c:pt>
                <c:pt idx="908">
                  <c:v>-1.3573078643835617E-2</c:v>
                </c:pt>
                <c:pt idx="909">
                  <c:v>-1.3327380123287672E-2</c:v>
                </c:pt>
                <c:pt idx="910">
                  <c:v>-1.3345726438356164E-2</c:v>
                </c:pt>
                <c:pt idx="911">
                  <c:v>-1.3556003178082192E-2</c:v>
                </c:pt>
                <c:pt idx="912">
                  <c:v>-1.3497294082191783E-2</c:v>
                </c:pt>
                <c:pt idx="913">
                  <c:v>-1.3553321671232878E-2</c:v>
                </c:pt>
                <c:pt idx="914">
                  <c:v>-1.3278692095890412E-2</c:v>
                </c:pt>
                <c:pt idx="915">
                  <c:v>-1.3252724013698631E-2</c:v>
                </c:pt>
                <c:pt idx="916">
                  <c:v>-1.3071238150684934E-2</c:v>
                </c:pt>
                <c:pt idx="917">
                  <c:v>-1.3616403657534248E-2</c:v>
                </c:pt>
                <c:pt idx="918">
                  <c:v>-1.3543019136986302E-2</c:v>
                </c:pt>
                <c:pt idx="919">
                  <c:v>-1.3692470424657535E-2</c:v>
                </c:pt>
                <c:pt idx="920">
                  <c:v>-1.3593683342465754E-2</c:v>
                </c:pt>
                <c:pt idx="921">
                  <c:v>-1.335631006849315E-2</c:v>
                </c:pt>
                <c:pt idx="922">
                  <c:v>-1.3321593616438355E-2</c:v>
                </c:pt>
                <c:pt idx="923">
                  <c:v>-1.363531512328767E-2</c:v>
                </c:pt>
                <c:pt idx="924">
                  <c:v>-1.3355040328767125E-2</c:v>
                </c:pt>
                <c:pt idx="925">
                  <c:v>-1.3342198315068492E-2</c:v>
                </c:pt>
                <c:pt idx="926">
                  <c:v>-1.3122043273972605E-2</c:v>
                </c:pt>
                <c:pt idx="927">
                  <c:v>-1.3674123369863015E-2</c:v>
                </c:pt>
                <c:pt idx="928">
                  <c:v>-1.3420804931506851E-2</c:v>
                </c:pt>
                <c:pt idx="929">
                  <c:v>-1.3362519698630138E-2</c:v>
                </c:pt>
                <c:pt idx="930">
                  <c:v>-1.3270365000000001E-2</c:v>
                </c:pt>
                <c:pt idx="931">
                  <c:v>-1.3157606342465754E-2</c:v>
                </c:pt>
                <c:pt idx="932">
                  <c:v>-1.2841768479452054E-2</c:v>
                </c:pt>
                <c:pt idx="933">
                  <c:v>-1.3779545794520549E-2</c:v>
                </c:pt>
                <c:pt idx="934">
                  <c:v>-1.3353488383561644E-2</c:v>
                </c:pt>
                <c:pt idx="935">
                  <c:v>-1.3351795150684933E-2</c:v>
                </c:pt>
                <c:pt idx="936">
                  <c:v>-1.3195427054794521E-2</c:v>
                </c:pt>
                <c:pt idx="937">
                  <c:v>-1.3560518835616439E-2</c:v>
                </c:pt>
                <c:pt idx="938">
                  <c:v>-1.3377337150684933E-2</c:v>
                </c:pt>
                <c:pt idx="939">
                  <c:v>-1.3042728739726029E-2</c:v>
                </c:pt>
                <c:pt idx="940">
                  <c:v>-1.2844025383561644E-2</c:v>
                </c:pt>
                <c:pt idx="941">
                  <c:v>-1.2909366493150687E-2</c:v>
                </c:pt>
                <c:pt idx="942">
                  <c:v>-1.3344879821917807E-2</c:v>
                </c:pt>
                <c:pt idx="943">
                  <c:v>-1.3143916232876713E-2</c:v>
                </c:pt>
                <c:pt idx="944">
                  <c:v>-1.296722897260274E-2</c:v>
                </c:pt>
                <c:pt idx="945">
                  <c:v>-1.2771346191780823E-2</c:v>
                </c:pt>
                <c:pt idx="946">
                  <c:v>-1.2707276671232877E-2</c:v>
                </c:pt>
                <c:pt idx="947">
                  <c:v>-1.339836682191781E-2</c:v>
                </c:pt>
                <c:pt idx="948">
                  <c:v>-1.3268106616438357E-2</c:v>
                </c:pt>
                <c:pt idx="949">
                  <c:v>-1.3087467369863015E-2</c:v>
                </c:pt>
                <c:pt idx="950">
                  <c:v>-1.3068837739726027E-2</c:v>
                </c:pt>
                <c:pt idx="951">
                  <c:v>-1.2971179479452056E-2</c:v>
                </c:pt>
                <c:pt idx="952">
                  <c:v>-1.3279115219178083E-2</c:v>
                </c:pt>
                <c:pt idx="953">
                  <c:v>-1.3180327397260274E-2</c:v>
                </c:pt>
                <c:pt idx="954">
                  <c:v>-1.3078011452054795E-2</c:v>
                </c:pt>
                <c:pt idx="955">
                  <c:v>-1.2824127863013698E-2</c:v>
                </c:pt>
                <c:pt idx="956">
                  <c:v>-1.3337259164383563E-2</c:v>
                </c:pt>
                <c:pt idx="957">
                  <c:v>-1.3006320164383562E-2</c:v>
                </c:pt>
                <c:pt idx="958">
                  <c:v>-1.2906967931506849E-2</c:v>
                </c:pt>
                <c:pt idx="959">
                  <c:v>-1.2948881917808221E-2</c:v>
                </c:pt>
                <c:pt idx="960">
                  <c:v>-1.2831325027397261E-2</c:v>
                </c:pt>
                <c:pt idx="961">
                  <c:v>-1.3261755698630138E-2</c:v>
                </c:pt>
                <c:pt idx="962">
                  <c:v>-1.323607204109589E-2</c:v>
                </c:pt>
                <c:pt idx="963">
                  <c:v>-1.3231131780821919E-2</c:v>
                </c:pt>
                <c:pt idx="964">
                  <c:v>-1.3111316876712329E-2</c:v>
                </c:pt>
                <c:pt idx="965">
                  <c:v>-1.277939108219178E-2</c:v>
                </c:pt>
                <c:pt idx="966">
                  <c:v>-1.3204177273972604E-2</c:v>
                </c:pt>
                <c:pt idx="967">
                  <c:v>-1.3177928095890414E-2</c:v>
                </c:pt>
                <c:pt idx="968">
                  <c:v>-1.2938016082191781E-2</c:v>
                </c:pt>
                <c:pt idx="969">
                  <c:v>-1.2865618356164383E-2</c:v>
                </c:pt>
                <c:pt idx="970">
                  <c:v>-1.3198955178082193E-2</c:v>
                </c:pt>
                <c:pt idx="971">
                  <c:v>-1.3054302863013701E-2</c:v>
                </c:pt>
                <c:pt idx="972">
                  <c:v>-1.2989808E-2</c:v>
                </c:pt>
                <c:pt idx="973">
                  <c:v>-1.2971743890410958E-2</c:v>
                </c:pt>
                <c:pt idx="974">
                  <c:v>-1.2858561000000001E-2</c:v>
                </c:pt>
                <c:pt idx="975">
                  <c:v>-1.2552320342465754E-2</c:v>
                </c:pt>
                <c:pt idx="976">
                  <c:v>-1.328828893150685E-2</c:v>
                </c:pt>
                <c:pt idx="977">
                  <c:v>-1.3089442438356164E-2</c:v>
                </c:pt>
                <c:pt idx="978">
                  <c:v>-1.3009565342465754E-2</c:v>
                </c:pt>
                <c:pt idx="979">
                  <c:v>-1.3051197863013699E-2</c:v>
                </c:pt>
                <c:pt idx="980">
                  <c:v>-1.282977308219178E-2</c:v>
                </c:pt>
                <c:pt idx="981">
                  <c:v>-1.2743826534246577E-2</c:v>
                </c:pt>
                <c:pt idx="982">
                  <c:v>-1.3207847424657537E-2</c:v>
                </c:pt>
                <c:pt idx="983">
                  <c:v>-1.3062345904109591E-2</c:v>
                </c:pt>
                <c:pt idx="984">
                  <c:v>-1.2972732534246577E-2</c:v>
                </c:pt>
                <c:pt idx="985">
                  <c:v>-1.2930112109589042E-2</c:v>
                </c:pt>
                <c:pt idx="986">
                  <c:v>-1.2973014739726027E-2</c:v>
                </c:pt>
                <c:pt idx="987">
                  <c:v>-1.3306211013698631E-2</c:v>
                </c:pt>
                <c:pt idx="988">
                  <c:v>-1.3333165890410961E-2</c:v>
                </c:pt>
                <c:pt idx="989">
                  <c:v>-1.3262603424657536E-2</c:v>
                </c:pt>
                <c:pt idx="990">
                  <c:v>-1.316480387671233E-2</c:v>
                </c:pt>
                <c:pt idx="991">
                  <c:v>-1.2978517931506851E-2</c:v>
                </c:pt>
                <c:pt idx="992">
                  <c:v>-1.2988821205479452E-2</c:v>
                </c:pt>
                <c:pt idx="993">
                  <c:v>-1.2792515301369864E-2</c:v>
                </c:pt>
                <c:pt idx="994">
                  <c:v>-1.3389051082191782E-2</c:v>
                </c:pt>
                <c:pt idx="995">
                  <c:v>-1.3138695616438358E-2</c:v>
                </c:pt>
                <c:pt idx="996">
                  <c:v>-1.2951844890410959E-2</c:v>
                </c:pt>
                <c:pt idx="997">
                  <c:v>-1.2822716095890412E-2</c:v>
                </c:pt>
                <c:pt idx="998">
                  <c:v>-1.3160146931506848E-2</c:v>
                </c:pt>
                <c:pt idx="999">
                  <c:v>-1.2933782260273974E-2</c:v>
                </c:pt>
                <c:pt idx="1000">
                  <c:v>-1.2884812027397261E-2</c:v>
                </c:pt>
                <c:pt idx="1001">
                  <c:v>-1.2665079739726028E-2</c:v>
                </c:pt>
                <c:pt idx="1002">
                  <c:v>-1.302706504109589E-2</c:v>
                </c:pt>
                <c:pt idx="1003">
                  <c:v>-1.2975977712328769E-2</c:v>
                </c:pt>
                <c:pt idx="1004">
                  <c:v>-1.2828219287671234E-2</c:v>
                </c:pt>
                <c:pt idx="1005">
                  <c:v>-1.2729432575342467E-2</c:v>
                </c:pt>
                <c:pt idx="1006">
                  <c:v>-1.2981624780821918E-2</c:v>
                </c:pt>
                <c:pt idx="1007">
                  <c:v>-1.2892150479452054E-2</c:v>
                </c:pt>
                <c:pt idx="1008">
                  <c:v>-1.291797579452055E-2</c:v>
                </c:pt>
                <c:pt idx="1009">
                  <c:v>-1.2769654068493152E-2</c:v>
                </c:pt>
                <c:pt idx="1010">
                  <c:v>-1.2634454712328767E-2</c:v>
                </c:pt>
                <c:pt idx="1011">
                  <c:v>-1.2422768054794522E-2</c:v>
                </c:pt>
                <c:pt idx="1012">
                  <c:v>-1.2930254136986301E-2</c:v>
                </c:pt>
                <c:pt idx="1013">
                  <c:v>-1.2889044000000001E-2</c:v>
                </c:pt>
                <c:pt idx="1014">
                  <c:v>-1.2732396287671234E-2</c:v>
                </c:pt>
                <c:pt idx="1015">
                  <c:v>-1.2652660849315069E-2</c:v>
                </c:pt>
                <c:pt idx="1016">
                  <c:v>-1.2502925876712329E-2</c:v>
                </c:pt>
                <c:pt idx="1017">
                  <c:v>-1.24110548630137E-2</c:v>
                </c:pt>
                <c:pt idx="1018">
                  <c:v>-1.2969769561643835E-2</c:v>
                </c:pt>
                <c:pt idx="1019">
                  <c:v>-1.2810862356164384E-2</c:v>
                </c:pt>
                <c:pt idx="1020">
                  <c:v>-1.2766549068493152E-2</c:v>
                </c:pt>
                <c:pt idx="1021">
                  <c:v>-1.2667901424657534E-2</c:v>
                </c:pt>
                <c:pt idx="1022">
                  <c:v>-1.2969062383561646E-2</c:v>
                </c:pt>
                <c:pt idx="1023">
                  <c:v>-1.2867171410958904E-2</c:v>
                </c:pt>
                <c:pt idx="1024">
                  <c:v>-1.2856868136986301E-2</c:v>
                </c:pt>
                <c:pt idx="1025">
                  <c:v>-1.2583651438356165E-2</c:v>
                </c:pt>
                <c:pt idx="1026">
                  <c:v>-1.288946712328767E-2</c:v>
                </c:pt>
                <c:pt idx="1027">
                  <c:v>-1.2898641575342467E-2</c:v>
                </c:pt>
                <c:pt idx="1028">
                  <c:v>-1.268356697260274E-2</c:v>
                </c:pt>
                <c:pt idx="1029">
                  <c:v>-1.3072084767123288E-2</c:v>
                </c:pt>
                <c:pt idx="1030">
                  <c:v>-1.286674791780822E-2</c:v>
                </c:pt>
                <c:pt idx="1031">
                  <c:v>-1.2769371123287672E-2</c:v>
                </c:pt>
                <c:pt idx="1032">
                  <c:v>-1.289102091780822E-2</c:v>
                </c:pt>
                <c:pt idx="1033">
                  <c:v>-1.2768665424657535E-2</c:v>
                </c:pt>
                <c:pt idx="1034">
                  <c:v>-1.2581393054794523E-2</c:v>
                </c:pt>
                <c:pt idx="1035">
                  <c:v>-1.2964405438356166E-2</c:v>
                </c:pt>
                <c:pt idx="1036">
                  <c:v>-1.2947046657534248E-2</c:v>
                </c:pt>
                <c:pt idx="1037">
                  <c:v>-1.2698386273972602E-2</c:v>
                </c:pt>
                <c:pt idx="1038">
                  <c:v>-1.2301541383561643E-2</c:v>
                </c:pt>
                <c:pt idx="1039">
                  <c:v>-1.2892714150684935E-2</c:v>
                </c:pt>
                <c:pt idx="1040">
                  <c:v>-1.2793079712328768E-2</c:v>
                </c:pt>
                <c:pt idx="1041">
                  <c:v>-1.2661551616438355E-2</c:v>
                </c:pt>
                <c:pt idx="1042">
                  <c:v>-1.2374644438356164E-2</c:v>
                </c:pt>
                <c:pt idx="1043">
                  <c:v>-1.2358555767123287E-2</c:v>
                </c:pt>
                <c:pt idx="1044">
                  <c:v>-1.2309303328767124E-2</c:v>
                </c:pt>
                <c:pt idx="1045">
                  <c:v>-1.2726187397260273E-2</c:v>
                </c:pt>
                <c:pt idx="1046">
                  <c:v>-1.2537501041095892E-2</c:v>
                </c:pt>
                <c:pt idx="1047">
                  <c:v>-1.2598043547945206E-2</c:v>
                </c:pt>
                <c:pt idx="1048">
                  <c:v>-1.2473432260273974E-2</c:v>
                </c:pt>
                <c:pt idx="1049">
                  <c:v>-1.2763866821917809E-2</c:v>
                </c:pt>
                <c:pt idx="1050">
                  <c:v>-1.2491495630136986E-2</c:v>
                </c:pt>
                <c:pt idx="1051">
                  <c:v>-1.2491495630136986E-2</c:v>
                </c:pt>
                <c:pt idx="1052">
                  <c:v>-1.2941543095890413E-2</c:v>
                </c:pt>
                <c:pt idx="1053">
                  <c:v>-1.288594084931507E-2</c:v>
                </c:pt>
                <c:pt idx="1054">
                  <c:v>-1.2670583301369862E-2</c:v>
                </c:pt>
                <c:pt idx="1055">
                  <c:v>-1.2740159712328768E-2</c:v>
                </c:pt>
                <c:pt idx="1056">
                  <c:v>-1.280338187671233E-2</c:v>
                </c:pt>
                <c:pt idx="1057">
                  <c:v>-1.2567985890410959E-2</c:v>
                </c:pt>
                <c:pt idx="1058">
                  <c:v>-1.2499962904109589E-2</c:v>
                </c:pt>
                <c:pt idx="1059">
                  <c:v>-1.236575404109589E-2</c:v>
                </c:pt>
                <c:pt idx="1060">
                  <c:v>-1.2718142506849316E-2</c:v>
                </c:pt>
                <c:pt idx="1061">
                  <c:v>-1.2606793767123288E-2</c:v>
                </c:pt>
                <c:pt idx="1062">
                  <c:v>-1.2501233753424658E-2</c:v>
                </c:pt>
                <c:pt idx="1063">
                  <c:v>-1.2731409493150686E-2</c:v>
                </c:pt>
                <c:pt idx="1064">
                  <c:v>-1.2647015630136989E-2</c:v>
                </c:pt>
                <c:pt idx="1065">
                  <c:v>-1.2423754849315068E-2</c:v>
                </c:pt>
                <c:pt idx="1066">
                  <c:v>-1.2350088493150686E-2</c:v>
                </c:pt>
                <c:pt idx="1067">
                  <c:v>-1.2709111561643836E-2</c:v>
                </c:pt>
                <c:pt idx="1068">
                  <c:v>-1.2533974767123287E-2</c:v>
                </c:pt>
                <c:pt idx="1069">
                  <c:v>-1.2377043000000001E-2</c:v>
                </c:pt>
                <c:pt idx="1070">
                  <c:v>-1.2806063753424659E-2</c:v>
                </c:pt>
                <c:pt idx="1071">
                  <c:v>-1.2592118712328768E-2</c:v>
                </c:pt>
                <c:pt idx="1072">
                  <c:v>-1.2570667397260274E-2</c:v>
                </c:pt>
                <c:pt idx="1073">
                  <c:v>-1.2386074684931506E-2</c:v>
                </c:pt>
                <c:pt idx="1074">
                  <c:v>-1.2340351479452054E-2</c:v>
                </c:pt>
                <c:pt idx="1075">
                  <c:v>-1.2140658369863016E-2</c:v>
                </c:pt>
                <c:pt idx="1076">
                  <c:v>-1.2822292602739727E-2</c:v>
                </c:pt>
                <c:pt idx="1077">
                  <c:v>-1.2629516671232879E-2</c:v>
                </c:pt>
                <c:pt idx="1078">
                  <c:v>-1.2551756671232877E-2</c:v>
                </c:pt>
                <c:pt idx="1079">
                  <c:v>-1.2599880287671233E-2</c:v>
                </c:pt>
                <c:pt idx="1080">
                  <c:v>-1.2439278369863012E-2</c:v>
                </c:pt>
                <c:pt idx="1081">
                  <c:v>-1.2275573671232876E-2</c:v>
                </c:pt>
                <c:pt idx="1082">
                  <c:v>-1.2795902506849314E-2</c:v>
                </c:pt>
                <c:pt idx="1083">
                  <c:v>-1.2574336808219178E-2</c:v>
                </c:pt>
                <c:pt idx="1084">
                  <c:v>-1.2847695534246577E-2</c:v>
                </c:pt>
                <c:pt idx="1085">
                  <c:v>-1.2716166328767124E-2</c:v>
                </c:pt>
                <c:pt idx="1086">
                  <c:v>-1.2725903342465754E-2</c:v>
                </c:pt>
                <c:pt idx="1087">
                  <c:v>-1.2634596739726028E-2</c:v>
                </c:pt>
                <c:pt idx="1088">
                  <c:v>-1.2423754849315068E-2</c:v>
                </c:pt>
                <c:pt idx="1089">
                  <c:v>-1.2183278424657535E-2</c:v>
                </c:pt>
                <c:pt idx="1090">
                  <c:v>-1.2647015630136989E-2</c:v>
                </c:pt>
                <c:pt idx="1091">
                  <c:v>-1.249671587671233E-2</c:v>
                </c:pt>
                <c:pt idx="1092">
                  <c:v>-1.2322710493150684E-2</c:v>
                </c:pt>
                <c:pt idx="1093">
                  <c:v>-1.2640100301369863E-2</c:v>
                </c:pt>
                <c:pt idx="1094">
                  <c:v>-1.2551756671232877E-2</c:v>
                </c:pt>
                <c:pt idx="1095">
                  <c:v>-1.2484580301369862E-2</c:v>
                </c:pt>
                <c:pt idx="1096">
                  <c:v>-1.2349664999999999E-2</c:v>
                </c:pt>
                <c:pt idx="1097">
                  <c:v>-1.267509895890411E-2</c:v>
                </c:pt>
                <c:pt idx="1098">
                  <c:v>-1.2531716383561646E-2</c:v>
                </c:pt>
                <c:pt idx="1099">
                  <c:v>-1.2487967506849313E-2</c:v>
                </c:pt>
                <c:pt idx="1100">
                  <c:v>-1.2213903452054795E-2</c:v>
                </c:pt>
                <c:pt idx="1101">
                  <c:v>-1.2760055383561644E-2</c:v>
                </c:pt>
                <c:pt idx="1102">
                  <c:v>-1.2533127410958906E-2</c:v>
                </c:pt>
                <c:pt idx="1103">
                  <c:v>-1.237958284931507E-2</c:v>
                </c:pt>
                <c:pt idx="1104">
                  <c:v>-1.2304788410958905E-2</c:v>
                </c:pt>
                <c:pt idx="1105">
                  <c:v>-1.3173554095890411E-2</c:v>
                </c:pt>
                <c:pt idx="1106">
                  <c:v>-1.2673264808219177E-2</c:v>
                </c:pt>
                <c:pt idx="1107">
                  <c:v>-1.2520144109589043E-2</c:v>
                </c:pt>
                <c:pt idx="1108">
                  <c:v>-1.251802701369863E-2</c:v>
                </c:pt>
                <c:pt idx="1109">
                  <c:v>-1.2304928589041097E-2</c:v>
                </c:pt>
                <c:pt idx="1110">
                  <c:v>-1.2290955904109589E-2</c:v>
                </c:pt>
                <c:pt idx="1111">
                  <c:v>-1.2042999E-2</c:v>
                </c:pt>
                <c:pt idx="1112">
                  <c:v>-1.184161487671233E-2</c:v>
                </c:pt>
                <c:pt idx="1113">
                  <c:v>-1.2520567602739728E-2</c:v>
                </c:pt>
                <c:pt idx="1114">
                  <c:v>-1.2294626054794519E-2</c:v>
                </c:pt>
                <c:pt idx="1115">
                  <c:v>-1.2267529520547946E-2</c:v>
                </c:pt>
                <c:pt idx="1116">
                  <c:v>-1.258252187671233E-2</c:v>
                </c:pt>
                <c:pt idx="1117">
                  <c:v>-1.2376479698630139E-2</c:v>
                </c:pt>
                <c:pt idx="1118">
                  <c:v>-1.224890284931507E-2</c:v>
                </c:pt>
                <c:pt idx="1119">
                  <c:v>-1.2291662342465752E-2</c:v>
                </c:pt>
                <c:pt idx="1120">
                  <c:v>-1.2146163410958906E-2</c:v>
                </c:pt>
                <c:pt idx="1121">
                  <c:v>-1.1993888589041095E-2</c:v>
                </c:pt>
                <c:pt idx="1122">
                  <c:v>-1.1957477424657534E-2</c:v>
                </c:pt>
                <c:pt idx="1123">
                  <c:v>-1.2597904109589041E-2</c:v>
                </c:pt>
                <c:pt idx="1124">
                  <c:v>-1.2507583561643837E-2</c:v>
                </c:pt>
                <c:pt idx="1125">
                  <c:v>-1.2550485082191781E-2</c:v>
                </c:pt>
                <c:pt idx="1126">
                  <c:v>-1.2332164561643835E-2</c:v>
                </c:pt>
                <c:pt idx="1127">
                  <c:v>-1.3071378328767123E-2</c:v>
                </c:pt>
                <c:pt idx="1128">
                  <c:v>-1.263628997260274E-2</c:v>
                </c:pt>
                <c:pt idx="1129">
                  <c:v>-1.2503491767123287E-2</c:v>
                </c:pt>
                <c:pt idx="1130">
                  <c:v>-1.2253417767123288E-2</c:v>
                </c:pt>
                <c:pt idx="1131">
                  <c:v>-1.2092536232876714E-2</c:v>
                </c:pt>
                <c:pt idx="1132">
                  <c:v>-1.2430812205479452E-2</c:v>
                </c:pt>
                <c:pt idx="1133">
                  <c:v>-1.2345431547945207E-2</c:v>
                </c:pt>
                <c:pt idx="1134">
                  <c:v>-1.239510710958904E-2</c:v>
                </c:pt>
                <c:pt idx="1135">
                  <c:v>-1.2379301383561645E-2</c:v>
                </c:pt>
                <c:pt idx="1136">
                  <c:v>-1.2182573095890412E-2</c:v>
                </c:pt>
                <c:pt idx="1137">
                  <c:v>-1.2010965164383563E-2</c:v>
                </c:pt>
                <c:pt idx="1138">
                  <c:v>-1.2045117205479452E-2</c:v>
                </c:pt>
                <c:pt idx="1139">
                  <c:v>-1.2213903452054795E-2</c:v>
                </c:pt>
                <c:pt idx="1140">
                  <c:v>-1.2565304013698632E-2</c:v>
                </c:pt>
                <c:pt idx="1141">
                  <c:v>-1.2487403095890411E-2</c:v>
                </c:pt>
                <c:pt idx="1142">
                  <c:v>-1.2323557109589042E-2</c:v>
                </c:pt>
                <c:pt idx="1143">
                  <c:v>-1.2064169219178083E-2</c:v>
                </c:pt>
                <c:pt idx="1144">
                  <c:v>-1.1870403534246576E-2</c:v>
                </c:pt>
                <c:pt idx="1145">
                  <c:v>-1.1557247547945206E-2</c:v>
                </c:pt>
                <c:pt idx="1146">
                  <c:v>-1.1610733438356164E-2</c:v>
                </c:pt>
                <c:pt idx="1147">
                  <c:v>-1.2751166835616438E-2</c:v>
                </c:pt>
                <c:pt idx="1148">
                  <c:v>-1.2589012972602742E-2</c:v>
                </c:pt>
                <c:pt idx="1149">
                  <c:v>-1.2437021835616438E-2</c:v>
                </c:pt>
                <c:pt idx="1150">
                  <c:v>-1.2161827479452055E-2</c:v>
                </c:pt>
                <c:pt idx="1151">
                  <c:v>-1.2505185000000002E-2</c:v>
                </c:pt>
                <c:pt idx="1152">
                  <c:v>-1.2334141479452056E-2</c:v>
                </c:pt>
                <c:pt idx="1153">
                  <c:v>-1.2101848273972603E-2</c:v>
                </c:pt>
                <c:pt idx="1154">
                  <c:v>-1.2015480082191781E-2</c:v>
                </c:pt>
                <c:pt idx="1155">
                  <c:v>-1.2615403068493151E-2</c:v>
                </c:pt>
                <c:pt idx="1156">
                  <c:v>-1.2449582753424658E-2</c:v>
                </c:pt>
                <c:pt idx="1157">
                  <c:v>-1.238029002739726E-2</c:v>
                </c:pt>
                <c:pt idx="1158">
                  <c:v>-1.226499004109589E-2</c:v>
                </c:pt>
                <c:pt idx="1159">
                  <c:v>-1.265393095890411E-2</c:v>
                </c:pt>
                <c:pt idx="1160">
                  <c:v>-1.2616956123287672E-2</c:v>
                </c:pt>
                <c:pt idx="1161">
                  <c:v>-1.2467081342465753E-2</c:v>
                </c:pt>
                <c:pt idx="1162">
                  <c:v>-1.2332871E-2</c:v>
                </c:pt>
                <c:pt idx="1163">
                  <c:v>-1.2170575849315069E-2</c:v>
                </c:pt>
                <c:pt idx="1164">
                  <c:v>-1.2666773712328768E-2</c:v>
                </c:pt>
                <c:pt idx="1165">
                  <c:v>-1.2592258890410959E-2</c:v>
                </c:pt>
                <c:pt idx="1166">
                  <c:v>-1.2372949726027397E-2</c:v>
                </c:pt>
                <c:pt idx="1167">
                  <c:v>-1.2200214082191782E-2</c:v>
                </c:pt>
                <c:pt idx="1168">
                  <c:v>-1.2029735712328769E-2</c:v>
                </c:pt>
                <c:pt idx="1169">
                  <c:v>-1.2579557794520548E-2</c:v>
                </c:pt>
                <c:pt idx="1170">
                  <c:v>-1.2501797794520549E-2</c:v>
                </c:pt>
                <c:pt idx="1171">
                  <c:v>-1.2442526136986301E-2</c:v>
                </c:pt>
                <c:pt idx="1172">
                  <c:v>-1.2266399958904108E-2</c:v>
                </c:pt>
                <c:pt idx="1173">
                  <c:v>-1.1873790739726029E-2</c:v>
                </c:pt>
                <c:pt idx="1174">
                  <c:v>-1.2549075164383562E-2</c:v>
                </c:pt>
                <c:pt idx="1175">
                  <c:v>-1.2418534602739726E-2</c:v>
                </c:pt>
                <c:pt idx="1176">
                  <c:v>-1.2215596315068494E-2</c:v>
                </c:pt>
                <c:pt idx="1177">
                  <c:v>-1.2549498287671233E-2</c:v>
                </c:pt>
                <c:pt idx="1178">
                  <c:v>-1.237732594520548E-2</c:v>
                </c:pt>
                <c:pt idx="1179">
                  <c:v>-1.2375773260273972E-2</c:v>
                </c:pt>
                <c:pt idx="1180">
                  <c:v>-1.2323979493150687E-2</c:v>
                </c:pt>
                <c:pt idx="1181">
                  <c:v>-1.2394683986301369E-2</c:v>
                </c:pt>
                <c:pt idx="1182">
                  <c:v>-1.2335692684931508E-2</c:v>
                </c:pt>
                <c:pt idx="1183">
                  <c:v>-1.2748766424657535E-2</c:v>
                </c:pt>
                <c:pt idx="1184">
                  <c:v>-1.2606512671232877E-2</c:v>
                </c:pt>
                <c:pt idx="1185">
                  <c:v>-1.2398775410958905E-2</c:v>
                </c:pt>
                <c:pt idx="1186">
                  <c:v>-1.2211926164383562E-2</c:v>
                </c:pt>
                <c:pt idx="1187">
                  <c:v>-1.2679192232876712E-2</c:v>
                </c:pt>
                <c:pt idx="1188">
                  <c:v>-1.2487402356164383E-2</c:v>
                </c:pt>
                <c:pt idx="1189">
                  <c:v>-1.2542723506849315E-2</c:v>
                </c:pt>
                <c:pt idx="1190">
                  <c:v>-1.2375349027397261E-2</c:v>
                </c:pt>
                <c:pt idx="1191">
                  <c:v>-1.2108905630136986E-2</c:v>
                </c:pt>
                <c:pt idx="1192">
                  <c:v>-1.2676087602739727E-2</c:v>
                </c:pt>
                <c:pt idx="1193">
                  <c:v>-1.2373796342465755E-2</c:v>
                </c:pt>
                <c:pt idx="1194">
                  <c:v>-1.2571514013698631E-2</c:v>
                </c:pt>
                <c:pt idx="1195">
                  <c:v>-1.2450287342465755E-2</c:v>
                </c:pt>
                <c:pt idx="1196">
                  <c:v>-1.1169153986301368E-2</c:v>
                </c:pt>
                <c:pt idx="1197">
                  <c:v>-3.3774940972602745E-3</c:v>
                </c:pt>
                <c:pt idx="1198">
                  <c:v>-5.2677240410958903E-3</c:v>
                </c:pt>
                <c:pt idx="1199">
                  <c:v>-8.0093621095890417E-3</c:v>
                </c:pt>
                <c:pt idx="1200">
                  <c:v>-7.8374712328767131E-3</c:v>
                </c:pt>
                <c:pt idx="1201">
                  <c:v>-6.7420583013698627E-3</c:v>
                </c:pt>
                <c:pt idx="1202">
                  <c:v>-7.8656965890410956E-3</c:v>
                </c:pt>
                <c:pt idx="1203">
                  <c:v>-7.7849728767123297E-3</c:v>
                </c:pt>
                <c:pt idx="1204">
                  <c:v>-4.2623487123287672E-3</c:v>
                </c:pt>
                <c:pt idx="1205">
                  <c:v>-4.3374272054794525E-3</c:v>
                </c:pt>
                <c:pt idx="1206">
                  <c:v>-5.1672433561643838E-3</c:v>
                </c:pt>
                <c:pt idx="1207">
                  <c:v>-6.0430652876712334E-3</c:v>
                </c:pt>
                <c:pt idx="1208">
                  <c:v>-6.9609432328767125E-3</c:v>
                </c:pt>
                <c:pt idx="1209">
                  <c:v>-7.1410188082191781E-3</c:v>
                </c:pt>
                <c:pt idx="1210">
                  <c:v>-7.3820603835616444E-3</c:v>
                </c:pt>
                <c:pt idx="1211">
                  <c:v>-8.4581398356164388E-3</c:v>
                </c:pt>
                <c:pt idx="1212">
                  <c:v>-8.4812843835616446E-3</c:v>
                </c:pt>
                <c:pt idx="1213">
                  <c:v>-8.3105230684931506E-3</c:v>
                </c:pt>
                <c:pt idx="1214">
                  <c:v>-8.269032205479452E-3</c:v>
                </c:pt>
                <c:pt idx="1215">
                  <c:v>-7.8833375753424671E-3</c:v>
                </c:pt>
                <c:pt idx="1216">
                  <c:v>-7.0790649041095896E-3</c:v>
                </c:pt>
                <c:pt idx="1217">
                  <c:v>-7.295410356164384E-3</c:v>
                </c:pt>
                <c:pt idx="1218">
                  <c:v>-7.8284395479452061E-3</c:v>
                </c:pt>
                <c:pt idx="1219">
                  <c:v>-8.1948003287671232E-3</c:v>
                </c:pt>
                <c:pt idx="1220">
                  <c:v>-8.342417465753425E-3</c:v>
                </c:pt>
                <c:pt idx="1221">
                  <c:v>-8.2266950958904111E-3</c:v>
                </c:pt>
                <c:pt idx="1222">
                  <c:v>-8.2203441780821923E-3</c:v>
                </c:pt>
                <c:pt idx="1223">
                  <c:v>-8.1478055342465751E-3</c:v>
                </c:pt>
                <c:pt idx="1224">
                  <c:v>-8.2231669726027402E-3</c:v>
                </c:pt>
                <c:pt idx="1225">
                  <c:v>-8.2283883287671243E-3</c:v>
                </c:pt>
                <c:pt idx="1226">
                  <c:v>-7.576248821917808E-3</c:v>
                </c:pt>
                <c:pt idx="1227">
                  <c:v>-8.9472796027397269E-3</c:v>
                </c:pt>
                <c:pt idx="1228">
                  <c:v>-8.3645741095890423E-3</c:v>
                </c:pt>
                <c:pt idx="1229">
                  <c:v>-8.3263287945205475E-3</c:v>
                </c:pt>
                <c:pt idx="1230">
                  <c:v>-8.3422765479452057E-3</c:v>
                </c:pt>
                <c:pt idx="1231">
                  <c:v>-8.4589864520547946E-3</c:v>
                </c:pt>
                <c:pt idx="1232">
                  <c:v>-8.3556837123287681E-3</c:v>
                </c:pt>
                <c:pt idx="1233">
                  <c:v>-8.5181179315068495E-3</c:v>
                </c:pt>
                <c:pt idx="1234">
                  <c:v>-8.0279906301369865E-3</c:v>
                </c:pt>
                <c:pt idx="1235">
                  <c:v>-7.7959807397260288E-3</c:v>
                </c:pt>
                <c:pt idx="1236">
                  <c:v>-8.5151542191780824E-3</c:v>
                </c:pt>
                <c:pt idx="1237">
                  <c:v>-8.9316147945205475E-3</c:v>
                </c:pt>
                <c:pt idx="1238">
                  <c:v>-7.9375299041095897E-3</c:v>
                </c:pt>
                <c:pt idx="1239">
                  <c:v>-8.4534828904109603E-3</c:v>
                </c:pt>
                <c:pt idx="1240">
                  <c:v>-8.1595198356164394E-3</c:v>
                </c:pt>
                <c:pt idx="1241">
                  <c:v>-8.2288114520547954E-3</c:v>
                </c:pt>
                <c:pt idx="1242">
                  <c:v>-8.5323717123287658E-3</c:v>
                </c:pt>
                <c:pt idx="1243">
                  <c:v>-8.4430394383561633E-3</c:v>
                </c:pt>
                <c:pt idx="1244">
                  <c:v>-8.3323975068493161E-3</c:v>
                </c:pt>
                <c:pt idx="1245">
                  <c:v>-8.4667483972602747E-3</c:v>
                </c:pt>
                <c:pt idx="1246">
                  <c:v>-7.6452593424657534E-3</c:v>
                </c:pt>
                <c:pt idx="1247">
                  <c:v>-8.749422493150685E-3</c:v>
                </c:pt>
                <c:pt idx="1248">
                  <c:v>-8.4834014794520542E-3</c:v>
                </c:pt>
                <c:pt idx="1249">
                  <c:v>-8.3987261506849303E-3</c:v>
                </c:pt>
                <c:pt idx="1250">
                  <c:v>-8.3518722739726031E-3</c:v>
                </c:pt>
                <c:pt idx="1251">
                  <c:v>-7.6777185205479468E-3</c:v>
                </c:pt>
                <c:pt idx="1252">
                  <c:v>-8.930768547945207E-3</c:v>
                </c:pt>
                <c:pt idx="1253">
                  <c:v>-8.7535150273972614E-3</c:v>
                </c:pt>
                <c:pt idx="1254">
                  <c:v>-8.8452466027397272E-3</c:v>
                </c:pt>
                <c:pt idx="1255">
                  <c:v>-8.8738943424657522E-3</c:v>
                </c:pt>
                <c:pt idx="1256">
                  <c:v>-8.7971229863013714E-3</c:v>
                </c:pt>
                <c:pt idx="1257">
                  <c:v>-8.28328598630137E-3</c:v>
                </c:pt>
                <c:pt idx="1258">
                  <c:v>-9.6293373287671229E-3</c:v>
                </c:pt>
                <c:pt idx="1259">
                  <c:v>-8.2885073424657525E-3</c:v>
                </c:pt>
                <c:pt idx="1260">
                  <c:v>-8.9447401232876714E-3</c:v>
                </c:pt>
                <c:pt idx="1261">
                  <c:v>-9.0106445342465757E-3</c:v>
                </c:pt>
                <c:pt idx="1262">
                  <c:v>-8.8263351369863019E-3</c:v>
                </c:pt>
                <c:pt idx="1263">
                  <c:v>-8.9492550410958903E-3</c:v>
                </c:pt>
                <c:pt idx="1264">
                  <c:v>-7.9846659863013689E-3</c:v>
                </c:pt>
                <c:pt idx="1265">
                  <c:v>-9.0885465616438368E-3</c:v>
                </c:pt>
                <c:pt idx="1266">
                  <c:v>-8.7907720684931509E-3</c:v>
                </c:pt>
                <c:pt idx="1267">
                  <c:v>-9.1256615753424666E-3</c:v>
                </c:pt>
                <c:pt idx="1268">
                  <c:v>-8.9376835068493161E-3</c:v>
                </c:pt>
                <c:pt idx="1269">
                  <c:v>-8.9873594383561642E-3</c:v>
                </c:pt>
                <c:pt idx="1270">
                  <c:v>-8.7691798356164391E-3</c:v>
                </c:pt>
                <c:pt idx="1271">
                  <c:v>-8.3038906849315069E-3</c:v>
                </c:pt>
                <c:pt idx="1272">
                  <c:v>-8.7169636849315068E-3</c:v>
                </c:pt>
                <c:pt idx="1273">
                  <c:v>-8.9673198904109599E-3</c:v>
                </c:pt>
                <c:pt idx="1274">
                  <c:v>-9.108021698630139E-3</c:v>
                </c:pt>
                <c:pt idx="1275">
                  <c:v>-8.9155268630136987E-3</c:v>
                </c:pt>
                <c:pt idx="1276">
                  <c:v>-9.0246164794520554E-3</c:v>
                </c:pt>
                <c:pt idx="1277">
                  <c:v>-9.062296643835616E-3</c:v>
                </c:pt>
                <c:pt idx="1278">
                  <c:v>-9.4968213287671237E-3</c:v>
                </c:pt>
                <c:pt idx="1279">
                  <c:v>-9.0730223013698631E-3</c:v>
                </c:pt>
                <c:pt idx="1280">
                  <c:v>-9.0519941095890417E-3</c:v>
                </c:pt>
                <c:pt idx="1281">
                  <c:v>-8.9897580000000005E-3</c:v>
                </c:pt>
                <c:pt idx="1282">
                  <c:v>-9.0129029178082198E-3</c:v>
                </c:pt>
                <c:pt idx="1283">
                  <c:v>-8.7649460136986299E-3</c:v>
                </c:pt>
                <c:pt idx="1284">
                  <c:v>-9.3228133561643837E-3</c:v>
                </c:pt>
                <c:pt idx="1285">
                  <c:v>-9.0548169041095878E-3</c:v>
                </c:pt>
                <c:pt idx="1286">
                  <c:v>-9.0143139452054811E-3</c:v>
                </c:pt>
                <c:pt idx="1287">
                  <c:v>-9.3324101917808214E-3</c:v>
                </c:pt>
                <c:pt idx="1288">
                  <c:v>-9.0800785479452067E-3</c:v>
                </c:pt>
                <c:pt idx="1289">
                  <c:v>-9.0827593150684949E-3</c:v>
                </c:pt>
                <c:pt idx="1290">
                  <c:v>-9.7473173424657538E-3</c:v>
                </c:pt>
                <c:pt idx="1291">
                  <c:v>-9.4378311369863015E-3</c:v>
                </c:pt>
                <c:pt idx="1292">
                  <c:v>-8.0295436849315074E-3</c:v>
                </c:pt>
                <c:pt idx="1293">
                  <c:v>-9.3312813698630155E-3</c:v>
                </c:pt>
                <c:pt idx="1294">
                  <c:v>-9.2471704520547936E-3</c:v>
                </c:pt>
                <c:pt idx="1295">
                  <c:v>-9.1598136164383562E-3</c:v>
                </c:pt>
                <c:pt idx="1296">
                  <c:v>-9.3053143972602753E-3</c:v>
                </c:pt>
                <c:pt idx="1297">
                  <c:v>-9.4203314383561644E-3</c:v>
                </c:pt>
                <c:pt idx="1298">
                  <c:v>-9.3415839041095898E-3</c:v>
                </c:pt>
                <c:pt idx="1299">
                  <c:v>-8.9218777808219175E-3</c:v>
                </c:pt>
                <c:pt idx="1300">
                  <c:v>-9.260577616438356E-3</c:v>
                </c:pt>
                <c:pt idx="1301">
                  <c:v>-9.0613087397260293E-3</c:v>
                </c:pt>
                <c:pt idx="1302">
                  <c:v>-8.4592686575342465E-3</c:v>
                </c:pt>
                <c:pt idx="1303">
                  <c:v>-9.1917083835616458E-3</c:v>
                </c:pt>
                <c:pt idx="1304">
                  <c:v>-9.2645284931506845E-3</c:v>
                </c:pt>
                <c:pt idx="1305">
                  <c:v>-9.0834657534246584E-3</c:v>
                </c:pt>
                <c:pt idx="1306">
                  <c:v>-8.8236532602739733E-3</c:v>
                </c:pt>
                <c:pt idx="1307">
                  <c:v>-9.2248736301369875E-3</c:v>
                </c:pt>
                <c:pt idx="1308">
                  <c:v>-9.2169700273972612E-3</c:v>
                </c:pt>
                <c:pt idx="1309">
                  <c:v>-8.7585962054794516E-3</c:v>
                </c:pt>
                <c:pt idx="1310">
                  <c:v>-9.6046408356164382E-3</c:v>
                </c:pt>
                <c:pt idx="1311">
                  <c:v>-8.7426484520547951E-3</c:v>
                </c:pt>
                <c:pt idx="1312">
                  <c:v>-9.0062701643835608E-3</c:v>
                </c:pt>
                <c:pt idx="1313">
                  <c:v>-9.3171688767123284E-3</c:v>
                </c:pt>
                <c:pt idx="1314">
                  <c:v>-8.963791767123289E-3</c:v>
                </c:pt>
                <c:pt idx="1315">
                  <c:v>-8.4004193835616452E-3</c:v>
                </c:pt>
                <c:pt idx="1316">
                  <c:v>-9.0093747945205489E-3</c:v>
                </c:pt>
                <c:pt idx="1317">
                  <c:v>-8.9175023013698639E-3</c:v>
                </c:pt>
                <c:pt idx="1318">
                  <c:v>-8.3384662191780829E-3</c:v>
                </c:pt>
                <c:pt idx="1319">
                  <c:v>-9.04522006849315E-3</c:v>
                </c:pt>
                <c:pt idx="1320">
                  <c:v>-9.3918238767123283E-3</c:v>
                </c:pt>
                <c:pt idx="1321">
                  <c:v>-9.2015874246575355E-3</c:v>
                </c:pt>
                <c:pt idx="1322">
                  <c:v>-9.3030560136986296E-3</c:v>
                </c:pt>
                <c:pt idx="1323">
                  <c:v>-9.06455502739726E-3</c:v>
                </c:pt>
                <c:pt idx="1324">
                  <c:v>-9.5803670958904113E-3</c:v>
                </c:pt>
                <c:pt idx="1325">
                  <c:v>-8.8985915753424655E-3</c:v>
                </c:pt>
                <c:pt idx="1326">
                  <c:v>-9.5589157808219187E-3</c:v>
                </c:pt>
                <c:pt idx="1327">
                  <c:v>-8.9038136712328766E-3</c:v>
                </c:pt>
                <c:pt idx="1328">
                  <c:v>-9.5922223150684931E-3</c:v>
                </c:pt>
                <c:pt idx="1329">
                  <c:v>-9.3969046849315067E-3</c:v>
                </c:pt>
                <c:pt idx="1330">
                  <c:v>-9.3976103835616449E-3</c:v>
                </c:pt>
                <c:pt idx="1331">
                  <c:v>-9.3707956849315068E-3</c:v>
                </c:pt>
                <c:pt idx="1332">
                  <c:v>-9.0603212054794525E-3</c:v>
                </c:pt>
                <c:pt idx="1333">
                  <c:v>-9.0041534383561647E-3</c:v>
                </c:pt>
                <c:pt idx="1334">
                  <c:v>-9.1536047260273971E-3</c:v>
                </c:pt>
                <c:pt idx="1335">
                  <c:v>-9.5024661780821924E-3</c:v>
                </c:pt>
                <c:pt idx="1336">
                  <c:v>-1.0301798958904112E-2</c:v>
                </c:pt>
                <c:pt idx="1337">
                  <c:v>-9.1430203561643844E-3</c:v>
                </c:pt>
                <c:pt idx="1338">
                  <c:v>-8.3273163287671242E-3</c:v>
                </c:pt>
                <c:pt idx="1339">
                  <c:v>-9.9426346027397267E-3</c:v>
                </c:pt>
                <c:pt idx="1340">
                  <c:v>-9.7374390410958911E-3</c:v>
                </c:pt>
                <c:pt idx="1341">
                  <c:v>-9.5696414383561641E-3</c:v>
                </c:pt>
                <c:pt idx="1342">
                  <c:v>-9.5765567671232885E-3</c:v>
                </c:pt>
                <c:pt idx="1343">
                  <c:v>-8.7585962054794516E-3</c:v>
                </c:pt>
                <c:pt idx="1344">
                  <c:v>-9.5892574931506856E-3</c:v>
                </c:pt>
                <c:pt idx="1345">
                  <c:v>-9.3466639726027395E-3</c:v>
                </c:pt>
                <c:pt idx="1346">
                  <c:v>-8.9366952328767124E-3</c:v>
                </c:pt>
                <c:pt idx="1347">
                  <c:v>-9.1602371095890409E-3</c:v>
                </c:pt>
                <c:pt idx="1348">
                  <c:v>-9.6121205753424664E-3</c:v>
                </c:pt>
                <c:pt idx="1349">
                  <c:v>-9.5381701643835626E-3</c:v>
                </c:pt>
                <c:pt idx="1350">
                  <c:v>-9.645567287671233E-3</c:v>
                </c:pt>
                <c:pt idx="1351">
                  <c:v>-9.5686539041095892E-3</c:v>
                </c:pt>
                <c:pt idx="1352">
                  <c:v>-8.9021196986301381E-3</c:v>
                </c:pt>
                <c:pt idx="1353">
                  <c:v>-9.8678394246575346E-3</c:v>
                </c:pt>
                <c:pt idx="1354">
                  <c:v>-9.1777368082191797E-3</c:v>
                </c:pt>
                <c:pt idx="1355">
                  <c:v>-9.3542846301369869E-3</c:v>
                </c:pt>
                <c:pt idx="1356">
                  <c:v>-9.1907208493150691E-3</c:v>
                </c:pt>
                <c:pt idx="1357">
                  <c:v>-9.2961417945205474E-3</c:v>
                </c:pt>
                <c:pt idx="1358">
                  <c:v>-9.5920802876712334E-3</c:v>
                </c:pt>
                <c:pt idx="1359">
                  <c:v>-9.5951852876712332E-3</c:v>
                </c:pt>
                <c:pt idx="1360">
                  <c:v>-9.4446051780821914E-3</c:v>
                </c:pt>
                <c:pt idx="1361">
                  <c:v>-2.017575887671233E-2</c:v>
                </c:pt>
                <c:pt idx="1362">
                  <c:v>-2.0043665630136986E-2</c:v>
                </c:pt>
                <c:pt idx="1363">
                  <c:v>-2.078203278082192E-2</c:v>
                </c:pt>
                <c:pt idx="1364">
                  <c:v>-2.2376182315068494E-2</c:v>
                </c:pt>
                <c:pt idx="1365">
                  <c:v>-2.13915518630137E-2</c:v>
                </c:pt>
                <c:pt idx="1366">
                  <c:v>-2.0696088821917809E-2</c:v>
                </c:pt>
                <c:pt idx="1367">
                  <c:v>-2.2719539095890411E-2</c:v>
                </c:pt>
                <c:pt idx="1368">
                  <c:v>-2.1730817219178085E-2</c:v>
                </c:pt>
                <c:pt idx="1369">
                  <c:v>-2.085471271232877E-2</c:v>
                </c:pt>
                <c:pt idx="1370">
                  <c:v>-2.3430665095890413E-2</c:v>
                </c:pt>
                <c:pt idx="1371">
                  <c:v>-2.1895227616438358E-2</c:v>
                </c:pt>
                <c:pt idx="1372">
                  <c:v>-2.1080655E-2</c:v>
                </c:pt>
                <c:pt idx="1373">
                  <c:v>-2.250855776712329E-2</c:v>
                </c:pt>
                <c:pt idx="1374">
                  <c:v>-2.1274842698630135E-2</c:v>
                </c:pt>
                <c:pt idx="1375">
                  <c:v>-2.0596030150684935E-2</c:v>
                </c:pt>
                <c:pt idx="1376">
                  <c:v>-2.1920488150684932E-2</c:v>
                </c:pt>
                <c:pt idx="1377">
                  <c:v>-2.113879894520548E-2</c:v>
                </c:pt>
                <c:pt idx="1378">
                  <c:v>-2.2301386027397261E-2</c:v>
                </c:pt>
                <c:pt idx="1379">
                  <c:v>-2.1921054410958908E-2</c:v>
                </c:pt>
                <c:pt idx="1380">
                  <c:v>-2.0960132917808221E-2</c:v>
                </c:pt>
                <c:pt idx="1381">
                  <c:v>-2.2023227589041097E-2</c:v>
                </c:pt>
                <c:pt idx="1382">
                  <c:v>-2.1454212575342468E-2</c:v>
                </c:pt>
                <c:pt idx="1383">
                  <c:v>-2.2492327068493148E-2</c:v>
                </c:pt>
                <c:pt idx="1384">
                  <c:v>-2.1816903945205482E-2</c:v>
                </c:pt>
                <c:pt idx="1385">
                  <c:v>-2.1250567849315068E-2</c:v>
                </c:pt>
                <c:pt idx="1386">
                  <c:v>-2.2884372616438355E-2</c:v>
                </c:pt>
                <c:pt idx="1387">
                  <c:v>-2.1724466301369864E-2</c:v>
                </c:pt>
                <c:pt idx="1388">
                  <c:v>-2.1114524095890413E-2</c:v>
                </c:pt>
                <c:pt idx="1389">
                  <c:v>-2.2888466260273976E-2</c:v>
                </c:pt>
                <c:pt idx="1390">
                  <c:v>-2.1418648397260275E-2</c:v>
                </c:pt>
                <c:pt idx="1391">
                  <c:v>-2.3140371082191781E-2</c:v>
                </c:pt>
                <c:pt idx="1392">
                  <c:v>-2.1009950506849315E-2</c:v>
                </c:pt>
                <c:pt idx="1393">
                  <c:v>-2.1451531808219182E-2</c:v>
                </c:pt>
                <c:pt idx="1394">
                  <c:v>-2.0132856616438356E-2</c:v>
                </c:pt>
                <c:pt idx="1395">
                  <c:v>-2.1620315835616438E-2</c:v>
                </c:pt>
                <c:pt idx="1396">
                  <c:v>-2.0949265232876713E-2</c:v>
                </c:pt>
                <c:pt idx="1397">
                  <c:v>-2.0743365082191781E-2</c:v>
                </c:pt>
                <c:pt idx="1398">
                  <c:v>-2.1597737917808221E-2</c:v>
                </c:pt>
                <c:pt idx="1399">
                  <c:v>-2.0961543575342467E-2</c:v>
                </c:pt>
                <c:pt idx="1400">
                  <c:v>-2.1381532643835615E-2</c:v>
                </c:pt>
                <c:pt idx="1401">
                  <c:v>-2.2239997273972602E-2</c:v>
                </c:pt>
                <c:pt idx="1402">
                  <c:v>-2.0704836452054794E-2</c:v>
                </c:pt>
                <c:pt idx="1403">
                  <c:v>-2.3267244082191781E-2</c:v>
                </c:pt>
                <c:pt idx="1404">
                  <c:v>-2.163061726027397E-2</c:v>
                </c:pt>
                <c:pt idx="1405">
                  <c:v>-2.1206256410958906E-2</c:v>
                </c:pt>
                <c:pt idx="1406">
                  <c:v>-2.1456611136986305E-2</c:v>
                </c:pt>
                <c:pt idx="1407">
                  <c:v>-2.1450824630136985E-2</c:v>
                </c:pt>
                <c:pt idx="1408">
                  <c:v>-2.2732805342465755E-2</c:v>
                </c:pt>
                <c:pt idx="1409">
                  <c:v>-2.1646424835616438E-2</c:v>
                </c:pt>
                <c:pt idx="1410">
                  <c:v>-2.3608770410958903E-2</c:v>
                </c:pt>
                <c:pt idx="1411">
                  <c:v>-2.1618340767123288E-2</c:v>
                </c:pt>
                <c:pt idx="1412">
                  <c:v>-2.1665052616438356E-2</c:v>
                </c:pt>
                <c:pt idx="1413">
                  <c:v>-2.1540580027397262E-2</c:v>
                </c:pt>
                <c:pt idx="1414">
                  <c:v>-2.0201303835616437E-2</c:v>
                </c:pt>
                <c:pt idx="1415">
                  <c:v>-2.3039469493150683E-2</c:v>
                </c:pt>
                <c:pt idx="1416">
                  <c:v>-2.0561736082191778E-2</c:v>
                </c:pt>
                <c:pt idx="1417">
                  <c:v>-2.1361212000000001E-2</c:v>
                </c:pt>
                <c:pt idx="1418">
                  <c:v>-2.1710637493150685E-2</c:v>
                </c:pt>
                <c:pt idx="1419">
                  <c:v>-2.0629054479452055E-2</c:v>
                </c:pt>
                <c:pt idx="1420">
                  <c:v>-1.9704543410958904E-2</c:v>
                </c:pt>
                <c:pt idx="1421">
                  <c:v>-2.1404818109589038E-2</c:v>
                </c:pt>
                <c:pt idx="1422">
                  <c:v>-2.0282307904109589E-2</c:v>
                </c:pt>
                <c:pt idx="1423">
                  <c:v>-2.200036561643836E-2</c:v>
                </c:pt>
                <c:pt idx="1424">
                  <c:v>-2.1721644246575342E-2</c:v>
                </c:pt>
                <c:pt idx="1425">
                  <c:v>-2.1397904630136987E-2</c:v>
                </c:pt>
                <c:pt idx="1426">
                  <c:v>-2.3771203520547946E-2</c:v>
                </c:pt>
                <c:pt idx="1427">
                  <c:v>-2.2599725671232879E-2</c:v>
                </c:pt>
                <c:pt idx="1428">
                  <c:v>-1.972345302739726E-2</c:v>
                </c:pt>
                <c:pt idx="1429">
                  <c:v>-2.0441638972602739E-2</c:v>
                </c:pt>
                <c:pt idx="1430">
                  <c:v>-2.2290520191780822E-2</c:v>
                </c:pt>
                <c:pt idx="1431">
                  <c:v>-1.918957684931507E-2</c:v>
                </c:pt>
                <c:pt idx="1432">
                  <c:v>-1.9546905205479453E-2</c:v>
                </c:pt>
                <c:pt idx="1433">
                  <c:v>-2.1981314712328767E-2</c:v>
                </c:pt>
                <c:pt idx="1434">
                  <c:v>-2.1738437876712331E-2</c:v>
                </c:pt>
                <c:pt idx="1435">
                  <c:v>-1.7983381808219179E-2</c:v>
                </c:pt>
                <c:pt idx="1436">
                  <c:v>-1.7781148109589043E-2</c:v>
                </c:pt>
                <c:pt idx="1437">
                  <c:v>-1.9107300821917809E-2</c:v>
                </c:pt>
                <c:pt idx="1438">
                  <c:v>-1.7840420506849315E-2</c:v>
                </c:pt>
                <c:pt idx="1439">
                  <c:v>-1.7370192575342464E-2</c:v>
                </c:pt>
                <c:pt idx="1440">
                  <c:v>-1.809416502739726E-2</c:v>
                </c:pt>
                <c:pt idx="1441">
                  <c:v>-1.6414068205479453E-2</c:v>
                </c:pt>
                <c:pt idx="1442">
                  <c:v>-1.8029952369863014E-2</c:v>
                </c:pt>
                <c:pt idx="1443">
                  <c:v>-1.6286634123287673E-2</c:v>
                </c:pt>
                <c:pt idx="1444">
                  <c:v>-1.7752358342465753E-2</c:v>
                </c:pt>
                <c:pt idx="1445">
                  <c:v>-1.708328465753425E-2</c:v>
                </c:pt>
                <c:pt idx="1446">
                  <c:v>-3.5874094438356166E-2</c:v>
                </c:pt>
                <c:pt idx="1447">
                  <c:v>-1.7277872917808218E-2</c:v>
                </c:pt>
                <c:pt idx="1448">
                  <c:v>1.2406845082191783E-3</c:v>
                </c:pt>
                <c:pt idx="1449">
                  <c:v>-1.7571154315068491E-2</c:v>
                </c:pt>
                <c:pt idx="1450">
                  <c:v>-1.7198018383561647E-2</c:v>
                </c:pt>
                <c:pt idx="1451">
                  <c:v>-1.789616404109589E-2</c:v>
                </c:pt>
                <c:pt idx="1452">
                  <c:v>-1.976085098630137E-2</c:v>
                </c:pt>
                <c:pt idx="1453">
                  <c:v>-2.0901424561643837E-2</c:v>
                </c:pt>
                <c:pt idx="1454">
                  <c:v>-1.9869800424657535E-2</c:v>
                </c:pt>
                <c:pt idx="1455">
                  <c:v>-1.8230350068493151E-2</c:v>
                </c:pt>
                <c:pt idx="1456">
                  <c:v>-1.8888134794520551E-2</c:v>
                </c:pt>
                <c:pt idx="1457">
                  <c:v>-1.7757862643835619E-2</c:v>
                </c:pt>
                <c:pt idx="1458">
                  <c:v>-1.8543790109589044E-2</c:v>
                </c:pt>
                <c:pt idx="1459">
                  <c:v>-1.7551960643835615E-2</c:v>
                </c:pt>
                <c:pt idx="1460">
                  <c:v>-1.8143134150684932E-2</c:v>
                </c:pt>
                <c:pt idx="1461">
                  <c:v>-1.7217917753424659E-2</c:v>
                </c:pt>
                <c:pt idx="1462">
                  <c:v>-1.6897562383561642E-2</c:v>
                </c:pt>
                <c:pt idx="1463">
                  <c:v>-1.6219033520547946E-2</c:v>
                </c:pt>
                <c:pt idx="1464">
                  <c:v>-1.7123081178082193E-2</c:v>
                </c:pt>
                <c:pt idx="1465">
                  <c:v>-1.9030104493150686E-2</c:v>
                </c:pt>
                <c:pt idx="1466">
                  <c:v>-1.5505082136986299E-2</c:v>
                </c:pt>
                <c:pt idx="1467">
                  <c:v>-1.7246143109589045E-2</c:v>
                </c:pt>
                <c:pt idx="1468">
                  <c:v>-1.866134589041096E-2</c:v>
                </c:pt>
                <c:pt idx="1469">
                  <c:v>-1.8206359273972607E-2</c:v>
                </c:pt>
                <c:pt idx="1470">
                  <c:v>-1.9150908780821919E-2</c:v>
                </c:pt>
                <c:pt idx="1471">
                  <c:v>-1.9202701808219178E-2</c:v>
                </c:pt>
                <c:pt idx="1472">
                  <c:v>-1.8681527465753425E-2</c:v>
                </c:pt>
                <c:pt idx="1473">
                  <c:v>-1.9273827945205477E-2</c:v>
                </c:pt>
                <c:pt idx="1474">
                  <c:v>-2.0928097972602741E-2</c:v>
                </c:pt>
                <c:pt idx="1475">
                  <c:v>-1.8711869178082194E-2</c:v>
                </c:pt>
                <c:pt idx="1476">
                  <c:v>-2.0153886287671233E-2</c:v>
                </c:pt>
                <c:pt idx="1477">
                  <c:v>-2.3796605342465756E-2</c:v>
                </c:pt>
                <c:pt idx="1478">
                  <c:v>-2.1238148219178084E-2</c:v>
                </c:pt>
                <c:pt idx="1479">
                  <c:v>-2.1592515821917808E-2</c:v>
                </c:pt>
                <c:pt idx="1480">
                  <c:v>-2.1783317424657535E-2</c:v>
                </c:pt>
                <c:pt idx="1481">
                  <c:v>-2.2290802397260275E-2</c:v>
                </c:pt>
                <c:pt idx="1482">
                  <c:v>-2.166928717808219E-2</c:v>
                </c:pt>
                <c:pt idx="1483">
                  <c:v>-3.1470367068493149E-3</c:v>
                </c:pt>
                <c:pt idx="1484">
                  <c:v>-2.1649670013698632E-2</c:v>
                </c:pt>
                <c:pt idx="1485">
                  <c:v>-4.025445904109589E-2</c:v>
                </c:pt>
                <c:pt idx="1486">
                  <c:v>-2.159630210958904E-2</c:v>
                </c:pt>
                <c:pt idx="1487">
                  <c:v>-1.8763803123287674E-2</c:v>
                </c:pt>
                <c:pt idx="1488">
                  <c:v>-3.8842743698630135E-3</c:v>
                </c:pt>
                <c:pt idx="1489">
                  <c:v>-2.2510533205479452E-2</c:v>
                </c:pt>
                <c:pt idx="1490">
                  <c:v>-3.9307043835616435E-3</c:v>
                </c:pt>
                <c:pt idx="1491">
                  <c:v>-2.2457895410958904E-2</c:v>
                </c:pt>
                <c:pt idx="1492">
                  <c:v>-2.1513908095890408E-2</c:v>
                </c:pt>
                <c:pt idx="1493">
                  <c:v>-2.3960453178082191E-2</c:v>
                </c:pt>
                <c:pt idx="1494">
                  <c:v>-3.346551357534247E-2</c:v>
                </c:pt>
                <c:pt idx="1495">
                  <c:v>-1.4886106767123288E-2</c:v>
                </c:pt>
                <c:pt idx="1496">
                  <c:v>-3.3489502520547949E-2</c:v>
                </c:pt>
                <c:pt idx="1497">
                  <c:v>-1.4778546164383561E-2</c:v>
                </c:pt>
                <c:pt idx="1498">
                  <c:v>3.7963416575342466E-3</c:v>
                </c:pt>
                <c:pt idx="1499">
                  <c:v>-1.502833906849315E-2</c:v>
                </c:pt>
                <c:pt idx="1500">
                  <c:v>-3.3668145616438355E-2</c:v>
                </c:pt>
                <c:pt idx="1501">
                  <c:v>-1.4971890205479451E-2</c:v>
                </c:pt>
                <c:pt idx="1502">
                  <c:v>-1.0927406712328768E-2</c:v>
                </c:pt>
                <c:pt idx="1503">
                  <c:v>-1.0111703794520548E-2</c:v>
                </c:pt>
                <c:pt idx="1504">
                  <c:v>-1.2169165931506848E-2</c:v>
                </c:pt>
                <c:pt idx="1505">
                  <c:v>-1.1874637356164383E-2</c:v>
                </c:pt>
                <c:pt idx="1506">
                  <c:v>-6.0372791506849311E-3</c:v>
                </c:pt>
                <c:pt idx="1507">
                  <c:v>-2.463474895890411E-2</c:v>
                </c:pt>
                <c:pt idx="1508">
                  <c:v>-6.1187081917808217E-3</c:v>
                </c:pt>
                <c:pt idx="1509">
                  <c:v>-2.4657893506849316E-2</c:v>
                </c:pt>
                <c:pt idx="1510">
                  <c:v>-6.0704436575342476E-3</c:v>
                </c:pt>
                <c:pt idx="1511">
                  <c:v>-2.4572510260273975E-2</c:v>
                </c:pt>
                <c:pt idx="1512">
                  <c:v>-6.0777817397260278E-3</c:v>
                </c:pt>
                <c:pt idx="1513">
                  <c:v>-2.4614426835616439E-2</c:v>
                </c:pt>
                <c:pt idx="1514">
                  <c:v>-2.1410465178082191E-2</c:v>
                </c:pt>
                <c:pt idx="1515">
                  <c:v>-2.3703322561643834E-2</c:v>
                </c:pt>
                <c:pt idx="1516">
                  <c:v>-2.2363764534246579E-2</c:v>
                </c:pt>
                <c:pt idx="1517">
                  <c:v>-2.2161532684931508E-2</c:v>
                </c:pt>
                <c:pt idx="1518">
                  <c:v>-2.3858983849315066E-2</c:v>
                </c:pt>
                <c:pt idx="1519">
                  <c:v>-2.2668733602739726E-2</c:v>
                </c:pt>
                <c:pt idx="1520">
                  <c:v>-2.0298256397260277E-2</c:v>
                </c:pt>
                <c:pt idx="1521">
                  <c:v>-2.7103309767123291E-2</c:v>
                </c:pt>
                <c:pt idx="1522">
                  <c:v>-8.5885394794520554E-3</c:v>
                </c:pt>
                <c:pt idx="1523">
                  <c:v>-1.1291227273972604E-2</c:v>
                </c:pt>
                <c:pt idx="1524">
                  <c:v>-8.3072767808219181E-3</c:v>
                </c:pt>
                <c:pt idx="1525">
                  <c:v>-9.3370671369863018E-3</c:v>
                </c:pt>
                <c:pt idx="1526">
                  <c:v>-1.0770476054794521E-2</c:v>
                </c:pt>
                <c:pt idx="1527">
                  <c:v>-9.8827985342465757E-3</c:v>
                </c:pt>
                <c:pt idx="1528">
                  <c:v>-9.6977826986301384E-3</c:v>
                </c:pt>
                <c:pt idx="1529">
                  <c:v>-1.0866581260273974E-2</c:v>
                </c:pt>
                <c:pt idx="1530">
                  <c:v>-1.1479205342465755E-2</c:v>
                </c:pt>
                <c:pt idx="1531">
                  <c:v>-1.0228272780821919E-2</c:v>
                </c:pt>
                <c:pt idx="1532">
                  <c:v>-1.0054688671232876E-2</c:v>
                </c:pt>
                <c:pt idx="1533">
                  <c:v>-1.278687008219178E-2</c:v>
                </c:pt>
                <c:pt idx="1534">
                  <c:v>-1.1837945465753424E-2</c:v>
                </c:pt>
                <c:pt idx="1535">
                  <c:v>-5.4221148493150692E-3</c:v>
                </c:pt>
                <c:pt idx="1536">
                  <c:v>-2.4133613054794525E-2</c:v>
                </c:pt>
                <c:pt idx="1537">
                  <c:v>-2.2458036328767125E-2</c:v>
                </c:pt>
                <c:pt idx="1538">
                  <c:v>-2.0345532657534249E-2</c:v>
                </c:pt>
                <c:pt idx="1539">
                  <c:v>-1.806636094520548E-2</c:v>
                </c:pt>
                <c:pt idx="1540">
                  <c:v>-1.9084156643835615E-2</c:v>
                </c:pt>
                <c:pt idx="1541">
                  <c:v>-1.575275609589041E-2</c:v>
                </c:pt>
                <c:pt idx="1542">
                  <c:v>-1.8416211780821919E-2</c:v>
                </c:pt>
                <c:pt idx="1543">
                  <c:v>-1.6708455493150687E-2</c:v>
                </c:pt>
                <c:pt idx="1544">
                  <c:v>-1.6926634356164386E-2</c:v>
                </c:pt>
                <c:pt idx="1545">
                  <c:v>-1.5253032698630138E-2</c:v>
                </c:pt>
                <c:pt idx="1546">
                  <c:v>-1.4037098054794521E-2</c:v>
                </c:pt>
                <c:pt idx="1547">
                  <c:v>-1.4559684164383562E-2</c:v>
                </c:pt>
                <c:pt idx="1548">
                  <c:v>-1.2724633602739725E-2</c:v>
                </c:pt>
                <c:pt idx="1549">
                  <c:v>-1.4039637534246576E-2</c:v>
                </c:pt>
                <c:pt idx="1550">
                  <c:v>-1.1977236246575342E-2</c:v>
                </c:pt>
                <c:pt idx="1551">
                  <c:v>-1.4349126328767123E-2</c:v>
                </c:pt>
                <c:pt idx="1552">
                  <c:v>-3.288323231506849E-2</c:v>
                </c:pt>
                <c:pt idx="1553">
                  <c:v>-1.4274188013698631E-2</c:v>
                </c:pt>
                <c:pt idx="1554">
                  <c:v>-9.8137887534246581E-3</c:v>
                </c:pt>
                <c:pt idx="1555">
                  <c:v>-1.3062911054794523E-2</c:v>
                </c:pt>
                <c:pt idx="1556">
                  <c:v>-1.2834993698630139E-2</c:v>
                </c:pt>
                <c:pt idx="1557">
                  <c:v>-3.1417224041095891E-2</c:v>
                </c:pt>
                <c:pt idx="1558">
                  <c:v>-1.2600726904109591E-2</c:v>
                </c:pt>
                <c:pt idx="1559">
                  <c:v>-3.1222471931506846E-2</c:v>
                </c:pt>
                <c:pt idx="1560">
                  <c:v>-1.2651792410958906E-2</c:v>
                </c:pt>
                <c:pt idx="1561">
                  <c:v>-3.1214849424657531E-2</c:v>
                </c:pt>
                <c:pt idx="1562">
                  <c:v>-4.9756410000000008E-2</c:v>
                </c:pt>
                <c:pt idx="1563">
                  <c:v>-3.1216803780821915E-2</c:v>
                </c:pt>
                <c:pt idx="1564">
                  <c:v>-1.2663081369863015E-2</c:v>
                </c:pt>
                <c:pt idx="1565">
                  <c:v>-3.1342283506849318E-2</c:v>
                </c:pt>
                <c:pt idx="1566">
                  <c:v>-1.2832735315068495E-2</c:v>
                </c:pt>
                <c:pt idx="1567">
                  <c:v>-3.1525885726027401E-2</c:v>
                </c:pt>
                <c:pt idx="1568">
                  <c:v>-1.2943920575342467E-2</c:v>
                </c:pt>
                <c:pt idx="1569">
                  <c:v>-8.1202866164383561E-3</c:v>
                </c:pt>
                <c:pt idx="1570">
                  <c:v>-2.6726642753424661E-2</c:v>
                </c:pt>
                <c:pt idx="1571">
                  <c:v>-8.2309289178082185E-3</c:v>
                </c:pt>
                <c:pt idx="1572">
                  <c:v>4.8705636575342472E-3</c:v>
                </c:pt>
                <c:pt idx="1573">
                  <c:v>-1.376006991780822E-2</c:v>
                </c:pt>
                <c:pt idx="1574">
                  <c:v>-2.1873072821917812E-2</c:v>
                </c:pt>
                <c:pt idx="1575">
                  <c:v>-2.3412181931506851E-2</c:v>
                </c:pt>
                <c:pt idx="1576">
                  <c:v>-4.7002602328767122E-3</c:v>
                </c:pt>
                <c:pt idx="1577">
                  <c:v>-2.3657598616438361E-2</c:v>
                </c:pt>
                <c:pt idx="1578">
                  <c:v>-4.8869689315068493E-3</c:v>
                </c:pt>
                <c:pt idx="1579">
                  <c:v>-2.352649105479452E-2</c:v>
                </c:pt>
                <c:pt idx="1580">
                  <c:v>-4.8600136849315072E-3</c:v>
                </c:pt>
                <c:pt idx="1581">
                  <c:v>-2.3574335054794521E-2</c:v>
                </c:pt>
                <c:pt idx="1582">
                  <c:v>-2.2372937136986303E-2</c:v>
                </c:pt>
                <c:pt idx="1583">
                  <c:v>-2.1813657287671231E-2</c:v>
                </c:pt>
                <c:pt idx="1584">
                  <c:v>-2.103309468493151E-2</c:v>
                </c:pt>
                <c:pt idx="1585">
                  <c:v>-2.5318501767123289E-2</c:v>
                </c:pt>
                <c:pt idx="1586">
                  <c:v>-4.3879963561643837E-2</c:v>
                </c:pt>
                <c:pt idx="1587">
                  <c:v>-2.5108906684931511E-2</c:v>
                </c:pt>
                <c:pt idx="1588">
                  <c:v>-6.3547887945205484E-3</c:v>
                </c:pt>
                <c:pt idx="1589">
                  <c:v>-2.4942379931506848E-2</c:v>
                </c:pt>
                <c:pt idx="1590">
                  <c:v>-6.3954537534246575E-3</c:v>
                </c:pt>
                <c:pt idx="1591">
                  <c:v>-2.5008308383561644E-2</c:v>
                </c:pt>
                <c:pt idx="1592">
                  <c:v>-6.4840810684931513E-3</c:v>
                </c:pt>
                <c:pt idx="1593">
                  <c:v>-2.4991654191780826E-2</c:v>
                </c:pt>
                <c:pt idx="1594">
                  <c:v>-6.4737792739726031E-3</c:v>
                </c:pt>
                <c:pt idx="1595">
                  <c:v>-2.5155075205479452E-2</c:v>
                </c:pt>
                <c:pt idx="1596">
                  <c:v>-6.5221854657534252E-3</c:v>
                </c:pt>
                <c:pt idx="1597">
                  <c:v>-2.5114855561643834E-2</c:v>
                </c:pt>
                <c:pt idx="1598">
                  <c:v>-6.3762615616438359E-3</c:v>
                </c:pt>
                <c:pt idx="1599">
                  <c:v>-2.4889618602739728E-2</c:v>
                </c:pt>
                <c:pt idx="1600">
                  <c:v>-2.0586291287671237E-2</c:v>
                </c:pt>
                <c:pt idx="1601">
                  <c:v>-3.0762541726027395E-2</c:v>
                </c:pt>
                <c:pt idx="1602">
                  <c:v>-1.2260756219178081E-2</c:v>
                </c:pt>
                <c:pt idx="1603">
                  <c:v>-7.7742479589041104E-3</c:v>
                </c:pt>
                <c:pt idx="1604">
                  <c:v>-2.6401070465753424E-2</c:v>
                </c:pt>
                <c:pt idx="1605">
                  <c:v>-7.9059173424657538E-3</c:v>
                </c:pt>
                <c:pt idx="1606">
                  <c:v>-9.7277020273972611E-3</c:v>
                </c:pt>
                <c:pt idx="1607">
                  <c:v>-1.0525200657534246E-2</c:v>
                </c:pt>
                <c:pt idx="1608">
                  <c:v>-2.9062407945205478E-2</c:v>
                </c:pt>
                <c:pt idx="1609">
                  <c:v>-1.055977508219178E-2</c:v>
                </c:pt>
                <c:pt idx="1610">
                  <c:v>-1.0964240630136988E-2</c:v>
                </c:pt>
                <c:pt idx="1611">
                  <c:v>-1.1376183698630138E-2</c:v>
                </c:pt>
                <c:pt idx="1612">
                  <c:v>-1.317948078082192E-2</c:v>
                </c:pt>
                <c:pt idx="1613">
                  <c:v>-1.1376183698630138E-2</c:v>
                </c:pt>
                <c:pt idx="1614">
                  <c:v>-1.0633866780821918E-2</c:v>
                </c:pt>
                <c:pt idx="1615">
                  <c:v>-2.9350866328767121E-2</c:v>
                </c:pt>
                <c:pt idx="1616">
                  <c:v>-1.0827349150684932E-2</c:v>
                </c:pt>
                <c:pt idx="1617">
                  <c:v>-2.9332944246575343E-2</c:v>
                </c:pt>
                <c:pt idx="1618">
                  <c:v>-1.0529270260273973E-2</c:v>
                </c:pt>
                <c:pt idx="1619">
                  <c:v>-2.9187868438356166E-2</c:v>
                </c:pt>
                <c:pt idx="1620">
                  <c:v>-1.0534915849315069E-2</c:v>
                </c:pt>
                <c:pt idx="1621">
                  <c:v>-2.9160207493150687E-2</c:v>
                </c:pt>
                <c:pt idx="1622">
                  <c:v>-4.7935896164383554E-2</c:v>
                </c:pt>
                <c:pt idx="1623">
                  <c:v>-6.6488202739726027E-2</c:v>
                </c:pt>
                <c:pt idx="1624">
                  <c:v>-4.7973999452054793E-2</c:v>
                </c:pt>
                <c:pt idx="1625">
                  <c:v>-2.9339834794520552E-2</c:v>
                </c:pt>
                <c:pt idx="1626">
                  <c:v>-1.070567605479452E-2</c:v>
                </c:pt>
                <c:pt idx="1627">
                  <c:v>-2.9232324493150684E-2</c:v>
                </c:pt>
                <c:pt idx="1628">
                  <c:v>-4.7886504657534246E-2</c:v>
                </c:pt>
                <c:pt idx="1629">
                  <c:v>-6.6752107397260271E-2</c:v>
                </c:pt>
                <c:pt idx="1630">
                  <c:v>-8.5257851917808214E-2</c:v>
                </c:pt>
                <c:pt idx="1631">
                  <c:v>-6.6674487945205488E-2</c:v>
                </c:pt>
                <c:pt idx="1632">
                  <c:v>-4.7981056438356172E-2</c:v>
                </c:pt>
                <c:pt idx="1633">
                  <c:v>-6.675069821917809E-2</c:v>
                </c:pt>
                <c:pt idx="1634">
                  <c:v>-4.7978234383561642E-2</c:v>
                </c:pt>
                <c:pt idx="1635">
                  <c:v>-2.935536164383562E-2</c:v>
                </c:pt>
                <c:pt idx="1636">
                  <c:v>-1.0807286671232876E-2</c:v>
                </c:pt>
                <c:pt idx="1637">
                  <c:v>-2.1617012219178082E-3</c:v>
                </c:pt>
                <c:pt idx="1638">
                  <c:v>-2.0671108643835617E-2</c:v>
                </c:pt>
                <c:pt idx="1639">
                  <c:v>-2.1252968260273977E-2</c:v>
                </c:pt>
                <c:pt idx="1640">
                  <c:v>-3.9925636027397259E-2</c:v>
                </c:pt>
                <c:pt idx="1641">
                  <c:v>-2.1414249986301374E-2</c:v>
                </c:pt>
                <c:pt idx="1642">
                  <c:v>-2.7956129547945211E-3</c:v>
                </c:pt>
                <c:pt idx="1643">
                  <c:v>-2.1453364109589042E-2</c:v>
                </c:pt>
                <c:pt idx="1644">
                  <c:v>-2.9558122767123288E-3</c:v>
                </c:pt>
                <c:pt idx="1645">
                  <c:v>-2.1494855712328769E-2</c:v>
                </c:pt>
                <c:pt idx="1646">
                  <c:v>-2.3822009013698631E-2</c:v>
                </c:pt>
                <c:pt idx="1647">
                  <c:v>-5.2354061506849322E-3</c:v>
                </c:pt>
                <c:pt idx="1648">
                  <c:v>-2.3767955013698629E-2</c:v>
                </c:pt>
                <c:pt idx="1649">
                  <c:v>-5.1936334520547942E-3</c:v>
                </c:pt>
                <c:pt idx="1650">
                  <c:v>-2.3704590821917806E-2</c:v>
                </c:pt>
                <c:pt idx="1651">
                  <c:v>-5.0999260684931507E-3</c:v>
                </c:pt>
                <c:pt idx="1652">
                  <c:v>-2.3598183082191779E-2</c:v>
                </c:pt>
                <c:pt idx="1653">
                  <c:v>-4.2094727260273974E-2</c:v>
                </c:pt>
                <c:pt idx="1654">
                  <c:v>-2.3318029972602738E-2</c:v>
                </c:pt>
                <c:pt idx="1655">
                  <c:v>-4.2127186438356168E-2</c:v>
                </c:pt>
                <c:pt idx="1656">
                  <c:v>-6.0627275753424671E-2</c:v>
                </c:pt>
                <c:pt idx="1657">
                  <c:v>-7.9264269863013714E-2</c:v>
                </c:pt>
                <c:pt idx="1658">
                  <c:v>-9.7920999863013711E-2</c:v>
                </c:pt>
                <c:pt idx="1659">
                  <c:v>-0.11648176890410959</c:v>
                </c:pt>
                <c:pt idx="1660">
                  <c:v>-9.7549838630136998E-2</c:v>
                </c:pt>
                <c:pt idx="1661">
                  <c:v>-7.8691296575342462E-2</c:v>
                </c:pt>
                <c:pt idx="1662">
                  <c:v>-5.9941409178082203E-2</c:v>
                </c:pt>
                <c:pt idx="1663">
                  <c:v>-4.1439906986301372E-2</c:v>
                </c:pt>
                <c:pt idx="1664">
                  <c:v>-2.2783165890410961E-2</c:v>
                </c:pt>
                <c:pt idx="1665">
                  <c:v>-4.1383458493150685E-2</c:v>
                </c:pt>
                <c:pt idx="1666">
                  <c:v>-6.0210965342465762E-2</c:v>
                </c:pt>
                <c:pt idx="1667">
                  <c:v>-4.1672765342465751E-2</c:v>
                </c:pt>
                <c:pt idx="1668">
                  <c:v>-2.2917234575342466E-2</c:v>
                </c:pt>
                <c:pt idx="1669">
                  <c:v>-4.4213750136986307E-3</c:v>
                </c:pt>
                <c:pt idx="1670">
                  <c:v>-2.2922476273972606E-2</c:v>
                </c:pt>
                <c:pt idx="1671">
                  <c:v>-4.158808520547945E-2</c:v>
                </c:pt>
                <c:pt idx="1672">
                  <c:v>-6.019684027397261E-2</c:v>
                </c:pt>
                <c:pt idx="1673">
                  <c:v>-4.1510473150684936E-2</c:v>
                </c:pt>
                <c:pt idx="1674">
                  <c:v>-2.2602524794520549E-2</c:v>
                </c:pt>
                <c:pt idx="1675">
                  <c:v>-3.7397404109589041E-3</c:v>
                </c:pt>
                <c:pt idx="1676">
                  <c:v>-2.2350639205479455E-2</c:v>
                </c:pt>
                <c:pt idx="1677">
                  <c:v>-4.0991130000000001E-2</c:v>
                </c:pt>
                <c:pt idx="1678">
                  <c:v>-2.2492446904109592E-2</c:v>
                </c:pt>
                <c:pt idx="1679">
                  <c:v>-3.7609087808219183E-3</c:v>
                </c:pt>
                <c:pt idx="1680">
                  <c:v>-2.2591540602739726E-2</c:v>
                </c:pt>
                <c:pt idx="1681">
                  <c:v>-4.1229628767123293E-2</c:v>
                </c:pt>
                <c:pt idx="1682">
                  <c:v>-2.2620870369863013E-2</c:v>
                </c:pt>
                <c:pt idx="1683">
                  <c:v>-4.0375137945205478E-3</c:v>
                </c:pt>
                <c:pt idx="1684">
                  <c:v>-2.2747884287671234E-2</c:v>
                </c:pt>
                <c:pt idx="1685">
                  <c:v>-4.1433582328767125E-3</c:v>
                </c:pt>
                <c:pt idx="1686">
                  <c:v>-9.1435847671232882E-3</c:v>
                </c:pt>
                <c:pt idx="1687">
                  <c:v>-2.7863124534246581E-2</c:v>
                </c:pt>
                <c:pt idx="1688">
                  <c:v>-4.6471013013698631E-2</c:v>
                </c:pt>
                <c:pt idx="1689">
                  <c:v>-6.5158804109589047E-2</c:v>
                </c:pt>
                <c:pt idx="1690">
                  <c:v>-4.6530290958904118E-2</c:v>
                </c:pt>
                <c:pt idx="1691">
                  <c:v>-2.7890482191780822E-2</c:v>
                </c:pt>
                <c:pt idx="1692">
                  <c:v>-9.3014811369863011E-3</c:v>
                </c:pt>
                <c:pt idx="1693">
                  <c:v>-2.7833349082191781E-2</c:v>
                </c:pt>
                <c:pt idx="1694">
                  <c:v>-9.2285419315068489E-3</c:v>
                </c:pt>
                <c:pt idx="1695">
                  <c:v>-2.7878367698630138E-2</c:v>
                </c:pt>
                <c:pt idx="1696">
                  <c:v>-9.2365868219178096E-3</c:v>
                </c:pt>
                <c:pt idx="1697">
                  <c:v>-2.7730608164383563E-2</c:v>
                </c:pt>
                <c:pt idx="1698">
                  <c:v>-9.1691275068493151E-3</c:v>
                </c:pt>
                <c:pt idx="1699">
                  <c:v>-2.7721154835616438E-2</c:v>
                </c:pt>
                <c:pt idx="1700">
                  <c:v>-9.2014465068493145E-3</c:v>
                </c:pt>
                <c:pt idx="1701">
                  <c:v>4.9795123561643838E-3</c:v>
                </c:pt>
                <c:pt idx="1702">
                  <c:v>-1.3531446863013698E-2</c:v>
                </c:pt>
                <c:pt idx="1703">
                  <c:v>4.9977181232876708E-3</c:v>
                </c:pt>
                <c:pt idx="1704">
                  <c:v>-1.3544571082191781E-2</c:v>
                </c:pt>
                <c:pt idx="1705">
                  <c:v>-1.6894599410958906E-2</c:v>
                </c:pt>
                <c:pt idx="1706">
                  <c:v>-2.2435454712328766E-2</c:v>
                </c:pt>
                <c:pt idx="1707">
                  <c:v>-4.1153422191780822E-2</c:v>
                </c:pt>
                <c:pt idx="1708">
                  <c:v>-2.2626515589041097E-2</c:v>
                </c:pt>
                <c:pt idx="1709">
                  <c:v>-4.1334063287671231E-2</c:v>
                </c:pt>
                <c:pt idx="1710">
                  <c:v>-5.9951291917808222E-2</c:v>
                </c:pt>
                <c:pt idx="1711">
                  <c:v>-7.8661659452054805E-2</c:v>
                </c:pt>
                <c:pt idx="1712">
                  <c:v>-9.724783438356166E-2</c:v>
                </c:pt>
                <c:pt idx="1713">
                  <c:v>-0.11598361150684931</c:v>
                </c:pt>
                <c:pt idx="1714">
                  <c:v>-9.7283111917808224E-2</c:v>
                </c:pt>
                <c:pt idx="1715">
                  <c:v>-7.8606620136986313E-2</c:v>
                </c:pt>
                <c:pt idx="1716">
                  <c:v>-6.0083946986301366E-2</c:v>
                </c:pt>
                <c:pt idx="1717">
                  <c:v>-4.1462487123287671E-2</c:v>
                </c:pt>
                <c:pt idx="1718">
                  <c:v>-2.2849493054794525E-2</c:v>
                </c:pt>
                <c:pt idx="1719">
                  <c:v>-8.44543910958904E-3</c:v>
                </c:pt>
                <c:pt idx="1720">
                  <c:v>-2.6967969493150685E-2</c:v>
                </c:pt>
                <c:pt idx="1721">
                  <c:v>-2.2076997534246579E-2</c:v>
                </c:pt>
                <c:pt idx="1722">
                  <c:v>-4.0601623561643839E-2</c:v>
                </c:pt>
                <c:pt idx="1723">
                  <c:v>-2.1943470328767124E-2</c:v>
                </c:pt>
                <c:pt idx="1724">
                  <c:v>-3.4151521068493148E-3</c:v>
                </c:pt>
                <c:pt idx="1725">
                  <c:v>-2.1934884698630138E-2</c:v>
                </c:pt>
                <c:pt idx="1726">
                  <c:v>-4.0535296027397263E-2</c:v>
                </c:pt>
                <c:pt idx="1727">
                  <c:v>-5.9556145068493153E-2</c:v>
                </c:pt>
                <c:pt idx="1728">
                  <c:v>-4.0759684520547949E-2</c:v>
                </c:pt>
                <c:pt idx="1729">
                  <c:v>-2.2256769452054796E-2</c:v>
                </c:pt>
                <c:pt idx="1730">
                  <c:v>-3.2951958410958907E-3</c:v>
                </c:pt>
                <c:pt idx="1731">
                  <c:v>-2.1916657479452054E-2</c:v>
                </c:pt>
                <c:pt idx="1732">
                  <c:v>-4.0742752191780821E-2</c:v>
                </c:pt>
                <c:pt idx="1733">
                  <c:v>-5.9358567945205484E-2</c:v>
                </c:pt>
                <c:pt idx="1734">
                  <c:v>-7.8098572602739724E-2</c:v>
                </c:pt>
                <c:pt idx="1735">
                  <c:v>-5.9496863424657535E-2</c:v>
                </c:pt>
                <c:pt idx="1736">
                  <c:v>-4.0731460273972606E-2</c:v>
                </c:pt>
                <c:pt idx="1737">
                  <c:v>-2.1706380000000004E-2</c:v>
                </c:pt>
                <c:pt idx="1738">
                  <c:v>-2.877465673972603E-3</c:v>
                </c:pt>
                <c:pt idx="1739">
                  <c:v>-2.189407771232877E-2</c:v>
                </c:pt>
                <c:pt idx="1740">
                  <c:v>-4.0844360958904112E-2</c:v>
                </c:pt>
                <c:pt idx="1741">
                  <c:v>-5.9343041095890413E-2</c:v>
                </c:pt>
                <c:pt idx="1742">
                  <c:v>-7.7858657260273981E-2</c:v>
                </c:pt>
                <c:pt idx="1743">
                  <c:v>-9.640672890410959E-2</c:v>
                </c:pt>
                <c:pt idx="1744">
                  <c:v>-7.7812084109589036E-2</c:v>
                </c:pt>
                <c:pt idx="1745">
                  <c:v>-5.892249205479453E-2</c:v>
                </c:pt>
                <c:pt idx="1746">
                  <c:v>-4.0409694246575346E-2</c:v>
                </c:pt>
                <c:pt idx="1747">
                  <c:v>-2.153561868493151E-2</c:v>
                </c:pt>
                <c:pt idx="1748">
                  <c:v>-2.9960105794520553E-3</c:v>
                </c:pt>
                <c:pt idx="1749">
                  <c:v>-2.1494691493150687E-2</c:v>
                </c:pt>
                <c:pt idx="1750">
                  <c:v>-4.004418082191781E-2</c:v>
                </c:pt>
                <c:pt idx="1751">
                  <c:v>-5.8849103835616437E-2</c:v>
                </c:pt>
                <c:pt idx="1752">
                  <c:v>-7.7560884246575354E-2</c:v>
                </c:pt>
                <c:pt idx="1753">
                  <c:v>-5.8957769589041101E-2</c:v>
                </c:pt>
                <c:pt idx="1754">
                  <c:v>-4.0337715205479449E-2</c:v>
                </c:pt>
                <c:pt idx="1755">
                  <c:v>-2.1714847273972604E-2</c:v>
                </c:pt>
                <c:pt idx="1756">
                  <c:v>-2.984720584931507E-3</c:v>
                </c:pt>
                <c:pt idx="1757">
                  <c:v>-2.1821842356164387E-2</c:v>
                </c:pt>
                <c:pt idx="1758">
                  <c:v>-4.0402637260273974E-2</c:v>
                </c:pt>
                <c:pt idx="1759">
                  <c:v>-5.9114417671232884E-2</c:v>
                </c:pt>
                <c:pt idx="1760">
                  <c:v>-4.0286910821917807E-2</c:v>
                </c:pt>
                <c:pt idx="1761">
                  <c:v>-2.1727549109589041E-2</c:v>
                </c:pt>
                <c:pt idx="1762">
                  <c:v>-3.9669513287671236E-3</c:v>
                </c:pt>
                <c:pt idx="1763">
                  <c:v>-2.2749034191780825E-2</c:v>
                </c:pt>
                <c:pt idx="1764">
                  <c:v>-4.0241291917808225E-3</c:v>
                </c:pt>
                <c:pt idx="1765">
                  <c:v>-2.262766919178082E-2</c:v>
                </c:pt>
                <c:pt idx="1766">
                  <c:v>-3.9479222465753422E-3</c:v>
                </c:pt>
                <c:pt idx="1767">
                  <c:v>-2.2582507438356166E-2</c:v>
                </c:pt>
                <c:pt idx="1768">
                  <c:v>-3.919132479452055E-3</c:v>
                </c:pt>
                <c:pt idx="1769">
                  <c:v>-2.2459445506849314E-2</c:v>
                </c:pt>
                <c:pt idx="1770">
                  <c:v>-3.9206847945205481E-3</c:v>
                </c:pt>
                <c:pt idx="1771">
                  <c:v>-2.2638391890410961E-2</c:v>
                </c:pt>
                <c:pt idx="1772">
                  <c:v>-3.3115521821917807E-2</c:v>
                </c:pt>
                <c:pt idx="1773">
                  <c:v>-1.4517465410958904E-2</c:v>
                </c:pt>
                <c:pt idx="1774">
                  <c:v>-1.631245906849315E-2</c:v>
                </c:pt>
                <c:pt idx="1775">
                  <c:v>-1.8320952082191783E-2</c:v>
                </c:pt>
                <c:pt idx="1776">
                  <c:v>3.6062824808219177E-4</c:v>
                </c:pt>
                <c:pt idx="1777">
                  <c:v>-1.8160775876712328E-2</c:v>
                </c:pt>
                <c:pt idx="1778">
                  <c:v>-3.6779697369863015E-2</c:v>
                </c:pt>
                <c:pt idx="1779">
                  <c:v>-1.8188130205479453E-2</c:v>
                </c:pt>
                <c:pt idx="1780">
                  <c:v>-3.6715483232876711E-2</c:v>
                </c:pt>
                <c:pt idx="1781">
                  <c:v>-5.5323795205479448E-2</c:v>
                </c:pt>
                <c:pt idx="1782">
                  <c:v>-3.6516050136986306E-2</c:v>
                </c:pt>
                <c:pt idx="1783">
                  <c:v>-5.5018965205479456E-2</c:v>
                </c:pt>
                <c:pt idx="1784">
                  <c:v>-3.6317065315068495E-2</c:v>
                </c:pt>
                <c:pt idx="1785">
                  <c:v>-1.7770400260273975E-2</c:v>
                </c:pt>
                <c:pt idx="1786">
                  <c:v>-1.0746343232876713E-2</c:v>
                </c:pt>
                <c:pt idx="1787">
                  <c:v>-7.3017605342465758E-3</c:v>
                </c:pt>
                <c:pt idx="1788">
                  <c:v>-2.5803546041095891E-2</c:v>
                </c:pt>
                <c:pt idx="1789">
                  <c:v>-2.0340171123287672E-2</c:v>
                </c:pt>
                <c:pt idx="1790">
                  <c:v>-2.7977978465753426E-2</c:v>
                </c:pt>
                <c:pt idx="1791">
                  <c:v>-9.4270832876712334E-3</c:v>
                </c:pt>
                <c:pt idx="1792">
                  <c:v>-2.8023443506849315E-2</c:v>
                </c:pt>
                <c:pt idx="1793">
                  <c:v>-9.3444063287671242E-3</c:v>
                </c:pt>
                <c:pt idx="1794">
                  <c:v>-9.8360859452054795E-3</c:v>
                </c:pt>
                <c:pt idx="1795">
                  <c:v>-1.0365587383561643E-2</c:v>
                </c:pt>
                <c:pt idx="1796">
                  <c:v>-8.5939017534246587E-3</c:v>
                </c:pt>
                <c:pt idx="1797">
                  <c:v>-1.266211491780822E-2</c:v>
                </c:pt>
                <c:pt idx="1798">
                  <c:v>-6.8260271917808223E-3</c:v>
                </c:pt>
                <c:pt idx="1799">
                  <c:v>3.9336925068493149E-4</c:v>
                </c:pt>
                <c:pt idx="1800">
                  <c:v>-1.8120272178082195E-2</c:v>
                </c:pt>
                <c:pt idx="1801">
                  <c:v>-2.2112559863013699E-2</c:v>
                </c:pt>
                <c:pt idx="1802">
                  <c:v>-3.4570886917808224E-3</c:v>
                </c:pt>
                <c:pt idx="1803">
                  <c:v>-2.1972423945205478E-2</c:v>
                </c:pt>
                <c:pt idx="1804">
                  <c:v>-4.0504246027397259E-2</c:v>
                </c:pt>
                <c:pt idx="1805">
                  <c:v>-2.1960404876712331E-2</c:v>
                </c:pt>
                <c:pt idx="1806">
                  <c:v>-3.413763234246575E-3</c:v>
                </c:pt>
                <c:pt idx="1807">
                  <c:v>-2.2029719424657535E-2</c:v>
                </c:pt>
                <c:pt idx="1808">
                  <c:v>-2.3956217136986303E-2</c:v>
                </c:pt>
                <c:pt idx="1809">
                  <c:v>-5.3428025342465756E-3</c:v>
                </c:pt>
                <c:pt idx="1810">
                  <c:v>-2.4072788712328767E-2</c:v>
                </c:pt>
                <c:pt idx="1811">
                  <c:v>-5.4911250000000003E-3</c:v>
                </c:pt>
                <c:pt idx="1812">
                  <c:v>-4.1807783835616447E-3</c:v>
                </c:pt>
                <c:pt idx="1813">
                  <c:v>-2.2838084260273974E-2</c:v>
                </c:pt>
                <c:pt idx="1814">
                  <c:v>-4.2150720821917814E-3</c:v>
                </c:pt>
                <c:pt idx="1815">
                  <c:v>-2.2757217410958906E-2</c:v>
                </c:pt>
                <c:pt idx="1816">
                  <c:v>-2.1916537643835617E-2</c:v>
                </c:pt>
                <c:pt idx="1817">
                  <c:v>-2.487720082191781E-2</c:v>
                </c:pt>
                <c:pt idx="1818">
                  <c:v>-1.995235828767123E-2</c:v>
                </c:pt>
                <c:pt idx="1819">
                  <c:v>-2.4100165602739722E-2</c:v>
                </c:pt>
                <c:pt idx="1820">
                  <c:v>-2.0689030726027399E-2</c:v>
                </c:pt>
                <c:pt idx="1821">
                  <c:v>-2.0257976465753429E-3</c:v>
                </c:pt>
                <c:pt idx="1822">
                  <c:v>-2.0532240986301371E-2</c:v>
                </c:pt>
                <c:pt idx="1823">
                  <c:v>-3.9047832739726028E-2</c:v>
                </c:pt>
                <c:pt idx="1824">
                  <c:v>-5.7564861780821923E-2</c:v>
                </c:pt>
                <c:pt idx="1825">
                  <c:v>-3.902949123287671E-2</c:v>
                </c:pt>
                <c:pt idx="1826">
                  <c:v>-2.0189286246575341E-2</c:v>
                </c:pt>
                <c:pt idx="1827">
                  <c:v>-1.5593570753424657E-3</c:v>
                </c:pt>
                <c:pt idx="1828">
                  <c:v>-2.0207631452054797E-2</c:v>
                </c:pt>
                <c:pt idx="1829">
                  <c:v>-3.8726070410958907E-2</c:v>
                </c:pt>
                <c:pt idx="1830">
                  <c:v>-5.7453370273972612E-2</c:v>
                </c:pt>
                <c:pt idx="1831">
                  <c:v>-3.8927878767123295E-2</c:v>
                </c:pt>
                <c:pt idx="1832">
                  <c:v>-2.0310653095890412E-2</c:v>
                </c:pt>
                <c:pt idx="1833">
                  <c:v>-1.8006809301369863E-3</c:v>
                </c:pt>
                <c:pt idx="1834">
                  <c:v>-2.0323093808219179E-2</c:v>
                </c:pt>
                <c:pt idx="1835">
                  <c:v>-1.8018320178082193E-3</c:v>
                </c:pt>
                <c:pt idx="1836">
                  <c:v>-2.0647399684931508E-2</c:v>
                </c:pt>
                <c:pt idx="1837">
                  <c:v>-3.9146623150684935E-2</c:v>
                </c:pt>
                <c:pt idx="1838">
                  <c:v>-5.7864047671232884E-2</c:v>
                </c:pt>
                <c:pt idx="1839">
                  <c:v>-3.9335734109589043E-2</c:v>
                </c:pt>
                <c:pt idx="1840">
                  <c:v>-5.7982592465753421E-2</c:v>
                </c:pt>
                <c:pt idx="1841">
                  <c:v>-3.9214363561643838E-2</c:v>
                </c:pt>
                <c:pt idx="1842">
                  <c:v>-2.0544919890410959E-2</c:v>
                </c:pt>
                <c:pt idx="1843">
                  <c:v>-1.828906064383562E-3</c:v>
                </c:pt>
                <c:pt idx="1844">
                  <c:v>-2.0414685205479455E-2</c:v>
                </c:pt>
                <c:pt idx="1845">
                  <c:v>-1.8900353958904109E-3</c:v>
                </c:pt>
                <c:pt idx="1846">
                  <c:v>-2.0751973273972601E-2</c:v>
                </c:pt>
                <c:pt idx="1847">
                  <c:v>-1.9306794575342468E-3</c:v>
                </c:pt>
                <c:pt idx="1848">
                  <c:v>-2.0648530356164384E-2</c:v>
                </c:pt>
                <c:pt idx="1849">
                  <c:v>-2.1424153068493153E-2</c:v>
                </c:pt>
                <c:pt idx="1850">
                  <c:v>-2.2031837630136986E-2</c:v>
                </c:pt>
                <c:pt idx="1851">
                  <c:v>-3.3169517383561647E-3</c:v>
                </c:pt>
                <c:pt idx="1852">
                  <c:v>-2.1975104712328768E-2</c:v>
                </c:pt>
                <c:pt idx="1853">
                  <c:v>-3.3947112205479457E-3</c:v>
                </c:pt>
                <c:pt idx="1854">
                  <c:v>-2.2212759452054795E-2</c:v>
                </c:pt>
                <c:pt idx="1855">
                  <c:v>-3.7049041232876715E-3</c:v>
                </c:pt>
                <c:pt idx="1856">
                  <c:v>-2.2614965506849317E-2</c:v>
                </c:pt>
                <c:pt idx="1857">
                  <c:v>-3.8079257671232874E-3</c:v>
                </c:pt>
                <c:pt idx="1858">
                  <c:v>-2.2368702575342469E-2</c:v>
                </c:pt>
                <c:pt idx="1859">
                  <c:v>-3.8398201643835617E-3</c:v>
                </c:pt>
                <c:pt idx="1860">
                  <c:v>-2.2636700506849315E-2</c:v>
                </c:pt>
                <c:pt idx="1861">
                  <c:v>-3.8914722739726028E-3</c:v>
                </c:pt>
                <c:pt idx="1862">
                  <c:v>-2.3053864191780824E-2</c:v>
                </c:pt>
                <c:pt idx="1863">
                  <c:v>-2.1617211945205481E-2</c:v>
                </c:pt>
                <c:pt idx="1864">
                  <c:v>-2.9786743972602743E-3</c:v>
                </c:pt>
                <c:pt idx="1865">
                  <c:v>-2.1755374273972602E-2</c:v>
                </c:pt>
                <c:pt idx="1866">
                  <c:v>-2.9280106356164384E-3</c:v>
                </c:pt>
                <c:pt idx="1867">
                  <c:v>-2.1813516000000002E-2</c:v>
                </c:pt>
                <c:pt idx="1868">
                  <c:v>-3.1111910999999997E-3</c:v>
                </c:pt>
                <c:pt idx="1869">
                  <c:v>-2.2097320027397262E-2</c:v>
                </c:pt>
                <c:pt idx="1870">
                  <c:v>-3.3498335589041096E-3</c:v>
                </c:pt>
                <c:pt idx="1871">
                  <c:v>-2.2029719424657535E-2</c:v>
                </c:pt>
                <c:pt idx="1872">
                  <c:v>-3.3640870808219177E-3</c:v>
                </c:pt>
                <c:pt idx="1873">
                  <c:v>-2.1912869342465755E-2</c:v>
                </c:pt>
                <c:pt idx="1874">
                  <c:v>-3.2078617150684934E-3</c:v>
                </c:pt>
                <c:pt idx="1875">
                  <c:v>-2.1760030109589042E-2</c:v>
                </c:pt>
                <c:pt idx="1876">
                  <c:v>-3.2269135068493148E-3</c:v>
                </c:pt>
                <c:pt idx="1877">
                  <c:v>-2.2100283000000002E-2</c:v>
                </c:pt>
                <c:pt idx="1878">
                  <c:v>-3.2362279520547943E-3</c:v>
                </c:pt>
                <c:pt idx="1879">
                  <c:v>-2.2234210397260278E-2</c:v>
                </c:pt>
                <c:pt idx="1880">
                  <c:v>-3.5691420575342469E-3</c:v>
                </c:pt>
                <c:pt idx="1881">
                  <c:v>-2.2529444671232877E-2</c:v>
                </c:pt>
                <c:pt idx="1882">
                  <c:v>-3.9270353424657534E-3</c:v>
                </c:pt>
                <c:pt idx="1883">
                  <c:v>-2.2880279342465754E-2</c:v>
                </c:pt>
                <c:pt idx="1884">
                  <c:v>-4.0403587808219175E-3</c:v>
                </c:pt>
                <c:pt idx="1885">
                  <c:v>-2.2848808808219177E-2</c:v>
                </c:pt>
                <c:pt idx="1886">
                  <c:v>-3.8628237945205479E-3</c:v>
                </c:pt>
                <c:pt idx="1887">
                  <c:v>-2.2616376534246578E-2</c:v>
                </c:pt>
                <c:pt idx="1888">
                  <c:v>-4.1103568356164388E-3</c:v>
                </c:pt>
                <c:pt idx="1889">
                  <c:v>-2.3004046602739726E-2</c:v>
                </c:pt>
                <c:pt idx="1890">
                  <c:v>-4.0262459178082195E-3</c:v>
                </c:pt>
                <c:pt idx="1891">
                  <c:v>-2.2864332328767122E-2</c:v>
                </c:pt>
                <c:pt idx="1892">
                  <c:v>-4.2836587397260279E-3</c:v>
                </c:pt>
                <c:pt idx="1893">
                  <c:v>-2.3229987041095891E-2</c:v>
                </c:pt>
                <c:pt idx="1894">
                  <c:v>-4.6960264109589039E-3</c:v>
                </c:pt>
                <c:pt idx="1895">
                  <c:v>-2.3539616013698632E-2</c:v>
                </c:pt>
                <c:pt idx="1896">
                  <c:v>-4.7507827808219187E-3</c:v>
                </c:pt>
                <c:pt idx="1897">
                  <c:v>-2.3738745452054798E-2</c:v>
                </c:pt>
                <c:pt idx="1898">
                  <c:v>-5.2139555753424665E-3</c:v>
                </c:pt>
                <c:pt idx="1899">
                  <c:v>-2.3913457273972601E-2</c:v>
                </c:pt>
                <c:pt idx="1900">
                  <c:v>-5.0065016301369869E-3</c:v>
                </c:pt>
                <c:pt idx="1901">
                  <c:v>-2.3822289369863015E-2</c:v>
                </c:pt>
                <c:pt idx="1902">
                  <c:v>-4.9858973013698635E-3</c:v>
                </c:pt>
                <c:pt idx="1903">
                  <c:v>-2.3850796931506851E-2</c:v>
                </c:pt>
                <c:pt idx="1904">
                  <c:v>-4.8934607671232882E-3</c:v>
                </c:pt>
                <c:pt idx="1905">
                  <c:v>-2.3469195575342466E-2</c:v>
                </c:pt>
                <c:pt idx="1906">
                  <c:v>-4.9534384931506853E-3</c:v>
                </c:pt>
                <c:pt idx="1907">
                  <c:v>-2.3936885506849314E-2</c:v>
                </c:pt>
                <c:pt idx="1908">
                  <c:v>-4.9770065342465749E-3</c:v>
                </c:pt>
                <c:pt idx="1909">
                  <c:v>-2.3941400424657536E-2</c:v>
                </c:pt>
                <c:pt idx="1910">
                  <c:v>-5.2396403424657539E-3</c:v>
                </c:pt>
                <c:pt idx="1911">
                  <c:v>-2.4118087684931507E-2</c:v>
                </c:pt>
                <c:pt idx="1912">
                  <c:v>-5.4391914246575334E-3</c:v>
                </c:pt>
                <c:pt idx="1913">
                  <c:v>-2.4223086246575345E-2</c:v>
                </c:pt>
                <c:pt idx="1914">
                  <c:v>-5.3336291917808224E-3</c:v>
                </c:pt>
                <c:pt idx="1915">
                  <c:v>-2.3834146438356168E-2</c:v>
                </c:pt>
                <c:pt idx="1916">
                  <c:v>-5.1968793698630141E-3</c:v>
                </c:pt>
                <c:pt idx="1917">
                  <c:v>-2.3848116164383561E-2</c:v>
                </c:pt>
                <c:pt idx="1918">
                  <c:v>-4.8941660958904112E-3</c:v>
                </c:pt>
                <c:pt idx="1919">
                  <c:v>-2.3504477178082191E-2</c:v>
                </c:pt>
                <c:pt idx="1920">
                  <c:v>-4.7884629452054793E-3</c:v>
                </c:pt>
                <c:pt idx="1921">
                  <c:v>-2.3765274246575343E-2</c:v>
                </c:pt>
                <c:pt idx="1922">
                  <c:v>-5.1469212328767123E-3</c:v>
                </c:pt>
                <c:pt idx="1923">
                  <c:v>-2.4090569506849312E-2</c:v>
                </c:pt>
                <c:pt idx="1924">
                  <c:v>-5.494794410958904E-3</c:v>
                </c:pt>
                <c:pt idx="1925">
                  <c:v>-2.432808295890411E-2</c:v>
                </c:pt>
                <c:pt idx="1926">
                  <c:v>-5.8034347397260275E-3</c:v>
                </c:pt>
                <c:pt idx="1927">
                  <c:v>-2.4588176547945206E-2</c:v>
                </c:pt>
                <c:pt idx="1928">
                  <c:v>-6.0945764794520553E-3</c:v>
                </c:pt>
                <c:pt idx="1929">
                  <c:v>-2.4956937000000002E-2</c:v>
                </c:pt>
                <c:pt idx="1930">
                  <c:v>-6.2606801095890412E-3</c:v>
                </c:pt>
                <c:pt idx="1931">
                  <c:v>-2.4929558260273973E-2</c:v>
                </c:pt>
                <c:pt idx="1932">
                  <c:v>-6.3773911232876714E-3</c:v>
                </c:pt>
                <c:pt idx="1933">
                  <c:v>-2.5256262698630138E-2</c:v>
                </c:pt>
                <c:pt idx="1934">
                  <c:v>-6.6466576849315067E-3</c:v>
                </c:pt>
                <c:pt idx="1935">
                  <c:v>-2.5300575986301373E-2</c:v>
                </c:pt>
                <c:pt idx="1936">
                  <c:v>-6.5687560273972609E-3</c:v>
                </c:pt>
                <c:pt idx="1937">
                  <c:v>-2.510680956164384E-2</c:v>
                </c:pt>
                <c:pt idx="1938">
                  <c:v>-6.5570428356164379E-3</c:v>
                </c:pt>
                <c:pt idx="1939">
                  <c:v>-2.5464139767123289E-2</c:v>
                </c:pt>
                <c:pt idx="1940">
                  <c:v>-6.4967832739726023E-3</c:v>
                </c:pt>
                <c:pt idx="1941">
                  <c:v>-2.5034697739726029E-2</c:v>
                </c:pt>
                <c:pt idx="1942">
                  <c:v>-6.1491915616438356E-3</c:v>
                </c:pt>
                <c:pt idx="1943">
                  <c:v>-2.5399221780821917E-2</c:v>
                </c:pt>
                <c:pt idx="1944">
                  <c:v>-6.5155523424657528E-3</c:v>
                </c:pt>
                <c:pt idx="1945">
                  <c:v>-2.537113956164384E-2</c:v>
                </c:pt>
                <c:pt idx="1946">
                  <c:v>-6.8637077260273981E-3</c:v>
                </c:pt>
                <c:pt idx="1947">
                  <c:v>-2.5753871219178083E-2</c:v>
                </c:pt>
                <c:pt idx="1948">
                  <c:v>-6.8401400547945202E-3</c:v>
                </c:pt>
                <c:pt idx="1949">
                  <c:v>-2.5715766082191782E-2</c:v>
                </c:pt>
                <c:pt idx="1950">
                  <c:v>-7.0117479863013709E-3</c:v>
                </c:pt>
                <c:pt idx="1951">
                  <c:v>-2.5518191917808221E-2</c:v>
                </c:pt>
                <c:pt idx="1952">
                  <c:v>-6.7193376164383567E-3</c:v>
                </c:pt>
                <c:pt idx="1953">
                  <c:v>-2.52781371369863E-2</c:v>
                </c:pt>
                <c:pt idx="1954">
                  <c:v>-6.4708151917808225E-3</c:v>
                </c:pt>
                <c:pt idx="1955">
                  <c:v>-2.5470351616438354E-2</c:v>
                </c:pt>
                <c:pt idx="1956">
                  <c:v>-6.8464909726027407E-3</c:v>
                </c:pt>
                <c:pt idx="1957">
                  <c:v>-2.5544442205479453E-2</c:v>
                </c:pt>
                <c:pt idx="1958">
                  <c:v>-6.6659915342465745E-3</c:v>
                </c:pt>
                <c:pt idx="1959">
                  <c:v>-2.5508876547945206E-2</c:v>
                </c:pt>
                <c:pt idx="1960">
                  <c:v>-6.6198440958904108E-3</c:v>
                </c:pt>
                <c:pt idx="1961">
                  <c:v>-2.5473453657534249E-2</c:v>
                </c:pt>
                <c:pt idx="1962">
                  <c:v>-6.7695775890410969E-3</c:v>
                </c:pt>
                <c:pt idx="1963">
                  <c:v>-2.5537666315068493E-2</c:v>
                </c:pt>
                <c:pt idx="1964">
                  <c:v>-6.9123961232876712E-3</c:v>
                </c:pt>
                <c:pt idx="1965">
                  <c:v>-2.5532022575342466E-2</c:v>
                </c:pt>
                <c:pt idx="1966">
                  <c:v>-6.8789490410958902E-3</c:v>
                </c:pt>
                <c:pt idx="1967">
                  <c:v>-2.5398516452054792E-2</c:v>
                </c:pt>
                <c:pt idx="1968">
                  <c:v>-2.5317796068493156E-2</c:v>
                </c:pt>
                <c:pt idx="1969">
                  <c:v>-6.7985082739726033E-3</c:v>
                </c:pt>
                <c:pt idx="1970">
                  <c:v>-2.5294789479452056E-2</c:v>
                </c:pt>
                <c:pt idx="1971">
                  <c:v>-6.7880644520547945E-3</c:v>
                </c:pt>
                <c:pt idx="1972">
                  <c:v>-2.5305374958904107E-2</c:v>
                </c:pt>
                <c:pt idx="1973">
                  <c:v>-6.3174126575342472E-3</c:v>
                </c:pt>
                <c:pt idx="1974">
                  <c:v>-2.5661856698630137E-2</c:v>
                </c:pt>
                <c:pt idx="1975">
                  <c:v>-6.8340720821917812E-3</c:v>
                </c:pt>
                <c:pt idx="1976">
                  <c:v>-2.5345032041095891E-2</c:v>
                </c:pt>
                <c:pt idx="1977">
                  <c:v>-6.4775899726027403E-3</c:v>
                </c:pt>
                <c:pt idx="1978">
                  <c:v>-2.5055864999999997E-2</c:v>
                </c:pt>
                <c:pt idx="1979">
                  <c:v>-2.487748487671233E-2</c:v>
                </c:pt>
                <c:pt idx="1980">
                  <c:v>-2.3540746315068493E-2</c:v>
                </c:pt>
                <c:pt idx="1981">
                  <c:v>-3.7124319452054799E-2</c:v>
                </c:pt>
                <c:pt idx="1982">
                  <c:v>-1.8574812739726027E-2</c:v>
                </c:pt>
                <c:pt idx="1983">
                  <c:v>-1.1097462698630137E-2</c:v>
                </c:pt>
                <c:pt idx="1984">
                  <c:v>-1.1036496328767124E-2</c:v>
                </c:pt>
                <c:pt idx="1985">
                  <c:v>-2.9778759739726029E-2</c:v>
                </c:pt>
                <c:pt idx="1986">
                  <c:v>-1.1145302260273974E-2</c:v>
                </c:pt>
                <c:pt idx="1987">
                  <c:v>-2.9745878547945206E-2</c:v>
                </c:pt>
                <c:pt idx="1988">
                  <c:v>-1.0729831068493151E-2</c:v>
                </c:pt>
                <c:pt idx="1989">
                  <c:v>-2.9312339547945206E-2</c:v>
                </c:pt>
                <c:pt idx="1990">
                  <c:v>-1.0744649260273974E-2</c:v>
                </c:pt>
                <c:pt idx="1991">
                  <c:v>-2.9419597232876713E-2</c:v>
                </c:pt>
                <c:pt idx="1992">
                  <c:v>-1.0479475602739726E-2</c:v>
                </c:pt>
                <c:pt idx="1993">
                  <c:v>-2.921722261643836E-2</c:v>
                </c:pt>
                <c:pt idx="1994">
                  <c:v>-1.0657857575342466E-2</c:v>
                </c:pt>
                <c:pt idx="1995">
                  <c:v>-2.9351575356164384E-2</c:v>
                </c:pt>
                <c:pt idx="1996">
                  <c:v>-1.0722633534246576E-2</c:v>
                </c:pt>
                <c:pt idx="1997">
                  <c:v>-2.9362157136986304E-2</c:v>
                </c:pt>
                <c:pt idx="1998">
                  <c:v>-4.7921782191780823E-2</c:v>
                </c:pt>
                <c:pt idx="1999">
                  <c:v>-2.9200122369863014E-2</c:v>
                </c:pt>
                <c:pt idx="2000">
                  <c:v>-4.8126412602739727E-2</c:v>
                </c:pt>
                <c:pt idx="2001">
                  <c:v>-6.6778922465753426E-2</c:v>
                </c:pt>
                <c:pt idx="2002">
                  <c:v>-4.816310671232877E-2</c:v>
                </c:pt>
                <c:pt idx="2003">
                  <c:v>-6.7013193698630139E-2</c:v>
                </c:pt>
                <c:pt idx="2004">
                  <c:v>-8.58632695890411E-2</c:v>
                </c:pt>
                <c:pt idx="2005">
                  <c:v>-0.10437042328767124</c:v>
                </c:pt>
                <c:pt idx="2006">
                  <c:v>-0.12297495082191784</c:v>
                </c:pt>
                <c:pt idx="2007">
                  <c:v>-0.10415592123287672</c:v>
                </c:pt>
                <c:pt idx="2008">
                  <c:v>-8.552598780821917E-2</c:v>
                </c:pt>
                <c:pt idx="2009">
                  <c:v>-6.6832552602739723E-2</c:v>
                </c:pt>
                <c:pt idx="2010">
                  <c:v>-4.8305644520547947E-2</c:v>
                </c:pt>
                <c:pt idx="2011">
                  <c:v>-2.9681360753424663E-2</c:v>
                </c:pt>
                <c:pt idx="2012">
                  <c:v>-1.0934299109589041E-2</c:v>
                </c:pt>
                <c:pt idx="2013">
                  <c:v>-2.9543055657534248E-2</c:v>
                </c:pt>
                <c:pt idx="2014">
                  <c:v>-1.0958291013698631E-2</c:v>
                </c:pt>
                <c:pt idx="2015">
                  <c:v>-2.947390680821918E-2</c:v>
                </c:pt>
                <c:pt idx="2016">
                  <c:v>-4.8294356301369863E-2</c:v>
                </c:pt>
                <c:pt idx="2017">
                  <c:v>-2.9756160369863015E-2</c:v>
                </c:pt>
                <c:pt idx="2018">
                  <c:v>-1.1192558547945207E-2</c:v>
                </c:pt>
                <c:pt idx="2019">
                  <c:v>2.0175784027397265E-3</c:v>
                </c:pt>
                <c:pt idx="2020">
                  <c:v>-1.6516384150684932E-2</c:v>
                </c:pt>
                <c:pt idx="2021">
                  <c:v>-3.5065590534246578E-2</c:v>
                </c:pt>
                <c:pt idx="2022">
                  <c:v>-1.6559547534246575E-2</c:v>
                </c:pt>
                <c:pt idx="2023">
                  <c:v>-3.5296730136986303E-2</c:v>
                </c:pt>
                <c:pt idx="2024">
                  <c:v>-1.6695027246575345E-2</c:v>
                </c:pt>
                <c:pt idx="2025">
                  <c:v>-1.9430478246575345E-2</c:v>
                </c:pt>
                <c:pt idx="2026">
                  <c:v>-5.1579283561643844E-3</c:v>
                </c:pt>
                <c:pt idx="2027">
                  <c:v>-2.370473173972603E-2</c:v>
                </c:pt>
                <c:pt idx="2028">
                  <c:v>-5.0774872191780823E-3</c:v>
                </c:pt>
                <c:pt idx="2029">
                  <c:v>-5.5755181232876715E-3</c:v>
                </c:pt>
                <c:pt idx="2030">
                  <c:v>-2.4194860890410959E-2</c:v>
                </c:pt>
                <c:pt idx="2031">
                  <c:v>-5.5568892328767125E-3</c:v>
                </c:pt>
                <c:pt idx="2032">
                  <c:v>-2.4216170917808217E-2</c:v>
                </c:pt>
                <c:pt idx="2033">
                  <c:v>-4.3091071643835618E-2</c:v>
                </c:pt>
                <c:pt idx="2034">
                  <c:v>-2.4437150383561645E-2</c:v>
                </c:pt>
                <c:pt idx="2035">
                  <c:v>-5.8453265342465754E-3</c:v>
                </c:pt>
                <c:pt idx="2036">
                  <c:v>-2.4541584534246576E-2</c:v>
                </c:pt>
                <c:pt idx="2037">
                  <c:v>-5.8664960136986296E-3</c:v>
                </c:pt>
                <c:pt idx="2038">
                  <c:v>-2.4734925986301368E-2</c:v>
                </c:pt>
                <c:pt idx="2039">
                  <c:v>-6.2263642191780818E-3</c:v>
                </c:pt>
                <c:pt idx="2040">
                  <c:v>-2.4856292835616443E-2</c:v>
                </c:pt>
                <c:pt idx="2041">
                  <c:v>-4.3393079589041095E-2</c:v>
                </c:pt>
                <c:pt idx="2042">
                  <c:v>-2.4785731109589041E-2</c:v>
                </c:pt>
                <c:pt idx="2043">
                  <c:v>-6.1176980958904115E-3</c:v>
                </c:pt>
                <c:pt idx="2044">
                  <c:v>-2.4792787356164383E-2</c:v>
                </c:pt>
                <c:pt idx="2045">
                  <c:v>-6.2969277945205482E-3</c:v>
                </c:pt>
                <c:pt idx="2046">
                  <c:v>-2.4921796315068492E-2</c:v>
                </c:pt>
                <c:pt idx="2047">
                  <c:v>-4.3431182876712326E-2</c:v>
                </c:pt>
                <c:pt idx="2048">
                  <c:v>-2.4876050917808222E-2</c:v>
                </c:pt>
                <c:pt idx="2049">
                  <c:v>-6.055602534246576E-3</c:v>
                </c:pt>
                <c:pt idx="2050">
                  <c:v>-2.468552967123288E-2</c:v>
                </c:pt>
                <c:pt idx="2051">
                  <c:v>-4.3614646027397265E-2</c:v>
                </c:pt>
                <c:pt idx="2052">
                  <c:v>-6.2217756986301373E-2</c:v>
                </c:pt>
                <c:pt idx="2053">
                  <c:v>-4.3318282191780827E-2</c:v>
                </c:pt>
                <c:pt idx="2054">
                  <c:v>-2.449360109589041E-2</c:v>
                </c:pt>
                <c:pt idx="2055">
                  <c:v>-5.8171015479452064E-3</c:v>
                </c:pt>
                <c:pt idx="2056">
                  <c:v>-2.4423764301369864E-2</c:v>
                </c:pt>
                <c:pt idx="2057">
                  <c:v>-5.9056097671232877E-3</c:v>
                </c:pt>
                <c:pt idx="2058">
                  <c:v>-2.44323728630137E-2</c:v>
                </c:pt>
                <c:pt idx="2059">
                  <c:v>-5.7608154246575347E-3</c:v>
                </c:pt>
                <c:pt idx="2060">
                  <c:v>-2.4322298301369862E-2</c:v>
                </c:pt>
                <c:pt idx="2061">
                  <c:v>-4.3021918356164382E-2</c:v>
                </c:pt>
                <c:pt idx="2062">
                  <c:v>-6.1567171643835614E-2</c:v>
                </c:pt>
                <c:pt idx="2063">
                  <c:v>-4.2749547534246576E-2</c:v>
                </c:pt>
                <c:pt idx="2064">
                  <c:v>-2.4012366041095894E-2</c:v>
                </c:pt>
                <c:pt idx="2065">
                  <c:v>-5.4826351643835619E-3</c:v>
                </c:pt>
                <c:pt idx="2066">
                  <c:v>-2.4303081698630141E-2</c:v>
                </c:pt>
                <c:pt idx="2067">
                  <c:v>-4.2951359589041095E-2</c:v>
                </c:pt>
                <c:pt idx="2068">
                  <c:v>-6.1756275205479452E-2</c:v>
                </c:pt>
                <c:pt idx="2069">
                  <c:v>-4.3220908356164385E-2</c:v>
                </c:pt>
                <c:pt idx="2070">
                  <c:v>-2.4679885931506849E-2</c:v>
                </c:pt>
                <c:pt idx="2071">
                  <c:v>-5.9822180136986309E-3</c:v>
                </c:pt>
                <c:pt idx="2072">
                  <c:v>-2.4992079164383563E-2</c:v>
                </c:pt>
                <c:pt idx="2073">
                  <c:v>-4.3680973561643834E-2</c:v>
                </c:pt>
                <c:pt idx="2074">
                  <c:v>-2.5073626561643837E-2</c:v>
                </c:pt>
                <c:pt idx="2075">
                  <c:v>-6.3195068219178089E-3</c:v>
                </c:pt>
                <c:pt idx="2076">
                  <c:v>-2.4832302041095891E-2</c:v>
                </c:pt>
                <c:pt idx="2077">
                  <c:v>-4.3414246849315073E-2</c:v>
                </c:pt>
                <c:pt idx="2078">
                  <c:v>-6.2061112602739728E-2</c:v>
                </c:pt>
                <c:pt idx="2079">
                  <c:v>-4.3377556438356168E-2</c:v>
                </c:pt>
                <c:pt idx="2080">
                  <c:v>-2.4732102452054795E-2</c:v>
                </c:pt>
                <c:pt idx="2081">
                  <c:v>-6.1614469726027406E-3</c:v>
                </c:pt>
                <c:pt idx="2082">
                  <c:v>-2.4789985273972602E-2</c:v>
                </c:pt>
                <c:pt idx="2083">
                  <c:v>-4.3345097260273975E-2</c:v>
                </c:pt>
                <c:pt idx="2084">
                  <c:v>-6.1924218904109603E-2</c:v>
                </c:pt>
                <c:pt idx="2085">
                  <c:v>-4.312494E-2</c:v>
                </c:pt>
                <c:pt idx="2086">
                  <c:v>-2.4619201027397262E-2</c:v>
                </c:pt>
                <c:pt idx="2087">
                  <c:v>-6.0386676164383571E-3</c:v>
                </c:pt>
                <c:pt idx="2088">
                  <c:v>-2.4549369410958904E-2</c:v>
                </c:pt>
                <c:pt idx="2089">
                  <c:v>-5.8756908082191793E-3</c:v>
                </c:pt>
                <c:pt idx="2090">
                  <c:v>-2.4692044808219179E-2</c:v>
                </c:pt>
                <c:pt idx="2091">
                  <c:v>-5.9571202191780826E-3</c:v>
                </c:pt>
                <c:pt idx="2092">
                  <c:v>-2.4721961178082192E-2</c:v>
                </c:pt>
                <c:pt idx="2093">
                  <c:v>-6.1514495753424662E-3</c:v>
                </c:pt>
                <c:pt idx="2094">
                  <c:v>-2.4767264219178079E-2</c:v>
                </c:pt>
                <c:pt idx="2095">
                  <c:v>-4.3410011917808224E-2</c:v>
                </c:pt>
                <c:pt idx="2096">
                  <c:v>-6.2085105616438353E-2</c:v>
                </c:pt>
                <c:pt idx="2097">
                  <c:v>-8.0604956712328785E-2</c:v>
                </c:pt>
                <c:pt idx="2098">
                  <c:v>-9.9656844657534258E-2</c:v>
                </c:pt>
                <c:pt idx="2099">
                  <c:v>-0.11815270273972603</c:v>
                </c:pt>
                <c:pt idx="2100">
                  <c:v>-9.9456445479452052E-2</c:v>
                </c:pt>
                <c:pt idx="2101">
                  <c:v>-0.11795653849315069</c:v>
                </c:pt>
                <c:pt idx="2102">
                  <c:v>-9.9126220684931515E-2</c:v>
                </c:pt>
                <c:pt idx="2103">
                  <c:v>-8.0194283013698645E-2</c:v>
                </c:pt>
                <c:pt idx="2104">
                  <c:v>-6.1578467260273981E-2</c:v>
                </c:pt>
                <c:pt idx="2105">
                  <c:v>-4.2774949726027404E-2</c:v>
                </c:pt>
                <c:pt idx="2106">
                  <c:v>-2.396579363013699E-2</c:v>
                </c:pt>
                <c:pt idx="2107">
                  <c:v>-5.2215540410958904E-3</c:v>
                </c:pt>
                <c:pt idx="2108">
                  <c:v>-2.40377678630137E-2</c:v>
                </c:pt>
                <c:pt idx="2109">
                  <c:v>-4.2735437260273977E-2</c:v>
                </c:pt>
                <c:pt idx="2110">
                  <c:v>-6.1290569589041097E-2</c:v>
                </c:pt>
                <c:pt idx="2111">
                  <c:v>-7.9896506301369866E-2</c:v>
                </c:pt>
                <c:pt idx="2112">
                  <c:v>-9.884113767123287E-2</c:v>
                </c:pt>
                <c:pt idx="2113">
                  <c:v>-0.11741320602739727</c:v>
                </c:pt>
                <c:pt idx="2114">
                  <c:v>-9.8664731506849318E-2</c:v>
                </c:pt>
                <c:pt idx="2115">
                  <c:v>-7.9896498904109589E-2</c:v>
                </c:pt>
                <c:pt idx="2116">
                  <c:v>-6.0923639589041102E-2</c:v>
                </c:pt>
                <c:pt idx="2117">
                  <c:v>-4.2156823561643839E-2</c:v>
                </c:pt>
                <c:pt idx="2118">
                  <c:v>-2.3090817945205479E-2</c:v>
                </c:pt>
                <c:pt idx="2119">
                  <c:v>-4.4707687397260278E-3</c:v>
                </c:pt>
                <c:pt idx="2120">
                  <c:v>1.4520441328767123E-2</c:v>
                </c:pt>
                <c:pt idx="2121">
                  <c:v>3.3314076493150685E-2</c:v>
                </c:pt>
                <c:pt idx="2122">
                  <c:v>5.1903080136986302E-2</c:v>
                </c:pt>
                <c:pt idx="2123">
                  <c:v>7.1096093013698625E-2</c:v>
                </c:pt>
                <c:pt idx="2124">
                  <c:v>8.9941941369863013E-2</c:v>
                </c:pt>
                <c:pt idx="2125">
                  <c:v>0.10906299369863014</c:v>
                </c:pt>
                <c:pt idx="2126">
                  <c:v>0.12768587013698632</c:v>
                </c:pt>
                <c:pt idx="2127">
                  <c:v>0.10888093602739726</c:v>
                </c:pt>
                <c:pt idx="2128">
                  <c:v>8.9892553561643856E-2</c:v>
                </c:pt>
                <c:pt idx="2129">
                  <c:v>7.1258388904109585E-2</c:v>
                </c:pt>
                <c:pt idx="2130">
                  <c:v>5.2672210273972606E-2</c:v>
                </c:pt>
                <c:pt idx="2131">
                  <c:v>3.3764264506849315E-2</c:v>
                </c:pt>
                <c:pt idx="2132">
                  <c:v>1.4742006287671234E-2</c:v>
                </c:pt>
                <c:pt idx="2133">
                  <c:v>-4.2082758493150688E-3</c:v>
                </c:pt>
                <c:pt idx="2134">
                  <c:v>-2.3346253479452055E-2</c:v>
                </c:pt>
                <c:pt idx="2135">
                  <c:v>-4.2400966438356162E-2</c:v>
                </c:pt>
                <c:pt idx="2136">
                  <c:v>-6.1347010684931522E-2</c:v>
                </c:pt>
                <c:pt idx="2137">
                  <c:v>-8.0098310958904115E-2</c:v>
                </c:pt>
                <c:pt idx="2138">
                  <c:v>-9.9328021643835626E-2</c:v>
                </c:pt>
                <c:pt idx="2139">
                  <c:v>-0.1179833498630137</c:v>
                </c:pt>
                <c:pt idx="2140">
                  <c:v>-0.13666972068493149</c:v>
                </c:pt>
                <c:pt idx="2141">
                  <c:v>-0.11643944178082191</c:v>
                </c:pt>
                <c:pt idx="2142">
                  <c:v>-9.6896438630136986E-2</c:v>
                </c:pt>
                <c:pt idx="2143">
                  <c:v>-7.7699183424657522E-2</c:v>
                </c:pt>
                <c:pt idx="2144">
                  <c:v>-5.9200506986301381E-2</c:v>
                </c:pt>
                <c:pt idx="2145">
                  <c:v>-4.00230098630137E-2</c:v>
                </c:pt>
                <c:pt idx="2146">
                  <c:v>-2.1518684136986301E-2</c:v>
                </c:pt>
                <c:pt idx="2147">
                  <c:v>-2.4258649315068493E-3</c:v>
                </c:pt>
                <c:pt idx="2148">
                  <c:v>1.6345188986301371E-2</c:v>
                </c:pt>
                <c:pt idx="2149">
                  <c:v>3.519668552054795E-2</c:v>
                </c:pt>
                <c:pt idx="2150">
                  <c:v>5.4568934383561647E-2</c:v>
                </c:pt>
                <c:pt idx="2151">
                  <c:v>7.4035727260273979E-2</c:v>
                </c:pt>
                <c:pt idx="2152">
                  <c:v>9.2796902876712328E-2</c:v>
                </c:pt>
                <c:pt idx="2153">
                  <c:v>0.11167945273972602</c:v>
                </c:pt>
                <c:pt idx="2154">
                  <c:v>0.13093880794520552</c:v>
                </c:pt>
                <c:pt idx="2155">
                  <c:v>0.14997798369863014</c:v>
                </c:pt>
                <c:pt idx="2156">
                  <c:v>0.16852605904109591</c:v>
                </c:pt>
                <c:pt idx="2157">
                  <c:v>0.14954614273972602</c:v>
                </c:pt>
                <c:pt idx="2158">
                  <c:v>0.13095008136986303</c:v>
                </c:pt>
                <c:pt idx="2159">
                  <c:v>0.11173871589041097</c:v>
                </c:pt>
                <c:pt idx="2160">
                  <c:v>9.2682596712328758E-2</c:v>
                </c:pt>
                <c:pt idx="2161">
                  <c:v>7.3795823013698636E-2</c:v>
                </c:pt>
                <c:pt idx="2162">
                  <c:v>5.5236452054794521E-2</c:v>
                </c:pt>
                <c:pt idx="2163">
                  <c:v>3.6180326589041099E-2</c:v>
                </c:pt>
                <c:pt idx="2164">
                  <c:v>1.7320362410958908E-2</c:v>
                </c:pt>
                <c:pt idx="2165">
                  <c:v>-1.3081540315068494E-3</c:v>
                </c:pt>
                <c:pt idx="2166">
                  <c:v>-2.056891068493151E-2</c:v>
                </c:pt>
                <c:pt idx="2167">
                  <c:v>-3.9071829452054799E-2</c:v>
                </c:pt>
                <c:pt idx="2168">
                  <c:v>-5.7993880684931505E-2</c:v>
                </c:pt>
                <c:pt idx="2169">
                  <c:v>-7.6729657808219179E-2</c:v>
                </c:pt>
                <c:pt idx="2170">
                  <c:v>-9.5981944931506843E-2</c:v>
                </c:pt>
                <c:pt idx="2171">
                  <c:v>-0.11449755739726027</c:v>
                </c:pt>
                <c:pt idx="2172">
                  <c:v>-0.1339897709589041</c:v>
                </c:pt>
                <c:pt idx="2173">
                  <c:v>-0.11442982808219178</c:v>
                </c:pt>
                <c:pt idx="2174">
                  <c:v>-9.5847880684931511E-2</c:v>
                </c:pt>
                <c:pt idx="2175">
                  <c:v>-7.6007100821917806E-2</c:v>
                </c:pt>
                <c:pt idx="2176">
                  <c:v>-5.567238E-2</c:v>
                </c:pt>
                <c:pt idx="2177">
                  <c:v>-3.6668468095890409E-2</c:v>
                </c:pt>
                <c:pt idx="2178">
                  <c:v>-1.6435357150684931E-2</c:v>
                </c:pt>
                <c:pt idx="2179">
                  <c:v>3.0737811205479451E-3</c:v>
                </c:pt>
                <c:pt idx="2180">
                  <c:v>2.244461510958904E-2</c:v>
                </c:pt>
                <c:pt idx="2181">
                  <c:v>4.1473930684931506E-2</c:v>
                </c:pt>
                <c:pt idx="2182">
                  <c:v>6.0442558767123296E-2</c:v>
                </c:pt>
                <c:pt idx="2183">
                  <c:v>7.9239015616438355E-2</c:v>
                </c:pt>
                <c:pt idx="2184">
                  <c:v>9.7912696438356164E-2</c:v>
                </c:pt>
                <c:pt idx="2185">
                  <c:v>7.9161392465753433E-2</c:v>
                </c:pt>
                <c:pt idx="2186">
                  <c:v>5.9993781780821917E-2</c:v>
                </c:pt>
                <c:pt idx="2187">
                  <c:v>4.0878380958904108E-2</c:v>
                </c:pt>
                <c:pt idx="2188">
                  <c:v>2.2090392493150684E-2</c:v>
                </c:pt>
                <c:pt idx="2189">
                  <c:v>2.2877140315068494E-3</c:v>
                </c:pt>
                <c:pt idx="2190">
                  <c:v>-1.639443180821918E-2</c:v>
                </c:pt>
                <c:pt idx="2191">
                  <c:v>-3.637915976712329E-2</c:v>
                </c:pt>
                <c:pt idx="2192">
                  <c:v>-5.572318438356165E-2</c:v>
                </c:pt>
                <c:pt idx="2193">
                  <c:v>-7.5062966301369868E-2</c:v>
                </c:pt>
                <c:pt idx="2194">
                  <c:v>-9.3742287534246599E-2</c:v>
                </c:pt>
                <c:pt idx="2195">
                  <c:v>-0.11285204794520547</c:v>
                </c:pt>
                <c:pt idx="2196">
                  <c:v>-0.13213396479452058</c:v>
                </c:pt>
                <c:pt idx="2197">
                  <c:v>-0.15208624356164385</c:v>
                </c:pt>
                <c:pt idx="2198">
                  <c:v>-0.13358332849315069</c:v>
                </c:pt>
                <c:pt idx="2199">
                  <c:v>-0.11447921589041098</c:v>
                </c:pt>
                <c:pt idx="2200">
                  <c:v>-9.4154385205479446E-2</c:v>
                </c:pt>
                <c:pt idx="2201">
                  <c:v>-7.3339833698630147E-2</c:v>
                </c:pt>
                <c:pt idx="2202">
                  <c:v>-5.1857764520547946E-2</c:v>
                </c:pt>
                <c:pt idx="2203">
                  <c:v>-3.3199612397260277E-2</c:v>
                </c:pt>
                <c:pt idx="2204">
                  <c:v>-1.3385642054794521E-2</c:v>
                </c:pt>
                <c:pt idx="2205">
                  <c:v>6.5863855479452059E-3</c:v>
                </c:pt>
                <c:pt idx="2206">
                  <c:v>2.6578172342465754E-2</c:v>
                </c:pt>
                <c:pt idx="2207">
                  <c:v>4.6874788767123289E-2</c:v>
                </c:pt>
                <c:pt idx="2208">
                  <c:v>6.6087559726027395E-2</c:v>
                </c:pt>
                <c:pt idx="2209">
                  <c:v>8.7929498219178087E-2</c:v>
                </c:pt>
                <c:pt idx="2210">
                  <c:v>0.10738782863013699</c:v>
                </c:pt>
                <c:pt idx="2211">
                  <c:v>0.12678547931506851</c:v>
                </c:pt>
                <c:pt idx="2212">
                  <c:v>0.14686334506849313</c:v>
                </c:pt>
                <c:pt idx="2213">
                  <c:v>0.16566404424657535</c:v>
                </c:pt>
                <c:pt idx="2214">
                  <c:v>0.14667566547945207</c:v>
                </c:pt>
                <c:pt idx="2215">
                  <c:v>0.12751228602739725</c:v>
                </c:pt>
                <c:pt idx="2216">
                  <c:v>0.10770254136986301</c:v>
                </c:pt>
                <c:pt idx="2217">
                  <c:v>8.913894287671234E-2</c:v>
                </c:pt>
                <c:pt idx="2218">
                  <c:v>6.9885242876712328E-2</c:v>
                </c:pt>
                <c:pt idx="2219">
                  <c:v>5.0105142739726029E-2</c:v>
                </c:pt>
                <c:pt idx="2220">
                  <c:v>3.0037147890410957E-2</c:v>
                </c:pt>
                <c:pt idx="2221">
                  <c:v>9.819563054794523E-3</c:v>
                </c:pt>
                <c:pt idx="2222">
                  <c:v>-9.9308992191780819E-3</c:v>
                </c:pt>
                <c:pt idx="2223">
                  <c:v>-2.9167664301369866E-2</c:v>
                </c:pt>
                <c:pt idx="2224">
                  <c:v>-4.7878034794520553E-2</c:v>
                </c:pt>
                <c:pt idx="2225">
                  <c:v>-6.7374472191780818E-2</c:v>
                </c:pt>
                <c:pt idx="2226">
                  <c:v>-8.6918888219178092E-2</c:v>
                </c:pt>
                <c:pt idx="2227">
                  <c:v>-0.10609073753424657</c:v>
                </c:pt>
                <c:pt idx="2228">
                  <c:v>-0.12585108698630135</c:v>
                </c:pt>
                <c:pt idx="2229">
                  <c:v>-0.14454169643835615</c:v>
                </c:pt>
                <c:pt idx="2230">
                  <c:v>-0.12585249986301369</c:v>
                </c:pt>
                <c:pt idx="2231">
                  <c:v>-0.10696854452054795</c:v>
                </c:pt>
                <c:pt idx="2232">
                  <c:v>-8.8445863972602748E-2</c:v>
                </c:pt>
                <c:pt idx="2233">
                  <c:v>-6.9196398904109599E-2</c:v>
                </c:pt>
                <c:pt idx="2234">
                  <c:v>-4.9977983835616441E-2</c:v>
                </c:pt>
                <c:pt idx="2235">
                  <c:v>-3.1249261849315074E-2</c:v>
                </c:pt>
                <c:pt idx="2236">
                  <c:v>-1.2300389630136986E-2</c:v>
                </c:pt>
                <c:pt idx="2237">
                  <c:v>-3.1027691712328772E-2</c:v>
                </c:pt>
                <c:pt idx="2238">
                  <c:v>-1.2032253369863015E-2</c:v>
                </c:pt>
                <c:pt idx="2239">
                  <c:v>6.8347659452054803E-3</c:v>
                </c:pt>
                <c:pt idx="2240">
                  <c:v>-1.1704841383561647E-2</c:v>
                </c:pt>
                <c:pt idx="2241">
                  <c:v>-3.0211992123287672E-2</c:v>
                </c:pt>
                <c:pt idx="2242">
                  <c:v>-4.9297753972602741E-2</c:v>
                </c:pt>
                <c:pt idx="2243">
                  <c:v>-6.784300726027398E-2</c:v>
                </c:pt>
                <c:pt idx="2244">
                  <c:v>-8.6820101506849323E-2</c:v>
                </c:pt>
                <c:pt idx="2245">
                  <c:v>-0.10565890027397261</c:v>
                </c:pt>
                <c:pt idx="2246">
                  <c:v>-0.12471219739726028</c:v>
                </c:pt>
                <c:pt idx="2247">
                  <c:v>-0.10550648342465754</c:v>
                </c:pt>
                <c:pt idx="2248">
                  <c:v>-8.6609826986301361E-2</c:v>
                </c:pt>
                <c:pt idx="2249">
                  <c:v>-6.8099858630136983E-2</c:v>
                </c:pt>
                <c:pt idx="2250">
                  <c:v>-8.6662044246575337E-2</c:v>
                </c:pt>
                <c:pt idx="2251">
                  <c:v>-0.10566030945205479</c:v>
                </c:pt>
                <c:pt idx="2252">
                  <c:v>-0.1247700587671233</c:v>
                </c:pt>
                <c:pt idx="2253">
                  <c:v>-0.10584518917808221</c:v>
                </c:pt>
                <c:pt idx="2254">
                  <c:v>-0.12443135301369862</c:v>
                </c:pt>
                <c:pt idx="2255">
                  <c:v>-0.10567865095890411</c:v>
                </c:pt>
                <c:pt idx="2256">
                  <c:v>-8.6961230136986298E-2</c:v>
                </c:pt>
                <c:pt idx="2257">
                  <c:v>-0.11666806150684932</c:v>
                </c:pt>
                <c:pt idx="2258">
                  <c:v>-9.8076246164383568E-2</c:v>
                </c:pt>
                <c:pt idx="2259">
                  <c:v>-7.9530989178082198E-2</c:v>
                </c:pt>
                <c:pt idx="2260">
                  <c:v>-6.0943397671232871E-2</c:v>
                </c:pt>
                <c:pt idx="2261">
                  <c:v>-4.2262667260273973E-2</c:v>
                </c:pt>
                <c:pt idx="2262">
                  <c:v>-6.1139565616438359E-2</c:v>
                </c:pt>
                <c:pt idx="2263">
                  <c:v>-8.2719008630136981E-2</c:v>
                </c:pt>
                <c:pt idx="2264">
                  <c:v>-0.10147030150684933</c:v>
                </c:pt>
                <c:pt idx="2265">
                  <c:v>-0.1202032491780822</c:v>
                </c:pt>
                <c:pt idx="2266">
                  <c:v>-0.10151546547945206</c:v>
                </c:pt>
                <c:pt idx="2267">
                  <c:v>-8.2905290136986304E-2</c:v>
                </c:pt>
                <c:pt idx="2268">
                  <c:v>-6.4409432054794519E-2</c:v>
                </c:pt>
                <c:pt idx="2269">
                  <c:v>-4.5859943835616444E-2</c:v>
                </c:pt>
                <c:pt idx="2270">
                  <c:v>-2.6956234109589042E-2</c:v>
                </c:pt>
                <c:pt idx="2271">
                  <c:v>-8.3446529178082193E-3</c:v>
                </c:pt>
                <c:pt idx="2272">
                  <c:v>1.0244349246575343E-2</c:v>
                </c:pt>
                <c:pt idx="2273">
                  <c:v>-8.3559429863013703E-3</c:v>
                </c:pt>
                <c:pt idx="2274">
                  <c:v>-2.7280820342465754E-2</c:v>
                </c:pt>
                <c:pt idx="2275">
                  <c:v>-4.6482308630136991E-2</c:v>
                </c:pt>
                <c:pt idx="2276">
                  <c:v>-6.5664033287671245E-2</c:v>
                </c:pt>
                <c:pt idx="2277">
                  <c:v>-8.4737088493150689E-2</c:v>
                </c:pt>
                <c:pt idx="2278">
                  <c:v>-6.5592061643835617E-2</c:v>
                </c:pt>
                <c:pt idx="2279">
                  <c:v>-4.604623273972603E-2</c:v>
                </c:pt>
                <c:pt idx="2280">
                  <c:v>-2.737961112328767E-2</c:v>
                </c:pt>
                <c:pt idx="2281">
                  <c:v>-4.6535931369863011E-2</c:v>
                </c:pt>
                <c:pt idx="2282">
                  <c:v>-2.7256829547945206E-2</c:v>
                </c:pt>
                <c:pt idx="2283">
                  <c:v>-8.6523057123287679E-3</c:v>
                </c:pt>
                <c:pt idx="2284">
                  <c:v>1.010322394520548E-2</c:v>
                </c:pt>
                <c:pt idx="2285">
                  <c:v>-8.4208609726027402E-3</c:v>
                </c:pt>
                <c:pt idx="2286">
                  <c:v>-2.7047964945205481E-2</c:v>
                </c:pt>
                <c:pt idx="2287">
                  <c:v>-4.6195827534246572E-2</c:v>
                </c:pt>
                <c:pt idx="2288">
                  <c:v>-6.4832806849315069E-2</c:v>
                </c:pt>
                <c:pt idx="2289">
                  <c:v>-4.5564996575342472E-2</c:v>
                </c:pt>
                <c:pt idx="2290">
                  <c:v>-2.7049377452054799E-2</c:v>
                </c:pt>
                <c:pt idx="2291">
                  <c:v>-8.474488890410959E-3</c:v>
                </c:pt>
                <c:pt idx="2292">
                  <c:v>1.0072176164383563E-2</c:v>
                </c:pt>
                <c:pt idx="2293">
                  <c:v>-8.5718642054794531E-3</c:v>
                </c:pt>
                <c:pt idx="2294">
                  <c:v>1.0114513273972604E-2</c:v>
                </c:pt>
                <c:pt idx="2295">
                  <c:v>-8.4392061780821925E-3</c:v>
                </c:pt>
                <c:pt idx="2296">
                  <c:v>-2.6980224904109586E-2</c:v>
                </c:pt>
                <c:pt idx="2297">
                  <c:v>-8.1386107397260279E-3</c:v>
                </c:pt>
                <c:pt idx="2298">
                  <c:v>-2.6720556657534249E-2</c:v>
                </c:pt>
                <c:pt idx="2299">
                  <c:v>-7.4936680273972609E-3</c:v>
                </c:pt>
                <c:pt idx="2300">
                  <c:v>1.1216701726027399E-2</c:v>
                </c:pt>
                <c:pt idx="2301">
                  <c:v>-7.3962916027397263E-3</c:v>
                </c:pt>
                <c:pt idx="2302">
                  <c:v>1.1250571561643836E-2</c:v>
                </c:pt>
                <c:pt idx="2303">
                  <c:v>-7.2664571095890414E-3</c:v>
                </c:pt>
                <c:pt idx="2304">
                  <c:v>1.3587604273972605E-2</c:v>
                </c:pt>
                <c:pt idx="2305">
                  <c:v>3.283001605479452E-2</c:v>
                </c:pt>
                <c:pt idx="2306">
                  <c:v>5.2085130410958906E-2</c:v>
                </c:pt>
                <c:pt idx="2307">
                  <c:v>7.1115851095890414E-2</c:v>
                </c:pt>
                <c:pt idx="2308">
                  <c:v>9.0287700410958904E-2</c:v>
                </c:pt>
                <c:pt idx="2309">
                  <c:v>0.10884706767123288</c:v>
                </c:pt>
                <c:pt idx="2310">
                  <c:v>0.12853543808219176</c:v>
                </c:pt>
                <c:pt idx="2311">
                  <c:v>0.14713289753424658</c:v>
                </c:pt>
                <c:pt idx="2312">
                  <c:v>0.16599003780821919</c:v>
                </c:pt>
                <c:pt idx="2313">
                  <c:v>0.14692825972602741</c:v>
                </c:pt>
                <c:pt idx="2314">
                  <c:v>0.12771409068493153</c:v>
                </c:pt>
                <c:pt idx="2315">
                  <c:v>0.10908274808219179</c:v>
                </c:pt>
                <c:pt idx="2316">
                  <c:v>9.0379433835616432E-2</c:v>
                </c:pt>
                <c:pt idx="2317">
                  <c:v>7.1090456301369856E-2</c:v>
                </c:pt>
                <c:pt idx="2318">
                  <c:v>5.2178276712328775E-2</c:v>
                </c:pt>
                <c:pt idx="2319">
                  <c:v>3.3479192589041099E-2</c:v>
                </c:pt>
                <c:pt idx="2320">
                  <c:v>1.4742008136986303E-2</c:v>
                </c:pt>
                <c:pt idx="2321">
                  <c:v>-4.1052542054794529E-3</c:v>
                </c:pt>
                <c:pt idx="2322">
                  <c:v>-2.2846671369863018E-2</c:v>
                </c:pt>
                <c:pt idx="2323">
                  <c:v>-4.1647359452054791E-2</c:v>
                </c:pt>
                <c:pt idx="2324">
                  <c:v>-6.0597646027397256E-2</c:v>
                </c:pt>
                <c:pt idx="2325">
                  <c:v>-4.2093314383561641E-2</c:v>
                </c:pt>
                <c:pt idx="2326">
                  <c:v>-2.3325084369863011E-2</c:v>
                </c:pt>
                <c:pt idx="2327">
                  <c:v>-4.6485859315068493E-3</c:v>
                </c:pt>
                <c:pt idx="2328">
                  <c:v>-2.3440807849315067E-2</c:v>
                </c:pt>
                <c:pt idx="2329">
                  <c:v>-4.2139887534246578E-2</c:v>
                </c:pt>
                <c:pt idx="2330">
                  <c:v>-6.0690781232876703E-2</c:v>
                </c:pt>
                <c:pt idx="2331">
                  <c:v>-4.1987470684931513E-2</c:v>
                </c:pt>
                <c:pt idx="2332">
                  <c:v>-2.2866429452054797E-2</c:v>
                </c:pt>
                <c:pt idx="2333">
                  <c:v>-4.0205796164383559E-3</c:v>
                </c:pt>
                <c:pt idx="2334">
                  <c:v>-2.3167024890410958E-2</c:v>
                </c:pt>
                <c:pt idx="2335">
                  <c:v>-4.2710031369863018E-2</c:v>
                </c:pt>
                <c:pt idx="2336">
                  <c:v>-6.1615150273972602E-2</c:v>
                </c:pt>
                <c:pt idx="2337">
                  <c:v>-8.0573903013698628E-2</c:v>
                </c:pt>
                <c:pt idx="2338">
                  <c:v>-9.9281448493150695E-2</c:v>
                </c:pt>
                <c:pt idx="2339">
                  <c:v>-0.11823314794520549</c:v>
                </c:pt>
                <c:pt idx="2340">
                  <c:v>-9.9683663424657551E-2</c:v>
                </c:pt>
                <c:pt idx="2341">
                  <c:v>-8.0524507808219181E-2</c:v>
                </c:pt>
                <c:pt idx="2342">
                  <c:v>-6.1493790821917811E-2</c:v>
                </c:pt>
                <c:pt idx="2343">
                  <c:v>-4.270156520547945E-2</c:v>
                </c:pt>
                <c:pt idx="2344">
                  <c:v>-2.3735758068493151E-2</c:v>
                </c:pt>
                <c:pt idx="2345">
                  <c:v>-5.2399003561643832E-3</c:v>
                </c:pt>
                <c:pt idx="2346">
                  <c:v>-2.3876886328767125E-2</c:v>
                </c:pt>
                <c:pt idx="2347">
                  <c:v>-5.3513892739726031E-3</c:v>
                </c:pt>
                <c:pt idx="2348">
                  <c:v>1.3207976876712331E-2</c:v>
                </c:pt>
                <c:pt idx="2349">
                  <c:v>3.1852015397260278E-2</c:v>
                </c:pt>
                <c:pt idx="2350">
                  <c:v>1.3126124342465755E-2</c:v>
                </c:pt>
                <c:pt idx="2351">
                  <c:v>-5.5221505890410963E-3</c:v>
                </c:pt>
                <c:pt idx="2352">
                  <c:v>-2.4369410712328766E-2</c:v>
                </c:pt>
                <c:pt idx="2353">
                  <c:v>-4.3075548493150692E-2</c:v>
                </c:pt>
                <c:pt idx="2354">
                  <c:v>-6.1718183013698635E-2</c:v>
                </c:pt>
                <c:pt idx="2355">
                  <c:v>-8.0218268630136993E-2</c:v>
                </c:pt>
                <c:pt idx="2356">
                  <c:v>-9.915302835616438E-2</c:v>
                </c:pt>
                <c:pt idx="2357">
                  <c:v>-0.11837004904109591</c:v>
                </c:pt>
                <c:pt idx="2358">
                  <c:v>-9.9662488767123289E-2</c:v>
                </c:pt>
                <c:pt idx="2359">
                  <c:v>-0.11825572068493151</c:v>
                </c:pt>
                <c:pt idx="2360">
                  <c:v>-9.9718937260273977E-2</c:v>
                </c:pt>
                <c:pt idx="2361">
                  <c:v>-8.1121470410958921E-2</c:v>
                </c:pt>
                <c:pt idx="2362">
                  <c:v>-6.2444963835616443E-2</c:v>
                </c:pt>
                <c:pt idx="2363">
                  <c:v>-4.3585008904109594E-2</c:v>
                </c:pt>
                <c:pt idx="2364">
                  <c:v>-2.4988952342465752E-2</c:v>
                </c:pt>
                <c:pt idx="2365">
                  <c:v>-4.3848913561643839E-2</c:v>
                </c:pt>
                <c:pt idx="2366">
                  <c:v>-6.269052698630137E-2</c:v>
                </c:pt>
                <c:pt idx="2367">
                  <c:v>-8.1299282054794531E-2</c:v>
                </c:pt>
                <c:pt idx="2368">
                  <c:v>-6.2728630273972602E-2</c:v>
                </c:pt>
                <c:pt idx="2369">
                  <c:v>-4.4215839863013702E-2</c:v>
                </c:pt>
                <c:pt idx="2370">
                  <c:v>-2.558732005479452E-2</c:v>
                </c:pt>
                <c:pt idx="2371">
                  <c:v>-7.0650933287671235E-3</c:v>
                </c:pt>
                <c:pt idx="2372">
                  <c:v>-2.5589884315068496E-2</c:v>
                </c:pt>
                <c:pt idx="2373">
                  <c:v>-7.0454769041095894E-3</c:v>
                </c:pt>
                <c:pt idx="2374">
                  <c:v>-2.570870983561644E-2</c:v>
                </c:pt>
                <c:pt idx="2375">
                  <c:v>-2.3287427136986304E-2</c:v>
                </c:pt>
                <c:pt idx="2376">
                  <c:v>-4.5996375205479461E-3</c:v>
                </c:pt>
                <c:pt idx="2377">
                  <c:v>-2.3264845520547948E-2</c:v>
                </c:pt>
                <c:pt idx="2378">
                  <c:v>-4.2231620958904113E-2</c:v>
                </c:pt>
                <c:pt idx="2379">
                  <c:v>-6.0792393698630133E-2</c:v>
                </c:pt>
                <c:pt idx="2380">
                  <c:v>-7.9574740273972613E-2</c:v>
                </c:pt>
                <c:pt idx="2381">
                  <c:v>-9.8547603287671232E-2</c:v>
                </c:pt>
                <c:pt idx="2382">
                  <c:v>-0.11749363643835618</c:v>
                </c:pt>
                <c:pt idx="2383">
                  <c:v>-9.8749411643835605E-2</c:v>
                </c:pt>
                <c:pt idx="2384">
                  <c:v>-7.9718683561643841E-2</c:v>
                </c:pt>
                <c:pt idx="2385">
                  <c:v>-6.102808150684931E-2</c:v>
                </c:pt>
                <c:pt idx="2386">
                  <c:v>-4.234592712328767E-2</c:v>
                </c:pt>
                <c:pt idx="2387">
                  <c:v>-2.3735758068493151E-2</c:v>
                </c:pt>
                <c:pt idx="2388">
                  <c:v>-4.2618297945205483E-2</c:v>
                </c:pt>
                <c:pt idx="2389">
                  <c:v>-2.4101273342465757E-2</c:v>
                </c:pt>
                <c:pt idx="2390">
                  <c:v>-5.5038042739726034E-3</c:v>
                </c:pt>
                <c:pt idx="2391">
                  <c:v>-2.4336952643835615E-2</c:v>
                </c:pt>
                <c:pt idx="2392">
                  <c:v>-5.427596589041097E-3</c:v>
                </c:pt>
                <c:pt idx="2393">
                  <c:v>1.3082376575342466E-2</c:v>
                </c:pt>
                <c:pt idx="2394">
                  <c:v>3.1784280904109591E-2</c:v>
                </c:pt>
                <c:pt idx="2395">
                  <c:v>5.0402919452054801E-2</c:v>
                </c:pt>
                <c:pt idx="2396">
                  <c:v>3.1417351273972605E-2</c:v>
                </c:pt>
                <c:pt idx="2397">
                  <c:v>1.2788835534246574E-2</c:v>
                </c:pt>
                <c:pt idx="2398">
                  <c:v>-5.9342353150684934E-3</c:v>
                </c:pt>
                <c:pt idx="2399">
                  <c:v>-2.4506302931506851E-2</c:v>
                </c:pt>
                <c:pt idx="2400">
                  <c:v>-5.7916993561643836E-3</c:v>
                </c:pt>
                <c:pt idx="2401">
                  <c:v>-2.4445619506849318E-2</c:v>
                </c:pt>
                <c:pt idx="2402">
                  <c:v>-4.2979580136986301E-2</c:v>
                </c:pt>
                <c:pt idx="2403">
                  <c:v>-2.4362355945205482E-2</c:v>
                </c:pt>
                <c:pt idx="2404">
                  <c:v>-5.8399860821917813E-3</c:v>
                </c:pt>
                <c:pt idx="2405">
                  <c:v>-4.04783889041096E-3</c:v>
                </c:pt>
                <c:pt idx="2406">
                  <c:v>-2.274240291780822E-2</c:v>
                </c:pt>
                <c:pt idx="2407">
                  <c:v>-4.1024539726027395E-3</c:v>
                </c:pt>
                <c:pt idx="2408">
                  <c:v>-2.2628794315068493E-2</c:v>
                </c:pt>
                <c:pt idx="2409">
                  <c:v>-4.0117106712328774E-3</c:v>
                </c:pt>
                <c:pt idx="2410">
                  <c:v>-2.2648977369863012E-2</c:v>
                </c:pt>
                <c:pt idx="2411">
                  <c:v>-4.0155210000000002E-3</c:v>
                </c:pt>
                <c:pt idx="2412">
                  <c:v>-2.2771332123287674E-2</c:v>
                </c:pt>
                <c:pt idx="2413">
                  <c:v>-4.240756849315068E-3</c:v>
                </c:pt>
                <c:pt idx="2414">
                  <c:v>-2.2746635630136985E-2</c:v>
                </c:pt>
                <c:pt idx="2415">
                  <c:v>-4.1279023972602739E-2</c:v>
                </c:pt>
                <c:pt idx="2416">
                  <c:v>-2.2670264465753424E-2</c:v>
                </c:pt>
                <c:pt idx="2417">
                  <c:v>-4.156059328767123E-3</c:v>
                </c:pt>
                <c:pt idx="2418">
                  <c:v>-2.2670264465753424E-2</c:v>
                </c:pt>
                <c:pt idx="2419">
                  <c:v>-4.1263500821917806E-2</c:v>
                </c:pt>
                <c:pt idx="2420">
                  <c:v>-2.2769051547945205E-2</c:v>
                </c:pt>
                <c:pt idx="2421">
                  <c:v>-4.1365113287671236E-2</c:v>
                </c:pt>
                <c:pt idx="2422">
                  <c:v>-2.2718246424657536E-2</c:v>
                </c:pt>
                <c:pt idx="2423">
                  <c:v>-4.1303016986301372E-2</c:v>
                </c:pt>
                <c:pt idx="2424">
                  <c:v>-2.2642040958904111E-2</c:v>
                </c:pt>
                <c:pt idx="2425">
                  <c:v>-4.133547246575342E-2</c:v>
                </c:pt>
                <c:pt idx="2426">
                  <c:v>-2.2821269547945208E-2</c:v>
                </c:pt>
                <c:pt idx="2427">
                  <c:v>-4.2746041232876713E-3</c:v>
                </c:pt>
                <c:pt idx="2428">
                  <c:v>-2.2883101027397261E-2</c:v>
                </c:pt>
                <c:pt idx="2429">
                  <c:v>-4.3837163013698633E-3</c:v>
                </c:pt>
                <c:pt idx="2430">
                  <c:v>-2.2888323493150686E-2</c:v>
                </c:pt>
                <c:pt idx="2431">
                  <c:v>-4.267288232876712E-3</c:v>
                </c:pt>
                <c:pt idx="2432">
                  <c:v>-2.2978221657534246E-2</c:v>
                </c:pt>
                <c:pt idx="2433">
                  <c:v>-4.484479561643836E-3</c:v>
                </c:pt>
                <c:pt idx="2434">
                  <c:v>-2.3054569890410961E-2</c:v>
                </c:pt>
                <c:pt idx="2435">
                  <c:v>-4.171933479452055E-2</c:v>
                </c:pt>
                <c:pt idx="2436">
                  <c:v>-2.3038601794520549E-2</c:v>
                </c:pt>
                <c:pt idx="2437">
                  <c:v>-4.5381071095890405E-3</c:v>
                </c:pt>
                <c:pt idx="2438">
                  <c:v>-2.3253131219178085E-2</c:v>
                </c:pt>
                <c:pt idx="2439">
                  <c:v>-1.6570718506849314E-2</c:v>
                </c:pt>
                <c:pt idx="2440">
                  <c:v>-1.8881924794520551E-2</c:v>
                </c:pt>
                <c:pt idx="2441">
                  <c:v>-2.2542428712328772E-2</c:v>
                </c:pt>
                <c:pt idx="2442">
                  <c:v>-4.0049362602739731E-3</c:v>
                </c:pt>
                <c:pt idx="2443">
                  <c:v>-2.2537488452054798E-2</c:v>
                </c:pt>
                <c:pt idx="2444">
                  <c:v>-4.0276573150684926E-3</c:v>
                </c:pt>
                <c:pt idx="2445">
                  <c:v>-2.2540735479452057E-2</c:v>
                </c:pt>
                <c:pt idx="2446">
                  <c:v>-2.0147676657534249E-2</c:v>
                </c:pt>
                <c:pt idx="2447">
                  <c:v>-2.8598668520547946E-2</c:v>
                </c:pt>
                <c:pt idx="2448">
                  <c:v>-1.0081925383561645E-2</c:v>
                </c:pt>
                <c:pt idx="2449">
                  <c:v>-2.8839994890410958E-2</c:v>
                </c:pt>
                <c:pt idx="2450">
                  <c:v>-1.0221921863013699E-2</c:v>
                </c:pt>
                <c:pt idx="2451">
                  <c:v>-5.4679800821917802E-3</c:v>
                </c:pt>
                <c:pt idx="2452">
                  <c:v>-2.396440368493151E-2</c:v>
                </c:pt>
                <c:pt idx="2453">
                  <c:v>-5.4226792602739731E-3</c:v>
                </c:pt>
                <c:pt idx="2454">
                  <c:v>-2.4045409602739726E-2</c:v>
                </c:pt>
                <c:pt idx="2455">
                  <c:v>-1.8348753945205482E-2</c:v>
                </c:pt>
                <c:pt idx="2456">
                  <c:v>-1.8471673109589044E-2</c:v>
                </c:pt>
                <c:pt idx="2457">
                  <c:v>-1.9429913835616441E-2</c:v>
                </c:pt>
                <c:pt idx="2458">
                  <c:v>-2.1729970602739727E-2</c:v>
                </c:pt>
                <c:pt idx="2459">
                  <c:v>-2.1652070424657537E-2</c:v>
                </c:pt>
                <c:pt idx="2460">
                  <c:v>-2.3402443438356166E-2</c:v>
                </c:pt>
                <c:pt idx="2461">
                  <c:v>-4.8024345205479454E-3</c:v>
                </c:pt>
                <c:pt idx="2462">
                  <c:v>-8.4153796027397268E-3</c:v>
                </c:pt>
                <c:pt idx="2463">
                  <c:v>-2.691462452054795E-2</c:v>
                </c:pt>
                <c:pt idx="2464">
                  <c:v>-8.3453804383561651E-3</c:v>
                </c:pt>
                <c:pt idx="2465">
                  <c:v>-2.6859443547945207E-2</c:v>
                </c:pt>
                <c:pt idx="2466">
                  <c:v>-8.1607895753424663E-3</c:v>
                </c:pt>
                <c:pt idx="2467">
                  <c:v>-2.6855918013698628E-2</c:v>
                </c:pt>
                <c:pt idx="2468">
                  <c:v>-8.1202866164383561E-3</c:v>
                </c:pt>
                <c:pt idx="2469">
                  <c:v>-2.6740757465753426E-2</c:v>
                </c:pt>
                <c:pt idx="2470">
                  <c:v>-8.1787116575342475E-3</c:v>
                </c:pt>
                <c:pt idx="2471">
                  <c:v>-2.6772935178082196E-2</c:v>
                </c:pt>
                <c:pt idx="2472">
                  <c:v>-2.3002355219178084E-2</c:v>
                </c:pt>
                <c:pt idx="2473">
                  <c:v>-2.7877521452054795E-2</c:v>
                </c:pt>
                <c:pt idx="2474">
                  <c:v>-9.3254948630136988E-3</c:v>
                </c:pt>
                <c:pt idx="2475">
                  <c:v>-7.8661197123287667E-3</c:v>
                </c:pt>
                <c:pt idx="2476">
                  <c:v>-2.6467679835616438E-2</c:v>
                </c:pt>
                <c:pt idx="2477">
                  <c:v>-4.4990614109589051E-2</c:v>
                </c:pt>
                <c:pt idx="2478">
                  <c:v>-2.618710175342466E-2</c:v>
                </c:pt>
                <c:pt idx="2479">
                  <c:v>-7.4725000273972615E-3</c:v>
                </c:pt>
                <c:pt idx="2480">
                  <c:v>-2.6154643684931509E-2</c:v>
                </c:pt>
                <c:pt idx="2481">
                  <c:v>-7.6474947945205487E-3</c:v>
                </c:pt>
                <c:pt idx="2482">
                  <c:v>-2.6407560821917808E-2</c:v>
                </c:pt>
                <c:pt idx="2483">
                  <c:v>-7.5825997397260285E-3</c:v>
                </c:pt>
                <c:pt idx="2484">
                  <c:v>-2.6209845739726029E-2</c:v>
                </c:pt>
                <c:pt idx="2485">
                  <c:v>-7.3853066712328769E-3</c:v>
                </c:pt>
                <c:pt idx="2486">
                  <c:v>-2.6100614465753423E-2</c:v>
                </c:pt>
                <c:pt idx="2487">
                  <c:v>-4.4718243287671239E-2</c:v>
                </c:pt>
                <c:pt idx="2488">
                  <c:v>-2.6036100369863015E-2</c:v>
                </c:pt>
                <c:pt idx="2489">
                  <c:v>-7.4739110547945202E-3</c:v>
                </c:pt>
                <c:pt idx="2490">
                  <c:v>1.105158489041096E-2</c:v>
                </c:pt>
                <c:pt idx="2491">
                  <c:v>-7.5698753424657548E-3</c:v>
                </c:pt>
                <c:pt idx="2492">
                  <c:v>-2.6122185616438358E-2</c:v>
                </c:pt>
                <c:pt idx="2493">
                  <c:v>-7.4174610821917814E-3</c:v>
                </c:pt>
                <c:pt idx="2494">
                  <c:v>-2.5951422452054798E-2</c:v>
                </c:pt>
                <c:pt idx="2495">
                  <c:v>-7.3666552191780825E-3</c:v>
                </c:pt>
                <c:pt idx="2496">
                  <c:v>-2.6036098520547946E-2</c:v>
                </c:pt>
                <c:pt idx="2497">
                  <c:v>-7.4019375616438355E-3</c:v>
                </c:pt>
                <c:pt idx="2498">
                  <c:v>1.1570925452054794E-2</c:v>
                </c:pt>
                <c:pt idx="2499">
                  <c:v>-6.9856182739726031E-3</c:v>
                </c:pt>
                <c:pt idx="2500">
                  <c:v>-2.5488532972602743E-2</c:v>
                </c:pt>
                <c:pt idx="2501">
                  <c:v>-4.4207370000000003E-2</c:v>
                </c:pt>
                <c:pt idx="2502">
                  <c:v>-6.281895082191781E-2</c:v>
                </c:pt>
                <c:pt idx="2503">
                  <c:v>-4.3987216438356166E-2</c:v>
                </c:pt>
                <c:pt idx="2504">
                  <c:v>-2.4950847205479451E-2</c:v>
                </c:pt>
                <c:pt idx="2505">
                  <c:v>-6.3872472328767122E-3</c:v>
                </c:pt>
                <c:pt idx="2506">
                  <c:v>-2.512866476712329E-2</c:v>
                </c:pt>
                <c:pt idx="2507">
                  <c:v>-4.3700731643835616E-2</c:v>
                </c:pt>
                <c:pt idx="2508">
                  <c:v>-6.2387109863013705E-2</c:v>
                </c:pt>
                <c:pt idx="2509">
                  <c:v>-4.324066273972603E-2</c:v>
                </c:pt>
                <c:pt idx="2510">
                  <c:v>-2.4636137054794525E-2</c:v>
                </c:pt>
                <c:pt idx="2511">
                  <c:v>-4.3517264794520553E-2</c:v>
                </c:pt>
                <c:pt idx="2512">
                  <c:v>-2.4788551315068495E-2</c:v>
                </c:pt>
                <c:pt idx="2513">
                  <c:v>-4.3371908630136985E-2</c:v>
                </c:pt>
                <c:pt idx="2514">
                  <c:v>-2.4599446273972606E-2</c:v>
                </c:pt>
                <c:pt idx="2515">
                  <c:v>-5.7846434794520552E-3</c:v>
                </c:pt>
                <c:pt idx="2516">
                  <c:v>-2.445267390410959E-2</c:v>
                </c:pt>
                <c:pt idx="2517">
                  <c:v>-5.9441139863013704E-3</c:v>
                </c:pt>
                <c:pt idx="2518">
                  <c:v>-2.4465377589041094E-2</c:v>
                </c:pt>
                <c:pt idx="2519">
                  <c:v>-5.8707290958904109E-3</c:v>
                </c:pt>
                <c:pt idx="2520">
                  <c:v>-2.4887341726027395E-2</c:v>
                </c:pt>
                <c:pt idx="2521">
                  <c:v>-6.3223296164383568E-3</c:v>
                </c:pt>
                <c:pt idx="2522">
                  <c:v>-2.4874638410958907E-2</c:v>
                </c:pt>
                <c:pt idx="2523">
                  <c:v>-6.1868499041095888E-3</c:v>
                </c:pt>
                <c:pt idx="2524">
                  <c:v>-2.5077859643835618E-2</c:v>
                </c:pt>
                <c:pt idx="2525">
                  <c:v>-6.1374561780821917E-3</c:v>
                </c:pt>
                <c:pt idx="2526">
                  <c:v>-2.4684120493150684E-2</c:v>
                </c:pt>
                <c:pt idx="2527">
                  <c:v>-6.1727370410958908E-3</c:v>
                </c:pt>
                <c:pt idx="2528">
                  <c:v>-2.5436316821917805E-2</c:v>
                </c:pt>
                <c:pt idx="2529">
                  <c:v>-4.3992860547945205E-2</c:v>
                </c:pt>
                <c:pt idx="2530">
                  <c:v>-2.4933910808219183E-2</c:v>
                </c:pt>
                <c:pt idx="2531">
                  <c:v>-6.3166843972602745E-3</c:v>
                </c:pt>
                <c:pt idx="2532">
                  <c:v>-2.4930122671232881E-2</c:v>
                </c:pt>
                <c:pt idx="2533">
                  <c:v>-6.1649976575342469E-3</c:v>
                </c:pt>
                <c:pt idx="2534">
                  <c:v>-2.4873389753424659E-2</c:v>
                </c:pt>
                <c:pt idx="2535">
                  <c:v>-6.1338089589041099E-3</c:v>
                </c:pt>
                <c:pt idx="2536">
                  <c:v>-2.4822162616438357E-2</c:v>
                </c:pt>
                <c:pt idx="2537">
                  <c:v>-6.3199528767123288E-3</c:v>
                </c:pt>
                <c:pt idx="2538">
                  <c:v>-2.4961169712328771E-2</c:v>
                </c:pt>
                <c:pt idx="2539">
                  <c:v>-6.4184581232876728E-3</c:v>
                </c:pt>
                <c:pt idx="2540">
                  <c:v>-2.4921514109589038E-2</c:v>
                </c:pt>
                <c:pt idx="2541">
                  <c:v>-6.1651385753424661E-3</c:v>
                </c:pt>
                <c:pt idx="2542">
                  <c:v>-4.8597932465753425E-2</c:v>
                </c:pt>
                <c:pt idx="2543">
                  <c:v>-7.45281E-2</c:v>
                </c:pt>
                <c:pt idx="2544">
                  <c:v>-9.3523543150684924E-2</c:v>
                </c:pt>
                <c:pt idx="2545">
                  <c:v>-0.11221979671232876</c:v>
                </c:pt>
                <c:pt idx="2546">
                  <c:v>-9.3378186986301376E-2</c:v>
                </c:pt>
                <c:pt idx="2547">
                  <c:v>-7.4511171369863016E-2</c:v>
                </c:pt>
                <c:pt idx="2548">
                  <c:v>-5.58699497260274E-2</c:v>
                </c:pt>
                <c:pt idx="2549">
                  <c:v>-3.7180749452054795E-2</c:v>
                </c:pt>
                <c:pt idx="2550">
                  <c:v>-1.8669367109589042E-2</c:v>
                </c:pt>
                <c:pt idx="2551">
                  <c:v>-1.2695907452054796E-4</c:v>
                </c:pt>
                <c:pt idx="2552">
                  <c:v>-1.8897871808219176E-2</c:v>
                </c:pt>
                <c:pt idx="2553">
                  <c:v>-2.8798280260273974E-4</c:v>
                </c:pt>
                <c:pt idx="2554">
                  <c:v>-1.895629610958904E-2</c:v>
                </c:pt>
                <c:pt idx="2555">
                  <c:v>-3.8215359863013693E-2</c:v>
                </c:pt>
                <c:pt idx="2556">
                  <c:v>-5.7134426301369869E-2</c:v>
                </c:pt>
                <c:pt idx="2557">
                  <c:v>-7.5898431369863018E-2</c:v>
                </c:pt>
                <c:pt idx="2558">
                  <c:v>-9.4820493698630132E-2</c:v>
                </c:pt>
                <c:pt idx="2559">
                  <c:v>-7.6251239999999998E-2</c:v>
                </c:pt>
                <c:pt idx="2560">
                  <c:v>-9.4840248082191769E-2</c:v>
                </c:pt>
                <c:pt idx="2561">
                  <c:v>-7.6268176027397258E-2</c:v>
                </c:pt>
                <c:pt idx="2562">
                  <c:v>-5.7396925479452056E-2</c:v>
                </c:pt>
                <c:pt idx="2563">
                  <c:v>-3.8209549315068501E-2</c:v>
                </c:pt>
                <c:pt idx="2564">
                  <c:v>-1.9492126273972604E-2</c:v>
                </c:pt>
                <c:pt idx="2565">
                  <c:v>-9.9203381506849319E-4</c:v>
                </c:pt>
                <c:pt idx="2566">
                  <c:v>-1.9617728054794521E-2</c:v>
                </c:pt>
                <c:pt idx="2567">
                  <c:v>-1.0357826547945208E-3</c:v>
                </c:pt>
                <c:pt idx="2568">
                  <c:v>-1.9565511534246575E-2</c:v>
                </c:pt>
                <c:pt idx="2569">
                  <c:v>-3.8136168493150685E-2</c:v>
                </c:pt>
                <c:pt idx="2570">
                  <c:v>-5.7003184109589052E-2</c:v>
                </c:pt>
                <c:pt idx="2571">
                  <c:v>-3.8233542328767127E-2</c:v>
                </c:pt>
                <c:pt idx="2572">
                  <c:v>-1.9712282054794521E-2</c:v>
                </c:pt>
                <c:pt idx="2573">
                  <c:v>-3.8349265068493156E-2</c:v>
                </c:pt>
                <c:pt idx="2574">
                  <c:v>-1.9703814780821918E-2</c:v>
                </c:pt>
                <c:pt idx="2575">
                  <c:v>-3.8330942054794516E-2</c:v>
                </c:pt>
                <c:pt idx="2576">
                  <c:v>-5.7070920821917809E-2</c:v>
                </c:pt>
                <c:pt idx="2577">
                  <c:v>-7.5740366712328769E-2</c:v>
                </c:pt>
                <c:pt idx="2578">
                  <c:v>-5.7220515616438358E-2</c:v>
                </c:pt>
                <c:pt idx="2579">
                  <c:v>-3.8711960136986301E-2</c:v>
                </c:pt>
                <c:pt idx="2580">
                  <c:v>-1.9653009657534248E-2</c:v>
                </c:pt>
                <c:pt idx="2581">
                  <c:v>-8.4244116575342464E-4</c:v>
                </c:pt>
                <c:pt idx="2582">
                  <c:v>1.7780430205479453E-2</c:v>
                </c:pt>
                <c:pt idx="2583">
                  <c:v>-7.9587001232876708E-4</c:v>
                </c:pt>
                <c:pt idx="2584">
                  <c:v>-1.9438522397260273E-2</c:v>
                </c:pt>
                <c:pt idx="2585">
                  <c:v>-3.8036553287671235E-2</c:v>
                </c:pt>
                <c:pt idx="2586">
                  <c:v>-5.6657428767123291E-2</c:v>
                </c:pt>
                <c:pt idx="2587">
                  <c:v>-7.5592184794520553E-2</c:v>
                </c:pt>
                <c:pt idx="2588">
                  <c:v>-5.6958023835616441E-2</c:v>
                </c:pt>
                <c:pt idx="2589">
                  <c:v>-3.8429706575342469E-2</c:v>
                </c:pt>
                <c:pt idx="2590">
                  <c:v>-1.9706636835616437E-2</c:v>
                </c:pt>
                <c:pt idx="2591">
                  <c:v>-8.960687876712329E-4</c:v>
                </c:pt>
                <c:pt idx="2592">
                  <c:v>-1.9573978808219178E-2</c:v>
                </c:pt>
                <c:pt idx="2593">
                  <c:v>-9.4122883972602744E-4</c:v>
                </c:pt>
                <c:pt idx="2594">
                  <c:v>-1.9494549616438359E-2</c:v>
                </c:pt>
                <c:pt idx="2595">
                  <c:v>-3.8504670410958904E-2</c:v>
                </c:pt>
                <c:pt idx="2596">
                  <c:v>-5.726991452054795E-2</c:v>
                </c:pt>
                <c:pt idx="2597">
                  <c:v>-7.5921007808219171E-2</c:v>
                </c:pt>
                <c:pt idx="2598">
                  <c:v>-9.4862820821917812E-2</c:v>
                </c:pt>
                <c:pt idx="2599">
                  <c:v>-0.11381875150684932</c:v>
                </c:pt>
                <c:pt idx="2600">
                  <c:v>-9.5322886027397261E-2</c:v>
                </c:pt>
                <c:pt idx="2601">
                  <c:v>-7.6527842054794529E-2</c:v>
                </c:pt>
                <c:pt idx="2602">
                  <c:v>-5.8027756438356164E-2</c:v>
                </c:pt>
                <c:pt idx="2603">
                  <c:v>-3.8786753835616437E-2</c:v>
                </c:pt>
                <c:pt idx="2604">
                  <c:v>-2.0234444301369864E-2</c:v>
                </c:pt>
                <c:pt idx="2605">
                  <c:v>-1.3603704780821917E-3</c:v>
                </c:pt>
                <c:pt idx="2606">
                  <c:v>-2.0084852095890414E-2</c:v>
                </c:pt>
                <c:pt idx="2607">
                  <c:v>-3.883755821917808E-2</c:v>
                </c:pt>
                <c:pt idx="2608">
                  <c:v>-5.7490064383561641E-2</c:v>
                </c:pt>
                <c:pt idx="2609">
                  <c:v>-7.6025442328767123E-2</c:v>
                </c:pt>
                <c:pt idx="2610">
                  <c:v>-9.4994063013698629E-2</c:v>
                </c:pt>
                <c:pt idx="2611">
                  <c:v>-0.11351251232876712</c:v>
                </c:pt>
                <c:pt idx="2612">
                  <c:v>-9.4810610958904126E-2</c:v>
                </c:pt>
                <c:pt idx="2613">
                  <c:v>-7.595064863013698E-2</c:v>
                </c:pt>
                <c:pt idx="2614">
                  <c:v>-5.7135839178082196E-2</c:v>
                </c:pt>
                <c:pt idx="2615">
                  <c:v>-3.8285759589041096E-2</c:v>
                </c:pt>
                <c:pt idx="2616">
                  <c:v>-1.9689702287671234E-2</c:v>
                </c:pt>
                <c:pt idx="2617">
                  <c:v>-3.5400701219178085E-3</c:v>
                </c:pt>
                <c:pt idx="2618">
                  <c:v>-2.2320297493150686E-2</c:v>
                </c:pt>
                <c:pt idx="2619">
                  <c:v>-3.6835943917808219E-3</c:v>
                </c:pt>
                <c:pt idx="2620">
                  <c:v>-2.2301809150684932E-2</c:v>
                </c:pt>
                <c:pt idx="2621">
                  <c:v>-3.7065977260273978E-3</c:v>
                </c:pt>
                <c:pt idx="2622">
                  <c:v>-2.2236187684931508E-2</c:v>
                </c:pt>
                <c:pt idx="2623">
                  <c:v>-2.0129752726027399E-2</c:v>
                </c:pt>
                <c:pt idx="2624">
                  <c:v>-1.5585323547945206E-3</c:v>
                </c:pt>
                <c:pt idx="2625">
                  <c:v>-7.8734581643835622E-3</c:v>
                </c:pt>
                <c:pt idx="2626">
                  <c:v>-1.2306340356164383E-2</c:v>
                </c:pt>
                <c:pt idx="2627">
                  <c:v>-9.8190101095890422E-3</c:v>
                </c:pt>
                <c:pt idx="2628">
                  <c:v>-9.1768901917808222E-3</c:v>
                </c:pt>
                <c:pt idx="2629">
                  <c:v>-8.1554261917808225E-3</c:v>
                </c:pt>
                <c:pt idx="2630">
                  <c:v>-2.6711263849315072E-2</c:v>
                </c:pt>
                <c:pt idx="2631">
                  <c:v>-8.0941776164383562E-3</c:v>
                </c:pt>
                <c:pt idx="2632">
                  <c:v>-2.8701494136986307E-3</c:v>
                </c:pt>
                <c:pt idx="2633">
                  <c:v>-2.153578105479452E-2</c:v>
                </c:pt>
                <c:pt idx="2634">
                  <c:v>-1.940733406849315E-2</c:v>
                </c:pt>
                <c:pt idx="2635">
                  <c:v>-8.4302802739726025E-4</c:v>
                </c:pt>
                <c:pt idx="2636">
                  <c:v>-1.9458278630136987E-2</c:v>
                </c:pt>
                <c:pt idx="2637">
                  <c:v>-9.2897328082191784E-4</c:v>
                </c:pt>
                <c:pt idx="2638">
                  <c:v>-1.9486786191780823E-2</c:v>
                </c:pt>
                <c:pt idx="2639">
                  <c:v>-9.2869100136986303E-4</c:v>
                </c:pt>
                <c:pt idx="2640">
                  <c:v>-1.9518820767123288E-2</c:v>
                </c:pt>
                <c:pt idx="2641">
                  <c:v>-3.8051658493150689E-2</c:v>
                </c:pt>
                <c:pt idx="2642">
                  <c:v>-1.9384872287671235E-2</c:v>
                </c:pt>
                <c:pt idx="2643">
                  <c:v>-3.7930121506849317E-2</c:v>
                </c:pt>
                <c:pt idx="2644">
                  <c:v>-1.9156247383561642E-2</c:v>
                </c:pt>
                <c:pt idx="2645">
                  <c:v>-1.8926941931506847E-2</c:v>
                </c:pt>
                <c:pt idx="2646">
                  <c:v>-3.7452299178082196E-2</c:v>
                </c:pt>
                <c:pt idx="2647">
                  <c:v>-1.8736000890410959E-2</c:v>
                </c:pt>
                <c:pt idx="2648">
                  <c:v>-1.9808614726027398E-4</c:v>
                </c:pt>
                <c:pt idx="2649">
                  <c:v>-1.8694368369863015E-2</c:v>
                </c:pt>
                <c:pt idx="2650">
                  <c:v>-3.7334601369863017E-2</c:v>
                </c:pt>
                <c:pt idx="2651">
                  <c:v>-1.8402642246575344E-2</c:v>
                </c:pt>
                <c:pt idx="2652">
                  <c:v>7.5791762876712332E-4</c:v>
                </c:pt>
                <c:pt idx="2653">
                  <c:v>1.9530381575342468E-2</c:v>
                </c:pt>
                <c:pt idx="2654">
                  <c:v>5.956237726027398E-4</c:v>
                </c:pt>
                <c:pt idx="2655">
                  <c:v>-1.8087932095890411E-2</c:v>
                </c:pt>
                <c:pt idx="2656">
                  <c:v>-3.7369856712328765E-2</c:v>
                </c:pt>
                <c:pt idx="2657">
                  <c:v>-5.6183249589041098E-2</c:v>
                </c:pt>
                <c:pt idx="2658">
                  <c:v>-7.4880916027397271E-2</c:v>
                </c:pt>
                <c:pt idx="2659">
                  <c:v>-5.6308847671232884E-2</c:v>
                </c:pt>
                <c:pt idx="2660">
                  <c:v>-3.7086197671232876E-2</c:v>
                </c:pt>
                <c:pt idx="2661">
                  <c:v>-1.8528241808219176E-2</c:v>
                </c:pt>
                <c:pt idx="2662">
                  <c:v>-3.7282361917808218E-2</c:v>
                </c:pt>
                <c:pt idx="2663">
                  <c:v>-5.5893939041095887E-2</c:v>
                </c:pt>
                <c:pt idx="2664">
                  <c:v>-3.7385383561643844E-2</c:v>
                </c:pt>
                <c:pt idx="2665">
                  <c:v>-5.631308260273972E-2</c:v>
                </c:pt>
                <c:pt idx="2666">
                  <c:v>-7.4866805753424651E-2</c:v>
                </c:pt>
                <c:pt idx="2667">
                  <c:v>-5.6351185890410958E-2</c:v>
                </c:pt>
                <c:pt idx="2668">
                  <c:v>-3.7670455479452053E-2</c:v>
                </c:pt>
                <c:pt idx="2669">
                  <c:v>-1.913508012328767E-2</c:v>
                </c:pt>
                <c:pt idx="2670">
                  <c:v>-4.2329956438356172E-4</c:v>
                </c:pt>
                <c:pt idx="2671">
                  <c:v>1.8189812712328769E-2</c:v>
                </c:pt>
                <c:pt idx="2672">
                  <c:v>3.6775284904109591E-2</c:v>
                </c:pt>
                <c:pt idx="2673">
                  <c:v>5.5778375342465755E-2</c:v>
                </c:pt>
                <c:pt idx="2674">
                  <c:v>7.4483098767123293E-2</c:v>
                </c:pt>
                <c:pt idx="2675">
                  <c:v>9.3074921506849331E-2</c:v>
                </c:pt>
                <c:pt idx="2676">
                  <c:v>7.4553661232876711E-2</c:v>
                </c:pt>
                <c:pt idx="2677">
                  <c:v>5.6022521917808217E-2</c:v>
                </c:pt>
                <c:pt idx="2678">
                  <c:v>3.6919822561643841E-2</c:v>
                </c:pt>
                <c:pt idx="2679">
                  <c:v>1.8133243643835621E-2</c:v>
                </c:pt>
                <c:pt idx="2680">
                  <c:v>-5.4184476575342463E-4</c:v>
                </c:pt>
                <c:pt idx="2681">
                  <c:v>-1.9178829000000001E-2</c:v>
                </c:pt>
                <c:pt idx="2682">
                  <c:v>-3.7897666027397262E-2</c:v>
                </c:pt>
                <c:pt idx="2683">
                  <c:v>-5.6894514657534243E-2</c:v>
                </c:pt>
                <c:pt idx="2684">
                  <c:v>-7.5480700684931498E-2</c:v>
                </c:pt>
                <c:pt idx="2685">
                  <c:v>-9.4288453150684931E-2</c:v>
                </c:pt>
                <c:pt idx="2686">
                  <c:v>-7.5674046575342477E-2</c:v>
                </c:pt>
                <c:pt idx="2687">
                  <c:v>-5.7109027808219179E-2</c:v>
                </c:pt>
                <c:pt idx="2688">
                  <c:v>-7.5709320410958902E-2</c:v>
                </c:pt>
                <c:pt idx="2689">
                  <c:v>-5.7044109452054799E-2</c:v>
                </c:pt>
                <c:pt idx="2690">
                  <c:v>-3.8446646301369861E-2</c:v>
                </c:pt>
                <c:pt idx="2691">
                  <c:v>-1.964877694520548E-2</c:v>
                </c:pt>
                <c:pt idx="2692">
                  <c:v>2.7985869123287673E-3</c:v>
                </c:pt>
                <c:pt idx="2693">
                  <c:v>-1.5872267712328768E-2</c:v>
                </c:pt>
                <c:pt idx="2694">
                  <c:v>-2.1378144698630138E-2</c:v>
                </c:pt>
                <c:pt idx="2695">
                  <c:v>-2.3053158863013696E-2</c:v>
                </c:pt>
                <c:pt idx="2696">
                  <c:v>-2.3256376397260276E-2</c:v>
                </c:pt>
                <c:pt idx="2697">
                  <c:v>-2.1938553369863015E-2</c:v>
                </c:pt>
                <c:pt idx="2698">
                  <c:v>-1.9533782095890413E-2</c:v>
                </c:pt>
                <c:pt idx="2699">
                  <c:v>-3.8136756575342469E-2</c:v>
                </c:pt>
                <c:pt idx="2700">
                  <c:v>-1.9555633602739729E-2</c:v>
                </c:pt>
                <c:pt idx="2701">
                  <c:v>-1.0397905273972602E-2</c:v>
                </c:pt>
                <c:pt idx="2702">
                  <c:v>-4.2008183013698634E-3</c:v>
                </c:pt>
                <c:pt idx="2703">
                  <c:v>-1.0641486698630137E-2</c:v>
                </c:pt>
                <c:pt idx="2704">
                  <c:v>-9.8709440547945226E-3</c:v>
                </c:pt>
                <c:pt idx="2705">
                  <c:v>-1.2965535739726029E-2</c:v>
                </c:pt>
                <c:pt idx="2706">
                  <c:v>-9.2008820958904107E-3</c:v>
                </c:pt>
                <c:pt idx="2707">
                  <c:v>-1.1172540082191781E-2</c:v>
                </c:pt>
                <c:pt idx="2708">
                  <c:v>-1.1149678109589041E-2</c:v>
                </c:pt>
                <c:pt idx="2709">
                  <c:v>-6.6201259315068492E-3</c:v>
                </c:pt>
                <c:pt idx="2710">
                  <c:v>-1.0673804589041096E-2</c:v>
                </c:pt>
                <c:pt idx="2711">
                  <c:v>-9.9084825616438353E-3</c:v>
                </c:pt>
                <c:pt idx="2712">
                  <c:v>-1.9558760424657536E-2</c:v>
                </c:pt>
                <c:pt idx="2713">
                  <c:v>-3.8087927260273977E-2</c:v>
                </c:pt>
                <c:pt idx="2714">
                  <c:v>-1.948930273972603E-2</c:v>
                </c:pt>
                <c:pt idx="2715">
                  <c:v>-8.8760118082191778E-4</c:v>
                </c:pt>
                <c:pt idx="2716">
                  <c:v>-1.9406485602739727E-2</c:v>
                </c:pt>
                <c:pt idx="2717">
                  <c:v>-1.5681489041095894E-2</c:v>
                </c:pt>
                <c:pt idx="2718">
                  <c:v>-9.5903870547945202E-3</c:v>
                </c:pt>
                <c:pt idx="2719">
                  <c:v>-2.0140337835616438E-2</c:v>
                </c:pt>
                <c:pt idx="2720">
                  <c:v>-2.5810179164383565E-2</c:v>
                </c:pt>
                <c:pt idx="2721">
                  <c:v>-7.3158730273972595E-3</c:v>
                </c:pt>
                <c:pt idx="2722">
                  <c:v>-7.8448096849315068E-3</c:v>
                </c:pt>
                <c:pt idx="2723">
                  <c:v>-6.4822469178082197E-3</c:v>
                </c:pt>
                <c:pt idx="2724">
                  <c:v>-1.0798277178082193E-2</c:v>
                </c:pt>
                <c:pt idx="2725">
                  <c:v>-9.5483321506849312E-3</c:v>
                </c:pt>
                <c:pt idx="2726">
                  <c:v>-1.0046220657534246E-2</c:v>
                </c:pt>
                <c:pt idx="2727">
                  <c:v>-1.2566856328767124E-2</c:v>
                </c:pt>
                <c:pt idx="2728">
                  <c:v>-1.0420202095890412E-2</c:v>
                </c:pt>
                <c:pt idx="2729">
                  <c:v>-9.1337064657534238E-3</c:v>
                </c:pt>
                <c:pt idx="2730">
                  <c:v>-1.86904178630137E-2</c:v>
                </c:pt>
                <c:pt idx="2731">
                  <c:v>-1.3034608397260273E-4</c:v>
                </c:pt>
                <c:pt idx="2732">
                  <c:v>5.8419282328767133E-3</c:v>
                </c:pt>
                <c:pt idx="2733">
                  <c:v>-1.2835841794520547E-2</c:v>
                </c:pt>
                <c:pt idx="2734">
                  <c:v>-1.0737310808219179E-2</c:v>
                </c:pt>
                <c:pt idx="2735">
                  <c:v>-2.2830181397260275E-2</c:v>
                </c:pt>
                <c:pt idx="2736">
                  <c:v>-1.8431735301369864E-2</c:v>
                </c:pt>
                <c:pt idx="2737">
                  <c:v>-2.3603830150684936E-2</c:v>
                </c:pt>
                <c:pt idx="2738">
                  <c:v>-5.0663384383561648E-3</c:v>
                </c:pt>
                <c:pt idx="2739">
                  <c:v>1.3539739561643836E-2</c:v>
                </c:pt>
                <c:pt idx="2740">
                  <c:v>-5.0544843287671235E-3</c:v>
                </c:pt>
                <c:pt idx="2741">
                  <c:v>-2.3547802931506854E-2</c:v>
                </c:pt>
                <c:pt idx="2742">
                  <c:v>-4.2209040821917815E-2</c:v>
                </c:pt>
                <c:pt idx="2743">
                  <c:v>-2.3677898178082194E-2</c:v>
                </c:pt>
                <c:pt idx="2744">
                  <c:v>-4.2340283013698632E-2</c:v>
                </c:pt>
                <c:pt idx="2745">
                  <c:v>-6.0881305068493152E-2</c:v>
                </c:pt>
                <c:pt idx="2746">
                  <c:v>-4.222173821917808E-2</c:v>
                </c:pt>
                <c:pt idx="2747">
                  <c:v>-2.3690599643835616E-2</c:v>
                </c:pt>
                <c:pt idx="2748">
                  <c:v>-4.2432016438356167E-2</c:v>
                </c:pt>
                <c:pt idx="2749">
                  <c:v>-6.096033739726027E-2</c:v>
                </c:pt>
                <c:pt idx="2750">
                  <c:v>-4.2399557260273973E-2</c:v>
                </c:pt>
                <c:pt idx="2751">
                  <c:v>-2.3837368684931508E-2</c:v>
                </c:pt>
                <c:pt idx="2752">
                  <c:v>-5.2938319315068497E-3</c:v>
                </c:pt>
                <c:pt idx="2753">
                  <c:v>-3.8361507534246577E-3</c:v>
                </c:pt>
                <c:pt idx="2754">
                  <c:v>-2.2439971479452054E-2</c:v>
                </c:pt>
                <c:pt idx="2755">
                  <c:v>-1.7412952068493151E-2</c:v>
                </c:pt>
                <c:pt idx="2756">
                  <c:v>-1.7274790109589044E-2</c:v>
                </c:pt>
                <c:pt idx="2757">
                  <c:v>-1.6691238739726031E-2</c:v>
                </c:pt>
                <c:pt idx="2758">
                  <c:v>-1.9821113136986299E-2</c:v>
                </c:pt>
                <c:pt idx="2759">
                  <c:v>-3.8371164657534249E-2</c:v>
                </c:pt>
                <c:pt idx="2760">
                  <c:v>-5.6980603972602739E-2</c:v>
                </c:pt>
                <c:pt idx="2761">
                  <c:v>-7.5544206164383565E-2</c:v>
                </c:pt>
                <c:pt idx="2762">
                  <c:v>-5.6792909589041089E-2</c:v>
                </c:pt>
                <c:pt idx="2763">
                  <c:v>-3.8261770273972602E-2</c:v>
                </c:pt>
                <c:pt idx="2764">
                  <c:v>-1.9614905999999998E-2</c:v>
                </c:pt>
                <c:pt idx="2765">
                  <c:v>-1.1250442109589042E-2</c:v>
                </c:pt>
                <c:pt idx="2766">
                  <c:v>-1.0792349753424659E-2</c:v>
                </c:pt>
                <c:pt idx="2767">
                  <c:v>-2.9288068027397262E-2</c:v>
                </c:pt>
                <c:pt idx="2768">
                  <c:v>-1.0646849712328767E-2</c:v>
                </c:pt>
                <c:pt idx="2769">
                  <c:v>-3.8309290273972601E-3</c:v>
                </c:pt>
                <c:pt idx="2770">
                  <c:v>-9.8933829041095885E-3</c:v>
                </c:pt>
                <c:pt idx="2771">
                  <c:v>-9.5388766027397279E-3</c:v>
                </c:pt>
                <c:pt idx="2772">
                  <c:v>-1.2948035301369863E-2</c:v>
                </c:pt>
                <c:pt idx="2773">
                  <c:v>-5.7804318493150687E-3</c:v>
                </c:pt>
                <c:pt idx="2774">
                  <c:v>-1.1434750767123287E-2</c:v>
                </c:pt>
                <c:pt idx="2775">
                  <c:v>-9.7676394657534252E-3</c:v>
                </c:pt>
                <c:pt idx="2776">
                  <c:v>-1.1006436452054796E-2</c:v>
                </c:pt>
                <c:pt idx="2777">
                  <c:v>-1.1880282575342465E-2</c:v>
                </c:pt>
                <c:pt idx="2778">
                  <c:v>-3.0433294109589039E-2</c:v>
                </c:pt>
                <c:pt idx="2779">
                  <c:v>-4.8961881369863014E-2</c:v>
                </c:pt>
                <c:pt idx="2780">
                  <c:v>-3.045472582191781E-2</c:v>
                </c:pt>
                <c:pt idx="2781">
                  <c:v>-1.1799395753424657E-2</c:v>
                </c:pt>
                <c:pt idx="2782">
                  <c:v>-9.3437002602739724E-3</c:v>
                </c:pt>
                <c:pt idx="2783">
                  <c:v>-9.2045511369863008E-3</c:v>
                </c:pt>
                <c:pt idx="2784">
                  <c:v>-1.1086029863013698E-2</c:v>
                </c:pt>
                <c:pt idx="2785">
                  <c:v>-1.370968791780822E-2</c:v>
                </c:pt>
                <c:pt idx="2786">
                  <c:v>-3.8990925616438354E-3</c:v>
                </c:pt>
                <c:pt idx="2787">
                  <c:v>-1.314194190410959E-2</c:v>
                </c:pt>
                <c:pt idx="2788">
                  <c:v>-1.2823986575342467E-2</c:v>
                </c:pt>
                <c:pt idx="2789">
                  <c:v>-1.6677690657534248E-2</c:v>
                </c:pt>
                <c:pt idx="2790">
                  <c:v>-1.8863013328767126E-2</c:v>
                </c:pt>
                <c:pt idx="2791">
                  <c:v>-3.7406857808219181E-2</c:v>
                </c:pt>
                <c:pt idx="2792">
                  <c:v>-5.6044950410958902E-2</c:v>
                </c:pt>
                <c:pt idx="2793">
                  <c:v>-7.4772253972602731E-2</c:v>
                </c:pt>
                <c:pt idx="2794">
                  <c:v>-5.5920757808219181E-2</c:v>
                </c:pt>
                <c:pt idx="2795">
                  <c:v>-3.7256956027397259E-2</c:v>
                </c:pt>
                <c:pt idx="2796">
                  <c:v>-1.8749808616438358E-2</c:v>
                </c:pt>
                <c:pt idx="2797">
                  <c:v>-1.3387421465753423E-4</c:v>
                </c:pt>
                <c:pt idx="2798">
                  <c:v>-1.8687735246575344E-2</c:v>
                </c:pt>
                <c:pt idx="2799">
                  <c:v>-1.6519348602739729E-2</c:v>
                </c:pt>
                <c:pt idx="2800">
                  <c:v>2.0408640164383562E-3</c:v>
                </c:pt>
                <c:pt idx="2801">
                  <c:v>-1.6559711383561646E-2</c:v>
                </c:pt>
                <c:pt idx="2802">
                  <c:v>2.1062050520547948E-3</c:v>
                </c:pt>
                <c:pt idx="2803">
                  <c:v>-1.6396004835616436E-2</c:v>
                </c:pt>
                <c:pt idx="2804">
                  <c:v>-2.5014093041095892E-2</c:v>
                </c:pt>
                <c:pt idx="2805">
                  <c:v>-2.0634839136986303E-2</c:v>
                </c:pt>
                <c:pt idx="2806">
                  <c:v>-1.5724673506849314E-2</c:v>
                </c:pt>
                <c:pt idx="2807">
                  <c:v>2.8795707863013701E-3</c:v>
                </c:pt>
                <c:pt idx="2808">
                  <c:v>-1.5827412945205479E-2</c:v>
                </c:pt>
                <c:pt idx="2809">
                  <c:v>-3.4516472671232881E-2</c:v>
                </c:pt>
                <c:pt idx="2810">
                  <c:v>-1.5942829438356166E-2</c:v>
                </c:pt>
                <c:pt idx="2811">
                  <c:v>-1.0366857123287672E-2</c:v>
                </c:pt>
                <c:pt idx="2812">
                  <c:v>-2.9024163369863014E-2</c:v>
                </c:pt>
                <c:pt idx="2813">
                  <c:v>-1.0450826753424658E-2</c:v>
                </c:pt>
                <c:pt idx="2814">
                  <c:v>-2.9088233260273974E-2</c:v>
                </c:pt>
                <c:pt idx="2815">
                  <c:v>-4.769457534246576E-2</c:v>
                </c:pt>
                <c:pt idx="2816">
                  <c:v>-6.6260995890410956E-2</c:v>
                </c:pt>
                <c:pt idx="2817">
                  <c:v>-8.5102609315068495E-2</c:v>
                </c:pt>
                <c:pt idx="2818">
                  <c:v>-0.10383132575342467</c:v>
                </c:pt>
                <c:pt idx="2819">
                  <c:v>-0.12273221712328766</c:v>
                </c:pt>
                <c:pt idx="2820">
                  <c:v>-0.10419259684931509</c:v>
                </c:pt>
                <c:pt idx="2821">
                  <c:v>-8.5503407671232892E-2</c:v>
                </c:pt>
                <c:pt idx="2822">
                  <c:v>-6.6987787808219179E-2</c:v>
                </c:pt>
                <c:pt idx="2823">
                  <c:v>-4.8301413287671235E-2</c:v>
                </c:pt>
                <c:pt idx="2824">
                  <c:v>-2.9719466260273972E-2</c:v>
                </c:pt>
                <c:pt idx="2825">
                  <c:v>-1.0920187356164384E-2</c:v>
                </c:pt>
                <c:pt idx="2826">
                  <c:v>-8.8156102191780834E-3</c:v>
                </c:pt>
                <c:pt idx="2827">
                  <c:v>-7.4984891917808227E-3</c:v>
                </c:pt>
                <c:pt idx="2828">
                  <c:v>-2.6118397109589041E-2</c:v>
                </c:pt>
                <c:pt idx="2829">
                  <c:v>-3.5038469219178088E-2</c:v>
                </c:pt>
                <c:pt idx="2830">
                  <c:v>-1.6394429958904111E-2</c:v>
                </c:pt>
                <c:pt idx="2831">
                  <c:v>-4.953579780821918E-3</c:v>
                </c:pt>
                <c:pt idx="2832">
                  <c:v>-2.3461149575342472E-2</c:v>
                </c:pt>
                <c:pt idx="2833">
                  <c:v>-4.8974123835616437E-3</c:v>
                </c:pt>
                <c:pt idx="2834">
                  <c:v>-2.3399198260273972E-2</c:v>
                </c:pt>
                <c:pt idx="2835">
                  <c:v>-4.821063041095891E-3</c:v>
                </c:pt>
                <c:pt idx="2836">
                  <c:v>-2.3340489904109592E-2</c:v>
                </c:pt>
                <c:pt idx="2837">
                  <c:v>-2.2309853301369864E-2</c:v>
                </c:pt>
                <c:pt idx="2838">
                  <c:v>-2.6309620356164385E-2</c:v>
                </c:pt>
                <c:pt idx="2839">
                  <c:v>-7.6606419452054809E-3</c:v>
                </c:pt>
                <c:pt idx="2840">
                  <c:v>-2.6436773712328766E-2</c:v>
                </c:pt>
                <c:pt idx="2841">
                  <c:v>-7.7674509863013691E-3</c:v>
                </c:pt>
                <c:pt idx="2842">
                  <c:v>-2.6320768397260278E-2</c:v>
                </c:pt>
                <c:pt idx="2843">
                  <c:v>-7.6583835616438369E-3</c:v>
                </c:pt>
                <c:pt idx="2844">
                  <c:v>-2.6184865561643841E-2</c:v>
                </c:pt>
                <c:pt idx="2845">
                  <c:v>-4.4704133013698626E-2</c:v>
                </c:pt>
                <c:pt idx="2846">
                  <c:v>-6.3295959452054795E-2</c:v>
                </c:pt>
                <c:pt idx="2847">
                  <c:v>-8.1836974109589053E-2</c:v>
                </c:pt>
                <c:pt idx="2848">
                  <c:v>-6.3300190684931507E-2</c:v>
                </c:pt>
                <c:pt idx="2849">
                  <c:v>-4.4491032739726023E-2</c:v>
                </c:pt>
                <c:pt idx="2850">
                  <c:v>-2.5824410013698628E-2</c:v>
                </c:pt>
                <c:pt idx="2851">
                  <c:v>-7.2057725753424656E-3</c:v>
                </c:pt>
                <c:pt idx="2852">
                  <c:v>-2.5698970972602739E-2</c:v>
                </c:pt>
                <c:pt idx="2853">
                  <c:v>-7.1654342054794521E-3</c:v>
                </c:pt>
                <c:pt idx="2854">
                  <c:v>-2.578082683561644E-2</c:v>
                </c:pt>
                <c:pt idx="2855">
                  <c:v>-7.2280934383561644E-3</c:v>
                </c:pt>
                <c:pt idx="2856">
                  <c:v>-2.5815258493150688E-2</c:v>
                </c:pt>
                <c:pt idx="2857">
                  <c:v>-4.4627922739726031E-2</c:v>
                </c:pt>
                <c:pt idx="2858">
                  <c:v>-6.3239507260273983E-2</c:v>
                </c:pt>
                <c:pt idx="2859">
                  <c:v>-4.4609577534246575E-2</c:v>
                </c:pt>
                <c:pt idx="2860">
                  <c:v>-2.5942955178082192E-2</c:v>
                </c:pt>
                <c:pt idx="2861">
                  <c:v>-7.4089938082191791E-3</c:v>
                </c:pt>
                <c:pt idx="2862">
                  <c:v>-2.5904169123287673E-2</c:v>
                </c:pt>
                <c:pt idx="2863">
                  <c:v>-4.4530548904109589E-2</c:v>
                </c:pt>
                <c:pt idx="2864">
                  <c:v>-2.5837113698630138E-2</c:v>
                </c:pt>
                <c:pt idx="2865">
                  <c:v>-7.3356081780821918E-3</c:v>
                </c:pt>
                <c:pt idx="2866">
                  <c:v>-6.8006250000000011E-3</c:v>
                </c:pt>
                <c:pt idx="2867">
                  <c:v>-2.5352793986301376E-2</c:v>
                </c:pt>
                <c:pt idx="2868">
                  <c:v>-6.8189713150684931E-3</c:v>
                </c:pt>
                <c:pt idx="2869">
                  <c:v>-4.9057383698630141E-3</c:v>
                </c:pt>
                <c:pt idx="2870">
                  <c:v>-7.0864033561643851E-3</c:v>
                </c:pt>
                <c:pt idx="2871">
                  <c:v>-2.5687824780821916E-2</c:v>
                </c:pt>
                <c:pt idx="2872">
                  <c:v>-7.1796872465753432E-3</c:v>
                </c:pt>
                <c:pt idx="2873">
                  <c:v>-8.2038320136986302E-3</c:v>
                </c:pt>
                <c:pt idx="2874">
                  <c:v>-7.3054299452054794E-3</c:v>
                </c:pt>
                <c:pt idx="2875">
                  <c:v>-7.3714756438356174E-3</c:v>
                </c:pt>
                <c:pt idx="2876">
                  <c:v>-7.4173412465753426E-3</c:v>
                </c:pt>
                <c:pt idx="2877">
                  <c:v>-2.6120370698630137E-2</c:v>
                </c:pt>
                <c:pt idx="2878">
                  <c:v>-4.5007553835616436E-2</c:v>
                </c:pt>
                <c:pt idx="2879">
                  <c:v>-6.3614896027397255E-2</c:v>
                </c:pt>
                <c:pt idx="2880">
                  <c:v>-4.4781748767123299E-2</c:v>
                </c:pt>
                <c:pt idx="2881">
                  <c:v>-2.603750954794521E-2</c:v>
                </c:pt>
                <c:pt idx="2882">
                  <c:v>-7.3102056164383563E-3</c:v>
                </c:pt>
                <c:pt idx="2883">
                  <c:v>-2.5808202246575342E-2</c:v>
                </c:pt>
                <c:pt idx="2884">
                  <c:v>-4.4344260000000003E-2</c:v>
                </c:pt>
                <c:pt idx="2885">
                  <c:v>-2.5782072164383565E-2</c:v>
                </c:pt>
                <c:pt idx="2886">
                  <c:v>-7.1775479589041092E-3</c:v>
                </c:pt>
                <c:pt idx="2887">
                  <c:v>-2.5729859342465754E-2</c:v>
                </c:pt>
                <c:pt idx="2888">
                  <c:v>-6.9121139178082193E-3</c:v>
                </c:pt>
                <c:pt idx="2889">
                  <c:v>-6.3857167397260283E-3</c:v>
                </c:pt>
                <c:pt idx="2890">
                  <c:v>-2.4879317178082189E-2</c:v>
                </c:pt>
                <c:pt idx="2891">
                  <c:v>-2.4032002438356168E-2</c:v>
                </c:pt>
                <c:pt idx="2892">
                  <c:v>-5.533321191780822E-3</c:v>
                </c:pt>
                <c:pt idx="2893">
                  <c:v>-2.1202103958904111E-3</c:v>
                </c:pt>
                <c:pt idx="2894">
                  <c:v>-2.0621996383561644E-2</c:v>
                </c:pt>
                <c:pt idx="2895">
                  <c:v>-1.9447919506849318E-3</c:v>
                </c:pt>
                <c:pt idx="2896">
                  <c:v>-2.0441921178082193E-2</c:v>
                </c:pt>
                <c:pt idx="2897">
                  <c:v>-2.7176834095890411E-2</c:v>
                </c:pt>
                <c:pt idx="2898">
                  <c:v>-8.5546696438356176E-3</c:v>
                </c:pt>
                <c:pt idx="2899">
                  <c:v>-2.7243586602739726E-2</c:v>
                </c:pt>
                <c:pt idx="2900">
                  <c:v>-8.1883084931506853E-3</c:v>
                </c:pt>
                <c:pt idx="2901">
                  <c:v>-2.6965570931506852E-2</c:v>
                </c:pt>
                <c:pt idx="2902">
                  <c:v>-8.3806620410958911E-3</c:v>
                </c:pt>
                <c:pt idx="2903">
                  <c:v>-2.7026395273972603E-2</c:v>
                </c:pt>
                <c:pt idx="2904">
                  <c:v>-8.1651643150684929E-3</c:v>
                </c:pt>
                <c:pt idx="2905">
                  <c:v>-2.6912084671232878E-2</c:v>
                </c:pt>
                <c:pt idx="2906">
                  <c:v>-8.1791358904109608E-3</c:v>
                </c:pt>
                <c:pt idx="2907">
                  <c:v>-2.6911098986301375E-2</c:v>
                </c:pt>
                <c:pt idx="2908">
                  <c:v>-8.3778403561643837E-3</c:v>
                </c:pt>
                <c:pt idx="2909">
                  <c:v>-2.6957668068493149E-2</c:v>
                </c:pt>
                <c:pt idx="2910">
                  <c:v>-4.5644025205479458E-2</c:v>
                </c:pt>
                <c:pt idx="2911">
                  <c:v>-2.6771359931506849E-2</c:v>
                </c:pt>
                <c:pt idx="2912">
                  <c:v>-7.9551475890410964E-3</c:v>
                </c:pt>
                <c:pt idx="2913">
                  <c:v>-2.6638704123287671E-2</c:v>
                </c:pt>
                <c:pt idx="2914">
                  <c:v>-4.5374480136986306E-2</c:v>
                </c:pt>
                <c:pt idx="2915">
                  <c:v>-2.6484877356164383E-2</c:v>
                </c:pt>
                <c:pt idx="2916">
                  <c:v>-7.6728977260273968E-3</c:v>
                </c:pt>
                <c:pt idx="2917">
                  <c:v>1.1027593356164385E-2</c:v>
                </c:pt>
                <c:pt idx="2918">
                  <c:v>-7.5585871232876712E-3</c:v>
                </c:pt>
                <c:pt idx="2919">
                  <c:v>-2.6871561369863014E-2</c:v>
                </c:pt>
                <c:pt idx="2920">
                  <c:v>-4.5463384109589042E-2</c:v>
                </c:pt>
                <c:pt idx="2921">
                  <c:v>-6.4173751643835625E-2</c:v>
                </c:pt>
                <c:pt idx="2922">
                  <c:v>-8.271477739726027E-2</c:v>
                </c:pt>
                <c:pt idx="2923">
                  <c:v>-0.1014025684931507</c:v>
                </c:pt>
                <c:pt idx="2924">
                  <c:v>-0.12108810575342466</c:v>
                </c:pt>
                <c:pt idx="2925">
                  <c:v>-0.1016721098630137</c:v>
                </c:pt>
                <c:pt idx="2926">
                  <c:v>-8.2848849041095893E-2</c:v>
                </c:pt>
                <c:pt idx="2927">
                  <c:v>-6.4309228767123292E-2</c:v>
                </c:pt>
                <c:pt idx="2928">
                  <c:v>-4.5315205890410964E-2</c:v>
                </c:pt>
                <c:pt idx="2929">
                  <c:v>-2.6110896657534251E-2</c:v>
                </c:pt>
                <c:pt idx="2930">
                  <c:v>-7.3158508356164376E-3</c:v>
                </c:pt>
                <c:pt idx="2931">
                  <c:v>1.1376173342465755E-2</c:v>
                </c:pt>
                <c:pt idx="2932">
                  <c:v>-7.1958950136986298E-3</c:v>
                </c:pt>
                <c:pt idx="2933">
                  <c:v>-2.6298590671232878E-2</c:v>
                </c:pt>
                <c:pt idx="2934">
                  <c:v>-7.3708894109589043E-3</c:v>
                </c:pt>
                <c:pt idx="2935">
                  <c:v>-2.5926020630136989E-2</c:v>
                </c:pt>
                <c:pt idx="2936">
                  <c:v>-7.1719031095890404E-3</c:v>
                </c:pt>
                <c:pt idx="2937">
                  <c:v>-2.5700221479452053E-2</c:v>
                </c:pt>
                <c:pt idx="2938">
                  <c:v>-6.8402587808219185E-3</c:v>
                </c:pt>
                <c:pt idx="2939">
                  <c:v>-2.5477243643835617E-2</c:v>
                </c:pt>
                <c:pt idx="2940">
                  <c:v>-6.7753415342465756E-3</c:v>
                </c:pt>
                <c:pt idx="2941">
                  <c:v>-2.5640950561643835E-2</c:v>
                </c:pt>
                <c:pt idx="2942">
                  <c:v>-4.4153743561643838E-2</c:v>
                </c:pt>
                <c:pt idx="2943">
                  <c:v>-2.4638960589041099E-2</c:v>
                </c:pt>
                <c:pt idx="2944">
                  <c:v>-4.3218082602739731E-2</c:v>
                </c:pt>
                <c:pt idx="2945">
                  <c:v>-2.4264978041095894E-2</c:v>
                </c:pt>
                <c:pt idx="2946">
                  <c:v>-5.6802104383561636E-3</c:v>
                </c:pt>
                <c:pt idx="2947">
                  <c:v>1.3017458589041096E-2</c:v>
                </c:pt>
                <c:pt idx="2948">
                  <c:v>-5.6505744246575351E-3</c:v>
                </c:pt>
                <c:pt idx="2949">
                  <c:v>-2.4399048575342471E-2</c:v>
                </c:pt>
                <c:pt idx="2950">
                  <c:v>-4.3347923013698636E-2</c:v>
                </c:pt>
                <c:pt idx="2951">
                  <c:v>-6.2368760958904111E-2</c:v>
                </c:pt>
                <c:pt idx="2952">
                  <c:v>-8.1186388767123294E-2</c:v>
                </c:pt>
                <c:pt idx="2953">
                  <c:v>-0.10037940904109589</c:v>
                </c:pt>
                <c:pt idx="2954">
                  <c:v>-0.11908835999999999</c:v>
                </c:pt>
                <c:pt idx="2955">
                  <c:v>-9.9700580958904106E-2</c:v>
                </c:pt>
                <c:pt idx="2956">
                  <c:v>-7.9876748219178076E-2</c:v>
                </c:pt>
                <c:pt idx="2957">
                  <c:v>-6.0340794657534245E-2</c:v>
                </c:pt>
                <c:pt idx="2958">
                  <c:v>-4.0045589999999999E-2</c:v>
                </c:pt>
                <c:pt idx="2959">
                  <c:v>-2.0410851205479454E-2</c:v>
                </c:pt>
                <c:pt idx="2960">
                  <c:v>-1.4394005876712328E-3</c:v>
                </c:pt>
                <c:pt idx="2961">
                  <c:v>1.706069416438356E-2</c:v>
                </c:pt>
                <c:pt idx="2962">
                  <c:v>3.556360849315069E-2</c:v>
                </c:pt>
                <c:pt idx="2963">
                  <c:v>1.7001421397260276E-2</c:v>
                </c:pt>
                <c:pt idx="2964">
                  <c:v>-2.2141773493150685E-3</c:v>
                </c:pt>
                <c:pt idx="2965">
                  <c:v>-2.1263246753424659E-2</c:v>
                </c:pt>
                <c:pt idx="2966">
                  <c:v>-3.981696657534247E-2</c:v>
                </c:pt>
                <c:pt idx="2967">
                  <c:v>-5.8950705205479445E-2</c:v>
                </c:pt>
                <c:pt idx="2968">
                  <c:v>-7.8125383972602755E-2</c:v>
                </c:pt>
                <c:pt idx="2969">
                  <c:v>-0.10317227424657534</c:v>
                </c:pt>
                <c:pt idx="2970">
                  <c:v>-0.12185018260273975</c:v>
                </c:pt>
                <c:pt idx="2971">
                  <c:v>-0.10290272547945205</c:v>
                </c:pt>
                <c:pt idx="2972">
                  <c:v>-8.4048407260273975E-2</c:v>
                </c:pt>
                <c:pt idx="2973">
                  <c:v>-6.468603410958905E-2</c:v>
                </c:pt>
                <c:pt idx="2974">
                  <c:v>-4.5864178767123294E-2</c:v>
                </c:pt>
                <c:pt idx="2975">
                  <c:v>-2.7318925849315071E-2</c:v>
                </c:pt>
                <c:pt idx="2976">
                  <c:v>-8.4801333698630143E-3</c:v>
                </c:pt>
                <c:pt idx="2977">
                  <c:v>1.0069353369863013E-2</c:v>
                </c:pt>
                <c:pt idx="2978">
                  <c:v>2.8580737561643834E-2</c:v>
                </c:pt>
                <c:pt idx="2979">
                  <c:v>5.8722925068493154E-3</c:v>
                </c:pt>
                <c:pt idx="2980">
                  <c:v>-1.2766102273972603E-2</c:v>
                </c:pt>
                <c:pt idx="2981">
                  <c:v>5.8426564931506851E-3</c:v>
                </c:pt>
                <c:pt idx="2982">
                  <c:v>-1.2651792410958906E-2</c:v>
                </c:pt>
                <c:pt idx="2983">
                  <c:v>-3.1353694150684938E-2</c:v>
                </c:pt>
                <c:pt idx="2984">
                  <c:v>-5.0144503561643843E-2</c:v>
                </c:pt>
                <c:pt idx="2985">
                  <c:v>-6.9056683150684944E-2</c:v>
                </c:pt>
                <c:pt idx="2986">
                  <c:v>-5.0219300958904117E-2</c:v>
                </c:pt>
                <c:pt idx="2987">
                  <c:v>-3.1515988191780822E-2</c:v>
                </c:pt>
                <c:pt idx="2988">
                  <c:v>-1.291710698630137E-2</c:v>
                </c:pt>
                <c:pt idx="2989">
                  <c:v>-3.1452080671232875E-2</c:v>
                </c:pt>
                <c:pt idx="2990">
                  <c:v>-1.2827938191780823E-2</c:v>
                </c:pt>
                <c:pt idx="2991">
                  <c:v>-3.1922875232876721E-2</c:v>
                </c:pt>
                <c:pt idx="2992">
                  <c:v>-5.754086876712329E-2</c:v>
                </c:pt>
                <c:pt idx="2993">
                  <c:v>-9.2999968767123284E-2</c:v>
                </c:pt>
                <c:pt idx="2994">
                  <c:v>-0.12210138246575344</c:v>
                </c:pt>
                <c:pt idx="2995">
                  <c:v>-0.10356883397260275</c:v>
                </c:pt>
                <c:pt idx="2996">
                  <c:v>-8.4996769315068499E-2</c:v>
                </c:pt>
                <c:pt idx="2997">
                  <c:v>-6.638941972602741E-2</c:v>
                </c:pt>
                <c:pt idx="2998">
                  <c:v>-4.7512525068493155E-2</c:v>
                </c:pt>
                <c:pt idx="2999">
                  <c:v>-2.8885415917808219E-2</c:v>
                </c:pt>
                <c:pt idx="3000">
                  <c:v>-1.0292179931506849E-2</c:v>
                </c:pt>
                <c:pt idx="3001">
                  <c:v>-2.8968679109589043E-2</c:v>
                </c:pt>
                <c:pt idx="3002">
                  <c:v>-1.0019807260273973E-2</c:v>
                </c:pt>
                <c:pt idx="3003">
                  <c:v>-2.8718887315068494E-2</c:v>
                </c:pt>
                <c:pt idx="3004">
                  <c:v>-4.764094520547945E-2</c:v>
                </c:pt>
                <c:pt idx="3005">
                  <c:v>-2.8603165684931507E-2</c:v>
                </c:pt>
                <c:pt idx="3006">
                  <c:v>-9.8857393150684932E-3</c:v>
                </c:pt>
                <c:pt idx="3007">
                  <c:v>-2.849593093150685E-2</c:v>
                </c:pt>
                <c:pt idx="3008">
                  <c:v>-4.705245246575343E-2</c:v>
                </c:pt>
                <c:pt idx="3009">
                  <c:v>-2.8430991863013698E-2</c:v>
                </c:pt>
                <c:pt idx="3010">
                  <c:v>-9.5667968219178088E-3</c:v>
                </c:pt>
                <c:pt idx="3011">
                  <c:v>-2.8155796027397262E-2</c:v>
                </c:pt>
                <c:pt idx="3012">
                  <c:v>-4.668412068493151E-2</c:v>
                </c:pt>
                <c:pt idx="3013">
                  <c:v>-2.7835444356164384E-2</c:v>
                </c:pt>
                <c:pt idx="3014">
                  <c:v>-4.6497831780821917E-2</c:v>
                </c:pt>
                <c:pt idx="3015">
                  <c:v>-6.5356381232876709E-2</c:v>
                </c:pt>
                <c:pt idx="3016">
                  <c:v>-4.6715163287671231E-2</c:v>
                </c:pt>
                <c:pt idx="3017">
                  <c:v>-7.6999206575342483E-2</c:v>
                </c:pt>
                <c:pt idx="3018">
                  <c:v>-9.6944413561643822E-2</c:v>
                </c:pt>
                <c:pt idx="3019">
                  <c:v>-0.11566325465753426</c:v>
                </c:pt>
                <c:pt idx="3020">
                  <c:v>-9.7082720136986309E-2</c:v>
                </c:pt>
                <c:pt idx="3021">
                  <c:v>-7.8174782876712326E-2</c:v>
                </c:pt>
                <c:pt idx="3022">
                  <c:v>-5.9542020000000001E-2</c:v>
                </c:pt>
                <c:pt idx="3023">
                  <c:v>-4.0873994383561645E-2</c:v>
                </c:pt>
                <c:pt idx="3024">
                  <c:v>-2.2131166191780825E-2</c:v>
                </c:pt>
                <c:pt idx="3025">
                  <c:v>-3.5718009657534251E-3</c:v>
                </c:pt>
                <c:pt idx="3026">
                  <c:v>-2.2242254547945206E-2</c:v>
                </c:pt>
                <c:pt idx="3027">
                  <c:v>-3.4391433821917808E-3</c:v>
                </c:pt>
                <c:pt idx="3028">
                  <c:v>-2.1946738438356164E-2</c:v>
                </c:pt>
                <c:pt idx="3029">
                  <c:v>-3.4074125753424654E-3</c:v>
                </c:pt>
                <c:pt idx="3030">
                  <c:v>-2.1932202452054794E-2</c:v>
                </c:pt>
                <c:pt idx="3031">
                  <c:v>-3.2527394136986306E-3</c:v>
                </c:pt>
                <c:pt idx="3032">
                  <c:v>-2.1992041109589043E-2</c:v>
                </c:pt>
                <c:pt idx="3033">
                  <c:v>-2.0281463136986304E-2</c:v>
                </c:pt>
                <c:pt idx="3034">
                  <c:v>-1.9669120520547947E-2</c:v>
                </c:pt>
                <c:pt idx="3035">
                  <c:v>-2.1326210753424658E-2</c:v>
                </c:pt>
                <c:pt idx="3036">
                  <c:v>-2.2624702520547949E-2</c:v>
                </c:pt>
                <c:pt idx="3037">
                  <c:v>-2.1124968287671235E-2</c:v>
                </c:pt>
                <c:pt idx="3038">
                  <c:v>-2.5923927205479449E-2</c:v>
                </c:pt>
                <c:pt idx="3039">
                  <c:v>-7.4006889041095892E-3</c:v>
                </c:pt>
                <c:pt idx="3040">
                  <c:v>-9.7802003835616436E-3</c:v>
                </c:pt>
                <c:pt idx="3041">
                  <c:v>-2.830315573972603E-2</c:v>
                </c:pt>
                <c:pt idx="3042">
                  <c:v>-4.6825245616438353E-2</c:v>
                </c:pt>
                <c:pt idx="3043">
                  <c:v>-2.8287044876712329E-2</c:v>
                </c:pt>
                <c:pt idx="3044">
                  <c:v>-9.6387710547945205E-3</c:v>
                </c:pt>
                <c:pt idx="3045">
                  <c:v>-6.3823302739726027E-3</c:v>
                </c:pt>
                <c:pt idx="3046">
                  <c:v>-2.492066601369863E-2</c:v>
                </c:pt>
                <c:pt idx="3047">
                  <c:v>-6.1737475068493154E-3</c:v>
                </c:pt>
                <c:pt idx="3048">
                  <c:v>-2.4706016383561642E-2</c:v>
                </c:pt>
                <c:pt idx="3049">
                  <c:v>-4.3275943972602746E-2</c:v>
                </c:pt>
                <c:pt idx="3050">
                  <c:v>-2.4696820479452056E-2</c:v>
                </c:pt>
                <c:pt idx="3051">
                  <c:v>-6.193905780821918E-3</c:v>
                </c:pt>
                <c:pt idx="3052">
                  <c:v>-2.4918389136986303E-2</c:v>
                </c:pt>
                <c:pt idx="3053">
                  <c:v>-6.3477321780821922E-3</c:v>
                </c:pt>
                <c:pt idx="3054">
                  <c:v>-7.1836388630136987E-3</c:v>
                </c:pt>
                <c:pt idx="3055">
                  <c:v>-2.5729877095890412E-2</c:v>
                </c:pt>
                <c:pt idx="3056">
                  <c:v>-7.1836388630136987E-3</c:v>
                </c:pt>
                <c:pt idx="3057">
                  <c:v>-9.1330000273972603E-3</c:v>
                </c:pt>
                <c:pt idx="3058">
                  <c:v>-2.7733431698630139E-2</c:v>
                </c:pt>
                <c:pt idx="3059">
                  <c:v>-9.1850760000000004E-3</c:v>
                </c:pt>
                <c:pt idx="3060">
                  <c:v>-8.2206263835616442E-3</c:v>
                </c:pt>
                <c:pt idx="3061">
                  <c:v>-9.2077970547945216E-3</c:v>
                </c:pt>
                <c:pt idx="3062">
                  <c:v>-6.1065718767123285E-3</c:v>
                </c:pt>
                <c:pt idx="3063">
                  <c:v>-2.4630514767123288E-2</c:v>
                </c:pt>
                <c:pt idx="3064">
                  <c:v>-2.4719282260273975E-2</c:v>
                </c:pt>
                <c:pt idx="3065">
                  <c:v>-6.1098170547945205E-3</c:v>
                </c:pt>
                <c:pt idx="3066">
                  <c:v>-4.9101134794520551E-3</c:v>
                </c:pt>
                <c:pt idx="3067">
                  <c:v>-2.3460444246575344E-2</c:v>
                </c:pt>
                <c:pt idx="3068">
                  <c:v>-4.9548276986301366E-3</c:v>
                </c:pt>
                <c:pt idx="3069">
                  <c:v>-2.3705299849315069E-2</c:v>
                </c:pt>
                <c:pt idx="3070">
                  <c:v>-4.2200570958904109E-2</c:v>
                </c:pt>
                <c:pt idx="3071">
                  <c:v>-2.3666608849315068E-2</c:v>
                </c:pt>
                <c:pt idx="3072">
                  <c:v>-4.9223685205479449E-3</c:v>
                </c:pt>
                <c:pt idx="3073">
                  <c:v>-2.3618223369863016E-2</c:v>
                </c:pt>
                <c:pt idx="3074">
                  <c:v>-5.1001868219178086E-3</c:v>
                </c:pt>
                <c:pt idx="3075">
                  <c:v>-2.3707698410958905E-2</c:v>
                </c:pt>
                <c:pt idx="3076">
                  <c:v>-2.740700909589041E-2</c:v>
                </c:pt>
                <c:pt idx="3077">
                  <c:v>-8.8290173835616458E-3</c:v>
                </c:pt>
                <c:pt idx="3078">
                  <c:v>-8.7281124657534251E-3</c:v>
                </c:pt>
                <c:pt idx="3079">
                  <c:v>-9.2701748219178072E-3</c:v>
                </c:pt>
                <c:pt idx="3080">
                  <c:v>-1.1923607589041096E-2</c:v>
                </c:pt>
                <c:pt idx="3081">
                  <c:v>-7.9778915753424672E-3</c:v>
                </c:pt>
                <c:pt idx="3082">
                  <c:v>-5.1580700136986306E-3</c:v>
                </c:pt>
                <c:pt idx="3083">
                  <c:v>-8.0481710958904117E-3</c:v>
                </c:pt>
                <c:pt idx="3084">
                  <c:v>-4.3029925890410966E-3</c:v>
                </c:pt>
                <c:pt idx="3085">
                  <c:v>-2.2941668095890416E-2</c:v>
                </c:pt>
                <c:pt idx="3086">
                  <c:v>-3.1453773904109597E-2</c:v>
                </c:pt>
                <c:pt idx="3087">
                  <c:v>-1.2944648095890412E-2</c:v>
                </c:pt>
                <c:pt idx="3088">
                  <c:v>-5.329959780821918E-3</c:v>
                </c:pt>
                <c:pt idx="3089">
                  <c:v>-6.8267332602739723E-3</c:v>
                </c:pt>
                <c:pt idx="3090">
                  <c:v>-8.307841191780822E-3</c:v>
                </c:pt>
                <c:pt idx="3091">
                  <c:v>-8.3578000684931507E-3</c:v>
                </c:pt>
                <c:pt idx="3092">
                  <c:v>-7.9069048767123305E-3</c:v>
                </c:pt>
                <c:pt idx="3093">
                  <c:v>-8.0529689589041095E-3</c:v>
                </c:pt>
                <c:pt idx="3094">
                  <c:v>-8.8188553972602755E-3</c:v>
                </c:pt>
                <c:pt idx="3095">
                  <c:v>-8.3093942465753429E-3</c:v>
                </c:pt>
                <c:pt idx="3096">
                  <c:v>-8.2806044794520549E-3</c:v>
                </c:pt>
                <c:pt idx="3097">
                  <c:v>-9.124109630136986E-3</c:v>
                </c:pt>
                <c:pt idx="3098">
                  <c:v>-9.725443643835617E-3</c:v>
                </c:pt>
                <c:pt idx="3099">
                  <c:v>-7.9807136301369864E-3</c:v>
                </c:pt>
                <c:pt idx="3100">
                  <c:v>-8.6647471643835627E-3</c:v>
                </c:pt>
                <c:pt idx="3101">
                  <c:v>-9.5923624931506853E-3</c:v>
                </c:pt>
                <c:pt idx="3102">
                  <c:v>9.012022273972603E-3</c:v>
                </c:pt>
                <c:pt idx="3103">
                  <c:v>-9.4958330547945217E-3</c:v>
                </c:pt>
                <c:pt idx="3104">
                  <c:v>-4.8692628493150689E-2</c:v>
                </c:pt>
                <c:pt idx="3105">
                  <c:v>-7.4388391643835622E-2</c:v>
                </c:pt>
                <c:pt idx="3106">
                  <c:v>-9.7661330136986302E-2</c:v>
                </c:pt>
                <c:pt idx="3107">
                  <c:v>-7.9045521780821915E-2</c:v>
                </c:pt>
                <c:pt idx="3108">
                  <c:v>-6.0131925616438361E-2</c:v>
                </c:pt>
                <c:pt idx="3109">
                  <c:v>-4.1624779315068493E-2</c:v>
                </c:pt>
                <c:pt idx="3110">
                  <c:v>-2.281985704109589E-2</c:v>
                </c:pt>
                <c:pt idx="3111">
                  <c:v>-9.6274802465753442E-3</c:v>
                </c:pt>
                <c:pt idx="3112">
                  <c:v>-1.9905164136986304E-3</c:v>
                </c:pt>
                <c:pt idx="3113">
                  <c:v>-2.0631170835616441E-2</c:v>
                </c:pt>
                <c:pt idx="3114">
                  <c:v>-2.1103315397260273E-3</c:v>
                </c:pt>
                <c:pt idx="3115">
                  <c:v>-2.061451664383562E-2</c:v>
                </c:pt>
                <c:pt idx="3116">
                  <c:v>-3.9253879726027396E-2</c:v>
                </c:pt>
                <c:pt idx="3117">
                  <c:v>-5.8074325890410963E-2</c:v>
                </c:pt>
                <c:pt idx="3118">
                  <c:v>-7.6650632876712338E-2</c:v>
                </c:pt>
                <c:pt idx="3119">
                  <c:v>-5.8055973287671238E-2</c:v>
                </c:pt>
                <c:pt idx="3120">
                  <c:v>-3.9558706027397257E-2</c:v>
                </c:pt>
                <c:pt idx="3121">
                  <c:v>-5.8147706712328773E-2</c:v>
                </c:pt>
                <c:pt idx="3122">
                  <c:v>-3.950790534246576E-2</c:v>
                </c:pt>
                <c:pt idx="3123">
                  <c:v>-5.8147706712328773E-2</c:v>
                </c:pt>
                <c:pt idx="3124">
                  <c:v>-3.9514962328767125E-2</c:v>
                </c:pt>
                <c:pt idx="3125">
                  <c:v>-5.8445479726027399E-2</c:v>
                </c:pt>
                <c:pt idx="3126">
                  <c:v>-3.9911522054794528E-2</c:v>
                </c:pt>
                <c:pt idx="3127">
                  <c:v>-5.8789825890410964E-2</c:v>
                </c:pt>
                <c:pt idx="3128">
                  <c:v>-3.9895995205479449E-2</c:v>
                </c:pt>
                <c:pt idx="3129">
                  <c:v>-5.8789825890410964E-2</c:v>
                </c:pt>
                <c:pt idx="3130">
                  <c:v>-3.975769602739726E-2</c:v>
                </c:pt>
                <c:pt idx="3131">
                  <c:v>-5.8489230821917815E-2</c:v>
                </c:pt>
                <c:pt idx="3132">
                  <c:v>-3.9461328493150691E-2</c:v>
                </c:pt>
                <c:pt idx="3133">
                  <c:v>-2.0937247643835616E-2</c:v>
                </c:pt>
                <c:pt idx="3134">
                  <c:v>-3.9553061917808219E-2</c:v>
                </c:pt>
                <c:pt idx="3135">
                  <c:v>-2.0810235205479453E-2</c:v>
                </c:pt>
                <c:pt idx="3136">
                  <c:v>-2.0448273945205481E-3</c:v>
                </c:pt>
                <c:pt idx="3137">
                  <c:v>-2.0735439287671235E-2</c:v>
                </c:pt>
                <c:pt idx="3138">
                  <c:v>-2.1605500232876715E-3</c:v>
                </c:pt>
                <c:pt idx="3139">
                  <c:v>-2.0904789575342465E-2</c:v>
                </c:pt>
                <c:pt idx="3140">
                  <c:v>-3.981696657534247E-2</c:v>
                </c:pt>
                <c:pt idx="3141">
                  <c:v>-5.9252720547945212E-2</c:v>
                </c:pt>
                <c:pt idx="3142">
                  <c:v>-7.8279210000000016E-2</c:v>
                </c:pt>
                <c:pt idx="3143">
                  <c:v>-9.7535735753424668E-2</c:v>
                </c:pt>
                <c:pt idx="3144">
                  <c:v>-0.11633641643835618</c:v>
                </c:pt>
                <c:pt idx="3145">
                  <c:v>-9.7592180547945204E-2</c:v>
                </c:pt>
                <c:pt idx="3146">
                  <c:v>-7.9003179863013709E-2</c:v>
                </c:pt>
                <c:pt idx="3147">
                  <c:v>-9.8354264794520557E-2</c:v>
                </c:pt>
                <c:pt idx="3148">
                  <c:v>-0.11705051835616438</c:v>
                </c:pt>
                <c:pt idx="3149">
                  <c:v>-9.8072011232876719E-2</c:v>
                </c:pt>
                <c:pt idx="3150">
                  <c:v>-7.9230401506849318E-2</c:v>
                </c:pt>
                <c:pt idx="3151">
                  <c:v>-6.0494620684931506E-2</c:v>
                </c:pt>
                <c:pt idx="3152">
                  <c:v>-7.912173205479453E-2</c:v>
                </c:pt>
                <c:pt idx="3153">
                  <c:v>-9.7861729315068507E-2</c:v>
                </c:pt>
                <c:pt idx="3154">
                  <c:v>-7.8952379178082205E-2</c:v>
                </c:pt>
                <c:pt idx="3155">
                  <c:v>-5.9676099041095894E-2</c:v>
                </c:pt>
                <c:pt idx="3156">
                  <c:v>-4.0556463287671235E-2</c:v>
                </c:pt>
                <c:pt idx="3157">
                  <c:v>-2.1868674041095892E-2</c:v>
                </c:pt>
                <c:pt idx="3158">
                  <c:v>-4.0968549863013702E-2</c:v>
                </c:pt>
                <c:pt idx="3159">
                  <c:v>-6.0281516712328773E-2</c:v>
                </c:pt>
                <c:pt idx="3160">
                  <c:v>-7.8931208219178081E-2</c:v>
                </c:pt>
                <c:pt idx="3161">
                  <c:v>-9.8105879589041101E-2</c:v>
                </c:pt>
                <c:pt idx="3162">
                  <c:v>-0.11676685191780822</c:v>
                </c:pt>
                <c:pt idx="3163">
                  <c:v>-9.8048018219178093E-2</c:v>
                </c:pt>
                <c:pt idx="3164">
                  <c:v>-7.8469726438356174E-2</c:v>
                </c:pt>
                <c:pt idx="3165">
                  <c:v>-5.917227534246576E-2</c:v>
                </c:pt>
                <c:pt idx="3166">
                  <c:v>-7.8136672191780832E-2</c:v>
                </c:pt>
                <c:pt idx="3167">
                  <c:v>-9.7397432876712334E-2</c:v>
                </c:pt>
                <c:pt idx="3168">
                  <c:v>-0.11606968602739727</c:v>
                </c:pt>
                <c:pt idx="3169">
                  <c:v>-9.7511742739726043E-2</c:v>
                </c:pt>
                <c:pt idx="3170">
                  <c:v>-0.11617976465753425</c:v>
                </c:pt>
                <c:pt idx="3171">
                  <c:v>-9.7530087945205485E-2</c:v>
                </c:pt>
                <c:pt idx="3172">
                  <c:v>-7.7534069178082185E-2</c:v>
                </c:pt>
                <c:pt idx="3173">
                  <c:v>-5.7574744520547949E-2</c:v>
                </c:pt>
                <c:pt idx="3174">
                  <c:v>-3.9060537534246577E-2</c:v>
                </c:pt>
                <c:pt idx="3175">
                  <c:v>-2.0358634684931508E-2</c:v>
                </c:pt>
                <c:pt idx="3176">
                  <c:v>-1.4168204506849315E-3</c:v>
                </c:pt>
                <c:pt idx="3177">
                  <c:v>-2.0288073328767125E-2</c:v>
                </c:pt>
                <c:pt idx="3178">
                  <c:v>-3.9049245616438362E-2</c:v>
                </c:pt>
                <c:pt idx="3179">
                  <c:v>-5.7646712465753425E-2</c:v>
                </c:pt>
                <c:pt idx="3180">
                  <c:v>-7.6190556575342461E-2</c:v>
                </c:pt>
                <c:pt idx="3181">
                  <c:v>-9.4694880821917807E-2</c:v>
                </c:pt>
                <c:pt idx="3182">
                  <c:v>-7.5356511780821922E-2</c:v>
                </c:pt>
                <c:pt idx="3183">
                  <c:v>-5.6534649041095897E-2</c:v>
                </c:pt>
                <c:pt idx="3184">
                  <c:v>-3.7924477397260278E-2</c:v>
                </c:pt>
                <c:pt idx="3185">
                  <c:v>-1.9089922068493151E-2</c:v>
                </c:pt>
                <c:pt idx="3186">
                  <c:v>-3.8119232465753432E-2</c:v>
                </c:pt>
                <c:pt idx="3187">
                  <c:v>-5.6912859863013705E-2</c:v>
                </c:pt>
                <c:pt idx="3188">
                  <c:v>-3.7839804657534247E-2</c:v>
                </c:pt>
                <c:pt idx="3189">
                  <c:v>-1.8914924342465753E-2</c:v>
                </c:pt>
                <c:pt idx="3190">
                  <c:v>6.4078382465753434E-4</c:v>
                </c:pt>
                <c:pt idx="3191">
                  <c:v>1.9791464547945205E-2</c:v>
                </c:pt>
                <c:pt idx="3192">
                  <c:v>3.8666951506849317E-2</c:v>
                </c:pt>
                <c:pt idx="3193">
                  <c:v>5.7690618904109592E-2</c:v>
                </c:pt>
                <c:pt idx="3194">
                  <c:v>7.7016294246575343E-2</c:v>
                </c:pt>
                <c:pt idx="3195">
                  <c:v>9.617404068493153E-2</c:v>
                </c:pt>
                <c:pt idx="3196">
                  <c:v>0.11490556438356166</c:v>
                </c:pt>
                <c:pt idx="3197">
                  <c:v>0.13409434602739728</c:v>
                </c:pt>
                <c:pt idx="3198">
                  <c:v>0.15341014602739728</c:v>
                </c:pt>
                <c:pt idx="3199">
                  <c:v>0.13475200315068495</c:v>
                </c:pt>
                <c:pt idx="3200">
                  <c:v>0.11542632041095892</c:v>
                </c:pt>
                <c:pt idx="3201">
                  <c:v>9.6739938493150684E-2</c:v>
                </c:pt>
                <c:pt idx="3202">
                  <c:v>7.8162229726027391E-2</c:v>
                </c:pt>
                <c:pt idx="3203">
                  <c:v>5.8785750000000005E-2</c:v>
                </c:pt>
                <c:pt idx="3204">
                  <c:v>4.0274365068493148E-2</c:v>
                </c:pt>
                <c:pt idx="3205">
                  <c:v>2.1765804410958906E-2</c:v>
                </c:pt>
                <c:pt idx="3206">
                  <c:v>3.217728883561644E-3</c:v>
                </c:pt>
                <c:pt idx="3207">
                  <c:v>-1.5567435863013698E-2</c:v>
                </c:pt>
                <c:pt idx="3208">
                  <c:v>-3.4598161356164378E-2</c:v>
                </c:pt>
                <c:pt idx="3209">
                  <c:v>-5.336921342465753E-2</c:v>
                </c:pt>
                <c:pt idx="3210">
                  <c:v>-3.4804200575342469E-2</c:v>
                </c:pt>
                <c:pt idx="3211">
                  <c:v>-5.3777065068493161E-2</c:v>
                </c:pt>
                <c:pt idx="3212">
                  <c:v>-7.2375948493150682E-2</c:v>
                </c:pt>
                <c:pt idx="3213">
                  <c:v>-9.1775004657534257E-2</c:v>
                </c:pt>
                <c:pt idx="3214">
                  <c:v>-0.11049526232876714</c:v>
                </c:pt>
                <c:pt idx="3215">
                  <c:v>-0.1296995708219178</c:v>
                </c:pt>
                <c:pt idx="3216">
                  <c:v>-0.11070129082191781</c:v>
                </c:pt>
                <c:pt idx="3217">
                  <c:v>-9.1329057123287677E-2</c:v>
                </c:pt>
                <c:pt idx="3218">
                  <c:v>-7.26850097260274E-2</c:v>
                </c:pt>
                <c:pt idx="3219">
                  <c:v>-5.365852027397261E-2</c:v>
                </c:pt>
                <c:pt idx="3220">
                  <c:v>-3.4901578479452064E-2</c:v>
                </c:pt>
                <c:pt idx="3221">
                  <c:v>-1.6359147986301371E-2</c:v>
                </c:pt>
                <c:pt idx="3222">
                  <c:v>3.0300323547945208E-3</c:v>
                </c:pt>
                <c:pt idx="3223">
                  <c:v>2.2088981465753426E-2</c:v>
                </c:pt>
                <c:pt idx="3224">
                  <c:v>4.1297524520547947E-2</c:v>
                </c:pt>
                <c:pt idx="3225">
                  <c:v>5.9992372602739721E-2</c:v>
                </c:pt>
                <c:pt idx="3226">
                  <c:v>7.8585604520547955E-2</c:v>
                </c:pt>
                <c:pt idx="3227">
                  <c:v>9.7470976438356158E-2</c:v>
                </c:pt>
                <c:pt idx="3228">
                  <c:v>7.8087432328767137E-2</c:v>
                </c:pt>
                <c:pt idx="3229">
                  <c:v>5.9115985890410963E-2</c:v>
                </c:pt>
                <c:pt idx="3230">
                  <c:v>4.0233439726027394E-2</c:v>
                </c:pt>
                <c:pt idx="3231">
                  <c:v>2.104889005479452E-2</c:v>
                </c:pt>
                <c:pt idx="3232">
                  <c:v>2.475410560273973E-3</c:v>
                </c:pt>
                <c:pt idx="3233">
                  <c:v>-1.6192621232876712E-2</c:v>
                </c:pt>
                <c:pt idx="3234">
                  <c:v>2.5840768315068493E-3</c:v>
                </c:pt>
                <c:pt idx="3235">
                  <c:v>-1.6222257616438359E-2</c:v>
                </c:pt>
                <c:pt idx="3236">
                  <c:v>-3.5744096095890417E-2</c:v>
                </c:pt>
                <c:pt idx="3237">
                  <c:v>-5.4489750410958909E-2</c:v>
                </c:pt>
                <c:pt idx="3238">
                  <c:v>-3.5732805287671233E-2</c:v>
                </c:pt>
                <c:pt idx="3239">
                  <c:v>-1.6697848931506852E-2</c:v>
                </c:pt>
                <c:pt idx="3240">
                  <c:v>1.810711208219178E-3</c:v>
                </c:pt>
                <c:pt idx="3241">
                  <c:v>2.0416648068493151E-2</c:v>
                </c:pt>
                <c:pt idx="3242">
                  <c:v>3.9561683424657532E-2</c:v>
                </c:pt>
                <c:pt idx="3243">
                  <c:v>5.8581115890410956E-2</c:v>
                </c:pt>
                <c:pt idx="3244">
                  <c:v>3.8911098082191779E-2</c:v>
                </c:pt>
                <c:pt idx="3245">
                  <c:v>2.0059601917808222E-2</c:v>
                </c:pt>
                <c:pt idx="3246">
                  <c:v>3.8582275068493155E-2</c:v>
                </c:pt>
                <c:pt idx="3247">
                  <c:v>5.7373087808219182E-2</c:v>
                </c:pt>
                <c:pt idx="3248">
                  <c:v>3.8683883835616439E-2</c:v>
                </c:pt>
                <c:pt idx="3249">
                  <c:v>1.9815455342465756E-2</c:v>
                </c:pt>
                <c:pt idx="3250">
                  <c:v>1.1700030575342464E-3</c:v>
                </c:pt>
                <c:pt idx="3251">
                  <c:v>-1.7409119547945204E-2</c:v>
                </c:pt>
                <c:pt idx="3252">
                  <c:v>-3.6806765794520552E-2</c:v>
                </c:pt>
                <c:pt idx="3253">
                  <c:v>-5.5416941506849317E-2</c:v>
                </c:pt>
                <c:pt idx="3254">
                  <c:v>-7.4255732876712333E-2</c:v>
                </c:pt>
                <c:pt idx="3255">
                  <c:v>-9.2988680547945193E-2</c:v>
                </c:pt>
                <c:pt idx="3256">
                  <c:v>-0.11171033630136987</c:v>
                </c:pt>
                <c:pt idx="3257">
                  <c:v>-9.2750178082191784E-2</c:v>
                </c:pt>
                <c:pt idx="3258">
                  <c:v>-7.3458382191780816E-2</c:v>
                </c:pt>
                <c:pt idx="3259">
                  <c:v>-5.390831095890411E-2</c:v>
                </c:pt>
                <c:pt idx="3260">
                  <c:v>-3.4684244753424652E-2</c:v>
                </c:pt>
                <c:pt idx="3261">
                  <c:v>-1.5463003561643837E-2</c:v>
                </c:pt>
                <c:pt idx="3262">
                  <c:v>3.1288200287671233E-3</c:v>
                </c:pt>
                <c:pt idx="3263">
                  <c:v>2.2311958931506851E-2</c:v>
                </c:pt>
                <c:pt idx="3264">
                  <c:v>4.1305986986301377E-2</c:v>
                </c:pt>
                <c:pt idx="3265">
                  <c:v>6.1090325753424657E-2</c:v>
                </c:pt>
                <c:pt idx="3266">
                  <c:v>8.091417328767124E-2</c:v>
                </c:pt>
                <c:pt idx="3267">
                  <c:v>0.10062229068493152</c:v>
                </c:pt>
                <c:pt idx="3268">
                  <c:v>0.11958528205479454</c:v>
                </c:pt>
                <c:pt idx="3269">
                  <c:v>0.13843536904109588</c:v>
                </c:pt>
                <c:pt idx="3270">
                  <c:v>0.15790075273972604</c:v>
                </c:pt>
                <c:pt idx="3271">
                  <c:v>0.13929763438356166</c:v>
                </c:pt>
                <c:pt idx="3272">
                  <c:v>0.1200453398630137</c:v>
                </c:pt>
                <c:pt idx="3273">
                  <c:v>0.10148456342465753</c:v>
                </c:pt>
                <c:pt idx="3274">
                  <c:v>8.2840523424657544E-2</c:v>
                </c:pt>
                <c:pt idx="3275">
                  <c:v>6.407088904109591E-2</c:v>
                </c:pt>
                <c:pt idx="3276">
                  <c:v>4.4990765753424658E-2</c:v>
                </c:pt>
                <c:pt idx="3277">
                  <c:v>2.6370720246575344E-2</c:v>
                </c:pt>
                <c:pt idx="3278">
                  <c:v>7.4684178493150686E-3</c:v>
                </c:pt>
                <c:pt idx="3279">
                  <c:v>-1.1919352684931507E-2</c:v>
                </c:pt>
                <c:pt idx="3280">
                  <c:v>-3.0865401000000001E-2</c:v>
                </c:pt>
                <c:pt idx="3281">
                  <c:v>-4.9426177808219181E-2</c:v>
                </c:pt>
                <c:pt idx="3282">
                  <c:v>-6.8143602328767122E-2</c:v>
                </c:pt>
                <c:pt idx="3283">
                  <c:v>-8.6726958904109586E-2</c:v>
                </c:pt>
                <c:pt idx="3284">
                  <c:v>-0.10558268999999999</c:v>
                </c:pt>
                <c:pt idx="3285">
                  <c:v>-0.12471784150684931</c:v>
                </c:pt>
                <c:pt idx="3286">
                  <c:v>-0.1433251910958904</c:v>
                </c:pt>
                <c:pt idx="3287">
                  <c:v>-0.12440454534246577</c:v>
                </c:pt>
                <c:pt idx="3288">
                  <c:v>-0.10577744506849315</c:v>
                </c:pt>
                <c:pt idx="3289">
                  <c:v>-8.7068479315068503E-2</c:v>
                </c:pt>
                <c:pt idx="3290">
                  <c:v>-6.7725871643835617E-2</c:v>
                </c:pt>
                <c:pt idx="3291">
                  <c:v>-4.8973165890410959E-2</c:v>
                </c:pt>
                <c:pt idx="3292">
                  <c:v>-2.9630553780821915E-2</c:v>
                </c:pt>
                <c:pt idx="3293">
                  <c:v>-1.0989338054794521E-2</c:v>
                </c:pt>
                <c:pt idx="3294">
                  <c:v>7.6575258493150689E-3</c:v>
                </c:pt>
                <c:pt idx="3295">
                  <c:v>-1.089055097260274E-2</c:v>
                </c:pt>
                <c:pt idx="3296">
                  <c:v>-2.9458383287671232E-2</c:v>
                </c:pt>
                <c:pt idx="3297">
                  <c:v>-4.8053028082191779E-2</c:v>
                </c:pt>
                <c:pt idx="3298">
                  <c:v>-6.6596872191780829E-2</c:v>
                </c:pt>
                <c:pt idx="3299">
                  <c:v>-8.5382040821917804E-2</c:v>
                </c:pt>
                <c:pt idx="3300">
                  <c:v>-6.6773278356164381E-2</c:v>
                </c:pt>
                <c:pt idx="3301">
                  <c:v>-4.7796184109589045E-2</c:v>
                </c:pt>
                <c:pt idx="3302">
                  <c:v>-2.8632800219178082E-2</c:v>
                </c:pt>
                <c:pt idx="3303">
                  <c:v>-9.6839298493150688E-3</c:v>
                </c:pt>
                <c:pt idx="3304">
                  <c:v>9.1689758630136998E-3</c:v>
                </c:pt>
                <c:pt idx="3305">
                  <c:v>-9.4002700684931509E-3</c:v>
                </c:pt>
                <c:pt idx="3306">
                  <c:v>-2.8048542041095893E-2</c:v>
                </c:pt>
                <c:pt idx="3307">
                  <c:v>-4.6775846712328768E-2</c:v>
                </c:pt>
                <c:pt idx="3308">
                  <c:v>-6.5594883698630133E-2</c:v>
                </c:pt>
                <c:pt idx="3309">
                  <c:v>-8.4538109589041094E-2</c:v>
                </c:pt>
                <c:pt idx="3310">
                  <c:v>-0.10325694328767124</c:v>
                </c:pt>
                <c:pt idx="3311">
                  <c:v>-0.12190804397260276</c:v>
                </c:pt>
                <c:pt idx="3312">
                  <c:v>-0.10328375835616439</c:v>
                </c:pt>
                <c:pt idx="3313">
                  <c:v>-8.4756850273972603E-2</c:v>
                </c:pt>
                <c:pt idx="3314">
                  <c:v>-6.6222888904109586E-2</c:v>
                </c:pt>
                <c:pt idx="3315">
                  <c:v>-4.7302243150684938E-2</c:v>
                </c:pt>
                <c:pt idx="3316">
                  <c:v>-2.8484618671232878E-2</c:v>
                </c:pt>
                <c:pt idx="3317">
                  <c:v>-9.9097301095890412E-3</c:v>
                </c:pt>
                <c:pt idx="3318">
                  <c:v>8.7964050821917814E-3</c:v>
                </c:pt>
                <c:pt idx="3319">
                  <c:v>-9.8123551643835624E-3</c:v>
                </c:pt>
                <c:pt idx="3320">
                  <c:v>-2.8555182246575345E-2</c:v>
                </c:pt>
                <c:pt idx="3321">
                  <c:v>-4.720628219178083E-2</c:v>
                </c:pt>
                <c:pt idx="3322">
                  <c:v>-6.6133981232876726E-2</c:v>
                </c:pt>
                <c:pt idx="3323">
                  <c:v>-8.4686291506849323E-2</c:v>
                </c:pt>
                <c:pt idx="3324">
                  <c:v>-0.10377064232876712</c:v>
                </c:pt>
                <c:pt idx="3325">
                  <c:v>-0.12230461109589041</c:v>
                </c:pt>
                <c:pt idx="3326">
                  <c:v>-0.10328234547945206</c:v>
                </c:pt>
                <c:pt idx="3327">
                  <c:v>-8.4481664794520558E-2</c:v>
                </c:pt>
                <c:pt idx="3328">
                  <c:v>-6.5333801095890418E-2</c:v>
                </c:pt>
                <c:pt idx="3329">
                  <c:v>-4.5982723561643839E-2</c:v>
                </c:pt>
                <c:pt idx="3330">
                  <c:v>-2.7478398205479451E-2</c:v>
                </c:pt>
                <c:pt idx="3331">
                  <c:v>-8.5803322191780815E-3</c:v>
                </c:pt>
                <c:pt idx="3332">
                  <c:v>9.988913342465754E-3</c:v>
                </c:pt>
                <c:pt idx="3333">
                  <c:v>2.8964598041095895E-2</c:v>
                </c:pt>
                <c:pt idx="3334">
                  <c:v>4.7765289452054799E-2</c:v>
                </c:pt>
                <c:pt idx="3335">
                  <c:v>6.6609724931506839E-2</c:v>
                </c:pt>
                <c:pt idx="3336">
                  <c:v>8.5891649178082188E-2</c:v>
                </c:pt>
                <c:pt idx="3337">
                  <c:v>0.10480948027397261</c:v>
                </c:pt>
                <c:pt idx="3338">
                  <c:v>8.6245874383561641E-2</c:v>
                </c:pt>
                <c:pt idx="3339">
                  <c:v>6.7418371232876709E-2</c:v>
                </c:pt>
                <c:pt idx="3340">
                  <c:v>4.8291685890410968E-2</c:v>
                </c:pt>
                <c:pt idx="3341">
                  <c:v>2.9797235876712333E-2</c:v>
                </c:pt>
                <c:pt idx="3342">
                  <c:v>1.0769333917808219E-2</c:v>
                </c:pt>
                <c:pt idx="3343">
                  <c:v>-7.756160917808219E-3</c:v>
                </c:pt>
                <c:pt idx="3344">
                  <c:v>-2.6706441945205477E-2</c:v>
                </c:pt>
                <c:pt idx="3345">
                  <c:v>-4.528133383561643E-2</c:v>
                </c:pt>
                <c:pt idx="3346">
                  <c:v>-6.3923964657534235E-2</c:v>
                </c:pt>
                <c:pt idx="3347">
                  <c:v>-8.2608930000000011E-2</c:v>
                </c:pt>
                <c:pt idx="3348">
                  <c:v>-0.10140820520547945</c:v>
                </c:pt>
                <c:pt idx="3349">
                  <c:v>-0.12001978972602741</c:v>
                </c:pt>
                <c:pt idx="3350">
                  <c:v>-0.10096366315068495</c:v>
                </c:pt>
                <c:pt idx="3351">
                  <c:v>-8.2467801369863009E-2</c:v>
                </c:pt>
                <c:pt idx="3352">
                  <c:v>-6.3844932328767132E-2</c:v>
                </c:pt>
                <c:pt idx="3353">
                  <c:v>-4.5271458493150687E-2</c:v>
                </c:pt>
                <c:pt idx="3354">
                  <c:v>-2.6431252027397264E-2</c:v>
                </c:pt>
                <c:pt idx="3355">
                  <c:v>-7.5585860136986307E-3</c:v>
                </c:pt>
                <c:pt idx="3356">
                  <c:v>1.095703089041096E-2</c:v>
                </c:pt>
                <c:pt idx="3357">
                  <c:v>-7.8493035205479452E-3</c:v>
                </c:pt>
                <c:pt idx="3358">
                  <c:v>-2.634798476712329E-2</c:v>
                </c:pt>
                <c:pt idx="3359">
                  <c:v>-7.7208800547945208E-3</c:v>
                </c:pt>
                <c:pt idx="3360">
                  <c:v>-2.658789863013699E-2</c:v>
                </c:pt>
                <c:pt idx="3361">
                  <c:v>-4.5093635753424663E-2</c:v>
                </c:pt>
                <c:pt idx="3362">
                  <c:v>-2.6599189438356166E-2</c:v>
                </c:pt>
                <c:pt idx="3363">
                  <c:v>-7.8224899315068493E-3</c:v>
                </c:pt>
                <c:pt idx="3364">
                  <c:v>-2.6435482890410957E-2</c:v>
                </c:pt>
                <c:pt idx="3365">
                  <c:v>-5.2511904246575342E-3</c:v>
                </c:pt>
                <c:pt idx="3366">
                  <c:v>-2.3764006356164383E-2</c:v>
                </c:pt>
                <c:pt idx="3367">
                  <c:v>-5.2644784931506856E-3</c:v>
                </c:pt>
                <c:pt idx="3368">
                  <c:v>-2.3960592616438358E-2</c:v>
                </c:pt>
                <c:pt idx="3369">
                  <c:v>-5.1960327534246583E-3</c:v>
                </c:pt>
                <c:pt idx="3370">
                  <c:v>-2.3926582602739731E-2</c:v>
                </c:pt>
                <c:pt idx="3371">
                  <c:v>-5.3906439452054795E-3</c:v>
                </c:pt>
                <c:pt idx="3372">
                  <c:v>-2.3993897301369863E-2</c:v>
                </c:pt>
                <c:pt idx="3373">
                  <c:v>-4.2683220000000008E-2</c:v>
                </c:pt>
                <c:pt idx="3374">
                  <c:v>-2.3948859082191781E-2</c:v>
                </c:pt>
                <c:pt idx="3375">
                  <c:v>-5.2455452054794519E-3</c:v>
                </c:pt>
                <c:pt idx="3376">
                  <c:v>-2.3992607958904111E-2</c:v>
                </c:pt>
                <c:pt idx="3377">
                  <c:v>-5.3838477123287669E-3</c:v>
                </c:pt>
                <c:pt idx="3378">
                  <c:v>-2.3888173808219178E-2</c:v>
                </c:pt>
                <c:pt idx="3379">
                  <c:v>-5.2836488630136989E-3</c:v>
                </c:pt>
                <c:pt idx="3380">
                  <c:v>-2.4025066027397259E-2</c:v>
                </c:pt>
                <c:pt idx="3381">
                  <c:v>-5.5111649178082199E-3</c:v>
                </c:pt>
                <c:pt idx="3382">
                  <c:v>-2.434261894520548E-2</c:v>
                </c:pt>
                <c:pt idx="3383">
                  <c:v>-5.4942296301369866E-3</c:v>
                </c:pt>
                <c:pt idx="3384">
                  <c:v>-2.4313265136986301E-2</c:v>
                </c:pt>
                <c:pt idx="3385">
                  <c:v>-4.281587876712329E-2</c:v>
                </c:pt>
                <c:pt idx="3386">
                  <c:v>-2.4101273342465757E-2</c:v>
                </c:pt>
                <c:pt idx="3387">
                  <c:v>-5.502393246575343E-3</c:v>
                </c:pt>
                <c:pt idx="3388">
                  <c:v>-2.4042000575342466E-2</c:v>
                </c:pt>
                <c:pt idx="3389">
                  <c:v>-5.4007826301369867E-3</c:v>
                </c:pt>
                <c:pt idx="3390">
                  <c:v>-2.3950289342465753E-2</c:v>
                </c:pt>
                <c:pt idx="3391">
                  <c:v>-5.366370575342466E-3</c:v>
                </c:pt>
                <c:pt idx="3392">
                  <c:v>-2.3929968698630139E-2</c:v>
                </c:pt>
                <c:pt idx="3393">
                  <c:v>-5.3802004931506851E-3</c:v>
                </c:pt>
                <c:pt idx="3394">
                  <c:v>-2.3993757863013703E-2</c:v>
                </c:pt>
                <c:pt idx="3395">
                  <c:v>-4.2783419589041097E-2</c:v>
                </c:pt>
                <c:pt idx="3396">
                  <c:v>-2.407445864383562E-2</c:v>
                </c:pt>
                <c:pt idx="3397">
                  <c:v>-5.3951377808219179E-3</c:v>
                </c:pt>
                <c:pt idx="3398">
                  <c:v>-2.3974846397260278E-2</c:v>
                </c:pt>
                <c:pt idx="3399">
                  <c:v>-5.350000068493151E-3</c:v>
                </c:pt>
                <c:pt idx="3400">
                  <c:v>-2.3968920452054791E-2</c:v>
                </c:pt>
                <c:pt idx="3401">
                  <c:v>-4.2746721780821922E-2</c:v>
                </c:pt>
                <c:pt idx="3402">
                  <c:v>-2.4154901999999999E-2</c:v>
                </c:pt>
                <c:pt idx="3403">
                  <c:v>-5.5094491232876713E-3</c:v>
                </c:pt>
                <c:pt idx="3404">
                  <c:v>-2.4252278054794522E-2</c:v>
                </c:pt>
                <c:pt idx="3405">
                  <c:v>-4.3089658767123291E-2</c:v>
                </c:pt>
                <c:pt idx="3406">
                  <c:v>-6.1952450547945209E-2</c:v>
                </c:pt>
                <c:pt idx="3407">
                  <c:v>-8.0781355479452061E-2</c:v>
                </c:pt>
                <c:pt idx="3408">
                  <c:v>-6.1962325890410952E-2</c:v>
                </c:pt>
                <c:pt idx="3409">
                  <c:v>-4.3139053972602745E-2</c:v>
                </c:pt>
                <c:pt idx="3410">
                  <c:v>-2.4328485369863016E-2</c:v>
                </c:pt>
                <c:pt idx="3411">
                  <c:v>-5.8298030136986296E-3</c:v>
                </c:pt>
                <c:pt idx="3412">
                  <c:v>1.2756376356164383E-2</c:v>
                </c:pt>
                <c:pt idx="3413">
                  <c:v>-5.8904868082191777E-3</c:v>
                </c:pt>
                <c:pt idx="3414">
                  <c:v>-2.4438563260273976E-2</c:v>
                </c:pt>
                <c:pt idx="3415">
                  <c:v>-4.3285823013698634E-2</c:v>
                </c:pt>
                <c:pt idx="3416">
                  <c:v>-6.214437616438357E-2</c:v>
                </c:pt>
                <c:pt idx="3417">
                  <c:v>-8.0899900273972605E-2</c:v>
                </c:pt>
                <c:pt idx="3418">
                  <c:v>-9.9666727397260263E-2</c:v>
                </c:pt>
                <c:pt idx="3419">
                  <c:v>-0.11866639808219179</c:v>
                </c:pt>
                <c:pt idx="3420">
                  <c:v>-9.9874179863013696E-2</c:v>
                </c:pt>
                <c:pt idx="3421">
                  <c:v>-8.0844868356164376E-2</c:v>
                </c:pt>
                <c:pt idx="3422">
                  <c:v>-6.230102424657534E-2</c:v>
                </c:pt>
                <c:pt idx="3423">
                  <c:v>-4.3024744109589043E-2</c:v>
                </c:pt>
                <c:pt idx="3424">
                  <c:v>-2.4391992328767126E-2</c:v>
                </c:pt>
                <c:pt idx="3425">
                  <c:v>-5.4981586849315069E-3</c:v>
                </c:pt>
                <c:pt idx="3426">
                  <c:v>1.3114834643835617E-2</c:v>
                </c:pt>
                <c:pt idx="3427">
                  <c:v>-5.4896914109589046E-3</c:v>
                </c:pt>
                <c:pt idx="3428">
                  <c:v>-2.4428683109589042E-2</c:v>
                </c:pt>
                <c:pt idx="3429">
                  <c:v>-4.3020509178082193E-2</c:v>
                </c:pt>
                <c:pt idx="3430">
                  <c:v>-2.4184536534246574E-2</c:v>
                </c:pt>
                <c:pt idx="3431">
                  <c:v>-5.4713454657534253E-3</c:v>
                </c:pt>
                <c:pt idx="3432">
                  <c:v>-2.4034946178082193E-2</c:v>
                </c:pt>
                <c:pt idx="3433">
                  <c:v>-4.2561849452054795E-2</c:v>
                </c:pt>
                <c:pt idx="3434">
                  <c:v>-6.1238348630136989E-2</c:v>
                </c:pt>
                <c:pt idx="3435">
                  <c:v>-7.9811829863013703E-2</c:v>
                </c:pt>
                <c:pt idx="3436">
                  <c:v>-9.8441755890410973E-2</c:v>
                </c:pt>
                <c:pt idx="3437">
                  <c:v>-7.9928965479452052E-2</c:v>
                </c:pt>
                <c:pt idx="3438">
                  <c:v>-6.1190373698630139E-2</c:v>
                </c:pt>
                <c:pt idx="3439">
                  <c:v>-4.2307827534246584E-2</c:v>
                </c:pt>
                <c:pt idx="3440">
                  <c:v>-2.3340611589041094E-2</c:v>
                </c:pt>
                <c:pt idx="3441">
                  <c:v>-4.5864911095890408E-3</c:v>
                </c:pt>
                <c:pt idx="3442">
                  <c:v>1.4129524232876712E-2</c:v>
                </c:pt>
                <c:pt idx="3443">
                  <c:v>-4.380447821917809E-3</c:v>
                </c:pt>
                <c:pt idx="3444">
                  <c:v>-2.3092230452054795E-2</c:v>
                </c:pt>
                <c:pt idx="3445">
                  <c:v>-4.1603612054794521E-2</c:v>
                </c:pt>
                <c:pt idx="3446">
                  <c:v>-6.053837547945206E-2</c:v>
                </c:pt>
                <c:pt idx="3447">
                  <c:v>-7.906810191780822E-2</c:v>
                </c:pt>
                <c:pt idx="3448">
                  <c:v>-9.7798223835616441E-2</c:v>
                </c:pt>
                <c:pt idx="3449">
                  <c:v>-7.9015884657534244E-2</c:v>
                </c:pt>
                <c:pt idx="3450">
                  <c:v>-5.996963342465754E-2</c:v>
                </c:pt>
                <c:pt idx="3451">
                  <c:v>-4.1391924657534246E-2</c:v>
                </c:pt>
                <c:pt idx="3452">
                  <c:v>-2.2424705383561644E-2</c:v>
                </c:pt>
                <c:pt idx="3453">
                  <c:v>-3.6790563205479454E-3</c:v>
                </c:pt>
                <c:pt idx="3454">
                  <c:v>1.4847849616438357E-2</c:v>
                </c:pt>
                <c:pt idx="3455">
                  <c:v>-3.6663547808219181E-3</c:v>
                </c:pt>
                <c:pt idx="3456">
                  <c:v>-2.223463389041096E-2</c:v>
                </c:pt>
                <c:pt idx="3457">
                  <c:v>-4.1047578493150688E-2</c:v>
                </c:pt>
                <c:pt idx="3458">
                  <c:v>-5.9684565205479455E-2</c:v>
                </c:pt>
                <c:pt idx="3459">
                  <c:v>-7.8423160684931506E-2</c:v>
                </c:pt>
                <c:pt idx="3460">
                  <c:v>-9.7064378630136991E-2</c:v>
                </c:pt>
                <c:pt idx="3461">
                  <c:v>-0.11611627397260275</c:v>
                </c:pt>
                <c:pt idx="3462">
                  <c:v>-9.7381898630136993E-2</c:v>
                </c:pt>
                <c:pt idx="3463">
                  <c:v>-7.8447150000000007E-2</c:v>
                </c:pt>
                <c:pt idx="3464">
                  <c:v>-5.9908950000000002E-2</c:v>
                </c:pt>
                <c:pt idx="3465">
                  <c:v>-4.1293134246575346E-2</c:v>
                </c:pt>
                <c:pt idx="3466">
                  <c:v>-2.2169269849315072E-2</c:v>
                </c:pt>
                <c:pt idx="3467">
                  <c:v>-3.12161202739726E-3</c:v>
                </c:pt>
                <c:pt idx="3468">
                  <c:v>-2.1857385082191785E-2</c:v>
                </c:pt>
                <c:pt idx="3469">
                  <c:v>-4.0638313972602744E-2</c:v>
                </c:pt>
                <c:pt idx="3470">
                  <c:v>-5.9415016438356172E-2</c:v>
                </c:pt>
                <c:pt idx="3471">
                  <c:v>-7.8035067123287671E-2</c:v>
                </c:pt>
                <c:pt idx="3472">
                  <c:v>-9.6968413972602752E-2</c:v>
                </c:pt>
                <c:pt idx="3473">
                  <c:v>-0.1155926884931507</c:v>
                </c:pt>
                <c:pt idx="3474">
                  <c:v>-9.6598661917808221E-2</c:v>
                </c:pt>
                <c:pt idx="3475">
                  <c:v>-7.7495962191780815E-2</c:v>
                </c:pt>
                <c:pt idx="3476">
                  <c:v>-5.8468059863013698E-2</c:v>
                </c:pt>
                <c:pt idx="3477">
                  <c:v>-3.981696657534247E-2</c:v>
                </c:pt>
                <c:pt idx="3478">
                  <c:v>-2.1181394219178085E-2</c:v>
                </c:pt>
                <c:pt idx="3479">
                  <c:v>-2.6304966000000002E-3</c:v>
                </c:pt>
                <c:pt idx="3480">
                  <c:v>-2.1322519520547947E-2</c:v>
                </c:pt>
                <c:pt idx="3481">
                  <c:v>-4.0120387397260281E-2</c:v>
                </c:pt>
                <c:pt idx="3482">
                  <c:v>-2.1537029712328768E-2</c:v>
                </c:pt>
                <c:pt idx="3483">
                  <c:v>-2.7052927767123288E-3</c:v>
                </c:pt>
                <c:pt idx="3484">
                  <c:v>-2.1209619575342467E-2</c:v>
                </c:pt>
                <c:pt idx="3485">
                  <c:v>-3.9716766986301368E-2</c:v>
                </c:pt>
                <c:pt idx="3486">
                  <c:v>-5.8483583013698631E-2</c:v>
                </c:pt>
                <c:pt idx="3487">
                  <c:v>-3.9895995205479449E-2</c:v>
                </c:pt>
                <c:pt idx="3488">
                  <c:v>-2.1342277602739729E-2</c:v>
                </c:pt>
                <c:pt idx="3489">
                  <c:v>-2.4061074780821917E-3</c:v>
                </c:pt>
                <c:pt idx="3490">
                  <c:v>-2.0927369712328767E-2</c:v>
                </c:pt>
                <c:pt idx="3491">
                  <c:v>-2.3454240164383564E-3</c:v>
                </c:pt>
                <c:pt idx="3492">
                  <c:v>-2.0839873438356162E-2</c:v>
                </c:pt>
                <c:pt idx="3493">
                  <c:v>-3.9403470821917808E-2</c:v>
                </c:pt>
                <c:pt idx="3494">
                  <c:v>-2.088926605479452E-2</c:v>
                </c:pt>
                <c:pt idx="3495">
                  <c:v>-3.9393595479452058E-2</c:v>
                </c:pt>
                <c:pt idx="3496">
                  <c:v>-5.7895093972602743E-2</c:v>
                </c:pt>
                <c:pt idx="3497">
                  <c:v>-3.915226726027398E-2</c:v>
                </c:pt>
                <c:pt idx="3498">
                  <c:v>-5.7689050684931506E-2</c:v>
                </c:pt>
                <c:pt idx="3499">
                  <c:v>-7.6214545890410962E-2</c:v>
                </c:pt>
                <c:pt idx="3500">
                  <c:v>-9.5143665205479469E-2</c:v>
                </c:pt>
                <c:pt idx="3501">
                  <c:v>-7.6561717808219173E-2</c:v>
                </c:pt>
                <c:pt idx="3502">
                  <c:v>-5.7416676164383569E-2</c:v>
                </c:pt>
                <c:pt idx="3503">
                  <c:v>-3.8879896438356168E-2</c:v>
                </c:pt>
                <c:pt idx="3504">
                  <c:v>-2.0046748438356164E-2</c:v>
                </c:pt>
                <c:pt idx="3505">
                  <c:v>-1.5353656520547944E-3</c:v>
                </c:pt>
                <c:pt idx="3506">
                  <c:v>-2.0143300808219178E-2</c:v>
                </c:pt>
                <c:pt idx="3507">
                  <c:v>-1.5061748054794519E-3</c:v>
                </c:pt>
                <c:pt idx="3508">
                  <c:v>-2.0048182397260274E-2</c:v>
                </c:pt>
                <c:pt idx="3509">
                  <c:v>-1.4483136205479452E-3</c:v>
                </c:pt>
                <c:pt idx="3510">
                  <c:v>-2.016291797260274E-2</c:v>
                </c:pt>
                <c:pt idx="3511">
                  <c:v>-3.8757142602739728E-2</c:v>
                </c:pt>
                <c:pt idx="3512">
                  <c:v>-5.7350352328767132E-2</c:v>
                </c:pt>
                <c:pt idx="3513">
                  <c:v>-3.8442407671232873E-2</c:v>
                </c:pt>
                <c:pt idx="3514">
                  <c:v>-1.9883043369863015E-2</c:v>
                </c:pt>
                <c:pt idx="3515">
                  <c:v>-1.339201590410959E-3</c:v>
                </c:pt>
                <c:pt idx="3516">
                  <c:v>-1.9956428630136986E-2</c:v>
                </c:pt>
                <c:pt idx="3517">
                  <c:v>-1.4506906931506852E-3</c:v>
                </c:pt>
                <c:pt idx="3518">
                  <c:v>-2.0553388643835616E-2</c:v>
                </c:pt>
                <c:pt idx="3519">
                  <c:v>-3.9301862054794523E-2</c:v>
                </c:pt>
                <c:pt idx="3520">
                  <c:v>-2.0638063232876713E-2</c:v>
                </c:pt>
                <c:pt idx="3521">
                  <c:v>-3.9204480821917811E-2</c:v>
                </c:pt>
                <c:pt idx="3522">
                  <c:v>-2.0448954493150689E-2</c:v>
                </c:pt>
                <c:pt idx="3523">
                  <c:v>-3.9615158219178083E-2</c:v>
                </c:pt>
                <c:pt idx="3524">
                  <c:v>-2.0952771164383564E-2</c:v>
                </c:pt>
                <c:pt idx="3525">
                  <c:v>-3.9543182876712331E-2</c:v>
                </c:pt>
                <c:pt idx="3526">
                  <c:v>-2.0389682095890413E-2</c:v>
                </c:pt>
                <c:pt idx="3527">
                  <c:v>-1.6637895986301369E-3</c:v>
                </c:pt>
                <c:pt idx="3528">
                  <c:v>-2.0866685917808221E-2</c:v>
                </c:pt>
                <c:pt idx="3529">
                  <c:v>-2.3426012958904108E-3</c:v>
                </c:pt>
                <c:pt idx="3530">
                  <c:v>-2.1045914506849315E-2</c:v>
                </c:pt>
                <c:pt idx="3531">
                  <c:v>-3.973652506849315E-2</c:v>
                </c:pt>
                <c:pt idx="3532">
                  <c:v>-2.1188450465753426E-2</c:v>
                </c:pt>
                <c:pt idx="3533">
                  <c:v>-3.9895995205479449E-2</c:v>
                </c:pt>
                <c:pt idx="3534">
                  <c:v>-2.1322519520547947E-2</c:v>
                </c:pt>
                <c:pt idx="3535">
                  <c:v>-4.0055469041095894E-2</c:v>
                </c:pt>
                <c:pt idx="3536">
                  <c:v>-2.1480580849315072E-2</c:v>
                </c:pt>
                <c:pt idx="3537">
                  <c:v>-4.0000429726027395E-2</c:v>
                </c:pt>
                <c:pt idx="3538">
                  <c:v>-5.8820872191780824E-2</c:v>
                </c:pt>
                <c:pt idx="3539">
                  <c:v>-4.0264338082191778E-2</c:v>
                </c:pt>
                <c:pt idx="3540">
                  <c:v>-2.1673921931506853E-2</c:v>
                </c:pt>
                <c:pt idx="3541">
                  <c:v>-2.9282703164383566E-3</c:v>
                </c:pt>
                <c:pt idx="3542">
                  <c:v>-2.1445298876712329E-2</c:v>
                </c:pt>
                <c:pt idx="3543">
                  <c:v>-2.9155694424657535E-3</c:v>
                </c:pt>
                <c:pt idx="3544">
                  <c:v>-2.1508804356164386E-2</c:v>
                </c:pt>
                <c:pt idx="3545">
                  <c:v>-3.0002444013698631E-3</c:v>
                </c:pt>
                <c:pt idx="3546">
                  <c:v>-2.1640050986301371E-2</c:v>
                </c:pt>
                <c:pt idx="3547">
                  <c:v>-2.9762531260273976E-3</c:v>
                </c:pt>
                <c:pt idx="3548">
                  <c:v>-2.1775530698630138E-2</c:v>
                </c:pt>
                <c:pt idx="3549">
                  <c:v>-4.0289732876712336E-2</c:v>
                </c:pt>
                <c:pt idx="3550">
                  <c:v>-2.1710612712328766E-2</c:v>
                </c:pt>
                <c:pt idx="3551">
                  <c:v>-3.1611268972602741E-3</c:v>
                </c:pt>
                <c:pt idx="3552">
                  <c:v>-2.1745894684931509E-2</c:v>
                </c:pt>
                <c:pt idx="3553">
                  <c:v>-4.0293971506849317E-2</c:v>
                </c:pt>
                <c:pt idx="3554">
                  <c:v>-2.1381793767123288E-2</c:v>
                </c:pt>
                <c:pt idx="3555">
                  <c:v>-2.8689982150684936E-3</c:v>
                </c:pt>
                <c:pt idx="3556">
                  <c:v>-2.1576544027397261E-2</c:v>
                </c:pt>
                <c:pt idx="3557">
                  <c:v>-2.7927906780821922E-3</c:v>
                </c:pt>
                <c:pt idx="3558">
                  <c:v>-2.1373326493150682E-2</c:v>
                </c:pt>
                <c:pt idx="3559">
                  <c:v>-2.6121501000000002E-3</c:v>
                </c:pt>
                <c:pt idx="3560">
                  <c:v>1.5947215643835614E-2</c:v>
                </c:pt>
                <c:pt idx="3561">
                  <c:v>-2.7222279534246572E-3</c:v>
                </c:pt>
                <c:pt idx="3562">
                  <c:v>-2.1340866575342465E-2</c:v>
                </c:pt>
                <c:pt idx="3563">
                  <c:v>-3.9976436712328763E-2</c:v>
                </c:pt>
                <c:pt idx="3564">
                  <c:v>-2.10882527260274E-2</c:v>
                </c:pt>
                <c:pt idx="3565">
                  <c:v>-3.9684311506849319E-2</c:v>
                </c:pt>
                <c:pt idx="3566">
                  <c:v>-2.1071316328767124E-2</c:v>
                </c:pt>
                <c:pt idx="3567">
                  <c:v>-2.562756595890411E-3</c:v>
                </c:pt>
                <c:pt idx="3568">
                  <c:v>-2.1084018164383565E-2</c:v>
                </c:pt>
                <c:pt idx="3569">
                  <c:v>-2.5401764219178083E-3</c:v>
                </c:pt>
                <c:pt idx="3570">
                  <c:v>-2.1311230191780824E-2</c:v>
                </c:pt>
                <c:pt idx="3571">
                  <c:v>-2.7560978630136986E-3</c:v>
                </c:pt>
                <c:pt idx="3572">
                  <c:v>-2.1343688260273972E-2</c:v>
                </c:pt>
                <c:pt idx="3573">
                  <c:v>-2.6889906945205481E-2</c:v>
                </c:pt>
                <c:pt idx="3574">
                  <c:v>-8.3531201917808207E-3</c:v>
                </c:pt>
                <c:pt idx="3575">
                  <c:v>-2.6902608780821919E-2</c:v>
                </c:pt>
                <c:pt idx="3576">
                  <c:v>-8.2994922739726036E-3</c:v>
                </c:pt>
                <c:pt idx="3577">
                  <c:v>-2.688285069863014E-2</c:v>
                </c:pt>
                <c:pt idx="3578">
                  <c:v>-8.1950607123287677E-3</c:v>
                </c:pt>
                <c:pt idx="3579">
                  <c:v>-2.6695152986301374E-2</c:v>
                </c:pt>
                <c:pt idx="3580">
                  <c:v>-7.9128097397260268E-3</c:v>
                </c:pt>
                <c:pt idx="3581">
                  <c:v>-2.6562497178082196E-2</c:v>
                </c:pt>
                <c:pt idx="3582">
                  <c:v>-7.976316698630137E-3</c:v>
                </c:pt>
                <c:pt idx="3583">
                  <c:v>-2.6524393520547949E-2</c:v>
                </c:pt>
                <c:pt idx="3584">
                  <c:v>-7.976316698630137E-3</c:v>
                </c:pt>
                <c:pt idx="3585">
                  <c:v>-2.6496168164383566E-2</c:v>
                </c:pt>
                <c:pt idx="3586">
                  <c:v>-7.8281351506849315E-3</c:v>
                </c:pt>
                <c:pt idx="3587">
                  <c:v>-2.6393146520547944E-2</c:v>
                </c:pt>
                <c:pt idx="3588">
                  <c:v>-7.8986979863013684E-3</c:v>
                </c:pt>
                <c:pt idx="3589">
                  <c:v>-2.644112810958904E-2</c:v>
                </c:pt>
                <c:pt idx="3590">
                  <c:v>-4.5234764383561644E-2</c:v>
                </c:pt>
                <c:pt idx="3591">
                  <c:v>-2.6586487972602737E-2</c:v>
                </c:pt>
                <c:pt idx="3592">
                  <c:v>-4.521500260273973E-2</c:v>
                </c:pt>
                <c:pt idx="3593">
                  <c:v>-2.6689509246575347E-2</c:v>
                </c:pt>
                <c:pt idx="3594">
                  <c:v>-8.0341784383561651E-3</c:v>
                </c:pt>
                <c:pt idx="3595">
                  <c:v>-2.6545560780821917E-2</c:v>
                </c:pt>
                <c:pt idx="3596">
                  <c:v>-7.9523259041095889E-3</c:v>
                </c:pt>
                <c:pt idx="3597">
                  <c:v>5.9572274794520551E-3</c:v>
                </c:pt>
                <c:pt idx="3598">
                  <c:v>-1.2537502890410961E-2</c:v>
                </c:pt>
                <c:pt idx="3599">
                  <c:v>-3.1053261082191783E-2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858-2044-ABFB-AA734FB09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8580600"/>
        <c:axId val="228577072"/>
      </c:scatterChart>
      <c:valAx>
        <c:axId val="228580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228577072"/>
        <c:crosses val="autoZero"/>
        <c:crossBetween val="midCat"/>
      </c:valAx>
      <c:valAx>
        <c:axId val="228577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2285806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'Processed Potentiostat'!$F$1</c:f>
              <c:strCache>
                <c:ptCount val="1"/>
                <c:pt idx="0">
                  <c:v>SURFACE+ATOM CORRECTED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'Processed Potentiostat'!$A$3:$A$4503</c:f>
              <c:numCache>
                <c:formatCode>0.00E+00</c:formatCode>
                <c:ptCount val="45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8.466666452780667E-4</c:v>
                </c:pt>
                <c:pt idx="7">
                  <c:v>8.5999997827457166E-4</c:v>
                </c:pt>
                <c:pt idx="8">
                  <c:v>8.93333310765835E-4</c:v>
                </c:pt>
                <c:pt idx="9">
                  <c:v>9.8999997499049511E-4</c:v>
                </c:pt>
                <c:pt idx="10">
                  <c:v>1.7656666220621668E-2</c:v>
                </c:pt>
                <c:pt idx="11">
                  <c:v>3.4323332466253E-2</c:v>
                </c:pt>
                <c:pt idx="12">
                  <c:v>5.0989998711884164E-2</c:v>
                </c:pt>
                <c:pt idx="13">
                  <c:v>6.7656664957515503E-2</c:v>
                </c:pt>
                <c:pt idx="14">
                  <c:v>8.4323331203146668E-2</c:v>
                </c:pt>
                <c:pt idx="15">
                  <c:v>0.100989997448778</c:v>
                </c:pt>
                <c:pt idx="16">
                  <c:v>0.11765666369440916</c:v>
                </c:pt>
                <c:pt idx="17">
                  <c:v>0.13432332994004048</c:v>
                </c:pt>
                <c:pt idx="18">
                  <c:v>0.15098999618567166</c:v>
                </c:pt>
                <c:pt idx="19">
                  <c:v>0.16765666243130167</c:v>
                </c:pt>
                <c:pt idx="20">
                  <c:v>0.18432332867693332</c:v>
                </c:pt>
                <c:pt idx="21">
                  <c:v>0.200989994922565</c:v>
                </c:pt>
                <c:pt idx="22">
                  <c:v>0.21765666116819665</c:v>
                </c:pt>
                <c:pt idx="23">
                  <c:v>0.23432332741382667</c:v>
                </c:pt>
                <c:pt idx="24">
                  <c:v>0.25098999365945834</c:v>
                </c:pt>
                <c:pt idx="25">
                  <c:v>0.26765665990509002</c:v>
                </c:pt>
                <c:pt idx="26">
                  <c:v>0.2843233261507217</c:v>
                </c:pt>
                <c:pt idx="27">
                  <c:v>0.30098999239635166</c:v>
                </c:pt>
                <c:pt idx="28">
                  <c:v>0.31765665864198334</c:v>
                </c:pt>
                <c:pt idx="29">
                  <c:v>0.33432332488761501</c:v>
                </c:pt>
                <c:pt idx="30">
                  <c:v>0.35098999113324669</c:v>
                </c:pt>
                <c:pt idx="31">
                  <c:v>0.36765665737887671</c:v>
                </c:pt>
                <c:pt idx="32">
                  <c:v>0.38432332362450838</c:v>
                </c:pt>
                <c:pt idx="33">
                  <c:v>0.40098998987014001</c:v>
                </c:pt>
                <c:pt idx="34">
                  <c:v>0.41765665611577169</c:v>
                </c:pt>
                <c:pt idx="35">
                  <c:v>0.43432332236140164</c:v>
                </c:pt>
                <c:pt idx="36">
                  <c:v>0.45098998860703332</c:v>
                </c:pt>
                <c:pt idx="37">
                  <c:v>0.467656654852665</c:v>
                </c:pt>
                <c:pt idx="38">
                  <c:v>0.48432332109829662</c:v>
                </c:pt>
                <c:pt idx="39">
                  <c:v>0.50098998734392663</c:v>
                </c:pt>
                <c:pt idx="40">
                  <c:v>0.51765665358955837</c:v>
                </c:pt>
                <c:pt idx="41">
                  <c:v>0.53432331983518999</c:v>
                </c:pt>
                <c:pt idx="42">
                  <c:v>0.55098998608082173</c:v>
                </c:pt>
                <c:pt idx="43">
                  <c:v>0.56765665232645168</c:v>
                </c:pt>
                <c:pt idx="44">
                  <c:v>0.58432331857208331</c:v>
                </c:pt>
                <c:pt idx="45">
                  <c:v>0.60098998481771504</c:v>
                </c:pt>
                <c:pt idx="46">
                  <c:v>0.61765665106334666</c:v>
                </c:pt>
                <c:pt idx="47">
                  <c:v>0.63432331730897673</c:v>
                </c:pt>
                <c:pt idx="48">
                  <c:v>0.65098998355460824</c:v>
                </c:pt>
                <c:pt idx="49">
                  <c:v>0.66765664980023998</c:v>
                </c:pt>
                <c:pt idx="50">
                  <c:v>0.6843233160458716</c:v>
                </c:pt>
                <c:pt idx="51">
                  <c:v>0.70098998229150167</c:v>
                </c:pt>
                <c:pt idx="52">
                  <c:v>0.71765664853713329</c:v>
                </c:pt>
                <c:pt idx="53">
                  <c:v>0.73432331478276502</c:v>
                </c:pt>
                <c:pt idx="54">
                  <c:v>0.75098998102839665</c:v>
                </c:pt>
                <c:pt idx="55">
                  <c:v>0.76765664727402672</c:v>
                </c:pt>
                <c:pt idx="56">
                  <c:v>0.78432331351965834</c:v>
                </c:pt>
                <c:pt idx="57">
                  <c:v>0.80098997976529007</c:v>
                </c:pt>
                <c:pt idx="58">
                  <c:v>0.81765664601092169</c:v>
                </c:pt>
                <c:pt idx="59">
                  <c:v>0.83432331225655176</c:v>
                </c:pt>
                <c:pt idx="60">
                  <c:v>0.85098997850218328</c:v>
                </c:pt>
                <c:pt idx="61">
                  <c:v>0.86765664474781501</c:v>
                </c:pt>
                <c:pt idx="62">
                  <c:v>0.88432331099344663</c:v>
                </c:pt>
                <c:pt idx="63">
                  <c:v>0.9009899772390767</c:v>
                </c:pt>
                <c:pt idx="64">
                  <c:v>0.91765664348470832</c:v>
                </c:pt>
                <c:pt idx="65">
                  <c:v>0.93432330973034006</c:v>
                </c:pt>
                <c:pt idx="66">
                  <c:v>0.95098997597597168</c:v>
                </c:pt>
                <c:pt idx="67">
                  <c:v>0.96765664222160164</c:v>
                </c:pt>
                <c:pt idx="68">
                  <c:v>0.98432330846723337</c:v>
                </c:pt>
                <c:pt idx="69">
                  <c:v>1.000989974712865</c:v>
                </c:pt>
                <c:pt idx="70">
                  <c:v>1.0176566409584966</c:v>
                </c:pt>
                <c:pt idx="71">
                  <c:v>1.0343233072041267</c:v>
                </c:pt>
                <c:pt idx="72">
                  <c:v>1.0509899734497583</c:v>
                </c:pt>
                <c:pt idx="73">
                  <c:v>1.0676566396953899</c:v>
                </c:pt>
                <c:pt idx="74">
                  <c:v>1.0843233059410218</c:v>
                </c:pt>
                <c:pt idx="75">
                  <c:v>1.1009899721866518</c:v>
                </c:pt>
                <c:pt idx="76">
                  <c:v>1.1176566384322832</c:v>
                </c:pt>
                <c:pt idx="77">
                  <c:v>1.1343233046779149</c:v>
                </c:pt>
                <c:pt idx="78">
                  <c:v>1.1509899709235467</c:v>
                </c:pt>
                <c:pt idx="79">
                  <c:v>1.1676566371691768</c:v>
                </c:pt>
                <c:pt idx="80">
                  <c:v>1.1843233034148082</c:v>
                </c:pt>
                <c:pt idx="81">
                  <c:v>1.20098996966044</c:v>
                </c:pt>
                <c:pt idx="82">
                  <c:v>1.2176566359060716</c:v>
                </c:pt>
                <c:pt idx="83">
                  <c:v>1.2343233021517017</c:v>
                </c:pt>
                <c:pt idx="84">
                  <c:v>1.2509899683973333</c:v>
                </c:pt>
                <c:pt idx="85">
                  <c:v>1.267656634642965</c:v>
                </c:pt>
                <c:pt idx="86">
                  <c:v>1.2843233008885968</c:v>
                </c:pt>
                <c:pt idx="87">
                  <c:v>1.3009899671342267</c:v>
                </c:pt>
                <c:pt idx="88">
                  <c:v>1.3176566333798583</c:v>
                </c:pt>
                <c:pt idx="89">
                  <c:v>1.3343232996254899</c:v>
                </c:pt>
                <c:pt idx="90">
                  <c:v>1.3509899658711217</c:v>
                </c:pt>
                <c:pt idx="91">
                  <c:v>1.3676566321167516</c:v>
                </c:pt>
                <c:pt idx="92">
                  <c:v>1.3843232983623832</c:v>
                </c:pt>
                <c:pt idx="93">
                  <c:v>1.4009899646080151</c:v>
                </c:pt>
                <c:pt idx="94">
                  <c:v>1.4176566308536467</c:v>
                </c:pt>
                <c:pt idx="95">
                  <c:v>1.4343232970992765</c:v>
                </c:pt>
                <c:pt idx="96">
                  <c:v>1.4509899633449084</c:v>
                </c:pt>
                <c:pt idx="97">
                  <c:v>1.46765662959054</c:v>
                </c:pt>
                <c:pt idx="98">
                  <c:v>1.4843232958361718</c:v>
                </c:pt>
                <c:pt idx="99">
                  <c:v>1.5009899620818017</c:v>
                </c:pt>
                <c:pt idx="100">
                  <c:v>1.5176566283274333</c:v>
                </c:pt>
                <c:pt idx="101">
                  <c:v>1.5343232945730649</c:v>
                </c:pt>
                <c:pt idx="102">
                  <c:v>1.5509899608186968</c:v>
                </c:pt>
                <c:pt idx="103">
                  <c:v>1.5676566270643282</c:v>
                </c:pt>
                <c:pt idx="104">
                  <c:v>1.5843232933099582</c:v>
                </c:pt>
                <c:pt idx="105">
                  <c:v>1.6009899595555901</c:v>
                </c:pt>
                <c:pt idx="106">
                  <c:v>1.6176566258012217</c:v>
                </c:pt>
                <c:pt idx="107">
                  <c:v>1.6343232920468533</c:v>
                </c:pt>
                <c:pt idx="108">
                  <c:v>1.6509899582924834</c:v>
                </c:pt>
                <c:pt idx="109">
                  <c:v>1.6676566245380999</c:v>
                </c:pt>
                <c:pt idx="110">
                  <c:v>1.6843232907837333</c:v>
                </c:pt>
                <c:pt idx="111">
                  <c:v>1.7009899570293667</c:v>
                </c:pt>
                <c:pt idx="112">
                  <c:v>1.7176566232750001</c:v>
                </c:pt>
                <c:pt idx="113">
                  <c:v>1.7343232895206335</c:v>
                </c:pt>
                <c:pt idx="114">
                  <c:v>1.7509899557662665</c:v>
                </c:pt>
                <c:pt idx="115">
                  <c:v>1.7676566220118999</c:v>
                </c:pt>
                <c:pt idx="116">
                  <c:v>1.7843232882575333</c:v>
                </c:pt>
                <c:pt idx="117">
                  <c:v>1.80098995450315</c:v>
                </c:pt>
                <c:pt idx="118">
                  <c:v>1.8176566207487832</c:v>
                </c:pt>
                <c:pt idx="119">
                  <c:v>1.8343232869944166</c:v>
                </c:pt>
                <c:pt idx="120">
                  <c:v>1.85098995324005</c:v>
                </c:pt>
                <c:pt idx="121">
                  <c:v>1.8676566194856832</c:v>
                </c:pt>
                <c:pt idx="122">
                  <c:v>1.8843232857313166</c:v>
                </c:pt>
                <c:pt idx="123">
                  <c:v>1.90098995197695</c:v>
                </c:pt>
                <c:pt idx="124">
                  <c:v>1.9176566182225834</c:v>
                </c:pt>
                <c:pt idx="125">
                  <c:v>1.9343232844681999</c:v>
                </c:pt>
                <c:pt idx="126">
                  <c:v>1.9509899507138333</c:v>
                </c:pt>
                <c:pt idx="127">
                  <c:v>1.9676566169594667</c:v>
                </c:pt>
                <c:pt idx="128">
                  <c:v>1.9843232832051001</c:v>
                </c:pt>
                <c:pt idx="129">
                  <c:v>2.0009899494507333</c:v>
                </c:pt>
                <c:pt idx="130">
                  <c:v>2.0176566156963665</c:v>
                </c:pt>
                <c:pt idx="131">
                  <c:v>2.0343232819420001</c:v>
                </c:pt>
                <c:pt idx="132">
                  <c:v>2.0509899481876332</c:v>
                </c:pt>
                <c:pt idx="133">
                  <c:v>2.0676566144332669</c:v>
                </c:pt>
                <c:pt idx="134">
                  <c:v>2.0843232806788832</c:v>
                </c:pt>
                <c:pt idx="135">
                  <c:v>2.1009899469245168</c:v>
                </c:pt>
                <c:pt idx="136">
                  <c:v>2.11765661317015</c:v>
                </c:pt>
                <c:pt idx="137">
                  <c:v>2.1343232794157831</c:v>
                </c:pt>
                <c:pt idx="138">
                  <c:v>2.1509899456614168</c:v>
                </c:pt>
                <c:pt idx="139">
                  <c:v>2.1676566119070499</c:v>
                </c:pt>
                <c:pt idx="140">
                  <c:v>2.1843232781526831</c:v>
                </c:pt>
                <c:pt idx="141">
                  <c:v>2.2009899443983167</c:v>
                </c:pt>
                <c:pt idx="142">
                  <c:v>2.2176566106439335</c:v>
                </c:pt>
                <c:pt idx="143">
                  <c:v>2.2343232768895667</c:v>
                </c:pt>
                <c:pt idx="144">
                  <c:v>2.2509899431352003</c:v>
                </c:pt>
                <c:pt idx="145">
                  <c:v>2.2676566093808335</c:v>
                </c:pt>
                <c:pt idx="146">
                  <c:v>2.2843232756264666</c:v>
                </c:pt>
                <c:pt idx="147">
                  <c:v>2.3009899418721003</c:v>
                </c:pt>
                <c:pt idx="148">
                  <c:v>2.317656608117733</c:v>
                </c:pt>
                <c:pt idx="149">
                  <c:v>2.3343232743633666</c:v>
                </c:pt>
                <c:pt idx="150">
                  <c:v>2.3509899406089834</c:v>
                </c:pt>
                <c:pt idx="151">
                  <c:v>2.3676566068546165</c:v>
                </c:pt>
                <c:pt idx="152">
                  <c:v>2.3843232731002502</c:v>
                </c:pt>
                <c:pt idx="153">
                  <c:v>2.4009899393458833</c:v>
                </c:pt>
                <c:pt idx="154">
                  <c:v>2.4176566055915165</c:v>
                </c:pt>
                <c:pt idx="155">
                  <c:v>2.4343232718371501</c:v>
                </c:pt>
                <c:pt idx="156">
                  <c:v>2.4509899380827833</c:v>
                </c:pt>
                <c:pt idx="157">
                  <c:v>2.4676566043284169</c:v>
                </c:pt>
                <c:pt idx="158">
                  <c:v>2.4843232705740332</c:v>
                </c:pt>
                <c:pt idx="159">
                  <c:v>2.5009899368196664</c:v>
                </c:pt>
                <c:pt idx="160">
                  <c:v>2.5176566030653</c:v>
                </c:pt>
                <c:pt idx="161">
                  <c:v>2.5343232693109332</c:v>
                </c:pt>
                <c:pt idx="162">
                  <c:v>2.5509899355565664</c:v>
                </c:pt>
                <c:pt idx="163">
                  <c:v>2.5676566018022</c:v>
                </c:pt>
                <c:pt idx="164">
                  <c:v>2.5843232680478332</c:v>
                </c:pt>
                <c:pt idx="165">
                  <c:v>2.6009899342934668</c:v>
                </c:pt>
                <c:pt idx="166">
                  <c:v>2.6176566005390836</c:v>
                </c:pt>
                <c:pt idx="167">
                  <c:v>2.6343232667847167</c:v>
                </c:pt>
                <c:pt idx="168">
                  <c:v>2.6509899330303504</c:v>
                </c:pt>
                <c:pt idx="169">
                  <c:v>2.6676565992759835</c:v>
                </c:pt>
                <c:pt idx="170">
                  <c:v>2.6843232655216167</c:v>
                </c:pt>
                <c:pt idx="171">
                  <c:v>2.7009899317672503</c:v>
                </c:pt>
                <c:pt idx="172">
                  <c:v>2.7176565980128831</c:v>
                </c:pt>
                <c:pt idx="173">
                  <c:v>2.7343232642585167</c:v>
                </c:pt>
                <c:pt idx="174">
                  <c:v>2.7509899305041334</c:v>
                </c:pt>
                <c:pt idx="175">
                  <c:v>2.7676565967497666</c:v>
                </c:pt>
                <c:pt idx="176">
                  <c:v>2.7843232629954002</c:v>
                </c:pt>
                <c:pt idx="177">
                  <c:v>2.8009899292410334</c:v>
                </c:pt>
                <c:pt idx="178">
                  <c:v>2.8176565954866666</c:v>
                </c:pt>
                <c:pt idx="179">
                  <c:v>2.8343232617323002</c:v>
                </c:pt>
                <c:pt idx="180">
                  <c:v>2.8509899279779334</c:v>
                </c:pt>
                <c:pt idx="181">
                  <c:v>2.8676565942235666</c:v>
                </c:pt>
                <c:pt idx="182">
                  <c:v>2.8843232604691833</c:v>
                </c:pt>
                <c:pt idx="183">
                  <c:v>2.9009899267148165</c:v>
                </c:pt>
                <c:pt idx="184">
                  <c:v>2.9176565929604497</c:v>
                </c:pt>
                <c:pt idx="185">
                  <c:v>2.9343232592060833</c:v>
                </c:pt>
                <c:pt idx="186">
                  <c:v>2.9509899254517165</c:v>
                </c:pt>
                <c:pt idx="187">
                  <c:v>2.9676565916973501</c:v>
                </c:pt>
                <c:pt idx="188">
                  <c:v>2.9843232579429833</c:v>
                </c:pt>
                <c:pt idx="189">
                  <c:v>3.0009899241886164</c:v>
                </c:pt>
                <c:pt idx="190">
                  <c:v>3.0176565904342336</c:v>
                </c:pt>
                <c:pt idx="191">
                  <c:v>3.0343232566798668</c:v>
                </c:pt>
                <c:pt idx="192">
                  <c:v>3.0509899229255</c:v>
                </c:pt>
                <c:pt idx="193">
                  <c:v>3.0676565891711336</c:v>
                </c:pt>
                <c:pt idx="194">
                  <c:v>3.0843232554167668</c:v>
                </c:pt>
                <c:pt idx="195">
                  <c:v>3.1009899216624004</c:v>
                </c:pt>
                <c:pt idx="196">
                  <c:v>3.1176565879080331</c:v>
                </c:pt>
                <c:pt idx="197">
                  <c:v>3.1343232541536663</c:v>
                </c:pt>
                <c:pt idx="198">
                  <c:v>3.1509899203992835</c:v>
                </c:pt>
                <c:pt idx="199">
                  <c:v>3.1676565866449167</c:v>
                </c:pt>
                <c:pt idx="200">
                  <c:v>3.1843232528905498</c:v>
                </c:pt>
                <c:pt idx="201">
                  <c:v>3.2009899191361835</c:v>
                </c:pt>
                <c:pt idx="202">
                  <c:v>3.2176565853818166</c:v>
                </c:pt>
                <c:pt idx="203">
                  <c:v>3.2343232516274503</c:v>
                </c:pt>
                <c:pt idx="204">
                  <c:v>3.2509899178730834</c:v>
                </c:pt>
                <c:pt idx="205">
                  <c:v>3.2676565841187166</c:v>
                </c:pt>
                <c:pt idx="206">
                  <c:v>3.2843232503643334</c:v>
                </c:pt>
                <c:pt idx="207">
                  <c:v>3.3009899166099665</c:v>
                </c:pt>
                <c:pt idx="208">
                  <c:v>3.3176565828555997</c:v>
                </c:pt>
                <c:pt idx="209">
                  <c:v>3.3343232491012333</c:v>
                </c:pt>
                <c:pt idx="210">
                  <c:v>3.3509899153468665</c:v>
                </c:pt>
                <c:pt idx="211">
                  <c:v>3.3676565815925001</c:v>
                </c:pt>
                <c:pt idx="212">
                  <c:v>3.3843232478381333</c:v>
                </c:pt>
                <c:pt idx="213">
                  <c:v>3.4009899140837665</c:v>
                </c:pt>
                <c:pt idx="214">
                  <c:v>3.4176565803293837</c:v>
                </c:pt>
                <c:pt idx="215">
                  <c:v>3.4343232465750169</c:v>
                </c:pt>
                <c:pt idx="216">
                  <c:v>3.45098991282065</c:v>
                </c:pt>
                <c:pt idx="217">
                  <c:v>3.4676565790662837</c:v>
                </c:pt>
                <c:pt idx="218">
                  <c:v>3.4843232453119168</c:v>
                </c:pt>
                <c:pt idx="219">
                  <c:v>3.5009899115575496</c:v>
                </c:pt>
                <c:pt idx="220">
                  <c:v>3.5176565778031832</c:v>
                </c:pt>
                <c:pt idx="221">
                  <c:v>3.5343232440488164</c:v>
                </c:pt>
                <c:pt idx="222">
                  <c:v>3.5509899102944331</c:v>
                </c:pt>
                <c:pt idx="223">
                  <c:v>3.5676565765400667</c:v>
                </c:pt>
                <c:pt idx="224">
                  <c:v>3.5843232427856999</c:v>
                </c:pt>
                <c:pt idx="225">
                  <c:v>3.6009899090313335</c:v>
                </c:pt>
                <c:pt idx="226">
                  <c:v>3.6176565752769667</c:v>
                </c:pt>
                <c:pt idx="227">
                  <c:v>3.6343232415225999</c:v>
                </c:pt>
                <c:pt idx="228">
                  <c:v>3.6509899077682335</c:v>
                </c:pt>
                <c:pt idx="229">
                  <c:v>3.6676565740138667</c:v>
                </c:pt>
                <c:pt idx="230">
                  <c:v>3.684323240259483</c:v>
                </c:pt>
                <c:pt idx="231">
                  <c:v>3.7009899065051166</c:v>
                </c:pt>
                <c:pt idx="232">
                  <c:v>3.7176565727507498</c:v>
                </c:pt>
                <c:pt idx="233">
                  <c:v>3.7343232389963834</c:v>
                </c:pt>
                <c:pt idx="234">
                  <c:v>3.7509899052420166</c:v>
                </c:pt>
                <c:pt idx="235">
                  <c:v>3.7676565714876498</c:v>
                </c:pt>
                <c:pt idx="236">
                  <c:v>3.7843232377332834</c:v>
                </c:pt>
                <c:pt idx="237">
                  <c:v>3.8009899039789166</c:v>
                </c:pt>
                <c:pt idx="238">
                  <c:v>3.8176565702245333</c:v>
                </c:pt>
                <c:pt idx="239">
                  <c:v>3.8343232364701669</c:v>
                </c:pt>
                <c:pt idx="240">
                  <c:v>3.8509899027158001</c:v>
                </c:pt>
                <c:pt idx="241">
                  <c:v>3.8676565689614337</c:v>
                </c:pt>
                <c:pt idx="242">
                  <c:v>3.8843232352070669</c:v>
                </c:pt>
                <c:pt idx="243">
                  <c:v>3.9009899014526996</c:v>
                </c:pt>
                <c:pt idx="244">
                  <c:v>3.9176565676983333</c:v>
                </c:pt>
                <c:pt idx="245">
                  <c:v>3.9343232339439664</c:v>
                </c:pt>
                <c:pt idx="246">
                  <c:v>3.9509899001895832</c:v>
                </c:pt>
                <c:pt idx="247">
                  <c:v>3.9676565664352168</c:v>
                </c:pt>
                <c:pt idx="248">
                  <c:v>3.98432323268085</c:v>
                </c:pt>
                <c:pt idx="249">
                  <c:v>4.0009898989264832</c:v>
                </c:pt>
                <c:pt idx="250">
                  <c:v>4.0176565651721168</c:v>
                </c:pt>
                <c:pt idx="251">
                  <c:v>4.0343232314177495</c:v>
                </c:pt>
                <c:pt idx="252">
                  <c:v>4.0509898976633831</c:v>
                </c:pt>
                <c:pt idx="253">
                  <c:v>4.0676565639090168</c:v>
                </c:pt>
                <c:pt idx="254">
                  <c:v>4.0843232301546335</c:v>
                </c:pt>
                <c:pt idx="255">
                  <c:v>4.1009898964002671</c:v>
                </c:pt>
                <c:pt idx="256">
                  <c:v>4.1176565626458999</c:v>
                </c:pt>
                <c:pt idx="257">
                  <c:v>4.1343232288915335</c:v>
                </c:pt>
                <c:pt idx="258">
                  <c:v>4.1509898951371671</c:v>
                </c:pt>
                <c:pt idx="259">
                  <c:v>4.1676565613827998</c:v>
                </c:pt>
                <c:pt idx="260">
                  <c:v>4.1843232276284335</c:v>
                </c:pt>
                <c:pt idx="261">
                  <c:v>4.2009898938740671</c:v>
                </c:pt>
                <c:pt idx="262">
                  <c:v>4.2176565601196829</c:v>
                </c:pt>
                <c:pt idx="263">
                  <c:v>4.2343232263653166</c:v>
                </c:pt>
                <c:pt idx="264">
                  <c:v>4.2509898926109502</c:v>
                </c:pt>
                <c:pt idx="265">
                  <c:v>4.2676565588565838</c:v>
                </c:pt>
                <c:pt idx="266">
                  <c:v>4.2843232251022165</c:v>
                </c:pt>
                <c:pt idx="267">
                  <c:v>4.3009898913478501</c:v>
                </c:pt>
                <c:pt idx="268">
                  <c:v>4.3176565575934829</c:v>
                </c:pt>
                <c:pt idx="269">
                  <c:v>4.3343232238391165</c:v>
                </c:pt>
                <c:pt idx="270">
                  <c:v>4.3509898900847332</c:v>
                </c:pt>
                <c:pt idx="271">
                  <c:v>4.367656556330366</c:v>
                </c:pt>
                <c:pt idx="272">
                  <c:v>4.3843232225759996</c:v>
                </c:pt>
                <c:pt idx="273">
                  <c:v>4.4009898888216332</c:v>
                </c:pt>
                <c:pt idx="274">
                  <c:v>4.4176565550672668</c:v>
                </c:pt>
                <c:pt idx="275">
                  <c:v>4.4343232213128996</c:v>
                </c:pt>
                <c:pt idx="276">
                  <c:v>4.4509898875585332</c:v>
                </c:pt>
                <c:pt idx="277">
                  <c:v>4.4676565538041659</c:v>
                </c:pt>
                <c:pt idx="278">
                  <c:v>4.4843232200497836</c:v>
                </c:pt>
                <c:pt idx="279">
                  <c:v>4.5009898862954163</c:v>
                </c:pt>
                <c:pt idx="280">
                  <c:v>4.5176565525410499</c:v>
                </c:pt>
                <c:pt idx="281">
                  <c:v>4.5343232187866835</c:v>
                </c:pt>
                <c:pt idx="282">
                  <c:v>4.5509898850323172</c:v>
                </c:pt>
                <c:pt idx="283">
                  <c:v>4.5676565512779499</c:v>
                </c:pt>
                <c:pt idx="284">
                  <c:v>4.5843232175235835</c:v>
                </c:pt>
                <c:pt idx="285">
                  <c:v>4.6009898837692162</c:v>
                </c:pt>
                <c:pt idx="286">
                  <c:v>4.617656550014833</c:v>
                </c:pt>
                <c:pt idx="287">
                  <c:v>4.6343232162604666</c:v>
                </c:pt>
                <c:pt idx="288">
                  <c:v>4.6509898825060993</c:v>
                </c:pt>
                <c:pt idx="289">
                  <c:v>4.6676565487517339</c:v>
                </c:pt>
                <c:pt idx="290">
                  <c:v>4.6843232149973666</c:v>
                </c:pt>
                <c:pt idx="291">
                  <c:v>4.7009898812430002</c:v>
                </c:pt>
                <c:pt idx="292">
                  <c:v>4.7176565474886329</c:v>
                </c:pt>
                <c:pt idx="293">
                  <c:v>4.7343232137342666</c:v>
                </c:pt>
                <c:pt idx="294">
                  <c:v>4.7509898799798833</c:v>
                </c:pt>
                <c:pt idx="295">
                  <c:v>4.767656546225516</c:v>
                </c:pt>
                <c:pt idx="296">
                  <c:v>4.7843232124711497</c:v>
                </c:pt>
                <c:pt idx="297">
                  <c:v>4.8009898787167833</c:v>
                </c:pt>
                <c:pt idx="298">
                  <c:v>4.8176565449624169</c:v>
                </c:pt>
                <c:pt idx="299">
                  <c:v>4.8343232112080496</c:v>
                </c:pt>
                <c:pt idx="300">
                  <c:v>4.8509898774536833</c:v>
                </c:pt>
                <c:pt idx="301">
                  <c:v>4.867656543699316</c:v>
                </c:pt>
                <c:pt idx="302">
                  <c:v>4.8843232099449336</c:v>
                </c:pt>
                <c:pt idx="303">
                  <c:v>4.9009898761905664</c:v>
                </c:pt>
                <c:pt idx="304">
                  <c:v>4.9176565424362</c:v>
                </c:pt>
                <c:pt idx="305">
                  <c:v>4.9343232086818336</c:v>
                </c:pt>
                <c:pt idx="306">
                  <c:v>4.9509898749274672</c:v>
                </c:pt>
                <c:pt idx="307">
                  <c:v>4.9676565411731</c:v>
                </c:pt>
                <c:pt idx="308">
                  <c:v>4.9843232074187336</c:v>
                </c:pt>
                <c:pt idx="309">
                  <c:v>5.0009898736643663</c:v>
                </c:pt>
                <c:pt idx="310">
                  <c:v>5.0176565399099831</c:v>
                </c:pt>
                <c:pt idx="311">
                  <c:v>5.0343232061556167</c:v>
                </c:pt>
                <c:pt idx="312">
                  <c:v>5.0509898724012494</c:v>
                </c:pt>
                <c:pt idx="313">
                  <c:v>5.0676565386468839</c:v>
                </c:pt>
                <c:pt idx="314">
                  <c:v>5.0843232048925167</c:v>
                </c:pt>
                <c:pt idx="315">
                  <c:v>5.1009898711381503</c:v>
                </c:pt>
                <c:pt idx="316">
                  <c:v>5.117656537383783</c:v>
                </c:pt>
                <c:pt idx="317">
                  <c:v>5.1343232036294166</c:v>
                </c:pt>
                <c:pt idx="318">
                  <c:v>5.1509898698750334</c:v>
                </c:pt>
                <c:pt idx="319">
                  <c:v>5.1676565361206661</c:v>
                </c:pt>
                <c:pt idx="320">
                  <c:v>5.1843232023662997</c:v>
                </c:pt>
                <c:pt idx="321">
                  <c:v>5.2009898686119334</c:v>
                </c:pt>
                <c:pt idx="322">
                  <c:v>5.217656534857567</c:v>
                </c:pt>
                <c:pt idx="323">
                  <c:v>5.2343232011031997</c:v>
                </c:pt>
                <c:pt idx="324">
                  <c:v>5.2509898673488333</c:v>
                </c:pt>
                <c:pt idx="325">
                  <c:v>5.2676565335944661</c:v>
                </c:pt>
                <c:pt idx="326">
                  <c:v>5.2843231998400837</c:v>
                </c:pt>
                <c:pt idx="327">
                  <c:v>5.3009898660857164</c:v>
                </c:pt>
                <c:pt idx="328">
                  <c:v>5.31765653233135</c:v>
                </c:pt>
                <c:pt idx="329">
                  <c:v>5.3343231985769837</c:v>
                </c:pt>
                <c:pt idx="330">
                  <c:v>5.3509898648226173</c:v>
                </c:pt>
                <c:pt idx="331">
                  <c:v>5.36765653106825</c:v>
                </c:pt>
                <c:pt idx="332">
                  <c:v>5.3843231973138836</c:v>
                </c:pt>
                <c:pt idx="333">
                  <c:v>5.4009898635595164</c:v>
                </c:pt>
                <c:pt idx="334">
                  <c:v>5.4176565298051331</c:v>
                </c:pt>
                <c:pt idx="335">
                  <c:v>5.4343231960507667</c:v>
                </c:pt>
                <c:pt idx="336">
                  <c:v>5.4509898622963995</c:v>
                </c:pt>
                <c:pt idx="337">
                  <c:v>5.4676565285420331</c:v>
                </c:pt>
                <c:pt idx="338">
                  <c:v>5.4843231947876667</c:v>
                </c:pt>
                <c:pt idx="339">
                  <c:v>5.5009898610333003</c:v>
                </c:pt>
                <c:pt idx="340">
                  <c:v>5.5176565272789331</c:v>
                </c:pt>
                <c:pt idx="341">
                  <c:v>5.5343231935245667</c:v>
                </c:pt>
                <c:pt idx="342">
                  <c:v>5.5509898597701834</c:v>
                </c:pt>
                <c:pt idx="343">
                  <c:v>5.5676565260158162</c:v>
                </c:pt>
                <c:pt idx="344">
                  <c:v>5.5843231922614498</c:v>
                </c:pt>
                <c:pt idx="345">
                  <c:v>5.6009898585070825</c:v>
                </c:pt>
                <c:pt idx="346">
                  <c:v>5.617656524752717</c:v>
                </c:pt>
                <c:pt idx="347">
                  <c:v>5.6343231909983498</c:v>
                </c:pt>
                <c:pt idx="348">
                  <c:v>5.6509898572439834</c:v>
                </c:pt>
                <c:pt idx="349">
                  <c:v>5.6676565234896161</c:v>
                </c:pt>
                <c:pt idx="350">
                  <c:v>5.6843231897352338</c:v>
                </c:pt>
                <c:pt idx="351">
                  <c:v>5.7009898559808665</c:v>
                </c:pt>
                <c:pt idx="352">
                  <c:v>5.7176565222265001</c:v>
                </c:pt>
                <c:pt idx="353">
                  <c:v>5.7343231884721328</c:v>
                </c:pt>
                <c:pt idx="354">
                  <c:v>5.7509898547177674</c:v>
                </c:pt>
                <c:pt idx="355">
                  <c:v>5.7676565209634001</c:v>
                </c:pt>
                <c:pt idx="356">
                  <c:v>5.7843231872090337</c:v>
                </c:pt>
                <c:pt idx="357">
                  <c:v>5.8009898534546664</c:v>
                </c:pt>
                <c:pt idx="358">
                  <c:v>5.8176565197002832</c:v>
                </c:pt>
                <c:pt idx="359">
                  <c:v>5.8343231859459168</c:v>
                </c:pt>
                <c:pt idx="360">
                  <c:v>5.8509898521915495</c:v>
                </c:pt>
                <c:pt idx="361">
                  <c:v>5.8676565184371832</c:v>
                </c:pt>
                <c:pt idx="362">
                  <c:v>5.8843231846828168</c:v>
                </c:pt>
                <c:pt idx="363">
                  <c:v>5.9009898509284504</c:v>
                </c:pt>
                <c:pt idx="364">
                  <c:v>5.9176565171740831</c:v>
                </c:pt>
                <c:pt idx="365">
                  <c:v>5.9343231834197168</c:v>
                </c:pt>
                <c:pt idx="366">
                  <c:v>5.9509898496653335</c:v>
                </c:pt>
                <c:pt idx="367">
                  <c:v>5.9676565159109662</c:v>
                </c:pt>
                <c:pt idx="368">
                  <c:v>5.9843231821565999</c:v>
                </c:pt>
                <c:pt idx="369">
                  <c:v>6.0009898484022326</c:v>
                </c:pt>
                <c:pt idx="370">
                  <c:v>6.0176565146478671</c:v>
                </c:pt>
                <c:pt idx="371">
                  <c:v>6.0343231808934998</c:v>
                </c:pt>
                <c:pt idx="372">
                  <c:v>6.0509898471391335</c:v>
                </c:pt>
                <c:pt idx="373">
                  <c:v>6.0676565133847662</c:v>
                </c:pt>
                <c:pt idx="374">
                  <c:v>6.0843231796303838</c:v>
                </c:pt>
                <c:pt idx="375">
                  <c:v>6.1009898458760166</c:v>
                </c:pt>
                <c:pt idx="376">
                  <c:v>6.1176565121216502</c:v>
                </c:pt>
                <c:pt idx="377">
                  <c:v>6.1343231783672829</c:v>
                </c:pt>
                <c:pt idx="378">
                  <c:v>6.1509898446129174</c:v>
                </c:pt>
                <c:pt idx="379">
                  <c:v>6.1676565108585502</c:v>
                </c:pt>
                <c:pt idx="380">
                  <c:v>6.1843231771041838</c:v>
                </c:pt>
                <c:pt idx="381">
                  <c:v>6.2009898433498165</c:v>
                </c:pt>
                <c:pt idx="382">
                  <c:v>6.2176565095954333</c:v>
                </c:pt>
                <c:pt idx="383">
                  <c:v>6.2343231758410669</c:v>
                </c:pt>
                <c:pt idx="384">
                  <c:v>6.2509898420866996</c:v>
                </c:pt>
                <c:pt idx="385">
                  <c:v>6.2676565083323332</c:v>
                </c:pt>
                <c:pt idx="386">
                  <c:v>6.2843231745779669</c:v>
                </c:pt>
                <c:pt idx="387">
                  <c:v>6.3009898408236005</c:v>
                </c:pt>
                <c:pt idx="388">
                  <c:v>6.3176565070692332</c:v>
                </c:pt>
                <c:pt idx="389">
                  <c:v>6.3343231733148668</c:v>
                </c:pt>
                <c:pt idx="390">
                  <c:v>6.3509898395604836</c:v>
                </c:pt>
                <c:pt idx="391">
                  <c:v>6.3676565058061163</c:v>
                </c:pt>
                <c:pt idx="392">
                  <c:v>6.3843231720517499</c:v>
                </c:pt>
                <c:pt idx="393">
                  <c:v>6.4009898382973827</c:v>
                </c:pt>
                <c:pt idx="394">
                  <c:v>6.4176565045430172</c:v>
                </c:pt>
                <c:pt idx="395">
                  <c:v>6.4343231707886499</c:v>
                </c:pt>
                <c:pt idx="396">
                  <c:v>6.4509898370342835</c:v>
                </c:pt>
                <c:pt idx="397">
                  <c:v>6.4676565032799163</c:v>
                </c:pt>
                <c:pt idx="398">
                  <c:v>6.4843231695255339</c:v>
                </c:pt>
                <c:pt idx="399">
                  <c:v>6.5009898357711666</c:v>
                </c:pt>
                <c:pt idx="400">
                  <c:v>6.5176565020168002</c:v>
                </c:pt>
                <c:pt idx="401">
                  <c:v>6.534323168262433</c:v>
                </c:pt>
                <c:pt idx="402">
                  <c:v>6.5509898345080675</c:v>
                </c:pt>
                <c:pt idx="403">
                  <c:v>6.5676565007537002</c:v>
                </c:pt>
                <c:pt idx="404">
                  <c:v>6.5843231669993338</c:v>
                </c:pt>
                <c:pt idx="405">
                  <c:v>6.6009898332449666</c:v>
                </c:pt>
                <c:pt idx="406">
                  <c:v>6.6176564994905833</c:v>
                </c:pt>
                <c:pt idx="407">
                  <c:v>6.6343231657362169</c:v>
                </c:pt>
                <c:pt idx="408">
                  <c:v>6.6509898319818497</c:v>
                </c:pt>
                <c:pt idx="409">
                  <c:v>6.6676564982274833</c:v>
                </c:pt>
                <c:pt idx="410">
                  <c:v>6.684323164473116</c:v>
                </c:pt>
                <c:pt idx="411">
                  <c:v>6.7009898307187505</c:v>
                </c:pt>
                <c:pt idx="412">
                  <c:v>6.7176564969643833</c:v>
                </c:pt>
                <c:pt idx="413">
                  <c:v>6.7343231632100169</c:v>
                </c:pt>
                <c:pt idx="414">
                  <c:v>6.7509898294556336</c:v>
                </c:pt>
                <c:pt idx="415">
                  <c:v>6.7676564957012664</c:v>
                </c:pt>
                <c:pt idx="416">
                  <c:v>6.7843231619469</c:v>
                </c:pt>
                <c:pt idx="417">
                  <c:v>6.8009898281925327</c:v>
                </c:pt>
                <c:pt idx="418">
                  <c:v>6.8176564944381663</c:v>
                </c:pt>
                <c:pt idx="419">
                  <c:v>6.8343231606838</c:v>
                </c:pt>
                <c:pt idx="420">
                  <c:v>6.8509898269294336</c:v>
                </c:pt>
                <c:pt idx="421">
                  <c:v>6.8676564931750663</c:v>
                </c:pt>
                <c:pt idx="422">
                  <c:v>6.884323159420684</c:v>
                </c:pt>
                <c:pt idx="423">
                  <c:v>6.9009898256663167</c:v>
                </c:pt>
                <c:pt idx="424">
                  <c:v>6.9176564919119503</c:v>
                </c:pt>
                <c:pt idx="425">
                  <c:v>6.934323158157583</c:v>
                </c:pt>
                <c:pt idx="426">
                  <c:v>6.9509898244032167</c:v>
                </c:pt>
                <c:pt idx="427">
                  <c:v>6.9676564906488503</c:v>
                </c:pt>
                <c:pt idx="428">
                  <c:v>6.9843231568944839</c:v>
                </c:pt>
                <c:pt idx="429">
                  <c:v>7.0009898231401166</c:v>
                </c:pt>
                <c:pt idx="430">
                  <c:v>7.0176564893857334</c:v>
                </c:pt>
                <c:pt idx="431">
                  <c:v>7.034323155631367</c:v>
                </c:pt>
                <c:pt idx="432">
                  <c:v>7.0509898218769997</c:v>
                </c:pt>
                <c:pt idx="433">
                  <c:v>7.0676564881226334</c:v>
                </c:pt>
                <c:pt idx="434">
                  <c:v>7.0843231543682661</c:v>
                </c:pt>
                <c:pt idx="435">
                  <c:v>7.1009898206139006</c:v>
                </c:pt>
                <c:pt idx="436">
                  <c:v>7.1176564868595333</c:v>
                </c:pt>
                <c:pt idx="437">
                  <c:v>7.134323153105167</c:v>
                </c:pt>
                <c:pt idx="438">
                  <c:v>7.1509898193507837</c:v>
                </c:pt>
                <c:pt idx="439">
                  <c:v>7.1676564855964164</c:v>
                </c:pt>
                <c:pt idx="440">
                  <c:v>7.1843231518420501</c:v>
                </c:pt>
                <c:pt idx="441">
                  <c:v>7.2009898180876828</c:v>
                </c:pt>
                <c:pt idx="442">
                  <c:v>7.2176564843333164</c:v>
                </c:pt>
                <c:pt idx="443">
                  <c:v>7.23432315057895</c:v>
                </c:pt>
                <c:pt idx="444">
                  <c:v>7.2509898168245837</c:v>
                </c:pt>
                <c:pt idx="445">
                  <c:v>7.2676564830702164</c:v>
                </c:pt>
                <c:pt idx="446">
                  <c:v>7.284323149315834</c:v>
                </c:pt>
                <c:pt idx="447">
                  <c:v>7.3009898155614668</c:v>
                </c:pt>
                <c:pt idx="448">
                  <c:v>7.3176564818071004</c:v>
                </c:pt>
                <c:pt idx="449">
                  <c:v>7.3343231480527331</c:v>
                </c:pt>
                <c:pt idx="450">
                  <c:v>7.3509898142983667</c:v>
                </c:pt>
                <c:pt idx="451">
                  <c:v>7.3676564805440004</c:v>
                </c:pt>
                <c:pt idx="452">
                  <c:v>7.384323146789634</c:v>
                </c:pt>
                <c:pt idx="453">
                  <c:v>7.4009898130352667</c:v>
                </c:pt>
                <c:pt idx="454">
                  <c:v>7.4176564792808835</c:v>
                </c:pt>
                <c:pt idx="455">
                  <c:v>7.4343231455265171</c:v>
                </c:pt>
                <c:pt idx="456">
                  <c:v>7.4509898117721498</c:v>
                </c:pt>
                <c:pt idx="457">
                  <c:v>7.4676564780177834</c:v>
                </c:pt>
                <c:pt idx="458">
                  <c:v>7.4843231442634162</c:v>
                </c:pt>
                <c:pt idx="459">
                  <c:v>7.5009898105090507</c:v>
                </c:pt>
                <c:pt idx="460">
                  <c:v>7.5176564767546834</c:v>
                </c:pt>
                <c:pt idx="461">
                  <c:v>7.534323143000317</c:v>
                </c:pt>
                <c:pt idx="462">
                  <c:v>7.5509898092459338</c:v>
                </c:pt>
                <c:pt idx="463">
                  <c:v>7.5676564754915665</c:v>
                </c:pt>
                <c:pt idx="464">
                  <c:v>7.5843231417372001</c:v>
                </c:pt>
                <c:pt idx="465">
                  <c:v>7.6009898079828329</c:v>
                </c:pt>
                <c:pt idx="466">
                  <c:v>7.6176564742284665</c:v>
                </c:pt>
                <c:pt idx="467">
                  <c:v>7.6343231404741001</c:v>
                </c:pt>
                <c:pt idx="468">
                  <c:v>7.6509898067197337</c:v>
                </c:pt>
                <c:pt idx="469">
                  <c:v>7.6676564729653665</c:v>
                </c:pt>
                <c:pt idx="470">
                  <c:v>7.6843231392109841</c:v>
                </c:pt>
                <c:pt idx="471">
                  <c:v>7.7009898054566168</c:v>
                </c:pt>
                <c:pt idx="472">
                  <c:v>7.7176564717022504</c:v>
                </c:pt>
                <c:pt idx="473">
                  <c:v>7.7343231379478832</c:v>
                </c:pt>
                <c:pt idx="474">
                  <c:v>7.7509898041935168</c:v>
                </c:pt>
                <c:pt idx="475">
                  <c:v>7.7676564704391495</c:v>
                </c:pt>
                <c:pt idx="476">
                  <c:v>7.784323136684784</c:v>
                </c:pt>
                <c:pt idx="477">
                  <c:v>7.8009898029304168</c:v>
                </c:pt>
                <c:pt idx="478">
                  <c:v>7.8176564691760326</c:v>
                </c:pt>
                <c:pt idx="479">
                  <c:v>7.8343231354216671</c:v>
                </c:pt>
                <c:pt idx="480">
                  <c:v>7.8509898016672999</c:v>
                </c:pt>
                <c:pt idx="481">
                  <c:v>7.8676564679129335</c:v>
                </c:pt>
                <c:pt idx="482">
                  <c:v>7.8843231341585662</c:v>
                </c:pt>
                <c:pt idx="483">
                  <c:v>7.9009898004041998</c:v>
                </c:pt>
                <c:pt idx="484">
                  <c:v>7.9176564666498335</c:v>
                </c:pt>
                <c:pt idx="485">
                  <c:v>7.9343231328954671</c:v>
                </c:pt>
                <c:pt idx="486">
                  <c:v>7.9509897991410829</c:v>
                </c:pt>
                <c:pt idx="487">
                  <c:v>7.9676564653867166</c:v>
                </c:pt>
                <c:pt idx="488">
                  <c:v>7.9843231316323502</c:v>
                </c:pt>
                <c:pt idx="489">
                  <c:v>8.0009897978779829</c:v>
                </c:pt>
                <c:pt idx="490">
                  <c:v>8.0176564641236165</c:v>
                </c:pt>
                <c:pt idx="491">
                  <c:v>8.0343231303692502</c:v>
                </c:pt>
                <c:pt idx="492">
                  <c:v>8.0509897966148838</c:v>
                </c:pt>
                <c:pt idx="493">
                  <c:v>8.0676564628605174</c:v>
                </c:pt>
                <c:pt idx="494">
                  <c:v>8.0843231291061333</c:v>
                </c:pt>
                <c:pt idx="495">
                  <c:v>8.1009897953517669</c:v>
                </c:pt>
                <c:pt idx="496">
                  <c:v>8.1176564615974005</c:v>
                </c:pt>
                <c:pt idx="497">
                  <c:v>8.1343231278430341</c:v>
                </c:pt>
                <c:pt idx="498">
                  <c:v>8.150989794088666</c:v>
                </c:pt>
                <c:pt idx="499">
                  <c:v>8.1676564603342996</c:v>
                </c:pt>
                <c:pt idx="500">
                  <c:v>8.1843231265799332</c:v>
                </c:pt>
                <c:pt idx="501">
                  <c:v>8.2009897928255668</c:v>
                </c:pt>
                <c:pt idx="502">
                  <c:v>8.2176564590711827</c:v>
                </c:pt>
                <c:pt idx="503">
                  <c:v>8.2343231253168163</c:v>
                </c:pt>
                <c:pt idx="504">
                  <c:v>8.2509897915624499</c:v>
                </c:pt>
                <c:pt idx="505">
                  <c:v>8.2676564578080836</c:v>
                </c:pt>
                <c:pt idx="506">
                  <c:v>8.2843231240537172</c:v>
                </c:pt>
                <c:pt idx="507">
                  <c:v>8.300989790299349</c:v>
                </c:pt>
                <c:pt idx="508">
                  <c:v>8.3176564565449844</c:v>
                </c:pt>
                <c:pt idx="509">
                  <c:v>8.3343231227906163</c:v>
                </c:pt>
                <c:pt idx="510">
                  <c:v>8.3509897890362321</c:v>
                </c:pt>
                <c:pt idx="511">
                  <c:v>8.3676564552818675</c:v>
                </c:pt>
                <c:pt idx="512">
                  <c:v>8.3843231215274994</c:v>
                </c:pt>
                <c:pt idx="513">
                  <c:v>8.400989787773133</c:v>
                </c:pt>
                <c:pt idx="514">
                  <c:v>8.4176564540187666</c:v>
                </c:pt>
                <c:pt idx="515">
                  <c:v>8.4343231202644002</c:v>
                </c:pt>
                <c:pt idx="516">
                  <c:v>8.4509897865100339</c:v>
                </c:pt>
                <c:pt idx="517">
                  <c:v>8.4676564527556675</c:v>
                </c:pt>
                <c:pt idx="518">
                  <c:v>8.4843231190012833</c:v>
                </c:pt>
                <c:pt idx="519">
                  <c:v>8.500989785246917</c:v>
                </c:pt>
                <c:pt idx="520">
                  <c:v>8.5176564514925506</c:v>
                </c:pt>
                <c:pt idx="521">
                  <c:v>8.5343231177381824</c:v>
                </c:pt>
                <c:pt idx="522">
                  <c:v>8.5509897839838178</c:v>
                </c:pt>
                <c:pt idx="523">
                  <c:v>8.5676564502294514</c:v>
                </c:pt>
                <c:pt idx="524">
                  <c:v>8.5843231164750833</c:v>
                </c:pt>
                <c:pt idx="525">
                  <c:v>8.6009897827207169</c:v>
                </c:pt>
                <c:pt idx="526">
                  <c:v>8.6176564489663328</c:v>
                </c:pt>
                <c:pt idx="527">
                  <c:v>8.6343231152119664</c:v>
                </c:pt>
                <c:pt idx="528">
                  <c:v>8.6509897814576</c:v>
                </c:pt>
                <c:pt idx="529">
                  <c:v>8.6676564477032318</c:v>
                </c:pt>
                <c:pt idx="530">
                  <c:v>8.6843231139488672</c:v>
                </c:pt>
                <c:pt idx="531">
                  <c:v>8.7009897801945009</c:v>
                </c:pt>
                <c:pt idx="532">
                  <c:v>8.7176564464401345</c:v>
                </c:pt>
                <c:pt idx="533">
                  <c:v>8.7343231126857663</c:v>
                </c:pt>
                <c:pt idx="534">
                  <c:v>8.7509897789313822</c:v>
                </c:pt>
                <c:pt idx="535">
                  <c:v>8.7676564451770158</c:v>
                </c:pt>
                <c:pt idx="536">
                  <c:v>8.7843231114226494</c:v>
                </c:pt>
                <c:pt idx="537">
                  <c:v>8.8009897776682831</c:v>
                </c:pt>
                <c:pt idx="538">
                  <c:v>8.8176564439139167</c:v>
                </c:pt>
                <c:pt idx="539">
                  <c:v>8.8343231101595503</c:v>
                </c:pt>
                <c:pt idx="540">
                  <c:v>8.8509897764051839</c:v>
                </c:pt>
                <c:pt idx="541">
                  <c:v>8.8676564426508175</c:v>
                </c:pt>
                <c:pt idx="542">
                  <c:v>8.8843231088964334</c:v>
                </c:pt>
                <c:pt idx="543">
                  <c:v>8.900989775142067</c:v>
                </c:pt>
                <c:pt idx="544">
                  <c:v>8.9176564413876989</c:v>
                </c:pt>
                <c:pt idx="545">
                  <c:v>8.9343231076333325</c:v>
                </c:pt>
                <c:pt idx="546">
                  <c:v>8.9509897738789679</c:v>
                </c:pt>
                <c:pt idx="547">
                  <c:v>8.9676564401246015</c:v>
                </c:pt>
                <c:pt idx="548">
                  <c:v>8.9843231063702333</c:v>
                </c:pt>
                <c:pt idx="549">
                  <c:v>9.000989772615867</c:v>
                </c:pt>
                <c:pt idx="550">
                  <c:v>9.0176564388614828</c:v>
                </c:pt>
                <c:pt idx="551">
                  <c:v>9.0343231051071164</c:v>
                </c:pt>
                <c:pt idx="552">
                  <c:v>9.0509897713527501</c:v>
                </c:pt>
                <c:pt idx="553">
                  <c:v>9.0676564375983819</c:v>
                </c:pt>
                <c:pt idx="554">
                  <c:v>9.0843231038440173</c:v>
                </c:pt>
                <c:pt idx="555">
                  <c:v>9.1009897700896509</c:v>
                </c:pt>
                <c:pt idx="556">
                  <c:v>9.1176564363352846</c:v>
                </c:pt>
                <c:pt idx="557">
                  <c:v>9.1343231025809164</c:v>
                </c:pt>
                <c:pt idx="558">
                  <c:v>9.1509897688265323</c:v>
                </c:pt>
                <c:pt idx="559">
                  <c:v>9.1676564350721659</c:v>
                </c:pt>
                <c:pt idx="560">
                  <c:v>9.1843231013177995</c:v>
                </c:pt>
                <c:pt idx="561">
                  <c:v>9.2009897675634331</c:v>
                </c:pt>
                <c:pt idx="562">
                  <c:v>9.2176564338090667</c:v>
                </c:pt>
                <c:pt idx="563">
                  <c:v>9.2343231000547004</c:v>
                </c:pt>
                <c:pt idx="564">
                  <c:v>9.250989766300334</c:v>
                </c:pt>
                <c:pt idx="565">
                  <c:v>9.2676564325459676</c:v>
                </c:pt>
                <c:pt idx="566">
                  <c:v>9.2843230987915835</c:v>
                </c:pt>
                <c:pt idx="567">
                  <c:v>9.3009897650372171</c:v>
                </c:pt>
                <c:pt idx="568">
                  <c:v>9.3176564312828489</c:v>
                </c:pt>
                <c:pt idx="569">
                  <c:v>9.3343230975284825</c:v>
                </c:pt>
                <c:pt idx="570">
                  <c:v>9.3509897637741179</c:v>
                </c:pt>
                <c:pt idx="571">
                  <c:v>9.3676564300197516</c:v>
                </c:pt>
                <c:pt idx="572">
                  <c:v>9.3843230962653834</c:v>
                </c:pt>
                <c:pt idx="573">
                  <c:v>9.400989762511017</c:v>
                </c:pt>
                <c:pt idx="574">
                  <c:v>9.4176564287566329</c:v>
                </c:pt>
                <c:pt idx="575">
                  <c:v>9.4343230950022665</c:v>
                </c:pt>
                <c:pt idx="576">
                  <c:v>9.4509897612479001</c:v>
                </c:pt>
                <c:pt idx="577">
                  <c:v>9.467656427493532</c:v>
                </c:pt>
                <c:pt idx="578">
                  <c:v>9.4843230937391674</c:v>
                </c:pt>
                <c:pt idx="579">
                  <c:v>9.500989759984801</c:v>
                </c:pt>
                <c:pt idx="580">
                  <c:v>9.5176564262304346</c:v>
                </c:pt>
                <c:pt idx="581">
                  <c:v>9.5343230924760665</c:v>
                </c:pt>
                <c:pt idx="582">
                  <c:v>9.5509897587216823</c:v>
                </c:pt>
                <c:pt idx="583">
                  <c:v>9.5676564249673159</c:v>
                </c:pt>
                <c:pt idx="584">
                  <c:v>9.5843230912129496</c:v>
                </c:pt>
                <c:pt idx="585">
                  <c:v>9.6009897574585832</c:v>
                </c:pt>
                <c:pt idx="586">
                  <c:v>9.617656423704215</c:v>
                </c:pt>
                <c:pt idx="587">
                  <c:v>9.6343230899498504</c:v>
                </c:pt>
                <c:pt idx="588">
                  <c:v>9.650989756195484</c:v>
                </c:pt>
                <c:pt idx="589">
                  <c:v>9.6676564224411177</c:v>
                </c:pt>
                <c:pt idx="590">
                  <c:v>9.6843230886867335</c:v>
                </c:pt>
                <c:pt idx="591">
                  <c:v>9.7009897549323671</c:v>
                </c:pt>
                <c:pt idx="592">
                  <c:v>9.717656421177999</c:v>
                </c:pt>
                <c:pt idx="593">
                  <c:v>9.7343230874236326</c:v>
                </c:pt>
                <c:pt idx="594">
                  <c:v>9.7509897536692662</c:v>
                </c:pt>
                <c:pt idx="595">
                  <c:v>9.7676564199149016</c:v>
                </c:pt>
                <c:pt idx="596">
                  <c:v>9.7843230861605335</c:v>
                </c:pt>
                <c:pt idx="597">
                  <c:v>9.8009897524061671</c:v>
                </c:pt>
                <c:pt idx="598">
                  <c:v>9.817656418651783</c:v>
                </c:pt>
                <c:pt idx="599">
                  <c:v>9.8343230848974166</c:v>
                </c:pt>
                <c:pt idx="600">
                  <c:v>9.8509897511430502</c:v>
                </c:pt>
                <c:pt idx="601">
                  <c:v>9.867656417388682</c:v>
                </c:pt>
                <c:pt idx="602">
                  <c:v>9.8843230836343157</c:v>
                </c:pt>
                <c:pt idx="603">
                  <c:v>9.9009897498799511</c:v>
                </c:pt>
                <c:pt idx="604">
                  <c:v>9.9176564161255847</c:v>
                </c:pt>
                <c:pt idx="605">
                  <c:v>9.9343230823712165</c:v>
                </c:pt>
                <c:pt idx="606">
                  <c:v>9.9509897486168324</c:v>
                </c:pt>
                <c:pt idx="607">
                  <c:v>9.967656414862466</c:v>
                </c:pt>
                <c:pt idx="608">
                  <c:v>9.9843230811080996</c:v>
                </c:pt>
                <c:pt idx="609">
                  <c:v>10.000989747353733</c:v>
                </c:pt>
                <c:pt idx="610">
                  <c:v>10.017656413599365</c:v>
                </c:pt>
                <c:pt idx="611">
                  <c:v>10.034323079845</c:v>
                </c:pt>
                <c:pt idx="612">
                  <c:v>10.050989746090634</c:v>
                </c:pt>
                <c:pt idx="613">
                  <c:v>10.067656412336268</c:v>
                </c:pt>
                <c:pt idx="614">
                  <c:v>10.084323078581884</c:v>
                </c:pt>
                <c:pt idx="615">
                  <c:v>10.100989744827517</c:v>
                </c:pt>
                <c:pt idx="616">
                  <c:v>10.117656411073149</c:v>
                </c:pt>
                <c:pt idx="617">
                  <c:v>10.134323077318783</c:v>
                </c:pt>
                <c:pt idx="618">
                  <c:v>10.150989743564416</c:v>
                </c:pt>
                <c:pt idx="619">
                  <c:v>10.167656409810052</c:v>
                </c:pt>
                <c:pt idx="620">
                  <c:v>10.184323076055684</c:v>
                </c:pt>
                <c:pt idx="621">
                  <c:v>10.200989742301317</c:v>
                </c:pt>
                <c:pt idx="622">
                  <c:v>10.217656408546933</c:v>
                </c:pt>
                <c:pt idx="623">
                  <c:v>10.234323074792567</c:v>
                </c:pt>
                <c:pt idx="624">
                  <c:v>10.2509897410382</c:v>
                </c:pt>
                <c:pt idx="625">
                  <c:v>10.267656407283832</c:v>
                </c:pt>
                <c:pt idx="626">
                  <c:v>10.284323073529466</c:v>
                </c:pt>
                <c:pt idx="627">
                  <c:v>10.300989739775101</c:v>
                </c:pt>
                <c:pt idx="628">
                  <c:v>10.317656406020735</c:v>
                </c:pt>
                <c:pt idx="629">
                  <c:v>10.334323072266367</c:v>
                </c:pt>
                <c:pt idx="630">
                  <c:v>10.350989738511982</c:v>
                </c:pt>
                <c:pt idx="631">
                  <c:v>10.367656404757616</c:v>
                </c:pt>
                <c:pt idx="632">
                  <c:v>10.38432307100325</c:v>
                </c:pt>
                <c:pt idx="633">
                  <c:v>10.400989737248883</c:v>
                </c:pt>
                <c:pt idx="634">
                  <c:v>10.417656403494515</c:v>
                </c:pt>
                <c:pt idx="635">
                  <c:v>10.434323069740151</c:v>
                </c:pt>
                <c:pt idx="636">
                  <c:v>10.450989735985784</c:v>
                </c:pt>
                <c:pt idx="637">
                  <c:v>10.467656402231418</c:v>
                </c:pt>
                <c:pt idx="638">
                  <c:v>10.484323068477034</c:v>
                </c:pt>
                <c:pt idx="639">
                  <c:v>10.500989734722667</c:v>
                </c:pt>
                <c:pt idx="640">
                  <c:v>10.517656400968299</c:v>
                </c:pt>
                <c:pt idx="641">
                  <c:v>10.534323067213933</c:v>
                </c:pt>
                <c:pt idx="642">
                  <c:v>10.550989733459566</c:v>
                </c:pt>
                <c:pt idx="643">
                  <c:v>10.567656399705202</c:v>
                </c:pt>
                <c:pt idx="644">
                  <c:v>10.584323065950834</c:v>
                </c:pt>
                <c:pt idx="645">
                  <c:v>10.600989732196467</c:v>
                </c:pt>
                <c:pt idx="646">
                  <c:v>10.617656398442083</c:v>
                </c:pt>
                <c:pt idx="647">
                  <c:v>10.634323064687717</c:v>
                </c:pt>
                <c:pt idx="648">
                  <c:v>10.65098973093335</c:v>
                </c:pt>
                <c:pt idx="649">
                  <c:v>10.667656397178982</c:v>
                </c:pt>
                <c:pt idx="650">
                  <c:v>10.684323063424616</c:v>
                </c:pt>
                <c:pt idx="651">
                  <c:v>10.700989729670249</c:v>
                </c:pt>
                <c:pt idx="652">
                  <c:v>10.717656395915885</c:v>
                </c:pt>
                <c:pt idx="653">
                  <c:v>10.734323062161517</c:v>
                </c:pt>
                <c:pt idx="654">
                  <c:v>10.750989728407133</c:v>
                </c:pt>
                <c:pt idx="655">
                  <c:v>10.767656394652766</c:v>
                </c:pt>
                <c:pt idx="656">
                  <c:v>10.7843230608984</c:v>
                </c:pt>
                <c:pt idx="657">
                  <c:v>10.800989727144033</c:v>
                </c:pt>
                <c:pt idx="658">
                  <c:v>10.817656393389665</c:v>
                </c:pt>
                <c:pt idx="659">
                  <c:v>10.834323059635299</c:v>
                </c:pt>
                <c:pt idx="660">
                  <c:v>10.850989725880934</c:v>
                </c:pt>
                <c:pt idx="661">
                  <c:v>10.867656392126568</c:v>
                </c:pt>
                <c:pt idx="662">
                  <c:v>10.884323058372184</c:v>
                </c:pt>
                <c:pt idx="663">
                  <c:v>10.900989724617817</c:v>
                </c:pt>
                <c:pt idx="664">
                  <c:v>10.917656390863449</c:v>
                </c:pt>
                <c:pt idx="665">
                  <c:v>10.934323057109083</c:v>
                </c:pt>
                <c:pt idx="666">
                  <c:v>10.950989723354716</c:v>
                </c:pt>
                <c:pt idx="667">
                  <c:v>10.967656389600348</c:v>
                </c:pt>
                <c:pt idx="668">
                  <c:v>10.984323055845984</c:v>
                </c:pt>
                <c:pt idx="669">
                  <c:v>11.000989722091617</c:v>
                </c:pt>
                <c:pt idx="670">
                  <c:v>11.017656388337233</c:v>
                </c:pt>
                <c:pt idx="671">
                  <c:v>11.034323054582867</c:v>
                </c:pt>
                <c:pt idx="672">
                  <c:v>11.0509897208285</c:v>
                </c:pt>
                <c:pt idx="673">
                  <c:v>11.067656387074132</c:v>
                </c:pt>
                <c:pt idx="674">
                  <c:v>11.084323053319766</c:v>
                </c:pt>
                <c:pt idx="675">
                  <c:v>11.100989719565399</c:v>
                </c:pt>
                <c:pt idx="676">
                  <c:v>11.117656385811035</c:v>
                </c:pt>
                <c:pt idx="677">
                  <c:v>11.134323052056667</c:v>
                </c:pt>
                <c:pt idx="678">
                  <c:v>11.150989718302283</c:v>
                </c:pt>
                <c:pt idx="679">
                  <c:v>11.167656384547916</c:v>
                </c:pt>
                <c:pt idx="680">
                  <c:v>11.18432305079355</c:v>
                </c:pt>
                <c:pt idx="681">
                  <c:v>11.200989717039183</c:v>
                </c:pt>
                <c:pt idx="682">
                  <c:v>11.217656383284815</c:v>
                </c:pt>
                <c:pt idx="683">
                  <c:v>11.234323049530449</c:v>
                </c:pt>
                <c:pt idx="684">
                  <c:v>11.250989715776084</c:v>
                </c:pt>
                <c:pt idx="685">
                  <c:v>11.267656382021718</c:v>
                </c:pt>
                <c:pt idx="686">
                  <c:v>11.284323048267334</c:v>
                </c:pt>
                <c:pt idx="687">
                  <c:v>11.300989714512967</c:v>
                </c:pt>
                <c:pt idx="688">
                  <c:v>11.317656380758599</c:v>
                </c:pt>
                <c:pt idx="689">
                  <c:v>11.334323047004233</c:v>
                </c:pt>
                <c:pt idx="690">
                  <c:v>11.350989713249866</c:v>
                </c:pt>
                <c:pt idx="691">
                  <c:v>11.367656379495498</c:v>
                </c:pt>
                <c:pt idx="692">
                  <c:v>11.384323045741134</c:v>
                </c:pt>
                <c:pt idx="693">
                  <c:v>11.400989711986767</c:v>
                </c:pt>
                <c:pt idx="694">
                  <c:v>11.417656378232383</c:v>
                </c:pt>
                <c:pt idx="695">
                  <c:v>11.434323044478017</c:v>
                </c:pt>
                <c:pt idx="696">
                  <c:v>11.45098971072365</c:v>
                </c:pt>
                <c:pt idx="697">
                  <c:v>11.467656376969282</c:v>
                </c:pt>
                <c:pt idx="698">
                  <c:v>11.484323043214916</c:v>
                </c:pt>
                <c:pt idx="699">
                  <c:v>11.50098970946055</c:v>
                </c:pt>
                <c:pt idx="700">
                  <c:v>11.517656375706185</c:v>
                </c:pt>
                <c:pt idx="701">
                  <c:v>11.534323041951817</c:v>
                </c:pt>
                <c:pt idx="702">
                  <c:v>11.550989708197433</c:v>
                </c:pt>
                <c:pt idx="703">
                  <c:v>11.567656374443066</c:v>
                </c:pt>
                <c:pt idx="704">
                  <c:v>11.5843230406887</c:v>
                </c:pt>
                <c:pt idx="705">
                  <c:v>11.600989706934334</c:v>
                </c:pt>
                <c:pt idx="706">
                  <c:v>11.617656373179965</c:v>
                </c:pt>
                <c:pt idx="707">
                  <c:v>11.634323039425599</c:v>
                </c:pt>
                <c:pt idx="708">
                  <c:v>11.650989705671234</c:v>
                </c:pt>
                <c:pt idx="709">
                  <c:v>11.667656371916868</c:v>
                </c:pt>
                <c:pt idx="710">
                  <c:v>11.684323038162484</c:v>
                </c:pt>
                <c:pt idx="711">
                  <c:v>11.700989704408117</c:v>
                </c:pt>
                <c:pt idx="712">
                  <c:v>11.717656370653749</c:v>
                </c:pt>
                <c:pt idx="713">
                  <c:v>11.734323036899383</c:v>
                </c:pt>
                <c:pt idx="714">
                  <c:v>11.750989703145017</c:v>
                </c:pt>
                <c:pt idx="715">
                  <c:v>11.767656369390648</c:v>
                </c:pt>
                <c:pt idx="716">
                  <c:v>11.784323035636284</c:v>
                </c:pt>
                <c:pt idx="717">
                  <c:v>11.800989701881917</c:v>
                </c:pt>
                <c:pt idx="718">
                  <c:v>11.817656368127533</c:v>
                </c:pt>
                <c:pt idx="719">
                  <c:v>11.834323034373167</c:v>
                </c:pt>
                <c:pt idx="720">
                  <c:v>11.850989700618801</c:v>
                </c:pt>
                <c:pt idx="721">
                  <c:v>11.867656366864432</c:v>
                </c:pt>
                <c:pt idx="722">
                  <c:v>11.884323033110066</c:v>
                </c:pt>
                <c:pt idx="723">
                  <c:v>11.9009896993557</c:v>
                </c:pt>
                <c:pt idx="724">
                  <c:v>11.917656365601333</c:v>
                </c:pt>
                <c:pt idx="725">
                  <c:v>11.934323031846967</c:v>
                </c:pt>
                <c:pt idx="726">
                  <c:v>11.950989698092583</c:v>
                </c:pt>
                <c:pt idx="727">
                  <c:v>11.967656364338216</c:v>
                </c:pt>
                <c:pt idx="728">
                  <c:v>11.98432303058385</c:v>
                </c:pt>
                <c:pt idx="729">
                  <c:v>12.000989696829484</c:v>
                </c:pt>
                <c:pt idx="730">
                  <c:v>12.017656363075115</c:v>
                </c:pt>
                <c:pt idx="731">
                  <c:v>12.034323029320749</c:v>
                </c:pt>
                <c:pt idx="732">
                  <c:v>12.050989695566383</c:v>
                </c:pt>
                <c:pt idx="733">
                  <c:v>12.067656361812018</c:v>
                </c:pt>
                <c:pt idx="734">
                  <c:v>12.084323028057634</c:v>
                </c:pt>
                <c:pt idx="735">
                  <c:v>12.100989694303268</c:v>
                </c:pt>
                <c:pt idx="736">
                  <c:v>12.117656360548899</c:v>
                </c:pt>
                <c:pt idx="737">
                  <c:v>12.134323026794533</c:v>
                </c:pt>
                <c:pt idx="738">
                  <c:v>12.150989693040167</c:v>
                </c:pt>
                <c:pt idx="739">
                  <c:v>12.167656359285798</c:v>
                </c:pt>
                <c:pt idx="740">
                  <c:v>12.184323025531432</c:v>
                </c:pt>
                <c:pt idx="741">
                  <c:v>12.200989691777067</c:v>
                </c:pt>
                <c:pt idx="742">
                  <c:v>12.217656358022683</c:v>
                </c:pt>
                <c:pt idx="743">
                  <c:v>12.234323024268317</c:v>
                </c:pt>
                <c:pt idx="744">
                  <c:v>12.250989690513951</c:v>
                </c:pt>
                <c:pt idx="745">
                  <c:v>12.267656356759582</c:v>
                </c:pt>
                <c:pt idx="746">
                  <c:v>12.284323023005216</c:v>
                </c:pt>
                <c:pt idx="747">
                  <c:v>12.30098968925085</c:v>
                </c:pt>
                <c:pt idx="748">
                  <c:v>12.317656355496483</c:v>
                </c:pt>
                <c:pt idx="749">
                  <c:v>12.334323021742117</c:v>
                </c:pt>
                <c:pt idx="750">
                  <c:v>12.350989687987733</c:v>
                </c:pt>
                <c:pt idx="751">
                  <c:v>12.367656354233366</c:v>
                </c:pt>
                <c:pt idx="752">
                  <c:v>12.384323020479</c:v>
                </c:pt>
                <c:pt idx="753">
                  <c:v>12.400989686724634</c:v>
                </c:pt>
                <c:pt idx="754">
                  <c:v>12.417656352970265</c:v>
                </c:pt>
                <c:pt idx="755">
                  <c:v>12.434323019215899</c:v>
                </c:pt>
                <c:pt idx="756">
                  <c:v>12.450989685461533</c:v>
                </c:pt>
                <c:pt idx="757">
                  <c:v>12.467656351707168</c:v>
                </c:pt>
                <c:pt idx="758">
                  <c:v>12.484323017952784</c:v>
                </c:pt>
                <c:pt idx="759">
                  <c:v>12.500989684198418</c:v>
                </c:pt>
                <c:pt idx="760">
                  <c:v>12.517656350444049</c:v>
                </c:pt>
                <c:pt idx="761">
                  <c:v>12.534323016689683</c:v>
                </c:pt>
                <c:pt idx="762">
                  <c:v>12.550989682935317</c:v>
                </c:pt>
                <c:pt idx="763">
                  <c:v>12.567656349180949</c:v>
                </c:pt>
                <c:pt idx="764">
                  <c:v>12.584323015426582</c:v>
                </c:pt>
                <c:pt idx="765">
                  <c:v>12.600989681672218</c:v>
                </c:pt>
                <c:pt idx="766">
                  <c:v>12.617656347917833</c:v>
                </c:pt>
                <c:pt idx="767">
                  <c:v>12.634323014163467</c:v>
                </c:pt>
                <c:pt idx="768">
                  <c:v>12.650989680409101</c:v>
                </c:pt>
                <c:pt idx="769">
                  <c:v>12.667656346654733</c:v>
                </c:pt>
                <c:pt idx="770">
                  <c:v>12.684323012900366</c:v>
                </c:pt>
                <c:pt idx="771">
                  <c:v>12.700989679146</c:v>
                </c:pt>
                <c:pt idx="772">
                  <c:v>12.717656345391633</c:v>
                </c:pt>
                <c:pt idx="773">
                  <c:v>12.734323011637267</c:v>
                </c:pt>
                <c:pt idx="774">
                  <c:v>12.750989677882883</c:v>
                </c:pt>
                <c:pt idx="775">
                  <c:v>12.767656344128516</c:v>
                </c:pt>
                <c:pt idx="776">
                  <c:v>12.78432301037415</c:v>
                </c:pt>
                <c:pt idx="777">
                  <c:v>12.800989676619784</c:v>
                </c:pt>
                <c:pt idx="778">
                  <c:v>12.817656342865416</c:v>
                </c:pt>
                <c:pt idx="779">
                  <c:v>12.834323009111049</c:v>
                </c:pt>
                <c:pt idx="780">
                  <c:v>12.850989675356683</c:v>
                </c:pt>
                <c:pt idx="781">
                  <c:v>12.867656341602318</c:v>
                </c:pt>
                <c:pt idx="782">
                  <c:v>12.884323007847934</c:v>
                </c:pt>
                <c:pt idx="783">
                  <c:v>12.900989674093568</c:v>
                </c:pt>
                <c:pt idx="784">
                  <c:v>12.9176563403392</c:v>
                </c:pt>
                <c:pt idx="785">
                  <c:v>12.934323006584833</c:v>
                </c:pt>
                <c:pt idx="786">
                  <c:v>12.950989672830467</c:v>
                </c:pt>
                <c:pt idx="787">
                  <c:v>12.967656339076099</c:v>
                </c:pt>
                <c:pt idx="788">
                  <c:v>12.984323005321732</c:v>
                </c:pt>
                <c:pt idx="789">
                  <c:v>13.000989671567366</c:v>
                </c:pt>
                <c:pt idx="790">
                  <c:v>13.017656337812983</c:v>
                </c:pt>
                <c:pt idx="791">
                  <c:v>13.034323004058617</c:v>
                </c:pt>
                <c:pt idx="792">
                  <c:v>13.050989670304251</c:v>
                </c:pt>
                <c:pt idx="793">
                  <c:v>13.067656336549883</c:v>
                </c:pt>
                <c:pt idx="794">
                  <c:v>13.084323002795516</c:v>
                </c:pt>
                <c:pt idx="795">
                  <c:v>13.10098966904115</c:v>
                </c:pt>
                <c:pt idx="796">
                  <c:v>13.117656335286783</c:v>
                </c:pt>
                <c:pt idx="797">
                  <c:v>13.134323001532415</c:v>
                </c:pt>
                <c:pt idx="798">
                  <c:v>13.150989667778033</c:v>
                </c:pt>
                <c:pt idx="799">
                  <c:v>13.167656334023667</c:v>
                </c:pt>
                <c:pt idx="800">
                  <c:v>13.1843230002693</c:v>
                </c:pt>
                <c:pt idx="801">
                  <c:v>13.200989666514934</c:v>
                </c:pt>
                <c:pt idx="802">
                  <c:v>13.217656332760566</c:v>
                </c:pt>
                <c:pt idx="803">
                  <c:v>13.234322999006199</c:v>
                </c:pt>
                <c:pt idx="804">
                  <c:v>13.250989665251833</c:v>
                </c:pt>
                <c:pt idx="805">
                  <c:v>13.267656331497466</c:v>
                </c:pt>
                <c:pt idx="806">
                  <c:v>13.284322997743084</c:v>
                </c:pt>
                <c:pt idx="807">
                  <c:v>13.300989663988718</c:v>
                </c:pt>
                <c:pt idx="808">
                  <c:v>13.31765633023435</c:v>
                </c:pt>
                <c:pt idx="809">
                  <c:v>13.334322996479983</c:v>
                </c:pt>
                <c:pt idx="810">
                  <c:v>13.350989662725617</c:v>
                </c:pt>
                <c:pt idx="811">
                  <c:v>13.367656328971249</c:v>
                </c:pt>
                <c:pt idx="812">
                  <c:v>13.384322995216882</c:v>
                </c:pt>
                <c:pt idx="813">
                  <c:v>13.400989661462516</c:v>
                </c:pt>
                <c:pt idx="814">
                  <c:v>13.417656327708134</c:v>
                </c:pt>
                <c:pt idx="815">
                  <c:v>13.434322993953767</c:v>
                </c:pt>
                <c:pt idx="816">
                  <c:v>13.450989660199401</c:v>
                </c:pt>
                <c:pt idx="817">
                  <c:v>13.467656326445033</c:v>
                </c:pt>
                <c:pt idx="818">
                  <c:v>13.484322992690666</c:v>
                </c:pt>
                <c:pt idx="819">
                  <c:v>13.5009896589363</c:v>
                </c:pt>
                <c:pt idx="820">
                  <c:v>13.517656325181933</c:v>
                </c:pt>
                <c:pt idx="821">
                  <c:v>13.534322991427565</c:v>
                </c:pt>
                <c:pt idx="822">
                  <c:v>13.550989657673183</c:v>
                </c:pt>
                <c:pt idx="823">
                  <c:v>13.567656323918817</c:v>
                </c:pt>
                <c:pt idx="824">
                  <c:v>13.58432299016445</c:v>
                </c:pt>
                <c:pt idx="825">
                  <c:v>13.600989656410084</c:v>
                </c:pt>
                <c:pt idx="826">
                  <c:v>13.617656322655716</c:v>
                </c:pt>
                <c:pt idx="827">
                  <c:v>13.634322988901349</c:v>
                </c:pt>
                <c:pt idx="828">
                  <c:v>13.650989655146983</c:v>
                </c:pt>
                <c:pt idx="829">
                  <c:v>13.667656321392617</c:v>
                </c:pt>
                <c:pt idx="830">
                  <c:v>13.684322987638234</c:v>
                </c:pt>
                <c:pt idx="831">
                  <c:v>13.700989653883868</c:v>
                </c:pt>
                <c:pt idx="832">
                  <c:v>13.7176563201295</c:v>
                </c:pt>
                <c:pt idx="833">
                  <c:v>13.734322986375133</c:v>
                </c:pt>
                <c:pt idx="834">
                  <c:v>13.750989652620767</c:v>
                </c:pt>
                <c:pt idx="835">
                  <c:v>13.767656318866399</c:v>
                </c:pt>
                <c:pt idx="836">
                  <c:v>13.784322985112032</c:v>
                </c:pt>
                <c:pt idx="837">
                  <c:v>13.800989651357666</c:v>
                </c:pt>
                <c:pt idx="838">
                  <c:v>13.817656317603284</c:v>
                </c:pt>
                <c:pt idx="839">
                  <c:v>13.834322983848917</c:v>
                </c:pt>
                <c:pt idx="840">
                  <c:v>13.850989650094551</c:v>
                </c:pt>
                <c:pt idx="841">
                  <c:v>13.867656316340183</c:v>
                </c:pt>
                <c:pt idx="842">
                  <c:v>13.884322982585816</c:v>
                </c:pt>
                <c:pt idx="843">
                  <c:v>13.90098964883145</c:v>
                </c:pt>
                <c:pt idx="844">
                  <c:v>13.917656315077084</c:v>
                </c:pt>
                <c:pt idx="845">
                  <c:v>13.934322981322715</c:v>
                </c:pt>
                <c:pt idx="846">
                  <c:v>13.950989647568333</c:v>
                </c:pt>
                <c:pt idx="847">
                  <c:v>13.967656313813967</c:v>
                </c:pt>
                <c:pt idx="848">
                  <c:v>13.9843229800596</c:v>
                </c:pt>
                <c:pt idx="849">
                  <c:v>14.000989646305234</c:v>
                </c:pt>
                <c:pt idx="850">
                  <c:v>14.017656312550866</c:v>
                </c:pt>
                <c:pt idx="851">
                  <c:v>14.034322978796499</c:v>
                </c:pt>
                <c:pt idx="852">
                  <c:v>14.050989645042133</c:v>
                </c:pt>
                <c:pt idx="853">
                  <c:v>14.067656311287767</c:v>
                </c:pt>
                <c:pt idx="854">
                  <c:v>14.084322977533384</c:v>
                </c:pt>
                <c:pt idx="855">
                  <c:v>14.100989643779018</c:v>
                </c:pt>
                <c:pt idx="856">
                  <c:v>14.11765631002465</c:v>
                </c:pt>
                <c:pt idx="857">
                  <c:v>14.134322976270283</c:v>
                </c:pt>
                <c:pt idx="858">
                  <c:v>14.150989642515917</c:v>
                </c:pt>
                <c:pt idx="859">
                  <c:v>14.167656308761549</c:v>
                </c:pt>
                <c:pt idx="860">
                  <c:v>14.184322975007182</c:v>
                </c:pt>
                <c:pt idx="861">
                  <c:v>14.200989641252816</c:v>
                </c:pt>
                <c:pt idx="862">
                  <c:v>14.217656307498434</c:v>
                </c:pt>
                <c:pt idx="863">
                  <c:v>14.234322973744067</c:v>
                </c:pt>
                <c:pt idx="864">
                  <c:v>14.250989639989701</c:v>
                </c:pt>
                <c:pt idx="865">
                  <c:v>14.267656306235333</c:v>
                </c:pt>
                <c:pt idx="866">
                  <c:v>14.284322972480966</c:v>
                </c:pt>
                <c:pt idx="867">
                  <c:v>14.3009896387266</c:v>
                </c:pt>
                <c:pt idx="868">
                  <c:v>14.317656304972234</c:v>
                </c:pt>
                <c:pt idx="869">
                  <c:v>14.334322971217865</c:v>
                </c:pt>
                <c:pt idx="870">
                  <c:v>14.350989637463483</c:v>
                </c:pt>
                <c:pt idx="871">
                  <c:v>14.367656303709117</c:v>
                </c:pt>
                <c:pt idx="872">
                  <c:v>14.38432296995475</c:v>
                </c:pt>
                <c:pt idx="873">
                  <c:v>14.400989636200384</c:v>
                </c:pt>
                <c:pt idx="874">
                  <c:v>14.417656302446016</c:v>
                </c:pt>
                <c:pt idx="875">
                  <c:v>14.434322968691649</c:v>
                </c:pt>
                <c:pt idx="876">
                  <c:v>14.450989634937283</c:v>
                </c:pt>
                <c:pt idx="877">
                  <c:v>14.467656301182917</c:v>
                </c:pt>
                <c:pt idx="878">
                  <c:v>14.484322967428534</c:v>
                </c:pt>
                <c:pt idx="879">
                  <c:v>14.500989633674168</c:v>
                </c:pt>
                <c:pt idx="880">
                  <c:v>14.5176562999198</c:v>
                </c:pt>
                <c:pt idx="881">
                  <c:v>14.534322966165433</c:v>
                </c:pt>
                <c:pt idx="882">
                  <c:v>14.550989632411067</c:v>
                </c:pt>
                <c:pt idx="883">
                  <c:v>14.567656298656699</c:v>
                </c:pt>
                <c:pt idx="884">
                  <c:v>14.584322964902332</c:v>
                </c:pt>
                <c:pt idx="885">
                  <c:v>14.600989631147966</c:v>
                </c:pt>
                <c:pt idx="886">
                  <c:v>14.617656297393584</c:v>
                </c:pt>
                <c:pt idx="887">
                  <c:v>14.634322963639217</c:v>
                </c:pt>
                <c:pt idx="888">
                  <c:v>14.650989629884851</c:v>
                </c:pt>
                <c:pt idx="889">
                  <c:v>14.667656296130483</c:v>
                </c:pt>
                <c:pt idx="890">
                  <c:v>14.684322962376116</c:v>
                </c:pt>
                <c:pt idx="891">
                  <c:v>14.70098962862175</c:v>
                </c:pt>
                <c:pt idx="892">
                  <c:v>14.717656294867384</c:v>
                </c:pt>
                <c:pt idx="893">
                  <c:v>14.734322961113016</c:v>
                </c:pt>
                <c:pt idx="894">
                  <c:v>14.750989627358649</c:v>
                </c:pt>
                <c:pt idx="895">
                  <c:v>14.767656293604267</c:v>
                </c:pt>
                <c:pt idx="896">
                  <c:v>14.7843229598499</c:v>
                </c:pt>
                <c:pt idx="897">
                  <c:v>14.800989626095534</c:v>
                </c:pt>
                <c:pt idx="898">
                  <c:v>14.817656292341166</c:v>
                </c:pt>
                <c:pt idx="899">
                  <c:v>14.8343229585868</c:v>
                </c:pt>
                <c:pt idx="900">
                  <c:v>14.850989624832433</c:v>
                </c:pt>
                <c:pt idx="901">
                  <c:v>14.867656291078067</c:v>
                </c:pt>
                <c:pt idx="902">
                  <c:v>14.884322957323699</c:v>
                </c:pt>
                <c:pt idx="903">
                  <c:v>14.900989623569318</c:v>
                </c:pt>
                <c:pt idx="904">
                  <c:v>14.91765628981495</c:v>
                </c:pt>
                <c:pt idx="905">
                  <c:v>14.934322956060583</c:v>
                </c:pt>
                <c:pt idx="906">
                  <c:v>14.950989622306217</c:v>
                </c:pt>
                <c:pt idx="907">
                  <c:v>14.967656288551849</c:v>
                </c:pt>
                <c:pt idx="908">
                  <c:v>14.984322954797483</c:v>
                </c:pt>
                <c:pt idx="909">
                  <c:v>15.000989621043116</c:v>
                </c:pt>
                <c:pt idx="910">
                  <c:v>15.01765628728875</c:v>
                </c:pt>
                <c:pt idx="911">
                  <c:v>15.034322953534367</c:v>
                </c:pt>
                <c:pt idx="912">
                  <c:v>15.050989619780001</c:v>
                </c:pt>
                <c:pt idx="913">
                  <c:v>15.067656286025633</c:v>
                </c:pt>
                <c:pt idx="914">
                  <c:v>15.084322952271267</c:v>
                </c:pt>
                <c:pt idx="915">
                  <c:v>15.1009896185169</c:v>
                </c:pt>
                <c:pt idx="916">
                  <c:v>15.117656284762534</c:v>
                </c:pt>
                <c:pt idx="917">
                  <c:v>15.134322951008166</c:v>
                </c:pt>
                <c:pt idx="918">
                  <c:v>15.150989617253799</c:v>
                </c:pt>
                <c:pt idx="919">
                  <c:v>15.167656283499417</c:v>
                </c:pt>
                <c:pt idx="920">
                  <c:v>15.18432294974505</c:v>
                </c:pt>
                <c:pt idx="921">
                  <c:v>15.200989615990684</c:v>
                </c:pt>
                <c:pt idx="922">
                  <c:v>15.217656282236316</c:v>
                </c:pt>
                <c:pt idx="923">
                  <c:v>15.23432294848195</c:v>
                </c:pt>
                <c:pt idx="924">
                  <c:v>15.250989614727583</c:v>
                </c:pt>
                <c:pt idx="925">
                  <c:v>15.267656280973217</c:v>
                </c:pt>
                <c:pt idx="926">
                  <c:v>15.284322947218849</c:v>
                </c:pt>
                <c:pt idx="927">
                  <c:v>15.300989613464468</c:v>
                </c:pt>
                <c:pt idx="928">
                  <c:v>15.3176562797101</c:v>
                </c:pt>
                <c:pt idx="929">
                  <c:v>15.334322945955734</c:v>
                </c:pt>
                <c:pt idx="930">
                  <c:v>15.350989612201367</c:v>
                </c:pt>
                <c:pt idx="931">
                  <c:v>15.367656278446999</c:v>
                </c:pt>
                <c:pt idx="932">
                  <c:v>15.384322944692633</c:v>
                </c:pt>
                <c:pt idx="933">
                  <c:v>15.400989610938266</c:v>
                </c:pt>
                <c:pt idx="934">
                  <c:v>15.4176562771839</c:v>
                </c:pt>
                <c:pt idx="935">
                  <c:v>15.434322943429517</c:v>
                </c:pt>
                <c:pt idx="936">
                  <c:v>15.450989609675151</c:v>
                </c:pt>
                <c:pt idx="937">
                  <c:v>15.467656275920783</c:v>
                </c:pt>
                <c:pt idx="938">
                  <c:v>15.484322942166417</c:v>
                </c:pt>
                <c:pt idx="939">
                  <c:v>15.50098960841205</c:v>
                </c:pt>
                <c:pt idx="940">
                  <c:v>15.517656274657684</c:v>
                </c:pt>
                <c:pt idx="941">
                  <c:v>15.534322940903316</c:v>
                </c:pt>
                <c:pt idx="942">
                  <c:v>15.550989607148949</c:v>
                </c:pt>
                <c:pt idx="943">
                  <c:v>15.567656273394567</c:v>
                </c:pt>
                <c:pt idx="944">
                  <c:v>15.584322939640201</c:v>
                </c:pt>
                <c:pt idx="945">
                  <c:v>15.600989605885834</c:v>
                </c:pt>
                <c:pt idx="946">
                  <c:v>15.617656272131466</c:v>
                </c:pt>
                <c:pt idx="947">
                  <c:v>15.6343229383771</c:v>
                </c:pt>
                <c:pt idx="948">
                  <c:v>15.650989604622733</c:v>
                </c:pt>
                <c:pt idx="949">
                  <c:v>15.667656270868367</c:v>
                </c:pt>
                <c:pt idx="950">
                  <c:v>15.684322937113999</c:v>
                </c:pt>
                <c:pt idx="951">
                  <c:v>15.700989603359618</c:v>
                </c:pt>
                <c:pt idx="952">
                  <c:v>15.71765626960525</c:v>
                </c:pt>
                <c:pt idx="953">
                  <c:v>15.734322935850884</c:v>
                </c:pt>
                <c:pt idx="954">
                  <c:v>15.750989602096517</c:v>
                </c:pt>
                <c:pt idx="955">
                  <c:v>15.767656268342149</c:v>
                </c:pt>
                <c:pt idx="956">
                  <c:v>15.784322934587783</c:v>
                </c:pt>
                <c:pt idx="957">
                  <c:v>15.800989600833416</c:v>
                </c:pt>
                <c:pt idx="958">
                  <c:v>15.81765626707905</c:v>
                </c:pt>
                <c:pt idx="959">
                  <c:v>15.834322933324668</c:v>
                </c:pt>
                <c:pt idx="960">
                  <c:v>15.850989599570301</c:v>
                </c:pt>
                <c:pt idx="961">
                  <c:v>15.867656265815933</c:v>
                </c:pt>
                <c:pt idx="962">
                  <c:v>15.884322932061567</c:v>
                </c:pt>
                <c:pt idx="963">
                  <c:v>15.9009895983072</c:v>
                </c:pt>
                <c:pt idx="964">
                  <c:v>15.917656264552834</c:v>
                </c:pt>
                <c:pt idx="965">
                  <c:v>15.934322930798466</c:v>
                </c:pt>
                <c:pt idx="966">
                  <c:v>15.950989597044099</c:v>
                </c:pt>
                <c:pt idx="967">
                  <c:v>15.967656263289717</c:v>
                </c:pt>
                <c:pt idx="968">
                  <c:v>15.984322929535351</c:v>
                </c:pt>
                <c:pt idx="969">
                  <c:v>16.000989595780982</c:v>
                </c:pt>
                <c:pt idx="970">
                  <c:v>16.017656262026616</c:v>
                </c:pt>
                <c:pt idx="971">
                  <c:v>16.03432292827225</c:v>
                </c:pt>
                <c:pt idx="972">
                  <c:v>16.050989594517883</c:v>
                </c:pt>
                <c:pt idx="973">
                  <c:v>16.067656260763517</c:v>
                </c:pt>
                <c:pt idx="974">
                  <c:v>16.084322927009151</c:v>
                </c:pt>
                <c:pt idx="975">
                  <c:v>16.100989593254766</c:v>
                </c:pt>
                <c:pt idx="976">
                  <c:v>16.1176562595004</c:v>
                </c:pt>
                <c:pt idx="977">
                  <c:v>16.134322925746034</c:v>
                </c:pt>
                <c:pt idx="978">
                  <c:v>16.150989591991667</c:v>
                </c:pt>
                <c:pt idx="979">
                  <c:v>16.167656258237301</c:v>
                </c:pt>
                <c:pt idx="980">
                  <c:v>16.184322924482935</c:v>
                </c:pt>
                <c:pt idx="981">
                  <c:v>16.200989590728565</c:v>
                </c:pt>
                <c:pt idx="982">
                  <c:v>16.217656256974198</c:v>
                </c:pt>
                <c:pt idx="983">
                  <c:v>16.234322923219818</c:v>
                </c:pt>
                <c:pt idx="984">
                  <c:v>16.250989589465451</c:v>
                </c:pt>
                <c:pt idx="985">
                  <c:v>16.267656255711085</c:v>
                </c:pt>
                <c:pt idx="986">
                  <c:v>16.284322921956718</c:v>
                </c:pt>
                <c:pt idx="987">
                  <c:v>16.300989588202349</c:v>
                </c:pt>
                <c:pt idx="988">
                  <c:v>16.317656254447982</c:v>
                </c:pt>
                <c:pt idx="989">
                  <c:v>16.334322920693616</c:v>
                </c:pt>
                <c:pt idx="990">
                  <c:v>16.350989586939249</c:v>
                </c:pt>
                <c:pt idx="991">
                  <c:v>16.367656253184869</c:v>
                </c:pt>
                <c:pt idx="992">
                  <c:v>16.384322919430499</c:v>
                </c:pt>
                <c:pt idx="993">
                  <c:v>16.400989585676133</c:v>
                </c:pt>
                <c:pt idx="994">
                  <c:v>16.417656251921766</c:v>
                </c:pt>
                <c:pt idx="995">
                  <c:v>16.4343229181674</c:v>
                </c:pt>
                <c:pt idx="996">
                  <c:v>16.450989584413033</c:v>
                </c:pt>
                <c:pt idx="997">
                  <c:v>16.467656250658667</c:v>
                </c:pt>
                <c:pt idx="998">
                  <c:v>16.484322916904301</c:v>
                </c:pt>
                <c:pt idx="999">
                  <c:v>16.500989583149916</c:v>
                </c:pt>
                <c:pt idx="1000">
                  <c:v>16.51765624939555</c:v>
                </c:pt>
                <c:pt idx="1001">
                  <c:v>16.534322915641184</c:v>
                </c:pt>
                <c:pt idx="1002">
                  <c:v>16.550989581886817</c:v>
                </c:pt>
                <c:pt idx="1003">
                  <c:v>16.567656248132451</c:v>
                </c:pt>
                <c:pt idx="1004">
                  <c:v>16.584322914378085</c:v>
                </c:pt>
                <c:pt idx="1005">
                  <c:v>16.600989580623715</c:v>
                </c:pt>
                <c:pt idx="1006">
                  <c:v>16.617656246869348</c:v>
                </c:pt>
                <c:pt idx="1007">
                  <c:v>16.634322913114968</c:v>
                </c:pt>
                <c:pt idx="1008">
                  <c:v>16.650989579360601</c:v>
                </c:pt>
                <c:pt idx="1009">
                  <c:v>16.667656245606167</c:v>
                </c:pt>
                <c:pt idx="1010">
                  <c:v>16.684322911851833</c:v>
                </c:pt>
                <c:pt idx="1011">
                  <c:v>16.700989578097499</c:v>
                </c:pt>
                <c:pt idx="1012">
                  <c:v>16.717656244343001</c:v>
                </c:pt>
                <c:pt idx="1013">
                  <c:v>16.734322910588666</c:v>
                </c:pt>
                <c:pt idx="1014">
                  <c:v>16.750989576834332</c:v>
                </c:pt>
                <c:pt idx="1015">
                  <c:v>16.767656243080001</c:v>
                </c:pt>
                <c:pt idx="1016">
                  <c:v>16.784322909325667</c:v>
                </c:pt>
                <c:pt idx="1017">
                  <c:v>16.800989575571165</c:v>
                </c:pt>
                <c:pt idx="1018">
                  <c:v>16.817656241816834</c:v>
                </c:pt>
                <c:pt idx="1019">
                  <c:v>16.8343229080625</c:v>
                </c:pt>
                <c:pt idx="1020">
                  <c:v>16.850989574308166</c:v>
                </c:pt>
                <c:pt idx="1021">
                  <c:v>16.867656240553668</c:v>
                </c:pt>
                <c:pt idx="1022">
                  <c:v>16.884322906799333</c:v>
                </c:pt>
                <c:pt idx="1023">
                  <c:v>16.900989573044999</c:v>
                </c:pt>
                <c:pt idx="1024">
                  <c:v>16.917656239290668</c:v>
                </c:pt>
                <c:pt idx="1025">
                  <c:v>16.934322905536334</c:v>
                </c:pt>
                <c:pt idx="1026">
                  <c:v>16.950989571781832</c:v>
                </c:pt>
                <c:pt idx="1027">
                  <c:v>16.967656238027498</c:v>
                </c:pt>
                <c:pt idx="1028">
                  <c:v>16.984322904273167</c:v>
                </c:pt>
                <c:pt idx="1029">
                  <c:v>17.000989570518833</c:v>
                </c:pt>
                <c:pt idx="1030">
                  <c:v>17.017656236764498</c:v>
                </c:pt>
                <c:pt idx="1031">
                  <c:v>17.034322903010001</c:v>
                </c:pt>
                <c:pt idx="1032">
                  <c:v>17.050989569255666</c:v>
                </c:pt>
                <c:pt idx="1033">
                  <c:v>17.067656235501332</c:v>
                </c:pt>
                <c:pt idx="1034">
                  <c:v>17.084322901747001</c:v>
                </c:pt>
                <c:pt idx="1035">
                  <c:v>17.100989567992499</c:v>
                </c:pt>
                <c:pt idx="1036">
                  <c:v>17.117656234238165</c:v>
                </c:pt>
                <c:pt idx="1037">
                  <c:v>17.134322900483834</c:v>
                </c:pt>
                <c:pt idx="1038">
                  <c:v>17.1509895667295</c:v>
                </c:pt>
                <c:pt idx="1039">
                  <c:v>17.167656232975165</c:v>
                </c:pt>
                <c:pt idx="1040">
                  <c:v>17.184322899220668</c:v>
                </c:pt>
                <c:pt idx="1041">
                  <c:v>17.200989565466333</c:v>
                </c:pt>
                <c:pt idx="1042">
                  <c:v>17.217656231711999</c:v>
                </c:pt>
                <c:pt idx="1043">
                  <c:v>17.234322897957668</c:v>
                </c:pt>
                <c:pt idx="1044">
                  <c:v>17.250989564203334</c:v>
                </c:pt>
                <c:pt idx="1045">
                  <c:v>17.267656230448832</c:v>
                </c:pt>
                <c:pt idx="1046">
                  <c:v>17.284322896694501</c:v>
                </c:pt>
                <c:pt idx="1047">
                  <c:v>17.300989562940167</c:v>
                </c:pt>
                <c:pt idx="1048">
                  <c:v>17.317656229185832</c:v>
                </c:pt>
                <c:pt idx="1049">
                  <c:v>17.334322895431502</c:v>
                </c:pt>
                <c:pt idx="1050">
                  <c:v>17.350989561677</c:v>
                </c:pt>
                <c:pt idx="1051">
                  <c:v>17.367656227922666</c:v>
                </c:pt>
                <c:pt idx="1052">
                  <c:v>17.384322894168335</c:v>
                </c:pt>
                <c:pt idx="1053">
                  <c:v>17.400989560414001</c:v>
                </c:pt>
                <c:pt idx="1054">
                  <c:v>17.417656226659503</c:v>
                </c:pt>
                <c:pt idx="1055">
                  <c:v>17.434322892905168</c:v>
                </c:pt>
                <c:pt idx="1056">
                  <c:v>17.450989559150834</c:v>
                </c:pt>
                <c:pt idx="1057">
                  <c:v>17.467656225396503</c:v>
                </c:pt>
                <c:pt idx="1058">
                  <c:v>17.484322891642169</c:v>
                </c:pt>
                <c:pt idx="1059">
                  <c:v>17.500989557887667</c:v>
                </c:pt>
                <c:pt idx="1060">
                  <c:v>17.517656224133336</c:v>
                </c:pt>
                <c:pt idx="1061">
                  <c:v>17.534322890378998</c:v>
                </c:pt>
                <c:pt idx="1062">
                  <c:v>17.550989556624664</c:v>
                </c:pt>
                <c:pt idx="1063">
                  <c:v>17.567656222870333</c:v>
                </c:pt>
                <c:pt idx="1064">
                  <c:v>17.584322889115832</c:v>
                </c:pt>
                <c:pt idx="1065">
                  <c:v>17.600989555361497</c:v>
                </c:pt>
                <c:pt idx="1066">
                  <c:v>17.617656221607167</c:v>
                </c:pt>
                <c:pt idx="1067">
                  <c:v>17.634322887852832</c:v>
                </c:pt>
                <c:pt idx="1068">
                  <c:v>17.650989554098331</c:v>
                </c:pt>
                <c:pt idx="1069">
                  <c:v>17.667656220344</c:v>
                </c:pt>
                <c:pt idx="1070">
                  <c:v>17.684322886589666</c:v>
                </c:pt>
                <c:pt idx="1071">
                  <c:v>17.700989552835331</c:v>
                </c:pt>
                <c:pt idx="1072">
                  <c:v>17.717656219081</c:v>
                </c:pt>
                <c:pt idx="1073">
                  <c:v>17.734322885326499</c:v>
                </c:pt>
                <c:pt idx="1074">
                  <c:v>17.750989551572168</c:v>
                </c:pt>
                <c:pt idx="1075">
                  <c:v>17.767656217817834</c:v>
                </c:pt>
                <c:pt idx="1076">
                  <c:v>17.784322884063499</c:v>
                </c:pt>
                <c:pt idx="1077">
                  <c:v>17.800989550309168</c:v>
                </c:pt>
                <c:pt idx="1078">
                  <c:v>17.817656216554667</c:v>
                </c:pt>
                <c:pt idx="1079">
                  <c:v>17.834322882800333</c:v>
                </c:pt>
                <c:pt idx="1080">
                  <c:v>17.850989549046002</c:v>
                </c:pt>
                <c:pt idx="1081">
                  <c:v>17.867656215291667</c:v>
                </c:pt>
                <c:pt idx="1082">
                  <c:v>17.884322881537166</c:v>
                </c:pt>
                <c:pt idx="1083">
                  <c:v>17.900989547782835</c:v>
                </c:pt>
                <c:pt idx="1084">
                  <c:v>17.917656214028501</c:v>
                </c:pt>
                <c:pt idx="1085">
                  <c:v>17.934322880274166</c:v>
                </c:pt>
                <c:pt idx="1086">
                  <c:v>17.950989546519835</c:v>
                </c:pt>
                <c:pt idx="1087">
                  <c:v>17.967656212765334</c:v>
                </c:pt>
                <c:pt idx="1088">
                  <c:v>17.984322879011</c:v>
                </c:pt>
                <c:pt idx="1089">
                  <c:v>18.000989545256669</c:v>
                </c:pt>
                <c:pt idx="1090">
                  <c:v>18.017656211502334</c:v>
                </c:pt>
                <c:pt idx="1091">
                  <c:v>18.034322877748</c:v>
                </c:pt>
                <c:pt idx="1092">
                  <c:v>18.050989543993502</c:v>
                </c:pt>
                <c:pt idx="1093">
                  <c:v>18.067656210239168</c:v>
                </c:pt>
                <c:pt idx="1094">
                  <c:v>18.08432287648483</c:v>
                </c:pt>
                <c:pt idx="1095">
                  <c:v>18.100989542730499</c:v>
                </c:pt>
                <c:pt idx="1096">
                  <c:v>18.117656208976165</c:v>
                </c:pt>
                <c:pt idx="1097">
                  <c:v>18.134322875221667</c:v>
                </c:pt>
                <c:pt idx="1098">
                  <c:v>18.150989541467332</c:v>
                </c:pt>
                <c:pt idx="1099">
                  <c:v>18.167656207712998</c:v>
                </c:pt>
                <c:pt idx="1100">
                  <c:v>18.184322873958667</c:v>
                </c:pt>
                <c:pt idx="1101">
                  <c:v>18.200989540204166</c:v>
                </c:pt>
                <c:pt idx="1102">
                  <c:v>18.217656206449831</c:v>
                </c:pt>
                <c:pt idx="1103">
                  <c:v>18.2343228726955</c:v>
                </c:pt>
                <c:pt idx="1104">
                  <c:v>18.250989538941166</c:v>
                </c:pt>
                <c:pt idx="1105">
                  <c:v>18.267656205186832</c:v>
                </c:pt>
                <c:pt idx="1106">
                  <c:v>18.284322871432334</c:v>
                </c:pt>
                <c:pt idx="1107">
                  <c:v>18.300989537677999</c:v>
                </c:pt>
                <c:pt idx="1108">
                  <c:v>18.317656203923665</c:v>
                </c:pt>
                <c:pt idx="1109">
                  <c:v>18.334322870169334</c:v>
                </c:pt>
                <c:pt idx="1110">
                  <c:v>18.350989536415</c:v>
                </c:pt>
                <c:pt idx="1111">
                  <c:v>18.367656202660498</c:v>
                </c:pt>
                <c:pt idx="1112">
                  <c:v>18.384322868906168</c:v>
                </c:pt>
                <c:pt idx="1113">
                  <c:v>18.400989535151833</c:v>
                </c:pt>
                <c:pt idx="1114">
                  <c:v>18.417656201397499</c:v>
                </c:pt>
                <c:pt idx="1115">
                  <c:v>18.434322867643001</c:v>
                </c:pt>
                <c:pt idx="1116">
                  <c:v>18.450989533888666</c:v>
                </c:pt>
                <c:pt idx="1117">
                  <c:v>18.467656200134336</c:v>
                </c:pt>
                <c:pt idx="1118">
                  <c:v>18.484322866380001</c:v>
                </c:pt>
                <c:pt idx="1119">
                  <c:v>18.500989532625667</c:v>
                </c:pt>
                <c:pt idx="1120">
                  <c:v>18.517656198871169</c:v>
                </c:pt>
                <c:pt idx="1121">
                  <c:v>18.534322865116835</c:v>
                </c:pt>
                <c:pt idx="1122">
                  <c:v>18.5509895313625</c:v>
                </c:pt>
                <c:pt idx="1123">
                  <c:v>18.567656197608169</c:v>
                </c:pt>
                <c:pt idx="1124">
                  <c:v>18.584322863853835</c:v>
                </c:pt>
                <c:pt idx="1125">
                  <c:v>18.600989530099334</c:v>
                </c:pt>
                <c:pt idx="1126">
                  <c:v>18.617656196345003</c:v>
                </c:pt>
                <c:pt idx="1127">
                  <c:v>18.634322862590668</c:v>
                </c:pt>
                <c:pt idx="1128">
                  <c:v>18.65098952883633</c:v>
                </c:pt>
                <c:pt idx="1129">
                  <c:v>18.667656195081999</c:v>
                </c:pt>
                <c:pt idx="1130">
                  <c:v>18.684322861327498</c:v>
                </c:pt>
                <c:pt idx="1131">
                  <c:v>18.700989527573164</c:v>
                </c:pt>
                <c:pt idx="1132">
                  <c:v>18.717656193818833</c:v>
                </c:pt>
                <c:pt idx="1133">
                  <c:v>18.734322860064498</c:v>
                </c:pt>
                <c:pt idx="1134">
                  <c:v>18.750989526309997</c:v>
                </c:pt>
                <c:pt idx="1135">
                  <c:v>18.767656192555666</c:v>
                </c:pt>
                <c:pt idx="1136">
                  <c:v>18.784322858801332</c:v>
                </c:pt>
                <c:pt idx="1137">
                  <c:v>18.800989525047001</c:v>
                </c:pt>
                <c:pt idx="1138">
                  <c:v>18.817656191292667</c:v>
                </c:pt>
                <c:pt idx="1139">
                  <c:v>18.834322857538165</c:v>
                </c:pt>
                <c:pt idx="1140">
                  <c:v>18.850989523783834</c:v>
                </c:pt>
                <c:pt idx="1141">
                  <c:v>18.8676561900295</c:v>
                </c:pt>
                <c:pt idx="1142">
                  <c:v>18.884322856275165</c:v>
                </c:pt>
                <c:pt idx="1143">
                  <c:v>18.900989522520835</c:v>
                </c:pt>
                <c:pt idx="1144">
                  <c:v>18.917656188766333</c:v>
                </c:pt>
                <c:pt idx="1145">
                  <c:v>18.934322855011999</c:v>
                </c:pt>
                <c:pt idx="1146">
                  <c:v>18.950989521257668</c:v>
                </c:pt>
                <c:pt idx="1147">
                  <c:v>18.967656187503334</c:v>
                </c:pt>
                <c:pt idx="1148">
                  <c:v>18.984322853748832</c:v>
                </c:pt>
                <c:pt idx="1149">
                  <c:v>19.000989519994501</c:v>
                </c:pt>
                <c:pt idx="1150">
                  <c:v>19.017656186240167</c:v>
                </c:pt>
                <c:pt idx="1151">
                  <c:v>19.034322852485833</c:v>
                </c:pt>
                <c:pt idx="1152">
                  <c:v>19.050989518731502</c:v>
                </c:pt>
                <c:pt idx="1153">
                  <c:v>19.067656184977</c:v>
                </c:pt>
                <c:pt idx="1154">
                  <c:v>19.084322851222666</c:v>
                </c:pt>
                <c:pt idx="1155">
                  <c:v>19.100989517468335</c:v>
                </c:pt>
                <c:pt idx="1156">
                  <c:v>19.117656183714001</c:v>
                </c:pt>
                <c:pt idx="1157">
                  <c:v>19.134322849959666</c:v>
                </c:pt>
                <c:pt idx="1158">
                  <c:v>19.150989516205168</c:v>
                </c:pt>
                <c:pt idx="1159">
                  <c:v>19.167656182450834</c:v>
                </c:pt>
                <c:pt idx="1160">
                  <c:v>19.184322848696503</c:v>
                </c:pt>
                <c:pt idx="1161">
                  <c:v>19.200989514942169</c:v>
                </c:pt>
                <c:pt idx="1162">
                  <c:v>19.217656181187667</c:v>
                </c:pt>
                <c:pt idx="1163">
                  <c:v>19.234322847433337</c:v>
                </c:pt>
                <c:pt idx="1164">
                  <c:v>19.250989513678999</c:v>
                </c:pt>
                <c:pt idx="1165">
                  <c:v>19.267656179924664</c:v>
                </c:pt>
                <c:pt idx="1166">
                  <c:v>19.284322846170333</c:v>
                </c:pt>
                <c:pt idx="1167">
                  <c:v>19.300989512415832</c:v>
                </c:pt>
                <c:pt idx="1168">
                  <c:v>19.317656178661498</c:v>
                </c:pt>
                <c:pt idx="1169">
                  <c:v>19.334322844907167</c:v>
                </c:pt>
                <c:pt idx="1170">
                  <c:v>19.350989511152832</c:v>
                </c:pt>
                <c:pt idx="1171">
                  <c:v>19.367656177398498</c:v>
                </c:pt>
                <c:pt idx="1172">
                  <c:v>19.384322843644</c:v>
                </c:pt>
                <c:pt idx="1173">
                  <c:v>19.400989509889666</c:v>
                </c:pt>
                <c:pt idx="1174">
                  <c:v>19.417656176135331</c:v>
                </c:pt>
                <c:pt idx="1175">
                  <c:v>19.434322842381</c:v>
                </c:pt>
                <c:pt idx="1176">
                  <c:v>19.450989508626666</c:v>
                </c:pt>
                <c:pt idx="1177">
                  <c:v>19.467656174872165</c:v>
                </c:pt>
                <c:pt idx="1178">
                  <c:v>19.484322841117834</c:v>
                </c:pt>
                <c:pt idx="1179">
                  <c:v>19.500989507363499</c:v>
                </c:pt>
                <c:pt idx="1180">
                  <c:v>19.517656173609168</c:v>
                </c:pt>
                <c:pt idx="1181">
                  <c:v>19.534322839854667</c:v>
                </c:pt>
                <c:pt idx="1182">
                  <c:v>19.550989506100333</c:v>
                </c:pt>
                <c:pt idx="1183">
                  <c:v>19.567656172346002</c:v>
                </c:pt>
                <c:pt idx="1184">
                  <c:v>19.584322838591667</c:v>
                </c:pt>
                <c:pt idx="1185">
                  <c:v>19.600989504837333</c:v>
                </c:pt>
                <c:pt idx="1186">
                  <c:v>19.617656171082835</c:v>
                </c:pt>
                <c:pt idx="1187">
                  <c:v>19.634322837328501</c:v>
                </c:pt>
                <c:pt idx="1188">
                  <c:v>19.650989503574166</c:v>
                </c:pt>
                <c:pt idx="1189">
                  <c:v>19.667656169819836</c:v>
                </c:pt>
                <c:pt idx="1190">
                  <c:v>19.684322836065501</c:v>
                </c:pt>
                <c:pt idx="1191">
                  <c:v>19.700989502311</c:v>
                </c:pt>
                <c:pt idx="1192">
                  <c:v>19.717656168556669</c:v>
                </c:pt>
                <c:pt idx="1193">
                  <c:v>19.734322834802335</c:v>
                </c:pt>
                <c:pt idx="1194">
                  <c:v>19.750989501048</c:v>
                </c:pt>
                <c:pt idx="1195">
                  <c:v>19.767656167293502</c:v>
                </c:pt>
                <c:pt idx="1196">
                  <c:v>19.784322833539168</c:v>
                </c:pt>
                <c:pt idx="1197">
                  <c:v>19.80098949978483</c:v>
                </c:pt>
                <c:pt idx="1198">
                  <c:v>19.817656166030499</c:v>
                </c:pt>
                <c:pt idx="1199">
                  <c:v>19.834322832276165</c:v>
                </c:pt>
                <c:pt idx="1200">
                  <c:v>19.850989498521667</c:v>
                </c:pt>
                <c:pt idx="1201">
                  <c:v>19.867656164767332</c:v>
                </c:pt>
                <c:pt idx="1202">
                  <c:v>19.884322831012998</c:v>
                </c:pt>
                <c:pt idx="1203">
                  <c:v>19.900989497258667</c:v>
                </c:pt>
                <c:pt idx="1204">
                  <c:v>19.917656163504333</c:v>
                </c:pt>
                <c:pt idx="1205">
                  <c:v>19.934322829749831</c:v>
                </c:pt>
                <c:pt idx="1206">
                  <c:v>19.950989495995501</c:v>
                </c:pt>
                <c:pt idx="1207">
                  <c:v>19.967656162241166</c:v>
                </c:pt>
                <c:pt idx="1208">
                  <c:v>19.984322828486832</c:v>
                </c:pt>
                <c:pt idx="1209">
                  <c:v>20.000989494732501</c:v>
                </c:pt>
                <c:pt idx="1210">
                  <c:v>20.017656160977999</c:v>
                </c:pt>
                <c:pt idx="1211">
                  <c:v>20.034322827223665</c:v>
                </c:pt>
                <c:pt idx="1212">
                  <c:v>20.050989493469334</c:v>
                </c:pt>
                <c:pt idx="1213">
                  <c:v>20.067656159715</c:v>
                </c:pt>
                <c:pt idx="1214">
                  <c:v>20.084322825960498</c:v>
                </c:pt>
                <c:pt idx="1215">
                  <c:v>20.100989492206168</c:v>
                </c:pt>
                <c:pt idx="1216">
                  <c:v>20.117656158451833</c:v>
                </c:pt>
                <c:pt idx="1217">
                  <c:v>20.134322824697499</c:v>
                </c:pt>
                <c:pt idx="1218">
                  <c:v>20.150989490943168</c:v>
                </c:pt>
                <c:pt idx="1219">
                  <c:v>20.167656157188667</c:v>
                </c:pt>
                <c:pt idx="1220">
                  <c:v>20.184322823434332</c:v>
                </c:pt>
                <c:pt idx="1221">
                  <c:v>20.200989489680001</c:v>
                </c:pt>
                <c:pt idx="1222">
                  <c:v>20.217656155925667</c:v>
                </c:pt>
                <c:pt idx="1223">
                  <c:v>20.234322822171336</c:v>
                </c:pt>
                <c:pt idx="1224">
                  <c:v>20.250989488416835</c:v>
                </c:pt>
                <c:pt idx="1225">
                  <c:v>20.2676561546625</c:v>
                </c:pt>
                <c:pt idx="1226">
                  <c:v>20.284322820908169</c:v>
                </c:pt>
                <c:pt idx="1227">
                  <c:v>20.300989487153835</c:v>
                </c:pt>
                <c:pt idx="1228">
                  <c:v>20.317656153399334</c:v>
                </c:pt>
                <c:pt idx="1229">
                  <c:v>20.334322819645003</c:v>
                </c:pt>
                <c:pt idx="1230">
                  <c:v>20.350989485890668</c:v>
                </c:pt>
                <c:pt idx="1231">
                  <c:v>20.36765615213633</c:v>
                </c:pt>
                <c:pt idx="1232">
                  <c:v>20.384322818382</c:v>
                </c:pt>
                <c:pt idx="1233">
                  <c:v>20.400989484627498</c:v>
                </c:pt>
                <c:pt idx="1234">
                  <c:v>20.417656150873164</c:v>
                </c:pt>
                <c:pt idx="1235">
                  <c:v>20.434322817118833</c:v>
                </c:pt>
                <c:pt idx="1236">
                  <c:v>20.450989483364499</c:v>
                </c:pt>
                <c:pt idx="1237">
                  <c:v>20.467656149610164</c:v>
                </c:pt>
                <c:pt idx="1238">
                  <c:v>20.484322815855666</c:v>
                </c:pt>
                <c:pt idx="1239">
                  <c:v>20.500989482101332</c:v>
                </c:pt>
                <c:pt idx="1240">
                  <c:v>20.517656148346997</c:v>
                </c:pt>
                <c:pt idx="1241">
                  <c:v>20.534322814592667</c:v>
                </c:pt>
                <c:pt idx="1242">
                  <c:v>20.550989480838332</c:v>
                </c:pt>
                <c:pt idx="1243">
                  <c:v>20.567656147083834</c:v>
                </c:pt>
                <c:pt idx="1244">
                  <c:v>20.5843228133295</c:v>
                </c:pt>
                <c:pt idx="1245">
                  <c:v>20.600989479575166</c:v>
                </c:pt>
                <c:pt idx="1246">
                  <c:v>20.617656145820835</c:v>
                </c:pt>
                <c:pt idx="1247">
                  <c:v>20.634322812066333</c:v>
                </c:pt>
                <c:pt idx="1248">
                  <c:v>20.650989478311999</c:v>
                </c:pt>
                <c:pt idx="1249">
                  <c:v>20.667656144557668</c:v>
                </c:pt>
                <c:pt idx="1250">
                  <c:v>20.684322810803334</c:v>
                </c:pt>
                <c:pt idx="1251">
                  <c:v>20.700989477048999</c:v>
                </c:pt>
                <c:pt idx="1252">
                  <c:v>20.717656143294501</c:v>
                </c:pt>
                <c:pt idx="1253">
                  <c:v>20.734322809540167</c:v>
                </c:pt>
                <c:pt idx="1254">
                  <c:v>20.750989475785833</c:v>
                </c:pt>
                <c:pt idx="1255">
                  <c:v>20.767656142031502</c:v>
                </c:pt>
                <c:pt idx="1256">
                  <c:v>20.784322808277167</c:v>
                </c:pt>
                <c:pt idx="1257">
                  <c:v>20.800989474522666</c:v>
                </c:pt>
                <c:pt idx="1258">
                  <c:v>20.817656140768335</c:v>
                </c:pt>
                <c:pt idx="1259">
                  <c:v>20.834322807014001</c:v>
                </c:pt>
                <c:pt idx="1260">
                  <c:v>20.850989473259666</c:v>
                </c:pt>
                <c:pt idx="1261">
                  <c:v>20.867656139505169</c:v>
                </c:pt>
                <c:pt idx="1262">
                  <c:v>20.884322805750834</c:v>
                </c:pt>
                <c:pt idx="1263">
                  <c:v>20.900989471996503</c:v>
                </c:pt>
                <c:pt idx="1264">
                  <c:v>20.917656138242169</c:v>
                </c:pt>
                <c:pt idx="1265">
                  <c:v>20.934322804487831</c:v>
                </c:pt>
                <c:pt idx="1266">
                  <c:v>20.950989470733337</c:v>
                </c:pt>
                <c:pt idx="1267">
                  <c:v>20.967656136978999</c:v>
                </c:pt>
                <c:pt idx="1268">
                  <c:v>20.984322803224664</c:v>
                </c:pt>
                <c:pt idx="1269">
                  <c:v>21.000989469470333</c:v>
                </c:pt>
                <c:pt idx="1270">
                  <c:v>21.017656135715999</c:v>
                </c:pt>
                <c:pt idx="1271">
                  <c:v>21.034322801961498</c:v>
                </c:pt>
                <c:pt idx="1272">
                  <c:v>21.050989468207167</c:v>
                </c:pt>
                <c:pt idx="1273">
                  <c:v>21.067656134452832</c:v>
                </c:pt>
                <c:pt idx="1274">
                  <c:v>21.084322800698498</c:v>
                </c:pt>
                <c:pt idx="1275">
                  <c:v>21.100989466944</c:v>
                </c:pt>
                <c:pt idx="1276">
                  <c:v>21.117656133189666</c:v>
                </c:pt>
                <c:pt idx="1277">
                  <c:v>21.134322799435331</c:v>
                </c:pt>
                <c:pt idx="1278">
                  <c:v>21.150989465681</c:v>
                </c:pt>
                <c:pt idx="1279">
                  <c:v>21.167656131926666</c:v>
                </c:pt>
                <c:pt idx="1280">
                  <c:v>21.184322798172165</c:v>
                </c:pt>
                <c:pt idx="1281">
                  <c:v>21.200989464417834</c:v>
                </c:pt>
                <c:pt idx="1282">
                  <c:v>21.217656130663499</c:v>
                </c:pt>
                <c:pt idx="1283">
                  <c:v>21.234322796909165</c:v>
                </c:pt>
                <c:pt idx="1284">
                  <c:v>21.250989463154834</c:v>
                </c:pt>
                <c:pt idx="1285">
                  <c:v>21.267656129400333</c:v>
                </c:pt>
                <c:pt idx="1286">
                  <c:v>21.284322795646002</c:v>
                </c:pt>
                <c:pt idx="1287">
                  <c:v>21.300989461891668</c:v>
                </c:pt>
                <c:pt idx="1288">
                  <c:v>21.317656128137333</c:v>
                </c:pt>
                <c:pt idx="1289">
                  <c:v>21.334322794383002</c:v>
                </c:pt>
                <c:pt idx="1290">
                  <c:v>21.350989460628501</c:v>
                </c:pt>
                <c:pt idx="1291">
                  <c:v>21.367656126874166</c:v>
                </c:pt>
                <c:pt idx="1292">
                  <c:v>21.384322793119836</c:v>
                </c:pt>
                <c:pt idx="1293">
                  <c:v>21.400989459365501</c:v>
                </c:pt>
                <c:pt idx="1294">
                  <c:v>21.417656125611</c:v>
                </c:pt>
                <c:pt idx="1295">
                  <c:v>21.434322791856669</c:v>
                </c:pt>
                <c:pt idx="1296">
                  <c:v>21.450989458102335</c:v>
                </c:pt>
                <c:pt idx="1297">
                  <c:v>21.467656124348</c:v>
                </c:pt>
                <c:pt idx="1298">
                  <c:v>21.484322790593669</c:v>
                </c:pt>
                <c:pt idx="1299">
                  <c:v>21.500989456839168</c:v>
                </c:pt>
                <c:pt idx="1300">
                  <c:v>21.51765612308483</c:v>
                </c:pt>
                <c:pt idx="1301">
                  <c:v>21.534322789330499</c:v>
                </c:pt>
                <c:pt idx="1302">
                  <c:v>21.550989455576165</c:v>
                </c:pt>
                <c:pt idx="1303">
                  <c:v>21.56765612182183</c:v>
                </c:pt>
                <c:pt idx="1304">
                  <c:v>21.584322788067333</c:v>
                </c:pt>
                <c:pt idx="1305">
                  <c:v>21.600989454312998</c:v>
                </c:pt>
                <c:pt idx="1306">
                  <c:v>21.617656120558667</c:v>
                </c:pt>
                <c:pt idx="1307">
                  <c:v>21.634322786804333</c:v>
                </c:pt>
                <c:pt idx="1308">
                  <c:v>21.650989453049831</c:v>
                </c:pt>
                <c:pt idx="1309">
                  <c:v>21.667656119295501</c:v>
                </c:pt>
                <c:pt idx="1310">
                  <c:v>21.684322785541166</c:v>
                </c:pt>
                <c:pt idx="1311">
                  <c:v>21.700989451786832</c:v>
                </c:pt>
                <c:pt idx="1312">
                  <c:v>21.717656118032501</c:v>
                </c:pt>
                <c:pt idx="1313">
                  <c:v>21.734322784278</c:v>
                </c:pt>
                <c:pt idx="1314">
                  <c:v>21.750989450523665</c:v>
                </c:pt>
                <c:pt idx="1315">
                  <c:v>21.767656116769334</c:v>
                </c:pt>
                <c:pt idx="1316">
                  <c:v>21.784322783015</c:v>
                </c:pt>
                <c:pt idx="1317">
                  <c:v>21.800989449260666</c:v>
                </c:pt>
                <c:pt idx="1318">
                  <c:v>21.817656115506168</c:v>
                </c:pt>
                <c:pt idx="1319">
                  <c:v>21.834322781751833</c:v>
                </c:pt>
                <c:pt idx="1320">
                  <c:v>21.850989447997499</c:v>
                </c:pt>
                <c:pt idx="1321">
                  <c:v>21.867656114243168</c:v>
                </c:pt>
                <c:pt idx="1322">
                  <c:v>21.884322780488834</c:v>
                </c:pt>
                <c:pt idx="1323">
                  <c:v>21.900989446734332</c:v>
                </c:pt>
                <c:pt idx="1324">
                  <c:v>21.917656112980001</c:v>
                </c:pt>
                <c:pt idx="1325">
                  <c:v>21.934322779225667</c:v>
                </c:pt>
                <c:pt idx="1326">
                  <c:v>21.950989445471336</c:v>
                </c:pt>
                <c:pt idx="1327">
                  <c:v>21.967656111716835</c:v>
                </c:pt>
                <c:pt idx="1328">
                  <c:v>21.9843227779625</c:v>
                </c:pt>
                <c:pt idx="1329">
                  <c:v>22.000989444208169</c:v>
                </c:pt>
                <c:pt idx="1330">
                  <c:v>22.017656110453835</c:v>
                </c:pt>
                <c:pt idx="1331">
                  <c:v>22.034322776699501</c:v>
                </c:pt>
                <c:pt idx="1332">
                  <c:v>22.050989442945003</c:v>
                </c:pt>
                <c:pt idx="1333">
                  <c:v>22.067656109190668</c:v>
                </c:pt>
                <c:pt idx="1334">
                  <c:v>22.08432277543633</c:v>
                </c:pt>
                <c:pt idx="1335">
                  <c:v>22.100989441682</c:v>
                </c:pt>
                <c:pt idx="1336">
                  <c:v>22.117656107927665</c:v>
                </c:pt>
                <c:pt idx="1337">
                  <c:v>22.134322774173164</c:v>
                </c:pt>
                <c:pt idx="1338">
                  <c:v>22.150989440418833</c:v>
                </c:pt>
                <c:pt idx="1339">
                  <c:v>22.167656106664499</c:v>
                </c:pt>
                <c:pt idx="1340">
                  <c:v>22.184322772910164</c:v>
                </c:pt>
                <c:pt idx="1341">
                  <c:v>22.200989439155666</c:v>
                </c:pt>
                <c:pt idx="1342">
                  <c:v>22.217656105401332</c:v>
                </c:pt>
                <c:pt idx="1343">
                  <c:v>22.234322771646998</c:v>
                </c:pt>
                <c:pt idx="1344">
                  <c:v>22.250989437892667</c:v>
                </c:pt>
                <c:pt idx="1345">
                  <c:v>22.267656104138332</c:v>
                </c:pt>
                <c:pt idx="1346">
                  <c:v>22.284322770383834</c:v>
                </c:pt>
                <c:pt idx="1347">
                  <c:v>22.3009894366295</c:v>
                </c:pt>
                <c:pt idx="1348">
                  <c:v>22.317656102875166</c:v>
                </c:pt>
                <c:pt idx="1349">
                  <c:v>22.334322769120835</c:v>
                </c:pt>
                <c:pt idx="1350">
                  <c:v>22.3509894353665</c:v>
                </c:pt>
                <c:pt idx="1351">
                  <c:v>22.367656101611999</c:v>
                </c:pt>
                <c:pt idx="1352">
                  <c:v>22.384322767857668</c:v>
                </c:pt>
                <c:pt idx="1353">
                  <c:v>22.400989434103334</c:v>
                </c:pt>
                <c:pt idx="1354">
                  <c:v>22.417656100348999</c:v>
                </c:pt>
                <c:pt idx="1355">
                  <c:v>22.434322766594502</c:v>
                </c:pt>
                <c:pt idx="1356">
                  <c:v>22.450989432840167</c:v>
                </c:pt>
                <c:pt idx="1357">
                  <c:v>22.467656099085833</c:v>
                </c:pt>
                <c:pt idx="1358">
                  <c:v>22.484322765331502</c:v>
                </c:pt>
                <c:pt idx="1359">
                  <c:v>22.500989431577167</c:v>
                </c:pt>
                <c:pt idx="1360">
                  <c:v>22.517656097822666</c:v>
                </c:pt>
                <c:pt idx="1361">
                  <c:v>22.534322764068335</c:v>
                </c:pt>
                <c:pt idx="1362">
                  <c:v>22.550989430314001</c:v>
                </c:pt>
                <c:pt idx="1363">
                  <c:v>22.567656096559666</c:v>
                </c:pt>
                <c:pt idx="1364">
                  <c:v>22.584322762805336</c:v>
                </c:pt>
                <c:pt idx="1365">
                  <c:v>22.600989429050834</c:v>
                </c:pt>
                <c:pt idx="1366">
                  <c:v>22.6176560952965</c:v>
                </c:pt>
                <c:pt idx="1367">
                  <c:v>22.634322761542169</c:v>
                </c:pt>
                <c:pt idx="1368">
                  <c:v>22.650989427787831</c:v>
                </c:pt>
                <c:pt idx="1369">
                  <c:v>22.6676560940335</c:v>
                </c:pt>
                <c:pt idx="1370">
                  <c:v>22.684322760278999</c:v>
                </c:pt>
                <c:pt idx="1371">
                  <c:v>22.700989426524664</c:v>
                </c:pt>
                <c:pt idx="1372">
                  <c:v>22.717656092770333</c:v>
                </c:pt>
                <c:pt idx="1373">
                  <c:v>22.734322759015999</c:v>
                </c:pt>
                <c:pt idx="1374">
                  <c:v>22.750989425261498</c:v>
                </c:pt>
                <c:pt idx="1375">
                  <c:v>22.767656091507167</c:v>
                </c:pt>
                <c:pt idx="1376">
                  <c:v>22.784322757752832</c:v>
                </c:pt>
                <c:pt idx="1377">
                  <c:v>22.800989423998498</c:v>
                </c:pt>
                <c:pt idx="1378">
                  <c:v>22.817656090244167</c:v>
                </c:pt>
                <c:pt idx="1379">
                  <c:v>22.834322756489666</c:v>
                </c:pt>
                <c:pt idx="1380">
                  <c:v>22.850989422735331</c:v>
                </c:pt>
                <c:pt idx="1381">
                  <c:v>22.867656088981001</c:v>
                </c:pt>
                <c:pt idx="1382">
                  <c:v>22.884322755226666</c:v>
                </c:pt>
                <c:pt idx="1383">
                  <c:v>22.900989421472332</c:v>
                </c:pt>
                <c:pt idx="1384">
                  <c:v>22.917656087717834</c:v>
                </c:pt>
                <c:pt idx="1385">
                  <c:v>22.9343227539635</c:v>
                </c:pt>
                <c:pt idx="1386">
                  <c:v>22.950989420209165</c:v>
                </c:pt>
                <c:pt idx="1387">
                  <c:v>22.967656086454834</c:v>
                </c:pt>
                <c:pt idx="1388">
                  <c:v>22.984322752700333</c:v>
                </c:pt>
                <c:pt idx="1389">
                  <c:v>23.000989418946002</c:v>
                </c:pt>
                <c:pt idx="1390">
                  <c:v>23.017656085191668</c:v>
                </c:pt>
                <c:pt idx="1391">
                  <c:v>23.034322751437333</c:v>
                </c:pt>
                <c:pt idx="1392">
                  <c:v>23.050989417683002</c:v>
                </c:pt>
                <c:pt idx="1393">
                  <c:v>23.067656083928501</c:v>
                </c:pt>
                <c:pt idx="1394">
                  <c:v>23.084322750174167</c:v>
                </c:pt>
                <c:pt idx="1395">
                  <c:v>23.100989416419836</c:v>
                </c:pt>
                <c:pt idx="1396">
                  <c:v>23.117656082665501</c:v>
                </c:pt>
                <c:pt idx="1397">
                  <c:v>23.134322748911167</c:v>
                </c:pt>
                <c:pt idx="1398">
                  <c:v>23.150989415156669</c:v>
                </c:pt>
                <c:pt idx="1399">
                  <c:v>23.167656081402335</c:v>
                </c:pt>
                <c:pt idx="1400">
                  <c:v>23.184322747648</c:v>
                </c:pt>
                <c:pt idx="1401">
                  <c:v>23.200989413893669</c:v>
                </c:pt>
                <c:pt idx="1402">
                  <c:v>23.217656080139331</c:v>
                </c:pt>
                <c:pt idx="1403">
                  <c:v>23.23432274638483</c:v>
                </c:pt>
                <c:pt idx="1404">
                  <c:v>23.250989412630499</c:v>
                </c:pt>
                <c:pt idx="1405">
                  <c:v>23.267656078876165</c:v>
                </c:pt>
                <c:pt idx="1406">
                  <c:v>23.28432274512183</c:v>
                </c:pt>
                <c:pt idx="1407">
                  <c:v>23.300989411367333</c:v>
                </c:pt>
                <c:pt idx="1408">
                  <c:v>23.317656077612998</c:v>
                </c:pt>
                <c:pt idx="1409">
                  <c:v>23.334322743858667</c:v>
                </c:pt>
                <c:pt idx="1410">
                  <c:v>23.350989410104333</c:v>
                </c:pt>
                <c:pt idx="1411">
                  <c:v>23.367656076349999</c:v>
                </c:pt>
                <c:pt idx="1412">
                  <c:v>23.384322742595501</c:v>
                </c:pt>
                <c:pt idx="1413">
                  <c:v>23.400989408841166</c:v>
                </c:pt>
                <c:pt idx="1414">
                  <c:v>23.417656075086832</c:v>
                </c:pt>
                <c:pt idx="1415">
                  <c:v>23.434322741332501</c:v>
                </c:pt>
                <c:pt idx="1416">
                  <c:v>23.450989407578167</c:v>
                </c:pt>
                <c:pt idx="1417">
                  <c:v>23.467656073823665</c:v>
                </c:pt>
                <c:pt idx="1418">
                  <c:v>23.484322740069334</c:v>
                </c:pt>
                <c:pt idx="1419">
                  <c:v>23.500989406315</c:v>
                </c:pt>
                <c:pt idx="1420">
                  <c:v>23.517656072560666</c:v>
                </c:pt>
                <c:pt idx="1421">
                  <c:v>23.534322738806168</c:v>
                </c:pt>
                <c:pt idx="1422">
                  <c:v>23.550989405051833</c:v>
                </c:pt>
                <c:pt idx="1423">
                  <c:v>23.567656071297499</c:v>
                </c:pt>
                <c:pt idx="1424">
                  <c:v>23.584322737543168</c:v>
                </c:pt>
                <c:pt idx="1425">
                  <c:v>23.600989403788834</c:v>
                </c:pt>
                <c:pt idx="1426">
                  <c:v>23.617656070034332</c:v>
                </c:pt>
                <c:pt idx="1427">
                  <c:v>23.634322736280001</c:v>
                </c:pt>
                <c:pt idx="1428">
                  <c:v>23.650989402525667</c:v>
                </c:pt>
                <c:pt idx="1429">
                  <c:v>23.667656068771333</c:v>
                </c:pt>
                <c:pt idx="1430">
                  <c:v>23.684322735017002</c:v>
                </c:pt>
                <c:pt idx="1431">
                  <c:v>23.7009894012625</c:v>
                </c:pt>
                <c:pt idx="1432">
                  <c:v>23.71765606750817</c:v>
                </c:pt>
                <c:pt idx="1433">
                  <c:v>23.734322733753835</c:v>
                </c:pt>
                <c:pt idx="1434">
                  <c:v>23.750989399999501</c:v>
                </c:pt>
                <c:pt idx="1435">
                  <c:v>23.767656066245003</c:v>
                </c:pt>
                <c:pt idx="1436">
                  <c:v>23.784322732490669</c:v>
                </c:pt>
                <c:pt idx="1437">
                  <c:v>23.800989398736331</c:v>
                </c:pt>
                <c:pt idx="1438">
                  <c:v>23.817656064982</c:v>
                </c:pt>
                <c:pt idx="1439">
                  <c:v>23.834322731227665</c:v>
                </c:pt>
                <c:pt idx="1440">
                  <c:v>23.850989397473164</c:v>
                </c:pt>
                <c:pt idx="1441">
                  <c:v>23.867656063718833</c:v>
                </c:pt>
                <c:pt idx="1442">
                  <c:v>23.884322729964499</c:v>
                </c:pt>
                <c:pt idx="1443">
                  <c:v>23.900989396210164</c:v>
                </c:pt>
                <c:pt idx="1444">
                  <c:v>23.917656062455833</c:v>
                </c:pt>
                <c:pt idx="1445">
                  <c:v>23.934322728701332</c:v>
                </c:pt>
                <c:pt idx="1446">
                  <c:v>23.949539394983667</c:v>
                </c:pt>
                <c:pt idx="1447">
                  <c:v>23.951072728278334</c:v>
                </c:pt>
                <c:pt idx="1448">
                  <c:v>23.953349394887333</c:v>
                </c:pt>
                <c:pt idx="1449">
                  <c:v>23.955529394832336</c:v>
                </c:pt>
                <c:pt idx="1450">
                  <c:v>23.972196061078002</c:v>
                </c:pt>
                <c:pt idx="1451">
                  <c:v>23.988862727323667</c:v>
                </c:pt>
                <c:pt idx="1452">
                  <c:v>24.005529393569169</c:v>
                </c:pt>
                <c:pt idx="1453">
                  <c:v>24.022196059814835</c:v>
                </c:pt>
                <c:pt idx="1454">
                  <c:v>24.038862726060497</c:v>
                </c:pt>
                <c:pt idx="1455">
                  <c:v>24.055529392306166</c:v>
                </c:pt>
                <c:pt idx="1456">
                  <c:v>24.072196058551832</c:v>
                </c:pt>
                <c:pt idx="1457">
                  <c:v>24.08886272479733</c:v>
                </c:pt>
                <c:pt idx="1458">
                  <c:v>24.105529391043</c:v>
                </c:pt>
                <c:pt idx="1459">
                  <c:v>24.122196057288665</c:v>
                </c:pt>
                <c:pt idx="1460">
                  <c:v>24.138862723534331</c:v>
                </c:pt>
                <c:pt idx="1461">
                  <c:v>24.155529389779833</c:v>
                </c:pt>
                <c:pt idx="1462">
                  <c:v>24.172196056025498</c:v>
                </c:pt>
                <c:pt idx="1463">
                  <c:v>24.188862722271164</c:v>
                </c:pt>
                <c:pt idx="1464">
                  <c:v>24.205529388516833</c:v>
                </c:pt>
                <c:pt idx="1465">
                  <c:v>24.222196054762499</c:v>
                </c:pt>
                <c:pt idx="1466">
                  <c:v>24.238862721008001</c:v>
                </c:pt>
                <c:pt idx="1467">
                  <c:v>24.255529387253667</c:v>
                </c:pt>
                <c:pt idx="1468">
                  <c:v>24.272196053499332</c:v>
                </c:pt>
                <c:pt idx="1469">
                  <c:v>24.288862719745001</c:v>
                </c:pt>
                <c:pt idx="1470">
                  <c:v>24.305529385990667</c:v>
                </c:pt>
                <c:pt idx="1471">
                  <c:v>24.322196052236166</c:v>
                </c:pt>
                <c:pt idx="1472">
                  <c:v>24.338862718481835</c:v>
                </c:pt>
                <c:pt idx="1473">
                  <c:v>24.3555293847275</c:v>
                </c:pt>
                <c:pt idx="1474">
                  <c:v>24.372196050973166</c:v>
                </c:pt>
                <c:pt idx="1475">
                  <c:v>24.388862717218668</c:v>
                </c:pt>
                <c:pt idx="1476">
                  <c:v>24.405529383464334</c:v>
                </c:pt>
                <c:pt idx="1477">
                  <c:v>24.422196049709999</c:v>
                </c:pt>
                <c:pt idx="1478">
                  <c:v>24.438862715955668</c:v>
                </c:pt>
                <c:pt idx="1479">
                  <c:v>24.455529382201334</c:v>
                </c:pt>
                <c:pt idx="1480">
                  <c:v>24.472196048446833</c:v>
                </c:pt>
                <c:pt idx="1481">
                  <c:v>24.488862714692502</c:v>
                </c:pt>
                <c:pt idx="1482">
                  <c:v>24.505529380938167</c:v>
                </c:pt>
                <c:pt idx="1483">
                  <c:v>24.512349380765833</c:v>
                </c:pt>
                <c:pt idx="1484">
                  <c:v>24.5145127140445</c:v>
                </c:pt>
                <c:pt idx="1485">
                  <c:v>24.530836046965497</c:v>
                </c:pt>
                <c:pt idx="1486">
                  <c:v>24.5366560468185</c:v>
                </c:pt>
                <c:pt idx="1487">
                  <c:v>24.553322713064166</c:v>
                </c:pt>
                <c:pt idx="1488">
                  <c:v>24.569989379309835</c:v>
                </c:pt>
                <c:pt idx="1489">
                  <c:v>24.571479379272166</c:v>
                </c:pt>
                <c:pt idx="1490">
                  <c:v>24.575319379175166</c:v>
                </c:pt>
                <c:pt idx="1491">
                  <c:v>24.590499378791666</c:v>
                </c:pt>
                <c:pt idx="1492">
                  <c:v>24.607166045037332</c:v>
                </c:pt>
                <c:pt idx="1493">
                  <c:v>24.623832711282834</c:v>
                </c:pt>
                <c:pt idx="1494">
                  <c:v>24.640499377528499</c:v>
                </c:pt>
                <c:pt idx="1495">
                  <c:v>24.644602710758168</c:v>
                </c:pt>
                <c:pt idx="1496">
                  <c:v>24.652766043885332</c:v>
                </c:pt>
                <c:pt idx="1497">
                  <c:v>24.653639377196665</c:v>
                </c:pt>
                <c:pt idx="1498">
                  <c:v>24.654292710513502</c:v>
                </c:pt>
                <c:pt idx="1499">
                  <c:v>24.656086043801501</c:v>
                </c:pt>
                <c:pt idx="1500">
                  <c:v>24.659439377049999</c:v>
                </c:pt>
                <c:pt idx="1501">
                  <c:v>24.660292710361833</c:v>
                </c:pt>
                <c:pt idx="1502">
                  <c:v>24.676959376607499</c:v>
                </c:pt>
                <c:pt idx="1503">
                  <c:v>24.693626042853168</c:v>
                </c:pt>
                <c:pt idx="1504">
                  <c:v>24.710292709098667</c:v>
                </c:pt>
                <c:pt idx="1505">
                  <c:v>24.726959375344332</c:v>
                </c:pt>
                <c:pt idx="1506">
                  <c:v>24.743626041590002</c:v>
                </c:pt>
                <c:pt idx="1507">
                  <c:v>24.7457593748695</c:v>
                </c:pt>
                <c:pt idx="1508">
                  <c:v>24.753582708005169</c:v>
                </c:pt>
                <c:pt idx="1509">
                  <c:v>24.756766041258</c:v>
                </c:pt>
                <c:pt idx="1510">
                  <c:v>24.763256041094166</c:v>
                </c:pt>
                <c:pt idx="1511">
                  <c:v>24.767442707655</c:v>
                </c:pt>
                <c:pt idx="1512">
                  <c:v>24.776582707424165</c:v>
                </c:pt>
                <c:pt idx="1513">
                  <c:v>24.780766040651834</c:v>
                </c:pt>
                <c:pt idx="1514">
                  <c:v>24.797432706897332</c:v>
                </c:pt>
                <c:pt idx="1515">
                  <c:v>24.814099373142998</c:v>
                </c:pt>
                <c:pt idx="1516">
                  <c:v>24.830766039388667</c:v>
                </c:pt>
                <c:pt idx="1517">
                  <c:v>24.847432705634333</c:v>
                </c:pt>
                <c:pt idx="1518">
                  <c:v>24.864099371880002</c:v>
                </c:pt>
                <c:pt idx="1519">
                  <c:v>24.8807660381255</c:v>
                </c:pt>
                <c:pt idx="1520">
                  <c:v>24.897432704371166</c:v>
                </c:pt>
                <c:pt idx="1521">
                  <c:v>24.914099370616835</c:v>
                </c:pt>
                <c:pt idx="1522">
                  <c:v>24.921236037103164</c:v>
                </c:pt>
                <c:pt idx="1523">
                  <c:v>24.937902703348833</c:v>
                </c:pt>
                <c:pt idx="1524">
                  <c:v>24.954569369594498</c:v>
                </c:pt>
                <c:pt idx="1525">
                  <c:v>24.971236035840164</c:v>
                </c:pt>
                <c:pt idx="1526">
                  <c:v>24.987902702085666</c:v>
                </c:pt>
                <c:pt idx="1527">
                  <c:v>25.004569368331332</c:v>
                </c:pt>
                <c:pt idx="1528">
                  <c:v>25.021236034577001</c:v>
                </c:pt>
                <c:pt idx="1529">
                  <c:v>25.037902700822666</c:v>
                </c:pt>
                <c:pt idx="1530">
                  <c:v>25.054569367068332</c:v>
                </c:pt>
                <c:pt idx="1531">
                  <c:v>25.071236033313834</c:v>
                </c:pt>
                <c:pt idx="1532">
                  <c:v>25.0879026995595</c:v>
                </c:pt>
                <c:pt idx="1533">
                  <c:v>25.104569365805165</c:v>
                </c:pt>
                <c:pt idx="1534">
                  <c:v>25.121236032050835</c:v>
                </c:pt>
                <c:pt idx="1535">
                  <c:v>25.137902698296333</c:v>
                </c:pt>
                <c:pt idx="1536">
                  <c:v>25.144756031456666</c:v>
                </c:pt>
                <c:pt idx="1537">
                  <c:v>25.161422697702168</c:v>
                </c:pt>
                <c:pt idx="1538">
                  <c:v>25.178089363947834</c:v>
                </c:pt>
                <c:pt idx="1539">
                  <c:v>25.194756030193499</c:v>
                </c:pt>
                <c:pt idx="1540">
                  <c:v>25.211422696439168</c:v>
                </c:pt>
                <c:pt idx="1541">
                  <c:v>25.228089362684834</c:v>
                </c:pt>
                <c:pt idx="1542">
                  <c:v>25.244756028930333</c:v>
                </c:pt>
                <c:pt idx="1543">
                  <c:v>25.261422695176002</c:v>
                </c:pt>
                <c:pt idx="1544">
                  <c:v>25.278089361421667</c:v>
                </c:pt>
                <c:pt idx="1545">
                  <c:v>25.294756027667333</c:v>
                </c:pt>
                <c:pt idx="1546">
                  <c:v>25.311422693913002</c:v>
                </c:pt>
                <c:pt idx="1547">
                  <c:v>25.328089360158501</c:v>
                </c:pt>
                <c:pt idx="1548">
                  <c:v>25.344756026404166</c:v>
                </c:pt>
                <c:pt idx="1549">
                  <c:v>25.361422692649835</c:v>
                </c:pt>
                <c:pt idx="1550">
                  <c:v>25.378089358895501</c:v>
                </c:pt>
                <c:pt idx="1551">
                  <c:v>25.394756025141</c:v>
                </c:pt>
                <c:pt idx="1552">
                  <c:v>25.3968626917545</c:v>
                </c:pt>
                <c:pt idx="1553">
                  <c:v>25.400676024991501</c:v>
                </c:pt>
                <c:pt idx="1554">
                  <c:v>25.417342691237163</c:v>
                </c:pt>
                <c:pt idx="1555">
                  <c:v>25.434009357482832</c:v>
                </c:pt>
                <c:pt idx="1556">
                  <c:v>25.450676023728498</c:v>
                </c:pt>
                <c:pt idx="1557">
                  <c:v>25.455199356947499</c:v>
                </c:pt>
                <c:pt idx="1558">
                  <c:v>25.455976023594499</c:v>
                </c:pt>
                <c:pt idx="1559">
                  <c:v>25.456152690256665</c:v>
                </c:pt>
                <c:pt idx="1560">
                  <c:v>25.456719356909165</c:v>
                </c:pt>
                <c:pt idx="1561">
                  <c:v>25.470186023235499</c:v>
                </c:pt>
                <c:pt idx="1562">
                  <c:v>25.476512689742332</c:v>
                </c:pt>
                <c:pt idx="1563">
                  <c:v>25.482359356261334</c:v>
                </c:pt>
                <c:pt idx="1564">
                  <c:v>25.490356022726001</c:v>
                </c:pt>
                <c:pt idx="1565">
                  <c:v>25.495839355920836</c:v>
                </c:pt>
                <c:pt idx="1566">
                  <c:v>25.499686022490334</c:v>
                </c:pt>
                <c:pt idx="1567">
                  <c:v>25.508172688942668</c:v>
                </c:pt>
                <c:pt idx="1568">
                  <c:v>25.512039355511668</c:v>
                </c:pt>
                <c:pt idx="1569">
                  <c:v>25.528706021757166</c:v>
                </c:pt>
                <c:pt idx="1570">
                  <c:v>25.539866021475333</c:v>
                </c:pt>
                <c:pt idx="1571">
                  <c:v>25.541052688112</c:v>
                </c:pt>
                <c:pt idx="1572">
                  <c:v>25.557719354357669</c:v>
                </c:pt>
                <c:pt idx="1573">
                  <c:v>25.560852687611835</c:v>
                </c:pt>
                <c:pt idx="1574">
                  <c:v>25.5775193538575</c:v>
                </c:pt>
                <c:pt idx="1575">
                  <c:v>25.594186020102999</c:v>
                </c:pt>
                <c:pt idx="1576">
                  <c:v>25.607329353104333</c:v>
                </c:pt>
                <c:pt idx="1577">
                  <c:v>25.610522686357001</c:v>
                </c:pt>
                <c:pt idx="1578">
                  <c:v>25.610689353019499</c:v>
                </c:pt>
                <c:pt idx="1579">
                  <c:v>25.610849353015499</c:v>
                </c:pt>
                <c:pt idx="1580">
                  <c:v>25.611036019677332</c:v>
                </c:pt>
                <c:pt idx="1581">
                  <c:v>25.621196019420665</c:v>
                </c:pt>
                <c:pt idx="1582">
                  <c:v>25.637862685666335</c:v>
                </c:pt>
                <c:pt idx="1583">
                  <c:v>25.654529351912</c:v>
                </c:pt>
                <c:pt idx="1584">
                  <c:v>25.671196018157666</c:v>
                </c:pt>
                <c:pt idx="1585">
                  <c:v>25.687862684403168</c:v>
                </c:pt>
                <c:pt idx="1586">
                  <c:v>25.691222684318333</c:v>
                </c:pt>
                <c:pt idx="1587">
                  <c:v>25.692049350964165</c:v>
                </c:pt>
                <c:pt idx="1588">
                  <c:v>25.696346017522334</c:v>
                </c:pt>
                <c:pt idx="1589">
                  <c:v>25.697866017483832</c:v>
                </c:pt>
                <c:pt idx="1590">
                  <c:v>25.703049350686335</c:v>
                </c:pt>
                <c:pt idx="1591">
                  <c:v>25.710229350504836</c:v>
                </c:pt>
                <c:pt idx="1592">
                  <c:v>25.711716017133998</c:v>
                </c:pt>
                <c:pt idx="1593">
                  <c:v>25.718576016960665</c:v>
                </c:pt>
                <c:pt idx="1594">
                  <c:v>25.721059350231332</c:v>
                </c:pt>
                <c:pt idx="1595">
                  <c:v>25.731552683299501</c:v>
                </c:pt>
                <c:pt idx="1596">
                  <c:v>25.735729349860666</c:v>
                </c:pt>
                <c:pt idx="1597">
                  <c:v>25.736566016506167</c:v>
                </c:pt>
                <c:pt idx="1598">
                  <c:v>25.750396016156834</c:v>
                </c:pt>
                <c:pt idx="1599">
                  <c:v>25.76024268257483</c:v>
                </c:pt>
                <c:pt idx="1600">
                  <c:v>25.776909348820332</c:v>
                </c:pt>
                <c:pt idx="1601">
                  <c:v>25.793576015065998</c:v>
                </c:pt>
                <c:pt idx="1602">
                  <c:v>25.795076015028165</c:v>
                </c:pt>
                <c:pt idx="1603">
                  <c:v>25.811742681273831</c:v>
                </c:pt>
                <c:pt idx="1604">
                  <c:v>25.814916014527</c:v>
                </c:pt>
                <c:pt idx="1605">
                  <c:v>25.829752680818835</c:v>
                </c:pt>
                <c:pt idx="1606">
                  <c:v>25.846419347064501</c:v>
                </c:pt>
                <c:pt idx="1607">
                  <c:v>25.863086013309999</c:v>
                </c:pt>
                <c:pt idx="1608">
                  <c:v>25.870279346461665</c:v>
                </c:pt>
                <c:pt idx="1609">
                  <c:v>25.883446012795666</c:v>
                </c:pt>
                <c:pt idx="1610">
                  <c:v>25.900112679041335</c:v>
                </c:pt>
                <c:pt idx="1611">
                  <c:v>25.916779345287001</c:v>
                </c:pt>
                <c:pt idx="1612">
                  <c:v>25.933446011532666</c:v>
                </c:pt>
                <c:pt idx="1613">
                  <c:v>25.950112677778336</c:v>
                </c:pt>
                <c:pt idx="1614">
                  <c:v>25.966779344023834</c:v>
                </c:pt>
                <c:pt idx="1615">
                  <c:v>25.981636010315167</c:v>
                </c:pt>
                <c:pt idx="1616">
                  <c:v>25.995132676640999</c:v>
                </c:pt>
                <c:pt idx="1617">
                  <c:v>25.998669343218335</c:v>
                </c:pt>
                <c:pt idx="1618">
                  <c:v>26.006452676355</c:v>
                </c:pt>
                <c:pt idx="1619">
                  <c:v>26.011632676224167</c:v>
                </c:pt>
                <c:pt idx="1620">
                  <c:v>26.015146009468666</c:v>
                </c:pt>
                <c:pt idx="1621">
                  <c:v>26.019949342680665</c:v>
                </c:pt>
                <c:pt idx="1622">
                  <c:v>26.020652675996335</c:v>
                </c:pt>
                <c:pt idx="1623">
                  <c:v>26.021622675971834</c:v>
                </c:pt>
                <c:pt idx="1624">
                  <c:v>26.025209342547832</c:v>
                </c:pt>
                <c:pt idx="1625">
                  <c:v>26.026482675849003</c:v>
                </c:pt>
                <c:pt idx="1626">
                  <c:v>26.027819342481834</c:v>
                </c:pt>
                <c:pt idx="1627">
                  <c:v>26.042282675449833</c:v>
                </c:pt>
                <c:pt idx="1628">
                  <c:v>26.042679342106499</c:v>
                </c:pt>
                <c:pt idx="1629">
                  <c:v>26.043286008757832</c:v>
                </c:pt>
                <c:pt idx="1630">
                  <c:v>26.043979342073666</c:v>
                </c:pt>
                <c:pt idx="1631">
                  <c:v>26.045136008711165</c:v>
                </c:pt>
                <c:pt idx="1632">
                  <c:v>26.046149342018836</c:v>
                </c:pt>
                <c:pt idx="1633">
                  <c:v>26.049326008605167</c:v>
                </c:pt>
                <c:pt idx="1634">
                  <c:v>26.053472675167164</c:v>
                </c:pt>
                <c:pt idx="1635">
                  <c:v>26.054516008474163</c:v>
                </c:pt>
                <c:pt idx="1636">
                  <c:v>26.055846008440501</c:v>
                </c:pt>
                <c:pt idx="1637">
                  <c:v>26.072512674686166</c:v>
                </c:pt>
                <c:pt idx="1638">
                  <c:v>26.076029341264</c:v>
                </c:pt>
                <c:pt idx="1639">
                  <c:v>26.092696007509669</c:v>
                </c:pt>
                <c:pt idx="1640">
                  <c:v>26.100016007324665</c:v>
                </c:pt>
                <c:pt idx="1641">
                  <c:v>26.103826007228502</c:v>
                </c:pt>
                <c:pt idx="1642">
                  <c:v>26.107162673810834</c:v>
                </c:pt>
                <c:pt idx="1643">
                  <c:v>26.1123360070135</c:v>
                </c:pt>
                <c:pt idx="1644">
                  <c:v>26.124199340047166</c:v>
                </c:pt>
                <c:pt idx="1645">
                  <c:v>26.125032673359332</c:v>
                </c:pt>
                <c:pt idx="1646">
                  <c:v>26.141699339605001</c:v>
                </c:pt>
                <c:pt idx="1647">
                  <c:v>26.145196006183333</c:v>
                </c:pt>
                <c:pt idx="1648">
                  <c:v>26.146682672812503</c:v>
                </c:pt>
                <c:pt idx="1649">
                  <c:v>26.152859339323168</c:v>
                </c:pt>
                <c:pt idx="1650">
                  <c:v>26.157389339208667</c:v>
                </c:pt>
                <c:pt idx="1651">
                  <c:v>26.158516005846831</c:v>
                </c:pt>
                <c:pt idx="1652">
                  <c:v>26.1597293391495</c:v>
                </c:pt>
                <c:pt idx="1653">
                  <c:v>26.160392672466166</c:v>
                </c:pt>
                <c:pt idx="1654">
                  <c:v>26.161532672437332</c:v>
                </c:pt>
                <c:pt idx="1655">
                  <c:v>26.166332672315999</c:v>
                </c:pt>
                <c:pt idx="1656">
                  <c:v>26.167019338965336</c:v>
                </c:pt>
                <c:pt idx="1657">
                  <c:v>26.167699338948168</c:v>
                </c:pt>
                <c:pt idx="1658">
                  <c:v>26.168352672264998</c:v>
                </c:pt>
                <c:pt idx="1659">
                  <c:v>26.169036005581166</c:v>
                </c:pt>
                <c:pt idx="1660">
                  <c:v>26.171812672177669</c:v>
                </c:pt>
                <c:pt idx="1661">
                  <c:v>26.172192672168002</c:v>
                </c:pt>
                <c:pt idx="1662">
                  <c:v>26.172869338817669</c:v>
                </c:pt>
                <c:pt idx="1663">
                  <c:v>26.173882672125334</c:v>
                </c:pt>
                <c:pt idx="1664">
                  <c:v>26.175536005416998</c:v>
                </c:pt>
                <c:pt idx="1665">
                  <c:v>26.176702672054166</c:v>
                </c:pt>
                <c:pt idx="1666">
                  <c:v>26.177666005363168</c:v>
                </c:pt>
                <c:pt idx="1667">
                  <c:v>26.1798393386415</c:v>
                </c:pt>
                <c:pt idx="1668">
                  <c:v>26.180546005290335</c:v>
                </c:pt>
                <c:pt idx="1669">
                  <c:v>26.181889338589833</c:v>
                </c:pt>
                <c:pt idx="1670">
                  <c:v>26.18570600516</c:v>
                </c:pt>
                <c:pt idx="1671">
                  <c:v>26.187046005126167</c:v>
                </c:pt>
                <c:pt idx="1672">
                  <c:v>26.188369338426</c:v>
                </c:pt>
                <c:pt idx="1673">
                  <c:v>26.189502671730835</c:v>
                </c:pt>
                <c:pt idx="1674">
                  <c:v>26.190162671713999</c:v>
                </c:pt>
                <c:pt idx="1675">
                  <c:v>26.190822671697333</c:v>
                </c:pt>
                <c:pt idx="1676">
                  <c:v>26.195369338249169</c:v>
                </c:pt>
                <c:pt idx="1677">
                  <c:v>26.197386004864999</c:v>
                </c:pt>
                <c:pt idx="1678">
                  <c:v>26.199916004801</c:v>
                </c:pt>
                <c:pt idx="1679">
                  <c:v>26.201202671435166</c:v>
                </c:pt>
                <c:pt idx="1680">
                  <c:v>26.205349337997166</c:v>
                </c:pt>
                <c:pt idx="1681">
                  <c:v>26.206376004637832</c:v>
                </c:pt>
                <c:pt idx="1682">
                  <c:v>26.208886004574499</c:v>
                </c:pt>
                <c:pt idx="1683">
                  <c:v>26.210202671207831</c:v>
                </c:pt>
                <c:pt idx="1684">
                  <c:v>26.212672671145501</c:v>
                </c:pt>
                <c:pt idx="1685">
                  <c:v>26.220886004271332</c:v>
                </c:pt>
                <c:pt idx="1686">
                  <c:v>26.237552670516834</c:v>
                </c:pt>
                <c:pt idx="1687">
                  <c:v>26.24571267031083</c:v>
                </c:pt>
                <c:pt idx="1688">
                  <c:v>26.246726003618502</c:v>
                </c:pt>
                <c:pt idx="1689">
                  <c:v>26.248726003567999</c:v>
                </c:pt>
                <c:pt idx="1690">
                  <c:v>26.251229336837998</c:v>
                </c:pt>
                <c:pt idx="1691">
                  <c:v>26.256219336712</c:v>
                </c:pt>
                <c:pt idx="1692">
                  <c:v>26.260226003277502</c:v>
                </c:pt>
                <c:pt idx="1693">
                  <c:v>26.265742669804833</c:v>
                </c:pt>
                <c:pt idx="1694">
                  <c:v>26.280226002772167</c:v>
                </c:pt>
                <c:pt idx="1695">
                  <c:v>26.284392669333666</c:v>
                </c:pt>
                <c:pt idx="1696">
                  <c:v>26.290896002502667</c:v>
                </c:pt>
                <c:pt idx="1697">
                  <c:v>26.296082669038334</c:v>
                </c:pt>
                <c:pt idx="1698">
                  <c:v>26.298906002300335</c:v>
                </c:pt>
                <c:pt idx="1699">
                  <c:v>26.303402668853334</c:v>
                </c:pt>
                <c:pt idx="1700">
                  <c:v>26.307902668739665</c:v>
                </c:pt>
                <c:pt idx="1701">
                  <c:v>26.32456933498533</c:v>
                </c:pt>
                <c:pt idx="1702">
                  <c:v>26.325746001622335</c:v>
                </c:pt>
                <c:pt idx="1703">
                  <c:v>26.334229334741334</c:v>
                </c:pt>
                <c:pt idx="1704">
                  <c:v>26.338062667977834</c:v>
                </c:pt>
                <c:pt idx="1705">
                  <c:v>26.354729334223503</c:v>
                </c:pt>
                <c:pt idx="1706">
                  <c:v>26.371396000469002</c:v>
                </c:pt>
                <c:pt idx="1707">
                  <c:v>26.381692666875665</c:v>
                </c:pt>
                <c:pt idx="1708">
                  <c:v>26.385209333453499</c:v>
                </c:pt>
                <c:pt idx="1709">
                  <c:v>26.3900659999975</c:v>
                </c:pt>
                <c:pt idx="1710">
                  <c:v>26.390645999982834</c:v>
                </c:pt>
                <c:pt idx="1711">
                  <c:v>26.390749333313501</c:v>
                </c:pt>
                <c:pt idx="1712">
                  <c:v>26.391019333306666</c:v>
                </c:pt>
                <c:pt idx="1713">
                  <c:v>26.391295999966335</c:v>
                </c:pt>
                <c:pt idx="1714">
                  <c:v>26.393562666575836</c:v>
                </c:pt>
                <c:pt idx="1715">
                  <c:v>26.394185999893335</c:v>
                </c:pt>
                <c:pt idx="1716">
                  <c:v>26.394572666550335</c:v>
                </c:pt>
                <c:pt idx="1717">
                  <c:v>26.395252666533001</c:v>
                </c:pt>
                <c:pt idx="1718">
                  <c:v>26.396559333166667</c:v>
                </c:pt>
                <c:pt idx="1719">
                  <c:v>26.413225999412337</c:v>
                </c:pt>
                <c:pt idx="1720">
                  <c:v>26.421749332530332</c:v>
                </c:pt>
                <c:pt idx="1721">
                  <c:v>26.438415998776001</c:v>
                </c:pt>
                <c:pt idx="1722">
                  <c:v>26.448752665181498</c:v>
                </c:pt>
                <c:pt idx="1723">
                  <c:v>26.450882665127665</c:v>
                </c:pt>
                <c:pt idx="1724">
                  <c:v>26.451595998443</c:v>
                </c:pt>
                <c:pt idx="1725">
                  <c:v>26.460419331553499</c:v>
                </c:pt>
                <c:pt idx="1726">
                  <c:v>26.460999331538837</c:v>
                </c:pt>
                <c:pt idx="1727">
                  <c:v>26.461365998196168</c:v>
                </c:pt>
                <c:pt idx="1728">
                  <c:v>26.462495998167665</c:v>
                </c:pt>
                <c:pt idx="1729">
                  <c:v>26.462819331492831</c:v>
                </c:pt>
                <c:pt idx="1730">
                  <c:v>26.463155998151002</c:v>
                </c:pt>
                <c:pt idx="1731">
                  <c:v>26.464402664786167</c:v>
                </c:pt>
                <c:pt idx="1732">
                  <c:v>26.464699331445335</c:v>
                </c:pt>
                <c:pt idx="1733">
                  <c:v>26.465012664770832</c:v>
                </c:pt>
                <c:pt idx="1734">
                  <c:v>26.465362664761997</c:v>
                </c:pt>
                <c:pt idx="1735">
                  <c:v>26.466939331388836</c:v>
                </c:pt>
                <c:pt idx="1736">
                  <c:v>26.467525998040667</c:v>
                </c:pt>
                <c:pt idx="1737">
                  <c:v>26.467865998032</c:v>
                </c:pt>
                <c:pt idx="1738">
                  <c:v>26.46821266469</c:v>
                </c:pt>
                <c:pt idx="1739">
                  <c:v>26.470039331310499</c:v>
                </c:pt>
                <c:pt idx="1740">
                  <c:v>26.470332664636331</c:v>
                </c:pt>
                <c:pt idx="1741">
                  <c:v>26.470425997967332</c:v>
                </c:pt>
                <c:pt idx="1742">
                  <c:v>26.470725997959835</c:v>
                </c:pt>
                <c:pt idx="1743">
                  <c:v>26.471092664617167</c:v>
                </c:pt>
                <c:pt idx="1744">
                  <c:v>26.472232664588333</c:v>
                </c:pt>
                <c:pt idx="1745">
                  <c:v>26.472869331239</c:v>
                </c:pt>
                <c:pt idx="1746">
                  <c:v>26.47322599789667</c:v>
                </c:pt>
                <c:pt idx="1747">
                  <c:v>26.473582664554332</c:v>
                </c:pt>
                <c:pt idx="1748">
                  <c:v>26.474179331205836</c:v>
                </c:pt>
                <c:pt idx="1749">
                  <c:v>26.476755997807501</c:v>
                </c:pt>
                <c:pt idx="1750">
                  <c:v>26.484095997621999</c:v>
                </c:pt>
                <c:pt idx="1751">
                  <c:v>26.485395997589169</c:v>
                </c:pt>
                <c:pt idx="1752">
                  <c:v>26.486752664221669</c:v>
                </c:pt>
                <c:pt idx="1753">
                  <c:v>26.487905997525832</c:v>
                </c:pt>
                <c:pt idx="1754">
                  <c:v>26.489255997491668</c:v>
                </c:pt>
                <c:pt idx="1755">
                  <c:v>26.490579330791665</c:v>
                </c:pt>
                <c:pt idx="1756">
                  <c:v>26.492235997416334</c:v>
                </c:pt>
                <c:pt idx="1757">
                  <c:v>26.495742663994502</c:v>
                </c:pt>
                <c:pt idx="1758">
                  <c:v>26.496435997310336</c:v>
                </c:pt>
                <c:pt idx="1759">
                  <c:v>26.497409330619</c:v>
                </c:pt>
                <c:pt idx="1760">
                  <c:v>26.499242663905999</c:v>
                </c:pt>
                <c:pt idx="1761">
                  <c:v>26.500912663863836</c:v>
                </c:pt>
                <c:pt idx="1762">
                  <c:v>26.517579330109502</c:v>
                </c:pt>
                <c:pt idx="1763">
                  <c:v>26.523742663287166</c:v>
                </c:pt>
                <c:pt idx="1764">
                  <c:v>26.529875996465499</c:v>
                </c:pt>
                <c:pt idx="1765">
                  <c:v>26.5337559963675</c:v>
                </c:pt>
                <c:pt idx="1766">
                  <c:v>26.537579329604334</c:v>
                </c:pt>
                <c:pt idx="1767">
                  <c:v>26.550085995954998</c:v>
                </c:pt>
                <c:pt idx="1768">
                  <c:v>26.555242662491331</c:v>
                </c:pt>
                <c:pt idx="1769">
                  <c:v>26.561419329002</c:v>
                </c:pt>
                <c:pt idx="1770">
                  <c:v>26.565575995563666</c:v>
                </c:pt>
                <c:pt idx="1771">
                  <c:v>26.567735995509167</c:v>
                </c:pt>
                <c:pt idx="1772">
                  <c:v>26.584402661754666</c:v>
                </c:pt>
                <c:pt idx="1773">
                  <c:v>26.588255994990668</c:v>
                </c:pt>
                <c:pt idx="1774">
                  <c:v>26.604922661236333</c:v>
                </c:pt>
                <c:pt idx="1775">
                  <c:v>26.621589327482003</c:v>
                </c:pt>
                <c:pt idx="1776">
                  <c:v>26.624909327398164</c:v>
                </c:pt>
                <c:pt idx="1777">
                  <c:v>26.628052660651999</c:v>
                </c:pt>
                <c:pt idx="1778">
                  <c:v>26.629079327292835</c:v>
                </c:pt>
                <c:pt idx="1779">
                  <c:v>26.633239327187667</c:v>
                </c:pt>
                <c:pt idx="1780">
                  <c:v>26.637422660415332</c:v>
                </c:pt>
                <c:pt idx="1781">
                  <c:v>26.638442660389501</c:v>
                </c:pt>
                <c:pt idx="1782">
                  <c:v>26.642249326959998</c:v>
                </c:pt>
                <c:pt idx="1783">
                  <c:v>26.649099326786999</c:v>
                </c:pt>
                <c:pt idx="1784">
                  <c:v>26.652922660023833</c:v>
                </c:pt>
                <c:pt idx="1785">
                  <c:v>26.660929326488166</c:v>
                </c:pt>
                <c:pt idx="1786">
                  <c:v>26.677595992733831</c:v>
                </c:pt>
                <c:pt idx="1787">
                  <c:v>26.6942626589795</c:v>
                </c:pt>
                <c:pt idx="1788">
                  <c:v>26.706769325330168</c:v>
                </c:pt>
                <c:pt idx="1789">
                  <c:v>26.723435991575833</c:v>
                </c:pt>
                <c:pt idx="1790">
                  <c:v>26.740102657821502</c:v>
                </c:pt>
                <c:pt idx="1791">
                  <c:v>26.741939324441667</c:v>
                </c:pt>
                <c:pt idx="1792">
                  <c:v>26.7454426576865</c:v>
                </c:pt>
                <c:pt idx="1793">
                  <c:v>26.748262657615332</c:v>
                </c:pt>
                <c:pt idx="1794">
                  <c:v>26.764929323861001</c:v>
                </c:pt>
                <c:pt idx="1795">
                  <c:v>26.781595990106499</c:v>
                </c:pt>
                <c:pt idx="1796">
                  <c:v>26.798262656352165</c:v>
                </c:pt>
                <c:pt idx="1797">
                  <c:v>26.814929322597834</c:v>
                </c:pt>
                <c:pt idx="1798">
                  <c:v>26.8315959888435</c:v>
                </c:pt>
                <c:pt idx="1799">
                  <c:v>26.848262655089002</c:v>
                </c:pt>
                <c:pt idx="1800">
                  <c:v>26.855779321565834</c:v>
                </c:pt>
                <c:pt idx="1801">
                  <c:v>26.872445987811499</c:v>
                </c:pt>
                <c:pt idx="1802">
                  <c:v>26.879582654297835</c:v>
                </c:pt>
                <c:pt idx="1803">
                  <c:v>26.884125987516498</c:v>
                </c:pt>
                <c:pt idx="1804">
                  <c:v>26.889105987390668</c:v>
                </c:pt>
                <c:pt idx="1805">
                  <c:v>26.892255987311</c:v>
                </c:pt>
                <c:pt idx="1806">
                  <c:v>26.899602653792165</c:v>
                </c:pt>
                <c:pt idx="1807">
                  <c:v>26.911112653501334</c:v>
                </c:pt>
                <c:pt idx="1808">
                  <c:v>26.927779319747</c:v>
                </c:pt>
                <c:pt idx="1809">
                  <c:v>26.931605986316999</c:v>
                </c:pt>
                <c:pt idx="1810">
                  <c:v>26.940432652760666</c:v>
                </c:pt>
                <c:pt idx="1811">
                  <c:v>26.951602652478503</c:v>
                </c:pt>
                <c:pt idx="1812">
                  <c:v>26.968269318724165</c:v>
                </c:pt>
                <c:pt idx="1813">
                  <c:v>26.977769318484167</c:v>
                </c:pt>
                <c:pt idx="1814">
                  <c:v>26.981605985053832</c:v>
                </c:pt>
                <c:pt idx="1815">
                  <c:v>26.984785984973499</c:v>
                </c:pt>
                <c:pt idx="1816">
                  <c:v>27.001452651219164</c:v>
                </c:pt>
                <c:pt idx="1817">
                  <c:v>27.018119317464834</c:v>
                </c:pt>
                <c:pt idx="1818">
                  <c:v>27.034785983710499</c:v>
                </c:pt>
                <c:pt idx="1819">
                  <c:v>27.051452649955998</c:v>
                </c:pt>
                <c:pt idx="1820">
                  <c:v>27.068119316201667</c:v>
                </c:pt>
                <c:pt idx="1821">
                  <c:v>27.084269315793666</c:v>
                </c:pt>
                <c:pt idx="1822">
                  <c:v>27.086785982396837</c:v>
                </c:pt>
                <c:pt idx="1823">
                  <c:v>27.092409315588</c:v>
                </c:pt>
                <c:pt idx="1824">
                  <c:v>27.093399315562998</c:v>
                </c:pt>
                <c:pt idx="1825">
                  <c:v>27.095625982173498</c:v>
                </c:pt>
                <c:pt idx="1826">
                  <c:v>27.096905982141166</c:v>
                </c:pt>
                <c:pt idx="1827">
                  <c:v>27.100205982057833</c:v>
                </c:pt>
                <c:pt idx="1828">
                  <c:v>27.101789315351166</c:v>
                </c:pt>
                <c:pt idx="1829">
                  <c:v>27.104139315291832</c:v>
                </c:pt>
                <c:pt idx="1830">
                  <c:v>27.105085981934501</c:v>
                </c:pt>
                <c:pt idx="1831">
                  <c:v>27.105912648580333</c:v>
                </c:pt>
                <c:pt idx="1832">
                  <c:v>27.106602648562834</c:v>
                </c:pt>
                <c:pt idx="1833">
                  <c:v>27.109269315162166</c:v>
                </c:pt>
                <c:pt idx="1834">
                  <c:v>27.112459315081498</c:v>
                </c:pt>
                <c:pt idx="1835">
                  <c:v>27.117609314951501</c:v>
                </c:pt>
                <c:pt idx="1836">
                  <c:v>27.119752648230666</c:v>
                </c:pt>
                <c:pt idx="1837">
                  <c:v>27.120145981554</c:v>
                </c:pt>
                <c:pt idx="1838">
                  <c:v>27.120759314871837</c:v>
                </c:pt>
                <c:pt idx="1839">
                  <c:v>27.122945981483333</c:v>
                </c:pt>
                <c:pt idx="1840">
                  <c:v>27.125109314762003</c:v>
                </c:pt>
                <c:pt idx="1841">
                  <c:v>27.127229314708497</c:v>
                </c:pt>
                <c:pt idx="1842">
                  <c:v>27.128269314682164</c:v>
                </c:pt>
                <c:pt idx="1843">
                  <c:v>27.129599314648498</c:v>
                </c:pt>
                <c:pt idx="1844">
                  <c:v>27.134779314517669</c:v>
                </c:pt>
                <c:pt idx="1845">
                  <c:v>27.135612647829998</c:v>
                </c:pt>
                <c:pt idx="1846">
                  <c:v>27.145102647590331</c:v>
                </c:pt>
                <c:pt idx="1847">
                  <c:v>27.145255980919668</c:v>
                </c:pt>
                <c:pt idx="1848">
                  <c:v>27.145415980915669</c:v>
                </c:pt>
                <c:pt idx="1849">
                  <c:v>27.162082647161334</c:v>
                </c:pt>
                <c:pt idx="1850">
                  <c:v>27.178749313407003</c:v>
                </c:pt>
                <c:pt idx="1851">
                  <c:v>27.182935979967834</c:v>
                </c:pt>
                <c:pt idx="1852">
                  <c:v>27.183072646631</c:v>
                </c:pt>
                <c:pt idx="1853">
                  <c:v>27.183275979959333</c:v>
                </c:pt>
                <c:pt idx="1854">
                  <c:v>27.183409313289168</c:v>
                </c:pt>
                <c:pt idx="1855">
                  <c:v>27.183612646617501</c:v>
                </c:pt>
                <c:pt idx="1856">
                  <c:v>27.183739313280835</c:v>
                </c:pt>
                <c:pt idx="1857">
                  <c:v>27.189599313132831</c:v>
                </c:pt>
                <c:pt idx="1858">
                  <c:v>27.189769313128501</c:v>
                </c:pt>
                <c:pt idx="1859">
                  <c:v>27.190942646432333</c:v>
                </c:pt>
                <c:pt idx="1860">
                  <c:v>27.191069313095667</c:v>
                </c:pt>
                <c:pt idx="1861">
                  <c:v>27.19124931309117</c:v>
                </c:pt>
                <c:pt idx="1862">
                  <c:v>27.19139264642083</c:v>
                </c:pt>
                <c:pt idx="1863">
                  <c:v>27.208059312666499</c:v>
                </c:pt>
                <c:pt idx="1864">
                  <c:v>27.213265979201665</c:v>
                </c:pt>
                <c:pt idx="1865">
                  <c:v>27.213432645864167</c:v>
                </c:pt>
                <c:pt idx="1866">
                  <c:v>27.216265979125833</c:v>
                </c:pt>
                <c:pt idx="1867">
                  <c:v>27.216399312455835</c:v>
                </c:pt>
                <c:pt idx="1868">
                  <c:v>27.216589312450999</c:v>
                </c:pt>
                <c:pt idx="1869">
                  <c:v>27.216742645780503</c:v>
                </c:pt>
                <c:pt idx="1870">
                  <c:v>27.216912645776166</c:v>
                </c:pt>
                <c:pt idx="1871">
                  <c:v>27.217085979105164</c:v>
                </c:pt>
                <c:pt idx="1872">
                  <c:v>27.217235979101336</c:v>
                </c:pt>
                <c:pt idx="1873">
                  <c:v>27.217422645763335</c:v>
                </c:pt>
                <c:pt idx="1874">
                  <c:v>27.2175726457595</c:v>
                </c:pt>
                <c:pt idx="1875">
                  <c:v>27.217745979088498</c:v>
                </c:pt>
                <c:pt idx="1876">
                  <c:v>27.2179193124175</c:v>
                </c:pt>
                <c:pt idx="1877">
                  <c:v>27.218069312413665</c:v>
                </c:pt>
                <c:pt idx="1878">
                  <c:v>27.218265979075333</c:v>
                </c:pt>
                <c:pt idx="1879">
                  <c:v>27.218395979072</c:v>
                </c:pt>
                <c:pt idx="1880">
                  <c:v>27.218602645733498</c:v>
                </c:pt>
                <c:pt idx="1881">
                  <c:v>27.218729312396999</c:v>
                </c:pt>
                <c:pt idx="1882">
                  <c:v>27.218929312392</c:v>
                </c:pt>
                <c:pt idx="1883">
                  <c:v>27.219065979055166</c:v>
                </c:pt>
                <c:pt idx="1884">
                  <c:v>27.219255979050335</c:v>
                </c:pt>
                <c:pt idx="1885">
                  <c:v>27.219405979046499</c:v>
                </c:pt>
                <c:pt idx="1886">
                  <c:v>27.219582645708666</c:v>
                </c:pt>
                <c:pt idx="1887">
                  <c:v>27.219745979038002</c:v>
                </c:pt>
                <c:pt idx="1888">
                  <c:v>27.219909312367168</c:v>
                </c:pt>
                <c:pt idx="1889">
                  <c:v>27.220085979029331</c:v>
                </c:pt>
                <c:pt idx="1890">
                  <c:v>27.220239312358835</c:v>
                </c:pt>
                <c:pt idx="1891">
                  <c:v>27.220419312354334</c:v>
                </c:pt>
                <c:pt idx="1892">
                  <c:v>27.220569312350499</c:v>
                </c:pt>
                <c:pt idx="1893">
                  <c:v>27.220752645679166</c:v>
                </c:pt>
                <c:pt idx="1894">
                  <c:v>27.220902645675334</c:v>
                </c:pt>
                <c:pt idx="1895">
                  <c:v>27.221082645670833</c:v>
                </c:pt>
                <c:pt idx="1896">
                  <c:v>27.221242645666834</c:v>
                </c:pt>
                <c:pt idx="1897">
                  <c:v>27.2214126456625</c:v>
                </c:pt>
                <c:pt idx="1898">
                  <c:v>27.221575978991666</c:v>
                </c:pt>
                <c:pt idx="1899">
                  <c:v>27.221749312320664</c:v>
                </c:pt>
                <c:pt idx="1900">
                  <c:v>27.221905978983333</c:v>
                </c:pt>
                <c:pt idx="1901">
                  <c:v>27.222085978978832</c:v>
                </c:pt>
                <c:pt idx="1902">
                  <c:v>27.222235978975</c:v>
                </c:pt>
                <c:pt idx="1903">
                  <c:v>27.222422645637</c:v>
                </c:pt>
                <c:pt idx="1904">
                  <c:v>27.222565978966667</c:v>
                </c:pt>
                <c:pt idx="1905">
                  <c:v>27.222755978961835</c:v>
                </c:pt>
                <c:pt idx="1906">
                  <c:v>27.222899312291666</c:v>
                </c:pt>
                <c:pt idx="1907">
                  <c:v>27.22309264562</c:v>
                </c:pt>
                <c:pt idx="1908">
                  <c:v>27.223232645616502</c:v>
                </c:pt>
                <c:pt idx="1909">
                  <c:v>27.223425978944999</c:v>
                </c:pt>
                <c:pt idx="1910">
                  <c:v>27.223565978941501</c:v>
                </c:pt>
                <c:pt idx="1911">
                  <c:v>27.223759312269831</c:v>
                </c:pt>
                <c:pt idx="1912">
                  <c:v>27.223899312266333</c:v>
                </c:pt>
                <c:pt idx="1913">
                  <c:v>27.224092645594833</c:v>
                </c:pt>
                <c:pt idx="1914">
                  <c:v>27.224239312257833</c:v>
                </c:pt>
                <c:pt idx="1915">
                  <c:v>27.224419312253168</c:v>
                </c:pt>
                <c:pt idx="1916">
                  <c:v>27.224579312249165</c:v>
                </c:pt>
                <c:pt idx="1917">
                  <c:v>27.224749312244835</c:v>
                </c:pt>
                <c:pt idx="1918">
                  <c:v>27.224919312240669</c:v>
                </c:pt>
                <c:pt idx="1919">
                  <c:v>27.22507597890333</c:v>
                </c:pt>
                <c:pt idx="1920">
                  <c:v>27.225255978898833</c:v>
                </c:pt>
                <c:pt idx="1921">
                  <c:v>27.225405978895001</c:v>
                </c:pt>
                <c:pt idx="1922">
                  <c:v>27.225589312223669</c:v>
                </c:pt>
                <c:pt idx="1923">
                  <c:v>27.225735978886668</c:v>
                </c:pt>
                <c:pt idx="1924">
                  <c:v>27.225925978881833</c:v>
                </c:pt>
                <c:pt idx="1925">
                  <c:v>27.226065978878335</c:v>
                </c:pt>
                <c:pt idx="1926">
                  <c:v>27.226259312206665</c:v>
                </c:pt>
                <c:pt idx="1927">
                  <c:v>27.226399312203167</c:v>
                </c:pt>
                <c:pt idx="1928">
                  <c:v>27.226589312198332</c:v>
                </c:pt>
                <c:pt idx="1929">
                  <c:v>27.226735978861331</c:v>
                </c:pt>
                <c:pt idx="1930">
                  <c:v>27.226919312189999</c:v>
                </c:pt>
                <c:pt idx="1931">
                  <c:v>27.227069312186334</c:v>
                </c:pt>
                <c:pt idx="1932">
                  <c:v>27.227252645515001</c:v>
                </c:pt>
                <c:pt idx="1933">
                  <c:v>27.227402645511166</c:v>
                </c:pt>
                <c:pt idx="1934">
                  <c:v>27.227585978839834</c:v>
                </c:pt>
                <c:pt idx="1935">
                  <c:v>27.227735978836165</c:v>
                </c:pt>
                <c:pt idx="1936">
                  <c:v>27.227919312164833</c:v>
                </c:pt>
                <c:pt idx="1937">
                  <c:v>27.228069312161001</c:v>
                </c:pt>
                <c:pt idx="1938">
                  <c:v>27.228252645489665</c:v>
                </c:pt>
                <c:pt idx="1939">
                  <c:v>27.228402645486003</c:v>
                </c:pt>
                <c:pt idx="1940">
                  <c:v>27.228589312147832</c:v>
                </c:pt>
                <c:pt idx="1941">
                  <c:v>27.228729312144331</c:v>
                </c:pt>
                <c:pt idx="1942">
                  <c:v>27.228929312139332</c:v>
                </c:pt>
                <c:pt idx="1943">
                  <c:v>27.229062645469334</c:v>
                </c:pt>
                <c:pt idx="1944">
                  <c:v>27.229259312130999</c:v>
                </c:pt>
                <c:pt idx="1945">
                  <c:v>27.229399312127502</c:v>
                </c:pt>
                <c:pt idx="1946">
                  <c:v>27.229589312122666</c:v>
                </c:pt>
                <c:pt idx="1947">
                  <c:v>27.229735978785666</c:v>
                </c:pt>
                <c:pt idx="1948">
                  <c:v>27.229922645447502</c:v>
                </c:pt>
                <c:pt idx="1949">
                  <c:v>27.230069312110501</c:v>
                </c:pt>
                <c:pt idx="1950">
                  <c:v>27.230252645439169</c:v>
                </c:pt>
                <c:pt idx="1951">
                  <c:v>27.230402645435333</c:v>
                </c:pt>
                <c:pt idx="1952">
                  <c:v>27.230585978764168</c:v>
                </c:pt>
                <c:pt idx="1953">
                  <c:v>27.230735978760332</c:v>
                </c:pt>
                <c:pt idx="1954">
                  <c:v>27.230919312089</c:v>
                </c:pt>
                <c:pt idx="1955">
                  <c:v>27.2310726454185</c:v>
                </c:pt>
                <c:pt idx="1956">
                  <c:v>27.231249312080667</c:v>
                </c:pt>
                <c:pt idx="1957">
                  <c:v>27.231405978743332</c:v>
                </c:pt>
                <c:pt idx="1958">
                  <c:v>27.231585978738835</c:v>
                </c:pt>
                <c:pt idx="1959">
                  <c:v>27.231735978734999</c:v>
                </c:pt>
                <c:pt idx="1960">
                  <c:v>27.231922645396999</c:v>
                </c:pt>
                <c:pt idx="1961">
                  <c:v>27.232065978726666</c:v>
                </c:pt>
                <c:pt idx="1962">
                  <c:v>27.232259312055167</c:v>
                </c:pt>
                <c:pt idx="1963">
                  <c:v>27.232395978718333</c:v>
                </c:pt>
                <c:pt idx="1964">
                  <c:v>27.232592645380169</c:v>
                </c:pt>
                <c:pt idx="1965">
                  <c:v>27.232702645377334</c:v>
                </c:pt>
                <c:pt idx="1966">
                  <c:v>27.237925978578669</c:v>
                </c:pt>
                <c:pt idx="1967">
                  <c:v>27.2407726451735</c:v>
                </c:pt>
                <c:pt idx="1968">
                  <c:v>27.257439311418999</c:v>
                </c:pt>
                <c:pt idx="1969">
                  <c:v>27.270592644420166</c:v>
                </c:pt>
                <c:pt idx="1970">
                  <c:v>27.275445977630834</c:v>
                </c:pt>
                <c:pt idx="1971">
                  <c:v>27.276249310943836</c:v>
                </c:pt>
                <c:pt idx="1972">
                  <c:v>27.283422644095999</c:v>
                </c:pt>
                <c:pt idx="1973">
                  <c:v>27.291212643899165</c:v>
                </c:pt>
                <c:pt idx="1974">
                  <c:v>27.291369310562001</c:v>
                </c:pt>
                <c:pt idx="1975">
                  <c:v>27.292562643865164</c:v>
                </c:pt>
                <c:pt idx="1976">
                  <c:v>27.292755977193501</c:v>
                </c:pt>
                <c:pt idx="1977">
                  <c:v>27.292875977190498</c:v>
                </c:pt>
                <c:pt idx="1978">
                  <c:v>27.293082643851999</c:v>
                </c:pt>
                <c:pt idx="1979">
                  <c:v>27.309749310097668</c:v>
                </c:pt>
                <c:pt idx="1980">
                  <c:v>27.326415976343167</c:v>
                </c:pt>
                <c:pt idx="1981">
                  <c:v>27.343082642588836</c:v>
                </c:pt>
                <c:pt idx="1982">
                  <c:v>27.346559309167667</c:v>
                </c:pt>
                <c:pt idx="1983">
                  <c:v>27.363225975413332</c:v>
                </c:pt>
                <c:pt idx="1984">
                  <c:v>27.379892641659001</c:v>
                </c:pt>
                <c:pt idx="1985">
                  <c:v>27.390702641385833</c:v>
                </c:pt>
                <c:pt idx="1986">
                  <c:v>27.397862641204998</c:v>
                </c:pt>
                <c:pt idx="1987">
                  <c:v>27.410715974213666</c:v>
                </c:pt>
                <c:pt idx="1988">
                  <c:v>27.410829307544169</c:v>
                </c:pt>
                <c:pt idx="1989">
                  <c:v>27.4110359742055</c:v>
                </c:pt>
                <c:pt idx="1990">
                  <c:v>27.411165974202333</c:v>
                </c:pt>
                <c:pt idx="1991">
                  <c:v>27.411362640864002</c:v>
                </c:pt>
                <c:pt idx="1992">
                  <c:v>27.41150597419367</c:v>
                </c:pt>
                <c:pt idx="1993">
                  <c:v>27.411689307522334</c:v>
                </c:pt>
                <c:pt idx="1994">
                  <c:v>27.411845974185166</c:v>
                </c:pt>
                <c:pt idx="1995">
                  <c:v>27.412015974180836</c:v>
                </c:pt>
                <c:pt idx="1996">
                  <c:v>27.412189307509834</c:v>
                </c:pt>
                <c:pt idx="1997">
                  <c:v>27.412335974172667</c:v>
                </c:pt>
                <c:pt idx="1998">
                  <c:v>27.413355974147002</c:v>
                </c:pt>
                <c:pt idx="1999">
                  <c:v>27.413539307475666</c:v>
                </c:pt>
                <c:pt idx="2000">
                  <c:v>27.413662640805835</c:v>
                </c:pt>
                <c:pt idx="2001">
                  <c:v>27.414379307454499</c:v>
                </c:pt>
                <c:pt idx="2002">
                  <c:v>27.414532640783833</c:v>
                </c:pt>
                <c:pt idx="2003">
                  <c:v>27.414669307447166</c:v>
                </c:pt>
                <c:pt idx="2004">
                  <c:v>27.415359307429664</c:v>
                </c:pt>
                <c:pt idx="2005">
                  <c:v>27.416045974079001</c:v>
                </c:pt>
                <c:pt idx="2006">
                  <c:v>27.4167093073955</c:v>
                </c:pt>
                <c:pt idx="2007">
                  <c:v>27.419812640650498</c:v>
                </c:pt>
                <c:pt idx="2008">
                  <c:v>27.420505973966332</c:v>
                </c:pt>
                <c:pt idx="2009">
                  <c:v>27.4218593072655</c:v>
                </c:pt>
                <c:pt idx="2010">
                  <c:v>27.423165973899167</c:v>
                </c:pt>
                <c:pt idx="2011">
                  <c:v>27.424189307206667</c:v>
                </c:pt>
                <c:pt idx="2012">
                  <c:v>27.426155973823665</c:v>
                </c:pt>
                <c:pt idx="2013">
                  <c:v>27.430012640392832</c:v>
                </c:pt>
                <c:pt idx="2014">
                  <c:v>27.432859306987666</c:v>
                </c:pt>
                <c:pt idx="2015">
                  <c:v>27.440039306806167</c:v>
                </c:pt>
                <c:pt idx="2016">
                  <c:v>27.441679306764836</c:v>
                </c:pt>
                <c:pt idx="2017">
                  <c:v>27.444202640034334</c:v>
                </c:pt>
                <c:pt idx="2018">
                  <c:v>27.446169306651331</c:v>
                </c:pt>
                <c:pt idx="2019">
                  <c:v>27.462835972897</c:v>
                </c:pt>
                <c:pt idx="2020">
                  <c:v>27.476679305880669</c:v>
                </c:pt>
                <c:pt idx="2021">
                  <c:v>27.483355972378668</c:v>
                </c:pt>
                <c:pt idx="2022">
                  <c:v>27.488189305589835</c:v>
                </c:pt>
                <c:pt idx="2023">
                  <c:v>27.490322638869333</c:v>
                </c:pt>
                <c:pt idx="2024">
                  <c:v>27.502179305236499</c:v>
                </c:pt>
                <c:pt idx="2025">
                  <c:v>27.518845971482001</c:v>
                </c:pt>
                <c:pt idx="2026">
                  <c:v>27.535512637727667</c:v>
                </c:pt>
                <c:pt idx="2027">
                  <c:v>27.536662637698665</c:v>
                </c:pt>
                <c:pt idx="2028">
                  <c:v>27.543465970860165</c:v>
                </c:pt>
                <c:pt idx="2029">
                  <c:v>27.560132637105667</c:v>
                </c:pt>
                <c:pt idx="2030">
                  <c:v>27.563632637017335</c:v>
                </c:pt>
                <c:pt idx="2031">
                  <c:v>27.579479303283666</c:v>
                </c:pt>
                <c:pt idx="2032">
                  <c:v>27.592992636275667</c:v>
                </c:pt>
                <c:pt idx="2033">
                  <c:v>27.594645969567168</c:v>
                </c:pt>
                <c:pt idx="2034">
                  <c:v>27.596162636195501</c:v>
                </c:pt>
                <c:pt idx="2035">
                  <c:v>27.598145969478832</c:v>
                </c:pt>
                <c:pt idx="2036">
                  <c:v>27.599655969440668</c:v>
                </c:pt>
                <c:pt idx="2037">
                  <c:v>27.614792635724832</c:v>
                </c:pt>
                <c:pt idx="2038">
                  <c:v>27.617619302320168</c:v>
                </c:pt>
                <c:pt idx="2039">
                  <c:v>27.621819302214</c:v>
                </c:pt>
                <c:pt idx="2040">
                  <c:v>27.62431930215083</c:v>
                </c:pt>
                <c:pt idx="2041">
                  <c:v>27.627312635408668</c:v>
                </c:pt>
                <c:pt idx="2042">
                  <c:v>27.628472635379335</c:v>
                </c:pt>
                <c:pt idx="2043">
                  <c:v>27.629802635345666</c:v>
                </c:pt>
                <c:pt idx="2044">
                  <c:v>27.633652635248499</c:v>
                </c:pt>
                <c:pt idx="2045">
                  <c:v>27.638819301784668</c:v>
                </c:pt>
                <c:pt idx="2046">
                  <c:v>27.641625968380332</c:v>
                </c:pt>
                <c:pt idx="2047">
                  <c:v>27.654335968059335</c:v>
                </c:pt>
                <c:pt idx="2048">
                  <c:v>27.654835968046665</c:v>
                </c:pt>
                <c:pt idx="2049">
                  <c:v>27.656469301338667</c:v>
                </c:pt>
                <c:pt idx="2050">
                  <c:v>27.659619301259166</c:v>
                </c:pt>
                <c:pt idx="2051">
                  <c:v>27.660302634575164</c:v>
                </c:pt>
                <c:pt idx="2052">
                  <c:v>27.661002634557502</c:v>
                </c:pt>
                <c:pt idx="2053">
                  <c:v>27.661809301203835</c:v>
                </c:pt>
                <c:pt idx="2054">
                  <c:v>27.662762634513001</c:v>
                </c:pt>
                <c:pt idx="2055">
                  <c:v>27.663432634496168</c:v>
                </c:pt>
                <c:pt idx="2056">
                  <c:v>27.669982634330665</c:v>
                </c:pt>
                <c:pt idx="2057">
                  <c:v>27.672469300934498</c:v>
                </c:pt>
                <c:pt idx="2058">
                  <c:v>27.676682634161502</c:v>
                </c:pt>
                <c:pt idx="2059">
                  <c:v>27.678795967441332</c:v>
                </c:pt>
                <c:pt idx="2060">
                  <c:v>27.679975967411501</c:v>
                </c:pt>
                <c:pt idx="2061">
                  <c:v>27.680625967395166</c:v>
                </c:pt>
                <c:pt idx="2062">
                  <c:v>27.681289300711668</c:v>
                </c:pt>
                <c:pt idx="2063">
                  <c:v>27.683475967323165</c:v>
                </c:pt>
                <c:pt idx="2064">
                  <c:v>27.684092633974167</c:v>
                </c:pt>
                <c:pt idx="2065">
                  <c:v>27.684459300631666</c:v>
                </c:pt>
                <c:pt idx="2066">
                  <c:v>27.687605967218833</c:v>
                </c:pt>
                <c:pt idx="2067">
                  <c:v>27.687969300542999</c:v>
                </c:pt>
                <c:pt idx="2068">
                  <c:v>27.688622633859833</c:v>
                </c:pt>
                <c:pt idx="2069">
                  <c:v>27.689845967162167</c:v>
                </c:pt>
                <c:pt idx="2070">
                  <c:v>27.6907593004725</c:v>
                </c:pt>
                <c:pt idx="2071">
                  <c:v>27.691472633787832</c:v>
                </c:pt>
                <c:pt idx="2072">
                  <c:v>27.698929300266165</c:v>
                </c:pt>
                <c:pt idx="2073">
                  <c:v>27.699309300256502</c:v>
                </c:pt>
                <c:pt idx="2074">
                  <c:v>27.701835966859335</c:v>
                </c:pt>
                <c:pt idx="2075">
                  <c:v>27.702445966844</c:v>
                </c:pt>
                <c:pt idx="2076">
                  <c:v>27.7059459667555</c:v>
                </c:pt>
                <c:pt idx="2077">
                  <c:v>27.706319300079333</c:v>
                </c:pt>
                <c:pt idx="2078">
                  <c:v>27.706975966729498</c:v>
                </c:pt>
                <c:pt idx="2079">
                  <c:v>27.709149300008001</c:v>
                </c:pt>
                <c:pt idx="2080">
                  <c:v>27.710109299983667</c:v>
                </c:pt>
                <c:pt idx="2081">
                  <c:v>27.710805966632666</c:v>
                </c:pt>
                <c:pt idx="2082">
                  <c:v>27.716969299810334</c:v>
                </c:pt>
                <c:pt idx="2083">
                  <c:v>27.718272633110832</c:v>
                </c:pt>
                <c:pt idx="2084">
                  <c:v>27.718952633093668</c:v>
                </c:pt>
                <c:pt idx="2085">
                  <c:v>27.720442633055999</c:v>
                </c:pt>
                <c:pt idx="2086">
                  <c:v>27.721162633037832</c:v>
                </c:pt>
                <c:pt idx="2087">
                  <c:v>27.722769299663831</c:v>
                </c:pt>
                <c:pt idx="2088">
                  <c:v>27.725962632916499</c:v>
                </c:pt>
                <c:pt idx="2089">
                  <c:v>27.729809299486</c:v>
                </c:pt>
                <c:pt idx="2090">
                  <c:v>27.731959299431665</c:v>
                </c:pt>
                <c:pt idx="2091">
                  <c:v>27.735795966001501</c:v>
                </c:pt>
                <c:pt idx="2092">
                  <c:v>27.7386459659295</c:v>
                </c:pt>
                <c:pt idx="2093">
                  <c:v>27.743129299149498</c:v>
                </c:pt>
                <c:pt idx="2094">
                  <c:v>27.745972632411</c:v>
                </c:pt>
                <c:pt idx="2095">
                  <c:v>27.746625965727834</c:v>
                </c:pt>
                <c:pt idx="2096">
                  <c:v>27.747285965711168</c:v>
                </c:pt>
                <c:pt idx="2097">
                  <c:v>27.747965965694</c:v>
                </c:pt>
                <c:pt idx="2098">
                  <c:v>27.748609299010997</c:v>
                </c:pt>
                <c:pt idx="2099">
                  <c:v>27.748995965667998</c:v>
                </c:pt>
                <c:pt idx="2100">
                  <c:v>27.750122632306166</c:v>
                </c:pt>
                <c:pt idx="2101">
                  <c:v>27.753332632225167</c:v>
                </c:pt>
                <c:pt idx="2102">
                  <c:v>27.755139298846167</c:v>
                </c:pt>
                <c:pt idx="2103">
                  <c:v>27.755795965496169</c:v>
                </c:pt>
                <c:pt idx="2104">
                  <c:v>27.756425965480332</c:v>
                </c:pt>
                <c:pt idx="2105">
                  <c:v>27.75681929880367</c:v>
                </c:pt>
                <c:pt idx="2106">
                  <c:v>27.762469298660999</c:v>
                </c:pt>
                <c:pt idx="2107">
                  <c:v>27.764779298602665</c:v>
                </c:pt>
                <c:pt idx="2108">
                  <c:v>27.766289298564502</c:v>
                </c:pt>
                <c:pt idx="2109">
                  <c:v>27.766639298555667</c:v>
                </c:pt>
                <c:pt idx="2110">
                  <c:v>27.766959298547498</c:v>
                </c:pt>
                <c:pt idx="2111">
                  <c:v>27.767285965206</c:v>
                </c:pt>
                <c:pt idx="2112">
                  <c:v>27.767629298530668</c:v>
                </c:pt>
                <c:pt idx="2113">
                  <c:v>27.767959298522332</c:v>
                </c:pt>
                <c:pt idx="2114">
                  <c:v>27.772745965068001</c:v>
                </c:pt>
                <c:pt idx="2115">
                  <c:v>27.772835965065667</c:v>
                </c:pt>
                <c:pt idx="2116">
                  <c:v>27.773129298391666</c:v>
                </c:pt>
                <c:pt idx="2117">
                  <c:v>27.773469298383002</c:v>
                </c:pt>
                <c:pt idx="2118">
                  <c:v>27.775462631666002</c:v>
                </c:pt>
                <c:pt idx="2119">
                  <c:v>27.775729298325999</c:v>
                </c:pt>
                <c:pt idx="2120">
                  <c:v>27.776039298318167</c:v>
                </c:pt>
                <c:pt idx="2121">
                  <c:v>27.776139298315666</c:v>
                </c:pt>
                <c:pt idx="2122">
                  <c:v>27.776445964974503</c:v>
                </c:pt>
                <c:pt idx="2123">
                  <c:v>27.776715964967664</c:v>
                </c:pt>
                <c:pt idx="2124">
                  <c:v>27.7767926316325</c:v>
                </c:pt>
                <c:pt idx="2125">
                  <c:v>27.777089298291667</c:v>
                </c:pt>
                <c:pt idx="2126">
                  <c:v>27.777432631616332</c:v>
                </c:pt>
                <c:pt idx="2127">
                  <c:v>27.778255964928835</c:v>
                </c:pt>
                <c:pt idx="2128">
                  <c:v>27.778545964921499</c:v>
                </c:pt>
                <c:pt idx="2129">
                  <c:v>27.778625964919502</c:v>
                </c:pt>
                <c:pt idx="2130">
                  <c:v>27.778882631579666</c:v>
                </c:pt>
                <c:pt idx="2131">
                  <c:v>27.778959298244335</c:v>
                </c:pt>
                <c:pt idx="2132">
                  <c:v>27.779205964904836</c:v>
                </c:pt>
                <c:pt idx="2133">
                  <c:v>27.779299298235834</c:v>
                </c:pt>
                <c:pt idx="2134">
                  <c:v>27.779609298228003</c:v>
                </c:pt>
                <c:pt idx="2135">
                  <c:v>27.779875964887832</c:v>
                </c:pt>
                <c:pt idx="2136">
                  <c:v>27.779945964886167</c:v>
                </c:pt>
                <c:pt idx="2137">
                  <c:v>27.780182631546833</c:v>
                </c:pt>
                <c:pt idx="2138">
                  <c:v>27.780265964878001</c:v>
                </c:pt>
                <c:pt idx="2139">
                  <c:v>27.7803659648755</c:v>
                </c:pt>
                <c:pt idx="2140">
                  <c:v>27.780565964870501</c:v>
                </c:pt>
                <c:pt idx="2141">
                  <c:v>27.785772631405667</c:v>
                </c:pt>
                <c:pt idx="2142">
                  <c:v>27.7858126314045</c:v>
                </c:pt>
                <c:pt idx="2143">
                  <c:v>27.785862631403333</c:v>
                </c:pt>
                <c:pt idx="2144">
                  <c:v>27.785942631401333</c:v>
                </c:pt>
                <c:pt idx="2145">
                  <c:v>27.786009298066332</c:v>
                </c:pt>
                <c:pt idx="2146">
                  <c:v>27.786052631398498</c:v>
                </c:pt>
                <c:pt idx="2147">
                  <c:v>27.786092631397498</c:v>
                </c:pt>
                <c:pt idx="2148">
                  <c:v>27.786135964729667</c:v>
                </c:pt>
                <c:pt idx="2149">
                  <c:v>27.786209298061166</c:v>
                </c:pt>
                <c:pt idx="2150">
                  <c:v>27.786365964723998</c:v>
                </c:pt>
                <c:pt idx="2151">
                  <c:v>27.786425964722334</c:v>
                </c:pt>
                <c:pt idx="2152">
                  <c:v>27.786499298053833</c:v>
                </c:pt>
                <c:pt idx="2153">
                  <c:v>27.786609298051168</c:v>
                </c:pt>
                <c:pt idx="2154">
                  <c:v>27.786689298049168</c:v>
                </c:pt>
                <c:pt idx="2155">
                  <c:v>27.786735964714502</c:v>
                </c:pt>
                <c:pt idx="2156">
                  <c:v>27.786775964713502</c:v>
                </c:pt>
                <c:pt idx="2157">
                  <c:v>27.789292631316666</c:v>
                </c:pt>
                <c:pt idx="2158">
                  <c:v>27.789415964646832</c:v>
                </c:pt>
                <c:pt idx="2159">
                  <c:v>27.789552631310169</c:v>
                </c:pt>
                <c:pt idx="2160">
                  <c:v>27.789609297975336</c:v>
                </c:pt>
                <c:pt idx="2161">
                  <c:v>27.7896792979735</c:v>
                </c:pt>
                <c:pt idx="2162">
                  <c:v>27.789845964636001</c:v>
                </c:pt>
                <c:pt idx="2163">
                  <c:v>27.789909297967665</c:v>
                </c:pt>
                <c:pt idx="2164">
                  <c:v>27.789962631299666</c:v>
                </c:pt>
                <c:pt idx="2165">
                  <c:v>27.790049297964167</c:v>
                </c:pt>
                <c:pt idx="2166">
                  <c:v>27.790202631293667</c:v>
                </c:pt>
                <c:pt idx="2167">
                  <c:v>27.790259297958833</c:v>
                </c:pt>
                <c:pt idx="2168">
                  <c:v>27.790325964623833</c:v>
                </c:pt>
                <c:pt idx="2169">
                  <c:v>27.790579297950835</c:v>
                </c:pt>
                <c:pt idx="2170">
                  <c:v>27.790642631282498</c:v>
                </c:pt>
                <c:pt idx="2171">
                  <c:v>27.7908159646115</c:v>
                </c:pt>
                <c:pt idx="2172">
                  <c:v>27.790892631276165</c:v>
                </c:pt>
                <c:pt idx="2173">
                  <c:v>27.796559297799835</c:v>
                </c:pt>
                <c:pt idx="2174">
                  <c:v>27.796602631132</c:v>
                </c:pt>
                <c:pt idx="2175">
                  <c:v>27.796645964464169</c:v>
                </c:pt>
                <c:pt idx="2176">
                  <c:v>27.79668263113</c:v>
                </c:pt>
                <c:pt idx="2177">
                  <c:v>27.796712631129164</c:v>
                </c:pt>
                <c:pt idx="2178">
                  <c:v>27.796742631128499</c:v>
                </c:pt>
                <c:pt idx="2179">
                  <c:v>27.796772631127666</c:v>
                </c:pt>
                <c:pt idx="2180">
                  <c:v>27.796809297793502</c:v>
                </c:pt>
                <c:pt idx="2181">
                  <c:v>27.796869297792</c:v>
                </c:pt>
                <c:pt idx="2182">
                  <c:v>27.797092631119664</c:v>
                </c:pt>
                <c:pt idx="2183">
                  <c:v>27.797512631109001</c:v>
                </c:pt>
                <c:pt idx="2184">
                  <c:v>27.7983626310875</c:v>
                </c:pt>
                <c:pt idx="2185">
                  <c:v>27.798632631080668</c:v>
                </c:pt>
                <c:pt idx="2186">
                  <c:v>27.798699297745667</c:v>
                </c:pt>
                <c:pt idx="2187">
                  <c:v>27.798792631076665</c:v>
                </c:pt>
                <c:pt idx="2188">
                  <c:v>27.798845964408667</c:v>
                </c:pt>
                <c:pt idx="2189">
                  <c:v>27.798885964407667</c:v>
                </c:pt>
                <c:pt idx="2190">
                  <c:v>27.798922631073332</c:v>
                </c:pt>
                <c:pt idx="2191">
                  <c:v>27.798962631072335</c:v>
                </c:pt>
                <c:pt idx="2192">
                  <c:v>27.799002631071335</c:v>
                </c:pt>
                <c:pt idx="2193">
                  <c:v>27.799055964403333</c:v>
                </c:pt>
                <c:pt idx="2194">
                  <c:v>27.799129297734833</c:v>
                </c:pt>
                <c:pt idx="2195">
                  <c:v>27.799185964399999</c:v>
                </c:pt>
                <c:pt idx="2196">
                  <c:v>27.799225964399</c:v>
                </c:pt>
                <c:pt idx="2197">
                  <c:v>27.799262631064835</c:v>
                </c:pt>
                <c:pt idx="2198">
                  <c:v>27.800019297712332</c:v>
                </c:pt>
                <c:pt idx="2199">
                  <c:v>27.802245964322832</c:v>
                </c:pt>
                <c:pt idx="2200">
                  <c:v>27.802265964322331</c:v>
                </c:pt>
                <c:pt idx="2201">
                  <c:v>27.802285964321833</c:v>
                </c:pt>
                <c:pt idx="2202">
                  <c:v>27.802305964321167</c:v>
                </c:pt>
                <c:pt idx="2203">
                  <c:v>27.802322630987497</c:v>
                </c:pt>
                <c:pt idx="2204">
                  <c:v>27.802339297653667</c:v>
                </c:pt>
                <c:pt idx="2205">
                  <c:v>27.80235596432</c:v>
                </c:pt>
                <c:pt idx="2206">
                  <c:v>27.802372630986167</c:v>
                </c:pt>
                <c:pt idx="2207">
                  <c:v>27.8023892976525</c:v>
                </c:pt>
                <c:pt idx="2208">
                  <c:v>27.802405964318666</c:v>
                </c:pt>
                <c:pt idx="2209">
                  <c:v>27.802425964318168</c:v>
                </c:pt>
                <c:pt idx="2210">
                  <c:v>27.802445964317666</c:v>
                </c:pt>
                <c:pt idx="2211">
                  <c:v>27.8024692976505</c:v>
                </c:pt>
                <c:pt idx="2212">
                  <c:v>27.802499297649668</c:v>
                </c:pt>
                <c:pt idx="2213">
                  <c:v>27.802559297648166</c:v>
                </c:pt>
                <c:pt idx="2214">
                  <c:v>27.803602630955165</c:v>
                </c:pt>
                <c:pt idx="2215">
                  <c:v>27.807949297512</c:v>
                </c:pt>
                <c:pt idx="2216">
                  <c:v>27.807992630844335</c:v>
                </c:pt>
                <c:pt idx="2217">
                  <c:v>27.808049297509502</c:v>
                </c:pt>
                <c:pt idx="2218">
                  <c:v>27.808132630840664</c:v>
                </c:pt>
                <c:pt idx="2219">
                  <c:v>27.808189297505997</c:v>
                </c:pt>
                <c:pt idx="2220">
                  <c:v>27.808229297505001</c:v>
                </c:pt>
                <c:pt idx="2221">
                  <c:v>27.808265964170669</c:v>
                </c:pt>
                <c:pt idx="2222">
                  <c:v>27.808302630836501</c:v>
                </c:pt>
                <c:pt idx="2223">
                  <c:v>27.808345964168666</c:v>
                </c:pt>
                <c:pt idx="2224">
                  <c:v>27.808412630833669</c:v>
                </c:pt>
                <c:pt idx="2225">
                  <c:v>27.808495964164834</c:v>
                </c:pt>
                <c:pt idx="2226">
                  <c:v>27.808545964163667</c:v>
                </c:pt>
                <c:pt idx="2227">
                  <c:v>27.808585964162667</c:v>
                </c:pt>
                <c:pt idx="2228">
                  <c:v>27.808629297494836</c:v>
                </c:pt>
                <c:pt idx="2229">
                  <c:v>27.808695964159831</c:v>
                </c:pt>
                <c:pt idx="2230">
                  <c:v>27.812455964064835</c:v>
                </c:pt>
                <c:pt idx="2231">
                  <c:v>27.812642630726835</c:v>
                </c:pt>
                <c:pt idx="2232">
                  <c:v>27.812715964058334</c:v>
                </c:pt>
                <c:pt idx="2233">
                  <c:v>27.812762630723835</c:v>
                </c:pt>
                <c:pt idx="2234">
                  <c:v>27.812812630722497</c:v>
                </c:pt>
                <c:pt idx="2235">
                  <c:v>27.8130259640505</c:v>
                </c:pt>
                <c:pt idx="2236">
                  <c:v>27.813109297381668</c:v>
                </c:pt>
                <c:pt idx="2237">
                  <c:v>27.813639297368336</c:v>
                </c:pt>
                <c:pt idx="2238">
                  <c:v>27.813782630697997</c:v>
                </c:pt>
                <c:pt idx="2239">
                  <c:v>27.814465964014001</c:v>
                </c:pt>
                <c:pt idx="2240">
                  <c:v>27.815989297308832</c:v>
                </c:pt>
                <c:pt idx="2241">
                  <c:v>27.816995963950166</c:v>
                </c:pt>
                <c:pt idx="2242">
                  <c:v>27.817639297267167</c:v>
                </c:pt>
                <c:pt idx="2243">
                  <c:v>27.817985963925164</c:v>
                </c:pt>
                <c:pt idx="2244">
                  <c:v>27.818265963918002</c:v>
                </c:pt>
                <c:pt idx="2245">
                  <c:v>27.818555963910669</c:v>
                </c:pt>
                <c:pt idx="2246">
                  <c:v>27.818642630575166</c:v>
                </c:pt>
                <c:pt idx="2247">
                  <c:v>27.819092630563834</c:v>
                </c:pt>
                <c:pt idx="2248">
                  <c:v>27.8193826305565</c:v>
                </c:pt>
                <c:pt idx="2249">
                  <c:v>27.8194892972205</c:v>
                </c:pt>
                <c:pt idx="2250">
                  <c:v>27.819682630549</c:v>
                </c:pt>
                <c:pt idx="2251">
                  <c:v>27.819972630541667</c:v>
                </c:pt>
                <c:pt idx="2252">
                  <c:v>27.820229297201834</c:v>
                </c:pt>
                <c:pt idx="2253">
                  <c:v>27.826472630377335</c:v>
                </c:pt>
                <c:pt idx="2254">
                  <c:v>27.827662630347334</c:v>
                </c:pt>
                <c:pt idx="2255">
                  <c:v>27.827819297010002</c:v>
                </c:pt>
                <c:pt idx="2256">
                  <c:v>27.828442630327668</c:v>
                </c:pt>
                <c:pt idx="2257">
                  <c:v>27.829312630305665</c:v>
                </c:pt>
                <c:pt idx="2258">
                  <c:v>27.831139296926168</c:v>
                </c:pt>
                <c:pt idx="2259">
                  <c:v>27.833169296874832</c:v>
                </c:pt>
                <c:pt idx="2260">
                  <c:v>27.833832630191502</c:v>
                </c:pt>
                <c:pt idx="2261">
                  <c:v>27.834485963508332</c:v>
                </c:pt>
                <c:pt idx="2262">
                  <c:v>27.836639296787332</c:v>
                </c:pt>
                <c:pt idx="2263">
                  <c:v>27.837732630093001</c:v>
                </c:pt>
                <c:pt idx="2264">
                  <c:v>27.837829296757164</c:v>
                </c:pt>
                <c:pt idx="2265">
                  <c:v>27.837942630087664</c:v>
                </c:pt>
                <c:pt idx="2266">
                  <c:v>27.839765963374997</c:v>
                </c:pt>
                <c:pt idx="2267">
                  <c:v>27.840455963357499</c:v>
                </c:pt>
                <c:pt idx="2268">
                  <c:v>27.841165963339499</c:v>
                </c:pt>
                <c:pt idx="2269">
                  <c:v>27.842125963315333</c:v>
                </c:pt>
                <c:pt idx="2270">
                  <c:v>27.843435963282165</c:v>
                </c:pt>
                <c:pt idx="2271">
                  <c:v>27.844125963264833</c:v>
                </c:pt>
                <c:pt idx="2272">
                  <c:v>27.844489296589</c:v>
                </c:pt>
                <c:pt idx="2273">
                  <c:v>27.846599296535665</c:v>
                </c:pt>
                <c:pt idx="2274">
                  <c:v>27.847189296520664</c:v>
                </c:pt>
                <c:pt idx="2275">
                  <c:v>27.847269296518668</c:v>
                </c:pt>
                <c:pt idx="2276">
                  <c:v>27.847552629844831</c:v>
                </c:pt>
                <c:pt idx="2277">
                  <c:v>27.847635963176167</c:v>
                </c:pt>
                <c:pt idx="2278">
                  <c:v>27.848069296498501</c:v>
                </c:pt>
                <c:pt idx="2279">
                  <c:v>27.848125963163668</c:v>
                </c:pt>
                <c:pt idx="2280">
                  <c:v>27.848419296489666</c:v>
                </c:pt>
                <c:pt idx="2281">
                  <c:v>27.848962629809332</c:v>
                </c:pt>
                <c:pt idx="2282">
                  <c:v>27.849419296464337</c:v>
                </c:pt>
                <c:pt idx="2283">
                  <c:v>27.849499296462334</c:v>
                </c:pt>
                <c:pt idx="2284">
                  <c:v>27.849765963122334</c:v>
                </c:pt>
                <c:pt idx="2285">
                  <c:v>27.850619296434168</c:v>
                </c:pt>
                <c:pt idx="2286">
                  <c:v>27.855275962983168</c:v>
                </c:pt>
                <c:pt idx="2287">
                  <c:v>27.85555929630933</c:v>
                </c:pt>
                <c:pt idx="2288">
                  <c:v>27.855649296307</c:v>
                </c:pt>
                <c:pt idx="2289">
                  <c:v>27.856112629628669</c:v>
                </c:pt>
                <c:pt idx="2290">
                  <c:v>27.856482629619332</c:v>
                </c:pt>
                <c:pt idx="2291">
                  <c:v>27.857492629593832</c:v>
                </c:pt>
                <c:pt idx="2292">
                  <c:v>27.858469296235835</c:v>
                </c:pt>
                <c:pt idx="2293">
                  <c:v>27.858969296223165</c:v>
                </c:pt>
                <c:pt idx="2294">
                  <c:v>27.859782629536003</c:v>
                </c:pt>
                <c:pt idx="2295">
                  <c:v>27.860299296189499</c:v>
                </c:pt>
                <c:pt idx="2296">
                  <c:v>27.862972629455331</c:v>
                </c:pt>
                <c:pt idx="2297">
                  <c:v>27.864769296076666</c:v>
                </c:pt>
                <c:pt idx="2298">
                  <c:v>27.865959296046501</c:v>
                </c:pt>
                <c:pt idx="2299">
                  <c:v>27.867102629350999</c:v>
                </c:pt>
                <c:pt idx="2300">
                  <c:v>27.867479296008167</c:v>
                </c:pt>
                <c:pt idx="2301">
                  <c:v>27.867649296003833</c:v>
                </c:pt>
                <c:pt idx="2302">
                  <c:v>27.873485962523166</c:v>
                </c:pt>
                <c:pt idx="2303">
                  <c:v>27.874659295826834</c:v>
                </c:pt>
                <c:pt idx="2304">
                  <c:v>27.8765426291125</c:v>
                </c:pt>
                <c:pt idx="2305">
                  <c:v>27.87677596244</c:v>
                </c:pt>
                <c:pt idx="2306">
                  <c:v>27.876839295771667</c:v>
                </c:pt>
                <c:pt idx="2307">
                  <c:v>27.876952629102167</c:v>
                </c:pt>
                <c:pt idx="2308">
                  <c:v>27.877022629100335</c:v>
                </c:pt>
                <c:pt idx="2309">
                  <c:v>27.877062629099331</c:v>
                </c:pt>
                <c:pt idx="2310">
                  <c:v>27.877105962431663</c:v>
                </c:pt>
                <c:pt idx="2311">
                  <c:v>27.877159295763665</c:v>
                </c:pt>
                <c:pt idx="2312">
                  <c:v>27.877345962425501</c:v>
                </c:pt>
                <c:pt idx="2313">
                  <c:v>27.877895962411667</c:v>
                </c:pt>
                <c:pt idx="2314">
                  <c:v>27.877955962410166</c:v>
                </c:pt>
                <c:pt idx="2315">
                  <c:v>27.878059295740833</c:v>
                </c:pt>
                <c:pt idx="2316">
                  <c:v>27.878195962404167</c:v>
                </c:pt>
                <c:pt idx="2317">
                  <c:v>27.878255962402665</c:v>
                </c:pt>
                <c:pt idx="2318">
                  <c:v>27.878315962401</c:v>
                </c:pt>
                <c:pt idx="2319">
                  <c:v>27.878592629060833</c:v>
                </c:pt>
                <c:pt idx="2320">
                  <c:v>27.878952629051664</c:v>
                </c:pt>
                <c:pt idx="2321">
                  <c:v>27.880239295685833</c:v>
                </c:pt>
                <c:pt idx="2322">
                  <c:v>27.880622629009501</c:v>
                </c:pt>
                <c:pt idx="2323">
                  <c:v>27.8813192956585</c:v>
                </c:pt>
                <c:pt idx="2324">
                  <c:v>27.882932628951167</c:v>
                </c:pt>
                <c:pt idx="2325">
                  <c:v>27.883399295606001</c:v>
                </c:pt>
                <c:pt idx="2326">
                  <c:v>27.883752628930331</c:v>
                </c:pt>
                <c:pt idx="2327">
                  <c:v>27.884092628921834</c:v>
                </c:pt>
                <c:pt idx="2328">
                  <c:v>27.884279295583834</c:v>
                </c:pt>
                <c:pt idx="2329">
                  <c:v>27.884625962241667</c:v>
                </c:pt>
                <c:pt idx="2330">
                  <c:v>27.885615962216665</c:v>
                </c:pt>
                <c:pt idx="2331">
                  <c:v>27.886202628868499</c:v>
                </c:pt>
                <c:pt idx="2332">
                  <c:v>27.886439295529165</c:v>
                </c:pt>
                <c:pt idx="2333">
                  <c:v>27.886805962186667</c:v>
                </c:pt>
                <c:pt idx="2334">
                  <c:v>27.890212628767166</c:v>
                </c:pt>
                <c:pt idx="2335">
                  <c:v>27.890275962099</c:v>
                </c:pt>
                <c:pt idx="2336">
                  <c:v>27.890362628763501</c:v>
                </c:pt>
                <c:pt idx="2337">
                  <c:v>27.890589295424334</c:v>
                </c:pt>
                <c:pt idx="2338">
                  <c:v>27.8909392954155</c:v>
                </c:pt>
                <c:pt idx="2339">
                  <c:v>27.891282628740168</c:v>
                </c:pt>
                <c:pt idx="2340">
                  <c:v>27.892125962052166</c:v>
                </c:pt>
                <c:pt idx="2341">
                  <c:v>27.892439295377667</c:v>
                </c:pt>
                <c:pt idx="2342">
                  <c:v>27.892779295368999</c:v>
                </c:pt>
                <c:pt idx="2343">
                  <c:v>27.893475962018165</c:v>
                </c:pt>
                <c:pt idx="2344">
                  <c:v>27.893792628676831</c:v>
                </c:pt>
                <c:pt idx="2345">
                  <c:v>27.894112628668665</c:v>
                </c:pt>
                <c:pt idx="2346">
                  <c:v>27.894989295313167</c:v>
                </c:pt>
                <c:pt idx="2347">
                  <c:v>27.896535961940835</c:v>
                </c:pt>
                <c:pt idx="2348">
                  <c:v>27.896822628600166</c:v>
                </c:pt>
                <c:pt idx="2349">
                  <c:v>27.898135961900334</c:v>
                </c:pt>
                <c:pt idx="2350">
                  <c:v>27.898292628563169</c:v>
                </c:pt>
                <c:pt idx="2351">
                  <c:v>27.898649295220665</c:v>
                </c:pt>
                <c:pt idx="2352">
                  <c:v>27.902932628445836</c:v>
                </c:pt>
                <c:pt idx="2353">
                  <c:v>27.903619295095165</c:v>
                </c:pt>
                <c:pt idx="2354">
                  <c:v>27.904262628412333</c:v>
                </c:pt>
                <c:pt idx="2355">
                  <c:v>27.904655961735667</c:v>
                </c:pt>
                <c:pt idx="2356">
                  <c:v>27.905275961720001</c:v>
                </c:pt>
                <c:pt idx="2357">
                  <c:v>27.905579295045666</c:v>
                </c:pt>
                <c:pt idx="2358">
                  <c:v>27.911105961572666</c:v>
                </c:pt>
                <c:pt idx="2359">
                  <c:v>27.911985961550499</c:v>
                </c:pt>
                <c:pt idx="2360">
                  <c:v>27.912172628212499</c:v>
                </c:pt>
                <c:pt idx="2361">
                  <c:v>27.912469294871666</c:v>
                </c:pt>
                <c:pt idx="2362">
                  <c:v>27.913815961504334</c:v>
                </c:pt>
                <c:pt idx="2363">
                  <c:v>27.915129294804501</c:v>
                </c:pt>
                <c:pt idx="2364">
                  <c:v>27.915809294787167</c:v>
                </c:pt>
                <c:pt idx="2365">
                  <c:v>27.917969294732664</c:v>
                </c:pt>
                <c:pt idx="2366">
                  <c:v>27.918645961382332</c:v>
                </c:pt>
                <c:pt idx="2367">
                  <c:v>27.923309294597836</c:v>
                </c:pt>
                <c:pt idx="2368">
                  <c:v>27.9264626278515</c:v>
                </c:pt>
                <c:pt idx="2369">
                  <c:v>27.928825961125167</c:v>
                </c:pt>
                <c:pt idx="2370">
                  <c:v>27.934165960990168</c:v>
                </c:pt>
                <c:pt idx="2371">
                  <c:v>27.940142627505836</c:v>
                </c:pt>
                <c:pt idx="2372">
                  <c:v>27.948665960623831</c:v>
                </c:pt>
                <c:pt idx="2373">
                  <c:v>27.962169293616167</c:v>
                </c:pt>
                <c:pt idx="2374">
                  <c:v>27.968329293460499</c:v>
                </c:pt>
                <c:pt idx="2375">
                  <c:v>27.984995959706168</c:v>
                </c:pt>
                <c:pt idx="2376">
                  <c:v>27.992815959508501</c:v>
                </c:pt>
                <c:pt idx="2377">
                  <c:v>27.997229292730331</c:v>
                </c:pt>
                <c:pt idx="2378">
                  <c:v>27.997302626061831</c:v>
                </c:pt>
                <c:pt idx="2379">
                  <c:v>27.997542626055836</c:v>
                </c:pt>
                <c:pt idx="2380">
                  <c:v>27.997655959386336</c:v>
                </c:pt>
                <c:pt idx="2381">
                  <c:v>27.997922626046165</c:v>
                </c:pt>
                <c:pt idx="2382">
                  <c:v>27.9979926260445</c:v>
                </c:pt>
                <c:pt idx="2383">
                  <c:v>28.003135959247835</c:v>
                </c:pt>
                <c:pt idx="2384">
                  <c:v>28.003415959240833</c:v>
                </c:pt>
                <c:pt idx="2385">
                  <c:v>28.003782625898168</c:v>
                </c:pt>
                <c:pt idx="2386">
                  <c:v>28.005795959180666</c:v>
                </c:pt>
                <c:pt idx="2387">
                  <c:v>28.006802625821834</c:v>
                </c:pt>
                <c:pt idx="2388">
                  <c:v>28.008615959109498</c:v>
                </c:pt>
                <c:pt idx="2389">
                  <c:v>28.009465959088001</c:v>
                </c:pt>
                <c:pt idx="2390">
                  <c:v>28.010102625738501</c:v>
                </c:pt>
                <c:pt idx="2391">
                  <c:v>28.012599292342166</c:v>
                </c:pt>
                <c:pt idx="2392">
                  <c:v>28.013019292331499</c:v>
                </c:pt>
                <c:pt idx="2393">
                  <c:v>28.013102625662668</c:v>
                </c:pt>
                <c:pt idx="2394">
                  <c:v>28.013402625655164</c:v>
                </c:pt>
                <c:pt idx="2395">
                  <c:v>28.014072625638168</c:v>
                </c:pt>
                <c:pt idx="2396">
                  <c:v>28.014555958959331</c:v>
                </c:pt>
                <c:pt idx="2397">
                  <c:v>28.014655958956833</c:v>
                </c:pt>
                <c:pt idx="2398">
                  <c:v>28.014952625616001</c:v>
                </c:pt>
                <c:pt idx="2399">
                  <c:v>28.015312625606835</c:v>
                </c:pt>
                <c:pt idx="2400">
                  <c:v>28.017462625552664</c:v>
                </c:pt>
                <c:pt idx="2401">
                  <c:v>28.019285958839831</c:v>
                </c:pt>
                <c:pt idx="2402">
                  <c:v>28.022969292080166</c:v>
                </c:pt>
                <c:pt idx="2403">
                  <c:v>28.024792625367503</c:v>
                </c:pt>
                <c:pt idx="2404">
                  <c:v>28.029149291924</c:v>
                </c:pt>
                <c:pt idx="2405">
                  <c:v>28.045815958169666</c:v>
                </c:pt>
                <c:pt idx="2406">
                  <c:v>28.046982624806834</c:v>
                </c:pt>
                <c:pt idx="2407">
                  <c:v>28.051472624693499</c:v>
                </c:pt>
                <c:pt idx="2408">
                  <c:v>28.058662624511832</c:v>
                </c:pt>
                <c:pt idx="2409">
                  <c:v>28.065485957672834</c:v>
                </c:pt>
                <c:pt idx="2410">
                  <c:v>28.070659290875334</c:v>
                </c:pt>
                <c:pt idx="2411">
                  <c:v>28.077465957370169</c:v>
                </c:pt>
                <c:pt idx="2412">
                  <c:v>28.080952623948669</c:v>
                </c:pt>
                <c:pt idx="2413">
                  <c:v>28.086109290485169</c:v>
                </c:pt>
                <c:pt idx="2414">
                  <c:v>28.087655957112666</c:v>
                </c:pt>
                <c:pt idx="2415">
                  <c:v>28.101319290100832</c:v>
                </c:pt>
                <c:pt idx="2416">
                  <c:v>28.102152623413168</c:v>
                </c:pt>
                <c:pt idx="2417">
                  <c:v>28.10516595667033</c:v>
                </c:pt>
                <c:pt idx="2418">
                  <c:v>28.106312623308</c:v>
                </c:pt>
                <c:pt idx="2419">
                  <c:v>28.106952623291832</c:v>
                </c:pt>
                <c:pt idx="2420">
                  <c:v>28.109829289885834</c:v>
                </c:pt>
                <c:pt idx="2421">
                  <c:v>28.110965956523835</c:v>
                </c:pt>
                <c:pt idx="2422">
                  <c:v>28.1144392897695</c:v>
                </c:pt>
                <c:pt idx="2423">
                  <c:v>28.118632622996831</c:v>
                </c:pt>
                <c:pt idx="2424">
                  <c:v>28.120115956292668</c:v>
                </c:pt>
                <c:pt idx="2425">
                  <c:v>28.125962622811667</c:v>
                </c:pt>
                <c:pt idx="2426">
                  <c:v>28.130135956039499</c:v>
                </c:pt>
                <c:pt idx="2427">
                  <c:v>28.1344692892635</c:v>
                </c:pt>
                <c:pt idx="2428">
                  <c:v>28.144635955673333</c:v>
                </c:pt>
                <c:pt idx="2429">
                  <c:v>28.146135955635334</c:v>
                </c:pt>
                <c:pt idx="2430">
                  <c:v>28.149965955538669</c:v>
                </c:pt>
                <c:pt idx="2431">
                  <c:v>28.154442622092166</c:v>
                </c:pt>
                <c:pt idx="2432">
                  <c:v>28.160962621927503</c:v>
                </c:pt>
                <c:pt idx="2433">
                  <c:v>28.164449288505999</c:v>
                </c:pt>
                <c:pt idx="2434">
                  <c:v>28.167292621767501</c:v>
                </c:pt>
                <c:pt idx="2435">
                  <c:v>28.169952621700336</c:v>
                </c:pt>
                <c:pt idx="2436">
                  <c:v>28.172445954970666</c:v>
                </c:pt>
                <c:pt idx="2437">
                  <c:v>28.179799288118332</c:v>
                </c:pt>
                <c:pt idx="2438">
                  <c:v>28.181282621414166</c:v>
                </c:pt>
                <c:pt idx="2439">
                  <c:v>28.197949287659831</c:v>
                </c:pt>
                <c:pt idx="2440">
                  <c:v>28.214615953905497</c:v>
                </c:pt>
                <c:pt idx="2441">
                  <c:v>28.231282620150999</c:v>
                </c:pt>
                <c:pt idx="2442">
                  <c:v>28.240445953252834</c:v>
                </c:pt>
                <c:pt idx="2443">
                  <c:v>28.250285953004333</c:v>
                </c:pt>
                <c:pt idx="2444">
                  <c:v>28.259775952764667</c:v>
                </c:pt>
                <c:pt idx="2445">
                  <c:v>28.266952619249999</c:v>
                </c:pt>
                <c:pt idx="2446">
                  <c:v>28.283619285495668</c:v>
                </c:pt>
                <c:pt idx="2447">
                  <c:v>28.300285951741166</c:v>
                </c:pt>
                <c:pt idx="2448">
                  <c:v>28.3067659515775</c:v>
                </c:pt>
                <c:pt idx="2449">
                  <c:v>28.310232618156665</c:v>
                </c:pt>
                <c:pt idx="2450">
                  <c:v>28.314085951392666</c:v>
                </c:pt>
                <c:pt idx="2451">
                  <c:v>28.330752617638165</c:v>
                </c:pt>
                <c:pt idx="2452">
                  <c:v>28.341259284039499</c:v>
                </c:pt>
                <c:pt idx="2453">
                  <c:v>28.350762617132666</c:v>
                </c:pt>
                <c:pt idx="2454">
                  <c:v>28.357582616960499</c:v>
                </c:pt>
                <c:pt idx="2455">
                  <c:v>28.374249283205998</c:v>
                </c:pt>
                <c:pt idx="2456">
                  <c:v>28.390915949451667</c:v>
                </c:pt>
                <c:pt idx="2457">
                  <c:v>28.407582615697333</c:v>
                </c:pt>
                <c:pt idx="2458">
                  <c:v>28.424249281942998</c:v>
                </c:pt>
                <c:pt idx="2459">
                  <c:v>28.440915948188668</c:v>
                </c:pt>
                <c:pt idx="2460">
                  <c:v>28.457582614434166</c:v>
                </c:pt>
                <c:pt idx="2461">
                  <c:v>28.4690659474775</c:v>
                </c:pt>
                <c:pt idx="2462">
                  <c:v>28.485732613723165</c:v>
                </c:pt>
                <c:pt idx="2463">
                  <c:v>28.491245946917168</c:v>
                </c:pt>
                <c:pt idx="2464">
                  <c:v>28.494715946829501</c:v>
                </c:pt>
                <c:pt idx="2465">
                  <c:v>28.500895946673332</c:v>
                </c:pt>
                <c:pt idx="2466">
                  <c:v>28.515052612982501</c:v>
                </c:pt>
                <c:pt idx="2467">
                  <c:v>28.524542612742668</c:v>
                </c:pt>
                <c:pt idx="2468">
                  <c:v>28.527032612679832</c:v>
                </c:pt>
                <c:pt idx="2469">
                  <c:v>28.531545945899165</c:v>
                </c:pt>
                <c:pt idx="2470">
                  <c:v>28.534725945818831</c:v>
                </c:pt>
                <c:pt idx="2471">
                  <c:v>28.547219278836501</c:v>
                </c:pt>
                <c:pt idx="2472">
                  <c:v>28.563885945082166</c:v>
                </c:pt>
                <c:pt idx="2473">
                  <c:v>28.580552611327835</c:v>
                </c:pt>
                <c:pt idx="2474">
                  <c:v>28.582049277956667</c:v>
                </c:pt>
                <c:pt idx="2475">
                  <c:v>28.598715944202169</c:v>
                </c:pt>
                <c:pt idx="2476">
                  <c:v>28.600529277489834</c:v>
                </c:pt>
                <c:pt idx="2477">
                  <c:v>28.603879277405166</c:v>
                </c:pt>
                <c:pt idx="2478">
                  <c:v>28.605019277376336</c:v>
                </c:pt>
                <c:pt idx="2479">
                  <c:v>28.607662610642834</c:v>
                </c:pt>
                <c:pt idx="2480">
                  <c:v>28.609859277253999</c:v>
                </c:pt>
                <c:pt idx="2481">
                  <c:v>28.613685943824002</c:v>
                </c:pt>
                <c:pt idx="2482">
                  <c:v>28.620532610317831</c:v>
                </c:pt>
                <c:pt idx="2483">
                  <c:v>28.621685943622001</c:v>
                </c:pt>
                <c:pt idx="2484">
                  <c:v>28.6228426102595</c:v>
                </c:pt>
                <c:pt idx="2485">
                  <c:v>28.624989276871833</c:v>
                </c:pt>
                <c:pt idx="2486">
                  <c:v>28.626129276843002</c:v>
                </c:pt>
                <c:pt idx="2487">
                  <c:v>28.626502610166998</c:v>
                </c:pt>
                <c:pt idx="2488">
                  <c:v>28.627675943470667</c:v>
                </c:pt>
                <c:pt idx="2489">
                  <c:v>28.628325943454168</c:v>
                </c:pt>
                <c:pt idx="2490">
                  <c:v>28.629035943436335</c:v>
                </c:pt>
                <c:pt idx="2491">
                  <c:v>28.629509276757666</c:v>
                </c:pt>
                <c:pt idx="2492">
                  <c:v>28.630239276739168</c:v>
                </c:pt>
                <c:pt idx="2493">
                  <c:v>28.631662610036663</c:v>
                </c:pt>
                <c:pt idx="2494">
                  <c:v>28.632535943347833</c:v>
                </c:pt>
                <c:pt idx="2495">
                  <c:v>28.634009276644001</c:v>
                </c:pt>
                <c:pt idx="2496">
                  <c:v>28.634869276622332</c:v>
                </c:pt>
                <c:pt idx="2497">
                  <c:v>28.635715943267499</c:v>
                </c:pt>
                <c:pt idx="2498">
                  <c:v>28.636315943252335</c:v>
                </c:pt>
                <c:pt idx="2499">
                  <c:v>28.636772609907499</c:v>
                </c:pt>
                <c:pt idx="2500">
                  <c:v>28.636889276571164</c:v>
                </c:pt>
                <c:pt idx="2501">
                  <c:v>28.637139276564998</c:v>
                </c:pt>
                <c:pt idx="2502">
                  <c:v>28.637235943229165</c:v>
                </c:pt>
                <c:pt idx="2503">
                  <c:v>28.6379892765435</c:v>
                </c:pt>
                <c:pt idx="2504">
                  <c:v>28.638309276535331</c:v>
                </c:pt>
                <c:pt idx="2505">
                  <c:v>28.639302609843664</c:v>
                </c:pt>
                <c:pt idx="2506">
                  <c:v>28.639869276495997</c:v>
                </c:pt>
                <c:pt idx="2507">
                  <c:v>28.64049927648</c:v>
                </c:pt>
                <c:pt idx="2508">
                  <c:v>28.640902609803167</c:v>
                </c:pt>
                <c:pt idx="2509">
                  <c:v>28.641989276442334</c:v>
                </c:pt>
                <c:pt idx="2510">
                  <c:v>28.6423392764335</c:v>
                </c:pt>
                <c:pt idx="2511">
                  <c:v>28.644179276387</c:v>
                </c:pt>
                <c:pt idx="2512">
                  <c:v>28.644695943040666</c:v>
                </c:pt>
                <c:pt idx="2513">
                  <c:v>28.646505942995002</c:v>
                </c:pt>
                <c:pt idx="2514">
                  <c:v>28.647005942982332</c:v>
                </c:pt>
                <c:pt idx="2515">
                  <c:v>28.647312609641332</c:v>
                </c:pt>
                <c:pt idx="2516">
                  <c:v>28.648165942953003</c:v>
                </c:pt>
                <c:pt idx="2517">
                  <c:v>28.649672609581668</c:v>
                </c:pt>
                <c:pt idx="2518">
                  <c:v>28.650252609567001</c:v>
                </c:pt>
                <c:pt idx="2519">
                  <c:v>28.651362609538999</c:v>
                </c:pt>
                <c:pt idx="2520">
                  <c:v>28.652805942835833</c:v>
                </c:pt>
                <c:pt idx="2521">
                  <c:v>28.653659276147668</c:v>
                </c:pt>
                <c:pt idx="2522">
                  <c:v>28.654495942793169</c:v>
                </c:pt>
                <c:pt idx="2523">
                  <c:v>28.655032609446167</c:v>
                </c:pt>
                <c:pt idx="2524">
                  <c:v>28.6557992760935</c:v>
                </c:pt>
                <c:pt idx="2525">
                  <c:v>28.656662609405</c:v>
                </c:pt>
                <c:pt idx="2526">
                  <c:v>28.657135942726498</c:v>
                </c:pt>
                <c:pt idx="2527">
                  <c:v>28.657925942706502</c:v>
                </c:pt>
                <c:pt idx="2528">
                  <c:v>28.658812609350665</c:v>
                </c:pt>
                <c:pt idx="2529">
                  <c:v>28.659162609341834</c:v>
                </c:pt>
                <c:pt idx="2530">
                  <c:v>28.659652609329498</c:v>
                </c:pt>
                <c:pt idx="2531">
                  <c:v>28.6600126093205</c:v>
                </c:pt>
                <c:pt idx="2532">
                  <c:v>28.665519275847998</c:v>
                </c:pt>
                <c:pt idx="2533">
                  <c:v>28.666679275818669</c:v>
                </c:pt>
                <c:pt idx="2534">
                  <c:v>28.6751992756035</c:v>
                </c:pt>
                <c:pt idx="2535">
                  <c:v>28.678019275532165</c:v>
                </c:pt>
                <c:pt idx="2536">
                  <c:v>28.685199275350833</c:v>
                </c:pt>
                <c:pt idx="2537">
                  <c:v>28.696702608393498</c:v>
                </c:pt>
                <c:pt idx="2538">
                  <c:v>28.698195941689168</c:v>
                </c:pt>
                <c:pt idx="2539">
                  <c:v>28.704362608199997</c:v>
                </c:pt>
                <c:pt idx="2540">
                  <c:v>28.706875941469832</c:v>
                </c:pt>
                <c:pt idx="2541">
                  <c:v>28.709019274749</c:v>
                </c:pt>
                <c:pt idx="2542">
                  <c:v>28.725422607668001</c:v>
                </c:pt>
                <c:pt idx="2543">
                  <c:v>28.725429274334498</c:v>
                </c:pt>
                <c:pt idx="2544">
                  <c:v>28.725449274334</c:v>
                </c:pt>
                <c:pt idx="2545">
                  <c:v>28.7255226076655</c:v>
                </c:pt>
                <c:pt idx="2546">
                  <c:v>28.727339274286333</c:v>
                </c:pt>
                <c:pt idx="2547">
                  <c:v>28.728319274261498</c:v>
                </c:pt>
                <c:pt idx="2548">
                  <c:v>28.729002607577669</c:v>
                </c:pt>
                <c:pt idx="2549">
                  <c:v>28.729689274226832</c:v>
                </c:pt>
                <c:pt idx="2550">
                  <c:v>28.731999274168501</c:v>
                </c:pt>
                <c:pt idx="2551">
                  <c:v>28.738995940658501</c:v>
                </c:pt>
                <c:pt idx="2552">
                  <c:v>28.743185940552667</c:v>
                </c:pt>
                <c:pt idx="2553">
                  <c:v>28.748695940413498</c:v>
                </c:pt>
                <c:pt idx="2554">
                  <c:v>28.752495940317498</c:v>
                </c:pt>
                <c:pt idx="2555">
                  <c:v>28.752839273642167</c:v>
                </c:pt>
                <c:pt idx="2556">
                  <c:v>28.753139273634499</c:v>
                </c:pt>
                <c:pt idx="2557">
                  <c:v>28.753465940292998</c:v>
                </c:pt>
                <c:pt idx="2558">
                  <c:v>28.753845940283334</c:v>
                </c:pt>
                <c:pt idx="2559">
                  <c:v>28.754039273611834</c:v>
                </c:pt>
                <c:pt idx="2560">
                  <c:v>28.754189273607999</c:v>
                </c:pt>
                <c:pt idx="2561">
                  <c:v>28.754339273604167</c:v>
                </c:pt>
                <c:pt idx="2562">
                  <c:v>28.754995940254332</c:v>
                </c:pt>
                <c:pt idx="2563">
                  <c:v>28.755655940237666</c:v>
                </c:pt>
                <c:pt idx="2564">
                  <c:v>28.756019273561833</c:v>
                </c:pt>
                <c:pt idx="2565">
                  <c:v>28.7590126068195</c:v>
                </c:pt>
                <c:pt idx="2566">
                  <c:v>28.761202606764169</c:v>
                </c:pt>
                <c:pt idx="2567">
                  <c:v>28.762015940076999</c:v>
                </c:pt>
                <c:pt idx="2568">
                  <c:v>28.764169273355833</c:v>
                </c:pt>
                <c:pt idx="2569">
                  <c:v>28.764555940012833</c:v>
                </c:pt>
                <c:pt idx="2570">
                  <c:v>28.765169273330667</c:v>
                </c:pt>
                <c:pt idx="2571">
                  <c:v>28.766012606642668</c:v>
                </c:pt>
                <c:pt idx="2572">
                  <c:v>28.7676959399335</c:v>
                </c:pt>
                <c:pt idx="2573">
                  <c:v>28.768212606586999</c:v>
                </c:pt>
                <c:pt idx="2574">
                  <c:v>28.772369273148669</c:v>
                </c:pt>
                <c:pt idx="2575">
                  <c:v>28.7788159396525</c:v>
                </c:pt>
                <c:pt idx="2576">
                  <c:v>28.779855939626334</c:v>
                </c:pt>
                <c:pt idx="2577">
                  <c:v>28.785519272816501</c:v>
                </c:pt>
                <c:pt idx="2578">
                  <c:v>28.786379272794832</c:v>
                </c:pt>
                <c:pt idx="2579">
                  <c:v>28.786685939453665</c:v>
                </c:pt>
                <c:pt idx="2580">
                  <c:v>28.786975939446332</c:v>
                </c:pt>
                <c:pt idx="2581">
                  <c:v>28.787292606104998</c:v>
                </c:pt>
                <c:pt idx="2582">
                  <c:v>28.787695939428165</c:v>
                </c:pt>
                <c:pt idx="2583">
                  <c:v>28.788509272740999</c:v>
                </c:pt>
                <c:pt idx="2584">
                  <c:v>28.793199272622498</c:v>
                </c:pt>
                <c:pt idx="2585">
                  <c:v>28.794532605922164</c:v>
                </c:pt>
                <c:pt idx="2586">
                  <c:v>28.797179272521998</c:v>
                </c:pt>
                <c:pt idx="2587">
                  <c:v>28.798135939164503</c:v>
                </c:pt>
                <c:pt idx="2588">
                  <c:v>28.799995939117498</c:v>
                </c:pt>
                <c:pt idx="2589">
                  <c:v>28.801042605757669</c:v>
                </c:pt>
                <c:pt idx="2590">
                  <c:v>28.803302605700665</c:v>
                </c:pt>
                <c:pt idx="2591">
                  <c:v>28.804655938999833</c:v>
                </c:pt>
                <c:pt idx="2592">
                  <c:v>28.809842605535334</c:v>
                </c:pt>
                <c:pt idx="2593">
                  <c:v>28.811315938831502</c:v>
                </c:pt>
                <c:pt idx="2594">
                  <c:v>28.820542605265167</c:v>
                </c:pt>
                <c:pt idx="2595">
                  <c:v>28.824185938506332</c:v>
                </c:pt>
                <c:pt idx="2596">
                  <c:v>28.824495938498501</c:v>
                </c:pt>
                <c:pt idx="2597">
                  <c:v>28.824762605158501</c:v>
                </c:pt>
                <c:pt idx="2598">
                  <c:v>28.824845938489666</c:v>
                </c:pt>
                <c:pt idx="2599">
                  <c:v>28.825189271814335</c:v>
                </c:pt>
                <c:pt idx="2600">
                  <c:v>28.8257259384675</c:v>
                </c:pt>
                <c:pt idx="2601">
                  <c:v>28.826032605126333</c:v>
                </c:pt>
                <c:pt idx="2602">
                  <c:v>28.826282605120166</c:v>
                </c:pt>
                <c:pt idx="2603">
                  <c:v>28.826352605118334</c:v>
                </c:pt>
                <c:pt idx="2604">
                  <c:v>28.826612605111833</c:v>
                </c:pt>
                <c:pt idx="2605">
                  <c:v>28.826995938435335</c:v>
                </c:pt>
                <c:pt idx="2606">
                  <c:v>28.830522605013002</c:v>
                </c:pt>
                <c:pt idx="2607">
                  <c:v>28.833862604928665</c:v>
                </c:pt>
                <c:pt idx="2608">
                  <c:v>28.835192604894999</c:v>
                </c:pt>
                <c:pt idx="2609">
                  <c:v>28.836199271536167</c:v>
                </c:pt>
                <c:pt idx="2610">
                  <c:v>28.837145938178999</c:v>
                </c:pt>
                <c:pt idx="2611">
                  <c:v>28.837545938168834</c:v>
                </c:pt>
                <c:pt idx="2612">
                  <c:v>28.839339271457</c:v>
                </c:pt>
                <c:pt idx="2613">
                  <c:v>28.840695938089333</c:v>
                </c:pt>
                <c:pt idx="2614">
                  <c:v>28.841672604731333</c:v>
                </c:pt>
                <c:pt idx="2615">
                  <c:v>28.843005938031002</c:v>
                </c:pt>
                <c:pt idx="2616">
                  <c:v>28.844362604663335</c:v>
                </c:pt>
                <c:pt idx="2617">
                  <c:v>28.861029270909</c:v>
                </c:pt>
                <c:pt idx="2618">
                  <c:v>28.862192604213</c:v>
                </c:pt>
                <c:pt idx="2619">
                  <c:v>28.878355937138</c:v>
                </c:pt>
                <c:pt idx="2620">
                  <c:v>28.885512603623834</c:v>
                </c:pt>
                <c:pt idx="2621">
                  <c:v>28.889352603526834</c:v>
                </c:pt>
                <c:pt idx="2622">
                  <c:v>28.892532603446501</c:v>
                </c:pt>
                <c:pt idx="2623">
                  <c:v>28.909199269692166</c:v>
                </c:pt>
                <c:pt idx="2624">
                  <c:v>28.909345936354999</c:v>
                </c:pt>
                <c:pt idx="2625">
                  <c:v>28.926012602600668</c:v>
                </c:pt>
                <c:pt idx="2626">
                  <c:v>28.942679268846334</c:v>
                </c:pt>
                <c:pt idx="2627">
                  <c:v>28.959345935092003</c:v>
                </c:pt>
                <c:pt idx="2628">
                  <c:v>28.976012601337668</c:v>
                </c:pt>
                <c:pt idx="2629">
                  <c:v>28.992679267583167</c:v>
                </c:pt>
                <c:pt idx="2630">
                  <c:v>29.003862600634001</c:v>
                </c:pt>
                <c:pt idx="2631">
                  <c:v>29.0133559337275</c:v>
                </c:pt>
                <c:pt idx="2632">
                  <c:v>29.030022599973165</c:v>
                </c:pt>
                <c:pt idx="2633">
                  <c:v>29.037862599775167</c:v>
                </c:pt>
                <c:pt idx="2634">
                  <c:v>29.054529266020833</c:v>
                </c:pt>
                <c:pt idx="2635">
                  <c:v>29.059029265907</c:v>
                </c:pt>
                <c:pt idx="2636">
                  <c:v>29.0628625991435</c:v>
                </c:pt>
                <c:pt idx="2637">
                  <c:v>29.067689265688333</c:v>
                </c:pt>
                <c:pt idx="2638">
                  <c:v>29.069872598966501</c:v>
                </c:pt>
                <c:pt idx="2639">
                  <c:v>29.076685932127667</c:v>
                </c:pt>
                <c:pt idx="2640">
                  <c:v>29.084529265262834</c:v>
                </c:pt>
                <c:pt idx="2641">
                  <c:v>29.096489264960834</c:v>
                </c:pt>
                <c:pt idx="2642">
                  <c:v>29.096979264948335</c:v>
                </c:pt>
                <c:pt idx="2643">
                  <c:v>29.100539264858501</c:v>
                </c:pt>
                <c:pt idx="2644">
                  <c:v>29.106339264712002</c:v>
                </c:pt>
                <c:pt idx="2645">
                  <c:v>29.1230059309575</c:v>
                </c:pt>
                <c:pt idx="2646">
                  <c:v>29.123542597610665</c:v>
                </c:pt>
                <c:pt idx="2647">
                  <c:v>29.1243559309235</c:v>
                </c:pt>
                <c:pt idx="2648">
                  <c:v>29.134342597337831</c:v>
                </c:pt>
                <c:pt idx="2649">
                  <c:v>29.140512597181999</c:v>
                </c:pt>
                <c:pt idx="2650">
                  <c:v>29.145169263731002</c:v>
                </c:pt>
                <c:pt idx="2651">
                  <c:v>29.145599263720165</c:v>
                </c:pt>
                <c:pt idx="2652">
                  <c:v>29.145669263718332</c:v>
                </c:pt>
                <c:pt idx="2653">
                  <c:v>29.145952597044502</c:v>
                </c:pt>
                <c:pt idx="2654">
                  <c:v>29.146125930373501</c:v>
                </c:pt>
                <c:pt idx="2655">
                  <c:v>29.146212597038001</c:v>
                </c:pt>
                <c:pt idx="2656">
                  <c:v>29.146479263697831</c:v>
                </c:pt>
                <c:pt idx="2657">
                  <c:v>29.146572597028833</c:v>
                </c:pt>
                <c:pt idx="2658">
                  <c:v>29.146829263689003</c:v>
                </c:pt>
                <c:pt idx="2659">
                  <c:v>29.147039263683833</c:v>
                </c:pt>
                <c:pt idx="2660">
                  <c:v>29.147299263677166</c:v>
                </c:pt>
                <c:pt idx="2661">
                  <c:v>29.147612597002666</c:v>
                </c:pt>
                <c:pt idx="2662">
                  <c:v>29.148165930322001</c:v>
                </c:pt>
                <c:pt idx="2663">
                  <c:v>29.148539263645834</c:v>
                </c:pt>
                <c:pt idx="2664">
                  <c:v>29.149019263633665</c:v>
                </c:pt>
                <c:pt idx="2665">
                  <c:v>29.151492596904667</c:v>
                </c:pt>
                <c:pt idx="2666">
                  <c:v>29.153542596852834</c:v>
                </c:pt>
                <c:pt idx="2667">
                  <c:v>29.154992596816165</c:v>
                </c:pt>
                <c:pt idx="2668">
                  <c:v>29.157359263423</c:v>
                </c:pt>
                <c:pt idx="2669">
                  <c:v>29.158709263389003</c:v>
                </c:pt>
                <c:pt idx="2670">
                  <c:v>29.159645930031999</c:v>
                </c:pt>
                <c:pt idx="2671">
                  <c:v>29.164639263239167</c:v>
                </c:pt>
                <c:pt idx="2672">
                  <c:v>29.165022596562835</c:v>
                </c:pt>
                <c:pt idx="2673">
                  <c:v>29.165655929880167</c:v>
                </c:pt>
                <c:pt idx="2674">
                  <c:v>29.166015929870998</c:v>
                </c:pt>
                <c:pt idx="2675">
                  <c:v>29.166319263196666</c:v>
                </c:pt>
                <c:pt idx="2676">
                  <c:v>29.167202596507664</c:v>
                </c:pt>
                <c:pt idx="2677">
                  <c:v>29.167492596500331</c:v>
                </c:pt>
                <c:pt idx="2678">
                  <c:v>29.167772596493332</c:v>
                </c:pt>
                <c:pt idx="2679">
                  <c:v>29.167869263157503</c:v>
                </c:pt>
                <c:pt idx="2680">
                  <c:v>29.168192596482665</c:v>
                </c:pt>
                <c:pt idx="2681">
                  <c:v>29.168865929798997</c:v>
                </c:pt>
                <c:pt idx="2682">
                  <c:v>29.170745929751501</c:v>
                </c:pt>
                <c:pt idx="2683">
                  <c:v>29.170842596415831</c:v>
                </c:pt>
                <c:pt idx="2684">
                  <c:v>29.171219263072999</c:v>
                </c:pt>
                <c:pt idx="2685">
                  <c:v>29.171805929724833</c:v>
                </c:pt>
                <c:pt idx="2686">
                  <c:v>29.172319263045164</c:v>
                </c:pt>
                <c:pt idx="2687">
                  <c:v>29.173382596351665</c:v>
                </c:pt>
                <c:pt idx="2688">
                  <c:v>29.174215929663834</c:v>
                </c:pt>
                <c:pt idx="2689">
                  <c:v>29.175012596310502</c:v>
                </c:pt>
                <c:pt idx="2690">
                  <c:v>29.175645929627834</c:v>
                </c:pt>
                <c:pt idx="2691">
                  <c:v>29.176312596277668</c:v>
                </c:pt>
                <c:pt idx="2692">
                  <c:v>29.177019262926333</c:v>
                </c:pt>
                <c:pt idx="2693">
                  <c:v>29.179845929521665</c:v>
                </c:pt>
                <c:pt idx="2694">
                  <c:v>29.196512595767334</c:v>
                </c:pt>
                <c:pt idx="2695">
                  <c:v>29.213179262013</c:v>
                </c:pt>
                <c:pt idx="2696">
                  <c:v>29.229845928258499</c:v>
                </c:pt>
                <c:pt idx="2697">
                  <c:v>29.246512594504168</c:v>
                </c:pt>
                <c:pt idx="2698">
                  <c:v>29.263179260749833</c:v>
                </c:pt>
                <c:pt idx="2699">
                  <c:v>29.266185927340498</c:v>
                </c:pt>
                <c:pt idx="2700">
                  <c:v>29.267352593977666</c:v>
                </c:pt>
                <c:pt idx="2701">
                  <c:v>29.284019260223332</c:v>
                </c:pt>
                <c:pt idx="2702">
                  <c:v>29.300685926469001</c:v>
                </c:pt>
                <c:pt idx="2703">
                  <c:v>29.317352592714666</c:v>
                </c:pt>
                <c:pt idx="2704">
                  <c:v>29.334019258960165</c:v>
                </c:pt>
                <c:pt idx="2705">
                  <c:v>29.350685925205834</c:v>
                </c:pt>
                <c:pt idx="2706">
                  <c:v>29.3673525914515</c:v>
                </c:pt>
                <c:pt idx="2707">
                  <c:v>29.384019257697165</c:v>
                </c:pt>
                <c:pt idx="2708">
                  <c:v>29.400685923942834</c:v>
                </c:pt>
                <c:pt idx="2709">
                  <c:v>29.417352590188333</c:v>
                </c:pt>
                <c:pt idx="2710">
                  <c:v>29.434019256433999</c:v>
                </c:pt>
                <c:pt idx="2711">
                  <c:v>29.450685922679668</c:v>
                </c:pt>
                <c:pt idx="2712">
                  <c:v>29.467352588925333</c:v>
                </c:pt>
                <c:pt idx="2713">
                  <c:v>29.475849255377334</c:v>
                </c:pt>
                <c:pt idx="2714">
                  <c:v>29.481332588572165</c:v>
                </c:pt>
                <c:pt idx="2715">
                  <c:v>29.483605921848</c:v>
                </c:pt>
                <c:pt idx="2716">
                  <c:v>29.487475921750335</c:v>
                </c:pt>
                <c:pt idx="2717">
                  <c:v>29.504142587995833</c:v>
                </c:pt>
                <c:pt idx="2718">
                  <c:v>29.520809254241499</c:v>
                </c:pt>
                <c:pt idx="2719">
                  <c:v>29.537475920487168</c:v>
                </c:pt>
                <c:pt idx="2720">
                  <c:v>29.554142586732834</c:v>
                </c:pt>
                <c:pt idx="2721">
                  <c:v>29.570029252998165</c:v>
                </c:pt>
                <c:pt idx="2722">
                  <c:v>29.586695919243834</c:v>
                </c:pt>
                <c:pt idx="2723">
                  <c:v>29.603362585489332</c:v>
                </c:pt>
                <c:pt idx="2724">
                  <c:v>29.620029251734998</c:v>
                </c:pt>
                <c:pt idx="2725">
                  <c:v>29.636695917980667</c:v>
                </c:pt>
                <c:pt idx="2726">
                  <c:v>29.653362584226333</c:v>
                </c:pt>
                <c:pt idx="2727">
                  <c:v>29.670029250471998</c:v>
                </c:pt>
                <c:pt idx="2728">
                  <c:v>29.6866959167175</c:v>
                </c:pt>
                <c:pt idx="2729">
                  <c:v>29.703362582963166</c:v>
                </c:pt>
                <c:pt idx="2730">
                  <c:v>29.720029249208835</c:v>
                </c:pt>
                <c:pt idx="2731">
                  <c:v>29.730705915605832</c:v>
                </c:pt>
                <c:pt idx="2732">
                  <c:v>29.747372581851334</c:v>
                </c:pt>
                <c:pt idx="2733">
                  <c:v>29.74851258182267</c:v>
                </c:pt>
                <c:pt idx="2734">
                  <c:v>29.765179248068169</c:v>
                </c:pt>
                <c:pt idx="2735">
                  <c:v>29.781845914313831</c:v>
                </c:pt>
                <c:pt idx="2736">
                  <c:v>29.7985125805595</c:v>
                </c:pt>
                <c:pt idx="2737">
                  <c:v>29.815179246805165</c:v>
                </c:pt>
                <c:pt idx="2738">
                  <c:v>29.823379246597998</c:v>
                </c:pt>
                <c:pt idx="2739">
                  <c:v>29.838672579545001</c:v>
                </c:pt>
                <c:pt idx="2740">
                  <c:v>29.839819246182667</c:v>
                </c:pt>
                <c:pt idx="2741">
                  <c:v>29.845822579364334</c:v>
                </c:pt>
                <c:pt idx="2742">
                  <c:v>29.849499245938166</c:v>
                </c:pt>
                <c:pt idx="2743">
                  <c:v>29.852659245858334</c:v>
                </c:pt>
                <c:pt idx="2744">
                  <c:v>29.854795912471001</c:v>
                </c:pt>
                <c:pt idx="2745">
                  <c:v>29.855505912453001</c:v>
                </c:pt>
                <c:pt idx="2746">
                  <c:v>29.8586959123725</c:v>
                </c:pt>
                <c:pt idx="2747">
                  <c:v>29.860352578997333</c:v>
                </c:pt>
                <c:pt idx="2748">
                  <c:v>29.8721559120325</c:v>
                </c:pt>
                <c:pt idx="2749">
                  <c:v>29.872889245347167</c:v>
                </c:pt>
                <c:pt idx="2750">
                  <c:v>29.8736825786605</c:v>
                </c:pt>
                <c:pt idx="2751">
                  <c:v>29.876379245259166</c:v>
                </c:pt>
                <c:pt idx="2752">
                  <c:v>29.893032578171667</c:v>
                </c:pt>
                <c:pt idx="2753">
                  <c:v>29.909699244417332</c:v>
                </c:pt>
                <c:pt idx="2754">
                  <c:v>29.911855911029498</c:v>
                </c:pt>
                <c:pt idx="2755">
                  <c:v>29.928522577275164</c:v>
                </c:pt>
                <c:pt idx="2756">
                  <c:v>29.945189243520833</c:v>
                </c:pt>
                <c:pt idx="2757">
                  <c:v>29.961855909766498</c:v>
                </c:pt>
                <c:pt idx="2758">
                  <c:v>29.978522576012001</c:v>
                </c:pt>
                <c:pt idx="2759">
                  <c:v>29.98484924251883</c:v>
                </c:pt>
                <c:pt idx="2760">
                  <c:v>29.985455909170167</c:v>
                </c:pt>
                <c:pt idx="2761">
                  <c:v>29.985852575826833</c:v>
                </c:pt>
                <c:pt idx="2762">
                  <c:v>29.988955909081835</c:v>
                </c:pt>
                <c:pt idx="2763">
                  <c:v>29.990005909055334</c:v>
                </c:pt>
                <c:pt idx="2764">
                  <c:v>29.995322575587668</c:v>
                </c:pt>
                <c:pt idx="2765">
                  <c:v>30.01198924183333</c:v>
                </c:pt>
                <c:pt idx="2766">
                  <c:v>30.028655908078999</c:v>
                </c:pt>
                <c:pt idx="2767">
                  <c:v>30.040842574437665</c:v>
                </c:pt>
                <c:pt idx="2768">
                  <c:v>30.048635907574166</c:v>
                </c:pt>
                <c:pt idx="2769">
                  <c:v>30.065302573819835</c:v>
                </c:pt>
                <c:pt idx="2770">
                  <c:v>30.081969240065501</c:v>
                </c:pt>
                <c:pt idx="2771">
                  <c:v>30.098635906310999</c:v>
                </c:pt>
                <c:pt idx="2772">
                  <c:v>30.115302572556669</c:v>
                </c:pt>
                <c:pt idx="2773">
                  <c:v>30.131969238802334</c:v>
                </c:pt>
                <c:pt idx="2774">
                  <c:v>30.148635905048003</c:v>
                </c:pt>
                <c:pt idx="2775">
                  <c:v>30.165302571293669</c:v>
                </c:pt>
                <c:pt idx="2776">
                  <c:v>30.181969237539167</c:v>
                </c:pt>
                <c:pt idx="2777">
                  <c:v>30.198635903784837</c:v>
                </c:pt>
                <c:pt idx="2778">
                  <c:v>30.201415903714668</c:v>
                </c:pt>
                <c:pt idx="2779">
                  <c:v>30.204085903647169</c:v>
                </c:pt>
                <c:pt idx="2780">
                  <c:v>30.205915903600999</c:v>
                </c:pt>
                <c:pt idx="2781">
                  <c:v>30.208915903525167</c:v>
                </c:pt>
                <c:pt idx="2782">
                  <c:v>30.225582569770832</c:v>
                </c:pt>
                <c:pt idx="2783">
                  <c:v>30.242249236016502</c:v>
                </c:pt>
                <c:pt idx="2784">
                  <c:v>30.258915902262</c:v>
                </c:pt>
                <c:pt idx="2785">
                  <c:v>30.275582568507666</c:v>
                </c:pt>
                <c:pt idx="2786">
                  <c:v>30.292249234753335</c:v>
                </c:pt>
                <c:pt idx="2787">
                  <c:v>30.308915900999001</c:v>
                </c:pt>
                <c:pt idx="2788">
                  <c:v>30.325582567244666</c:v>
                </c:pt>
                <c:pt idx="2789">
                  <c:v>30.342249233490168</c:v>
                </c:pt>
                <c:pt idx="2790">
                  <c:v>30.358915899735834</c:v>
                </c:pt>
                <c:pt idx="2791">
                  <c:v>30.365342566240166</c:v>
                </c:pt>
                <c:pt idx="2792">
                  <c:v>30.370992566097502</c:v>
                </c:pt>
                <c:pt idx="2793">
                  <c:v>30.373305899372333</c:v>
                </c:pt>
                <c:pt idx="2794">
                  <c:v>30.377449232601002</c:v>
                </c:pt>
                <c:pt idx="2795">
                  <c:v>30.379132565891833</c:v>
                </c:pt>
                <c:pt idx="2796">
                  <c:v>30.380829232515669</c:v>
                </c:pt>
                <c:pt idx="2797">
                  <c:v>30.385145899073166</c:v>
                </c:pt>
                <c:pt idx="2798">
                  <c:v>30.387959232335501</c:v>
                </c:pt>
                <c:pt idx="2799">
                  <c:v>30.404625898581166</c:v>
                </c:pt>
                <c:pt idx="2800">
                  <c:v>30.418805898222836</c:v>
                </c:pt>
                <c:pt idx="2801">
                  <c:v>30.424649231408669</c:v>
                </c:pt>
                <c:pt idx="2802">
                  <c:v>30.43079589792</c:v>
                </c:pt>
                <c:pt idx="2803">
                  <c:v>30.43897589771333</c:v>
                </c:pt>
                <c:pt idx="2804">
                  <c:v>30.455642563959</c:v>
                </c:pt>
                <c:pt idx="2805">
                  <c:v>30.472309230204665</c:v>
                </c:pt>
                <c:pt idx="2806">
                  <c:v>30.488975896450331</c:v>
                </c:pt>
                <c:pt idx="2807">
                  <c:v>30.502745896102333</c:v>
                </c:pt>
                <c:pt idx="2808">
                  <c:v>30.506559229339334</c:v>
                </c:pt>
                <c:pt idx="2809">
                  <c:v>30.507899229305501</c:v>
                </c:pt>
                <c:pt idx="2810">
                  <c:v>30.511105895891166</c:v>
                </c:pt>
                <c:pt idx="2811">
                  <c:v>30.527772562136832</c:v>
                </c:pt>
                <c:pt idx="2812">
                  <c:v>30.532579228682</c:v>
                </c:pt>
                <c:pt idx="2813">
                  <c:v>30.535095895285167</c:v>
                </c:pt>
                <c:pt idx="2814">
                  <c:v>30.5422458951045</c:v>
                </c:pt>
                <c:pt idx="2815">
                  <c:v>30.543895895062835</c:v>
                </c:pt>
                <c:pt idx="2816">
                  <c:v>30.545212561696335</c:v>
                </c:pt>
                <c:pt idx="2817">
                  <c:v>30.545882561679331</c:v>
                </c:pt>
                <c:pt idx="2818">
                  <c:v>30.546595894994667</c:v>
                </c:pt>
                <c:pt idx="2819">
                  <c:v>30.547912561627999</c:v>
                </c:pt>
                <c:pt idx="2820">
                  <c:v>30.549772561581001</c:v>
                </c:pt>
                <c:pt idx="2821">
                  <c:v>30.551712561532</c:v>
                </c:pt>
                <c:pt idx="2822">
                  <c:v>30.552439228180333</c:v>
                </c:pt>
                <c:pt idx="2823">
                  <c:v>30.554732561455832</c:v>
                </c:pt>
                <c:pt idx="2824">
                  <c:v>30.557375894722334</c:v>
                </c:pt>
                <c:pt idx="2825">
                  <c:v>30.564402561211502</c:v>
                </c:pt>
                <c:pt idx="2826">
                  <c:v>30.581069227457167</c:v>
                </c:pt>
                <c:pt idx="2827">
                  <c:v>30.597735893702669</c:v>
                </c:pt>
                <c:pt idx="2828">
                  <c:v>30.603549226889168</c:v>
                </c:pt>
                <c:pt idx="2829">
                  <c:v>30.620215893134834</c:v>
                </c:pt>
                <c:pt idx="2830">
                  <c:v>30.623049226396667</c:v>
                </c:pt>
                <c:pt idx="2831">
                  <c:v>30.639715892642169</c:v>
                </c:pt>
                <c:pt idx="2832">
                  <c:v>30.646219225811333</c:v>
                </c:pt>
                <c:pt idx="2833">
                  <c:v>30.654715892263333</c:v>
                </c:pt>
                <c:pt idx="2834">
                  <c:v>30.656872558875499</c:v>
                </c:pt>
                <c:pt idx="2835">
                  <c:v>30.664379225352498</c:v>
                </c:pt>
                <c:pt idx="2836">
                  <c:v>30.667229225280501</c:v>
                </c:pt>
                <c:pt idx="2837">
                  <c:v>30.683895891526166</c:v>
                </c:pt>
                <c:pt idx="2838">
                  <c:v>30.700562557771832</c:v>
                </c:pt>
                <c:pt idx="2839">
                  <c:v>30.708695890899666</c:v>
                </c:pt>
                <c:pt idx="2840">
                  <c:v>30.724519223833333</c:v>
                </c:pt>
                <c:pt idx="2841">
                  <c:v>30.736355890200834</c:v>
                </c:pt>
                <c:pt idx="2842">
                  <c:v>30.747189223260499</c:v>
                </c:pt>
                <c:pt idx="2843">
                  <c:v>30.751019223163834</c:v>
                </c:pt>
                <c:pt idx="2844">
                  <c:v>30.755189223058501</c:v>
                </c:pt>
                <c:pt idx="2845">
                  <c:v>30.763502556181834</c:v>
                </c:pt>
                <c:pt idx="2846">
                  <c:v>30.764202556164165</c:v>
                </c:pt>
                <c:pt idx="2847">
                  <c:v>30.765535889463834</c:v>
                </c:pt>
                <c:pt idx="2848">
                  <c:v>30.766372556109332</c:v>
                </c:pt>
                <c:pt idx="2849">
                  <c:v>30.767315889418835</c:v>
                </c:pt>
                <c:pt idx="2850">
                  <c:v>30.7683292227265</c:v>
                </c:pt>
                <c:pt idx="2851">
                  <c:v>30.770349222675502</c:v>
                </c:pt>
                <c:pt idx="2852">
                  <c:v>30.780872555742999</c:v>
                </c:pt>
                <c:pt idx="2853">
                  <c:v>30.794022555410834</c:v>
                </c:pt>
                <c:pt idx="2854">
                  <c:v>30.799839221930498</c:v>
                </c:pt>
                <c:pt idx="2855">
                  <c:v>30.806015888441166</c:v>
                </c:pt>
                <c:pt idx="2856">
                  <c:v>30.809412555022</c:v>
                </c:pt>
                <c:pt idx="2857">
                  <c:v>30.809512555019502</c:v>
                </c:pt>
                <c:pt idx="2858">
                  <c:v>30.8105025549945</c:v>
                </c:pt>
                <c:pt idx="2859">
                  <c:v>30.811019221648166</c:v>
                </c:pt>
                <c:pt idx="2860">
                  <c:v>30.813332554923001</c:v>
                </c:pt>
                <c:pt idx="2861">
                  <c:v>30.819995888087998</c:v>
                </c:pt>
                <c:pt idx="2862">
                  <c:v>30.828835887864667</c:v>
                </c:pt>
                <c:pt idx="2863">
                  <c:v>30.832842554430165</c:v>
                </c:pt>
                <c:pt idx="2864">
                  <c:v>30.834665887717332</c:v>
                </c:pt>
                <c:pt idx="2865">
                  <c:v>30.838669220949665</c:v>
                </c:pt>
                <c:pt idx="2866">
                  <c:v>30.855335887195167</c:v>
                </c:pt>
                <c:pt idx="2867">
                  <c:v>30.869172553512332</c:v>
                </c:pt>
                <c:pt idx="2868">
                  <c:v>30.8780058866225</c:v>
                </c:pt>
                <c:pt idx="2869">
                  <c:v>30.894672552868165</c:v>
                </c:pt>
                <c:pt idx="2870">
                  <c:v>30.911339219113831</c:v>
                </c:pt>
                <c:pt idx="2871">
                  <c:v>30.923819218798499</c:v>
                </c:pt>
                <c:pt idx="2872">
                  <c:v>30.937325885124</c:v>
                </c:pt>
                <c:pt idx="2873">
                  <c:v>30.953992551369666</c:v>
                </c:pt>
                <c:pt idx="2874">
                  <c:v>30.970659217615164</c:v>
                </c:pt>
                <c:pt idx="2875">
                  <c:v>30.987325883860834</c:v>
                </c:pt>
                <c:pt idx="2876">
                  <c:v>31.003992550106499</c:v>
                </c:pt>
                <c:pt idx="2877">
                  <c:v>31.005472550069165</c:v>
                </c:pt>
                <c:pt idx="2878">
                  <c:v>31.0077925500105</c:v>
                </c:pt>
                <c:pt idx="2879">
                  <c:v>31.009475883301331</c:v>
                </c:pt>
                <c:pt idx="2880">
                  <c:v>31.015295883154334</c:v>
                </c:pt>
                <c:pt idx="2881">
                  <c:v>31.0165958831215</c:v>
                </c:pt>
                <c:pt idx="2882">
                  <c:v>31.017635883095167</c:v>
                </c:pt>
                <c:pt idx="2883">
                  <c:v>31.031489216078501</c:v>
                </c:pt>
                <c:pt idx="2884">
                  <c:v>31.035445882645334</c:v>
                </c:pt>
                <c:pt idx="2885">
                  <c:v>31.036262549291333</c:v>
                </c:pt>
                <c:pt idx="2886">
                  <c:v>31.037625882590167</c:v>
                </c:pt>
                <c:pt idx="2887">
                  <c:v>31.038789215894166</c:v>
                </c:pt>
                <c:pt idx="2888">
                  <c:v>31.041952549147499</c:v>
                </c:pt>
                <c:pt idx="2889">
                  <c:v>31.058619215393165</c:v>
                </c:pt>
                <c:pt idx="2890">
                  <c:v>31.063812548595333</c:v>
                </c:pt>
                <c:pt idx="2891">
                  <c:v>31.080479214840999</c:v>
                </c:pt>
                <c:pt idx="2892">
                  <c:v>31.085632548044167</c:v>
                </c:pt>
                <c:pt idx="2893">
                  <c:v>31.102299214289665</c:v>
                </c:pt>
                <c:pt idx="2894">
                  <c:v>31.109462547442167</c:v>
                </c:pt>
                <c:pt idx="2895">
                  <c:v>31.112579214029999</c:v>
                </c:pt>
                <c:pt idx="2896">
                  <c:v>31.1211225471475</c:v>
                </c:pt>
                <c:pt idx="2897">
                  <c:v>31.137789213393166</c:v>
                </c:pt>
                <c:pt idx="2898">
                  <c:v>31.143919213238334</c:v>
                </c:pt>
                <c:pt idx="2899">
                  <c:v>31.1517492130405</c:v>
                </c:pt>
                <c:pt idx="2900">
                  <c:v>31.153892546319664</c:v>
                </c:pt>
                <c:pt idx="2901">
                  <c:v>31.156072546264667</c:v>
                </c:pt>
                <c:pt idx="2902">
                  <c:v>31.157259212901334</c:v>
                </c:pt>
                <c:pt idx="2903">
                  <c:v>31.157762546221999</c:v>
                </c:pt>
                <c:pt idx="2904">
                  <c:v>31.160575879484167</c:v>
                </c:pt>
                <c:pt idx="2905">
                  <c:v>31.16176921278733</c:v>
                </c:pt>
                <c:pt idx="2906">
                  <c:v>31.162255879441833</c:v>
                </c:pt>
                <c:pt idx="2907">
                  <c:v>31.167435879310833</c:v>
                </c:pt>
                <c:pt idx="2908">
                  <c:v>31.168912545940334</c:v>
                </c:pt>
                <c:pt idx="2909">
                  <c:v>31.170119212576498</c:v>
                </c:pt>
                <c:pt idx="2910">
                  <c:v>31.170762545893503</c:v>
                </c:pt>
                <c:pt idx="2911">
                  <c:v>31.171559212540167</c:v>
                </c:pt>
                <c:pt idx="2912">
                  <c:v>31.172249212522669</c:v>
                </c:pt>
                <c:pt idx="2913">
                  <c:v>31.173089212501502</c:v>
                </c:pt>
                <c:pt idx="2914">
                  <c:v>31.1737458791515</c:v>
                </c:pt>
                <c:pt idx="2915">
                  <c:v>31.174592545796834</c:v>
                </c:pt>
                <c:pt idx="2916">
                  <c:v>31.175239212447163</c:v>
                </c:pt>
                <c:pt idx="2917">
                  <c:v>31.176212545755835</c:v>
                </c:pt>
                <c:pt idx="2918">
                  <c:v>31.176465879082834</c:v>
                </c:pt>
                <c:pt idx="2919">
                  <c:v>31.176712545743165</c:v>
                </c:pt>
                <c:pt idx="2920">
                  <c:v>31.176769212408498</c:v>
                </c:pt>
                <c:pt idx="2921">
                  <c:v>31.176839212406666</c:v>
                </c:pt>
                <c:pt idx="2922">
                  <c:v>31.176975879069836</c:v>
                </c:pt>
                <c:pt idx="2923">
                  <c:v>31.177025879068665</c:v>
                </c:pt>
                <c:pt idx="2924">
                  <c:v>31.177072545734166</c:v>
                </c:pt>
                <c:pt idx="2925">
                  <c:v>31.178879212355167</c:v>
                </c:pt>
                <c:pt idx="2926">
                  <c:v>31.178929212353832</c:v>
                </c:pt>
                <c:pt idx="2927">
                  <c:v>31.179012545685168</c:v>
                </c:pt>
                <c:pt idx="2928">
                  <c:v>31.179172545681169</c:v>
                </c:pt>
                <c:pt idx="2929">
                  <c:v>31.179235879012833</c:v>
                </c:pt>
                <c:pt idx="2930">
                  <c:v>31.179569212337665</c:v>
                </c:pt>
                <c:pt idx="2931">
                  <c:v>31.181549212287667</c:v>
                </c:pt>
                <c:pt idx="2932">
                  <c:v>31.182095878940501</c:v>
                </c:pt>
                <c:pt idx="2933">
                  <c:v>31.183729212232667</c:v>
                </c:pt>
                <c:pt idx="2934">
                  <c:v>31.184565878878168</c:v>
                </c:pt>
                <c:pt idx="2935">
                  <c:v>31.1897092120815</c:v>
                </c:pt>
                <c:pt idx="2936">
                  <c:v>31.190555878726833</c:v>
                </c:pt>
                <c:pt idx="2937">
                  <c:v>31.192412545346667</c:v>
                </c:pt>
                <c:pt idx="2938">
                  <c:v>31.194255878633331</c:v>
                </c:pt>
                <c:pt idx="2939">
                  <c:v>31.196392545245999</c:v>
                </c:pt>
                <c:pt idx="2940">
                  <c:v>31.196959211898498</c:v>
                </c:pt>
                <c:pt idx="2941">
                  <c:v>31.198092545203167</c:v>
                </c:pt>
                <c:pt idx="2942">
                  <c:v>31.1984325451945</c:v>
                </c:pt>
                <c:pt idx="2943">
                  <c:v>31.1985525451915</c:v>
                </c:pt>
                <c:pt idx="2944">
                  <c:v>31.199112545177336</c:v>
                </c:pt>
                <c:pt idx="2945">
                  <c:v>31.199232545174333</c:v>
                </c:pt>
                <c:pt idx="2946">
                  <c:v>31.199452545168832</c:v>
                </c:pt>
                <c:pt idx="2947">
                  <c:v>31.199595878498499</c:v>
                </c:pt>
                <c:pt idx="2948">
                  <c:v>31.199992545155165</c:v>
                </c:pt>
                <c:pt idx="2949">
                  <c:v>31.200102545152333</c:v>
                </c:pt>
                <c:pt idx="2950">
                  <c:v>31.200359211812501</c:v>
                </c:pt>
                <c:pt idx="2951">
                  <c:v>31.200415878477834</c:v>
                </c:pt>
                <c:pt idx="2952">
                  <c:v>31.200489211809334</c:v>
                </c:pt>
                <c:pt idx="2953">
                  <c:v>31.200699211804</c:v>
                </c:pt>
                <c:pt idx="2954">
                  <c:v>31.200765878468999</c:v>
                </c:pt>
                <c:pt idx="2955">
                  <c:v>31.201775878443335</c:v>
                </c:pt>
                <c:pt idx="2956">
                  <c:v>31.201819211775668</c:v>
                </c:pt>
                <c:pt idx="2957">
                  <c:v>31.201852545108167</c:v>
                </c:pt>
                <c:pt idx="2958">
                  <c:v>31.201885878440667</c:v>
                </c:pt>
                <c:pt idx="2959">
                  <c:v>31.201919211773166</c:v>
                </c:pt>
                <c:pt idx="2960">
                  <c:v>31.201959211772166</c:v>
                </c:pt>
                <c:pt idx="2961">
                  <c:v>31.202052545103168</c:v>
                </c:pt>
                <c:pt idx="2962">
                  <c:v>31.202199211766001</c:v>
                </c:pt>
                <c:pt idx="2963">
                  <c:v>31.202329211762834</c:v>
                </c:pt>
                <c:pt idx="2964">
                  <c:v>31.202705878419998</c:v>
                </c:pt>
                <c:pt idx="2965">
                  <c:v>31.203035878411665</c:v>
                </c:pt>
                <c:pt idx="2966">
                  <c:v>31.203155878408499</c:v>
                </c:pt>
                <c:pt idx="2967">
                  <c:v>31.203365878403169</c:v>
                </c:pt>
                <c:pt idx="2968">
                  <c:v>31.203712545061169</c:v>
                </c:pt>
                <c:pt idx="2969">
                  <c:v>31.203959211721667</c:v>
                </c:pt>
                <c:pt idx="2970">
                  <c:v>31.203975878387833</c:v>
                </c:pt>
                <c:pt idx="2971">
                  <c:v>31.204915878364165</c:v>
                </c:pt>
                <c:pt idx="2972">
                  <c:v>31.205482545016498</c:v>
                </c:pt>
                <c:pt idx="2973">
                  <c:v>31.205562545014502</c:v>
                </c:pt>
                <c:pt idx="2974">
                  <c:v>31.205785878342166</c:v>
                </c:pt>
                <c:pt idx="2975">
                  <c:v>31.205869211673335</c:v>
                </c:pt>
                <c:pt idx="2976">
                  <c:v>31.205932545004998</c:v>
                </c:pt>
                <c:pt idx="2977">
                  <c:v>31.206202544998334</c:v>
                </c:pt>
                <c:pt idx="2978">
                  <c:v>31.206942544979498</c:v>
                </c:pt>
                <c:pt idx="2979">
                  <c:v>31.207222544972502</c:v>
                </c:pt>
                <c:pt idx="2980">
                  <c:v>31.209385878251165</c:v>
                </c:pt>
                <c:pt idx="2981">
                  <c:v>31.210269211562167</c:v>
                </c:pt>
                <c:pt idx="2982">
                  <c:v>31.211079211541669</c:v>
                </c:pt>
                <c:pt idx="2983">
                  <c:v>31.212415878174667</c:v>
                </c:pt>
                <c:pt idx="2984">
                  <c:v>31.212745878166334</c:v>
                </c:pt>
                <c:pt idx="2985">
                  <c:v>31.213079211491166</c:v>
                </c:pt>
                <c:pt idx="2986">
                  <c:v>31.213859211471501</c:v>
                </c:pt>
                <c:pt idx="2987">
                  <c:v>31.215239211436664</c:v>
                </c:pt>
                <c:pt idx="2988">
                  <c:v>31.218272544693331</c:v>
                </c:pt>
                <c:pt idx="2989">
                  <c:v>31.228132544444335</c:v>
                </c:pt>
                <c:pt idx="2990">
                  <c:v>31.228875877758831</c:v>
                </c:pt>
                <c:pt idx="2991">
                  <c:v>31.229732544403831</c:v>
                </c:pt>
                <c:pt idx="2992">
                  <c:v>31.231195877700166</c:v>
                </c:pt>
                <c:pt idx="2993">
                  <c:v>31.231199211033502</c:v>
                </c:pt>
                <c:pt idx="2994">
                  <c:v>31.231205877699999</c:v>
                </c:pt>
                <c:pt idx="2995">
                  <c:v>31.231949211014502</c:v>
                </c:pt>
                <c:pt idx="2996">
                  <c:v>31.232539210999668</c:v>
                </c:pt>
                <c:pt idx="2997">
                  <c:v>31.232952544322497</c:v>
                </c:pt>
                <c:pt idx="2998">
                  <c:v>31.233902544298498</c:v>
                </c:pt>
                <c:pt idx="2999">
                  <c:v>31.234585877614499</c:v>
                </c:pt>
                <c:pt idx="3000">
                  <c:v>31.239605877487669</c:v>
                </c:pt>
                <c:pt idx="3001">
                  <c:v>31.241415877442002</c:v>
                </c:pt>
                <c:pt idx="3002">
                  <c:v>31.242589210745667</c:v>
                </c:pt>
                <c:pt idx="3003">
                  <c:v>31.244105877374</c:v>
                </c:pt>
                <c:pt idx="3004">
                  <c:v>31.245762543998833</c:v>
                </c:pt>
                <c:pt idx="3005">
                  <c:v>31.24656921064517</c:v>
                </c:pt>
                <c:pt idx="3006">
                  <c:v>31.247265877294168</c:v>
                </c:pt>
                <c:pt idx="3007">
                  <c:v>31.252455877163168</c:v>
                </c:pt>
                <c:pt idx="3008">
                  <c:v>31.253442543804834</c:v>
                </c:pt>
                <c:pt idx="3009">
                  <c:v>31.253929210459166</c:v>
                </c:pt>
                <c:pt idx="3010">
                  <c:v>31.254599210442333</c:v>
                </c:pt>
                <c:pt idx="3011">
                  <c:v>31.255452543754167</c:v>
                </c:pt>
                <c:pt idx="3012">
                  <c:v>31.2560992104045</c:v>
                </c:pt>
                <c:pt idx="3013">
                  <c:v>31.257579210366998</c:v>
                </c:pt>
                <c:pt idx="3014">
                  <c:v>31.25877921033667</c:v>
                </c:pt>
                <c:pt idx="3015">
                  <c:v>31.25943921032</c:v>
                </c:pt>
                <c:pt idx="3016">
                  <c:v>31.26093254361567</c:v>
                </c:pt>
                <c:pt idx="3017">
                  <c:v>31.261419210269999</c:v>
                </c:pt>
                <c:pt idx="3018">
                  <c:v>31.261435876936332</c:v>
                </c:pt>
                <c:pt idx="3019">
                  <c:v>31.262105876919335</c:v>
                </c:pt>
                <c:pt idx="3020">
                  <c:v>31.263952543539332</c:v>
                </c:pt>
                <c:pt idx="3021">
                  <c:v>31.264589210190003</c:v>
                </c:pt>
                <c:pt idx="3022">
                  <c:v>31.265602543497668</c:v>
                </c:pt>
                <c:pt idx="3023">
                  <c:v>31.266919210131167</c:v>
                </c:pt>
                <c:pt idx="3024">
                  <c:v>31.267585876780835</c:v>
                </c:pt>
                <c:pt idx="3025">
                  <c:v>31.270585876705169</c:v>
                </c:pt>
                <c:pt idx="3026">
                  <c:v>31.275419209916333</c:v>
                </c:pt>
                <c:pt idx="3027">
                  <c:v>31.279222543153665</c:v>
                </c:pt>
                <c:pt idx="3028">
                  <c:v>31.291115876186499</c:v>
                </c:pt>
                <c:pt idx="3029">
                  <c:v>31.297945876014001</c:v>
                </c:pt>
                <c:pt idx="3030">
                  <c:v>31.301762542584168</c:v>
                </c:pt>
                <c:pt idx="3031">
                  <c:v>31.304275875854</c:v>
                </c:pt>
                <c:pt idx="3032">
                  <c:v>31.308435875749002</c:v>
                </c:pt>
                <c:pt idx="3033">
                  <c:v>31.325102541994667</c:v>
                </c:pt>
                <c:pt idx="3034">
                  <c:v>31.341769208240166</c:v>
                </c:pt>
                <c:pt idx="3035">
                  <c:v>31.358435874485835</c:v>
                </c:pt>
                <c:pt idx="3036">
                  <c:v>31.375102540731501</c:v>
                </c:pt>
                <c:pt idx="3037">
                  <c:v>31.39176920697717</c:v>
                </c:pt>
                <c:pt idx="3038">
                  <c:v>31.408435873222668</c:v>
                </c:pt>
                <c:pt idx="3039">
                  <c:v>31.417932539649499</c:v>
                </c:pt>
                <c:pt idx="3040">
                  <c:v>31.434599205895164</c:v>
                </c:pt>
                <c:pt idx="3041">
                  <c:v>31.436415872515834</c:v>
                </c:pt>
                <c:pt idx="3042">
                  <c:v>31.438085872473668</c:v>
                </c:pt>
                <c:pt idx="3043">
                  <c:v>31.440242539085833</c:v>
                </c:pt>
                <c:pt idx="3044">
                  <c:v>31.441562539052498</c:v>
                </c:pt>
                <c:pt idx="3045">
                  <c:v>31.458229205298167</c:v>
                </c:pt>
                <c:pt idx="3046">
                  <c:v>31.464422538474999</c:v>
                </c:pt>
                <c:pt idx="3047">
                  <c:v>31.470225871661835</c:v>
                </c:pt>
                <c:pt idx="3048">
                  <c:v>31.477422538146666</c:v>
                </c:pt>
                <c:pt idx="3049">
                  <c:v>31.483089204670168</c:v>
                </c:pt>
                <c:pt idx="3050">
                  <c:v>31.485562537941</c:v>
                </c:pt>
                <c:pt idx="3051">
                  <c:v>31.486905871240499</c:v>
                </c:pt>
                <c:pt idx="3052">
                  <c:v>31.488045871211668</c:v>
                </c:pt>
                <c:pt idx="3053">
                  <c:v>31.492909204422169</c:v>
                </c:pt>
                <c:pt idx="3054">
                  <c:v>31.509575870667668</c:v>
                </c:pt>
                <c:pt idx="3055">
                  <c:v>31.521745870360334</c:v>
                </c:pt>
                <c:pt idx="3056">
                  <c:v>31.537559203294165</c:v>
                </c:pt>
                <c:pt idx="3057">
                  <c:v>31.554225869539835</c:v>
                </c:pt>
                <c:pt idx="3058">
                  <c:v>31.570712535790001</c:v>
                </c:pt>
                <c:pt idx="3059">
                  <c:v>31.577215868959001</c:v>
                </c:pt>
                <c:pt idx="3060">
                  <c:v>31.593882535204667</c:v>
                </c:pt>
                <c:pt idx="3061">
                  <c:v>31.610549201450333</c:v>
                </c:pt>
                <c:pt idx="3062">
                  <c:v>31.627215867695835</c:v>
                </c:pt>
                <c:pt idx="3063">
                  <c:v>31.641029200680336</c:v>
                </c:pt>
                <c:pt idx="3064">
                  <c:v>31.657695866925835</c:v>
                </c:pt>
                <c:pt idx="3065">
                  <c:v>31.664845866745335</c:v>
                </c:pt>
                <c:pt idx="3066">
                  <c:v>31.681512532990833</c:v>
                </c:pt>
                <c:pt idx="3067">
                  <c:v>31.6886791994765</c:v>
                </c:pt>
                <c:pt idx="3068">
                  <c:v>31.702472532461499</c:v>
                </c:pt>
                <c:pt idx="3069">
                  <c:v>31.707312532339166</c:v>
                </c:pt>
                <c:pt idx="3070">
                  <c:v>31.7090158656295</c:v>
                </c:pt>
                <c:pt idx="3071">
                  <c:v>31.724175865246497</c:v>
                </c:pt>
                <c:pt idx="3072">
                  <c:v>31.725809198538499</c:v>
                </c:pt>
                <c:pt idx="3073">
                  <c:v>31.734619198316</c:v>
                </c:pt>
                <c:pt idx="3074">
                  <c:v>31.738822531543168</c:v>
                </c:pt>
                <c:pt idx="3075">
                  <c:v>31.7443125314045</c:v>
                </c:pt>
                <c:pt idx="3076">
                  <c:v>31.760979197650165</c:v>
                </c:pt>
                <c:pt idx="3077">
                  <c:v>31.7651325308785</c:v>
                </c:pt>
                <c:pt idx="3078">
                  <c:v>31.781799197124165</c:v>
                </c:pt>
                <c:pt idx="3079">
                  <c:v>31.798465863369831</c:v>
                </c:pt>
                <c:pt idx="3080">
                  <c:v>31.815132529615333</c:v>
                </c:pt>
                <c:pt idx="3081">
                  <c:v>31.831799195860999</c:v>
                </c:pt>
                <c:pt idx="3082">
                  <c:v>31.848465862106664</c:v>
                </c:pt>
                <c:pt idx="3083">
                  <c:v>31.865132528352333</c:v>
                </c:pt>
                <c:pt idx="3084">
                  <c:v>31.881799194597832</c:v>
                </c:pt>
                <c:pt idx="3085">
                  <c:v>31.887945861109333</c:v>
                </c:pt>
                <c:pt idx="3086">
                  <c:v>31.904612527355003</c:v>
                </c:pt>
                <c:pt idx="3087">
                  <c:v>31.908119193932997</c:v>
                </c:pt>
                <c:pt idx="3088">
                  <c:v>31.924785860178666</c:v>
                </c:pt>
                <c:pt idx="3089">
                  <c:v>31.941452526424332</c:v>
                </c:pt>
                <c:pt idx="3090">
                  <c:v>31.95811919266983</c:v>
                </c:pt>
                <c:pt idx="3091">
                  <c:v>31.974785858915499</c:v>
                </c:pt>
                <c:pt idx="3092">
                  <c:v>31.991452525161165</c:v>
                </c:pt>
                <c:pt idx="3093">
                  <c:v>32.008119191406834</c:v>
                </c:pt>
                <c:pt idx="3094">
                  <c:v>32.024785857652503</c:v>
                </c:pt>
                <c:pt idx="3095">
                  <c:v>32.041452523898002</c:v>
                </c:pt>
                <c:pt idx="3096">
                  <c:v>32.058119190143671</c:v>
                </c:pt>
                <c:pt idx="3097">
                  <c:v>32.074785856389333</c:v>
                </c:pt>
                <c:pt idx="3098">
                  <c:v>32.091452522635002</c:v>
                </c:pt>
                <c:pt idx="3099">
                  <c:v>32.108119188880671</c:v>
                </c:pt>
                <c:pt idx="3100">
                  <c:v>32.12478585512617</c:v>
                </c:pt>
                <c:pt idx="3101">
                  <c:v>32.141452521371832</c:v>
                </c:pt>
                <c:pt idx="3102">
                  <c:v>32.155712521011665</c:v>
                </c:pt>
                <c:pt idx="3103">
                  <c:v>32.160565854222334</c:v>
                </c:pt>
                <c:pt idx="3104">
                  <c:v>32.168229187362002</c:v>
                </c:pt>
                <c:pt idx="3105">
                  <c:v>32.168235854028502</c:v>
                </c:pt>
                <c:pt idx="3106">
                  <c:v>32.168599187352669</c:v>
                </c:pt>
                <c:pt idx="3107">
                  <c:v>32.170042520649666</c:v>
                </c:pt>
                <c:pt idx="3108">
                  <c:v>32.171029187291332</c:v>
                </c:pt>
                <c:pt idx="3109">
                  <c:v>32.1720491872655</c:v>
                </c:pt>
                <c:pt idx="3110">
                  <c:v>32.174049187214997</c:v>
                </c:pt>
                <c:pt idx="3111">
                  <c:v>32.190715853460667</c:v>
                </c:pt>
                <c:pt idx="3112">
                  <c:v>32.207382519706336</c:v>
                </c:pt>
                <c:pt idx="3113">
                  <c:v>32.216555852807836</c:v>
                </c:pt>
                <c:pt idx="3114">
                  <c:v>32.218049186103499</c:v>
                </c:pt>
                <c:pt idx="3115">
                  <c:v>32.220569186039832</c:v>
                </c:pt>
                <c:pt idx="3116">
                  <c:v>32.224195852614834</c:v>
                </c:pt>
                <c:pt idx="3117">
                  <c:v>32.225222519255666</c:v>
                </c:pt>
                <c:pt idx="3118">
                  <c:v>32.225885852572169</c:v>
                </c:pt>
                <c:pt idx="3119">
                  <c:v>32.226022519235499</c:v>
                </c:pt>
                <c:pt idx="3120">
                  <c:v>32.226742519217161</c:v>
                </c:pt>
                <c:pt idx="3121">
                  <c:v>32.226859185881004</c:v>
                </c:pt>
                <c:pt idx="3122">
                  <c:v>32.22705251920933</c:v>
                </c:pt>
                <c:pt idx="3123">
                  <c:v>32.227205852538837</c:v>
                </c:pt>
                <c:pt idx="3124">
                  <c:v>32.227389185867501</c:v>
                </c:pt>
                <c:pt idx="3125">
                  <c:v>32.227552519196834</c:v>
                </c:pt>
                <c:pt idx="3126">
                  <c:v>32.227709185859496</c:v>
                </c:pt>
                <c:pt idx="3127">
                  <c:v>32.227882519188498</c:v>
                </c:pt>
                <c:pt idx="3128">
                  <c:v>32.228052519184168</c:v>
                </c:pt>
                <c:pt idx="3129">
                  <c:v>32.22821585251333</c:v>
                </c:pt>
                <c:pt idx="3130">
                  <c:v>32.228372519175998</c:v>
                </c:pt>
                <c:pt idx="3131">
                  <c:v>32.228555852504833</c:v>
                </c:pt>
                <c:pt idx="3132">
                  <c:v>32.228695852501168</c:v>
                </c:pt>
                <c:pt idx="3133">
                  <c:v>32.230715852450167</c:v>
                </c:pt>
                <c:pt idx="3134">
                  <c:v>32.232865852395832</c:v>
                </c:pt>
                <c:pt idx="3135">
                  <c:v>32.234055852365834</c:v>
                </c:pt>
                <c:pt idx="3136">
                  <c:v>32.236035852315837</c:v>
                </c:pt>
                <c:pt idx="3137">
                  <c:v>32.239539185560666</c:v>
                </c:pt>
                <c:pt idx="3138">
                  <c:v>32.240005852215496</c:v>
                </c:pt>
                <c:pt idx="3139">
                  <c:v>32.244812518760831</c:v>
                </c:pt>
                <c:pt idx="3140">
                  <c:v>32.244885852092168</c:v>
                </c:pt>
                <c:pt idx="3141">
                  <c:v>32.245115852086499</c:v>
                </c:pt>
                <c:pt idx="3142">
                  <c:v>32.245162518751997</c:v>
                </c:pt>
                <c:pt idx="3143">
                  <c:v>32.245202518750837</c:v>
                </c:pt>
                <c:pt idx="3144">
                  <c:v>32.245239185416665</c:v>
                </c:pt>
                <c:pt idx="3145">
                  <c:v>32.254295851854501</c:v>
                </c:pt>
                <c:pt idx="3146">
                  <c:v>32.254379185185833</c:v>
                </c:pt>
                <c:pt idx="3147">
                  <c:v>32.25513585183333</c:v>
                </c:pt>
                <c:pt idx="3148">
                  <c:v>32.255192518498497</c:v>
                </c:pt>
                <c:pt idx="3149">
                  <c:v>32.257095851783831</c:v>
                </c:pt>
                <c:pt idx="3150">
                  <c:v>32.257285851779002</c:v>
                </c:pt>
                <c:pt idx="3151">
                  <c:v>32.257345851777501</c:v>
                </c:pt>
                <c:pt idx="3152">
                  <c:v>32.257839185098334</c:v>
                </c:pt>
                <c:pt idx="3153">
                  <c:v>32.257929185096003</c:v>
                </c:pt>
                <c:pt idx="3154">
                  <c:v>32.258642518411335</c:v>
                </c:pt>
                <c:pt idx="3155">
                  <c:v>32.258705851743166</c:v>
                </c:pt>
                <c:pt idx="3156">
                  <c:v>32.258975851736331</c:v>
                </c:pt>
                <c:pt idx="3157">
                  <c:v>32.259065851734</c:v>
                </c:pt>
                <c:pt idx="3158">
                  <c:v>32.259772518382832</c:v>
                </c:pt>
                <c:pt idx="3159">
                  <c:v>32.259835851714499</c:v>
                </c:pt>
                <c:pt idx="3160">
                  <c:v>32.259899185046336</c:v>
                </c:pt>
                <c:pt idx="3161">
                  <c:v>32.260095851708002</c:v>
                </c:pt>
                <c:pt idx="3162">
                  <c:v>32.260145851706667</c:v>
                </c:pt>
                <c:pt idx="3163">
                  <c:v>32.261902518329002</c:v>
                </c:pt>
                <c:pt idx="3164">
                  <c:v>32.261969184994001</c:v>
                </c:pt>
                <c:pt idx="3165">
                  <c:v>32.262025851659168</c:v>
                </c:pt>
                <c:pt idx="3166">
                  <c:v>32.262482518314336</c:v>
                </c:pt>
                <c:pt idx="3167">
                  <c:v>32.262539184979666</c:v>
                </c:pt>
                <c:pt idx="3168">
                  <c:v>32.262779184973496</c:v>
                </c:pt>
                <c:pt idx="3169">
                  <c:v>32.268722518156672</c:v>
                </c:pt>
                <c:pt idx="3170">
                  <c:v>32.270185851453171</c:v>
                </c:pt>
                <c:pt idx="3171">
                  <c:v>32.271272518092331</c:v>
                </c:pt>
                <c:pt idx="3172">
                  <c:v>32.271319184757836</c:v>
                </c:pt>
                <c:pt idx="3173">
                  <c:v>32.271359184756832</c:v>
                </c:pt>
                <c:pt idx="3174">
                  <c:v>32.271402518088998</c:v>
                </c:pt>
                <c:pt idx="3175">
                  <c:v>32.271552518085166</c:v>
                </c:pt>
                <c:pt idx="3176">
                  <c:v>32.271652518082668</c:v>
                </c:pt>
                <c:pt idx="3177">
                  <c:v>32.272075851405333</c:v>
                </c:pt>
                <c:pt idx="3178">
                  <c:v>32.272135851403831</c:v>
                </c:pt>
                <c:pt idx="3179">
                  <c:v>32.272175851402835</c:v>
                </c:pt>
                <c:pt idx="3180">
                  <c:v>32.272215851401832</c:v>
                </c:pt>
                <c:pt idx="3181">
                  <c:v>32.272272518066998</c:v>
                </c:pt>
                <c:pt idx="3182">
                  <c:v>32.272655851390667</c:v>
                </c:pt>
                <c:pt idx="3183">
                  <c:v>32.272722518055666</c:v>
                </c:pt>
                <c:pt idx="3184">
                  <c:v>32.273039184714335</c:v>
                </c:pt>
                <c:pt idx="3185">
                  <c:v>32.273355851372997</c:v>
                </c:pt>
                <c:pt idx="3186">
                  <c:v>32.273845851360669</c:v>
                </c:pt>
                <c:pt idx="3187">
                  <c:v>32.274215851351336</c:v>
                </c:pt>
                <c:pt idx="3188">
                  <c:v>32.2746991846725</c:v>
                </c:pt>
                <c:pt idx="3189">
                  <c:v>32.274895851334165</c:v>
                </c:pt>
                <c:pt idx="3190">
                  <c:v>32.274962517999164</c:v>
                </c:pt>
                <c:pt idx="3191">
                  <c:v>32.275015851331169</c:v>
                </c:pt>
                <c:pt idx="3192">
                  <c:v>32.275095851328999</c:v>
                </c:pt>
                <c:pt idx="3193">
                  <c:v>32.275265851324832</c:v>
                </c:pt>
                <c:pt idx="3194">
                  <c:v>32.27531918465683</c:v>
                </c:pt>
                <c:pt idx="3195">
                  <c:v>32.275369184655496</c:v>
                </c:pt>
                <c:pt idx="3196">
                  <c:v>32.275439184653663</c:v>
                </c:pt>
                <c:pt idx="3197">
                  <c:v>32.275599184649664</c:v>
                </c:pt>
                <c:pt idx="3198">
                  <c:v>32.275655851315001</c:v>
                </c:pt>
                <c:pt idx="3199">
                  <c:v>32.276455851294671</c:v>
                </c:pt>
                <c:pt idx="3200">
                  <c:v>32.276515851293169</c:v>
                </c:pt>
                <c:pt idx="3201">
                  <c:v>32.276599184624502</c:v>
                </c:pt>
                <c:pt idx="3202">
                  <c:v>32.276795851286167</c:v>
                </c:pt>
                <c:pt idx="3203">
                  <c:v>32.276849184618165</c:v>
                </c:pt>
                <c:pt idx="3204">
                  <c:v>32.276919184616332</c:v>
                </c:pt>
                <c:pt idx="3205">
                  <c:v>32.277102517944996</c:v>
                </c:pt>
                <c:pt idx="3206">
                  <c:v>32.277159184610333</c:v>
                </c:pt>
                <c:pt idx="3207">
                  <c:v>32.277235851275002</c:v>
                </c:pt>
                <c:pt idx="3208">
                  <c:v>32.277485851268665</c:v>
                </c:pt>
                <c:pt idx="3209">
                  <c:v>32.277565851266665</c:v>
                </c:pt>
                <c:pt idx="3210">
                  <c:v>32.278045851254504</c:v>
                </c:pt>
                <c:pt idx="3211">
                  <c:v>32.278509184576166</c:v>
                </c:pt>
                <c:pt idx="3212">
                  <c:v>32.278919184565829</c:v>
                </c:pt>
                <c:pt idx="3213">
                  <c:v>32.279179184559332</c:v>
                </c:pt>
                <c:pt idx="3214">
                  <c:v>32.279429184552995</c:v>
                </c:pt>
                <c:pt idx="3215">
                  <c:v>32.279499184551163</c:v>
                </c:pt>
                <c:pt idx="3216">
                  <c:v>32.282652517804834</c:v>
                </c:pt>
                <c:pt idx="3217">
                  <c:v>32.282682517803998</c:v>
                </c:pt>
                <c:pt idx="3218">
                  <c:v>32.282715851136501</c:v>
                </c:pt>
                <c:pt idx="3219">
                  <c:v>32.282762517801999</c:v>
                </c:pt>
                <c:pt idx="3220">
                  <c:v>32.282869184466001</c:v>
                </c:pt>
                <c:pt idx="3221">
                  <c:v>32.282919184464831</c:v>
                </c:pt>
                <c:pt idx="3222">
                  <c:v>32.282959184463834</c:v>
                </c:pt>
                <c:pt idx="3223">
                  <c:v>32.282995851129499</c:v>
                </c:pt>
                <c:pt idx="3224">
                  <c:v>32.283042517794996</c:v>
                </c:pt>
                <c:pt idx="3225">
                  <c:v>32.283319184454669</c:v>
                </c:pt>
                <c:pt idx="3226">
                  <c:v>32.283412517785663</c:v>
                </c:pt>
                <c:pt idx="3227">
                  <c:v>32.283699184444998</c:v>
                </c:pt>
                <c:pt idx="3228">
                  <c:v>32.284159184433499</c:v>
                </c:pt>
                <c:pt idx="3229">
                  <c:v>32.28441251776033</c:v>
                </c:pt>
                <c:pt idx="3230">
                  <c:v>32.284475851092168</c:v>
                </c:pt>
                <c:pt idx="3231">
                  <c:v>32.284522517757665</c:v>
                </c:pt>
                <c:pt idx="3232">
                  <c:v>32.284619184421835</c:v>
                </c:pt>
                <c:pt idx="3233">
                  <c:v>32.284822517750001</c:v>
                </c:pt>
                <c:pt idx="3234">
                  <c:v>32.285319184404166</c:v>
                </c:pt>
                <c:pt idx="3235">
                  <c:v>32.285835851057833</c:v>
                </c:pt>
                <c:pt idx="3236">
                  <c:v>32.286159184383003</c:v>
                </c:pt>
                <c:pt idx="3237">
                  <c:v>32.286242517714165</c:v>
                </c:pt>
                <c:pt idx="3238">
                  <c:v>32.286949184363003</c:v>
                </c:pt>
                <c:pt idx="3239">
                  <c:v>32.287002517695001</c:v>
                </c:pt>
                <c:pt idx="3240">
                  <c:v>32.287055851026999</c:v>
                </c:pt>
                <c:pt idx="3241">
                  <c:v>32.287212517689667</c:v>
                </c:pt>
                <c:pt idx="3242">
                  <c:v>32.287289184354329</c:v>
                </c:pt>
                <c:pt idx="3243">
                  <c:v>32.287352517686166</c:v>
                </c:pt>
                <c:pt idx="3244">
                  <c:v>32.287825851007504</c:v>
                </c:pt>
                <c:pt idx="3245">
                  <c:v>32.287889184339164</c:v>
                </c:pt>
                <c:pt idx="3246">
                  <c:v>32.288719184318168</c:v>
                </c:pt>
                <c:pt idx="3247">
                  <c:v>32.28904585097667</c:v>
                </c:pt>
                <c:pt idx="3248">
                  <c:v>32.289502517631838</c:v>
                </c:pt>
                <c:pt idx="3249">
                  <c:v>32.289815850957169</c:v>
                </c:pt>
                <c:pt idx="3250">
                  <c:v>32.289905850955002</c:v>
                </c:pt>
                <c:pt idx="3251">
                  <c:v>32.290169184281666</c:v>
                </c:pt>
                <c:pt idx="3252">
                  <c:v>32.290459184274333</c:v>
                </c:pt>
                <c:pt idx="3253">
                  <c:v>32.290519184272831</c:v>
                </c:pt>
                <c:pt idx="3254">
                  <c:v>32.290805850932166</c:v>
                </c:pt>
                <c:pt idx="3255">
                  <c:v>32.290872517597165</c:v>
                </c:pt>
                <c:pt idx="3256">
                  <c:v>32.291222517588338</c:v>
                </c:pt>
                <c:pt idx="3257">
                  <c:v>32.291365850917998</c:v>
                </c:pt>
                <c:pt idx="3258">
                  <c:v>32.291642517577671</c:v>
                </c:pt>
                <c:pt idx="3259">
                  <c:v>32.29168585091</c:v>
                </c:pt>
                <c:pt idx="3260">
                  <c:v>32.291739184241997</c:v>
                </c:pt>
                <c:pt idx="3261">
                  <c:v>32.291922517570669</c:v>
                </c:pt>
                <c:pt idx="3262">
                  <c:v>32.291972517569334</c:v>
                </c:pt>
                <c:pt idx="3263">
                  <c:v>32.292015850901663</c:v>
                </c:pt>
                <c:pt idx="3264">
                  <c:v>32.29207251756683</c:v>
                </c:pt>
                <c:pt idx="3265">
                  <c:v>32.292289184227997</c:v>
                </c:pt>
                <c:pt idx="3266">
                  <c:v>32.292332517560332</c:v>
                </c:pt>
                <c:pt idx="3267">
                  <c:v>32.292372517559336</c:v>
                </c:pt>
                <c:pt idx="3268">
                  <c:v>32.292422517558002</c:v>
                </c:pt>
                <c:pt idx="3269">
                  <c:v>32.292555850888</c:v>
                </c:pt>
                <c:pt idx="3270">
                  <c:v>32.292622517552999</c:v>
                </c:pt>
                <c:pt idx="3271">
                  <c:v>32.296925850777669</c:v>
                </c:pt>
                <c:pt idx="3272">
                  <c:v>32.297199184104002</c:v>
                </c:pt>
                <c:pt idx="3273">
                  <c:v>32.297489184096669</c:v>
                </c:pt>
                <c:pt idx="3274">
                  <c:v>32.297569184094669</c:v>
                </c:pt>
                <c:pt idx="3275">
                  <c:v>32.297842517421167</c:v>
                </c:pt>
                <c:pt idx="3276">
                  <c:v>32.298155850746497</c:v>
                </c:pt>
                <c:pt idx="3277">
                  <c:v>32.298472517405166</c:v>
                </c:pt>
                <c:pt idx="3278">
                  <c:v>32.298555850736498</c:v>
                </c:pt>
                <c:pt idx="3279">
                  <c:v>32.298832517396164</c:v>
                </c:pt>
                <c:pt idx="3280">
                  <c:v>32.299135850721832</c:v>
                </c:pt>
                <c:pt idx="3281">
                  <c:v>32.299225850719502</c:v>
                </c:pt>
                <c:pt idx="3282">
                  <c:v>32.299852517370333</c:v>
                </c:pt>
                <c:pt idx="3283">
                  <c:v>32.300782517346832</c:v>
                </c:pt>
                <c:pt idx="3284">
                  <c:v>32.300855850678332</c:v>
                </c:pt>
                <c:pt idx="3285">
                  <c:v>32.301135850671166</c:v>
                </c:pt>
                <c:pt idx="3286">
                  <c:v>32.301232517335499</c:v>
                </c:pt>
                <c:pt idx="3287">
                  <c:v>32.301672517324334</c:v>
                </c:pt>
                <c:pt idx="3288">
                  <c:v>32.301982517316496</c:v>
                </c:pt>
                <c:pt idx="3289">
                  <c:v>32.302065850647836</c:v>
                </c:pt>
                <c:pt idx="3290">
                  <c:v>32.3023291839745</c:v>
                </c:pt>
                <c:pt idx="3291">
                  <c:v>32.30242585063867</c:v>
                </c:pt>
                <c:pt idx="3292">
                  <c:v>32.302659183966163</c:v>
                </c:pt>
                <c:pt idx="3293">
                  <c:v>32.3029591839585</c:v>
                </c:pt>
                <c:pt idx="3294">
                  <c:v>32.303349183948669</c:v>
                </c:pt>
                <c:pt idx="3295">
                  <c:v>32.303852517269334</c:v>
                </c:pt>
                <c:pt idx="3296">
                  <c:v>32.304249183925997</c:v>
                </c:pt>
                <c:pt idx="3297">
                  <c:v>32.304549183918333</c:v>
                </c:pt>
                <c:pt idx="3298">
                  <c:v>32.304919183909</c:v>
                </c:pt>
                <c:pt idx="3299">
                  <c:v>32.305525850560329</c:v>
                </c:pt>
                <c:pt idx="3300">
                  <c:v>32.306325850540169</c:v>
                </c:pt>
                <c:pt idx="3301">
                  <c:v>32.306659183865001</c:v>
                </c:pt>
                <c:pt idx="3302">
                  <c:v>32.307005850522998</c:v>
                </c:pt>
                <c:pt idx="3303">
                  <c:v>32.307365850513833</c:v>
                </c:pt>
                <c:pt idx="3304">
                  <c:v>32.307995850497996</c:v>
                </c:pt>
                <c:pt idx="3305">
                  <c:v>32.311209183750165</c:v>
                </c:pt>
                <c:pt idx="3306">
                  <c:v>32.312209183724832</c:v>
                </c:pt>
                <c:pt idx="3307">
                  <c:v>32.313202517032998</c:v>
                </c:pt>
                <c:pt idx="3308">
                  <c:v>32.313859183683164</c:v>
                </c:pt>
                <c:pt idx="3309">
                  <c:v>32.314192517008003</c:v>
                </c:pt>
                <c:pt idx="3310">
                  <c:v>32.314495850333664</c:v>
                </c:pt>
                <c:pt idx="3311">
                  <c:v>32.314785850326501</c:v>
                </c:pt>
                <c:pt idx="3312">
                  <c:v>32.319432516875665</c:v>
                </c:pt>
                <c:pt idx="3313">
                  <c:v>32.319642516870331</c:v>
                </c:pt>
                <c:pt idx="3314">
                  <c:v>32.31970251686883</c:v>
                </c:pt>
                <c:pt idx="3315">
                  <c:v>32.319935850196337</c:v>
                </c:pt>
                <c:pt idx="3316">
                  <c:v>32.320002516861329</c:v>
                </c:pt>
                <c:pt idx="3317">
                  <c:v>32.320262516854669</c:v>
                </c:pt>
                <c:pt idx="3318">
                  <c:v>32.320352516852502</c:v>
                </c:pt>
                <c:pt idx="3319">
                  <c:v>32.321885850146998</c:v>
                </c:pt>
                <c:pt idx="3320">
                  <c:v>32.322545850130332</c:v>
                </c:pt>
                <c:pt idx="3321">
                  <c:v>32.3231491834485</c:v>
                </c:pt>
                <c:pt idx="3322">
                  <c:v>32.32347918344017</c:v>
                </c:pt>
                <c:pt idx="3323">
                  <c:v>32.323812516765003</c:v>
                </c:pt>
                <c:pt idx="3324">
                  <c:v>32.324155850089667</c:v>
                </c:pt>
                <c:pt idx="3325">
                  <c:v>32.324499183414332</c:v>
                </c:pt>
                <c:pt idx="3326">
                  <c:v>32.326285850035831</c:v>
                </c:pt>
                <c:pt idx="3327">
                  <c:v>32.326352516700837</c:v>
                </c:pt>
                <c:pt idx="3328">
                  <c:v>32.326595850027999</c:v>
                </c:pt>
                <c:pt idx="3329">
                  <c:v>32.326662516692998</c:v>
                </c:pt>
                <c:pt idx="3330">
                  <c:v>32.326735850024498</c:v>
                </c:pt>
                <c:pt idx="3331">
                  <c:v>32.326952516685665</c:v>
                </c:pt>
                <c:pt idx="3332">
                  <c:v>32.327022516684004</c:v>
                </c:pt>
                <c:pt idx="3333">
                  <c:v>32.327315850009832</c:v>
                </c:pt>
                <c:pt idx="3334">
                  <c:v>32.327685850000499</c:v>
                </c:pt>
                <c:pt idx="3335">
                  <c:v>32.3280058499925</c:v>
                </c:pt>
                <c:pt idx="3336">
                  <c:v>32.328329183317663</c:v>
                </c:pt>
                <c:pt idx="3337">
                  <c:v>32.328672516642335</c:v>
                </c:pt>
                <c:pt idx="3338">
                  <c:v>32.329899183278002</c:v>
                </c:pt>
                <c:pt idx="3339">
                  <c:v>32.33020251660367</c:v>
                </c:pt>
                <c:pt idx="3340">
                  <c:v>32.330489183262998</c:v>
                </c:pt>
                <c:pt idx="3341">
                  <c:v>32.330749183256501</c:v>
                </c:pt>
                <c:pt idx="3342">
                  <c:v>32.330839183254163</c:v>
                </c:pt>
                <c:pt idx="3343">
                  <c:v>32.331149183246332</c:v>
                </c:pt>
                <c:pt idx="3344">
                  <c:v>32.331505849903998</c:v>
                </c:pt>
                <c:pt idx="3345">
                  <c:v>32.331842516562169</c:v>
                </c:pt>
                <c:pt idx="3346">
                  <c:v>32.332189183220166</c:v>
                </c:pt>
                <c:pt idx="3347">
                  <c:v>32.3325425165445</c:v>
                </c:pt>
                <c:pt idx="3348">
                  <c:v>32.332875849869502</c:v>
                </c:pt>
                <c:pt idx="3349">
                  <c:v>32.333525849852997</c:v>
                </c:pt>
                <c:pt idx="3350">
                  <c:v>32.334029183173669</c:v>
                </c:pt>
                <c:pt idx="3351">
                  <c:v>32.334385849831328</c:v>
                </c:pt>
                <c:pt idx="3352">
                  <c:v>32.334722516489499</c:v>
                </c:pt>
                <c:pt idx="3353">
                  <c:v>32.335032516481668</c:v>
                </c:pt>
                <c:pt idx="3354">
                  <c:v>32.33534918314033</c:v>
                </c:pt>
                <c:pt idx="3355">
                  <c:v>32.335682516465162</c:v>
                </c:pt>
                <c:pt idx="3356">
                  <c:v>32.336052516455837</c:v>
                </c:pt>
                <c:pt idx="3357">
                  <c:v>32.337525849751998</c:v>
                </c:pt>
                <c:pt idx="3358">
                  <c:v>32.340199183017837</c:v>
                </c:pt>
                <c:pt idx="3359">
                  <c:v>32.342685849621667</c:v>
                </c:pt>
                <c:pt idx="3360">
                  <c:v>32.346515849524835</c:v>
                </c:pt>
                <c:pt idx="3361">
                  <c:v>32.348549182806835</c:v>
                </c:pt>
                <c:pt idx="3362">
                  <c:v>32.348742516135331</c:v>
                </c:pt>
                <c:pt idx="3363">
                  <c:v>32.351689182727497</c:v>
                </c:pt>
                <c:pt idx="3364">
                  <c:v>32.353192516022837</c:v>
                </c:pt>
                <c:pt idx="3365">
                  <c:v>32.357155849255996</c:v>
                </c:pt>
                <c:pt idx="3366">
                  <c:v>32.365882515702332</c:v>
                </c:pt>
                <c:pt idx="3367">
                  <c:v>32.366699182348334</c:v>
                </c:pt>
                <c:pt idx="3368">
                  <c:v>32.371545848892502</c:v>
                </c:pt>
                <c:pt idx="3369">
                  <c:v>32.371999182214502</c:v>
                </c:pt>
                <c:pt idx="3370">
                  <c:v>32.374545848816837</c:v>
                </c:pt>
                <c:pt idx="3371">
                  <c:v>32.375712515453998</c:v>
                </c:pt>
                <c:pt idx="3372">
                  <c:v>32.377542515407669</c:v>
                </c:pt>
                <c:pt idx="3373">
                  <c:v>32.378212515390835</c:v>
                </c:pt>
                <c:pt idx="3374">
                  <c:v>32.378642515380001</c:v>
                </c:pt>
                <c:pt idx="3375">
                  <c:v>32.378999182037667</c:v>
                </c:pt>
                <c:pt idx="3376">
                  <c:v>32.381529181973669</c:v>
                </c:pt>
                <c:pt idx="3377">
                  <c:v>32.384035848577</c:v>
                </c:pt>
                <c:pt idx="3378">
                  <c:v>32.384552515230666</c:v>
                </c:pt>
                <c:pt idx="3379">
                  <c:v>32.391695848383499</c:v>
                </c:pt>
                <c:pt idx="3380">
                  <c:v>32.392865848353999</c:v>
                </c:pt>
                <c:pt idx="3381">
                  <c:v>32.398659181540999</c:v>
                </c:pt>
                <c:pt idx="3382">
                  <c:v>32.399539181518669</c:v>
                </c:pt>
                <c:pt idx="3383">
                  <c:v>32.400335848165163</c:v>
                </c:pt>
                <c:pt idx="3384">
                  <c:v>32.401469181469999</c:v>
                </c:pt>
                <c:pt idx="3385">
                  <c:v>32.404175848068164</c:v>
                </c:pt>
                <c:pt idx="3386">
                  <c:v>32.406375848012665</c:v>
                </c:pt>
                <c:pt idx="3387">
                  <c:v>32.408685847954331</c:v>
                </c:pt>
                <c:pt idx="3388">
                  <c:v>32.411495847883337</c:v>
                </c:pt>
                <c:pt idx="3389">
                  <c:v>32.415369181118834</c:v>
                </c:pt>
                <c:pt idx="3390">
                  <c:v>32.418875847696832</c:v>
                </c:pt>
                <c:pt idx="3391">
                  <c:v>32.419362514351334</c:v>
                </c:pt>
                <c:pt idx="3392">
                  <c:v>32.420239180995836</c:v>
                </c:pt>
                <c:pt idx="3393">
                  <c:v>32.421005847643002</c:v>
                </c:pt>
                <c:pt idx="3394">
                  <c:v>32.426545847503164</c:v>
                </c:pt>
                <c:pt idx="3395">
                  <c:v>32.427835847470497</c:v>
                </c:pt>
                <c:pt idx="3396">
                  <c:v>32.430355847406837</c:v>
                </c:pt>
                <c:pt idx="3397">
                  <c:v>32.432352514023165</c:v>
                </c:pt>
                <c:pt idx="3398">
                  <c:v>32.434859180626496</c:v>
                </c:pt>
                <c:pt idx="3399">
                  <c:v>32.451362513542833</c:v>
                </c:pt>
                <c:pt idx="3400">
                  <c:v>32.454865846787669</c:v>
                </c:pt>
                <c:pt idx="3401">
                  <c:v>32.457192513395668</c:v>
                </c:pt>
                <c:pt idx="3402">
                  <c:v>32.459359180007503</c:v>
                </c:pt>
                <c:pt idx="3403">
                  <c:v>32.459989179991666</c:v>
                </c:pt>
                <c:pt idx="3404">
                  <c:v>32.464195846551995</c:v>
                </c:pt>
                <c:pt idx="3405">
                  <c:v>32.465485846519336</c:v>
                </c:pt>
                <c:pt idx="3406">
                  <c:v>32.465815846510999</c:v>
                </c:pt>
                <c:pt idx="3407">
                  <c:v>32.466175846501997</c:v>
                </c:pt>
                <c:pt idx="3408">
                  <c:v>32.467019179814002</c:v>
                </c:pt>
                <c:pt idx="3409">
                  <c:v>32.467645846464833</c:v>
                </c:pt>
                <c:pt idx="3410">
                  <c:v>32.468015846455501</c:v>
                </c:pt>
                <c:pt idx="3411">
                  <c:v>32.468632513106662</c:v>
                </c:pt>
                <c:pt idx="3412">
                  <c:v>32.46902584643</c:v>
                </c:pt>
                <c:pt idx="3413">
                  <c:v>32.470835846384333</c:v>
                </c:pt>
                <c:pt idx="3414">
                  <c:v>32.472142513017999</c:v>
                </c:pt>
                <c:pt idx="3415">
                  <c:v>32.472465846343169</c:v>
                </c:pt>
                <c:pt idx="3416">
                  <c:v>32.4727791796685</c:v>
                </c:pt>
                <c:pt idx="3417">
                  <c:v>32.472885846332503</c:v>
                </c:pt>
                <c:pt idx="3418">
                  <c:v>32.473189179658171</c:v>
                </c:pt>
                <c:pt idx="3419">
                  <c:v>32.473499179650332</c:v>
                </c:pt>
                <c:pt idx="3420">
                  <c:v>32.47498251294617</c:v>
                </c:pt>
                <c:pt idx="3421">
                  <c:v>32.475285846271831</c:v>
                </c:pt>
                <c:pt idx="3422">
                  <c:v>32.475372512936332</c:v>
                </c:pt>
                <c:pt idx="3423">
                  <c:v>32.475649179595997</c:v>
                </c:pt>
                <c:pt idx="3424">
                  <c:v>32.475932512922171</c:v>
                </c:pt>
                <c:pt idx="3425">
                  <c:v>32.476029179586334</c:v>
                </c:pt>
                <c:pt idx="3426">
                  <c:v>32.476362512911329</c:v>
                </c:pt>
                <c:pt idx="3427">
                  <c:v>32.478509179523833</c:v>
                </c:pt>
                <c:pt idx="3428">
                  <c:v>32.479812512824168</c:v>
                </c:pt>
                <c:pt idx="3429">
                  <c:v>32.480189179481336</c:v>
                </c:pt>
                <c:pt idx="3430">
                  <c:v>32.481675846110498</c:v>
                </c:pt>
                <c:pt idx="3431">
                  <c:v>32.482689179418166</c:v>
                </c:pt>
                <c:pt idx="3432">
                  <c:v>32.483809179389837</c:v>
                </c:pt>
                <c:pt idx="3433">
                  <c:v>32.484175846047336</c:v>
                </c:pt>
                <c:pt idx="3434">
                  <c:v>32.484809179364667</c:v>
                </c:pt>
                <c:pt idx="3435">
                  <c:v>32.485215846020999</c:v>
                </c:pt>
                <c:pt idx="3436">
                  <c:v>32.486865845979331</c:v>
                </c:pt>
                <c:pt idx="3437">
                  <c:v>32.487722512624337</c:v>
                </c:pt>
                <c:pt idx="3438">
                  <c:v>32.488332512608999</c:v>
                </c:pt>
                <c:pt idx="3439">
                  <c:v>32.488642512601167</c:v>
                </c:pt>
                <c:pt idx="3440">
                  <c:v>32.488949179259997</c:v>
                </c:pt>
                <c:pt idx="3441">
                  <c:v>32.489292512584669</c:v>
                </c:pt>
                <c:pt idx="3442">
                  <c:v>32.489689179241331</c:v>
                </c:pt>
                <c:pt idx="3443">
                  <c:v>32.490845845878837</c:v>
                </c:pt>
                <c:pt idx="3444">
                  <c:v>32.49250917917</c:v>
                </c:pt>
                <c:pt idx="3445">
                  <c:v>32.493562512476835</c:v>
                </c:pt>
                <c:pt idx="3446">
                  <c:v>32.494182512461165</c:v>
                </c:pt>
                <c:pt idx="3447">
                  <c:v>32.494555845785001</c:v>
                </c:pt>
                <c:pt idx="3448">
                  <c:v>32.495145845770168</c:v>
                </c:pt>
                <c:pt idx="3449">
                  <c:v>32.495992512415498</c:v>
                </c:pt>
                <c:pt idx="3450">
                  <c:v>32.496345845739832</c:v>
                </c:pt>
                <c:pt idx="3451">
                  <c:v>32.496682512398003</c:v>
                </c:pt>
                <c:pt idx="3452">
                  <c:v>32.496999179056665</c:v>
                </c:pt>
                <c:pt idx="3453">
                  <c:v>32.497312512382003</c:v>
                </c:pt>
                <c:pt idx="3454">
                  <c:v>32.497705845705497</c:v>
                </c:pt>
                <c:pt idx="3455">
                  <c:v>32.49820584569283</c:v>
                </c:pt>
                <c:pt idx="3456">
                  <c:v>32.502862512241833</c:v>
                </c:pt>
                <c:pt idx="3457">
                  <c:v>32.504202512208003</c:v>
                </c:pt>
                <c:pt idx="3458">
                  <c:v>32.504565845532163</c:v>
                </c:pt>
                <c:pt idx="3459">
                  <c:v>32.504875845524332</c:v>
                </c:pt>
                <c:pt idx="3460">
                  <c:v>32.505199178849502</c:v>
                </c:pt>
                <c:pt idx="3461">
                  <c:v>32.505809178834163</c:v>
                </c:pt>
                <c:pt idx="3462">
                  <c:v>32.507035845469836</c:v>
                </c:pt>
                <c:pt idx="3463">
                  <c:v>32.507359178794999</c:v>
                </c:pt>
                <c:pt idx="3464">
                  <c:v>32.507682512120169</c:v>
                </c:pt>
                <c:pt idx="3465">
                  <c:v>32.508005845445332</c:v>
                </c:pt>
                <c:pt idx="3466">
                  <c:v>32.508329178770502</c:v>
                </c:pt>
                <c:pt idx="3467">
                  <c:v>32.508659178762166</c:v>
                </c:pt>
                <c:pt idx="3468">
                  <c:v>32.514529178613834</c:v>
                </c:pt>
                <c:pt idx="3469">
                  <c:v>32.515479178589835</c:v>
                </c:pt>
                <c:pt idx="3470">
                  <c:v>32.515839178580663</c:v>
                </c:pt>
                <c:pt idx="3471">
                  <c:v>32.516179178572166</c:v>
                </c:pt>
                <c:pt idx="3472">
                  <c:v>32.516519178563499</c:v>
                </c:pt>
                <c:pt idx="3473">
                  <c:v>32.51715251188083</c:v>
                </c:pt>
                <c:pt idx="3474">
                  <c:v>32.518299178518497</c:v>
                </c:pt>
                <c:pt idx="3475">
                  <c:v>32.518625845176999</c:v>
                </c:pt>
                <c:pt idx="3476">
                  <c:v>32.518935845169167</c:v>
                </c:pt>
                <c:pt idx="3477">
                  <c:v>32.519032511833331</c:v>
                </c:pt>
                <c:pt idx="3478">
                  <c:v>32.519352511825332</c:v>
                </c:pt>
                <c:pt idx="3479">
                  <c:v>32.519689178483503</c:v>
                </c:pt>
                <c:pt idx="3480">
                  <c:v>32.526179178319502</c:v>
                </c:pt>
                <c:pt idx="3481">
                  <c:v>32.527522511618834</c:v>
                </c:pt>
                <c:pt idx="3482">
                  <c:v>32.529002511581503</c:v>
                </c:pt>
                <c:pt idx="3483">
                  <c:v>32.529685844897664</c:v>
                </c:pt>
                <c:pt idx="3484">
                  <c:v>32.535175844758832</c:v>
                </c:pt>
                <c:pt idx="3485">
                  <c:v>32.536542511390998</c:v>
                </c:pt>
                <c:pt idx="3486">
                  <c:v>32.538525844674332</c:v>
                </c:pt>
                <c:pt idx="3487">
                  <c:v>32.540022511303171</c:v>
                </c:pt>
                <c:pt idx="3488">
                  <c:v>32.541025844611163</c:v>
                </c:pt>
                <c:pt idx="3489">
                  <c:v>32.541992511253333</c:v>
                </c:pt>
                <c:pt idx="3490">
                  <c:v>32.545195844505834</c:v>
                </c:pt>
                <c:pt idx="3491">
                  <c:v>32.546322511143998</c:v>
                </c:pt>
                <c:pt idx="3492">
                  <c:v>32.547872511104835</c:v>
                </c:pt>
                <c:pt idx="3493">
                  <c:v>32.550875844362331</c:v>
                </c:pt>
                <c:pt idx="3494">
                  <c:v>32.551695844341502</c:v>
                </c:pt>
                <c:pt idx="3495">
                  <c:v>32.556879177543998</c:v>
                </c:pt>
                <c:pt idx="3496">
                  <c:v>32.558522510835836</c:v>
                </c:pt>
                <c:pt idx="3497">
                  <c:v>32.561692510755663</c:v>
                </c:pt>
                <c:pt idx="3498">
                  <c:v>32.56620251064183</c:v>
                </c:pt>
                <c:pt idx="3499">
                  <c:v>32.567155843950999</c:v>
                </c:pt>
                <c:pt idx="3500">
                  <c:v>32.567829177267335</c:v>
                </c:pt>
                <c:pt idx="3501">
                  <c:v>32.56966251055433</c:v>
                </c:pt>
                <c:pt idx="3502">
                  <c:v>32.570325843871004</c:v>
                </c:pt>
                <c:pt idx="3503">
                  <c:v>32.57068917719517</c:v>
                </c:pt>
                <c:pt idx="3504">
                  <c:v>32.571015843853502</c:v>
                </c:pt>
                <c:pt idx="3505">
                  <c:v>32.571399177177163</c:v>
                </c:pt>
                <c:pt idx="3506">
                  <c:v>32.577535843688835</c:v>
                </c:pt>
                <c:pt idx="3507">
                  <c:v>32.586365843465664</c:v>
                </c:pt>
                <c:pt idx="3508">
                  <c:v>32.590529176693835</c:v>
                </c:pt>
                <c:pt idx="3509">
                  <c:v>32.595702509896498</c:v>
                </c:pt>
                <c:pt idx="3510">
                  <c:v>32.599145843142836</c:v>
                </c:pt>
                <c:pt idx="3511">
                  <c:v>32.599515843133503</c:v>
                </c:pt>
                <c:pt idx="3512">
                  <c:v>32.600535843107835</c:v>
                </c:pt>
                <c:pt idx="3513">
                  <c:v>32.600685843104003</c:v>
                </c:pt>
                <c:pt idx="3514">
                  <c:v>32.602362509728337</c:v>
                </c:pt>
                <c:pt idx="3515">
                  <c:v>32.604355843011334</c:v>
                </c:pt>
                <c:pt idx="3516">
                  <c:v>32.609532509547165</c:v>
                </c:pt>
                <c:pt idx="3517">
                  <c:v>32.610025842867998</c:v>
                </c:pt>
                <c:pt idx="3518">
                  <c:v>32.611155842839501</c:v>
                </c:pt>
                <c:pt idx="3519">
                  <c:v>32.613169176122</c:v>
                </c:pt>
                <c:pt idx="3520">
                  <c:v>32.614025842766999</c:v>
                </c:pt>
                <c:pt idx="3521">
                  <c:v>32.614205842762502</c:v>
                </c:pt>
                <c:pt idx="3522">
                  <c:v>32.614349176092169</c:v>
                </c:pt>
                <c:pt idx="3523">
                  <c:v>32.615489176063335</c:v>
                </c:pt>
                <c:pt idx="3524">
                  <c:v>32.616025842716496</c:v>
                </c:pt>
                <c:pt idx="3525">
                  <c:v>32.616859176028669</c:v>
                </c:pt>
                <c:pt idx="3526">
                  <c:v>32.618319175991836</c:v>
                </c:pt>
                <c:pt idx="3527">
                  <c:v>32.61865584265</c:v>
                </c:pt>
                <c:pt idx="3528">
                  <c:v>32.619472509296003</c:v>
                </c:pt>
                <c:pt idx="3529">
                  <c:v>32.620342509274003</c:v>
                </c:pt>
                <c:pt idx="3530">
                  <c:v>32.620822509261998</c:v>
                </c:pt>
                <c:pt idx="3531">
                  <c:v>32.621525842577498</c:v>
                </c:pt>
                <c:pt idx="3532">
                  <c:v>32.621712509239501</c:v>
                </c:pt>
                <c:pt idx="3533">
                  <c:v>32.622869175876836</c:v>
                </c:pt>
                <c:pt idx="3534">
                  <c:v>32.623705842522504</c:v>
                </c:pt>
                <c:pt idx="3535">
                  <c:v>32.625859175801331</c:v>
                </c:pt>
                <c:pt idx="3536">
                  <c:v>32.626035842463502</c:v>
                </c:pt>
                <c:pt idx="3537">
                  <c:v>32.629552509041332</c:v>
                </c:pt>
                <c:pt idx="3538">
                  <c:v>32.63084917567533</c:v>
                </c:pt>
                <c:pt idx="3539">
                  <c:v>32.632689175628833</c:v>
                </c:pt>
                <c:pt idx="3540">
                  <c:v>32.633685842270332</c:v>
                </c:pt>
                <c:pt idx="3541">
                  <c:v>32.636022508878</c:v>
                </c:pt>
                <c:pt idx="3542">
                  <c:v>32.636875842189667</c:v>
                </c:pt>
                <c:pt idx="3543">
                  <c:v>32.637335842178167</c:v>
                </c:pt>
                <c:pt idx="3544">
                  <c:v>32.638192508823167</c:v>
                </c:pt>
                <c:pt idx="3545">
                  <c:v>32.638699175477001</c:v>
                </c:pt>
                <c:pt idx="3546">
                  <c:v>32.641842508731003</c:v>
                </c:pt>
                <c:pt idx="3547">
                  <c:v>32.645355841975501</c:v>
                </c:pt>
                <c:pt idx="3548">
                  <c:v>32.646185841954498</c:v>
                </c:pt>
                <c:pt idx="3549">
                  <c:v>32.649862508528336</c:v>
                </c:pt>
                <c:pt idx="3550">
                  <c:v>32.650012508524497</c:v>
                </c:pt>
                <c:pt idx="3551">
                  <c:v>32.650372508515503</c:v>
                </c:pt>
                <c:pt idx="3552">
                  <c:v>32.650879175169329</c:v>
                </c:pt>
                <c:pt idx="3553">
                  <c:v>32.651179175161666</c:v>
                </c:pt>
                <c:pt idx="3554">
                  <c:v>32.652015841807334</c:v>
                </c:pt>
                <c:pt idx="3555">
                  <c:v>32.65268584179033</c:v>
                </c:pt>
                <c:pt idx="3556">
                  <c:v>32.653162508445</c:v>
                </c:pt>
                <c:pt idx="3557">
                  <c:v>32.656675841689498</c:v>
                </c:pt>
                <c:pt idx="3558">
                  <c:v>32.657169175010502</c:v>
                </c:pt>
                <c:pt idx="3559">
                  <c:v>32.659675841613833</c:v>
                </c:pt>
                <c:pt idx="3560">
                  <c:v>32.66035917492983</c:v>
                </c:pt>
                <c:pt idx="3561">
                  <c:v>32.660855841584002</c:v>
                </c:pt>
                <c:pt idx="3562">
                  <c:v>32.673859174588834</c:v>
                </c:pt>
                <c:pt idx="3563">
                  <c:v>32.67720250783767</c:v>
                </c:pt>
                <c:pt idx="3564">
                  <c:v>32.677345841167337</c:v>
                </c:pt>
                <c:pt idx="3565">
                  <c:v>32.677529174496001</c:v>
                </c:pt>
                <c:pt idx="3566">
                  <c:v>32.677675841159001</c:v>
                </c:pt>
                <c:pt idx="3567">
                  <c:v>32.68069584108283</c:v>
                </c:pt>
                <c:pt idx="3568">
                  <c:v>32.682869174361166</c:v>
                </c:pt>
                <c:pt idx="3569">
                  <c:v>32.689699174188668</c:v>
                </c:pt>
                <c:pt idx="3570">
                  <c:v>32.693189174100503</c:v>
                </c:pt>
                <c:pt idx="3571">
                  <c:v>32.703349173843833</c:v>
                </c:pt>
                <c:pt idx="3572">
                  <c:v>32.706525840430167</c:v>
                </c:pt>
                <c:pt idx="3573">
                  <c:v>32.723192506675829</c:v>
                </c:pt>
                <c:pt idx="3574">
                  <c:v>32.723355840004999</c:v>
                </c:pt>
                <c:pt idx="3575">
                  <c:v>32.723515840000999</c:v>
                </c:pt>
                <c:pt idx="3576">
                  <c:v>32.724022506654833</c:v>
                </c:pt>
                <c:pt idx="3577">
                  <c:v>32.724189173317335</c:v>
                </c:pt>
                <c:pt idx="3578">
                  <c:v>32.724349173313335</c:v>
                </c:pt>
                <c:pt idx="3579">
                  <c:v>32.724535839975331</c:v>
                </c:pt>
                <c:pt idx="3580">
                  <c:v>32.724679173304999</c:v>
                </c:pt>
                <c:pt idx="3581">
                  <c:v>32.728179173216496</c:v>
                </c:pt>
                <c:pt idx="3582">
                  <c:v>32.733022506427503</c:v>
                </c:pt>
                <c:pt idx="3583">
                  <c:v>32.733189173089997</c:v>
                </c:pt>
                <c:pt idx="3584">
                  <c:v>32.733345839752666</c:v>
                </c:pt>
                <c:pt idx="3585">
                  <c:v>32.735852506355997</c:v>
                </c:pt>
                <c:pt idx="3586">
                  <c:v>32.743015839508502</c:v>
                </c:pt>
                <c:pt idx="3587">
                  <c:v>32.746185839428328</c:v>
                </c:pt>
                <c:pt idx="3588">
                  <c:v>32.746352506090837</c:v>
                </c:pt>
                <c:pt idx="3589">
                  <c:v>32.74651250608683</c:v>
                </c:pt>
                <c:pt idx="3590">
                  <c:v>32.751835839285668</c:v>
                </c:pt>
                <c:pt idx="3591">
                  <c:v>32.755349172530167</c:v>
                </c:pt>
                <c:pt idx="3592">
                  <c:v>32.75551917252583</c:v>
                </c:pt>
                <c:pt idx="3593">
                  <c:v>32.755665839188829</c:v>
                </c:pt>
                <c:pt idx="3594">
                  <c:v>32.764342505636336</c:v>
                </c:pt>
                <c:pt idx="3595">
                  <c:v>32.772185838771499</c:v>
                </c:pt>
                <c:pt idx="3596">
                  <c:v>32.776672505324832</c:v>
                </c:pt>
                <c:pt idx="3597">
                  <c:v>32.793339171570501</c:v>
                </c:pt>
                <c:pt idx="3598">
                  <c:v>32.796822504815836</c:v>
                </c:pt>
                <c:pt idx="3599">
                  <c:v>32.798859171431005</c:v>
                </c:pt>
              </c:numCache>
            </c:numRef>
          </c:xVal>
          <c:yVal>
            <c:numRef>
              <c:f>'Processed Potentiostat'!$F$3:$F$4503</c:f>
              <c:numCache>
                <c:formatCode>0.00E+00</c:formatCode>
                <c:ptCount val="45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-4.4774070181443582E-16</c:v>
                </c:pt>
                <c:pt idx="7">
                  <c:v>-5.6934227725173559E-16</c:v>
                </c:pt>
                <c:pt idx="8">
                  <c:v>-4.490716073973639E-16</c:v>
                </c:pt>
                <c:pt idx="9">
                  <c:v>-3.3690597411107384E-16</c:v>
                </c:pt>
                <c:pt idx="10">
                  <c:v>-2.6801288378370972E-16</c:v>
                </c:pt>
                <c:pt idx="11">
                  <c:v>-2.4322843991418672E-16</c:v>
                </c:pt>
                <c:pt idx="12">
                  <c:v>-2.3040535401097267E-16</c:v>
                </c:pt>
                <c:pt idx="13">
                  <c:v>-2.4211080299578543E-16</c:v>
                </c:pt>
                <c:pt idx="14">
                  <c:v>-2.4223876866648028E-16</c:v>
                </c:pt>
                <c:pt idx="15">
                  <c:v>-2.2633576394821858E-16</c:v>
                </c:pt>
                <c:pt idx="16">
                  <c:v>-2.1647318161264475E-16</c:v>
                </c:pt>
                <c:pt idx="17">
                  <c:v>-2.4900438053219747E-16</c:v>
                </c:pt>
                <c:pt idx="18">
                  <c:v>-2.3330612535902622E-16</c:v>
                </c:pt>
                <c:pt idx="19">
                  <c:v>-2.2299134995255781E-16</c:v>
                </c:pt>
                <c:pt idx="20">
                  <c:v>-2.1498864343723417E-16</c:v>
                </c:pt>
                <c:pt idx="21">
                  <c:v>-2.3758048732676429E-16</c:v>
                </c:pt>
                <c:pt idx="22">
                  <c:v>-2.2467209842971816E-16</c:v>
                </c:pt>
                <c:pt idx="23">
                  <c:v>-2.1381130113111854E-16</c:v>
                </c:pt>
                <c:pt idx="24">
                  <c:v>-2.3831420487318751E-16</c:v>
                </c:pt>
                <c:pt idx="25">
                  <c:v>-2.2426255461975021E-16</c:v>
                </c:pt>
                <c:pt idx="26">
                  <c:v>-2.1840985472322671E-16</c:v>
                </c:pt>
                <c:pt idx="27">
                  <c:v>-2.1462180702391613E-16</c:v>
                </c:pt>
                <c:pt idx="28">
                  <c:v>-2.1456205691641466E-16</c:v>
                </c:pt>
                <c:pt idx="29">
                  <c:v>-2.2647227109824337E-16</c:v>
                </c:pt>
                <c:pt idx="30">
                  <c:v>-2.1671205459125734E-16</c:v>
                </c:pt>
                <c:pt idx="31">
                  <c:v>-2.0657643112376164E-16</c:v>
                </c:pt>
                <c:pt idx="32">
                  <c:v>-2.2997027520258896E-16</c:v>
                </c:pt>
                <c:pt idx="33">
                  <c:v>-2.2202726736701164E-16</c:v>
                </c:pt>
                <c:pt idx="34">
                  <c:v>-2.1045837025201071E-16</c:v>
                </c:pt>
                <c:pt idx="35">
                  <c:v>-2.0479333470592827E-16</c:v>
                </c:pt>
                <c:pt idx="36">
                  <c:v>-2.2411752835028894E-16</c:v>
                </c:pt>
                <c:pt idx="37">
                  <c:v>-2.1962135847468349E-16</c:v>
                </c:pt>
                <c:pt idx="38">
                  <c:v>-2.0721632432092705E-16</c:v>
                </c:pt>
                <c:pt idx="39">
                  <c:v>-2.0146599472496999E-16</c:v>
                </c:pt>
                <c:pt idx="40">
                  <c:v>-2.2156658200855284E-16</c:v>
                </c:pt>
                <c:pt idx="41">
                  <c:v>-2.1666940533033068E-16</c:v>
                </c:pt>
                <c:pt idx="42">
                  <c:v>-2.0795004186735029E-16</c:v>
                </c:pt>
                <c:pt idx="43">
                  <c:v>-2.0029715812235469E-16</c:v>
                </c:pt>
                <c:pt idx="44">
                  <c:v>-1.9539145338073869E-16</c:v>
                </c:pt>
                <c:pt idx="45">
                  <c:v>-2.2061102972238987E-16</c:v>
                </c:pt>
                <c:pt idx="46">
                  <c:v>-2.0842782807238378E-16</c:v>
                </c:pt>
                <c:pt idx="47">
                  <c:v>-2.0454593366392185E-16</c:v>
                </c:pt>
                <c:pt idx="48">
                  <c:v>-1.9888090035382879E-16</c:v>
                </c:pt>
                <c:pt idx="49">
                  <c:v>-2.2110585416629636E-16</c:v>
                </c:pt>
                <c:pt idx="50">
                  <c:v>-2.0791592290580679E-16</c:v>
                </c:pt>
                <c:pt idx="51">
                  <c:v>-2.0165368814327272E-16</c:v>
                </c:pt>
                <c:pt idx="52">
                  <c:v>-1.966114874315787E-16</c:v>
                </c:pt>
                <c:pt idx="53">
                  <c:v>-2.1973226578260125E-16</c:v>
                </c:pt>
                <c:pt idx="54">
                  <c:v>-2.0700304000447472E-16</c:v>
                </c:pt>
                <c:pt idx="55">
                  <c:v>-1.9940986388318289E-16</c:v>
                </c:pt>
                <c:pt idx="56">
                  <c:v>-1.954597114277298E-16</c:v>
                </c:pt>
                <c:pt idx="57">
                  <c:v>-2.2201020676824522E-16</c:v>
                </c:pt>
                <c:pt idx="58">
                  <c:v>-2.1181490027292871E-16</c:v>
                </c:pt>
                <c:pt idx="59">
                  <c:v>-2.0051899286209449E-16</c:v>
                </c:pt>
                <c:pt idx="60">
                  <c:v>-1.9512696938007231E-16</c:v>
                </c:pt>
                <c:pt idx="61">
                  <c:v>-1.8850640614370985E-16</c:v>
                </c:pt>
                <c:pt idx="62">
                  <c:v>-2.1144801913982356E-16</c:v>
                </c:pt>
                <c:pt idx="63">
                  <c:v>-1.9939280552040583E-16</c:v>
                </c:pt>
                <c:pt idx="64">
                  <c:v>-1.9197026445463969E-16</c:v>
                </c:pt>
                <c:pt idx="65">
                  <c:v>-2.1905825585988178E-16</c:v>
                </c:pt>
                <c:pt idx="66">
                  <c:v>-2.0332589961308184E-16</c:v>
                </c:pt>
                <c:pt idx="67">
                  <c:v>-1.9856523902884188E-16</c:v>
                </c:pt>
                <c:pt idx="68">
                  <c:v>-1.9156075642050145E-16</c:v>
                </c:pt>
                <c:pt idx="69">
                  <c:v>-2.0777089887233493E-16</c:v>
                </c:pt>
                <c:pt idx="70">
                  <c:v>-1.9939280552040583E-16</c:v>
                </c:pt>
                <c:pt idx="71">
                  <c:v>-1.9300258272728341E-16</c:v>
                </c:pt>
                <c:pt idx="72">
                  <c:v>-1.8869412192190613E-16</c:v>
                </c:pt>
                <c:pt idx="73">
                  <c:v>-2.0885439446929915E-16</c:v>
                </c:pt>
                <c:pt idx="74">
                  <c:v>-1.9967434564785994E-16</c:v>
                </c:pt>
                <c:pt idx="75">
                  <c:v>-1.9524640698737328E-16</c:v>
                </c:pt>
                <c:pt idx="76">
                  <c:v>-1.8412966493144792E-16</c:v>
                </c:pt>
                <c:pt idx="77">
                  <c:v>-2.0753200576981812E-16</c:v>
                </c:pt>
                <c:pt idx="78">
                  <c:v>-1.9267839333890267E-16</c:v>
                </c:pt>
                <c:pt idx="79">
                  <c:v>-1.9079287742873706E-16</c:v>
                </c:pt>
                <c:pt idx="80">
                  <c:v>-2.0864111238883616E-16</c:v>
                </c:pt>
                <c:pt idx="81">
                  <c:v>-1.9866761603737646E-16</c:v>
                </c:pt>
                <c:pt idx="82">
                  <c:v>-1.9245655859916295E-16</c:v>
                </c:pt>
                <c:pt idx="83">
                  <c:v>-1.8362631018815828E-16</c:v>
                </c:pt>
                <c:pt idx="84">
                  <c:v>-2.1088493664892601E-16</c:v>
                </c:pt>
                <c:pt idx="85">
                  <c:v>-1.9908567449480215E-16</c:v>
                </c:pt>
                <c:pt idx="86">
                  <c:v>-1.9090380486055899E-16</c:v>
                </c:pt>
                <c:pt idx="87">
                  <c:v>-1.866379709562148E-16</c:v>
                </c:pt>
                <c:pt idx="88">
                  <c:v>-1.7681805129750376E-16</c:v>
                </c:pt>
                <c:pt idx="89">
                  <c:v>-1.9879558170807129E-16</c:v>
                </c:pt>
                <c:pt idx="90">
                  <c:v>-1.9154367569783083E-16</c:v>
                </c:pt>
                <c:pt idx="91">
                  <c:v>-1.8538381794383138E-16</c:v>
                </c:pt>
                <c:pt idx="92">
                  <c:v>-1.9993029934914311E-16</c:v>
                </c:pt>
                <c:pt idx="93">
                  <c:v>-1.9630433628207081E-16</c:v>
                </c:pt>
                <c:pt idx="94">
                  <c:v>-1.8648441662335975E-16</c:v>
                </c:pt>
                <c:pt idx="95">
                  <c:v>-1.8075967345357362E-16</c:v>
                </c:pt>
                <c:pt idx="96">
                  <c:v>-2.0520284274006659E-16</c:v>
                </c:pt>
                <c:pt idx="97">
                  <c:v>-1.9170578045397331E-16</c:v>
                </c:pt>
                <c:pt idx="98">
                  <c:v>-1.8653557158778674E-16</c:v>
                </c:pt>
                <c:pt idx="99">
                  <c:v>-1.7657061671565701E-16</c:v>
                </c:pt>
                <c:pt idx="100">
                  <c:v>-1.9865053531470586E-16</c:v>
                </c:pt>
                <c:pt idx="101">
                  <c:v>-1.8272195535022003E-16</c:v>
                </c:pt>
                <c:pt idx="102">
                  <c:v>-1.7986385115100792E-16</c:v>
                </c:pt>
                <c:pt idx="103">
                  <c:v>-2.0086879327252901E-16</c:v>
                </c:pt>
                <c:pt idx="104">
                  <c:v>-1.9342064118470909E-16</c:v>
                </c:pt>
                <c:pt idx="105">
                  <c:v>-1.8609194682809431E-16</c:v>
                </c:pt>
                <c:pt idx="106">
                  <c:v>-1.7988943981316821E-16</c:v>
                </c:pt>
                <c:pt idx="107">
                  <c:v>-2.0405961715950508E-16</c:v>
                </c:pt>
                <c:pt idx="108">
                  <c:v>-1.9058812341166789E-16</c:v>
                </c:pt>
                <c:pt idx="109">
                  <c:v>-1.8563123910974201E-16</c:v>
                </c:pt>
                <c:pt idx="110">
                  <c:v>-1.7652795851077291E-16</c:v>
                </c:pt>
                <c:pt idx="111">
                  <c:v>-2.0208027690008158E-16</c:v>
                </c:pt>
                <c:pt idx="112">
                  <c:v>-1.8709014613919457E-16</c:v>
                </c:pt>
                <c:pt idx="113">
                  <c:v>-1.7960789744972477E-16</c:v>
                </c:pt>
                <c:pt idx="114">
                  <c:v>-1.7659621655776402E-16</c:v>
                </c:pt>
                <c:pt idx="115">
                  <c:v>-1.9255895573160167E-16</c:v>
                </c:pt>
                <c:pt idx="116">
                  <c:v>-1.9107443991608466E-16</c:v>
                </c:pt>
                <c:pt idx="117">
                  <c:v>-1.7932635732227066E-16</c:v>
                </c:pt>
                <c:pt idx="118">
                  <c:v>-1.9976819459300065E-16</c:v>
                </c:pt>
                <c:pt idx="119">
                  <c:v>-1.8839549883579209E-16</c:v>
                </c:pt>
                <c:pt idx="120">
                  <c:v>-1.8128863921891705E-16</c:v>
                </c:pt>
                <c:pt idx="121">
                  <c:v>-1.7270579184991885E-16</c:v>
                </c:pt>
                <c:pt idx="122">
                  <c:v>-1.9052839566405998E-16</c:v>
                </c:pt>
                <c:pt idx="123">
                  <c:v>-1.8443681608095581E-16</c:v>
                </c:pt>
                <c:pt idx="124">
                  <c:v>-1.7439505050255825E-16</c:v>
                </c:pt>
                <c:pt idx="125">
                  <c:v>-1.9014447629208196E-16</c:v>
                </c:pt>
                <c:pt idx="126">
                  <c:v>-1.8561418074696496E-16</c:v>
                </c:pt>
                <c:pt idx="127">
                  <c:v>-1.7860115665929451E-16</c:v>
                </c:pt>
                <c:pt idx="128">
                  <c:v>-1.7533353324599737E-16</c:v>
                </c:pt>
                <c:pt idx="129">
                  <c:v>-1.7464246272451145E-16</c:v>
                </c:pt>
                <c:pt idx="130">
                  <c:v>-1.9022981506174365E-16</c:v>
                </c:pt>
                <c:pt idx="131">
                  <c:v>-1.8897564192545605E-16</c:v>
                </c:pt>
                <c:pt idx="132">
                  <c:v>-1.7697159445041205E-16</c:v>
                </c:pt>
                <c:pt idx="133">
                  <c:v>-1.6986472365359028E-16</c:v>
                </c:pt>
                <c:pt idx="134">
                  <c:v>-1.9133892168076173E-16</c:v>
                </c:pt>
                <c:pt idx="135">
                  <c:v>-1.8312293308497509E-16</c:v>
                </c:pt>
                <c:pt idx="136">
                  <c:v>-1.7913866166797855E-16</c:v>
                </c:pt>
                <c:pt idx="137">
                  <c:v>-1.724327797858586E-16</c:v>
                </c:pt>
                <c:pt idx="138">
                  <c:v>-1.9342916924810294E-16</c:v>
                </c:pt>
                <c:pt idx="139">
                  <c:v>-1.817152056158324E-16</c:v>
                </c:pt>
                <c:pt idx="140">
                  <c:v>-1.6998419032875282E-16</c:v>
                </c:pt>
                <c:pt idx="141">
                  <c:v>-1.710165220173327E-16</c:v>
                </c:pt>
                <c:pt idx="142">
                  <c:v>-1.9183374612466814E-16</c:v>
                </c:pt>
                <c:pt idx="143">
                  <c:v>-1.785328986123034E-16</c:v>
                </c:pt>
                <c:pt idx="144">
                  <c:v>-1.7460834599895736E-16</c:v>
                </c:pt>
                <c:pt idx="145">
                  <c:v>-1.9442737079519257E-16</c:v>
                </c:pt>
                <c:pt idx="146">
                  <c:v>-1.8432588864913386E-16</c:v>
                </c:pt>
                <c:pt idx="147">
                  <c:v>-1.7810633221538808E-16</c:v>
                </c:pt>
                <c:pt idx="148">
                  <c:v>-1.7355893582369629E-16</c:v>
                </c:pt>
                <c:pt idx="149">
                  <c:v>-1.9378749995792068E-16</c:v>
                </c:pt>
                <c:pt idx="150">
                  <c:v>-1.7860114547934775E-16</c:v>
                </c:pt>
                <c:pt idx="151">
                  <c:v>-1.7591367633566131E-16</c:v>
                </c:pt>
                <c:pt idx="152">
                  <c:v>-1.698988739189847E-16</c:v>
                </c:pt>
                <c:pt idx="153">
                  <c:v>-1.9182521806127429E-16</c:v>
                </c:pt>
                <c:pt idx="154">
                  <c:v>-1.8364336855093536E-16</c:v>
                </c:pt>
                <c:pt idx="155">
                  <c:v>-1.745486160153601E-16</c:v>
                </c:pt>
                <c:pt idx="156">
                  <c:v>-1.6916514519261467E-16</c:v>
                </c:pt>
                <c:pt idx="157">
                  <c:v>-1.8812246664782767E-16</c:v>
                </c:pt>
                <c:pt idx="158">
                  <c:v>-1.8332768710204424E-16</c:v>
                </c:pt>
                <c:pt idx="159">
                  <c:v>-1.738916868153112E-16</c:v>
                </c:pt>
                <c:pt idx="160">
                  <c:v>-1.6995858154268839E-16</c:v>
                </c:pt>
                <c:pt idx="161">
                  <c:v>-1.8535822928167112E-16</c:v>
                </c:pt>
                <c:pt idx="162">
                  <c:v>-1.8105827417979409E-16</c:v>
                </c:pt>
                <c:pt idx="163">
                  <c:v>-1.7271431096935528E-16</c:v>
                </c:pt>
                <c:pt idx="164">
                  <c:v>-1.6867885104809147E-16</c:v>
                </c:pt>
                <c:pt idx="165">
                  <c:v>-1.8819927511810615E-16</c:v>
                </c:pt>
                <c:pt idx="166">
                  <c:v>-1.8083646179994794E-16</c:v>
                </c:pt>
                <c:pt idx="167">
                  <c:v>-1.7109329918376021E-16</c:v>
                </c:pt>
                <c:pt idx="168">
                  <c:v>-1.6689572109041779E-16</c:v>
                </c:pt>
                <c:pt idx="169">
                  <c:v>-1.8075967345357362E-16</c:v>
                </c:pt>
                <c:pt idx="170">
                  <c:v>-1.7439505050255825E-16</c:v>
                </c:pt>
                <c:pt idx="171">
                  <c:v>-1.7039370954283787E-16</c:v>
                </c:pt>
                <c:pt idx="172">
                  <c:v>-1.8402728792291338E-16</c:v>
                </c:pt>
                <c:pt idx="173">
                  <c:v>-1.799662281595425E-16</c:v>
                </c:pt>
                <c:pt idx="174">
                  <c:v>-1.7469367358867229E-16</c:v>
                </c:pt>
                <c:pt idx="175">
                  <c:v>-1.6636674638111696E-16</c:v>
                </c:pt>
                <c:pt idx="176">
                  <c:v>-1.6339776617783805E-16</c:v>
                </c:pt>
                <c:pt idx="177">
                  <c:v>-1.80640238082262E-16</c:v>
                </c:pt>
                <c:pt idx="178">
                  <c:v>-1.7437798095983443E-16</c:v>
                </c:pt>
                <c:pt idx="179">
                  <c:v>-1.6969411990191555E-16</c:v>
                </c:pt>
                <c:pt idx="180">
                  <c:v>-1.665459229159726E-16</c:v>
                </c:pt>
                <c:pt idx="181">
                  <c:v>-1.8168961695367213E-16</c:v>
                </c:pt>
                <c:pt idx="182">
                  <c:v>-1.7823429788608288E-16</c:v>
                </c:pt>
                <c:pt idx="183">
                  <c:v>-1.7365278253284764E-16</c:v>
                </c:pt>
                <c:pt idx="184">
                  <c:v>-1.6768916862043829E-16</c:v>
                </c:pt>
                <c:pt idx="185">
                  <c:v>-1.8234654615372103E-16</c:v>
                </c:pt>
                <c:pt idx="186">
                  <c:v>-1.7622935778455241E-16</c:v>
                </c:pt>
                <c:pt idx="187">
                  <c:v>-1.6869590941086853E-16</c:v>
                </c:pt>
                <c:pt idx="188">
                  <c:v>-1.8510227558038792E-16</c:v>
                </c:pt>
                <c:pt idx="189">
                  <c:v>-1.805805103346541E-16</c:v>
                </c:pt>
                <c:pt idx="190">
                  <c:v>-1.7237304980226134E-16</c:v>
                </c:pt>
                <c:pt idx="191">
                  <c:v>-1.6212655480267755E-16</c:v>
                </c:pt>
                <c:pt idx="192">
                  <c:v>-1.886855692626294E-16</c:v>
                </c:pt>
                <c:pt idx="193">
                  <c:v>-1.7870354484777583E-16</c:v>
                </c:pt>
                <c:pt idx="194">
                  <c:v>-1.7370399116101909E-16</c:v>
                </c:pt>
                <c:pt idx="195">
                  <c:v>-1.6600843803119272E-16</c:v>
                </c:pt>
                <c:pt idx="196">
                  <c:v>-1.8399316896136989E-16</c:v>
                </c:pt>
                <c:pt idx="197">
                  <c:v>-1.7736406424567747E-16</c:v>
                </c:pt>
                <c:pt idx="198">
                  <c:v>-1.7308118092251367E-16</c:v>
                </c:pt>
                <c:pt idx="199">
                  <c:v>-1.6455806130112332E-16</c:v>
                </c:pt>
                <c:pt idx="200">
                  <c:v>-1.7868647530505201E-16</c:v>
                </c:pt>
                <c:pt idx="201">
                  <c:v>-1.757771803655833E-16</c:v>
                </c:pt>
                <c:pt idx="202">
                  <c:v>-1.649078617115579E-16</c:v>
                </c:pt>
                <c:pt idx="203">
                  <c:v>-1.8014539127846202E-16</c:v>
                </c:pt>
                <c:pt idx="204">
                  <c:v>-1.7738113378840128E-16</c:v>
                </c:pt>
                <c:pt idx="205">
                  <c:v>-1.6855087419744986E-16</c:v>
                </c:pt>
                <c:pt idx="206">
                  <c:v>-1.6259577940447694E-16</c:v>
                </c:pt>
                <c:pt idx="207">
                  <c:v>-1.7861822620201835E-16</c:v>
                </c:pt>
                <c:pt idx="208">
                  <c:v>-1.7695454503159244E-16</c:v>
                </c:pt>
                <c:pt idx="209">
                  <c:v>-1.6838025032187094E-16</c:v>
                </c:pt>
                <c:pt idx="210">
                  <c:v>-1.8362631018815828E-16</c:v>
                </c:pt>
                <c:pt idx="211">
                  <c:v>-1.7599047362599303E-16</c:v>
                </c:pt>
                <c:pt idx="212">
                  <c:v>-1.6957467335065715E-16</c:v>
                </c:pt>
                <c:pt idx="213">
                  <c:v>-1.6497611975854903E-16</c:v>
                </c:pt>
                <c:pt idx="214">
                  <c:v>-1.7734699246696427E-16</c:v>
                </c:pt>
                <c:pt idx="215">
                  <c:v>-1.6716020509108422E-16</c:v>
                </c:pt>
                <c:pt idx="216">
                  <c:v>-1.6485667320729061E-16</c:v>
                </c:pt>
                <c:pt idx="217">
                  <c:v>-1.5909780213200362E-16</c:v>
                </c:pt>
                <c:pt idx="218">
                  <c:v>-1.785072987701964E-16</c:v>
                </c:pt>
                <c:pt idx="219">
                  <c:v>-1.6745882594120888E-16</c:v>
                </c:pt>
                <c:pt idx="220">
                  <c:v>-1.6392672076323469E-16</c:v>
                </c:pt>
                <c:pt idx="221">
                  <c:v>-1.7984677042833734E-16</c:v>
                </c:pt>
                <c:pt idx="222">
                  <c:v>-1.7390021487870505E-16</c:v>
                </c:pt>
                <c:pt idx="223">
                  <c:v>-1.6583780297566708E-16</c:v>
                </c:pt>
                <c:pt idx="224">
                  <c:v>-1.5984858922115068E-16</c:v>
                </c:pt>
                <c:pt idx="225">
                  <c:v>-1.8144219355177212E-16</c:v>
                </c:pt>
                <c:pt idx="226">
                  <c:v>-1.7332859314446687E-16</c:v>
                </c:pt>
                <c:pt idx="227">
                  <c:v>-1.667165669154557E-16</c:v>
                </c:pt>
                <c:pt idx="228">
                  <c:v>-1.5910634361133361E-16</c:v>
                </c:pt>
                <c:pt idx="229">
                  <c:v>-1.7702280307858353E-16</c:v>
                </c:pt>
                <c:pt idx="230">
                  <c:v>-1.6691280181308839E-16</c:v>
                </c:pt>
                <c:pt idx="231">
                  <c:v>-1.6335510797295396E-16</c:v>
                </c:pt>
                <c:pt idx="232">
                  <c:v>-1.8217591109819534E-16</c:v>
                </c:pt>
                <c:pt idx="233">
                  <c:v>-1.7362719387068737E-16</c:v>
                </c:pt>
                <c:pt idx="234">
                  <c:v>-1.6427650999372248E-16</c:v>
                </c:pt>
                <c:pt idx="235">
                  <c:v>-1.5789484880383424E-16</c:v>
                </c:pt>
                <c:pt idx="236">
                  <c:v>-1.7959083908694771E-16</c:v>
                </c:pt>
                <c:pt idx="237">
                  <c:v>-1.6758679161190371E-16</c:v>
                </c:pt>
                <c:pt idx="238">
                  <c:v>-1.6504436662559336E-16</c:v>
                </c:pt>
                <c:pt idx="239">
                  <c:v>-1.5966089580284795E-16</c:v>
                </c:pt>
                <c:pt idx="240">
                  <c:v>-1.7475338121237601E-16</c:v>
                </c:pt>
                <c:pt idx="241">
                  <c:v>-1.6854233271811991E-16</c:v>
                </c:pt>
                <c:pt idx="242">
                  <c:v>-1.6404616731449309E-16</c:v>
                </c:pt>
                <c:pt idx="243">
                  <c:v>-1.5763889510255107E-16</c:v>
                </c:pt>
                <c:pt idx="244">
                  <c:v>-1.7628907435221355E-16</c:v>
                </c:pt>
                <c:pt idx="245">
                  <c:v>-1.6533443928841998E-16</c:v>
                </c:pt>
                <c:pt idx="246">
                  <c:v>-1.6296263817768855E-16</c:v>
                </c:pt>
                <c:pt idx="247">
                  <c:v>-1.8774709769913706E-16</c:v>
                </c:pt>
                <c:pt idx="248">
                  <c:v>-1.851961222895393E-16</c:v>
                </c:pt>
                <c:pt idx="249">
                  <c:v>-1.8739729728870246E-16</c:v>
                </c:pt>
                <c:pt idx="250">
                  <c:v>-1.889244847250397E-16</c:v>
                </c:pt>
                <c:pt idx="251">
                  <c:v>-1.9118534722400242E-16</c:v>
                </c:pt>
                <c:pt idx="252">
                  <c:v>-1.8496577961030988E-16</c:v>
                </c:pt>
                <c:pt idx="253">
                  <c:v>-1.8101560479496328E-16</c:v>
                </c:pt>
                <c:pt idx="254">
                  <c:v>-1.7575159170342303E-16</c:v>
                </c:pt>
                <c:pt idx="255">
                  <c:v>-1.6947228516217583E-16</c:v>
                </c:pt>
                <c:pt idx="256">
                  <c:v>-1.652064624377784E-16</c:v>
                </c:pt>
                <c:pt idx="257">
                  <c:v>-1.6117099133656783E-16</c:v>
                </c:pt>
                <c:pt idx="258">
                  <c:v>-1.5807400297879636E-16</c:v>
                </c:pt>
                <c:pt idx="259">
                  <c:v>-1.5481491880883983E-16</c:v>
                </c:pt>
                <c:pt idx="260">
                  <c:v>-1.5312564897625364E-16</c:v>
                </c:pt>
                <c:pt idx="261">
                  <c:v>-1.5269904903949802E-16</c:v>
                </c:pt>
                <c:pt idx="262">
                  <c:v>-1.5304033033049617E-16</c:v>
                </c:pt>
                <c:pt idx="263">
                  <c:v>-1.5406413171969279E-16</c:v>
                </c:pt>
                <c:pt idx="264">
                  <c:v>-1.5432861348436981E-16</c:v>
                </c:pt>
                <c:pt idx="265">
                  <c:v>-1.5353516595434936E-16</c:v>
                </c:pt>
                <c:pt idx="266">
                  <c:v>-1.5481491880883983E-16</c:v>
                </c:pt>
                <c:pt idx="267">
                  <c:v>-1.5466988359542116E-16</c:v>
                </c:pt>
                <c:pt idx="268">
                  <c:v>-1.5490022627465057E-16</c:v>
                </c:pt>
                <c:pt idx="269">
                  <c:v>-1.5820198877339535E-16</c:v>
                </c:pt>
                <c:pt idx="270">
                  <c:v>-1.5834700386290983E-16</c:v>
                </c:pt>
                <c:pt idx="271">
                  <c:v>-1.5852617816177614E-16</c:v>
                </c:pt>
                <c:pt idx="272">
                  <c:v>-1.5995949652906845E-16</c:v>
                </c:pt>
                <c:pt idx="273">
                  <c:v>-1.6154638935312005E-16</c:v>
                </c:pt>
                <c:pt idx="274">
                  <c:v>-1.6309060384838337E-16</c:v>
                </c:pt>
                <c:pt idx="275">
                  <c:v>-1.6482255424574715E-16</c:v>
                </c:pt>
                <c:pt idx="276">
                  <c:v>-1.6594019116414842E-16</c:v>
                </c:pt>
                <c:pt idx="277">
                  <c:v>-1.6572689790373862E-16</c:v>
                </c:pt>
                <c:pt idx="278">
                  <c:v>-1.6681040468064965E-16</c:v>
                </c:pt>
                <c:pt idx="279">
                  <c:v>-1.684570274882985E-16</c:v>
                </c:pt>
                <c:pt idx="280">
                  <c:v>-1.7028279105497334E-16</c:v>
                </c:pt>
                <c:pt idx="281">
                  <c:v>-1.7187821641439747E-16</c:v>
                </c:pt>
                <c:pt idx="282">
                  <c:v>-1.7343950939634207E-16</c:v>
                </c:pt>
                <c:pt idx="283">
                  <c:v>-1.749496161100087E-16</c:v>
                </c:pt>
                <c:pt idx="284">
                  <c:v>-1.7744086153600919E-16</c:v>
                </c:pt>
                <c:pt idx="285">
                  <c:v>-1.8006007486869385E-16</c:v>
                </c:pt>
                <c:pt idx="286">
                  <c:v>-1.8204794542750051E-16</c:v>
                </c:pt>
                <c:pt idx="287">
                  <c:v>-1.8546062641410986E-16</c:v>
                </c:pt>
                <c:pt idx="288">
                  <c:v>-1.8836137987424864E-16</c:v>
                </c:pt>
                <c:pt idx="289">
                  <c:v>-2.1030477343535789E-16</c:v>
                </c:pt>
                <c:pt idx="290">
                  <c:v>-2.2284630355919233E-16</c:v>
                </c:pt>
                <c:pt idx="291">
                  <c:v>-2.3466265537994427E-16</c:v>
                </c:pt>
                <c:pt idx="292">
                  <c:v>-2.3751224493169863E-16</c:v>
                </c:pt>
                <c:pt idx="293">
                  <c:v>-2.395427692234107E-16</c:v>
                </c:pt>
                <c:pt idx="294">
                  <c:v>-2.3665905847412351E-16</c:v>
                </c:pt>
                <c:pt idx="295">
                  <c:v>-2.3446642495429029E-16</c:v>
                </c:pt>
                <c:pt idx="296">
                  <c:v>-2.3282833915399266E-16</c:v>
                </c:pt>
                <c:pt idx="297">
                  <c:v>-2.3067836831102226E-16</c:v>
                </c:pt>
                <c:pt idx="298">
                  <c:v>-2.2869902581560943E-16</c:v>
                </c:pt>
                <c:pt idx="299">
                  <c:v>-2.2652347525443614E-16</c:v>
                </c:pt>
                <c:pt idx="300">
                  <c:v>-2.249109691723414E-16</c:v>
                </c:pt>
                <c:pt idx="301">
                  <c:v>-2.2423697490154737E-16</c:v>
                </c:pt>
                <c:pt idx="302">
                  <c:v>-2.2266713820428353E-16</c:v>
                </c:pt>
                <c:pt idx="303">
                  <c:v>-2.2088401942655664E-16</c:v>
                </c:pt>
                <c:pt idx="304">
                  <c:v>-2.1952749164162795E-16</c:v>
                </c:pt>
                <c:pt idx="305">
                  <c:v>-2.1884497154342943E-16</c:v>
                </c:pt>
                <c:pt idx="306">
                  <c:v>-2.1573091364293414E-16</c:v>
                </c:pt>
                <c:pt idx="307">
                  <c:v>-2.139989945494213E-16</c:v>
                </c:pt>
                <c:pt idx="308">
                  <c:v>-2.1154186584897488E-16</c:v>
                </c:pt>
                <c:pt idx="309">
                  <c:v>-2.4368914316056035E-16</c:v>
                </c:pt>
                <c:pt idx="310">
                  <c:v>-2.4101872343569356E-16</c:v>
                </c:pt>
                <c:pt idx="311">
                  <c:v>-2.4051535751245711E-16</c:v>
                </c:pt>
                <c:pt idx="312">
                  <c:v>-2.3808385325000064E-16</c:v>
                </c:pt>
                <c:pt idx="313">
                  <c:v>-2.360021248020959E-16</c:v>
                </c:pt>
                <c:pt idx="314">
                  <c:v>-2.3349381430535026E-16</c:v>
                </c:pt>
                <c:pt idx="315">
                  <c:v>-2.3051625908290106E-16</c:v>
                </c:pt>
                <c:pt idx="316">
                  <c:v>-2.2838334883869702E-16</c:v>
                </c:pt>
                <c:pt idx="317">
                  <c:v>-2.2689885314708417E-16</c:v>
                </c:pt>
                <c:pt idx="318">
                  <c:v>-2.2523518762858375E-16</c:v>
                </c:pt>
                <c:pt idx="319">
                  <c:v>-2.2225763017014519E-16</c:v>
                </c:pt>
                <c:pt idx="320">
                  <c:v>-2.2007353589365262E-16</c:v>
                </c:pt>
                <c:pt idx="321">
                  <c:v>-2.1840985472322671E-16</c:v>
                </c:pt>
                <c:pt idx="322">
                  <c:v>-2.168229820230793E-16</c:v>
                </c:pt>
                <c:pt idx="323">
                  <c:v>-2.1533844384766872E-16</c:v>
                </c:pt>
                <c:pt idx="324">
                  <c:v>-2.134700310200672E-16</c:v>
                </c:pt>
                <c:pt idx="325">
                  <c:v>-2.1184048893508895E-16</c:v>
                </c:pt>
                <c:pt idx="326">
                  <c:v>-2.1083373696471196E-16</c:v>
                </c:pt>
                <c:pt idx="327">
                  <c:v>-2.0941749932009024E-16</c:v>
                </c:pt>
                <c:pt idx="328">
                  <c:v>-2.0914448725602999E-16</c:v>
                </c:pt>
                <c:pt idx="329">
                  <c:v>-2.3823739863889834E-16</c:v>
                </c:pt>
                <c:pt idx="330">
                  <c:v>-2.3496979087752664E-16</c:v>
                </c:pt>
                <c:pt idx="331">
                  <c:v>-2.3389481663598822E-16</c:v>
                </c:pt>
                <c:pt idx="332">
                  <c:v>-2.3206901952947309E-16</c:v>
                </c:pt>
                <c:pt idx="333">
                  <c:v>-2.2983372333277709E-16</c:v>
                </c:pt>
                <c:pt idx="334">
                  <c:v>-2.266685015238974E-16</c:v>
                </c:pt>
                <c:pt idx="335">
                  <c:v>-2.2538019153815145E-16</c:v>
                </c:pt>
                <c:pt idx="336">
                  <c:v>-2.2262448894335685E-16</c:v>
                </c:pt>
                <c:pt idx="337">
                  <c:v>-2.217030779786309E-16</c:v>
                </c:pt>
                <c:pt idx="338">
                  <c:v>-2.1984317309051905E-16</c:v>
                </c:pt>
                <c:pt idx="339">
                  <c:v>-2.1784674987243562E-16</c:v>
                </c:pt>
                <c:pt idx="340">
                  <c:v>-2.1499719386052156E-16</c:v>
                </c:pt>
                <c:pt idx="341">
                  <c:v>-2.1365772443836993E-16</c:v>
                </c:pt>
                <c:pt idx="342">
                  <c:v>-2.1205375089164778E-16</c:v>
                </c:pt>
                <c:pt idx="343">
                  <c:v>-2.1004881973407469E-16</c:v>
                </c:pt>
                <c:pt idx="344">
                  <c:v>-2.0822305393141047E-16</c:v>
                </c:pt>
                <c:pt idx="345">
                  <c:v>-2.0689211257265277E-16</c:v>
                </c:pt>
                <c:pt idx="346">
                  <c:v>-2.0593658264638332E-16</c:v>
                </c:pt>
                <c:pt idx="347">
                  <c:v>-2.3341705279084818E-16</c:v>
                </c:pt>
                <c:pt idx="348">
                  <c:v>-2.3253828661507017E-16</c:v>
                </c:pt>
                <c:pt idx="349">
                  <c:v>-2.2939862216449982E-16</c:v>
                </c:pt>
                <c:pt idx="350">
                  <c:v>-2.2540581597614138E-16</c:v>
                </c:pt>
                <c:pt idx="351">
                  <c:v>-2.2256478355564241E-16</c:v>
                </c:pt>
                <c:pt idx="352">
                  <c:v>-2.175737601682689E-16</c:v>
                </c:pt>
                <c:pt idx="353">
                  <c:v>-2.1267658349004675E-16</c:v>
                </c:pt>
                <c:pt idx="354">
                  <c:v>-2.0577447565425153E-16</c:v>
                </c:pt>
                <c:pt idx="355">
                  <c:v>-2.0051044243880707E-16</c:v>
                </c:pt>
                <c:pt idx="356">
                  <c:v>-2.0243860537391003E-16</c:v>
                </c:pt>
                <c:pt idx="357">
                  <c:v>-1.9784002942190833E-16</c:v>
                </c:pt>
                <c:pt idx="358">
                  <c:v>-1.9475156018357331E-16</c:v>
                </c:pt>
                <c:pt idx="359">
                  <c:v>-1.9101471216847675E-16</c:v>
                </c:pt>
                <c:pt idx="360">
                  <c:v>-1.8758499294299455E-16</c:v>
                </c:pt>
                <c:pt idx="361">
                  <c:v>-2.1364919413898672E-16</c:v>
                </c:pt>
                <c:pt idx="362">
                  <c:v>-2.0805244123577834E-16</c:v>
                </c:pt>
                <c:pt idx="363">
                  <c:v>-1.9940986388318289E-16</c:v>
                </c:pt>
                <c:pt idx="364">
                  <c:v>-1.9816421881028909E-16</c:v>
                </c:pt>
                <c:pt idx="365">
                  <c:v>-1.9041751071603576E-16</c:v>
                </c:pt>
                <c:pt idx="366">
                  <c:v>-1.9097206290755007E-16</c:v>
                </c:pt>
                <c:pt idx="367">
                  <c:v>-1.8592986219585605E-16</c:v>
                </c:pt>
                <c:pt idx="368">
                  <c:v>-1.6095771820006226E-16</c:v>
                </c:pt>
                <c:pt idx="369">
                  <c:v>-1.6276641446000263E-16</c:v>
                </c:pt>
                <c:pt idx="370">
                  <c:v>-1.7187821641439747E-16</c:v>
                </c:pt>
                <c:pt idx="371">
                  <c:v>-1.4353608094072938E-16</c:v>
                </c:pt>
                <c:pt idx="372">
                  <c:v>-1.4457692951275632E-16</c:v>
                </c:pt>
                <c:pt idx="373">
                  <c:v>-1.5854324994048929E-16</c:v>
                </c:pt>
                <c:pt idx="374">
                  <c:v>-1.7394287531957847E-16</c:v>
                </c:pt>
                <c:pt idx="375">
                  <c:v>-1.8416378165700204E-16</c:v>
                </c:pt>
                <c:pt idx="376">
                  <c:v>-1.8291818130389533E-16</c:v>
                </c:pt>
                <c:pt idx="377">
                  <c:v>-1.7457421585746713E-16</c:v>
                </c:pt>
                <c:pt idx="378">
                  <c:v>-1.9638967505173249E-16</c:v>
                </c:pt>
                <c:pt idx="379">
                  <c:v>-1.8969229887311285E-16</c:v>
                </c:pt>
                <c:pt idx="380">
                  <c:v>-2.0194375857011003E-16</c:v>
                </c:pt>
                <c:pt idx="381">
                  <c:v>-2.0421319385225369E-16</c:v>
                </c:pt>
                <c:pt idx="382">
                  <c:v>-2.0902502952482483E-16</c:v>
                </c:pt>
                <c:pt idx="383">
                  <c:v>-2.1335912371214943E-16</c:v>
                </c:pt>
                <c:pt idx="384">
                  <c:v>-1.949392759617696E-16</c:v>
                </c:pt>
                <c:pt idx="385">
                  <c:v>-1.9573272349179005E-16</c:v>
                </c:pt>
                <c:pt idx="386">
                  <c:v>-2.1335910135225594E-16</c:v>
                </c:pt>
                <c:pt idx="387">
                  <c:v>-1.9316468748342587E-16</c:v>
                </c:pt>
                <c:pt idx="388">
                  <c:v>-1.9619342897415301E-16</c:v>
                </c:pt>
                <c:pt idx="389">
                  <c:v>-2.0558678223594877E-16</c:v>
                </c:pt>
                <c:pt idx="390">
                  <c:v>-1.9993029934914311E-16</c:v>
                </c:pt>
                <c:pt idx="391">
                  <c:v>-2.2078166477791555E-16</c:v>
                </c:pt>
                <c:pt idx="392">
                  <c:v>-1.9517816906428636E-16</c:v>
                </c:pt>
                <c:pt idx="393">
                  <c:v>-2.1292400689194671E-16</c:v>
                </c:pt>
                <c:pt idx="394">
                  <c:v>-2.0085171254985839E-16</c:v>
                </c:pt>
                <c:pt idx="395">
                  <c:v>-2.135382667071648E-16</c:v>
                </c:pt>
                <c:pt idx="396">
                  <c:v>-1.9833487622570831E-16</c:v>
                </c:pt>
                <c:pt idx="397">
                  <c:v>-2.1399046425003809E-16</c:v>
                </c:pt>
                <c:pt idx="398">
                  <c:v>-1.9975966429361744E-16</c:v>
                </c:pt>
                <c:pt idx="399">
                  <c:v>-1.8912921638221528E-16</c:v>
                </c:pt>
                <c:pt idx="400">
                  <c:v>-2.0315526455755617E-16</c:v>
                </c:pt>
                <c:pt idx="401">
                  <c:v>-1.9387281636768887E-16</c:v>
                </c:pt>
                <c:pt idx="402">
                  <c:v>-1.9871026529830312E-16</c:v>
                </c:pt>
                <c:pt idx="403">
                  <c:v>-2.224453258244373E-16</c:v>
                </c:pt>
                <c:pt idx="404">
                  <c:v>-2.1899852587628447E-16</c:v>
                </c:pt>
                <c:pt idx="405">
                  <c:v>-2.1081667860193492E-16</c:v>
                </c:pt>
                <c:pt idx="406">
                  <c:v>-2.0673002794041444E-16</c:v>
                </c:pt>
                <c:pt idx="407">
                  <c:v>-1.9733667467861868E-16</c:v>
                </c:pt>
                <c:pt idx="408">
                  <c:v>-1.9991321862647253E-16</c:v>
                </c:pt>
                <c:pt idx="409">
                  <c:v>-1.9895768870020314E-16</c:v>
                </c:pt>
                <c:pt idx="410">
                  <c:v>-2.0028862782297153E-16</c:v>
                </c:pt>
                <c:pt idx="411">
                  <c:v>-1.9939280552040583E-16</c:v>
                </c:pt>
                <c:pt idx="412">
                  <c:v>-2.0017770039114958E-16</c:v>
                </c:pt>
                <c:pt idx="413">
                  <c:v>-2.00075323382615E-16</c:v>
                </c:pt>
                <c:pt idx="414">
                  <c:v>-1.9836901531115594E-16</c:v>
                </c:pt>
                <c:pt idx="415">
                  <c:v>-1.9422261677812339E-16</c:v>
                </c:pt>
                <c:pt idx="416">
                  <c:v>-2.2225763017014519E-16</c:v>
                </c:pt>
                <c:pt idx="417">
                  <c:v>-2.2799091034728262E-16</c:v>
                </c:pt>
                <c:pt idx="418">
                  <c:v>-2.1962135847468349E-16</c:v>
                </c:pt>
                <c:pt idx="419">
                  <c:v>-2.2127648922182201E-16</c:v>
                </c:pt>
                <c:pt idx="420">
                  <c:v>-1.8060609899681439E-16</c:v>
                </c:pt>
                <c:pt idx="421">
                  <c:v>-1.7683509848033404E-16</c:v>
                </c:pt>
                <c:pt idx="422">
                  <c:v>-1.9010182926714468E-16</c:v>
                </c:pt>
                <c:pt idx="423">
                  <c:v>-1.8201382646595708E-16</c:v>
                </c:pt>
                <c:pt idx="424">
                  <c:v>-1.8355805214116717E-16</c:v>
                </c:pt>
                <c:pt idx="425">
                  <c:v>-1.8668064034104569E-16</c:v>
                </c:pt>
                <c:pt idx="426">
                  <c:v>-1.9621048733693005E-16</c:v>
                </c:pt>
                <c:pt idx="427">
                  <c:v>-1.9280635900959749E-16</c:v>
                </c:pt>
                <c:pt idx="428">
                  <c:v>-2.2757284741787825E-16</c:v>
                </c:pt>
                <c:pt idx="429">
                  <c:v>-2.0697745134231443E-16</c:v>
                </c:pt>
                <c:pt idx="430">
                  <c:v>-1.9692714652057626E-16</c:v>
                </c:pt>
                <c:pt idx="431">
                  <c:v>-2.1887906814507936E-16</c:v>
                </c:pt>
                <c:pt idx="432">
                  <c:v>-2.030443572496384E-16</c:v>
                </c:pt>
                <c:pt idx="433">
                  <c:v>-1.8726080355461379E-16</c:v>
                </c:pt>
                <c:pt idx="434">
                  <c:v>-2.2143859621395383E-16</c:v>
                </c:pt>
                <c:pt idx="435">
                  <c:v>-2.1786383059510619E-16</c:v>
                </c:pt>
                <c:pt idx="436">
                  <c:v>-2.1737753421459366E-16</c:v>
                </c:pt>
                <c:pt idx="437">
                  <c:v>-2.1570532498077387E-16</c:v>
                </c:pt>
                <c:pt idx="438">
                  <c:v>-2.1653288923634844E-16</c:v>
                </c:pt>
                <c:pt idx="439">
                  <c:v>-2.1317140793395321E-16</c:v>
                </c:pt>
                <c:pt idx="440">
                  <c:v>-2.1104704140506847E-16</c:v>
                </c:pt>
                <c:pt idx="441">
                  <c:v>-2.1107263006722874E-16</c:v>
                </c:pt>
                <c:pt idx="442">
                  <c:v>-2.0792445320519E-16</c:v>
                </c:pt>
                <c:pt idx="443">
                  <c:v>-2.0622665307322061E-16</c:v>
                </c:pt>
                <c:pt idx="444">
                  <c:v>-2.0390604046675642E-16</c:v>
                </c:pt>
                <c:pt idx="445">
                  <c:v>-2.0092849866024335E-16</c:v>
                </c:pt>
                <c:pt idx="446">
                  <c:v>-1.9987057160153521E-16</c:v>
                </c:pt>
                <c:pt idx="447">
                  <c:v>-1.9807039446103128E-16</c:v>
                </c:pt>
                <c:pt idx="448">
                  <c:v>-1.9649205206026705E-16</c:v>
                </c:pt>
                <c:pt idx="449">
                  <c:v>-1.9569858217035306E-16</c:v>
                </c:pt>
                <c:pt idx="450">
                  <c:v>-1.9251628634677085E-16</c:v>
                </c:pt>
                <c:pt idx="451">
                  <c:v>-2.1243769038752997E-16</c:v>
                </c:pt>
                <c:pt idx="452">
                  <c:v>-2.1598686510822798E-16</c:v>
                </c:pt>
                <c:pt idx="453">
                  <c:v>-2.0929804158888506E-16</c:v>
                </c:pt>
                <c:pt idx="454">
                  <c:v>-2.0611574576530284E-16</c:v>
                </c:pt>
                <c:pt idx="455">
                  <c:v>-2.0679826586350137E-16</c:v>
                </c:pt>
                <c:pt idx="456">
                  <c:v>-2.0328323022825104E-16</c:v>
                </c:pt>
                <c:pt idx="457">
                  <c:v>-2.0223385135684089E-16</c:v>
                </c:pt>
                <c:pt idx="458">
                  <c:v>-2.0036539604544162E-16</c:v>
                </c:pt>
                <c:pt idx="459">
                  <c:v>-1.983604648878686E-16</c:v>
                </c:pt>
                <c:pt idx="460">
                  <c:v>-1.9619345133404658E-16</c:v>
                </c:pt>
                <c:pt idx="461">
                  <c:v>-1.9502461473143129E-16</c:v>
                </c:pt>
                <c:pt idx="462">
                  <c:v>-1.9197879251803357E-16</c:v>
                </c:pt>
                <c:pt idx="463">
                  <c:v>-1.908355468135679E-16</c:v>
                </c:pt>
                <c:pt idx="464">
                  <c:v>-1.8863439193830887E-16</c:v>
                </c:pt>
                <c:pt idx="465">
                  <c:v>-1.8713281552402547E-16</c:v>
                </c:pt>
                <c:pt idx="466">
                  <c:v>-1.862711323069074E-16</c:v>
                </c:pt>
                <c:pt idx="467">
                  <c:v>-1.8412113463206471E-16</c:v>
                </c:pt>
                <c:pt idx="468">
                  <c:v>-1.8288403998245831E-16</c:v>
                </c:pt>
                <c:pt idx="469">
                  <c:v>-1.7983824012895413E-16</c:v>
                </c:pt>
                <c:pt idx="470">
                  <c:v>-1.7628909671210707E-16</c:v>
                </c:pt>
                <c:pt idx="471">
                  <c:v>-1.7456568555808394E-16</c:v>
                </c:pt>
                <c:pt idx="472">
                  <c:v>-1.7148574661913208E-16</c:v>
                </c:pt>
                <c:pt idx="473">
                  <c:v>-1.6990739303842112E-16</c:v>
                </c:pt>
                <c:pt idx="474">
                  <c:v>-1.6774036830465235E-16</c:v>
                </c:pt>
                <c:pt idx="475">
                  <c:v>-1.885490755285407E-16</c:v>
                </c:pt>
                <c:pt idx="476">
                  <c:v>-1.8511935630305852E-16</c:v>
                </c:pt>
                <c:pt idx="477">
                  <c:v>-1.8116067354822222E-16</c:v>
                </c:pt>
                <c:pt idx="478">
                  <c:v>-1.7845611026592908E-16</c:v>
                </c:pt>
                <c:pt idx="479">
                  <c:v>-1.7599045350208887E-16</c:v>
                </c:pt>
                <c:pt idx="480">
                  <c:v>-1.7239009922108099E-16</c:v>
                </c:pt>
                <c:pt idx="481">
                  <c:v>-1.7509464014348056E-16</c:v>
                </c:pt>
                <c:pt idx="482">
                  <c:v>-1.7209149849486047E-16</c:v>
                </c:pt>
                <c:pt idx="483">
                  <c:v>-1.703425210385706E-16</c:v>
                </c:pt>
                <c:pt idx="484">
                  <c:v>-1.6768063832105506E-16</c:v>
                </c:pt>
                <c:pt idx="485">
                  <c:v>-1.6543681406096524E-16</c:v>
                </c:pt>
                <c:pt idx="486">
                  <c:v>-1.6477987368096955E-16</c:v>
                </c:pt>
                <c:pt idx="487">
                  <c:v>-1.6273229549845913E-16</c:v>
                </c:pt>
                <c:pt idx="488">
                  <c:v>-1.6116246103718462E-16</c:v>
                </c:pt>
                <c:pt idx="489">
                  <c:v>-1.5844940099534858E-16</c:v>
                </c:pt>
                <c:pt idx="490">
                  <c:v>-1.5775833270985204E-16</c:v>
                </c:pt>
                <c:pt idx="491">
                  <c:v>-1.5588990646631438E-16</c:v>
                </c:pt>
                <c:pt idx="492">
                  <c:v>-1.5374845921475912E-16</c:v>
                </c:pt>
                <c:pt idx="493">
                  <c:v>-1.5246017829687478E-16</c:v>
                </c:pt>
                <c:pt idx="494">
                  <c:v>-1.5007984912274947E-16</c:v>
                </c:pt>
                <c:pt idx="495">
                  <c:v>-1.4936318993910331E-16</c:v>
                </c:pt>
                <c:pt idx="496">
                  <c:v>-1.4756300161865263E-16</c:v>
                </c:pt>
                <c:pt idx="497">
                  <c:v>-1.4644535575629396E-16</c:v>
                </c:pt>
                <c:pt idx="498">
                  <c:v>-1.4473903650488817E-16</c:v>
                </c:pt>
                <c:pt idx="499">
                  <c:v>-1.4510589527809978E-16</c:v>
                </c:pt>
                <c:pt idx="500">
                  <c:v>-1.456689777689973E-16</c:v>
                </c:pt>
                <c:pt idx="501">
                  <c:v>-1.4304976443631263E-16</c:v>
                </c:pt>
                <c:pt idx="502">
                  <c:v>-1.1781313867584179E-16</c:v>
                </c:pt>
                <c:pt idx="503">
                  <c:v>-9.9457423572096016E-17</c:v>
                </c:pt>
                <c:pt idx="504">
                  <c:v>-8.4033045790864761E-17</c:v>
                </c:pt>
                <c:pt idx="505">
                  <c:v>-7.1148535024123576E-17</c:v>
                </c:pt>
                <c:pt idx="506">
                  <c:v>-6.4555286633702209E-17</c:v>
                </c:pt>
                <c:pt idx="507">
                  <c:v>-6.1128968348026529E-17</c:v>
                </c:pt>
                <c:pt idx="508">
                  <c:v>-5.8048190913067173E-17</c:v>
                </c:pt>
                <c:pt idx="509">
                  <c:v>-5.5441767439483925E-17</c:v>
                </c:pt>
                <c:pt idx="510">
                  <c:v>-5.2888243002023306E-17</c:v>
                </c:pt>
                <c:pt idx="511">
                  <c:v>-5.083296854415853E-17</c:v>
                </c:pt>
                <c:pt idx="512">
                  <c:v>-4.8567819653605344E-17</c:v>
                </c:pt>
                <c:pt idx="513">
                  <c:v>-4.6798349354891577E-17</c:v>
                </c:pt>
                <c:pt idx="514">
                  <c:v>-4.5704595038773962E-17</c:v>
                </c:pt>
                <c:pt idx="515">
                  <c:v>-4.4997320302444001E-17</c:v>
                </c:pt>
                <c:pt idx="516">
                  <c:v>-4.4552819034925085E-17</c:v>
                </c:pt>
                <c:pt idx="517">
                  <c:v>-4.4432525043701757E-17</c:v>
                </c:pt>
                <c:pt idx="518">
                  <c:v>-4.4484563223923332E-17</c:v>
                </c:pt>
                <c:pt idx="519">
                  <c:v>-4.4685916301185955E-17</c:v>
                </c:pt>
                <c:pt idx="520">
                  <c:v>-4.4893230526064731E-17</c:v>
                </c:pt>
                <c:pt idx="521">
                  <c:v>-4.5048508806711288E-17</c:v>
                </c:pt>
                <c:pt idx="522">
                  <c:v>-4.5507512701176328E-17</c:v>
                </c:pt>
                <c:pt idx="523">
                  <c:v>-4.6117526372612299E-17</c:v>
                </c:pt>
                <c:pt idx="524">
                  <c:v>-4.6285601220328328E-17</c:v>
                </c:pt>
                <c:pt idx="525">
                  <c:v>-4.6649050109776012E-17</c:v>
                </c:pt>
                <c:pt idx="526">
                  <c:v>-4.7130232782637383E-17</c:v>
                </c:pt>
                <c:pt idx="527">
                  <c:v>-4.7670289055173655E-17</c:v>
                </c:pt>
                <c:pt idx="528">
                  <c:v>-4.8218873391103784E-17</c:v>
                </c:pt>
                <c:pt idx="529">
                  <c:v>-4.9055826565973276E-17</c:v>
                </c:pt>
                <c:pt idx="530">
                  <c:v>-5.0135936875056469E-17</c:v>
                </c:pt>
                <c:pt idx="531">
                  <c:v>-5.1188743518145359E-17</c:v>
                </c:pt>
                <c:pt idx="532">
                  <c:v>-5.2284208366118327E-17</c:v>
                </c:pt>
                <c:pt idx="533">
                  <c:v>-5.3503379325067905E-17</c:v>
                </c:pt>
                <c:pt idx="534">
                  <c:v>-5.4967413478107829E-17</c:v>
                </c:pt>
                <c:pt idx="535">
                  <c:v>-5.6367455851842925E-17</c:v>
                </c:pt>
                <c:pt idx="536">
                  <c:v>-5.7879261917418136E-17</c:v>
                </c:pt>
                <c:pt idx="537">
                  <c:v>-5.947212706903266E-17</c:v>
                </c:pt>
                <c:pt idx="538">
                  <c:v>-6.1145179270838644E-17</c:v>
                </c:pt>
                <c:pt idx="539">
                  <c:v>-6.2737185802541453E-17</c:v>
                </c:pt>
                <c:pt idx="540">
                  <c:v>-6.4521156492211988E-17</c:v>
                </c:pt>
                <c:pt idx="541">
                  <c:v>-6.6287210199193749E-17</c:v>
                </c:pt>
                <c:pt idx="542">
                  <c:v>-6.9087292710674585E-17</c:v>
                </c:pt>
                <c:pt idx="543">
                  <c:v>-7.1439468542851282E-17</c:v>
                </c:pt>
                <c:pt idx="544">
                  <c:v>-7.3031470602575391E-17</c:v>
                </c:pt>
                <c:pt idx="545">
                  <c:v>-7.4498064963424951E-17</c:v>
                </c:pt>
                <c:pt idx="546">
                  <c:v>-7.6012433472799166E-17</c:v>
                </c:pt>
                <c:pt idx="547">
                  <c:v>-7.7688911210294545E-17</c:v>
                </c:pt>
                <c:pt idx="548">
                  <c:v>-7.9853382444221754E-17</c:v>
                </c:pt>
                <c:pt idx="549">
                  <c:v>-8.2848845705402285E-17</c:v>
                </c:pt>
                <c:pt idx="550">
                  <c:v>-8.5834070371333654E-17</c:v>
                </c:pt>
                <c:pt idx="551">
                  <c:v>-8.9895141314651272E-17</c:v>
                </c:pt>
                <c:pt idx="552">
                  <c:v>-9.2800169986433706E-17</c:v>
                </c:pt>
                <c:pt idx="553">
                  <c:v>-9.5677894992221862E-17</c:v>
                </c:pt>
                <c:pt idx="554">
                  <c:v>-9.8193025256495322E-17</c:v>
                </c:pt>
                <c:pt idx="555">
                  <c:v>-9.9904482811435223E-17</c:v>
                </c:pt>
                <c:pt idx="556">
                  <c:v>-1.01666265778752E-16</c:v>
                </c:pt>
                <c:pt idx="557">
                  <c:v>-1.0377443703675006E-16</c:v>
                </c:pt>
                <c:pt idx="558">
                  <c:v>-1.0601996512072723E-16</c:v>
                </c:pt>
                <c:pt idx="559">
                  <c:v>-1.0839347229133531E-16</c:v>
                </c:pt>
                <c:pt idx="560">
                  <c:v>-1.0963653703251527E-16</c:v>
                </c:pt>
                <c:pt idx="561">
                  <c:v>-1.0904529449170105E-16</c:v>
                </c:pt>
                <c:pt idx="562">
                  <c:v>-1.0862467806245511E-16</c:v>
                </c:pt>
                <c:pt idx="563">
                  <c:v>-1.0822626053550968E-16</c:v>
                </c:pt>
                <c:pt idx="564">
                  <c:v>-1.0805049612040731E-16</c:v>
                </c:pt>
                <c:pt idx="565">
                  <c:v>-1.0776127760551366E-16</c:v>
                </c:pt>
                <c:pt idx="566">
                  <c:v>-1.074592535795931E-16</c:v>
                </c:pt>
                <c:pt idx="567">
                  <c:v>-1.07321042605681E-16</c:v>
                </c:pt>
                <c:pt idx="568">
                  <c:v>-1.0710860125721492E-16</c:v>
                </c:pt>
                <c:pt idx="569">
                  <c:v>-1.0676478435429003E-16</c:v>
                </c:pt>
                <c:pt idx="570">
                  <c:v>-1.0668030867651876E-16</c:v>
                </c:pt>
                <c:pt idx="571">
                  <c:v>-1.0650200641350029E-16</c:v>
                </c:pt>
                <c:pt idx="572">
                  <c:v>-1.062835949734606E-16</c:v>
                </c:pt>
                <c:pt idx="573">
                  <c:v>-1.0588687232644506E-16</c:v>
                </c:pt>
                <c:pt idx="574">
                  <c:v>-1.0573415872558685E-16</c:v>
                </c:pt>
                <c:pt idx="575">
                  <c:v>-1.057333068136432E-16</c:v>
                </c:pt>
                <c:pt idx="576">
                  <c:v>-1.0542787066796936E-16</c:v>
                </c:pt>
                <c:pt idx="577">
                  <c:v>-1.0534255425820119E-16</c:v>
                </c:pt>
                <c:pt idx="578">
                  <c:v>-1.0515230063208884E-16</c:v>
                </c:pt>
                <c:pt idx="579">
                  <c:v>-1.0502773590120053E-16</c:v>
                </c:pt>
                <c:pt idx="580">
                  <c:v>-1.0441174766621229E-16</c:v>
                </c:pt>
                <c:pt idx="581">
                  <c:v>-1.0419334740611936E-16</c:v>
                </c:pt>
                <c:pt idx="582">
                  <c:v>-1.04312782777431E-16</c:v>
                </c:pt>
                <c:pt idx="583">
                  <c:v>-1.0441772893773262E-16</c:v>
                </c:pt>
                <c:pt idx="584">
                  <c:v>-1.0436311936975463E-16</c:v>
                </c:pt>
                <c:pt idx="585">
                  <c:v>-1.0434776483086486E-16</c:v>
                </c:pt>
                <c:pt idx="586">
                  <c:v>-1.043417947392913E-16</c:v>
                </c:pt>
                <c:pt idx="587">
                  <c:v>-1.0445611416696236E-16</c:v>
                </c:pt>
                <c:pt idx="588">
                  <c:v>-1.0446293617047957E-16</c:v>
                </c:pt>
                <c:pt idx="589">
                  <c:v>-1.0436738340145156E-16</c:v>
                </c:pt>
                <c:pt idx="590">
                  <c:v>-1.0430169450622751E-16</c:v>
                </c:pt>
                <c:pt idx="591">
                  <c:v>-1.0413105945070184E-16</c:v>
                </c:pt>
                <c:pt idx="592">
                  <c:v>-1.0416518959219206E-16</c:v>
                </c:pt>
                <c:pt idx="593">
                  <c:v>-1.0416433544425907E-16</c:v>
                </c:pt>
                <c:pt idx="594">
                  <c:v>-1.041856600747224E-16</c:v>
                </c:pt>
                <c:pt idx="595">
                  <c:v>-1.040585373720138E-16</c:v>
                </c:pt>
                <c:pt idx="596">
                  <c:v>-1.0423087848741612E-16</c:v>
                </c:pt>
                <c:pt idx="597">
                  <c:v>-1.0434435271111158E-16</c:v>
                </c:pt>
                <c:pt idx="598">
                  <c:v>-1.0436910064127497E-16</c:v>
                </c:pt>
                <c:pt idx="599">
                  <c:v>-1.0436823754938457E-16</c:v>
                </c:pt>
                <c:pt idx="600">
                  <c:v>-1.0432387104863447E-16</c:v>
                </c:pt>
                <c:pt idx="601">
                  <c:v>-1.043417947392913E-16</c:v>
                </c:pt>
                <c:pt idx="602">
                  <c:v>-1.0390923589090887E-16</c:v>
                </c:pt>
                <c:pt idx="603">
                  <c:v>-1.0349460073318325E-16</c:v>
                </c:pt>
                <c:pt idx="604">
                  <c:v>-1.0357905405106102E-16</c:v>
                </c:pt>
                <c:pt idx="605">
                  <c:v>-1.0386401971420451E-16</c:v>
                </c:pt>
                <c:pt idx="606">
                  <c:v>-1.0393142361326263E-16</c:v>
                </c:pt>
                <c:pt idx="607">
                  <c:v>-1.0401417310725308E-16</c:v>
                </c:pt>
                <c:pt idx="608">
                  <c:v>-1.0412764733094857E-16</c:v>
                </c:pt>
                <c:pt idx="609">
                  <c:v>-1.041737176555859E-16</c:v>
                </c:pt>
                <c:pt idx="610">
                  <c:v>-1.0413020753875819E-16</c:v>
                </c:pt>
                <c:pt idx="611">
                  <c:v>-1.0417542371546256E-16</c:v>
                </c:pt>
                <c:pt idx="612">
                  <c:v>-1.0414301304978509E-16</c:v>
                </c:pt>
                <c:pt idx="613">
                  <c:v>-1.0402355531857992E-16</c:v>
                </c:pt>
                <c:pt idx="614">
                  <c:v>-1.0416774756401234E-16</c:v>
                </c:pt>
                <c:pt idx="615">
                  <c:v>-1.0398090605765327E-16</c:v>
                </c:pt>
                <c:pt idx="616">
                  <c:v>-1.0483066027157094E-16</c:v>
                </c:pt>
                <c:pt idx="617">
                  <c:v>-1.0846513127813292E-16</c:v>
                </c:pt>
                <c:pt idx="618">
                  <c:v>-8.8681081827363545E-17</c:v>
                </c:pt>
                <c:pt idx="619">
                  <c:v>-9.2650870741318135E-17</c:v>
                </c:pt>
                <c:pt idx="620">
                  <c:v>-1.0223703560104651E-16</c:v>
                </c:pt>
                <c:pt idx="621">
                  <c:v>-1.0271138956242263E-16</c:v>
                </c:pt>
                <c:pt idx="622">
                  <c:v>-1.0893949641945578E-16</c:v>
                </c:pt>
                <c:pt idx="623">
                  <c:v>-1.072092833858196E-16</c:v>
                </c:pt>
                <c:pt idx="624">
                  <c:v>-1.1440914897984912E-16</c:v>
                </c:pt>
                <c:pt idx="625">
                  <c:v>-1.1791992058340257E-16</c:v>
                </c:pt>
                <c:pt idx="626">
                  <c:v>-1.199316849244396E-16</c:v>
                </c:pt>
                <c:pt idx="627">
                  <c:v>-1.2339041387579276E-16</c:v>
                </c:pt>
                <c:pt idx="628">
                  <c:v>-1.1967999749084269E-16</c:v>
                </c:pt>
                <c:pt idx="629">
                  <c:v>-1.2283499635639868E-16</c:v>
                </c:pt>
                <c:pt idx="630">
                  <c:v>-1.3137518552051279E-16</c:v>
                </c:pt>
                <c:pt idx="631">
                  <c:v>-1.2469491242445726E-16</c:v>
                </c:pt>
                <c:pt idx="632">
                  <c:v>-1.2763832632546948E-16</c:v>
                </c:pt>
                <c:pt idx="633">
                  <c:v>-1.3937445755618957E-16</c:v>
                </c:pt>
                <c:pt idx="634">
                  <c:v>-1.2637223089394954E-16</c:v>
                </c:pt>
                <c:pt idx="635">
                  <c:v>-1.3123613157861448E-16</c:v>
                </c:pt>
                <c:pt idx="636">
                  <c:v>-1.2449526764306066E-16</c:v>
                </c:pt>
                <c:pt idx="637">
                  <c:v>-1.3473068555138774E-16</c:v>
                </c:pt>
                <c:pt idx="638">
                  <c:v>-1.2502081905266143E-16</c:v>
                </c:pt>
                <c:pt idx="639">
                  <c:v>-1.4037352219516961E-16</c:v>
                </c:pt>
                <c:pt idx="640">
                  <c:v>-1.2627410897315448E-16</c:v>
                </c:pt>
                <c:pt idx="641">
                  <c:v>-1.2698053179754081E-16</c:v>
                </c:pt>
                <c:pt idx="642">
                  <c:v>-1.3095884430291056E-16</c:v>
                </c:pt>
                <c:pt idx="643">
                  <c:v>-1.3281362206743505E-16</c:v>
                </c:pt>
                <c:pt idx="644">
                  <c:v>-1.2461726098619253E-16</c:v>
                </c:pt>
                <c:pt idx="645">
                  <c:v>-1.3840697403083694E-16</c:v>
                </c:pt>
                <c:pt idx="646">
                  <c:v>-1.4979502209094586E-16</c:v>
                </c:pt>
                <c:pt idx="647">
                  <c:v>-1.3060990698436638E-16</c:v>
                </c:pt>
                <c:pt idx="648">
                  <c:v>-1.2687047863755603E-16</c:v>
                </c:pt>
                <c:pt idx="649">
                  <c:v>-1.4008514664826218E-16</c:v>
                </c:pt>
                <c:pt idx="650">
                  <c:v>-1.3981469255602223E-16</c:v>
                </c:pt>
                <c:pt idx="651">
                  <c:v>-1.2524774961213755E-16</c:v>
                </c:pt>
                <c:pt idx="652">
                  <c:v>-1.3776539713368843E-16</c:v>
                </c:pt>
                <c:pt idx="653">
                  <c:v>-1.2961255064125237E-16</c:v>
                </c:pt>
                <c:pt idx="654">
                  <c:v>-1.2661793705602613E-16</c:v>
                </c:pt>
                <c:pt idx="655">
                  <c:v>-1.3462063239140296E-16</c:v>
                </c:pt>
                <c:pt idx="656">
                  <c:v>-1.2420433188834359E-16</c:v>
                </c:pt>
                <c:pt idx="657">
                  <c:v>-1.4830026991616902E-16</c:v>
                </c:pt>
                <c:pt idx="658">
                  <c:v>-1.3800683926406809E-16</c:v>
                </c:pt>
                <c:pt idx="659">
                  <c:v>-1.4600866927156515E-16</c:v>
                </c:pt>
                <c:pt idx="660">
                  <c:v>-1.3585515788924227E-16</c:v>
                </c:pt>
                <c:pt idx="661">
                  <c:v>-1.3173522229020719E-16</c:v>
                </c:pt>
                <c:pt idx="662">
                  <c:v>-1.2649763859282409E-16</c:v>
                </c:pt>
                <c:pt idx="663">
                  <c:v>-1.4619465886598061E-16</c:v>
                </c:pt>
                <c:pt idx="664">
                  <c:v>-1.4214041216216956E-16</c:v>
                </c:pt>
                <c:pt idx="665">
                  <c:v>-1.2757859857786155E-16</c:v>
                </c:pt>
                <c:pt idx="666">
                  <c:v>-1.2296467926691691E-16</c:v>
                </c:pt>
                <c:pt idx="667">
                  <c:v>-1.3424609746674113E-16</c:v>
                </c:pt>
                <c:pt idx="668">
                  <c:v>-1.3839416851981002E-16</c:v>
                </c:pt>
                <c:pt idx="669">
                  <c:v>-1.2511124469810209E-16</c:v>
                </c:pt>
                <c:pt idx="670">
                  <c:v>-1.2246728567124341E-16</c:v>
                </c:pt>
                <c:pt idx="671">
                  <c:v>-1.368627394116694E-16</c:v>
                </c:pt>
                <c:pt idx="672">
                  <c:v>-1.3690454570460986E-16</c:v>
                </c:pt>
                <c:pt idx="673">
                  <c:v>-1.2263963796659249E-16</c:v>
                </c:pt>
                <c:pt idx="674">
                  <c:v>-1.2397996153667711E-16</c:v>
                </c:pt>
                <c:pt idx="675">
                  <c:v>-1.2548834877453098E-16</c:v>
                </c:pt>
                <c:pt idx="676">
                  <c:v>-1.262911785158783E-16</c:v>
                </c:pt>
                <c:pt idx="677">
                  <c:v>-1.3519309709362735E-16</c:v>
                </c:pt>
                <c:pt idx="678">
                  <c:v>-1.2187433707055258E-16</c:v>
                </c:pt>
                <c:pt idx="679">
                  <c:v>-1.3759817419791603E-16</c:v>
                </c:pt>
                <c:pt idx="680">
                  <c:v>-1.2628947245600165E-16</c:v>
                </c:pt>
                <c:pt idx="681">
                  <c:v>-1.2001700133420777E-16</c:v>
                </c:pt>
                <c:pt idx="682">
                  <c:v>-1.340157324276182E-16</c:v>
                </c:pt>
                <c:pt idx="683">
                  <c:v>-1.3782936878908907E-16</c:v>
                </c:pt>
                <c:pt idx="684">
                  <c:v>-1.2257820192311861E-16</c:v>
                </c:pt>
                <c:pt idx="685">
                  <c:v>-1.2451659003753462E-16</c:v>
                </c:pt>
                <c:pt idx="686">
                  <c:v>-1.3579202696583853E-16</c:v>
                </c:pt>
                <c:pt idx="687">
                  <c:v>-1.2186495485922572E-16</c:v>
                </c:pt>
                <c:pt idx="688">
                  <c:v>-1.379402872769536E-16</c:v>
                </c:pt>
                <c:pt idx="689">
                  <c:v>-1.2413779108117589E-16</c:v>
                </c:pt>
                <c:pt idx="690">
                  <c:v>-1.2172162570568372E-16</c:v>
                </c:pt>
                <c:pt idx="691">
                  <c:v>-1.3813821705451618E-16</c:v>
                </c:pt>
                <c:pt idx="692">
                  <c:v>-1.2981475563045864E-16</c:v>
                </c:pt>
                <c:pt idx="693">
                  <c:v>-1.2180438414363158E-16</c:v>
                </c:pt>
                <c:pt idx="694">
                  <c:v>-1.3346032608817087E-16</c:v>
                </c:pt>
                <c:pt idx="695">
                  <c:v>-1.3226930399919121E-16</c:v>
                </c:pt>
                <c:pt idx="696">
                  <c:v>-1.3356611521645873E-16</c:v>
                </c:pt>
                <c:pt idx="697">
                  <c:v>-1.3138030370014273E-16</c:v>
                </c:pt>
                <c:pt idx="698">
                  <c:v>-1.155958958571851E-16</c:v>
                </c:pt>
                <c:pt idx="699">
                  <c:v>-1.2159706097479538E-16</c:v>
                </c:pt>
                <c:pt idx="700">
                  <c:v>-1.2585606169567558E-16</c:v>
                </c:pt>
                <c:pt idx="701">
                  <c:v>-1.1636630151691886E-16</c:v>
                </c:pt>
                <c:pt idx="702">
                  <c:v>-1.1782350248649477E-16</c:v>
                </c:pt>
                <c:pt idx="703">
                  <c:v>-1.1259447144838842E-16</c:v>
                </c:pt>
                <c:pt idx="704">
                  <c:v>-1.2651982631517785E-16</c:v>
                </c:pt>
                <c:pt idx="705">
                  <c:v>-1.1918857398674278E-16</c:v>
                </c:pt>
                <c:pt idx="706">
                  <c:v>-1.2542692614699322E-16</c:v>
                </c:pt>
                <c:pt idx="707">
                  <c:v>-1.1538601471652864E-16</c:v>
                </c:pt>
                <c:pt idx="708">
                  <c:v>-1.1587744716458597E-16</c:v>
                </c:pt>
                <c:pt idx="709">
                  <c:v>-1.252861549652715E-16</c:v>
                </c:pt>
                <c:pt idx="710">
                  <c:v>-1.1637996117587874E-16</c:v>
                </c:pt>
                <c:pt idx="711">
                  <c:v>-1.2554806757818148E-16</c:v>
                </c:pt>
                <c:pt idx="712">
                  <c:v>-1.126601491636657E-16</c:v>
                </c:pt>
                <c:pt idx="713">
                  <c:v>-1.1171996036034994E-16</c:v>
                </c:pt>
                <c:pt idx="714">
                  <c:v>-1.2587313123839942E-16</c:v>
                </c:pt>
                <c:pt idx="715">
                  <c:v>-1.185222491594309E-16</c:v>
                </c:pt>
                <c:pt idx="716">
                  <c:v>-1.0995903154096616E-16</c:v>
                </c:pt>
                <c:pt idx="717">
                  <c:v>-1.2829013958187782E-16</c:v>
                </c:pt>
                <c:pt idx="718">
                  <c:v>-1.1641578396130948E-16</c:v>
                </c:pt>
                <c:pt idx="719">
                  <c:v>-1.2536037415987875E-16</c:v>
                </c:pt>
                <c:pt idx="720">
                  <c:v>-1.236753683589895E-16</c:v>
                </c:pt>
                <c:pt idx="721">
                  <c:v>-1.24979866907654E-16</c:v>
                </c:pt>
                <c:pt idx="722">
                  <c:v>-1.2437582109180223E-16</c:v>
                </c:pt>
                <c:pt idx="723">
                  <c:v>-1.2548834877453098E-16</c:v>
                </c:pt>
                <c:pt idx="724">
                  <c:v>-1.245046498543875E-16</c:v>
                </c:pt>
                <c:pt idx="725">
                  <c:v>-1.2464542103610922E-16</c:v>
                </c:pt>
                <c:pt idx="726">
                  <c:v>-1.2423163779032724E-16</c:v>
                </c:pt>
                <c:pt idx="727">
                  <c:v>-1.2249544348517072E-16</c:v>
                </c:pt>
                <c:pt idx="728">
                  <c:v>-1.2444491987079024E-16</c:v>
                </c:pt>
                <c:pt idx="729">
                  <c:v>-1.2519059101629671E-16</c:v>
                </c:pt>
                <c:pt idx="730">
                  <c:v>-1.2392449558477678E-16</c:v>
                </c:pt>
                <c:pt idx="731">
                  <c:v>-1.2438008512349918E-16</c:v>
                </c:pt>
                <c:pt idx="732">
                  <c:v>-1.2491416683248316E-16</c:v>
                </c:pt>
                <c:pt idx="733">
                  <c:v>-1.2557623657205554E-16</c:v>
                </c:pt>
                <c:pt idx="734">
                  <c:v>-1.2626131464207435E-16</c:v>
                </c:pt>
                <c:pt idx="735">
                  <c:v>-1.2716907936377655E-16</c:v>
                </c:pt>
                <c:pt idx="736">
                  <c:v>-1.2862799757317589E-16</c:v>
                </c:pt>
                <c:pt idx="737">
                  <c:v>-1.2974734949541116E-16</c:v>
                </c:pt>
                <c:pt idx="738">
                  <c:v>-1.3055273720857878E-16</c:v>
                </c:pt>
                <c:pt idx="739">
                  <c:v>-1.308863222242225E-16</c:v>
                </c:pt>
                <c:pt idx="740">
                  <c:v>-1.3358146751935914E-16</c:v>
                </c:pt>
                <c:pt idx="741">
                  <c:v>-1.3402085060724814E-16</c:v>
                </c:pt>
                <c:pt idx="742">
                  <c:v>-1.3359939121001597E-16</c:v>
                </c:pt>
                <c:pt idx="743">
                  <c:v>-1.3383997919246262E-16</c:v>
                </c:pt>
                <c:pt idx="744">
                  <c:v>-1.3340742258006953E-16</c:v>
                </c:pt>
                <c:pt idx="745">
                  <c:v>-1.3230256881280167E-16</c:v>
                </c:pt>
                <c:pt idx="746">
                  <c:v>-1.3023109684806089E-16</c:v>
                </c:pt>
                <c:pt idx="747">
                  <c:v>-1.3438770938045975E-16</c:v>
                </c:pt>
                <c:pt idx="748">
                  <c:v>-1.342640099774512E-16</c:v>
                </c:pt>
                <c:pt idx="749">
                  <c:v>-1.3387666730577313E-16</c:v>
                </c:pt>
                <c:pt idx="750">
                  <c:v>-1.338323030410124E-16</c:v>
                </c:pt>
                <c:pt idx="751">
                  <c:v>-1.3356014512488518E-16</c:v>
                </c:pt>
                <c:pt idx="752">
                  <c:v>-1.3327604478962144E-16</c:v>
                </c:pt>
                <c:pt idx="753">
                  <c:v>-1.3090765579864327E-16</c:v>
                </c:pt>
                <c:pt idx="754">
                  <c:v>-1.3114142177757271E-16</c:v>
                </c:pt>
                <c:pt idx="755">
                  <c:v>-1.2939327387333293E-16</c:v>
                </c:pt>
                <c:pt idx="756">
                  <c:v>-1.2992309155061999E-16</c:v>
                </c:pt>
                <c:pt idx="757">
                  <c:v>-1.2951614372429135E-16</c:v>
                </c:pt>
                <c:pt idx="758">
                  <c:v>-1.2879947336069844E-16</c:v>
                </c:pt>
                <c:pt idx="759">
                  <c:v>-1.2628606033624838E-16</c:v>
                </c:pt>
                <c:pt idx="760">
                  <c:v>-1.2385539680578879E-16</c:v>
                </c:pt>
                <c:pt idx="761">
                  <c:v>-1.2059288039217481E-16</c:v>
                </c:pt>
                <c:pt idx="762">
                  <c:v>-1.2672970745583431E-16</c:v>
                </c:pt>
                <c:pt idx="763">
                  <c:v>-1.2585179766397865E-16</c:v>
                </c:pt>
                <c:pt idx="764">
                  <c:v>-1.2518632698459976E-16</c:v>
                </c:pt>
                <c:pt idx="765">
                  <c:v>-1.2469063721281358E-16</c:v>
                </c:pt>
                <c:pt idx="766">
                  <c:v>-1.2312422605123909E-16</c:v>
                </c:pt>
                <c:pt idx="767">
                  <c:v>-1.2165592563051289E-16</c:v>
                </c:pt>
                <c:pt idx="768">
                  <c:v>-1.2025247337301386E-16</c:v>
                </c:pt>
                <c:pt idx="769">
                  <c:v>-1.2352692102581756E-16</c:v>
                </c:pt>
                <c:pt idx="770">
                  <c:v>-1.2285974428656205E-16</c:v>
                </c:pt>
                <c:pt idx="771">
                  <c:v>-1.2243487276957658E-16</c:v>
                </c:pt>
                <c:pt idx="772">
                  <c:v>-1.2367878047874279E-16</c:v>
                </c:pt>
                <c:pt idx="773">
                  <c:v>-1.2342966219691294E-16</c:v>
                </c:pt>
                <c:pt idx="774">
                  <c:v>-1.2265925430118983E-16</c:v>
                </c:pt>
                <c:pt idx="775">
                  <c:v>-1.2245704931198358E-16</c:v>
                </c:pt>
                <c:pt idx="776">
                  <c:v>-1.2147932048341365E-16</c:v>
                </c:pt>
                <c:pt idx="777">
                  <c:v>-1.2117389551768659E-16</c:v>
                </c:pt>
                <c:pt idx="778">
                  <c:v>-1.1935494277458217E-16</c:v>
                </c:pt>
                <c:pt idx="779">
                  <c:v>-1.1978408950321134E-16</c:v>
                </c:pt>
                <c:pt idx="780">
                  <c:v>-1.190409785655145E-16</c:v>
                </c:pt>
                <c:pt idx="781">
                  <c:v>-1.1690294343371248E-16</c:v>
                </c:pt>
                <c:pt idx="782">
                  <c:v>-1.1631852513240483E-16</c:v>
                </c:pt>
                <c:pt idx="783">
                  <c:v>-1.179847553306936E-16</c:v>
                </c:pt>
                <c:pt idx="784">
                  <c:v>-1.1879612431538155E-16</c:v>
                </c:pt>
                <c:pt idx="785">
                  <c:v>-1.1563940821000218E-16</c:v>
                </c:pt>
                <c:pt idx="786">
                  <c:v>-1.1515224873759918E-16</c:v>
                </c:pt>
                <c:pt idx="787">
                  <c:v>-1.1450725972069742E-16</c:v>
                </c:pt>
                <c:pt idx="788">
                  <c:v>-1.1353550098370106E-16</c:v>
                </c:pt>
                <c:pt idx="789">
                  <c:v>-1.1220797174469657E-16</c:v>
                </c:pt>
                <c:pt idx="790">
                  <c:v>-1.1184537923917124E-16</c:v>
                </c:pt>
                <c:pt idx="791">
                  <c:v>-1.1088983589696571E-16</c:v>
                </c:pt>
                <c:pt idx="792">
                  <c:v>-1.1020047367134579E-16</c:v>
                </c:pt>
                <c:pt idx="793">
                  <c:v>-1.0909733714390135E-16</c:v>
                </c:pt>
                <c:pt idx="794">
                  <c:v>-1.0820066069340265E-16</c:v>
                </c:pt>
                <c:pt idx="795">
                  <c:v>-1.0763244884292842E-16</c:v>
                </c:pt>
                <c:pt idx="796">
                  <c:v>-1.0693540822986896E-16</c:v>
                </c:pt>
                <c:pt idx="797">
                  <c:v>-1.0602167118060386E-16</c:v>
                </c:pt>
                <c:pt idx="798">
                  <c:v>-1.0539715488222176E-16</c:v>
                </c:pt>
                <c:pt idx="799">
                  <c:v>-1.0471803572382978E-16</c:v>
                </c:pt>
                <c:pt idx="800">
                  <c:v>-1.0387169586565472E-16</c:v>
                </c:pt>
                <c:pt idx="801">
                  <c:v>-1.0208345890829791E-16</c:v>
                </c:pt>
                <c:pt idx="802">
                  <c:v>-1.0058189367396123E-16</c:v>
                </c:pt>
                <c:pt idx="803">
                  <c:v>-1.0336662388254168E-16</c:v>
                </c:pt>
                <c:pt idx="804">
                  <c:v>-1.0281462966284761E-16</c:v>
                </c:pt>
                <c:pt idx="805">
                  <c:v>-1.0208090093647763E-16</c:v>
                </c:pt>
                <c:pt idx="806">
                  <c:v>-1.0097604940519911E-16</c:v>
                </c:pt>
                <c:pt idx="807">
                  <c:v>-1.0109208383670422E-16</c:v>
                </c:pt>
                <c:pt idx="808">
                  <c:v>-9.9753466326496247E-17</c:v>
                </c:pt>
                <c:pt idx="809">
                  <c:v>-9.9752612178563258E-17</c:v>
                </c:pt>
                <c:pt idx="810">
                  <c:v>-9.7738298809663335E-17</c:v>
                </c:pt>
                <c:pt idx="811">
                  <c:v>-9.6181258679468907E-17</c:v>
                </c:pt>
                <c:pt idx="812">
                  <c:v>-9.833807164986075E-17</c:v>
                </c:pt>
                <c:pt idx="813">
                  <c:v>-9.8070177765430409E-17</c:v>
                </c:pt>
                <c:pt idx="814">
                  <c:v>-9.7402146878241896E-17</c:v>
                </c:pt>
                <c:pt idx="815">
                  <c:v>-9.6531913237836458E-17</c:v>
                </c:pt>
                <c:pt idx="816">
                  <c:v>-9.6620641767357909E-17</c:v>
                </c:pt>
                <c:pt idx="817">
                  <c:v>-9.6029410406490472E-17</c:v>
                </c:pt>
                <c:pt idx="818">
                  <c:v>-9.5579782015384227E-17</c:v>
                </c:pt>
                <c:pt idx="819">
                  <c:v>-9.5038024154949997E-17</c:v>
                </c:pt>
                <c:pt idx="820">
                  <c:v>-9.4514187749183255E-17</c:v>
                </c:pt>
                <c:pt idx="821">
                  <c:v>-9.2900840935091657E-17</c:v>
                </c:pt>
                <c:pt idx="822">
                  <c:v>-9.1524694579576271E-17</c:v>
                </c:pt>
                <c:pt idx="823">
                  <c:v>-9.0256881908232928E-17</c:v>
                </c:pt>
                <c:pt idx="824">
                  <c:v>-8.8344089163945245E-17</c:v>
                </c:pt>
                <c:pt idx="825">
                  <c:v>-9.2484510897436148E-17</c:v>
                </c:pt>
                <c:pt idx="826">
                  <c:v>-9.1708975878125721E-17</c:v>
                </c:pt>
                <c:pt idx="827">
                  <c:v>-9.0339640346180819E-17</c:v>
                </c:pt>
                <c:pt idx="828">
                  <c:v>-8.9499270579579332E-17</c:v>
                </c:pt>
                <c:pt idx="829">
                  <c:v>-9.0349876705440673E-17</c:v>
                </c:pt>
                <c:pt idx="830">
                  <c:v>-8.9895141314651272E-17</c:v>
                </c:pt>
                <c:pt idx="831">
                  <c:v>-9.0174977618218064E-17</c:v>
                </c:pt>
                <c:pt idx="832">
                  <c:v>-8.9632365609850845E-17</c:v>
                </c:pt>
                <c:pt idx="833">
                  <c:v>-8.9814088936580028E-17</c:v>
                </c:pt>
                <c:pt idx="834">
                  <c:v>-8.7727253488992069E-17</c:v>
                </c:pt>
                <c:pt idx="835">
                  <c:v>-8.6743547860880514E-17</c:v>
                </c:pt>
                <c:pt idx="836">
                  <c:v>-8.6930389367239599E-17</c:v>
                </c:pt>
                <c:pt idx="837">
                  <c:v>-8.857614237502998E-17</c:v>
                </c:pt>
                <c:pt idx="838">
                  <c:v>-8.7751136091275677E-17</c:v>
                </c:pt>
                <c:pt idx="839">
                  <c:v>-8.5263305021017831E-17</c:v>
                </c:pt>
                <c:pt idx="840">
                  <c:v>-8.7864610314971151E-17</c:v>
                </c:pt>
                <c:pt idx="841">
                  <c:v>-8.7356117268147407E-17</c:v>
                </c:pt>
                <c:pt idx="842">
                  <c:v>-8.5438199636261727E-17</c:v>
                </c:pt>
                <c:pt idx="843">
                  <c:v>-8.7850105452035683E-17</c:v>
                </c:pt>
                <c:pt idx="844">
                  <c:v>-8.7390240701669583E-17</c:v>
                </c:pt>
                <c:pt idx="845">
                  <c:v>-8.7252888347669202E-17</c:v>
                </c:pt>
                <c:pt idx="846">
                  <c:v>-8.6023476557481075E-17</c:v>
                </c:pt>
                <c:pt idx="847">
                  <c:v>-8.6152305320066294E-17</c:v>
                </c:pt>
                <c:pt idx="848">
                  <c:v>-8.7641930371255842E-17</c:v>
                </c:pt>
                <c:pt idx="849">
                  <c:v>-8.6697477536243161E-17</c:v>
                </c:pt>
                <c:pt idx="850">
                  <c:v>-8.4925453737687816E-17</c:v>
                </c:pt>
                <c:pt idx="851">
                  <c:v>-8.4811977278002997E-17</c:v>
                </c:pt>
                <c:pt idx="852">
                  <c:v>-8.3561240857351542E-17</c:v>
                </c:pt>
                <c:pt idx="853">
                  <c:v>-8.5113999067934203E-17</c:v>
                </c:pt>
                <c:pt idx="854">
                  <c:v>-8.5578118906039801E-17</c:v>
                </c:pt>
                <c:pt idx="855">
                  <c:v>-8.566685861550801E-17</c:v>
                </c:pt>
                <c:pt idx="856">
                  <c:v>-8.5721459239528583E-17</c:v>
                </c:pt>
                <c:pt idx="857">
                  <c:v>-8.3707986602625534E-17</c:v>
                </c:pt>
                <c:pt idx="858">
                  <c:v>-8.2831787342625238E-17</c:v>
                </c:pt>
                <c:pt idx="859">
                  <c:v>-8.210403541579688E-17</c:v>
                </c:pt>
                <c:pt idx="860">
                  <c:v>-8.1366899041652324E-17</c:v>
                </c:pt>
                <c:pt idx="861">
                  <c:v>-8.4820512049364918E-17</c:v>
                </c:pt>
                <c:pt idx="862">
                  <c:v>-8.245298167829844E-17</c:v>
                </c:pt>
                <c:pt idx="863">
                  <c:v>-8.1771300076107447E-17</c:v>
                </c:pt>
                <c:pt idx="864">
                  <c:v>-8.4923740969843124E-17</c:v>
                </c:pt>
                <c:pt idx="865">
                  <c:v>-8.4115799756833938E-17</c:v>
                </c:pt>
                <c:pt idx="866">
                  <c:v>-8.4892182216109297E-17</c:v>
                </c:pt>
                <c:pt idx="867">
                  <c:v>-8.4664388564742761E-17</c:v>
                </c:pt>
                <c:pt idx="868">
                  <c:v>-8.4846959331436876E-17</c:v>
                </c:pt>
                <c:pt idx="869">
                  <c:v>-8.4663534416809772E-17</c:v>
                </c:pt>
                <c:pt idx="870">
                  <c:v>-8.2925634051776603E-17</c:v>
                </c:pt>
                <c:pt idx="871">
                  <c:v>-8.3329176466320023E-17</c:v>
                </c:pt>
                <c:pt idx="872">
                  <c:v>-8.2032365249052501E-17</c:v>
                </c:pt>
                <c:pt idx="873">
                  <c:v>-8.0390017653047331E-17</c:v>
                </c:pt>
                <c:pt idx="874">
                  <c:v>-8.4378582169602397E-17</c:v>
                </c:pt>
                <c:pt idx="875">
                  <c:v>-8.4266805061826155E-17</c:v>
                </c:pt>
                <c:pt idx="876">
                  <c:v>-8.4401610623953016E-17</c:v>
                </c:pt>
                <c:pt idx="877">
                  <c:v>-8.3282251993749656E-17</c:v>
                </c:pt>
                <c:pt idx="878">
                  <c:v>-8.2416293564987927E-17</c:v>
                </c:pt>
                <c:pt idx="879">
                  <c:v>-8.0610998244854063E-17</c:v>
                </c:pt>
                <c:pt idx="880">
                  <c:v>-8.3765999346399376E-17</c:v>
                </c:pt>
                <c:pt idx="881">
                  <c:v>-8.2749876344642304E-17</c:v>
                </c:pt>
                <c:pt idx="882">
                  <c:v>-8.2971704376413968E-17</c:v>
                </c:pt>
                <c:pt idx="883">
                  <c:v>-8.1441981328149996E-17</c:v>
                </c:pt>
                <c:pt idx="884">
                  <c:v>-8.3950282880938182E-17</c:v>
                </c:pt>
                <c:pt idx="885">
                  <c:v>-8.238984628291597E-17</c:v>
                </c:pt>
                <c:pt idx="886">
                  <c:v>-8.1503406191677118E-17</c:v>
                </c:pt>
                <c:pt idx="887">
                  <c:v>-8.3350516748708824E-17</c:v>
                </c:pt>
                <c:pt idx="888">
                  <c:v>-8.2704664639916641E-17</c:v>
                </c:pt>
                <c:pt idx="889">
                  <c:v>-8.1740577582391781E-17</c:v>
                </c:pt>
                <c:pt idx="890">
                  <c:v>-8.2678217357844684E-17</c:v>
                </c:pt>
                <c:pt idx="891">
                  <c:v>-8.2351452109728799E-17</c:v>
                </c:pt>
                <c:pt idx="892">
                  <c:v>-8.1550328428258116E-17</c:v>
                </c:pt>
                <c:pt idx="893">
                  <c:v>-8.5060252591846631E-17</c:v>
                </c:pt>
                <c:pt idx="894">
                  <c:v>-8.3109917586315409E-17</c:v>
                </c:pt>
                <c:pt idx="895">
                  <c:v>-8.3016927261086402E-17</c:v>
                </c:pt>
                <c:pt idx="896">
                  <c:v>-8.0587963082535387E-17</c:v>
                </c:pt>
                <c:pt idx="897">
                  <c:v>-8.2569863549768481E-17</c:v>
                </c:pt>
                <c:pt idx="898">
                  <c:v>-8.1022216810847677E-17</c:v>
                </c:pt>
                <c:pt idx="899">
                  <c:v>-8.2010181998677457E-17</c:v>
                </c:pt>
                <c:pt idx="900">
                  <c:v>-7.9988181298380557E-17</c:v>
                </c:pt>
                <c:pt idx="901">
                  <c:v>-8.0281670552939186E-17</c:v>
                </c:pt>
                <c:pt idx="902">
                  <c:v>-7.8493440303550451E-17</c:v>
                </c:pt>
                <c:pt idx="903">
                  <c:v>-7.7869775917112013E-17</c:v>
                </c:pt>
                <c:pt idx="904">
                  <c:v>-8.2002505847227251E-17</c:v>
                </c:pt>
                <c:pt idx="905">
                  <c:v>-7.9840581405173563E-17</c:v>
                </c:pt>
                <c:pt idx="906">
                  <c:v>-7.9542834826886054E-17</c:v>
                </c:pt>
                <c:pt idx="907">
                  <c:v>-7.7915846241749366E-17</c:v>
                </c:pt>
                <c:pt idx="908">
                  <c:v>-8.2055404883349878E-17</c:v>
                </c:pt>
                <c:pt idx="909">
                  <c:v>-8.0570046099846625E-17</c:v>
                </c:pt>
                <c:pt idx="910">
                  <c:v>-8.0680957879743107E-17</c:v>
                </c:pt>
                <c:pt idx="911">
                  <c:v>-8.1952175962871673E-17</c:v>
                </c:pt>
                <c:pt idx="912">
                  <c:v>-8.1597252900828483E-17</c:v>
                </c:pt>
                <c:pt idx="913">
                  <c:v>-8.1935965040059545E-17</c:v>
                </c:pt>
                <c:pt idx="914">
                  <c:v>-8.0275704933344339E-17</c:v>
                </c:pt>
                <c:pt idx="915">
                  <c:v>-8.0118716120842435E-17</c:v>
                </c:pt>
                <c:pt idx="916">
                  <c:v>-7.9021551920960902E-17</c:v>
                </c:pt>
                <c:pt idx="917">
                  <c:v>-8.2317324204227934E-17</c:v>
                </c:pt>
                <c:pt idx="918">
                  <c:v>-8.1873681556620721E-17</c:v>
                </c:pt>
                <c:pt idx="919">
                  <c:v>-8.2777182246625964E-17</c:v>
                </c:pt>
                <c:pt idx="920">
                  <c:v>-8.2179969614238196E-17</c:v>
                </c:pt>
                <c:pt idx="921">
                  <c:v>-8.0744940715090508E-17</c:v>
                </c:pt>
                <c:pt idx="922">
                  <c:v>-8.0535064046412747E-17</c:v>
                </c:pt>
                <c:pt idx="923">
                  <c:v>-8.2431652575856397E-17</c:v>
                </c:pt>
                <c:pt idx="924">
                  <c:v>-8.0737264563640314E-17</c:v>
                </c:pt>
                <c:pt idx="925">
                  <c:v>-8.0659628777301052E-17</c:v>
                </c:pt>
                <c:pt idx="926">
                  <c:v>-7.9328691890522022E-17</c:v>
                </c:pt>
                <c:pt idx="927">
                  <c:v>-8.2666265994750781E-17</c:v>
                </c:pt>
                <c:pt idx="928">
                  <c:v>-8.1134841358588875E-17</c:v>
                </c:pt>
                <c:pt idx="929">
                  <c:v>-8.0782480740344678E-17</c:v>
                </c:pt>
                <c:pt idx="930">
                  <c:v>-8.0225363869041991E-17</c:v>
                </c:pt>
                <c:pt idx="931">
                  <c:v>-7.9543686738829699E-17</c:v>
                </c:pt>
                <c:pt idx="932">
                  <c:v>-7.7634303878305927E-17</c:v>
                </c:pt>
                <c:pt idx="933">
                  <c:v>-8.3303592276138481E-17</c:v>
                </c:pt>
                <c:pt idx="934">
                  <c:v>-8.0727882352313461E-17</c:v>
                </c:pt>
                <c:pt idx="935">
                  <c:v>-8.0717645993053619E-17</c:v>
                </c:pt>
                <c:pt idx="936">
                  <c:v>-7.9772330066150522E-17</c:v>
                </c:pt>
                <c:pt idx="937">
                  <c:v>-8.1979475156887275E-17</c:v>
                </c:pt>
                <c:pt idx="938">
                  <c:v>-8.0872058945820416E-17</c:v>
                </c:pt>
                <c:pt idx="939">
                  <c:v>-7.8849199625611814E-17</c:v>
                </c:pt>
                <c:pt idx="940">
                  <c:v>-7.7647947885340336E-17</c:v>
                </c:pt>
                <c:pt idx="941">
                  <c:v>-7.8042964472479274E-17</c:v>
                </c:pt>
                <c:pt idx="942">
                  <c:v>-8.0675839700113179E-17</c:v>
                </c:pt>
                <c:pt idx="943">
                  <c:v>-7.946092382890312E-17</c:v>
                </c:pt>
                <c:pt idx="944">
                  <c:v>-7.8392769354892524E-17</c:v>
                </c:pt>
                <c:pt idx="945">
                  <c:v>-7.7208569269430061E-17</c:v>
                </c:pt>
                <c:pt idx="946">
                  <c:v>-7.68212400136881E-17</c:v>
                </c:pt>
                <c:pt idx="947">
                  <c:v>-8.0999192828475784E-17</c:v>
                </c:pt>
                <c:pt idx="948">
                  <c:v>-8.0211710918050167E-17</c:v>
                </c:pt>
                <c:pt idx="949">
                  <c:v>-7.9119664897798537E-17</c:v>
                </c:pt>
                <c:pt idx="950">
                  <c:v>-7.9007040350057351E-17</c:v>
                </c:pt>
                <c:pt idx="951">
                  <c:v>-7.8416651957176145E-17</c:v>
                </c:pt>
                <c:pt idx="952">
                  <c:v>-8.0278262905164631E-17</c:v>
                </c:pt>
                <c:pt idx="953">
                  <c:v>-7.9681045800798138E-17</c:v>
                </c:pt>
                <c:pt idx="954">
                  <c:v>-7.9062499593989627E-17</c:v>
                </c:pt>
                <c:pt idx="955">
                  <c:v>-7.7527658366095715E-17</c:v>
                </c:pt>
                <c:pt idx="956">
                  <c:v>-8.0629769375475814E-17</c:v>
                </c:pt>
                <c:pt idx="957">
                  <c:v>-7.8629093305642255E-17</c:v>
                </c:pt>
                <c:pt idx="958">
                  <c:v>-7.8028464081522494E-17</c:v>
                </c:pt>
                <c:pt idx="959">
                  <c:v>-7.8281853103017342E-17</c:v>
                </c:pt>
                <c:pt idx="960">
                  <c:v>-7.7571168482923445E-17</c:v>
                </c:pt>
                <c:pt idx="961">
                  <c:v>-8.0173316744863008E-17</c:v>
                </c:pt>
                <c:pt idx="962">
                  <c:v>-8.0018047408173852E-17</c:v>
                </c:pt>
                <c:pt idx="963">
                  <c:v>-7.9988181298380557E-17</c:v>
                </c:pt>
                <c:pt idx="964">
                  <c:v>-7.9263845963284193E-17</c:v>
                </c:pt>
                <c:pt idx="965">
                  <c:v>-7.7257204273855763E-17</c:v>
                </c:pt>
                <c:pt idx="966">
                  <c:v>-7.982522910227315E-17</c:v>
                </c:pt>
                <c:pt idx="967">
                  <c:v>-7.9666540937862681E-17</c:v>
                </c:pt>
                <c:pt idx="968">
                  <c:v>-7.8216164207793281E-17</c:v>
                </c:pt>
                <c:pt idx="969">
                  <c:v>-7.7778487179780927E-17</c:v>
                </c:pt>
                <c:pt idx="970">
                  <c:v>-7.9793659168592565E-17</c:v>
                </c:pt>
                <c:pt idx="971">
                  <c:v>-7.8919170440447616E-17</c:v>
                </c:pt>
                <c:pt idx="972">
                  <c:v>-7.8529269796949261E-17</c:v>
                </c:pt>
                <c:pt idx="973">
                  <c:v>-7.8420064076929413E-17</c:v>
                </c:pt>
                <c:pt idx="974">
                  <c:v>-7.7735822266928797E-17</c:v>
                </c:pt>
                <c:pt idx="975">
                  <c:v>-7.5884458858146924E-17</c:v>
                </c:pt>
                <c:pt idx="976">
                  <c:v>-8.0333722149096894E-17</c:v>
                </c:pt>
                <c:pt idx="977">
                  <c:v>-7.9131605080945656E-17</c:v>
                </c:pt>
                <c:pt idx="978">
                  <c:v>-7.864871187622895E-17</c:v>
                </c:pt>
                <c:pt idx="979">
                  <c:v>-7.8900399309825865E-17</c:v>
                </c:pt>
                <c:pt idx="980">
                  <c:v>-7.7561786271596592E-17</c:v>
                </c:pt>
                <c:pt idx="981">
                  <c:v>-7.704220048159066E-17</c:v>
                </c:pt>
                <c:pt idx="982">
                  <c:v>-7.9847416824626895E-17</c:v>
                </c:pt>
                <c:pt idx="983">
                  <c:v>-7.8967794264926559E-17</c:v>
                </c:pt>
                <c:pt idx="984">
                  <c:v>-7.8426040876471055E-17</c:v>
                </c:pt>
                <c:pt idx="985">
                  <c:v>-7.8168381115311212E-17</c:v>
                </c:pt>
                <c:pt idx="986">
                  <c:v>-7.8427746936347689E-17</c:v>
                </c:pt>
                <c:pt idx="987">
                  <c:v>-8.0442069249205027E-17</c:v>
                </c:pt>
                <c:pt idx="988">
                  <c:v>-8.0605023681301802E-17</c:v>
                </c:pt>
                <c:pt idx="989">
                  <c:v>-8.0178441632460993E-17</c:v>
                </c:pt>
                <c:pt idx="990">
                  <c:v>-7.9587199091646785E-17</c:v>
                </c:pt>
                <c:pt idx="991">
                  <c:v>-7.8461016221936876E-17</c:v>
                </c:pt>
                <c:pt idx="992">
                  <c:v>-7.8523304177354402E-17</c:v>
                </c:pt>
                <c:pt idx="993">
                  <c:v>-7.7336546120071659E-17</c:v>
                </c:pt>
                <c:pt idx="994">
                  <c:v>-8.0942874964631806E-17</c:v>
                </c:pt>
                <c:pt idx="995">
                  <c:v>-7.9429362839179949E-17</c:v>
                </c:pt>
                <c:pt idx="996">
                  <c:v>-7.829976561372739E-17</c:v>
                </c:pt>
                <c:pt idx="997">
                  <c:v>-7.7519123594733818E-17</c:v>
                </c:pt>
                <c:pt idx="998">
                  <c:v>-7.9559045749698169E-17</c:v>
                </c:pt>
                <c:pt idx="999">
                  <c:v>-7.8190568837664969E-17</c:v>
                </c:pt>
                <c:pt idx="1000">
                  <c:v>-7.7894521611286037E-17</c:v>
                </c:pt>
                <c:pt idx="1001">
                  <c:v>-7.6566140460337917E-17</c:v>
                </c:pt>
                <c:pt idx="1002">
                  <c:v>-7.8754505476495505E-17</c:v>
                </c:pt>
                <c:pt idx="1003">
                  <c:v>-7.844565944705775E-17</c:v>
                </c:pt>
                <c:pt idx="1004">
                  <c:v>-7.755239288032298E-17</c:v>
                </c:pt>
                <c:pt idx="1005">
                  <c:v>-7.695518248392457E-17</c:v>
                </c:pt>
                <c:pt idx="1006">
                  <c:v>-7.8479798532505385E-17</c:v>
                </c:pt>
                <c:pt idx="1007">
                  <c:v>-7.7938885876046756E-17</c:v>
                </c:pt>
                <c:pt idx="1008">
                  <c:v>-7.8095011596658257E-17</c:v>
                </c:pt>
                <c:pt idx="1009">
                  <c:v>-7.7198339618138276E-17</c:v>
                </c:pt>
                <c:pt idx="1010">
                  <c:v>-7.6380998305887409E-17</c:v>
                </c:pt>
                <c:pt idx="1011">
                  <c:v>-7.5101256631343704E-17</c:v>
                </c:pt>
                <c:pt idx="1012">
                  <c:v>-7.8169239735222927E-17</c:v>
                </c:pt>
                <c:pt idx="1013">
                  <c:v>-7.7920105801467591E-17</c:v>
                </c:pt>
                <c:pt idx="1014">
                  <c:v>-7.6973099466613331E-17</c:v>
                </c:pt>
                <c:pt idx="1015">
                  <c:v>-7.6491062645818959E-17</c:v>
                </c:pt>
                <c:pt idx="1016">
                  <c:v>-7.5585846951979643E-17</c:v>
                </c:pt>
                <c:pt idx="1017">
                  <c:v>-7.5030445084511016E-17</c:v>
                </c:pt>
                <c:pt idx="1018">
                  <c:v>-7.8408128365760995E-17</c:v>
                </c:pt>
                <c:pt idx="1019">
                  <c:v>-7.7447462371946829E-17</c:v>
                </c:pt>
                <c:pt idx="1020">
                  <c:v>-7.7179568487516513E-17</c:v>
                </c:pt>
                <c:pt idx="1021">
                  <c:v>-7.6583198823114964E-17</c:v>
                </c:pt>
                <c:pt idx="1022">
                  <c:v>-7.8403853154117311E-17</c:v>
                </c:pt>
                <c:pt idx="1023">
                  <c:v>-7.7787876099075837E-17</c:v>
                </c:pt>
                <c:pt idx="1024">
                  <c:v>-7.7725588143658299E-17</c:v>
                </c:pt>
                <c:pt idx="1025">
                  <c:v>-7.6073869516273059E-17</c:v>
                </c:pt>
                <c:pt idx="1026">
                  <c:v>-7.792266377328787E-17</c:v>
                </c:pt>
                <c:pt idx="1027">
                  <c:v>-7.7978127489198859E-17</c:v>
                </c:pt>
                <c:pt idx="1028">
                  <c:v>-7.6677904152178044E-17</c:v>
                </c:pt>
                <c:pt idx="1029">
                  <c:v>-7.9026670100590817E-17</c:v>
                </c:pt>
                <c:pt idx="1030">
                  <c:v>-7.7785315891266189E-17</c:v>
                </c:pt>
                <c:pt idx="1031">
                  <c:v>-7.7196629086282929E-17</c:v>
                </c:pt>
                <c:pt idx="1032">
                  <c:v>-7.7932057164561493E-17</c:v>
                </c:pt>
                <c:pt idx="1033">
                  <c:v>-7.7192362818596647E-17</c:v>
                </c:pt>
                <c:pt idx="1034">
                  <c:v>-7.6060216565281235E-17</c:v>
                </c:pt>
                <c:pt idx="1035">
                  <c:v>-7.8375699812168707E-17</c:v>
                </c:pt>
                <c:pt idx="1036">
                  <c:v>-7.8270758123845797E-17</c:v>
                </c:pt>
                <c:pt idx="1037">
                  <c:v>-7.6767493537600541E-17</c:v>
                </c:pt>
                <c:pt idx="1038">
                  <c:v>-7.4368386524885419E-17</c:v>
                </c:pt>
                <c:pt idx="1039">
                  <c:v>-7.7942293523821348E-17</c:v>
                </c:pt>
                <c:pt idx="1040">
                  <c:v>-7.7339958239824928E-17</c:v>
                </c:pt>
                <c:pt idx="1041">
                  <c:v>-7.6544811357895862E-17</c:v>
                </c:pt>
                <c:pt idx="1042">
                  <c:v>-7.4810327584594699E-17</c:v>
                </c:pt>
                <c:pt idx="1043">
                  <c:v>-7.471306428371134E-17</c:v>
                </c:pt>
                <c:pt idx="1044">
                  <c:v>-7.4415310997455774E-17</c:v>
                </c:pt>
                <c:pt idx="1045">
                  <c:v>-7.6935563913337862E-17</c:v>
                </c:pt>
                <c:pt idx="1046">
                  <c:v>-7.5794869472724428E-17</c:v>
                </c:pt>
                <c:pt idx="1047">
                  <c:v>-7.6160876333992391E-17</c:v>
                </c:pt>
                <c:pt idx="1048">
                  <c:v>-7.540754468896118E-17</c:v>
                </c:pt>
                <c:pt idx="1049">
                  <c:v>-7.7163353092725685E-17</c:v>
                </c:pt>
                <c:pt idx="1050">
                  <c:v>-7.5516745937002314E-17</c:v>
                </c:pt>
                <c:pt idx="1051">
                  <c:v>-7.5516745937002314E-17</c:v>
                </c:pt>
                <c:pt idx="1052">
                  <c:v>-7.8237486602267266E-17</c:v>
                </c:pt>
                <c:pt idx="1053">
                  <c:v>-7.790134585079261E-17</c:v>
                </c:pt>
                <c:pt idx="1054">
                  <c:v>-7.6599411981916436E-17</c:v>
                </c:pt>
                <c:pt idx="1055">
                  <c:v>-7.70200328831411E-17</c:v>
                </c:pt>
                <c:pt idx="1056">
                  <c:v>-7.740223948727442E-17</c:v>
                </c:pt>
                <c:pt idx="1057">
                  <c:v>-7.5979164187209979E-17</c:v>
                </c:pt>
                <c:pt idx="1058">
                  <c:v>-7.5567934441269594E-17</c:v>
                </c:pt>
                <c:pt idx="1059">
                  <c:v>-7.4756581108507127E-17</c:v>
                </c:pt>
                <c:pt idx="1060">
                  <c:v>-7.688692890891216E-17</c:v>
                </c:pt>
                <c:pt idx="1061">
                  <c:v>-7.6213775370115019E-17</c:v>
                </c:pt>
                <c:pt idx="1062">
                  <c:v>-7.5575617300687858E-17</c:v>
                </c:pt>
                <c:pt idx="1063">
                  <c:v>-7.696713384701846E-17</c:v>
                </c:pt>
                <c:pt idx="1064">
                  <c:v>-7.6456934740318082E-17</c:v>
                </c:pt>
                <c:pt idx="1065">
                  <c:v>-7.5107222250938563E-17</c:v>
                </c:pt>
                <c:pt idx="1066">
                  <c:v>-7.466187577944406E-17</c:v>
                </c:pt>
                <c:pt idx="1067">
                  <c:v>-7.6832332756870313E-17</c:v>
                </c:pt>
                <c:pt idx="1068">
                  <c:v>-7.5773551550229144E-17</c:v>
                </c:pt>
                <c:pt idx="1069">
                  <c:v>-7.4824827975551479E-17</c:v>
                </c:pt>
                <c:pt idx="1070">
                  <c:v>-7.7418452646075892E-17</c:v>
                </c:pt>
                <c:pt idx="1071">
                  <c:v>-7.6125058020540339E-17</c:v>
                </c:pt>
                <c:pt idx="1072">
                  <c:v>-7.5995375110022107E-17</c:v>
                </c:pt>
                <c:pt idx="1073">
                  <c:v>-7.4879428599572028E-17</c:v>
                </c:pt>
                <c:pt idx="1074">
                  <c:v>-7.4603011123726561E-17</c:v>
                </c:pt>
                <c:pt idx="1075">
                  <c:v>-7.3395775875945421E-17</c:v>
                </c:pt>
                <c:pt idx="1076">
                  <c:v>-7.751656338692417E-17</c:v>
                </c:pt>
                <c:pt idx="1077">
                  <c:v>-7.6351145612030228E-17</c:v>
                </c:pt>
                <c:pt idx="1078">
                  <c:v>-7.5881051210372344E-17</c:v>
                </c:pt>
                <c:pt idx="1079">
                  <c:v>-7.617198025712135E-17</c:v>
                </c:pt>
                <c:pt idx="1080">
                  <c:v>-7.5201068960089916E-17</c:v>
                </c:pt>
                <c:pt idx="1081">
                  <c:v>-7.4211399948372871E-17</c:v>
                </c:pt>
                <c:pt idx="1082">
                  <c:v>-7.7357023310570032E-17</c:v>
                </c:pt>
                <c:pt idx="1083">
                  <c:v>-7.6017558360397138E-17</c:v>
                </c:pt>
                <c:pt idx="1084">
                  <c:v>-7.7670135607694093E-17</c:v>
                </c:pt>
                <c:pt idx="1085">
                  <c:v>-7.6874982017796971E-17</c:v>
                </c:pt>
                <c:pt idx="1086">
                  <c:v>-7.693384667351447E-17</c:v>
                </c:pt>
                <c:pt idx="1087">
                  <c:v>-7.6381856925799111E-17</c:v>
                </c:pt>
                <c:pt idx="1088">
                  <c:v>-7.5107222250938563E-17</c:v>
                </c:pt>
                <c:pt idx="1089">
                  <c:v>-7.3653433401115895E-17</c:v>
                </c:pt>
                <c:pt idx="1090">
                  <c:v>-7.6456934740318082E-17</c:v>
                </c:pt>
                <c:pt idx="1091">
                  <c:v>-7.5548304690736141E-17</c:v>
                </c:pt>
                <c:pt idx="1092">
                  <c:v>-7.4496363375527005E-17</c:v>
                </c:pt>
                <c:pt idx="1093">
                  <c:v>-7.6415128447377642E-17</c:v>
                </c:pt>
                <c:pt idx="1094">
                  <c:v>-7.5881051210372344E-17</c:v>
                </c:pt>
                <c:pt idx="1095">
                  <c:v>-7.5474939644061862E-17</c:v>
                </c:pt>
                <c:pt idx="1096">
                  <c:v>-7.4659315571634424E-17</c:v>
                </c:pt>
                <c:pt idx="1097">
                  <c:v>-7.662671117593205E-17</c:v>
                </c:pt>
                <c:pt idx="1098">
                  <c:v>-7.575989859923732E-17</c:v>
                </c:pt>
                <c:pt idx="1099">
                  <c:v>-7.549541683456026E-17</c:v>
                </c:pt>
                <c:pt idx="1100">
                  <c:v>-7.3838575555566404E-17</c:v>
                </c:pt>
                <c:pt idx="1101">
                  <c:v>-7.7140311222438951E-17</c:v>
                </c:pt>
                <c:pt idx="1102">
                  <c:v>-7.5768428898620528E-17</c:v>
                </c:pt>
                <c:pt idx="1103">
                  <c:v>-7.4840182514441249E-17</c:v>
                </c:pt>
                <c:pt idx="1104">
                  <c:v>-7.4388016275418885E-17</c:v>
                </c:pt>
                <c:pt idx="1105">
                  <c:v>-7.96400981277694E-17</c:v>
                </c:pt>
                <c:pt idx="1106">
                  <c:v>-7.6615622904728563E-17</c:v>
                </c:pt>
                <c:pt idx="1107">
                  <c:v>-7.5689938964348276E-17</c:v>
                </c:pt>
                <c:pt idx="1108">
                  <c:v>-7.5677140161289442E-17</c:v>
                </c:pt>
                <c:pt idx="1109">
                  <c:v>-7.4388863715383816E-17</c:v>
                </c:pt>
                <c:pt idx="1110">
                  <c:v>-7.4304392509591235E-17</c:v>
                </c:pt>
                <c:pt idx="1111">
                  <c:v>-7.2805380775096145E-17</c:v>
                </c:pt>
                <c:pt idx="1112">
                  <c:v>-7.1587922583991278E-17</c:v>
                </c:pt>
                <c:pt idx="1113">
                  <c:v>-7.5692499172157924E-17</c:v>
                </c:pt>
                <c:pt idx="1114">
                  <c:v>-7.4326580231944979E-17</c:v>
                </c:pt>
                <c:pt idx="1115">
                  <c:v>-7.416276941592587E-17</c:v>
                </c:pt>
                <c:pt idx="1116">
                  <c:v>-7.6067040804787797E-17</c:v>
                </c:pt>
                <c:pt idx="1117">
                  <c:v>-7.4821422563766256E-17</c:v>
                </c:pt>
                <c:pt idx="1118">
                  <c:v>-7.4050162756099525E-17</c:v>
                </c:pt>
                <c:pt idx="1119">
                  <c:v>-7.4308663249256218E-17</c:v>
                </c:pt>
                <c:pt idx="1120">
                  <c:v>-7.3429056341481366E-17</c:v>
                </c:pt>
                <c:pt idx="1121">
                  <c:v>-7.2508486108752281E-17</c:v>
                </c:pt>
                <c:pt idx="1122">
                  <c:v>-7.2288364136857263E-17</c:v>
                </c:pt>
                <c:pt idx="1123">
                  <c:v>-7.6160033366006148E-17</c:v>
                </c:pt>
                <c:pt idx="1124">
                  <c:v>-7.561400476590696E-17</c:v>
                </c:pt>
                <c:pt idx="1125">
                  <c:v>-7.587336387897538E-17</c:v>
                </c:pt>
                <c:pt idx="1126">
                  <c:v>-7.4553517499389157E-17</c:v>
                </c:pt>
                <c:pt idx="1127">
                  <c:v>-7.9022399360925821E-17</c:v>
                </c:pt>
                <c:pt idx="1128">
                  <c:v>-7.6392093285058953E-17</c:v>
                </c:pt>
                <c:pt idx="1129">
                  <c:v>-7.5589268015690338E-17</c:v>
                </c:pt>
                <c:pt idx="1130">
                  <c:v>-7.4077457478136414E-17</c:v>
                </c:pt>
                <c:pt idx="1131">
                  <c:v>-7.3104855773153842E-17</c:v>
                </c:pt>
                <c:pt idx="1132">
                  <c:v>-7.5149887163790706E-17</c:v>
                </c:pt>
                <c:pt idx="1133">
                  <c:v>-7.4633722437495469E-17</c:v>
                </c:pt>
                <c:pt idx="1134">
                  <c:v>-7.4934033695571302E-17</c:v>
                </c:pt>
                <c:pt idx="1135">
                  <c:v>-7.4838480926543303E-17</c:v>
                </c:pt>
                <c:pt idx="1136">
                  <c:v>-7.364916936941897E-17</c:v>
                </c:pt>
                <c:pt idx="1137">
                  <c:v>-7.2611721737198569E-17</c:v>
                </c:pt>
                <c:pt idx="1138">
                  <c:v>-7.2818186286123049E-17</c:v>
                </c:pt>
                <c:pt idx="1139">
                  <c:v>-7.3838575555566404E-17</c:v>
                </c:pt>
                <c:pt idx="1140">
                  <c:v>-7.596295102840852E-17</c:v>
                </c:pt>
                <c:pt idx="1141">
                  <c:v>-7.5492004714806991E-17</c:v>
                </c:pt>
                <c:pt idx="1142">
                  <c:v>-7.4501481555156932E-17</c:v>
                </c:pt>
                <c:pt idx="1143">
                  <c:v>-7.2933364333705813E-17</c:v>
                </c:pt>
                <c:pt idx="1144">
                  <c:v>-7.1761963051302172E-17</c:v>
                </c:pt>
                <c:pt idx="1145">
                  <c:v>-6.9868793349579872E-17</c:v>
                </c:pt>
                <c:pt idx="1146">
                  <c:v>-7.0192139769974394E-17</c:v>
                </c:pt>
                <c:pt idx="1147">
                  <c:v>-7.708657592629815E-17</c:v>
                </c:pt>
                <c:pt idx="1148">
                  <c:v>-7.6106282417939888E-17</c:v>
                </c:pt>
                <c:pt idx="1149">
                  <c:v>-7.5187427189044851E-17</c:v>
                </c:pt>
                <c:pt idx="1150">
                  <c:v>-7.3523752726587019E-17</c:v>
                </c:pt>
                <c:pt idx="1151">
                  <c:v>-7.5599504374950192E-17</c:v>
                </c:pt>
                <c:pt idx="1152">
                  <c:v>-7.4565468862483059E-17</c:v>
                </c:pt>
                <c:pt idx="1153">
                  <c:v>-7.3161151277104279E-17</c:v>
                </c:pt>
                <c:pt idx="1154">
                  <c:v>-7.2639016459235458E-17</c:v>
                </c:pt>
                <c:pt idx="1155">
                  <c:v>-7.6265822494294002E-17</c:v>
                </c:pt>
                <c:pt idx="1156">
                  <c:v>-7.5263363623475524E-17</c:v>
                </c:pt>
                <c:pt idx="1157">
                  <c:v>-7.484445772608492E-17</c:v>
                </c:pt>
                <c:pt idx="1158">
                  <c:v>-7.4147417113025457E-17</c:v>
                </c:pt>
                <c:pt idx="1159">
                  <c:v>-7.6498741033258509E-17</c:v>
                </c:pt>
                <c:pt idx="1160">
                  <c:v>-7.6275211413588912E-17</c:v>
                </c:pt>
                <c:pt idx="1161">
                  <c:v>-7.5369150515774021E-17</c:v>
                </c:pt>
                <c:pt idx="1162">
                  <c:v>-7.4557788239054152E-17</c:v>
                </c:pt>
                <c:pt idx="1163">
                  <c:v>-7.3576640582762876E-17</c:v>
                </c:pt>
                <c:pt idx="1164">
                  <c:v>-7.6576381291576472E-17</c:v>
                </c:pt>
                <c:pt idx="1165">
                  <c:v>-7.6125905460505283E-17</c:v>
                </c:pt>
                <c:pt idx="1166">
                  <c:v>-7.4800082281377443E-17</c:v>
                </c:pt>
                <c:pt idx="1167">
                  <c:v>-7.3755817117618538E-17</c:v>
                </c:pt>
                <c:pt idx="1168">
                  <c:v>-7.2725198196883387E-17</c:v>
                </c:pt>
                <c:pt idx="1169">
                  <c:v>-7.6049121586109666E-17</c:v>
                </c:pt>
                <c:pt idx="1170">
                  <c:v>-7.5579027184451795E-17</c:v>
                </c:pt>
                <c:pt idx="1171">
                  <c:v>-7.5220703182602095E-17</c:v>
                </c:pt>
                <c:pt idx="1172">
                  <c:v>-7.4155940704440595E-17</c:v>
                </c:pt>
                <c:pt idx="1173">
                  <c:v>-7.1782440241800569E-17</c:v>
                </c:pt>
                <c:pt idx="1174">
                  <c:v>-7.5864840287560229E-17</c:v>
                </c:pt>
                <c:pt idx="1175">
                  <c:v>-7.5075663497204736E-17</c:v>
                </c:pt>
                <c:pt idx="1176">
                  <c:v>-7.3848809678836901E-17</c:v>
                </c:pt>
                <c:pt idx="1177">
                  <c:v>-7.5867398259380508E-17</c:v>
                </c:pt>
                <c:pt idx="1178">
                  <c:v>-7.4826538507406814E-17</c:v>
                </c:pt>
                <c:pt idx="1179">
                  <c:v>-7.4817151824101261E-17</c:v>
                </c:pt>
                <c:pt idx="1180">
                  <c:v>-7.4504035054998523E-17</c:v>
                </c:pt>
                <c:pt idx="1181">
                  <c:v>-7.4931475723751023E-17</c:v>
                </c:pt>
                <c:pt idx="1182">
                  <c:v>-7.4574846601831199E-17</c:v>
                </c:pt>
                <c:pt idx="1183">
                  <c:v>-7.7072064355394611E-17</c:v>
                </c:pt>
                <c:pt idx="1184">
                  <c:v>-7.6212076018206442E-17</c:v>
                </c:pt>
                <c:pt idx="1185">
                  <c:v>-7.4956210237978289E-17</c:v>
                </c:pt>
                <c:pt idx="1186">
                  <c:v>-7.3826621956483157E-17</c:v>
                </c:pt>
                <c:pt idx="1187">
                  <c:v>-7.6651456870106074E-17</c:v>
                </c:pt>
                <c:pt idx="1188">
                  <c:v>-7.5492000242828278E-17</c:v>
                </c:pt>
                <c:pt idx="1189">
                  <c:v>-7.5826441642394357E-17</c:v>
                </c:pt>
                <c:pt idx="1190">
                  <c:v>-7.4814587144312924E-17</c:v>
                </c:pt>
                <c:pt idx="1191">
                  <c:v>-7.3203816189956409E-17</c:v>
                </c:pt>
                <c:pt idx="1192">
                  <c:v>-7.663268797547368E-17</c:v>
                </c:pt>
                <c:pt idx="1193">
                  <c:v>-7.480520046100737E-17</c:v>
                </c:pt>
                <c:pt idx="1194">
                  <c:v>-7.6000493289652034E-17</c:v>
                </c:pt>
                <c:pt idx="1195">
                  <c:v>-7.5267623183193749E-17</c:v>
                </c:pt>
                <c:pt idx="1196">
                  <c:v>-6.7522592080955435E-17</c:v>
                </c:pt>
                <c:pt idx="1197">
                  <c:v>-2.0418480796741238E-17</c:v>
                </c:pt>
                <c:pt idx="1198">
                  <c:v>-3.1845776507173547E-17</c:v>
                </c:pt>
                <c:pt idx="1199">
                  <c:v>-4.842021976039835E-17</c:v>
                </c:pt>
                <c:pt idx="1200">
                  <c:v>-4.7381061596322589E-17</c:v>
                </c:pt>
                <c:pt idx="1201">
                  <c:v>-4.0758794536072846E-17</c:v>
                </c:pt>
                <c:pt idx="1202">
                  <c:v>-4.755169665184826E-17</c:v>
                </c:pt>
                <c:pt idx="1203">
                  <c:v>-4.7063685267501627E-17</c:v>
                </c:pt>
                <c:pt idx="1204">
                  <c:v>-2.5767827515167663E-17</c:v>
                </c:pt>
                <c:pt idx="1205">
                  <c:v>-2.6221710994013429E-17</c:v>
                </c:pt>
                <c:pt idx="1206">
                  <c:v>-3.1238325279536575E-17</c:v>
                </c:pt>
                <c:pt idx="1207">
                  <c:v>-3.6533065336771187E-17</c:v>
                </c:pt>
                <c:pt idx="1208">
                  <c:v>-4.2082053035412344E-17</c:v>
                </c:pt>
                <c:pt idx="1209">
                  <c:v>-4.3170691407889394E-17</c:v>
                </c:pt>
                <c:pt idx="1210">
                  <c:v>-4.462789684944405E-17</c:v>
                </c:pt>
                <c:pt idx="1211">
                  <c:v>-5.1133284274213083E-17</c:v>
                </c:pt>
                <c:pt idx="1212">
                  <c:v>-5.127320354399117E-17</c:v>
                </c:pt>
                <c:pt idx="1213">
                  <c:v>-5.0240874091400672E-17</c:v>
                </c:pt>
                <c:pt idx="1214">
                  <c:v>-4.9990043041726122E-17</c:v>
                </c:pt>
                <c:pt idx="1215">
                  <c:v>-4.7658344400047822E-17</c:v>
                </c:pt>
                <c:pt idx="1216">
                  <c:v>-4.2796152011248878E-17</c:v>
                </c:pt>
                <c:pt idx="1217">
                  <c:v>-4.4104058207687951E-17</c:v>
                </c:pt>
                <c:pt idx="1218">
                  <c:v>-4.7326460972302022E-17</c:v>
                </c:pt>
                <c:pt idx="1219">
                  <c:v>-4.9541277742510274E-17</c:v>
                </c:pt>
                <c:pt idx="1220">
                  <c:v>-5.0433690161312036E-17</c:v>
                </c:pt>
                <c:pt idx="1221">
                  <c:v>-4.9734096048410995E-17</c:v>
                </c:pt>
                <c:pt idx="1222">
                  <c:v>-4.9695701875223836E-17</c:v>
                </c:pt>
                <c:pt idx="1223">
                  <c:v>-4.9257172935267842E-17</c:v>
                </c:pt>
                <c:pt idx="1224">
                  <c:v>-4.9712766945968946E-17</c:v>
                </c:pt>
                <c:pt idx="1225">
                  <c:v>-4.9744332407670837E-17</c:v>
                </c:pt>
                <c:pt idx="1226">
                  <c:v>-4.5801853867678608E-17</c:v>
                </c:pt>
                <c:pt idx="1227">
                  <c:v>-5.409035559819583E-17</c:v>
                </c:pt>
                <c:pt idx="1228">
                  <c:v>-5.05676371035272E-17</c:v>
                </c:pt>
                <c:pt idx="1229">
                  <c:v>-5.0336426860428683E-17</c:v>
                </c:pt>
                <c:pt idx="1230">
                  <c:v>-5.0432838249368397E-17</c:v>
                </c:pt>
                <c:pt idx="1231">
                  <c:v>-5.1138402453843017E-17</c:v>
                </c:pt>
                <c:pt idx="1232">
                  <c:v>-5.0513890627439635E-17</c:v>
                </c:pt>
                <c:pt idx="1233">
                  <c:v>-5.1495879015727772E-17</c:v>
                </c:pt>
                <c:pt idx="1234">
                  <c:v>-4.8532837600171466E-17</c:v>
                </c:pt>
                <c:pt idx="1235">
                  <c:v>-4.7130232782637383E-17</c:v>
                </c:pt>
                <c:pt idx="1236">
                  <c:v>-5.1477962033039011E-17</c:v>
                </c:pt>
                <c:pt idx="1237">
                  <c:v>-5.3995654741111464E-17</c:v>
                </c:pt>
                <c:pt idx="1238">
                  <c:v>-4.7985961560107334E-17</c:v>
                </c:pt>
                <c:pt idx="1239">
                  <c:v>-5.1105130932264486E-17</c:v>
                </c:pt>
                <c:pt idx="1240">
                  <c:v>-4.9327991190068588E-17</c:v>
                </c:pt>
                <c:pt idx="1241">
                  <c:v>-4.9746890379491128E-17</c:v>
                </c:pt>
                <c:pt idx="1242">
                  <c:v>-5.1582049573428925E-17</c:v>
                </c:pt>
                <c:pt idx="1243">
                  <c:v>-5.1041995536882004E-17</c:v>
                </c:pt>
                <c:pt idx="1244">
                  <c:v>-5.0373114973739202E-17</c:v>
                </c:pt>
                <c:pt idx="1245">
                  <c:v>-5.1185326926413371E-17</c:v>
                </c:pt>
                <c:pt idx="1246">
                  <c:v>-4.6219053705192571E-17</c:v>
                </c:pt>
                <c:pt idx="1247">
                  <c:v>-5.2894219801564935E-17</c:v>
                </c:pt>
                <c:pt idx="1248">
                  <c:v>-5.1286002347050005E-17</c:v>
                </c:pt>
                <c:pt idx="1249">
                  <c:v>-5.0774101652451681E-17</c:v>
                </c:pt>
                <c:pt idx="1250">
                  <c:v>-5.0490848757152894E-17</c:v>
                </c:pt>
                <c:pt idx="1251">
                  <c:v>-4.6415284130846573E-17</c:v>
                </c:pt>
                <c:pt idx="1252">
                  <c:v>-5.3990538797470905E-17</c:v>
                </c:pt>
                <c:pt idx="1253">
                  <c:v>-5.2918961023760265E-17</c:v>
                </c:pt>
                <c:pt idx="1254">
                  <c:v>-5.3473519923242655E-17</c:v>
                </c:pt>
                <c:pt idx="1255">
                  <c:v>-5.3646708478609903E-17</c:v>
                </c:pt>
                <c:pt idx="1256">
                  <c:v>-5.3182590876493655E-17</c:v>
                </c:pt>
                <c:pt idx="1257">
                  <c:v>-5.0076213599427274E-17</c:v>
                </c:pt>
                <c:pt idx="1258">
                  <c:v>-5.8213703316984215E-17</c:v>
                </c:pt>
                <c:pt idx="1259">
                  <c:v>-5.0107779061129158E-17</c:v>
                </c:pt>
                <c:pt idx="1260">
                  <c:v>-5.4075003295295417E-17</c:v>
                </c:pt>
                <c:pt idx="1261">
                  <c:v>-5.447342529421956E-17</c:v>
                </c:pt>
                <c:pt idx="1262">
                  <c:v>-5.3359191551614185E-17</c:v>
                </c:pt>
                <c:pt idx="1263">
                  <c:v>-5.4102298017332313E-17</c:v>
                </c:pt>
                <c:pt idx="1264">
                  <c:v>-4.8270920515282767E-17</c:v>
                </c:pt>
                <c:pt idx="1265">
                  <c:v>-5.4944378315789146E-17</c:v>
                </c:pt>
                <c:pt idx="1266">
                  <c:v>-5.3144196703306503E-17</c:v>
                </c:pt>
                <c:pt idx="1267">
                  <c:v>-5.5168755375423688E-17</c:v>
                </c:pt>
                <c:pt idx="1268">
                  <c:v>-5.4032342854421982E-17</c:v>
                </c:pt>
                <c:pt idx="1269">
                  <c:v>-5.4332656348487185E-17</c:v>
                </c:pt>
                <c:pt idx="1270">
                  <c:v>-5.3013661880844619E-17</c:v>
                </c:pt>
                <c:pt idx="1271">
                  <c:v>-5.0200778330315592E-17</c:v>
                </c:pt>
                <c:pt idx="1272">
                  <c:v>-5.2697991611900297E-17</c:v>
                </c:pt>
                <c:pt idx="1273">
                  <c:v>-5.4211508209330861E-17</c:v>
                </c:pt>
                <c:pt idx="1274">
                  <c:v>-5.5062114335192189E-17</c:v>
                </c:pt>
                <c:pt idx="1275">
                  <c:v>-5.3898395912206818E-17</c:v>
                </c:pt>
                <c:pt idx="1276">
                  <c:v>-5.4557892028033423E-17</c:v>
                </c:pt>
                <c:pt idx="1277">
                  <c:v>-5.4785685679399952E-17</c:v>
                </c:pt>
                <c:pt idx="1278">
                  <c:v>-5.7412584107492246E-17</c:v>
                </c:pt>
                <c:pt idx="1279">
                  <c:v>-5.4850527134659068E-17</c:v>
                </c:pt>
                <c:pt idx="1280">
                  <c:v>-5.4723402195961121E-17</c:v>
                </c:pt>
                <c:pt idx="1281">
                  <c:v>-5.4347156739443959E-17</c:v>
                </c:pt>
                <c:pt idx="1282">
                  <c:v>-5.448707824521139E-17</c:v>
                </c:pt>
                <c:pt idx="1283">
                  <c:v>-5.29880665107163E-17</c:v>
                </c:pt>
                <c:pt idx="1284">
                  <c:v>-5.6360627140357651E-17</c:v>
                </c:pt>
                <c:pt idx="1285">
                  <c:v>-5.4740467266706231E-17</c:v>
                </c:pt>
                <c:pt idx="1286">
                  <c:v>-5.4495608544594598E-17</c:v>
                </c:pt>
                <c:pt idx="1287">
                  <c:v>-5.6418644356110206E-17</c:v>
                </c:pt>
                <c:pt idx="1288">
                  <c:v>-5.4893185339543153E-17</c:v>
                </c:pt>
                <c:pt idx="1289">
                  <c:v>-5.4909391790376567E-17</c:v>
                </c:pt>
                <c:pt idx="1290">
                  <c:v>-5.8926945908898392E-17</c:v>
                </c:pt>
                <c:pt idx="1291">
                  <c:v>-5.705596169354048E-17</c:v>
                </c:pt>
                <c:pt idx="1292">
                  <c:v>-4.8542226519466376E-17</c:v>
                </c:pt>
                <c:pt idx="1293">
                  <c:v>-5.6411820116603644E-17</c:v>
                </c:pt>
                <c:pt idx="1294">
                  <c:v>-5.5903331541758601E-17</c:v>
                </c:pt>
                <c:pt idx="1295">
                  <c:v>-5.5375219924348169E-17</c:v>
                </c:pt>
                <c:pt idx="1296">
                  <c:v>-5.625483801206981E-17</c:v>
                </c:pt>
                <c:pt idx="1297">
                  <c:v>-5.6950168093273913E-17</c:v>
                </c:pt>
                <c:pt idx="1298">
                  <c:v>-5.6474103600042481E-17</c:v>
                </c:pt>
                <c:pt idx="1299">
                  <c:v>-5.3936790085393971E-17</c:v>
                </c:pt>
                <c:pt idx="1300">
                  <c:v>-5.5984383919829845E-17</c:v>
                </c:pt>
                <c:pt idx="1301">
                  <c:v>-5.4779713351837042E-17</c:v>
                </c:pt>
                <c:pt idx="1302">
                  <c:v>-5.1140108513719651E-17</c:v>
                </c:pt>
                <c:pt idx="1303">
                  <c:v>-5.556803823024889E-17</c:v>
                </c:pt>
                <c:pt idx="1304">
                  <c:v>-5.600826875810281E-17</c:v>
                </c:pt>
                <c:pt idx="1305">
                  <c:v>-5.4913662530041556E-17</c:v>
                </c:pt>
                <c:pt idx="1306">
                  <c:v>-5.334297839281272E-17</c:v>
                </c:pt>
                <c:pt idx="1307">
                  <c:v>-5.5768537159578511E-17</c:v>
                </c:pt>
                <c:pt idx="1308">
                  <c:v>-5.5720756303085799E-17</c:v>
                </c:pt>
                <c:pt idx="1309">
                  <c:v>-5.2949679045497205E-17</c:v>
                </c:pt>
                <c:pt idx="1310">
                  <c:v>-5.8064401835879288E-17</c:v>
                </c:pt>
                <c:pt idx="1311">
                  <c:v>-5.2853267656557491E-17</c:v>
                </c:pt>
                <c:pt idx="1312">
                  <c:v>-5.4446980248136941E-17</c:v>
                </c:pt>
                <c:pt idx="1313">
                  <c:v>-5.6326503706835475E-17</c:v>
                </c:pt>
                <c:pt idx="1314">
                  <c:v>-5.4190179106888825E-17</c:v>
                </c:pt>
                <c:pt idx="1315">
                  <c:v>-5.0784338011711535E-17</c:v>
                </c:pt>
                <c:pt idx="1316">
                  <c:v>-5.4465749142769354E-17</c:v>
                </c:pt>
                <c:pt idx="1317">
                  <c:v>-5.3910338331343313E-17</c:v>
                </c:pt>
                <c:pt idx="1318">
                  <c:v>-5.0409803087049721E-17</c:v>
                </c:pt>
                <c:pt idx="1319">
                  <c:v>-5.4682450050953677E-17</c:v>
                </c:pt>
                <c:pt idx="1320">
                  <c:v>-5.6777826977871608E-17</c:v>
                </c:pt>
                <c:pt idx="1321">
                  <c:v>-5.5627761505878079E-17</c:v>
                </c:pt>
                <c:pt idx="1322">
                  <c:v>-5.6241185061077961E-17</c:v>
                </c:pt>
                <c:pt idx="1323">
                  <c:v>-5.4799338630391782E-17</c:v>
                </c:pt>
                <c:pt idx="1324">
                  <c:v>-5.7917656090605295E-17</c:v>
                </c:pt>
                <c:pt idx="1325">
                  <c:v>-5.3796014431693538E-17</c:v>
                </c:pt>
                <c:pt idx="1326">
                  <c:v>-5.7787973180087063E-17</c:v>
                </c:pt>
                <c:pt idx="1327">
                  <c:v>-5.3827584365374136E-17</c:v>
                </c:pt>
                <c:pt idx="1328">
                  <c:v>-5.7989326257349674E-17</c:v>
                </c:pt>
                <c:pt idx="1329">
                  <c:v>-5.6808542763619192E-17</c:v>
                </c:pt>
                <c:pt idx="1330">
                  <c:v>-5.6812809031305486E-17</c:v>
                </c:pt>
                <c:pt idx="1331">
                  <c:v>-5.6650702039173655E-17</c:v>
                </c:pt>
                <c:pt idx="1332">
                  <c:v>-5.4773743260263469E-17</c:v>
                </c:pt>
                <c:pt idx="1333">
                  <c:v>-5.4434183681067463E-17</c:v>
                </c:pt>
                <c:pt idx="1334">
                  <c:v>-5.5337684371072718E-17</c:v>
                </c:pt>
                <c:pt idx="1335">
                  <c:v>-5.7446709777003766E-17</c:v>
                </c:pt>
                <c:pt idx="1336">
                  <c:v>-6.2279038291998771E-17</c:v>
                </c:pt>
                <c:pt idx="1337">
                  <c:v>-5.5273697063746597E-17</c:v>
                </c:pt>
                <c:pt idx="1338">
                  <c:v>-5.0342396952002255E-17</c:v>
                </c:pt>
                <c:pt idx="1339">
                  <c:v>-6.0107727166639529E-17</c:v>
                </c:pt>
                <c:pt idx="1340">
                  <c:v>-5.8867227105247916E-17</c:v>
                </c:pt>
                <c:pt idx="1341">
                  <c:v>-5.7852814635346167E-17</c:v>
                </c:pt>
                <c:pt idx="1342">
                  <c:v>-5.7894620928286619E-17</c:v>
                </c:pt>
                <c:pt idx="1343">
                  <c:v>-5.2949679045497205E-17</c:v>
                </c:pt>
                <c:pt idx="1344">
                  <c:v>-5.7971402566692855E-17</c:v>
                </c:pt>
                <c:pt idx="1345">
                  <c:v>-5.6504814913811364E-17</c:v>
                </c:pt>
                <c:pt idx="1346">
                  <c:v>-5.4026368290869709E-17</c:v>
                </c:pt>
                <c:pt idx="1347">
                  <c:v>-5.5377780132157805E-17</c:v>
                </c:pt>
                <c:pt idx="1348">
                  <c:v>-5.8109620248573008E-17</c:v>
                </c:pt>
                <c:pt idx="1349">
                  <c:v>-5.76625565372551E-17</c:v>
                </c:pt>
                <c:pt idx="1350">
                  <c:v>-5.8311820765800563E-17</c:v>
                </c:pt>
                <c:pt idx="1351">
                  <c:v>-5.7846844543772607E-17</c:v>
                </c:pt>
                <c:pt idx="1352">
                  <c:v>-5.3817343534135587E-17</c:v>
                </c:pt>
                <c:pt idx="1353">
                  <c:v>-5.9655556455638452E-17</c:v>
                </c:pt>
                <c:pt idx="1354">
                  <c:v>-5.5483573732424371E-17</c:v>
                </c:pt>
                <c:pt idx="1355">
                  <c:v>-5.655088523844873E-17</c:v>
                </c:pt>
                <c:pt idx="1356">
                  <c:v>-5.5562068138675317E-17</c:v>
                </c:pt>
                <c:pt idx="1357">
                  <c:v>-5.6199385476105591E-17</c:v>
                </c:pt>
                <c:pt idx="1358">
                  <c:v>-5.7988467637437984E-17</c:v>
                </c:pt>
                <c:pt idx="1359">
                  <c:v>-5.8007238768059734E-17</c:v>
                </c:pt>
                <c:pt idx="1360">
                  <c:v>-5.7096913838547918E-17</c:v>
                </c:pt>
                <c:pt idx="1361">
                  <c:v>-1.219715958994572E-16</c:v>
                </c:pt>
                <c:pt idx="1362">
                  <c:v>-1.2117303242579617E-16</c:v>
                </c:pt>
                <c:pt idx="1363">
                  <c:v>-1.2563679610770292E-16</c:v>
                </c:pt>
                <c:pt idx="1364">
                  <c:v>-1.3527415170768795E-16</c:v>
                </c:pt>
                <c:pt idx="1365">
                  <c:v>-1.2932161488653531E-16</c:v>
                </c:pt>
                <c:pt idx="1366">
                  <c:v>-1.2511722596962245E-16</c:v>
                </c:pt>
                <c:pt idx="1367">
                  <c:v>-1.3734989888407241E-16</c:v>
                </c:pt>
                <c:pt idx="1368">
                  <c:v>-1.3137262754869251E-16</c:v>
                </c:pt>
                <c:pt idx="1369">
                  <c:v>-1.2607617919559192E-16</c:v>
                </c:pt>
                <c:pt idx="1370">
                  <c:v>-1.4164897747812287E-16</c:v>
                </c:pt>
                <c:pt idx="1371">
                  <c:v>-1.3236656282809585E-16</c:v>
                </c:pt>
                <c:pt idx="1372">
                  <c:v>-1.2744210260778354E-16</c:v>
                </c:pt>
                <c:pt idx="1373">
                  <c:v>-1.3607442124122563E-16</c:v>
                </c:pt>
                <c:pt idx="1374">
                  <c:v>-1.2861605515403939E-16</c:v>
                </c:pt>
                <c:pt idx="1375">
                  <c:v>-1.2451232600583771E-16</c:v>
                </c:pt>
                <c:pt idx="1376">
                  <c:v>-1.3251927419296469E-16</c:v>
                </c:pt>
                <c:pt idx="1377">
                  <c:v>-1.2779360907809474E-16</c:v>
                </c:pt>
                <c:pt idx="1378">
                  <c:v>-1.3482197428871881E-16</c:v>
                </c:pt>
                <c:pt idx="1379">
                  <c:v>-1.3252269749266477E-16</c:v>
                </c:pt>
                <c:pt idx="1380">
                  <c:v>-1.2671349206104348E-16</c:v>
                </c:pt>
                <c:pt idx="1381">
                  <c:v>-1.3314038060758285E-16</c:v>
                </c:pt>
                <c:pt idx="1382">
                  <c:v>-1.2970042725883017E-16</c:v>
                </c:pt>
                <c:pt idx="1383">
                  <c:v>-1.3597629932043054E-16</c:v>
                </c:pt>
                <c:pt idx="1384">
                  <c:v>-1.318930607786634E-16</c:v>
                </c:pt>
                <c:pt idx="1385">
                  <c:v>-1.2846930270079734E-16</c:v>
                </c:pt>
                <c:pt idx="1386">
                  <c:v>-1.38346392135296E-16</c:v>
                </c:pt>
                <c:pt idx="1387">
                  <c:v>-1.3133423337550535E-16</c:v>
                </c:pt>
                <c:pt idx="1388">
                  <c:v>-1.2764685662485269E-16</c:v>
                </c:pt>
                <c:pt idx="1389">
                  <c:v>-1.3837114006545942E-16</c:v>
                </c:pt>
                <c:pt idx="1390">
                  <c:v>-1.2948542570255441E-16</c:v>
                </c:pt>
                <c:pt idx="1391">
                  <c:v>-1.3989401875031264E-16</c:v>
                </c:pt>
                <c:pt idx="1392">
                  <c:v>-1.2701466193903102E-16</c:v>
                </c:pt>
                <c:pt idx="1393">
                  <c:v>-1.2968422080799677E-16</c:v>
                </c:pt>
                <c:pt idx="1394">
                  <c:v>-1.217122323144101E-16</c:v>
                </c:pt>
                <c:pt idx="1395">
                  <c:v>-1.3070459666150399E-16</c:v>
                </c:pt>
                <c:pt idx="1396">
                  <c:v>-1.2664779198587265E-16</c:v>
                </c:pt>
                <c:pt idx="1397">
                  <c:v>-1.2540303236476281E-16</c:v>
                </c:pt>
                <c:pt idx="1398">
                  <c:v>-1.3056810292741531E-16</c:v>
                </c:pt>
                <c:pt idx="1399">
                  <c:v>-1.2672202012443733E-16</c:v>
                </c:pt>
                <c:pt idx="1400">
                  <c:v>-1.2926104417094117E-16</c:v>
                </c:pt>
                <c:pt idx="1401">
                  <c:v>-1.3445085148381028E-16</c:v>
                </c:pt>
                <c:pt idx="1402">
                  <c:v>-1.251701093538196E-16</c:v>
                </c:pt>
                <c:pt idx="1403">
                  <c:v>-1.4066102347023986E-16</c:v>
                </c:pt>
                <c:pt idx="1404">
                  <c:v>-1.3076687343697477E-16</c:v>
                </c:pt>
                <c:pt idx="1405">
                  <c:v>-1.2820141999631378E-16</c:v>
                </c:pt>
                <c:pt idx="1406">
                  <c:v>-1.2971492764978695E-16</c:v>
                </c:pt>
                <c:pt idx="1407">
                  <c:v>-1.2967994559635306E-16</c:v>
                </c:pt>
                <c:pt idx="1408">
                  <c:v>-1.3743009935020002E-16</c:v>
                </c:pt>
                <c:pt idx="1409">
                  <c:v>-1.3086243738594955E-16</c:v>
                </c:pt>
                <c:pt idx="1410">
                  <c:v>-1.4272570473531438E-16</c:v>
                </c:pt>
                <c:pt idx="1411">
                  <c:v>-1.3069265647835687E-16</c:v>
                </c:pt>
                <c:pt idx="1412">
                  <c:v>-1.3097505075374394E-16</c:v>
                </c:pt>
                <c:pt idx="1413">
                  <c:v>-1.3022255760472028E-16</c:v>
                </c:pt>
                <c:pt idx="1414">
                  <c:v>-1.2212602674013883E-16</c:v>
                </c:pt>
                <c:pt idx="1415">
                  <c:v>-1.3928402296679149E-16</c:v>
                </c:pt>
                <c:pt idx="1416">
                  <c:v>-1.2430500283700148E-16</c:v>
                </c:pt>
                <c:pt idx="1417">
                  <c:v>-1.2913819667987626E-16</c:v>
                </c:pt>
                <c:pt idx="1418">
                  <c:v>-1.3125063196957123E-16</c:v>
                </c:pt>
                <c:pt idx="1419">
                  <c:v>-1.2471197302322368E-16</c:v>
                </c:pt>
                <c:pt idx="1420">
                  <c:v>-1.1912288509151871E-16</c:v>
                </c:pt>
                <c:pt idx="1421">
                  <c:v>-1.2940181535266289E-16</c:v>
                </c:pt>
                <c:pt idx="1422">
                  <c:v>-1.2261573300441535E-16</c:v>
                </c:pt>
                <c:pt idx="1423">
                  <c:v>-1.3300216963367079E-16</c:v>
                </c:pt>
                <c:pt idx="1424">
                  <c:v>-1.3131717277673894E-16</c:v>
                </c:pt>
                <c:pt idx="1425">
                  <c:v>-1.2936002023966922E-16</c:v>
                </c:pt>
                <c:pt idx="1426">
                  <c:v>-1.4370768641563446E-16</c:v>
                </c:pt>
                <c:pt idx="1427">
                  <c:v>-1.3662557249293345E-16</c:v>
                </c:pt>
                <c:pt idx="1428">
                  <c:v>-1.1923720228320044E-16</c:v>
                </c:pt>
                <c:pt idx="1429">
                  <c:v>-1.2357896144202851E-16</c:v>
                </c:pt>
                <c:pt idx="1430">
                  <c:v>-1.3475628539349474E-16</c:v>
                </c:pt>
                <c:pt idx="1431">
                  <c:v>-1.1600967910296708E-16</c:v>
                </c:pt>
                <c:pt idx="1432">
                  <c:v>-1.1816989077717608E-16</c:v>
                </c:pt>
                <c:pt idx="1433">
                  <c:v>-1.3288699829405607E-16</c:v>
                </c:pt>
                <c:pt idx="1434">
                  <c:v>-1.3141869787332986E-16</c:v>
                </c:pt>
                <c:pt idx="1435">
                  <c:v>-1.087176840396096E-16</c:v>
                </c:pt>
                <c:pt idx="1436">
                  <c:v>-1.0749508978095998E-16</c:v>
                </c:pt>
                <c:pt idx="1437">
                  <c:v>-1.1551228327130422E-16</c:v>
                </c:pt>
                <c:pt idx="1438">
                  <c:v>-1.0785341825478838E-16</c:v>
                </c:pt>
                <c:pt idx="1439">
                  <c:v>-1.0501067753842345E-16</c:v>
                </c:pt>
                <c:pt idx="1440">
                  <c:v>-1.0938741875068539E-16</c:v>
                </c:pt>
                <c:pt idx="1441">
                  <c:v>-9.9230472888715723E-17</c:v>
                </c:pt>
                <c:pt idx="1442">
                  <c:v>-1.0899922416706369E-16</c:v>
                </c:pt>
                <c:pt idx="1443">
                  <c:v>-9.846007617293942E-17</c:v>
                </c:pt>
                <c:pt idx="1444">
                  <c:v>-1.07321042605681E-16</c:v>
                </c:pt>
                <c:pt idx="1445">
                  <c:v>-1.032761892931436E-16</c:v>
                </c:pt>
                <c:pt idx="1446">
                  <c:v>-2.1687514094672597E-16</c:v>
                </c:pt>
                <c:pt idx="1447">
                  <c:v>-1.0445256341586916E-16</c:v>
                </c:pt>
                <c:pt idx="1448">
                  <c:v>7.5004995053690679E-18</c:v>
                </c:pt>
                <c:pt idx="1449">
                  <c:v>-1.0622558222968675E-16</c:v>
                </c:pt>
                <c:pt idx="1450">
                  <c:v>-1.0396980660650301E-16</c:v>
                </c:pt>
                <c:pt idx="1451">
                  <c:v>-1.0819041315419604E-16</c:v>
                </c:pt>
                <c:pt idx="1452">
                  <c:v>-1.1946328987469033E-16</c:v>
                </c:pt>
                <c:pt idx="1453">
                  <c:v>-1.2635857347097902E-16</c:v>
                </c:pt>
                <c:pt idx="1454">
                  <c:v>-1.2012193855055199E-16</c:v>
                </c:pt>
                <c:pt idx="1455">
                  <c:v>-1.1021071897456308E-16</c:v>
                </c:pt>
                <c:pt idx="1456">
                  <c:v>-1.1418732542005618E-16</c:v>
                </c:pt>
                <c:pt idx="1457">
                  <c:v>-1.0735431859923826E-16</c:v>
                </c:pt>
                <c:pt idx="1458">
                  <c:v>-1.1210560591610879E-16</c:v>
                </c:pt>
                <c:pt idx="1459">
                  <c:v>-1.0610954779818164E-16</c:v>
                </c:pt>
                <c:pt idx="1460">
                  <c:v>-1.0968345926909627E-16</c:v>
                </c:pt>
                <c:pt idx="1461">
                  <c:v>-1.040901073056944E-16</c:v>
                </c:pt>
                <c:pt idx="1462">
                  <c:v>-1.0215341407120823E-16</c:v>
                </c:pt>
                <c:pt idx="1463">
                  <c:v>-9.8051399926840601E-17</c:v>
                </c:pt>
                <c:pt idx="1464">
                  <c:v>-1.0351677727559024E-16</c:v>
                </c:pt>
                <c:pt idx="1465">
                  <c:v>-1.1504559651742093E-16</c:v>
                </c:pt>
                <c:pt idx="1466">
                  <c:v>-9.3735240610119546E-17</c:v>
                </c:pt>
                <c:pt idx="1467">
                  <c:v>-1.0426074236122008E-16</c:v>
                </c:pt>
                <c:pt idx="1468">
                  <c:v>-1.1281628382823462E-16</c:v>
                </c:pt>
                <c:pt idx="1469">
                  <c:v>-1.1006568376114443E-16</c:v>
                </c:pt>
                <c:pt idx="1470">
                  <c:v>-1.1577591312403764E-16</c:v>
                </c:pt>
                <c:pt idx="1471">
                  <c:v>-1.1608902542116168E-16</c:v>
                </c:pt>
                <c:pt idx="1472">
                  <c:v>-1.1293829058730263E-16</c:v>
                </c:pt>
                <c:pt idx="1473">
                  <c:v>-1.1651901511777705E-16</c:v>
                </c:pt>
                <c:pt idx="1474">
                  <c:v>-1.2651982631517785E-16</c:v>
                </c:pt>
                <c:pt idx="1475">
                  <c:v>-1.1312171997390844E-16</c:v>
                </c:pt>
                <c:pt idx="1476">
                  <c:v>-1.2183936619706548E-16</c:v>
                </c:pt>
                <c:pt idx="1477">
                  <c:v>-1.4386125192843631E-16</c:v>
                </c:pt>
                <c:pt idx="1478">
                  <c:v>-1.2839422041429967E-16</c:v>
                </c:pt>
                <c:pt idx="1479">
                  <c:v>-1.3053653299373471E-16</c:v>
                </c:pt>
                <c:pt idx="1480">
                  <c:v>-1.3169001505746023E-16</c:v>
                </c:pt>
                <c:pt idx="1481">
                  <c:v>-1.3475799145337141E-16</c:v>
                </c:pt>
                <c:pt idx="1482">
                  <c:v>-1.3100065059585096E-16</c:v>
                </c:pt>
                <c:pt idx="1483">
                  <c:v>-1.9025261544518021E-17</c:v>
                </c:pt>
                <c:pt idx="1484">
                  <c:v>-1.3088205595653622E-16</c:v>
                </c:pt>
                <c:pt idx="1485">
                  <c:v>-2.4335642794477509E-16</c:v>
                </c:pt>
                <c:pt idx="1486">
                  <c:v>-1.3055942281674543E-16</c:v>
                </c:pt>
                <c:pt idx="1487">
                  <c:v>-1.1343568418297613E-16</c:v>
                </c:pt>
                <c:pt idx="1488">
                  <c:v>-2.3482196962137366E-17</c:v>
                </c:pt>
                <c:pt idx="1489">
                  <c:v>-1.360863636603621E-16</c:v>
                </c:pt>
                <c:pt idx="1490">
                  <c:v>-2.3762887413637173E-17</c:v>
                </c:pt>
                <c:pt idx="1491">
                  <c:v>-1.3576814436355491E-16</c:v>
                </c:pt>
                <c:pt idx="1492">
                  <c:v>-1.3006131370447885E-16</c:v>
                </c:pt>
                <c:pt idx="1493">
                  <c:v>-1.4485178626803311E-16</c:v>
                </c:pt>
                <c:pt idx="1494">
                  <c:v>-2.0231417927436163E-16</c:v>
                </c:pt>
                <c:pt idx="1495">
                  <c:v>-8.9993254291488894E-17</c:v>
                </c:pt>
                <c:pt idx="1496">
                  <c:v>-2.0245920330783349E-16</c:v>
                </c:pt>
                <c:pt idx="1497">
                  <c:v>-8.9343001755649218E-17</c:v>
                </c:pt>
                <c:pt idx="1498">
                  <c:v>2.2950603909303694E-17</c:v>
                </c:pt>
                <c:pt idx="1499">
                  <c:v>-9.0853112941294577E-17</c:v>
                </c:pt>
                <c:pt idx="1500">
                  <c:v>-2.0353918169354483E-16</c:v>
                </c:pt>
                <c:pt idx="1501">
                  <c:v>-9.0511854010189982E-17</c:v>
                </c:pt>
                <c:pt idx="1502">
                  <c:v>-6.6061120371714503E-17</c:v>
                </c:pt>
                <c:pt idx="1503">
                  <c:v>-6.1129826967938231E-17</c:v>
                </c:pt>
                <c:pt idx="1504">
                  <c:v>-7.3568116991347726E-17</c:v>
                </c:pt>
                <c:pt idx="1505">
                  <c:v>-7.1787558421430484E-17</c:v>
                </c:pt>
                <c:pt idx="1506">
                  <c:v>-3.6498085519326665E-17</c:v>
                </c:pt>
                <c:pt idx="1507">
                  <c:v>-1.4892820951425115E-16</c:v>
                </c:pt>
                <c:pt idx="1508">
                  <c:v>-3.6990360935370231E-17</c:v>
                </c:pt>
                <c:pt idx="1509">
                  <c:v>-1.4906812878402923E-16</c:v>
                </c:pt>
                <c:pt idx="1510">
                  <c:v>-3.6698579976677593E-17</c:v>
                </c:pt>
                <c:pt idx="1511">
                  <c:v>-1.4855194840580851E-16</c:v>
                </c:pt>
                <c:pt idx="1512">
                  <c:v>-3.6742942005448955E-17</c:v>
                </c:pt>
                <c:pt idx="1513">
                  <c:v>-1.4880535307922883E-16</c:v>
                </c:pt>
                <c:pt idx="1514">
                  <c:v>-1.2943595443811055E-16</c:v>
                </c:pt>
                <c:pt idx="1515">
                  <c:v>-1.4329731528960575E-16</c:v>
                </c:pt>
                <c:pt idx="1516">
                  <c:v>-1.3519908060113703E-16</c:v>
                </c:pt>
                <c:pt idx="1517">
                  <c:v>-1.3397649752243419E-16</c:v>
                </c:pt>
                <c:pt idx="1518">
                  <c:v>-1.4423835824085453E-16</c:v>
                </c:pt>
                <c:pt idx="1519">
                  <c:v>-1.3704275667852192E-16</c:v>
                </c:pt>
                <c:pt idx="1520">
                  <c:v>-1.2271214886533377E-16</c:v>
                </c:pt>
                <c:pt idx="1521">
                  <c:v>-1.6385177710807696E-16</c:v>
                </c:pt>
                <c:pt idx="1522">
                  <c:v>-5.1921609152624931E-17</c:v>
                </c:pt>
                <c:pt idx="1523">
                  <c:v>-6.8260580367043648E-17</c:v>
                </c:pt>
                <c:pt idx="1524">
                  <c:v>-5.0221248812845932E-17</c:v>
                </c:pt>
                <c:pt idx="1525">
                  <c:v>-5.6446797698058809E-17</c:v>
                </c:pt>
                <c:pt idx="1526">
                  <c:v>-6.5112403505004897E-17</c:v>
                </c:pt>
                <c:pt idx="1527">
                  <c:v>-5.9745991045036537E-17</c:v>
                </c:pt>
                <c:pt idx="1528">
                  <c:v>-5.8627486562766191E-17</c:v>
                </c:pt>
                <c:pt idx="1529">
                  <c:v>-6.5693402978591205E-17</c:v>
                </c:pt>
                <c:pt idx="1530">
                  <c:v>-6.9396992888045341E-17</c:v>
                </c:pt>
                <c:pt idx="1531">
                  <c:v>-6.1834539260469212E-17</c:v>
                </c:pt>
                <c:pt idx="1532">
                  <c:v>-6.0785144737133584E-17</c:v>
                </c:pt>
                <c:pt idx="1533">
                  <c:v>-7.730241821457077E-17</c:v>
                </c:pt>
                <c:pt idx="1534">
                  <c:v>-7.1565739333616234E-17</c:v>
                </c:pt>
                <c:pt idx="1535">
                  <c:v>-3.2779138834993397E-17</c:v>
                </c:pt>
                <c:pt idx="1536">
                  <c:v>-1.4589861611158039E-16</c:v>
                </c:pt>
                <c:pt idx="1537">
                  <c:v>-1.3576899627549857E-16</c:v>
                </c:pt>
                <c:pt idx="1538">
                  <c:v>-1.2299795526047413E-16</c:v>
                </c:pt>
                <c:pt idx="1539">
                  <c:v>-1.0921933048703326E-16</c:v>
                </c:pt>
                <c:pt idx="1540">
                  <c:v>-1.1537236623751549E-16</c:v>
                </c:pt>
                <c:pt idx="1541">
                  <c:v>-9.5232541812759301E-17</c:v>
                </c:pt>
                <c:pt idx="1542">
                  <c:v>-1.1133433716448465E-16</c:v>
                </c:pt>
                <c:pt idx="1543">
                  <c:v>-1.010101773107E-16</c:v>
                </c:pt>
                <c:pt idx="1544">
                  <c:v>-1.0232916730636384E-16</c:v>
                </c:pt>
                <c:pt idx="1545">
                  <c:v>-9.2211487653429146E-17</c:v>
                </c:pt>
                <c:pt idx="1546">
                  <c:v>-8.4860612282428699E-17</c:v>
                </c:pt>
                <c:pt idx="1547">
                  <c:v>-8.8019881887649651E-17</c:v>
                </c:pt>
                <c:pt idx="1548">
                  <c:v>-7.6926170522064251E-17</c:v>
                </c:pt>
                <c:pt idx="1549">
                  <c:v>-8.4875964585329112E-17</c:v>
                </c:pt>
                <c:pt idx="1550">
                  <c:v>-7.2407815160094355E-17</c:v>
                </c:pt>
                <c:pt idx="1551">
                  <c:v>-8.6746964452612496E-17</c:v>
                </c:pt>
                <c:pt idx="1552">
                  <c:v>-1.9879402545948132E-16</c:v>
                </c:pt>
                <c:pt idx="1553">
                  <c:v>-8.6293928413731683E-17</c:v>
                </c:pt>
                <c:pt idx="1554">
                  <c:v>-5.9328795679501293E-17</c:v>
                </c:pt>
                <c:pt idx="1555">
                  <c:v>-7.8971210856658553E-17</c:v>
                </c:pt>
                <c:pt idx="1556">
                  <c:v>-7.7593347261319788E-17</c:v>
                </c:pt>
                <c:pt idx="1557">
                  <c:v>-1.899313417869163E-16</c:v>
                </c:pt>
                <c:pt idx="1558">
                  <c:v>-7.6177098436751277E-17</c:v>
                </c:pt>
                <c:pt idx="1559">
                  <c:v>-1.8875397712090713E-16</c:v>
                </c:pt>
                <c:pt idx="1560">
                  <c:v>-7.6485812542817189E-17</c:v>
                </c:pt>
                <c:pt idx="1561">
                  <c:v>-1.8870789561632302E-16</c:v>
                </c:pt>
                <c:pt idx="1562">
                  <c:v>-3.0080002298860957E-16</c:v>
                </c:pt>
                <c:pt idx="1563">
                  <c:v>-1.8871971058406637E-16</c:v>
                </c:pt>
                <c:pt idx="1564">
                  <c:v>-7.6554059409861529E-17</c:v>
                </c:pt>
                <c:pt idx="1565">
                  <c:v>-1.8947829233209935E-16</c:v>
                </c:pt>
                <c:pt idx="1566">
                  <c:v>-7.7579694310327952E-17</c:v>
                </c:pt>
                <c:pt idx="1567">
                  <c:v>-1.9058825086306106E-16</c:v>
                </c:pt>
                <c:pt idx="1568">
                  <c:v>-7.8251859541830893E-17</c:v>
                </c:pt>
                <c:pt idx="1569">
                  <c:v>-4.9090808619407142E-17</c:v>
                </c:pt>
                <c:pt idx="1570">
                  <c:v>-1.6157465449453632E-16</c:v>
                </c:pt>
                <c:pt idx="1571">
                  <c:v>-4.9759691418539307E-17</c:v>
                </c:pt>
                <c:pt idx="1572">
                  <c:v>2.9444762195539987E-17</c:v>
                </c:pt>
                <c:pt idx="1573">
                  <c:v>-8.3185851784756713E-17</c:v>
                </c:pt>
                <c:pt idx="1574">
                  <c:v>-1.3223262706582745E-16</c:v>
                </c:pt>
                <c:pt idx="1575">
                  <c:v>-1.4153723838216563E-16</c:v>
                </c:pt>
                <c:pt idx="1576">
                  <c:v>-2.8415200897768998E-17</c:v>
                </c:pt>
                <c:pt idx="1577">
                  <c:v>-1.4302089334178161E-16</c:v>
                </c:pt>
                <c:pt idx="1578">
                  <c:v>-2.9543939503309842E-17</c:v>
                </c:pt>
                <c:pt idx="1579">
                  <c:v>-1.4222828877974734E-16</c:v>
                </c:pt>
                <c:pt idx="1580">
                  <c:v>-2.9380982835223728E-17</c:v>
                </c:pt>
                <c:pt idx="1581">
                  <c:v>-1.4251752741854518E-16</c:v>
                </c:pt>
                <c:pt idx="1582">
                  <c:v>-1.3525453313710125E-16</c:v>
                </c:pt>
                <c:pt idx="1583">
                  <c:v>-1.3187343326411928E-16</c:v>
                </c:pt>
                <c:pt idx="1584">
                  <c:v>-1.2715457897281975E-16</c:v>
                </c:pt>
                <c:pt idx="1585">
                  <c:v>-1.5306180477224616E-16</c:v>
                </c:pt>
                <c:pt idx="1586">
                  <c:v>-2.6527424402367083E-16</c:v>
                </c:pt>
                <c:pt idx="1587">
                  <c:v>-1.5179470761749591E-16</c:v>
                </c:pt>
                <c:pt idx="1588">
                  <c:v>-3.8417575051727794E-17</c:v>
                </c:pt>
                <c:pt idx="1589">
                  <c:v>-1.5078797800701242E-16</c:v>
                </c:pt>
                <c:pt idx="1590">
                  <c:v>-3.866341313717622E-17</c:v>
                </c:pt>
                <c:pt idx="1591">
                  <c:v>-1.5118654534524453E-16</c:v>
                </c:pt>
                <c:pt idx="1592">
                  <c:v>-3.9199205378015572E-17</c:v>
                </c:pt>
                <c:pt idx="1593">
                  <c:v>-1.5108586321663989E-16</c:v>
                </c:pt>
                <c:pt idx="1594">
                  <c:v>-3.9136926366555442E-17</c:v>
                </c:pt>
                <c:pt idx="1595">
                  <c:v>-1.5207381722452285E-16</c:v>
                </c:pt>
                <c:pt idx="1596">
                  <c:v>-3.9429563709170438E-17</c:v>
                </c:pt>
                <c:pt idx="1597">
                  <c:v>-1.518306712702559E-16</c:v>
                </c:pt>
                <c:pt idx="1598">
                  <c:v>-3.8547387649628524E-17</c:v>
                </c:pt>
                <c:pt idx="1599">
                  <c:v>-1.504690118897612E-16</c:v>
                </c:pt>
                <c:pt idx="1600">
                  <c:v>-1.2445345017017345E-16</c:v>
                </c:pt>
                <c:pt idx="1601">
                  <c:v>-1.8597349082011947E-16</c:v>
                </c:pt>
                <c:pt idx="1602">
                  <c:v>-7.4121821742897133E-17</c:v>
                </c:pt>
                <c:pt idx="1603">
                  <c:v>-4.6998848284221211E-17</c:v>
                </c:pt>
                <c:pt idx="1604">
                  <c:v>-1.5960642263022052E-16</c:v>
                </c:pt>
                <c:pt idx="1605">
                  <c:v>-4.7794849314083265E-17</c:v>
                </c:pt>
                <c:pt idx="1606">
                  <c:v>-5.8808362449530417E-17</c:v>
                </c:pt>
                <c:pt idx="1607">
                  <c:v>-6.3629602693321922E-17</c:v>
                </c:pt>
                <c:pt idx="1608">
                  <c:v>-1.7569541247091895E-16</c:v>
                </c:pt>
                <c:pt idx="1609">
                  <c:v>-6.3838620742087981E-17</c:v>
                </c:pt>
                <c:pt idx="1610">
                  <c:v>-6.6283798079440468E-17</c:v>
                </c:pt>
                <c:pt idx="1611">
                  <c:v>-6.8774180413550548E-17</c:v>
                </c:pt>
                <c:pt idx="1612">
                  <c:v>-7.9675927621168223E-17</c:v>
                </c:pt>
                <c:pt idx="1613">
                  <c:v>-6.8774180413550548E-17</c:v>
                </c:pt>
                <c:pt idx="1614">
                  <c:v>-6.4286538601338891E-17</c:v>
                </c:pt>
                <c:pt idx="1615">
                  <c:v>-1.7743927398356827E-16</c:v>
                </c:pt>
                <c:pt idx="1616">
                  <c:v>-6.5456227115897816E-17</c:v>
                </c:pt>
                <c:pt idx="1617">
                  <c:v>-1.7733092688346013E-16</c:v>
                </c:pt>
                <c:pt idx="1618">
                  <c:v>-6.3654205284177333E-17</c:v>
                </c:pt>
                <c:pt idx="1619">
                  <c:v>-1.7645387794750556E-16</c:v>
                </c:pt>
                <c:pt idx="1620">
                  <c:v>-6.3688335425667567E-17</c:v>
                </c:pt>
                <c:pt idx="1621">
                  <c:v>-1.7628665501173318E-16</c:v>
                </c:pt>
                <c:pt idx="1622">
                  <c:v>-2.8979419271258062E-16</c:v>
                </c:pt>
                <c:pt idx="1623">
                  <c:v>-4.0195128451954073E-16</c:v>
                </c:pt>
                <c:pt idx="1624">
                  <c:v>-2.9002454433576748E-16</c:v>
                </c:pt>
                <c:pt idx="1625">
                  <c:v>-1.7737258336511392E-16</c:v>
                </c:pt>
                <c:pt idx="1626">
                  <c:v>-6.4720658170289983E-17</c:v>
                </c:pt>
                <c:pt idx="1627">
                  <c:v>-1.7672263492382629E-16</c:v>
                </c:pt>
                <c:pt idx="1628">
                  <c:v>-2.8949559869432824E-16</c:v>
                </c:pt>
                <c:pt idx="1629">
                  <c:v>-4.0354670764297554E-16</c:v>
                </c:pt>
                <c:pt idx="1630">
                  <c:v>-5.1542231075023658E-16</c:v>
                </c:pt>
                <c:pt idx="1631">
                  <c:v>-4.0307746291727197E-16</c:v>
                </c:pt>
                <c:pt idx="1632">
                  <c:v>-2.900672070126303E-16</c:v>
                </c:pt>
                <c:pt idx="1633">
                  <c:v>-4.0353818852353906E-16</c:v>
                </c:pt>
                <c:pt idx="1634">
                  <c:v>-2.9005014641386384E-16</c:v>
                </c:pt>
                <c:pt idx="1635">
                  <c:v>-1.7746645019816945E-16</c:v>
                </c:pt>
                <c:pt idx="1636">
                  <c:v>-6.533494034540158E-17</c:v>
                </c:pt>
                <c:pt idx="1637">
                  <c:v>-1.3068462480459946E-17</c:v>
                </c:pt>
                <c:pt idx="1638">
                  <c:v>-1.2496620948468345E-16</c:v>
                </c:pt>
                <c:pt idx="1639">
                  <c:v>-1.2848381427170088E-16</c:v>
                </c:pt>
                <c:pt idx="1640">
                  <c:v>-2.4136854397003227E-16</c:v>
                </c:pt>
                <c:pt idx="1641">
                  <c:v>-1.2945883531716384E-16</c:v>
                </c:pt>
                <c:pt idx="1642">
                  <c:v>-1.6900745875143457E-17</c:v>
                </c:pt>
                <c:pt idx="1643">
                  <c:v>-1.2969529789925348E-16</c:v>
                </c:pt>
                <c:pt idx="1644">
                  <c:v>-1.7869223297763699E-17</c:v>
                </c:pt>
                <c:pt idx="1645">
                  <c:v>-1.2994613342090676E-16</c:v>
                </c:pt>
                <c:pt idx="1646">
                  <c:v>-1.4401482862118492E-16</c:v>
                </c:pt>
                <c:pt idx="1647">
                  <c:v>-3.1650400229452553E-17</c:v>
                </c:pt>
                <c:pt idx="1648">
                  <c:v>-1.4368804772114358E-16</c:v>
                </c:pt>
                <c:pt idx="1649">
                  <c:v>-3.1397865355890701E-17</c:v>
                </c:pt>
                <c:pt idx="1650">
                  <c:v>-1.4330498249709854E-16</c:v>
                </c:pt>
                <c:pt idx="1651">
                  <c:v>-3.0831361801282466E-17</c:v>
                </c:pt>
                <c:pt idx="1652">
                  <c:v>-1.4266169954007341E-16</c:v>
                </c:pt>
                <c:pt idx="1653">
                  <c:v>-2.5448168241216881E-16</c:v>
                </c:pt>
                <c:pt idx="1654">
                  <c:v>-1.409680471683546E-16</c:v>
                </c:pt>
                <c:pt idx="1655">
                  <c:v>-2.5467791283782279E-16</c:v>
                </c:pt>
                <c:pt idx="1656">
                  <c:v>-3.6651932766787055E-16</c:v>
                </c:pt>
                <c:pt idx="1657">
                  <c:v>-4.7918839395707756E-16</c:v>
                </c:pt>
                <c:pt idx="1658">
                  <c:v>-5.919767726381818E-16</c:v>
                </c:pt>
                <c:pt idx="1659">
                  <c:v>-7.041850238815475E-16</c:v>
                </c:pt>
                <c:pt idx="1660">
                  <c:v>-5.8973293496215576E-16</c:v>
                </c:pt>
                <c:pt idx="1661">
                  <c:v>-4.757245110502648E-16</c:v>
                </c:pt>
                <c:pt idx="1662">
                  <c:v>-3.6237295373072085E-16</c:v>
                </c:pt>
                <c:pt idx="1663">
                  <c:v>-2.5052299742134315E-16</c:v>
                </c:pt>
                <c:pt idx="1664">
                  <c:v>-1.3773455166055833E-16</c:v>
                </c:pt>
                <c:pt idx="1665">
                  <c:v>-2.501817407262279E-16</c:v>
                </c:pt>
                <c:pt idx="1666">
                  <c:v>-3.6400254277147557E-16</c:v>
                </c:pt>
                <c:pt idx="1667">
                  <c:v>-2.5193073159845396E-16</c:v>
                </c:pt>
                <c:pt idx="1668">
                  <c:v>-1.3854505755335587E-16</c:v>
                </c:pt>
                <c:pt idx="1669">
                  <c:v>-2.6729213497553622E-17</c:v>
                </c:pt>
                <c:pt idx="1670">
                  <c:v>-1.385767459944722E-16</c:v>
                </c:pt>
                <c:pt idx="1671">
                  <c:v>-2.51418801835994E-16</c:v>
                </c:pt>
                <c:pt idx="1672">
                  <c:v>-3.6391715033806937E-16</c:v>
                </c:pt>
                <c:pt idx="1673">
                  <c:v>-2.5094960183007752E-16</c:v>
                </c:pt>
                <c:pt idx="1674">
                  <c:v>-1.3664249446035993E-16</c:v>
                </c:pt>
                <c:pt idx="1675">
                  <c:v>-2.260842375058551E-17</c:v>
                </c:pt>
                <c:pt idx="1676">
                  <c:v>-1.351197320469531E-16</c:v>
                </c:pt>
                <c:pt idx="1677">
                  <c:v>-2.4780993737950711E-16</c:v>
                </c:pt>
                <c:pt idx="1678">
                  <c:v>-1.3597702378098107E-16</c:v>
                </c:pt>
                <c:pt idx="1679">
                  <c:v>-2.2736396129248401E-17</c:v>
                </c:pt>
                <c:pt idx="1680">
                  <c:v>-1.3657609004854281E-16</c:v>
                </c:pt>
                <c:pt idx="1681">
                  <c:v>-2.4925177039425718E-16</c:v>
                </c:pt>
                <c:pt idx="1682">
                  <c:v>-1.367534017682777E-16</c:v>
                </c:pt>
                <c:pt idx="1683">
                  <c:v>-2.4408598655100096E-17</c:v>
                </c:pt>
                <c:pt idx="1684">
                  <c:v>-1.3752125840014858E-16</c:v>
                </c:pt>
                <c:pt idx="1685">
                  <c:v>-2.5048476200340012E-17</c:v>
                </c:pt>
                <c:pt idx="1686">
                  <c:v>-5.5277109183499878E-17</c:v>
                </c:pt>
                <c:pt idx="1687">
                  <c:v>-1.6844520134060842E-16</c:v>
                </c:pt>
                <c:pt idx="1688">
                  <c:v>-2.8093831091962865E-16</c:v>
                </c:pt>
                <c:pt idx="1689">
                  <c:v>-3.9391446798663105E-16</c:v>
                </c:pt>
                <c:pt idx="1690">
                  <c:v>-2.812966729332974E-16</c:v>
                </c:pt>
                <c:pt idx="1691">
                  <c:v>-1.6861059076511098E-16</c:v>
                </c:pt>
                <c:pt idx="1692">
                  <c:v>-5.6231664218411209E-17</c:v>
                </c:pt>
                <c:pt idx="1693">
                  <c:v>-1.6826519525370262E-16</c:v>
                </c:pt>
                <c:pt idx="1694">
                  <c:v>-5.5790713701985486E-17</c:v>
                </c:pt>
                <c:pt idx="1695">
                  <c:v>-1.6853735316982986E-16</c:v>
                </c:pt>
                <c:pt idx="1696">
                  <c:v>-5.5839348706411188E-17</c:v>
                </c:pt>
                <c:pt idx="1697">
                  <c:v>-1.6764407989512706E-16</c:v>
                </c:pt>
                <c:pt idx="1698">
                  <c:v>-5.543152660824537E-17</c:v>
                </c:pt>
                <c:pt idx="1699">
                  <c:v>-1.6758693024324362E-16</c:v>
                </c:pt>
                <c:pt idx="1700">
                  <c:v>-5.5626909593934434E-17</c:v>
                </c:pt>
                <c:pt idx="1701">
                  <c:v>3.0103406399422947E-17</c:v>
                </c:pt>
                <c:pt idx="1702">
                  <c:v>-8.1803721921731665E-17</c:v>
                </c:pt>
                <c:pt idx="1703">
                  <c:v>3.0213468503365134E-17</c:v>
                </c:pt>
                <c:pt idx="1704">
                  <c:v>-8.1883063767947561E-17</c:v>
                </c:pt>
                <c:pt idx="1705">
                  <c:v>-1.0213550156049821E-16</c:v>
                </c:pt>
                <c:pt idx="1706">
                  <c:v>-1.3563248018151632E-16</c:v>
                </c:pt>
                <c:pt idx="1707">
                  <c:v>-2.487910671478836E-16</c:v>
                </c:pt>
                <c:pt idx="1708">
                  <c:v>-1.367875296737786E-16</c:v>
                </c:pt>
                <c:pt idx="1709">
                  <c:v>-2.4988312434808195E-16</c:v>
                </c:pt>
                <c:pt idx="1710">
                  <c:v>-3.6243269936624356E-16</c:v>
                </c:pt>
                <c:pt idx="1711">
                  <c:v>-4.7554534122337718E-16</c:v>
                </c:pt>
                <c:pt idx="1712">
                  <c:v>-5.8790718257542776E-16</c:v>
                </c:pt>
                <c:pt idx="1713">
                  <c:v>-7.0117343690113958E-16</c:v>
                </c:pt>
                <c:pt idx="1714">
                  <c:v>-5.8812045123995454E-16</c:v>
                </c:pt>
                <c:pt idx="1715">
                  <c:v>-4.7521260364769846E-16</c:v>
                </c:pt>
                <c:pt idx="1716">
                  <c:v>-3.6323465930773239E-16</c:v>
                </c:pt>
                <c:pt idx="1717">
                  <c:v>-2.5065950457136799E-16</c:v>
                </c:pt>
                <c:pt idx="1718">
                  <c:v>-1.3813552939531342E-16</c:v>
                </c:pt>
                <c:pt idx="1719">
                  <c:v>-5.1056502635806835E-17</c:v>
                </c:pt>
                <c:pt idx="1720">
                  <c:v>-1.6303358388388244E-16</c:v>
                </c:pt>
                <c:pt idx="1721">
                  <c:v>-1.3346544426780081E-16</c:v>
                </c:pt>
                <c:pt idx="1722">
                  <c:v>-2.4545519463155273E-16</c:v>
                </c:pt>
                <c:pt idx="1723">
                  <c:v>-1.3265821186341663E-16</c:v>
                </c:pt>
                <c:pt idx="1724">
                  <c:v>-2.0646140512345491E-17</c:v>
                </c:pt>
                <c:pt idx="1725">
                  <c:v>-1.3260630784255626E-16</c:v>
                </c:pt>
                <c:pt idx="1726">
                  <c:v>-2.4505421466080834E-16</c:v>
                </c:pt>
                <c:pt idx="1727">
                  <c:v>-3.6004385778064986E-16</c:v>
                </c:pt>
                <c:pt idx="1728">
                  <c:v>-2.4641074468172634E-16</c:v>
                </c:pt>
                <c:pt idx="1729">
                  <c:v>-1.3455224689301872E-16</c:v>
                </c:pt>
                <c:pt idx="1730">
                  <c:v>-1.9920950582118252E-17</c:v>
                </c:pt>
                <c:pt idx="1731">
                  <c:v>-1.3249611605123157E-16</c:v>
                </c:pt>
                <c:pt idx="1732">
                  <c:v>-2.4630838108912784E-16</c:v>
                </c:pt>
                <c:pt idx="1733">
                  <c:v>-3.588494146279595E-16</c:v>
                </c:pt>
                <c:pt idx="1734">
                  <c:v>-4.721412263119807E-16</c:v>
                </c:pt>
                <c:pt idx="1735">
                  <c:v>-3.5968547340708765E-16</c:v>
                </c:pt>
                <c:pt idx="1736">
                  <c:v>-2.4624011633416871E-16</c:v>
                </c:pt>
                <c:pt idx="1737">
                  <c:v>-1.3122489349612432E-16</c:v>
                </c:pt>
                <c:pt idx="1738">
                  <c:v>-1.7395582616991336E-17</c:v>
                </c:pt>
                <c:pt idx="1739">
                  <c:v>-1.3235961113719616E-16</c:v>
                </c:pt>
                <c:pt idx="1740">
                  <c:v>-2.4692265208429273E-16</c:v>
                </c:pt>
                <c:pt idx="1741">
                  <c:v>-3.5875554779490396E-16</c:v>
                </c:pt>
                <c:pt idx="1742">
                  <c:v>-4.7069082945800721E-16</c:v>
                </c:pt>
                <c:pt idx="1743">
                  <c:v>-5.8282231918687082E-16</c:v>
                </c:pt>
                <c:pt idx="1744">
                  <c:v>-4.7040927367862753E-16</c:v>
                </c:pt>
                <c:pt idx="1745">
                  <c:v>-3.5621313846051911E-16</c:v>
                </c:pt>
                <c:pt idx="1746">
                  <c:v>-2.4429489503628871E-16</c:v>
                </c:pt>
                <c:pt idx="1747">
                  <c:v>-1.3019256404353382E-16</c:v>
                </c:pt>
                <c:pt idx="1748">
                  <c:v>-1.8112240235444951E-17</c:v>
                </c:pt>
                <c:pt idx="1749">
                  <c:v>-1.2994514064163383E-16</c:v>
                </c:pt>
                <c:pt idx="1750">
                  <c:v>-2.4208520091768912E-16</c:v>
                </c:pt>
                <c:pt idx="1751">
                  <c:v>-3.5576947345301833E-16</c:v>
                </c:pt>
                <c:pt idx="1752">
                  <c:v>-4.6889065678948195E-16</c:v>
                </c:pt>
                <c:pt idx="1753">
                  <c:v>-3.5642640712504594E-16</c:v>
                </c:pt>
                <c:pt idx="1754">
                  <c:v>-2.4385974914822441E-16</c:v>
                </c:pt>
                <c:pt idx="1755">
                  <c:v>-1.3127608200039161E-16</c:v>
                </c:pt>
                <c:pt idx="1756">
                  <c:v>-1.8043987107630421E-17</c:v>
                </c:pt>
                <c:pt idx="1757">
                  <c:v>-1.3192291570850992E-16</c:v>
                </c:pt>
                <c:pt idx="1758">
                  <c:v>-2.4425223235942594E-16</c:v>
                </c:pt>
                <c:pt idx="1759">
                  <c:v>-3.5737341569588956E-16</c:v>
                </c:pt>
                <c:pt idx="1760">
                  <c:v>-2.4355261365064199E-16</c:v>
                </c:pt>
                <c:pt idx="1761">
                  <c:v>-1.313528703467659E-16</c:v>
                </c:pt>
                <c:pt idx="1762">
                  <c:v>-2.3982016606259292E-17</c:v>
                </c:pt>
                <c:pt idx="1763">
                  <c:v>-1.3752821009104832E-16</c:v>
                </c:pt>
                <c:pt idx="1764">
                  <c:v>-2.432768267237942E-17</c:v>
                </c:pt>
                <c:pt idx="1765">
                  <c:v>-1.3679450372457181E-16</c:v>
                </c:pt>
                <c:pt idx="1766">
                  <c:v>-2.3866977190016441E-17</c:v>
                </c:pt>
                <c:pt idx="1767">
                  <c:v>-1.3652148048056485E-16</c:v>
                </c:pt>
                <c:pt idx="1768">
                  <c:v>-2.3692930014737489E-17</c:v>
                </c:pt>
                <c:pt idx="1769">
                  <c:v>-1.3577751539493499E-16</c:v>
                </c:pt>
                <c:pt idx="1770">
                  <c:v>-2.3702314462053686E-17</c:v>
                </c:pt>
                <c:pt idx="1771">
                  <c:v>-1.3685932729191614E-16</c:v>
                </c:pt>
                <c:pt idx="1772">
                  <c:v>-2.0019832068496658E-16</c:v>
                </c:pt>
                <c:pt idx="1773">
                  <c:v>-8.7764650410927601E-17</c:v>
                </c:pt>
                <c:pt idx="1774">
                  <c:v>-9.8616199657561552E-17</c:v>
                </c:pt>
                <c:pt idx="1775">
                  <c:v>-1.107584491625602E-16</c:v>
                </c:pt>
                <c:pt idx="1776">
                  <c:v>2.1801610147007245E-18</c:v>
                </c:pt>
                <c:pt idx="1777">
                  <c:v>-1.0979011148927453E-16</c:v>
                </c:pt>
                <c:pt idx="1778">
                  <c:v>-2.2234992063070664E-16</c:v>
                </c:pt>
                <c:pt idx="1779">
                  <c:v>-1.0995548078987296E-16</c:v>
                </c:pt>
                <c:pt idx="1780">
                  <c:v>-2.2196171710312745E-16</c:v>
                </c:pt>
                <c:pt idx="1781">
                  <c:v>-3.3445738688995739E-16</c:v>
                </c:pt>
                <c:pt idx="1782">
                  <c:v>-2.2075605375586179E-16</c:v>
                </c:pt>
                <c:pt idx="1783">
                  <c:v>-3.326145515445694E-16</c:v>
                </c:pt>
                <c:pt idx="1784">
                  <c:v>-2.1955310042769235E-16</c:v>
                </c:pt>
                <c:pt idx="1785">
                  <c:v>-1.0743011416633965E-16</c:v>
                </c:pt>
                <c:pt idx="1786">
                  <c:v>-6.4966509671674537E-17</c:v>
                </c:pt>
                <c:pt idx="1787">
                  <c:v>-4.4142447908896397E-17</c:v>
                </c:pt>
                <c:pt idx="1788">
                  <c:v>-1.5599411698611874E-16</c:v>
                </c:pt>
                <c:pt idx="1789">
                  <c:v>-1.2296554235880733E-16</c:v>
                </c:pt>
                <c:pt idx="1790">
                  <c:v>-1.6913954535050767E-16</c:v>
                </c:pt>
                <c:pt idx="1791">
                  <c:v>-5.6990986078920164E-17</c:v>
                </c:pt>
                <c:pt idx="1792">
                  <c:v>-1.6941440210578443E-16</c:v>
                </c:pt>
                <c:pt idx="1793">
                  <c:v>-5.6491166434798229E-17</c:v>
                </c:pt>
                <c:pt idx="1794">
                  <c:v>-5.9463592297670739E-17</c:v>
                </c:pt>
                <c:pt idx="1795">
                  <c:v>-6.2664668195832118E-17</c:v>
                </c:pt>
                <c:pt idx="1796">
                  <c:v>-5.1954026526270467E-17</c:v>
                </c:pt>
                <c:pt idx="1797">
                  <c:v>-7.6548216769681098E-17</c:v>
                </c:pt>
                <c:pt idx="1798">
                  <c:v>-4.1266424491006187E-17</c:v>
                </c:pt>
                <c:pt idx="1799">
                  <c:v>2.3780951971623255E-18</c:v>
                </c:pt>
                <c:pt idx="1800">
                  <c:v>-1.095452482951842E-16</c:v>
                </c:pt>
                <c:pt idx="1801">
                  <c:v>-1.3368043464412979E-16</c:v>
                </c:pt>
                <c:pt idx="1802">
                  <c:v>-2.0899666152789829E-17</c:v>
                </c:pt>
                <c:pt idx="1803">
                  <c:v>-1.3283324958197914E-16</c:v>
                </c:pt>
                <c:pt idx="1804">
                  <c:v>-2.4486650335459073E-16</c:v>
                </c:pt>
                <c:pt idx="1805">
                  <c:v>-1.3276058887195122E-16</c:v>
                </c:pt>
                <c:pt idx="1806">
                  <c:v>-2.0637744148724553E-17</c:v>
                </c:pt>
                <c:pt idx="1807">
                  <c:v>-1.3317962669271364E-16</c:v>
                </c:pt>
                <c:pt idx="1808">
                  <c:v>-1.4482617748196869E-16</c:v>
                </c:pt>
                <c:pt idx="1809">
                  <c:v>-3.2299659986019316E-17</c:v>
                </c:pt>
                <c:pt idx="1810">
                  <c:v>-1.4553090542642513E-16</c:v>
                </c:pt>
                <c:pt idx="1811">
                  <c:v>-3.3196336436518004E-17</c:v>
                </c:pt>
                <c:pt idx="1812">
                  <c:v>-2.5274697951191103E-17</c:v>
                </c:pt>
                <c:pt idx="1813">
                  <c:v>-1.3806655806771859E-16</c:v>
                </c:pt>
                <c:pt idx="1814">
                  <c:v>-2.5482018884037936E-17</c:v>
                </c:pt>
                <c:pt idx="1815">
                  <c:v>-1.3757768135549216E-16</c:v>
                </c:pt>
                <c:pt idx="1816">
                  <c:v>-1.3249539159068107E-16</c:v>
                </c:pt>
                <c:pt idx="1817">
                  <c:v>-1.5039394078321031E-16</c:v>
                </c:pt>
                <c:pt idx="1818">
                  <c:v>-1.2062103820610211E-16</c:v>
                </c:pt>
                <c:pt idx="1819">
                  <c:v>-1.456964111223741E-16</c:v>
                </c:pt>
                <c:pt idx="1820">
                  <c:v>-1.250745565847916E-16</c:v>
                </c:pt>
                <c:pt idx="1821">
                  <c:v>-1.2246863844480223E-17</c:v>
                </c:pt>
                <c:pt idx="1822">
                  <c:v>-1.2412669163002562E-16</c:v>
                </c:pt>
                <c:pt idx="1823">
                  <c:v>-2.3606182571783152E-16</c:v>
                </c:pt>
                <c:pt idx="1824">
                  <c:v>-3.4800564886026476E-16</c:v>
                </c:pt>
                <c:pt idx="1825">
                  <c:v>-2.3595094300579661E-16</c:v>
                </c:pt>
                <c:pt idx="1826">
                  <c:v>-1.2205337497406828E-16</c:v>
                </c:pt>
                <c:pt idx="1827">
                  <c:v>-9.4270194354951378E-18</c:v>
                </c:pt>
                <c:pt idx="1828">
                  <c:v>-1.2216428004599672E-16</c:v>
                </c:pt>
                <c:pt idx="1829">
                  <c:v>-2.3411662677984509E-16</c:v>
                </c:pt>
                <c:pt idx="1830">
                  <c:v>-3.4733163222957722E-16</c:v>
                </c:pt>
                <c:pt idx="1831">
                  <c:v>-2.353366496507383E-16</c:v>
                </c:pt>
                <c:pt idx="1832">
                  <c:v>-1.2278709252049153E-16</c:v>
                </c:pt>
                <c:pt idx="1833">
                  <c:v>-1.0885931384124304E-17</c:v>
                </c:pt>
                <c:pt idx="1834">
                  <c:v>-1.2286230225838235E-16</c:v>
                </c:pt>
                <c:pt idx="1835">
                  <c:v>-1.0892890230189941E-17</c:v>
                </c:pt>
                <c:pt idx="1836">
                  <c:v>-1.2482287809515209E-16</c:v>
                </c:pt>
                <c:pt idx="1837">
                  <c:v>-2.3665905847412351E-16</c:v>
                </c:pt>
                <c:pt idx="1838">
                  <c:v>-3.4981436300811996E-16</c:v>
                </c:pt>
                <c:pt idx="1839">
                  <c:v>-2.3780231983051463E-16</c:v>
                </c:pt>
                <c:pt idx="1840">
                  <c:v>-3.5053101995577672E-16</c:v>
                </c:pt>
                <c:pt idx="1841">
                  <c:v>-2.3706857992419785E-16</c:v>
                </c:pt>
                <c:pt idx="1842">
                  <c:v>-1.2420334134506002E-16</c:v>
                </c:pt>
                <c:pt idx="1843">
                  <c:v>-1.1056565098056368E-17</c:v>
                </c:pt>
                <c:pt idx="1844">
                  <c:v>-1.2341601371789979E-16</c:v>
                </c:pt>
                <c:pt idx="1845">
                  <c:v>-1.1426119580032429E-17</c:v>
                </c:pt>
                <c:pt idx="1846">
                  <c:v>-1.2545507278097374E-16</c:v>
                </c:pt>
                <c:pt idx="1847">
                  <c:v>-1.1671831332082392E-17</c:v>
                </c:pt>
                <c:pt idx="1848">
                  <c:v>-1.2482971351460544E-16</c:v>
                </c:pt>
                <c:pt idx="1849">
                  <c:v>-1.2951870393210102E-16</c:v>
                </c:pt>
                <c:pt idx="1850">
                  <c:v>-1.3319243220374053E-16</c:v>
                </c:pt>
                <c:pt idx="1851">
                  <c:v>-2.0052474829869008E-17</c:v>
                </c:pt>
                <c:pt idx="1852">
                  <c:v>-1.3284945603281254E-16</c:v>
                </c:pt>
                <c:pt idx="1853">
                  <c:v>-2.0522566101141798E-17</c:v>
                </c:pt>
                <c:pt idx="1854">
                  <c:v>-1.3428618651985815E-16</c:v>
                </c:pt>
                <c:pt idx="1855">
                  <c:v>-2.2397822621357248E-17</c:v>
                </c:pt>
                <c:pt idx="1856">
                  <c:v>-1.3671770419825076E-16</c:v>
                </c:pt>
                <c:pt idx="1857">
                  <c:v>-2.3020635095852041E-17</c:v>
                </c:pt>
                <c:pt idx="1858">
                  <c:v>-1.3522893329499425E-16</c:v>
                </c:pt>
                <c:pt idx="1859">
                  <c:v>-2.3213451165763402E-17</c:v>
                </c:pt>
                <c:pt idx="1860">
                  <c:v>-1.3684910211260304E-16</c:v>
                </c:pt>
                <c:pt idx="1861">
                  <c:v>-2.35257115509438E-17</c:v>
                </c:pt>
                <c:pt idx="1862">
                  <c:v>-1.393710454364363E-16</c:v>
                </c:pt>
                <c:pt idx="1863">
                  <c:v>-1.3068583223885028E-16</c:v>
                </c:pt>
                <c:pt idx="1864">
                  <c:v>-1.8007435166071532E-17</c:v>
                </c:pt>
                <c:pt idx="1865">
                  <c:v>-1.3152108606181121E-16</c:v>
                </c:pt>
                <c:pt idx="1866">
                  <c:v>-1.7701149791641278E-17</c:v>
                </c:pt>
                <c:pt idx="1867">
                  <c:v>-1.3187257911618629E-16</c:v>
                </c:pt>
                <c:pt idx="1868">
                  <c:v>-1.8808558623943274E-17</c:v>
                </c:pt>
                <c:pt idx="1869">
                  <c:v>-1.3358830293881246E-16</c:v>
                </c:pt>
                <c:pt idx="1870">
                  <c:v>-2.0251260320557127E-17</c:v>
                </c:pt>
                <c:pt idx="1871">
                  <c:v>-1.3317962669271364E-16</c:v>
                </c:pt>
                <c:pt idx="1872">
                  <c:v>-2.033742931306574E-17</c:v>
                </c:pt>
                <c:pt idx="1873">
                  <c:v>-1.3247321504827412E-16</c:v>
                </c:pt>
                <c:pt idx="1874">
                  <c:v>-1.9392976254454115E-17</c:v>
                </c:pt>
                <c:pt idx="1875">
                  <c:v>-1.3154923269579175E-16</c:v>
                </c:pt>
                <c:pt idx="1876">
                  <c:v>-1.9508152960443259E-17</c:v>
                </c:pt>
                <c:pt idx="1877">
                  <c:v>-1.3360621544952253E-16</c:v>
                </c:pt>
                <c:pt idx="1878">
                  <c:v>-1.9564462998324495E-17</c:v>
                </c:pt>
                <c:pt idx="1879">
                  <c:v>-1.3441586719438708E-16</c:v>
                </c:pt>
                <c:pt idx="1880">
                  <c:v>-2.157707947490413E-17</c:v>
                </c:pt>
                <c:pt idx="1881">
                  <c:v>-1.3620069203199059E-16</c:v>
                </c:pt>
                <c:pt idx="1882">
                  <c:v>-2.3740706399251489E-17</c:v>
                </c:pt>
                <c:pt idx="1883">
                  <c:v>-1.3832164644112199E-16</c:v>
                </c:pt>
                <c:pt idx="1884">
                  <c:v>-2.4425797885206415E-17</c:v>
                </c:pt>
                <c:pt idx="1885">
                  <c:v>-1.3813139281500962E-16</c:v>
                </c:pt>
                <c:pt idx="1886">
                  <c:v>-2.3352518523597838E-17</c:v>
                </c:pt>
                <c:pt idx="1887">
                  <c:v>-1.3672623449763397E-16</c:v>
                </c:pt>
                <c:pt idx="1888">
                  <c:v>-2.4848967814293938E-17</c:v>
                </c:pt>
                <c:pt idx="1889">
                  <c:v>-1.3906987555844874E-16</c:v>
                </c:pt>
                <c:pt idx="1890">
                  <c:v>-2.4340479239448901E-17</c:v>
                </c:pt>
                <c:pt idx="1891">
                  <c:v>-1.3822523952416097E-16</c:v>
                </c:pt>
                <c:pt idx="1892">
                  <c:v>-2.5896656277752904E-17</c:v>
                </c:pt>
                <c:pt idx="1893">
                  <c:v>-1.4043578779069363E-16</c:v>
                </c:pt>
                <c:pt idx="1894">
                  <c:v>-2.838960552764068E-17</c:v>
                </c:pt>
                <c:pt idx="1895">
                  <c:v>-1.4230763509794193E-16</c:v>
                </c:pt>
                <c:pt idx="1896">
                  <c:v>-2.8720632571464128E-17</c:v>
                </c:pt>
                <c:pt idx="1897">
                  <c:v>-1.4351146269794854E-16</c:v>
                </c:pt>
                <c:pt idx="1898">
                  <c:v>-3.1520721790913028E-17</c:v>
                </c:pt>
                <c:pt idx="1899">
                  <c:v>-1.4456767475282261E-16</c:v>
                </c:pt>
                <c:pt idx="1900">
                  <c:v>-3.0266568778529572E-17</c:v>
                </c:pt>
                <c:pt idx="1901">
                  <c:v>-1.4401652350111481E-16</c:v>
                </c:pt>
                <c:pt idx="1902">
                  <c:v>-3.0142006283630617E-17</c:v>
                </c:pt>
                <c:pt idx="1903">
                  <c:v>-1.4418886461651713E-16</c:v>
                </c:pt>
                <c:pt idx="1904">
                  <c:v>-2.958318558844064E-17</c:v>
                </c:pt>
                <c:pt idx="1905">
                  <c:v>-1.4188191166901284E-16</c:v>
                </c:pt>
                <c:pt idx="1906">
                  <c:v>-2.9945778093965972E-17</c:v>
                </c:pt>
                <c:pt idx="1907">
                  <c:v>-1.4470930902643475E-16</c:v>
                </c:pt>
                <c:pt idx="1908">
                  <c:v>-3.0088257571553689E-17</c:v>
                </c:pt>
                <c:pt idx="1909">
                  <c:v>-1.4473660374847166E-16</c:v>
                </c:pt>
                <c:pt idx="1910">
                  <c:v>-3.1675997835570222E-17</c:v>
                </c:pt>
                <c:pt idx="1911">
                  <c:v>-1.4580475822248226E-16</c:v>
                </c:pt>
                <c:pt idx="1912">
                  <c:v>-3.2882374463439666E-17</c:v>
                </c:pt>
                <c:pt idx="1913">
                  <c:v>-1.4643952206007097E-16</c:v>
                </c:pt>
                <c:pt idx="1914">
                  <c:v>-3.2244202978076397E-17</c:v>
                </c:pt>
                <c:pt idx="1915">
                  <c:v>-1.4408820484780597E-16</c:v>
                </c:pt>
                <c:pt idx="1916">
                  <c:v>-3.1417488398456103E-17</c:v>
                </c:pt>
                <c:pt idx="1917">
                  <c:v>-1.441726581656837E-16</c:v>
                </c:pt>
                <c:pt idx="1918">
                  <c:v>-2.9587449620137572E-17</c:v>
                </c:pt>
                <c:pt idx="1919">
                  <c:v>-1.4209520492942259E-16</c:v>
                </c:pt>
                <c:pt idx="1920">
                  <c:v>-2.8948426222830651E-17</c:v>
                </c:pt>
                <c:pt idx="1921">
                  <c:v>-1.4367184127031015E-16</c:v>
                </c:pt>
                <c:pt idx="1922">
                  <c:v>-3.111546884451426E-17</c:v>
                </c:pt>
                <c:pt idx="1923">
                  <c:v>-1.4563839837860025E-16</c:v>
                </c:pt>
                <c:pt idx="1924">
                  <c:v>-3.3218519686893041E-17</c:v>
                </c:pt>
                <c:pt idx="1925">
                  <c:v>-1.4707427471771289E-16</c:v>
                </c:pt>
                <c:pt idx="1926">
                  <c:v>-3.5084390194599733E-17</c:v>
                </c:pt>
                <c:pt idx="1927">
                  <c:v>-1.486466582068503E-16</c:v>
                </c:pt>
                <c:pt idx="1928">
                  <c:v>-3.684447381000794E-17</c:v>
                </c:pt>
                <c:pt idx="1929">
                  <c:v>-1.508759820759834E-16</c:v>
                </c:pt>
                <c:pt idx="1930">
                  <c:v>-3.7848645448671122E-17</c:v>
                </c:pt>
                <c:pt idx="1931">
                  <c:v>-1.5071046520008762E-16</c:v>
                </c:pt>
                <c:pt idx="1932">
                  <c:v>-3.8554216361113793E-17</c:v>
                </c:pt>
                <c:pt idx="1933">
                  <c:v>-1.5268554142781416E-16</c:v>
                </c:pt>
                <c:pt idx="1934">
                  <c:v>-4.0182054622204769E-17</c:v>
                </c:pt>
                <c:pt idx="1935">
                  <c:v>-1.5295343531224451E-16</c:v>
                </c:pt>
                <c:pt idx="1936">
                  <c:v>-3.9711103836624539E-17</c:v>
                </c:pt>
                <c:pt idx="1937">
                  <c:v>-1.5178202955786218E-16</c:v>
                </c:pt>
                <c:pt idx="1938">
                  <c:v>-3.9640292289791851E-17</c:v>
                </c:pt>
                <c:pt idx="1939">
                  <c:v>-1.5394225241201791E-16</c:v>
                </c:pt>
                <c:pt idx="1940">
                  <c:v>-3.9275995960379228E-17</c:v>
                </c:pt>
                <c:pt idx="1941">
                  <c:v>-1.5134608094961996E-16</c:v>
                </c:pt>
                <c:pt idx="1942">
                  <c:v>-3.7174646705898387E-17</c:v>
                </c:pt>
                <c:pt idx="1943">
                  <c:v>-1.5354979379669927E-16</c:v>
                </c:pt>
                <c:pt idx="1944">
                  <c:v>-3.9389463476106639E-17</c:v>
                </c:pt>
                <c:pt idx="1945">
                  <c:v>-1.5338002406905337E-16</c:v>
                </c:pt>
                <c:pt idx="1946">
                  <c:v>-4.1494220378362066E-17</c:v>
                </c:pt>
                <c:pt idx="1947">
                  <c:v>-1.556938102000216E-16</c:v>
                </c:pt>
                <c:pt idx="1948">
                  <c:v>-4.13517431367637E-17</c:v>
                </c:pt>
                <c:pt idx="1949">
                  <c:v>-1.5546344739688803E-16</c:v>
                </c:pt>
                <c:pt idx="1950">
                  <c:v>-4.2389190768984114E-17</c:v>
                </c:pt>
                <c:pt idx="1951">
                  <c:v>-1.5426902213211249E-16</c:v>
                </c:pt>
                <c:pt idx="1952">
                  <c:v>-4.0621437710093764E-17</c:v>
                </c:pt>
                <c:pt idx="1953">
                  <c:v>-1.5281778231015268E-16</c:v>
                </c:pt>
                <c:pt idx="1954">
                  <c:v>-3.911900714787733E-17</c:v>
                </c:pt>
                <c:pt idx="1955">
                  <c:v>-1.5397980585320817E-16</c:v>
                </c:pt>
                <c:pt idx="1956">
                  <c:v>-4.1390137309950859E-17</c:v>
                </c:pt>
                <c:pt idx="1957">
                  <c:v>-1.5442771700449104E-16</c:v>
                </c:pt>
                <c:pt idx="1958">
                  <c:v>-4.029893649367481E-17</c:v>
                </c:pt>
                <c:pt idx="1959">
                  <c:v>-1.5421270650425786E-16</c:v>
                </c:pt>
                <c:pt idx="1960">
                  <c:v>-4.0019954338041007E-17</c:v>
                </c:pt>
                <c:pt idx="1961">
                  <c:v>-1.5399855909591511E-16</c:v>
                </c:pt>
                <c:pt idx="1962">
                  <c:v>-4.0925161087922903E-17</c:v>
                </c:pt>
                <c:pt idx="1963">
                  <c:v>-1.5438675367953682E-16</c:v>
                </c:pt>
                <c:pt idx="1964">
                  <c:v>-4.1788563780853703E-17</c:v>
                </c:pt>
                <c:pt idx="1965">
                  <c:v>-1.5435263471799335E-16</c:v>
                </c:pt>
                <c:pt idx="1966">
                  <c:v>-4.1586361027636791E-17</c:v>
                </c:pt>
                <c:pt idx="1967">
                  <c:v>-1.5354552976500232E-16</c:v>
                </c:pt>
                <c:pt idx="1968">
                  <c:v>-1.530575385045599E-16</c:v>
                </c:pt>
                <c:pt idx="1969">
                  <c:v>-4.1100060175145499E-17</c:v>
                </c:pt>
                <c:pt idx="1970">
                  <c:v>-1.5291845325881062E-16</c:v>
                </c:pt>
                <c:pt idx="1971">
                  <c:v>-4.1036922543773667E-17</c:v>
                </c:pt>
                <c:pt idx="1972">
                  <c:v>-1.5298244727410478E-16</c:v>
                </c:pt>
                <c:pt idx="1973">
                  <c:v>-3.8191619383609759E-17</c:v>
                </c:pt>
                <c:pt idx="1974">
                  <c:v>-1.5513754076868386E-16</c:v>
                </c:pt>
                <c:pt idx="1975">
                  <c:v>-4.1315059495431895E-17</c:v>
                </c:pt>
                <c:pt idx="1976">
                  <c:v>-1.5322219228856521E-16</c:v>
                </c:pt>
                <c:pt idx="1977">
                  <c:v>-3.9159963764863481E-17</c:v>
                </c:pt>
                <c:pt idx="1978">
                  <c:v>-1.5147404662031479E-16</c:v>
                </c:pt>
                <c:pt idx="1979">
                  <c:v>-1.5039565802303372E-16</c:v>
                </c:pt>
                <c:pt idx="1980">
                  <c:v>-1.4231446828140592E-16</c:v>
                </c:pt>
                <c:pt idx="1981">
                  <c:v>-2.2443331712666904E-16</c:v>
                </c:pt>
                <c:pt idx="1982">
                  <c:v>-1.1229315175911418E-16</c:v>
                </c:pt>
                <c:pt idx="1983">
                  <c:v>-6.7089185792608076E-17</c:v>
                </c:pt>
                <c:pt idx="1984">
                  <c:v>-6.672061648754112E-17</c:v>
                </c:pt>
                <c:pt idx="1985">
                  <c:v>-1.8002608335854353E-16</c:v>
                </c:pt>
                <c:pt idx="1986">
                  <c:v>-6.7378397599533664E-17</c:v>
                </c:pt>
                <c:pt idx="1987">
                  <c:v>-1.7982730166903734E-16</c:v>
                </c:pt>
                <c:pt idx="1988">
                  <c:v>-6.4866686162981554E-17</c:v>
                </c:pt>
                <c:pt idx="1989">
                  <c:v>-1.7720636215257184E-16</c:v>
                </c:pt>
                <c:pt idx="1990">
                  <c:v>-6.4956268840435994E-17</c:v>
                </c:pt>
                <c:pt idx="1991">
                  <c:v>-1.7785478341313107E-16</c:v>
                </c:pt>
                <c:pt idx="1992">
                  <c:v>-6.3353174037529685E-17</c:v>
                </c:pt>
                <c:pt idx="1993">
                  <c:v>-1.7663133724253782E-16</c:v>
                </c:pt>
                <c:pt idx="1994">
                  <c:v>-6.4431573814757536E-17</c:v>
                </c:pt>
                <c:pt idx="1995">
                  <c:v>-1.7744356037515873E-16</c:v>
                </c:pt>
                <c:pt idx="1996">
                  <c:v>-6.482317381016448E-17</c:v>
                </c:pt>
                <c:pt idx="1997">
                  <c:v>-1.775075320305594E-16</c:v>
                </c:pt>
                <c:pt idx="1998">
                  <c:v>-2.8970886735885507E-16</c:v>
                </c:pt>
                <c:pt idx="1999">
                  <c:v>-1.7652795851077291E-16</c:v>
                </c:pt>
                <c:pt idx="2000">
                  <c:v>-2.9094595082851474E-16</c:v>
                </c:pt>
                <c:pt idx="2001">
                  <c:v>-4.0370881687109674E-16</c:v>
                </c:pt>
                <c:pt idx="2002">
                  <c:v>-2.9116778333226513E-16</c:v>
                </c:pt>
                <c:pt idx="2003">
                  <c:v>-4.0512509252753744E-16</c:v>
                </c:pt>
                <c:pt idx="2004">
                  <c:v>-5.1908233464312921E-16</c:v>
                </c:pt>
                <c:pt idx="2005">
                  <c:v>-6.3096645686982677E-16</c:v>
                </c:pt>
                <c:pt idx="2006">
                  <c:v>-7.4343924801359287E-16</c:v>
                </c:pt>
                <c:pt idx="2007">
                  <c:v>-6.29669694844325E-16</c:v>
                </c:pt>
                <c:pt idx="2008">
                  <c:v>-5.1704331359187422E-16</c:v>
                </c:pt>
                <c:pt idx="2009">
                  <c:v>-4.0403303532733904E-16</c:v>
                </c:pt>
                <c:pt idx="2010">
                  <c:v>-2.9202948890927666E-16</c:v>
                </c:pt>
                <c:pt idx="2011">
                  <c:v>-1.794372623941991E-16</c:v>
                </c:pt>
                <c:pt idx="2012">
                  <c:v>-6.6102788033315031E-17</c:v>
                </c:pt>
                <c:pt idx="2013">
                  <c:v>-1.7860114547934775E-16</c:v>
                </c:pt>
                <c:pt idx="2014">
                  <c:v>-6.6247829954701746E-17</c:v>
                </c:pt>
                <c:pt idx="2015">
                  <c:v>-1.7818310938181561E-16</c:v>
                </c:pt>
                <c:pt idx="2016">
                  <c:v>-2.9196124651421105E-16</c:v>
                </c:pt>
                <c:pt idx="2017">
                  <c:v>-1.7988945993707237E-16</c:v>
                </c:pt>
                <c:pt idx="2018">
                  <c:v>-6.7664083251248958E-17</c:v>
                </c:pt>
                <c:pt idx="2019">
                  <c:v>1.2197174794673325E-17</c:v>
                </c:pt>
                <c:pt idx="2020">
                  <c:v>-9.9849019095524246E-17</c:v>
                </c:pt>
                <c:pt idx="2021">
                  <c:v>-2.1198736883972415E-16</c:v>
                </c:pt>
                <c:pt idx="2022">
                  <c:v>-1.0010996128905486E-16</c:v>
                </c:pt>
                <c:pt idx="2023">
                  <c:v>-2.133847123743097E-16</c:v>
                </c:pt>
                <c:pt idx="2024">
                  <c:v>-1.0092899748123562E-16</c:v>
                </c:pt>
                <c:pt idx="2025">
                  <c:v>-1.1746603710455679E-16</c:v>
                </c:pt>
                <c:pt idx="2026">
                  <c:v>-3.1182011887671316E-17</c:v>
                </c:pt>
                <c:pt idx="2027">
                  <c:v>-1.433058344090422E-16</c:v>
                </c:pt>
                <c:pt idx="2028">
                  <c:v>-3.0695708799190661E-17</c:v>
                </c:pt>
                <c:pt idx="2029">
                  <c:v>-3.3706531071239681E-17</c:v>
                </c:pt>
                <c:pt idx="2030">
                  <c:v>-1.4626888700454527E-16</c:v>
                </c:pt>
                <c:pt idx="2031">
                  <c:v>-3.3593910995477202E-17</c:v>
                </c:pt>
                <c:pt idx="2032">
                  <c:v>-1.4639771576713051E-16</c:v>
                </c:pt>
                <c:pt idx="2033">
                  <c:v>-2.6050503525213284E-16</c:v>
                </c:pt>
                <c:pt idx="2034">
                  <c:v>-1.477336366741783E-16</c:v>
                </c:pt>
                <c:pt idx="2035">
                  <c:v>-3.5337645056733376E-17</c:v>
                </c:pt>
                <c:pt idx="2036">
                  <c:v>-1.4836498839201369E-16</c:v>
                </c:pt>
                <c:pt idx="2037">
                  <c:v>-3.5465624143364325E-17</c:v>
                </c:pt>
                <c:pt idx="2038">
                  <c:v>-1.4953382499462898E-16</c:v>
                </c:pt>
                <c:pt idx="2039">
                  <c:v>-3.7641190356463078E-17</c:v>
                </c:pt>
                <c:pt idx="2040">
                  <c:v>-1.5026754254105222E-16</c:v>
                </c:pt>
                <c:pt idx="2041">
                  <c:v>-2.6233080999875445E-16</c:v>
                </c:pt>
                <c:pt idx="2042">
                  <c:v>-1.4984096496419011E-16</c:v>
                </c:pt>
                <c:pt idx="2043">
                  <c:v>-3.6984254448446109E-17</c:v>
                </c:pt>
                <c:pt idx="2044">
                  <c:v>-1.498836231690742E-16</c:v>
                </c:pt>
                <c:pt idx="2045">
                  <c:v>-3.8067779113271945E-17</c:v>
                </c:pt>
                <c:pt idx="2046">
                  <c:v>-1.5066354072751728E-16</c:v>
                </c:pt>
                <c:pt idx="2047">
                  <c:v>-2.6256116162194127E-16</c:v>
                </c:pt>
                <c:pt idx="2048">
                  <c:v>-1.5038698909231062E-16</c:v>
                </c:pt>
                <c:pt idx="2049">
                  <c:v>-3.6608858667883241E-17</c:v>
                </c:pt>
                <c:pt idx="2050">
                  <c:v>-1.4923520190851496E-16</c:v>
                </c:pt>
                <c:pt idx="2051">
                  <c:v>-2.6367027942090609E-16</c:v>
                </c:pt>
                <c:pt idx="2052">
                  <c:v>-3.7613450672544853E-16</c:v>
                </c:pt>
                <c:pt idx="2053">
                  <c:v>-2.6187862587181725E-16</c:v>
                </c:pt>
                <c:pt idx="2054">
                  <c:v>-1.4807490678522961E-16</c:v>
                </c:pt>
                <c:pt idx="2055">
                  <c:v>-3.5167012237197062E-17</c:v>
                </c:pt>
                <c:pt idx="2056">
                  <c:v>-1.4765271174750018E-16</c:v>
                </c:pt>
                <c:pt idx="2057">
                  <c:v>-3.5702084489464611E-17</c:v>
                </c:pt>
                <c:pt idx="2058">
                  <c:v>-1.4770475439970046E-16</c:v>
                </c:pt>
                <c:pt idx="2059">
                  <c:v>-3.4826737141407966E-17</c:v>
                </c:pt>
                <c:pt idx="2060">
                  <c:v>-1.4703930384422576E-16</c:v>
                </c:pt>
                <c:pt idx="2061">
                  <c:v>-2.6008697232272846E-16</c:v>
                </c:pt>
                <c:pt idx="2062">
                  <c:v>-3.7220142381271923E-16</c:v>
                </c:pt>
                <c:pt idx="2063">
                  <c:v>-2.5844036740299446E-16</c:v>
                </c:pt>
                <c:pt idx="2064">
                  <c:v>-1.4516562302570768E-16</c:v>
                </c:pt>
                <c:pt idx="2065">
                  <c:v>-3.3145011536900162E-17</c:v>
                </c:pt>
                <c:pt idx="2066">
                  <c:v>-1.4692313078138076E-16</c:v>
                </c:pt>
                <c:pt idx="2067">
                  <c:v>-2.5966041263378118E-16</c:v>
                </c:pt>
                <c:pt idx="2068">
                  <c:v>-3.7334464044932336E-16</c:v>
                </c:pt>
                <c:pt idx="2069">
                  <c:v>-2.6128995695474882E-16</c:v>
                </c:pt>
                <c:pt idx="2070">
                  <c:v>-1.4920108294697149E-16</c:v>
                </c:pt>
                <c:pt idx="2071">
                  <c:v>-3.6165216020276028E-17</c:v>
                </c:pt>
                <c:pt idx="2072">
                  <c:v>-1.5108843236840692E-16</c:v>
                </c:pt>
                <c:pt idx="2073">
                  <c:v>-2.6407125939165048E-16</c:v>
                </c:pt>
                <c:pt idx="2074">
                  <c:v>-1.5158142330104356E-16</c:v>
                </c:pt>
                <c:pt idx="2075">
                  <c:v>-3.8204279555328682E-17</c:v>
                </c:pt>
                <c:pt idx="2076">
                  <c:v>-1.5012250732763358E-16</c:v>
                </c:pt>
                <c:pt idx="2077">
                  <c:v>-2.6245877566944931E-16</c:v>
                </c:pt>
                <c:pt idx="2078">
                  <c:v>-3.7518752051449843E-16</c:v>
                </c:pt>
                <c:pt idx="2079">
                  <c:v>-2.6223696552559243E-16</c:v>
                </c:pt>
                <c:pt idx="2080">
                  <c:v>-1.4951675545190519E-16</c:v>
                </c:pt>
                <c:pt idx="2081">
                  <c:v>-3.7248736213123151E-17</c:v>
                </c:pt>
                <c:pt idx="2082">
                  <c:v>-1.4986668331373284E-16</c:v>
                </c:pt>
                <c:pt idx="2083">
                  <c:v>-2.6204073509993845E-16</c:v>
                </c:pt>
                <c:pt idx="2084">
                  <c:v>-3.7435993613501972E-16</c:v>
                </c:pt>
                <c:pt idx="2085">
                  <c:v>-2.6070978479722324E-16</c:v>
                </c:pt>
                <c:pt idx="2086">
                  <c:v>-1.4883421522980248E-16</c:v>
                </c:pt>
                <c:pt idx="2087">
                  <c:v>-3.6506479423359318E-17</c:v>
                </c:pt>
                <c:pt idx="2088">
                  <c:v>-1.4841205149592397E-16</c:v>
                </c:pt>
                <c:pt idx="2089">
                  <c:v>-3.5521210838689748E-17</c:v>
                </c:pt>
                <c:pt idx="2090">
                  <c:v>-1.4927458886097502E-16</c:v>
                </c:pt>
                <c:pt idx="2091">
                  <c:v>-3.6013488490722663E-17</c:v>
                </c:pt>
                <c:pt idx="2092">
                  <c:v>-1.4945544685982441E-16</c:v>
                </c:pt>
                <c:pt idx="2093">
                  <c:v>-3.7188297420900872E-17</c:v>
                </c:pt>
                <c:pt idx="2094">
                  <c:v>-1.4972932425176441E-16</c:v>
                </c:pt>
                <c:pt idx="2095">
                  <c:v>-2.624331735913529E-16</c:v>
                </c:pt>
                <c:pt idx="2096">
                  <c:v>-3.7533256914385316E-16</c:v>
                </c:pt>
                <c:pt idx="2097">
                  <c:v>-4.8729345288505291E-16</c:v>
                </c:pt>
                <c:pt idx="2098">
                  <c:v>-6.0247074023143135E-16</c:v>
                </c:pt>
                <c:pt idx="2099">
                  <c:v>-7.1428657534327612E-16</c:v>
                </c:pt>
                <c:pt idx="2100">
                  <c:v>-6.0125923647997452E-16</c:v>
                </c:pt>
                <c:pt idx="2101">
                  <c:v>-7.131006736699158E-16</c:v>
                </c:pt>
                <c:pt idx="2102">
                  <c:v>-5.9926287810558236E-16</c:v>
                </c:pt>
                <c:pt idx="2103">
                  <c:v>-4.8481074446640358E-16</c:v>
                </c:pt>
                <c:pt idx="2104">
                  <c:v>-3.7226971092757202E-16</c:v>
                </c:pt>
                <c:pt idx="2105">
                  <c:v>-2.5859393515178567E-16</c:v>
                </c:pt>
                <c:pt idx="2106">
                  <c:v>-1.4488407171830681E-16</c:v>
                </c:pt>
                <c:pt idx="2107">
                  <c:v>-3.1566657956189182E-17</c:v>
                </c:pt>
                <c:pt idx="2108">
                  <c:v>-1.4531918853850951E-16</c:v>
                </c:pt>
                <c:pt idx="2109">
                  <c:v>-2.5835506440916243E-16</c:v>
                </c:pt>
                <c:pt idx="2110">
                  <c:v>-3.7052923917478239E-16</c:v>
                </c:pt>
                <c:pt idx="2111">
                  <c:v>-4.8301054943798486E-16</c:v>
                </c:pt>
                <c:pt idx="2112">
                  <c:v>-5.9753942223177215E-16</c:v>
                </c:pt>
                <c:pt idx="2113">
                  <c:v>-7.0981598294988412E-16</c:v>
                </c:pt>
                <c:pt idx="2114">
                  <c:v>-5.9647296710967011E-16</c:v>
                </c:pt>
                <c:pt idx="2115">
                  <c:v>-4.8301050471819772E-16</c:v>
                </c:pt>
                <c:pt idx="2116">
                  <c:v>-3.6831098121695928E-16</c:v>
                </c:pt>
                <c:pt idx="2117">
                  <c:v>-2.5485708266471041E-16</c:v>
                </c:pt>
                <c:pt idx="2118">
                  <c:v>-1.3959444760471276E-16</c:v>
                </c:pt>
                <c:pt idx="2119">
                  <c:v>-2.7027820931742181E-17</c:v>
                </c:pt>
                <c:pt idx="2120">
                  <c:v>8.778264118126502E-17</c:v>
                </c:pt>
                <c:pt idx="2121">
                  <c:v>2.0139867355751796E-16</c:v>
                </c:pt>
                <c:pt idx="2122">
                  <c:v>3.1377761575614322E-16</c:v>
                </c:pt>
                <c:pt idx="2123">
                  <c:v>4.298080672002033E-16</c:v>
                </c:pt>
                <c:pt idx="2124">
                  <c:v>5.4373975195748574E-16</c:v>
                </c:pt>
                <c:pt idx="2125">
                  <c:v>6.5933516931294925E-16</c:v>
                </c:pt>
                <c:pt idx="2126">
                  <c:v>7.719188878885372E-16</c:v>
                </c:pt>
                <c:pt idx="2127">
                  <c:v>6.5823454827352744E-16</c:v>
                </c:pt>
                <c:pt idx="2128">
                  <c:v>5.4344118029912698E-16</c:v>
                </c:pt>
                <c:pt idx="2129">
                  <c:v>4.3078921932847332E-16</c:v>
                </c:pt>
                <c:pt idx="2130">
                  <c:v>3.1842735561652927E-16</c:v>
                </c:pt>
                <c:pt idx="2131">
                  <c:v>2.0412026389873721E-16</c:v>
                </c:pt>
                <c:pt idx="2132">
                  <c:v>8.9122101659459225E-17</c:v>
                </c:pt>
                <c:pt idx="2133">
                  <c:v>-2.5440932579669293E-17</c:v>
                </c:pt>
                <c:pt idx="2134">
                  <c:v>-1.4113867104393351E-16</c:v>
                </c:pt>
                <c:pt idx="2135">
                  <c:v>-2.5633303687699327E-16</c:v>
                </c:pt>
                <c:pt idx="2136">
                  <c:v>-3.708704511501106E-16</c:v>
                </c:pt>
                <c:pt idx="2137">
                  <c:v>-4.8423054994898454E-16</c:v>
                </c:pt>
                <c:pt idx="2138">
                  <c:v>-6.0048285625668858E-16</c:v>
                </c:pt>
                <c:pt idx="2139">
                  <c:v>-7.1326276053814343E-16</c:v>
                </c:pt>
                <c:pt idx="2140">
                  <c:v>-8.2623033140602876E-16</c:v>
                </c:pt>
                <c:pt idx="2141">
                  <c:v>-7.0392913725994483E-16</c:v>
                </c:pt>
                <c:pt idx="2142">
                  <c:v>-5.8578283617044713E-16</c:v>
                </c:pt>
                <c:pt idx="2143">
                  <c:v>-4.6972673792850356E-16</c:v>
                </c:pt>
                <c:pt idx="2144">
                  <c:v>-3.5789386457778594E-16</c:v>
                </c:pt>
                <c:pt idx="2145">
                  <c:v>-2.419572128871007E-16</c:v>
                </c:pt>
                <c:pt idx="2146">
                  <c:v>-1.3009018703499926E-16</c:v>
                </c:pt>
                <c:pt idx="2147">
                  <c:v>-1.4665451690837863E-17</c:v>
                </c:pt>
                <c:pt idx="2148">
                  <c:v>9.8814066827422238E-17</c:v>
                </c:pt>
                <c:pt idx="2149">
                  <c:v>2.127798973781204E-16</c:v>
                </c:pt>
                <c:pt idx="2150">
                  <c:v>3.2989391149882537E-16</c:v>
                </c:pt>
                <c:pt idx="2151">
                  <c:v>4.4757948698205598E-16</c:v>
                </c:pt>
                <c:pt idx="2152">
                  <c:v>5.6099928669666554E-16</c:v>
                </c:pt>
                <c:pt idx="2153">
                  <c:v>6.7515284867748536E-16</c:v>
                </c:pt>
                <c:pt idx="2154">
                  <c:v>7.9158436953186424E-16</c:v>
                </c:pt>
                <c:pt idx="2155">
                  <c:v>9.0668480592416642E-16</c:v>
                </c:pt>
                <c:pt idx="2156">
                  <c:v>1.0188163180129236E-15</c:v>
                </c:pt>
                <c:pt idx="2157">
                  <c:v>9.0407413183482239E-16</c:v>
                </c:pt>
                <c:pt idx="2158">
                  <c:v>7.9165252248735574E-16</c:v>
                </c:pt>
                <c:pt idx="2159">
                  <c:v>6.7551112125157999E-16</c:v>
                </c:pt>
                <c:pt idx="2160">
                  <c:v>5.6030825418699862E-16</c:v>
                </c:pt>
                <c:pt idx="2161">
                  <c:v>4.4612915720776299E-16</c:v>
                </c:pt>
                <c:pt idx="2162">
                  <c:v>3.3392935800415307E-16</c:v>
                </c:pt>
                <c:pt idx="2163">
                  <c:v>2.1872645292775268E-16</c:v>
                </c:pt>
                <c:pt idx="2164">
                  <c:v>1.0470943163679791E-16</c:v>
                </c:pt>
                <c:pt idx="2165">
                  <c:v>-7.9083833168410376E-18</c:v>
                </c:pt>
                <c:pt idx="2166">
                  <c:v>-1.2434837655847867E-16</c:v>
                </c:pt>
                <c:pt idx="2167">
                  <c:v>-2.3620689670707983E-16</c:v>
                </c:pt>
                <c:pt idx="2168">
                  <c:v>-3.5059926235084233E-16</c:v>
                </c:pt>
                <c:pt idx="2169">
                  <c:v>-4.6386551667655425E-16</c:v>
                </c:pt>
                <c:pt idx="2170">
                  <c:v>-5.8025430777438951E-16</c:v>
                </c:pt>
                <c:pt idx="2171">
                  <c:v>-6.9218956707759929E-16</c:v>
                </c:pt>
                <c:pt idx="2172">
                  <c:v>-8.1002882210908874E-16</c:v>
                </c:pt>
                <c:pt idx="2173">
                  <c:v>-6.9178011270720541E-16</c:v>
                </c:pt>
                <c:pt idx="2174">
                  <c:v>-5.7944382871346431E-16</c:v>
                </c:pt>
                <c:pt idx="2175">
                  <c:v>-4.5949733259554778E-16</c:v>
                </c:pt>
                <c:pt idx="2176">
                  <c:v>-3.3656473977585215E-16</c:v>
                </c:pt>
                <c:pt idx="2177">
                  <c:v>-2.2167748931647061E-16</c:v>
                </c:pt>
                <c:pt idx="2178">
                  <c:v>-9.9359174199907825E-17</c:v>
                </c:pt>
                <c:pt idx="2179">
                  <c:v>1.8582398362799403E-17</c:v>
                </c:pt>
                <c:pt idx="2180">
                  <c:v>1.3568785892983187E-16</c:v>
                </c:pt>
                <c:pt idx="2181">
                  <c:v>2.50728686081962E-16</c:v>
                </c:pt>
                <c:pt idx="2182">
                  <c:v>3.654026298649977E-16</c:v>
                </c:pt>
                <c:pt idx="2183">
                  <c:v>4.7903572060402771E-16</c:v>
                </c:pt>
                <c:pt idx="2184">
                  <c:v>5.9192657467719808E-16</c:v>
                </c:pt>
                <c:pt idx="2185">
                  <c:v>4.7856645351843062E-16</c:v>
                </c:pt>
                <c:pt idx="2186">
                  <c:v>3.626895698231616E-16</c:v>
                </c:pt>
                <c:pt idx="2187">
                  <c:v>2.4712831838501801E-16</c:v>
                </c:pt>
                <c:pt idx="2188">
                  <c:v>1.3354642285822336E-16</c:v>
                </c:pt>
                <c:pt idx="2189">
                  <c:v>1.3830266959947974E-17</c:v>
                </c:pt>
                <c:pt idx="2190">
                  <c:v>-9.9111761977954607E-17</c:v>
                </c:pt>
                <c:pt idx="2191">
                  <c:v>-2.1992848950028719E-16</c:v>
                </c:pt>
                <c:pt idx="2192">
                  <c:v>-3.3687187527343457E-16</c:v>
                </c:pt>
                <c:pt idx="2193">
                  <c:v>-4.5378961201270908E-16</c:v>
                </c:pt>
                <c:pt idx="2194">
                  <c:v>-5.6671456492351881E-16</c:v>
                </c:pt>
                <c:pt idx="2195">
                  <c:v>-6.8224171752402299E-16</c:v>
                </c:pt>
                <c:pt idx="2196">
                  <c:v>-7.9880963372895893E-16</c:v>
                </c:pt>
                <c:pt idx="2197">
                  <c:v>-9.1943019119735004E-16</c:v>
                </c:pt>
                <c:pt idx="2198">
                  <c:v>-8.0757169340864235E-16</c:v>
                </c:pt>
                <c:pt idx="2199">
                  <c:v>-6.9207868436556447E-16</c:v>
                </c:pt>
                <c:pt idx="2200">
                  <c:v>-5.6920588190117843E-16</c:v>
                </c:pt>
                <c:pt idx="2201">
                  <c:v>-4.4337249537353578E-16</c:v>
                </c:pt>
                <c:pt idx="2202">
                  <c:v>-3.1350366234056524E-16</c:v>
                </c:pt>
                <c:pt idx="2203">
                  <c:v>-2.0070668628039719E-16</c:v>
                </c:pt>
                <c:pt idx="2204">
                  <c:v>-8.0922265850761554E-17</c:v>
                </c:pt>
                <c:pt idx="2205">
                  <c:v>3.9817682269154139E-17</c:v>
                </c:pt>
                <c:pt idx="2206">
                  <c:v>1.6067708364829629E-16</c:v>
                </c:pt>
                <c:pt idx="2207">
                  <c:v>2.8337931813683706E-16</c:v>
                </c:pt>
                <c:pt idx="2208">
                  <c:v>3.9952921613215562E-16</c:v>
                </c:pt>
                <c:pt idx="2209">
                  <c:v>5.3157362208619287E-16</c:v>
                </c:pt>
                <c:pt idx="2210">
                  <c:v>6.492080381330178E-16</c:v>
                </c:pt>
                <c:pt idx="2211">
                  <c:v>7.6647561776652473E-16</c:v>
                </c:pt>
                <c:pt idx="2212">
                  <c:v>8.8785540541986119E-16</c:v>
                </c:pt>
                <c:pt idx="2213">
                  <c:v>1.0015141429567747E-15</c:v>
                </c:pt>
                <c:pt idx="2214">
                  <c:v>8.8672079734226775E-16</c:v>
                </c:pt>
                <c:pt idx="2215">
                  <c:v>7.7086949336520157E-16</c:v>
                </c:pt>
                <c:pt idx="2216">
                  <c:v>6.5111061911392849E-16</c:v>
                </c:pt>
                <c:pt idx="2217">
                  <c:v>5.3888526255200933E-16</c:v>
                </c:pt>
                <c:pt idx="2218">
                  <c:v>4.2248792997484408E-16</c:v>
                </c:pt>
                <c:pt idx="2219">
                  <c:v>3.0290827027024559E-16</c:v>
                </c:pt>
                <c:pt idx="2220">
                  <c:v>1.8158815670077242E-16</c:v>
                </c:pt>
                <c:pt idx="2221">
                  <c:v>5.9363703945286514E-17</c:v>
                </c:pt>
                <c:pt idx="2222">
                  <c:v>-6.003678146044563E-17</c:v>
                </c:pt>
                <c:pt idx="2223">
                  <c:v>-1.7633173479308699E-16</c:v>
                </c:pt>
                <c:pt idx="2224">
                  <c:v>-2.8944439453813547E-16</c:v>
                </c:pt>
                <c:pt idx="2225">
                  <c:v>-4.0730918456804068E-16</c:v>
                </c:pt>
                <c:pt idx="2226">
                  <c:v>-5.2546402713686852E-16</c:v>
                </c:pt>
                <c:pt idx="2227">
                  <c:v>-6.4136653527012721E-16</c:v>
                </c:pt>
                <c:pt idx="2228">
                  <c:v>-7.6082679314325421E-16</c:v>
                </c:pt>
                <c:pt idx="2229">
                  <c:v>-8.738199884491296E-16</c:v>
                </c:pt>
                <c:pt idx="2230">
                  <c:v>-7.608353346225843E-16</c:v>
                </c:pt>
                <c:pt idx="2231">
                  <c:v>-6.4667327588222162E-16</c:v>
                </c:pt>
                <c:pt idx="2232">
                  <c:v>-5.3469528682246842E-16</c:v>
                </c:pt>
                <c:pt idx="2233">
                  <c:v>-4.1832355632339957E-16</c:v>
                </c:pt>
                <c:pt idx="2234">
                  <c:v>-3.0213953713054824E-16</c:v>
                </c:pt>
                <c:pt idx="2235">
                  <c:v>-1.8891593430175233E-16</c:v>
                </c:pt>
                <c:pt idx="2236">
                  <c:v>-7.4361423654038946E-17</c:v>
                </c:pt>
                <c:pt idx="2237">
                  <c:v>-1.8757644251970721E-16</c:v>
                </c:pt>
                <c:pt idx="2238">
                  <c:v>-7.2740418576411957E-17</c:v>
                </c:pt>
                <c:pt idx="2239">
                  <c:v>4.1319254211458864E-17</c:v>
                </c:pt>
                <c:pt idx="2240">
                  <c:v>-7.0761064901052371E-17</c:v>
                </c:pt>
                <c:pt idx="2241">
                  <c:v>-1.8264516923983507E-16</c:v>
                </c:pt>
                <c:pt idx="2242">
                  <c:v>-2.9802723967114429E-16</c:v>
                </c:pt>
                <c:pt idx="2243">
                  <c:v>-4.101416911611352E-16</c:v>
                </c:pt>
                <c:pt idx="2244">
                  <c:v>-5.2486681674047E-16</c:v>
                </c:pt>
                <c:pt idx="2245">
                  <c:v>-6.3875588354067675E-16</c:v>
                </c:pt>
                <c:pt idx="2246">
                  <c:v>-7.5394169000649171E-16</c:v>
                </c:pt>
                <c:pt idx="2247">
                  <c:v>-6.3783445468803592E-16</c:v>
                </c:pt>
                <c:pt idx="2248">
                  <c:v>-5.235956120732775E-16</c:v>
                </c:pt>
                <c:pt idx="2249">
                  <c:v>-4.116944739676007E-16</c:v>
                </c:pt>
                <c:pt idx="2250">
                  <c:v>-5.2391128905018991E-16</c:v>
                </c:pt>
                <c:pt idx="2251">
                  <c:v>-6.3876440266011307E-16</c:v>
                </c:pt>
                <c:pt idx="2252">
                  <c:v>-7.5429148818093695E-16</c:v>
                </c:pt>
                <c:pt idx="2253">
                  <c:v>-6.398820842983015E-16</c:v>
                </c:pt>
                <c:pt idx="2254">
                  <c:v>-7.5224385857067128E-16</c:v>
                </c:pt>
                <c:pt idx="2255">
                  <c:v>-6.3887528537214799E-16</c:v>
                </c:pt>
                <c:pt idx="2256">
                  <c:v>-5.2572000319804516E-16</c:v>
                </c:pt>
                <c:pt idx="2257">
                  <c:v>-7.0531124699906582E-16</c:v>
                </c:pt>
                <c:pt idx="2258">
                  <c:v>-5.9291530680937598E-16</c:v>
                </c:pt>
                <c:pt idx="2259">
                  <c:v>-4.8080083295949165E-16</c:v>
                </c:pt>
                <c:pt idx="2260">
                  <c:v>-3.6843042776821761E-16</c:v>
                </c:pt>
                <c:pt idx="2261">
                  <c:v>-2.554969557379716E-16</c:v>
                </c:pt>
                <c:pt idx="2262">
                  <c:v>-3.696163518014716E-16</c:v>
                </c:pt>
                <c:pt idx="2263">
                  <c:v>-5.0007385375151053E-16</c:v>
                </c:pt>
                <c:pt idx="2264">
                  <c:v>-6.1343390783059748E-16</c:v>
                </c:pt>
                <c:pt idx="2265">
                  <c:v>-7.2668305683775585E-16</c:v>
                </c:pt>
                <c:pt idx="2266">
                  <c:v>-6.1370694449054054E-16</c:v>
                </c:pt>
                <c:pt idx="2267">
                  <c:v>-5.0120000978934824E-16</c:v>
                </c:pt>
                <c:pt idx="2268">
                  <c:v>-3.8938417467750337E-16</c:v>
                </c:pt>
                <c:pt idx="2269">
                  <c:v>-2.772441211094162E-16</c:v>
                </c:pt>
                <c:pt idx="2270">
                  <c:v>-1.6296263817768855E-16</c:v>
                </c:pt>
                <c:pt idx="2271">
                  <c:v>-5.0447204480963966E-17</c:v>
                </c:pt>
                <c:pt idx="2272">
                  <c:v>6.1931728773703889E-17</c:v>
                </c:pt>
                <c:pt idx="2273">
                  <c:v>-5.0515458055976363E-17</c:v>
                </c:pt>
                <c:pt idx="2274">
                  <c:v>-1.649249088943882E-16</c:v>
                </c:pt>
                <c:pt idx="2275">
                  <c:v>-2.8100659803448139E-16</c:v>
                </c:pt>
                <c:pt idx="2276">
                  <c:v>-3.9696880708347591E-16</c:v>
                </c:pt>
                <c:pt idx="2277">
                  <c:v>-5.122740601005492E-16</c:v>
                </c:pt>
                <c:pt idx="2278">
                  <c:v>-3.9653370591519864E-16</c:v>
                </c:pt>
                <c:pt idx="2279">
                  <c:v>-2.7837032186704095E-16</c:v>
                </c:pt>
                <c:pt idx="2280">
                  <c:v>-1.655221438866695E-16</c:v>
                </c:pt>
                <c:pt idx="2281">
                  <c:v>-2.8133077177093666E-16</c:v>
                </c:pt>
                <c:pt idx="2282">
                  <c:v>-1.6477987368096955E-16</c:v>
                </c:pt>
                <c:pt idx="2283">
                  <c:v>-5.2307104897097104E-17</c:v>
                </c:pt>
                <c:pt idx="2284">
                  <c:v>6.1078562440032925E-17</c:v>
                </c:pt>
                <c:pt idx="2285">
                  <c:v>-5.0907916671294991E-17</c:v>
                </c:pt>
                <c:pt idx="2286">
                  <c:v>-1.6351719260519224E-16</c:v>
                </c:pt>
                <c:pt idx="2287">
                  <c:v>-2.7927469012091531E-16</c:v>
                </c:pt>
                <c:pt idx="2288">
                  <c:v>-3.9194366697054826E-16</c:v>
                </c:pt>
                <c:pt idx="2289">
                  <c:v>-2.7546103139955092E-16</c:v>
                </c:pt>
                <c:pt idx="2290">
                  <c:v>-1.6352573184853287E-16</c:v>
                </c:pt>
                <c:pt idx="2291">
                  <c:v>-5.1232121711601234E-17</c:v>
                </c:pt>
                <c:pt idx="2292">
                  <c:v>6.0890864549751494E-17</c:v>
                </c:pt>
                <c:pt idx="2293">
                  <c:v>-5.1820799572627099E-17</c:v>
                </c:pt>
                <c:pt idx="2294">
                  <c:v>6.1146811543066621E-17</c:v>
                </c:pt>
                <c:pt idx="2295">
                  <c:v>-5.1018821743223421E-17</c:v>
                </c:pt>
                <c:pt idx="2296">
                  <c:v>-1.6310767339110719E-16</c:v>
                </c:pt>
                <c:pt idx="2297">
                  <c:v>-4.9201586239942425E-17</c:v>
                </c:pt>
                <c:pt idx="2298">
                  <c:v>-1.615378612897262E-16</c:v>
                </c:pt>
                <c:pt idx="2299">
                  <c:v>-4.5302615580788575E-17</c:v>
                </c:pt>
                <c:pt idx="2300">
                  <c:v>6.7810039692281204E-17</c:v>
                </c:pt>
                <c:pt idx="2301">
                  <c:v>-4.4713931011794653E-17</c:v>
                </c:pt>
                <c:pt idx="2302">
                  <c:v>6.801479818132905E-17</c:v>
                </c:pt>
                <c:pt idx="2303">
                  <c:v>-4.3929022725114793E-17</c:v>
                </c:pt>
                <c:pt idx="2304">
                  <c:v>8.2143218893225785E-17</c:v>
                </c:pt>
                <c:pt idx="2305">
                  <c:v>1.984723090753254E-16</c:v>
                </c:pt>
                <c:pt idx="2306">
                  <c:v>3.148781920757781E-16</c:v>
                </c:pt>
                <c:pt idx="2307">
                  <c:v>4.2992751375146178E-16</c:v>
                </c:pt>
                <c:pt idx="2308">
                  <c:v>5.4583002188472057E-16</c:v>
                </c:pt>
                <c:pt idx="2309">
                  <c:v>6.5802979872843698E-16</c:v>
                </c:pt>
                <c:pt idx="2310">
                  <c:v>7.7705491071349972E-16</c:v>
                </c:pt>
                <c:pt idx="2311">
                  <c:v>8.8948497210072229E-16</c:v>
                </c:pt>
                <c:pt idx="2312">
                  <c:v>1.003484921612964E-15</c:v>
                </c:pt>
                <c:pt idx="2313">
                  <c:v>8.8824784391127569E-16</c:v>
                </c:pt>
                <c:pt idx="2314">
                  <c:v>7.7208949387620146E-16</c:v>
                </c:pt>
                <c:pt idx="2315">
                  <c:v>6.5945459350431416E-16</c:v>
                </c:pt>
                <c:pt idx="2316">
                  <c:v>5.4638459196414974E-16</c:v>
                </c:pt>
                <c:pt idx="2317">
                  <c:v>4.2977399072245755E-16</c:v>
                </c:pt>
                <c:pt idx="2318">
                  <c:v>3.1544130363453726E-16</c:v>
                </c:pt>
                <c:pt idx="2319">
                  <c:v>2.0239687510460758E-16</c:v>
                </c:pt>
                <c:pt idx="2320">
                  <c:v>8.9122112839405995E-17</c:v>
                </c:pt>
                <c:pt idx="2321">
                  <c:v>-2.4818120105174496E-17</c:v>
                </c:pt>
                <c:pt idx="2322">
                  <c:v>-1.3811847103253638E-16</c:v>
                </c:pt>
                <c:pt idx="2323">
                  <c:v>-2.5177714148976919E-16</c:v>
                </c:pt>
                <c:pt idx="2324">
                  <c:v>-3.6634020256076992E-16</c:v>
                </c:pt>
                <c:pt idx="2325">
                  <c:v>-2.5447314093283882E-16</c:v>
                </c:pt>
                <c:pt idx="2326">
                  <c:v>-1.410106941932919E-16</c:v>
                </c:pt>
                <c:pt idx="2327">
                  <c:v>-2.8102806353227395E-17</c:v>
                </c:pt>
                <c:pt idx="2328">
                  <c:v>-1.41710295014161E-16</c:v>
                </c:pt>
                <c:pt idx="2329">
                  <c:v>-2.5475469671221839E-16</c:v>
                </c:pt>
                <c:pt idx="2330">
                  <c:v>-3.6690324703984842E-16</c:v>
                </c:pt>
                <c:pt idx="2331">
                  <c:v>-2.5383326785957767E-16</c:v>
                </c:pt>
                <c:pt idx="2332">
                  <c:v>-1.3823791758379474E-16</c:v>
                </c:pt>
                <c:pt idx="2333">
                  <c:v>-2.430622388255488E-17</c:v>
                </c:pt>
                <c:pt idx="2334">
                  <c:v>-1.4005515308707572E-16</c:v>
                </c:pt>
                <c:pt idx="2335">
                  <c:v>-2.5820147430047771E-16</c:v>
                </c:pt>
                <c:pt idx="2336">
                  <c:v>-3.7249147635164176E-16</c:v>
                </c:pt>
                <c:pt idx="2337">
                  <c:v>-4.8710571921894174E-16</c:v>
                </c:pt>
                <c:pt idx="2338">
                  <c:v>-6.00201300477309E-16</c:v>
                </c:pt>
                <c:pt idx="2339">
                  <c:v>-7.1477290302763972E-16</c:v>
                </c:pt>
                <c:pt idx="2340">
                  <c:v>-6.0263287181944612E-16</c:v>
                </c:pt>
                <c:pt idx="2341">
                  <c:v>-4.8680710284079575E-16</c:v>
                </c:pt>
                <c:pt idx="2342">
                  <c:v>-3.7175780352500558E-16</c:v>
                </c:pt>
                <c:pt idx="2343">
                  <c:v>-2.5815029250417841E-16</c:v>
                </c:pt>
                <c:pt idx="2344">
                  <c:v>-1.4349340261194113E-16</c:v>
                </c:pt>
                <c:pt idx="2345">
                  <c:v>-3.1677569736085657E-17</c:v>
                </c:pt>
                <c:pt idx="2346">
                  <c:v>-1.4434658683352694E-16</c:v>
                </c:pt>
                <c:pt idx="2347">
                  <c:v>-3.2351570714847743E-17</c:v>
                </c:pt>
                <c:pt idx="2348">
                  <c:v>7.9848199420900584E-17</c:v>
                </c:pt>
                <c:pt idx="2349">
                  <c:v>1.9255985236333241E-16</c:v>
                </c:pt>
                <c:pt idx="2350">
                  <c:v>7.9353363797047377E-17</c:v>
                </c:pt>
                <c:pt idx="2351">
                  <c:v>-3.3383900167438235E-17</c:v>
                </c:pt>
                <c:pt idx="2352">
                  <c:v>-1.4732411969608258E-16</c:v>
                </c:pt>
                <c:pt idx="2353">
                  <c:v>-2.6041119077897087E-16</c:v>
                </c:pt>
                <c:pt idx="2354">
                  <c:v>-3.7311435590581714E-16</c:v>
                </c:pt>
                <c:pt idx="2355">
                  <c:v>-4.8495574837597134E-16</c:v>
                </c:pt>
                <c:pt idx="2356">
                  <c:v>-5.9942494261391643E-16</c:v>
                </c:pt>
                <c:pt idx="2357">
                  <c:v>-7.1560053212690561E-16</c:v>
                </c:pt>
                <c:pt idx="2358">
                  <c:v>-6.0250486142896418E-16</c:v>
                </c:pt>
                <c:pt idx="2359">
                  <c:v>-7.1490936545787748E-16</c:v>
                </c:pt>
                <c:pt idx="2360">
                  <c:v>-6.0284611812407933E-16</c:v>
                </c:pt>
                <c:pt idx="2361">
                  <c:v>-4.9041601201706972E-16</c:v>
                </c:pt>
                <c:pt idx="2362">
                  <c:v>-3.7750807498523942E-16</c:v>
                </c:pt>
                <c:pt idx="2363">
                  <c:v>-2.6349110959401847E-16</c:v>
                </c:pt>
                <c:pt idx="2364">
                  <c:v>-1.5106952931441328E-16</c:v>
                </c:pt>
                <c:pt idx="2365">
                  <c:v>-2.6508653271745327E-16</c:v>
                </c:pt>
                <c:pt idx="2366">
                  <c:v>-3.7899261539663936E-16</c:v>
                </c:pt>
                <c:pt idx="2367">
                  <c:v>-4.9149096389871473E-16</c:v>
                </c:pt>
                <c:pt idx="2368">
                  <c:v>-3.7922296701982612E-16</c:v>
                </c:pt>
                <c:pt idx="2369">
                  <c:v>-2.6730476831538286E-16</c:v>
                </c:pt>
                <c:pt idx="2370">
                  <c:v>-1.5468693301424081E-16</c:v>
                </c:pt>
                <c:pt idx="2371">
                  <c:v>-4.2711687513424354E-17</c:v>
                </c:pt>
                <c:pt idx="2372">
                  <c:v>-1.5470243512842792E-16</c:v>
                </c:pt>
                <c:pt idx="2373">
                  <c:v>-4.2593097346088315E-17</c:v>
                </c:pt>
                <c:pt idx="2374">
                  <c:v>-1.5542078919200394E-16</c:v>
                </c:pt>
                <c:pt idx="2375">
                  <c:v>-1.407830391732653E-16</c:v>
                </c:pt>
                <c:pt idx="2376">
                  <c:v>-2.7806891050220324E-17</c:v>
                </c:pt>
                <c:pt idx="2377">
                  <c:v>-1.4064652307928311E-16</c:v>
                </c:pt>
                <c:pt idx="2378">
                  <c:v>-2.5530926679164761E-16</c:v>
                </c:pt>
                <c:pt idx="2379">
                  <c:v>-3.6751754039490683E-16</c:v>
                </c:pt>
                <c:pt idx="2380">
                  <c:v>-4.8106532814010491E-16</c:v>
                </c:pt>
                <c:pt idx="2381">
                  <c:v>-5.9576487400123687E-16</c:v>
                </c:pt>
                <c:pt idx="2382">
                  <c:v>-7.1030222119467365E-16</c:v>
                </c:pt>
                <c:pt idx="2383">
                  <c:v>-5.9698489687213002E-16</c:v>
                </c:pt>
                <c:pt idx="2384">
                  <c:v>-4.8193553047665935E-16</c:v>
                </c:pt>
                <c:pt idx="2385">
                  <c:v>-3.6894237989057104E-16</c:v>
                </c:pt>
                <c:pt idx="2386">
                  <c:v>-2.5600029930131444E-16</c:v>
                </c:pt>
                <c:pt idx="2387">
                  <c:v>-1.4349340261194113E-16</c:v>
                </c:pt>
                <c:pt idx="2388">
                  <c:v>-2.5764690422104849E-16</c:v>
                </c:pt>
                <c:pt idx="2389">
                  <c:v>-1.4570310791048753E-16</c:v>
                </c:pt>
                <c:pt idx="2390">
                  <c:v>-3.3272988387541754E-17</c:v>
                </c:pt>
                <c:pt idx="2391">
                  <c:v>-1.4712789597839667E-16</c:v>
                </c:pt>
                <c:pt idx="2392">
                  <c:v>-3.2812278433200079E-17</c:v>
                </c:pt>
                <c:pt idx="2393">
                  <c:v>7.9088888740338386E-17</c:v>
                </c:pt>
                <c:pt idx="2394">
                  <c:v>1.9215036668908768E-16</c:v>
                </c:pt>
                <c:pt idx="2395">
                  <c:v>3.0470846529866442E-16</c:v>
                </c:pt>
                <c:pt idx="2396">
                  <c:v>1.8993211096725389E-16</c:v>
                </c:pt>
                <c:pt idx="2397">
                  <c:v>7.7314300261994717E-17</c:v>
                </c:pt>
                <c:pt idx="2398">
                  <c:v>-3.5875138885470667E-17</c:v>
                </c:pt>
                <c:pt idx="2399">
                  <c:v>-1.4815169513160396E-16</c:v>
                </c:pt>
                <c:pt idx="2400">
                  <c:v>-3.5013444488405852E-17</c:v>
                </c:pt>
                <c:pt idx="2401">
                  <c:v>-1.4778483635839235E-16</c:v>
                </c:pt>
                <c:pt idx="2402">
                  <c:v>-2.5983101862144529E-16</c:v>
                </c:pt>
                <c:pt idx="2403">
                  <c:v>-1.4728147043515594E-16</c:v>
                </c:pt>
                <c:pt idx="2404">
                  <c:v>-3.5305359606459701E-17</c:v>
                </c:pt>
                <c:pt idx="2405">
                  <c:v>-2.4471018533889492E-17</c:v>
                </c:pt>
                <c:pt idx="2406">
                  <c:v>-1.3748812103793125E-16</c:v>
                </c:pt>
                <c:pt idx="2407">
                  <c:v>-2.4801191429779932E-17</c:v>
                </c:pt>
                <c:pt idx="2408">
                  <c:v>-1.3680130560418486E-16</c:v>
                </c:pt>
                <c:pt idx="2409">
                  <c:v>-2.4252607093849809E-17</c:v>
                </c:pt>
                <c:pt idx="2410">
                  <c:v>-1.369233213072103E-16</c:v>
                </c:pt>
                <c:pt idx="2411">
                  <c:v>-2.4275642256168492E-17</c:v>
                </c:pt>
                <c:pt idx="2412">
                  <c:v>-1.3766301118119647E-16</c:v>
                </c:pt>
                <c:pt idx="2413">
                  <c:v>-2.5637294928695133E-17</c:v>
                </c:pt>
                <c:pt idx="2414">
                  <c:v>-1.3751370970009151E-16</c:v>
                </c:pt>
                <c:pt idx="2415">
                  <c:v>-2.4955038677240318E-16</c:v>
                </c:pt>
                <c:pt idx="2416">
                  <c:v>-1.3705201143845563E-16</c:v>
                </c:pt>
                <c:pt idx="2417">
                  <c:v>-2.5125260074735611E-17</c:v>
                </c:pt>
                <c:pt idx="2418">
                  <c:v>-1.3705201143845563E-16</c:v>
                </c:pt>
                <c:pt idx="2419">
                  <c:v>-2.4945654229924116E-16</c:v>
                </c:pt>
                <c:pt idx="2420">
                  <c:v>-1.3764922407084341E-16</c:v>
                </c:pt>
                <c:pt idx="2421">
                  <c:v>-2.5007083565429951E-16</c:v>
                </c:pt>
                <c:pt idx="2422">
                  <c:v>-1.373420841012823E-16</c:v>
                </c:pt>
                <c:pt idx="2423">
                  <c:v>-2.4969543540175791E-16</c:v>
                </c:pt>
                <c:pt idx="2424">
                  <c:v>-1.3688138756287674E-16</c:v>
                </c:pt>
                <c:pt idx="2425">
                  <c:v>-2.4989164346751838E-16</c:v>
                </c:pt>
                <c:pt idx="2426">
                  <c:v>-1.3796490551973451E-16</c:v>
                </c:pt>
                <c:pt idx="2427">
                  <c:v>-2.5841917022392424E-17</c:v>
                </c:pt>
                <c:pt idx="2428">
                  <c:v>-1.3833870480389905E-16</c:v>
                </c:pt>
                <c:pt idx="2429">
                  <c:v>-2.6501549533569591E-17</c:v>
                </c:pt>
                <c:pt idx="2430">
                  <c:v>-1.38370276973569E-16</c:v>
                </c:pt>
                <c:pt idx="2431">
                  <c:v>-2.5797689152982261E-17</c:v>
                </c:pt>
                <c:pt idx="2432">
                  <c:v>-1.3891375207382661E-16</c:v>
                </c:pt>
                <c:pt idx="2433">
                  <c:v>-2.7110709057072554E-17</c:v>
                </c:pt>
                <c:pt idx="2434">
                  <c:v>-1.3937531170412261E-16</c:v>
                </c:pt>
                <c:pt idx="2435">
                  <c:v>-2.5221226501793998E-16</c:v>
                </c:pt>
                <c:pt idx="2436">
                  <c:v>-1.3927877733576842E-16</c:v>
                </c:pt>
                <c:pt idx="2437">
                  <c:v>-2.7434911861389434E-17</c:v>
                </c:pt>
                <c:pt idx="2438">
                  <c:v>-1.4057570482448236E-16</c:v>
                </c:pt>
                <c:pt idx="2439">
                  <c:v>-1.0017749487549547E-16</c:v>
                </c:pt>
                <c:pt idx="2440">
                  <c:v>-1.1414978315881265E-16</c:v>
                </c:pt>
                <c:pt idx="2441">
                  <c:v>-1.3627918643824156E-16</c:v>
                </c:pt>
                <c:pt idx="2442">
                  <c:v>-2.4211652712853018E-17</c:v>
                </c:pt>
                <c:pt idx="2443">
                  <c:v>-1.3624932032844825E-16</c:v>
                </c:pt>
                <c:pt idx="2444">
                  <c:v>-2.4349011774821456E-17</c:v>
                </c:pt>
                <c:pt idx="2445">
                  <c:v>-1.362689500789817E-16</c:v>
                </c:pt>
                <c:pt idx="2446">
                  <c:v>-1.2180182617181131E-16</c:v>
                </c:pt>
                <c:pt idx="2447">
                  <c:v>-1.7289189771578066E-16</c:v>
                </c:pt>
                <c:pt idx="2448">
                  <c:v>-6.094980299311765E-17</c:v>
                </c:pt>
                <c:pt idx="2449">
                  <c:v>-1.7435082486913743E-16</c:v>
                </c:pt>
                <c:pt idx="2450">
                  <c:v>-6.179614508728204E-17</c:v>
                </c:pt>
                <c:pt idx="2451">
                  <c:v>-3.3056414930750566E-17</c:v>
                </c:pt>
                <c:pt idx="2452">
                  <c:v>-1.4487566887031676E-16</c:v>
                </c:pt>
                <c:pt idx="2453">
                  <c:v>-3.2782550954746684E-17</c:v>
                </c:pt>
                <c:pt idx="2454">
                  <c:v>-1.4536538631454001E-16</c:v>
                </c:pt>
                <c:pt idx="2455">
                  <c:v>-1.1092652401027623E-16</c:v>
                </c:pt>
                <c:pt idx="2456">
                  <c:v>-1.1166962600401566E-16</c:v>
                </c:pt>
                <c:pt idx="2457">
                  <c:v>-1.1746262498480352E-16</c:v>
                </c:pt>
                <c:pt idx="2458">
                  <c:v>-1.313675093690626E-16</c:v>
                </c:pt>
                <c:pt idx="2459">
                  <c:v>-1.3089656752743978E-16</c:v>
                </c:pt>
                <c:pt idx="2460">
                  <c:v>-1.4147836478249072E-16</c:v>
                </c:pt>
                <c:pt idx="2461">
                  <c:v>-2.9032890720655169E-17</c:v>
                </c:pt>
                <c:pt idx="2462">
                  <c:v>-5.0874779309077677E-17</c:v>
                </c:pt>
                <c:pt idx="2463">
                  <c:v>-1.6271108937543157E-16</c:v>
                </c:pt>
                <c:pt idx="2464">
                  <c:v>-5.045160267202209E-17</c:v>
                </c:pt>
                <c:pt idx="2465">
                  <c:v>-1.6237749541583042E-16</c:v>
                </c:pt>
                <c:pt idx="2466">
                  <c:v>-4.9335667341518795E-17</c:v>
                </c:pt>
                <c:pt idx="2467">
                  <c:v>-1.6235618196531384E-16</c:v>
                </c:pt>
                <c:pt idx="2468">
                  <c:v>-4.9090808619407142E-17</c:v>
                </c:pt>
                <c:pt idx="2469">
                  <c:v>-1.616599843202406E-16</c:v>
                </c:pt>
                <c:pt idx="2470">
                  <c:v>-4.9444014441626927E-17</c:v>
                </c:pt>
                <c:pt idx="2471">
                  <c:v>-1.6185451315799668E-16</c:v>
                </c:pt>
                <c:pt idx="2472">
                  <c:v>-1.3905965037913567E-16</c:v>
                </c:pt>
                <c:pt idx="2473">
                  <c:v>-1.685322372261893E-16</c:v>
                </c:pt>
                <c:pt idx="2474">
                  <c:v>-5.6376838063169766E-17</c:v>
                </c:pt>
                <c:pt idx="2475">
                  <c:v>-4.7554254623668545E-17</c:v>
                </c:pt>
                <c:pt idx="2476">
                  <c:v>-1.6000910642485223E-16</c:v>
                </c:pt>
                <c:pt idx="2477">
                  <c:v>-2.7198862937330179E-16</c:v>
                </c:pt>
                <c:pt idx="2478">
                  <c:v>-1.5831288490136638E-16</c:v>
                </c:pt>
                <c:pt idx="2479">
                  <c:v>-4.5174645438115041E-17</c:v>
                </c:pt>
                <c:pt idx="2480">
                  <c:v>-1.5811666118368044E-16</c:v>
                </c:pt>
                <c:pt idx="2481">
                  <c:v>-4.6232568024844495E-17</c:v>
                </c:pt>
                <c:pt idx="2482">
                  <c:v>-1.5964565977139391E-16</c:v>
                </c:pt>
                <c:pt idx="2483">
                  <c:v>-4.5840248040865773E-17</c:v>
                </c:pt>
                <c:pt idx="2484">
                  <c:v>-1.5845038259467474E-16</c:v>
                </c:pt>
                <c:pt idx="2485">
                  <c:v>-4.4647522127998802E-17</c:v>
                </c:pt>
                <c:pt idx="2486">
                  <c:v>-1.5779003009492574E-16</c:v>
                </c:pt>
                <c:pt idx="2487">
                  <c:v>-2.7034202445356774E-16</c:v>
                </c:pt>
                <c:pt idx="2488">
                  <c:v>-1.5740001317998104E-16</c:v>
                </c:pt>
                <c:pt idx="2489">
                  <c:v>-4.5183175737498236E-17</c:v>
                </c:pt>
                <c:pt idx="2490">
                  <c:v>6.6811833673212881E-17</c:v>
                </c:pt>
                <c:pt idx="2491">
                  <c:v>-4.5763323299140906E-17</c:v>
                </c:pt>
                <c:pt idx="2492">
                  <c:v>-1.579204374659945E-16</c:v>
                </c:pt>
                <c:pt idx="2493">
                  <c:v>-4.4841910098425596E-17</c:v>
                </c:pt>
                <c:pt idx="2494">
                  <c:v>-1.5688809683345725E-16</c:v>
                </c:pt>
                <c:pt idx="2495">
                  <c:v>-4.4534765656885774E-17</c:v>
                </c:pt>
                <c:pt idx="2496">
                  <c:v>-1.5740000200003426E-16</c:v>
                </c:pt>
                <c:pt idx="2497">
                  <c:v>-4.4748063389274231E-17</c:v>
                </c:pt>
                <c:pt idx="2498">
                  <c:v>6.9951482471857781E-17</c:v>
                </c:pt>
                <c:pt idx="2499">
                  <c:v>-4.2231224829134779E-17</c:v>
                </c:pt>
                <c:pt idx="2500">
                  <c:v>-1.5408972038185306E-16</c:v>
                </c:pt>
                <c:pt idx="2501">
                  <c:v>-2.6725356415919009E-16</c:v>
                </c:pt>
                <c:pt idx="2502">
                  <c:v>-3.7976899561992535E-16</c:v>
                </c:pt>
                <c:pt idx="2503">
                  <c:v>-2.6592263621636845E-16</c:v>
                </c:pt>
                <c:pt idx="2504">
                  <c:v>-1.5083916651127973E-16</c:v>
                </c:pt>
                <c:pt idx="2505">
                  <c:v>-3.8613801005403082E-17</c:v>
                </c:pt>
                <c:pt idx="2506">
                  <c:v>-1.5191415416875429E-16</c:v>
                </c:pt>
                <c:pt idx="2507">
                  <c:v>-2.6419070594290886E-16</c:v>
                </c:pt>
                <c:pt idx="2508">
                  <c:v>-3.7715832153058131E-16</c:v>
                </c:pt>
                <c:pt idx="2509">
                  <c:v>-2.6140938114611368E-16</c:v>
                </c:pt>
                <c:pt idx="2510">
                  <c:v>-1.4893660118229447E-16</c:v>
                </c:pt>
                <c:pt idx="2511">
                  <c:v>-2.6308156578405052E-16</c:v>
                </c:pt>
                <c:pt idx="2512">
                  <c:v>-1.4985801438300974E-16</c:v>
                </c:pt>
                <c:pt idx="2513">
                  <c:v>-2.6220282196816609E-16</c:v>
                </c:pt>
                <c:pt idx="2514">
                  <c:v>-1.4871478880244826E-16</c:v>
                </c:pt>
                <c:pt idx="2515">
                  <c:v>-3.4970788519511124E-17</c:v>
                </c:pt>
                <c:pt idx="2516">
                  <c:v>-1.4782748338332965E-16</c:v>
                </c:pt>
                <c:pt idx="2517">
                  <c:v>-3.5934859925110506E-17</c:v>
                </c:pt>
                <c:pt idx="2518">
                  <c:v>-1.479042829096507E-16</c:v>
                </c:pt>
                <c:pt idx="2519">
                  <c:v>-3.5491215041513936E-17</c:v>
                </c:pt>
                <c:pt idx="2520">
                  <c:v>-1.5045524713930168E-16</c:v>
                </c:pt>
                <c:pt idx="2521">
                  <c:v>-3.8221344626073799E-17</c:v>
                </c:pt>
                <c:pt idx="2522">
                  <c:v>-1.5037844984896999E-16</c:v>
                </c:pt>
                <c:pt idx="2523">
                  <c:v>-3.7402308433893062E-17</c:v>
                </c:pt>
                <c:pt idx="2524">
                  <c:v>-1.5160701419919318E-16</c:v>
                </c:pt>
                <c:pt idx="2525">
                  <c:v>-3.7103700999704499E-17</c:v>
                </c:pt>
                <c:pt idx="2526">
                  <c:v>-1.4922668278907851E-16</c:v>
                </c:pt>
                <c:pt idx="2527">
                  <c:v>-3.7316989788135548E-17</c:v>
                </c:pt>
                <c:pt idx="2528">
                  <c:v>-1.5377405011290869E-16</c:v>
                </c:pt>
                <c:pt idx="2529">
                  <c:v>-2.6595675741390128E-16</c:v>
                </c:pt>
                <c:pt idx="2530">
                  <c:v>-1.5073677832279841E-16</c:v>
                </c:pt>
                <c:pt idx="2531">
                  <c:v>-3.8187216720572928E-17</c:v>
                </c:pt>
                <c:pt idx="2532">
                  <c:v>-1.5071387731984094E-16</c:v>
                </c:pt>
                <c:pt idx="2533">
                  <c:v>-3.7270201710915749E-17</c:v>
                </c:pt>
                <c:pt idx="2534">
                  <c:v>-1.5037090114891292E-16</c:v>
                </c:pt>
                <c:pt idx="2535">
                  <c:v>-3.7081651908690667E-17</c:v>
                </c:pt>
                <c:pt idx="2536">
                  <c:v>-1.5006120991549958E-16</c:v>
                </c:pt>
                <c:pt idx="2537">
                  <c:v>-3.8206976158488879E-17</c:v>
                </c:pt>
                <c:pt idx="2538">
                  <c:v>-1.5090157073814364E-16</c:v>
                </c:pt>
                <c:pt idx="2539">
                  <c:v>-3.8802484966989369E-17</c:v>
                </c:pt>
                <c:pt idx="2540">
                  <c:v>-1.5066183466764061E-16</c:v>
                </c:pt>
                <c:pt idx="2541">
                  <c:v>-3.7271053622859394E-17</c:v>
                </c:pt>
                <c:pt idx="2542">
                  <c:v>-2.93796501855691E-16</c:v>
                </c:pt>
                <c:pt idx="2543">
                  <c:v>-4.5055610308897675E-16</c:v>
                </c:pt>
                <c:pt idx="2544">
                  <c:v>-5.653921561001335E-16</c:v>
                </c:pt>
                <c:pt idx="2545">
                  <c:v>-6.7841947260354153E-16</c:v>
                </c:pt>
                <c:pt idx="2546">
                  <c:v>-5.6451341228424906E-16</c:v>
                </c:pt>
                <c:pt idx="2547">
                  <c:v>-4.5045376185627182E-16</c:v>
                </c:pt>
                <c:pt idx="2548">
                  <c:v>-3.3775913820875543E-16</c:v>
                </c:pt>
                <c:pt idx="2549">
                  <c:v>-2.2477446202231661E-16</c:v>
                </c:pt>
                <c:pt idx="2550">
                  <c:v>-1.128647757293417E-16</c:v>
                </c:pt>
                <c:pt idx="2551">
                  <c:v>-7.6752507936954081E-19</c:v>
                </c:pt>
                <c:pt idx="2552">
                  <c:v>-1.1424619007577364E-16</c:v>
                </c:pt>
                <c:pt idx="2553">
                  <c:v>-1.7409864104590409E-18</c:v>
                </c:pt>
                <c:pt idx="2554">
                  <c:v>-1.1459939142601473E-16</c:v>
                </c:pt>
                <c:pt idx="2555">
                  <c:v>-2.3102915032078293E-16</c:v>
                </c:pt>
                <c:pt idx="2556">
                  <c:v>-3.4540347153046359E-16</c:v>
                </c:pt>
                <c:pt idx="2557">
                  <c:v>-4.5884037656362665E-16</c:v>
                </c:pt>
                <c:pt idx="2558">
                  <c:v>-5.7323280928706975E-16</c:v>
                </c:pt>
                <c:pt idx="2559">
                  <c:v>-4.6097326444793717E-16</c:v>
                </c:pt>
                <c:pt idx="2560">
                  <c:v>-5.7335223347843456E-16</c:v>
                </c:pt>
                <c:pt idx="2561">
                  <c:v>-4.6107565040042913E-16</c:v>
                </c:pt>
                <c:pt idx="2562">
                  <c:v>-3.4699039789435543E-16</c:v>
                </c:pt>
                <c:pt idx="2563">
                  <c:v>-2.3099402292804115E-16</c:v>
                </c:pt>
                <c:pt idx="2564">
                  <c:v>-1.1783872733800208E-16</c:v>
                </c:pt>
                <c:pt idx="2565">
                  <c:v>-5.9972935020448774E-18</c:v>
                </c:pt>
                <c:pt idx="2566">
                  <c:v>-1.1859804696252165E-16</c:v>
                </c:pt>
                <c:pt idx="2567">
                  <c:v>-6.2617750431229835E-18</c:v>
                </c:pt>
                <c:pt idx="2568">
                  <c:v>-1.1828237445758796E-16</c:v>
                </c:pt>
                <c:pt idx="2569">
                  <c:v>-2.3055040264032741E-16</c:v>
                </c:pt>
                <c:pt idx="2570">
                  <c:v>-3.4461005306830475E-16</c:v>
                </c:pt>
                <c:pt idx="2571">
                  <c:v>-2.3113907155739589E-16</c:v>
                </c:pt>
                <c:pt idx="2572">
                  <c:v>-1.1916966869675983E-16</c:v>
                </c:pt>
                <c:pt idx="2573">
                  <c:v>-2.3183866790628627E-16</c:v>
                </c:pt>
                <c:pt idx="2574">
                  <c:v>-1.1911848019249252E-16</c:v>
                </c:pt>
                <c:pt idx="2575">
                  <c:v>-2.3172789699371903E-16</c:v>
                </c:pt>
                <c:pt idx="2576">
                  <c:v>-3.4501955215848556E-16</c:v>
                </c:pt>
                <c:pt idx="2577">
                  <c:v>-4.5788480415355953E-16</c:v>
                </c:pt>
                <c:pt idx="2578">
                  <c:v>-3.4592392041235992E-16</c:v>
                </c:pt>
                <c:pt idx="2579">
                  <c:v>-2.3403132378601302E-16</c:v>
                </c:pt>
                <c:pt idx="2580">
                  <c:v>-1.1881134022293143E-16</c:v>
                </c:pt>
                <c:pt idx="2581">
                  <c:v>-5.092938216908759E-18</c:v>
                </c:pt>
                <c:pt idx="2582">
                  <c:v>1.0749074972562504E-16</c:v>
                </c:pt>
                <c:pt idx="2583">
                  <c:v>-4.8113945118716988E-18</c:v>
                </c:pt>
                <c:pt idx="2584">
                  <c:v>-1.175146676370038E-16</c:v>
                </c:pt>
                <c:pt idx="2585">
                  <c:v>-2.2994818362777739E-16</c:v>
                </c:pt>
                <c:pt idx="2586">
                  <c:v>-3.4251980550096348E-16</c:v>
                </c:pt>
                <c:pt idx="2587">
                  <c:v>-4.5698897737901511E-16</c:v>
                </c:pt>
                <c:pt idx="2588">
                  <c:v>-3.4433703876825511E-16</c:v>
                </c:pt>
                <c:pt idx="2589">
                  <c:v>-2.3232497323075626E-16</c:v>
                </c:pt>
                <c:pt idx="2590">
                  <c:v>-1.1913554079125893E-16</c:v>
                </c:pt>
                <c:pt idx="2591">
                  <c:v>-5.4171414684235127E-18</c:v>
                </c:pt>
                <c:pt idx="2592">
                  <c:v>-1.1833356296185527E-16</c:v>
                </c:pt>
                <c:pt idx="2593">
                  <c:v>-5.690154426879498E-18</c:v>
                </c:pt>
                <c:pt idx="2594">
                  <c:v>-1.178533775402455E-16</c:v>
                </c:pt>
                <c:pt idx="2595">
                  <c:v>-2.3277816355290246E-16</c:v>
                </c:pt>
                <c:pt idx="2596">
                  <c:v>-3.4622255915039943E-16</c:v>
                </c:pt>
                <c:pt idx="2597">
                  <c:v>-4.5897686135375788E-16</c:v>
                </c:pt>
                <c:pt idx="2598">
                  <c:v>-5.7348869590867242E-16</c:v>
                </c:pt>
                <c:pt idx="2599">
                  <c:v>-6.8808587817720598E-16</c:v>
                </c:pt>
                <c:pt idx="2600">
                  <c:v>-5.7626999834557408E-16</c:v>
                </c:pt>
                <c:pt idx="2601">
                  <c:v>-4.6264544908587406E-16</c:v>
                </c:pt>
                <c:pt idx="2602">
                  <c:v>-3.5080405661571982E-16</c:v>
                </c:pt>
                <c:pt idx="2603">
                  <c:v>-2.3448348555305665E-16</c:v>
                </c:pt>
                <c:pt idx="2604">
                  <c:v>-1.2232637585818178E-16</c:v>
                </c:pt>
                <c:pt idx="2605">
                  <c:v>-8.2240553745768432E-18</c:v>
                </c:pt>
                <c:pt idx="2606">
                  <c:v>-1.2142202325623289E-16</c:v>
                </c:pt>
                <c:pt idx="2607">
                  <c:v>-2.3479062105063907E-16</c:v>
                </c:pt>
                <c:pt idx="2608">
                  <c:v>-3.4755346473332751E-16</c:v>
                </c:pt>
                <c:pt idx="2609">
                  <c:v>-4.596082153075827E-16</c:v>
                </c:pt>
                <c:pt idx="2610">
                  <c:v>-5.7428211437083121E-16</c:v>
                </c:pt>
                <c:pt idx="2611">
                  <c:v>-6.8623452371238148E-16</c:v>
                </c:pt>
                <c:pt idx="2612">
                  <c:v>-5.7317306365154715E-16</c:v>
                </c:pt>
                <c:pt idx="2613">
                  <c:v>-4.5915605354053906E-16</c:v>
                </c:pt>
                <c:pt idx="2614">
                  <c:v>-3.4541201300979353E-16</c:v>
                </c:pt>
                <c:pt idx="2615">
                  <c:v>-2.3145474853430825E-16</c:v>
                </c:pt>
                <c:pt idx="2616">
                  <c:v>-1.190331637827244E-16</c:v>
                </c:pt>
                <c:pt idx="2617">
                  <c:v>-2.1401326463347467E-17</c:v>
                </c:pt>
                <c:pt idx="2618">
                  <c:v>-1.3493630266034727E-16</c:v>
                </c:pt>
                <c:pt idx="2619">
                  <c:v>-2.2268995647563488E-17</c:v>
                </c:pt>
                <c:pt idx="2620">
                  <c:v>-1.3482453226053909E-16</c:v>
                </c:pt>
                <c:pt idx="2621">
                  <c:v>-2.2408061216606447E-17</c:v>
                </c:pt>
                <c:pt idx="2622">
                  <c:v>-1.3442782079347031E-16</c:v>
                </c:pt>
                <c:pt idx="2623">
                  <c:v>-1.2169346789175641E-16</c:v>
                </c:pt>
                <c:pt idx="2624">
                  <c:v>-9.4220336264349383E-18</c:v>
                </c:pt>
                <c:pt idx="2625">
                  <c:v>-4.759861888842927E-17</c:v>
                </c:pt>
                <c:pt idx="2626">
                  <c:v>-7.4397398486745725E-17</c:v>
                </c:pt>
                <c:pt idx="2627">
                  <c:v>-5.9360361141203177E-17</c:v>
                </c:pt>
                <c:pt idx="2628">
                  <c:v>-5.5478455552794444E-17</c:v>
                </c:pt>
                <c:pt idx="2629">
                  <c:v>-4.9303243259905202E-17</c:v>
                </c:pt>
                <c:pt idx="2630">
                  <c:v>-1.6148168205722214E-16</c:v>
                </c:pt>
                <c:pt idx="2631">
                  <c:v>-4.8932967894961605E-17</c:v>
                </c:pt>
                <c:pt idx="2632">
                  <c:v>-1.7351352511591819E-17</c:v>
                </c:pt>
                <c:pt idx="2633">
                  <c:v>-1.3019354564285996E-16</c:v>
                </c:pt>
                <c:pt idx="2634">
                  <c:v>-1.1732612007076808E-16</c:v>
                </c:pt>
                <c:pt idx="2635">
                  <c:v>-5.0964860612157916E-18</c:v>
                </c:pt>
                <c:pt idx="2636">
                  <c:v>-1.1763410300831542E-16</c:v>
                </c:pt>
                <c:pt idx="2637">
                  <c:v>-5.6160640252589945E-18</c:v>
                </c:pt>
                <c:pt idx="2638">
                  <c:v>-1.1780644412371774E-16</c:v>
                </c:pt>
                <c:pt idx="2639">
                  <c:v>-5.6143575181844833E-18</c:v>
                </c:pt>
                <c:pt idx="2640">
                  <c:v>-1.1800010763359404E-16</c:v>
                </c:pt>
                <c:pt idx="2641">
                  <c:v>-2.3003950143297005E-16</c:v>
                </c:pt>
                <c:pt idx="2642">
                  <c:v>-1.1719032843733636E-16</c:v>
                </c:pt>
                <c:pt idx="2643">
                  <c:v>-2.2930475533144428E-16</c:v>
                </c:pt>
                <c:pt idx="2644">
                  <c:v>-1.1580818739436453E-16</c:v>
                </c:pt>
                <c:pt idx="2645">
                  <c:v>-1.1442193213098247E-16</c:v>
                </c:pt>
                <c:pt idx="2646">
                  <c:v>-2.264161030456861E-16</c:v>
                </c:pt>
                <c:pt idx="2647">
                  <c:v>-1.1326760709927074E-16</c:v>
                </c:pt>
                <c:pt idx="2648">
                  <c:v>-1.1975204330379846E-18</c:v>
                </c:pt>
                <c:pt idx="2649">
                  <c:v>-1.1301591966567383E-16</c:v>
                </c:pt>
                <c:pt idx="2650">
                  <c:v>-2.2570456651364857E-16</c:v>
                </c:pt>
                <c:pt idx="2651">
                  <c:v>-1.1125230318708726E-16</c:v>
                </c:pt>
                <c:pt idx="2652">
                  <c:v>4.5819551723410741E-18</c:v>
                </c:pt>
                <c:pt idx="2653">
                  <c:v>1.1806999795281313E-16</c:v>
                </c:pt>
                <c:pt idx="2654">
                  <c:v>3.6008153420125465E-18</c:v>
                </c:pt>
                <c:pt idx="2655">
                  <c:v>-1.0934973785810198E-16</c:v>
                </c:pt>
                <c:pt idx="2656">
                  <c:v>-2.2591770101881421E-16</c:v>
                </c:pt>
                <c:pt idx="2657">
                  <c:v>-3.3965317771033623E-16</c:v>
                </c:pt>
                <c:pt idx="2658">
                  <c:v>-4.526890356930743E-16</c:v>
                </c:pt>
                <c:pt idx="2659">
                  <c:v>-3.4041247497496234E-16</c:v>
                </c:pt>
                <c:pt idx="2660">
                  <c:v>-2.2420285370401454E-16</c:v>
                </c:pt>
                <c:pt idx="2661">
                  <c:v>-1.1201160939567072E-16</c:v>
                </c:pt>
                <c:pt idx="2662">
                  <c:v>-2.2538875537737496E-16</c:v>
                </c:pt>
                <c:pt idx="2663">
                  <c:v>-3.3790416447821665E-16</c:v>
                </c:pt>
                <c:pt idx="2664">
                  <c:v>-2.2601156785186979E-16</c:v>
                </c:pt>
                <c:pt idx="2665">
                  <c:v>-3.4043807705305864E-16</c:v>
                </c:pt>
                <c:pt idx="2666">
                  <c:v>-4.5260373269924222E-16</c:v>
                </c:pt>
                <c:pt idx="2667">
                  <c:v>-3.4066842867624546E-16</c:v>
                </c:pt>
                <c:pt idx="2668">
                  <c:v>-2.277349566459994E-16</c:v>
                </c:pt>
                <c:pt idx="2669">
                  <c:v>-1.1568022172366973E-16</c:v>
                </c:pt>
                <c:pt idx="2670">
                  <c:v>-2.5590374928103489E-18</c:v>
                </c:pt>
                <c:pt idx="2671">
                  <c:v>1.0996565230544157E-16</c:v>
                </c:pt>
                <c:pt idx="2672">
                  <c:v>2.2232324527772059E-16</c:v>
                </c:pt>
                <c:pt idx="2673">
                  <c:v>3.3720552960474822E-16</c:v>
                </c:pt>
                <c:pt idx="2674">
                  <c:v>4.5028405026434912E-16</c:v>
                </c:pt>
                <c:pt idx="2675">
                  <c:v>5.6268003517382599E-16</c:v>
                </c:pt>
                <c:pt idx="2676">
                  <c:v>4.5071063231318991E-16</c:v>
                </c:pt>
                <c:pt idx="2677">
                  <c:v>3.386815061769246E-16</c:v>
                </c:pt>
                <c:pt idx="2678">
                  <c:v>2.2319704084916602E-16</c:v>
                </c:pt>
                <c:pt idx="2679">
                  <c:v>1.0962366667779714E-16</c:v>
                </c:pt>
                <c:pt idx="2680">
                  <c:v>-3.275696900055448E-18</c:v>
                </c:pt>
                <c:pt idx="2681">
                  <c:v>-1.1594470348834675E-16</c:v>
                </c:pt>
                <c:pt idx="2682">
                  <c:v>-2.2910854726568381E-16</c:v>
                </c:pt>
                <c:pt idx="2683">
                  <c:v>-3.4395309703638352E-16</c:v>
                </c:pt>
                <c:pt idx="2684">
                  <c:v>-4.563150054681146E-16</c:v>
                </c:pt>
                <c:pt idx="2685">
                  <c:v>-5.700163833219974E-16</c:v>
                </c:pt>
                <c:pt idx="2686">
                  <c:v>-4.5748386890260217E-16</c:v>
                </c:pt>
                <c:pt idx="2687">
                  <c:v>-3.4524992614156589E-16</c:v>
                </c:pt>
                <c:pt idx="2688">
                  <c:v>-4.5769711520723548E-16</c:v>
                </c:pt>
                <c:pt idx="2689">
                  <c:v>-3.4485746529025793E-16</c:v>
                </c:pt>
                <c:pt idx="2690">
                  <c:v>-2.3242738154314179E-16</c:v>
                </c:pt>
                <c:pt idx="2691">
                  <c:v>-1.1878575156077114E-16</c:v>
                </c:pt>
                <c:pt idx="2692">
                  <c:v>1.6918724794737302E-17</c:v>
                </c:pt>
                <c:pt idx="2693">
                  <c:v>-9.5955043636585877E-17</c:v>
                </c:pt>
                <c:pt idx="2694">
                  <c:v>-1.2924056250846406E-16</c:v>
                </c:pt>
                <c:pt idx="2695">
                  <c:v>-1.3936678140473938E-16</c:v>
                </c:pt>
                <c:pt idx="2696">
                  <c:v>-1.4059532339506906E-16</c:v>
                </c:pt>
                <c:pt idx="2697">
                  <c:v>-1.326284866209526E-16</c:v>
                </c:pt>
                <c:pt idx="2698">
                  <c:v>-1.1809055563892824E-16</c:v>
                </c:pt>
                <c:pt idx="2699">
                  <c:v>-2.3055395786339932E-16</c:v>
                </c:pt>
                <c:pt idx="2700">
                  <c:v>-1.1822265788992686E-16</c:v>
                </c:pt>
                <c:pt idx="2701">
                  <c:v>-6.2860044473553124E-17</c:v>
                </c:pt>
                <c:pt idx="2702">
                  <c:v>-2.5395848326336777E-17</c:v>
                </c:pt>
                <c:pt idx="2703">
                  <c:v>-6.4332604453997543E-17</c:v>
                </c:pt>
                <c:pt idx="2704">
                  <c:v>-5.9674325350270871E-17</c:v>
                </c:pt>
                <c:pt idx="2705">
                  <c:v>-7.8382532995632682E-17</c:v>
                </c:pt>
                <c:pt idx="2706">
                  <c:v>-5.5623497474181141E-17</c:v>
                </c:pt>
                <c:pt idx="2707">
                  <c:v>-6.7543062563485775E-17</c:v>
                </c:pt>
                <c:pt idx="2708">
                  <c:v>-6.7404851589573679E-17</c:v>
                </c:pt>
                <c:pt idx="2709">
                  <c:v>-4.0021658161928291E-17</c:v>
                </c:pt>
                <c:pt idx="2710">
                  <c:v>-6.4527980731718537E-17</c:v>
                </c:pt>
                <c:pt idx="2711">
                  <c:v>-5.9901262617715036E-17</c:v>
                </c:pt>
                <c:pt idx="2712">
                  <c:v>-1.1824156094392045E-16</c:v>
                </c:pt>
                <c:pt idx="2713">
                  <c:v>-2.3025876254896405E-16</c:v>
                </c:pt>
                <c:pt idx="2714">
                  <c:v>-1.1782165779527824E-16</c:v>
                </c:pt>
                <c:pt idx="2715">
                  <c:v>-5.3659509517658101E-18</c:v>
                </c:pt>
                <c:pt idx="2716">
                  <c:v>-1.1732099071119138E-16</c:v>
                </c:pt>
                <c:pt idx="2717">
                  <c:v>-9.4801700204200278E-17</c:v>
                </c:pt>
                <c:pt idx="2718">
                  <c:v>-5.7978231278178129E-17</c:v>
                </c:pt>
                <c:pt idx="2719">
                  <c:v>-1.2175745967106122E-16</c:v>
                </c:pt>
                <c:pt idx="2720">
                  <c:v>-1.5603421721918255E-16</c:v>
                </c:pt>
                <c:pt idx="2721">
                  <c:v>-4.4227764318664554E-17</c:v>
                </c:pt>
                <c:pt idx="2722">
                  <c:v>-4.7425425861083308E-17</c:v>
                </c:pt>
                <c:pt idx="2723">
                  <c:v>-3.9188117106812085E-17</c:v>
                </c:pt>
                <c:pt idx="2724">
                  <c:v>-6.5280473880742231E-17</c:v>
                </c:pt>
                <c:pt idx="2725">
                  <c:v>-5.7723990344739636E-17</c:v>
                </c:pt>
                <c:pt idx="2726">
                  <c:v>-6.0733951760887603E-17</c:v>
                </c:pt>
                <c:pt idx="2727">
                  <c:v>-7.5972335475724717E-17</c:v>
                </c:pt>
                <c:pt idx="2728">
                  <c:v>-6.2994838855733227E-17</c:v>
                </c:pt>
                <c:pt idx="2729">
                  <c:v>-5.5217390379849384E-17</c:v>
                </c:pt>
                <c:pt idx="2730">
                  <c:v>-1.1299203706339023E-16</c:v>
                </c:pt>
                <c:pt idx="2731">
                  <c:v>-7.8800108479358005E-19</c:v>
                </c:pt>
                <c:pt idx="2732">
                  <c:v>3.5317100786554385E-17</c:v>
                </c:pt>
                <c:pt idx="2733">
                  <c:v>-7.7598474384907104E-17</c:v>
                </c:pt>
                <c:pt idx="2734">
                  <c:v>-6.4911904575675275E-17</c:v>
                </c:pt>
                <c:pt idx="2735">
                  <c:v>-1.3801878168320456E-16</c:v>
                </c:pt>
                <c:pt idx="2736">
                  <c:v>-1.11428183873636E-16</c:v>
                </c:pt>
                <c:pt idx="2737">
                  <c:v>-1.4269583862552109E-16</c:v>
                </c:pt>
                <c:pt idx="2738">
                  <c:v>-3.062830937211126E-17</c:v>
                </c:pt>
                <c:pt idx="2739">
                  <c:v>8.1853855039024158E-17</c:v>
                </c:pt>
                <c:pt idx="2740">
                  <c:v>-3.0556645913334932E-17</c:v>
                </c:pt>
                <c:pt idx="2741">
                  <c:v>-1.4235712872227936E-16</c:v>
                </c:pt>
                <c:pt idx="2742">
                  <c:v>-2.5517275964162277E-16</c:v>
                </c:pt>
                <c:pt idx="2743">
                  <c:v>-1.4314361338145337E-16</c:v>
                </c:pt>
                <c:pt idx="2744">
                  <c:v>-2.5596617810378166E-16</c:v>
                </c:pt>
                <c:pt idx="2745">
                  <c:v>-3.6805504987556963E-16</c:v>
                </c:pt>
                <c:pt idx="2746">
                  <c:v>-2.5524952115612486E-16</c:v>
                </c:pt>
                <c:pt idx="2747">
                  <c:v>-1.432203994918383E-16</c:v>
                </c:pt>
                <c:pt idx="2748">
                  <c:v>-2.5652074818321082E-16</c:v>
                </c:pt>
                <c:pt idx="2749">
                  <c:v>-3.6853283608060314E-16</c:v>
                </c:pt>
                <c:pt idx="2750">
                  <c:v>-2.5632451775755684E-16</c:v>
                </c:pt>
                <c:pt idx="2751">
                  <c:v>-1.4410768478705273E-16</c:v>
                </c:pt>
                <c:pt idx="2752">
                  <c:v>-3.2003610523651033E-17</c:v>
                </c:pt>
                <c:pt idx="2753">
                  <c:v>-2.3191267915388367E-17</c:v>
                </c:pt>
                <c:pt idx="2754">
                  <c:v>-1.3565978608349999E-16</c:v>
                </c:pt>
                <c:pt idx="2755">
                  <c:v>-1.0526917803158017E-16</c:v>
                </c:pt>
                <c:pt idx="2756">
                  <c:v>-1.0443392644460862E-16</c:v>
                </c:pt>
                <c:pt idx="2757">
                  <c:v>-1.0090609424228878E-16</c:v>
                </c:pt>
                <c:pt idx="2758">
                  <c:v>-1.1982760185602839E-16</c:v>
                </c:pt>
                <c:pt idx="2759">
                  <c:v>-2.3197106083590079E-16</c:v>
                </c:pt>
                <c:pt idx="2760">
                  <c:v>-3.444735459182799E-16</c:v>
                </c:pt>
                <c:pt idx="2761">
                  <c:v>-4.5669892484009267E-16</c:v>
                </c:pt>
                <c:pt idx="2762">
                  <c:v>-3.433388484011122E-16</c:v>
                </c:pt>
                <c:pt idx="2763">
                  <c:v>-2.3130972226484698E-16</c:v>
                </c:pt>
                <c:pt idx="2764">
                  <c:v>-1.1858098636375524E-16</c:v>
                </c:pt>
                <c:pt idx="2765">
                  <c:v>-6.8014015585055362E-17</c:v>
                </c:pt>
                <c:pt idx="2766">
                  <c:v>-6.5244639915364707E-17</c:v>
                </c:pt>
                <c:pt idx="2767">
                  <c:v>-1.7705962982323395E-16</c:v>
                </c:pt>
                <c:pt idx="2768">
                  <c:v>-6.4365026299621786E-17</c:v>
                </c:pt>
                <c:pt idx="2769">
                  <c:v>-2.3159700217697123E-17</c:v>
                </c:pt>
                <c:pt idx="2770">
                  <c:v>-5.9809978352362651E-17</c:v>
                </c:pt>
                <c:pt idx="2771">
                  <c:v>-5.7666827276920095E-17</c:v>
                </c:pt>
                <c:pt idx="2772">
                  <c:v>-7.8276734923387415E-17</c:v>
                </c:pt>
                <c:pt idx="2773">
                  <c:v>-3.4945327308744004E-17</c:v>
                </c:pt>
                <c:pt idx="2774">
                  <c:v>-6.9128244855682023E-17</c:v>
                </c:pt>
                <c:pt idx="2775">
                  <c:v>-5.9049802343920719E-17</c:v>
                </c:pt>
                <c:pt idx="2776">
                  <c:v>-6.6538890924822606E-17</c:v>
                </c:pt>
                <c:pt idx="2777">
                  <c:v>-7.1821686326931361E-17</c:v>
                </c:pt>
                <c:pt idx="2778">
                  <c:v>-1.83983039929599E-16</c:v>
                </c:pt>
                <c:pt idx="2779">
                  <c:v>-2.9599673773932583E-16</c:v>
                </c:pt>
                <c:pt idx="2780">
                  <c:v>-1.841126043326815E-16</c:v>
                </c:pt>
                <c:pt idx="2781">
                  <c:v>-7.1332688871279871E-17</c:v>
                </c:pt>
                <c:pt idx="2782">
                  <c:v>-5.6486897931122603E-17</c:v>
                </c:pt>
                <c:pt idx="2783">
                  <c:v>-5.5645678488566828E-17</c:v>
                </c:pt>
                <c:pt idx="2784">
                  <c:v>-6.7020069125705264E-17</c:v>
                </c:pt>
                <c:pt idx="2785">
                  <c:v>-8.2881269787015884E-17</c:v>
                </c:pt>
                <c:pt idx="2786">
                  <c:v>-2.3571779639591806E-17</c:v>
                </c:pt>
                <c:pt idx="2787">
                  <c:v>-7.9448988117734689E-17</c:v>
                </c:pt>
                <c:pt idx="2788">
                  <c:v>-7.7526804218162726E-17</c:v>
                </c:pt>
                <c:pt idx="2789">
                  <c:v>-1.0082418995227388E-16</c:v>
                </c:pt>
                <c:pt idx="2790">
                  <c:v>-1.1403545478718419E-16</c:v>
                </c:pt>
                <c:pt idx="2791">
                  <c:v>-2.2614138939372796E-16</c:v>
                </c:pt>
                <c:pt idx="2792">
                  <c:v>-3.3881709657131452E-16</c:v>
                </c:pt>
                <c:pt idx="2793">
                  <c:v>-4.5203212438094011E-16</c:v>
                </c:pt>
                <c:pt idx="2794">
                  <c:v>-3.3806629606623137E-16</c:v>
                </c:pt>
                <c:pt idx="2795">
                  <c:v>-2.2523516526869019E-16</c:v>
                </c:pt>
                <c:pt idx="2796">
                  <c:v>-1.1335108105381171E-16</c:v>
                </c:pt>
                <c:pt idx="2797">
                  <c:v>-8.0933023195540726E-19</c:v>
                </c:pt>
                <c:pt idx="2798">
                  <c:v>-1.1297581943261002E-16</c:v>
                </c:pt>
                <c:pt idx="2799">
                  <c:v>-9.9866940550191733E-17</c:v>
                </c:pt>
                <c:pt idx="2800">
                  <c:v>1.233794687079079E-17</c:v>
                </c:pt>
                <c:pt idx="2801">
                  <c:v>-1.0011095183233843E-16</c:v>
                </c:pt>
                <c:pt idx="2802">
                  <c:v>1.2732963010731839E-17</c:v>
                </c:pt>
                <c:pt idx="2803">
                  <c:v>-9.9121271640674589E-17</c:v>
                </c:pt>
                <c:pt idx="2804">
                  <c:v>-1.5122151621873167E-16</c:v>
                </c:pt>
                <c:pt idx="2805">
                  <c:v>-1.2474694389671079E-16</c:v>
                </c:pt>
                <c:pt idx="2806">
                  <c:v>-9.5062769849124033E-17</c:v>
                </c:pt>
                <c:pt idx="2807">
                  <c:v>1.740830897399512E-17</c:v>
                </c:pt>
                <c:pt idx="2808">
                  <c:v>-9.5683876263742192E-17</c:v>
                </c:pt>
                <c:pt idx="2809">
                  <c:v>-2.0866770277422675E-16</c:v>
                </c:pt>
                <c:pt idx="2810">
                  <c:v>-9.6381621213447986E-17</c:v>
                </c:pt>
                <c:pt idx="2811">
                  <c:v>-6.2672344347282337E-17</c:v>
                </c:pt>
                <c:pt idx="2812">
                  <c:v>-1.7546420669979915E-16</c:v>
                </c:pt>
                <c:pt idx="2813">
                  <c:v>-6.3179978774194378E-17</c:v>
                </c:pt>
                <c:pt idx="2814">
                  <c:v>-1.7585153819153046E-16</c:v>
                </c:pt>
                <c:pt idx="2815">
                  <c:v>-2.8833529909906422E-16</c:v>
                </c:pt>
                <c:pt idx="2816">
                  <c:v>-4.0057771625974984E-16</c:v>
                </c:pt>
                <c:pt idx="2817">
                  <c:v>-5.1448379893893587E-16</c:v>
                </c:pt>
                <c:pt idx="2818">
                  <c:v>-6.277073682278916E-16</c:v>
                </c:pt>
                <c:pt idx="2819">
                  <c:v>-7.4197181292074623E-16</c:v>
                </c:pt>
                <c:pt idx="2820">
                  <c:v>-6.298914155486078E-16</c:v>
                </c:pt>
                <c:pt idx="2821">
                  <c:v>-5.1690680644184953E-16</c:v>
                </c:pt>
                <c:pt idx="2822">
                  <c:v>-4.0497150241885267E-16</c:v>
                </c:pt>
                <c:pt idx="2823">
                  <c:v>-2.9200390919107382E-16</c:v>
                </c:pt>
                <c:pt idx="2824">
                  <c:v>-1.7966762743332198E-16</c:v>
                </c:pt>
                <c:pt idx="2825">
                  <c:v>-6.6017476095525587E-17</c:v>
                </c:pt>
                <c:pt idx="2826">
                  <c:v>-5.3294354568333776E-17</c:v>
                </c:pt>
                <c:pt idx="2827">
                  <c:v>-4.5331761702010087E-17</c:v>
                </c:pt>
                <c:pt idx="2828">
                  <c:v>-1.5789753422704767E-16</c:v>
                </c:pt>
                <c:pt idx="2829">
                  <c:v>-2.1182340821241837E-16</c:v>
                </c:pt>
                <c:pt idx="2830">
                  <c:v>-9.9111750798007836E-17</c:v>
                </c:pt>
                <c:pt idx="2831">
                  <c:v>-2.9946632241898974E-17</c:v>
                </c:pt>
                <c:pt idx="2832">
                  <c:v>-1.4183326995661909E-16</c:v>
                </c:pt>
                <c:pt idx="2833">
                  <c:v>-2.9607074898692318E-17</c:v>
                </c:pt>
                <c:pt idx="2834">
                  <c:v>-1.4145874621190402E-16</c:v>
                </c:pt>
                <c:pt idx="2835">
                  <c:v>-2.9145508560428291E-17</c:v>
                </c:pt>
                <c:pt idx="2836">
                  <c:v>-1.4110382762183956E-16</c:v>
                </c:pt>
                <c:pt idx="2837">
                  <c:v>-1.348731627929861E-16</c:v>
                </c:pt>
                <c:pt idx="2838">
                  <c:v>-1.5905356531863605E-16</c:v>
                </c:pt>
                <c:pt idx="2839">
                  <c:v>-4.6312048502400297E-17</c:v>
                </c:pt>
                <c:pt idx="2840">
                  <c:v>-1.5982226491849313E-16</c:v>
                </c:pt>
                <c:pt idx="2841">
                  <c:v>-4.6957757507873855E-17</c:v>
                </c:pt>
                <c:pt idx="2842">
                  <c:v>-1.5912096027373677E-16</c:v>
                </c:pt>
                <c:pt idx="2843">
                  <c:v>-4.6298395551408461E-17</c:v>
                </c:pt>
                <c:pt idx="2844">
                  <c:v>-1.5829936610973577E-16</c:v>
                </c:pt>
                <c:pt idx="2845">
                  <c:v>-2.7025672145973566E-16</c:v>
                </c:pt>
                <c:pt idx="2846">
                  <c:v>-3.8265272872910605E-16</c:v>
                </c:pt>
                <c:pt idx="2847">
                  <c:v>-4.9474155578110704E-16</c:v>
                </c:pt>
                <c:pt idx="2848">
                  <c:v>-3.8267830844730889E-16</c:v>
                </c:pt>
                <c:pt idx="2849">
                  <c:v>-2.6896843383388327E-16</c:v>
                </c:pt>
                <c:pt idx="2850">
                  <c:v>-1.5612024914554377E-16</c:v>
                </c:pt>
                <c:pt idx="2851">
                  <c:v>-4.3562157243935121E-17</c:v>
                </c:pt>
                <c:pt idx="2852">
                  <c:v>-1.5536191335633967E-16</c:v>
                </c:pt>
                <c:pt idx="2853">
                  <c:v>-4.3318293537085739E-17</c:v>
                </c:pt>
                <c:pt idx="2854">
                  <c:v>-1.5585676910409708E-16</c:v>
                </c:pt>
                <c:pt idx="2855">
                  <c:v>-4.3697096965423193E-17</c:v>
                </c:pt>
                <c:pt idx="2856">
                  <c:v>-1.5606492406097273E-16</c:v>
                </c:pt>
                <c:pt idx="2857">
                  <c:v>-2.6979599585346851E-16</c:v>
                </c:pt>
                <c:pt idx="2858">
                  <c:v>-3.8231144967409733E-16</c:v>
                </c:pt>
                <c:pt idx="2859">
                  <c:v>-2.6968509078154012E-16</c:v>
                </c:pt>
                <c:pt idx="2860">
                  <c:v>-1.5683690832918995E-16</c:v>
                </c:pt>
                <c:pt idx="2861">
                  <c:v>-4.4790721594158315E-17</c:v>
                </c:pt>
                <c:pt idx="2862">
                  <c:v>-1.5660242906965677E-16</c:v>
                </c:pt>
                <c:pt idx="2863">
                  <c:v>-2.6920732693640008E-16</c:v>
                </c:pt>
                <c:pt idx="2864">
                  <c:v>-1.5619704867186487E-16</c:v>
                </c:pt>
                <c:pt idx="2865">
                  <c:v>-4.4347072238583038E-17</c:v>
                </c:pt>
                <c:pt idx="2866">
                  <c:v>-4.1112856742214983E-17</c:v>
                </c:pt>
                <c:pt idx="2867">
                  <c:v>-1.532691167611356E-16</c:v>
                </c:pt>
                <c:pt idx="2868">
                  <c:v>-4.1223768522111459E-17</c:v>
                </c:pt>
                <c:pt idx="2869">
                  <c:v>-2.9657409255026609E-17</c:v>
                </c:pt>
                <c:pt idx="2870">
                  <c:v>-4.2840516276009597E-17</c:v>
                </c:pt>
                <c:pt idx="2871">
                  <c:v>-1.5529452958118576E-16</c:v>
                </c:pt>
                <c:pt idx="2872">
                  <c:v>-4.3404459622808196E-17</c:v>
                </c:pt>
                <c:pt idx="2873">
                  <c:v>-4.9595878366530841E-17</c:v>
                </c:pt>
                <c:pt idx="2874">
                  <c:v>-4.4164631159271435E-17</c:v>
                </c:pt>
                <c:pt idx="2875">
                  <c:v>-4.4563907306128579E-17</c:v>
                </c:pt>
                <c:pt idx="2876">
                  <c:v>-4.4841185637875092E-17</c:v>
                </c:pt>
                <c:pt idx="2877">
                  <c:v>-1.5790946546623739E-16</c:v>
                </c:pt>
                <c:pt idx="2878">
                  <c:v>-2.7209103768568727E-16</c:v>
                </c:pt>
                <c:pt idx="2879">
                  <c:v>-3.845808447084326E-16</c:v>
                </c:pt>
                <c:pt idx="2880">
                  <c:v>-2.7072594382554576E-16</c:v>
                </c:pt>
                <c:pt idx="2881">
                  <c:v>-1.5740853229941749E-16</c:v>
                </c:pt>
                <c:pt idx="2882">
                  <c:v>-4.4193502253802478E-17</c:v>
                </c:pt>
                <c:pt idx="2883">
                  <c:v>-1.5602226585608865E-16</c:v>
                </c:pt>
                <c:pt idx="2884">
                  <c:v>-2.6808112617877533E-16</c:v>
                </c:pt>
                <c:pt idx="2885">
                  <c:v>-1.5586429768024998E-16</c:v>
                </c:pt>
                <c:pt idx="2886">
                  <c:v>-4.3391526660388151E-17</c:v>
                </c:pt>
                <c:pt idx="2887">
                  <c:v>-1.555486475352098E-16</c:v>
                </c:pt>
                <c:pt idx="2888">
                  <c:v>-4.1786857720977062E-17</c:v>
                </c:pt>
                <c:pt idx="2889">
                  <c:v>-3.8604548481458727E-17</c:v>
                </c:pt>
                <c:pt idx="2890">
                  <c:v>-1.5040673511429042E-16</c:v>
                </c:pt>
                <c:pt idx="2891">
                  <c:v>-1.452843339364688E-16</c:v>
                </c:pt>
                <c:pt idx="2892">
                  <c:v>-3.3451431517889485E-17</c:v>
                </c:pt>
                <c:pt idx="2893">
                  <c:v>-1.2817631654384323E-17</c:v>
                </c:pt>
                <c:pt idx="2894">
                  <c:v>-1.2466930363839284E-16</c:v>
                </c:pt>
                <c:pt idx="2895">
                  <c:v>-1.1757147741850552E-17</c:v>
                </c:pt>
                <c:pt idx="2896">
                  <c:v>-1.2358066750190513E-16</c:v>
                </c:pt>
                <c:pt idx="2897">
                  <c:v>-1.6429626495965973E-16</c:v>
                </c:pt>
                <c:pt idx="2898">
                  <c:v>-5.1716850663577091E-17</c:v>
                </c:pt>
                <c:pt idx="2899">
                  <c:v>-1.6469981408217121E-16</c:v>
                </c:pt>
                <c:pt idx="2900">
                  <c:v>-4.9502031657379482E-17</c:v>
                </c:pt>
                <c:pt idx="2901">
                  <c:v>-1.6301908349292566E-16</c:v>
                </c:pt>
                <c:pt idx="2902">
                  <c:v>-5.0664895932431852E-17</c:v>
                </c:pt>
                <c:pt idx="2903">
                  <c:v>-1.6338679417808093E-16</c:v>
                </c:pt>
                <c:pt idx="2904">
                  <c:v>-4.9362114623590752E-17</c:v>
                </c:pt>
                <c:pt idx="2905">
                  <c:v>-1.6269573483654177E-16</c:v>
                </c:pt>
                <c:pt idx="2906">
                  <c:v>-4.9446579121415276E-17</c:v>
                </c:pt>
                <c:pt idx="2907">
                  <c:v>-1.6268977592491501E-16</c:v>
                </c:pt>
                <c:pt idx="2908">
                  <c:v>-5.0647837569654793E-17</c:v>
                </c:pt>
                <c:pt idx="2909">
                  <c:v>-1.6297130710841167E-16</c:v>
                </c:pt>
                <c:pt idx="2910">
                  <c:v>-2.7593879524469097E-16</c:v>
                </c:pt>
                <c:pt idx="2911">
                  <c:v>-1.6184499007934055E-16</c:v>
                </c:pt>
                <c:pt idx="2912">
                  <c:v>-4.8092468440977627E-17</c:v>
                </c:pt>
                <c:pt idx="2913">
                  <c:v>-1.6104302566587298E-16</c:v>
                </c:pt>
                <c:pt idx="2914">
                  <c:v>-2.743092732836169E-16</c:v>
                </c:pt>
                <c:pt idx="2915">
                  <c:v>-1.6011307322181706E-16</c:v>
                </c:pt>
                <c:pt idx="2916">
                  <c:v>-4.6386140245614399E-17</c:v>
                </c:pt>
                <c:pt idx="2917">
                  <c:v>6.6666793987815535E-17</c:v>
                </c:pt>
                <c:pt idx="2918">
                  <c:v>-4.5695080904075261E-17</c:v>
                </c:pt>
                <c:pt idx="2919">
                  <c:v>-1.6245075313501572E-16</c:v>
                </c:pt>
                <c:pt idx="2920">
                  <c:v>-2.7484673804449252E-16</c:v>
                </c:pt>
                <c:pt idx="2921">
                  <c:v>-3.8795937990162624E-16</c:v>
                </c:pt>
                <c:pt idx="2922">
                  <c:v>-5.0004827403330768E-16</c:v>
                </c:pt>
                <c:pt idx="2923">
                  <c:v>-6.1302443110031023E-16</c:v>
                </c:pt>
                <c:pt idx="2924">
                  <c:v>-7.3203241540692586E-16</c:v>
                </c:pt>
                <c:pt idx="2925">
                  <c:v>-6.1465393070149064E-16</c:v>
                </c:pt>
                <c:pt idx="2926">
                  <c:v>-5.0085879781402012E-16</c:v>
                </c:pt>
                <c:pt idx="2927">
                  <c:v>-3.8877840044188149E-16</c:v>
                </c:pt>
                <c:pt idx="2928">
                  <c:v>-2.7395093362984172E-16</c:v>
                </c:pt>
                <c:pt idx="2929">
                  <c:v>-1.5785219059895018E-16</c:v>
                </c:pt>
                <c:pt idx="2930">
                  <c:v>-4.4227630159303349E-17</c:v>
                </c:pt>
                <c:pt idx="2931">
                  <c:v>6.8774117805848662E-17</c:v>
                </c:pt>
                <c:pt idx="2932">
                  <c:v>-4.350244291226334E-17</c:v>
                </c:pt>
                <c:pt idx="2933">
                  <c:v>-1.5898688588012845E-16</c:v>
                </c:pt>
                <c:pt idx="2934">
                  <c:v>-4.4560363263003443E-17</c:v>
                </c:pt>
                <c:pt idx="2935">
                  <c:v>-1.5673453132065539E-16</c:v>
                </c:pt>
                <c:pt idx="2936">
                  <c:v>-4.3357400990876624E-17</c:v>
                </c:pt>
                <c:pt idx="2937">
                  <c:v>-1.5536947323634352E-16</c:v>
                </c:pt>
                <c:pt idx="2938">
                  <c:v>-4.1352460889346146E-17</c:v>
                </c:pt>
                <c:pt idx="2939">
                  <c:v>-1.5402147127881935E-16</c:v>
                </c:pt>
                <c:pt idx="2940">
                  <c:v>-4.0960006746006213E-17</c:v>
                </c:pt>
                <c:pt idx="2941">
                  <c:v>-1.5501115370647252E-16</c:v>
                </c:pt>
                <c:pt idx="2942">
                  <c:v>-2.6692936806284131E-16</c:v>
                </c:pt>
                <c:pt idx="2943">
                  <c:v>-1.4895367072501828E-16</c:v>
                </c:pt>
                <c:pt idx="2944">
                  <c:v>-2.6127287399608889E-16</c:v>
                </c:pt>
                <c:pt idx="2945">
                  <c:v>-1.4669277692220461E-16</c:v>
                </c:pt>
                <c:pt idx="2946">
                  <c:v>-3.433944350964376E-17</c:v>
                </c:pt>
                <c:pt idx="2947">
                  <c:v>7.8696430125019765E-17</c:v>
                </c:pt>
                <c:pt idx="2948">
                  <c:v>-3.4160280390724244E-17</c:v>
                </c:pt>
                <c:pt idx="2949">
                  <c:v>-1.4750329399494891E-16</c:v>
                </c:pt>
                <c:pt idx="2950">
                  <c:v>-2.6205781805859838E-16</c:v>
                </c:pt>
                <c:pt idx="2951">
                  <c:v>-3.7704739409875931E-16</c:v>
                </c:pt>
                <c:pt idx="2952">
                  <c:v>-4.9080847286837769E-16</c:v>
                </c:pt>
                <c:pt idx="2953">
                  <c:v>-6.0683896903222485E-16</c:v>
                </c:pt>
                <c:pt idx="2954">
                  <c:v>-7.1994304705013497E-16</c:v>
                </c:pt>
                <c:pt idx="2955">
                  <c:v>-6.0273514597247035E-16</c:v>
                </c:pt>
                <c:pt idx="2956">
                  <c:v>-4.8289110288672638E-16</c:v>
                </c:pt>
                <c:pt idx="2957">
                  <c:v>-3.6478741975430442E-16</c:v>
                </c:pt>
                <c:pt idx="2958">
                  <c:v>-2.4209372003712555E-16</c:v>
                </c:pt>
                <c:pt idx="2959">
                  <c:v>-1.2339283545226249E-16</c:v>
                </c:pt>
                <c:pt idx="2960">
                  <c:v>-8.701828163674287E-18</c:v>
                </c:pt>
                <c:pt idx="2961">
                  <c:v>1.0313961953541688E-16</c:v>
                </c:pt>
                <c:pt idx="2962">
                  <c:v>2.1499811285214582E-16</c:v>
                </c:pt>
                <c:pt idx="2963">
                  <c:v>1.0278128882559913E-16</c:v>
                </c:pt>
                <c:pt idx="2964">
                  <c:v>-1.3385704426320773E-17</c:v>
                </c:pt>
                <c:pt idx="2965">
                  <c:v>-1.2854595241583175E-16</c:v>
                </c:pt>
                <c:pt idx="2966">
                  <c:v>-2.4071158793811114E-16</c:v>
                </c:pt>
                <c:pt idx="2967">
                  <c:v>-3.5638369972839604E-16</c:v>
                </c:pt>
                <c:pt idx="2968">
                  <c:v>-4.7230331318020843E-16</c:v>
                </c:pt>
                <c:pt idx="2969">
                  <c:v>-6.23723103518863E-16</c:v>
                </c:pt>
                <c:pt idx="2970">
                  <c:v>-7.3663951495034275E-16</c:v>
                </c:pt>
                <c:pt idx="2971">
                  <c:v>-6.2209355919789537E-16</c:v>
                </c:pt>
                <c:pt idx="2972">
                  <c:v>-5.0811067028442021E-16</c:v>
                </c:pt>
                <c:pt idx="2973">
                  <c:v>-3.9105635931544031E-16</c:v>
                </c:pt>
                <c:pt idx="2974">
                  <c:v>-2.7726972318751261E-16</c:v>
                </c:pt>
                <c:pt idx="2975">
                  <c:v>-1.6515527393351113E-16</c:v>
                </c:pt>
                <c:pt idx="2976">
                  <c:v>-5.1266245145123404E-17</c:v>
                </c:pt>
                <c:pt idx="2977">
                  <c:v>6.0873799479006377E-17</c:v>
                </c:pt>
                <c:pt idx="2978">
                  <c:v>1.7278349695192804E-16</c:v>
                </c:pt>
                <c:pt idx="2979">
                  <c:v>3.5500666568510745E-17</c:v>
                </c:pt>
                <c:pt idx="2980">
                  <c:v>-7.7176867412377609E-17</c:v>
                </c:pt>
                <c:pt idx="2981">
                  <c:v>3.5321503449591217E-17</c:v>
                </c:pt>
                <c:pt idx="2982">
                  <c:v>-7.6485812542817189E-17</c:v>
                </c:pt>
                <c:pt idx="2983">
                  <c:v>-1.8954727483964099E-16</c:v>
                </c:pt>
                <c:pt idx="2984">
                  <c:v>-3.0314622425723401E-16</c:v>
                </c:pt>
                <c:pt idx="2985">
                  <c:v>-4.1747891134515445E-16</c:v>
                </c:pt>
                <c:pt idx="2986">
                  <c:v>-3.0359840838417121E-16</c:v>
                </c:pt>
                <c:pt idx="2987">
                  <c:v>-1.9052841578796417E-16</c:v>
                </c:pt>
                <c:pt idx="2988">
                  <c:v>-7.8089759257667118E-17</c:v>
                </c:pt>
                <c:pt idx="2989">
                  <c:v>-1.9014206589555899E-16</c:v>
                </c:pt>
                <c:pt idx="2990">
                  <c:v>-7.7550693528414404E-17</c:v>
                </c:pt>
                <c:pt idx="2991">
                  <c:v>-1.9298823214761337E-16</c:v>
                </c:pt>
                <c:pt idx="2992">
                  <c:v>-3.4786060023090998E-16</c:v>
                </c:pt>
                <c:pt idx="2993">
                  <c:v>-5.622269119313603E-16</c:v>
                </c:pt>
                <c:pt idx="2994">
                  <c:v>-7.3815813183948843E-16</c:v>
                </c:pt>
                <c:pt idx="2995">
                  <c:v>-6.2612048658378669E-16</c:v>
                </c:pt>
                <c:pt idx="2996">
                  <c:v>-5.1384394822556819E-16</c:v>
                </c:pt>
                <c:pt idx="2997">
                  <c:v>-4.0135409648303588E-16</c:v>
                </c:pt>
                <c:pt idx="2998">
                  <c:v>-2.872347227794294E-16</c:v>
                </c:pt>
                <c:pt idx="2999">
                  <c:v>-1.7462541554168118E-16</c:v>
                </c:pt>
                <c:pt idx="3000">
                  <c:v>-6.2220886916885005E-17</c:v>
                </c:pt>
                <c:pt idx="3001">
                  <c:v>-1.7512877922892825E-16</c:v>
                </c:pt>
                <c:pt idx="3002">
                  <c:v>-6.0574270817204208E-17</c:v>
                </c:pt>
                <c:pt idx="3003">
                  <c:v>-1.7361867475125095E-16</c:v>
                </c:pt>
                <c:pt idx="3004">
                  <c:v>-2.8801108064282182E-16</c:v>
                </c:pt>
                <c:pt idx="3005">
                  <c:v>-1.7291908511032858E-16</c:v>
                </c:pt>
                <c:pt idx="3006">
                  <c:v>-5.9763769396385386E-17</c:v>
                </c:pt>
                <c:pt idx="3007">
                  <c:v>-1.7227080248110929E-16</c:v>
                </c:pt>
                <c:pt idx="3008">
                  <c:v>-2.8445337562274065E-16</c:v>
                </c:pt>
                <c:pt idx="3009">
                  <c:v>-1.7187821641439747E-16</c:v>
                </c:pt>
                <c:pt idx="3010">
                  <c:v>-5.7835617641229208E-17</c:v>
                </c:pt>
                <c:pt idx="3011">
                  <c:v>-1.7021453300798223E-16</c:v>
                </c:pt>
                <c:pt idx="3012">
                  <c:v>-2.8222664326526811E-16</c:v>
                </c:pt>
                <c:pt idx="3013">
                  <c:v>-1.682778621333896E-16</c:v>
                </c:pt>
                <c:pt idx="3014">
                  <c:v>-2.8110044250764336E-16</c:v>
                </c:pt>
                <c:pt idx="3015">
                  <c:v>-3.9510891113932146E-16</c:v>
                </c:pt>
                <c:pt idx="3016">
                  <c:v>-2.8241430985169864E-16</c:v>
                </c:pt>
                <c:pt idx="3017">
                  <c:v>-4.6549506099752198E-16</c:v>
                </c:pt>
                <c:pt idx="3018">
                  <c:v>-5.860728663494761E-16</c:v>
                </c:pt>
                <c:pt idx="3019">
                  <c:v>-6.9923673472269606E-16</c:v>
                </c:pt>
                <c:pt idx="3020">
                  <c:v>-5.8690899220828485E-16</c:v>
                </c:pt>
                <c:pt idx="3021">
                  <c:v>-4.7260195191824789E-16</c:v>
                </c:pt>
                <c:pt idx="3022">
                  <c:v>-3.5995846534724367E-16</c:v>
                </c:pt>
                <c:pt idx="3023">
                  <c:v>-2.4710179955128678E-16</c:v>
                </c:pt>
                <c:pt idx="3024">
                  <c:v>-1.3379291832454169E-16</c:v>
                </c:pt>
                <c:pt idx="3025">
                  <c:v>-2.1593153778766755E-17</c:v>
                </c:pt>
                <c:pt idx="3026">
                  <c:v>-1.3446449772683407E-16</c:v>
                </c:pt>
                <c:pt idx="3027">
                  <c:v>-2.0791178632550298E-17</c:v>
                </c:pt>
                <c:pt idx="3028">
                  <c:v>-1.3267796906534324E-16</c:v>
                </c:pt>
                <c:pt idx="3029">
                  <c:v>-2.0599351540729945E-17</c:v>
                </c:pt>
                <c:pt idx="3030">
                  <c:v>-1.3259009244776544E-16</c:v>
                </c:pt>
                <c:pt idx="3031">
                  <c:v>-1.9664282258637718E-17</c:v>
                </c:pt>
                <c:pt idx="3032">
                  <c:v>-1.3295184422129391E-16</c:v>
                </c:pt>
                <c:pt idx="3033">
                  <c:v>-1.2261062600473219E-16</c:v>
                </c:pt>
                <c:pt idx="3034">
                  <c:v>-1.1890873768317599E-16</c:v>
                </c:pt>
                <c:pt idx="3035">
                  <c:v>-1.2892659829939639E-16</c:v>
                </c:pt>
                <c:pt idx="3036">
                  <c:v>-1.3677656885396827E-16</c:v>
                </c:pt>
                <c:pt idx="3037">
                  <c:v>-1.2770999649221386E-16</c:v>
                </c:pt>
                <c:pt idx="3038">
                  <c:v>-1.5672187562091515E-16</c:v>
                </c:pt>
                <c:pt idx="3039">
                  <c:v>-4.4740514689217172E-17</c:v>
                </c:pt>
                <c:pt idx="3040">
                  <c:v>-5.9125738778351379E-17</c:v>
                </c:pt>
                <c:pt idx="3041">
                  <c:v>-1.7110538917819405E-16</c:v>
                </c:pt>
                <c:pt idx="3042">
                  <c:v>-2.8307980736294976E-16</c:v>
                </c:pt>
                <c:pt idx="3043">
                  <c:v>-1.7100799171794946E-16</c:v>
                </c:pt>
                <c:pt idx="3044">
                  <c:v>-5.8270734461431926E-17</c:v>
                </c:pt>
                <c:pt idx="3045">
                  <c:v>-3.8584075762939037E-17</c:v>
                </c:pt>
                <c:pt idx="3046">
                  <c:v>-1.5065670754405329E-16</c:v>
                </c:pt>
                <c:pt idx="3047">
                  <c:v>-3.7323098511049026E-17</c:v>
                </c:pt>
                <c:pt idx="3048">
                  <c:v>-1.4935905335879951E-16</c:v>
                </c:pt>
                <c:pt idx="3049">
                  <c:v>-2.6162267217053408E-16</c:v>
                </c:pt>
                <c:pt idx="3050">
                  <c:v>-1.4930345995550605E-16</c:v>
                </c:pt>
                <c:pt idx="3051">
                  <c:v>-3.744496440278779E-17</c:v>
                </c:pt>
                <c:pt idx="3052">
                  <c:v>-1.506429427935938E-16</c:v>
                </c:pt>
                <c:pt idx="3053">
                  <c:v>-3.8374914610854359E-17</c:v>
                </c:pt>
                <c:pt idx="3054">
                  <c:v>-4.3428348933059868E-17</c:v>
                </c:pt>
                <c:pt idx="3055">
                  <c:v>-1.5554875486269877E-16</c:v>
                </c:pt>
                <c:pt idx="3056">
                  <c:v>-4.3428348933059868E-17</c:v>
                </c:pt>
                <c:pt idx="3057">
                  <c:v>-5.5213119640184401E-17</c:v>
                </c:pt>
                <c:pt idx="3058">
                  <c:v>-1.676611494378509E-16</c:v>
                </c:pt>
                <c:pt idx="3059">
                  <c:v>-5.5527942469163797E-17</c:v>
                </c:pt>
                <c:pt idx="3060">
                  <c:v>-4.9697407935100476E-17</c:v>
                </c:pt>
                <c:pt idx="3061">
                  <c:v>-5.5665301531132236E-17</c:v>
                </c:pt>
                <c:pt idx="3062">
                  <c:v>-3.6916991416717263E-17</c:v>
                </c:pt>
                <c:pt idx="3063">
                  <c:v>-1.4890261190813348E-16</c:v>
                </c:pt>
                <c:pt idx="3064">
                  <c:v>-1.4943925158893777E-16</c:v>
                </c:pt>
                <c:pt idx="3065">
                  <c:v>-3.6936609987303958E-17</c:v>
                </c:pt>
                <c:pt idx="3066">
                  <c:v>-2.9683858773087923E-17</c:v>
                </c:pt>
                <c:pt idx="3067">
                  <c:v>-1.4182900592492217E-16</c:v>
                </c:pt>
                <c:pt idx="3068">
                  <c:v>-2.9954176469977326E-17</c:v>
                </c:pt>
                <c:pt idx="3069">
                  <c:v>-1.4330926888868901E-16</c:v>
                </c:pt>
                <c:pt idx="3070">
                  <c:v>-2.5512155548543E-16</c:v>
                </c:pt>
                <c:pt idx="3071">
                  <c:v>-1.4307536427841966E-16</c:v>
                </c:pt>
                <c:pt idx="3072">
                  <c:v>-2.975794604432333E-17</c:v>
                </c:pt>
                <c:pt idx="3073">
                  <c:v>-1.4278285215120846E-16</c:v>
                </c:pt>
                <c:pt idx="3074">
                  <c:v>-3.0832938173776608E-17</c:v>
                </c:pt>
                <c:pt idx="3075">
                  <c:v>-1.4332376927964579E-16</c:v>
                </c:pt>
                <c:pt idx="3076">
                  <c:v>-1.6568777703401162E-16</c:v>
                </c:pt>
                <c:pt idx="3077">
                  <c:v>-5.337540694640502E-17</c:v>
                </c:pt>
                <c:pt idx="3078">
                  <c:v>-5.2765391038979698E-17</c:v>
                </c:pt>
                <c:pt idx="3079">
                  <c:v>-5.6042403371571744E-17</c:v>
                </c:pt>
                <c:pt idx="3080">
                  <c:v>-7.2083605647809417E-17</c:v>
                </c:pt>
                <c:pt idx="3081">
                  <c:v>-4.8229966134285984E-17</c:v>
                </c:pt>
                <c:pt idx="3082">
                  <c:v>-3.1182868271593662E-17</c:v>
                </c:pt>
                <c:pt idx="3083">
                  <c:v>-4.8654837651271441E-17</c:v>
                </c:pt>
                <c:pt idx="3084">
                  <c:v>-2.6013538149222951E-17</c:v>
                </c:pt>
                <c:pt idx="3085">
                  <c:v>-1.3869276924603055E-16</c:v>
                </c:pt>
                <c:pt idx="3086">
                  <c:v>-1.9015230225481887E-16</c:v>
                </c:pt>
                <c:pt idx="3087">
                  <c:v>-7.8256257732889017E-17</c:v>
                </c:pt>
                <c:pt idx="3088">
                  <c:v>-3.2222019727701359E-17</c:v>
                </c:pt>
                <c:pt idx="3089">
                  <c:v>-4.1270692994681813E-17</c:v>
                </c:pt>
                <c:pt idx="3090">
                  <c:v>-5.0224660932599206E-17</c:v>
                </c:pt>
                <c:pt idx="3091">
                  <c:v>-5.0526684958519756E-17</c:v>
                </c:pt>
                <c:pt idx="3092">
                  <c:v>-4.7800819405656831E-17</c:v>
                </c:pt>
                <c:pt idx="3093">
                  <c:v>-4.8683842905163677E-17</c:v>
                </c:pt>
                <c:pt idx="3094">
                  <c:v>-5.3313973138920471E-17</c:v>
                </c:pt>
                <c:pt idx="3095">
                  <c:v>-5.0234049851894123E-17</c:v>
                </c:pt>
                <c:pt idx="3096">
                  <c:v>-5.0060002676615159E-17</c:v>
                </c:pt>
                <c:pt idx="3097">
                  <c:v>-5.5159373164096829E-17</c:v>
                </c:pt>
                <c:pt idx="3098">
                  <c:v>-5.8794709498538581E-17</c:v>
                </c:pt>
                <c:pt idx="3099">
                  <c:v>-4.8247026733052381E-17</c:v>
                </c:pt>
                <c:pt idx="3100">
                  <c:v>-5.2382319106966618E-17</c:v>
                </c:pt>
                <c:pt idx="3101">
                  <c:v>-5.7990173697314618E-17</c:v>
                </c:pt>
                <c:pt idx="3102">
                  <c:v>5.4481754354560957E-17</c:v>
                </c:pt>
                <c:pt idx="3103">
                  <c:v>-5.7406609543939973E-17</c:v>
                </c:pt>
                <c:pt idx="3104">
                  <c:v>-2.9436898220984091E-16</c:v>
                </c:pt>
                <c:pt idx="3105">
                  <c:v>-4.4971150283051861E-16</c:v>
                </c:pt>
                <c:pt idx="3106">
                  <c:v>-5.9040695159284331E-16</c:v>
                </c:pt>
                <c:pt idx="3107">
                  <c:v>-4.7786596277379878E-16</c:v>
                </c:pt>
                <c:pt idx="3108">
                  <c:v>-3.6352471184665487E-16</c:v>
                </c:pt>
                <c:pt idx="3109">
                  <c:v>-2.5164063433974439E-16</c:v>
                </c:pt>
                <c:pt idx="3110">
                  <c:v>-1.3795636627639387E-16</c:v>
                </c:pt>
                <c:pt idx="3111">
                  <c:v>-5.8202476414440828E-17</c:v>
                </c:pt>
                <c:pt idx="3112">
                  <c:v>-1.203357282005982E-17</c:v>
                </c:pt>
                <c:pt idx="3113">
                  <c:v>-1.2472476735430381E-16</c:v>
                </c:pt>
                <c:pt idx="3114">
                  <c:v>-1.2757909496749802E-17</c:v>
                </c:pt>
                <c:pt idx="3115">
                  <c:v>-1.2462408522569912E-16</c:v>
                </c:pt>
                <c:pt idx="3116">
                  <c:v>-2.3730747302671465E-16</c:v>
                </c:pt>
                <c:pt idx="3117">
                  <c:v>-3.5108559003520588E-16</c:v>
                </c:pt>
                <c:pt idx="3118">
                  <c:v>-4.6338777519130777E-16</c:v>
                </c:pt>
                <c:pt idx="3119">
                  <c:v>-3.5097464024349041E-16</c:v>
                </c:pt>
                <c:pt idx="3120">
                  <c:v>-2.3915028601220912E-16</c:v>
                </c:pt>
                <c:pt idx="3121">
                  <c:v>-3.5152921032291963E-16</c:v>
                </c:pt>
                <c:pt idx="3122">
                  <c:v>-2.3884317287452027E-16</c:v>
                </c:pt>
                <c:pt idx="3123">
                  <c:v>-3.5152921032291963E-16</c:v>
                </c:pt>
                <c:pt idx="3124">
                  <c:v>-2.3888583555138304E-16</c:v>
                </c:pt>
                <c:pt idx="3125">
                  <c:v>-3.5332938299144484E-16</c:v>
                </c:pt>
                <c:pt idx="3126">
                  <c:v>-2.4128321861630672E-16</c:v>
                </c:pt>
                <c:pt idx="3127">
                  <c:v>-3.5541111143934963E-16</c:v>
                </c:pt>
                <c:pt idx="3128">
                  <c:v>-2.4118935178325114E-16</c:v>
                </c:pt>
                <c:pt idx="3129">
                  <c:v>-3.5541111143934963E-16</c:v>
                </c:pt>
                <c:pt idx="3130">
                  <c:v>-2.4035327064422947E-16</c:v>
                </c:pt>
                <c:pt idx="3131">
                  <c:v>-3.53593878172058E-16</c:v>
                </c:pt>
                <c:pt idx="3132">
                  <c:v>-2.3856159473524717E-16</c:v>
                </c:pt>
                <c:pt idx="3133">
                  <c:v>-1.2657514021980213E-16</c:v>
                </c:pt>
                <c:pt idx="3134">
                  <c:v>-2.3911616481467629E-16</c:v>
                </c:pt>
                <c:pt idx="3135">
                  <c:v>-1.2580729253188868E-16</c:v>
                </c:pt>
                <c:pt idx="3136">
                  <c:v>-1.2361907285503906E-17</c:v>
                </c:pt>
                <c:pt idx="3137">
                  <c:v>-1.253551173489089E-16</c:v>
                </c:pt>
                <c:pt idx="3138">
                  <c:v>-1.3061502963597503E-17</c:v>
                </c:pt>
                <c:pt idx="3139">
                  <c:v>-1.2637891650211619E-16</c:v>
                </c:pt>
                <c:pt idx="3140">
                  <c:v>-2.4071158793811114E-16</c:v>
                </c:pt>
                <c:pt idx="3141">
                  <c:v>-3.5820951919480479E-16</c:v>
                </c:pt>
                <c:pt idx="3142">
                  <c:v>-4.7323326115228568E-16</c:v>
                </c:pt>
                <c:pt idx="3143">
                  <c:v>-5.8964767668811082E-16</c:v>
                </c:pt>
                <c:pt idx="3144">
                  <c:v>-7.0330630242555663E-16</c:v>
                </c:pt>
                <c:pt idx="3145">
                  <c:v>-5.899889110233325E-16</c:v>
                </c:pt>
                <c:pt idx="3146">
                  <c:v>-4.7760998671262214E-16</c:v>
                </c:pt>
                <c:pt idx="3147">
                  <c:v>-5.9459605528653643E-16</c:v>
                </c:pt>
                <c:pt idx="3148">
                  <c:v>-7.0762337178994446E-16</c:v>
                </c:pt>
                <c:pt idx="3149">
                  <c:v>-5.9288970473127967E-16</c:v>
                </c:pt>
                <c:pt idx="3150">
                  <c:v>-4.789836444119871E-16</c:v>
                </c:pt>
                <c:pt idx="3151">
                  <c:v>-3.6571736772638162E-16</c:v>
                </c:pt>
                <c:pt idx="3152">
                  <c:v>-4.7832668838006597E-16</c:v>
                </c:pt>
                <c:pt idx="3153">
                  <c:v>-5.9161845534430014E-16</c:v>
                </c:pt>
                <c:pt idx="3154">
                  <c:v>-4.7730287357493319E-16</c:v>
                </c:pt>
                <c:pt idx="3155">
                  <c:v>-3.6076903384774309E-16</c:v>
                </c:pt>
                <c:pt idx="3156">
                  <c:v>-2.4518218033150314E-16</c:v>
                </c:pt>
                <c:pt idx="3157">
                  <c:v>-1.3220603444444752E-16</c:v>
                </c:pt>
                <c:pt idx="3158">
                  <c:v>-2.4767343022948236E-16</c:v>
                </c:pt>
                <c:pt idx="3159">
                  <c:v>-3.6442905774063572E-16</c:v>
                </c:pt>
                <c:pt idx="3160">
                  <c:v>-4.7717488554434482E-16</c:v>
                </c:pt>
                <c:pt idx="3161">
                  <c:v>-5.9309445427637013E-16</c:v>
                </c:pt>
                <c:pt idx="3162">
                  <c:v>-7.0590847975535781E-16</c:v>
                </c:pt>
                <c:pt idx="3163">
                  <c:v>-5.9274465610192489E-16</c:v>
                </c:pt>
                <c:pt idx="3164">
                  <c:v>-4.743850192682197E-16</c:v>
                </c:pt>
                <c:pt idx="3165">
                  <c:v>-3.5772319151044128E-16</c:v>
                </c:pt>
                <c:pt idx="3166">
                  <c:v>-4.7237155557527409E-16</c:v>
                </c:pt>
                <c:pt idx="3167">
                  <c:v>-5.8881157318919554E-16</c:v>
                </c:pt>
                <c:pt idx="3168">
                  <c:v>-7.0169379634346185E-16</c:v>
                </c:pt>
                <c:pt idx="3169">
                  <c:v>-5.8950262805875613E-16</c:v>
                </c:pt>
                <c:pt idx="3170">
                  <c:v>-7.023592714948195E-16</c:v>
                </c:pt>
                <c:pt idx="3171">
                  <c:v>-5.8961353313068442E-16</c:v>
                </c:pt>
                <c:pt idx="3172">
                  <c:v>-4.6872854756136075E-16</c:v>
                </c:pt>
                <c:pt idx="3173">
                  <c:v>-3.4806539449578747E-16</c:v>
                </c:pt>
                <c:pt idx="3174">
                  <c:v>-2.3613863195212065E-16</c:v>
                </c:pt>
                <c:pt idx="3175">
                  <c:v>-1.2307716294732882E-16</c:v>
                </c:pt>
                <c:pt idx="3176">
                  <c:v>-8.5653210136494884E-18</c:v>
                </c:pt>
                <c:pt idx="3177">
                  <c:v>-1.2265058760645609E-16</c:v>
                </c:pt>
                <c:pt idx="3178">
                  <c:v>-2.3607036719716152E-16</c:v>
                </c:pt>
                <c:pt idx="3179">
                  <c:v>-3.4850047330417112E-16</c:v>
                </c:pt>
                <c:pt idx="3180">
                  <c:v>-4.6060640567472551E-16</c:v>
                </c:pt>
                <c:pt idx="3181">
                  <c:v>-5.7247342258286963E-16</c:v>
                </c:pt>
                <c:pt idx="3182">
                  <c:v>-4.5556422732292506E-16</c:v>
                </c:pt>
                <c:pt idx="3183">
                  <c:v>-3.4177754647521027E-16</c:v>
                </c:pt>
                <c:pt idx="3184">
                  <c:v>-2.2927063413391145E-16</c:v>
                </c:pt>
                <c:pt idx="3185">
                  <c:v>-1.1540722083955623E-16</c:v>
                </c:pt>
                <c:pt idx="3186">
                  <c:v>-2.3044801668783544E-16</c:v>
                </c:pt>
                <c:pt idx="3187">
                  <c:v>-3.4406400210831201E-16</c:v>
                </c:pt>
                <c:pt idx="3188">
                  <c:v>-2.2875874909123862E-16</c:v>
                </c:pt>
                <c:pt idx="3189">
                  <c:v>-1.1434928036491195E-16</c:v>
                </c:pt>
                <c:pt idx="3190">
                  <c:v>3.8738283004685318E-18</c:v>
                </c:pt>
                <c:pt idx="3191">
                  <c:v>1.1964836271347087E-16</c:v>
                </c:pt>
                <c:pt idx="3192">
                  <c:v>2.337592262415983E-16</c:v>
                </c:pt>
                <c:pt idx="3193">
                  <c:v>3.4876590760031273E-16</c:v>
                </c:pt>
                <c:pt idx="3194">
                  <c:v>4.6559836370564877E-16</c:v>
                </c:pt>
                <c:pt idx="3195">
                  <c:v>5.8141561356486272E-16</c:v>
                </c:pt>
                <c:pt idx="3196">
                  <c:v>6.946561540130106E-16</c:v>
                </c:pt>
                <c:pt idx="3197">
                  <c:v>8.1066102573886789E-16</c:v>
                </c:pt>
                <c:pt idx="3198">
                  <c:v>9.2743378092846826E-16</c:v>
                </c:pt>
                <c:pt idx="3199">
                  <c:v>8.1463686076803402E-16</c:v>
                </c:pt>
                <c:pt idx="3200">
                  <c:v>6.9780435994291095E-16</c:v>
                </c:pt>
                <c:pt idx="3201">
                  <c:v>5.8483672199534492E-16</c:v>
                </c:pt>
                <c:pt idx="3202">
                  <c:v>4.725260624395936E-16</c:v>
                </c:pt>
                <c:pt idx="3203">
                  <c:v>3.5538647083667523E-16</c:v>
                </c:pt>
                <c:pt idx="3204">
                  <c:v>2.4347676889177478E-16</c:v>
                </c:pt>
                <c:pt idx="3205">
                  <c:v>1.3158414096157695E-16</c:v>
                </c:pt>
                <c:pt idx="3206">
                  <c:v>1.9452627754825065E-17</c:v>
                </c:pt>
                <c:pt idx="3207">
                  <c:v>-9.4112197111251097E-17</c:v>
                </c:pt>
                <c:pt idx="3208">
                  <c:v>-2.0916154785479635E-16</c:v>
                </c:pt>
                <c:pt idx="3209">
                  <c:v>-3.2264105519310966E-16</c:v>
                </c:pt>
                <c:pt idx="3210">
                  <c:v>-2.1040714820790309E-16</c:v>
                </c:pt>
                <c:pt idx="3211">
                  <c:v>-3.2510670301299257E-16</c:v>
                </c:pt>
                <c:pt idx="3212">
                  <c:v>-4.3754537295922569E-16</c:v>
                </c:pt>
                <c:pt idx="3213">
                  <c:v>-5.5482144935227543E-16</c:v>
                </c:pt>
                <c:pt idx="3214">
                  <c:v>-6.6799388156471894E-16</c:v>
                </c:pt>
                <c:pt idx="3215">
                  <c:v>-7.8409262012363167E-16</c:v>
                </c:pt>
                <c:pt idx="3216">
                  <c:v>-6.6923941707413434E-16</c:v>
                </c:pt>
                <c:pt idx="3217">
                  <c:v>-5.5212549462899288E-16</c:v>
                </c:pt>
                <c:pt idx="3218">
                  <c:v>-4.3941378802281656E-16</c:v>
                </c:pt>
                <c:pt idx="3219">
                  <c:v>-3.2439004606533572E-16</c:v>
                </c:pt>
                <c:pt idx="3220">
                  <c:v>-2.1099584172085445E-16</c:v>
                </c:pt>
                <c:pt idx="3221">
                  <c:v>-9.8898455301608737E-17</c:v>
                </c:pt>
                <c:pt idx="3222">
                  <c:v>1.8317917268919172E-17</c:v>
                </c:pt>
                <c:pt idx="3223">
                  <c:v>1.3353789255884018E-16</c:v>
                </c:pt>
                <c:pt idx="3224">
                  <c:v>2.4966223095986006E-16</c:v>
                </c:pt>
                <c:pt idx="3225">
                  <c:v>3.6268105070372518E-16</c:v>
                </c:pt>
                <c:pt idx="3226">
                  <c:v>4.7508555473263848E-16</c:v>
                </c:pt>
                <c:pt idx="3227">
                  <c:v>5.8925617731222471E-16</c:v>
                </c:pt>
                <c:pt idx="3228">
                  <c:v>4.7207387831265649E-16</c:v>
                </c:pt>
                <c:pt idx="3229">
                  <c:v>3.5738289629074794E-16</c:v>
                </c:pt>
                <c:pt idx="3230">
                  <c:v>2.432293566698216E-16</c:v>
                </c:pt>
                <c:pt idx="3231">
                  <c:v>1.2725006913414586E-16</c:v>
                </c:pt>
                <c:pt idx="3232">
                  <c:v>1.496497744585387E-17</c:v>
                </c:pt>
                <c:pt idx="3233">
                  <c:v>-9.7891725691125264E-17</c:v>
                </c:pt>
                <c:pt idx="3234">
                  <c:v>1.5621914248266576E-17</c:v>
                </c:pt>
                <c:pt idx="3235">
                  <c:v>-9.8070891046034155E-17</c:v>
                </c:pt>
                <c:pt idx="3236">
                  <c:v>-2.1608924211676254E-16</c:v>
                </c:pt>
                <c:pt idx="3237">
                  <c:v>-3.2941520853815689E-16</c:v>
                </c:pt>
                <c:pt idx="3238">
                  <c:v>-2.160209840697714E-16</c:v>
                </c:pt>
                <c:pt idx="3239">
                  <c:v>-1.0094605584401266E-16</c:v>
                </c:pt>
                <c:pt idx="3240">
                  <c:v>1.0946568955800102E-17</c:v>
                </c:pt>
                <c:pt idx="3241">
                  <c:v>1.2342788011339827E-16</c:v>
                </c:pt>
                <c:pt idx="3242">
                  <c:v>2.3916828572650398E-16</c:v>
                </c:pt>
                <c:pt idx="3243">
                  <c:v>3.54149365007122E-16</c:v>
                </c:pt>
                <c:pt idx="3244">
                  <c:v>2.3523520281377473E-16</c:v>
                </c:pt>
                <c:pt idx="3245">
                  <c:v>1.2126937449906592E-16</c:v>
                </c:pt>
                <c:pt idx="3246">
                  <c:v>2.3324731883903196E-16</c:v>
                </c:pt>
                <c:pt idx="3247">
                  <c:v>3.4684628838052914E-16</c:v>
                </c:pt>
                <c:pt idx="3248">
                  <c:v>2.3386158983419675E-16</c:v>
                </c:pt>
                <c:pt idx="3249">
                  <c:v>1.1979339792688951E-16</c:v>
                </c:pt>
                <c:pt idx="3250">
                  <c:v>7.0731981387532743E-18</c:v>
                </c:pt>
                <c:pt idx="3251">
                  <c:v>-1.0524600870990028E-16</c:v>
                </c:pt>
                <c:pt idx="3252">
                  <c:v>-2.2251356151153489E-16</c:v>
                </c:pt>
                <c:pt idx="3253">
                  <c:v>-3.3502049844871654E-16</c:v>
                </c:pt>
                <c:pt idx="3254">
                  <c:v>-4.4890952052913626E-16</c:v>
                </c:pt>
                <c:pt idx="3255">
                  <c:v>-5.6215866953629463E-16</c:v>
                </c:pt>
                <c:pt idx="3256">
                  <c:v>-6.7533955378849397E-16</c:v>
                </c:pt>
                <c:pt idx="3257">
                  <c:v>-5.6071681416165104E-16</c:v>
                </c:pt>
                <c:pt idx="3258">
                  <c:v>-4.44089174681086E-16</c:v>
                </c:pt>
                <c:pt idx="3259">
                  <c:v>-3.2590014383504493E-16</c:v>
                </c:pt>
                <c:pt idx="3260">
                  <c:v>-2.0968196096086306E-16</c:v>
                </c:pt>
                <c:pt idx="3261">
                  <c:v>-9.3480856573362453E-17</c:v>
                </c:pt>
                <c:pt idx="3262">
                  <c:v>1.891513347888991E-17</c:v>
                </c:pt>
                <c:pt idx="3263">
                  <c:v>1.3488589228037499E-16</c:v>
                </c:pt>
                <c:pt idx="3264">
                  <c:v>2.4971339039626574E-16</c:v>
                </c:pt>
                <c:pt idx="3265">
                  <c:v>3.6931867453885405E-16</c:v>
                </c:pt>
                <c:pt idx="3266">
                  <c:v>4.8916280706417213E-16</c:v>
                </c:pt>
                <c:pt idx="3267">
                  <c:v>6.0830729852081275E-16</c:v>
                </c:pt>
                <c:pt idx="3268">
                  <c:v>7.2294716582610269E-16</c:v>
                </c:pt>
                <c:pt idx="3269">
                  <c:v>8.3690447502137491E-16</c:v>
                </c:pt>
                <c:pt idx="3270">
                  <c:v>9.5458153138516909E-16</c:v>
                </c:pt>
                <c:pt idx="3271">
                  <c:v>8.4211725936083952E-16</c:v>
                </c:pt>
                <c:pt idx="3272">
                  <c:v>7.2572842354321722E-16</c:v>
                </c:pt>
                <c:pt idx="3273">
                  <c:v>6.1352012758006439E-16</c:v>
                </c:pt>
                <c:pt idx="3274">
                  <c:v>5.008084656936751E-16</c:v>
                </c:pt>
                <c:pt idx="3275">
                  <c:v>3.8733752890255342E-16</c:v>
                </c:pt>
                <c:pt idx="3276">
                  <c:v>2.7198954612893666E-16</c:v>
                </c:pt>
                <c:pt idx="3277">
                  <c:v>1.5942294181585959E-16</c:v>
                </c:pt>
                <c:pt idx="3278">
                  <c:v>4.514996682362161E-17</c:v>
                </c:pt>
                <c:pt idx="3279">
                  <c:v>-7.2057882826287951E-17</c:v>
                </c:pt>
                <c:pt idx="3280">
                  <c:v>-1.8659532169528814E-16</c:v>
                </c:pt>
                <c:pt idx="3281">
                  <c:v>-2.9880361989443033E-16</c:v>
                </c:pt>
                <c:pt idx="3282">
                  <c:v>-4.1195892442842678E-16</c:v>
                </c:pt>
                <c:pt idx="3283">
                  <c:v>-5.2430372754160441E-16</c:v>
                </c:pt>
                <c:pt idx="3284">
                  <c:v>-6.3829515793440955E-16</c:v>
                </c:pt>
                <c:pt idx="3285">
                  <c:v>-7.5397581120402444E-16</c:v>
                </c:pt>
                <c:pt idx="3286">
                  <c:v>-8.6646566294655685E-16</c:v>
                </c:pt>
                <c:pt idx="3287">
                  <c:v>-7.5208179406233731E-16</c:v>
                </c:pt>
                <c:pt idx="3288">
                  <c:v>-6.3947254048833355E-16</c:v>
                </c:pt>
                <c:pt idx="3289">
                  <c:v>-5.2636837303084926E-16</c:v>
                </c:pt>
                <c:pt idx="3290">
                  <c:v>-4.0943355333291477E-16</c:v>
                </c:pt>
                <c:pt idx="3291">
                  <c:v>-2.9606495777449788E-16</c:v>
                </c:pt>
                <c:pt idx="3292">
                  <c:v>-1.7913011124469116E-16</c:v>
                </c:pt>
                <c:pt idx="3293">
                  <c:v>-6.6435523373004476E-17</c:v>
                </c:pt>
                <c:pt idx="3294">
                  <c:v>4.6293210292097928E-17</c:v>
                </c:pt>
                <c:pt idx="3295">
                  <c:v>-6.5838310740616708E-17</c:v>
                </c:pt>
                <c:pt idx="3296">
                  <c:v>-1.7808926267266423E-16</c:v>
                </c:pt>
                <c:pt idx="3297">
                  <c:v>-2.9050230818090752E-16</c:v>
                </c:pt>
                <c:pt idx="3298">
                  <c:v>-4.0260824055146186E-16</c:v>
                </c:pt>
                <c:pt idx="3299">
                  <c:v>-5.1617308889542621E-16</c:v>
                </c:pt>
                <c:pt idx="3300">
                  <c:v>-4.0367469567356386E-16</c:v>
                </c:pt>
                <c:pt idx="3301">
                  <c:v>-2.8894957009422906E-16</c:v>
                </c:pt>
                <c:pt idx="3302">
                  <c:v>-1.730982392852907E-16</c:v>
                </c:pt>
                <c:pt idx="3303">
                  <c:v>-5.8543739817524112E-17</c:v>
                </c:pt>
                <c:pt idx="3304">
                  <c:v>5.5430609852610482E-17</c:v>
                </c:pt>
                <c:pt idx="3305">
                  <c:v>-5.6828888030745747E-17</c:v>
                </c:pt>
                <c:pt idx="3306">
                  <c:v>-1.6956613410731654E-16</c:v>
                </c:pt>
                <c:pt idx="3307">
                  <c:v>-2.8278116862491025E-16</c:v>
                </c:pt>
                <c:pt idx="3308">
                  <c:v>-3.96550766513965E-16</c:v>
                </c:pt>
                <c:pt idx="3309">
                  <c:v>-5.1107114254820949E-16</c:v>
                </c:pt>
                <c:pt idx="3310">
                  <c:v>-6.2423496620164232E-16</c:v>
                </c:pt>
                <c:pt idx="3311">
                  <c:v>-7.3698931312478799E-16</c:v>
                </c:pt>
                <c:pt idx="3312">
                  <c:v>-6.2439707542976352E-16</c:v>
                </c:pt>
                <c:pt idx="3313">
                  <c:v>-5.1239352901170114E-16</c:v>
                </c:pt>
                <c:pt idx="3314">
                  <c:v>-4.0034734227666946E-16</c:v>
                </c:pt>
                <c:pt idx="3315">
                  <c:v>-2.8596347339244991E-16</c:v>
                </c:pt>
                <c:pt idx="3316">
                  <c:v>-1.7220241474673569E-16</c:v>
                </c:pt>
                <c:pt idx="3317">
                  <c:v>-5.9908804609804031E-17</c:v>
                </c:pt>
                <c:pt idx="3318">
                  <c:v>5.3178250821158716E-17</c:v>
                </c:pt>
                <c:pt idx="3319">
                  <c:v>-5.9320128984767529E-17</c:v>
                </c:pt>
                <c:pt idx="3320">
                  <c:v>-1.7262900350354456E-16</c:v>
                </c:pt>
                <c:pt idx="3321">
                  <c:v>-2.8538334595471142E-16</c:v>
                </c:pt>
                <c:pt idx="3322">
                  <c:v>-3.9980985515590032E-16</c:v>
                </c:pt>
                <c:pt idx="3323">
                  <c:v>-5.1196696932275391E-16</c:v>
                </c:pt>
                <c:pt idx="3324">
                  <c:v>-6.2734050945467984E-16</c:v>
                </c:pt>
                <c:pt idx="3325">
                  <c:v>-7.3938674090949861E-16</c:v>
                </c:pt>
                <c:pt idx="3326">
                  <c:v>-6.2438853395043353E-16</c:v>
                </c:pt>
                <c:pt idx="3327">
                  <c:v>-5.107299082129878E-16</c:v>
                </c:pt>
                <c:pt idx="3328">
                  <c:v>-3.9497240398929666E-16</c:v>
                </c:pt>
                <c:pt idx="3329">
                  <c:v>-2.7798638013516941E-16</c:v>
                </c:pt>
                <c:pt idx="3330">
                  <c:v>-1.6611935651905725E-16</c:v>
                </c:pt>
                <c:pt idx="3331">
                  <c:v>-5.1871992548873086E-17</c:v>
                </c:pt>
                <c:pt idx="3332">
                  <c:v>6.0387503098493792E-17</c:v>
                </c:pt>
                <c:pt idx="3333">
                  <c:v>1.7510410732240288E-16</c:v>
                </c:pt>
                <c:pt idx="3334">
                  <c:v>2.8876279790353989E-16</c:v>
                </c:pt>
                <c:pt idx="3335">
                  <c:v>4.0268594118149234E-16</c:v>
                </c:pt>
                <c:pt idx="3336">
                  <c:v>5.1925390210621522E-16</c:v>
                </c:pt>
                <c:pt idx="3337">
                  <c:v>6.3362075511145559E-16</c:v>
                </c:pt>
                <c:pt idx="3338">
                  <c:v>5.213953538297492E-16</c:v>
                </c:pt>
                <c:pt idx="3339">
                  <c:v>4.075745741443952E-16</c:v>
                </c:pt>
                <c:pt idx="3340">
                  <c:v>2.9194510267107956E-16</c:v>
                </c:pt>
                <c:pt idx="3341">
                  <c:v>1.801377799707031E-16</c:v>
                </c:pt>
                <c:pt idx="3342">
                  <c:v>6.5105498769881608E-17</c:v>
                </c:pt>
                <c:pt idx="3343">
                  <c:v>-4.6889503932861458E-17</c:v>
                </c:pt>
                <c:pt idx="3344">
                  <c:v>-1.6145253146402191E-16</c:v>
                </c:pt>
                <c:pt idx="3345">
                  <c:v>-2.7374616172485769E-16</c:v>
                </c:pt>
                <c:pt idx="3346">
                  <c:v>-3.8644930449181046E-16</c:v>
                </c:pt>
                <c:pt idx="3347">
                  <c:v>-4.9940837860015297E-16</c:v>
                </c:pt>
                <c:pt idx="3348">
                  <c:v>-6.1305850757805583E-16</c:v>
                </c:pt>
                <c:pt idx="3349">
                  <c:v>-7.2557396139868465E-16</c:v>
                </c:pt>
                <c:pt idx="3350">
                  <c:v>-6.1037104961431624E-16</c:v>
                </c:pt>
                <c:pt idx="3351">
                  <c:v>-4.9855519214257781E-16</c:v>
                </c:pt>
                <c:pt idx="3352">
                  <c:v>-3.8597151828677699E-16</c:v>
                </c:pt>
                <c:pt idx="3353">
                  <c:v>-2.7368646080912207E-16</c:v>
                </c:pt>
                <c:pt idx="3354">
                  <c:v>-1.5978888383343632E-16</c:v>
                </c:pt>
                <c:pt idx="3355">
                  <c:v>-4.5695074196107203E-17</c:v>
                </c:pt>
                <c:pt idx="3356">
                  <c:v>6.6240211938974725E-17</c:v>
                </c:pt>
                <c:pt idx="3357">
                  <c:v>-4.7452593131727062E-17</c:v>
                </c:pt>
                <c:pt idx="3358">
                  <c:v>-1.5928549555030638E-16</c:v>
                </c:pt>
                <c:pt idx="3359">
                  <c:v>-4.6676215144430415E-17</c:v>
                </c:pt>
                <c:pt idx="3360">
                  <c:v>-1.6073588346032254E-16</c:v>
                </c:pt>
                <c:pt idx="3361">
                  <c:v>-2.7261144184779657E-16</c:v>
                </c:pt>
                <c:pt idx="3362">
                  <c:v>-1.6080414150731362E-16</c:v>
                </c:pt>
                <c:pt idx="3363">
                  <c:v>-4.72904928475633E-17</c:v>
                </c:pt>
                <c:pt idx="3364">
                  <c:v>-1.5981446131564978E-16</c:v>
                </c:pt>
                <c:pt idx="3365">
                  <c:v>-3.1745823311098061E-17</c:v>
                </c:pt>
                <c:pt idx="3366">
                  <c:v>-1.4366417629880674E-16</c:v>
                </c:pt>
                <c:pt idx="3367">
                  <c:v>-3.1826155700597502E-17</c:v>
                </c:pt>
                <c:pt idx="3368">
                  <c:v>-1.4485262923601937E-16</c:v>
                </c:pt>
                <c:pt idx="3369">
                  <c:v>-3.1412370218826182E-17</c:v>
                </c:pt>
                <c:pt idx="3370">
                  <c:v>-1.4464702330700659E-16</c:v>
                </c:pt>
                <c:pt idx="3371">
                  <c:v>-3.2588882972891675E-17</c:v>
                </c:pt>
                <c:pt idx="3372">
                  <c:v>-1.450539711333352E-16</c:v>
                </c:pt>
                <c:pt idx="3373">
                  <c:v>-2.5803938743225007E-16</c:v>
                </c:pt>
                <c:pt idx="3374">
                  <c:v>-1.4478169470977223E-16</c:v>
                </c:pt>
                <c:pt idx="3375">
                  <c:v>-3.1711695405597184E-17</c:v>
                </c:pt>
                <c:pt idx="3376">
                  <c:v>-1.4504617647444928E-16</c:v>
                </c:pt>
                <c:pt idx="3377">
                  <c:v>-3.2547796668523031E-17</c:v>
                </c:pt>
                <c:pt idx="3378">
                  <c:v>-1.4441482475661386E-16</c:v>
                </c:pt>
                <c:pt idx="3379">
                  <c:v>-3.1942049264773349E-17</c:v>
                </c:pt>
                <c:pt idx="3380">
                  <c:v>-1.4524240019213521E-16</c:v>
                </c:pt>
                <c:pt idx="3381">
                  <c:v>-3.3317486811663684E-17</c:v>
                </c:pt>
                <c:pt idx="3382">
                  <c:v>-1.4716215133529067E-16</c:v>
                </c:pt>
                <c:pt idx="3383">
                  <c:v>-3.3215105331150404E-17</c:v>
                </c:pt>
                <c:pt idx="3384">
                  <c:v>-1.469846942762478E-16</c:v>
                </c:pt>
                <c:pt idx="3385">
                  <c:v>-2.5884136973363242E-16</c:v>
                </c:pt>
                <c:pt idx="3386">
                  <c:v>-1.4570310791048753E-16</c:v>
                </c:pt>
                <c:pt idx="3387">
                  <c:v>-3.3264458088158552E-17</c:v>
                </c:pt>
                <c:pt idx="3388">
                  <c:v>-1.4534477720066978E-16</c:v>
                </c:pt>
                <c:pt idx="3389">
                  <c:v>-3.2650175913046955E-17</c:v>
                </c:pt>
                <c:pt idx="3390">
                  <c:v>-1.4479034128060181E-16</c:v>
                </c:pt>
                <c:pt idx="3391">
                  <c:v>-3.2442139463607032E-17</c:v>
                </c:pt>
                <c:pt idx="3392">
                  <c:v>-1.4466749378953692E-16</c:v>
                </c:pt>
                <c:pt idx="3393">
                  <c:v>-3.2525747577509199E-17</c:v>
                </c:pt>
                <c:pt idx="3394">
                  <c:v>-1.4505312816534902E-16</c:v>
                </c:pt>
                <c:pt idx="3395">
                  <c:v>-2.5864513930797839E-16</c:v>
                </c:pt>
                <c:pt idx="3396">
                  <c:v>-1.4554100091835571E-16</c:v>
                </c:pt>
                <c:pt idx="3397">
                  <c:v>-3.2616050243535434E-17</c:v>
                </c:pt>
                <c:pt idx="3398">
                  <c:v>-1.4493879979372053E-16</c:v>
                </c:pt>
                <c:pt idx="3399">
                  <c:v>-3.234317233883639E-17</c:v>
                </c:pt>
                <c:pt idx="3400">
                  <c:v>-1.4490297477230038E-16</c:v>
                </c:pt>
                <c:pt idx="3401">
                  <c:v>-2.5842328444433453E-16</c:v>
                </c:pt>
                <c:pt idx="3402">
                  <c:v>-1.4602731742277246E-16</c:v>
                </c:pt>
                <c:pt idx="3403">
                  <c:v>-3.3307114057053274E-17</c:v>
                </c:pt>
                <c:pt idx="3404">
                  <c:v>-1.4661599975577705E-16</c:v>
                </c:pt>
                <c:pt idx="3405">
                  <c:v>-2.6049649377280285E-16</c:v>
                </c:pt>
                <c:pt idx="3406">
                  <c:v>-3.7453060920236433E-16</c:v>
                </c:pt>
                <c:pt idx="3407">
                  <c:v>-4.8835986328736773E-16</c:v>
                </c:pt>
                <c:pt idx="3408">
                  <c:v>-3.7459031011809995E-16</c:v>
                </c:pt>
                <c:pt idx="3409">
                  <c:v>-2.6079511015094884E-16</c:v>
                </c:pt>
                <c:pt idx="3410">
                  <c:v>-1.470767074741294E-16</c:v>
                </c:pt>
                <c:pt idx="3411">
                  <c:v>-3.5243798347582011E-17</c:v>
                </c:pt>
                <c:pt idx="3412">
                  <c:v>7.7118069836340721E-17</c:v>
                </c:pt>
                <c:pt idx="3413">
                  <c:v>-3.5610659356782976E-17</c:v>
                </c:pt>
                <c:pt idx="3414">
                  <c:v>-1.4774217815350829E-16</c:v>
                </c:pt>
                <c:pt idx="3415">
                  <c:v>-2.6168239544616327E-16</c:v>
                </c:pt>
                <c:pt idx="3416">
                  <c:v>-3.7569088643773488E-16</c:v>
                </c:pt>
                <c:pt idx="3417">
                  <c:v>-4.8907652023502453E-16</c:v>
                </c:pt>
                <c:pt idx="3418">
                  <c:v>-6.0253048586695396E-16</c:v>
                </c:pt>
                <c:pt idx="3419">
                  <c:v>-7.1739209623642018E-16</c:v>
                </c:pt>
                <c:pt idx="3420">
                  <c:v>-6.0378462993538014E-16</c:v>
                </c:pt>
                <c:pt idx="3421">
                  <c:v>-4.8874382737913283E-16</c:v>
                </c:pt>
                <c:pt idx="3422">
                  <c:v>-3.7663789500857845E-16</c:v>
                </c:pt>
                <c:pt idx="3423">
                  <c:v>-2.601040552813884E-16</c:v>
                </c:pt>
                <c:pt idx="3424">
                  <c:v>-1.4746063579006482E-16</c:v>
                </c:pt>
                <c:pt idx="3425">
                  <c:v>-3.3238858246051527E-17</c:v>
                </c:pt>
                <c:pt idx="3426">
                  <c:v>7.9285112458024324E-17</c:v>
                </c:pt>
                <c:pt idx="3427">
                  <c:v>-3.318766974178424E-17</c:v>
                </c:pt>
                <c:pt idx="3428">
                  <c:v>-1.47682448169911E-16</c:v>
                </c:pt>
                <c:pt idx="3429">
                  <c:v>-2.6007845320329199E-16</c:v>
                </c:pt>
                <c:pt idx="3430">
                  <c:v>-1.4620647159773458E-16</c:v>
                </c:pt>
                <c:pt idx="3431">
                  <c:v>-3.3076760197877115E-17</c:v>
                </c:pt>
                <c:pt idx="3432">
                  <c:v>-1.4530213017573247E-16</c:v>
                </c:pt>
                <c:pt idx="3433">
                  <c:v>-2.5730564752593329E-16</c:v>
                </c:pt>
                <c:pt idx="3434">
                  <c:v>-3.7021353983797651E-16</c:v>
                </c:pt>
                <c:pt idx="3435">
                  <c:v>-4.8249864203541841E-16</c:v>
                </c:pt>
                <c:pt idx="3436">
                  <c:v>-5.9512497856808215E-16</c:v>
                </c:pt>
                <c:pt idx="3437">
                  <c:v>-4.8320677986363879E-16</c:v>
                </c:pt>
                <c:pt idx="3438">
                  <c:v>-3.6992350965894754E-16</c:v>
                </c:pt>
                <c:pt idx="3439">
                  <c:v>-2.5576997003802119E-16</c:v>
                </c:pt>
                <c:pt idx="3440">
                  <c:v>-1.411045632623368E-16</c:v>
                </c:pt>
                <c:pt idx="3441">
                  <c:v>-2.7727415044643228E-17</c:v>
                </c:pt>
                <c:pt idx="3442">
                  <c:v>8.5419370369916778E-17</c:v>
                </c:pt>
                <c:pt idx="3443">
                  <c:v>-2.6481790095653636E-17</c:v>
                </c:pt>
                <c:pt idx="3444">
                  <c:v>-1.3960298684805339E-16</c:v>
                </c:pt>
                <c:pt idx="3445">
                  <c:v>-2.5151266866904959E-16</c:v>
                </c:pt>
                <c:pt idx="3446">
                  <c:v>-3.6598188526688835E-16</c:v>
                </c:pt>
                <c:pt idx="3447">
                  <c:v>-4.7800246992382357E-16</c:v>
                </c:pt>
                <c:pt idx="3448">
                  <c:v>-5.9123453597232216E-16</c:v>
                </c:pt>
                <c:pt idx="3449">
                  <c:v>-4.7768679294691116E-16</c:v>
                </c:pt>
                <c:pt idx="3450">
                  <c:v>-3.6254358207827848E-16</c:v>
                </c:pt>
                <c:pt idx="3451">
                  <c:v>-2.5023292252252715E-16</c:v>
                </c:pt>
                <c:pt idx="3452">
                  <c:v>-1.3556749562293862E-16</c:v>
                </c:pt>
                <c:pt idx="3453">
                  <c:v>-2.2241560952593067E-17</c:v>
                </c:pt>
                <c:pt idx="3454">
                  <c:v>8.9761972496731077E-17</c:v>
                </c:pt>
                <c:pt idx="3455">
                  <c:v>-2.2164774395010242E-17</c:v>
                </c:pt>
                <c:pt idx="3456">
                  <c:v>-1.3441842740219669E-16</c:v>
                </c:pt>
                <c:pt idx="3457">
                  <c:v>-2.4815119407462236E-16</c:v>
                </c:pt>
                <c:pt idx="3458">
                  <c:v>-3.6082021564404234E-16</c:v>
                </c:pt>
                <c:pt idx="3459">
                  <c:v>-4.7410350820862716E-16</c:v>
                </c:pt>
                <c:pt idx="3460">
                  <c:v>-5.8679810949625003E-16</c:v>
                </c:pt>
                <c:pt idx="3461">
                  <c:v>-7.0197544156241559E-16</c:v>
                </c:pt>
                <c:pt idx="3462">
                  <c:v>-5.8871766163635297E-16</c:v>
                </c:pt>
                <c:pt idx="3463">
                  <c:v>-4.7424853447808838E-16</c:v>
                </c:pt>
                <c:pt idx="3464">
                  <c:v>-3.6217672330506682E-16</c:v>
                </c:pt>
                <c:pt idx="3465">
                  <c:v>-2.4963568976623521E-16</c:v>
                </c:pt>
                <c:pt idx="3466">
                  <c:v>-1.3402327218371786E-16</c:v>
                </c:pt>
                <c:pt idx="3467">
                  <c:v>-1.8871557847574129E-17</c:v>
                </c:pt>
                <c:pt idx="3468">
                  <c:v>-1.321377875774032E-16</c:v>
                </c:pt>
                <c:pt idx="3469">
                  <c:v>-2.456770047754096E-16</c:v>
                </c:pt>
                <c:pt idx="3470">
                  <c:v>-3.5919067132307475E-16</c:v>
                </c:pt>
                <c:pt idx="3471">
                  <c:v>-4.7175730694000272E-16</c:v>
                </c:pt>
                <c:pt idx="3472">
                  <c:v>-5.8621795969861802E-16</c:v>
                </c:pt>
                <c:pt idx="3473">
                  <c:v>-6.9881013031396179E-16</c:v>
                </c:pt>
                <c:pt idx="3474">
                  <c:v>-5.839826411420284E-16</c:v>
                </c:pt>
                <c:pt idx="3475">
                  <c:v>-4.6849817357828042E-16</c:v>
                </c:pt>
                <c:pt idx="3476">
                  <c:v>-3.5346589014146963E-16</c:v>
                </c:pt>
                <c:pt idx="3477">
                  <c:v>-2.4071158793811114E-16</c:v>
                </c:pt>
                <c:pt idx="3478">
                  <c:v>-1.2805111679197855E-16</c:v>
                </c:pt>
                <c:pt idx="3479">
                  <c:v>-1.5902542762861293E-17</c:v>
                </c:pt>
                <c:pt idx="3480">
                  <c:v>-1.2890428312564951E-16</c:v>
                </c:pt>
                <c:pt idx="3481">
                  <c:v>-2.4254590416406275E-16</c:v>
                </c:pt>
                <c:pt idx="3482">
                  <c:v>-1.3020109434291703E-16</c:v>
                </c:pt>
                <c:pt idx="3483">
                  <c:v>-1.635471951103361E-17</c:v>
                </c:pt>
                <c:pt idx="3484">
                  <c:v>-1.282217518475042E-16</c:v>
                </c:pt>
                <c:pt idx="3485">
                  <c:v>-2.4010583606238273E-16</c:v>
                </c:pt>
                <c:pt idx="3486">
                  <c:v>-3.5355973461463161E-16</c:v>
                </c:pt>
                <c:pt idx="3487">
                  <c:v>-2.4118935178325114E-16</c:v>
                </c:pt>
                <c:pt idx="3488">
                  <c:v>-1.2902372967690788E-16</c:v>
                </c:pt>
                <c:pt idx="3489">
                  <c:v>-1.4546008940761371E-17</c:v>
                </c:pt>
                <c:pt idx="3490">
                  <c:v>-1.2651542365214098E-16</c:v>
                </c:pt>
                <c:pt idx="3491">
                  <c:v>-1.4179149943950828E-17</c:v>
                </c:pt>
                <c:pt idx="3492">
                  <c:v>-1.2598646906674432E-16</c:v>
                </c:pt>
                <c:pt idx="3493">
                  <c:v>-2.3821181892069549E-16</c:v>
                </c:pt>
                <c:pt idx="3494">
                  <c:v>-1.2628506979296481E-16</c:v>
                </c:pt>
                <c:pt idx="3495">
                  <c:v>-2.3815211800495987E-16</c:v>
                </c:pt>
                <c:pt idx="3496">
                  <c:v>-3.5000205195444396E-16</c:v>
                </c:pt>
                <c:pt idx="3497">
                  <c:v>-2.366931796716563E-16</c:v>
                </c:pt>
                <c:pt idx="3498">
                  <c:v>-3.4875642700545435E-16</c:v>
                </c:pt>
                <c:pt idx="3499">
                  <c:v>-4.6075143194418683E-16</c:v>
                </c:pt>
                <c:pt idx="3500">
                  <c:v>-5.7518652734449276E-16</c:v>
                </c:pt>
                <c:pt idx="3501">
                  <c:v>-4.6285024335075145E-16</c:v>
                </c:pt>
                <c:pt idx="3502">
                  <c:v>-3.4710979972582683E-16</c:v>
                </c:pt>
                <c:pt idx="3503">
                  <c:v>-2.350465747519223E-16</c:v>
                </c:pt>
                <c:pt idx="3504">
                  <c:v>-1.211916693970567E-16</c:v>
                </c:pt>
                <c:pt idx="3505">
                  <c:v>-9.281980420894586E-18</c:v>
                </c:pt>
                <c:pt idx="3506">
                  <c:v>-1.2177537218177127E-16</c:v>
                </c:pt>
                <c:pt idx="3507">
                  <c:v>-9.105508538760808E-18</c:v>
                </c:pt>
                <c:pt idx="3508">
                  <c:v>-1.2120033832777984E-16</c:v>
                </c:pt>
                <c:pt idx="3509">
                  <c:v>-8.7557114823102843E-18</c:v>
                </c:pt>
                <c:pt idx="3510">
                  <c:v>-1.2189396682108601E-16</c:v>
                </c:pt>
                <c:pt idx="3511">
                  <c:v>-2.3430447224542385E-16</c:v>
                </c:pt>
                <c:pt idx="3512">
                  <c:v>-3.4670884211497595E-16</c:v>
                </c:pt>
                <c:pt idx="3513">
                  <c:v>-2.3240175710515186E-16</c:v>
                </c:pt>
                <c:pt idx="3514">
                  <c:v>-1.2020199814935031E-16</c:v>
                </c:pt>
                <c:pt idx="3515">
                  <c:v>-8.0960798655288628E-18</c:v>
                </c:pt>
                <c:pt idx="3516">
                  <c:v>-1.2064564526893623E-16</c:v>
                </c:pt>
                <c:pt idx="3517">
                  <c:v>-8.7700819622856236E-18</c:v>
                </c:pt>
                <c:pt idx="3518">
                  <c:v>-1.2425453879328472E-16</c:v>
                </c:pt>
                <c:pt idx="3519">
                  <c:v>-2.3759754792553066E-16</c:v>
                </c:pt>
                <c:pt idx="3520">
                  <c:v>-1.2476643501590433E-16</c:v>
                </c:pt>
                <c:pt idx="3521">
                  <c:v>-2.3700883428867514E-16</c:v>
                </c:pt>
                <c:pt idx="3522">
                  <c:v>-1.2362318707544933E-16</c:v>
                </c:pt>
                <c:pt idx="3523">
                  <c:v>-2.3949156506721794E-16</c:v>
                </c:pt>
                <c:pt idx="3524">
                  <c:v>-1.2666898692895351E-16</c:v>
                </c:pt>
                <c:pt idx="3525">
                  <c:v>-2.390564415390471E-16</c:v>
                </c:pt>
                <c:pt idx="3526">
                  <c:v>-1.232648586016209E-16</c:v>
                </c:pt>
                <c:pt idx="3527">
                  <c:v>-1.00583613149774E-17</c:v>
                </c:pt>
                <c:pt idx="3528">
                  <c:v>-1.2614856264294002E-16</c:v>
                </c:pt>
                <c:pt idx="3529">
                  <c:v>-1.4162085320403584E-17</c:v>
                </c:pt>
                <c:pt idx="3530">
                  <c:v>-1.2723208059979779E-16</c:v>
                </c:pt>
                <c:pt idx="3531">
                  <c:v>-2.4022528261364111E-16</c:v>
                </c:pt>
                <c:pt idx="3532">
                  <c:v>-1.2809377499686261E-16</c:v>
                </c:pt>
                <c:pt idx="3533">
                  <c:v>-2.4118935178325114E-16</c:v>
                </c:pt>
                <c:pt idx="3534">
                  <c:v>-1.2890428312564951E-16</c:v>
                </c:pt>
                <c:pt idx="3535">
                  <c:v>-2.4215344331275473E-16</c:v>
                </c:pt>
                <c:pt idx="3536">
                  <c:v>-1.2985983541181244E-16</c:v>
                </c:pt>
                <c:pt idx="3537">
                  <c:v>-2.4182070573707591E-16</c:v>
                </c:pt>
                <c:pt idx="3538">
                  <c:v>-3.5559880038567362E-16</c:v>
                </c:pt>
                <c:pt idx="3539">
                  <c:v>-2.4341615122040428E-16</c:v>
                </c:pt>
                <c:pt idx="3540">
                  <c:v>-1.3102866977843838E-16</c:v>
                </c:pt>
                <c:pt idx="3541">
                  <c:v>-1.7702719679766297E-17</c:v>
                </c:pt>
                <c:pt idx="3542">
                  <c:v>-1.2964653991541333E-16</c:v>
                </c:pt>
                <c:pt idx="3543">
                  <c:v>-1.7625937146964303E-17</c:v>
                </c:pt>
                <c:pt idx="3544">
                  <c:v>-1.3003045928739136E-16</c:v>
                </c:pt>
                <c:pt idx="3545">
                  <c:v>-1.813783560557327E-17</c:v>
                </c:pt>
                <c:pt idx="3546">
                  <c:v>-1.3082390458142248E-16</c:v>
                </c:pt>
                <c:pt idx="3547">
                  <c:v>-1.7992797485368463E-17</c:v>
                </c:pt>
                <c:pt idx="3548">
                  <c:v>-1.3164294077360319E-16</c:v>
                </c:pt>
                <c:pt idx="3549">
                  <c:v>-2.435696742494084E-16</c:v>
                </c:pt>
                <c:pt idx="3550">
                  <c:v>-1.3125048215828456E-16</c:v>
                </c:pt>
                <c:pt idx="3551">
                  <c:v>-1.9110443124128174E-17</c:v>
                </c:pt>
                <c:pt idx="3552">
                  <c:v>-1.3146377765468367E-16</c:v>
                </c:pt>
                <c:pt idx="3553">
                  <c:v>-2.4359529868739833E-16</c:v>
                </c:pt>
                <c:pt idx="3554">
                  <c:v>-1.2926262277942466E-16</c:v>
                </c:pt>
                <c:pt idx="3555">
                  <c:v>-1.7344392994729374E-17</c:v>
                </c:pt>
                <c:pt idx="3556">
                  <c:v>-1.3043997626548705E-16</c:v>
                </c:pt>
                <c:pt idx="3557">
                  <c:v>-1.6883683934783434E-17</c:v>
                </c:pt>
                <c:pt idx="3558">
                  <c:v>-1.2921143427515737E-16</c:v>
                </c:pt>
                <c:pt idx="3559">
                  <c:v>-1.5791629864970139E-17</c:v>
                </c:pt>
                <c:pt idx="3560">
                  <c:v>9.6408137811189887E-17</c:v>
                </c:pt>
                <c:pt idx="3561">
                  <c:v>-1.6457100320750078E-17</c:v>
                </c:pt>
                <c:pt idx="3562">
                  <c:v>-1.2901519937752468E-16</c:v>
                </c:pt>
                <c:pt idx="3563">
                  <c:v>-2.4167565710772112E-16</c:v>
                </c:pt>
                <c:pt idx="3564">
                  <c:v>-1.2748803430108101E-16</c:v>
                </c:pt>
                <c:pt idx="3565">
                  <c:v>-2.3990962799662226E-16</c:v>
                </c:pt>
                <c:pt idx="3566">
                  <c:v>-1.2738564611259966E-16</c:v>
                </c:pt>
                <c:pt idx="3567">
                  <c:v>-1.5493023772375184E-17</c:v>
                </c:pt>
                <c:pt idx="3568">
                  <c:v>-1.2746243445897398E-16</c:v>
                </c:pt>
                <c:pt idx="3569">
                  <c:v>-1.5356516398751452E-17</c:v>
                </c:pt>
                <c:pt idx="3570">
                  <c:v>-1.288360340226158E-16</c:v>
                </c:pt>
                <c:pt idx="3571">
                  <c:v>-1.6661859256995795E-17</c:v>
                </c:pt>
                <c:pt idx="3572">
                  <c:v>-1.2903225774030174E-16</c:v>
                </c:pt>
                <c:pt idx="3573">
                  <c:v>-1.6256166044293349E-16</c:v>
                </c:pt>
                <c:pt idx="3574">
                  <c:v>-5.049839298523124E-17</c:v>
                </c:pt>
                <c:pt idx="3575">
                  <c:v>-1.6263844878930778E-16</c:v>
                </c:pt>
                <c:pt idx="3576">
                  <c:v>-5.0174187944925015E-17</c:v>
                </c:pt>
                <c:pt idx="3577">
                  <c:v>-1.6251900223804943E-16</c:v>
                </c:pt>
                <c:pt idx="3578">
                  <c:v>-4.9542851879015066E-17</c:v>
                </c:pt>
                <c:pt idx="3579">
                  <c:v>-1.6138428459697758E-16</c:v>
                </c:pt>
                <c:pt idx="3580">
                  <c:v>-4.7836516975683787E-17</c:v>
                </c:pt>
                <c:pt idx="3581">
                  <c:v>-1.6058232018351002E-16</c:v>
                </c:pt>
                <c:pt idx="3582">
                  <c:v>-4.8220445291619219E-17</c:v>
                </c:pt>
                <c:pt idx="3583">
                  <c:v>-1.6035196632433387E-16</c:v>
                </c:pt>
                <c:pt idx="3584">
                  <c:v>-4.8220445291619219E-17</c:v>
                </c:pt>
                <c:pt idx="3585">
                  <c:v>-1.601813312688082E-16</c:v>
                </c:pt>
                <c:pt idx="3586">
                  <c:v>-4.7324620753064176E-17</c:v>
                </c:pt>
                <c:pt idx="3587">
                  <c:v>-1.5955851879431337E-16</c:v>
                </c:pt>
                <c:pt idx="3588">
                  <c:v>-4.7751205037894331E-17</c:v>
                </c:pt>
                <c:pt idx="3589">
                  <c:v>-1.5984858922115068E-16</c:v>
                </c:pt>
                <c:pt idx="3590">
                  <c:v>-2.7346462830537168E-16</c:v>
                </c:pt>
                <c:pt idx="3591">
                  <c:v>-1.6072735539692866E-16</c:v>
                </c:pt>
                <c:pt idx="3592">
                  <c:v>-2.7334515939421979E-16</c:v>
                </c:pt>
                <c:pt idx="3593">
                  <c:v>-1.6135016563543413E-16</c:v>
                </c:pt>
                <c:pt idx="3594">
                  <c:v>-4.8570245702053781E-17</c:v>
                </c:pt>
                <c:pt idx="3595">
                  <c:v>-1.6047993199502867E-16</c:v>
                </c:pt>
                <c:pt idx="3596">
                  <c:v>-4.8075410078200568E-17</c:v>
                </c:pt>
                <c:pt idx="3597">
                  <c:v>3.6014136927635147E-17</c:v>
                </c:pt>
                <c:pt idx="3598">
                  <c:v>-7.5794880652671198E-17</c:v>
                </c:pt>
                <c:pt idx="3599">
                  <c:v>-1.8773102093568612E-16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8B0-BB42-951A-CFF644B48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0520520"/>
        <c:axId val="230520128"/>
      </c:scatterChart>
      <c:valAx>
        <c:axId val="2305205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230520128"/>
        <c:crosses val="autoZero"/>
        <c:crossBetween val="midCat"/>
      </c:valAx>
      <c:valAx>
        <c:axId val="23052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2305205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'Processed Potentiostat'!$B$1</c:f>
              <c:strCache>
                <c:ptCount val="1"/>
                <c:pt idx="0">
                  <c:v>EXPERIMENTAL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'Processed Potentiostat'!$A$3:$A$4503</c:f>
              <c:numCache>
                <c:formatCode>0.00E+00</c:formatCode>
                <c:ptCount val="45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8.466666452780667E-4</c:v>
                </c:pt>
                <c:pt idx="7">
                  <c:v>8.5999997827457166E-4</c:v>
                </c:pt>
                <c:pt idx="8">
                  <c:v>8.93333310765835E-4</c:v>
                </c:pt>
                <c:pt idx="9">
                  <c:v>9.8999997499049511E-4</c:v>
                </c:pt>
                <c:pt idx="10">
                  <c:v>1.7656666220621668E-2</c:v>
                </c:pt>
                <c:pt idx="11">
                  <c:v>3.4323332466253E-2</c:v>
                </c:pt>
                <c:pt idx="12">
                  <c:v>5.0989998711884164E-2</c:v>
                </c:pt>
                <c:pt idx="13">
                  <c:v>6.7656664957515503E-2</c:v>
                </c:pt>
                <c:pt idx="14">
                  <c:v>8.4323331203146668E-2</c:v>
                </c:pt>
                <c:pt idx="15">
                  <c:v>0.100989997448778</c:v>
                </c:pt>
                <c:pt idx="16">
                  <c:v>0.11765666369440916</c:v>
                </c:pt>
                <c:pt idx="17">
                  <c:v>0.13432332994004048</c:v>
                </c:pt>
                <c:pt idx="18">
                  <c:v>0.15098999618567166</c:v>
                </c:pt>
                <c:pt idx="19">
                  <c:v>0.16765666243130167</c:v>
                </c:pt>
                <c:pt idx="20">
                  <c:v>0.18432332867693332</c:v>
                </c:pt>
                <c:pt idx="21">
                  <c:v>0.200989994922565</c:v>
                </c:pt>
                <c:pt idx="22">
                  <c:v>0.21765666116819665</c:v>
                </c:pt>
                <c:pt idx="23">
                  <c:v>0.23432332741382667</c:v>
                </c:pt>
                <c:pt idx="24">
                  <c:v>0.25098999365945834</c:v>
                </c:pt>
                <c:pt idx="25">
                  <c:v>0.26765665990509002</c:v>
                </c:pt>
                <c:pt idx="26">
                  <c:v>0.2843233261507217</c:v>
                </c:pt>
                <c:pt idx="27">
                  <c:v>0.30098999239635166</c:v>
                </c:pt>
                <c:pt idx="28">
                  <c:v>0.31765665864198334</c:v>
                </c:pt>
                <c:pt idx="29">
                  <c:v>0.33432332488761501</c:v>
                </c:pt>
                <c:pt idx="30">
                  <c:v>0.35098999113324669</c:v>
                </c:pt>
                <c:pt idx="31">
                  <c:v>0.36765665737887671</c:v>
                </c:pt>
                <c:pt idx="32">
                  <c:v>0.38432332362450838</c:v>
                </c:pt>
                <c:pt idx="33">
                  <c:v>0.40098998987014001</c:v>
                </c:pt>
                <c:pt idx="34">
                  <c:v>0.41765665611577169</c:v>
                </c:pt>
                <c:pt idx="35">
                  <c:v>0.43432332236140164</c:v>
                </c:pt>
                <c:pt idx="36">
                  <c:v>0.45098998860703332</c:v>
                </c:pt>
                <c:pt idx="37">
                  <c:v>0.467656654852665</c:v>
                </c:pt>
                <c:pt idx="38">
                  <c:v>0.48432332109829662</c:v>
                </c:pt>
                <c:pt idx="39">
                  <c:v>0.50098998734392663</c:v>
                </c:pt>
                <c:pt idx="40">
                  <c:v>0.51765665358955837</c:v>
                </c:pt>
                <c:pt idx="41">
                  <c:v>0.53432331983518999</c:v>
                </c:pt>
                <c:pt idx="42">
                  <c:v>0.55098998608082173</c:v>
                </c:pt>
                <c:pt idx="43">
                  <c:v>0.56765665232645168</c:v>
                </c:pt>
                <c:pt idx="44">
                  <c:v>0.58432331857208331</c:v>
                </c:pt>
                <c:pt idx="45">
                  <c:v>0.60098998481771504</c:v>
                </c:pt>
                <c:pt idx="46">
                  <c:v>0.61765665106334666</c:v>
                </c:pt>
                <c:pt idx="47">
                  <c:v>0.63432331730897673</c:v>
                </c:pt>
                <c:pt idx="48">
                  <c:v>0.65098998355460824</c:v>
                </c:pt>
                <c:pt idx="49">
                  <c:v>0.66765664980023998</c:v>
                </c:pt>
                <c:pt idx="50">
                  <c:v>0.6843233160458716</c:v>
                </c:pt>
                <c:pt idx="51">
                  <c:v>0.70098998229150167</c:v>
                </c:pt>
                <c:pt idx="52">
                  <c:v>0.71765664853713329</c:v>
                </c:pt>
                <c:pt idx="53">
                  <c:v>0.73432331478276502</c:v>
                </c:pt>
                <c:pt idx="54">
                  <c:v>0.75098998102839665</c:v>
                </c:pt>
                <c:pt idx="55">
                  <c:v>0.76765664727402672</c:v>
                </c:pt>
                <c:pt idx="56">
                  <c:v>0.78432331351965834</c:v>
                </c:pt>
                <c:pt idx="57">
                  <c:v>0.80098997976529007</c:v>
                </c:pt>
                <c:pt idx="58">
                  <c:v>0.81765664601092169</c:v>
                </c:pt>
                <c:pt idx="59">
                  <c:v>0.83432331225655176</c:v>
                </c:pt>
                <c:pt idx="60">
                  <c:v>0.85098997850218328</c:v>
                </c:pt>
                <c:pt idx="61">
                  <c:v>0.86765664474781501</c:v>
                </c:pt>
                <c:pt idx="62">
                  <c:v>0.88432331099344663</c:v>
                </c:pt>
                <c:pt idx="63">
                  <c:v>0.9009899772390767</c:v>
                </c:pt>
                <c:pt idx="64">
                  <c:v>0.91765664348470832</c:v>
                </c:pt>
                <c:pt idx="65">
                  <c:v>0.93432330973034006</c:v>
                </c:pt>
                <c:pt idx="66">
                  <c:v>0.95098997597597168</c:v>
                </c:pt>
                <c:pt idx="67">
                  <c:v>0.96765664222160164</c:v>
                </c:pt>
                <c:pt idx="68">
                  <c:v>0.98432330846723337</c:v>
                </c:pt>
                <c:pt idx="69">
                  <c:v>1.000989974712865</c:v>
                </c:pt>
                <c:pt idx="70">
                  <c:v>1.0176566409584966</c:v>
                </c:pt>
                <c:pt idx="71">
                  <c:v>1.0343233072041267</c:v>
                </c:pt>
                <c:pt idx="72">
                  <c:v>1.0509899734497583</c:v>
                </c:pt>
                <c:pt idx="73">
                  <c:v>1.0676566396953899</c:v>
                </c:pt>
                <c:pt idx="74">
                  <c:v>1.0843233059410218</c:v>
                </c:pt>
                <c:pt idx="75">
                  <c:v>1.1009899721866518</c:v>
                </c:pt>
                <c:pt idx="76">
                  <c:v>1.1176566384322832</c:v>
                </c:pt>
                <c:pt idx="77">
                  <c:v>1.1343233046779149</c:v>
                </c:pt>
                <c:pt idx="78">
                  <c:v>1.1509899709235467</c:v>
                </c:pt>
                <c:pt idx="79">
                  <c:v>1.1676566371691768</c:v>
                </c:pt>
                <c:pt idx="80">
                  <c:v>1.1843233034148082</c:v>
                </c:pt>
                <c:pt idx="81">
                  <c:v>1.20098996966044</c:v>
                </c:pt>
                <c:pt idx="82">
                  <c:v>1.2176566359060716</c:v>
                </c:pt>
                <c:pt idx="83">
                  <c:v>1.2343233021517017</c:v>
                </c:pt>
                <c:pt idx="84">
                  <c:v>1.2509899683973333</c:v>
                </c:pt>
                <c:pt idx="85">
                  <c:v>1.267656634642965</c:v>
                </c:pt>
                <c:pt idx="86">
                  <c:v>1.2843233008885968</c:v>
                </c:pt>
                <c:pt idx="87">
                  <c:v>1.3009899671342267</c:v>
                </c:pt>
                <c:pt idx="88">
                  <c:v>1.3176566333798583</c:v>
                </c:pt>
                <c:pt idx="89">
                  <c:v>1.3343232996254899</c:v>
                </c:pt>
                <c:pt idx="90">
                  <c:v>1.3509899658711217</c:v>
                </c:pt>
                <c:pt idx="91">
                  <c:v>1.3676566321167516</c:v>
                </c:pt>
                <c:pt idx="92">
                  <c:v>1.3843232983623832</c:v>
                </c:pt>
                <c:pt idx="93">
                  <c:v>1.4009899646080151</c:v>
                </c:pt>
                <c:pt idx="94">
                  <c:v>1.4176566308536467</c:v>
                </c:pt>
                <c:pt idx="95">
                  <c:v>1.4343232970992765</c:v>
                </c:pt>
                <c:pt idx="96">
                  <c:v>1.4509899633449084</c:v>
                </c:pt>
                <c:pt idx="97">
                  <c:v>1.46765662959054</c:v>
                </c:pt>
                <c:pt idx="98">
                  <c:v>1.4843232958361718</c:v>
                </c:pt>
                <c:pt idx="99">
                  <c:v>1.5009899620818017</c:v>
                </c:pt>
                <c:pt idx="100">
                  <c:v>1.5176566283274333</c:v>
                </c:pt>
                <c:pt idx="101">
                  <c:v>1.5343232945730649</c:v>
                </c:pt>
                <c:pt idx="102">
                  <c:v>1.5509899608186968</c:v>
                </c:pt>
                <c:pt idx="103">
                  <c:v>1.5676566270643282</c:v>
                </c:pt>
                <c:pt idx="104">
                  <c:v>1.5843232933099582</c:v>
                </c:pt>
                <c:pt idx="105">
                  <c:v>1.6009899595555901</c:v>
                </c:pt>
                <c:pt idx="106">
                  <c:v>1.6176566258012217</c:v>
                </c:pt>
                <c:pt idx="107">
                  <c:v>1.6343232920468533</c:v>
                </c:pt>
                <c:pt idx="108">
                  <c:v>1.6509899582924834</c:v>
                </c:pt>
                <c:pt idx="109">
                  <c:v>1.6676566245380999</c:v>
                </c:pt>
                <c:pt idx="110">
                  <c:v>1.6843232907837333</c:v>
                </c:pt>
                <c:pt idx="111">
                  <c:v>1.7009899570293667</c:v>
                </c:pt>
                <c:pt idx="112">
                  <c:v>1.7176566232750001</c:v>
                </c:pt>
                <c:pt idx="113">
                  <c:v>1.7343232895206335</c:v>
                </c:pt>
                <c:pt idx="114">
                  <c:v>1.7509899557662665</c:v>
                </c:pt>
                <c:pt idx="115">
                  <c:v>1.7676566220118999</c:v>
                </c:pt>
                <c:pt idx="116">
                  <c:v>1.7843232882575333</c:v>
                </c:pt>
                <c:pt idx="117">
                  <c:v>1.80098995450315</c:v>
                </c:pt>
                <c:pt idx="118">
                  <c:v>1.8176566207487832</c:v>
                </c:pt>
                <c:pt idx="119">
                  <c:v>1.8343232869944166</c:v>
                </c:pt>
                <c:pt idx="120">
                  <c:v>1.85098995324005</c:v>
                </c:pt>
                <c:pt idx="121">
                  <c:v>1.8676566194856832</c:v>
                </c:pt>
                <c:pt idx="122">
                  <c:v>1.8843232857313166</c:v>
                </c:pt>
                <c:pt idx="123">
                  <c:v>1.90098995197695</c:v>
                </c:pt>
                <c:pt idx="124">
                  <c:v>1.9176566182225834</c:v>
                </c:pt>
                <c:pt idx="125">
                  <c:v>1.9343232844681999</c:v>
                </c:pt>
                <c:pt idx="126">
                  <c:v>1.9509899507138333</c:v>
                </c:pt>
                <c:pt idx="127">
                  <c:v>1.9676566169594667</c:v>
                </c:pt>
                <c:pt idx="128">
                  <c:v>1.9843232832051001</c:v>
                </c:pt>
                <c:pt idx="129">
                  <c:v>2.0009899494507333</c:v>
                </c:pt>
                <c:pt idx="130">
                  <c:v>2.0176566156963665</c:v>
                </c:pt>
                <c:pt idx="131">
                  <c:v>2.0343232819420001</c:v>
                </c:pt>
                <c:pt idx="132">
                  <c:v>2.0509899481876332</c:v>
                </c:pt>
                <c:pt idx="133">
                  <c:v>2.0676566144332669</c:v>
                </c:pt>
                <c:pt idx="134">
                  <c:v>2.0843232806788832</c:v>
                </c:pt>
                <c:pt idx="135">
                  <c:v>2.1009899469245168</c:v>
                </c:pt>
                <c:pt idx="136">
                  <c:v>2.11765661317015</c:v>
                </c:pt>
                <c:pt idx="137">
                  <c:v>2.1343232794157831</c:v>
                </c:pt>
                <c:pt idx="138">
                  <c:v>2.1509899456614168</c:v>
                </c:pt>
                <c:pt idx="139">
                  <c:v>2.1676566119070499</c:v>
                </c:pt>
                <c:pt idx="140">
                  <c:v>2.1843232781526831</c:v>
                </c:pt>
                <c:pt idx="141">
                  <c:v>2.2009899443983167</c:v>
                </c:pt>
                <c:pt idx="142">
                  <c:v>2.2176566106439335</c:v>
                </c:pt>
                <c:pt idx="143">
                  <c:v>2.2343232768895667</c:v>
                </c:pt>
                <c:pt idx="144">
                  <c:v>2.2509899431352003</c:v>
                </c:pt>
                <c:pt idx="145">
                  <c:v>2.2676566093808335</c:v>
                </c:pt>
                <c:pt idx="146">
                  <c:v>2.2843232756264666</c:v>
                </c:pt>
                <c:pt idx="147">
                  <c:v>2.3009899418721003</c:v>
                </c:pt>
                <c:pt idx="148">
                  <c:v>2.317656608117733</c:v>
                </c:pt>
                <c:pt idx="149">
                  <c:v>2.3343232743633666</c:v>
                </c:pt>
                <c:pt idx="150">
                  <c:v>2.3509899406089834</c:v>
                </c:pt>
                <c:pt idx="151">
                  <c:v>2.3676566068546165</c:v>
                </c:pt>
                <c:pt idx="152">
                  <c:v>2.3843232731002502</c:v>
                </c:pt>
                <c:pt idx="153">
                  <c:v>2.4009899393458833</c:v>
                </c:pt>
                <c:pt idx="154">
                  <c:v>2.4176566055915165</c:v>
                </c:pt>
                <c:pt idx="155">
                  <c:v>2.4343232718371501</c:v>
                </c:pt>
                <c:pt idx="156">
                  <c:v>2.4509899380827833</c:v>
                </c:pt>
                <c:pt idx="157">
                  <c:v>2.4676566043284169</c:v>
                </c:pt>
                <c:pt idx="158">
                  <c:v>2.4843232705740332</c:v>
                </c:pt>
                <c:pt idx="159">
                  <c:v>2.5009899368196664</c:v>
                </c:pt>
                <c:pt idx="160">
                  <c:v>2.5176566030653</c:v>
                </c:pt>
                <c:pt idx="161">
                  <c:v>2.5343232693109332</c:v>
                </c:pt>
                <c:pt idx="162">
                  <c:v>2.5509899355565664</c:v>
                </c:pt>
                <c:pt idx="163">
                  <c:v>2.5676566018022</c:v>
                </c:pt>
                <c:pt idx="164">
                  <c:v>2.5843232680478332</c:v>
                </c:pt>
                <c:pt idx="165">
                  <c:v>2.6009899342934668</c:v>
                </c:pt>
                <c:pt idx="166">
                  <c:v>2.6176566005390836</c:v>
                </c:pt>
                <c:pt idx="167">
                  <c:v>2.6343232667847167</c:v>
                </c:pt>
                <c:pt idx="168">
                  <c:v>2.6509899330303504</c:v>
                </c:pt>
                <c:pt idx="169">
                  <c:v>2.6676565992759835</c:v>
                </c:pt>
                <c:pt idx="170">
                  <c:v>2.6843232655216167</c:v>
                </c:pt>
                <c:pt idx="171">
                  <c:v>2.7009899317672503</c:v>
                </c:pt>
                <c:pt idx="172">
                  <c:v>2.7176565980128831</c:v>
                </c:pt>
                <c:pt idx="173">
                  <c:v>2.7343232642585167</c:v>
                </c:pt>
                <c:pt idx="174">
                  <c:v>2.7509899305041334</c:v>
                </c:pt>
                <c:pt idx="175">
                  <c:v>2.7676565967497666</c:v>
                </c:pt>
                <c:pt idx="176">
                  <c:v>2.7843232629954002</c:v>
                </c:pt>
                <c:pt idx="177">
                  <c:v>2.8009899292410334</c:v>
                </c:pt>
                <c:pt idx="178">
                  <c:v>2.8176565954866666</c:v>
                </c:pt>
                <c:pt idx="179">
                  <c:v>2.8343232617323002</c:v>
                </c:pt>
                <c:pt idx="180">
                  <c:v>2.8509899279779334</c:v>
                </c:pt>
                <c:pt idx="181">
                  <c:v>2.8676565942235666</c:v>
                </c:pt>
                <c:pt idx="182">
                  <c:v>2.8843232604691833</c:v>
                </c:pt>
                <c:pt idx="183">
                  <c:v>2.9009899267148165</c:v>
                </c:pt>
                <c:pt idx="184">
                  <c:v>2.9176565929604497</c:v>
                </c:pt>
                <c:pt idx="185">
                  <c:v>2.9343232592060833</c:v>
                </c:pt>
                <c:pt idx="186">
                  <c:v>2.9509899254517165</c:v>
                </c:pt>
                <c:pt idx="187">
                  <c:v>2.9676565916973501</c:v>
                </c:pt>
                <c:pt idx="188">
                  <c:v>2.9843232579429833</c:v>
                </c:pt>
                <c:pt idx="189">
                  <c:v>3.0009899241886164</c:v>
                </c:pt>
                <c:pt idx="190">
                  <c:v>3.0176565904342336</c:v>
                </c:pt>
                <c:pt idx="191">
                  <c:v>3.0343232566798668</c:v>
                </c:pt>
                <c:pt idx="192">
                  <c:v>3.0509899229255</c:v>
                </c:pt>
                <c:pt idx="193">
                  <c:v>3.0676565891711336</c:v>
                </c:pt>
                <c:pt idx="194">
                  <c:v>3.0843232554167668</c:v>
                </c:pt>
                <c:pt idx="195">
                  <c:v>3.1009899216624004</c:v>
                </c:pt>
                <c:pt idx="196">
                  <c:v>3.1176565879080331</c:v>
                </c:pt>
                <c:pt idx="197">
                  <c:v>3.1343232541536663</c:v>
                </c:pt>
                <c:pt idx="198">
                  <c:v>3.1509899203992835</c:v>
                </c:pt>
                <c:pt idx="199">
                  <c:v>3.1676565866449167</c:v>
                </c:pt>
                <c:pt idx="200">
                  <c:v>3.1843232528905498</c:v>
                </c:pt>
                <c:pt idx="201">
                  <c:v>3.2009899191361835</c:v>
                </c:pt>
                <c:pt idx="202">
                  <c:v>3.2176565853818166</c:v>
                </c:pt>
                <c:pt idx="203">
                  <c:v>3.2343232516274503</c:v>
                </c:pt>
                <c:pt idx="204">
                  <c:v>3.2509899178730834</c:v>
                </c:pt>
                <c:pt idx="205">
                  <c:v>3.2676565841187166</c:v>
                </c:pt>
                <c:pt idx="206">
                  <c:v>3.2843232503643334</c:v>
                </c:pt>
                <c:pt idx="207">
                  <c:v>3.3009899166099665</c:v>
                </c:pt>
                <c:pt idx="208">
                  <c:v>3.3176565828555997</c:v>
                </c:pt>
                <c:pt idx="209">
                  <c:v>3.3343232491012333</c:v>
                </c:pt>
                <c:pt idx="210">
                  <c:v>3.3509899153468665</c:v>
                </c:pt>
                <c:pt idx="211">
                  <c:v>3.3676565815925001</c:v>
                </c:pt>
                <c:pt idx="212">
                  <c:v>3.3843232478381333</c:v>
                </c:pt>
                <c:pt idx="213">
                  <c:v>3.4009899140837665</c:v>
                </c:pt>
                <c:pt idx="214">
                  <c:v>3.4176565803293837</c:v>
                </c:pt>
                <c:pt idx="215">
                  <c:v>3.4343232465750169</c:v>
                </c:pt>
                <c:pt idx="216">
                  <c:v>3.45098991282065</c:v>
                </c:pt>
                <c:pt idx="217">
                  <c:v>3.4676565790662837</c:v>
                </c:pt>
                <c:pt idx="218">
                  <c:v>3.4843232453119168</c:v>
                </c:pt>
                <c:pt idx="219">
                  <c:v>3.5009899115575496</c:v>
                </c:pt>
                <c:pt idx="220">
                  <c:v>3.5176565778031832</c:v>
                </c:pt>
                <c:pt idx="221">
                  <c:v>3.5343232440488164</c:v>
                </c:pt>
                <c:pt idx="222">
                  <c:v>3.5509899102944331</c:v>
                </c:pt>
                <c:pt idx="223">
                  <c:v>3.5676565765400667</c:v>
                </c:pt>
                <c:pt idx="224">
                  <c:v>3.5843232427856999</c:v>
                </c:pt>
                <c:pt idx="225">
                  <c:v>3.6009899090313335</c:v>
                </c:pt>
                <c:pt idx="226">
                  <c:v>3.6176565752769667</c:v>
                </c:pt>
                <c:pt idx="227">
                  <c:v>3.6343232415225999</c:v>
                </c:pt>
                <c:pt idx="228">
                  <c:v>3.6509899077682335</c:v>
                </c:pt>
                <c:pt idx="229">
                  <c:v>3.6676565740138667</c:v>
                </c:pt>
                <c:pt idx="230">
                  <c:v>3.684323240259483</c:v>
                </c:pt>
                <c:pt idx="231">
                  <c:v>3.7009899065051166</c:v>
                </c:pt>
                <c:pt idx="232">
                  <c:v>3.7176565727507498</c:v>
                </c:pt>
                <c:pt idx="233">
                  <c:v>3.7343232389963834</c:v>
                </c:pt>
                <c:pt idx="234">
                  <c:v>3.7509899052420166</c:v>
                </c:pt>
                <c:pt idx="235">
                  <c:v>3.7676565714876498</c:v>
                </c:pt>
                <c:pt idx="236">
                  <c:v>3.7843232377332834</c:v>
                </c:pt>
                <c:pt idx="237">
                  <c:v>3.8009899039789166</c:v>
                </c:pt>
                <c:pt idx="238">
                  <c:v>3.8176565702245333</c:v>
                </c:pt>
                <c:pt idx="239">
                  <c:v>3.8343232364701669</c:v>
                </c:pt>
                <c:pt idx="240">
                  <c:v>3.8509899027158001</c:v>
                </c:pt>
                <c:pt idx="241">
                  <c:v>3.8676565689614337</c:v>
                </c:pt>
                <c:pt idx="242">
                  <c:v>3.8843232352070669</c:v>
                </c:pt>
                <c:pt idx="243">
                  <c:v>3.9009899014526996</c:v>
                </c:pt>
                <c:pt idx="244">
                  <c:v>3.9176565676983333</c:v>
                </c:pt>
                <c:pt idx="245">
                  <c:v>3.9343232339439664</c:v>
                </c:pt>
                <c:pt idx="246">
                  <c:v>3.9509899001895832</c:v>
                </c:pt>
                <c:pt idx="247">
                  <c:v>3.9676565664352168</c:v>
                </c:pt>
                <c:pt idx="248">
                  <c:v>3.98432323268085</c:v>
                </c:pt>
                <c:pt idx="249">
                  <c:v>4.0009898989264832</c:v>
                </c:pt>
                <c:pt idx="250">
                  <c:v>4.0176565651721168</c:v>
                </c:pt>
                <c:pt idx="251">
                  <c:v>4.0343232314177495</c:v>
                </c:pt>
                <c:pt idx="252">
                  <c:v>4.0509898976633831</c:v>
                </c:pt>
                <c:pt idx="253">
                  <c:v>4.0676565639090168</c:v>
                </c:pt>
                <c:pt idx="254">
                  <c:v>4.0843232301546335</c:v>
                </c:pt>
                <c:pt idx="255">
                  <c:v>4.1009898964002671</c:v>
                </c:pt>
                <c:pt idx="256">
                  <c:v>4.1176565626458999</c:v>
                </c:pt>
                <c:pt idx="257">
                  <c:v>4.1343232288915335</c:v>
                </c:pt>
                <c:pt idx="258">
                  <c:v>4.1509898951371671</c:v>
                </c:pt>
                <c:pt idx="259">
                  <c:v>4.1676565613827998</c:v>
                </c:pt>
                <c:pt idx="260">
                  <c:v>4.1843232276284335</c:v>
                </c:pt>
                <c:pt idx="261">
                  <c:v>4.2009898938740671</c:v>
                </c:pt>
                <c:pt idx="262">
                  <c:v>4.2176565601196829</c:v>
                </c:pt>
                <c:pt idx="263">
                  <c:v>4.2343232263653166</c:v>
                </c:pt>
                <c:pt idx="264">
                  <c:v>4.2509898926109502</c:v>
                </c:pt>
                <c:pt idx="265">
                  <c:v>4.2676565588565838</c:v>
                </c:pt>
                <c:pt idx="266">
                  <c:v>4.2843232251022165</c:v>
                </c:pt>
                <c:pt idx="267">
                  <c:v>4.3009898913478501</c:v>
                </c:pt>
                <c:pt idx="268">
                  <c:v>4.3176565575934829</c:v>
                </c:pt>
                <c:pt idx="269">
                  <c:v>4.3343232238391165</c:v>
                </c:pt>
                <c:pt idx="270">
                  <c:v>4.3509898900847332</c:v>
                </c:pt>
                <c:pt idx="271">
                  <c:v>4.367656556330366</c:v>
                </c:pt>
                <c:pt idx="272">
                  <c:v>4.3843232225759996</c:v>
                </c:pt>
                <c:pt idx="273">
                  <c:v>4.4009898888216332</c:v>
                </c:pt>
                <c:pt idx="274">
                  <c:v>4.4176565550672668</c:v>
                </c:pt>
                <c:pt idx="275">
                  <c:v>4.4343232213128996</c:v>
                </c:pt>
                <c:pt idx="276">
                  <c:v>4.4509898875585332</c:v>
                </c:pt>
                <c:pt idx="277">
                  <c:v>4.4676565538041659</c:v>
                </c:pt>
                <c:pt idx="278">
                  <c:v>4.4843232200497836</c:v>
                </c:pt>
                <c:pt idx="279">
                  <c:v>4.5009898862954163</c:v>
                </c:pt>
                <c:pt idx="280">
                  <c:v>4.5176565525410499</c:v>
                </c:pt>
                <c:pt idx="281">
                  <c:v>4.5343232187866835</c:v>
                </c:pt>
                <c:pt idx="282">
                  <c:v>4.5509898850323172</c:v>
                </c:pt>
                <c:pt idx="283">
                  <c:v>4.5676565512779499</c:v>
                </c:pt>
                <c:pt idx="284">
                  <c:v>4.5843232175235835</c:v>
                </c:pt>
                <c:pt idx="285">
                  <c:v>4.6009898837692162</c:v>
                </c:pt>
                <c:pt idx="286">
                  <c:v>4.617656550014833</c:v>
                </c:pt>
                <c:pt idx="287">
                  <c:v>4.6343232162604666</c:v>
                </c:pt>
                <c:pt idx="288">
                  <c:v>4.6509898825060993</c:v>
                </c:pt>
                <c:pt idx="289">
                  <c:v>4.6676565487517339</c:v>
                </c:pt>
                <c:pt idx="290">
                  <c:v>4.6843232149973666</c:v>
                </c:pt>
                <c:pt idx="291">
                  <c:v>4.7009898812430002</c:v>
                </c:pt>
                <c:pt idx="292">
                  <c:v>4.7176565474886329</c:v>
                </c:pt>
                <c:pt idx="293">
                  <c:v>4.7343232137342666</c:v>
                </c:pt>
                <c:pt idx="294">
                  <c:v>4.7509898799798833</c:v>
                </c:pt>
                <c:pt idx="295">
                  <c:v>4.767656546225516</c:v>
                </c:pt>
                <c:pt idx="296">
                  <c:v>4.7843232124711497</c:v>
                </c:pt>
                <c:pt idx="297">
                  <c:v>4.8009898787167833</c:v>
                </c:pt>
                <c:pt idx="298">
                  <c:v>4.8176565449624169</c:v>
                </c:pt>
                <c:pt idx="299">
                  <c:v>4.8343232112080496</c:v>
                </c:pt>
                <c:pt idx="300">
                  <c:v>4.8509898774536833</c:v>
                </c:pt>
                <c:pt idx="301">
                  <c:v>4.867656543699316</c:v>
                </c:pt>
                <c:pt idx="302">
                  <c:v>4.8843232099449336</c:v>
                </c:pt>
                <c:pt idx="303">
                  <c:v>4.9009898761905664</c:v>
                </c:pt>
                <c:pt idx="304">
                  <c:v>4.9176565424362</c:v>
                </c:pt>
                <c:pt idx="305">
                  <c:v>4.9343232086818336</c:v>
                </c:pt>
                <c:pt idx="306">
                  <c:v>4.9509898749274672</c:v>
                </c:pt>
                <c:pt idx="307">
                  <c:v>4.9676565411731</c:v>
                </c:pt>
                <c:pt idx="308">
                  <c:v>4.9843232074187336</c:v>
                </c:pt>
                <c:pt idx="309">
                  <c:v>5.0009898736643663</c:v>
                </c:pt>
                <c:pt idx="310">
                  <c:v>5.0176565399099831</c:v>
                </c:pt>
                <c:pt idx="311">
                  <c:v>5.0343232061556167</c:v>
                </c:pt>
                <c:pt idx="312">
                  <c:v>5.0509898724012494</c:v>
                </c:pt>
                <c:pt idx="313">
                  <c:v>5.0676565386468839</c:v>
                </c:pt>
                <c:pt idx="314">
                  <c:v>5.0843232048925167</c:v>
                </c:pt>
                <c:pt idx="315">
                  <c:v>5.1009898711381503</c:v>
                </c:pt>
                <c:pt idx="316">
                  <c:v>5.117656537383783</c:v>
                </c:pt>
                <c:pt idx="317">
                  <c:v>5.1343232036294166</c:v>
                </c:pt>
                <c:pt idx="318">
                  <c:v>5.1509898698750334</c:v>
                </c:pt>
                <c:pt idx="319">
                  <c:v>5.1676565361206661</c:v>
                </c:pt>
                <c:pt idx="320">
                  <c:v>5.1843232023662997</c:v>
                </c:pt>
                <c:pt idx="321">
                  <c:v>5.2009898686119334</c:v>
                </c:pt>
                <c:pt idx="322">
                  <c:v>5.217656534857567</c:v>
                </c:pt>
                <c:pt idx="323">
                  <c:v>5.2343232011031997</c:v>
                </c:pt>
                <c:pt idx="324">
                  <c:v>5.2509898673488333</c:v>
                </c:pt>
                <c:pt idx="325">
                  <c:v>5.2676565335944661</c:v>
                </c:pt>
                <c:pt idx="326">
                  <c:v>5.2843231998400837</c:v>
                </c:pt>
                <c:pt idx="327">
                  <c:v>5.3009898660857164</c:v>
                </c:pt>
                <c:pt idx="328">
                  <c:v>5.31765653233135</c:v>
                </c:pt>
                <c:pt idx="329">
                  <c:v>5.3343231985769837</c:v>
                </c:pt>
                <c:pt idx="330">
                  <c:v>5.3509898648226173</c:v>
                </c:pt>
                <c:pt idx="331">
                  <c:v>5.36765653106825</c:v>
                </c:pt>
                <c:pt idx="332">
                  <c:v>5.3843231973138836</c:v>
                </c:pt>
                <c:pt idx="333">
                  <c:v>5.4009898635595164</c:v>
                </c:pt>
                <c:pt idx="334">
                  <c:v>5.4176565298051331</c:v>
                </c:pt>
                <c:pt idx="335">
                  <c:v>5.4343231960507667</c:v>
                </c:pt>
                <c:pt idx="336">
                  <c:v>5.4509898622963995</c:v>
                </c:pt>
                <c:pt idx="337">
                  <c:v>5.4676565285420331</c:v>
                </c:pt>
                <c:pt idx="338">
                  <c:v>5.4843231947876667</c:v>
                </c:pt>
                <c:pt idx="339">
                  <c:v>5.5009898610333003</c:v>
                </c:pt>
                <c:pt idx="340">
                  <c:v>5.5176565272789331</c:v>
                </c:pt>
                <c:pt idx="341">
                  <c:v>5.5343231935245667</c:v>
                </c:pt>
                <c:pt idx="342">
                  <c:v>5.5509898597701834</c:v>
                </c:pt>
                <c:pt idx="343">
                  <c:v>5.5676565260158162</c:v>
                </c:pt>
                <c:pt idx="344">
                  <c:v>5.5843231922614498</c:v>
                </c:pt>
                <c:pt idx="345">
                  <c:v>5.6009898585070825</c:v>
                </c:pt>
                <c:pt idx="346">
                  <c:v>5.617656524752717</c:v>
                </c:pt>
                <c:pt idx="347">
                  <c:v>5.6343231909983498</c:v>
                </c:pt>
                <c:pt idx="348">
                  <c:v>5.6509898572439834</c:v>
                </c:pt>
                <c:pt idx="349">
                  <c:v>5.6676565234896161</c:v>
                </c:pt>
                <c:pt idx="350">
                  <c:v>5.6843231897352338</c:v>
                </c:pt>
                <c:pt idx="351">
                  <c:v>5.7009898559808665</c:v>
                </c:pt>
                <c:pt idx="352">
                  <c:v>5.7176565222265001</c:v>
                </c:pt>
                <c:pt idx="353">
                  <c:v>5.7343231884721328</c:v>
                </c:pt>
                <c:pt idx="354">
                  <c:v>5.7509898547177674</c:v>
                </c:pt>
                <c:pt idx="355">
                  <c:v>5.7676565209634001</c:v>
                </c:pt>
                <c:pt idx="356">
                  <c:v>5.7843231872090337</c:v>
                </c:pt>
                <c:pt idx="357">
                  <c:v>5.8009898534546664</c:v>
                </c:pt>
                <c:pt idx="358">
                  <c:v>5.8176565197002832</c:v>
                </c:pt>
                <c:pt idx="359">
                  <c:v>5.8343231859459168</c:v>
                </c:pt>
                <c:pt idx="360">
                  <c:v>5.8509898521915495</c:v>
                </c:pt>
                <c:pt idx="361">
                  <c:v>5.8676565184371832</c:v>
                </c:pt>
                <c:pt idx="362">
                  <c:v>5.8843231846828168</c:v>
                </c:pt>
                <c:pt idx="363">
                  <c:v>5.9009898509284504</c:v>
                </c:pt>
                <c:pt idx="364">
                  <c:v>5.9176565171740831</c:v>
                </c:pt>
                <c:pt idx="365">
                  <c:v>5.9343231834197168</c:v>
                </c:pt>
                <c:pt idx="366">
                  <c:v>5.9509898496653335</c:v>
                </c:pt>
                <c:pt idx="367">
                  <c:v>5.9676565159109662</c:v>
                </c:pt>
                <c:pt idx="368">
                  <c:v>5.9843231821565999</c:v>
                </c:pt>
                <c:pt idx="369">
                  <c:v>6.0009898484022326</c:v>
                </c:pt>
                <c:pt idx="370">
                  <c:v>6.0176565146478671</c:v>
                </c:pt>
                <c:pt idx="371">
                  <c:v>6.0343231808934998</c:v>
                </c:pt>
                <c:pt idx="372">
                  <c:v>6.0509898471391335</c:v>
                </c:pt>
                <c:pt idx="373">
                  <c:v>6.0676565133847662</c:v>
                </c:pt>
                <c:pt idx="374">
                  <c:v>6.0843231796303838</c:v>
                </c:pt>
                <c:pt idx="375">
                  <c:v>6.1009898458760166</c:v>
                </c:pt>
                <c:pt idx="376">
                  <c:v>6.1176565121216502</c:v>
                </c:pt>
                <c:pt idx="377">
                  <c:v>6.1343231783672829</c:v>
                </c:pt>
                <c:pt idx="378">
                  <c:v>6.1509898446129174</c:v>
                </c:pt>
                <c:pt idx="379">
                  <c:v>6.1676565108585502</c:v>
                </c:pt>
                <c:pt idx="380">
                  <c:v>6.1843231771041838</c:v>
                </c:pt>
                <c:pt idx="381">
                  <c:v>6.2009898433498165</c:v>
                </c:pt>
                <c:pt idx="382">
                  <c:v>6.2176565095954333</c:v>
                </c:pt>
                <c:pt idx="383">
                  <c:v>6.2343231758410669</c:v>
                </c:pt>
                <c:pt idx="384">
                  <c:v>6.2509898420866996</c:v>
                </c:pt>
                <c:pt idx="385">
                  <c:v>6.2676565083323332</c:v>
                </c:pt>
                <c:pt idx="386">
                  <c:v>6.2843231745779669</c:v>
                </c:pt>
                <c:pt idx="387">
                  <c:v>6.3009898408236005</c:v>
                </c:pt>
                <c:pt idx="388">
                  <c:v>6.3176565070692332</c:v>
                </c:pt>
                <c:pt idx="389">
                  <c:v>6.3343231733148668</c:v>
                </c:pt>
                <c:pt idx="390">
                  <c:v>6.3509898395604836</c:v>
                </c:pt>
                <c:pt idx="391">
                  <c:v>6.3676565058061163</c:v>
                </c:pt>
                <c:pt idx="392">
                  <c:v>6.3843231720517499</c:v>
                </c:pt>
                <c:pt idx="393">
                  <c:v>6.4009898382973827</c:v>
                </c:pt>
                <c:pt idx="394">
                  <c:v>6.4176565045430172</c:v>
                </c:pt>
                <c:pt idx="395">
                  <c:v>6.4343231707886499</c:v>
                </c:pt>
                <c:pt idx="396">
                  <c:v>6.4509898370342835</c:v>
                </c:pt>
                <c:pt idx="397">
                  <c:v>6.4676565032799163</c:v>
                </c:pt>
                <c:pt idx="398">
                  <c:v>6.4843231695255339</c:v>
                </c:pt>
                <c:pt idx="399">
                  <c:v>6.5009898357711666</c:v>
                </c:pt>
                <c:pt idx="400">
                  <c:v>6.5176565020168002</c:v>
                </c:pt>
                <c:pt idx="401">
                  <c:v>6.534323168262433</c:v>
                </c:pt>
                <c:pt idx="402">
                  <c:v>6.5509898345080675</c:v>
                </c:pt>
                <c:pt idx="403">
                  <c:v>6.5676565007537002</c:v>
                </c:pt>
                <c:pt idx="404">
                  <c:v>6.5843231669993338</c:v>
                </c:pt>
                <c:pt idx="405">
                  <c:v>6.6009898332449666</c:v>
                </c:pt>
                <c:pt idx="406">
                  <c:v>6.6176564994905833</c:v>
                </c:pt>
                <c:pt idx="407">
                  <c:v>6.6343231657362169</c:v>
                </c:pt>
                <c:pt idx="408">
                  <c:v>6.6509898319818497</c:v>
                </c:pt>
                <c:pt idx="409">
                  <c:v>6.6676564982274833</c:v>
                </c:pt>
                <c:pt idx="410">
                  <c:v>6.684323164473116</c:v>
                </c:pt>
                <c:pt idx="411">
                  <c:v>6.7009898307187505</c:v>
                </c:pt>
                <c:pt idx="412">
                  <c:v>6.7176564969643833</c:v>
                </c:pt>
                <c:pt idx="413">
                  <c:v>6.7343231632100169</c:v>
                </c:pt>
                <c:pt idx="414">
                  <c:v>6.7509898294556336</c:v>
                </c:pt>
                <c:pt idx="415">
                  <c:v>6.7676564957012664</c:v>
                </c:pt>
                <c:pt idx="416">
                  <c:v>6.7843231619469</c:v>
                </c:pt>
                <c:pt idx="417">
                  <c:v>6.8009898281925327</c:v>
                </c:pt>
                <c:pt idx="418">
                  <c:v>6.8176564944381663</c:v>
                </c:pt>
                <c:pt idx="419">
                  <c:v>6.8343231606838</c:v>
                </c:pt>
                <c:pt idx="420">
                  <c:v>6.8509898269294336</c:v>
                </c:pt>
                <c:pt idx="421">
                  <c:v>6.8676564931750663</c:v>
                </c:pt>
                <c:pt idx="422">
                  <c:v>6.884323159420684</c:v>
                </c:pt>
                <c:pt idx="423">
                  <c:v>6.9009898256663167</c:v>
                </c:pt>
                <c:pt idx="424">
                  <c:v>6.9176564919119503</c:v>
                </c:pt>
                <c:pt idx="425">
                  <c:v>6.934323158157583</c:v>
                </c:pt>
                <c:pt idx="426">
                  <c:v>6.9509898244032167</c:v>
                </c:pt>
                <c:pt idx="427">
                  <c:v>6.9676564906488503</c:v>
                </c:pt>
                <c:pt idx="428">
                  <c:v>6.9843231568944839</c:v>
                </c:pt>
                <c:pt idx="429">
                  <c:v>7.0009898231401166</c:v>
                </c:pt>
                <c:pt idx="430">
                  <c:v>7.0176564893857334</c:v>
                </c:pt>
                <c:pt idx="431">
                  <c:v>7.034323155631367</c:v>
                </c:pt>
                <c:pt idx="432">
                  <c:v>7.0509898218769997</c:v>
                </c:pt>
                <c:pt idx="433">
                  <c:v>7.0676564881226334</c:v>
                </c:pt>
                <c:pt idx="434">
                  <c:v>7.0843231543682661</c:v>
                </c:pt>
                <c:pt idx="435">
                  <c:v>7.1009898206139006</c:v>
                </c:pt>
                <c:pt idx="436">
                  <c:v>7.1176564868595333</c:v>
                </c:pt>
                <c:pt idx="437">
                  <c:v>7.134323153105167</c:v>
                </c:pt>
                <c:pt idx="438">
                  <c:v>7.1509898193507837</c:v>
                </c:pt>
                <c:pt idx="439">
                  <c:v>7.1676564855964164</c:v>
                </c:pt>
                <c:pt idx="440">
                  <c:v>7.1843231518420501</c:v>
                </c:pt>
                <c:pt idx="441">
                  <c:v>7.2009898180876828</c:v>
                </c:pt>
                <c:pt idx="442">
                  <c:v>7.2176564843333164</c:v>
                </c:pt>
                <c:pt idx="443">
                  <c:v>7.23432315057895</c:v>
                </c:pt>
                <c:pt idx="444">
                  <c:v>7.2509898168245837</c:v>
                </c:pt>
                <c:pt idx="445">
                  <c:v>7.2676564830702164</c:v>
                </c:pt>
                <c:pt idx="446">
                  <c:v>7.284323149315834</c:v>
                </c:pt>
                <c:pt idx="447">
                  <c:v>7.3009898155614668</c:v>
                </c:pt>
                <c:pt idx="448">
                  <c:v>7.3176564818071004</c:v>
                </c:pt>
                <c:pt idx="449">
                  <c:v>7.3343231480527331</c:v>
                </c:pt>
                <c:pt idx="450">
                  <c:v>7.3509898142983667</c:v>
                </c:pt>
                <c:pt idx="451">
                  <c:v>7.3676564805440004</c:v>
                </c:pt>
                <c:pt idx="452">
                  <c:v>7.384323146789634</c:v>
                </c:pt>
                <c:pt idx="453">
                  <c:v>7.4009898130352667</c:v>
                </c:pt>
                <c:pt idx="454">
                  <c:v>7.4176564792808835</c:v>
                </c:pt>
                <c:pt idx="455">
                  <c:v>7.4343231455265171</c:v>
                </c:pt>
                <c:pt idx="456">
                  <c:v>7.4509898117721498</c:v>
                </c:pt>
                <c:pt idx="457">
                  <c:v>7.4676564780177834</c:v>
                </c:pt>
                <c:pt idx="458">
                  <c:v>7.4843231442634162</c:v>
                </c:pt>
                <c:pt idx="459">
                  <c:v>7.5009898105090507</c:v>
                </c:pt>
                <c:pt idx="460">
                  <c:v>7.5176564767546834</c:v>
                </c:pt>
                <c:pt idx="461">
                  <c:v>7.534323143000317</c:v>
                </c:pt>
                <c:pt idx="462">
                  <c:v>7.5509898092459338</c:v>
                </c:pt>
                <c:pt idx="463">
                  <c:v>7.5676564754915665</c:v>
                </c:pt>
                <c:pt idx="464">
                  <c:v>7.5843231417372001</c:v>
                </c:pt>
                <c:pt idx="465">
                  <c:v>7.6009898079828329</c:v>
                </c:pt>
                <c:pt idx="466">
                  <c:v>7.6176564742284665</c:v>
                </c:pt>
                <c:pt idx="467">
                  <c:v>7.6343231404741001</c:v>
                </c:pt>
                <c:pt idx="468">
                  <c:v>7.6509898067197337</c:v>
                </c:pt>
                <c:pt idx="469">
                  <c:v>7.6676564729653665</c:v>
                </c:pt>
                <c:pt idx="470">
                  <c:v>7.6843231392109841</c:v>
                </c:pt>
                <c:pt idx="471">
                  <c:v>7.7009898054566168</c:v>
                </c:pt>
                <c:pt idx="472">
                  <c:v>7.7176564717022504</c:v>
                </c:pt>
                <c:pt idx="473">
                  <c:v>7.7343231379478832</c:v>
                </c:pt>
                <c:pt idx="474">
                  <c:v>7.7509898041935168</c:v>
                </c:pt>
                <c:pt idx="475">
                  <c:v>7.7676564704391495</c:v>
                </c:pt>
                <c:pt idx="476">
                  <c:v>7.784323136684784</c:v>
                </c:pt>
                <c:pt idx="477">
                  <c:v>7.8009898029304168</c:v>
                </c:pt>
                <c:pt idx="478">
                  <c:v>7.8176564691760326</c:v>
                </c:pt>
                <c:pt idx="479">
                  <c:v>7.8343231354216671</c:v>
                </c:pt>
                <c:pt idx="480">
                  <c:v>7.8509898016672999</c:v>
                </c:pt>
                <c:pt idx="481">
                  <c:v>7.8676564679129335</c:v>
                </c:pt>
                <c:pt idx="482">
                  <c:v>7.8843231341585662</c:v>
                </c:pt>
                <c:pt idx="483">
                  <c:v>7.9009898004041998</c:v>
                </c:pt>
                <c:pt idx="484">
                  <c:v>7.9176564666498335</c:v>
                </c:pt>
                <c:pt idx="485">
                  <c:v>7.9343231328954671</c:v>
                </c:pt>
                <c:pt idx="486">
                  <c:v>7.9509897991410829</c:v>
                </c:pt>
                <c:pt idx="487">
                  <c:v>7.9676564653867166</c:v>
                </c:pt>
                <c:pt idx="488">
                  <c:v>7.9843231316323502</c:v>
                </c:pt>
                <c:pt idx="489">
                  <c:v>8.0009897978779829</c:v>
                </c:pt>
                <c:pt idx="490">
                  <c:v>8.0176564641236165</c:v>
                </c:pt>
                <c:pt idx="491">
                  <c:v>8.0343231303692502</c:v>
                </c:pt>
                <c:pt idx="492">
                  <c:v>8.0509897966148838</c:v>
                </c:pt>
                <c:pt idx="493">
                  <c:v>8.0676564628605174</c:v>
                </c:pt>
                <c:pt idx="494">
                  <c:v>8.0843231291061333</c:v>
                </c:pt>
                <c:pt idx="495">
                  <c:v>8.1009897953517669</c:v>
                </c:pt>
                <c:pt idx="496">
                  <c:v>8.1176564615974005</c:v>
                </c:pt>
                <c:pt idx="497">
                  <c:v>8.1343231278430341</c:v>
                </c:pt>
                <c:pt idx="498">
                  <c:v>8.150989794088666</c:v>
                </c:pt>
                <c:pt idx="499">
                  <c:v>8.1676564603342996</c:v>
                </c:pt>
                <c:pt idx="500">
                  <c:v>8.1843231265799332</c:v>
                </c:pt>
                <c:pt idx="501">
                  <c:v>8.2009897928255668</c:v>
                </c:pt>
                <c:pt idx="502">
                  <c:v>8.2176564590711827</c:v>
                </c:pt>
                <c:pt idx="503">
                  <c:v>8.2343231253168163</c:v>
                </c:pt>
                <c:pt idx="504">
                  <c:v>8.2509897915624499</c:v>
                </c:pt>
                <c:pt idx="505">
                  <c:v>8.2676564578080836</c:v>
                </c:pt>
                <c:pt idx="506">
                  <c:v>8.2843231240537172</c:v>
                </c:pt>
                <c:pt idx="507">
                  <c:v>8.300989790299349</c:v>
                </c:pt>
                <c:pt idx="508">
                  <c:v>8.3176564565449844</c:v>
                </c:pt>
                <c:pt idx="509">
                  <c:v>8.3343231227906163</c:v>
                </c:pt>
                <c:pt idx="510">
                  <c:v>8.3509897890362321</c:v>
                </c:pt>
                <c:pt idx="511">
                  <c:v>8.3676564552818675</c:v>
                </c:pt>
                <c:pt idx="512">
                  <c:v>8.3843231215274994</c:v>
                </c:pt>
                <c:pt idx="513">
                  <c:v>8.400989787773133</c:v>
                </c:pt>
                <c:pt idx="514">
                  <c:v>8.4176564540187666</c:v>
                </c:pt>
                <c:pt idx="515">
                  <c:v>8.4343231202644002</c:v>
                </c:pt>
                <c:pt idx="516">
                  <c:v>8.4509897865100339</c:v>
                </c:pt>
                <c:pt idx="517">
                  <c:v>8.4676564527556675</c:v>
                </c:pt>
                <c:pt idx="518">
                  <c:v>8.4843231190012833</c:v>
                </c:pt>
                <c:pt idx="519">
                  <c:v>8.500989785246917</c:v>
                </c:pt>
                <c:pt idx="520">
                  <c:v>8.5176564514925506</c:v>
                </c:pt>
                <c:pt idx="521">
                  <c:v>8.5343231177381824</c:v>
                </c:pt>
                <c:pt idx="522">
                  <c:v>8.5509897839838178</c:v>
                </c:pt>
                <c:pt idx="523">
                  <c:v>8.5676564502294514</c:v>
                </c:pt>
                <c:pt idx="524">
                  <c:v>8.5843231164750833</c:v>
                </c:pt>
                <c:pt idx="525">
                  <c:v>8.6009897827207169</c:v>
                </c:pt>
                <c:pt idx="526">
                  <c:v>8.6176564489663328</c:v>
                </c:pt>
                <c:pt idx="527">
                  <c:v>8.6343231152119664</c:v>
                </c:pt>
                <c:pt idx="528">
                  <c:v>8.6509897814576</c:v>
                </c:pt>
                <c:pt idx="529">
                  <c:v>8.6676564477032318</c:v>
                </c:pt>
                <c:pt idx="530">
                  <c:v>8.6843231139488672</c:v>
                </c:pt>
                <c:pt idx="531">
                  <c:v>8.7009897801945009</c:v>
                </c:pt>
                <c:pt idx="532">
                  <c:v>8.7176564464401345</c:v>
                </c:pt>
                <c:pt idx="533">
                  <c:v>8.7343231126857663</c:v>
                </c:pt>
                <c:pt idx="534">
                  <c:v>8.7509897789313822</c:v>
                </c:pt>
                <c:pt idx="535">
                  <c:v>8.7676564451770158</c:v>
                </c:pt>
                <c:pt idx="536">
                  <c:v>8.7843231114226494</c:v>
                </c:pt>
                <c:pt idx="537">
                  <c:v>8.8009897776682831</c:v>
                </c:pt>
                <c:pt idx="538">
                  <c:v>8.8176564439139167</c:v>
                </c:pt>
                <c:pt idx="539">
                  <c:v>8.8343231101595503</c:v>
                </c:pt>
                <c:pt idx="540">
                  <c:v>8.8509897764051839</c:v>
                </c:pt>
                <c:pt idx="541">
                  <c:v>8.8676564426508175</c:v>
                </c:pt>
                <c:pt idx="542">
                  <c:v>8.8843231088964334</c:v>
                </c:pt>
                <c:pt idx="543">
                  <c:v>8.900989775142067</c:v>
                </c:pt>
                <c:pt idx="544">
                  <c:v>8.9176564413876989</c:v>
                </c:pt>
                <c:pt idx="545">
                  <c:v>8.9343231076333325</c:v>
                </c:pt>
                <c:pt idx="546">
                  <c:v>8.9509897738789679</c:v>
                </c:pt>
                <c:pt idx="547">
                  <c:v>8.9676564401246015</c:v>
                </c:pt>
                <c:pt idx="548">
                  <c:v>8.9843231063702333</c:v>
                </c:pt>
                <c:pt idx="549">
                  <c:v>9.000989772615867</c:v>
                </c:pt>
                <c:pt idx="550">
                  <c:v>9.0176564388614828</c:v>
                </c:pt>
                <c:pt idx="551">
                  <c:v>9.0343231051071164</c:v>
                </c:pt>
                <c:pt idx="552">
                  <c:v>9.0509897713527501</c:v>
                </c:pt>
                <c:pt idx="553">
                  <c:v>9.0676564375983819</c:v>
                </c:pt>
                <c:pt idx="554">
                  <c:v>9.0843231038440173</c:v>
                </c:pt>
                <c:pt idx="555">
                  <c:v>9.1009897700896509</c:v>
                </c:pt>
                <c:pt idx="556">
                  <c:v>9.1176564363352846</c:v>
                </c:pt>
                <c:pt idx="557">
                  <c:v>9.1343231025809164</c:v>
                </c:pt>
                <c:pt idx="558">
                  <c:v>9.1509897688265323</c:v>
                </c:pt>
                <c:pt idx="559">
                  <c:v>9.1676564350721659</c:v>
                </c:pt>
                <c:pt idx="560">
                  <c:v>9.1843231013177995</c:v>
                </c:pt>
                <c:pt idx="561">
                  <c:v>9.2009897675634331</c:v>
                </c:pt>
                <c:pt idx="562">
                  <c:v>9.2176564338090667</c:v>
                </c:pt>
                <c:pt idx="563">
                  <c:v>9.2343231000547004</c:v>
                </c:pt>
                <c:pt idx="564">
                  <c:v>9.250989766300334</c:v>
                </c:pt>
                <c:pt idx="565">
                  <c:v>9.2676564325459676</c:v>
                </c:pt>
                <c:pt idx="566">
                  <c:v>9.2843230987915835</c:v>
                </c:pt>
                <c:pt idx="567">
                  <c:v>9.3009897650372171</c:v>
                </c:pt>
                <c:pt idx="568">
                  <c:v>9.3176564312828489</c:v>
                </c:pt>
                <c:pt idx="569">
                  <c:v>9.3343230975284825</c:v>
                </c:pt>
                <c:pt idx="570">
                  <c:v>9.3509897637741179</c:v>
                </c:pt>
                <c:pt idx="571">
                  <c:v>9.3676564300197516</c:v>
                </c:pt>
                <c:pt idx="572">
                  <c:v>9.3843230962653834</c:v>
                </c:pt>
                <c:pt idx="573">
                  <c:v>9.400989762511017</c:v>
                </c:pt>
                <c:pt idx="574">
                  <c:v>9.4176564287566329</c:v>
                </c:pt>
                <c:pt idx="575">
                  <c:v>9.4343230950022665</c:v>
                </c:pt>
                <c:pt idx="576">
                  <c:v>9.4509897612479001</c:v>
                </c:pt>
                <c:pt idx="577">
                  <c:v>9.467656427493532</c:v>
                </c:pt>
                <c:pt idx="578">
                  <c:v>9.4843230937391674</c:v>
                </c:pt>
                <c:pt idx="579">
                  <c:v>9.500989759984801</c:v>
                </c:pt>
                <c:pt idx="580">
                  <c:v>9.5176564262304346</c:v>
                </c:pt>
                <c:pt idx="581">
                  <c:v>9.5343230924760665</c:v>
                </c:pt>
                <c:pt idx="582">
                  <c:v>9.5509897587216823</c:v>
                </c:pt>
                <c:pt idx="583">
                  <c:v>9.5676564249673159</c:v>
                </c:pt>
                <c:pt idx="584">
                  <c:v>9.5843230912129496</c:v>
                </c:pt>
                <c:pt idx="585">
                  <c:v>9.6009897574585832</c:v>
                </c:pt>
                <c:pt idx="586">
                  <c:v>9.617656423704215</c:v>
                </c:pt>
                <c:pt idx="587">
                  <c:v>9.6343230899498504</c:v>
                </c:pt>
                <c:pt idx="588">
                  <c:v>9.650989756195484</c:v>
                </c:pt>
                <c:pt idx="589">
                  <c:v>9.6676564224411177</c:v>
                </c:pt>
                <c:pt idx="590">
                  <c:v>9.6843230886867335</c:v>
                </c:pt>
                <c:pt idx="591">
                  <c:v>9.7009897549323671</c:v>
                </c:pt>
                <c:pt idx="592">
                  <c:v>9.717656421177999</c:v>
                </c:pt>
                <c:pt idx="593">
                  <c:v>9.7343230874236326</c:v>
                </c:pt>
                <c:pt idx="594">
                  <c:v>9.7509897536692662</c:v>
                </c:pt>
                <c:pt idx="595">
                  <c:v>9.7676564199149016</c:v>
                </c:pt>
                <c:pt idx="596">
                  <c:v>9.7843230861605335</c:v>
                </c:pt>
                <c:pt idx="597">
                  <c:v>9.8009897524061671</c:v>
                </c:pt>
                <c:pt idx="598">
                  <c:v>9.817656418651783</c:v>
                </c:pt>
                <c:pt idx="599">
                  <c:v>9.8343230848974166</c:v>
                </c:pt>
                <c:pt idx="600">
                  <c:v>9.8509897511430502</c:v>
                </c:pt>
                <c:pt idx="601">
                  <c:v>9.867656417388682</c:v>
                </c:pt>
                <c:pt idx="602">
                  <c:v>9.8843230836343157</c:v>
                </c:pt>
                <c:pt idx="603">
                  <c:v>9.9009897498799511</c:v>
                </c:pt>
                <c:pt idx="604">
                  <c:v>9.9176564161255847</c:v>
                </c:pt>
                <c:pt idx="605">
                  <c:v>9.9343230823712165</c:v>
                </c:pt>
                <c:pt idx="606">
                  <c:v>9.9509897486168324</c:v>
                </c:pt>
                <c:pt idx="607">
                  <c:v>9.967656414862466</c:v>
                </c:pt>
                <c:pt idx="608">
                  <c:v>9.9843230811080996</c:v>
                </c:pt>
                <c:pt idx="609">
                  <c:v>10.000989747353733</c:v>
                </c:pt>
                <c:pt idx="610">
                  <c:v>10.017656413599365</c:v>
                </c:pt>
                <c:pt idx="611">
                  <c:v>10.034323079845</c:v>
                </c:pt>
                <c:pt idx="612">
                  <c:v>10.050989746090634</c:v>
                </c:pt>
                <c:pt idx="613">
                  <c:v>10.067656412336268</c:v>
                </c:pt>
                <c:pt idx="614">
                  <c:v>10.084323078581884</c:v>
                </c:pt>
                <c:pt idx="615">
                  <c:v>10.100989744827517</c:v>
                </c:pt>
                <c:pt idx="616">
                  <c:v>10.117656411073149</c:v>
                </c:pt>
                <c:pt idx="617">
                  <c:v>10.134323077318783</c:v>
                </c:pt>
                <c:pt idx="618">
                  <c:v>10.150989743564416</c:v>
                </c:pt>
                <c:pt idx="619">
                  <c:v>10.167656409810052</c:v>
                </c:pt>
                <c:pt idx="620">
                  <c:v>10.184323076055684</c:v>
                </c:pt>
                <c:pt idx="621">
                  <c:v>10.200989742301317</c:v>
                </c:pt>
                <c:pt idx="622">
                  <c:v>10.217656408546933</c:v>
                </c:pt>
                <c:pt idx="623">
                  <c:v>10.234323074792567</c:v>
                </c:pt>
                <c:pt idx="624">
                  <c:v>10.2509897410382</c:v>
                </c:pt>
                <c:pt idx="625">
                  <c:v>10.267656407283832</c:v>
                </c:pt>
                <c:pt idx="626">
                  <c:v>10.284323073529466</c:v>
                </c:pt>
                <c:pt idx="627">
                  <c:v>10.300989739775101</c:v>
                </c:pt>
                <c:pt idx="628">
                  <c:v>10.317656406020735</c:v>
                </c:pt>
                <c:pt idx="629">
                  <c:v>10.334323072266367</c:v>
                </c:pt>
                <c:pt idx="630">
                  <c:v>10.350989738511982</c:v>
                </c:pt>
                <c:pt idx="631">
                  <c:v>10.367656404757616</c:v>
                </c:pt>
                <c:pt idx="632">
                  <c:v>10.38432307100325</c:v>
                </c:pt>
                <c:pt idx="633">
                  <c:v>10.400989737248883</c:v>
                </c:pt>
                <c:pt idx="634">
                  <c:v>10.417656403494515</c:v>
                </c:pt>
                <c:pt idx="635">
                  <c:v>10.434323069740151</c:v>
                </c:pt>
                <c:pt idx="636">
                  <c:v>10.450989735985784</c:v>
                </c:pt>
                <c:pt idx="637">
                  <c:v>10.467656402231418</c:v>
                </c:pt>
                <c:pt idx="638">
                  <c:v>10.484323068477034</c:v>
                </c:pt>
                <c:pt idx="639">
                  <c:v>10.500989734722667</c:v>
                </c:pt>
                <c:pt idx="640">
                  <c:v>10.517656400968299</c:v>
                </c:pt>
                <c:pt idx="641">
                  <c:v>10.534323067213933</c:v>
                </c:pt>
                <c:pt idx="642">
                  <c:v>10.550989733459566</c:v>
                </c:pt>
                <c:pt idx="643">
                  <c:v>10.567656399705202</c:v>
                </c:pt>
                <c:pt idx="644">
                  <c:v>10.584323065950834</c:v>
                </c:pt>
                <c:pt idx="645">
                  <c:v>10.600989732196467</c:v>
                </c:pt>
                <c:pt idx="646">
                  <c:v>10.617656398442083</c:v>
                </c:pt>
                <c:pt idx="647">
                  <c:v>10.634323064687717</c:v>
                </c:pt>
                <c:pt idx="648">
                  <c:v>10.65098973093335</c:v>
                </c:pt>
                <c:pt idx="649">
                  <c:v>10.667656397178982</c:v>
                </c:pt>
                <c:pt idx="650">
                  <c:v>10.684323063424616</c:v>
                </c:pt>
                <c:pt idx="651">
                  <c:v>10.700989729670249</c:v>
                </c:pt>
                <c:pt idx="652">
                  <c:v>10.717656395915885</c:v>
                </c:pt>
                <c:pt idx="653">
                  <c:v>10.734323062161517</c:v>
                </c:pt>
                <c:pt idx="654">
                  <c:v>10.750989728407133</c:v>
                </c:pt>
                <c:pt idx="655">
                  <c:v>10.767656394652766</c:v>
                </c:pt>
                <c:pt idx="656">
                  <c:v>10.7843230608984</c:v>
                </c:pt>
                <c:pt idx="657">
                  <c:v>10.800989727144033</c:v>
                </c:pt>
                <c:pt idx="658">
                  <c:v>10.817656393389665</c:v>
                </c:pt>
                <c:pt idx="659">
                  <c:v>10.834323059635299</c:v>
                </c:pt>
                <c:pt idx="660">
                  <c:v>10.850989725880934</c:v>
                </c:pt>
                <c:pt idx="661">
                  <c:v>10.867656392126568</c:v>
                </c:pt>
                <c:pt idx="662">
                  <c:v>10.884323058372184</c:v>
                </c:pt>
                <c:pt idx="663">
                  <c:v>10.900989724617817</c:v>
                </c:pt>
                <c:pt idx="664">
                  <c:v>10.917656390863449</c:v>
                </c:pt>
                <c:pt idx="665">
                  <c:v>10.934323057109083</c:v>
                </c:pt>
                <c:pt idx="666">
                  <c:v>10.950989723354716</c:v>
                </c:pt>
                <c:pt idx="667">
                  <c:v>10.967656389600348</c:v>
                </c:pt>
                <c:pt idx="668">
                  <c:v>10.984323055845984</c:v>
                </c:pt>
                <c:pt idx="669">
                  <c:v>11.000989722091617</c:v>
                </c:pt>
                <c:pt idx="670">
                  <c:v>11.017656388337233</c:v>
                </c:pt>
                <c:pt idx="671">
                  <c:v>11.034323054582867</c:v>
                </c:pt>
                <c:pt idx="672">
                  <c:v>11.0509897208285</c:v>
                </c:pt>
                <c:pt idx="673">
                  <c:v>11.067656387074132</c:v>
                </c:pt>
                <c:pt idx="674">
                  <c:v>11.084323053319766</c:v>
                </c:pt>
                <c:pt idx="675">
                  <c:v>11.100989719565399</c:v>
                </c:pt>
                <c:pt idx="676">
                  <c:v>11.117656385811035</c:v>
                </c:pt>
                <c:pt idx="677">
                  <c:v>11.134323052056667</c:v>
                </c:pt>
                <c:pt idx="678">
                  <c:v>11.150989718302283</c:v>
                </c:pt>
                <c:pt idx="679">
                  <c:v>11.167656384547916</c:v>
                </c:pt>
                <c:pt idx="680">
                  <c:v>11.18432305079355</c:v>
                </c:pt>
                <c:pt idx="681">
                  <c:v>11.200989717039183</c:v>
                </c:pt>
                <c:pt idx="682">
                  <c:v>11.217656383284815</c:v>
                </c:pt>
                <c:pt idx="683">
                  <c:v>11.234323049530449</c:v>
                </c:pt>
                <c:pt idx="684">
                  <c:v>11.250989715776084</c:v>
                </c:pt>
                <c:pt idx="685">
                  <c:v>11.267656382021718</c:v>
                </c:pt>
                <c:pt idx="686">
                  <c:v>11.284323048267334</c:v>
                </c:pt>
                <c:pt idx="687">
                  <c:v>11.300989714512967</c:v>
                </c:pt>
                <c:pt idx="688">
                  <c:v>11.317656380758599</c:v>
                </c:pt>
                <c:pt idx="689">
                  <c:v>11.334323047004233</c:v>
                </c:pt>
                <c:pt idx="690">
                  <c:v>11.350989713249866</c:v>
                </c:pt>
                <c:pt idx="691">
                  <c:v>11.367656379495498</c:v>
                </c:pt>
                <c:pt idx="692">
                  <c:v>11.384323045741134</c:v>
                </c:pt>
                <c:pt idx="693">
                  <c:v>11.400989711986767</c:v>
                </c:pt>
                <c:pt idx="694">
                  <c:v>11.417656378232383</c:v>
                </c:pt>
                <c:pt idx="695">
                  <c:v>11.434323044478017</c:v>
                </c:pt>
                <c:pt idx="696">
                  <c:v>11.45098971072365</c:v>
                </c:pt>
                <c:pt idx="697">
                  <c:v>11.467656376969282</c:v>
                </c:pt>
                <c:pt idx="698">
                  <c:v>11.484323043214916</c:v>
                </c:pt>
                <c:pt idx="699">
                  <c:v>11.50098970946055</c:v>
                </c:pt>
                <c:pt idx="700">
                  <c:v>11.517656375706185</c:v>
                </c:pt>
                <c:pt idx="701">
                  <c:v>11.534323041951817</c:v>
                </c:pt>
                <c:pt idx="702">
                  <c:v>11.550989708197433</c:v>
                </c:pt>
                <c:pt idx="703">
                  <c:v>11.567656374443066</c:v>
                </c:pt>
                <c:pt idx="704">
                  <c:v>11.5843230406887</c:v>
                </c:pt>
                <c:pt idx="705">
                  <c:v>11.600989706934334</c:v>
                </c:pt>
                <c:pt idx="706">
                  <c:v>11.617656373179965</c:v>
                </c:pt>
                <c:pt idx="707">
                  <c:v>11.634323039425599</c:v>
                </c:pt>
                <c:pt idx="708">
                  <c:v>11.650989705671234</c:v>
                </c:pt>
                <c:pt idx="709">
                  <c:v>11.667656371916868</c:v>
                </c:pt>
                <c:pt idx="710">
                  <c:v>11.684323038162484</c:v>
                </c:pt>
                <c:pt idx="711">
                  <c:v>11.700989704408117</c:v>
                </c:pt>
                <c:pt idx="712">
                  <c:v>11.717656370653749</c:v>
                </c:pt>
                <c:pt idx="713">
                  <c:v>11.734323036899383</c:v>
                </c:pt>
                <c:pt idx="714">
                  <c:v>11.750989703145017</c:v>
                </c:pt>
                <c:pt idx="715">
                  <c:v>11.767656369390648</c:v>
                </c:pt>
                <c:pt idx="716">
                  <c:v>11.784323035636284</c:v>
                </c:pt>
                <c:pt idx="717">
                  <c:v>11.800989701881917</c:v>
                </c:pt>
                <c:pt idx="718">
                  <c:v>11.817656368127533</c:v>
                </c:pt>
                <c:pt idx="719">
                  <c:v>11.834323034373167</c:v>
                </c:pt>
                <c:pt idx="720">
                  <c:v>11.850989700618801</c:v>
                </c:pt>
                <c:pt idx="721">
                  <c:v>11.867656366864432</c:v>
                </c:pt>
                <c:pt idx="722">
                  <c:v>11.884323033110066</c:v>
                </c:pt>
                <c:pt idx="723">
                  <c:v>11.9009896993557</c:v>
                </c:pt>
                <c:pt idx="724">
                  <c:v>11.917656365601333</c:v>
                </c:pt>
                <c:pt idx="725">
                  <c:v>11.934323031846967</c:v>
                </c:pt>
                <c:pt idx="726">
                  <c:v>11.950989698092583</c:v>
                </c:pt>
                <c:pt idx="727">
                  <c:v>11.967656364338216</c:v>
                </c:pt>
                <c:pt idx="728">
                  <c:v>11.98432303058385</c:v>
                </c:pt>
                <c:pt idx="729">
                  <c:v>12.000989696829484</c:v>
                </c:pt>
                <c:pt idx="730">
                  <c:v>12.017656363075115</c:v>
                </c:pt>
                <c:pt idx="731">
                  <c:v>12.034323029320749</c:v>
                </c:pt>
                <c:pt idx="732">
                  <c:v>12.050989695566383</c:v>
                </c:pt>
                <c:pt idx="733">
                  <c:v>12.067656361812018</c:v>
                </c:pt>
                <c:pt idx="734">
                  <c:v>12.084323028057634</c:v>
                </c:pt>
                <c:pt idx="735">
                  <c:v>12.100989694303268</c:v>
                </c:pt>
                <c:pt idx="736">
                  <c:v>12.117656360548899</c:v>
                </c:pt>
                <c:pt idx="737">
                  <c:v>12.134323026794533</c:v>
                </c:pt>
                <c:pt idx="738">
                  <c:v>12.150989693040167</c:v>
                </c:pt>
                <c:pt idx="739">
                  <c:v>12.167656359285798</c:v>
                </c:pt>
                <c:pt idx="740">
                  <c:v>12.184323025531432</c:v>
                </c:pt>
                <c:pt idx="741">
                  <c:v>12.200989691777067</c:v>
                </c:pt>
                <c:pt idx="742">
                  <c:v>12.217656358022683</c:v>
                </c:pt>
                <c:pt idx="743">
                  <c:v>12.234323024268317</c:v>
                </c:pt>
                <c:pt idx="744">
                  <c:v>12.250989690513951</c:v>
                </c:pt>
                <c:pt idx="745">
                  <c:v>12.267656356759582</c:v>
                </c:pt>
                <c:pt idx="746">
                  <c:v>12.284323023005216</c:v>
                </c:pt>
                <c:pt idx="747">
                  <c:v>12.30098968925085</c:v>
                </c:pt>
                <c:pt idx="748">
                  <c:v>12.317656355496483</c:v>
                </c:pt>
                <c:pt idx="749">
                  <c:v>12.334323021742117</c:v>
                </c:pt>
                <c:pt idx="750">
                  <c:v>12.350989687987733</c:v>
                </c:pt>
                <c:pt idx="751">
                  <c:v>12.367656354233366</c:v>
                </c:pt>
                <c:pt idx="752">
                  <c:v>12.384323020479</c:v>
                </c:pt>
                <c:pt idx="753">
                  <c:v>12.400989686724634</c:v>
                </c:pt>
                <c:pt idx="754">
                  <c:v>12.417656352970265</c:v>
                </c:pt>
                <c:pt idx="755">
                  <c:v>12.434323019215899</c:v>
                </c:pt>
                <c:pt idx="756">
                  <c:v>12.450989685461533</c:v>
                </c:pt>
                <c:pt idx="757">
                  <c:v>12.467656351707168</c:v>
                </c:pt>
                <c:pt idx="758">
                  <c:v>12.484323017952784</c:v>
                </c:pt>
                <c:pt idx="759">
                  <c:v>12.500989684198418</c:v>
                </c:pt>
                <c:pt idx="760">
                  <c:v>12.517656350444049</c:v>
                </c:pt>
                <c:pt idx="761">
                  <c:v>12.534323016689683</c:v>
                </c:pt>
                <c:pt idx="762">
                  <c:v>12.550989682935317</c:v>
                </c:pt>
                <c:pt idx="763">
                  <c:v>12.567656349180949</c:v>
                </c:pt>
                <c:pt idx="764">
                  <c:v>12.584323015426582</c:v>
                </c:pt>
                <c:pt idx="765">
                  <c:v>12.600989681672218</c:v>
                </c:pt>
                <c:pt idx="766">
                  <c:v>12.617656347917833</c:v>
                </c:pt>
                <c:pt idx="767">
                  <c:v>12.634323014163467</c:v>
                </c:pt>
                <c:pt idx="768">
                  <c:v>12.650989680409101</c:v>
                </c:pt>
                <c:pt idx="769">
                  <c:v>12.667656346654733</c:v>
                </c:pt>
                <c:pt idx="770">
                  <c:v>12.684323012900366</c:v>
                </c:pt>
                <c:pt idx="771">
                  <c:v>12.700989679146</c:v>
                </c:pt>
                <c:pt idx="772">
                  <c:v>12.717656345391633</c:v>
                </c:pt>
                <c:pt idx="773">
                  <c:v>12.734323011637267</c:v>
                </c:pt>
                <c:pt idx="774">
                  <c:v>12.750989677882883</c:v>
                </c:pt>
                <c:pt idx="775">
                  <c:v>12.767656344128516</c:v>
                </c:pt>
                <c:pt idx="776">
                  <c:v>12.78432301037415</c:v>
                </c:pt>
                <c:pt idx="777">
                  <c:v>12.800989676619784</c:v>
                </c:pt>
                <c:pt idx="778">
                  <c:v>12.817656342865416</c:v>
                </c:pt>
                <c:pt idx="779">
                  <c:v>12.834323009111049</c:v>
                </c:pt>
                <c:pt idx="780">
                  <c:v>12.850989675356683</c:v>
                </c:pt>
                <c:pt idx="781">
                  <c:v>12.867656341602318</c:v>
                </c:pt>
                <c:pt idx="782">
                  <c:v>12.884323007847934</c:v>
                </c:pt>
                <c:pt idx="783">
                  <c:v>12.900989674093568</c:v>
                </c:pt>
                <c:pt idx="784">
                  <c:v>12.9176563403392</c:v>
                </c:pt>
                <c:pt idx="785">
                  <c:v>12.934323006584833</c:v>
                </c:pt>
                <c:pt idx="786">
                  <c:v>12.950989672830467</c:v>
                </c:pt>
                <c:pt idx="787">
                  <c:v>12.967656339076099</c:v>
                </c:pt>
                <c:pt idx="788">
                  <c:v>12.984323005321732</c:v>
                </c:pt>
                <c:pt idx="789">
                  <c:v>13.000989671567366</c:v>
                </c:pt>
                <c:pt idx="790">
                  <c:v>13.017656337812983</c:v>
                </c:pt>
                <c:pt idx="791">
                  <c:v>13.034323004058617</c:v>
                </c:pt>
                <c:pt idx="792">
                  <c:v>13.050989670304251</c:v>
                </c:pt>
                <c:pt idx="793">
                  <c:v>13.067656336549883</c:v>
                </c:pt>
                <c:pt idx="794">
                  <c:v>13.084323002795516</c:v>
                </c:pt>
                <c:pt idx="795">
                  <c:v>13.10098966904115</c:v>
                </c:pt>
                <c:pt idx="796">
                  <c:v>13.117656335286783</c:v>
                </c:pt>
                <c:pt idx="797">
                  <c:v>13.134323001532415</c:v>
                </c:pt>
                <c:pt idx="798">
                  <c:v>13.150989667778033</c:v>
                </c:pt>
                <c:pt idx="799">
                  <c:v>13.167656334023667</c:v>
                </c:pt>
                <c:pt idx="800">
                  <c:v>13.1843230002693</c:v>
                </c:pt>
                <c:pt idx="801">
                  <c:v>13.200989666514934</c:v>
                </c:pt>
                <c:pt idx="802">
                  <c:v>13.217656332760566</c:v>
                </c:pt>
                <c:pt idx="803">
                  <c:v>13.234322999006199</c:v>
                </c:pt>
                <c:pt idx="804">
                  <c:v>13.250989665251833</c:v>
                </c:pt>
                <c:pt idx="805">
                  <c:v>13.267656331497466</c:v>
                </c:pt>
                <c:pt idx="806">
                  <c:v>13.284322997743084</c:v>
                </c:pt>
                <c:pt idx="807">
                  <c:v>13.300989663988718</c:v>
                </c:pt>
                <c:pt idx="808">
                  <c:v>13.31765633023435</c:v>
                </c:pt>
                <c:pt idx="809">
                  <c:v>13.334322996479983</c:v>
                </c:pt>
                <c:pt idx="810">
                  <c:v>13.350989662725617</c:v>
                </c:pt>
                <c:pt idx="811">
                  <c:v>13.367656328971249</c:v>
                </c:pt>
                <c:pt idx="812">
                  <c:v>13.384322995216882</c:v>
                </c:pt>
                <c:pt idx="813">
                  <c:v>13.400989661462516</c:v>
                </c:pt>
                <c:pt idx="814">
                  <c:v>13.417656327708134</c:v>
                </c:pt>
                <c:pt idx="815">
                  <c:v>13.434322993953767</c:v>
                </c:pt>
                <c:pt idx="816">
                  <c:v>13.450989660199401</c:v>
                </c:pt>
                <c:pt idx="817">
                  <c:v>13.467656326445033</c:v>
                </c:pt>
                <c:pt idx="818">
                  <c:v>13.484322992690666</c:v>
                </c:pt>
                <c:pt idx="819">
                  <c:v>13.5009896589363</c:v>
                </c:pt>
                <c:pt idx="820">
                  <c:v>13.517656325181933</c:v>
                </c:pt>
                <c:pt idx="821">
                  <c:v>13.534322991427565</c:v>
                </c:pt>
                <c:pt idx="822">
                  <c:v>13.550989657673183</c:v>
                </c:pt>
                <c:pt idx="823">
                  <c:v>13.567656323918817</c:v>
                </c:pt>
                <c:pt idx="824">
                  <c:v>13.58432299016445</c:v>
                </c:pt>
                <c:pt idx="825">
                  <c:v>13.600989656410084</c:v>
                </c:pt>
                <c:pt idx="826">
                  <c:v>13.617656322655716</c:v>
                </c:pt>
                <c:pt idx="827">
                  <c:v>13.634322988901349</c:v>
                </c:pt>
                <c:pt idx="828">
                  <c:v>13.650989655146983</c:v>
                </c:pt>
                <c:pt idx="829">
                  <c:v>13.667656321392617</c:v>
                </c:pt>
                <c:pt idx="830">
                  <c:v>13.684322987638234</c:v>
                </c:pt>
                <c:pt idx="831">
                  <c:v>13.700989653883868</c:v>
                </c:pt>
                <c:pt idx="832">
                  <c:v>13.7176563201295</c:v>
                </c:pt>
                <c:pt idx="833">
                  <c:v>13.734322986375133</c:v>
                </c:pt>
                <c:pt idx="834">
                  <c:v>13.750989652620767</c:v>
                </c:pt>
                <c:pt idx="835">
                  <c:v>13.767656318866399</c:v>
                </c:pt>
                <c:pt idx="836">
                  <c:v>13.784322985112032</c:v>
                </c:pt>
                <c:pt idx="837">
                  <c:v>13.800989651357666</c:v>
                </c:pt>
                <c:pt idx="838">
                  <c:v>13.817656317603284</c:v>
                </c:pt>
                <c:pt idx="839">
                  <c:v>13.834322983848917</c:v>
                </c:pt>
                <c:pt idx="840">
                  <c:v>13.850989650094551</c:v>
                </c:pt>
                <c:pt idx="841">
                  <c:v>13.867656316340183</c:v>
                </c:pt>
                <c:pt idx="842">
                  <c:v>13.884322982585816</c:v>
                </c:pt>
                <c:pt idx="843">
                  <c:v>13.90098964883145</c:v>
                </c:pt>
                <c:pt idx="844">
                  <c:v>13.917656315077084</c:v>
                </c:pt>
                <c:pt idx="845">
                  <c:v>13.934322981322715</c:v>
                </c:pt>
                <c:pt idx="846">
                  <c:v>13.950989647568333</c:v>
                </c:pt>
                <c:pt idx="847">
                  <c:v>13.967656313813967</c:v>
                </c:pt>
                <c:pt idx="848">
                  <c:v>13.9843229800596</c:v>
                </c:pt>
                <c:pt idx="849">
                  <c:v>14.000989646305234</c:v>
                </c:pt>
                <c:pt idx="850">
                  <c:v>14.017656312550866</c:v>
                </c:pt>
                <c:pt idx="851">
                  <c:v>14.034322978796499</c:v>
                </c:pt>
                <c:pt idx="852">
                  <c:v>14.050989645042133</c:v>
                </c:pt>
                <c:pt idx="853">
                  <c:v>14.067656311287767</c:v>
                </c:pt>
                <c:pt idx="854">
                  <c:v>14.084322977533384</c:v>
                </c:pt>
                <c:pt idx="855">
                  <c:v>14.100989643779018</c:v>
                </c:pt>
                <c:pt idx="856">
                  <c:v>14.11765631002465</c:v>
                </c:pt>
                <c:pt idx="857">
                  <c:v>14.134322976270283</c:v>
                </c:pt>
                <c:pt idx="858">
                  <c:v>14.150989642515917</c:v>
                </c:pt>
                <c:pt idx="859">
                  <c:v>14.167656308761549</c:v>
                </c:pt>
                <c:pt idx="860">
                  <c:v>14.184322975007182</c:v>
                </c:pt>
                <c:pt idx="861">
                  <c:v>14.200989641252816</c:v>
                </c:pt>
                <c:pt idx="862">
                  <c:v>14.217656307498434</c:v>
                </c:pt>
                <c:pt idx="863">
                  <c:v>14.234322973744067</c:v>
                </c:pt>
                <c:pt idx="864">
                  <c:v>14.250989639989701</c:v>
                </c:pt>
                <c:pt idx="865">
                  <c:v>14.267656306235333</c:v>
                </c:pt>
                <c:pt idx="866">
                  <c:v>14.284322972480966</c:v>
                </c:pt>
                <c:pt idx="867">
                  <c:v>14.3009896387266</c:v>
                </c:pt>
                <c:pt idx="868">
                  <c:v>14.317656304972234</c:v>
                </c:pt>
                <c:pt idx="869">
                  <c:v>14.334322971217865</c:v>
                </c:pt>
                <c:pt idx="870">
                  <c:v>14.350989637463483</c:v>
                </c:pt>
                <c:pt idx="871">
                  <c:v>14.367656303709117</c:v>
                </c:pt>
                <c:pt idx="872">
                  <c:v>14.38432296995475</c:v>
                </c:pt>
                <c:pt idx="873">
                  <c:v>14.400989636200384</c:v>
                </c:pt>
                <c:pt idx="874">
                  <c:v>14.417656302446016</c:v>
                </c:pt>
                <c:pt idx="875">
                  <c:v>14.434322968691649</c:v>
                </c:pt>
                <c:pt idx="876">
                  <c:v>14.450989634937283</c:v>
                </c:pt>
                <c:pt idx="877">
                  <c:v>14.467656301182917</c:v>
                </c:pt>
                <c:pt idx="878">
                  <c:v>14.484322967428534</c:v>
                </c:pt>
                <c:pt idx="879">
                  <c:v>14.500989633674168</c:v>
                </c:pt>
                <c:pt idx="880">
                  <c:v>14.5176562999198</c:v>
                </c:pt>
                <c:pt idx="881">
                  <c:v>14.534322966165433</c:v>
                </c:pt>
                <c:pt idx="882">
                  <c:v>14.550989632411067</c:v>
                </c:pt>
                <c:pt idx="883">
                  <c:v>14.567656298656699</c:v>
                </c:pt>
                <c:pt idx="884">
                  <c:v>14.584322964902332</c:v>
                </c:pt>
                <c:pt idx="885">
                  <c:v>14.600989631147966</c:v>
                </c:pt>
                <c:pt idx="886">
                  <c:v>14.617656297393584</c:v>
                </c:pt>
                <c:pt idx="887">
                  <c:v>14.634322963639217</c:v>
                </c:pt>
                <c:pt idx="888">
                  <c:v>14.650989629884851</c:v>
                </c:pt>
                <c:pt idx="889">
                  <c:v>14.667656296130483</c:v>
                </c:pt>
                <c:pt idx="890">
                  <c:v>14.684322962376116</c:v>
                </c:pt>
                <c:pt idx="891">
                  <c:v>14.70098962862175</c:v>
                </c:pt>
                <c:pt idx="892">
                  <c:v>14.717656294867384</c:v>
                </c:pt>
                <c:pt idx="893">
                  <c:v>14.734322961113016</c:v>
                </c:pt>
                <c:pt idx="894">
                  <c:v>14.750989627358649</c:v>
                </c:pt>
                <c:pt idx="895">
                  <c:v>14.767656293604267</c:v>
                </c:pt>
                <c:pt idx="896">
                  <c:v>14.7843229598499</c:v>
                </c:pt>
                <c:pt idx="897">
                  <c:v>14.800989626095534</c:v>
                </c:pt>
                <c:pt idx="898">
                  <c:v>14.817656292341166</c:v>
                </c:pt>
                <c:pt idx="899">
                  <c:v>14.8343229585868</c:v>
                </c:pt>
                <c:pt idx="900">
                  <c:v>14.850989624832433</c:v>
                </c:pt>
                <c:pt idx="901">
                  <c:v>14.867656291078067</c:v>
                </c:pt>
                <c:pt idx="902">
                  <c:v>14.884322957323699</c:v>
                </c:pt>
                <c:pt idx="903">
                  <c:v>14.900989623569318</c:v>
                </c:pt>
                <c:pt idx="904">
                  <c:v>14.91765628981495</c:v>
                </c:pt>
                <c:pt idx="905">
                  <c:v>14.934322956060583</c:v>
                </c:pt>
                <c:pt idx="906">
                  <c:v>14.950989622306217</c:v>
                </c:pt>
                <c:pt idx="907">
                  <c:v>14.967656288551849</c:v>
                </c:pt>
                <c:pt idx="908">
                  <c:v>14.984322954797483</c:v>
                </c:pt>
                <c:pt idx="909">
                  <c:v>15.000989621043116</c:v>
                </c:pt>
                <c:pt idx="910">
                  <c:v>15.01765628728875</c:v>
                </c:pt>
                <c:pt idx="911">
                  <c:v>15.034322953534367</c:v>
                </c:pt>
                <c:pt idx="912">
                  <c:v>15.050989619780001</c:v>
                </c:pt>
                <c:pt idx="913">
                  <c:v>15.067656286025633</c:v>
                </c:pt>
                <c:pt idx="914">
                  <c:v>15.084322952271267</c:v>
                </c:pt>
                <c:pt idx="915">
                  <c:v>15.1009896185169</c:v>
                </c:pt>
                <c:pt idx="916">
                  <c:v>15.117656284762534</c:v>
                </c:pt>
                <c:pt idx="917">
                  <c:v>15.134322951008166</c:v>
                </c:pt>
                <c:pt idx="918">
                  <c:v>15.150989617253799</c:v>
                </c:pt>
                <c:pt idx="919">
                  <c:v>15.167656283499417</c:v>
                </c:pt>
                <c:pt idx="920">
                  <c:v>15.18432294974505</c:v>
                </c:pt>
                <c:pt idx="921">
                  <c:v>15.200989615990684</c:v>
                </c:pt>
                <c:pt idx="922">
                  <c:v>15.217656282236316</c:v>
                </c:pt>
                <c:pt idx="923">
                  <c:v>15.23432294848195</c:v>
                </c:pt>
                <c:pt idx="924">
                  <c:v>15.250989614727583</c:v>
                </c:pt>
                <c:pt idx="925">
                  <c:v>15.267656280973217</c:v>
                </c:pt>
                <c:pt idx="926">
                  <c:v>15.284322947218849</c:v>
                </c:pt>
                <c:pt idx="927">
                  <c:v>15.300989613464468</c:v>
                </c:pt>
                <c:pt idx="928">
                  <c:v>15.3176562797101</c:v>
                </c:pt>
                <c:pt idx="929">
                  <c:v>15.334322945955734</c:v>
                </c:pt>
                <c:pt idx="930">
                  <c:v>15.350989612201367</c:v>
                </c:pt>
                <c:pt idx="931">
                  <c:v>15.367656278446999</c:v>
                </c:pt>
                <c:pt idx="932">
                  <c:v>15.384322944692633</c:v>
                </c:pt>
                <c:pt idx="933">
                  <c:v>15.400989610938266</c:v>
                </c:pt>
                <c:pt idx="934">
                  <c:v>15.4176562771839</c:v>
                </c:pt>
                <c:pt idx="935">
                  <c:v>15.434322943429517</c:v>
                </c:pt>
                <c:pt idx="936">
                  <c:v>15.450989609675151</c:v>
                </c:pt>
                <c:pt idx="937">
                  <c:v>15.467656275920783</c:v>
                </c:pt>
                <c:pt idx="938">
                  <c:v>15.484322942166417</c:v>
                </c:pt>
                <c:pt idx="939">
                  <c:v>15.50098960841205</c:v>
                </c:pt>
                <c:pt idx="940">
                  <c:v>15.517656274657684</c:v>
                </c:pt>
                <c:pt idx="941">
                  <c:v>15.534322940903316</c:v>
                </c:pt>
                <c:pt idx="942">
                  <c:v>15.550989607148949</c:v>
                </c:pt>
                <c:pt idx="943">
                  <c:v>15.567656273394567</c:v>
                </c:pt>
                <c:pt idx="944">
                  <c:v>15.584322939640201</c:v>
                </c:pt>
                <c:pt idx="945">
                  <c:v>15.600989605885834</c:v>
                </c:pt>
                <c:pt idx="946">
                  <c:v>15.617656272131466</c:v>
                </c:pt>
                <c:pt idx="947">
                  <c:v>15.6343229383771</c:v>
                </c:pt>
                <c:pt idx="948">
                  <c:v>15.650989604622733</c:v>
                </c:pt>
                <c:pt idx="949">
                  <c:v>15.667656270868367</c:v>
                </c:pt>
                <c:pt idx="950">
                  <c:v>15.684322937113999</c:v>
                </c:pt>
                <c:pt idx="951">
                  <c:v>15.700989603359618</c:v>
                </c:pt>
                <c:pt idx="952">
                  <c:v>15.71765626960525</c:v>
                </c:pt>
                <c:pt idx="953">
                  <c:v>15.734322935850884</c:v>
                </c:pt>
                <c:pt idx="954">
                  <c:v>15.750989602096517</c:v>
                </c:pt>
                <c:pt idx="955">
                  <c:v>15.767656268342149</c:v>
                </c:pt>
                <c:pt idx="956">
                  <c:v>15.784322934587783</c:v>
                </c:pt>
                <c:pt idx="957">
                  <c:v>15.800989600833416</c:v>
                </c:pt>
                <c:pt idx="958">
                  <c:v>15.81765626707905</c:v>
                </c:pt>
                <c:pt idx="959">
                  <c:v>15.834322933324668</c:v>
                </c:pt>
                <c:pt idx="960">
                  <c:v>15.850989599570301</c:v>
                </c:pt>
                <c:pt idx="961">
                  <c:v>15.867656265815933</c:v>
                </c:pt>
                <c:pt idx="962">
                  <c:v>15.884322932061567</c:v>
                </c:pt>
                <c:pt idx="963">
                  <c:v>15.9009895983072</c:v>
                </c:pt>
                <c:pt idx="964">
                  <c:v>15.917656264552834</c:v>
                </c:pt>
                <c:pt idx="965">
                  <c:v>15.934322930798466</c:v>
                </c:pt>
                <c:pt idx="966">
                  <c:v>15.950989597044099</c:v>
                </c:pt>
                <c:pt idx="967">
                  <c:v>15.967656263289717</c:v>
                </c:pt>
                <c:pt idx="968">
                  <c:v>15.984322929535351</c:v>
                </c:pt>
                <c:pt idx="969">
                  <c:v>16.000989595780982</c:v>
                </c:pt>
                <c:pt idx="970">
                  <c:v>16.017656262026616</c:v>
                </c:pt>
                <c:pt idx="971">
                  <c:v>16.03432292827225</c:v>
                </c:pt>
                <c:pt idx="972">
                  <c:v>16.050989594517883</c:v>
                </c:pt>
                <c:pt idx="973">
                  <c:v>16.067656260763517</c:v>
                </c:pt>
                <c:pt idx="974">
                  <c:v>16.084322927009151</c:v>
                </c:pt>
                <c:pt idx="975">
                  <c:v>16.100989593254766</c:v>
                </c:pt>
                <c:pt idx="976">
                  <c:v>16.1176562595004</c:v>
                </c:pt>
                <c:pt idx="977">
                  <c:v>16.134322925746034</c:v>
                </c:pt>
                <c:pt idx="978">
                  <c:v>16.150989591991667</c:v>
                </c:pt>
                <c:pt idx="979">
                  <c:v>16.167656258237301</c:v>
                </c:pt>
                <c:pt idx="980">
                  <c:v>16.184322924482935</c:v>
                </c:pt>
                <c:pt idx="981">
                  <c:v>16.200989590728565</c:v>
                </c:pt>
                <c:pt idx="982">
                  <c:v>16.217656256974198</c:v>
                </c:pt>
                <c:pt idx="983">
                  <c:v>16.234322923219818</c:v>
                </c:pt>
                <c:pt idx="984">
                  <c:v>16.250989589465451</c:v>
                </c:pt>
                <c:pt idx="985">
                  <c:v>16.267656255711085</c:v>
                </c:pt>
                <c:pt idx="986">
                  <c:v>16.284322921956718</c:v>
                </c:pt>
                <c:pt idx="987">
                  <c:v>16.300989588202349</c:v>
                </c:pt>
                <c:pt idx="988">
                  <c:v>16.317656254447982</c:v>
                </c:pt>
                <c:pt idx="989">
                  <c:v>16.334322920693616</c:v>
                </c:pt>
                <c:pt idx="990">
                  <c:v>16.350989586939249</c:v>
                </c:pt>
                <c:pt idx="991">
                  <c:v>16.367656253184869</c:v>
                </c:pt>
                <c:pt idx="992">
                  <c:v>16.384322919430499</c:v>
                </c:pt>
                <c:pt idx="993">
                  <c:v>16.400989585676133</c:v>
                </c:pt>
                <c:pt idx="994">
                  <c:v>16.417656251921766</c:v>
                </c:pt>
                <c:pt idx="995">
                  <c:v>16.4343229181674</c:v>
                </c:pt>
                <c:pt idx="996">
                  <c:v>16.450989584413033</c:v>
                </c:pt>
                <c:pt idx="997">
                  <c:v>16.467656250658667</c:v>
                </c:pt>
                <c:pt idx="998">
                  <c:v>16.484322916904301</c:v>
                </c:pt>
                <c:pt idx="999">
                  <c:v>16.500989583149916</c:v>
                </c:pt>
                <c:pt idx="1000">
                  <c:v>16.51765624939555</c:v>
                </c:pt>
                <c:pt idx="1001">
                  <c:v>16.534322915641184</c:v>
                </c:pt>
                <c:pt idx="1002">
                  <c:v>16.550989581886817</c:v>
                </c:pt>
                <c:pt idx="1003">
                  <c:v>16.567656248132451</c:v>
                </c:pt>
                <c:pt idx="1004">
                  <c:v>16.584322914378085</c:v>
                </c:pt>
                <c:pt idx="1005">
                  <c:v>16.600989580623715</c:v>
                </c:pt>
                <c:pt idx="1006">
                  <c:v>16.617656246869348</c:v>
                </c:pt>
                <c:pt idx="1007">
                  <c:v>16.634322913114968</c:v>
                </c:pt>
                <c:pt idx="1008">
                  <c:v>16.650989579360601</c:v>
                </c:pt>
                <c:pt idx="1009">
                  <c:v>16.667656245606167</c:v>
                </c:pt>
                <c:pt idx="1010">
                  <c:v>16.684322911851833</c:v>
                </c:pt>
                <c:pt idx="1011">
                  <c:v>16.700989578097499</c:v>
                </c:pt>
                <c:pt idx="1012">
                  <c:v>16.717656244343001</c:v>
                </c:pt>
                <c:pt idx="1013">
                  <c:v>16.734322910588666</c:v>
                </c:pt>
                <c:pt idx="1014">
                  <c:v>16.750989576834332</c:v>
                </c:pt>
                <c:pt idx="1015">
                  <c:v>16.767656243080001</c:v>
                </c:pt>
                <c:pt idx="1016">
                  <c:v>16.784322909325667</c:v>
                </c:pt>
                <c:pt idx="1017">
                  <c:v>16.800989575571165</c:v>
                </c:pt>
                <c:pt idx="1018">
                  <c:v>16.817656241816834</c:v>
                </c:pt>
                <c:pt idx="1019">
                  <c:v>16.8343229080625</c:v>
                </c:pt>
                <c:pt idx="1020">
                  <c:v>16.850989574308166</c:v>
                </c:pt>
                <c:pt idx="1021">
                  <c:v>16.867656240553668</c:v>
                </c:pt>
                <c:pt idx="1022">
                  <c:v>16.884322906799333</c:v>
                </c:pt>
                <c:pt idx="1023">
                  <c:v>16.900989573044999</c:v>
                </c:pt>
                <c:pt idx="1024">
                  <c:v>16.917656239290668</c:v>
                </c:pt>
                <c:pt idx="1025">
                  <c:v>16.934322905536334</c:v>
                </c:pt>
                <c:pt idx="1026">
                  <c:v>16.950989571781832</c:v>
                </c:pt>
                <c:pt idx="1027">
                  <c:v>16.967656238027498</c:v>
                </c:pt>
                <c:pt idx="1028">
                  <c:v>16.984322904273167</c:v>
                </c:pt>
                <c:pt idx="1029">
                  <c:v>17.000989570518833</c:v>
                </c:pt>
                <c:pt idx="1030">
                  <c:v>17.017656236764498</c:v>
                </c:pt>
                <c:pt idx="1031">
                  <c:v>17.034322903010001</c:v>
                </c:pt>
                <c:pt idx="1032">
                  <c:v>17.050989569255666</c:v>
                </c:pt>
                <c:pt idx="1033">
                  <c:v>17.067656235501332</c:v>
                </c:pt>
                <c:pt idx="1034">
                  <c:v>17.084322901747001</c:v>
                </c:pt>
                <c:pt idx="1035">
                  <c:v>17.100989567992499</c:v>
                </c:pt>
                <c:pt idx="1036">
                  <c:v>17.117656234238165</c:v>
                </c:pt>
                <c:pt idx="1037">
                  <c:v>17.134322900483834</c:v>
                </c:pt>
                <c:pt idx="1038">
                  <c:v>17.1509895667295</c:v>
                </c:pt>
                <c:pt idx="1039">
                  <c:v>17.167656232975165</c:v>
                </c:pt>
                <c:pt idx="1040">
                  <c:v>17.184322899220668</c:v>
                </c:pt>
                <c:pt idx="1041">
                  <c:v>17.200989565466333</c:v>
                </c:pt>
                <c:pt idx="1042">
                  <c:v>17.217656231711999</c:v>
                </c:pt>
                <c:pt idx="1043">
                  <c:v>17.234322897957668</c:v>
                </c:pt>
                <c:pt idx="1044">
                  <c:v>17.250989564203334</c:v>
                </c:pt>
                <c:pt idx="1045">
                  <c:v>17.267656230448832</c:v>
                </c:pt>
                <c:pt idx="1046">
                  <c:v>17.284322896694501</c:v>
                </c:pt>
                <c:pt idx="1047">
                  <c:v>17.300989562940167</c:v>
                </c:pt>
                <c:pt idx="1048">
                  <c:v>17.317656229185832</c:v>
                </c:pt>
                <c:pt idx="1049">
                  <c:v>17.334322895431502</c:v>
                </c:pt>
                <c:pt idx="1050">
                  <c:v>17.350989561677</c:v>
                </c:pt>
                <c:pt idx="1051">
                  <c:v>17.367656227922666</c:v>
                </c:pt>
                <c:pt idx="1052">
                  <c:v>17.384322894168335</c:v>
                </c:pt>
                <c:pt idx="1053">
                  <c:v>17.400989560414001</c:v>
                </c:pt>
                <c:pt idx="1054">
                  <c:v>17.417656226659503</c:v>
                </c:pt>
                <c:pt idx="1055">
                  <c:v>17.434322892905168</c:v>
                </c:pt>
                <c:pt idx="1056">
                  <c:v>17.450989559150834</c:v>
                </c:pt>
                <c:pt idx="1057">
                  <c:v>17.467656225396503</c:v>
                </c:pt>
                <c:pt idx="1058">
                  <c:v>17.484322891642169</c:v>
                </c:pt>
                <c:pt idx="1059">
                  <c:v>17.500989557887667</c:v>
                </c:pt>
                <c:pt idx="1060">
                  <c:v>17.517656224133336</c:v>
                </c:pt>
                <c:pt idx="1061">
                  <c:v>17.534322890378998</c:v>
                </c:pt>
                <c:pt idx="1062">
                  <c:v>17.550989556624664</c:v>
                </c:pt>
                <c:pt idx="1063">
                  <c:v>17.567656222870333</c:v>
                </c:pt>
                <c:pt idx="1064">
                  <c:v>17.584322889115832</c:v>
                </c:pt>
                <c:pt idx="1065">
                  <c:v>17.600989555361497</c:v>
                </c:pt>
                <c:pt idx="1066">
                  <c:v>17.617656221607167</c:v>
                </c:pt>
                <c:pt idx="1067">
                  <c:v>17.634322887852832</c:v>
                </c:pt>
                <c:pt idx="1068">
                  <c:v>17.650989554098331</c:v>
                </c:pt>
                <c:pt idx="1069">
                  <c:v>17.667656220344</c:v>
                </c:pt>
                <c:pt idx="1070">
                  <c:v>17.684322886589666</c:v>
                </c:pt>
                <c:pt idx="1071">
                  <c:v>17.700989552835331</c:v>
                </c:pt>
                <c:pt idx="1072">
                  <c:v>17.717656219081</c:v>
                </c:pt>
                <c:pt idx="1073">
                  <c:v>17.734322885326499</c:v>
                </c:pt>
                <c:pt idx="1074">
                  <c:v>17.750989551572168</c:v>
                </c:pt>
                <c:pt idx="1075">
                  <c:v>17.767656217817834</c:v>
                </c:pt>
                <c:pt idx="1076">
                  <c:v>17.784322884063499</c:v>
                </c:pt>
                <c:pt idx="1077">
                  <c:v>17.800989550309168</c:v>
                </c:pt>
                <c:pt idx="1078">
                  <c:v>17.817656216554667</c:v>
                </c:pt>
                <c:pt idx="1079">
                  <c:v>17.834322882800333</c:v>
                </c:pt>
                <c:pt idx="1080">
                  <c:v>17.850989549046002</c:v>
                </c:pt>
                <c:pt idx="1081">
                  <c:v>17.867656215291667</c:v>
                </c:pt>
                <c:pt idx="1082">
                  <c:v>17.884322881537166</c:v>
                </c:pt>
                <c:pt idx="1083">
                  <c:v>17.900989547782835</c:v>
                </c:pt>
                <c:pt idx="1084">
                  <c:v>17.917656214028501</c:v>
                </c:pt>
                <c:pt idx="1085">
                  <c:v>17.934322880274166</c:v>
                </c:pt>
                <c:pt idx="1086">
                  <c:v>17.950989546519835</c:v>
                </c:pt>
                <c:pt idx="1087">
                  <c:v>17.967656212765334</c:v>
                </c:pt>
                <c:pt idx="1088">
                  <c:v>17.984322879011</c:v>
                </c:pt>
                <c:pt idx="1089">
                  <c:v>18.000989545256669</c:v>
                </c:pt>
                <c:pt idx="1090">
                  <c:v>18.017656211502334</c:v>
                </c:pt>
                <c:pt idx="1091">
                  <c:v>18.034322877748</c:v>
                </c:pt>
                <c:pt idx="1092">
                  <c:v>18.050989543993502</c:v>
                </c:pt>
                <c:pt idx="1093">
                  <c:v>18.067656210239168</c:v>
                </c:pt>
                <c:pt idx="1094">
                  <c:v>18.08432287648483</c:v>
                </c:pt>
                <c:pt idx="1095">
                  <c:v>18.100989542730499</c:v>
                </c:pt>
                <c:pt idx="1096">
                  <c:v>18.117656208976165</c:v>
                </c:pt>
                <c:pt idx="1097">
                  <c:v>18.134322875221667</c:v>
                </c:pt>
                <c:pt idx="1098">
                  <c:v>18.150989541467332</c:v>
                </c:pt>
                <c:pt idx="1099">
                  <c:v>18.167656207712998</c:v>
                </c:pt>
                <c:pt idx="1100">
                  <c:v>18.184322873958667</c:v>
                </c:pt>
                <c:pt idx="1101">
                  <c:v>18.200989540204166</c:v>
                </c:pt>
                <c:pt idx="1102">
                  <c:v>18.217656206449831</c:v>
                </c:pt>
                <c:pt idx="1103">
                  <c:v>18.2343228726955</c:v>
                </c:pt>
                <c:pt idx="1104">
                  <c:v>18.250989538941166</c:v>
                </c:pt>
                <c:pt idx="1105">
                  <c:v>18.267656205186832</c:v>
                </c:pt>
                <c:pt idx="1106">
                  <c:v>18.284322871432334</c:v>
                </c:pt>
                <c:pt idx="1107">
                  <c:v>18.300989537677999</c:v>
                </c:pt>
                <c:pt idx="1108">
                  <c:v>18.317656203923665</c:v>
                </c:pt>
                <c:pt idx="1109">
                  <c:v>18.334322870169334</c:v>
                </c:pt>
                <c:pt idx="1110">
                  <c:v>18.350989536415</c:v>
                </c:pt>
                <c:pt idx="1111">
                  <c:v>18.367656202660498</c:v>
                </c:pt>
                <c:pt idx="1112">
                  <c:v>18.384322868906168</c:v>
                </c:pt>
                <c:pt idx="1113">
                  <c:v>18.400989535151833</c:v>
                </c:pt>
                <c:pt idx="1114">
                  <c:v>18.417656201397499</c:v>
                </c:pt>
                <c:pt idx="1115">
                  <c:v>18.434322867643001</c:v>
                </c:pt>
                <c:pt idx="1116">
                  <c:v>18.450989533888666</c:v>
                </c:pt>
                <c:pt idx="1117">
                  <c:v>18.467656200134336</c:v>
                </c:pt>
                <c:pt idx="1118">
                  <c:v>18.484322866380001</c:v>
                </c:pt>
                <c:pt idx="1119">
                  <c:v>18.500989532625667</c:v>
                </c:pt>
                <c:pt idx="1120">
                  <c:v>18.517656198871169</c:v>
                </c:pt>
                <c:pt idx="1121">
                  <c:v>18.534322865116835</c:v>
                </c:pt>
                <c:pt idx="1122">
                  <c:v>18.5509895313625</c:v>
                </c:pt>
                <c:pt idx="1123">
                  <c:v>18.567656197608169</c:v>
                </c:pt>
                <c:pt idx="1124">
                  <c:v>18.584322863853835</c:v>
                </c:pt>
                <c:pt idx="1125">
                  <c:v>18.600989530099334</c:v>
                </c:pt>
                <c:pt idx="1126">
                  <c:v>18.617656196345003</c:v>
                </c:pt>
                <c:pt idx="1127">
                  <c:v>18.634322862590668</c:v>
                </c:pt>
                <c:pt idx="1128">
                  <c:v>18.65098952883633</c:v>
                </c:pt>
                <c:pt idx="1129">
                  <c:v>18.667656195081999</c:v>
                </c:pt>
                <c:pt idx="1130">
                  <c:v>18.684322861327498</c:v>
                </c:pt>
                <c:pt idx="1131">
                  <c:v>18.700989527573164</c:v>
                </c:pt>
                <c:pt idx="1132">
                  <c:v>18.717656193818833</c:v>
                </c:pt>
                <c:pt idx="1133">
                  <c:v>18.734322860064498</c:v>
                </c:pt>
                <c:pt idx="1134">
                  <c:v>18.750989526309997</c:v>
                </c:pt>
                <c:pt idx="1135">
                  <c:v>18.767656192555666</c:v>
                </c:pt>
                <c:pt idx="1136">
                  <c:v>18.784322858801332</c:v>
                </c:pt>
                <c:pt idx="1137">
                  <c:v>18.800989525047001</c:v>
                </c:pt>
                <c:pt idx="1138">
                  <c:v>18.817656191292667</c:v>
                </c:pt>
                <c:pt idx="1139">
                  <c:v>18.834322857538165</c:v>
                </c:pt>
                <c:pt idx="1140">
                  <c:v>18.850989523783834</c:v>
                </c:pt>
                <c:pt idx="1141">
                  <c:v>18.8676561900295</c:v>
                </c:pt>
                <c:pt idx="1142">
                  <c:v>18.884322856275165</c:v>
                </c:pt>
                <c:pt idx="1143">
                  <c:v>18.900989522520835</c:v>
                </c:pt>
                <c:pt idx="1144">
                  <c:v>18.917656188766333</c:v>
                </c:pt>
                <c:pt idx="1145">
                  <c:v>18.934322855011999</c:v>
                </c:pt>
                <c:pt idx="1146">
                  <c:v>18.950989521257668</c:v>
                </c:pt>
                <c:pt idx="1147">
                  <c:v>18.967656187503334</c:v>
                </c:pt>
                <c:pt idx="1148">
                  <c:v>18.984322853748832</c:v>
                </c:pt>
                <c:pt idx="1149">
                  <c:v>19.000989519994501</c:v>
                </c:pt>
                <c:pt idx="1150">
                  <c:v>19.017656186240167</c:v>
                </c:pt>
                <c:pt idx="1151">
                  <c:v>19.034322852485833</c:v>
                </c:pt>
                <c:pt idx="1152">
                  <c:v>19.050989518731502</c:v>
                </c:pt>
                <c:pt idx="1153">
                  <c:v>19.067656184977</c:v>
                </c:pt>
                <c:pt idx="1154">
                  <c:v>19.084322851222666</c:v>
                </c:pt>
                <c:pt idx="1155">
                  <c:v>19.100989517468335</c:v>
                </c:pt>
                <c:pt idx="1156">
                  <c:v>19.117656183714001</c:v>
                </c:pt>
                <c:pt idx="1157">
                  <c:v>19.134322849959666</c:v>
                </c:pt>
                <c:pt idx="1158">
                  <c:v>19.150989516205168</c:v>
                </c:pt>
                <c:pt idx="1159">
                  <c:v>19.167656182450834</c:v>
                </c:pt>
                <c:pt idx="1160">
                  <c:v>19.184322848696503</c:v>
                </c:pt>
                <c:pt idx="1161">
                  <c:v>19.200989514942169</c:v>
                </c:pt>
                <c:pt idx="1162">
                  <c:v>19.217656181187667</c:v>
                </c:pt>
                <c:pt idx="1163">
                  <c:v>19.234322847433337</c:v>
                </c:pt>
                <c:pt idx="1164">
                  <c:v>19.250989513678999</c:v>
                </c:pt>
                <c:pt idx="1165">
                  <c:v>19.267656179924664</c:v>
                </c:pt>
                <c:pt idx="1166">
                  <c:v>19.284322846170333</c:v>
                </c:pt>
                <c:pt idx="1167">
                  <c:v>19.300989512415832</c:v>
                </c:pt>
                <c:pt idx="1168">
                  <c:v>19.317656178661498</c:v>
                </c:pt>
                <c:pt idx="1169">
                  <c:v>19.334322844907167</c:v>
                </c:pt>
                <c:pt idx="1170">
                  <c:v>19.350989511152832</c:v>
                </c:pt>
                <c:pt idx="1171">
                  <c:v>19.367656177398498</c:v>
                </c:pt>
                <c:pt idx="1172">
                  <c:v>19.384322843644</c:v>
                </c:pt>
                <c:pt idx="1173">
                  <c:v>19.400989509889666</c:v>
                </c:pt>
                <c:pt idx="1174">
                  <c:v>19.417656176135331</c:v>
                </c:pt>
                <c:pt idx="1175">
                  <c:v>19.434322842381</c:v>
                </c:pt>
                <c:pt idx="1176">
                  <c:v>19.450989508626666</c:v>
                </c:pt>
                <c:pt idx="1177">
                  <c:v>19.467656174872165</c:v>
                </c:pt>
                <c:pt idx="1178">
                  <c:v>19.484322841117834</c:v>
                </c:pt>
                <c:pt idx="1179">
                  <c:v>19.500989507363499</c:v>
                </c:pt>
                <c:pt idx="1180">
                  <c:v>19.517656173609168</c:v>
                </c:pt>
                <c:pt idx="1181">
                  <c:v>19.534322839854667</c:v>
                </c:pt>
                <c:pt idx="1182">
                  <c:v>19.550989506100333</c:v>
                </c:pt>
                <c:pt idx="1183">
                  <c:v>19.567656172346002</c:v>
                </c:pt>
                <c:pt idx="1184">
                  <c:v>19.584322838591667</c:v>
                </c:pt>
                <c:pt idx="1185">
                  <c:v>19.600989504837333</c:v>
                </c:pt>
                <c:pt idx="1186">
                  <c:v>19.617656171082835</c:v>
                </c:pt>
                <c:pt idx="1187">
                  <c:v>19.634322837328501</c:v>
                </c:pt>
                <c:pt idx="1188">
                  <c:v>19.650989503574166</c:v>
                </c:pt>
                <c:pt idx="1189">
                  <c:v>19.667656169819836</c:v>
                </c:pt>
                <c:pt idx="1190">
                  <c:v>19.684322836065501</c:v>
                </c:pt>
                <c:pt idx="1191">
                  <c:v>19.700989502311</c:v>
                </c:pt>
                <c:pt idx="1192">
                  <c:v>19.717656168556669</c:v>
                </c:pt>
                <c:pt idx="1193">
                  <c:v>19.734322834802335</c:v>
                </c:pt>
                <c:pt idx="1194">
                  <c:v>19.750989501048</c:v>
                </c:pt>
                <c:pt idx="1195">
                  <c:v>19.767656167293502</c:v>
                </c:pt>
                <c:pt idx="1196">
                  <c:v>19.784322833539168</c:v>
                </c:pt>
                <c:pt idx="1197">
                  <c:v>19.80098949978483</c:v>
                </c:pt>
                <c:pt idx="1198">
                  <c:v>19.817656166030499</c:v>
                </c:pt>
                <c:pt idx="1199">
                  <c:v>19.834322832276165</c:v>
                </c:pt>
                <c:pt idx="1200">
                  <c:v>19.850989498521667</c:v>
                </c:pt>
                <c:pt idx="1201">
                  <c:v>19.867656164767332</c:v>
                </c:pt>
                <c:pt idx="1202">
                  <c:v>19.884322831012998</c:v>
                </c:pt>
                <c:pt idx="1203">
                  <c:v>19.900989497258667</c:v>
                </c:pt>
                <c:pt idx="1204">
                  <c:v>19.917656163504333</c:v>
                </c:pt>
                <c:pt idx="1205">
                  <c:v>19.934322829749831</c:v>
                </c:pt>
                <c:pt idx="1206">
                  <c:v>19.950989495995501</c:v>
                </c:pt>
                <c:pt idx="1207">
                  <c:v>19.967656162241166</c:v>
                </c:pt>
                <c:pt idx="1208">
                  <c:v>19.984322828486832</c:v>
                </c:pt>
                <c:pt idx="1209">
                  <c:v>20.000989494732501</c:v>
                </c:pt>
                <c:pt idx="1210">
                  <c:v>20.017656160977999</c:v>
                </c:pt>
                <c:pt idx="1211">
                  <c:v>20.034322827223665</c:v>
                </c:pt>
                <c:pt idx="1212">
                  <c:v>20.050989493469334</c:v>
                </c:pt>
                <c:pt idx="1213">
                  <c:v>20.067656159715</c:v>
                </c:pt>
                <c:pt idx="1214">
                  <c:v>20.084322825960498</c:v>
                </c:pt>
                <c:pt idx="1215">
                  <c:v>20.100989492206168</c:v>
                </c:pt>
                <c:pt idx="1216">
                  <c:v>20.117656158451833</c:v>
                </c:pt>
                <c:pt idx="1217">
                  <c:v>20.134322824697499</c:v>
                </c:pt>
                <c:pt idx="1218">
                  <c:v>20.150989490943168</c:v>
                </c:pt>
                <c:pt idx="1219">
                  <c:v>20.167656157188667</c:v>
                </c:pt>
                <c:pt idx="1220">
                  <c:v>20.184322823434332</c:v>
                </c:pt>
                <c:pt idx="1221">
                  <c:v>20.200989489680001</c:v>
                </c:pt>
                <c:pt idx="1222">
                  <c:v>20.217656155925667</c:v>
                </c:pt>
                <c:pt idx="1223">
                  <c:v>20.234322822171336</c:v>
                </c:pt>
                <c:pt idx="1224">
                  <c:v>20.250989488416835</c:v>
                </c:pt>
                <c:pt idx="1225">
                  <c:v>20.2676561546625</c:v>
                </c:pt>
                <c:pt idx="1226">
                  <c:v>20.284322820908169</c:v>
                </c:pt>
                <c:pt idx="1227">
                  <c:v>20.300989487153835</c:v>
                </c:pt>
                <c:pt idx="1228">
                  <c:v>20.317656153399334</c:v>
                </c:pt>
                <c:pt idx="1229">
                  <c:v>20.334322819645003</c:v>
                </c:pt>
                <c:pt idx="1230">
                  <c:v>20.350989485890668</c:v>
                </c:pt>
                <c:pt idx="1231">
                  <c:v>20.36765615213633</c:v>
                </c:pt>
                <c:pt idx="1232">
                  <c:v>20.384322818382</c:v>
                </c:pt>
                <c:pt idx="1233">
                  <c:v>20.400989484627498</c:v>
                </c:pt>
                <c:pt idx="1234">
                  <c:v>20.417656150873164</c:v>
                </c:pt>
                <c:pt idx="1235">
                  <c:v>20.434322817118833</c:v>
                </c:pt>
                <c:pt idx="1236">
                  <c:v>20.450989483364499</c:v>
                </c:pt>
                <c:pt idx="1237">
                  <c:v>20.467656149610164</c:v>
                </c:pt>
                <c:pt idx="1238">
                  <c:v>20.484322815855666</c:v>
                </c:pt>
                <c:pt idx="1239">
                  <c:v>20.500989482101332</c:v>
                </c:pt>
                <c:pt idx="1240">
                  <c:v>20.517656148346997</c:v>
                </c:pt>
                <c:pt idx="1241">
                  <c:v>20.534322814592667</c:v>
                </c:pt>
                <c:pt idx="1242">
                  <c:v>20.550989480838332</c:v>
                </c:pt>
                <c:pt idx="1243">
                  <c:v>20.567656147083834</c:v>
                </c:pt>
                <c:pt idx="1244">
                  <c:v>20.5843228133295</c:v>
                </c:pt>
                <c:pt idx="1245">
                  <c:v>20.600989479575166</c:v>
                </c:pt>
                <c:pt idx="1246">
                  <c:v>20.617656145820835</c:v>
                </c:pt>
                <c:pt idx="1247">
                  <c:v>20.634322812066333</c:v>
                </c:pt>
                <c:pt idx="1248">
                  <c:v>20.650989478311999</c:v>
                </c:pt>
                <c:pt idx="1249">
                  <c:v>20.667656144557668</c:v>
                </c:pt>
                <c:pt idx="1250">
                  <c:v>20.684322810803334</c:v>
                </c:pt>
                <c:pt idx="1251">
                  <c:v>20.700989477048999</c:v>
                </c:pt>
                <c:pt idx="1252">
                  <c:v>20.717656143294501</c:v>
                </c:pt>
                <c:pt idx="1253">
                  <c:v>20.734322809540167</c:v>
                </c:pt>
                <c:pt idx="1254">
                  <c:v>20.750989475785833</c:v>
                </c:pt>
                <c:pt idx="1255">
                  <c:v>20.767656142031502</c:v>
                </c:pt>
                <c:pt idx="1256">
                  <c:v>20.784322808277167</c:v>
                </c:pt>
                <c:pt idx="1257">
                  <c:v>20.800989474522666</c:v>
                </c:pt>
                <c:pt idx="1258">
                  <c:v>20.817656140768335</c:v>
                </c:pt>
                <c:pt idx="1259">
                  <c:v>20.834322807014001</c:v>
                </c:pt>
                <c:pt idx="1260">
                  <c:v>20.850989473259666</c:v>
                </c:pt>
                <c:pt idx="1261">
                  <c:v>20.867656139505169</c:v>
                </c:pt>
                <c:pt idx="1262">
                  <c:v>20.884322805750834</c:v>
                </c:pt>
                <c:pt idx="1263">
                  <c:v>20.900989471996503</c:v>
                </c:pt>
                <c:pt idx="1264">
                  <c:v>20.917656138242169</c:v>
                </c:pt>
                <c:pt idx="1265">
                  <c:v>20.934322804487831</c:v>
                </c:pt>
                <c:pt idx="1266">
                  <c:v>20.950989470733337</c:v>
                </c:pt>
                <c:pt idx="1267">
                  <c:v>20.967656136978999</c:v>
                </c:pt>
                <c:pt idx="1268">
                  <c:v>20.984322803224664</c:v>
                </c:pt>
                <c:pt idx="1269">
                  <c:v>21.000989469470333</c:v>
                </c:pt>
                <c:pt idx="1270">
                  <c:v>21.017656135715999</c:v>
                </c:pt>
                <c:pt idx="1271">
                  <c:v>21.034322801961498</c:v>
                </c:pt>
                <c:pt idx="1272">
                  <c:v>21.050989468207167</c:v>
                </c:pt>
                <c:pt idx="1273">
                  <c:v>21.067656134452832</c:v>
                </c:pt>
                <c:pt idx="1274">
                  <c:v>21.084322800698498</c:v>
                </c:pt>
                <c:pt idx="1275">
                  <c:v>21.100989466944</c:v>
                </c:pt>
                <c:pt idx="1276">
                  <c:v>21.117656133189666</c:v>
                </c:pt>
                <c:pt idx="1277">
                  <c:v>21.134322799435331</c:v>
                </c:pt>
                <c:pt idx="1278">
                  <c:v>21.150989465681</c:v>
                </c:pt>
                <c:pt idx="1279">
                  <c:v>21.167656131926666</c:v>
                </c:pt>
                <c:pt idx="1280">
                  <c:v>21.184322798172165</c:v>
                </c:pt>
                <c:pt idx="1281">
                  <c:v>21.200989464417834</c:v>
                </c:pt>
                <c:pt idx="1282">
                  <c:v>21.217656130663499</c:v>
                </c:pt>
                <c:pt idx="1283">
                  <c:v>21.234322796909165</c:v>
                </c:pt>
                <c:pt idx="1284">
                  <c:v>21.250989463154834</c:v>
                </c:pt>
                <c:pt idx="1285">
                  <c:v>21.267656129400333</c:v>
                </c:pt>
                <c:pt idx="1286">
                  <c:v>21.284322795646002</c:v>
                </c:pt>
                <c:pt idx="1287">
                  <c:v>21.300989461891668</c:v>
                </c:pt>
                <c:pt idx="1288">
                  <c:v>21.317656128137333</c:v>
                </c:pt>
                <c:pt idx="1289">
                  <c:v>21.334322794383002</c:v>
                </c:pt>
                <c:pt idx="1290">
                  <c:v>21.350989460628501</c:v>
                </c:pt>
                <c:pt idx="1291">
                  <c:v>21.367656126874166</c:v>
                </c:pt>
                <c:pt idx="1292">
                  <c:v>21.384322793119836</c:v>
                </c:pt>
                <c:pt idx="1293">
                  <c:v>21.400989459365501</c:v>
                </c:pt>
                <c:pt idx="1294">
                  <c:v>21.417656125611</c:v>
                </c:pt>
                <c:pt idx="1295">
                  <c:v>21.434322791856669</c:v>
                </c:pt>
                <c:pt idx="1296">
                  <c:v>21.450989458102335</c:v>
                </c:pt>
                <c:pt idx="1297">
                  <c:v>21.467656124348</c:v>
                </c:pt>
                <c:pt idx="1298">
                  <c:v>21.484322790593669</c:v>
                </c:pt>
                <c:pt idx="1299">
                  <c:v>21.500989456839168</c:v>
                </c:pt>
                <c:pt idx="1300">
                  <c:v>21.51765612308483</c:v>
                </c:pt>
                <c:pt idx="1301">
                  <c:v>21.534322789330499</c:v>
                </c:pt>
                <c:pt idx="1302">
                  <c:v>21.550989455576165</c:v>
                </c:pt>
                <c:pt idx="1303">
                  <c:v>21.56765612182183</c:v>
                </c:pt>
                <c:pt idx="1304">
                  <c:v>21.584322788067333</c:v>
                </c:pt>
                <c:pt idx="1305">
                  <c:v>21.600989454312998</c:v>
                </c:pt>
                <c:pt idx="1306">
                  <c:v>21.617656120558667</c:v>
                </c:pt>
                <c:pt idx="1307">
                  <c:v>21.634322786804333</c:v>
                </c:pt>
                <c:pt idx="1308">
                  <c:v>21.650989453049831</c:v>
                </c:pt>
                <c:pt idx="1309">
                  <c:v>21.667656119295501</c:v>
                </c:pt>
                <c:pt idx="1310">
                  <c:v>21.684322785541166</c:v>
                </c:pt>
                <c:pt idx="1311">
                  <c:v>21.700989451786832</c:v>
                </c:pt>
                <c:pt idx="1312">
                  <c:v>21.717656118032501</c:v>
                </c:pt>
                <c:pt idx="1313">
                  <c:v>21.734322784278</c:v>
                </c:pt>
                <c:pt idx="1314">
                  <c:v>21.750989450523665</c:v>
                </c:pt>
                <c:pt idx="1315">
                  <c:v>21.767656116769334</c:v>
                </c:pt>
                <c:pt idx="1316">
                  <c:v>21.784322783015</c:v>
                </c:pt>
                <c:pt idx="1317">
                  <c:v>21.800989449260666</c:v>
                </c:pt>
                <c:pt idx="1318">
                  <c:v>21.817656115506168</c:v>
                </c:pt>
                <c:pt idx="1319">
                  <c:v>21.834322781751833</c:v>
                </c:pt>
                <c:pt idx="1320">
                  <c:v>21.850989447997499</c:v>
                </c:pt>
                <c:pt idx="1321">
                  <c:v>21.867656114243168</c:v>
                </c:pt>
                <c:pt idx="1322">
                  <c:v>21.884322780488834</c:v>
                </c:pt>
                <c:pt idx="1323">
                  <c:v>21.900989446734332</c:v>
                </c:pt>
                <c:pt idx="1324">
                  <c:v>21.917656112980001</c:v>
                </c:pt>
                <c:pt idx="1325">
                  <c:v>21.934322779225667</c:v>
                </c:pt>
                <c:pt idx="1326">
                  <c:v>21.950989445471336</c:v>
                </c:pt>
                <c:pt idx="1327">
                  <c:v>21.967656111716835</c:v>
                </c:pt>
                <c:pt idx="1328">
                  <c:v>21.9843227779625</c:v>
                </c:pt>
                <c:pt idx="1329">
                  <c:v>22.000989444208169</c:v>
                </c:pt>
                <c:pt idx="1330">
                  <c:v>22.017656110453835</c:v>
                </c:pt>
                <c:pt idx="1331">
                  <c:v>22.034322776699501</c:v>
                </c:pt>
                <c:pt idx="1332">
                  <c:v>22.050989442945003</c:v>
                </c:pt>
                <c:pt idx="1333">
                  <c:v>22.067656109190668</c:v>
                </c:pt>
                <c:pt idx="1334">
                  <c:v>22.08432277543633</c:v>
                </c:pt>
                <c:pt idx="1335">
                  <c:v>22.100989441682</c:v>
                </c:pt>
                <c:pt idx="1336">
                  <c:v>22.117656107927665</c:v>
                </c:pt>
                <c:pt idx="1337">
                  <c:v>22.134322774173164</c:v>
                </c:pt>
                <c:pt idx="1338">
                  <c:v>22.150989440418833</c:v>
                </c:pt>
                <c:pt idx="1339">
                  <c:v>22.167656106664499</c:v>
                </c:pt>
                <c:pt idx="1340">
                  <c:v>22.184322772910164</c:v>
                </c:pt>
                <c:pt idx="1341">
                  <c:v>22.200989439155666</c:v>
                </c:pt>
                <c:pt idx="1342">
                  <c:v>22.217656105401332</c:v>
                </c:pt>
                <c:pt idx="1343">
                  <c:v>22.234322771646998</c:v>
                </c:pt>
                <c:pt idx="1344">
                  <c:v>22.250989437892667</c:v>
                </c:pt>
                <c:pt idx="1345">
                  <c:v>22.267656104138332</c:v>
                </c:pt>
                <c:pt idx="1346">
                  <c:v>22.284322770383834</c:v>
                </c:pt>
                <c:pt idx="1347">
                  <c:v>22.3009894366295</c:v>
                </c:pt>
                <c:pt idx="1348">
                  <c:v>22.317656102875166</c:v>
                </c:pt>
                <c:pt idx="1349">
                  <c:v>22.334322769120835</c:v>
                </c:pt>
                <c:pt idx="1350">
                  <c:v>22.3509894353665</c:v>
                </c:pt>
                <c:pt idx="1351">
                  <c:v>22.367656101611999</c:v>
                </c:pt>
                <c:pt idx="1352">
                  <c:v>22.384322767857668</c:v>
                </c:pt>
                <c:pt idx="1353">
                  <c:v>22.400989434103334</c:v>
                </c:pt>
                <c:pt idx="1354">
                  <c:v>22.417656100348999</c:v>
                </c:pt>
                <c:pt idx="1355">
                  <c:v>22.434322766594502</c:v>
                </c:pt>
                <c:pt idx="1356">
                  <c:v>22.450989432840167</c:v>
                </c:pt>
                <c:pt idx="1357">
                  <c:v>22.467656099085833</c:v>
                </c:pt>
                <c:pt idx="1358">
                  <c:v>22.484322765331502</c:v>
                </c:pt>
                <c:pt idx="1359">
                  <c:v>22.500989431577167</c:v>
                </c:pt>
                <c:pt idx="1360">
                  <c:v>22.517656097822666</c:v>
                </c:pt>
                <c:pt idx="1361">
                  <c:v>22.534322764068335</c:v>
                </c:pt>
                <c:pt idx="1362">
                  <c:v>22.550989430314001</c:v>
                </c:pt>
                <c:pt idx="1363">
                  <c:v>22.567656096559666</c:v>
                </c:pt>
                <c:pt idx="1364">
                  <c:v>22.584322762805336</c:v>
                </c:pt>
                <c:pt idx="1365">
                  <c:v>22.600989429050834</c:v>
                </c:pt>
                <c:pt idx="1366">
                  <c:v>22.6176560952965</c:v>
                </c:pt>
                <c:pt idx="1367">
                  <c:v>22.634322761542169</c:v>
                </c:pt>
                <c:pt idx="1368">
                  <c:v>22.650989427787831</c:v>
                </c:pt>
                <c:pt idx="1369">
                  <c:v>22.6676560940335</c:v>
                </c:pt>
                <c:pt idx="1370">
                  <c:v>22.684322760278999</c:v>
                </c:pt>
                <c:pt idx="1371">
                  <c:v>22.700989426524664</c:v>
                </c:pt>
                <c:pt idx="1372">
                  <c:v>22.717656092770333</c:v>
                </c:pt>
                <c:pt idx="1373">
                  <c:v>22.734322759015999</c:v>
                </c:pt>
                <c:pt idx="1374">
                  <c:v>22.750989425261498</c:v>
                </c:pt>
                <c:pt idx="1375">
                  <c:v>22.767656091507167</c:v>
                </c:pt>
                <c:pt idx="1376">
                  <c:v>22.784322757752832</c:v>
                </c:pt>
                <c:pt idx="1377">
                  <c:v>22.800989423998498</c:v>
                </c:pt>
                <c:pt idx="1378">
                  <c:v>22.817656090244167</c:v>
                </c:pt>
                <c:pt idx="1379">
                  <c:v>22.834322756489666</c:v>
                </c:pt>
                <c:pt idx="1380">
                  <c:v>22.850989422735331</c:v>
                </c:pt>
                <c:pt idx="1381">
                  <c:v>22.867656088981001</c:v>
                </c:pt>
                <c:pt idx="1382">
                  <c:v>22.884322755226666</c:v>
                </c:pt>
                <c:pt idx="1383">
                  <c:v>22.900989421472332</c:v>
                </c:pt>
                <c:pt idx="1384">
                  <c:v>22.917656087717834</c:v>
                </c:pt>
                <c:pt idx="1385">
                  <c:v>22.9343227539635</c:v>
                </c:pt>
                <c:pt idx="1386">
                  <c:v>22.950989420209165</c:v>
                </c:pt>
                <c:pt idx="1387">
                  <c:v>22.967656086454834</c:v>
                </c:pt>
                <c:pt idx="1388">
                  <c:v>22.984322752700333</c:v>
                </c:pt>
                <c:pt idx="1389">
                  <c:v>23.000989418946002</c:v>
                </c:pt>
                <c:pt idx="1390">
                  <c:v>23.017656085191668</c:v>
                </c:pt>
                <c:pt idx="1391">
                  <c:v>23.034322751437333</c:v>
                </c:pt>
                <c:pt idx="1392">
                  <c:v>23.050989417683002</c:v>
                </c:pt>
                <c:pt idx="1393">
                  <c:v>23.067656083928501</c:v>
                </c:pt>
                <c:pt idx="1394">
                  <c:v>23.084322750174167</c:v>
                </c:pt>
                <c:pt idx="1395">
                  <c:v>23.100989416419836</c:v>
                </c:pt>
                <c:pt idx="1396">
                  <c:v>23.117656082665501</c:v>
                </c:pt>
                <c:pt idx="1397">
                  <c:v>23.134322748911167</c:v>
                </c:pt>
                <c:pt idx="1398">
                  <c:v>23.150989415156669</c:v>
                </c:pt>
                <c:pt idx="1399">
                  <c:v>23.167656081402335</c:v>
                </c:pt>
                <c:pt idx="1400">
                  <c:v>23.184322747648</c:v>
                </c:pt>
                <c:pt idx="1401">
                  <c:v>23.200989413893669</c:v>
                </c:pt>
                <c:pt idx="1402">
                  <c:v>23.217656080139331</c:v>
                </c:pt>
                <c:pt idx="1403">
                  <c:v>23.23432274638483</c:v>
                </c:pt>
                <c:pt idx="1404">
                  <c:v>23.250989412630499</c:v>
                </c:pt>
                <c:pt idx="1405">
                  <c:v>23.267656078876165</c:v>
                </c:pt>
                <c:pt idx="1406">
                  <c:v>23.28432274512183</c:v>
                </c:pt>
                <c:pt idx="1407">
                  <c:v>23.300989411367333</c:v>
                </c:pt>
                <c:pt idx="1408">
                  <c:v>23.317656077612998</c:v>
                </c:pt>
                <c:pt idx="1409">
                  <c:v>23.334322743858667</c:v>
                </c:pt>
                <c:pt idx="1410">
                  <c:v>23.350989410104333</c:v>
                </c:pt>
                <c:pt idx="1411">
                  <c:v>23.367656076349999</c:v>
                </c:pt>
                <c:pt idx="1412">
                  <c:v>23.384322742595501</c:v>
                </c:pt>
                <c:pt idx="1413">
                  <c:v>23.400989408841166</c:v>
                </c:pt>
                <c:pt idx="1414">
                  <c:v>23.417656075086832</c:v>
                </c:pt>
                <c:pt idx="1415">
                  <c:v>23.434322741332501</c:v>
                </c:pt>
                <c:pt idx="1416">
                  <c:v>23.450989407578167</c:v>
                </c:pt>
                <c:pt idx="1417">
                  <c:v>23.467656073823665</c:v>
                </c:pt>
                <c:pt idx="1418">
                  <c:v>23.484322740069334</c:v>
                </c:pt>
                <c:pt idx="1419">
                  <c:v>23.500989406315</c:v>
                </c:pt>
                <c:pt idx="1420">
                  <c:v>23.517656072560666</c:v>
                </c:pt>
                <c:pt idx="1421">
                  <c:v>23.534322738806168</c:v>
                </c:pt>
                <c:pt idx="1422">
                  <c:v>23.550989405051833</c:v>
                </c:pt>
                <c:pt idx="1423">
                  <c:v>23.567656071297499</c:v>
                </c:pt>
                <c:pt idx="1424">
                  <c:v>23.584322737543168</c:v>
                </c:pt>
                <c:pt idx="1425">
                  <c:v>23.600989403788834</c:v>
                </c:pt>
                <c:pt idx="1426">
                  <c:v>23.617656070034332</c:v>
                </c:pt>
                <c:pt idx="1427">
                  <c:v>23.634322736280001</c:v>
                </c:pt>
                <c:pt idx="1428">
                  <c:v>23.650989402525667</c:v>
                </c:pt>
                <c:pt idx="1429">
                  <c:v>23.667656068771333</c:v>
                </c:pt>
                <c:pt idx="1430">
                  <c:v>23.684322735017002</c:v>
                </c:pt>
                <c:pt idx="1431">
                  <c:v>23.7009894012625</c:v>
                </c:pt>
                <c:pt idx="1432">
                  <c:v>23.71765606750817</c:v>
                </c:pt>
                <c:pt idx="1433">
                  <c:v>23.734322733753835</c:v>
                </c:pt>
                <c:pt idx="1434">
                  <c:v>23.750989399999501</c:v>
                </c:pt>
                <c:pt idx="1435">
                  <c:v>23.767656066245003</c:v>
                </c:pt>
                <c:pt idx="1436">
                  <c:v>23.784322732490669</c:v>
                </c:pt>
                <c:pt idx="1437">
                  <c:v>23.800989398736331</c:v>
                </c:pt>
                <c:pt idx="1438">
                  <c:v>23.817656064982</c:v>
                </c:pt>
                <c:pt idx="1439">
                  <c:v>23.834322731227665</c:v>
                </c:pt>
                <c:pt idx="1440">
                  <c:v>23.850989397473164</c:v>
                </c:pt>
                <c:pt idx="1441">
                  <c:v>23.867656063718833</c:v>
                </c:pt>
                <c:pt idx="1442">
                  <c:v>23.884322729964499</c:v>
                </c:pt>
                <c:pt idx="1443">
                  <c:v>23.900989396210164</c:v>
                </c:pt>
                <c:pt idx="1444">
                  <c:v>23.917656062455833</c:v>
                </c:pt>
                <c:pt idx="1445">
                  <c:v>23.934322728701332</c:v>
                </c:pt>
                <c:pt idx="1446">
                  <c:v>23.949539394983667</c:v>
                </c:pt>
                <c:pt idx="1447">
                  <c:v>23.951072728278334</c:v>
                </c:pt>
                <c:pt idx="1448">
                  <c:v>23.953349394887333</c:v>
                </c:pt>
                <c:pt idx="1449">
                  <c:v>23.955529394832336</c:v>
                </c:pt>
                <c:pt idx="1450">
                  <c:v>23.972196061078002</c:v>
                </c:pt>
                <c:pt idx="1451">
                  <c:v>23.988862727323667</c:v>
                </c:pt>
                <c:pt idx="1452">
                  <c:v>24.005529393569169</c:v>
                </c:pt>
                <c:pt idx="1453">
                  <c:v>24.022196059814835</c:v>
                </c:pt>
                <c:pt idx="1454">
                  <c:v>24.038862726060497</c:v>
                </c:pt>
                <c:pt idx="1455">
                  <c:v>24.055529392306166</c:v>
                </c:pt>
                <c:pt idx="1456">
                  <c:v>24.072196058551832</c:v>
                </c:pt>
                <c:pt idx="1457">
                  <c:v>24.08886272479733</c:v>
                </c:pt>
                <c:pt idx="1458">
                  <c:v>24.105529391043</c:v>
                </c:pt>
                <c:pt idx="1459">
                  <c:v>24.122196057288665</c:v>
                </c:pt>
                <c:pt idx="1460">
                  <c:v>24.138862723534331</c:v>
                </c:pt>
                <c:pt idx="1461">
                  <c:v>24.155529389779833</c:v>
                </c:pt>
                <c:pt idx="1462">
                  <c:v>24.172196056025498</c:v>
                </c:pt>
                <c:pt idx="1463">
                  <c:v>24.188862722271164</c:v>
                </c:pt>
                <c:pt idx="1464">
                  <c:v>24.205529388516833</c:v>
                </c:pt>
                <c:pt idx="1465">
                  <c:v>24.222196054762499</c:v>
                </c:pt>
                <c:pt idx="1466">
                  <c:v>24.238862721008001</c:v>
                </c:pt>
                <c:pt idx="1467">
                  <c:v>24.255529387253667</c:v>
                </c:pt>
                <c:pt idx="1468">
                  <c:v>24.272196053499332</c:v>
                </c:pt>
                <c:pt idx="1469">
                  <c:v>24.288862719745001</c:v>
                </c:pt>
                <c:pt idx="1470">
                  <c:v>24.305529385990667</c:v>
                </c:pt>
                <c:pt idx="1471">
                  <c:v>24.322196052236166</c:v>
                </c:pt>
                <c:pt idx="1472">
                  <c:v>24.338862718481835</c:v>
                </c:pt>
                <c:pt idx="1473">
                  <c:v>24.3555293847275</c:v>
                </c:pt>
                <c:pt idx="1474">
                  <c:v>24.372196050973166</c:v>
                </c:pt>
                <c:pt idx="1475">
                  <c:v>24.388862717218668</c:v>
                </c:pt>
                <c:pt idx="1476">
                  <c:v>24.405529383464334</c:v>
                </c:pt>
                <c:pt idx="1477">
                  <c:v>24.422196049709999</c:v>
                </c:pt>
                <c:pt idx="1478">
                  <c:v>24.438862715955668</c:v>
                </c:pt>
                <c:pt idx="1479">
                  <c:v>24.455529382201334</c:v>
                </c:pt>
                <c:pt idx="1480">
                  <c:v>24.472196048446833</c:v>
                </c:pt>
                <c:pt idx="1481">
                  <c:v>24.488862714692502</c:v>
                </c:pt>
                <c:pt idx="1482">
                  <c:v>24.505529380938167</c:v>
                </c:pt>
                <c:pt idx="1483">
                  <c:v>24.512349380765833</c:v>
                </c:pt>
                <c:pt idx="1484">
                  <c:v>24.5145127140445</c:v>
                </c:pt>
                <c:pt idx="1485">
                  <c:v>24.530836046965497</c:v>
                </c:pt>
                <c:pt idx="1486">
                  <c:v>24.5366560468185</c:v>
                </c:pt>
                <c:pt idx="1487">
                  <c:v>24.553322713064166</c:v>
                </c:pt>
                <c:pt idx="1488">
                  <c:v>24.569989379309835</c:v>
                </c:pt>
                <c:pt idx="1489">
                  <c:v>24.571479379272166</c:v>
                </c:pt>
                <c:pt idx="1490">
                  <c:v>24.575319379175166</c:v>
                </c:pt>
                <c:pt idx="1491">
                  <c:v>24.590499378791666</c:v>
                </c:pt>
                <c:pt idx="1492">
                  <c:v>24.607166045037332</c:v>
                </c:pt>
                <c:pt idx="1493">
                  <c:v>24.623832711282834</c:v>
                </c:pt>
                <c:pt idx="1494">
                  <c:v>24.640499377528499</c:v>
                </c:pt>
                <c:pt idx="1495">
                  <c:v>24.644602710758168</c:v>
                </c:pt>
                <c:pt idx="1496">
                  <c:v>24.652766043885332</c:v>
                </c:pt>
                <c:pt idx="1497">
                  <c:v>24.653639377196665</c:v>
                </c:pt>
                <c:pt idx="1498">
                  <c:v>24.654292710513502</c:v>
                </c:pt>
                <c:pt idx="1499">
                  <c:v>24.656086043801501</c:v>
                </c:pt>
                <c:pt idx="1500">
                  <c:v>24.659439377049999</c:v>
                </c:pt>
                <c:pt idx="1501">
                  <c:v>24.660292710361833</c:v>
                </c:pt>
                <c:pt idx="1502">
                  <c:v>24.676959376607499</c:v>
                </c:pt>
                <c:pt idx="1503">
                  <c:v>24.693626042853168</c:v>
                </c:pt>
                <c:pt idx="1504">
                  <c:v>24.710292709098667</c:v>
                </c:pt>
                <c:pt idx="1505">
                  <c:v>24.726959375344332</c:v>
                </c:pt>
                <c:pt idx="1506">
                  <c:v>24.743626041590002</c:v>
                </c:pt>
                <c:pt idx="1507">
                  <c:v>24.7457593748695</c:v>
                </c:pt>
                <c:pt idx="1508">
                  <c:v>24.753582708005169</c:v>
                </c:pt>
                <c:pt idx="1509">
                  <c:v>24.756766041258</c:v>
                </c:pt>
                <c:pt idx="1510">
                  <c:v>24.763256041094166</c:v>
                </c:pt>
                <c:pt idx="1511">
                  <c:v>24.767442707655</c:v>
                </c:pt>
                <c:pt idx="1512">
                  <c:v>24.776582707424165</c:v>
                </c:pt>
                <c:pt idx="1513">
                  <c:v>24.780766040651834</c:v>
                </c:pt>
                <c:pt idx="1514">
                  <c:v>24.797432706897332</c:v>
                </c:pt>
                <c:pt idx="1515">
                  <c:v>24.814099373142998</c:v>
                </c:pt>
                <c:pt idx="1516">
                  <c:v>24.830766039388667</c:v>
                </c:pt>
                <c:pt idx="1517">
                  <c:v>24.847432705634333</c:v>
                </c:pt>
                <c:pt idx="1518">
                  <c:v>24.864099371880002</c:v>
                </c:pt>
                <c:pt idx="1519">
                  <c:v>24.8807660381255</c:v>
                </c:pt>
                <c:pt idx="1520">
                  <c:v>24.897432704371166</c:v>
                </c:pt>
                <c:pt idx="1521">
                  <c:v>24.914099370616835</c:v>
                </c:pt>
                <c:pt idx="1522">
                  <c:v>24.921236037103164</c:v>
                </c:pt>
                <c:pt idx="1523">
                  <c:v>24.937902703348833</c:v>
                </c:pt>
                <c:pt idx="1524">
                  <c:v>24.954569369594498</c:v>
                </c:pt>
                <c:pt idx="1525">
                  <c:v>24.971236035840164</c:v>
                </c:pt>
                <c:pt idx="1526">
                  <c:v>24.987902702085666</c:v>
                </c:pt>
                <c:pt idx="1527">
                  <c:v>25.004569368331332</c:v>
                </c:pt>
                <c:pt idx="1528">
                  <c:v>25.021236034577001</c:v>
                </c:pt>
                <c:pt idx="1529">
                  <c:v>25.037902700822666</c:v>
                </c:pt>
                <c:pt idx="1530">
                  <c:v>25.054569367068332</c:v>
                </c:pt>
                <c:pt idx="1531">
                  <c:v>25.071236033313834</c:v>
                </c:pt>
                <c:pt idx="1532">
                  <c:v>25.0879026995595</c:v>
                </c:pt>
                <c:pt idx="1533">
                  <c:v>25.104569365805165</c:v>
                </c:pt>
                <c:pt idx="1534">
                  <c:v>25.121236032050835</c:v>
                </c:pt>
                <c:pt idx="1535">
                  <c:v>25.137902698296333</c:v>
                </c:pt>
                <c:pt idx="1536">
                  <c:v>25.144756031456666</c:v>
                </c:pt>
                <c:pt idx="1537">
                  <c:v>25.161422697702168</c:v>
                </c:pt>
                <c:pt idx="1538">
                  <c:v>25.178089363947834</c:v>
                </c:pt>
                <c:pt idx="1539">
                  <c:v>25.194756030193499</c:v>
                </c:pt>
                <c:pt idx="1540">
                  <c:v>25.211422696439168</c:v>
                </c:pt>
                <c:pt idx="1541">
                  <c:v>25.228089362684834</c:v>
                </c:pt>
                <c:pt idx="1542">
                  <c:v>25.244756028930333</c:v>
                </c:pt>
                <c:pt idx="1543">
                  <c:v>25.261422695176002</c:v>
                </c:pt>
                <c:pt idx="1544">
                  <c:v>25.278089361421667</c:v>
                </c:pt>
                <c:pt idx="1545">
                  <c:v>25.294756027667333</c:v>
                </c:pt>
                <c:pt idx="1546">
                  <c:v>25.311422693913002</c:v>
                </c:pt>
                <c:pt idx="1547">
                  <c:v>25.328089360158501</c:v>
                </c:pt>
                <c:pt idx="1548">
                  <c:v>25.344756026404166</c:v>
                </c:pt>
                <c:pt idx="1549">
                  <c:v>25.361422692649835</c:v>
                </c:pt>
                <c:pt idx="1550">
                  <c:v>25.378089358895501</c:v>
                </c:pt>
                <c:pt idx="1551">
                  <c:v>25.394756025141</c:v>
                </c:pt>
                <c:pt idx="1552">
                  <c:v>25.3968626917545</c:v>
                </c:pt>
                <c:pt idx="1553">
                  <c:v>25.400676024991501</c:v>
                </c:pt>
                <c:pt idx="1554">
                  <c:v>25.417342691237163</c:v>
                </c:pt>
                <c:pt idx="1555">
                  <c:v>25.434009357482832</c:v>
                </c:pt>
                <c:pt idx="1556">
                  <c:v>25.450676023728498</c:v>
                </c:pt>
                <c:pt idx="1557">
                  <c:v>25.455199356947499</c:v>
                </c:pt>
                <c:pt idx="1558">
                  <c:v>25.455976023594499</c:v>
                </c:pt>
                <c:pt idx="1559">
                  <c:v>25.456152690256665</c:v>
                </c:pt>
                <c:pt idx="1560">
                  <c:v>25.456719356909165</c:v>
                </c:pt>
                <c:pt idx="1561">
                  <c:v>25.470186023235499</c:v>
                </c:pt>
                <c:pt idx="1562">
                  <c:v>25.476512689742332</c:v>
                </c:pt>
                <c:pt idx="1563">
                  <c:v>25.482359356261334</c:v>
                </c:pt>
                <c:pt idx="1564">
                  <c:v>25.490356022726001</c:v>
                </c:pt>
                <c:pt idx="1565">
                  <c:v>25.495839355920836</c:v>
                </c:pt>
                <c:pt idx="1566">
                  <c:v>25.499686022490334</c:v>
                </c:pt>
                <c:pt idx="1567">
                  <c:v>25.508172688942668</c:v>
                </c:pt>
                <c:pt idx="1568">
                  <c:v>25.512039355511668</c:v>
                </c:pt>
                <c:pt idx="1569">
                  <c:v>25.528706021757166</c:v>
                </c:pt>
                <c:pt idx="1570">
                  <c:v>25.539866021475333</c:v>
                </c:pt>
                <c:pt idx="1571">
                  <c:v>25.541052688112</c:v>
                </c:pt>
                <c:pt idx="1572">
                  <c:v>25.557719354357669</c:v>
                </c:pt>
                <c:pt idx="1573">
                  <c:v>25.560852687611835</c:v>
                </c:pt>
                <c:pt idx="1574">
                  <c:v>25.5775193538575</c:v>
                </c:pt>
                <c:pt idx="1575">
                  <c:v>25.594186020102999</c:v>
                </c:pt>
                <c:pt idx="1576">
                  <c:v>25.607329353104333</c:v>
                </c:pt>
                <c:pt idx="1577">
                  <c:v>25.610522686357001</c:v>
                </c:pt>
                <c:pt idx="1578">
                  <c:v>25.610689353019499</c:v>
                </c:pt>
                <c:pt idx="1579">
                  <c:v>25.610849353015499</c:v>
                </c:pt>
                <c:pt idx="1580">
                  <c:v>25.611036019677332</c:v>
                </c:pt>
                <c:pt idx="1581">
                  <c:v>25.621196019420665</c:v>
                </c:pt>
                <c:pt idx="1582">
                  <c:v>25.637862685666335</c:v>
                </c:pt>
                <c:pt idx="1583">
                  <c:v>25.654529351912</c:v>
                </c:pt>
                <c:pt idx="1584">
                  <c:v>25.671196018157666</c:v>
                </c:pt>
                <c:pt idx="1585">
                  <c:v>25.687862684403168</c:v>
                </c:pt>
                <c:pt idx="1586">
                  <c:v>25.691222684318333</c:v>
                </c:pt>
                <c:pt idx="1587">
                  <c:v>25.692049350964165</c:v>
                </c:pt>
                <c:pt idx="1588">
                  <c:v>25.696346017522334</c:v>
                </c:pt>
                <c:pt idx="1589">
                  <c:v>25.697866017483832</c:v>
                </c:pt>
                <c:pt idx="1590">
                  <c:v>25.703049350686335</c:v>
                </c:pt>
                <c:pt idx="1591">
                  <c:v>25.710229350504836</c:v>
                </c:pt>
                <c:pt idx="1592">
                  <c:v>25.711716017133998</c:v>
                </c:pt>
                <c:pt idx="1593">
                  <c:v>25.718576016960665</c:v>
                </c:pt>
                <c:pt idx="1594">
                  <c:v>25.721059350231332</c:v>
                </c:pt>
                <c:pt idx="1595">
                  <c:v>25.731552683299501</c:v>
                </c:pt>
                <c:pt idx="1596">
                  <c:v>25.735729349860666</c:v>
                </c:pt>
                <c:pt idx="1597">
                  <c:v>25.736566016506167</c:v>
                </c:pt>
                <c:pt idx="1598">
                  <c:v>25.750396016156834</c:v>
                </c:pt>
                <c:pt idx="1599">
                  <c:v>25.76024268257483</c:v>
                </c:pt>
                <c:pt idx="1600">
                  <c:v>25.776909348820332</c:v>
                </c:pt>
                <c:pt idx="1601">
                  <c:v>25.793576015065998</c:v>
                </c:pt>
                <c:pt idx="1602">
                  <c:v>25.795076015028165</c:v>
                </c:pt>
                <c:pt idx="1603">
                  <c:v>25.811742681273831</c:v>
                </c:pt>
                <c:pt idx="1604">
                  <c:v>25.814916014527</c:v>
                </c:pt>
                <c:pt idx="1605">
                  <c:v>25.829752680818835</c:v>
                </c:pt>
                <c:pt idx="1606">
                  <c:v>25.846419347064501</c:v>
                </c:pt>
                <c:pt idx="1607">
                  <c:v>25.863086013309999</c:v>
                </c:pt>
                <c:pt idx="1608">
                  <c:v>25.870279346461665</c:v>
                </c:pt>
                <c:pt idx="1609">
                  <c:v>25.883446012795666</c:v>
                </c:pt>
                <c:pt idx="1610">
                  <c:v>25.900112679041335</c:v>
                </c:pt>
                <c:pt idx="1611">
                  <c:v>25.916779345287001</c:v>
                </c:pt>
                <c:pt idx="1612">
                  <c:v>25.933446011532666</c:v>
                </c:pt>
                <c:pt idx="1613">
                  <c:v>25.950112677778336</c:v>
                </c:pt>
                <c:pt idx="1614">
                  <c:v>25.966779344023834</c:v>
                </c:pt>
                <c:pt idx="1615">
                  <c:v>25.981636010315167</c:v>
                </c:pt>
                <c:pt idx="1616">
                  <c:v>25.995132676640999</c:v>
                </c:pt>
                <c:pt idx="1617">
                  <c:v>25.998669343218335</c:v>
                </c:pt>
                <c:pt idx="1618">
                  <c:v>26.006452676355</c:v>
                </c:pt>
                <c:pt idx="1619">
                  <c:v>26.011632676224167</c:v>
                </c:pt>
                <c:pt idx="1620">
                  <c:v>26.015146009468666</c:v>
                </c:pt>
                <c:pt idx="1621">
                  <c:v>26.019949342680665</c:v>
                </c:pt>
                <c:pt idx="1622">
                  <c:v>26.020652675996335</c:v>
                </c:pt>
                <c:pt idx="1623">
                  <c:v>26.021622675971834</c:v>
                </c:pt>
                <c:pt idx="1624">
                  <c:v>26.025209342547832</c:v>
                </c:pt>
                <c:pt idx="1625">
                  <c:v>26.026482675849003</c:v>
                </c:pt>
                <c:pt idx="1626">
                  <c:v>26.027819342481834</c:v>
                </c:pt>
                <c:pt idx="1627">
                  <c:v>26.042282675449833</c:v>
                </c:pt>
                <c:pt idx="1628">
                  <c:v>26.042679342106499</c:v>
                </c:pt>
                <c:pt idx="1629">
                  <c:v>26.043286008757832</c:v>
                </c:pt>
                <c:pt idx="1630">
                  <c:v>26.043979342073666</c:v>
                </c:pt>
                <c:pt idx="1631">
                  <c:v>26.045136008711165</c:v>
                </c:pt>
                <c:pt idx="1632">
                  <c:v>26.046149342018836</c:v>
                </c:pt>
                <c:pt idx="1633">
                  <c:v>26.049326008605167</c:v>
                </c:pt>
                <c:pt idx="1634">
                  <c:v>26.053472675167164</c:v>
                </c:pt>
                <c:pt idx="1635">
                  <c:v>26.054516008474163</c:v>
                </c:pt>
                <c:pt idx="1636">
                  <c:v>26.055846008440501</c:v>
                </c:pt>
                <c:pt idx="1637">
                  <c:v>26.072512674686166</c:v>
                </c:pt>
                <c:pt idx="1638">
                  <c:v>26.076029341264</c:v>
                </c:pt>
                <c:pt idx="1639">
                  <c:v>26.092696007509669</c:v>
                </c:pt>
                <c:pt idx="1640">
                  <c:v>26.100016007324665</c:v>
                </c:pt>
                <c:pt idx="1641">
                  <c:v>26.103826007228502</c:v>
                </c:pt>
                <c:pt idx="1642">
                  <c:v>26.107162673810834</c:v>
                </c:pt>
                <c:pt idx="1643">
                  <c:v>26.1123360070135</c:v>
                </c:pt>
                <c:pt idx="1644">
                  <c:v>26.124199340047166</c:v>
                </c:pt>
                <c:pt idx="1645">
                  <c:v>26.125032673359332</c:v>
                </c:pt>
                <c:pt idx="1646">
                  <c:v>26.141699339605001</c:v>
                </c:pt>
                <c:pt idx="1647">
                  <c:v>26.145196006183333</c:v>
                </c:pt>
                <c:pt idx="1648">
                  <c:v>26.146682672812503</c:v>
                </c:pt>
                <c:pt idx="1649">
                  <c:v>26.152859339323168</c:v>
                </c:pt>
                <c:pt idx="1650">
                  <c:v>26.157389339208667</c:v>
                </c:pt>
                <c:pt idx="1651">
                  <c:v>26.158516005846831</c:v>
                </c:pt>
                <c:pt idx="1652">
                  <c:v>26.1597293391495</c:v>
                </c:pt>
                <c:pt idx="1653">
                  <c:v>26.160392672466166</c:v>
                </c:pt>
                <c:pt idx="1654">
                  <c:v>26.161532672437332</c:v>
                </c:pt>
                <c:pt idx="1655">
                  <c:v>26.166332672315999</c:v>
                </c:pt>
                <c:pt idx="1656">
                  <c:v>26.167019338965336</c:v>
                </c:pt>
                <c:pt idx="1657">
                  <c:v>26.167699338948168</c:v>
                </c:pt>
                <c:pt idx="1658">
                  <c:v>26.168352672264998</c:v>
                </c:pt>
                <c:pt idx="1659">
                  <c:v>26.169036005581166</c:v>
                </c:pt>
                <c:pt idx="1660">
                  <c:v>26.171812672177669</c:v>
                </c:pt>
                <c:pt idx="1661">
                  <c:v>26.172192672168002</c:v>
                </c:pt>
                <c:pt idx="1662">
                  <c:v>26.172869338817669</c:v>
                </c:pt>
                <c:pt idx="1663">
                  <c:v>26.173882672125334</c:v>
                </c:pt>
                <c:pt idx="1664">
                  <c:v>26.175536005416998</c:v>
                </c:pt>
                <c:pt idx="1665">
                  <c:v>26.176702672054166</c:v>
                </c:pt>
                <c:pt idx="1666">
                  <c:v>26.177666005363168</c:v>
                </c:pt>
                <c:pt idx="1667">
                  <c:v>26.1798393386415</c:v>
                </c:pt>
                <c:pt idx="1668">
                  <c:v>26.180546005290335</c:v>
                </c:pt>
                <c:pt idx="1669">
                  <c:v>26.181889338589833</c:v>
                </c:pt>
                <c:pt idx="1670">
                  <c:v>26.18570600516</c:v>
                </c:pt>
                <c:pt idx="1671">
                  <c:v>26.187046005126167</c:v>
                </c:pt>
                <c:pt idx="1672">
                  <c:v>26.188369338426</c:v>
                </c:pt>
                <c:pt idx="1673">
                  <c:v>26.189502671730835</c:v>
                </c:pt>
                <c:pt idx="1674">
                  <c:v>26.190162671713999</c:v>
                </c:pt>
                <c:pt idx="1675">
                  <c:v>26.190822671697333</c:v>
                </c:pt>
                <c:pt idx="1676">
                  <c:v>26.195369338249169</c:v>
                </c:pt>
                <c:pt idx="1677">
                  <c:v>26.197386004864999</c:v>
                </c:pt>
                <c:pt idx="1678">
                  <c:v>26.199916004801</c:v>
                </c:pt>
                <c:pt idx="1679">
                  <c:v>26.201202671435166</c:v>
                </c:pt>
                <c:pt idx="1680">
                  <c:v>26.205349337997166</c:v>
                </c:pt>
                <c:pt idx="1681">
                  <c:v>26.206376004637832</c:v>
                </c:pt>
                <c:pt idx="1682">
                  <c:v>26.208886004574499</c:v>
                </c:pt>
                <c:pt idx="1683">
                  <c:v>26.210202671207831</c:v>
                </c:pt>
                <c:pt idx="1684">
                  <c:v>26.212672671145501</c:v>
                </c:pt>
                <c:pt idx="1685">
                  <c:v>26.220886004271332</c:v>
                </c:pt>
                <c:pt idx="1686">
                  <c:v>26.237552670516834</c:v>
                </c:pt>
                <c:pt idx="1687">
                  <c:v>26.24571267031083</c:v>
                </c:pt>
                <c:pt idx="1688">
                  <c:v>26.246726003618502</c:v>
                </c:pt>
                <c:pt idx="1689">
                  <c:v>26.248726003567999</c:v>
                </c:pt>
                <c:pt idx="1690">
                  <c:v>26.251229336837998</c:v>
                </c:pt>
                <c:pt idx="1691">
                  <c:v>26.256219336712</c:v>
                </c:pt>
                <c:pt idx="1692">
                  <c:v>26.260226003277502</c:v>
                </c:pt>
                <c:pt idx="1693">
                  <c:v>26.265742669804833</c:v>
                </c:pt>
                <c:pt idx="1694">
                  <c:v>26.280226002772167</c:v>
                </c:pt>
                <c:pt idx="1695">
                  <c:v>26.284392669333666</c:v>
                </c:pt>
                <c:pt idx="1696">
                  <c:v>26.290896002502667</c:v>
                </c:pt>
                <c:pt idx="1697">
                  <c:v>26.296082669038334</c:v>
                </c:pt>
                <c:pt idx="1698">
                  <c:v>26.298906002300335</c:v>
                </c:pt>
                <c:pt idx="1699">
                  <c:v>26.303402668853334</c:v>
                </c:pt>
                <c:pt idx="1700">
                  <c:v>26.307902668739665</c:v>
                </c:pt>
                <c:pt idx="1701">
                  <c:v>26.32456933498533</c:v>
                </c:pt>
                <c:pt idx="1702">
                  <c:v>26.325746001622335</c:v>
                </c:pt>
                <c:pt idx="1703">
                  <c:v>26.334229334741334</c:v>
                </c:pt>
                <c:pt idx="1704">
                  <c:v>26.338062667977834</c:v>
                </c:pt>
                <c:pt idx="1705">
                  <c:v>26.354729334223503</c:v>
                </c:pt>
                <c:pt idx="1706">
                  <c:v>26.371396000469002</c:v>
                </c:pt>
                <c:pt idx="1707">
                  <c:v>26.381692666875665</c:v>
                </c:pt>
                <c:pt idx="1708">
                  <c:v>26.385209333453499</c:v>
                </c:pt>
                <c:pt idx="1709">
                  <c:v>26.3900659999975</c:v>
                </c:pt>
                <c:pt idx="1710">
                  <c:v>26.390645999982834</c:v>
                </c:pt>
                <c:pt idx="1711">
                  <c:v>26.390749333313501</c:v>
                </c:pt>
                <c:pt idx="1712">
                  <c:v>26.391019333306666</c:v>
                </c:pt>
                <c:pt idx="1713">
                  <c:v>26.391295999966335</c:v>
                </c:pt>
                <c:pt idx="1714">
                  <c:v>26.393562666575836</c:v>
                </c:pt>
                <c:pt idx="1715">
                  <c:v>26.394185999893335</c:v>
                </c:pt>
                <c:pt idx="1716">
                  <c:v>26.394572666550335</c:v>
                </c:pt>
                <c:pt idx="1717">
                  <c:v>26.395252666533001</c:v>
                </c:pt>
                <c:pt idx="1718">
                  <c:v>26.396559333166667</c:v>
                </c:pt>
                <c:pt idx="1719">
                  <c:v>26.413225999412337</c:v>
                </c:pt>
                <c:pt idx="1720">
                  <c:v>26.421749332530332</c:v>
                </c:pt>
                <c:pt idx="1721">
                  <c:v>26.438415998776001</c:v>
                </c:pt>
                <c:pt idx="1722">
                  <c:v>26.448752665181498</c:v>
                </c:pt>
                <c:pt idx="1723">
                  <c:v>26.450882665127665</c:v>
                </c:pt>
                <c:pt idx="1724">
                  <c:v>26.451595998443</c:v>
                </c:pt>
                <c:pt idx="1725">
                  <c:v>26.460419331553499</c:v>
                </c:pt>
                <c:pt idx="1726">
                  <c:v>26.460999331538837</c:v>
                </c:pt>
                <c:pt idx="1727">
                  <c:v>26.461365998196168</c:v>
                </c:pt>
                <c:pt idx="1728">
                  <c:v>26.462495998167665</c:v>
                </c:pt>
                <c:pt idx="1729">
                  <c:v>26.462819331492831</c:v>
                </c:pt>
                <c:pt idx="1730">
                  <c:v>26.463155998151002</c:v>
                </c:pt>
                <c:pt idx="1731">
                  <c:v>26.464402664786167</c:v>
                </c:pt>
                <c:pt idx="1732">
                  <c:v>26.464699331445335</c:v>
                </c:pt>
                <c:pt idx="1733">
                  <c:v>26.465012664770832</c:v>
                </c:pt>
                <c:pt idx="1734">
                  <c:v>26.465362664761997</c:v>
                </c:pt>
                <c:pt idx="1735">
                  <c:v>26.466939331388836</c:v>
                </c:pt>
                <c:pt idx="1736">
                  <c:v>26.467525998040667</c:v>
                </c:pt>
                <c:pt idx="1737">
                  <c:v>26.467865998032</c:v>
                </c:pt>
                <c:pt idx="1738">
                  <c:v>26.46821266469</c:v>
                </c:pt>
                <c:pt idx="1739">
                  <c:v>26.470039331310499</c:v>
                </c:pt>
                <c:pt idx="1740">
                  <c:v>26.470332664636331</c:v>
                </c:pt>
                <c:pt idx="1741">
                  <c:v>26.470425997967332</c:v>
                </c:pt>
                <c:pt idx="1742">
                  <c:v>26.470725997959835</c:v>
                </c:pt>
                <c:pt idx="1743">
                  <c:v>26.471092664617167</c:v>
                </c:pt>
                <c:pt idx="1744">
                  <c:v>26.472232664588333</c:v>
                </c:pt>
                <c:pt idx="1745">
                  <c:v>26.472869331239</c:v>
                </c:pt>
                <c:pt idx="1746">
                  <c:v>26.47322599789667</c:v>
                </c:pt>
                <c:pt idx="1747">
                  <c:v>26.473582664554332</c:v>
                </c:pt>
                <c:pt idx="1748">
                  <c:v>26.474179331205836</c:v>
                </c:pt>
                <c:pt idx="1749">
                  <c:v>26.476755997807501</c:v>
                </c:pt>
                <c:pt idx="1750">
                  <c:v>26.484095997621999</c:v>
                </c:pt>
                <c:pt idx="1751">
                  <c:v>26.485395997589169</c:v>
                </c:pt>
                <c:pt idx="1752">
                  <c:v>26.486752664221669</c:v>
                </c:pt>
                <c:pt idx="1753">
                  <c:v>26.487905997525832</c:v>
                </c:pt>
                <c:pt idx="1754">
                  <c:v>26.489255997491668</c:v>
                </c:pt>
                <c:pt idx="1755">
                  <c:v>26.490579330791665</c:v>
                </c:pt>
                <c:pt idx="1756">
                  <c:v>26.492235997416334</c:v>
                </c:pt>
                <c:pt idx="1757">
                  <c:v>26.495742663994502</c:v>
                </c:pt>
                <c:pt idx="1758">
                  <c:v>26.496435997310336</c:v>
                </c:pt>
                <c:pt idx="1759">
                  <c:v>26.497409330619</c:v>
                </c:pt>
                <c:pt idx="1760">
                  <c:v>26.499242663905999</c:v>
                </c:pt>
                <c:pt idx="1761">
                  <c:v>26.500912663863836</c:v>
                </c:pt>
                <c:pt idx="1762">
                  <c:v>26.517579330109502</c:v>
                </c:pt>
                <c:pt idx="1763">
                  <c:v>26.523742663287166</c:v>
                </c:pt>
                <c:pt idx="1764">
                  <c:v>26.529875996465499</c:v>
                </c:pt>
                <c:pt idx="1765">
                  <c:v>26.5337559963675</c:v>
                </c:pt>
                <c:pt idx="1766">
                  <c:v>26.537579329604334</c:v>
                </c:pt>
                <c:pt idx="1767">
                  <c:v>26.550085995954998</c:v>
                </c:pt>
                <c:pt idx="1768">
                  <c:v>26.555242662491331</c:v>
                </c:pt>
                <c:pt idx="1769">
                  <c:v>26.561419329002</c:v>
                </c:pt>
                <c:pt idx="1770">
                  <c:v>26.565575995563666</c:v>
                </c:pt>
                <c:pt idx="1771">
                  <c:v>26.567735995509167</c:v>
                </c:pt>
                <c:pt idx="1772">
                  <c:v>26.584402661754666</c:v>
                </c:pt>
                <c:pt idx="1773">
                  <c:v>26.588255994990668</c:v>
                </c:pt>
                <c:pt idx="1774">
                  <c:v>26.604922661236333</c:v>
                </c:pt>
                <c:pt idx="1775">
                  <c:v>26.621589327482003</c:v>
                </c:pt>
                <c:pt idx="1776">
                  <c:v>26.624909327398164</c:v>
                </c:pt>
                <c:pt idx="1777">
                  <c:v>26.628052660651999</c:v>
                </c:pt>
                <c:pt idx="1778">
                  <c:v>26.629079327292835</c:v>
                </c:pt>
                <c:pt idx="1779">
                  <c:v>26.633239327187667</c:v>
                </c:pt>
                <c:pt idx="1780">
                  <c:v>26.637422660415332</c:v>
                </c:pt>
                <c:pt idx="1781">
                  <c:v>26.638442660389501</c:v>
                </c:pt>
                <c:pt idx="1782">
                  <c:v>26.642249326959998</c:v>
                </c:pt>
                <c:pt idx="1783">
                  <c:v>26.649099326786999</c:v>
                </c:pt>
                <c:pt idx="1784">
                  <c:v>26.652922660023833</c:v>
                </c:pt>
                <c:pt idx="1785">
                  <c:v>26.660929326488166</c:v>
                </c:pt>
                <c:pt idx="1786">
                  <c:v>26.677595992733831</c:v>
                </c:pt>
                <c:pt idx="1787">
                  <c:v>26.6942626589795</c:v>
                </c:pt>
                <c:pt idx="1788">
                  <c:v>26.706769325330168</c:v>
                </c:pt>
                <c:pt idx="1789">
                  <c:v>26.723435991575833</c:v>
                </c:pt>
                <c:pt idx="1790">
                  <c:v>26.740102657821502</c:v>
                </c:pt>
                <c:pt idx="1791">
                  <c:v>26.741939324441667</c:v>
                </c:pt>
                <c:pt idx="1792">
                  <c:v>26.7454426576865</c:v>
                </c:pt>
                <c:pt idx="1793">
                  <c:v>26.748262657615332</c:v>
                </c:pt>
                <c:pt idx="1794">
                  <c:v>26.764929323861001</c:v>
                </c:pt>
                <c:pt idx="1795">
                  <c:v>26.781595990106499</c:v>
                </c:pt>
                <c:pt idx="1796">
                  <c:v>26.798262656352165</c:v>
                </c:pt>
                <c:pt idx="1797">
                  <c:v>26.814929322597834</c:v>
                </c:pt>
                <c:pt idx="1798">
                  <c:v>26.8315959888435</c:v>
                </c:pt>
                <c:pt idx="1799">
                  <c:v>26.848262655089002</c:v>
                </c:pt>
                <c:pt idx="1800">
                  <c:v>26.855779321565834</c:v>
                </c:pt>
                <c:pt idx="1801">
                  <c:v>26.872445987811499</c:v>
                </c:pt>
                <c:pt idx="1802">
                  <c:v>26.879582654297835</c:v>
                </c:pt>
                <c:pt idx="1803">
                  <c:v>26.884125987516498</c:v>
                </c:pt>
                <c:pt idx="1804">
                  <c:v>26.889105987390668</c:v>
                </c:pt>
                <c:pt idx="1805">
                  <c:v>26.892255987311</c:v>
                </c:pt>
                <c:pt idx="1806">
                  <c:v>26.899602653792165</c:v>
                </c:pt>
                <c:pt idx="1807">
                  <c:v>26.911112653501334</c:v>
                </c:pt>
                <c:pt idx="1808">
                  <c:v>26.927779319747</c:v>
                </c:pt>
                <c:pt idx="1809">
                  <c:v>26.931605986316999</c:v>
                </c:pt>
                <c:pt idx="1810">
                  <c:v>26.940432652760666</c:v>
                </c:pt>
                <c:pt idx="1811">
                  <c:v>26.951602652478503</c:v>
                </c:pt>
                <c:pt idx="1812">
                  <c:v>26.968269318724165</c:v>
                </c:pt>
                <c:pt idx="1813">
                  <c:v>26.977769318484167</c:v>
                </c:pt>
                <c:pt idx="1814">
                  <c:v>26.981605985053832</c:v>
                </c:pt>
                <c:pt idx="1815">
                  <c:v>26.984785984973499</c:v>
                </c:pt>
                <c:pt idx="1816">
                  <c:v>27.001452651219164</c:v>
                </c:pt>
                <c:pt idx="1817">
                  <c:v>27.018119317464834</c:v>
                </c:pt>
                <c:pt idx="1818">
                  <c:v>27.034785983710499</c:v>
                </c:pt>
                <c:pt idx="1819">
                  <c:v>27.051452649955998</c:v>
                </c:pt>
                <c:pt idx="1820">
                  <c:v>27.068119316201667</c:v>
                </c:pt>
                <c:pt idx="1821">
                  <c:v>27.084269315793666</c:v>
                </c:pt>
                <c:pt idx="1822">
                  <c:v>27.086785982396837</c:v>
                </c:pt>
                <c:pt idx="1823">
                  <c:v>27.092409315588</c:v>
                </c:pt>
                <c:pt idx="1824">
                  <c:v>27.093399315562998</c:v>
                </c:pt>
                <c:pt idx="1825">
                  <c:v>27.095625982173498</c:v>
                </c:pt>
                <c:pt idx="1826">
                  <c:v>27.096905982141166</c:v>
                </c:pt>
                <c:pt idx="1827">
                  <c:v>27.100205982057833</c:v>
                </c:pt>
                <c:pt idx="1828">
                  <c:v>27.101789315351166</c:v>
                </c:pt>
                <c:pt idx="1829">
                  <c:v>27.104139315291832</c:v>
                </c:pt>
                <c:pt idx="1830">
                  <c:v>27.105085981934501</c:v>
                </c:pt>
                <c:pt idx="1831">
                  <c:v>27.105912648580333</c:v>
                </c:pt>
                <c:pt idx="1832">
                  <c:v>27.106602648562834</c:v>
                </c:pt>
                <c:pt idx="1833">
                  <c:v>27.109269315162166</c:v>
                </c:pt>
                <c:pt idx="1834">
                  <c:v>27.112459315081498</c:v>
                </c:pt>
                <c:pt idx="1835">
                  <c:v>27.117609314951501</c:v>
                </c:pt>
                <c:pt idx="1836">
                  <c:v>27.119752648230666</c:v>
                </c:pt>
                <c:pt idx="1837">
                  <c:v>27.120145981554</c:v>
                </c:pt>
                <c:pt idx="1838">
                  <c:v>27.120759314871837</c:v>
                </c:pt>
                <c:pt idx="1839">
                  <c:v>27.122945981483333</c:v>
                </c:pt>
                <c:pt idx="1840">
                  <c:v>27.125109314762003</c:v>
                </c:pt>
                <c:pt idx="1841">
                  <c:v>27.127229314708497</c:v>
                </c:pt>
                <c:pt idx="1842">
                  <c:v>27.128269314682164</c:v>
                </c:pt>
                <c:pt idx="1843">
                  <c:v>27.129599314648498</c:v>
                </c:pt>
                <c:pt idx="1844">
                  <c:v>27.134779314517669</c:v>
                </c:pt>
                <c:pt idx="1845">
                  <c:v>27.135612647829998</c:v>
                </c:pt>
                <c:pt idx="1846">
                  <c:v>27.145102647590331</c:v>
                </c:pt>
                <c:pt idx="1847">
                  <c:v>27.145255980919668</c:v>
                </c:pt>
                <c:pt idx="1848">
                  <c:v>27.145415980915669</c:v>
                </c:pt>
                <c:pt idx="1849">
                  <c:v>27.162082647161334</c:v>
                </c:pt>
                <c:pt idx="1850">
                  <c:v>27.178749313407003</c:v>
                </c:pt>
                <c:pt idx="1851">
                  <c:v>27.182935979967834</c:v>
                </c:pt>
                <c:pt idx="1852">
                  <c:v>27.183072646631</c:v>
                </c:pt>
                <c:pt idx="1853">
                  <c:v>27.183275979959333</c:v>
                </c:pt>
                <c:pt idx="1854">
                  <c:v>27.183409313289168</c:v>
                </c:pt>
                <c:pt idx="1855">
                  <c:v>27.183612646617501</c:v>
                </c:pt>
                <c:pt idx="1856">
                  <c:v>27.183739313280835</c:v>
                </c:pt>
                <c:pt idx="1857">
                  <c:v>27.189599313132831</c:v>
                </c:pt>
                <c:pt idx="1858">
                  <c:v>27.189769313128501</c:v>
                </c:pt>
                <c:pt idx="1859">
                  <c:v>27.190942646432333</c:v>
                </c:pt>
                <c:pt idx="1860">
                  <c:v>27.191069313095667</c:v>
                </c:pt>
                <c:pt idx="1861">
                  <c:v>27.19124931309117</c:v>
                </c:pt>
                <c:pt idx="1862">
                  <c:v>27.19139264642083</c:v>
                </c:pt>
                <c:pt idx="1863">
                  <c:v>27.208059312666499</c:v>
                </c:pt>
                <c:pt idx="1864">
                  <c:v>27.213265979201665</c:v>
                </c:pt>
                <c:pt idx="1865">
                  <c:v>27.213432645864167</c:v>
                </c:pt>
                <c:pt idx="1866">
                  <c:v>27.216265979125833</c:v>
                </c:pt>
                <c:pt idx="1867">
                  <c:v>27.216399312455835</c:v>
                </c:pt>
                <c:pt idx="1868">
                  <c:v>27.216589312450999</c:v>
                </c:pt>
                <c:pt idx="1869">
                  <c:v>27.216742645780503</c:v>
                </c:pt>
                <c:pt idx="1870">
                  <c:v>27.216912645776166</c:v>
                </c:pt>
                <c:pt idx="1871">
                  <c:v>27.217085979105164</c:v>
                </c:pt>
                <c:pt idx="1872">
                  <c:v>27.217235979101336</c:v>
                </c:pt>
                <c:pt idx="1873">
                  <c:v>27.217422645763335</c:v>
                </c:pt>
                <c:pt idx="1874">
                  <c:v>27.2175726457595</c:v>
                </c:pt>
                <c:pt idx="1875">
                  <c:v>27.217745979088498</c:v>
                </c:pt>
                <c:pt idx="1876">
                  <c:v>27.2179193124175</c:v>
                </c:pt>
                <c:pt idx="1877">
                  <c:v>27.218069312413665</c:v>
                </c:pt>
                <c:pt idx="1878">
                  <c:v>27.218265979075333</c:v>
                </c:pt>
                <c:pt idx="1879">
                  <c:v>27.218395979072</c:v>
                </c:pt>
                <c:pt idx="1880">
                  <c:v>27.218602645733498</c:v>
                </c:pt>
                <c:pt idx="1881">
                  <c:v>27.218729312396999</c:v>
                </c:pt>
                <c:pt idx="1882">
                  <c:v>27.218929312392</c:v>
                </c:pt>
                <c:pt idx="1883">
                  <c:v>27.219065979055166</c:v>
                </c:pt>
                <c:pt idx="1884">
                  <c:v>27.219255979050335</c:v>
                </c:pt>
                <c:pt idx="1885">
                  <c:v>27.219405979046499</c:v>
                </c:pt>
                <c:pt idx="1886">
                  <c:v>27.219582645708666</c:v>
                </c:pt>
                <c:pt idx="1887">
                  <c:v>27.219745979038002</c:v>
                </c:pt>
                <c:pt idx="1888">
                  <c:v>27.219909312367168</c:v>
                </c:pt>
                <c:pt idx="1889">
                  <c:v>27.220085979029331</c:v>
                </c:pt>
                <c:pt idx="1890">
                  <c:v>27.220239312358835</c:v>
                </c:pt>
                <c:pt idx="1891">
                  <c:v>27.220419312354334</c:v>
                </c:pt>
                <c:pt idx="1892">
                  <c:v>27.220569312350499</c:v>
                </c:pt>
                <c:pt idx="1893">
                  <c:v>27.220752645679166</c:v>
                </c:pt>
                <c:pt idx="1894">
                  <c:v>27.220902645675334</c:v>
                </c:pt>
                <c:pt idx="1895">
                  <c:v>27.221082645670833</c:v>
                </c:pt>
                <c:pt idx="1896">
                  <c:v>27.221242645666834</c:v>
                </c:pt>
                <c:pt idx="1897">
                  <c:v>27.2214126456625</c:v>
                </c:pt>
                <c:pt idx="1898">
                  <c:v>27.221575978991666</c:v>
                </c:pt>
                <c:pt idx="1899">
                  <c:v>27.221749312320664</c:v>
                </c:pt>
                <c:pt idx="1900">
                  <c:v>27.221905978983333</c:v>
                </c:pt>
                <c:pt idx="1901">
                  <c:v>27.222085978978832</c:v>
                </c:pt>
                <c:pt idx="1902">
                  <c:v>27.222235978975</c:v>
                </c:pt>
                <c:pt idx="1903">
                  <c:v>27.222422645637</c:v>
                </c:pt>
                <c:pt idx="1904">
                  <c:v>27.222565978966667</c:v>
                </c:pt>
                <c:pt idx="1905">
                  <c:v>27.222755978961835</c:v>
                </c:pt>
                <c:pt idx="1906">
                  <c:v>27.222899312291666</c:v>
                </c:pt>
                <c:pt idx="1907">
                  <c:v>27.22309264562</c:v>
                </c:pt>
                <c:pt idx="1908">
                  <c:v>27.223232645616502</c:v>
                </c:pt>
                <c:pt idx="1909">
                  <c:v>27.223425978944999</c:v>
                </c:pt>
                <c:pt idx="1910">
                  <c:v>27.223565978941501</c:v>
                </c:pt>
                <c:pt idx="1911">
                  <c:v>27.223759312269831</c:v>
                </c:pt>
                <c:pt idx="1912">
                  <c:v>27.223899312266333</c:v>
                </c:pt>
                <c:pt idx="1913">
                  <c:v>27.224092645594833</c:v>
                </c:pt>
                <c:pt idx="1914">
                  <c:v>27.224239312257833</c:v>
                </c:pt>
                <c:pt idx="1915">
                  <c:v>27.224419312253168</c:v>
                </c:pt>
                <c:pt idx="1916">
                  <c:v>27.224579312249165</c:v>
                </c:pt>
                <c:pt idx="1917">
                  <c:v>27.224749312244835</c:v>
                </c:pt>
                <c:pt idx="1918">
                  <c:v>27.224919312240669</c:v>
                </c:pt>
                <c:pt idx="1919">
                  <c:v>27.22507597890333</c:v>
                </c:pt>
                <c:pt idx="1920">
                  <c:v>27.225255978898833</c:v>
                </c:pt>
                <c:pt idx="1921">
                  <c:v>27.225405978895001</c:v>
                </c:pt>
                <c:pt idx="1922">
                  <c:v>27.225589312223669</c:v>
                </c:pt>
                <c:pt idx="1923">
                  <c:v>27.225735978886668</c:v>
                </c:pt>
                <c:pt idx="1924">
                  <c:v>27.225925978881833</c:v>
                </c:pt>
                <c:pt idx="1925">
                  <c:v>27.226065978878335</c:v>
                </c:pt>
                <c:pt idx="1926">
                  <c:v>27.226259312206665</c:v>
                </c:pt>
                <c:pt idx="1927">
                  <c:v>27.226399312203167</c:v>
                </c:pt>
                <c:pt idx="1928">
                  <c:v>27.226589312198332</c:v>
                </c:pt>
                <c:pt idx="1929">
                  <c:v>27.226735978861331</c:v>
                </c:pt>
                <c:pt idx="1930">
                  <c:v>27.226919312189999</c:v>
                </c:pt>
                <c:pt idx="1931">
                  <c:v>27.227069312186334</c:v>
                </c:pt>
                <c:pt idx="1932">
                  <c:v>27.227252645515001</c:v>
                </c:pt>
                <c:pt idx="1933">
                  <c:v>27.227402645511166</c:v>
                </c:pt>
                <c:pt idx="1934">
                  <c:v>27.227585978839834</c:v>
                </c:pt>
                <c:pt idx="1935">
                  <c:v>27.227735978836165</c:v>
                </c:pt>
                <c:pt idx="1936">
                  <c:v>27.227919312164833</c:v>
                </c:pt>
                <c:pt idx="1937">
                  <c:v>27.228069312161001</c:v>
                </c:pt>
                <c:pt idx="1938">
                  <c:v>27.228252645489665</c:v>
                </c:pt>
                <c:pt idx="1939">
                  <c:v>27.228402645486003</c:v>
                </c:pt>
                <c:pt idx="1940">
                  <c:v>27.228589312147832</c:v>
                </c:pt>
                <c:pt idx="1941">
                  <c:v>27.228729312144331</c:v>
                </c:pt>
                <c:pt idx="1942">
                  <c:v>27.228929312139332</c:v>
                </c:pt>
                <c:pt idx="1943">
                  <c:v>27.229062645469334</c:v>
                </c:pt>
                <c:pt idx="1944">
                  <c:v>27.229259312130999</c:v>
                </c:pt>
                <c:pt idx="1945">
                  <c:v>27.229399312127502</c:v>
                </c:pt>
                <c:pt idx="1946">
                  <c:v>27.229589312122666</c:v>
                </c:pt>
                <c:pt idx="1947">
                  <c:v>27.229735978785666</c:v>
                </c:pt>
                <c:pt idx="1948">
                  <c:v>27.229922645447502</c:v>
                </c:pt>
                <c:pt idx="1949">
                  <c:v>27.230069312110501</c:v>
                </c:pt>
                <c:pt idx="1950">
                  <c:v>27.230252645439169</c:v>
                </c:pt>
                <c:pt idx="1951">
                  <c:v>27.230402645435333</c:v>
                </c:pt>
                <c:pt idx="1952">
                  <c:v>27.230585978764168</c:v>
                </c:pt>
                <c:pt idx="1953">
                  <c:v>27.230735978760332</c:v>
                </c:pt>
                <c:pt idx="1954">
                  <c:v>27.230919312089</c:v>
                </c:pt>
                <c:pt idx="1955">
                  <c:v>27.2310726454185</c:v>
                </c:pt>
                <c:pt idx="1956">
                  <c:v>27.231249312080667</c:v>
                </c:pt>
                <c:pt idx="1957">
                  <c:v>27.231405978743332</c:v>
                </c:pt>
                <c:pt idx="1958">
                  <c:v>27.231585978738835</c:v>
                </c:pt>
                <c:pt idx="1959">
                  <c:v>27.231735978734999</c:v>
                </c:pt>
                <c:pt idx="1960">
                  <c:v>27.231922645396999</c:v>
                </c:pt>
                <c:pt idx="1961">
                  <c:v>27.232065978726666</c:v>
                </c:pt>
                <c:pt idx="1962">
                  <c:v>27.232259312055167</c:v>
                </c:pt>
                <c:pt idx="1963">
                  <c:v>27.232395978718333</c:v>
                </c:pt>
                <c:pt idx="1964">
                  <c:v>27.232592645380169</c:v>
                </c:pt>
                <c:pt idx="1965">
                  <c:v>27.232702645377334</c:v>
                </c:pt>
                <c:pt idx="1966">
                  <c:v>27.237925978578669</c:v>
                </c:pt>
                <c:pt idx="1967">
                  <c:v>27.2407726451735</c:v>
                </c:pt>
                <c:pt idx="1968">
                  <c:v>27.257439311418999</c:v>
                </c:pt>
                <c:pt idx="1969">
                  <c:v>27.270592644420166</c:v>
                </c:pt>
                <c:pt idx="1970">
                  <c:v>27.275445977630834</c:v>
                </c:pt>
                <c:pt idx="1971">
                  <c:v>27.276249310943836</c:v>
                </c:pt>
                <c:pt idx="1972">
                  <c:v>27.283422644095999</c:v>
                </c:pt>
                <c:pt idx="1973">
                  <c:v>27.291212643899165</c:v>
                </c:pt>
                <c:pt idx="1974">
                  <c:v>27.291369310562001</c:v>
                </c:pt>
                <c:pt idx="1975">
                  <c:v>27.292562643865164</c:v>
                </c:pt>
                <c:pt idx="1976">
                  <c:v>27.292755977193501</c:v>
                </c:pt>
                <c:pt idx="1977">
                  <c:v>27.292875977190498</c:v>
                </c:pt>
                <c:pt idx="1978">
                  <c:v>27.293082643851999</c:v>
                </c:pt>
                <c:pt idx="1979">
                  <c:v>27.309749310097668</c:v>
                </c:pt>
                <c:pt idx="1980">
                  <c:v>27.326415976343167</c:v>
                </c:pt>
                <c:pt idx="1981">
                  <c:v>27.343082642588836</c:v>
                </c:pt>
                <c:pt idx="1982">
                  <c:v>27.346559309167667</c:v>
                </c:pt>
                <c:pt idx="1983">
                  <c:v>27.363225975413332</c:v>
                </c:pt>
                <c:pt idx="1984">
                  <c:v>27.379892641659001</c:v>
                </c:pt>
                <c:pt idx="1985">
                  <c:v>27.390702641385833</c:v>
                </c:pt>
                <c:pt idx="1986">
                  <c:v>27.397862641204998</c:v>
                </c:pt>
                <c:pt idx="1987">
                  <c:v>27.410715974213666</c:v>
                </c:pt>
                <c:pt idx="1988">
                  <c:v>27.410829307544169</c:v>
                </c:pt>
                <c:pt idx="1989">
                  <c:v>27.4110359742055</c:v>
                </c:pt>
                <c:pt idx="1990">
                  <c:v>27.411165974202333</c:v>
                </c:pt>
                <c:pt idx="1991">
                  <c:v>27.411362640864002</c:v>
                </c:pt>
                <c:pt idx="1992">
                  <c:v>27.41150597419367</c:v>
                </c:pt>
                <c:pt idx="1993">
                  <c:v>27.411689307522334</c:v>
                </c:pt>
                <c:pt idx="1994">
                  <c:v>27.411845974185166</c:v>
                </c:pt>
                <c:pt idx="1995">
                  <c:v>27.412015974180836</c:v>
                </c:pt>
                <c:pt idx="1996">
                  <c:v>27.412189307509834</c:v>
                </c:pt>
                <c:pt idx="1997">
                  <c:v>27.412335974172667</c:v>
                </c:pt>
                <c:pt idx="1998">
                  <c:v>27.413355974147002</c:v>
                </c:pt>
                <c:pt idx="1999">
                  <c:v>27.413539307475666</c:v>
                </c:pt>
                <c:pt idx="2000">
                  <c:v>27.413662640805835</c:v>
                </c:pt>
                <c:pt idx="2001">
                  <c:v>27.414379307454499</c:v>
                </c:pt>
                <c:pt idx="2002">
                  <c:v>27.414532640783833</c:v>
                </c:pt>
                <c:pt idx="2003">
                  <c:v>27.414669307447166</c:v>
                </c:pt>
                <c:pt idx="2004">
                  <c:v>27.415359307429664</c:v>
                </c:pt>
                <c:pt idx="2005">
                  <c:v>27.416045974079001</c:v>
                </c:pt>
                <c:pt idx="2006">
                  <c:v>27.4167093073955</c:v>
                </c:pt>
                <c:pt idx="2007">
                  <c:v>27.419812640650498</c:v>
                </c:pt>
                <c:pt idx="2008">
                  <c:v>27.420505973966332</c:v>
                </c:pt>
                <c:pt idx="2009">
                  <c:v>27.4218593072655</c:v>
                </c:pt>
                <c:pt idx="2010">
                  <c:v>27.423165973899167</c:v>
                </c:pt>
                <c:pt idx="2011">
                  <c:v>27.424189307206667</c:v>
                </c:pt>
                <c:pt idx="2012">
                  <c:v>27.426155973823665</c:v>
                </c:pt>
                <c:pt idx="2013">
                  <c:v>27.430012640392832</c:v>
                </c:pt>
                <c:pt idx="2014">
                  <c:v>27.432859306987666</c:v>
                </c:pt>
                <c:pt idx="2015">
                  <c:v>27.440039306806167</c:v>
                </c:pt>
                <c:pt idx="2016">
                  <c:v>27.441679306764836</c:v>
                </c:pt>
                <c:pt idx="2017">
                  <c:v>27.444202640034334</c:v>
                </c:pt>
                <c:pt idx="2018">
                  <c:v>27.446169306651331</c:v>
                </c:pt>
                <c:pt idx="2019">
                  <c:v>27.462835972897</c:v>
                </c:pt>
                <c:pt idx="2020">
                  <c:v>27.476679305880669</c:v>
                </c:pt>
                <c:pt idx="2021">
                  <c:v>27.483355972378668</c:v>
                </c:pt>
                <c:pt idx="2022">
                  <c:v>27.488189305589835</c:v>
                </c:pt>
                <c:pt idx="2023">
                  <c:v>27.490322638869333</c:v>
                </c:pt>
                <c:pt idx="2024">
                  <c:v>27.502179305236499</c:v>
                </c:pt>
                <c:pt idx="2025">
                  <c:v>27.518845971482001</c:v>
                </c:pt>
                <c:pt idx="2026">
                  <c:v>27.535512637727667</c:v>
                </c:pt>
                <c:pt idx="2027">
                  <c:v>27.536662637698665</c:v>
                </c:pt>
                <c:pt idx="2028">
                  <c:v>27.543465970860165</c:v>
                </c:pt>
                <c:pt idx="2029">
                  <c:v>27.560132637105667</c:v>
                </c:pt>
                <c:pt idx="2030">
                  <c:v>27.563632637017335</c:v>
                </c:pt>
                <c:pt idx="2031">
                  <c:v>27.579479303283666</c:v>
                </c:pt>
                <c:pt idx="2032">
                  <c:v>27.592992636275667</c:v>
                </c:pt>
                <c:pt idx="2033">
                  <c:v>27.594645969567168</c:v>
                </c:pt>
                <c:pt idx="2034">
                  <c:v>27.596162636195501</c:v>
                </c:pt>
                <c:pt idx="2035">
                  <c:v>27.598145969478832</c:v>
                </c:pt>
                <c:pt idx="2036">
                  <c:v>27.599655969440668</c:v>
                </c:pt>
                <c:pt idx="2037">
                  <c:v>27.614792635724832</c:v>
                </c:pt>
                <c:pt idx="2038">
                  <c:v>27.617619302320168</c:v>
                </c:pt>
                <c:pt idx="2039">
                  <c:v>27.621819302214</c:v>
                </c:pt>
                <c:pt idx="2040">
                  <c:v>27.62431930215083</c:v>
                </c:pt>
                <c:pt idx="2041">
                  <c:v>27.627312635408668</c:v>
                </c:pt>
                <c:pt idx="2042">
                  <c:v>27.628472635379335</c:v>
                </c:pt>
                <c:pt idx="2043">
                  <c:v>27.629802635345666</c:v>
                </c:pt>
                <c:pt idx="2044">
                  <c:v>27.633652635248499</c:v>
                </c:pt>
                <c:pt idx="2045">
                  <c:v>27.638819301784668</c:v>
                </c:pt>
                <c:pt idx="2046">
                  <c:v>27.641625968380332</c:v>
                </c:pt>
                <c:pt idx="2047">
                  <c:v>27.654335968059335</c:v>
                </c:pt>
                <c:pt idx="2048">
                  <c:v>27.654835968046665</c:v>
                </c:pt>
                <c:pt idx="2049">
                  <c:v>27.656469301338667</c:v>
                </c:pt>
                <c:pt idx="2050">
                  <c:v>27.659619301259166</c:v>
                </c:pt>
                <c:pt idx="2051">
                  <c:v>27.660302634575164</c:v>
                </c:pt>
                <c:pt idx="2052">
                  <c:v>27.661002634557502</c:v>
                </c:pt>
                <c:pt idx="2053">
                  <c:v>27.661809301203835</c:v>
                </c:pt>
                <c:pt idx="2054">
                  <c:v>27.662762634513001</c:v>
                </c:pt>
                <c:pt idx="2055">
                  <c:v>27.663432634496168</c:v>
                </c:pt>
                <c:pt idx="2056">
                  <c:v>27.669982634330665</c:v>
                </c:pt>
                <c:pt idx="2057">
                  <c:v>27.672469300934498</c:v>
                </c:pt>
                <c:pt idx="2058">
                  <c:v>27.676682634161502</c:v>
                </c:pt>
                <c:pt idx="2059">
                  <c:v>27.678795967441332</c:v>
                </c:pt>
                <c:pt idx="2060">
                  <c:v>27.679975967411501</c:v>
                </c:pt>
                <c:pt idx="2061">
                  <c:v>27.680625967395166</c:v>
                </c:pt>
                <c:pt idx="2062">
                  <c:v>27.681289300711668</c:v>
                </c:pt>
                <c:pt idx="2063">
                  <c:v>27.683475967323165</c:v>
                </c:pt>
                <c:pt idx="2064">
                  <c:v>27.684092633974167</c:v>
                </c:pt>
                <c:pt idx="2065">
                  <c:v>27.684459300631666</c:v>
                </c:pt>
                <c:pt idx="2066">
                  <c:v>27.687605967218833</c:v>
                </c:pt>
                <c:pt idx="2067">
                  <c:v>27.687969300542999</c:v>
                </c:pt>
                <c:pt idx="2068">
                  <c:v>27.688622633859833</c:v>
                </c:pt>
                <c:pt idx="2069">
                  <c:v>27.689845967162167</c:v>
                </c:pt>
                <c:pt idx="2070">
                  <c:v>27.6907593004725</c:v>
                </c:pt>
                <c:pt idx="2071">
                  <c:v>27.691472633787832</c:v>
                </c:pt>
                <c:pt idx="2072">
                  <c:v>27.698929300266165</c:v>
                </c:pt>
                <c:pt idx="2073">
                  <c:v>27.699309300256502</c:v>
                </c:pt>
                <c:pt idx="2074">
                  <c:v>27.701835966859335</c:v>
                </c:pt>
                <c:pt idx="2075">
                  <c:v>27.702445966844</c:v>
                </c:pt>
                <c:pt idx="2076">
                  <c:v>27.7059459667555</c:v>
                </c:pt>
                <c:pt idx="2077">
                  <c:v>27.706319300079333</c:v>
                </c:pt>
                <c:pt idx="2078">
                  <c:v>27.706975966729498</c:v>
                </c:pt>
                <c:pt idx="2079">
                  <c:v>27.709149300008001</c:v>
                </c:pt>
                <c:pt idx="2080">
                  <c:v>27.710109299983667</c:v>
                </c:pt>
                <c:pt idx="2081">
                  <c:v>27.710805966632666</c:v>
                </c:pt>
                <c:pt idx="2082">
                  <c:v>27.716969299810334</c:v>
                </c:pt>
                <c:pt idx="2083">
                  <c:v>27.718272633110832</c:v>
                </c:pt>
                <c:pt idx="2084">
                  <c:v>27.718952633093668</c:v>
                </c:pt>
                <c:pt idx="2085">
                  <c:v>27.720442633055999</c:v>
                </c:pt>
                <c:pt idx="2086">
                  <c:v>27.721162633037832</c:v>
                </c:pt>
                <c:pt idx="2087">
                  <c:v>27.722769299663831</c:v>
                </c:pt>
                <c:pt idx="2088">
                  <c:v>27.725962632916499</c:v>
                </c:pt>
                <c:pt idx="2089">
                  <c:v>27.729809299486</c:v>
                </c:pt>
                <c:pt idx="2090">
                  <c:v>27.731959299431665</c:v>
                </c:pt>
                <c:pt idx="2091">
                  <c:v>27.735795966001501</c:v>
                </c:pt>
                <c:pt idx="2092">
                  <c:v>27.7386459659295</c:v>
                </c:pt>
                <c:pt idx="2093">
                  <c:v>27.743129299149498</c:v>
                </c:pt>
                <c:pt idx="2094">
                  <c:v>27.745972632411</c:v>
                </c:pt>
                <c:pt idx="2095">
                  <c:v>27.746625965727834</c:v>
                </c:pt>
                <c:pt idx="2096">
                  <c:v>27.747285965711168</c:v>
                </c:pt>
                <c:pt idx="2097">
                  <c:v>27.747965965694</c:v>
                </c:pt>
                <c:pt idx="2098">
                  <c:v>27.748609299010997</c:v>
                </c:pt>
                <c:pt idx="2099">
                  <c:v>27.748995965667998</c:v>
                </c:pt>
                <c:pt idx="2100">
                  <c:v>27.750122632306166</c:v>
                </c:pt>
                <c:pt idx="2101">
                  <c:v>27.753332632225167</c:v>
                </c:pt>
                <c:pt idx="2102">
                  <c:v>27.755139298846167</c:v>
                </c:pt>
                <c:pt idx="2103">
                  <c:v>27.755795965496169</c:v>
                </c:pt>
                <c:pt idx="2104">
                  <c:v>27.756425965480332</c:v>
                </c:pt>
                <c:pt idx="2105">
                  <c:v>27.75681929880367</c:v>
                </c:pt>
                <c:pt idx="2106">
                  <c:v>27.762469298660999</c:v>
                </c:pt>
                <c:pt idx="2107">
                  <c:v>27.764779298602665</c:v>
                </c:pt>
                <c:pt idx="2108">
                  <c:v>27.766289298564502</c:v>
                </c:pt>
                <c:pt idx="2109">
                  <c:v>27.766639298555667</c:v>
                </c:pt>
                <c:pt idx="2110">
                  <c:v>27.766959298547498</c:v>
                </c:pt>
                <c:pt idx="2111">
                  <c:v>27.767285965206</c:v>
                </c:pt>
                <c:pt idx="2112">
                  <c:v>27.767629298530668</c:v>
                </c:pt>
                <c:pt idx="2113">
                  <c:v>27.767959298522332</c:v>
                </c:pt>
                <c:pt idx="2114">
                  <c:v>27.772745965068001</c:v>
                </c:pt>
                <c:pt idx="2115">
                  <c:v>27.772835965065667</c:v>
                </c:pt>
                <c:pt idx="2116">
                  <c:v>27.773129298391666</c:v>
                </c:pt>
                <c:pt idx="2117">
                  <c:v>27.773469298383002</c:v>
                </c:pt>
                <c:pt idx="2118">
                  <c:v>27.775462631666002</c:v>
                </c:pt>
                <c:pt idx="2119">
                  <c:v>27.775729298325999</c:v>
                </c:pt>
                <c:pt idx="2120">
                  <c:v>27.776039298318167</c:v>
                </c:pt>
                <c:pt idx="2121">
                  <c:v>27.776139298315666</c:v>
                </c:pt>
                <c:pt idx="2122">
                  <c:v>27.776445964974503</c:v>
                </c:pt>
                <c:pt idx="2123">
                  <c:v>27.776715964967664</c:v>
                </c:pt>
                <c:pt idx="2124">
                  <c:v>27.7767926316325</c:v>
                </c:pt>
                <c:pt idx="2125">
                  <c:v>27.777089298291667</c:v>
                </c:pt>
                <c:pt idx="2126">
                  <c:v>27.777432631616332</c:v>
                </c:pt>
                <c:pt idx="2127">
                  <c:v>27.778255964928835</c:v>
                </c:pt>
                <c:pt idx="2128">
                  <c:v>27.778545964921499</c:v>
                </c:pt>
                <c:pt idx="2129">
                  <c:v>27.778625964919502</c:v>
                </c:pt>
                <c:pt idx="2130">
                  <c:v>27.778882631579666</c:v>
                </c:pt>
                <c:pt idx="2131">
                  <c:v>27.778959298244335</c:v>
                </c:pt>
                <c:pt idx="2132">
                  <c:v>27.779205964904836</c:v>
                </c:pt>
                <c:pt idx="2133">
                  <c:v>27.779299298235834</c:v>
                </c:pt>
                <c:pt idx="2134">
                  <c:v>27.779609298228003</c:v>
                </c:pt>
                <c:pt idx="2135">
                  <c:v>27.779875964887832</c:v>
                </c:pt>
                <c:pt idx="2136">
                  <c:v>27.779945964886167</c:v>
                </c:pt>
                <c:pt idx="2137">
                  <c:v>27.780182631546833</c:v>
                </c:pt>
                <c:pt idx="2138">
                  <c:v>27.780265964878001</c:v>
                </c:pt>
                <c:pt idx="2139">
                  <c:v>27.7803659648755</c:v>
                </c:pt>
                <c:pt idx="2140">
                  <c:v>27.780565964870501</c:v>
                </c:pt>
                <c:pt idx="2141">
                  <c:v>27.785772631405667</c:v>
                </c:pt>
                <c:pt idx="2142">
                  <c:v>27.7858126314045</c:v>
                </c:pt>
                <c:pt idx="2143">
                  <c:v>27.785862631403333</c:v>
                </c:pt>
                <c:pt idx="2144">
                  <c:v>27.785942631401333</c:v>
                </c:pt>
                <c:pt idx="2145">
                  <c:v>27.786009298066332</c:v>
                </c:pt>
                <c:pt idx="2146">
                  <c:v>27.786052631398498</c:v>
                </c:pt>
                <c:pt idx="2147">
                  <c:v>27.786092631397498</c:v>
                </c:pt>
                <c:pt idx="2148">
                  <c:v>27.786135964729667</c:v>
                </c:pt>
                <c:pt idx="2149">
                  <c:v>27.786209298061166</c:v>
                </c:pt>
                <c:pt idx="2150">
                  <c:v>27.786365964723998</c:v>
                </c:pt>
                <c:pt idx="2151">
                  <c:v>27.786425964722334</c:v>
                </c:pt>
                <c:pt idx="2152">
                  <c:v>27.786499298053833</c:v>
                </c:pt>
                <c:pt idx="2153">
                  <c:v>27.786609298051168</c:v>
                </c:pt>
                <c:pt idx="2154">
                  <c:v>27.786689298049168</c:v>
                </c:pt>
                <c:pt idx="2155">
                  <c:v>27.786735964714502</c:v>
                </c:pt>
                <c:pt idx="2156">
                  <c:v>27.786775964713502</c:v>
                </c:pt>
                <c:pt idx="2157">
                  <c:v>27.789292631316666</c:v>
                </c:pt>
                <c:pt idx="2158">
                  <c:v>27.789415964646832</c:v>
                </c:pt>
                <c:pt idx="2159">
                  <c:v>27.789552631310169</c:v>
                </c:pt>
                <c:pt idx="2160">
                  <c:v>27.789609297975336</c:v>
                </c:pt>
                <c:pt idx="2161">
                  <c:v>27.7896792979735</c:v>
                </c:pt>
                <c:pt idx="2162">
                  <c:v>27.789845964636001</c:v>
                </c:pt>
                <c:pt idx="2163">
                  <c:v>27.789909297967665</c:v>
                </c:pt>
                <c:pt idx="2164">
                  <c:v>27.789962631299666</c:v>
                </c:pt>
                <c:pt idx="2165">
                  <c:v>27.790049297964167</c:v>
                </c:pt>
                <c:pt idx="2166">
                  <c:v>27.790202631293667</c:v>
                </c:pt>
                <c:pt idx="2167">
                  <c:v>27.790259297958833</c:v>
                </c:pt>
                <c:pt idx="2168">
                  <c:v>27.790325964623833</c:v>
                </c:pt>
                <c:pt idx="2169">
                  <c:v>27.790579297950835</c:v>
                </c:pt>
                <c:pt idx="2170">
                  <c:v>27.790642631282498</c:v>
                </c:pt>
                <c:pt idx="2171">
                  <c:v>27.7908159646115</c:v>
                </c:pt>
                <c:pt idx="2172">
                  <c:v>27.790892631276165</c:v>
                </c:pt>
                <c:pt idx="2173">
                  <c:v>27.796559297799835</c:v>
                </c:pt>
                <c:pt idx="2174">
                  <c:v>27.796602631132</c:v>
                </c:pt>
                <c:pt idx="2175">
                  <c:v>27.796645964464169</c:v>
                </c:pt>
                <c:pt idx="2176">
                  <c:v>27.79668263113</c:v>
                </c:pt>
                <c:pt idx="2177">
                  <c:v>27.796712631129164</c:v>
                </c:pt>
                <c:pt idx="2178">
                  <c:v>27.796742631128499</c:v>
                </c:pt>
                <c:pt idx="2179">
                  <c:v>27.796772631127666</c:v>
                </c:pt>
                <c:pt idx="2180">
                  <c:v>27.796809297793502</c:v>
                </c:pt>
                <c:pt idx="2181">
                  <c:v>27.796869297792</c:v>
                </c:pt>
                <c:pt idx="2182">
                  <c:v>27.797092631119664</c:v>
                </c:pt>
                <c:pt idx="2183">
                  <c:v>27.797512631109001</c:v>
                </c:pt>
                <c:pt idx="2184">
                  <c:v>27.7983626310875</c:v>
                </c:pt>
                <c:pt idx="2185">
                  <c:v>27.798632631080668</c:v>
                </c:pt>
                <c:pt idx="2186">
                  <c:v>27.798699297745667</c:v>
                </c:pt>
                <c:pt idx="2187">
                  <c:v>27.798792631076665</c:v>
                </c:pt>
                <c:pt idx="2188">
                  <c:v>27.798845964408667</c:v>
                </c:pt>
                <c:pt idx="2189">
                  <c:v>27.798885964407667</c:v>
                </c:pt>
                <c:pt idx="2190">
                  <c:v>27.798922631073332</c:v>
                </c:pt>
                <c:pt idx="2191">
                  <c:v>27.798962631072335</c:v>
                </c:pt>
                <c:pt idx="2192">
                  <c:v>27.799002631071335</c:v>
                </c:pt>
                <c:pt idx="2193">
                  <c:v>27.799055964403333</c:v>
                </c:pt>
                <c:pt idx="2194">
                  <c:v>27.799129297734833</c:v>
                </c:pt>
                <c:pt idx="2195">
                  <c:v>27.799185964399999</c:v>
                </c:pt>
                <c:pt idx="2196">
                  <c:v>27.799225964399</c:v>
                </c:pt>
                <c:pt idx="2197">
                  <c:v>27.799262631064835</c:v>
                </c:pt>
                <c:pt idx="2198">
                  <c:v>27.800019297712332</c:v>
                </c:pt>
                <c:pt idx="2199">
                  <c:v>27.802245964322832</c:v>
                </c:pt>
                <c:pt idx="2200">
                  <c:v>27.802265964322331</c:v>
                </c:pt>
                <c:pt idx="2201">
                  <c:v>27.802285964321833</c:v>
                </c:pt>
                <c:pt idx="2202">
                  <c:v>27.802305964321167</c:v>
                </c:pt>
                <c:pt idx="2203">
                  <c:v>27.802322630987497</c:v>
                </c:pt>
                <c:pt idx="2204">
                  <c:v>27.802339297653667</c:v>
                </c:pt>
                <c:pt idx="2205">
                  <c:v>27.80235596432</c:v>
                </c:pt>
                <c:pt idx="2206">
                  <c:v>27.802372630986167</c:v>
                </c:pt>
                <c:pt idx="2207">
                  <c:v>27.8023892976525</c:v>
                </c:pt>
                <c:pt idx="2208">
                  <c:v>27.802405964318666</c:v>
                </c:pt>
                <c:pt idx="2209">
                  <c:v>27.802425964318168</c:v>
                </c:pt>
                <c:pt idx="2210">
                  <c:v>27.802445964317666</c:v>
                </c:pt>
                <c:pt idx="2211">
                  <c:v>27.8024692976505</c:v>
                </c:pt>
                <c:pt idx="2212">
                  <c:v>27.802499297649668</c:v>
                </c:pt>
                <c:pt idx="2213">
                  <c:v>27.802559297648166</c:v>
                </c:pt>
                <c:pt idx="2214">
                  <c:v>27.803602630955165</c:v>
                </c:pt>
                <c:pt idx="2215">
                  <c:v>27.807949297512</c:v>
                </c:pt>
                <c:pt idx="2216">
                  <c:v>27.807992630844335</c:v>
                </c:pt>
                <c:pt idx="2217">
                  <c:v>27.808049297509502</c:v>
                </c:pt>
                <c:pt idx="2218">
                  <c:v>27.808132630840664</c:v>
                </c:pt>
                <c:pt idx="2219">
                  <c:v>27.808189297505997</c:v>
                </c:pt>
                <c:pt idx="2220">
                  <c:v>27.808229297505001</c:v>
                </c:pt>
                <c:pt idx="2221">
                  <c:v>27.808265964170669</c:v>
                </c:pt>
                <c:pt idx="2222">
                  <c:v>27.808302630836501</c:v>
                </c:pt>
                <c:pt idx="2223">
                  <c:v>27.808345964168666</c:v>
                </c:pt>
                <c:pt idx="2224">
                  <c:v>27.808412630833669</c:v>
                </c:pt>
                <c:pt idx="2225">
                  <c:v>27.808495964164834</c:v>
                </c:pt>
                <c:pt idx="2226">
                  <c:v>27.808545964163667</c:v>
                </c:pt>
                <c:pt idx="2227">
                  <c:v>27.808585964162667</c:v>
                </c:pt>
                <c:pt idx="2228">
                  <c:v>27.808629297494836</c:v>
                </c:pt>
                <c:pt idx="2229">
                  <c:v>27.808695964159831</c:v>
                </c:pt>
                <c:pt idx="2230">
                  <c:v>27.812455964064835</c:v>
                </c:pt>
                <c:pt idx="2231">
                  <c:v>27.812642630726835</c:v>
                </c:pt>
                <c:pt idx="2232">
                  <c:v>27.812715964058334</c:v>
                </c:pt>
                <c:pt idx="2233">
                  <c:v>27.812762630723835</c:v>
                </c:pt>
                <c:pt idx="2234">
                  <c:v>27.812812630722497</c:v>
                </c:pt>
                <c:pt idx="2235">
                  <c:v>27.8130259640505</c:v>
                </c:pt>
                <c:pt idx="2236">
                  <c:v>27.813109297381668</c:v>
                </c:pt>
                <c:pt idx="2237">
                  <c:v>27.813639297368336</c:v>
                </c:pt>
                <c:pt idx="2238">
                  <c:v>27.813782630697997</c:v>
                </c:pt>
                <c:pt idx="2239">
                  <c:v>27.814465964014001</c:v>
                </c:pt>
                <c:pt idx="2240">
                  <c:v>27.815989297308832</c:v>
                </c:pt>
                <c:pt idx="2241">
                  <c:v>27.816995963950166</c:v>
                </c:pt>
                <c:pt idx="2242">
                  <c:v>27.817639297267167</c:v>
                </c:pt>
                <c:pt idx="2243">
                  <c:v>27.817985963925164</c:v>
                </c:pt>
                <c:pt idx="2244">
                  <c:v>27.818265963918002</c:v>
                </c:pt>
                <c:pt idx="2245">
                  <c:v>27.818555963910669</c:v>
                </c:pt>
                <c:pt idx="2246">
                  <c:v>27.818642630575166</c:v>
                </c:pt>
                <c:pt idx="2247">
                  <c:v>27.819092630563834</c:v>
                </c:pt>
                <c:pt idx="2248">
                  <c:v>27.8193826305565</c:v>
                </c:pt>
                <c:pt idx="2249">
                  <c:v>27.8194892972205</c:v>
                </c:pt>
                <c:pt idx="2250">
                  <c:v>27.819682630549</c:v>
                </c:pt>
                <c:pt idx="2251">
                  <c:v>27.819972630541667</c:v>
                </c:pt>
                <c:pt idx="2252">
                  <c:v>27.820229297201834</c:v>
                </c:pt>
                <c:pt idx="2253">
                  <c:v>27.826472630377335</c:v>
                </c:pt>
                <c:pt idx="2254">
                  <c:v>27.827662630347334</c:v>
                </c:pt>
                <c:pt idx="2255">
                  <c:v>27.827819297010002</c:v>
                </c:pt>
                <c:pt idx="2256">
                  <c:v>27.828442630327668</c:v>
                </c:pt>
                <c:pt idx="2257">
                  <c:v>27.829312630305665</c:v>
                </c:pt>
                <c:pt idx="2258">
                  <c:v>27.831139296926168</c:v>
                </c:pt>
                <c:pt idx="2259">
                  <c:v>27.833169296874832</c:v>
                </c:pt>
                <c:pt idx="2260">
                  <c:v>27.833832630191502</c:v>
                </c:pt>
                <c:pt idx="2261">
                  <c:v>27.834485963508332</c:v>
                </c:pt>
                <c:pt idx="2262">
                  <c:v>27.836639296787332</c:v>
                </c:pt>
                <c:pt idx="2263">
                  <c:v>27.837732630093001</c:v>
                </c:pt>
                <c:pt idx="2264">
                  <c:v>27.837829296757164</c:v>
                </c:pt>
                <c:pt idx="2265">
                  <c:v>27.837942630087664</c:v>
                </c:pt>
                <c:pt idx="2266">
                  <c:v>27.839765963374997</c:v>
                </c:pt>
                <c:pt idx="2267">
                  <c:v>27.840455963357499</c:v>
                </c:pt>
                <c:pt idx="2268">
                  <c:v>27.841165963339499</c:v>
                </c:pt>
                <c:pt idx="2269">
                  <c:v>27.842125963315333</c:v>
                </c:pt>
                <c:pt idx="2270">
                  <c:v>27.843435963282165</c:v>
                </c:pt>
                <c:pt idx="2271">
                  <c:v>27.844125963264833</c:v>
                </c:pt>
                <c:pt idx="2272">
                  <c:v>27.844489296589</c:v>
                </c:pt>
                <c:pt idx="2273">
                  <c:v>27.846599296535665</c:v>
                </c:pt>
                <c:pt idx="2274">
                  <c:v>27.847189296520664</c:v>
                </c:pt>
                <c:pt idx="2275">
                  <c:v>27.847269296518668</c:v>
                </c:pt>
                <c:pt idx="2276">
                  <c:v>27.847552629844831</c:v>
                </c:pt>
                <c:pt idx="2277">
                  <c:v>27.847635963176167</c:v>
                </c:pt>
                <c:pt idx="2278">
                  <c:v>27.848069296498501</c:v>
                </c:pt>
                <c:pt idx="2279">
                  <c:v>27.848125963163668</c:v>
                </c:pt>
                <c:pt idx="2280">
                  <c:v>27.848419296489666</c:v>
                </c:pt>
                <c:pt idx="2281">
                  <c:v>27.848962629809332</c:v>
                </c:pt>
                <c:pt idx="2282">
                  <c:v>27.849419296464337</c:v>
                </c:pt>
                <c:pt idx="2283">
                  <c:v>27.849499296462334</c:v>
                </c:pt>
                <c:pt idx="2284">
                  <c:v>27.849765963122334</c:v>
                </c:pt>
                <c:pt idx="2285">
                  <c:v>27.850619296434168</c:v>
                </c:pt>
                <c:pt idx="2286">
                  <c:v>27.855275962983168</c:v>
                </c:pt>
                <c:pt idx="2287">
                  <c:v>27.85555929630933</c:v>
                </c:pt>
                <c:pt idx="2288">
                  <c:v>27.855649296307</c:v>
                </c:pt>
                <c:pt idx="2289">
                  <c:v>27.856112629628669</c:v>
                </c:pt>
                <c:pt idx="2290">
                  <c:v>27.856482629619332</c:v>
                </c:pt>
                <c:pt idx="2291">
                  <c:v>27.857492629593832</c:v>
                </c:pt>
                <c:pt idx="2292">
                  <c:v>27.858469296235835</c:v>
                </c:pt>
                <c:pt idx="2293">
                  <c:v>27.858969296223165</c:v>
                </c:pt>
                <c:pt idx="2294">
                  <c:v>27.859782629536003</c:v>
                </c:pt>
                <c:pt idx="2295">
                  <c:v>27.860299296189499</c:v>
                </c:pt>
                <c:pt idx="2296">
                  <c:v>27.862972629455331</c:v>
                </c:pt>
                <c:pt idx="2297">
                  <c:v>27.864769296076666</c:v>
                </c:pt>
                <c:pt idx="2298">
                  <c:v>27.865959296046501</c:v>
                </c:pt>
                <c:pt idx="2299">
                  <c:v>27.867102629350999</c:v>
                </c:pt>
                <c:pt idx="2300">
                  <c:v>27.867479296008167</c:v>
                </c:pt>
                <c:pt idx="2301">
                  <c:v>27.867649296003833</c:v>
                </c:pt>
                <c:pt idx="2302">
                  <c:v>27.873485962523166</c:v>
                </c:pt>
                <c:pt idx="2303">
                  <c:v>27.874659295826834</c:v>
                </c:pt>
                <c:pt idx="2304">
                  <c:v>27.8765426291125</c:v>
                </c:pt>
                <c:pt idx="2305">
                  <c:v>27.87677596244</c:v>
                </c:pt>
                <c:pt idx="2306">
                  <c:v>27.876839295771667</c:v>
                </c:pt>
                <c:pt idx="2307">
                  <c:v>27.876952629102167</c:v>
                </c:pt>
                <c:pt idx="2308">
                  <c:v>27.877022629100335</c:v>
                </c:pt>
                <c:pt idx="2309">
                  <c:v>27.877062629099331</c:v>
                </c:pt>
                <c:pt idx="2310">
                  <c:v>27.877105962431663</c:v>
                </c:pt>
                <c:pt idx="2311">
                  <c:v>27.877159295763665</c:v>
                </c:pt>
                <c:pt idx="2312">
                  <c:v>27.877345962425501</c:v>
                </c:pt>
                <c:pt idx="2313">
                  <c:v>27.877895962411667</c:v>
                </c:pt>
                <c:pt idx="2314">
                  <c:v>27.877955962410166</c:v>
                </c:pt>
                <c:pt idx="2315">
                  <c:v>27.878059295740833</c:v>
                </c:pt>
                <c:pt idx="2316">
                  <c:v>27.878195962404167</c:v>
                </c:pt>
                <c:pt idx="2317">
                  <c:v>27.878255962402665</c:v>
                </c:pt>
                <c:pt idx="2318">
                  <c:v>27.878315962401</c:v>
                </c:pt>
                <c:pt idx="2319">
                  <c:v>27.878592629060833</c:v>
                </c:pt>
                <c:pt idx="2320">
                  <c:v>27.878952629051664</c:v>
                </c:pt>
                <c:pt idx="2321">
                  <c:v>27.880239295685833</c:v>
                </c:pt>
                <c:pt idx="2322">
                  <c:v>27.880622629009501</c:v>
                </c:pt>
                <c:pt idx="2323">
                  <c:v>27.8813192956585</c:v>
                </c:pt>
                <c:pt idx="2324">
                  <c:v>27.882932628951167</c:v>
                </c:pt>
                <c:pt idx="2325">
                  <c:v>27.883399295606001</c:v>
                </c:pt>
                <c:pt idx="2326">
                  <c:v>27.883752628930331</c:v>
                </c:pt>
                <c:pt idx="2327">
                  <c:v>27.884092628921834</c:v>
                </c:pt>
                <c:pt idx="2328">
                  <c:v>27.884279295583834</c:v>
                </c:pt>
                <c:pt idx="2329">
                  <c:v>27.884625962241667</c:v>
                </c:pt>
                <c:pt idx="2330">
                  <c:v>27.885615962216665</c:v>
                </c:pt>
                <c:pt idx="2331">
                  <c:v>27.886202628868499</c:v>
                </c:pt>
                <c:pt idx="2332">
                  <c:v>27.886439295529165</c:v>
                </c:pt>
                <c:pt idx="2333">
                  <c:v>27.886805962186667</c:v>
                </c:pt>
                <c:pt idx="2334">
                  <c:v>27.890212628767166</c:v>
                </c:pt>
                <c:pt idx="2335">
                  <c:v>27.890275962099</c:v>
                </c:pt>
                <c:pt idx="2336">
                  <c:v>27.890362628763501</c:v>
                </c:pt>
                <c:pt idx="2337">
                  <c:v>27.890589295424334</c:v>
                </c:pt>
                <c:pt idx="2338">
                  <c:v>27.8909392954155</c:v>
                </c:pt>
                <c:pt idx="2339">
                  <c:v>27.891282628740168</c:v>
                </c:pt>
                <c:pt idx="2340">
                  <c:v>27.892125962052166</c:v>
                </c:pt>
                <c:pt idx="2341">
                  <c:v>27.892439295377667</c:v>
                </c:pt>
                <c:pt idx="2342">
                  <c:v>27.892779295368999</c:v>
                </c:pt>
                <c:pt idx="2343">
                  <c:v>27.893475962018165</c:v>
                </c:pt>
                <c:pt idx="2344">
                  <c:v>27.893792628676831</c:v>
                </c:pt>
                <c:pt idx="2345">
                  <c:v>27.894112628668665</c:v>
                </c:pt>
                <c:pt idx="2346">
                  <c:v>27.894989295313167</c:v>
                </c:pt>
                <c:pt idx="2347">
                  <c:v>27.896535961940835</c:v>
                </c:pt>
                <c:pt idx="2348">
                  <c:v>27.896822628600166</c:v>
                </c:pt>
                <c:pt idx="2349">
                  <c:v>27.898135961900334</c:v>
                </c:pt>
                <c:pt idx="2350">
                  <c:v>27.898292628563169</c:v>
                </c:pt>
                <c:pt idx="2351">
                  <c:v>27.898649295220665</c:v>
                </c:pt>
                <c:pt idx="2352">
                  <c:v>27.902932628445836</c:v>
                </c:pt>
                <c:pt idx="2353">
                  <c:v>27.903619295095165</c:v>
                </c:pt>
                <c:pt idx="2354">
                  <c:v>27.904262628412333</c:v>
                </c:pt>
                <c:pt idx="2355">
                  <c:v>27.904655961735667</c:v>
                </c:pt>
                <c:pt idx="2356">
                  <c:v>27.905275961720001</c:v>
                </c:pt>
                <c:pt idx="2357">
                  <c:v>27.905579295045666</c:v>
                </c:pt>
                <c:pt idx="2358">
                  <c:v>27.911105961572666</c:v>
                </c:pt>
                <c:pt idx="2359">
                  <c:v>27.911985961550499</c:v>
                </c:pt>
                <c:pt idx="2360">
                  <c:v>27.912172628212499</c:v>
                </c:pt>
                <c:pt idx="2361">
                  <c:v>27.912469294871666</c:v>
                </c:pt>
                <c:pt idx="2362">
                  <c:v>27.913815961504334</c:v>
                </c:pt>
                <c:pt idx="2363">
                  <c:v>27.915129294804501</c:v>
                </c:pt>
                <c:pt idx="2364">
                  <c:v>27.915809294787167</c:v>
                </c:pt>
                <c:pt idx="2365">
                  <c:v>27.917969294732664</c:v>
                </c:pt>
                <c:pt idx="2366">
                  <c:v>27.918645961382332</c:v>
                </c:pt>
                <c:pt idx="2367">
                  <c:v>27.923309294597836</c:v>
                </c:pt>
                <c:pt idx="2368">
                  <c:v>27.9264626278515</c:v>
                </c:pt>
                <c:pt idx="2369">
                  <c:v>27.928825961125167</c:v>
                </c:pt>
                <c:pt idx="2370">
                  <c:v>27.934165960990168</c:v>
                </c:pt>
                <c:pt idx="2371">
                  <c:v>27.940142627505836</c:v>
                </c:pt>
                <c:pt idx="2372">
                  <c:v>27.948665960623831</c:v>
                </c:pt>
                <c:pt idx="2373">
                  <c:v>27.962169293616167</c:v>
                </c:pt>
                <c:pt idx="2374">
                  <c:v>27.968329293460499</c:v>
                </c:pt>
                <c:pt idx="2375">
                  <c:v>27.984995959706168</c:v>
                </c:pt>
                <c:pt idx="2376">
                  <c:v>27.992815959508501</c:v>
                </c:pt>
                <c:pt idx="2377">
                  <c:v>27.997229292730331</c:v>
                </c:pt>
                <c:pt idx="2378">
                  <c:v>27.997302626061831</c:v>
                </c:pt>
                <c:pt idx="2379">
                  <c:v>27.997542626055836</c:v>
                </c:pt>
                <c:pt idx="2380">
                  <c:v>27.997655959386336</c:v>
                </c:pt>
                <c:pt idx="2381">
                  <c:v>27.997922626046165</c:v>
                </c:pt>
                <c:pt idx="2382">
                  <c:v>27.9979926260445</c:v>
                </c:pt>
                <c:pt idx="2383">
                  <c:v>28.003135959247835</c:v>
                </c:pt>
                <c:pt idx="2384">
                  <c:v>28.003415959240833</c:v>
                </c:pt>
                <c:pt idx="2385">
                  <c:v>28.003782625898168</c:v>
                </c:pt>
                <c:pt idx="2386">
                  <c:v>28.005795959180666</c:v>
                </c:pt>
                <c:pt idx="2387">
                  <c:v>28.006802625821834</c:v>
                </c:pt>
                <c:pt idx="2388">
                  <c:v>28.008615959109498</c:v>
                </c:pt>
                <c:pt idx="2389">
                  <c:v>28.009465959088001</c:v>
                </c:pt>
                <c:pt idx="2390">
                  <c:v>28.010102625738501</c:v>
                </c:pt>
                <c:pt idx="2391">
                  <c:v>28.012599292342166</c:v>
                </c:pt>
                <c:pt idx="2392">
                  <c:v>28.013019292331499</c:v>
                </c:pt>
                <c:pt idx="2393">
                  <c:v>28.013102625662668</c:v>
                </c:pt>
                <c:pt idx="2394">
                  <c:v>28.013402625655164</c:v>
                </c:pt>
                <c:pt idx="2395">
                  <c:v>28.014072625638168</c:v>
                </c:pt>
                <c:pt idx="2396">
                  <c:v>28.014555958959331</c:v>
                </c:pt>
                <c:pt idx="2397">
                  <c:v>28.014655958956833</c:v>
                </c:pt>
                <c:pt idx="2398">
                  <c:v>28.014952625616001</c:v>
                </c:pt>
                <c:pt idx="2399">
                  <c:v>28.015312625606835</c:v>
                </c:pt>
                <c:pt idx="2400">
                  <c:v>28.017462625552664</c:v>
                </c:pt>
                <c:pt idx="2401">
                  <c:v>28.019285958839831</c:v>
                </c:pt>
                <c:pt idx="2402">
                  <c:v>28.022969292080166</c:v>
                </c:pt>
                <c:pt idx="2403">
                  <c:v>28.024792625367503</c:v>
                </c:pt>
                <c:pt idx="2404">
                  <c:v>28.029149291924</c:v>
                </c:pt>
                <c:pt idx="2405">
                  <c:v>28.045815958169666</c:v>
                </c:pt>
                <c:pt idx="2406">
                  <c:v>28.046982624806834</c:v>
                </c:pt>
                <c:pt idx="2407">
                  <c:v>28.051472624693499</c:v>
                </c:pt>
                <c:pt idx="2408">
                  <c:v>28.058662624511832</c:v>
                </c:pt>
                <c:pt idx="2409">
                  <c:v>28.065485957672834</c:v>
                </c:pt>
                <c:pt idx="2410">
                  <c:v>28.070659290875334</c:v>
                </c:pt>
                <c:pt idx="2411">
                  <c:v>28.077465957370169</c:v>
                </c:pt>
                <c:pt idx="2412">
                  <c:v>28.080952623948669</c:v>
                </c:pt>
                <c:pt idx="2413">
                  <c:v>28.086109290485169</c:v>
                </c:pt>
                <c:pt idx="2414">
                  <c:v>28.087655957112666</c:v>
                </c:pt>
                <c:pt idx="2415">
                  <c:v>28.101319290100832</c:v>
                </c:pt>
                <c:pt idx="2416">
                  <c:v>28.102152623413168</c:v>
                </c:pt>
                <c:pt idx="2417">
                  <c:v>28.10516595667033</c:v>
                </c:pt>
                <c:pt idx="2418">
                  <c:v>28.106312623308</c:v>
                </c:pt>
                <c:pt idx="2419">
                  <c:v>28.106952623291832</c:v>
                </c:pt>
                <c:pt idx="2420">
                  <c:v>28.109829289885834</c:v>
                </c:pt>
                <c:pt idx="2421">
                  <c:v>28.110965956523835</c:v>
                </c:pt>
                <c:pt idx="2422">
                  <c:v>28.1144392897695</c:v>
                </c:pt>
                <c:pt idx="2423">
                  <c:v>28.118632622996831</c:v>
                </c:pt>
                <c:pt idx="2424">
                  <c:v>28.120115956292668</c:v>
                </c:pt>
                <c:pt idx="2425">
                  <c:v>28.125962622811667</c:v>
                </c:pt>
                <c:pt idx="2426">
                  <c:v>28.130135956039499</c:v>
                </c:pt>
                <c:pt idx="2427">
                  <c:v>28.1344692892635</c:v>
                </c:pt>
                <c:pt idx="2428">
                  <c:v>28.144635955673333</c:v>
                </c:pt>
                <c:pt idx="2429">
                  <c:v>28.146135955635334</c:v>
                </c:pt>
                <c:pt idx="2430">
                  <c:v>28.149965955538669</c:v>
                </c:pt>
                <c:pt idx="2431">
                  <c:v>28.154442622092166</c:v>
                </c:pt>
                <c:pt idx="2432">
                  <c:v>28.160962621927503</c:v>
                </c:pt>
                <c:pt idx="2433">
                  <c:v>28.164449288505999</c:v>
                </c:pt>
                <c:pt idx="2434">
                  <c:v>28.167292621767501</c:v>
                </c:pt>
                <c:pt idx="2435">
                  <c:v>28.169952621700336</c:v>
                </c:pt>
                <c:pt idx="2436">
                  <c:v>28.172445954970666</c:v>
                </c:pt>
                <c:pt idx="2437">
                  <c:v>28.179799288118332</c:v>
                </c:pt>
                <c:pt idx="2438">
                  <c:v>28.181282621414166</c:v>
                </c:pt>
                <c:pt idx="2439">
                  <c:v>28.197949287659831</c:v>
                </c:pt>
                <c:pt idx="2440">
                  <c:v>28.214615953905497</c:v>
                </c:pt>
                <c:pt idx="2441">
                  <c:v>28.231282620150999</c:v>
                </c:pt>
                <c:pt idx="2442">
                  <c:v>28.240445953252834</c:v>
                </c:pt>
                <c:pt idx="2443">
                  <c:v>28.250285953004333</c:v>
                </c:pt>
                <c:pt idx="2444">
                  <c:v>28.259775952764667</c:v>
                </c:pt>
                <c:pt idx="2445">
                  <c:v>28.266952619249999</c:v>
                </c:pt>
                <c:pt idx="2446">
                  <c:v>28.283619285495668</c:v>
                </c:pt>
                <c:pt idx="2447">
                  <c:v>28.300285951741166</c:v>
                </c:pt>
                <c:pt idx="2448">
                  <c:v>28.3067659515775</c:v>
                </c:pt>
                <c:pt idx="2449">
                  <c:v>28.310232618156665</c:v>
                </c:pt>
                <c:pt idx="2450">
                  <c:v>28.314085951392666</c:v>
                </c:pt>
                <c:pt idx="2451">
                  <c:v>28.330752617638165</c:v>
                </c:pt>
                <c:pt idx="2452">
                  <c:v>28.341259284039499</c:v>
                </c:pt>
                <c:pt idx="2453">
                  <c:v>28.350762617132666</c:v>
                </c:pt>
                <c:pt idx="2454">
                  <c:v>28.357582616960499</c:v>
                </c:pt>
                <c:pt idx="2455">
                  <c:v>28.374249283205998</c:v>
                </c:pt>
                <c:pt idx="2456">
                  <c:v>28.390915949451667</c:v>
                </c:pt>
                <c:pt idx="2457">
                  <c:v>28.407582615697333</c:v>
                </c:pt>
                <c:pt idx="2458">
                  <c:v>28.424249281942998</c:v>
                </c:pt>
                <c:pt idx="2459">
                  <c:v>28.440915948188668</c:v>
                </c:pt>
                <c:pt idx="2460">
                  <c:v>28.457582614434166</c:v>
                </c:pt>
                <c:pt idx="2461">
                  <c:v>28.4690659474775</c:v>
                </c:pt>
                <c:pt idx="2462">
                  <c:v>28.485732613723165</c:v>
                </c:pt>
                <c:pt idx="2463">
                  <c:v>28.491245946917168</c:v>
                </c:pt>
                <c:pt idx="2464">
                  <c:v>28.494715946829501</c:v>
                </c:pt>
                <c:pt idx="2465">
                  <c:v>28.500895946673332</c:v>
                </c:pt>
                <c:pt idx="2466">
                  <c:v>28.515052612982501</c:v>
                </c:pt>
                <c:pt idx="2467">
                  <c:v>28.524542612742668</c:v>
                </c:pt>
                <c:pt idx="2468">
                  <c:v>28.527032612679832</c:v>
                </c:pt>
                <c:pt idx="2469">
                  <c:v>28.531545945899165</c:v>
                </c:pt>
                <c:pt idx="2470">
                  <c:v>28.534725945818831</c:v>
                </c:pt>
                <c:pt idx="2471">
                  <c:v>28.547219278836501</c:v>
                </c:pt>
                <c:pt idx="2472">
                  <c:v>28.563885945082166</c:v>
                </c:pt>
                <c:pt idx="2473">
                  <c:v>28.580552611327835</c:v>
                </c:pt>
                <c:pt idx="2474">
                  <c:v>28.582049277956667</c:v>
                </c:pt>
                <c:pt idx="2475">
                  <c:v>28.598715944202169</c:v>
                </c:pt>
                <c:pt idx="2476">
                  <c:v>28.600529277489834</c:v>
                </c:pt>
                <c:pt idx="2477">
                  <c:v>28.603879277405166</c:v>
                </c:pt>
                <c:pt idx="2478">
                  <c:v>28.605019277376336</c:v>
                </c:pt>
                <c:pt idx="2479">
                  <c:v>28.607662610642834</c:v>
                </c:pt>
                <c:pt idx="2480">
                  <c:v>28.609859277253999</c:v>
                </c:pt>
                <c:pt idx="2481">
                  <c:v>28.613685943824002</c:v>
                </c:pt>
                <c:pt idx="2482">
                  <c:v>28.620532610317831</c:v>
                </c:pt>
                <c:pt idx="2483">
                  <c:v>28.621685943622001</c:v>
                </c:pt>
                <c:pt idx="2484">
                  <c:v>28.6228426102595</c:v>
                </c:pt>
                <c:pt idx="2485">
                  <c:v>28.624989276871833</c:v>
                </c:pt>
                <c:pt idx="2486">
                  <c:v>28.626129276843002</c:v>
                </c:pt>
                <c:pt idx="2487">
                  <c:v>28.626502610166998</c:v>
                </c:pt>
                <c:pt idx="2488">
                  <c:v>28.627675943470667</c:v>
                </c:pt>
                <c:pt idx="2489">
                  <c:v>28.628325943454168</c:v>
                </c:pt>
                <c:pt idx="2490">
                  <c:v>28.629035943436335</c:v>
                </c:pt>
                <c:pt idx="2491">
                  <c:v>28.629509276757666</c:v>
                </c:pt>
                <c:pt idx="2492">
                  <c:v>28.630239276739168</c:v>
                </c:pt>
                <c:pt idx="2493">
                  <c:v>28.631662610036663</c:v>
                </c:pt>
                <c:pt idx="2494">
                  <c:v>28.632535943347833</c:v>
                </c:pt>
                <c:pt idx="2495">
                  <c:v>28.634009276644001</c:v>
                </c:pt>
                <c:pt idx="2496">
                  <c:v>28.634869276622332</c:v>
                </c:pt>
                <c:pt idx="2497">
                  <c:v>28.635715943267499</c:v>
                </c:pt>
                <c:pt idx="2498">
                  <c:v>28.636315943252335</c:v>
                </c:pt>
                <c:pt idx="2499">
                  <c:v>28.636772609907499</c:v>
                </c:pt>
                <c:pt idx="2500">
                  <c:v>28.636889276571164</c:v>
                </c:pt>
                <c:pt idx="2501">
                  <c:v>28.637139276564998</c:v>
                </c:pt>
                <c:pt idx="2502">
                  <c:v>28.637235943229165</c:v>
                </c:pt>
                <c:pt idx="2503">
                  <c:v>28.6379892765435</c:v>
                </c:pt>
                <c:pt idx="2504">
                  <c:v>28.638309276535331</c:v>
                </c:pt>
                <c:pt idx="2505">
                  <c:v>28.639302609843664</c:v>
                </c:pt>
                <c:pt idx="2506">
                  <c:v>28.639869276495997</c:v>
                </c:pt>
                <c:pt idx="2507">
                  <c:v>28.64049927648</c:v>
                </c:pt>
                <c:pt idx="2508">
                  <c:v>28.640902609803167</c:v>
                </c:pt>
                <c:pt idx="2509">
                  <c:v>28.641989276442334</c:v>
                </c:pt>
                <c:pt idx="2510">
                  <c:v>28.6423392764335</c:v>
                </c:pt>
                <c:pt idx="2511">
                  <c:v>28.644179276387</c:v>
                </c:pt>
                <c:pt idx="2512">
                  <c:v>28.644695943040666</c:v>
                </c:pt>
                <c:pt idx="2513">
                  <c:v>28.646505942995002</c:v>
                </c:pt>
                <c:pt idx="2514">
                  <c:v>28.647005942982332</c:v>
                </c:pt>
                <c:pt idx="2515">
                  <c:v>28.647312609641332</c:v>
                </c:pt>
                <c:pt idx="2516">
                  <c:v>28.648165942953003</c:v>
                </c:pt>
                <c:pt idx="2517">
                  <c:v>28.649672609581668</c:v>
                </c:pt>
                <c:pt idx="2518">
                  <c:v>28.650252609567001</c:v>
                </c:pt>
                <c:pt idx="2519">
                  <c:v>28.651362609538999</c:v>
                </c:pt>
                <c:pt idx="2520">
                  <c:v>28.652805942835833</c:v>
                </c:pt>
                <c:pt idx="2521">
                  <c:v>28.653659276147668</c:v>
                </c:pt>
                <c:pt idx="2522">
                  <c:v>28.654495942793169</c:v>
                </c:pt>
                <c:pt idx="2523">
                  <c:v>28.655032609446167</c:v>
                </c:pt>
                <c:pt idx="2524">
                  <c:v>28.6557992760935</c:v>
                </c:pt>
                <c:pt idx="2525">
                  <c:v>28.656662609405</c:v>
                </c:pt>
                <c:pt idx="2526">
                  <c:v>28.657135942726498</c:v>
                </c:pt>
                <c:pt idx="2527">
                  <c:v>28.657925942706502</c:v>
                </c:pt>
                <c:pt idx="2528">
                  <c:v>28.658812609350665</c:v>
                </c:pt>
                <c:pt idx="2529">
                  <c:v>28.659162609341834</c:v>
                </c:pt>
                <c:pt idx="2530">
                  <c:v>28.659652609329498</c:v>
                </c:pt>
                <c:pt idx="2531">
                  <c:v>28.6600126093205</c:v>
                </c:pt>
                <c:pt idx="2532">
                  <c:v>28.665519275847998</c:v>
                </c:pt>
                <c:pt idx="2533">
                  <c:v>28.666679275818669</c:v>
                </c:pt>
                <c:pt idx="2534">
                  <c:v>28.6751992756035</c:v>
                </c:pt>
                <c:pt idx="2535">
                  <c:v>28.678019275532165</c:v>
                </c:pt>
                <c:pt idx="2536">
                  <c:v>28.685199275350833</c:v>
                </c:pt>
                <c:pt idx="2537">
                  <c:v>28.696702608393498</c:v>
                </c:pt>
                <c:pt idx="2538">
                  <c:v>28.698195941689168</c:v>
                </c:pt>
                <c:pt idx="2539">
                  <c:v>28.704362608199997</c:v>
                </c:pt>
                <c:pt idx="2540">
                  <c:v>28.706875941469832</c:v>
                </c:pt>
                <c:pt idx="2541">
                  <c:v>28.709019274749</c:v>
                </c:pt>
                <c:pt idx="2542">
                  <c:v>28.725422607668001</c:v>
                </c:pt>
                <c:pt idx="2543">
                  <c:v>28.725429274334498</c:v>
                </c:pt>
                <c:pt idx="2544">
                  <c:v>28.725449274334</c:v>
                </c:pt>
                <c:pt idx="2545">
                  <c:v>28.7255226076655</c:v>
                </c:pt>
                <c:pt idx="2546">
                  <c:v>28.727339274286333</c:v>
                </c:pt>
                <c:pt idx="2547">
                  <c:v>28.728319274261498</c:v>
                </c:pt>
                <c:pt idx="2548">
                  <c:v>28.729002607577669</c:v>
                </c:pt>
                <c:pt idx="2549">
                  <c:v>28.729689274226832</c:v>
                </c:pt>
                <c:pt idx="2550">
                  <c:v>28.731999274168501</c:v>
                </c:pt>
                <c:pt idx="2551">
                  <c:v>28.738995940658501</c:v>
                </c:pt>
                <c:pt idx="2552">
                  <c:v>28.743185940552667</c:v>
                </c:pt>
                <c:pt idx="2553">
                  <c:v>28.748695940413498</c:v>
                </c:pt>
                <c:pt idx="2554">
                  <c:v>28.752495940317498</c:v>
                </c:pt>
                <c:pt idx="2555">
                  <c:v>28.752839273642167</c:v>
                </c:pt>
                <c:pt idx="2556">
                  <c:v>28.753139273634499</c:v>
                </c:pt>
                <c:pt idx="2557">
                  <c:v>28.753465940292998</c:v>
                </c:pt>
                <c:pt idx="2558">
                  <c:v>28.753845940283334</c:v>
                </c:pt>
                <c:pt idx="2559">
                  <c:v>28.754039273611834</c:v>
                </c:pt>
                <c:pt idx="2560">
                  <c:v>28.754189273607999</c:v>
                </c:pt>
                <c:pt idx="2561">
                  <c:v>28.754339273604167</c:v>
                </c:pt>
                <c:pt idx="2562">
                  <c:v>28.754995940254332</c:v>
                </c:pt>
                <c:pt idx="2563">
                  <c:v>28.755655940237666</c:v>
                </c:pt>
                <c:pt idx="2564">
                  <c:v>28.756019273561833</c:v>
                </c:pt>
                <c:pt idx="2565">
                  <c:v>28.7590126068195</c:v>
                </c:pt>
                <c:pt idx="2566">
                  <c:v>28.761202606764169</c:v>
                </c:pt>
                <c:pt idx="2567">
                  <c:v>28.762015940076999</c:v>
                </c:pt>
                <c:pt idx="2568">
                  <c:v>28.764169273355833</c:v>
                </c:pt>
                <c:pt idx="2569">
                  <c:v>28.764555940012833</c:v>
                </c:pt>
                <c:pt idx="2570">
                  <c:v>28.765169273330667</c:v>
                </c:pt>
                <c:pt idx="2571">
                  <c:v>28.766012606642668</c:v>
                </c:pt>
                <c:pt idx="2572">
                  <c:v>28.7676959399335</c:v>
                </c:pt>
                <c:pt idx="2573">
                  <c:v>28.768212606586999</c:v>
                </c:pt>
                <c:pt idx="2574">
                  <c:v>28.772369273148669</c:v>
                </c:pt>
                <c:pt idx="2575">
                  <c:v>28.7788159396525</c:v>
                </c:pt>
                <c:pt idx="2576">
                  <c:v>28.779855939626334</c:v>
                </c:pt>
                <c:pt idx="2577">
                  <c:v>28.785519272816501</c:v>
                </c:pt>
                <c:pt idx="2578">
                  <c:v>28.786379272794832</c:v>
                </c:pt>
                <c:pt idx="2579">
                  <c:v>28.786685939453665</c:v>
                </c:pt>
                <c:pt idx="2580">
                  <c:v>28.786975939446332</c:v>
                </c:pt>
                <c:pt idx="2581">
                  <c:v>28.787292606104998</c:v>
                </c:pt>
                <c:pt idx="2582">
                  <c:v>28.787695939428165</c:v>
                </c:pt>
                <c:pt idx="2583">
                  <c:v>28.788509272740999</c:v>
                </c:pt>
                <c:pt idx="2584">
                  <c:v>28.793199272622498</c:v>
                </c:pt>
                <c:pt idx="2585">
                  <c:v>28.794532605922164</c:v>
                </c:pt>
                <c:pt idx="2586">
                  <c:v>28.797179272521998</c:v>
                </c:pt>
                <c:pt idx="2587">
                  <c:v>28.798135939164503</c:v>
                </c:pt>
                <c:pt idx="2588">
                  <c:v>28.799995939117498</c:v>
                </c:pt>
                <c:pt idx="2589">
                  <c:v>28.801042605757669</c:v>
                </c:pt>
                <c:pt idx="2590">
                  <c:v>28.803302605700665</c:v>
                </c:pt>
                <c:pt idx="2591">
                  <c:v>28.804655938999833</c:v>
                </c:pt>
                <c:pt idx="2592">
                  <c:v>28.809842605535334</c:v>
                </c:pt>
                <c:pt idx="2593">
                  <c:v>28.811315938831502</c:v>
                </c:pt>
                <c:pt idx="2594">
                  <c:v>28.820542605265167</c:v>
                </c:pt>
                <c:pt idx="2595">
                  <c:v>28.824185938506332</c:v>
                </c:pt>
                <c:pt idx="2596">
                  <c:v>28.824495938498501</c:v>
                </c:pt>
                <c:pt idx="2597">
                  <c:v>28.824762605158501</c:v>
                </c:pt>
                <c:pt idx="2598">
                  <c:v>28.824845938489666</c:v>
                </c:pt>
                <c:pt idx="2599">
                  <c:v>28.825189271814335</c:v>
                </c:pt>
                <c:pt idx="2600">
                  <c:v>28.8257259384675</c:v>
                </c:pt>
                <c:pt idx="2601">
                  <c:v>28.826032605126333</c:v>
                </c:pt>
                <c:pt idx="2602">
                  <c:v>28.826282605120166</c:v>
                </c:pt>
                <c:pt idx="2603">
                  <c:v>28.826352605118334</c:v>
                </c:pt>
                <c:pt idx="2604">
                  <c:v>28.826612605111833</c:v>
                </c:pt>
                <c:pt idx="2605">
                  <c:v>28.826995938435335</c:v>
                </c:pt>
                <c:pt idx="2606">
                  <c:v>28.830522605013002</c:v>
                </c:pt>
                <c:pt idx="2607">
                  <c:v>28.833862604928665</c:v>
                </c:pt>
                <c:pt idx="2608">
                  <c:v>28.835192604894999</c:v>
                </c:pt>
                <c:pt idx="2609">
                  <c:v>28.836199271536167</c:v>
                </c:pt>
                <c:pt idx="2610">
                  <c:v>28.837145938178999</c:v>
                </c:pt>
                <c:pt idx="2611">
                  <c:v>28.837545938168834</c:v>
                </c:pt>
                <c:pt idx="2612">
                  <c:v>28.839339271457</c:v>
                </c:pt>
                <c:pt idx="2613">
                  <c:v>28.840695938089333</c:v>
                </c:pt>
                <c:pt idx="2614">
                  <c:v>28.841672604731333</c:v>
                </c:pt>
                <c:pt idx="2615">
                  <c:v>28.843005938031002</c:v>
                </c:pt>
                <c:pt idx="2616">
                  <c:v>28.844362604663335</c:v>
                </c:pt>
                <c:pt idx="2617">
                  <c:v>28.861029270909</c:v>
                </c:pt>
                <c:pt idx="2618">
                  <c:v>28.862192604213</c:v>
                </c:pt>
                <c:pt idx="2619">
                  <c:v>28.878355937138</c:v>
                </c:pt>
                <c:pt idx="2620">
                  <c:v>28.885512603623834</c:v>
                </c:pt>
                <c:pt idx="2621">
                  <c:v>28.889352603526834</c:v>
                </c:pt>
                <c:pt idx="2622">
                  <c:v>28.892532603446501</c:v>
                </c:pt>
                <c:pt idx="2623">
                  <c:v>28.909199269692166</c:v>
                </c:pt>
                <c:pt idx="2624">
                  <c:v>28.909345936354999</c:v>
                </c:pt>
                <c:pt idx="2625">
                  <c:v>28.926012602600668</c:v>
                </c:pt>
                <c:pt idx="2626">
                  <c:v>28.942679268846334</c:v>
                </c:pt>
                <c:pt idx="2627">
                  <c:v>28.959345935092003</c:v>
                </c:pt>
                <c:pt idx="2628">
                  <c:v>28.976012601337668</c:v>
                </c:pt>
                <c:pt idx="2629">
                  <c:v>28.992679267583167</c:v>
                </c:pt>
                <c:pt idx="2630">
                  <c:v>29.003862600634001</c:v>
                </c:pt>
                <c:pt idx="2631">
                  <c:v>29.0133559337275</c:v>
                </c:pt>
                <c:pt idx="2632">
                  <c:v>29.030022599973165</c:v>
                </c:pt>
                <c:pt idx="2633">
                  <c:v>29.037862599775167</c:v>
                </c:pt>
                <c:pt idx="2634">
                  <c:v>29.054529266020833</c:v>
                </c:pt>
                <c:pt idx="2635">
                  <c:v>29.059029265907</c:v>
                </c:pt>
                <c:pt idx="2636">
                  <c:v>29.0628625991435</c:v>
                </c:pt>
                <c:pt idx="2637">
                  <c:v>29.067689265688333</c:v>
                </c:pt>
                <c:pt idx="2638">
                  <c:v>29.069872598966501</c:v>
                </c:pt>
                <c:pt idx="2639">
                  <c:v>29.076685932127667</c:v>
                </c:pt>
                <c:pt idx="2640">
                  <c:v>29.084529265262834</c:v>
                </c:pt>
                <c:pt idx="2641">
                  <c:v>29.096489264960834</c:v>
                </c:pt>
                <c:pt idx="2642">
                  <c:v>29.096979264948335</c:v>
                </c:pt>
                <c:pt idx="2643">
                  <c:v>29.100539264858501</c:v>
                </c:pt>
                <c:pt idx="2644">
                  <c:v>29.106339264712002</c:v>
                </c:pt>
                <c:pt idx="2645">
                  <c:v>29.1230059309575</c:v>
                </c:pt>
                <c:pt idx="2646">
                  <c:v>29.123542597610665</c:v>
                </c:pt>
                <c:pt idx="2647">
                  <c:v>29.1243559309235</c:v>
                </c:pt>
                <c:pt idx="2648">
                  <c:v>29.134342597337831</c:v>
                </c:pt>
                <c:pt idx="2649">
                  <c:v>29.140512597181999</c:v>
                </c:pt>
                <c:pt idx="2650">
                  <c:v>29.145169263731002</c:v>
                </c:pt>
                <c:pt idx="2651">
                  <c:v>29.145599263720165</c:v>
                </c:pt>
                <c:pt idx="2652">
                  <c:v>29.145669263718332</c:v>
                </c:pt>
                <c:pt idx="2653">
                  <c:v>29.145952597044502</c:v>
                </c:pt>
                <c:pt idx="2654">
                  <c:v>29.146125930373501</c:v>
                </c:pt>
                <c:pt idx="2655">
                  <c:v>29.146212597038001</c:v>
                </c:pt>
                <c:pt idx="2656">
                  <c:v>29.146479263697831</c:v>
                </c:pt>
                <c:pt idx="2657">
                  <c:v>29.146572597028833</c:v>
                </c:pt>
                <c:pt idx="2658">
                  <c:v>29.146829263689003</c:v>
                </c:pt>
                <c:pt idx="2659">
                  <c:v>29.147039263683833</c:v>
                </c:pt>
                <c:pt idx="2660">
                  <c:v>29.147299263677166</c:v>
                </c:pt>
                <c:pt idx="2661">
                  <c:v>29.147612597002666</c:v>
                </c:pt>
                <c:pt idx="2662">
                  <c:v>29.148165930322001</c:v>
                </c:pt>
                <c:pt idx="2663">
                  <c:v>29.148539263645834</c:v>
                </c:pt>
                <c:pt idx="2664">
                  <c:v>29.149019263633665</c:v>
                </c:pt>
                <c:pt idx="2665">
                  <c:v>29.151492596904667</c:v>
                </c:pt>
                <c:pt idx="2666">
                  <c:v>29.153542596852834</c:v>
                </c:pt>
                <c:pt idx="2667">
                  <c:v>29.154992596816165</c:v>
                </c:pt>
                <c:pt idx="2668">
                  <c:v>29.157359263423</c:v>
                </c:pt>
                <c:pt idx="2669">
                  <c:v>29.158709263389003</c:v>
                </c:pt>
                <c:pt idx="2670">
                  <c:v>29.159645930031999</c:v>
                </c:pt>
                <c:pt idx="2671">
                  <c:v>29.164639263239167</c:v>
                </c:pt>
                <c:pt idx="2672">
                  <c:v>29.165022596562835</c:v>
                </c:pt>
                <c:pt idx="2673">
                  <c:v>29.165655929880167</c:v>
                </c:pt>
                <c:pt idx="2674">
                  <c:v>29.166015929870998</c:v>
                </c:pt>
                <c:pt idx="2675">
                  <c:v>29.166319263196666</c:v>
                </c:pt>
                <c:pt idx="2676">
                  <c:v>29.167202596507664</c:v>
                </c:pt>
                <c:pt idx="2677">
                  <c:v>29.167492596500331</c:v>
                </c:pt>
                <c:pt idx="2678">
                  <c:v>29.167772596493332</c:v>
                </c:pt>
                <c:pt idx="2679">
                  <c:v>29.167869263157503</c:v>
                </c:pt>
                <c:pt idx="2680">
                  <c:v>29.168192596482665</c:v>
                </c:pt>
                <c:pt idx="2681">
                  <c:v>29.168865929798997</c:v>
                </c:pt>
                <c:pt idx="2682">
                  <c:v>29.170745929751501</c:v>
                </c:pt>
                <c:pt idx="2683">
                  <c:v>29.170842596415831</c:v>
                </c:pt>
                <c:pt idx="2684">
                  <c:v>29.171219263072999</c:v>
                </c:pt>
                <c:pt idx="2685">
                  <c:v>29.171805929724833</c:v>
                </c:pt>
                <c:pt idx="2686">
                  <c:v>29.172319263045164</c:v>
                </c:pt>
                <c:pt idx="2687">
                  <c:v>29.173382596351665</c:v>
                </c:pt>
                <c:pt idx="2688">
                  <c:v>29.174215929663834</c:v>
                </c:pt>
                <c:pt idx="2689">
                  <c:v>29.175012596310502</c:v>
                </c:pt>
                <c:pt idx="2690">
                  <c:v>29.175645929627834</c:v>
                </c:pt>
                <c:pt idx="2691">
                  <c:v>29.176312596277668</c:v>
                </c:pt>
                <c:pt idx="2692">
                  <c:v>29.177019262926333</c:v>
                </c:pt>
                <c:pt idx="2693">
                  <c:v>29.179845929521665</c:v>
                </c:pt>
                <c:pt idx="2694">
                  <c:v>29.196512595767334</c:v>
                </c:pt>
                <c:pt idx="2695">
                  <c:v>29.213179262013</c:v>
                </c:pt>
                <c:pt idx="2696">
                  <c:v>29.229845928258499</c:v>
                </c:pt>
                <c:pt idx="2697">
                  <c:v>29.246512594504168</c:v>
                </c:pt>
                <c:pt idx="2698">
                  <c:v>29.263179260749833</c:v>
                </c:pt>
                <c:pt idx="2699">
                  <c:v>29.266185927340498</c:v>
                </c:pt>
                <c:pt idx="2700">
                  <c:v>29.267352593977666</c:v>
                </c:pt>
                <c:pt idx="2701">
                  <c:v>29.284019260223332</c:v>
                </c:pt>
                <c:pt idx="2702">
                  <c:v>29.300685926469001</c:v>
                </c:pt>
                <c:pt idx="2703">
                  <c:v>29.317352592714666</c:v>
                </c:pt>
                <c:pt idx="2704">
                  <c:v>29.334019258960165</c:v>
                </c:pt>
                <c:pt idx="2705">
                  <c:v>29.350685925205834</c:v>
                </c:pt>
                <c:pt idx="2706">
                  <c:v>29.3673525914515</c:v>
                </c:pt>
                <c:pt idx="2707">
                  <c:v>29.384019257697165</c:v>
                </c:pt>
                <c:pt idx="2708">
                  <c:v>29.400685923942834</c:v>
                </c:pt>
                <c:pt idx="2709">
                  <c:v>29.417352590188333</c:v>
                </c:pt>
                <c:pt idx="2710">
                  <c:v>29.434019256433999</c:v>
                </c:pt>
                <c:pt idx="2711">
                  <c:v>29.450685922679668</c:v>
                </c:pt>
                <c:pt idx="2712">
                  <c:v>29.467352588925333</c:v>
                </c:pt>
                <c:pt idx="2713">
                  <c:v>29.475849255377334</c:v>
                </c:pt>
                <c:pt idx="2714">
                  <c:v>29.481332588572165</c:v>
                </c:pt>
                <c:pt idx="2715">
                  <c:v>29.483605921848</c:v>
                </c:pt>
                <c:pt idx="2716">
                  <c:v>29.487475921750335</c:v>
                </c:pt>
                <c:pt idx="2717">
                  <c:v>29.504142587995833</c:v>
                </c:pt>
                <c:pt idx="2718">
                  <c:v>29.520809254241499</c:v>
                </c:pt>
                <c:pt idx="2719">
                  <c:v>29.537475920487168</c:v>
                </c:pt>
                <c:pt idx="2720">
                  <c:v>29.554142586732834</c:v>
                </c:pt>
                <c:pt idx="2721">
                  <c:v>29.570029252998165</c:v>
                </c:pt>
                <c:pt idx="2722">
                  <c:v>29.586695919243834</c:v>
                </c:pt>
                <c:pt idx="2723">
                  <c:v>29.603362585489332</c:v>
                </c:pt>
                <c:pt idx="2724">
                  <c:v>29.620029251734998</c:v>
                </c:pt>
                <c:pt idx="2725">
                  <c:v>29.636695917980667</c:v>
                </c:pt>
                <c:pt idx="2726">
                  <c:v>29.653362584226333</c:v>
                </c:pt>
                <c:pt idx="2727">
                  <c:v>29.670029250471998</c:v>
                </c:pt>
                <c:pt idx="2728">
                  <c:v>29.6866959167175</c:v>
                </c:pt>
                <c:pt idx="2729">
                  <c:v>29.703362582963166</c:v>
                </c:pt>
                <c:pt idx="2730">
                  <c:v>29.720029249208835</c:v>
                </c:pt>
                <c:pt idx="2731">
                  <c:v>29.730705915605832</c:v>
                </c:pt>
                <c:pt idx="2732">
                  <c:v>29.747372581851334</c:v>
                </c:pt>
                <c:pt idx="2733">
                  <c:v>29.74851258182267</c:v>
                </c:pt>
                <c:pt idx="2734">
                  <c:v>29.765179248068169</c:v>
                </c:pt>
                <c:pt idx="2735">
                  <c:v>29.781845914313831</c:v>
                </c:pt>
                <c:pt idx="2736">
                  <c:v>29.7985125805595</c:v>
                </c:pt>
                <c:pt idx="2737">
                  <c:v>29.815179246805165</c:v>
                </c:pt>
                <c:pt idx="2738">
                  <c:v>29.823379246597998</c:v>
                </c:pt>
                <c:pt idx="2739">
                  <c:v>29.838672579545001</c:v>
                </c:pt>
                <c:pt idx="2740">
                  <c:v>29.839819246182667</c:v>
                </c:pt>
                <c:pt idx="2741">
                  <c:v>29.845822579364334</c:v>
                </c:pt>
                <c:pt idx="2742">
                  <c:v>29.849499245938166</c:v>
                </c:pt>
                <c:pt idx="2743">
                  <c:v>29.852659245858334</c:v>
                </c:pt>
                <c:pt idx="2744">
                  <c:v>29.854795912471001</c:v>
                </c:pt>
                <c:pt idx="2745">
                  <c:v>29.855505912453001</c:v>
                </c:pt>
                <c:pt idx="2746">
                  <c:v>29.8586959123725</c:v>
                </c:pt>
                <c:pt idx="2747">
                  <c:v>29.860352578997333</c:v>
                </c:pt>
                <c:pt idx="2748">
                  <c:v>29.8721559120325</c:v>
                </c:pt>
                <c:pt idx="2749">
                  <c:v>29.872889245347167</c:v>
                </c:pt>
                <c:pt idx="2750">
                  <c:v>29.8736825786605</c:v>
                </c:pt>
                <c:pt idx="2751">
                  <c:v>29.876379245259166</c:v>
                </c:pt>
                <c:pt idx="2752">
                  <c:v>29.893032578171667</c:v>
                </c:pt>
                <c:pt idx="2753">
                  <c:v>29.909699244417332</c:v>
                </c:pt>
                <c:pt idx="2754">
                  <c:v>29.911855911029498</c:v>
                </c:pt>
                <c:pt idx="2755">
                  <c:v>29.928522577275164</c:v>
                </c:pt>
                <c:pt idx="2756">
                  <c:v>29.945189243520833</c:v>
                </c:pt>
                <c:pt idx="2757">
                  <c:v>29.961855909766498</c:v>
                </c:pt>
                <c:pt idx="2758">
                  <c:v>29.978522576012001</c:v>
                </c:pt>
                <c:pt idx="2759">
                  <c:v>29.98484924251883</c:v>
                </c:pt>
                <c:pt idx="2760">
                  <c:v>29.985455909170167</c:v>
                </c:pt>
                <c:pt idx="2761">
                  <c:v>29.985852575826833</c:v>
                </c:pt>
                <c:pt idx="2762">
                  <c:v>29.988955909081835</c:v>
                </c:pt>
                <c:pt idx="2763">
                  <c:v>29.990005909055334</c:v>
                </c:pt>
                <c:pt idx="2764">
                  <c:v>29.995322575587668</c:v>
                </c:pt>
                <c:pt idx="2765">
                  <c:v>30.01198924183333</c:v>
                </c:pt>
                <c:pt idx="2766">
                  <c:v>30.028655908078999</c:v>
                </c:pt>
                <c:pt idx="2767">
                  <c:v>30.040842574437665</c:v>
                </c:pt>
                <c:pt idx="2768">
                  <c:v>30.048635907574166</c:v>
                </c:pt>
                <c:pt idx="2769">
                  <c:v>30.065302573819835</c:v>
                </c:pt>
                <c:pt idx="2770">
                  <c:v>30.081969240065501</c:v>
                </c:pt>
                <c:pt idx="2771">
                  <c:v>30.098635906310999</c:v>
                </c:pt>
                <c:pt idx="2772">
                  <c:v>30.115302572556669</c:v>
                </c:pt>
                <c:pt idx="2773">
                  <c:v>30.131969238802334</c:v>
                </c:pt>
                <c:pt idx="2774">
                  <c:v>30.148635905048003</c:v>
                </c:pt>
                <c:pt idx="2775">
                  <c:v>30.165302571293669</c:v>
                </c:pt>
                <c:pt idx="2776">
                  <c:v>30.181969237539167</c:v>
                </c:pt>
                <c:pt idx="2777">
                  <c:v>30.198635903784837</c:v>
                </c:pt>
                <c:pt idx="2778">
                  <c:v>30.201415903714668</c:v>
                </c:pt>
                <c:pt idx="2779">
                  <c:v>30.204085903647169</c:v>
                </c:pt>
                <c:pt idx="2780">
                  <c:v>30.205915903600999</c:v>
                </c:pt>
                <c:pt idx="2781">
                  <c:v>30.208915903525167</c:v>
                </c:pt>
                <c:pt idx="2782">
                  <c:v>30.225582569770832</c:v>
                </c:pt>
                <c:pt idx="2783">
                  <c:v>30.242249236016502</c:v>
                </c:pt>
                <c:pt idx="2784">
                  <c:v>30.258915902262</c:v>
                </c:pt>
                <c:pt idx="2785">
                  <c:v>30.275582568507666</c:v>
                </c:pt>
                <c:pt idx="2786">
                  <c:v>30.292249234753335</c:v>
                </c:pt>
                <c:pt idx="2787">
                  <c:v>30.308915900999001</c:v>
                </c:pt>
                <c:pt idx="2788">
                  <c:v>30.325582567244666</c:v>
                </c:pt>
                <c:pt idx="2789">
                  <c:v>30.342249233490168</c:v>
                </c:pt>
                <c:pt idx="2790">
                  <c:v>30.358915899735834</c:v>
                </c:pt>
                <c:pt idx="2791">
                  <c:v>30.365342566240166</c:v>
                </c:pt>
                <c:pt idx="2792">
                  <c:v>30.370992566097502</c:v>
                </c:pt>
                <c:pt idx="2793">
                  <c:v>30.373305899372333</c:v>
                </c:pt>
                <c:pt idx="2794">
                  <c:v>30.377449232601002</c:v>
                </c:pt>
                <c:pt idx="2795">
                  <c:v>30.379132565891833</c:v>
                </c:pt>
                <c:pt idx="2796">
                  <c:v>30.380829232515669</c:v>
                </c:pt>
                <c:pt idx="2797">
                  <c:v>30.385145899073166</c:v>
                </c:pt>
                <c:pt idx="2798">
                  <c:v>30.387959232335501</c:v>
                </c:pt>
                <c:pt idx="2799">
                  <c:v>30.404625898581166</c:v>
                </c:pt>
                <c:pt idx="2800">
                  <c:v>30.418805898222836</c:v>
                </c:pt>
                <c:pt idx="2801">
                  <c:v>30.424649231408669</c:v>
                </c:pt>
                <c:pt idx="2802">
                  <c:v>30.43079589792</c:v>
                </c:pt>
                <c:pt idx="2803">
                  <c:v>30.43897589771333</c:v>
                </c:pt>
                <c:pt idx="2804">
                  <c:v>30.455642563959</c:v>
                </c:pt>
                <c:pt idx="2805">
                  <c:v>30.472309230204665</c:v>
                </c:pt>
                <c:pt idx="2806">
                  <c:v>30.488975896450331</c:v>
                </c:pt>
                <c:pt idx="2807">
                  <c:v>30.502745896102333</c:v>
                </c:pt>
                <c:pt idx="2808">
                  <c:v>30.506559229339334</c:v>
                </c:pt>
                <c:pt idx="2809">
                  <c:v>30.507899229305501</c:v>
                </c:pt>
                <c:pt idx="2810">
                  <c:v>30.511105895891166</c:v>
                </c:pt>
                <c:pt idx="2811">
                  <c:v>30.527772562136832</c:v>
                </c:pt>
                <c:pt idx="2812">
                  <c:v>30.532579228682</c:v>
                </c:pt>
                <c:pt idx="2813">
                  <c:v>30.535095895285167</c:v>
                </c:pt>
                <c:pt idx="2814">
                  <c:v>30.5422458951045</c:v>
                </c:pt>
                <c:pt idx="2815">
                  <c:v>30.543895895062835</c:v>
                </c:pt>
                <c:pt idx="2816">
                  <c:v>30.545212561696335</c:v>
                </c:pt>
                <c:pt idx="2817">
                  <c:v>30.545882561679331</c:v>
                </c:pt>
                <c:pt idx="2818">
                  <c:v>30.546595894994667</c:v>
                </c:pt>
                <c:pt idx="2819">
                  <c:v>30.547912561627999</c:v>
                </c:pt>
                <c:pt idx="2820">
                  <c:v>30.549772561581001</c:v>
                </c:pt>
                <c:pt idx="2821">
                  <c:v>30.551712561532</c:v>
                </c:pt>
                <c:pt idx="2822">
                  <c:v>30.552439228180333</c:v>
                </c:pt>
                <c:pt idx="2823">
                  <c:v>30.554732561455832</c:v>
                </c:pt>
                <c:pt idx="2824">
                  <c:v>30.557375894722334</c:v>
                </c:pt>
                <c:pt idx="2825">
                  <c:v>30.564402561211502</c:v>
                </c:pt>
                <c:pt idx="2826">
                  <c:v>30.581069227457167</c:v>
                </c:pt>
                <c:pt idx="2827">
                  <c:v>30.597735893702669</c:v>
                </c:pt>
                <c:pt idx="2828">
                  <c:v>30.603549226889168</c:v>
                </c:pt>
                <c:pt idx="2829">
                  <c:v>30.620215893134834</c:v>
                </c:pt>
                <c:pt idx="2830">
                  <c:v>30.623049226396667</c:v>
                </c:pt>
                <c:pt idx="2831">
                  <c:v>30.639715892642169</c:v>
                </c:pt>
                <c:pt idx="2832">
                  <c:v>30.646219225811333</c:v>
                </c:pt>
                <c:pt idx="2833">
                  <c:v>30.654715892263333</c:v>
                </c:pt>
                <c:pt idx="2834">
                  <c:v>30.656872558875499</c:v>
                </c:pt>
                <c:pt idx="2835">
                  <c:v>30.664379225352498</c:v>
                </c:pt>
                <c:pt idx="2836">
                  <c:v>30.667229225280501</c:v>
                </c:pt>
                <c:pt idx="2837">
                  <c:v>30.683895891526166</c:v>
                </c:pt>
                <c:pt idx="2838">
                  <c:v>30.700562557771832</c:v>
                </c:pt>
                <c:pt idx="2839">
                  <c:v>30.708695890899666</c:v>
                </c:pt>
                <c:pt idx="2840">
                  <c:v>30.724519223833333</c:v>
                </c:pt>
                <c:pt idx="2841">
                  <c:v>30.736355890200834</c:v>
                </c:pt>
                <c:pt idx="2842">
                  <c:v>30.747189223260499</c:v>
                </c:pt>
                <c:pt idx="2843">
                  <c:v>30.751019223163834</c:v>
                </c:pt>
                <c:pt idx="2844">
                  <c:v>30.755189223058501</c:v>
                </c:pt>
                <c:pt idx="2845">
                  <c:v>30.763502556181834</c:v>
                </c:pt>
                <c:pt idx="2846">
                  <c:v>30.764202556164165</c:v>
                </c:pt>
                <c:pt idx="2847">
                  <c:v>30.765535889463834</c:v>
                </c:pt>
                <c:pt idx="2848">
                  <c:v>30.766372556109332</c:v>
                </c:pt>
                <c:pt idx="2849">
                  <c:v>30.767315889418835</c:v>
                </c:pt>
                <c:pt idx="2850">
                  <c:v>30.7683292227265</c:v>
                </c:pt>
                <c:pt idx="2851">
                  <c:v>30.770349222675502</c:v>
                </c:pt>
                <c:pt idx="2852">
                  <c:v>30.780872555742999</c:v>
                </c:pt>
                <c:pt idx="2853">
                  <c:v>30.794022555410834</c:v>
                </c:pt>
                <c:pt idx="2854">
                  <c:v>30.799839221930498</c:v>
                </c:pt>
                <c:pt idx="2855">
                  <c:v>30.806015888441166</c:v>
                </c:pt>
                <c:pt idx="2856">
                  <c:v>30.809412555022</c:v>
                </c:pt>
                <c:pt idx="2857">
                  <c:v>30.809512555019502</c:v>
                </c:pt>
                <c:pt idx="2858">
                  <c:v>30.8105025549945</c:v>
                </c:pt>
                <c:pt idx="2859">
                  <c:v>30.811019221648166</c:v>
                </c:pt>
                <c:pt idx="2860">
                  <c:v>30.813332554923001</c:v>
                </c:pt>
                <c:pt idx="2861">
                  <c:v>30.819995888087998</c:v>
                </c:pt>
                <c:pt idx="2862">
                  <c:v>30.828835887864667</c:v>
                </c:pt>
                <c:pt idx="2863">
                  <c:v>30.832842554430165</c:v>
                </c:pt>
                <c:pt idx="2864">
                  <c:v>30.834665887717332</c:v>
                </c:pt>
                <c:pt idx="2865">
                  <c:v>30.838669220949665</c:v>
                </c:pt>
                <c:pt idx="2866">
                  <c:v>30.855335887195167</c:v>
                </c:pt>
                <c:pt idx="2867">
                  <c:v>30.869172553512332</c:v>
                </c:pt>
                <c:pt idx="2868">
                  <c:v>30.8780058866225</c:v>
                </c:pt>
                <c:pt idx="2869">
                  <c:v>30.894672552868165</c:v>
                </c:pt>
                <c:pt idx="2870">
                  <c:v>30.911339219113831</c:v>
                </c:pt>
                <c:pt idx="2871">
                  <c:v>30.923819218798499</c:v>
                </c:pt>
                <c:pt idx="2872">
                  <c:v>30.937325885124</c:v>
                </c:pt>
                <c:pt idx="2873">
                  <c:v>30.953992551369666</c:v>
                </c:pt>
                <c:pt idx="2874">
                  <c:v>30.970659217615164</c:v>
                </c:pt>
                <c:pt idx="2875">
                  <c:v>30.987325883860834</c:v>
                </c:pt>
                <c:pt idx="2876">
                  <c:v>31.003992550106499</c:v>
                </c:pt>
                <c:pt idx="2877">
                  <c:v>31.005472550069165</c:v>
                </c:pt>
                <c:pt idx="2878">
                  <c:v>31.0077925500105</c:v>
                </c:pt>
                <c:pt idx="2879">
                  <c:v>31.009475883301331</c:v>
                </c:pt>
                <c:pt idx="2880">
                  <c:v>31.015295883154334</c:v>
                </c:pt>
                <c:pt idx="2881">
                  <c:v>31.0165958831215</c:v>
                </c:pt>
                <c:pt idx="2882">
                  <c:v>31.017635883095167</c:v>
                </c:pt>
                <c:pt idx="2883">
                  <c:v>31.031489216078501</c:v>
                </c:pt>
                <c:pt idx="2884">
                  <c:v>31.035445882645334</c:v>
                </c:pt>
                <c:pt idx="2885">
                  <c:v>31.036262549291333</c:v>
                </c:pt>
                <c:pt idx="2886">
                  <c:v>31.037625882590167</c:v>
                </c:pt>
                <c:pt idx="2887">
                  <c:v>31.038789215894166</c:v>
                </c:pt>
                <c:pt idx="2888">
                  <c:v>31.041952549147499</c:v>
                </c:pt>
                <c:pt idx="2889">
                  <c:v>31.058619215393165</c:v>
                </c:pt>
                <c:pt idx="2890">
                  <c:v>31.063812548595333</c:v>
                </c:pt>
                <c:pt idx="2891">
                  <c:v>31.080479214840999</c:v>
                </c:pt>
                <c:pt idx="2892">
                  <c:v>31.085632548044167</c:v>
                </c:pt>
                <c:pt idx="2893">
                  <c:v>31.102299214289665</c:v>
                </c:pt>
                <c:pt idx="2894">
                  <c:v>31.109462547442167</c:v>
                </c:pt>
                <c:pt idx="2895">
                  <c:v>31.112579214029999</c:v>
                </c:pt>
                <c:pt idx="2896">
                  <c:v>31.1211225471475</c:v>
                </c:pt>
                <c:pt idx="2897">
                  <c:v>31.137789213393166</c:v>
                </c:pt>
                <c:pt idx="2898">
                  <c:v>31.143919213238334</c:v>
                </c:pt>
                <c:pt idx="2899">
                  <c:v>31.1517492130405</c:v>
                </c:pt>
                <c:pt idx="2900">
                  <c:v>31.153892546319664</c:v>
                </c:pt>
                <c:pt idx="2901">
                  <c:v>31.156072546264667</c:v>
                </c:pt>
                <c:pt idx="2902">
                  <c:v>31.157259212901334</c:v>
                </c:pt>
                <c:pt idx="2903">
                  <c:v>31.157762546221999</c:v>
                </c:pt>
                <c:pt idx="2904">
                  <c:v>31.160575879484167</c:v>
                </c:pt>
                <c:pt idx="2905">
                  <c:v>31.16176921278733</c:v>
                </c:pt>
                <c:pt idx="2906">
                  <c:v>31.162255879441833</c:v>
                </c:pt>
                <c:pt idx="2907">
                  <c:v>31.167435879310833</c:v>
                </c:pt>
                <c:pt idx="2908">
                  <c:v>31.168912545940334</c:v>
                </c:pt>
                <c:pt idx="2909">
                  <c:v>31.170119212576498</c:v>
                </c:pt>
                <c:pt idx="2910">
                  <c:v>31.170762545893503</c:v>
                </c:pt>
                <c:pt idx="2911">
                  <c:v>31.171559212540167</c:v>
                </c:pt>
                <c:pt idx="2912">
                  <c:v>31.172249212522669</c:v>
                </c:pt>
                <c:pt idx="2913">
                  <c:v>31.173089212501502</c:v>
                </c:pt>
                <c:pt idx="2914">
                  <c:v>31.1737458791515</c:v>
                </c:pt>
                <c:pt idx="2915">
                  <c:v>31.174592545796834</c:v>
                </c:pt>
                <c:pt idx="2916">
                  <c:v>31.175239212447163</c:v>
                </c:pt>
                <c:pt idx="2917">
                  <c:v>31.176212545755835</c:v>
                </c:pt>
                <c:pt idx="2918">
                  <c:v>31.176465879082834</c:v>
                </c:pt>
                <c:pt idx="2919">
                  <c:v>31.176712545743165</c:v>
                </c:pt>
                <c:pt idx="2920">
                  <c:v>31.176769212408498</c:v>
                </c:pt>
                <c:pt idx="2921">
                  <c:v>31.176839212406666</c:v>
                </c:pt>
                <c:pt idx="2922">
                  <c:v>31.176975879069836</c:v>
                </c:pt>
                <c:pt idx="2923">
                  <c:v>31.177025879068665</c:v>
                </c:pt>
                <c:pt idx="2924">
                  <c:v>31.177072545734166</c:v>
                </c:pt>
                <c:pt idx="2925">
                  <c:v>31.178879212355167</c:v>
                </c:pt>
                <c:pt idx="2926">
                  <c:v>31.178929212353832</c:v>
                </c:pt>
                <c:pt idx="2927">
                  <c:v>31.179012545685168</c:v>
                </c:pt>
                <c:pt idx="2928">
                  <c:v>31.179172545681169</c:v>
                </c:pt>
                <c:pt idx="2929">
                  <c:v>31.179235879012833</c:v>
                </c:pt>
                <c:pt idx="2930">
                  <c:v>31.179569212337665</c:v>
                </c:pt>
                <c:pt idx="2931">
                  <c:v>31.181549212287667</c:v>
                </c:pt>
                <c:pt idx="2932">
                  <c:v>31.182095878940501</c:v>
                </c:pt>
                <c:pt idx="2933">
                  <c:v>31.183729212232667</c:v>
                </c:pt>
                <c:pt idx="2934">
                  <c:v>31.184565878878168</c:v>
                </c:pt>
                <c:pt idx="2935">
                  <c:v>31.1897092120815</c:v>
                </c:pt>
                <c:pt idx="2936">
                  <c:v>31.190555878726833</c:v>
                </c:pt>
                <c:pt idx="2937">
                  <c:v>31.192412545346667</c:v>
                </c:pt>
                <c:pt idx="2938">
                  <c:v>31.194255878633331</c:v>
                </c:pt>
                <c:pt idx="2939">
                  <c:v>31.196392545245999</c:v>
                </c:pt>
                <c:pt idx="2940">
                  <c:v>31.196959211898498</c:v>
                </c:pt>
                <c:pt idx="2941">
                  <c:v>31.198092545203167</c:v>
                </c:pt>
                <c:pt idx="2942">
                  <c:v>31.1984325451945</c:v>
                </c:pt>
                <c:pt idx="2943">
                  <c:v>31.1985525451915</c:v>
                </c:pt>
                <c:pt idx="2944">
                  <c:v>31.199112545177336</c:v>
                </c:pt>
                <c:pt idx="2945">
                  <c:v>31.199232545174333</c:v>
                </c:pt>
                <c:pt idx="2946">
                  <c:v>31.199452545168832</c:v>
                </c:pt>
                <c:pt idx="2947">
                  <c:v>31.199595878498499</c:v>
                </c:pt>
                <c:pt idx="2948">
                  <c:v>31.199992545155165</c:v>
                </c:pt>
                <c:pt idx="2949">
                  <c:v>31.200102545152333</c:v>
                </c:pt>
                <c:pt idx="2950">
                  <c:v>31.200359211812501</c:v>
                </c:pt>
                <c:pt idx="2951">
                  <c:v>31.200415878477834</c:v>
                </c:pt>
                <c:pt idx="2952">
                  <c:v>31.200489211809334</c:v>
                </c:pt>
                <c:pt idx="2953">
                  <c:v>31.200699211804</c:v>
                </c:pt>
                <c:pt idx="2954">
                  <c:v>31.200765878468999</c:v>
                </c:pt>
                <c:pt idx="2955">
                  <c:v>31.201775878443335</c:v>
                </c:pt>
                <c:pt idx="2956">
                  <c:v>31.201819211775668</c:v>
                </c:pt>
                <c:pt idx="2957">
                  <c:v>31.201852545108167</c:v>
                </c:pt>
                <c:pt idx="2958">
                  <c:v>31.201885878440667</c:v>
                </c:pt>
                <c:pt idx="2959">
                  <c:v>31.201919211773166</c:v>
                </c:pt>
                <c:pt idx="2960">
                  <c:v>31.201959211772166</c:v>
                </c:pt>
                <c:pt idx="2961">
                  <c:v>31.202052545103168</c:v>
                </c:pt>
                <c:pt idx="2962">
                  <c:v>31.202199211766001</c:v>
                </c:pt>
                <c:pt idx="2963">
                  <c:v>31.202329211762834</c:v>
                </c:pt>
                <c:pt idx="2964">
                  <c:v>31.202705878419998</c:v>
                </c:pt>
                <c:pt idx="2965">
                  <c:v>31.203035878411665</c:v>
                </c:pt>
                <c:pt idx="2966">
                  <c:v>31.203155878408499</c:v>
                </c:pt>
                <c:pt idx="2967">
                  <c:v>31.203365878403169</c:v>
                </c:pt>
                <c:pt idx="2968">
                  <c:v>31.203712545061169</c:v>
                </c:pt>
                <c:pt idx="2969">
                  <c:v>31.203959211721667</c:v>
                </c:pt>
                <c:pt idx="2970">
                  <c:v>31.203975878387833</c:v>
                </c:pt>
                <c:pt idx="2971">
                  <c:v>31.204915878364165</c:v>
                </c:pt>
                <c:pt idx="2972">
                  <c:v>31.205482545016498</c:v>
                </c:pt>
                <c:pt idx="2973">
                  <c:v>31.205562545014502</c:v>
                </c:pt>
                <c:pt idx="2974">
                  <c:v>31.205785878342166</c:v>
                </c:pt>
                <c:pt idx="2975">
                  <c:v>31.205869211673335</c:v>
                </c:pt>
                <c:pt idx="2976">
                  <c:v>31.205932545004998</c:v>
                </c:pt>
                <c:pt idx="2977">
                  <c:v>31.206202544998334</c:v>
                </c:pt>
                <c:pt idx="2978">
                  <c:v>31.206942544979498</c:v>
                </c:pt>
                <c:pt idx="2979">
                  <c:v>31.207222544972502</c:v>
                </c:pt>
                <c:pt idx="2980">
                  <c:v>31.209385878251165</c:v>
                </c:pt>
                <c:pt idx="2981">
                  <c:v>31.210269211562167</c:v>
                </c:pt>
                <c:pt idx="2982">
                  <c:v>31.211079211541669</c:v>
                </c:pt>
                <c:pt idx="2983">
                  <c:v>31.212415878174667</c:v>
                </c:pt>
                <c:pt idx="2984">
                  <c:v>31.212745878166334</c:v>
                </c:pt>
                <c:pt idx="2985">
                  <c:v>31.213079211491166</c:v>
                </c:pt>
                <c:pt idx="2986">
                  <c:v>31.213859211471501</c:v>
                </c:pt>
                <c:pt idx="2987">
                  <c:v>31.215239211436664</c:v>
                </c:pt>
                <c:pt idx="2988">
                  <c:v>31.218272544693331</c:v>
                </c:pt>
                <c:pt idx="2989">
                  <c:v>31.228132544444335</c:v>
                </c:pt>
                <c:pt idx="2990">
                  <c:v>31.228875877758831</c:v>
                </c:pt>
                <c:pt idx="2991">
                  <c:v>31.229732544403831</c:v>
                </c:pt>
                <c:pt idx="2992">
                  <c:v>31.231195877700166</c:v>
                </c:pt>
                <c:pt idx="2993">
                  <c:v>31.231199211033502</c:v>
                </c:pt>
                <c:pt idx="2994">
                  <c:v>31.231205877699999</c:v>
                </c:pt>
                <c:pt idx="2995">
                  <c:v>31.231949211014502</c:v>
                </c:pt>
                <c:pt idx="2996">
                  <c:v>31.232539210999668</c:v>
                </c:pt>
                <c:pt idx="2997">
                  <c:v>31.232952544322497</c:v>
                </c:pt>
                <c:pt idx="2998">
                  <c:v>31.233902544298498</c:v>
                </c:pt>
                <c:pt idx="2999">
                  <c:v>31.234585877614499</c:v>
                </c:pt>
                <c:pt idx="3000">
                  <c:v>31.239605877487669</c:v>
                </c:pt>
                <c:pt idx="3001">
                  <c:v>31.241415877442002</c:v>
                </c:pt>
                <c:pt idx="3002">
                  <c:v>31.242589210745667</c:v>
                </c:pt>
                <c:pt idx="3003">
                  <c:v>31.244105877374</c:v>
                </c:pt>
                <c:pt idx="3004">
                  <c:v>31.245762543998833</c:v>
                </c:pt>
                <c:pt idx="3005">
                  <c:v>31.24656921064517</c:v>
                </c:pt>
                <c:pt idx="3006">
                  <c:v>31.247265877294168</c:v>
                </c:pt>
                <c:pt idx="3007">
                  <c:v>31.252455877163168</c:v>
                </c:pt>
                <c:pt idx="3008">
                  <c:v>31.253442543804834</c:v>
                </c:pt>
                <c:pt idx="3009">
                  <c:v>31.253929210459166</c:v>
                </c:pt>
                <c:pt idx="3010">
                  <c:v>31.254599210442333</c:v>
                </c:pt>
                <c:pt idx="3011">
                  <c:v>31.255452543754167</c:v>
                </c:pt>
                <c:pt idx="3012">
                  <c:v>31.2560992104045</c:v>
                </c:pt>
                <c:pt idx="3013">
                  <c:v>31.257579210366998</c:v>
                </c:pt>
                <c:pt idx="3014">
                  <c:v>31.25877921033667</c:v>
                </c:pt>
                <c:pt idx="3015">
                  <c:v>31.25943921032</c:v>
                </c:pt>
                <c:pt idx="3016">
                  <c:v>31.26093254361567</c:v>
                </c:pt>
                <c:pt idx="3017">
                  <c:v>31.261419210269999</c:v>
                </c:pt>
                <c:pt idx="3018">
                  <c:v>31.261435876936332</c:v>
                </c:pt>
                <c:pt idx="3019">
                  <c:v>31.262105876919335</c:v>
                </c:pt>
                <c:pt idx="3020">
                  <c:v>31.263952543539332</c:v>
                </c:pt>
                <c:pt idx="3021">
                  <c:v>31.264589210190003</c:v>
                </c:pt>
                <c:pt idx="3022">
                  <c:v>31.265602543497668</c:v>
                </c:pt>
                <c:pt idx="3023">
                  <c:v>31.266919210131167</c:v>
                </c:pt>
                <c:pt idx="3024">
                  <c:v>31.267585876780835</c:v>
                </c:pt>
                <c:pt idx="3025">
                  <c:v>31.270585876705169</c:v>
                </c:pt>
                <c:pt idx="3026">
                  <c:v>31.275419209916333</c:v>
                </c:pt>
                <c:pt idx="3027">
                  <c:v>31.279222543153665</c:v>
                </c:pt>
                <c:pt idx="3028">
                  <c:v>31.291115876186499</c:v>
                </c:pt>
                <c:pt idx="3029">
                  <c:v>31.297945876014001</c:v>
                </c:pt>
                <c:pt idx="3030">
                  <c:v>31.301762542584168</c:v>
                </c:pt>
                <c:pt idx="3031">
                  <c:v>31.304275875854</c:v>
                </c:pt>
                <c:pt idx="3032">
                  <c:v>31.308435875749002</c:v>
                </c:pt>
                <c:pt idx="3033">
                  <c:v>31.325102541994667</c:v>
                </c:pt>
                <c:pt idx="3034">
                  <c:v>31.341769208240166</c:v>
                </c:pt>
                <c:pt idx="3035">
                  <c:v>31.358435874485835</c:v>
                </c:pt>
                <c:pt idx="3036">
                  <c:v>31.375102540731501</c:v>
                </c:pt>
                <c:pt idx="3037">
                  <c:v>31.39176920697717</c:v>
                </c:pt>
                <c:pt idx="3038">
                  <c:v>31.408435873222668</c:v>
                </c:pt>
                <c:pt idx="3039">
                  <c:v>31.417932539649499</c:v>
                </c:pt>
                <c:pt idx="3040">
                  <c:v>31.434599205895164</c:v>
                </c:pt>
                <c:pt idx="3041">
                  <c:v>31.436415872515834</c:v>
                </c:pt>
                <c:pt idx="3042">
                  <c:v>31.438085872473668</c:v>
                </c:pt>
                <c:pt idx="3043">
                  <c:v>31.440242539085833</c:v>
                </c:pt>
                <c:pt idx="3044">
                  <c:v>31.441562539052498</c:v>
                </c:pt>
                <c:pt idx="3045">
                  <c:v>31.458229205298167</c:v>
                </c:pt>
                <c:pt idx="3046">
                  <c:v>31.464422538474999</c:v>
                </c:pt>
                <c:pt idx="3047">
                  <c:v>31.470225871661835</c:v>
                </c:pt>
                <c:pt idx="3048">
                  <c:v>31.477422538146666</c:v>
                </c:pt>
                <c:pt idx="3049">
                  <c:v>31.483089204670168</c:v>
                </c:pt>
                <c:pt idx="3050">
                  <c:v>31.485562537941</c:v>
                </c:pt>
                <c:pt idx="3051">
                  <c:v>31.486905871240499</c:v>
                </c:pt>
                <c:pt idx="3052">
                  <c:v>31.488045871211668</c:v>
                </c:pt>
                <c:pt idx="3053">
                  <c:v>31.492909204422169</c:v>
                </c:pt>
                <c:pt idx="3054">
                  <c:v>31.509575870667668</c:v>
                </c:pt>
                <c:pt idx="3055">
                  <c:v>31.521745870360334</c:v>
                </c:pt>
                <c:pt idx="3056">
                  <c:v>31.537559203294165</c:v>
                </c:pt>
                <c:pt idx="3057">
                  <c:v>31.554225869539835</c:v>
                </c:pt>
                <c:pt idx="3058">
                  <c:v>31.570712535790001</c:v>
                </c:pt>
                <c:pt idx="3059">
                  <c:v>31.577215868959001</c:v>
                </c:pt>
                <c:pt idx="3060">
                  <c:v>31.593882535204667</c:v>
                </c:pt>
                <c:pt idx="3061">
                  <c:v>31.610549201450333</c:v>
                </c:pt>
                <c:pt idx="3062">
                  <c:v>31.627215867695835</c:v>
                </c:pt>
                <c:pt idx="3063">
                  <c:v>31.641029200680336</c:v>
                </c:pt>
                <c:pt idx="3064">
                  <c:v>31.657695866925835</c:v>
                </c:pt>
                <c:pt idx="3065">
                  <c:v>31.664845866745335</c:v>
                </c:pt>
                <c:pt idx="3066">
                  <c:v>31.681512532990833</c:v>
                </c:pt>
                <c:pt idx="3067">
                  <c:v>31.6886791994765</c:v>
                </c:pt>
                <c:pt idx="3068">
                  <c:v>31.702472532461499</c:v>
                </c:pt>
                <c:pt idx="3069">
                  <c:v>31.707312532339166</c:v>
                </c:pt>
                <c:pt idx="3070">
                  <c:v>31.7090158656295</c:v>
                </c:pt>
                <c:pt idx="3071">
                  <c:v>31.724175865246497</c:v>
                </c:pt>
                <c:pt idx="3072">
                  <c:v>31.725809198538499</c:v>
                </c:pt>
                <c:pt idx="3073">
                  <c:v>31.734619198316</c:v>
                </c:pt>
                <c:pt idx="3074">
                  <c:v>31.738822531543168</c:v>
                </c:pt>
                <c:pt idx="3075">
                  <c:v>31.7443125314045</c:v>
                </c:pt>
                <c:pt idx="3076">
                  <c:v>31.760979197650165</c:v>
                </c:pt>
                <c:pt idx="3077">
                  <c:v>31.7651325308785</c:v>
                </c:pt>
                <c:pt idx="3078">
                  <c:v>31.781799197124165</c:v>
                </c:pt>
                <c:pt idx="3079">
                  <c:v>31.798465863369831</c:v>
                </c:pt>
                <c:pt idx="3080">
                  <c:v>31.815132529615333</c:v>
                </c:pt>
                <c:pt idx="3081">
                  <c:v>31.831799195860999</c:v>
                </c:pt>
                <c:pt idx="3082">
                  <c:v>31.848465862106664</c:v>
                </c:pt>
                <c:pt idx="3083">
                  <c:v>31.865132528352333</c:v>
                </c:pt>
                <c:pt idx="3084">
                  <c:v>31.881799194597832</c:v>
                </c:pt>
                <c:pt idx="3085">
                  <c:v>31.887945861109333</c:v>
                </c:pt>
                <c:pt idx="3086">
                  <c:v>31.904612527355003</c:v>
                </c:pt>
                <c:pt idx="3087">
                  <c:v>31.908119193932997</c:v>
                </c:pt>
                <c:pt idx="3088">
                  <c:v>31.924785860178666</c:v>
                </c:pt>
                <c:pt idx="3089">
                  <c:v>31.941452526424332</c:v>
                </c:pt>
                <c:pt idx="3090">
                  <c:v>31.95811919266983</c:v>
                </c:pt>
                <c:pt idx="3091">
                  <c:v>31.974785858915499</c:v>
                </c:pt>
                <c:pt idx="3092">
                  <c:v>31.991452525161165</c:v>
                </c:pt>
                <c:pt idx="3093">
                  <c:v>32.008119191406834</c:v>
                </c:pt>
                <c:pt idx="3094">
                  <c:v>32.024785857652503</c:v>
                </c:pt>
                <c:pt idx="3095">
                  <c:v>32.041452523898002</c:v>
                </c:pt>
                <c:pt idx="3096">
                  <c:v>32.058119190143671</c:v>
                </c:pt>
                <c:pt idx="3097">
                  <c:v>32.074785856389333</c:v>
                </c:pt>
                <c:pt idx="3098">
                  <c:v>32.091452522635002</c:v>
                </c:pt>
                <c:pt idx="3099">
                  <c:v>32.108119188880671</c:v>
                </c:pt>
                <c:pt idx="3100">
                  <c:v>32.12478585512617</c:v>
                </c:pt>
                <c:pt idx="3101">
                  <c:v>32.141452521371832</c:v>
                </c:pt>
                <c:pt idx="3102">
                  <c:v>32.155712521011665</c:v>
                </c:pt>
                <c:pt idx="3103">
                  <c:v>32.160565854222334</c:v>
                </c:pt>
                <c:pt idx="3104">
                  <c:v>32.168229187362002</c:v>
                </c:pt>
                <c:pt idx="3105">
                  <c:v>32.168235854028502</c:v>
                </c:pt>
                <c:pt idx="3106">
                  <c:v>32.168599187352669</c:v>
                </c:pt>
                <c:pt idx="3107">
                  <c:v>32.170042520649666</c:v>
                </c:pt>
                <c:pt idx="3108">
                  <c:v>32.171029187291332</c:v>
                </c:pt>
                <c:pt idx="3109">
                  <c:v>32.1720491872655</c:v>
                </c:pt>
                <c:pt idx="3110">
                  <c:v>32.174049187214997</c:v>
                </c:pt>
                <c:pt idx="3111">
                  <c:v>32.190715853460667</c:v>
                </c:pt>
                <c:pt idx="3112">
                  <c:v>32.207382519706336</c:v>
                </c:pt>
                <c:pt idx="3113">
                  <c:v>32.216555852807836</c:v>
                </c:pt>
                <c:pt idx="3114">
                  <c:v>32.218049186103499</c:v>
                </c:pt>
                <c:pt idx="3115">
                  <c:v>32.220569186039832</c:v>
                </c:pt>
                <c:pt idx="3116">
                  <c:v>32.224195852614834</c:v>
                </c:pt>
                <c:pt idx="3117">
                  <c:v>32.225222519255666</c:v>
                </c:pt>
                <c:pt idx="3118">
                  <c:v>32.225885852572169</c:v>
                </c:pt>
                <c:pt idx="3119">
                  <c:v>32.226022519235499</c:v>
                </c:pt>
                <c:pt idx="3120">
                  <c:v>32.226742519217161</c:v>
                </c:pt>
                <c:pt idx="3121">
                  <c:v>32.226859185881004</c:v>
                </c:pt>
                <c:pt idx="3122">
                  <c:v>32.22705251920933</c:v>
                </c:pt>
                <c:pt idx="3123">
                  <c:v>32.227205852538837</c:v>
                </c:pt>
                <c:pt idx="3124">
                  <c:v>32.227389185867501</c:v>
                </c:pt>
                <c:pt idx="3125">
                  <c:v>32.227552519196834</c:v>
                </c:pt>
                <c:pt idx="3126">
                  <c:v>32.227709185859496</c:v>
                </c:pt>
                <c:pt idx="3127">
                  <c:v>32.227882519188498</c:v>
                </c:pt>
                <c:pt idx="3128">
                  <c:v>32.228052519184168</c:v>
                </c:pt>
                <c:pt idx="3129">
                  <c:v>32.22821585251333</c:v>
                </c:pt>
                <c:pt idx="3130">
                  <c:v>32.228372519175998</c:v>
                </c:pt>
                <c:pt idx="3131">
                  <c:v>32.228555852504833</c:v>
                </c:pt>
                <c:pt idx="3132">
                  <c:v>32.228695852501168</c:v>
                </c:pt>
                <c:pt idx="3133">
                  <c:v>32.230715852450167</c:v>
                </c:pt>
                <c:pt idx="3134">
                  <c:v>32.232865852395832</c:v>
                </c:pt>
                <c:pt idx="3135">
                  <c:v>32.234055852365834</c:v>
                </c:pt>
                <c:pt idx="3136">
                  <c:v>32.236035852315837</c:v>
                </c:pt>
                <c:pt idx="3137">
                  <c:v>32.239539185560666</c:v>
                </c:pt>
                <c:pt idx="3138">
                  <c:v>32.240005852215496</c:v>
                </c:pt>
                <c:pt idx="3139">
                  <c:v>32.244812518760831</c:v>
                </c:pt>
                <c:pt idx="3140">
                  <c:v>32.244885852092168</c:v>
                </c:pt>
                <c:pt idx="3141">
                  <c:v>32.245115852086499</c:v>
                </c:pt>
                <c:pt idx="3142">
                  <c:v>32.245162518751997</c:v>
                </c:pt>
                <c:pt idx="3143">
                  <c:v>32.245202518750837</c:v>
                </c:pt>
                <c:pt idx="3144">
                  <c:v>32.245239185416665</c:v>
                </c:pt>
                <c:pt idx="3145">
                  <c:v>32.254295851854501</c:v>
                </c:pt>
                <c:pt idx="3146">
                  <c:v>32.254379185185833</c:v>
                </c:pt>
                <c:pt idx="3147">
                  <c:v>32.25513585183333</c:v>
                </c:pt>
                <c:pt idx="3148">
                  <c:v>32.255192518498497</c:v>
                </c:pt>
                <c:pt idx="3149">
                  <c:v>32.257095851783831</c:v>
                </c:pt>
                <c:pt idx="3150">
                  <c:v>32.257285851779002</c:v>
                </c:pt>
                <c:pt idx="3151">
                  <c:v>32.257345851777501</c:v>
                </c:pt>
                <c:pt idx="3152">
                  <c:v>32.257839185098334</c:v>
                </c:pt>
                <c:pt idx="3153">
                  <c:v>32.257929185096003</c:v>
                </c:pt>
                <c:pt idx="3154">
                  <c:v>32.258642518411335</c:v>
                </c:pt>
                <c:pt idx="3155">
                  <c:v>32.258705851743166</c:v>
                </c:pt>
                <c:pt idx="3156">
                  <c:v>32.258975851736331</c:v>
                </c:pt>
                <c:pt idx="3157">
                  <c:v>32.259065851734</c:v>
                </c:pt>
                <c:pt idx="3158">
                  <c:v>32.259772518382832</c:v>
                </c:pt>
                <c:pt idx="3159">
                  <c:v>32.259835851714499</c:v>
                </c:pt>
                <c:pt idx="3160">
                  <c:v>32.259899185046336</c:v>
                </c:pt>
                <c:pt idx="3161">
                  <c:v>32.260095851708002</c:v>
                </c:pt>
                <c:pt idx="3162">
                  <c:v>32.260145851706667</c:v>
                </c:pt>
                <c:pt idx="3163">
                  <c:v>32.261902518329002</c:v>
                </c:pt>
                <c:pt idx="3164">
                  <c:v>32.261969184994001</c:v>
                </c:pt>
                <c:pt idx="3165">
                  <c:v>32.262025851659168</c:v>
                </c:pt>
                <c:pt idx="3166">
                  <c:v>32.262482518314336</c:v>
                </c:pt>
                <c:pt idx="3167">
                  <c:v>32.262539184979666</c:v>
                </c:pt>
                <c:pt idx="3168">
                  <c:v>32.262779184973496</c:v>
                </c:pt>
                <c:pt idx="3169">
                  <c:v>32.268722518156672</c:v>
                </c:pt>
                <c:pt idx="3170">
                  <c:v>32.270185851453171</c:v>
                </c:pt>
                <c:pt idx="3171">
                  <c:v>32.271272518092331</c:v>
                </c:pt>
                <c:pt idx="3172">
                  <c:v>32.271319184757836</c:v>
                </c:pt>
                <c:pt idx="3173">
                  <c:v>32.271359184756832</c:v>
                </c:pt>
                <c:pt idx="3174">
                  <c:v>32.271402518088998</c:v>
                </c:pt>
                <c:pt idx="3175">
                  <c:v>32.271552518085166</c:v>
                </c:pt>
                <c:pt idx="3176">
                  <c:v>32.271652518082668</c:v>
                </c:pt>
                <c:pt idx="3177">
                  <c:v>32.272075851405333</c:v>
                </c:pt>
                <c:pt idx="3178">
                  <c:v>32.272135851403831</c:v>
                </c:pt>
                <c:pt idx="3179">
                  <c:v>32.272175851402835</c:v>
                </c:pt>
                <c:pt idx="3180">
                  <c:v>32.272215851401832</c:v>
                </c:pt>
                <c:pt idx="3181">
                  <c:v>32.272272518066998</c:v>
                </c:pt>
                <c:pt idx="3182">
                  <c:v>32.272655851390667</c:v>
                </c:pt>
                <c:pt idx="3183">
                  <c:v>32.272722518055666</c:v>
                </c:pt>
                <c:pt idx="3184">
                  <c:v>32.273039184714335</c:v>
                </c:pt>
                <c:pt idx="3185">
                  <c:v>32.273355851372997</c:v>
                </c:pt>
                <c:pt idx="3186">
                  <c:v>32.273845851360669</c:v>
                </c:pt>
                <c:pt idx="3187">
                  <c:v>32.274215851351336</c:v>
                </c:pt>
                <c:pt idx="3188">
                  <c:v>32.2746991846725</c:v>
                </c:pt>
                <c:pt idx="3189">
                  <c:v>32.274895851334165</c:v>
                </c:pt>
                <c:pt idx="3190">
                  <c:v>32.274962517999164</c:v>
                </c:pt>
                <c:pt idx="3191">
                  <c:v>32.275015851331169</c:v>
                </c:pt>
                <c:pt idx="3192">
                  <c:v>32.275095851328999</c:v>
                </c:pt>
                <c:pt idx="3193">
                  <c:v>32.275265851324832</c:v>
                </c:pt>
                <c:pt idx="3194">
                  <c:v>32.27531918465683</c:v>
                </c:pt>
                <c:pt idx="3195">
                  <c:v>32.275369184655496</c:v>
                </c:pt>
                <c:pt idx="3196">
                  <c:v>32.275439184653663</c:v>
                </c:pt>
                <c:pt idx="3197">
                  <c:v>32.275599184649664</c:v>
                </c:pt>
                <c:pt idx="3198">
                  <c:v>32.275655851315001</c:v>
                </c:pt>
                <c:pt idx="3199">
                  <c:v>32.276455851294671</c:v>
                </c:pt>
                <c:pt idx="3200">
                  <c:v>32.276515851293169</c:v>
                </c:pt>
                <c:pt idx="3201">
                  <c:v>32.276599184624502</c:v>
                </c:pt>
                <c:pt idx="3202">
                  <c:v>32.276795851286167</c:v>
                </c:pt>
                <c:pt idx="3203">
                  <c:v>32.276849184618165</c:v>
                </c:pt>
                <c:pt idx="3204">
                  <c:v>32.276919184616332</c:v>
                </c:pt>
                <c:pt idx="3205">
                  <c:v>32.277102517944996</c:v>
                </c:pt>
                <c:pt idx="3206">
                  <c:v>32.277159184610333</c:v>
                </c:pt>
                <c:pt idx="3207">
                  <c:v>32.277235851275002</c:v>
                </c:pt>
                <c:pt idx="3208">
                  <c:v>32.277485851268665</c:v>
                </c:pt>
                <c:pt idx="3209">
                  <c:v>32.277565851266665</c:v>
                </c:pt>
                <c:pt idx="3210">
                  <c:v>32.278045851254504</c:v>
                </c:pt>
                <c:pt idx="3211">
                  <c:v>32.278509184576166</c:v>
                </c:pt>
                <c:pt idx="3212">
                  <c:v>32.278919184565829</c:v>
                </c:pt>
                <c:pt idx="3213">
                  <c:v>32.279179184559332</c:v>
                </c:pt>
                <c:pt idx="3214">
                  <c:v>32.279429184552995</c:v>
                </c:pt>
                <c:pt idx="3215">
                  <c:v>32.279499184551163</c:v>
                </c:pt>
                <c:pt idx="3216">
                  <c:v>32.282652517804834</c:v>
                </c:pt>
                <c:pt idx="3217">
                  <c:v>32.282682517803998</c:v>
                </c:pt>
                <c:pt idx="3218">
                  <c:v>32.282715851136501</c:v>
                </c:pt>
                <c:pt idx="3219">
                  <c:v>32.282762517801999</c:v>
                </c:pt>
                <c:pt idx="3220">
                  <c:v>32.282869184466001</c:v>
                </c:pt>
                <c:pt idx="3221">
                  <c:v>32.282919184464831</c:v>
                </c:pt>
                <c:pt idx="3222">
                  <c:v>32.282959184463834</c:v>
                </c:pt>
                <c:pt idx="3223">
                  <c:v>32.282995851129499</c:v>
                </c:pt>
                <c:pt idx="3224">
                  <c:v>32.283042517794996</c:v>
                </c:pt>
                <c:pt idx="3225">
                  <c:v>32.283319184454669</c:v>
                </c:pt>
                <c:pt idx="3226">
                  <c:v>32.283412517785663</c:v>
                </c:pt>
                <c:pt idx="3227">
                  <c:v>32.283699184444998</c:v>
                </c:pt>
                <c:pt idx="3228">
                  <c:v>32.284159184433499</c:v>
                </c:pt>
                <c:pt idx="3229">
                  <c:v>32.28441251776033</c:v>
                </c:pt>
                <c:pt idx="3230">
                  <c:v>32.284475851092168</c:v>
                </c:pt>
                <c:pt idx="3231">
                  <c:v>32.284522517757665</c:v>
                </c:pt>
                <c:pt idx="3232">
                  <c:v>32.284619184421835</c:v>
                </c:pt>
                <c:pt idx="3233">
                  <c:v>32.284822517750001</c:v>
                </c:pt>
                <c:pt idx="3234">
                  <c:v>32.285319184404166</c:v>
                </c:pt>
                <c:pt idx="3235">
                  <c:v>32.285835851057833</c:v>
                </c:pt>
                <c:pt idx="3236">
                  <c:v>32.286159184383003</c:v>
                </c:pt>
                <c:pt idx="3237">
                  <c:v>32.286242517714165</c:v>
                </c:pt>
                <c:pt idx="3238">
                  <c:v>32.286949184363003</c:v>
                </c:pt>
                <c:pt idx="3239">
                  <c:v>32.287002517695001</c:v>
                </c:pt>
                <c:pt idx="3240">
                  <c:v>32.287055851026999</c:v>
                </c:pt>
                <c:pt idx="3241">
                  <c:v>32.287212517689667</c:v>
                </c:pt>
                <c:pt idx="3242">
                  <c:v>32.287289184354329</c:v>
                </c:pt>
                <c:pt idx="3243">
                  <c:v>32.287352517686166</c:v>
                </c:pt>
                <c:pt idx="3244">
                  <c:v>32.287825851007504</c:v>
                </c:pt>
                <c:pt idx="3245">
                  <c:v>32.287889184339164</c:v>
                </c:pt>
                <c:pt idx="3246">
                  <c:v>32.288719184318168</c:v>
                </c:pt>
                <c:pt idx="3247">
                  <c:v>32.28904585097667</c:v>
                </c:pt>
                <c:pt idx="3248">
                  <c:v>32.289502517631838</c:v>
                </c:pt>
                <c:pt idx="3249">
                  <c:v>32.289815850957169</c:v>
                </c:pt>
                <c:pt idx="3250">
                  <c:v>32.289905850955002</c:v>
                </c:pt>
                <c:pt idx="3251">
                  <c:v>32.290169184281666</c:v>
                </c:pt>
                <c:pt idx="3252">
                  <c:v>32.290459184274333</c:v>
                </c:pt>
                <c:pt idx="3253">
                  <c:v>32.290519184272831</c:v>
                </c:pt>
                <c:pt idx="3254">
                  <c:v>32.290805850932166</c:v>
                </c:pt>
                <c:pt idx="3255">
                  <c:v>32.290872517597165</c:v>
                </c:pt>
                <c:pt idx="3256">
                  <c:v>32.291222517588338</c:v>
                </c:pt>
                <c:pt idx="3257">
                  <c:v>32.291365850917998</c:v>
                </c:pt>
                <c:pt idx="3258">
                  <c:v>32.291642517577671</c:v>
                </c:pt>
                <c:pt idx="3259">
                  <c:v>32.29168585091</c:v>
                </c:pt>
                <c:pt idx="3260">
                  <c:v>32.291739184241997</c:v>
                </c:pt>
                <c:pt idx="3261">
                  <c:v>32.291922517570669</c:v>
                </c:pt>
                <c:pt idx="3262">
                  <c:v>32.291972517569334</c:v>
                </c:pt>
                <c:pt idx="3263">
                  <c:v>32.292015850901663</c:v>
                </c:pt>
                <c:pt idx="3264">
                  <c:v>32.29207251756683</c:v>
                </c:pt>
                <c:pt idx="3265">
                  <c:v>32.292289184227997</c:v>
                </c:pt>
                <c:pt idx="3266">
                  <c:v>32.292332517560332</c:v>
                </c:pt>
                <c:pt idx="3267">
                  <c:v>32.292372517559336</c:v>
                </c:pt>
                <c:pt idx="3268">
                  <c:v>32.292422517558002</c:v>
                </c:pt>
                <c:pt idx="3269">
                  <c:v>32.292555850888</c:v>
                </c:pt>
                <c:pt idx="3270">
                  <c:v>32.292622517552999</c:v>
                </c:pt>
                <c:pt idx="3271">
                  <c:v>32.296925850777669</c:v>
                </c:pt>
                <c:pt idx="3272">
                  <c:v>32.297199184104002</c:v>
                </c:pt>
                <c:pt idx="3273">
                  <c:v>32.297489184096669</c:v>
                </c:pt>
                <c:pt idx="3274">
                  <c:v>32.297569184094669</c:v>
                </c:pt>
                <c:pt idx="3275">
                  <c:v>32.297842517421167</c:v>
                </c:pt>
                <c:pt idx="3276">
                  <c:v>32.298155850746497</c:v>
                </c:pt>
                <c:pt idx="3277">
                  <c:v>32.298472517405166</c:v>
                </c:pt>
                <c:pt idx="3278">
                  <c:v>32.298555850736498</c:v>
                </c:pt>
                <c:pt idx="3279">
                  <c:v>32.298832517396164</c:v>
                </c:pt>
                <c:pt idx="3280">
                  <c:v>32.299135850721832</c:v>
                </c:pt>
                <c:pt idx="3281">
                  <c:v>32.299225850719502</c:v>
                </c:pt>
                <c:pt idx="3282">
                  <c:v>32.299852517370333</c:v>
                </c:pt>
                <c:pt idx="3283">
                  <c:v>32.300782517346832</c:v>
                </c:pt>
                <c:pt idx="3284">
                  <c:v>32.300855850678332</c:v>
                </c:pt>
                <c:pt idx="3285">
                  <c:v>32.301135850671166</c:v>
                </c:pt>
                <c:pt idx="3286">
                  <c:v>32.301232517335499</c:v>
                </c:pt>
                <c:pt idx="3287">
                  <c:v>32.301672517324334</c:v>
                </c:pt>
                <c:pt idx="3288">
                  <c:v>32.301982517316496</c:v>
                </c:pt>
                <c:pt idx="3289">
                  <c:v>32.302065850647836</c:v>
                </c:pt>
                <c:pt idx="3290">
                  <c:v>32.3023291839745</c:v>
                </c:pt>
                <c:pt idx="3291">
                  <c:v>32.30242585063867</c:v>
                </c:pt>
                <c:pt idx="3292">
                  <c:v>32.302659183966163</c:v>
                </c:pt>
                <c:pt idx="3293">
                  <c:v>32.3029591839585</c:v>
                </c:pt>
                <c:pt idx="3294">
                  <c:v>32.303349183948669</c:v>
                </c:pt>
                <c:pt idx="3295">
                  <c:v>32.303852517269334</c:v>
                </c:pt>
                <c:pt idx="3296">
                  <c:v>32.304249183925997</c:v>
                </c:pt>
                <c:pt idx="3297">
                  <c:v>32.304549183918333</c:v>
                </c:pt>
                <c:pt idx="3298">
                  <c:v>32.304919183909</c:v>
                </c:pt>
                <c:pt idx="3299">
                  <c:v>32.305525850560329</c:v>
                </c:pt>
                <c:pt idx="3300">
                  <c:v>32.306325850540169</c:v>
                </c:pt>
                <c:pt idx="3301">
                  <c:v>32.306659183865001</c:v>
                </c:pt>
                <c:pt idx="3302">
                  <c:v>32.307005850522998</c:v>
                </c:pt>
                <c:pt idx="3303">
                  <c:v>32.307365850513833</c:v>
                </c:pt>
                <c:pt idx="3304">
                  <c:v>32.307995850497996</c:v>
                </c:pt>
                <c:pt idx="3305">
                  <c:v>32.311209183750165</c:v>
                </c:pt>
                <c:pt idx="3306">
                  <c:v>32.312209183724832</c:v>
                </c:pt>
                <c:pt idx="3307">
                  <c:v>32.313202517032998</c:v>
                </c:pt>
                <c:pt idx="3308">
                  <c:v>32.313859183683164</c:v>
                </c:pt>
                <c:pt idx="3309">
                  <c:v>32.314192517008003</c:v>
                </c:pt>
                <c:pt idx="3310">
                  <c:v>32.314495850333664</c:v>
                </c:pt>
                <c:pt idx="3311">
                  <c:v>32.314785850326501</c:v>
                </c:pt>
                <c:pt idx="3312">
                  <c:v>32.319432516875665</c:v>
                </c:pt>
                <c:pt idx="3313">
                  <c:v>32.319642516870331</c:v>
                </c:pt>
                <c:pt idx="3314">
                  <c:v>32.31970251686883</c:v>
                </c:pt>
                <c:pt idx="3315">
                  <c:v>32.319935850196337</c:v>
                </c:pt>
                <c:pt idx="3316">
                  <c:v>32.320002516861329</c:v>
                </c:pt>
                <c:pt idx="3317">
                  <c:v>32.320262516854669</c:v>
                </c:pt>
                <c:pt idx="3318">
                  <c:v>32.320352516852502</c:v>
                </c:pt>
                <c:pt idx="3319">
                  <c:v>32.321885850146998</c:v>
                </c:pt>
                <c:pt idx="3320">
                  <c:v>32.322545850130332</c:v>
                </c:pt>
                <c:pt idx="3321">
                  <c:v>32.3231491834485</c:v>
                </c:pt>
                <c:pt idx="3322">
                  <c:v>32.32347918344017</c:v>
                </c:pt>
                <c:pt idx="3323">
                  <c:v>32.323812516765003</c:v>
                </c:pt>
                <c:pt idx="3324">
                  <c:v>32.324155850089667</c:v>
                </c:pt>
                <c:pt idx="3325">
                  <c:v>32.324499183414332</c:v>
                </c:pt>
                <c:pt idx="3326">
                  <c:v>32.326285850035831</c:v>
                </c:pt>
                <c:pt idx="3327">
                  <c:v>32.326352516700837</c:v>
                </c:pt>
                <c:pt idx="3328">
                  <c:v>32.326595850027999</c:v>
                </c:pt>
                <c:pt idx="3329">
                  <c:v>32.326662516692998</c:v>
                </c:pt>
                <c:pt idx="3330">
                  <c:v>32.326735850024498</c:v>
                </c:pt>
                <c:pt idx="3331">
                  <c:v>32.326952516685665</c:v>
                </c:pt>
                <c:pt idx="3332">
                  <c:v>32.327022516684004</c:v>
                </c:pt>
                <c:pt idx="3333">
                  <c:v>32.327315850009832</c:v>
                </c:pt>
                <c:pt idx="3334">
                  <c:v>32.327685850000499</c:v>
                </c:pt>
                <c:pt idx="3335">
                  <c:v>32.3280058499925</c:v>
                </c:pt>
                <c:pt idx="3336">
                  <c:v>32.328329183317663</c:v>
                </c:pt>
                <c:pt idx="3337">
                  <c:v>32.328672516642335</c:v>
                </c:pt>
                <c:pt idx="3338">
                  <c:v>32.329899183278002</c:v>
                </c:pt>
                <c:pt idx="3339">
                  <c:v>32.33020251660367</c:v>
                </c:pt>
                <c:pt idx="3340">
                  <c:v>32.330489183262998</c:v>
                </c:pt>
                <c:pt idx="3341">
                  <c:v>32.330749183256501</c:v>
                </c:pt>
                <c:pt idx="3342">
                  <c:v>32.330839183254163</c:v>
                </c:pt>
                <c:pt idx="3343">
                  <c:v>32.331149183246332</c:v>
                </c:pt>
                <c:pt idx="3344">
                  <c:v>32.331505849903998</c:v>
                </c:pt>
                <c:pt idx="3345">
                  <c:v>32.331842516562169</c:v>
                </c:pt>
                <c:pt idx="3346">
                  <c:v>32.332189183220166</c:v>
                </c:pt>
                <c:pt idx="3347">
                  <c:v>32.3325425165445</c:v>
                </c:pt>
                <c:pt idx="3348">
                  <c:v>32.332875849869502</c:v>
                </c:pt>
                <c:pt idx="3349">
                  <c:v>32.333525849852997</c:v>
                </c:pt>
                <c:pt idx="3350">
                  <c:v>32.334029183173669</c:v>
                </c:pt>
                <c:pt idx="3351">
                  <c:v>32.334385849831328</c:v>
                </c:pt>
                <c:pt idx="3352">
                  <c:v>32.334722516489499</c:v>
                </c:pt>
                <c:pt idx="3353">
                  <c:v>32.335032516481668</c:v>
                </c:pt>
                <c:pt idx="3354">
                  <c:v>32.33534918314033</c:v>
                </c:pt>
                <c:pt idx="3355">
                  <c:v>32.335682516465162</c:v>
                </c:pt>
                <c:pt idx="3356">
                  <c:v>32.336052516455837</c:v>
                </c:pt>
                <c:pt idx="3357">
                  <c:v>32.337525849751998</c:v>
                </c:pt>
                <c:pt idx="3358">
                  <c:v>32.340199183017837</c:v>
                </c:pt>
                <c:pt idx="3359">
                  <c:v>32.342685849621667</c:v>
                </c:pt>
                <c:pt idx="3360">
                  <c:v>32.346515849524835</c:v>
                </c:pt>
                <c:pt idx="3361">
                  <c:v>32.348549182806835</c:v>
                </c:pt>
                <c:pt idx="3362">
                  <c:v>32.348742516135331</c:v>
                </c:pt>
                <c:pt idx="3363">
                  <c:v>32.351689182727497</c:v>
                </c:pt>
                <c:pt idx="3364">
                  <c:v>32.353192516022837</c:v>
                </c:pt>
                <c:pt idx="3365">
                  <c:v>32.357155849255996</c:v>
                </c:pt>
                <c:pt idx="3366">
                  <c:v>32.365882515702332</c:v>
                </c:pt>
                <c:pt idx="3367">
                  <c:v>32.366699182348334</c:v>
                </c:pt>
                <c:pt idx="3368">
                  <c:v>32.371545848892502</c:v>
                </c:pt>
                <c:pt idx="3369">
                  <c:v>32.371999182214502</c:v>
                </c:pt>
                <c:pt idx="3370">
                  <c:v>32.374545848816837</c:v>
                </c:pt>
                <c:pt idx="3371">
                  <c:v>32.375712515453998</c:v>
                </c:pt>
                <c:pt idx="3372">
                  <c:v>32.377542515407669</c:v>
                </c:pt>
                <c:pt idx="3373">
                  <c:v>32.378212515390835</c:v>
                </c:pt>
                <c:pt idx="3374">
                  <c:v>32.378642515380001</c:v>
                </c:pt>
                <c:pt idx="3375">
                  <c:v>32.378999182037667</c:v>
                </c:pt>
                <c:pt idx="3376">
                  <c:v>32.381529181973669</c:v>
                </c:pt>
                <c:pt idx="3377">
                  <c:v>32.384035848577</c:v>
                </c:pt>
                <c:pt idx="3378">
                  <c:v>32.384552515230666</c:v>
                </c:pt>
                <c:pt idx="3379">
                  <c:v>32.391695848383499</c:v>
                </c:pt>
                <c:pt idx="3380">
                  <c:v>32.392865848353999</c:v>
                </c:pt>
                <c:pt idx="3381">
                  <c:v>32.398659181540999</c:v>
                </c:pt>
                <c:pt idx="3382">
                  <c:v>32.399539181518669</c:v>
                </c:pt>
                <c:pt idx="3383">
                  <c:v>32.400335848165163</c:v>
                </c:pt>
                <c:pt idx="3384">
                  <c:v>32.401469181469999</c:v>
                </c:pt>
                <c:pt idx="3385">
                  <c:v>32.404175848068164</c:v>
                </c:pt>
                <c:pt idx="3386">
                  <c:v>32.406375848012665</c:v>
                </c:pt>
                <c:pt idx="3387">
                  <c:v>32.408685847954331</c:v>
                </c:pt>
                <c:pt idx="3388">
                  <c:v>32.411495847883337</c:v>
                </c:pt>
                <c:pt idx="3389">
                  <c:v>32.415369181118834</c:v>
                </c:pt>
                <c:pt idx="3390">
                  <c:v>32.418875847696832</c:v>
                </c:pt>
                <c:pt idx="3391">
                  <c:v>32.419362514351334</c:v>
                </c:pt>
                <c:pt idx="3392">
                  <c:v>32.420239180995836</c:v>
                </c:pt>
                <c:pt idx="3393">
                  <c:v>32.421005847643002</c:v>
                </c:pt>
                <c:pt idx="3394">
                  <c:v>32.426545847503164</c:v>
                </c:pt>
                <c:pt idx="3395">
                  <c:v>32.427835847470497</c:v>
                </c:pt>
                <c:pt idx="3396">
                  <c:v>32.430355847406837</c:v>
                </c:pt>
                <c:pt idx="3397">
                  <c:v>32.432352514023165</c:v>
                </c:pt>
                <c:pt idx="3398">
                  <c:v>32.434859180626496</c:v>
                </c:pt>
                <c:pt idx="3399">
                  <c:v>32.451362513542833</c:v>
                </c:pt>
                <c:pt idx="3400">
                  <c:v>32.454865846787669</c:v>
                </c:pt>
                <c:pt idx="3401">
                  <c:v>32.457192513395668</c:v>
                </c:pt>
                <c:pt idx="3402">
                  <c:v>32.459359180007503</c:v>
                </c:pt>
                <c:pt idx="3403">
                  <c:v>32.459989179991666</c:v>
                </c:pt>
                <c:pt idx="3404">
                  <c:v>32.464195846551995</c:v>
                </c:pt>
                <c:pt idx="3405">
                  <c:v>32.465485846519336</c:v>
                </c:pt>
                <c:pt idx="3406">
                  <c:v>32.465815846510999</c:v>
                </c:pt>
                <c:pt idx="3407">
                  <c:v>32.466175846501997</c:v>
                </c:pt>
                <c:pt idx="3408">
                  <c:v>32.467019179814002</c:v>
                </c:pt>
                <c:pt idx="3409">
                  <c:v>32.467645846464833</c:v>
                </c:pt>
                <c:pt idx="3410">
                  <c:v>32.468015846455501</c:v>
                </c:pt>
                <c:pt idx="3411">
                  <c:v>32.468632513106662</c:v>
                </c:pt>
                <c:pt idx="3412">
                  <c:v>32.46902584643</c:v>
                </c:pt>
                <c:pt idx="3413">
                  <c:v>32.470835846384333</c:v>
                </c:pt>
                <c:pt idx="3414">
                  <c:v>32.472142513017999</c:v>
                </c:pt>
                <c:pt idx="3415">
                  <c:v>32.472465846343169</c:v>
                </c:pt>
                <c:pt idx="3416">
                  <c:v>32.4727791796685</c:v>
                </c:pt>
                <c:pt idx="3417">
                  <c:v>32.472885846332503</c:v>
                </c:pt>
                <c:pt idx="3418">
                  <c:v>32.473189179658171</c:v>
                </c:pt>
                <c:pt idx="3419">
                  <c:v>32.473499179650332</c:v>
                </c:pt>
                <c:pt idx="3420">
                  <c:v>32.47498251294617</c:v>
                </c:pt>
                <c:pt idx="3421">
                  <c:v>32.475285846271831</c:v>
                </c:pt>
                <c:pt idx="3422">
                  <c:v>32.475372512936332</c:v>
                </c:pt>
                <c:pt idx="3423">
                  <c:v>32.475649179595997</c:v>
                </c:pt>
                <c:pt idx="3424">
                  <c:v>32.475932512922171</c:v>
                </c:pt>
                <c:pt idx="3425">
                  <c:v>32.476029179586334</c:v>
                </c:pt>
                <c:pt idx="3426">
                  <c:v>32.476362512911329</c:v>
                </c:pt>
                <c:pt idx="3427">
                  <c:v>32.478509179523833</c:v>
                </c:pt>
                <c:pt idx="3428">
                  <c:v>32.479812512824168</c:v>
                </c:pt>
                <c:pt idx="3429">
                  <c:v>32.480189179481336</c:v>
                </c:pt>
                <c:pt idx="3430">
                  <c:v>32.481675846110498</c:v>
                </c:pt>
                <c:pt idx="3431">
                  <c:v>32.482689179418166</c:v>
                </c:pt>
                <c:pt idx="3432">
                  <c:v>32.483809179389837</c:v>
                </c:pt>
                <c:pt idx="3433">
                  <c:v>32.484175846047336</c:v>
                </c:pt>
                <c:pt idx="3434">
                  <c:v>32.484809179364667</c:v>
                </c:pt>
                <c:pt idx="3435">
                  <c:v>32.485215846020999</c:v>
                </c:pt>
                <c:pt idx="3436">
                  <c:v>32.486865845979331</c:v>
                </c:pt>
                <c:pt idx="3437">
                  <c:v>32.487722512624337</c:v>
                </c:pt>
                <c:pt idx="3438">
                  <c:v>32.488332512608999</c:v>
                </c:pt>
                <c:pt idx="3439">
                  <c:v>32.488642512601167</c:v>
                </c:pt>
                <c:pt idx="3440">
                  <c:v>32.488949179259997</c:v>
                </c:pt>
                <c:pt idx="3441">
                  <c:v>32.489292512584669</c:v>
                </c:pt>
                <c:pt idx="3442">
                  <c:v>32.489689179241331</c:v>
                </c:pt>
                <c:pt idx="3443">
                  <c:v>32.490845845878837</c:v>
                </c:pt>
                <c:pt idx="3444">
                  <c:v>32.49250917917</c:v>
                </c:pt>
                <c:pt idx="3445">
                  <c:v>32.493562512476835</c:v>
                </c:pt>
                <c:pt idx="3446">
                  <c:v>32.494182512461165</c:v>
                </c:pt>
                <c:pt idx="3447">
                  <c:v>32.494555845785001</c:v>
                </c:pt>
                <c:pt idx="3448">
                  <c:v>32.495145845770168</c:v>
                </c:pt>
                <c:pt idx="3449">
                  <c:v>32.495992512415498</c:v>
                </c:pt>
                <c:pt idx="3450">
                  <c:v>32.496345845739832</c:v>
                </c:pt>
                <c:pt idx="3451">
                  <c:v>32.496682512398003</c:v>
                </c:pt>
                <c:pt idx="3452">
                  <c:v>32.496999179056665</c:v>
                </c:pt>
                <c:pt idx="3453">
                  <c:v>32.497312512382003</c:v>
                </c:pt>
                <c:pt idx="3454">
                  <c:v>32.497705845705497</c:v>
                </c:pt>
                <c:pt idx="3455">
                  <c:v>32.49820584569283</c:v>
                </c:pt>
                <c:pt idx="3456">
                  <c:v>32.502862512241833</c:v>
                </c:pt>
                <c:pt idx="3457">
                  <c:v>32.504202512208003</c:v>
                </c:pt>
                <c:pt idx="3458">
                  <c:v>32.504565845532163</c:v>
                </c:pt>
                <c:pt idx="3459">
                  <c:v>32.504875845524332</c:v>
                </c:pt>
                <c:pt idx="3460">
                  <c:v>32.505199178849502</c:v>
                </c:pt>
                <c:pt idx="3461">
                  <c:v>32.505809178834163</c:v>
                </c:pt>
                <c:pt idx="3462">
                  <c:v>32.507035845469836</c:v>
                </c:pt>
                <c:pt idx="3463">
                  <c:v>32.507359178794999</c:v>
                </c:pt>
                <c:pt idx="3464">
                  <c:v>32.507682512120169</c:v>
                </c:pt>
                <c:pt idx="3465">
                  <c:v>32.508005845445332</c:v>
                </c:pt>
                <c:pt idx="3466">
                  <c:v>32.508329178770502</c:v>
                </c:pt>
                <c:pt idx="3467">
                  <c:v>32.508659178762166</c:v>
                </c:pt>
                <c:pt idx="3468">
                  <c:v>32.514529178613834</c:v>
                </c:pt>
                <c:pt idx="3469">
                  <c:v>32.515479178589835</c:v>
                </c:pt>
                <c:pt idx="3470">
                  <c:v>32.515839178580663</c:v>
                </c:pt>
                <c:pt idx="3471">
                  <c:v>32.516179178572166</c:v>
                </c:pt>
                <c:pt idx="3472">
                  <c:v>32.516519178563499</c:v>
                </c:pt>
                <c:pt idx="3473">
                  <c:v>32.51715251188083</c:v>
                </c:pt>
                <c:pt idx="3474">
                  <c:v>32.518299178518497</c:v>
                </c:pt>
                <c:pt idx="3475">
                  <c:v>32.518625845176999</c:v>
                </c:pt>
                <c:pt idx="3476">
                  <c:v>32.518935845169167</c:v>
                </c:pt>
                <c:pt idx="3477">
                  <c:v>32.519032511833331</c:v>
                </c:pt>
                <c:pt idx="3478">
                  <c:v>32.519352511825332</c:v>
                </c:pt>
                <c:pt idx="3479">
                  <c:v>32.519689178483503</c:v>
                </c:pt>
                <c:pt idx="3480">
                  <c:v>32.526179178319502</c:v>
                </c:pt>
                <c:pt idx="3481">
                  <c:v>32.527522511618834</c:v>
                </c:pt>
                <c:pt idx="3482">
                  <c:v>32.529002511581503</c:v>
                </c:pt>
                <c:pt idx="3483">
                  <c:v>32.529685844897664</c:v>
                </c:pt>
                <c:pt idx="3484">
                  <c:v>32.535175844758832</c:v>
                </c:pt>
                <c:pt idx="3485">
                  <c:v>32.536542511390998</c:v>
                </c:pt>
                <c:pt idx="3486">
                  <c:v>32.538525844674332</c:v>
                </c:pt>
                <c:pt idx="3487">
                  <c:v>32.540022511303171</c:v>
                </c:pt>
                <c:pt idx="3488">
                  <c:v>32.541025844611163</c:v>
                </c:pt>
                <c:pt idx="3489">
                  <c:v>32.541992511253333</c:v>
                </c:pt>
                <c:pt idx="3490">
                  <c:v>32.545195844505834</c:v>
                </c:pt>
                <c:pt idx="3491">
                  <c:v>32.546322511143998</c:v>
                </c:pt>
                <c:pt idx="3492">
                  <c:v>32.547872511104835</c:v>
                </c:pt>
                <c:pt idx="3493">
                  <c:v>32.550875844362331</c:v>
                </c:pt>
                <c:pt idx="3494">
                  <c:v>32.551695844341502</c:v>
                </c:pt>
                <c:pt idx="3495">
                  <c:v>32.556879177543998</c:v>
                </c:pt>
                <c:pt idx="3496">
                  <c:v>32.558522510835836</c:v>
                </c:pt>
                <c:pt idx="3497">
                  <c:v>32.561692510755663</c:v>
                </c:pt>
                <c:pt idx="3498">
                  <c:v>32.56620251064183</c:v>
                </c:pt>
                <c:pt idx="3499">
                  <c:v>32.567155843950999</c:v>
                </c:pt>
                <c:pt idx="3500">
                  <c:v>32.567829177267335</c:v>
                </c:pt>
                <c:pt idx="3501">
                  <c:v>32.56966251055433</c:v>
                </c:pt>
                <c:pt idx="3502">
                  <c:v>32.570325843871004</c:v>
                </c:pt>
                <c:pt idx="3503">
                  <c:v>32.57068917719517</c:v>
                </c:pt>
                <c:pt idx="3504">
                  <c:v>32.571015843853502</c:v>
                </c:pt>
                <c:pt idx="3505">
                  <c:v>32.571399177177163</c:v>
                </c:pt>
                <c:pt idx="3506">
                  <c:v>32.577535843688835</c:v>
                </c:pt>
                <c:pt idx="3507">
                  <c:v>32.586365843465664</c:v>
                </c:pt>
                <c:pt idx="3508">
                  <c:v>32.590529176693835</c:v>
                </c:pt>
                <c:pt idx="3509">
                  <c:v>32.595702509896498</c:v>
                </c:pt>
                <c:pt idx="3510">
                  <c:v>32.599145843142836</c:v>
                </c:pt>
                <c:pt idx="3511">
                  <c:v>32.599515843133503</c:v>
                </c:pt>
                <c:pt idx="3512">
                  <c:v>32.600535843107835</c:v>
                </c:pt>
                <c:pt idx="3513">
                  <c:v>32.600685843104003</c:v>
                </c:pt>
                <c:pt idx="3514">
                  <c:v>32.602362509728337</c:v>
                </c:pt>
                <c:pt idx="3515">
                  <c:v>32.604355843011334</c:v>
                </c:pt>
                <c:pt idx="3516">
                  <c:v>32.609532509547165</c:v>
                </c:pt>
                <c:pt idx="3517">
                  <c:v>32.610025842867998</c:v>
                </c:pt>
                <c:pt idx="3518">
                  <c:v>32.611155842839501</c:v>
                </c:pt>
                <c:pt idx="3519">
                  <c:v>32.613169176122</c:v>
                </c:pt>
                <c:pt idx="3520">
                  <c:v>32.614025842766999</c:v>
                </c:pt>
                <c:pt idx="3521">
                  <c:v>32.614205842762502</c:v>
                </c:pt>
                <c:pt idx="3522">
                  <c:v>32.614349176092169</c:v>
                </c:pt>
                <c:pt idx="3523">
                  <c:v>32.615489176063335</c:v>
                </c:pt>
                <c:pt idx="3524">
                  <c:v>32.616025842716496</c:v>
                </c:pt>
                <c:pt idx="3525">
                  <c:v>32.616859176028669</c:v>
                </c:pt>
                <c:pt idx="3526">
                  <c:v>32.618319175991836</c:v>
                </c:pt>
                <c:pt idx="3527">
                  <c:v>32.61865584265</c:v>
                </c:pt>
                <c:pt idx="3528">
                  <c:v>32.619472509296003</c:v>
                </c:pt>
                <c:pt idx="3529">
                  <c:v>32.620342509274003</c:v>
                </c:pt>
                <c:pt idx="3530">
                  <c:v>32.620822509261998</c:v>
                </c:pt>
                <c:pt idx="3531">
                  <c:v>32.621525842577498</c:v>
                </c:pt>
                <c:pt idx="3532">
                  <c:v>32.621712509239501</c:v>
                </c:pt>
                <c:pt idx="3533">
                  <c:v>32.622869175876836</c:v>
                </c:pt>
                <c:pt idx="3534">
                  <c:v>32.623705842522504</c:v>
                </c:pt>
                <c:pt idx="3535">
                  <c:v>32.625859175801331</c:v>
                </c:pt>
                <c:pt idx="3536">
                  <c:v>32.626035842463502</c:v>
                </c:pt>
                <c:pt idx="3537">
                  <c:v>32.629552509041332</c:v>
                </c:pt>
                <c:pt idx="3538">
                  <c:v>32.63084917567533</c:v>
                </c:pt>
                <c:pt idx="3539">
                  <c:v>32.632689175628833</c:v>
                </c:pt>
                <c:pt idx="3540">
                  <c:v>32.633685842270332</c:v>
                </c:pt>
                <c:pt idx="3541">
                  <c:v>32.636022508878</c:v>
                </c:pt>
                <c:pt idx="3542">
                  <c:v>32.636875842189667</c:v>
                </c:pt>
                <c:pt idx="3543">
                  <c:v>32.637335842178167</c:v>
                </c:pt>
                <c:pt idx="3544">
                  <c:v>32.638192508823167</c:v>
                </c:pt>
                <c:pt idx="3545">
                  <c:v>32.638699175477001</c:v>
                </c:pt>
                <c:pt idx="3546">
                  <c:v>32.641842508731003</c:v>
                </c:pt>
                <c:pt idx="3547">
                  <c:v>32.645355841975501</c:v>
                </c:pt>
                <c:pt idx="3548">
                  <c:v>32.646185841954498</c:v>
                </c:pt>
                <c:pt idx="3549">
                  <c:v>32.649862508528336</c:v>
                </c:pt>
                <c:pt idx="3550">
                  <c:v>32.650012508524497</c:v>
                </c:pt>
                <c:pt idx="3551">
                  <c:v>32.650372508515503</c:v>
                </c:pt>
                <c:pt idx="3552">
                  <c:v>32.650879175169329</c:v>
                </c:pt>
                <c:pt idx="3553">
                  <c:v>32.651179175161666</c:v>
                </c:pt>
                <c:pt idx="3554">
                  <c:v>32.652015841807334</c:v>
                </c:pt>
                <c:pt idx="3555">
                  <c:v>32.65268584179033</c:v>
                </c:pt>
                <c:pt idx="3556">
                  <c:v>32.653162508445</c:v>
                </c:pt>
                <c:pt idx="3557">
                  <c:v>32.656675841689498</c:v>
                </c:pt>
                <c:pt idx="3558">
                  <c:v>32.657169175010502</c:v>
                </c:pt>
                <c:pt idx="3559">
                  <c:v>32.659675841613833</c:v>
                </c:pt>
                <c:pt idx="3560">
                  <c:v>32.66035917492983</c:v>
                </c:pt>
                <c:pt idx="3561">
                  <c:v>32.660855841584002</c:v>
                </c:pt>
                <c:pt idx="3562">
                  <c:v>32.673859174588834</c:v>
                </c:pt>
                <c:pt idx="3563">
                  <c:v>32.67720250783767</c:v>
                </c:pt>
                <c:pt idx="3564">
                  <c:v>32.677345841167337</c:v>
                </c:pt>
                <c:pt idx="3565">
                  <c:v>32.677529174496001</c:v>
                </c:pt>
                <c:pt idx="3566">
                  <c:v>32.677675841159001</c:v>
                </c:pt>
                <c:pt idx="3567">
                  <c:v>32.68069584108283</c:v>
                </c:pt>
                <c:pt idx="3568">
                  <c:v>32.682869174361166</c:v>
                </c:pt>
                <c:pt idx="3569">
                  <c:v>32.689699174188668</c:v>
                </c:pt>
                <c:pt idx="3570">
                  <c:v>32.693189174100503</c:v>
                </c:pt>
                <c:pt idx="3571">
                  <c:v>32.703349173843833</c:v>
                </c:pt>
                <c:pt idx="3572">
                  <c:v>32.706525840430167</c:v>
                </c:pt>
                <c:pt idx="3573">
                  <c:v>32.723192506675829</c:v>
                </c:pt>
                <c:pt idx="3574">
                  <c:v>32.723355840004999</c:v>
                </c:pt>
                <c:pt idx="3575">
                  <c:v>32.723515840000999</c:v>
                </c:pt>
                <c:pt idx="3576">
                  <c:v>32.724022506654833</c:v>
                </c:pt>
                <c:pt idx="3577">
                  <c:v>32.724189173317335</c:v>
                </c:pt>
                <c:pt idx="3578">
                  <c:v>32.724349173313335</c:v>
                </c:pt>
                <c:pt idx="3579">
                  <c:v>32.724535839975331</c:v>
                </c:pt>
                <c:pt idx="3580">
                  <c:v>32.724679173304999</c:v>
                </c:pt>
                <c:pt idx="3581">
                  <c:v>32.728179173216496</c:v>
                </c:pt>
                <c:pt idx="3582">
                  <c:v>32.733022506427503</c:v>
                </c:pt>
                <c:pt idx="3583">
                  <c:v>32.733189173089997</c:v>
                </c:pt>
                <c:pt idx="3584">
                  <c:v>32.733345839752666</c:v>
                </c:pt>
                <c:pt idx="3585">
                  <c:v>32.735852506355997</c:v>
                </c:pt>
                <c:pt idx="3586">
                  <c:v>32.743015839508502</c:v>
                </c:pt>
                <c:pt idx="3587">
                  <c:v>32.746185839428328</c:v>
                </c:pt>
                <c:pt idx="3588">
                  <c:v>32.746352506090837</c:v>
                </c:pt>
                <c:pt idx="3589">
                  <c:v>32.74651250608683</c:v>
                </c:pt>
                <c:pt idx="3590">
                  <c:v>32.751835839285668</c:v>
                </c:pt>
                <c:pt idx="3591">
                  <c:v>32.755349172530167</c:v>
                </c:pt>
                <c:pt idx="3592">
                  <c:v>32.75551917252583</c:v>
                </c:pt>
                <c:pt idx="3593">
                  <c:v>32.755665839188829</c:v>
                </c:pt>
                <c:pt idx="3594">
                  <c:v>32.764342505636336</c:v>
                </c:pt>
                <c:pt idx="3595">
                  <c:v>32.772185838771499</c:v>
                </c:pt>
                <c:pt idx="3596">
                  <c:v>32.776672505324832</c:v>
                </c:pt>
                <c:pt idx="3597">
                  <c:v>32.793339171570501</c:v>
                </c:pt>
                <c:pt idx="3598">
                  <c:v>32.796822504815836</c:v>
                </c:pt>
                <c:pt idx="3599">
                  <c:v>32.798859171431005</c:v>
                </c:pt>
              </c:numCache>
            </c:numRef>
          </c:xVal>
          <c:yVal>
            <c:numRef>
              <c:f>'Processed Potentiostat'!$B$3:$B$4503</c:f>
              <c:numCache>
                <c:formatCode>0.00E+00</c:formatCode>
                <c:ptCount val="45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-20.024277000000001</c:v>
                </c:pt>
                <c:pt idx="7">
                  <c:v>-25.462655999999999</c:v>
                </c:pt>
                <c:pt idx="8">
                  <c:v>-20.083798999999999</c:v>
                </c:pt>
                <c:pt idx="9">
                  <c:v>-15.067423</c:v>
                </c:pt>
                <c:pt idx="10">
                  <c:v>-11.986321999999999</c:v>
                </c:pt>
                <c:pt idx="11">
                  <c:v>-10.877889</c:v>
                </c:pt>
                <c:pt idx="12">
                  <c:v>-10.304403000000001</c:v>
                </c:pt>
                <c:pt idx="13">
                  <c:v>-10.827904999999999</c:v>
                </c:pt>
                <c:pt idx="14">
                  <c:v>-10.833627999999999</c:v>
                </c:pt>
                <c:pt idx="15">
                  <c:v>-10.122399</c:v>
                </c:pt>
                <c:pt idx="16">
                  <c:v>-9.6813154000000008</c:v>
                </c:pt>
                <c:pt idx="17">
                  <c:v>-11.136206</c:v>
                </c:pt>
                <c:pt idx="18">
                  <c:v>-10.434134</c:v>
                </c:pt>
                <c:pt idx="19">
                  <c:v>-9.9728270000000006</c:v>
                </c:pt>
                <c:pt idx="20">
                  <c:v>-9.6149225000000005</c:v>
                </c:pt>
                <c:pt idx="21">
                  <c:v>-10.625296000000001</c:v>
                </c:pt>
                <c:pt idx="22">
                  <c:v>-10.047995</c:v>
                </c:pt>
                <c:pt idx="23">
                  <c:v>-9.5622682999999995</c:v>
                </c:pt>
                <c:pt idx="24">
                  <c:v>-10.658110000000001</c:v>
                </c:pt>
                <c:pt idx="25">
                  <c:v>-10.029679</c:v>
                </c:pt>
                <c:pt idx="26">
                  <c:v>-9.7679290999999999</c:v>
                </c:pt>
                <c:pt idx="27">
                  <c:v>-9.5985165000000006</c:v>
                </c:pt>
                <c:pt idx="28">
                  <c:v>-9.5958442999999995</c:v>
                </c:pt>
                <c:pt idx="29">
                  <c:v>-10.128504</c:v>
                </c:pt>
                <c:pt idx="30">
                  <c:v>-9.6919985000000004</c:v>
                </c:pt>
                <c:pt idx="31">
                  <c:v>-9.2387037000000003</c:v>
                </c:pt>
                <c:pt idx="32">
                  <c:v>-10.284945</c:v>
                </c:pt>
                <c:pt idx="33">
                  <c:v>-9.9297103999999994</c:v>
                </c:pt>
                <c:pt idx="34">
                  <c:v>-9.4123154000000007</c:v>
                </c:pt>
                <c:pt idx="35">
                  <c:v>-9.1589583999999995</c:v>
                </c:pt>
                <c:pt idx="36">
                  <c:v>-10.023192999999999</c:v>
                </c:pt>
                <c:pt idx="37">
                  <c:v>-9.8221111000000008</c:v>
                </c:pt>
                <c:pt idx="38">
                  <c:v>-9.2673216000000007</c:v>
                </c:pt>
                <c:pt idx="39">
                  <c:v>-9.0101499999999994</c:v>
                </c:pt>
                <c:pt idx="40">
                  <c:v>-9.9091071999999993</c:v>
                </c:pt>
                <c:pt idx="41">
                  <c:v>-9.6900911000000001</c:v>
                </c:pt>
                <c:pt idx="42">
                  <c:v>-9.3001356000000008</c:v>
                </c:pt>
                <c:pt idx="43">
                  <c:v>-8.9578761999999994</c:v>
                </c:pt>
                <c:pt idx="44">
                  <c:v>-8.7384786999999999</c:v>
                </c:pt>
                <c:pt idx="45">
                  <c:v>-9.8663720999999995</c:v>
                </c:pt>
                <c:pt idx="46">
                  <c:v>-9.3215035999999998</c:v>
                </c:pt>
                <c:pt idx="47">
                  <c:v>-9.1478938999999997</c:v>
                </c:pt>
                <c:pt idx="48">
                  <c:v>-8.8945369999999997</c:v>
                </c:pt>
                <c:pt idx="49">
                  <c:v>-9.8885021000000002</c:v>
                </c:pt>
                <c:pt idx="50">
                  <c:v>-9.2986097000000001</c:v>
                </c:pt>
                <c:pt idx="51">
                  <c:v>-9.0185441999999991</c:v>
                </c:pt>
                <c:pt idx="52">
                  <c:v>-8.7930422000000004</c:v>
                </c:pt>
                <c:pt idx="53">
                  <c:v>-9.8270712000000007</c:v>
                </c:pt>
                <c:pt idx="54">
                  <c:v>-9.2577829000000005</c:v>
                </c:pt>
                <c:pt idx="55">
                  <c:v>-8.9181937999999992</c:v>
                </c:pt>
                <c:pt idx="56">
                  <c:v>-8.7415313999999995</c:v>
                </c:pt>
                <c:pt idx="57">
                  <c:v>-9.9289474000000002</c:v>
                </c:pt>
                <c:pt idx="58">
                  <c:v>-9.4729834000000004</c:v>
                </c:pt>
                <c:pt idx="59">
                  <c:v>-8.9677973000000009</c:v>
                </c:pt>
                <c:pt idx="60">
                  <c:v>-8.7266501999999999</c:v>
                </c:pt>
                <c:pt idx="61">
                  <c:v>-8.4305591999999994</c:v>
                </c:pt>
                <c:pt idx="62">
                  <c:v>-9.4565754000000002</c:v>
                </c:pt>
                <c:pt idx="63">
                  <c:v>-8.9174308999999994</c:v>
                </c:pt>
                <c:pt idx="64">
                  <c:v>-8.5854730999999997</c:v>
                </c:pt>
                <c:pt idx="65">
                  <c:v>-9.7969275000000007</c:v>
                </c:pt>
                <c:pt idx="66">
                  <c:v>-9.0933303999999993</c:v>
                </c:pt>
                <c:pt idx="67">
                  <c:v>-8.8804196999999991</c:v>
                </c:pt>
                <c:pt idx="68">
                  <c:v>-8.5671587000000002</c:v>
                </c:pt>
                <c:pt idx="69">
                  <c:v>-9.2921238000000006</c:v>
                </c:pt>
                <c:pt idx="70">
                  <c:v>-8.9174308999999994</c:v>
                </c:pt>
                <c:pt idx="71">
                  <c:v>-8.6316413999999995</c:v>
                </c:pt>
                <c:pt idx="72">
                  <c:v>-8.4389544000000001</c:v>
                </c:pt>
                <c:pt idx="73">
                  <c:v>-9.3405809000000009</c:v>
                </c:pt>
                <c:pt idx="74">
                  <c:v>-8.9300221999999998</c:v>
                </c:pt>
                <c:pt idx="75">
                  <c:v>-8.7319917999999994</c:v>
                </c:pt>
                <c:pt idx="76">
                  <c:v>-8.2348184999999994</c:v>
                </c:pt>
                <c:pt idx="77">
                  <c:v>-9.2814397999999994</c:v>
                </c:pt>
                <c:pt idx="78">
                  <c:v>-8.6171427000000005</c:v>
                </c:pt>
                <c:pt idx="79">
                  <c:v>-8.5328169000000003</c:v>
                </c:pt>
                <c:pt idx="80">
                  <c:v>-9.3310423</c:v>
                </c:pt>
                <c:pt idx="81">
                  <c:v>-8.8849982999999995</c:v>
                </c:pt>
                <c:pt idx="82">
                  <c:v>-8.6072216000000008</c:v>
                </c:pt>
                <c:pt idx="83">
                  <c:v>-8.2123069999999991</c:v>
                </c:pt>
                <c:pt idx="84">
                  <c:v>-9.4313927</c:v>
                </c:pt>
                <c:pt idx="85">
                  <c:v>-8.9036951000000002</c:v>
                </c:pt>
                <c:pt idx="86">
                  <c:v>-8.5377779</c:v>
                </c:pt>
                <c:pt idx="87">
                  <c:v>-8.3469973</c:v>
                </c:pt>
                <c:pt idx="88">
                  <c:v>-7.9078217000000004</c:v>
                </c:pt>
                <c:pt idx="89">
                  <c:v>-8.8907212999999992</c:v>
                </c:pt>
                <c:pt idx="90">
                  <c:v>-8.5663947999999994</c:v>
                </c:pt>
                <c:pt idx="91">
                  <c:v>-8.2909079000000006</c:v>
                </c:pt>
                <c:pt idx="92">
                  <c:v>-8.9414692000000002</c:v>
                </c:pt>
                <c:pt idx="93">
                  <c:v>-8.7793054999999995</c:v>
                </c:pt>
                <c:pt idx="94">
                  <c:v>-8.3401299000000009</c:v>
                </c:pt>
                <c:pt idx="95">
                  <c:v>-8.0841025999999996</c:v>
                </c:pt>
                <c:pt idx="96">
                  <c:v>-9.1772728000000008</c:v>
                </c:pt>
                <c:pt idx="97">
                  <c:v>-8.5736445999999997</c:v>
                </c:pt>
                <c:pt idx="98">
                  <c:v>-8.3424177000000004</c:v>
                </c:pt>
                <c:pt idx="99">
                  <c:v>-7.8967556999999999</c:v>
                </c:pt>
                <c:pt idx="100">
                  <c:v>-8.8842344000000004</c:v>
                </c:pt>
                <c:pt idx="101">
                  <c:v>-8.1718615999999997</c:v>
                </c:pt>
                <c:pt idx="102">
                  <c:v>-8.0440387999999992</c:v>
                </c:pt>
                <c:pt idx="103">
                  <c:v>-8.9834414000000002</c:v>
                </c:pt>
                <c:pt idx="104">
                  <c:v>-8.6503382000000002</c:v>
                </c:pt>
                <c:pt idx="105">
                  <c:v>-8.3225774999999995</c:v>
                </c:pt>
                <c:pt idx="106">
                  <c:v>-8.0451832000000003</c:v>
                </c:pt>
                <c:pt idx="107">
                  <c:v>-9.1261443999999994</c:v>
                </c:pt>
                <c:pt idx="108">
                  <c:v>-8.5236596999999996</c:v>
                </c:pt>
                <c:pt idx="109">
                  <c:v>-8.3019733000000002</c:v>
                </c:pt>
                <c:pt idx="110">
                  <c:v>-7.8948479000000003</c:v>
                </c:pt>
                <c:pt idx="111">
                  <c:v>-9.0376224999999994</c:v>
                </c:pt>
                <c:pt idx="112">
                  <c:v>-8.3672199000000003</c:v>
                </c:pt>
                <c:pt idx="113">
                  <c:v>-8.0325918000000005</c:v>
                </c:pt>
                <c:pt idx="114">
                  <c:v>-7.8979005999999998</c:v>
                </c:pt>
                <c:pt idx="115">
                  <c:v>-8.6118010999999992</c:v>
                </c:pt>
                <c:pt idx="116">
                  <c:v>-8.5454091999999999</c:v>
                </c:pt>
                <c:pt idx="117">
                  <c:v>-8.0200005000000001</c:v>
                </c:pt>
                <c:pt idx="118">
                  <c:v>-8.9342193999999999</c:v>
                </c:pt>
                <c:pt idx="119">
                  <c:v>-8.4255990999999995</c:v>
                </c:pt>
                <c:pt idx="120">
                  <c:v>-8.1077595000000002</c:v>
                </c:pt>
                <c:pt idx="121">
                  <c:v>-7.7239094000000001</c:v>
                </c:pt>
                <c:pt idx="122">
                  <c:v>-8.5209884999999996</c:v>
                </c:pt>
                <c:pt idx="123">
                  <c:v>-8.2485552000000002</c:v>
                </c:pt>
                <c:pt idx="124">
                  <c:v>-7.7994579999999996</c:v>
                </c:pt>
                <c:pt idx="125">
                  <c:v>-8.5038184999999995</c:v>
                </c:pt>
                <c:pt idx="126">
                  <c:v>-8.3012104000000004</c:v>
                </c:pt>
                <c:pt idx="127">
                  <c:v>-7.9875673999999997</c:v>
                </c:pt>
                <c:pt idx="128">
                  <c:v>-7.8414296999999999</c:v>
                </c:pt>
                <c:pt idx="129">
                  <c:v>-7.8105229999999999</c:v>
                </c:pt>
                <c:pt idx="130">
                  <c:v>-8.5076350999999999</c:v>
                </c:pt>
                <c:pt idx="131">
                  <c:v>-8.4515448000000006</c:v>
                </c:pt>
                <c:pt idx="132">
                  <c:v>-7.9146885999999999</c:v>
                </c:pt>
                <c:pt idx="133">
                  <c:v>-7.5968485000000001</c:v>
                </c:pt>
                <c:pt idx="134">
                  <c:v>-8.5572376000000006</c:v>
                </c:pt>
                <c:pt idx="135">
                  <c:v>-8.1897944999999996</c:v>
                </c:pt>
                <c:pt idx="136">
                  <c:v>-8.0116061999999992</c:v>
                </c:pt>
                <c:pt idx="137">
                  <c:v>-7.7116994999999999</c:v>
                </c:pt>
                <c:pt idx="138">
                  <c:v>-8.6507196000000004</c:v>
                </c:pt>
                <c:pt idx="139">
                  <c:v>-8.1268367999999995</c:v>
                </c:pt>
                <c:pt idx="140">
                  <c:v>-7.6021913999999997</c:v>
                </c:pt>
                <c:pt idx="141">
                  <c:v>-7.6483603000000002</c:v>
                </c:pt>
                <c:pt idx="142">
                  <c:v>-8.5793675999999994</c:v>
                </c:pt>
                <c:pt idx="143">
                  <c:v>-7.9845147000000001</c:v>
                </c:pt>
                <c:pt idx="144">
                  <c:v>-7.8089972000000003</c:v>
                </c:pt>
                <c:pt idx="145">
                  <c:v>-8.6953621000000005</c:v>
                </c:pt>
                <c:pt idx="146">
                  <c:v>-8.2435942000000004</c:v>
                </c:pt>
                <c:pt idx="147">
                  <c:v>-7.9654373999999999</c:v>
                </c:pt>
                <c:pt idx="148">
                  <c:v>-7.7620645000000001</c:v>
                </c:pt>
                <c:pt idx="149">
                  <c:v>-8.6667451999999994</c:v>
                </c:pt>
                <c:pt idx="150">
                  <c:v>-7.9875669</c:v>
                </c:pt>
                <c:pt idx="151">
                  <c:v>-7.8673754000000002</c:v>
                </c:pt>
                <c:pt idx="152">
                  <c:v>-7.5983758000000003</c:v>
                </c:pt>
                <c:pt idx="153">
                  <c:v>-8.5789861999999992</c:v>
                </c:pt>
                <c:pt idx="154">
                  <c:v>-8.2130699000000007</c:v>
                </c:pt>
                <c:pt idx="155">
                  <c:v>-7.8063259</c:v>
                </c:pt>
                <c:pt idx="156">
                  <c:v>-7.5655612999999997</c:v>
                </c:pt>
                <c:pt idx="157">
                  <c:v>-8.4133882999999994</c:v>
                </c:pt>
                <c:pt idx="158">
                  <c:v>-8.1989517000000003</c:v>
                </c:pt>
                <c:pt idx="159">
                  <c:v>-7.7769461</c:v>
                </c:pt>
                <c:pt idx="160">
                  <c:v>-7.6010460999999996</c:v>
                </c:pt>
                <c:pt idx="161">
                  <c:v>-8.2897634999999994</c:v>
                </c:pt>
                <c:pt idx="162">
                  <c:v>-8.0974568999999992</c:v>
                </c:pt>
                <c:pt idx="163">
                  <c:v>-7.7242904000000001</c:v>
                </c:pt>
                <c:pt idx="164">
                  <c:v>-7.5438128000000004</c:v>
                </c:pt>
                <c:pt idx="165">
                  <c:v>-8.4168234000000002</c:v>
                </c:pt>
                <c:pt idx="166">
                  <c:v>-8.0875368000000005</c:v>
                </c:pt>
                <c:pt idx="167">
                  <c:v>-7.6517939999999998</c:v>
                </c:pt>
                <c:pt idx="168">
                  <c:v>-7.4640659999999999</c:v>
                </c:pt>
                <c:pt idx="169">
                  <c:v>-8.0841025999999996</c:v>
                </c:pt>
                <c:pt idx="170">
                  <c:v>-7.7994579999999996</c:v>
                </c:pt>
                <c:pt idx="171">
                  <c:v>-7.6205062999999997</c:v>
                </c:pt>
                <c:pt idx="172">
                  <c:v>-8.2302399000000008</c:v>
                </c:pt>
                <c:pt idx="173">
                  <c:v>-8.0486173999999995</c:v>
                </c:pt>
                <c:pt idx="174">
                  <c:v>-7.8128133000000002</c:v>
                </c:pt>
                <c:pt idx="175">
                  <c:v>-7.4404086999999999</c:v>
                </c:pt>
                <c:pt idx="176">
                  <c:v>-7.3076271999999998</c:v>
                </c:pt>
                <c:pt idx="177">
                  <c:v>-8.0787610999999995</c:v>
                </c:pt>
                <c:pt idx="178">
                  <c:v>-7.7986946000000001</c:v>
                </c:pt>
                <c:pt idx="179">
                  <c:v>-7.5892185999999997</c:v>
                </c:pt>
                <c:pt idx="180">
                  <c:v>-7.4484219999999999</c:v>
                </c:pt>
                <c:pt idx="181">
                  <c:v>-8.1256924000000001</c:v>
                </c:pt>
                <c:pt idx="182">
                  <c:v>-7.9711603999999996</c:v>
                </c:pt>
                <c:pt idx="183">
                  <c:v>-7.7662616</c:v>
                </c:pt>
                <c:pt idx="184">
                  <c:v>-7.4995513000000003</c:v>
                </c:pt>
                <c:pt idx="185">
                  <c:v>-8.1550721999999993</c:v>
                </c:pt>
                <c:pt idx="186">
                  <c:v>-7.8814935999999998</c:v>
                </c:pt>
                <c:pt idx="187">
                  <c:v>-7.5445757000000002</c:v>
                </c:pt>
                <c:pt idx="188">
                  <c:v>-8.2783165000000007</c:v>
                </c:pt>
                <c:pt idx="189">
                  <c:v>-8.0760898999999995</c:v>
                </c:pt>
                <c:pt idx="190">
                  <c:v>-7.7090281999999997</c:v>
                </c:pt>
                <c:pt idx="191">
                  <c:v>-7.2507748999999997</c:v>
                </c:pt>
                <c:pt idx="192">
                  <c:v>-8.4385718999999995</c:v>
                </c:pt>
                <c:pt idx="193">
                  <c:v>-7.9921464999999996</c:v>
                </c:pt>
                <c:pt idx="194">
                  <c:v>-7.7685518</c:v>
                </c:pt>
                <c:pt idx="195">
                  <c:v>-7.4243841000000002</c:v>
                </c:pt>
                <c:pt idx="196">
                  <c:v>-8.2287140000000001</c:v>
                </c:pt>
                <c:pt idx="197">
                  <c:v>-7.9322410000000003</c:v>
                </c:pt>
                <c:pt idx="198">
                  <c:v>-7.7406978999999998</c:v>
                </c:pt>
                <c:pt idx="199">
                  <c:v>-7.3595189999999997</c:v>
                </c:pt>
                <c:pt idx="200">
                  <c:v>-7.9913831000000002</c:v>
                </c:pt>
                <c:pt idx="201">
                  <c:v>-7.8612709000000001</c:v>
                </c:pt>
                <c:pt idx="202">
                  <c:v>-7.3751631</c:v>
                </c:pt>
                <c:pt idx="203">
                  <c:v>-8.0566300999999996</c:v>
                </c:pt>
                <c:pt idx="204">
                  <c:v>-7.9330043999999997</c:v>
                </c:pt>
                <c:pt idx="205">
                  <c:v>-7.5380893000000002</c:v>
                </c:pt>
                <c:pt idx="206">
                  <c:v>-7.2717599999999996</c:v>
                </c:pt>
                <c:pt idx="207">
                  <c:v>-7.9883308</c:v>
                </c:pt>
                <c:pt idx="208">
                  <c:v>-7.9139261000000003</c:v>
                </c:pt>
                <c:pt idx="209">
                  <c:v>-7.5304584999999999</c:v>
                </c:pt>
                <c:pt idx="210">
                  <c:v>-8.2123069999999991</c:v>
                </c:pt>
                <c:pt idx="211">
                  <c:v>-7.8708099999999996</c:v>
                </c:pt>
                <c:pt idx="212">
                  <c:v>-7.5838766</c:v>
                </c:pt>
                <c:pt idx="213">
                  <c:v>-7.3782158000000004</c:v>
                </c:pt>
                <c:pt idx="214">
                  <c:v>-7.9314774999999997</c:v>
                </c:pt>
                <c:pt idx="215">
                  <c:v>-7.4758944999999999</c:v>
                </c:pt>
                <c:pt idx="216">
                  <c:v>-7.3728737999999998</c:v>
                </c:pt>
                <c:pt idx="217">
                  <c:v>-7.1153202000000002</c:v>
                </c:pt>
                <c:pt idx="218">
                  <c:v>-7.9833698000000002</c:v>
                </c:pt>
                <c:pt idx="219">
                  <c:v>-7.4892497000000002</c:v>
                </c:pt>
                <c:pt idx="220">
                  <c:v>-7.3312835999999999</c:v>
                </c:pt>
                <c:pt idx="221">
                  <c:v>-8.0432749000000001</c:v>
                </c:pt>
                <c:pt idx="222">
                  <c:v>-7.7773275000000002</c:v>
                </c:pt>
                <c:pt idx="223">
                  <c:v>-7.4167528000000003</c:v>
                </c:pt>
                <c:pt idx="224">
                  <c:v>-7.1488975999999997</c:v>
                </c:pt>
                <c:pt idx="225">
                  <c:v>-8.1146268999999993</c:v>
                </c:pt>
                <c:pt idx="226">
                  <c:v>-7.7517629000000001</c:v>
                </c:pt>
                <c:pt idx="227">
                  <c:v>-7.4560537</c:v>
                </c:pt>
                <c:pt idx="228">
                  <c:v>-7.1157022000000003</c:v>
                </c:pt>
                <c:pt idx="229">
                  <c:v>-7.9169787999999999</c:v>
                </c:pt>
                <c:pt idx="230">
                  <c:v>-7.4648298999999998</c:v>
                </c:pt>
                <c:pt idx="231">
                  <c:v>-7.3057194000000001</c:v>
                </c:pt>
                <c:pt idx="232">
                  <c:v>-8.1474408999999994</c:v>
                </c:pt>
                <c:pt idx="233">
                  <c:v>-7.7651171999999997</c:v>
                </c:pt>
                <c:pt idx="234">
                  <c:v>-7.3469271999999997</c:v>
                </c:pt>
                <c:pt idx="235">
                  <c:v>-7.0615205999999997</c:v>
                </c:pt>
                <c:pt idx="236">
                  <c:v>-8.0318289000000007</c:v>
                </c:pt>
                <c:pt idx="237">
                  <c:v>-7.4949726999999999</c:v>
                </c:pt>
                <c:pt idx="238">
                  <c:v>-7.3812680000000004</c:v>
                </c:pt>
                <c:pt idx="239">
                  <c:v>-7.1405034000000001</c:v>
                </c:pt>
                <c:pt idx="240">
                  <c:v>-7.8154836000000003</c:v>
                </c:pt>
                <c:pt idx="241">
                  <c:v>-7.5377073000000001</c:v>
                </c:pt>
                <c:pt idx="242">
                  <c:v>-7.3366255999999996</c:v>
                </c:pt>
                <c:pt idx="243">
                  <c:v>-7.0500736000000002</c:v>
                </c:pt>
                <c:pt idx="244">
                  <c:v>-7.8841643000000001</c:v>
                </c:pt>
                <c:pt idx="245">
                  <c:v>-7.3942408999999998</c:v>
                </c:pt>
                <c:pt idx="246">
                  <c:v>-7.2881669999999996</c:v>
                </c:pt>
                <c:pt idx="247">
                  <c:v>-8.3966007000000005</c:v>
                </c:pt>
                <c:pt idx="248">
                  <c:v>-8.2825135999999997</c:v>
                </c:pt>
                <c:pt idx="249">
                  <c:v>-8.3809565999999993</c:v>
                </c:pt>
                <c:pt idx="250">
                  <c:v>-8.4492569</c:v>
                </c:pt>
                <c:pt idx="251">
                  <c:v>-8.5503692999999998</c:v>
                </c:pt>
                <c:pt idx="252">
                  <c:v>-8.2722119999999997</c:v>
                </c:pt>
                <c:pt idx="253">
                  <c:v>-8.0955486000000008</c:v>
                </c:pt>
                <c:pt idx="254">
                  <c:v>-7.8601264999999998</c:v>
                </c:pt>
                <c:pt idx="255">
                  <c:v>-7.5792975</c:v>
                </c:pt>
                <c:pt idx="256">
                  <c:v>-7.3885173999999996</c:v>
                </c:pt>
                <c:pt idx="257">
                  <c:v>-7.2080393000000003</c:v>
                </c:pt>
                <c:pt idx="258">
                  <c:v>-7.0695328999999996</c:v>
                </c:pt>
                <c:pt idx="259">
                  <c:v>-6.9237770999999997</c:v>
                </c:pt>
                <c:pt idx="260">
                  <c:v>-6.8482279999999998</c:v>
                </c:pt>
                <c:pt idx="261">
                  <c:v>-6.8291491999999998</c:v>
                </c:pt>
                <c:pt idx="262">
                  <c:v>-6.8444123000000001</c:v>
                </c:pt>
                <c:pt idx="263">
                  <c:v>-6.8901997000000001</c:v>
                </c:pt>
                <c:pt idx="264">
                  <c:v>-6.9020280999999999</c:v>
                </c:pt>
                <c:pt idx="265">
                  <c:v>-6.8665428000000004</c:v>
                </c:pt>
                <c:pt idx="266">
                  <c:v>-6.9237770999999997</c:v>
                </c:pt>
                <c:pt idx="267">
                  <c:v>-6.9172906999999997</c:v>
                </c:pt>
                <c:pt idx="268">
                  <c:v>-6.9275922999999997</c:v>
                </c:pt>
                <c:pt idx="269">
                  <c:v>-7.0752568</c:v>
                </c:pt>
                <c:pt idx="270">
                  <c:v>-7.0817423000000002</c:v>
                </c:pt>
                <c:pt idx="271">
                  <c:v>-7.0897554999999999</c:v>
                </c:pt>
                <c:pt idx="272">
                  <c:v>-7.1538576999999997</c:v>
                </c:pt>
                <c:pt idx="273">
                  <c:v>-7.2248282000000001</c:v>
                </c:pt>
                <c:pt idx="274">
                  <c:v>-7.2938900000000002</c:v>
                </c:pt>
                <c:pt idx="275">
                  <c:v>-7.3713479</c:v>
                </c:pt>
                <c:pt idx="276">
                  <c:v>-7.4213319000000002</c:v>
                </c:pt>
                <c:pt idx="277">
                  <c:v>-7.4117927999999997</c:v>
                </c:pt>
                <c:pt idx="278">
                  <c:v>-7.4602503999999996</c:v>
                </c:pt>
                <c:pt idx="279">
                  <c:v>-7.5338922000000004</c:v>
                </c:pt>
                <c:pt idx="280">
                  <c:v>-7.6155457000000002</c:v>
                </c:pt>
                <c:pt idx="281">
                  <c:v>-7.6868977999999997</c:v>
                </c:pt>
                <c:pt idx="282">
                  <c:v>-7.7567234000000003</c:v>
                </c:pt>
                <c:pt idx="283">
                  <c:v>-7.8242598000000001</c:v>
                </c:pt>
                <c:pt idx="284">
                  <c:v>-7.9356755999999997</c:v>
                </c:pt>
                <c:pt idx="285">
                  <c:v>-8.0528145000000002</c:v>
                </c:pt>
                <c:pt idx="286">
                  <c:v>-8.1417178999999997</c:v>
                </c:pt>
                <c:pt idx="287">
                  <c:v>-8.2943429999999996</c:v>
                </c:pt>
                <c:pt idx="288">
                  <c:v>-8.4240732000000005</c:v>
                </c:pt>
                <c:pt idx="289">
                  <c:v>-9.4054461000000007</c:v>
                </c:pt>
                <c:pt idx="290">
                  <c:v>-9.9663401</c:v>
                </c:pt>
                <c:pt idx="291">
                  <c:v>-10.494802</c:v>
                </c:pt>
                <c:pt idx="292">
                  <c:v>-10.622244</c:v>
                </c:pt>
                <c:pt idx="293">
                  <c:v>-10.713055000000001</c:v>
                </c:pt>
                <c:pt idx="294">
                  <c:v>-10.584087</c:v>
                </c:pt>
                <c:pt idx="295">
                  <c:v>-10.486026000000001</c:v>
                </c:pt>
                <c:pt idx="296">
                  <c:v>-10.412766</c:v>
                </c:pt>
                <c:pt idx="297">
                  <c:v>-10.316613</c:v>
                </c:pt>
                <c:pt idx="298">
                  <c:v>-10.228090999999999</c:v>
                </c:pt>
                <c:pt idx="299">
                  <c:v>-10.130794</c:v>
                </c:pt>
                <c:pt idx="300">
                  <c:v>-10.058678</c:v>
                </c:pt>
                <c:pt idx="301">
                  <c:v>-10.028535</c:v>
                </c:pt>
                <c:pt idx="302">
                  <c:v>-9.9583273000000005</c:v>
                </c:pt>
                <c:pt idx="303">
                  <c:v>-9.8785810000000005</c:v>
                </c:pt>
                <c:pt idx="304">
                  <c:v>-9.8179131000000002</c:v>
                </c:pt>
                <c:pt idx="305">
                  <c:v>-9.7873888000000004</c:v>
                </c:pt>
                <c:pt idx="306">
                  <c:v>-9.6481189999999994</c:v>
                </c:pt>
                <c:pt idx="307">
                  <c:v>-9.5706624999999992</c:v>
                </c:pt>
                <c:pt idx="308">
                  <c:v>-9.4607724999999991</c:v>
                </c:pt>
                <c:pt idx="309">
                  <c:v>-10.898493</c:v>
                </c:pt>
                <c:pt idx="310">
                  <c:v>-10.779064</c:v>
                </c:pt>
                <c:pt idx="311">
                  <c:v>-10.756551999999999</c:v>
                </c:pt>
                <c:pt idx="312">
                  <c:v>-10.647807999999999</c:v>
                </c:pt>
                <c:pt idx="313">
                  <c:v>-10.554707000000001</c:v>
                </c:pt>
                <c:pt idx="314">
                  <c:v>-10.442527999999999</c:v>
                </c:pt>
                <c:pt idx="315">
                  <c:v>-10.309362999999999</c:v>
                </c:pt>
                <c:pt idx="316">
                  <c:v>-10.213972999999999</c:v>
                </c:pt>
                <c:pt idx="317">
                  <c:v>-10.147582</c:v>
                </c:pt>
                <c:pt idx="318">
                  <c:v>-10.073178</c:v>
                </c:pt>
                <c:pt idx="319">
                  <c:v>-9.9400128999999993</c:v>
                </c:pt>
                <c:pt idx="320">
                  <c:v>-9.8423338000000005</c:v>
                </c:pt>
                <c:pt idx="321">
                  <c:v>-9.7679290999999999</c:v>
                </c:pt>
                <c:pt idx="322">
                  <c:v>-9.6969595000000002</c:v>
                </c:pt>
                <c:pt idx="323">
                  <c:v>-9.6305665999999999</c:v>
                </c:pt>
                <c:pt idx="324">
                  <c:v>-9.5470056999999997</c:v>
                </c:pt>
                <c:pt idx="325">
                  <c:v>-9.4741277999999998</c:v>
                </c:pt>
                <c:pt idx="326">
                  <c:v>-9.4291029000000002</c:v>
                </c:pt>
                <c:pt idx="327">
                  <c:v>-9.3657646000000003</c:v>
                </c:pt>
                <c:pt idx="328">
                  <c:v>-9.3535547000000001</c:v>
                </c:pt>
                <c:pt idx="329">
                  <c:v>-10.654674999999999</c:v>
                </c:pt>
                <c:pt idx="330">
                  <c:v>-10.508538</c:v>
                </c:pt>
                <c:pt idx="331">
                  <c:v>-10.460462</c:v>
                </c:pt>
                <c:pt idx="332">
                  <c:v>-10.378807</c:v>
                </c:pt>
                <c:pt idx="333">
                  <c:v>-10.278838</c:v>
                </c:pt>
                <c:pt idx="334">
                  <c:v>-10.137280000000001</c:v>
                </c:pt>
                <c:pt idx="335">
                  <c:v>-10.079663</c:v>
                </c:pt>
                <c:pt idx="336">
                  <c:v>-9.9564199000000002</c:v>
                </c:pt>
                <c:pt idx="337">
                  <c:v>-9.9152117000000004</c:v>
                </c:pt>
                <c:pt idx="338">
                  <c:v>-9.8320313000000006</c:v>
                </c:pt>
                <c:pt idx="339">
                  <c:v>-9.7427454000000004</c:v>
                </c:pt>
                <c:pt idx="340">
                  <c:v>-9.6153048999999999</c:v>
                </c:pt>
                <c:pt idx="341">
                  <c:v>-9.5553998999999994</c:v>
                </c:pt>
                <c:pt idx="342">
                  <c:v>-9.4836655000000007</c:v>
                </c:pt>
                <c:pt idx="343">
                  <c:v>-9.3939991000000003</c:v>
                </c:pt>
                <c:pt idx="344">
                  <c:v>-9.3123454999999993</c:v>
                </c:pt>
                <c:pt idx="345">
                  <c:v>-9.2528219000000007</c:v>
                </c:pt>
                <c:pt idx="346">
                  <c:v>-9.2100878000000002</c:v>
                </c:pt>
                <c:pt idx="347">
                  <c:v>-10.439095</c:v>
                </c:pt>
                <c:pt idx="348">
                  <c:v>-10.399794</c:v>
                </c:pt>
                <c:pt idx="349">
                  <c:v>-10.259378999999999</c:v>
                </c:pt>
                <c:pt idx="350">
                  <c:v>-10.080809</c:v>
                </c:pt>
                <c:pt idx="351">
                  <c:v>-9.9537496999999995</c:v>
                </c:pt>
                <c:pt idx="352">
                  <c:v>-9.7305364999999995</c:v>
                </c:pt>
                <c:pt idx="353">
                  <c:v>-9.5115204000000002</c:v>
                </c:pt>
                <c:pt idx="354">
                  <c:v>-9.2028379000000005</c:v>
                </c:pt>
                <c:pt idx="355">
                  <c:v>-8.9674148999999996</c:v>
                </c:pt>
                <c:pt idx="356">
                  <c:v>-9.0536480000000008</c:v>
                </c:pt>
                <c:pt idx="357">
                  <c:v>-8.8479861999999994</c:v>
                </c:pt>
                <c:pt idx="358">
                  <c:v>-8.7098607999999995</c:v>
                </c:pt>
                <c:pt idx="359">
                  <c:v>-8.5427379999999999</c:v>
                </c:pt>
                <c:pt idx="360">
                  <c:v>-8.3893509000000002</c:v>
                </c:pt>
                <c:pt idx="361">
                  <c:v>-9.5550183999999998</c:v>
                </c:pt>
                <c:pt idx="362">
                  <c:v>-9.3047152000000004</c:v>
                </c:pt>
                <c:pt idx="363">
                  <c:v>-8.9181937999999992</c:v>
                </c:pt>
                <c:pt idx="364">
                  <c:v>-8.8624849000000001</c:v>
                </c:pt>
                <c:pt idx="365">
                  <c:v>-8.5160294000000007</c:v>
                </c:pt>
                <c:pt idx="366">
                  <c:v>-8.5408305999999996</c:v>
                </c:pt>
                <c:pt idx="367">
                  <c:v>-8.3153286000000008</c:v>
                </c:pt>
                <c:pt idx="368">
                  <c:v>-7.1985010999999997</c:v>
                </c:pt>
                <c:pt idx="369">
                  <c:v>-7.2793913000000003</c:v>
                </c:pt>
                <c:pt idx="370">
                  <c:v>-7.6868977999999997</c:v>
                </c:pt>
                <c:pt idx="371">
                  <c:v>-6.4193543999999996</c:v>
                </c:pt>
                <c:pt idx="372">
                  <c:v>-6.4659041999999998</c:v>
                </c:pt>
                <c:pt idx="373">
                  <c:v>-7.0905189999999996</c:v>
                </c:pt>
                <c:pt idx="374">
                  <c:v>-7.7792354000000001</c:v>
                </c:pt>
                <c:pt idx="375">
                  <c:v>-8.2363443000000007</c:v>
                </c:pt>
                <c:pt idx="376">
                  <c:v>-8.1806374000000002</c:v>
                </c:pt>
                <c:pt idx="377">
                  <c:v>-7.8074707999999999</c:v>
                </c:pt>
                <c:pt idx="378">
                  <c:v>-8.7831220999999999</c:v>
                </c:pt>
                <c:pt idx="379">
                  <c:v>-8.4835957999999998</c:v>
                </c:pt>
                <c:pt idx="380">
                  <c:v>-9.0315169999999991</c:v>
                </c:pt>
                <c:pt idx="381">
                  <c:v>-9.1330127999999995</c:v>
                </c:pt>
                <c:pt idx="382">
                  <c:v>-9.3482122000000007</c:v>
                </c:pt>
                <c:pt idx="383">
                  <c:v>-9.5420455999999998</c:v>
                </c:pt>
                <c:pt idx="384">
                  <c:v>-8.7182560000000002</c:v>
                </c:pt>
                <c:pt idx="385">
                  <c:v>-8.7537412999999997</c:v>
                </c:pt>
                <c:pt idx="386">
                  <c:v>-9.5420446000000005</c:v>
                </c:pt>
                <c:pt idx="387">
                  <c:v>-8.6388911999999998</c:v>
                </c:pt>
                <c:pt idx="388">
                  <c:v>-8.7743453999999996</c:v>
                </c:pt>
                <c:pt idx="389">
                  <c:v>-9.1944437000000008</c:v>
                </c:pt>
                <c:pt idx="390">
                  <c:v>-8.9414692000000002</c:v>
                </c:pt>
                <c:pt idx="391">
                  <c:v>-9.8740033999999994</c:v>
                </c:pt>
                <c:pt idx="392">
                  <c:v>-8.7289399999999997</c:v>
                </c:pt>
                <c:pt idx="393">
                  <c:v>-9.5225858999999993</c:v>
                </c:pt>
                <c:pt idx="394">
                  <c:v>-8.9826774999999994</c:v>
                </c:pt>
                <c:pt idx="395">
                  <c:v>-9.5500574</c:v>
                </c:pt>
                <c:pt idx="396">
                  <c:v>-8.8701171999999993</c:v>
                </c:pt>
                <c:pt idx="397">
                  <c:v>-9.5702809999999996</c:v>
                </c:pt>
                <c:pt idx="398">
                  <c:v>-8.9338379000000003</c:v>
                </c:pt>
                <c:pt idx="399">
                  <c:v>-8.4584130999999996</c:v>
                </c:pt>
                <c:pt idx="400">
                  <c:v>-9.0856990999999994</c:v>
                </c:pt>
                <c:pt idx="401">
                  <c:v>-8.6705608000000005</c:v>
                </c:pt>
                <c:pt idx="402">
                  <c:v>-8.8869056999999998</c:v>
                </c:pt>
                <c:pt idx="403">
                  <c:v>-9.9484072000000001</c:v>
                </c:pt>
                <c:pt idx="404">
                  <c:v>-9.7942561999999995</c:v>
                </c:pt>
                <c:pt idx="405">
                  <c:v>-9.4283400000000004</c:v>
                </c:pt>
                <c:pt idx="406">
                  <c:v>-9.2455730000000003</c:v>
                </c:pt>
                <c:pt idx="407">
                  <c:v>-8.8254746999999991</c:v>
                </c:pt>
                <c:pt idx="408">
                  <c:v>-8.9407052999999994</c:v>
                </c:pt>
                <c:pt idx="409">
                  <c:v>-8.8979712000000006</c:v>
                </c:pt>
                <c:pt idx="410">
                  <c:v>-8.9574946999999998</c:v>
                </c:pt>
                <c:pt idx="411">
                  <c:v>-8.9174308999999994</c:v>
                </c:pt>
                <c:pt idx="412">
                  <c:v>-8.9525337</c:v>
                </c:pt>
                <c:pt idx="413">
                  <c:v>-8.9479550999999997</c:v>
                </c:pt>
                <c:pt idx="414">
                  <c:v>-8.8716439999999999</c:v>
                </c:pt>
                <c:pt idx="415">
                  <c:v>-8.6862048999999999</c:v>
                </c:pt>
                <c:pt idx="416">
                  <c:v>-9.9400128999999993</c:v>
                </c:pt>
                <c:pt idx="417">
                  <c:v>-10.196422</c:v>
                </c:pt>
                <c:pt idx="418">
                  <c:v>-9.8221111000000008</c:v>
                </c:pt>
                <c:pt idx="419">
                  <c:v>-9.8961334000000001</c:v>
                </c:pt>
                <c:pt idx="420">
                  <c:v>-8.0772343000000006</c:v>
                </c:pt>
                <c:pt idx="421">
                  <c:v>-7.9085840999999997</c:v>
                </c:pt>
                <c:pt idx="422">
                  <c:v>-8.5019112000000003</c:v>
                </c:pt>
                <c:pt idx="423">
                  <c:v>-8.1401920000000008</c:v>
                </c:pt>
                <c:pt idx="424">
                  <c:v>-8.2092542999999996</c:v>
                </c:pt>
                <c:pt idx="425">
                  <c:v>-8.3489056000000001</c:v>
                </c:pt>
                <c:pt idx="426">
                  <c:v>-8.7751082999999994</c:v>
                </c:pt>
                <c:pt idx="427">
                  <c:v>-8.6228657000000002</c:v>
                </c:pt>
                <c:pt idx="428">
                  <c:v>-10.177725000000001</c:v>
                </c:pt>
                <c:pt idx="429">
                  <c:v>-9.2566384999999993</c:v>
                </c:pt>
                <c:pt idx="430">
                  <c:v>-8.8071593999999997</c:v>
                </c:pt>
                <c:pt idx="431">
                  <c:v>-9.7889137000000002</c:v>
                </c:pt>
                <c:pt idx="432">
                  <c:v>-9.0807389999999995</c:v>
                </c:pt>
                <c:pt idx="433">
                  <c:v>-8.3748521999999994</c:v>
                </c:pt>
                <c:pt idx="434">
                  <c:v>-9.9033832999999998</c:v>
                </c:pt>
                <c:pt idx="435">
                  <c:v>-9.7435092999999995</c:v>
                </c:pt>
                <c:pt idx="436">
                  <c:v>-9.7217607000000008</c:v>
                </c:pt>
                <c:pt idx="437">
                  <c:v>-9.6469746000000001</c:v>
                </c:pt>
                <c:pt idx="438">
                  <c:v>-9.6839856999999991</c:v>
                </c:pt>
                <c:pt idx="439">
                  <c:v>-9.5336504000000009</c:v>
                </c:pt>
                <c:pt idx="440">
                  <c:v>-9.4386425000000003</c:v>
                </c:pt>
                <c:pt idx="441">
                  <c:v>-9.4397868999999996</c:v>
                </c:pt>
                <c:pt idx="442">
                  <c:v>-9.2989911999999997</c:v>
                </c:pt>
                <c:pt idx="443">
                  <c:v>-9.2230606000000002</c:v>
                </c:pt>
                <c:pt idx="444">
                  <c:v>-9.1192759999999993</c:v>
                </c:pt>
                <c:pt idx="445">
                  <c:v>-8.9861115999999992</c:v>
                </c:pt>
                <c:pt idx="446">
                  <c:v>-8.9387980000000002</c:v>
                </c:pt>
                <c:pt idx="447">
                  <c:v>-8.8582888000000004</c:v>
                </c:pt>
                <c:pt idx="448">
                  <c:v>-8.7877007000000003</c:v>
                </c:pt>
                <c:pt idx="449">
                  <c:v>-8.7522143999999997</c:v>
                </c:pt>
                <c:pt idx="450">
                  <c:v>-8.6098928000000008</c:v>
                </c:pt>
                <c:pt idx="451">
                  <c:v>-9.5008364000000007</c:v>
                </c:pt>
                <c:pt idx="452">
                  <c:v>-9.6595659000000005</c:v>
                </c:pt>
                <c:pt idx="453">
                  <c:v>-9.3604220999999992</c:v>
                </c:pt>
                <c:pt idx="454">
                  <c:v>-9.2181005000000003</c:v>
                </c:pt>
                <c:pt idx="455">
                  <c:v>-9.2486248</c:v>
                </c:pt>
                <c:pt idx="456">
                  <c:v>-9.0914221000000008</c:v>
                </c:pt>
                <c:pt idx="457">
                  <c:v>-9.0444908000000002</c:v>
                </c:pt>
                <c:pt idx="458">
                  <c:v>-8.9609279999999991</c:v>
                </c:pt>
                <c:pt idx="459">
                  <c:v>-8.8712616000000004</c:v>
                </c:pt>
                <c:pt idx="460">
                  <c:v>-8.7743464000000007</c:v>
                </c:pt>
                <c:pt idx="461">
                  <c:v>-8.7220726000000006</c:v>
                </c:pt>
                <c:pt idx="462">
                  <c:v>-8.5858544999999999</c:v>
                </c:pt>
                <c:pt idx="463">
                  <c:v>-8.5347252000000005</c:v>
                </c:pt>
                <c:pt idx="464">
                  <c:v>-8.4362831000000007</c:v>
                </c:pt>
                <c:pt idx="465">
                  <c:v>-8.3691282000000005</c:v>
                </c:pt>
                <c:pt idx="466">
                  <c:v>-8.3305912000000006</c:v>
                </c:pt>
                <c:pt idx="467">
                  <c:v>-8.2344369999999998</c:v>
                </c:pt>
                <c:pt idx="468">
                  <c:v>-8.1791105000000002</c:v>
                </c:pt>
                <c:pt idx="469">
                  <c:v>-8.0428934000000005</c:v>
                </c:pt>
                <c:pt idx="470">
                  <c:v>-7.8841653000000003</c:v>
                </c:pt>
                <c:pt idx="471">
                  <c:v>-7.8070893000000003</c:v>
                </c:pt>
                <c:pt idx="472">
                  <c:v>-7.6693454000000001</c:v>
                </c:pt>
                <c:pt idx="473">
                  <c:v>-7.5987568000000003</c:v>
                </c:pt>
                <c:pt idx="474">
                  <c:v>-7.5018411</c:v>
                </c:pt>
                <c:pt idx="475">
                  <c:v>-8.4324674999999996</c:v>
                </c:pt>
                <c:pt idx="476">
                  <c:v>-8.2790803999999998</c:v>
                </c:pt>
                <c:pt idx="477">
                  <c:v>-8.1020365000000005</c:v>
                </c:pt>
                <c:pt idx="478">
                  <c:v>-7.9810805</c:v>
                </c:pt>
                <c:pt idx="479">
                  <c:v>-7.8708090999999998</c:v>
                </c:pt>
                <c:pt idx="480">
                  <c:v>-7.7097907000000001</c:v>
                </c:pt>
                <c:pt idx="481">
                  <c:v>-7.8307456999999996</c:v>
                </c:pt>
                <c:pt idx="482">
                  <c:v>-7.6964363999999996</c:v>
                </c:pt>
                <c:pt idx="483">
                  <c:v>-7.6182169999999996</c:v>
                </c:pt>
                <c:pt idx="484">
                  <c:v>-7.4991697999999998</c:v>
                </c:pt>
                <c:pt idx="485">
                  <c:v>-7.3988193999999998</c:v>
                </c:pt>
                <c:pt idx="486">
                  <c:v>-7.3694391000000001</c:v>
                </c:pt>
                <c:pt idx="487">
                  <c:v>-7.2778653999999996</c:v>
                </c:pt>
                <c:pt idx="488">
                  <c:v>-7.2076577999999998</c:v>
                </c:pt>
                <c:pt idx="489">
                  <c:v>-7.0863218000000003</c:v>
                </c:pt>
                <c:pt idx="490">
                  <c:v>-7.0554151999999997</c:v>
                </c:pt>
                <c:pt idx="491">
                  <c:v>-6.9718536999999996</c:v>
                </c:pt>
                <c:pt idx="492">
                  <c:v>-6.8760819</c:v>
                </c:pt>
                <c:pt idx="493">
                  <c:v>-6.8184661999999996</c:v>
                </c:pt>
                <c:pt idx="494">
                  <c:v>-6.7120109000000001</c:v>
                </c:pt>
                <c:pt idx="495">
                  <c:v>-6.6799597999999998</c:v>
                </c:pt>
                <c:pt idx="496">
                  <c:v>-6.5994501000000003</c:v>
                </c:pt>
                <c:pt idx="497">
                  <c:v>-6.5494656999999998</c:v>
                </c:pt>
                <c:pt idx="498">
                  <c:v>-6.4731541000000004</c:v>
                </c:pt>
                <c:pt idx="499">
                  <c:v>-6.4895611000000004</c:v>
                </c:pt>
                <c:pt idx="500">
                  <c:v>-6.5147437999999998</c:v>
                </c:pt>
                <c:pt idx="501">
                  <c:v>-6.3976049000000001</c:v>
                </c:pt>
                <c:pt idx="502">
                  <c:v>-5.2689490000000001</c:v>
                </c:pt>
                <c:pt idx="503">
                  <c:v>-4.4480275999999996</c:v>
                </c:pt>
                <c:pt idx="504">
                  <c:v>-3.7582042000000002</c:v>
                </c:pt>
                <c:pt idx="505">
                  <c:v>-3.1819711000000002</c:v>
                </c:pt>
                <c:pt idx="506">
                  <c:v>-2.8871017000000001</c:v>
                </c:pt>
                <c:pt idx="507">
                  <c:v>-2.7338667000000001</c:v>
                </c:pt>
                <c:pt idx="508">
                  <c:v>-2.5960852999999999</c:v>
                </c:pt>
                <c:pt idx="509">
                  <c:v>-2.4795183999999999</c:v>
                </c:pt>
                <c:pt idx="510">
                  <c:v>-2.3653173000000001</c:v>
                </c:pt>
                <c:pt idx="511">
                  <c:v>-2.2733994000000002</c:v>
                </c:pt>
                <c:pt idx="512">
                  <c:v>-2.1720953000000001</c:v>
                </c:pt>
                <c:pt idx="513">
                  <c:v>-2.0929593999999998</c:v>
                </c:pt>
                <c:pt idx="514">
                  <c:v>-2.0440434999999999</c:v>
                </c:pt>
                <c:pt idx="515">
                  <c:v>-2.0124121000000001</c:v>
                </c:pt>
                <c:pt idx="516">
                  <c:v>-1.9925326999999999</c:v>
                </c:pt>
                <c:pt idx="517">
                  <c:v>-1.9871528000000001</c:v>
                </c:pt>
                <c:pt idx="518">
                  <c:v>-1.9894801</c:v>
                </c:pt>
                <c:pt idx="519">
                  <c:v>-1.9984852</c:v>
                </c:pt>
                <c:pt idx="520">
                  <c:v>-2.0077569</c:v>
                </c:pt>
                <c:pt idx="521">
                  <c:v>-2.0147013999999999</c:v>
                </c:pt>
                <c:pt idx="522">
                  <c:v>-2.0352294</c:v>
                </c:pt>
                <c:pt idx="523">
                  <c:v>-2.0625110000000002</c:v>
                </c:pt>
                <c:pt idx="524">
                  <c:v>-2.0700278000000001</c:v>
                </c:pt>
                <c:pt idx="525">
                  <c:v>-2.0862823000000001</c:v>
                </c:pt>
                <c:pt idx="526">
                  <c:v>-2.1078022000000001</c:v>
                </c:pt>
                <c:pt idx="527">
                  <c:v>-2.1319550999999999</c:v>
                </c:pt>
                <c:pt idx="528">
                  <c:v>-2.1564893999999999</c:v>
                </c:pt>
                <c:pt idx="529">
                  <c:v>-2.1939204000000001</c:v>
                </c:pt>
                <c:pt idx="530">
                  <c:v>-2.2422260999999999</c:v>
                </c:pt>
                <c:pt idx="531">
                  <c:v>-2.2893107000000001</c:v>
                </c:pt>
                <c:pt idx="532">
                  <c:v>-2.3383031000000001</c:v>
                </c:pt>
                <c:pt idx="533">
                  <c:v>-2.3928280000000002</c:v>
                </c:pt>
                <c:pt idx="534">
                  <c:v>-2.4583039000000002</c:v>
                </c:pt>
                <c:pt idx="535">
                  <c:v>-2.5209179000000002</c:v>
                </c:pt>
                <c:pt idx="536">
                  <c:v>-2.5885303</c:v>
                </c:pt>
                <c:pt idx="537">
                  <c:v>-2.6597678999999999</c:v>
                </c:pt>
                <c:pt idx="538">
                  <c:v>-2.7345917000000002</c:v>
                </c:pt>
                <c:pt idx="539">
                  <c:v>-2.8057908999999999</c:v>
                </c:pt>
                <c:pt idx="540">
                  <c:v>-2.8855753000000002</c:v>
                </c:pt>
                <c:pt idx="541">
                  <c:v>-2.9645584</c:v>
                </c:pt>
                <c:pt idx="542">
                  <c:v>-3.0897863000000001</c:v>
                </c:pt>
                <c:pt idx="543">
                  <c:v>-3.1949825000000001</c:v>
                </c:pt>
                <c:pt idx="544">
                  <c:v>-3.2661815000000001</c:v>
                </c:pt>
                <c:pt idx="545">
                  <c:v>-3.3317719000000001</c:v>
                </c:pt>
                <c:pt idx="546">
                  <c:v>-3.3994989000000002</c:v>
                </c:pt>
                <c:pt idx="547">
                  <c:v>-3.4744758999999998</c:v>
                </c:pt>
                <c:pt idx="548">
                  <c:v>-3.5712774</c:v>
                </c:pt>
                <c:pt idx="549">
                  <c:v>-3.7052432999999998</c:v>
                </c:pt>
                <c:pt idx="550">
                  <c:v>-3.8387513000000002</c:v>
                </c:pt>
                <c:pt idx="551">
                  <c:v>-4.0203743000000003</c:v>
                </c:pt>
                <c:pt idx="552">
                  <c:v>-4.1502957</c:v>
                </c:pt>
                <c:pt idx="553">
                  <c:v>-4.2789960000000002</c:v>
                </c:pt>
                <c:pt idx="554">
                  <c:v>-4.3914799999999996</c:v>
                </c:pt>
                <c:pt idx="555">
                  <c:v>-4.4680213999999996</c:v>
                </c:pt>
                <c:pt idx="556">
                  <c:v>-4.5468134999999998</c:v>
                </c:pt>
                <c:pt idx="557">
                  <c:v>-4.6410970999999996</c:v>
                </c:pt>
                <c:pt idx="558">
                  <c:v>-4.7415237000000001</c:v>
                </c:pt>
                <c:pt idx="559">
                  <c:v>-4.8476739000000002</c:v>
                </c:pt>
                <c:pt idx="560">
                  <c:v>-4.9032673999999998</c:v>
                </c:pt>
                <c:pt idx="561">
                  <c:v>-4.8768253000000001</c:v>
                </c:pt>
                <c:pt idx="562">
                  <c:v>-4.8580141000000001</c:v>
                </c:pt>
                <c:pt idx="563">
                  <c:v>-4.8401956999999998</c:v>
                </c:pt>
                <c:pt idx="564">
                  <c:v>-4.8323349999999996</c:v>
                </c:pt>
                <c:pt idx="565">
                  <c:v>-4.8194002999999999</c:v>
                </c:pt>
                <c:pt idx="566">
                  <c:v>-4.8058928999999999</c:v>
                </c:pt>
                <c:pt idx="567">
                  <c:v>-4.7997116999999996</c:v>
                </c:pt>
                <c:pt idx="568">
                  <c:v>-4.7902107000000003</c:v>
                </c:pt>
                <c:pt idx="569">
                  <c:v>-4.7748341999999999</c:v>
                </c:pt>
                <c:pt idx="570">
                  <c:v>-4.7710562000000003</c:v>
                </c:pt>
                <c:pt idx="571">
                  <c:v>-4.7630819999999998</c:v>
                </c:pt>
                <c:pt idx="572">
                  <c:v>-4.7533139999999996</c:v>
                </c:pt>
                <c:pt idx="573">
                  <c:v>-4.7355714000000004</c:v>
                </c:pt>
                <c:pt idx="574">
                  <c:v>-4.7287416000000002</c:v>
                </c:pt>
                <c:pt idx="575">
                  <c:v>-4.7287034999999999</c:v>
                </c:pt>
                <c:pt idx="576">
                  <c:v>-4.7150435000000002</c:v>
                </c:pt>
                <c:pt idx="577">
                  <c:v>-4.7112278999999999</c:v>
                </c:pt>
                <c:pt idx="578">
                  <c:v>-4.7027191999999998</c:v>
                </c:pt>
                <c:pt idx="579">
                  <c:v>-4.6971483000000003</c:v>
                </c:pt>
                <c:pt idx="580">
                  <c:v>-4.6695995000000003</c:v>
                </c:pt>
                <c:pt idx="581">
                  <c:v>-4.6598319999999998</c:v>
                </c:pt>
                <c:pt idx="582">
                  <c:v>-4.6651734999999999</c:v>
                </c:pt>
                <c:pt idx="583">
                  <c:v>-4.669867</c:v>
                </c:pt>
                <c:pt idx="584">
                  <c:v>-4.6674246999999998</c:v>
                </c:pt>
                <c:pt idx="585">
                  <c:v>-4.6667379999999996</c:v>
                </c:pt>
                <c:pt idx="586">
                  <c:v>-4.6664709999999996</c:v>
                </c:pt>
                <c:pt idx="587">
                  <c:v>-4.6715837000000002</c:v>
                </c:pt>
                <c:pt idx="588">
                  <c:v>-4.6718887999999996</c:v>
                </c:pt>
                <c:pt idx="589">
                  <c:v>-4.6676153999999999</c:v>
                </c:pt>
                <c:pt idx="590">
                  <c:v>-4.6646776000000001</c:v>
                </c:pt>
                <c:pt idx="591">
                  <c:v>-4.6570463000000002</c:v>
                </c:pt>
                <c:pt idx="592">
                  <c:v>-4.6585726999999997</c:v>
                </c:pt>
                <c:pt idx="593">
                  <c:v>-4.6585345</c:v>
                </c:pt>
                <c:pt idx="594">
                  <c:v>-4.6594882000000002</c:v>
                </c:pt>
                <c:pt idx="595">
                  <c:v>-4.6538028999999996</c:v>
                </c:pt>
                <c:pt idx="596">
                  <c:v>-4.6615105000000003</c:v>
                </c:pt>
                <c:pt idx="597">
                  <c:v>-4.6665853999999998</c:v>
                </c:pt>
                <c:pt idx="598">
                  <c:v>-4.6676922000000003</c:v>
                </c:pt>
                <c:pt idx="599">
                  <c:v>-4.6676536000000004</c:v>
                </c:pt>
                <c:pt idx="600">
                  <c:v>-4.6656693999999996</c:v>
                </c:pt>
                <c:pt idx="601">
                  <c:v>-4.6664709999999996</c:v>
                </c:pt>
                <c:pt idx="602">
                  <c:v>-4.6471257000000001</c:v>
                </c:pt>
                <c:pt idx="603">
                  <c:v>-4.6285819999999998</c:v>
                </c:pt>
                <c:pt idx="604">
                  <c:v>-4.6323590000000001</c:v>
                </c:pt>
                <c:pt idx="605">
                  <c:v>-4.6451035000000003</c:v>
                </c:pt>
                <c:pt idx="606">
                  <c:v>-4.6481180000000002</c:v>
                </c:pt>
                <c:pt idx="607">
                  <c:v>-4.6518188</c:v>
                </c:pt>
                <c:pt idx="608">
                  <c:v>-4.6568937000000004</c:v>
                </c:pt>
                <c:pt idx="609">
                  <c:v>-4.6589540999999999</c:v>
                </c:pt>
                <c:pt idx="610">
                  <c:v>-4.6570081999999999</c:v>
                </c:pt>
                <c:pt idx="611">
                  <c:v>-4.6590303999999998</c:v>
                </c:pt>
                <c:pt idx="612">
                  <c:v>-4.6575809000000001</c:v>
                </c:pt>
                <c:pt idx="613">
                  <c:v>-4.6522383999999999</c:v>
                </c:pt>
                <c:pt idx="614">
                  <c:v>-4.6586870999999999</c:v>
                </c:pt>
                <c:pt idx="615">
                  <c:v>-4.6503310000000004</c:v>
                </c:pt>
                <c:pt idx="616">
                  <c:v>-4.6883344999999998</c:v>
                </c:pt>
                <c:pt idx="617">
                  <c:v>-4.8508787</c:v>
                </c:pt>
                <c:pt idx="618">
                  <c:v>-3.966078</c:v>
                </c:pt>
                <c:pt idx="619">
                  <c:v>-4.1436185999999999</c:v>
                </c:pt>
                <c:pt idx="620">
                  <c:v>-4.5723399999999996</c:v>
                </c:pt>
                <c:pt idx="621">
                  <c:v>-4.5935544999999998</c:v>
                </c:pt>
                <c:pt idx="622">
                  <c:v>-4.8720936999999997</c:v>
                </c:pt>
                <c:pt idx="623">
                  <c:v>-4.7947135000000003</c:v>
                </c:pt>
                <c:pt idx="624">
                  <c:v>-5.1167125999999996</c:v>
                </c:pt>
                <c:pt idx="625">
                  <c:v>-5.2737246000000004</c:v>
                </c:pt>
                <c:pt idx="626">
                  <c:v>-5.3636965999999999</c:v>
                </c:pt>
                <c:pt idx="627">
                  <c:v>-5.5183811</c:v>
                </c:pt>
                <c:pt idx="628">
                  <c:v>-5.3524403999999999</c:v>
                </c:pt>
                <c:pt idx="629">
                  <c:v>-5.4935412000000001</c:v>
                </c:pt>
                <c:pt idx="630">
                  <c:v>-5.8754834999999996</c:v>
                </c:pt>
                <c:pt idx="631">
                  <c:v>-5.5767220999999996</c:v>
                </c:pt>
                <c:pt idx="632">
                  <c:v>-5.7083602000000004</c:v>
                </c:pt>
                <c:pt idx="633">
                  <c:v>-6.2332343999999997</c:v>
                </c:pt>
                <c:pt idx="634">
                  <c:v>-5.6517366999999998</c:v>
                </c:pt>
                <c:pt idx="635">
                  <c:v>-5.8692646000000002</c:v>
                </c:pt>
                <c:pt idx="636">
                  <c:v>-5.5677934000000002</c:v>
                </c:pt>
                <c:pt idx="637">
                  <c:v>-6.0255513000000001</c:v>
                </c:pt>
                <c:pt idx="638">
                  <c:v>-5.5912975999999999</c:v>
                </c:pt>
                <c:pt idx="639">
                  <c:v>-6.2779154999999998</c:v>
                </c:pt>
                <c:pt idx="640">
                  <c:v>-5.6473484000000003</c:v>
                </c:pt>
                <c:pt idx="641">
                  <c:v>-5.6789417000000002</c:v>
                </c:pt>
                <c:pt idx="642">
                  <c:v>-5.8568635000000002</c:v>
                </c:pt>
                <c:pt idx="643">
                  <c:v>-5.9398146000000001</c:v>
                </c:pt>
                <c:pt idx="644">
                  <c:v>-5.5732492999999996</c:v>
                </c:pt>
                <c:pt idx="645">
                  <c:v>-6.1899657000000001</c:v>
                </c:pt>
                <c:pt idx="646">
                  <c:v>-6.6992725999999996</c:v>
                </c:pt>
                <c:pt idx="647">
                  <c:v>-5.8412579999999998</c:v>
                </c:pt>
                <c:pt idx="648">
                  <c:v>-5.6740197999999999</c:v>
                </c:pt>
                <c:pt idx="649">
                  <c:v>-6.2650185</c:v>
                </c:pt>
                <c:pt idx="650">
                  <c:v>-6.252923</c:v>
                </c:pt>
                <c:pt idx="651">
                  <c:v>-5.6014466000000001</c:v>
                </c:pt>
                <c:pt idx="652">
                  <c:v>-6.1612724999999999</c:v>
                </c:pt>
                <c:pt idx="653">
                  <c:v>-5.7966533</c:v>
                </c:pt>
                <c:pt idx="654">
                  <c:v>-5.6627254000000002</c:v>
                </c:pt>
                <c:pt idx="655">
                  <c:v>-6.0206293999999998</c:v>
                </c:pt>
                <c:pt idx="656">
                  <c:v>-5.5547819</c:v>
                </c:pt>
                <c:pt idx="657">
                  <c:v>-6.6324228999999999</c:v>
                </c:pt>
                <c:pt idx="658">
                  <c:v>-6.1720705000000002</c:v>
                </c:pt>
                <c:pt idx="659">
                  <c:v>-6.5299357999999996</c:v>
                </c:pt>
                <c:pt idx="660">
                  <c:v>-6.0758409999999996</c:v>
                </c:pt>
                <c:pt idx="661">
                  <c:v>-5.8915854000000003</c:v>
                </c:pt>
                <c:pt idx="662">
                  <c:v>-5.6573453000000002</c:v>
                </c:pt>
                <c:pt idx="663">
                  <c:v>-6.5382537999999997</c:v>
                </c:pt>
                <c:pt idx="664">
                  <c:v>-6.3569360000000001</c:v>
                </c:pt>
                <c:pt idx="665">
                  <c:v>-5.7056889999999996</c:v>
                </c:pt>
                <c:pt idx="666">
                  <c:v>-5.4993410000000003</c:v>
                </c:pt>
                <c:pt idx="667">
                  <c:v>-6.0038790999999998</c:v>
                </c:pt>
                <c:pt idx="668">
                  <c:v>-6.1893929999999999</c:v>
                </c:pt>
                <c:pt idx="669">
                  <c:v>-5.5953416999999996</c:v>
                </c:pt>
                <c:pt idx="670">
                  <c:v>-5.4770960999999998</c:v>
                </c:pt>
                <c:pt idx="671">
                  <c:v>-6.1209030000000002</c:v>
                </c:pt>
                <c:pt idx="672">
                  <c:v>-6.1227726999999996</c:v>
                </c:pt>
                <c:pt idx="673">
                  <c:v>-5.4848042000000001</c:v>
                </c:pt>
                <c:pt idx="674">
                  <c:v>-5.5447474000000003</c:v>
                </c:pt>
                <c:pt idx="675">
                  <c:v>-5.6122069000000003</c:v>
                </c:pt>
                <c:pt idx="676">
                  <c:v>-5.6481117999999997</c:v>
                </c:pt>
                <c:pt idx="677">
                  <c:v>-6.0462316999999999</c:v>
                </c:pt>
                <c:pt idx="678">
                  <c:v>-5.4505777000000002</c:v>
                </c:pt>
                <c:pt idx="679">
                  <c:v>-6.1537937999999999</c:v>
                </c:pt>
                <c:pt idx="680">
                  <c:v>-5.6480354999999998</c:v>
                </c:pt>
                <c:pt idx="681">
                  <c:v>-5.3675122000000002</c:v>
                </c:pt>
                <c:pt idx="682">
                  <c:v>-5.9935764999999996</c:v>
                </c:pt>
                <c:pt idx="683">
                  <c:v>-6.1641335000000002</c:v>
                </c:pt>
                <c:pt idx="684">
                  <c:v>-5.4820565999999999</c:v>
                </c:pt>
                <c:pt idx="685">
                  <c:v>-5.5687470000000001</c:v>
                </c:pt>
                <c:pt idx="686">
                  <c:v>-6.0730176</c:v>
                </c:pt>
                <c:pt idx="687">
                  <c:v>-5.4501581000000003</c:v>
                </c:pt>
                <c:pt idx="688">
                  <c:v>-6.1690940999999997</c:v>
                </c:pt>
                <c:pt idx="689">
                  <c:v>-5.551806</c:v>
                </c:pt>
                <c:pt idx="690">
                  <c:v>-5.4437480000000003</c:v>
                </c:pt>
                <c:pt idx="691">
                  <c:v>-6.1779460999999998</c:v>
                </c:pt>
                <c:pt idx="692">
                  <c:v>-5.8056964999999998</c:v>
                </c:pt>
                <c:pt idx="693">
                  <c:v>-5.4474492000000003</c:v>
                </c:pt>
                <c:pt idx="694">
                  <c:v>-5.9687371000000002</c:v>
                </c:pt>
                <c:pt idx="695">
                  <c:v>-5.9154711000000004</c:v>
                </c:pt>
                <c:pt idx="696">
                  <c:v>-5.9734683000000004</c:v>
                </c:pt>
                <c:pt idx="697">
                  <c:v>-5.8757124000000003</c:v>
                </c:pt>
                <c:pt idx="698">
                  <c:v>-5.1697873999999997</c:v>
                </c:pt>
                <c:pt idx="699">
                  <c:v>-5.4381770999999999</c:v>
                </c:pt>
                <c:pt idx="700">
                  <c:v>-5.6286521</c:v>
                </c:pt>
                <c:pt idx="701">
                  <c:v>-5.2042422000000004</c:v>
                </c:pt>
                <c:pt idx="702">
                  <c:v>-5.2694124999999996</c:v>
                </c:pt>
                <c:pt idx="703">
                  <c:v>-5.0355549000000002</c:v>
                </c:pt>
                <c:pt idx="704">
                  <c:v>-5.6583376000000003</c:v>
                </c:pt>
                <c:pt idx="705">
                  <c:v>-5.3304625000000003</c:v>
                </c:pt>
                <c:pt idx="706">
                  <c:v>-5.6094599000000001</c:v>
                </c:pt>
                <c:pt idx="707">
                  <c:v>-5.1604009</c:v>
                </c:pt>
                <c:pt idx="708">
                  <c:v>-5.1823791999999997</c:v>
                </c:pt>
                <c:pt idx="709">
                  <c:v>-5.6031642000000002</c:v>
                </c:pt>
                <c:pt idx="710">
                  <c:v>-5.2048531000000002</c:v>
                </c:pt>
                <c:pt idx="711">
                  <c:v>-5.6148777000000001</c:v>
                </c:pt>
                <c:pt idx="712">
                  <c:v>-5.0384922000000003</c:v>
                </c:pt>
                <c:pt idx="713">
                  <c:v>-4.9964442</c:v>
                </c:pt>
                <c:pt idx="714">
                  <c:v>-5.6294155000000003</c:v>
                </c:pt>
                <c:pt idx="715">
                  <c:v>-5.3006624999999996</c:v>
                </c:pt>
                <c:pt idx="716">
                  <c:v>-4.9176903000000003</c:v>
                </c:pt>
                <c:pt idx="717">
                  <c:v>-5.7375112000000001</c:v>
                </c:pt>
                <c:pt idx="718">
                  <c:v>-5.2064551999999997</c:v>
                </c:pt>
                <c:pt idx="719">
                  <c:v>-5.6064835000000004</c:v>
                </c:pt>
                <c:pt idx="720">
                  <c:v>-5.5311250999999997</c:v>
                </c:pt>
                <c:pt idx="721">
                  <c:v>-5.5894661000000001</c:v>
                </c:pt>
                <c:pt idx="722">
                  <c:v>-5.5624513999999996</c:v>
                </c:pt>
                <c:pt idx="723">
                  <c:v>-5.6122069000000003</c:v>
                </c:pt>
                <c:pt idx="724">
                  <c:v>-5.5682130000000001</c:v>
                </c:pt>
                <c:pt idx="725">
                  <c:v>-5.5745087</c:v>
                </c:pt>
                <c:pt idx="726">
                  <c:v>-5.5560030999999999</c:v>
                </c:pt>
                <c:pt idx="727">
                  <c:v>-5.4783553999999999</c:v>
                </c:pt>
                <c:pt idx="728">
                  <c:v>-5.5655416999999998</c:v>
                </c:pt>
                <c:pt idx="729">
                  <c:v>-5.5988902999999999</c:v>
                </c:pt>
                <c:pt idx="730">
                  <c:v>-5.5422668000000002</c:v>
                </c:pt>
                <c:pt idx="731">
                  <c:v>-5.5626420999999997</c:v>
                </c:pt>
                <c:pt idx="732">
                  <c:v>-5.5865277999999998</c:v>
                </c:pt>
                <c:pt idx="733">
                  <c:v>-5.6161374999999998</c:v>
                </c:pt>
                <c:pt idx="734">
                  <c:v>-5.6467761999999997</c:v>
                </c:pt>
                <c:pt idx="735">
                  <c:v>-5.6873741000000004</c:v>
                </c:pt>
                <c:pt idx="736">
                  <c:v>-5.7526212000000001</c:v>
                </c:pt>
                <c:pt idx="737">
                  <c:v>-5.8026818999999996</c:v>
                </c:pt>
                <c:pt idx="738">
                  <c:v>-5.8387012</c:v>
                </c:pt>
                <c:pt idx="739">
                  <c:v>-5.8536200999999997</c:v>
                </c:pt>
                <c:pt idx="740">
                  <c:v>-5.9741549000000003</c:v>
                </c:pt>
                <c:pt idx="741">
                  <c:v>-5.9938054000000003</c:v>
                </c:pt>
                <c:pt idx="742">
                  <c:v>-5.9749565000000002</c:v>
                </c:pt>
                <c:pt idx="743">
                  <c:v>-5.9857163</c:v>
                </c:pt>
                <c:pt idx="744">
                  <c:v>-5.9663710999999999</c:v>
                </c:pt>
                <c:pt idx="745">
                  <c:v>-5.9169587999999997</c:v>
                </c:pt>
                <c:pt idx="746">
                  <c:v>-5.8243165000000001</c:v>
                </c:pt>
                <c:pt idx="747">
                  <c:v>-6.0102124000000003</c:v>
                </c:pt>
                <c:pt idx="748">
                  <c:v>-6.0046802000000001</c:v>
                </c:pt>
                <c:pt idx="749">
                  <c:v>-5.9873570999999997</c:v>
                </c:pt>
                <c:pt idx="750">
                  <c:v>-5.9853730000000001</c:v>
                </c:pt>
                <c:pt idx="751">
                  <c:v>-5.9732013000000004</c:v>
                </c:pt>
                <c:pt idx="752">
                  <c:v>-5.9604955000000004</c:v>
                </c:pt>
                <c:pt idx="753">
                  <c:v>-5.8545742000000001</c:v>
                </c:pt>
                <c:pt idx="754">
                  <c:v>-5.8650289000000004</c:v>
                </c:pt>
                <c:pt idx="755">
                  <c:v>-5.7868465999999996</c:v>
                </c:pt>
                <c:pt idx="756">
                  <c:v>-5.8105415999999996</c:v>
                </c:pt>
                <c:pt idx="757">
                  <c:v>-5.7923416999999997</c:v>
                </c:pt>
                <c:pt idx="758">
                  <c:v>-5.7602900999999997</c:v>
                </c:pt>
                <c:pt idx="759">
                  <c:v>-5.6478828999999999</c:v>
                </c:pt>
                <c:pt idx="760">
                  <c:v>-5.5391764999999999</c:v>
                </c:pt>
                <c:pt idx="761">
                  <c:v>-5.3932672000000004</c:v>
                </c:pt>
                <c:pt idx="762">
                  <c:v>-5.6677241</c:v>
                </c:pt>
                <c:pt idx="763">
                  <c:v>-5.6284613999999999</c:v>
                </c:pt>
                <c:pt idx="764">
                  <c:v>-5.5986995999999998</c:v>
                </c:pt>
                <c:pt idx="765">
                  <c:v>-5.5765308999999998</c:v>
                </c:pt>
                <c:pt idx="766">
                  <c:v>-5.5064764000000004</c:v>
                </c:pt>
                <c:pt idx="767">
                  <c:v>-5.4408097</c:v>
                </c:pt>
                <c:pt idx="768">
                  <c:v>-5.3780431999999996</c:v>
                </c:pt>
                <c:pt idx="769">
                  <c:v>-5.5244860999999998</c:v>
                </c:pt>
                <c:pt idx="770">
                  <c:v>-5.4946479999999998</c:v>
                </c:pt>
                <c:pt idx="771">
                  <c:v>-5.4756464999999999</c:v>
                </c:pt>
                <c:pt idx="772">
                  <c:v>-5.5312777000000004</c:v>
                </c:pt>
                <c:pt idx="773">
                  <c:v>-5.5201364000000002</c:v>
                </c:pt>
                <c:pt idx="774">
                  <c:v>-5.4856815000000001</c:v>
                </c:pt>
                <c:pt idx="775">
                  <c:v>-5.4766383000000003</c:v>
                </c:pt>
                <c:pt idx="776">
                  <c:v>-5.4329114000000001</c:v>
                </c:pt>
                <c:pt idx="777">
                  <c:v>-5.4192518999999999</c:v>
                </c:pt>
                <c:pt idx="778">
                  <c:v>-5.3379029999999998</c:v>
                </c:pt>
                <c:pt idx="779">
                  <c:v>-5.3570957000000003</c:v>
                </c:pt>
                <c:pt idx="780">
                  <c:v>-5.3238615999999999</c:v>
                </c:pt>
                <c:pt idx="781">
                  <c:v>-5.2282424000000001</c:v>
                </c:pt>
                <c:pt idx="782">
                  <c:v>-5.2021055</c:v>
                </c:pt>
                <c:pt idx="783">
                  <c:v>-5.2766241999999997</c:v>
                </c:pt>
                <c:pt idx="784">
                  <c:v>-5.3129109999999997</c:v>
                </c:pt>
                <c:pt idx="785">
                  <c:v>-5.1717333999999999</c:v>
                </c:pt>
                <c:pt idx="786">
                  <c:v>-5.1499461999999996</c:v>
                </c:pt>
                <c:pt idx="787">
                  <c:v>-5.1211004000000004</c:v>
                </c:pt>
                <c:pt idx="788">
                  <c:v>-5.0776405000000002</c:v>
                </c:pt>
                <c:pt idx="789">
                  <c:v>-5.0182694999999997</c:v>
                </c:pt>
                <c:pt idx="790">
                  <c:v>-5.0020533</c:v>
                </c:pt>
                <c:pt idx="791">
                  <c:v>-4.9593185999999996</c:v>
                </c:pt>
                <c:pt idx="792">
                  <c:v>-4.9284882999999997</c:v>
                </c:pt>
                <c:pt idx="793">
                  <c:v>-4.8791528</c:v>
                </c:pt>
                <c:pt idx="794">
                  <c:v>-4.8390507999999999</c:v>
                </c:pt>
                <c:pt idx="795">
                  <c:v>-4.8136387000000003</c:v>
                </c:pt>
                <c:pt idx="796">
                  <c:v>-4.7824650000000002</c:v>
                </c:pt>
                <c:pt idx="797">
                  <c:v>-4.7416</c:v>
                </c:pt>
                <c:pt idx="798">
                  <c:v>-4.7136697999999999</c:v>
                </c:pt>
                <c:pt idx="799">
                  <c:v>-4.6832976000000004</c:v>
                </c:pt>
                <c:pt idx="800">
                  <c:v>-4.6454468000000002</c:v>
                </c:pt>
                <c:pt idx="801">
                  <c:v>-4.5654716000000004</c:v>
                </c:pt>
                <c:pt idx="802">
                  <c:v>-4.4983171999999998</c:v>
                </c:pt>
                <c:pt idx="803">
                  <c:v>-4.6228585000000004</c:v>
                </c:pt>
                <c:pt idx="804">
                  <c:v>-4.5981717</c:v>
                </c:pt>
                <c:pt idx="805">
                  <c:v>-4.5653572000000002</c:v>
                </c:pt>
                <c:pt idx="806">
                  <c:v>-4.5159450000000003</c:v>
                </c:pt>
                <c:pt idx="807">
                  <c:v>-4.5211344000000002</c:v>
                </c:pt>
                <c:pt idx="808">
                  <c:v>-4.4612674999999999</c:v>
                </c:pt>
                <c:pt idx="809">
                  <c:v>-4.4612293000000003</c:v>
                </c:pt>
                <c:pt idx="810">
                  <c:v>-4.3711433</c:v>
                </c:pt>
                <c:pt idx="811">
                  <c:v>-4.3015078999999998</c:v>
                </c:pt>
                <c:pt idx="812">
                  <c:v>-4.3979669000000001</c:v>
                </c:pt>
                <c:pt idx="813">
                  <c:v>-4.3859858999999997</c:v>
                </c:pt>
                <c:pt idx="814">
                  <c:v>-4.3561095999999999</c:v>
                </c:pt>
                <c:pt idx="815">
                  <c:v>-4.3171901999999998</c:v>
                </c:pt>
                <c:pt idx="816">
                  <c:v>-4.3211583999999998</c:v>
                </c:pt>
                <c:pt idx="817">
                  <c:v>-4.2947167999999998</c:v>
                </c:pt>
                <c:pt idx="818">
                  <c:v>-4.2746081</c:v>
                </c:pt>
                <c:pt idx="819">
                  <c:v>-4.2503791</c:v>
                </c:pt>
                <c:pt idx="820">
                  <c:v>-4.2269515999999996</c:v>
                </c:pt>
                <c:pt idx="821">
                  <c:v>-4.1547980000000004</c:v>
                </c:pt>
                <c:pt idx="822">
                  <c:v>-4.0932526999999999</c:v>
                </c:pt>
                <c:pt idx="823">
                  <c:v>-4.0365523999999997</c:v>
                </c:pt>
                <c:pt idx="824">
                  <c:v>-3.9510067000000002</c:v>
                </c:pt>
                <c:pt idx="825">
                  <c:v>-4.1361784999999998</c:v>
                </c:pt>
                <c:pt idx="826">
                  <c:v>-4.1014942999999997</c:v>
                </c:pt>
                <c:pt idx="827">
                  <c:v>-4.0402535999999998</c:v>
                </c:pt>
                <c:pt idx="828">
                  <c:v>-4.0026697999999996</c:v>
                </c:pt>
                <c:pt idx="829">
                  <c:v>-4.0407114000000002</c:v>
                </c:pt>
                <c:pt idx="830">
                  <c:v>-4.0203743000000003</c:v>
                </c:pt>
                <c:pt idx="831">
                  <c:v>-4.0328894000000002</c:v>
                </c:pt>
                <c:pt idx="832">
                  <c:v>-4.0086221999999996</c:v>
                </c:pt>
                <c:pt idx="833">
                  <c:v>-4.0167494000000001</c:v>
                </c:pt>
                <c:pt idx="834">
                  <c:v>-3.9234200000000001</c:v>
                </c:pt>
                <c:pt idx="835">
                  <c:v>-3.8794257999999999</c:v>
                </c:pt>
                <c:pt idx="836">
                  <c:v>-3.8877818999999998</c:v>
                </c:pt>
                <c:pt idx="837">
                  <c:v>-3.9613847999999998</c:v>
                </c:pt>
                <c:pt idx="838">
                  <c:v>-3.9244881</c:v>
                </c:pt>
                <c:pt idx="839">
                  <c:v>-3.8132250000000001</c:v>
                </c:pt>
                <c:pt idx="840">
                  <c:v>-3.9295629999999999</c:v>
                </c:pt>
                <c:pt idx="841">
                  <c:v>-3.9068217000000001</c:v>
                </c:pt>
                <c:pt idx="842">
                  <c:v>-3.8210468</c:v>
                </c:pt>
                <c:pt idx="843">
                  <c:v>-3.9289143000000002</c:v>
                </c:pt>
                <c:pt idx="844">
                  <c:v>-3.9083478</c:v>
                </c:pt>
                <c:pt idx="845">
                  <c:v>-3.9022049999999999</c:v>
                </c:pt>
                <c:pt idx="846">
                  <c:v>-3.8472221000000002</c:v>
                </c:pt>
                <c:pt idx="847">
                  <c:v>-3.8529836999999998</c:v>
                </c:pt>
                <c:pt idx="848">
                  <c:v>-3.9196040999999999</c:v>
                </c:pt>
                <c:pt idx="849">
                  <c:v>-3.8773654</c:v>
                </c:pt>
                <c:pt idx="850">
                  <c:v>-3.7981153000000001</c:v>
                </c:pt>
                <c:pt idx="851">
                  <c:v>-3.7930402999999999</c:v>
                </c:pt>
                <c:pt idx="852">
                  <c:v>-3.7371037</c:v>
                </c:pt>
                <c:pt idx="853">
                  <c:v>-3.8065476</c:v>
                </c:pt>
                <c:pt idx="854">
                  <c:v>-3.8273044000000001</c:v>
                </c:pt>
                <c:pt idx="855">
                  <c:v>-3.8312731000000002</c:v>
                </c:pt>
                <c:pt idx="856">
                  <c:v>-3.8337150000000002</c:v>
                </c:pt>
                <c:pt idx="857">
                  <c:v>-3.7436666000000001</c:v>
                </c:pt>
                <c:pt idx="858">
                  <c:v>-3.7044804</c:v>
                </c:pt>
                <c:pt idx="859">
                  <c:v>-3.6719331999999998</c:v>
                </c:pt>
                <c:pt idx="860">
                  <c:v>-3.6389662999999999</c:v>
                </c:pt>
                <c:pt idx="861">
                  <c:v>-3.7934220000000001</c:v>
                </c:pt>
                <c:pt idx="862">
                  <c:v>-3.6875391</c:v>
                </c:pt>
                <c:pt idx="863">
                  <c:v>-3.6570523000000001</c:v>
                </c:pt>
                <c:pt idx="864">
                  <c:v>-3.7980387000000002</c:v>
                </c:pt>
                <c:pt idx="865">
                  <c:v>-3.7619052000000002</c:v>
                </c:pt>
                <c:pt idx="866">
                  <c:v>-3.7966272999999999</c:v>
                </c:pt>
                <c:pt idx="867">
                  <c:v>-3.7864396999999999</c:v>
                </c:pt>
                <c:pt idx="868">
                  <c:v>-3.7946048000000001</c:v>
                </c:pt>
                <c:pt idx="869">
                  <c:v>-3.7864015000000002</c:v>
                </c:pt>
                <c:pt idx="870">
                  <c:v>-3.7086774999999998</c:v>
                </c:pt>
                <c:pt idx="871">
                  <c:v>-3.7267250999999999</c:v>
                </c:pt>
                <c:pt idx="872">
                  <c:v>-3.6687278999999999</c:v>
                </c:pt>
                <c:pt idx="873">
                  <c:v>-3.5952772999999998</c:v>
                </c:pt>
                <c:pt idx="874">
                  <c:v>-3.7736575999999999</c:v>
                </c:pt>
                <c:pt idx="875">
                  <c:v>-3.7686586000000002</c:v>
                </c:pt>
                <c:pt idx="876">
                  <c:v>-3.7746875000000002</c:v>
                </c:pt>
                <c:pt idx="877">
                  <c:v>-3.7246264999999998</c:v>
                </c:pt>
                <c:pt idx="878">
                  <c:v>-3.6858982999999998</c:v>
                </c:pt>
                <c:pt idx="879">
                  <c:v>-3.6051601999999998</c:v>
                </c:pt>
                <c:pt idx="880">
                  <c:v>-3.7462610999999999</c:v>
                </c:pt>
                <c:pt idx="881">
                  <c:v>-3.7008171000000001</c:v>
                </c:pt>
                <c:pt idx="882">
                  <c:v>-3.7107378999999998</c:v>
                </c:pt>
                <c:pt idx="883">
                  <c:v>-3.6423242</c:v>
                </c:pt>
                <c:pt idx="884">
                  <c:v>-3.7545028</c:v>
                </c:pt>
                <c:pt idx="885">
                  <c:v>-3.6847154999999998</c:v>
                </c:pt>
                <c:pt idx="886">
                  <c:v>-3.6450713000000001</c:v>
                </c:pt>
                <c:pt idx="887">
                  <c:v>-3.7276794999999998</c:v>
                </c:pt>
                <c:pt idx="888">
                  <c:v>-3.6987950999999999</c:v>
                </c:pt>
                <c:pt idx="889">
                  <c:v>-3.6556782999999999</c:v>
                </c:pt>
                <c:pt idx="890">
                  <c:v>-3.6976122999999999</c:v>
                </c:pt>
                <c:pt idx="891">
                  <c:v>-3.6829983999999998</c:v>
                </c:pt>
                <c:pt idx="892">
                  <c:v>-3.6471697999999999</c:v>
                </c:pt>
                <c:pt idx="893">
                  <c:v>-3.8041439000000001</c:v>
                </c:pt>
                <c:pt idx="894">
                  <c:v>-3.7169192</c:v>
                </c:pt>
                <c:pt idx="895">
                  <c:v>-3.7127604000000001</c:v>
                </c:pt>
                <c:pt idx="896">
                  <c:v>-3.6041300000000001</c:v>
                </c:pt>
                <c:pt idx="897">
                  <c:v>-3.6927664</c:v>
                </c:pt>
                <c:pt idx="898">
                  <c:v>-3.6235510999999998</c:v>
                </c:pt>
                <c:pt idx="899">
                  <c:v>-3.6677358</c:v>
                </c:pt>
                <c:pt idx="900">
                  <c:v>-3.5773060000000001</c:v>
                </c:pt>
                <c:pt idx="901">
                  <c:v>-3.5904316999999999</c:v>
                </c:pt>
                <c:pt idx="902">
                  <c:v>-3.5104568</c:v>
                </c:pt>
                <c:pt idx="903">
                  <c:v>-3.4825647000000002</c:v>
                </c:pt>
                <c:pt idx="904">
                  <c:v>-3.6673925000000001</c:v>
                </c:pt>
                <c:pt idx="905">
                  <c:v>-3.5707049</c:v>
                </c:pt>
                <c:pt idx="906">
                  <c:v>-3.5573888</c:v>
                </c:pt>
                <c:pt idx="907">
                  <c:v>-3.4846251000000001</c:v>
                </c:pt>
                <c:pt idx="908">
                  <c:v>-3.6697582999999998</c:v>
                </c:pt>
                <c:pt idx="909">
                  <c:v>-3.6033287000000001</c:v>
                </c:pt>
                <c:pt idx="910">
                  <c:v>-3.6082890000000001</c:v>
                </c:pt>
                <c:pt idx="911">
                  <c:v>-3.6651416000000001</c:v>
                </c:pt>
                <c:pt idx="912">
                  <c:v>-3.6492684</c:v>
                </c:pt>
                <c:pt idx="913">
                  <c:v>-3.6644166</c:v>
                </c:pt>
                <c:pt idx="914">
                  <c:v>-3.5901649</c:v>
                </c:pt>
                <c:pt idx="915">
                  <c:v>-3.5831439</c:v>
                </c:pt>
                <c:pt idx="916">
                  <c:v>-3.5340755000000001</c:v>
                </c:pt>
                <c:pt idx="917">
                  <c:v>-3.6814721000000001</c:v>
                </c:pt>
                <c:pt idx="918">
                  <c:v>-3.6616311000000001</c:v>
                </c:pt>
                <c:pt idx="919">
                  <c:v>-3.7020382999999999</c:v>
                </c:pt>
                <c:pt idx="920">
                  <c:v>-3.6753292000000002</c:v>
                </c:pt>
                <c:pt idx="921">
                  <c:v>-3.6111504999999999</c:v>
                </c:pt>
                <c:pt idx="922">
                  <c:v>-3.6017641999999999</c:v>
                </c:pt>
                <c:pt idx="923">
                  <c:v>-3.6865852000000001</c:v>
                </c:pt>
                <c:pt idx="924">
                  <c:v>-3.6108072</c:v>
                </c:pt>
                <c:pt idx="925">
                  <c:v>-3.6073350999999998</c:v>
                </c:pt>
                <c:pt idx="926">
                  <c:v>-3.5478117</c:v>
                </c:pt>
                <c:pt idx="927">
                  <c:v>-3.6970778000000002</c:v>
                </c:pt>
                <c:pt idx="928">
                  <c:v>-3.6285880000000001</c:v>
                </c:pt>
                <c:pt idx="929">
                  <c:v>-3.6128293999999999</c:v>
                </c:pt>
                <c:pt idx="930">
                  <c:v>-3.5879135</c:v>
                </c:pt>
                <c:pt idx="931">
                  <c:v>-3.5574268999999998</c:v>
                </c:pt>
                <c:pt idx="932">
                  <c:v>-3.4720336999999999</c:v>
                </c:pt>
                <c:pt idx="933">
                  <c:v>-3.7255809000000002</c:v>
                </c:pt>
                <c:pt idx="934">
                  <c:v>-3.6103876000000001</c:v>
                </c:pt>
                <c:pt idx="935">
                  <c:v>-3.6099298000000002</c:v>
                </c:pt>
                <c:pt idx="936">
                  <c:v>-3.5676524999999999</c:v>
                </c:pt>
                <c:pt idx="937">
                  <c:v>-3.6663625</c:v>
                </c:pt>
                <c:pt idx="938">
                  <c:v>-3.6168355999999999</c:v>
                </c:pt>
                <c:pt idx="939">
                  <c:v>-3.5263673999999998</c:v>
                </c:pt>
                <c:pt idx="940">
                  <c:v>-3.4726439</c:v>
                </c:pt>
                <c:pt idx="941">
                  <c:v>-3.4903102000000001</c:v>
                </c:pt>
                <c:pt idx="942">
                  <c:v>-3.6080600999999999</c:v>
                </c:pt>
                <c:pt idx="943">
                  <c:v>-3.5537255000000001</c:v>
                </c:pt>
                <c:pt idx="944">
                  <c:v>-3.5059545000000001</c:v>
                </c:pt>
                <c:pt idx="945">
                  <c:v>-3.4529936000000001</c:v>
                </c:pt>
                <c:pt idx="946">
                  <c:v>-3.4356711</c:v>
                </c:pt>
                <c:pt idx="947">
                  <c:v>-3.6225214000000001</c:v>
                </c:pt>
                <c:pt idx="948">
                  <c:v>-3.5873029000000001</c:v>
                </c:pt>
                <c:pt idx="949">
                  <c:v>-3.5384633999999999</c:v>
                </c:pt>
                <c:pt idx="950">
                  <c:v>-3.5334265</c:v>
                </c:pt>
                <c:pt idx="951">
                  <c:v>-3.5070226</c:v>
                </c:pt>
                <c:pt idx="952">
                  <c:v>-3.5902793000000002</c:v>
                </c:pt>
                <c:pt idx="953">
                  <c:v>-3.5635699999999999</c:v>
                </c:pt>
                <c:pt idx="954">
                  <c:v>-3.5359067999999998</c:v>
                </c:pt>
                <c:pt idx="955">
                  <c:v>-3.4672641999999998</c:v>
                </c:pt>
                <c:pt idx="956">
                  <c:v>-3.6059996999999999</c:v>
                </c:pt>
                <c:pt idx="957">
                  <c:v>-3.5165236000000002</c:v>
                </c:pt>
                <c:pt idx="958">
                  <c:v>-3.4896617000000001</c:v>
                </c:pt>
                <c:pt idx="959">
                  <c:v>-3.5009939999999999</c:v>
                </c:pt>
                <c:pt idx="960">
                  <c:v>-3.4692101000000002</c:v>
                </c:pt>
                <c:pt idx="961">
                  <c:v>-3.5855858</c:v>
                </c:pt>
                <c:pt idx="962">
                  <c:v>-3.5786416999999999</c:v>
                </c:pt>
                <c:pt idx="963">
                  <c:v>-3.5773060000000001</c:v>
                </c:pt>
                <c:pt idx="964">
                  <c:v>-3.5449115999999998</c:v>
                </c:pt>
                <c:pt idx="965">
                  <c:v>-3.4551687000000002</c:v>
                </c:pt>
                <c:pt idx="966">
                  <c:v>-3.5700183000000001</c:v>
                </c:pt>
                <c:pt idx="967">
                  <c:v>-3.5629213000000002</c:v>
                </c:pt>
                <c:pt idx="968">
                  <c:v>-3.4980562000000002</c:v>
                </c:pt>
                <c:pt idx="969">
                  <c:v>-3.4784820000000001</c:v>
                </c:pt>
                <c:pt idx="970">
                  <c:v>-3.5686064000000002</c:v>
                </c:pt>
                <c:pt idx="971">
                  <c:v>-3.5294967000000002</c:v>
                </c:pt>
                <c:pt idx="972">
                  <c:v>-3.5120591999999999</c:v>
                </c:pt>
                <c:pt idx="973">
                  <c:v>-3.5071751999999998</c:v>
                </c:pt>
                <c:pt idx="974">
                  <c:v>-3.4765739</c:v>
                </c:pt>
                <c:pt idx="975">
                  <c:v>-3.3937754999999998</c:v>
                </c:pt>
                <c:pt idx="976">
                  <c:v>-3.5927595999999999</c:v>
                </c:pt>
                <c:pt idx="977">
                  <c:v>-3.5389974</c:v>
                </c:pt>
                <c:pt idx="978">
                  <c:v>-3.517401</c:v>
                </c:pt>
                <c:pt idx="979">
                  <c:v>-3.5286572</c:v>
                </c:pt>
                <c:pt idx="980">
                  <c:v>-3.4687904999999999</c:v>
                </c:pt>
                <c:pt idx="981">
                  <c:v>-3.4455531000000001</c:v>
                </c:pt>
                <c:pt idx="982">
                  <c:v>-3.5710106000000001</c:v>
                </c:pt>
                <c:pt idx="983">
                  <c:v>-3.5316713000000002</c:v>
                </c:pt>
                <c:pt idx="984">
                  <c:v>-3.5074424999999998</c:v>
                </c:pt>
                <c:pt idx="985">
                  <c:v>-3.4959191999999999</c:v>
                </c:pt>
                <c:pt idx="986">
                  <c:v>-3.5075188000000002</c:v>
                </c:pt>
                <c:pt idx="987">
                  <c:v>-3.5976051999999998</c:v>
                </c:pt>
                <c:pt idx="988">
                  <c:v>-3.6048930000000001</c:v>
                </c:pt>
                <c:pt idx="989">
                  <c:v>-3.5858150000000002</c:v>
                </c:pt>
                <c:pt idx="990">
                  <c:v>-3.5593729000000001</c:v>
                </c:pt>
                <c:pt idx="991">
                  <c:v>-3.5090067</c:v>
                </c:pt>
                <c:pt idx="992">
                  <c:v>-3.5117924</c:v>
                </c:pt>
                <c:pt idx="993">
                  <c:v>-3.4587170999999999</c:v>
                </c:pt>
                <c:pt idx="994">
                  <c:v>-3.6200027000000001</c:v>
                </c:pt>
                <c:pt idx="995">
                  <c:v>-3.552314</c:v>
                </c:pt>
                <c:pt idx="996">
                  <c:v>-3.5017950999999998</c:v>
                </c:pt>
                <c:pt idx="997">
                  <c:v>-3.4668825000000001</c:v>
                </c:pt>
                <c:pt idx="998">
                  <c:v>-3.5581138000000001</c:v>
                </c:pt>
                <c:pt idx="999">
                  <c:v>-3.4969115</c:v>
                </c:pt>
                <c:pt idx="1000">
                  <c:v>-3.4836714</c:v>
                </c:pt>
                <c:pt idx="1001">
                  <c:v>-3.4242623000000001</c:v>
                </c:pt>
                <c:pt idx="1002">
                  <c:v>-3.5221323999999998</c:v>
                </c:pt>
                <c:pt idx="1003">
                  <c:v>-3.5083199</c:v>
                </c:pt>
                <c:pt idx="1004">
                  <c:v>-3.4683704</c:v>
                </c:pt>
                <c:pt idx="1005">
                  <c:v>-3.4416614000000001</c:v>
                </c:pt>
                <c:pt idx="1006">
                  <c:v>-3.5098467000000002</c:v>
                </c:pt>
                <c:pt idx="1007">
                  <c:v>-3.4856555</c:v>
                </c:pt>
                <c:pt idx="1008">
                  <c:v>-3.4926379000000001</c:v>
                </c:pt>
                <c:pt idx="1009">
                  <c:v>-3.4525361000000001</c:v>
                </c:pt>
                <c:pt idx="1010">
                  <c:v>-3.4159822000000002</c:v>
                </c:pt>
                <c:pt idx="1011">
                  <c:v>-3.3587484000000001</c:v>
                </c:pt>
                <c:pt idx="1012">
                  <c:v>-3.4959576000000001</c:v>
                </c:pt>
                <c:pt idx="1013">
                  <c:v>-3.4848156000000001</c:v>
                </c:pt>
                <c:pt idx="1014">
                  <c:v>-3.4424627000000001</c:v>
                </c:pt>
                <c:pt idx="1015">
                  <c:v>-3.4209046000000001</c:v>
                </c:pt>
                <c:pt idx="1016">
                  <c:v>-3.3804207000000002</c:v>
                </c:pt>
                <c:pt idx="1017">
                  <c:v>-3.3555815</c:v>
                </c:pt>
                <c:pt idx="1018">
                  <c:v>-3.5066413999999999</c:v>
                </c:pt>
                <c:pt idx="1019">
                  <c:v>-3.4636776</c:v>
                </c:pt>
                <c:pt idx="1020">
                  <c:v>-3.4516966</c:v>
                </c:pt>
                <c:pt idx="1021">
                  <c:v>-3.4250251999999999</c:v>
                </c:pt>
                <c:pt idx="1022">
                  <c:v>-3.5064502000000002</c:v>
                </c:pt>
                <c:pt idx="1023">
                  <c:v>-3.4789018999999999</c:v>
                </c:pt>
                <c:pt idx="1024">
                  <c:v>-3.4761161999999999</c:v>
                </c:pt>
                <c:pt idx="1025">
                  <c:v>-3.4022465</c:v>
                </c:pt>
                <c:pt idx="1026">
                  <c:v>-3.4849299999999999</c:v>
                </c:pt>
                <c:pt idx="1027">
                  <c:v>-3.4874105000000002</c:v>
                </c:pt>
                <c:pt idx="1028">
                  <c:v>-3.4292606999999999</c:v>
                </c:pt>
                <c:pt idx="1029">
                  <c:v>-3.5343043999999999</c:v>
                </c:pt>
                <c:pt idx="1030">
                  <c:v>-3.4787873999999999</c:v>
                </c:pt>
                <c:pt idx="1031">
                  <c:v>-3.4524596000000001</c:v>
                </c:pt>
                <c:pt idx="1032">
                  <c:v>-3.4853500999999998</c:v>
                </c:pt>
                <c:pt idx="1033">
                  <c:v>-3.4522688000000001</c:v>
                </c:pt>
                <c:pt idx="1034">
                  <c:v>-3.4016359</c:v>
                </c:pt>
                <c:pt idx="1035">
                  <c:v>-3.5051910999999998</c:v>
                </c:pt>
                <c:pt idx="1036">
                  <c:v>-3.5004978000000002</c:v>
                </c:pt>
                <c:pt idx="1037">
                  <c:v>-3.4332674000000001</c:v>
                </c:pt>
                <c:pt idx="1038">
                  <c:v>-3.3259723000000001</c:v>
                </c:pt>
                <c:pt idx="1039">
                  <c:v>-3.4858079000000002</c:v>
                </c:pt>
                <c:pt idx="1040">
                  <c:v>-3.4588697000000002</c:v>
                </c:pt>
                <c:pt idx="1041">
                  <c:v>-3.4233083999999998</c:v>
                </c:pt>
                <c:pt idx="1042">
                  <c:v>-3.3457371999999999</c:v>
                </c:pt>
                <c:pt idx="1043">
                  <c:v>-3.3413873000000001</c:v>
                </c:pt>
                <c:pt idx="1044">
                  <c:v>-3.3280709000000002</c:v>
                </c:pt>
                <c:pt idx="1045">
                  <c:v>-3.4407839999999998</c:v>
                </c:pt>
                <c:pt idx="1046">
                  <c:v>-3.3897688000000001</c:v>
                </c:pt>
                <c:pt idx="1047">
                  <c:v>-3.4061376999999999</c:v>
                </c:pt>
                <c:pt idx="1048">
                  <c:v>-3.3724465000000001</c:v>
                </c:pt>
                <c:pt idx="1049">
                  <c:v>-3.4509713999999998</c:v>
                </c:pt>
                <c:pt idx="1050">
                  <c:v>-3.3773303000000001</c:v>
                </c:pt>
                <c:pt idx="1051">
                  <c:v>-3.3773303000000001</c:v>
                </c:pt>
                <c:pt idx="1052">
                  <c:v>-3.4990098000000001</c:v>
                </c:pt>
                <c:pt idx="1053">
                  <c:v>-3.4839766000000001</c:v>
                </c:pt>
                <c:pt idx="1054">
                  <c:v>-3.4257502999999998</c:v>
                </c:pt>
                <c:pt idx="1055">
                  <c:v>-3.4445616999999999</c:v>
                </c:pt>
                <c:pt idx="1056">
                  <c:v>-3.4616551000000002</c:v>
                </c:pt>
                <c:pt idx="1057">
                  <c:v>-3.3980109999999999</c:v>
                </c:pt>
                <c:pt idx="1058">
                  <c:v>-3.3796195999999998</c:v>
                </c:pt>
                <c:pt idx="1059">
                  <c:v>-3.3433335</c:v>
                </c:pt>
                <c:pt idx="1060">
                  <c:v>-3.4386089000000002</c:v>
                </c:pt>
                <c:pt idx="1061">
                  <c:v>-3.4085035000000001</c:v>
                </c:pt>
                <c:pt idx="1062">
                  <c:v>-3.3799632000000002</c:v>
                </c:pt>
                <c:pt idx="1063">
                  <c:v>-3.4421959000000002</c:v>
                </c:pt>
                <c:pt idx="1064">
                  <c:v>-3.4193783</c:v>
                </c:pt>
                <c:pt idx="1065">
                  <c:v>-3.3590152</c:v>
                </c:pt>
                <c:pt idx="1066">
                  <c:v>-3.3390979999999999</c:v>
                </c:pt>
                <c:pt idx="1067">
                  <c:v>-3.4361671999999999</c:v>
                </c:pt>
                <c:pt idx="1068">
                  <c:v>-3.3888153999999999</c:v>
                </c:pt>
                <c:pt idx="1069">
                  <c:v>-3.3463856999999999</c:v>
                </c:pt>
                <c:pt idx="1070">
                  <c:v>-3.4623802000000001</c:v>
                </c:pt>
                <c:pt idx="1071">
                  <c:v>-3.4045358000000001</c:v>
                </c:pt>
                <c:pt idx="1072">
                  <c:v>-3.398736</c:v>
                </c:pt>
                <c:pt idx="1073">
                  <c:v>-3.3488275999999999</c:v>
                </c:pt>
                <c:pt idx="1074">
                  <c:v>-3.3364653999999998</c:v>
                </c:pt>
                <c:pt idx="1075">
                  <c:v>-3.2824743000000001</c:v>
                </c:pt>
                <c:pt idx="1076">
                  <c:v>-3.4667680000000001</c:v>
                </c:pt>
                <c:pt idx="1077">
                  <c:v>-3.4146470999999998</c:v>
                </c:pt>
                <c:pt idx="1078">
                  <c:v>-3.3936231000000001</c:v>
                </c:pt>
                <c:pt idx="1079">
                  <c:v>-3.4066342999999999</c:v>
                </c:pt>
                <c:pt idx="1080">
                  <c:v>-3.3632122999999998</c:v>
                </c:pt>
                <c:pt idx="1081">
                  <c:v>-3.3189514</c:v>
                </c:pt>
                <c:pt idx="1082">
                  <c:v>-3.4596328999999999</c:v>
                </c:pt>
                <c:pt idx="1083">
                  <c:v>-3.3997280999999999</c:v>
                </c:pt>
                <c:pt idx="1084">
                  <c:v>-3.4736362000000001</c:v>
                </c:pt>
                <c:pt idx="1085">
                  <c:v>-3.4380746000000002</c:v>
                </c:pt>
                <c:pt idx="1086">
                  <c:v>-3.4407071999999999</c:v>
                </c:pt>
                <c:pt idx="1087">
                  <c:v>-3.4160206</c:v>
                </c:pt>
                <c:pt idx="1088">
                  <c:v>-3.3590152</c:v>
                </c:pt>
                <c:pt idx="1089">
                  <c:v>-3.2939975000000001</c:v>
                </c:pt>
                <c:pt idx="1090">
                  <c:v>-3.4193783</c:v>
                </c:pt>
                <c:pt idx="1091">
                  <c:v>-3.3787417</c:v>
                </c:pt>
                <c:pt idx="1092">
                  <c:v>-3.3316957999999999</c:v>
                </c:pt>
                <c:pt idx="1093">
                  <c:v>-3.4175086000000001</c:v>
                </c:pt>
                <c:pt idx="1094">
                  <c:v>-3.3936231000000001</c:v>
                </c:pt>
                <c:pt idx="1095">
                  <c:v>-3.3754605999999998</c:v>
                </c:pt>
                <c:pt idx="1096">
                  <c:v>-3.3389834999999999</c:v>
                </c:pt>
                <c:pt idx="1097">
                  <c:v>-3.4269712000000001</c:v>
                </c:pt>
                <c:pt idx="1098">
                  <c:v>-3.3882048</c:v>
                </c:pt>
                <c:pt idx="1099">
                  <c:v>-3.3763763999999998</c:v>
                </c:pt>
                <c:pt idx="1100">
                  <c:v>-3.3022776</c:v>
                </c:pt>
                <c:pt idx="1101">
                  <c:v>-3.4499409000000001</c:v>
                </c:pt>
                <c:pt idx="1102">
                  <c:v>-3.3885863000000001</c:v>
                </c:pt>
                <c:pt idx="1103">
                  <c:v>-3.3470724000000001</c:v>
                </c:pt>
                <c:pt idx="1104">
                  <c:v>-3.3268502</c:v>
                </c:pt>
                <c:pt idx="1105">
                  <c:v>-3.5617386999999998</c:v>
                </c:pt>
                <c:pt idx="1106">
                  <c:v>-3.4264752999999999</c:v>
                </c:pt>
                <c:pt idx="1107">
                  <c:v>-3.3850760000000002</c:v>
                </c:pt>
                <c:pt idx="1108">
                  <c:v>-3.3845035999999999</c:v>
                </c:pt>
                <c:pt idx="1109">
                  <c:v>-3.3268881000000001</c:v>
                </c:pt>
                <c:pt idx="1110">
                  <c:v>-3.3231103000000002</c:v>
                </c:pt>
                <c:pt idx="1111">
                  <c:v>-3.2560701000000001</c:v>
                </c:pt>
                <c:pt idx="1112">
                  <c:v>-3.2016217999999999</c:v>
                </c:pt>
                <c:pt idx="1113">
                  <c:v>-3.3851905000000002</c:v>
                </c:pt>
                <c:pt idx="1114">
                  <c:v>-3.3241025999999998</c:v>
                </c:pt>
                <c:pt idx="1115">
                  <c:v>-3.3167765</c:v>
                </c:pt>
                <c:pt idx="1116">
                  <c:v>-3.4019411000000002</c:v>
                </c:pt>
                <c:pt idx="1117">
                  <c:v>-3.3462334</c:v>
                </c:pt>
                <c:pt idx="1118">
                  <c:v>-3.3117404000000001</c:v>
                </c:pt>
                <c:pt idx="1119">
                  <c:v>-3.3233012999999998</c:v>
                </c:pt>
                <c:pt idx="1120">
                  <c:v>-3.2839627</c:v>
                </c:pt>
                <c:pt idx="1121">
                  <c:v>-3.2427921</c:v>
                </c:pt>
                <c:pt idx="1122">
                  <c:v>-3.2329476000000001</c:v>
                </c:pt>
                <c:pt idx="1123">
                  <c:v>-3.4060999999999999</c:v>
                </c:pt>
                <c:pt idx="1124">
                  <c:v>-3.3816799999999998</c:v>
                </c:pt>
                <c:pt idx="1125">
                  <c:v>-3.3932793000000001</c:v>
                </c:pt>
                <c:pt idx="1126">
                  <c:v>-3.3342518999999999</c:v>
                </c:pt>
                <c:pt idx="1127">
                  <c:v>-3.5341133999999998</c:v>
                </c:pt>
                <c:pt idx="1128">
                  <c:v>-3.4164783999999999</c:v>
                </c:pt>
                <c:pt idx="1129">
                  <c:v>-3.3805736999999998</c:v>
                </c:pt>
                <c:pt idx="1130">
                  <c:v>-3.3129610999999999</c:v>
                </c:pt>
                <c:pt idx="1131">
                  <c:v>-3.2694635000000001</c:v>
                </c:pt>
                <c:pt idx="1132">
                  <c:v>-3.3609233000000001</c:v>
                </c:pt>
                <c:pt idx="1133">
                  <c:v>-3.3378388999999999</c:v>
                </c:pt>
                <c:pt idx="1134">
                  <c:v>-3.3512697</c:v>
                </c:pt>
                <c:pt idx="1135">
                  <c:v>-3.3469962999999998</c:v>
                </c:pt>
                <c:pt idx="1136">
                  <c:v>-3.2938068</c:v>
                </c:pt>
                <c:pt idx="1137">
                  <c:v>-3.2474091</c:v>
                </c:pt>
                <c:pt idx="1138">
                  <c:v>-3.2566427999999998</c:v>
                </c:pt>
                <c:pt idx="1139">
                  <c:v>-3.3022776</c:v>
                </c:pt>
                <c:pt idx="1140">
                  <c:v>-3.3972859</c:v>
                </c:pt>
                <c:pt idx="1141">
                  <c:v>-3.3762238</c:v>
                </c:pt>
                <c:pt idx="1142">
                  <c:v>-3.3319247000000001</c:v>
                </c:pt>
                <c:pt idx="1143">
                  <c:v>-3.2617938999999998</c:v>
                </c:pt>
                <c:pt idx="1144">
                  <c:v>-3.2094054000000001</c:v>
                </c:pt>
                <c:pt idx="1145">
                  <c:v>-3.1247373000000001</c:v>
                </c:pt>
                <c:pt idx="1146">
                  <c:v>-3.1391982999999999</c:v>
                </c:pt>
                <c:pt idx="1147">
                  <c:v>-3.4475376999999998</c:v>
                </c:pt>
                <c:pt idx="1148">
                  <c:v>-3.4036960999999999</c:v>
                </c:pt>
                <c:pt idx="1149">
                  <c:v>-3.3626022</c:v>
                </c:pt>
                <c:pt idx="1150">
                  <c:v>-3.2881977999999998</c:v>
                </c:pt>
                <c:pt idx="1151">
                  <c:v>-3.3810315000000002</c:v>
                </c:pt>
                <c:pt idx="1152">
                  <c:v>-3.3347864</c:v>
                </c:pt>
                <c:pt idx="1153">
                  <c:v>-3.2719811999999999</c:v>
                </c:pt>
                <c:pt idx="1154">
                  <c:v>-3.2486297999999998</c:v>
                </c:pt>
                <c:pt idx="1155">
                  <c:v>-3.4108312000000001</c:v>
                </c:pt>
                <c:pt idx="1156">
                  <c:v>-3.3659983000000002</c:v>
                </c:pt>
                <c:pt idx="1157">
                  <c:v>-3.3472635999999998</c:v>
                </c:pt>
                <c:pt idx="1158">
                  <c:v>-3.3160899000000001</c:v>
                </c:pt>
                <c:pt idx="1159">
                  <c:v>-3.4212479999999998</c:v>
                </c:pt>
                <c:pt idx="1160">
                  <c:v>-3.4112510999999999</c:v>
                </c:pt>
                <c:pt idx="1161">
                  <c:v>-3.3707294000000001</c:v>
                </c:pt>
                <c:pt idx="1162">
                  <c:v>-3.3344429</c:v>
                </c:pt>
                <c:pt idx="1163">
                  <c:v>-3.2905631</c:v>
                </c:pt>
                <c:pt idx="1164">
                  <c:v>-3.4247203000000002</c:v>
                </c:pt>
                <c:pt idx="1165">
                  <c:v>-3.4045736999999998</c:v>
                </c:pt>
                <c:pt idx="1166">
                  <c:v>-3.3452790000000001</c:v>
                </c:pt>
                <c:pt idx="1167">
                  <c:v>-3.2985764</c:v>
                </c:pt>
                <c:pt idx="1168">
                  <c:v>-3.2524841000000002</c:v>
                </c:pt>
                <c:pt idx="1169">
                  <c:v>-3.4011396999999999</c:v>
                </c:pt>
                <c:pt idx="1170">
                  <c:v>-3.3801157000000002</c:v>
                </c:pt>
                <c:pt idx="1171">
                  <c:v>-3.3640903999999998</c:v>
                </c:pt>
                <c:pt idx="1172">
                  <c:v>-3.3164710999999998</c:v>
                </c:pt>
                <c:pt idx="1173">
                  <c:v>-3.2103212000000001</c:v>
                </c:pt>
                <c:pt idx="1174">
                  <c:v>-3.3928981</c:v>
                </c:pt>
                <c:pt idx="1175">
                  <c:v>-3.3576038000000001</c:v>
                </c:pt>
                <c:pt idx="1176">
                  <c:v>-3.3027353000000002</c:v>
                </c:pt>
                <c:pt idx="1177">
                  <c:v>-3.3930125000000002</c:v>
                </c:pt>
                <c:pt idx="1178">
                  <c:v>-3.3464621999999999</c:v>
                </c:pt>
                <c:pt idx="1179">
                  <c:v>-3.3460424</c:v>
                </c:pt>
                <c:pt idx="1180">
                  <c:v>-3.3320389000000001</c:v>
                </c:pt>
                <c:pt idx="1181">
                  <c:v>-3.3511552999999998</c:v>
                </c:pt>
                <c:pt idx="1182">
                  <c:v>-3.3352058000000002</c:v>
                </c:pt>
                <c:pt idx="1183">
                  <c:v>-3.4468887000000001</c:v>
                </c:pt>
                <c:pt idx="1184">
                  <c:v>-3.4084275000000002</c:v>
                </c:pt>
                <c:pt idx="1185">
                  <c:v>-3.3522615</c:v>
                </c:pt>
                <c:pt idx="1186">
                  <c:v>-3.3017430000000001</c:v>
                </c:pt>
                <c:pt idx="1187">
                  <c:v>-3.4280778999999999</c:v>
                </c:pt>
                <c:pt idx="1188">
                  <c:v>-3.3762235999999999</c:v>
                </c:pt>
                <c:pt idx="1189">
                  <c:v>-3.3911807999999999</c:v>
                </c:pt>
                <c:pt idx="1190">
                  <c:v>-3.3459276999999998</c:v>
                </c:pt>
                <c:pt idx="1191">
                  <c:v>-3.2738893</c:v>
                </c:pt>
                <c:pt idx="1192">
                  <c:v>-3.4272385000000001</c:v>
                </c:pt>
                <c:pt idx="1193">
                  <c:v>-3.3455078999999999</c:v>
                </c:pt>
                <c:pt idx="1194">
                  <c:v>-3.3989649000000002</c:v>
                </c:pt>
                <c:pt idx="1195">
                  <c:v>-3.3661888000000002</c:v>
                </c:pt>
                <c:pt idx="1196">
                  <c:v>-3.0198082999999998</c:v>
                </c:pt>
                <c:pt idx="1197">
                  <c:v>-0.91317433000000003</c:v>
                </c:pt>
                <c:pt idx="1198">
                  <c:v>-1.4242364999999999</c:v>
                </c:pt>
                <c:pt idx="1199">
                  <c:v>-2.1654941999999999</c:v>
                </c:pt>
                <c:pt idx="1200">
                  <c:v>-2.1190199999999999</c:v>
                </c:pt>
                <c:pt idx="1201">
                  <c:v>-1.8228527999999999</c:v>
                </c:pt>
                <c:pt idx="1202">
                  <c:v>-2.1266512999999998</c:v>
                </c:pt>
                <c:pt idx="1203">
                  <c:v>-2.1048260000000001</c:v>
                </c:pt>
                <c:pt idx="1204">
                  <c:v>-1.1524128</c:v>
                </c:pt>
                <c:pt idx="1205">
                  <c:v>-1.1727118000000001</c:v>
                </c:pt>
                <c:pt idx="1206">
                  <c:v>-1.3970695</c:v>
                </c:pt>
                <c:pt idx="1207">
                  <c:v>-1.6338657999999999</c:v>
                </c:pt>
                <c:pt idx="1208">
                  <c:v>-1.8820328</c:v>
                </c:pt>
                <c:pt idx="1209">
                  <c:v>-1.9307198999999999</c:v>
                </c:pt>
                <c:pt idx="1210">
                  <c:v>-1.9958904</c:v>
                </c:pt>
                <c:pt idx="1211">
                  <c:v>-2.2868303999999999</c:v>
                </c:pt>
                <c:pt idx="1212">
                  <c:v>-2.293088</c:v>
                </c:pt>
                <c:pt idx="1213">
                  <c:v>-2.2469191999999998</c:v>
                </c:pt>
                <c:pt idx="1214">
                  <c:v>-2.2357013000000001</c:v>
                </c:pt>
                <c:pt idx="1215">
                  <c:v>-2.1314209000000002</c:v>
                </c:pt>
                <c:pt idx="1216">
                  <c:v>-1.9139694</c:v>
                </c:pt>
                <c:pt idx="1217">
                  <c:v>-1.9724628</c:v>
                </c:pt>
                <c:pt idx="1218">
                  <c:v>-2.1165780999999999</c:v>
                </c:pt>
                <c:pt idx="1219">
                  <c:v>-2.2156311999999998</c:v>
                </c:pt>
                <c:pt idx="1220">
                  <c:v>-2.2555424999999998</c:v>
                </c:pt>
                <c:pt idx="1221">
                  <c:v>-2.2242546000000001</c:v>
                </c:pt>
                <c:pt idx="1222">
                  <c:v>-2.2225375000000001</c:v>
                </c:pt>
                <c:pt idx="1223">
                  <c:v>-2.2029252000000001</c:v>
                </c:pt>
                <c:pt idx="1224">
                  <c:v>-2.2233006999999998</c:v>
                </c:pt>
                <c:pt idx="1225">
                  <c:v>-2.2247124</c:v>
                </c:pt>
                <c:pt idx="1226">
                  <c:v>-2.0483932</c:v>
                </c:pt>
                <c:pt idx="1227">
                  <c:v>-2.4190792999999999</c:v>
                </c:pt>
                <c:pt idx="1228">
                  <c:v>-2.261533</c:v>
                </c:pt>
                <c:pt idx="1229">
                  <c:v>-2.2511926</c:v>
                </c:pt>
                <c:pt idx="1230">
                  <c:v>-2.2555044</c:v>
                </c:pt>
                <c:pt idx="1231">
                  <c:v>-2.2870593000000001</c:v>
                </c:pt>
                <c:pt idx="1232">
                  <c:v>-2.2591293000000001</c:v>
                </c:pt>
                <c:pt idx="1233">
                  <c:v>-2.3030466999999999</c:v>
                </c:pt>
                <c:pt idx="1234">
                  <c:v>-2.1705307999999999</c:v>
                </c:pt>
                <c:pt idx="1235">
                  <c:v>-2.1078022000000001</c:v>
                </c:pt>
                <c:pt idx="1236">
                  <c:v>-2.3022453999999999</c:v>
                </c:pt>
                <c:pt idx="1237">
                  <c:v>-2.414844</c:v>
                </c:pt>
                <c:pt idx="1238">
                  <c:v>-2.1460729000000001</c:v>
                </c:pt>
                <c:pt idx="1239">
                  <c:v>-2.2855713</c:v>
                </c:pt>
                <c:pt idx="1240">
                  <c:v>-2.2060924000000002</c:v>
                </c:pt>
                <c:pt idx="1241">
                  <c:v>-2.2248268000000002</c:v>
                </c:pt>
                <c:pt idx="1242">
                  <c:v>-2.3069004999999998</c:v>
                </c:pt>
                <c:pt idx="1243">
                  <c:v>-2.2827476999999998</c:v>
                </c:pt>
                <c:pt idx="1244">
                  <c:v>-2.2528334000000001</c:v>
                </c:pt>
                <c:pt idx="1245">
                  <c:v>-2.2891579000000002</c:v>
                </c:pt>
                <c:pt idx="1246">
                  <c:v>-2.0670516000000001</c:v>
                </c:pt>
                <c:pt idx="1247">
                  <c:v>-2.3655846</c:v>
                </c:pt>
                <c:pt idx="1248">
                  <c:v>-2.2936603999999998</c:v>
                </c:pt>
                <c:pt idx="1249">
                  <c:v>-2.2707666999999998</c:v>
                </c:pt>
                <c:pt idx="1250">
                  <c:v>-2.2580988</c:v>
                </c:pt>
                <c:pt idx="1251">
                  <c:v>-2.0758276000000002</c:v>
                </c:pt>
                <c:pt idx="1252">
                  <c:v>-2.4146152000000001</c:v>
                </c:pt>
                <c:pt idx="1253">
                  <c:v>-2.3666911000000002</c:v>
                </c:pt>
                <c:pt idx="1254">
                  <c:v>-2.3914925999999999</c:v>
                </c:pt>
                <c:pt idx="1255">
                  <c:v>-2.3992380999999998</c:v>
                </c:pt>
                <c:pt idx="1256">
                  <c:v>-2.3784814000000001</c:v>
                </c:pt>
                <c:pt idx="1257">
                  <c:v>-2.2395551</c:v>
                </c:pt>
                <c:pt idx="1258">
                  <c:v>-2.6034875</c:v>
                </c:pt>
                <c:pt idx="1259">
                  <c:v>-2.2409667999999998</c:v>
                </c:pt>
                <c:pt idx="1260">
                  <c:v>-2.4183927000000001</c:v>
                </c:pt>
                <c:pt idx="1261">
                  <c:v>-2.4362113000000001</c:v>
                </c:pt>
                <c:pt idx="1262">
                  <c:v>-2.3863794999999999</c:v>
                </c:pt>
                <c:pt idx="1263">
                  <c:v>-2.4196133999999998</c:v>
                </c:pt>
                <c:pt idx="1264">
                  <c:v>-2.1588170999999998</c:v>
                </c:pt>
                <c:pt idx="1265">
                  <c:v>-2.4572737</c:v>
                </c:pt>
                <c:pt idx="1266">
                  <c:v>-2.3767643000000001</c:v>
                </c:pt>
                <c:pt idx="1267">
                  <c:v>-2.4673085000000001</c:v>
                </c:pt>
                <c:pt idx="1268">
                  <c:v>-2.4164848000000001</c:v>
                </c:pt>
                <c:pt idx="1269">
                  <c:v>-2.4299157</c:v>
                </c:pt>
                <c:pt idx="1270">
                  <c:v>-2.3709264000000001</c:v>
                </c:pt>
                <c:pt idx="1271">
                  <c:v>-2.245126</c:v>
                </c:pt>
                <c:pt idx="1272">
                  <c:v>-2.3568087000000002</c:v>
                </c:pt>
                <c:pt idx="1273">
                  <c:v>-2.4244976</c:v>
                </c:pt>
                <c:pt idx="1274">
                  <c:v>-2.4625392000000002</c:v>
                </c:pt>
                <c:pt idx="1275">
                  <c:v>-2.4104942999999999</c:v>
                </c:pt>
                <c:pt idx="1276">
                  <c:v>-2.4399888999999999</c:v>
                </c:pt>
                <c:pt idx="1277">
                  <c:v>-2.4501765</c:v>
                </c:pt>
                <c:pt idx="1278">
                  <c:v>-2.5676591000000002</c:v>
                </c:pt>
                <c:pt idx="1279">
                  <c:v>-2.4530764</c:v>
                </c:pt>
                <c:pt idx="1280">
                  <c:v>-2.4473910000000001</c:v>
                </c:pt>
                <c:pt idx="1281">
                  <c:v>-2.4305642000000001</c:v>
                </c:pt>
                <c:pt idx="1282">
                  <c:v>-2.4368219</c:v>
                </c:pt>
                <c:pt idx="1283">
                  <c:v>-2.3697816999999999</c:v>
                </c:pt>
                <c:pt idx="1284">
                  <c:v>-2.5206124999999999</c:v>
                </c:pt>
                <c:pt idx="1285">
                  <c:v>-2.4481541999999998</c:v>
                </c:pt>
                <c:pt idx="1286">
                  <c:v>-2.4372034</c:v>
                </c:pt>
                <c:pt idx="1287">
                  <c:v>-2.5232071999999999</c:v>
                </c:pt>
                <c:pt idx="1288">
                  <c:v>-2.4549842000000002</c:v>
                </c:pt>
                <c:pt idx="1289">
                  <c:v>-2.4557090000000001</c:v>
                </c:pt>
                <c:pt idx="1290">
                  <c:v>-2.6353857999999999</c:v>
                </c:pt>
                <c:pt idx="1291">
                  <c:v>-2.5517099000000001</c:v>
                </c:pt>
                <c:pt idx="1292">
                  <c:v>-2.1709507000000001</c:v>
                </c:pt>
                <c:pt idx="1293">
                  <c:v>-2.5229020000000002</c:v>
                </c:pt>
                <c:pt idx="1294">
                  <c:v>-2.5001609</c:v>
                </c:pt>
                <c:pt idx="1295">
                  <c:v>-2.4765421999999999</c:v>
                </c:pt>
                <c:pt idx="1296">
                  <c:v>-2.5158813000000002</c:v>
                </c:pt>
                <c:pt idx="1297">
                  <c:v>-2.5469784999999998</c:v>
                </c:pt>
                <c:pt idx="1298">
                  <c:v>-2.5256875000000001</c:v>
                </c:pt>
                <c:pt idx="1299">
                  <c:v>-2.4122113999999999</c:v>
                </c:pt>
                <c:pt idx="1300">
                  <c:v>-2.5037858000000002</c:v>
                </c:pt>
                <c:pt idx="1301">
                  <c:v>-2.4499094000000001</c:v>
                </c:pt>
                <c:pt idx="1302">
                  <c:v>-2.2871356</c:v>
                </c:pt>
                <c:pt idx="1303">
                  <c:v>-2.4851656000000002</c:v>
                </c:pt>
                <c:pt idx="1304">
                  <c:v>-2.5048539999999999</c:v>
                </c:pt>
                <c:pt idx="1305">
                  <c:v>-2.4559000000000002</c:v>
                </c:pt>
                <c:pt idx="1306">
                  <c:v>-2.3856544</c:v>
                </c:pt>
                <c:pt idx="1307">
                  <c:v>-2.4941325000000001</c:v>
                </c:pt>
                <c:pt idx="1308">
                  <c:v>-2.4919956000000001</c:v>
                </c:pt>
                <c:pt idx="1309">
                  <c:v>-2.3680648999999998</c:v>
                </c:pt>
                <c:pt idx="1310">
                  <c:v>-2.5968103</c:v>
                </c:pt>
                <c:pt idx="1311">
                  <c:v>-2.3637530999999998</c:v>
                </c:pt>
                <c:pt idx="1312">
                  <c:v>-2.4350285999999999</c:v>
                </c:pt>
                <c:pt idx="1313">
                  <c:v>-2.5190863999999999</c:v>
                </c:pt>
                <c:pt idx="1314">
                  <c:v>-2.4235437000000002</c:v>
                </c:pt>
                <c:pt idx="1315">
                  <c:v>-2.2712245000000002</c:v>
                </c:pt>
                <c:pt idx="1316">
                  <c:v>-2.4358680000000001</c:v>
                </c:pt>
                <c:pt idx="1317">
                  <c:v>-2.4110284000000002</c:v>
                </c:pt>
                <c:pt idx="1318">
                  <c:v>-2.2544742000000002</c:v>
                </c:pt>
                <c:pt idx="1319">
                  <c:v>-2.4455594999999999</c:v>
                </c:pt>
                <c:pt idx="1320">
                  <c:v>-2.5392709</c:v>
                </c:pt>
                <c:pt idx="1321">
                  <c:v>-2.4878366000000001</c:v>
                </c:pt>
                <c:pt idx="1322">
                  <c:v>-2.5152706999999999</c:v>
                </c:pt>
                <c:pt idx="1323">
                  <c:v>-2.4507870999999999</c:v>
                </c:pt>
                <c:pt idx="1324">
                  <c:v>-2.5902474</c:v>
                </c:pt>
                <c:pt idx="1325">
                  <c:v>-2.4059154999999999</c:v>
                </c:pt>
                <c:pt idx="1326">
                  <c:v>-2.5844475999999998</c:v>
                </c:pt>
                <c:pt idx="1327">
                  <c:v>-2.4073273999999998</c:v>
                </c:pt>
                <c:pt idx="1328">
                  <c:v>-2.5934526999999998</c:v>
                </c:pt>
                <c:pt idx="1329">
                  <c:v>-2.5406445999999998</c:v>
                </c:pt>
                <c:pt idx="1330">
                  <c:v>-2.5408354000000002</c:v>
                </c:pt>
                <c:pt idx="1331">
                  <c:v>-2.5335855</c:v>
                </c:pt>
                <c:pt idx="1332">
                  <c:v>-2.4496424000000001</c:v>
                </c:pt>
                <c:pt idx="1333">
                  <c:v>-2.4344562999999999</c:v>
                </c:pt>
                <c:pt idx="1334">
                  <c:v>-2.4748635000000001</c:v>
                </c:pt>
                <c:pt idx="1335">
                  <c:v>-2.5691853</c:v>
                </c:pt>
                <c:pt idx="1336">
                  <c:v>-2.7853012000000001</c:v>
                </c:pt>
                <c:pt idx="1337">
                  <c:v>-2.4720018000000001</c:v>
                </c:pt>
                <c:pt idx="1338">
                  <c:v>-2.2514596</c:v>
                </c:pt>
                <c:pt idx="1339">
                  <c:v>-2.6881938000000001</c:v>
                </c:pt>
                <c:pt idx="1340">
                  <c:v>-2.6327150000000001</c:v>
                </c:pt>
                <c:pt idx="1341">
                  <c:v>-2.5873474999999999</c:v>
                </c:pt>
                <c:pt idx="1342">
                  <c:v>-2.5892172000000002</c:v>
                </c:pt>
                <c:pt idx="1343">
                  <c:v>-2.3680648999999998</c:v>
                </c:pt>
                <c:pt idx="1344">
                  <c:v>-2.5926510999999999</c:v>
                </c:pt>
                <c:pt idx="1345">
                  <c:v>-2.5270609999999998</c:v>
                </c:pt>
                <c:pt idx="1346">
                  <c:v>-2.4162176</c:v>
                </c:pt>
                <c:pt idx="1347">
                  <c:v>-2.4766566999999999</c:v>
                </c:pt>
                <c:pt idx="1348">
                  <c:v>-2.5988326000000002</c:v>
                </c:pt>
                <c:pt idx="1349">
                  <c:v>-2.5788386000000001</c:v>
                </c:pt>
                <c:pt idx="1350">
                  <c:v>-2.6078755999999998</c:v>
                </c:pt>
                <c:pt idx="1351">
                  <c:v>-2.5870804999999999</c:v>
                </c:pt>
                <c:pt idx="1352">
                  <c:v>-2.4068694000000002</c:v>
                </c:pt>
                <c:pt idx="1353">
                  <c:v>-2.6679713999999999</c:v>
                </c:pt>
                <c:pt idx="1354">
                  <c:v>-2.4813881000000002</c:v>
                </c:pt>
                <c:pt idx="1355">
                  <c:v>-2.5291214000000002</c:v>
                </c:pt>
                <c:pt idx="1356">
                  <c:v>-2.4848986000000002</c:v>
                </c:pt>
                <c:pt idx="1357">
                  <c:v>-2.5134012999999999</c:v>
                </c:pt>
                <c:pt idx="1358">
                  <c:v>-2.5934143000000001</c:v>
                </c:pt>
                <c:pt idx="1359">
                  <c:v>-2.5942538000000002</c:v>
                </c:pt>
                <c:pt idx="1360">
                  <c:v>-2.5535413999999999</c:v>
                </c:pt>
                <c:pt idx="1361">
                  <c:v>-5.4549273999999999</c:v>
                </c:pt>
                <c:pt idx="1362">
                  <c:v>-5.4192133</c:v>
                </c:pt>
                <c:pt idx="1363">
                  <c:v>-5.6188459000000002</c:v>
                </c:pt>
                <c:pt idx="1364">
                  <c:v>-6.0498567000000003</c:v>
                </c:pt>
                <c:pt idx="1365">
                  <c:v>-5.7836417999999998</c:v>
                </c:pt>
                <c:pt idx="1366">
                  <c:v>-5.5956092000000002</c:v>
                </c:pt>
                <c:pt idx="1367">
                  <c:v>-6.1426901999999997</c:v>
                </c:pt>
                <c:pt idx="1368">
                  <c:v>-5.8753691000000003</c:v>
                </c:pt>
                <c:pt idx="1369">
                  <c:v>-5.6384964000000002</c:v>
                </c:pt>
                <c:pt idx="1370">
                  <c:v>-6.3349576000000001</c:v>
                </c:pt>
                <c:pt idx="1371">
                  <c:v>-5.9198208000000001</c:v>
                </c:pt>
                <c:pt idx="1372">
                  <c:v>-5.6995845000000003</c:v>
                </c:pt>
                <c:pt idx="1373">
                  <c:v>-6.0856471000000001</c:v>
                </c:pt>
                <c:pt idx="1374">
                  <c:v>-5.7520870999999998</c:v>
                </c:pt>
                <c:pt idx="1375">
                  <c:v>-5.5685563</c:v>
                </c:pt>
                <c:pt idx="1376">
                  <c:v>-5.9266505</c:v>
                </c:pt>
                <c:pt idx="1377">
                  <c:v>-5.7153048999999996</c:v>
                </c:pt>
                <c:pt idx="1378">
                  <c:v>-6.0296339999999997</c:v>
                </c:pt>
                <c:pt idx="1379">
                  <c:v>-5.9268036000000004</c:v>
                </c:pt>
                <c:pt idx="1380">
                  <c:v>-5.6669989000000003</c:v>
                </c:pt>
                <c:pt idx="1381">
                  <c:v>-5.9544281999999997</c:v>
                </c:pt>
                <c:pt idx="1382">
                  <c:v>-5.8005833999999998</c:v>
                </c:pt>
                <c:pt idx="1383">
                  <c:v>-6.0812587999999996</c:v>
                </c:pt>
                <c:pt idx="1384">
                  <c:v>-5.8986444000000002</c:v>
                </c:pt>
                <c:pt idx="1385">
                  <c:v>-5.7455239000000002</c:v>
                </c:pt>
                <c:pt idx="1386">
                  <c:v>-6.1872562999999996</c:v>
                </c:pt>
                <c:pt idx="1387">
                  <c:v>-5.8736519999999999</c:v>
                </c:pt>
                <c:pt idx="1388">
                  <c:v>-5.7087417</c:v>
                </c:pt>
                <c:pt idx="1389">
                  <c:v>-6.1883631000000001</c:v>
                </c:pt>
                <c:pt idx="1390">
                  <c:v>-5.7909679000000001</c:v>
                </c:pt>
                <c:pt idx="1391">
                  <c:v>-6.2564707000000004</c:v>
                </c:pt>
                <c:pt idx="1392">
                  <c:v>-5.6804680999999997</c:v>
                </c:pt>
                <c:pt idx="1393">
                  <c:v>-5.7998586000000003</c:v>
                </c:pt>
                <c:pt idx="1394">
                  <c:v>-5.4433278999999999</c:v>
                </c:pt>
                <c:pt idx="1395">
                  <c:v>-5.8454927999999997</c:v>
                </c:pt>
                <c:pt idx="1396">
                  <c:v>-5.6640606</c:v>
                </c:pt>
                <c:pt idx="1397">
                  <c:v>-5.6083913000000001</c:v>
                </c:pt>
                <c:pt idx="1398">
                  <c:v>-5.8393883999999998</c:v>
                </c:pt>
                <c:pt idx="1399">
                  <c:v>-5.6673802999999996</c:v>
                </c:pt>
                <c:pt idx="1400">
                  <c:v>-5.7809328999999998</c:v>
                </c:pt>
                <c:pt idx="1401">
                  <c:v>-6.0130362999999996</c:v>
                </c:pt>
                <c:pt idx="1402">
                  <c:v>-5.5979742999999997</c:v>
                </c:pt>
                <c:pt idx="1403">
                  <c:v>-6.2907734</c:v>
                </c:pt>
                <c:pt idx="1404">
                  <c:v>-5.8482779999999996</c:v>
                </c:pt>
                <c:pt idx="1405">
                  <c:v>-5.7335434000000003</c:v>
                </c:pt>
                <c:pt idx="1406">
                  <c:v>-5.8012319000000003</c:v>
                </c:pt>
                <c:pt idx="1407">
                  <c:v>-5.7996673999999997</c:v>
                </c:pt>
                <c:pt idx="1408">
                  <c:v>-6.1462770000000004</c:v>
                </c:pt>
                <c:pt idx="1409">
                  <c:v>-5.8525518999999999</c:v>
                </c:pt>
                <c:pt idx="1410">
                  <c:v>-6.3831119999999997</c:v>
                </c:pt>
                <c:pt idx="1411">
                  <c:v>-5.8449587999999997</c:v>
                </c:pt>
                <c:pt idx="1412">
                  <c:v>-5.8575882999999997</c:v>
                </c:pt>
                <c:pt idx="1413">
                  <c:v>-5.8239346000000003</c:v>
                </c:pt>
                <c:pt idx="1414">
                  <c:v>-5.4618339999999996</c:v>
                </c:pt>
                <c:pt idx="1415">
                  <c:v>-6.2291898999999997</c:v>
                </c:pt>
                <c:pt idx="1416">
                  <c:v>-5.5592841999999996</c:v>
                </c:pt>
                <c:pt idx="1417">
                  <c:v>-5.7754387999999999</c:v>
                </c:pt>
                <c:pt idx="1418">
                  <c:v>-5.8699130999999998</c:v>
                </c:pt>
                <c:pt idx="1419">
                  <c:v>-5.5774850999999996</c:v>
                </c:pt>
                <c:pt idx="1420">
                  <c:v>-5.3275246999999997</c:v>
                </c:pt>
                <c:pt idx="1421">
                  <c:v>-5.7872285999999997</c:v>
                </c:pt>
                <c:pt idx="1422">
                  <c:v>-5.4837350999999996</c:v>
                </c:pt>
                <c:pt idx="1423">
                  <c:v>-5.9482470000000003</c:v>
                </c:pt>
                <c:pt idx="1424">
                  <c:v>-5.8728889999999998</c:v>
                </c:pt>
                <c:pt idx="1425">
                  <c:v>-5.7853593999999999</c:v>
                </c:pt>
                <c:pt idx="1426">
                  <c:v>-6.4270291000000004</c:v>
                </c:pt>
                <c:pt idx="1427">
                  <c:v>-6.1102961999999996</c:v>
                </c:pt>
                <c:pt idx="1428">
                  <c:v>-5.3326373</c:v>
                </c:pt>
                <c:pt idx="1429">
                  <c:v>-5.5268135000000003</c:v>
                </c:pt>
                <c:pt idx="1430">
                  <c:v>-6.0266961999999999</c:v>
                </c:pt>
                <c:pt idx="1431">
                  <c:v>-5.1882929999999998</c:v>
                </c:pt>
                <c:pt idx="1432">
                  <c:v>-5.284904</c:v>
                </c:pt>
                <c:pt idx="1433">
                  <c:v>-5.9430962000000003</c:v>
                </c:pt>
                <c:pt idx="1434">
                  <c:v>-5.8774294999999999</c:v>
                </c:pt>
                <c:pt idx="1435">
                  <c:v>-4.8621736000000002</c:v>
                </c:pt>
                <c:pt idx="1436">
                  <c:v>-4.8074956000000002</c:v>
                </c:pt>
                <c:pt idx="1437">
                  <c:v>-5.166048</c:v>
                </c:pt>
                <c:pt idx="1438">
                  <c:v>-4.8235210999999998</c:v>
                </c:pt>
                <c:pt idx="1439">
                  <c:v>-4.6963853999999996</c:v>
                </c:pt>
                <c:pt idx="1440">
                  <c:v>-4.8921260999999996</c:v>
                </c:pt>
                <c:pt idx="1441">
                  <c:v>-4.4378776999999996</c:v>
                </c:pt>
                <c:pt idx="1442">
                  <c:v>-4.8747648999999997</c:v>
                </c:pt>
                <c:pt idx="1443">
                  <c:v>-4.4034233</c:v>
                </c:pt>
                <c:pt idx="1444">
                  <c:v>-4.7997116999999996</c:v>
                </c:pt>
                <c:pt idx="1445">
                  <c:v>-4.6188140000000004</c:v>
                </c:pt>
                <c:pt idx="1446">
                  <c:v>-9.6992922000000004</c:v>
                </c:pt>
                <c:pt idx="1447">
                  <c:v>-4.6714248999999999</c:v>
                </c:pt>
                <c:pt idx="1448">
                  <c:v>0.33544433000000001</c:v>
                </c:pt>
                <c:pt idx="1449">
                  <c:v>-4.7507194999999998</c:v>
                </c:pt>
                <c:pt idx="1450">
                  <c:v>-4.6498346000000002</c:v>
                </c:pt>
                <c:pt idx="1451">
                  <c:v>-4.8385924999999999</c:v>
                </c:pt>
                <c:pt idx="1452">
                  <c:v>-5.3427486000000002</c:v>
                </c:pt>
                <c:pt idx="1453">
                  <c:v>-5.6511259000000003</c:v>
                </c:pt>
                <c:pt idx="1454">
                  <c:v>-5.3722053000000001</c:v>
                </c:pt>
                <c:pt idx="1455">
                  <c:v>-4.9289465000000003</c:v>
                </c:pt>
                <c:pt idx="1456">
                  <c:v>-5.1067920000000004</c:v>
                </c:pt>
                <c:pt idx="1457">
                  <c:v>-4.8011999000000003</c:v>
                </c:pt>
                <c:pt idx="1458">
                  <c:v>-5.0136913999999999</c:v>
                </c:pt>
                <c:pt idx="1459">
                  <c:v>-4.7455300999999999</c:v>
                </c:pt>
                <c:pt idx="1460">
                  <c:v>-4.9053658999999996</c:v>
                </c:pt>
                <c:pt idx="1461">
                  <c:v>-4.6552148000000004</c:v>
                </c:pt>
                <c:pt idx="1462">
                  <c:v>-4.5686001999999997</c:v>
                </c:pt>
                <c:pt idx="1463">
                  <c:v>-4.3851461</c:v>
                </c:pt>
                <c:pt idx="1464">
                  <c:v>-4.6295738000000002</c:v>
                </c:pt>
                <c:pt idx="1465">
                  <c:v>-5.1451764000000004</c:v>
                </c:pt>
                <c:pt idx="1466">
                  <c:v>-4.1921147999999997</c:v>
                </c:pt>
                <c:pt idx="1467">
                  <c:v>-4.6628461000000003</c:v>
                </c:pt>
                <c:pt idx="1468">
                  <c:v>-5.0454749999999997</c:v>
                </c:pt>
                <c:pt idx="1469">
                  <c:v>-4.9224601000000003</c:v>
                </c:pt>
                <c:pt idx="1470">
                  <c:v>-5.1778383000000003</c:v>
                </c:pt>
                <c:pt idx="1471">
                  <c:v>-5.1918416000000001</c:v>
                </c:pt>
                <c:pt idx="1472">
                  <c:v>-5.0509314999999999</c:v>
                </c:pt>
                <c:pt idx="1473">
                  <c:v>-5.2110719999999997</c:v>
                </c:pt>
                <c:pt idx="1474">
                  <c:v>-5.6583376000000003</c:v>
                </c:pt>
                <c:pt idx="1475">
                  <c:v>-5.0591350000000004</c:v>
                </c:pt>
                <c:pt idx="1476">
                  <c:v>-5.4490137000000001</c:v>
                </c:pt>
                <c:pt idx="1477">
                  <c:v>-6.433897</c:v>
                </c:pt>
                <c:pt idx="1478">
                  <c:v>-5.7421660000000001</c:v>
                </c:pt>
                <c:pt idx="1479">
                  <c:v>-5.8379764999999999</c:v>
                </c:pt>
                <c:pt idx="1480">
                  <c:v>-5.8895635999999998</c:v>
                </c:pt>
                <c:pt idx="1481">
                  <c:v>-6.0267724999999999</c:v>
                </c:pt>
                <c:pt idx="1482">
                  <c:v>-5.8587331999999996</c:v>
                </c:pt>
                <c:pt idx="1483">
                  <c:v>-0.85086547999999995</c:v>
                </c:pt>
                <c:pt idx="1484">
                  <c:v>-5.8534293000000002</c:v>
                </c:pt>
                <c:pt idx="1485">
                  <c:v>-10.883613</c:v>
                </c:pt>
                <c:pt idx="1486">
                  <c:v>-5.8390002000000001</c:v>
                </c:pt>
                <c:pt idx="1487">
                  <c:v>-5.0731764000000004</c:v>
                </c:pt>
                <c:pt idx="1488">
                  <c:v>-1.0501927</c:v>
                </c:pt>
                <c:pt idx="1489">
                  <c:v>-6.0861812000000004</c:v>
                </c:pt>
                <c:pt idx="1490">
                  <c:v>-1.062746</c:v>
                </c:pt>
                <c:pt idx="1491">
                  <c:v>-6.0719494999999997</c:v>
                </c:pt>
                <c:pt idx="1492">
                  <c:v>-5.8167232999999996</c:v>
                </c:pt>
                <c:pt idx="1493">
                  <c:v>-6.4781966000000004</c:v>
                </c:pt>
                <c:pt idx="1494">
                  <c:v>-9.0480833000000001</c:v>
                </c:pt>
                <c:pt idx="1495">
                  <c:v>-4.0247621999999996</c:v>
                </c:pt>
                <c:pt idx="1496">
                  <c:v>-9.0545691999999995</c:v>
                </c:pt>
                <c:pt idx="1497">
                  <c:v>-3.9956809999999998</c:v>
                </c:pt>
                <c:pt idx="1498">
                  <c:v>1.0264183</c:v>
                </c:pt>
                <c:pt idx="1499">
                  <c:v>-4.0632175999999998</c:v>
                </c:pt>
                <c:pt idx="1500">
                  <c:v>-9.1028690000000001</c:v>
                </c:pt>
                <c:pt idx="1501">
                  <c:v>-4.0479554999999996</c:v>
                </c:pt>
                <c:pt idx="1502">
                  <c:v>-2.954447</c:v>
                </c:pt>
                <c:pt idx="1503">
                  <c:v>-2.7339050999999999</c:v>
                </c:pt>
                <c:pt idx="1504">
                  <c:v>-3.2901818999999999</c:v>
                </c:pt>
                <c:pt idx="1505">
                  <c:v>-3.2105500999999999</c:v>
                </c:pt>
                <c:pt idx="1506">
                  <c:v>-1.6323014</c:v>
                </c:pt>
                <c:pt idx="1507">
                  <c:v>-6.6605062000000004</c:v>
                </c:pt>
                <c:pt idx="1508">
                  <c:v>-1.6543174</c:v>
                </c:pt>
                <c:pt idx="1509">
                  <c:v>-6.6667638</c:v>
                </c:pt>
                <c:pt idx="1510">
                  <c:v>-1.6412681</c:v>
                </c:pt>
                <c:pt idx="1511">
                  <c:v>-6.6436786999999997</c:v>
                </c:pt>
                <c:pt idx="1512">
                  <c:v>-1.6432521</c:v>
                </c:pt>
                <c:pt idx="1513">
                  <c:v>-6.6550117000000002</c:v>
                </c:pt>
                <c:pt idx="1514">
                  <c:v>-5.7887554000000003</c:v>
                </c:pt>
                <c:pt idx="1515">
                  <c:v>-6.4086761000000001</c:v>
                </c:pt>
                <c:pt idx="1516">
                  <c:v>-6.0464992999999998</c:v>
                </c:pt>
                <c:pt idx="1517">
                  <c:v>-5.9918218000000003</c:v>
                </c:pt>
                <c:pt idx="1518">
                  <c:v>-6.4507623000000001</c:v>
                </c:pt>
                <c:pt idx="1519">
                  <c:v>-6.1289539</c:v>
                </c:pt>
                <c:pt idx="1520">
                  <c:v>-5.4880471000000002</c:v>
                </c:pt>
                <c:pt idx="1521">
                  <c:v>-7.3279319000000003</c:v>
                </c:pt>
                <c:pt idx="1522">
                  <c:v>-2.3220866</c:v>
                </c:pt>
                <c:pt idx="1523">
                  <c:v>-3.0528133</c:v>
                </c:pt>
                <c:pt idx="1524">
                  <c:v>-2.2460415</c:v>
                </c:pt>
                <c:pt idx="1525">
                  <c:v>-2.5244662999999998</c:v>
                </c:pt>
                <c:pt idx="1526">
                  <c:v>-2.9120176</c:v>
                </c:pt>
                <c:pt idx="1527">
                  <c:v>-2.6720158999999999</c:v>
                </c:pt>
                <c:pt idx="1528">
                  <c:v>-2.6219931000000001</c:v>
                </c:pt>
                <c:pt idx="1529">
                  <c:v>-2.9380016000000002</c:v>
                </c:pt>
                <c:pt idx="1530">
                  <c:v>-3.103637</c:v>
                </c:pt>
                <c:pt idx="1531">
                  <c:v>-2.7654219000000002</c:v>
                </c:pt>
                <c:pt idx="1532">
                  <c:v>-2.7184898999999998</c:v>
                </c:pt>
                <c:pt idx="1533">
                  <c:v>-3.4571907999999998</c:v>
                </c:pt>
                <c:pt idx="1534">
                  <c:v>-3.2006296999999999</c:v>
                </c:pt>
                <c:pt idx="1535">
                  <c:v>-1.4659792</c:v>
                </c:pt>
                <c:pt idx="1536">
                  <c:v>-6.5250139000000003</c:v>
                </c:pt>
                <c:pt idx="1537">
                  <c:v>-6.0719875999999999</c:v>
                </c:pt>
                <c:pt idx="1538">
                  <c:v>-5.5008292000000001</c:v>
                </c:pt>
                <c:pt idx="1539">
                  <c:v>-4.8846087000000002</c:v>
                </c:pt>
                <c:pt idx="1540">
                  <c:v>-5.1597904999999997</c:v>
                </c:pt>
                <c:pt idx="1541">
                  <c:v>-4.2590785000000002</c:v>
                </c:pt>
                <c:pt idx="1542">
                  <c:v>-4.9791980000000002</c:v>
                </c:pt>
                <c:pt idx="1543">
                  <c:v>-4.5174713000000004</c:v>
                </c:pt>
                <c:pt idx="1544">
                  <c:v>-4.5764604000000002</c:v>
                </c:pt>
                <c:pt idx="1545">
                  <c:v>-4.1239680999999999</c:v>
                </c:pt>
                <c:pt idx="1546">
                  <c:v>-3.7952154</c:v>
                </c:pt>
                <c:pt idx="1547">
                  <c:v>-3.9365071999999999</c:v>
                </c:pt>
                <c:pt idx="1548">
                  <c:v>-3.4403638999999999</c:v>
                </c:pt>
                <c:pt idx="1549">
                  <c:v>-3.7959019999999999</c:v>
                </c:pt>
                <c:pt idx="1550">
                  <c:v>-3.2382898</c:v>
                </c:pt>
                <c:pt idx="1551">
                  <c:v>-3.8795785999999999</c:v>
                </c:pt>
                <c:pt idx="1552">
                  <c:v>-8.8906516999999994</c:v>
                </c:pt>
                <c:pt idx="1553">
                  <c:v>-3.8593175</c:v>
                </c:pt>
                <c:pt idx="1554">
                  <c:v>-2.6533576999999999</c:v>
                </c:pt>
                <c:pt idx="1555">
                  <c:v>-3.5318241000000001</c:v>
                </c:pt>
                <c:pt idx="1556">
                  <c:v>-3.470202</c:v>
                </c:pt>
                <c:pt idx="1557">
                  <c:v>-8.4942864999999994</c:v>
                </c:pt>
                <c:pt idx="1558">
                  <c:v>-3.4068632000000001</c:v>
                </c:pt>
                <c:pt idx="1559">
                  <c:v>-8.4416312999999992</c:v>
                </c:pt>
                <c:pt idx="1560">
                  <c:v>-3.4206698000000002</c:v>
                </c:pt>
                <c:pt idx="1561">
                  <c:v>-8.4395703999999991</c:v>
                </c:pt>
                <c:pt idx="1562">
                  <c:v>-13.452659000000001</c:v>
                </c:pt>
                <c:pt idx="1563">
                  <c:v>-8.4400987999999995</c:v>
                </c:pt>
                <c:pt idx="1564">
                  <c:v>-3.4237220000000002</c:v>
                </c:pt>
                <c:pt idx="1565">
                  <c:v>-8.4740248000000005</c:v>
                </c:pt>
                <c:pt idx="1566">
                  <c:v>-3.4695914000000001</c:v>
                </c:pt>
                <c:pt idx="1567">
                  <c:v>-8.5236654000000005</c:v>
                </c:pt>
                <c:pt idx="1568">
                  <c:v>-3.4996526000000001</c:v>
                </c:pt>
                <c:pt idx="1569">
                  <c:v>-2.1954848999999999</c:v>
                </c:pt>
                <c:pt idx="1570">
                  <c:v>-7.2260923000000004</c:v>
                </c:pt>
                <c:pt idx="1571">
                  <c:v>-2.2253992999999999</c:v>
                </c:pt>
                <c:pt idx="1572">
                  <c:v>1.3168561000000001</c:v>
                </c:pt>
                <c:pt idx="1573">
                  <c:v>-3.7203151999999999</c:v>
                </c:pt>
                <c:pt idx="1574">
                  <c:v>-5.9138308000000004</c:v>
                </c:pt>
                <c:pt idx="1575">
                  <c:v>-6.3299602999999998</c:v>
                </c:pt>
                <c:pt idx="1576">
                  <c:v>-1.2708111</c:v>
                </c:pt>
                <c:pt idx="1577">
                  <c:v>-6.3963137000000003</c:v>
                </c:pt>
                <c:pt idx="1578">
                  <c:v>-1.3212915999999999</c:v>
                </c:pt>
                <c:pt idx="1579">
                  <c:v>-6.3608661</c:v>
                </c:pt>
                <c:pt idx="1580">
                  <c:v>-1.3140037</c:v>
                </c:pt>
                <c:pt idx="1581">
                  <c:v>-6.3738016999999996</c:v>
                </c:pt>
                <c:pt idx="1582">
                  <c:v>-6.0489793000000001</c:v>
                </c:pt>
                <c:pt idx="1583">
                  <c:v>-5.8977665999999997</c:v>
                </c:pt>
                <c:pt idx="1584">
                  <c:v>-5.6867255999999999</c:v>
                </c:pt>
                <c:pt idx="1585">
                  <c:v>-6.8453727000000004</c:v>
                </c:pt>
                <c:pt idx="1586">
                  <c:v>-11.863842</c:v>
                </c:pt>
                <c:pt idx="1587">
                  <c:v>-6.7887044000000003</c:v>
                </c:pt>
                <c:pt idx="1588">
                  <c:v>-1.7181466000000001</c:v>
                </c:pt>
                <c:pt idx="1589">
                  <c:v>-6.7436805</c:v>
                </c:pt>
                <c:pt idx="1590">
                  <c:v>-1.7291411999999999</c:v>
                </c:pt>
                <c:pt idx="1591">
                  <c:v>-6.7615055999999996</c:v>
                </c:pt>
                <c:pt idx="1592">
                  <c:v>-1.7531034000000001</c:v>
                </c:pt>
                <c:pt idx="1593">
                  <c:v>-6.7570028000000004</c:v>
                </c:pt>
                <c:pt idx="1594">
                  <c:v>-1.7503181000000001</c:v>
                </c:pt>
                <c:pt idx="1595">
                  <c:v>-6.8011869999999996</c:v>
                </c:pt>
                <c:pt idx="1596">
                  <c:v>-1.7634057000000001</c:v>
                </c:pt>
                <c:pt idx="1597">
                  <c:v>-6.7903127999999997</c:v>
                </c:pt>
                <c:pt idx="1598">
                  <c:v>-1.7239522</c:v>
                </c:pt>
                <c:pt idx="1599">
                  <c:v>-6.7294153999999997</c:v>
                </c:pt>
                <c:pt idx="1600">
                  <c:v>-5.5659232000000003</c:v>
                </c:pt>
                <c:pt idx="1601">
                  <c:v>-8.3172797999999997</c:v>
                </c:pt>
                <c:pt idx="1602">
                  <c:v>-3.3149451999999999</c:v>
                </c:pt>
                <c:pt idx="1603">
                  <c:v>-2.1019263000000001</c:v>
                </c:pt>
                <c:pt idx="1604">
                  <c:v>-7.1380672000000001</c:v>
                </c:pt>
                <c:pt idx="1605">
                  <c:v>-2.1375258000000001</c:v>
                </c:pt>
                <c:pt idx="1606">
                  <c:v>-2.6300824</c:v>
                </c:pt>
                <c:pt idx="1607">
                  <c:v>-2.8457024</c:v>
                </c:pt>
                <c:pt idx="1608">
                  <c:v>-7.8576139999999999</c:v>
                </c:pt>
                <c:pt idx="1609">
                  <c:v>-2.8550502999999998</c:v>
                </c:pt>
                <c:pt idx="1610">
                  <c:v>-2.9644058000000002</c:v>
                </c:pt>
                <c:pt idx="1611">
                  <c:v>-3.0757829999999999</c:v>
                </c:pt>
                <c:pt idx="1612">
                  <c:v>-3.5633411000000002</c:v>
                </c:pt>
                <c:pt idx="1613">
                  <c:v>-3.0757829999999999</c:v>
                </c:pt>
                <c:pt idx="1614">
                  <c:v>-2.8750825</c:v>
                </c:pt>
                <c:pt idx="1615">
                  <c:v>-7.9356045999999996</c:v>
                </c:pt>
                <c:pt idx="1616">
                  <c:v>-2.9273943999999998</c:v>
                </c:pt>
                <c:pt idx="1617">
                  <c:v>-7.9307590000000001</c:v>
                </c:pt>
                <c:pt idx="1618">
                  <c:v>-2.8468027</c:v>
                </c:pt>
                <c:pt idx="1619">
                  <c:v>-7.8915347999999996</c:v>
                </c:pt>
                <c:pt idx="1620">
                  <c:v>-2.8483290999999999</c:v>
                </c:pt>
                <c:pt idx="1621">
                  <c:v>-7.8840560999999996</c:v>
                </c:pt>
                <c:pt idx="1622">
                  <c:v>-12.960445999999999</c:v>
                </c:pt>
                <c:pt idx="1623">
                  <c:v>-17.97644</c:v>
                </c:pt>
                <c:pt idx="1624">
                  <c:v>-12.970748</c:v>
                </c:pt>
                <c:pt idx="1625">
                  <c:v>-7.9326220000000003</c:v>
                </c:pt>
                <c:pt idx="1626">
                  <c:v>-2.8944975999999998</c:v>
                </c:pt>
                <c:pt idx="1627">
                  <c:v>-7.9035544</c:v>
                </c:pt>
                <c:pt idx="1628">
                  <c:v>-12.947092</c:v>
                </c:pt>
                <c:pt idx="1629">
                  <c:v>-18.047792000000001</c:v>
                </c:pt>
                <c:pt idx="1630">
                  <c:v>-23.051196999999998</c:v>
                </c:pt>
                <c:pt idx="1631">
                  <c:v>-18.026806000000001</c:v>
                </c:pt>
                <c:pt idx="1632">
                  <c:v>-12.972656000000001</c:v>
                </c:pt>
                <c:pt idx="1633">
                  <c:v>-18.047411</c:v>
                </c:pt>
                <c:pt idx="1634">
                  <c:v>-12.971893</c:v>
                </c:pt>
                <c:pt idx="1635">
                  <c:v>-7.93682</c:v>
                </c:pt>
                <c:pt idx="1636">
                  <c:v>-2.9219700999999998</c:v>
                </c:pt>
                <c:pt idx="1637">
                  <c:v>-0.58445996</c:v>
                </c:pt>
                <c:pt idx="1638">
                  <c:v>-5.5888552999999996</c:v>
                </c:pt>
                <c:pt idx="1639">
                  <c:v>-5.7461729000000004</c:v>
                </c:pt>
                <c:pt idx="1640">
                  <c:v>-10.794708999999999</c:v>
                </c:pt>
                <c:pt idx="1641">
                  <c:v>-5.7897787000000003</c:v>
                </c:pt>
                <c:pt idx="1642">
                  <c:v>-0.75585091000000004</c:v>
                </c:pt>
                <c:pt idx="1643">
                  <c:v>-5.8003539999999996</c:v>
                </c:pt>
                <c:pt idx="1644">
                  <c:v>-0.79916405999999995</c:v>
                </c:pt>
                <c:pt idx="1645">
                  <c:v>-5.8115721000000002</c:v>
                </c:pt>
                <c:pt idx="1646">
                  <c:v>-6.4407654000000001</c:v>
                </c:pt>
                <c:pt idx="1647">
                  <c:v>-1.4154987000000001</c:v>
                </c:pt>
                <c:pt idx="1648">
                  <c:v>-6.4261508000000003</c:v>
                </c:pt>
                <c:pt idx="1649">
                  <c:v>-1.4042045999999999</c:v>
                </c:pt>
                <c:pt idx="1650">
                  <c:v>-6.4090189999999998</c:v>
                </c:pt>
                <c:pt idx="1651">
                  <c:v>-1.3788689000000001</c:v>
                </c:pt>
                <c:pt idx="1652">
                  <c:v>-6.3802494999999997</c:v>
                </c:pt>
                <c:pt idx="1653">
                  <c:v>-11.381167</c:v>
                </c:pt>
                <c:pt idx="1654">
                  <c:v>-6.3045043999999999</c:v>
                </c:pt>
                <c:pt idx="1655">
                  <c:v>-11.389943000000001</c:v>
                </c:pt>
                <c:pt idx="1656">
                  <c:v>-16.391819000000002</c:v>
                </c:pt>
                <c:pt idx="1657">
                  <c:v>-21.430710000000001</c:v>
                </c:pt>
                <c:pt idx="1658">
                  <c:v>-26.474937000000001</c:v>
                </c:pt>
                <c:pt idx="1659">
                  <c:v>-31.493219</c:v>
                </c:pt>
                <c:pt idx="1660">
                  <c:v>-26.374586000000001</c:v>
                </c:pt>
                <c:pt idx="1661">
                  <c:v>-21.275794999999999</c:v>
                </c:pt>
                <c:pt idx="1662">
                  <c:v>-16.206381</c:v>
                </c:pt>
                <c:pt idx="1663">
                  <c:v>-11.204122999999999</c:v>
                </c:pt>
                <c:pt idx="1664">
                  <c:v>-6.1598930000000003</c:v>
                </c:pt>
                <c:pt idx="1665">
                  <c:v>-11.188860999999999</c:v>
                </c:pt>
                <c:pt idx="1666">
                  <c:v>-16.279261000000002</c:v>
                </c:pt>
                <c:pt idx="1667">
                  <c:v>-11.267080999999999</c:v>
                </c:pt>
                <c:pt idx="1668">
                  <c:v>-6.1961411999999996</c:v>
                </c:pt>
                <c:pt idx="1669">
                  <c:v>-1.1954088</c:v>
                </c:pt>
                <c:pt idx="1670">
                  <c:v>-6.1975584000000001</c:v>
                </c:pt>
                <c:pt idx="1671">
                  <c:v>-11.244185999999999</c:v>
                </c:pt>
                <c:pt idx="1672">
                  <c:v>-16.275442000000002</c:v>
                </c:pt>
                <c:pt idx="1673">
                  <c:v>-11.223202000000001</c:v>
                </c:pt>
                <c:pt idx="1674">
                  <c:v>-6.1110530000000001</c:v>
                </c:pt>
                <c:pt idx="1675">
                  <c:v>-1.011115</c:v>
                </c:pt>
                <c:pt idx="1676">
                  <c:v>-6.0429506000000002</c:v>
                </c:pt>
                <c:pt idx="1677">
                  <c:v>-11.082787</c:v>
                </c:pt>
                <c:pt idx="1678">
                  <c:v>-6.0812911999999999</c:v>
                </c:pt>
                <c:pt idx="1679">
                  <c:v>-1.0168383000000001</c:v>
                </c:pt>
                <c:pt idx="1680">
                  <c:v>-6.1080832000000003</c:v>
                </c:pt>
                <c:pt idx="1681">
                  <c:v>-11.147270000000001</c:v>
                </c:pt>
                <c:pt idx="1682">
                  <c:v>-6.1160131</c:v>
                </c:pt>
                <c:pt idx="1683">
                  <c:v>-1.0916241</c:v>
                </c:pt>
                <c:pt idx="1684">
                  <c:v>-6.1503538999999998</c:v>
                </c:pt>
                <c:pt idx="1685">
                  <c:v>-1.1202413</c:v>
                </c:pt>
                <c:pt idx="1686">
                  <c:v>-2.4721544</c:v>
                </c:pt>
                <c:pt idx="1687">
                  <c:v>-7.5333633000000004</c:v>
                </c:pt>
                <c:pt idx="1688">
                  <c:v>-12.564385</c:v>
                </c:pt>
                <c:pt idx="1689">
                  <c:v>-17.617010000000001</c:v>
                </c:pt>
                <c:pt idx="1690">
                  <c:v>-12.580412000000001</c:v>
                </c:pt>
                <c:pt idx="1691">
                  <c:v>-7.5407599999999997</c:v>
                </c:pt>
                <c:pt idx="1692">
                  <c:v>-2.5148448999999999</c:v>
                </c:pt>
                <c:pt idx="1693">
                  <c:v>-7.5253129000000003</c:v>
                </c:pt>
                <c:pt idx="1694">
                  <c:v>-2.4951243000000001</c:v>
                </c:pt>
                <c:pt idx="1695">
                  <c:v>-7.5374846</c:v>
                </c:pt>
                <c:pt idx="1696">
                  <c:v>-2.4972994000000002</c:v>
                </c:pt>
                <c:pt idx="1697">
                  <c:v>-7.4975348000000004</c:v>
                </c:pt>
                <c:pt idx="1698">
                  <c:v>-2.4790603999999998</c:v>
                </c:pt>
                <c:pt idx="1699">
                  <c:v>-7.4949789000000004</c:v>
                </c:pt>
                <c:pt idx="1700">
                  <c:v>-2.4877984999999998</c:v>
                </c:pt>
                <c:pt idx="1701">
                  <c:v>1.3463126000000001</c:v>
                </c:pt>
                <c:pt idx="1702">
                  <c:v>-3.6585022999999999</c:v>
                </c:pt>
                <c:pt idx="1703">
                  <c:v>1.3512348999999999</c:v>
                </c:pt>
                <c:pt idx="1704">
                  <c:v>-3.6620507</c:v>
                </c:pt>
                <c:pt idx="1705">
                  <c:v>-4.5677991000000002</c:v>
                </c:pt>
                <c:pt idx="1706">
                  <c:v>-6.0658821999999999</c:v>
                </c:pt>
                <c:pt idx="1707">
                  <c:v>-11.126666</c:v>
                </c:pt>
                <c:pt idx="1708">
                  <c:v>-6.1175394000000001</c:v>
                </c:pt>
                <c:pt idx="1709">
                  <c:v>-11.175506</c:v>
                </c:pt>
                <c:pt idx="1710">
                  <c:v>-16.209053000000001</c:v>
                </c:pt>
                <c:pt idx="1711">
                  <c:v>-21.267782</c:v>
                </c:pt>
                <c:pt idx="1712">
                  <c:v>-26.292933000000001</c:v>
                </c:pt>
                <c:pt idx="1713">
                  <c:v>-31.358532</c:v>
                </c:pt>
                <c:pt idx="1714">
                  <c:v>-26.302471000000001</c:v>
                </c:pt>
                <c:pt idx="1715">
                  <c:v>-21.252901000000001</c:v>
                </c:pt>
                <c:pt idx="1716">
                  <c:v>-16.244918999999999</c:v>
                </c:pt>
                <c:pt idx="1717">
                  <c:v>-11.210228000000001</c:v>
                </c:pt>
                <c:pt idx="1718">
                  <c:v>-6.1778259000000002</c:v>
                </c:pt>
                <c:pt idx="1719">
                  <c:v>-2.2833964999999998</c:v>
                </c:pt>
                <c:pt idx="1720">
                  <c:v>-7.2913398999999997</c:v>
                </c:pt>
                <c:pt idx="1721">
                  <c:v>-5.968966</c:v>
                </c:pt>
                <c:pt idx="1722">
                  <c:v>-10.977475999999999</c:v>
                </c:pt>
                <c:pt idx="1723">
                  <c:v>-5.9328642</c:v>
                </c:pt>
                <c:pt idx="1724">
                  <c:v>-0.92335593999999999</c:v>
                </c:pt>
                <c:pt idx="1725">
                  <c:v>-5.9305428999999998</c:v>
                </c:pt>
                <c:pt idx="1726">
                  <c:v>-10.959543</c:v>
                </c:pt>
                <c:pt idx="1727">
                  <c:v>-16.102217</c:v>
                </c:pt>
                <c:pt idx="1728">
                  <c:v>-11.020211</c:v>
                </c:pt>
                <c:pt idx="1729">
                  <c:v>-6.0175710000000002</c:v>
                </c:pt>
                <c:pt idx="1730">
                  <c:v>-0.89092331999999996</c:v>
                </c:pt>
                <c:pt idx="1731">
                  <c:v>-5.9256148</c:v>
                </c:pt>
                <c:pt idx="1732">
                  <c:v>-11.015632999999999</c:v>
                </c:pt>
                <c:pt idx="1733">
                  <c:v>-16.048798000000001</c:v>
                </c:pt>
                <c:pt idx="1734">
                  <c:v>-21.115539999999999</c:v>
                </c:pt>
                <c:pt idx="1735">
                  <c:v>-16.086189000000001</c:v>
                </c:pt>
                <c:pt idx="1736">
                  <c:v>-11.01258</c:v>
                </c:pt>
                <c:pt idx="1737">
                  <c:v>-5.8687620000000003</c:v>
                </c:pt>
                <c:pt idx="1738">
                  <c:v>-0.77798146000000001</c:v>
                </c:pt>
                <c:pt idx="1739">
                  <c:v>-5.9195099000000004</c:v>
                </c:pt>
                <c:pt idx="1740">
                  <c:v>-11.043105000000001</c:v>
                </c:pt>
                <c:pt idx="1741">
                  <c:v>-16.044599999999999</c:v>
                </c:pt>
                <c:pt idx="1742">
                  <c:v>-21.050674000000001</c:v>
                </c:pt>
                <c:pt idx="1743">
                  <c:v>-26.065522999999999</c:v>
                </c:pt>
                <c:pt idx="1744">
                  <c:v>-21.038081999999999</c:v>
                </c:pt>
                <c:pt idx="1745">
                  <c:v>-15.930896000000001</c:v>
                </c:pt>
                <c:pt idx="1746">
                  <c:v>-10.925584000000001</c:v>
                </c:pt>
                <c:pt idx="1747">
                  <c:v>-5.8225932</c:v>
                </c:pt>
                <c:pt idx="1748">
                  <c:v>-0.81003248999999999</c:v>
                </c:pt>
                <c:pt idx="1749">
                  <c:v>-5.8115277000000001</c:v>
                </c:pt>
                <c:pt idx="1750">
                  <c:v>-10.82676</c:v>
                </c:pt>
                <c:pt idx="1751">
                  <c:v>-15.911054</c:v>
                </c:pt>
                <c:pt idx="1752">
                  <c:v>-20.970165000000001</c:v>
                </c:pt>
                <c:pt idx="1753">
                  <c:v>-15.940434</c:v>
                </c:pt>
                <c:pt idx="1754">
                  <c:v>-10.906122999999999</c:v>
                </c:pt>
                <c:pt idx="1755">
                  <c:v>-5.8710513000000004</c:v>
                </c:pt>
                <c:pt idx="1756">
                  <c:v>-0.80698000999999997</c:v>
                </c:pt>
                <c:pt idx="1757">
                  <c:v>-5.8999796</c:v>
                </c:pt>
                <c:pt idx="1758">
                  <c:v>-10.923676</c:v>
                </c:pt>
                <c:pt idx="1759">
                  <c:v>-15.982787</c:v>
                </c:pt>
                <c:pt idx="1760">
                  <c:v>-10.892386999999999</c:v>
                </c:pt>
                <c:pt idx="1761">
                  <c:v>-5.8744854999999996</c:v>
                </c:pt>
                <c:pt idx="1762">
                  <c:v>-1.0725461000000001</c:v>
                </c:pt>
                <c:pt idx="1763">
                  <c:v>-6.1506648000000004</c:v>
                </c:pt>
                <c:pt idx="1764">
                  <c:v>-1.0880053000000001</c:v>
                </c:pt>
                <c:pt idx="1765">
                  <c:v>-6.1178512999999999</c:v>
                </c:pt>
                <c:pt idx="1766">
                  <c:v>-1.0674011999999999</c:v>
                </c:pt>
                <c:pt idx="1767">
                  <c:v>-6.1056409</c:v>
                </c:pt>
                <c:pt idx="1768">
                  <c:v>-1.0596173</c:v>
                </c:pt>
                <c:pt idx="1769">
                  <c:v>-6.0723685999999999</c:v>
                </c:pt>
                <c:pt idx="1770">
                  <c:v>-1.0600369999999999</c:v>
                </c:pt>
                <c:pt idx="1771">
                  <c:v>-6.1207504000000004</c:v>
                </c:pt>
                <c:pt idx="1772">
                  <c:v>-8.9534558999999998</c:v>
                </c:pt>
                <c:pt idx="1773">
                  <c:v>-3.9250924999999999</c:v>
                </c:pt>
                <c:pt idx="1774">
                  <c:v>-4.4104055999999998</c:v>
                </c:pt>
                <c:pt idx="1775">
                  <c:v>-4.9534425999999998</c:v>
                </c:pt>
                <c:pt idx="1776">
                  <c:v>9.7503193000000002E-2</c:v>
                </c:pt>
                <c:pt idx="1777">
                  <c:v>-4.9101356999999997</c:v>
                </c:pt>
                <c:pt idx="1778">
                  <c:v>-9.9441404000000002</c:v>
                </c:pt>
                <c:pt idx="1779">
                  <c:v>-4.9175314999999999</c:v>
                </c:pt>
                <c:pt idx="1780">
                  <c:v>-9.9267787999999992</c:v>
                </c:pt>
                <c:pt idx="1781">
                  <c:v>-14.957915</c:v>
                </c:pt>
                <c:pt idx="1782">
                  <c:v>-9.8728580000000008</c:v>
                </c:pt>
                <c:pt idx="1783">
                  <c:v>-14.875498</c:v>
                </c:pt>
                <c:pt idx="1784">
                  <c:v>-9.8190583999999994</c:v>
                </c:pt>
                <c:pt idx="1785">
                  <c:v>-4.8045897000000002</c:v>
                </c:pt>
                <c:pt idx="1786">
                  <c:v>-2.9054928000000002</c:v>
                </c:pt>
                <c:pt idx="1787">
                  <c:v>-1.9741797000000001</c:v>
                </c:pt>
                <c:pt idx="1788">
                  <c:v>-6.9765142999999998</c:v>
                </c:pt>
                <c:pt idx="1789">
                  <c:v>-5.4993796000000001</c:v>
                </c:pt>
                <c:pt idx="1790">
                  <c:v>-7.5644163999999998</c:v>
                </c:pt>
                <c:pt idx="1791">
                  <c:v>-2.5488040000000001</c:v>
                </c:pt>
                <c:pt idx="1792">
                  <c:v>-7.5767087999999996</c:v>
                </c:pt>
                <c:pt idx="1793">
                  <c:v>-2.5264506</c:v>
                </c:pt>
                <c:pt idx="1794">
                  <c:v>-2.6593862000000001</c:v>
                </c:pt>
                <c:pt idx="1795">
                  <c:v>-2.8025476999999999</c:v>
                </c:pt>
                <c:pt idx="1796">
                  <c:v>-2.3235364000000001</c:v>
                </c:pt>
                <c:pt idx="1797">
                  <c:v>-3.4234607000000001</c:v>
                </c:pt>
                <c:pt idx="1798">
                  <c:v>-1.8455554999999999</c:v>
                </c:pt>
                <c:pt idx="1799">
                  <c:v>0.10635538999999999</c:v>
                </c:pt>
                <c:pt idx="1800">
                  <c:v>-4.8991847000000002</c:v>
                </c:pt>
                <c:pt idx="1801">
                  <c:v>-5.9785810000000001</c:v>
                </c:pt>
                <c:pt idx="1802">
                  <c:v>-0.93469435000000001</c:v>
                </c:pt>
                <c:pt idx="1803">
                  <c:v>-5.9406923999999997</c:v>
                </c:pt>
                <c:pt idx="1804">
                  <c:v>-10.951148</c:v>
                </c:pt>
                <c:pt idx="1805">
                  <c:v>-5.9374428000000004</c:v>
                </c:pt>
                <c:pt idx="1806">
                  <c:v>-0.92298042999999996</c:v>
                </c:pt>
                <c:pt idx="1807">
                  <c:v>-5.9561833999999996</c:v>
                </c:pt>
                <c:pt idx="1808">
                  <c:v>-6.4770513000000003</c:v>
                </c:pt>
                <c:pt idx="1809">
                  <c:v>-1.4445355</c:v>
                </c:pt>
                <c:pt idx="1810">
                  <c:v>-6.5085687999999999</c:v>
                </c:pt>
                <c:pt idx="1811">
                  <c:v>-1.4846375000000001</c:v>
                </c:pt>
                <c:pt idx="1812">
                  <c:v>-1.1303586000000001</c:v>
                </c:pt>
                <c:pt idx="1813">
                  <c:v>-6.1747413</c:v>
                </c:pt>
                <c:pt idx="1814">
                  <c:v>-1.1396306</c:v>
                </c:pt>
                <c:pt idx="1815">
                  <c:v>-6.1528773000000001</c:v>
                </c:pt>
                <c:pt idx="1816">
                  <c:v>-5.9255823999999997</c:v>
                </c:pt>
                <c:pt idx="1817">
                  <c:v>-6.7260580000000001</c:v>
                </c:pt>
                <c:pt idx="1818">
                  <c:v>-5.3945264999999996</c:v>
                </c:pt>
                <c:pt idx="1819">
                  <c:v>-6.5159706999999996</c:v>
                </c:pt>
                <c:pt idx="1820">
                  <c:v>-5.5937009</c:v>
                </c:pt>
                <c:pt idx="1821">
                  <c:v>-0.54771566000000005</c:v>
                </c:pt>
                <c:pt idx="1822">
                  <c:v>-5.5513095999999997</c:v>
                </c:pt>
                <c:pt idx="1823">
                  <c:v>-10.557377000000001</c:v>
                </c:pt>
                <c:pt idx="1824">
                  <c:v>-15.563833000000001</c:v>
                </c:pt>
                <c:pt idx="1825">
                  <c:v>-10.552417999999999</c:v>
                </c:pt>
                <c:pt idx="1826">
                  <c:v>-5.4585847999999997</c:v>
                </c:pt>
                <c:pt idx="1827">
                  <c:v>-0.42160395000000001</c:v>
                </c:pt>
                <c:pt idx="1828">
                  <c:v>-5.4635448000000002</c:v>
                </c:pt>
                <c:pt idx="1829">
                  <c:v>-10.470382000000001</c:v>
                </c:pt>
                <c:pt idx="1830">
                  <c:v>-15.533689000000001</c:v>
                </c:pt>
                <c:pt idx="1831">
                  <c:v>-10.524945000000001</c:v>
                </c:pt>
                <c:pt idx="1832">
                  <c:v>-5.4913987999999998</c:v>
                </c:pt>
                <c:pt idx="1833">
                  <c:v>-0.48685076999999999</c:v>
                </c:pt>
                <c:pt idx="1834">
                  <c:v>-5.4947623999999999</c:v>
                </c:pt>
                <c:pt idx="1835">
                  <c:v>-0.48716198999999999</c:v>
                </c:pt>
                <c:pt idx="1836">
                  <c:v>-5.5824451000000002</c:v>
                </c:pt>
                <c:pt idx="1837">
                  <c:v>-10.584087</c:v>
                </c:pt>
                <c:pt idx="1838">
                  <c:v>-15.644724</c:v>
                </c:pt>
                <c:pt idx="1839">
                  <c:v>-10.635217000000001</c:v>
                </c:pt>
                <c:pt idx="1840">
                  <c:v>-15.676774999999999</c:v>
                </c:pt>
                <c:pt idx="1841">
                  <c:v>-10.602402</c:v>
                </c:pt>
                <c:pt idx="1842">
                  <c:v>-5.5547376000000002</c:v>
                </c:pt>
                <c:pt idx="1843">
                  <c:v>-0.49448201000000003</c:v>
                </c:pt>
                <c:pt idx="1844">
                  <c:v>-5.5195259999999999</c:v>
                </c:pt>
                <c:pt idx="1845">
                  <c:v>-0.51100957000000002</c:v>
                </c:pt>
                <c:pt idx="1846">
                  <c:v>-5.6107186999999996</c:v>
                </c:pt>
                <c:pt idx="1847">
                  <c:v>-0.52199852000000002</c:v>
                </c:pt>
                <c:pt idx="1848">
                  <c:v>-5.5827508000000003</c:v>
                </c:pt>
                <c:pt idx="1849">
                  <c:v>-5.7924562000000002</c:v>
                </c:pt>
                <c:pt idx="1850">
                  <c:v>-5.9567560999999998</c:v>
                </c:pt>
                <c:pt idx="1851">
                  <c:v>-0.89680546999999999</c:v>
                </c:pt>
                <c:pt idx="1852">
                  <c:v>-5.9414172000000001</c:v>
                </c:pt>
                <c:pt idx="1853">
                  <c:v>-0.91782933</c:v>
                </c:pt>
                <c:pt idx="1854">
                  <c:v>-6.0056719999999997</c:v>
                </c:pt>
                <c:pt idx="1855">
                  <c:v>-1.0016963000000001</c:v>
                </c:pt>
                <c:pt idx="1856">
                  <c:v>-6.1144166000000002</c:v>
                </c:pt>
                <c:pt idx="1857">
                  <c:v>-1.0295502999999999</c:v>
                </c:pt>
                <c:pt idx="1858">
                  <c:v>-6.0478344000000002</c:v>
                </c:pt>
                <c:pt idx="1859">
                  <c:v>-1.0381735999999999</c:v>
                </c:pt>
                <c:pt idx="1860">
                  <c:v>-6.1202930999999996</c:v>
                </c:pt>
                <c:pt idx="1861">
                  <c:v>-1.0521388</c:v>
                </c:pt>
                <c:pt idx="1862">
                  <c:v>-6.2330817999999999</c:v>
                </c:pt>
                <c:pt idx="1863">
                  <c:v>-5.8446536</c:v>
                </c:pt>
                <c:pt idx="1864">
                  <c:v>-0.80534530000000004</c:v>
                </c:pt>
                <c:pt idx="1865">
                  <c:v>-5.8820085999999998</c:v>
                </c:pt>
                <c:pt idx="1866">
                  <c:v>-0.79164732000000004</c:v>
                </c:pt>
                <c:pt idx="1867">
                  <c:v>-5.8977284000000001</c:v>
                </c:pt>
                <c:pt idx="1868">
                  <c:v>-0.84117388999999998</c:v>
                </c:pt>
                <c:pt idx="1869">
                  <c:v>-5.9744605999999996</c:v>
                </c:pt>
                <c:pt idx="1870">
                  <c:v>-0.90569573999999997</c:v>
                </c:pt>
                <c:pt idx="1871">
                  <c:v>-5.9561833999999996</c:v>
                </c:pt>
                <c:pt idx="1872">
                  <c:v>-0.90954946999999997</c:v>
                </c:pt>
                <c:pt idx="1873">
                  <c:v>-5.9245906000000002</c:v>
                </c:pt>
                <c:pt idx="1874">
                  <c:v>-0.86731075999999996</c:v>
                </c:pt>
                <c:pt idx="1875">
                  <c:v>-5.8832674000000003</c:v>
                </c:pt>
                <c:pt idx="1876">
                  <c:v>-0.87246179999999995</c:v>
                </c:pt>
                <c:pt idx="1877">
                  <c:v>-5.9752616999999999</c:v>
                </c:pt>
                <c:pt idx="1878">
                  <c:v>-0.87498014999999996</c:v>
                </c:pt>
                <c:pt idx="1879">
                  <c:v>-6.0114717000000004</c:v>
                </c:pt>
                <c:pt idx="1880">
                  <c:v>-0.96499025999999999</c:v>
                </c:pt>
                <c:pt idx="1881">
                  <c:v>-6.0912943000000004</c:v>
                </c:pt>
                <c:pt idx="1882">
                  <c:v>-1.0617540000000001</c:v>
                </c:pt>
                <c:pt idx="1883">
                  <c:v>-6.1861496000000002</c:v>
                </c:pt>
                <c:pt idx="1884">
                  <c:v>-1.0923932999999999</c:v>
                </c:pt>
                <c:pt idx="1885">
                  <c:v>-6.1776409000000001</c:v>
                </c:pt>
                <c:pt idx="1886">
                  <c:v>-1.0443931</c:v>
                </c:pt>
                <c:pt idx="1887">
                  <c:v>-6.1147980999999998</c:v>
                </c:pt>
                <c:pt idx="1888">
                  <c:v>-1.1113187</c:v>
                </c:pt>
                <c:pt idx="1889">
                  <c:v>-6.2196125999999996</c:v>
                </c:pt>
                <c:pt idx="1890">
                  <c:v>-1.0885776</c:v>
                </c:pt>
                <c:pt idx="1891">
                  <c:v>-6.1818379999999999</c:v>
                </c:pt>
                <c:pt idx="1892">
                  <c:v>-1.1581744</c:v>
                </c:pt>
                <c:pt idx="1893">
                  <c:v>-6.2807002000000001</c:v>
                </c:pt>
                <c:pt idx="1894">
                  <c:v>-1.2696664</c:v>
                </c:pt>
                <c:pt idx="1895">
                  <c:v>-6.3644147000000002</c:v>
                </c:pt>
                <c:pt idx="1896">
                  <c:v>-1.2844709000000001</c:v>
                </c:pt>
                <c:pt idx="1897">
                  <c:v>-6.4182534000000002</c:v>
                </c:pt>
                <c:pt idx="1898">
                  <c:v>-1.4096991000000001</c:v>
                </c:pt>
                <c:pt idx="1899">
                  <c:v>-6.4654902999999999</c:v>
                </c:pt>
                <c:pt idx="1900">
                  <c:v>-1.3536097</c:v>
                </c:pt>
                <c:pt idx="1901">
                  <c:v>-6.4408412000000004</c:v>
                </c:pt>
                <c:pt idx="1902">
                  <c:v>-1.3480388999999999</c:v>
                </c:pt>
                <c:pt idx="1903">
                  <c:v>-6.4485488000000002</c:v>
                </c:pt>
                <c:pt idx="1904">
                  <c:v>-1.3230468</c:v>
                </c:pt>
                <c:pt idx="1905">
                  <c:v>-6.3453751</c:v>
                </c:pt>
                <c:pt idx="1906">
                  <c:v>-1.3392630000000001</c:v>
                </c:pt>
                <c:pt idx="1907">
                  <c:v>-6.4718245999999997</c:v>
                </c:pt>
                <c:pt idx="1908">
                  <c:v>-1.3456351</c:v>
                </c:pt>
                <c:pt idx="1909">
                  <c:v>-6.4730452999999999</c:v>
                </c:pt>
                <c:pt idx="1910">
                  <c:v>-1.4166434999999999</c:v>
                </c:pt>
                <c:pt idx="1911">
                  <c:v>-6.5208162999999999</c:v>
                </c:pt>
                <c:pt idx="1912">
                  <c:v>-1.4705961999999999</c:v>
                </c:pt>
                <c:pt idx="1913">
                  <c:v>-6.5492048</c:v>
                </c:pt>
                <c:pt idx="1914">
                  <c:v>-1.4420553</c:v>
                </c:pt>
                <c:pt idx="1915">
                  <c:v>-6.4440470000000003</c:v>
                </c:pt>
                <c:pt idx="1916">
                  <c:v>-1.4050822000000001</c:v>
                </c:pt>
                <c:pt idx="1917">
                  <c:v>-6.4478239999999998</c:v>
                </c:pt>
                <c:pt idx="1918">
                  <c:v>-1.3232375000000001</c:v>
                </c:pt>
                <c:pt idx="1919">
                  <c:v>-6.3549141999999996</c:v>
                </c:pt>
                <c:pt idx="1920">
                  <c:v>-1.2946584999999999</c:v>
                </c:pt>
                <c:pt idx="1921">
                  <c:v>-6.4254259999999999</c:v>
                </c:pt>
                <c:pt idx="1922">
                  <c:v>-1.391575</c:v>
                </c:pt>
                <c:pt idx="1923">
                  <c:v>-6.5133761999999997</c:v>
                </c:pt>
                <c:pt idx="1924">
                  <c:v>-1.4856296</c:v>
                </c:pt>
                <c:pt idx="1925">
                  <c:v>-6.5775927999999997</c:v>
                </c:pt>
                <c:pt idx="1926">
                  <c:v>-1.5690767999999999</c:v>
                </c:pt>
                <c:pt idx="1927">
                  <c:v>-6.6479144000000003</c:v>
                </c:pt>
                <c:pt idx="1928">
                  <c:v>-1.6477929</c:v>
                </c:pt>
                <c:pt idx="1929">
                  <c:v>-6.7476162999999998</c:v>
                </c:pt>
                <c:pt idx="1930">
                  <c:v>-1.6927023999999999</c:v>
                </c:pt>
                <c:pt idx="1931">
                  <c:v>-6.7402138999999996</c:v>
                </c:pt>
                <c:pt idx="1932">
                  <c:v>-1.7242576000000001</c:v>
                </c:pt>
                <c:pt idx="1933">
                  <c:v>-6.8285451000000004</c:v>
                </c:pt>
                <c:pt idx="1934">
                  <c:v>-1.7970592999999999</c:v>
                </c:pt>
                <c:pt idx="1935">
                  <c:v>-6.8405260999999999</c:v>
                </c:pt>
                <c:pt idx="1936">
                  <c:v>-1.775997</c:v>
                </c:pt>
                <c:pt idx="1937">
                  <c:v>-6.7881374000000001</c:v>
                </c:pt>
                <c:pt idx="1938">
                  <c:v>-1.7728301</c:v>
                </c:pt>
                <c:pt idx="1939">
                  <c:v>-6.8847488999999999</c:v>
                </c:pt>
                <c:pt idx="1940">
                  <c:v>-1.7565377</c:v>
                </c:pt>
                <c:pt idx="1941">
                  <c:v>-6.7686405000000001</c:v>
                </c:pt>
                <c:pt idx="1942">
                  <c:v>-1.6625592</c:v>
                </c:pt>
                <c:pt idx="1943">
                  <c:v>-6.867197</c:v>
                </c:pt>
                <c:pt idx="1944">
                  <c:v>-1.7616122999999999</c:v>
                </c:pt>
                <c:pt idx="1945">
                  <c:v>-6.8596044000000003</c:v>
                </c:pt>
                <c:pt idx="1946">
                  <c:v>-1.8557432</c:v>
                </c:pt>
                <c:pt idx="1947">
                  <c:v>-6.9630837000000003</c:v>
                </c:pt>
                <c:pt idx="1948">
                  <c:v>-1.8493712</c:v>
                </c:pt>
                <c:pt idx="1949">
                  <c:v>-6.9527812000000004</c:v>
                </c:pt>
                <c:pt idx="1950">
                  <c:v>-1.8957689</c:v>
                </c:pt>
                <c:pt idx="1951">
                  <c:v>-6.8993630000000001</c:v>
                </c:pt>
                <c:pt idx="1952">
                  <c:v>-1.8167097999999999</c:v>
                </c:pt>
                <c:pt idx="1953">
                  <c:v>-6.8344592999999998</c:v>
                </c:pt>
                <c:pt idx="1954">
                  <c:v>-1.7495167</c:v>
                </c:pt>
                <c:pt idx="1955">
                  <c:v>-6.8864283999999998</c:v>
                </c:pt>
                <c:pt idx="1956">
                  <c:v>-1.8510883</c:v>
                </c:pt>
                <c:pt idx="1957">
                  <c:v>-6.9064603</c:v>
                </c:pt>
                <c:pt idx="1958">
                  <c:v>-1.8022866</c:v>
                </c:pt>
                <c:pt idx="1959">
                  <c:v>-6.8968444</c:v>
                </c:pt>
                <c:pt idx="1960">
                  <c:v>-1.7898096999999999</c:v>
                </c:pt>
                <c:pt idx="1961">
                  <c:v>-6.8872670999999999</c:v>
                </c:pt>
                <c:pt idx="1962">
                  <c:v>-1.8302932000000001</c:v>
                </c:pt>
                <c:pt idx="1963">
                  <c:v>-6.9046282999999997</c:v>
                </c:pt>
                <c:pt idx="1964">
                  <c:v>-1.8689070999999999</c:v>
                </c:pt>
                <c:pt idx="1965">
                  <c:v>-6.9031023999999999</c:v>
                </c:pt>
                <c:pt idx="1966">
                  <c:v>-1.859864</c:v>
                </c:pt>
                <c:pt idx="1967">
                  <c:v>-6.8670062999999999</c:v>
                </c:pt>
                <c:pt idx="1968">
                  <c:v>-6.8451819</c:v>
                </c:pt>
                <c:pt idx="1969">
                  <c:v>-1.8381152000000001</c:v>
                </c:pt>
                <c:pt idx="1970">
                  <c:v>-6.8389616000000002</c:v>
                </c:pt>
                <c:pt idx="1971">
                  <c:v>-1.8352915000000001</c:v>
                </c:pt>
                <c:pt idx="1972">
                  <c:v>-6.8418235999999997</c:v>
                </c:pt>
                <c:pt idx="1973">
                  <c:v>-1.7080412</c:v>
                </c:pt>
                <c:pt idx="1974">
                  <c:v>-6.9382057000000001</c:v>
                </c:pt>
                <c:pt idx="1975">
                  <c:v>-1.8477306</c:v>
                </c:pt>
                <c:pt idx="1976">
                  <c:v>-6.8525457000000003</c:v>
                </c:pt>
                <c:pt idx="1977">
                  <c:v>-1.7513483999999999</c:v>
                </c:pt>
                <c:pt idx="1978">
                  <c:v>-6.7743634999999998</c:v>
                </c:pt>
                <c:pt idx="1979">
                  <c:v>-6.7261347999999996</c:v>
                </c:pt>
                <c:pt idx="1980">
                  <c:v>-6.3647203000000001</c:v>
                </c:pt>
                <c:pt idx="1981">
                  <c:v>-10.037316000000001</c:v>
                </c:pt>
                <c:pt idx="1982">
                  <c:v>-5.0220789999999997</c:v>
                </c:pt>
                <c:pt idx="1983">
                  <c:v>-3.0004251000000002</c:v>
                </c:pt>
                <c:pt idx="1984">
                  <c:v>-2.9839416000000001</c:v>
                </c:pt>
                <c:pt idx="1985">
                  <c:v>-8.0512943000000003</c:v>
                </c:pt>
                <c:pt idx="1986">
                  <c:v>-3.0133595</c:v>
                </c:pt>
                <c:pt idx="1987">
                  <c:v>-8.0424042</c:v>
                </c:pt>
                <c:pt idx="1988">
                  <c:v>-2.9010284</c:v>
                </c:pt>
                <c:pt idx="1989">
                  <c:v>-7.9251880999999997</c:v>
                </c:pt>
                <c:pt idx="1990">
                  <c:v>-2.9050348000000001</c:v>
                </c:pt>
                <c:pt idx="1991">
                  <c:v>-7.9541874000000004</c:v>
                </c:pt>
                <c:pt idx="1992">
                  <c:v>-2.8333396999999998</c:v>
                </c:pt>
                <c:pt idx="1993">
                  <c:v>-7.8994713000000001</c:v>
                </c:pt>
                <c:pt idx="1994">
                  <c:v>-2.8815689</c:v>
                </c:pt>
                <c:pt idx="1995">
                  <c:v>-7.9357962999999998</c:v>
                </c:pt>
                <c:pt idx="1996">
                  <c:v>-2.8990824000000002</c:v>
                </c:pt>
                <c:pt idx="1997">
                  <c:v>-7.9386573</c:v>
                </c:pt>
                <c:pt idx="1998">
                  <c:v>-12.956630000000001</c:v>
                </c:pt>
                <c:pt idx="1999">
                  <c:v>-7.8948479000000003</c:v>
                </c:pt>
                <c:pt idx="2000">
                  <c:v>-13.011956</c:v>
                </c:pt>
                <c:pt idx="2001">
                  <c:v>-18.055042</c:v>
                </c:pt>
                <c:pt idx="2002">
                  <c:v>-13.021877</c:v>
                </c:pt>
                <c:pt idx="2003">
                  <c:v>-18.118382</c:v>
                </c:pt>
                <c:pt idx="2004">
                  <c:v>-23.214884000000001</c:v>
                </c:pt>
                <c:pt idx="2005">
                  <c:v>-28.218669999999999</c:v>
                </c:pt>
                <c:pt idx="2006">
                  <c:v>-33.248783000000003</c:v>
                </c:pt>
                <c:pt idx="2007">
                  <c:v>-28.160675000000001</c:v>
                </c:pt>
                <c:pt idx="2008">
                  <c:v>-23.123692999999999</c:v>
                </c:pt>
                <c:pt idx="2009">
                  <c:v>-18.069541999999998</c:v>
                </c:pt>
                <c:pt idx="2010">
                  <c:v>-13.060415000000001</c:v>
                </c:pt>
                <c:pt idx="2011">
                  <c:v>-8.0249605000000006</c:v>
                </c:pt>
                <c:pt idx="2012">
                  <c:v>-2.9563104999999998</c:v>
                </c:pt>
                <c:pt idx="2013">
                  <c:v>-7.9875669</c:v>
                </c:pt>
                <c:pt idx="2014">
                  <c:v>-2.9627971999999998</c:v>
                </c:pt>
                <c:pt idx="2015">
                  <c:v>-7.9688711000000003</c:v>
                </c:pt>
                <c:pt idx="2016">
                  <c:v>-13.057363</c:v>
                </c:pt>
                <c:pt idx="2017">
                  <c:v>-8.0451841000000002</c:v>
                </c:pt>
                <c:pt idx="2018">
                  <c:v>-3.0261361999999998</c:v>
                </c:pt>
                <c:pt idx="2019">
                  <c:v>0.54549342000000001</c:v>
                </c:pt>
                <c:pt idx="2020">
                  <c:v>-4.4655408999999997</c:v>
                </c:pt>
                <c:pt idx="2021">
                  <c:v>-9.4806966999999993</c:v>
                </c:pt>
                <c:pt idx="2022">
                  <c:v>-4.4772109999999996</c:v>
                </c:pt>
                <c:pt idx="2023">
                  <c:v>-9.5431899999999992</c:v>
                </c:pt>
                <c:pt idx="2024">
                  <c:v>-4.5138407000000003</c:v>
                </c:pt>
                <c:pt idx="2025">
                  <c:v>-5.2534255999999999</c:v>
                </c:pt>
                <c:pt idx="2026">
                  <c:v>-1.3945510000000001</c:v>
                </c:pt>
                <c:pt idx="2027">
                  <c:v>-6.4090571000000001</c:v>
                </c:pt>
                <c:pt idx="2028">
                  <c:v>-1.3728020999999999</c:v>
                </c:pt>
                <c:pt idx="2029">
                  <c:v>-1.5074548999999999</c:v>
                </c:pt>
                <c:pt idx="2030">
                  <c:v>-6.5415735000000002</c:v>
                </c:pt>
                <c:pt idx="2031">
                  <c:v>-1.5024181999999999</c:v>
                </c:pt>
                <c:pt idx="2032">
                  <c:v>-6.5473350999999997</c:v>
                </c:pt>
                <c:pt idx="2033">
                  <c:v>-11.650549</c:v>
                </c:pt>
                <c:pt idx="2034">
                  <c:v>-6.6070814000000002</c:v>
                </c:pt>
                <c:pt idx="2035">
                  <c:v>-1.5804031000000001</c:v>
                </c:pt>
                <c:pt idx="2036">
                  <c:v>-6.6353172999999996</c:v>
                </c:pt>
                <c:pt idx="2037">
                  <c:v>-1.5861266999999999</c:v>
                </c:pt>
                <c:pt idx="2038">
                  <c:v>-6.6875910999999997</c:v>
                </c:pt>
                <c:pt idx="2039">
                  <c:v>-1.6834244</c:v>
                </c:pt>
                <c:pt idx="2040">
                  <c:v>-6.7204050999999998</c:v>
                </c:pt>
                <c:pt idx="2041">
                  <c:v>-11.732203</c:v>
                </c:pt>
                <c:pt idx="2042">
                  <c:v>-6.7013273</c:v>
                </c:pt>
                <c:pt idx="2043">
                  <c:v>-1.6540443</c:v>
                </c:pt>
                <c:pt idx="2044">
                  <c:v>-6.7032350999999997</c:v>
                </c:pt>
                <c:pt idx="2045">
                  <c:v>-1.7025026999999999</c:v>
                </c:pt>
                <c:pt idx="2046">
                  <c:v>-6.7381152999999996</c:v>
                </c:pt>
                <c:pt idx="2047">
                  <c:v>-11.742505</c:v>
                </c:pt>
                <c:pt idx="2048">
                  <c:v>-6.7257471000000004</c:v>
                </c:pt>
                <c:pt idx="2049">
                  <c:v>-1.6372555</c:v>
                </c:pt>
                <c:pt idx="2050">
                  <c:v>-6.6742357999999999</c:v>
                </c:pt>
                <c:pt idx="2051">
                  <c:v>-11.792108000000001</c:v>
                </c:pt>
                <c:pt idx="2052">
                  <c:v>-16.821838</c:v>
                </c:pt>
                <c:pt idx="2053">
                  <c:v>-11.711980000000001</c:v>
                </c:pt>
                <c:pt idx="2054">
                  <c:v>-6.622344</c:v>
                </c:pt>
                <c:pt idx="2055">
                  <c:v>-1.5727719</c:v>
                </c:pt>
                <c:pt idx="2056">
                  <c:v>-6.6034622000000001</c:v>
                </c:pt>
                <c:pt idx="2057">
                  <c:v>-1.5967019</c:v>
                </c:pt>
                <c:pt idx="2058">
                  <c:v>-6.6057896999999999</c:v>
                </c:pt>
                <c:pt idx="2059">
                  <c:v>-1.5575538</c:v>
                </c:pt>
                <c:pt idx="2060">
                  <c:v>-6.5760287999999996</c:v>
                </c:pt>
                <c:pt idx="2061">
                  <c:v>-11.631852</c:v>
                </c:pt>
                <c:pt idx="2062">
                  <c:v>-16.645938999999998</c:v>
                </c:pt>
                <c:pt idx="2063">
                  <c:v>-11.558211</c:v>
                </c:pt>
                <c:pt idx="2064">
                  <c:v>-6.4922323000000004</c:v>
                </c:pt>
                <c:pt idx="2065">
                  <c:v>-1.4823421000000001</c:v>
                </c:pt>
                <c:pt idx="2066">
                  <c:v>-6.5708332</c:v>
                </c:pt>
                <c:pt idx="2067">
                  <c:v>-11.612774999999999</c:v>
                </c:pt>
                <c:pt idx="2068">
                  <c:v>-16.697067000000001</c:v>
                </c:pt>
                <c:pt idx="2069">
                  <c:v>-11.685653</c:v>
                </c:pt>
                <c:pt idx="2070">
                  <c:v>-6.6727099000000001</c:v>
                </c:pt>
                <c:pt idx="2071">
                  <c:v>-1.6174145</c:v>
                </c:pt>
                <c:pt idx="2072">
                  <c:v>-6.7571177000000002</c:v>
                </c:pt>
                <c:pt idx="2073">
                  <c:v>-11.810041</c:v>
                </c:pt>
                <c:pt idx="2074">
                  <c:v>-6.7791657000000001</c:v>
                </c:pt>
                <c:pt idx="2075">
                  <c:v>-1.7086074</c:v>
                </c:pt>
                <c:pt idx="2076">
                  <c:v>-6.7139186999999998</c:v>
                </c:pt>
                <c:pt idx="2077">
                  <c:v>-11.737926</c:v>
                </c:pt>
                <c:pt idx="2078">
                  <c:v>-16.779485999999999</c:v>
                </c:pt>
                <c:pt idx="2079">
                  <c:v>-11.728006000000001</c:v>
                </c:pt>
                <c:pt idx="2080">
                  <c:v>-6.6868277000000003</c:v>
                </c:pt>
                <c:pt idx="2081">
                  <c:v>-1.6658727</c:v>
                </c:pt>
                <c:pt idx="2082">
                  <c:v>-6.7024774999999996</c:v>
                </c:pt>
                <c:pt idx="2083">
                  <c:v>-11.71923</c:v>
                </c:pt>
                <c:pt idx="2084">
                  <c:v>-16.742474000000001</c:v>
                </c:pt>
                <c:pt idx="2085">
                  <c:v>-11.659706</c:v>
                </c:pt>
                <c:pt idx="2086">
                  <c:v>-6.6563024999999998</c:v>
                </c:pt>
                <c:pt idx="2087">
                  <c:v>-1.6326768</c:v>
                </c:pt>
                <c:pt idx="2088">
                  <c:v>-6.6374221000000002</c:v>
                </c:pt>
                <c:pt idx="2089">
                  <c:v>-1.5886127000000001</c:v>
                </c:pt>
                <c:pt idx="2090">
                  <c:v>-6.6759972999999997</c:v>
                </c:pt>
                <c:pt idx="2091">
                  <c:v>-1.6106288</c:v>
                </c:pt>
                <c:pt idx="2092">
                  <c:v>-6.6840858000000001</c:v>
                </c:pt>
                <c:pt idx="2093">
                  <c:v>-1.6631697000000001</c:v>
                </c:pt>
                <c:pt idx="2094">
                  <c:v>-6.6963343999999996</c:v>
                </c:pt>
                <c:pt idx="2095">
                  <c:v>-11.736781000000001</c:v>
                </c:pt>
                <c:pt idx="2096">
                  <c:v>-16.785972999999998</c:v>
                </c:pt>
                <c:pt idx="2097">
                  <c:v>-21.793192000000001</c:v>
                </c:pt>
                <c:pt idx="2098">
                  <c:v>-26.944258000000001</c:v>
                </c:pt>
                <c:pt idx="2099">
                  <c:v>-31.944990000000001</c:v>
                </c:pt>
                <c:pt idx="2100">
                  <c:v>-26.890076000000001</c:v>
                </c:pt>
                <c:pt idx="2101">
                  <c:v>-31.891953000000001</c:v>
                </c:pt>
                <c:pt idx="2102">
                  <c:v>-26.800792999999999</c:v>
                </c:pt>
                <c:pt idx="2103">
                  <c:v>-21.682158000000001</c:v>
                </c:pt>
                <c:pt idx="2104">
                  <c:v>-16.648993000000001</c:v>
                </c:pt>
                <c:pt idx="2105">
                  <c:v>-11.565079000000001</c:v>
                </c:pt>
                <c:pt idx="2106">
                  <c:v>-6.4796405000000004</c:v>
                </c:pt>
                <c:pt idx="2107">
                  <c:v>-1.4117535000000001</c:v>
                </c:pt>
                <c:pt idx="2108">
                  <c:v>-6.4991002</c:v>
                </c:pt>
                <c:pt idx="2109">
                  <c:v>-11.554396000000001</c:v>
                </c:pt>
                <c:pt idx="2110">
                  <c:v>-16.571154</c:v>
                </c:pt>
                <c:pt idx="2111">
                  <c:v>-21.601648000000001</c:v>
                </c:pt>
                <c:pt idx="2112">
                  <c:v>-26.723714999999999</c:v>
                </c:pt>
                <c:pt idx="2113">
                  <c:v>-31.745052000000001</c:v>
                </c:pt>
                <c:pt idx="2114">
                  <c:v>-26.676020000000001</c:v>
                </c:pt>
                <c:pt idx="2115">
                  <c:v>-21.601645999999999</c:v>
                </c:pt>
                <c:pt idx="2116">
                  <c:v>-16.471947</c:v>
                </c:pt>
                <c:pt idx="2117">
                  <c:v>-11.397956000000001</c:v>
                </c:pt>
                <c:pt idx="2118">
                  <c:v>-6.2430729999999999</c:v>
                </c:pt>
                <c:pt idx="2119">
                  <c:v>-1.2087634</c:v>
                </c:pt>
                <c:pt idx="2120">
                  <c:v>3.9258970999999998</c:v>
                </c:pt>
                <c:pt idx="2121">
                  <c:v>9.0071391999999992</c:v>
                </c:pt>
                <c:pt idx="2122">
                  <c:v>14.033054999999999</c:v>
                </c:pt>
                <c:pt idx="2123">
                  <c:v>19.222276999999998</c:v>
                </c:pt>
                <c:pt idx="2124">
                  <c:v>24.317636</c:v>
                </c:pt>
                <c:pt idx="2125">
                  <c:v>29.487401999999999</c:v>
                </c:pt>
                <c:pt idx="2126">
                  <c:v>34.522475999999997</c:v>
                </c:pt>
                <c:pt idx="2127">
                  <c:v>29.438179000000002</c:v>
                </c:pt>
                <c:pt idx="2128">
                  <c:v>24.304283000000002</c:v>
                </c:pt>
                <c:pt idx="2129">
                  <c:v>19.266157</c:v>
                </c:pt>
                <c:pt idx="2130">
                  <c:v>14.241004999999999</c:v>
                </c:pt>
                <c:pt idx="2131">
                  <c:v>9.1288567</c:v>
                </c:pt>
                <c:pt idx="2132">
                  <c:v>3.9858017000000001</c:v>
                </c:pt>
                <c:pt idx="2133">
                  <c:v>-1.1377930999999999</c:v>
                </c:pt>
                <c:pt idx="2134">
                  <c:v>-6.3121352000000002</c:v>
                </c:pt>
                <c:pt idx="2135">
                  <c:v>-11.463965</c:v>
                </c:pt>
                <c:pt idx="2136">
                  <c:v>-16.586414000000001</c:v>
                </c:pt>
                <c:pt idx="2137">
                  <c:v>-21.656210000000002</c:v>
                </c:pt>
                <c:pt idx="2138">
                  <c:v>-26.855353999999998</c:v>
                </c:pt>
                <c:pt idx="2139">
                  <c:v>-31.899201999999999</c:v>
                </c:pt>
                <c:pt idx="2140">
                  <c:v>-36.951442999999998</c:v>
                </c:pt>
                <c:pt idx="2141">
                  <c:v>-31.481774999999999</c:v>
                </c:pt>
                <c:pt idx="2142">
                  <c:v>-26.197925999999999</c:v>
                </c:pt>
                <c:pt idx="2143">
                  <c:v>-21.007556999999998</c:v>
                </c:pt>
                <c:pt idx="2144">
                  <c:v>-16.006063000000001</c:v>
                </c:pt>
                <c:pt idx="2145">
                  <c:v>-10.821035999999999</c:v>
                </c:pt>
                <c:pt idx="2146">
                  <c:v>-5.8180145999999997</c:v>
                </c:pt>
                <c:pt idx="2147">
                  <c:v>-0.65588199999999997</c:v>
                </c:pt>
                <c:pt idx="2148">
                  <c:v>4.4192548</c:v>
                </c:pt>
                <c:pt idx="2149">
                  <c:v>9.5161408999999999</c:v>
                </c:pt>
                <c:pt idx="2150">
                  <c:v>14.753823000000001</c:v>
                </c:pt>
                <c:pt idx="2151">
                  <c:v>20.017067000000001</c:v>
                </c:pt>
                <c:pt idx="2152">
                  <c:v>25.089532999999999</c:v>
                </c:pt>
                <c:pt idx="2153">
                  <c:v>30.194814999999998</c:v>
                </c:pt>
                <c:pt idx="2154">
                  <c:v>35.401974000000003</c:v>
                </c:pt>
                <c:pt idx="2155">
                  <c:v>40.549602999999998</c:v>
                </c:pt>
                <c:pt idx="2156">
                  <c:v>45.564453</c:v>
                </c:pt>
                <c:pt idx="2157">
                  <c:v>40.432845999999998</c:v>
                </c:pt>
                <c:pt idx="2158">
                  <c:v>35.405022000000002</c:v>
                </c:pt>
                <c:pt idx="2159">
                  <c:v>30.210837999999999</c:v>
                </c:pt>
                <c:pt idx="2160">
                  <c:v>25.058627999999999</c:v>
                </c:pt>
                <c:pt idx="2161">
                  <c:v>19.952203999999998</c:v>
                </c:pt>
                <c:pt idx="2162">
                  <c:v>14.9343</c:v>
                </c:pt>
                <c:pt idx="2163">
                  <c:v>9.7820882999999998</c:v>
                </c:pt>
                <c:pt idx="2164">
                  <c:v>4.6829128000000004</c:v>
                </c:pt>
                <c:pt idx="2165">
                  <c:v>-0.35368609000000001</c:v>
                </c:pt>
                <c:pt idx="2166">
                  <c:v>-5.5612240000000002</c:v>
                </c:pt>
                <c:pt idx="2167">
                  <c:v>-10.563865</c:v>
                </c:pt>
                <c:pt idx="2168">
                  <c:v>-15.679827</c:v>
                </c:pt>
                <c:pt idx="2169">
                  <c:v>-20.745425999999998</c:v>
                </c:pt>
                <c:pt idx="2170">
                  <c:v>-25.950673999999999</c:v>
                </c:pt>
                <c:pt idx="2171">
                  <c:v>-30.956747</c:v>
                </c:pt>
                <c:pt idx="2172">
                  <c:v>-36.226863999999999</c:v>
                </c:pt>
                <c:pt idx="2173">
                  <c:v>-30.938434999999998</c:v>
                </c:pt>
                <c:pt idx="2174">
                  <c:v>-25.914427</c:v>
                </c:pt>
                <c:pt idx="2175">
                  <c:v>-20.550068</c:v>
                </c:pt>
                <c:pt idx="2176">
                  <c:v>-15.052161999999999</c:v>
                </c:pt>
                <c:pt idx="2177">
                  <c:v>-9.9140672999999992</c:v>
                </c:pt>
                <c:pt idx="2178">
                  <c:v>-4.4436336000000001</c:v>
                </c:pt>
                <c:pt idx="2179">
                  <c:v>0.83105934000000004</c:v>
                </c:pt>
                <c:pt idx="2180">
                  <c:v>6.0683588999999998</c:v>
                </c:pt>
                <c:pt idx="2181">
                  <c:v>11.213322</c:v>
                </c:pt>
                <c:pt idx="2182">
                  <c:v>16.341877</c:v>
                </c:pt>
                <c:pt idx="2183">
                  <c:v>21.423881999999999</c:v>
                </c:pt>
                <c:pt idx="2184">
                  <c:v>26.472691999999999</c:v>
                </c:pt>
                <c:pt idx="2185">
                  <c:v>21.402895000000001</c:v>
                </c:pt>
                <c:pt idx="2186">
                  <c:v>16.220541000000001</c:v>
                </c:pt>
                <c:pt idx="2187">
                  <c:v>11.052303</c:v>
                </c:pt>
                <c:pt idx="2188">
                  <c:v>5.9725875999999998</c:v>
                </c:pt>
                <c:pt idx="2189">
                  <c:v>0.61853009000000003</c:v>
                </c:pt>
                <c:pt idx="2190">
                  <c:v>-4.4325685999999997</c:v>
                </c:pt>
                <c:pt idx="2191">
                  <c:v>-9.8358468999999999</c:v>
                </c:pt>
                <c:pt idx="2192">
                  <c:v>-15.065898000000001</c:v>
                </c:pt>
                <c:pt idx="2193">
                  <c:v>-20.294802000000001</c:v>
                </c:pt>
                <c:pt idx="2194">
                  <c:v>-25.345137000000001</c:v>
                </c:pt>
                <c:pt idx="2195">
                  <c:v>-30.511849999999999</c:v>
                </c:pt>
                <c:pt idx="2196">
                  <c:v>-35.725109000000003</c:v>
                </c:pt>
                <c:pt idx="2197">
                  <c:v>-41.119613999999999</c:v>
                </c:pt>
                <c:pt idx="2198">
                  <c:v>-36.116973999999999</c:v>
                </c:pt>
                <c:pt idx="2199">
                  <c:v>-30.951788000000001</c:v>
                </c:pt>
                <c:pt idx="2200">
                  <c:v>-25.456555999999999</c:v>
                </c:pt>
                <c:pt idx="2201">
                  <c:v>-19.828918000000002</c:v>
                </c:pt>
                <c:pt idx="2202">
                  <c:v>-14.020803000000001</c:v>
                </c:pt>
                <c:pt idx="2203">
                  <c:v>-8.9761915000000005</c:v>
                </c:pt>
                <c:pt idx="2204">
                  <c:v>-3.619081</c:v>
                </c:pt>
                <c:pt idx="2205">
                  <c:v>1.7807634999999999</c:v>
                </c:pt>
                <c:pt idx="2206">
                  <c:v>7.1859503</c:v>
                </c:pt>
                <c:pt idx="2207">
                  <c:v>12.673553999999999</c:v>
                </c:pt>
                <c:pt idx="2208">
                  <c:v>17.868117999999999</c:v>
                </c:pt>
                <c:pt idx="2209">
                  <c:v>23.773530999999998</c:v>
                </c:pt>
                <c:pt idx="2210">
                  <c:v>29.034486999999999</c:v>
                </c:pt>
                <c:pt idx="2211">
                  <c:v>34.279037000000002</c:v>
                </c:pt>
                <c:pt idx="2212">
                  <c:v>39.707496999999996</c:v>
                </c:pt>
                <c:pt idx="2213">
                  <c:v>44.790649000000002</c:v>
                </c:pt>
                <c:pt idx="2214">
                  <c:v>39.656753999999999</c:v>
                </c:pt>
                <c:pt idx="2215">
                  <c:v>34.475543999999999</c:v>
                </c:pt>
                <c:pt idx="2216">
                  <c:v>29.119575999999999</c:v>
                </c:pt>
                <c:pt idx="2217">
                  <c:v>24.100529000000002</c:v>
                </c:pt>
                <c:pt idx="2218">
                  <c:v>18.894898999999999</c:v>
                </c:pt>
                <c:pt idx="2219">
                  <c:v>13.546946</c:v>
                </c:pt>
                <c:pt idx="2220">
                  <c:v>8.1211547999999993</c:v>
                </c:pt>
                <c:pt idx="2221">
                  <c:v>2.6549189000000002</c:v>
                </c:pt>
                <c:pt idx="2222">
                  <c:v>-2.6850209</c:v>
                </c:pt>
                <c:pt idx="2223">
                  <c:v>-7.8860722000000001</c:v>
                </c:pt>
                <c:pt idx="2224">
                  <c:v>-12.944801999999999</c:v>
                </c:pt>
                <c:pt idx="2225">
                  <c:v>-18.216061</c:v>
                </c:pt>
                <c:pt idx="2226">
                  <c:v>-23.500292000000002</c:v>
                </c:pt>
                <c:pt idx="2227">
                  <c:v>-28.683792</c:v>
                </c:pt>
                <c:pt idx="2228">
                  <c:v>-34.026404999999997</c:v>
                </c:pt>
                <c:pt idx="2229">
                  <c:v>-39.079791999999998</c:v>
                </c:pt>
                <c:pt idx="2230">
                  <c:v>-34.026786999999999</c:v>
                </c:pt>
                <c:pt idx="2231">
                  <c:v>-28.921125</c:v>
                </c:pt>
                <c:pt idx="2232">
                  <c:v>-23.913141</c:v>
                </c:pt>
                <c:pt idx="2233">
                  <c:v>-18.708656000000001</c:v>
                </c:pt>
                <c:pt idx="2234">
                  <c:v>-13.512566</c:v>
                </c:pt>
                <c:pt idx="2235">
                  <c:v>-8.4488745000000005</c:v>
                </c:pt>
                <c:pt idx="2236">
                  <c:v>-3.3256608999999999</c:v>
                </c:pt>
                <c:pt idx="2237">
                  <c:v>-8.3889685000000007</c:v>
                </c:pt>
                <c:pt idx="2238">
                  <c:v>-3.2531648</c:v>
                </c:pt>
                <c:pt idx="2239">
                  <c:v>1.8479182000000001</c:v>
                </c:pt>
                <c:pt idx="2240">
                  <c:v>-3.1646423000000001</c:v>
                </c:pt>
                <c:pt idx="2241">
                  <c:v>-8.1684275</c:v>
                </c:pt>
                <c:pt idx="2242">
                  <c:v>-13.328652</c:v>
                </c:pt>
                <c:pt idx="2243">
                  <c:v>-18.342739000000002</c:v>
                </c:pt>
                <c:pt idx="2244">
                  <c:v>-23.473583000000001</c:v>
                </c:pt>
                <c:pt idx="2245">
                  <c:v>-28.567036000000002</c:v>
                </c:pt>
                <c:pt idx="2246">
                  <c:v>-33.718482999999999</c:v>
                </c:pt>
                <c:pt idx="2247">
                  <c:v>-28.525827</c:v>
                </c:pt>
                <c:pt idx="2248">
                  <c:v>-23.416730999999999</c:v>
                </c:pt>
                <c:pt idx="2249">
                  <c:v>-18.412184</c:v>
                </c:pt>
                <c:pt idx="2250">
                  <c:v>-23.430848999999998</c:v>
                </c:pt>
                <c:pt idx="2251">
                  <c:v>-28.567416999999999</c:v>
                </c:pt>
                <c:pt idx="2252">
                  <c:v>-33.734127000000001</c:v>
                </c:pt>
                <c:pt idx="2253">
                  <c:v>-28.617402999999999</c:v>
                </c:pt>
                <c:pt idx="2254">
                  <c:v>-33.642550999999997</c:v>
                </c:pt>
                <c:pt idx="2255">
                  <c:v>-28.572375999999998</c:v>
                </c:pt>
                <c:pt idx="2256">
                  <c:v>-23.51174</c:v>
                </c:pt>
                <c:pt idx="2257">
                  <c:v>-31.543586999999999</c:v>
                </c:pt>
                <c:pt idx="2258">
                  <c:v>-26.516911</c:v>
                </c:pt>
                <c:pt idx="2259">
                  <c:v>-21.502822999999999</c:v>
                </c:pt>
                <c:pt idx="2260">
                  <c:v>-16.477288999999999</c:v>
                </c:pt>
                <c:pt idx="2261">
                  <c:v>-11.426572999999999</c:v>
                </c:pt>
                <c:pt idx="2262">
                  <c:v>-16.530327</c:v>
                </c:pt>
                <c:pt idx="2263">
                  <c:v>-22.364768999999999</c:v>
                </c:pt>
                <c:pt idx="2264">
                  <c:v>-27.434563000000001</c:v>
                </c:pt>
                <c:pt idx="2265">
                  <c:v>-32.499397000000002</c:v>
                </c:pt>
                <c:pt idx="2266">
                  <c:v>-27.446774000000001</c:v>
                </c:pt>
                <c:pt idx="2267">
                  <c:v>-22.415133999999998</c:v>
                </c:pt>
                <c:pt idx="2268">
                  <c:v>-17.414401999999999</c:v>
                </c:pt>
                <c:pt idx="2269">
                  <c:v>-12.39917</c:v>
                </c:pt>
                <c:pt idx="2270">
                  <c:v>-7.2881669999999996</c:v>
                </c:pt>
                <c:pt idx="2271">
                  <c:v>-2.2561469000000001</c:v>
                </c:pt>
                <c:pt idx="2272">
                  <c:v>2.7697685000000001</c:v>
                </c:pt>
                <c:pt idx="2273">
                  <c:v>-2.2591994</c:v>
                </c:pt>
                <c:pt idx="2274">
                  <c:v>-7.3759255000000001</c:v>
                </c:pt>
                <c:pt idx="2275">
                  <c:v>-12.567439</c:v>
                </c:pt>
                <c:pt idx="2276">
                  <c:v>-17.753609000000001</c:v>
                </c:pt>
                <c:pt idx="2277">
                  <c:v>-22.910398000000001</c:v>
                </c:pt>
                <c:pt idx="2278">
                  <c:v>-17.73415</c:v>
                </c:pt>
                <c:pt idx="2279">
                  <c:v>-12.449536999999999</c:v>
                </c:pt>
                <c:pt idx="2280">
                  <c:v>-7.4026356</c:v>
                </c:pt>
                <c:pt idx="2281">
                  <c:v>-12.581937</c:v>
                </c:pt>
                <c:pt idx="2282">
                  <c:v>-7.3694391000000001</c:v>
                </c:pt>
                <c:pt idx="2283">
                  <c:v>-2.3393271000000002</c:v>
                </c:pt>
                <c:pt idx="2284">
                  <c:v>2.7316123999999999</c:v>
                </c:pt>
                <c:pt idx="2285">
                  <c:v>-2.2767512999999999</c:v>
                </c:pt>
                <c:pt idx="2286">
                  <c:v>-7.3129682999999996</c:v>
                </c:pt>
                <c:pt idx="2287">
                  <c:v>-12.489983000000001</c:v>
                </c:pt>
                <c:pt idx="2288">
                  <c:v>-17.528870000000001</c:v>
                </c:pt>
                <c:pt idx="2289">
                  <c:v>-12.319425000000001</c:v>
                </c:pt>
                <c:pt idx="2290">
                  <c:v>-7.3133502000000004</c:v>
                </c:pt>
                <c:pt idx="2291">
                  <c:v>-2.2912507</c:v>
                </c:pt>
                <c:pt idx="2292">
                  <c:v>2.7232180000000001</c:v>
                </c:pt>
                <c:pt idx="2293">
                  <c:v>-2.3175781</c:v>
                </c:pt>
                <c:pt idx="2294">
                  <c:v>2.7346647000000002</c:v>
                </c:pt>
                <c:pt idx="2295">
                  <c:v>-2.2817113</c:v>
                </c:pt>
                <c:pt idx="2296">
                  <c:v>-7.2946533999999996</c:v>
                </c:pt>
                <c:pt idx="2297">
                  <c:v>-2.2004391999999999</c:v>
                </c:pt>
                <c:pt idx="2298">
                  <c:v>-7.2244467999999999</c:v>
                </c:pt>
                <c:pt idx="2299">
                  <c:v>-2.0260658</c:v>
                </c:pt>
                <c:pt idx="2300">
                  <c:v>3.0326637999999999</c:v>
                </c:pt>
                <c:pt idx="2301">
                  <c:v>-1.9997381000000001</c:v>
                </c:pt>
                <c:pt idx="2302">
                  <c:v>3.0418211999999998</c:v>
                </c:pt>
                <c:pt idx="2303">
                  <c:v>-1.9646347</c:v>
                </c:pt>
                <c:pt idx="2304">
                  <c:v>3.6736856000000002</c:v>
                </c:pt>
                <c:pt idx="2305">
                  <c:v>8.8762635999999997</c:v>
                </c:pt>
                <c:pt idx="2306">
                  <c:v>14.082276</c:v>
                </c:pt>
                <c:pt idx="2307">
                  <c:v>19.227619000000001</c:v>
                </c:pt>
                <c:pt idx="2308">
                  <c:v>24.411118999999999</c:v>
                </c:pt>
                <c:pt idx="2309">
                  <c:v>29.429022</c:v>
                </c:pt>
                <c:pt idx="2310">
                  <c:v>34.752173999999997</c:v>
                </c:pt>
                <c:pt idx="2311">
                  <c:v>39.780375999999997</c:v>
                </c:pt>
                <c:pt idx="2312">
                  <c:v>44.878788</c:v>
                </c:pt>
                <c:pt idx="2313">
                  <c:v>39.725048000000001</c:v>
                </c:pt>
                <c:pt idx="2314">
                  <c:v>34.530106000000004</c:v>
                </c:pt>
                <c:pt idx="2315">
                  <c:v>29.492743000000001</c:v>
                </c:pt>
                <c:pt idx="2316">
                  <c:v>24.435921</c:v>
                </c:pt>
                <c:pt idx="2317">
                  <c:v>19.220752999999998</c:v>
                </c:pt>
                <c:pt idx="2318">
                  <c:v>14.10746</c:v>
                </c:pt>
                <c:pt idx="2319">
                  <c:v>9.0517816999999994</c:v>
                </c:pt>
                <c:pt idx="2320">
                  <c:v>3.9858022000000002</c:v>
                </c:pt>
                <c:pt idx="2321">
                  <c:v>-1.1099391000000001</c:v>
                </c:pt>
                <c:pt idx="2322">
                  <c:v>-6.1770630000000004</c:v>
                </c:pt>
                <c:pt idx="2323">
                  <c:v>-11.260211999999999</c:v>
                </c:pt>
                <c:pt idx="2324">
                  <c:v>-16.383807999999998</c:v>
                </c:pt>
                <c:pt idx="2325">
                  <c:v>-11.380784999999999</c:v>
                </c:pt>
                <c:pt idx="2326">
                  <c:v>-6.3064117</c:v>
                </c:pt>
                <c:pt idx="2327">
                  <c:v>-1.2568398999999999</c:v>
                </c:pt>
                <c:pt idx="2328">
                  <c:v>-6.3376998999999996</c:v>
                </c:pt>
                <c:pt idx="2329">
                  <c:v>-11.393376999999999</c:v>
                </c:pt>
                <c:pt idx="2330">
                  <c:v>-16.408988999999998</c:v>
                </c:pt>
                <c:pt idx="2331">
                  <c:v>-11.352168000000001</c:v>
                </c:pt>
                <c:pt idx="2332">
                  <c:v>-6.1824050000000002</c:v>
                </c:pt>
                <c:pt idx="2333">
                  <c:v>-1.0870455999999999</c:v>
                </c:pt>
                <c:pt idx="2334">
                  <c:v>-6.2636770999999998</c:v>
                </c:pt>
                <c:pt idx="2335">
                  <c:v>-11.547527000000001</c:v>
                </c:pt>
                <c:pt idx="2336">
                  <c:v>-16.658911</c:v>
                </c:pt>
                <c:pt idx="2337">
                  <c:v>-21.784796</c:v>
                </c:pt>
                <c:pt idx="2338">
                  <c:v>-26.842762</c:v>
                </c:pt>
                <c:pt idx="2339">
                  <c:v>-31.966740000000001</c:v>
                </c:pt>
                <c:pt idx="2340">
                  <c:v>-26.951509000000001</c:v>
                </c:pt>
                <c:pt idx="2341">
                  <c:v>-21.771440999999999</c:v>
                </c:pt>
                <c:pt idx="2342">
                  <c:v>-16.626099</c:v>
                </c:pt>
                <c:pt idx="2343">
                  <c:v>-11.545237999999999</c:v>
                </c:pt>
                <c:pt idx="2344">
                  <c:v>-6.4174457</c:v>
                </c:pt>
                <c:pt idx="2345">
                  <c:v>-1.4167137999999999</c:v>
                </c:pt>
                <c:pt idx="2346">
                  <c:v>-6.4556025999999997</c:v>
                </c:pt>
                <c:pt idx="2347">
                  <c:v>-1.4468570999999999</c:v>
                </c:pt>
                <c:pt idx="2348">
                  <c:v>3.5710456000000002</c:v>
                </c:pt>
                <c:pt idx="2349">
                  <c:v>8.6118412000000006</c:v>
                </c:pt>
                <c:pt idx="2350">
                  <c:v>3.5489150999999999</c:v>
                </c:pt>
                <c:pt idx="2351">
                  <c:v>-1.4930258999999999</c:v>
                </c:pt>
                <c:pt idx="2352">
                  <c:v>-6.5887665999999996</c:v>
                </c:pt>
                <c:pt idx="2353">
                  <c:v>-11.646352</c:v>
                </c:pt>
                <c:pt idx="2354">
                  <c:v>-16.686768000000001</c:v>
                </c:pt>
                <c:pt idx="2355">
                  <c:v>-21.688642999999999</c:v>
                </c:pt>
                <c:pt idx="2356">
                  <c:v>-26.808040999999999</c:v>
                </c:pt>
                <c:pt idx="2357">
                  <c:v>-32.003754000000001</c:v>
                </c:pt>
                <c:pt idx="2358">
                  <c:v>-26.945784</c:v>
                </c:pt>
                <c:pt idx="2359">
                  <c:v>-31.972843000000001</c:v>
                </c:pt>
                <c:pt idx="2360">
                  <c:v>-26.961046</c:v>
                </c:pt>
                <c:pt idx="2361">
                  <c:v>-21.932842000000001</c:v>
                </c:pt>
                <c:pt idx="2362">
                  <c:v>-16.883268000000001</c:v>
                </c:pt>
                <c:pt idx="2363">
                  <c:v>-11.784095000000001</c:v>
                </c:pt>
                <c:pt idx="2364">
                  <c:v>-6.7562723</c:v>
                </c:pt>
                <c:pt idx="2365">
                  <c:v>-11.855447</c:v>
                </c:pt>
                <c:pt idx="2366">
                  <c:v>-16.949660999999999</c:v>
                </c:pt>
                <c:pt idx="2367">
                  <c:v>-21.980917000000002</c:v>
                </c:pt>
                <c:pt idx="2368">
                  <c:v>-16.959962999999998</c:v>
                </c:pt>
                <c:pt idx="2369">
                  <c:v>-11.954653</c:v>
                </c:pt>
                <c:pt idx="2370">
                  <c:v>-6.9180532000000001</c:v>
                </c:pt>
                <c:pt idx="2371">
                  <c:v>-1.9101919000000001</c:v>
                </c:pt>
                <c:pt idx="2372">
                  <c:v>-6.9187465000000001</c:v>
                </c:pt>
                <c:pt idx="2373">
                  <c:v>-1.9048882</c:v>
                </c:pt>
                <c:pt idx="2374">
                  <c:v>-6.9508733999999999</c:v>
                </c:pt>
                <c:pt idx="2375">
                  <c:v>-6.2962303000000004</c:v>
                </c:pt>
                <c:pt idx="2376">
                  <c:v>-1.2436057</c:v>
                </c:pt>
                <c:pt idx="2377">
                  <c:v>-6.2901249000000004</c:v>
                </c:pt>
                <c:pt idx="2378">
                  <c:v>-11.418179</c:v>
                </c:pt>
                <c:pt idx="2379">
                  <c:v>-16.436461999999999</c:v>
                </c:pt>
                <c:pt idx="2380">
                  <c:v>-21.514652000000002</c:v>
                </c:pt>
                <c:pt idx="2381">
                  <c:v>-26.644352000000001</c:v>
                </c:pt>
                <c:pt idx="2382">
                  <c:v>-31.766798000000001</c:v>
                </c:pt>
                <c:pt idx="2383">
                  <c:v>-26.698915</c:v>
                </c:pt>
                <c:pt idx="2384">
                  <c:v>-21.553570000000001</c:v>
                </c:pt>
                <c:pt idx="2385">
                  <c:v>-16.500184999999998</c:v>
                </c:pt>
                <c:pt idx="2386">
                  <c:v>-11.449083999999999</c:v>
                </c:pt>
                <c:pt idx="2387">
                  <c:v>-6.4174457</c:v>
                </c:pt>
                <c:pt idx="2388">
                  <c:v>-11.522724999999999</c:v>
                </c:pt>
                <c:pt idx="2389">
                  <c:v>-6.5162702000000001</c:v>
                </c:pt>
                <c:pt idx="2390">
                  <c:v>-1.4880656000000001</c:v>
                </c:pt>
                <c:pt idx="2391">
                  <c:v>-6.5799909000000003</c:v>
                </c:pt>
                <c:pt idx="2392">
                  <c:v>-1.4674613000000001</c:v>
                </c:pt>
                <c:pt idx="2393">
                  <c:v>3.5370870000000001</c:v>
                </c:pt>
                <c:pt idx="2394">
                  <c:v>8.5935278000000004</c:v>
                </c:pt>
                <c:pt idx="2395">
                  <c:v>13.627456</c:v>
                </c:pt>
                <c:pt idx="2396">
                  <c:v>8.4943209</c:v>
                </c:pt>
                <c:pt idx="2397">
                  <c:v>3.4577222000000001</c:v>
                </c:pt>
                <c:pt idx="2398">
                  <c:v>-1.6044414</c:v>
                </c:pt>
                <c:pt idx="2399">
                  <c:v>-6.6257782000000001</c:v>
                </c:pt>
                <c:pt idx="2400">
                  <c:v>-1.5659038999999999</c:v>
                </c:pt>
                <c:pt idx="2401">
                  <c:v>-6.6093712</c:v>
                </c:pt>
                <c:pt idx="2402">
                  <c:v>-11.620405</c:v>
                </c:pt>
                <c:pt idx="2403">
                  <c:v>-6.5868592000000001</c:v>
                </c:pt>
                <c:pt idx="2404">
                  <c:v>-1.5789591999999999</c:v>
                </c:pt>
                <c:pt idx="2405">
                  <c:v>-1.0944157000000001</c:v>
                </c:pt>
                <c:pt idx="2406">
                  <c:v>-6.1488718999999996</c:v>
                </c:pt>
                <c:pt idx="2407">
                  <c:v>-1.1091819999999999</c:v>
                </c:pt>
                <c:pt idx="2408">
                  <c:v>-6.1181555000000003</c:v>
                </c:pt>
                <c:pt idx="2409">
                  <c:v>-1.0846477000000001</c:v>
                </c:pt>
                <c:pt idx="2410">
                  <c:v>-6.1236123999999998</c:v>
                </c:pt>
                <c:pt idx="2411">
                  <c:v>-1.0856779000000001</c:v>
                </c:pt>
                <c:pt idx="2412">
                  <c:v>-6.1566935000000003</c:v>
                </c:pt>
                <c:pt idx="2413">
                  <c:v>-1.1465749999999999</c:v>
                </c:pt>
                <c:pt idx="2414">
                  <c:v>-6.1500162999999999</c:v>
                </c:pt>
                <c:pt idx="2415">
                  <c:v>-11.160625</c:v>
                </c:pt>
                <c:pt idx="2416">
                  <c:v>-6.1293677999999998</c:v>
                </c:pt>
                <c:pt idx="2417">
                  <c:v>-1.1236752999999999</c:v>
                </c:pt>
                <c:pt idx="2418">
                  <c:v>-6.1293677999999998</c:v>
                </c:pt>
                <c:pt idx="2419">
                  <c:v>-11.156428</c:v>
                </c:pt>
                <c:pt idx="2420">
                  <c:v>-6.1560769000000004</c:v>
                </c:pt>
                <c:pt idx="2421">
                  <c:v>-11.183901000000001</c:v>
                </c:pt>
                <c:pt idx="2422">
                  <c:v>-6.1423407000000001</c:v>
                </c:pt>
                <c:pt idx="2423">
                  <c:v>-11.167111999999999</c:v>
                </c:pt>
                <c:pt idx="2424">
                  <c:v>-6.1217370000000004</c:v>
                </c:pt>
                <c:pt idx="2425">
                  <c:v>-11.175886999999999</c:v>
                </c:pt>
                <c:pt idx="2426">
                  <c:v>-6.1701950999999999</c:v>
                </c:pt>
                <c:pt idx="2427">
                  <c:v>-1.1557263</c:v>
                </c:pt>
                <c:pt idx="2428">
                  <c:v>-6.1869125</c:v>
                </c:pt>
                <c:pt idx="2429">
                  <c:v>-1.185227</c:v>
                </c:pt>
                <c:pt idx="2430">
                  <c:v>-6.1883245000000002</c:v>
                </c:pt>
                <c:pt idx="2431">
                  <c:v>-1.1537482999999999</c:v>
                </c:pt>
                <c:pt idx="2432">
                  <c:v>-6.2126302999999998</c:v>
                </c:pt>
                <c:pt idx="2433">
                  <c:v>-1.2124703999999999</c:v>
                </c:pt>
                <c:pt idx="2434">
                  <c:v>-6.2332726000000003</c:v>
                </c:pt>
                <c:pt idx="2435">
                  <c:v>-11.279672</c:v>
                </c:pt>
                <c:pt idx="2436">
                  <c:v>-6.2289553</c:v>
                </c:pt>
                <c:pt idx="2437">
                  <c:v>-1.2269696999999999</c:v>
                </c:pt>
                <c:pt idx="2438">
                  <c:v>-6.2869577000000003</c:v>
                </c:pt>
                <c:pt idx="2439">
                  <c:v>-4.4802312999999998</c:v>
                </c:pt>
                <c:pt idx="2440">
                  <c:v>-5.1051130000000002</c:v>
                </c:pt>
                <c:pt idx="2441">
                  <c:v>-6.0948048000000004</c:v>
                </c:pt>
                <c:pt idx="2442">
                  <c:v>-1.0828161000000001</c:v>
                </c:pt>
                <c:pt idx="2443">
                  <c:v>-6.0934691000000001</c:v>
                </c:pt>
                <c:pt idx="2444">
                  <c:v>-1.0889591999999999</c:v>
                </c:pt>
                <c:pt idx="2445">
                  <c:v>-6.094347</c:v>
                </c:pt>
                <c:pt idx="2446">
                  <c:v>-5.4473348000000001</c:v>
                </c:pt>
                <c:pt idx="2447">
                  <c:v>-7.7322325999999997</c:v>
                </c:pt>
                <c:pt idx="2448">
                  <c:v>-2.7258539000000002</c:v>
                </c:pt>
                <c:pt idx="2449">
                  <c:v>-7.7974800999999996</c:v>
                </c:pt>
                <c:pt idx="2450">
                  <c:v>-2.7637048000000002</c:v>
                </c:pt>
                <c:pt idx="2451">
                  <c:v>-1.4783797999999999</c:v>
                </c:pt>
                <c:pt idx="2452">
                  <c:v>-6.4792646999999999</c:v>
                </c:pt>
                <c:pt idx="2453">
                  <c:v>-1.4661318000000001</c:v>
                </c:pt>
                <c:pt idx="2454">
                  <c:v>-6.5011663000000004</c:v>
                </c:pt>
                <c:pt idx="2455">
                  <c:v>-4.9609594000000001</c:v>
                </c:pt>
                <c:pt idx="2456">
                  <c:v>-4.9941931000000004</c:v>
                </c:pt>
                <c:pt idx="2457">
                  <c:v>-5.2532730000000001</c:v>
                </c:pt>
                <c:pt idx="2458">
                  <c:v>-5.8751401999999997</c:v>
                </c:pt>
                <c:pt idx="2459">
                  <c:v>-5.8540783000000003</c:v>
                </c:pt>
                <c:pt idx="2460">
                  <c:v>-6.3273273000000003</c:v>
                </c:pt>
                <c:pt idx="2461">
                  <c:v>-1.2984359999999999</c:v>
                </c:pt>
                <c:pt idx="2462">
                  <c:v>-2.2752693000000002</c:v>
                </c:pt>
                <c:pt idx="2463">
                  <c:v>-7.2769170000000001</c:v>
                </c:pt>
                <c:pt idx="2464">
                  <c:v>-2.2563436000000001</c:v>
                </c:pt>
                <c:pt idx="2465">
                  <c:v>-7.2619977000000002</c:v>
                </c:pt>
                <c:pt idx="2466">
                  <c:v>-2.2064357000000001</c:v>
                </c:pt>
                <c:pt idx="2467">
                  <c:v>-7.2610444999999997</c:v>
                </c:pt>
                <c:pt idx="2468">
                  <c:v>-2.1954848999999999</c:v>
                </c:pt>
                <c:pt idx="2469">
                  <c:v>-7.2299084999999996</c:v>
                </c:pt>
                <c:pt idx="2470">
                  <c:v>-2.2112813</c:v>
                </c:pt>
                <c:pt idx="2471">
                  <c:v>-7.2386084000000004</c:v>
                </c:pt>
                <c:pt idx="2472">
                  <c:v>-6.2191552999999997</c:v>
                </c:pt>
                <c:pt idx="2473">
                  <c:v>-7.5372557999999996</c:v>
                </c:pt>
                <c:pt idx="2474">
                  <c:v>-2.5213375</c:v>
                </c:pt>
                <c:pt idx="2475">
                  <c:v>-2.1267657</c:v>
                </c:pt>
                <c:pt idx="2476">
                  <c:v>-7.1560763999999999</c:v>
                </c:pt>
                <c:pt idx="2477">
                  <c:v>-12.164129000000001</c:v>
                </c:pt>
                <c:pt idx="2478">
                  <c:v>-7.0802164000000003</c:v>
                </c:pt>
                <c:pt idx="2479">
                  <c:v>-2.0203426000000002</c:v>
                </c:pt>
                <c:pt idx="2480">
                  <c:v>-7.0714407000000001</c:v>
                </c:pt>
                <c:pt idx="2481">
                  <c:v>-2.0676559999999999</c:v>
                </c:pt>
                <c:pt idx="2482">
                  <c:v>-7.1398219999999997</c:v>
                </c:pt>
                <c:pt idx="2483">
                  <c:v>-2.0501103000000001</c:v>
                </c:pt>
                <c:pt idx="2484">
                  <c:v>-7.0863657</c:v>
                </c:pt>
                <c:pt idx="2485">
                  <c:v>-1.9967680999999999</c:v>
                </c:pt>
                <c:pt idx="2486">
                  <c:v>-7.0568327999999996</c:v>
                </c:pt>
                <c:pt idx="2487">
                  <c:v>-12.090488000000001</c:v>
                </c:pt>
                <c:pt idx="2488">
                  <c:v>-7.0393901000000003</c:v>
                </c:pt>
                <c:pt idx="2489">
                  <c:v>-2.0207240999999998</c:v>
                </c:pt>
                <c:pt idx="2490">
                  <c:v>2.9880211000000001</c:v>
                </c:pt>
                <c:pt idx="2491">
                  <c:v>-2.0466700000000002</c:v>
                </c:pt>
                <c:pt idx="2492">
                  <c:v>-7.062665</c:v>
                </c:pt>
                <c:pt idx="2493">
                  <c:v>-2.0054617000000001</c:v>
                </c:pt>
                <c:pt idx="2494">
                  <c:v>-7.0164957000000001</c:v>
                </c:pt>
                <c:pt idx="2495">
                  <c:v>-1.9917252999999999</c:v>
                </c:pt>
                <c:pt idx="2496">
                  <c:v>-7.0393895999999998</c:v>
                </c:pt>
                <c:pt idx="2497">
                  <c:v>-2.0012645999999998</c:v>
                </c:pt>
                <c:pt idx="2498">
                  <c:v>3.1284353999999999</c:v>
                </c:pt>
                <c:pt idx="2499">
                  <c:v>-1.8887042000000001</c:v>
                </c:pt>
                <c:pt idx="2500">
                  <c:v>-6.8913441000000004</c:v>
                </c:pt>
                <c:pt idx="2501">
                  <c:v>-11.952363</c:v>
                </c:pt>
                <c:pt idx="2502">
                  <c:v>-16.984383000000001</c:v>
                </c:pt>
                <c:pt idx="2503">
                  <c:v>-11.89284</c:v>
                </c:pt>
                <c:pt idx="2504">
                  <c:v>-6.7459698000000001</c:v>
                </c:pt>
                <c:pt idx="2505">
                  <c:v>-1.7269224000000001</c:v>
                </c:pt>
                <c:pt idx="2506">
                  <c:v>-6.7940464</c:v>
                </c:pt>
                <c:pt idx="2507">
                  <c:v>-11.815383000000001</c:v>
                </c:pt>
                <c:pt idx="2508">
                  <c:v>-16.867626000000001</c:v>
                </c:pt>
                <c:pt idx="2509">
                  <c:v>-11.690994</c:v>
                </c:pt>
                <c:pt idx="2510">
                  <c:v>-6.6608815000000003</c:v>
                </c:pt>
                <c:pt idx="2511">
                  <c:v>-11.765779</c:v>
                </c:pt>
                <c:pt idx="2512">
                  <c:v>-6.7020898000000004</c:v>
                </c:pt>
                <c:pt idx="2513">
                  <c:v>-11.726478999999999</c:v>
                </c:pt>
                <c:pt idx="2514">
                  <c:v>-6.6509613999999999</c:v>
                </c:pt>
                <c:pt idx="2515">
                  <c:v>-1.5639962000000001</c:v>
                </c:pt>
                <c:pt idx="2516">
                  <c:v>-6.6112785000000001</c:v>
                </c:pt>
                <c:pt idx="2517">
                  <c:v>-1.6071123</c:v>
                </c:pt>
                <c:pt idx="2518">
                  <c:v>-6.6147131999999997</c:v>
                </c:pt>
                <c:pt idx="2519">
                  <c:v>-1.5872712</c:v>
                </c:pt>
                <c:pt idx="2520">
                  <c:v>-6.7287998</c:v>
                </c:pt>
                <c:pt idx="2521">
                  <c:v>-1.7093706</c:v>
                </c:pt>
                <c:pt idx="2522">
                  <c:v>-6.7253651999999997</c:v>
                </c:pt>
                <c:pt idx="2523">
                  <c:v>-1.6727409</c:v>
                </c:pt>
                <c:pt idx="2524">
                  <c:v>-6.7803101999999997</c:v>
                </c:pt>
                <c:pt idx="2525">
                  <c:v>-1.6593863</c:v>
                </c:pt>
                <c:pt idx="2526">
                  <c:v>-6.6738548</c:v>
                </c:pt>
                <c:pt idx="2527">
                  <c:v>-1.6689252000000001</c:v>
                </c:pt>
                <c:pt idx="2528">
                  <c:v>-6.8772263999999996</c:v>
                </c:pt>
                <c:pt idx="2529">
                  <c:v>-11.894366</c:v>
                </c:pt>
                <c:pt idx="2530">
                  <c:v>-6.7413907000000002</c:v>
                </c:pt>
                <c:pt idx="2531">
                  <c:v>-1.7078443000000001</c:v>
                </c:pt>
                <c:pt idx="2532">
                  <c:v>-6.7403665000000004</c:v>
                </c:pt>
                <c:pt idx="2533">
                  <c:v>-1.6668327000000001</c:v>
                </c:pt>
                <c:pt idx="2534">
                  <c:v>-6.7250275999999998</c:v>
                </c:pt>
                <c:pt idx="2535">
                  <c:v>-1.6584002</c:v>
                </c:pt>
                <c:pt idx="2536">
                  <c:v>-6.7111773000000001</c:v>
                </c:pt>
                <c:pt idx="2537">
                  <c:v>-1.708728</c:v>
                </c:pt>
                <c:pt idx="2538">
                  <c:v>-6.7487607000000001</c:v>
                </c:pt>
                <c:pt idx="2539">
                  <c:v>-1.7353609000000001</c:v>
                </c:pt>
                <c:pt idx="2540">
                  <c:v>-6.7380389999999997</c:v>
                </c:pt>
                <c:pt idx="2541">
                  <c:v>-1.6668708000000001</c:v>
                </c:pt>
                <c:pt idx="2542">
                  <c:v>-13.139441</c:v>
                </c:pt>
                <c:pt idx="2543">
                  <c:v>-20.150189999999998</c:v>
                </c:pt>
                <c:pt idx="2544">
                  <c:v>-25.285995</c:v>
                </c:pt>
                <c:pt idx="2545">
                  <c:v>-30.340907999999999</c:v>
                </c:pt>
                <c:pt idx="2546">
                  <c:v>-25.246694999999999</c:v>
                </c:pt>
                <c:pt idx="2547">
                  <c:v>-20.145613000000001</c:v>
                </c:pt>
                <c:pt idx="2548">
                  <c:v>-15.105579000000001</c:v>
                </c:pt>
                <c:pt idx="2549">
                  <c:v>-10.052573000000001</c:v>
                </c:pt>
                <c:pt idx="2550">
                  <c:v>-5.0476437000000001</c:v>
                </c:pt>
                <c:pt idx="2551">
                  <c:v>-3.4325972000000003E-2</c:v>
                </c:pt>
                <c:pt idx="2552">
                  <c:v>-5.1094245999999996</c:v>
                </c:pt>
                <c:pt idx="2553">
                  <c:v>-7.7862017000000006E-2</c:v>
                </c:pt>
                <c:pt idx="2554">
                  <c:v>-5.1252208000000001</c:v>
                </c:pt>
                <c:pt idx="2555">
                  <c:v>-10.332300999999999</c:v>
                </c:pt>
                <c:pt idx="2556">
                  <c:v>-15.447456000000001</c:v>
                </c:pt>
                <c:pt idx="2557">
                  <c:v>-20.520686999999999</c:v>
                </c:pt>
                <c:pt idx="2558">
                  <c:v>-25.636652000000002</c:v>
                </c:pt>
                <c:pt idx="2559">
                  <c:v>-20.616076</c:v>
                </c:pt>
                <c:pt idx="2560">
                  <c:v>-25.641992999999999</c:v>
                </c:pt>
                <c:pt idx="2561">
                  <c:v>-20.620654999999999</c:v>
                </c:pt>
                <c:pt idx="2562">
                  <c:v>-15.518428</c:v>
                </c:pt>
                <c:pt idx="2563">
                  <c:v>-10.330730000000001</c:v>
                </c:pt>
                <c:pt idx="2564">
                  <c:v>-5.2700934000000004</c:v>
                </c:pt>
                <c:pt idx="2565">
                  <c:v>-0.26821655</c:v>
                </c:pt>
                <c:pt idx="2566">
                  <c:v>-5.3040523999999998</c:v>
                </c:pt>
                <c:pt idx="2567">
                  <c:v>-0.28004494000000002</c:v>
                </c:pt>
                <c:pt idx="2568">
                  <c:v>-5.2899345999999996</c:v>
                </c:pt>
                <c:pt idx="2569">
                  <c:v>-10.310890000000001</c:v>
                </c:pt>
                <c:pt idx="2570">
                  <c:v>-15.411972</c:v>
                </c:pt>
                <c:pt idx="2571">
                  <c:v>-10.337217000000001</c:v>
                </c:pt>
                <c:pt idx="2572">
                  <c:v>-5.3296169999999998</c:v>
                </c:pt>
                <c:pt idx="2573">
                  <c:v>-10.368505000000001</c:v>
                </c:pt>
                <c:pt idx="2574">
                  <c:v>-5.3273276999999997</c:v>
                </c:pt>
                <c:pt idx="2575">
                  <c:v>-10.363550999999999</c:v>
                </c:pt>
                <c:pt idx="2576">
                  <c:v>-15.430286000000001</c:v>
                </c:pt>
                <c:pt idx="2577">
                  <c:v>-20.477951000000001</c:v>
                </c:pt>
                <c:pt idx="2578">
                  <c:v>-15.470732</c:v>
                </c:pt>
                <c:pt idx="2579">
                  <c:v>-10.466567</c:v>
                </c:pt>
                <c:pt idx="2580">
                  <c:v>-5.3135915000000002</c:v>
                </c:pt>
                <c:pt idx="2581">
                  <c:v>-0.22777112999999999</c:v>
                </c:pt>
                <c:pt idx="2582">
                  <c:v>4.8073015000000003</c:v>
                </c:pt>
                <c:pt idx="2583">
                  <c:v>-0.21517966999999999</c:v>
                </c:pt>
                <c:pt idx="2584">
                  <c:v>-5.2556004999999999</c:v>
                </c:pt>
                <c:pt idx="2585">
                  <c:v>-10.283956999999999</c:v>
                </c:pt>
                <c:pt idx="2586">
                  <c:v>-15.318490000000001</c:v>
                </c:pt>
                <c:pt idx="2587">
                  <c:v>-20.437887</c:v>
                </c:pt>
                <c:pt idx="2588">
                  <c:v>-15.399762000000001</c:v>
                </c:pt>
                <c:pt idx="2589">
                  <c:v>-10.390254000000001</c:v>
                </c:pt>
                <c:pt idx="2590">
                  <c:v>-5.3280906999999997</c:v>
                </c:pt>
                <c:pt idx="2591">
                  <c:v>-0.24227045</c:v>
                </c:pt>
                <c:pt idx="2592">
                  <c:v>-5.2922238999999998</c:v>
                </c:pt>
                <c:pt idx="2593">
                  <c:v>-0.25448039</c:v>
                </c:pt>
                <c:pt idx="2594">
                  <c:v>-5.2707486000000001</c:v>
                </c:pt>
                <c:pt idx="2595">
                  <c:v>-10.410522</c:v>
                </c:pt>
                <c:pt idx="2596">
                  <c:v>-15.484088</c:v>
                </c:pt>
                <c:pt idx="2597">
                  <c:v>-20.526790999999999</c:v>
                </c:pt>
                <c:pt idx="2598">
                  <c:v>-25.648095999999999</c:v>
                </c:pt>
                <c:pt idx="2599">
                  <c:v>-30.773218</c:v>
                </c:pt>
                <c:pt idx="2600">
                  <c:v>-25.772483999999999</c:v>
                </c:pt>
                <c:pt idx="2601">
                  <c:v>-20.690861000000002</c:v>
                </c:pt>
                <c:pt idx="2602">
                  <c:v>-15.688986</c:v>
                </c:pt>
                <c:pt idx="2603">
                  <c:v>-10.486789</c:v>
                </c:pt>
                <c:pt idx="2604">
                  <c:v>-5.4707942000000003</c:v>
                </c:pt>
                <c:pt idx="2605">
                  <c:v>-0.36780386999999998</c:v>
                </c:pt>
                <c:pt idx="2606">
                  <c:v>-5.4303489000000003</c:v>
                </c:pt>
                <c:pt idx="2607">
                  <c:v>-10.500525</c:v>
                </c:pt>
                <c:pt idx="2608">
                  <c:v>-15.543609999999999</c:v>
                </c:pt>
                <c:pt idx="2609">
                  <c:v>-20.555026999999999</c:v>
                </c:pt>
                <c:pt idx="2610">
                  <c:v>-25.683579999999999</c:v>
                </c:pt>
                <c:pt idx="2611">
                  <c:v>-30.69042</c:v>
                </c:pt>
                <c:pt idx="2612">
                  <c:v>-25.633980000000001</c:v>
                </c:pt>
                <c:pt idx="2613">
                  <c:v>-20.534804999999999</c:v>
                </c:pt>
                <c:pt idx="2614">
                  <c:v>-15.447838000000001</c:v>
                </c:pt>
                <c:pt idx="2615">
                  <c:v>-10.351335000000001</c:v>
                </c:pt>
                <c:pt idx="2616">
                  <c:v>-5.3235121000000003</c:v>
                </c:pt>
                <c:pt idx="2617">
                  <c:v>-0.95713007000000005</c:v>
                </c:pt>
                <c:pt idx="2618">
                  <c:v>-6.0347470999999997</c:v>
                </c:pt>
                <c:pt idx="2619">
                  <c:v>-0.99593478000000002</c:v>
                </c:pt>
                <c:pt idx="2620">
                  <c:v>-6.0297483999999999</c:v>
                </c:pt>
                <c:pt idx="2621">
                  <c:v>-1.0021542000000001</c:v>
                </c:pt>
                <c:pt idx="2622">
                  <c:v>-6.0120063000000004</c:v>
                </c:pt>
                <c:pt idx="2623">
                  <c:v>-5.4424887000000002</c:v>
                </c:pt>
                <c:pt idx="2624">
                  <c:v>-0.42138097000000002</c:v>
                </c:pt>
                <c:pt idx="2625">
                  <c:v>-2.1287498</c:v>
                </c:pt>
                <c:pt idx="2626">
                  <c:v>-3.3272697999999998</c:v>
                </c:pt>
                <c:pt idx="2627">
                  <c:v>-2.6547694000000002</c:v>
                </c:pt>
                <c:pt idx="2628">
                  <c:v>-2.4811592</c:v>
                </c:pt>
                <c:pt idx="2629">
                  <c:v>-2.2049856000000001</c:v>
                </c:pt>
                <c:pt idx="2630">
                  <c:v>-7.2219343</c:v>
                </c:pt>
                <c:pt idx="2631">
                  <c:v>-2.1884258000000001</c:v>
                </c:pt>
                <c:pt idx="2632">
                  <c:v>-0.77600336000000003</c:v>
                </c:pt>
                <c:pt idx="2633">
                  <c:v>-5.8226370999999997</c:v>
                </c:pt>
                <c:pt idx="2634">
                  <c:v>-5.2471680999999997</c:v>
                </c:pt>
                <c:pt idx="2635">
                  <c:v>-0.22792979999999999</c:v>
                </c:pt>
                <c:pt idx="2636">
                  <c:v>-5.260942</c:v>
                </c:pt>
                <c:pt idx="2637">
                  <c:v>-0.25116685</c:v>
                </c:pt>
                <c:pt idx="2638">
                  <c:v>-5.2686495999999998</c:v>
                </c:pt>
                <c:pt idx="2639">
                  <c:v>-0.25109052999999998</c:v>
                </c:pt>
                <c:pt idx="2640">
                  <c:v>-5.2773108000000004</c:v>
                </c:pt>
                <c:pt idx="2641">
                  <c:v>-10.288041</c:v>
                </c:pt>
                <c:pt idx="2642">
                  <c:v>-5.2410950999999999</c:v>
                </c:pt>
                <c:pt idx="2643">
                  <c:v>-10.255181</c:v>
                </c:pt>
                <c:pt idx="2644">
                  <c:v>-5.1792816999999998</c:v>
                </c:pt>
                <c:pt idx="2645">
                  <c:v>-5.1172842999999997</c:v>
                </c:pt>
                <c:pt idx="2646">
                  <c:v>-10.125992</c:v>
                </c:pt>
                <c:pt idx="2647">
                  <c:v>-5.0656594999999998</c:v>
                </c:pt>
                <c:pt idx="2648">
                  <c:v>-5.3556624999999997E-2</c:v>
                </c:pt>
                <c:pt idx="2649">
                  <c:v>-5.0544032999999997</c:v>
                </c:pt>
                <c:pt idx="2650">
                  <c:v>-10.09417</c:v>
                </c:pt>
                <c:pt idx="2651">
                  <c:v>-4.9755292000000004</c:v>
                </c:pt>
                <c:pt idx="2652">
                  <c:v>0.20491846999999999</c:v>
                </c:pt>
                <c:pt idx="2653">
                  <c:v>5.2804365000000004</c:v>
                </c:pt>
                <c:pt idx="2654">
                  <c:v>0.16103902</c:v>
                </c:pt>
                <c:pt idx="2655">
                  <c:v>-4.8904408999999998</c:v>
                </c:pt>
                <c:pt idx="2656">
                  <c:v>-10.103702</c:v>
                </c:pt>
                <c:pt idx="2657">
                  <c:v>-15.190286</c:v>
                </c:pt>
                <c:pt idx="2658">
                  <c:v>-20.245581000000001</c:v>
                </c:pt>
                <c:pt idx="2659">
                  <c:v>-15.224244000000001</c:v>
                </c:pt>
                <c:pt idx="2660">
                  <c:v>-10.027009</c:v>
                </c:pt>
                <c:pt idx="2661">
                  <c:v>-5.0094875999999999</c:v>
                </c:pt>
                <c:pt idx="2662">
                  <c:v>-10.080045999999999</c:v>
                </c:pt>
                <c:pt idx="2663">
                  <c:v>-15.112064999999999</c:v>
                </c:pt>
                <c:pt idx="2664">
                  <c:v>-10.107900000000001</c:v>
                </c:pt>
                <c:pt idx="2665">
                  <c:v>-15.225389</c:v>
                </c:pt>
                <c:pt idx="2666">
                  <c:v>-20.241765999999998</c:v>
                </c:pt>
                <c:pt idx="2667">
                  <c:v>-15.235690999999999</c:v>
                </c:pt>
                <c:pt idx="2668">
                  <c:v>-10.184975</c:v>
                </c:pt>
                <c:pt idx="2669">
                  <c:v>-5.1735587000000001</c:v>
                </c:pt>
                <c:pt idx="2670">
                  <c:v>-0.11444766000000001</c:v>
                </c:pt>
                <c:pt idx="2671">
                  <c:v>4.9179864000000002</c:v>
                </c:pt>
                <c:pt idx="2672">
                  <c:v>9.9429473999999995</c:v>
                </c:pt>
                <c:pt idx="2673">
                  <c:v>15.080819999999999</c:v>
                </c:pt>
                <c:pt idx="2674">
                  <c:v>20.138023</c:v>
                </c:pt>
                <c:pt idx="2675">
                  <c:v>25.164701000000001</c:v>
                </c:pt>
                <c:pt idx="2676">
                  <c:v>20.157101000000001</c:v>
                </c:pt>
                <c:pt idx="2677">
                  <c:v>15.14683</c:v>
                </c:pt>
                <c:pt idx="2678">
                  <c:v>9.9820261000000006</c:v>
                </c:pt>
                <c:pt idx="2679">
                  <c:v>4.9026918000000004</c:v>
                </c:pt>
                <c:pt idx="2680">
                  <c:v>-0.14649877</c:v>
                </c:pt>
                <c:pt idx="2681">
                  <c:v>-5.1853870999999998</c:v>
                </c:pt>
                <c:pt idx="2682">
                  <c:v>-10.246406</c:v>
                </c:pt>
                <c:pt idx="2683">
                  <c:v>-15.382591</c:v>
                </c:pt>
                <c:pt idx="2684">
                  <c:v>-20.407744999999998</c:v>
                </c:pt>
                <c:pt idx="2685">
                  <c:v>-25.492804</c:v>
                </c:pt>
                <c:pt idx="2686">
                  <c:v>-20.46002</c:v>
                </c:pt>
                <c:pt idx="2687">
                  <c:v>-15.440588999999999</c:v>
                </c:pt>
                <c:pt idx="2688">
                  <c:v>-20.469556999999998</c:v>
                </c:pt>
                <c:pt idx="2689">
                  <c:v>-15.423037000000001</c:v>
                </c:pt>
                <c:pt idx="2690">
                  <c:v>-10.394833999999999</c:v>
                </c:pt>
                <c:pt idx="2691">
                  <c:v>-5.3124471</c:v>
                </c:pt>
                <c:pt idx="2692">
                  <c:v>0.75665497999999998</c:v>
                </c:pt>
                <c:pt idx="2693">
                  <c:v>-4.2913908999999997</c:v>
                </c:pt>
                <c:pt idx="2694">
                  <c:v>-5.7800168999999997</c:v>
                </c:pt>
                <c:pt idx="2695">
                  <c:v>-6.2328910999999998</c:v>
                </c:pt>
                <c:pt idx="2696">
                  <c:v>-6.2878350999999997</c:v>
                </c:pt>
                <c:pt idx="2697">
                  <c:v>-5.9315347999999997</c:v>
                </c:pt>
                <c:pt idx="2698">
                  <c:v>-5.2813559000000003</c:v>
                </c:pt>
                <c:pt idx="2699">
                  <c:v>-10.311049000000001</c:v>
                </c:pt>
                <c:pt idx="2700">
                  <c:v>-5.2872639000000001</c:v>
                </c:pt>
                <c:pt idx="2701">
                  <c:v>-2.8112854999999999</c:v>
                </c:pt>
                <c:pt idx="2702">
                  <c:v>-1.1357767999999999</c:v>
                </c:pt>
                <c:pt idx="2703">
                  <c:v>-2.8771426999999998</c:v>
                </c:pt>
                <c:pt idx="2704">
                  <c:v>-2.6688108000000001</c:v>
                </c:pt>
                <c:pt idx="2705">
                  <c:v>-3.5054967000000001</c:v>
                </c:pt>
                <c:pt idx="2706">
                  <c:v>-2.4876459</c:v>
                </c:pt>
                <c:pt idx="2707">
                  <c:v>-3.0207237999999998</c:v>
                </c:pt>
                <c:pt idx="2708">
                  <c:v>-3.0145426</c:v>
                </c:pt>
                <c:pt idx="2709">
                  <c:v>-1.7898859</c:v>
                </c:pt>
                <c:pt idx="2710">
                  <c:v>-2.8858804999999998</c:v>
                </c:pt>
                <c:pt idx="2711">
                  <c:v>-2.6789600999999998</c:v>
                </c:pt>
                <c:pt idx="2712">
                  <c:v>-5.2881093000000003</c:v>
                </c:pt>
                <c:pt idx="2713">
                  <c:v>-10.297847000000001</c:v>
                </c:pt>
                <c:pt idx="2714">
                  <c:v>-5.2693300000000001</c:v>
                </c:pt>
                <c:pt idx="2715">
                  <c:v>-0.23998106</c:v>
                </c:pt>
                <c:pt idx="2716">
                  <c:v>-5.2469387000000003</c:v>
                </c:pt>
                <c:pt idx="2717">
                  <c:v>-4.2398100000000003</c:v>
                </c:pt>
                <c:pt idx="2718">
                  <c:v>-2.5929565000000001</c:v>
                </c:pt>
                <c:pt idx="2719">
                  <c:v>-5.4453506000000003</c:v>
                </c:pt>
                <c:pt idx="2720">
                  <c:v>-6.9783077000000002</c:v>
                </c:pt>
                <c:pt idx="2721">
                  <c:v>-1.9779952999999999</c:v>
                </c:pt>
                <c:pt idx="2722">
                  <c:v>-2.1210040999999999</c:v>
                </c:pt>
                <c:pt idx="2723">
                  <c:v>-1.7526075000000001</c:v>
                </c:pt>
                <c:pt idx="2724">
                  <c:v>-2.9195342000000002</c:v>
                </c:pt>
                <c:pt idx="2725">
                  <c:v>-2.5815861</c:v>
                </c:pt>
                <c:pt idx="2726">
                  <c:v>-2.7162004</c:v>
                </c:pt>
                <c:pt idx="2727">
                  <c:v>-3.3977056000000001</c:v>
                </c:pt>
                <c:pt idx="2728">
                  <c:v>-2.8173138999999998</c:v>
                </c:pt>
                <c:pt idx="2729">
                  <c:v>-2.4694835999999998</c:v>
                </c:pt>
                <c:pt idx="2730">
                  <c:v>-5.0533352000000002</c:v>
                </c:pt>
                <c:pt idx="2731">
                  <c:v>-3.5241718999999998E-2</c:v>
                </c:pt>
                <c:pt idx="2732">
                  <c:v>1.5794843000000001</c:v>
                </c:pt>
                <c:pt idx="2733">
                  <c:v>-3.4704313</c:v>
                </c:pt>
                <c:pt idx="2734">
                  <c:v>-2.9030507000000001</c:v>
                </c:pt>
                <c:pt idx="2735">
                  <c:v>-6.1726045999999997</c:v>
                </c:pt>
                <c:pt idx="2736">
                  <c:v>-4.9833951000000001</c:v>
                </c:pt>
                <c:pt idx="2737">
                  <c:v>-6.3817763000000003</c:v>
                </c:pt>
                <c:pt idx="2738">
                  <c:v>-1.3697878000000001</c:v>
                </c:pt>
                <c:pt idx="2739">
                  <c:v>3.6607444</c:v>
                </c:pt>
                <c:pt idx="2740">
                  <c:v>-1.3665828</c:v>
                </c:pt>
                <c:pt idx="2741">
                  <c:v>-6.3666282000000001</c:v>
                </c:pt>
                <c:pt idx="2742">
                  <c:v>-11.412074</c:v>
                </c:pt>
                <c:pt idx="2743">
                  <c:v>-6.4018021000000003</c:v>
                </c:pt>
                <c:pt idx="2744">
                  <c:v>-11.447558000000001</c:v>
                </c:pt>
                <c:pt idx="2745">
                  <c:v>-16.460501000000001</c:v>
                </c:pt>
                <c:pt idx="2746">
                  <c:v>-11.415507</c:v>
                </c:pt>
                <c:pt idx="2747">
                  <c:v>-6.4052362</c:v>
                </c:pt>
                <c:pt idx="2748">
                  <c:v>-11.47236</c:v>
                </c:pt>
                <c:pt idx="2749">
                  <c:v>-16.481869</c:v>
                </c:pt>
                <c:pt idx="2750">
                  <c:v>-11.463584000000001</c:v>
                </c:pt>
                <c:pt idx="2751">
                  <c:v>-6.4449182</c:v>
                </c:pt>
                <c:pt idx="2752">
                  <c:v>-1.4312952999999999</c:v>
                </c:pt>
                <c:pt idx="2753">
                  <c:v>-1.0371815</c:v>
                </c:pt>
                <c:pt idx="2754">
                  <c:v>-6.0671033999999997</c:v>
                </c:pt>
                <c:pt idx="2755">
                  <c:v>-4.7079462999999997</c:v>
                </c:pt>
                <c:pt idx="2756">
                  <c:v>-4.6705914000000002</c:v>
                </c:pt>
                <c:pt idx="2757">
                  <c:v>-4.5128164000000002</c:v>
                </c:pt>
                <c:pt idx="2758">
                  <c:v>-5.3590416999999997</c:v>
                </c:pt>
                <c:pt idx="2759">
                  <c:v>-10.374426</c:v>
                </c:pt>
                <c:pt idx="2760">
                  <c:v>-15.405867000000001</c:v>
                </c:pt>
                <c:pt idx="2761">
                  <c:v>-20.424914999999999</c:v>
                </c:pt>
                <c:pt idx="2762">
                  <c:v>-15.355119999999999</c:v>
                </c:pt>
                <c:pt idx="2763">
                  <c:v>-10.344849</c:v>
                </c:pt>
                <c:pt idx="2764">
                  <c:v>-5.3032893999999997</c:v>
                </c:pt>
                <c:pt idx="2765">
                  <c:v>-3.0417862000000002</c:v>
                </c:pt>
                <c:pt idx="2766">
                  <c:v>-2.9179316000000002</c:v>
                </c:pt>
                <c:pt idx="2767">
                  <c:v>-7.9186258</c:v>
                </c:pt>
                <c:pt idx="2768">
                  <c:v>-2.8785927</c:v>
                </c:pt>
                <c:pt idx="2769">
                  <c:v>-1.0357696999999999</c:v>
                </c:pt>
                <c:pt idx="2770">
                  <c:v>-2.6748775999999999</c:v>
                </c:pt>
                <c:pt idx="2771">
                  <c:v>-2.5790296000000001</c:v>
                </c:pt>
                <c:pt idx="2772">
                  <c:v>-3.5007651000000002</c:v>
                </c:pt>
                <c:pt idx="2773">
                  <c:v>-1.5628575</c:v>
                </c:pt>
                <c:pt idx="2774">
                  <c:v>-3.0916177999999999</c:v>
                </c:pt>
                <c:pt idx="2775">
                  <c:v>-2.6408803000000001</c:v>
                </c:pt>
                <c:pt idx="2776">
                  <c:v>-2.9758143000000001</c:v>
                </c:pt>
                <c:pt idx="2777">
                  <c:v>-3.2120763999999999</c:v>
                </c:pt>
                <c:pt idx="2778">
                  <c:v>-8.2282609999999998</c:v>
                </c:pt>
                <c:pt idx="2779">
                  <c:v>-13.237842000000001</c:v>
                </c:pt>
                <c:pt idx="2780">
                  <c:v>-8.2340555000000002</c:v>
                </c:pt>
                <c:pt idx="2781">
                  <c:v>-3.190207</c:v>
                </c:pt>
                <c:pt idx="2782">
                  <c:v>-2.5262597000000002</c:v>
                </c:pt>
                <c:pt idx="2783">
                  <c:v>-2.4886379000000001</c:v>
                </c:pt>
                <c:pt idx="2784">
                  <c:v>-2.9973339999999999</c:v>
                </c:pt>
                <c:pt idx="2785">
                  <c:v>-3.7066933999999998</c:v>
                </c:pt>
                <c:pt idx="2786">
                  <c:v>-1.0541990999999999</c:v>
                </c:pt>
                <c:pt idx="2787">
                  <c:v>-3.5531917000000002</c:v>
                </c:pt>
                <c:pt idx="2788">
                  <c:v>-3.4672260000000001</c:v>
                </c:pt>
                <c:pt idx="2789">
                  <c:v>-4.5091533999999998</c:v>
                </c:pt>
                <c:pt idx="2790">
                  <c:v>-5.0999999000000003</c:v>
                </c:pt>
                <c:pt idx="2791">
                  <c:v>-10.113706000000001</c:v>
                </c:pt>
                <c:pt idx="2792">
                  <c:v>-15.152894</c:v>
                </c:pt>
                <c:pt idx="2793">
                  <c:v>-20.216201999999999</c:v>
                </c:pt>
                <c:pt idx="2794">
                  <c:v>-15.119316</c:v>
                </c:pt>
                <c:pt idx="2795">
                  <c:v>-10.073176999999999</c:v>
                </c:pt>
                <c:pt idx="2796">
                  <c:v>-5.0693926999999999</c:v>
                </c:pt>
                <c:pt idx="2797">
                  <c:v>-3.6195620999999997E-2</c:v>
                </c:pt>
                <c:pt idx="2798">
                  <c:v>-5.0526099000000002</c:v>
                </c:pt>
                <c:pt idx="2799">
                  <c:v>-4.4663424000000003</c:v>
                </c:pt>
                <c:pt idx="2800">
                  <c:v>0.55178916</c:v>
                </c:pt>
                <c:pt idx="2801">
                  <c:v>-4.4772553000000004</c:v>
                </c:pt>
                <c:pt idx="2802">
                  <c:v>0.56945544000000003</c:v>
                </c:pt>
                <c:pt idx="2803">
                  <c:v>-4.4329938999999996</c:v>
                </c:pt>
                <c:pt idx="2804">
                  <c:v>-6.7630695999999997</c:v>
                </c:pt>
                <c:pt idx="2805">
                  <c:v>-5.5790490999999998</c:v>
                </c:pt>
                <c:pt idx="2806">
                  <c:v>-4.2514858000000002</c:v>
                </c:pt>
                <c:pt idx="2807">
                  <c:v>0.77855061999999997</c:v>
                </c:pt>
                <c:pt idx="2808">
                  <c:v>-4.2792634999999999</c:v>
                </c:pt>
                <c:pt idx="2809">
                  <c:v>-9.3322315000000007</c:v>
                </c:pt>
                <c:pt idx="2810">
                  <c:v>-4.3104687000000004</c:v>
                </c:pt>
                <c:pt idx="2811">
                  <c:v>-2.8028909999999998</c:v>
                </c:pt>
                <c:pt idx="2812">
                  <c:v>-7.8472738</c:v>
                </c:pt>
                <c:pt idx="2813">
                  <c:v>-2.8255938999999999</c:v>
                </c:pt>
                <c:pt idx="2814">
                  <c:v>-7.8645963999999999</c:v>
                </c:pt>
                <c:pt idx="2815">
                  <c:v>-12.895200000000001</c:v>
                </c:pt>
                <c:pt idx="2816">
                  <c:v>-17.915009999999999</c:v>
                </c:pt>
                <c:pt idx="2817">
                  <c:v>-23.009224</c:v>
                </c:pt>
                <c:pt idx="2818">
                  <c:v>-28.072914000000001</c:v>
                </c:pt>
                <c:pt idx="2819">
                  <c:v>-33.183154999999999</c:v>
                </c:pt>
                <c:pt idx="2820">
                  <c:v>-28.170591000000002</c:v>
                </c:pt>
                <c:pt idx="2821">
                  <c:v>-23.117588000000001</c:v>
                </c:pt>
                <c:pt idx="2822">
                  <c:v>-18.111512999999999</c:v>
                </c:pt>
                <c:pt idx="2823">
                  <c:v>-13.059271000000001</c:v>
                </c:pt>
                <c:pt idx="2824">
                  <c:v>-8.0352630999999999</c:v>
                </c:pt>
                <c:pt idx="2825">
                  <c:v>-2.9524951000000001</c:v>
                </c:pt>
                <c:pt idx="2826">
                  <c:v>-2.3834797999999999</c:v>
                </c:pt>
                <c:pt idx="2827">
                  <c:v>-2.0273693000000002</c:v>
                </c:pt>
                <c:pt idx="2828">
                  <c:v>-7.0616406999999999</c:v>
                </c:pt>
                <c:pt idx="2829">
                  <c:v>-9.4733639000000007</c:v>
                </c:pt>
                <c:pt idx="2830">
                  <c:v>-4.4325681000000001</c:v>
                </c:pt>
                <c:pt idx="2831">
                  <c:v>-1.3393012</c:v>
                </c:pt>
                <c:pt idx="2832">
                  <c:v>-6.3431997000000004</c:v>
                </c:pt>
                <c:pt idx="2833">
                  <c:v>-1.3241152</c:v>
                </c:pt>
                <c:pt idx="2834">
                  <c:v>-6.3264499000000001</c:v>
                </c:pt>
                <c:pt idx="2835">
                  <c:v>-1.3034726000000001</c:v>
                </c:pt>
                <c:pt idx="2836">
                  <c:v>-6.3105769</c:v>
                </c:pt>
                <c:pt idx="2837">
                  <c:v>-6.0319232999999999</c:v>
                </c:pt>
                <c:pt idx="2838">
                  <c:v>-7.1133417999999997</c:v>
                </c:pt>
                <c:pt idx="2839">
                  <c:v>-2.0712106000000001</c:v>
                </c:pt>
                <c:pt idx="2840">
                  <c:v>-7.1477202999999996</c:v>
                </c:pt>
                <c:pt idx="2841">
                  <c:v>-2.1000885999999999</c:v>
                </c:pt>
                <c:pt idx="2842">
                  <c:v>-7.1163559000000003</c:v>
                </c:pt>
                <c:pt idx="2843">
                  <c:v>-2.0706000000000002</c:v>
                </c:pt>
                <c:pt idx="2844">
                  <c:v>-7.0796118000000003</c:v>
                </c:pt>
                <c:pt idx="2845">
                  <c:v>-12.086672999999999</c:v>
                </c:pt>
                <c:pt idx="2846">
                  <c:v>-17.113351999999999</c:v>
                </c:pt>
                <c:pt idx="2847">
                  <c:v>-22.126293</c:v>
                </c:pt>
                <c:pt idx="2848">
                  <c:v>-17.114495999999999</c:v>
                </c:pt>
                <c:pt idx="2849">
                  <c:v>-12.029057</c:v>
                </c:pt>
                <c:pt idx="2850">
                  <c:v>-6.9821552999999996</c:v>
                </c:pt>
                <c:pt idx="2851">
                  <c:v>-1.9482273999999999</c:v>
                </c:pt>
                <c:pt idx="2852">
                  <c:v>-6.9482403000000001</c:v>
                </c:pt>
                <c:pt idx="2853">
                  <c:v>-1.9373210999999999</c:v>
                </c:pt>
                <c:pt idx="2854">
                  <c:v>-6.9703717000000003</c:v>
                </c:pt>
                <c:pt idx="2855">
                  <c:v>-1.9542622999999999</c:v>
                </c:pt>
                <c:pt idx="2856">
                  <c:v>-6.9796810000000002</c:v>
                </c:pt>
                <c:pt idx="2857">
                  <c:v>-12.066068</c:v>
                </c:pt>
                <c:pt idx="2858">
                  <c:v>-17.098089000000002</c:v>
                </c:pt>
                <c:pt idx="2859">
                  <c:v>-12.061108000000001</c:v>
                </c:pt>
                <c:pt idx="2860">
                  <c:v>-7.0142064</c:v>
                </c:pt>
                <c:pt idx="2861">
                  <c:v>-2.0031724</c:v>
                </c:pt>
                <c:pt idx="2862">
                  <c:v>-7.0037197999999998</c:v>
                </c:pt>
                <c:pt idx="2863">
                  <c:v>-12.039740999999999</c:v>
                </c:pt>
                <c:pt idx="2864">
                  <c:v>-6.9855900000000002</c:v>
                </c:pt>
                <c:pt idx="2865">
                  <c:v>-1.9833311</c:v>
                </c:pt>
                <c:pt idx="2866">
                  <c:v>-1.8386875</c:v>
                </c:pt>
                <c:pt idx="2867">
                  <c:v>-6.8546443000000004</c:v>
                </c:pt>
                <c:pt idx="2868">
                  <c:v>-1.8436478000000001</c:v>
                </c:pt>
                <c:pt idx="2869">
                  <c:v>-1.3263663000000001</c:v>
                </c:pt>
                <c:pt idx="2870">
                  <c:v>-1.9159535000000001</c:v>
                </c:pt>
                <c:pt idx="2871">
                  <c:v>-6.9452267000000001</c:v>
                </c:pt>
                <c:pt idx="2872">
                  <c:v>-1.9411746999999999</c:v>
                </c:pt>
                <c:pt idx="2873">
                  <c:v>-2.2180730999999998</c:v>
                </c:pt>
                <c:pt idx="2874">
                  <c:v>-1.9751718</c:v>
                </c:pt>
                <c:pt idx="2875">
                  <c:v>-1.9930285999999999</c:v>
                </c:pt>
                <c:pt idx="2876">
                  <c:v>-2.0054292999999999</c:v>
                </c:pt>
                <c:pt idx="2877">
                  <c:v>-7.0621742999999997</c:v>
                </c:pt>
                <c:pt idx="2878">
                  <c:v>-12.168709</c:v>
                </c:pt>
                <c:pt idx="2879">
                  <c:v>-17.199583000000001</c:v>
                </c:pt>
                <c:pt idx="2880">
                  <c:v>-12.107658000000001</c:v>
                </c:pt>
                <c:pt idx="2881">
                  <c:v>-7.0397711000000003</c:v>
                </c:pt>
                <c:pt idx="2882">
                  <c:v>-1.9764630000000001</c:v>
                </c:pt>
                <c:pt idx="2883">
                  <c:v>-6.9777731999999997</c:v>
                </c:pt>
                <c:pt idx="2884">
                  <c:v>-11.989374</c:v>
                </c:pt>
                <c:pt idx="2885">
                  <c:v>-6.9707084000000004</c:v>
                </c:pt>
                <c:pt idx="2886">
                  <c:v>-1.9405962999999999</c:v>
                </c:pt>
                <c:pt idx="2887">
                  <c:v>-6.9565916000000003</c:v>
                </c:pt>
                <c:pt idx="2888">
                  <c:v>-1.8688308</c:v>
                </c:pt>
                <c:pt idx="2889">
                  <c:v>-1.7265086000000001</c:v>
                </c:pt>
                <c:pt idx="2890">
                  <c:v>-6.7266301999999998</c:v>
                </c:pt>
                <c:pt idx="2891">
                  <c:v>-6.4975414000000002</c:v>
                </c:pt>
                <c:pt idx="2892">
                  <c:v>-1.4960461</c:v>
                </c:pt>
                <c:pt idx="2893">
                  <c:v>-0.57324207000000005</c:v>
                </c:pt>
                <c:pt idx="2894">
                  <c:v>-5.5755768000000003</c:v>
                </c:pt>
                <c:pt idx="2895">
                  <c:v>-0.52581412000000005</c:v>
                </c:pt>
                <c:pt idx="2896">
                  <c:v>-5.5268898000000002</c:v>
                </c:pt>
                <c:pt idx="2897">
                  <c:v>-7.3478107000000001</c:v>
                </c:pt>
                <c:pt idx="2898">
                  <c:v>-2.3129292000000001</c:v>
                </c:pt>
                <c:pt idx="2899">
                  <c:v>-7.3658586000000001</c:v>
                </c:pt>
                <c:pt idx="2900">
                  <c:v>-2.213876</c:v>
                </c:pt>
                <c:pt idx="2901">
                  <c:v>-7.2906914</c:v>
                </c:pt>
                <c:pt idx="2902">
                  <c:v>-2.2658827000000001</c:v>
                </c:pt>
                <c:pt idx="2903">
                  <c:v>-7.3071365000000004</c:v>
                </c:pt>
                <c:pt idx="2904">
                  <c:v>-2.2076185000000002</c:v>
                </c:pt>
                <c:pt idx="2905">
                  <c:v>-7.2762302999999999</c:v>
                </c:pt>
                <c:pt idx="2906">
                  <c:v>-2.2113960000000001</c:v>
                </c:pt>
                <c:pt idx="2907">
                  <c:v>-7.2759638000000004</c:v>
                </c:pt>
                <c:pt idx="2908">
                  <c:v>-2.2651197999999999</c:v>
                </c:pt>
                <c:pt idx="2909">
                  <c:v>-7.2885546999999997</c:v>
                </c:pt>
                <c:pt idx="2910">
                  <c:v>-12.340792</c:v>
                </c:pt>
                <c:pt idx="2911">
                  <c:v>-7.2381824999999997</c:v>
                </c:pt>
                <c:pt idx="2912">
                  <c:v>-2.1508362000000001</c:v>
                </c:pt>
                <c:pt idx="2913">
                  <c:v>-7.2023162999999997</c:v>
                </c:pt>
                <c:pt idx="2914">
                  <c:v>-12.267915</c:v>
                </c:pt>
                <c:pt idx="2915">
                  <c:v>-7.1607260999999998</c:v>
                </c:pt>
                <c:pt idx="2916">
                  <c:v>-2.0745241999999999</c:v>
                </c:pt>
                <c:pt idx="2917">
                  <c:v>2.9815345</c:v>
                </c:pt>
                <c:pt idx="2918">
                  <c:v>-2.0436179999999999</c:v>
                </c:pt>
                <c:pt idx="2919">
                  <c:v>-7.2652739999999998</c:v>
                </c:pt>
                <c:pt idx="2920">
                  <c:v>-12.291952</c:v>
                </c:pt>
                <c:pt idx="2921">
                  <c:v>-17.350681000000002</c:v>
                </c:pt>
                <c:pt idx="2922">
                  <c:v>-22.363624999999999</c:v>
                </c:pt>
                <c:pt idx="2923">
                  <c:v>-27.416250000000002</c:v>
                </c:pt>
                <c:pt idx="2924">
                  <c:v>-32.738636</c:v>
                </c:pt>
                <c:pt idx="2925">
                  <c:v>-27.489125999999999</c:v>
                </c:pt>
                <c:pt idx="2926">
                  <c:v>-22.399874000000001</c:v>
                </c:pt>
                <c:pt idx="2927">
                  <c:v>-17.387309999999999</c:v>
                </c:pt>
                <c:pt idx="2928">
                  <c:v>-12.251889</c:v>
                </c:pt>
                <c:pt idx="2929">
                  <c:v>-7.0596128</c:v>
                </c:pt>
                <c:pt idx="2930">
                  <c:v>-1.9779893</c:v>
                </c:pt>
                <c:pt idx="2931">
                  <c:v>3.0757802000000001</c:v>
                </c:pt>
                <c:pt idx="2932">
                  <c:v>-1.9455568000000001</c:v>
                </c:pt>
                <c:pt idx="2933">
                  <c:v>-7.1103597000000001</c:v>
                </c:pt>
                <c:pt idx="2934">
                  <c:v>-1.9928701</c:v>
                </c:pt>
                <c:pt idx="2935">
                  <c:v>-7.0096277999999996</c:v>
                </c:pt>
                <c:pt idx="2936">
                  <c:v>-1.9390700999999999</c:v>
                </c:pt>
                <c:pt idx="2937">
                  <c:v>-6.9485783999999997</c:v>
                </c:pt>
                <c:pt idx="2938">
                  <c:v>-1.8494033000000001</c:v>
                </c:pt>
                <c:pt idx="2939">
                  <c:v>-6.8882918000000002</c:v>
                </c:pt>
                <c:pt idx="2940">
                  <c:v>-1.8318516</c:v>
                </c:pt>
                <c:pt idx="2941">
                  <c:v>-6.9325533000000004</c:v>
                </c:pt>
                <c:pt idx="2942">
                  <c:v>-11.937863999999999</c:v>
                </c:pt>
                <c:pt idx="2943">
                  <c:v>-6.6616448999999998</c:v>
                </c:pt>
                <c:pt idx="2944">
                  <c:v>-11.684889</c:v>
                </c:pt>
                <c:pt idx="2945">
                  <c:v>-6.5605311000000004</c:v>
                </c:pt>
                <c:pt idx="2946">
                  <c:v>-1.5357605999999999</c:v>
                </c:pt>
                <c:pt idx="2947">
                  <c:v>3.5195351000000001</c:v>
                </c:pt>
                <c:pt idx="2948">
                  <c:v>-1.5277479</c:v>
                </c:pt>
                <c:pt idx="2949">
                  <c:v>-6.5967798000000002</c:v>
                </c:pt>
                <c:pt idx="2950">
                  <c:v>-11.719994</c:v>
                </c:pt>
                <c:pt idx="2951">
                  <c:v>-16.862665</c:v>
                </c:pt>
                <c:pt idx="2952">
                  <c:v>-21.950393999999999</c:v>
                </c:pt>
                <c:pt idx="2953">
                  <c:v>-27.139617999999999</c:v>
                </c:pt>
                <c:pt idx="2954">
                  <c:v>-32.197963999999999</c:v>
                </c:pt>
                <c:pt idx="2955">
                  <c:v>-26.956083</c:v>
                </c:pt>
                <c:pt idx="2956">
                  <c:v>-21.596305999999998</c:v>
                </c:pt>
                <c:pt idx="2957">
                  <c:v>-16.314363</c:v>
                </c:pt>
                <c:pt idx="2958">
                  <c:v>-10.827140999999999</c:v>
                </c:pt>
                <c:pt idx="2959">
                  <c:v>-5.5184894</c:v>
                </c:pt>
                <c:pt idx="2960">
                  <c:v>-0.38917127000000001</c:v>
                </c:pt>
                <c:pt idx="2961">
                  <c:v>4.6127061999999999</c:v>
                </c:pt>
                <c:pt idx="2962">
                  <c:v>9.6153460000000006</c:v>
                </c:pt>
                <c:pt idx="2963">
                  <c:v>4.5966806</c:v>
                </c:pt>
                <c:pt idx="2964">
                  <c:v>-0.59864795000000004</c:v>
                </c:pt>
                <c:pt idx="2965">
                  <c:v>-5.7489518999999998</c:v>
                </c:pt>
                <c:pt idx="2966">
                  <c:v>-10.765328</c:v>
                </c:pt>
                <c:pt idx="2967">
                  <c:v>-15.938523999999999</c:v>
                </c:pt>
                <c:pt idx="2968">
                  <c:v>-21.122789000000001</c:v>
                </c:pt>
                <c:pt idx="2969">
                  <c:v>-27.894725999999999</c:v>
                </c:pt>
                <c:pt idx="2970">
                  <c:v>-32.944679000000001</c:v>
                </c:pt>
                <c:pt idx="2971">
                  <c:v>-27.821847999999999</c:v>
                </c:pt>
                <c:pt idx="2972">
                  <c:v>-22.724198999999999</c:v>
                </c:pt>
                <c:pt idx="2973">
                  <c:v>-17.489187000000001</c:v>
                </c:pt>
                <c:pt idx="2974">
                  <c:v>-12.400315000000001</c:v>
                </c:pt>
                <c:pt idx="2975">
                  <c:v>-7.3862281000000003</c:v>
                </c:pt>
                <c:pt idx="2976">
                  <c:v>-2.2927767999999999</c:v>
                </c:pt>
                <c:pt idx="2977">
                  <c:v>2.7224548</c:v>
                </c:pt>
                <c:pt idx="2978">
                  <c:v>7.7273845999999997</c:v>
                </c:pt>
                <c:pt idx="2979">
                  <c:v>1.5876939000000001</c:v>
                </c:pt>
                <c:pt idx="2980">
                  <c:v>-3.4515758000000001</c:v>
                </c:pt>
                <c:pt idx="2981">
                  <c:v>1.5796812</c:v>
                </c:pt>
                <c:pt idx="2982">
                  <c:v>-3.4206698000000002</c:v>
                </c:pt>
                <c:pt idx="2983">
                  <c:v>-8.4771099000000003</c:v>
                </c:pt>
                <c:pt idx="2984">
                  <c:v>-13.557588000000001</c:v>
                </c:pt>
                <c:pt idx="2985">
                  <c:v>-18.670881000000001</c:v>
                </c:pt>
                <c:pt idx="2986">
                  <c:v>-13.577811000000001</c:v>
                </c:pt>
                <c:pt idx="2987">
                  <c:v>-8.5209893999999995</c:v>
                </c:pt>
                <c:pt idx="2988">
                  <c:v>-3.4924029999999999</c:v>
                </c:pt>
                <c:pt idx="2989">
                  <c:v>-8.5037106999999992</c:v>
                </c:pt>
                <c:pt idx="2990">
                  <c:v>-3.4682944</c:v>
                </c:pt>
                <c:pt idx="2991">
                  <c:v>-8.6309996000000009</c:v>
                </c:pt>
                <c:pt idx="2992">
                  <c:v>-15.557346000000001</c:v>
                </c:pt>
                <c:pt idx="2993">
                  <c:v>-25.144435999999999</c:v>
                </c:pt>
                <c:pt idx="2994">
                  <c:v>-33.012596000000002</c:v>
                </c:pt>
                <c:pt idx="2995">
                  <c:v>-28.001944000000002</c:v>
                </c:pt>
                <c:pt idx="2996">
                  <c:v>-22.980608</c:v>
                </c:pt>
                <c:pt idx="2997">
                  <c:v>-17.949732000000001</c:v>
                </c:pt>
                <c:pt idx="2998">
                  <c:v>-12.845979</c:v>
                </c:pt>
                <c:pt idx="2999">
                  <c:v>-7.8097605999999997</c:v>
                </c:pt>
                <c:pt idx="3000">
                  <c:v>-2.7827004999999998</c:v>
                </c:pt>
                <c:pt idx="3001">
                  <c:v>-7.8322725000000002</c:v>
                </c:pt>
                <c:pt idx="3002">
                  <c:v>-2.7090589999999999</c:v>
                </c:pt>
                <c:pt idx="3003">
                  <c:v>-7.7647361999999998</c:v>
                </c:pt>
                <c:pt idx="3004">
                  <c:v>-12.880699999999999</c:v>
                </c:pt>
                <c:pt idx="3005">
                  <c:v>-7.7334484999999997</c:v>
                </c:pt>
                <c:pt idx="3006">
                  <c:v>-2.6728109999999998</c:v>
                </c:pt>
                <c:pt idx="3007">
                  <c:v>-7.7044553999999996</c:v>
                </c:pt>
                <c:pt idx="3008">
                  <c:v>-12.721589</c:v>
                </c:pt>
                <c:pt idx="3009">
                  <c:v>-7.6868977999999997</c:v>
                </c:pt>
                <c:pt idx="3010">
                  <c:v>-2.5865784000000001</c:v>
                </c:pt>
                <c:pt idx="3011">
                  <c:v>-7.6124929999999997</c:v>
                </c:pt>
                <c:pt idx="3012">
                  <c:v>-12.622002999999999</c:v>
                </c:pt>
                <c:pt idx="3013">
                  <c:v>-7.5258794</c:v>
                </c:pt>
                <c:pt idx="3014">
                  <c:v>-12.571636</c:v>
                </c:pt>
                <c:pt idx="3015">
                  <c:v>-17.670428999999999</c:v>
                </c:pt>
                <c:pt idx="3016">
                  <c:v>-12.630395999999999</c:v>
                </c:pt>
                <c:pt idx="3017">
                  <c:v>-20.818304000000001</c:v>
                </c:pt>
                <c:pt idx="3018">
                  <c:v>-26.210896999999999</c:v>
                </c:pt>
                <c:pt idx="3019">
                  <c:v>-31.271916999999998</c:v>
                </c:pt>
                <c:pt idx="3020">
                  <c:v>-26.248290999999998</c:v>
                </c:pt>
                <c:pt idx="3021">
                  <c:v>-21.136144999999999</c:v>
                </c:pt>
                <c:pt idx="3022">
                  <c:v>-16.098398</c:v>
                </c:pt>
                <c:pt idx="3023">
                  <c:v>-11.051117</c:v>
                </c:pt>
                <c:pt idx="3024">
                  <c:v>-5.9836115999999997</c:v>
                </c:pt>
                <c:pt idx="3025">
                  <c:v>-0.96570915000000002</c:v>
                </c:pt>
                <c:pt idx="3026">
                  <c:v>-6.0136466000000004</c:v>
                </c:pt>
                <c:pt idx="3027">
                  <c:v>-0.92984246999999998</c:v>
                </c:pt>
                <c:pt idx="3028">
                  <c:v>-5.9337477999999999</c:v>
                </c:pt>
                <c:pt idx="3029">
                  <c:v>-0.92126339999999995</c:v>
                </c:pt>
                <c:pt idx="3030">
                  <c:v>-5.9298177000000001</c:v>
                </c:pt>
                <c:pt idx="3031">
                  <c:v>-0.87944436000000004</c:v>
                </c:pt>
                <c:pt idx="3032">
                  <c:v>-5.9459963</c:v>
                </c:pt>
                <c:pt idx="3033">
                  <c:v>-5.4835067000000004</c:v>
                </c:pt>
                <c:pt idx="3034">
                  <c:v>-5.3179474000000004</c:v>
                </c:pt>
                <c:pt idx="3035">
                  <c:v>-5.7659754999999997</c:v>
                </c:pt>
                <c:pt idx="3036">
                  <c:v>-6.1170492000000003</c:v>
                </c:pt>
                <c:pt idx="3037">
                  <c:v>-5.7115654999999999</c:v>
                </c:pt>
                <c:pt idx="3038">
                  <c:v>-7.0090617999999996</c:v>
                </c:pt>
                <c:pt idx="3039">
                  <c:v>-2.0009269999999999</c:v>
                </c:pt>
                <c:pt idx="3040">
                  <c:v>-2.6442763999999999</c:v>
                </c:pt>
                <c:pt idx="3041">
                  <c:v>-7.6523346999999999</c:v>
                </c:pt>
                <c:pt idx="3042">
                  <c:v>-12.660159</c:v>
                </c:pt>
                <c:pt idx="3043">
                  <c:v>-7.6479787999999997</c:v>
                </c:pt>
                <c:pt idx="3044">
                  <c:v>-2.6060381000000001</c:v>
                </c:pt>
                <c:pt idx="3045">
                  <c:v>-1.7255929999999999</c:v>
                </c:pt>
                <c:pt idx="3046">
                  <c:v>-6.7378096999999997</c:v>
                </c:pt>
                <c:pt idx="3047">
                  <c:v>-1.6691984</c:v>
                </c:pt>
                <c:pt idx="3048">
                  <c:v>-6.6797747999999997</c:v>
                </c:pt>
                <c:pt idx="3049">
                  <c:v>-11.700533</c:v>
                </c:pt>
                <c:pt idx="3050">
                  <c:v>-6.6772885000000004</c:v>
                </c:pt>
                <c:pt idx="3051">
                  <c:v>-1.6746486</c:v>
                </c:pt>
                <c:pt idx="3052">
                  <c:v>-6.7371941</c:v>
                </c:pt>
                <c:pt idx="3053">
                  <c:v>-1.7162386999999999</c:v>
                </c:pt>
                <c:pt idx="3054">
                  <c:v>-1.9422431</c:v>
                </c:pt>
                <c:pt idx="3055">
                  <c:v>-6.9565963999999996</c:v>
                </c:pt>
                <c:pt idx="3056">
                  <c:v>-1.9422431</c:v>
                </c:pt>
                <c:pt idx="3057">
                  <c:v>-2.4692926000000002</c:v>
                </c:pt>
                <c:pt idx="3058">
                  <c:v>-7.4982981999999998</c:v>
                </c:pt>
                <c:pt idx="3059">
                  <c:v>-2.4833723999999999</c:v>
                </c:pt>
                <c:pt idx="3060">
                  <c:v>-2.2226138</c:v>
                </c:pt>
                <c:pt idx="3061">
                  <c:v>-2.4895155</c:v>
                </c:pt>
                <c:pt idx="3062">
                  <c:v>-1.6510361</c:v>
                </c:pt>
                <c:pt idx="3063">
                  <c:v>-6.6593613999999999</c:v>
                </c:pt>
                <c:pt idx="3064">
                  <c:v>-6.6833615000000002</c:v>
                </c:pt>
                <c:pt idx="3065">
                  <c:v>-1.6519135</c:v>
                </c:pt>
                <c:pt idx="3066">
                  <c:v>-1.3275492</c:v>
                </c:pt>
                <c:pt idx="3067">
                  <c:v>-6.3430090000000003</c:v>
                </c:pt>
                <c:pt idx="3068">
                  <c:v>-1.3396386</c:v>
                </c:pt>
                <c:pt idx="3069">
                  <c:v>-6.4092107</c:v>
                </c:pt>
                <c:pt idx="3070">
                  <c:v>-11.409784</c:v>
                </c:pt>
                <c:pt idx="3071">
                  <c:v>-6.3987498</c:v>
                </c:pt>
                <c:pt idx="3072">
                  <c:v>-1.3308625999999999</c:v>
                </c:pt>
                <c:pt idx="3073">
                  <c:v>-6.3856678000000002</c:v>
                </c:pt>
                <c:pt idx="3074">
                  <c:v>-1.3789393999999999</c:v>
                </c:pt>
                <c:pt idx="3075">
                  <c:v>-6.4098591999999996</c:v>
                </c:pt>
                <c:pt idx="3076">
                  <c:v>-7.4100431999999996</c:v>
                </c:pt>
                <c:pt idx="3077">
                  <c:v>-2.3871047000000001</c:v>
                </c:pt>
                <c:pt idx="3078">
                  <c:v>-2.359823</c:v>
                </c:pt>
                <c:pt idx="3079">
                  <c:v>-2.5063806</c:v>
                </c:pt>
                <c:pt idx="3080">
                  <c:v>-3.2237901999999998</c:v>
                </c:pt>
                <c:pt idx="3081">
                  <c:v>-2.1569855000000002</c:v>
                </c:pt>
                <c:pt idx="3082">
                  <c:v>-1.3945893</c:v>
                </c:pt>
                <c:pt idx="3083">
                  <c:v>-2.1759870000000001</c:v>
                </c:pt>
                <c:pt idx="3084">
                  <c:v>-1.1634017000000001</c:v>
                </c:pt>
                <c:pt idx="3085">
                  <c:v>-6.2027473000000004</c:v>
                </c:pt>
                <c:pt idx="3086">
                  <c:v>-8.5041685000000005</c:v>
                </c:pt>
                <c:pt idx="3087">
                  <c:v>-3.4998493000000002</c:v>
                </c:pt>
                <c:pt idx="3088">
                  <c:v>-1.4410632000000001</c:v>
                </c:pt>
                <c:pt idx="3089">
                  <c:v>-1.8457463999999999</c:v>
                </c:pt>
                <c:pt idx="3090">
                  <c:v>-2.2461940999999999</c:v>
                </c:pt>
                <c:pt idx="3091">
                  <c:v>-2.2597014999999998</c:v>
                </c:pt>
                <c:pt idx="3092">
                  <c:v>-2.1377928000000002</c:v>
                </c:pt>
                <c:pt idx="3093">
                  <c:v>-2.1772841999999999</c:v>
                </c:pt>
                <c:pt idx="3094">
                  <c:v>-2.3843572000000002</c:v>
                </c:pt>
                <c:pt idx="3095">
                  <c:v>-2.2466140000000001</c:v>
                </c:pt>
                <c:pt idx="3096">
                  <c:v>-2.2388300999999999</c:v>
                </c:pt>
                <c:pt idx="3097">
                  <c:v>-2.4668888999999998</c:v>
                </c:pt>
                <c:pt idx="3098">
                  <c:v>-2.6294718000000001</c:v>
                </c:pt>
                <c:pt idx="3099">
                  <c:v>-2.1577484999999998</c:v>
                </c:pt>
                <c:pt idx="3100">
                  <c:v>-2.3426909</c:v>
                </c:pt>
                <c:pt idx="3101">
                  <c:v>-2.5934906</c:v>
                </c:pt>
                <c:pt idx="3102">
                  <c:v>2.4365838000000002</c:v>
                </c:pt>
                <c:pt idx="3103">
                  <c:v>-2.5673919000000001</c:v>
                </c:pt>
                <c:pt idx="3104">
                  <c:v>-13.165044</c:v>
                </c:pt>
                <c:pt idx="3105">
                  <c:v>-20.112417000000001</c:v>
                </c:pt>
                <c:pt idx="3106">
                  <c:v>-26.404730000000001</c:v>
                </c:pt>
                <c:pt idx="3107">
                  <c:v>-21.371566999999999</c:v>
                </c:pt>
                <c:pt idx="3108">
                  <c:v>-16.257891000000001</c:v>
                </c:pt>
                <c:pt idx="3109">
                  <c:v>-11.254106999999999</c:v>
                </c:pt>
                <c:pt idx="3110">
                  <c:v>-6.1698132000000001</c:v>
                </c:pt>
                <c:pt idx="3111">
                  <c:v>-2.6029854000000001</c:v>
                </c:pt>
                <c:pt idx="3112">
                  <c:v>-0.53817665999999997</c:v>
                </c:pt>
                <c:pt idx="3113">
                  <c:v>-5.5780573000000002</c:v>
                </c:pt>
                <c:pt idx="3114">
                  <c:v>-0.57057111999999999</c:v>
                </c:pt>
                <c:pt idx="3115">
                  <c:v>-5.5735545000000002</c:v>
                </c:pt>
                <c:pt idx="3116">
                  <c:v>-10.613085999999999</c:v>
                </c:pt>
                <c:pt idx="3117">
                  <c:v>-15.701577</c:v>
                </c:pt>
                <c:pt idx="3118">
                  <c:v>-20.724060000000001</c:v>
                </c:pt>
                <c:pt idx="3119">
                  <c:v>-15.696615</c:v>
                </c:pt>
                <c:pt idx="3120">
                  <c:v>-10.695501999999999</c:v>
                </c:pt>
                <c:pt idx="3121">
                  <c:v>-15.721417000000001</c:v>
                </c:pt>
                <c:pt idx="3122">
                  <c:v>-10.681767000000001</c:v>
                </c:pt>
                <c:pt idx="3123">
                  <c:v>-15.721417000000001</c:v>
                </c:pt>
                <c:pt idx="3124">
                  <c:v>-10.683674999999999</c:v>
                </c:pt>
                <c:pt idx="3125">
                  <c:v>-15.801926</c:v>
                </c:pt>
                <c:pt idx="3126">
                  <c:v>-10.790893000000001</c:v>
                </c:pt>
                <c:pt idx="3127">
                  <c:v>-15.895027000000001</c:v>
                </c:pt>
                <c:pt idx="3128">
                  <c:v>-10.786695</c:v>
                </c:pt>
                <c:pt idx="3129">
                  <c:v>-15.895027000000001</c:v>
                </c:pt>
                <c:pt idx="3130">
                  <c:v>-10.749302999999999</c:v>
                </c:pt>
                <c:pt idx="3131">
                  <c:v>-15.813755</c:v>
                </c:pt>
                <c:pt idx="3132">
                  <c:v>-10.669174</c:v>
                </c:pt>
                <c:pt idx="3133">
                  <c:v>-5.6608114</c:v>
                </c:pt>
                <c:pt idx="3134">
                  <c:v>-10.693975999999999</c:v>
                </c:pt>
                <c:pt idx="3135">
                  <c:v>-5.6264710000000004</c:v>
                </c:pt>
                <c:pt idx="3136">
                  <c:v>-0.55286073999999996</c:v>
                </c:pt>
                <c:pt idx="3137">
                  <c:v>-5.6062484000000001</c:v>
                </c:pt>
                <c:pt idx="3138">
                  <c:v>-0.58414871000000002</c:v>
                </c:pt>
                <c:pt idx="3139">
                  <c:v>-5.6520356999999999</c:v>
                </c:pt>
                <c:pt idx="3140">
                  <c:v>-10.765328</c:v>
                </c:pt>
                <c:pt idx="3141">
                  <c:v>-16.02018</c:v>
                </c:pt>
                <c:pt idx="3142">
                  <c:v>-21.164379</c:v>
                </c:pt>
                <c:pt idx="3143">
                  <c:v>-26.370773</c:v>
                </c:pt>
                <c:pt idx="3144">
                  <c:v>-31.45392</c:v>
                </c:pt>
                <c:pt idx="3145">
                  <c:v>-26.386033999999999</c:v>
                </c:pt>
                <c:pt idx="3146">
                  <c:v>-21.360119000000001</c:v>
                </c:pt>
                <c:pt idx="3147">
                  <c:v>-26.592078999999998</c:v>
                </c:pt>
                <c:pt idx="3148">
                  <c:v>-31.646992000000001</c:v>
                </c:pt>
                <c:pt idx="3149">
                  <c:v>-26.515765999999999</c:v>
                </c:pt>
                <c:pt idx="3150">
                  <c:v>-21.421552999999999</c:v>
                </c:pt>
                <c:pt idx="3151">
                  <c:v>-16.355953</c:v>
                </c:pt>
                <c:pt idx="3152">
                  <c:v>-21.392171999999999</c:v>
                </c:pt>
                <c:pt idx="3153">
                  <c:v>-26.458912000000002</c:v>
                </c:pt>
                <c:pt idx="3154">
                  <c:v>-21.346384</c:v>
                </c:pt>
                <c:pt idx="3155">
                  <c:v>-16.134649</c:v>
                </c:pt>
                <c:pt idx="3156">
                  <c:v>-10.965266</c:v>
                </c:pt>
                <c:pt idx="3157">
                  <c:v>-5.9126415000000003</c:v>
                </c:pt>
                <c:pt idx="3158">
                  <c:v>-11.076682</c:v>
                </c:pt>
                <c:pt idx="3159">
                  <c:v>-16.298335999999999</c:v>
                </c:pt>
                <c:pt idx="3160">
                  <c:v>-21.34066</c:v>
                </c:pt>
                <c:pt idx="3161">
                  <c:v>-26.524923000000001</c:v>
                </c:pt>
                <c:pt idx="3162">
                  <c:v>-31.570297</c:v>
                </c:pt>
                <c:pt idx="3163">
                  <c:v>-26.509278999999999</c:v>
                </c:pt>
                <c:pt idx="3164">
                  <c:v>-21.215889000000001</c:v>
                </c:pt>
                <c:pt idx="3165">
                  <c:v>-15.998430000000001</c:v>
                </c:pt>
                <c:pt idx="3166">
                  <c:v>-21.125841000000001</c:v>
                </c:pt>
                <c:pt idx="3167">
                  <c:v>-26.333379999999998</c:v>
                </c:pt>
                <c:pt idx="3168">
                  <c:v>-31.381803999999999</c:v>
                </c:pt>
                <c:pt idx="3169">
                  <c:v>-26.364286</c:v>
                </c:pt>
                <c:pt idx="3170">
                  <c:v>-31.411566000000001</c:v>
                </c:pt>
                <c:pt idx="3171">
                  <c:v>-26.369246</c:v>
                </c:pt>
                <c:pt idx="3172">
                  <c:v>-20.962914999999999</c:v>
                </c:pt>
                <c:pt idx="3173">
                  <c:v>-15.566504999999999</c:v>
                </c:pt>
                <c:pt idx="3174">
                  <c:v>-10.560812</c:v>
                </c:pt>
                <c:pt idx="3175">
                  <c:v>-5.5043715999999998</c:v>
                </c:pt>
                <c:pt idx="3176">
                  <c:v>-0.38306626999999999</c:v>
                </c:pt>
                <c:pt idx="3177">
                  <c:v>-5.4852939000000003</c:v>
                </c:pt>
                <c:pt idx="3178">
                  <c:v>-10.557759000000001</c:v>
                </c:pt>
                <c:pt idx="3179">
                  <c:v>-15.585963</c:v>
                </c:pt>
                <c:pt idx="3180">
                  <c:v>-20.599668999999999</c:v>
                </c:pt>
                <c:pt idx="3181">
                  <c:v>-25.602689999999999</c:v>
                </c:pt>
                <c:pt idx="3182">
                  <c:v>-20.374168000000001</c:v>
                </c:pt>
                <c:pt idx="3183">
                  <c:v>-15.285294</c:v>
                </c:pt>
                <c:pt idx="3184">
                  <c:v>-10.253655</c:v>
                </c:pt>
                <c:pt idx="3185">
                  <c:v>-5.1613493000000004</c:v>
                </c:pt>
                <c:pt idx="3186">
                  <c:v>-10.306311000000001</c:v>
                </c:pt>
                <c:pt idx="3187">
                  <c:v>-15.387551</c:v>
                </c:pt>
                <c:pt idx="3188">
                  <c:v>-10.230762</c:v>
                </c:pt>
                <c:pt idx="3189">
                  <c:v>-5.1140350999999997</c:v>
                </c:pt>
                <c:pt idx="3190">
                  <c:v>0.17324896000000001</c:v>
                </c:pt>
                <c:pt idx="3191">
                  <c:v>5.3510255999999998</c:v>
                </c:pt>
                <c:pt idx="3192">
                  <c:v>10.454397999999999</c:v>
                </c:pt>
                <c:pt idx="3193">
                  <c:v>15.597834000000001</c:v>
                </c:pt>
                <c:pt idx="3194">
                  <c:v>20.822924</c:v>
                </c:pt>
                <c:pt idx="3195">
                  <c:v>26.002611000000002</c:v>
                </c:pt>
                <c:pt idx="3196">
                  <c:v>31.067060000000001</c:v>
                </c:pt>
                <c:pt idx="3197">
                  <c:v>36.255138000000002</c:v>
                </c:pt>
                <c:pt idx="3198">
                  <c:v>41.477558000000002</c:v>
                </c:pt>
                <c:pt idx="3199">
                  <c:v>36.432949000000001</c:v>
                </c:pt>
                <c:pt idx="3200">
                  <c:v>31.207857000000001</c:v>
                </c:pt>
                <c:pt idx="3201">
                  <c:v>26.155612999999999</c:v>
                </c:pt>
                <c:pt idx="3202">
                  <c:v>21.132750999999999</c:v>
                </c:pt>
                <c:pt idx="3203">
                  <c:v>15.893924999999999</c:v>
                </c:pt>
                <c:pt idx="3204">
                  <c:v>10.888995</c:v>
                </c:pt>
                <c:pt idx="3205">
                  <c:v>5.8848285999999996</c:v>
                </c:pt>
                <c:pt idx="3206">
                  <c:v>0.86997855000000002</c:v>
                </c:pt>
                <c:pt idx="3207">
                  <c:v>-4.2089733999999996</c:v>
                </c:pt>
                <c:pt idx="3208">
                  <c:v>-9.3543176999999993</c:v>
                </c:pt>
                <c:pt idx="3209">
                  <c:v>-14.429454</c:v>
                </c:pt>
                <c:pt idx="3210">
                  <c:v>-9.4100245999999999</c:v>
                </c:pt>
                <c:pt idx="3211">
                  <c:v>-14.539725000000001</c:v>
                </c:pt>
                <c:pt idx="3212">
                  <c:v>-19.568311999999999</c:v>
                </c:pt>
                <c:pt idx="3213">
                  <c:v>-24.813241999999999</c:v>
                </c:pt>
                <c:pt idx="3214">
                  <c:v>-29.874645000000001</c:v>
                </c:pt>
                <c:pt idx="3215">
                  <c:v>-35.066921000000001</c:v>
                </c:pt>
                <c:pt idx="3216">
                  <c:v>-29.930349</c:v>
                </c:pt>
                <c:pt idx="3217">
                  <c:v>-24.692671000000001</c:v>
                </c:pt>
                <c:pt idx="3218">
                  <c:v>-19.651872999999998</c:v>
                </c:pt>
                <c:pt idx="3219">
                  <c:v>-14.507674</c:v>
                </c:pt>
                <c:pt idx="3220">
                  <c:v>-9.4363527000000005</c:v>
                </c:pt>
                <c:pt idx="3221">
                  <c:v>-4.4230289000000003</c:v>
                </c:pt>
                <c:pt idx="3222">
                  <c:v>0.81923097</c:v>
                </c:pt>
                <c:pt idx="3223">
                  <c:v>5.9722061000000002</c:v>
                </c:pt>
                <c:pt idx="3224">
                  <c:v>11.165627000000001</c:v>
                </c:pt>
                <c:pt idx="3225">
                  <c:v>16.22016</c:v>
                </c:pt>
                <c:pt idx="3226">
                  <c:v>21.247219000000001</c:v>
                </c:pt>
                <c:pt idx="3227">
                  <c:v>26.353263999999999</c:v>
                </c:pt>
                <c:pt idx="3228">
                  <c:v>21.112528000000001</c:v>
                </c:pt>
                <c:pt idx="3229">
                  <c:v>15.983211000000001</c:v>
                </c:pt>
                <c:pt idx="3230">
                  <c:v>10.877929999999999</c:v>
                </c:pt>
                <c:pt idx="3231">
                  <c:v>5.6909961999999998</c:v>
                </c:pt>
                <c:pt idx="3232">
                  <c:v>0.66927767000000005</c:v>
                </c:pt>
                <c:pt idx="3233">
                  <c:v>-4.3780049999999999</c:v>
                </c:pt>
                <c:pt idx="3234">
                  <c:v>0.69865781000000005</c:v>
                </c:pt>
                <c:pt idx="3235">
                  <c:v>-4.3860178000000003</c:v>
                </c:pt>
                <c:pt idx="3236">
                  <c:v>-9.6641445000000008</c:v>
                </c:pt>
                <c:pt idx="3237">
                  <c:v>-14.732414</c:v>
                </c:pt>
                <c:pt idx="3238">
                  <c:v>-9.6610917999999995</c:v>
                </c:pt>
                <c:pt idx="3239">
                  <c:v>-4.5146036</c:v>
                </c:pt>
                <c:pt idx="3240">
                  <c:v>0.48956265999999998</c:v>
                </c:pt>
                <c:pt idx="3241">
                  <c:v>5.5200566999999996</c:v>
                </c:pt>
                <c:pt idx="3242">
                  <c:v>10.696306999999999</c:v>
                </c:pt>
                <c:pt idx="3243">
                  <c:v>15.838597999999999</c:v>
                </c:pt>
                <c:pt idx="3244">
                  <c:v>10.520408</c:v>
                </c:pt>
                <c:pt idx="3245">
                  <c:v>5.4235220000000002</c:v>
                </c:pt>
                <c:pt idx="3246">
                  <c:v>10.431504</c:v>
                </c:pt>
                <c:pt idx="3247">
                  <c:v>15.511983000000001</c:v>
                </c:pt>
                <c:pt idx="3248">
                  <c:v>10.458976</c:v>
                </c:pt>
                <c:pt idx="3249">
                  <c:v>5.3575119999999998</c:v>
                </c:pt>
                <c:pt idx="3250">
                  <c:v>0.31633415999999998</c:v>
                </c:pt>
                <c:pt idx="3251">
                  <c:v>-4.7069101</c:v>
                </c:pt>
                <c:pt idx="3252">
                  <c:v>-9.9514589000000004</c:v>
                </c:pt>
                <c:pt idx="3253">
                  <c:v>-14.983098999999999</c:v>
                </c:pt>
                <c:pt idx="3254">
                  <c:v>-20.076550000000001</c:v>
                </c:pt>
                <c:pt idx="3255">
                  <c:v>-25.141383999999999</c:v>
                </c:pt>
                <c:pt idx="3256">
                  <c:v>-30.203164999999998</c:v>
                </c:pt>
                <c:pt idx="3257">
                  <c:v>-25.076899999999998</c:v>
                </c:pt>
                <c:pt idx="3258">
                  <c:v>-19.860969999999998</c:v>
                </c:pt>
                <c:pt idx="3259">
                  <c:v>-14.57521</c:v>
                </c:pt>
                <c:pt idx="3260">
                  <c:v>-9.3775920999999993</c:v>
                </c:pt>
                <c:pt idx="3261">
                  <c:v>-4.1807379999999998</c:v>
                </c:pt>
                <c:pt idx="3262">
                  <c:v>0.84594022999999996</c:v>
                </c:pt>
                <c:pt idx="3263">
                  <c:v>6.0324926000000003</c:v>
                </c:pt>
                <c:pt idx="3264">
                  <c:v>11.167915000000001</c:v>
                </c:pt>
                <c:pt idx="3265">
                  <c:v>16.517014</c:v>
                </c:pt>
                <c:pt idx="3266">
                  <c:v>21.876795000000001</c:v>
                </c:pt>
                <c:pt idx="3267">
                  <c:v>27.205286000000001</c:v>
                </c:pt>
                <c:pt idx="3268">
                  <c:v>32.332317000000003</c:v>
                </c:pt>
                <c:pt idx="3269">
                  <c:v>37.428821999999997</c:v>
                </c:pt>
                <c:pt idx="3270">
                  <c:v>42.691685</c:v>
                </c:pt>
                <c:pt idx="3271">
                  <c:v>37.661952999999997</c:v>
                </c:pt>
                <c:pt idx="3272">
                  <c:v>32.456702999999997</c:v>
                </c:pt>
                <c:pt idx="3273">
                  <c:v>27.438419</c:v>
                </c:pt>
                <c:pt idx="3274">
                  <c:v>22.397622999999999</c:v>
                </c:pt>
                <c:pt idx="3275">
                  <c:v>17.322870000000002</c:v>
                </c:pt>
                <c:pt idx="3276">
                  <c:v>12.16417</c:v>
                </c:pt>
                <c:pt idx="3277">
                  <c:v>7.1298614000000002</c:v>
                </c:pt>
                <c:pt idx="3278">
                  <c:v>2.0192388999999999</c:v>
                </c:pt>
                <c:pt idx="3279">
                  <c:v>-3.2226398000000001</c:v>
                </c:pt>
                <c:pt idx="3280">
                  <c:v>-8.3450898999999996</c:v>
                </c:pt>
                <c:pt idx="3281">
                  <c:v>-13.363374</c:v>
                </c:pt>
                <c:pt idx="3282">
                  <c:v>-18.424011</c:v>
                </c:pt>
                <c:pt idx="3283">
                  <c:v>-23.448399999999999</c:v>
                </c:pt>
                <c:pt idx="3284">
                  <c:v>-28.546430999999998</c:v>
                </c:pt>
                <c:pt idx="3285">
                  <c:v>-33.720008999999997</c:v>
                </c:pt>
                <c:pt idx="3286">
                  <c:v>-38.750884999999997</c:v>
                </c:pt>
                <c:pt idx="3287">
                  <c:v>-33.635303</c:v>
                </c:pt>
                <c:pt idx="3288">
                  <c:v>-28.599087000000001</c:v>
                </c:pt>
                <c:pt idx="3289">
                  <c:v>-23.540737</c:v>
                </c:pt>
                <c:pt idx="3290">
                  <c:v>-18.311069</c:v>
                </c:pt>
                <c:pt idx="3291">
                  <c:v>-13.240893</c:v>
                </c:pt>
                <c:pt idx="3292">
                  <c:v>-8.0112237999999998</c:v>
                </c:pt>
                <c:pt idx="3293">
                  <c:v>-2.9711913999999999</c:v>
                </c:pt>
                <c:pt idx="3294">
                  <c:v>2.0703681</c:v>
                </c:pt>
                <c:pt idx="3295">
                  <c:v>-2.9444823000000002</c:v>
                </c:pt>
                <c:pt idx="3296">
                  <c:v>-7.9646739999999996</c:v>
                </c:pt>
                <c:pt idx="3297">
                  <c:v>-12.992115</c:v>
                </c:pt>
                <c:pt idx="3298">
                  <c:v>-18.005821000000001</c:v>
                </c:pt>
                <c:pt idx="3299">
                  <c:v>-23.084773999999999</c:v>
                </c:pt>
                <c:pt idx="3300">
                  <c:v>-18.053515999999998</c:v>
                </c:pt>
                <c:pt idx="3301">
                  <c:v>-12.922672</c:v>
                </c:pt>
                <c:pt idx="3302">
                  <c:v>-7.7414607999999996</c:v>
                </c:pt>
                <c:pt idx="3303">
                  <c:v>-2.6182477</c:v>
                </c:pt>
                <c:pt idx="3304">
                  <c:v>2.4790193999999999</c:v>
                </c:pt>
                <c:pt idx="3305">
                  <c:v>-2.5415545000000002</c:v>
                </c:pt>
                <c:pt idx="3306">
                  <c:v>-7.5834947000000001</c:v>
                </c:pt>
                <c:pt idx="3307">
                  <c:v>-12.646803</c:v>
                </c:pt>
                <c:pt idx="3308">
                  <c:v>-17.734912999999999</c:v>
                </c:pt>
                <c:pt idx="3309">
                  <c:v>-22.8566</c:v>
                </c:pt>
                <c:pt idx="3310">
                  <c:v>-27.917618000000001</c:v>
                </c:pt>
                <c:pt idx="3311">
                  <c:v>-32.960323000000002</c:v>
                </c:pt>
                <c:pt idx="3312">
                  <c:v>-27.924868</c:v>
                </c:pt>
                <c:pt idx="3313">
                  <c:v>-22.915741000000001</c:v>
                </c:pt>
                <c:pt idx="3314">
                  <c:v>-17.904706999999998</c:v>
                </c:pt>
                <c:pt idx="3315">
                  <c:v>-12.789125</c:v>
                </c:pt>
                <c:pt idx="3316">
                  <c:v>-7.7013968999999998</c:v>
                </c:pt>
                <c:pt idx="3317">
                  <c:v>-2.6792973999999998</c:v>
                </c:pt>
                <c:pt idx="3318">
                  <c:v>2.3782873000000002</c:v>
                </c:pt>
                <c:pt idx="3319">
                  <c:v>-2.6529701000000001</c:v>
                </c:pt>
                <c:pt idx="3320">
                  <c:v>-7.7204752000000001</c:v>
                </c:pt>
                <c:pt idx="3321">
                  <c:v>-12.76318</c:v>
                </c:pt>
                <c:pt idx="3322">
                  <c:v>-17.880669000000001</c:v>
                </c:pt>
                <c:pt idx="3323">
                  <c:v>-22.896664000000001</c:v>
                </c:pt>
                <c:pt idx="3324">
                  <c:v>-28.056507</c:v>
                </c:pt>
                <c:pt idx="3325">
                  <c:v>-33.067543000000001</c:v>
                </c:pt>
                <c:pt idx="3326">
                  <c:v>-27.924486000000002</c:v>
                </c:pt>
                <c:pt idx="3327">
                  <c:v>-22.841339000000001</c:v>
                </c:pt>
                <c:pt idx="3328">
                  <c:v>-17.664324000000001</c:v>
                </c:pt>
                <c:pt idx="3329">
                  <c:v>-12.432366</c:v>
                </c:pt>
                <c:pt idx="3330">
                  <c:v>-7.4293446999999997</c:v>
                </c:pt>
                <c:pt idx="3331">
                  <c:v>-2.3198675999999998</c:v>
                </c:pt>
                <c:pt idx="3332">
                  <c:v>2.7007061999999999</c:v>
                </c:pt>
                <c:pt idx="3333">
                  <c:v>7.8311691000000003</c:v>
                </c:pt>
                <c:pt idx="3334">
                  <c:v>12.914319000000001</c:v>
                </c:pt>
                <c:pt idx="3335">
                  <c:v>18.009295999999999</c:v>
                </c:pt>
                <c:pt idx="3336">
                  <c:v>23.222556999999998</c:v>
                </c:pt>
                <c:pt idx="3337">
                  <c:v>28.337378000000001</c:v>
                </c:pt>
                <c:pt idx="3338">
                  <c:v>23.318328999999999</c:v>
                </c:pt>
                <c:pt idx="3339">
                  <c:v>18.227930000000001</c:v>
                </c:pt>
                <c:pt idx="3340">
                  <c:v>13.056641000000001</c:v>
                </c:pt>
                <c:pt idx="3341">
                  <c:v>8.0562897000000007</c:v>
                </c:pt>
                <c:pt idx="3342">
                  <c:v>2.9117088</c:v>
                </c:pt>
                <c:pt idx="3343">
                  <c:v>-2.0970361</c:v>
                </c:pt>
                <c:pt idx="3344">
                  <c:v>-7.2206305999999998</c:v>
                </c:pt>
                <c:pt idx="3345">
                  <c:v>-12.242730999999999</c:v>
                </c:pt>
                <c:pt idx="3346">
                  <c:v>-17.283145999999999</c:v>
                </c:pt>
                <c:pt idx="3347">
                  <c:v>-22.335007000000001</c:v>
                </c:pt>
                <c:pt idx="3348">
                  <c:v>-27.417774000000001</c:v>
                </c:pt>
                <c:pt idx="3349">
                  <c:v>-32.449795000000002</c:v>
                </c:pt>
                <c:pt idx="3350">
                  <c:v>-27.297582999999999</c:v>
                </c:pt>
                <c:pt idx="3351">
                  <c:v>-22.296849999999999</c:v>
                </c:pt>
                <c:pt idx="3352">
                  <c:v>-17.261778</c:v>
                </c:pt>
                <c:pt idx="3353">
                  <c:v>-12.240061000000001</c:v>
                </c:pt>
                <c:pt idx="3354">
                  <c:v>-7.1462273999999999</c:v>
                </c:pt>
                <c:pt idx="3355">
                  <c:v>-2.0436177</c:v>
                </c:pt>
                <c:pt idx="3356">
                  <c:v>2.9624565</c:v>
                </c:pt>
                <c:pt idx="3357">
                  <c:v>-2.1222191000000001</c:v>
                </c:pt>
                <c:pt idx="3358">
                  <c:v>-7.1237143999999999</c:v>
                </c:pt>
                <c:pt idx="3359">
                  <c:v>-2.0874972000000001</c:v>
                </c:pt>
                <c:pt idx="3360">
                  <c:v>-7.18858</c:v>
                </c:pt>
                <c:pt idx="3361">
                  <c:v>-12.191983</c:v>
                </c:pt>
                <c:pt idx="3362">
                  <c:v>-7.1916327000000004</c:v>
                </c:pt>
                <c:pt idx="3363">
                  <c:v>-2.1149694999999999</c:v>
                </c:pt>
                <c:pt idx="3364">
                  <c:v>-7.1473712999999996</c:v>
                </c:pt>
                <c:pt idx="3365">
                  <c:v>-1.4197663</c:v>
                </c:pt>
                <c:pt idx="3366">
                  <c:v>-6.4250832000000004</c:v>
                </c:pt>
                <c:pt idx="3367">
                  <c:v>-1.423359</c:v>
                </c:pt>
                <c:pt idx="3368">
                  <c:v>-6.4782342999999996</c:v>
                </c:pt>
                <c:pt idx="3369">
                  <c:v>-1.4048533000000001</c:v>
                </c:pt>
                <c:pt idx="3370">
                  <c:v>-6.4690390000000004</c:v>
                </c:pt>
                <c:pt idx="3371">
                  <c:v>-1.4574704000000001</c:v>
                </c:pt>
                <c:pt idx="3372">
                  <c:v>-6.4872389000000004</c:v>
                </c:pt>
                <c:pt idx="3373">
                  <c:v>-11.540278000000001</c:v>
                </c:pt>
                <c:pt idx="3374">
                  <c:v>-6.4750619</c:v>
                </c:pt>
                <c:pt idx="3375">
                  <c:v>-1.4182399999999999</c:v>
                </c:pt>
                <c:pt idx="3376">
                  <c:v>-6.4868902999999998</c:v>
                </c:pt>
                <c:pt idx="3377">
                  <c:v>-1.4556328999999999</c:v>
                </c:pt>
                <c:pt idx="3378">
                  <c:v>-6.4586544000000004</c:v>
                </c:pt>
                <c:pt idx="3379">
                  <c:v>-1.4285421</c:v>
                </c:pt>
                <c:pt idx="3380">
                  <c:v>-6.4956659999999999</c:v>
                </c:pt>
                <c:pt idx="3381">
                  <c:v>-1.4900557000000001</c:v>
                </c:pt>
                <c:pt idx="3382">
                  <c:v>-6.5815229000000004</c:v>
                </c:pt>
                <c:pt idx="3383">
                  <c:v>-1.4854769000000001</c:v>
                </c:pt>
                <c:pt idx="3384">
                  <c:v>-6.5735865000000002</c:v>
                </c:pt>
                <c:pt idx="3385">
                  <c:v>-11.576145</c:v>
                </c:pt>
                <c:pt idx="3386">
                  <c:v>-6.5162702000000001</c:v>
                </c:pt>
                <c:pt idx="3387">
                  <c:v>-1.4876841000000001</c:v>
                </c:pt>
                <c:pt idx="3388">
                  <c:v>-6.5002446000000003</c:v>
                </c:pt>
                <c:pt idx="3389">
                  <c:v>-1.4602116000000001</c:v>
                </c:pt>
                <c:pt idx="3390">
                  <c:v>-6.4754486</c:v>
                </c:pt>
                <c:pt idx="3391">
                  <c:v>-1.4509076000000001</c:v>
                </c:pt>
                <c:pt idx="3392">
                  <c:v>-6.4699545000000001</c:v>
                </c:pt>
                <c:pt idx="3393">
                  <c:v>-1.4546467999999999</c:v>
                </c:pt>
                <c:pt idx="3394">
                  <c:v>-6.4872012000000003</c:v>
                </c:pt>
                <c:pt idx="3395">
                  <c:v>-11.567368999999999</c:v>
                </c:pt>
                <c:pt idx="3396">
                  <c:v>-6.5090203000000004</c:v>
                </c:pt>
                <c:pt idx="3397">
                  <c:v>-1.4586854</c:v>
                </c:pt>
                <c:pt idx="3398">
                  <c:v>-6.4820881000000004</c:v>
                </c:pt>
                <c:pt idx="3399">
                  <c:v>-1.4464815</c:v>
                </c:pt>
                <c:pt idx="3400">
                  <c:v>-6.4804858999999997</c:v>
                </c:pt>
                <c:pt idx="3401">
                  <c:v>-11.557447</c:v>
                </c:pt>
                <c:pt idx="3402">
                  <c:v>-6.5307697999999998</c:v>
                </c:pt>
                <c:pt idx="3403">
                  <c:v>-1.4895917999999999</c:v>
                </c:pt>
                <c:pt idx="3404">
                  <c:v>-6.5570974</c:v>
                </c:pt>
                <c:pt idx="3405">
                  <c:v>-11.650167</c:v>
                </c:pt>
                <c:pt idx="3406">
                  <c:v>-16.750107</c:v>
                </c:pt>
                <c:pt idx="3407">
                  <c:v>-21.840885</c:v>
                </c:pt>
                <c:pt idx="3408">
                  <c:v>-16.752776999999998</c:v>
                </c:pt>
                <c:pt idx="3409">
                  <c:v>-11.663522</c:v>
                </c:pt>
                <c:pt idx="3410">
                  <c:v>-6.5777016000000001</c:v>
                </c:pt>
                <c:pt idx="3411">
                  <c:v>-1.576206</c:v>
                </c:pt>
                <c:pt idx="3412">
                  <c:v>3.4489462</c:v>
                </c:pt>
                <c:pt idx="3413">
                  <c:v>-1.5926130999999999</c:v>
                </c:pt>
                <c:pt idx="3414">
                  <c:v>-6.6074634000000003</c:v>
                </c:pt>
                <c:pt idx="3415">
                  <c:v>-11.703203999999999</c:v>
                </c:pt>
                <c:pt idx="3416">
                  <c:v>-16.801998000000001</c:v>
                </c:pt>
                <c:pt idx="3417">
                  <c:v>-21.872935999999999</c:v>
                </c:pt>
                <c:pt idx="3418">
                  <c:v>-26.946929999999998</c:v>
                </c:pt>
                <c:pt idx="3419">
                  <c:v>-32.083877999999999</c:v>
                </c:pt>
                <c:pt idx="3420">
                  <c:v>-27.003018999999998</c:v>
                </c:pt>
                <c:pt idx="3421">
                  <c:v>-21.858056999999999</c:v>
                </c:pt>
                <c:pt idx="3422">
                  <c:v>-16.844351</c:v>
                </c:pt>
                <c:pt idx="3423">
                  <c:v>-11.632616000000001</c:v>
                </c:pt>
                <c:pt idx="3424">
                  <c:v>-6.5948719999999996</c:v>
                </c:pt>
                <c:pt idx="3425">
                  <c:v>-1.4865391999999999</c:v>
                </c:pt>
                <c:pt idx="3426">
                  <c:v>3.5458626999999998</c:v>
                </c:pt>
                <c:pt idx="3427">
                  <c:v>-1.4842499</c:v>
                </c:pt>
                <c:pt idx="3428">
                  <c:v>-6.6047921000000001</c:v>
                </c:pt>
                <c:pt idx="3429">
                  <c:v>-11.631470999999999</c:v>
                </c:pt>
                <c:pt idx="3430">
                  <c:v>-6.5387820999999997</c:v>
                </c:pt>
                <c:pt idx="3431">
                  <c:v>-1.4792897</c:v>
                </c:pt>
                <c:pt idx="3432">
                  <c:v>-6.4983373000000002</c:v>
                </c:pt>
                <c:pt idx="3433">
                  <c:v>-11.507463</c:v>
                </c:pt>
                <c:pt idx="3434">
                  <c:v>-16.557034999999999</c:v>
                </c:pt>
                <c:pt idx="3435">
                  <c:v>-21.578754</c:v>
                </c:pt>
                <c:pt idx="3436">
                  <c:v>-26.615734</c:v>
                </c:pt>
                <c:pt idx="3437">
                  <c:v>-21.610423999999998</c:v>
                </c:pt>
                <c:pt idx="3438">
                  <c:v>-16.544063999999999</c:v>
                </c:pt>
                <c:pt idx="3439">
                  <c:v>-11.438783000000001</c:v>
                </c:pt>
                <c:pt idx="3440">
                  <c:v>-6.3106097999999999</c:v>
                </c:pt>
                <c:pt idx="3441">
                  <c:v>-1.2400513</c:v>
                </c:pt>
                <c:pt idx="3442">
                  <c:v>3.8202047000000001</c:v>
                </c:pt>
                <c:pt idx="3443">
                  <c:v>-1.1843433000000001</c:v>
                </c:pt>
                <c:pt idx="3444">
                  <c:v>-6.2434548999999997</c:v>
                </c:pt>
                <c:pt idx="3445">
                  <c:v>-11.248384</c:v>
                </c:pt>
                <c:pt idx="3446">
                  <c:v>-16.367782999999999</c:v>
                </c:pt>
                <c:pt idx="3447">
                  <c:v>-21.377672</c:v>
                </c:pt>
                <c:pt idx="3448">
                  <c:v>-26.441742000000001</c:v>
                </c:pt>
                <c:pt idx="3449">
                  <c:v>-21.363554000000001</c:v>
                </c:pt>
                <c:pt idx="3450">
                  <c:v>-16.214012</c:v>
                </c:pt>
                <c:pt idx="3451">
                  <c:v>-11.19115</c:v>
                </c:pt>
                <c:pt idx="3452">
                  <c:v>-6.0629758999999996</c:v>
                </c:pt>
                <c:pt idx="3453">
                  <c:v>-0.99470782000000002</c:v>
                </c:pt>
                <c:pt idx="3454">
                  <c:v>4.0144185999999999</c:v>
                </c:pt>
                <c:pt idx="3455">
                  <c:v>-0.99127370000000004</c:v>
                </c:pt>
                <c:pt idx="3456">
                  <c:v>-6.0115862</c:v>
                </c:pt>
                <c:pt idx="3457">
                  <c:v>-11.098049</c:v>
                </c:pt>
                <c:pt idx="3458">
                  <c:v>-16.136938000000001</c:v>
                </c:pt>
                <c:pt idx="3459">
                  <c:v>-21.203299000000001</c:v>
                </c:pt>
                <c:pt idx="3460">
                  <c:v>-26.243331999999999</c:v>
                </c:pt>
                <c:pt idx="3461">
                  <c:v>-31.394400000000001</c:v>
                </c:pt>
                <c:pt idx="3462">
                  <c:v>-26.329180000000001</c:v>
                </c:pt>
                <c:pt idx="3463">
                  <c:v>-21.209785</c:v>
                </c:pt>
                <c:pt idx="3464">
                  <c:v>-16.197604999999999</c:v>
                </c:pt>
                <c:pt idx="3465">
                  <c:v>-11.164440000000001</c:v>
                </c:pt>
                <c:pt idx="3466">
                  <c:v>-5.9939137000000002</c:v>
                </c:pt>
                <c:pt idx="3467">
                  <c:v>-0.84399139999999995</c:v>
                </c:pt>
                <c:pt idx="3468">
                  <c:v>-5.9095893000000004</c:v>
                </c:pt>
                <c:pt idx="3469">
                  <c:v>-10.987396</c:v>
                </c:pt>
                <c:pt idx="3470">
                  <c:v>-16.064060000000001</c:v>
                </c:pt>
                <c:pt idx="3471">
                  <c:v>-21.098369999999999</c:v>
                </c:pt>
                <c:pt idx="3472">
                  <c:v>-26.217386000000001</c:v>
                </c:pt>
                <c:pt idx="3473">
                  <c:v>-31.252838000000001</c:v>
                </c:pt>
                <c:pt idx="3474">
                  <c:v>-26.117415999999999</c:v>
                </c:pt>
                <c:pt idx="3475">
                  <c:v>-20.952611999999998</c:v>
                </c:pt>
                <c:pt idx="3476">
                  <c:v>-15.808031</c:v>
                </c:pt>
                <c:pt idx="3477">
                  <c:v>-10.765328</c:v>
                </c:pt>
                <c:pt idx="3478">
                  <c:v>-5.7268214000000004</c:v>
                </c:pt>
                <c:pt idx="3479">
                  <c:v>-0.71120833999999999</c:v>
                </c:pt>
                <c:pt idx="3480">
                  <c:v>-5.7649774999999996</c:v>
                </c:pt>
                <c:pt idx="3481">
                  <c:v>-10.847364000000001</c:v>
                </c:pt>
                <c:pt idx="3482">
                  <c:v>-5.8229746999999996</c:v>
                </c:pt>
                <c:pt idx="3483">
                  <c:v>-0.73143100999999999</c:v>
                </c:pt>
                <c:pt idx="3484">
                  <c:v>-5.7344527000000003</c:v>
                </c:pt>
                <c:pt idx="3485">
                  <c:v>-10.738237</c:v>
                </c:pt>
                <c:pt idx="3486">
                  <c:v>-15.812227999999999</c:v>
                </c:pt>
                <c:pt idx="3487">
                  <c:v>-10.786695</c:v>
                </c:pt>
                <c:pt idx="3488">
                  <c:v>-5.7703195000000003</c:v>
                </c:pt>
                <c:pt idx="3489">
                  <c:v>-0.65054016999999997</c:v>
                </c:pt>
                <c:pt idx="3490">
                  <c:v>-5.6581406999999997</c:v>
                </c:pt>
                <c:pt idx="3491">
                  <c:v>-0.63413315999999997</c:v>
                </c:pt>
                <c:pt idx="3492">
                  <c:v>-5.6344842999999996</c:v>
                </c:pt>
                <c:pt idx="3493">
                  <c:v>-10.653530999999999</c:v>
                </c:pt>
                <c:pt idx="3494">
                  <c:v>-5.6478386</c:v>
                </c:pt>
                <c:pt idx="3495">
                  <c:v>-10.650861000000001</c:v>
                </c:pt>
                <c:pt idx="3496">
                  <c:v>-15.653117999999999</c:v>
                </c:pt>
                <c:pt idx="3497">
                  <c:v>-10.585613</c:v>
                </c:pt>
                <c:pt idx="3498">
                  <c:v>-15.59741</c:v>
                </c:pt>
                <c:pt idx="3499">
                  <c:v>-20.606155000000001</c:v>
                </c:pt>
                <c:pt idx="3500">
                  <c:v>-25.724028000000001</c:v>
                </c:pt>
                <c:pt idx="3501">
                  <c:v>-20.700019999999999</c:v>
                </c:pt>
                <c:pt idx="3502">
                  <c:v>-15.523768</c:v>
                </c:pt>
                <c:pt idx="3503">
                  <c:v>-10.511972</c:v>
                </c:pt>
                <c:pt idx="3504">
                  <c:v>-5.4200467999999997</c:v>
                </c:pt>
                <c:pt idx="3505">
                  <c:v>-0.41511737999999998</c:v>
                </c:pt>
                <c:pt idx="3506">
                  <c:v>-5.4461516999999997</c:v>
                </c:pt>
                <c:pt idx="3507">
                  <c:v>-0.40722503999999998</c:v>
                </c:pt>
                <c:pt idx="3508">
                  <c:v>-5.4204344999999998</c:v>
                </c:pt>
                <c:pt idx="3509">
                  <c:v>-0.39158109000000002</c:v>
                </c:pt>
                <c:pt idx="3510">
                  <c:v>-5.4514556000000001</c:v>
                </c:pt>
                <c:pt idx="3511">
                  <c:v>-10.478783</c:v>
                </c:pt>
                <c:pt idx="3512">
                  <c:v>-15.505836</c:v>
                </c:pt>
                <c:pt idx="3513">
                  <c:v>-10.393687999999999</c:v>
                </c:pt>
                <c:pt idx="3514">
                  <c:v>-5.3757858000000001</c:v>
                </c:pt>
                <c:pt idx="3515">
                  <c:v>-0.36208043000000001</c:v>
                </c:pt>
                <c:pt idx="3516">
                  <c:v>-5.3956270000000002</c:v>
                </c:pt>
                <c:pt idx="3517">
                  <c:v>-0.39222378000000002</c:v>
                </c:pt>
                <c:pt idx="3518">
                  <c:v>-5.5570272999999997</c:v>
                </c:pt>
                <c:pt idx="3519">
                  <c:v>-10.626059</c:v>
                </c:pt>
                <c:pt idx="3520">
                  <c:v>-5.5799208</c:v>
                </c:pt>
                <c:pt idx="3521">
                  <c:v>-10.599729999999999</c:v>
                </c:pt>
                <c:pt idx="3522">
                  <c:v>-5.5287914000000002</c:v>
                </c:pt>
                <c:pt idx="3523">
                  <c:v>-10.710765</c:v>
                </c:pt>
                <c:pt idx="3524">
                  <c:v>-5.6650084999999999</c:v>
                </c:pt>
                <c:pt idx="3525">
                  <c:v>-10.691305</c:v>
                </c:pt>
                <c:pt idx="3526">
                  <c:v>-5.5127658999999998</c:v>
                </c:pt>
                <c:pt idx="3527">
                  <c:v>-0.44983941</c:v>
                </c:pt>
                <c:pt idx="3528">
                  <c:v>-5.6417336000000002</c:v>
                </c:pt>
                <c:pt idx="3529">
                  <c:v>-0.63336998</c:v>
                </c:pt>
                <c:pt idx="3530">
                  <c:v>-5.6901916999999997</c:v>
                </c:pt>
                <c:pt idx="3531">
                  <c:v>-10.743579</c:v>
                </c:pt>
                <c:pt idx="3532">
                  <c:v>-5.7287292000000001</c:v>
                </c:pt>
                <c:pt idx="3533">
                  <c:v>-10.786695</c:v>
                </c:pt>
                <c:pt idx="3534">
                  <c:v>-5.7649774999999996</c:v>
                </c:pt>
                <c:pt idx="3535">
                  <c:v>-10.829812</c:v>
                </c:pt>
                <c:pt idx="3536">
                  <c:v>-5.8077126000000003</c:v>
                </c:pt>
                <c:pt idx="3537">
                  <c:v>-10.814931</c:v>
                </c:pt>
                <c:pt idx="3538">
                  <c:v>-15.903421</c:v>
                </c:pt>
                <c:pt idx="3539">
                  <c:v>-10.886284</c:v>
                </c:pt>
                <c:pt idx="3540">
                  <c:v>-5.8599863000000001</c:v>
                </c:pt>
                <c:pt idx="3541">
                  <c:v>-0.79171753</c:v>
                </c:pt>
                <c:pt idx="3542">
                  <c:v>-5.7981733999999996</c:v>
                </c:pt>
                <c:pt idx="3543">
                  <c:v>-0.78828359000000003</c:v>
                </c:pt>
                <c:pt idx="3544">
                  <c:v>-5.8153433999999997</c:v>
                </c:pt>
                <c:pt idx="3545">
                  <c:v>-0.81117718999999999</c:v>
                </c:pt>
                <c:pt idx="3546">
                  <c:v>-5.8508285999999998</c:v>
                </c:pt>
                <c:pt idx="3547">
                  <c:v>-0.80469066</c:v>
                </c:pt>
                <c:pt idx="3548">
                  <c:v>-5.8874582999999996</c:v>
                </c:pt>
                <c:pt idx="3549">
                  <c:v>-10.89315</c:v>
                </c:pt>
                <c:pt idx="3550">
                  <c:v>-5.8699063999999996</c:v>
                </c:pt>
                <c:pt idx="3551">
                  <c:v>-0.85467504999999999</c:v>
                </c:pt>
                <c:pt idx="3552">
                  <c:v>-5.8794456000000004</c:v>
                </c:pt>
                <c:pt idx="3553">
                  <c:v>-10.894296000000001</c:v>
                </c:pt>
                <c:pt idx="3554">
                  <c:v>-5.7810034999999997</c:v>
                </c:pt>
                <c:pt idx="3555">
                  <c:v>-0.77569211000000005</c:v>
                </c:pt>
                <c:pt idx="3556">
                  <c:v>-5.8336582000000003</c:v>
                </c:pt>
                <c:pt idx="3557">
                  <c:v>-0.75508785</c:v>
                </c:pt>
                <c:pt idx="3558">
                  <c:v>-5.7787141999999996</c:v>
                </c:pt>
                <c:pt idx="3559">
                  <c:v>-0.70624799000000005</c:v>
                </c:pt>
                <c:pt idx="3560">
                  <c:v>4.3116545999999998</c:v>
                </c:pt>
                <c:pt idx="3561">
                  <c:v>-0.73600977999999995</c:v>
                </c:pt>
                <c:pt idx="3562">
                  <c:v>-5.7699379999999998</c:v>
                </c:pt>
                <c:pt idx="3563">
                  <c:v>-10.808444</c:v>
                </c:pt>
                <c:pt idx="3564">
                  <c:v>-5.7016387000000002</c:v>
                </c:pt>
                <c:pt idx="3565">
                  <c:v>-10.729462</c:v>
                </c:pt>
                <c:pt idx="3566">
                  <c:v>-5.6970596000000002</c:v>
                </c:pt>
                <c:pt idx="3567">
                  <c:v>-0.69289345000000002</c:v>
                </c:pt>
                <c:pt idx="3568">
                  <c:v>-5.7004938000000003</c:v>
                </c:pt>
                <c:pt idx="3569">
                  <c:v>-0.68678843999999994</c:v>
                </c:pt>
                <c:pt idx="3570">
                  <c:v>-5.7619252000000003</c:v>
                </c:pt>
                <c:pt idx="3571">
                  <c:v>-0.74516720000000003</c:v>
                </c:pt>
                <c:pt idx="3572">
                  <c:v>-5.7707008999999996</c:v>
                </c:pt>
                <c:pt idx="3573">
                  <c:v>-7.2702340999999997</c:v>
                </c:pt>
                <c:pt idx="3574">
                  <c:v>-2.2584361999999998</c:v>
                </c:pt>
                <c:pt idx="3575">
                  <c:v>-7.2736682999999998</c:v>
                </c:pt>
                <c:pt idx="3576">
                  <c:v>-2.2439368000000002</c:v>
                </c:pt>
                <c:pt idx="3577">
                  <c:v>-7.2683263</c:v>
                </c:pt>
                <c:pt idx="3578">
                  <c:v>-2.2157016</c:v>
                </c:pt>
                <c:pt idx="3579">
                  <c:v>-7.2175783999999998</c:v>
                </c:pt>
                <c:pt idx="3580">
                  <c:v>-2.1393892999999999</c:v>
                </c:pt>
                <c:pt idx="3581">
                  <c:v>-7.1817121999999998</c:v>
                </c:pt>
                <c:pt idx="3582">
                  <c:v>-2.1565596999999999</c:v>
                </c:pt>
                <c:pt idx="3583">
                  <c:v>-7.1714101000000001</c:v>
                </c:pt>
                <c:pt idx="3584">
                  <c:v>-2.1565596999999999</c:v>
                </c:pt>
                <c:pt idx="3585">
                  <c:v>-7.1637788000000002</c:v>
                </c:pt>
                <c:pt idx="3586">
                  <c:v>-2.1164958</c:v>
                </c:pt>
                <c:pt idx="3587">
                  <c:v>-7.1359247999999997</c:v>
                </c:pt>
                <c:pt idx="3588">
                  <c:v>-2.1355738999999998</c:v>
                </c:pt>
                <c:pt idx="3589">
                  <c:v>-7.1488975999999997</c:v>
                </c:pt>
                <c:pt idx="3590">
                  <c:v>-12.23014</c:v>
                </c:pt>
                <c:pt idx="3591">
                  <c:v>-7.1881985999999998</c:v>
                </c:pt>
                <c:pt idx="3592">
                  <c:v>-12.224797000000001</c:v>
                </c:pt>
                <c:pt idx="3593">
                  <c:v>-7.2160525</c:v>
                </c:pt>
                <c:pt idx="3594">
                  <c:v>-2.1722038000000001</c:v>
                </c:pt>
                <c:pt idx="3595">
                  <c:v>-7.1771330999999998</c:v>
                </c:pt>
                <c:pt idx="3596">
                  <c:v>-2.1500732999999999</c:v>
                </c:pt>
                <c:pt idx="3597">
                  <c:v>1.6106578</c:v>
                </c:pt>
                <c:pt idx="3598">
                  <c:v>-3.3897693000000002</c:v>
                </c:pt>
                <c:pt idx="3599">
                  <c:v>-8.3958817000000003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20C-0941-BC43-3F14BD9AA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7368328"/>
        <c:axId val="467369112"/>
      </c:scatterChart>
      <c:valAx>
        <c:axId val="467368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467369112"/>
        <c:crosses val="autoZero"/>
        <c:crossBetween val="midCat"/>
      </c:valAx>
      <c:valAx>
        <c:axId val="467369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4673683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5" Type="http://schemas.openxmlformats.org/officeDocument/2006/relationships/chart" Target="../charts/chart8.xml"/><Relationship Id="rId4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</xdr:colOff>
      <xdr:row>1</xdr:row>
      <xdr:rowOff>19050</xdr:rowOff>
    </xdr:from>
    <xdr:to>
      <xdr:col>19</xdr:col>
      <xdr:colOff>34925</xdr:colOff>
      <xdr:row>32</xdr:row>
      <xdr:rowOff>44450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D76C986-2A73-1449-8B4A-2A90F1B797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460996</xdr:colOff>
      <xdr:row>21</xdr:row>
      <xdr:rowOff>121228</xdr:rowOff>
    </xdr:from>
    <xdr:to>
      <xdr:col>20</xdr:col>
      <xdr:colOff>277091</xdr:colOff>
      <xdr:row>49</xdr:row>
      <xdr:rowOff>190499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0</xdr:colOff>
      <xdr:row>23</xdr:row>
      <xdr:rowOff>0</xdr:rowOff>
    </xdr:from>
    <xdr:to>
      <xdr:col>24</xdr:col>
      <xdr:colOff>1128887</xdr:colOff>
      <xdr:row>79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4A9BE66-8C8B-9240-9CB2-CD4C90B420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26</xdr:row>
      <xdr:rowOff>0</xdr:rowOff>
    </xdr:from>
    <xdr:to>
      <xdr:col>23</xdr:col>
      <xdr:colOff>603250</xdr:colOff>
      <xdr:row>50</xdr:row>
      <xdr:rowOff>6350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D748AC3-74F0-0840-BEDB-760A923D26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51</xdr:row>
      <xdr:rowOff>0</xdr:rowOff>
    </xdr:from>
    <xdr:to>
      <xdr:col>23</xdr:col>
      <xdr:colOff>603250</xdr:colOff>
      <xdr:row>75</xdr:row>
      <xdr:rowOff>6350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B06DD8A-2A01-F44B-B361-8441E63CD5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0</xdr:colOff>
      <xdr:row>1</xdr:row>
      <xdr:rowOff>0</xdr:rowOff>
    </xdr:from>
    <xdr:to>
      <xdr:col>34</xdr:col>
      <xdr:colOff>603250</xdr:colOff>
      <xdr:row>25</xdr:row>
      <xdr:rowOff>6350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CB91317-0767-2A4E-9CB3-168C48CAF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0</xdr:colOff>
      <xdr:row>26</xdr:row>
      <xdr:rowOff>0</xdr:rowOff>
    </xdr:from>
    <xdr:to>
      <xdr:col>34</xdr:col>
      <xdr:colOff>603250</xdr:colOff>
      <xdr:row>50</xdr:row>
      <xdr:rowOff>6350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6643316-A6DF-B949-A1C9-83AA3F9934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0</xdr:colOff>
      <xdr:row>1</xdr:row>
      <xdr:rowOff>0</xdr:rowOff>
    </xdr:from>
    <xdr:to>
      <xdr:col>23</xdr:col>
      <xdr:colOff>603250</xdr:colOff>
      <xdr:row>25</xdr:row>
      <xdr:rowOff>8761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87E33DF-EFBC-FA44-A824-F04A30FF7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C_1 Glassy Carbon_C01" connectionId="4" xr16:uid="{00000000-0016-0000-0000-000001000000}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C_1 Glassy Carbon_C01_1" connectionId="5" xr16:uid="{00000000-0016-0000-0000-000000000000}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H2_1" connectionId="3" xr16:uid="{00000000-0016-0000-0100-000004000000}" autoFormatId="16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H2" connectionId="2" xr16:uid="{00000000-0016-0000-0100-000003000000}" autoFormatId="16" applyNumberFormats="0" applyBorderFormats="0" applyFontFormats="0" applyPatternFormats="0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H1" connectionId="1" xr16:uid="{00000000-0016-0000-0100-000002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.xml"/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2.bin"/><Relationship Id="rId4" Type="http://schemas.openxmlformats.org/officeDocument/2006/relationships/queryTable" Target="../queryTables/queryTable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A1:BB11161"/>
  <sheetViews>
    <sheetView zoomScale="80" zoomScaleNormal="80" workbookViewId="0">
      <selection sqref="A1:Z9487"/>
    </sheetView>
  </sheetViews>
  <sheetFormatPr defaultColWidth="8.6640625" defaultRowHeight="14.4" x14ac:dyDescent="0.3"/>
  <cols>
    <col min="1" max="1" width="44.5546875" bestFit="1" customWidth="1"/>
    <col min="2" max="2" width="81.109375" bestFit="1" customWidth="1"/>
    <col min="3" max="3" width="5.88671875" bestFit="1" customWidth="1"/>
    <col min="4" max="4" width="16.6640625" bestFit="1" customWidth="1"/>
    <col min="5" max="5" width="12.33203125" bestFit="1" customWidth="1"/>
    <col min="6" max="6" width="12.44140625" bestFit="1" customWidth="1"/>
    <col min="7" max="7" width="3.6640625" bestFit="1" customWidth="1"/>
    <col min="8" max="8" width="9.33203125" bestFit="1" customWidth="1"/>
    <col min="9" max="9" width="10.109375" bestFit="1" customWidth="1"/>
    <col min="10" max="11" width="10" bestFit="1" customWidth="1"/>
    <col min="12" max="12" width="11.6640625" hidden="1" customWidth="1"/>
    <col min="13" max="14" width="9.44140625" hidden="1" customWidth="1"/>
    <col min="15" max="15" width="22.44140625" hidden="1" customWidth="1"/>
    <col min="16" max="16" width="8.6640625" hidden="1" customWidth="1"/>
    <col min="17" max="17" width="20.109375" hidden="1" customWidth="1"/>
    <col min="18" max="18" width="22.44140625" hidden="1" customWidth="1"/>
    <col min="19" max="19" width="9.109375" hidden="1" customWidth="1"/>
    <col min="20" max="20" width="15.6640625" hidden="1" customWidth="1"/>
    <col min="21" max="22" width="13.44140625" hidden="1" customWidth="1"/>
    <col min="23" max="23" width="11.44140625" hidden="1" customWidth="1"/>
    <col min="24" max="24" width="12.88671875" bestFit="1" customWidth="1"/>
    <col min="25" max="25" width="13.88671875" customWidth="1"/>
    <col min="26" max="26" width="8.88671875" customWidth="1"/>
    <col min="27" max="27" width="12.44140625" bestFit="1" customWidth="1"/>
    <col min="28" max="28" width="8.33203125" bestFit="1" customWidth="1"/>
    <col min="29" max="29" width="13.6640625" customWidth="1"/>
    <col min="30" max="30" width="8.6640625" customWidth="1"/>
    <col min="31" max="31" width="11.6640625" bestFit="1" customWidth="1"/>
    <col min="32" max="32" width="8.44140625" customWidth="1"/>
    <col min="33" max="33" width="13.6640625" customWidth="1"/>
    <col min="34" max="34" width="8.6640625" customWidth="1"/>
    <col min="35" max="35" width="11.6640625" bestFit="1" customWidth="1"/>
    <col min="36" max="36" width="8.44140625" customWidth="1"/>
    <col min="37" max="37" width="11.6640625" bestFit="1" customWidth="1"/>
    <col min="38" max="38" width="8.44140625" customWidth="1"/>
    <col min="39" max="39" width="13.6640625" bestFit="1" customWidth="1"/>
    <col min="40" max="40" width="8.6640625" customWidth="1"/>
    <col min="41" max="41" width="13.6640625" bestFit="1" customWidth="1"/>
    <col min="42" max="42" width="9.33203125" bestFit="1" customWidth="1"/>
    <col min="43" max="43" width="11.6640625" bestFit="1" customWidth="1"/>
    <col min="44" max="44" width="8.44140625" customWidth="1"/>
    <col min="45" max="45" width="13.6640625" customWidth="1"/>
    <col min="46" max="46" width="8.6640625" customWidth="1"/>
    <col min="47" max="47" width="8.44140625" customWidth="1"/>
    <col min="48" max="48" width="12" customWidth="1"/>
    <col min="49" max="49" width="8.6640625" customWidth="1"/>
    <col min="50" max="50" width="12" hidden="1" customWidth="1"/>
    <col min="51" max="51" width="8.6640625" hidden="1" customWidth="1"/>
    <col min="52" max="53" width="0" hidden="1" customWidth="1"/>
    <col min="54" max="54" width="8.6640625" style="10"/>
    <col min="57" max="57" width="10.6640625" bestFit="1" customWidth="1"/>
  </cols>
  <sheetData>
    <row r="1" spans="1:2" x14ac:dyDescent="0.3">
      <c r="A1" s="85" t="s">
        <v>32</v>
      </c>
    </row>
    <row r="2" spans="1:2" x14ac:dyDescent="0.3">
      <c r="A2" t="s">
        <v>210</v>
      </c>
    </row>
    <row r="4" spans="1:2" x14ac:dyDescent="0.3">
      <c r="A4" t="s">
        <v>33</v>
      </c>
    </row>
    <row r="6" spans="1:2" x14ac:dyDescent="0.3">
      <c r="A6" t="s">
        <v>207</v>
      </c>
    </row>
    <row r="7" spans="1:2" x14ac:dyDescent="0.3">
      <c r="A7" t="s">
        <v>34</v>
      </c>
    </row>
    <row r="8" spans="1:2" x14ac:dyDescent="0.3">
      <c r="A8" t="s">
        <v>35</v>
      </c>
    </row>
    <row r="9" spans="1:2" x14ac:dyDescent="0.3">
      <c r="A9" t="s">
        <v>190</v>
      </c>
    </row>
    <row r="10" spans="1:2" x14ac:dyDescent="0.3">
      <c r="A10" t="s">
        <v>36</v>
      </c>
    </row>
    <row r="11" spans="1:2" x14ac:dyDescent="0.3">
      <c r="A11" t="s">
        <v>173</v>
      </c>
    </row>
    <row r="12" spans="1:2" x14ac:dyDescent="0.3">
      <c r="A12" t="s">
        <v>211</v>
      </c>
    </row>
    <row r="13" spans="1:2" x14ac:dyDescent="0.3">
      <c r="A13" t="s">
        <v>37</v>
      </c>
    </row>
    <row r="14" spans="1:2" x14ac:dyDescent="0.3">
      <c r="B14" t="s">
        <v>208</v>
      </c>
    </row>
    <row r="15" spans="1:2" x14ac:dyDescent="0.3">
      <c r="B15" t="s">
        <v>212</v>
      </c>
    </row>
    <row r="16" spans="1:2" x14ac:dyDescent="0.3">
      <c r="B16" t="s">
        <v>209</v>
      </c>
    </row>
    <row r="17" spans="1:1" x14ac:dyDescent="0.3">
      <c r="A17" t="s">
        <v>199</v>
      </c>
    </row>
    <row r="18" spans="1:1" x14ac:dyDescent="0.3">
      <c r="A18" t="s">
        <v>200</v>
      </c>
    </row>
    <row r="19" spans="1:1" x14ac:dyDescent="0.3">
      <c r="A19" t="s">
        <v>201</v>
      </c>
    </row>
    <row r="20" spans="1:1" x14ac:dyDescent="0.3">
      <c r="A20" t="s">
        <v>202</v>
      </c>
    </row>
    <row r="21" spans="1:1" x14ac:dyDescent="0.3">
      <c r="A21" t="s">
        <v>203</v>
      </c>
    </row>
    <row r="22" spans="1:1" x14ac:dyDescent="0.3">
      <c r="A22" t="s">
        <v>38</v>
      </c>
    </row>
    <row r="23" spans="1:1" x14ac:dyDescent="0.3">
      <c r="A23" t="s">
        <v>39</v>
      </c>
    </row>
    <row r="24" spans="1:1" x14ac:dyDescent="0.3">
      <c r="A24" t="s">
        <v>40</v>
      </c>
    </row>
    <row r="25" spans="1:1" x14ac:dyDescent="0.3">
      <c r="A25" t="s">
        <v>41</v>
      </c>
    </row>
    <row r="26" spans="1:1" x14ac:dyDescent="0.3">
      <c r="A26" t="s">
        <v>42</v>
      </c>
    </row>
    <row r="27" spans="1:1" x14ac:dyDescent="0.3">
      <c r="A27" t="s">
        <v>193</v>
      </c>
    </row>
    <row r="28" spans="1:1" x14ac:dyDescent="0.3">
      <c r="A28" t="s">
        <v>43</v>
      </c>
    </row>
    <row r="29" spans="1:1" x14ac:dyDescent="0.3">
      <c r="A29" t="s">
        <v>44</v>
      </c>
    </row>
    <row r="30" spans="1:1" x14ac:dyDescent="0.3">
      <c r="A30" t="s">
        <v>45</v>
      </c>
    </row>
    <row r="31" spans="1:1" x14ac:dyDescent="0.3">
      <c r="A31" t="s">
        <v>213</v>
      </c>
    </row>
    <row r="32" spans="1:1" x14ac:dyDescent="0.3">
      <c r="A32" t="s">
        <v>46</v>
      </c>
    </row>
    <row r="33" spans="1:1" x14ac:dyDescent="0.3">
      <c r="A33" t="s">
        <v>214</v>
      </c>
    </row>
    <row r="34" spans="1:1" x14ac:dyDescent="0.3">
      <c r="A34" t="s">
        <v>47</v>
      </c>
    </row>
    <row r="35" spans="1:1" x14ac:dyDescent="0.3">
      <c r="A35" t="s">
        <v>48</v>
      </c>
    </row>
    <row r="36" spans="1:1" x14ac:dyDescent="0.3">
      <c r="A36" t="s">
        <v>49</v>
      </c>
    </row>
    <row r="37" spans="1:1" x14ac:dyDescent="0.3">
      <c r="A37" t="s">
        <v>50</v>
      </c>
    </row>
    <row r="38" spans="1:1" x14ac:dyDescent="0.3">
      <c r="A38" t="s">
        <v>51</v>
      </c>
    </row>
    <row r="39" spans="1:1" x14ac:dyDescent="0.3">
      <c r="A39" t="s">
        <v>52</v>
      </c>
    </row>
    <row r="40" spans="1:1" x14ac:dyDescent="0.3">
      <c r="A40" t="s">
        <v>53</v>
      </c>
    </row>
    <row r="41" spans="1:1" x14ac:dyDescent="0.3">
      <c r="A41" t="s">
        <v>54</v>
      </c>
    </row>
    <row r="42" spans="1:1" x14ac:dyDescent="0.3">
      <c r="A42" t="s">
        <v>55</v>
      </c>
    </row>
    <row r="43" spans="1:1" x14ac:dyDescent="0.3">
      <c r="A43" t="s">
        <v>56</v>
      </c>
    </row>
    <row r="44" spans="1:1" x14ac:dyDescent="0.3">
      <c r="A44" t="s">
        <v>57</v>
      </c>
    </row>
    <row r="45" spans="1:1" x14ac:dyDescent="0.3">
      <c r="A45" t="s">
        <v>87</v>
      </c>
    </row>
    <row r="46" spans="1:1" x14ac:dyDescent="0.3">
      <c r="A46" t="s">
        <v>204</v>
      </c>
    </row>
    <row r="47" spans="1:1" x14ac:dyDescent="0.3">
      <c r="A47" t="s">
        <v>191</v>
      </c>
    </row>
    <row r="48" spans="1:1" x14ac:dyDescent="0.3">
      <c r="A48" t="s">
        <v>192</v>
      </c>
    </row>
    <row r="49" spans="1:43" x14ac:dyDescent="0.3">
      <c r="A49" t="s">
        <v>215</v>
      </c>
    </row>
    <row r="50" spans="1:43" x14ac:dyDescent="0.3">
      <c r="A50" t="s">
        <v>58</v>
      </c>
    </row>
    <row r="51" spans="1:43" x14ac:dyDescent="0.3">
      <c r="A51" t="s">
        <v>59</v>
      </c>
    </row>
    <row r="52" spans="1:43" x14ac:dyDescent="0.3">
      <c r="A52" t="s">
        <v>60</v>
      </c>
    </row>
    <row r="53" spans="1:43" x14ac:dyDescent="0.3">
      <c r="A53" t="s">
        <v>61</v>
      </c>
    </row>
    <row r="54" spans="1:43" x14ac:dyDescent="0.3">
      <c r="A54" t="s">
        <v>62</v>
      </c>
    </row>
    <row r="55" spans="1:43" x14ac:dyDescent="0.3">
      <c r="A55" t="s">
        <v>63</v>
      </c>
    </row>
    <row r="57" spans="1:43" x14ac:dyDescent="0.3">
      <c r="A57" t="s">
        <v>216</v>
      </c>
      <c r="H57" s="9"/>
      <c r="I57" s="9"/>
      <c r="J57" s="9"/>
      <c r="K57" s="9"/>
      <c r="L57" s="9"/>
      <c r="M57" s="9"/>
      <c r="N57" s="9"/>
      <c r="O57" s="9"/>
      <c r="Q57" s="9"/>
      <c r="R57" s="9"/>
      <c r="S57" s="9"/>
      <c r="T57" s="9"/>
      <c r="U57" s="9"/>
      <c r="V57" s="9"/>
      <c r="W57" s="9"/>
      <c r="X57" s="9"/>
      <c r="Y57" s="9"/>
      <c r="Z57" s="9"/>
      <c r="AQ57" s="9">
        <f>K57-'Processed Potentiostat'!$J$3</f>
        <v>0</v>
      </c>
    </row>
    <row r="58" spans="1:43" x14ac:dyDescent="0.3">
      <c r="A58" t="s">
        <v>217</v>
      </c>
      <c r="H58" s="9"/>
      <c r="I58" s="9"/>
      <c r="J58" s="9"/>
      <c r="K58" s="9"/>
      <c r="L58" s="9"/>
      <c r="M58" s="9"/>
      <c r="N58" s="9"/>
      <c r="O58" s="9"/>
      <c r="Q58" s="9"/>
      <c r="R58" s="9"/>
      <c r="S58" s="9"/>
      <c r="T58" s="9"/>
      <c r="U58" s="9"/>
      <c r="V58" s="9"/>
      <c r="W58" s="9"/>
      <c r="X58" s="9"/>
      <c r="Y58" s="9"/>
      <c r="Z58" s="9"/>
      <c r="AQ58" s="9">
        <f>K58-'Processed Potentiostat'!$J$3</f>
        <v>0</v>
      </c>
    </row>
    <row r="59" spans="1:43" x14ac:dyDescent="0.3">
      <c r="H59" s="9"/>
      <c r="I59" s="9"/>
      <c r="J59" s="9"/>
      <c r="K59" s="9"/>
      <c r="L59" s="9"/>
      <c r="M59" s="9"/>
      <c r="N59" s="9"/>
      <c r="O59" s="9"/>
      <c r="Q59" s="9"/>
      <c r="R59" s="9"/>
      <c r="S59" s="9"/>
      <c r="T59" s="9"/>
      <c r="U59" s="9"/>
      <c r="V59" s="9"/>
      <c r="W59" s="9"/>
      <c r="X59" s="9"/>
      <c r="Y59" s="9"/>
      <c r="Z59" s="9"/>
      <c r="AQ59" s="9">
        <f>K59-'Processed Potentiostat'!$J$3</f>
        <v>0</v>
      </c>
    </row>
    <row r="60" spans="1:43" x14ac:dyDescent="0.3">
      <c r="A60" t="s">
        <v>64</v>
      </c>
      <c r="B60" t="s">
        <v>65</v>
      </c>
      <c r="C60" t="s">
        <v>66</v>
      </c>
      <c r="D60" t="s">
        <v>67</v>
      </c>
      <c r="E60" t="s">
        <v>68</v>
      </c>
      <c r="F60" t="s">
        <v>69</v>
      </c>
      <c r="G60" t="s">
        <v>70</v>
      </c>
      <c r="H60" s="9" t="s">
        <v>71</v>
      </c>
      <c r="I60" s="9" t="s">
        <v>72</v>
      </c>
      <c r="J60" s="9" t="s">
        <v>73</v>
      </c>
      <c r="K60" s="9" t="s">
        <v>74</v>
      </c>
      <c r="L60" s="9" t="s">
        <v>205</v>
      </c>
      <c r="M60" s="9" t="s">
        <v>75</v>
      </c>
      <c r="N60" s="9" t="s">
        <v>76</v>
      </c>
      <c r="O60" s="9" t="s">
        <v>77</v>
      </c>
      <c r="P60" t="s">
        <v>78</v>
      </c>
      <c r="Q60" s="9" t="s">
        <v>79</v>
      </c>
      <c r="R60" s="9" t="s">
        <v>194</v>
      </c>
      <c r="S60" s="9" t="s">
        <v>195</v>
      </c>
      <c r="T60" s="9" t="s">
        <v>206</v>
      </c>
      <c r="U60" s="9" t="s">
        <v>80</v>
      </c>
      <c r="V60" s="9" t="s">
        <v>81</v>
      </c>
      <c r="W60" s="9" t="s">
        <v>82</v>
      </c>
      <c r="X60" s="9" t="s">
        <v>83</v>
      </c>
      <c r="Y60" s="9" t="s">
        <v>84</v>
      </c>
      <c r="Z60" s="9" t="s">
        <v>85</v>
      </c>
      <c r="AQ60" s="9" t="e">
        <f>K60-'Processed Potentiostat'!$J$3</f>
        <v>#VALUE!</v>
      </c>
    </row>
    <row r="61" spans="1:43" x14ac:dyDescent="0.3">
      <c r="A61">
        <v>2</v>
      </c>
      <c r="B61">
        <v>0</v>
      </c>
      <c r="C61">
        <v>0</v>
      </c>
      <c r="D61">
        <v>1</v>
      </c>
      <c r="E61">
        <v>0</v>
      </c>
      <c r="F61">
        <v>0</v>
      </c>
      <c r="G61">
        <v>0</v>
      </c>
      <c r="H61" s="9">
        <v>5.0799998716684003E-2</v>
      </c>
      <c r="I61" s="9">
        <v>-1.8379749999999999</v>
      </c>
      <c r="J61" s="9">
        <v>-1.8041917999999999</v>
      </c>
      <c r="K61" s="9">
        <v>-20.024277000000001</v>
      </c>
      <c r="L61" s="9">
        <v>0</v>
      </c>
      <c r="M61" s="9">
        <v>0</v>
      </c>
      <c r="N61" s="9">
        <v>0</v>
      </c>
      <c r="O61" s="9">
        <v>0</v>
      </c>
      <c r="P61">
        <v>0</v>
      </c>
      <c r="Q61" s="9">
        <v>53.549995000000003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 t="s">
        <v>86</v>
      </c>
      <c r="Y61" s="9">
        <v>0</v>
      </c>
      <c r="Z61" s="9">
        <v>3.6127637999999997E-2</v>
      </c>
      <c r="AQ61" s="9">
        <f>K61-'Processed Potentiostat'!$J$3</f>
        <v>-20.024277000000001</v>
      </c>
    </row>
    <row r="62" spans="1:43" x14ac:dyDescent="0.3">
      <c r="A62">
        <v>2</v>
      </c>
      <c r="B62">
        <v>0</v>
      </c>
      <c r="C62">
        <v>0</v>
      </c>
      <c r="D62">
        <v>1</v>
      </c>
      <c r="E62">
        <v>0</v>
      </c>
      <c r="F62">
        <v>0</v>
      </c>
      <c r="G62">
        <v>0</v>
      </c>
      <c r="H62" s="9">
        <v>5.1599998696474303E-2</v>
      </c>
      <c r="I62" s="9">
        <v>-1.8381242</v>
      </c>
      <c r="J62" s="9">
        <v>-1.8285917</v>
      </c>
      <c r="K62" s="9">
        <v>-25.462655999999999</v>
      </c>
      <c r="L62" s="9">
        <v>-5.2062404420640698E-6</v>
      </c>
      <c r="M62" s="9">
        <v>-1.8742465E-5</v>
      </c>
      <c r="N62" s="9">
        <v>-1.8742465E-5</v>
      </c>
      <c r="O62" s="9">
        <v>-5.2062404420640698E-6</v>
      </c>
      <c r="P62">
        <v>0</v>
      </c>
      <c r="Q62" s="9">
        <v>53.549995000000003</v>
      </c>
      <c r="R62" s="9">
        <v>0</v>
      </c>
      <c r="S62" s="9">
        <v>0</v>
      </c>
      <c r="T62" s="9">
        <v>-5.2062404420640698E-6</v>
      </c>
      <c r="U62" s="9">
        <v>5.2062404420640698E-6</v>
      </c>
      <c r="V62" s="9">
        <v>0</v>
      </c>
      <c r="W62" s="9">
        <v>5.2062404420640698E-6</v>
      </c>
      <c r="X62" s="9" t="s">
        <v>86</v>
      </c>
      <c r="Y62" s="9">
        <v>0</v>
      </c>
      <c r="Z62" s="9">
        <v>4.6560801999999998E-2</v>
      </c>
      <c r="AA62" t="s">
        <v>84</v>
      </c>
      <c r="AB62" t="s">
        <v>85</v>
      </c>
      <c r="AQ62" s="9">
        <f>K62-'Processed Potentiostat'!$J$3</f>
        <v>-25.462655999999999</v>
      </c>
    </row>
    <row r="63" spans="1:43" x14ac:dyDescent="0.3">
      <c r="A63">
        <v>2</v>
      </c>
      <c r="B63">
        <v>0</v>
      </c>
      <c r="C63">
        <v>0</v>
      </c>
      <c r="D63">
        <v>1</v>
      </c>
      <c r="E63">
        <v>0</v>
      </c>
      <c r="F63">
        <v>0</v>
      </c>
      <c r="G63">
        <v>0</v>
      </c>
      <c r="H63" s="9">
        <v>5.3599998645950102E-2</v>
      </c>
      <c r="I63" s="9">
        <v>-1.8381083</v>
      </c>
      <c r="J63" s="9">
        <v>-1.8398082</v>
      </c>
      <c r="K63" s="9">
        <v>-20.083798999999999</v>
      </c>
      <c r="L63" s="9">
        <v>-1.7897525681389699E-5</v>
      </c>
      <c r="M63" s="9">
        <v>-6.4431093000000001E-5</v>
      </c>
      <c r="N63" s="9">
        <v>-6.4431093000000001E-5</v>
      </c>
      <c r="O63" s="9">
        <v>-1.7897525681389699E-5</v>
      </c>
      <c r="P63">
        <v>0</v>
      </c>
      <c r="Q63" s="9">
        <v>53.549995000000003</v>
      </c>
      <c r="R63" s="9">
        <v>0</v>
      </c>
      <c r="S63" s="9">
        <v>5744.3026176786298</v>
      </c>
      <c r="T63" s="9">
        <v>-1.2691285239325601E-5</v>
      </c>
      <c r="U63" s="9">
        <v>1.7897525681389699E-5</v>
      </c>
      <c r="V63" s="9">
        <v>0</v>
      </c>
      <c r="W63" s="9">
        <v>1.7897525681389699E-5</v>
      </c>
      <c r="X63" s="9" t="s">
        <v>86</v>
      </c>
      <c r="Y63" s="9">
        <v>0</v>
      </c>
      <c r="Z63" s="9">
        <v>3.6950338999999999E-2</v>
      </c>
      <c r="AA63" s="9">
        <v>0</v>
      </c>
      <c r="AB63" s="9">
        <v>3.8742326000000001E-2</v>
      </c>
      <c r="AQ63" s="9">
        <f>K63-'Processed Potentiostat'!$J$3</f>
        <v>-20.083798999999999</v>
      </c>
    </row>
    <row r="64" spans="1:43" x14ac:dyDescent="0.3">
      <c r="A64">
        <v>2</v>
      </c>
      <c r="B64">
        <v>0</v>
      </c>
      <c r="C64">
        <v>0</v>
      </c>
      <c r="D64">
        <v>1</v>
      </c>
      <c r="E64">
        <v>0</v>
      </c>
      <c r="F64">
        <v>0</v>
      </c>
      <c r="G64">
        <v>0</v>
      </c>
      <c r="H64" s="9">
        <v>5.9399998499429701E-2</v>
      </c>
      <c r="I64" s="9">
        <v>-1.8380398</v>
      </c>
      <c r="J64" s="9">
        <v>-1.8381661</v>
      </c>
      <c r="K64" s="9">
        <v>-15.067423</v>
      </c>
      <c r="L64" s="9">
        <v>-4.4250712288750502E-5</v>
      </c>
      <c r="M64" s="9">
        <v>-1.5930257E-4</v>
      </c>
      <c r="N64" s="9">
        <v>-1.5930257E-4</v>
      </c>
      <c r="O64" s="9">
        <v>-4.4250712288750502E-5</v>
      </c>
      <c r="P64">
        <v>0</v>
      </c>
      <c r="Q64" s="9">
        <v>53.549995000000003</v>
      </c>
      <c r="R64" s="9">
        <v>0</v>
      </c>
      <c r="S64" s="9">
        <v>16638.3630260471</v>
      </c>
      <c r="T64" s="9">
        <v>-2.6353186607360799E-5</v>
      </c>
      <c r="U64" s="9">
        <v>4.4250712288750502E-5</v>
      </c>
      <c r="V64" s="9">
        <v>0</v>
      </c>
      <c r="W64" s="9">
        <v>4.4250712288750502E-5</v>
      </c>
      <c r="X64" s="9" t="s">
        <v>86</v>
      </c>
      <c r="Y64" s="9">
        <v>0</v>
      </c>
      <c r="Z64" s="9">
        <v>2.7696426999999999E-2</v>
      </c>
      <c r="AA64" s="9">
        <v>0</v>
      </c>
      <c r="AB64" s="9">
        <v>3.7792258000000002E-2</v>
      </c>
      <c r="AQ64" s="9">
        <f>K64-'Processed Potentiostat'!$J$3</f>
        <v>-15.067423</v>
      </c>
    </row>
    <row r="65" spans="1:43" x14ac:dyDescent="0.3">
      <c r="A65">
        <v>2</v>
      </c>
      <c r="B65">
        <v>0</v>
      </c>
      <c r="C65">
        <v>0</v>
      </c>
      <c r="D65">
        <v>1</v>
      </c>
      <c r="E65">
        <v>0</v>
      </c>
      <c r="F65">
        <v>0</v>
      </c>
      <c r="G65">
        <v>0</v>
      </c>
      <c r="H65" s="9">
        <v>1.0593999732373001</v>
      </c>
      <c r="I65" s="9">
        <v>-1.8381622</v>
      </c>
      <c r="J65" s="9">
        <v>-1.8382075</v>
      </c>
      <c r="K65" s="9">
        <v>-11.986321999999999</v>
      </c>
      <c r="L65" s="9">
        <v>-3.50933242914411E-3</v>
      </c>
      <c r="M65" s="9">
        <v>-1.2633597E-2</v>
      </c>
      <c r="N65" s="9">
        <v>-1.2633597E-2</v>
      </c>
      <c r="O65" s="9">
        <v>-3.50933242914411E-3</v>
      </c>
      <c r="P65">
        <v>0</v>
      </c>
      <c r="Q65" s="9">
        <v>53.549995000000003</v>
      </c>
      <c r="R65" s="9">
        <v>0</v>
      </c>
      <c r="S65" s="9">
        <v>1313840.18351908</v>
      </c>
      <c r="T65" s="9">
        <v>-3.4650817168553599E-3</v>
      </c>
      <c r="U65" s="9">
        <v>3.50933242914411E-3</v>
      </c>
      <c r="V65" s="9">
        <v>0</v>
      </c>
      <c r="W65" s="9">
        <v>3.50933242914411E-3</v>
      </c>
      <c r="X65" s="9" t="s">
        <v>86</v>
      </c>
      <c r="Y65" s="9">
        <v>0</v>
      </c>
      <c r="Z65" s="9">
        <v>2.2033346999999998E-2</v>
      </c>
      <c r="AA65" s="9">
        <v>0</v>
      </c>
      <c r="AB65" s="9">
        <v>2.8311992000000001E-2</v>
      </c>
      <c r="AQ65" s="9">
        <f>K65-'Processed Potentiostat'!$J$3</f>
        <v>-11.986321999999999</v>
      </c>
    </row>
    <row r="66" spans="1:43" x14ac:dyDescent="0.3">
      <c r="A66">
        <v>2</v>
      </c>
      <c r="B66">
        <v>0</v>
      </c>
      <c r="C66">
        <v>0</v>
      </c>
      <c r="D66">
        <v>1</v>
      </c>
      <c r="E66">
        <v>0</v>
      </c>
      <c r="F66">
        <v>0</v>
      </c>
      <c r="G66">
        <v>0</v>
      </c>
      <c r="H66" s="9">
        <v>2.0593999479751801</v>
      </c>
      <c r="I66" s="9">
        <v>-1.8379471000000001</v>
      </c>
      <c r="J66" s="9">
        <v>-1.8380775</v>
      </c>
      <c r="K66" s="9">
        <v>-10.877889</v>
      </c>
      <c r="L66" s="9">
        <v>-6.6564950953059698E-3</v>
      </c>
      <c r="M66" s="9">
        <v>-2.3963381999999998E-2</v>
      </c>
      <c r="N66" s="9">
        <v>-2.3963381999999998E-2</v>
      </c>
      <c r="O66" s="9">
        <v>-6.6564950953059698E-3</v>
      </c>
      <c r="P66">
        <v>0</v>
      </c>
      <c r="Q66" s="9">
        <v>53.549995000000003</v>
      </c>
      <c r="R66" s="9">
        <v>0</v>
      </c>
      <c r="S66" s="9">
        <v>2526226.4942932902</v>
      </c>
      <c r="T66" s="9">
        <v>-3.1471626661618499E-3</v>
      </c>
      <c r="U66" s="9">
        <v>6.6564950953059698E-3</v>
      </c>
      <c r="V66" s="9">
        <v>0</v>
      </c>
      <c r="W66" s="9">
        <v>6.6564950953059698E-3</v>
      </c>
      <c r="X66" s="9" t="s">
        <v>86</v>
      </c>
      <c r="Y66" s="9">
        <v>0</v>
      </c>
      <c r="Z66" s="9">
        <v>1.9994402000000001E-2</v>
      </c>
      <c r="AA66" s="9">
        <v>0</v>
      </c>
      <c r="AB66" s="9">
        <v>2.5991861000000002E-2</v>
      </c>
      <c r="AQ66" s="9">
        <f>K66-'Processed Potentiostat'!$J$3</f>
        <v>-10.877889</v>
      </c>
    </row>
    <row r="67" spans="1:43" x14ac:dyDescent="0.3">
      <c r="A67">
        <v>2</v>
      </c>
      <c r="B67">
        <v>0</v>
      </c>
      <c r="C67">
        <v>0</v>
      </c>
      <c r="D67">
        <v>1</v>
      </c>
      <c r="E67">
        <v>0</v>
      </c>
      <c r="F67">
        <v>0</v>
      </c>
      <c r="G67">
        <v>0</v>
      </c>
      <c r="H67" s="9">
        <v>3.0593999227130499</v>
      </c>
      <c r="I67" s="9">
        <v>-1.8381613000000001</v>
      </c>
      <c r="J67" s="9">
        <v>-1.8380677000000001</v>
      </c>
      <c r="K67" s="9">
        <v>-10.304403000000001</v>
      </c>
      <c r="L67" s="9">
        <v>-9.61674747594197E-3</v>
      </c>
      <c r="M67" s="9">
        <v>-3.4620291999999997E-2</v>
      </c>
      <c r="N67" s="9">
        <v>-3.4620291999999997E-2</v>
      </c>
      <c r="O67" s="9">
        <v>-9.61674747594197E-3</v>
      </c>
      <c r="P67">
        <v>0</v>
      </c>
      <c r="Q67" s="9">
        <v>53.549995000000003</v>
      </c>
      <c r="R67" s="9">
        <v>0</v>
      </c>
      <c r="S67" s="9">
        <v>3653491.62559315</v>
      </c>
      <c r="T67" s="9">
        <v>-2.9602523806360002E-3</v>
      </c>
      <c r="U67" s="9">
        <v>9.61674747594197E-3</v>
      </c>
      <c r="V67" s="9">
        <v>0</v>
      </c>
      <c r="W67" s="9">
        <v>9.61674747594197E-3</v>
      </c>
      <c r="X67" s="9" t="s">
        <v>86</v>
      </c>
      <c r="Y67" s="9">
        <v>0</v>
      </c>
      <c r="Z67" s="9">
        <v>1.8940189999999999E-2</v>
      </c>
      <c r="AA67" s="9">
        <v>0</v>
      </c>
      <c r="AB67" s="9">
        <v>2.5720858999999999E-2</v>
      </c>
      <c r="AQ67" s="9">
        <f>K67-'Processed Potentiostat'!$J$3</f>
        <v>-10.304403000000001</v>
      </c>
    </row>
    <row r="68" spans="1:43" x14ac:dyDescent="0.3">
      <c r="A68">
        <v>2</v>
      </c>
      <c r="B68">
        <v>0</v>
      </c>
      <c r="C68">
        <v>0</v>
      </c>
      <c r="D68">
        <v>1</v>
      </c>
      <c r="E68">
        <v>0</v>
      </c>
      <c r="F68">
        <v>0</v>
      </c>
      <c r="G68">
        <v>0</v>
      </c>
      <c r="H68" s="9">
        <v>4.0593998974509304</v>
      </c>
      <c r="I68" s="9">
        <v>-1.8380699</v>
      </c>
      <c r="J68" s="9">
        <v>-1.8381373999999999</v>
      </c>
      <c r="K68" s="9">
        <v>-10.827904999999999</v>
      </c>
      <c r="L68" s="9">
        <v>-1.24331370146539E-2</v>
      </c>
      <c r="M68" s="9">
        <v>-4.4759291999999999E-2</v>
      </c>
      <c r="N68" s="9">
        <v>-4.4759291999999999E-2</v>
      </c>
      <c r="O68" s="9">
        <v>-1.24331370146539E-2</v>
      </c>
      <c r="P68">
        <v>0</v>
      </c>
      <c r="Q68" s="9">
        <v>53.549995000000003</v>
      </c>
      <c r="R68" s="9">
        <v>0</v>
      </c>
      <c r="S68" s="9">
        <v>4688956.1717689596</v>
      </c>
      <c r="T68" s="9">
        <v>-2.8163895387119699E-3</v>
      </c>
      <c r="U68" s="9">
        <v>1.24331370146539E-2</v>
      </c>
      <c r="V68" s="9">
        <v>0</v>
      </c>
      <c r="W68" s="9">
        <v>1.24331370146539E-2</v>
      </c>
      <c r="X68" s="9" t="s">
        <v>86</v>
      </c>
      <c r="Y68" s="9">
        <v>0</v>
      </c>
      <c r="Z68" s="9">
        <v>1.9903177000000001E-2</v>
      </c>
      <c r="AA68" s="9">
        <v>0</v>
      </c>
      <c r="AB68" s="9">
        <v>2.3969460000000001E-2</v>
      </c>
      <c r="AQ68" s="9">
        <f>K68-'Processed Potentiostat'!$J$3</f>
        <v>-10.827904999999999</v>
      </c>
    </row>
    <row r="69" spans="1:43" x14ac:dyDescent="0.3">
      <c r="A69">
        <v>2</v>
      </c>
      <c r="B69">
        <v>0</v>
      </c>
      <c r="C69">
        <v>0</v>
      </c>
      <c r="D69">
        <v>1</v>
      </c>
      <c r="E69">
        <v>0</v>
      </c>
      <c r="F69">
        <v>0</v>
      </c>
      <c r="G69">
        <v>0</v>
      </c>
      <c r="H69" s="9">
        <v>5.0593998721888003</v>
      </c>
      <c r="I69" s="9">
        <v>-1.8378369000000001</v>
      </c>
      <c r="J69" s="9">
        <v>-1.8379026999999999</v>
      </c>
      <c r="K69" s="9">
        <v>-10.833627999999999</v>
      </c>
      <c r="L69" s="9">
        <v>-1.5475514659510701E-2</v>
      </c>
      <c r="M69" s="9">
        <v>-5.5711853999999998E-2</v>
      </c>
      <c r="N69" s="9">
        <v>-5.5711853999999998E-2</v>
      </c>
      <c r="O69" s="9">
        <v>-1.5475514659510701E-2</v>
      </c>
      <c r="P69">
        <v>0</v>
      </c>
      <c r="Q69" s="9">
        <v>53.549995000000003</v>
      </c>
      <c r="R69" s="9">
        <v>0</v>
      </c>
      <c r="S69" s="9">
        <v>5983469.8214836204</v>
      </c>
      <c r="T69" s="9">
        <v>-3.0423776448567702E-3</v>
      </c>
      <c r="U69" s="9">
        <v>1.5475514659510701E-2</v>
      </c>
      <c r="V69" s="9">
        <v>0</v>
      </c>
      <c r="W69" s="9">
        <v>1.5475514659510701E-2</v>
      </c>
      <c r="X69" s="9" t="s">
        <v>86</v>
      </c>
      <c r="Y69" s="9">
        <v>0</v>
      </c>
      <c r="Z69" s="9">
        <v>1.9911153000000001E-2</v>
      </c>
      <c r="AA69" s="9">
        <v>0</v>
      </c>
      <c r="AB69" s="9">
        <v>2.4174094E-2</v>
      </c>
      <c r="AQ69" s="9">
        <f>K69-'Processed Potentiostat'!$J$3</f>
        <v>-10.833627999999999</v>
      </c>
    </row>
    <row r="70" spans="1:43" x14ac:dyDescent="0.3">
      <c r="A70">
        <v>2</v>
      </c>
      <c r="B70">
        <v>0</v>
      </c>
      <c r="C70">
        <v>0</v>
      </c>
      <c r="D70">
        <v>1</v>
      </c>
      <c r="E70">
        <v>0</v>
      </c>
      <c r="F70">
        <v>0</v>
      </c>
      <c r="G70">
        <v>0</v>
      </c>
      <c r="H70" s="9">
        <v>6.0593998469266799</v>
      </c>
      <c r="I70" s="9">
        <v>-1.8380597999999999</v>
      </c>
      <c r="J70" s="9">
        <v>-1.8381133999999999</v>
      </c>
      <c r="K70" s="9">
        <v>-10.122399</v>
      </c>
      <c r="L70" s="9">
        <v>-1.8392911028173201E-2</v>
      </c>
      <c r="M70" s="9">
        <v>-6.6214480000000006E-2</v>
      </c>
      <c r="N70" s="9">
        <v>-6.6214480000000006E-2</v>
      </c>
      <c r="O70" s="9">
        <v>-1.8392911028173201E-2</v>
      </c>
      <c r="P70">
        <v>0</v>
      </c>
      <c r="Q70" s="9">
        <v>53.549995000000003</v>
      </c>
      <c r="R70" s="9">
        <v>0</v>
      </c>
      <c r="S70" s="9">
        <v>6954044.0461126203</v>
      </c>
      <c r="T70" s="9">
        <v>-2.9173963686625099E-3</v>
      </c>
      <c r="U70" s="9">
        <v>1.8392911028173201E-2</v>
      </c>
      <c r="V70" s="9">
        <v>0</v>
      </c>
      <c r="W70" s="9">
        <v>1.8392911028173201E-2</v>
      </c>
      <c r="X70" s="9" t="s">
        <v>86</v>
      </c>
      <c r="Y70" s="9">
        <v>0</v>
      </c>
      <c r="Z70" s="9">
        <v>1.8606119000000001E-2</v>
      </c>
      <c r="AA70" s="9">
        <v>0</v>
      </c>
      <c r="AB70" s="9">
        <v>2.2999484000000001E-2</v>
      </c>
      <c r="AQ70" s="9">
        <f>K70-'Processed Potentiostat'!$J$3</f>
        <v>-10.122399</v>
      </c>
    </row>
    <row r="71" spans="1:43" x14ac:dyDescent="0.3">
      <c r="A71">
        <v>2</v>
      </c>
      <c r="B71">
        <v>0</v>
      </c>
      <c r="C71">
        <v>0</v>
      </c>
      <c r="D71">
        <v>1</v>
      </c>
      <c r="E71">
        <v>0</v>
      </c>
      <c r="F71">
        <v>0</v>
      </c>
      <c r="G71">
        <v>0</v>
      </c>
      <c r="H71" s="9">
        <v>7.0593998216645497</v>
      </c>
      <c r="I71" s="9">
        <v>-1.8378569</v>
      </c>
      <c r="J71" s="9">
        <v>-1.8378635999999999</v>
      </c>
      <c r="K71" s="9">
        <v>-9.6813154000000008</v>
      </c>
      <c r="L71" s="9">
        <v>-2.1151334801461901E-2</v>
      </c>
      <c r="M71" s="9">
        <v>-7.6144806999999995E-2</v>
      </c>
      <c r="N71" s="9">
        <v>-7.6144806999999995E-2</v>
      </c>
      <c r="O71" s="9">
        <v>-2.1151334801461901E-2</v>
      </c>
      <c r="P71">
        <v>0</v>
      </c>
      <c r="Q71" s="9">
        <v>53.549995000000003</v>
      </c>
      <c r="R71" s="9">
        <v>0</v>
      </c>
      <c r="S71" s="9">
        <v>8212462.6857774602</v>
      </c>
      <c r="T71" s="9">
        <v>-2.7584237732887198E-3</v>
      </c>
      <c r="U71" s="9">
        <v>2.1151334801461901E-2</v>
      </c>
      <c r="V71" s="9">
        <v>0</v>
      </c>
      <c r="W71" s="9">
        <v>2.1151334801461901E-2</v>
      </c>
      <c r="X71" s="9" t="s">
        <v>86</v>
      </c>
      <c r="Y71" s="9">
        <v>0</v>
      </c>
      <c r="Z71" s="9">
        <v>1.7792935999999999E-2</v>
      </c>
      <c r="AA71" s="9">
        <v>0</v>
      </c>
      <c r="AB71" s="9">
        <v>2.1499699000000001E-2</v>
      </c>
      <c r="AQ71" s="9">
        <f>K71-'Processed Potentiostat'!$J$3</f>
        <v>-9.6813154000000008</v>
      </c>
    </row>
    <row r="72" spans="1:43" x14ac:dyDescent="0.3">
      <c r="A72">
        <v>2</v>
      </c>
      <c r="B72">
        <v>0</v>
      </c>
      <c r="C72">
        <v>0</v>
      </c>
      <c r="D72">
        <v>1</v>
      </c>
      <c r="E72">
        <v>0</v>
      </c>
      <c r="F72">
        <v>0</v>
      </c>
      <c r="G72">
        <v>0</v>
      </c>
      <c r="H72" s="9">
        <v>8.0593997964024293</v>
      </c>
      <c r="I72" s="9">
        <v>-1.8380871999999999</v>
      </c>
      <c r="J72" s="9">
        <v>-1.8381304000000001</v>
      </c>
      <c r="K72" s="9">
        <v>-11.136206</v>
      </c>
      <c r="L72" s="9">
        <v>-2.39150821934806E-2</v>
      </c>
      <c r="M72" s="9">
        <v>-8.6094297E-2</v>
      </c>
      <c r="N72" s="9">
        <v>-8.6094297E-2</v>
      </c>
      <c r="O72" s="9">
        <v>-2.39150821934806E-2</v>
      </c>
      <c r="P72">
        <v>0</v>
      </c>
      <c r="Q72" s="9">
        <v>53.549995000000003</v>
      </c>
      <c r="R72" s="9">
        <v>0</v>
      </c>
      <c r="S72" s="9">
        <v>9025836.0741851609</v>
      </c>
      <c r="T72" s="9">
        <v>-2.7637473920186298E-3</v>
      </c>
      <c r="U72" s="9">
        <v>2.39150821934806E-2</v>
      </c>
      <c r="V72" s="9">
        <v>0</v>
      </c>
      <c r="W72" s="9">
        <v>2.39150821934806E-2</v>
      </c>
      <c r="X72" s="9" t="s">
        <v>86</v>
      </c>
      <c r="Y72" s="9">
        <v>0</v>
      </c>
      <c r="Z72" s="9">
        <v>2.0469798000000001E-2</v>
      </c>
      <c r="AA72" s="9">
        <v>0</v>
      </c>
      <c r="AB72" s="9">
        <v>2.2880887999999999E-2</v>
      </c>
      <c r="AQ72" s="9">
        <f>K72-'Processed Potentiostat'!$J$3</f>
        <v>-11.136206</v>
      </c>
    </row>
    <row r="73" spans="1:43" x14ac:dyDescent="0.3">
      <c r="A73">
        <v>2</v>
      </c>
      <c r="B73">
        <v>0</v>
      </c>
      <c r="C73">
        <v>0</v>
      </c>
      <c r="D73">
        <v>1</v>
      </c>
      <c r="E73">
        <v>0</v>
      </c>
      <c r="F73">
        <v>0</v>
      </c>
      <c r="G73">
        <v>0</v>
      </c>
      <c r="H73" s="9">
        <v>9.0593997711402992</v>
      </c>
      <c r="I73" s="9">
        <v>-1.8380303</v>
      </c>
      <c r="J73" s="9">
        <v>-1.8380413</v>
      </c>
      <c r="K73" s="9">
        <v>-10.434134</v>
      </c>
      <c r="L73" s="9">
        <v>-2.6907867102305E-2</v>
      </c>
      <c r="M73" s="9">
        <v>-9.6868320999999993E-2</v>
      </c>
      <c r="N73" s="9">
        <v>-9.6868320999999993E-2</v>
      </c>
      <c r="O73" s="9">
        <v>-2.6907867102305E-2</v>
      </c>
      <c r="P73">
        <v>0</v>
      </c>
      <c r="Q73" s="9">
        <v>53.549995000000003</v>
      </c>
      <c r="R73" s="9">
        <v>0</v>
      </c>
      <c r="S73" s="9">
        <v>10251048.672928801</v>
      </c>
      <c r="T73" s="9">
        <v>-2.9927849088244901E-3</v>
      </c>
      <c r="U73" s="9">
        <v>2.6907867102305E-2</v>
      </c>
      <c r="V73" s="9">
        <v>0</v>
      </c>
      <c r="W73" s="9">
        <v>2.6907867102305E-2</v>
      </c>
      <c r="X73" s="9" t="s">
        <v>86</v>
      </c>
      <c r="Y73" s="9">
        <v>0</v>
      </c>
      <c r="Z73" s="9">
        <v>1.9178368000000001E-2</v>
      </c>
      <c r="AA73" s="9">
        <v>0</v>
      </c>
      <c r="AB73" s="9">
        <v>2.2117195999999999E-2</v>
      </c>
      <c r="AQ73" s="9">
        <f>K73-'Processed Potentiostat'!$J$3</f>
        <v>-10.434134</v>
      </c>
    </row>
    <row r="74" spans="1:43" x14ac:dyDescent="0.3">
      <c r="A74">
        <v>2</v>
      </c>
      <c r="B74">
        <v>0</v>
      </c>
      <c r="C74">
        <v>0</v>
      </c>
      <c r="D74">
        <v>1</v>
      </c>
      <c r="E74">
        <v>0</v>
      </c>
      <c r="F74">
        <v>0</v>
      </c>
      <c r="G74">
        <v>0</v>
      </c>
      <c r="H74" s="9">
        <v>10.0593997458781</v>
      </c>
      <c r="I74" s="9">
        <v>-1.8380828</v>
      </c>
      <c r="J74" s="9">
        <v>-1.8380709</v>
      </c>
      <c r="K74" s="9">
        <v>-9.9728270000000006</v>
      </c>
      <c r="L74" s="9">
        <v>-2.9739308569007399E-2</v>
      </c>
      <c r="M74" s="9">
        <v>-0.10706151</v>
      </c>
      <c r="N74" s="9">
        <v>-0.10706151</v>
      </c>
      <c r="O74" s="9">
        <v>-2.9739308569007399E-2</v>
      </c>
      <c r="P74">
        <v>0</v>
      </c>
      <c r="Q74" s="9">
        <v>53.549995000000003</v>
      </c>
      <c r="R74" s="9">
        <v>0</v>
      </c>
      <c r="S74" s="9">
        <v>11294403.0382836</v>
      </c>
      <c r="T74" s="9">
        <v>-2.83144146670235E-3</v>
      </c>
      <c r="U74" s="9">
        <v>2.9739308569007399E-2</v>
      </c>
      <c r="V74" s="9">
        <v>0</v>
      </c>
      <c r="W74" s="9">
        <v>2.9739308569007399E-2</v>
      </c>
      <c r="X74" s="9" t="s">
        <v>86</v>
      </c>
      <c r="Y74" s="9">
        <v>0</v>
      </c>
      <c r="Z74" s="9">
        <v>1.8330762E-2</v>
      </c>
      <c r="AA74" s="9">
        <v>0</v>
      </c>
      <c r="AB74" s="9">
        <v>2.1158511000000001E-2</v>
      </c>
      <c r="AQ74" s="9">
        <f>K74-'Processed Potentiostat'!$J$3</f>
        <v>-9.9728270000000006</v>
      </c>
    </row>
    <row r="75" spans="1:43" x14ac:dyDescent="0.3">
      <c r="A75">
        <v>2</v>
      </c>
      <c r="B75">
        <v>0</v>
      </c>
      <c r="C75">
        <v>0</v>
      </c>
      <c r="D75">
        <v>1</v>
      </c>
      <c r="E75">
        <v>0</v>
      </c>
      <c r="F75">
        <v>0</v>
      </c>
      <c r="G75">
        <v>0</v>
      </c>
      <c r="H75" s="9">
        <v>11.059399720616</v>
      </c>
      <c r="I75" s="9">
        <v>-1.8380411000000001</v>
      </c>
      <c r="J75" s="9">
        <v>-1.8380992</v>
      </c>
      <c r="K75" s="9">
        <v>-9.6149225000000005</v>
      </c>
      <c r="L75" s="9">
        <v>-3.24624899279276E-2</v>
      </c>
      <c r="M75" s="9">
        <v>-0.11686496</v>
      </c>
      <c r="N75" s="9">
        <v>-0.11686496</v>
      </c>
      <c r="O75" s="9">
        <v>-3.24624899279276E-2</v>
      </c>
      <c r="P75">
        <v>0</v>
      </c>
      <c r="Q75" s="9">
        <v>53.549995000000003</v>
      </c>
      <c r="R75" s="9">
        <v>0</v>
      </c>
      <c r="S75" s="9">
        <v>12291823.330870699</v>
      </c>
      <c r="T75" s="9">
        <v>-2.7231813589201999E-3</v>
      </c>
      <c r="U75" s="9">
        <v>3.24624899279276E-2</v>
      </c>
      <c r="V75" s="9">
        <v>0</v>
      </c>
      <c r="W75" s="9">
        <v>3.24624899279276E-2</v>
      </c>
      <c r="X75" s="9" t="s">
        <v>86</v>
      </c>
      <c r="Y75" s="9">
        <v>0</v>
      </c>
      <c r="Z75" s="9">
        <v>1.7673181E-2</v>
      </c>
      <c r="AA75" s="9">
        <v>0</v>
      </c>
      <c r="AB75" s="9">
        <v>2.0877920000000001E-2</v>
      </c>
      <c r="AQ75" s="9">
        <f>K75-'Processed Potentiostat'!$J$3</f>
        <v>-9.6149225000000005</v>
      </c>
    </row>
    <row r="76" spans="1:43" x14ac:dyDescent="0.3">
      <c r="A76">
        <v>2</v>
      </c>
      <c r="B76">
        <v>0</v>
      </c>
      <c r="C76">
        <v>0</v>
      </c>
      <c r="D76">
        <v>1</v>
      </c>
      <c r="E76">
        <v>0</v>
      </c>
      <c r="F76">
        <v>0</v>
      </c>
      <c r="G76">
        <v>0</v>
      </c>
      <c r="H76" s="9">
        <v>12.0593996953539</v>
      </c>
      <c r="I76" s="9">
        <v>-1.838044</v>
      </c>
      <c r="J76" s="9">
        <v>-1.8380691</v>
      </c>
      <c r="K76" s="9">
        <v>-10.625296000000001</v>
      </c>
      <c r="L76" s="9">
        <v>-3.5313204865985402E-2</v>
      </c>
      <c r="M76" s="9">
        <v>-0.12712754000000001</v>
      </c>
      <c r="N76" s="9">
        <v>-0.12712754000000001</v>
      </c>
      <c r="O76" s="9">
        <v>-3.5313204865985402E-2</v>
      </c>
      <c r="P76">
        <v>0</v>
      </c>
      <c r="Q76" s="9">
        <v>53.549995000000003</v>
      </c>
      <c r="R76" s="9">
        <v>0</v>
      </c>
      <c r="S76" s="9">
        <v>13413789.3164951</v>
      </c>
      <c r="T76" s="9">
        <v>-2.8507149380577802E-3</v>
      </c>
      <c r="U76" s="9">
        <v>3.5313204865985402E-2</v>
      </c>
      <c r="V76" s="9">
        <v>0</v>
      </c>
      <c r="W76" s="9">
        <v>3.5313204865985402E-2</v>
      </c>
      <c r="X76" s="9" t="s">
        <v>86</v>
      </c>
      <c r="Y76" s="9">
        <v>0</v>
      </c>
      <c r="Z76" s="9">
        <v>1.9530028000000001E-2</v>
      </c>
      <c r="AA76" s="9">
        <v>0</v>
      </c>
      <c r="AB76" s="9">
        <v>2.2165944999999999E-2</v>
      </c>
      <c r="AQ76" s="9">
        <f>K76-'Processed Potentiostat'!$J$3</f>
        <v>-10.625296000000001</v>
      </c>
    </row>
    <row r="77" spans="1:43" x14ac:dyDescent="0.3">
      <c r="A77">
        <v>2</v>
      </c>
      <c r="B77">
        <v>0</v>
      </c>
      <c r="C77">
        <v>0</v>
      </c>
      <c r="D77">
        <v>1</v>
      </c>
      <c r="E77">
        <v>0</v>
      </c>
      <c r="F77">
        <v>0</v>
      </c>
      <c r="G77">
        <v>0</v>
      </c>
      <c r="H77" s="9">
        <v>13.0593996700918</v>
      </c>
      <c r="I77" s="9">
        <v>-1.8380274000000001</v>
      </c>
      <c r="J77" s="9">
        <v>-1.8381041</v>
      </c>
      <c r="K77" s="9">
        <v>-10.047995</v>
      </c>
      <c r="L77" s="9">
        <v>-3.8159061879210997E-2</v>
      </c>
      <c r="M77" s="9">
        <v>-0.13737263</v>
      </c>
      <c r="N77" s="9">
        <v>-0.13737263</v>
      </c>
      <c r="O77" s="9">
        <v>-3.8159061879210997E-2</v>
      </c>
      <c r="P77">
        <v>0</v>
      </c>
      <c r="Q77" s="9">
        <v>53.549995000000003</v>
      </c>
      <c r="R77" s="9">
        <v>0</v>
      </c>
      <c r="S77" s="9">
        <v>14441389.070991</v>
      </c>
      <c r="T77" s="9">
        <v>-2.8458570132255598E-3</v>
      </c>
      <c r="U77" s="9">
        <v>3.8159061879210997E-2</v>
      </c>
      <c r="V77" s="9">
        <v>0</v>
      </c>
      <c r="W77" s="9">
        <v>3.8159061879210997E-2</v>
      </c>
      <c r="X77" s="9" t="s">
        <v>86</v>
      </c>
      <c r="Y77" s="9">
        <v>0</v>
      </c>
      <c r="Z77" s="9">
        <v>1.8469261000000001E-2</v>
      </c>
      <c r="AA77" s="9">
        <v>0</v>
      </c>
      <c r="AB77" s="9">
        <v>2.1009343E-2</v>
      </c>
      <c r="AQ77" s="9">
        <f>K77-'Processed Potentiostat'!$J$3</f>
        <v>-10.047995</v>
      </c>
    </row>
    <row r="78" spans="1:43" x14ac:dyDescent="0.3">
      <c r="A78">
        <v>2</v>
      </c>
      <c r="B78">
        <v>0</v>
      </c>
      <c r="C78">
        <v>0</v>
      </c>
      <c r="D78">
        <v>1</v>
      </c>
      <c r="E78">
        <v>0</v>
      </c>
      <c r="F78">
        <v>0</v>
      </c>
      <c r="G78">
        <v>0</v>
      </c>
      <c r="H78" s="9">
        <v>14.0593996448296</v>
      </c>
      <c r="I78" s="9">
        <v>-1.8380882000000001</v>
      </c>
      <c r="J78" s="9">
        <v>-1.8381818999999999</v>
      </c>
      <c r="K78" s="9">
        <v>-9.5622682999999995</v>
      </c>
      <c r="L78" s="9">
        <v>-4.0868943650934401E-2</v>
      </c>
      <c r="M78" s="9">
        <v>-0.14712818999999999</v>
      </c>
      <c r="N78" s="9">
        <v>-0.14712818999999999</v>
      </c>
      <c r="O78" s="9">
        <v>-4.0868943650934401E-2</v>
      </c>
      <c r="P78">
        <v>0</v>
      </c>
      <c r="Q78" s="9">
        <v>53.549995000000003</v>
      </c>
      <c r="R78" s="9">
        <v>0</v>
      </c>
      <c r="S78" s="9">
        <v>15341596.703241801</v>
      </c>
      <c r="T78" s="9">
        <v>-2.7098817717234199E-3</v>
      </c>
      <c r="U78" s="9">
        <v>4.0868943650934401E-2</v>
      </c>
      <c r="V78" s="9">
        <v>0</v>
      </c>
      <c r="W78" s="9">
        <v>4.0868943650934401E-2</v>
      </c>
      <c r="X78" s="9" t="s">
        <v>86</v>
      </c>
      <c r="Y78" s="9">
        <v>0</v>
      </c>
      <c r="Z78" s="9">
        <v>1.7577188000000001E-2</v>
      </c>
      <c r="AA78" s="9">
        <v>0</v>
      </c>
      <c r="AB78" s="9">
        <v>2.0555928000000001E-2</v>
      </c>
      <c r="AQ78" s="9">
        <f>K78-'Processed Potentiostat'!$J$3</f>
        <v>-9.5622682999999995</v>
      </c>
    </row>
    <row r="79" spans="1:43" x14ac:dyDescent="0.3">
      <c r="A79">
        <v>2</v>
      </c>
      <c r="B79">
        <v>0</v>
      </c>
      <c r="C79">
        <v>0</v>
      </c>
      <c r="D79">
        <v>1</v>
      </c>
      <c r="E79">
        <v>0</v>
      </c>
      <c r="F79">
        <v>0</v>
      </c>
      <c r="G79">
        <v>0</v>
      </c>
      <c r="H79" s="9">
        <v>15.0593996195675</v>
      </c>
      <c r="I79" s="9">
        <v>-1.8378763</v>
      </c>
      <c r="J79" s="9">
        <v>-1.8379719000000001</v>
      </c>
      <c r="K79" s="9">
        <v>-10.658110000000001</v>
      </c>
      <c r="L79" s="9">
        <v>-4.3549910912195802E-2</v>
      </c>
      <c r="M79" s="9">
        <v>-0.15677968</v>
      </c>
      <c r="N79" s="9">
        <v>-0.15677968</v>
      </c>
      <c r="O79" s="9">
        <v>-4.3549910912195802E-2</v>
      </c>
      <c r="P79">
        <v>0</v>
      </c>
      <c r="Q79" s="9">
        <v>53.549995000000003</v>
      </c>
      <c r="R79" s="9">
        <v>0</v>
      </c>
      <c r="S79" s="9">
        <v>16713857.077768801</v>
      </c>
      <c r="T79" s="9">
        <v>-2.6809672612614099E-3</v>
      </c>
      <c r="U79" s="9">
        <v>4.3549910912195802E-2</v>
      </c>
      <c r="V79" s="9">
        <v>0</v>
      </c>
      <c r="W79" s="9">
        <v>4.3549910912195802E-2</v>
      </c>
      <c r="X79" s="9" t="s">
        <v>86</v>
      </c>
      <c r="Y79" s="9">
        <v>0</v>
      </c>
      <c r="Z79" s="9">
        <v>1.9589307E-2</v>
      </c>
      <c r="AA79" s="9">
        <v>0</v>
      </c>
      <c r="AB79" s="9">
        <v>2.1600474000000001E-2</v>
      </c>
      <c r="AQ79" s="9">
        <f>K79-'Processed Potentiostat'!$J$3</f>
        <v>-10.658110000000001</v>
      </c>
    </row>
    <row r="80" spans="1:43" x14ac:dyDescent="0.3">
      <c r="A80">
        <v>2</v>
      </c>
      <c r="B80">
        <v>0</v>
      </c>
      <c r="C80">
        <v>0</v>
      </c>
      <c r="D80">
        <v>1</v>
      </c>
      <c r="E80">
        <v>0</v>
      </c>
      <c r="F80">
        <v>0</v>
      </c>
      <c r="G80">
        <v>0</v>
      </c>
      <c r="H80" s="9">
        <v>16.0593995943054</v>
      </c>
      <c r="I80" s="9">
        <v>-1.8381232999999999</v>
      </c>
      <c r="J80" s="9">
        <v>-1.8382239</v>
      </c>
      <c r="K80" s="9">
        <v>-10.029679</v>
      </c>
      <c r="L80" s="9">
        <v>-4.6420492986996902E-2</v>
      </c>
      <c r="M80" s="9">
        <v>-0.16711377999999999</v>
      </c>
      <c r="N80" s="9">
        <v>-0.16711377999999999</v>
      </c>
      <c r="O80" s="9">
        <v>-4.6420492986996902E-2</v>
      </c>
      <c r="P80">
        <v>0</v>
      </c>
      <c r="Q80" s="9">
        <v>53.549995000000003</v>
      </c>
      <c r="R80" s="9">
        <v>0</v>
      </c>
      <c r="S80" s="9">
        <v>17349438.098597702</v>
      </c>
      <c r="T80" s="9">
        <v>-2.8705820748011202E-3</v>
      </c>
      <c r="U80" s="9">
        <v>4.6420492986996902E-2</v>
      </c>
      <c r="V80" s="9">
        <v>0</v>
      </c>
      <c r="W80" s="9">
        <v>4.6420492986996902E-2</v>
      </c>
      <c r="X80" s="9" t="s">
        <v>86</v>
      </c>
      <c r="Y80" s="9">
        <v>0</v>
      </c>
      <c r="Z80" s="9">
        <v>1.8436797000000001E-2</v>
      </c>
      <c r="AA80" s="9">
        <v>0</v>
      </c>
      <c r="AB80" s="9">
        <v>1.9926731999999999E-2</v>
      </c>
      <c r="AQ80" s="9">
        <f>K80-'Processed Potentiostat'!$J$3</f>
        <v>-10.029679</v>
      </c>
    </row>
    <row r="81" spans="1:43" x14ac:dyDescent="0.3">
      <c r="A81">
        <v>2</v>
      </c>
      <c r="B81">
        <v>0</v>
      </c>
      <c r="C81">
        <v>0</v>
      </c>
      <c r="D81">
        <v>1</v>
      </c>
      <c r="E81">
        <v>0</v>
      </c>
      <c r="F81">
        <v>0</v>
      </c>
      <c r="G81">
        <v>0</v>
      </c>
      <c r="H81" s="9">
        <v>17.0593995690433</v>
      </c>
      <c r="I81" s="9">
        <v>-1.8379426000000001</v>
      </c>
      <c r="J81" s="9">
        <v>-1.8380539</v>
      </c>
      <c r="K81" s="9">
        <v>-9.7679290999999999</v>
      </c>
      <c r="L81" s="9">
        <v>-4.9193349688688902E-2</v>
      </c>
      <c r="M81" s="9">
        <v>-0.17709605</v>
      </c>
      <c r="N81" s="9">
        <v>-0.17709605</v>
      </c>
      <c r="O81" s="9">
        <v>-4.9193349688688902E-2</v>
      </c>
      <c r="P81">
        <v>0</v>
      </c>
      <c r="Q81" s="9">
        <v>53.549995000000003</v>
      </c>
      <c r="R81" s="9">
        <v>0</v>
      </c>
      <c r="S81" s="9">
        <v>18716087.134276502</v>
      </c>
      <c r="T81" s="9">
        <v>-2.77285670169194E-3</v>
      </c>
      <c r="U81" s="9">
        <v>4.9193349688688902E-2</v>
      </c>
      <c r="V81" s="9">
        <v>0</v>
      </c>
      <c r="W81" s="9">
        <v>4.9193349688688902E-2</v>
      </c>
      <c r="X81" s="9" t="s">
        <v>86</v>
      </c>
      <c r="Y81" s="9">
        <v>0</v>
      </c>
      <c r="Z81" s="9">
        <v>1.7953981000000001E-2</v>
      </c>
      <c r="AA81" s="9">
        <v>0</v>
      </c>
      <c r="AB81" s="9">
        <v>1.9357841000000001E-2</v>
      </c>
      <c r="AQ81" s="9">
        <f>K81-'Processed Potentiostat'!$J$3</f>
        <v>-9.7679290999999999</v>
      </c>
    </row>
    <row r="82" spans="1:43" x14ac:dyDescent="0.3">
      <c r="A82">
        <v>2</v>
      </c>
      <c r="B82">
        <v>0</v>
      </c>
      <c r="C82">
        <v>0</v>
      </c>
      <c r="D82">
        <v>1</v>
      </c>
      <c r="E82">
        <v>0</v>
      </c>
      <c r="F82">
        <v>0</v>
      </c>
      <c r="G82">
        <v>0</v>
      </c>
      <c r="H82" s="9">
        <v>18.059399543781101</v>
      </c>
      <c r="I82" s="9">
        <v>-1.8378388000000001</v>
      </c>
      <c r="J82" s="9">
        <v>-1.8378047</v>
      </c>
      <c r="K82" s="9">
        <v>-9.5985165000000006</v>
      </c>
      <c r="L82" s="9">
        <v>-5.1883320209185201E-2</v>
      </c>
      <c r="M82" s="9">
        <v>-0.18677995</v>
      </c>
      <c r="N82" s="9">
        <v>-0.18677995</v>
      </c>
      <c r="O82" s="9">
        <v>-5.1883320209185201E-2</v>
      </c>
      <c r="P82">
        <v>0</v>
      </c>
      <c r="Q82" s="9">
        <v>53.549995000000003</v>
      </c>
      <c r="R82" s="9">
        <v>0</v>
      </c>
      <c r="S82" s="9">
        <v>20273585.812121499</v>
      </c>
      <c r="T82" s="9">
        <v>-2.6899705204963598E-3</v>
      </c>
      <c r="U82" s="9">
        <v>5.1883320209185201E-2</v>
      </c>
      <c r="V82" s="9">
        <v>0</v>
      </c>
      <c r="W82" s="9">
        <v>5.1883320209185201E-2</v>
      </c>
      <c r="X82" s="9" t="s">
        <v>86</v>
      </c>
      <c r="Y82" s="9">
        <v>0</v>
      </c>
      <c r="Z82" s="9">
        <v>1.7640197999999999E-2</v>
      </c>
      <c r="AA82" s="9">
        <v>0</v>
      </c>
      <c r="AB82" s="9">
        <v>2.0362616E-2</v>
      </c>
      <c r="AQ82" s="9">
        <f>K82-'Processed Potentiostat'!$J$3</f>
        <v>-9.5985165000000006</v>
      </c>
    </row>
    <row r="83" spans="1:43" x14ac:dyDescent="0.3">
      <c r="A83">
        <v>2</v>
      </c>
      <c r="B83">
        <v>0</v>
      </c>
      <c r="C83">
        <v>0</v>
      </c>
      <c r="D83">
        <v>1</v>
      </c>
      <c r="E83">
        <v>0</v>
      </c>
      <c r="F83">
        <v>0</v>
      </c>
      <c r="G83">
        <v>0</v>
      </c>
      <c r="H83" s="9">
        <v>19.059399518519001</v>
      </c>
      <c r="I83" s="9">
        <v>-1.8381084999999999</v>
      </c>
      <c r="J83" s="9">
        <v>-1.8380535</v>
      </c>
      <c r="K83" s="9">
        <v>-9.5958442999999995</v>
      </c>
      <c r="L83" s="9">
        <v>-5.4467256370120502E-2</v>
      </c>
      <c r="M83" s="9">
        <v>-0.19608212999999999</v>
      </c>
      <c r="N83" s="9">
        <v>-0.19608212999999999</v>
      </c>
      <c r="O83" s="9">
        <v>-5.4467256370120502E-2</v>
      </c>
      <c r="P83">
        <v>0</v>
      </c>
      <c r="Q83" s="9">
        <v>53.549995000000003</v>
      </c>
      <c r="R83" s="9">
        <v>0</v>
      </c>
      <c r="S83" s="9">
        <v>20723640.436532199</v>
      </c>
      <c r="T83" s="9">
        <v>-2.5839361609352901E-3</v>
      </c>
      <c r="U83" s="9">
        <v>5.4467256370120502E-2</v>
      </c>
      <c r="V83" s="9">
        <v>0</v>
      </c>
      <c r="W83" s="9">
        <v>5.4467256370120502E-2</v>
      </c>
      <c r="X83" s="9" t="s">
        <v>86</v>
      </c>
      <c r="Y83" s="9">
        <v>0</v>
      </c>
      <c r="Z83" s="9">
        <v>1.7637676000000001E-2</v>
      </c>
      <c r="AA83" s="9">
        <v>0</v>
      </c>
      <c r="AB83" s="9">
        <v>1.9172173000000001E-2</v>
      </c>
      <c r="AQ83" s="9">
        <f>K83-'Processed Potentiostat'!$J$3</f>
        <v>-9.5958442999999995</v>
      </c>
    </row>
    <row r="84" spans="1:43" x14ac:dyDescent="0.3">
      <c r="A84">
        <v>2</v>
      </c>
      <c r="B84">
        <v>0</v>
      </c>
      <c r="C84">
        <v>0</v>
      </c>
      <c r="D84">
        <v>1</v>
      </c>
      <c r="E84">
        <v>0</v>
      </c>
      <c r="F84">
        <v>0</v>
      </c>
      <c r="G84">
        <v>0</v>
      </c>
      <c r="H84" s="9">
        <v>20.059399493256901</v>
      </c>
      <c r="I84" s="9">
        <v>-1.8381335000000001</v>
      </c>
      <c r="J84" s="9">
        <v>-1.8381699</v>
      </c>
      <c r="K84" s="9">
        <v>-10.128504</v>
      </c>
      <c r="L84" s="9">
        <v>-5.7298854363070501E-2</v>
      </c>
      <c r="M84" s="9">
        <v>-0.20627587999999999</v>
      </c>
      <c r="N84" s="9">
        <v>-0.20627587999999999</v>
      </c>
      <c r="O84" s="9">
        <v>-5.7298854363070501E-2</v>
      </c>
      <c r="P84">
        <v>0</v>
      </c>
      <c r="Q84" s="9">
        <v>53.549995000000003</v>
      </c>
      <c r="R84" s="9">
        <v>0</v>
      </c>
      <c r="S84" s="9">
        <v>21535912.047134899</v>
      </c>
      <c r="T84" s="9">
        <v>-2.8315979929500099E-3</v>
      </c>
      <c r="U84" s="9">
        <v>5.7298854363070501E-2</v>
      </c>
      <c r="V84" s="9">
        <v>0</v>
      </c>
      <c r="W84" s="9">
        <v>5.7298854363070501E-2</v>
      </c>
      <c r="X84" s="9" t="s">
        <v>86</v>
      </c>
      <c r="Y84" s="9">
        <v>0</v>
      </c>
      <c r="Z84" s="9">
        <v>1.8617911000000001E-2</v>
      </c>
      <c r="AA84" s="9">
        <v>0</v>
      </c>
      <c r="AB84" s="9">
        <v>2.0222108999999999E-2</v>
      </c>
      <c r="AQ84" s="9">
        <f>K84-'Processed Potentiostat'!$J$3</f>
        <v>-10.128504</v>
      </c>
    </row>
    <row r="85" spans="1:43" x14ac:dyDescent="0.3">
      <c r="A85">
        <v>2</v>
      </c>
      <c r="B85">
        <v>0</v>
      </c>
      <c r="C85">
        <v>0</v>
      </c>
      <c r="D85">
        <v>1</v>
      </c>
      <c r="E85">
        <v>0</v>
      </c>
      <c r="F85">
        <v>0</v>
      </c>
      <c r="G85">
        <v>0</v>
      </c>
      <c r="H85" s="9">
        <v>21.059399467994801</v>
      </c>
      <c r="I85" s="9">
        <v>-1.8381144</v>
      </c>
      <c r="J85" s="9">
        <v>-1.8380922</v>
      </c>
      <c r="K85" s="9">
        <v>-9.6919985000000004</v>
      </c>
      <c r="L85" s="9">
        <v>-6.0034441612455497E-2</v>
      </c>
      <c r="M85" s="9">
        <v>-0.21612397999999999</v>
      </c>
      <c r="N85" s="9">
        <v>-0.21612397999999999</v>
      </c>
      <c r="O85" s="9">
        <v>-6.0034441612455497E-2</v>
      </c>
      <c r="P85">
        <v>0</v>
      </c>
      <c r="Q85" s="9">
        <v>53.549995000000003</v>
      </c>
      <c r="R85" s="9">
        <v>0</v>
      </c>
      <c r="S85" s="9">
        <v>22748687.887331799</v>
      </c>
      <c r="T85" s="9">
        <v>-2.7355872493849799E-3</v>
      </c>
      <c r="U85" s="9">
        <v>6.0034441612455497E-2</v>
      </c>
      <c r="V85" s="9">
        <v>0</v>
      </c>
      <c r="W85" s="9">
        <v>6.0034441612455497E-2</v>
      </c>
      <c r="X85" s="9" t="s">
        <v>86</v>
      </c>
      <c r="Y85" s="9">
        <v>0</v>
      </c>
      <c r="Z85" s="9">
        <v>1.7814786999999999E-2</v>
      </c>
      <c r="AA85" s="9">
        <v>0</v>
      </c>
      <c r="AB85" s="9">
        <v>2.5520504999999999E-2</v>
      </c>
      <c r="AQ85" s="9">
        <f>K85-'Processed Potentiostat'!$J$3</f>
        <v>-9.6919985000000004</v>
      </c>
    </row>
    <row r="86" spans="1:43" x14ac:dyDescent="0.3">
      <c r="A86">
        <v>2</v>
      </c>
      <c r="B86">
        <v>0</v>
      </c>
      <c r="C86">
        <v>0</v>
      </c>
      <c r="D86">
        <v>1</v>
      </c>
      <c r="E86">
        <v>0</v>
      </c>
      <c r="F86">
        <v>0</v>
      </c>
      <c r="G86">
        <v>0</v>
      </c>
      <c r="H86" s="9">
        <v>22.059399442732602</v>
      </c>
      <c r="I86" s="9">
        <v>-1.8381586999999999</v>
      </c>
      <c r="J86" s="9">
        <v>-1.8382376</v>
      </c>
      <c r="K86" s="9">
        <v>-9.2387037000000003</v>
      </c>
      <c r="L86" s="9">
        <v>-6.2658192023277201E-2</v>
      </c>
      <c r="M86" s="9">
        <v>-0.22556949000000001</v>
      </c>
      <c r="N86" s="9">
        <v>-0.22556949000000001</v>
      </c>
      <c r="O86" s="9">
        <v>-6.2658192023277201E-2</v>
      </c>
      <c r="P86">
        <v>0</v>
      </c>
      <c r="Q86" s="9">
        <v>53.549995000000003</v>
      </c>
      <c r="R86" s="9">
        <v>0</v>
      </c>
      <c r="S86" s="9">
        <v>23384918.176123299</v>
      </c>
      <c r="T86" s="9">
        <v>-2.6237504108216998E-3</v>
      </c>
      <c r="U86" s="9">
        <v>6.2658192023277201E-2</v>
      </c>
      <c r="V86" s="9">
        <v>0</v>
      </c>
      <c r="W86" s="9">
        <v>6.2658192023277201E-2</v>
      </c>
      <c r="X86" s="9" t="s">
        <v>86</v>
      </c>
      <c r="Y86" s="9">
        <v>0</v>
      </c>
      <c r="Z86" s="9">
        <v>1.6982934000000002E-2</v>
      </c>
      <c r="AA86" s="9">
        <v>0</v>
      </c>
      <c r="AB86" s="9">
        <v>2.3263263999999999E-2</v>
      </c>
      <c r="AQ86" s="9">
        <f>K86-'Processed Potentiostat'!$J$3</f>
        <v>-9.2387037000000003</v>
      </c>
    </row>
    <row r="87" spans="1:43" x14ac:dyDescent="0.3">
      <c r="A87">
        <v>2</v>
      </c>
      <c r="B87">
        <v>0</v>
      </c>
      <c r="C87">
        <v>0</v>
      </c>
      <c r="D87">
        <v>1</v>
      </c>
      <c r="E87">
        <v>0</v>
      </c>
      <c r="F87">
        <v>0</v>
      </c>
      <c r="G87">
        <v>0</v>
      </c>
      <c r="H87" s="9">
        <v>23.059399417470502</v>
      </c>
      <c r="I87" s="9">
        <v>-1.8381432</v>
      </c>
      <c r="J87" s="9">
        <v>-1.8382012000000001</v>
      </c>
      <c r="K87" s="9">
        <v>-10.284945</v>
      </c>
      <c r="L87" s="9">
        <v>-6.5389727970070297E-2</v>
      </c>
      <c r="M87" s="9">
        <v>-0.23540301999999999</v>
      </c>
      <c r="N87" s="9">
        <v>-0.23540301999999999</v>
      </c>
      <c r="O87" s="9">
        <v>-6.5389727970070297E-2</v>
      </c>
      <c r="P87">
        <v>0</v>
      </c>
      <c r="Q87" s="9">
        <v>53.549995000000003</v>
      </c>
      <c r="R87" s="9">
        <v>0</v>
      </c>
      <c r="S87" s="9">
        <v>24497006.110943999</v>
      </c>
      <c r="T87" s="9">
        <v>-2.7315359467930201E-3</v>
      </c>
      <c r="U87" s="9">
        <v>6.5389727970070297E-2</v>
      </c>
      <c r="V87" s="9">
        <v>0</v>
      </c>
      <c r="W87" s="9">
        <v>6.5389727970070297E-2</v>
      </c>
      <c r="X87" s="9" t="s">
        <v>86</v>
      </c>
      <c r="Y87" s="9">
        <v>0</v>
      </c>
      <c r="Z87" s="9">
        <v>1.8905795999999999E-2</v>
      </c>
      <c r="AA87" s="9">
        <v>0</v>
      </c>
      <c r="AB87" s="9">
        <v>2.4036967999999999E-2</v>
      </c>
      <c r="AQ87" s="9">
        <f>K87-'Processed Potentiostat'!$J$3</f>
        <v>-10.284945</v>
      </c>
    </row>
    <row r="88" spans="1:43" x14ac:dyDescent="0.3">
      <c r="A88">
        <v>2</v>
      </c>
      <c r="B88">
        <v>0</v>
      </c>
      <c r="C88">
        <v>0</v>
      </c>
      <c r="D88">
        <v>1</v>
      </c>
      <c r="E88">
        <v>0</v>
      </c>
      <c r="F88">
        <v>0</v>
      </c>
      <c r="G88">
        <v>0</v>
      </c>
      <c r="H88" s="9">
        <v>24.059399392208402</v>
      </c>
      <c r="I88" s="9">
        <v>-1.8381422000000001</v>
      </c>
      <c r="J88" s="9">
        <v>-1.8380949</v>
      </c>
      <c r="K88" s="9">
        <v>-9.9297103999999994</v>
      </c>
      <c r="L88" s="9">
        <v>-6.8146165528933197E-2</v>
      </c>
      <c r="M88" s="9">
        <v>-0.24532619</v>
      </c>
      <c r="N88" s="9">
        <v>-0.24532619</v>
      </c>
      <c r="O88" s="9">
        <v>-6.8146165528933197E-2</v>
      </c>
      <c r="P88">
        <v>0</v>
      </c>
      <c r="Q88" s="9">
        <v>53.549995000000003</v>
      </c>
      <c r="R88" s="9">
        <v>0</v>
      </c>
      <c r="S88" s="9">
        <v>25814991.276498701</v>
      </c>
      <c r="T88" s="9">
        <v>-2.7564375588629E-3</v>
      </c>
      <c r="U88" s="9">
        <v>6.8146165528933197E-2</v>
      </c>
      <c r="V88" s="9">
        <v>0</v>
      </c>
      <c r="W88" s="9">
        <v>6.8146165528933197E-2</v>
      </c>
      <c r="X88" s="9" t="s">
        <v>86</v>
      </c>
      <c r="Y88" s="9">
        <v>0</v>
      </c>
      <c r="Z88" s="9">
        <v>1.8251751E-2</v>
      </c>
      <c r="AA88" s="9">
        <v>0</v>
      </c>
      <c r="AB88" s="9">
        <v>2.3352608E-2</v>
      </c>
      <c r="AQ88" s="9">
        <f>K88-'Processed Potentiostat'!$J$3</f>
        <v>-9.9297103999999994</v>
      </c>
    </row>
    <row r="89" spans="1:43" x14ac:dyDescent="0.3">
      <c r="A89">
        <v>2</v>
      </c>
      <c r="B89">
        <v>0</v>
      </c>
      <c r="C89">
        <v>0</v>
      </c>
      <c r="D89">
        <v>1</v>
      </c>
      <c r="E89">
        <v>0</v>
      </c>
      <c r="F89">
        <v>0</v>
      </c>
      <c r="G89">
        <v>0</v>
      </c>
      <c r="H89" s="9">
        <v>25.059399366946302</v>
      </c>
      <c r="I89" s="9">
        <v>-1.8379823</v>
      </c>
      <c r="J89" s="9">
        <v>-1.8379464999999999</v>
      </c>
      <c r="K89" s="9">
        <v>-9.4123154000000007</v>
      </c>
      <c r="L89" s="9">
        <v>-7.0834366203626001E-2</v>
      </c>
      <c r="M89" s="9">
        <v>-0.25500371999999999</v>
      </c>
      <c r="N89" s="9">
        <v>-0.25500371999999999</v>
      </c>
      <c r="O89" s="9">
        <v>-7.0834366203626001E-2</v>
      </c>
      <c r="P89">
        <v>0</v>
      </c>
      <c r="Q89" s="9">
        <v>53.549995000000003</v>
      </c>
      <c r="R89" s="9">
        <v>0</v>
      </c>
      <c r="S89" s="9">
        <v>27259044.162887</v>
      </c>
      <c r="T89" s="9">
        <v>-2.6882006746927799E-3</v>
      </c>
      <c r="U89" s="9">
        <v>7.0834366203626001E-2</v>
      </c>
      <c r="V89" s="9">
        <v>0</v>
      </c>
      <c r="W89" s="9">
        <v>7.0834366203626001E-2</v>
      </c>
      <c r="X89" s="9" t="s">
        <v>86</v>
      </c>
      <c r="Y89" s="9">
        <v>0</v>
      </c>
      <c r="Z89" s="9">
        <v>1.7299332000000001E-2</v>
      </c>
      <c r="AA89" s="9">
        <v>0</v>
      </c>
      <c r="AB89" s="9">
        <v>2.3675488000000001E-2</v>
      </c>
      <c r="AQ89" s="9">
        <f>K89-'Processed Potentiostat'!$J$3</f>
        <v>-9.4123154000000007</v>
      </c>
    </row>
    <row r="90" spans="1:43" x14ac:dyDescent="0.3">
      <c r="A90">
        <v>2</v>
      </c>
      <c r="B90">
        <v>0</v>
      </c>
      <c r="C90">
        <v>0</v>
      </c>
      <c r="D90">
        <v>1</v>
      </c>
      <c r="E90">
        <v>0</v>
      </c>
      <c r="F90">
        <v>0</v>
      </c>
      <c r="G90">
        <v>0</v>
      </c>
      <c r="H90" s="9">
        <v>26.059399341684099</v>
      </c>
      <c r="I90" s="9">
        <v>-1.8380262000000001</v>
      </c>
      <c r="J90" s="9">
        <v>-1.8381350999999999</v>
      </c>
      <c r="K90" s="9">
        <v>-9.1589583999999995</v>
      </c>
      <c r="L90" s="9">
        <v>-7.3421941434913193E-2</v>
      </c>
      <c r="M90" s="9">
        <v>-0.26431900000000003</v>
      </c>
      <c r="N90" s="9">
        <v>-0.26431900000000003</v>
      </c>
      <c r="O90" s="9">
        <v>-7.3421941434913193E-2</v>
      </c>
      <c r="P90">
        <v>0</v>
      </c>
      <c r="Q90" s="9">
        <v>53.549995000000003</v>
      </c>
      <c r="R90" s="9">
        <v>0</v>
      </c>
      <c r="S90" s="9">
        <v>27696467.311222099</v>
      </c>
      <c r="T90" s="9">
        <v>-2.5875752312871998E-3</v>
      </c>
      <c r="U90" s="9">
        <v>7.3421941434913193E-2</v>
      </c>
      <c r="V90" s="9">
        <v>0</v>
      </c>
      <c r="W90" s="9">
        <v>7.3421941434913193E-2</v>
      </c>
      <c r="X90" s="9" t="s">
        <v>86</v>
      </c>
      <c r="Y90" s="9">
        <v>0</v>
      </c>
      <c r="Z90" s="9">
        <v>1.6835402999999999E-2</v>
      </c>
      <c r="AA90" s="9">
        <v>0</v>
      </c>
      <c r="AB90" s="9">
        <v>2.2816020999999999E-2</v>
      </c>
      <c r="AQ90" s="9">
        <f>K90-'Processed Potentiostat'!$J$3</f>
        <v>-9.1589583999999995</v>
      </c>
    </row>
    <row r="91" spans="1:43" x14ac:dyDescent="0.3">
      <c r="A91">
        <v>2</v>
      </c>
      <c r="B91">
        <v>0</v>
      </c>
      <c r="C91">
        <v>0</v>
      </c>
      <c r="D91">
        <v>1</v>
      </c>
      <c r="E91">
        <v>0</v>
      </c>
      <c r="F91">
        <v>0</v>
      </c>
      <c r="G91">
        <v>0</v>
      </c>
      <c r="H91" s="9">
        <v>27.059399316421999</v>
      </c>
      <c r="I91" s="9">
        <v>-1.8380581</v>
      </c>
      <c r="J91" s="9">
        <v>-1.8380364</v>
      </c>
      <c r="K91" s="9">
        <v>-10.023192999999999</v>
      </c>
      <c r="L91" s="9">
        <v>-7.5985570142904899E-2</v>
      </c>
      <c r="M91" s="9">
        <v>-0.27354806999999998</v>
      </c>
      <c r="N91" s="9">
        <v>-0.27354806999999998</v>
      </c>
      <c r="O91" s="9">
        <v>-7.5985570142904899E-2</v>
      </c>
      <c r="P91">
        <v>0</v>
      </c>
      <c r="Q91" s="9">
        <v>53.549995000000003</v>
      </c>
      <c r="R91" s="9">
        <v>0</v>
      </c>
      <c r="S91" s="9">
        <v>28963086.051739201</v>
      </c>
      <c r="T91" s="9">
        <v>-2.5636287079917001E-3</v>
      </c>
      <c r="U91" s="9">
        <v>7.5985570142904899E-2</v>
      </c>
      <c r="V91" s="9">
        <v>0</v>
      </c>
      <c r="W91" s="9">
        <v>7.5985570142904899E-2</v>
      </c>
      <c r="X91" s="9" t="s">
        <v>86</v>
      </c>
      <c r="Y91" s="9">
        <v>0</v>
      </c>
      <c r="Z91" s="9">
        <v>1.8422995000000001E-2</v>
      </c>
      <c r="AA91" s="9">
        <v>0</v>
      </c>
      <c r="AB91" s="9">
        <v>2.2595311E-2</v>
      </c>
      <c r="AQ91" s="9">
        <f>K91-'Processed Potentiostat'!$J$3</f>
        <v>-10.023192999999999</v>
      </c>
    </row>
    <row r="92" spans="1:43" x14ac:dyDescent="0.3">
      <c r="A92">
        <v>2</v>
      </c>
      <c r="B92">
        <v>0</v>
      </c>
      <c r="C92">
        <v>0</v>
      </c>
      <c r="D92">
        <v>1</v>
      </c>
      <c r="E92">
        <v>0</v>
      </c>
      <c r="F92">
        <v>0</v>
      </c>
      <c r="G92">
        <v>0</v>
      </c>
      <c r="H92" s="9">
        <v>28.059399291159899</v>
      </c>
      <c r="I92" s="9">
        <v>-1.837834</v>
      </c>
      <c r="J92" s="9">
        <v>-1.8378680999999999</v>
      </c>
      <c r="K92" s="9">
        <v>-9.8221111000000008</v>
      </c>
      <c r="L92" s="9">
        <v>-7.8758644737508501E-2</v>
      </c>
      <c r="M92" s="9">
        <v>-0.28353113000000002</v>
      </c>
      <c r="N92" s="9">
        <v>-0.28353113000000002</v>
      </c>
      <c r="O92" s="9">
        <v>-7.8758644737508501E-2</v>
      </c>
      <c r="P92">
        <v>0</v>
      </c>
      <c r="Q92" s="9">
        <v>53.549995000000003</v>
      </c>
      <c r="R92" s="9">
        <v>0</v>
      </c>
      <c r="S92" s="9">
        <v>30564812.253665</v>
      </c>
      <c r="T92" s="9">
        <v>-2.7730745946036401E-3</v>
      </c>
      <c r="U92" s="9">
        <v>7.8758644737508501E-2</v>
      </c>
      <c r="V92" s="9">
        <v>0</v>
      </c>
      <c r="W92" s="9">
        <v>7.8758644737508501E-2</v>
      </c>
      <c r="X92" s="9" t="s">
        <v>86</v>
      </c>
      <c r="Y92" s="9">
        <v>0</v>
      </c>
      <c r="Z92" s="9">
        <v>1.8051745000000001E-2</v>
      </c>
      <c r="AA92" s="9">
        <v>0</v>
      </c>
      <c r="AB92" s="9">
        <v>2.400586E-2</v>
      </c>
      <c r="AQ92" s="9">
        <f>K92-'Processed Potentiostat'!$J$3</f>
        <v>-9.8221111000000008</v>
      </c>
    </row>
    <row r="93" spans="1:43" x14ac:dyDescent="0.3">
      <c r="A93">
        <v>2</v>
      </c>
      <c r="B93">
        <v>0</v>
      </c>
      <c r="C93">
        <v>0</v>
      </c>
      <c r="D93">
        <v>1</v>
      </c>
      <c r="E93">
        <v>0</v>
      </c>
      <c r="F93">
        <v>0</v>
      </c>
      <c r="G93">
        <v>0</v>
      </c>
      <c r="H93" s="9">
        <v>29.059399265897799</v>
      </c>
      <c r="I93" s="9">
        <v>-1.8378501</v>
      </c>
      <c r="J93" s="9">
        <v>-1.8378958999999999</v>
      </c>
      <c r="K93" s="9">
        <v>-9.2673216000000007</v>
      </c>
      <c r="L93" s="9">
        <v>-8.1398035126421103E-2</v>
      </c>
      <c r="M93" s="9">
        <v>-0.29303290999999998</v>
      </c>
      <c r="N93" s="9">
        <v>-0.29303290999999998</v>
      </c>
      <c r="O93" s="9">
        <v>-8.1398035126421103E-2</v>
      </c>
      <c r="P93">
        <v>0</v>
      </c>
      <c r="Q93" s="9">
        <v>53.549995000000003</v>
      </c>
      <c r="R93" s="9">
        <v>0</v>
      </c>
      <c r="S93" s="9">
        <v>31494809.044636</v>
      </c>
      <c r="T93" s="9">
        <v>-2.6393903889126301E-3</v>
      </c>
      <c r="U93" s="9">
        <v>8.1398035126421103E-2</v>
      </c>
      <c r="V93" s="9">
        <v>0</v>
      </c>
      <c r="W93" s="9">
        <v>8.1398035126421103E-2</v>
      </c>
      <c r="X93" s="9" t="s">
        <v>86</v>
      </c>
      <c r="Y93" s="9">
        <v>0</v>
      </c>
      <c r="Z93" s="9">
        <v>1.7032372E-2</v>
      </c>
      <c r="AA93" s="9">
        <v>0</v>
      </c>
      <c r="AB93" s="9">
        <v>2.0854392999999999E-2</v>
      </c>
      <c r="AQ93" s="9">
        <f>K93-'Processed Potentiostat'!$J$3</f>
        <v>-9.2673216000000007</v>
      </c>
    </row>
    <row r="94" spans="1:43" x14ac:dyDescent="0.3">
      <c r="A94">
        <v>2</v>
      </c>
      <c r="B94">
        <v>0</v>
      </c>
      <c r="C94">
        <v>0</v>
      </c>
      <c r="D94">
        <v>1</v>
      </c>
      <c r="E94">
        <v>0</v>
      </c>
      <c r="F94">
        <v>0</v>
      </c>
      <c r="G94">
        <v>0</v>
      </c>
      <c r="H94" s="9">
        <v>30.059399240635599</v>
      </c>
      <c r="I94" s="9">
        <v>-1.8380491999999999</v>
      </c>
      <c r="J94" s="9">
        <v>-1.8380885</v>
      </c>
      <c r="K94" s="9">
        <v>-9.0101499999999994</v>
      </c>
      <c r="L94" s="9">
        <v>-8.3950310351901494E-2</v>
      </c>
      <c r="M94" s="9">
        <v>-0.30222112000000001</v>
      </c>
      <c r="N94" s="9">
        <v>-0.30222112000000001</v>
      </c>
      <c r="O94" s="9">
        <v>-8.3950310351901494E-2</v>
      </c>
      <c r="P94">
        <v>0</v>
      </c>
      <c r="Q94" s="9">
        <v>53.549995000000003</v>
      </c>
      <c r="R94" s="9">
        <v>0</v>
      </c>
      <c r="S94" s="9">
        <v>31823441.6879884</v>
      </c>
      <c r="T94" s="9">
        <v>-2.5522752254803901E-3</v>
      </c>
      <c r="U94" s="9">
        <v>8.3950310351901494E-2</v>
      </c>
      <c r="V94" s="9">
        <v>0</v>
      </c>
      <c r="W94" s="9">
        <v>8.3950310351901494E-2</v>
      </c>
      <c r="X94" s="9" t="s">
        <v>86</v>
      </c>
      <c r="Y94" s="9">
        <v>0</v>
      </c>
      <c r="Z94" s="9">
        <v>1.6561452000000001E-2</v>
      </c>
      <c r="AA94" s="9">
        <v>0</v>
      </c>
      <c r="AB94" s="9">
        <v>2.1194020000000001E-2</v>
      </c>
      <c r="AQ94" s="9">
        <f>K94-'Processed Potentiostat'!$J$3</f>
        <v>-9.0101499999999994</v>
      </c>
    </row>
    <row r="95" spans="1:43" x14ac:dyDescent="0.3">
      <c r="A95">
        <v>2</v>
      </c>
      <c r="B95">
        <v>0</v>
      </c>
      <c r="C95">
        <v>0</v>
      </c>
      <c r="D95">
        <v>1</v>
      </c>
      <c r="E95">
        <v>0</v>
      </c>
      <c r="F95">
        <v>0</v>
      </c>
      <c r="G95">
        <v>0</v>
      </c>
      <c r="H95" s="9">
        <v>31.059399215373499</v>
      </c>
      <c r="I95" s="9">
        <v>-1.8380421</v>
      </c>
      <c r="J95" s="9">
        <v>-1.8382038000000001</v>
      </c>
      <c r="K95" s="9">
        <v>-9.9091071999999993</v>
      </c>
      <c r="L95" s="9">
        <v>-8.65420522030724E-2</v>
      </c>
      <c r="M95" s="9">
        <v>-0.31155138999999998</v>
      </c>
      <c r="N95" s="9">
        <v>-0.31155138999999998</v>
      </c>
      <c r="O95" s="9">
        <v>-8.65420522030724E-2</v>
      </c>
      <c r="P95">
        <v>0</v>
      </c>
      <c r="Q95" s="9">
        <v>53.549995000000003</v>
      </c>
      <c r="R95" s="9">
        <v>0</v>
      </c>
      <c r="S95" s="9">
        <v>32412472.2840758</v>
      </c>
      <c r="T95" s="9">
        <v>-2.5917418511708602E-3</v>
      </c>
      <c r="U95" s="9">
        <v>8.65420522030724E-2</v>
      </c>
      <c r="V95" s="9">
        <v>0</v>
      </c>
      <c r="W95" s="9">
        <v>8.65420522030724E-2</v>
      </c>
      <c r="X95" s="9" t="s">
        <v>86</v>
      </c>
      <c r="Y95" s="9">
        <v>0</v>
      </c>
      <c r="Z95" s="9">
        <v>1.8214958E-2</v>
      </c>
      <c r="AA95" s="9">
        <v>0</v>
      </c>
      <c r="AB95" s="9">
        <v>1.9940328E-2</v>
      </c>
      <c r="AQ95" s="9">
        <f>K95-'Processed Potentiostat'!$J$3</f>
        <v>-9.9091071999999993</v>
      </c>
    </row>
    <row r="96" spans="1:43" x14ac:dyDescent="0.3">
      <c r="A96">
        <v>2</v>
      </c>
      <c r="B96">
        <v>0</v>
      </c>
      <c r="C96">
        <v>0</v>
      </c>
      <c r="D96">
        <v>1</v>
      </c>
      <c r="E96">
        <v>0</v>
      </c>
      <c r="F96">
        <v>0</v>
      </c>
      <c r="G96">
        <v>0</v>
      </c>
      <c r="H96" s="9">
        <v>32.059399190111399</v>
      </c>
      <c r="I96" s="9">
        <v>-1.8380589000000001</v>
      </c>
      <c r="J96" s="9">
        <v>-1.8381889</v>
      </c>
      <c r="K96" s="9">
        <v>-9.6900911000000001</v>
      </c>
      <c r="L96" s="9">
        <v>-8.9256654402414898E-2</v>
      </c>
      <c r="M96" s="9">
        <v>-0.32132396000000002</v>
      </c>
      <c r="N96" s="9">
        <v>-0.32132396000000002</v>
      </c>
      <c r="O96" s="9">
        <v>-8.9256654402414898E-2</v>
      </c>
      <c r="P96">
        <v>0</v>
      </c>
      <c r="Q96" s="9">
        <v>53.549995000000003</v>
      </c>
      <c r="R96" s="9">
        <v>0</v>
      </c>
      <c r="S96" s="9">
        <v>33481072.535605598</v>
      </c>
      <c r="T96" s="9">
        <v>-2.7146021993425099E-3</v>
      </c>
      <c r="U96" s="9">
        <v>8.9256654402414898E-2</v>
      </c>
      <c r="V96" s="9">
        <v>0</v>
      </c>
      <c r="W96" s="9">
        <v>8.9256654402414898E-2</v>
      </c>
      <c r="X96" s="9" t="s">
        <v>86</v>
      </c>
      <c r="Y96" s="9">
        <v>0</v>
      </c>
      <c r="Z96" s="9">
        <v>1.7812219000000001E-2</v>
      </c>
      <c r="AA96" s="9">
        <v>0</v>
      </c>
      <c r="AB96" s="9">
        <v>2.0678304000000002E-2</v>
      </c>
      <c r="AQ96" s="9">
        <f>K96-'Processed Potentiostat'!$J$3</f>
        <v>-9.6900911000000001</v>
      </c>
    </row>
    <row r="97" spans="1:43" x14ac:dyDescent="0.3">
      <c r="A97">
        <v>2</v>
      </c>
      <c r="B97">
        <v>0</v>
      </c>
      <c r="C97">
        <v>0</v>
      </c>
      <c r="D97">
        <v>1</v>
      </c>
      <c r="E97">
        <v>0</v>
      </c>
      <c r="F97">
        <v>0</v>
      </c>
      <c r="G97">
        <v>0</v>
      </c>
      <c r="H97" s="9">
        <v>33.059399164849303</v>
      </c>
      <c r="I97" s="9">
        <v>-1.8379623</v>
      </c>
      <c r="J97" s="9">
        <v>-1.8378924000000001</v>
      </c>
      <c r="K97" s="9">
        <v>-9.3001356000000008</v>
      </c>
      <c r="L97" s="9">
        <v>-9.1830760079648702E-2</v>
      </c>
      <c r="M97" s="9">
        <v>-0.33059072</v>
      </c>
      <c r="N97" s="9">
        <v>-0.33059072</v>
      </c>
      <c r="O97" s="9">
        <v>-9.1830760079648702E-2</v>
      </c>
      <c r="P97">
        <v>0</v>
      </c>
      <c r="Q97" s="9">
        <v>53.549995000000003</v>
      </c>
      <c r="R97" s="9">
        <v>0</v>
      </c>
      <c r="S97" s="9">
        <v>35544682.070505001</v>
      </c>
      <c r="T97" s="9">
        <v>-2.5741056772338E-3</v>
      </c>
      <c r="U97" s="9">
        <v>9.1830760079648702E-2</v>
      </c>
      <c r="V97" s="9">
        <v>0</v>
      </c>
      <c r="W97" s="9">
        <v>9.1830760079648702E-2</v>
      </c>
      <c r="X97" s="9" t="s">
        <v>86</v>
      </c>
      <c r="Y97" s="9">
        <v>0</v>
      </c>
      <c r="Z97" s="9">
        <v>1.7092649000000001E-2</v>
      </c>
      <c r="AA97" s="9">
        <v>0</v>
      </c>
      <c r="AB97" s="9">
        <v>2.0309823000000001E-2</v>
      </c>
      <c r="AQ97" s="9">
        <f>K97-'Processed Potentiostat'!$J$3</f>
        <v>-9.3001356000000008</v>
      </c>
    </row>
    <row r="98" spans="1:43" x14ac:dyDescent="0.3">
      <c r="A98">
        <v>2</v>
      </c>
      <c r="B98">
        <v>0</v>
      </c>
      <c r="C98">
        <v>0</v>
      </c>
      <c r="D98">
        <v>1</v>
      </c>
      <c r="E98">
        <v>0</v>
      </c>
      <c r="F98">
        <v>0</v>
      </c>
      <c r="G98">
        <v>0</v>
      </c>
      <c r="H98" s="9">
        <v>34.0593991395871</v>
      </c>
      <c r="I98" s="9">
        <v>-1.8378775000000001</v>
      </c>
      <c r="J98" s="9">
        <v>-1.8379818999999999</v>
      </c>
      <c r="K98" s="9">
        <v>-8.9578761999999994</v>
      </c>
      <c r="L98" s="9">
        <v>-9.4323860883182897E-2</v>
      </c>
      <c r="M98" s="9">
        <v>-0.33956589999999998</v>
      </c>
      <c r="N98" s="9">
        <v>-0.33956589999999998</v>
      </c>
      <c r="O98" s="9">
        <v>-9.4323860883182897E-2</v>
      </c>
      <c r="P98">
        <v>0</v>
      </c>
      <c r="Q98" s="9">
        <v>53.549995000000003</v>
      </c>
      <c r="R98" s="9">
        <v>0</v>
      </c>
      <c r="S98" s="9">
        <v>36161597.775628</v>
      </c>
      <c r="T98" s="9">
        <v>-2.49310080353419E-3</v>
      </c>
      <c r="U98" s="9">
        <v>9.4323860883182897E-2</v>
      </c>
      <c r="V98" s="9">
        <v>0</v>
      </c>
      <c r="W98" s="9">
        <v>9.4323860883182897E-2</v>
      </c>
      <c r="X98" s="9" t="s">
        <v>86</v>
      </c>
      <c r="Y98" s="9">
        <v>0</v>
      </c>
      <c r="Z98" s="9">
        <v>1.6464414E-2</v>
      </c>
      <c r="AA98" s="9">
        <v>0</v>
      </c>
      <c r="AB98" s="9">
        <v>2.1235110000000001E-2</v>
      </c>
      <c r="AQ98" s="9">
        <f>K98-'Processed Potentiostat'!$J$3</f>
        <v>-8.9578761999999994</v>
      </c>
    </row>
    <row r="99" spans="1:43" x14ac:dyDescent="0.3">
      <c r="A99">
        <v>2</v>
      </c>
      <c r="B99">
        <v>0</v>
      </c>
      <c r="C99">
        <v>0</v>
      </c>
      <c r="D99">
        <v>1</v>
      </c>
      <c r="E99">
        <v>0</v>
      </c>
      <c r="F99">
        <v>0</v>
      </c>
      <c r="G99">
        <v>0</v>
      </c>
      <c r="H99" s="9">
        <v>35.059399114324997</v>
      </c>
      <c r="I99" s="9">
        <v>-1.8380458</v>
      </c>
      <c r="J99" s="9">
        <v>-1.838063</v>
      </c>
      <c r="K99" s="9">
        <v>-8.7384786999999999</v>
      </c>
      <c r="L99" s="9">
        <v>-9.6782062185340398E-2</v>
      </c>
      <c r="M99" s="9">
        <v>-0.34841543000000003</v>
      </c>
      <c r="N99" s="9">
        <v>-0.34841543000000003</v>
      </c>
      <c r="O99" s="9">
        <v>-9.6782062185340398E-2</v>
      </c>
      <c r="P99">
        <v>0</v>
      </c>
      <c r="Q99" s="9">
        <v>53.549995000000003</v>
      </c>
      <c r="R99" s="9">
        <v>0</v>
      </c>
      <c r="S99" s="9">
        <v>36786452.177769899</v>
      </c>
      <c r="T99" s="9">
        <v>-2.4582013021575001E-3</v>
      </c>
      <c r="U99" s="9">
        <v>9.6782062185340398E-2</v>
      </c>
      <c r="V99" s="9">
        <v>0</v>
      </c>
      <c r="W99" s="9">
        <v>9.6782062185340398E-2</v>
      </c>
      <c r="X99" s="9" t="s">
        <v>86</v>
      </c>
      <c r="Y99" s="9">
        <v>0</v>
      </c>
      <c r="Z99" s="9">
        <v>1.6061874E-2</v>
      </c>
      <c r="AA99" s="9">
        <v>0</v>
      </c>
      <c r="AB99" s="9">
        <v>2.2586822999999999E-2</v>
      </c>
      <c r="AQ99" s="9">
        <f>K99-'Processed Potentiostat'!$J$3</f>
        <v>-8.7384786999999999</v>
      </c>
    </row>
    <row r="100" spans="1:43" x14ac:dyDescent="0.3">
      <c r="A100">
        <v>2</v>
      </c>
      <c r="B100">
        <v>0</v>
      </c>
      <c r="C100">
        <v>0</v>
      </c>
      <c r="D100">
        <v>1</v>
      </c>
      <c r="E100">
        <v>0</v>
      </c>
      <c r="F100">
        <v>0</v>
      </c>
      <c r="G100">
        <v>0</v>
      </c>
      <c r="H100" s="9">
        <v>36.0593990890629</v>
      </c>
      <c r="I100" s="9">
        <v>-1.8380402</v>
      </c>
      <c r="J100" s="9">
        <v>-1.8380829000000001</v>
      </c>
      <c r="K100" s="9">
        <v>-9.8663720999999995</v>
      </c>
      <c r="L100" s="9">
        <v>-9.94062250047789E-2</v>
      </c>
      <c r="M100" s="9">
        <v>-0.35786241000000002</v>
      </c>
      <c r="N100" s="9">
        <v>-0.35786241000000002</v>
      </c>
      <c r="O100" s="9">
        <v>-9.94062250047789E-2</v>
      </c>
      <c r="P100">
        <v>0</v>
      </c>
      <c r="Q100" s="9">
        <v>53.549995000000003</v>
      </c>
      <c r="R100" s="9">
        <v>0</v>
      </c>
      <c r="S100" s="9">
        <v>37704633.0675174</v>
      </c>
      <c r="T100" s="9">
        <v>-2.6241628194385099E-3</v>
      </c>
      <c r="U100" s="9">
        <v>9.94062250047789E-2</v>
      </c>
      <c r="V100" s="9">
        <v>0</v>
      </c>
      <c r="W100" s="9">
        <v>9.94062250047789E-2</v>
      </c>
      <c r="X100" s="9" t="s">
        <v>86</v>
      </c>
      <c r="Y100" s="9">
        <v>0</v>
      </c>
      <c r="Z100" s="9">
        <v>1.8135209999999999E-2</v>
      </c>
      <c r="AA100" s="9">
        <v>0</v>
      </c>
      <c r="AB100" s="9">
        <v>2.2032335E-2</v>
      </c>
      <c r="AQ100" s="9">
        <f>K100-'Processed Potentiostat'!$J$3</f>
        <v>-9.8663720999999995</v>
      </c>
    </row>
    <row r="101" spans="1:43" x14ac:dyDescent="0.3">
      <c r="A101">
        <v>2</v>
      </c>
      <c r="B101">
        <v>0</v>
      </c>
      <c r="C101">
        <v>0</v>
      </c>
      <c r="D101">
        <v>1</v>
      </c>
      <c r="E101">
        <v>0</v>
      </c>
      <c r="F101">
        <v>0</v>
      </c>
      <c r="G101">
        <v>0</v>
      </c>
      <c r="H101" s="9">
        <v>37.059399063800797</v>
      </c>
      <c r="I101" s="9">
        <v>-1.837993</v>
      </c>
      <c r="J101" s="9">
        <v>-1.8380135</v>
      </c>
      <c r="K101" s="9">
        <v>-9.3215035999999998</v>
      </c>
      <c r="L101" s="9">
        <v>-0.10205466060596</v>
      </c>
      <c r="M101" s="9">
        <v>-0.36739676999999998</v>
      </c>
      <c r="N101" s="9">
        <v>-0.36739676999999998</v>
      </c>
      <c r="O101" s="9">
        <v>-0.10205466060596</v>
      </c>
      <c r="P101">
        <v>0</v>
      </c>
      <c r="Q101" s="9">
        <v>53.549995000000003</v>
      </c>
      <c r="R101" s="9">
        <v>0</v>
      </c>
      <c r="S101" s="9">
        <v>38994224.8168834</v>
      </c>
      <c r="T101" s="9">
        <v>-2.6484356011814499E-3</v>
      </c>
      <c r="U101" s="9">
        <v>0.10205466060596</v>
      </c>
      <c r="V101" s="9">
        <v>0</v>
      </c>
      <c r="W101" s="9">
        <v>0.10205466060596</v>
      </c>
      <c r="X101" s="9" t="s">
        <v>86</v>
      </c>
      <c r="Y101" s="9">
        <v>0</v>
      </c>
      <c r="Z101" s="9">
        <v>1.713305E-2</v>
      </c>
      <c r="AA101" s="9">
        <v>0</v>
      </c>
      <c r="AB101" s="9">
        <v>2.1789689000000001E-2</v>
      </c>
      <c r="AQ101" s="9">
        <f>K101-'Processed Potentiostat'!$J$3</f>
        <v>-9.3215035999999998</v>
      </c>
    </row>
    <row r="102" spans="1:43" x14ac:dyDescent="0.3">
      <c r="A102">
        <v>2</v>
      </c>
      <c r="B102">
        <v>0</v>
      </c>
      <c r="C102">
        <v>0</v>
      </c>
      <c r="D102">
        <v>1</v>
      </c>
      <c r="E102">
        <v>0</v>
      </c>
      <c r="F102">
        <v>0</v>
      </c>
      <c r="G102">
        <v>0</v>
      </c>
      <c r="H102" s="9">
        <v>38.059399038538601</v>
      </c>
      <c r="I102" s="9">
        <v>-1.8380057999999999</v>
      </c>
      <c r="J102" s="9">
        <v>-1.8380190999999999</v>
      </c>
      <c r="K102" s="9">
        <v>-9.1478938999999997</v>
      </c>
      <c r="L102" s="9">
        <v>-0.104599824833711</v>
      </c>
      <c r="M102" s="9">
        <v>-0.37655938</v>
      </c>
      <c r="N102" s="9">
        <v>-0.37655938</v>
      </c>
      <c r="O102" s="9">
        <v>-0.104599824833711</v>
      </c>
      <c r="P102">
        <v>0</v>
      </c>
      <c r="Q102" s="9">
        <v>53.549995000000003</v>
      </c>
      <c r="R102" s="9">
        <v>0</v>
      </c>
      <c r="S102" s="9">
        <v>39942957.887727998</v>
      </c>
      <c r="T102" s="9">
        <v>-2.5451642277505501E-3</v>
      </c>
      <c r="U102" s="9">
        <v>0.104599824833711</v>
      </c>
      <c r="V102" s="9">
        <v>0</v>
      </c>
      <c r="W102" s="9">
        <v>0.104599824833711</v>
      </c>
      <c r="X102" s="9" t="s">
        <v>86</v>
      </c>
      <c r="Y102" s="9">
        <v>0</v>
      </c>
      <c r="Z102" s="9">
        <v>1.6814005E-2</v>
      </c>
      <c r="AA102" s="9">
        <v>0</v>
      </c>
      <c r="AB102" s="9">
        <v>2.0217430000000002E-2</v>
      </c>
      <c r="AQ102" s="9">
        <f>K102-'Processed Potentiostat'!$J$3</f>
        <v>-9.1478938999999997</v>
      </c>
    </row>
    <row r="103" spans="1:43" x14ac:dyDescent="0.3">
      <c r="A103">
        <v>2</v>
      </c>
      <c r="B103">
        <v>0</v>
      </c>
      <c r="C103">
        <v>0</v>
      </c>
      <c r="D103">
        <v>1</v>
      </c>
      <c r="E103">
        <v>0</v>
      </c>
      <c r="F103">
        <v>0</v>
      </c>
      <c r="G103">
        <v>0</v>
      </c>
      <c r="H103" s="9">
        <v>39.059399013276497</v>
      </c>
      <c r="I103" s="9">
        <v>-1.8379269</v>
      </c>
      <c r="J103" s="9">
        <v>-1.8379705</v>
      </c>
      <c r="K103" s="9">
        <v>-8.8945369999999997</v>
      </c>
      <c r="L103" s="9">
        <v>-0.107087387601216</v>
      </c>
      <c r="M103" s="9">
        <v>-0.38551458999999999</v>
      </c>
      <c r="N103" s="9">
        <v>-0.38551458999999999</v>
      </c>
      <c r="O103" s="9">
        <v>-0.107087387601216</v>
      </c>
      <c r="P103">
        <v>0</v>
      </c>
      <c r="Q103" s="9">
        <v>53.549995000000003</v>
      </c>
      <c r="R103" s="9">
        <v>0</v>
      </c>
      <c r="S103" s="9">
        <v>41104935.732957102</v>
      </c>
      <c r="T103" s="9">
        <v>-2.4875627675056502E-3</v>
      </c>
      <c r="U103" s="9">
        <v>0.107087387601216</v>
      </c>
      <c r="V103" s="9">
        <v>0</v>
      </c>
      <c r="W103" s="9">
        <v>0.107087387601216</v>
      </c>
      <c r="X103" s="9" t="s">
        <v>86</v>
      </c>
      <c r="Y103" s="9">
        <v>0</v>
      </c>
      <c r="Z103" s="9">
        <v>1.6347896000000001E-2</v>
      </c>
      <c r="AA103" s="9">
        <v>0</v>
      </c>
      <c r="AB103" s="9">
        <v>2.0630098999999999E-2</v>
      </c>
      <c r="AQ103" s="9">
        <f>K103-'Processed Potentiostat'!$J$3</f>
        <v>-8.8945369999999997</v>
      </c>
    </row>
    <row r="104" spans="1:43" x14ac:dyDescent="0.3">
      <c r="A104">
        <v>2</v>
      </c>
      <c r="B104">
        <v>0</v>
      </c>
      <c r="C104">
        <v>0</v>
      </c>
      <c r="D104">
        <v>1</v>
      </c>
      <c r="E104">
        <v>0</v>
      </c>
      <c r="F104">
        <v>0</v>
      </c>
      <c r="G104">
        <v>0</v>
      </c>
      <c r="H104" s="9">
        <v>40.059398988014401</v>
      </c>
      <c r="I104" s="9">
        <v>-1.8380320999999999</v>
      </c>
      <c r="J104" s="9">
        <v>-1.8380802999999999</v>
      </c>
      <c r="K104" s="9">
        <v>-9.8885021000000002</v>
      </c>
      <c r="L104" s="9">
        <v>-0.10957078108056301</v>
      </c>
      <c r="M104" s="9">
        <v>-0.39445480999999999</v>
      </c>
      <c r="N104" s="9">
        <v>-0.39445480999999999</v>
      </c>
      <c r="O104" s="9">
        <v>-0.10957078108056301</v>
      </c>
      <c r="P104">
        <v>0</v>
      </c>
      <c r="Q104" s="9">
        <v>53.549995000000003</v>
      </c>
      <c r="R104" s="9">
        <v>0</v>
      </c>
      <c r="S104" s="9">
        <v>41571521.0646163</v>
      </c>
      <c r="T104" s="9">
        <v>-2.4833934793472199E-3</v>
      </c>
      <c r="U104" s="9">
        <v>0.10957078108056301</v>
      </c>
      <c r="V104" s="9">
        <v>0</v>
      </c>
      <c r="W104" s="9">
        <v>0.10957078108056301</v>
      </c>
      <c r="X104" s="9" t="s">
        <v>86</v>
      </c>
      <c r="Y104" s="9">
        <v>0</v>
      </c>
      <c r="Z104" s="9">
        <v>1.8175861000000001E-2</v>
      </c>
      <c r="AA104" s="9">
        <v>0</v>
      </c>
      <c r="AB104" s="9">
        <v>2.1581330999999999E-2</v>
      </c>
      <c r="AQ104" s="9">
        <f>K104-'Processed Potentiostat'!$J$3</f>
        <v>-9.8885021000000002</v>
      </c>
    </row>
    <row r="105" spans="1:43" x14ac:dyDescent="0.3">
      <c r="A105">
        <v>2</v>
      </c>
      <c r="B105">
        <v>0</v>
      </c>
      <c r="C105">
        <v>0</v>
      </c>
      <c r="D105">
        <v>1</v>
      </c>
      <c r="E105">
        <v>0</v>
      </c>
      <c r="F105">
        <v>0</v>
      </c>
      <c r="G105">
        <v>0</v>
      </c>
      <c r="H105" s="9">
        <v>41.059398962752297</v>
      </c>
      <c r="I105" s="9">
        <v>-1.8380643999999999</v>
      </c>
      <c r="J105" s="9">
        <v>-1.8381092999999999</v>
      </c>
      <c r="K105" s="9">
        <v>-9.2986097000000001</v>
      </c>
      <c r="L105" s="9">
        <v>-0.112218207494099</v>
      </c>
      <c r="M105" s="9">
        <v>-0.40398556000000002</v>
      </c>
      <c r="N105" s="9">
        <v>-0.40398556000000002</v>
      </c>
      <c r="O105" s="9">
        <v>-0.112218207494099</v>
      </c>
      <c r="P105">
        <v>0</v>
      </c>
      <c r="Q105" s="9">
        <v>53.549995000000003</v>
      </c>
      <c r="R105" s="9">
        <v>0</v>
      </c>
      <c r="S105" s="9">
        <v>42446378.227061898</v>
      </c>
      <c r="T105" s="9">
        <v>-2.64742641353606E-3</v>
      </c>
      <c r="U105" s="9">
        <v>0.112218207494099</v>
      </c>
      <c r="V105" s="9">
        <v>0</v>
      </c>
      <c r="W105" s="9">
        <v>0.112218207494099</v>
      </c>
      <c r="X105" s="9" t="s">
        <v>86</v>
      </c>
      <c r="Y105" s="9">
        <v>0</v>
      </c>
      <c r="Z105" s="9">
        <v>1.7091861E-2</v>
      </c>
      <c r="AA105" s="9">
        <v>0</v>
      </c>
      <c r="AB105" s="9">
        <v>2.0657255999999999E-2</v>
      </c>
      <c r="AQ105" s="9">
        <f>K105-'Processed Potentiostat'!$J$3</f>
        <v>-9.2986097000000001</v>
      </c>
    </row>
    <row r="106" spans="1:43" x14ac:dyDescent="0.3">
      <c r="A106">
        <v>2</v>
      </c>
      <c r="B106">
        <v>0</v>
      </c>
      <c r="C106">
        <v>0</v>
      </c>
      <c r="D106">
        <v>1</v>
      </c>
      <c r="E106">
        <v>0</v>
      </c>
      <c r="F106">
        <v>0</v>
      </c>
      <c r="G106">
        <v>0</v>
      </c>
      <c r="H106" s="9">
        <v>42.059398937490101</v>
      </c>
      <c r="I106" s="9">
        <v>-1.8380898999999999</v>
      </c>
      <c r="J106" s="9">
        <v>-1.8379805</v>
      </c>
      <c r="K106" s="9">
        <v>-9.0185441999999991</v>
      </c>
      <c r="L106" s="9">
        <v>-0.114752133178234</v>
      </c>
      <c r="M106" s="9">
        <v>-0.41310769000000003</v>
      </c>
      <c r="N106" s="9">
        <v>-0.41310769000000003</v>
      </c>
      <c r="O106" s="9">
        <v>-0.114752133178234</v>
      </c>
      <c r="P106">
        <v>0</v>
      </c>
      <c r="Q106" s="9">
        <v>53.549995000000003</v>
      </c>
      <c r="R106" s="9">
        <v>0</v>
      </c>
      <c r="S106" s="9">
        <v>44000030.277499698</v>
      </c>
      <c r="T106" s="9">
        <v>-2.5339256841341701E-3</v>
      </c>
      <c r="U106" s="9">
        <v>0.114752133178234</v>
      </c>
      <c r="V106" s="9">
        <v>0</v>
      </c>
      <c r="W106" s="9">
        <v>0.114752133178234</v>
      </c>
      <c r="X106" s="9" t="s">
        <v>86</v>
      </c>
      <c r="Y106" s="9">
        <v>0</v>
      </c>
      <c r="Z106" s="9">
        <v>1.6575908E-2</v>
      </c>
      <c r="AA106" s="9">
        <v>0</v>
      </c>
      <c r="AB106" s="9">
        <v>2.0509690000000001E-2</v>
      </c>
      <c r="AQ106" s="9">
        <f>K106-'Processed Potentiostat'!$J$3</f>
        <v>-9.0185441999999991</v>
      </c>
    </row>
    <row r="107" spans="1:43" x14ac:dyDescent="0.3">
      <c r="A107">
        <v>2</v>
      </c>
      <c r="B107">
        <v>0</v>
      </c>
      <c r="C107">
        <v>0</v>
      </c>
      <c r="D107">
        <v>1</v>
      </c>
      <c r="E107">
        <v>0</v>
      </c>
      <c r="F107">
        <v>0</v>
      </c>
      <c r="G107">
        <v>0</v>
      </c>
      <c r="H107" s="9">
        <v>43.059398912227998</v>
      </c>
      <c r="I107" s="9">
        <v>-1.8379251999999999</v>
      </c>
      <c r="J107" s="9">
        <v>-1.8379506999999999</v>
      </c>
      <c r="K107" s="9">
        <v>-8.7930422000000004</v>
      </c>
      <c r="L107" s="9">
        <v>-0.117192906937334</v>
      </c>
      <c r="M107" s="9">
        <v>-0.42189446000000003</v>
      </c>
      <c r="N107" s="9">
        <v>-0.42189446000000003</v>
      </c>
      <c r="O107" s="9">
        <v>-0.117192906937334</v>
      </c>
      <c r="P107">
        <v>0</v>
      </c>
      <c r="Q107" s="9">
        <v>53.549995000000003</v>
      </c>
      <c r="R107" s="9">
        <v>0</v>
      </c>
      <c r="S107" s="9">
        <v>45079000.930339202</v>
      </c>
      <c r="T107" s="9">
        <v>-2.4407737591001701E-3</v>
      </c>
      <c r="U107" s="9">
        <v>0.117192906937334</v>
      </c>
      <c r="V107" s="9">
        <v>0</v>
      </c>
      <c r="W107" s="9">
        <v>0.117192906937334</v>
      </c>
      <c r="X107" s="9" t="s">
        <v>86</v>
      </c>
      <c r="Y107" s="9">
        <v>0</v>
      </c>
      <c r="Z107" s="9">
        <v>1.6161176999999999E-2</v>
      </c>
      <c r="AA107" s="9">
        <v>0</v>
      </c>
      <c r="AB107" s="9">
        <v>1.8907647999999999E-2</v>
      </c>
      <c r="AQ107" s="9">
        <f>K107-'Processed Potentiostat'!$J$3</f>
        <v>-8.7930422000000004</v>
      </c>
    </row>
    <row r="108" spans="1:43" x14ac:dyDescent="0.3">
      <c r="A108">
        <v>2</v>
      </c>
      <c r="B108">
        <v>0</v>
      </c>
      <c r="C108">
        <v>0</v>
      </c>
      <c r="D108">
        <v>1</v>
      </c>
      <c r="E108">
        <v>0</v>
      </c>
      <c r="F108">
        <v>0</v>
      </c>
      <c r="G108">
        <v>0</v>
      </c>
      <c r="H108" s="9">
        <v>44.059398886965901</v>
      </c>
      <c r="I108" s="9">
        <v>-1.8381486</v>
      </c>
      <c r="J108" s="9">
        <v>-1.8381732</v>
      </c>
      <c r="K108" s="9">
        <v>-9.8270712000000007</v>
      </c>
      <c r="L108" s="9">
        <v>-0.119624954176849</v>
      </c>
      <c r="M108" s="9">
        <v>-0.43064985</v>
      </c>
      <c r="N108" s="9">
        <v>-0.43064985</v>
      </c>
      <c r="O108" s="9">
        <v>-0.119624954176849</v>
      </c>
      <c r="P108">
        <v>0</v>
      </c>
      <c r="Q108" s="9">
        <v>53.549995000000003</v>
      </c>
      <c r="R108" s="9">
        <v>0</v>
      </c>
      <c r="S108" s="9">
        <v>44946222.723324403</v>
      </c>
      <c r="T108" s="9">
        <v>-2.43204723951551E-3</v>
      </c>
      <c r="U108" s="9">
        <v>0.119624954176849</v>
      </c>
      <c r="V108" s="9">
        <v>0</v>
      </c>
      <c r="W108" s="9">
        <v>0.119624954176849</v>
      </c>
      <c r="X108" s="9" t="s">
        <v>86</v>
      </c>
      <c r="Y108" s="9">
        <v>0</v>
      </c>
      <c r="Z108" s="9">
        <v>1.8063857999999999E-2</v>
      </c>
      <c r="AA108" s="9">
        <v>0</v>
      </c>
      <c r="AB108" s="9">
        <v>1.9531339000000002E-2</v>
      </c>
      <c r="AQ108" s="9">
        <f>K108-'Processed Potentiostat'!$J$3</f>
        <v>-9.8270712000000007</v>
      </c>
    </row>
    <row r="109" spans="1:43" x14ac:dyDescent="0.3">
      <c r="A109">
        <v>2</v>
      </c>
      <c r="B109">
        <v>0</v>
      </c>
      <c r="C109">
        <v>0</v>
      </c>
      <c r="D109">
        <v>1</v>
      </c>
      <c r="E109">
        <v>0</v>
      </c>
      <c r="F109">
        <v>0</v>
      </c>
      <c r="G109">
        <v>0</v>
      </c>
      <c r="H109" s="9">
        <v>45.059398861703798</v>
      </c>
      <c r="I109" s="9">
        <v>-1.8381445000000001</v>
      </c>
      <c r="J109" s="9">
        <v>-1.8381653</v>
      </c>
      <c r="K109" s="9">
        <v>-9.2577829000000005</v>
      </c>
      <c r="L109" s="9">
        <v>-0.122267384946929</v>
      </c>
      <c r="M109" s="9">
        <v>-0.44016260000000001</v>
      </c>
      <c r="N109" s="9">
        <v>-0.44016260000000001</v>
      </c>
      <c r="O109" s="9">
        <v>-0.122267384946929</v>
      </c>
      <c r="P109">
        <v>0</v>
      </c>
      <c r="Q109" s="9">
        <v>53.549995000000003</v>
      </c>
      <c r="R109" s="9">
        <v>0</v>
      </c>
      <c r="S109" s="9">
        <v>45976806.940910697</v>
      </c>
      <c r="T109" s="9">
        <v>-2.6424307700792901E-3</v>
      </c>
      <c r="U109" s="9">
        <v>0.122267384946929</v>
      </c>
      <c r="V109" s="9">
        <v>0</v>
      </c>
      <c r="W109" s="9">
        <v>0.122267384946929</v>
      </c>
      <c r="X109" s="9" t="s">
        <v>86</v>
      </c>
      <c r="Y109" s="9">
        <v>0</v>
      </c>
      <c r="Z109" s="9">
        <v>1.7017335000000001E-2</v>
      </c>
      <c r="AA109" s="9">
        <v>0</v>
      </c>
      <c r="AB109" s="9">
        <v>2.1420715E-2</v>
      </c>
      <c r="AQ109" s="9">
        <f>K109-'Processed Potentiostat'!$J$3</f>
        <v>-9.2577829000000005</v>
      </c>
    </row>
    <row r="110" spans="1:43" x14ac:dyDescent="0.3">
      <c r="A110">
        <v>2</v>
      </c>
      <c r="B110">
        <v>0</v>
      </c>
      <c r="C110">
        <v>0</v>
      </c>
      <c r="D110">
        <v>1</v>
      </c>
      <c r="E110">
        <v>0</v>
      </c>
      <c r="F110">
        <v>0</v>
      </c>
      <c r="G110">
        <v>0</v>
      </c>
      <c r="H110" s="9">
        <v>46.059398836441602</v>
      </c>
      <c r="I110" s="9">
        <v>-1.8380392999999999</v>
      </c>
      <c r="J110" s="9">
        <v>-1.8379669999999999</v>
      </c>
      <c r="K110" s="9">
        <v>-8.9181937999999992</v>
      </c>
      <c r="L110" s="9">
        <v>-0.12475847444020299</v>
      </c>
      <c r="M110" s="9">
        <v>-0.44913050999999998</v>
      </c>
      <c r="N110" s="9">
        <v>-0.44913050999999998</v>
      </c>
      <c r="O110" s="9">
        <v>-0.12475847444020299</v>
      </c>
      <c r="P110">
        <v>0</v>
      </c>
      <c r="Q110" s="9">
        <v>53.549995000000003</v>
      </c>
      <c r="R110" s="9">
        <v>0</v>
      </c>
      <c r="S110" s="9">
        <v>47905548.563497096</v>
      </c>
      <c r="T110" s="9">
        <v>-2.4910894932746799E-3</v>
      </c>
      <c r="U110" s="9">
        <v>0.12475847444020299</v>
      </c>
      <c r="V110" s="9">
        <v>0</v>
      </c>
      <c r="W110" s="9">
        <v>0.12475847444020299</v>
      </c>
      <c r="X110" s="9" t="s">
        <v>86</v>
      </c>
      <c r="Y110" s="9">
        <v>0</v>
      </c>
      <c r="Z110" s="9">
        <v>1.6391346000000001E-2</v>
      </c>
      <c r="AA110" s="9">
        <v>0</v>
      </c>
      <c r="AB110" s="9">
        <v>2.0776830999999999E-2</v>
      </c>
      <c r="AQ110" s="9">
        <f>K110-'Processed Potentiostat'!$J$3</f>
        <v>-8.9181937999999992</v>
      </c>
    </row>
    <row r="111" spans="1:43" x14ac:dyDescent="0.3">
      <c r="A111">
        <v>2</v>
      </c>
      <c r="B111">
        <v>0</v>
      </c>
      <c r="C111">
        <v>0</v>
      </c>
      <c r="D111">
        <v>1</v>
      </c>
      <c r="E111">
        <v>0</v>
      </c>
      <c r="F111">
        <v>0</v>
      </c>
      <c r="G111">
        <v>0</v>
      </c>
      <c r="H111" s="9">
        <v>47.059398811179499</v>
      </c>
      <c r="I111" s="9">
        <v>-1.8379642</v>
      </c>
      <c r="J111" s="9">
        <v>-1.8379928000000001</v>
      </c>
      <c r="K111" s="9">
        <v>-8.7415313999999995</v>
      </c>
      <c r="L111" s="9">
        <v>-0.12720849776071899</v>
      </c>
      <c r="M111" s="9">
        <v>-0.45795058999999999</v>
      </c>
      <c r="N111" s="9">
        <v>-0.45795058999999999</v>
      </c>
      <c r="O111" s="9">
        <v>-0.12720849776071899</v>
      </c>
      <c r="P111">
        <v>0</v>
      </c>
      <c r="Q111" s="9">
        <v>53.549995000000003</v>
      </c>
      <c r="R111" s="9">
        <v>0</v>
      </c>
      <c r="S111" s="9">
        <v>48712535.811173901</v>
      </c>
      <c r="T111" s="9">
        <v>-2.4500233205159401E-3</v>
      </c>
      <c r="U111" s="9">
        <v>0.12720849776071899</v>
      </c>
      <c r="V111" s="9">
        <v>0</v>
      </c>
      <c r="W111" s="9">
        <v>0.12720849776071899</v>
      </c>
      <c r="X111" s="9" t="s">
        <v>86</v>
      </c>
      <c r="Y111" s="9">
        <v>0</v>
      </c>
      <c r="Z111" s="9">
        <v>1.6066871999999999E-2</v>
      </c>
      <c r="AA111" s="9">
        <v>0</v>
      </c>
      <c r="AB111" s="9">
        <v>2.1376841000000001E-2</v>
      </c>
      <c r="AQ111" s="9">
        <f>K111-'Processed Potentiostat'!$J$3</f>
        <v>-8.7415313999999995</v>
      </c>
    </row>
    <row r="112" spans="1:43" x14ac:dyDescent="0.3">
      <c r="A112">
        <v>2</v>
      </c>
      <c r="B112">
        <v>0</v>
      </c>
      <c r="C112">
        <v>0</v>
      </c>
      <c r="D112">
        <v>1</v>
      </c>
      <c r="E112">
        <v>0</v>
      </c>
      <c r="F112">
        <v>0</v>
      </c>
      <c r="G112">
        <v>0</v>
      </c>
      <c r="H112" s="9">
        <v>48.059398785917402</v>
      </c>
      <c r="I112" s="9">
        <v>-1.8380075</v>
      </c>
      <c r="J112" s="9">
        <v>-1.8380574999999999</v>
      </c>
      <c r="K112" s="9">
        <v>-9.9289474000000002</v>
      </c>
      <c r="L112" s="9">
        <v>-0.129655710908995</v>
      </c>
      <c r="M112" s="9">
        <v>-0.46676055</v>
      </c>
      <c r="N112" s="9">
        <v>-0.46676055</v>
      </c>
      <c r="O112" s="9">
        <v>-0.129655710908995</v>
      </c>
      <c r="P112">
        <v>0</v>
      </c>
      <c r="Q112" s="9">
        <v>53.549995000000003</v>
      </c>
      <c r="R112" s="9">
        <v>0</v>
      </c>
      <c r="S112" s="9">
        <v>49310136.157632403</v>
      </c>
      <c r="T112" s="9">
        <v>-2.4472131482760301E-3</v>
      </c>
      <c r="U112" s="9">
        <v>0.129655710908995</v>
      </c>
      <c r="V112" s="9">
        <v>0</v>
      </c>
      <c r="W112" s="9">
        <v>0.129655710908995</v>
      </c>
      <c r="X112" s="9" t="s">
        <v>86</v>
      </c>
      <c r="Y112" s="9">
        <v>0</v>
      </c>
      <c r="Z112" s="9">
        <v>1.8249977000000001E-2</v>
      </c>
      <c r="AA112" s="9">
        <v>0</v>
      </c>
      <c r="AB112" s="9">
        <v>1.9570328000000001E-2</v>
      </c>
      <c r="AQ112" s="9">
        <f>K112-'Processed Potentiostat'!$J$3</f>
        <v>-9.9289474000000002</v>
      </c>
    </row>
    <row r="113" spans="1:43" x14ac:dyDescent="0.3">
      <c r="A113">
        <v>2</v>
      </c>
      <c r="B113">
        <v>0</v>
      </c>
      <c r="C113">
        <v>0</v>
      </c>
      <c r="D113">
        <v>1</v>
      </c>
      <c r="E113">
        <v>0</v>
      </c>
      <c r="F113">
        <v>0</v>
      </c>
      <c r="G113">
        <v>0</v>
      </c>
      <c r="H113" s="9">
        <v>49.059398760655299</v>
      </c>
      <c r="I113" s="9">
        <v>-1.8380927</v>
      </c>
      <c r="J113" s="9">
        <v>-1.8381255999999999</v>
      </c>
      <c r="K113" s="9">
        <v>-9.4729834000000004</v>
      </c>
      <c r="L113" s="9">
        <v>-0.13233158709133999</v>
      </c>
      <c r="M113" s="9">
        <v>-0.47639369999999998</v>
      </c>
      <c r="N113" s="9">
        <v>-0.47639369999999998</v>
      </c>
      <c r="O113" s="9">
        <v>-0.13233158709133999</v>
      </c>
      <c r="P113">
        <v>0</v>
      </c>
      <c r="Q113" s="9">
        <v>53.549995000000003</v>
      </c>
      <c r="R113" s="9">
        <v>0</v>
      </c>
      <c r="S113" s="9">
        <v>49968492.003320999</v>
      </c>
      <c r="T113" s="9">
        <v>-2.6758761823442098E-3</v>
      </c>
      <c r="U113" s="9">
        <v>0.13233158709133999</v>
      </c>
      <c r="V113" s="9">
        <v>0</v>
      </c>
      <c r="W113" s="9">
        <v>0.13233158709133999</v>
      </c>
      <c r="X113" s="9" t="s">
        <v>86</v>
      </c>
      <c r="Y113" s="9">
        <v>0</v>
      </c>
      <c r="Z113" s="9">
        <v>1.7412534E-2</v>
      </c>
      <c r="AA113" s="9">
        <v>0</v>
      </c>
      <c r="AB113" s="9">
        <v>2.0748669000000001E-2</v>
      </c>
      <c r="AQ113" s="9">
        <f>K113-'Processed Potentiostat'!$J$3</f>
        <v>-9.4729834000000004</v>
      </c>
    </row>
    <row r="114" spans="1:43" x14ac:dyDescent="0.3">
      <c r="A114">
        <v>2</v>
      </c>
      <c r="B114">
        <v>0</v>
      </c>
      <c r="C114">
        <v>0</v>
      </c>
      <c r="D114">
        <v>1</v>
      </c>
      <c r="E114">
        <v>0</v>
      </c>
      <c r="F114">
        <v>0</v>
      </c>
      <c r="G114">
        <v>0</v>
      </c>
      <c r="H114" s="9">
        <v>50.059398735393103</v>
      </c>
      <c r="I114" s="9">
        <v>-1.8378836999999999</v>
      </c>
      <c r="J114" s="9">
        <v>-1.8378726999999999</v>
      </c>
      <c r="K114" s="9">
        <v>-8.9677973000000009</v>
      </c>
      <c r="L114" s="9">
        <v>-0.134882127825843</v>
      </c>
      <c r="M114" s="9">
        <v>-0.48557565000000003</v>
      </c>
      <c r="N114" s="9">
        <v>-0.48557565000000003</v>
      </c>
      <c r="O114" s="9">
        <v>-0.134882127825843</v>
      </c>
      <c r="P114">
        <v>0</v>
      </c>
      <c r="Q114" s="9">
        <v>53.549995000000003</v>
      </c>
      <c r="R114" s="9">
        <v>0</v>
      </c>
      <c r="S114" s="9">
        <v>52319104.328980803</v>
      </c>
      <c r="T114" s="9">
        <v>-2.5505407345030001E-3</v>
      </c>
      <c r="U114" s="9">
        <v>0.134882127825843</v>
      </c>
      <c r="V114" s="9">
        <v>0</v>
      </c>
      <c r="W114" s="9">
        <v>0.134882127825843</v>
      </c>
      <c r="X114" s="9" t="s">
        <v>86</v>
      </c>
      <c r="Y114" s="9">
        <v>0</v>
      </c>
      <c r="Z114" s="9">
        <v>1.648167E-2</v>
      </c>
      <c r="AA114" s="9">
        <v>0</v>
      </c>
      <c r="AB114" s="9">
        <v>2.0486331999999999E-2</v>
      </c>
      <c r="AQ114" s="9">
        <f>K114-'Processed Potentiostat'!$J$3</f>
        <v>-8.9677973000000009</v>
      </c>
    </row>
    <row r="115" spans="1:43" x14ac:dyDescent="0.3">
      <c r="A115">
        <v>2</v>
      </c>
      <c r="B115">
        <v>0</v>
      </c>
      <c r="C115">
        <v>0</v>
      </c>
      <c r="D115">
        <v>1</v>
      </c>
      <c r="E115">
        <v>0</v>
      </c>
      <c r="F115">
        <v>0</v>
      </c>
      <c r="G115">
        <v>0</v>
      </c>
      <c r="H115" s="9">
        <v>51.059398710130999</v>
      </c>
      <c r="I115" s="9">
        <v>-1.8378619</v>
      </c>
      <c r="J115" s="9">
        <v>-1.8378485</v>
      </c>
      <c r="K115" s="9">
        <v>-8.7266501999999999</v>
      </c>
      <c r="L115" s="9">
        <v>-0.13732984090169201</v>
      </c>
      <c r="M115" s="9">
        <v>-0.49438742000000002</v>
      </c>
      <c r="N115" s="9">
        <v>-0.49438742000000002</v>
      </c>
      <c r="O115" s="9">
        <v>-0.13732984090169201</v>
      </c>
      <c r="P115">
        <v>0</v>
      </c>
      <c r="Q115" s="9">
        <v>53.549995000000003</v>
      </c>
      <c r="R115" s="9">
        <v>0</v>
      </c>
      <c r="S115" s="9">
        <v>53407797.961365998</v>
      </c>
      <c r="T115" s="9">
        <v>-2.4477130758497299E-3</v>
      </c>
      <c r="U115" s="9">
        <v>0.13732984090169201</v>
      </c>
      <c r="V115" s="9">
        <v>0</v>
      </c>
      <c r="W115" s="9">
        <v>0.13732984090169201</v>
      </c>
      <c r="X115" s="9" t="s">
        <v>86</v>
      </c>
      <c r="Y115" s="9">
        <v>0</v>
      </c>
      <c r="Z115" s="9">
        <v>1.6038261000000002E-2</v>
      </c>
      <c r="AA115" s="9">
        <v>0</v>
      </c>
      <c r="AB115" s="9">
        <v>2.0482924E-2</v>
      </c>
      <c r="AQ115" s="9">
        <f>K115-'Processed Potentiostat'!$J$3</f>
        <v>-8.7266501999999999</v>
      </c>
    </row>
    <row r="116" spans="1:43" x14ac:dyDescent="0.3">
      <c r="A116">
        <v>2</v>
      </c>
      <c r="B116">
        <v>0</v>
      </c>
      <c r="C116">
        <v>0</v>
      </c>
      <c r="D116">
        <v>1</v>
      </c>
      <c r="E116">
        <v>0</v>
      </c>
      <c r="F116">
        <v>0</v>
      </c>
      <c r="G116">
        <v>0</v>
      </c>
      <c r="H116" s="9">
        <v>52.059398684868903</v>
      </c>
      <c r="I116" s="9">
        <v>-1.8381491000000001</v>
      </c>
      <c r="J116" s="9">
        <v>-1.8381722</v>
      </c>
      <c r="K116" s="9">
        <v>-8.4305591999999994</v>
      </c>
      <c r="L116" s="9">
        <v>-0.13970626930983801</v>
      </c>
      <c r="M116" s="9">
        <v>-0.50294256000000004</v>
      </c>
      <c r="N116" s="9">
        <v>-0.50294256000000004</v>
      </c>
      <c r="O116" s="9">
        <v>-0.13970626930983801</v>
      </c>
      <c r="P116">
        <v>0</v>
      </c>
      <c r="Q116" s="9">
        <v>53.549995000000003</v>
      </c>
      <c r="R116" s="9">
        <v>0</v>
      </c>
      <c r="S116" s="9">
        <v>52496522.9780581</v>
      </c>
      <c r="T116" s="9">
        <v>-2.3764284081459201E-3</v>
      </c>
      <c r="U116" s="9">
        <v>0.13970626930983801</v>
      </c>
      <c r="V116" s="9">
        <v>0</v>
      </c>
      <c r="W116" s="9">
        <v>0.13970626930983801</v>
      </c>
      <c r="X116" s="9" t="s">
        <v>86</v>
      </c>
      <c r="Y116" s="9">
        <v>0</v>
      </c>
      <c r="Z116" s="9">
        <v>1.5496819E-2</v>
      </c>
      <c r="AA116" s="9">
        <v>0</v>
      </c>
      <c r="AB116" s="9">
        <v>2.0237847999999999E-2</v>
      </c>
      <c r="AQ116" s="9">
        <f>K116-'Processed Potentiostat'!$J$3</f>
        <v>-8.4305591999999994</v>
      </c>
    </row>
    <row r="117" spans="1:43" x14ac:dyDescent="0.3">
      <c r="A117">
        <v>2</v>
      </c>
      <c r="B117">
        <v>0</v>
      </c>
      <c r="C117">
        <v>0</v>
      </c>
      <c r="D117">
        <v>1</v>
      </c>
      <c r="E117">
        <v>0</v>
      </c>
      <c r="F117">
        <v>0</v>
      </c>
      <c r="G117">
        <v>0</v>
      </c>
      <c r="H117" s="9">
        <v>53.059398659606799</v>
      </c>
      <c r="I117" s="9">
        <v>-1.8379108</v>
      </c>
      <c r="J117" s="9">
        <v>-1.8380532999999999</v>
      </c>
      <c r="K117" s="9">
        <v>-9.4565754000000002</v>
      </c>
      <c r="L117" s="9">
        <v>-0.142343902509212</v>
      </c>
      <c r="M117" s="9">
        <v>-0.51243806000000003</v>
      </c>
      <c r="N117" s="9">
        <v>-0.51243806000000003</v>
      </c>
      <c r="O117" s="9">
        <v>-0.142343902509212</v>
      </c>
      <c r="P117">
        <v>0</v>
      </c>
      <c r="Q117" s="9">
        <v>53.549995000000003</v>
      </c>
      <c r="R117" s="9">
        <v>0</v>
      </c>
      <c r="S117" s="9">
        <v>54159530.271185502</v>
      </c>
      <c r="T117" s="9">
        <v>-2.6376331993738702E-3</v>
      </c>
      <c r="U117" s="9">
        <v>0.142343902509212</v>
      </c>
      <c r="V117" s="9">
        <v>0</v>
      </c>
      <c r="W117" s="9">
        <v>0.142343902509212</v>
      </c>
      <c r="X117" s="9" t="s">
        <v>86</v>
      </c>
      <c r="Y117" s="9">
        <v>0</v>
      </c>
      <c r="Z117" s="9">
        <v>1.7381690000000002E-2</v>
      </c>
      <c r="AA117" s="9">
        <v>0</v>
      </c>
      <c r="AB117" s="9">
        <v>2.0702211000000002E-2</v>
      </c>
      <c r="AQ117" s="9">
        <f>K117-'Processed Potentiostat'!$J$3</f>
        <v>-9.4565754000000002</v>
      </c>
    </row>
    <row r="118" spans="1:43" x14ac:dyDescent="0.3">
      <c r="A118">
        <v>2</v>
      </c>
      <c r="B118">
        <v>0</v>
      </c>
      <c r="C118">
        <v>0</v>
      </c>
      <c r="D118">
        <v>1</v>
      </c>
      <c r="E118">
        <v>0</v>
      </c>
      <c r="F118">
        <v>0</v>
      </c>
      <c r="G118">
        <v>0</v>
      </c>
      <c r="H118" s="9">
        <v>54.059398634344603</v>
      </c>
      <c r="I118" s="9">
        <v>-1.8380536000000001</v>
      </c>
      <c r="J118" s="9">
        <v>-1.8380817</v>
      </c>
      <c r="K118" s="9">
        <v>-8.9174308999999994</v>
      </c>
      <c r="L118" s="9">
        <v>-0.14488343274354901</v>
      </c>
      <c r="M118" s="9">
        <v>-0.52158033999999998</v>
      </c>
      <c r="N118" s="9">
        <v>-0.52158033999999998</v>
      </c>
      <c r="O118" s="9">
        <v>-0.14488343274354901</v>
      </c>
      <c r="P118">
        <v>0</v>
      </c>
      <c r="Q118" s="9">
        <v>53.549995000000003</v>
      </c>
      <c r="R118" s="9">
        <v>0</v>
      </c>
      <c r="S118" s="9">
        <v>54960973.303286098</v>
      </c>
      <c r="T118" s="9">
        <v>-2.5395302343368402E-3</v>
      </c>
      <c r="U118" s="9">
        <v>0.14488343274354901</v>
      </c>
      <c r="V118" s="9">
        <v>0</v>
      </c>
      <c r="W118" s="9">
        <v>0.14488343274354901</v>
      </c>
      <c r="X118" s="9" t="s">
        <v>86</v>
      </c>
      <c r="Y118" s="9">
        <v>0</v>
      </c>
      <c r="Z118" s="9">
        <v>1.6390966E-2</v>
      </c>
      <c r="AA118" s="9">
        <v>0</v>
      </c>
      <c r="AB118" s="9">
        <v>2.0659486000000001E-2</v>
      </c>
      <c r="AQ118" s="9">
        <f>K118-'Processed Potentiostat'!$J$3</f>
        <v>-8.9174308999999994</v>
      </c>
    </row>
    <row r="119" spans="1:43" x14ac:dyDescent="0.3">
      <c r="A119">
        <v>2</v>
      </c>
      <c r="B119">
        <v>0</v>
      </c>
      <c r="C119">
        <v>0</v>
      </c>
      <c r="D119">
        <v>1</v>
      </c>
      <c r="E119">
        <v>0</v>
      </c>
      <c r="F119">
        <v>0</v>
      </c>
      <c r="G119">
        <v>0</v>
      </c>
      <c r="H119" s="9">
        <v>55.0593986090825</v>
      </c>
      <c r="I119" s="9">
        <v>-1.8380976</v>
      </c>
      <c r="J119" s="9">
        <v>-1.8380890000000001</v>
      </c>
      <c r="K119" s="9">
        <v>-8.5854730999999997</v>
      </c>
      <c r="L119" s="9">
        <v>-0.14731241208648599</v>
      </c>
      <c r="M119" s="9">
        <v>-0.53032469999999998</v>
      </c>
      <c r="N119" s="9">
        <v>-0.53032469999999998</v>
      </c>
      <c r="O119" s="9">
        <v>-0.14731241208648599</v>
      </c>
      <c r="P119">
        <v>0</v>
      </c>
      <c r="Q119" s="9">
        <v>53.549995000000003</v>
      </c>
      <c r="R119" s="9">
        <v>0</v>
      </c>
      <c r="S119" s="9">
        <v>55839609.919803098</v>
      </c>
      <c r="T119" s="9">
        <v>-2.42897934293748E-3</v>
      </c>
      <c r="U119" s="9">
        <v>0.14731241208648599</v>
      </c>
      <c r="V119" s="9">
        <v>0</v>
      </c>
      <c r="W119" s="9">
        <v>0.14731241208648599</v>
      </c>
      <c r="X119" s="9" t="s">
        <v>86</v>
      </c>
      <c r="Y119" s="9">
        <v>0</v>
      </c>
      <c r="Z119" s="9">
        <v>1.5780863999999999E-2</v>
      </c>
      <c r="AA119" s="9">
        <v>0</v>
      </c>
      <c r="AB119" s="9">
        <v>1.8899623000000001E-2</v>
      </c>
      <c r="AQ119" s="9">
        <f>K119-'Processed Potentiostat'!$J$3</f>
        <v>-8.5854730999999997</v>
      </c>
    </row>
    <row r="120" spans="1:43" x14ac:dyDescent="0.3">
      <c r="A120">
        <v>2</v>
      </c>
      <c r="B120">
        <v>0</v>
      </c>
      <c r="C120">
        <v>0</v>
      </c>
      <c r="D120">
        <v>1</v>
      </c>
      <c r="E120">
        <v>0</v>
      </c>
      <c r="F120">
        <v>0</v>
      </c>
      <c r="G120">
        <v>0</v>
      </c>
      <c r="H120" s="9">
        <v>56.059398583820403</v>
      </c>
      <c r="I120" s="9">
        <v>-1.8378934</v>
      </c>
      <c r="J120" s="9">
        <v>-1.8378654999999999</v>
      </c>
      <c r="K120" s="9">
        <v>-9.7969275000000007</v>
      </c>
      <c r="L120" s="9">
        <v>-0.14973626172992899</v>
      </c>
      <c r="M120" s="9">
        <v>-0.53905051999999998</v>
      </c>
      <c r="N120" s="9">
        <v>-0.53905051999999998</v>
      </c>
      <c r="O120" s="9">
        <v>-0.14973626172992899</v>
      </c>
      <c r="P120">
        <v>0</v>
      </c>
      <c r="Q120" s="9">
        <v>53.549995000000003</v>
      </c>
      <c r="R120" s="9">
        <v>0</v>
      </c>
      <c r="S120" s="9">
        <v>58126381.095405802</v>
      </c>
      <c r="T120" s="9">
        <v>-2.4238496434423602E-3</v>
      </c>
      <c r="U120" s="9">
        <v>0.14973626172992899</v>
      </c>
      <c r="V120" s="9">
        <v>0</v>
      </c>
      <c r="W120" s="9">
        <v>0.14973626172992899</v>
      </c>
      <c r="X120" s="9" t="s">
        <v>86</v>
      </c>
      <c r="Y120" s="9">
        <v>0</v>
      </c>
      <c r="Z120" s="9">
        <v>1.8005434000000001E-2</v>
      </c>
      <c r="AA120" s="9">
        <v>0</v>
      </c>
      <c r="AB120" s="9">
        <v>1.8699416999999999E-2</v>
      </c>
      <c r="AQ120" s="9">
        <f>K120-'Processed Potentiostat'!$J$3</f>
        <v>-9.7969275000000007</v>
      </c>
    </row>
    <row r="121" spans="1:43" x14ac:dyDescent="0.3">
      <c r="A121">
        <v>2</v>
      </c>
      <c r="B121">
        <v>0</v>
      </c>
      <c r="C121">
        <v>0</v>
      </c>
      <c r="D121">
        <v>1</v>
      </c>
      <c r="E121">
        <v>0</v>
      </c>
      <c r="F121">
        <v>0</v>
      </c>
      <c r="G121">
        <v>0</v>
      </c>
      <c r="H121" s="9">
        <v>57.0593985585583</v>
      </c>
      <c r="I121" s="9">
        <v>-1.8378364</v>
      </c>
      <c r="J121" s="9">
        <v>-1.8379061999999999</v>
      </c>
      <c r="K121" s="9">
        <v>-9.0933303999999993</v>
      </c>
      <c r="L121" s="9">
        <v>-0.15235602000554399</v>
      </c>
      <c r="M121" s="9">
        <v>-0.54848163999999999</v>
      </c>
      <c r="N121" s="9">
        <v>-0.54848163999999999</v>
      </c>
      <c r="O121" s="9">
        <v>-0.15235602000554399</v>
      </c>
      <c r="P121">
        <v>0</v>
      </c>
      <c r="Q121" s="9">
        <v>53.549995000000003</v>
      </c>
      <c r="R121" s="9">
        <v>0</v>
      </c>
      <c r="S121" s="9">
        <v>58884480.159721501</v>
      </c>
      <c r="T121" s="9">
        <v>-2.6197582756148298E-3</v>
      </c>
      <c r="U121" s="9">
        <v>0.15235602000554399</v>
      </c>
      <c r="V121" s="9">
        <v>0</v>
      </c>
      <c r="W121" s="9">
        <v>0.15235602000554399</v>
      </c>
      <c r="X121" s="9" t="s">
        <v>86</v>
      </c>
      <c r="Y121" s="9">
        <v>0</v>
      </c>
      <c r="Z121" s="9">
        <v>1.6712688E-2</v>
      </c>
      <c r="AA121" s="9">
        <v>0</v>
      </c>
      <c r="AB121" s="9">
        <v>1.8948375999999999E-2</v>
      </c>
      <c r="AQ121" s="9">
        <f>K121-'Processed Potentiostat'!$J$3</f>
        <v>-9.0933303999999993</v>
      </c>
    </row>
    <row r="122" spans="1:43" x14ac:dyDescent="0.3">
      <c r="A122">
        <v>2</v>
      </c>
      <c r="B122">
        <v>0</v>
      </c>
      <c r="C122">
        <v>0</v>
      </c>
      <c r="D122">
        <v>1</v>
      </c>
      <c r="E122">
        <v>0</v>
      </c>
      <c r="F122">
        <v>0</v>
      </c>
      <c r="G122">
        <v>0</v>
      </c>
      <c r="H122" s="9">
        <v>58.059398533296097</v>
      </c>
      <c r="I122" s="9">
        <v>-1.838017</v>
      </c>
      <c r="J122" s="9">
        <v>-1.8379364</v>
      </c>
      <c r="K122" s="9">
        <v>-8.8804196999999991</v>
      </c>
      <c r="L122" s="9">
        <v>-0.154853484697765</v>
      </c>
      <c r="M122" s="9">
        <v>-0.55747252999999997</v>
      </c>
      <c r="N122" s="9">
        <v>-0.55747252999999997</v>
      </c>
      <c r="O122" s="9">
        <v>-0.154853484697765</v>
      </c>
      <c r="P122">
        <v>0</v>
      </c>
      <c r="Q122" s="9">
        <v>53.549995000000003</v>
      </c>
      <c r="R122" s="9">
        <v>0</v>
      </c>
      <c r="S122" s="9">
        <v>59656567.248323098</v>
      </c>
      <c r="T122" s="9">
        <v>-2.49746469222175E-3</v>
      </c>
      <c r="U122" s="9">
        <v>0.154853484697765</v>
      </c>
      <c r="V122" s="9">
        <v>0</v>
      </c>
      <c r="W122" s="9">
        <v>0.154853484697765</v>
      </c>
      <c r="X122" s="9" t="s">
        <v>86</v>
      </c>
      <c r="Y122" s="9">
        <v>0</v>
      </c>
      <c r="Z122" s="9">
        <v>1.6321645999999999E-2</v>
      </c>
      <c r="AA122" s="9">
        <v>0</v>
      </c>
      <c r="AB122" s="9">
        <v>1.8715369999999999E-2</v>
      </c>
      <c r="AQ122" s="9">
        <f>K122-'Processed Potentiostat'!$J$3</f>
        <v>-8.8804196999999991</v>
      </c>
    </row>
    <row r="123" spans="1:43" x14ac:dyDescent="0.3">
      <c r="A123">
        <v>2</v>
      </c>
      <c r="B123">
        <v>0</v>
      </c>
      <c r="C123">
        <v>0</v>
      </c>
      <c r="D123">
        <v>1</v>
      </c>
      <c r="E123">
        <v>0</v>
      </c>
      <c r="F123">
        <v>0</v>
      </c>
      <c r="G123">
        <v>0</v>
      </c>
      <c r="H123" s="9">
        <v>59.059398508034</v>
      </c>
      <c r="I123" s="9">
        <v>-1.8381548000000001</v>
      </c>
      <c r="J123" s="9">
        <v>-1.8381999</v>
      </c>
      <c r="K123" s="9">
        <v>-8.5671587000000002</v>
      </c>
      <c r="L123" s="9">
        <v>-0.15725305852958801</v>
      </c>
      <c r="M123" s="9">
        <v>-0.56611102999999996</v>
      </c>
      <c r="N123" s="9">
        <v>-0.56611102999999996</v>
      </c>
      <c r="O123" s="9">
        <v>-0.15725305852958801</v>
      </c>
      <c r="P123">
        <v>0</v>
      </c>
      <c r="Q123" s="9">
        <v>53.549995000000003</v>
      </c>
      <c r="R123" s="9">
        <v>0</v>
      </c>
      <c r="S123" s="9">
        <v>58919879.319852598</v>
      </c>
      <c r="T123" s="9">
        <v>-2.3995738318231198E-3</v>
      </c>
      <c r="U123" s="9">
        <v>0.15725305852958801</v>
      </c>
      <c r="V123" s="9">
        <v>0</v>
      </c>
      <c r="W123" s="9">
        <v>0.15725305852958801</v>
      </c>
      <c r="X123" s="9" t="s">
        <v>86</v>
      </c>
      <c r="Y123" s="9">
        <v>0</v>
      </c>
      <c r="Z123" s="9">
        <v>1.5748150999999998E-2</v>
      </c>
      <c r="AA123" s="9">
        <v>0</v>
      </c>
      <c r="AB123" s="9">
        <v>1.9183202E-2</v>
      </c>
      <c r="AQ123" s="9">
        <f>K123-'Processed Potentiostat'!$J$3</f>
        <v>-8.5671587000000002</v>
      </c>
    </row>
    <row r="124" spans="1:43" x14ac:dyDescent="0.3">
      <c r="A124">
        <v>2</v>
      </c>
      <c r="B124">
        <v>0</v>
      </c>
      <c r="C124">
        <v>0</v>
      </c>
      <c r="D124">
        <v>1</v>
      </c>
      <c r="E124">
        <v>0</v>
      </c>
      <c r="F124">
        <v>0</v>
      </c>
      <c r="G124">
        <v>0</v>
      </c>
      <c r="H124" s="9">
        <v>60.059398482771897</v>
      </c>
      <c r="I124" s="9">
        <v>-1.8379848999999999</v>
      </c>
      <c r="J124" s="9">
        <v>-1.8379407999999999</v>
      </c>
      <c r="K124" s="9">
        <v>-9.2921238000000006</v>
      </c>
      <c r="L124" s="9">
        <v>-0.15981352019585501</v>
      </c>
      <c r="M124" s="9">
        <v>-0.57532865</v>
      </c>
      <c r="N124" s="9">
        <v>-0.57532865</v>
      </c>
      <c r="O124" s="9">
        <v>-0.15981352019585501</v>
      </c>
      <c r="P124">
        <v>0</v>
      </c>
      <c r="Q124" s="9">
        <v>53.549995000000003</v>
      </c>
      <c r="R124" s="9">
        <v>0</v>
      </c>
      <c r="S124" s="9">
        <v>61538350.884696402</v>
      </c>
      <c r="T124" s="9">
        <v>-2.5604616662661299E-3</v>
      </c>
      <c r="U124" s="9">
        <v>0.15981352019585501</v>
      </c>
      <c r="V124" s="9">
        <v>0</v>
      </c>
      <c r="W124" s="9">
        <v>0.15981352019585501</v>
      </c>
      <c r="X124" s="9" t="s">
        <v>86</v>
      </c>
      <c r="Y124" s="9">
        <v>0</v>
      </c>
      <c r="Z124" s="9">
        <v>1.7078374E-2</v>
      </c>
      <c r="AA124" s="9">
        <v>0</v>
      </c>
      <c r="AB124" s="9">
        <v>1.8445613E-2</v>
      </c>
      <c r="AQ124" s="9">
        <f>K124-'Processed Potentiostat'!$J$3</f>
        <v>-9.2921238000000006</v>
      </c>
    </row>
    <row r="125" spans="1:43" x14ac:dyDescent="0.3">
      <c r="A125">
        <v>2</v>
      </c>
      <c r="B125">
        <v>0</v>
      </c>
      <c r="C125">
        <v>0</v>
      </c>
      <c r="D125">
        <v>1</v>
      </c>
      <c r="E125">
        <v>0</v>
      </c>
      <c r="F125">
        <v>0</v>
      </c>
      <c r="G125">
        <v>0</v>
      </c>
      <c r="H125" s="9">
        <v>61.059398457509801</v>
      </c>
      <c r="I125" s="9">
        <v>-1.8380270000000001</v>
      </c>
      <c r="J125" s="9">
        <v>-1.8379874</v>
      </c>
      <c r="K125" s="9">
        <v>-8.9174308999999994</v>
      </c>
      <c r="L125" s="9">
        <v>-0.16232349814112901</v>
      </c>
      <c r="M125" s="9">
        <v>-0.58436458999999996</v>
      </c>
      <c r="N125" s="9">
        <v>-0.58436458999999996</v>
      </c>
      <c r="O125" s="9">
        <v>-0.16232349814112901</v>
      </c>
      <c r="P125">
        <v>0</v>
      </c>
      <c r="Q125" s="9">
        <v>53.549995000000003</v>
      </c>
      <c r="R125" s="9">
        <v>0</v>
      </c>
      <c r="S125" s="9">
        <v>62194773.999781698</v>
      </c>
      <c r="T125" s="9">
        <v>-2.50997794527477E-3</v>
      </c>
      <c r="U125" s="9">
        <v>0.16232349814112901</v>
      </c>
      <c r="V125" s="9">
        <v>0</v>
      </c>
      <c r="W125" s="9">
        <v>0.16232349814112901</v>
      </c>
      <c r="X125" s="9" t="s">
        <v>86</v>
      </c>
      <c r="Y125" s="9">
        <v>0</v>
      </c>
      <c r="Z125" s="9">
        <v>1.6390126000000001E-2</v>
      </c>
      <c r="AA125" s="9">
        <v>0</v>
      </c>
      <c r="AB125" s="9">
        <v>1.827413E-2</v>
      </c>
      <c r="AQ125" s="9">
        <f>K125-'Processed Potentiostat'!$J$3</f>
        <v>-8.9174308999999994</v>
      </c>
    </row>
    <row r="126" spans="1:43" x14ac:dyDescent="0.3">
      <c r="A126">
        <v>2</v>
      </c>
      <c r="B126">
        <v>0</v>
      </c>
      <c r="C126">
        <v>0</v>
      </c>
      <c r="D126">
        <v>1</v>
      </c>
      <c r="E126">
        <v>0</v>
      </c>
      <c r="F126">
        <v>0</v>
      </c>
      <c r="G126">
        <v>0</v>
      </c>
      <c r="H126" s="9">
        <v>62.059398432247598</v>
      </c>
      <c r="I126" s="9">
        <v>-1.8380320999999999</v>
      </c>
      <c r="J126" s="9">
        <v>-1.8380749999999999</v>
      </c>
      <c r="K126" s="9">
        <v>-8.6316413999999995</v>
      </c>
      <c r="L126" s="9">
        <v>-0.16474582790046199</v>
      </c>
      <c r="M126" s="9">
        <v>-0.59308499000000003</v>
      </c>
      <c r="N126" s="9">
        <v>-0.59308499000000003</v>
      </c>
      <c r="O126" s="9">
        <v>-0.16474582790046199</v>
      </c>
      <c r="P126">
        <v>0</v>
      </c>
      <c r="Q126" s="9">
        <v>53.549995000000003</v>
      </c>
      <c r="R126" s="9">
        <v>0</v>
      </c>
      <c r="S126" s="9">
        <v>62539689.908648401</v>
      </c>
      <c r="T126" s="9">
        <v>-2.42232975933287E-3</v>
      </c>
      <c r="U126" s="9">
        <v>0.16474582790046199</v>
      </c>
      <c r="V126" s="9">
        <v>0</v>
      </c>
      <c r="W126" s="9">
        <v>0.16474582790046199</v>
      </c>
      <c r="X126" s="9" t="s">
        <v>86</v>
      </c>
      <c r="Y126" s="9">
        <v>0</v>
      </c>
      <c r="Z126" s="9">
        <v>1.5865605000000001E-2</v>
      </c>
      <c r="AA126" s="9">
        <v>0</v>
      </c>
      <c r="AB126" s="9">
        <v>1.8135908999999999E-2</v>
      </c>
      <c r="AQ126" s="9">
        <f>K126-'Processed Potentiostat'!$J$3</f>
        <v>-8.6316413999999995</v>
      </c>
    </row>
    <row r="127" spans="1:43" x14ac:dyDescent="0.3">
      <c r="A127">
        <v>2</v>
      </c>
      <c r="B127">
        <v>0</v>
      </c>
      <c r="C127">
        <v>0</v>
      </c>
      <c r="D127">
        <v>1</v>
      </c>
      <c r="E127">
        <v>0</v>
      </c>
      <c r="F127">
        <v>0</v>
      </c>
      <c r="G127">
        <v>0</v>
      </c>
      <c r="H127" s="9">
        <v>63.059398406985501</v>
      </c>
      <c r="I127" s="9">
        <v>-1.8378836000000001</v>
      </c>
      <c r="J127" s="9">
        <v>-1.8378726000000001</v>
      </c>
      <c r="K127" s="9">
        <v>-8.4389544000000001</v>
      </c>
      <c r="L127" s="9">
        <v>-0.16711759202776999</v>
      </c>
      <c r="M127" s="9">
        <v>-0.60162336000000005</v>
      </c>
      <c r="N127" s="9">
        <v>-0.60162336000000005</v>
      </c>
      <c r="O127" s="9">
        <v>-0.16711759202776999</v>
      </c>
      <c r="P127">
        <v>0</v>
      </c>
      <c r="Q127" s="9">
        <v>53.549995000000003</v>
      </c>
      <c r="R127" s="9">
        <v>0</v>
      </c>
      <c r="S127" s="9">
        <v>64823673.670326501</v>
      </c>
      <c r="T127" s="9">
        <v>-2.3717641273074599E-3</v>
      </c>
      <c r="U127" s="9">
        <v>0.16711759202776999</v>
      </c>
      <c r="V127" s="9">
        <v>0</v>
      </c>
      <c r="W127" s="9">
        <v>0.16711759202776999</v>
      </c>
      <c r="X127" s="9" t="s">
        <v>86</v>
      </c>
      <c r="Y127" s="9">
        <v>0</v>
      </c>
      <c r="Z127" s="9">
        <v>1.5509723E-2</v>
      </c>
      <c r="AA127" s="9">
        <v>0</v>
      </c>
      <c r="AB127" s="9">
        <v>1.8086458999999999E-2</v>
      </c>
      <c r="AQ127" s="9">
        <f>K127-'Processed Potentiostat'!$J$3</f>
        <v>-8.4389544000000001</v>
      </c>
    </row>
    <row r="128" spans="1:43" x14ac:dyDescent="0.3">
      <c r="A128">
        <v>2</v>
      </c>
      <c r="B128">
        <v>0</v>
      </c>
      <c r="C128">
        <v>0</v>
      </c>
      <c r="D128">
        <v>1</v>
      </c>
      <c r="E128">
        <v>0</v>
      </c>
      <c r="F128">
        <v>0</v>
      </c>
      <c r="G128">
        <v>0</v>
      </c>
      <c r="H128" s="9">
        <v>64.059398381723398</v>
      </c>
      <c r="I128" s="9">
        <v>-1.837993</v>
      </c>
      <c r="J128" s="9">
        <v>-1.8380595</v>
      </c>
      <c r="K128" s="9">
        <v>-9.3405809000000009</v>
      </c>
      <c r="L128" s="9">
        <v>-0.16956403355344099</v>
      </c>
      <c r="M128" s="9">
        <v>-0.61043053999999997</v>
      </c>
      <c r="N128" s="9">
        <v>-0.61043053999999997</v>
      </c>
      <c r="O128" s="9">
        <v>-0.16956403355344099</v>
      </c>
      <c r="P128">
        <v>0</v>
      </c>
      <c r="Q128" s="9">
        <v>53.549995000000003</v>
      </c>
      <c r="R128" s="9">
        <v>0</v>
      </c>
      <c r="S128" s="9">
        <v>64474104.7841051</v>
      </c>
      <c r="T128" s="9">
        <v>-2.4464415256712198E-3</v>
      </c>
      <c r="U128" s="9">
        <v>0.16956403355344099</v>
      </c>
      <c r="V128" s="9">
        <v>0</v>
      </c>
      <c r="W128" s="9">
        <v>0.16956403355344099</v>
      </c>
      <c r="X128" s="9" t="s">
        <v>86</v>
      </c>
      <c r="Y128" s="9">
        <v>0</v>
      </c>
      <c r="Z128" s="9">
        <v>1.7168544000000001E-2</v>
      </c>
      <c r="AA128" s="9">
        <v>0</v>
      </c>
      <c r="AB128" s="9">
        <v>1.7420102E-2</v>
      </c>
      <c r="AQ128" s="9">
        <f>K128-'Processed Potentiostat'!$J$3</f>
        <v>-9.3405809000000009</v>
      </c>
    </row>
    <row r="129" spans="1:43" x14ac:dyDescent="0.3">
      <c r="A129">
        <v>2</v>
      </c>
      <c r="B129">
        <v>0</v>
      </c>
      <c r="C129">
        <v>0</v>
      </c>
      <c r="D129">
        <v>1</v>
      </c>
      <c r="E129">
        <v>0</v>
      </c>
      <c r="F129">
        <v>0</v>
      </c>
      <c r="G129">
        <v>0</v>
      </c>
      <c r="H129" s="9">
        <v>65.059398356461301</v>
      </c>
      <c r="I129" s="9">
        <v>-1.8379371</v>
      </c>
      <c r="J129" s="9">
        <v>-1.8379567000000001</v>
      </c>
      <c r="K129" s="9">
        <v>-8.9300221999999998</v>
      </c>
      <c r="L129" s="9">
        <v>-0.17208068230083201</v>
      </c>
      <c r="M129" s="9">
        <v>-0.61949043999999998</v>
      </c>
      <c r="N129" s="9">
        <v>-0.61949043999999998</v>
      </c>
      <c r="O129" s="9">
        <v>-0.17208068230083201</v>
      </c>
      <c r="P129">
        <v>0</v>
      </c>
      <c r="Q129" s="9">
        <v>53.549995000000003</v>
      </c>
      <c r="R129" s="9">
        <v>0</v>
      </c>
      <c r="S129" s="9">
        <v>66149805.846551001</v>
      </c>
      <c r="T129" s="9">
        <v>-2.5166487473911501E-3</v>
      </c>
      <c r="U129" s="9">
        <v>0.17208068230083201</v>
      </c>
      <c r="V129" s="9">
        <v>0</v>
      </c>
      <c r="W129" s="9">
        <v>0.17208068230083201</v>
      </c>
      <c r="X129" s="9" t="s">
        <v>86</v>
      </c>
      <c r="Y129" s="9">
        <v>0</v>
      </c>
      <c r="Z129" s="9">
        <v>1.6412994E-2</v>
      </c>
      <c r="AA129" s="9">
        <v>0</v>
      </c>
      <c r="AB129" s="9">
        <v>1.7678162000000001E-2</v>
      </c>
      <c r="AQ129" s="9">
        <f>K129-'Processed Potentiostat'!$J$3</f>
        <v>-8.9300221999999998</v>
      </c>
    </row>
    <row r="130" spans="1:43" x14ac:dyDescent="0.3">
      <c r="A130">
        <v>2</v>
      </c>
      <c r="B130">
        <v>0</v>
      </c>
      <c r="C130">
        <v>0</v>
      </c>
      <c r="D130">
        <v>1</v>
      </c>
      <c r="E130">
        <v>0</v>
      </c>
      <c r="F130">
        <v>0</v>
      </c>
      <c r="G130">
        <v>0</v>
      </c>
      <c r="H130" s="9">
        <v>66.059398331199105</v>
      </c>
      <c r="I130" s="9">
        <v>-1.8380213999999999</v>
      </c>
      <c r="J130" s="9">
        <v>-1.838004</v>
      </c>
      <c r="K130" s="9">
        <v>-8.7319917999999994</v>
      </c>
      <c r="L130" s="9">
        <v>-0.17451029365470599</v>
      </c>
      <c r="M130" s="9">
        <v>-0.62823706999999995</v>
      </c>
      <c r="N130" s="9">
        <v>-0.62823706999999995</v>
      </c>
      <c r="O130" s="9">
        <v>-0.17451029365470599</v>
      </c>
      <c r="P130">
        <v>0</v>
      </c>
      <c r="Q130" s="9">
        <v>53.549995000000003</v>
      </c>
      <c r="R130" s="9">
        <v>0</v>
      </c>
      <c r="S130" s="9">
        <v>66746471.497583397</v>
      </c>
      <c r="T130" s="9">
        <v>-2.4296113538741998E-3</v>
      </c>
      <c r="U130" s="9">
        <v>0.17451029365470599</v>
      </c>
      <c r="V130" s="9">
        <v>0</v>
      </c>
      <c r="W130" s="9">
        <v>0.17451029365470599</v>
      </c>
      <c r="X130" s="9" t="s">
        <v>86</v>
      </c>
      <c r="Y130" s="9">
        <v>0</v>
      </c>
      <c r="Z130" s="9">
        <v>1.6049435000000001E-2</v>
      </c>
      <c r="AA130" s="9">
        <v>0</v>
      </c>
      <c r="AB130" s="9">
        <v>1.8913925000000002E-2</v>
      </c>
      <c r="AQ130" s="9">
        <f>K130-'Processed Potentiostat'!$J$3</f>
        <v>-8.7319917999999994</v>
      </c>
    </row>
    <row r="131" spans="1:43" x14ac:dyDescent="0.3">
      <c r="A131">
        <v>2</v>
      </c>
      <c r="B131">
        <v>0</v>
      </c>
      <c r="C131">
        <v>0</v>
      </c>
      <c r="D131">
        <v>1</v>
      </c>
      <c r="E131">
        <v>0</v>
      </c>
      <c r="F131">
        <v>0</v>
      </c>
      <c r="G131">
        <v>0</v>
      </c>
      <c r="H131" s="9">
        <v>67.059398305936995</v>
      </c>
      <c r="I131" s="9">
        <v>-1.8378452000000001</v>
      </c>
      <c r="J131" s="9">
        <v>-1.8378509000000001</v>
      </c>
      <c r="K131" s="9">
        <v>-8.2348184999999994</v>
      </c>
      <c r="L131" s="9">
        <v>-0.17686254020145201</v>
      </c>
      <c r="M131" s="9">
        <v>-0.63670515999999999</v>
      </c>
      <c r="N131" s="9">
        <v>-0.63670515999999999</v>
      </c>
      <c r="O131" s="9">
        <v>-0.17686254020145201</v>
      </c>
      <c r="P131">
        <v>0</v>
      </c>
      <c r="Q131" s="9">
        <v>53.549995000000003</v>
      </c>
      <c r="R131" s="9">
        <v>0</v>
      </c>
      <c r="S131" s="9">
        <v>68764417.945761606</v>
      </c>
      <c r="T131" s="9">
        <v>-2.3522465467452902E-3</v>
      </c>
      <c r="U131" s="9">
        <v>0.17686254020145201</v>
      </c>
      <c r="V131" s="9">
        <v>0</v>
      </c>
      <c r="W131" s="9">
        <v>0.17686254020145201</v>
      </c>
      <c r="X131" s="9" t="s">
        <v>86</v>
      </c>
      <c r="Y131" s="9">
        <v>0</v>
      </c>
      <c r="Z131" s="9">
        <v>1.5134369E-2</v>
      </c>
      <c r="AA131" s="9">
        <v>0</v>
      </c>
      <c r="AB131" s="9">
        <v>1.7976867000000001E-2</v>
      </c>
      <c r="AQ131" s="9">
        <f>K131-'Processed Potentiostat'!$J$3</f>
        <v>-8.2348184999999994</v>
      </c>
    </row>
    <row r="132" spans="1:43" x14ac:dyDescent="0.3">
      <c r="A132">
        <v>2</v>
      </c>
      <c r="B132">
        <v>0</v>
      </c>
      <c r="C132">
        <v>0</v>
      </c>
      <c r="D132">
        <v>1</v>
      </c>
      <c r="E132">
        <v>0</v>
      </c>
      <c r="F132">
        <v>0</v>
      </c>
      <c r="G132">
        <v>0</v>
      </c>
      <c r="H132" s="9">
        <v>68.059398280674898</v>
      </c>
      <c r="I132" s="9">
        <v>-1.8379787999999999</v>
      </c>
      <c r="J132" s="9">
        <v>-1.8380234</v>
      </c>
      <c r="K132" s="9">
        <v>-9.2814397999999994</v>
      </c>
      <c r="L132" s="9">
        <v>-0.179439441321637</v>
      </c>
      <c r="M132" s="9">
        <v>-0.64598197000000002</v>
      </c>
      <c r="N132" s="9">
        <v>-0.64598197000000002</v>
      </c>
      <c r="O132" s="9">
        <v>-0.179439441321637</v>
      </c>
      <c r="P132">
        <v>0</v>
      </c>
      <c r="Q132" s="9">
        <v>53.549995000000003</v>
      </c>
      <c r="R132" s="9">
        <v>0</v>
      </c>
      <c r="S132" s="9">
        <v>68490371.197189003</v>
      </c>
      <c r="T132" s="9">
        <v>-2.5769011201858499E-3</v>
      </c>
      <c r="U132" s="9">
        <v>0.179439441321637</v>
      </c>
      <c r="V132" s="9">
        <v>0</v>
      </c>
      <c r="W132" s="9">
        <v>0.179439441321637</v>
      </c>
      <c r="X132" s="9" t="s">
        <v>86</v>
      </c>
      <c r="Y132" s="9">
        <v>0</v>
      </c>
      <c r="Z132" s="9">
        <v>1.7059503E-2</v>
      </c>
      <c r="AA132" s="9">
        <v>0</v>
      </c>
      <c r="AB132" s="9">
        <v>1.7653489000000001E-2</v>
      </c>
      <c r="AQ132" s="9">
        <f>K132-'Processed Potentiostat'!$J$3</f>
        <v>-9.2814397999999994</v>
      </c>
    </row>
    <row r="133" spans="1:43" x14ac:dyDescent="0.3">
      <c r="A133">
        <v>2</v>
      </c>
      <c r="B133">
        <v>0</v>
      </c>
      <c r="C133">
        <v>0</v>
      </c>
      <c r="D133">
        <v>1</v>
      </c>
      <c r="E133">
        <v>0</v>
      </c>
      <c r="F133">
        <v>0</v>
      </c>
      <c r="G133">
        <v>0</v>
      </c>
      <c r="H133" s="9">
        <v>69.059398255412802</v>
      </c>
      <c r="I133" s="9">
        <v>-1.8380871999999999</v>
      </c>
      <c r="J133" s="9">
        <v>-1.8380776999999999</v>
      </c>
      <c r="K133" s="9">
        <v>-8.6171427000000005</v>
      </c>
      <c r="L133" s="9">
        <v>-0.18193254763280001</v>
      </c>
      <c r="M133" s="9">
        <v>-0.65495718000000003</v>
      </c>
      <c r="N133" s="9">
        <v>-0.65495718000000003</v>
      </c>
      <c r="O133" s="9">
        <v>-0.18193254763280001</v>
      </c>
      <c r="P133">
        <v>0</v>
      </c>
      <c r="Q133" s="9">
        <v>53.549995000000003</v>
      </c>
      <c r="R133" s="9">
        <v>0</v>
      </c>
      <c r="S133" s="9">
        <v>69044901.2028853</v>
      </c>
      <c r="T133" s="9">
        <v>-2.49310631116231E-3</v>
      </c>
      <c r="U133" s="9">
        <v>0.18193254763280001</v>
      </c>
      <c r="V133" s="9">
        <v>0</v>
      </c>
      <c r="W133" s="9">
        <v>0.18193254763280001</v>
      </c>
      <c r="X133" s="9" t="s">
        <v>86</v>
      </c>
      <c r="Y133" s="9">
        <v>0</v>
      </c>
      <c r="Z133" s="9">
        <v>1.5838977000000001E-2</v>
      </c>
      <c r="AA133" s="9">
        <v>0</v>
      </c>
      <c r="AB133" s="9">
        <v>1.8059129E-2</v>
      </c>
      <c r="AQ133" s="9">
        <f>K133-'Processed Potentiostat'!$J$3</f>
        <v>-8.6171427000000005</v>
      </c>
    </row>
    <row r="134" spans="1:43" x14ac:dyDescent="0.3">
      <c r="A134">
        <v>2</v>
      </c>
      <c r="B134">
        <v>0</v>
      </c>
      <c r="C134">
        <v>0</v>
      </c>
      <c r="D134">
        <v>1</v>
      </c>
      <c r="E134">
        <v>0</v>
      </c>
      <c r="F134">
        <v>0</v>
      </c>
      <c r="G134">
        <v>0</v>
      </c>
      <c r="H134" s="9">
        <v>70.059398230150606</v>
      </c>
      <c r="I134" s="9">
        <v>-1.8381242</v>
      </c>
      <c r="J134" s="9">
        <v>-1.8380634</v>
      </c>
      <c r="K134" s="9">
        <v>-8.5328169000000003</v>
      </c>
      <c r="L134" s="9">
        <v>-0.184308849045064</v>
      </c>
      <c r="M134" s="9">
        <v>-0.66351187</v>
      </c>
      <c r="N134" s="9">
        <v>-0.66351187</v>
      </c>
      <c r="O134" s="9">
        <v>-0.184308849045064</v>
      </c>
      <c r="P134">
        <v>0</v>
      </c>
      <c r="Q134" s="9">
        <v>53.549995000000003</v>
      </c>
      <c r="R134" s="9">
        <v>0</v>
      </c>
      <c r="S134" s="9">
        <v>70052368.264062196</v>
      </c>
      <c r="T134" s="9">
        <v>-2.3763014122645202E-3</v>
      </c>
      <c r="U134" s="9">
        <v>0.184308849045064</v>
      </c>
      <c r="V134" s="9">
        <v>0</v>
      </c>
      <c r="W134" s="9">
        <v>0.184308849045064</v>
      </c>
      <c r="X134" s="9" t="s">
        <v>86</v>
      </c>
      <c r="Y134" s="9">
        <v>0</v>
      </c>
      <c r="Z134" s="9">
        <v>1.5683857999999998E-2</v>
      </c>
      <c r="AA134" s="9">
        <v>0</v>
      </c>
      <c r="AB134" s="9">
        <v>1.7664246000000002E-2</v>
      </c>
      <c r="AQ134" s="9">
        <f>K134-'Processed Potentiostat'!$J$3</f>
        <v>-8.5328169000000003</v>
      </c>
    </row>
    <row r="135" spans="1:43" x14ac:dyDescent="0.3">
      <c r="A135">
        <v>2</v>
      </c>
      <c r="B135">
        <v>0</v>
      </c>
      <c r="C135">
        <v>0</v>
      </c>
      <c r="D135">
        <v>1</v>
      </c>
      <c r="E135">
        <v>0</v>
      </c>
      <c r="F135">
        <v>0</v>
      </c>
      <c r="G135">
        <v>0</v>
      </c>
      <c r="H135" s="9">
        <v>71.059398204888495</v>
      </c>
      <c r="I135" s="9">
        <v>-1.8378642999999999</v>
      </c>
      <c r="J135" s="9">
        <v>-1.8378669000000001</v>
      </c>
      <c r="K135" s="9">
        <v>-9.3310423</v>
      </c>
      <c r="L135" s="9">
        <v>-0.18661660312946601</v>
      </c>
      <c r="M135" s="9">
        <v>-0.67181975000000005</v>
      </c>
      <c r="N135" s="9">
        <v>-0.67181975000000005</v>
      </c>
      <c r="O135" s="9">
        <v>-0.18661660312946601</v>
      </c>
      <c r="P135">
        <v>0</v>
      </c>
      <c r="Q135" s="9">
        <v>53.549995000000003</v>
      </c>
      <c r="R135" s="9">
        <v>0</v>
      </c>
      <c r="S135" s="9">
        <v>72431852.399568096</v>
      </c>
      <c r="T135" s="9">
        <v>-2.3077540844016402E-3</v>
      </c>
      <c r="U135" s="9">
        <v>0.18661660312946601</v>
      </c>
      <c r="V135" s="9">
        <v>0</v>
      </c>
      <c r="W135" s="9">
        <v>0.18661660312946601</v>
      </c>
      <c r="X135" s="9" t="s">
        <v>86</v>
      </c>
      <c r="Y135" s="9">
        <v>0</v>
      </c>
      <c r="Z135" s="9">
        <v>1.7149213999999999E-2</v>
      </c>
      <c r="AA135" s="9">
        <v>0</v>
      </c>
      <c r="AB135" s="9">
        <v>2.0922128000000002E-2</v>
      </c>
      <c r="AQ135" s="9">
        <f>K135-'Processed Potentiostat'!$J$3</f>
        <v>-9.3310423</v>
      </c>
    </row>
    <row r="136" spans="1:43" x14ac:dyDescent="0.3">
      <c r="A136">
        <v>2</v>
      </c>
      <c r="B136">
        <v>0</v>
      </c>
      <c r="C136">
        <v>0</v>
      </c>
      <c r="D136">
        <v>1</v>
      </c>
      <c r="E136">
        <v>0</v>
      </c>
      <c r="F136">
        <v>0</v>
      </c>
      <c r="G136">
        <v>0</v>
      </c>
      <c r="H136" s="9">
        <v>72.059398179626399</v>
      </c>
      <c r="I136" s="9">
        <v>-1.8379881</v>
      </c>
      <c r="J136" s="9">
        <v>-1.8379288</v>
      </c>
      <c r="K136" s="9">
        <v>-8.8849982999999995</v>
      </c>
      <c r="L136" s="9">
        <v>-0.189132439259343</v>
      </c>
      <c r="M136" s="9">
        <v>-0.68087679000000001</v>
      </c>
      <c r="N136" s="9">
        <v>-0.68087679000000001</v>
      </c>
      <c r="O136" s="9">
        <v>-0.189132439259343</v>
      </c>
      <c r="P136">
        <v>0</v>
      </c>
      <c r="Q136" s="9">
        <v>53.549995000000003</v>
      </c>
      <c r="R136" s="9">
        <v>0</v>
      </c>
      <c r="S136" s="9">
        <v>72921907.627316907</v>
      </c>
      <c r="T136" s="9">
        <v>-2.5158361298772899E-3</v>
      </c>
      <c r="U136" s="9">
        <v>0.189132439259343</v>
      </c>
      <c r="V136" s="9">
        <v>0</v>
      </c>
      <c r="W136" s="9">
        <v>0.189132439259343</v>
      </c>
      <c r="X136" s="9" t="s">
        <v>86</v>
      </c>
      <c r="Y136" s="9">
        <v>0</v>
      </c>
      <c r="Z136" s="9">
        <v>1.6329994E-2</v>
      </c>
      <c r="AA136" s="9">
        <v>0</v>
      </c>
      <c r="AB136" s="9">
        <v>2.0500394000000002E-2</v>
      </c>
      <c r="AQ136" s="9">
        <f>K136-'Processed Potentiostat'!$J$3</f>
        <v>-8.8849982999999995</v>
      </c>
    </row>
    <row r="137" spans="1:43" x14ac:dyDescent="0.3">
      <c r="A137">
        <v>2</v>
      </c>
      <c r="B137">
        <v>0</v>
      </c>
      <c r="C137">
        <v>0</v>
      </c>
      <c r="D137">
        <v>1</v>
      </c>
      <c r="E137">
        <v>0</v>
      </c>
      <c r="F137">
        <v>0</v>
      </c>
      <c r="G137">
        <v>0</v>
      </c>
      <c r="H137" s="9">
        <v>73.059398154364303</v>
      </c>
      <c r="I137" s="9">
        <v>-1.8379523</v>
      </c>
      <c r="J137" s="9">
        <v>-1.8381126999999999</v>
      </c>
      <c r="K137" s="9">
        <v>-8.6072216000000008</v>
      </c>
      <c r="L137" s="9">
        <v>-0.19157727511334399</v>
      </c>
      <c r="M137" s="9">
        <v>-0.68967818999999997</v>
      </c>
      <c r="N137" s="9">
        <v>-0.68967818999999997</v>
      </c>
      <c r="O137" s="9">
        <v>-0.19157727511334399</v>
      </c>
      <c r="P137">
        <v>0</v>
      </c>
      <c r="Q137" s="9">
        <v>53.549995000000003</v>
      </c>
      <c r="R137" s="9">
        <v>0</v>
      </c>
      <c r="S137" s="9">
        <v>72437521.729383394</v>
      </c>
      <c r="T137" s="9">
        <v>-2.4448358540005099E-3</v>
      </c>
      <c r="U137" s="9">
        <v>0.19157727511334399</v>
      </c>
      <c r="V137" s="9">
        <v>0</v>
      </c>
      <c r="W137" s="9">
        <v>0.19157727511334399</v>
      </c>
      <c r="X137" s="9" t="s">
        <v>86</v>
      </c>
      <c r="Y137" s="9">
        <v>0</v>
      </c>
      <c r="Z137" s="9">
        <v>1.5821043E-2</v>
      </c>
      <c r="AA137" s="9">
        <v>0</v>
      </c>
      <c r="AB137" s="9">
        <v>2.1448284000000001E-2</v>
      </c>
      <c r="AQ137" s="9">
        <f>K137-'Processed Potentiostat'!$J$3</f>
        <v>-8.6072216000000008</v>
      </c>
    </row>
    <row r="138" spans="1:43" x14ac:dyDescent="0.3">
      <c r="A138">
        <v>2</v>
      </c>
      <c r="B138">
        <v>0</v>
      </c>
      <c r="C138">
        <v>0</v>
      </c>
      <c r="D138">
        <v>1</v>
      </c>
      <c r="E138">
        <v>0</v>
      </c>
      <c r="F138">
        <v>0</v>
      </c>
      <c r="G138">
        <v>0</v>
      </c>
      <c r="H138" s="9">
        <v>74.059398129102107</v>
      </c>
      <c r="I138" s="9">
        <v>-1.8381251000000001</v>
      </c>
      <c r="J138" s="9">
        <v>-1.8380669000000001</v>
      </c>
      <c r="K138" s="9">
        <v>-8.2123069999999991</v>
      </c>
      <c r="L138" s="9">
        <v>-0.19393133563982101</v>
      </c>
      <c r="M138" s="9">
        <v>-0.69815278000000003</v>
      </c>
      <c r="N138" s="9">
        <v>-0.69815278000000003</v>
      </c>
      <c r="O138" s="9">
        <v>-0.19393133563982101</v>
      </c>
      <c r="P138">
        <v>0</v>
      </c>
      <c r="Q138" s="9">
        <v>53.549995000000003</v>
      </c>
      <c r="R138" s="9">
        <v>0</v>
      </c>
      <c r="S138" s="9">
        <v>73681876.012228802</v>
      </c>
      <c r="T138" s="9">
        <v>-2.35406052647696E-3</v>
      </c>
      <c r="U138" s="9">
        <v>0.19393133563982101</v>
      </c>
      <c r="V138" s="9">
        <v>0</v>
      </c>
      <c r="W138" s="9">
        <v>0.19393133563982101</v>
      </c>
      <c r="X138" s="9" t="s">
        <v>86</v>
      </c>
      <c r="Y138" s="9">
        <v>0</v>
      </c>
      <c r="Z138" s="9">
        <v>1.509477E-2</v>
      </c>
      <c r="AA138" s="9">
        <v>0</v>
      </c>
      <c r="AB138" s="9">
        <v>2.1808821999999999E-2</v>
      </c>
      <c r="AQ138" s="9">
        <f>K138-'Processed Potentiostat'!$J$3</f>
        <v>-8.2123069999999991</v>
      </c>
    </row>
    <row r="139" spans="1:43" x14ac:dyDescent="0.3">
      <c r="A139">
        <v>2</v>
      </c>
      <c r="B139">
        <v>0</v>
      </c>
      <c r="C139">
        <v>0</v>
      </c>
      <c r="D139">
        <v>1</v>
      </c>
      <c r="E139">
        <v>0</v>
      </c>
      <c r="F139">
        <v>0</v>
      </c>
      <c r="G139">
        <v>0</v>
      </c>
      <c r="H139" s="9">
        <v>75.059398103839996</v>
      </c>
      <c r="I139" s="9">
        <v>-1.8379291</v>
      </c>
      <c r="J139" s="9">
        <v>-1.8378953</v>
      </c>
      <c r="K139" s="9">
        <v>-9.4313927</v>
      </c>
      <c r="L139" s="9">
        <v>-0.196315142622179</v>
      </c>
      <c r="M139" s="9">
        <v>-0.70673454000000002</v>
      </c>
      <c r="N139" s="9">
        <v>-0.70673454000000002</v>
      </c>
      <c r="O139" s="9">
        <v>-0.196315142622179</v>
      </c>
      <c r="P139">
        <v>0</v>
      </c>
      <c r="Q139" s="9">
        <v>53.549995000000003</v>
      </c>
      <c r="R139" s="9">
        <v>0</v>
      </c>
      <c r="S139" s="9">
        <v>75963799.822120801</v>
      </c>
      <c r="T139" s="9">
        <v>-2.3838069823582898E-3</v>
      </c>
      <c r="U139" s="9">
        <v>0.196315142622179</v>
      </c>
      <c r="V139" s="9">
        <v>0</v>
      </c>
      <c r="W139" s="9">
        <v>0.196315142622179</v>
      </c>
      <c r="X139" s="9" t="s">
        <v>86</v>
      </c>
      <c r="Y139" s="9">
        <v>0</v>
      </c>
      <c r="Z139" s="9">
        <v>1.7333912E-2</v>
      </c>
      <c r="AA139" s="9">
        <v>0</v>
      </c>
      <c r="AB139" s="9">
        <v>1.9771331999999999E-2</v>
      </c>
      <c r="AQ139" s="9">
        <f>K139-'Processed Potentiostat'!$J$3</f>
        <v>-9.4313927</v>
      </c>
    </row>
    <row r="140" spans="1:43" x14ac:dyDescent="0.3">
      <c r="A140">
        <v>2</v>
      </c>
      <c r="B140">
        <v>0</v>
      </c>
      <c r="C140">
        <v>0</v>
      </c>
      <c r="D140">
        <v>1</v>
      </c>
      <c r="E140">
        <v>0</v>
      </c>
      <c r="F140">
        <v>0</v>
      </c>
      <c r="G140">
        <v>0</v>
      </c>
      <c r="H140" s="9">
        <v>76.0593980785779</v>
      </c>
      <c r="I140" s="9">
        <v>-1.8379331000000001</v>
      </c>
      <c r="J140" s="9">
        <v>-1.8379947999999999</v>
      </c>
      <c r="K140" s="9">
        <v>-8.9036951000000002</v>
      </c>
      <c r="L140" s="9">
        <v>-0.19885257571238901</v>
      </c>
      <c r="M140" s="9">
        <v>-0.71586925000000001</v>
      </c>
      <c r="N140" s="9">
        <v>-0.71586925000000001</v>
      </c>
      <c r="O140" s="9">
        <v>-0.19885257571238901</v>
      </c>
      <c r="P140">
        <v>0</v>
      </c>
      <c r="Q140" s="9">
        <v>53.549995000000003</v>
      </c>
      <c r="R140" s="9">
        <v>0</v>
      </c>
      <c r="S140" s="9">
        <v>76131121.170268297</v>
      </c>
      <c r="T140" s="9">
        <v>-2.5374330902099801E-3</v>
      </c>
      <c r="U140" s="9">
        <v>0.19885257571238901</v>
      </c>
      <c r="V140" s="9">
        <v>0</v>
      </c>
      <c r="W140" s="9">
        <v>0.19885257571238901</v>
      </c>
      <c r="X140" s="9" t="s">
        <v>86</v>
      </c>
      <c r="Y140" s="9">
        <v>0</v>
      </c>
      <c r="Z140" s="9">
        <v>1.6364944999999999E-2</v>
      </c>
      <c r="AA140" s="9">
        <v>0</v>
      </c>
      <c r="AB140" s="9">
        <v>2.0751240000000001E-2</v>
      </c>
      <c r="AQ140" s="9">
        <f>K140-'Processed Potentiostat'!$J$3</f>
        <v>-8.9036951000000002</v>
      </c>
    </row>
    <row r="141" spans="1:43" x14ac:dyDescent="0.3">
      <c r="A141">
        <v>2</v>
      </c>
      <c r="B141">
        <v>0</v>
      </c>
      <c r="C141">
        <v>0</v>
      </c>
      <c r="D141">
        <v>1</v>
      </c>
      <c r="E141">
        <v>0</v>
      </c>
      <c r="F141">
        <v>0</v>
      </c>
      <c r="G141">
        <v>0</v>
      </c>
      <c r="H141" s="9">
        <v>77.059398053315803</v>
      </c>
      <c r="I141" s="9">
        <v>-1.8381038000000001</v>
      </c>
      <c r="J141" s="9">
        <v>-1.8381002</v>
      </c>
      <c r="K141" s="9">
        <v>-8.5377779</v>
      </c>
      <c r="L141" s="9">
        <v>-0.20127281994705701</v>
      </c>
      <c r="M141" s="9">
        <v>-0.72458213999999999</v>
      </c>
      <c r="N141" s="9">
        <v>-0.72458213999999999</v>
      </c>
      <c r="O141" s="9">
        <v>-0.20127281994705701</v>
      </c>
      <c r="P141">
        <v>0</v>
      </c>
      <c r="Q141" s="9">
        <v>53.549995000000003</v>
      </c>
      <c r="R141" s="9">
        <v>0</v>
      </c>
      <c r="S141" s="9">
        <v>76203698.8995599</v>
      </c>
      <c r="T141" s="9">
        <v>-2.42024423466788E-3</v>
      </c>
      <c r="U141" s="9">
        <v>0.20127281994705701</v>
      </c>
      <c r="V141" s="9">
        <v>0</v>
      </c>
      <c r="W141" s="9">
        <v>0.20127281994705701</v>
      </c>
      <c r="X141" s="9" t="s">
        <v>86</v>
      </c>
      <c r="Y141" s="9">
        <v>0</v>
      </c>
      <c r="Z141" s="9">
        <v>1.5693292000000001E-2</v>
      </c>
      <c r="AA141" s="9">
        <v>0</v>
      </c>
      <c r="AB141" s="9">
        <v>1.8286911999999999E-2</v>
      </c>
      <c r="AQ141" s="9">
        <f>K141-'Processed Potentiostat'!$J$3</f>
        <v>-8.5377779</v>
      </c>
    </row>
    <row r="142" spans="1:43" x14ac:dyDescent="0.3">
      <c r="A142">
        <v>2</v>
      </c>
      <c r="B142">
        <v>0</v>
      </c>
      <c r="C142">
        <v>0</v>
      </c>
      <c r="D142">
        <v>1</v>
      </c>
      <c r="E142">
        <v>0</v>
      </c>
      <c r="F142">
        <v>0</v>
      </c>
      <c r="G142">
        <v>0</v>
      </c>
      <c r="H142" s="9">
        <v>78.059398028053593</v>
      </c>
      <c r="I142" s="9">
        <v>-1.8380084000000001</v>
      </c>
      <c r="J142" s="9">
        <v>-1.8380709</v>
      </c>
      <c r="K142" s="9">
        <v>-8.3469973</v>
      </c>
      <c r="L142" s="9">
        <v>-0.20361604266990499</v>
      </c>
      <c r="M142" s="9">
        <v>-0.73301773999999997</v>
      </c>
      <c r="N142" s="9">
        <v>-0.73301773999999997</v>
      </c>
      <c r="O142" s="9">
        <v>-0.20361604266990499</v>
      </c>
      <c r="P142">
        <v>0</v>
      </c>
      <c r="Q142" s="9">
        <v>53.549995000000003</v>
      </c>
      <c r="R142" s="9">
        <v>0</v>
      </c>
      <c r="S142" s="9">
        <v>77329358.402464807</v>
      </c>
      <c r="T142" s="9">
        <v>-2.3432227228482299E-3</v>
      </c>
      <c r="U142" s="9">
        <v>0.20361604266990499</v>
      </c>
      <c r="V142" s="9">
        <v>0</v>
      </c>
      <c r="W142" s="9">
        <v>0.20361604266990499</v>
      </c>
      <c r="X142" s="9" t="s">
        <v>86</v>
      </c>
      <c r="Y142" s="9">
        <v>0</v>
      </c>
      <c r="Z142" s="9">
        <v>1.5342372E-2</v>
      </c>
      <c r="AA142" s="9">
        <v>0</v>
      </c>
      <c r="AB142" s="9">
        <v>1.9152855999999999E-2</v>
      </c>
      <c r="AQ142" s="9">
        <f>K142-'Processed Potentiostat'!$J$3</f>
        <v>-8.3469973</v>
      </c>
    </row>
    <row r="143" spans="1:43" x14ac:dyDescent="0.3">
      <c r="A143">
        <v>2</v>
      </c>
      <c r="B143">
        <v>0</v>
      </c>
      <c r="C143">
        <v>0</v>
      </c>
      <c r="D143">
        <v>1</v>
      </c>
      <c r="E143">
        <v>0</v>
      </c>
      <c r="F143">
        <v>0</v>
      </c>
      <c r="G143">
        <v>0</v>
      </c>
      <c r="H143" s="9">
        <v>79.059398002791497</v>
      </c>
      <c r="I143" s="9">
        <v>-1.8380854</v>
      </c>
      <c r="J143" s="9">
        <v>-1.8380369999999999</v>
      </c>
      <c r="K143" s="9">
        <v>-7.9078217000000004</v>
      </c>
      <c r="L143" s="9">
        <v>-0.205885376270214</v>
      </c>
      <c r="M143" s="9">
        <v>-0.74118733000000003</v>
      </c>
      <c r="N143" s="9">
        <v>-0.74118733000000003</v>
      </c>
      <c r="O143" s="9">
        <v>-0.205885376270214</v>
      </c>
      <c r="P143">
        <v>0</v>
      </c>
      <c r="Q143" s="9">
        <v>53.549995000000003</v>
      </c>
      <c r="R143" s="9">
        <v>0</v>
      </c>
      <c r="S143" s="9">
        <v>78471472.392412201</v>
      </c>
      <c r="T143" s="9">
        <v>-2.2693336003091701E-3</v>
      </c>
      <c r="U143" s="9">
        <v>0.205885376270214</v>
      </c>
      <c r="V143" s="9">
        <v>0</v>
      </c>
      <c r="W143" s="9">
        <v>0.205885376270214</v>
      </c>
      <c r="X143" s="9" t="s">
        <v>86</v>
      </c>
      <c r="Y143" s="9">
        <v>0</v>
      </c>
      <c r="Z143" s="9">
        <v>1.4534869000000001E-2</v>
      </c>
      <c r="AA143" s="9">
        <v>0</v>
      </c>
      <c r="AB143" s="9">
        <v>1.8336420999999999E-2</v>
      </c>
      <c r="AQ143" s="9">
        <f>K143-'Processed Potentiostat'!$J$3</f>
        <v>-7.9078217000000004</v>
      </c>
    </row>
    <row r="144" spans="1:43" x14ac:dyDescent="0.3">
      <c r="A144">
        <v>2</v>
      </c>
      <c r="B144">
        <v>0</v>
      </c>
      <c r="C144">
        <v>0</v>
      </c>
      <c r="D144">
        <v>1</v>
      </c>
      <c r="E144">
        <v>0</v>
      </c>
      <c r="F144">
        <v>0</v>
      </c>
      <c r="G144">
        <v>0</v>
      </c>
      <c r="H144" s="9">
        <v>80.0593979775294</v>
      </c>
      <c r="I144" s="9">
        <v>-1.8378859000000001</v>
      </c>
      <c r="J144" s="9">
        <v>-1.8379141999999999</v>
      </c>
      <c r="K144" s="9">
        <v>-8.8907212999999992</v>
      </c>
      <c r="L144" s="9">
        <v>-0.20837028958362999</v>
      </c>
      <c r="M144" s="9">
        <v>-0.75013304000000003</v>
      </c>
      <c r="N144" s="9">
        <v>-0.75013304000000003</v>
      </c>
      <c r="O144" s="9">
        <v>-0.20837028958362999</v>
      </c>
      <c r="P144">
        <v>0</v>
      </c>
      <c r="Q144" s="9">
        <v>53.549995000000003</v>
      </c>
      <c r="R144" s="9">
        <v>0</v>
      </c>
      <c r="S144" s="9">
        <v>80464586.286827803</v>
      </c>
      <c r="T144" s="9">
        <v>-2.4849133134152899E-3</v>
      </c>
      <c r="U144" s="9">
        <v>0.20837028958362999</v>
      </c>
      <c r="V144" s="9">
        <v>0</v>
      </c>
      <c r="W144" s="9">
        <v>0.20837028958362999</v>
      </c>
      <c r="X144" s="9" t="s">
        <v>86</v>
      </c>
      <c r="Y144" s="9">
        <v>0</v>
      </c>
      <c r="Z144" s="9">
        <v>1.6340382000000001E-2</v>
      </c>
      <c r="AA144" s="9">
        <v>0</v>
      </c>
      <c r="AB144" s="9">
        <v>1.9642535999999999E-2</v>
      </c>
      <c r="AQ144" s="9">
        <f>K144-'Processed Potentiostat'!$J$3</f>
        <v>-8.8907212999999992</v>
      </c>
    </row>
    <row r="145" spans="1:43" x14ac:dyDescent="0.3">
      <c r="A145">
        <v>2</v>
      </c>
      <c r="B145">
        <v>0</v>
      </c>
      <c r="C145">
        <v>0</v>
      </c>
      <c r="D145">
        <v>1</v>
      </c>
      <c r="E145">
        <v>0</v>
      </c>
      <c r="F145">
        <v>0</v>
      </c>
      <c r="G145">
        <v>0</v>
      </c>
      <c r="H145" s="9">
        <v>81.059397952267304</v>
      </c>
      <c r="I145" s="9">
        <v>-1.8380649</v>
      </c>
      <c r="J145" s="9">
        <v>-1.8381270999999999</v>
      </c>
      <c r="K145" s="9">
        <v>-8.5663947999999994</v>
      </c>
      <c r="L145" s="9">
        <v>-0.21079716394185999</v>
      </c>
      <c r="M145" s="9">
        <v>-0.75886977</v>
      </c>
      <c r="N145" s="9">
        <v>-0.75886977</v>
      </c>
      <c r="O145" s="9">
        <v>-0.21079716394185999</v>
      </c>
      <c r="P145">
        <v>0</v>
      </c>
      <c r="Q145" s="9">
        <v>53.549995000000003</v>
      </c>
      <c r="R145" s="9">
        <v>0</v>
      </c>
      <c r="S145" s="9">
        <v>79584207.7404643</v>
      </c>
      <c r="T145" s="9">
        <v>-2.4268743582301902E-3</v>
      </c>
      <c r="U145" s="9">
        <v>0.21079716394185999</v>
      </c>
      <c r="V145" s="9">
        <v>0</v>
      </c>
      <c r="W145" s="9">
        <v>0.21079716394185999</v>
      </c>
      <c r="X145" s="9" t="s">
        <v>86</v>
      </c>
      <c r="Y145" s="9">
        <v>0</v>
      </c>
      <c r="Z145" s="9">
        <v>1.5746122000000001E-2</v>
      </c>
      <c r="AA145" s="9">
        <v>0</v>
      </c>
      <c r="AB145" s="9">
        <v>1.735484E-2</v>
      </c>
      <c r="AQ145" s="9">
        <f>K145-'Processed Potentiostat'!$J$3</f>
        <v>-8.5663947999999994</v>
      </c>
    </row>
    <row r="146" spans="1:43" x14ac:dyDescent="0.3">
      <c r="A146">
        <v>2</v>
      </c>
      <c r="B146">
        <v>0</v>
      </c>
      <c r="C146">
        <v>0</v>
      </c>
      <c r="D146">
        <v>1</v>
      </c>
      <c r="E146">
        <v>0</v>
      </c>
      <c r="F146">
        <v>0</v>
      </c>
      <c r="G146">
        <v>0</v>
      </c>
      <c r="H146" s="9">
        <v>82.059397927005094</v>
      </c>
      <c r="I146" s="9">
        <v>-1.8378861</v>
      </c>
      <c r="J146" s="9">
        <v>-1.8379392999999999</v>
      </c>
      <c r="K146" s="9">
        <v>-8.2909079000000006</v>
      </c>
      <c r="L146" s="9">
        <v>-0.213146227232721</v>
      </c>
      <c r="M146" s="9">
        <v>-0.76732641000000001</v>
      </c>
      <c r="N146" s="9">
        <v>-0.76732641000000001</v>
      </c>
      <c r="O146" s="9">
        <v>-0.213146227232721</v>
      </c>
      <c r="P146">
        <v>0</v>
      </c>
      <c r="Q146" s="9">
        <v>53.549995000000003</v>
      </c>
      <c r="R146" s="9">
        <v>0</v>
      </c>
      <c r="S146" s="9">
        <v>82088435.9604045</v>
      </c>
      <c r="T146" s="9">
        <v>-2.3490632908608998E-3</v>
      </c>
      <c r="U146" s="9">
        <v>0.213146227232721</v>
      </c>
      <c r="V146" s="9">
        <v>0</v>
      </c>
      <c r="W146" s="9">
        <v>0.213146227232721</v>
      </c>
      <c r="X146" s="9" t="s">
        <v>86</v>
      </c>
      <c r="Y146" s="9">
        <v>0</v>
      </c>
      <c r="Z146" s="9">
        <v>1.5238185E-2</v>
      </c>
      <c r="AA146" s="9">
        <v>0</v>
      </c>
      <c r="AB146" s="9">
        <v>1.9127426999999999E-2</v>
      </c>
      <c r="AQ146" s="9">
        <f>K146-'Processed Potentiostat'!$J$3</f>
        <v>-8.2909079000000006</v>
      </c>
    </row>
    <row r="147" spans="1:43" x14ac:dyDescent="0.3">
      <c r="A147">
        <v>2</v>
      </c>
      <c r="B147">
        <v>0</v>
      </c>
      <c r="C147">
        <v>0</v>
      </c>
      <c r="D147">
        <v>1</v>
      </c>
      <c r="E147">
        <v>0</v>
      </c>
      <c r="F147">
        <v>0</v>
      </c>
      <c r="G147">
        <v>0</v>
      </c>
      <c r="H147" s="9">
        <v>83.059397901742997</v>
      </c>
      <c r="I147" s="9">
        <v>-1.8378388999999999</v>
      </c>
      <c r="J147" s="9">
        <v>-1.8378813000000001</v>
      </c>
      <c r="K147" s="9">
        <v>-8.9414692000000002</v>
      </c>
      <c r="L147" s="9">
        <v>-0.21547495747849599</v>
      </c>
      <c r="M147" s="9">
        <v>-0.77570987000000002</v>
      </c>
      <c r="N147" s="9">
        <v>-0.77570987000000002</v>
      </c>
      <c r="O147" s="9">
        <v>-0.21547495747849599</v>
      </c>
      <c r="P147">
        <v>0</v>
      </c>
      <c r="Q147" s="9">
        <v>53.549995000000003</v>
      </c>
      <c r="R147" s="9">
        <v>0</v>
      </c>
      <c r="S147" s="9">
        <v>83502840.191122398</v>
      </c>
      <c r="T147" s="9">
        <v>-2.32873024577565E-3</v>
      </c>
      <c r="U147" s="9">
        <v>0.21547495747849599</v>
      </c>
      <c r="V147" s="9">
        <v>0</v>
      </c>
      <c r="W147" s="9">
        <v>0.21547495747849599</v>
      </c>
      <c r="X147" s="9" t="s">
        <v>86</v>
      </c>
      <c r="Y147" s="9">
        <v>0</v>
      </c>
      <c r="Z147" s="9">
        <v>1.6433360000000001E-2</v>
      </c>
      <c r="AA147" s="9">
        <v>0</v>
      </c>
      <c r="AB147" s="9">
        <v>1.8119486000000001E-2</v>
      </c>
      <c r="AQ147" s="9">
        <f>K147-'Processed Potentiostat'!$J$3</f>
        <v>-8.9414692000000002</v>
      </c>
    </row>
    <row r="148" spans="1:43" x14ac:dyDescent="0.3">
      <c r="A148">
        <v>2</v>
      </c>
      <c r="B148">
        <v>0</v>
      </c>
      <c r="C148">
        <v>0</v>
      </c>
      <c r="D148">
        <v>1</v>
      </c>
      <c r="E148">
        <v>0</v>
      </c>
      <c r="F148">
        <v>0</v>
      </c>
      <c r="G148">
        <v>0</v>
      </c>
      <c r="H148" s="9">
        <v>84.059397876480901</v>
      </c>
      <c r="I148" s="9">
        <v>-1.8379865</v>
      </c>
      <c r="J148" s="9">
        <v>-1.8380236999999999</v>
      </c>
      <c r="K148" s="9">
        <v>-8.7793054999999995</v>
      </c>
      <c r="L148" s="9">
        <v>-0.21798043668050199</v>
      </c>
      <c r="M148" s="9">
        <v>-0.78472960000000003</v>
      </c>
      <c r="N148" s="9">
        <v>-0.78472960000000003</v>
      </c>
      <c r="O148" s="9">
        <v>-0.21798043668050199</v>
      </c>
      <c r="P148">
        <v>0</v>
      </c>
      <c r="Q148" s="9">
        <v>53.549995000000003</v>
      </c>
      <c r="R148" s="9">
        <v>0</v>
      </c>
      <c r="S148" s="9">
        <v>83199008.682064101</v>
      </c>
      <c r="T148" s="9">
        <v>-2.5054792020055799E-3</v>
      </c>
      <c r="U148" s="9">
        <v>0.21798043668050199</v>
      </c>
      <c r="V148" s="9">
        <v>0</v>
      </c>
      <c r="W148" s="9">
        <v>0.21798043668050199</v>
      </c>
      <c r="X148" s="9" t="s">
        <v>86</v>
      </c>
      <c r="Y148" s="9">
        <v>0</v>
      </c>
      <c r="Z148" s="9">
        <v>1.6136571999999998E-2</v>
      </c>
      <c r="AA148" s="9">
        <v>0</v>
      </c>
      <c r="AB148" s="9">
        <v>1.7304739E-2</v>
      </c>
      <c r="AQ148" s="9">
        <f>K148-'Processed Potentiostat'!$J$3</f>
        <v>-8.7793054999999995</v>
      </c>
    </row>
    <row r="149" spans="1:43" x14ac:dyDescent="0.3">
      <c r="A149">
        <v>2</v>
      </c>
      <c r="B149">
        <v>0</v>
      </c>
      <c r="C149">
        <v>0</v>
      </c>
      <c r="D149">
        <v>1</v>
      </c>
      <c r="E149">
        <v>0</v>
      </c>
      <c r="F149">
        <v>0</v>
      </c>
      <c r="G149">
        <v>0</v>
      </c>
      <c r="H149" s="9">
        <v>85.059397851218804</v>
      </c>
      <c r="I149" s="9">
        <v>-1.8379961</v>
      </c>
      <c r="J149" s="9">
        <v>-1.8379844000000001</v>
      </c>
      <c r="K149" s="9">
        <v>-8.3401299000000009</v>
      </c>
      <c r="L149" s="9">
        <v>-0.22037525986811801</v>
      </c>
      <c r="M149" s="9">
        <v>-0.79335093000000001</v>
      </c>
      <c r="N149" s="9">
        <v>-0.79335093000000001</v>
      </c>
      <c r="O149" s="9">
        <v>-0.22037525986811801</v>
      </c>
      <c r="P149">
        <v>0</v>
      </c>
      <c r="Q149" s="9">
        <v>53.549995000000003</v>
      </c>
      <c r="R149" s="9">
        <v>0</v>
      </c>
      <c r="S149" s="9">
        <v>84464285.772088498</v>
      </c>
      <c r="T149" s="9">
        <v>-2.3948231876161599E-3</v>
      </c>
      <c r="U149" s="9">
        <v>0.22037525986811801</v>
      </c>
      <c r="V149" s="9">
        <v>0</v>
      </c>
      <c r="W149" s="9">
        <v>0.22037525986811801</v>
      </c>
      <c r="X149" s="9" t="s">
        <v>86</v>
      </c>
      <c r="Y149" s="9">
        <v>0</v>
      </c>
      <c r="Z149" s="9">
        <v>1.5329028E-2</v>
      </c>
      <c r="AA149" s="9">
        <v>0</v>
      </c>
      <c r="AB149" s="9">
        <v>1.7156650999999998E-2</v>
      </c>
      <c r="AQ149" s="9">
        <f>K149-'Processed Potentiostat'!$J$3</f>
        <v>-8.3401299000000009</v>
      </c>
    </row>
    <row r="150" spans="1:43" x14ac:dyDescent="0.3">
      <c r="A150">
        <v>2</v>
      </c>
      <c r="B150">
        <v>0</v>
      </c>
      <c r="C150">
        <v>0</v>
      </c>
      <c r="D150">
        <v>1</v>
      </c>
      <c r="E150">
        <v>0</v>
      </c>
      <c r="F150">
        <v>0</v>
      </c>
      <c r="G150">
        <v>0</v>
      </c>
      <c r="H150" s="9">
        <v>86.059397825956594</v>
      </c>
      <c r="I150" s="9">
        <v>-1.8381072000000001</v>
      </c>
      <c r="J150" s="9">
        <v>-1.8381323000000001</v>
      </c>
      <c r="K150" s="9">
        <v>-8.0841025999999996</v>
      </c>
      <c r="L150" s="9">
        <v>-0.222665456809547</v>
      </c>
      <c r="M150" s="9">
        <v>-0.80159563</v>
      </c>
      <c r="N150" s="9">
        <v>-0.80159563</v>
      </c>
      <c r="O150" s="9">
        <v>-0.222665456809547</v>
      </c>
      <c r="P150">
        <v>0</v>
      </c>
      <c r="Q150" s="9">
        <v>53.549995000000003</v>
      </c>
      <c r="R150" s="9">
        <v>0</v>
      </c>
      <c r="S150" s="9">
        <v>84019787.539214298</v>
      </c>
      <c r="T150" s="9">
        <v>-2.2901969414287002E-3</v>
      </c>
      <c r="U150" s="9">
        <v>0.222665456809547</v>
      </c>
      <c r="V150" s="9">
        <v>0</v>
      </c>
      <c r="W150" s="9">
        <v>0.222665456809547</v>
      </c>
      <c r="X150" s="9" t="s">
        <v>86</v>
      </c>
      <c r="Y150" s="9">
        <v>0</v>
      </c>
      <c r="Z150" s="9">
        <v>1.485965E-2</v>
      </c>
      <c r="AA150" s="9">
        <v>0</v>
      </c>
      <c r="AB150" s="9">
        <v>1.8649206000000002E-2</v>
      </c>
      <c r="AQ150" s="9">
        <f>K150-'Processed Potentiostat'!$J$3</f>
        <v>-8.0841025999999996</v>
      </c>
    </row>
    <row r="151" spans="1:43" x14ac:dyDescent="0.3">
      <c r="A151">
        <v>2</v>
      </c>
      <c r="B151">
        <v>0</v>
      </c>
      <c r="C151">
        <v>0</v>
      </c>
      <c r="D151">
        <v>1</v>
      </c>
      <c r="E151">
        <v>0</v>
      </c>
      <c r="F151">
        <v>0</v>
      </c>
      <c r="G151">
        <v>0</v>
      </c>
      <c r="H151" s="9">
        <v>87.059397800694498</v>
      </c>
      <c r="I151" s="9">
        <v>-1.8380301999999999</v>
      </c>
      <c r="J151" s="9">
        <v>-1.838055</v>
      </c>
      <c r="K151" s="9">
        <v>-9.1772728000000008</v>
      </c>
      <c r="L151" s="9">
        <v>-0.225012525920152</v>
      </c>
      <c r="M151" s="9">
        <v>-0.81004511999999995</v>
      </c>
      <c r="N151" s="9">
        <v>-0.81004511999999995</v>
      </c>
      <c r="O151" s="9">
        <v>-0.225012525920152</v>
      </c>
      <c r="P151">
        <v>0</v>
      </c>
      <c r="Q151" s="9">
        <v>53.549995000000003</v>
      </c>
      <c r="R151" s="9">
        <v>0</v>
      </c>
      <c r="S151" s="9">
        <v>85598492.770865604</v>
      </c>
      <c r="T151" s="9">
        <v>-2.34706911060544E-3</v>
      </c>
      <c r="U151" s="9">
        <v>0.225012525920152</v>
      </c>
      <c r="V151" s="9">
        <v>0</v>
      </c>
      <c r="W151" s="9">
        <v>0.225012525920152</v>
      </c>
      <c r="X151" s="9" t="s">
        <v>86</v>
      </c>
      <c r="Y151" s="9">
        <v>0</v>
      </c>
      <c r="Z151" s="9">
        <v>1.6868332E-2</v>
      </c>
      <c r="AA151" s="9">
        <v>0</v>
      </c>
      <c r="AB151" s="9">
        <v>1.8006201999999999E-2</v>
      </c>
      <c r="AQ151" s="9">
        <f>K151-'Processed Potentiostat'!$J$3</f>
        <v>-9.1772728000000008</v>
      </c>
    </row>
    <row r="152" spans="1:43" x14ac:dyDescent="0.3">
      <c r="A152">
        <v>2</v>
      </c>
      <c r="B152">
        <v>0</v>
      </c>
      <c r="C152">
        <v>0</v>
      </c>
      <c r="D152">
        <v>1</v>
      </c>
      <c r="E152">
        <v>0</v>
      </c>
      <c r="F152">
        <v>0</v>
      </c>
      <c r="G152">
        <v>0</v>
      </c>
      <c r="H152" s="9">
        <v>88.059397775432402</v>
      </c>
      <c r="I152" s="9">
        <v>-1.8379281000000001</v>
      </c>
      <c r="J152" s="9">
        <v>-1.8379779000000001</v>
      </c>
      <c r="K152" s="9">
        <v>-8.5736445999999997</v>
      </c>
      <c r="L152" s="9">
        <v>-0.22749283658125599</v>
      </c>
      <c r="M152" s="9">
        <v>-0.81897419999999999</v>
      </c>
      <c r="N152" s="9">
        <v>-0.81897419999999999</v>
      </c>
      <c r="O152" s="9">
        <v>-0.22749283658125599</v>
      </c>
      <c r="P152">
        <v>0</v>
      </c>
      <c r="Q152" s="9">
        <v>53.549995000000003</v>
      </c>
      <c r="R152" s="9">
        <v>0</v>
      </c>
      <c r="S152" s="9">
        <v>87253179.877282605</v>
      </c>
      <c r="T152" s="9">
        <v>-2.48031066110399E-3</v>
      </c>
      <c r="U152" s="9">
        <v>0.22749283658125599</v>
      </c>
      <c r="V152" s="9">
        <v>0</v>
      </c>
      <c r="W152" s="9">
        <v>0.22749283658125599</v>
      </c>
      <c r="X152" s="9" t="s">
        <v>86</v>
      </c>
      <c r="Y152" s="9">
        <v>0</v>
      </c>
      <c r="Z152" s="9">
        <v>1.5758169999999998E-2</v>
      </c>
      <c r="AA152" s="9">
        <v>0</v>
      </c>
      <c r="AB152" s="9">
        <v>1.8245530999999999E-2</v>
      </c>
      <c r="AQ152" s="9">
        <f>K152-'Processed Potentiostat'!$J$3</f>
        <v>-8.5736445999999997</v>
      </c>
    </row>
    <row r="153" spans="1:43" x14ac:dyDescent="0.3">
      <c r="A153">
        <v>2</v>
      </c>
      <c r="B153">
        <v>0</v>
      </c>
      <c r="C153">
        <v>0</v>
      </c>
      <c r="D153">
        <v>1</v>
      </c>
      <c r="E153">
        <v>0</v>
      </c>
      <c r="F153">
        <v>0</v>
      </c>
      <c r="G153">
        <v>0</v>
      </c>
      <c r="H153" s="9">
        <v>89.059397750170305</v>
      </c>
      <c r="I153" s="9">
        <v>-1.8379675</v>
      </c>
      <c r="J153" s="9">
        <v>-1.8378544999999999</v>
      </c>
      <c r="K153" s="9">
        <v>-8.3424177000000004</v>
      </c>
      <c r="L153" s="9">
        <v>-0.22983389649420299</v>
      </c>
      <c r="M153" s="9">
        <v>-0.82740206000000005</v>
      </c>
      <c r="N153" s="9">
        <v>-0.82740206000000005</v>
      </c>
      <c r="O153" s="9">
        <v>-0.22983389649420299</v>
      </c>
      <c r="P153">
        <v>0</v>
      </c>
      <c r="Q153" s="9">
        <v>53.549995000000003</v>
      </c>
      <c r="R153" s="9">
        <v>0</v>
      </c>
      <c r="S153" s="9">
        <v>89325258.887657896</v>
      </c>
      <c r="T153" s="9">
        <v>-2.3410599129464701E-3</v>
      </c>
      <c r="U153" s="9">
        <v>0.22983389649420299</v>
      </c>
      <c r="V153" s="9">
        <v>0</v>
      </c>
      <c r="W153" s="9">
        <v>0.22983389649420299</v>
      </c>
      <c r="X153" s="9" t="s">
        <v>86</v>
      </c>
      <c r="Y153" s="9">
        <v>0</v>
      </c>
      <c r="Z153" s="9">
        <v>1.5332149999999999E-2</v>
      </c>
      <c r="AA153" s="9">
        <v>0</v>
      </c>
      <c r="AB153" s="9">
        <v>1.7957548E-2</v>
      </c>
      <c r="AQ153" s="9">
        <f>K153-'Processed Potentiostat'!$J$3</f>
        <v>-8.3424177000000004</v>
      </c>
    </row>
    <row r="154" spans="1:43" x14ac:dyDescent="0.3">
      <c r="A154">
        <v>2</v>
      </c>
      <c r="B154">
        <v>0</v>
      </c>
      <c r="C154">
        <v>0</v>
      </c>
      <c r="D154">
        <v>1</v>
      </c>
      <c r="E154">
        <v>0</v>
      </c>
      <c r="F154">
        <v>0</v>
      </c>
      <c r="G154">
        <v>0</v>
      </c>
      <c r="H154" s="9">
        <v>90.059397724908095</v>
      </c>
      <c r="I154" s="9">
        <v>-1.8380996999999999</v>
      </c>
      <c r="J154" s="9">
        <v>-1.8381059</v>
      </c>
      <c r="K154" s="9">
        <v>-7.8967556999999999</v>
      </c>
      <c r="L154" s="9">
        <v>-0.232107335032012</v>
      </c>
      <c r="M154" s="9">
        <v>-0.83558642999999999</v>
      </c>
      <c r="N154" s="9">
        <v>-0.83558642999999999</v>
      </c>
      <c r="O154" s="9">
        <v>-0.232107335032012</v>
      </c>
      <c r="P154">
        <v>0</v>
      </c>
      <c r="Q154" s="9">
        <v>53.549995000000003</v>
      </c>
      <c r="R154" s="9">
        <v>0</v>
      </c>
      <c r="S154" s="9">
        <v>87825071.870163202</v>
      </c>
      <c r="T154" s="9">
        <v>-2.2734385378095899E-3</v>
      </c>
      <c r="U154" s="9">
        <v>0.232107335032012</v>
      </c>
      <c r="V154" s="9">
        <v>0</v>
      </c>
      <c r="W154" s="9">
        <v>0.232107335032012</v>
      </c>
      <c r="X154" s="9" t="s">
        <v>86</v>
      </c>
      <c r="Y154" s="9">
        <v>0</v>
      </c>
      <c r="Z154" s="9">
        <v>1.4515073E-2</v>
      </c>
      <c r="AA154" s="9">
        <v>0</v>
      </c>
      <c r="AB154" s="9">
        <v>1.7260358E-2</v>
      </c>
      <c r="AQ154" s="9">
        <f>K154-'Processed Potentiostat'!$J$3</f>
        <v>-7.8967556999999999</v>
      </c>
    </row>
    <row r="155" spans="1:43" x14ac:dyDescent="0.3">
      <c r="A155">
        <v>2</v>
      </c>
      <c r="B155">
        <v>0</v>
      </c>
      <c r="C155">
        <v>0</v>
      </c>
      <c r="D155">
        <v>1</v>
      </c>
      <c r="E155">
        <v>0</v>
      </c>
      <c r="F155">
        <v>0</v>
      </c>
      <c r="G155">
        <v>0</v>
      </c>
      <c r="H155" s="9">
        <v>91.059397699645999</v>
      </c>
      <c r="I155" s="9">
        <v>-1.8380147</v>
      </c>
      <c r="J155" s="9">
        <v>-1.8380418999999999</v>
      </c>
      <c r="K155" s="9">
        <v>-8.8842344000000004</v>
      </c>
      <c r="L155" s="9">
        <v>-0.23447664312958699</v>
      </c>
      <c r="M155" s="9">
        <v>-0.84411590999999997</v>
      </c>
      <c r="N155" s="9">
        <v>-0.84411590999999997</v>
      </c>
      <c r="O155" s="9">
        <v>-0.23447664312958699</v>
      </c>
      <c r="P155">
        <v>0</v>
      </c>
      <c r="Q155" s="9">
        <v>53.549995000000003</v>
      </c>
      <c r="R155" s="9">
        <v>0</v>
      </c>
      <c r="S155" s="9">
        <v>89322571.3314832</v>
      </c>
      <c r="T155" s="9">
        <v>-2.3693080975744599E-3</v>
      </c>
      <c r="U155" s="9">
        <v>0.23447664312958699</v>
      </c>
      <c r="V155" s="9">
        <v>0</v>
      </c>
      <c r="W155" s="9">
        <v>0.23447664312958699</v>
      </c>
      <c r="X155" s="9" t="s">
        <v>86</v>
      </c>
      <c r="Y155" s="9">
        <v>0</v>
      </c>
      <c r="Z155" s="9">
        <v>1.6329595999999998E-2</v>
      </c>
      <c r="AA155" s="9">
        <v>0</v>
      </c>
      <c r="AB155" s="9">
        <v>1.7578064000000001E-2</v>
      </c>
      <c r="AQ155" s="9">
        <f>K155-'Processed Potentiostat'!$J$3</f>
        <v>-8.8842344000000004</v>
      </c>
    </row>
    <row r="156" spans="1:43" x14ac:dyDescent="0.3">
      <c r="A156">
        <v>2</v>
      </c>
      <c r="B156">
        <v>0</v>
      </c>
      <c r="C156">
        <v>0</v>
      </c>
      <c r="D156">
        <v>1</v>
      </c>
      <c r="E156">
        <v>0</v>
      </c>
      <c r="F156">
        <v>0</v>
      </c>
      <c r="G156">
        <v>0</v>
      </c>
      <c r="H156" s="9">
        <v>92.059397674383902</v>
      </c>
      <c r="I156" s="9">
        <v>-1.8381149999999999</v>
      </c>
      <c r="J156" s="9">
        <v>-1.8381073000000001</v>
      </c>
      <c r="K156" s="9">
        <v>-8.1718615999999997</v>
      </c>
      <c r="L156" s="9">
        <v>-0.236873360342264</v>
      </c>
      <c r="M156" s="9">
        <v>-0.8527441</v>
      </c>
      <c r="N156" s="9">
        <v>-0.8527441</v>
      </c>
      <c r="O156" s="9">
        <v>-0.236873360342264</v>
      </c>
      <c r="P156">
        <v>0</v>
      </c>
      <c r="Q156" s="9">
        <v>53.549995000000003</v>
      </c>
      <c r="R156" s="9">
        <v>0</v>
      </c>
      <c r="S156" s="9">
        <v>89614972.576756001</v>
      </c>
      <c r="T156" s="9">
        <v>-2.3967172126769798E-3</v>
      </c>
      <c r="U156" s="9">
        <v>0.236873360342264</v>
      </c>
      <c r="V156" s="9">
        <v>0</v>
      </c>
      <c r="W156" s="9">
        <v>0.236873360342264</v>
      </c>
      <c r="X156" s="9" t="s">
        <v>86</v>
      </c>
      <c r="Y156" s="9">
        <v>0</v>
      </c>
      <c r="Z156" s="9">
        <v>1.5020759E-2</v>
      </c>
      <c r="AA156" s="9">
        <v>0</v>
      </c>
      <c r="AB156" s="9">
        <v>1.834593E-2</v>
      </c>
      <c r="AQ156" s="9">
        <f>K156-'Processed Potentiostat'!$J$3</f>
        <v>-8.1718615999999997</v>
      </c>
    </row>
    <row r="157" spans="1:43" x14ac:dyDescent="0.3">
      <c r="A157">
        <v>2</v>
      </c>
      <c r="B157">
        <v>0</v>
      </c>
      <c r="C157">
        <v>0</v>
      </c>
      <c r="D157">
        <v>1</v>
      </c>
      <c r="E157">
        <v>0</v>
      </c>
      <c r="F157">
        <v>0</v>
      </c>
      <c r="G157">
        <v>0</v>
      </c>
      <c r="H157" s="9">
        <v>93.059397649121806</v>
      </c>
      <c r="I157" s="9">
        <v>-1.8378581000000001</v>
      </c>
      <c r="J157" s="9">
        <v>-1.8379555999999999</v>
      </c>
      <c r="K157" s="9">
        <v>-8.0440387999999992</v>
      </c>
      <c r="L157" s="9">
        <v>-0.23917453570956601</v>
      </c>
      <c r="M157" s="9">
        <v>-0.86102831000000002</v>
      </c>
      <c r="N157" s="9">
        <v>-0.86102831000000002</v>
      </c>
      <c r="O157" s="9">
        <v>-0.23917453570956601</v>
      </c>
      <c r="P157">
        <v>0</v>
      </c>
      <c r="Q157" s="9">
        <v>53.549995000000003</v>
      </c>
      <c r="R157" s="9">
        <v>0</v>
      </c>
      <c r="S157" s="9">
        <v>91951993.954658106</v>
      </c>
      <c r="T157" s="9">
        <v>-2.3011753673023699E-3</v>
      </c>
      <c r="U157" s="9">
        <v>0.23917453570956601</v>
      </c>
      <c r="V157" s="9">
        <v>0</v>
      </c>
      <c r="W157" s="9">
        <v>0.23917453570956601</v>
      </c>
      <c r="X157" s="9" t="s">
        <v>86</v>
      </c>
      <c r="Y157" s="9">
        <v>0</v>
      </c>
      <c r="Z157" s="9">
        <v>1.4784586000000001E-2</v>
      </c>
      <c r="AA157" s="9">
        <v>0</v>
      </c>
      <c r="AB157" s="9">
        <v>1.7634008E-2</v>
      </c>
      <c r="AQ157" s="9">
        <f>K157-'Processed Potentiostat'!$J$3</f>
        <v>-8.0440387999999992</v>
      </c>
    </row>
    <row r="158" spans="1:43" x14ac:dyDescent="0.3">
      <c r="A158">
        <v>2</v>
      </c>
      <c r="B158">
        <v>0</v>
      </c>
      <c r="C158">
        <v>0</v>
      </c>
      <c r="D158">
        <v>1</v>
      </c>
      <c r="E158">
        <v>0</v>
      </c>
      <c r="F158">
        <v>0</v>
      </c>
      <c r="G158">
        <v>0</v>
      </c>
      <c r="H158" s="9">
        <v>94.059397623859695</v>
      </c>
      <c r="I158" s="9">
        <v>-1.8380308999999999</v>
      </c>
      <c r="J158" s="9">
        <v>-1.8380426000000001</v>
      </c>
      <c r="K158" s="9">
        <v>-8.9834414000000002</v>
      </c>
      <c r="L158" s="9">
        <v>-0.241477868698491</v>
      </c>
      <c r="M158" s="9">
        <v>-0.86932032999999997</v>
      </c>
      <c r="N158" s="9">
        <v>-0.86932032999999997</v>
      </c>
      <c r="O158" s="9">
        <v>-0.241477868698491</v>
      </c>
      <c r="P158">
        <v>0</v>
      </c>
      <c r="Q158" s="9">
        <v>53.549995000000003</v>
      </c>
      <c r="R158" s="9">
        <v>0</v>
      </c>
      <c r="S158" s="9">
        <v>91982687.3394752</v>
      </c>
      <c r="T158" s="9">
        <v>-2.3033329889244601E-3</v>
      </c>
      <c r="U158" s="9">
        <v>0.241477868698491</v>
      </c>
      <c r="V158" s="9">
        <v>0</v>
      </c>
      <c r="W158" s="9">
        <v>0.241477868698491</v>
      </c>
      <c r="X158" s="9" t="s">
        <v>86</v>
      </c>
      <c r="Y158" s="9">
        <v>0</v>
      </c>
      <c r="Z158" s="9">
        <v>1.6511949000000001E-2</v>
      </c>
      <c r="AA158" s="9">
        <v>0</v>
      </c>
      <c r="AB158" s="9">
        <v>1.8656843999999999E-2</v>
      </c>
      <c r="AQ158" s="9">
        <f>K158-'Processed Potentiostat'!$J$3</f>
        <v>-8.9834414000000002</v>
      </c>
    </row>
    <row r="159" spans="1:43" x14ac:dyDescent="0.3">
      <c r="A159">
        <v>2</v>
      </c>
      <c r="B159">
        <v>0</v>
      </c>
      <c r="C159">
        <v>0</v>
      </c>
      <c r="D159">
        <v>1</v>
      </c>
      <c r="E159">
        <v>0</v>
      </c>
      <c r="F159">
        <v>0</v>
      </c>
      <c r="G159">
        <v>0</v>
      </c>
      <c r="H159" s="9">
        <v>95.059397598597499</v>
      </c>
      <c r="I159" s="9">
        <v>-1.8380687</v>
      </c>
      <c r="J159" s="9">
        <v>-1.8380753999999999</v>
      </c>
      <c r="K159" s="9">
        <v>-8.6503382000000002</v>
      </c>
      <c r="L159" s="9">
        <v>-0.24396565584855601</v>
      </c>
      <c r="M159" s="9">
        <v>-0.87827635000000004</v>
      </c>
      <c r="N159" s="9">
        <v>-0.87827635000000004</v>
      </c>
      <c r="O159" s="9">
        <v>-0.24396565584855601</v>
      </c>
      <c r="P159">
        <v>0</v>
      </c>
      <c r="Q159" s="9">
        <v>53.549995000000003</v>
      </c>
      <c r="R159" s="9">
        <v>0</v>
      </c>
      <c r="S159" s="9">
        <v>92609089.416821003</v>
      </c>
      <c r="T159" s="9">
        <v>-2.4877871500650901E-3</v>
      </c>
      <c r="U159" s="9">
        <v>0.24396565584855601</v>
      </c>
      <c r="V159" s="9">
        <v>0</v>
      </c>
      <c r="W159" s="9">
        <v>0.24396565584855601</v>
      </c>
      <c r="X159" s="9" t="s">
        <v>86</v>
      </c>
      <c r="Y159" s="9">
        <v>0</v>
      </c>
      <c r="Z159" s="9">
        <v>1.5899973000000001E-2</v>
      </c>
      <c r="AA159" s="9">
        <v>0</v>
      </c>
      <c r="AB159" s="9">
        <v>2.1120185E-2</v>
      </c>
      <c r="AQ159" s="9">
        <f>K159-'Processed Potentiostat'!$J$3</f>
        <v>-8.6503382000000002</v>
      </c>
    </row>
    <row r="160" spans="1:43" x14ac:dyDescent="0.3">
      <c r="A160">
        <v>2</v>
      </c>
      <c r="B160">
        <v>0</v>
      </c>
      <c r="C160">
        <v>0</v>
      </c>
      <c r="D160">
        <v>1</v>
      </c>
      <c r="E160">
        <v>0</v>
      </c>
      <c r="F160">
        <v>0</v>
      </c>
      <c r="G160">
        <v>0</v>
      </c>
      <c r="H160" s="9">
        <v>96.059397573335403</v>
      </c>
      <c r="I160" s="9">
        <v>-1.8380308000000001</v>
      </c>
      <c r="J160" s="9">
        <v>-1.8382031999999999</v>
      </c>
      <c r="K160" s="9">
        <v>-8.3225774999999995</v>
      </c>
      <c r="L160" s="9">
        <v>-0.246326185073799</v>
      </c>
      <c r="M160" s="9">
        <v>-0.88677424000000005</v>
      </c>
      <c r="N160" s="9">
        <v>-0.88677424000000005</v>
      </c>
      <c r="O160" s="9">
        <v>-0.246326185073799</v>
      </c>
      <c r="P160">
        <v>0</v>
      </c>
      <c r="Q160" s="9">
        <v>53.549995000000003</v>
      </c>
      <c r="R160" s="9">
        <v>0</v>
      </c>
      <c r="S160" s="9">
        <v>92261918.516010702</v>
      </c>
      <c r="T160" s="9">
        <v>-2.3605292252434598E-3</v>
      </c>
      <c r="U160" s="9">
        <v>0.246326185073799</v>
      </c>
      <c r="V160" s="9">
        <v>0</v>
      </c>
      <c r="W160" s="9">
        <v>0.246326185073799</v>
      </c>
      <c r="X160" s="9" t="s">
        <v>86</v>
      </c>
      <c r="Y160" s="9">
        <v>0</v>
      </c>
      <c r="Z160" s="9">
        <v>1.5298588E-2</v>
      </c>
      <c r="AA160" s="9">
        <v>0</v>
      </c>
      <c r="AB160" s="9">
        <v>1.9283432999999999E-2</v>
      </c>
      <c r="AQ160" s="9">
        <f>K160-'Processed Potentiostat'!$J$3</f>
        <v>-8.3225774999999995</v>
      </c>
    </row>
    <row r="161" spans="1:43" x14ac:dyDescent="0.3">
      <c r="A161">
        <v>2</v>
      </c>
      <c r="B161">
        <v>0</v>
      </c>
      <c r="C161">
        <v>0</v>
      </c>
      <c r="D161">
        <v>1</v>
      </c>
      <c r="E161">
        <v>0</v>
      </c>
      <c r="F161">
        <v>0</v>
      </c>
      <c r="G161">
        <v>0</v>
      </c>
      <c r="H161" s="9">
        <v>97.059397548073306</v>
      </c>
      <c r="I161" s="9">
        <v>-1.8378376999999999</v>
      </c>
      <c r="J161" s="9">
        <v>-1.8378551000000001</v>
      </c>
      <c r="K161" s="9">
        <v>-8.0451832000000003</v>
      </c>
      <c r="L161" s="9">
        <v>-0.24861380035609601</v>
      </c>
      <c r="M161" s="9">
        <v>-0.89500970000000002</v>
      </c>
      <c r="N161" s="9">
        <v>-0.89500970000000002</v>
      </c>
      <c r="O161" s="9">
        <v>-0.24861380035609601</v>
      </c>
      <c r="P161">
        <v>0</v>
      </c>
      <c r="Q161" s="9">
        <v>53.549995000000003</v>
      </c>
      <c r="R161" s="9">
        <v>0</v>
      </c>
      <c r="S161" s="9">
        <v>96617877.057140201</v>
      </c>
      <c r="T161" s="9">
        <v>-2.2876152822971499E-3</v>
      </c>
      <c r="U161" s="9">
        <v>0.24861380035609601</v>
      </c>
      <c r="V161" s="9">
        <v>0</v>
      </c>
      <c r="W161" s="9">
        <v>0.24861380035609601</v>
      </c>
      <c r="X161" s="9" t="s">
        <v>86</v>
      </c>
      <c r="Y161" s="9">
        <v>0</v>
      </c>
      <c r="Z161" s="9">
        <v>1.4785881000000001E-2</v>
      </c>
      <c r="AA161" s="9">
        <v>0</v>
      </c>
      <c r="AB161" s="9">
        <v>1.9398090999999999E-2</v>
      </c>
      <c r="AQ161" s="9">
        <f>K161-'Processed Potentiostat'!$J$3</f>
        <v>-8.0451832000000003</v>
      </c>
    </row>
    <row r="162" spans="1:43" x14ac:dyDescent="0.3">
      <c r="A162">
        <v>2</v>
      </c>
      <c r="B162">
        <v>0</v>
      </c>
      <c r="C162">
        <v>0</v>
      </c>
      <c r="D162">
        <v>1</v>
      </c>
      <c r="E162">
        <v>0</v>
      </c>
      <c r="F162">
        <v>0</v>
      </c>
      <c r="G162">
        <v>0</v>
      </c>
      <c r="H162" s="9">
        <v>98.059397522811196</v>
      </c>
      <c r="I162" s="9">
        <v>-1.8380977999999999</v>
      </c>
      <c r="J162" s="9">
        <v>-1.8382573</v>
      </c>
      <c r="K162" s="9">
        <v>-9.1261443999999994</v>
      </c>
      <c r="L162" s="9">
        <v>-0.25090840098433997</v>
      </c>
      <c r="M162" s="9">
        <v>-0.90327024</v>
      </c>
      <c r="N162" s="9">
        <v>-0.90327024</v>
      </c>
      <c r="O162" s="9">
        <v>-0.25090840098433997</v>
      </c>
      <c r="P162">
        <v>0</v>
      </c>
      <c r="Q162" s="9">
        <v>53.549995000000003</v>
      </c>
      <c r="R162" s="9">
        <v>0</v>
      </c>
      <c r="S162" s="9">
        <v>93451980.009521306</v>
      </c>
      <c r="T162" s="9">
        <v>-2.29460062824354E-3</v>
      </c>
      <c r="U162" s="9">
        <v>0.25090840098433997</v>
      </c>
      <c r="V162" s="9">
        <v>0</v>
      </c>
      <c r="W162" s="9">
        <v>0.25090840098433997</v>
      </c>
      <c r="X162" s="9" t="s">
        <v>86</v>
      </c>
      <c r="Y162" s="9">
        <v>0</v>
      </c>
      <c r="Z162" s="9">
        <v>1.6776202E-2</v>
      </c>
      <c r="AA162" s="9">
        <v>0</v>
      </c>
      <c r="AB162" s="9">
        <v>1.8559198999999998E-2</v>
      </c>
      <c r="AQ162" s="9">
        <f>K162-'Processed Potentiostat'!$J$3</f>
        <v>-9.1261443999999994</v>
      </c>
    </row>
    <row r="163" spans="1:43" x14ac:dyDescent="0.3">
      <c r="A163">
        <v>2</v>
      </c>
      <c r="B163">
        <v>0</v>
      </c>
      <c r="C163">
        <v>0</v>
      </c>
      <c r="D163">
        <v>1</v>
      </c>
      <c r="E163">
        <v>0</v>
      </c>
      <c r="F163">
        <v>0</v>
      </c>
      <c r="G163">
        <v>0</v>
      </c>
      <c r="H163" s="9">
        <v>99.059397497549</v>
      </c>
      <c r="I163" s="9">
        <v>-1.8381304000000001</v>
      </c>
      <c r="J163" s="9">
        <v>-1.8381373000000001</v>
      </c>
      <c r="K163" s="9">
        <v>-8.5236596999999996</v>
      </c>
      <c r="L163" s="9">
        <v>-0.25336615478213598</v>
      </c>
      <c r="M163" s="9">
        <v>-0.91211814000000002</v>
      </c>
      <c r="N163" s="9">
        <v>-0.91211814000000002</v>
      </c>
      <c r="O163" s="9">
        <v>-0.25336615478213598</v>
      </c>
      <c r="P163">
        <v>0</v>
      </c>
      <c r="Q163" s="9">
        <v>53.549995000000003</v>
      </c>
      <c r="R163" s="9">
        <v>0</v>
      </c>
      <c r="S163" s="9">
        <v>95554133.308749303</v>
      </c>
      <c r="T163" s="9">
        <v>-2.4577537977959999E-3</v>
      </c>
      <c r="U163" s="9">
        <v>0.25336615478213598</v>
      </c>
      <c r="V163" s="9">
        <v>0</v>
      </c>
      <c r="W163" s="9">
        <v>0.25336615478213598</v>
      </c>
      <c r="X163" s="9" t="s">
        <v>86</v>
      </c>
      <c r="Y163" s="9">
        <v>0</v>
      </c>
      <c r="Z163" s="9">
        <v>1.5667655999999999E-2</v>
      </c>
      <c r="AA163" s="9">
        <v>0</v>
      </c>
      <c r="AB163" s="9">
        <v>1.9337777E-2</v>
      </c>
      <c r="AQ163" s="9">
        <f>K163-'Processed Potentiostat'!$J$3</f>
        <v>-8.5236596999999996</v>
      </c>
    </row>
    <row r="164" spans="1:43" x14ac:dyDescent="0.3">
      <c r="A164">
        <v>2</v>
      </c>
      <c r="B164">
        <v>0</v>
      </c>
      <c r="C164">
        <v>0</v>
      </c>
      <c r="D164">
        <v>1</v>
      </c>
      <c r="E164">
        <v>0</v>
      </c>
      <c r="F164">
        <v>0</v>
      </c>
      <c r="G164">
        <v>0</v>
      </c>
      <c r="H164" s="9">
        <v>100.05939747228599</v>
      </c>
      <c r="I164" s="9">
        <v>-1.8380126000000001</v>
      </c>
      <c r="J164" s="9">
        <v>-1.8380467</v>
      </c>
      <c r="K164" s="9">
        <v>-8.3019733000000002</v>
      </c>
      <c r="L164" s="9">
        <v>-0.255691097405433</v>
      </c>
      <c r="M164" s="9">
        <v>-0.92048794</v>
      </c>
      <c r="N164" s="9">
        <v>-0.92048794</v>
      </c>
      <c r="O164" s="9">
        <v>-0.255691097405433</v>
      </c>
      <c r="P164">
        <v>0</v>
      </c>
      <c r="Q164" s="9">
        <v>53.549995000000003</v>
      </c>
      <c r="R164" s="9">
        <v>0</v>
      </c>
      <c r="S164" s="9">
        <v>97354976.256479293</v>
      </c>
      <c r="T164" s="9">
        <v>-2.3249426232974102E-3</v>
      </c>
      <c r="U164" s="9">
        <v>0.255691097405433</v>
      </c>
      <c r="V164" s="9">
        <v>0</v>
      </c>
      <c r="W164" s="9">
        <v>0.255691097405433</v>
      </c>
      <c r="X164" s="9" t="s">
        <v>86</v>
      </c>
      <c r="Y164" s="9">
        <v>0</v>
      </c>
      <c r="Z164" s="9">
        <v>1.5259415E-2</v>
      </c>
      <c r="AA164" s="9">
        <v>0</v>
      </c>
      <c r="AB164" s="9">
        <v>2.0148943999999998E-2</v>
      </c>
      <c r="AQ164" s="9">
        <f>K164-'Processed Potentiostat'!$J$3</f>
        <v>-8.3019733000000002</v>
      </c>
    </row>
    <row r="165" spans="1:43" x14ac:dyDescent="0.3">
      <c r="A165">
        <v>2</v>
      </c>
      <c r="B165">
        <v>0</v>
      </c>
      <c r="C165">
        <v>0</v>
      </c>
      <c r="D165">
        <v>1</v>
      </c>
      <c r="E165">
        <v>0</v>
      </c>
      <c r="F165">
        <v>0</v>
      </c>
      <c r="G165">
        <v>0</v>
      </c>
      <c r="H165" s="9">
        <v>101.059397447024</v>
      </c>
      <c r="I165" s="9">
        <v>-1.837834</v>
      </c>
      <c r="J165" s="9">
        <v>-1.8378593000000001</v>
      </c>
      <c r="K165" s="9">
        <v>-7.8948479000000003</v>
      </c>
      <c r="L165" s="9">
        <v>-0.25795063592471001</v>
      </c>
      <c r="M165" s="9">
        <v>-0.92862230999999995</v>
      </c>
      <c r="N165" s="9">
        <v>-0.92862230999999995</v>
      </c>
      <c r="O165" s="9">
        <v>-0.25795063592471001</v>
      </c>
      <c r="P165">
        <v>0</v>
      </c>
      <c r="Q165" s="9">
        <v>53.549995000000003</v>
      </c>
      <c r="R165" s="9">
        <v>0</v>
      </c>
      <c r="S165" s="9">
        <v>100201285.858907</v>
      </c>
      <c r="T165" s="9">
        <v>-2.25953851927651E-3</v>
      </c>
      <c r="U165" s="9">
        <v>0.25795063592471001</v>
      </c>
      <c r="V165" s="9">
        <v>0</v>
      </c>
      <c r="W165" s="9">
        <v>0.25795063592471001</v>
      </c>
      <c r="X165" s="9" t="s">
        <v>86</v>
      </c>
      <c r="Y165" s="9">
        <v>0</v>
      </c>
      <c r="Z165" s="9">
        <v>1.4509619E-2</v>
      </c>
      <c r="AA165" s="9">
        <v>0</v>
      </c>
      <c r="AB165" s="9">
        <v>1.8402062E-2</v>
      </c>
      <c r="AQ165" s="9">
        <f>K165-'Processed Potentiostat'!$J$3</f>
        <v>-7.8948479000000003</v>
      </c>
    </row>
    <row r="166" spans="1:43" x14ac:dyDescent="0.3">
      <c r="A166">
        <v>2</v>
      </c>
      <c r="B166">
        <v>0</v>
      </c>
      <c r="C166">
        <v>0</v>
      </c>
      <c r="D166">
        <v>1</v>
      </c>
      <c r="E166">
        <v>0</v>
      </c>
      <c r="F166">
        <v>0</v>
      </c>
      <c r="G166">
        <v>0</v>
      </c>
      <c r="H166" s="9">
        <v>102.059397421762</v>
      </c>
      <c r="I166" s="9">
        <v>-1.8378549</v>
      </c>
      <c r="J166" s="9">
        <v>-1.8379084999999999</v>
      </c>
      <c r="K166" s="9">
        <v>-9.0376224999999994</v>
      </c>
      <c r="L166" s="9">
        <v>-0.26024799863640402</v>
      </c>
      <c r="M166" s="9">
        <v>-0.93689281000000002</v>
      </c>
      <c r="N166" s="9">
        <v>-0.93689281000000002</v>
      </c>
      <c r="O166" s="9">
        <v>-0.26024799863640402</v>
      </c>
      <c r="P166">
        <v>0</v>
      </c>
      <c r="Q166" s="9">
        <v>53.549995000000003</v>
      </c>
      <c r="R166" s="9">
        <v>0</v>
      </c>
      <c r="S166" s="9">
        <v>100559483.02787</v>
      </c>
      <c r="T166" s="9">
        <v>-2.2973627116945E-3</v>
      </c>
      <c r="U166" s="9">
        <v>0.26024799863640402</v>
      </c>
      <c r="V166" s="9">
        <v>0</v>
      </c>
      <c r="W166" s="9">
        <v>0.26024799863640402</v>
      </c>
      <c r="X166" s="9" t="s">
        <v>86</v>
      </c>
      <c r="Y166" s="9">
        <v>0</v>
      </c>
      <c r="Z166" s="9">
        <v>1.6610323E-2</v>
      </c>
      <c r="AA166" s="9">
        <v>0</v>
      </c>
      <c r="AB166" s="9">
        <v>1.8472768000000001E-2</v>
      </c>
      <c r="AQ166" s="9">
        <f>K166-'Processed Potentiostat'!$J$3</f>
        <v>-9.0376224999999994</v>
      </c>
    </row>
    <row r="167" spans="1:43" x14ac:dyDescent="0.3">
      <c r="A167">
        <v>2</v>
      </c>
      <c r="B167">
        <v>0</v>
      </c>
      <c r="C167">
        <v>0</v>
      </c>
      <c r="D167">
        <v>1</v>
      </c>
      <c r="E167">
        <v>0</v>
      </c>
      <c r="F167">
        <v>0</v>
      </c>
      <c r="G167">
        <v>0</v>
      </c>
      <c r="H167" s="9">
        <v>103.0593973965</v>
      </c>
      <c r="I167" s="9">
        <v>-1.8378753999999999</v>
      </c>
      <c r="J167" s="9">
        <v>-1.8379254</v>
      </c>
      <c r="K167" s="9">
        <v>-8.3672199000000003</v>
      </c>
      <c r="L167" s="9">
        <v>-0.26267320748419198</v>
      </c>
      <c r="M167" s="9">
        <v>-0.94562358000000002</v>
      </c>
      <c r="N167" s="9">
        <v>-0.94562358000000002</v>
      </c>
      <c r="O167" s="9">
        <v>-0.26267320748419198</v>
      </c>
      <c r="P167">
        <v>0</v>
      </c>
      <c r="Q167" s="9">
        <v>53.549995000000003</v>
      </c>
      <c r="R167" s="9">
        <v>0</v>
      </c>
      <c r="S167" s="9">
        <v>101312505.598876</v>
      </c>
      <c r="T167" s="9">
        <v>-2.4252088477876299E-3</v>
      </c>
      <c r="U167" s="9">
        <v>0.26267320748419198</v>
      </c>
      <c r="V167" s="9">
        <v>0</v>
      </c>
      <c r="W167" s="9">
        <v>0.26267320748419198</v>
      </c>
      <c r="X167" s="9" t="s">
        <v>86</v>
      </c>
      <c r="Y167" s="9">
        <v>0</v>
      </c>
      <c r="Z167" s="9">
        <v>1.5378325999999999E-2</v>
      </c>
      <c r="AA167" s="9">
        <v>0</v>
      </c>
      <c r="AB167" s="9">
        <v>1.9501625000000002E-2</v>
      </c>
      <c r="AQ167" s="9">
        <f>K167-'Processed Potentiostat'!$J$3</f>
        <v>-8.3672199000000003</v>
      </c>
    </row>
    <row r="168" spans="1:43" x14ac:dyDescent="0.3">
      <c r="A168">
        <v>2</v>
      </c>
      <c r="B168">
        <v>0</v>
      </c>
      <c r="C168">
        <v>0</v>
      </c>
      <c r="D168">
        <v>1</v>
      </c>
      <c r="E168">
        <v>0</v>
      </c>
      <c r="F168">
        <v>0</v>
      </c>
      <c r="G168">
        <v>0</v>
      </c>
      <c r="H168" s="9">
        <v>104.05939737123801</v>
      </c>
      <c r="I168" s="9">
        <v>-1.8378989999999999</v>
      </c>
      <c r="J168" s="9">
        <v>-1.8379201999999999</v>
      </c>
      <c r="K168" s="9">
        <v>-8.0325918000000005</v>
      </c>
      <c r="L168" s="9">
        <v>-0.26493869453636798</v>
      </c>
      <c r="M168" s="9">
        <v>-0.95377928000000001</v>
      </c>
      <c r="N168" s="9">
        <v>-0.95377928000000001</v>
      </c>
      <c r="O168" s="9">
        <v>-0.26493869453636798</v>
      </c>
      <c r="P168">
        <v>0</v>
      </c>
      <c r="Q168" s="9">
        <v>53.549995000000003</v>
      </c>
      <c r="R168" s="9">
        <v>0</v>
      </c>
      <c r="S168" s="9">
        <v>102243756.392603</v>
      </c>
      <c r="T168" s="9">
        <v>-2.26548705217571E-3</v>
      </c>
      <c r="U168" s="9">
        <v>0.26493869453636798</v>
      </c>
      <c r="V168" s="9">
        <v>0</v>
      </c>
      <c r="W168" s="9">
        <v>0.26493869453636798</v>
      </c>
      <c r="X168" s="9" t="s">
        <v>86</v>
      </c>
      <c r="Y168" s="9">
        <v>0</v>
      </c>
      <c r="Z168" s="9">
        <v>1.4763263E-2</v>
      </c>
      <c r="AA168" s="9">
        <v>0</v>
      </c>
      <c r="AB168" s="9">
        <v>1.8120976E-2</v>
      </c>
      <c r="AQ168" s="9">
        <f>K168-'Processed Potentiostat'!$J$3</f>
        <v>-8.0325918000000005</v>
      </c>
    </row>
    <row r="169" spans="1:43" x14ac:dyDescent="0.3">
      <c r="A169">
        <v>2</v>
      </c>
      <c r="B169">
        <v>0</v>
      </c>
      <c r="C169">
        <v>0</v>
      </c>
      <c r="D169">
        <v>1</v>
      </c>
      <c r="E169">
        <v>0</v>
      </c>
      <c r="F169">
        <v>0</v>
      </c>
      <c r="G169">
        <v>0</v>
      </c>
      <c r="H169" s="9">
        <v>105.059397345976</v>
      </c>
      <c r="I169" s="9">
        <v>-1.8379136</v>
      </c>
      <c r="J169" s="9">
        <v>-1.8379627000000001</v>
      </c>
      <c r="K169" s="9">
        <v>-7.8979005999999998</v>
      </c>
      <c r="L169" s="9">
        <v>-0.26717685952838199</v>
      </c>
      <c r="M169" s="9">
        <v>-0.96183669999999999</v>
      </c>
      <c r="N169" s="9">
        <v>-0.96183669999999999</v>
      </c>
      <c r="O169" s="9">
        <v>-0.26717685952838199</v>
      </c>
      <c r="P169">
        <v>0</v>
      </c>
      <c r="Q169" s="9">
        <v>53.549995000000003</v>
      </c>
      <c r="R169" s="9">
        <v>0</v>
      </c>
      <c r="S169" s="9">
        <v>102639244.224867</v>
      </c>
      <c r="T169" s="9">
        <v>-2.2381649920145599E-3</v>
      </c>
      <c r="U169" s="9">
        <v>0.26717685952838199</v>
      </c>
      <c r="V169" s="9">
        <v>0</v>
      </c>
      <c r="W169" s="9">
        <v>0.26717685952838199</v>
      </c>
      <c r="X169" s="9" t="s">
        <v>86</v>
      </c>
      <c r="Y169" s="9">
        <v>0</v>
      </c>
      <c r="Z169" s="9">
        <v>1.4516047000000001E-2</v>
      </c>
      <c r="AA169" s="9">
        <v>0</v>
      </c>
      <c r="AB169" s="9">
        <v>1.8006689999999999E-2</v>
      </c>
      <c r="AQ169" s="9">
        <f>K169-'Processed Potentiostat'!$J$3</f>
        <v>-7.8979005999999998</v>
      </c>
    </row>
    <row r="170" spans="1:43" x14ac:dyDescent="0.3">
      <c r="A170">
        <v>2</v>
      </c>
      <c r="B170">
        <v>0</v>
      </c>
      <c r="C170">
        <v>0</v>
      </c>
      <c r="D170">
        <v>1</v>
      </c>
      <c r="E170">
        <v>0</v>
      </c>
      <c r="F170">
        <v>0</v>
      </c>
      <c r="G170">
        <v>0</v>
      </c>
      <c r="H170" s="9">
        <v>106.059397320714</v>
      </c>
      <c r="I170" s="9">
        <v>-1.8381053999999999</v>
      </c>
      <c r="J170" s="9">
        <v>-1.8382115000000001</v>
      </c>
      <c r="K170" s="9">
        <v>-8.6118010999999992</v>
      </c>
      <c r="L170" s="9">
        <v>-0.26947725304502901</v>
      </c>
      <c r="M170" s="9">
        <v>-0.97011811000000003</v>
      </c>
      <c r="N170" s="9">
        <v>-0.97011811000000003</v>
      </c>
      <c r="O170" s="9">
        <v>-0.26947725304502901</v>
      </c>
      <c r="P170">
        <v>0</v>
      </c>
      <c r="Q170" s="9">
        <v>53.549995000000003</v>
      </c>
      <c r="R170" s="9">
        <v>0</v>
      </c>
      <c r="S170" s="9">
        <v>100845639.20048501</v>
      </c>
      <c r="T170" s="9">
        <v>-2.3003935166465098E-3</v>
      </c>
      <c r="U170" s="9">
        <v>0.26947725304502901</v>
      </c>
      <c r="V170" s="9">
        <v>0</v>
      </c>
      <c r="W170" s="9">
        <v>0.26947725304502901</v>
      </c>
      <c r="X170" s="9" t="s">
        <v>86</v>
      </c>
      <c r="Y170" s="9">
        <v>0</v>
      </c>
      <c r="Z170" s="9">
        <v>1.5830311999999999E-2</v>
      </c>
      <c r="AA170" s="9">
        <v>0</v>
      </c>
      <c r="AB170" s="9">
        <v>1.8403243E-2</v>
      </c>
      <c r="AQ170" s="9">
        <f>K170-'Processed Potentiostat'!$J$3</f>
        <v>-8.6118010999999992</v>
      </c>
    </row>
    <row r="171" spans="1:43" x14ac:dyDescent="0.3">
      <c r="A171">
        <v>2</v>
      </c>
      <c r="B171">
        <v>0</v>
      </c>
      <c r="C171">
        <v>0</v>
      </c>
      <c r="D171">
        <v>1</v>
      </c>
      <c r="E171">
        <v>0</v>
      </c>
      <c r="F171">
        <v>0</v>
      </c>
      <c r="G171">
        <v>0</v>
      </c>
      <c r="H171" s="9">
        <v>107.059397295452</v>
      </c>
      <c r="I171" s="9">
        <v>-1.8378890999999999</v>
      </c>
      <c r="J171" s="9">
        <v>-1.8379380000000001</v>
      </c>
      <c r="K171" s="9">
        <v>-8.5454091999999999</v>
      </c>
      <c r="L171" s="9">
        <v>-0.27186585136959202</v>
      </c>
      <c r="M171" s="9">
        <v>-0.97871708999999996</v>
      </c>
      <c r="N171" s="9">
        <v>-0.97871708999999996</v>
      </c>
      <c r="O171" s="9">
        <v>-0.27186585136959202</v>
      </c>
      <c r="P171">
        <v>0</v>
      </c>
      <c r="Q171" s="9">
        <v>53.549995000000003</v>
      </c>
      <c r="R171" s="9">
        <v>0</v>
      </c>
      <c r="S171" s="9">
        <v>104717657.72062901</v>
      </c>
      <c r="T171" s="9">
        <v>-2.38859832456378E-3</v>
      </c>
      <c r="U171" s="9">
        <v>0.27186585136959202</v>
      </c>
      <c r="V171" s="9">
        <v>0</v>
      </c>
      <c r="W171" s="9">
        <v>0.27186585136959202</v>
      </c>
      <c r="X171" s="9" t="s">
        <v>86</v>
      </c>
      <c r="Y171" s="9">
        <v>0</v>
      </c>
      <c r="Z171" s="9">
        <v>1.5705931999999999E-2</v>
      </c>
      <c r="AA171" s="9">
        <v>0</v>
      </c>
      <c r="AB171" s="9">
        <v>1.8226249E-2</v>
      </c>
      <c r="AQ171" s="9">
        <f>K171-'Processed Potentiostat'!$J$3</f>
        <v>-8.5454091999999999</v>
      </c>
    </row>
    <row r="172" spans="1:43" x14ac:dyDescent="0.3">
      <c r="A172">
        <v>2</v>
      </c>
      <c r="B172">
        <v>0</v>
      </c>
      <c r="C172">
        <v>0</v>
      </c>
      <c r="D172">
        <v>1</v>
      </c>
      <c r="E172">
        <v>0</v>
      </c>
      <c r="F172">
        <v>0</v>
      </c>
      <c r="G172">
        <v>0</v>
      </c>
      <c r="H172" s="9">
        <v>108.059397270189</v>
      </c>
      <c r="I172" s="9">
        <v>-1.8381523</v>
      </c>
      <c r="J172" s="9">
        <v>-1.8381715999999999</v>
      </c>
      <c r="K172" s="9">
        <v>-8.0200005000000001</v>
      </c>
      <c r="L172" s="9">
        <v>-0.27415556927929902</v>
      </c>
      <c r="M172" s="9">
        <v>-0.98696004999999998</v>
      </c>
      <c r="N172" s="9">
        <v>-0.98696004999999998</v>
      </c>
      <c r="O172" s="9">
        <v>-0.27415556927929902</v>
      </c>
      <c r="P172">
        <v>0</v>
      </c>
      <c r="Q172" s="9">
        <v>53.549995000000003</v>
      </c>
      <c r="R172" s="9">
        <v>0</v>
      </c>
      <c r="S172" s="9">
        <v>103024078.123033</v>
      </c>
      <c r="T172" s="9">
        <v>-2.2897179097069401E-3</v>
      </c>
      <c r="U172" s="9">
        <v>0.27415556927929902</v>
      </c>
      <c r="V172" s="9">
        <v>0</v>
      </c>
      <c r="W172" s="9">
        <v>0.27415556927929902</v>
      </c>
      <c r="X172" s="9" t="s">
        <v>86</v>
      </c>
      <c r="Y172" s="9">
        <v>0</v>
      </c>
      <c r="Z172" s="9">
        <v>1.4742137000000001E-2</v>
      </c>
      <c r="AA172" s="9">
        <v>0</v>
      </c>
      <c r="AB172" s="9">
        <v>1.8054441000000001E-2</v>
      </c>
      <c r="AQ172" s="9">
        <f>K172-'Processed Potentiostat'!$J$3</f>
        <v>-8.0200005000000001</v>
      </c>
    </row>
    <row r="173" spans="1:43" x14ac:dyDescent="0.3">
      <c r="A173">
        <v>2</v>
      </c>
      <c r="B173">
        <v>0</v>
      </c>
      <c r="C173">
        <v>0</v>
      </c>
      <c r="D173">
        <v>1</v>
      </c>
      <c r="E173">
        <v>0</v>
      </c>
      <c r="F173">
        <v>0</v>
      </c>
      <c r="G173">
        <v>0</v>
      </c>
      <c r="H173" s="9">
        <v>109.059397244927</v>
      </c>
      <c r="I173" s="9">
        <v>-1.8379207</v>
      </c>
      <c r="J173" s="9">
        <v>-1.8379517000000001</v>
      </c>
      <c r="K173" s="9">
        <v>-8.9342193999999999</v>
      </c>
      <c r="L173" s="9">
        <v>-0.276449972502814</v>
      </c>
      <c r="M173" s="9">
        <v>-0.99521989</v>
      </c>
      <c r="N173" s="9">
        <v>-0.99521989</v>
      </c>
      <c r="O173" s="9">
        <v>-0.276449972502814</v>
      </c>
      <c r="P173">
        <v>0</v>
      </c>
      <c r="Q173" s="9">
        <v>53.549995000000003</v>
      </c>
      <c r="R173" s="9">
        <v>0</v>
      </c>
      <c r="S173" s="9">
        <v>106327414.742957</v>
      </c>
      <c r="T173" s="9">
        <v>-2.2944032235145402E-3</v>
      </c>
      <c r="U173" s="9">
        <v>0.276449972502814</v>
      </c>
      <c r="V173" s="9">
        <v>0</v>
      </c>
      <c r="W173" s="9">
        <v>0.276449972502814</v>
      </c>
      <c r="X173" s="9" t="s">
        <v>86</v>
      </c>
      <c r="Y173" s="9">
        <v>0</v>
      </c>
      <c r="Z173" s="9">
        <v>1.6420661999999999E-2</v>
      </c>
      <c r="AA173" s="9">
        <v>0</v>
      </c>
      <c r="AB173" s="9">
        <v>1.7704193999999999E-2</v>
      </c>
      <c r="AQ173" s="9">
        <f>K173-'Processed Potentiostat'!$J$3</f>
        <v>-8.9342193999999999</v>
      </c>
    </row>
    <row r="174" spans="1:43" x14ac:dyDescent="0.3">
      <c r="A174">
        <v>2</v>
      </c>
      <c r="B174">
        <v>0</v>
      </c>
      <c r="C174">
        <v>0</v>
      </c>
      <c r="D174">
        <v>1</v>
      </c>
      <c r="E174">
        <v>0</v>
      </c>
      <c r="F174">
        <v>0</v>
      </c>
      <c r="G174">
        <v>0</v>
      </c>
      <c r="H174" s="9">
        <v>110.059397219665</v>
      </c>
      <c r="I174" s="9">
        <v>-1.8380122000000001</v>
      </c>
      <c r="J174" s="9">
        <v>-1.8380076999999999</v>
      </c>
      <c r="K174" s="9">
        <v>-8.4255990999999995</v>
      </c>
      <c r="L174" s="9">
        <v>-0.27886856131701998</v>
      </c>
      <c r="M174" s="9">
        <v>-1.0039269</v>
      </c>
      <c r="N174" s="9">
        <v>-1.0039269</v>
      </c>
      <c r="O174" s="9">
        <v>-0.27886856131701998</v>
      </c>
      <c r="P174">
        <v>0</v>
      </c>
      <c r="Q174" s="9">
        <v>53.549995000000003</v>
      </c>
      <c r="R174" s="9">
        <v>0</v>
      </c>
      <c r="S174" s="9">
        <v>106619425.473619</v>
      </c>
      <c r="T174" s="9">
        <v>-2.4185888142055898E-3</v>
      </c>
      <c r="U174" s="9">
        <v>0.27886856131701998</v>
      </c>
      <c r="V174" s="9">
        <v>0</v>
      </c>
      <c r="W174" s="9">
        <v>0.27886856131701998</v>
      </c>
      <c r="X174" s="9" t="s">
        <v>86</v>
      </c>
      <c r="Y174" s="9">
        <v>0</v>
      </c>
      <c r="Z174" s="9">
        <v>1.5486316E-2</v>
      </c>
      <c r="AA174" s="9">
        <v>0</v>
      </c>
      <c r="AB174" s="9">
        <v>1.8531166000000002E-2</v>
      </c>
      <c r="AQ174" s="9">
        <f>K174-'Processed Potentiostat'!$J$3</f>
        <v>-8.4255990999999995</v>
      </c>
    </row>
    <row r="175" spans="1:43" x14ac:dyDescent="0.3">
      <c r="A175">
        <v>2</v>
      </c>
      <c r="B175">
        <v>0</v>
      </c>
      <c r="C175">
        <v>0</v>
      </c>
      <c r="D175">
        <v>1</v>
      </c>
      <c r="E175">
        <v>0</v>
      </c>
      <c r="F175">
        <v>0</v>
      </c>
      <c r="G175">
        <v>0</v>
      </c>
      <c r="H175" s="9">
        <v>111.059397194403</v>
      </c>
      <c r="I175" s="9">
        <v>-1.8379661</v>
      </c>
      <c r="J175" s="9">
        <v>-1.8379574999999999</v>
      </c>
      <c r="K175" s="9">
        <v>-8.1077595000000002</v>
      </c>
      <c r="L175" s="9">
        <v>-0.28113427185469198</v>
      </c>
      <c r="M175" s="9">
        <v>-1.0120834000000001</v>
      </c>
      <c r="N175" s="9">
        <v>-1.0120834000000001</v>
      </c>
      <c r="O175" s="9">
        <v>-0.28113427185469198</v>
      </c>
      <c r="P175">
        <v>0</v>
      </c>
      <c r="Q175" s="9">
        <v>53.549995000000003</v>
      </c>
      <c r="R175" s="9">
        <v>0</v>
      </c>
      <c r="S175" s="9">
        <v>108061638.966423</v>
      </c>
      <c r="T175" s="9">
        <v>-2.2657105376720499E-3</v>
      </c>
      <c r="U175" s="9">
        <v>0.28113427185469198</v>
      </c>
      <c r="V175" s="9">
        <v>0</v>
      </c>
      <c r="W175" s="9">
        <v>0.28113427185469198</v>
      </c>
      <c r="X175" s="9" t="s">
        <v>86</v>
      </c>
      <c r="Y175" s="9">
        <v>0</v>
      </c>
      <c r="Z175" s="9">
        <v>1.4901717E-2</v>
      </c>
      <c r="AA175" s="9">
        <v>0</v>
      </c>
      <c r="AB175" s="9">
        <v>1.9081595999999999E-2</v>
      </c>
      <c r="AQ175" s="9">
        <f>K175-'Processed Potentiostat'!$J$3</f>
        <v>-8.1077595000000002</v>
      </c>
    </row>
    <row r="176" spans="1:43" x14ac:dyDescent="0.3">
      <c r="A176">
        <v>2</v>
      </c>
      <c r="B176">
        <v>0</v>
      </c>
      <c r="C176">
        <v>0</v>
      </c>
      <c r="D176">
        <v>1</v>
      </c>
      <c r="E176">
        <v>0</v>
      </c>
      <c r="F176">
        <v>0</v>
      </c>
      <c r="G176">
        <v>0</v>
      </c>
      <c r="H176" s="9">
        <v>112.05939716914099</v>
      </c>
      <c r="I176" s="9">
        <v>-1.8380510999999999</v>
      </c>
      <c r="J176" s="9">
        <v>-1.8380844999999999</v>
      </c>
      <c r="K176" s="9">
        <v>-7.7239094000000001</v>
      </c>
      <c r="L176" s="9">
        <v>-0.28332822946479502</v>
      </c>
      <c r="M176" s="9">
        <v>-1.0199815999999999</v>
      </c>
      <c r="N176" s="9">
        <v>-1.0199815999999999</v>
      </c>
      <c r="O176" s="9">
        <v>-0.28332822946479502</v>
      </c>
      <c r="P176">
        <v>0</v>
      </c>
      <c r="Q176" s="9">
        <v>53.549995000000003</v>
      </c>
      <c r="R176" s="9">
        <v>0</v>
      </c>
      <c r="S176" s="9">
        <v>107448431.243249</v>
      </c>
      <c r="T176" s="9">
        <v>-2.1939576101038202E-3</v>
      </c>
      <c r="U176" s="9">
        <v>0.28332822946479502</v>
      </c>
      <c r="V176" s="9">
        <v>0</v>
      </c>
      <c r="W176" s="9">
        <v>0.28332822946479502</v>
      </c>
      <c r="X176" s="9" t="s">
        <v>86</v>
      </c>
      <c r="Y176" s="9">
        <v>0</v>
      </c>
      <c r="Z176" s="9">
        <v>1.4197197999999999E-2</v>
      </c>
      <c r="AA176" s="9">
        <v>0</v>
      </c>
      <c r="AB176" s="9">
        <v>1.8122395999999999E-2</v>
      </c>
      <c r="AQ176" s="9">
        <f>K176-'Processed Potentiostat'!$J$3</f>
        <v>-7.7239094000000001</v>
      </c>
    </row>
    <row r="177" spans="1:43" x14ac:dyDescent="0.3">
      <c r="A177">
        <v>2</v>
      </c>
      <c r="B177">
        <v>0</v>
      </c>
      <c r="C177">
        <v>0</v>
      </c>
      <c r="D177">
        <v>1</v>
      </c>
      <c r="E177">
        <v>0</v>
      </c>
      <c r="F177">
        <v>0</v>
      </c>
      <c r="G177">
        <v>0</v>
      </c>
      <c r="H177" s="9">
        <v>113.059397143879</v>
      </c>
      <c r="I177" s="9">
        <v>-1.8379873</v>
      </c>
      <c r="J177" s="9">
        <v>-1.8380133000000001</v>
      </c>
      <c r="K177" s="9">
        <v>-8.5209884999999996</v>
      </c>
      <c r="L177" s="9">
        <v>-0.28570919464611999</v>
      </c>
      <c r="M177" s="9">
        <v>-1.0285531000000001</v>
      </c>
      <c r="N177" s="9">
        <v>-1.0285531000000001</v>
      </c>
      <c r="O177" s="9">
        <v>-0.28570919464611999</v>
      </c>
      <c r="P177">
        <v>0</v>
      </c>
      <c r="Q177" s="9">
        <v>53.549995000000003</v>
      </c>
      <c r="R177" s="9">
        <v>0</v>
      </c>
      <c r="S177" s="9">
        <v>109169835.376865</v>
      </c>
      <c r="T177" s="9">
        <v>-2.3809651813241901E-3</v>
      </c>
      <c r="U177" s="9">
        <v>0.28570919464611999</v>
      </c>
      <c r="V177" s="9">
        <v>0</v>
      </c>
      <c r="W177" s="9">
        <v>0.28570919464611999</v>
      </c>
      <c r="X177" s="9" t="s">
        <v>86</v>
      </c>
      <c r="Y177" s="9">
        <v>0</v>
      </c>
      <c r="Z177" s="9">
        <v>1.5661689999999999E-2</v>
      </c>
      <c r="AA177" s="9">
        <v>0</v>
      </c>
      <c r="AB177" s="9">
        <v>1.8091739999999999E-2</v>
      </c>
      <c r="AQ177" s="9">
        <f>K177-'Processed Potentiostat'!$J$3</f>
        <v>-8.5209884999999996</v>
      </c>
    </row>
    <row r="178" spans="1:43" x14ac:dyDescent="0.3">
      <c r="A178">
        <v>2</v>
      </c>
      <c r="B178">
        <v>0</v>
      </c>
      <c r="C178">
        <v>0</v>
      </c>
      <c r="D178">
        <v>1</v>
      </c>
      <c r="E178">
        <v>0</v>
      </c>
      <c r="F178">
        <v>0</v>
      </c>
      <c r="G178">
        <v>0</v>
      </c>
      <c r="H178" s="9">
        <v>114.059397118617</v>
      </c>
      <c r="I178" s="9">
        <v>-1.8381004000000001</v>
      </c>
      <c r="J178" s="9">
        <v>-1.8381814999999999</v>
      </c>
      <c r="K178" s="9">
        <v>-8.2485552000000002</v>
      </c>
      <c r="L178" s="9">
        <v>-0.28802002408830302</v>
      </c>
      <c r="M178" s="9">
        <v>-1.036872</v>
      </c>
      <c r="N178" s="9">
        <v>-1.036872</v>
      </c>
      <c r="O178" s="9">
        <v>-0.28802002408830302</v>
      </c>
      <c r="P178">
        <v>0</v>
      </c>
      <c r="Q178" s="9">
        <v>53.549995000000003</v>
      </c>
      <c r="R178" s="9">
        <v>0</v>
      </c>
      <c r="S178" s="9">
        <v>108122487.18526199</v>
      </c>
      <c r="T178" s="9">
        <v>-2.3108294421831902E-3</v>
      </c>
      <c r="U178" s="9">
        <v>0.28802002408830302</v>
      </c>
      <c r="V178" s="9">
        <v>0</v>
      </c>
      <c r="W178" s="9">
        <v>0.28802002408830302</v>
      </c>
      <c r="X178" s="9" t="s">
        <v>86</v>
      </c>
      <c r="Y178" s="9">
        <v>0</v>
      </c>
      <c r="Z178" s="9">
        <v>1.5162340999999999E-2</v>
      </c>
      <c r="AA178" s="9">
        <v>0</v>
      </c>
      <c r="AB178" s="9">
        <v>1.7198420999999998E-2</v>
      </c>
      <c r="AQ178" s="9">
        <f>K178-'Processed Potentiostat'!$J$3</f>
        <v>-8.2485552000000002</v>
      </c>
    </row>
    <row r="179" spans="1:43" x14ac:dyDescent="0.3">
      <c r="A179">
        <v>2</v>
      </c>
      <c r="B179">
        <v>0</v>
      </c>
      <c r="C179">
        <v>0</v>
      </c>
      <c r="D179">
        <v>1</v>
      </c>
      <c r="E179">
        <v>0</v>
      </c>
      <c r="F179">
        <v>0</v>
      </c>
      <c r="G179">
        <v>0</v>
      </c>
      <c r="H179" s="9">
        <v>115.059397093355</v>
      </c>
      <c r="I179" s="9">
        <v>-1.8379406</v>
      </c>
      <c r="J179" s="9">
        <v>-1.837947</v>
      </c>
      <c r="K179" s="9">
        <v>-7.7994579999999996</v>
      </c>
      <c r="L179" s="9">
        <v>-0.29023234242418</v>
      </c>
      <c r="M179" s="9">
        <v>-1.0448364000000001</v>
      </c>
      <c r="N179" s="9">
        <v>-1.0448364000000001</v>
      </c>
      <c r="O179" s="9">
        <v>-0.29023234242418</v>
      </c>
      <c r="P179">
        <v>0</v>
      </c>
      <c r="Q179" s="9">
        <v>53.549995000000003</v>
      </c>
      <c r="R179" s="9">
        <v>0</v>
      </c>
      <c r="S179" s="9">
        <v>111683825.50862101</v>
      </c>
      <c r="T179" s="9">
        <v>-2.2123183358775298E-3</v>
      </c>
      <c r="U179" s="9">
        <v>0.29023234242418</v>
      </c>
      <c r="V179" s="9">
        <v>0</v>
      </c>
      <c r="W179" s="9">
        <v>0.29023234242418</v>
      </c>
      <c r="X179" s="9" t="s">
        <v>86</v>
      </c>
      <c r="Y179" s="9">
        <v>0</v>
      </c>
      <c r="Z179" s="9">
        <v>1.4334991E-2</v>
      </c>
      <c r="AA179" s="9">
        <v>0</v>
      </c>
      <c r="AB179" s="9">
        <v>1.7722350000000001E-2</v>
      </c>
      <c r="AQ179" s="9">
        <f>K179-'Processed Potentiostat'!$J$3</f>
        <v>-7.7994579999999996</v>
      </c>
    </row>
    <row r="180" spans="1:43" x14ac:dyDescent="0.3">
      <c r="A180">
        <v>2</v>
      </c>
      <c r="B180">
        <v>0</v>
      </c>
      <c r="C180">
        <v>0</v>
      </c>
      <c r="D180">
        <v>1</v>
      </c>
      <c r="E180">
        <v>0</v>
      </c>
      <c r="F180">
        <v>0</v>
      </c>
      <c r="G180">
        <v>0</v>
      </c>
      <c r="H180" s="9">
        <v>116.059397068092</v>
      </c>
      <c r="I180" s="9">
        <v>-1.8380301000000001</v>
      </c>
      <c r="J180" s="9">
        <v>-1.8380401</v>
      </c>
      <c r="K180" s="9">
        <v>-8.5038184999999995</v>
      </c>
      <c r="L180" s="9">
        <v>-0.29257035281854199</v>
      </c>
      <c r="M180" s="9">
        <v>-1.0532532999999999</v>
      </c>
      <c r="N180" s="9">
        <v>-1.0532532999999999</v>
      </c>
      <c r="O180" s="9">
        <v>-0.29257035281854199</v>
      </c>
      <c r="P180">
        <v>0</v>
      </c>
      <c r="Q180" s="9">
        <v>53.549995000000003</v>
      </c>
      <c r="R180" s="9">
        <v>0</v>
      </c>
      <c r="S180" s="9">
        <v>111474139.315146</v>
      </c>
      <c r="T180" s="9">
        <v>-2.33801039436126E-3</v>
      </c>
      <c r="U180" s="9">
        <v>0.29257035281854199</v>
      </c>
      <c r="V180" s="9">
        <v>0</v>
      </c>
      <c r="W180" s="9">
        <v>0.29257035281854199</v>
      </c>
      <c r="X180" s="9" t="s">
        <v>86</v>
      </c>
      <c r="Y180" s="9">
        <v>0</v>
      </c>
      <c r="Z180" s="9">
        <v>1.5630359E-2</v>
      </c>
      <c r="AA180" s="9">
        <v>0</v>
      </c>
      <c r="AB180" s="9">
        <v>1.7297262000000001E-2</v>
      </c>
      <c r="AQ180" s="9">
        <f>K180-'Processed Potentiostat'!$J$3</f>
        <v>-8.5038184999999995</v>
      </c>
    </row>
    <row r="181" spans="1:43" x14ac:dyDescent="0.3">
      <c r="A181">
        <v>2</v>
      </c>
      <c r="B181">
        <v>0</v>
      </c>
      <c r="C181">
        <v>0</v>
      </c>
      <c r="D181">
        <v>1</v>
      </c>
      <c r="E181">
        <v>0</v>
      </c>
      <c r="F181">
        <v>0</v>
      </c>
      <c r="G181">
        <v>0</v>
      </c>
      <c r="H181" s="9">
        <v>117.05939704283</v>
      </c>
      <c r="I181" s="9">
        <v>-1.8378490999999999</v>
      </c>
      <c r="J181" s="9">
        <v>-1.8378832000000001</v>
      </c>
      <c r="K181" s="9">
        <v>-8.3012104000000004</v>
      </c>
      <c r="L181" s="9">
        <v>-0.294912289344893</v>
      </c>
      <c r="M181" s="9">
        <v>-1.0616843</v>
      </c>
      <c r="N181" s="9">
        <v>-1.0616843</v>
      </c>
      <c r="O181" s="9">
        <v>-0.294912289344893</v>
      </c>
      <c r="P181">
        <v>0</v>
      </c>
      <c r="Q181" s="9">
        <v>53.549995000000003</v>
      </c>
      <c r="R181" s="9">
        <v>0</v>
      </c>
      <c r="S181" s="9">
        <v>114263666.049661</v>
      </c>
      <c r="T181" s="9">
        <v>-2.3419365263514999E-3</v>
      </c>
      <c r="U181" s="9">
        <v>0.294912289344893</v>
      </c>
      <c r="V181" s="9">
        <v>0</v>
      </c>
      <c r="W181" s="9">
        <v>0.294912289344893</v>
      </c>
      <c r="X181" s="9" t="s">
        <v>86</v>
      </c>
      <c r="Y181" s="9">
        <v>0</v>
      </c>
      <c r="Z181" s="9">
        <v>1.5256654999999999E-2</v>
      </c>
      <c r="AA181" s="9">
        <v>0</v>
      </c>
      <c r="AB181" s="9">
        <v>1.7688775E-2</v>
      </c>
      <c r="AQ181" s="9">
        <f>K181-'Processed Potentiostat'!$J$3</f>
        <v>-8.3012104000000004</v>
      </c>
    </row>
    <row r="182" spans="1:43" x14ac:dyDescent="0.3">
      <c r="A182">
        <v>2</v>
      </c>
      <c r="B182">
        <v>0</v>
      </c>
      <c r="C182">
        <v>0</v>
      </c>
      <c r="D182">
        <v>1</v>
      </c>
      <c r="E182">
        <v>0</v>
      </c>
      <c r="F182">
        <v>0</v>
      </c>
      <c r="G182">
        <v>0</v>
      </c>
      <c r="H182" s="9">
        <v>118.059397017568</v>
      </c>
      <c r="I182" s="9">
        <v>-1.8378847</v>
      </c>
      <c r="J182" s="9">
        <v>-1.8379605000000001</v>
      </c>
      <c r="K182" s="9">
        <v>-7.9875673999999997</v>
      </c>
      <c r="L182" s="9">
        <v>-0.29717668148356002</v>
      </c>
      <c r="M182" s="9">
        <v>-1.069836</v>
      </c>
      <c r="N182" s="9">
        <v>-1.069836</v>
      </c>
      <c r="O182" s="9">
        <v>-0.29717668148356002</v>
      </c>
      <c r="P182">
        <v>0</v>
      </c>
      <c r="Q182" s="9">
        <v>53.549995000000003</v>
      </c>
      <c r="R182" s="9">
        <v>0</v>
      </c>
      <c r="S182" s="9">
        <v>114191641.227916</v>
      </c>
      <c r="T182" s="9">
        <v>-2.26439213866658E-3</v>
      </c>
      <c r="U182" s="9">
        <v>0.29717668148356002</v>
      </c>
      <c r="V182" s="9">
        <v>0</v>
      </c>
      <c r="W182" s="9">
        <v>0.29717668148356002</v>
      </c>
      <c r="X182" s="9" t="s">
        <v>86</v>
      </c>
      <c r="Y182" s="9">
        <v>0</v>
      </c>
      <c r="Z182" s="9">
        <v>1.4680834E-2</v>
      </c>
      <c r="AA182" s="9">
        <v>0</v>
      </c>
      <c r="AB182" s="9">
        <v>1.6963514999999998E-2</v>
      </c>
      <c r="AQ182" s="9">
        <f>K182-'Processed Potentiostat'!$J$3</f>
        <v>-7.9875673999999997</v>
      </c>
    </row>
    <row r="183" spans="1:43" x14ac:dyDescent="0.3">
      <c r="A183">
        <v>2</v>
      </c>
      <c r="B183">
        <v>0</v>
      </c>
      <c r="C183">
        <v>0</v>
      </c>
      <c r="D183">
        <v>1</v>
      </c>
      <c r="E183">
        <v>0</v>
      </c>
      <c r="F183">
        <v>0</v>
      </c>
      <c r="G183">
        <v>0</v>
      </c>
      <c r="H183" s="9">
        <v>119.05939699230601</v>
      </c>
      <c r="I183" s="9">
        <v>-1.8381386</v>
      </c>
      <c r="J183" s="9">
        <v>-1.838098</v>
      </c>
      <c r="K183" s="9">
        <v>-7.8414296999999999</v>
      </c>
      <c r="L183" s="9">
        <v>-0.29939752348187199</v>
      </c>
      <c r="M183" s="9">
        <v>-1.077831</v>
      </c>
      <c r="N183" s="9">
        <v>-1.077831</v>
      </c>
      <c r="O183" s="9">
        <v>-0.29939752348187199</v>
      </c>
      <c r="P183">
        <v>0</v>
      </c>
      <c r="Q183" s="9">
        <v>53.549995000000003</v>
      </c>
      <c r="R183" s="9">
        <v>0</v>
      </c>
      <c r="S183" s="9">
        <v>113380180.05363099</v>
      </c>
      <c r="T183" s="9">
        <v>-2.22084199831224E-3</v>
      </c>
      <c r="U183" s="9">
        <v>0.29939752348187199</v>
      </c>
      <c r="V183" s="9">
        <v>0</v>
      </c>
      <c r="W183" s="9">
        <v>0.29939752348187199</v>
      </c>
      <c r="X183" s="9" t="s">
        <v>86</v>
      </c>
      <c r="Y183" s="9">
        <v>0</v>
      </c>
      <c r="Z183" s="9">
        <v>1.4413317E-2</v>
      </c>
      <c r="AA183" s="9">
        <v>0</v>
      </c>
      <c r="AB183" s="9">
        <v>1.6760066000000001E-2</v>
      </c>
      <c r="AQ183" s="9">
        <f>K183-'Processed Potentiostat'!$J$3</f>
        <v>-7.8414296999999999</v>
      </c>
    </row>
    <row r="184" spans="1:43" x14ac:dyDescent="0.3">
      <c r="A184">
        <v>2</v>
      </c>
      <c r="B184">
        <v>0</v>
      </c>
      <c r="C184">
        <v>0</v>
      </c>
      <c r="D184">
        <v>1</v>
      </c>
      <c r="E184">
        <v>0</v>
      </c>
      <c r="F184">
        <v>0</v>
      </c>
      <c r="G184">
        <v>0</v>
      </c>
      <c r="H184" s="9">
        <v>120.05939696704399</v>
      </c>
      <c r="I184" s="9">
        <v>-1.8379589000000001</v>
      </c>
      <c r="J184" s="9">
        <v>-1.8379700999999999</v>
      </c>
      <c r="K184" s="9">
        <v>-7.8105229999999999</v>
      </c>
      <c r="L184" s="9">
        <v>-0.30158310466191501</v>
      </c>
      <c r="M184" s="9">
        <v>-1.0856992000000001</v>
      </c>
      <c r="N184" s="9">
        <v>-1.0856992000000001</v>
      </c>
      <c r="O184" s="9">
        <v>-0.30158310466191501</v>
      </c>
      <c r="P184">
        <v>0</v>
      </c>
      <c r="Q184" s="9">
        <v>53.549995000000003</v>
      </c>
      <c r="R184" s="9">
        <v>0</v>
      </c>
      <c r="S184" s="9">
        <v>115765517.59144799</v>
      </c>
      <c r="T184" s="9">
        <v>-2.1855811800426299E-3</v>
      </c>
      <c r="U184" s="9">
        <v>0.30158310466191501</v>
      </c>
      <c r="V184" s="9">
        <v>0</v>
      </c>
      <c r="W184" s="9">
        <v>0.30158310466191501</v>
      </c>
      <c r="X184" s="9" t="s">
        <v>86</v>
      </c>
      <c r="Y184" s="9">
        <v>0</v>
      </c>
      <c r="Z184" s="9">
        <v>1.4355507999999999E-2</v>
      </c>
      <c r="AA184" s="9">
        <v>0</v>
      </c>
      <c r="AB184" s="9">
        <v>1.6148584000000001E-2</v>
      </c>
      <c r="AQ184" s="9">
        <f>K184-'Processed Potentiostat'!$J$3</f>
        <v>-7.8105229999999999</v>
      </c>
    </row>
    <row r="185" spans="1:43" x14ac:dyDescent="0.3">
      <c r="A185">
        <v>2</v>
      </c>
      <c r="B185">
        <v>0</v>
      </c>
      <c r="C185">
        <v>0</v>
      </c>
      <c r="D185">
        <v>1</v>
      </c>
      <c r="E185">
        <v>0</v>
      </c>
      <c r="F185">
        <v>0</v>
      </c>
      <c r="G185">
        <v>0</v>
      </c>
      <c r="H185" s="9">
        <v>121.059396941782</v>
      </c>
      <c r="I185" s="9">
        <v>-1.8379483999999999</v>
      </c>
      <c r="J185" s="9">
        <v>-1.8379737</v>
      </c>
      <c r="K185" s="9">
        <v>-8.5076350999999999</v>
      </c>
      <c r="L185" s="9">
        <v>-0.303796699165026</v>
      </c>
      <c r="M185" s="9">
        <v>-1.0936680999999999</v>
      </c>
      <c r="N185" s="9">
        <v>-1.0936680999999999</v>
      </c>
      <c r="O185" s="9">
        <v>-0.303796699165026</v>
      </c>
      <c r="P185">
        <v>0</v>
      </c>
      <c r="Q185" s="9">
        <v>53.549995000000003</v>
      </c>
      <c r="R185" s="9">
        <v>0</v>
      </c>
      <c r="S185" s="9">
        <v>116570774.765083</v>
      </c>
      <c r="T185" s="9">
        <v>-2.2135945031113101E-3</v>
      </c>
      <c r="U185" s="9">
        <v>0.303796699165026</v>
      </c>
      <c r="V185" s="9">
        <v>0</v>
      </c>
      <c r="W185" s="9">
        <v>0.303796699165026</v>
      </c>
      <c r="X185" s="9" t="s">
        <v>86</v>
      </c>
      <c r="Y185" s="9">
        <v>0</v>
      </c>
      <c r="Z185" s="9">
        <v>1.5636809000000002E-2</v>
      </c>
      <c r="AA185" s="9">
        <v>0</v>
      </c>
      <c r="AB185" s="9">
        <v>1.6636627000000001E-2</v>
      </c>
      <c r="AQ185" s="9">
        <f>K185-'Processed Potentiostat'!$J$3</f>
        <v>-8.5076350999999999</v>
      </c>
    </row>
    <row r="186" spans="1:43" x14ac:dyDescent="0.3">
      <c r="A186">
        <v>2</v>
      </c>
      <c r="B186">
        <v>0</v>
      </c>
      <c r="C186">
        <v>0</v>
      </c>
      <c r="D186">
        <v>1</v>
      </c>
      <c r="E186">
        <v>0</v>
      </c>
      <c r="F186">
        <v>0</v>
      </c>
      <c r="G186">
        <v>0</v>
      </c>
      <c r="H186" s="9">
        <v>122.05939691652</v>
      </c>
      <c r="I186" s="9">
        <v>-1.8381183000000001</v>
      </c>
      <c r="J186" s="9">
        <v>-1.8381289999999999</v>
      </c>
      <c r="K186" s="9">
        <v>-8.4515448000000006</v>
      </c>
      <c r="L186" s="9">
        <v>-0.30613674003198399</v>
      </c>
      <c r="M186" s="9">
        <v>-1.1020923</v>
      </c>
      <c r="N186" s="9">
        <v>-1.1020923</v>
      </c>
      <c r="O186" s="9">
        <v>-0.30613674003198399</v>
      </c>
      <c r="P186">
        <v>0</v>
      </c>
      <c r="Q186" s="9">
        <v>53.549995000000003</v>
      </c>
      <c r="R186" s="9">
        <v>0</v>
      </c>
      <c r="S186" s="9">
        <v>115555527.57320599</v>
      </c>
      <c r="T186" s="9">
        <v>-2.3400408669577702E-3</v>
      </c>
      <c r="U186" s="9">
        <v>0.30613674003198399</v>
      </c>
      <c r="V186" s="9">
        <v>0</v>
      </c>
      <c r="W186" s="9">
        <v>0.30613674003198399</v>
      </c>
      <c r="X186" s="9" t="s">
        <v>86</v>
      </c>
      <c r="Y186" s="9">
        <v>0</v>
      </c>
      <c r="Z186" s="9">
        <v>1.553503E-2</v>
      </c>
      <c r="AA186" s="9">
        <v>0</v>
      </c>
      <c r="AB186" s="9">
        <v>2.0662482999999999E-2</v>
      </c>
      <c r="AQ186" s="9">
        <f>K186-'Processed Potentiostat'!$J$3</f>
        <v>-8.4515448000000006</v>
      </c>
    </row>
    <row r="187" spans="1:43" x14ac:dyDescent="0.3">
      <c r="A187">
        <v>2</v>
      </c>
      <c r="B187">
        <v>0</v>
      </c>
      <c r="C187">
        <v>0</v>
      </c>
      <c r="D187">
        <v>1</v>
      </c>
      <c r="E187">
        <v>0</v>
      </c>
      <c r="F187">
        <v>0</v>
      </c>
      <c r="G187">
        <v>0</v>
      </c>
      <c r="H187" s="9">
        <v>123.059396891258</v>
      </c>
      <c r="I187" s="9">
        <v>-1.8381506000000001</v>
      </c>
      <c r="J187" s="9">
        <v>-1.838236</v>
      </c>
      <c r="K187" s="9">
        <v>-7.9146885999999999</v>
      </c>
      <c r="L187" s="9">
        <v>-0.30839529587933701</v>
      </c>
      <c r="M187" s="9">
        <v>-1.1102231</v>
      </c>
      <c r="N187" s="9">
        <v>-1.1102231</v>
      </c>
      <c r="O187" s="9">
        <v>-0.30839529587933701</v>
      </c>
      <c r="P187">
        <v>0</v>
      </c>
      <c r="Q187" s="9">
        <v>53.549995000000003</v>
      </c>
      <c r="R187" s="9">
        <v>0</v>
      </c>
      <c r="S187" s="9">
        <v>115117377.644963</v>
      </c>
      <c r="T187" s="9">
        <v>-2.2585558473533999E-3</v>
      </c>
      <c r="U187" s="9">
        <v>0.30839529587933701</v>
      </c>
      <c r="V187" s="9">
        <v>0</v>
      </c>
      <c r="W187" s="9">
        <v>0.30839529587933701</v>
      </c>
      <c r="X187" s="9" t="s">
        <v>86</v>
      </c>
      <c r="Y187" s="9">
        <v>0</v>
      </c>
      <c r="Z187" s="9">
        <v>1.4549065E-2</v>
      </c>
      <c r="AA187" s="9">
        <v>0</v>
      </c>
      <c r="AB187" s="9">
        <v>2.0146526000000001E-2</v>
      </c>
      <c r="AQ187" s="9">
        <f>K187-'Processed Potentiostat'!$J$3</f>
        <v>-7.9146885999999999</v>
      </c>
    </row>
    <row r="188" spans="1:43" x14ac:dyDescent="0.3">
      <c r="A188">
        <v>2</v>
      </c>
      <c r="B188">
        <v>0</v>
      </c>
      <c r="C188">
        <v>0</v>
      </c>
      <c r="D188">
        <v>1</v>
      </c>
      <c r="E188">
        <v>0</v>
      </c>
      <c r="F188">
        <v>0</v>
      </c>
      <c r="G188">
        <v>0</v>
      </c>
      <c r="H188" s="9">
        <v>124.05939686599601</v>
      </c>
      <c r="I188" s="9">
        <v>-1.8379494000000001</v>
      </c>
      <c r="J188" s="9">
        <v>-1.8379675</v>
      </c>
      <c r="K188" s="9">
        <v>-7.5968485000000001</v>
      </c>
      <c r="L188" s="9">
        <v>-0.31053924428799401</v>
      </c>
      <c r="M188" s="9">
        <v>-1.1179413</v>
      </c>
      <c r="N188" s="9">
        <v>-1.1179413</v>
      </c>
      <c r="O188" s="9">
        <v>-0.31053924428799401</v>
      </c>
      <c r="P188">
        <v>0</v>
      </c>
      <c r="Q188" s="9">
        <v>53.549995000000003</v>
      </c>
      <c r="R188" s="9">
        <v>0</v>
      </c>
      <c r="S188" s="9">
        <v>119236759.82471199</v>
      </c>
      <c r="T188" s="9">
        <v>-2.1439484086566698E-3</v>
      </c>
      <c r="U188" s="9">
        <v>0.31053924428799401</v>
      </c>
      <c r="V188" s="9">
        <v>0</v>
      </c>
      <c r="W188" s="9">
        <v>0.31053924428799401</v>
      </c>
      <c r="X188" s="9" t="s">
        <v>86</v>
      </c>
      <c r="Y188" s="9">
        <v>0</v>
      </c>
      <c r="Z188" s="9">
        <v>1.3962761000000001E-2</v>
      </c>
      <c r="AA188" s="9">
        <v>0</v>
      </c>
      <c r="AB188" s="9">
        <v>2.1034535E-2</v>
      </c>
      <c r="AQ188" s="9">
        <f>K188-'Processed Potentiostat'!$J$3</f>
        <v>-7.5968485000000001</v>
      </c>
    </row>
    <row r="189" spans="1:43" x14ac:dyDescent="0.3">
      <c r="A189">
        <v>2</v>
      </c>
      <c r="B189">
        <v>0</v>
      </c>
      <c r="C189">
        <v>0</v>
      </c>
      <c r="D189">
        <v>1</v>
      </c>
      <c r="E189">
        <v>0</v>
      </c>
      <c r="F189">
        <v>0</v>
      </c>
      <c r="G189">
        <v>0</v>
      </c>
      <c r="H189" s="9">
        <v>125.059396840733</v>
      </c>
      <c r="I189" s="9">
        <v>-1.8379219</v>
      </c>
      <c r="J189" s="9">
        <v>-1.8379498000000001</v>
      </c>
      <c r="K189" s="9">
        <v>-8.5572376000000006</v>
      </c>
      <c r="L189" s="9">
        <v>-0.31274584305893</v>
      </c>
      <c r="M189" s="9">
        <v>-1.125885</v>
      </c>
      <c r="N189" s="9">
        <v>-1.125885</v>
      </c>
      <c r="O189" s="9">
        <v>-0.31274584305893</v>
      </c>
      <c r="P189">
        <v>0</v>
      </c>
      <c r="Q189" s="9">
        <v>53.549995000000003</v>
      </c>
      <c r="R189" s="9">
        <v>0</v>
      </c>
      <c r="S189" s="9">
        <v>120311947.768604</v>
      </c>
      <c r="T189" s="9">
        <v>-2.2065987709363102E-3</v>
      </c>
      <c r="U189" s="9">
        <v>0.31274584305893</v>
      </c>
      <c r="V189" s="9">
        <v>0</v>
      </c>
      <c r="W189" s="9">
        <v>0.31274584305893</v>
      </c>
      <c r="X189" s="9" t="s">
        <v>86</v>
      </c>
      <c r="Y189" s="9">
        <v>0</v>
      </c>
      <c r="Z189" s="9">
        <v>1.5727773E-2</v>
      </c>
      <c r="AA189" s="9">
        <v>0</v>
      </c>
      <c r="AB189" s="9">
        <v>2.0168287999999999E-2</v>
      </c>
      <c r="AQ189" s="9">
        <f>K189-'Processed Potentiostat'!$J$3</f>
        <v>-8.5572376000000006</v>
      </c>
    </row>
    <row r="190" spans="1:43" x14ac:dyDescent="0.3">
      <c r="A190">
        <v>2</v>
      </c>
      <c r="B190">
        <v>0</v>
      </c>
      <c r="C190">
        <v>0</v>
      </c>
      <c r="D190">
        <v>1</v>
      </c>
      <c r="E190">
        <v>0</v>
      </c>
      <c r="F190">
        <v>0</v>
      </c>
      <c r="G190">
        <v>0</v>
      </c>
      <c r="H190" s="9">
        <v>126.059396815471</v>
      </c>
      <c r="I190" s="9">
        <v>-1.8378475000000001</v>
      </c>
      <c r="J190" s="9">
        <v>-1.8378711000000001</v>
      </c>
      <c r="K190" s="9">
        <v>-8.1897944999999996</v>
      </c>
      <c r="L190" s="9">
        <v>-0.31507956901415102</v>
      </c>
      <c r="M190" s="9">
        <v>-1.1342863999999999</v>
      </c>
      <c r="N190" s="9">
        <v>-1.1342863999999999</v>
      </c>
      <c r="O190" s="9">
        <v>-0.31507956901415102</v>
      </c>
      <c r="P190">
        <v>0</v>
      </c>
      <c r="Q190" s="9">
        <v>53.549995000000003</v>
      </c>
      <c r="R190" s="9">
        <v>0</v>
      </c>
      <c r="S190" s="9">
        <v>122237437.54277501</v>
      </c>
      <c r="T190" s="9">
        <v>-2.3337259552214098E-3</v>
      </c>
      <c r="U190" s="9">
        <v>0.31507956901415102</v>
      </c>
      <c r="V190" s="9">
        <v>0</v>
      </c>
      <c r="W190" s="9">
        <v>0.31507956901415102</v>
      </c>
      <c r="X190" s="9" t="s">
        <v>86</v>
      </c>
      <c r="Y190" s="9">
        <v>0</v>
      </c>
      <c r="Z190" s="9">
        <v>1.5051787E-2</v>
      </c>
      <c r="AA190" s="9">
        <v>0</v>
      </c>
      <c r="AB190" s="9">
        <v>2.0804135000000001E-2</v>
      </c>
      <c r="AQ190" s="9">
        <f>K190-'Processed Potentiostat'!$J$3</f>
        <v>-8.1897944999999996</v>
      </c>
    </row>
    <row r="191" spans="1:43" x14ac:dyDescent="0.3">
      <c r="A191">
        <v>2</v>
      </c>
      <c r="B191">
        <v>0</v>
      </c>
      <c r="C191">
        <v>0</v>
      </c>
      <c r="D191">
        <v>1</v>
      </c>
      <c r="E191">
        <v>0</v>
      </c>
      <c r="F191">
        <v>0</v>
      </c>
      <c r="G191">
        <v>0</v>
      </c>
      <c r="H191" s="9">
        <v>127.05939679020899</v>
      </c>
      <c r="I191" s="9">
        <v>-1.8380173</v>
      </c>
      <c r="J191" s="9">
        <v>-1.838096</v>
      </c>
      <c r="K191" s="9">
        <v>-8.0116061999999992</v>
      </c>
      <c r="L191" s="9">
        <v>-0.31732078815001902</v>
      </c>
      <c r="M191" s="9">
        <v>-1.1423547999999999</v>
      </c>
      <c r="N191" s="9">
        <v>-1.1423547999999999</v>
      </c>
      <c r="O191" s="9">
        <v>-0.31732078815001902</v>
      </c>
      <c r="P191">
        <v>0</v>
      </c>
      <c r="Q191" s="9">
        <v>53.549995000000003</v>
      </c>
      <c r="R191" s="9">
        <v>0</v>
      </c>
      <c r="S191" s="9">
        <v>120193243.620178</v>
      </c>
      <c r="T191" s="9">
        <v>-2.2412191358672198E-3</v>
      </c>
      <c r="U191" s="9">
        <v>0.31732078815001902</v>
      </c>
      <c r="V191" s="9">
        <v>0</v>
      </c>
      <c r="W191" s="9">
        <v>0.31732078815001902</v>
      </c>
      <c r="X191" s="9" t="s">
        <v>86</v>
      </c>
      <c r="Y191" s="9">
        <v>0</v>
      </c>
      <c r="Z191" s="9">
        <v>1.4726101E-2</v>
      </c>
      <c r="AA191" s="9">
        <v>0</v>
      </c>
      <c r="AB191" s="9">
        <v>1.9528589999999998E-2</v>
      </c>
      <c r="AQ191" s="9">
        <f>K191-'Processed Potentiostat'!$J$3</f>
        <v>-8.0116061999999992</v>
      </c>
    </row>
    <row r="192" spans="1:43" x14ac:dyDescent="0.3">
      <c r="A192">
        <v>2</v>
      </c>
      <c r="B192">
        <v>0</v>
      </c>
      <c r="C192">
        <v>0</v>
      </c>
      <c r="D192">
        <v>1</v>
      </c>
      <c r="E192">
        <v>0</v>
      </c>
      <c r="F192">
        <v>0</v>
      </c>
      <c r="G192">
        <v>0</v>
      </c>
      <c r="H192" s="9">
        <v>128.059396764947</v>
      </c>
      <c r="I192" s="9">
        <v>-1.8379633</v>
      </c>
      <c r="J192" s="9">
        <v>-1.8379364</v>
      </c>
      <c r="K192" s="9">
        <v>-7.7116994999999999</v>
      </c>
      <c r="L192" s="9">
        <v>-0.31949840448710598</v>
      </c>
      <c r="M192" s="9">
        <v>-1.1501942999999999</v>
      </c>
      <c r="N192" s="9">
        <v>-1.1501942999999999</v>
      </c>
      <c r="O192" s="9">
        <v>-0.31949840448710598</v>
      </c>
      <c r="P192">
        <v>0</v>
      </c>
      <c r="Q192" s="9">
        <v>53.549995000000003</v>
      </c>
      <c r="R192" s="9">
        <v>0</v>
      </c>
      <c r="S192" s="9">
        <v>123085238.218678</v>
      </c>
      <c r="T192" s="9">
        <v>-2.1776163370873999E-3</v>
      </c>
      <c r="U192" s="9">
        <v>0.31949840448710598</v>
      </c>
      <c r="V192" s="9">
        <v>0</v>
      </c>
      <c r="W192" s="9">
        <v>0.31949840448710598</v>
      </c>
      <c r="X192" s="9" t="s">
        <v>86</v>
      </c>
      <c r="Y192" s="9">
        <v>0</v>
      </c>
      <c r="Z192" s="9">
        <v>1.4173613E-2</v>
      </c>
      <c r="AA192" s="9">
        <v>0</v>
      </c>
      <c r="AB192" s="9">
        <v>2.0484296999999999E-2</v>
      </c>
      <c r="AQ192" s="9">
        <f>K192-'Processed Potentiostat'!$J$3</f>
        <v>-7.7116994999999999</v>
      </c>
    </row>
    <row r="193" spans="1:43" x14ac:dyDescent="0.3">
      <c r="A193">
        <v>2</v>
      </c>
      <c r="B193">
        <v>0</v>
      </c>
      <c r="C193">
        <v>0</v>
      </c>
      <c r="D193">
        <v>1</v>
      </c>
      <c r="E193">
        <v>0</v>
      </c>
      <c r="F193">
        <v>0</v>
      </c>
      <c r="G193">
        <v>0</v>
      </c>
      <c r="H193" s="9">
        <v>129.05939673968501</v>
      </c>
      <c r="I193" s="9">
        <v>-1.8380483000000001</v>
      </c>
      <c r="J193" s="9">
        <v>-1.8379479999999999</v>
      </c>
      <c r="K193" s="9">
        <v>-8.6507196000000004</v>
      </c>
      <c r="L193" s="9">
        <v>-0.32177759778507498</v>
      </c>
      <c r="M193" s="9">
        <v>-1.1583992999999999</v>
      </c>
      <c r="N193" s="9">
        <v>-1.1583992999999999</v>
      </c>
      <c r="O193" s="9">
        <v>-0.32177759778507498</v>
      </c>
      <c r="P193">
        <v>0</v>
      </c>
      <c r="Q193" s="9">
        <v>53.549995000000003</v>
      </c>
      <c r="R193" s="9">
        <v>0</v>
      </c>
      <c r="S193" s="9">
        <v>123810081.69103201</v>
      </c>
      <c r="T193" s="9">
        <v>-2.2791932979689899E-3</v>
      </c>
      <c r="U193" s="9">
        <v>0.32177759778507498</v>
      </c>
      <c r="V193" s="9">
        <v>0</v>
      </c>
      <c r="W193" s="9">
        <v>0.32177759778507498</v>
      </c>
      <c r="X193" s="9" t="s">
        <v>86</v>
      </c>
      <c r="Y193" s="9">
        <v>0</v>
      </c>
      <c r="Z193" s="9">
        <v>1.5899573E-2</v>
      </c>
      <c r="AA193" s="9">
        <v>0</v>
      </c>
      <c r="AB193" s="9">
        <v>1.9429799000000001E-2</v>
      </c>
      <c r="AQ193" s="9">
        <f>K193-'Processed Potentiostat'!$J$3</f>
        <v>-8.6507196000000004</v>
      </c>
    </row>
    <row r="194" spans="1:43" x14ac:dyDescent="0.3">
      <c r="A194">
        <v>2</v>
      </c>
      <c r="B194">
        <v>0</v>
      </c>
      <c r="C194">
        <v>0</v>
      </c>
      <c r="D194">
        <v>1</v>
      </c>
      <c r="E194">
        <v>0</v>
      </c>
      <c r="F194">
        <v>0</v>
      </c>
      <c r="G194">
        <v>0</v>
      </c>
      <c r="H194" s="9">
        <v>130.059396714423</v>
      </c>
      <c r="I194" s="9">
        <v>-1.838101</v>
      </c>
      <c r="J194" s="9">
        <v>-1.8380409</v>
      </c>
      <c r="K194" s="9">
        <v>-8.1268367999999995</v>
      </c>
      <c r="L194" s="9">
        <v>-0.32409045838371903</v>
      </c>
      <c r="M194" s="9">
        <v>-1.1667255999999999</v>
      </c>
      <c r="N194" s="9">
        <v>-1.1667255999999999</v>
      </c>
      <c r="O194" s="9">
        <v>-0.32409045838371903</v>
      </c>
      <c r="P194">
        <v>0</v>
      </c>
      <c r="Q194" s="9">
        <v>53.549995000000003</v>
      </c>
      <c r="R194" s="9">
        <v>0</v>
      </c>
      <c r="S194" s="9">
        <v>123472915.536507</v>
      </c>
      <c r="T194" s="9">
        <v>-2.3128605986435999E-3</v>
      </c>
      <c r="U194" s="9">
        <v>0.32409045838371903</v>
      </c>
      <c r="V194" s="9">
        <v>0</v>
      </c>
      <c r="W194" s="9">
        <v>0.32409045838371903</v>
      </c>
      <c r="X194" s="9" t="s">
        <v>86</v>
      </c>
      <c r="Y194" s="9">
        <v>0</v>
      </c>
      <c r="Z194" s="9">
        <v>1.4937459E-2</v>
      </c>
      <c r="AA194" s="9">
        <v>0</v>
      </c>
      <c r="AB194" s="9">
        <v>1.8936839E-2</v>
      </c>
      <c r="AQ194" s="9">
        <f>K194-'Processed Potentiostat'!$J$3</f>
        <v>-8.1268367999999995</v>
      </c>
    </row>
    <row r="195" spans="1:43" x14ac:dyDescent="0.3">
      <c r="A195">
        <v>2</v>
      </c>
      <c r="B195">
        <v>0</v>
      </c>
      <c r="C195">
        <v>0</v>
      </c>
      <c r="D195">
        <v>1</v>
      </c>
      <c r="E195">
        <v>0</v>
      </c>
      <c r="F195">
        <v>0</v>
      </c>
      <c r="G195">
        <v>0</v>
      </c>
      <c r="H195" s="9">
        <v>131.05939668916099</v>
      </c>
      <c r="I195" s="9">
        <v>-1.8379086</v>
      </c>
      <c r="J195" s="9">
        <v>-1.8379038999999999</v>
      </c>
      <c r="K195" s="9">
        <v>-7.6021913999999997</v>
      </c>
      <c r="L195" s="9">
        <v>-0.32627594641568902</v>
      </c>
      <c r="M195" s="9">
        <v>-1.1745934</v>
      </c>
      <c r="N195" s="9">
        <v>-1.1745934</v>
      </c>
      <c r="O195" s="9">
        <v>-0.32627594641568902</v>
      </c>
      <c r="P195">
        <v>0</v>
      </c>
      <c r="Q195" s="9">
        <v>53.549995000000003</v>
      </c>
      <c r="R195" s="9">
        <v>0</v>
      </c>
      <c r="S195" s="9">
        <v>126135537.553341</v>
      </c>
      <c r="T195" s="9">
        <v>-2.1854880319700999E-3</v>
      </c>
      <c r="U195" s="9">
        <v>0.32627594641568902</v>
      </c>
      <c r="V195" s="9">
        <v>0</v>
      </c>
      <c r="W195" s="9">
        <v>0.32627594641568902</v>
      </c>
      <c r="X195" s="9" t="s">
        <v>86</v>
      </c>
      <c r="Y195" s="9">
        <v>0</v>
      </c>
      <c r="Z195" s="9">
        <v>1.3972096999999999E-2</v>
      </c>
      <c r="AA195" s="9">
        <v>0</v>
      </c>
      <c r="AB195" s="9">
        <v>1.9662196E-2</v>
      </c>
      <c r="AQ195" s="9">
        <f>K195-'Processed Potentiostat'!$J$3</f>
        <v>-7.6021913999999997</v>
      </c>
    </row>
    <row r="196" spans="1:43" x14ac:dyDescent="0.3">
      <c r="A196">
        <v>2</v>
      </c>
      <c r="B196">
        <v>0</v>
      </c>
      <c r="C196">
        <v>0</v>
      </c>
      <c r="D196">
        <v>1</v>
      </c>
      <c r="E196">
        <v>0</v>
      </c>
      <c r="F196">
        <v>0</v>
      </c>
      <c r="G196">
        <v>0</v>
      </c>
      <c r="H196" s="9">
        <v>132.05939666389901</v>
      </c>
      <c r="I196" s="9">
        <v>-1.8381065000000001</v>
      </c>
      <c r="J196" s="9">
        <v>-1.8381733</v>
      </c>
      <c r="K196" s="9">
        <v>-7.6483603000000002</v>
      </c>
      <c r="L196" s="9">
        <v>-0.32840155189296899</v>
      </c>
      <c r="M196" s="9">
        <v>-1.1822455999999999</v>
      </c>
      <c r="N196" s="9">
        <v>-1.1822455999999999</v>
      </c>
      <c r="O196" s="9">
        <v>-0.32840155189296899</v>
      </c>
      <c r="P196">
        <v>0</v>
      </c>
      <c r="Q196" s="9">
        <v>53.549995000000003</v>
      </c>
      <c r="R196" s="9">
        <v>0</v>
      </c>
      <c r="S196" s="9">
        <v>123387513.530387</v>
      </c>
      <c r="T196" s="9">
        <v>-2.1256054772800701E-3</v>
      </c>
      <c r="U196" s="9">
        <v>0.32840155189296899</v>
      </c>
      <c r="V196" s="9">
        <v>0</v>
      </c>
      <c r="W196" s="9">
        <v>0.32840155189296899</v>
      </c>
      <c r="X196" s="9" t="s">
        <v>86</v>
      </c>
      <c r="Y196" s="9">
        <v>0</v>
      </c>
      <c r="Z196" s="9">
        <v>1.4059011999999999E-2</v>
      </c>
      <c r="AA196" s="9">
        <v>0</v>
      </c>
      <c r="AB196" s="9">
        <v>1.8409356000000002E-2</v>
      </c>
      <c r="AQ196" s="9">
        <f>K196-'Processed Potentiostat'!$J$3</f>
        <v>-7.6483603000000002</v>
      </c>
    </row>
    <row r="197" spans="1:43" x14ac:dyDescent="0.3">
      <c r="A197">
        <v>2</v>
      </c>
      <c r="B197">
        <v>0</v>
      </c>
      <c r="C197">
        <v>0</v>
      </c>
      <c r="D197">
        <v>1</v>
      </c>
      <c r="E197">
        <v>0</v>
      </c>
      <c r="F197">
        <v>0</v>
      </c>
      <c r="G197">
        <v>0</v>
      </c>
      <c r="H197" s="9">
        <v>133.059396638636</v>
      </c>
      <c r="I197" s="9">
        <v>-1.8381301000000001</v>
      </c>
      <c r="J197" s="9">
        <v>-1.8381542</v>
      </c>
      <c r="K197" s="9">
        <v>-8.5793675999999994</v>
      </c>
      <c r="L197" s="9">
        <v>-0.33067625801942002</v>
      </c>
      <c r="M197" s="9">
        <v>-1.1904345999999999</v>
      </c>
      <c r="N197" s="9">
        <v>-1.1904345999999999</v>
      </c>
      <c r="O197" s="9">
        <v>-0.33067625801942002</v>
      </c>
      <c r="P197">
        <v>0</v>
      </c>
      <c r="Q197" s="9">
        <v>53.549995000000003</v>
      </c>
      <c r="R197" s="9">
        <v>0</v>
      </c>
      <c r="S197" s="9">
        <v>124489984.695751</v>
      </c>
      <c r="T197" s="9">
        <v>-2.2747061264515298E-3</v>
      </c>
      <c r="U197" s="9">
        <v>0.33067625801942002</v>
      </c>
      <c r="V197" s="9">
        <v>0</v>
      </c>
      <c r="W197" s="9">
        <v>0.33067625801942002</v>
      </c>
      <c r="X197" s="9" t="s">
        <v>86</v>
      </c>
      <c r="Y197" s="9">
        <v>0</v>
      </c>
      <c r="Z197" s="9">
        <v>1.5770201000000001E-2</v>
      </c>
      <c r="AA197" s="9">
        <v>0</v>
      </c>
      <c r="AB197" s="9">
        <v>1.8079360999999999E-2</v>
      </c>
      <c r="AQ197" s="9">
        <f>K197-'Processed Potentiostat'!$J$3</f>
        <v>-8.5793675999999994</v>
      </c>
    </row>
    <row r="198" spans="1:43" x14ac:dyDescent="0.3">
      <c r="A198">
        <v>2</v>
      </c>
      <c r="B198">
        <v>0</v>
      </c>
      <c r="C198">
        <v>0</v>
      </c>
      <c r="D198">
        <v>1</v>
      </c>
      <c r="E198">
        <v>0</v>
      </c>
      <c r="F198">
        <v>0</v>
      </c>
      <c r="G198">
        <v>0</v>
      </c>
      <c r="H198" s="9">
        <v>134.05939661337399</v>
      </c>
      <c r="I198" s="9">
        <v>-1.8380829000000001</v>
      </c>
      <c r="J198" s="9">
        <v>-1.8380719000000001</v>
      </c>
      <c r="K198" s="9">
        <v>-7.9845147000000001</v>
      </c>
      <c r="L198" s="9">
        <v>-0.332955010550604</v>
      </c>
      <c r="M198" s="9">
        <v>-1.1986380999999999</v>
      </c>
      <c r="N198" s="9">
        <v>-1.1986380999999999</v>
      </c>
      <c r="O198" s="9">
        <v>-0.332955010550604</v>
      </c>
      <c r="P198">
        <v>0</v>
      </c>
      <c r="Q198" s="9">
        <v>53.549995000000003</v>
      </c>
      <c r="R198" s="9">
        <v>0</v>
      </c>
      <c r="S198" s="9">
        <v>126435437.90108299</v>
      </c>
      <c r="T198" s="9">
        <v>-2.27875253118409E-3</v>
      </c>
      <c r="U198" s="9">
        <v>0.332955010550604</v>
      </c>
      <c r="V198" s="9">
        <v>0</v>
      </c>
      <c r="W198" s="9">
        <v>0.332955010550604</v>
      </c>
      <c r="X198" s="9" t="s">
        <v>86</v>
      </c>
      <c r="Y198" s="9">
        <v>0</v>
      </c>
      <c r="Z198" s="9">
        <v>1.4676112999999999E-2</v>
      </c>
      <c r="AA198" s="9">
        <v>0</v>
      </c>
      <c r="AB198" s="9">
        <v>1.8959323E-2</v>
      </c>
      <c r="AQ198" s="9">
        <f>K198-'Processed Potentiostat'!$J$3</f>
        <v>-7.9845147000000001</v>
      </c>
    </row>
    <row r="199" spans="1:43" x14ac:dyDescent="0.3">
      <c r="A199">
        <v>2</v>
      </c>
      <c r="B199">
        <v>0</v>
      </c>
      <c r="C199">
        <v>0</v>
      </c>
      <c r="D199">
        <v>1</v>
      </c>
      <c r="E199">
        <v>0</v>
      </c>
      <c r="F199">
        <v>0</v>
      </c>
      <c r="G199">
        <v>0</v>
      </c>
      <c r="H199" s="9">
        <v>135.05939658811201</v>
      </c>
      <c r="I199" s="9">
        <v>-1.8381571999999999</v>
      </c>
      <c r="J199" s="9">
        <v>-1.8382227</v>
      </c>
      <c r="K199" s="9">
        <v>-7.8089972000000003</v>
      </c>
      <c r="L199" s="9">
        <v>-0.335129603400045</v>
      </c>
      <c r="M199" s="9">
        <v>-1.2064665999999999</v>
      </c>
      <c r="N199" s="9">
        <v>-1.2064665999999999</v>
      </c>
      <c r="O199" s="9">
        <v>-0.335129603400045</v>
      </c>
      <c r="P199">
        <v>0</v>
      </c>
      <c r="Q199" s="9">
        <v>53.549995000000003</v>
      </c>
      <c r="R199" s="9">
        <v>0</v>
      </c>
      <c r="S199" s="9">
        <v>125268596.00235599</v>
      </c>
      <c r="T199" s="9">
        <v>-2.1745928494400399E-3</v>
      </c>
      <c r="U199" s="9">
        <v>0.335129603400045</v>
      </c>
      <c r="V199" s="9">
        <v>0</v>
      </c>
      <c r="W199" s="9">
        <v>0.335129603400045</v>
      </c>
      <c r="X199" s="9" t="s">
        <v>86</v>
      </c>
      <c r="Y199" s="9">
        <v>0</v>
      </c>
      <c r="Z199" s="9">
        <v>1.4354676E-2</v>
      </c>
      <c r="AA199" s="9">
        <v>0</v>
      </c>
      <c r="AB199" s="9">
        <v>1.9315938000000001E-2</v>
      </c>
      <c r="AQ199" s="9">
        <f>K199-'Processed Potentiostat'!$J$3</f>
        <v>-7.8089972000000003</v>
      </c>
    </row>
    <row r="200" spans="1:43" x14ac:dyDescent="0.3">
      <c r="A200">
        <v>2</v>
      </c>
      <c r="B200">
        <v>0</v>
      </c>
      <c r="C200">
        <v>0</v>
      </c>
      <c r="D200">
        <v>1</v>
      </c>
      <c r="E200">
        <v>0</v>
      </c>
      <c r="F200">
        <v>0</v>
      </c>
      <c r="G200">
        <v>0</v>
      </c>
      <c r="H200" s="9">
        <v>136.05939656285</v>
      </c>
      <c r="I200" s="9">
        <v>-1.8378601999999999</v>
      </c>
      <c r="J200" s="9">
        <v>-1.8378762</v>
      </c>
      <c r="K200" s="9">
        <v>-8.6953621000000005</v>
      </c>
      <c r="L200" s="9">
        <v>-0.33731955140240899</v>
      </c>
      <c r="M200" s="9">
        <v>-1.2143503</v>
      </c>
      <c r="N200" s="9">
        <v>-1.2143503</v>
      </c>
      <c r="O200" s="9">
        <v>-0.33731955140240899</v>
      </c>
      <c r="P200">
        <v>0</v>
      </c>
      <c r="Q200" s="9">
        <v>53.549995000000003</v>
      </c>
      <c r="R200" s="9">
        <v>0</v>
      </c>
      <c r="S200" s="9">
        <v>130793351.07111</v>
      </c>
      <c r="T200" s="9">
        <v>-2.1899480023648801E-3</v>
      </c>
      <c r="U200" s="9">
        <v>0.33731955140240899</v>
      </c>
      <c r="V200" s="9">
        <v>0</v>
      </c>
      <c r="W200" s="9">
        <v>0.33731955140240899</v>
      </c>
      <c r="X200" s="9" t="s">
        <v>86</v>
      </c>
      <c r="Y200" s="9">
        <v>0</v>
      </c>
      <c r="Z200" s="9">
        <v>1.5980999999999999E-2</v>
      </c>
      <c r="AA200" s="9">
        <v>0</v>
      </c>
      <c r="AB200" s="9">
        <v>1.7396787E-2</v>
      </c>
      <c r="AQ200" s="9">
        <f>K200-'Processed Potentiostat'!$J$3</f>
        <v>-8.6953621000000005</v>
      </c>
    </row>
    <row r="201" spans="1:43" x14ac:dyDescent="0.3">
      <c r="A201">
        <v>2</v>
      </c>
      <c r="B201">
        <v>0</v>
      </c>
      <c r="C201">
        <v>0</v>
      </c>
      <c r="D201">
        <v>1</v>
      </c>
      <c r="E201">
        <v>0</v>
      </c>
      <c r="F201">
        <v>0</v>
      </c>
      <c r="G201">
        <v>0</v>
      </c>
      <c r="H201" s="9">
        <v>137.05939653758799</v>
      </c>
      <c r="I201" s="9">
        <v>-1.8381498000000001</v>
      </c>
      <c r="J201" s="9">
        <v>-1.8381524</v>
      </c>
      <c r="K201" s="9">
        <v>-8.2435942000000004</v>
      </c>
      <c r="L201" s="9">
        <v>-0.33964496854241599</v>
      </c>
      <c r="M201" s="9">
        <v>-1.2227219</v>
      </c>
      <c r="N201" s="9">
        <v>-1.2227219</v>
      </c>
      <c r="O201" s="9">
        <v>-0.33964496854241599</v>
      </c>
      <c r="P201">
        <v>0</v>
      </c>
      <c r="Q201" s="9">
        <v>53.549995000000003</v>
      </c>
      <c r="R201" s="9">
        <v>0</v>
      </c>
      <c r="S201" s="9">
        <v>127890357.98791499</v>
      </c>
      <c r="T201" s="9">
        <v>-2.3254171400070001E-3</v>
      </c>
      <c r="U201" s="9">
        <v>0.33964496854241599</v>
      </c>
      <c r="V201" s="9">
        <v>0</v>
      </c>
      <c r="W201" s="9">
        <v>0.33964496854241599</v>
      </c>
      <c r="X201" s="9" t="s">
        <v>86</v>
      </c>
      <c r="Y201" s="9">
        <v>0</v>
      </c>
      <c r="Z201" s="9">
        <v>1.5152982000000001E-2</v>
      </c>
      <c r="AA201" s="9">
        <v>0</v>
      </c>
      <c r="AB201" s="9">
        <v>1.8354387999999999E-2</v>
      </c>
      <c r="AQ201" s="9">
        <f>K201-'Processed Potentiostat'!$J$3</f>
        <v>-8.2435942000000004</v>
      </c>
    </row>
    <row r="202" spans="1:43" x14ac:dyDescent="0.3">
      <c r="A202">
        <v>2</v>
      </c>
      <c r="B202">
        <v>0</v>
      </c>
      <c r="C202">
        <v>0</v>
      </c>
      <c r="D202">
        <v>1</v>
      </c>
      <c r="E202">
        <v>0</v>
      </c>
      <c r="F202">
        <v>0</v>
      </c>
      <c r="G202">
        <v>0</v>
      </c>
      <c r="H202" s="9">
        <v>138.059396512326</v>
      </c>
      <c r="I202" s="9">
        <v>-1.8381464000000001</v>
      </c>
      <c r="J202" s="9">
        <v>-1.8380885</v>
      </c>
      <c r="K202" s="9">
        <v>-7.9654373999999999</v>
      </c>
      <c r="L202" s="9">
        <v>-0.34186107622188899</v>
      </c>
      <c r="M202" s="9">
        <v>-1.2306999000000001</v>
      </c>
      <c r="N202" s="9">
        <v>-1.2306999000000001</v>
      </c>
      <c r="O202" s="9">
        <v>-0.34186107622188899</v>
      </c>
      <c r="P202">
        <v>0</v>
      </c>
      <c r="Q202" s="9">
        <v>53.549995000000003</v>
      </c>
      <c r="R202" s="9">
        <v>0</v>
      </c>
      <c r="S202" s="9">
        <v>129590897.031077</v>
      </c>
      <c r="T202" s="9">
        <v>-2.21610767947305E-3</v>
      </c>
      <c r="U202" s="9">
        <v>0.34186107622188899</v>
      </c>
      <c r="V202" s="9">
        <v>0</v>
      </c>
      <c r="W202" s="9">
        <v>0.34186107622188899</v>
      </c>
      <c r="X202" s="9" t="s">
        <v>86</v>
      </c>
      <c r="Y202" s="9">
        <v>0</v>
      </c>
      <c r="Z202" s="9">
        <v>1.4641179000000001E-2</v>
      </c>
      <c r="AA202" s="9">
        <v>0</v>
      </c>
      <c r="AB202" s="9">
        <v>1.6756634999999999E-2</v>
      </c>
      <c r="AQ202" s="9">
        <f>K202-'Processed Potentiostat'!$J$3</f>
        <v>-7.9654373999999999</v>
      </c>
    </row>
    <row r="203" spans="1:43" x14ac:dyDescent="0.3">
      <c r="A203">
        <v>2</v>
      </c>
      <c r="B203">
        <v>0</v>
      </c>
      <c r="C203">
        <v>0</v>
      </c>
      <c r="D203">
        <v>1</v>
      </c>
      <c r="E203">
        <v>0</v>
      </c>
      <c r="F203">
        <v>0</v>
      </c>
      <c r="G203">
        <v>0</v>
      </c>
      <c r="H203" s="9">
        <v>139.05939648706399</v>
      </c>
      <c r="I203" s="9">
        <v>-1.8380121</v>
      </c>
      <c r="J203" s="9">
        <v>-1.8380270999999999</v>
      </c>
      <c r="K203" s="9">
        <v>-7.7620645000000001</v>
      </c>
      <c r="L203" s="9">
        <v>-0.34403128595940202</v>
      </c>
      <c r="M203" s="9">
        <v>-1.2385126</v>
      </c>
      <c r="N203" s="9">
        <v>-1.2385126</v>
      </c>
      <c r="O203" s="9">
        <v>-0.34403128595940202</v>
      </c>
      <c r="P203">
        <v>0</v>
      </c>
      <c r="Q203" s="9">
        <v>53.549995000000003</v>
      </c>
      <c r="R203" s="9">
        <v>0</v>
      </c>
      <c r="S203" s="9">
        <v>131262121.93983001</v>
      </c>
      <c r="T203" s="9">
        <v>-2.1702097375128002E-3</v>
      </c>
      <c r="U203" s="9">
        <v>0.34403128595940202</v>
      </c>
      <c r="V203" s="9">
        <v>0</v>
      </c>
      <c r="W203" s="9">
        <v>0.34403128595940202</v>
      </c>
      <c r="X203" s="9" t="s">
        <v>86</v>
      </c>
      <c r="Y203" s="9">
        <v>0</v>
      </c>
      <c r="Z203" s="9">
        <v>1.4266885E-2</v>
      </c>
      <c r="AA203" s="9">
        <v>0</v>
      </c>
      <c r="AB203" s="9">
        <v>1.808889E-2</v>
      </c>
      <c r="AQ203" s="9">
        <f>K203-'Processed Potentiostat'!$J$3</f>
        <v>-7.7620645000000001</v>
      </c>
    </row>
    <row r="204" spans="1:43" x14ac:dyDescent="0.3">
      <c r="A204">
        <v>2</v>
      </c>
      <c r="B204">
        <v>0</v>
      </c>
      <c r="C204">
        <v>0</v>
      </c>
      <c r="D204">
        <v>1</v>
      </c>
      <c r="E204">
        <v>0</v>
      </c>
      <c r="F204">
        <v>0</v>
      </c>
      <c r="G204">
        <v>0</v>
      </c>
      <c r="H204" s="9">
        <v>140.05939646180201</v>
      </c>
      <c r="I204" s="9">
        <v>-1.8381012999999999</v>
      </c>
      <c r="J204" s="9">
        <v>-1.8381517999999999</v>
      </c>
      <c r="K204" s="9">
        <v>-8.6667451999999994</v>
      </c>
      <c r="L204" s="9">
        <v>-0.34618806488574799</v>
      </c>
      <c r="M204" s="9">
        <v>-1.2462770000000001</v>
      </c>
      <c r="N204" s="9">
        <v>-1.2462770000000001</v>
      </c>
      <c r="O204" s="9">
        <v>-0.34618806488574799</v>
      </c>
      <c r="P204">
        <v>0</v>
      </c>
      <c r="Q204" s="9">
        <v>53.549995000000003</v>
      </c>
      <c r="R204" s="9">
        <v>0</v>
      </c>
      <c r="S204" s="9">
        <v>130362231.21076301</v>
      </c>
      <c r="T204" s="9">
        <v>-2.1567789263460201E-3</v>
      </c>
      <c r="U204" s="9">
        <v>0.34618806488574799</v>
      </c>
      <c r="V204" s="9">
        <v>0</v>
      </c>
      <c r="W204" s="9">
        <v>0.34618806488574799</v>
      </c>
      <c r="X204" s="9" t="s">
        <v>86</v>
      </c>
      <c r="Y204" s="9">
        <v>0</v>
      </c>
      <c r="Z204" s="9">
        <v>1.5930794000000002E-2</v>
      </c>
      <c r="AA204" s="9">
        <v>0</v>
      </c>
      <c r="AB204" s="9">
        <v>1.6873493999999999E-2</v>
      </c>
      <c r="AQ204" s="9">
        <f>K204-'Processed Potentiostat'!$J$3</f>
        <v>-8.6667451999999994</v>
      </c>
    </row>
    <row r="205" spans="1:43" x14ac:dyDescent="0.3">
      <c r="A205">
        <v>2</v>
      </c>
      <c r="B205">
        <v>0</v>
      </c>
      <c r="C205">
        <v>0</v>
      </c>
      <c r="D205">
        <v>1</v>
      </c>
      <c r="E205">
        <v>0</v>
      </c>
      <c r="F205">
        <v>0</v>
      </c>
      <c r="G205">
        <v>0</v>
      </c>
      <c r="H205" s="9">
        <v>141.059396436539</v>
      </c>
      <c r="I205" s="9">
        <v>-1.8381299</v>
      </c>
      <c r="J205" s="9">
        <v>-1.8381065000000001</v>
      </c>
      <c r="K205" s="9">
        <v>-7.9875669</v>
      </c>
      <c r="L205" s="9">
        <v>-0.348473601582235</v>
      </c>
      <c r="M205" s="9">
        <v>-1.2545048999999999</v>
      </c>
      <c r="N205" s="9">
        <v>-1.2545048999999999</v>
      </c>
      <c r="O205" s="9">
        <v>-0.348473601582235</v>
      </c>
      <c r="P205">
        <v>0</v>
      </c>
      <c r="Q205" s="9">
        <v>53.549995000000003</v>
      </c>
      <c r="R205" s="9">
        <v>0</v>
      </c>
      <c r="S205" s="9">
        <v>131847629.43867899</v>
      </c>
      <c r="T205" s="9">
        <v>-2.2855366964870099E-3</v>
      </c>
      <c r="U205" s="9">
        <v>0.348473601582235</v>
      </c>
      <c r="V205" s="9">
        <v>0</v>
      </c>
      <c r="W205" s="9">
        <v>0.348473601582235</v>
      </c>
      <c r="X205" s="9" t="s">
        <v>86</v>
      </c>
      <c r="Y205" s="9">
        <v>0</v>
      </c>
      <c r="Z205" s="9">
        <v>1.4681998999999999E-2</v>
      </c>
      <c r="AA205" s="9">
        <v>0</v>
      </c>
      <c r="AB205" s="9">
        <v>1.7360006000000001E-2</v>
      </c>
      <c r="AQ205" s="9">
        <f>K205-'Processed Potentiostat'!$J$3</f>
        <v>-7.9875669</v>
      </c>
    </row>
    <row r="206" spans="1:43" x14ac:dyDescent="0.3">
      <c r="A206">
        <v>2</v>
      </c>
      <c r="B206">
        <v>0</v>
      </c>
      <c r="C206">
        <v>0</v>
      </c>
      <c r="D206">
        <v>1</v>
      </c>
      <c r="E206">
        <v>0</v>
      </c>
      <c r="F206">
        <v>0</v>
      </c>
      <c r="G206">
        <v>0</v>
      </c>
      <c r="H206" s="9">
        <v>142.05939641127699</v>
      </c>
      <c r="I206" s="9">
        <v>-1.8380752</v>
      </c>
      <c r="J206" s="9">
        <v>-1.8380586999999999</v>
      </c>
      <c r="K206" s="9">
        <v>-7.8673754000000002</v>
      </c>
      <c r="L206" s="9">
        <v>-0.350676413773722</v>
      </c>
      <c r="M206" s="9">
        <v>-1.2624351</v>
      </c>
      <c r="N206" s="9">
        <v>-1.2624351</v>
      </c>
      <c r="O206" s="9">
        <v>-0.350676413773722</v>
      </c>
      <c r="P206">
        <v>0</v>
      </c>
      <c r="Q206" s="9">
        <v>53.549995000000003</v>
      </c>
      <c r="R206" s="9">
        <v>0</v>
      </c>
      <c r="S206" s="9">
        <v>133351043.15276401</v>
      </c>
      <c r="T206" s="9">
        <v>-2.20281219148632E-3</v>
      </c>
      <c r="U206" s="9">
        <v>0.350676413773722</v>
      </c>
      <c r="V206" s="9">
        <v>0</v>
      </c>
      <c r="W206" s="9">
        <v>0.350676413773722</v>
      </c>
      <c r="X206" s="9" t="s">
        <v>86</v>
      </c>
      <c r="Y206" s="9">
        <v>0</v>
      </c>
      <c r="Z206" s="9">
        <v>1.4460697999999999E-2</v>
      </c>
      <c r="AA206" s="9">
        <v>0</v>
      </c>
      <c r="AB206" s="9">
        <v>1.6217437000000001E-2</v>
      </c>
      <c r="AQ206" s="9">
        <f>K206-'Processed Potentiostat'!$J$3</f>
        <v>-7.8673754000000002</v>
      </c>
    </row>
    <row r="207" spans="1:43" x14ac:dyDescent="0.3">
      <c r="A207">
        <v>2</v>
      </c>
      <c r="B207">
        <v>0</v>
      </c>
      <c r="C207">
        <v>0</v>
      </c>
      <c r="D207">
        <v>1</v>
      </c>
      <c r="E207">
        <v>0</v>
      </c>
      <c r="F207">
        <v>0</v>
      </c>
      <c r="G207">
        <v>0</v>
      </c>
      <c r="H207" s="9">
        <v>143.05939638601501</v>
      </c>
      <c r="I207" s="9">
        <v>-1.8379760000000001</v>
      </c>
      <c r="J207" s="9">
        <v>-1.8379893</v>
      </c>
      <c r="K207" s="9">
        <v>-7.5983758000000003</v>
      </c>
      <c r="L207" s="9">
        <v>-0.35282062467344599</v>
      </c>
      <c r="M207" s="9">
        <v>-1.2701541999999999</v>
      </c>
      <c r="N207" s="9">
        <v>-1.2701541999999999</v>
      </c>
      <c r="O207" s="9">
        <v>-0.35282062467344599</v>
      </c>
      <c r="P207">
        <v>0</v>
      </c>
      <c r="Q207" s="9">
        <v>53.549995000000003</v>
      </c>
      <c r="R207" s="9">
        <v>0</v>
      </c>
      <c r="S207" s="9">
        <v>135156927.84649</v>
      </c>
      <c r="T207" s="9">
        <v>-2.1442108997238802E-3</v>
      </c>
      <c r="U207" s="9">
        <v>0.35282062467344599</v>
      </c>
      <c r="V207" s="9">
        <v>0</v>
      </c>
      <c r="W207" s="9">
        <v>0.35282062467344599</v>
      </c>
      <c r="X207" s="9" t="s">
        <v>86</v>
      </c>
      <c r="Y207" s="9">
        <v>0</v>
      </c>
      <c r="Z207" s="9">
        <v>1.3965732999999999E-2</v>
      </c>
      <c r="AA207" s="9">
        <v>0</v>
      </c>
      <c r="AB207" s="9">
        <v>1.5700764999999998E-2</v>
      </c>
      <c r="AQ207" s="9">
        <f>K207-'Processed Potentiostat'!$J$3</f>
        <v>-7.5983758000000003</v>
      </c>
    </row>
    <row r="208" spans="1:43" x14ac:dyDescent="0.3">
      <c r="A208">
        <v>2</v>
      </c>
      <c r="B208">
        <v>0</v>
      </c>
      <c r="C208">
        <v>0</v>
      </c>
      <c r="D208">
        <v>1</v>
      </c>
      <c r="E208">
        <v>0</v>
      </c>
      <c r="F208">
        <v>0</v>
      </c>
      <c r="G208">
        <v>0</v>
      </c>
      <c r="H208" s="9">
        <v>144.059396360753</v>
      </c>
      <c r="I208" s="9">
        <v>-1.8381588</v>
      </c>
      <c r="J208" s="9">
        <v>-1.8381959999999999</v>
      </c>
      <c r="K208" s="9">
        <v>-8.5789861999999992</v>
      </c>
      <c r="L208" s="9">
        <v>-0.35500207757290198</v>
      </c>
      <c r="M208" s="9">
        <v>-1.2780075</v>
      </c>
      <c r="N208" s="9">
        <v>-1.2780075</v>
      </c>
      <c r="O208" s="9">
        <v>-0.35500207757290198</v>
      </c>
      <c r="P208">
        <v>0</v>
      </c>
      <c r="Q208" s="9">
        <v>53.549995000000003</v>
      </c>
      <c r="R208" s="9">
        <v>0</v>
      </c>
      <c r="S208" s="9">
        <v>133065693.951627</v>
      </c>
      <c r="T208" s="9">
        <v>-2.18145289945603E-3</v>
      </c>
      <c r="U208" s="9">
        <v>0.35500207757290198</v>
      </c>
      <c r="V208" s="9">
        <v>0</v>
      </c>
      <c r="W208" s="9">
        <v>0.35500207757290198</v>
      </c>
      <c r="X208" s="9" t="s">
        <v>86</v>
      </c>
      <c r="Y208" s="9">
        <v>0</v>
      </c>
      <c r="Z208" s="9">
        <v>1.5769858000000001E-2</v>
      </c>
      <c r="AA208" s="9">
        <v>0</v>
      </c>
      <c r="AB208" s="9">
        <v>1.5218766E-2</v>
      </c>
      <c r="AQ208" s="9">
        <f>K208-'Processed Potentiostat'!$J$3</f>
        <v>-8.5789861999999992</v>
      </c>
    </row>
    <row r="209" spans="1:43" x14ac:dyDescent="0.3">
      <c r="A209">
        <v>2</v>
      </c>
      <c r="B209">
        <v>0</v>
      </c>
      <c r="C209">
        <v>0</v>
      </c>
      <c r="D209">
        <v>1</v>
      </c>
      <c r="E209">
        <v>0</v>
      </c>
      <c r="F209">
        <v>0</v>
      </c>
      <c r="G209">
        <v>0</v>
      </c>
      <c r="H209" s="9">
        <v>145.05939633549099</v>
      </c>
      <c r="I209" s="9">
        <v>-1.8381107999999999</v>
      </c>
      <c r="J209" s="9">
        <v>-1.8380707999999999</v>
      </c>
      <c r="K209" s="9">
        <v>-8.2130699000000007</v>
      </c>
      <c r="L209" s="9">
        <v>-0.35730305647645999</v>
      </c>
      <c r="M209" s="9">
        <v>-1.2862910000000001</v>
      </c>
      <c r="N209" s="9">
        <v>-1.2862910000000001</v>
      </c>
      <c r="O209" s="9">
        <v>-0.35730305647645999</v>
      </c>
      <c r="P209">
        <v>0</v>
      </c>
      <c r="Q209" s="9">
        <v>53.549995000000003</v>
      </c>
      <c r="R209" s="9">
        <v>0</v>
      </c>
      <c r="S209" s="9">
        <v>135698362.60297799</v>
      </c>
      <c r="T209" s="9">
        <v>-2.3009789035585101E-3</v>
      </c>
      <c r="U209" s="9">
        <v>0.35730305647645999</v>
      </c>
      <c r="V209" s="9">
        <v>0</v>
      </c>
      <c r="W209" s="9">
        <v>0.35730305647645999</v>
      </c>
      <c r="X209" s="9" t="s">
        <v>86</v>
      </c>
      <c r="Y209" s="9">
        <v>0</v>
      </c>
      <c r="Z209" s="9">
        <v>1.5096203000000001E-2</v>
      </c>
      <c r="AA209" s="9">
        <v>0</v>
      </c>
      <c r="AB209" s="9">
        <v>1.5431589000000001E-2</v>
      </c>
      <c r="AQ209" s="9">
        <f>K209-'Processed Potentiostat'!$J$3</f>
        <v>-8.2130699000000007</v>
      </c>
    </row>
    <row r="210" spans="1:43" x14ac:dyDescent="0.3">
      <c r="A210">
        <v>2</v>
      </c>
      <c r="B210">
        <v>0</v>
      </c>
      <c r="C210">
        <v>0</v>
      </c>
      <c r="D210">
        <v>1</v>
      </c>
      <c r="E210">
        <v>0</v>
      </c>
      <c r="F210">
        <v>0</v>
      </c>
      <c r="G210">
        <v>0</v>
      </c>
      <c r="H210" s="9">
        <v>146.059396310229</v>
      </c>
      <c r="I210" s="9">
        <v>-1.8381571999999999</v>
      </c>
      <c r="J210" s="9">
        <v>-1.8382799999999999</v>
      </c>
      <c r="K210" s="9">
        <v>-7.8063259</v>
      </c>
      <c r="L210" s="9">
        <v>-0.35950876026574702</v>
      </c>
      <c r="M210" s="9">
        <v>-1.2942315</v>
      </c>
      <c r="N210" s="9">
        <v>-1.2942315</v>
      </c>
      <c r="O210" s="9">
        <v>-0.35950876026574702</v>
      </c>
      <c r="P210">
        <v>0</v>
      </c>
      <c r="Q210" s="9">
        <v>53.549995000000003</v>
      </c>
      <c r="R210" s="9">
        <v>0</v>
      </c>
      <c r="S210" s="9">
        <v>133587639.191928</v>
      </c>
      <c r="T210" s="9">
        <v>-2.2057037892871298E-3</v>
      </c>
      <c r="U210" s="9">
        <v>0.35950876026574702</v>
      </c>
      <c r="V210" s="9">
        <v>0</v>
      </c>
      <c r="W210" s="9">
        <v>0.35950876026574702</v>
      </c>
      <c r="X210" s="9" t="s">
        <v>86</v>
      </c>
      <c r="Y210" s="9">
        <v>0</v>
      </c>
      <c r="Z210" s="9">
        <v>1.4350211999999999E-2</v>
      </c>
      <c r="AA210" s="9">
        <v>0</v>
      </c>
      <c r="AB210" s="9">
        <v>1.5709720999999999E-2</v>
      </c>
      <c r="AQ210" s="9">
        <f>K210-'Processed Potentiostat'!$J$3</f>
        <v>-7.8063259</v>
      </c>
    </row>
    <row r="211" spans="1:43" x14ac:dyDescent="0.3">
      <c r="A211">
        <v>2</v>
      </c>
      <c r="B211">
        <v>0</v>
      </c>
      <c r="C211">
        <v>0</v>
      </c>
      <c r="D211">
        <v>1</v>
      </c>
      <c r="E211">
        <v>0</v>
      </c>
      <c r="F211">
        <v>0</v>
      </c>
      <c r="G211">
        <v>0</v>
      </c>
      <c r="H211" s="9">
        <v>147.05939628496699</v>
      </c>
      <c r="I211" s="9">
        <v>-1.8378372000000001</v>
      </c>
      <c r="J211" s="9">
        <v>-1.8378105</v>
      </c>
      <c r="K211" s="9">
        <v>-7.5655612999999997</v>
      </c>
      <c r="L211" s="9">
        <v>-0.36163072504668697</v>
      </c>
      <c r="M211" s="9">
        <v>-1.3018706</v>
      </c>
      <c r="N211" s="9">
        <v>-1.3018706</v>
      </c>
      <c r="O211" s="9">
        <v>-0.36163072504668697</v>
      </c>
      <c r="P211">
        <v>0</v>
      </c>
      <c r="Q211" s="9">
        <v>53.549995000000003</v>
      </c>
      <c r="R211" s="9">
        <v>0</v>
      </c>
      <c r="S211" s="9">
        <v>141218913.211963</v>
      </c>
      <c r="T211" s="9">
        <v>-2.1219647809399499E-3</v>
      </c>
      <c r="U211" s="9">
        <v>0.36163072504668697</v>
      </c>
      <c r="V211" s="9">
        <v>0</v>
      </c>
      <c r="W211" s="9">
        <v>0.36163072504668697</v>
      </c>
      <c r="X211" s="9" t="s">
        <v>86</v>
      </c>
      <c r="Y211" s="9">
        <v>0</v>
      </c>
      <c r="Z211" s="9">
        <v>1.3904068E-2</v>
      </c>
      <c r="AA211" s="9">
        <v>0</v>
      </c>
      <c r="AB211" s="9">
        <v>1.5312741E-2</v>
      </c>
      <c r="AQ211" s="9">
        <f>K211-'Processed Potentiostat'!$J$3</f>
        <v>-7.5655612999999997</v>
      </c>
    </row>
    <row r="212" spans="1:43" x14ac:dyDescent="0.3">
      <c r="A212">
        <v>2</v>
      </c>
      <c r="B212">
        <v>0</v>
      </c>
      <c r="C212">
        <v>0</v>
      </c>
      <c r="D212">
        <v>1</v>
      </c>
      <c r="E212">
        <v>0</v>
      </c>
      <c r="F212">
        <v>0</v>
      </c>
      <c r="G212">
        <v>0</v>
      </c>
      <c r="H212" s="9">
        <v>148.05939625970501</v>
      </c>
      <c r="I212" s="9">
        <v>-1.8381225000000001</v>
      </c>
      <c r="J212" s="9">
        <v>-1.8380475999999999</v>
      </c>
      <c r="K212" s="9">
        <v>-8.4133882999999994</v>
      </c>
      <c r="L212" s="9">
        <v>-0.36380927497259702</v>
      </c>
      <c r="M212" s="9">
        <v>-1.3097133999999999</v>
      </c>
      <c r="N212" s="9">
        <v>-1.3097133999999999</v>
      </c>
      <c r="O212" s="9">
        <v>-0.36380927497259702</v>
      </c>
      <c r="P212">
        <v>0</v>
      </c>
      <c r="Q212" s="9">
        <v>53.549995000000003</v>
      </c>
      <c r="R212" s="9">
        <v>0</v>
      </c>
      <c r="S212" s="9">
        <v>138507251.71117201</v>
      </c>
      <c r="T212" s="9">
        <v>-2.1785499259101E-3</v>
      </c>
      <c r="U212" s="9">
        <v>0.36380927497259702</v>
      </c>
      <c r="V212" s="9">
        <v>0</v>
      </c>
      <c r="W212" s="9">
        <v>0.36380927497259702</v>
      </c>
      <c r="X212" s="9" t="s">
        <v>86</v>
      </c>
      <c r="Y212" s="9">
        <v>0</v>
      </c>
      <c r="Z212" s="9">
        <v>1.5464208E-2</v>
      </c>
      <c r="AA212" s="9">
        <v>0</v>
      </c>
      <c r="AB212" s="9">
        <v>1.6065797E-2</v>
      </c>
      <c r="AQ212" s="9">
        <f>K212-'Processed Potentiostat'!$J$3</f>
        <v>-8.4133882999999994</v>
      </c>
    </row>
    <row r="213" spans="1:43" x14ac:dyDescent="0.3">
      <c r="A213">
        <v>2</v>
      </c>
      <c r="B213">
        <v>0</v>
      </c>
      <c r="C213">
        <v>0</v>
      </c>
      <c r="D213">
        <v>1</v>
      </c>
      <c r="E213">
        <v>0</v>
      </c>
      <c r="F213">
        <v>0</v>
      </c>
      <c r="G213">
        <v>0</v>
      </c>
      <c r="H213" s="9">
        <v>149.059396234442</v>
      </c>
      <c r="I213" s="9">
        <v>-1.8379700000000001</v>
      </c>
      <c r="J213" s="9">
        <v>-1.8379326</v>
      </c>
      <c r="K213" s="9">
        <v>-8.1989517000000003</v>
      </c>
      <c r="L213" s="9">
        <v>-0.36610503608073097</v>
      </c>
      <c r="M213" s="9">
        <v>-1.3179780999999999</v>
      </c>
      <c r="N213" s="9">
        <v>-1.3179780999999999</v>
      </c>
      <c r="O213" s="9">
        <v>-0.36610503608073097</v>
      </c>
      <c r="P213">
        <v>0</v>
      </c>
      <c r="Q213" s="9">
        <v>53.549995000000003</v>
      </c>
      <c r="R213" s="9">
        <v>0</v>
      </c>
      <c r="S213" s="9">
        <v>141097820.031721</v>
      </c>
      <c r="T213" s="9">
        <v>-2.2957611081335602E-3</v>
      </c>
      <c r="U213" s="9">
        <v>0.36610503608073097</v>
      </c>
      <c r="V213" s="9">
        <v>0</v>
      </c>
      <c r="W213" s="9">
        <v>0.36610503608073097</v>
      </c>
      <c r="X213" s="9" t="s">
        <v>86</v>
      </c>
      <c r="Y213" s="9">
        <v>0</v>
      </c>
      <c r="Z213" s="9">
        <v>1.5069121E-2</v>
      </c>
      <c r="AA213" s="9">
        <v>0</v>
      </c>
      <c r="AB213" s="9">
        <v>1.6088448000000002E-2</v>
      </c>
      <c r="AQ213" s="9">
        <f>K213-'Processed Potentiostat'!$J$3</f>
        <v>-8.1989517000000003</v>
      </c>
    </row>
    <row r="214" spans="1:43" x14ac:dyDescent="0.3">
      <c r="A214">
        <v>2</v>
      </c>
      <c r="B214">
        <v>0</v>
      </c>
      <c r="C214">
        <v>0</v>
      </c>
      <c r="D214">
        <v>1</v>
      </c>
      <c r="E214">
        <v>0</v>
      </c>
      <c r="F214">
        <v>0</v>
      </c>
      <c r="G214">
        <v>0</v>
      </c>
      <c r="H214" s="9">
        <v>150.05939620917999</v>
      </c>
      <c r="I214" s="9">
        <v>-1.8380592</v>
      </c>
      <c r="J214" s="9">
        <v>-1.8381801</v>
      </c>
      <c r="K214" s="9">
        <v>-7.7769461</v>
      </c>
      <c r="L214" s="9">
        <v>-0.36831965997762101</v>
      </c>
      <c r="M214" s="9">
        <v>-1.3259506999999999</v>
      </c>
      <c r="N214" s="9">
        <v>-1.3259506999999999</v>
      </c>
      <c r="O214" s="9">
        <v>-0.36831965997762101</v>
      </c>
      <c r="P214">
        <v>0</v>
      </c>
      <c r="Q214" s="9">
        <v>53.549995000000003</v>
      </c>
      <c r="R214" s="9">
        <v>0</v>
      </c>
      <c r="S214" s="9">
        <v>138287534.79894999</v>
      </c>
      <c r="T214" s="9">
        <v>-2.2146238968901999E-3</v>
      </c>
      <c r="U214" s="9">
        <v>0.36831965997762101</v>
      </c>
      <c r="V214" s="9">
        <v>0</v>
      </c>
      <c r="W214" s="9">
        <v>0.36831965997762101</v>
      </c>
      <c r="X214" s="9" t="s">
        <v>86</v>
      </c>
      <c r="Y214" s="9">
        <v>0</v>
      </c>
      <c r="Z214" s="9">
        <v>1.4295426999999999E-2</v>
      </c>
      <c r="AA214" s="9">
        <v>0</v>
      </c>
      <c r="AB214" s="9">
        <v>1.6778013000000001E-2</v>
      </c>
      <c r="AQ214" s="9">
        <f>K214-'Processed Potentiostat'!$J$3</f>
        <v>-7.7769461</v>
      </c>
    </row>
    <row r="215" spans="1:43" x14ac:dyDescent="0.3">
      <c r="A215">
        <v>2</v>
      </c>
      <c r="B215">
        <v>0</v>
      </c>
      <c r="C215">
        <v>0</v>
      </c>
      <c r="D215">
        <v>1</v>
      </c>
      <c r="E215">
        <v>0</v>
      </c>
      <c r="F215">
        <v>0</v>
      </c>
      <c r="G215">
        <v>0</v>
      </c>
      <c r="H215" s="9">
        <v>151.05939618391801</v>
      </c>
      <c r="I215" s="9">
        <v>-1.8379289999999999</v>
      </c>
      <c r="J215" s="9">
        <v>-1.8380044</v>
      </c>
      <c r="K215" s="9">
        <v>-7.6010460999999996</v>
      </c>
      <c r="L215" s="9">
        <v>-0.37043784811046299</v>
      </c>
      <c r="M215" s="9">
        <v>-1.3335762</v>
      </c>
      <c r="N215" s="9">
        <v>-1.3335762</v>
      </c>
      <c r="O215" s="9">
        <v>-0.37043784811046299</v>
      </c>
      <c r="P215">
        <v>0</v>
      </c>
      <c r="Q215" s="9">
        <v>53.549995000000003</v>
      </c>
      <c r="R215" s="9">
        <v>0</v>
      </c>
      <c r="S215" s="9">
        <v>141679205.995314</v>
      </c>
      <c r="T215" s="9">
        <v>-2.11818813284236E-3</v>
      </c>
      <c r="U215" s="9">
        <v>0.37043784811046299</v>
      </c>
      <c r="V215" s="9">
        <v>0</v>
      </c>
      <c r="W215" s="9">
        <v>0.37043784811046299</v>
      </c>
      <c r="X215" s="9" t="s">
        <v>86</v>
      </c>
      <c r="Y215" s="9">
        <v>0</v>
      </c>
      <c r="Z215" s="9">
        <v>1.3970756000000001E-2</v>
      </c>
      <c r="AA215" s="9">
        <v>0</v>
      </c>
      <c r="AB215" s="9">
        <v>1.5755043999999999E-2</v>
      </c>
      <c r="AQ215" s="9">
        <f>K215-'Processed Potentiostat'!$J$3</f>
        <v>-7.6010460999999996</v>
      </c>
    </row>
    <row r="216" spans="1:43" x14ac:dyDescent="0.3">
      <c r="A216">
        <v>2</v>
      </c>
      <c r="B216">
        <v>0</v>
      </c>
      <c r="C216">
        <v>0</v>
      </c>
      <c r="D216">
        <v>1</v>
      </c>
      <c r="E216">
        <v>0</v>
      </c>
      <c r="F216">
        <v>0</v>
      </c>
      <c r="G216">
        <v>0</v>
      </c>
      <c r="H216" s="9">
        <v>152.059396158656</v>
      </c>
      <c r="I216" s="9">
        <v>-1.8379185</v>
      </c>
      <c r="J216" s="9">
        <v>-1.8378285999999999</v>
      </c>
      <c r="K216" s="9">
        <v>-8.2897634999999994</v>
      </c>
      <c r="L216" s="9">
        <v>-0.37259010454013602</v>
      </c>
      <c r="M216" s="9">
        <v>-1.3413242999999999</v>
      </c>
      <c r="N216" s="9">
        <v>-1.3413242999999999</v>
      </c>
      <c r="O216" s="9">
        <v>-0.37259010454013602</v>
      </c>
      <c r="P216">
        <v>0</v>
      </c>
      <c r="Q216" s="9">
        <v>53.549995000000003</v>
      </c>
      <c r="R216" s="9">
        <v>0</v>
      </c>
      <c r="S216" s="9">
        <v>145213194.73444399</v>
      </c>
      <c r="T216" s="9">
        <v>-2.15225642967226E-3</v>
      </c>
      <c r="U216" s="9">
        <v>0.37259010454013602</v>
      </c>
      <c r="V216" s="9">
        <v>0</v>
      </c>
      <c r="W216" s="9">
        <v>0.37259010454013602</v>
      </c>
      <c r="X216" s="9" t="s">
        <v>86</v>
      </c>
      <c r="Y216" s="9">
        <v>0</v>
      </c>
      <c r="Z216" s="9">
        <v>1.5235164000000001E-2</v>
      </c>
      <c r="AA216" s="9">
        <v>0</v>
      </c>
      <c r="AB216" s="9">
        <v>1.5947283999999999E-2</v>
      </c>
      <c r="AQ216" s="9">
        <f>K216-'Processed Potentiostat'!$J$3</f>
        <v>-8.2897634999999994</v>
      </c>
    </row>
    <row r="217" spans="1:43" x14ac:dyDescent="0.3">
      <c r="A217">
        <v>2</v>
      </c>
      <c r="B217">
        <v>0</v>
      </c>
      <c r="C217">
        <v>0</v>
      </c>
      <c r="D217">
        <v>1</v>
      </c>
      <c r="E217">
        <v>0</v>
      </c>
      <c r="F217">
        <v>0</v>
      </c>
      <c r="G217">
        <v>0</v>
      </c>
      <c r="H217" s="9">
        <v>153.05939613339399</v>
      </c>
      <c r="I217" s="9">
        <v>-1.8378516</v>
      </c>
      <c r="J217" s="9">
        <v>-1.8379368</v>
      </c>
      <c r="K217" s="9">
        <v>-8.0974568999999992</v>
      </c>
      <c r="L217" s="9">
        <v>-0.37487063006207599</v>
      </c>
      <c r="M217" s="9">
        <v>-1.3495343</v>
      </c>
      <c r="N217" s="9">
        <v>-1.3495343</v>
      </c>
      <c r="O217" s="9">
        <v>-0.37487063006207599</v>
      </c>
      <c r="P217">
        <v>0</v>
      </c>
      <c r="Q217" s="9">
        <v>53.549995000000003</v>
      </c>
      <c r="R217" s="9">
        <v>0</v>
      </c>
      <c r="S217" s="9">
        <v>144411597.59533599</v>
      </c>
      <c r="T217" s="9">
        <v>-2.2805255219406299E-3</v>
      </c>
      <c r="U217" s="9">
        <v>0.37487063006207599</v>
      </c>
      <c r="V217" s="9">
        <v>0</v>
      </c>
      <c r="W217" s="9">
        <v>0.37487063006207599</v>
      </c>
      <c r="X217" s="9" t="s">
        <v>86</v>
      </c>
      <c r="Y217" s="9">
        <v>0</v>
      </c>
      <c r="Z217" s="9">
        <v>1.4882614000000001E-2</v>
      </c>
      <c r="AA217" s="9">
        <v>0</v>
      </c>
      <c r="AB217" s="9">
        <v>1.6020779999999998E-2</v>
      </c>
      <c r="AQ217" s="9">
        <f>K217-'Processed Potentiostat'!$J$3</f>
        <v>-8.0974568999999992</v>
      </c>
    </row>
    <row r="218" spans="1:43" x14ac:dyDescent="0.3">
      <c r="A218">
        <v>2</v>
      </c>
      <c r="B218">
        <v>0</v>
      </c>
      <c r="C218">
        <v>0</v>
      </c>
      <c r="D218">
        <v>1</v>
      </c>
      <c r="E218">
        <v>0</v>
      </c>
      <c r="F218">
        <v>0</v>
      </c>
      <c r="G218">
        <v>0</v>
      </c>
      <c r="H218" s="9">
        <v>154.05939610813201</v>
      </c>
      <c r="I218" s="9">
        <v>-1.8380102</v>
      </c>
      <c r="J218" s="9">
        <v>-1.8379977999999999</v>
      </c>
      <c r="K218" s="9">
        <v>-7.7242904000000001</v>
      </c>
      <c r="L218" s="9">
        <v>-0.37704485170552399</v>
      </c>
      <c r="M218" s="9">
        <v>-1.3573614000000001</v>
      </c>
      <c r="N218" s="9">
        <v>-1.3573614000000001</v>
      </c>
      <c r="O218" s="9">
        <v>-0.37704485170552399</v>
      </c>
      <c r="P218">
        <v>0</v>
      </c>
      <c r="Q218" s="9">
        <v>53.549995000000003</v>
      </c>
      <c r="R218" s="9">
        <v>0</v>
      </c>
      <c r="S218" s="9">
        <v>144306667.00994599</v>
      </c>
      <c r="T218" s="9">
        <v>-2.1742216434478801E-3</v>
      </c>
      <c r="U218" s="9">
        <v>0.37704485170552399</v>
      </c>
      <c r="V218" s="9">
        <v>0</v>
      </c>
      <c r="W218" s="9">
        <v>0.37704485170552399</v>
      </c>
      <c r="X218" s="9" t="s">
        <v>86</v>
      </c>
      <c r="Y218" s="9">
        <v>0</v>
      </c>
      <c r="Z218" s="9">
        <v>1.4197227999999999E-2</v>
      </c>
      <c r="AA218" s="9">
        <v>0</v>
      </c>
      <c r="AB218" s="9">
        <v>1.5288229E-2</v>
      </c>
      <c r="AQ218" s="9">
        <f>K218-'Processed Potentiostat'!$J$3</f>
        <v>-7.7242904000000001</v>
      </c>
    </row>
    <row r="219" spans="1:43" x14ac:dyDescent="0.3">
      <c r="A219">
        <v>2</v>
      </c>
      <c r="B219">
        <v>0</v>
      </c>
      <c r="C219">
        <v>0</v>
      </c>
      <c r="D219">
        <v>1</v>
      </c>
      <c r="E219">
        <v>0</v>
      </c>
      <c r="F219">
        <v>0</v>
      </c>
      <c r="G219">
        <v>0</v>
      </c>
      <c r="H219" s="9">
        <v>155.05939608286999</v>
      </c>
      <c r="I219" s="9">
        <v>-1.8381661</v>
      </c>
      <c r="J219" s="9">
        <v>-1.8381654000000001</v>
      </c>
      <c r="K219" s="9">
        <v>-7.5438128000000004</v>
      </c>
      <c r="L219" s="9">
        <v>-0.37915651032347097</v>
      </c>
      <c r="M219" s="9">
        <v>-1.3649633999999999</v>
      </c>
      <c r="N219" s="9">
        <v>-1.3649633999999999</v>
      </c>
      <c r="O219" s="9">
        <v>-0.37915651032347097</v>
      </c>
      <c r="P219">
        <v>0</v>
      </c>
      <c r="Q219" s="9">
        <v>53.549995000000003</v>
      </c>
      <c r="R219" s="9">
        <v>0</v>
      </c>
      <c r="S219" s="9">
        <v>142574314.63959101</v>
      </c>
      <c r="T219" s="9">
        <v>-2.1116586179468202E-3</v>
      </c>
      <c r="U219" s="9">
        <v>0.37915651032347097</v>
      </c>
      <c r="V219" s="9">
        <v>0</v>
      </c>
      <c r="W219" s="9">
        <v>0.37915651032347097</v>
      </c>
      <c r="X219" s="9" t="s">
        <v>86</v>
      </c>
      <c r="Y219" s="9">
        <v>0</v>
      </c>
      <c r="Z219" s="9">
        <v>1.3866776000000001E-2</v>
      </c>
      <c r="AA219" s="9">
        <v>0</v>
      </c>
      <c r="AB219" s="9">
        <v>1.5496832E-2</v>
      </c>
      <c r="AQ219" s="9">
        <f>K219-'Processed Potentiostat'!$J$3</f>
        <v>-7.5438128000000004</v>
      </c>
    </row>
    <row r="220" spans="1:43" x14ac:dyDescent="0.3">
      <c r="A220">
        <v>2</v>
      </c>
      <c r="B220">
        <v>0</v>
      </c>
      <c r="C220">
        <v>0</v>
      </c>
      <c r="D220">
        <v>1</v>
      </c>
      <c r="E220">
        <v>0</v>
      </c>
      <c r="F220">
        <v>0</v>
      </c>
      <c r="G220">
        <v>0</v>
      </c>
      <c r="H220" s="9">
        <v>156.05939605760801</v>
      </c>
      <c r="I220" s="9">
        <v>-1.8378487999999999</v>
      </c>
      <c r="J220" s="9">
        <v>-1.8378671</v>
      </c>
      <c r="K220" s="9">
        <v>-8.4168234000000002</v>
      </c>
      <c r="L220" s="9">
        <v>-0.381299281795978</v>
      </c>
      <c r="M220" s="9">
        <v>-1.3726773999999999</v>
      </c>
      <c r="N220" s="9">
        <v>-1.3726773999999999</v>
      </c>
      <c r="O220" s="9">
        <v>-0.381299281795978</v>
      </c>
      <c r="P220">
        <v>0</v>
      </c>
      <c r="Q220" s="9">
        <v>53.549995000000003</v>
      </c>
      <c r="R220" s="9">
        <v>0</v>
      </c>
      <c r="S220" s="9">
        <v>147990601.74281299</v>
      </c>
      <c r="T220" s="9">
        <v>-2.1427714725070698E-3</v>
      </c>
      <c r="U220" s="9">
        <v>0.381299281795978</v>
      </c>
      <c r="V220" s="9">
        <v>0</v>
      </c>
      <c r="W220" s="9">
        <v>0.381299281795978</v>
      </c>
      <c r="X220" s="9" t="s">
        <v>86</v>
      </c>
      <c r="Y220" s="9">
        <v>0</v>
      </c>
      <c r="Z220" s="9">
        <v>1.5469003E-2</v>
      </c>
      <c r="AA220" s="9">
        <v>0</v>
      </c>
      <c r="AB220" s="9">
        <v>1.5435849E-2</v>
      </c>
      <c r="AQ220" s="9">
        <f>K220-'Processed Potentiostat'!$J$3</f>
        <v>-8.4168234000000002</v>
      </c>
    </row>
    <row r="221" spans="1:43" x14ac:dyDescent="0.3">
      <c r="A221">
        <v>2</v>
      </c>
      <c r="B221">
        <v>0</v>
      </c>
      <c r="C221">
        <v>0</v>
      </c>
      <c r="D221">
        <v>1</v>
      </c>
      <c r="E221">
        <v>0</v>
      </c>
      <c r="F221">
        <v>0</v>
      </c>
      <c r="G221">
        <v>0</v>
      </c>
      <c r="H221" s="9">
        <v>157.05939603234501</v>
      </c>
      <c r="I221" s="9">
        <v>-1.8379272</v>
      </c>
      <c r="J221" s="9">
        <v>-1.8379217000000001</v>
      </c>
      <c r="K221" s="9">
        <v>-8.0875368000000005</v>
      </c>
      <c r="L221" s="9">
        <v>-0.383584086053954</v>
      </c>
      <c r="M221" s="9">
        <v>-1.3809028000000001</v>
      </c>
      <c r="N221" s="9">
        <v>-1.3809028000000001</v>
      </c>
      <c r="O221" s="9">
        <v>-0.383584086053954</v>
      </c>
      <c r="P221">
        <v>0</v>
      </c>
      <c r="Q221" s="9">
        <v>53.549995000000003</v>
      </c>
      <c r="R221" s="9">
        <v>0</v>
      </c>
      <c r="S221" s="9">
        <v>148006177.88824701</v>
      </c>
      <c r="T221" s="9">
        <v>-2.28480425797567E-3</v>
      </c>
      <c r="U221" s="9">
        <v>0.383584086053954</v>
      </c>
      <c r="V221" s="9">
        <v>0</v>
      </c>
      <c r="W221" s="9">
        <v>0.383584086053954</v>
      </c>
      <c r="X221" s="9" t="s">
        <v>86</v>
      </c>
      <c r="Y221" s="9">
        <v>0</v>
      </c>
      <c r="Z221" s="9">
        <v>1.4864258999999999E-2</v>
      </c>
      <c r="AA221" s="9">
        <v>0</v>
      </c>
      <c r="AB221" s="9">
        <v>1.9091424999999999E-2</v>
      </c>
      <c r="AQ221" s="9">
        <f>K221-'Processed Potentiostat'!$J$3</f>
        <v>-8.0875368000000005</v>
      </c>
    </row>
    <row r="222" spans="1:43" x14ac:dyDescent="0.3">
      <c r="A222">
        <v>2</v>
      </c>
      <c r="B222">
        <v>0</v>
      </c>
      <c r="C222">
        <v>0</v>
      </c>
      <c r="D222">
        <v>1</v>
      </c>
      <c r="E222">
        <v>0</v>
      </c>
      <c r="F222">
        <v>0</v>
      </c>
      <c r="G222">
        <v>0</v>
      </c>
      <c r="H222" s="9">
        <v>158.059396007083</v>
      </c>
      <c r="I222" s="9">
        <v>-1.8378817999999999</v>
      </c>
      <c r="J222" s="9">
        <v>-1.8378646000000001</v>
      </c>
      <c r="K222" s="9">
        <v>-7.6517939999999998</v>
      </c>
      <c r="L222" s="9">
        <v>-0.385755527372386</v>
      </c>
      <c r="M222" s="9">
        <v>-1.3887198999999999</v>
      </c>
      <c r="N222" s="9">
        <v>-1.3887198999999999</v>
      </c>
      <c r="O222" s="9">
        <v>-0.385755527372386</v>
      </c>
      <c r="P222">
        <v>0</v>
      </c>
      <c r="Q222" s="9">
        <v>53.549995000000003</v>
      </c>
      <c r="R222" s="9">
        <v>0</v>
      </c>
      <c r="S222" s="9">
        <v>149760587.895879</v>
      </c>
      <c r="T222" s="9">
        <v>-2.1714413184324901E-3</v>
      </c>
      <c r="U222" s="9">
        <v>0.385755527372386</v>
      </c>
      <c r="V222" s="9">
        <v>0</v>
      </c>
      <c r="W222" s="9">
        <v>0.385755527372386</v>
      </c>
      <c r="X222" s="9" t="s">
        <v>86</v>
      </c>
      <c r="Y222" s="9">
        <v>0</v>
      </c>
      <c r="Z222" s="9">
        <v>1.4062962E-2</v>
      </c>
      <c r="AA222" s="9">
        <v>0</v>
      </c>
      <c r="AB222" s="9">
        <v>1.738338E-2</v>
      </c>
      <c r="AQ222" s="9">
        <f>K222-'Processed Potentiostat'!$J$3</f>
        <v>-7.6517939999999998</v>
      </c>
    </row>
    <row r="223" spans="1:43" x14ac:dyDescent="0.3">
      <c r="A223">
        <v>2</v>
      </c>
      <c r="B223">
        <v>0</v>
      </c>
      <c r="C223">
        <v>0</v>
      </c>
      <c r="D223">
        <v>1</v>
      </c>
      <c r="E223">
        <v>0</v>
      </c>
      <c r="F223">
        <v>0</v>
      </c>
      <c r="G223">
        <v>0</v>
      </c>
      <c r="H223" s="9">
        <v>159.05939598182101</v>
      </c>
      <c r="I223" s="9">
        <v>-1.8379436</v>
      </c>
      <c r="J223" s="9">
        <v>-1.8378713</v>
      </c>
      <c r="K223" s="9">
        <v>-7.4640659999999999</v>
      </c>
      <c r="L223" s="9">
        <v>-0.38783478293413498</v>
      </c>
      <c r="M223" s="9">
        <v>-1.3962052</v>
      </c>
      <c r="N223" s="9">
        <v>-1.3962052</v>
      </c>
      <c r="O223" s="9">
        <v>-0.38783478293413498</v>
      </c>
      <c r="P223">
        <v>0</v>
      </c>
      <c r="Q223" s="9">
        <v>53.549995000000003</v>
      </c>
      <c r="R223" s="9">
        <v>0</v>
      </c>
      <c r="S223" s="9">
        <v>150459492.389532</v>
      </c>
      <c r="T223" s="9">
        <v>-2.0792555617491402E-3</v>
      </c>
      <c r="U223" s="9">
        <v>0.38783478293413498</v>
      </c>
      <c r="V223" s="9">
        <v>0</v>
      </c>
      <c r="W223" s="9">
        <v>0.38783478293413498</v>
      </c>
      <c r="X223" s="9" t="s">
        <v>86</v>
      </c>
      <c r="Y223" s="9">
        <v>0</v>
      </c>
      <c r="Z223" s="9">
        <v>1.3717993E-2</v>
      </c>
      <c r="AA223" s="9">
        <v>0</v>
      </c>
      <c r="AB223" s="9">
        <v>1.7543304999999999E-2</v>
      </c>
      <c r="AQ223" s="9">
        <f>K223-'Processed Potentiostat'!$J$3</f>
        <v>-7.4640659999999999</v>
      </c>
    </row>
    <row r="224" spans="1:43" x14ac:dyDescent="0.3">
      <c r="A224">
        <v>2</v>
      </c>
      <c r="B224">
        <v>0</v>
      </c>
      <c r="C224">
        <v>0</v>
      </c>
      <c r="D224">
        <v>1</v>
      </c>
      <c r="E224">
        <v>0</v>
      </c>
      <c r="F224">
        <v>0</v>
      </c>
      <c r="G224">
        <v>0</v>
      </c>
      <c r="H224" s="9">
        <v>160.059395956559</v>
      </c>
      <c r="I224" s="9">
        <v>-1.8379885</v>
      </c>
      <c r="J224" s="9">
        <v>-1.8380097</v>
      </c>
      <c r="K224" s="9">
        <v>-8.0841025999999996</v>
      </c>
      <c r="L224" s="9">
        <v>-0.390074310603645</v>
      </c>
      <c r="M224" s="9">
        <v>-1.4042675</v>
      </c>
      <c r="N224" s="9">
        <v>-1.4042675</v>
      </c>
      <c r="O224" s="9">
        <v>-0.390074310603645</v>
      </c>
      <c r="P224">
        <v>0</v>
      </c>
      <c r="Q224" s="9">
        <v>53.549995000000003</v>
      </c>
      <c r="R224" s="9">
        <v>0</v>
      </c>
      <c r="S224" s="9">
        <v>149104472.39490601</v>
      </c>
      <c r="T224" s="9">
        <v>-2.23952766950924E-3</v>
      </c>
      <c r="U224" s="9">
        <v>0.390074310603645</v>
      </c>
      <c r="V224" s="9">
        <v>0</v>
      </c>
      <c r="W224" s="9">
        <v>0.390074310603645</v>
      </c>
      <c r="X224" s="9" t="s">
        <v>86</v>
      </c>
      <c r="Y224" s="9">
        <v>0</v>
      </c>
      <c r="Z224" s="9">
        <v>1.4858659E-2</v>
      </c>
      <c r="AA224" s="9">
        <v>0</v>
      </c>
      <c r="AB224" s="9">
        <v>1.7854907999999999E-2</v>
      </c>
      <c r="AQ224" s="9">
        <f>K224-'Processed Potentiostat'!$J$3</f>
        <v>-8.0841025999999996</v>
      </c>
    </row>
    <row r="225" spans="1:43" x14ac:dyDescent="0.3">
      <c r="A225">
        <v>2</v>
      </c>
      <c r="B225">
        <v>0</v>
      </c>
      <c r="C225">
        <v>0</v>
      </c>
      <c r="D225">
        <v>1</v>
      </c>
      <c r="E225">
        <v>0</v>
      </c>
      <c r="F225">
        <v>0</v>
      </c>
      <c r="G225">
        <v>0</v>
      </c>
      <c r="H225" s="9">
        <v>161.05939593129699</v>
      </c>
      <c r="I225" s="9">
        <v>-1.8379261</v>
      </c>
      <c r="J225" s="9">
        <v>-1.8379201999999999</v>
      </c>
      <c r="K225" s="9">
        <v>-7.7994579999999996</v>
      </c>
      <c r="L225" s="9">
        <v>-0.39227670284803701</v>
      </c>
      <c r="M225" s="9">
        <v>-1.4121961999999999</v>
      </c>
      <c r="N225" s="9">
        <v>-1.4121961999999999</v>
      </c>
      <c r="O225" s="9">
        <v>-0.39227670284803701</v>
      </c>
      <c r="P225">
        <v>0</v>
      </c>
      <c r="Q225" s="9">
        <v>53.549995000000003</v>
      </c>
      <c r="R225" s="9">
        <v>0</v>
      </c>
      <c r="S225" s="9">
        <v>151385375.07582799</v>
      </c>
      <c r="T225" s="9">
        <v>-2.2023922443919399E-3</v>
      </c>
      <c r="U225" s="9">
        <v>0.39227670284803701</v>
      </c>
      <c r="V225" s="9">
        <v>0</v>
      </c>
      <c r="W225" s="9">
        <v>0.39227670284803701</v>
      </c>
      <c r="X225" s="9" t="s">
        <v>86</v>
      </c>
      <c r="Y225" s="9">
        <v>0</v>
      </c>
      <c r="Z225" s="9">
        <v>1.4334781E-2</v>
      </c>
      <c r="AA225" s="9">
        <v>0</v>
      </c>
      <c r="AB225" s="9">
        <v>1.6725167999999999E-2</v>
      </c>
      <c r="AQ225" s="9">
        <f>K225-'Processed Potentiostat'!$J$3</f>
        <v>-7.7994579999999996</v>
      </c>
    </row>
    <row r="226" spans="1:43" x14ac:dyDescent="0.3">
      <c r="A226">
        <v>2</v>
      </c>
      <c r="B226">
        <v>0</v>
      </c>
      <c r="C226">
        <v>0</v>
      </c>
      <c r="D226">
        <v>1</v>
      </c>
      <c r="E226">
        <v>0</v>
      </c>
      <c r="F226">
        <v>0</v>
      </c>
      <c r="G226">
        <v>0</v>
      </c>
      <c r="H226" s="9">
        <v>162.05939590603501</v>
      </c>
      <c r="I226" s="9">
        <v>-1.8380413</v>
      </c>
      <c r="J226" s="9">
        <v>-1.8380737</v>
      </c>
      <c r="K226" s="9">
        <v>-7.6205062999999997</v>
      </c>
      <c r="L226" s="9">
        <v>-0.39440124903032497</v>
      </c>
      <c r="M226" s="9">
        <v>-1.4198445</v>
      </c>
      <c r="N226" s="9">
        <v>-1.4198445</v>
      </c>
      <c r="O226" s="9">
        <v>-0.39440124903032497</v>
      </c>
      <c r="P226">
        <v>0</v>
      </c>
      <c r="Q226" s="9">
        <v>53.549995000000003</v>
      </c>
      <c r="R226" s="9">
        <v>0</v>
      </c>
      <c r="S226" s="9">
        <v>149740623.10220799</v>
      </c>
      <c r="T226" s="9">
        <v>-2.1245461822880702E-3</v>
      </c>
      <c r="U226" s="9">
        <v>0.39440124903032497</v>
      </c>
      <c r="V226" s="9">
        <v>0</v>
      </c>
      <c r="W226" s="9">
        <v>0.39440124903032497</v>
      </c>
      <c r="X226" s="9" t="s">
        <v>86</v>
      </c>
      <c r="Y226" s="9">
        <v>0</v>
      </c>
      <c r="Z226" s="9">
        <v>1.4007052000000001E-2</v>
      </c>
      <c r="AA226" s="9">
        <v>0</v>
      </c>
      <c r="AB226" s="9">
        <v>1.6538205E-2</v>
      </c>
      <c r="AQ226" s="9">
        <f>K226-'Processed Potentiostat'!$J$3</f>
        <v>-7.6205062999999997</v>
      </c>
    </row>
    <row r="227" spans="1:43" x14ac:dyDescent="0.3">
      <c r="A227">
        <v>2</v>
      </c>
      <c r="B227">
        <v>0</v>
      </c>
      <c r="C227">
        <v>0</v>
      </c>
      <c r="D227">
        <v>1</v>
      </c>
      <c r="E227">
        <v>0</v>
      </c>
      <c r="F227">
        <v>0</v>
      </c>
      <c r="G227">
        <v>0</v>
      </c>
      <c r="H227" s="9">
        <v>163.059395880773</v>
      </c>
      <c r="I227" s="9">
        <v>-1.8380067</v>
      </c>
      <c r="J227" s="9">
        <v>-1.8379711999999999</v>
      </c>
      <c r="K227" s="9">
        <v>-8.2302399000000008</v>
      </c>
      <c r="L227" s="9">
        <v>-0.39647784417634502</v>
      </c>
      <c r="M227" s="9">
        <v>-1.4273202</v>
      </c>
      <c r="N227" s="9">
        <v>-1.4273202</v>
      </c>
      <c r="O227" s="9">
        <v>-0.39647784417634502</v>
      </c>
      <c r="P227">
        <v>0</v>
      </c>
      <c r="Q227" s="9">
        <v>53.549995000000003</v>
      </c>
      <c r="R227" s="9">
        <v>0</v>
      </c>
      <c r="S227" s="9">
        <v>152174349.28038001</v>
      </c>
      <c r="T227" s="9">
        <v>-2.0765951460202602E-3</v>
      </c>
      <c r="U227" s="9">
        <v>0.39647784417634502</v>
      </c>
      <c r="V227" s="9">
        <v>0</v>
      </c>
      <c r="W227" s="9">
        <v>0.39647784417634502</v>
      </c>
      <c r="X227" s="9" t="s">
        <v>86</v>
      </c>
      <c r="Y227" s="9">
        <v>0</v>
      </c>
      <c r="Z227" s="9">
        <v>1.5126944E-2</v>
      </c>
      <c r="AA227" s="9">
        <v>0</v>
      </c>
      <c r="AB227" s="9">
        <v>1.8011855E-2</v>
      </c>
      <c r="AQ227" s="9">
        <f>K227-'Processed Potentiostat'!$J$3</f>
        <v>-8.2302399000000008</v>
      </c>
    </row>
    <row r="228" spans="1:43" x14ac:dyDescent="0.3">
      <c r="A228">
        <v>2</v>
      </c>
      <c r="B228">
        <v>0</v>
      </c>
      <c r="C228">
        <v>0</v>
      </c>
      <c r="D228">
        <v>1</v>
      </c>
      <c r="E228">
        <v>0</v>
      </c>
      <c r="F228">
        <v>0</v>
      </c>
      <c r="G228">
        <v>0</v>
      </c>
      <c r="H228" s="9">
        <v>164.05939585551101</v>
      </c>
      <c r="I228" s="9">
        <v>-1.8379314</v>
      </c>
      <c r="J228" s="9">
        <v>-1.8379889</v>
      </c>
      <c r="K228" s="9">
        <v>-8.0486173999999995</v>
      </c>
      <c r="L228" s="9">
        <v>-0.39876991735524597</v>
      </c>
      <c r="M228" s="9">
        <v>-1.4355716999999999</v>
      </c>
      <c r="N228" s="9">
        <v>-1.4355716999999999</v>
      </c>
      <c r="O228" s="9">
        <v>-0.39876991735524597</v>
      </c>
      <c r="P228">
        <v>0</v>
      </c>
      <c r="Q228" s="9">
        <v>53.549995000000003</v>
      </c>
      <c r="R228" s="9">
        <v>0</v>
      </c>
      <c r="S228" s="9">
        <v>152766726.30615601</v>
      </c>
      <c r="T228" s="9">
        <v>-2.29207317890062E-3</v>
      </c>
      <c r="U228" s="9">
        <v>0.39876991735524597</v>
      </c>
      <c r="V228" s="9">
        <v>0</v>
      </c>
      <c r="W228" s="9">
        <v>0.39876991735524597</v>
      </c>
      <c r="X228" s="9" t="s">
        <v>86</v>
      </c>
      <c r="Y228" s="9">
        <v>0</v>
      </c>
      <c r="Z228" s="9">
        <v>1.4793269E-2</v>
      </c>
      <c r="AA228" s="9">
        <v>0</v>
      </c>
      <c r="AB228" s="9">
        <v>1.6836459000000002E-2</v>
      </c>
      <c r="AQ228" s="9">
        <f>K228-'Processed Potentiostat'!$J$3</f>
        <v>-8.0486173999999995</v>
      </c>
    </row>
    <row r="229" spans="1:43" x14ac:dyDescent="0.3">
      <c r="A229">
        <v>2</v>
      </c>
      <c r="B229">
        <v>0</v>
      </c>
      <c r="C229">
        <v>0</v>
      </c>
      <c r="D229">
        <v>1</v>
      </c>
      <c r="E229">
        <v>0</v>
      </c>
      <c r="F229">
        <v>0</v>
      </c>
      <c r="G229">
        <v>0</v>
      </c>
      <c r="H229" s="9">
        <v>165.05939583024801</v>
      </c>
      <c r="I229" s="9">
        <v>-1.8380468000000001</v>
      </c>
      <c r="J229" s="9">
        <v>-1.8381753000000001</v>
      </c>
      <c r="K229" s="9">
        <v>-7.8128133000000002</v>
      </c>
      <c r="L229" s="9">
        <v>-0.40094669742072903</v>
      </c>
      <c r="M229" s="9">
        <v>-1.4434081000000001</v>
      </c>
      <c r="N229" s="9">
        <v>-1.4434081000000001</v>
      </c>
      <c r="O229" s="9">
        <v>-0.40094669742072903</v>
      </c>
      <c r="P229">
        <v>0</v>
      </c>
      <c r="Q229" s="9">
        <v>53.549995000000003</v>
      </c>
      <c r="R229" s="9">
        <v>0</v>
      </c>
      <c r="S229" s="9">
        <v>150612426.76359299</v>
      </c>
      <c r="T229" s="9">
        <v>-2.1767800654834898E-3</v>
      </c>
      <c r="U229" s="9">
        <v>0.40094669742072903</v>
      </c>
      <c r="V229" s="9">
        <v>0</v>
      </c>
      <c r="W229" s="9">
        <v>0.40094669742072903</v>
      </c>
      <c r="X229" s="9" t="s">
        <v>86</v>
      </c>
      <c r="Y229" s="9">
        <v>0</v>
      </c>
      <c r="Z229" s="9">
        <v>1.436132E-2</v>
      </c>
      <c r="AA229" s="9">
        <v>0</v>
      </c>
      <c r="AB229" s="9">
        <v>1.6147396000000001E-2</v>
      </c>
      <c r="AQ229" s="9">
        <f>K229-'Processed Potentiostat'!$J$3</f>
        <v>-7.8128133000000002</v>
      </c>
    </row>
    <row r="230" spans="1:43" x14ac:dyDescent="0.3">
      <c r="A230">
        <v>2</v>
      </c>
      <c r="B230">
        <v>0</v>
      </c>
      <c r="C230">
        <v>0</v>
      </c>
      <c r="D230">
        <v>1</v>
      </c>
      <c r="E230">
        <v>0</v>
      </c>
      <c r="F230">
        <v>0</v>
      </c>
      <c r="G230">
        <v>0</v>
      </c>
      <c r="H230" s="9">
        <v>166.059395804986</v>
      </c>
      <c r="I230" s="9">
        <v>-1.8379049999999999</v>
      </c>
      <c r="J230" s="9">
        <v>-1.8379196</v>
      </c>
      <c r="K230" s="9">
        <v>-7.4404086999999999</v>
      </c>
      <c r="L230" s="9">
        <v>-0.40306182699383603</v>
      </c>
      <c r="M230" s="9">
        <v>-1.4510225999999999</v>
      </c>
      <c r="N230" s="9">
        <v>-1.4510225999999999</v>
      </c>
      <c r="O230" s="9">
        <v>-0.40306182699383603</v>
      </c>
      <c r="P230">
        <v>0</v>
      </c>
      <c r="Q230" s="9">
        <v>53.549995000000003</v>
      </c>
      <c r="R230" s="9">
        <v>0</v>
      </c>
      <c r="S230" s="9">
        <v>155557453.214068</v>
      </c>
      <c r="T230" s="9">
        <v>-2.1151295731067698E-3</v>
      </c>
      <c r="U230" s="9">
        <v>0.40306182699383603</v>
      </c>
      <c r="V230" s="9">
        <v>0</v>
      </c>
      <c r="W230" s="9">
        <v>0.40306182699383603</v>
      </c>
      <c r="X230" s="9" t="s">
        <v>86</v>
      </c>
      <c r="Y230" s="9">
        <v>0</v>
      </c>
      <c r="Z230" s="9">
        <v>1.3674873000000001E-2</v>
      </c>
      <c r="AA230" s="9">
        <v>0</v>
      </c>
      <c r="AB230" s="9">
        <v>1.6415834000000001E-2</v>
      </c>
      <c r="AQ230" s="9">
        <f>K230-'Processed Potentiostat'!$J$3</f>
        <v>-7.4404086999999999</v>
      </c>
    </row>
    <row r="231" spans="1:43" x14ac:dyDescent="0.3">
      <c r="A231">
        <v>2</v>
      </c>
      <c r="B231">
        <v>0</v>
      </c>
      <c r="C231">
        <v>0</v>
      </c>
      <c r="D231">
        <v>1</v>
      </c>
      <c r="E231">
        <v>0</v>
      </c>
      <c r="F231">
        <v>0</v>
      </c>
      <c r="G231">
        <v>0</v>
      </c>
      <c r="H231" s="9">
        <v>167.05939577972401</v>
      </c>
      <c r="I231" s="9">
        <v>-1.8381443</v>
      </c>
      <c r="J231" s="9">
        <v>-1.8381183000000001</v>
      </c>
      <c r="K231" s="9">
        <v>-7.3076271999999998</v>
      </c>
      <c r="L231" s="9">
        <v>-0.40510959385053302</v>
      </c>
      <c r="M231" s="9">
        <v>-1.4583945</v>
      </c>
      <c r="N231" s="9">
        <v>-1.4583945</v>
      </c>
      <c r="O231" s="9">
        <v>-0.40510959385053302</v>
      </c>
      <c r="P231">
        <v>0</v>
      </c>
      <c r="Q231" s="9">
        <v>53.549995000000003</v>
      </c>
      <c r="R231" s="9">
        <v>0</v>
      </c>
      <c r="S231" s="9">
        <v>153086405.399046</v>
      </c>
      <c r="T231" s="9">
        <v>-2.04776685669688E-3</v>
      </c>
      <c r="U231" s="9">
        <v>0.40510959385053302</v>
      </c>
      <c r="V231" s="9">
        <v>0</v>
      </c>
      <c r="W231" s="9">
        <v>0.40510959385053302</v>
      </c>
      <c r="X231" s="9" t="s">
        <v>86</v>
      </c>
      <c r="Y231" s="9">
        <v>0</v>
      </c>
      <c r="Z231" s="9">
        <v>1.3432283E-2</v>
      </c>
      <c r="AA231" s="9">
        <v>0</v>
      </c>
      <c r="AB231" s="9">
        <v>1.5694554999999999E-2</v>
      </c>
      <c r="AQ231" s="9">
        <f>K231-'Processed Potentiostat'!$J$3</f>
        <v>-7.3076271999999998</v>
      </c>
    </row>
    <row r="232" spans="1:43" x14ac:dyDescent="0.3">
      <c r="A232">
        <v>2</v>
      </c>
      <c r="B232">
        <v>0</v>
      </c>
      <c r="C232">
        <v>0</v>
      </c>
      <c r="D232">
        <v>1</v>
      </c>
      <c r="E232">
        <v>0</v>
      </c>
      <c r="F232">
        <v>0</v>
      </c>
      <c r="G232">
        <v>0</v>
      </c>
      <c r="H232" s="9">
        <v>168.059395754462</v>
      </c>
      <c r="I232" s="9">
        <v>-1.8380786</v>
      </c>
      <c r="J232" s="9">
        <v>-1.8381894999999999</v>
      </c>
      <c r="K232" s="9">
        <v>-8.0787610999999995</v>
      </c>
      <c r="L232" s="9">
        <v>-0.40733217643708602</v>
      </c>
      <c r="M232" s="9">
        <v>-1.4663959</v>
      </c>
      <c r="N232" s="9">
        <v>-1.4663959</v>
      </c>
      <c r="O232" s="9">
        <v>-0.40733217643708602</v>
      </c>
      <c r="P232">
        <v>0</v>
      </c>
      <c r="Q232" s="9">
        <v>53.549995000000003</v>
      </c>
      <c r="R232" s="9">
        <v>0</v>
      </c>
      <c r="S232" s="9">
        <v>152784924.410065</v>
      </c>
      <c r="T232" s="9">
        <v>-2.2225825865533301E-3</v>
      </c>
      <c r="U232" s="9">
        <v>0.40733217643708602</v>
      </c>
      <c r="V232" s="9">
        <v>0</v>
      </c>
      <c r="W232" s="9">
        <v>0.40733217643708602</v>
      </c>
      <c r="X232" s="9" t="s">
        <v>86</v>
      </c>
      <c r="Y232" s="9">
        <v>0</v>
      </c>
      <c r="Z232" s="9">
        <v>1.4850293000000001E-2</v>
      </c>
      <c r="AA232" s="9">
        <v>0</v>
      </c>
      <c r="AB232" s="9">
        <v>1.6662989E-2</v>
      </c>
      <c r="AQ232" s="9">
        <f>K232-'Processed Potentiostat'!$J$3</f>
        <v>-8.0787610999999995</v>
      </c>
    </row>
    <row r="233" spans="1:43" x14ac:dyDescent="0.3">
      <c r="A233">
        <v>2</v>
      </c>
      <c r="B233">
        <v>0</v>
      </c>
      <c r="C233">
        <v>0</v>
      </c>
      <c r="D233">
        <v>1</v>
      </c>
      <c r="E233">
        <v>0</v>
      </c>
      <c r="F233">
        <v>0</v>
      </c>
      <c r="G233">
        <v>0</v>
      </c>
      <c r="H233" s="9">
        <v>169.05939572919999</v>
      </c>
      <c r="I233" s="9">
        <v>-1.8380958000000001</v>
      </c>
      <c r="J233" s="9">
        <v>-1.8381270000000001</v>
      </c>
      <c r="K233" s="9">
        <v>-7.7986946000000001</v>
      </c>
      <c r="L233" s="9">
        <v>-0.409540453346252</v>
      </c>
      <c r="M233" s="9">
        <v>-1.4743457</v>
      </c>
      <c r="N233" s="9">
        <v>-1.4743457</v>
      </c>
      <c r="O233" s="9">
        <v>-0.409540453346252</v>
      </c>
      <c r="P233">
        <v>0</v>
      </c>
      <c r="Q233" s="9">
        <v>53.549995000000003</v>
      </c>
      <c r="R233" s="9">
        <v>0</v>
      </c>
      <c r="S233" s="9">
        <v>154619537.477501</v>
      </c>
      <c r="T233" s="9">
        <v>-2.20827690916591E-3</v>
      </c>
      <c r="U233" s="9">
        <v>0.409540453346252</v>
      </c>
      <c r="V233" s="9">
        <v>0</v>
      </c>
      <c r="W233" s="9">
        <v>0.409540453346252</v>
      </c>
      <c r="X233" s="9" t="s">
        <v>86</v>
      </c>
      <c r="Y233" s="9">
        <v>0</v>
      </c>
      <c r="Z233" s="9">
        <v>1.4334992E-2</v>
      </c>
      <c r="AA233" s="9">
        <v>0</v>
      </c>
      <c r="AB233" s="9">
        <v>1.5878231999999999E-2</v>
      </c>
      <c r="AQ233" s="9">
        <f>K233-'Processed Potentiostat'!$J$3</f>
        <v>-7.7986946000000001</v>
      </c>
    </row>
    <row r="234" spans="1:43" x14ac:dyDescent="0.3">
      <c r="A234">
        <v>2</v>
      </c>
      <c r="B234">
        <v>0</v>
      </c>
      <c r="C234">
        <v>0</v>
      </c>
      <c r="D234">
        <v>1</v>
      </c>
      <c r="E234">
        <v>0</v>
      </c>
      <c r="F234">
        <v>0</v>
      </c>
      <c r="G234">
        <v>0</v>
      </c>
      <c r="H234" s="9">
        <v>170.05939570393801</v>
      </c>
      <c r="I234" s="9">
        <v>-1.8381130000000001</v>
      </c>
      <c r="J234" s="9">
        <v>-1.8380128</v>
      </c>
      <c r="K234" s="9">
        <v>-7.5892185999999997</v>
      </c>
      <c r="L234" s="9">
        <v>-0.41164562529264498</v>
      </c>
      <c r="M234" s="9">
        <v>-1.4819243</v>
      </c>
      <c r="N234" s="9">
        <v>-1.4819243</v>
      </c>
      <c r="O234" s="9">
        <v>-0.41164562529264498</v>
      </c>
      <c r="P234">
        <v>0</v>
      </c>
      <c r="Q234" s="9">
        <v>53.549995000000003</v>
      </c>
      <c r="R234" s="9">
        <v>0</v>
      </c>
      <c r="S234" s="9">
        <v>157298261.77124599</v>
      </c>
      <c r="T234" s="9">
        <v>-2.1051719463930901E-3</v>
      </c>
      <c r="U234" s="9">
        <v>0.41164562529264498</v>
      </c>
      <c r="V234" s="9">
        <v>0</v>
      </c>
      <c r="W234" s="9">
        <v>0.41164562529264498</v>
      </c>
      <c r="X234" s="9" t="s">
        <v>86</v>
      </c>
      <c r="Y234" s="9">
        <v>0</v>
      </c>
      <c r="Z234" s="9">
        <v>1.3949081E-2</v>
      </c>
      <c r="AA234" s="9">
        <v>0</v>
      </c>
      <c r="AB234" s="9">
        <v>1.5880295999999999E-2</v>
      </c>
      <c r="AQ234" s="9">
        <f>K234-'Processed Potentiostat'!$J$3</f>
        <v>-7.5892185999999997</v>
      </c>
    </row>
    <row r="235" spans="1:43" x14ac:dyDescent="0.3">
      <c r="A235">
        <v>2</v>
      </c>
      <c r="B235">
        <v>0</v>
      </c>
      <c r="C235">
        <v>0</v>
      </c>
      <c r="D235">
        <v>1</v>
      </c>
      <c r="E235">
        <v>0</v>
      </c>
      <c r="F235">
        <v>0</v>
      </c>
      <c r="G235">
        <v>0</v>
      </c>
      <c r="H235" s="9">
        <v>171.059395678676</v>
      </c>
      <c r="I235" s="9">
        <v>-1.8380745999999999</v>
      </c>
      <c r="J235" s="9">
        <v>-1.8380843</v>
      </c>
      <c r="K235" s="9">
        <v>-7.4484219999999999</v>
      </c>
      <c r="L235" s="9">
        <v>-0.41371115887212701</v>
      </c>
      <c r="M235" s="9">
        <v>-1.4893601999999999</v>
      </c>
      <c r="N235" s="9">
        <v>-1.4893601999999999</v>
      </c>
      <c r="O235" s="9">
        <v>-0.41371115887212701</v>
      </c>
      <c r="P235">
        <v>0</v>
      </c>
      <c r="Q235" s="9">
        <v>53.549995000000003</v>
      </c>
      <c r="R235" s="9">
        <v>0</v>
      </c>
      <c r="S235" s="9">
        <v>156896378.91767401</v>
      </c>
      <c r="T235" s="9">
        <v>-2.0655335794820201E-3</v>
      </c>
      <c r="U235" s="9">
        <v>0.41371115887212701</v>
      </c>
      <c r="V235" s="9">
        <v>0</v>
      </c>
      <c r="W235" s="9">
        <v>0.41371115887212701</v>
      </c>
      <c r="X235" s="9" t="s">
        <v>86</v>
      </c>
      <c r="Y235" s="9">
        <v>0</v>
      </c>
      <c r="Z235" s="9">
        <v>1.3690826999999999E-2</v>
      </c>
      <c r="AA235" s="9">
        <v>0</v>
      </c>
      <c r="AB235" s="9">
        <v>1.5872682999999999E-2</v>
      </c>
      <c r="AQ235" s="9">
        <f>K235-'Processed Potentiostat'!$J$3</f>
        <v>-7.4484219999999999</v>
      </c>
    </row>
    <row r="236" spans="1:43" x14ac:dyDescent="0.3">
      <c r="A236">
        <v>2</v>
      </c>
      <c r="B236">
        <v>0</v>
      </c>
      <c r="C236">
        <v>0</v>
      </c>
      <c r="D236">
        <v>1</v>
      </c>
      <c r="E236">
        <v>0</v>
      </c>
      <c r="F236">
        <v>0</v>
      </c>
      <c r="G236">
        <v>0</v>
      </c>
      <c r="H236" s="9">
        <v>172.05939565341399</v>
      </c>
      <c r="I236" s="9">
        <v>-1.837923</v>
      </c>
      <c r="J236" s="9">
        <v>-1.8379042000000001</v>
      </c>
      <c r="K236" s="9">
        <v>-8.1256924000000001</v>
      </c>
      <c r="L236" s="9">
        <v>-0.41578360141674597</v>
      </c>
      <c r="M236" s="9">
        <v>-1.4968208999999999</v>
      </c>
      <c r="N236" s="9">
        <v>-1.4968208999999999</v>
      </c>
      <c r="O236" s="9">
        <v>-0.41578360141674597</v>
      </c>
      <c r="P236">
        <v>0</v>
      </c>
      <c r="Q236" s="9">
        <v>53.549995000000003</v>
      </c>
      <c r="R236" s="9">
        <v>0</v>
      </c>
      <c r="S236" s="9">
        <v>160732271.56527799</v>
      </c>
      <c r="T236" s="9">
        <v>-2.0724425446191899E-3</v>
      </c>
      <c r="U236" s="9">
        <v>0.41578360141674597</v>
      </c>
      <c r="V236" s="9">
        <v>0</v>
      </c>
      <c r="W236" s="9">
        <v>0.41578360141674597</v>
      </c>
      <c r="X236" s="9" t="s">
        <v>86</v>
      </c>
      <c r="Y236" s="9">
        <v>0</v>
      </c>
      <c r="Z236" s="9">
        <v>1.4934245000000001E-2</v>
      </c>
      <c r="AA236" s="9">
        <v>0</v>
      </c>
      <c r="AB236" s="9">
        <v>1.5708387000000001E-2</v>
      </c>
      <c r="AQ236" s="9">
        <f>K236-'Processed Potentiostat'!$J$3</f>
        <v>-8.1256924000000001</v>
      </c>
    </row>
    <row r="237" spans="1:43" x14ac:dyDescent="0.3">
      <c r="A237">
        <v>2</v>
      </c>
      <c r="B237">
        <v>0</v>
      </c>
      <c r="C237">
        <v>0</v>
      </c>
      <c r="D237">
        <v>1</v>
      </c>
      <c r="E237">
        <v>0</v>
      </c>
      <c r="F237">
        <v>0</v>
      </c>
      <c r="G237">
        <v>0</v>
      </c>
      <c r="H237" s="9">
        <v>173.05939562815101</v>
      </c>
      <c r="I237" s="9">
        <v>-1.8378726000000001</v>
      </c>
      <c r="J237" s="9">
        <v>-1.8379196</v>
      </c>
      <c r="K237" s="9">
        <v>-7.9711603999999996</v>
      </c>
      <c r="L237" s="9">
        <v>-0.41803401246884098</v>
      </c>
      <c r="M237" s="9">
        <v>-1.5049224000000001</v>
      </c>
      <c r="N237" s="9">
        <v>-1.5049224000000001</v>
      </c>
      <c r="O237" s="9">
        <v>-0.41803401246884098</v>
      </c>
      <c r="P237">
        <v>0</v>
      </c>
      <c r="Q237" s="9">
        <v>53.549995000000003</v>
      </c>
      <c r="R237" s="9">
        <v>0</v>
      </c>
      <c r="S237" s="9">
        <v>161335809.99598199</v>
      </c>
      <c r="T237" s="9">
        <v>-2.2504110520946102E-3</v>
      </c>
      <c r="U237" s="9">
        <v>0.41803401246884098</v>
      </c>
      <c r="V237" s="9">
        <v>0</v>
      </c>
      <c r="W237" s="9">
        <v>0.41803401246884098</v>
      </c>
      <c r="X237" s="9" t="s">
        <v>86</v>
      </c>
      <c r="Y237" s="9">
        <v>0</v>
      </c>
      <c r="Z237" s="9">
        <v>1.4650352E-2</v>
      </c>
      <c r="AA237" s="9">
        <v>0</v>
      </c>
      <c r="AB237" s="9">
        <v>1.6002957000000002E-2</v>
      </c>
      <c r="AQ237" s="9">
        <f>K237-'Processed Potentiostat'!$J$3</f>
        <v>-7.9711603999999996</v>
      </c>
    </row>
    <row r="238" spans="1:43" x14ac:dyDescent="0.3">
      <c r="A238">
        <v>2</v>
      </c>
      <c r="B238">
        <v>0</v>
      </c>
      <c r="C238">
        <v>0</v>
      </c>
      <c r="D238">
        <v>1</v>
      </c>
      <c r="E238">
        <v>0</v>
      </c>
      <c r="F238">
        <v>0</v>
      </c>
      <c r="G238">
        <v>0</v>
      </c>
      <c r="H238" s="9">
        <v>174.059395602889</v>
      </c>
      <c r="I238" s="9">
        <v>-1.8381061999999999</v>
      </c>
      <c r="J238" s="9">
        <v>-1.8380734999999999</v>
      </c>
      <c r="K238" s="9">
        <v>-7.7662616</v>
      </c>
      <c r="L238" s="9">
        <v>-0.42020770723226297</v>
      </c>
      <c r="M238" s="9">
        <v>-1.5127478000000001</v>
      </c>
      <c r="N238" s="9">
        <v>-1.5127478000000001</v>
      </c>
      <c r="O238" s="9">
        <v>-0.42020770723226297</v>
      </c>
      <c r="P238">
        <v>0</v>
      </c>
      <c r="Q238" s="9">
        <v>53.549995000000003</v>
      </c>
      <c r="R238" s="9">
        <v>0</v>
      </c>
      <c r="S238" s="9">
        <v>159542461.48909</v>
      </c>
      <c r="T238" s="9">
        <v>-2.17369476342199E-3</v>
      </c>
      <c r="U238" s="9">
        <v>0.42020770723226297</v>
      </c>
      <c r="V238" s="9">
        <v>0</v>
      </c>
      <c r="W238" s="9">
        <v>0.42020770723226297</v>
      </c>
      <c r="X238" s="9" t="s">
        <v>86</v>
      </c>
      <c r="Y238" s="9">
        <v>0</v>
      </c>
      <c r="Z238" s="9">
        <v>1.4274959E-2</v>
      </c>
      <c r="AA238" s="9">
        <v>0</v>
      </c>
      <c r="AB238" s="9">
        <v>1.5097909E-2</v>
      </c>
      <c r="AQ238" s="9">
        <f>K238-'Processed Potentiostat'!$J$3</f>
        <v>-7.7662616</v>
      </c>
    </row>
    <row r="239" spans="1:43" x14ac:dyDescent="0.3">
      <c r="A239">
        <v>2</v>
      </c>
      <c r="B239">
        <v>0</v>
      </c>
      <c r="C239">
        <v>0</v>
      </c>
      <c r="D239">
        <v>1</v>
      </c>
      <c r="E239">
        <v>0</v>
      </c>
      <c r="F239">
        <v>0</v>
      </c>
      <c r="G239">
        <v>0</v>
      </c>
      <c r="H239" s="9">
        <v>175.05939557762699</v>
      </c>
      <c r="I239" s="9">
        <v>-1.8379190000000001</v>
      </c>
      <c r="J239" s="9">
        <v>-1.8379631000000001</v>
      </c>
      <c r="K239" s="9">
        <v>-7.4995513000000003</v>
      </c>
      <c r="L239" s="9">
        <v>-0.42231540866637202</v>
      </c>
      <c r="M239" s="9">
        <v>-1.5203354</v>
      </c>
      <c r="N239" s="9">
        <v>-1.5203354</v>
      </c>
      <c r="O239" s="9">
        <v>-0.42231540866637202</v>
      </c>
      <c r="P239">
        <v>0</v>
      </c>
      <c r="Q239" s="9">
        <v>53.549995000000003</v>
      </c>
      <c r="R239" s="9">
        <v>0</v>
      </c>
      <c r="S239" s="9">
        <v>162231415.87756699</v>
      </c>
      <c r="T239" s="9">
        <v>-2.1077014341089298E-3</v>
      </c>
      <c r="U239" s="9">
        <v>0.42231540866637202</v>
      </c>
      <c r="V239" s="9">
        <v>0</v>
      </c>
      <c r="W239" s="9">
        <v>0.42231540866637202</v>
      </c>
      <c r="X239" s="9" t="s">
        <v>86</v>
      </c>
      <c r="Y239" s="9">
        <v>0</v>
      </c>
      <c r="Z239" s="9">
        <v>1.3783897999999999E-2</v>
      </c>
      <c r="AA239" s="9">
        <v>0</v>
      </c>
      <c r="AB239" s="9">
        <v>1.5199357E-2</v>
      </c>
      <c r="AQ239" s="9">
        <f>K239-'Processed Potentiostat'!$J$3</f>
        <v>-7.4995513000000003</v>
      </c>
    </row>
    <row r="240" spans="1:43" x14ac:dyDescent="0.3">
      <c r="A240">
        <v>2</v>
      </c>
      <c r="B240">
        <v>0</v>
      </c>
      <c r="C240">
        <v>0</v>
      </c>
      <c r="D240">
        <v>1</v>
      </c>
      <c r="E240">
        <v>0</v>
      </c>
      <c r="F240">
        <v>0</v>
      </c>
      <c r="G240">
        <v>0</v>
      </c>
      <c r="H240" s="9">
        <v>176.059395552365</v>
      </c>
      <c r="I240" s="9">
        <v>-1.8379741999999999</v>
      </c>
      <c r="J240" s="9">
        <v>-1.837958</v>
      </c>
      <c r="K240" s="9">
        <v>-8.1550721999999993</v>
      </c>
      <c r="L240" s="9">
        <v>-0.42443102883357398</v>
      </c>
      <c r="M240" s="9">
        <v>-1.5279517</v>
      </c>
      <c r="N240" s="9">
        <v>-1.5279517</v>
      </c>
      <c r="O240" s="9">
        <v>-0.42443102883357398</v>
      </c>
      <c r="P240">
        <v>0</v>
      </c>
      <c r="Q240" s="9">
        <v>53.549995000000003</v>
      </c>
      <c r="R240" s="9">
        <v>0</v>
      </c>
      <c r="S240" s="9">
        <v>163133357.338902</v>
      </c>
      <c r="T240" s="9">
        <v>-2.1156201672023998E-3</v>
      </c>
      <c r="U240" s="9">
        <v>0.42443102883357398</v>
      </c>
      <c r="V240" s="9">
        <v>0</v>
      </c>
      <c r="W240" s="9">
        <v>0.42443102883357398</v>
      </c>
      <c r="X240" s="9" t="s">
        <v>86</v>
      </c>
      <c r="Y240" s="9">
        <v>0</v>
      </c>
      <c r="Z240" s="9">
        <v>1.4988680000000001E-2</v>
      </c>
      <c r="AA240" s="9">
        <v>0</v>
      </c>
      <c r="AB240" s="9">
        <v>1.7422720999999999E-2</v>
      </c>
      <c r="AQ240" s="9">
        <f>K240-'Processed Potentiostat'!$J$3</f>
        <v>-8.1550721999999993</v>
      </c>
    </row>
    <row r="241" spans="1:43" x14ac:dyDescent="0.3">
      <c r="A241">
        <v>2</v>
      </c>
      <c r="B241">
        <v>0</v>
      </c>
      <c r="C241">
        <v>0</v>
      </c>
      <c r="D241">
        <v>1</v>
      </c>
      <c r="E241">
        <v>0</v>
      </c>
      <c r="F241">
        <v>0</v>
      </c>
      <c r="G241">
        <v>0</v>
      </c>
      <c r="H241" s="9">
        <v>177.05939552710299</v>
      </c>
      <c r="I241" s="9">
        <v>-1.8379852999999999</v>
      </c>
      <c r="J241" s="9">
        <v>-1.8380506000000001</v>
      </c>
      <c r="K241" s="9">
        <v>-7.8814935999999998</v>
      </c>
      <c r="L241" s="9">
        <v>-0.42666776212400798</v>
      </c>
      <c r="M241" s="9">
        <v>-1.5360039000000001</v>
      </c>
      <c r="N241" s="9">
        <v>-1.5360039000000001</v>
      </c>
      <c r="O241" s="9">
        <v>-0.42666776212400798</v>
      </c>
      <c r="P241">
        <v>0</v>
      </c>
      <c r="Q241" s="9">
        <v>53.549995000000003</v>
      </c>
      <c r="R241" s="9">
        <v>0</v>
      </c>
      <c r="S241" s="9">
        <v>162387172.41614601</v>
      </c>
      <c r="T241" s="9">
        <v>-2.2367332904338899E-3</v>
      </c>
      <c r="U241" s="9">
        <v>0.42666776212400798</v>
      </c>
      <c r="V241" s="9">
        <v>0</v>
      </c>
      <c r="W241" s="9">
        <v>0.42666776212400798</v>
      </c>
      <c r="X241" s="9" t="s">
        <v>86</v>
      </c>
      <c r="Y241" s="9">
        <v>0</v>
      </c>
      <c r="Z241" s="9">
        <v>1.4486584E-2</v>
      </c>
      <c r="AA241" s="9">
        <v>0</v>
      </c>
      <c r="AB241" s="9">
        <v>1.5664229000000002E-2</v>
      </c>
      <c r="AQ241" s="9">
        <f>K241-'Processed Potentiostat'!$J$3</f>
        <v>-7.8814935999999998</v>
      </c>
    </row>
    <row r="242" spans="1:43" x14ac:dyDescent="0.3">
      <c r="A242">
        <v>2</v>
      </c>
      <c r="B242">
        <v>0</v>
      </c>
      <c r="C242">
        <v>0</v>
      </c>
      <c r="D242">
        <v>1</v>
      </c>
      <c r="E242">
        <v>0</v>
      </c>
      <c r="F242">
        <v>0</v>
      </c>
      <c r="G242">
        <v>0</v>
      </c>
      <c r="H242" s="9">
        <v>178.05939550184101</v>
      </c>
      <c r="I242" s="9">
        <v>-1.8378657</v>
      </c>
      <c r="J242" s="9">
        <v>-1.8378066</v>
      </c>
      <c r="K242" s="9">
        <v>-7.5445757000000002</v>
      </c>
      <c r="L242" s="9">
        <v>-0.428788072801219</v>
      </c>
      <c r="M242" s="9">
        <v>-1.5436369999999999</v>
      </c>
      <c r="N242" s="9">
        <v>-1.5436369999999999</v>
      </c>
      <c r="O242" s="9">
        <v>-0.428788072801219</v>
      </c>
      <c r="P242">
        <v>0</v>
      </c>
      <c r="Q242" s="9">
        <v>53.549995000000003</v>
      </c>
      <c r="R242" s="9">
        <v>0</v>
      </c>
      <c r="S242" s="9">
        <v>167515733.61057699</v>
      </c>
      <c r="T242" s="9">
        <v>-2.1203106772105201E-3</v>
      </c>
      <c r="U242" s="9">
        <v>0.428788072801219</v>
      </c>
      <c r="V242" s="9">
        <v>0</v>
      </c>
      <c r="W242" s="9">
        <v>0.428788072801219</v>
      </c>
      <c r="X242" s="9" t="s">
        <v>86</v>
      </c>
      <c r="Y242" s="9">
        <v>0</v>
      </c>
      <c r="Z242" s="9">
        <v>1.3865471000000001E-2</v>
      </c>
      <c r="AA242" s="9">
        <v>0</v>
      </c>
      <c r="AB242" s="9">
        <v>1.6294584000000001E-2</v>
      </c>
      <c r="AQ242" s="9">
        <f>K242-'Processed Potentiostat'!$J$3</f>
        <v>-7.5445757000000002</v>
      </c>
    </row>
    <row r="243" spans="1:43" x14ac:dyDescent="0.3">
      <c r="A243">
        <v>2</v>
      </c>
      <c r="B243">
        <v>0</v>
      </c>
      <c r="C243">
        <v>0</v>
      </c>
      <c r="D243">
        <v>1</v>
      </c>
      <c r="E243">
        <v>0</v>
      </c>
      <c r="F243">
        <v>0</v>
      </c>
      <c r="G243">
        <v>0</v>
      </c>
      <c r="H243" s="9">
        <v>179.059395476579</v>
      </c>
      <c r="I243" s="9">
        <v>-1.8379350999999999</v>
      </c>
      <c r="J243" s="9">
        <v>-1.8378414000000001</v>
      </c>
      <c r="K243" s="9">
        <v>-8.2783165000000007</v>
      </c>
      <c r="L243" s="9">
        <v>-0.43083168971281499</v>
      </c>
      <c r="M243" s="9">
        <v>-1.550994</v>
      </c>
      <c r="N243" s="9">
        <v>-1.550994</v>
      </c>
      <c r="O243" s="9">
        <v>-0.43083168971281499</v>
      </c>
      <c r="P243">
        <v>0</v>
      </c>
      <c r="Q243" s="9">
        <v>53.549995000000003</v>
      </c>
      <c r="R243" s="9">
        <v>0</v>
      </c>
      <c r="S243" s="9">
        <v>167680706.41718701</v>
      </c>
      <c r="T243" s="9">
        <v>-2.0436169115967098E-3</v>
      </c>
      <c r="U243" s="9">
        <v>0.43083168971281499</v>
      </c>
      <c r="V243" s="9">
        <v>0</v>
      </c>
      <c r="W243" s="9">
        <v>0.43083168971281499</v>
      </c>
      <c r="X243" s="9" t="s">
        <v>86</v>
      </c>
      <c r="Y243" s="9">
        <v>0</v>
      </c>
      <c r="Z243" s="9">
        <v>1.5214233000000001E-2</v>
      </c>
      <c r="AA243" s="9">
        <v>0</v>
      </c>
      <c r="AB243" s="9">
        <v>1.7166292E-2</v>
      </c>
      <c r="AQ243" s="9">
        <f>K243-'Processed Potentiostat'!$J$3</f>
        <v>-8.2783165000000007</v>
      </c>
    </row>
    <row r="244" spans="1:43" x14ac:dyDescent="0.3">
      <c r="A244">
        <v>2</v>
      </c>
      <c r="B244">
        <v>0</v>
      </c>
      <c r="C244">
        <v>0</v>
      </c>
      <c r="D244">
        <v>1</v>
      </c>
      <c r="E244">
        <v>0</v>
      </c>
      <c r="F244">
        <v>0</v>
      </c>
      <c r="G244">
        <v>0</v>
      </c>
      <c r="H244" s="9">
        <v>180.05939545131699</v>
      </c>
      <c r="I244" s="9">
        <v>-1.8380848000000001</v>
      </c>
      <c r="J244" s="9">
        <v>-1.8381601999999999</v>
      </c>
      <c r="K244" s="9">
        <v>-8.0760898999999995</v>
      </c>
      <c r="L244" s="9">
        <v>-0.433119278220441</v>
      </c>
      <c r="M244" s="9">
        <v>-1.5592294</v>
      </c>
      <c r="N244" s="9">
        <v>-1.5592294</v>
      </c>
      <c r="O244" s="9">
        <v>-0.433119278220441</v>
      </c>
      <c r="P244">
        <v>0</v>
      </c>
      <c r="Q244" s="9">
        <v>53.549995000000003</v>
      </c>
      <c r="R244" s="9">
        <v>0</v>
      </c>
      <c r="S244" s="9">
        <v>162955226.77152401</v>
      </c>
      <c r="T244" s="9">
        <v>-2.2875885076257801E-3</v>
      </c>
      <c r="U244" s="9">
        <v>0.433119278220441</v>
      </c>
      <c r="V244" s="9">
        <v>0</v>
      </c>
      <c r="W244" s="9">
        <v>0.433119278220441</v>
      </c>
      <c r="X244" s="9" t="s">
        <v>86</v>
      </c>
      <c r="Y244" s="9">
        <v>0</v>
      </c>
      <c r="Z244" s="9">
        <v>1.4845147E-2</v>
      </c>
      <c r="AA244" s="9">
        <v>0</v>
      </c>
      <c r="AB244" s="9">
        <v>1.6722298999999999E-2</v>
      </c>
      <c r="AQ244" s="9">
        <f>K244-'Processed Potentiostat'!$J$3</f>
        <v>-8.0760898999999995</v>
      </c>
    </row>
    <row r="245" spans="1:43" x14ac:dyDescent="0.3">
      <c r="A245">
        <v>2</v>
      </c>
      <c r="B245">
        <v>0</v>
      </c>
      <c r="C245">
        <v>0</v>
      </c>
      <c r="D245">
        <v>1</v>
      </c>
      <c r="E245">
        <v>0</v>
      </c>
      <c r="F245">
        <v>0</v>
      </c>
      <c r="G245">
        <v>0</v>
      </c>
      <c r="H245" s="9">
        <v>181.05939542605401</v>
      </c>
      <c r="I245" s="9">
        <v>-1.8378817000000001</v>
      </c>
      <c r="J245" s="9">
        <v>-1.8378623999999999</v>
      </c>
      <c r="K245" s="9">
        <v>-7.7090281999999997</v>
      </c>
      <c r="L245" s="9">
        <v>-0.43529881361887102</v>
      </c>
      <c r="M245" s="9">
        <v>-1.5670757</v>
      </c>
      <c r="N245" s="9">
        <v>-1.5670757</v>
      </c>
      <c r="O245" s="9">
        <v>-0.43529881361887102</v>
      </c>
      <c r="P245">
        <v>0</v>
      </c>
      <c r="Q245" s="9">
        <v>53.549995000000003</v>
      </c>
      <c r="R245" s="9">
        <v>0</v>
      </c>
      <c r="S245" s="9">
        <v>169035901.61929801</v>
      </c>
      <c r="T245" s="9">
        <v>-2.1795353984302899E-3</v>
      </c>
      <c r="U245" s="9">
        <v>0.43529881361887102</v>
      </c>
      <c r="V245" s="9">
        <v>0</v>
      </c>
      <c r="W245" s="9">
        <v>0.43529881361887102</v>
      </c>
      <c r="X245" s="9" t="s">
        <v>86</v>
      </c>
      <c r="Y245" s="9">
        <v>0</v>
      </c>
      <c r="Z245" s="9">
        <v>1.4168132999999999E-2</v>
      </c>
      <c r="AA245" s="9">
        <v>0</v>
      </c>
      <c r="AB245" s="9">
        <v>1.6784551000000002E-2</v>
      </c>
      <c r="AQ245" s="9">
        <f>K245-'Processed Potentiostat'!$J$3</f>
        <v>-7.7090281999999997</v>
      </c>
    </row>
    <row r="246" spans="1:43" x14ac:dyDescent="0.3">
      <c r="A246">
        <v>2</v>
      </c>
      <c r="B246">
        <v>0</v>
      </c>
      <c r="C246">
        <v>0</v>
      </c>
      <c r="D246">
        <v>1</v>
      </c>
      <c r="E246">
        <v>0</v>
      </c>
      <c r="F246">
        <v>0</v>
      </c>
      <c r="G246">
        <v>0</v>
      </c>
      <c r="H246" s="9">
        <v>182.059395400792</v>
      </c>
      <c r="I246" s="9">
        <v>-1.8380894999999999</v>
      </c>
      <c r="J246" s="9">
        <v>-1.8381407000000001</v>
      </c>
      <c r="K246" s="9">
        <v>-7.2507748999999997</v>
      </c>
      <c r="L246" s="9">
        <v>-0.437387783263259</v>
      </c>
      <c r="M246" s="9">
        <v>-1.5745960000000001</v>
      </c>
      <c r="N246" s="9">
        <v>-1.5745960000000001</v>
      </c>
      <c r="O246" s="9">
        <v>-0.437387783263259</v>
      </c>
      <c r="P246">
        <v>0</v>
      </c>
      <c r="Q246" s="9">
        <v>53.549995000000003</v>
      </c>
      <c r="R246" s="9">
        <v>0</v>
      </c>
      <c r="S246" s="9">
        <v>164896055.92829201</v>
      </c>
      <c r="T246" s="9">
        <v>-2.0889696443875299E-3</v>
      </c>
      <c r="U246" s="9">
        <v>0.437387783263259</v>
      </c>
      <c r="V246" s="9">
        <v>0</v>
      </c>
      <c r="W246" s="9">
        <v>0.437387783263259</v>
      </c>
      <c r="X246" s="9" t="s">
        <v>86</v>
      </c>
      <c r="Y246" s="9">
        <v>0</v>
      </c>
      <c r="Z246" s="9">
        <v>1.3327945000000001E-2</v>
      </c>
      <c r="AA246" s="9">
        <v>0</v>
      </c>
      <c r="AB246" s="9">
        <v>1.7321525000000001E-2</v>
      </c>
      <c r="AQ246" s="9">
        <f>K246-'Processed Potentiostat'!$J$3</f>
        <v>-7.2507748999999997</v>
      </c>
    </row>
    <row r="247" spans="1:43" x14ac:dyDescent="0.3">
      <c r="A247">
        <v>2</v>
      </c>
      <c r="B247">
        <v>0</v>
      </c>
      <c r="C247">
        <v>0</v>
      </c>
      <c r="D247">
        <v>1</v>
      </c>
      <c r="E247">
        <v>0</v>
      </c>
      <c r="F247">
        <v>0</v>
      </c>
      <c r="G247">
        <v>0</v>
      </c>
      <c r="H247" s="9">
        <v>183.05939537552999</v>
      </c>
      <c r="I247" s="9">
        <v>-1.8379078</v>
      </c>
      <c r="J247" s="9">
        <v>-1.8379654999999999</v>
      </c>
      <c r="K247" s="9">
        <v>-8.4385718999999995</v>
      </c>
      <c r="L247" s="9">
        <v>-0.43947136674417298</v>
      </c>
      <c r="M247" s="9">
        <v>-1.5820969</v>
      </c>
      <c r="N247" s="9">
        <v>-1.5820969</v>
      </c>
      <c r="O247" s="9">
        <v>-0.43947136674417298</v>
      </c>
      <c r="P247">
        <v>0</v>
      </c>
      <c r="Q247" s="9">
        <v>53.549995000000003</v>
      </c>
      <c r="R247" s="9">
        <v>0</v>
      </c>
      <c r="S247" s="9">
        <v>168778895.40304899</v>
      </c>
      <c r="T247" s="9">
        <v>-2.0835834809144701E-3</v>
      </c>
      <c r="U247" s="9">
        <v>0.43947136674417298</v>
      </c>
      <c r="V247" s="9">
        <v>0</v>
      </c>
      <c r="W247" s="9">
        <v>0.43947136674417298</v>
      </c>
      <c r="X247" s="9" t="s">
        <v>86</v>
      </c>
      <c r="Y247" s="9">
        <v>0</v>
      </c>
      <c r="Z247" s="9">
        <v>1.5509804E-2</v>
      </c>
      <c r="AA247" s="9">
        <v>0</v>
      </c>
      <c r="AB247" s="9">
        <v>1.5490703999999999E-2</v>
      </c>
      <c r="AQ247" s="9">
        <f>K247-'Processed Potentiostat'!$J$3</f>
        <v>-8.4385718999999995</v>
      </c>
    </row>
    <row r="248" spans="1:43" x14ac:dyDescent="0.3">
      <c r="A248">
        <v>2</v>
      </c>
      <c r="B248">
        <v>0</v>
      </c>
      <c r="C248">
        <v>0</v>
      </c>
      <c r="D248">
        <v>1</v>
      </c>
      <c r="E248">
        <v>0</v>
      </c>
      <c r="F248">
        <v>0</v>
      </c>
      <c r="G248">
        <v>0</v>
      </c>
      <c r="H248" s="9">
        <v>184.05939535026801</v>
      </c>
      <c r="I248" s="9">
        <v>-1.8380399999999999</v>
      </c>
      <c r="J248" s="9">
        <v>-1.8381022</v>
      </c>
      <c r="K248" s="9">
        <v>-7.9921464999999996</v>
      </c>
      <c r="L248" s="9">
        <v>-0.44174975936039201</v>
      </c>
      <c r="M248" s="9">
        <v>-1.5902991</v>
      </c>
      <c r="N248" s="9">
        <v>-1.5902991</v>
      </c>
      <c r="O248" s="9">
        <v>-0.44174975936039201</v>
      </c>
      <c r="P248">
        <v>0</v>
      </c>
      <c r="Q248" s="9">
        <v>53.549995000000003</v>
      </c>
      <c r="R248" s="9">
        <v>0</v>
      </c>
      <c r="S248" s="9">
        <v>167214791.11716199</v>
      </c>
      <c r="T248" s="9">
        <v>-2.2783926162189801E-3</v>
      </c>
      <c r="U248" s="9">
        <v>0.44174975936039201</v>
      </c>
      <c r="V248" s="9">
        <v>0</v>
      </c>
      <c r="W248" s="9">
        <v>0.44174975936039201</v>
      </c>
      <c r="X248" s="9" t="s">
        <v>86</v>
      </c>
      <c r="Y248" s="9">
        <v>0</v>
      </c>
      <c r="Z248" s="9">
        <v>1.4690382E-2</v>
      </c>
      <c r="AA248" s="9">
        <v>0</v>
      </c>
      <c r="AB248" s="9">
        <v>2.1289677999999999E-2</v>
      </c>
      <c r="AQ248" s="9">
        <f>K248-'Processed Potentiostat'!$J$3</f>
        <v>-7.9921464999999996</v>
      </c>
    </row>
    <row r="249" spans="1:43" x14ac:dyDescent="0.3">
      <c r="A249">
        <v>2</v>
      </c>
      <c r="B249">
        <v>0</v>
      </c>
      <c r="C249">
        <v>0</v>
      </c>
      <c r="D249">
        <v>1</v>
      </c>
      <c r="E249">
        <v>0</v>
      </c>
      <c r="F249">
        <v>0</v>
      </c>
      <c r="G249">
        <v>0</v>
      </c>
      <c r="H249" s="9">
        <v>185.05939532500599</v>
      </c>
      <c r="I249" s="9">
        <v>-1.8378467999999999</v>
      </c>
      <c r="J249" s="9">
        <v>-1.8378893999999999</v>
      </c>
      <c r="K249" s="9">
        <v>-7.7685518</v>
      </c>
      <c r="L249" s="9">
        <v>-0.44391139042629102</v>
      </c>
      <c r="M249" s="9">
        <v>-1.5980810000000001</v>
      </c>
      <c r="N249" s="9">
        <v>-1.5980810000000001</v>
      </c>
      <c r="O249" s="9">
        <v>-0.44391139042629102</v>
      </c>
      <c r="P249">
        <v>0</v>
      </c>
      <c r="Q249" s="9">
        <v>53.549995000000003</v>
      </c>
      <c r="R249" s="9">
        <v>0</v>
      </c>
      <c r="S249" s="9">
        <v>171878647.44760501</v>
      </c>
      <c r="T249" s="9">
        <v>-2.1616310658984501E-3</v>
      </c>
      <c r="U249" s="9">
        <v>0.44391139042629102</v>
      </c>
      <c r="V249" s="9">
        <v>0</v>
      </c>
      <c r="W249" s="9">
        <v>0.44391139042629102</v>
      </c>
      <c r="X249" s="9" t="s">
        <v>86</v>
      </c>
      <c r="Y249" s="9">
        <v>0</v>
      </c>
      <c r="Z249" s="9">
        <v>1.4277738999999999E-2</v>
      </c>
      <c r="AA249" s="9">
        <v>0</v>
      </c>
      <c r="AB249" s="9">
        <v>1.8349238E-2</v>
      </c>
      <c r="AQ249" s="9">
        <f>K249-'Processed Potentiostat'!$J$3</f>
        <v>-7.7685518</v>
      </c>
    </row>
    <row r="250" spans="1:43" x14ac:dyDescent="0.3">
      <c r="A250">
        <v>2</v>
      </c>
      <c r="B250">
        <v>0</v>
      </c>
      <c r="C250">
        <v>0</v>
      </c>
      <c r="D250">
        <v>1</v>
      </c>
      <c r="E250">
        <v>0</v>
      </c>
      <c r="F250">
        <v>0</v>
      </c>
      <c r="G250">
        <v>0</v>
      </c>
      <c r="H250" s="9">
        <v>186.05939529974401</v>
      </c>
      <c r="I250" s="9">
        <v>-1.8378722999999999</v>
      </c>
      <c r="J250" s="9">
        <v>-1.8378315000000001</v>
      </c>
      <c r="K250" s="9">
        <v>-7.4243841000000002</v>
      </c>
      <c r="L250" s="9">
        <v>-0.44603518697317401</v>
      </c>
      <c r="M250" s="9">
        <v>-1.6057267</v>
      </c>
      <c r="N250" s="9">
        <v>-1.6057267</v>
      </c>
      <c r="O250" s="9">
        <v>-0.44603518697317401</v>
      </c>
      <c r="P250">
        <v>0</v>
      </c>
      <c r="Q250" s="9">
        <v>53.549995000000003</v>
      </c>
      <c r="R250" s="9">
        <v>0</v>
      </c>
      <c r="S250" s="9">
        <v>173783839.50004199</v>
      </c>
      <c r="T250" s="9">
        <v>-2.12379654688305E-3</v>
      </c>
      <c r="U250" s="9">
        <v>0.44603518697317401</v>
      </c>
      <c r="V250" s="9">
        <v>0</v>
      </c>
      <c r="W250" s="9">
        <v>0.44603518697317401</v>
      </c>
      <c r="X250" s="9" t="s">
        <v>86</v>
      </c>
      <c r="Y250" s="9">
        <v>0</v>
      </c>
      <c r="Z250" s="9">
        <v>1.3644767E-2</v>
      </c>
      <c r="AA250" s="9">
        <v>0</v>
      </c>
      <c r="AB250" s="9">
        <v>1.8535363999999999E-2</v>
      </c>
      <c r="AQ250" s="9">
        <f>K250-'Processed Potentiostat'!$J$3</f>
        <v>-7.4243841000000002</v>
      </c>
    </row>
    <row r="251" spans="1:43" x14ac:dyDescent="0.3">
      <c r="A251">
        <v>2</v>
      </c>
      <c r="B251">
        <v>0</v>
      </c>
      <c r="C251">
        <v>0</v>
      </c>
      <c r="D251">
        <v>1</v>
      </c>
      <c r="E251">
        <v>0</v>
      </c>
      <c r="F251">
        <v>0</v>
      </c>
      <c r="G251">
        <v>0</v>
      </c>
      <c r="H251" s="9">
        <v>187.059395274482</v>
      </c>
      <c r="I251" s="9">
        <v>-1.8380270999999999</v>
      </c>
      <c r="J251" s="9">
        <v>-1.8380107000000001</v>
      </c>
      <c r="K251" s="9">
        <v>-8.2287140000000001</v>
      </c>
      <c r="L251" s="9">
        <v>-0.44813102525883203</v>
      </c>
      <c r="M251" s="9">
        <v>-1.6132717000000001</v>
      </c>
      <c r="N251" s="9">
        <v>-1.6132717000000001</v>
      </c>
      <c r="O251" s="9">
        <v>-0.44813102525883203</v>
      </c>
      <c r="P251">
        <v>0</v>
      </c>
      <c r="Q251" s="9">
        <v>53.549995000000003</v>
      </c>
      <c r="R251" s="9">
        <v>0</v>
      </c>
      <c r="S251" s="9">
        <v>171279094.475826</v>
      </c>
      <c r="T251" s="9">
        <v>-2.09583828565812E-3</v>
      </c>
      <c r="U251" s="9">
        <v>0.44813102525883203</v>
      </c>
      <c r="V251" s="9">
        <v>0</v>
      </c>
      <c r="W251" s="9">
        <v>0.44813102525883203</v>
      </c>
      <c r="X251" s="9" t="s">
        <v>86</v>
      </c>
      <c r="Y251" s="9">
        <v>0</v>
      </c>
      <c r="Z251" s="9">
        <v>1.5124464000000001E-2</v>
      </c>
      <c r="AA251" s="9">
        <v>0</v>
      </c>
      <c r="AB251" s="9">
        <v>1.9139362E-2</v>
      </c>
      <c r="AQ251" s="9">
        <f>K251-'Processed Potentiostat'!$J$3</f>
        <v>-8.2287140000000001</v>
      </c>
    </row>
    <row r="252" spans="1:43" x14ac:dyDescent="0.3">
      <c r="A252">
        <v>2</v>
      </c>
      <c r="B252">
        <v>0</v>
      </c>
      <c r="C252">
        <v>0</v>
      </c>
      <c r="D252">
        <v>1</v>
      </c>
      <c r="E252">
        <v>0</v>
      </c>
      <c r="F252">
        <v>0</v>
      </c>
      <c r="G252">
        <v>0</v>
      </c>
      <c r="H252" s="9">
        <v>188.05939524921999</v>
      </c>
      <c r="I252" s="9">
        <v>-1.8378707000000001</v>
      </c>
      <c r="J252" s="9">
        <v>-1.837936</v>
      </c>
      <c r="K252" s="9">
        <v>-7.9322410000000003</v>
      </c>
      <c r="L252" s="9">
        <v>-0.450383486376841</v>
      </c>
      <c r="M252" s="9">
        <v>-1.6213805999999999</v>
      </c>
      <c r="N252" s="9">
        <v>-1.6213805999999999</v>
      </c>
      <c r="O252" s="9">
        <v>-0.450383486376841</v>
      </c>
      <c r="P252">
        <v>0</v>
      </c>
      <c r="Q252" s="9">
        <v>53.549995000000003</v>
      </c>
      <c r="R252" s="9">
        <v>0</v>
      </c>
      <c r="S252" s="9">
        <v>173514732.998229</v>
      </c>
      <c r="T252" s="9">
        <v>-2.25246111800936E-3</v>
      </c>
      <c r="U252" s="9">
        <v>0.450383486376841</v>
      </c>
      <c r="V252" s="9">
        <v>0</v>
      </c>
      <c r="W252" s="9">
        <v>0.450383486376841</v>
      </c>
      <c r="X252" s="9" t="s">
        <v>86</v>
      </c>
      <c r="Y252" s="9">
        <v>0</v>
      </c>
      <c r="Z252" s="9">
        <v>1.4578951999999999E-2</v>
      </c>
      <c r="AA252" s="9">
        <v>0</v>
      </c>
      <c r="AB252" s="9">
        <v>1.8328601E-2</v>
      </c>
      <c r="AQ252" s="9">
        <f>K252-'Processed Potentiostat'!$J$3</f>
        <v>-7.9322410000000003</v>
      </c>
    </row>
    <row r="253" spans="1:43" x14ac:dyDescent="0.3">
      <c r="A253">
        <v>2</v>
      </c>
      <c r="B253">
        <v>0</v>
      </c>
      <c r="C253">
        <v>0</v>
      </c>
      <c r="D253">
        <v>1</v>
      </c>
      <c r="E253">
        <v>0</v>
      </c>
      <c r="F253">
        <v>0</v>
      </c>
      <c r="G253">
        <v>0</v>
      </c>
      <c r="H253" s="9">
        <v>189.05939522395701</v>
      </c>
      <c r="I253" s="9">
        <v>-1.8379673000000001</v>
      </c>
      <c r="J253" s="9">
        <v>-1.8379747</v>
      </c>
      <c r="K253" s="9">
        <v>-7.7406978999999998</v>
      </c>
      <c r="L253" s="9">
        <v>-0.45256909068984402</v>
      </c>
      <c r="M253" s="9">
        <v>-1.6292487</v>
      </c>
      <c r="N253" s="9">
        <v>-1.6292487</v>
      </c>
      <c r="O253" s="9">
        <v>-0.45256909068984402</v>
      </c>
      <c r="P253">
        <v>0</v>
      </c>
      <c r="Q253" s="9">
        <v>53.549995000000003</v>
      </c>
      <c r="R253" s="9">
        <v>0</v>
      </c>
      <c r="S253" s="9">
        <v>173639040.79492801</v>
      </c>
      <c r="T253" s="9">
        <v>-2.18560431300268E-3</v>
      </c>
      <c r="U253" s="9">
        <v>0.45256909068984402</v>
      </c>
      <c r="V253" s="9">
        <v>0</v>
      </c>
      <c r="W253" s="9">
        <v>0.45256909068984402</v>
      </c>
      <c r="X253" s="9" t="s">
        <v>86</v>
      </c>
      <c r="Y253" s="9">
        <v>0</v>
      </c>
      <c r="Z253" s="9">
        <v>1.4227207E-2</v>
      </c>
      <c r="AA253" s="9">
        <v>0</v>
      </c>
      <c r="AB253" s="9">
        <v>1.7859545000000001E-2</v>
      </c>
      <c r="AQ253" s="9">
        <f>K253-'Processed Potentiostat'!$J$3</f>
        <v>-7.7406978999999998</v>
      </c>
    </row>
    <row r="254" spans="1:43" x14ac:dyDescent="0.3">
      <c r="A254">
        <v>2</v>
      </c>
      <c r="B254">
        <v>0</v>
      </c>
      <c r="C254">
        <v>0</v>
      </c>
      <c r="D254">
        <v>1</v>
      </c>
      <c r="E254">
        <v>0</v>
      </c>
      <c r="F254">
        <v>0</v>
      </c>
      <c r="G254">
        <v>0</v>
      </c>
      <c r="H254" s="9">
        <v>190.059395198695</v>
      </c>
      <c r="I254" s="9">
        <v>-1.8380911</v>
      </c>
      <c r="J254" s="9">
        <v>-1.8380764000000001</v>
      </c>
      <c r="K254" s="9">
        <v>-7.3595189999999997</v>
      </c>
      <c r="L254" s="9">
        <v>-0.45466661343261899</v>
      </c>
      <c r="M254" s="9">
        <v>-1.6367997999999999</v>
      </c>
      <c r="N254" s="9">
        <v>-1.6367997999999999</v>
      </c>
      <c r="O254" s="9">
        <v>-0.45466661343261899</v>
      </c>
      <c r="P254">
        <v>0</v>
      </c>
      <c r="Q254" s="9">
        <v>53.549995000000003</v>
      </c>
      <c r="R254" s="9">
        <v>0</v>
      </c>
      <c r="S254" s="9">
        <v>172573582.78075901</v>
      </c>
      <c r="T254" s="9">
        <v>-2.0975227427747398E-3</v>
      </c>
      <c r="U254" s="9">
        <v>0.45466661343261899</v>
      </c>
      <c r="V254" s="9">
        <v>0</v>
      </c>
      <c r="W254" s="9">
        <v>0.45466661343261899</v>
      </c>
      <c r="X254" s="9" t="s">
        <v>86</v>
      </c>
      <c r="Y254" s="9">
        <v>0</v>
      </c>
      <c r="Z254" s="9">
        <v>1.3527358E-2</v>
      </c>
      <c r="AA254" s="9">
        <v>0</v>
      </c>
      <c r="AB254" s="9">
        <v>1.7242454000000001E-2</v>
      </c>
      <c r="AQ254" s="9">
        <f>K254-'Processed Potentiostat'!$J$3</f>
        <v>-7.3595189999999997</v>
      </c>
    </row>
    <row r="255" spans="1:43" x14ac:dyDescent="0.3">
      <c r="A255">
        <v>2</v>
      </c>
      <c r="B255">
        <v>0</v>
      </c>
      <c r="C255">
        <v>0</v>
      </c>
      <c r="D255">
        <v>1</v>
      </c>
      <c r="E255">
        <v>0</v>
      </c>
      <c r="F255">
        <v>0</v>
      </c>
      <c r="G255">
        <v>0</v>
      </c>
      <c r="H255" s="9">
        <v>191.05939517343299</v>
      </c>
      <c r="I255" s="9">
        <v>-1.8380401</v>
      </c>
      <c r="J255" s="9">
        <v>-1.8381901</v>
      </c>
      <c r="K255" s="9">
        <v>-7.9913831000000002</v>
      </c>
      <c r="L255" s="9">
        <v>-0.45691300094437598</v>
      </c>
      <c r="M255" s="9">
        <v>-1.6448868999999999</v>
      </c>
      <c r="N255" s="9">
        <v>-1.6448868999999999</v>
      </c>
      <c r="O255" s="9">
        <v>-0.45691300094437598</v>
      </c>
      <c r="P255">
        <v>0</v>
      </c>
      <c r="Q255" s="9">
        <v>53.549995000000003</v>
      </c>
      <c r="R255" s="9">
        <v>0</v>
      </c>
      <c r="S255" s="9">
        <v>171371394.837035</v>
      </c>
      <c r="T255" s="9">
        <v>-2.2463875117566499E-3</v>
      </c>
      <c r="U255" s="9">
        <v>0.45691300094437598</v>
      </c>
      <c r="V255" s="9">
        <v>0</v>
      </c>
      <c r="W255" s="9">
        <v>0.45691300094437598</v>
      </c>
      <c r="X255" s="9" t="s">
        <v>86</v>
      </c>
      <c r="Y255" s="9">
        <v>0</v>
      </c>
      <c r="Z255" s="9">
        <v>1.4689681E-2</v>
      </c>
      <c r="AA255" s="9">
        <v>0</v>
      </c>
      <c r="AB255" s="9">
        <v>1.7482368000000002E-2</v>
      </c>
      <c r="AQ255" s="9">
        <f>K255-'Processed Potentiostat'!$J$3</f>
        <v>-7.9913831000000002</v>
      </c>
    </row>
    <row r="256" spans="1:43" x14ac:dyDescent="0.3">
      <c r="A256">
        <v>2</v>
      </c>
      <c r="B256">
        <v>0</v>
      </c>
      <c r="C256">
        <v>0</v>
      </c>
      <c r="D256">
        <v>1</v>
      </c>
      <c r="E256">
        <v>0</v>
      </c>
      <c r="F256">
        <v>0</v>
      </c>
      <c r="G256">
        <v>0</v>
      </c>
      <c r="H256" s="9">
        <v>192.05939514817101</v>
      </c>
      <c r="I256" s="9">
        <v>-1.8380137999999999</v>
      </c>
      <c r="J256" s="9">
        <v>-1.8380278000000001</v>
      </c>
      <c r="K256" s="9">
        <v>-7.8612709000000001</v>
      </c>
      <c r="L256" s="9">
        <v>-0.45909213195170301</v>
      </c>
      <c r="M256" s="9">
        <v>-1.6527316999999999</v>
      </c>
      <c r="N256" s="9">
        <v>-1.6527316999999999</v>
      </c>
      <c r="O256" s="9">
        <v>-0.45909213195170301</v>
      </c>
      <c r="P256">
        <v>0</v>
      </c>
      <c r="Q256" s="9">
        <v>53.549995000000003</v>
      </c>
      <c r="R256" s="9">
        <v>0</v>
      </c>
      <c r="S256" s="9">
        <v>175149302.023568</v>
      </c>
      <c r="T256" s="9">
        <v>-2.1791310073269701E-3</v>
      </c>
      <c r="U256" s="9">
        <v>0.45909213195170301</v>
      </c>
      <c r="V256" s="9">
        <v>0</v>
      </c>
      <c r="W256" s="9">
        <v>0.45909213195170301</v>
      </c>
      <c r="X256" s="9" t="s">
        <v>86</v>
      </c>
      <c r="Y256" s="9">
        <v>0</v>
      </c>
      <c r="Z256" s="9">
        <v>1.4449235E-2</v>
      </c>
      <c r="AA256" s="9">
        <v>0</v>
      </c>
      <c r="AB256" s="9">
        <v>1.8365879000000002E-2</v>
      </c>
      <c r="AQ256" s="9">
        <f>K256-'Processed Potentiostat'!$J$3</f>
        <v>-7.8612709000000001</v>
      </c>
    </row>
    <row r="257" spans="1:43" x14ac:dyDescent="0.3">
      <c r="A257">
        <v>2</v>
      </c>
      <c r="B257">
        <v>0</v>
      </c>
      <c r="C257">
        <v>0</v>
      </c>
      <c r="D257">
        <v>1</v>
      </c>
      <c r="E257">
        <v>0</v>
      </c>
      <c r="F257">
        <v>0</v>
      </c>
      <c r="G257">
        <v>0</v>
      </c>
      <c r="H257" s="9">
        <v>193.059395122909</v>
      </c>
      <c r="I257" s="9">
        <v>-1.8380358999999999</v>
      </c>
      <c r="J257" s="9">
        <v>-1.8380774</v>
      </c>
      <c r="K257" s="9">
        <v>-7.3751631</v>
      </c>
      <c r="L257" s="9">
        <v>-0.46122485137873198</v>
      </c>
      <c r="M257" s="9">
        <v>-1.6604095000000001</v>
      </c>
      <c r="N257" s="9">
        <v>-1.6604095000000001</v>
      </c>
      <c r="O257" s="9">
        <v>-0.46122485137873198</v>
      </c>
      <c r="P257">
        <v>0</v>
      </c>
      <c r="Q257" s="9">
        <v>53.549995000000003</v>
      </c>
      <c r="R257" s="9">
        <v>0</v>
      </c>
      <c r="S257" s="9">
        <v>175043031.73312199</v>
      </c>
      <c r="T257" s="9">
        <v>-2.1327194270292999E-3</v>
      </c>
      <c r="U257" s="9">
        <v>0.46122485137873198</v>
      </c>
      <c r="V257" s="9">
        <v>0</v>
      </c>
      <c r="W257" s="9">
        <v>0.46122485137873198</v>
      </c>
      <c r="X257" s="9" t="s">
        <v>86</v>
      </c>
      <c r="Y257" s="9">
        <v>0</v>
      </c>
      <c r="Z257" s="9">
        <v>1.3556121000000001E-2</v>
      </c>
      <c r="AA257" s="9">
        <v>0</v>
      </c>
      <c r="AB257" s="9">
        <v>1.6725045000000001E-2</v>
      </c>
      <c r="AQ257" s="9">
        <f>K257-'Processed Potentiostat'!$J$3</f>
        <v>-7.3751631</v>
      </c>
    </row>
    <row r="258" spans="1:43" x14ac:dyDescent="0.3">
      <c r="A258">
        <v>2</v>
      </c>
      <c r="B258">
        <v>0</v>
      </c>
      <c r="C258">
        <v>0</v>
      </c>
      <c r="D258">
        <v>1</v>
      </c>
      <c r="E258">
        <v>0</v>
      </c>
      <c r="F258">
        <v>0</v>
      </c>
      <c r="G258">
        <v>0</v>
      </c>
      <c r="H258" s="9">
        <v>194.05939509764701</v>
      </c>
      <c r="I258" s="9">
        <v>-1.8379867999999999</v>
      </c>
      <c r="J258" s="9">
        <v>-1.8379992000000001</v>
      </c>
      <c r="K258" s="9">
        <v>-8.0566300999999996</v>
      </c>
      <c r="L258" s="9">
        <v>-0.46334694086490702</v>
      </c>
      <c r="M258" s="9">
        <v>-1.6680489999999999</v>
      </c>
      <c r="N258" s="9">
        <v>-1.6680489999999999</v>
      </c>
      <c r="O258" s="9">
        <v>-0.46334694086490702</v>
      </c>
      <c r="P258">
        <v>0</v>
      </c>
      <c r="Q258" s="9">
        <v>53.549995000000003</v>
      </c>
      <c r="R258" s="9">
        <v>0</v>
      </c>
      <c r="S258" s="9">
        <v>177310166.22349799</v>
      </c>
      <c r="T258" s="9">
        <v>-2.12208948617509E-3</v>
      </c>
      <c r="U258" s="9">
        <v>0.46334694086490702</v>
      </c>
      <c r="V258" s="9">
        <v>0</v>
      </c>
      <c r="W258" s="9">
        <v>0.46334694086490702</v>
      </c>
      <c r="X258" s="9" t="s">
        <v>86</v>
      </c>
      <c r="Y258" s="9">
        <v>0</v>
      </c>
      <c r="Z258" s="9">
        <v>1.480808E-2</v>
      </c>
      <c r="AA258" s="9">
        <v>0</v>
      </c>
      <c r="AB258" s="9">
        <v>1.7288905E-2</v>
      </c>
      <c r="AQ258" s="9">
        <f>K258-'Processed Potentiostat'!$J$3</f>
        <v>-8.0566300999999996</v>
      </c>
    </row>
    <row r="259" spans="1:43" x14ac:dyDescent="0.3">
      <c r="A259">
        <v>2</v>
      </c>
      <c r="B259">
        <v>0</v>
      </c>
      <c r="C259">
        <v>0</v>
      </c>
      <c r="D259">
        <v>1</v>
      </c>
      <c r="E259">
        <v>0</v>
      </c>
      <c r="F259">
        <v>0</v>
      </c>
      <c r="G259">
        <v>0</v>
      </c>
      <c r="H259" s="9">
        <v>195.059395072385</v>
      </c>
      <c r="I259" s="9">
        <v>-1.8379729</v>
      </c>
      <c r="J259" s="9">
        <v>-1.8379768999999999</v>
      </c>
      <c r="K259" s="9">
        <v>-7.9330043999999997</v>
      </c>
      <c r="L259" s="9">
        <v>-0.46556460868194299</v>
      </c>
      <c r="M259" s="9">
        <v>-1.6760325</v>
      </c>
      <c r="N259" s="9">
        <v>-1.6760325</v>
      </c>
      <c r="O259" s="9">
        <v>-0.46556460868194299</v>
      </c>
      <c r="P259">
        <v>0</v>
      </c>
      <c r="Q259" s="9">
        <v>53.549995000000003</v>
      </c>
      <c r="R259" s="9">
        <v>0</v>
      </c>
      <c r="S259" s="9">
        <v>178581976.18745801</v>
      </c>
      <c r="T259" s="9">
        <v>-2.2176678170363001E-3</v>
      </c>
      <c r="U259" s="9">
        <v>0.46556460868194299</v>
      </c>
      <c r="V259" s="9">
        <v>0</v>
      </c>
      <c r="W259" s="9">
        <v>0.46556460868194299</v>
      </c>
      <c r="X259" s="9" t="s">
        <v>86</v>
      </c>
      <c r="Y259" s="9">
        <v>0</v>
      </c>
      <c r="Z259" s="9">
        <v>1.4580678999999999E-2</v>
      </c>
      <c r="AA259" s="9">
        <v>0</v>
      </c>
      <c r="AB259" s="9">
        <v>1.6966927999999999E-2</v>
      </c>
      <c r="AQ259" s="9">
        <f>K259-'Processed Potentiostat'!$J$3</f>
        <v>-7.9330043999999997</v>
      </c>
    </row>
    <row r="260" spans="1:43" x14ac:dyDescent="0.3">
      <c r="A260">
        <v>2</v>
      </c>
      <c r="B260">
        <v>0</v>
      </c>
      <c r="C260">
        <v>0</v>
      </c>
      <c r="D260">
        <v>1</v>
      </c>
      <c r="E260">
        <v>0</v>
      </c>
      <c r="F260">
        <v>0</v>
      </c>
      <c r="G260">
        <v>0</v>
      </c>
      <c r="H260" s="9">
        <v>196.05939504712299</v>
      </c>
      <c r="I260" s="9">
        <v>-1.8381048</v>
      </c>
      <c r="J260" s="9">
        <v>-1.8380468999999999</v>
      </c>
      <c r="K260" s="9">
        <v>-7.5380893000000002</v>
      </c>
      <c r="L260" s="9">
        <v>-0.46772078195243399</v>
      </c>
      <c r="M260" s="9">
        <v>-1.6837949000000001</v>
      </c>
      <c r="N260" s="9">
        <v>-1.6837949000000001</v>
      </c>
      <c r="O260" s="9">
        <v>-0.46772078195243399</v>
      </c>
      <c r="P260">
        <v>0</v>
      </c>
      <c r="Q260" s="9">
        <v>53.549995000000003</v>
      </c>
      <c r="R260" s="9">
        <v>0</v>
      </c>
      <c r="S260" s="9">
        <v>178081278.12432301</v>
      </c>
      <c r="T260" s="9">
        <v>-2.1561732704904399E-3</v>
      </c>
      <c r="U260" s="9">
        <v>0.46772078195243399</v>
      </c>
      <c r="V260" s="9">
        <v>0</v>
      </c>
      <c r="W260" s="9">
        <v>0.46772078195243399</v>
      </c>
      <c r="X260" s="9" t="s">
        <v>86</v>
      </c>
      <c r="Y260" s="9">
        <v>0</v>
      </c>
      <c r="Z260" s="9">
        <v>1.3855361E-2</v>
      </c>
      <c r="AA260" s="9">
        <v>0</v>
      </c>
      <c r="AB260" s="9">
        <v>1.6429907000000001E-2</v>
      </c>
      <c r="AQ260" s="9">
        <f>K260-'Processed Potentiostat'!$J$3</f>
        <v>-7.5380893000000002</v>
      </c>
    </row>
    <row r="261" spans="1:43" x14ac:dyDescent="0.3">
      <c r="A261">
        <v>2</v>
      </c>
      <c r="B261">
        <v>0</v>
      </c>
      <c r="C261">
        <v>0</v>
      </c>
      <c r="D261">
        <v>1</v>
      </c>
      <c r="E261">
        <v>0</v>
      </c>
      <c r="F261">
        <v>0</v>
      </c>
      <c r="G261">
        <v>0</v>
      </c>
      <c r="H261" s="9">
        <v>197.05939502186001</v>
      </c>
      <c r="I261" s="9">
        <v>-1.8380463</v>
      </c>
      <c r="J261" s="9">
        <v>-1.8380259999999999</v>
      </c>
      <c r="K261" s="9">
        <v>-7.2717599999999996</v>
      </c>
      <c r="L261" s="9">
        <v>-0.46979138398930698</v>
      </c>
      <c r="M261" s="9">
        <v>-1.691249</v>
      </c>
      <c r="N261" s="9">
        <v>-1.691249</v>
      </c>
      <c r="O261" s="9">
        <v>-0.46979138398930698</v>
      </c>
      <c r="P261">
        <v>0</v>
      </c>
      <c r="Q261" s="9">
        <v>53.549995000000003</v>
      </c>
      <c r="R261" s="9">
        <v>0</v>
      </c>
      <c r="S261" s="9">
        <v>179265169.04549599</v>
      </c>
      <c r="T261" s="9">
        <v>-2.0706020368735298E-3</v>
      </c>
      <c r="U261" s="9">
        <v>0.46979138398930698</v>
      </c>
      <c r="V261" s="9">
        <v>0</v>
      </c>
      <c r="W261" s="9">
        <v>0.46979138398930698</v>
      </c>
      <c r="X261" s="9" t="s">
        <v>86</v>
      </c>
      <c r="Y261" s="9">
        <v>0</v>
      </c>
      <c r="Z261" s="9">
        <v>1.3365683999999999E-2</v>
      </c>
      <c r="AA261" s="9">
        <v>0</v>
      </c>
      <c r="AB261" s="9">
        <v>1.6278954000000002E-2</v>
      </c>
      <c r="AQ261" s="9">
        <f>K261-'Processed Potentiostat'!$J$3</f>
        <v>-7.2717599999999996</v>
      </c>
    </row>
    <row r="262" spans="1:43" x14ac:dyDescent="0.3">
      <c r="A262">
        <v>2</v>
      </c>
      <c r="B262">
        <v>0</v>
      </c>
      <c r="C262">
        <v>0</v>
      </c>
      <c r="D262">
        <v>1</v>
      </c>
      <c r="E262">
        <v>0</v>
      </c>
      <c r="F262">
        <v>0</v>
      </c>
      <c r="G262">
        <v>0</v>
      </c>
      <c r="H262" s="9">
        <v>198.059394996598</v>
      </c>
      <c r="I262" s="9">
        <v>-1.8380278000000001</v>
      </c>
      <c r="J262" s="9">
        <v>-1.8381151</v>
      </c>
      <c r="K262" s="9">
        <v>-7.9883308</v>
      </c>
      <c r="L262" s="9">
        <v>-0.47193853945692299</v>
      </c>
      <c r="M262" s="9">
        <v>-1.6989787999999999</v>
      </c>
      <c r="N262" s="9">
        <v>-1.6989787999999999</v>
      </c>
      <c r="O262" s="9">
        <v>-0.47193853945692299</v>
      </c>
      <c r="P262">
        <v>0</v>
      </c>
      <c r="Q262" s="9">
        <v>53.549995000000003</v>
      </c>
      <c r="R262" s="9">
        <v>0</v>
      </c>
      <c r="S262" s="9">
        <v>178400594.173693</v>
      </c>
      <c r="T262" s="9">
        <v>-2.1471554676161801E-3</v>
      </c>
      <c r="U262" s="9">
        <v>0.47193853945692299</v>
      </c>
      <c r="V262" s="9">
        <v>0</v>
      </c>
      <c r="W262" s="9">
        <v>0.47193853945692299</v>
      </c>
      <c r="X262" s="9" t="s">
        <v>86</v>
      </c>
      <c r="Y262" s="9">
        <v>0</v>
      </c>
      <c r="Z262" s="9">
        <v>1.4683471E-2</v>
      </c>
      <c r="AA262" s="9">
        <v>0</v>
      </c>
      <c r="AB262" s="9">
        <v>1.5959099000000001E-2</v>
      </c>
      <c r="AQ262" s="9">
        <f>K262-'Processed Potentiostat'!$J$3</f>
        <v>-7.9883308</v>
      </c>
    </row>
    <row r="263" spans="1:43" x14ac:dyDescent="0.3">
      <c r="A263">
        <v>2</v>
      </c>
      <c r="B263">
        <v>0</v>
      </c>
      <c r="C263">
        <v>0</v>
      </c>
      <c r="D263">
        <v>1</v>
      </c>
      <c r="E263">
        <v>0</v>
      </c>
      <c r="F263">
        <v>0</v>
      </c>
      <c r="G263">
        <v>0</v>
      </c>
      <c r="H263" s="9">
        <v>199.05939497133599</v>
      </c>
      <c r="I263" s="9">
        <v>-1.8380422999999999</v>
      </c>
      <c r="J263" s="9">
        <v>-1.8380217999999999</v>
      </c>
      <c r="K263" s="9">
        <v>-7.9139261000000003</v>
      </c>
      <c r="L263" s="9">
        <v>-0.474167172976732</v>
      </c>
      <c r="M263" s="9">
        <v>-1.7070018</v>
      </c>
      <c r="N263" s="9">
        <v>-1.7070018</v>
      </c>
      <c r="O263" s="9">
        <v>-0.474167172976732</v>
      </c>
      <c r="P263">
        <v>0</v>
      </c>
      <c r="Q263" s="9">
        <v>53.549995000000003</v>
      </c>
      <c r="R263" s="9">
        <v>0</v>
      </c>
      <c r="S263" s="9">
        <v>181017244.75130501</v>
      </c>
      <c r="T263" s="9">
        <v>-2.22863351980845E-3</v>
      </c>
      <c r="U263" s="9">
        <v>0.474167172976732</v>
      </c>
      <c r="V263" s="9">
        <v>0</v>
      </c>
      <c r="W263" s="9">
        <v>0.474167172976732</v>
      </c>
      <c r="X263" s="9" t="s">
        <v>86</v>
      </c>
      <c r="Y263" s="9">
        <v>0</v>
      </c>
      <c r="Z263" s="9">
        <v>1.4545969000000001E-2</v>
      </c>
      <c r="AA263" s="9">
        <v>0</v>
      </c>
      <c r="AB263" s="9">
        <v>1.6109076999999999E-2</v>
      </c>
      <c r="AQ263" s="9">
        <f>K263-'Processed Potentiostat'!$J$3</f>
        <v>-7.9139261000000003</v>
      </c>
    </row>
    <row r="264" spans="1:43" x14ac:dyDescent="0.3">
      <c r="A264">
        <v>2</v>
      </c>
      <c r="B264">
        <v>0</v>
      </c>
      <c r="C264">
        <v>0</v>
      </c>
      <c r="D264">
        <v>1</v>
      </c>
      <c r="E264">
        <v>0</v>
      </c>
      <c r="F264">
        <v>0</v>
      </c>
      <c r="G264">
        <v>0</v>
      </c>
      <c r="H264" s="9">
        <v>200.05939494607401</v>
      </c>
      <c r="I264" s="9">
        <v>-1.8379026999999999</v>
      </c>
      <c r="J264" s="9">
        <v>-1.8379160000000001</v>
      </c>
      <c r="K264" s="9">
        <v>-7.5304584999999999</v>
      </c>
      <c r="L264" s="9">
        <v>-0.47630476817123102</v>
      </c>
      <c r="M264" s="9">
        <v>-1.7146971</v>
      </c>
      <c r="N264" s="9">
        <v>-1.7146971</v>
      </c>
      <c r="O264" s="9">
        <v>-0.47630476817123102</v>
      </c>
      <c r="P264">
        <v>0</v>
      </c>
      <c r="Q264" s="9">
        <v>53.549995000000003</v>
      </c>
      <c r="R264" s="9">
        <v>0</v>
      </c>
      <c r="S264" s="9">
        <v>183895297.238354</v>
      </c>
      <c r="T264" s="9">
        <v>-2.1375951944986801E-3</v>
      </c>
      <c r="U264" s="9">
        <v>0.47630476817123102</v>
      </c>
      <c r="V264" s="9">
        <v>0</v>
      </c>
      <c r="W264" s="9">
        <v>0.47630476817123102</v>
      </c>
      <c r="X264" s="9" t="s">
        <v>86</v>
      </c>
      <c r="Y264" s="9">
        <v>0</v>
      </c>
      <c r="Z264" s="9">
        <v>1.384035E-2</v>
      </c>
      <c r="AA264" s="9">
        <v>0</v>
      </c>
      <c r="AB264" s="9">
        <v>1.5505246E-2</v>
      </c>
      <c r="AQ264" s="9">
        <f>K264-'Processed Potentiostat'!$J$3</f>
        <v>-7.5304584999999999</v>
      </c>
    </row>
    <row r="265" spans="1:43" x14ac:dyDescent="0.3">
      <c r="A265">
        <v>2</v>
      </c>
      <c r="B265">
        <v>0</v>
      </c>
      <c r="C265">
        <v>0</v>
      </c>
      <c r="D265">
        <v>1</v>
      </c>
      <c r="E265">
        <v>0</v>
      </c>
      <c r="F265">
        <v>0</v>
      </c>
      <c r="G265">
        <v>0</v>
      </c>
      <c r="H265" s="9">
        <v>201.059394920812</v>
      </c>
      <c r="I265" s="9">
        <v>-1.8379350999999999</v>
      </c>
      <c r="J265" s="9">
        <v>-1.8379542</v>
      </c>
      <c r="K265" s="9">
        <v>-8.2123069999999991</v>
      </c>
      <c r="L265" s="9">
        <v>-0.478367478274424</v>
      </c>
      <c r="M265" s="9">
        <v>-1.7221229</v>
      </c>
      <c r="N265" s="9">
        <v>-1.7221229</v>
      </c>
      <c r="O265" s="9">
        <v>-0.478367478274424</v>
      </c>
      <c r="P265">
        <v>0</v>
      </c>
      <c r="Q265" s="9">
        <v>53.549995000000003</v>
      </c>
      <c r="R265" s="9">
        <v>0</v>
      </c>
      <c r="S265" s="9">
        <v>183939164.71890801</v>
      </c>
      <c r="T265" s="9">
        <v>-2.0627101031939201E-3</v>
      </c>
      <c r="U265" s="9">
        <v>0.478367478274424</v>
      </c>
      <c r="V265" s="9">
        <v>0</v>
      </c>
      <c r="W265" s="9">
        <v>0.478367478274424</v>
      </c>
      <c r="X265" s="9" t="s">
        <v>86</v>
      </c>
      <c r="Y265" s="9">
        <v>0</v>
      </c>
      <c r="Z265" s="9">
        <v>1.5093842999999999E-2</v>
      </c>
      <c r="AA265" s="9">
        <v>0</v>
      </c>
      <c r="AB265" s="9">
        <v>1.6005999999999999E-2</v>
      </c>
      <c r="AQ265" s="9">
        <f>K265-'Processed Potentiostat'!$J$3</f>
        <v>-8.2123069999999991</v>
      </c>
    </row>
    <row r="266" spans="1:43" x14ac:dyDescent="0.3">
      <c r="A266">
        <v>2</v>
      </c>
      <c r="B266">
        <v>0</v>
      </c>
      <c r="C266">
        <v>0</v>
      </c>
      <c r="D266">
        <v>1</v>
      </c>
      <c r="E266">
        <v>0</v>
      </c>
      <c r="F266">
        <v>0</v>
      </c>
      <c r="G266">
        <v>0</v>
      </c>
      <c r="H266" s="9">
        <v>202.05939489555001</v>
      </c>
      <c r="I266" s="9">
        <v>-1.8381159</v>
      </c>
      <c r="J266" s="9">
        <v>-1.8380878</v>
      </c>
      <c r="K266" s="9">
        <v>-7.8708099999999996</v>
      </c>
      <c r="L266" s="9">
        <v>-0.48061574483569403</v>
      </c>
      <c r="M266" s="9">
        <v>-1.7302166000000001</v>
      </c>
      <c r="N266" s="9">
        <v>-1.7302166000000001</v>
      </c>
      <c r="O266" s="9">
        <v>-0.48061574483569403</v>
      </c>
      <c r="P266">
        <v>0</v>
      </c>
      <c r="Q266" s="9">
        <v>53.549995000000003</v>
      </c>
      <c r="R266" s="9">
        <v>0</v>
      </c>
      <c r="S266" s="9">
        <v>182203009.01840001</v>
      </c>
      <c r="T266" s="9">
        <v>-2.2482665612697499E-3</v>
      </c>
      <c r="U266" s="9">
        <v>0.48061574483569403</v>
      </c>
      <c r="V266" s="9">
        <v>0</v>
      </c>
      <c r="W266" s="9">
        <v>0.48061574483569403</v>
      </c>
      <c r="X266" s="9" t="s">
        <v>86</v>
      </c>
      <c r="Y266" s="9">
        <v>0</v>
      </c>
      <c r="Z266" s="9">
        <v>1.4467239999999999E-2</v>
      </c>
      <c r="AA266" s="9">
        <v>0</v>
      </c>
      <c r="AB266" s="9">
        <v>1.4870955E-2</v>
      </c>
      <c r="AQ266" s="9">
        <f>K266-'Processed Potentiostat'!$J$3</f>
        <v>-7.8708099999999996</v>
      </c>
    </row>
    <row r="267" spans="1:43" x14ac:dyDescent="0.3">
      <c r="A267">
        <v>2</v>
      </c>
      <c r="B267">
        <v>0</v>
      </c>
      <c r="C267">
        <v>0</v>
      </c>
      <c r="D267">
        <v>1</v>
      </c>
      <c r="E267">
        <v>0</v>
      </c>
      <c r="F267">
        <v>0</v>
      </c>
      <c r="G267">
        <v>0</v>
      </c>
      <c r="H267" s="9">
        <v>203.059394870288</v>
      </c>
      <c r="I267" s="9">
        <v>-1.8378412</v>
      </c>
      <c r="J267" s="9">
        <v>-1.8377954000000001</v>
      </c>
      <c r="K267" s="9">
        <v>-7.5838766</v>
      </c>
      <c r="L267" s="9">
        <v>-0.48279870136896702</v>
      </c>
      <c r="M267" s="9">
        <v>-1.7380754</v>
      </c>
      <c r="N267" s="9">
        <v>-1.7380754</v>
      </c>
      <c r="O267" s="9">
        <v>-0.48279870136896702</v>
      </c>
      <c r="P267">
        <v>0</v>
      </c>
      <c r="Q267" s="9">
        <v>53.549995000000003</v>
      </c>
      <c r="R267" s="9">
        <v>0</v>
      </c>
      <c r="S267" s="9">
        <v>188845848.448255</v>
      </c>
      <c r="T267" s="9">
        <v>-2.1829565332730501E-3</v>
      </c>
      <c r="U267" s="9">
        <v>0.48279870136896702</v>
      </c>
      <c r="V267" s="9">
        <v>0</v>
      </c>
      <c r="W267" s="9">
        <v>0.48279870136896702</v>
      </c>
      <c r="X267" s="9" t="s">
        <v>86</v>
      </c>
      <c r="Y267" s="9">
        <v>0</v>
      </c>
      <c r="Z267" s="9">
        <v>1.3937613E-2</v>
      </c>
      <c r="AA267" s="9">
        <v>0</v>
      </c>
      <c r="AB267" s="9">
        <v>1.6356111E-2</v>
      </c>
      <c r="AQ267" s="9">
        <f>K267-'Processed Potentiostat'!$J$3</f>
        <v>-7.5838766</v>
      </c>
    </row>
    <row r="268" spans="1:43" x14ac:dyDescent="0.3">
      <c r="A268">
        <v>2</v>
      </c>
      <c r="B268">
        <v>0</v>
      </c>
      <c r="C268">
        <v>0</v>
      </c>
      <c r="D268">
        <v>1</v>
      </c>
      <c r="E268">
        <v>0</v>
      </c>
      <c r="F268">
        <v>0</v>
      </c>
      <c r="G268">
        <v>0</v>
      </c>
      <c r="H268" s="9">
        <v>204.05939484502599</v>
      </c>
      <c r="I268" s="9">
        <v>-1.8381501</v>
      </c>
      <c r="J268" s="9">
        <v>-1.8382281</v>
      </c>
      <c r="K268" s="9">
        <v>-7.3782158000000004</v>
      </c>
      <c r="L268" s="9">
        <v>-0.48487212487143899</v>
      </c>
      <c r="M268" s="9">
        <v>-1.7455396999999999</v>
      </c>
      <c r="N268" s="9">
        <v>-1.7455396999999999</v>
      </c>
      <c r="O268" s="9">
        <v>-0.48487212487143899</v>
      </c>
      <c r="P268">
        <v>0</v>
      </c>
      <c r="Q268" s="9">
        <v>53.549995000000003</v>
      </c>
      <c r="R268" s="9">
        <v>0</v>
      </c>
      <c r="S268" s="9">
        <v>181140183.43837801</v>
      </c>
      <c r="T268" s="9">
        <v>-2.0734235024716901E-3</v>
      </c>
      <c r="U268" s="9">
        <v>0.48487212487143899</v>
      </c>
      <c r="V268" s="9">
        <v>0</v>
      </c>
      <c r="W268" s="9">
        <v>0.48487212487143899</v>
      </c>
      <c r="X268" s="9" t="s">
        <v>86</v>
      </c>
      <c r="Y268" s="9">
        <v>0</v>
      </c>
      <c r="Z268" s="9">
        <v>1.3562843E-2</v>
      </c>
      <c r="AA268" s="9">
        <v>0</v>
      </c>
      <c r="AB268" s="9">
        <v>1.5549845E-2</v>
      </c>
      <c r="AQ268" s="9">
        <f>K268-'Processed Potentiostat'!$J$3</f>
        <v>-7.3782158000000004</v>
      </c>
    </row>
    <row r="269" spans="1:43" x14ac:dyDescent="0.3">
      <c r="A269">
        <v>2</v>
      </c>
      <c r="B269">
        <v>0</v>
      </c>
      <c r="C269">
        <v>0</v>
      </c>
      <c r="D269">
        <v>1</v>
      </c>
      <c r="E269">
        <v>0</v>
      </c>
      <c r="F269">
        <v>0</v>
      </c>
      <c r="G269">
        <v>0</v>
      </c>
      <c r="H269" s="9">
        <v>205.05939481976301</v>
      </c>
      <c r="I269" s="9">
        <v>-1.8380137999999999</v>
      </c>
      <c r="J269" s="9">
        <v>-1.8380064</v>
      </c>
      <c r="K269" s="9">
        <v>-7.9314774999999997</v>
      </c>
      <c r="L269" s="9">
        <v>-0.4870807168995</v>
      </c>
      <c r="M269" s="9">
        <v>-1.7534905999999999</v>
      </c>
      <c r="N269" s="9">
        <v>-1.7534905999999999</v>
      </c>
      <c r="O269" s="9">
        <v>-0.4870807168995</v>
      </c>
      <c r="P269">
        <v>0</v>
      </c>
      <c r="Q269" s="9">
        <v>53.549995000000003</v>
      </c>
      <c r="R269" s="9">
        <v>0</v>
      </c>
      <c r="S269" s="9">
        <v>186250824.482678</v>
      </c>
      <c r="T269" s="9">
        <v>-2.2085920280615601E-3</v>
      </c>
      <c r="U269" s="9">
        <v>0.4870807168995</v>
      </c>
      <c r="V269" s="9">
        <v>0</v>
      </c>
      <c r="W269" s="9">
        <v>0.4870807168995</v>
      </c>
      <c r="X269" s="9" t="s">
        <v>86</v>
      </c>
      <c r="Y269" s="9">
        <v>0</v>
      </c>
      <c r="Z269" s="9">
        <v>1.4578106E-2</v>
      </c>
      <c r="AA269" s="9">
        <v>0</v>
      </c>
      <c r="AB269" s="9">
        <v>1.5606591E-2</v>
      </c>
      <c r="AQ269" s="9">
        <f>K269-'Processed Potentiostat'!$J$3</f>
        <v>-7.9314774999999997</v>
      </c>
    </row>
    <row r="270" spans="1:43" x14ac:dyDescent="0.3">
      <c r="A270">
        <v>2</v>
      </c>
      <c r="B270">
        <v>0</v>
      </c>
      <c r="C270">
        <v>0</v>
      </c>
      <c r="D270">
        <v>1</v>
      </c>
      <c r="E270">
        <v>0</v>
      </c>
      <c r="F270">
        <v>0</v>
      </c>
      <c r="G270">
        <v>0</v>
      </c>
      <c r="H270" s="9">
        <v>206.059394794501</v>
      </c>
      <c r="I270" s="9">
        <v>-1.8379844000000001</v>
      </c>
      <c r="J270" s="9">
        <v>-1.8379772999999999</v>
      </c>
      <c r="K270" s="9">
        <v>-7.4758944999999999</v>
      </c>
      <c r="L270" s="9">
        <v>-0.48924158078005497</v>
      </c>
      <c r="M270" s="9">
        <v>-1.7612696999999999</v>
      </c>
      <c r="N270" s="9">
        <v>-1.7612696999999999</v>
      </c>
      <c r="O270" s="9">
        <v>-0.48924158078005497</v>
      </c>
      <c r="P270">
        <v>0</v>
      </c>
      <c r="Q270" s="9">
        <v>53.549995000000003</v>
      </c>
      <c r="R270" s="9">
        <v>0</v>
      </c>
      <c r="S270" s="9">
        <v>187656874.18674999</v>
      </c>
      <c r="T270" s="9">
        <v>-2.1608638805548602E-3</v>
      </c>
      <c r="U270" s="9">
        <v>0.48924158078005497</v>
      </c>
      <c r="V270" s="9">
        <v>0</v>
      </c>
      <c r="W270" s="9">
        <v>0.48924158078005497</v>
      </c>
      <c r="X270" s="9" t="s">
        <v>86</v>
      </c>
      <c r="Y270" s="9">
        <v>0</v>
      </c>
      <c r="Z270" s="9">
        <v>1.3740525E-2</v>
      </c>
      <c r="AA270" s="9">
        <v>0</v>
      </c>
      <c r="AB270" s="9">
        <v>1.4655048E-2</v>
      </c>
      <c r="AQ270" s="9">
        <f>K270-'Processed Potentiostat'!$J$3</f>
        <v>-7.4758944999999999</v>
      </c>
    </row>
    <row r="271" spans="1:43" x14ac:dyDescent="0.3">
      <c r="A271">
        <v>2</v>
      </c>
      <c r="B271">
        <v>0</v>
      </c>
      <c r="C271">
        <v>0</v>
      </c>
      <c r="D271">
        <v>1</v>
      </c>
      <c r="E271">
        <v>0</v>
      </c>
      <c r="F271">
        <v>0</v>
      </c>
      <c r="G271">
        <v>0</v>
      </c>
      <c r="H271" s="9">
        <v>207.05939476923899</v>
      </c>
      <c r="I271" s="9">
        <v>-1.8380358999999999</v>
      </c>
      <c r="J271" s="9">
        <v>-1.8379744</v>
      </c>
      <c r="K271" s="9">
        <v>-7.3728737999999998</v>
      </c>
      <c r="L271" s="9">
        <v>-0.49133478527084901</v>
      </c>
      <c r="M271" s="9">
        <v>-1.7688052999999999</v>
      </c>
      <c r="N271" s="9">
        <v>-1.7688052999999999</v>
      </c>
      <c r="O271" s="9">
        <v>-0.49133478527084901</v>
      </c>
      <c r="P271">
        <v>0</v>
      </c>
      <c r="Q271" s="9">
        <v>53.549995000000003</v>
      </c>
      <c r="R271" s="9">
        <v>0</v>
      </c>
      <c r="S271" s="9">
        <v>188517224.13788599</v>
      </c>
      <c r="T271" s="9">
        <v>-2.09320449079403E-3</v>
      </c>
      <c r="U271" s="9">
        <v>0.49133478527084901</v>
      </c>
      <c r="V271" s="9">
        <v>0</v>
      </c>
      <c r="W271" s="9">
        <v>0.49133478527084901</v>
      </c>
      <c r="X271" s="9" t="s">
        <v>86</v>
      </c>
      <c r="Y271" s="9">
        <v>0</v>
      </c>
      <c r="Z271" s="9">
        <v>1.3551153E-2</v>
      </c>
      <c r="AA271" s="9">
        <v>0</v>
      </c>
      <c r="AB271" s="9">
        <v>1.5373028E-2</v>
      </c>
      <c r="AQ271" s="9">
        <f>K271-'Processed Potentiostat'!$J$3</f>
        <v>-7.3728737999999998</v>
      </c>
    </row>
    <row r="272" spans="1:43" x14ac:dyDescent="0.3">
      <c r="A272">
        <v>2</v>
      </c>
      <c r="B272">
        <v>0</v>
      </c>
      <c r="C272">
        <v>0</v>
      </c>
      <c r="D272">
        <v>1</v>
      </c>
      <c r="E272">
        <v>0</v>
      </c>
      <c r="F272">
        <v>0</v>
      </c>
      <c r="G272">
        <v>0</v>
      </c>
      <c r="H272" s="9">
        <v>208.05939474397701</v>
      </c>
      <c r="I272" s="9">
        <v>-1.8381266999999999</v>
      </c>
      <c r="J272" s="9">
        <v>-1.8381400000000001</v>
      </c>
      <c r="K272" s="9">
        <v>-7.1153202000000002</v>
      </c>
      <c r="L272" s="9">
        <v>-0.49336187151251898</v>
      </c>
      <c r="M272" s="9">
        <v>-1.7761028000000001</v>
      </c>
      <c r="N272" s="9">
        <v>-1.7761028000000001</v>
      </c>
      <c r="O272" s="9">
        <v>-0.49336187151251898</v>
      </c>
      <c r="P272">
        <v>0</v>
      </c>
      <c r="Q272" s="9">
        <v>53.549995000000003</v>
      </c>
      <c r="R272" s="9">
        <v>0</v>
      </c>
      <c r="S272" s="9">
        <v>186012330.45124701</v>
      </c>
      <c r="T272" s="9">
        <v>-2.02708624166914E-3</v>
      </c>
      <c r="U272" s="9">
        <v>0.49336187151251898</v>
      </c>
      <c r="V272" s="9">
        <v>0</v>
      </c>
      <c r="W272" s="9">
        <v>0.49336187151251898</v>
      </c>
      <c r="X272" s="9" t="s">
        <v>86</v>
      </c>
      <c r="Y272" s="9">
        <v>0</v>
      </c>
      <c r="Z272" s="9">
        <v>1.3078955E-2</v>
      </c>
      <c r="AA272" s="9">
        <v>0</v>
      </c>
      <c r="AB272" s="9">
        <v>1.5778895000000001E-2</v>
      </c>
      <c r="AQ272" s="9">
        <f>K272-'Processed Potentiostat'!$J$3</f>
        <v>-7.1153202000000002</v>
      </c>
    </row>
    <row r="273" spans="1:43" x14ac:dyDescent="0.3">
      <c r="A273">
        <v>2</v>
      </c>
      <c r="B273">
        <v>0</v>
      </c>
      <c r="C273">
        <v>0</v>
      </c>
      <c r="D273">
        <v>1</v>
      </c>
      <c r="E273">
        <v>0</v>
      </c>
      <c r="F273">
        <v>0</v>
      </c>
      <c r="G273">
        <v>0</v>
      </c>
      <c r="H273" s="9">
        <v>209.059394718715</v>
      </c>
      <c r="I273" s="9">
        <v>-1.8380012999999999</v>
      </c>
      <c r="J273" s="9">
        <v>-1.8380551000000001</v>
      </c>
      <c r="K273" s="9">
        <v>-7.9833698000000002</v>
      </c>
      <c r="L273" s="9">
        <v>-0.49559700701300302</v>
      </c>
      <c r="M273" s="9">
        <v>-1.7841492000000001</v>
      </c>
      <c r="N273" s="9">
        <v>-1.7841492000000001</v>
      </c>
      <c r="O273" s="9">
        <v>-0.49559700701300302</v>
      </c>
      <c r="P273">
        <v>0</v>
      </c>
      <c r="Q273" s="9">
        <v>53.549995000000003</v>
      </c>
      <c r="R273" s="9">
        <v>0</v>
      </c>
      <c r="S273" s="9">
        <v>188530937.38236701</v>
      </c>
      <c r="T273" s="9">
        <v>-2.2351355004840401E-3</v>
      </c>
      <c r="U273" s="9">
        <v>0.49559700701300302</v>
      </c>
      <c r="V273" s="9">
        <v>0</v>
      </c>
      <c r="W273" s="9">
        <v>0.49559700701300302</v>
      </c>
      <c r="X273" s="9" t="s">
        <v>86</v>
      </c>
      <c r="Y273" s="9">
        <v>0</v>
      </c>
      <c r="Z273" s="9">
        <v>1.4673874E-2</v>
      </c>
      <c r="AA273" s="9">
        <v>0</v>
      </c>
      <c r="AB273" s="9">
        <v>1.477564E-2</v>
      </c>
      <c r="AQ273" s="9">
        <f>K273-'Processed Potentiostat'!$J$3</f>
        <v>-7.9833698000000002</v>
      </c>
    </row>
    <row r="274" spans="1:43" x14ac:dyDescent="0.3">
      <c r="A274">
        <v>2</v>
      </c>
      <c r="B274">
        <v>0</v>
      </c>
      <c r="C274">
        <v>0</v>
      </c>
      <c r="D274">
        <v>1</v>
      </c>
      <c r="E274">
        <v>0</v>
      </c>
      <c r="F274">
        <v>0</v>
      </c>
      <c r="G274">
        <v>0</v>
      </c>
      <c r="H274" s="9">
        <v>210.05939469345299</v>
      </c>
      <c r="I274" s="9">
        <v>-1.8380091000000001</v>
      </c>
      <c r="J274" s="9">
        <v>-1.8379903</v>
      </c>
      <c r="K274" s="9">
        <v>-7.4892497000000002</v>
      </c>
      <c r="L274" s="9">
        <v>-0.49776965291139802</v>
      </c>
      <c r="M274" s="9">
        <v>-1.7919707</v>
      </c>
      <c r="N274" s="9">
        <v>-1.7919707</v>
      </c>
      <c r="O274" s="9">
        <v>-0.49776965291139802</v>
      </c>
      <c r="P274">
        <v>0</v>
      </c>
      <c r="Q274" s="9">
        <v>53.549995000000003</v>
      </c>
      <c r="R274" s="9">
        <v>0</v>
      </c>
      <c r="S274" s="9">
        <v>190663996.819563</v>
      </c>
      <c r="T274" s="9">
        <v>-2.1726458983951E-3</v>
      </c>
      <c r="U274" s="9">
        <v>0.49776965291139802</v>
      </c>
      <c r="V274" s="9">
        <v>0</v>
      </c>
      <c r="W274" s="9">
        <v>0.49776965291139802</v>
      </c>
      <c r="X274" s="9" t="s">
        <v>86</v>
      </c>
      <c r="Y274" s="9">
        <v>0</v>
      </c>
      <c r="Z274" s="9">
        <v>1.3765168E-2</v>
      </c>
      <c r="AA274" s="9">
        <v>0</v>
      </c>
      <c r="AB274" s="9">
        <v>1.4038521E-2</v>
      </c>
      <c r="AQ274" s="9">
        <f>K274-'Processed Potentiostat'!$J$3</f>
        <v>-7.4892497000000002</v>
      </c>
    </row>
    <row r="275" spans="1:43" x14ac:dyDescent="0.3">
      <c r="A275">
        <v>2</v>
      </c>
      <c r="B275">
        <v>0</v>
      </c>
      <c r="C275">
        <v>0</v>
      </c>
      <c r="D275">
        <v>1</v>
      </c>
      <c r="E275">
        <v>0</v>
      </c>
      <c r="F275">
        <v>0</v>
      </c>
      <c r="G275">
        <v>0</v>
      </c>
      <c r="H275" s="9">
        <v>211.059394668191</v>
      </c>
      <c r="I275" s="9">
        <v>-1.8379114000000001</v>
      </c>
      <c r="J275" s="9">
        <v>-1.8378489</v>
      </c>
      <c r="K275" s="9">
        <v>-7.3312835999999999</v>
      </c>
      <c r="L275" s="9">
        <v>-0.49985806689217299</v>
      </c>
      <c r="M275" s="9">
        <v>-1.7994889999999999</v>
      </c>
      <c r="N275" s="9">
        <v>-1.7994889999999999</v>
      </c>
      <c r="O275" s="9">
        <v>-0.49985806689217299</v>
      </c>
      <c r="P275">
        <v>0</v>
      </c>
      <c r="Q275" s="9">
        <v>53.549995000000003</v>
      </c>
      <c r="R275" s="9">
        <v>0</v>
      </c>
      <c r="S275" s="9">
        <v>194388103.32453001</v>
      </c>
      <c r="T275" s="9">
        <v>-2.08841398077541E-3</v>
      </c>
      <c r="U275" s="9">
        <v>0.49985806689217299</v>
      </c>
      <c r="V275" s="9">
        <v>0</v>
      </c>
      <c r="W275" s="9">
        <v>0.49985806689217299</v>
      </c>
      <c r="X275" s="9" t="s">
        <v>86</v>
      </c>
      <c r="Y275" s="9">
        <v>0</v>
      </c>
      <c r="Z275" s="9">
        <v>1.3473791000000001E-2</v>
      </c>
      <c r="AA275" s="9">
        <v>0</v>
      </c>
      <c r="AB275" s="9">
        <v>1.3986995E-2</v>
      </c>
      <c r="AQ275" s="9">
        <f>K275-'Processed Potentiostat'!$J$3</f>
        <v>-7.3312835999999999</v>
      </c>
    </row>
    <row r="276" spans="1:43" x14ac:dyDescent="0.3">
      <c r="A276">
        <v>2</v>
      </c>
      <c r="B276">
        <v>0</v>
      </c>
      <c r="C276">
        <v>0</v>
      </c>
      <c r="D276">
        <v>1</v>
      </c>
      <c r="E276">
        <v>0</v>
      </c>
      <c r="F276">
        <v>0</v>
      </c>
      <c r="G276">
        <v>0</v>
      </c>
      <c r="H276" s="9">
        <v>212.05939464292899</v>
      </c>
      <c r="I276" s="9">
        <v>-1.8380091999999999</v>
      </c>
      <c r="J276" s="9">
        <v>-1.8381125</v>
      </c>
      <c r="K276" s="9">
        <v>-8.0432749000000001</v>
      </c>
      <c r="L276" s="9">
        <v>-0.50196133690063105</v>
      </c>
      <c r="M276" s="9">
        <v>-1.8070607999999999</v>
      </c>
      <c r="N276" s="9">
        <v>-1.8070607999999999</v>
      </c>
      <c r="O276" s="9">
        <v>-0.50196133690063105</v>
      </c>
      <c r="P276">
        <v>0</v>
      </c>
      <c r="Q276" s="9">
        <v>53.549995000000003</v>
      </c>
      <c r="R276" s="9">
        <v>0</v>
      </c>
      <c r="S276" s="9">
        <v>189801978.202178</v>
      </c>
      <c r="T276" s="9">
        <v>-2.1032700084580502E-3</v>
      </c>
      <c r="U276" s="9">
        <v>0.50196133690063105</v>
      </c>
      <c r="V276" s="9">
        <v>0</v>
      </c>
      <c r="W276" s="9">
        <v>0.50196133690063105</v>
      </c>
      <c r="X276" s="9" t="s">
        <v>86</v>
      </c>
      <c r="Y276" s="9">
        <v>0</v>
      </c>
      <c r="Z276" s="9">
        <v>1.4784444000000001E-2</v>
      </c>
      <c r="AA276" s="9">
        <v>0</v>
      </c>
      <c r="AB276" s="9">
        <v>1.4537952E-2</v>
      </c>
      <c r="AQ276" s="9">
        <f>K276-'Processed Potentiostat'!$J$3</f>
        <v>-8.0432749000000001</v>
      </c>
    </row>
    <row r="277" spans="1:43" x14ac:dyDescent="0.3">
      <c r="A277">
        <v>2</v>
      </c>
      <c r="B277">
        <v>0</v>
      </c>
      <c r="C277">
        <v>0</v>
      </c>
      <c r="D277">
        <v>1</v>
      </c>
      <c r="E277">
        <v>0</v>
      </c>
      <c r="F277">
        <v>0</v>
      </c>
      <c r="G277">
        <v>0</v>
      </c>
      <c r="H277" s="9">
        <v>213.05939461766599</v>
      </c>
      <c r="I277" s="9">
        <v>-1.8380121</v>
      </c>
      <c r="J277" s="9">
        <v>-1.8379699</v>
      </c>
      <c r="K277" s="9">
        <v>-7.7773275000000002</v>
      </c>
      <c r="L277" s="9">
        <v>-0.50418246242086096</v>
      </c>
      <c r="M277" s="9">
        <v>-1.8150569000000001</v>
      </c>
      <c r="N277" s="9">
        <v>-1.8150569000000001</v>
      </c>
      <c r="O277" s="9">
        <v>-0.50418246242086096</v>
      </c>
      <c r="P277">
        <v>0</v>
      </c>
      <c r="Q277" s="9">
        <v>53.549995000000003</v>
      </c>
      <c r="R277" s="9">
        <v>0</v>
      </c>
      <c r="S277" s="9">
        <v>193540111.04365</v>
      </c>
      <c r="T277" s="9">
        <v>-2.2211255202293501E-3</v>
      </c>
      <c r="U277" s="9">
        <v>0.50418246242086096</v>
      </c>
      <c r="V277" s="9">
        <v>0</v>
      </c>
      <c r="W277" s="9">
        <v>0.50418246242086096</v>
      </c>
      <c r="X277" s="9" t="s">
        <v>86</v>
      </c>
      <c r="Y277" s="9">
        <v>0</v>
      </c>
      <c r="Z277" s="9">
        <v>1.4294494E-2</v>
      </c>
      <c r="AA277" s="9">
        <v>0</v>
      </c>
      <c r="AB277" s="9">
        <v>1.3816749E-2</v>
      </c>
      <c r="AQ277" s="9">
        <f>K277-'Processed Potentiostat'!$J$3</f>
        <v>-7.7773275000000002</v>
      </c>
    </row>
    <row r="278" spans="1:43" x14ac:dyDescent="0.3">
      <c r="A278">
        <v>2</v>
      </c>
      <c r="B278">
        <v>0</v>
      </c>
      <c r="C278">
        <v>0</v>
      </c>
      <c r="D278">
        <v>1</v>
      </c>
      <c r="E278">
        <v>0</v>
      </c>
      <c r="F278">
        <v>0</v>
      </c>
      <c r="G278">
        <v>0</v>
      </c>
      <c r="H278" s="9">
        <v>214.059394592404</v>
      </c>
      <c r="I278" s="9">
        <v>-1.8379643000000001</v>
      </c>
      <c r="J278" s="9">
        <v>-1.8379629</v>
      </c>
      <c r="K278" s="9">
        <v>-7.4167528000000003</v>
      </c>
      <c r="L278" s="9">
        <v>-0.50630138238694899</v>
      </c>
      <c r="M278" s="9">
        <v>-1.8226850000000001</v>
      </c>
      <c r="N278" s="9">
        <v>-1.8226850000000001</v>
      </c>
      <c r="O278" s="9">
        <v>-0.50630138238694899</v>
      </c>
      <c r="P278">
        <v>0</v>
      </c>
      <c r="Q278" s="9">
        <v>53.549995000000003</v>
      </c>
      <c r="R278" s="9">
        <v>0</v>
      </c>
      <c r="S278" s="9">
        <v>194499367.46928501</v>
      </c>
      <c r="T278" s="9">
        <v>-2.1189199660883698E-3</v>
      </c>
      <c r="U278" s="9">
        <v>0.50630138238694899</v>
      </c>
      <c r="V278" s="9">
        <v>0</v>
      </c>
      <c r="W278" s="9">
        <v>0.50630138238694899</v>
      </c>
      <c r="X278" s="9" t="s">
        <v>86</v>
      </c>
      <c r="Y278" s="9">
        <v>0</v>
      </c>
      <c r="Z278" s="9">
        <v>1.3631716E-2</v>
      </c>
      <c r="AA278" s="9">
        <v>0</v>
      </c>
      <c r="AB278" s="9">
        <v>1.399859E-2</v>
      </c>
      <c r="AQ278" s="9">
        <f>K278-'Processed Potentiostat'!$J$3</f>
        <v>-7.4167528000000003</v>
      </c>
    </row>
    <row r="279" spans="1:43" x14ac:dyDescent="0.3">
      <c r="A279">
        <v>2</v>
      </c>
      <c r="B279">
        <v>0</v>
      </c>
      <c r="C279">
        <v>0</v>
      </c>
      <c r="D279">
        <v>1</v>
      </c>
      <c r="E279">
        <v>0</v>
      </c>
      <c r="F279">
        <v>0</v>
      </c>
      <c r="G279">
        <v>0</v>
      </c>
      <c r="H279" s="9">
        <v>215.05939456714199</v>
      </c>
      <c r="I279" s="9">
        <v>-1.8380612000000001</v>
      </c>
      <c r="J279" s="9">
        <v>-1.8380609999999999</v>
      </c>
      <c r="K279" s="9">
        <v>-7.1488975999999997</v>
      </c>
      <c r="L279" s="9">
        <v>-0.50834697671079598</v>
      </c>
      <c r="M279" s="9">
        <v>-1.8300491999999999</v>
      </c>
      <c r="N279" s="9">
        <v>-1.8300491999999999</v>
      </c>
      <c r="O279" s="9">
        <v>-0.50834697671079598</v>
      </c>
      <c r="P279">
        <v>0</v>
      </c>
      <c r="Q279" s="9">
        <v>53.549995000000003</v>
      </c>
      <c r="R279" s="9">
        <v>0</v>
      </c>
      <c r="S279" s="9">
        <v>193261886.04631701</v>
      </c>
      <c r="T279" s="9">
        <v>-2.04559432384698E-3</v>
      </c>
      <c r="U279" s="9">
        <v>0.50834697671079598</v>
      </c>
      <c r="V279" s="9">
        <v>0</v>
      </c>
      <c r="W279" s="9">
        <v>0.50834697671079598</v>
      </c>
      <c r="X279" s="9" t="s">
        <v>86</v>
      </c>
      <c r="Y279" s="9">
        <v>0</v>
      </c>
      <c r="Z279" s="9">
        <v>1.3140109000000001E-2</v>
      </c>
      <c r="AA279" s="9">
        <v>0</v>
      </c>
      <c r="AB279" s="9">
        <v>1.4484344E-2</v>
      </c>
      <c r="AQ279" s="9">
        <f>K279-'Processed Potentiostat'!$J$3</f>
        <v>-7.1488975999999997</v>
      </c>
    </row>
    <row r="280" spans="1:43" x14ac:dyDescent="0.3">
      <c r="A280">
        <v>2</v>
      </c>
      <c r="B280">
        <v>0</v>
      </c>
      <c r="C280">
        <v>0</v>
      </c>
      <c r="D280">
        <v>1</v>
      </c>
      <c r="E280">
        <v>0</v>
      </c>
      <c r="F280">
        <v>0</v>
      </c>
      <c r="G280">
        <v>0</v>
      </c>
      <c r="H280" s="9">
        <v>216.05939454188001</v>
      </c>
      <c r="I280" s="9">
        <v>-1.8379253</v>
      </c>
      <c r="J280" s="9">
        <v>-1.8379433999999999</v>
      </c>
      <c r="K280" s="9">
        <v>-8.1146268999999993</v>
      </c>
      <c r="L280" s="9">
        <v>-0.51045115600493196</v>
      </c>
      <c r="M280" s="9">
        <v>-1.8376242</v>
      </c>
      <c r="N280" s="9">
        <v>-1.8376242</v>
      </c>
      <c r="O280" s="9">
        <v>-0.51045115600493196</v>
      </c>
      <c r="P280">
        <v>0</v>
      </c>
      <c r="Q280" s="9">
        <v>53.549995000000003</v>
      </c>
      <c r="R280" s="9">
        <v>0</v>
      </c>
      <c r="S280" s="9">
        <v>196500978.26764199</v>
      </c>
      <c r="T280" s="9">
        <v>-2.1041792941358601E-3</v>
      </c>
      <c r="U280" s="9">
        <v>0.51045115600493196</v>
      </c>
      <c r="V280" s="9">
        <v>0</v>
      </c>
      <c r="W280" s="9">
        <v>0.51045115600493196</v>
      </c>
      <c r="X280" s="9" t="s">
        <v>86</v>
      </c>
      <c r="Y280" s="9">
        <v>0</v>
      </c>
      <c r="Z280" s="9">
        <v>1.4914225E-2</v>
      </c>
      <c r="AA280" s="9">
        <v>0</v>
      </c>
      <c r="AB280" s="9">
        <v>1.3445591E-2</v>
      </c>
      <c r="AQ280" s="9">
        <f>K280-'Processed Potentiostat'!$J$3</f>
        <v>-8.1146268999999993</v>
      </c>
    </row>
    <row r="281" spans="1:43" x14ac:dyDescent="0.3">
      <c r="A281">
        <v>2</v>
      </c>
      <c r="B281">
        <v>0</v>
      </c>
      <c r="C281">
        <v>0</v>
      </c>
      <c r="D281">
        <v>1</v>
      </c>
      <c r="E281">
        <v>0</v>
      </c>
      <c r="F281">
        <v>0</v>
      </c>
      <c r="G281">
        <v>0</v>
      </c>
      <c r="H281" s="9">
        <v>217.059394516618</v>
      </c>
      <c r="I281" s="9">
        <v>-1.8379797</v>
      </c>
      <c r="J281" s="9">
        <v>-1.8380691</v>
      </c>
      <c r="K281" s="9">
        <v>-7.7517629000000001</v>
      </c>
      <c r="L281" s="9">
        <v>-0.51266210895035003</v>
      </c>
      <c r="M281" s="9">
        <v>-1.8455836000000001</v>
      </c>
      <c r="N281" s="9">
        <v>-1.8455836000000001</v>
      </c>
      <c r="O281" s="9">
        <v>-0.51266210895035003</v>
      </c>
      <c r="P281">
        <v>0</v>
      </c>
      <c r="Q281" s="9">
        <v>53.549995000000003</v>
      </c>
      <c r="R281" s="9">
        <v>0</v>
      </c>
      <c r="S281" s="9">
        <v>194735695.78596699</v>
      </c>
      <c r="T281" s="9">
        <v>-2.2109529454178399E-3</v>
      </c>
      <c r="U281" s="9">
        <v>0.51266210895035003</v>
      </c>
      <c r="V281" s="9">
        <v>0</v>
      </c>
      <c r="W281" s="9">
        <v>0.51266210895035003</v>
      </c>
      <c r="X281" s="9" t="s">
        <v>86</v>
      </c>
      <c r="Y281" s="9">
        <v>0</v>
      </c>
      <c r="Z281" s="9">
        <v>1.4248274999999999E-2</v>
      </c>
      <c r="AA281" s="9">
        <v>0</v>
      </c>
      <c r="AB281" s="9">
        <v>1.3260724E-2</v>
      </c>
      <c r="AQ281" s="9">
        <f>K281-'Processed Potentiostat'!$J$3</f>
        <v>-7.7517629000000001</v>
      </c>
    </row>
    <row r="282" spans="1:43" x14ac:dyDescent="0.3">
      <c r="A282">
        <v>2</v>
      </c>
      <c r="B282">
        <v>0</v>
      </c>
      <c r="C282">
        <v>0</v>
      </c>
      <c r="D282">
        <v>1</v>
      </c>
      <c r="E282">
        <v>0</v>
      </c>
      <c r="F282">
        <v>0</v>
      </c>
      <c r="G282">
        <v>0</v>
      </c>
      <c r="H282" s="9">
        <v>218.05939449135599</v>
      </c>
      <c r="I282" s="9">
        <v>-1.8380951000000001</v>
      </c>
      <c r="J282" s="9">
        <v>-1.8381087</v>
      </c>
      <c r="K282" s="9">
        <v>-7.4560537</v>
      </c>
      <c r="L282" s="9">
        <v>-0.51478770194368795</v>
      </c>
      <c r="M282" s="9">
        <v>-1.8532356999999999</v>
      </c>
      <c r="N282" s="9">
        <v>-1.8532356999999999</v>
      </c>
      <c r="O282" s="9">
        <v>-0.51478770194368795</v>
      </c>
      <c r="P282">
        <v>0</v>
      </c>
      <c r="Q282" s="9">
        <v>53.549995000000003</v>
      </c>
      <c r="R282" s="9">
        <v>0</v>
      </c>
      <c r="S282" s="9">
        <v>194729915.14110699</v>
      </c>
      <c r="T282" s="9">
        <v>-2.1255929933389202E-3</v>
      </c>
      <c r="U282" s="9">
        <v>0.51478770194368795</v>
      </c>
      <c r="V282" s="9">
        <v>0</v>
      </c>
      <c r="W282" s="9">
        <v>0.51478770194368795</v>
      </c>
      <c r="X282" s="9" t="s">
        <v>86</v>
      </c>
      <c r="Y282" s="9">
        <v>0</v>
      </c>
      <c r="Z282" s="9">
        <v>1.3705037E-2</v>
      </c>
      <c r="AA282" s="9">
        <v>0</v>
      </c>
      <c r="AB282" s="9">
        <v>1.3820271E-2</v>
      </c>
      <c r="AQ282" s="9">
        <f>K282-'Processed Potentiostat'!$J$3</f>
        <v>-7.4560537</v>
      </c>
    </row>
    <row r="283" spans="1:43" x14ac:dyDescent="0.3">
      <c r="A283">
        <v>2</v>
      </c>
      <c r="B283">
        <v>0</v>
      </c>
      <c r="C283">
        <v>0</v>
      </c>
      <c r="D283">
        <v>1</v>
      </c>
      <c r="E283">
        <v>0</v>
      </c>
      <c r="F283">
        <v>0</v>
      </c>
      <c r="G283">
        <v>0</v>
      </c>
      <c r="H283" s="9">
        <v>219.05939446609401</v>
      </c>
      <c r="I283" s="9">
        <v>-1.8380245</v>
      </c>
      <c r="J283" s="9">
        <v>-1.8380377999999999</v>
      </c>
      <c r="K283" s="9">
        <v>-7.1157022000000003</v>
      </c>
      <c r="L283" s="9">
        <v>-0.51683606614004196</v>
      </c>
      <c r="M283" s="9">
        <v>-1.8606099</v>
      </c>
      <c r="N283" s="9">
        <v>-1.8606099</v>
      </c>
      <c r="O283" s="9">
        <v>-0.51683606614004196</v>
      </c>
      <c r="P283">
        <v>0</v>
      </c>
      <c r="Q283" s="9">
        <v>53.549995000000003</v>
      </c>
      <c r="R283" s="9">
        <v>0</v>
      </c>
      <c r="S283" s="9">
        <v>196970300.01008499</v>
      </c>
      <c r="T283" s="9">
        <v>-2.04836419635345E-3</v>
      </c>
      <c r="U283" s="9">
        <v>0.51683606614004196</v>
      </c>
      <c r="V283" s="9">
        <v>0</v>
      </c>
      <c r="W283" s="9">
        <v>0.51683606614004196</v>
      </c>
      <c r="X283" s="9" t="s">
        <v>86</v>
      </c>
      <c r="Y283" s="9">
        <v>0</v>
      </c>
      <c r="Z283" s="9">
        <v>1.3078930000000001E-2</v>
      </c>
      <c r="AA283" s="9">
        <v>0</v>
      </c>
      <c r="AB283" s="9">
        <v>1.3620258E-2</v>
      </c>
      <c r="AQ283" s="9">
        <f>K283-'Processed Potentiostat'!$J$3</f>
        <v>-7.1157022000000003</v>
      </c>
    </row>
    <row r="284" spans="1:43" x14ac:dyDescent="0.3">
      <c r="A284">
        <v>2</v>
      </c>
      <c r="B284">
        <v>0</v>
      </c>
      <c r="C284">
        <v>0</v>
      </c>
      <c r="D284">
        <v>1</v>
      </c>
      <c r="E284">
        <v>0</v>
      </c>
      <c r="F284">
        <v>0</v>
      </c>
      <c r="G284">
        <v>0</v>
      </c>
      <c r="H284" s="9">
        <v>220.05939444083199</v>
      </c>
      <c r="I284" s="9">
        <v>-1.8380628000000001</v>
      </c>
      <c r="J284" s="9">
        <v>-1.8381453000000001</v>
      </c>
      <c r="K284" s="9">
        <v>-7.9169787999999999</v>
      </c>
      <c r="L284" s="9">
        <v>-0.51903134670151596</v>
      </c>
      <c r="M284" s="9">
        <v>-1.8685129</v>
      </c>
      <c r="N284" s="9">
        <v>-1.8685129</v>
      </c>
      <c r="O284" s="9">
        <v>-0.51903134670151596</v>
      </c>
      <c r="P284">
        <v>0</v>
      </c>
      <c r="Q284" s="9">
        <v>53.549995000000003</v>
      </c>
      <c r="R284" s="9">
        <v>0</v>
      </c>
      <c r="S284" s="9">
        <v>195583057.68443099</v>
      </c>
      <c r="T284" s="9">
        <v>-2.1952805614736601E-3</v>
      </c>
      <c r="U284" s="9">
        <v>0.51903134670151596</v>
      </c>
      <c r="V284" s="9">
        <v>0</v>
      </c>
      <c r="W284" s="9">
        <v>0.51903134670151596</v>
      </c>
      <c r="X284" s="9" t="s">
        <v>86</v>
      </c>
      <c r="Y284" s="9">
        <v>0</v>
      </c>
      <c r="Z284" s="9">
        <v>1.4552557000000001E-2</v>
      </c>
      <c r="AA284" s="9">
        <v>0</v>
      </c>
      <c r="AB284" s="9">
        <v>1.5169091000000001E-2</v>
      </c>
      <c r="AQ284" s="9">
        <f>K284-'Processed Potentiostat'!$J$3</f>
        <v>-7.9169787999999999</v>
      </c>
    </row>
    <row r="285" spans="1:43" x14ac:dyDescent="0.3">
      <c r="A285">
        <v>2</v>
      </c>
      <c r="B285">
        <v>0</v>
      </c>
      <c r="C285">
        <v>0</v>
      </c>
      <c r="D285">
        <v>1</v>
      </c>
      <c r="E285">
        <v>0</v>
      </c>
      <c r="F285">
        <v>0</v>
      </c>
      <c r="G285">
        <v>0</v>
      </c>
      <c r="H285" s="9">
        <v>221.05939441556899</v>
      </c>
      <c r="I285" s="9">
        <v>-1.8381418</v>
      </c>
      <c r="J285" s="9">
        <v>-1.8381012999999999</v>
      </c>
      <c r="K285" s="9">
        <v>-7.4648298999999998</v>
      </c>
      <c r="L285" s="9">
        <v>-0.52118319695666104</v>
      </c>
      <c r="M285" s="9">
        <v>-1.8762596</v>
      </c>
      <c r="N285" s="9">
        <v>-1.8762596</v>
      </c>
      <c r="O285" s="9">
        <v>-0.52118319695666104</v>
      </c>
      <c r="P285">
        <v>0</v>
      </c>
      <c r="Q285" s="9">
        <v>53.549995000000003</v>
      </c>
      <c r="R285" s="9">
        <v>0</v>
      </c>
      <c r="S285" s="9">
        <v>197302380.88104099</v>
      </c>
      <c r="T285" s="9">
        <v>-2.1518502551449701E-3</v>
      </c>
      <c r="U285" s="9">
        <v>0.52118319695666104</v>
      </c>
      <c r="V285" s="9">
        <v>0</v>
      </c>
      <c r="W285" s="9">
        <v>0.52118319695666104</v>
      </c>
      <c r="X285" s="9" t="s">
        <v>86</v>
      </c>
      <c r="Y285" s="9">
        <v>0</v>
      </c>
      <c r="Z285" s="9">
        <v>1.3721113E-2</v>
      </c>
      <c r="AA285" s="9">
        <v>0</v>
      </c>
      <c r="AB285" s="9">
        <v>1.5027618E-2</v>
      </c>
      <c r="AQ285" s="9">
        <f>K285-'Processed Potentiostat'!$J$3</f>
        <v>-7.4648298999999998</v>
      </c>
    </row>
    <row r="286" spans="1:43" x14ac:dyDescent="0.3">
      <c r="A286">
        <v>2</v>
      </c>
      <c r="B286">
        <v>0</v>
      </c>
      <c r="C286">
        <v>0</v>
      </c>
      <c r="D286">
        <v>1</v>
      </c>
      <c r="E286">
        <v>0</v>
      </c>
      <c r="F286">
        <v>0</v>
      </c>
      <c r="G286">
        <v>0</v>
      </c>
      <c r="H286" s="9">
        <v>222.05939439030701</v>
      </c>
      <c r="I286" s="9">
        <v>-1.8380239</v>
      </c>
      <c r="J286" s="9">
        <v>-1.8380654000000001</v>
      </c>
      <c r="K286" s="9">
        <v>-7.3057194000000001</v>
      </c>
      <c r="L286" s="9">
        <v>-0.52326758978655596</v>
      </c>
      <c r="M286" s="9">
        <v>-1.8837633</v>
      </c>
      <c r="N286" s="9">
        <v>-1.8837633</v>
      </c>
      <c r="O286" s="9">
        <v>-0.52326758978655596</v>
      </c>
      <c r="P286">
        <v>0</v>
      </c>
      <c r="Q286" s="9">
        <v>53.549995000000003</v>
      </c>
      <c r="R286" s="9">
        <v>0</v>
      </c>
      <c r="S286" s="9">
        <v>198841742.06147099</v>
      </c>
      <c r="T286" s="9">
        <v>-2.0843928298950299E-3</v>
      </c>
      <c r="U286" s="9">
        <v>0.52326758978655596</v>
      </c>
      <c r="V286" s="9">
        <v>0</v>
      </c>
      <c r="W286" s="9">
        <v>0.52326758978655596</v>
      </c>
      <c r="X286" s="9" t="s">
        <v>86</v>
      </c>
      <c r="Y286" s="9">
        <v>0</v>
      </c>
      <c r="Z286" s="9">
        <v>1.342839E-2</v>
      </c>
      <c r="AA286" s="9">
        <v>0</v>
      </c>
      <c r="AB286" s="9">
        <v>1.4101384999999999E-2</v>
      </c>
      <c r="AQ286" s="9">
        <f>K286-'Processed Potentiostat'!$J$3</f>
        <v>-7.3057194000000001</v>
      </c>
    </row>
    <row r="287" spans="1:43" x14ac:dyDescent="0.3">
      <c r="A287">
        <v>2</v>
      </c>
      <c r="B287">
        <v>0</v>
      </c>
      <c r="C287">
        <v>0</v>
      </c>
      <c r="D287">
        <v>1</v>
      </c>
      <c r="E287">
        <v>0</v>
      </c>
      <c r="F287">
        <v>0</v>
      </c>
      <c r="G287">
        <v>0</v>
      </c>
      <c r="H287" s="9">
        <v>223.05939436504499</v>
      </c>
      <c r="I287" s="9">
        <v>-1.8378741000000001</v>
      </c>
      <c r="J287" s="9">
        <v>-1.8378721</v>
      </c>
      <c r="K287" s="9">
        <v>-8.1474408999999994</v>
      </c>
      <c r="L287" s="9">
        <v>-0.52528776601036298</v>
      </c>
      <c r="M287" s="9">
        <v>-1.8910359000000001</v>
      </c>
      <c r="N287" s="9">
        <v>-1.8910359000000001</v>
      </c>
      <c r="O287" s="9">
        <v>-0.52528776601036298</v>
      </c>
      <c r="P287">
        <v>0</v>
      </c>
      <c r="Q287" s="9">
        <v>53.549995000000003</v>
      </c>
      <c r="R287" s="9">
        <v>0</v>
      </c>
      <c r="S287" s="9">
        <v>203765695.08701301</v>
      </c>
      <c r="T287" s="9">
        <v>-2.0201762238077898E-3</v>
      </c>
      <c r="U287" s="9">
        <v>0.52528776601036298</v>
      </c>
      <c r="V287" s="9">
        <v>0</v>
      </c>
      <c r="W287" s="9">
        <v>0.52528776601036298</v>
      </c>
      <c r="X287" s="9" t="s">
        <v>86</v>
      </c>
      <c r="Y287" s="9">
        <v>0</v>
      </c>
      <c r="Z287" s="9">
        <v>1.4973953999999999E-2</v>
      </c>
      <c r="AA287" s="9">
        <v>0</v>
      </c>
      <c r="AB287" s="9">
        <v>1.9144787E-2</v>
      </c>
      <c r="AQ287" s="9">
        <f>K287-'Processed Potentiostat'!$J$3</f>
        <v>-8.1474408999999994</v>
      </c>
    </row>
    <row r="288" spans="1:43" x14ac:dyDescent="0.3">
      <c r="A288">
        <v>2</v>
      </c>
      <c r="B288">
        <v>0</v>
      </c>
      <c r="C288">
        <v>0</v>
      </c>
      <c r="D288">
        <v>1</v>
      </c>
      <c r="E288">
        <v>0</v>
      </c>
      <c r="F288">
        <v>0</v>
      </c>
      <c r="G288">
        <v>0</v>
      </c>
      <c r="H288" s="9">
        <v>224.05939433978301</v>
      </c>
      <c r="I288" s="9">
        <v>-1.8380877</v>
      </c>
      <c r="J288" s="9">
        <v>-1.8381114999999999</v>
      </c>
      <c r="K288" s="9">
        <v>-7.7651171999999997</v>
      </c>
      <c r="L288" s="9">
        <v>-0.52751869815603802</v>
      </c>
      <c r="M288" s="9">
        <v>-1.8990673</v>
      </c>
      <c r="N288" s="9">
        <v>-1.8990673</v>
      </c>
      <c r="O288" s="9">
        <v>-0.52751869815603802</v>
      </c>
      <c r="P288">
        <v>0</v>
      </c>
      <c r="Q288" s="9">
        <v>53.549995000000003</v>
      </c>
      <c r="R288" s="9">
        <v>0</v>
      </c>
      <c r="S288" s="9">
        <v>199485727.88455501</v>
      </c>
      <c r="T288" s="9">
        <v>-2.2309321456750399E-3</v>
      </c>
      <c r="U288" s="9">
        <v>0.52751869815603802</v>
      </c>
      <c r="V288" s="9">
        <v>0</v>
      </c>
      <c r="W288" s="9">
        <v>0.52751869815603802</v>
      </c>
      <c r="X288" s="9" t="s">
        <v>86</v>
      </c>
      <c r="Y288" s="9">
        <v>0</v>
      </c>
      <c r="Z288" s="9">
        <v>1.4273152000000001E-2</v>
      </c>
      <c r="AA288" s="9">
        <v>0</v>
      </c>
      <c r="AB288" s="9">
        <v>1.7298226999999999E-2</v>
      </c>
      <c r="AQ288" s="9">
        <f>K288-'Processed Potentiostat'!$J$3</f>
        <v>-7.7651171999999997</v>
      </c>
    </row>
    <row r="289" spans="1:43" x14ac:dyDescent="0.3">
      <c r="A289">
        <v>2</v>
      </c>
      <c r="B289">
        <v>0</v>
      </c>
      <c r="C289">
        <v>0</v>
      </c>
      <c r="D289">
        <v>1</v>
      </c>
      <c r="E289">
        <v>0</v>
      </c>
      <c r="F289">
        <v>0</v>
      </c>
      <c r="G289">
        <v>0</v>
      </c>
      <c r="H289" s="9">
        <v>225.059394314521</v>
      </c>
      <c r="I289" s="9">
        <v>-1.8379296000000001</v>
      </c>
      <c r="J289" s="9">
        <v>-1.8379369999999999</v>
      </c>
      <c r="K289" s="9">
        <v>-7.3469271999999997</v>
      </c>
      <c r="L289" s="9">
        <v>-0.52962942303734295</v>
      </c>
      <c r="M289" s="9">
        <v>-1.9066658999999999</v>
      </c>
      <c r="N289" s="9">
        <v>-1.9066658999999999</v>
      </c>
      <c r="O289" s="9">
        <v>-0.52962942303734295</v>
      </c>
      <c r="P289">
        <v>0</v>
      </c>
      <c r="Q289" s="9">
        <v>53.549995000000003</v>
      </c>
      <c r="R289" s="9">
        <v>0</v>
      </c>
      <c r="S289" s="9">
        <v>204024198.464872</v>
      </c>
      <c r="T289" s="9">
        <v>-2.1107248813045901E-3</v>
      </c>
      <c r="U289" s="9">
        <v>0.52962942303734295</v>
      </c>
      <c r="V289" s="9">
        <v>0</v>
      </c>
      <c r="W289" s="9">
        <v>0.52962942303734295</v>
      </c>
      <c r="X289" s="9" t="s">
        <v>86</v>
      </c>
      <c r="Y289" s="9">
        <v>0</v>
      </c>
      <c r="Z289" s="9">
        <v>1.3503189000000001E-2</v>
      </c>
      <c r="AA289" s="9">
        <v>0</v>
      </c>
      <c r="AB289" s="9">
        <v>1.8388692000000002E-2</v>
      </c>
      <c r="AQ289" s="9">
        <f>K289-'Processed Potentiostat'!$J$3</f>
        <v>-7.3469271999999997</v>
      </c>
    </row>
    <row r="290" spans="1:43" x14ac:dyDescent="0.3">
      <c r="A290">
        <v>2</v>
      </c>
      <c r="B290">
        <v>0</v>
      </c>
      <c r="C290">
        <v>0</v>
      </c>
      <c r="D290">
        <v>1</v>
      </c>
      <c r="E290">
        <v>0</v>
      </c>
      <c r="F290">
        <v>0</v>
      </c>
      <c r="G290">
        <v>0</v>
      </c>
      <c r="H290" s="9">
        <v>226.05939428925899</v>
      </c>
      <c r="I290" s="9">
        <v>-1.8381472000000001</v>
      </c>
      <c r="J290" s="9">
        <v>-1.8380787000000001</v>
      </c>
      <c r="K290" s="9">
        <v>-7.0615205999999997</v>
      </c>
      <c r="L290" s="9">
        <v>-0.53164606641480605</v>
      </c>
      <c r="M290" s="9">
        <v>-1.9139259</v>
      </c>
      <c r="N290" s="9">
        <v>-1.9139259</v>
      </c>
      <c r="O290" s="9">
        <v>-0.53164606641480605</v>
      </c>
      <c r="P290">
        <v>0</v>
      </c>
      <c r="Q290" s="9">
        <v>53.549995000000003</v>
      </c>
      <c r="R290" s="9">
        <v>0</v>
      </c>
      <c r="S290" s="9">
        <v>201741246.31170899</v>
      </c>
      <c r="T290" s="9">
        <v>-2.0166433774631001E-3</v>
      </c>
      <c r="U290" s="9">
        <v>0.53164606641480605</v>
      </c>
      <c r="V290" s="9">
        <v>0</v>
      </c>
      <c r="W290" s="9">
        <v>0.53164606641480605</v>
      </c>
      <c r="X290" s="9" t="s">
        <v>86</v>
      </c>
      <c r="Y290" s="9">
        <v>0</v>
      </c>
      <c r="Z290" s="9">
        <v>1.2979630000000001E-2</v>
      </c>
      <c r="AA290" s="9">
        <v>0</v>
      </c>
      <c r="AB290" s="9">
        <v>1.6636061000000001E-2</v>
      </c>
      <c r="AQ290" s="9">
        <f>K290-'Processed Potentiostat'!$J$3</f>
        <v>-7.0615205999999997</v>
      </c>
    </row>
    <row r="291" spans="1:43" x14ac:dyDescent="0.3">
      <c r="A291">
        <v>2</v>
      </c>
      <c r="B291">
        <v>0</v>
      </c>
      <c r="C291">
        <v>0</v>
      </c>
      <c r="D291">
        <v>1</v>
      </c>
      <c r="E291">
        <v>0</v>
      </c>
      <c r="F291">
        <v>0</v>
      </c>
      <c r="G291">
        <v>0</v>
      </c>
      <c r="H291" s="9">
        <v>227.05939426399701</v>
      </c>
      <c r="I291" s="9">
        <v>-1.8378743</v>
      </c>
      <c r="J291" s="9">
        <v>-1.8379262999999999</v>
      </c>
      <c r="K291" s="9">
        <v>-8.0318289000000007</v>
      </c>
      <c r="L291" s="9">
        <v>-0.53371147468969504</v>
      </c>
      <c r="M291" s="9">
        <v>-1.9213613</v>
      </c>
      <c r="N291" s="9">
        <v>-1.9213613</v>
      </c>
      <c r="O291" s="9">
        <v>-0.53371147468969504</v>
      </c>
      <c r="P291">
        <v>0</v>
      </c>
      <c r="Q291" s="9">
        <v>53.549995000000003</v>
      </c>
      <c r="R291" s="9">
        <v>0</v>
      </c>
      <c r="S291" s="9">
        <v>205832995.07797301</v>
      </c>
      <c r="T291" s="9">
        <v>-2.06540827488899E-3</v>
      </c>
      <c r="U291" s="9">
        <v>0.53371147468969504</v>
      </c>
      <c r="V291" s="9">
        <v>0</v>
      </c>
      <c r="W291" s="9">
        <v>0.53371147468969504</v>
      </c>
      <c r="X291" s="9" t="s">
        <v>86</v>
      </c>
      <c r="Y291" s="9">
        <v>0</v>
      </c>
      <c r="Z291" s="9">
        <v>1.4761909E-2</v>
      </c>
      <c r="AA291" s="9">
        <v>0</v>
      </c>
      <c r="AB291" s="9">
        <v>1.7916960999999999E-2</v>
      </c>
      <c r="AQ291" s="9">
        <f>K291-'Processed Potentiostat'!$J$3</f>
        <v>-8.0318289000000007</v>
      </c>
    </row>
    <row r="292" spans="1:43" x14ac:dyDescent="0.3">
      <c r="A292">
        <v>2</v>
      </c>
      <c r="B292">
        <v>0</v>
      </c>
      <c r="C292">
        <v>0</v>
      </c>
      <c r="D292">
        <v>1</v>
      </c>
      <c r="E292">
        <v>0</v>
      </c>
      <c r="F292">
        <v>0</v>
      </c>
      <c r="G292">
        <v>0</v>
      </c>
      <c r="H292" s="9">
        <v>228.059394238735</v>
      </c>
      <c r="I292" s="9">
        <v>-1.8378395000000001</v>
      </c>
      <c r="J292" s="9">
        <v>-1.8377376999999999</v>
      </c>
      <c r="K292" s="9">
        <v>-7.4949726999999999</v>
      </c>
      <c r="L292" s="9">
        <v>-0.53587169345678198</v>
      </c>
      <c r="M292" s="9">
        <v>-1.9291381000000001</v>
      </c>
      <c r="N292" s="9">
        <v>-1.9291381000000001</v>
      </c>
      <c r="O292" s="9">
        <v>-0.53587169345678198</v>
      </c>
      <c r="P292">
        <v>0</v>
      </c>
      <c r="Q292" s="9">
        <v>53.549995000000003</v>
      </c>
      <c r="R292" s="9">
        <v>0</v>
      </c>
      <c r="S292" s="9">
        <v>210927547.10432899</v>
      </c>
      <c r="T292" s="9">
        <v>-2.1602187670866002E-3</v>
      </c>
      <c r="U292" s="9">
        <v>0.53587169345678198</v>
      </c>
      <c r="V292" s="9">
        <v>0</v>
      </c>
      <c r="W292" s="9">
        <v>0.53587169345678198</v>
      </c>
      <c r="X292" s="9" t="s">
        <v>86</v>
      </c>
      <c r="Y292" s="9">
        <v>0</v>
      </c>
      <c r="Z292" s="9">
        <v>1.3773792999999999E-2</v>
      </c>
      <c r="AA292" s="9">
        <v>0</v>
      </c>
      <c r="AB292" s="9">
        <v>1.6497601000000001E-2</v>
      </c>
      <c r="AQ292" s="9">
        <f>K292-'Processed Potentiostat'!$J$3</f>
        <v>-7.4949726999999999</v>
      </c>
    </row>
    <row r="293" spans="1:43" x14ac:dyDescent="0.3">
      <c r="A293">
        <v>2</v>
      </c>
      <c r="B293">
        <v>0</v>
      </c>
      <c r="C293">
        <v>0</v>
      </c>
      <c r="D293">
        <v>1</v>
      </c>
      <c r="E293">
        <v>0</v>
      </c>
      <c r="F293">
        <v>0</v>
      </c>
      <c r="G293">
        <v>0</v>
      </c>
      <c r="H293" s="9">
        <v>229.05939421347199</v>
      </c>
      <c r="I293" s="9">
        <v>-1.8381381000000001</v>
      </c>
      <c r="J293" s="9">
        <v>-1.8381071</v>
      </c>
      <c r="K293" s="9">
        <v>-7.3812680000000004</v>
      </c>
      <c r="L293" s="9">
        <v>-0.53796266278955596</v>
      </c>
      <c r="M293" s="9">
        <v>-1.9366654999999999</v>
      </c>
      <c r="N293" s="9">
        <v>-1.9366654999999999</v>
      </c>
      <c r="O293" s="9">
        <v>-0.53796266278955596</v>
      </c>
      <c r="P293">
        <v>0</v>
      </c>
      <c r="Q293" s="9">
        <v>53.549995000000003</v>
      </c>
      <c r="R293" s="9">
        <v>0</v>
      </c>
      <c r="S293" s="9">
        <v>203529502.61710501</v>
      </c>
      <c r="T293" s="9">
        <v>-2.09096933277452E-3</v>
      </c>
      <c r="U293" s="9">
        <v>0.53796266278955596</v>
      </c>
      <c r="V293" s="9">
        <v>0</v>
      </c>
      <c r="W293" s="9">
        <v>0.53796266278955596</v>
      </c>
      <c r="X293" s="9" t="s">
        <v>86</v>
      </c>
      <c r="Y293" s="9">
        <v>0</v>
      </c>
      <c r="Z293" s="9">
        <v>1.3567561000000001E-2</v>
      </c>
      <c r="AA293" s="9">
        <v>0</v>
      </c>
      <c r="AB293" s="9">
        <v>1.7107138000000001E-2</v>
      </c>
      <c r="AQ293" s="9">
        <f>K293-'Processed Potentiostat'!$J$3</f>
        <v>-7.3812680000000004</v>
      </c>
    </row>
    <row r="294" spans="1:43" x14ac:dyDescent="0.3">
      <c r="A294">
        <v>2</v>
      </c>
      <c r="B294">
        <v>0</v>
      </c>
      <c r="C294">
        <v>0</v>
      </c>
      <c r="D294">
        <v>1</v>
      </c>
      <c r="E294">
        <v>0</v>
      </c>
      <c r="F294">
        <v>0</v>
      </c>
      <c r="G294">
        <v>0</v>
      </c>
      <c r="H294" s="9">
        <v>230.05939418821001</v>
      </c>
      <c r="I294" s="9">
        <v>-1.8380080000000001</v>
      </c>
      <c r="J294" s="9">
        <v>-1.8379947000000001</v>
      </c>
      <c r="K294" s="9">
        <v>-7.1405034000000001</v>
      </c>
      <c r="L294" s="9">
        <v>-0.53998176100103001</v>
      </c>
      <c r="M294" s="9">
        <v>-1.9439343</v>
      </c>
      <c r="N294" s="9">
        <v>-1.9439343</v>
      </c>
      <c r="O294" s="9">
        <v>-0.53998176100103001</v>
      </c>
      <c r="P294">
        <v>0</v>
      </c>
      <c r="Q294" s="9">
        <v>53.549995000000003</v>
      </c>
      <c r="R294" s="9">
        <v>0</v>
      </c>
      <c r="S294" s="9">
        <v>206735758.42027399</v>
      </c>
      <c r="T294" s="9">
        <v>-2.0190982114738302E-3</v>
      </c>
      <c r="U294" s="9">
        <v>0.53998176100103001</v>
      </c>
      <c r="V294" s="9">
        <v>0</v>
      </c>
      <c r="W294" s="9">
        <v>0.53998176100103001</v>
      </c>
      <c r="X294" s="9" t="s">
        <v>86</v>
      </c>
      <c r="Y294" s="9">
        <v>0</v>
      </c>
      <c r="Z294" s="9">
        <v>1.3124207000000001E-2</v>
      </c>
      <c r="AA294" s="9">
        <v>0</v>
      </c>
      <c r="AB294" s="9">
        <v>1.6014028E-2</v>
      </c>
      <c r="AQ294" s="9">
        <f>K294-'Processed Potentiostat'!$J$3</f>
        <v>-7.1405034000000001</v>
      </c>
    </row>
    <row r="295" spans="1:43" x14ac:dyDescent="0.3">
      <c r="A295">
        <v>2</v>
      </c>
      <c r="B295">
        <v>0</v>
      </c>
      <c r="C295">
        <v>0</v>
      </c>
      <c r="D295">
        <v>1</v>
      </c>
      <c r="E295">
        <v>0</v>
      </c>
      <c r="F295">
        <v>0</v>
      </c>
      <c r="G295">
        <v>0</v>
      </c>
      <c r="H295" s="9">
        <v>231.059394162948</v>
      </c>
      <c r="I295" s="9">
        <v>-1.8381019999999999</v>
      </c>
      <c r="J295" s="9">
        <v>-1.8379985000000001</v>
      </c>
      <c r="K295" s="9">
        <v>-7.8154836000000003</v>
      </c>
      <c r="L295" s="9">
        <v>-0.542084563489861</v>
      </c>
      <c r="M295" s="9">
        <v>-1.9515045</v>
      </c>
      <c r="N295" s="9">
        <v>-1.9515045</v>
      </c>
      <c r="O295" s="9">
        <v>-0.542084563489861</v>
      </c>
      <c r="P295">
        <v>0</v>
      </c>
      <c r="Q295" s="9">
        <v>53.549995000000003</v>
      </c>
      <c r="R295" s="9">
        <v>0</v>
      </c>
      <c r="S295" s="9">
        <v>207456667.86824399</v>
      </c>
      <c r="T295" s="9">
        <v>-2.1028024888304301E-3</v>
      </c>
      <c r="U295" s="9">
        <v>0.542084563489861</v>
      </c>
      <c r="V295" s="9">
        <v>0</v>
      </c>
      <c r="W295" s="9">
        <v>0.542084563489861</v>
      </c>
      <c r="X295" s="9" t="s">
        <v>86</v>
      </c>
      <c r="Y295" s="9">
        <v>0</v>
      </c>
      <c r="Z295" s="9">
        <v>1.4364847E-2</v>
      </c>
      <c r="AA295" s="9">
        <v>0</v>
      </c>
      <c r="AB295" s="9">
        <v>1.7772772999999999E-2</v>
      </c>
      <c r="AQ295" s="9">
        <f>K295-'Processed Potentiostat'!$J$3</f>
        <v>-7.8154836000000003</v>
      </c>
    </row>
    <row r="296" spans="1:43" x14ac:dyDescent="0.3">
      <c r="A296">
        <v>2</v>
      </c>
      <c r="B296">
        <v>0</v>
      </c>
      <c r="C296">
        <v>0</v>
      </c>
      <c r="D296">
        <v>1</v>
      </c>
      <c r="E296">
        <v>0</v>
      </c>
      <c r="F296">
        <v>0</v>
      </c>
      <c r="G296">
        <v>0</v>
      </c>
      <c r="H296" s="9">
        <v>232.05939413768601</v>
      </c>
      <c r="I296" s="9">
        <v>-1.8379903</v>
      </c>
      <c r="J296" s="9">
        <v>-1.8379648</v>
      </c>
      <c r="K296" s="9">
        <v>-7.5377073000000001</v>
      </c>
      <c r="L296" s="9">
        <v>-0.54421764562866404</v>
      </c>
      <c r="M296" s="9">
        <v>-1.9591836</v>
      </c>
      <c r="N296" s="9">
        <v>-1.9591836</v>
      </c>
      <c r="O296" s="9">
        <v>-0.54421764562866404</v>
      </c>
      <c r="P296">
        <v>0</v>
      </c>
      <c r="Q296" s="9">
        <v>53.549995000000003</v>
      </c>
      <c r="R296" s="9">
        <v>0</v>
      </c>
      <c r="S296" s="9">
        <v>209022633.257054</v>
      </c>
      <c r="T296" s="9">
        <v>-2.1330821388032498E-3</v>
      </c>
      <c r="U296" s="9">
        <v>0.54421764562866404</v>
      </c>
      <c r="V296" s="9">
        <v>0</v>
      </c>
      <c r="W296" s="9">
        <v>0.54421764562866404</v>
      </c>
      <c r="X296" s="9" t="s">
        <v>86</v>
      </c>
      <c r="Y296" s="9">
        <v>0</v>
      </c>
      <c r="Z296" s="9">
        <v>1.3854040999999999E-2</v>
      </c>
      <c r="AA296" s="9">
        <v>0</v>
      </c>
      <c r="AB296" s="9">
        <v>1.5848807999999999E-2</v>
      </c>
      <c r="AQ296" s="9">
        <f>K296-'Processed Potentiostat'!$J$3</f>
        <v>-7.5377073000000001</v>
      </c>
    </row>
    <row r="297" spans="1:43" x14ac:dyDescent="0.3">
      <c r="A297">
        <v>2</v>
      </c>
      <c r="B297">
        <v>0</v>
      </c>
      <c r="C297">
        <v>0</v>
      </c>
      <c r="D297">
        <v>1</v>
      </c>
      <c r="E297">
        <v>0</v>
      </c>
      <c r="F297">
        <v>0</v>
      </c>
      <c r="G297">
        <v>0</v>
      </c>
      <c r="H297" s="9">
        <v>233.059394112424</v>
      </c>
      <c r="I297" s="9">
        <v>-1.8381219</v>
      </c>
      <c r="J297" s="9">
        <v>-1.8381537999999999</v>
      </c>
      <c r="K297" s="9">
        <v>-7.3366255999999996</v>
      </c>
      <c r="L297" s="9">
        <v>-0.54629109746416404</v>
      </c>
      <c r="M297" s="9">
        <v>-1.966648</v>
      </c>
      <c r="N297" s="9">
        <v>-1.966648</v>
      </c>
      <c r="O297" s="9">
        <v>-0.54629109746416404</v>
      </c>
      <c r="P297">
        <v>0</v>
      </c>
      <c r="Q297" s="9">
        <v>53.549995000000003</v>
      </c>
      <c r="R297" s="9">
        <v>0</v>
      </c>
      <c r="S297" s="9">
        <v>205670386.76847801</v>
      </c>
      <c r="T297" s="9">
        <v>-2.0734518354997801E-3</v>
      </c>
      <c r="U297" s="9">
        <v>0.54629109746416404</v>
      </c>
      <c r="V297" s="9">
        <v>0</v>
      </c>
      <c r="W297" s="9">
        <v>0.54629109746416404</v>
      </c>
      <c r="X297" s="9" t="s">
        <v>86</v>
      </c>
      <c r="Y297" s="9">
        <v>0</v>
      </c>
      <c r="Z297" s="9">
        <v>1.3485845999999999E-2</v>
      </c>
      <c r="AA297" s="9">
        <v>0</v>
      </c>
      <c r="AB297" s="9">
        <v>1.6159245999999999E-2</v>
      </c>
      <c r="AQ297" s="9">
        <f>K297-'Processed Potentiostat'!$J$3</f>
        <v>-7.3366255999999996</v>
      </c>
    </row>
    <row r="298" spans="1:43" x14ac:dyDescent="0.3">
      <c r="A298">
        <v>2</v>
      </c>
      <c r="B298">
        <v>0</v>
      </c>
      <c r="C298">
        <v>0</v>
      </c>
      <c r="D298">
        <v>1</v>
      </c>
      <c r="E298">
        <v>0</v>
      </c>
      <c r="F298">
        <v>0</v>
      </c>
      <c r="G298">
        <v>0</v>
      </c>
      <c r="H298" s="9">
        <v>234.05939408716199</v>
      </c>
      <c r="I298" s="9">
        <v>-1.8379717</v>
      </c>
      <c r="J298" s="9">
        <v>-1.8380270000000001</v>
      </c>
      <c r="K298" s="9">
        <v>-7.0500736000000002</v>
      </c>
      <c r="L298" s="9">
        <v>-0.54827120218565695</v>
      </c>
      <c r="M298" s="9">
        <v>-1.9737762999999999</v>
      </c>
      <c r="N298" s="9">
        <v>-1.9737762999999999</v>
      </c>
      <c r="O298" s="9">
        <v>-0.54827120218565695</v>
      </c>
      <c r="P298">
        <v>0</v>
      </c>
      <c r="Q298" s="9">
        <v>53.549995000000003</v>
      </c>
      <c r="R298" s="9">
        <v>0</v>
      </c>
      <c r="S298" s="9">
        <v>209190714.906912</v>
      </c>
      <c r="T298" s="9">
        <v>-1.9801047214932301E-3</v>
      </c>
      <c r="U298" s="9">
        <v>0.54827120218565695</v>
      </c>
      <c r="V298" s="9">
        <v>0</v>
      </c>
      <c r="W298" s="9">
        <v>0.54827120218565695</v>
      </c>
      <c r="X298" s="9" t="s">
        <v>86</v>
      </c>
      <c r="Y298" s="9">
        <v>0</v>
      </c>
      <c r="Z298" s="9">
        <v>1.2958226E-2</v>
      </c>
      <c r="AA298" s="9">
        <v>0</v>
      </c>
      <c r="AB298" s="9">
        <v>1.5828069E-2</v>
      </c>
      <c r="AQ298" s="9">
        <f>K298-'Processed Potentiostat'!$J$3</f>
        <v>-7.0500736000000002</v>
      </c>
    </row>
    <row r="299" spans="1:43" x14ac:dyDescent="0.3">
      <c r="A299">
        <v>2</v>
      </c>
      <c r="B299">
        <v>0</v>
      </c>
      <c r="C299">
        <v>0</v>
      </c>
      <c r="D299">
        <v>1</v>
      </c>
      <c r="E299">
        <v>0</v>
      </c>
      <c r="F299">
        <v>0</v>
      </c>
      <c r="G299">
        <v>0</v>
      </c>
      <c r="H299" s="9">
        <v>235.05939406190001</v>
      </c>
      <c r="I299" s="9">
        <v>-1.8380609000000001</v>
      </c>
      <c r="J299" s="9">
        <v>-1.838047</v>
      </c>
      <c r="K299" s="9">
        <v>-7.8841643000000001</v>
      </c>
      <c r="L299" s="9">
        <v>-0.55047232452824302</v>
      </c>
      <c r="M299" s="9">
        <v>-1.9817004</v>
      </c>
      <c r="N299" s="9">
        <v>-1.9817004</v>
      </c>
      <c r="O299" s="9">
        <v>-0.55047232452824302</v>
      </c>
      <c r="P299">
        <v>0</v>
      </c>
      <c r="Q299" s="9">
        <v>53.549995000000003</v>
      </c>
      <c r="R299" s="9">
        <v>0</v>
      </c>
      <c r="S299" s="9">
        <v>209585682.301882</v>
      </c>
      <c r="T299" s="9">
        <v>-2.2011223425865102E-3</v>
      </c>
      <c r="U299" s="9">
        <v>0.55047232452824302</v>
      </c>
      <c r="V299" s="9">
        <v>0</v>
      </c>
      <c r="W299" s="9">
        <v>0.55047232452824302</v>
      </c>
      <c r="X299" s="9" t="s">
        <v>86</v>
      </c>
      <c r="Y299" s="9">
        <v>0</v>
      </c>
      <c r="Z299" s="9">
        <v>1.4491465E-2</v>
      </c>
      <c r="AA299" s="9">
        <v>0</v>
      </c>
      <c r="AB299" s="9">
        <v>1.6021146999999999E-2</v>
      </c>
      <c r="AQ299" s="9">
        <f>K299-'Processed Potentiostat'!$J$3</f>
        <v>-7.8841643000000001</v>
      </c>
    </row>
    <row r="300" spans="1:43" x14ac:dyDescent="0.3">
      <c r="A300">
        <v>2</v>
      </c>
      <c r="B300">
        <v>0</v>
      </c>
      <c r="C300">
        <v>0</v>
      </c>
      <c r="D300">
        <v>1</v>
      </c>
      <c r="E300">
        <v>0</v>
      </c>
      <c r="F300">
        <v>0</v>
      </c>
      <c r="G300">
        <v>0</v>
      </c>
      <c r="H300" s="9">
        <v>236.059394036638</v>
      </c>
      <c r="I300" s="9">
        <v>-1.8380481</v>
      </c>
      <c r="J300" s="9">
        <v>-1.8380038000000001</v>
      </c>
      <c r="K300" s="9">
        <v>-7.3942408999999998</v>
      </c>
      <c r="L300" s="9">
        <v>-0.552590051658153</v>
      </c>
      <c r="M300" s="9">
        <v>-1.9893242</v>
      </c>
      <c r="N300" s="9">
        <v>-1.9893242</v>
      </c>
      <c r="O300" s="9">
        <v>-0.552590051658153</v>
      </c>
      <c r="P300">
        <v>0</v>
      </c>
      <c r="Q300" s="9">
        <v>53.549995000000003</v>
      </c>
      <c r="R300" s="9">
        <v>0</v>
      </c>
      <c r="S300" s="9">
        <v>211359282.379816</v>
      </c>
      <c r="T300" s="9">
        <v>-2.1177271299097598E-3</v>
      </c>
      <c r="U300" s="9">
        <v>0.552590051658153</v>
      </c>
      <c r="V300" s="9">
        <v>0</v>
      </c>
      <c r="W300" s="9">
        <v>0.552590051658153</v>
      </c>
      <c r="X300" s="9" t="s">
        <v>86</v>
      </c>
      <c r="Y300" s="9">
        <v>0</v>
      </c>
      <c r="Z300" s="9">
        <v>1.3590642E-2</v>
      </c>
      <c r="AA300" s="9">
        <v>0</v>
      </c>
      <c r="AB300" s="9">
        <v>1.5361649E-2</v>
      </c>
      <c r="AQ300" s="9">
        <f>K300-'Processed Potentiostat'!$J$3</f>
        <v>-7.3942408999999998</v>
      </c>
    </row>
    <row r="301" spans="1:43" x14ac:dyDescent="0.3">
      <c r="A301">
        <v>2</v>
      </c>
      <c r="B301">
        <v>0</v>
      </c>
      <c r="C301">
        <v>0</v>
      </c>
      <c r="D301">
        <v>1</v>
      </c>
      <c r="E301">
        <v>0</v>
      </c>
      <c r="F301">
        <v>0</v>
      </c>
      <c r="G301">
        <v>0</v>
      </c>
      <c r="H301" s="9">
        <v>237.05939401137499</v>
      </c>
      <c r="I301" s="9">
        <v>-1.8379912</v>
      </c>
      <c r="J301" s="9">
        <v>-1.8380844999999999</v>
      </c>
      <c r="K301" s="9">
        <v>-7.2881669999999996</v>
      </c>
      <c r="L301" s="9">
        <v>-0.55463550892615299</v>
      </c>
      <c r="M301" s="9">
        <v>-1.9966879</v>
      </c>
      <c r="N301" s="9">
        <v>-1.9966879</v>
      </c>
      <c r="O301" s="9">
        <v>-0.55463550892615299</v>
      </c>
      <c r="P301">
        <v>0</v>
      </c>
      <c r="Q301" s="9">
        <v>53.549995000000003</v>
      </c>
      <c r="R301" s="9">
        <v>0</v>
      </c>
      <c r="S301" s="9">
        <v>210338078.413472</v>
      </c>
      <c r="T301" s="9">
        <v>-2.0454572679996499E-3</v>
      </c>
      <c r="U301" s="9">
        <v>0.55463550892615299</v>
      </c>
      <c r="V301" s="9">
        <v>0</v>
      </c>
      <c r="W301" s="9">
        <v>0.55463550892615299</v>
      </c>
      <c r="X301" s="9" t="s">
        <v>86</v>
      </c>
      <c r="Y301" s="9">
        <v>0</v>
      </c>
      <c r="Z301" s="9">
        <v>1.3396267E-2</v>
      </c>
      <c r="AA301" s="9">
        <v>0</v>
      </c>
      <c r="AB301" s="9">
        <v>1.5009569E-2</v>
      </c>
      <c r="AQ301" s="9">
        <f>K301-'Processed Potentiostat'!$J$3</f>
        <v>-7.2881669999999996</v>
      </c>
    </row>
    <row r="302" spans="1:43" x14ac:dyDescent="0.3">
      <c r="A302">
        <v>2</v>
      </c>
      <c r="B302">
        <v>0</v>
      </c>
      <c r="C302">
        <v>0</v>
      </c>
      <c r="D302">
        <v>1</v>
      </c>
      <c r="E302">
        <v>0</v>
      </c>
      <c r="F302">
        <v>0</v>
      </c>
      <c r="G302">
        <v>0</v>
      </c>
      <c r="H302" s="9">
        <v>238.05939398611301</v>
      </c>
      <c r="I302" s="9">
        <v>-1.8378938</v>
      </c>
      <c r="J302" s="9">
        <v>-1.8377996999999999</v>
      </c>
      <c r="K302" s="9">
        <v>-8.3966007000000005</v>
      </c>
      <c r="L302" s="9">
        <v>-0.55689929553906103</v>
      </c>
      <c r="M302" s="9">
        <v>-2.0048374999999998</v>
      </c>
      <c r="N302" s="9">
        <v>-2.0048374999999998</v>
      </c>
      <c r="O302" s="9">
        <v>-0.55689929553906103</v>
      </c>
      <c r="P302">
        <v>0</v>
      </c>
      <c r="Q302" s="9">
        <v>53.549995000000003</v>
      </c>
      <c r="R302" s="9">
        <v>0</v>
      </c>
      <c r="S302" s="9">
        <v>217728639.71300501</v>
      </c>
      <c r="T302" s="9">
        <v>-2.2637866129080401E-3</v>
      </c>
      <c r="U302" s="9">
        <v>0.55689929553906103</v>
      </c>
      <c r="V302" s="9">
        <v>0</v>
      </c>
      <c r="W302" s="9">
        <v>0.55689929553906103</v>
      </c>
      <c r="X302" s="9" t="s">
        <v>86</v>
      </c>
      <c r="Y302" s="9">
        <v>0</v>
      </c>
      <c r="Z302" s="9">
        <v>1.543127E-2</v>
      </c>
      <c r="AA302" s="9">
        <v>0</v>
      </c>
      <c r="AB302" s="9">
        <v>1.5277205E-2</v>
      </c>
      <c r="AQ302" s="9">
        <f>K302-'Processed Potentiostat'!$J$3</f>
        <v>-8.3966007000000005</v>
      </c>
    </row>
    <row r="303" spans="1:43" x14ac:dyDescent="0.3">
      <c r="A303">
        <v>2</v>
      </c>
      <c r="B303">
        <v>0</v>
      </c>
      <c r="C303">
        <v>0</v>
      </c>
      <c r="D303">
        <v>1</v>
      </c>
      <c r="E303">
        <v>0</v>
      </c>
      <c r="F303">
        <v>0</v>
      </c>
      <c r="G303">
        <v>0</v>
      </c>
      <c r="H303" s="9">
        <v>239.059393960851</v>
      </c>
      <c r="I303" s="9">
        <v>-1.8380086</v>
      </c>
      <c r="J303" s="9">
        <v>-1.8379970000000001</v>
      </c>
      <c r="K303" s="9">
        <v>-8.2825135999999997</v>
      </c>
      <c r="L303" s="9">
        <v>-0.55921210597854099</v>
      </c>
      <c r="M303" s="9">
        <v>-2.0131635999999999</v>
      </c>
      <c r="N303" s="9">
        <v>-2.0131635999999999</v>
      </c>
      <c r="O303" s="9">
        <v>-0.55921210597854099</v>
      </c>
      <c r="P303">
        <v>0</v>
      </c>
      <c r="Q303" s="9">
        <v>53.549995000000003</v>
      </c>
      <c r="R303" s="9">
        <v>0</v>
      </c>
      <c r="S303" s="9">
        <v>214046670.02890301</v>
      </c>
      <c r="T303" s="9">
        <v>-2.3128104394806101E-3</v>
      </c>
      <c r="U303" s="9">
        <v>0.55921210597854099</v>
      </c>
      <c r="V303" s="9">
        <v>0</v>
      </c>
      <c r="W303" s="9">
        <v>0.55921210597854099</v>
      </c>
      <c r="X303" s="9" t="s">
        <v>86</v>
      </c>
      <c r="Y303" s="9">
        <v>0</v>
      </c>
      <c r="Z303" s="9">
        <v>1.5223235E-2</v>
      </c>
      <c r="AA303" s="9">
        <v>0</v>
      </c>
      <c r="AB303" s="9">
        <v>1.6272623E-2</v>
      </c>
      <c r="AQ303" s="9">
        <f>K303-'Processed Potentiostat'!$J$3</f>
        <v>-8.2825135999999997</v>
      </c>
    </row>
    <row r="304" spans="1:43" x14ac:dyDescent="0.3">
      <c r="A304">
        <v>2</v>
      </c>
      <c r="B304">
        <v>0</v>
      </c>
      <c r="C304">
        <v>0</v>
      </c>
      <c r="D304">
        <v>1</v>
      </c>
      <c r="E304">
        <v>0</v>
      </c>
      <c r="F304">
        <v>0</v>
      </c>
      <c r="G304">
        <v>0</v>
      </c>
      <c r="H304" s="9">
        <v>240.05939393558899</v>
      </c>
      <c r="I304" s="9">
        <v>-1.8380183999999999</v>
      </c>
      <c r="J304" s="9">
        <v>-1.837996</v>
      </c>
      <c r="K304" s="9">
        <v>-8.3809565999999993</v>
      </c>
      <c r="L304" s="9">
        <v>-0.56152622582991896</v>
      </c>
      <c r="M304" s="9">
        <v>-2.0214943999999999</v>
      </c>
      <c r="N304" s="9">
        <v>-2.0214943999999999</v>
      </c>
      <c r="O304" s="9">
        <v>-0.56152622582991896</v>
      </c>
      <c r="P304">
        <v>0</v>
      </c>
      <c r="Q304" s="9">
        <v>53.549995000000003</v>
      </c>
      <c r="R304" s="9">
        <v>0</v>
      </c>
      <c r="S304" s="9">
        <v>214954229.42037499</v>
      </c>
      <c r="T304" s="9">
        <v>-2.3141198513773002E-3</v>
      </c>
      <c r="U304" s="9">
        <v>0.56152622582991896</v>
      </c>
      <c r="V304" s="9">
        <v>0</v>
      </c>
      <c r="W304" s="9">
        <v>0.56152622582991896</v>
      </c>
      <c r="X304" s="9" t="s">
        <v>86</v>
      </c>
      <c r="Y304" s="9">
        <v>0</v>
      </c>
      <c r="Z304" s="9">
        <v>1.5404164999999999E-2</v>
      </c>
      <c r="AA304" s="9">
        <v>0</v>
      </c>
      <c r="AB304" s="9">
        <v>1.4642850000000001E-2</v>
      </c>
      <c r="AQ304" s="9">
        <f>K304-'Processed Potentiostat'!$J$3</f>
        <v>-8.3809565999999993</v>
      </c>
    </row>
    <row r="305" spans="1:43" x14ac:dyDescent="0.3">
      <c r="A305">
        <v>2</v>
      </c>
      <c r="B305">
        <v>0</v>
      </c>
      <c r="C305">
        <v>0</v>
      </c>
      <c r="D305">
        <v>1</v>
      </c>
      <c r="E305">
        <v>0</v>
      </c>
      <c r="F305">
        <v>0</v>
      </c>
      <c r="G305">
        <v>0</v>
      </c>
      <c r="H305" s="9">
        <v>241.059393910327</v>
      </c>
      <c r="I305" s="9">
        <v>-1.8379426000000001</v>
      </c>
      <c r="J305" s="9">
        <v>-1.837944</v>
      </c>
      <c r="K305" s="9">
        <v>-8.4492569</v>
      </c>
      <c r="L305" s="9">
        <v>-0.56387034098217204</v>
      </c>
      <c r="M305" s="9">
        <v>-2.0299331999999999</v>
      </c>
      <c r="N305" s="9">
        <v>-2.0299331999999999</v>
      </c>
      <c r="O305" s="9">
        <v>-0.56387034098217204</v>
      </c>
      <c r="P305">
        <v>0</v>
      </c>
      <c r="Q305" s="9">
        <v>53.549995000000003</v>
      </c>
      <c r="R305" s="9">
        <v>0</v>
      </c>
      <c r="S305" s="9">
        <v>217051153.072193</v>
      </c>
      <c r="T305" s="9">
        <v>-2.3441151522530699E-3</v>
      </c>
      <c r="U305" s="9">
        <v>0.56387034098217204</v>
      </c>
      <c r="V305" s="9">
        <v>0</v>
      </c>
      <c r="W305" s="9">
        <v>0.56387034098217204</v>
      </c>
      <c r="X305" s="9" t="s">
        <v>86</v>
      </c>
      <c r="Y305" s="9">
        <v>0</v>
      </c>
      <c r="Z305" s="9">
        <v>1.5529261000000001E-2</v>
      </c>
      <c r="AA305" s="9">
        <v>0</v>
      </c>
      <c r="AB305" s="9">
        <v>1.5798524000000001E-2</v>
      </c>
      <c r="AQ305" s="9">
        <f>K305-'Processed Potentiostat'!$J$3</f>
        <v>-8.4492569</v>
      </c>
    </row>
    <row r="306" spans="1:43" x14ac:dyDescent="0.3">
      <c r="A306">
        <v>2</v>
      </c>
      <c r="B306">
        <v>0</v>
      </c>
      <c r="C306">
        <v>0</v>
      </c>
      <c r="D306">
        <v>1</v>
      </c>
      <c r="E306">
        <v>0</v>
      </c>
      <c r="F306">
        <v>0</v>
      </c>
      <c r="G306">
        <v>0</v>
      </c>
      <c r="H306" s="9">
        <v>242.05939388506499</v>
      </c>
      <c r="I306" s="9">
        <v>-1.8378566999999999</v>
      </c>
      <c r="J306" s="9">
        <v>-1.837869</v>
      </c>
      <c r="K306" s="9">
        <v>-8.5503692999999998</v>
      </c>
      <c r="L306" s="9">
        <v>-0.56624673034323503</v>
      </c>
      <c r="M306" s="9">
        <v>-2.0384880999999999</v>
      </c>
      <c r="N306" s="9">
        <v>-2.0384880999999999</v>
      </c>
      <c r="O306" s="9">
        <v>-0.56624673034323503</v>
      </c>
      <c r="P306">
        <v>0</v>
      </c>
      <c r="Q306" s="9">
        <v>53.549995000000003</v>
      </c>
      <c r="R306" s="9">
        <v>0</v>
      </c>
      <c r="S306" s="9">
        <v>219727573.34076801</v>
      </c>
      <c r="T306" s="9">
        <v>-2.3763893610636499E-3</v>
      </c>
      <c r="U306" s="9">
        <v>0.56624673034323503</v>
      </c>
      <c r="V306" s="9">
        <v>0</v>
      </c>
      <c r="W306" s="9">
        <v>0.56624673034323503</v>
      </c>
      <c r="X306" s="9" t="s">
        <v>86</v>
      </c>
      <c r="Y306" s="9">
        <v>0</v>
      </c>
      <c r="Z306" s="9">
        <v>1.5714459E-2</v>
      </c>
      <c r="AA306" s="9">
        <v>0</v>
      </c>
      <c r="AB306" s="9">
        <v>1.4684342E-2</v>
      </c>
      <c r="AQ306" s="9">
        <f>K306-'Processed Potentiostat'!$J$3</f>
        <v>-8.5503692999999998</v>
      </c>
    </row>
    <row r="307" spans="1:43" x14ac:dyDescent="0.3">
      <c r="A307">
        <v>2</v>
      </c>
      <c r="B307">
        <v>0</v>
      </c>
      <c r="C307">
        <v>0</v>
      </c>
      <c r="D307">
        <v>1</v>
      </c>
      <c r="E307">
        <v>0</v>
      </c>
      <c r="F307">
        <v>0</v>
      </c>
      <c r="G307">
        <v>0</v>
      </c>
      <c r="H307" s="9">
        <v>243.05939385980301</v>
      </c>
      <c r="I307" s="9">
        <v>-1.8380780000000001</v>
      </c>
      <c r="J307" s="9">
        <v>-1.8380835</v>
      </c>
      <c r="K307" s="9">
        <v>-8.2722119999999997</v>
      </c>
      <c r="L307" s="9">
        <v>-0.56857692364682</v>
      </c>
      <c r="M307" s="9">
        <v>-2.0468769</v>
      </c>
      <c r="N307" s="9">
        <v>-2.0468769</v>
      </c>
      <c r="O307" s="9">
        <v>-0.56857692364682</v>
      </c>
      <c r="P307">
        <v>0</v>
      </c>
      <c r="Q307" s="9">
        <v>53.549995000000003</v>
      </c>
      <c r="R307" s="9">
        <v>0</v>
      </c>
      <c r="S307" s="9">
        <v>215646837.58648601</v>
      </c>
      <c r="T307" s="9">
        <v>-2.33019330358497E-3</v>
      </c>
      <c r="U307" s="9">
        <v>0.56857692364682</v>
      </c>
      <c r="V307" s="9">
        <v>0</v>
      </c>
      <c r="W307" s="9">
        <v>0.56857692364682</v>
      </c>
      <c r="X307" s="9" t="s">
        <v>86</v>
      </c>
      <c r="Y307" s="9">
        <v>0</v>
      </c>
      <c r="Z307" s="9">
        <v>1.5205016E-2</v>
      </c>
      <c r="AA307" s="9">
        <v>0</v>
      </c>
      <c r="AB307" s="9">
        <v>1.4891134E-2</v>
      </c>
      <c r="AQ307" s="9">
        <f>K307-'Processed Potentiostat'!$J$3</f>
        <v>-8.2722119999999997</v>
      </c>
    </row>
    <row r="308" spans="1:43" x14ac:dyDescent="0.3">
      <c r="A308">
        <v>2</v>
      </c>
      <c r="B308">
        <v>0</v>
      </c>
      <c r="C308">
        <v>0</v>
      </c>
      <c r="D308">
        <v>1</v>
      </c>
      <c r="E308">
        <v>0</v>
      </c>
      <c r="F308">
        <v>0</v>
      </c>
      <c r="G308">
        <v>0</v>
      </c>
      <c r="H308" s="9">
        <v>244.059393834541</v>
      </c>
      <c r="I308" s="9">
        <v>-1.8379622</v>
      </c>
      <c r="J308" s="9">
        <v>-1.8379764999999999</v>
      </c>
      <c r="K308" s="9">
        <v>-8.0955486000000008</v>
      </c>
      <c r="L308" s="9">
        <v>-0.57085126309686196</v>
      </c>
      <c r="M308" s="9">
        <v>-2.0550644</v>
      </c>
      <c r="N308" s="9">
        <v>-2.0550644</v>
      </c>
      <c r="O308" s="9">
        <v>-0.57085126309686196</v>
      </c>
      <c r="P308">
        <v>0</v>
      </c>
      <c r="Q308" s="9">
        <v>53.549995000000003</v>
      </c>
      <c r="R308" s="9">
        <v>0</v>
      </c>
      <c r="S308" s="9">
        <v>218979115.91905999</v>
      </c>
      <c r="T308" s="9">
        <v>-2.2743394500415099E-3</v>
      </c>
      <c r="U308" s="9">
        <v>0.57085126309686196</v>
      </c>
      <c r="V308" s="9">
        <v>0</v>
      </c>
      <c r="W308" s="9">
        <v>0.57085126309686196</v>
      </c>
      <c r="X308" s="9" t="s">
        <v>86</v>
      </c>
      <c r="Y308" s="9">
        <v>0</v>
      </c>
      <c r="Z308" s="9">
        <v>1.4879428E-2</v>
      </c>
      <c r="AA308" s="9">
        <v>0</v>
      </c>
      <c r="AB308" s="9">
        <v>1.4623687999999999E-2</v>
      </c>
      <c r="AQ308" s="9">
        <f>K308-'Processed Potentiostat'!$J$3</f>
        <v>-8.0955486000000008</v>
      </c>
    </row>
    <row r="309" spans="1:43" x14ac:dyDescent="0.3">
      <c r="A309">
        <v>2</v>
      </c>
      <c r="B309">
        <v>0</v>
      </c>
      <c r="C309">
        <v>0</v>
      </c>
      <c r="D309">
        <v>1</v>
      </c>
      <c r="E309">
        <v>0</v>
      </c>
      <c r="F309">
        <v>0</v>
      </c>
      <c r="G309">
        <v>0</v>
      </c>
      <c r="H309" s="9">
        <v>245.05939380927799</v>
      </c>
      <c r="I309" s="9">
        <v>-1.8381038999999999</v>
      </c>
      <c r="J309" s="9">
        <v>-1.8380548000000001</v>
      </c>
      <c r="K309" s="9">
        <v>-7.8601264999999998</v>
      </c>
      <c r="L309" s="9">
        <v>-0.57307009130665898</v>
      </c>
      <c r="M309" s="9">
        <v>-2.0630524000000001</v>
      </c>
      <c r="N309" s="9">
        <v>-2.0630524000000001</v>
      </c>
      <c r="O309" s="9">
        <v>-0.57307009130665898</v>
      </c>
      <c r="P309">
        <v>0</v>
      </c>
      <c r="Q309" s="9">
        <v>53.549995000000003</v>
      </c>
      <c r="R309" s="9">
        <v>0</v>
      </c>
      <c r="S309" s="9">
        <v>218010849.67605701</v>
      </c>
      <c r="T309" s="9">
        <v>-2.2188282097974602E-3</v>
      </c>
      <c r="U309" s="9">
        <v>0.57307009130665898</v>
      </c>
      <c r="V309" s="9">
        <v>0</v>
      </c>
      <c r="W309" s="9">
        <v>0.57307009130665898</v>
      </c>
      <c r="X309" s="9" t="s">
        <v>86</v>
      </c>
      <c r="Y309" s="9">
        <v>0</v>
      </c>
      <c r="Z309" s="9">
        <v>1.4447343E-2</v>
      </c>
      <c r="AA309" s="9">
        <v>0</v>
      </c>
      <c r="AB309" s="9">
        <v>1.4687634999999999E-2</v>
      </c>
      <c r="AQ309" s="9">
        <f>K309-'Processed Potentiostat'!$J$3</f>
        <v>-7.8601264999999998</v>
      </c>
    </row>
    <row r="310" spans="1:43" x14ac:dyDescent="0.3">
      <c r="A310">
        <v>2</v>
      </c>
      <c r="B310">
        <v>0</v>
      </c>
      <c r="C310">
        <v>0</v>
      </c>
      <c r="D310">
        <v>1</v>
      </c>
      <c r="E310">
        <v>0</v>
      </c>
      <c r="F310">
        <v>0</v>
      </c>
      <c r="G310">
        <v>0</v>
      </c>
      <c r="H310" s="9">
        <v>246.05939378401601</v>
      </c>
      <c r="I310" s="9">
        <v>-1.8379513999999999</v>
      </c>
      <c r="J310" s="9">
        <v>-1.8379650000000001</v>
      </c>
      <c r="K310" s="9">
        <v>-7.5792975</v>
      </c>
      <c r="L310" s="9">
        <v>-0.57521546906378496</v>
      </c>
      <c r="M310" s="9">
        <v>-2.0707757</v>
      </c>
      <c r="N310" s="9">
        <v>-2.0707757</v>
      </c>
      <c r="O310" s="9">
        <v>-0.57521546906378496</v>
      </c>
      <c r="P310">
        <v>0</v>
      </c>
      <c r="Q310" s="9">
        <v>53.549995000000003</v>
      </c>
      <c r="R310" s="9">
        <v>0</v>
      </c>
      <c r="S310" s="9">
        <v>220922630.426992</v>
      </c>
      <c r="T310" s="9">
        <v>-2.14537775712542E-3</v>
      </c>
      <c r="U310" s="9">
        <v>0.57521546906378496</v>
      </c>
      <c r="V310" s="9">
        <v>0</v>
      </c>
      <c r="W310" s="9">
        <v>0.57521546906378496</v>
      </c>
      <c r="X310" s="9" t="s">
        <v>86</v>
      </c>
      <c r="Y310" s="9">
        <v>0</v>
      </c>
      <c r="Z310" s="9">
        <v>1.3930484E-2</v>
      </c>
      <c r="AA310" s="9">
        <v>0</v>
      </c>
      <c r="AB310" s="9">
        <v>1.4335753E-2</v>
      </c>
      <c r="AQ310" s="9">
        <f>K310-'Processed Potentiostat'!$J$3</f>
        <v>-7.5792975</v>
      </c>
    </row>
    <row r="311" spans="1:43" x14ac:dyDescent="0.3">
      <c r="A311">
        <v>2</v>
      </c>
      <c r="B311">
        <v>0</v>
      </c>
      <c r="C311">
        <v>0</v>
      </c>
      <c r="D311">
        <v>1</v>
      </c>
      <c r="E311">
        <v>0</v>
      </c>
      <c r="F311">
        <v>0</v>
      </c>
      <c r="G311">
        <v>0</v>
      </c>
      <c r="H311" s="9">
        <v>247.059393758754</v>
      </c>
      <c r="I311" s="9">
        <v>-1.8380481</v>
      </c>
      <c r="J311" s="9">
        <v>-1.8380304999999999</v>
      </c>
      <c r="K311" s="9">
        <v>-7.3885173999999996</v>
      </c>
      <c r="L311" s="9">
        <v>-0.57729483446990104</v>
      </c>
      <c r="M311" s="9">
        <v>-2.0782614000000001</v>
      </c>
      <c r="N311" s="9">
        <v>-2.0782614000000001</v>
      </c>
      <c r="O311" s="9">
        <v>-0.57729483446990104</v>
      </c>
      <c r="P311">
        <v>0</v>
      </c>
      <c r="Q311" s="9">
        <v>53.549995000000003</v>
      </c>
      <c r="R311" s="9">
        <v>0</v>
      </c>
      <c r="S311" s="9">
        <v>220183892.501129</v>
      </c>
      <c r="T311" s="9">
        <v>-2.0793654061158598E-3</v>
      </c>
      <c r="U311" s="9">
        <v>0.57729483446990104</v>
      </c>
      <c r="V311" s="9">
        <v>0</v>
      </c>
      <c r="W311" s="9">
        <v>0.57729483446990104</v>
      </c>
      <c r="X311" s="9" t="s">
        <v>86</v>
      </c>
      <c r="Y311" s="9">
        <v>0</v>
      </c>
      <c r="Z311" s="9">
        <v>1.358032E-2</v>
      </c>
      <c r="AA311" s="9">
        <v>0</v>
      </c>
      <c r="AB311" s="9">
        <v>1.4576789999999999E-2</v>
      </c>
      <c r="AQ311" s="9">
        <f>K311-'Processed Potentiostat'!$J$3</f>
        <v>-7.3885173999999996</v>
      </c>
    </row>
    <row r="312" spans="1:43" x14ac:dyDescent="0.3">
      <c r="A312">
        <v>2</v>
      </c>
      <c r="B312">
        <v>0</v>
      </c>
      <c r="C312">
        <v>0</v>
      </c>
      <c r="D312">
        <v>1</v>
      </c>
      <c r="E312">
        <v>0</v>
      </c>
      <c r="F312">
        <v>0</v>
      </c>
      <c r="G312">
        <v>0</v>
      </c>
      <c r="H312" s="9">
        <v>248.05939373349199</v>
      </c>
      <c r="I312" s="9">
        <v>-1.8379935000000001</v>
      </c>
      <c r="J312" s="9">
        <v>-1.8380536000000001</v>
      </c>
      <c r="K312" s="9">
        <v>-7.2080393000000003</v>
      </c>
      <c r="L312" s="9">
        <v>-0.57932343364368499</v>
      </c>
      <c r="M312" s="9">
        <v>-2.0855644</v>
      </c>
      <c r="N312" s="9">
        <v>-2.0855644</v>
      </c>
      <c r="O312" s="9">
        <v>-0.57932343364368499</v>
      </c>
      <c r="P312">
        <v>0</v>
      </c>
      <c r="Q312" s="9">
        <v>53.549995000000003</v>
      </c>
      <c r="R312" s="9">
        <v>0</v>
      </c>
      <c r="S312" s="9">
        <v>220417551.33023199</v>
      </c>
      <c r="T312" s="9">
        <v>-2.0285991737842798E-3</v>
      </c>
      <c r="U312" s="9">
        <v>0.57932343364368499</v>
      </c>
      <c r="V312" s="9">
        <v>0</v>
      </c>
      <c r="W312" s="9">
        <v>0.57932343364368499</v>
      </c>
      <c r="X312" s="9" t="s">
        <v>86</v>
      </c>
      <c r="Y312" s="9">
        <v>0</v>
      </c>
      <c r="Z312" s="9">
        <v>1.3248762000000001E-2</v>
      </c>
      <c r="AA312" s="9">
        <v>0</v>
      </c>
      <c r="AB312" s="9">
        <v>1.4940416999999999E-2</v>
      </c>
      <c r="AQ312" s="9">
        <f>K312-'Processed Potentiostat'!$J$3</f>
        <v>-7.2080393000000003</v>
      </c>
    </row>
    <row r="313" spans="1:43" x14ac:dyDescent="0.3">
      <c r="A313">
        <v>2</v>
      </c>
      <c r="B313">
        <v>0</v>
      </c>
      <c r="C313">
        <v>0</v>
      </c>
      <c r="D313">
        <v>1</v>
      </c>
      <c r="E313">
        <v>0</v>
      </c>
      <c r="F313">
        <v>0</v>
      </c>
      <c r="G313">
        <v>0</v>
      </c>
      <c r="H313" s="9">
        <v>249.05939370823</v>
      </c>
      <c r="I313" s="9">
        <v>-1.8379407999999999</v>
      </c>
      <c r="J313" s="9">
        <v>-1.8379494000000001</v>
      </c>
      <c r="K313" s="9">
        <v>-7.0695328999999996</v>
      </c>
      <c r="L313" s="9">
        <v>-0.58130619809309603</v>
      </c>
      <c r="M313" s="9">
        <v>-2.0927023999999999</v>
      </c>
      <c r="N313" s="9">
        <v>-2.0927023999999999</v>
      </c>
      <c r="O313" s="9">
        <v>-0.58130619809309603</v>
      </c>
      <c r="P313">
        <v>0</v>
      </c>
      <c r="Q313" s="9">
        <v>53.549995000000003</v>
      </c>
      <c r="R313" s="9">
        <v>0</v>
      </c>
      <c r="S313" s="9">
        <v>223634479.42092699</v>
      </c>
      <c r="T313" s="9">
        <v>-1.9827644494109201E-3</v>
      </c>
      <c r="U313" s="9">
        <v>0.58130619809309603</v>
      </c>
      <c r="V313" s="9">
        <v>0</v>
      </c>
      <c r="W313" s="9">
        <v>0.58130619809309603</v>
      </c>
      <c r="X313" s="9" t="s">
        <v>86</v>
      </c>
      <c r="Y313" s="9">
        <v>0</v>
      </c>
      <c r="Z313" s="9">
        <v>1.2993444E-2</v>
      </c>
      <c r="AA313" s="9">
        <v>0</v>
      </c>
      <c r="AB313" s="9">
        <v>1.3824203E-2</v>
      </c>
      <c r="AQ313" s="9">
        <f>K313-'Processed Potentiostat'!$J$3</f>
        <v>-7.0695328999999996</v>
      </c>
    </row>
    <row r="314" spans="1:43" x14ac:dyDescent="0.3">
      <c r="A314">
        <v>2</v>
      </c>
      <c r="B314">
        <v>0</v>
      </c>
      <c r="C314">
        <v>0</v>
      </c>
      <c r="D314">
        <v>1</v>
      </c>
      <c r="E314">
        <v>0</v>
      </c>
      <c r="F314">
        <v>0</v>
      </c>
      <c r="G314">
        <v>0</v>
      </c>
      <c r="H314" s="9">
        <v>250.05939368296799</v>
      </c>
      <c r="I314" s="9">
        <v>-1.8379843</v>
      </c>
      <c r="J314" s="9">
        <v>-1.8380227</v>
      </c>
      <c r="K314" s="9">
        <v>-6.9237770999999997</v>
      </c>
      <c r="L314" s="9">
        <v>-0.58324579984511205</v>
      </c>
      <c r="M314" s="9">
        <v>-2.099685</v>
      </c>
      <c r="N314" s="9">
        <v>-2.099685</v>
      </c>
      <c r="O314" s="9">
        <v>-0.58324579984511205</v>
      </c>
      <c r="P314">
        <v>0</v>
      </c>
      <c r="Q314" s="9">
        <v>53.549995000000003</v>
      </c>
      <c r="R314" s="9">
        <v>0</v>
      </c>
      <c r="S314" s="9">
        <v>222636398.28055501</v>
      </c>
      <c r="T314" s="9">
        <v>-1.93960175201635E-3</v>
      </c>
      <c r="U314" s="9">
        <v>0.58324579984511205</v>
      </c>
      <c r="V314" s="9">
        <v>0</v>
      </c>
      <c r="W314" s="9">
        <v>0.58324579984511205</v>
      </c>
      <c r="X314" s="9" t="s">
        <v>86</v>
      </c>
      <c r="Y314" s="9">
        <v>0</v>
      </c>
      <c r="Z314" s="9">
        <v>1.2726059E-2</v>
      </c>
      <c r="AA314" s="9">
        <v>0</v>
      </c>
      <c r="AB314" s="9">
        <v>1.4112652E-2</v>
      </c>
      <c r="AQ314" s="9">
        <f>K314-'Processed Potentiostat'!$J$3</f>
        <v>-6.9237770999999997</v>
      </c>
    </row>
    <row r="315" spans="1:43" x14ac:dyDescent="0.3">
      <c r="A315">
        <v>2</v>
      </c>
      <c r="B315">
        <v>0</v>
      </c>
      <c r="C315">
        <v>0</v>
      </c>
      <c r="D315">
        <v>1</v>
      </c>
      <c r="E315">
        <v>0</v>
      </c>
      <c r="F315">
        <v>0</v>
      </c>
      <c r="G315">
        <v>0</v>
      </c>
      <c r="H315" s="9">
        <v>251.05939365770601</v>
      </c>
      <c r="I315" s="9">
        <v>-1.8380477</v>
      </c>
      <c r="J315" s="9">
        <v>-1.8380529999999999</v>
      </c>
      <c r="K315" s="9">
        <v>-6.8482279999999998</v>
      </c>
      <c r="L315" s="9">
        <v>-0.58515517123277905</v>
      </c>
      <c r="M315" s="9">
        <v>-2.1065586000000001</v>
      </c>
      <c r="N315" s="9">
        <v>-2.1065586000000001</v>
      </c>
      <c r="O315" s="9">
        <v>-0.58515517123277905</v>
      </c>
      <c r="P315">
        <v>0</v>
      </c>
      <c r="Q315" s="9">
        <v>53.549995000000003</v>
      </c>
      <c r="R315" s="9">
        <v>0</v>
      </c>
      <c r="S315" s="9">
        <v>222650402.085511</v>
      </c>
      <c r="T315" s="9">
        <v>-1.90937138766711E-3</v>
      </c>
      <c r="U315" s="9">
        <v>0.58515517123277905</v>
      </c>
      <c r="V315" s="9">
        <v>0</v>
      </c>
      <c r="W315" s="9">
        <v>0.58515517123277905</v>
      </c>
      <c r="X315" s="9" t="s">
        <v>86</v>
      </c>
      <c r="Y315" s="9">
        <v>0</v>
      </c>
      <c r="Z315" s="9">
        <v>1.2587406000000001E-2</v>
      </c>
      <c r="AA315" s="9">
        <v>0</v>
      </c>
      <c r="AB315" s="9">
        <v>1.3652088E-2</v>
      </c>
      <c r="AQ315" s="9">
        <f>K315-'Processed Potentiostat'!$J$3</f>
        <v>-6.8482279999999998</v>
      </c>
    </row>
    <row r="316" spans="1:43" x14ac:dyDescent="0.3">
      <c r="A316">
        <v>2</v>
      </c>
      <c r="B316">
        <v>0</v>
      </c>
      <c r="C316">
        <v>0</v>
      </c>
      <c r="D316">
        <v>1</v>
      </c>
      <c r="E316">
        <v>0</v>
      </c>
      <c r="F316">
        <v>0</v>
      </c>
      <c r="G316">
        <v>0</v>
      </c>
      <c r="H316" s="9">
        <v>252.059393632444</v>
      </c>
      <c r="I316" s="9">
        <v>-1.8380703</v>
      </c>
      <c r="J316" s="9">
        <v>-1.8381015000000001</v>
      </c>
      <c r="K316" s="9">
        <v>-6.8291491999999998</v>
      </c>
      <c r="L316" s="9">
        <v>-0.58705233734337403</v>
      </c>
      <c r="M316" s="9">
        <v>-2.1133883</v>
      </c>
      <c r="N316" s="9">
        <v>-2.1133883</v>
      </c>
      <c r="O316" s="9">
        <v>-0.58705233734337403</v>
      </c>
      <c r="P316">
        <v>0</v>
      </c>
      <c r="Q316" s="9">
        <v>53.549995000000003</v>
      </c>
      <c r="R316" s="9">
        <v>0</v>
      </c>
      <c r="S316" s="9">
        <v>222232644.225517</v>
      </c>
      <c r="T316" s="9">
        <v>-1.89716611059509E-3</v>
      </c>
      <c r="U316" s="9">
        <v>0.58705233734337403</v>
      </c>
      <c r="V316" s="9">
        <v>0</v>
      </c>
      <c r="W316" s="9">
        <v>0.58705233734337403</v>
      </c>
      <c r="X316" s="9" t="s">
        <v>86</v>
      </c>
      <c r="Y316" s="9">
        <v>0</v>
      </c>
      <c r="Z316" s="9">
        <v>1.2552669000000001E-2</v>
      </c>
      <c r="AA316" s="9">
        <v>0</v>
      </c>
      <c r="AB316" s="9">
        <v>1.4323570000000001E-2</v>
      </c>
      <c r="AQ316" s="9">
        <f>K316-'Processed Potentiostat'!$J$3</f>
        <v>-6.8291491999999998</v>
      </c>
    </row>
    <row r="317" spans="1:43" x14ac:dyDescent="0.3">
      <c r="A317">
        <v>2</v>
      </c>
      <c r="B317">
        <v>0</v>
      </c>
      <c r="C317">
        <v>0</v>
      </c>
      <c r="D317">
        <v>1</v>
      </c>
      <c r="E317">
        <v>0</v>
      </c>
      <c r="F317">
        <v>0</v>
      </c>
      <c r="G317">
        <v>0</v>
      </c>
      <c r="H317" s="9">
        <v>253.05939360718099</v>
      </c>
      <c r="I317" s="9">
        <v>-1.8378578000000001</v>
      </c>
      <c r="J317" s="9">
        <v>-1.8379365000000001</v>
      </c>
      <c r="K317" s="9">
        <v>-6.8444123000000001</v>
      </c>
      <c r="L317" s="9">
        <v>-0.58895189013653304</v>
      </c>
      <c r="M317" s="9">
        <v>-2.1202269</v>
      </c>
      <c r="N317" s="9">
        <v>-2.1202269</v>
      </c>
      <c r="O317" s="9">
        <v>-0.58895189013653304</v>
      </c>
      <c r="P317">
        <v>0</v>
      </c>
      <c r="Q317" s="9">
        <v>53.549995000000003</v>
      </c>
      <c r="R317" s="9">
        <v>0</v>
      </c>
      <c r="S317" s="9">
        <v>226888015.486312</v>
      </c>
      <c r="T317" s="9">
        <v>-1.8995527931583401E-3</v>
      </c>
      <c r="U317" s="9">
        <v>0.58895189013653304</v>
      </c>
      <c r="V317" s="9">
        <v>0</v>
      </c>
      <c r="W317" s="9">
        <v>0.58895189013653304</v>
      </c>
      <c r="X317" s="9" t="s">
        <v>86</v>
      </c>
      <c r="Y317" s="9">
        <v>0</v>
      </c>
      <c r="Z317" s="9">
        <v>1.2579596E-2</v>
      </c>
      <c r="AA317" s="9">
        <v>0</v>
      </c>
      <c r="AB317" s="9">
        <v>1.340506E-2</v>
      </c>
      <c r="AQ317" s="9">
        <f>K317-'Processed Potentiostat'!$J$3</f>
        <v>-6.8444123000000001</v>
      </c>
    </row>
    <row r="318" spans="1:43" x14ac:dyDescent="0.3">
      <c r="A318">
        <v>2</v>
      </c>
      <c r="B318">
        <v>0</v>
      </c>
      <c r="C318">
        <v>0</v>
      </c>
      <c r="D318">
        <v>1</v>
      </c>
      <c r="E318">
        <v>0</v>
      </c>
      <c r="F318">
        <v>0</v>
      </c>
      <c r="G318">
        <v>0</v>
      </c>
      <c r="H318" s="9">
        <v>254.05939358191901</v>
      </c>
      <c r="I318" s="9">
        <v>-1.8378801</v>
      </c>
      <c r="J318" s="9">
        <v>-1.8378568</v>
      </c>
      <c r="K318" s="9">
        <v>-6.8901997000000001</v>
      </c>
      <c r="L318" s="9">
        <v>-0.59085917714405001</v>
      </c>
      <c r="M318" s="9">
        <v>-2.1270931000000002</v>
      </c>
      <c r="N318" s="9">
        <v>-2.1270931000000002</v>
      </c>
      <c r="O318" s="9">
        <v>-0.59085917714405001</v>
      </c>
      <c r="P318">
        <v>0</v>
      </c>
      <c r="Q318" s="9">
        <v>53.549995000000003</v>
      </c>
      <c r="R318" s="9">
        <v>0</v>
      </c>
      <c r="S318" s="9">
        <v>229582090.72130299</v>
      </c>
      <c r="T318" s="9">
        <v>-1.9072870075173001E-3</v>
      </c>
      <c r="U318" s="9">
        <v>0.59085917714405001</v>
      </c>
      <c r="V318" s="9">
        <v>0</v>
      </c>
      <c r="W318" s="9">
        <v>0.59085917714405001</v>
      </c>
      <c r="X318" s="9" t="s">
        <v>86</v>
      </c>
      <c r="Y318" s="9">
        <v>0</v>
      </c>
      <c r="Z318" s="9">
        <v>1.2663199999999999E-2</v>
      </c>
      <c r="AA318" s="9">
        <v>0</v>
      </c>
      <c r="AB318" s="9">
        <v>1.3289521E-2</v>
      </c>
      <c r="AQ318" s="9">
        <f>K318-'Processed Potentiostat'!$J$3</f>
        <v>-6.8901997000000001</v>
      </c>
    </row>
    <row r="319" spans="1:43" x14ac:dyDescent="0.3">
      <c r="A319">
        <v>2</v>
      </c>
      <c r="B319">
        <v>0</v>
      </c>
      <c r="C319">
        <v>0</v>
      </c>
      <c r="D319">
        <v>1</v>
      </c>
      <c r="E319">
        <v>0</v>
      </c>
      <c r="F319">
        <v>0</v>
      </c>
      <c r="G319">
        <v>0</v>
      </c>
      <c r="H319" s="9">
        <v>255.059393556657</v>
      </c>
      <c r="I319" s="9">
        <v>-1.8378371</v>
      </c>
      <c r="J319" s="9">
        <v>-1.8378756999999999</v>
      </c>
      <c r="K319" s="9">
        <v>-6.9020280999999999</v>
      </c>
      <c r="L319" s="9">
        <v>-0.59277427653868997</v>
      </c>
      <c r="M319" s="9">
        <v>-2.1339874000000001</v>
      </c>
      <c r="N319" s="9">
        <v>-2.1339874000000001</v>
      </c>
      <c r="O319" s="9">
        <v>-0.59277427653868997</v>
      </c>
      <c r="P319">
        <v>0</v>
      </c>
      <c r="Q319" s="9">
        <v>53.549995000000003</v>
      </c>
      <c r="R319" s="9">
        <v>0</v>
      </c>
      <c r="S319" s="9">
        <v>229855980.20184901</v>
      </c>
      <c r="T319" s="9">
        <v>-1.9150993946393999E-3</v>
      </c>
      <c r="U319" s="9">
        <v>0.59277427653868997</v>
      </c>
      <c r="V319" s="9">
        <v>0</v>
      </c>
      <c r="W319" s="9">
        <v>0.59277427653868997</v>
      </c>
      <c r="X319" s="9" t="s">
        <v>86</v>
      </c>
      <c r="Y319" s="9">
        <v>0</v>
      </c>
      <c r="Z319" s="9">
        <v>1.268507E-2</v>
      </c>
      <c r="AA319" s="9">
        <v>0</v>
      </c>
      <c r="AB319" s="9">
        <v>1.3542599000000001E-2</v>
      </c>
      <c r="AQ319" s="9">
        <f>K319-'Processed Potentiostat'!$J$3</f>
        <v>-6.9020280999999999</v>
      </c>
    </row>
    <row r="320" spans="1:43" x14ac:dyDescent="0.3">
      <c r="A320">
        <v>2</v>
      </c>
      <c r="B320">
        <v>0</v>
      </c>
      <c r="C320">
        <v>0</v>
      </c>
      <c r="D320">
        <v>1</v>
      </c>
      <c r="E320">
        <v>0</v>
      </c>
      <c r="F320">
        <v>0</v>
      </c>
      <c r="G320">
        <v>0</v>
      </c>
      <c r="H320" s="9">
        <v>256.05939353139502</v>
      </c>
      <c r="I320" s="9">
        <v>-1.8381069000000001</v>
      </c>
      <c r="J320" s="9">
        <v>-1.8381168999999999</v>
      </c>
      <c r="K320" s="9">
        <v>-6.8665428000000004</v>
      </c>
      <c r="L320" s="9">
        <v>-0.59468818771391396</v>
      </c>
      <c r="M320" s="9">
        <v>-2.1408775000000002</v>
      </c>
      <c r="N320" s="9">
        <v>-2.1408775000000002</v>
      </c>
      <c r="O320" s="9">
        <v>-0.59468818771391396</v>
      </c>
      <c r="P320">
        <v>0</v>
      </c>
      <c r="Q320" s="9">
        <v>53.549995000000003</v>
      </c>
      <c r="R320" s="9">
        <v>0</v>
      </c>
      <c r="S320" s="9">
        <v>224759795.25505599</v>
      </c>
      <c r="T320" s="9">
        <v>-1.9139111752244299E-3</v>
      </c>
      <c r="U320" s="9">
        <v>0.59468818771391396</v>
      </c>
      <c r="V320" s="9">
        <v>0</v>
      </c>
      <c r="W320" s="9">
        <v>0.59468818771391396</v>
      </c>
      <c r="X320" s="9" t="s">
        <v>86</v>
      </c>
      <c r="Y320" s="9">
        <v>0</v>
      </c>
      <c r="Z320" s="9">
        <v>1.2621508E-2</v>
      </c>
      <c r="AA320" s="9">
        <v>0</v>
      </c>
      <c r="AB320" s="9">
        <v>1.3740921999999999E-2</v>
      </c>
      <c r="AQ320" s="9">
        <f>K320-'Processed Potentiostat'!$J$3</f>
        <v>-6.8665428000000004</v>
      </c>
    </row>
    <row r="321" spans="1:43" x14ac:dyDescent="0.3">
      <c r="A321">
        <v>2</v>
      </c>
      <c r="B321">
        <v>0</v>
      </c>
      <c r="C321">
        <v>0</v>
      </c>
      <c r="D321">
        <v>1</v>
      </c>
      <c r="E321">
        <v>0</v>
      </c>
      <c r="F321">
        <v>0</v>
      </c>
      <c r="G321">
        <v>0</v>
      </c>
      <c r="H321" s="9">
        <v>257.05939350613301</v>
      </c>
      <c r="I321" s="9">
        <v>-1.8378760000000001</v>
      </c>
      <c r="J321" s="9">
        <v>-1.8379076999999999</v>
      </c>
      <c r="K321" s="9">
        <v>-6.9237770999999997</v>
      </c>
      <c r="L321" s="9">
        <v>-0.59661020997924197</v>
      </c>
      <c r="M321" s="9">
        <v>-2.1477968999999999</v>
      </c>
      <c r="N321" s="9">
        <v>-2.1477968999999999</v>
      </c>
      <c r="O321" s="9">
        <v>-0.59661020997924197</v>
      </c>
      <c r="P321">
        <v>0</v>
      </c>
      <c r="Q321" s="9">
        <v>53.549995000000003</v>
      </c>
      <c r="R321" s="9">
        <v>0</v>
      </c>
      <c r="S321" s="9">
        <v>230550046.69510099</v>
      </c>
      <c r="T321" s="9">
        <v>-1.9220222653283301E-3</v>
      </c>
      <c r="U321" s="9">
        <v>0.59661020997924197</v>
      </c>
      <c r="V321" s="9">
        <v>0</v>
      </c>
      <c r="W321" s="9">
        <v>0.59661020997924197</v>
      </c>
      <c r="X321" s="9" t="s">
        <v>86</v>
      </c>
      <c r="Y321" s="9">
        <v>0</v>
      </c>
      <c r="Z321" s="9">
        <v>1.2725263000000001E-2</v>
      </c>
      <c r="AA321" s="9">
        <v>0</v>
      </c>
      <c r="AB321" s="9">
        <v>1.3871990000000001E-2</v>
      </c>
      <c r="AQ321" s="9">
        <f>K321-'Processed Potentiostat'!$J$3</f>
        <v>-6.9237770999999997</v>
      </c>
    </row>
    <row r="322" spans="1:43" x14ac:dyDescent="0.3">
      <c r="A322">
        <v>2</v>
      </c>
      <c r="B322">
        <v>0</v>
      </c>
      <c r="C322">
        <v>0</v>
      </c>
      <c r="D322">
        <v>1</v>
      </c>
      <c r="E322">
        <v>0</v>
      </c>
      <c r="F322">
        <v>0</v>
      </c>
      <c r="G322">
        <v>0</v>
      </c>
      <c r="H322" s="9">
        <v>258.05939348087099</v>
      </c>
      <c r="I322" s="9">
        <v>-1.8380333</v>
      </c>
      <c r="J322" s="9">
        <v>-1.8380890999999999</v>
      </c>
      <c r="K322" s="9">
        <v>-6.9172906999999997</v>
      </c>
      <c r="L322" s="9">
        <v>-0.598531390605052</v>
      </c>
      <c r="M322" s="9">
        <v>-2.1547128999999998</v>
      </c>
      <c r="N322" s="9">
        <v>-2.1547128999999998</v>
      </c>
      <c r="O322" s="9">
        <v>-0.598531390605052</v>
      </c>
      <c r="P322">
        <v>0</v>
      </c>
      <c r="Q322" s="9">
        <v>53.549995000000003</v>
      </c>
      <c r="R322" s="9">
        <v>0</v>
      </c>
      <c r="S322" s="9">
        <v>226873889.31003299</v>
      </c>
      <c r="T322" s="9">
        <v>-1.9211806258095899E-3</v>
      </c>
      <c r="U322" s="9">
        <v>0.598531390605052</v>
      </c>
      <c r="V322" s="9">
        <v>0</v>
      </c>
      <c r="W322" s="9">
        <v>0.598531390605052</v>
      </c>
      <c r="X322" s="9" t="s">
        <v>86</v>
      </c>
      <c r="Y322" s="9">
        <v>0</v>
      </c>
      <c r="Z322" s="9">
        <v>1.2714596E-2</v>
      </c>
      <c r="AA322" s="9">
        <v>0</v>
      </c>
      <c r="AB322" s="9">
        <v>1.3383277000000001E-2</v>
      </c>
      <c r="AQ322" s="9">
        <f>K322-'Processed Potentiostat'!$J$3</f>
        <v>-6.9172906999999997</v>
      </c>
    </row>
    <row r="323" spans="1:43" x14ac:dyDescent="0.3">
      <c r="A323">
        <v>2</v>
      </c>
      <c r="B323">
        <v>0</v>
      </c>
      <c r="C323">
        <v>0</v>
      </c>
      <c r="D323">
        <v>1</v>
      </c>
      <c r="E323">
        <v>0</v>
      </c>
      <c r="F323">
        <v>0</v>
      </c>
      <c r="G323">
        <v>0</v>
      </c>
      <c r="H323" s="9">
        <v>259.05939345560898</v>
      </c>
      <c r="I323" s="9">
        <v>-1.8381273</v>
      </c>
      <c r="J323" s="9">
        <v>-1.8380893</v>
      </c>
      <c r="K323" s="9">
        <v>-6.9275922999999997</v>
      </c>
      <c r="L323" s="9">
        <v>-0.60045284256307196</v>
      </c>
      <c r="M323" s="9">
        <v>-2.1616301999999998</v>
      </c>
      <c r="N323" s="9">
        <v>-2.1616301999999998</v>
      </c>
      <c r="O323" s="9">
        <v>-0.60045284256307196</v>
      </c>
      <c r="P323">
        <v>0</v>
      </c>
      <c r="Q323" s="9">
        <v>53.549995000000003</v>
      </c>
      <c r="R323" s="9">
        <v>0</v>
      </c>
      <c r="S323" s="9">
        <v>227596504.01007101</v>
      </c>
      <c r="T323" s="9">
        <v>-1.9214519580205099E-3</v>
      </c>
      <c r="U323" s="9">
        <v>0.60045284256307196</v>
      </c>
      <c r="V323" s="9">
        <v>0</v>
      </c>
      <c r="W323" s="9">
        <v>0.60045284256307196</v>
      </c>
      <c r="X323" s="9" t="s">
        <v>86</v>
      </c>
      <c r="Y323" s="9">
        <v>0</v>
      </c>
      <c r="Z323" s="9">
        <v>1.2733533999999999E-2</v>
      </c>
      <c r="AA323" s="9">
        <v>0</v>
      </c>
      <c r="AB323" s="9">
        <v>1.3790141000000001E-2</v>
      </c>
      <c r="AQ323" s="9">
        <f>K323-'Processed Potentiostat'!$J$3</f>
        <v>-6.9275922999999997</v>
      </c>
    </row>
    <row r="324" spans="1:43" x14ac:dyDescent="0.3">
      <c r="A324">
        <v>2</v>
      </c>
      <c r="B324">
        <v>0</v>
      </c>
      <c r="C324">
        <v>0</v>
      </c>
      <c r="D324">
        <v>1</v>
      </c>
      <c r="E324">
        <v>0</v>
      </c>
      <c r="F324">
        <v>0</v>
      </c>
      <c r="G324">
        <v>0</v>
      </c>
      <c r="H324" s="9">
        <v>260.05939343034697</v>
      </c>
      <c r="I324" s="9">
        <v>-1.8381042000000001</v>
      </c>
      <c r="J324" s="9">
        <v>-1.8381624000000001</v>
      </c>
      <c r="K324" s="9">
        <v>-7.0752568</v>
      </c>
      <c r="L324" s="9">
        <v>-0.60240959667205796</v>
      </c>
      <c r="M324" s="9">
        <v>-2.1686744999999998</v>
      </c>
      <c r="N324" s="9">
        <v>-2.1686744999999998</v>
      </c>
      <c r="O324" s="9">
        <v>-0.60240959667205796</v>
      </c>
      <c r="P324">
        <v>0</v>
      </c>
      <c r="Q324" s="9">
        <v>53.549995000000003</v>
      </c>
      <c r="R324" s="9">
        <v>0</v>
      </c>
      <c r="S324" s="9">
        <v>226594764.43808901</v>
      </c>
      <c r="T324" s="9">
        <v>-1.95675410898521E-3</v>
      </c>
      <c r="U324" s="9">
        <v>0.60240959667205796</v>
      </c>
      <c r="V324" s="9">
        <v>0</v>
      </c>
      <c r="W324" s="9">
        <v>0.60240959667205796</v>
      </c>
      <c r="X324" s="9" t="s">
        <v>86</v>
      </c>
      <c r="Y324" s="9">
        <v>0</v>
      </c>
      <c r="Z324" s="9">
        <v>1.3005470999999999E-2</v>
      </c>
      <c r="AA324" s="9">
        <v>0</v>
      </c>
      <c r="AB324" s="9">
        <v>1.3377537E-2</v>
      </c>
      <c r="AQ324" s="9">
        <f>K324-'Processed Potentiostat'!$J$3</f>
        <v>-7.0752568</v>
      </c>
    </row>
    <row r="325" spans="1:43" x14ac:dyDescent="0.3">
      <c r="A325">
        <v>2</v>
      </c>
      <c r="B325">
        <v>0</v>
      </c>
      <c r="C325">
        <v>0</v>
      </c>
      <c r="D325">
        <v>1</v>
      </c>
      <c r="E325">
        <v>0</v>
      </c>
      <c r="F325">
        <v>0</v>
      </c>
      <c r="G325">
        <v>0</v>
      </c>
      <c r="H325" s="9">
        <v>261.05939340508399</v>
      </c>
      <c r="I325" s="9">
        <v>-1.8380288</v>
      </c>
      <c r="J325" s="9">
        <v>-1.8380517000000001</v>
      </c>
      <c r="K325" s="9">
        <v>-7.0817423000000002</v>
      </c>
      <c r="L325" s="9">
        <v>-0.60437821743988995</v>
      </c>
      <c r="M325" s="9">
        <v>-2.1757616999999998</v>
      </c>
      <c r="N325" s="9">
        <v>-2.1757616999999998</v>
      </c>
      <c r="O325" s="9">
        <v>-0.60437821743988995</v>
      </c>
      <c r="P325">
        <v>0</v>
      </c>
      <c r="Q325" s="9">
        <v>53.549995000000003</v>
      </c>
      <c r="R325" s="9">
        <v>0</v>
      </c>
      <c r="S325" s="9">
        <v>229996610.45706901</v>
      </c>
      <c r="T325" s="9">
        <v>-1.96862076783188E-3</v>
      </c>
      <c r="U325" s="9">
        <v>0.60437821743988995</v>
      </c>
      <c r="V325" s="9">
        <v>0</v>
      </c>
      <c r="W325" s="9">
        <v>0.60437821743988995</v>
      </c>
      <c r="X325" s="9" t="s">
        <v>86</v>
      </c>
      <c r="Y325" s="9">
        <v>0</v>
      </c>
      <c r="Z325" s="9">
        <v>1.3016609E-2</v>
      </c>
      <c r="AA325" s="9">
        <v>0</v>
      </c>
      <c r="AB325" s="9">
        <v>1.338861E-2</v>
      </c>
      <c r="AQ325" s="9">
        <f>K325-'Processed Potentiostat'!$J$3</f>
        <v>-7.0817423000000002</v>
      </c>
    </row>
    <row r="326" spans="1:43" x14ac:dyDescent="0.3">
      <c r="A326">
        <v>2</v>
      </c>
      <c r="B326">
        <v>0</v>
      </c>
      <c r="C326">
        <v>0</v>
      </c>
      <c r="D326">
        <v>1</v>
      </c>
      <c r="E326">
        <v>0</v>
      </c>
      <c r="F326">
        <v>0</v>
      </c>
      <c r="G326">
        <v>0</v>
      </c>
      <c r="H326" s="9">
        <v>262.05939337982198</v>
      </c>
      <c r="I326" s="9">
        <v>-1.8378509000000001</v>
      </c>
      <c r="J326" s="9">
        <v>-1.8379034000000001</v>
      </c>
      <c r="K326" s="9">
        <v>-7.0897554999999999</v>
      </c>
      <c r="L326" s="9">
        <v>-0.60634932689219001</v>
      </c>
      <c r="M326" s="9">
        <v>-2.1828574999999999</v>
      </c>
      <c r="N326" s="9">
        <v>-2.1828574999999999</v>
      </c>
      <c r="O326" s="9">
        <v>-0.60634932689219001</v>
      </c>
      <c r="P326">
        <v>0</v>
      </c>
      <c r="Q326" s="9">
        <v>53.549995000000003</v>
      </c>
      <c r="R326" s="9">
        <v>0</v>
      </c>
      <c r="S326" s="9">
        <v>234421555.35263199</v>
      </c>
      <c r="T326" s="9">
        <v>-1.9711094523005E-3</v>
      </c>
      <c r="U326" s="9">
        <v>0.60634932689219001</v>
      </c>
      <c r="V326" s="9">
        <v>0</v>
      </c>
      <c r="W326" s="9">
        <v>0.60634932689219001</v>
      </c>
      <c r="X326" s="9" t="s">
        <v>86</v>
      </c>
      <c r="Y326" s="9">
        <v>0</v>
      </c>
      <c r="Z326" s="9">
        <v>1.3030286E-2</v>
      </c>
      <c r="AA326" s="9">
        <v>0</v>
      </c>
      <c r="AB326" s="9">
        <v>1.3338907000000001E-2</v>
      </c>
      <c r="AQ326" s="9">
        <f>K326-'Processed Potentiostat'!$J$3</f>
        <v>-7.0897554999999999</v>
      </c>
    </row>
    <row r="327" spans="1:43" x14ac:dyDescent="0.3">
      <c r="A327">
        <v>2</v>
      </c>
      <c r="B327">
        <v>0</v>
      </c>
      <c r="C327">
        <v>0</v>
      </c>
      <c r="D327">
        <v>1</v>
      </c>
      <c r="E327">
        <v>0</v>
      </c>
      <c r="F327">
        <v>0</v>
      </c>
      <c r="G327">
        <v>0</v>
      </c>
      <c r="H327" s="9">
        <v>263.05939335455997</v>
      </c>
      <c r="I327" s="9">
        <v>-1.8379999</v>
      </c>
      <c r="J327" s="9">
        <v>-1.8379882999999999</v>
      </c>
      <c r="K327" s="9">
        <v>-7.1538576999999997</v>
      </c>
      <c r="L327" s="9">
        <v>-0.60833017622666796</v>
      </c>
      <c r="M327" s="9">
        <v>-2.1899886</v>
      </c>
      <c r="N327" s="9">
        <v>-2.1899886</v>
      </c>
      <c r="O327" s="9">
        <v>-0.60833017622666796</v>
      </c>
      <c r="P327">
        <v>0</v>
      </c>
      <c r="Q327" s="9">
        <v>53.549995000000003</v>
      </c>
      <c r="R327" s="9">
        <v>0</v>
      </c>
      <c r="S327" s="9">
        <v>233062978.00887001</v>
      </c>
      <c r="T327" s="9">
        <v>-1.9808493344783901E-3</v>
      </c>
      <c r="U327" s="9">
        <v>0.60833017622666796</v>
      </c>
      <c r="V327" s="9">
        <v>0</v>
      </c>
      <c r="W327" s="9">
        <v>0.60833017622666796</v>
      </c>
      <c r="X327" s="9" t="s">
        <v>86</v>
      </c>
      <c r="Y327" s="9">
        <v>0</v>
      </c>
      <c r="Z327" s="9">
        <v>1.3148706E-2</v>
      </c>
      <c r="AA327" s="9">
        <v>0</v>
      </c>
      <c r="AB327" s="9">
        <v>1.3850196E-2</v>
      </c>
      <c r="AQ327" s="9">
        <f>K327-'Processed Potentiostat'!$J$3</f>
        <v>-7.1538576999999997</v>
      </c>
    </row>
    <row r="328" spans="1:43" x14ac:dyDescent="0.3">
      <c r="A328">
        <v>2</v>
      </c>
      <c r="B328">
        <v>0</v>
      </c>
      <c r="C328">
        <v>0</v>
      </c>
      <c r="D328">
        <v>1</v>
      </c>
      <c r="E328">
        <v>0</v>
      </c>
      <c r="F328">
        <v>0</v>
      </c>
      <c r="G328">
        <v>0</v>
      </c>
      <c r="H328" s="9">
        <v>264.05939332929802</v>
      </c>
      <c r="I328" s="9">
        <v>-1.837971</v>
      </c>
      <c r="J328" s="9">
        <v>-1.8379783999999999</v>
      </c>
      <c r="K328" s="9">
        <v>-7.2248282000000001</v>
      </c>
      <c r="L328" s="9">
        <v>-0.61032953196687101</v>
      </c>
      <c r="M328" s="9">
        <v>-2.1971862</v>
      </c>
      <c r="N328" s="9">
        <v>-2.1971862</v>
      </c>
      <c r="O328" s="9">
        <v>-0.61032953196687101</v>
      </c>
      <c r="P328">
        <v>0</v>
      </c>
      <c r="Q328" s="9">
        <v>53.549995000000003</v>
      </c>
      <c r="R328" s="9">
        <v>0</v>
      </c>
      <c r="S328" s="9">
        <v>234075446.08497199</v>
      </c>
      <c r="T328" s="9">
        <v>-1.99935574020282E-3</v>
      </c>
      <c r="U328" s="9">
        <v>0.61032953196687101</v>
      </c>
      <c r="V328" s="9">
        <v>0</v>
      </c>
      <c r="W328" s="9">
        <v>0.61032953196687101</v>
      </c>
      <c r="X328" s="9" t="s">
        <v>86</v>
      </c>
      <c r="Y328" s="9">
        <v>0</v>
      </c>
      <c r="Z328" s="9">
        <v>1.3279078E-2</v>
      </c>
      <c r="AA328" s="9">
        <v>0</v>
      </c>
      <c r="AB328" s="9">
        <v>1.3458681E-2</v>
      </c>
      <c r="AQ328" s="9">
        <f>K328-'Processed Potentiostat'!$J$3</f>
        <v>-7.2248282000000001</v>
      </c>
    </row>
    <row r="329" spans="1:43" x14ac:dyDescent="0.3">
      <c r="A329">
        <v>2</v>
      </c>
      <c r="B329">
        <v>0</v>
      </c>
      <c r="C329">
        <v>0</v>
      </c>
      <c r="D329">
        <v>1</v>
      </c>
      <c r="E329">
        <v>0</v>
      </c>
      <c r="F329">
        <v>0</v>
      </c>
      <c r="G329">
        <v>0</v>
      </c>
      <c r="H329" s="9">
        <v>265.05939330403601</v>
      </c>
      <c r="I329" s="9">
        <v>-1.8379707000000001</v>
      </c>
      <c r="J329" s="9">
        <v>-1.8380105</v>
      </c>
      <c r="K329" s="9">
        <v>-7.2938900000000002</v>
      </c>
      <c r="L329" s="9">
        <v>-0.61234944909185796</v>
      </c>
      <c r="M329" s="9">
        <v>-2.2044579999999998</v>
      </c>
      <c r="N329" s="9">
        <v>-2.2044579999999998</v>
      </c>
      <c r="O329" s="9">
        <v>-0.61234944909185796</v>
      </c>
      <c r="P329">
        <v>0</v>
      </c>
      <c r="Q329" s="9">
        <v>53.549995000000003</v>
      </c>
      <c r="R329" s="9">
        <v>0</v>
      </c>
      <c r="S329" s="9">
        <v>234047590.269851</v>
      </c>
      <c r="T329" s="9">
        <v>-2.01991712498661E-3</v>
      </c>
      <c r="U329" s="9">
        <v>0.61234944909185796</v>
      </c>
      <c r="V329" s="9">
        <v>0</v>
      </c>
      <c r="W329" s="9">
        <v>0.61234944909185796</v>
      </c>
      <c r="X329" s="9" t="s">
        <v>86</v>
      </c>
      <c r="Y329" s="9">
        <v>0</v>
      </c>
      <c r="Z329" s="9">
        <v>1.3406247E-2</v>
      </c>
      <c r="AA329" s="9">
        <v>0</v>
      </c>
      <c r="AB329" s="9">
        <v>1.8539996999999999E-2</v>
      </c>
      <c r="AQ329" s="9">
        <f>K329-'Processed Potentiostat'!$J$3</f>
        <v>-7.2938900000000002</v>
      </c>
    </row>
    <row r="330" spans="1:43" x14ac:dyDescent="0.3">
      <c r="A330">
        <v>2</v>
      </c>
      <c r="B330">
        <v>0</v>
      </c>
      <c r="C330">
        <v>0</v>
      </c>
      <c r="D330">
        <v>1</v>
      </c>
      <c r="E330">
        <v>0</v>
      </c>
      <c r="F330">
        <v>0</v>
      </c>
      <c r="G330">
        <v>0</v>
      </c>
      <c r="H330" s="9">
        <v>266.059393278774</v>
      </c>
      <c r="I330" s="9">
        <v>-1.8379011000000001</v>
      </c>
      <c r="J330" s="9">
        <v>-1.8380439</v>
      </c>
      <c r="K330" s="9">
        <v>-7.3713479</v>
      </c>
      <c r="L330" s="9">
        <v>-0.61439134327488398</v>
      </c>
      <c r="M330" s="9">
        <v>-2.2118088999999999</v>
      </c>
      <c r="N330" s="9">
        <v>-2.2118088999999999</v>
      </c>
      <c r="O330" s="9">
        <v>-0.61439134327488398</v>
      </c>
      <c r="P330">
        <v>0</v>
      </c>
      <c r="Q330" s="9">
        <v>53.549995000000003</v>
      </c>
      <c r="R330" s="9">
        <v>0</v>
      </c>
      <c r="S330" s="9">
        <v>233998780.37072501</v>
      </c>
      <c r="T330" s="9">
        <v>-2.0418941830264701E-3</v>
      </c>
      <c r="U330" s="9">
        <v>0.61439134327488398</v>
      </c>
      <c r="V330" s="9">
        <v>0</v>
      </c>
      <c r="W330" s="9">
        <v>0.61439134327488398</v>
      </c>
      <c r="X330" s="9" t="s">
        <v>86</v>
      </c>
      <c r="Y330" s="9">
        <v>0</v>
      </c>
      <c r="Z330" s="9">
        <v>1.3548861000000001E-2</v>
      </c>
      <c r="AA330" s="9">
        <v>0</v>
      </c>
      <c r="AB330" s="9">
        <v>1.8115745999999999E-2</v>
      </c>
      <c r="AQ330" s="9">
        <f>K330-'Processed Potentiostat'!$J$3</f>
        <v>-7.3713479</v>
      </c>
    </row>
    <row r="331" spans="1:43" x14ac:dyDescent="0.3">
      <c r="A331">
        <v>2</v>
      </c>
      <c r="B331">
        <v>0</v>
      </c>
      <c r="C331">
        <v>0</v>
      </c>
      <c r="D331">
        <v>1</v>
      </c>
      <c r="E331">
        <v>0</v>
      </c>
      <c r="F331">
        <v>0</v>
      </c>
      <c r="G331">
        <v>0</v>
      </c>
      <c r="H331" s="9">
        <v>267.05939325351198</v>
      </c>
      <c r="I331" s="9">
        <v>-1.8380030000000001</v>
      </c>
      <c r="J331" s="9">
        <v>-1.8380597999999999</v>
      </c>
      <c r="K331" s="9">
        <v>-7.4213319000000002</v>
      </c>
      <c r="L331" s="9">
        <v>-0.61645100201474301</v>
      </c>
      <c r="M331" s="9">
        <v>-2.2192235</v>
      </c>
      <c r="N331" s="9">
        <v>-2.2192235</v>
      </c>
      <c r="O331" s="9">
        <v>-0.61645100201474301</v>
      </c>
      <c r="P331">
        <v>0</v>
      </c>
      <c r="Q331" s="9">
        <v>53.549995000000003</v>
      </c>
      <c r="R331" s="9">
        <v>0</v>
      </c>
      <c r="S331" s="9">
        <v>234390069.822622</v>
      </c>
      <c r="T331" s="9">
        <v>-2.05965873985825E-3</v>
      </c>
      <c r="U331" s="9">
        <v>0.61645100201474301</v>
      </c>
      <c r="V331" s="9">
        <v>0</v>
      </c>
      <c r="W331" s="9">
        <v>0.61645100201474301</v>
      </c>
      <c r="X331" s="9" t="s">
        <v>86</v>
      </c>
      <c r="Y331" s="9">
        <v>0</v>
      </c>
      <c r="Z331" s="9">
        <v>1.3640852E-2</v>
      </c>
      <c r="AA331" s="9">
        <v>0</v>
      </c>
      <c r="AB331" s="9">
        <v>1.6953090000000001E-2</v>
      </c>
      <c r="AQ331" s="9">
        <f>K331-'Processed Potentiostat'!$J$3</f>
        <v>-7.4213319000000002</v>
      </c>
    </row>
    <row r="332" spans="1:43" x14ac:dyDescent="0.3">
      <c r="A332">
        <v>2</v>
      </c>
      <c r="B332">
        <v>0</v>
      </c>
      <c r="C332">
        <v>0</v>
      </c>
      <c r="D332">
        <v>1</v>
      </c>
      <c r="E332">
        <v>0</v>
      </c>
      <c r="F332">
        <v>0</v>
      </c>
      <c r="G332">
        <v>0</v>
      </c>
      <c r="H332" s="9">
        <v>268.05939322824997</v>
      </c>
      <c r="I332" s="9">
        <v>-1.8380318</v>
      </c>
      <c r="J332" s="9">
        <v>-1.838079</v>
      </c>
      <c r="K332" s="9">
        <v>-7.4117927999999997</v>
      </c>
      <c r="L332" s="9">
        <v>-0.61851466539012001</v>
      </c>
      <c r="M332" s="9">
        <v>-2.2266528999999999</v>
      </c>
      <c r="N332" s="9">
        <v>-2.2266528999999999</v>
      </c>
      <c r="O332" s="9">
        <v>-0.61851466539012001</v>
      </c>
      <c r="P332">
        <v>0</v>
      </c>
      <c r="Q332" s="9">
        <v>53.549995000000003</v>
      </c>
      <c r="R332" s="9">
        <v>0</v>
      </c>
      <c r="S332" s="9">
        <v>234698969.06140599</v>
      </c>
      <c r="T332" s="9">
        <v>-2.0636633753775501E-3</v>
      </c>
      <c r="U332" s="9">
        <v>0.61851466539012001</v>
      </c>
      <c r="V332" s="9">
        <v>0</v>
      </c>
      <c r="W332" s="9">
        <v>0.61851466539012001</v>
      </c>
      <c r="X332" s="9" t="s">
        <v>86</v>
      </c>
      <c r="Y332" s="9">
        <v>0</v>
      </c>
      <c r="Z332" s="9">
        <v>1.362346E-2</v>
      </c>
      <c r="AA332" s="9">
        <v>0</v>
      </c>
      <c r="AB332" s="9">
        <v>1.7255620999999999E-2</v>
      </c>
      <c r="AQ332" s="9">
        <f>K332-'Processed Potentiostat'!$J$3</f>
        <v>-7.4117927999999997</v>
      </c>
    </row>
    <row r="333" spans="1:43" x14ac:dyDescent="0.3">
      <c r="A333">
        <v>2</v>
      </c>
      <c r="B333">
        <v>0</v>
      </c>
      <c r="C333">
        <v>0</v>
      </c>
      <c r="D333">
        <v>1</v>
      </c>
      <c r="E333">
        <v>0</v>
      </c>
      <c r="F333">
        <v>0</v>
      </c>
      <c r="G333">
        <v>0</v>
      </c>
      <c r="H333" s="9">
        <v>269.059393202987</v>
      </c>
      <c r="I333" s="9">
        <v>-1.8381418</v>
      </c>
      <c r="J333" s="9">
        <v>-1.8382461999999999</v>
      </c>
      <c r="K333" s="9">
        <v>-7.4602503999999996</v>
      </c>
      <c r="L333" s="9">
        <v>-0.62058231952712195</v>
      </c>
      <c r="M333" s="9">
        <v>-2.2340963</v>
      </c>
      <c r="N333" s="9">
        <v>-2.2340963</v>
      </c>
      <c r="O333" s="9">
        <v>-0.62058231952712195</v>
      </c>
      <c r="P333">
        <v>0</v>
      </c>
      <c r="Q333" s="9">
        <v>53.549995000000003</v>
      </c>
      <c r="R333" s="9">
        <v>0</v>
      </c>
      <c r="S333" s="9">
        <v>231404140.32791999</v>
      </c>
      <c r="T333" s="9">
        <v>-2.06765413700216E-3</v>
      </c>
      <c r="U333" s="9">
        <v>0.62058231952712195</v>
      </c>
      <c r="V333" s="9">
        <v>0</v>
      </c>
      <c r="W333" s="9">
        <v>0.62058231952712195</v>
      </c>
      <c r="X333" s="9" t="s">
        <v>86</v>
      </c>
      <c r="Y333" s="9">
        <v>0</v>
      </c>
      <c r="Z333" s="9">
        <v>1.3713777E-2</v>
      </c>
      <c r="AA333" s="9">
        <v>0</v>
      </c>
      <c r="AB333" s="9">
        <v>1.6553289999999998E-2</v>
      </c>
      <c r="AQ333" s="9">
        <f>K333-'Processed Potentiostat'!$J$3</f>
        <v>-7.4602503999999996</v>
      </c>
    </row>
    <row r="334" spans="1:43" x14ac:dyDescent="0.3">
      <c r="A334">
        <v>2</v>
      </c>
      <c r="B334">
        <v>0</v>
      </c>
      <c r="C334">
        <v>0</v>
      </c>
      <c r="D334">
        <v>1</v>
      </c>
      <c r="E334">
        <v>0</v>
      </c>
      <c r="F334">
        <v>0</v>
      </c>
      <c r="G334">
        <v>0</v>
      </c>
      <c r="H334" s="9">
        <v>270.05939317772498</v>
      </c>
      <c r="I334" s="9">
        <v>-1.8380926</v>
      </c>
      <c r="J334" s="9">
        <v>-1.8380938</v>
      </c>
      <c r="K334" s="9">
        <v>-7.5338922000000004</v>
      </c>
      <c r="L334" s="9">
        <v>-0.62266864343245798</v>
      </c>
      <c r="M334" s="9">
        <v>-2.2416071999999998</v>
      </c>
      <c r="N334" s="9">
        <v>-2.2416071999999998</v>
      </c>
      <c r="O334" s="9">
        <v>-0.62266864343245798</v>
      </c>
      <c r="P334">
        <v>0</v>
      </c>
      <c r="Q334" s="9">
        <v>53.549995000000003</v>
      </c>
      <c r="R334" s="9">
        <v>0</v>
      </c>
      <c r="S334" s="9">
        <v>235907656.46448901</v>
      </c>
      <c r="T334" s="9">
        <v>-2.08632390533547E-3</v>
      </c>
      <c r="U334" s="9">
        <v>0.62266864343245798</v>
      </c>
      <c r="V334" s="9">
        <v>0</v>
      </c>
      <c r="W334" s="9">
        <v>0.62266864343245798</v>
      </c>
      <c r="X334" s="9" t="s">
        <v>86</v>
      </c>
      <c r="Y334" s="9">
        <v>0</v>
      </c>
      <c r="Z334" s="9">
        <v>1.3847999999999999E-2</v>
      </c>
      <c r="AA334" s="9">
        <v>0</v>
      </c>
      <c r="AB334" s="9">
        <v>1.6664221999999999E-2</v>
      </c>
      <c r="AQ334" s="9">
        <f>K334-'Processed Potentiostat'!$J$3</f>
        <v>-7.5338922000000004</v>
      </c>
    </row>
    <row r="335" spans="1:43" x14ac:dyDescent="0.3">
      <c r="A335">
        <v>2</v>
      </c>
      <c r="B335">
        <v>0</v>
      </c>
      <c r="C335">
        <v>0</v>
      </c>
      <c r="D335">
        <v>1</v>
      </c>
      <c r="E335">
        <v>0</v>
      </c>
      <c r="F335">
        <v>0</v>
      </c>
      <c r="G335">
        <v>0</v>
      </c>
      <c r="H335" s="9">
        <v>271.05939315246297</v>
      </c>
      <c r="I335" s="9">
        <v>-1.8380432</v>
      </c>
      <c r="J335" s="9">
        <v>-1.8380673000000001</v>
      </c>
      <c r="K335" s="9">
        <v>-7.6155457000000002</v>
      </c>
      <c r="L335" s="9">
        <v>-0.62477692850470501</v>
      </c>
      <c r="M335" s="9">
        <v>-2.2491970000000001</v>
      </c>
      <c r="N335" s="9">
        <v>-2.2491970000000001</v>
      </c>
      <c r="O335" s="9">
        <v>-0.62477692850470501</v>
      </c>
      <c r="P335">
        <v>0</v>
      </c>
      <c r="Q335" s="9">
        <v>53.549995000000003</v>
      </c>
      <c r="R335" s="9">
        <v>0</v>
      </c>
      <c r="S335" s="9">
        <v>237367512.50408199</v>
      </c>
      <c r="T335" s="9">
        <v>-2.10828507224725E-3</v>
      </c>
      <c r="U335" s="9">
        <v>0.62477692850470501</v>
      </c>
      <c r="V335" s="9">
        <v>0</v>
      </c>
      <c r="W335" s="9">
        <v>0.62477692850470501</v>
      </c>
      <c r="X335" s="9" t="s">
        <v>86</v>
      </c>
      <c r="Y335" s="9">
        <v>0</v>
      </c>
      <c r="Z335" s="9">
        <v>1.3997885E-2</v>
      </c>
      <c r="AA335" s="9">
        <v>0</v>
      </c>
      <c r="AB335" s="9">
        <v>1.6810466999999999E-2</v>
      </c>
      <c r="AQ335" s="9">
        <f>K335-'Processed Potentiostat'!$J$3</f>
        <v>-7.6155457000000002</v>
      </c>
    </row>
    <row r="336" spans="1:43" x14ac:dyDescent="0.3">
      <c r="A336">
        <v>2</v>
      </c>
      <c r="B336">
        <v>0</v>
      </c>
      <c r="C336">
        <v>0</v>
      </c>
      <c r="D336">
        <v>1</v>
      </c>
      <c r="E336">
        <v>0</v>
      </c>
      <c r="F336">
        <v>0</v>
      </c>
      <c r="G336">
        <v>0</v>
      </c>
      <c r="H336" s="9">
        <v>272.05939312720102</v>
      </c>
      <c r="I336" s="9">
        <v>-1.8379122000000001</v>
      </c>
      <c r="J336" s="9">
        <v>-1.8379894000000001</v>
      </c>
      <c r="K336" s="9">
        <v>-7.6868977999999997</v>
      </c>
      <c r="L336" s="9">
        <v>-0.62690850349762695</v>
      </c>
      <c r="M336" s="9">
        <v>-2.2568704999999998</v>
      </c>
      <c r="N336" s="9">
        <v>-2.2568704999999998</v>
      </c>
      <c r="O336" s="9">
        <v>-0.62690850349762695</v>
      </c>
      <c r="P336">
        <v>0</v>
      </c>
      <c r="Q336" s="9">
        <v>53.549995000000003</v>
      </c>
      <c r="R336" s="9">
        <v>0</v>
      </c>
      <c r="S336" s="9">
        <v>240150225.48328799</v>
      </c>
      <c r="T336" s="9">
        <v>-2.1315749929216002E-3</v>
      </c>
      <c r="U336" s="9">
        <v>0.62690850349762695</v>
      </c>
      <c r="V336" s="9">
        <v>0</v>
      </c>
      <c r="W336" s="9">
        <v>0.62690850349762695</v>
      </c>
      <c r="X336" s="9" t="s">
        <v>86</v>
      </c>
      <c r="Y336" s="9">
        <v>0</v>
      </c>
      <c r="Z336" s="9">
        <v>1.4128437000000001E-2</v>
      </c>
      <c r="AA336" s="9">
        <v>0</v>
      </c>
      <c r="AB336" s="9">
        <v>1.7318956999999999E-2</v>
      </c>
      <c r="AQ336" s="9">
        <f>K336-'Processed Potentiostat'!$J$3</f>
        <v>-7.6868977999999997</v>
      </c>
    </row>
    <row r="337" spans="1:43" x14ac:dyDescent="0.3">
      <c r="A337">
        <v>2</v>
      </c>
      <c r="B337">
        <v>0</v>
      </c>
      <c r="C337">
        <v>0</v>
      </c>
      <c r="D337">
        <v>1</v>
      </c>
      <c r="E337">
        <v>0</v>
      </c>
      <c r="F337">
        <v>0</v>
      </c>
      <c r="G337">
        <v>0</v>
      </c>
      <c r="H337" s="9">
        <v>273.05939310193901</v>
      </c>
      <c r="I337" s="9">
        <v>-1.8381635000000001</v>
      </c>
      <c r="J337" s="9">
        <v>-1.8381803999999999</v>
      </c>
      <c r="K337" s="9">
        <v>-7.7567234000000003</v>
      </c>
      <c r="L337" s="9">
        <v>-0.62906148157668096</v>
      </c>
      <c r="M337" s="9">
        <v>-2.2646212999999999</v>
      </c>
      <c r="N337" s="9">
        <v>-2.2646212999999999</v>
      </c>
      <c r="O337" s="9">
        <v>-0.62906148157668096</v>
      </c>
      <c r="P337">
        <v>0</v>
      </c>
      <c r="Q337" s="9">
        <v>53.549995000000003</v>
      </c>
      <c r="R337" s="9">
        <v>0</v>
      </c>
      <c r="S337" s="9">
        <v>236175600.93298501</v>
      </c>
      <c r="T337" s="9">
        <v>-2.1529780790541199E-3</v>
      </c>
      <c r="U337" s="9">
        <v>0.62906148157668096</v>
      </c>
      <c r="V337" s="9">
        <v>0</v>
      </c>
      <c r="W337" s="9">
        <v>0.62906148157668096</v>
      </c>
      <c r="X337" s="9" t="s">
        <v>86</v>
      </c>
      <c r="Y337" s="9">
        <v>0</v>
      </c>
      <c r="Z337" s="9">
        <v>1.4258257E-2</v>
      </c>
      <c r="AA337" s="9">
        <v>0</v>
      </c>
      <c r="AB337" s="9">
        <v>1.6238075000000001E-2</v>
      </c>
      <c r="AQ337" s="9">
        <f>K337-'Processed Potentiostat'!$J$3</f>
        <v>-7.7567234000000003</v>
      </c>
    </row>
    <row r="338" spans="1:43" x14ac:dyDescent="0.3">
      <c r="A338">
        <v>2</v>
      </c>
      <c r="B338">
        <v>0</v>
      </c>
      <c r="C338">
        <v>0</v>
      </c>
      <c r="D338">
        <v>1</v>
      </c>
      <c r="E338">
        <v>0</v>
      </c>
      <c r="F338">
        <v>0</v>
      </c>
      <c r="G338">
        <v>0</v>
      </c>
      <c r="H338" s="9">
        <v>274.059393076677</v>
      </c>
      <c r="I338" s="9">
        <v>-1.8378425</v>
      </c>
      <c r="J338" s="9">
        <v>-1.8378372000000001</v>
      </c>
      <c r="K338" s="9">
        <v>-7.8242598000000001</v>
      </c>
      <c r="L338" s="9">
        <v>-0.63123289079022404</v>
      </c>
      <c r="M338" s="9">
        <v>-2.2724383000000001</v>
      </c>
      <c r="N338" s="9">
        <v>-2.2724383000000001</v>
      </c>
      <c r="O338" s="9">
        <v>-0.63123289079022404</v>
      </c>
      <c r="P338">
        <v>0</v>
      </c>
      <c r="Q338" s="9">
        <v>53.549995000000003</v>
      </c>
      <c r="R338" s="9">
        <v>0</v>
      </c>
      <c r="S338" s="9">
        <v>245788194.47845501</v>
      </c>
      <c r="T338" s="9">
        <v>-2.1714092135428601E-3</v>
      </c>
      <c r="U338" s="9">
        <v>0.63123289079022404</v>
      </c>
      <c r="V338" s="9">
        <v>0</v>
      </c>
      <c r="W338" s="9">
        <v>0.63123289079022404</v>
      </c>
      <c r="X338" s="9" t="s">
        <v>86</v>
      </c>
      <c r="Y338" s="9">
        <v>0</v>
      </c>
      <c r="Z338" s="9">
        <v>1.4379716000000001E-2</v>
      </c>
      <c r="AA338" s="9">
        <v>0</v>
      </c>
      <c r="AB338" s="9">
        <v>1.6145482999999999E-2</v>
      </c>
      <c r="AQ338" s="9">
        <f>K338-'Processed Potentiostat'!$J$3</f>
        <v>-7.8242598000000001</v>
      </c>
    </row>
    <row r="339" spans="1:43" x14ac:dyDescent="0.3">
      <c r="A339">
        <v>2</v>
      </c>
      <c r="B339">
        <v>0</v>
      </c>
      <c r="C339">
        <v>0</v>
      </c>
      <c r="D339">
        <v>1</v>
      </c>
      <c r="E339">
        <v>0</v>
      </c>
      <c r="F339">
        <v>0</v>
      </c>
      <c r="G339">
        <v>0</v>
      </c>
      <c r="H339" s="9">
        <v>275.05939305141499</v>
      </c>
      <c r="I339" s="9">
        <v>-1.8379116</v>
      </c>
      <c r="J339" s="9">
        <v>-1.8380075</v>
      </c>
      <c r="K339" s="9">
        <v>-7.9356755999999997</v>
      </c>
      <c r="L339" s="9">
        <v>-0.63342908189084701</v>
      </c>
      <c r="M339" s="9">
        <v>-2.2803447000000001</v>
      </c>
      <c r="N339" s="9">
        <v>-2.2803447000000001</v>
      </c>
      <c r="O339" s="9">
        <v>-0.63342908189084701</v>
      </c>
      <c r="P339">
        <v>0</v>
      </c>
      <c r="Q339" s="9">
        <v>53.549995000000003</v>
      </c>
      <c r="R339" s="9">
        <v>0</v>
      </c>
      <c r="S339" s="9">
        <v>242184183.700905</v>
      </c>
      <c r="T339" s="9">
        <v>-2.1961911006238501E-3</v>
      </c>
      <c r="U339" s="9">
        <v>0.63342908189084701</v>
      </c>
      <c r="V339" s="9">
        <v>0</v>
      </c>
      <c r="W339" s="9">
        <v>0.63342908189084701</v>
      </c>
      <c r="X339" s="9" t="s">
        <v>86</v>
      </c>
      <c r="Y339" s="9">
        <v>0</v>
      </c>
      <c r="Z339" s="9">
        <v>1.4585831E-2</v>
      </c>
      <c r="AA339" s="9">
        <v>0</v>
      </c>
      <c r="AB339" s="9">
        <v>1.4887589999999999E-2</v>
      </c>
      <c r="AQ339" s="9">
        <f>K339-'Processed Potentiostat'!$J$3</f>
        <v>-7.9356755999999997</v>
      </c>
    </row>
    <row r="340" spans="1:43" x14ac:dyDescent="0.3">
      <c r="A340">
        <v>2</v>
      </c>
      <c r="B340">
        <v>0</v>
      </c>
      <c r="C340">
        <v>0</v>
      </c>
      <c r="D340">
        <v>1</v>
      </c>
      <c r="E340">
        <v>0</v>
      </c>
      <c r="F340">
        <v>0</v>
      </c>
      <c r="G340">
        <v>0</v>
      </c>
      <c r="H340" s="9">
        <v>276.05939302615297</v>
      </c>
      <c r="I340" s="9">
        <v>-1.8380685000000001</v>
      </c>
      <c r="J340" s="9">
        <v>-1.8380618</v>
      </c>
      <c r="K340" s="9">
        <v>-8.0528145000000002</v>
      </c>
      <c r="L340" s="9">
        <v>-0.63565583181839502</v>
      </c>
      <c r="M340" s="9">
        <v>-2.2883610999999999</v>
      </c>
      <c r="N340" s="9">
        <v>-2.2883610999999999</v>
      </c>
      <c r="O340" s="9">
        <v>-0.63565583181839502</v>
      </c>
      <c r="P340">
        <v>0</v>
      </c>
      <c r="Q340" s="9">
        <v>53.549995000000003</v>
      </c>
      <c r="R340" s="9">
        <v>0</v>
      </c>
      <c r="S340" s="9">
        <v>241640504.849365</v>
      </c>
      <c r="T340" s="9">
        <v>-2.2267499275473398E-3</v>
      </c>
      <c r="U340" s="9">
        <v>0.63565583181839502</v>
      </c>
      <c r="V340" s="9">
        <v>0</v>
      </c>
      <c r="W340" s="9">
        <v>0.63565583181839502</v>
      </c>
      <c r="X340" s="9" t="s">
        <v>86</v>
      </c>
      <c r="Y340" s="9">
        <v>0</v>
      </c>
      <c r="Z340" s="9">
        <v>1.4801570999999999E-2</v>
      </c>
      <c r="AA340" s="9">
        <v>0</v>
      </c>
      <c r="AB340" s="9">
        <v>1.6124485000000001E-2</v>
      </c>
      <c r="AQ340" s="9">
        <f>K340-'Processed Potentiostat'!$J$3</f>
        <v>-8.0528145000000002</v>
      </c>
    </row>
    <row r="341" spans="1:43" x14ac:dyDescent="0.3">
      <c r="A341">
        <v>2</v>
      </c>
      <c r="B341">
        <v>0</v>
      </c>
      <c r="C341">
        <v>0</v>
      </c>
      <c r="D341">
        <v>1</v>
      </c>
      <c r="E341">
        <v>0</v>
      </c>
      <c r="F341">
        <v>0</v>
      </c>
      <c r="G341">
        <v>0</v>
      </c>
      <c r="H341" s="9">
        <v>277.05939300089</v>
      </c>
      <c r="I341" s="9">
        <v>-1.8378946</v>
      </c>
      <c r="J341" s="9">
        <v>-1.8379460999999999</v>
      </c>
      <c r="K341" s="9">
        <v>-8.1417178999999997</v>
      </c>
      <c r="L341" s="9">
        <v>-0.63791248196917105</v>
      </c>
      <c r="M341" s="9">
        <v>-2.2964848999999998</v>
      </c>
      <c r="N341" s="9">
        <v>-2.2964848999999998</v>
      </c>
      <c r="O341" s="9">
        <v>-0.63791248196917105</v>
      </c>
      <c r="P341">
        <v>0</v>
      </c>
      <c r="Q341" s="9">
        <v>53.549995000000003</v>
      </c>
      <c r="R341" s="9">
        <v>0</v>
      </c>
      <c r="S341" s="9">
        <v>245499068.41298801</v>
      </c>
      <c r="T341" s="9">
        <v>-2.2566501507758001E-3</v>
      </c>
      <c r="U341" s="9">
        <v>0.63791248196917105</v>
      </c>
      <c r="V341" s="9">
        <v>0</v>
      </c>
      <c r="W341" s="9">
        <v>0.63791248196917105</v>
      </c>
      <c r="X341" s="9" t="s">
        <v>86</v>
      </c>
      <c r="Y341" s="9">
        <v>0</v>
      </c>
      <c r="Z341" s="9">
        <v>1.4964039E-2</v>
      </c>
      <c r="AA341" s="9">
        <v>0</v>
      </c>
      <c r="AB341" s="9">
        <v>1.5256423E-2</v>
      </c>
      <c r="AQ341" s="9">
        <f>K341-'Processed Potentiostat'!$J$3</f>
        <v>-8.1417178999999997</v>
      </c>
    </row>
    <row r="342" spans="1:43" x14ac:dyDescent="0.3">
      <c r="A342">
        <v>2</v>
      </c>
      <c r="B342">
        <v>0</v>
      </c>
      <c r="C342">
        <v>0</v>
      </c>
      <c r="D342">
        <v>1</v>
      </c>
      <c r="E342">
        <v>0</v>
      </c>
      <c r="F342">
        <v>0</v>
      </c>
      <c r="G342">
        <v>0</v>
      </c>
      <c r="H342" s="9">
        <v>278.05939297562799</v>
      </c>
      <c r="I342" s="9">
        <v>-1.838082</v>
      </c>
      <c r="J342" s="9">
        <v>-1.8380607</v>
      </c>
      <c r="K342" s="9">
        <v>-8.2943429999999996</v>
      </c>
      <c r="L342" s="9">
        <v>-0.640201927401569</v>
      </c>
      <c r="M342" s="9">
        <v>-2.3047268000000001</v>
      </c>
      <c r="N342" s="9">
        <v>-2.3047268000000001</v>
      </c>
      <c r="O342" s="9">
        <v>-0.640201927401569</v>
      </c>
      <c r="P342">
        <v>0</v>
      </c>
      <c r="Q342" s="9">
        <v>53.549995000000003</v>
      </c>
      <c r="R342" s="9">
        <v>0</v>
      </c>
      <c r="S342" s="9">
        <v>243396248.80826801</v>
      </c>
      <c r="T342" s="9">
        <v>-2.2894454323980598E-3</v>
      </c>
      <c r="U342" s="9">
        <v>0.640201927401569</v>
      </c>
      <c r="V342" s="9">
        <v>0</v>
      </c>
      <c r="W342" s="9">
        <v>0.640201927401569</v>
      </c>
      <c r="X342" s="9" t="s">
        <v>86</v>
      </c>
      <c r="Y342" s="9">
        <v>0</v>
      </c>
      <c r="Z342" s="9">
        <v>1.5245507E-2</v>
      </c>
      <c r="AA342" s="9">
        <v>0</v>
      </c>
      <c r="AB342" s="9">
        <v>1.5356409E-2</v>
      </c>
      <c r="AQ342" s="9">
        <f>K342-'Processed Potentiostat'!$J$3</f>
        <v>-8.2943429999999996</v>
      </c>
    </row>
    <row r="343" spans="1:43" x14ac:dyDescent="0.3">
      <c r="A343">
        <v>2</v>
      </c>
      <c r="B343">
        <v>0</v>
      </c>
      <c r="C343">
        <v>0</v>
      </c>
      <c r="D343">
        <v>1</v>
      </c>
      <c r="E343">
        <v>0</v>
      </c>
      <c r="F343">
        <v>0</v>
      </c>
      <c r="G343">
        <v>0</v>
      </c>
      <c r="H343" s="9">
        <v>279.05939295036598</v>
      </c>
      <c r="I343" s="9">
        <v>-1.8378836000000001</v>
      </c>
      <c r="J343" s="9">
        <v>-1.8379030999999999</v>
      </c>
      <c r="K343" s="9">
        <v>-8.4240732000000005</v>
      </c>
      <c r="L343" s="9">
        <v>-0.64252840928504196</v>
      </c>
      <c r="M343" s="9">
        <v>-2.3131021999999999</v>
      </c>
      <c r="N343" s="9">
        <v>-2.3131021999999999</v>
      </c>
      <c r="O343" s="9">
        <v>-0.64252840928504196</v>
      </c>
      <c r="P343">
        <v>0</v>
      </c>
      <c r="Q343" s="9">
        <v>53.549995000000003</v>
      </c>
      <c r="R343" s="9">
        <v>0</v>
      </c>
      <c r="S343" s="9">
        <v>248415161.12764999</v>
      </c>
      <c r="T343" s="9">
        <v>-2.3264818834729502E-3</v>
      </c>
      <c r="U343" s="9">
        <v>0.64252840928504196</v>
      </c>
      <c r="V343" s="9">
        <v>0</v>
      </c>
      <c r="W343" s="9">
        <v>0.64252840928504196</v>
      </c>
      <c r="X343" s="9" t="s">
        <v>86</v>
      </c>
      <c r="Y343" s="9">
        <v>0</v>
      </c>
      <c r="Z343" s="9">
        <v>1.5482631E-2</v>
      </c>
      <c r="AA343" s="9">
        <v>0</v>
      </c>
      <c r="AB343" s="9">
        <v>1.5532799999999999E-2</v>
      </c>
      <c r="AQ343" s="9">
        <f>K343-'Processed Potentiostat'!$J$3</f>
        <v>-8.4240732000000005</v>
      </c>
    </row>
    <row r="344" spans="1:43" x14ac:dyDescent="0.3">
      <c r="A344">
        <v>2</v>
      </c>
      <c r="B344">
        <v>0</v>
      </c>
      <c r="C344">
        <v>0</v>
      </c>
      <c r="D344">
        <v>1</v>
      </c>
      <c r="E344">
        <v>0</v>
      </c>
      <c r="F344">
        <v>0</v>
      </c>
      <c r="G344">
        <v>0</v>
      </c>
      <c r="H344" s="9">
        <v>280.05939292510402</v>
      </c>
      <c r="I344" s="9">
        <v>-1.8378475000000001</v>
      </c>
      <c r="J344" s="9">
        <v>-1.8379169</v>
      </c>
      <c r="K344" s="9">
        <v>-9.4054461000000007</v>
      </c>
      <c r="L344" s="9">
        <v>-0.64495953460828404</v>
      </c>
      <c r="M344" s="9">
        <v>-2.3218543999999999</v>
      </c>
      <c r="N344" s="9">
        <v>-2.3218543999999999</v>
      </c>
      <c r="O344" s="9">
        <v>-0.64495953460828404</v>
      </c>
      <c r="P344">
        <v>0</v>
      </c>
      <c r="Q344" s="9">
        <v>53.549995000000003</v>
      </c>
      <c r="R344" s="9">
        <v>0</v>
      </c>
      <c r="S344" s="9">
        <v>248988504.46901599</v>
      </c>
      <c r="T344" s="9">
        <v>-2.4311253232425201E-3</v>
      </c>
      <c r="U344" s="9">
        <v>0.64495953460828404</v>
      </c>
      <c r="V344" s="9">
        <v>0</v>
      </c>
      <c r="W344" s="9">
        <v>0.64495953460828404</v>
      </c>
      <c r="X344" s="9" t="s">
        <v>86</v>
      </c>
      <c r="Y344" s="9">
        <v>0</v>
      </c>
      <c r="Z344" s="9">
        <v>1.7286427E-2</v>
      </c>
      <c r="AA344" s="9">
        <v>0</v>
      </c>
      <c r="AB344" s="9">
        <v>1.4844352999999999E-2</v>
      </c>
      <c r="AQ344" s="9">
        <f>K344-'Processed Potentiostat'!$J$3</f>
        <v>-9.4054461000000007</v>
      </c>
    </row>
    <row r="345" spans="1:43" x14ac:dyDescent="0.3">
      <c r="A345">
        <v>2</v>
      </c>
      <c r="B345">
        <v>0</v>
      </c>
      <c r="C345">
        <v>0</v>
      </c>
      <c r="D345">
        <v>1</v>
      </c>
      <c r="E345">
        <v>0</v>
      </c>
      <c r="F345">
        <v>0</v>
      </c>
      <c r="G345">
        <v>0</v>
      </c>
      <c r="H345" s="9">
        <v>281.05939289984201</v>
      </c>
      <c r="I345" s="9">
        <v>-1.8379274999999999</v>
      </c>
      <c r="J345" s="9">
        <v>-1.8380014</v>
      </c>
      <c r="K345" s="9">
        <v>-9.9663401</v>
      </c>
      <c r="L345" s="9">
        <v>-0.64765379404187196</v>
      </c>
      <c r="M345" s="9">
        <v>-2.3315537000000002</v>
      </c>
      <c r="N345" s="9">
        <v>-2.3315537000000002</v>
      </c>
      <c r="O345" s="9">
        <v>-0.64765379404187196</v>
      </c>
      <c r="P345">
        <v>0</v>
      </c>
      <c r="Q345" s="9">
        <v>53.549995000000003</v>
      </c>
      <c r="R345" s="9">
        <v>0</v>
      </c>
      <c r="S345" s="9">
        <v>247782827.07765901</v>
      </c>
      <c r="T345" s="9">
        <v>-2.6942594335874698E-3</v>
      </c>
      <c r="U345" s="9">
        <v>0.64765379404187196</v>
      </c>
      <c r="V345" s="9">
        <v>0</v>
      </c>
      <c r="W345" s="9">
        <v>0.64765379404187196</v>
      </c>
      <c r="X345" s="9" t="s">
        <v>86</v>
      </c>
      <c r="Y345" s="9">
        <v>0</v>
      </c>
      <c r="Z345" s="9">
        <v>1.8318146E-2</v>
      </c>
      <c r="AA345" s="9">
        <v>0</v>
      </c>
      <c r="AB345" s="9">
        <v>1.5917515E-2</v>
      </c>
      <c r="AQ345" s="9">
        <f>K345-'Processed Potentiostat'!$J$3</f>
        <v>-9.9663401</v>
      </c>
    </row>
    <row r="346" spans="1:43" x14ac:dyDescent="0.3">
      <c r="A346">
        <v>2</v>
      </c>
      <c r="B346">
        <v>0</v>
      </c>
      <c r="C346">
        <v>0</v>
      </c>
      <c r="D346">
        <v>1</v>
      </c>
      <c r="E346">
        <v>0</v>
      </c>
      <c r="F346">
        <v>0</v>
      </c>
      <c r="G346">
        <v>0</v>
      </c>
      <c r="H346" s="9">
        <v>282.05939287458</v>
      </c>
      <c r="I346" s="9">
        <v>-1.8378747</v>
      </c>
      <c r="J346" s="9">
        <v>-1.8379619</v>
      </c>
      <c r="K346" s="9">
        <v>-10.494802</v>
      </c>
      <c r="L346" s="9">
        <v>-0.65051376215852597</v>
      </c>
      <c r="M346" s="9">
        <v>-2.3418496000000002</v>
      </c>
      <c r="N346" s="9">
        <v>-2.3418496000000002</v>
      </c>
      <c r="O346" s="9">
        <v>-0.65051376215852597</v>
      </c>
      <c r="P346">
        <v>0</v>
      </c>
      <c r="Q346" s="9">
        <v>53.549995000000003</v>
      </c>
      <c r="R346" s="9">
        <v>0</v>
      </c>
      <c r="S346" s="9">
        <v>249925038.70935199</v>
      </c>
      <c r="T346" s="9">
        <v>-2.8599681166542302E-3</v>
      </c>
      <c r="U346" s="9">
        <v>0.65051376215852597</v>
      </c>
      <c r="V346" s="9">
        <v>0</v>
      </c>
      <c r="W346" s="9">
        <v>0.65051376215852597</v>
      </c>
      <c r="X346" s="9" t="s">
        <v>86</v>
      </c>
      <c r="Y346" s="9">
        <v>0</v>
      </c>
      <c r="Z346" s="9">
        <v>1.9289045000000001E-2</v>
      </c>
      <c r="AA346" s="9">
        <v>0</v>
      </c>
      <c r="AB346" s="9">
        <v>1.4953950000000001E-2</v>
      </c>
      <c r="AQ346" s="9">
        <f>K346-'Processed Potentiostat'!$J$3</f>
        <v>-10.494802</v>
      </c>
    </row>
    <row r="347" spans="1:43" x14ac:dyDescent="0.3">
      <c r="A347">
        <v>2</v>
      </c>
      <c r="B347">
        <v>0</v>
      </c>
      <c r="C347">
        <v>0</v>
      </c>
      <c r="D347">
        <v>1</v>
      </c>
      <c r="E347">
        <v>0</v>
      </c>
      <c r="F347">
        <v>0</v>
      </c>
      <c r="G347">
        <v>0</v>
      </c>
      <c r="H347" s="9">
        <v>283.05939284931799</v>
      </c>
      <c r="I347" s="9">
        <v>-1.8378334999999999</v>
      </c>
      <c r="J347" s="9">
        <v>-1.8377680000000001</v>
      </c>
      <c r="K347" s="9">
        <v>-10.622244</v>
      </c>
      <c r="L347" s="9">
        <v>-0.65344286105476401</v>
      </c>
      <c r="M347" s="9">
        <v>-2.3523942999999998</v>
      </c>
      <c r="N347" s="9">
        <v>-2.3523942999999998</v>
      </c>
      <c r="O347" s="9">
        <v>-0.65344286105476401</v>
      </c>
      <c r="P347">
        <v>0</v>
      </c>
      <c r="Q347" s="9">
        <v>53.549995000000003</v>
      </c>
      <c r="R347" s="9">
        <v>0</v>
      </c>
      <c r="S347" s="9">
        <v>256356703.939316</v>
      </c>
      <c r="T347" s="9">
        <v>-2.9290988962386E-3</v>
      </c>
      <c r="U347" s="9">
        <v>0.65344286105476401</v>
      </c>
      <c r="V347" s="9">
        <v>0</v>
      </c>
      <c r="W347" s="9">
        <v>0.65344286105476401</v>
      </c>
      <c r="X347" s="9" t="s">
        <v>86</v>
      </c>
      <c r="Y347" s="9">
        <v>0</v>
      </c>
      <c r="Z347" s="9">
        <v>1.9521219999999999E-2</v>
      </c>
      <c r="AA347" s="9">
        <v>0</v>
      </c>
      <c r="AB347" s="9">
        <v>1.4671195999999999E-2</v>
      </c>
      <c r="AQ347" s="9">
        <f>K347-'Processed Potentiostat'!$J$3</f>
        <v>-10.622244</v>
      </c>
    </row>
    <row r="348" spans="1:43" x14ac:dyDescent="0.3">
      <c r="A348">
        <v>2</v>
      </c>
      <c r="B348">
        <v>0</v>
      </c>
      <c r="C348">
        <v>0</v>
      </c>
      <c r="D348">
        <v>1</v>
      </c>
      <c r="E348">
        <v>0</v>
      </c>
      <c r="F348">
        <v>0</v>
      </c>
      <c r="G348">
        <v>0</v>
      </c>
      <c r="H348" s="9">
        <v>284.05939282405598</v>
      </c>
      <c r="I348" s="9">
        <v>-1.8379048</v>
      </c>
      <c r="J348" s="9">
        <v>-1.8379315000000001</v>
      </c>
      <c r="K348" s="9">
        <v>-10.713055000000001</v>
      </c>
      <c r="L348" s="9">
        <v>-0.65643005124688103</v>
      </c>
      <c r="M348" s="9">
        <v>-2.3631481999999999</v>
      </c>
      <c r="N348" s="9">
        <v>-2.3631481999999999</v>
      </c>
      <c r="O348" s="9">
        <v>-0.65643005124688103</v>
      </c>
      <c r="P348">
        <v>0</v>
      </c>
      <c r="Q348" s="9">
        <v>53.549995000000003</v>
      </c>
      <c r="R348" s="9">
        <v>0</v>
      </c>
      <c r="S348" s="9">
        <v>253018887.08822101</v>
      </c>
      <c r="T348" s="9">
        <v>-2.9871901921165699E-3</v>
      </c>
      <c r="U348" s="9">
        <v>0.65643005124688103</v>
      </c>
      <c r="V348" s="9">
        <v>0</v>
      </c>
      <c r="W348" s="9">
        <v>0.65643005124688103</v>
      </c>
      <c r="X348" s="9" t="s">
        <v>86</v>
      </c>
      <c r="Y348" s="9">
        <v>0</v>
      </c>
      <c r="Z348" s="9">
        <v>1.9689861999999999E-2</v>
      </c>
      <c r="AA348" s="9">
        <v>0</v>
      </c>
      <c r="AB348" s="9">
        <v>1.4021107999999999E-2</v>
      </c>
      <c r="AQ348" s="9">
        <f>K348-'Processed Potentiostat'!$J$3</f>
        <v>-10.713055000000001</v>
      </c>
    </row>
    <row r="349" spans="1:43" x14ac:dyDescent="0.3">
      <c r="A349">
        <v>2</v>
      </c>
      <c r="B349">
        <v>0</v>
      </c>
      <c r="C349">
        <v>0</v>
      </c>
      <c r="D349">
        <v>1</v>
      </c>
      <c r="E349">
        <v>0</v>
      </c>
      <c r="F349">
        <v>0</v>
      </c>
      <c r="G349">
        <v>0</v>
      </c>
      <c r="H349" s="9">
        <v>285.059392798793</v>
      </c>
      <c r="I349" s="9">
        <v>-1.8380624999999999</v>
      </c>
      <c r="J349" s="9">
        <v>-1.8380942</v>
      </c>
      <c r="K349" s="9">
        <v>-10.584087</v>
      </c>
      <c r="L349" s="9">
        <v>-0.65939302727134996</v>
      </c>
      <c r="M349" s="9">
        <v>-2.3738147999999999</v>
      </c>
      <c r="N349" s="9">
        <v>-2.3738147999999999</v>
      </c>
      <c r="O349" s="9">
        <v>-0.65939302727134996</v>
      </c>
      <c r="P349">
        <v>0</v>
      </c>
      <c r="Q349" s="9">
        <v>53.549995000000003</v>
      </c>
      <c r="R349" s="9">
        <v>0</v>
      </c>
      <c r="S349" s="9">
        <v>249808721.856731</v>
      </c>
      <c r="T349" s="9">
        <v>-2.96297602446871E-3</v>
      </c>
      <c r="U349" s="9">
        <v>0.65939302727134996</v>
      </c>
      <c r="V349" s="9">
        <v>0</v>
      </c>
      <c r="W349" s="9">
        <v>0.65939302727134996</v>
      </c>
      <c r="X349" s="9" t="s">
        <v>86</v>
      </c>
      <c r="Y349" s="9">
        <v>0</v>
      </c>
      <c r="Z349" s="9">
        <v>1.9454550000000001E-2</v>
      </c>
      <c r="AA349" s="9">
        <v>0</v>
      </c>
      <c r="AB349" s="9">
        <v>1.490694E-2</v>
      </c>
      <c r="AQ349" s="9">
        <f>K349-'Processed Potentiostat'!$J$3</f>
        <v>-10.584087</v>
      </c>
    </row>
    <row r="350" spans="1:43" x14ac:dyDescent="0.3">
      <c r="A350">
        <v>2</v>
      </c>
      <c r="B350">
        <v>0</v>
      </c>
      <c r="C350">
        <v>0</v>
      </c>
      <c r="D350">
        <v>1</v>
      </c>
      <c r="E350">
        <v>0</v>
      </c>
      <c r="F350">
        <v>0</v>
      </c>
      <c r="G350">
        <v>0</v>
      </c>
      <c r="H350" s="9">
        <v>286.05939277353099</v>
      </c>
      <c r="I350" s="9">
        <v>-1.8379178</v>
      </c>
      <c r="J350" s="9">
        <v>-1.8379698</v>
      </c>
      <c r="K350" s="9">
        <v>-10.486026000000001</v>
      </c>
      <c r="L350" s="9">
        <v>-0.66232516336692704</v>
      </c>
      <c r="M350" s="9">
        <v>-2.3843706</v>
      </c>
      <c r="N350" s="9">
        <v>-2.3843706</v>
      </c>
      <c r="O350" s="9">
        <v>-0.66232516336692704</v>
      </c>
      <c r="P350">
        <v>0</v>
      </c>
      <c r="Q350" s="9">
        <v>53.549995000000003</v>
      </c>
      <c r="R350" s="9">
        <v>0</v>
      </c>
      <c r="S350" s="9">
        <v>254249452.64940399</v>
      </c>
      <c r="T350" s="9">
        <v>-2.9321360955768499E-3</v>
      </c>
      <c r="U350" s="9">
        <v>0.66232516336692704</v>
      </c>
      <c r="V350" s="9">
        <v>0</v>
      </c>
      <c r="W350" s="9">
        <v>0.66232516336692704</v>
      </c>
      <c r="X350" s="9" t="s">
        <v>86</v>
      </c>
      <c r="Y350" s="9">
        <v>0</v>
      </c>
      <c r="Z350" s="9">
        <v>1.9272998E-2</v>
      </c>
      <c r="AA350" s="9">
        <v>0</v>
      </c>
      <c r="AB350" s="9">
        <v>1.4237857E-2</v>
      </c>
      <c r="AQ350" s="9">
        <f>K350-'Processed Potentiostat'!$J$3</f>
        <v>-10.486026000000001</v>
      </c>
    </row>
    <row r="351" spans="1:43" x14ac:dyDescent="0.3">
      <c r="A351">
        <v>2</v>
      </c>
      <c r="B351">
        <v>0</v>
      </c>
      <c r="C351">
        <v>0</v>
      </c>
      <c r="D351">
        <v>1</v>
      </c>
      <c r="E351">
        <v>0</v>
      </c>
      <c r="F351">
        <v>0</v>
      </c>
      <c r="G351">
        <v>0</v>
      </c>
      <c r="H351" s="9">
        <v>287.05939274826898</v>
      </c>
      <c r="I351" s="9">
        <v>-1.8379732</v>
      </c>
      <c r="J351" s="9">
        <v>-1.8380243000000001</v>
      </c>
      <c r="K351" s="9">
        <v>-10.412766</v>
      </c>
      <c r="L351" s="9">
        <v>-0.66523391342616001</v>
      </c>
      <c r="M351" s="9">
        <v>-2.3948421</v>
      </c>
      <c r="N351" s="9">
        <v>-2.3948421</v>
      </c>
      <c r="O351" s="9">
        <v>-0.66523391342616001</v>
      </c>
      <c r="P351">
        <v>0</v>
      </c>
      <c r="Q351" s="9">
        <v>53.549995000000003</v>
      </c>
      <c r="R351" s="9">
        <v>0</v>
      </c>
      <c r="S351" s="9">
        <v>253891154.625999</v>
      </c>
      <c r="T351" s="9">
        <v>-2.9087500592337402E-3</v>
      </c>
      <c r="U351" s="9">
        <v>0.66523391342616001</v>
      </c>
      <c r="V351" s="9">
        <v>0</v>
      </c>
      <c r="W351" s="9">
        <v>0.66523391342616001</v>
      </c>
      <c r="X351" s="9" t="s">
        <v>86</v>
      </c>
      <c r="Y351" s="9">
        <v>0</v>
      </c>
      <c r="Z351" s="9">
        <v>1.9138916999999998E-2</v>
      </c>
      <c r="AA351" s="9">
        <v>0</v>
      </c>
      <c r="AB351" s="9">
        <v>1.4695414E-2</v>
      </c>
      <c r="AQ351" s="9">
        <f>K351-'Processed Potentiostat'!$J$3</f>
        <v>-10.412766</v>
      </c>
    </row>
    <row r="352" spans="1:43" x14ac:dyDescent="0.3">
      <c r="A352">
        <v>2</v>
      </c>
      <c r="B352">
        <v>0</v>
      </c>
      <c r="C352">
        <v>0</v>
      </c>
      <c r="D352">
        <v>1</v>
      </c>
      <c r="E352">
        <v>0</v>
      </c>
      <c r="F352">
        <v>0</v>
      </c>
      <c r="G352">
        <v>0</v>
      </c>
      <c r="H352" s="9">
        <v>288.05939272300702</v>
      </c>
      <c r="I352" s="9">
        <v>-1.8378752</v>
      </c>
      <c r="J352" s="9">
        <v>-1.8379114999999999</v>
      </c>
      <c r="K352" s="9">
        <v>-10.316613</v>
      </c>
      <c r="L352" s="9">
        <v>-0.66811871098203102</v>
      </c>
      <c r="M352" s="9">
        <v>-2.4052273999999998</v>
      </c>
      <c r="N352" s="9">
        <v>-2.4052273999999998</v>
      </c>
      <c r="O352" s="9">
        <v>-0.66811871098203102</v>
      </c>
      <c r="P352">
        <v>0</v>
      </c>
      <c r="Q352" s="9">
        <v>53.549995000000003</v>
      </c>
      <c r="R352" s="9">
        <v>0</v>
      </c>
      <c r="S352" s="9">
        <v>258077634.561483</v>
      </c>
      <c r="T352" s="9">
        <v>-2.8847975558704501E-3</v>
      </c>
      <c r="U352" s="9">
        <v>0.66811871098203102</v>
      </c>
      <c r="V352" s="9">
        <v>0</v>
      </c>
      <c r="W352" s="9">
        <v>0.66811871098203102</v>
      </c>
      <c r="X352" s="9" t="s">
        <v>86</v>
      </c>
      <c r="Y352" s="9">
        <v>0</v>
      </c>
      <c r="Z352" s="9">
        <v>1.8961022000000001E-2</v>
      </c>
      <c r="AA352" s="9">
        <v>0</v>
      </c>
      <c r="AB352" s="9">
        <v>1.3903894E-2</v>
      </c>
      <c r="AQ352" s="9">
        <f>K352-'Processed Potentiostat'!$J$3</f>
        <v>-10.316613</v>
      </c>
    </row>
    <row r="353" spans="1:43" x14ac:dyDescent="0.3">
      <c r="A353">
        <v>2</v>
      </c>
      <c r="B353">
        <v>0</v>
      </c>
      <c r="C353">
        <v>0</v>
      </c>
      <c r="D353">
        <v>1</v>
      </c>
      <c r="E353">
        <v>0</v>
      </c>
      <c r="F353">
        <v>0</v>
      </c>
      <c r="G353">
        <v>0</v>
      </c>
      <c r="H353" s="9">
        <v>289.05939269774501</v>
      </c>
      <c r="I353" s="9">
        <v>-1.8381434999999999</v>
      </c>
      <c r="J353" s="9">
        <v>-1.8381498999999999</v>
      </c>
      <c r="K353" s="9">
        <v>-10.228090999999999</v>
      </c>
      <c r="L353" s="9">
        <v>-0.67098087966751996</v>
      </c>
      <c r="M353" s="9">
        <v>-2.4155312000000002</v>
      </c>
      <c r="N353" s="9">
        <v>-2.4155312000000002</v>
      </c>
      <c r="O353" s="9">
        <v>-0.67098087966751996</v>
      </c>
      <c r="P353">
        <v>0</v>
      </c>
      <c r="Q353" s="9">
        <v>53.549995000000003</v>
      </c>
      <c r="R353" s="9">
        <v>0</v>
      </c>
      <c r="S353" s="9">
        <v>252718184.96000999</v>
      </c>
      <c r="T353" s="9">
        <v>-2.86216868548927E-3</v>
      </c>
      <c r="U353" s="9">
        <v>0.67098087966751996</v>
      </c>
      <c r="V353" s="9">
        <v>0</v>
      </c>
      <c r="W353" s="9">
        <v>0.67098087966751996</v>
      </c>
      <c r="X353" s="9" t="s">
        <v>86</v>
      </c>
      <c r="Y353" s="9">
        <v>0</v>
      </c>
      <c r="Z353" s="9">
        <v>1.8800765000000001E-2</v>
      </c>
      <c r="AA353" s="9">
        <v>0</v>
      </c>
      <c r="AB353" s="9">
        <v>1.4648352E-2</v>
      </c>
      <c r="AQ353" s="9">
        <f>K353-'Processed Potentiostat'!$J$3</f>
        <v>-10.228090999999999</v>
      </c>
    </row>
    <row r="354" spans="1:43" x14ac:dyDescent="0.3">
      <c r="A354">
        <v>2</v>
      </c>
      <c r="B354">
        <v>0</v>
      </c>
      <c r="C354">
        <v>0</v>
      </c>
      <c r="D354">
        <v>1</v>
      </c>
      <c r="E354">
        <v>0</v>
      </c>
      <c r="F354">
        <v>0</v>
      </c>
      <c r="G354">
        <v>0</v>
      </c>
      <c r="H354" s="9">
        <v>290.059392672483</v>
      </c>
      <c r="I354" s="9">
        <v>-1.8378350999999999</v>
      </c>
      <c r="J354" s="9">
        <v>-1.8378353000000001</v>
      </c>
      <c r="K354" s="9">
        <v>-10.130794</v>
      </c>
      <c r="L354" s="9">
        <v>-0.67381551935182604</v>
      </c>
      <c r="M354" s="9">
        <v>-2.4257360000000001</v>
      </c>
      <c r="N354" s="9">
        <v>-2.4257360000000001</v>
      </c>
      <c r="O354" s="9">
        <v>-0.67381551935182604</v>
      </c>
      <c r="P354">
        <v>0</v>
      </c>
      <c r="Q354" s="9">
        <v>53.549995000000003</v>
      </c>
      <c r="R354" s="9">
        <v>0</v>
      </c>
      <c r="S354" s="9">
        <v>262423070.66161099</v>
      </c>
      <c r="T354" s="9">
        <v>-2.8346396843062999E-3</v>
      </c>
      <c r="U354" s="9">
        <v>0.67381551935182604</v>
      </c>
      <c r="V354" s="9">
        <v>0</v>
      </c>
      <c r="W354" s="9">
        <v>0.67381551935182604</v>
      </c>
      <c r="X354" s="9" t="s">
        <v>86</v>
      </c>
      <c r="Y354" s="9">
        <v>0</v>
      </c>
      <c r="Z354" s="9">
        <v>1.8618730999999999E-2</v>
      </c>
      <c r="AA354" s="9">
        <v>0</v>
      </c>
      <c r="AB354" s="9">
        <v>1.3947485000000001E-2</v>
      </c>
      <c r="AQ354" s="9">
        <f>K354-'Processed Potentiostat'!$J$3</f>
        <v>-10.130794</v>
      </c>
    </row>
    <row r="355" spans="1:43" x14ac:dyDescent="0.3">
      <c r="A355">
        <v>2</v>
      </c>
      <c r="B355">
        <v>0</v>
      </c>
      <c r="C355">
        <v>0</v>
      </c>
      <c r="D355">
        <v>1</v>
      </c>
      <c r="E355">
        <v>0</v>
      </c>
      <c r="F355">
        <v>0</v>
      </c>
      <c r="G355">
        <v>0</v>
      </c>
      <c r="H355" s="9">
        <v>291.05939264722099</v>
      </c>
      <c r="I355" s="9">
        <v>-1.8380805</v>
      </c>
      <c r="J355" s="9">
        <v>-1.8380635999999999</v>
      </c>
      <c r="K355" s="9">
        <v>-10.058678</v>
      </c>
      <c r="L355" s="9">
        <v>-0.67662937134141299</v>
      </c>
      <c r="M355" s="9">
        <v>-2.4358656000000001</v>
      </c>
      <c r="N355" s="9">
        <v>-2.4358656000000001</v>
      </c>
      <c r="O355" s="9">
        <v>-0.67662937134141299</v>
      </c>
      <c r="P355">
        <v>0</v>
      </c>
      <c r="Q355" s="9">
        <v>53.549995000000003</v>
      </c>
      <c r="R355" s="9">
        <v>0</v>
      </c>
      <c r="S355" s="9">
        <v>257167775.96267599</v>
      </c>
      <c r="T355" s="9">
        <v>-2.8138519895870499E-3</v>
      </c>
      <c r="U355" s="9">
        <v>0.67662937134141299</v>
      </c>
      <c r="V355" s="9">
        <v>0</v>
      </c>
      <c r="W355" s="9">
        <v>0.67662937134141299</v>
      </c>
      <c r="X355" s="9" t="s">
        <v>86</v>
      </c>
      <c r="Y355" s="9">
        <v>0</v>
      </c>
      <c r="Z355" s="9">
        <v>1.8488489E-2</v>
      </c>
      <c r="AA355" s="9">
        <v>0</v>
      </c>
      <c r="AB355" s="9">
        <v>1.5286124E-2</v>
      </c>
      <c r="AQ355" s="9">
        <f>K355-'Processed Potentiostat'!$J$3</f>
        <v>-10.058678</v>
      </c>
    </row>
    <row r="356" spans="1:43" x14ac:dyDescent="0.3">
      <c r="A356">
        <v>2</v>
      </c>
      <c r="B356">
        <v>0</v>
      </c>
      <c r="C356">
        <v>0</v>
      </c>
      <c r="D356">
        <v>1</v>
      </c>
      <c r="E356">
        <v>0</v>
      </c>
      <c r="F356">
        <v>0</v>
      </c>
      <c r="G356">
        <v>0</v>
      </c>
      <c r="H356" s="9">
        <v>292.05939262195898</v>
      </c>
      <c r="I356" s="9">
        <v>-1.8378866</v>
      </c>
      <c r="J356" s="9">
        <v>-1.8379698</v>
      </c>
      <c r="K356" s="9">
        <v>-10.028535</v>
      </c>
      <c r="L356" s="9">
        <v>-0.67942989118324304</v>
      </c>
      <c r="M356" s="9">
        <v>-2.4459476000000002</v>
      </c>
      <c r="N356" s="9">
        <v>-2.4459476000000002</v>
      </c>
      <c r="O356" s="9">
        <v>-0.67942989118324304</v>
      </c>
      <c r="P356">
        <v>0</v>
      </c>
      <c r="Q356" s="9">
        <v>53.549995000000003</v>
      </c>
      <c r="R356" s="9">
        <v>0</v>
      </c>
      <c r="S356" s="9">
        <v>260815514.04273599</v>
      </c>
      <c r="T356" s="9">
        <v>-2.80051984182994E-3</v>
      </c>
      <c r="U356" s="9">
        <v>0.67942989118324304</v>
      </c>
      <c r="V356" s="9">
        <v>0</v>
      </c>
      <c r="W356" s="9">
        <v>0.67942989118324304</v>
      </c>
      <c r="X356" s="9" t="s">
        <v>86</v>
      </c>
      <c r="Y356" s="9">
        <v>0</v>
      </c>
      <c r="Z356" s="9">
        <v>1.8432144000000001E-2</v>
      </c>
      <c r="AA356" s="9">
        <v>0</v>
      </c>
      <c r="AB356" s="9">
        <v>1.4113837000000001E-2</v>
      </c>
      <c r="AQ356" s="9">
        <f>K356-'Processed Potentiostat'!$J$3</f>
        <v>-10.028535</v>
      </c>
    </row>
    <row r="357" spans="1:43" x14ac:dyDescent="0.3">
      <c r="A357">
        <v>2</v>
      </c>
      <c r="B357">
        <v>0</v>
      </c>
      <c r="C357">
        <v>0</v>
      </c>
      <c r="D357">
        <v>1</v>
      </c>
      <c r="E357">
        <v>0</v>
      </c>
      <c r="F357">
        <v>0</v>
      </c>
      <c r="G357">
        <v>0</v>
      </c>
      <c r="H357" s="9">
        <v>293.059392596696</v>
      </c>
      <c r="I357" s="9">
        <v>-1.8378806000000001</v>
      </c>
      <c r="J357" s="9">
        <v>-1.837925</v>
      </c>
      <c r="K357" s="9">
        <v>-9.9583273000000005</v>
      </c>
      <c r="L357" s="9">
        <v>-0.682207411698314</v>
      </c>
      <c r="M357" s="9">
        <v>-2.4559467000000001</v>
      </c>
      <c r="N357" s="9">
        <v>-2.4559467000000001</v>
      </c>
      <c r="O357" s="9">
        <v>-0.682207411698314</v>
      </c>
      <c r="P357">
        <v>0</v>
      </c>
      <c r="Q357" s="9">
        <v>53.549995000000003</v>
      </c>
      <c r="R357" s="9">
        <v>0</v>
      </c>
      <c r="S357" s="9">
        <v>263139412.018372</v>
      </c>
      <c r="T357" s="9">
        <v>-2.7775205150710699E-3</v>
      </c>
      <c r="U357" s="9">
        <v>0.682207411698314</v>
      </c>
      <c r="V357" s="9">
        <v>0</v>
      </c>
      <c r="W357" s="9">
        <v>0.682207411698314</v>
      </c>
      <c r="X357" s="9" t="s">
        <v>86</v>
      </c>
      <c r="Y357" s="9">
        <v>0</v>
      </c>
      <c r="Z357" s="9">
        <v>1.8302658999999999E-2</v>
      </c>
      <c r="AA357" s="9">
        <v>0</v>
      </c>
      <c r="AB357" s="9">
        <v>1.4109043E-2</v>
      </c>
      <c r="AQ357" s="9">
        <f>K357-'Processed Potentiostat'!$J$3</f>
        <v>-9.9583273000000005</v>
      </c>
    </row>
    <row r="358" spans="1:43" x14ac:dyDescent="0.3">
      <c r="A358">
        <v>2</v>
      </c>
      <c r="B358">
        <v>0</v>
      </c>
      <c r="C358">
        <v>0</v>
      </c>
      <c r="D358">
        <v>1</v>
      </c>
      <c r="E358">
        <v>0</v>
      </c>
      <c r="F358">
        <v>0</v>
      </c>
      <c r="G358">
        <v>0</v>
      </c>
      <c r="H358" s="9">
        <v>294.05939257143399</v>
      </c>
      <c r="I358" s="9">
        <v>-1.8381281</v>
      </c>
      <c r="J358" s="9">
        <v>-1.8382308000000001</v>
      </c>
      <c r="K358" s="9">
        <v>-9.8785810000000005</v>
      </c>
      <c r="L358" s="9">
        <v>-0.68496775953470301</v>
      </c>
      <c r="M358" s="9">
        <v>-2.465884</v>
      </c>
      <c r="N358" s="9">
        <v>-2.465884</v>
      </c>
      <c r="O358" s="9">
        <v>-0.68496775953470301</v>
      </c>
      <c r="P358">
        <v>0</v>
      </c>
      <c r="Q358" s="9">
        <v>53.549995000000003</v>
      </c>
      <c r="R358" s="9">
        <v>0</v>
      </c>
      <c r="S358" s="9">
        <v>255819806.064255</v>
      </c>
      <c r="T358" s="9">
        <v>-2.7603478363884501E-3</v>
      </c>
      <c r="U358" s="9">
        <v>0.68496775953470301</v>
      </c>
      <c r="V358" s="9">
        <v>0</v>
      </c>
      <c r="W358" s="9">
        <v>0.68496775953470301</v>
      </c>
      <c r="X358" s="9" t="s">
        <v>86</v>
      </c>
      <c r="Y358" s="9">
        <v>0</v>
      </c>
      <c r="Z358" s="9">
        <v>1.8159112000000002E-2</v>
      </c>
      <c r="AA358" s="9">
        <v>0</v>
      </c>
      <c r="AB358" s="9">
        <v>1.4345126E-2</v>
      </c>
      <c r="AQ358" s="9">
        <f>K358-'Processed Potentiostat'!$J$3</f>
        <v>-9.8785810000000005</v>
      </c>
    </row>
    <row r="359" spans="1:43" x14ac:dyDescent="0.3">
      <c r="A359">
        <v>2</v>
      </c>
      <c r="B359">
        <v>0</v>
      </c>
      <c r="C359">
        <v>0</v>
      </c>
      <c r="D359">
        <v>1</v>
      </c>
      <c r="E359">
        <v>0</v>
      </c>
      <c r="F359">
        <v>0</v>
      </c>
      <c r="G359">
        <v>0</v>
      </c>
      <c r="H359" s="9">
        <v>295.05939254617198</v>
      </c>
      <c r="I359" s="9">
        <v>-1.8378421</v>
      </c>
      <c r="J359" s="9">
        <v>-1.8378361000000001</v>
      </c>
      <c r="K359" s="9">
        <v>-9.8179131000000002</v>
      </c>
      <c r="L359" s="9">
        <v>-0.68771186554566999</v>
      </c>
      <c r="M359" s="9">
        <v>-2.4757625999999999</v>
      </c>
      <c r="N359" s="9">
        <v>-2.4757625999999999</v>
      </c>
      <c r="O359" s="9">
        <v>-0.68771186554566999</v>
      </c>
      <c r="P359">
        <v>0</v>
      </c>
      <c r="Q359" s="9">
        <v>53.549995000000003</v>
      </c>
      <c r="R359" s="9">
        <v>0</v>
      </c>
      <c r="S359" s="9">
        <v>267810941.93584299</v>
      </c>
      <c r="T359" s="9">
        <v>-2.7441060109668599E-3</v>
      </c>
      <c r="U359" s="9">
        <v>0.68771186554566999</v>
      </c>
      <c r="V359" s="9">
        <v>0</v>
      </c>
      <c r="W359" s="9">
        <v>0.68771186554566999</v>
      </c>
      <c r="X359" s="9" t="s">
        <v>86</v>
      </c>
      <c r="Y359" s="9">
        <v>0</v>
      </c>
      <c r="Z359" s="9">
        <v>1.8043716000000001E-2</v>
      </c>
      <c r="AA359" s="9">
        <v>0</v>
      </c>
      <c r="AB359" s="9">
        <v>1.3497972E-2</v>
      </c>
      <c r="AQ359" s="9">
        <f>K359-'Processed Potentiostat'!$J$3</f>
        <v>-9.8179131000000002</v>
      </c>
    </row>
    <row r="360" spans="1:43" x14ac:dyDescent="0.3">
      <c r="A360">
        <v>2</v>
      </c>
      <c r="B360">
        <v>0</v>
      </c>
      <c r="C360">
        <v>0</v>
      </c>
      <c r="D360">
        <v>1</v>
      </c>
      <c r="E360">
        <v>0</v>
      </c>
      <c r="F360">
        <v>0</v>
      </c>
      <c r="G360">
        <v>0</v>
      </c>
      <c r="H360" s="9">
        <v>296.05939252091002</v>
      </c>
      <c r="I360" s="9">
        <v>-1.8381242</v>
      </c>
      <c r="J360" s="9">
        <v>-1.8381525000000001</v>
      </c>
      <c r="K360" s="9">
        <v>-9.7873888000000004</v>
      </c>
      <c r="L360" s="9">
        <v>-0.69044123499019905</v>
      </c>
      <c r="M360" s="9">
        <v>-2.4855885999999998</v>
      </c>
      <c r="N360" s="9">
        <v>-2.4855885999999998</v>
      </c>
      <c r="O360" s="9">
        <v>-0.69044123499019905</v>
      </c>
      <c r="P360">
        <v>0</v>
      </c>
      <c r="Q360" s="9">
        <v>53.549995000000003</v>
      </c>
      <c r="R360" s="9">
        <v>0</v>
      </c>
      <c r="S360" s="9">
        <v>259976398.62506101</v>
      </c>
      <c r="T360" s="9">
        <v>-2.7293694445291701E-3</v>
      </c>
      <c r="U360" s="9">
        <v>0.69044123499019905</v>
      </c>
      <c r="V360" s="9">
        <v>0</v>
      </c>
      <c r="W360" s="9">
        <v>0.69044123499019905</v>
      </c>
      <c r="X360" s="9" t="s">
        <v>86</v>
      </c>
      <c r="Y360" s="9">
        <v>0</v>
      </c>
      <c r="Z360" s="9">
        <v>1.7990714000000001E-2</v>
      </c>
      <c r="AA360" s="9">
        <v>0</v>
      </c>
      <c r="AB360" s="9">
        <v>1.3647038E-2</v>
      </c>
      <c r="AQ360" s="9">
        <f>K360-'Processed Potentiostat'!$J$3</f>
        <v>-9.7873888000000004</v>
      </c>
    </row>
    <row r="361" spans="1:43" x14ac:dyDescent="0.3">
      <c r="A361">
        <v>2</v>
      </c>
      <c r="B361">
        <v>0</v>
      </c>
      <c r="C361">
        <v>0</v>
      </c>
      <c r="D361">
        <v>1</v>
      </c>
      <c r="E361">
        <v>0</v>
      </c>
      <c r="F361">
        <v>0</v>
      </c>
      <c r="G361">
        <v>0</v>
      </c>
      <c r="H361" s="9">
        <v>297.05939249564801</v>
      </c>
      <c r="I361" s="9">
        <v>-1.8379224999999999</v>
      </c>
      <c r="J361" s="9">
        <v>-1.8379463</v>
      </c>
      <c r="K361" s="9">
        <v>-9.6481189999999994</v>
      </c>
      <c r="L361" s="9">
        <v>-0.69314089365251796</v>
      </c>
      <c r="M361" s="9">
        <v>-2.4953072000000001</v>
      </c>
      <c r="N361" s="9">
        <v>-2.4953072000000001</v>
      </c>
      <c r="O361" s="9">
        <v>-0.69314089365251796</v>
      </c>
      <c r="P361">
        <v>0</v>
      </c>
      <c r="Q361" s="9">
        <v>53.549995000000003</v>
      </c>
      <c r="R361" s="9">
        <v>0</v>
      </c>
      <c r="S361" s="9">
        <v>266746789.736904</v>
      </c>
      <c r="T361" s="9">
        <v>-2.69965866231924E-3</v>
      </c>
      <c r="U361" s="9">
        <v>0.69314089365251796</v>
      </c>
      <c r="V361" s="9">
        <v>0</v>
      </c>
      <c r="W361" s="9">
        <v>0.69314089365251796</v>
      </c>
      <c r="X361" s="9" t="s">
        <v>86</v>
      </c>
      <c r="Y361" s="9">
        <v>0</v>
      </c>
      <c r="Z361" s="9">
        <v>1.7732725000000001E-2</v>
      </c>
      <c r="AA361" s="9">
        <v>0</v>
      </c>
      <c r="AB361" s="9">
        <v>1.4029032E-2</v>
      </c>
      <c r="AQ361" s="9">
        <f>K361-'Processed Potentiostat'!$J$3</f>
        <v>-9.6481189999999994</v>
      </c>
    </row>
    <row r="362" spans="1:43" x14ac:dyDescent="0.3">
      <c r="A362">
        <v>2</v>
      </c>
      <c r="B362">
        <v>0</v>
      </c>
      <c r="C362">
        <v>0</v>
      </c>
      <c r="D362">
        <v>1</v>
      </c>
      <c r="E362">
        <v>0</v>
      </c>
      <c r="F362">
        <v>0</v>
      </c>
      <c r="G362">
        <v>0</v>
      </c>
      <c r="H362" s="9">
        <v>298.059392470386</v>
      </c>
      <c r="I362" s="9">
        <v>-1.8380126000000001</v>
      </c>
      <c r="J362" s="9">
        <v>-1.8379985000000001</v>
      </c>
      <c r="K362" s="9">
        <v>-9.5706624999999992</v>
      </c>
      <c r="L362" s="9">
        <v>-0.69582089056229501</v>
      </c>
      <c r="M362" s="9">
        <v>-2.5049553000000002</v>
      </c>
      <c r="N362" s="9">
        <v>-2.5049553000000002</v>
      </c>
      <c r="O362" s="9">
        <v>-0.69582089056229501</v>
      </c>
      <c r="P362">
        <v>0</v>
      </c>
      <c r="Q362" s="9">
        <v>53.549995000000003</v>
      </c>
      <c r="R362" s="9">
        <v>0</v>
      </c>
      <c r="S362" s="9">
        <v>266291817.01808101</v>
      </c>
      <c r="T362" s="9">
        <v>-2.67999690977727E-3</v>
      </c>
      <c r="U362" s="9">
        <v>0.69582089056229501</v>
      </c>
      <c r="V362" s="9">
        <v>0</v>
      </c>
      <c r="W362" s="9">
        <v>0.69582089056229501</v>
      </c>
      <c r="X362" s="9" t="s">
        <v>86</v>
      </c>
      <c r="Y362" s="9">
        <v>0</v>
      </c>
      <c r="Z362" s="9">
        <v>1.7590864000000001E-2</v>
      </c>
      <c r="AA362" s="9">
        <v>0</v>
      </c>
      <c r="AB362" s="9">
        <v>1.3767191999999999E-2</v>
      </c>
      <c r="AQ362" s="9">
        <f>K362-'Processed Potentiostat'!$J$3</f>
        <v>-9.5706624999999992</v>
      </c>
    </row>
    <row r="363" spans="1:43" x14ac:dyDescent="0.3">
      <c r="A363">
        <v>2</v>
      </c>
      <c r="B363">
        <v>0</v>
      </c>
      <c r="C363">
        <v>0</v>
      </c>
      <c r="D363">
        <v>1</v>
      </c>
      <c r="E363">
        <v>0</v>
      </c>
      <c r="F363">
        <v>0</v>
      </c>
      <c r="G363">
        <v>0</v>
      </c>
      <c r="H363" s="9">
        <v>299.05939244512399</v>
      </c>
      <c r="I363" s="9">
        <v>-1.8379905000000001</v>
      </c>
      <c r="J363" s="9">
        <v>-1.8380387</v>
      </c>
      <c r="K363" s="9">
        <v>-9.4607724999999991</v>
      </c>
      <c r="L363" s="9">
        <v>-0.69848178311832698</v>
      </c>
      <c r="M363" s="9">
        <v>-2.5145344999999999</v>
      </c>
      <c r="N363" s="9">
        <v>-2.5145344999999999</v>
      </c>
      <c r="O363" s="9">
        <v>-0.69848178311832698</v>
      </c>
      <c r="P363">
        <v>0</v>
      </c>
      <c r="Q363" s="9">
        <v>53.549995000000003</v>
      </c>
      <c r="R363" s="9">
        <v>0</v>
      </c>
      <c r="S363" s="9">
        <v>266173401.45865899</v>
      </c>
      <c r="T363" s="9">
        <v>-2.6608925560315201E-3</v>
      </c>
      <c r="U363" s="9">
        <v>0.69848178311832698</v>
      </c>
      <c r="V363" s="9">
        <v>0</v>
      </c>
      <c r="W363" s="9">
        <v>0.69848178311832698</v>
      </c>
      <c r="X363" s="9" t="s">
        <v>86</v>
      </c>
      <c r="Y363" s="9">
        <v>0</v>
      </c>
      <c r="Z363" s="9">
        <v>1.7389266E-2</v>
      </c>
      <c r="AA363" s="9">
        <v>0</v>
      </c>
      <c r="AB363" s="9">
        <v>1.3154740999999999E-2</v>
      </c>
      <c r="AQ363" s="9">
        <f>K363-'Processed Potentiostat'!$J$3</f>
        <v>-9.4607724999999991</v>
      </c>
    </row>
    <row r="364" spans="1:43" x14ac:dyDescent="0.3">
      <c r="A364">
        <v>2</v>
      </c>
      <c r="B364">
        <v>0</v>
      </c>
      <c r="C364">
        <v>0</v>
      </c>
      <c r="D364">
        <v>1</v>
      </c>
      <c r="E364">
        <v>0</v>
      </c>
      <c r="F364">
        <v>0</v>
      </c>
      <c r="G364">
        <v>0</v>
      </c>
      <c r="H364" s="9">
        <v>300.05939241986198</v>
      </c>
      <c r="I364" s="9">
        <v>-1.8379593999999999</v>
      </c>
      <c r="J364" s="9">
        <v>-1.8380114000000001</v>
      </c>
      <c r="K364" s="9">
        <v>-10.898493</v>
      </c>
      <c r="L364" s="9">
        <v>-0.70152308090874804</v>
      </c>
      <c r="M364" s="9">
        <v>-2.5254831000000002</v>
      </c>
      <c r="N364" s="9">
        <v>-2.5254831000000002</v>
      </c>
      <c r="O364" s="9">
        <v>-0.70152308090874804</v>
      </c>
      <c r="P364">
        <v>0</v>
      </c>
      <c r="Q364" s="9">
        <v>53.549995000000003</v>
      </c>
      <c r="R364" s="9">
        <v>0</v>
      </c>
      <c r="S364" s="9">
        <v>268107110.57359999</v>
      </c>
      <c r="T364" s="9">
        <v>-3.0412977904213899E-3</v>
      </c>
      <c r="U364" s="9">
        <v>0.70152308090874804</v>
      </c>
      <c r="V364" s="9">
        <v>0</v>
      </c>
      <c r="W364" s="9">
        <v>0.70152308090874804</v>
      </c>
      <c r="X364" s="9" t="s">
        <v>86</v>
      </c>
      <c r="Y364" s="9">
        <v>0</v>
      </c>
      <c r="Z364" s="9">
        <v>2.0031555E-2</v>
      </c>
      <c r="AA364" s="9">
        <v>0</v>
      </c>
      <c r="AB364" s="9">
        <v>1.4001158999999999E-2</v>
      </c>
      <c r="AQ364" s="9">
        <f>K364-'Processed Potentiostat'!$J$3</f>
        <v>-10.898493</v>
      </c>
    </row>
    <row r="365" spans="1:43" x14ac:dyDescent="0.3">
      <c r="A365">
        <v>2</v>
      </c>
      <c r="B365">
        <v>0</v>
      </c>
      <c r="C365">
        <v>0</v>
      </c>
      <c r="D365">
        <v>1</v>
      </c>
      <c r="E365">
        <v>0</v>
      </c>
      <c r="F365">
        <v>0</v>
      </c>
      <c r="G365">
        <v>0</v>
      </c>
      <c r="H365" s="9">
        <v>301.059392394599</v>
      </c>
      <c r="I365" s="9">
        <v>-1.8379046000000001</v>
      </c>
      <c r="J365" s="9">
        <v>-1.8379139</v>
      </c>
      <c r="K365" s="9">
        <v>-10.779064</v>
      </c>
      <c r="L365" s="9">
        <v>-0.70454078104376705</v>
      </c>
      <c r="M365" s="9">
        <v>-2.5363468999999998</v>
      </c>
      <c r="N365" s="9">
        <v>-2.5363468999999998</v>
      </c>
      <c r="O365" s="9">
        <v>-0.70454078104376705</v>
      </c>
      <c r="P365">
        <v>0</v>
      </c>
      <c r="Q365" s="9">
        <v>53.549995000000003</v>
      </c>
      <c r="R365" s="9">
        <v>0</v>
      </c>
      <c r="S365" s="9">
        <v>272076971.30286402</v>
      </c>
      <c r="T365" s="9">
        <v>-3.0177001350191099E-3</v>
      </c>
      <c r="U365" s="9">
        <v>0.70454078104376705</v>
      </c>
      <c r="V365" s="9">
        <v>0</v>
      </c>
      <c r="W365" s="9">
        <v>0.70454078104376705</v>
      </c>
      <c r="X365" s="9" t="s">
        <v>86</v>
      </c>
      <c r="Y365" s="9">
        <v>0</v>
      </c>
      <c r="Z365" s="9">
        <v>1.9810991E-2</v>
      </c>
      <c r="AA365" s="9">
        <v>0</v>
      </c>
      <c r="AB365" s="9">
        <v>1.3746612E-2</v>
      </c>
      <c r="AQ365" s="9">
        <f>K365-'Processed Potentiostat'!$J$3</f>
        <v>-10.779064</v>
      </c>
    </row>
    <row r="366" spans="1:43" x14ac:dyDescent="0.3">
      <c r="A366">
        <v>2</v>
      </c>
      <c r="B366">
        <v>0</v>
      </c>
      <c r="C366">
        <v>0</v>
      </c>
      <c r="D366">
        <v>1</v>
      </c>
      <c r="E366">
        <v>0</v>
      </c>
      <c r="F366">
        <v>0</v>
      </c>
      <c r="G366">
        <v>0</v>
      </c>
      <c r="H366" s="9">
        <v>302.05939236933699</v>
      </c>
      <c r="I366" s="9">
        <v>-1.8380699</v>
      </c>
      <c r="J366" s="9">
        <v>-1.8381014</v>
      </c>
      <c r="K366" s="9">
        <v>-10.756551999999999</v>
      </c>
      <c r="L366" s="9">
        <v>-0.70753539992255599</v>
      </c>
      <c r="M366" s="9">
        <v>-2.5471275000000002</v>
      </c>
      <c r="N366" s="9">
        <v>-2.5471275000000002</v>
      </c>
      <c r="O366" s="9">
        <v>-0.70753539992255599</v>
      </c>
      <c r="P366">
        <v>0</v>
      </c>
      <c r="Q366" s="9">
        <v>53.549995000000003</v>
      </c>
      <c r="R366" s="9">
        <v>0</v>
      </c>
      <c r="S366" s="9">
        <v>267845682.34696901</v>
      </c>
      <c r="T366" s="9">
        <v>-2.9946188787883798E-3</v>
      </c>
      <c r="U366" s="9">
        <v>0.70753539992255599</v>
      </c>
      <c r="V366" s="9">
        <v>0</v>
      </c>
      <c r="W366" s="9">
        <v>0.70753539992255599</v>
      </c>
      <c r="X366" s="9" t="s">
        <v>86</v>
      </c>
      <c r="Y366" s="9">
        <v>0</v>
      </c>
      <c r="Z366" s="9">
        <v>1.9771632000000001E-2</v>
      </c>
      <c r="AA366" s="9">
        <v>0</v>
      </c>
      <c r="AB366" s="9">
        <v>1.3731353E-2</v>
      </c>
      <c r="AQ366" s="9">
        <f>K366-'Processed Potentiostat'!$J$3</f>
        <v>-10.756551999999999</v>
      </c>
    </row>
    <row r="367" spans="1:43" x14ac:dyDescent="0.3">
      <c r="A367">
        <v>2</v>
      </c>
      <c r="B367">
        <v>0</v>
      </c>
      <c r="C367">
        <v>0</v>
      </c>
      <c r="D367">
        <v>1</v>
      </c>
      <c r="E367">
        <v>0</v>
      </c>
      <c r="F367">
        <v>0</v>
      </c>
      <c r="G367">
        <v>0</v>
      </c>
      <c r="H367" s="9">
        <v>303.05939234407498</v>
      </c>
      <c r="I367" s="9">
        <v>-1.8379458</v>
      </c>
      <c r="J367" s="9">
        <v>-1.8380128</v>
      </c>
      <c r="K367" s="9">
        <v>-10.647807999999999</v>
      </c>
      <c r="L367" s="9">
        <v>-0.71051622945470205</v>
      </c>
      <c r="M367" s="9">
        <v>-2.5578585</v>
      </c>
      <c r="N367" s="9">
        <v>-2.5578585</v>
      </c>
      <c r="O367" s="9">
        <v>-0.71051622945470205</v>
      </c>
      <c r="P367">
        <v>0</v>
      </c>
      <c r="Q367" s="9">
        <v>53.549995000000003</v>
      </c>
      <c r="R367" s="9">
        <v>0</v>
      </c>
      <c r="S367" s="9">
        <v>271502867.96812302</v>
      </c>
      <c r="T367" s="9">
        <v>-2.98082953214651E-3</v>
      </c>
      <c r="U367" s="9">
        <v>0.71051622945470205</v>
      </c>
      <c r="V367" s="9">
        <v>0</v>
      </c>
      <c r="W367" s="9">
        <v>0.71051622945470205</v>
      </c>
      <c r="X367" s="9" t="s">
        <v>86</v>
      </c>
      <c r="Y367" s="9">
        <v>0</v>
      </c>
      <c r="Z367" s="9">
        <v>1.9570806999999999E-2</v>
      </c>
      <c r="AA367" s="9">
        <v>0</v>
      </c>
      <c r="AB367" s="9">
        <v>1.4262456E-2</v>
      </c>
      <c r="AQ367" s="9">
        <f>K367-'Processed Potentiostat'!$J$3</f>
        <v>-10.647807999999999</v>
      </c>
    </row>
    <row r="368" spans="1:43" x14ac:dyDescent="0.3">
      <c r="A368">
        <v>2</v>
      </c>
      <c r="B368">
        <v>0</v>
      </c>
      <c r="C368">
        <v>0</v>
      </c>
      <c r="D368">
        <v>1</v>
      </c>
      <c r="E368">
        <v>0</v>
      </c>
      <c r="F368">
        <v>0</v>
      </c>
      <c r="G368">
        <v>0</v>
      </c>
      <c r="H368" s="9">
        <v>304.05939231881302</v>
      </c>
      <c r="I368" s="9">
        <v>-1.8379972</v>
      </c>
      <c r="J368" s="9">
        <v>-1.8381014</v>
      </c>
      <c r="K368" s="9">
        <v>-10.554707000000001</v>
      </c>
      <c r="L368" s="9">
        <v>-0.71347073243747805</v>
      </c>
      <c r="M368" s="9">
        <v>-2.5684946000000002</v>
      </c>
      <c r="N368" s="9">
        <v>-2.5684946000000002</v>
      </c>
      <c r="O368" s="9">
        <v>-0.71347073243747805</v>
      </c>
      <c r="P368">
        <v>0</v>
      </c>
      <c r="Q368" s="9">
        <v>53.549995000000003</v>
      </c>
      <c r="R368" s="9">
        <v>0</v>
      </c>
      <c r="S368" s="9">
        <v>270092570.89500397</v>
      </c>
      <c r="T368" s="9">
        <v>-2.9545029827753302E-3</v>
      </c>
      <c r="U368" s="9">
        <v>0.71347073243747805</v>
      </c>
      <c r="V368" s="9">
        <v>0</v>
      </c>
      <c r="W368" s="9">
        <v>0.71347073243747805</v>
      </c>
      <c r="X368" s="9" t="s">
        <v>86</v>
      </c>
      <c r="Y368" s="9">
        <v>0</v>
      </c>
      <c r="Z368" s="9">
        <v>1.9400621E-2</v>
      </c>
      <c r="AA368" s="9">
        <v>0</v>
      </c>
      <c r="AB368" s="9">
        <v>1.3454598999999999E-2</v>
      </c>
      <c r="AQ368" s="9">
        <f>K368-'Processed Potentiostat'!$J$3</f>
        <v>-10.554707000000001</v>
      </c>
    </row>
    <row r="369" spans="1:43" x14ac:dyDescent="0.3">
      <c r="A369">
        <v>2</v>
      </c>
      <c r="B369">
        <v>0</v>
      </c>
      <c r="C369">
        <v>0</v>
      </c>
      <c r="D369">
        <v>1</v>
      </c>
      <c r="E369">
        <v>0</v>
      </c>
      <c r="F369">
        <v>0</v>
      </c>
      <c r="G369">
        <v>0</v>
      </c>
      <c r="H369" s="9">
        <v>305.05939229355101</v>
      </c>
      <c r="I369" s="9">
        <v>-1.8378464000000001</v>
      </c>
      <c r="J369" s="9">
        <v>-1.8378650000000001</v>
      </c>
      <c r="K369" s="9">
        <v>-10.442527999999999</v>
      </c>
      <c r="L369" s="9">
        <v>-0.71639696051123403</v>
      </c>
      <c r="M369" s="9">
        <v>-2.5790291000000001</v>
      </c>
      <c r="N369" s="9">
        <v>-2.5790291000000001</v>
      </c>
      <c r="O369" s="9">
        <v>-0.71639696051123403</v>
      </c>
      <c r="P369">
        <v>0</v>
      </c>
      <c r="Q369" s="9">
        <v>53.549995000000003</v>
      </c>
      <c r="R369" s="9">
        <v>0</v>
      </c>
      <c r="S369" s="9">
        <v>278113687.965455</v>
      </c>
      <c r="T369" s="9">
        <v>-2.9262280737558598E-3</v>
      </c>
      <c r="U369" s="9">
        <v>0.71639696051123403</v>
      </c>
      <c r="V369" s="9">
        <v>0</v>
      </c>
      <c r="W369" s="9">
        <v>0.71639696051123403</v>
      </c>
      <c r="X369" s="9" t="s">
        <v>86</v>
      </c>
      <c r="Y369" s="9">
        <v>0</v>
      </c>
      <c r="Z369" s="9">
        <v>1.9191956E-2</v>
      </c>
      <c r="AA369" s="9">
        <v>0</v>
      </c>
      <c r="AB369" s="9">
        <v>1.339478E-2</v>
      </c>
      <c r="AQ369" s="9">
        <f>K369-'Processed Potentiostat'!$J$3</f>
        <v>-10.442527999999999</v>
      </c>
    </row>
    <row r="370" spans="1:43" x14ac:dyDescent="0.3">
      <c r="A370">
        <v>2</v>
      </c>
      <c r="B370">
        <v>0</v>
      </c>
      <c r="C370">
        <v>0</v>
      </c>
      <c r="D370">
        <v>1</v>
      </c>
      <c r="E370">
        <v>0</v>
      </c>
      <c r="F370">
        <v>0</v>
      </c>
      <c r="G370">
        <v>0</v>
      </c>
      <c r="H370" s="9">
        <v>306.059392268289</v>
      </c>
      <c r="I370" s="9">
        <v>-1.8379570000000001</v>
      </c>
      <c r="J370" s="9">
        <v>-1.8379778</v>
      </c>
      <c r="K370" s="9">
        <v>-10.309362999999999</v>
      </c>
      <c r="L370" s="9">
        <v>-0.71928228006768202</v>
      </c>
      <c r="M370" s="9">
        <v>-2.5894162999999999</v>
      </c>
      <c r="N370" s="9">
        <v>-2.5894162999999999</v>
      </c>
      <c r="O370" s="9">
        <v>-0.71928228006768202</v>
      </c>
      <c r="P370">
        <v>0</v>
      </c>
      <c r="Q370" s="9">
        <v>53.549995000000003</v>
      </c>
      <c r="R370" s="9">
        <v>0</v>
      </c>
      <c r="S370" s="9">
        <v>275878854.905029</v>
      </c>
      <c r="T370" s="9">
        <v>-2.8853195564482099E-3</v>
      </c>
      <c r="U370" s="9">
        <v>0.71928228006768202</v>
      </c>
      <c r="V370" s="9">
        <v>0</v>
      </c>
      <c r="W370" s="9">
        <v>0.71928228006768202</v>
      </c>
      <c r="X370" s="9" t="s">
        <v>86</v>
      </c>
      <c r="Y370" s="9">
        <v>0</v>
      </c>
      <c r="Z370" s="9">
        <v>1.8948380000000001E-2</v>
      </c>
      <c r="AA370" s="9">
        <v>0</v>
      </c>
      <c r="AB370" s="9">
        <v>1.3008957999999999E-2</v>
      </c>
      <c r="AQ370" s="9">
        <f>K370-'Processed Potentiostat'!$J$3</f>
        <v>-10.309362999999999</v>
      </c>
    </row>
    <row r="371" spans="1:43" x14ac:dyDescent="0.3">
      <c r="A371">
        <v>2</v>
      </c>
      <c r="B371">
        <v>0</v>
      </c>
      <c r="C371">
        <v>0</v>
      </c>
      <c r="D371">
        <v>1</v>
      </c>
      <c r="E371">
        <v>0</v>
      </c>
      <c r="F371">
        <v>0</v>
      </c>
      <c r="G371">
        <v>0</v>
      </c>
      <c r="H371" s="9">
        <v>307.05939224302699</v>
      </c>
      <c r="I371" s="9">
        <v>-1.8380698</v>
      </c>
      <c r="J371" s="9">
        <v>-1.8380936000000001</v>
      </c>
      <c r="K371" s="9">
        <v>-10.213972999999999</v>
      </c>
      <c r="L371" s="9">
        <v>-0.72214182670765403</v>
      </c>
      <c r="M371" s="9">
        <v>-2.5997105</v>
      </c>
      <c r="N371" s="9">
        <v>-2.5997105</v>
      </c>
      <c r="O371" s="9">
        <v>-0.72214182670765403</v>
      </c>
      <c r="P371">
        <v>0</v>
      </c>
      <c r="Q371" s="9">
        <v>53.549995000000003</v>
      </c>
      <c r="R371" s="9">
        <v>0</v>
      </c>
      <c r="S371" s="9">
        <v>273598044.57213801</v>
      </c>
      <c r="T371" s="9">
        <v>-2.8595466399722299E-3</v>
      </c>
      <c r="U371" s="9">
        <v>0.72214182670765403</v>
      </c>
      <c r="V371" s="9">
        <v>0</v>
      </c>
      <c r="W371" s="9">
        <v>0.72214182670765403</v>
      </c>
      <c r="X371" s="9" t="s">
        <v>86</v>
      </c>
      <c r="Y371" s="9">
        <v>0</v>
      </c>
      <c r="Z371" s="9">
        <v>1.8774239000000002E-2</v>
      </c>
      <c r="AA371" s="9">
        <v>0</v>
      </c>
      <c r="AB371" s="9">
        <v>1.3948698000000001E-2</v>
      </c>
      <c r="AQ371" s="9">
        <f>K371-'Processed Potentiostat'!$J$3</f>
        <v>-10.213972999999999</v>
      </c>
    </row>
    <row r="372" spans="1:43" x14ac:dyDescent="0.3">
      <c r="A372">
        <v>2</v>
      </c>
      <c r="B372">
        <v>0</v>
      </c>
      <c r="C372">
        <v>0</v>
      </c>
      <c r="D372">
        <v>1</v>
      </c>
      <c r="E372">
        <v>0</v>
      </c>
      <c r="F372">
        <v>0</v>
      </c>
      <c r="G372">
        <v>0</v>
      </c>
      <c r="H372" s="9">
        <v>308.05939221776498</v>
      </c>
      <c r="I372" s="9">
        <v>-1.8380639999999999</v>
      </c>
      <c r="J372" s="9">
        <v>-1.8380258</v>
      </c>
      <c r="K372" s="9">
        <v>-10.147582</v>
      </c>
      <c r="L372" s="9">
        <v>-0.72497446625251205</v>
      </c>
      <c r="M372" s="9">
        <v>-2.6099081000000002</v>
      </c>
      <c r="N372" s="9">
        <v>-2.6099081000000002</v>
      </c>
      <c r="O372" s="9">
        <v>-0.72497446625251205</v>
      </c>
      <c r="P372">
        <v>0</v>
      </c>
      <c r="Q372" s="9">
        <v>53.549995000000003</v>
      </c>
      <c r="R372" s="9">
        <v>0</v>
      </c>
      <c r="S372" s="9">
        <v>276646100.99502897</v>
      </c>
      <c r="T372" s="9">
        <v>-2.8326395448579002E-3</v>
      </c>
      <c r="U372" s="9">
        <v>0.72497446625251205</v>
      </c>
      <c r="V372" s="9">
        <v>0</v>
      </c>
      <c r="W372" s="9">
        <v>0.72497446625251205</v>
      </c>
      <c r="X372" s="9" t="s">
        <v>86</v>
      </c>
      <c r="Y372" s="9">
        <v>0</v>
      </c>
      <c r="Z372" s="9">
        <v>1.8651516999999999E-2</v>
      </c>
      <c r="AA372" s="9">
        <v>0</v>
      </c>
      <c r="AB372" s="9">
        <v>1.3226394000000001E-2</v>
      </c>
      <c r="AQ372" s="9">
        <f>K372-'Processed Potentiostat'!$J$3</f>
        <v>-10.147582</v>
      </c>
    </row>
    <row r="373" spans="1:43" x14ac:dyDescent="0.3">
      <c r="A373">
        <v>2</v>
      </c>
      <c r="B373">
        <v>0</v>
      </c>
      <c r="C373">
        <v>0</v>
      </c>
      <c r="D373">
        <v>1</v>
      </c>
      <c r="E373">
        <v>0</v>
      </c>
      <c r="F373">
        <v>0</v>
      </c>
      <c r="G373">
        <v>0</v>
      </c>
      <c r="H373" s="9">
        <v>309.059392192502</v>
      </c>
      <c r="I373" s="9">
        <v>-1.8379703000000001</v>
      </c>
      <c r="J373" s="9">
        <v>-1.8379858</v>
      </c>
      <c r="K373" s="9">
        <v>-10.073178</v>
      </c>
      <c r="L373" s="9">
        <v>-0.72778814514025003</v>
      </c>
      <c r="M373" s="9">
        <v>-2.6200372999999999</v>
      </c>
      <c r="N373" s="9">
        <v>-2.6200372999999999</v>
      </c>
      <c r="O373" s="9">
        <v>-0.72778814514025003</v>
      </c>
      <c r="P373">
        <v>0</v>
      </c>
      <c r="Q373" s="9">
        <v>53.549995000000003</v>
      </c>
      <c r="R373" s="9">
        <v>0</v>
      </c>
      <c r="S373" s="9">
        <v>278903925.53409302</v>
      </c>
      <c r="T373" s="9">
        <v>-2.8136788877380901E-3</v>
      </c>
      <c r="U373" s="9">
        <v>0.72778814514025003</v>
      </c>
      <c r="V373" s="9">
        <v>0</v>
      </c>
      <c r="W373" s="9">
        <v>0.72778814514025003</v>
      </c>
      <c r="X373" s="9" t="s">
        <v>86</v>
      </c>
      <c r="Y373" s="9">
        <v>0</v>
      </c>
      <c r="Z373" s="9">
        <v>1.8514358000000002E-2</v>
      </c>
      <c r="AA373" s="9">
        <v>0</v>
      </c>
      <c r="AB373" s="9">
        <v>1.4458815999999999E-2</v>
      </c>
      <c r="AQ373" s="9">
        <f>K373-'Processed Potentiostat'!$J$3</f>
        <v>-10.073178</v>
      </c>
    </row>
    <row r="374" spans="1:43" x14ac:dyDescent="0.3">
      <c r="A374">
        <v>2</v>
      </c>
      <c r="B374">
        <v>0</v>
      </c>
      <c r="C374">
        <v>0</v>
      </c>
      <c r="D374">
        <v>1</v>
      </c>
      <c r="E374">
        <v>0</v>
      </c>
      <c r="F374">
        <v>0</v>
      </c>
      <c r="G374">
        <v>0</v>
      </c>
      <c r="H374" s="9">
        <v>310.05939216723999</v>
      </c>
      <c r="I374" s="9">
        <v>-1.8379030999999999</v>
      </c>
      <c r="J374" s="9">
        <v>-1.8379046000000001</v>
      </c>
      <c r="K374" s="9">
        <v>-9.9400128999999993</v>
      </c>
      <c r="L374" s="9">
        <v>-0.73057257421241795</v>
      </c>
      <c r="M374" s="9">
        <v>-2.6300610999999998</v>
      </c>
      <c r="N374" s="9">
        <v>-2.6300610999999998</v>
      </c>
      <c r="O374" s="9">
        <v>-0.73057257421241795</v>
      </c>
      <c r="P374">
        <v>0</v>
      </c>
      <c r="Q374" s="9">
        <v>53.549995000000003</v>
      </c>
      <c r="R374" s="9">
        <v>0</v>
      </c>
      <c r="S374" s="9">
        <v>282411522.82619399</v>
      </c>
      <c r="T374" s="9">
        <v>-2.7844290721681301E-3</v>
      </c>
      <c r="U374" s="9">
        <v>0.73057257421241795</v>
      </c>
      <c r="V374" s="9">
        <v>0</v>
      </c>
      <c r="W374" s="9">
        <v>0.73057257421241795</v>
      </c>
      <c r="X374" s="9" t="s">
        <v>86</v>
      </c>
      <c r="Y374" s="9">
        <v>0</v>
      </c>
      <c r="Z374" s="9">
        <v>1.8268796E-2</v>
      </c>
      <c r="AA374" s="9">
        <v>0</v>
      </c>
      <c r="AB374" s="9">
        <v>1.407303E-2</v>
      </c>
      <c r="AQ374" s="9">
        <f>K374-'Processed Potentiostat'!$J$3</f>
        <v>-9.9400128999999993</v>
      </c>
    </row>
    <row r="375" spans="1:43" x14ac:dyDescent="0.3">
      <c r="A375">
        <v>2</v>
      </c>
      <c r="B375">
        <v>0</v>
      </c>
      <c r="C375">
        <v>0</v>
      </c>
      <c r="D375">
        <v>1</v>
      </c>
      <c r="E375">
        <v>0</v>
      </c>
      <c r="F375">
        <v>0</v>
      </c>
      <c r="G375">
        <v>0</v>
      </c>
      <c r="H375" s="9">
        <v>311.05939214197798</v>
      </c>
      <c r="I375" s="9">
        <v>-1.8379281000000001</v>
      </c>
      <c r="J375" s="9">
        <v>-1.8380289000000001</v>
      </c>
      <c r="K375" s="9">
        <v>-9.8423338000000005</v>
      </c>
      <c r="L375" s="9">
        <v>-0.73332336732718595</v>
      </c>
      <c r="M375" s="9">
        <v>-2.6399640999999998</v>
      </c>
      <c r="N375" s="9">
        <v>-2.6399640999999998</v>
      </c>
      <c r="O375" s="9">
        <v>-0.73332336732718595</v>
      </c>
      <c r="P375">
        <v>0</v>
      </c>
      <c r="Q375" s="9">
        <v>53.549995000000003</v>
      </c>
      <c r="R375" s="9">
        <v>0</v>
      </c>
      <c r="S375" s="9">
        <v>279740089.13903803</v>
      </c>
      <c r="T375" s="9">
        <v>-2.7507931147682202E-3</v>
      </c>
      <c r="U375" s="9">
        <v>0.73332336732718595</v>
      </c>
      <c r="V375" s="9">
        <v>0</v>
      </c>
      <c r="W375" s="9">
        <v>0.73332336732718595</v>
      </c>
      <c r="X375" s="9" t="s">
        <v>86</v>
      </c>
      <c r="Y375" s="9">
        <v>0</v>
      </c>
      <c r="Z375" s="9">
        <v>1.8090493999999999E-2</v>
      </c>
      <c r="AA375" s="9">
        <v>0</v>
      </c>
      <c r="AB375" s="9">
        <v>1.338842E-2</v>
      </c>
      <c r="AQ375" s="9">
        <f>K375-'Processed Potentiostat'!$J$3</f>
        <v>-9.8423338000000005</v>
      </c>
    </row>
    <row r="376" spans="1:43" x14ac:dyDescent="0.3">
      <c r="A376">
        <v>2</v>
      </c>
      <c r="B376">
        <v>0</v>
      </c>
      <c r="C376">
        <v>0</v>
      </c>
      <c r="D376">
        <v>1</v>
      </c>
      <c r="E376">
        <v>0</v>
      </c>
      <c r="F376">
        <v>0</v>
      </c>
      <c r="G376">
        <v>0</v>
      </c>
      <c r="H376" s="9">
        <v>312.05939211671603</v>
      </c>
      <c r="I376" s="9">
        <v>-1.8378812</v>
      </c>
      <c r="J376" s="9">
        <v>-1.8379582000000001</v>
      </c>
      <c r="K376" s="9">
        <v>-9.7679290999999999</v>
      </c>
      <c r="L376" s="9">
        <v>-0.73605635865198205</v>
      </c>
      <c r="M376" s="9">
        <v>-2.6498029000000001</v>
      </c>
      <c r="N376" s="9">
        <v>-2.6498029000000001</v>
      </c>
      <c r="O376" s="9">
        <v>-0.73605635865198205</v>
      </c>
      <c r="P376">
        <v>0</v>
      </c>
      <c r="Q376" s="9">
        <v>53.549995000000003</v>
      </c>
      <c r="R376" s="9">
        <v>0</v>
      </c>
      <c r="S376" s="9">
        <v>282901768.20113999</v>
      </c>
      <c r="T376" s="9">
        <v>-2.73299132479554E-3</v>
      </c>
      <c r="U376" s="9">
        <v>0.73605635865198205</v>
      </c>
      <c r="V376" s="9">
        <v>0</v>
      </c>
      <c r="W376" s="9">
        <v>0.73605635865198205</v>
      </c>
      <c r="X376" s="9" t="s">
        <v>86</v>
      </c>
      <c r="Y376" s="9">
        <v>0</v>
      </c>
      <c r="Z376" s="9">
        <v>1.7953046E-2</v>
      </c>
      <c r="AA376" s="9">
        <v>0</v>
      </c>
      <c r="AB376" s="9">
        <v>1.3316257E-2</v>
      </c>
      <c r="AQ376" s="9">
        <f>K376-'Processed Potentiostat'!$J$3</f>
        <v>-9.7679290999999999</v>
      </c>
    </row>
    <row r="377" spans="1:43" x14ac:dyDescent="0.3">
      <c r="A377">
        <v>2</v>
      </c>
      <c r="B377">
        <v>0</v>
      </c>
      <c r="C377">
        <v>0</v>
      </c>
      <c r="D377">
        <v>1</v>
      </c>
      <c r="E377">
        <v>0</v>
      </c>
      <c r="F377">
        <v>0</v>
      </c>
      <c r="G377">
        <v>0</v>
      </c>
      <c r="H377" s="9">
        <v>313.05939209145401</v>
      </c>
      <c r="I377" s="9">
        <v>-1.8381144</v>
      </c>
      <c r="J377" s="9">
        <v>-1.8381611</v>
      </c>
      <c r="K377" s="9">
        <v>-9.6969595000000002</v>
      </c>
      <c r="L377" s="9">
        <v>-0.73876800312664703</v>
      </c>
      <c r="M377" s="9">
        <v>-2.6595646999999998</v>
      </c>
      <c r="N377" s="9">
        <v>-2.6595646999999998</v>
      </c>
      <c r="O377" s="9">
        <v>-0.73876800312664703</v>
      </c>
      <c r="P377">
        <v>0</v>
      </c>
      <c r="Q377" s="9">
        <v>53.549995000000003</v>
      </c>
      <c r="R377" s="9">
        <v>0</v>
      </c>
      <c r="S377" s="9">
        <v>277923694.49909002</v>
      </c>
      <c r="T377" s="9">
        <v>-2.7116444746653201E-3</v>
      </c>
      <c r="U377" s="9">
        <v>0.73876800312664703</v>
      </c>
      <c r="V377" s="9">
        <v>0</v>
      </c>
      <c r="W377" s="9">
        <v>0.73876800312664703</v>
      </c>
      <c r="X377" s="9" t="s">
        <v>86</v>
      </c>
      <c r="Y377" s="9">
        <v>0</v>
      </c>
      <c r="Z377" s="9">
        <v>1.7824573E-2</v>
      </c>
      <c r="AA377" s="9">
        <v>0</v>
      </c>
      <c r="AB377" s="9">
        <v>1.3153279E-2</v>
      </c>
      <c r="AQ377" s="9">
        <f>K377-'Processed Potentiostat'!$J$3</f>
        <v>-9.6969595000000002</v>
      </c>
    </row>
    <row r="378" spans="1:43" x14ac:dyDescent="0.3">
      <c r="A378">
        <v>2</v>
      </c>
      <c r="B378">
        <v>0</v>
      </c>
      <c r="C378">
        <v>0</v>
      </c>
      <c r="D378">
        <v>1</v>
      </c>
      <c r="E378">
        <v>0</v>
      </c>
      <c r="F378">
        <v>0</v>
      </c>
      <c r="G378">
        <v>0</v>
      </c>
      <c r="H378" s="9">
        <v>314.059392066192</v>
      </c>
      <c r="I378" s="9">
        <v>-1.8379509000000001</v>
      </c>
      <c r="J378" s="9">
        <v>-1.8379121</v>
      </c>
      <c r="K378" s="9">
        <v>-9.6305665999999999</v>
      </c>
      <c r="L378" s="9">
        <v>-0.741461197008212</v>
      </c>
      <c r="M378" s="9">
        <v>-2.6692602999999999</v>
      </c>
      <c r="N378" s="9">
        <v>-2.6692602999999999</v>
      </c>
      <c r="O378" s="9">
        <v>-0.741461197008212</v>
      </c>
      <c r="P378">
        <v>0</v>
      </c>
      <c r="Q378" s="9">
        <v>53.549995000000003</v>
      </c>
      <c r="R378" s="9">
        <v>0</v>
      </c>
      <c r="S378" s="9">
        <v>286389696.02974403</v>
      </c>
      <c r="T378" s="9">
        <v>-2.69319388156474E-3</v>
      </c>
      <c r="U378" s="9">
        <v>0.741461197008212</v>
      </c>
      <c r="V378" s="9">
        <v>0</v>
      </c>
      <c r="W378" s="9">
        <v>0.741461197008212</v>
      </c>
      <c r="X378" s="9" t="s">
        <v>86</v>
      </c>
      <c r="Y378" s="9">
        <v>0</v>
      </c>
      <c r="Z378" s="9">
        <v>1.7700133999999999E-2</v>
      </c>
      <c r="AA378" s="9">
        <v>0</v>
      </c>
      <c r="AB378" s="9">
        <v>1.3282795E-2</v>
      </c>
      <c r="AQ378" s="9">
        <f>K378-'Processed Potentiostat'!$J$3</f>
        <v>-9.6305665999999999</v>
      </c>
    </row>
    <row r="379" spans="1:43" x14ac:dyDescent="0.3">
      <c r="A379">
        <v>2</v>
      </c>
      <c r="B379">
        <v>0</v>
      </c>
      <c r="C379">
        <v>0</v>
      </c>
      <c r="D379">
        <v>1</v>
      </c>
      <c r="E379">
        <v>0</v>
      </c>
      <c r="F379">
        <v>0</v>
      </c>
      <c r="G379">
        <v>0</v>
      </c>
      <c r="H379" s="9">
        <v>315.05939204092999</v>
      </c>
      <c r="I379" s="9">
        <v>-1.8381107999999999</v>
      </c>
      <c r="J379" s="9">
        <v>-1.8381883000000001</v>
      </c>
      <c r="K379" s="9">
        <v>-9.5470056999999997</v>
      </c>
      <c r="L379" s="9">
        <v>-0.74413723003893395</v>
      </c>
      <c r="M379" s="9">
        <v>-2.6788940000000001</v>
      </c>
      <c r="N379" s="9">
        <v>-2.6788940000000001</v>
      </c>
      <c r="O379" s="9">
        <v>-0.74413723003893395</v>
      </c>
      <c r="P379">
        <v>0</v>
      </c>
      <c r="Q379" s="9">
        <v>53.549995000000003</v>
      </c>
      <c r="R379" s="9">
        <v>0</v>
      </c>
      <c r="S379" s="9">
        <v>279150727.62923598</v>
      </c>
      <c r="T379" s="9">
        <v>-2.67603303072183E-3</v>
      </c>
      <c r="U379" s="9">
        <v>0.74413723003893395</v>
      </c>
      <c r="V379" s="9">
        <v>0</v>
      </c>
      <c r="W379" s="9">
        <v>0.74413723003893395</v>
      </c>
      <c r="X379" s="9" t="s">
        <v>86</v>
      </c>
      <c r="Y379" s="9">
        <v>0</v>
      </c>
      <c r="Z379" s="9">
        <v>1.7549194000000001E-2</v>
      </c>
      <c r="AA379" s="9">
        <v>0</v>
      </c>
      <c r="AB379" s="9">
        <v>1.3184222000000001E-2</v>
      </c>
      <c r="AQ379" s="9">
        <f>K379-'Processed Potentiostat'!$J$3</f>
        <v>-9.5470056999999997</v>
      </c>
    </row>
    <row r="380" spans="1:43" x14ac:dyDescent="0.3">
      <c r="A380">
        <v>2</v>
      </c>
      <c r="B380">
        <v>0</v>
      </c>
      <c r="C380">
        <v>0</v>
      </c>
      <c r="D380">
        <v>1</v>
      </c>
      <c r="E380">
        <v>0</v>
      </c>
      <c r="F380">
        <v>0</v>
      </c>
      <c r="G380">
        <v>0</v>
      </c>
      <c r="H380" s="9">
        <v>316.05939201566798</v>
      </c>
      <c r="I380" s="9">
        <v>-1.8379004000000001</v>
      </c>
      <c r="J380" s="9">
        <v>-1.8378817999999999</v>
      </c>
      <c r="K380" s="9">
        <v>-9.4741277999999998</v>
      </c>
      <c r="L380" s="9">
        <v>-0.74677770238211405</v>
      </c>
      <c r="M380" s="9">
        <v>-2.6883998</v>
      </c>
      <c r="N380" s="9">
        <v>-2.6883998</v>
      </c>
      <c r="O380" s="9">
        <v>-0.74677770238211405</v>
      </c>
      <c r="P380">
        <v>0</v>
      </c>
      <c r="Q380" s="9">
        <v>53.549995000000003</v>
      </c>
      <c r="R380" s="9">
        <v>0</v>
      </c>
      <c r="S380" s="9">
        <v>289383319.47911799</v>
      </c>
      <c r="T380" s="9">
        <v>-2.64047234317987E-3</v>
      </c>
      <c r="U380" s="9">
        <v>0.74677770238211405</v>
      </c>
      <c r="V380" s="9">
        <v>0</v>
      </c>
      <c r="W380" s="9">
        <v>0.74677770238211405</v>
      </c>
      <c r="X380" s="9" t="s">
        <v>86</v>
      </c>
      <c r="Y380" s="9">
        <v>0</v>
      </c>
      <c r="Z380" s="9">
        <v>1.7412326999999998E-2</v>
      </c>
      <c r="AA380" s="9">
        <v>0</v>
      </c>
      <c r="AB380" s="9">
        <v>1.3168602999999999E-2</v>
      </c>
      <c r="AQ380" s="9">
        <f>K380-'Processed Potentiostat'!$J$3</f>
        <v>-9.4741277999999998</v>
      </c>
    </row>
    <row r="381" spans="1:43" x14ac:dyDescent="0.3">
      <c r="A381">
        <v>2</v>
      </c>
      <c r="B381">
        <v>0</v>
      </c>
      <c r="C381">
        <v>0</v>
      </c>
      <c r="D381">
        <v>1</v>
      </c>
      <c r="E381">
        <v>0</v>
      </c>
      <c r="F381">
        <v>0</v>
      </c>
      <c r="G381">
        <v>0</v>
      </c>
      <c r="H381" s="9">
        <v>317.059391990405</v>
      </c>
      <c r="I381" s="9">
        <v>-1.8381234</v>
      </c>
      <c r="J381" s="9">
        <v>-1.8382031000000001</v>
      </c>
      <c r="K381" s="9">
        <v>-9.4291029000000002</v>
      </c>
      <c r="L381" s="9">
        <v>-0.74940431456001599</v>
      </c>
      <c r="M381" s="9">
        <v>-2.6978555000000002</v>
      </c>
      <c r="N381" s="9">
        <v>-2.6978555000000002</v>
      </c>
      <c r="O381" s="9">
        <v>-0.74940431456001599</v>
      </c>
      <c r="P381">
        <v>0</v>
      </c>
      <c r="Q381" s="9">
        <v>53.549995000000003</v>
      </c>
      <c r="R381" s="9">
        <v>0</v>
      </c>
      <c r="S381" s="9">
        <v>280694223.973279</v>
      </c>
      <c r="T381" s="9">
        <v>-2.6266121779018299E-3</v>
      </c>
      <c r="U381" s="9">
        <v>0.74940431456001599</v>
      </c>
      <c r="V381" s="9">
        <v>0</v>
      </c>
      <c r="W381" s="9">
        <v>0.74940431456001599</v>
      </c>
      <c r="X381" s="9" t="s">
        <v>86</v>
      </c>
      <c r="Y381" s="9">
        <v>0</v>
      </c>
      <c r="Z381" s="9">
        <v>1.7332606E-2</v>
      </c>
      <c r="AA381" s="9">
        <v>0</v>
      </c>
      <c r="AB381" s="9">
        <v>1.3431873E-2</v>
      </c>
      <c r="AQ381" s="9">
        <f>K381-'Processed Potentiostat'!$J$3</f>
        <v>-9.4291029000000002</v>
      </c>
    </row>
    <row r="382" spans="1:43" x14ac:dyDescent="0.3">
      <c r="A382">
        <v>2</v>
      </c>
      <c r="B382">
        <v>0</v>
      </c>
      <c r="C382">
        <v>0</v>
      </c>
      <c r="D382">
        <v>1</v>
      </c>
      <c r="E382">
        <v>0</v>
      </c>
      <c r="F382">
        <v>0</v>
      </c>
      <c r="G382">
        <v>0</v>
      </c>
      <c r="H382" s="9">
        <v>318.05939196514299</v>
      </c>
      <c r="I382" s="9">
        <v>-1.8379190999999999</v>
      </c>
      <c r="J382" s="9">
        <v>-1.8380238</v>
      </c>
      <c r="K382" s="9">
        <v>-9.3657646000000003</v>
      </c>
      <c r="L382" s="9">
        <v>-0.75201970831269604</v>
      </c>
      <c r="M382" s="9">
        <v>-2.7072709000000001</v>
      </c>
      <c r="N382" s="9">
        <v>-2.7072709000000001</v>
      </c>
      <c r="O382" s="9">
        <v>-0.75201970831269604</v>
      </c>
      <c r="P382">
        <v>0</v>
      </c>
      <c r="Q382" s="9">
        <v>53.549995000000003</v>
      </c>
      <c r="R382" s="9">
        <v>0</v>
      </c>
      <c r="S382" s="9">
        <v>287028067.39863002</v>
      </c>
      <c r="T382" s="9">
        <v>-2.6153937526809299E-3</v>
      </c>
      <c r="U382" s="9">
        <v>0.75201970831269604</v>
      </c>
      <c r="V382" s="9">
        <v>0</v>
      </c>
      <c r="W382" s="9">
        <v>0.75201970831269604</v>
      </c>
      <c r="X382" s="9" t="s">
        <v>86</v>
      </c>
      <c r="Y382" s="9">
        <v>0</v>
      </c>
      <c r="Z382" s="9">
        <v>1.7214498000000002E-2</v>
      </c>
      <c r="AA382" s="9">
        <v>0</v>
      </c>
      <c r="AB382" s="9">
        <v>1.2874470000000001E-2</v>
      </c>
      <c r="AQ382" s="9">
        <f>K382-'Processed Potentiostat'!$J$3</f>
        <v>-9.3657646000000003</v>
      </c>
    </row>
    <row r="383" spans="1:43" x14ac:dyDescent="0.3">
      <c r="A383">
        <v>2</v>
      </c>
      <c r="B383">
        <v>0</v>
      </c>
      <c r="C383">
        <v>0</v>
      </c>
      <c r="D383">
        <v>1</v>
      </c>
      <c r="E383">
        <v>0</v>
      </c>
      <c r="F383">
        <v>0</v>
      </c>
      <c r="G383">
        <v>0</v>
      </c>
      <c r="H383" s="9">
        <v>319.05939193988098</v>
      </c>
      <c r="I383" s="9">
        <v>-1.8381523</v>
      </c>
      <c r="J383" s="9">
        <v>-1.8381213000000001</v>
      </c>
      <c r="K383" s="9">
        <v>-9.3535547000000001</v>
      </c>
      <c r="L383" s="9">
        <v>-0.75462160874629003</v>
      </c>
      <c r="M383" s="9">
        <v>-2.7166378</v>
      </c>
      <c r="N383" s="9">
        <v>-2.7166378</v>
      </c>
      <c r="O383" s="9">
        <v>-0.75462160874629003</v>
      </c>
      <c r="P383">
        <v>0</v>
      </c>
      <c r="Q383" s="9">
        <v>53.549995000000003</v>
      </c>
      <c r="R383" s="9">
        <v>0</v>
      </c>
      <c r="S383" s="9">
        <v>285073924.32783502</v>
      </c>
      <c r="T383" s="9">
        <v>-2.60190043359331E-3</v>
      </c>
      <c r="U383" s="9">
        <v>0.75462160874629003</v>
      </c>
      <c r="V383" s="9">
        <v>0</v>
      </c>
      <c r="W383" s="9">
        <v>0.75462160874629003</v>
      </c>
      <c r="X383" s="9" t="s">
        <v>86</v>
      </c>
      <c r="Y383" s="9">
        <v>0</v>
      </c>
      <c r="Z383" s="9">
        <v>1.7192967E-2</v>
      </c>
      <c r="AA383" s="9">
        <v>0</v>
      </c>
      <c r="AB383" s="9">
        <v>1.3659841000000001E-2</v>
      </c>
      <c r="AQ383" s="9">
        <f>K383-'Processed Potentiostat'!$J$3</f>
        <v>-9.3535547000000001</v>
      </c>
    </row>
    <row r="384" spans="1:43" x14ac:dyDescent="0.3">
      <c r="A384">
        <v>2</v>
      </c>
      <c r="B384">
        <v>0</v>
      </c>
      <c r="C384">
        <v>0</v>
      </c>
      <c r="D384">
        <v>1</v>
      </c>
      <c r="E384">
        <v>0</v>
      </c>
      <c r="F384">
        <v>0</v>
      </c>
      <c r="G384">
        <v>0</v>
      </c>
      <c r="H384" s="9">
        <v>320.05939191461903</v>
      </c>
      <c r="I384" s="9">
        <v>-1.8381011</v>
      </c>
      <c r="J384" s="9">
        <v>-1.8380744</v>
      </c>
      <c r="K384" s="9">
        <v>-10.654674999999999</v>
      </c>
      <c r="L384" s="9">
        <v>-0.75759627503869198</v>
      </c>
      <c r="M384" s="9">
        <v>-2.7273467</v>
      </c>
      <c r="N384" s="9">
        <v>-2.7273467</v>
      </c>
      <c r="O384" s="9">
        <v>-0.75759627503869198</v>
      </c>
      <c r="P384">
        <v>0</v>
      </c>
      <c r="Q384" s="9">
        <v>53.549995000000003</v>
      </c>
      <c r="R384" s="9">
        <v>0</v>
      </c>
      <c r="S384" s="9">
        <v>287611618.60051501</v>
      </c>
      <c r="T384" s="9">
        <v>-2.97466629240239E-3</v>
      </c>
      <c r="U384" s="9">
        <v>0.75759627503869198</v>
      </c>
      <c r="V384" s="9">
        <v>0</v>
      </c>
      <c r="W384" s="9">
        <v>0.75759627503869198</v>
      </c>
      <c r="X384" s="9" t="s">
        <v>86</v>
      </c>
      <c r="Y384" s="9">
        <v>0</v>
      </c>
      <c r="Z384" s="9">
        <v>1.9584087999999999E-2</v>
      </c>
      <c r="AA384" s="9">
        <v>0</v>
      </c>
      <c r="AB384" s="9">
        <v>1.3763002999999999E-2</v>
      </c>
      <c r="AQ384" s="9">
        <f>K384-'Processed Potentiostat'!$J$3</f>
        <v>-10.654674999999999</v>
      </c>
    </row>
    <row r="385" spans="1:43" x14ac:dyDescent="0.3">
      <c r="A385">
        <v>2</v>
      </c>
      <c r="B385">
        <v>0</v>
      </c>
      <c r="C385">
        <v>0</v>
      </c>
      <c r="D385">
        <v>1</v>
      </c>
      <c r="E385">
        <v>0</v>
      </c>
      <c r="F385">
        <v>0</v>
      </c>
      <c r="G385">
        <v>0</v>
      </c>
      <c r="H385" s="9">
        <v>321.05939188935702</v>
      </c>
      <c r="I385" s="9">
        <v>-1.8380015000000001</v>
      </c>
      <c r="J385" s="9">
        <v>-1.8381381000000001</v>
      </c>
      <c r="K385" s="9">
        <v>-10.508538</v>
      </c>
      <c r="L385" s="9">
        <v>-0.76054176702374798</v>
      </c>
      <c r="M385" s="9">
        <v>-2.7379503000000001</v>
      </c>
      <c r="N385" s="9">
        <v>-2.7379503000000001</v>
      </c>
      <c r="O385" s="9">
        <v>-0.76054176702374798</v>
      </c>
      <c r="P385">
        <v>0</v>
      </c>
      <c r="Q385" s="9">
        <v>53.549995000000003</v>
      </c>
      <c r="R385" s="9">
        <v>0</v>
      </c>
      <c r="S385" s="9">
        <v>286804514.23286903</v>
      </c>
      <c r="T385" s="9">
        <v>-2.9454919850562199E-3</v>
      </c>
      <c r="U385" s="9">
        <v>0.76054176702374798</v>
      </c>
      <c r="V385" s="9">
        <v>0</v>
      </c>
      <c r="W385" s="9">
        <v>0.76054176702374798</v>
      </c>
      <c r="X385" s="9" t="s">
        <v>86</v>
      </c>
      <c r="Y385" s="9">
        <v>0</v>
      </c>
      <c r="Z385" s="9">
        <v>1.9316144E-2</v>
      </c>
      <c r="AA385" s="9">
        <v>0</v>
      </c>
      <c r="AB385" s="9">
        <v>1.3626923000000001E-2</v>
      </c>
      <c r="AQ385" s="9">
        <f>K385-'Processed Potentiostat'!$J$3</f>
        <v>-10.508538</v>
      </c>
    </row>
    <row r="386" spans="1:43" x14ac:dyDescent="0.3">
      <c r="A386">
        <v>2</v>
      </c>
      <c r="B386">
        <v>0</v>
      </c>
      <c r="C386">
        <v>0</v>
      </c>
      <c r="D386">
        <v>1</v>
      </c>
      <c r="E386">
        <v>0</v>
      </c>
      <c r="F386">
        <v>0</v>
      </c>
      <c r="G386">
        <v>0</v>
      </c>
      <c r="H386" s="9">
        <v>322.05939186409501</v>
      </c>
      <c r="I386" s="9">
        <v>-1.8381364</v>
      </c>
      <c r="J386" s="9">
        <v>-1.8381092999999999</v>
      </c>
      <c r="K386" s="9">
        <v>-10.460462</v>
      </c>
      <c r="L386" s="9">
        <v>-0.76344894887216797</v>
      </c>
      <c r="M386" s="9">
        <v>-2.7484161999999999</v>
      </c>
      <c r="N386" s="9">
        <v>-2.7484161999999999</v>
      </c>
      <c r="O386" s="9">
        <v>-0.76344894887216797</v>
      </c>
      <c r="P386">
        <v>0</v>
      </c>
      <c r="Q386" s="9">
        <v>53.549995000000003</v>
      </c>
      <c r="R386" s="9">
        <v>0</v>
      </c>
      <c r="S386" s="9">
        <v>288773484.842776</v>
      </c>
      <c r="T386" s="9">
        <v>-2.9071818484199801E-3</v>
      </c>
      <c r="U386" s="9">
        <v>0.76344894887216797</v>
      </c>
      <c r="V386" s="9">
        <v>0</v>
      </c>
      <c r="W386" s="9">
        <v>0.76344894887216797</v>
      </c>
      <c r="X386" s="9" t="s">
        <v>86</v>
      </c>
      <c r="Y386" s="9">
        <v>0</v>
      </c>
      <c r="Z386" s="9">
        <v>1.9227470999999999E-2</v>
      </c>
      <c r="AA386" s="9">
        <v>0</v>
      </c>
      <c r="AB386" s="9">
        <v>1.2984582E-2</v>
      </c>
      <c r="AQ386" s="9">
        <f>K386-'Processed Potentiostat'!$J$3</f>
        <v>-10.460462</v>
      </c>
    </row>
    <row r="387" spans="1:43" x14ac:dyDescent="0.3">
      <c r="A387">
        <v>2</v>
      </c>
      <c r="B387">
        <v>0</v>
      </c>
      <c r="C387">
        <v>0</v>
      </c>
      <c r="D387">
        <v>1</v>
      </c>
      <c r="E387">
        <v>0</v>
      </c>
      <c r="F387">
        <v>0</v>
      </c>
      <c r="G387">
        <v>0</v>
      </c>
      <c r="H387" s="9">
        <v>323.05939183883299</v>
      </c>
      <c r="I387" s="9">
        <v>-1.8381529000000001</v>
      </c>
      <c r="J387" s="9">
        <v>-1.8381278999999999</v>
      </c>
      <c r="K387" s="9">
        <v>-10.378807</v>
      </c>
      <c r="L387" s="9">
        <v>-0.76635413600479196</v>
      </c>
      <c r="M387" s="9">
        <v>-2.7588748999999999</v>
      </c>
      <c r="N387" s="9">
        <v>-2.7588748999999999</v>
      </c>
      <c r="O387" s="9">
        <v>-0.76635413600479196</v>
      </c>
      <c r="P387">
        <v>0</v>
      </c>
      <c r="Q387" s="9">
        <v>53.549995000000003</v>
      </c>
      <c r="R387" s="9">
        <v>0</v>
      </c>
      <c r="S387" s="9">
        <v>289307081.31811202</v>
      </c>
      <c r="T387" s="9">
        <v>-2.9051871326234401E-3</v>
      </c>
      <c r="U387" s="9">
        <v>0.76635413600479196</v>
      </c>
      <c r="V387" s="9">
        <v>0</v>
      </c>
      <c r="W387" s="9">
        <v>0.76635413600479196</v>
      </c>
      <c r="X387" s="9" t="s">
        <v>86</v>
      </c>
      <c r="Y387" s="9">
        <v>0</v>
      </c>
      <c r="Z387" s="9">
        <v>1.9077574999999999E-2</v>
      </c>
      <c r="AA387" s="9">
        <v>0</v>
      </c>
      <c r="AB387" s="9">
        <v>1.2984786E-2</v>
      </c>
      <c r="AQ387" s="9">
        <f>K387-'Processed Potentiostat'!$J$3</f>
        <v>-10.378807</v>
      </c>
    </row>
    <row r="388" spans="1:43" x14ac:dyDescent="0.3">
      <c r="A388">
        <v>2</v>
      </c>
      <c r="B388">
        <v>0</v>
      </c>
      <c r="C388">
        <v>0</v>
      </c>
      <c r="D388">
        <v>1</v>
      </c>
      <c r="E388">
        <v>0</v>
      </c>
      <c r="F388">
        <v>0</v>
      </c>
      <c r="G388">
        <v>0</v>
      </c>
      <c r="H388" s="9">
        <v>324.05939181357098</v>
      </c>
      <c r="I388" s="9">
        <v>-1.8380000999999999</v>
      </c>
      <c r="J388" s="9">
        <v>-1.8379970000000001</v>
      </c>
      <c r="K388" s="9">
        <v>-10.278838</v>
      </c>
      <c r="L388" s="9">
        <v>-0.76922833334278995</v>
      </c>
      <c r="M388" s="9">
        <v>-2.7692220000000001</v>
      </c>
      <c r="N388" s="9">
        <v>-2.7692220000000001</v>
      </c>
      <c r="O388" s="9">
        <v>-0.76922833334278995</v>
      </c>
      <c r="P388">
        <v>0</v>
      </c>
      <c r="Q388" s="9">
        <v>53.549995000000003</v>
      </c>
      <c r="R388" s="9">
        <v>0</v>
      </c>
      <c r="S388" s="9">
        <v>294433474.31792802</v>
      </c>
      <c r="T388" s="9">
        <v>-2.8741973379983101E-3</v>
      </c>
      <c r="U388" s="9">
        <v>0.76922833334278995</v>
      </c>
      <c r="V388" s="9">
        <v>0</v>
      </c>
      <c r="W388" s="9">
        <v>0.76922833334278995</v>
      </c>
      <c r="X388" s="9" t="s">
        <v>86</v>
      </c>
      <c r="Y388" s="9">
        <v>0</v>
      </c>
      <c r="Z388" s="9">
        <v>1.8892473E-2</v>
      </c>
      <c r="AA388" s="9">
        <v>0</v>
      </c>
      <c r="AB388" s="9">
        <v>1.6258642E-2</v>
      </c>
      <c r="AQ388" s="9">
        <f>K388-'Processed Potentiostat'!$J$3</f>
        <v>-10.278838</v>
      </c>
    </row>
    <row r="389" spans="1:43" x14ac:dyDescent="0.3">
      <c r="A389">
        <v>2</v>
      </c>
      <c r="B389">
        <v>0</v>
      </c>
      <c r="C389">
        <v>0</v>
      </c>
      <c r="D389">
        <v>1</v>
      </c>
      <c r="E389">
        <v>0</v>
      </c>
      <c r="F389">
        <v>0</v>
      </c>
      <c r="G389">
        <v>0</v>
      </c>
      <c r="H389" s="9">
        <v>325.05939178830801</v>
      </c>
      <c r="I389" s="9">
        <v>-1.83788</v>
      </c>
      <c r="J389" s="9">
        <v>-1.8379372</v>
      </c>
      <c r="K389" s="9">
        <v>-10.137280000000001</v>
      </c>
      <c r="L389" s="9">
        <v>-0.77206945309313102</v>
      </c>
      <c r="M389" s="9">
        <v>-2.7794498999999999</v>
      </c>
      <c r="N389" s="9">
        <v>-2.7794498999999999</v>
      </c>
      <c r="O389" s="9">
        <v>-0.77206945309313102</v>
      </c>
      <c r="P389">
        <v>0</v>
      </c>
      <c r="Q389" s="9">
        <v>53.549995000000003</v>
      </c>
      <c r="R389" s="9">
        <v>0</v>
      </c>
      <c r="S389" s="9">
        <v>297409520.47019702</v>
      </c>
      <c r="T389" s="9">
        <v>-2.8411197503407301E-3</v>
      </c>
      <c r="U389" s="9">
        <v>0.77206945309313102</v>
      </c>
      <c r="V389" s="9">
        <v>0</v>
      </c>
      <c r="W389" s="9">
        <v>0.77206945309313102</v>
      </c>
      <c r="X389" s="9" t="s">
        <v>86</v>
      </c>
      <c r="Y389" s="9">
        <v>0</v>
      </c>
      <c r="Z389" s="9">
        <v>1.8631683999999999E-2</v>
      </c>
      <c r="AA389" s="9">
        <v>0</v>
      </c>
      <c r="AB389" s="9">
        <v>1.5112446E-2</v>
      </c>
      <c r="AQ389" s="9">
        <f>K389-'Processed Potentiostat'!$J$3</f>
        <v>-10.137280000000001</v>
      </c>
    </row>
    <row r="390" spans="1:43" x14ac:dyDescent="0.3">
      <c r="A390">
        <v>2</v>
      </c>
      <c r="B390">
        <v>0</v>
      </c>
      <c r="C390">
        <v>0</v>
      </c>
      <c r="D390">
        <v>1</v>
      </c>
      <c r="E390">
        <v>0</v>
      </c>
      <c r="F390">
        <v>0</v>
      </c>
      <c r="G390">
        <v>0</v>
      </c>
      <c r="H390" s="9">
        <v>326.05939176304599</v>
      </c>
      <c r="I390" s="9">
        <v>-1.8379414000000001</v>
      </c>
      <c r="J390" s="9">
        <v>-1.8379855</v>
      </c>
      <c r="K390" s="9">
        <v>-10.079663</v>
      </c>
      <c r="L390" s="9">
        <v>-0.77487752912735897</v>
      </c>
      <c r="M390" s="9">
        <v>-2.7895591</v>
      </c>
      <c r="N390" s="9">
        <v>-2.7895591</v>
      </c>
      <c r="O390" s="9">
        <v>-0.77487752912735897</v>
      </c>
      <c r="P390">
        <v>0</v>
      </c>
      <c r="Q390" s="9">
        <v>53.549995000000003</v>
      </c>
      <c r="R390" s="9">
        <v>0</v>
      </c>
      <c r="S390" s="9">
        <v>296957117.59354299</v>
      </c>
      <c r="T390" s="9">
        <v>-2.8080760342280501E-3</v>
      </c>
      <c r="U390" s="9">
        <v>0.77487752912735897</v>
      </c>
      <c r="V390" s="9">
        <v>0</v>
      </c>
      <c r="W390" s="9">
        <v>0.77487752912735897</v>
      </c>
      <c r="X390" s="9" t="s">
        <v>86</v>
      </c>
      <c r="Y390" s="9">
        <v>0</v>
      </c>
      <c r="Z390" s="9">
        <v>1.8526274999999998E-2</v>
      </c>
      <c r="AA390" s="9">
        <v>0</v>
      </c>
      <c r="AB390" s="9">
        <v>1.5085582E-2</v>
      </c>
      <c r="AQ390" s="9">
        <f>K390-'Processed Potentiostat'!$J$3</f>
        <v>-10.079663</v>
      </c>
    </row>
    <row r="391" spans="1:43" x14ac:dyDescent="0.3">
      <c r="A391">
        <v>2</v>
      </c>
      <c r="B391">
        <v>0</v>
      </c>
      <c r="C391">
        <v>0</v>
      </c>
      <c r="D391">
        <v>1</v>
      </c>
      <c r="E391">
        <v>0</v>
      </c>
      <c r="F391">
        <v>0</v>
      </c>
      <c r="G391">
        <v>0</v>
      </c>
      <c r="H391" s="9">
        <v>327.05939173778398</v>
      </c>
      <c r="I391" s="9">
        <v>-1.8378601999999999</v>
      </c>
      <c r="J391" s="9">
        <v>-1.8378779000000001</v>
      </c>
      <c r="K391" s="9">
        <v>-9.9564199000000002</v>
      </c>
      <c r="L391" s="9">
        <v>-0.77766683959142302</v>
      </c>
      <c r="M391" s="9">
        <v>-2.7996006000000002</v>
      </c>
      <c r="N391" s="9">
        <v>-2.7996006000000002</v>
      </c>
      <c r="O391" s="9">
        <v>-0.77766683959142302</v>
      </c>
      <c r="P391">
        <v>0</v>
      </c>
      <c r="Q391" s="9">
        <v>53.549995000000003</v>
      </c>
      <c r="R391" s="9">
        <v>0</v>
      </c>
      <c r="S391" s="9">
        <v>301480810.53368199</v>
      </c>
      <c r="T391" s="9">
        <v>-2.7893104640642698E-3</v>
      </c>
      <c r="U391" s="9">
        <v>0.77766683959142302</v>
      </c>
      <c r="V391" s="9">
        <v>0</v>
      </c>
      <c r="W391" s="9">
        <v>0.77766683959142302</v>
      </c>
      <c r="X391" s="9" t="s">
        <v>86</v>
      </c>
      <c r="Y391" s="9">
        <v>0</v>
      </c>
      <c r="Z391" s="9">
        <v>1.8298683999999999E-2</v>
      </c>
      <c r="AA391" s="9">
        <v>0</v>
      </c>
      <c r="AB391" s="9">
        <v>1.4718548E-2</v>
      </c>
      <c r="AQ391" s="9">
        <f>K391-'Processed Potentiostat'!$J$3</f>
        <v>-9.9564199000000002</v>
      </c>
    </row>
    <row r="392" spans="1:43" x14ac:dyDescent="0.3">
      <c r="A392">
        <v>2</v>
      </c>
      <c r="B392">
        <v>0</v>
      </c>
      <c r="C392">
        <v>0</v>
      </c>
      <c r="D392">
        <v>1</v>
      </c>
      <c r="E392">
        <v>0</v>
      </c>
      <c r="F392">
        <v>0</v>
      </c>
      <c r="G392">
        <v>0</v>
      </c>
      <c r="H392" s="9">
        <v>328.05939171252197</v>
      </c>
      <c r="I392" s="9">
        <v>-1.8379196</v>
      </c>
      <c r="J392" s="9">
        <v>-1.8379287</v>
      </c>
      <c r="K392" s="9">
        <v>-9.9152117000000004</v>
      </c>
      <c r="L392" s="9">
        <v>-0.78043392116120103</v>
      </c>
      <c r="M392" s="9">
        <v>-2.8095621999999998</v>
      </c>
      <c r="N392" s="9">
        <v>-2.8095621999999998</v>
      </c>
      <c r="O392" s="9">
        <v>-0.78043392116120103</v>
      </c>
      <c r="P392">
        <v>0</v>
      </c>
      <c r="Q392" s="9">
        <v>53.549995000000003</v>
      </c>
      <c r="R392" s="9">
        <v>0</v>
      </c>
      <c r="S392" s="9">
        <v>300907962.36513901</v>
      </c>
      <c r="T392" s="9">
        <v>-2.76708156977756E-3</v>
      </c>
      <c r="U392" s="9">
        <v>0.78043392116120103</v>
      </c>
      <c r="V392" s="9">
        <v>0</v>
      </c>
      <c r="W392" s="9">
        <v>0.78043392116120103</v>
      </c>
      <c r="X392" s="9" t="s">
        <v>86</v>
      </c>
      <c r="Y392" s="9">
        <v>0</v>
      </c>
      <c r="Z392" s="9">
        <v>1.8223451000000002E-2</v>
      </c>
      <c r="AA392" s="9">
        <v>0</v>
      </c>
      <c r="AB392" s="9">
        <v>1.5220816999999999E-2</v>
      </c>
      <c r="AQ392" s="9">
        <f>K392-'Processed Potentiostat'!$J$3</f>
        <v>-9.9152117000000004</v>
      </c>
    </row>
    <row r="393" spans="1:43" x14ac:dyDescent="0.3">
      <c r="A393">
        <v>2</v>
      </c>
      <c r="B393">
        <v>0</v>
      </c>
      <c r="C393">
        <v>0</v>
      </c>
      <c r="D393">
        <v>1</v>
      </c>
      <c r="E393">
        <v>0</v>
      </c>
      <c r="F393">
        <v>0</v>
      </c>
      <c r="G393">
        <v>0</v>
      </c>
      <c r="H393" s="9">
        <v>329.05939168726002</v>
      </c>
      <c r="I393" s="9">
        <v>-1.8378606</v>
      </c>
      <c r="J393" s="9">
        <v>-1.8379166</v>
      </c>
      <c r="K393" s="9">
        <v>-9.8320313000000006</v>
      </c>
      <c r="L393" s="9">
        <v>-0.78318305446759795</v>
      </c>
      <c r="M393" s="9">
        <v>-2.8194590000000002</v>
      </c>
      <c r="N393" s="9">
        <v>-2.8194590000000002</v>
      </c>
      <c r="O393" s="9">
        <v>-0.78318305446759795</v>
      </c>
      <c r="P393">
        <v>0</v>
      </c>
      <c r="Q393" s="9">
        <v>53.549995000000003</v>
      </c>
      <c r="R393" s="9">
        <v>0</v>
      </c>
      <c r="S393" s="9">
        <v>302357826.85676497</v>
      </c>
      <c r="T393" s="9">
        <v>-2.7491333063973601E-3</v>
      </c>
      <c r="U393" s="9">
        <v>0.78318305446759795</v>
      </c>
      <c r="V393" s="9">
        <v>0</v>
      </c>
      <c r="W393" s="9">
        <v>0.78318305446759795</v>
      </c>
      <c r="X393" s="9" t="s">
        <v>86</v>
      </c>
      <c r="Y393" s="9">
        <v>0</v>
      </c>
      <c r="Z393" s="9">
        <v>1.8070454E-2</v>
      </c>
      <c r="AA393" s="9">
        <v>0</v>
      </c>
      <c r="AB393" s="9">
        <v>1.4259279E-2</v>
      </c>
      <c r="AQ393" s="9">
        <f>K393-'Processed Potentiostat'!$J$3</f>
        <v>-9.8320313000000006</v>
      </c>
    </row>
    <row r="394" spans="1:43" x14ac:dyDescent="0.3">
      <c r="A394">
        <v>2</v>
      </c>
      <c r="B394">
        <v>0</v>
      </c>
      <c r="C394">
        <v>0</v>
      </c>
      <c r="D394">
        <v>1</v>
      </c>
      <c r="E394">
        <v>0</v>
      </c>
      <c r="F394">
        <v>0</v>
      </c>
      <c r="G394">
        <v>0</v>
      </c>
      <c r="H394" s="9">
        <v>330.05939166199801</v>
      </c>
      <c r="I394" s="9">
        <v>-1.8379383</v>
      </c>
      <c r="J394" s="9">
        <v>-1.8379277999999999</v>
      </c>
      <c r="K394" s="9">
        <v>-9.7427454000000004</v>
      </c>
      <c r="L394" s="9">
        <v>-0.78590550672724502</v>
      </c>
      <c r="M394" s="9">
        <v>-2.8292598999999998</v>
      </c>
      <c r="N394" s="9">
        <v>-2.8292598999999998</v>
      </c>
      <c r="O394" s="9">
        <v>-0.78590550672724502</v>
      </c>
      <c r="P394">
        <v>0</v>
      </c>
      <c r="Q394" s="9">
        <v>53.549995000000003</v>
      </c>
      <c r="R394" s="9">
        <v>0</v>
      </c>
      <c r="S394" s="9">
        <v>303044697.77333599</v>
      </c>
      <c r="T394" s="9">
        <v>-2.7224522596465098E-3</v>
      </c>
      <c r="U394" s="9">
        <v>0.78590550672724502</v>
      </c>
      <c r="V394" s="9">
        <v>0</v>
      </c>
      <c r="W394" s="9">
        <v>0.78590550672724502</v>
      </c>
      <c r="X394" s="9" t="s">
        <v>86</v>
      </c>
      <c r="Y394" s="9">
        <v>0</v>
      </c>
      <c r="Z394" s="9">
        <v>1.7906463000000001E-2</v>
      </c>
      <c r="AA394" s="9">
        <v>0</v>
      </c>
      <c r="AB394" s="9">
        <v>1.4034941E-2</v>
      </c>
      <c r="AQ394" s="9">
        <f>K394-'Processed Potentiostat'!$J$3</f>
        <v>-9.7427454000000004</v>
      </c>
    </row>
    <row r="395" spans="1:43" x14ac:dyDescent="0.3">
      <c r="A395">
        <v>2</v>
      </c>
      <c r="B395">
        <v>0</v>
      </c>
      <c r="C395">
        <v>0</v>
      </c>
      <c r="D395">
        <v>1</v>
      </c>
      <c r="E395">
        <v>0</v>
      </c>
      <c r="F395">
        <v>0</v>
      </c>
      <c r="G395">
        <v>0</v>
      </c>
      <c r="H395" s="9">
        <v>331.059391636736</v>
      </c>
      <c r="I395" s="9">
        <v>-1.8381637</v>
      </c>
      <c r="J395" s="9">
        <v>-1.8381113</v>
      </c>
      <c r="K395" s="9">
        <v>-9.6153048999999999</v>
      </c>
      <c r="L395" s="9">
        <v>-0.78860807283499501</v>
      </c>
      <c r="M395" s="9">
        <v>-2.8389890000000002</v>
      </c>
      <c r="N395" s="9">
        <v>-2.8389890000000002</v>
      </c>
      <c r="O395" s="9">
        <v>-0.78860807283499501</v>
      </c>
      <c r="P395">
        <v>0</v>
      </c>
      <c r="Q395" s="9">
        <v>53.549995000000003</v>
      </c>
      <c r="R395" s="9">
        <v>0</v>
      </c>
      <c r="S395" s="9">
        <v>298226386.985744</v>
      </c>
      <c r="T395" s="9">
        <v>-2.7025661077498802E-3</v>
      </c>
      <c r="U395" s="9">
        <v>0.78860807283499501</v>
      </c>
      <c r="V395" s="9">
        <v>0</v>
      </c>
      <c r="W395" s="9">
        <v>0.78860807283499501</v>
      </c>
      <c r="X395" s="9" t="s">
        <v>86</v>
      </c>
      <c r="Y395" s="9">
        <v>0</v>
      </c>
      <c r="Z395" s="9">
        <v>1.7674001000000002E-2</v>
      </c>
      <c r="AA395" s="9">
        <v>0</v>
      </c>
      <c r="AB395" s="9">
        <v>1.4058341E-2</v>
      </c>
      <c r="AQ395" s="9">
        <f>K395-'Processed Potentiostat'!$J$3</f>
        <v>-9.6153048999999999</v>
      </c>
    </row>
    <row r="396" spans="1:43" x14ac:dyDescent="0.3">
      <c r="A396">
        <v>2</v>
      </c>
      <c r="B396">
        <v>0</v>
      </c>
      <c r="C396">
        <v>0</v>
      </c>
      <c r="D396">
        <v>1</v>
      </c>
      <c r="E396">
        <v>0</v>
      </c>
      <c r="F396">
        <v>0</v>
      </c>
      <c r="G396">
        <v>0</v>
      </c>
      <c r="H396" s="9">
        <v>332.05939161147398</v>
      </c>
      <c r="I396" s="9">
        <v>-1.838082</v>
      </c>
      <c r="J396" s="9">
        <v>-1.8381346000000001</v>
      </c>
      <c r="K396" s="9">
        <v>-9.5553998999999994</v>
      </c>
      <c r="L396" s="9">
        <v>-0.79127407306896302</v>
      </c>
      <c r="M396" s="9">
        <v>-2.8485866</v>
      </c>
      <c r="N396" s="9">
        <v>-2.8485866</v>
      </c>
      <c r="O396" s="9">
        <v>-0.79127407306896302</v>
      </c>
      <c r="P396">
        <v>0</v>
      </c>
      <c r="Q396" s="9">
        <v>53.549995000000003</v>
      </c>
      <c r="R396" s="9">
        <v>0</v>
      </c>
      <c r="S396" s="9">
        <v>298501934.62174499</v>
      </c>
      <c r="T396" s="9">
        <v>-2.66600023396812E-3</v>
      </c>
      <c r="U396" s="9">
        <v>0.79127407306896302</v>
      </c>
      <c r="V396" s="9">
        <v>0</v>
      </c>
      <c r="W396" s="9">
        <v>0.79127407306896302</v>
      </c>
      <c r="X396" s="9" t="s">
        <v>86</v>
      </c>
      <c r="Y396" s="9">
        <v>0</v>
      </c>
      <c r="Z396" s="9">
        <v>1.7564112E-2</v>
      </c>
      <c r="AA396" s="9">
        <v>0</v>
      </c>
      <c r="AB396" s="9">
        <v>1.4173945E-2</v>
      </c>
      <c r="AQ396" s="9">
        <f>K396-'Processed Potentiostat'!$J$3</f>
        <v>-9.5553998999999994</v>
      </c>
    </row>
    <row r="397" spans="1:43" x14ac:dyDescent="0.3">
      <c r="A397">
        <v>2</v>
      </c>
      <c r="B397">
        <v>0</v>
      </c>
      <c r="C397">
        <v>0</v>
      </c>
      <c r="D397">
        <v>1</v>
      </c>
      <c r="E397">
        <v>0</v>
      </c>
      <c r="F397">
        <v>0</v>
      </c>
      <c r="G397">
        <v>0</v>
      </c>
      <c r="H397" s="9">
        <v>333.05939158621101</v>
      </c>
      <c r="I397" s="9">
        <v>-1.8381107999999999</v>
      </c>
      <c r="J397" s="9">
        <v>-1.8380377999999999</v>
      </c>
      <c r="K397" s="9">
        <v>-9.4836655000000007</v>
      </c>
      <c r="L397" s="9">
        <v>-0.79392034261123301</v>
      </c>
      <c r="M397" s="9">
        <v>-2.8581132999999999</v>
      </c>
      <c r="N397" s="9">
        <v>-2.8581132999999999</v>
      </c>
      <c r="O397" s="9">
        <v>-0.79392034261123301</v>
      </c>
      <c r="P397">
        <v>0</v>
      </c>
      <c r="Q397" s="9">
        <v>53.549995000000003</v>
      </c>
      <c r="R397" s="9">
        <v>0</v>
      </c>
      <c r="S397" s="9">
        <v>302569302.55690002</v>
      </c>
      <c r="T397" s="9">
        <v>-2.6462695422701998E-3</v>
      </c>
      <c r="U397" s="9">
        <v>0.79392034261123301</v>
      </c>
      <c r="V397" s="9">
        <v>0</v>
      </c>
      <c r="W397" s="9">
        <v>0.79392034261123301</v>
      </c>
      <c r="X397" s="9" t="s">
        <v>86</v>
      </c>
      <c r="Y397" s="9">
        <v>0</v>
      </c>
      <c r="Z397" s="9">
        <v>1.7431335999999999E-2</v>
      </c>
      <c r="AA397" s="9">
        <v>0</v>
      </c>
      <c r="AB397" s="9">
        <v>1.4238648E-2</v>
      </c>
      <c r="AQ397" s="9">
        <f>K397-'Processed Potentiostat'!$J$3</f>
        <v>-9.4836655000000007</v>
      </c>
    </row>
    <row r="398" spans="1:43" x14ac:dyDescent="0.3">
      <c r="A398">
        <v>2</v>
      </c>
      <c r="B398">
        <v>0</v>
      </c>
      <c r="C398">
        <v>0</v>
      </c>
      <c r="D398">
        <v>1</v>
      </c>
      <c r="E398">
        <v>0</v>
      </c>
      <c r="F398">
        <v>0</v>
      </c>
      <c r="G398">
        <v>0</v>
      </c>
      <c r="H398" s="9">
        <v>334.059391560949</v>
      </c>
      <c r="I398" s="9">
        <v>-1.8378966999999999</v>
      </c>
      <c r="J398" s="9">
        <v>-1.8379983</v>
      </c>
      <c r="K398" s="9">
        <v>-9.3939991000000003</v>
      </c>
      <c r="L398" s="9">
        <v>-0.79654258615544105</v>
      </c>
      <c r="M398" s="9">
        <v>-2.8675532000000001</v>
      </c>
      <c r="N398" s="9">
        <v>-2.8675532000000001</v>
      </c>
      <c r="O398" s="9">
        <v>-0.79654258615544105</v>
      </c>
      <c r="P398">
        <v>0</v>
      </c>
      <c r="Q398" s="9">
        <v>53.549995000000003</v>
      </c>
      <c r="R398" s="9">
        <v>0</v>
      </c>
      <c r="S398" s="9">
        <v>304845904.57280803</v>
      </c>
      <c r="T398" s="9">
        <v>-2.6222435442077E-3</v>
      </c>
      <c r="U398" s="9">
        <v>0.79654258615544105</v>
      </c>
      <c r="V398" s="9">
        <v>0</v>
      </c>
      <c r="W398" s="9">
        <v>0.79654258615544105</v>
      </c>
      <c r="X398" s="9" t="s">
        <v>86</v>
      </c>
      <c r="Y398" s="9">
        <v>0</v>
      </c>
      <c r="Z398" s="9">
        <v>1.7266153999999999E-2</v>
      </c>
      <c r="AA398" s="9">
        <v>0</v>
      </c>
      <c r="AB398" s="9">
        <v>1.3731023E-2</v>
      </c>
      <c r="AQ398" s="9">
        <f>K398-'Processed Potentiostat'!$J$3</f>
        <v>-9.3939991000000003</v>
      </c>
    </row>
    <row r="399" spans="1:43" x14ac:dyDescent="0.3">
      <c r="A399">
        <v>2</v>
      </c>
      <c r="B399">
        <v>0</v>
      </c>
      <c r="C399">
        <v>0</v>
      </c>
      <c r="D399">
        <v>1</v>
      </c>
      <c r="E399">
        <v>0</v>
      </c>
      <c r="F399">
        <v>0</v>
      </c>
      <c r="G399">
        <v>0</v>
      </c>
      <c r="H399" s="9">
        <v>335.05939153568698</v>
      </c>
      <c r="I399" s="9">
        <v>-1.8381504</v>
      </c>
      <c r="J399" s="9">
        <v>-1.838214</v>
      </c>
      <c r="K399" s="9">
        <v>-9.3123454999999993</v>
      </c>
      <c r="L399" s="9">
        <v>-0.79914486352621095</v>
      </c>
      <c r="M399" s="9">
        <v>-2.8769214000000001</v>
      </c>
      <c r="N399" s="9">
        <v>-2.8769214000000001</v>
      </c>
      <c r="O399" s="9">
        <v>-0.79914486352621095</v>
      </c>
      <c r="P399">
        <v>0</v>
      </c>
      <c r="Q399" s="9">
        <v>53.549995000000003</v>
      </c>
      <c r="R399" s="9">
        <v>0</v>
      </c>
      <c r="S399" s="9">
        <v>298983706.02846402</v>
      </c>
      <c r="T399" s="9">
        <v>-2.60227737077078E-3</v>
      </c>
      <c r="U399" s="9">
        <v>0.79914486352621095</v>
      </c>
      <c r="V399" s="9">
        <v>0</v>
      </c>
      <c r="W399" s="9">
        <v>0.79914486352621095</v>
      </c>
      <c r="X399" s="9" t="s">
        <v>86</v>
      </c>
      <c r="Y399" s="9">
        <v>0</v>
      </c>
      <c r="Z399" s="9">
        <v>1.7118085000000002E-2</v>
      </c>
      <c r="AA399" s="9">
        <v>0</v>
      </c>
      <c r="AB399" s="9">
        <v>1.4422648999999999E-2</v>
      </c>
      <c r="AQ399" s="9">
        <f>K399-'Processed Potentiostat'!$J$3</f>
        <v>-9.3123454999999993</v>
      </c>
    </row>
    <row r="400" spans="1:43" x14ac:dyDescent="0.3">
      <c r="A400">
        <v>2</v>
      </c>
      <c r="B400">
        <v>0</v>
      </c>
      <c r="C400">
        <v>0</v>
      </c>
      <c r="D400">
        <v>1</v>
      </c>
      <c r="E400">
        <v>0</v>
      </c>
      <c r="F400">
        <v>0</v>
      </c>
      <c r="G400">
        <v>0</v>
      </c>
      <c r="H400" s="9">
        <v>336.05939151042497</v>
      </c>
      <c r="I400" s="9">
        <v>-1.8379869</v>
      </c>
      <c r="J400" s="9">
        <v>-1.8380031999999999</v>
      </c>
      <c r="K400" s="9">
        <v>-9.2528219000000007</v>
      </c>
      <c r="L400" s="9">
        <v>-0.80172683693867197</v>
      </c>
      <c r="M400" s="9">
        <v>-2.8862166</v>
      </c>
      <c r="N400" s="9">
        <v>-2.8862166</v>
      </c>
      <c r="O400" s="9">
        <v>-0.80172683693867197</v>
      </c>
      <c r="P400">
        <v>0</v>
      </c>
      <c r="Q400" s="9">
        <v>53.549995000000003</v>
      </c>
      <c r="R400" s="9">
        <v>0</v>
      </c>
      <c r="S400" s="9">
        <v>306670632.55228502</v>
      </c>
      <c r="T400" s="9">
        <v>-2.5819734124607999E-3</v>
      </c>
      <c r="U400" s="9">
        <v>0.80172683693867197</v>
      </c>
      <c r="V400" s="9">
        <v>0</v>
      </c>
      <c r="W400" s="9">
        <v>0.80172683693867197</v>
      </c>
      <c r="X400" s="9" t="s">
        <v>86</v>
      </c>
      <c r="Y400" s="9">
        <v>0</v>
      </c>
      <c r="Z400" s="9">
        <v>1.7006716000000002E-2</v>
      </c>
      <c r="AA400" s="9">
        <v>0</v>
      </c>
      <c r="AB400" s="9">
        <v>1.3680655999999999E-2</v>
      </c>
      <c r="AQ400" s="9">
        <f>K400-'Processed Potentiostat'!$J$3</f>
        <v>-9.2528219000000007</v>
      </c>
    </row>
    <row r="401" spans="1:43" x14ac:dyDescent="0.3">
      <c r="A401">
        <v>2</v>
      </c>
      <c r="B401">
        <v>0</v>
      </c>
      <c r="C401">
        <v>0</v>
      </c>
      <c r="D401">
        <v>1</v>
      </c>
      <c r="E401">
        <v>0</v>
      </c>
      <c r="F401">
        <v>0</v>
      </c>
      <c r="G401">
        <v>0</v>
      </c>
      <c r="H401" s="9">
        <v>337.05939148516302</v>
      </c>
      <c r="I401" s="9">
        <v>-1.8380932999999999</v>
      </c>
      <c r="J401" s="9">
        <v>-1.8381723999999999</v>
      </c>
      <c r="K401" s="9">
        <v>-9.2100878000000002</v>
      </c>
      <c r="L401" s="9">
        <v>-0.80429270230910499</v>
      </c>
      <c r="M401" s="9">
        <v>-2.8954537</v>
      </c>
      <c r="N401" s="9">
        <v>-2.8954537</v>
      </c>
      <c r="O401" s="9">
        <v>-0.80429270230910499</v>
      </c>
      <c r="P401">
        <v>0</v>
      </c>
      <c r="Q401" s="9">
        <v>53.549995000000003</v>
      </c>
      <c r="R401" s="9">
        <v>0</v>
      </c>
      <c r="S401" s="9">
        <v>302216355.92024702</v>
      </c>
      <c r="T401" s="9">
        <v>-2.56586537043246E-3</v>
      </c>
      <c r="U401" s="9">
        <v>0.80429270230910499</v>
      </c>
      <c r="V401" s="9">
        <v>0</v>
      </c>
      <c r="W401" s="9">
        <v>0.80429270230910499</v>
      </c>
      <c r="X401" s="9" t="s">
        <v>86</v>
      </c>
      <c r="Y401" s="9">
        <v>0</v>
      </c>
      <c r="Z401" s="9">
        <v>1.6929729000000001E-2</v>
      </c>
      <c r="AA401" s="9">
        <v>0</v>
      </c>
      <c r="AB401" s="9">
        <v>1.3109997999999999E-2</v>
      </c>
      <c r="AQ401" s="9">
        <f>K401-'Processed Potentiostat'!$J$3</f>
        <v>-9.2100878000000002</v>
      </c>
    </row>
    <row r="402" spans="1:43" x14ac:dyDescent="0.3">
      <c r="A402">
        <v>2</v>
      </c>
      <c r="B402">
        <v>0</v>
      </c>
      <c r="C402">
        <v>0</v>
      </c>
      <c r="D402">
        <v>1</v>
      </c>
      <c r="E402">
        <v>0</v>
      </c>
      <c r="F402">
        <v>0</v>
      </c>
      <c r="G402">
        <v>0</v>
      </c>
      <c r="H402" s="9">
        <v>338.05939145990101</v>
      </c>
      <c r="I402" s="9">
        <v>-1.8381263000000001</v>
      </c>
      <c r="J402" s="9">
        <v>-1.8381649</v>
      </c>
      <c r="K402" s="9">
        <v>-10.439095</v>
      </c>
      <c r="L402" s="9">
        <v>-0.80720592256426804</v>
      </c>
      <c r="M402" s="9">
        <v>-2.9059412</v>
      </c>
      <c r="N402" s="9">
        <v>-2.9059412</v>
      </c>
      <c r="O402" s="9">
        <v>-0.80720592256426804</v>
      </c>
      <c r="P402">
        <v>0</v>
      </c>
      <c r="Q402" s="9">
        <v>53.549995000000003</v>
      </c>
      <c r="R402" s="9">
        <v>0</v>
      </c>
      <c r="S402" s="9">
        <v>303548957.92110097</v>
      </c>
      <c r="T402" s="9">
        <v>-2.9132202551630502E-3</v>
      </c>
      <c r="U402" s="9">
        <v>0.80720592256426804</v>
      </c>
      <c r="V402" s="9">
        <v>0</v>
      </c>
      <c r="W402" s="9">
        <v>0.80720592256426804</v>
      </c>
      <c r="X402" s="9" t="s">
        <v>86</v>
      </c>
      <c r="Y402" s="9">
        <v>0</v>
      </c>
      <c r="Z402" s="9">
        <v>1.9188777000000001E-2</v>
      </c>
      <c r="AA402" s="9">
        <v>0</v>
      </c>
      <c r="AB402" s="9">
        <v>1.3735198000000001E-2</v>
      </c>
      <c r="AQ402" s="9">
        <f>K402-'Processed Potentiostat'!$J$3</f>
        <v>-10.439095</v>
      </c>
    </row>
    <row r="403" spans="1:43" x14ac:dyDescent="0.3">
      <c r="A403">
        <v>2</v>
      </c>
      <c r="B403">
        <v>0</v>
      </c>
      <c r="C403">
        <v>0</v>
      </c>
      <c r="D403">
        <v>1</v>
      </c>
      <c r="E403">
        <v>0</v>
      </c>
      <c r="F403">
        <v>0</v>
      </c>
      <c r="G403">
        <v>0</v>
      </c>
      <c r="H403" s="9">
        <v>339.059391434639</v>
      </c>
      <c r="I403" s="9">
        <v>-1.8380692000000001</v>
      </c>
      <c r="J403" s="9">
        <v>-1.8380983</v>
      </c>
      <c r="K403" s="9">
        <v>-10.399794</v>
      </c>
      <c r="L403" s="9">
        <v>-0.81009903642270298</v>
      </c>
      <c r="M403" s="9">
        <v>-2.9163565999999999</v>
      </c>
      <c r="N403" s="9">
        <v>-2.9163565999999999</v>
      </c>
      <c r="O403" s="9">
        <v>-0.81009903642270298</v>
      </c>
      <c r="P403">
        <v>0</v>
      </c>
      <c r="Q403" s="9">
        <v>53.549995000000003</v>
      </c>
      <c r="R403" s="9">
        <v>0</v>
      </c>
      <c r="S403" s="9">
        <v>306772314.04090399</v>
      </c>
      <c r="T403" s="9">
        <v>-2.8931138584348199E-3</v>
      </c>
      <c r="U403" s="9">
        <v>0.81009903642270298</v>
      </c>
      <c r="V403" s="9">
        <v>0</v>
      </c>
      <c r="W403" s="9">
        <v>0.81009903642270298</v>
      </c>
      <c r="X403" s="9" t="s">
        <v>86</v>
      </c>
      <c r="Y403" s="9">
        <v>0</v>
      </c>
      <c r="Z403" s="9">
        <v>1.9115843E-2</v>
      </c>
      <c r="AA403" s="9">
        <v>0</v>
      </c>
      <c r="AB403" s="9">
        <v>1.3105884999999999E-2</v>
      </c>
      <c r="AQ403" s="9">
        <f>K403-'Processed Potentiostat'!$J$3</f>
        <v>-10.399794</v>
      </c>
    </row>
    <row r="404" spans="1:43" x14ac:dyDescent="0.3">
      <c r="A404">
        <v>2</v>
      </c>
      <c r="B404">
        <v>0</v>
      </c>
      <c r="C404">
        <v>0</v>
      </c>
      <c r="D404">
        <v>1</v>
      </c>
      <c r="E404">
        <v>0</v>
      </c>
      <c r="F404">
        <v>0</v>
      </c>
      <c r="G404">
        <v>0</v>
      </c>
      <c r="H404" s="9">
        <v>340.05939140937699</v>
      </c>
      <c r="I404" s="9">
        <v>-1.837847</v>
      </c>
      <c r="J404" s="9">
        <v>-1.8379517000000001</v>
      </c>
      <c r="K404" s="9">
        <v>-10.259378999999999</v>
      </c>
      <c r="L404" s="9">
        <v>-0.81297110054352495</v>
      </c>
      <c r="M404" s="9">
        <v>-2.9266961</v>
      </c>
      <c r="N404" s="9">
        <v>-2.9266961</v>
      </c>
      <c r="O404" s="9">
        <v>-0.81297110054352495</v>
      </c>
      <c r="P404">
        <v>0</v>
      </c>
      <c r="Q404" s="9">
        <v>53.549995000000003</v>
      </c>
      <c r="R404" s="9">
        <v>0</v>
      </c>
      <c r="S404" s="9">
        <v>312682669.48606801</v>
      </c>
      <c r="T404" s="9">
        <v>-2.8720641208225201E-3</v>
      </c>
      <c r="U404" s="9">
        <v>0.81297110054352495</v>
      </c>
      <c r="V404" s="9">
        <v>0</v>
      </c>
      <c r="W404" s="9">
        <v>0.81297110054352495</v>
      </c>
      <c r="X404" s="9" t="s">
        <v>86</v>
      </c>
      <c r="Y404" s="9">
        <v>0</v>
      </c>
      <c r="Z404" s="9">
        <v>1.8856244000000001E-2</v>
      </c>
      <c r="AA404" s="9">
        <v>0</v>
      </c>
      <c r="AB404" s="9">
        <v>1.3516604E-2</v>
      </c>
      <c r="AQ404" s="9">
        <f>K404-'Processed Potentiostat'!$J$3</f>
        <v>-10.259378999999999</v>
      </c>
    </row>
    <row r="405" spans="1:43" x14ac:dyDescent="0.3">
      <c r="A405">
        <v>2</v>
      </c>
      <c r="B405">
        <v>0</v>
      </c>
      <c r="C405">
        <v>0</v>
      </c>
      <c r="D405">
        <v>1</v>
      </c>
      <c r="E405">
        <v>0</v>
      </c>
      <c r="F405">
        <v>0</v>
      </c>
      <c r="G405">
        <v>0</v>
      </c>
      <c r="H405" s="9">
        <v>341.05939138411401</v>
      </c>
      <c r="I405" s="9">
        <v>-1.8379823</v>
      </c>
      <c r="J405" s="9">
        <v>-1.8379577</v>
      </c>
      <c r="K405" s="9">
        <v>-10.080809</v>
      </c>
      <c r="L405" s="9">
        <v>-0.815798767356952</v>
      </c>
      <c r="M405" s="9">
        <v>-2.9368756</v>
      </c>
      <c r="N405" s="9">
        <v>-2.9368756</v>
      </c>
      <c r="O405" s="9">
        <v>-0.815798767356952</v>
      </c>
      <c r="P405">
        <v>0</v>
      </c>
      <c r="Q405" s="9">
        <v>53.549995000000003</v>
      </c>
      <c r="R405" s="9">
        <v>0</v>
      </c>
      <c r="S405" s="9">
        <v>313566564.48511302</v>
      </c>
      <c r="T405" s="9">
        <v>-2.8276668134264902E-3</v>
      </c>
      <c r="U405" s="9">
        <v>0.815798767356952</v>
      </c>
      <c r="V405" s="9">
        <v>0</v>
      </c>
      <c r="W405" s="9">
        <v>0.815798767356952</v>
      </c>
      <c r="X405" s="9" t="s">
        <v>86</v>
      </c>
      <c r="Y405" s="9">
        <v>0</v>
      </c>
      <c r="Z405" s="9">
        <v>1.8528099999999999E-2</v>
      </c>
      <c r="AA405" s="9">
        <v>0</v>
      </c>
      <c r="AB405" s="9">
        <v>1.3579241000000001E-2</v>
      </c>
      <c r="AQ405" s="9">
        <f>K405-'Processed Potentiostat'!$J$3</f>
        <v>-10.080809</v>
      </c>
    </row>
    <row r="406" spans="1:43" x14ac:dyDescent="0.3">
      <c r="A406">
        <v>2</v>
      </c>
      <c r="B406">
        <v>0</v>
      </c>
      <c r="C406">
        <v>0</v>
      </c>
      <c r="D406">
        <v>1</v>
      </c>
      <c r="E406">
        <v>0</v>
      </c>
      <c r="F406">
        <v>0</v>
      </c>
      <c r="G406">
        <v>0</v>
      </c>
      <c r="H406" s="9">
        <v>342.059391358852</v>
      </c>
      <c r="I406" s="9">
        <v>-1.8378745000000001</v>
      </c>
      <c r="J406" s="9">
        <v>-1.8378741000000001</v>
      </c>
      <c r="K406" s="9">
        <v>-9.9537496999999995</v>
      </c>
      <c r="L406" s="9">
        <v>-0.81858568988680802</v>
      </c>
      <c r="M406" s="9">
        <v>-2.9469085000000002</v>
      </c>
      <c r="N406" s="9">
        <v>-2.9469085000000002</v>
      </c>
      <c r="O406" s="9">
        <v>-0.81858568988680802</v>
      </c>
      <c r="P406">
        <v>0</v>
      </c>
      <c r="Q406" s="9">
        <v>53.549995000000003</v>
      </c>
      <c r="R406" s="9">
        <v>0</v>
      </c>
      <c r="S406" s="9">
        <v>317474380.09827101</v>
      </c>
      <c r="T406" s="9">
        <v>-2.78692252985635E-3</v>
      </c>
      <c r="U406" s="9">
        <v>0.81858568988680802</v>
      </c>
      <c r="V406" s="9">
        <v>0</v>
      </c>
      <c r="W406" s="9">
        <v>0.81858568988680802</v>
      </c>
      <c r="X406" s="9" t="s">
        <v>86</v>
      </c>
      <c r="Y406" s="9">
        <v>0</v>
      </c>
      <c r="Z406" s="9">
        <v>1.8293738E-2</v>
      </c>
      <c r="AA406" s="9">
        <v>0</v>
      </c>
      <c r="AB406" s="9">
        <v>1.2641486E-2</v>
      </c>
      <c r="AQ406" s="9">
        <f>K406-'Processed Potentiostat'!$J$3</f>
        <v>-9.9537496999999995</v>
      </c>
    </row>
    <row r="407" spans="1:43" x14ac:dyDescent="0.3">
      <c r="A407">
        <v>2</v>
      </c>
      <c r="B407">
        <v>0</v>
      </c>
      <c r="C407">
        <v>0</v>
      </c>
      <c r="D407">
        <v>1</v>
      </c>
      <c r="E407">
        <v>0</v>
      </c>
      <c r="F407">
        <v>0</v>
      </c>
      <c r="G407">
        <v>0</v>
      </c>
      <c r="H407" s="9">
        <v>343.05939133358999</v>
      </c>
      <c r="I407" s="9">
        <v>-1.8378589000000001</v>
      </c>
      <c r="J407" s="9">
        <v>-1.8378395999999999</v>
      </c>
      <c r="K407" s="9">
        <v>-9.7305364999999995</v>
      </c>
      <c r="L407" s="9">
        <v>-0.82131902408438195</v>
      </c>
      <c r="M407" s="9">
        <v>-2.9567484999999998</v>
      </c>
      <c r="N407" s="9">
        <v>-2.9567484999999998</v>
      </c>
      <c r="O407" s="9">
        <v>-0.82131902408438195</v>
      </c>
      <c r="P407">
        <v>0</v>
      </c>
      <c r="Q407" s="9">
        <v>53.549995000000003</v>
      </c>
      <c r="R407" s="9">
        <v>0</v>
      </c>
      <c r="S407" s="9">
        <v>319721103.02732998</v>
      </c>
      <c r="T407" s="9">
        <v>-2.7333341975742599E-3</v>
      </c>
      <c r="U407" s="9">
        <v>0.82131902408438195</v>
      </c>
      <c r="V407" s="9">
        <v>0</v>
      </c>
      <c r="W407" s="9">
        <v>0.82131902408438195</v>
      </c>
      <c r="X407" s="9" t="s">
        <v>86</v>
      </c>
      <c r="Y407" s="9">
        <v>0</v>
      </c>
      <c r="Z407" s="9">
        <v>1.7883164999999999E-2</v>
      </c>
      <c r="AA407" s="9">
        <v>0</v>
      </c>
      <c r="AB407" s="9">
        <v>1.361193E-2</v>
      </c>
      <c r="AQ407" s="9">
        <f>K407-'Processed Potentiostat'!$J$3</f>
        <v>-9.7305364999999995</v>
      </c>
    </row>
    <row r="408" spans="1:43" x14ac:dyDescent="0.3">
      <c r="A408">
        <v>2</v>
      </c>
      <c r="B408">
        <v>0</v>
      </c>
      <c r="C408">
        <v>0</v>
      </c>
      <c r="D408">
        <v>1</v>
      </c>
      <c r="E408">
        <v>0</v>
      </c>
      <c r="F408">
        <v>0</v>
      </c>
      <c r="G408">
        <v>0</v>
      </c>
      <c r="H408" s="9">
        <v>344.05939130832797</v>
      </c>
      <c r="I408" s="9">
        <v>-1.8379312000000001</v>
      </c>
      <c r="J408" s="9">
        <v>-1.8379648</v>
      </c>
      <c r="K408" s="9">
        <v>-9.5115204000000002</v>
      </c>
      <c r="L408" s="9">
        <v>-0.82399860791330803</v>
      </c>
      <c r="M408" s="9">
        <v>-2.9663949000000001</v>
      </c>
      <c r="N408" s="9">
        <v>-2.9663949000000001</v>
      </c>
      <c r="O408" s="9">
        <v>-0.82399860791330803</v>
      </c>
      <c r="P408">
        <v>0</v>
      </c>
      <c r="Q408" s="9">
        <v>53.549995000000003</v>
      </c>
      <c r="R408" s="9">
        <v>0</v>
      </c>
      <c r="S408" s="9">
        <v>316480658.44543898</v>
      </c>
      <c r="T408" s="9">
        <v>-2.6795838289260798E-3</v>
      </c>
      <c r="U408" s="9">
        <v>0.82399860791330803</v>
      </c>
      <c r="V408" s="9">
        <v>0</v>
      </c>
      <c r="W408" s="9">
        <v>0.82399860791330803</v>
      </c>
      <c r="X408" s="9" t="s">
        <v>86</v>
      </c>
      <c r="Y408" s="9">
        <v>0</v>
      </c>
      <c r="Z408" s="9">
        <v>1.7481838999999999E-2</v>
      </c>
      <c r="AA408" s="9">
        <v>0</v>
      </c>
      <c r="AB408" s="9">
        <v>1.3080595E-2</v>
      </c>
      <c r="AQ408" s="9">
        <f>K408-'Processed Potentiostat'!$J$3</f>
        <v>-9.5115204000000002</v>
      </c>
    </row>
    <row r="409" spans="1:43" x14ac:dyDescent="0.3">
      <c r="A409">
        <v>2</v>
      </c>
      <c r="B409">
        <v>0</v>
      </c>
      <c r="C409">
        <v>0</v>
      </c>
      <c r="D409">
        <v>1</v>
      </c>
      <c r="E409">
        <v>0</v>
      </c>
      <c r="F409">
        <v>0</v>
      </c>
      <c r="G409">
        <v>0</v>
      </c>
      <c r="H409" s="9">
        <v>345.05939128306602</v>
      </c>
      <c r="I409" s="9">
        <v>-1.8379730000000001</v>
      </c>
      <c r="J409" s="9">
        <v>-1.8380588</v>
      </c>
      <c r="K409" s="9">
        <v>-9.2028379000000005</v>
      </c>
      <c r="L409" s="9">
        <v>-0.82659881765124499</v>
      </c>
      <c r="M409" s="9">
        <v>-2.9757557000000001</v>
      </c>
      <c r="N409" s="9">
        <v>-2.9757557000000001</v>
      </c>
      <c r="O409" s="9">
        <v>-0.82659881765124499</v>
      </c>
      <c r="P409">
        <v>0</v>
      </c>
      <c r="Q409" s="9">
        <v>53.549995000000003</v>
      </c>
      <c r="R409" s="9">
        <v>0</v>
      </c>
      <c r="S409" s="9">
        <v>314325179.262909</v>
      </c>
      <c r="T409" s="9">
        <v>-2.6002097379366198E-3</v>
      </c>
      <c r="U409" s="9">
        <v>0.82659881765124499</v>
      </c>
      <c r="V409" s="9">
        <v>0</v>
      </c>
      <c r="W409" s="9">
        <v>0.82659881765124499</v>
      </c>
      <c r="X409" s="9" t="s">
        <v>86</v>
      </c>
      <c r="Y409" s="9">
        <v>0</v>
      </c>
      <c r="Z409" s="9">
        <v>1.6915356999999999E-2</v>
      </c>
      <c r="AA409" s="9">
        <v>0</v>
      </c>
      <c r="AB409" s="9">
        <v>1.3106908E-2</v>
      </c>
      <c r="AQ409" s="9">
        <f>K409-'Processed Potentiostat'!$J$3</f>
        <v>-9.2028379000000005</v>
      </c>
    </row>
    <row r="410" spans="1:43" x14ac:dyDescent="0.3">
      <c r="A410">
        <v>2</v>
      </c>
      <c r="B410">
        <v>0</v>
      </c>
      <c r="C410">
        <v>0</v>
      </c>
      <c r="D410">
        <v>1</v>
      </c>
      <c r="E410">
        <v>0</v>
      </c>
      <c r="F410">
        <v>0</v>
      </c>
      <c r="G410">
        <v>0</v>
      </c>
      <c r="H410" s="9">
        <v>346.05939125780401</v>
      </c>
      <c r="I410" s="9">
        <v>-1.8379654999999999</v>
      </c>
      <c r="J410" s="9">
        <v>-1.8380003</v>
      </c>
      <c r="K410" s="9">
        <v>-8.9674148999999996</v>
      </c>
      <c r="L410" s="9">
        <v>-0.82911903674403797</v>
      </c>
      <c r="M410" s="9">
        <v>-2.9848284999999999</v>
      </c>
      <c r="N410" s="9">
        <v>-2.9848284999999999</v>
      </c>
      <c r="O410" s="9">
        <v>-0.82911903674403797</v>
      </c>
      <c r="P410">
        <v>0</v>
      </c>
      <c r="Q410" s="9">
        <v>53.549995000000003</v>
      </c>
      <c r="R410" s="9">
        <v>0</v>
      </c>
      <c r="S410" s="9">
        <v>317244935.12195098</v>
      </c>
      <c r="T410" s="9">
        <v>-2.5202190927929801E-3</v>
      </c>
      <c r="U410" s="9">
        <v>0.82911903674403797</v>
      </c>
      <c r="V410" s="9">
        <v>0</v>
      </c>
      <c r="W410" s="9">
        <v>0.82911903674403797</v>
      </c>
      <c r="X410" s="9" t="s">
        <v>86</v>
      </c>
      <c r="Y410" s="9">
        <v>0</v>
      </c>
      <c r="Z410" s="9">
        <v>1.6482111000000001E-2</v>
      </c>
      <c r="AA410" s="9">
        <v>0</v>
      </c>
      <c r="AB410" s="9">
        <v>1.306888E-2</v>
      </c>
      <c r="AQ410" s="9">
        <f>K410-'Processed Potentiostat'!$J$3</f>
        <v>-8.9674148999999996</v>
      </c>
    </row>
    <row r="411" spans="1:43" x14ac:dyDescent="0.3">
      <c r="A411">
        <v>2</v>
      </c>
      <c r="B411">
        <v>0</v>
      </c>
      <c r="C411">
        <v>0</v>
      </c>
      <c r="D411">
        <v>1</v>
      </c>
      <c r="E411">
        <v>0</v>
      </c>
      <c r="F411">
        <v>0</v>
      </c>
      <c r="G411">
        <v>0</v>
      </c>
      <c r="H411" s="9">
        <v>347.059391232542</v>
      </c>
      <c r="I411" s="9">
        <v>-1.8381388999999999</v>
      </c>
      <c r="J411" s="9">
        <v>-1.8381859</v>
      </c>
      <c r="K411" s="9">
        <v>-9.0536480000000008</v>
      </c>
      <c r="L411" s="9">
        <v>-0.83160999811508896</v>
      </c>
      <c r="M411" s="9">
        <v>-2.9937961</v>
      </c>
      <c r="N411" s="9">
        <v>-2.9937961</v>
      </c>
      <c r="O411" s="9">
        <v>-0.83160999811508896</v>
      </c>
      <c r="P411">
        <v>0</v>
      </c>
      <c r="Q411" s="9">
        <v>53.549995000000003</v>
      </c>
      <c r="R411" s="9">
        <v>0</v>
      </c>
      <c r="S411" s="9">
        <v>312042208.43226498</v>
      </c>
      <c r="T411" s="9">
        <v>-2.49096137105087E-3</v>
      </c>
      <c r="U411" s="9">
        <v>0.83160999811508896</v>
      </c>
      <c r="V411" s="9">
        <v>0</v>
      </c>
      <c r="W411" s="9">
        <v>0.83160999811508896</v>
      </c>
      <c r="X411" s="9" t="s">
        <v>86</v>
      </c>
      <c r="Y411" s="9">
        <v>0</v>
      </c>
      <c r="Z411" s="9">
        <v>1.6642286999999999E-2</v>
      </c>
      <c r="AA411" s="9">
        <v>0</v>
      </c>
      <c r="AB411" s="9">
        <v>1.3002134E-2</v>
      </c>
      <c r="AQ411" s="9">
        <f>K411-'Processed Potentiostat'!$J$3</f>
        <v>-9.0536480000000008</v>
      </c>
    </row>
    <row r="412" spans="1:43" x14ac:dyDescent="0.3">
      <c r="A412">
        <v>2</v>
      </c>
      <c r="B412">
        <v>0</v>
      </c>
      <c r="C412">
        <v>0</v>
      </c>
      <c r="D412">
        <v>1</v>
      </c>
      <c r="E412">
        <v>0</v>
      </c>
      <c r="F412">
        <v>0</v>
      </c>
      <c r="G412">
        <v>0</v>
      </c>
      <c r="H412" s="9">
        <v>348.05939120727999</v>
      </c>
      <c r="I412" s="9">
        <v>-1.8380945</v>
      </c>
      <c r="J412" s="9">
        <v>-1.8380331999999999</v>
      </c>
      <c r="K412" s="9">
        <v>-8.8479861999999994</v>
      </c>
      <c r="L412" s="9">
        <v>-0.834092438818958</v>
      </c>
      <c r="M412" s="9">
        <v>-3.0027328</v>
      </c>
      <c r="N412" s="9">
        <v>-3.0027328</v>
      </c>
      <c r="O412" s="9">
        <v>-0.834092438818958</v>
      </c>
      <c r="P412">
        <v>0</v>
      </c>
      <c r="Q412" s="9">
        <v>53.549995000000003</v>
      </c>
      <c r="R412" s="9">
        <v>0</v>
      </c>
      <c r="S412" s="9">
        <v>318035734.62529999</v>
      </c>
      <c r="T412" s="9">
        <v>-2.48244070386893E-3</v>
      </c>
      <c r="U412" s="9">
        <v>0.834092438818958</v>
      </c>
      <c r="V412" s="9">
        <v>0</v>
      </c>
      <c r="W412" s="9">
        <v>0.834092438818958</v>
      </c>
      <c r="X412" s="9" t="s">
        <v>86</v>
      </c>
      <c r="Y412" s="9">
        <v>0</v>
      </c>
      <c r="Z412" s="9">
        <v>1.6262893E-2</v>
      </c>
      <c r="AA412" s="9">
        <v>0</v>
      </c>
      <c r="AB412" s="9">
        <v>1.3597036999999999E-2</v>
      </c>
      <c r="AQ412" s="9">
        <f>K412-'Processed Potentiostat'!$J$3</f>
        <v>-8.8479861999999994</v>
      </c>
    </row>
    <row r="413" spans="1:43" x14ac:dyDescent="0.3">
      <c r="A413">
        <v>2</v>
      </c>
      <c r="B413">
        <v>0</v>
      </c>
      <c r="C413">
        <v>0</v>
      </c>
      <c r="D413">
        <v>1</v>
      </c>
      <c r="E413">
        <v>0</v>
      </c>
      <c r="F413">
        <v>0</v>
      </c>
      <c r="G413">
        <v>0</v>
      </c>
      <c r="H413" s="9">
        <v>349.05939118201701</v>
      </c>
      <c r="I413" s="9">
        <v>-1.8380828</v>
      </c>
      <c r="J413" s="9">
        <v>-1.8381571999999999</v>
      </c>
      <c r="K413" s="9">
        <v>-8.7098607999999995</v>
      </c>
      <c r="L413" s="9">
        <v>-0.83653860890576504</v>
      </c>
      <c r="M413" s="9">
        <v>-3.011539</v>
      </c>
      <c r="N413" s="9">
        <v>-3.011539</v>
      </c>
      <c r="O413" s="9">
        <v>-0.83653860890576504</v>
      </c>
      <c r="P413">
        <v>0</v>
      </c>
      <c r="Q413" s="9">
        <v>53.549995000000003</v>
      </c>
      <c r="R413" s="9">
        <v>0</v>
      </c>
      <c r="S413" s="9">
        <v>314834312.64705998</v>
      </c>
      <c r="T413" s="9">
        <v>-2.4461700868075799E-3</v>
      </c>
      <c r="U413" s="9">
        <v>0.83653860890576504</v>
      </c>
      <c r="V413" s="9">
        <v>0</v>
      </c>
      <c r="W413" s="9">
        <v>0.83653860890576504</v>
      </c>
      <c r="X413" s="9" t="s">
        <v>86</v>
      </c>
      <c r="Y413" s="9">
        <v>0</v>
      </c>
      <c r="Z413" s="9">
        <v>1.6010093E-2</v>
      </c>
      <c r="AA413" s="9">
        <v>0</v>
      </c>
      <c r="AB413" s="9">
        <v>1.3657258E-2</v>
      </c>
      <c r="AQ413" s="9">
        <f>K413-'Processed Potentiostat'!$J$3</f>
        <v>-8.7098607999999995</v>
      </c>
    </row>
    <row r="414" spans="1:43" x14ac:dyDescent="0.3">
      <c r="A414">
        <v>2</v>
      </c>
      <c r="B414">
        <v>0</v>
      </c>
      <c r="C414">
        <v>0</v>
      </c>
      <c r="D414">
        <v>1</v>
      </c>
      <c r="E414">
        <v>0</v>
      </c>
      <c r="F414">
        <v>0</v>
      </c>
      <c r="G414">
        <v>0</v>
      </c>
      <c r="H414" s="9">
        <v>350.059391156755</v>
      </c>
      <c r="I414" s="9">
        <v>-1.8381426000000001</v>
      </c>
      <c r="J414" s="9">
        <v>-1.8380635000000001</v>
      </c>
      <c r="K414" s="9">
        <v>-8.5427379999999999</v>
      </c>
      <c r="L414" s="9">
        <v>-0.83892763281989102</v>
      </c>
      <c r="M414" s="9">
        <v>-3.0201395</v>
      </c>
      <c r="N414" s="9">
        <v>-3.0201395</v>
      </c>
      <c r="O414" s="9">
        <v>-0.83892763281989102</v>
      </c>
      <c r="P414">
        <v>0</v>
      </c>
      <c r="Q414" s="9">
        <v>53.549995000000003</v>
      </c>
      <c r="R414" s="9">
        <v>0</v>
      </c>
      <c r="S414" s="9">
        <v>318856789.22079599</v>
      </c>
      <c r="T414" s="9">
        <v>-2.3890239141253198E-3</v>
      </c>
      <c r="U414" s="9">
        <v>0.83892763281989102</v>
      </c>
      <c r="V414" s="9">
        <v>0</v>
      </c>
      <c r="W414" s="9">
        <v>0.83892763281989102</v>
      </c>
      <c r="X414" s="9" t="s">
        <v>86</v>
      </c>
      <c r="Y414" s="9">
        <v>0</v>
      </c>
      <c r="Z414" s="9">
        <v>1.5702094999999999E-2</v>
      </c>
      <c r="AA414" s="9">
        <v>0</v>
      </c>
      <c r="AB414" s="9">
        <v>1.2693306999999999E-2</v>
      </c>
      <c r="AQ414" s="9">
        <f>K414-'Processed Potentiostat'!$J$3</f>
        <v>-8.5427379999999999</v>
      </c>
    </row>
    <row r="415" spans="1:43" x14ac:dyDescent="0.3">
      <c r="A415">
        <v>2</v>
      </c>
      <c r="B415">
        <v>0</v>
      </c>
      <c r="C415">
        <v>0</v>
      </c>
      <c r="D415">
        <v>1</v>
      </c>
      <c r="E415">
        <v>0</v>
      </c>
      <c r="F415">
        <v>0</v>
      </c>
      <c r="G415">
        <v>0</v>
      </c>
      <c r="H415" s="9">
        <v>351.05939113149299</v>
      </c>
      <c r="I415" s="9">
        <v>-1.8378938</v>
      </c>
      <c r="J415" s="9">
        <v>-1.8378876</v>
      </c>
      <c r="K415" s="9">
        <v>-8.3893509000000002</v>
      </c>
      <c r="L415" s="9">
        <v>-0.84125953055151304</v>
      </c>
      <c r="M415" s="9">
        <v>-3.0285343999999998</v>
      </c>
      <c r="N415" s="9">
        <v>-3.0285343999999998</v>
      </c>
      <c r="O415" s="9">
        <v>-0.84125953055151304</v>
      </c>
      <c r="P415">
        <v>0</v>
      </c>
      <c r="Q415" s="9">
        <v>53.549995000000003</v>
      </c>
      <c r="R415" s="9">
        <v>0</v>
      </c>
      <c r="S415" s="9">
        <v>325791063.61911201</v>
      </c>
      <c r="T415" s="9">
        <v>-2.3318977316220098E-3</v>
      </c>
      <c r="U415" s="9">
        <v>0.84125953055151304</v>
      </c>
      <c r="V415" s="9">
        <v>0</v>
      </c>
      <c r="W415" s="9">
        <v>0.84125953055151304</v>
      </c>
      <c r="X415" s="9" t="s">
        <v>86</v>
      </c>
      <c r="Y415" s="9">
        <v>0</v>
      </c>
      <c r="Z415" s="9">
        <v>1.5418684E-2</v>
      </c>
      <c r="AA415" s="9">
        <v>0</v>
      </c>
      <c r="AB415" s="9">
        <v>1.3161967E-2</v>
      </c>
      <c r="AQ415" s="9">
        <f>K415-'Processed Potentiostat'!$J$3</f>
        <v>-8.3893509000000002</v>
      </c>
    </row>
    <row r="416" spans="1:43" x14ac:dyDescent="0.3">
      <c r="A416">
        <v>2</v>
      </c>
      <c r="B416">
        <v>0</v>
      </c>
      <c r="C416">
        <v>0</v>
      </c>
      <c r="D416">
        <v>1</v>
      </c>
      <c r="E416">
        <v>0</v>
      </c>
      <c r="F416">
        <v>0</v>
      </c>
      <c r="G416">
        <v>0</v>
      </c>
      <c r="H416" s="9">
        <v>352.05939110623098</v>
      </c>
      <c r="I416" s="9">
        <v>-1.8381023000000001</v>
      </c>
      <c r="J416" s="9">
        <v>-1.8381398</v>
      </c>
      <c r="K416" s="9">
        <v>-9.5550183999999998</v>
      </c>
      <c r="L416" s="9">
        <v>-0.84360462406574299</v>
      </c>
      <c r="M416" s="9">
        <v>-3.0369766</v>
      </c>
      <c r="N416" s="9">
        <v>-3.0369766</v>
      </c>
      <c r="O416" s="9">
        <v>-0.84360462406574299</v>
      </c>
      <c r="P416">
        <v>0</v>
      </c>
      <c r="Q416" s="9">
        <v>53.549995000000003</v>
      </c>
      <c r="R416" s="9">
        <v>0</v>
      </c>
      <c r="S416" s="9">
        <v>318072371.48123598</v>
      </c>
      <c r="T416" s="9">
        <v>-2.3450935142305101E-3</v>
      </c>
      <c r="U416" s="9">
        <v>0.84360462406574299</v>
      </c>
      <c r="V416" s="9">
        <v>0</v>
      </c>
      <c r="W416" s="9">
        <v>0.84360462406574299</v>
      </c>
      <c r="X416" s="9" t="s">
        <v>86</v>
      </c>
      <c r="Y416" s="9">
        <v>0</v>
      </c>
      <c r="Z416" s="9">
        <v>1.7563459E-2</v>
      </c>
      <c r="AA416" s="9">
        <v>0</v>
      </c>
      <c r="AB416" s="9">
        <v>1.2528216E-2</v>
      </c>
      <c r="AQ416" s="9">
        <f>K416-'Processed Potentiostat'!$J$3</f>
        <v>-9.5550183999999998</v>
      </c>
    </row>
    <row r="417" spans="1:43" x14ac:dyDescent="0.3">
      <c r="A417">
        <v>2</v>
      </c>
      <c r="B417">
        <v>0</v>
      </c>
      <c r="C417">
        <v>0</v>
      </c>
      <c r="D417">
        <v>1</v>
      </c>
      <c r="E417">
        <v>0</v>
      </c>
      <c r="F417">
        <v>0</v>
      </c>
      <c r="G417">
        <v>0</v>
      </c>
      <c r="H417" s="9">
        <v>353.05939108096902</v>
      </c>
      <c r="I417" s="9">
        <v>-1.8379133000000001</v>
      </c>
      <c r="J417" s="9">
        <v>-1.8380551000000001</v>
      </c>
      <c r="K417" s="9">
        <v>-9.3047152000000004</v>
      </c>
      <c r="L417" s="9">
        <v>-0.84621734371240898</v>
      </c>
      <c r="M417" s="9">
        <v>-3.0463824000000002</v>
      </c>
      <c r="N417" s="9">
        <v>-3.0463824000000002</v>
      </c>
      <c r="O417" s="9">
        <v>-0.84621734371240898</v>
      </c>
      <c r="P417">
        <v>0</v>
      </c>
      <c r="Q417" s="9">
        <v>53.549995000000003</v>
      </c>
      <c r="R417" s="9">
        <v>0</v>
      </c>
      <c r="S417" s="9">
        <v>321911042.20113099</v>
      </c>
      <c r="T417" s="9">
        <v>-2.6127196466657599E-3</v>
      </c>
      <c r="U417" s="9">
        <v>0.84621734371240898</v>
      </c>
      <c r="V417" s="9">
        <v>0</v>
      </c>
      <c r="W417" s="9">
        <v>0.84621734371240898</v>
      </c>
      <c r="X417" s="9" t="s">
        <v>86</v>
      </c>
      <c r="Y417" s="9">
        <v>0</v>
      </c>
      <c r="Z417" s="9">
        <v>1.7102579E-2</v>
      </c>
      <c r="AA417" s="9">
        <v>0</v>
      </c>
      <c r="AB417" s="9">
        <v>1.2771677E-2</v>
      </c>
      <c r="AQ417" s="9">
        <f>K417-'Processed Potentiostat'!$J$3</f>
        <v>-9.3047152000000004</v>
      </c>
    </row>
    <row r="418" spans="1:43" x14ac:dyDescent="0.3">
      <c r="A418">
        <v>2</v>
      </c>
      <c r="B418">
        <v>0</v>
      </c>
      <c r="C418">
        <v>0</v>
      </c>
      <c r="D418">
        <v>1</v>
      </c>
      <c r="E418">
        <v>0</v>
      </c>
      <c r="F418">
        <v>0</v>
      </c>
      <c r="G418">
        <v>0</v>
      </c>
      <c r="H418" s="9">
        <v>354.05939105570701</v>
      </c>
      <c r="I418" s="9">
        <v>-1.8381331000000001</v>
      </c>
      <c r="J418" s="9">
        <v>-1.8382118000000001</v>
      </c>
      <c r="K418" s="9">
        <v>-8.9181937999999992</v>
      </c>
      <c r="L418" s="9">
        <v>-0.84874037808622205</v>
      </c>
      <c r="M418" s="9">
        <v>-3.0554654999999999</v>
      </c>
      <c r="N418" s="9">
        <v>-3.0554654999999999</v>
      </c>
      <c r="O418" s="9">
        <v>-0.84874037808622205</v>
      </c>
      <c r="P418">
        <v>0</v>
      </c>
      <c r="Q418" s="9">
        <v>53.549995000000003</v>
      </c>
      <c r="R418" s="9">
        <v>0</v>
      </c>
      <c r="S418" s="9">
        <v>317613615.68214703</v>
      </c>
      <c r="T418" s="9">
        <v>-2.52303437381318E-3</v>
      </c>
      <c r="U418" s="9">
        <v>0.84874037808622205</v>
      </c>
      <c r="V418" s="9">
        <v>0</v>
      </c>
      <c r="W418" s="9">
        <v>0.84874037808622205</v>
      </c>
      <c r="X418" s="9" t="s">
        <v>86</v>
      </c>
      <c r="Y418" s="9">
        <v>0</v>
      </c>
      <c r="Z418" s="9">
        <v>1.6393529E-2</v>
      </c>
      <c r="AA418" s="9">
        <v>0</v>
      </c>
      <c r="AB418" s="9">
        <v>1.2642509E-2</v>
      </c>
      <c r="AQ418" s="9">
        <f>K418-'Processed Potentiostat'!$J$3</f>
        <v>-8.9181937999999992</v>
      </c>
    </row>
    <row r="419" spans="1:43" x14ac:dyDescent="0.3">
      <c r="A419">
        <v>2</v>
      </c>
      <c r="B419">
        <v>0</v>
      </c>
      <c r="C419">
        <v>0</v>
      </c>
      <c r="D419">
        <v>1</v>
      </c>
      <c r="E419">
        <v>0</v>
      </c>
      <c r="F419">
        <v>0</v>
      </c>
      <c r="G419">
        <v>0</v>
      </c>
      <c r="H419" s="9">
        <v>355.059391030445</v>
      </c>
      <c r="I419" s="9">
        <v>-1.8379699</v>
      </c>
      <c r="J419" s="9">
        <v>-1.8379779999999999</v>
      </c>
      <c r="K419" s="9">
        <v>-8.8624849000000001</v>
      </c>
      <c r="L419" s="9">
        <v>-0.85124594483346405</v>
      </c>
      <c r="M419" s="9">
        <v>-3.0644852999999999</v>
      </c>
      <c r="N419" s="9">
        <v>-3.0644852999999999</v>
      </c>
      <c r="O419" s="9">
        <v>-0.85124594483346405</v>
      </c>
      <c r="P419">
        <v>0</v>
      </c>
      <c r="Q419" s="9">
        <v>53.549995000000003</v>
      </c>
      <c r="R419" s="9">
        <v>0</v>
      </c>
      <c r="S419" s="9">
        <v>326484883.462511</v>
      </c>
      <c r="T419" s="9">
        <v>-2.5055667472415602E-3</v>
      </c>
      <c r="U419" s="9">
        <v>0.85124594483346405</v>
      </c>
      <c r="V419" s="9">
        <v>0</v>
      </c>
      <c r="W419" s="9">
        <v>0.85124594483346405</v>
      </c>
      <c r="X419" s="9" t="s">
        <v>86</v>
      </c>
      <c r="Y419" s="9">
        <v>0</v>
      </c>
      <c r="Z419" s="9">
        <v>1.6289051999999998E-2</v>
      </c>
      <c r="AA419" s="9">
        <v>0</v>
      </c>
      <c r="AB419" s="9">
        <v>1.2992327999999999E-2</v>
      </c>
      <c r="AQ419" s="9">
        <f>K419-'Processed Potentiostat'!$J$3</f>
        <v>-8.8624849000000001</v>
      </c>
    </row>
    <row r="420" spans="1:43" x14ac:dyDescent="0.3">
      <c r="A420">
        <v>2</v>
      </c>
      <c r="B420">
        <v>0</v>
      </c>
      <c r="C420">
        <v>0</v>
      </c>
      <c r="D420">
        <v>1</v>
      </c>
      <c r="E420">
        <v>0</v>
      </c>
      <c r="F420">
        <v>0</v>
      </c>
      <c r="G420">
        <v>0</v>
      </c>
      <c r="H420" s="9">
        <v>356.05939100518299</v>
      </c>
      <c r="I420" s="9">
        <v>-1.8380628999999999</v>
      </c>
      <c r="J420" s="9">
        <v>-1.8380898000000001</v>
      </c>
      <c r="K420" s="9">
        <v>-8.5160294000000007</v>
      </c>
      <c r="L420" s="9">
        <v>-0.85365367411462401</v>
      </c>
      <c r="M420" s="9">
        <v>-3.0731533</v>
      </c>
      <c r="N420" s="9">
        <v>-3.0731533</v>
      </c>
      <c r="O420" s="9">
        <v>-0.85365367411462401</v>
      </c>
      <c r="P420">
        <v>0</v>
      </c>
      <c r="Q420" s="9">
        <v>53.549995000000003</v>
      </c>
      <c r="R420" s="9">
        <v>0</v>
      </c>
      <c r="S420" s="9">
        <v>323553864.94887203</v>
      </c>
      <c r="T420" s="9">
        <v>-2.4077292811606199E-3</v>
      </c>
      <c r="U420" s="9">
        <v>0.85365367411462401</v>
      </c>
      <c r="V420" s="9">
        <v>0</v>
      </c>
      <c r="W420" s="9">
        <v>0.85365367411462401</v>
      </c>
      <c r="X420" s="9" t="s">
        <v>86</v>
      </c>
      <c r="Y420" s="9">
        <v>0</v>
      </c>
      <c r="Z420" s="9">
        <v>1.5653226999999999E-2</v>
      </c>
      <c r="AA420" s="9">
        <v>0</v>
      </c>
      <c r="AB420" s="9">
        <v>1.2405680000000001E-2</v>
      </c>
      <c r="AQ420" s="9">
        <f>K420-'Processed Potentiostat'!$J$3</f>
        <v>-8.5160294000000007</v>
      </c>
    </row>
    <row r="421" spans="1:43" x14ac:dyDescent="0.3">
      <c r="A421">
        <v>2</v>
      </c>
      <c r="B421">
        <v>0</v>
      </c>
      <c r="C421">
        <v>0</v>
      </c>
      <c r="D421">
        <v>1</v>
      </c>
      <c r="E421">
        <v>0</v>
      </c>
      <c r="F421">
        <v>0</v>
      </c>
      <c r="G421">
        <v>0</v>
      </c>
      <c r="H421" s="9">
        <v>357.05939097992001</v>
      </c>
      <c r="I421" s="9">
        <v>-1.8380055</v>
      </c>
      <c r="J421" s="9">
        <v>-1.8379791000000001</v>
      </c>
      <c r="K421" s="9">
        <v>-8.5408305999999996</v>
      </c>
      <c r="L421" s="9">
        <v>-0.85600941393293195</v>
      </c>
      <c r="M421" s="9">
        <v>-3.0816338000000001</v>
      </c>
      <c r="N421" s="9">
        <v>-3.0816338000000001</v>
      </c>
      <c r="O421" s="9">
        <v>-0.85600941393293195</v>
      </c>
      <c r="P421">
        <v>0</v>
      </c>
      <c r="Q421" s="9">
        <v>53.549995000000003</v>
      </c>
      <c r="R421" s="9">
        <v>0</v>
      </c>
      <c r="S421" s="9">
        <v>328274330.50217998</v>
      </c>
      <c r="T421" s="9">
        <v>-2.3557398183080502E-3</v>
      </c>
      <c r="U421" s="9">
        <v>0.85600941393293195</v>
      </c>
      <c r="V421" s="9">
        <v>0</v>
      </c>
      <c r="W421" s="9">
        <v>0.85600941393293195</v>
      </c>
      <c r="X421" s="9" t="s">
        <v>86</v>
      </c>
      <c r="Y421" s="9">
        <v>0</v>
      </c>
      <c r="Z421" s="9">
        <v>1.5697869E-2</v>
      </c>
      <c r="AA421" s="9">
        <v>0</v>
      </c>
      <c r="AB421" s="9">
        <v>1.2630201000000001E-2</v>
      </c>
      <c r="AQ421" s="9">
        <f>K421-'Processed Potentiostat'!$J$3</f>
        <v>-8.5408305999999996</v>
      </c>
    </row>
    <row r="422" spans="1:43" x14ac:dyDescent="0.3">
      <c r="A422">
        <v>2</v>
      </c>
      <c r="B422">
        <v>0</v>
      </c>
      <c r="C422">
        <v>0</v>
      </c>
      <c r="D422">
        <v>1</v>
      </c>
      <c r="E422">
        <v>0</v>
      </c>
      <c r="F422">
        <v>0</v>
      </c>
      <c r="G422">
        <v>0</v>
      </c>
      <c r="H422" s="9">
        <v>358.059390954658</v>
      </c>
      <c r="I422" s="9">
        <v>-1.8379432</v>
      </c>
      <c r="J422" s="9">
        <v>-1.8380095000000001</v>
      </c>
      <c r="K422" s="9">
        <v>-8.3153286000000008</v>
      </c>
      <c r="L422" s="9">
        <v>-0.85833394981476996</v>
      </c>
      <c r="M422" s="9">
        <v>-3.0900023000000001</v>
      </c>
      <c r="N422" s="9">
        <v>-3.0900023000000001</v>
      </c>
      <c r="O422" s="9">
        <v>-0.85833394981476996</v>
      </c>
      <c r="P422">
        <v>0</v>
      </c>
      <c r="Q422" s="9">
        <v>53.549995000000003</v>
      </c>
      <c r="R422" s="9">
        <v>0</v>
      </c>
      <c r="S422" s="9">
        <v>328103305.449431</v>
      </c>
      <c r="T422" s="9">
        <v>-2.3245358818372299E-3</v>
      </c>
      <c r="U422" s="9">
        <v>0.85833394981476996</v>
      </c>
      <c r="V422" s="9">
        <v>0</v>
      </c>
      <c r="W422" s="9">
        <v>0.85833394981476996</v>
      </c>
      <c r="X422" s="9" t="s">
        <v>86</v>
      </c>
      <c r="Y422" s="9">
        <v>0</v>
      </c>
      <c r="Z422" s="9">
        <v>1.5283652999999999E-2</v>
      </c>
      <c r="AA422" s="9">
        <v>0</v>
      </c>
      <c r="AB422" s="9">
        <v>1.2192778E-2</v>
      </c>
      <c r="AQ422" s="9">
        <f>K422-'Processed Potentiostat'!$J$3</f>
        <v>-8.3153286000000008</v>
      </c>
    </row>
    <row r="423" spans="1:43" x14ac:dyDescent="0.3">
      <c r="A423">
        <v>2</v>
      </c>
      <c r="B423">
        <v>0</v>
      </c>
      <c r="C423">
        <v>0</v>
      </c>
      <c r="D423">
        <v>1</v>
      </c>
      <c r="E423">
        <v>0</v>
      </c>
      <c r="F423">
        <v>0</v>
      </c>
      <c r="G423">
        <v>0</v>
      </c>
      <c r="H423" s="9">
        <v>359.05939092939599</v>
      </c>
      <c r="I423" s="9">
        <v>-1.8380691</v>
      </c>
      <c r="J423" s="9">
        <v>-1.8379928000000001</v>
      </c>
      <c r="K423" s="9">
        <v>-7.1985010999999997</v>
      </c>
      <c r="L423" s="9">
        <v>-0.860397089480612</v>
      </c>
      <c r="M423" s="9">
        <v>-3.0974295000000001</v>
      </c>
      <c r="N423" s="9">
        <v>-3.0974295000000001</v>
      </c>
      <c r="O423" s="9">
        <v>-0.860397089480612</v>
      </c>
      <c r="P423">
        <v>0</v>
      </c>
      <c r="Q423" s="9">
        <v>53.549995000000003</v>
      </c>
      <c r="R423" s="9">
        <v>0</v>
      </c>
      <c r="S423" s="9">
        <v>329475819.39055002</v>
      </c>
      <c r="T423" s="9">
        <v>-2.0631396658420402E-3</v>
      </c>
      <c r="U423" s="9">
        <v>0.860397089480612</v>
      </c>
      <c r="V423" s="9">
        <v>0</v>
      </c>
      <c r="W423" s="9">
        <v>0.860397089480612</v>
      </c>
      <c r="X423" s="9" t="s">
        <v>86</v>
      </c>
      <c r="Y423" s="9">
        <v>0</v>
      </c>
      <c r="Z423" s="9">
        <v>1.3230792999999999E-2</v>
      </c>
      <c r="AA423" s="9">
        <v>0</v>
      </c>
      <c r="AB423" s="9">
        <v>1.2763478E-2</v>
      </c>
      <c r="AQ423" s="9">
        <f>K423-'Processed Potentiostat'!$J$3</f>
        <v>-7.1985010999999997</v>
      </c>
    </row>
    <row r="424" spans="1:43" x14ac:dyDescent="0.3">
      <c r="A424">
        <v>2</v>
      </c>
      <c r="B424">
        <v>0</v>
      </c>
      <c r="C424">
        <v>0</v>
      </c>
      <c r="D424">
        <v>1</v>
      </c>
      <c r="E424">
        <v>0</v>
      </c>
      <c r="F424">
        <v>0</v>
      </c>
      <c r="G424">
        <v>0</v>
      </c>
      <c r="H424" s="9">
        <v>360.05939090413398</v>
      </c>
      <c r="I424" s="9">
        <v>-1.8380934</v>
      </c>
      <c r="J424" s="9">
        <v>-1.8381752</v>
      </c>
      <c r="K424" s="9">
        <v>-7.2793913000000003</v>
      </c>
      <c r="L424" s="9">
        <v>-0.86241542351510703</v>
      </c>
      <c r="M424" s="9">
        <v>-3.1046955999999999</v>
      </c>
      <c r="N424" s="9">
        <v>-3.1046955999999999</v>
      </c>
      <c r="O424" s="9">
        <v>-0.86241542351510703</v>
      </c>
      <c r="P424">
        <v>0</v>
      </c>
      <c r="Q424" s="9">
        <v>53.549995000000003</v>
      </c>
      <c r="R424" s="9">
        <v>0</v>
      </c>
      <c r="S424" s="9">
        <v>323963500.29455602</v>
      </c>
      <c r="T424" s="9">
        <v>-2.0183340344959101E-3</v>
      </c>
      <c r="U424" s="9">
        <v>0.86241542351510703</v>
      </c>
      <c r="V424" s="9">
        <v>0</v>
      </c>
      <c r="W424" s="9">
        <v>0.86241542351510703</v>
      </c>
      <c r="X424" s="9" t="s">
        <v>86</v>
      </c>
      <c r="Y424" s="9">
        <v>0</v>
      </c>
      <c r="Z424" s="9">
        <v>1.3380797E-2</v>
      </c>
      <c r="AA424" s="9">
        <v>0</v>
      </c>
      <c r="AB424" s="9">
        <v>1.2158933E-2</v>
      </c>
      <c r="AQ424" s="9">
        <f>K424-'Processed Potentiostat'!$J$3</f>
        <v>-7.2793913000000003</v>
      </c>
    </row>
    <row r="425" spans="1:43" x14ac:dyDescent="0.3">
      <c r="A425">
        <v>2</v>
      </c>
      <c r="B425">
        <v>0</v>
      </c>
      <c r="C425">
        <v>0</v>
      </c>
      <c r="D425">
        <v>1</v>
      </c>
      <c r="E425">
        <v>0</v>
      </c>
      <c r="F425">
        <v>0</v>
      </c>
      <c r="G425">
        <v>0</v>
      </c>
      <c r="H425" s="9">
        <v>361.05939087887202</v>
      </c>
      <c r="I425" s="9">
        <v>-1.8378979</v>
      </c>
      <c r="J425" s="9">
        <v>-1.837936</v>
      </c>
      <c r="K425" s="9">
        <v>-7.6868977999999997</v>
      </c>
      <c r="L425" s="9">
        <v>-0.86448606850250498</v>
      </c>
      <c r="M425" s="9">
        <v>-3.1121500000000002</v>
      </c>
      <c r="N425" s="9">
        <v>-3.1121500000000002</v>
      </c>
      <c r="O425" s="9">
        <v>-0.86448606850250498</v>
      </c>
      <c r="P425">
        <v>0</v>
      </c>
      <c r="Q425" s="9">
        <v>53.549995000000003</v>
      </c>
      <c r="R425" s="9">
        <v>0</v>
      </c>
      <c r="S425" s="9">
        <v>333051885.54669398</v>
      </c>
      <c r="T425" s="9">
        <v>-2.0706449873977299E-3</v>
      </c>
      <c r="U425" s="9">
        <v>0.86448606850250498</v>
      </c>
      <c r="V425" s="9">
        <v>0</v>
      </c>
      <c r="W425" s="9">
        <v>0.86448606850250498</v>
      </c>
      <c r="X425" s="9" t="s">
        <v>86</v>
      </c>
      <c r="Y425" s="9">
        <v>0</v>
      </c>
      <c r="Z425" s="9">
        <v>1.4128027E-2</v>
      </c>
      <c r="AA425" s="9">
        <v>0</v>
      </c>
      <c r="AB425" s="9">
        <v>1.2642143999999999E-2</v>
      </c>
      <c r="AQ425" s="9">
        <f>K425-'Processed Potentiostat'!$J$3</f>
        <v>-7.6868977999999997</v>
      </c>
    </row>
    <row r="426" spans="1:43" x14ac:dyDescent="0.3">
      <c r="A426">
        <v>2</v>
      </c>
      <c r="B426">
        <v>0</v>
      </c>
      <c r="C426">
        <v>0</v>
      </c>
      <c r="D426">
        <v>1</v>
      </c>
      <c r="E426">
        <v>0</v>
      </c>
      <c r="F426">
        <v>0</v>
      </c>
      <c r="G426">
        <v>0</v>
      </c>
      <c r="H426" s="9">
        <v>362.05939085361001</v>
      </c>
      <c r="I426" s="9">
        <v>-1.8381430999999999</v>
      </c>
      <c r="J426" s="9">
        <v>-1.838069</v>
      </c>
      <c r="K426" s="9">
        <v>-6.4193543999999996</v>
      </c>
      <c r="L426" s="9">
        <v>-0.86645074210675499</v>
      </c>
      <c r="M426" s="9">
        <v>-3.1192226000000001</v>
      </c>
      <c r="N426" s="9">
        <v>-3.1192226000000001</v>
      </c>
      <c r="O426" s="9">
        <v>-0.86645074210675499</v>
      </c>
      <c r="P426">
        <v>0</v>
      </c>
      <c r="Q426" s="9">
        <v>53.549995000000003</v>
      </c>
      <c r="R426" s="9">
        <v>0</v>
      </c>
      <c r="S426" s="9">
        <v>329127133.70440102</v>
      </c>
      <c r="T426" s="9">
        <v>-1.9646736042498998E-3</v>
      </c>
      <c r="U426" s="9">
        <v>0.86645074210675499</v>
      </c>
      <c r="V426" s="9">
        <v>0</v>
      </c>
      <c r="W426" s="9">
        <v>0.86645074210675499</v>
      </c>
      <c r="X426" s="9" t="s">
        <v>86</v>
      </c>
      <c r="Y426" s="9">
        <v>0</v>
      </c>
      <c r="Z426" s="9">
        <v>1.1799216E-2</v>
      </c>
      <c r="AA426" s="9">
        <v>0</v>
      </c>
      <c r="AB426" s="9">
        <v>1.4871367999999999E-2</v>
      </c>
      <c r="AQ426" s="9">
        <f>K426-'Processed Potentiostat'!$J$3</f>
        <v>-6.4193543999999996</v>
      </c>
    </row>
    <row r="427" spans="1:43" x14ac:dyDescent="0.3">
      <c r="A427">
        <v>2</v>
      </c>
      <c r="B427">
        <v>0</v>
      </c>
      <c r="C427">
        <v>0</v>
      </c>
      <c r="D427">
        <v>1</v>
      </c>
      <c r="E427">
        <v>0</v>
      </c>
      <c r="F427">
        <v>0</v>
      </c>
      <c r="G427">
        <v>0</v>
      </c>
      <c r="H427" s="9">
        <v>363.059390828348</v>
      </c>
      <c r="I427" s="9">
        <v>-1.8379468999999999</v>
      </c>
      <c r="J427" s="9">
        <v>-1.8380139</v>
      </c>
      <c r="K427" s="9">
        <v>-6.4659041999999998</v>
      </c>
      <c r="L427" s="9">
        <v>-0.86836083599983305</v>
      </c>
      <c r="M427" s="9">
        <v>-3.1260990999999998</v>
      </c>
      <c r="N427" s="9">
        <v>-3.1260990999999998</v>
      </c>
      <c r="O427" s="9">
        <v>-0.86836083599983305</v>
      </c>
      <c r="P427">
        <v>0</v>
      </c>
      <c r="Q427" s="9">
        <v>53.549995000000003</v>
      </c>
      <c r="R427" s="9">
        <v>0</v>
      </c>
      <c r="S427" s="9">
        <v>331780755.83847898</v>
      </c>
      <c r="T427" s="9">
        <v>-1.91009389307761E-3</v>
      </c>
      <c r="U427" s="9">
        <v>0.86836083599983305</v>
      </c>
      <c r="V427" s="9">
        <v>0</v>
      </c>
      <c r="W427" s="9">
        <v>0.86836083599983305</v>
      </c>
      <c r="X427" s="9" t="s">
        <v>86</v>
      </c>
      <c r="Y427" s="9">
        <v>0</v>
      </c>
      <c r="Z427" s="9">
        <v>1.1884422E-2</v>
      </c>
      <c r="AA427" s="9">
        <v>0</v>
      </c>
      <c r="AB427" s="9">
        <v>1.4424876E-2</v>
      </c>
      <c r="AQ427" s="9">
        <f>K427-'Processed Potentiostat'!$J$3</f>
        <v>-6.4659041999999998</v>
      </c>
    </row>
    <row r="428" spans="1:43" x14ac:dyDescent="0.3">
      <c r="A428">
        <v>2</v>
      </c>
      <c r="B428">
        <v>0</v>
      </c>
      <c r="C428">
        <v>0</v>
      </c>
      <c r="D428">
        <v>1</v>
      </c>
      <c r="E428">
        <v>0</v>
      </c>
      <c r="F428">
        <v>0</v>
      </c>
      <c r="G428">
        <v>0</v>
      </c>
      <c r="H428" s="9">
        <v>364.05939080308599</v>
      </c>
      <c r="I428" s="9">
        <v>-1.8381286999999999</v>
      </c>
      <c r="J428" s="9">
        <v>-1.8382023999999999</v>
      </c>
      <c r="K428" s="9">
        <v>-7.0905189999999996</v>
      </c>
      <c r="L428" s="9">
        <v>-0.87037464131421505</v>
      </c>
      <c r="M428" s="9">
        <v>-3.1333487</v>
      </c>
      <c r="N428" s="9">
        <v>-3.1333487</v>
      </c>
      <c r="O428" s="9">
        <v>-0.87037464131421505</v>
      </c>
      <c r="P428">
        <v>0</v>
      </c>
      <c r="Q428" s="9">
        <v>53.549995000000003</v>
      </c>
      <c r="R428" s="9">
        <v>0</v>
      </c>
      <c r="S428" s="9">
        <v>326028703.11153501</v>
      </c>
      <c r="T428" s="9">
        <v>-2.0138053143820001E-3</v>
      </c>
      <c r="U428" s="9">
        <v>0.87037464131421505</v>
      </c>
      <c r="V428" s="9">
        <v>0</v>
      </c>
      <c r="W428" s="9">
        <v>0.87037464131421505</v>
      </c>
      <c r="X428" s="9" t="s">
        <v>86</v>
      </c>
      <c r="Y428" s="9">
        <v>0</v>
      </c>
      <c r="Z428" s="9">
        <v>1.3033807999999999E-2</v>
      </c>
      <c r="AA428" s="9">
        <v>0</v>
      </c>
      <c r="AB428" s="9">
        <v>1.4997076E-2</v>
      </c>
      <c r="AQ428" s="9">
        <f>K428-'Processed Potentiostat'!$J$3</f>
        <v>-7.0905189999999996</v>
      </c>
    </row>
    <row r="429" spans="1:43" x14ac:dyDescent="0.3">
      <c r="A429">
        <v>2</v>
      </c>
      <c r="B429">
        <v>0</v>
      </c>
      <c r="C429">
        <v>0</v>
      </c>
      <c r="D429">
        <v>1</v>
      </c>
      <c r="E429">
        <v>0</v>
      </c>
      <c r="F429">
        <v>0</v>
      </c>
      <c r="G429">
        <v>0</v>
      </c>
      <c r="H429" s="9">
        <v>365.05939077782301</v>
      </c>
      <c r="I429" s="9">
        <v>-1.8378406</v>
      </c>
      <c r="J429" s="9">
        <v>-1.8378308000000001</v>
      </c>
      <c r="K429" s="9">
        <v>-7.7792354000000001</v>
      </c>
      <c r="L429" s="9">
        <v>-0.87245161553292805</v>
      </c>
      <c r="M429" s="9">
        <v>-3.1408257000000002</v>
      </c>
      <c r="N429" s="9">
        <v>-3.1408257000000002</v>
      </c>
      <c r="O429" s="9">
        <v>-0.87245161553292805</v>
      </c>
      <c r="P429">
        <v>0</v>
      </c>
      <c r="Q429" s="9">
        <v>53.549995000000003</v>
      </c>
      <c r="R429" s="9">
        <v>0</v>
      </c>
      <c r="S429" s="9">
        <v>339950151.16860998</v>
      </c>
      <c r="T429" s="9">
        <v>-2.0769742187128899E-3</v>
      </c>
      <c r="U429" s="9">
        <v>0.87245161553292805</v>
      </c>
      <c r="V429" s="9">
        <v>0</v>
      </c>
      <c r="W429" s="9">
        <v>0.87245161553292805</v>
      </c>
      <c r="X429" s="9" t="s">
        <v>86</v>
      </c>
      <c r="Y429" s="9">
        <v>0</v>
      </c>
      <c r="Z429" s="9">
        <v>1.4296918E-2</v>
      </c>
      <c r="AA429" s="9">
        <v>0</v>
      </c>
      <c r="AB429" s="9">
        <v>1.4644117999999999E-2</v>
      </c>
      <c r="AQ429" s="9">
        <f>K429-'Processed Potentiostat'!$J$3</f>
        <v>-7.7792354000000001</v>
      </c>
    </row>
    <row r="430" spans="1:43" x14ac:dyDescent="0.3">
      <c r="A430">
        <v>2</v>
      </c>
      <c r="B430">
        <v>0</v>
      </c>
      <c r="C430">
        <v>0</v>
      </c>
      <c r="D430">
        <v>1</v>
      </c>
      <c r="E430">
        <v>0</v>
      </c>
      <c r="F430">
        <v>0</v>
      </c>
      <c r="G430">
        <v>0</v>
      </c>
      <c r="H430" s="9">
        <v>366.059390752561</v>
      </c>
      <c r="I430" s="9">
        <v>-1.8380065999999999</v>
      </c>
      <c r="J430" s="9">
        <v>-1.8381236999999999</v>
      </c>
      <c r="K430" s="9">
        <v>-8.2363443000000007</v>
      </c>
      <c r="L430" s="9">
        <v>-0.874630346416579</v>
      </c>
      <c r="M430" s="9">
        <v>-3.1486692000000001</v>
      </c>
      <c r="N430" s="9">
        <v>-3.1486692000000001</v>
      </c>
      <c r="O430" s="9">
        <v>-0.874630346416579</v>
      </c>
      <c r="P430">
        <v>0</v>
      </c>
      <c r="Q430" s="9">
        <v>53.549995000000003</v>
      </c>
      <c r="R430" s="9">
        <v>0</v>
      </c>
      <c r="S430" s="9">
        <v>330327063.976668</v>
      </c>
      <c r="T430" s="9">
        <v>-2.17873088365128E-3</v>
      </c>
      <c r="U430" s="9">
        <v>0.874630346416579</v>
      </c>
      <c r="V430" s="9">
        <v>0</v>
      </c>
      <c r="W430" s="9">
        <v>0.874630346416579</v>
      </c>
      <c r="X430" s="9" t="s">
        <v>86</v>
      </c>
      <c r="Y430" s="9">
        <v>0</v>
      </c>
      <c r="Z430" s="9">
        <v>1.5139420000000001E-2</v>
      </c>
      <c r="AA430" s="9">
        <v>0</v>
      </c>
      <c r="AB430" s="9">
        <v>1.4045243000000001E-2</v>
      </c>
      <c r="AQ430" s="9">
        <f>K430-'Processed Potentiostat'!$J$3</f>
        <v>-8.2363443000000007</v>
      </c>
    </row>
    <row r="431" spans="1:43" x14ac:dyDescent="0.3">
      <c r="A431">
        <v>2</v>
      </c>
      <c r="B431">
        <v>0</v>
      </c>
      <c r="C431">
        <v>0</v>
      </c>
      <c r="D431">
        <v>1</v>
      </c>
      <c r="E431">
        <v>0</v>
      </c>
      <c r="F431">
        <v>0</v>
      </c>
      <c r="G431">
        <v>0</v>
      </c>
      <c r="H431" s="9">
        <v>367.05939072729899</v>
      </c>
      <c r="I431" s="9">
        <v>-1.8380946</v>
      </c>
      <c r="J431" s="9">
        <v>-1.8381632999999999</v>
      </c>
      <c r="K431" s="9">
        <v>-8.1806374000000002</v>
      </c>
      <c r="L431" s="9">
        <v>-0.87688317343783295</v>
      </c>
      <c r="M431" s="9">
        <v>-3.1567794999999998</v>
      </c>
      <c r="N431" s="9">
        <v>-3.1567794999999998</v>
      </c>
      <c r="O431" s="9">
        <v>-0.87688317343783295</v>
      </c>
      <c r="P431">
        <v>0</v>
      </c>
      <c r="Q431" s="9">
        <v>53.549995000000003</v>
      </c>
      <c r="R431" s="9">
        <v>0</v>
      </c>
      <c r="S431" s="9">
        <v>329808513.09666699</v>
      </c>
      <c r="T431" s="9">
        <v>-2.2528270212545101E-3</v>
      </c>
      <c r="U431" s="9">
        <v>0.87688317343783295</v>
      </c>
      <c r="V431" s="9">
        <v>0</v>
      </c>
      <c r="W431" s="9">
        <v>0.87688317343783295</v>
      </c>
      <c r="X431" s="9" t="s">
        <v>86</v>
      </c>
      <c r="Y431" s="9">
        <v>0</v>
      </c>
      <c r="Z431" s="9">
        <v>1.5037347E-2</v>
      </c>
      <c r="AA431" s="9">
        <v>0</v>
      </c>
      <c r="AB431" s="9">
        <v>1.3676173E-2</v>
      </c>
      <c r="AQ431" s="9">
        <f>K431-'Processed Potentiostat'!$J$3</f>
        <v>-8.1806374000000002</v>
      </c>
    </row>
    <row r="432" spans="1:43" x14ac:dyDescent="0.3">
      <c r="A432">
        <v>2</v>
      </c>
      <c r="B432">
        <v>0</v>
      </c>
      <c r="C432">
        <v>0</v>
      </c>
      <c r="D432">
        <v>1</v>
      </c>
      <c r="E432">
        <v>0</v>
      </c>
      <c r="F432">
        <v>0</v>
      </c>
      <c r="G432">
        <v>0</v>
      </c>
      <c r="H432" s="9">
        <v>368.05939070203698</v>
      </c>
      <c r="I432" s="9">
        <v>-1.8380548999999999</v>
      </c>
      <c r="J432" s="9">
        <v>-1.8380441999999999</v>
      </c>
      <c r="K432" s="9">
        <v>-7.8074707999999999</v>
      </c>
      <c r="L432" s="9">
        <v>-0.87917203105250996</v>
      </c>
      <c r="M432" s="9">
        <v>-3.1650193</v>
      </c>
      <c r="N432" s="9">
        <v>-3.1650193</v>
      </c>
      <c r="O432" s="9">
        <v>-0.87917203105250996</v>
      </c>
      <c r="P432">
        <v>0</v>
      </c>
      <c r="Q432" s="9">
        <v>53.549995000000003</v>
      </c>
      <c r="R432" s="9">
        <v>0</v>
      </c>
      <c r="S432" s="9">
        <v>334835437.16378498</v>
      </c>
      <c r="T432" s="9">
        <v>-2.2888576146761199E-3</v>
      </c>
      <c r="U432" s="9">
        <v>0.87917203105250996</v>
      </c>
      <c r="V432" s="9">
        <v>0</v>
      </c>
      <c r="W432" s="9">
        <v>0.87917203105250996</v>
      </c>
      <c r="X432" s="9" t="s">
        <v>86</v>
      </c>
      <c r="Y432" s="9">
        <v>0</v>
      </c>
      <c r="Z432" s="9">
        <v>1.4350475999999999E-2</v>
      </c>
      <c r="AA432" s="9">
        <v>0</v>
      </c>
      <c r="AB432" s="9">
        <v>1.4220175999999999E-2</v>
      </c>
      <c r="AQ432" s="9">
        <f>K432-'Processed Potentiostat'!$J$3</f>
        <v>-7.8074707999999999</v>
      </c>
    </row>
    <row r="433" spans="1:43" x14ac:dyDescent="0.3">
      <c r="A433">
        <v>2</v>
      </c>
      <c r="B433">
        <v>0</v>
      </c>
      <c r="C433">
        <v>0</v>
      </c>
      <c r="D433">
        <v>1</v>
      </c>
      <c r="E433">
        <v>0</v>
      </c>
      <c r="F433">
        <v>0</v>
      </c>
      <c r="G433">
        <v>0</v>
      </c>
      <c r="H433" s="9">
        <v>369.05939067677502</v>
      </c>
      <c r="I433" s="9">
        <v>-1.8380805</v>
      </c>
      <c r="J433" s="9">
        <v>-1.8381727999999999</v>
      </c>
      <c r="K433" s="9">
        <v>-8.7831220999999999</v>
      </c>
      <c r="L433" s="9">
        <v>-0.88155712196146097</v>
      </c>
      <c r="M433" s="9">
        <v>-3.1736057</v>
      </c>
      <c r="N433" s="9">
        <v>-3.1736057</v>
      </c>
      <c r="O433" s="9">
        <v>-0.88155712196146097</v>
      </c>
      <c r="P433">
        <v>0</v>
      </c>
      <c r="Q433" s="9">
        <v>53.549995000000003</v>
      </c>
      <c r="R433" s="9">
        <v>0</v>
      </c>
      <c r="S433" s="9">
        <v>331236421.29938698</v>
      </c>
      <c r="T433" s="9">
        <v>-2.3850909089512201E-3</v>
      </c>
      <c r="U433" s="9">
        <v>0.88155712196146097</v>
      </c>
      <c r="V433" s="9">
        <v>0</v>
      </c>
      <c r="W433" s="9">
        <v>0.88155712196146097</v>
      </c>
      <c r="X433" s="9" t="s">
        <v>86</v>
      </c>
      <c r="Y433" s="9">
        <v>0</v>
      </c>
      <c r="Z433" s="9">
        <v>1.6144895999999999E-2</v>
      </c>
      <c r="AA433" s="9">
        <v>0</v>
      </c>
      <c r="AB433" s="9">
        <v>1.4098899E-2</v>
      </c>
      <c r="AQ433" s="9">
        <f>K433-'Processed Potentiostat'!$J$3</f>
        <v>-8.7831220999999999</v>
      </c>
    </row>
    <row r="434" spans="1:43" x14ac:dyDescent="0.3">
      <c r="A434">
        <v>2</v>
      </c>
      <c r="B434">
        <v>0</v>
      </c>
      <c r="C434">
        <v>0</v>
      </c>
      <c r="D434">
        <v>1</v>
      </c>
      <c r="E434">
        <v>0</v>
      </c>
      <c r="F434">
        <v>0</v>
      </c>
      <c r="G434">
        <v>0</v>
      </c>
      <c r="H434" s="9">
        <v>370.05939065151301</v>
      </c>
      <c r="I434" s="9">
        <v>-1.838155</v>
      </c>
      <c r="J434" s="9">
        <v>-1.8382019999999999</v>
      </c>
      <c r="K434" s="9">
        <v>-8.4835957999999998</v>
      </c>
      <c r="L434" s="9">
        <v>-0.88392269607233998</v>
      </c>
      <c r="M434" s="9">
        <v>-3.1821218</v>
      </c>
      <c r="N434" s="9">
        <v>-3.1821218</v>
      </c>
      <c r="O434" s="9">
        <v>-0.88392269607233998</v>
      </c>
      <c r="P434">
        <v>0</v>
      </c>
      <c r="Q434" s="9">
        <v>53.549995000000003</v>
      </c>
      <c r="R434" s="9">
        <v>0</v>
      </c>
      <c r="S434" s="9">
        <v>331115913.50154901</v>
      </c>
      <c r="T434" s="9">
        <v>-2.3655741108787802E-3</v>
      </c>
      <c r="U434" s="9">
        <v>0.88392269607233998</v>
      </c>
      <c r="V434" s="9">
        <v>0</v>
      </c>
      <c r="W434" s="9">
        <v>0.88392269607233998</v>
      </c>
      <c r="X434" s="9" t="s">
        <v>86</v>
      </c>
      <c r="Y434" s="9">
        <v>0</v>
      </c>
      <c r="Z434" s="9">
        <v>1.5594563000000001E-2</v>
      </c>
      <c r="AA434" s="9">
        <v>0</v>
      </c>
      <c r="AB434" s="9">
        <v>1.3839338E-2</v>
      </c>
      <c r="AQ434" s="9">
        <f>K434-'Processed Potentiostat'!$J$3</f>
        <v>-8.4835957999999998</v>
      </c>
    </row>
    <row r="435" spans="1:43" x14ac:dyDescent="0.3">
      <c r="A435">
        <v>2</v>
      </c>
      <c r="B435">
        <v>0</v>
      </c>
      <c r="C435">
        <v>0</v>
      </c>
      <c r="D435">
        <v>1</v>
      </c>
      <c r="E435">
        <v>0</v>
      </c>
      <c r="F435">
        <v>0</v>
      </c>
      <c r="G435">
        <v>0</v>
      </c>
      <c r="H435" s="9">
        <v>371.059390626251</v>
      </c>
      <c r="I435" s="9">
        <v>-1.8380529999999999</v>
      </c>
      <c r="J435" s="9">
        <v>-1.838104</v>
      </c>
      <c r="K435" s="9">
        <v>-9.0315169999999991</v>
      </c>
      <c r="L435" s="9">
        <v>-0.88634491055652798</v>
      </c>
      <c r="M435" s="9">
        <v>-3.1908417</v>
      </c>
      <c r="N435" s="9">
        <v>-3.1908417</v>
      </c>
      <c r="O435" s="9">
        <v>-0.88634491055652798</v>
      </c>
      <c r="P435">
        <v>0</v>
      </c>
      <c r="Q435" s="9">
        <v>53.549995000000003</v>
      </c>
      <c r="R435" s="9">
        <v>0</v>
      </c>
      <c r="S435" s="9">
        <v>335443574.49506301</v>
      </c>
      <c r="T435" s="9">
        <v>-2.4222144841883298E-3</v>
      </c>
      <c r="U435" s="9">
        <v>0.88634491055652798</v>
      </c>
      <c r="V435" s="9">
        <v>0</v>
      </c>
      <c r="W435" s="9">
        <v>0.88634491055652798</v>
      </c>
      <c r="X435" s="9" t="s">
        <v>86</v>
      </c>
      <c r="Y435" s="9">
        <v>0</v>
      </c>
      <c r="Z435" s="9">
        <v>1.6600868000000001E-2</v>
      </c>
      <c r="AA435" s="9">
        <v>0</v>
      </c>
      <c r="AB435" s="9">
        <v>1.3482320000000001E-2</v>
      </c>
      <c r="AQ435" s="9">
        <f>K435-'Processed Potentiostat'!$J$3</f>
        <v>-9.0315169999999991</v>
      </c>
    </row>
    <row r="436" spans="1:43" x14ac:dyDescent="0.3">
      <c r="A436">
        <v>2</v>
      </c>
      <c r="B436">
        <v>0</v>
      </c>
      <c r="C436">
        <v>0</v>
      </c>
      <c r="D436">
        <v>1</v>
      </c>
      <c r="E436">
        <v>0</v>
      </c>
      <c r="F436">
        <v>0</v>
      </c>
      <c r="G436">
        <v>0</v>
      </c>
      <c r="H436" s="9">
        <v>372.05939060098899</v>
      </c>
      <c r="I436" s="9">
        <v>-1.838014</v>
      </c>
      <c r="J436" s="9">
        <v>-1.8379911</v>
      </c>
      <c r="K436" s="9">
        <v>-9.1330127999999995</v>
      </c>
      <c r="L436" s="9">
        <v>-0.88880724910020803</v>
      </c>
      <c r="M436" s="9">
        <v>-3.1997061000000002</v>
      </c>
      <c r="N436" s="9">
        <v>-3.1997061000000002</v>
      </c>
      <c r="O436" s="9">
        <v>-0.88880724910020803</v>
      </c>
      <c r="P436">
        <v>0</v>
      </c>
      <c r="Q436" s="9">
        <v>53.549995000000003</v>
      </c>
      <c r="R436" s="9">
        <v>0</v>
      </c>
      <c r="S436" s="9">
        <v>340415484.995637</v>
      </c>
      <c r="T436" s="9">
        <v>-2.4623385436799402E-3</v>
      </c>
      <c r="U436" s="9">
        <v>0.88880724910020803</v>
      </c>
      <c r="V436" s="9">
        <v>0</v>
      </c>
      <c r="W436" s="9">
        <v>0.88880724910020803</v>
      </c>
      <c r="X436" s="9" t="s">
        <v>86</v>
      </c>
      <c r="Y436" s="9">
        <v>0</v>
      </c>
      <c r="Z436" s="9">
        <v>1.6786397000000002E-2</v>
      </c>
      <c r="AA436" s="9">
        <v>0</v>
      </c>
      <c r="AB436" s="9">
        <v>1.3728125000000001E-2</v>
      </c>
      <c r="AQ436" s="9">
        <f>K436-'Processed Potentiostat'!$J$3</f>
        <v>-9.1330127999999995</v>
      </c>
    </row>
    <row r="437" spans="1:43" x14ac:dyDescent="0.3">
      <c r="A437">
        <v>2</v>
      </c>
      <c r="B437">
        <v>0</v>
      </c>
      <c r="C437">
        <v>0</v>
      </c>
      <c r="D437">
        <v>1</v>
      </c>
      <c r="E437">
        <v>0</v>
      </c>
      <c r="F437">
        <v>0</v>
      </c>
      <c r="G437">
        <v>0</v>
      </c>
      <c r="H437" s="9">
        <v>373.05939057572601</v>
      </c>
      <c r="I437" s="9">
        <v>-1.8378334999999999</v>
      </c>
      <c r="J437" s="9">
        <v>-1.8378581000000001</v>
      </c>
      <c r="K437" s="9">
        <v>-9.3482122000000007</v>
      </c>
      <c r="L437" s="9">
        <v>-0.89123479019276297</v>
      </c>
      <c r="M437" s="9">
        <v>-3.2084453000000002</v>
      </c>
      <c r="N437" s="9">
        <v>-3.2084453000000002</v>
      </c>
      <c r="O437" s="9">
        <v>-0.89123479019276297</v>
      </c>
      <c r="P437">
        <v>0</v>
      </c>
      <c r="Q437" s="9">
        <v>53.549995000000003</v>
      </c>
      <c r="R437" s="9">
        <v>0</v>
      </c>
      <c r="S437" s="9">
        <v>346245940.50328797</v>
      </c>
      <c r="T437" s="9">
        <v>-2.4275410925547101E-3</v>
      </c>
      <c r="U437" s="9">
        <v>0.89123479019276297</v>
      </c>
      <c r="V437" s="9">
        <v>0</v>
      </c>
      <c r="W437" s="9">
        <v>0.89123479019276297</v>
      </c>
      <c r="X437" s="9" t="s">
        <v>86</v>
      </c>
      <c r="Y437" s="9">
        <v>0</v>
      </c>
      <c r="Z437" s="9">
        <v>1.7180687E-2</v>
      </c>
      <c r="AA437" s="9">
        <v>0</v>
      </c>
      <c r="AB437" s="9">
        <v>1.2971994000000001E-2</v>
      </c>
      <c r="AQ437" s="9">
        <f>K437-'Processed Potentiostat'!$J$3</f>
        <v>-9.3482122000000007</v>
      </c>
    </row>
    <row r="438" spans="1:43" x14ac:dyDescent="0.3">
      <c r="A438">
        <v>2</v>
      </c>
      <c r="B438">
        <v>0</v>
      </c>
      <c r="C438">
        <v>0</v>
      </c>
      <c r="D438">
        <v>1</v>
      </c>
      <c r="E438">
        <v>0</v>
      </c>
      <c r="F438">
        <v>0</v>
      </c>
      <c r="G438">
        <v>0</v>
      </c>
      <c r="H438" s="9">
        <v>374.059390550464</v>
      </c>
      <c r="I438" s="9">
        <v>-1.8379270000000001</v>
      </c>
      <c r="J438" s="9">
        <v>-1.8381227</v>
      </c>
      <c r="K438" s="9">
        <v>-9.5420455999999998</v>
      </c>
      <c r="L438" s="9">
        <v>-0.89368329318073003</v>
      </c>
      <c r="M438" s="9">
        <v>-3.2172599000000002</v>
      </c>
      <c r="N438" s="9">
        <v>-3.2172599000000002</v>
      </c>
      <c r="O438" s="9">
        <v>-0.89368329318073003</v>
      </c>
      <c r="P438">
        <v>0</v>
      </c>
      <c r="Q438" s="9">
        <v>53.549995000000003</v>
      </c>
      <c r="R438" s="9">
        <v>0</v>
      </c>
      <c r="S438" s="9">
        <v>337556681.02751601</v>
      </c>
      <c r="T438" s="9">
        <v>-2.44850298796761E-3</v>
      </c>
      <c r="U438" s="9">
        <v>0.89368329318073003</v>
      </c>
      <c r="V438" s="9">
        <v>0</v>
      </c>
      <c r="W438" s="9">
        <v>0.89368329318073003</v>
      </c>
      <c r="X438" s="9" t="s">
        <v>86</v>
      </c>
      <c r="Y438" s="9">
        <v>0</v>
      </c>
      <c r="Z438" s="9">
        <v>1.7539451000000001E-2</v>
      </c>
      <c r="AA438" s="9">
        <v>0</v>
      </c>
      <c r="AB438" s="9">
        <v>1.3489063000000001E-2</v>
      </c>
      <c r="AQ438" s="9">
        <f>K438-'Processed Potentiostat'!$J$3</f>
        <v>-9.5420455999999998</v>
      </c>
    </row>
    <row r="439" spans="1:43" x14ac:dyDescent="0.3">
      <c r="A439">
        <v>2</v>
      </c>
      <c r="B439">
        <v>0</v>
      </c>
      <c r="C439">
        <v>0</v>
      </c>
      <c r="D439">
        <v>1</v>
      </c>
      <c r="E439">
        <v>0</v>
      </c>
      <c r="F439">
        <v>0</v>
      </c>
      <c r="G439">
        <v>0</v>
      </c>
      <c r="H439" s="9">
        <v>375.05939052520199</v>
      </c>
      <c r="I439" s="9">
        <v>-1.8380133000000001</v>
      </c>
      <c r="J439" s="9">
        <v>-1.8379635000000001</v>
      </c>
      <c r="K439" s="9">
        <v>-8.7182560000000002</v>
      </c>
      <c r="L439" s="9">
        <v>-0.89621858849329405</v>
      </c>
      <c r="M439" s="9">
        <v>-3.2263869999999999</v>
      </c>
      <c r="N439" s="9">
        <v>-3.2263869999999999</v>
      </c>
      <c r="O439" s="9">
        <v>-0.89621858849329405</v>
      </c>
      <c r="P439">
        <v>0</v>
      </c>
      <c r="Q439" s="9">
        <v>53.549995000000003</v>
      </c>
      <c r="R439" s="9">
        <v>0</v>
      </c>
      <c r="S439" s="9">
        <v>344267008.19503403</v>
      </c>
      <c r="T439" s="9">
        <v>-2.53529531256357E-3</v>
      </c>
      <c r="U439" s="9">
        <v>0.89621858849329405</v>
      </c>
      <c r="V439" s="9">
        <v>0</v>
      </c>
      <c r="W439" s="9">
        <v>0.89621858849329405</v>
      </c>
      <c r="X439" s="9" t="s">
        <v>86</v>
      </c>
      <c r="Y439" s="9">
        <v>0</v>
      </c>
      <c r="Z439" s="9">
        <v>1.6023835E-2</v>
      </c>
      <c r="AA439" s="9">
        <v>0</v>
      </c>
      <c r="AB439" s="9">
        <v>1.3265027E-2</v>
      </c>
      <c r="AQ439" s="9">
        <f>K439-'Processed Potentiostat'!$J$3</f>
        <v>-8.7182560000000002</v>
      </c>
    </row>
    <row r="440" spans="1:43" x14ac:dyDescent="0.3">
      <c r="A440">
        <v>2</v>
      </c>
      <c r="B440">
        <v>0</v>
      </c>
      <c r="C440">
        <v>0</v>
      </c>
      <c r="D440">
        <v>1</v>
      </c>
      <c r="E440">
        <v>0</v>
      </c>
      <c r="F440">
        <v>0</v>
      </c>
      <c r="G440">
        <v>0</v>
      </c>
      <c r="H440" s="9">
        <v>376.05939049993998</v>
      </c>
      <c r="I440" s="9">
        <v>-1.8379886000000001</v>
      </c>
      <c r="J440" s="9">
        <v>-1.8379749999999999</v>
      </c>
      <c r="K440" s="9">
        <v>-8.7537412999999997</v>
      </c>
      <c r="L440" s="9">
        <v>-0.89871680761543904</v>
      </c>
      <c r="M440" s="9">
        <v>-3.2353803999999999</v>
      </c>
      <c r="N440" s="9">
        <v>-3.2353803999999999</v>
      </c>
      <c r="O440" s="9">
        <v>-0.89871680761543904</v>
      </c>
      <c r="P440">
        <v>0</v>
      </c>
      <c r="Q440" s="9">
        <v>53.549995000000003</v>
      </c>
      <c r="R440" s="9">
        <v>0</v>
      </c>
      <c r="S440" s="9">
        <v>344801224.79832298</v>
      </c>
      <c r="T440" s="9">
        <v>-2.4982191221449802E-3</v>
      </c>
      <c r="U440" s="9">
        <v>0.89871680761543904</v>
      </c>
      <c r="V440" s="9">
        <v>0</v>
      </c>
      <c r="W440" s="9">
        <v>0.89871680761543904</v>
      </c>
      <c r="X440" s="9" t="s">
        <v>86</v>
      </c>
      <c r="Y440" s="9">
        <v>0</v>
      </c>
      <c r="Z440" s="9">
        <v>1.6089157999999999E-2</v>
      </c>
      <c r="AA440" s="9">
        <v>0</v>
      </c>
      <c r="AB440" s="9">
        <v>1.4100217999999999E-2</v>
      </c>
      <c r="AQ440" s="9">
        <f>K440-'Processed Potentiostat'!$J$3</f>
        <v>-8.7537412999999997</v>
      </c>
    </row>
    <row r="441" spans="1:43" x14ac:dyDescent="0.3">
      <c r="A441">
        <v>2</v>
      </c>
      <c r="B441">
        <v>0</v>
      </c>
      <c r="C441">
        <v>0</v>
      </c>
      <c r="D441">
        <v>1</v>
      </c>
      <c r="E441">
        <v>0</v>
      </c>
      <c r="F441">
        <v>0</v>
      </c>
      <c r="G441">
        <v>0</v>
      </c>
      <c r="H441" s="9">
        <v>377.05939047467803</v>
      </c>
      <c r="I441" s="9">
        <v>-1.8380023999999999</v>
      </c>
      <c r="J441" s="9">
        <v>-1.8381000000000001</v>
      </c>
      <c r="K441" s="9">
        <v>-9.5420446000000005</v>
      </c>
      <c r="L441" s="9">
        <v>-0.90119486852915998</v>
      </c>
      <c r="M441" s="9">
        <v>-3.2443016</v>
      </c>
      <c r="N441" s="9">
        <v>-3.2443016</v>
      </c>
      <c r="O441" s="9">
        <v>-0.90119486852915998</v>
      </c>
      <c r="P441">
        <v>0</v>
      </c>
      <c r="Q441" s="9">
        <v>53.549995000000003</v>
      </c>
      <c r="R441" s="9">
        <v>0</v>
      </c>
      <c r="S441" s="9">
        <v>341209033.75496298</v>
      </c>
      <c r="T441" s="9">
        <v>-2.4780609137217101E-3</v>
      </c>
      <c r="U441" s="9">
        <v>0.90119486852915998</v>
      </c>
      <c r="V441" s="9">
        <v>0</v>
      </c>
      <c r="W441" s="9">
        <v>0.90119486852915998</v>
      </c>
      <c r="X441" s="9" t="s">
        <v>86</v>
      </c>
      <c r="Y441" s="9">
        <v>0</v>
      </c>
      <c r="Z441" s="9">
        <v>1.7539230999999999E-2</v>
      </c>
      <c r="AA441" s="9">
        <v>0</v>
      </c>
      <c r="AB441" s="9">
        <v>1.4111930999999999E-2</v>
      </c>
      <c r="AQ441" s="9">
        <f>K441-'Processed Potentiostat'!$J$3</f>
        <v>-9.5420446000000005</v>
      </c>
    </row>
    <row r="442" spans="1:43" x14ac:dyDescent="0.3">
      <c r="A442">
        <v>2</v>
      </c>
      <c r="B442">
        <v>0</v>
      </c>
      <c r="C442">
        <v>0</v>
      </c>
      <c r="D442">
        <v>1</v>
      </c>
      <c r="E442">
        <v>0</v>
      </c>
      <c r="F442">
        <v>0</v>
      </c>
      <c r="G442">
        <v>0</v>
      </c>
      <c r="H442" s="9">
        <v>378.05939044941601</v>
      </c>
      <c r="I442" s="9">
        <v>-1.8380563999999999</v>
      </c>
      <c r="J442" s="9">
        <v>-1.8381183999999999</v>
      </c>
      <c r="K442" s="9">
        <v>-8.6388911999999998</v>
      </c>
      <c r="L442" s="9">
        <v>-0.90369389814620504</v>
      </c>
      <c r="M442" s="9">
        <v>-3.253298</v>
      </c>
      <c r="N442" s="9">
        <v>-3.253298</v>
      </c>
      <c r="O442" s="9">
        <v>-0.90369389814620504</v>
      </c>
      <c r="P442">
        <v>0</v>
      </c>
      <c r="Q442" s="9">
        <v>53.549995000000003</v>
      </c>
      <c r="R442" s="9">
        <v>0</v>
      </c>
      <c r="S442" s="9">
        <v>341491590.02885002</v>
      </c>
      <c r="T442" s="9">
        <v>-2.4990296170446201E-3</v>
      </c>
      <c r="U442" s="9">
        <v>0.90369389814620504</v>
      </c>
      <c r="V442" s="9">
        <v>0</v>
      </c>
      <c r="W442" s="9">
        <v>0.90369389814620504</v>
      </c>
      <c r="X442" s="9" t="s">
        <v>86</v>
      </c>
      <c r="Y442" s="9">
        <v>0</v>
      </c>
      <c r="Z442" s="9">
        <v>1.5879305E-2</v>
      </c>
      <c r="AA442" s="9">
        <v>0</v>
      </c>
      <c r="AB442" s="9">
        <v>1.3648606000000001E-2</v>
      </c>
      <c r="AQ442" s="9">
        <f>K442-'Processed Potentiostat'!$J$3</f>
        <v>-8.6388911999999998</v>
      </c>
    </row>
    <row r="443" spans="1:43" x14ac:dyDescent="0.3">
      <c r="A443">
        <v>2</v>
      </c>
      <c r="B443">
        <v>0</v>
      </c>
      <c r="C443">
        <v>0</v>
      </c>
      <c r="D443">
        <v>1</v>
      </c>
      <c r="E443">
        <v>0</v>
      </c>
      <c r="F443">
        <v>0</v>
      </c>
      <c r="G443">
        <v>0</v>
      </c>
      <c r="H443" s="9">
        <v>379.059390424154</v>
      </c>
      <c r="I443" s="9">
        <v>-1.8380620000000001</v>
      </c>
      <c r="J443" s="9">
        <v>-1.8380544000000001</v>
      </c>
      <c r="K443" s="9">
        <v>-8.7743453999999996</v>
      </c>
      <c r="L443" s="9">
        <v>-0.90621642055299501</v>
      </c>
      <c r="M443" s="9">
        <v>-3.2623791999999998</v>
      </c>
      <c r="N443" s="9">
        <v>-3.2623791999999998</v>
      </c>
      <c r="O443" s="9">
        <v>-0.90621642055299501</v>
      </c>
      <c r="P443">
        <v>0</v>
      </c>
      <c r="Q443" s="9">
        <v>53.549995000000003</v>
      </c>
      <c r="R443" s="9">
        <v>0</v>
      </c>
      <c r="S443" s="9">
        <v>344761454.97746199</v>
      </c>
      <c r="T443" s="9">
        <v>-2.5225224067899599E-3</v>
      </c>
      <c r="U443" s="9">
        <v>0.90621642055299501</v>
      </c>
      <c r="V443" s="9">
        <v>0</v>
      </c>
      <c r="W443" s="9">
        <v>0.90621642055299501</v>
      </c>
      <c r="X443" s="9" t="s">
        <v>86</v>
      </c>
      <c r="Y443" s="9">
        <v>0</v>
      </c>
      <c r="Z443" s="9">
        <v>1.6127724E-2</v>
      </c>
      <c r="AA443" s="9">
        <v>0</v>
      </c>
      <c r="AB443" s="9">
        <v>1.3741288000000001E-2</v>
      </c>
      <c r="AQ443" s="9">
        <f>K443-'Processed Potentiostat'!$J$3</f>
        <v>-8.7743453999999996</v>
      </c>
    </row>
    <row r="444" spans="1:43" x14ac:dyDescent="0.3">
      <c r="A444">
        <v>2</v>
      </c>
      <c r="B444">
        <v>0</v>
      </c>
      <c r="C444">
        <v>0</v>
      </c>
      <c r="D444">
        <v>1</v>
      </c>
      <c r="E444">
        <v>0</v>
      </c>
      <c r="F444">
        <v>0</v>
      </c>
      <c r="G444">
        <v>0</v>
      </c>
      <c r="H444" s="9">
        <v>380.05939039889199</v>
      </c>
      <c r="I444" s="9">
        <v>-1.8379833000000001</v>
      </c>
      <c r="J444" s="9">
        <v>-1.8380052</v>
      </c>
      <c r="K444" s="9">
        <v>-9.1944437000000008</v>
      </c>
      <c r="L444" s="9">
        <v>-0.90861452399635301</v>
      </c>
      <c r="M444" s="9">
        <v>-3.2710123000000002</v>
      </c>
      <c r="N444" s="9">
        <v>-3.2710123000000002</v>
      </c>
      <c r="O444" s="9">
        <v>-0.90861452399635301</v>
      </c>
      <c r="P444">
        <v>0</v>
      </c>
      <c r="Q444" s="9">
        <v>53.549995000000003</v>
      </c>
      <c r="R444" s="9">
        <v>0</v>
      </c>
      <c r="S444" s="9">
        <v>347481698.87905103</v>
      </c>
      <c r="T444" s="9">
        <v>-2.39810344335766E-3</v>
      </c>
      <c r="U444" s="9">
        <v>0.90861452399635301</v>
      </c>
      <c r="V444" s="9">
        <v>0</v>
      </c>
      <c r="W444" s="9">
        <v>0.90861452399635301</v>
      </c>
      <c r="X444" s="9" t="s">
        <v>86</v>
      </c>
      <c r="Y444" s="9">
        <v>0</v>
      </c>
      <c r="Z444" s="9">
        <v>1.6899435000000001E-2</v>
      </c>
      <c r="AA444" s="9">
        <v>0</v>
      </c>
      <c r="AB444" s="9">
        <v>1.3065996E-2</v>
      </c>
      <c r="AQ444" s="9">
        <f>K444-'Processed Potentiostat'!$J$3</f>
        <v>-9.1944437000000008</v>
      </c>
    </row>
    <row r="445" spans="1:43" x14ac:dyDescent="0.3">
      <c r="A445">
        <v>2</v>
      </c>
      <c r="B445">
        <v>0</v>
      </c>
      <c r="C445">
        <v>0</v>
      </c>
      <c r="D445">
        <v>1</v>
      </c>
      <c r="E445">
        <v>0</v>
      </c>
      <c r="F445">
        <v>0</v>
      </c>
      <c r="G445">
        <v>0</v>
      </c>
      <c r="H445" s="9">
        <v>381.05939037362901</v>
      </c>
      <c r="I445" s="9">
        <v>-1.8380228000000001</v>
      </c>
      <c r="J445" s="9">
        <v>-1.8379623</v>
      </c>
      <c r="K445" s="9">
        <v>-8.9414692000000002</v>
      </c>
      <c r="L445" s="9">
        <v>-0.91121891400729205</v>
      </c>
      <c r="M445" s="9">
        <v>-3.2803881000000001</v>
      </c>
      <c r="N445" s="9">
        <v>-3.2803881000000001</v>
      </c>
      <c r="O445" s="9">
        <v>-0.91121891400729205</v>
      </c>
      <c r="P445">
        <v>0</v>
      </c>
      <c r="Q445" s="9">
        <v>53.549995000000003</v>
      </c>
      <c r="R445" s="9">
        <v>0</v>
      </c>
      <c r="S445" s="9">
        <v>350073655.68092</v>
      </c>
      <c r="T445" s="9">
        <v>-2.6043900109396999E-3</v>
      </c>
      <c r="U445" s="9">
        <v>0.91121891400729205</v>
      </c>
      <c r="V445" s="9">
        <v>0</v>
      </c>
      <c r="W445" s="9">
        <v>0.91121891400729205</v>
      </c>
      <c r="X445" s="9" t="s">
        <v>86</v>
      </c>
      <c r="Y445" s="9">
        <v>0</v>
      </c>
      <c r="Z445" s="9">
        <v>1.6434082999999999E-2</v>
      </c>
      <c r="AA445" s="9">
        <v>0</v>
      </c>
      <c r="AB445" s="9">
        <v>1.2717713E-2</v>
      </c>
      <c r="AQ445" s="9">
        <f>K445-'Processed Potentiostat'!$J$3</f>
        <v>-8.9414692000000002</v>
      </c>
    </row>
    <row r="446" spans="1:43" x14ac:dyDescent="0.3">
      <c r="A446">
        <v>2</v>
      </c>
      <c r="B446">
        <v>0</v>
      </c>
      <c r="C446">
        <v>0</v>
      </c>
      <c r="D446">
        <v>1</v>
      </c>
      <c r="E446">
        <v>0</v>
      </c>
      <c r="F446">
        <v>0</v>
      </c>
      <c r="G446">
        <v>0</v>
      </c>
      <c r="H446" s="9">
        <v>382.059390348367</v>
      </c>
      <c r="I446" s="9">
        <v>-1.8380668</v>
      </c>
      <c r="J446" s="9">
        <v>-1.8381197</v>
      </c>
      <c r="K446" s="9">
        <v>-9.8740033999999994</v>
      </c>
      <c r="L446" s="9">
        <v>-0.91364287025207902</v>
      </c>
      <c r="M446" s="9">
        <v>-3.2891142000000002</v>
      </c>
      <c r="N446" s="9">
        <v>-3.2891142000000002</v>
      </c>
      <c r="O446" s="9">
        <v>-0.91364287025207902</v>
      </c>
      <c r="P446">
        <v>0</v>
      </c>
      <c r="Q446" s="9">
        <v>53.549995000000003</v>
      </c>
      <c r="R446" s="9">
        <v>0</v>
      </c>
      <c r="S446" s="9">
        <v>345203633.38974798</v>
      </c>
      <c r="T446" s="9">
        <v>-2.4239562447866399E-3</v>
      </c>
      <c r="U446" s="9">
        <v>0.91364287025207902</v>
      </c>
      <c r="V446" s="9">
        <v>0</v>
      </c>
      <c r="W446" s="9">
        <v>0.91364287025207902</v>
      </c>
      <c r="X446" s="9" t="s">
        <v>86</v>
      </c>
      <c r="Y446" s="9">
        <v>0</v>
      </c>
      <c r="Z446" s="9">
        <v>1.8149601000000001E-2</v>
      </c>
      <c r="AA446" s="9">
        <v>0</v>
      </c>
      <c r="AB446" s="9">
        <v>1.2981738E-2</v>
      </c>
      <c r="AQ446" s="9">
        <f>K446-'Processed Potentiostat'!$J$3</f>
        <v>-9.8740033999999994</v>
      </c>
    </row>
    <row r="447" spans="1:43" x14ac:dyDescent="0.3">
      <c r="A447">
        <v>2</v>
      </c>
      <c r="B447">
        <v>0</v>
      </c>
      <c r="C447">
        <v>0</v>
      </c>
      <c r="D447">
        <v>1</v>
      </c>
      <c r="E447">
        <v>0</v>
      </c>
      <c r="F447">
        <v>0</v>
      </c>
      <c r="G447">
        <v>0</v>
      </c>
      <c r="H447" s="9">
        <v>383.05939032310499</v>
      </c>
      <c r="I447" s="9">
        <v>-1.8380808</v>
      </c>
      <c r="J447" s="9">
        <v>-1.8381139</v>
      </c>
      <c r="K447" s="9">
        <v>-8.7289399999999997</v>
      </c>
      <c r="L447" s="9">
        <v>-0.91623172072315195</v>
      </c>
      <c r="M447" s="9">
        <v>-3.2984342999999998</v>
      </c>
      <c r="N447" s="9">
        <v>-3.2984342999999998</v>
      </c>
      <c r="O447" s="9">
        <v>-0.91623172072315195</v>
      </c>
      <c r="P447">
        <v>0</v>
      </c>
      <c r="Q447" s="9">
        <v>53.549995000000003</v>
      </c>
      <c r="R447" s="9">
        <v>0</v>
      </c>
      <c r="S447" s="9">
        <v>346394144.47436303</v>
      </c>
      <c r="T447" s="9">
        <v>-2.5888504710727101E-3</v>
      </c>
      <c r="U447" s="9">
        <v>0.91623172072315195</v>
      </c>
      <c r="V447" s="9">
        <v>0</v>
      </c>
      <c r="W447" s="9">
        <v>0.91623172072315195</v>
      </c>
      <c r="X447" s="9" t="s">
        <v>86</v>
      </c>
      <c r="Y447" s="9">
        <v>0</v>
      </c>
      <c r="Z447" s="9">
        <v>1.6044785999999998E-2</v>
      </c>
      <c r="AA447" s="9">
        <v>0</v>
      </c>
      <c r="AB447" s="9">
        <v>1.334099E-2</v>
      </c>
      <c r="AQ447" s="9">
        <f>K447-'Processed Potentiostat'!$J$3</f>
        <v>-8.7289399999999997</v>
      </c>
    </row>
    <row r="448" spans="1:43" x14ac:dyDescent="0.3">
      <c r="A448">
        <v>2</v>
      </c>
      <c r="B448">
        <v>0</v>
      </c>
      <c r="C448">
        <v>0</v>
      </c>
      <c r="D448">
        <v>1</v>
      </c>
      <c r="E448">
        <v>0</v>
      </c>
      <c r="F448">
        <v>0</v>
      </c>
      <c r="G448">
        <v>0</v>
      </c>
      <c r="H448" s="9">
        <v>384.05939029784298</v>
      </c>
      <c r="I448" s="9">
        <v>-1.8379635999999999</v>
      </c>
      <c r="J448" s="9">
        <v>-1.8378999</v>
      </c>
      <c r="K448" s="9">
        <v>-9.5225858999999993</v>
      </c>
      <c r="L448" s="9">
        <v>-0.91867209401708105</v>
      </c>
      <c r="M448" s="9">
        <v>-3.3072195</v>
      </c>
      <c r="N448" s="9">
        <v>-3.3072195</v>
      </c>
      <c r="O448" s="9">
        <v>-0.91867209401708105</v>
      </c>
      <c r="P448">
        <v>0</v>
      </c>
      <c r="Q448" s="9">
        <v>53.549995000000003</v>
      </c>
      <c r="R448" s="9">
        <v>0</v>
      </c>
      <c r="S448" s="9">
        <v>355301003.77924001</v>
      </c>
      <c r="T448" s="9">
        <v>-2.4403732939296502E-3</v>
      </c>
      <c r="U448" s="9">
        <v>0.91867209401708105</v>
      </c>
      <c r="V448" s="9">
        <v>0</v>
      </c>
      <c r="W448" s="9">
        <v>0.91867209401708105</v>
      </c>
      <c r="X448" s="9" t="s">
        <v>86</v>
      </c>
      <c r="Y448" s="9">
        <v>0</v>
      </c>
      <c r="Z448" s="9">
        <v>1.7501559E-2</v>
      </c>
      <c r="AA448" s="9">
        <v>0</v>
      </c>
      <c r="AB448" s="9">
        <v>1.2804741E-2</v>
      </c>
      <c r="AQ448" s="9">
        <f>K448-'Processed Potentiostat'!$J$3</f>
        <v>-9.5225858999999993</v>
      </c>
    </row>
    <row r="449" spans="1:43" x14ac:dyDescent="0.3">
      <c r="A449">
        <v>2</v>
      </c>
      <c r="B449">
        <v>0</v>
      </c>
      <c r="C449">
        <v>0</v>
      </c>
      <c r="D449">
        <v>1</v>
      </c>
      <c r="E449">
        <v>0</v>
      </c>
      <c r="F449">
        <v>0</v>
      </c>
      <c r="G449">
        <v>0</v>
      </c>
      <c r="H449" s="9">
        <v>385.05939027258103</v>
      </c>
      <c r="I449" s="9">
        <v>-1.8380103999999999</v>
      </c>
      <c r="J449" s="9">
        <v>-1.8379611</v>
      </c>
      <c r="K449" s="9">
        <v>-8.9826774999999994</v>
      </c>
      <c r="L449" s="9">
        <v>-0.92128339561573602</v>
      </c>
      <c r="M449" s="9">
        <v>-3.3166201000000002</v>
      </c>
      <c r="N449" s="9">
        <v>-3.3166201000000002</v>
      </c>
      <c r="O449" s="9">
        <v>-0.92128339561573602</v>
      </c>
      <c r="P449">
        <v>0</v>
      </c>
      <c r="Q449" s="9">
        <v>53.549995000000003</v>
      </c>
      <c r="R449" s="9">
        <v>0</v>
      </c>
      <c r="S449" s="9">
        <v>353985278.45978898</v>
      </c>
      <c r="T449" s="9">
        <v>-2.61130159865485E-3</v>
      </c>
      <c r="U449" s="9">
        <v>0.92128339561573602</v>
      </c>
      <c r="V449" s="9">
        <v>0</v>
      </c>
      <c r="W449" s="9">
        <v>0.92128339561573602</v>
      </c>
      <c r="X449" s="9" t="s">
        <v>86</v>
      </c>
      <c r="Y449" s="9">
        <v>0</v>
      </c>
      <c r="Z449" s="9">
        <v>1.6509811999999999E-2</v>
      </c>
      <c r="AA449" s="9">
        <v>0</v>
      </c>
      <c r="AB449" s="9">
        <v>1.2751818E-2</v>
      </c>
      <c r="AQ449" s="9">
        <f>K449-'Processed Potentiostat'!$J$3</f>
        <v>-8.9826774999999994</v>
      </c>
    </row>
    <row r="450" spans="1:43" x14ac:dyDescent="0.3">
      <c r="A450">
        <v>2</v>
      </c>
      <c r="B450">
        <v>0</v>
      </c>
      <c r="C450">
        <v>0</v>
      </c>
      <c r="D450">
        <v>1</v>
      </c>
      <c r="E450">
        <v>0</v>
      </c>
      <c r="F450">
        <v>0</v>
      </c>
      <c r="G450">
        <v>0</v>
      </c>
      <c r="H450" s="9">
        <v>386.05939024731902</v>
      </c>
      <c r="I450" s="9">
        <v>-1.8378656</v>
      </c>
      <c r="J450" s="9">
        <v>-1.8378668</v>
      </c>
      <c r="K450" s="9">
        <v>-9.5500574</v>
      </c>
      <c r="L450" s="9">
        <v>-0.92370100581412795</v>
      </c>
      <c r="M450" s="9">
        <v>-3.3253235999999999</v>
      </c>
      <c r="N450" s="9">
        <v>-3.3253235999999999</v>
      </c>
      <c r="O450" s="9">
        <v>-0.92370100581412795</v>
      </c>
      <c r="P450">
        <v>0</v>
      </c>
      <c r="Q450" s="9">
        <v>53.549995000000003</v>
      </c>
      <c r="R450" s="9">
        <v>0</v>
      </c>
      <c r="S450" s="9">
        <v>358522412.81575203</v>
      </c>
      <c r="T450" s="9">
        <v>-2.4176101983918101E-3</v>
      </c>
      <c r="U450" s="9">
        <v>0.92370100581412795</v>
      </c>
      <c r="V450" s="9">
        <v>0</v>
      </c>
      <c r="W450" s="9">
        <v>0.92370100581412795</v>
      </c>
      <c r="X450" s="9" t="s">
        <v>86</v>
      </c>
      <c r="Y450" s="9">
        <v>0</v>
      </c>
      <c r="Z450" s="9">
        <v>1.7551733E-2</v>
      </c>
      <c r="AA450" s="9">
        <v>0</v>
      </c>
      <c r="AB450" s="9">
        <v>1.2668621E-2</v>
      </c>
      <c r="AQ450" s="9">
        <f>K450-'Processed Potentiostat'!$J$3</f>
        <v>-9.5500574</v>
      </c>
    </row>
    <row r="451" spans="1:43" x14ac:dyDescent="0.3">
      <c r="A451">
        <v>2</v>
      </c>
      <c r="B451">
        <v>0</v>
      </c>
      <c r="C451">
        <v>0</v>
      </c>
      <c r="D451">
        <v>1</v>
      </c>
      <c r="E451">
        <v>0</v>
      </c>
      <c r="F451">
        <v>0</v>
      </c>
      <c r="G451">
        <v>0</v>
      </c>
      <c r="H451" s="9">
        <v>387.059390222057</v>
      </c>
      <c r="I451" s="9">
        <v>-1.8378534</v>
      </c>
      <c r="J451" s="9">
        <v>-1.8378452999999999</v>
      </c>
      <c r="K451" s="9">
        <v>-8.8701171999999993</v>
      </c>
      <c r="L451" s="9">
        <v>-0.92628630241028398</v>
      </c>
      <c r="M451" s="9">
        <v>-3.3346306999999999</v>
      </c>
      <c r="N451" s="9">
        <v>-3.3346306999999999</v>
      </c>
      <c r="O451" s="9">
        <v>-0.92628630241028398</v>
      </c>
      <c r="P451">
        <v>0</v>
      </c>
      <c r="Q451" s="9">
        <v>53.549995000000003</v>
      </c>
      <c r="R451" s="9">
        <v>0</v>
      </c>
      <c r="S451" s="9">
        <v>360359544.88994002</v>
      </c>
      <c r="T451" s="9">
        <v>-2.5852965961561301E-3</v>
      </c>
      <c r="U451" s="9">
        <v>0.92628630241028398</v>
      </c>
      <c r="V451" s="9">
        <v>0</v>
      </c>
      <c r="W451" s="9">
        <v>0.92628630241028398</v>
      </c>
      <c r="X451" s="9" t="s">
        <v>86</v>
      </c>
      <c r="Y451" s="9">
        <v>0</v>
      </c>
      <c r="Z451" s="9">
        <v>1.6301903999999999E-2</v>
      </c>
      <c r="AA451" s="9">
        <v>0</v>
      </c>
      <c r="AB451" s="9">
        <v>1.3259508E-2</v>
      </c>
      <c r="AQ451" s="9">
        <f>K451-'Processed Potentiostat'!$J$3</f>
        <v>-8.8701171999999993</v>
      </c>
    </row>
    <row r="452" spans="1:43" x14ac:dyDescent="0.3">
      <c r="A452">
        <v>2</v>
      </c>
      <c r="B452">
        <v>0</v>
      </c>
      <c r="C452">
        <v>0</v>
      </c>
      <c r="D452">
        <v>1</v>
      </c>
      <c r="E452">
        <v>0</v>
      </c>
      <c r="F452">
        <v>0</v>
      </c>
      <c r="G452">
        <v>0</v>
      </c>
      <c r="H452" s="9">
        <v>388.05939019679499</v>
      </c>
      <c r="I452" s="9">
        <v>-1.8379513000000001</v>
      </c>
      <c r="J452" s="9">
        <v>-1.8379867999999999</v>
      </c>
      <c r="K452" s="9">
        <v>-9.5702809999999996</v>
      </c>
      <c r="L452" s="9">
        <v>-0.92880126588974998</v>
      </c>
      <c r="M452" s="9">
        <v>-3.3436846999999998</v>
      </c>
      <c r="N452" s="9">
        <v>-3.3436846999999998</v>
      </c>
      <c r="O452" s="9">
        <v>-0.92880126588974998</v>
      </c>
      <c r="P452">
        <v>0</v>
      </c>
      <c r="Q452" s="9">
        <v>53.549995000000003</v>
      </c>
      <c r="R452" s="9">
        <v>0</v>
      </c>
      <c r="S452" s="9">
        <v>355895790.31150502</v>
      </c>
      <c r="T452" s="9">
        <v>-2.51496347946589E-3</v>
      </c>
      <c r="U452" s="9">
        <v>0.92880126588974998</v>
      </c>
      <c r="V452" s="9">
        <v>0</v>
      </c>
      <c r="W452" s="9">
        <v>0.92880126588974998</v>
      </c>
      <c r="X452" s="9" t="s">
        <v>86</v>
      </c>
      <c r="Y452" s="9">
        <v>0</v>
      </c>
      <c r="Z452" s="9">
        <v>1.7590049999999999E-2</v>
      </c>
      <c r="AA452" s="9">
        <v>0</v>
      </c>
      <c r="AB452" s="9">
        <v>1.2604801000000001E-2</v>
      </c>
      <c r="AQ452" s="9">
        <f>K452-'Processed Potentiostat'!$J$3</f>
        <v>-9.5702809999999996</v>
      </c>
    </row>
    <row r="453" spans="1:43" x14ac:dyDescent="0.3">
      <c r="A453">
        <v>2</v>
      </c>
      <c r="B453">
        <v>0</v>
      </c>
      <c r="C453">
        <v>0</v>
      </c>
      <c r="D453">
        <v>1</v>
      </c>
      <c r="E453">
        <v>0</v>
      </c>
      <c r="F453">
        <v>0</v>
      </c>
      <c r="G453">
        <v>0</v>
      </c>
      <c r="H453" s="9">
        <v>389.05939017153202</v>
      </c>
      <c r="I453" s="9">
        <v>-1.8379818999999999</v>
      </c>
      <c r="J453" s="9">
        <v>-1.8379748</v>
      </c>
      <c r="K453" s="9">
        <v>-8.9338379000000003</v>
      </c>
      <c r="L453" s="9">
        <v>-0.93133335329839895</v>
      </c>
      <c r="M453" s="9">
        <v>-3.3528001000000001</v>
      </c>
      <c r="N453" s="9">
        <v>-3.3528001000000001</v>
      </c>
      <c r="O453" s="9">
        <v>-0.93133335329839895</v>
      </c>
      <c r="P453">
        <v>0</v>
      </c>
      <c r="Q453" s="9">
        <v>53.549995000000003</v>
      </c>
      <c r="R453" s="9">
        <v>0</v>
      </c>
      <c r="S453" s="9">
        <v>357323950.97667098</v>
      </c>
      <c r="T453" s="9">
        <v>-2.5320874086486298E-3</v>
      </c>
      <c r="U453" s="9">
        <v>0.93133335329839895</v>
      </c>
      <c r="V453" s="9">
        <v>0</v>
      </c>
      <c r="W453" s="9">
        <v>0.93133335329839895</v>
      </c>
      <c r="X453" s="9" t="s">
        <v>86</v>
      </c>
      <c r="Y453" s="9">
        <v>0</v>
      </c>
      <c r="Z453" s="9">
        <v>1.6420168999999998E-2</v>
      </c>
      <c r="AA453" s="9">
        <v>0</v>
      </c>
      <c r="AB453" s="9">
        <v>1.2484802E-2</v>
      </c>
      <c r="AQ453" s="9">
        <f>K453-'Processed Potentiostat'!$J$3</f>
        <v>-8.9338379000000003</v>
      </c>
    </row>
    <row r="454" spans="1:43" x14ac:dyDescent="0.3">
      <c r="A454">
        <v>2</v>
      </c>
      <c r="B454">
        <v>0</v>
      </c>
      <c r="C454">
        <v>0</v>
      </c>
      <c r="D454">
        <v>1</v>
      </c>
      <c r="E454">
        <v>0</v>
      </c>
      <c r="F454">
        <v>0</v>
      </c>
      <c r="G454">
        <v>0</v>
      </c>
      <c r="H454" s="9">
        <v>390.05939014627</v>
      </c>
      <c r="I454" s="9">
        <v>-1.8380367</v>
      </c>
      <c r="J454" s="9">
        <v>-1.8380207</v>
      </c>
      <c r="K454" s="9">
        <v>-8.4584130999999996</v>
      </c>
      <c r="L454" s="9">
        <v>-0.933726781671259</v>
      </c>
      <c r="M454" s="9">
        <v>-3.3614163000000001</v>
      </c>
      <c r="N454" s="9">
        <v>-3.3614163000000001</v>
      </c>
      <c r="O454" s="9">
        <v>-0.933726781671259</v>
      </c>
      <c r="P454">
        <v>0</v>
      </c>
      <c r="Q454" s="9">
        <v>53.549995000000003</v>
      </c>
      <c r="R454" s="9">
        <v>0</v>
      </c>
      <c r="S454" s="9">
        <v>356498490.71951002</v>
      </c>
      <c r="T454" s="9">
        <v>-2.3934283728599399E-3</v>
      </c>
      <c r="U454" s="9">
        <v>0.933726781671259</v>
      </c>
      <c r="V454" s="9">
        <v>0</v>
      </c>
      <c r="W454" s="9">
        <v>0.933726781671259</v>
      </c>
      <c r="X454" s="9" t="s">
        <v>86</v>
      </c>
      <c r="Y454" s="9">
        <v>0</v>
      </c>
      <c r="Z454" s="9">
        <v>1.5546737999999999E-2</v>
      </c>
      <c r="AA454" s="9">
        <v>0</v>
      </c>
      <c r="AB454" s="9">
        <v>1.2059893E-2</v>
      </c>
      <c r="AQ454" s="9">
        <f>K454-'Processed Potentiostat'!$J$3</f>
        <v>-8.4584130999999996</v>
      </c>
    </row>
    <row r="455" spans="1:43" x14ac:dyDescent="0.3">
      <c r="A455">
        <v>2</v>
      </c>
      <c r="B455">
        <v>0</v>
      </c>
      <c r="C455">
        <v>0</v>
      </c>
      <c r="D455">
        <v>1</v>
      </c>
      <c r="E455">
        <v>0</v>
      </c>
      <c r="F455">
        <v>0</v>
      </c>
      <c r="G455">
        <v>0</v>
      </c>
      <c r="H455" s="9">
        <v>391.05939012100799</v>
      </c>
      <c r="I455" s="9">
        <v>-1.8381632999999999</v>
      </c>
      <c r="J455" s="9">
        <v>-1.8381759</v>
      </c>
      <c r="K455" s="9">
        <v>-9.0856990999999994</v>
      </c>
      <c r="L455" s="9">
        <v>-0.93632652429686603</v>
      </c>
      <c r="M455" s="9">
        <v>-3.3707755000000001</v>
      </c>
      <c r="N455" s="9">
        <v>-3.3707755000000001</v>
      </c>
      <c r="O455" s="9">
        <v>-0.93632652429686603</v>
      </c>
      <c r="P455">
        <v>0</v>
      </c>
      <c r="Q455" s="9">
        <v>53.549995000000003</v>
      </c>
      <c r="R455" s="9">
        <v>0</v>
      </c>
      <c r="S455" s="9">
        <v>351701711.73889798</v>
      </c>
      <c r="T455" s="9">
        <v>-2.5997426256073601E-3</v>
      </c>
      <c r="U455" s="9">
        <v>0.93632652429686603</v>
      </c>
      <c r="V455" s="9">
        <v>0</v>
      </c>
      <c r="W455" s="9">
        <v>0.93632652429686603</v>
      </c>
      <c r="X455" s="9" t="s">
        <v>86</v>
      </c>
      <c r="Y455" s="9">
        <v>0</v>
      </c>
      <c r="Z455" s="9">
        <v>1.6701113E-2</v>
      </c>
      <c r="AA455" s="9">
        <v>0</v>
      </c>
      <c r="AB455" s="9">
        <v>1.2224130999999999E-2</v>
      </c>
      <c r="AQ455" s="9">
        <f>K455-'Processed Potentiostat'!$J$3</f>
        <v>-9.0856990999999994</v>
      </c>
    </row>
    <row r="456" spans="1:43" x14ac:dyDescent="0.3">
      <c r="A456">
        <v>2</v>
      </c>
      <c r="B456">
        <v>0</v>
      </c>
      <c r="C456">
        <v>0</v>
      </c>
      <c r="D456">
        <v>1</v>
      </c>
      <c r="E456">
        <v>0</v>
      </c>
      <c r="F456">
        <v>0</v>
      </c>
      <c r="G456">
        <v>0</v>
      </c>
      <c r="H456" s="9">
        <v>392.05939009574598</v>
      </c>
      <c r="I456" s="9">
        <v>-1.8380460999999999</v>
      </c>
      <c r="J456" s="9">
        <v>-1.8380574999999999</v>
      </c>
      <c r="K456" s="9">
        <v>-8.6705608000000005</v>
      </c>
      <c r="L456" s="9">
        <v>-0.93875182198826401</v>
      </c>
      <c r="M456" s="9">
        <v>-3.3795066</v>
      </c>
      <c r="N456" s="9">
        <v>-3.3795066</v>
      </c>
      <c r="O456" s="9">
        <v>-0.93875182198826401</v>
      </c>
      <c r="P456">
        <v>0</v>
      </c>
      <c r="Q456" s="9">
        <v>53.549995000000003</v>
      </c>
      <c r="R456" s="9">
        <v>0</v>
      </c>
      <c r="S456" s="9">
        <v>357022300.33629102</v>
      </c>
      <c r="T456" s="9">
        <v>-2.4252976913981998E-3</v>
      </c>
      <c r="U456" s="9">
        <v>0.93875182198826401</v>
      </c>
      <c r="V456" s="9">
        <v>0</v>
      </c>
      <c r="W456" s="9">
        <v>0.93875182198826401</v>
      </c>
      <c r="X456" s="9" t="s">
        <v>86</v>
      </c>
      <c r="Y456" s="9">
        <v>0</v>
      </c>
      <c r="Z456" s="9">
        <v>1.5936988999999999E-2</v>
      </c>
      <c r="AA456" s="9">
        <v>0</v>
      </c>
      <c r="AB456" s="9">
        <v>1.2912918000000001E-2</v>
      </c>
      <c r="AQ456" s="9">
        <f>K456-'Processed Potentiostat'!$J$3</f>
        <v>-8.6705608000000005</v>
      </c>
    </row>
    <row r="457" spans="1:43" x14ac:dyDescent="0.3">
      <c r="A457">
        <v>2</v>
      </c>
      <c r="B457">
        <v>0</v>
      </c>
      <c r="C457">
        <v>0</v>
      </c>
      <c r="D457">
        <v>1</v>
      </c>
      <c r="E457">
        <v>0</v>
      </c>
      <c r="F457">
        <v>0</v>
      </c>
      <c r="G457">
        <v>0</v>
      </c>
      <c r="H457" s="9">
        <v>393.05939007048403</v>
      </c>
      <c r="I457" s="9">
        <v>-1.8381312000000001</v>
      </c>
      <c r="J457" s="9">
        <v>-1.8381099999999999</v>
      </c>
      <c r="K457" s="9">
        <v>-8.8869056999999998</v>
      </c>
      <c r="L457" s="9">
        <v>-0.941273627952257</v>
      </c>
      <c r="M457" s="9">
        <v>-3.3885850999999998</v>
      </c>
      <c r="N457" s="9">
        <v>-3.3885850999999998</v>
      </c>
      <c r="O457" s="9">
        <v>-0.941273627952257</v>
      </c>
      <c r="P457">
        <v>0</v>
      </c>
      <c r="Q457" s="9">
        <v>53.549995000000003</v>
      </c>
      <c r="R457" s="9">
        <v>0</v>
      </c>
      <c r="S457" s="9">
        <v>356008663.63911998</v>
      </c>
      <c r="T457" s="9">
        <v>-2.52180596399309E-3</v>
      </c>
      <c r="U457" s="9">
        <v>0.941273627952257</v>
      </c>
      <c r="V457" s="9">
        <v>0</v>
      </c>
      <c r="W457" s="9">
        <v>0.941273627952257</v>
      </c>
      <c r="X457" s="9" t="s">
        <v>86</v>
      </c>
      <c r="Y457" s="9">
        <v>0</v>
      </c>
      <c r="Z457" s="9">
        <v>1.6335109E-2</v>
      </c>
      <c r="AA457" s="9">
        <v>0</v>
      </c>
      <c r="AB457" s="9">
        <v>1.2684747999999999E-2</v>
      </c>
      <c r="AQ457" s="9">
        <f>K457-'Processed Potentiostat'!$J$3</f>
        <v>-8.8869056999999998</v>
      </c>
    </row>
    <row r="458" spans="1:43" x14ac:dyDescent="0.3">
      <c r="A458">
        <v>2</v>
      </c>
      <c r="B458">
        <v>0</v>
      </c>
      <c r="C458">
        <v>0</v>
      </c>
      <c r="D458">
        <v>1</v>
      </c>
      <c r="E458">
        <v>0</v>
      </c>
      <c r="F458">
        <v>0</v>
      </c>
      <c r="G458">
        <v>0</v>
      </c>
      <c r="H458" s="9">
        <v>394.05939004522202</v>
      </c>
      <c r="I458" s="9">
        <v>-1.8379235</v>
      </c>
      <c r="J458" s="9">
        <v>-1.838028</v>
      </c>
      <c r="K458" s="9">
        <v>-9.9484072000000001</v>
      </c>
      <c r="L458" s="9">
        <v>-0.94371409237337101</v>
      </c>
      <c r="M458" s="9">
        <v>-3.3973708</v>
      </c>
      <c r="N458" s="9">
        <v>-3.3973708</v>
      </c>
      <c r="O458" s="9">
        <v>-0.94371409237337101</v>
      </c>
      <c r="P458">
        <v>0</v>
      </c>
      <c r="Q458" s="9">
        <v>53.549995000000003</v>
      </c>
      <c r="R458" s="9">
        <v>0</v>
      </c>
      <c r="S458" s="9">
        <v>360033999.59555799</v>
      </c>
      <c r="T458" s="9">
        <v>-2.4404644211133402E-3</v>
      </c>
      <c r="U458" s="9">
        <v>0.94371409237337101</v>
      </c>
      <c r="V458" s="9">
        <v>0</v>
      </c>
      <c r="W458" s="9">
        <v>0.94371409237337101</v>
      </c>
      <c r="X458" s="9" t="s">
        <v>86</v>
      </c>
      <c r="Y458" s="9">
        <v>0</v>
      </c>
      <c r="Z458" s="9">
        <v>1.8285450000000002E-2</v>
      </c>
      <c r="AA458" s="9">
        <v>0</v>
      </c>
      <c r="AB458" s="9">
        <v>1.2506982E-2</v>
      </c>
      <c r="AQ458" s="9">
        <f>K458-'Processed Potentiostat'!$J$3</f>
        <v>-9.9484072000000001</v>
      </c>
    </row>
    <row r="459" spans="1:43" x14ac:dyDescent="0.3">
      <c r="A459">
        <v>2</v>
      </c>
      <c r="B459">
        <v>0</v>
      </c>
      <c r="C459">
        <v>0</v>
      </c>
      <c r="D459">
        <v>1</v>
      </c>
      <c r="E459">
        <v>0</v>
      </c>
      <c r="F459">
        <v>0</v>
      </c>
      <c r="G459">
        <v>0</v>
      </c>
      <c r="H459" s="9">
        <v>395.05939001996001</v>
      </c>
      <c r="I459" s="9">
        <v>-1.8381384999999999</v>
      </c>
      <c r="J459" s="9">
        <v>-1.8382137999999999</v>
      </c>
      <c r="K459" s="9">
        <v>-9.7942561999999995</v>
      </c>
      <c r="L459" s="9">
        <v>-0.946421689421441</v>
      </c>
      <c r="M459" s="9">
        <v>-3.4071180999999999</v>
      </c>
      <c r="N459" s="9">
        <v>-3.4071180999999999</v>
      </c>
      <c r="O459" s="9">
        <v>-0.946421689421441</v>
      </c>
      <c r="P459">
        <v>0</v>
      </c>
      <c r="Q459" s="9">
        <v>53.549995000000003</v>
      </c>
      <c r="R459" s="9">
        <v>0</v>
      </c>
      <c r="S459" s="9">
        <v>354093091.81469798</v>
      </c>
      <c r="T459" s="9">
        <v>-2.7075970480706598E-3</v>
      </c>
      <c r="U459" s="9">
        <v>0.946421689421441</v>
      </c>
      <c r="V459" s="9">
        <v>0</v>
      </c>
      <c r="W459" s="9">
        <v>0.946421689421441</v>
      </c>
      <c r="X459" s="9" t="s">
        <v>86</v>
      </c>
      <c r="Y459" s="9">
        <v>0</v>
      </c>
      <c r="Z459" s="9">
        <v>1.8003937000000001E-2</v>
      </c>
      <c r="AA459" s="9">
        <v>0</v>
      </c>
      <c r="AB459" s="9">
        <v>1.2030968E-2</v>
      </c>
      <c r="AQ459" s="9">
        <f>K459-'Processed Potentiostat'!$J$3</f>
        <v>-9.7942561999999995</v>
      </c>
    </row>
    <row r="460" spans="1:43" x14ac:dyDescent="0.3">
      <c r="A460">
        <v>2</v>
      </c>
      <c r="B460">
        <v>0</v>
      </c>
      <c r="C460">
        <v>0</v>
      </c>
      <c r="D460">
        <v>1</v>
      </c>
      <c r="E460">
        <v>0</v>
      </c>
      <c r="F460">
        <v>0</v>
      </c>
      <c r="G460">
        <v>0</v>
      </c>
      <c r="H460" s="9">
        <v>396.05938999469799</v>
      </c>
      <c r="I460" s="9">
        <v>-1.8378865</v>
      </c>
      <c r="J460" s="9">
        <v>-1.8378459</v>
      </c>
      <c r="K460" s="9">
        <v>-9.4283400000000004</v>
      </c>
      <c r="L460" s="9">
        <v>-0.94905862647973105</v>
      </c>
      <c r="M460" s="9">
        <v>-3.4166110000000001</v>
      </c>
      <c r="N460" s="9">
        <v>-3.4166110000000001</v>
      </c>
      <c r="O460" s="9">
        <v>-0.94905862647973105</v>
      </c>
      <c r="P460">
        <v>0</v>
      </c>
      <c r="Q460" s="9">
        <v>53.549995000000003</v>
      </c>
      <c r="R460" s="9">
        <v>0</v>
      </c>
      <c r="S460" s="9">
        <v>369195038.407893</v>
      </c>
      <c r="T460" s="9">
        <v>-2.63693705828993E-3</v>
      </c>
      <c r="U460" s="9">
        <v>0.94905862647973105</v>
      </c>
      <c r="V460" s="9">
        <v>0</v>
      </c>
      <c r="W460" s="9">
        <v>0.94905862647973105</v>
      </c>
      <c r="X460" s="9" t="s">
        <v>86</v>
      </c>
      <c r="Y460" s="9">
        <v>0</v>
      </c>
      <c r="Z460" s="9">
        <v>1.7327835999999999E-2</v>
      </c>
      <c r="AA460" s="9">
        <v>0</v>
      </c>
      <c r="AB460" s="9">
        <v>1.2125255E-2</v>
      </c>
      <c r="AQ460" s="9">
        <f>K460-'Processed Potentiostat'!$J$3</f>
        <v>-9.4283400000000004</v>
      </c>
    </row>
    <row r="461" spans="1:43" x14ac:dyDescent="0.3">
      <c r="A461">
        <v>2</v>
      </c>
      <c r="B461">
        <v>0</v>
      </c>
      <c r="C461">
        <v>0</v>
      </c>
      <c r="D461">
        <v>1</v>
      </c>
      <c r="E461">
        <v>0</v>
      </c>
      <c r="F461">
        <v>0</v>
      </c>
      <c r="G461">
        <v>0</v>
      </c>
      <c r="H461" s="9">
        <v>397.05938996943502</v>
      </c>
      <c r="I461" s="9">
        <v>-1.8378931000000001</v>
      </c>
      <c r="J461" s="9">
        <v>-1.8378881</v>
      </c>
      <c r="K461" s="9">
        <v>-9.2455730000000003</v>
      </c>
      <c r="L461" s="9">
        <v>-0.95163444328684199</v>
      </c>
      <c r="M461" s="9">
        <v>-3.4258839999999999</v>
      </c>
      <c r="N461" s="9">
        <v>-3.4258839999999999</v>
      </c>
      <c r="O461" s="9">
        <v>-0.95163444328684199</v>
      </c>
      <c r="P461">
        <v>0</v>
      </c>
      <c r="Q461" s="9">
        <v>53.549995000000003</v>
      </c>
      <c r="R461" s="9">
        <v>0</v>
      </c>
      <c r="S461" s="9">
        <v>368516591.79464501</v>
      </c>
      <c r="T461" s="9">
        <v>-2.5758168071110502E-3</v>
      </c>
      <c r="U461" s="9">
        <v>0.95163444328684199</v>
      </c>
      <c r="V461" s="9">
        <v>0</v>
      </c>
      <c r="W461" s="9">
        <v>0.95163444328684199</v>
      </c>
      <c r="X461" s="9" t="s">
        <v>86</v>
      </c>
      <c r="Y461" s="9">
        <v>0</v>
      </c>
      <c r="Z461" s="9">
        <v>1.6992329E-2</v>
      </c>
      <c r="AA461" s="9">
        <v>0</v>
      </c>
      <c r="AB461" s="9">
        <v>1.2331692999999999E-2</v>
      </c>
      <c r="AQ461" s="9">
        <f>K461-'Processed Potentiostat'!$J$3</f>
        <v>-9.2455730000000003</v>
      </c>
    </row>
    <row r="462" spans="1:43" x14ac:dyDescent="0.3">
      <c r="A462">
        <v>2</v>
      </c>
      <c r="B462">
        <v>0</v>
      </c>
      <c r="C462">
        <v>0</v>
      </c>
      <c r="D462">
        <v>1</v>
      </c>
      <c r="E462">
        <v>0</v>
      </c>
      <c r="F462">
        <v>0</v>
      </c>
      <c r="G462">
        <v>0</v>
      </c>
      <c r="H462" s="9">
        <v>398.05938994417301</v>
      </c>
      <c r="I462" s="9">
        <v>-1.83788</v>
      </c>
      <c r="J462" s="9">
        <v>-1.8379456000000001</v>
      </c>
      <c r="K462" s="9">
        <v>-8.8254746999999991</v>
      </c>
      <c r="L462" s="9">
        <v>-0.95412922802135602</v>
      </c>
      <c r="M462" s="9">
        <v>-3.4348652</v>
      </c>
      <c r="N462" s="9">
        <v>-3.4348652</v>
      </c>
      <c r="O462" s="9">
        <v>-0.95412922802135602</v>
      </c>
      <c r="P462">
        <v>0</v>
      </c>
      <c r="Q462" s="9">
        <v>53.549995000000003</v>
      </c>
      <c r="R462" s="9">
        <v>0</v>
      </c>
      <c r="S462" s="9">
        <v>367213033.29811102</v>
      </c>
      <c r="T462" s="9">
        <v>-2.4947847345140298E-3</v>
      </c>
      <c r="U462" s="9">
        <v>0.95412922802135602</v>
      </c>
      <c r="V462" s="9">
        <v>0</v>
      </c>
      <c r="W462" s="9">
        <v>0.95412922802135602</v>
      </c>
      <c r="X462" s="9" t="s">
        <v>86</v>
      </c>
      <c r="Y462" s="9">
        <v>0</v>
      </c>
      <c r="Z462" s="9">
        <v>1.6220742999999999E-2</v>
      </c>
      <c r="AA462" s="9">
        <v>0</v>
      </c>
      <c r="AB462" s="9">
        <v>1.2914333E-2</v>
      </c>
      <c r="AQ462" s="9">
        <f>K462-'Processed Potentiostat'!$J$3</f>
        <v>-8.8254746999999991</v>
      </c>
    </row>
    <row r="463" spans="1:43" x14ac:dyDescent="0.3">
      <c r="A463">
        <v>2</v>
      </c>
      <c r="B463">
        <v>0</v>
      </c>
      <c r="C463">
        <v>0</v>
      </c>
      <c r="D463">
        <v>1</v>
      </c>
      <c r="E463">
        <v>0</v>
      </c>
      <c r="F463">
        <v>0</v>
      </c>
      <c r="G463">
        <v>0</v>
      </c>
      <c r="H463" s="9">
        <v>399.05938991891099</v>
      </c>
      <c r="I463" s="9">
        <v>-1.8379554</v>
      </c>
      <c r="J463" s="9">
        <v>-1.8379224999999999</v>
      </c>
      <c r="K463" s="9">
        <v>-8.9407052999999994</v>
      </c>
      <c r="L463" s="9">
        <v>-0.95658215355178999</v>
      </c>
      <c r="M463" s="9">
        <v>-3.4436958</v>
      </c>
      <c r="N463" s="9">
        <v>-3.4436958</v>
      </c>
      <c r="O463" s="9">
        <v>-0.95658215355178999</v>
      </c>
      <c r="P463">
        <v>0</v>
      </c>
      <c r="Q463" s="9">
        <v>53.549995000000003</v>
      </c>
      <c r="R463" s="9">
        <v>0</v>
      </c>
      <c r="S463" s="9">
        <v>369069574.57827002</v>
      </c>
      <c r="T463" s="9">
        <v>-2.4529255304336301E-3</v>
      </c>
      <c r="U463" s="9">
        <v>0.95658215355178999</v>
      </c>
      <c r="V463" s="9">
        <v>0</v>
      </c>
      <c r="W463" s="9">
        <v>0.95658215355178999</v>
      </c>
      <c r="X463" s="9" t="s">
        <v>86</v>
      </c>
      <c r="Y463" s="9">
        <v>0</v>
      </c>
      <c r="Z463" s="9">
        <v>1.6432322999999999E-2</v>
      </c>
      <c r="AA463" s="9">
        <v>0</v>
      </c>
      <c r="AB463" s="9">
        <v>1.5353072000000001E-2</v>
      </c>
      <c r="AQ463" s="9">
        <f>K463-'Processed Potentiostat'!$J$3</f>
        <v>-8.9407052999999994</v>
      </c>
    </row>
    <row r="464" spans="1:43" x14ac:dyDescent="0.3">
      <c r="A464">
        <v>2</v>
      </c>
      <c r="B464">
        <v>0</v>
      </c>
      <c r="C464">
        <v>0</v>
      </c>
      <c r="D464">
        <v>1</v>
      </c>
      <c r="E464">
        <v>0</v>
      </c>
      <c r="F464">
        <v>0</v>
      </c>
      <c r="G464">
        <v>0</v>
      </c>
      <c r="H464" s="9">
        <v>400.05938989364898</v>
      </c>
      <c r="I464" s="9">
        <v>-1.8380208</v>
      </c>
      <c r="J464" s="9">
        <v>-1.8379973999999999</v>
      </c>
      <c r="K464" s="9">
        <v>-8.8979712000000006</v>
      </c>
      <c r="L464" s="9">
        <v>-0.95905015506860902</v>
      </c>
      <c r="M464" s="9">
        <v>-3.4525804999999998</v>
      </c>
      <c r="N464" s="9">
        <v>-3.4525804999999998</v>
      </c>
      <c r="O464" s="9">
        <v>-0.95905015506860902</v>
      </c>
      <c r="P464">
        <v>0</v>
      </c>
      <c r="Q464" s="9">
        <v>53.549995000000003</v>
      </c>
      <c r="R464" s="9">
        <v>0</v>
      </c>
      <c r="S464" s="9">
        <v>367071962.22551298</v>
      </c>
      <c r="T464" s="9">
        <v>-2.4680015168190199E-3</v>
      </c>
      <c r="U464" s="9">
        <v>0.95905015506860902</v>
      </c>
      <c r="V464" s="9">
        <v>0</v>
      </c>
      <c r="W464" s="9">
        <v>0.95905015506860902</v>
      </c>
      <c r="X464" s="9" t="s">
        <v>86</v>
      </c>
      <c r="Y464" s="9">
        <v>0</v>
      </c>
      <c r="Z464" s="9">
        <v>1.6354449E-2</v>
      </c>
      <c r="AA464" s="9">
        <v>0</v>
      </c>
      <c r="AB464" s="9">
        <v>1.4903501E-2</v>
      </c>
      <c r="AQ464" s="9">
        <f>K464-'Processed Potentiostat'!$J$3</f>
        <v>-8.8979712000000006</v>
      </c>
    </row>
    <row r="465" spans="1:43" x14ac:dyDescent="0.3">
      <c r="A465">
        <v>2</v>
      </c>
      <c r="B465">
        <v>0</v>
      </c>
      <c r="C465">
        <v>0</v>
      </c>
      <c r="D465">
        <v>1</v>
      </c>
      <c r="E465">
        <v>0</v>
      </c>
      <c r="F465">
        <v>0</v>
      </c>
      <c r="G465">
        <v>0</v>
      </c>
      <c r="H465" s="9">
        <v>401.05938986838697</v>
      </c>
      <c r="I465" s="9">
        <v>-1.8381168000000001</v>
      </c>
      <c r="J465" s="9">
        <v>-1.8381075</v>
      </c>
      <c r="K465" s="9">
        <v>-8.9574946999999998</v>
      </c>
      <c r="L465" s="9">
        <v>-0.96153131069448206</v>
      </c>
      <c r="M465" s="9">
        <v>-3.4615127999999999</v>
      </c>
      <c r="N465" s="9">
        <v>-3.4615127999999999</v>
      </c>
      <c r="O465" s="9">
        <v>-0.96153131069448206</v>
      </c>
      <c r="P465">
        <v>0</v>
      </c>
      <c r="Q465" s="9">
        <v>53.549995000000003</v>
      </c>
      <c r="R465" s="9">
        <v>0</v>
      </c>
      <c r="S465" s="9">
        <v>363766201.67508501</v>
      </c>
      <c r="T465" s="9">
        <v>-2.4811556258731399E-3</v>
      </c>
      <c r="U465" s="9">
        <v>0.96153131069448206</v>
      </c>
      <c r="V465" s="9">
        <v>0</v>
      </c>
      <c r="W465" s="9">
        <v>0.96153131069448206</v>
      </c>
      <c r="X465" s="9" t="s">
        <v>86</v>
      </c>
      <c r="Y465" s="9">
        <v>0</v>
      </c>
      <c r="Z465" s="9">
        <v>1.6464838999999998E-2</v>
      </c>
      <c r="AA465" s="9">
        <v>0</v>
      </c>
      <c r="AB465" s="9">
        <v>1.4212842E-2</v>
      </c>
      <c r="AQ465" s="9">
        <f>K465-'Processed Potentiostat'!$J$3</f>
        <v>-8.9574946999999998</v>
      </c>
    </row>
    <row r="466" spans="1:43" x14ac:dyDescent="0.3">
      <c r="A466">
        <v>2</v>
      </c>
      <c r="B466">
        <v>0</v>
      </c>
      <c r="C466">
        <v>0</v>
      </c>
      <c r="D466">
        <v>1</v>
      </c>
      <c r="E466">
        <v>0</v>
      </c>
      <c r="F466">
        <v>0</v>
      </c>
      <c r="G466">
        <v>0</v>
      </c>
      <c r="H466" s="9">
        <v>402.05938984312502</v>
      </c>
      <c r="I466" s="9">
        <v>-1.8379226</v>
      </c>
      <c r="J466" s="9">
        <v>-1.8378878000000001</v>
      </c>
      <c r="K466" s="9">
        <v>-8.9174308999999994</v>
      </c>
      <c r="L466" s="9">
        <v>-0.96400607041236996</v>
      </c>
      <c r="M466" s="9">
        <v>-3.4704218</v>
      </c>
      <c r="N466" s="9">
        <v>-3.4704218</v>
      </c>
      <c r="O466" s="9">
        <v>-0.96400607041236996</v>
      </c>
      <c r="P466">
        <v>0</v>
      </c>
      <c r="Q466" s="9">
        <v>53.549995000000003</v>
      </c>
      <c r="R466" s="9">
        <v>0</v>
      </c>
      <c r="S466" s="9">
        <v>373321815.87200898</v>
      </c>
      <c r="T466" s="9">
        <v>-2.4747597178882402E-3</v>
      </c>
      <c r="U466" s="9">
        <v>0.96400607041236996</v>
      </c>
      <c r="V466" s="9">
        <v>0</v>
      </c>
      <c r="W466" s="9">
        <v>0.96400607041236996</v>
      </c>
      <c r="X466" s="9" t="s">
        <v>86</v>
      </c>
      <c r="Y466" s="9">
        <v>0</v>
      </c>
      <c r="Z466" s="9">
        <v>1.6389238E-2</v>
      </c>
      <c r="AA466" s="9">
        <v>0</v>
      </c>
      <c r="AB466" s="9">
        <v>1.4293334E-2</v>
      </c>
      <c r="AQ466" s="9">
        <f>K466-'Processed Potentiostat'!$J$3</f>
        <v>-8.9174308999999994</v>
      </c>
    </row>
    <row r="467" spans="1:43" x14ac:dyDescent="0.3">
      <c r="A467">
        <v>2</v>
      </c>
      <c r="B467">
        <v>0</v>
      </c>
      <c r="C467">
        <v>0</v>
      </c>
      <c r="D467">
        <v>1</v>
      </c>
      <c r="E467">
        <v>0</v>
      </c>
      <c r="F467">
        <v>0</v>
      </c>
      <c r="G467">
        <v>0</v>
      </c>
      <c r="H467" s="9">
        <v>403.05938981786301</v>
      </c>
      <c r="I467" s="9">
        <v>-1.8381635999999999</v>
      </c>
      <c r="J467" s="9">
        <v>-1.8382069999999999</v>
      </c>
      <c r="K467" s="9">
        <v>-8.9525337</v>
      </c>
      <c r="L467" s="9">
        <v>-0.966465830496682</v>
      </c>
      <c r="M467" s="9">
        <v>-3.4792768999999999</v>
      </c>
      <c r="N467" s="9">
        <v>-3.4792768999999999</v>
      </c>
      <c r="O467" s="9">
        <v>-0.966465830496682</v>
      </c>
      <c r="P467">
        <v>0</v>
      </c>
      <c r="Q467" s="9">
        <v>53.549995000000003</v>
      </c>
      <c r="R467" s="9">
        <v>0</v>
      </c>
      <c r="S467" s="9">
        <v>361847912.70350403</v>
      </c>
      <c r="T467" s="9">
        <v>-2.4597600843112499E-3</v>
      </c>
      <c r="U467" s="9">
        <v>0.966465830496682</v>
      </c>
      <c r="V467" s="9">
        <v>0</v>
      </c>
      <c r="W467" s="9">
        <v>0.966465830496682</v>
      </c>
      <c r="X467" s="9" t="s">
        <v>86</v>
      </c>
      <c r="Y467" s="9">
        <v>0</v>
      </c>
      <c r="Z467" s="9">
        <v>1.645661E-2</v>
      </c>
      <c r="AA467" s="9">
        <v>0</v>
      </c>
      <c r="AB467" s="9">
        <v>1.4212035E-2</v>
      </c>
      <c r="AQ467" s="9">
        <f>K467-'Processed Potentiostat'!$J$3</f>
        <v>-8.9525337</v>
      </c>
    </row>
    <row r="468" spans="1:43" x14ac:dyDescent="0.3">
      <c r="A468">
        <v>2</v>
      </c>
      <c r="B468">
        <v>0</v>
      </c>
      <c r="C468">
        <v>0</v>
      </c>
      <c r="D468">
        <v>1</v>
      </c>
      <c r="E468">
        <v>0</v>
      </c>
      <c r="F468">
        <v>0</v>
      </c>
      <c r="G468">
        <v>0</v>
      </c>
      <c r="H468" s="9">
        <v>404.059389792601</v>
      </c>
      <c r="I468" s="9">
        <v>-1.8378388999999999</v>
      </c>
      <c r="J468" s="9">
        <v>-1.8379118000000001</v>
      </c>
      <c r="K468" s="9">
        <v>-8.9479550999999997</v>
      </c>
      <c r="L468" s="9">
        <v>-0.96894464601172303</v>
      </c>
      <c r="M468" s="9">
        <v>-3.4882007000000002</v>
      </c>
      <c r="N468" s="9">
        <v>-3.4882007000000002</v>
      </c>
      <c r="O468" s="9">
        <v>-0.96894464601172303</v>
      </c>
      <c r="P468">
        <v>0</v>
      </c>
      <c r="Q468" s="9">
        <v>53.549995000000003</v>
      </c>
      <c r="R468" s="9">
        <v>0</v>
      </c>
      <c r="S468" s="9">
        <v>374264846.74069798</v>
      </c>
      <c r="T468" s="9">
        <v>-2.4788155150412502E-3</v>
      </c>
      <c r="U468" s="9">
        <v>0.96894464601172303</v>
      </c>
      <c r="V468" s="9">
        <v>0</v>
      </c>
      <c r="W468" s="9">
        <v>0.96894464601172303</v>
      </c>
      <c r="X468" s="9" t="s">
        <v>86</v>
      </c>
      <c r="Y468" s="9">
        <v>0</v>
      </c>
      <c r="Z468" s="9">
        <v>1.6445553000000002E-2</v>
      </c>
      <c r="AA468" s="9">
        <v>0</v>
      </c>
      <c r="AB468" s="9">
        <v>1.4353370000000001E-2</v>
      </c>
      <c r="AQ468" s="9">
        <f>K468-'Processed Potentiostat'!$J$3</f>
        <v>-8.9479550999999997</v>
      </c>
    </row>
    <row r="469" spans="1:43" x14ac:dyDescent="0.3">
      <c r="A469">
        <v>2</v>
      </c>
      <c r="B469">
        <v>0</v>
      </c>
      <c r="C469">
        <v>0</v>
      </c>
      <c r="D469">
        <v>1</v>
      </c>
      <c r="E469">
        <v>0</v>
      </c>
      <c r="F469">
        <v>0</v>
      </c>
      <c r="G469">
        <v>0</v>
      </c>
      <c r="H469" s="9">
        <v>405.05938976733802</v>
      </c>
      <c r="I469" s="9">
        <v>-1.8378677000000001</v>
      </c>
      <c r="J469" s="9">
        <v>-1.8378490999999999</v>
      </c>
      <c r="K469" s="9">
        <v>-8.8716439999999999</v>
      </c>
      <c r="L469" s="9">
        <v>-0.97140877415937799</v>
      </c>
      <c r="M469" s="9">
        <v>-3.4970715000000001</v>
      </c>
      <c r="N469" s="9">
        <v>-3.4970715000000001</v>
      </c>
      <c r="O469" s="9">
        <v>-0.97140877415937799</v>
      </c>
      <c r="P469">
        <v>0</v>
      </c>
      <c r="Q469" s="9">
        <v>53.549995000000003</v>
      </c>
      <c r="R469" s="9">
        <v>0</v>
      </c>
      <c r="S469" s="9">
        <v>377758124.71587598</v>
      </c>
      <c r="T469" s="9">
        <v>-2.4641281476550599E-3</v>
      </c>
      <c r="U469" s="9">
        <v>0.97140877415937799</v>
      </c>
      <c r="V469" s="9">
        <v>0</v>
      </c>
      <c r="W469" s="9">
        <v>0.97140877415937799</v>
      </c>
      <c r="X469" s="9" t="s">
        <v>86</v>
      </c>
      <c r="Y469" s="9">
        <v>0</v>
      </c>
      <c r="Z469" s="9">
        <v>1.6304743E-2</v>
      </c>
      <c r="AA469" s="9">
        <v>0</v>
      </c>
      <c r="AB469" s="9">
        <v>1.4479924999999999E-2</v>
      </c>
      <c r="AQ469" s="9">
        <f>K469-'Processed Potentiostat'!$J$3</f>
        <v>-8.8716439999999999</v>
      </c>
    </row>
    <row r="470" spans="1:43" x14ac:dyDescent="0.3">
      <c r="A470">
        <v>2</v>
      </c>
      <c r="B470">
        <v>0</v>
      </c>
      <c r="C470">
        <v>0</v>
      </c>
      <c r="D470">
        <v>1</v>
      </c>
      <c r="E470">
        <v>0</v>
      </c>
      <c r="F470">
        <v>0</v>
      </c>
      <c r="G470">
        <v>0</v>
      </c>
      <c r="H470" s="9">
        <v>406.05938974207601</v>
      </c>
      <c r="I470" s="9">
        <v>-1.8379501</v>
      </c>
      <c r="J470" s="9">
        <v>-1.8380026</v>
      </c>
      <c r="K470" s="9">
        <v>-8.6862048999999999</v>
      </c>
      <c r="L470" s="9">
        <v>-0.97384664252853304</v>
      </c>
      <c r="M470" s="9">
        <v>-3.5058479</v>
      </c>
      <c r="N470" s="9">
        <v>-3.5058479</v>
      </c>
      <c r="O470" s="9">
        <v>-0.97384664252853304</v>
      </c>
      <c r="P470">
        <v>0</v>
      </c>
      <c r="Q470" s="9">
        <v>53.549995000000003</v>
      </c>
      <c r="R470" s="9">
        <v>0</v>
      </c>
      <c r="S470" s="9">
        <v>372532223.482934</v>
      </c>
      <c r="T470" s="9">
        <v>-2.4378683691554902E-3</v>
      </c>
      <c r="U470" s="9">
        <v>0.97384664252853304</v>
      </c>
      <c r="V470" s="9">
        <v>0</v>
      </c>
      <c r="W470" s="9">
        <v>0.97384664252853304</v>
      </c>
      <c r="X470" s="9" t="s">
        <v>86</v>
      </c>
      <c r="Y470" s="9">
        <v>0</v>
      </c>
      <c r="Z470" s="9">
        <v>1.5965265999999999E-2</v>
      </c>
      <c r="AA470" s="9">
        <v>0</v>
      </c>
      <c r="AB470" s="9">
        <v>1.3909929999999999E-2</v>
      </c>
      <c r="AQ470" s="9">
        <f>K470-'Processed Potentiostat'!$J$3</f>
        <v>-8.6862048999999999</v>
      </c>
    </row>
    <row r="471" spans="1:43" x14ac:dyDescent="0.3">
      <c r="A471">
        <v>2</v>
      </c>
      <c r="B471">
        <v>0</v>
      </c>
      <c r="C471">
        <v>0</v>
      </c>
      <c r="D471">
        <v>1</v>
      </c>
      <c r="E471">
        <v>0</v>
      </c>
      <c r="F471">
        <v>0</v>
      </c>
      <c r="G471">
        <v>0</v>
      </c>
      <c r="H471" s="9">
        <v>407.059389716814</v>
      </c>
      <c r="I471" s="9">
        <v>-1.8380951000000001</v>
      </c>
      <c r="J471" s="9">
        <v>-1.8381521000000001</v>
      </c>
      <c r="K471" s="9">
        <v>-9.9400128999999993</v>
      </c>
      <c r="L471" s="9">
        <v>-0.97643342561965496</v>
      </c>
      <c r="M471" s="9">
        <v>-3.5151602999999998</v>
      </c>
      <c r="N471" s="9">
        <v>-3.5151602999999998</v>
      </c>
      <c r="O471" s="9">
        <v>-0.97643342561965496</v>
      </c>
      <c r="P471">
        <v>0</v>
      </c>
      <c r="Q471" s="9">
        <v>53.549995000000003</v>
      </c>
      <c r="R471" s="9">
        <v>0</v>
      </c>
      <c r="S471" s="9">
        <v>367681264.92223698</v>
      </c>
      <c r="T471" s="9">
        <v>-2.5867830911212499E-3</v>
      </c>
      <c r="U471" s="9">
        <v>0.97643342561965496</v>
      </c>
      <c r="V471" s="9">
        <v>0</v>
      </c>
      <c r="W471" s="9">
        <v>0.97643342561965496</v>
      </c>
      <c r="X471" s="9" t="s">
        <v>86</v>
      </c>
      <c r="Y471" s="9">
        <v>0</v>
      </c>
      <c r="Z471" s="9">
        <v>1.8271254000000001E-2</v>
      </c>
      <c r="AA471" s="9">
        <v>0</v>
      </c>
      <c r="AB471" s="9">
        <v>1.4039746000000001E-2</v>
      </c>
      <c r="AQ471" s="9">
        <f>K471-'Processed Potentiostat'!$J$3</f>
        <v>-9.9400128999999993</v>
      </c>
    </row>
    <row r="472" spans="1:43" x14ac:dyDescent="0.3">
      <c r="A472">
        <v>2</v>
      </c>
      <c r="B472">
        <v>0</v>
      </c>
      <c r="C472">
        <v>0</v>
      </c>
      <c r="D472">
        <v>1</v>
      </c>
      <c r="E472">
        <v>0</v>
      </c>
      <c r="F472">
        <v>0</v>
      </c>
      <c r="G472">
        <v>0</v>
      </c>
      <c r="H472" s="9">
        <v>408.05938969155198</v>
      </c>
      <c r="I472" s="9">
        <v>-1.8379840999999999</v>
      </c>
      <c r="J472" s="9">
        <v>-1.8379428</v>
      </c>
      <c r="K472" s="9">
        <v>-10.196422</v>
      </c>
      <c r="L472" s="9">
        <v>-0.97924263397391598</v>
      </c>
      <c r="M472" s="9">
        <v>-3.5252735999999998</v>
      </c>
      <c r="N472" s="9">
        <v>-3.5252735999999998</v>
      </c>
      <c r="O472" s="9">
        <v>-0.97924263397391598</v>
      </c>
      <c r="P472">
        <v>0</v>
      </c>
      <c r="Q472" s="9">
        <v>53.549995000000003</v>
      </c>
      <c r="R472" s="9">
        <v>0</v>
      </c>
      <c r="S472" s="9">
        <v>376988862.43336898</v>
      </c>
      <c r="T472" s="9">
        <v>-2.8092083542612298E-3</v>
      </c>
      <c r="U472" s="9">
        <v>0.97924263397391598</v>
      </c>
      <c r="V472" s="9">
        <v>0</v>
      </c>
      <c r="W472" s="9">
        <v>0.97924263397391598</v>
      </c>
      <c r="X472" s="9" t="s">
        <v>86</v>
      </c>
      <c r="Y472" s="9">
        <v>0</v>
      </c>
      <c r="Z472" s="9">
        <v>1.8740440000000001E-2</v>
      </c>
      <c r="AA472" s="9">
        <v>0</v>
      </c>
      <c r="AB472" s="9">
        <v>1.3825314E-2</v>
      </c>
      <c r="AQ472" s="9">
        <f>K472-'Processed Potentiostat'!$J$3</f>
        <v>-10.196422</v>
      </c>
    </row>
    <row r="473" spans="1:43" x14ac:dyDescent="0.3">
      <c r="A473">
        <v>2</v>
      </c>
      <c r="B473">
        <v>0</v>
      </c>
      <c r="C473">
        <v>0</v>
      </c>
      <c r="D473">
        <v>1</v>
      </c>
      <c r="E473">
        <v>0</v>
      </c>
      <c r="F473">
        <v>0</v>
      </c>
      <c r="G473">
        <v>0</v>
      </c>
      <c r="H473" s="9">
        <v>409.05938966628997</v>
      </c>
      <c r="I473" s="9">
        <v>-1.8378625</v>
      </c>
      <c r="J473" s="9">
        <v>-1.8378451</v>
      </c>
      <c r="K473" s="9">
        <v>-9.8221111000000008</v>
      </c>
      <c r="L473" s="9">
        <v>-0.98202331056759096</v>
      </c>
      <c r="M473" s="9">
        <v>-3.5352838000000002</v>
      </c>
      <c r="N473" s="9">
        <v>-3.5352838000000002</v>
      </c>
      <c r="O473" s="9">
        <v>-0.98202331056759096</v>
      </c>
      <c r="P473">
        <v>0</v>
      </c>
      <c r="Q473" s="9">
        <v>53.549995000000003</v>
      </c>
      <c r="R473" s="9">
        <v>0</v>
      </c>
      <c r="S473" s="9">
        <v>382053140.91402799</v>
      </c>
      <c r="T473" s="9">
        <v>-2.7806765936745298E-3</v>
      </c>
      <c r="U473" s="9">
        <v>0.98202331056759096</v>
      </c>
      <c r="V473" s="9">
        <v>0</v>
      </c>
      <c r="W473" s="9">
        <v>0.98202331056759096</v>
      </c>
      <c r="X473" s="9" t="s">
        <v>86</v>
      </c>
      <c r="Y473" s="9">
        <v>0</v>
      </c>
      <c r="Z473" s="9">
        <v>1.8051517999999999E-2</v>
      </c>
      <c r="AA473" s="9">
        <v>0</v>
      </c>
      <c r="AB473" s="9">
        <v>1.4405391E-2</v>
      </c>
      <c r="AQ473" s="9">
        <f>K473-'Processed Potentiostat'!$J$3</f>
        <v>-9.8221111000000008</v>
      </c>
    </row>
    <row r="474" spans="1:43" x14ac:dyDescent="0.3">
      <c r="A474">
        <v>2</v>
      </c>
      <c r="B474">
        <v>0</v>
      </c>
      <c r="C474">
        <v>0</v>
      </c>
      <c r="D474">
        <v>1</v>
      </c>
      <c r="E474">
        <v>0</v>
      </c>
      <c r="F474">
        <v>0</v>
      </c>
      <c r="G474">
        <v>0</v>
      </c>
      <c r="H474" s="9">
        <v>410.05938964102802</v>
      </c>
      <c r="I474" s="9">
        <v>-1.8380992</v>
      </c>
      <c r="J474" s="9">
        <v>-1.8381505</v>
      </c>
      <c r="K474" s="9">
        <v>-9.8961334000000001</v>
      </c>
      <c r="L474" s="9">
        <v>-0.984738725324524</v>
      </c>
      <c r="M474" s="9">
        <v>-3.5450594</v>
      </c>
      <c r="N474" s="9">
        <v>-3.5450594</v>
      </c>
      <c r="O474" s="9">
        <v>-0.984738725324524</v>
      </c>
      <c r="P474">
        <v>0</v>
      </c>
      <c r="Q474" s="9">
        <v>53.549995000000003</v>
      </c>
      <c r="R474" s="9">
        <v>0</v>
      </c>
      <c r="S474" s="9">
        <v>370868787.64109898</v>
      </c>
      <c r="T474" s="9">
        <v>-2.7154147569338201E-3</v>
      </c>
      <c r="U474" s="9">
        <v>0.984738725324524</v>
      </c>
      <c r="V474" s="9">
        <v>0</v>
      </c>
      <c r="W474" s="9">
        <v>0.984738725324524</v>
      </c>
      <c r="X474" s="9" t="s">
        <v>86</v>
      </c>
      <c r="Y474" s="9">
        <v>0</v>
      </c>
      <c r="Z474" s="9">
        <v>1.8190583E-2</v>
      </c>
      <c r="AA474" s="9">
        <v>0</v>
      </c>
      <c r="AB474" s="9">
        <v>1.4603098E-2</v>
      </c>
      <c r="AQ474" s="9">
        <f>K474-'Processed Potentiostat'!$J$3</f>
        <v>-9.8961334000000001</v>
      </c>
    </row>
    <row r="475" spans="1:43" x14ac:dyDescent="0.3">
      <c r="A475">
        <v>2</v>
      </c>
      <c r="B475">
        <v>0</v>
      </c>
      <c r="C475">
        <v>0</v>
      </c>
      <c r="D475">
        <v>1</v>
      </c>
      <c r="E475">
        <v>0</v>
      </c>
      <c r="F475">
        <v>0</v>
      </c>
      <c r="G475">
        <v>0</v>
      </c>
      <c r="H475" s="9">
        <v>411.05938961576601</v>
      </c>
      <c r="I475" s="9">
        <v>-1.8378824</v>
      </c>
      <c r="J475" s="9">
        <v>-1.8379532000000001</v>
      </c>
      <c r="K475" s="9">
        <v>-8.0772343000000006</v>
      </c>
      <c r="L475" s="9">
        <v>-0.98730102123758501</v>
      </c>
      <c r="M475" s="9">
        <v>-3.5542836000000002</v>
      </c>
      <c r="N475" s="9">
        <v>-3.5542836000000002</v>
      </c>
      <c r="O475" s="9">
        <v>-0.98730102123758501</v>
      </c>
      <c r="P475">
        <v>0</v>
      </c>
      <c r="Q475" s="9">
        <v>53.549995000000003</v>
      </c>
      <c r="R475" s="9">
        <v>0</v>
      </c>
      <c r="S475" s="9">
        <v>379670094.00970799</v>
      </c>
      <c r="T475" s="9">
        <v>-2.5622959130604502E-3</v>
      </c>
      <c r="U475" s="9">
        <v>0.98730102123758501</v>
      </c>
      <c r="V475" s="9">
        <v>0</v>
      </c>
      <c r="W475" s="9">
        <v>0.98730102123758501</v>
      </c>
      <c r="X475" s="9" t="s">
        <v>86</v>
      </c>
      <c r="Y475" s="9">
        <v>0</v>
      </c>
      <c r="Z475" s="9">
        <v>1.4845578999999999E-2</v>
      </c>
      <c r="AA475" s="9">
        <v>0</v>
      </c>
      <c r="AB475" s="9">
        <v>1.3356537E-2</v>
      </c>
      <c r="AQ475" s="9">
        <f>K475-'Processed Potentiostat'!$J$3</f>
        <v>-8.0772343000000006</v>
      </c>
    </row>
    <row r="476" spans="1:43" x14ac:dyDescent="0.3">
      <c r="A476">
        <v>2</v>
      </c>
      <c r="B476">
        <v>0</v>
      </c>
      <c r="C476">
        <v>0</v>
      </c>
      <c r="D476">
        <v>1</v>
      </c>
      <c r="E476">
        <v>0</v>
      </c>
      <c r="F476">
        <v>0</v>
      </c>
      <c r="G476">
        <v>0</v>
      </c>
      <c r="H476" s="9">
        <v>412.059389590504</v>
      </c>
      <c r="I476" s="9">
        <v>-1.8378607</v>
      </c>
      <c r="J476" s="9">
        <v>-1.8378085</v>
      </c>
      <c r="K476" s="9">
        <v>-7.9085840999999997</v>
      </c>
      <c r="L476" s="9">
        <v>-0.98963145895629401</v>
      </c>
      <c r="M476" s="9">
        <v>-3.5626733000000002</v>
      </c>
      <c r="N476" s="9">
        <v>-3.5626733000000002</v>
      </c>
      <c r="O476" s="9">
        <v>-0.98963145895629401</v>
      </c>
      <c r="P476">
        <v>0</v>
      </c>
      <c r="Q476" s="9">
        <v>53.549995000000003</v>
      </c>
      <c r="R476" s="9">
        <v>0</v>
      </c>
      <c r="S476" s="9">
        <v>386541845.73890001</v>
      </c>
      <c r="T476" s="9">
        <v>-2.3304377187093302E-3</v>
      </c>
      <c r="U476" s="9">
        <v>0.98963145895629401</v>
      </c>
      <c r="V476" s="9">
        <v>0</v>
      </c>
      <c r="W476" s="9">
        <v>0.98963145895629401</v>
      </c>
      <c r="X476" s="9" t="s">
        <v>86</v>
      </c>
      <c r="Y476" s="9">
        <v>0</v>
      </c>
      <c r="Z476" s="9">
        <v>1.4534462999999999E-2</v>
      </c>
      <c r="AA476" s="9">
        <v>0</v>
      </c>
      <c r="AB476" s="9">
        <v>1.3544448000000001E-2</v>
      </c>
      <c r="AQ476" s="9">
        <f>K476-'Processed Potentiostat'!$J$3</f>
        <v>-7.9085840999999997</v>
      </c>
    </row>
    <row r="477" spans="1:43" x14ac:dyDescent="0.3">
      <c r="A477">
        <v>2</v>
      </c>
      <c r="B477">
        <v>0</v>
      </c>
      <c r="C477">
        <v>0</v>
      </c>
      <c r="D477">
        <v>1</v>
      </c>
      <c r="E477">
        <v>0</v>
      </c>
      <c r="F477">
        <v>0</v>
      </c>
      <c r="G477">
        <v>0</v>
      </c>
      <c r="H477" s="9">
        <v>413.05938956524102</v>
      </c>
      <c r="I477" s="9">
        <v>-1.8379098</v>
      </c>
      <c r="J477" s="9">
        <v>-1.8378919</v>
      </c>
      <c r="K477" s="9">
        <v>-8.5019112000000003</v>
      </c>
      <c r="L477" s="9">
        <v>-0.99197380681702796</v>
      </c>
      <c r="M477" s="9">
        <v>-3.5711056999999999</v>
      </c>
      <c r="N477" s="9">
        <v>-3.5711056999999999</v>
      </c>
      <c r="O477" s="9">
        <v>-0.99197380681702796</v>
      </c>
      <c r="P477">
        <v>0</v>
      </c>
      <c r="Q477" s="9">
        <v>53.549995000000003</v>
      </c>
      <c r="R477" s="9">
        <v>0</v>
      </c>
      <c r="S477" s="9">
        <v>383980284.582147</v>
      </c>
      <c r="T477" s="9">
        <v>-2.3423478607337198E-3</v>
      </c>
      <c r="U477" s="9">
        <v>0.99197380681702796</v>
      </c>
      <c r="V477" s="9">
        <v>0</v>
      </c>
      <c r="W477" s="9">
        <v>0.99197380681702796</v>
      </c>
      <c r="X477" s="9" t="s">
        <v>86</v>
      </c>
      <c r="Y477" s="9">
        <v>0</v>
      </c>
      <c r="Z477" s="9">
        <v>1.5625594E-2</v>
      </c>
      <c r="AA477" s="9">
        <v>0</v>
      </c>
      <c r="AB477" s="9">
        <v>1.315672E-2</v>
      </c>
      <c r="AQ477" s="9">
        <f>K477-'Processed Potentiostat'!$J$3</f>
        <v>-8.5019112000000003</v>
      </c>
    </row>
    <row r="478" spans="1:43" x14ac:dyDescent="0.3">
      <c r="A478">
        <v>2</v>
      </c>
      <c r="B478">
        <v>0</v>
      </c>
      <c r="C478">
        <v>0</v>
      </c>
      <c r="D478">
        <v>1</v>
      </c>
      <c r="E478">
        <v>0</v>
      </c>
      <c r="F478">
        <v>0</v>
      </c>
      <c r="G478">
        <v>0</v>
      </c>
      <c r="H478" s="9">
        <v>414.05938953997901</v>
      </c>
      <c r="I478" s="9">
        <v>-1.8380865</v>
      </c>
      <c r="J478" s="9">
        <v>-1.8381592</v>
      </c>
      <c r="K478" s="9">
        <v>-8.1401920000000008</v>
      </c>
      <c r="L478" s="9">
        <v>-0.99434306328834399</v>
      </c>
      <c r="M478" s="9">
        <v>-3.5796351</v>
      </c>
      <c r="N478" s="9">
        <v>-3.5796351</v>
      </c>
      <c r="O478" s="9">
        <v>-0.99434306328834399</v>
      </c>
      <c r="P478">
        <v>0</v>
      </c>
      <c r="Q478" s="9">
        <v>53.549995000000003</v>
      </c>
      <c r="R478" s="9">
        <v>0</v>
      </c>
      <c r="S478" s="9">
        <v>374145319.24047899</v>
      </c>
      <c r="T478" s="9">
        <v>-2.3692564713160202E-3</v>
      </c>
      <c r="U478" s="9">
        <v>0.99434306328834399</v>
      </c>
      <c r="V478" s="9">
        <v>0</v>
      </c>
      <c r="W478" s="9">
        <v>0.99434306328834399</v>
      </c>
      <c r="X478" s="9" t="s">
        <v>86</v>
      </c>
      <c r="Y478" s="9">
        <v>0</v>
      </c>
      <c r="Z478" s="9">
        <v>1.4962969E-2</v>
      </c>
      <c r="AA478" s="9">
        <v>0</v>
      </c>
      <c r="AB478" s="9">
        <v>1.2953648999999999E-2</v>
      </c>
      <c r="AQ478" s="9">
        <f>K478-'Processed Potentiostat'!$J$3</f>
        <v>-8.1401920000000008</v>
      </c>
    </row>
    <row r="479" spans="1:43" x14ac:dyDescent="0.3">
      <c r="A479">
        <v>2</v>
      </c>
      <c r="B479">
        <v>0</v>
      </c>
      <c r="C479">
        <v>0</v>
      </c>
      <c r="D479">
        <v>1</v>
      </c>
      <c r="E479">
        <v>0</v>
      </c>
      <c r="F479">
        <v>0</v>
      </c>
      <c r="G479">
        <v>0</v>
      </c>
      <c r="H479" s="9">
        <v>415.059389514717</v>
      </c>
      <c r="I479" s="9">
        <v>-1.8381597999999999</v>
      </c>
      <c r="J479" s="9">
        <v>-1.8380643999999999</v>
      </c>
      <c r="K479" s="9">
        <v>-8.2092542999999996</v>
      </c>
      <c r="L479" s="9">
        <v>-0.99674772806784795</v>
      </c>
      <c r="M479" s="9">
        <v>-3.5882919000000002</v>
      </c>
      <c r="N479" s="9">
        <v>-3.5882919000000002</v>
      </c>
      <c r="O479" s="9">
        <v>-0.99674772806784795</v>
      </c>
      <c r="P479">
        <v>0</v>
      </c>
      <c r="Q479" s="9">
        <v>53.549995000000003</v>
      </c>
      <c r="R479" s="9">
        <v>0</v>
      </c>
      <c r="S479" s="9">
        <v>378802379.42622799</v>
      </c>
      <c r="T479" s="9">
        <v>-2.4046647795040702E-3</v>
      </c>
      <c r="U479" s="9">
        <v>0.99674772806784795</v>
      </c>
      <c r="V479" s="9">
        <v>0</v>
      </c>
      <c r="W479" s="9">
        <v>0.99674772806784795</v>
      </c>
      <c r="X479" s="9" t="s">
        <v>86</v>
      </c>
      <c r="Y479" s="9">
        <v>0</v>
      </c>
      <c r="Z479" s="9">
        <v>1.5089138E-2</v>
      </c>
      <c r="AA479" s="9">
        <v>0</v>
      </c>
      <c r="AB479" s="9">
        <v>1.365367E-2</v>
      </c>
      <c r="AQ479" s="9">
        <f>K479-'Processed Potentiostat'!$J$3</f>
        <v>-8.2092542999999996</v>
      </c>
    </row>
    <row r="480" spans="1:43" x14ac:dyDescent="0.3">
      <c r="A480">
        <v>2</v>
      </c>
      <c r="B480">
        <v>0</v>
      </c>
      <c r="C480">
        <v>0</v>
      </c>
      <c r="D480">
        <v>1</v>
      </c>
      <c r="E480">
        <v>0</v>
      </c>
      <c r="F480">
        <v>0</v>
      </c>
      <c r="G480">
        <v>0</v>
      </c>
      <c r="H480" s="9">
        <v>416.05938948945499</v>
      </c>
      <c r="I480" s="9">
        <v>-1.8380288</v>
      </c>
      <c r="J480" s="9">
        <v>-1.8380417</v>
      </c>
      <c r="K480" s="9">
        <v>-8.3489056000000001</v>
      </c>
      <c r="L480" s="9">
        <v>-0.999169498546573</v>
      </c>
      <c r="M480" s="9">
        <v>-3.5970100999999999</v>
      </c>
      <c r="N480" s="9">
        <v>-3.5970100999999999</v>
      </c>
      <c r="O480" s="9">
        <v>-0.999169498546573</v>
      </c>
      <c r="P480">
        <v>0</v>
      </c>
      <c r="Q480" s="9">
        <v>53.549995000000003</v>
      </c>
      <c r="R480" s="9">
        <v>0</v>
      </c>
      <c r="S480" s="9">
        <v>380637658.89481199</v>
      </c>
      <c r="T480" s="9">
        <v>-2.42177047872549E-3</v>
      </c>
      <c r="U480" s="9">
        <v>0.999169498546573</v>
      </c>
      <c r="V480" s="9">
        <v>0</v>
      </c>
      <c r="W480" s="9">
        <v>0.999169498546573</v>
      </c>
      <c r="X480" s="9" t="s">
        <v>86</v>
      </c>
      <c r="Y480" s="9">
        <v>0</v>
      </c>
      <c r="Z480" s="9">
        <v>1.5345635999999999E-2</v>
      </c>
      <c r="AA480" s="9">
        <v>0</v>
      </c>
      <c r="AB480" s="9">
        <v>1.3390746E-2</v>
      </c>
      <c r="AQ480" s="9">
        <f>K480-'Processed Potentiostat'!$J$3</f>
        <v>-8.3489056000000001</v>
      </c>
    </row>
    <row r="481" spans="1:43" x14ac:dyDescent="0.3">
      <c r="A481">
        <v>2</v>
      </c>
      <c r="B481">
        <v>0</v>
      </c>
      <c r="C481">
        <v>0</v>
      </c>
      <c r="D481">
        <v>1</v>
      </c>
      <c r="E481">
        <v>0</v>
      </c>
      <c r="F481">
        <v>0</v>
      </c>
      <c r="G481">
        <v>0</v>
      </c>
      <c r="H481" s="9">
        <v>417.05938946419298</v>
      </c>
      <c r="I481" s="9">
        <v>-1.8380152999999999</v>
      </c>
      <c r="J481" s="9">
        <v>-1.8380426999999999</v>
      </c>
      <c r="K481" s="9">
        <v>-8.7751082999999994</v>
      </c>
      <c r="L481" s="9">
        <v>-1.00154961774622</v>
      </c>
      <c r="M481" s="9">
        <v>-3.6055787000000001</v>
      </c>
      <c r="N481" s="9">
        <v>-3.6055787000000001</v>
      </c>
      <c r="O481" s="9">
        <v>-1.00154961774622</v>
      </c>
      <c r="P481">
        <v>0</v>
      </c>
      <c r="Q481" s="9">
        <v>53.549995000000003</v>
      </c>
      <c r="R481" s="9">
        <v>0</v>
      </c>
      <c r="S481" s="9">
        <v>381501061.905909</v>
      </c>
      <c r="T481" s="9">
        <v>-2.3801191996467501E-3</v>
      </c>
      <c r="U481" s="9">
        <v>1.00154961774622</v>
      </c>
      <c r="V481" s="9">
        <v>0</v>
      </c>
      <c r="W481" s="9">
        <v>1.00154961774622</v>
      </c>
      <c r="X481" s="9" t="s">
        <v>86</v>
      </c>
      <c r="Y481" s="9">
        <v>0</v>
      </c>
      <c r="Z481" s="9">
        <v>1.6129023999999999E-2</v>
      </c>
      <c r="AA481" s="9">
        <v>0</v>
      </c>
      <c r="AB481" s="9">
        <v>1.3251835E-2</v>
      </c>
      <c r="AQ481" s="9">
        <f>K481-'Processed Potentiostat'!$J$3</f>
        <v>-8.7751082999999994</v>
      </c>
    </row>
    <row r="482" spans="1:43" x14ac:dyDescent="0.3">
      <c r="A482">
        <v>2</v>
      </c>
      <c r="B482">
        <v>0</v>
      </c>
      <c r="C482">
        <v>0</v>
      </c>
      <c r="D482">
        <v>1</v>
      </c>
      <c r="E482">
        <v>0</v>
      </c>
      <c r="F482">
        <v>0</v>
      </c>
      <c r="G482">
        <v>0</v>
      </c>
      <c r="H482" s="9">
        <v>418.05938943893102</v>
      </c>
      <c r="I482" s="9">
        <v>-1.8380116</v>
      </c>
      <c r="J482" s="9">
        <v>-1.8380316000000001</v>
      </c>
      <c r="K482" s="9">
        <v>-8.6228657000000002</v>
      </c>
      <c r="L482" s="9">
        <v>-1.0039598454462899</v>
      </c>
      <c r="M482" s="9">
        <v>-3.6142553999999998</v>
      </c>
      <c r="N482" s="9">
        <v>-3.6142553999999998</v>
      </c>
      <c r="O482" s="9">
        <v>-1.0039598454462899</v>
      </c>
      <c r="P482">
        <v>0</v>
      </c>
      <c r="Q482" s="9">
        <v>53.549995000000003</v>
      </c>
      <c r="R482" s="9">
        <v>0</v>
      </c>
      <c r="S482" s="9">
        <v>382868264.48808402</v>
      </c>
      <c r="T482" s="9">
        <v>-2.4102277000745899E-3</v>
      </c>
      <c r="U482" s="9">
        <v>1.0039598454462899</v>
      </c>
      <c r="V482" s="9">
        <v>0</v>
      </c>
      <c r="W482" s="9">
        <v>1.0039598454462899</v>
      </c>
      <c r="X482" s="9" t="s">
        <v>86</v>
      </c>
      <c r="Y482" s="9">
        <v>0</v>
      </c>
      <c r="Z482" s="9">
        <v>1.5849100000000001E-2</v>
      </c>
      <c r="AA482" s="9">
        <v>0</v>
      </c>
      <c r="AB482" s="9">
        <v>1.2072967E-2</v>
      </c>
      <c r="AQ482" s="9">
        <f>K482-'Processed Potentiostat'!$J$3</f>
        <v>-8.6228657000000002</v>
      </c>
    </row>
    <row r="483" spans="1:43" x14ac:dyDescent="0.3">
      <c r="A483">
        <v>2</v>
      </c>
      <c r="B483">
        <v>0</v>
      </c>
      <c r="C483">
        <v>0</v>
      </c>
      <c r="D483">
        <v>1</v>
      </c>
      <c r="E483">
        <v>0</v>
      </c>
      <c r="F483">
        <v>0</v>
      </c>
      <c r="G483">
        <v>0</v>
      </c>
      <c r="H483" s="9">
        <v>419.05938941366901</v>
      </c>
      <c r="I483" s="9">
        <v>-1.8380350999999999</v>
      </c>
      <c r="J483" s="9">
        <v>-1.8380715999999999</v>
      </c>
      <c r="K483" s="9">
        <v>-10.177725000000001</v>
      </c>
      <c r="L483" s="9">
        <v>-1.0063901736465799</v>
      </c>
      <c r="M483" s="9">
        <v>-3.6230047000000001</v>
      </c>
      <c r="N483" s="9">
        <v>-3.6230047000000001</v>
      </c>
      <c r="O483" s="9">
        <v>-1.0063901736465799</v>
      </c>
      <c r="P483">
        <v>0</v>
      </c>
      <c r="Q483" s="9">
        <v>53.549995000000003</v>
      </c>
      <c r="R483" s="9">
        <v>0</v>
      </c>
      <c r="S483" s="9">
        <v>382178307.94088697</v>
      </c>
      <c r="T483" s="9">
        <v>-2.43032820028732E-3</v>
      </c>
      <c r="U483" s="9">
        <v>1.0063901736465799</v>
      </c>
      <c r="V483" s="9">
        <v>0</v>
      </c>
      <c r="W483" s="9">
        <v>1.0063901736465799</v>
      </c>
      <c r="X483" s="9" t="s">
        <v>86</v>
      </c>
      <c r="Y483" s="9">
        <v>0</v>
      </c>
      <c r="Z483" s="9">
        <v>1.8707386999999999E-2</v>
      </c>
      <c r="AA483" s="9">
        <v>0</v>
      </c>
      <c r="AB483" s="9">
        <v>1.2836472999999999E-2</v>
      </c>
      <c r="AQ483" s="9">
        <f>K483-'Processed Potentiostat'!$J$3</f>
        <v>-10.177725000000001</v>
      </c>
    </row>
    <row r="484" spans="1:43" x14ac:dyDescent="0.3">
      <c r="A484">
        <v>2</v>
      </c>
      <c r="B484">
        <v>0</v>
      </c>
      <c r="C484">
        <v>0</v>
      </c>
      <c r="D484">
        <v>1</v>
      </c>
      <c r="E484">
        <v>0</v>
      </c>
      <c r="F484">
        <v>0</v>
      </c>
      <c r="G484">
        <v>0</v>
      </c>
      <c r="H484" s="9">
        <v>420.059389388407</v>
      </c>
      <c r="I484" s="9">
        <v>-1.8380015000000001</v>
      </c>
      <c r="J484" s="9">
        <v>-1.8379802999999999</v>
      </c>
      <c r="K484" s="9">
        <v>-9.2566384999999993</v>
      </c>
      <c r="L484" s="9">
        <v>-1.00912857613211</v>
      </c>
      <c r="M484" s="9">
        <v>-3.6328627999999998</v>
      </c>
      <c r="N484" s="9">
        <v>-3.6328627999999998</v>
      </c>
      <c r="O484" s="9">
        <v>-1.00912857613211</v>
      </c>
      <c r="P484">
        <v>0</v>
      </c>
      <c r="Q484" s="9">
        <v>53.549995000000003</v>
      </c>
      <c r="R484" s="9">
        <v>0</v>
      </c>
      <c r="S484" s="9">
        <v>386945446.987234</v>
      </c>
      <c r="T484" s="9">
        <v>-2.73840248552947E-3</v>
      </c>
      <c r="U484" s="9">
        <v>1.00912857613211</v>
      </c>
      <c r="V484" s="9">
        <v>0</v>
      </c>
      <c r="W484" s="9">
        <v>1.00912857613211</v>
      </c>
      <c r="X484" s="9" t="s">
        <v>86</v>
      </c>
      <c r="Y484" s="9">
        <v>0</v>
      </c>
      <c r="Z484" s="9">
        <v>1.7013517999999998E-2</v>
      </c>
      <c r="AA484" s="9">
        <v>0</v>
      </c>
      <c r="AB484" s="9">
        <v>1.2910065E-2</v>
      </c>
      <c r="AQ484" s="9">
        <f>K484-'Processed Potentiostat'!$J$3</f>
        <v>-9.2566384999999993</v>
      </c>
    </row>
    <row r="485" spans="1:43" x14ac:dyDescent="0.3">
      <c r="A485">
        <v>2</v>
      </c>
      <c r="B485">
        <v>0</v>
      </c>
      <c r="C485">
        <v>0</v>
      </c>
      <c r="D485">
        <v>1</v>
      </c>
      <c r="E485">
        <v>0</v>
      </c>
      <c r="F485">
        <v>0</v>
      </c>
      <c r="G485">
        <v>0</v>
      </c>
      <c r="H485" s="9">
        <v>421.05938936314402</v>
      </c>
      <c r="I485" s="9">
        <v>-1.8378619</v>
      </c>
      <c r="J485" s="9">
        <v>-1.8378350000000001</v>
      </c>
      <c r="K485" s="9">
        <v>-8.8071593999999997</v>
      </c>
      <c r="L485" s="9">
        <v>-1.0116045669537299</v>
      </c>
      <c r="M485" s="9">
        <v>-3.6417763000000001</v>
      </c>
      <c r="N485" s="9">
        <v>-3.6417763000000001</v>
      </c>
      <c r="O485" s="9">
        <v>-1.0116045669537299</v>
      </c>
      <c r="P485">
        <v>0</v>
      </c>
      <c r="Q485" s="9">
        <v>53.549995000000003</v>
      </c>
      <c r="R485" s="9">
        <v>0</v>
      </c>
      <c r="S485" s="9">
        <v>393993074.20187199</v>
      </c>
      <c r="T485" s="9">
        <v>-2.4759908216265198E-3</v>
      </c>
      <c r="U485" s="9">
        <v>1.0116045669537299</v>
      </c>
      <c r="V485" s="9">
        <v>0</v>
      </c>
      <c r="W485" s="9">
        <v>1.0116045669537299</v>
      </c>
      <c r="X485" s="9" t="s">
        <v>86</v>
      </c>
      <c r="Y485" s="9">
        <v>0</v>
      </c>
      <c r="Z485" s="9">
        <v>1.6186104999999999E-2</v>
      </c>
      <c r="AA485" s="9">
        <v>0</v>
      </c>
      <c r="AB485" s="9">
        <v>1.2374515000000001E-2</v>
      </c>
      <c r="AQ485" s="9">
        <f>K485-'Processed Potentiostat'!$J$3</f>
        <v>-8.8071593999999997</v>
      </c>
    </row>
    <row r="486" spans="1:43" x14ac:dyDescent="0.3">
      <c r="A486">
        <v>2</v>
      </c>
      <c r="B486">
        <v>0</v>
      </c>
      <c r="C486">
        <v>0</v>
      </c>
      <c r="D486">
        <v>1</v>
      </c>
      <c r="E486">
        <v>0</v>
      </c>
      <c r="F486">
        <v>0</v>
      </c>
      <c r="G486">
        <v>0</v>
      </c>
      <c r="H486" s="9">
        <v>422.05938933788201</v>
      </c>
      <c r="I486" s="9">
        <v>-1.8381528</v>
      </c>
      <c r="J486" s="9">
        <v>-1.8382328999999999</v>
      </c>
      <c r="K486" s="9">
        <v>-9.7889137000000002</v>
      </c>
      <c r="L486" s="9">
        <v>-1.0140634618517801</v>
      </c>
      <c r="M486" s="9">
        <v>-3.6506286000000001</v>
      </c>
      <c r="N486" s="9">
        <v>-3.6506286000000001</v>
      </c>
      <c r="O486" s="9">
        <v>-1.0140634618517801</v>
      </c>
      <c r="P486">
        <v>0</v>
      </c>
      <c r="Q486" s="9">
        <v>53.549995000000003</v>
      </c>
      <c r="R486" s="9">
        <v>0</v>
      </c>
      <c r="S486" s="9">
        <v>378649922.43621302</v>
      </c>
      <c r="T486" s="9">
        <v>-2.4588948980437402E-3</v>
      </c>
      <c r="U486" s="9">
        <v>1.0140634618517801</v>
      </c>
      <c r="V486" s="9">
        <v>0</v>
      </c>
      <c r="W486" s="9">
        <v>1.0140634618517801</v>
      </c>
      <c r="X486" s="9" t="s">
        <v>86</v>
      </c>
      <c r="Y486" s="9">
        <v>0</v>
      </c>
      <c r="Z486" s="9">
        <v>1.7994303E-2</v>
      </c>
      <c r="AA486" s="9">
        <v>0</v>
      </c>
      <c r="AB486" s="9">
        <v>1.3203174E-2</v>
      </c>
      <c r="AQ486" s="9">
        <f>K486-'Processed Potentiostat'!$J$3</f>
        <v>-9.7889137000000002</v>
      </c>
    </row>
    <row r="487" spans="1:43" x14ac:dyDescent="0.3">
      <c r="A487">
        <v>2</v>
      </c>
      <c r="B487">
        <v>0</v>
      </c>
      <c r="C487">
        <v>0</v>
      </c>
      <c r="D487">
        <v>1</v>
      </c>
      <c r="E487">
        <v>0</v>
      </c>
      <c r="F487">
        <v>0</v>
      </c>
      <c r="G487">
        <v>0</v>
      </c>
      <c r="H487" s="9">
        <v>423.05938931262</v>
      </c>
      <c r="I487" s="9">
        <v>-1.8379589000000001</v>
      </c>
      <c r="J487" s="9">
        <v>-1.8379601000000001</v>
      </c>
      <c r="K487" s="9">
        <v>-9.0807389999999995</v>
      </c>
      <c r="L487" s="9">
        <v>-1.0166779060261699</v>
      </c>
      <c r="M487" s="9">
        <v>-3.6600404000000002</v>
      </c>
      <c r="N487" s="9">
        <v>-3.6600404000000002</v>
      </c>
      <c r="O487" s="9">
        <v>-1.0166779060261699</v>
      </c>
      <c r="P487">
        <v>0</v>
      </c>
      <c r="Q487" s="9">
        <v>53.549995000000003</v>
      </c>
      <c r="R487" s="9">
        <v>0</v>
      </c>
      <c r="S487" s="9">
        <v>390678534.85636401</v>
      </c>
      <c r="T487" s="9">
        <v>-2.6144441743956E-3</v>
      </c>
      <c r="U487" s="9">
        <v>1.0166779060261699</v>
      </c>
      <c r="V487" s="9">
        <v>0</v>
      </c>
      <c r="W487" s="9">
        <v>1.0166779060261699</v>
      </c>
      <c r="X487" s="9" t="s">
        <v>86</v>
      </c>
      <c r="Y487" s="9">
        <v>0</v>
      </c>
      <c r="Z487" s="9">
        <v>1.6690035999999998E-2</v>
      </c>
      <c r="AA487" s="9">
        <v>0</v>
      </c>
      <c r="AB487" s="9">
        <v>1.318538E-2</v>
      </c>
      <c r="AQ487" s="9">
        <f>K487-'Processed Potentiostat'!$J$3</f>
        <v>-9.0807389999999995</v>
      </c>
    </row>
    <row r="488" spans="1:43" x14ac:dyDescent="0.3">
      <c r="A488">
        <v>2</v>
      </c>
      <c r="B488">
        <v>0</v>
      </c>
      <c r="C488">
        <v>0</v>
      </c>
      <c r="D488">
        <v>1</v>
      </c>
      <c r="E488">
        <v>0</v>
      </c>
      <c r="F488">
        <v>0</v>
      </c>
      <c r="G488">
        <v>0</v>
      </c>
      <c r="H488" s="9">
        <v>424.05938928735799</v>
      </c>
      <c r="I488" s="9">
        <v>-1.8378692999999999</v>
      </c>
      <c r="J488" s="9">
        <v>-1.8378748</v>
      </c>
      <c r="K488" s="9">
        <v>-8.3748521999999994</v>
      </c>
      <c r="L488" s="9">
        <v>-1.0190787803205099</v>
      </c>
      <c r="M488" s="9">
        <v>-3.6686835000000002</v>
      </c>
      <c r="N488" s="9">
        <v>-3.6686835000000002</v>
      </c>
      <c r="O488" s="9">
        <v>-1.0190787803205099</v>
      </c>
      <c r="P488">
        <v>0</v>
      </c>
      <c r="Q488" s="9">
        <v>53.549995000000003</v>
      </c>
      <c r="R488" s="9">
        <v>0</v>
      </c>
      <c r="S488" s="9">
        <v>395201724.28108603</v>
      </c>
      <c r="T488" s="9">
        <v>-2.4008742943339898E-3</v>
      </c>
      <c r="U488" s="9">
        <v>1.0190787803205099</v>
      </c>
      <c r="V488" s="9">
        <v>0</v>
      </c>
      <c r="W488" s="9">
        <v>1.0190787803205099</v>
      </c>
      <c r="X488" s="9" t="s">
        <v>86</v>
      </c>
      <c r="Y488" s="9">
        <v>0</v>
      </c>
      <c r="Z488" s="9">
        <v>1.5391929E-2</v>
      </c>
      <c r="AA488" s="9">
        <v>0</v>
      </c>
      <c r="AB488" s="9">
        <v>1.3266214E-2</v>
      </c>
      <c r="AQ488" s="9">
        <f>K488-'Processed Potentiostat'!$J$3</f>
        <v>-8.3748521999999994</v>
      </c>
    </row>
    <row r="489" spans="1:43" x14ac:dyDescent="0.3">
      <c r="A489">
        <v>2</v>
      </c>
      <c r="B489">
        <v>0</v>
      </c>
      <c r="C489">
        <v>0</v>
      </c>
      <c r="D489">
        <v>1</v>
      </c>
      <c r="E489">
        <v>0</v>
      </c>
      <c r="F489">
        <v>0</v>
      </c>
      <c r="G489">
        <v>0</v>
      </c>
      <c r="H489" s="9">
        <v>425.05938926209598</v>
      </c>
      <c r="I489" s="9">
        <v>-1.8378603</v>
      </c>
      <c r="J489" s="9">
        <v>-1.8379182999999999</v>
      </c>
      <c r="K489" s="9">
        <v>-9.9033832999999998</v>
      </c>
      <c r="L489" s="9">
        <v>-1.0218038208320099</v>
      </c>
      <c r="M489" s="9">
        <v>-3.6784937000000002</v>
      </c>
      <c r="N489" s="9">
        <v>-3.6784937000000002</v>
      </c>
      <c r="O489" s="9">
        <v>-1.0218038208320099</v>
      </c>
      <c r="P489">
        <v>0</v>
      </c>
      <c r="Q489" s="9">
        <v>53.549995000000003</v>
      </c>
      <c r="R489" s="9">
        <v>0</v>
      </c>
      <c r="S489" s="9">
        <v>394409833.46885997</v>
      </c>
      <c r="T489" s="9">
        <v>-2.7250405115022401E-3</v>
      </c>
      <c r="U489" s="9">
        <v>1.0218038208320099</v>
      </c>
      <c r="V489" s="9">
        <v>0</v>
      </c>
      <c r="W489" s="9">
        <v>1.0218038208320099</v>
      </c>
      <c r="X489" s="9" t="s">
        <v>86</v>
      </c>
      <c r="Y489" s="9">
        <v>0</v>
      </c>
      <c r="Z489" s="9">
        <v>1.8201608000000001E-2</v>
      </c>
      <c r="AA489" s="9">
        <v>0</v>
      </c>
      <c r="AB489" s="9">
        <v>1.3055433999999999E-2</v>
      </c>
      <c r="AQ489" s="9">
        <f>K489-'Processed Potentiostat'!$J$3</f>
        <v>-9.9033832999999998</v>
      </c>
    </row>
    <row r="490" spans="1:43" x14ac:dyDescent="0.3">
      <c r="A490">
        <v>2</v>
      </c>
      <c r="B490">
        <v>0</v>
      </c>
      <c r="C490">
        <v>0</v>
      </c>
      <c r="D490">
        <v>1</v>
      </c>
      <c r="E490">
        <v>0</v>
      </c>
      <c r="F490">
        <v>0</v>
      </c>
      <c r="G490">
        <v>0</v>
      </c>
      <c r="H490" s="9">
        <v>426.05938923683402</v>
      </c>
      <c r="I490" s="9">
        <v>-1.8381102</v>
      </c>
      <c r="J490" s="9">
        <v>-1.8381205</v>
      </c>
      <c r="K490" s="9">
        <v>-9.7435092999999995</v>
      </c>
      <c r="L490" s="9">
        <v>-1.0245192063364099</v>
      </c>
      <c r="M490" s="9">
        <v>-3.6882690999999999</v>
      </c>
      <c r="N490" s="9">
        <v>-3.6882690999999999</v>
      </c>
      <c r="O490" s="9">
        <v>-1.0245192063364099</v>
      </c>
      <c r="P490">
        <v>0</v>
      </c>
      <c r="Q490" s="9">
        <v>53.549995000000003</v>
      </c>
      <c r="R490" s="9">
        <v>0</v>
      </c>
      <c r="S490" s="9">
        <v>387067219.26536399</v>
      </c>
      <c r="T490" s="9">
        <v>-2.7153855044046399E-3</v>
      </c>
      <c r="U490" s="9">
        <v>1.0245192063364099</v>
      </c>
      <c r="V490" s="9">
        <v>0</v>
      </c>
      <c r="W490" s="9">
        <v>1.0245192063364099</v>
      </c>
      <c r="X490" s="9" t="s">
        <v>86</v>
      </c>
      <c r="Y490" s="9">
        <v>0</v>
      </c>
      <c r="Z490" s="9">
        <v>1.7909742999999999E-2</v>
      </c>
      <c r="AA490" s="9">
        <v>0</v>
      </c>
      <c r="AB490" s="9">
        <v>1.2703234000000001E-2</v>
      </c>
      <c r="AQ490" s="9">
        <f>K490-'Processed Potentiostat'!$J$3</f>
        <v>-9.7435092999999995</v>
      </c>
    </row>
    <row r="491" spans="1:43" x14ac:dyDescent="0.3">
      <c r="A491">
        <v>2</v>
      </c>
      <c r="B491">
        <v>0</v>
      </c>
      <c r="C491">
        <v>0</v>
      </c>
      <c r="D491">
        <v>1</v>
      </c>
      <c r="E491">
        <v>0</v>
      </c>
      <c r="F491">
        <v>0</v>
      </c>
      <c r="G491">
        <v>0</v>
      </c>
      <c r="H491" s="9">
        <v>427.05938921157201</v>
      </c>
      <c r="I491" s="9">
        <v>-1.8380856999999999</v>
      </c>
      <c r="J491" s="9">
        <v>-1.8380885</v>
      </c>
      <c r="K491" s="9">
        <v>-9.7217607000000008</v>
      </c>
      <c r="L491" s="9">
        <v>-1.0272380167506201</v>
      </c>
      <c r="M491" s="9">
        <v>-3.6980569000000001</v>
      </c>
      <c r="N491" s="9">
        <v>-3.6980569000000001</v>
      </c>
      <c r="O491" s="9">
        <v>-1.0272380167506201</v>
      </c>
      <c r="P491">
        <v>0</v>
      </c>
      <c r="Q491" s="9">
        <v>53.549995000000003</v>
      </c>
      <c r="R491" s="9">
        <v>0</v>
      </c>
      <c r="S491" s="9">
        <v>389399979.448771</v>
      </c>
      <c r="T491" s="9">
        <v>-2.7188104142084001E-3</v>
      </c>
      <c r="U491" s="9">
        <v>1.0272380167506201</v>
      </c>
      <c r="V491" s="9">
        <v>0</v>
      </c>
      <c r="W491" s="9">
        <v>1.0272380167506201</v>
      </c>
      <c r="X491" s="9" t="s">
        <v>86</v>
      </c>
      <c r="Y491" s="9">
        <v>0</v>
      </c>
      <c r="Z491" s="9">
        <v>1.7869458000000001E-2</v>
      </c>
      <c r="AA491" s="9">
        <v>0</v>
      </c>
      <c r="AB491" s="9">
        <v>1.3266139999999999E-2</v>
      </c>
      <c r="AQ491" s="9">
        <f>K491-'Processed Potentiostat'!$J$3</f>
        <v>-9.7217607000000008</v>
      </c>
    </row>
    <row r="492" spans="1:43" x14ac:dyDescent="0.3">
      <c r="A492">
        <v>2</v>
      </c>
      <c r="B492">
        <v>0</v>
      </c>
      <c r="C492">
        <v>0</v>
      </c>
      <c r="D492">
        <v>1</v>
      </c>
      <c r="E492">
        <v>0</v>
      </c>
      <c r="F492">
        <v>0</v>
      </c>
      <c r="G492">
        <v>0</v>
      </c>
      <c r="H492" s="9">
        <v>428.05938918631</v>
      </c>
      <c r="I492" s="9">
        <v>-1.8378692999999999</v>
      </c>
      <c r="J492" s="9">
        <v>-1.8378838</v>
      </c>
      <c r="K492" s="9">
        <v>-9.6469746000000001</v>
      </c>
      <c r="L492" s="9">
        <v>-1.02992203789475</v>
      </c>
      <c r="M492" s="9">
        <v>-3.7077192999999999</v>
      </c>
      <c r="N492" s="9">
        <v>-3.7077192999999999</v>
      </c>
      <c r="O492" s="9">
        <v>-1.02992203789475</v>
      </c>
      <c r="P492">
        <v>0</v>
      </c>
      <c r="Q492" s="9">
        <v>53.549995000000003</v>
      </c>
      <c r="R492" s="9">
        <v>0</v>
      </c>
      <c r="S492" s="9">
        <v>399017346.01602</v>
      </c>
      <c r="T492" s="9">
        <v>-2.6840211441250201E-3</v>
      </c>
      <c r="U492" s="9">
        <v>1.02992203789475</v>
      </c>
      <c r="V492" s="9">
        <v>0</v>
      </c>
      <c r="W492" s="9">
        <v>1.02992203789475</v>
      </c>
      <c r="X492" s="9" t="s">
        <v>86</v>
      </c>
      <c r="Y492" s="9">
        <v>0</v>
      </c>
      <c r="Z492" s="9">
        <v>1.7730018E-2</v>
      </c>
      <c r="AA492" s="9">
        <v>0</v>
      </c>
      <c r="AB492" s="9">
        <v>1.2445217999999999E-2</v>
      </c>
      <c r="AQ492" s="9">
        <f>K492-'Processed Potentiostat'!$J$3</f>
        <v>-9.6469746000000001</v>
      </c>
    </row>
    <row r="493" spans="1:43" x14ac:dyDescent="0.3">
      <c r="A493">
        <v>2</v>
      </c>
      <c r="B493">
        <v>0</v>
      </c>
      <c r="C493">
        <v>0</v>
      </c>
      <c r="D493">
        <v>1</v>
      </c>
      <c r="E493">
        <v>0</v>
      </c>
      <c r="F493">
        <v>0</v>
      </c>
      <c r="G493">
        <v>0</v>
      </c>
      <c r="H493" s="9">
        <v>429.05938916104702</v>
      </c>
      <c r="I493" s="9">
        <v>-1.837906</v>
      </c>
      <c r="J493" s="9">
        <v>-1.8379413</v>
      </c>
      <c r="K493" s="9">
        <v>-9.6839856999999991</v>
      </c>
      <c r="L493" s="9">
        <v>-1.0326161023473399</v>
      </c>
      <c r="M493" s="9">
        <v>-3.7174179999999999</v>
      </c>
      <c r="N493" s="9">
        <v>-3.7174179999999999</v>
      </c>
      <c r="O493" s="9">
        <v>-1.0326161023473399</v>
      </c>
      <c r="P493">
        <v>0</v>
      </c>
      <c r="Q493" s="9">
        <v>53.549995000000003</v>
      </c>
      <c r="R493" s="9">
        <v>0</v>
      </c>
      <c r="S493" s="9">
        <v>397602474.939273</v>
      </c>
      <c r="T493" s="9">
        <v>-2.6940644525952299E-3</v>
      </c>
      <c r="U493" s="9">
        <v>1.0326161023473399</v>
      </c>
      <c r="V493" s="9">
        <v>0</v>
      </c>
      <c r="W493" s="9">
        <v>1.0326161023473399</v>
      </c>
      <c r="X493" s="9" t="s">
        <v>86</v>
      </c>
      <c r="Y493" s="9">
        <v>0</v>
      </c>
      <c r="Z493" s="9">
        <v>1.7798596999999999E-2</v>
      </c>
      <c r="AA493" s="9">
        <v>0</v>
      </c>
      <c r="AB493" s="9">
        <v>1.2624751E-2</v>
      </c>
      <c r="AQ493" s="9">
        <f>K493-'Processed Potentiostat'!$J$3</f>
        <v>-9.6839856999999991</v>
      </c>
    </row>
    <row r="494" spans="1:43" x14ac:dyDescent="0.3">
      <c r="A494">
        <v>2</v>
      </c>
      <c r="B494">
        <v>0</v>
      </c>
      <c r="C494">
        <v>0</v>
      </c>
      <c r="D494">
        <v>1</v>
      </c>
      <c r="E494">
        <v>0</v>
      </c>
      <c r="F494">
        <v>0</v>
      </c>
      <c r="G494">
        <v>0</v>
      </c>
      <c r="H494" s="9">
        <v>430.05938913578501</v>
      </c>
      <c r="I494" s="9">
        <v>-1.8380045</v>
      </c>
      <c r="J494" s="9">
        <v>-1.8379904</v>
      </c>
      <c r="K494" s="9">
        <v>-9.5336504000000009</v>
      </c>
      <c r="L494" s="9">
        <v>-1.0352808859995399</v>
      </c>
      <c r="M494" s="9">
        <v>-3.7270112000000002</v>
      </c>
      <c r="N494" s="9">
        <v>-3.7270112000000002</v>
      </c>
      <c r="O494" s="9">
        <v>-1.0352808859995399</v>
      </c>
      <c r="P494">
        <v>0</v>
      </c>
      <c r="Q494" s="9">
        <v>53.549995000000003</v>
      </c>
      <c r="R494" s="9">
        <v>0</v>
      </c>
      <c r="S494" s="9">
        <v>396545443.81363201</v>
      </c>
      <c r="T494" s="9">
        <v>-2.66478365219957E-3</v>
      </c>
      <c r="U494" s="9">
        <v>1.0352808859995399</v>
      </c>
      <c r="V494" s="9">
        <v>0</v>
      </c>
      <c r="W494" s="9">
        <v>1.0352808859995399</v>
      </c>
      <c r="X494" s="9" t="s">
        <v>86</v>
      </c>
      <c r="Y494" s="9">
        <v>0</v>
      </c>
      <c r="Z494" s="9">
        <v>1.7522757999999999E-2</v>
      </c>
      <c r="AA494" s="9">
        <v>0</v>
      </c>
      <c r="AB494" s="9">
        <v>1.258519E-2</v>
      </c>
      <c r="AQ494" s="9">
        <f>K494-'Processed Potentiostat'!$J$3</f>
        <v>-9.5336504000000009</v>
      </c>
    </row>
    <row r="495" spans="1:43" x14ac:dyDescent="0.3">
      <c r="A495">
        <v>2</v>
      </c>
      <c r="B495">
        <v>0</v>
      </c>
      <c r="C495">
        <v>0</v>
      </c>
      <c r="D495">
        <v>1</v>
      </c>
      <c r="E495">
        <v>0</v>
      </c>
      <c r="F495">
        <v>0</v>
      </c>
      <c r="G495">
        <v>0</v>
      </c>
      <c r="H495" s="9">
        <v>431.059389110523</v>
      </c>
      <c r="I495" s="9">
        <v>-1.8379885</v>
      </c>
      <c r="J495" s="9">
        <v>-1.8379593999999999</v>
      </c>
      <c r="K495" s="9">
        <v>-9.4386425000000003</v>
      </c>
      <c r="L495" s="9">
        <v>-1.0379028555227601</v>
      </c>
      <c r="M495" s="9">
        <v>-3.7364502000000002</v>
      </c>
      <c r="N495" s="9">
        <v>-3.7364502000000002</v>
      </c>
      <c r="O495" s="9">
        <v>-1.0379028555227601</v>
      </c>
      <c r="P495">
        <v>0</v>
      </c>
      <c r="Q495" s="9">
        <v>53.549995000000003</v>
      </c>
      <c r="R495" s="9">
        <v>0</v>
      </c>
      <c r="S495" s="9">
        <v>398865092.6347</v>
      </c>
      <c r="T495" s="9">
        <v>-2.62196952321791E-3</v>
      </c>
      <c r="U495" s="9">
        <v>1.0379028555227601</v>
      </c>
      <c r="V495" s="9">
        <v>0</v>
      </c>
      <c r="W495" s="9">
        <v>1.0379028555227601</v>
      </c>
      <c r="X495" s="9" t="s">
        <v>86</v>
      </c>
      <c r="Y495" s="9">
        <v>0</v>
      </c>
      <c r="Z495" s="9">
        <v>1.7347841999999999E-2</v>
      </c>
      <c r="AA495" s="9">
        <v>0</v>
      </c>
      <c r="AB495" s="9">
        <v>1.2406667999999999E-2</v>
      </c>
      <c r="AQ495" s="9">
        <f>K495-'Processed Potentiostat'!$J$3</f>
        <v>-9.4386425000000003</v>
      </c>
    </row>
    <row r="496" spans="1:43" x14ac:dyDescent="0.3">
      <c r="A496">
        <v>2</v>
      </c>
      <c r="B496">
        <v>0</v>
      </c>
      <c r="C496">
        <v>0</v>
      </c>
      <c r="D496">
        <v>1</v>
      </c>
      <c r="E496">
        <v>0</v>
      </c>
      <c r="F496">
        <v>0</v>
      </c>
      <c r="G496">
        <v>0</v>
      </c>
      <c r="H496" s="9">
        <v>432.05938908526099</v>
      </c>
      <c r="I496" s="9">
        <v>-1.8380213000000001</v>
      </c>
      <c r="J496" s="9">
        <v>-1.8380284</v>
      </c>
      <c r="K496" s="9">
        <v>-9.4397868999999996</v>
      </c>
      <c r="L496" s="9">
        <v>-1.0405122127322799</v>
      </c>
      <c r="M496" s="9">
        <v>-3.7458439000000001</v>
      </c>
      <c r="N496" s="9">
        <v>-3.7458439000000001</v>
      </c>
      <c r="O496" s="9">
        <v>-1.0405122127322799</v>
      </c>
      <c r="P496">
        <v>0</v>
      </c>
      <c r="Q496" s="9">
        <v>53.549995000000003</v>
      </c>
      <c r="R496" s="9">
        <v>0</v>
      </c>
      <c r="S496" s="9">
        <v>396943149.51258302</v>
      </c>
      <c r="T496" s="9">
        <v>-2.6093572095235999E-3</v>
      </c>
      <c r="U496" s="9">
        <v>1.0405122127322799</v>
      </c>
      <c r="V496" s="9">
        <v>0</v>
      </c>
      <c r="W496" s="9">
        <v>1.0405122127322799</v>
      </c>
      <c r="X496" s="9" t="s">
        <v>86</v>
      </c>
      <c r="Y496" s="9">
        <v>0</v>
      </c>
      <c r="Z496" s="9">
        <v>1.7350596999999999E-2</v>
      </c>
      <c r="AA496" s="9">
        <v>0</v>
      </c>
      <c r="AB496" s="9">
        <v>1.2394601E-2</v>
      </c>
      <c r="AQ496" s="9">
        <f>K496-'Processed Potentiostat'!$J$3</f>
        <v>-9.4397868999999996</v>
      </c>
    </row>
    <row r="497" spans="1:43" x14ac:dyDescent="0.3">
      <c r="A497">
        <v>2</v>
      </c>
      <c r="B497">
        <v>0</v>
      </c>
      <c r="C497">
        <v>0</v>
      </c>
      <c r="D497">
        <v>1</v>
      </c>
      <c r="E497">
        <v>0</v>
      </c>
      <c r="F497">
        <v>0</v>
      </c>
      <c r="G497">
        <v>0</v>
      </c>
      <c r="H497" s="9">
        <v>433.05938905999898</v>
      </c>
      <c r="I497" s="9">
        <v>-1.8378747</v>
      </c>
      <c r="J497" s="9">
        <v>-1.8378592</v>
      </c>
      <c r="K497" s="9">
        <v>-9.2989911999999997</v>
      </c>
      <c r="L497" s="9">
        <v>-1.0431096852398101</v>
      </c>
      <c r="M497" s="9">
        <v>-3.7551948999999998</v>
      </c>
      <c r="N497" s="9">
        <v>-3.7551948999999998</v>
      </c>
      <c r="O497" s="9">
        <v>-1.0431096852398101</v>
      </c>
      <c r="P497">
        <v>0</v>
      </c>
      <c r="Q497" s="9">
        <v>53.549995000000003</v>
      </c>
      <c r="R497" s="9">
        <v>0</v>
      </c>
      <c r="S497" s="9">
        <v>405202630.55181599</v>
      </c>
      <c r="T497" s="9">
        <v>-2.59747250752973E-3</v>
      </c>
      <c r="U497" s="9">
        <v>1.0431096852398101</v>
      </c>
      <c r="V497" s="9">
        <v>0</v>
      </c>
      <c r="W497" s="9">
        <v>1.0431096852398101</v>
      </c>
      <c r="X497" s="9" t="s">
        <v>86</v>
      </c>
      <c r="Y497" s="9">
        <v>0</v>
      </c>
      <c r="Z497" s="9">
        <v>1.7090237000000001E-2</v>
      </c>
      <c r="AA497" s="9">
        <v>0</v>
      </c>
      <c r="AB497" s="9">
        <v>1.2327463E-2</v>
      </c>
      <c r="AQ497" s="9">
        <f>K497-'Processed Potentiostat'!$J$3</f>
        <v>-9.2989911999999997</v>
      </c>
    </row>
    <row r="498" spans="1:43" x14ac:dyDescent="0.3">
      <c r="A498">
        <v>2</v>
      </c>
      <c r="B498">
        <v>0</v>
      </c>
      <c r="C498">
        <v>0</v>
      </c>
      <c r="D498">
        <v>1</v>
      </c>
      <c r="E498">
        <v>0</v>
      </c>
      <c r="F498">
        <v>0</v>
      </c>
      <c r="G498">
        <v>0</v>
      </c>
      <c r="H498" s="9">
        <v>434.05938903473702</v>
      </c>
      <c r="I498" s="9">
        <v>-1.8379444</v>
      </c>
      <c r="J498" s="9">
        <v>-1.8380166</v>
      </c>
      <c r="K498" s="9">
        <v>-9.2230606000000002</v>
      </c>
      <c r="L498" s="9">
        <v>-1.0456734779092201</v>
      </c>
      <c r="M498" s="9">
        <v>-3.7644245999999999</v>
      </c>
      <c r="N498" s="9">
        <v>-3.7644245999999999</v>
      </c>
      <c r="O498" s="9">
        <v>-1.0456734779092201</v>
      </c>
      <c r="P498">
        <v>0</v>
      </c>
      <c r="Q498" s="9">
        <v>53.549995000000003</v>
      </c>
      <c r="R498" s="9">
        <v>0</v>
      </c>
      <c r="S498" s="9">
        <v>399411621.86432898</v>
      </c>
      <c r="T498" s="9">
        <v>-2.5637926694022099E-3</v>
      </c>
      <c r="U498" s="9">
        <v>1.0456734779092201</v>
      </c>
      <c r="V498" s="9">
        <v>0</v>
      </c>
      <c r="W498" s="9">
        <v>1.0456734779092201</v>
      </c>
      <c r="X498" s="9" t="s">
        <v>86</v>
      </c>
      <c r="Y498" s="9">
        <v>0</v>
      </c>
      <c r="Z498" s="9">
        <v>1.6952137999999999E-2</v>
      </c>
      <c r="AA498" s="9">
        <v>0</v>
      </c>
      <c r="AB498" s="9">
        <v>1.2017821E-2</v>
      </c>
      <c r="AQ498" s="9">
        <f>K498-'Processed Potentiostat'!$J$3</f>
        <v>-9.2230606000000002</v>
      </c>
    </row>
    <row r="499" spans="1:43" x14ac:dyDescent="0.3">
      <c r="A499">
        <v>2</v>
      </c>
      <c r="B499">
        <v>0</v>
      </c>
      <c r="C499">
        <v>0</v>
      </c>
      <c r="D499">
        <v>1</v>
      </c>
      <c r="E499">
        <v>0</v>
      </c>
      <c r="F499">
        <v>0</v>
      </c>
      <c r="G499">
        <v>0</v>
      </c>
      <c r="H499" s="9">
        <v>435.05938900947501</v>
      </c>
      <c r="I499" s="9">
        <v>-1.8380303</v>
      </c>
      <c r="J499" s="9">
        <v>-1.8379962000000001</v>
      </c>
      <c r="K499" s="9">
        <v>-9.1192759999999993</v>
      </c>
      <c r="L499" s="9">
        <v>-1.0482217436327601</v>
      </c>
      <c r="M499" s="9">
        <v>-3.7735981999999999</v>
      </c>
      <c r="N499" s="9">
        <v>-3.7735981999999999</v>
      </c>
      <c r="O499" s="9">
        <v>-1.0482217436327601</v>
      </c>
      <c r="P499">
        <v>0</v>
      </c>
      <c r="Q499" s="9">
        <v>53.549995000000003</v>
      </c>
      <c r="R499" s="9">
        <v>0</v>
      </c>
      <c r="S499" s="9">
        <v>401252825.99893999</v>
      </c>
      <c r="T499" s="9">
        <v>-2.5482657235464902E-3</v>
      </c>
      <c r="U499" s="9">
        <v>1.0482217436327601</v>
      </c>
      <c r="V499" s="9">
        <v>0</v>
      </c>
      <c r="W499" s="9">
        <v>1.0482217436327601</v>
      </c>
      <c r="X499" s="9" t="s">
        <v>86</v>
      </c>
      <c r="Y499" s="9">
        <v>0</v>
      </c>
      <c r="Z499" s="9">
        <v>1.6761195E-2</v>
      </c>
      <c r="AA499" s="9">
        <v>0</v>
      </c>
      <c r="AB499" s="9">
        <v>1.2890680999999999E-2</v>
      </c>
      <c r="AQ499" s="9">
        <f>K499-'Processed Potentiostat'!$J$3</f>
        <v>-9.1192759999999993</v>
      </c>
    </row>
    <row r="500" spans="1:43" x14ac:dyDescent="0.3">
      <c r="A500">
        <v>2</v>
      </c>
      <c r="B500">
        <v>0</v>
      </c>
      <c r="C500">
        <v>0</v>
      </c>
      <c r="D500">
        <v>1</v>
      </c>
      <c r="E500">
        <v>0</v>
      </c>
      <c r="F500">
        <v>0</v>
      </c>
      <c r="G500">
        <v>0</v>
      </c>
      <c r="H500" s="9">
        <v>436.059388984213</v>
      </c>
      <c r="I500" s="9">
        <v>-1.8381411999999999</v>
      </c>
      <c r="J500" s="9">
        <v>-1.8381700999999999</v>
      </c>
      <c r="K500" s="9">
        <v>-8.9861115999999992</v>
      </c>
      <c r="L500" s="9">
        <v>-1.05074073109454</v>
      </c>
      <c r="M500" s="9">
        <v>-3.7826667</v>
      </c>
      <c r="N500" s="9">
        <v>-3.7826667</v>
      </c>
      <c r="O500" s="9">
        <v>-1.05074073109454</v>
      </c>
      <c r="P500">
        <v>0</v>
      </c>
      <c r="Q500" s="9">
        <v>53.549995000000003</v>
      </c>
      <c r="R500" s="9">
        <v>0</v>
      </c>
      <c r="S500" s="9">
        <v>394918512.61407101</v>
      </c>
      <c r="T500" s="9">
        <v>-2.5189874617788099E-3</v>
      </c>
      <c r="U500" s="9">
        <v>1.05074073109454</v>
      </c>
      <c r="V500" s="9">
        <v>0</v>
      </c>
      <c r="W500" s="9">
        <v>1.05074073109454</v>
      </c>
      <c r="X500" s="9" t="s">
        <v>86</v>
      </c>
      <c r="Y500" s="9">
        <v>0</v>
      </c>
      <c r="Z500" s="9">
        <v>1.6518001000000001E-2</v>
      </c>
      <c r="AA500" s="9">
        <v>0</v>
      </c>
      <c r="AB500" s="9">
        <v>1.2223952999999999E-2</v>
      </c>
      <c r="AQ500" s="9">
        <f>K500-'Processed Potentiostat'!$J$3</f>
        <v>-8.9861115999999992</v>
      </c>
    </row>
    <row r="501" spans="1:43" x14ac:dyDescent="0.3">
      <c r="A501">
        <v>2</v>
      </c>
      <c r="B501">
        <v>0</v>
      </c>
      <c r="C501">
        <v>0</v>
      </c>
      <c r="D501">
        <v>1</v>
      </c>
      <c r="E501">
        <v>0</v>
      </c>
      <c r="F501">
        <v>0</v>
      </c>
      <c r="G501">
        <v>0</v>
      </c>
      <c r="H501" s="9">
        <v>437.05938895895002</v>
      </c>
      <c r="I501" s="9">
        <v>-1.8379757000000001</v>
      </c>
      <c r="J501" s="9">
        <v>-1.8379314</v>
      </c>
      <c r="K501" s="9">
        <v>-8.9387980000000002</v>
      </c>
      <c r="L501" s="9">
        <v>-1.0532301446259</v>
      </c>
      <c r="M501" s="9">
        <v>-3.7916286000000001</v>
      </c>
      <c r="N501" s="9">
        <v>-3.7916286000000001</v>
      </c>
      <c r="O501" s="9">
        <v>-1.0532301446259</v>
      </c>
      <c r="P501">
        <v>0</v>
      </c>
      <c r="Q501" s="9">
        <v>53.549995000000003</v>
      </c>
      <c r="R501" s="9">
        <v>0</v>
      </c>
      <c r="S501" s="9">
        <v>405969409.69507402</v>
      </c>
      <c r="T501" s="9">
        <v>-2.4894135313564499E-3</v>
      </c>
      <c r="U501" s="9">
        <v>1.0532301446259</v>
      </c>
      <c r="V501" s="9">
        <v>0</v>
      </c>
      <c r="W501" s="9">
        <v>1.0532301446259</v>
      </c>
      <c r="X501" s="9" t="s">
        <v>86</v>
      </c>
      <c r="Y501" s="9">
        <v>0</v>
      </c>
      <c r="Z501" s="9">
        <v>1.6428897000000001E-2</v>
      </c>
      <c r="AA501" s="9">
        <v>0</v>
      </c>
      <c r="AB501" s="9">
        <v>1.2100748E-2</v>
      </c>
      <c r="AQ501" s="9">
        <f>K501-'Processed Potentiostat'!$J$3</f>
        <v>-8.9387980000000002</v>
      </c>
    </row>
    <row r="502" spans="1:43" x14ac:dyDescent="0.3">
      <c r="A502">
        <v>2</v>
      </c>
      <c r="B502">
        <v>0</v>
      </c>
      <c r="C502">
        <v>0</v>
      </c>
      <c r="D502">
        <v>1</v>
      </c>
      <c r="E502">
        <v>0</v>
      </c>
      <c r="F502">
        <v>0</v>
      </c>
      <c r="G502">
        <v>0</v>
      </c>
      <c r="H502" s="9">
        <v>438.05938893368801</v>
      </c>
      <c r="I502" s="9">
        <v>-1.8380802000000001</v>
      </c>
      <c r="J502" s="9">
        <v>-1.8381552999999999</v>
      </c>
      <c r="K502" s="9">
        <v>-8.8582888000000004</v>
      </c>
      <c r="L502" s="9">
        <v>-1.05571063184608</v>
      </c>
      <c r="M502" s="9">
        <v>-3.8005583000000001</v>
      </c>
      <c r="N502" s="9">
        <v>-3.8005583000000001</v>
      </c>
      <c r="O502" s="9">
        <v>-1.05571063184608</v>
      </c>
      <c r="P502">
        <v>0</v>
      </c>
      <c r="Q502" s="9">
        <v>53.549995000000003</v>
      </c>
      <c r="R502" s="9">
        <v>0</v>
      </c>
      <c r="S502" s="9">
        <v>397399732.59159601</v>
      </c>
      <c r="T502" s="9">
        <v>-2.4804872201813401E-3</v>
      </c>
      <c r="U502" s="9">
        <v>1.05571063184608</v>
      </c>
      <c r="V502" s="9">
        <v>0</v>
      </c>
      <c r="W502" s="9">
        <v>1.05571063184608</v>
      </c>
      <c r="X502" s="9" t="s">
        <v>86</v>
      </c>
      <c r="Y502" s="9">
        <v>0</v>
      </c>
      <c r="Z502" s="9">
        <v>1.6282910000000001E-2</v>
      </c>
      <c r="AA502" s="9">
        <v>0</v>
      </c>
      <c r="AB502" s="9">
        <v>1.2158754000000001E-2</v>
      </c>
      <c r="AQ502" s="9">
        <f>K502-'Processed Potentiostat'!$J$3</f>
        <v>-8.8582888000000004</v>
      </c>
    </row>
    <row r="503" spans="1:43" x14ac:dyDescent="0.3">
      <c r="A503">
        <v>2</v>
      </c>
      <c r="B503">
        <v>0</v>
      </c>
      <c r="C503">
        <v>0</v>
      </c>
      <c r="D503">
        <v>1</v>
      </c>
      <c r="E503">
        <v>0</v>
      </c>
      <c r="F503">
        <v>0</v>
      </c>
      <c r="G503">
        <v>0</v>
      </c>
      <c r="H503" s="9">
        <v>439.059388908426</v>
      </c>
      <c r="I503" s="9">
        <v>-1.8380334</v>
      </c>
      <c r="J503" s="9">
        <v>-1.8380122000000001</v>
      </c>
      <c r="K503" s="9">
        <v>-8.7877007000000003</v>
      </c>
      <c r="L503" s="9">
        <v>-1.0581635407605401</v>
      </c>
      <c r="M503" s="9">
        <v>-3.8093886000000001</v>
      </c>
      <c r="N503" s="9">
        <v>-3.8093886000000001</v>
      </c>
      <c r="O503" s="9">
        <v>-1.0581635407605401</v>
      </c>
      <c r="P503">
        <v>0</v>
      </c>
      <c r="Q503" s="9">
        <v>53.549995000000003</v>
      </c>
      <c r="R503" s="9">
        <v>0</v>
      </c>
      <c r="S503" s="9">
        <v>404371640.82247299</v>
      </c>
      <c r="T503" s="9">
        <v>-2.45290891446003E-3</v>
      </c>
      <c r="U503" s="9">
        <v>1.0581635407605401</v>
      </c>
      <c r="V503" s="9">
        <v>0</v>
      </c>
      <c r="W503" s="9">
        <v>1.0581635407605401</v>
      </c>
      <c r="X503" s="9" t="s">
        <v>86</v>
      </c>
      <c r="Y503" s="9">
        <v>0</v>
      </c>
      <c r="Z503" s="9">
        <v>1.6151901E-2</v>
      </c>
      <c r="AA503" s="9">
        <v>0</v>
      </c>
      <c r="AB503" s="9">
        <v>1.2586490000000001E-2</v>
      </c>
      <c r="AQ503" s="9">
        <f>K503-'Processed Potentiostat'!$J$3</f>
        <v>-8.7877007000000003</v>
      </c>
    </row>
    <row r="504" spans="1:43" x14ac:dyDescent="0.3">
      <c r="A504">
        <v>2</v>
      </c>
      <c r="B504">
        <v>0</v>
      </c>
      <c r="C504">
        <v>0</v>
      </c>
      <c r="D504">
        <v>1</v>
      </c>
      <c r="E504">
        <v>0</v>
      </c>
      <c r="F504">
        <v>0</v>
      </c>
      <c r="G504">
        <v>0</v>
      </c>
      <c r="H504" s="9">
        <v>440.05938888316399</v>
      </c>
      <c r="I504" s="9">
        <v>-1.8381399</v>
      </c>
      <c r="J504" s="9">
        <v>-1.8381091000000001</v>
      </c>
      <c r="K504" s="9">
        <v>-8.7522143999999997</v>
      </c>
      <c r="L504" s="9">
        <v>-1.0605985642973299</v>
      </c>
      <c r="M504" s="9">
        <v>-3.8181547999999998</v>
      </c>
      <c r="N504" s="9">
        <v>-3.8181547999999998</v>
      </c>
      <c r="O504" s="9">
        <v>-1.0605985642973299</v>
      </c>
      <c r="P504">
        <v>0</v>
      </c>
      <c r="Q504" s="9">
        <v>53.549995000000003</v>
      </c>
      <c r="R504" s="9">
        <v>0</v>
      </c>
      <c r="S504" s="9">
        <v>401174931.292256</v>
      </c>
      <c r="T504" s="9">
        <v>-2.43502353678803E-3</v>
      </c>
      <c r="U504" s="9">
        <v>1.0605985642973299</v>
      </c>
      <c r="V504" s="9">
        <v>0</v>
      </c>
      <c r="W504" s="9">
        <v>1.0605985642973299</v>
      </c>
      <c r="X504" s="9" t="s">
        <v>86</v>
      </c>
      <c r="Y504" s="9">
        <v>0</v>
      </c>
      <c r="Z504" s="9">
        <v>1.6087524999999998E-2</v>
      </c>
      <c r="AA504" s="9">
        <v>0</v>
      </c>
      <c r="AB504" s="9">
        <v>1.138933E-2</v>
      </c>
      <c r="AQ504" s="9">
        <f>K504-'Processed Potentiostat'!$J$3</f>
        <v>-8.7522143999999997</v>
      </c>
    </row>
    <row r="505" spans="1:43" x14ac:dyDescent="0.3">
      <c r="A505">
        <v>2</v>
      </c>
      <c r="B505">
        <v>0</v>
      </c>
      <c r="C505">
        <v>0</v>
      </c>
      <c r="D505">
        <v>1</v>
      </c>
      <c r="E505">
        <v>0</v>
      </c>
      <c r="F505">
        <v>0</v>
      </c>
      <c r="G505">
        <v>0</v>
      </c>
      <c r="H505" s="9">
        <v>441.05938885790198</v>
      </c>
      <c r="I505" s="9">
        <v>-1.837979</v>
      </c>
      <c r="J505" s="9">
        <v>-1.8380162</v>
      </c>
      <c r="K505" s="9">
        <v>-8.6098928000000008</v>
      </c>
      <c r="L505" s="9">
        <v>-1.0630068706070801</v>
      </c>
      <c r="M505" s="9">
        <v>-3.8268247</v>
      </c>
      <c r="N505" s="9">
        <v>-3.8268247</v>
      </c>
      <c r="O505" s="9">
        <v>-1.0630068706070801</v>
      </c>
      <c r="P505">
        <v>0</v>
      </c>
      <c r="Q505" s="9">
        <v>53.549995000000003</v>
      </c>
      <c r="R505" s="9">
        <v>0</v>
      </c>
      <c r="S505" s="9">
        <v>406052930.50401402</v>
      </c>
      <c r="T505" s="9">
        <v>-2.4083063097530802E-3</v>
      </c>
      <c r="U505" s="9">
        <v>1.0630068706070801</v>
      </c>
      <c r="V505" s="9">
        <v>0</v>
      </c>
      <c r="W505" s="9">
        <v>1.0630068706070801</v>
      </c>
      <c r="X505" s="9" t="s">
        <v>86</v>
      </c>
      <c r="Y505" s="9">
        <v>0</v>
      </c>
      <c r="Z505" s="9">
        <v>1.5825123E-2</v>
      </c>
      <c r="AA505" s="9">
        <v>0</v>
      </c>
      <c r="AB505" s="9">
        <v>1.1910494000000001E-2</v>
      </c>
      <c r="AQ505" s="9">
        <f>K505-'Processed Potentiostat'!$J$3</f>
        <v>-8.6098928000000008</v>
      </c>
    </row>
    <row r="506" spans="1:43" x14ac:dyDescent="0.3">
      <c r="A506">
        <v>2</v>
      </c>
      <c r="B506">
        <v>0</v>
      </c>
      <c r="C506">
        <v>0</v>
      </c>
      <c r="D506">
        <v>1</v>
      </c>
      <c r="E506">
        <v>0</v>
      </c>
      <c r="F506">
        <v>0</v>
      </c>
      <c r="G506">
        <v>0</v>
      </c>
      <c r="H506" s="9">
        <v>442.05938883264002</v>
      </c>
      <c r="I506" s="9">
        <v>-1.8380353</v>
      </c>
      <c r="J506" s="9">
        <v>-1.8380262999999999</v>
      </c>
      <c r="K506" s="9">
        <v>-9.5008364000000007</v>
      </c>
      <c r="L506" s="9">
        <v>-1.0655323130738199</v>
      </c>
      <c r="M506" s="9">
        <v>-3.8359163000000001</v>
      </c>
      <c r="N506" s="9">
        <v>-3.8359163000000001</v>
      </c>
      <c r="O506" s="9">
        <v>-1.0655323130738199</v>
      </c>
      <c r="P506">
        <v>0</v>
      </c>
      <c r="Q506" s="9">
        <v>53.549995000000003</v>
      </c>
      <c r="R506" s="9">
        <v>0</v>
      </c>
      <c r="S506" s="9">
        <v>406580473.17582601</v>
      </c>
      <c r="T506" s="9">
        <v>-2.5254424667357999E-3</v>
      </c>
      <c r="U506" s="9">
        <v>1.0655323130738199</v>
      </c>
      <c r="V506" s="9">
        <v>0</v>
      </c>
      <c r="W506" s="9">
        <v>1.0655323130738199</v>
      </c>
      <c r="X506" s="9" t="s">
        <v>86</v>
      </c>
      <c r="Y506" s="9">
        <v>0</v>
      </c>
      <c r="Z506" s="9">
        <v>1.7462786000000001E-2</v>
      </c>
      <c r="AA506" s="9">
        <v>0</v>
      </c>
      <c r="AB506" s="9">
        <v>1.1880292000000001E-2</v>
      </c>
      <c r="AQ506" s="9">
        <f>K506-'Processed Potentiostat'!$J$3</f>
        <v>-9.5008364000000007</v>
      </c>
    </row>
    <row r="507" spans="1:43" x14ac:dyDescent="0.3">
      <c r="A507">
        <v>2</v>
      </c>
      <c r="B507">
        <v>0</v>
      </c>
      <c r="C507">
        <v>0</v>
      </c>
      <c r="D507">
        <v>1</v>
      </c>
      <c r="E507">
        <v>0</v>
      </c>
      <c r="F507">
        <v>0</v>
      </c>
      <c r="G507">
        <v>0</v>
      </c>
      <c r="H507" s="9">
        <v>443.05938880737801</v>
      </c>
      <c r="I507" s="9">
        <v>-1.8380920999999999</v>
      </c>
      <c r="J507" s="9">
        <v>-1.8380272</v>
      </c>
      <c r="K507" s="9">
        <v>-9.6595659000000005</v>
      </c>
      <c r="L507" s="9">
        <v>-1.0681994397355401</v>
      </c>
      <c r="M507" s="9">
        <v>-3.8455178999999999</v>
      </c>
      <c r="N507" s="9">
        <v>-3.8455178999999999</v>
      </c>
      <c r="O507" s="9">
        <v>-1.0681994397355401</v>
      </c>
      <c r="P507">
        <v>0</v>
      </c>
      <c r="Q507" s="9">
        <v>53.549995000000003</v>
      </c>
      <c r="R507" s="9">
        <v>0</v>
      </c>
      <c r="S507" s="9">
        <v>407556984.96215999</v>
      </c>
      <c r="T507" s="9">
        <v>-2.6671266617244102E-3</v>
      </c>
      <c r="U507" s="9">
        <v>1.0681994397355401</v>
      </c>
      <c r="V507" s="9">
        <v>0</v>
      </c>
      <c r="W507" s="9">
        <v>1.0681994397355401</v>
      </c>
      <c r="X507" s="9" t="s">
        <v>86</v>
      </c>
      <c r="Y507" s="9">
        <v>0</v>
      </c>
      <c r="Z507" s="9">
        <v>1.7754545E-2</v>
      </c>
      <c r="AA507" s="9">
        <v>0</v>
      </c>
      <c r="AB507" s="9">
        <v>1.1681838999999999E-2</v>
      </c>
      <c r="AQ507" s="9">
        <f>K507-'Processed Potentiostat'!$J$3</f>
        <v>-9.6595659000000005</v>
      </c>
    </row>
    <row r="508" spans="1:43" x14ac:dyDescent="0.3">
      <c r="A508">
        <v>2</v>
      </c>
      <c r="B508">
        <v>0</v>
      </c>
      <c r="C508">
        <v>0</v>
      </c>
      <c r="D508">
        <v>1</v>
      </c>
      <c r="E508">
        <v>0</v>
      </c>
      <c r="F508">
        <v>0</v>
      </c>
      <c r="G508">
        <v>0</v>
      </c>
      <c r="H508" s="9">
        <v>444.059388782116</v>
      </c>
      <c r="I508" s="9">
        <v>-1.8378743</v>
      </c>
      <c r="J508" s="9">
        <v>-1.8379141000000001</v>
      </c>
      <c r="K508" s="9">
        <v>-9.3604220999999992</v>
      </c>
      <c r="L508" s="9">
        <v>-1.07084518047653</v>
      </c>
      <c r="M508" s="9">
        <v>-3.8550426999999998</v>
      </c>
      <c r="N508" s="9">
        <v>-3.8550426999999998</v>
      </c>
      <c r="O508" s="9">
        <v>-1.07084518047653</v>
      </c>
      <c r="P508">
        <v>0</v>
      </c>
      <c r="Q508" s="9">
        <v>53.549995000000003</v>
      </c>
      <c r="R508" s="9">
        <v>0</v>
      </c>
      <c r="S508" s="9">
        <v>413524482.89998698</v>
      </c>
      <c r="T508" s="9">
        <v>-2.64574074098811E-3</v>
      </c>
      <c r="U508" s="9">
        <v>1.07084518047653</v>
      </c>
      <c r="V508" s="9">
        <v>0</v>
      </c>
      <c r="W508" s="9">
        <v>1.07084518047653</v>
      </c>
      <c r="X508" s="9" t="s">
        <v>86</v>
      </c>
      <c r="Y508" s="9">
        <v>0</v>
      </c>
      <c r="Z508" s="9">
        <v>1.7203651E-2</v>
      </c>
      <c r="AA508" s="9">
        <v>0</v>
      </c>
      <c r="AB508" s="9">
        <v>1.1717224E-2</v>
      </c>
      <c r="AQ508" s="9">
        <f>K508-'Processed Potentiostat'!$J$3</f>
        <v>-9.3604220999999992</v>
      </c>
    </row>
    <row r="509" spans="1:43" x14ac:dyDescent="0.3">
      <c r="A509">
        <v>2</v>
      </c>
      <c r="B509">
        <v>0</v>
      </c>
      <c r="C509">
        <v>0</v>
      </c>
      <c r="D509">
        <v>1</v>
      </c>
      <c r="E509">
        <v>0</v>
      </c>
      <c r="F509">
        <v>0</v>
      </c>
      <c r="G509">
        <v>0</v>
      </c>
      <c r="H509" s="9">
        <v>445.05938875685302</v>
      </c>
      <c r="I509" s="9">
        <v>-1.8380466</v>
      </c>
      <c r="J509" s="9">
        <v>-1.8380920999999999</v>
      </c>
      <c r="K509" s="9">
        <v>-9.2181005000000003</v>
      </c>
      <c r="L509" s="9">
        <v>-1.07343156468849</v>
      </c>
      <c r="M509" s="9">
        <v>-3.8643537000000001</v>
      </c>
      <c r="N509" s="9">
        <v>-3.8643537000000001</v>
      </c>
      <c r="O509" s="9">
        <v>-1.07343156468849</v>
      </c>
      <c r="P509">
        <v>0</v>
      </c>
      <c r="Q509" s="9">
        <v>53.549995000000003</v>
      </c>
      <c r="R509" s="9">
        <v>0</v>
      </c>
      <c r="S509" s="9">
        <v>406757610.88643402</v>
      </c>
      <c r="T509" s="9">
        <v>-2.5863842119639899E-3</v>
      </c>
      <c r="U509" s="9">
        <v>1.07343156468849</v>
      </c>
      <c r="V509" s="9">
        <v>0</v>
      </c>
      <c r="W509" s="9">
        <v>1.07343156468849</v>
      </c>
      <c r="X509" s="9" t="s">
        <v>86</v>
      </c>
      <c r="Y509" s="9">
        <v>0</v>
      </c>
      <c r="Z509" s="9">
        <v>1.6943717E-2</v>
      </c>
      <c r="AA509" s="9">
        <v>0</v>
      </c>
      <c r="AB509" s="9">
        <v>1.3909038E-2</v>
      </c>
      <c r="AQ509" s="9">
        <f>K509-'Processed Potentiostat'!$J$3</f>
        <v>-9.2181005000000003</v>
      </c>
    </row>
    <row r="510" spans="1:43" x14ac:dyDescent="0.3">
      <c r="A510">
        <v>2</v>
      </c>
      <c r="B510">
        <v>0</v>
      </c>
      <c r="C510">
        <v>0</v>
      </c>
      <c r="D510">
        <v>1</v>
      </c>
      <c r="E510">
        <v>0</v>
      </c>
      <c r="F510">
        <v>0</v>
      </c>
      <c r="G510">
        <v>0</v>
      </c>
      <c r="H510" s="9">
        <v>446.05938873159101</v>
      </c>
      <c r="I510" s="9">
        <v>-1.8380974999999999</v>
      </c>
      <c r="J510" s="9">
        <v>-1.8380581</v>
      </c>
      <c r="K510" s="9">
        <v>-9.2486248</v>
      </c>
      <c r="L510" s="9">
        <v>-1.0759891601632099</v>
      </c>
      <c r="M510" s="9">
        <v>-3.8735609000000002</v>
      </c>
      <c r="N510" s="9">
        <v>-3.8735609000000002</v>
      </c>
      <c r="O510" s="9">
        <v>-1.0759891601632099</v>
      </c>
      <c r="P510">
        <v>0</v>
      </c>
      <c r="Q510" s="9">
        <v>53.549995000000003</v>
      </c>
      <c r="R510" s="9">
        <v>0</v>
      </c>
      <c r="S510" s="9">
        <v>409190084.33056802</v>
      </c>
      <c r="T510" s="9">
        <v>-2.5575954747201202E-3</v>
      </c>
      <c r="U510" s="9">
        <v>1.0759891601632099</v>
      </c>
      <c r="V510" s="9">
        <v>0</v>
      </c>
      <c r="W510" s="9">
        <v>1.0759891601632099</v>
      </c>
      <c r="X510" s="9" t="s">
        <v>86</v>
      </c>
      <c r="Y510" s="9">
        <v>0</v>
      </c>
      <c r="Z510" s="9">
        <v>1.6999508999999999E-2</v>
      </c>
      <c r="AA510" s="9">
        <v>0</v>
      </c>
      <c r="AB510" s="9">
        <v>1.517139E-2</v>
      </c>
      <c r="AQ510" s="9">
        <f>K510-'Processed Potentiostat'!$J$3</f>
        <v>-9.2486248</v>
      </c>
    </row>
    <row r="511" spans="1:43" x14ac:dyDescent="0.3">
      <c r="A511">
        <v>2</v>
      </c>
      <c r="B511">
        <v>0</v>
      </c>
      <c r="C511">
        <v>0</v>
      </c>
      <c r="D511">
        <v>1</v>
      </c>
      <c r="E511">
        <v>0</v>
      </c>
      <c r="F511">
        <v>0</v>
      </c>
      <c r="G511">
        <v>0</v>
      </c>
      <c r="H511" s="9">
        <v>447.059388706329</v>
      </c>
      <c r="I511" s="9">
        <v>-1.8378916000000001</v>
      </c>
      <c r="J511" s="9">
        <v>-1.837909</v>
      </c>
      <c r="K511" s="9">
        <v>-9.0914221000000008</v>
      </c>
      <c r="L511" s="9">
        <v>-1.0785451282774301</v>
      </c>
      <c r="M511" s="9">
        <v>-3.8827623999999998</v>
      </c>
      <c r="N511" s="9">
        <v>-3.8827623999999998</v>
      </c>
      <c r="O511" s="9">
        <v>-1.0785451282774301</v>
      </c>
      <c r="P511">
        <v>0</v>
      </c>
      <c r="Q511" s="9">
        <v>53.549995000000003</v>
      </c>
      <c r="R511" s="9">
        <v>0</v>
      </c>
      <c r="S511" s="9">
        <v>416727085.16159099</v>
      </c>
      <c r="T511" s="9">
        <v>-2.5559681142170998E-3</v>
      </c>
      <c r="U511" s="9">
        <v>1.0785451282774301</v>
      </c>
      <c r="V511" s="9">
        <v>0</v>
      </c>
      <c r="W511" s="9">
        <v>1.0785451282774301</v>
      </c>
      <c r="X511" s="9" t="s">
        <v>86</v>
      </c>
      <c r="Y511" s="9">
        <v>0</v>
      </c>
      <c r="Z511" s="9">
        <v>1.6709207E-2</v>
      </c>
      <c r="AA511" s="9">
        <v>0</v>
      </c>
      <c r="AB511" s="9">
        <v>1.472072E-2</v>
      </c>
      <c r="AQ511" s="9">
        <f>K511-'Processed Potentiostat'!$J$3</f>
        <v>-9.0914221000000008</v>
      </c>
    </row>
    <row r="512" spans="1:43" x14ac:dyDescent="0.3">
      <c r="A512">
        <v>2</v>
      </c>
      <c r="B512">
        <v>0</v>
      </c>
      <c r="C512">
        <v>0</v>
      </c>
      <c r="D512">
        <v>1</v>
      </c>
      <c r="E512">
        <v>0</v>
      </c>
      <c r="F512">
        <v>0</v>
      </c>
      <c r="G512">
        <v>0</v>
      </c>
      <c r="H512" s="9">
        <v>448.05938868106699</v>
      </c>
      <c r="I512" s="9">
        <v>-1.8381348</v>
      </c>
      <c r="J512" s="9">
        <v>-1.8381209000000001</v>
      </c>
      <c r="K512" s="9">
        <v>-9.0444908000000002</v>
      </c>
      <c r="L512" s="9">
        <v>-1.08106839585116</v>
      </c>
      <c r="M512" s="9">
        <v>-3.8918461999999998</v>
      </c>
      <c r="N512" s="9">
        <v>-3.8918461999999998</v>
      </c>
      <c r="O512" s="9">
        <v>-1.08106839585116</v>
      </c>
      <c r="P512">
        <v>0</v>
      </c>
      <c r="Q512" s="9">
        <v>53.549995000000003</v>
      </c>
      <c r="R512" s="9">
        <v>0</v>
      </c>
      <c r="S512" s="9">
        <v>408411278.61119598</v>
      </c>
      <c r="T512" s="9">
        <v>-2.5232675737274501E-3</v>
      </c>
      <c r="U512" s="9">
        <v>1.08106839585116</v>
      </c>
      <c r="V512" s="9">
        <v>0</v>
      </c>
      <c r="W512" s="9">
        <v>1.08106839585116</v>
      </c>
      <c r="X512" s="9" t="s">
        <v>86</v>
      </c>
      <c r="Y512" s="9">
        <v>0</v>
      </c>
      <c r="Z512" s="9">
        <v>1.6624868000000001E-2</v>
      </c>
      <c r="AA512" s="9">
        <v>0</v>
      </c>
      <c r="AB512" s="9">
        <v>1.4822138E-2</v>
      </c>
      <c r="AQ512" s="9">
        <f>K512-'Processed Potentiostat'!$J$3</f>
        <v>-9.0444908000000002</v>
      </c>
    </row>
    <row r="513" spans="1:43" x14ac:dyDescent="0.3">
      <c r="A513">
        <v>2</v>
      </c>
      <c r="B513">
        <v>0</v>
      </c>
      <c r="C513">
        <v>0</v>
      </c>
      <c r="D513">
        <v>1</v>
      </c>
      <c r="E513">
        <v>0</v>
      </c>
      <c r="F513">
        <v>0</v>
      </c>
      <c r="G513">
        <v>0</v>
      </c>
      <c r="H513" s="9">
        <v>449.05938865580498</v>
      </c>
      <c r="I513" s="9">
        <v>-1.8378513000000001</v>
      </c>
      <c r="J513" s="9">
        <v>-1.8378916000000001</v>
      </c>
      <c r="K513" s="9">
        <v>-8.9609279999999991</v>
      </c>
      <c r="L513" s="9">
        <v>-1.0835798794123599</v>
      </c>
      <c r="M513" s="9">
        <v>-3.9008875000000001</v>
      </c>
      <c r="N513" s="9">
        <v>-3.9008875000000001</v>
      </c>
      <c r="O513" s="9">
        <v>-1.0835798794123599</v>
      </c>
      <c r="P513">
        <v>0</v>
      </c>
      <c r="Q513" s="9">
        <v>53.549995000000003</v>
      </c>
      <c r="R513" s="9">
        <v>0</v>
      </c>
      <c r="S513" s="9">
        <v>419455945.064017</v>
      </c>
      <c r="T513" s="9">
        <v>-2.5114835611978999E-3</v>
      </c>
      <c r="U513" s="9">
        <v>1.0835798794123599</v>
      </c>
      <c r="V513" s="9">
        <v>0</v>
      </c>
      <c r="W513" s="9">
        <v>1.0835798794123599</v>
      </c>
      <c r="X513" s="9" t="s">
        <v>86</v>
      </c>
      <c r="Y513" s="9">
        <v>0</v>
      </c>
      <c r="Z513" s="9">
        <v>1.6469213999999999E-2</v>
      </c>
      <c r="AA513" s="9">
        <v>0</v>
      </c>
      <c r="AB513" s="9">
        <v>1.4983221999999999E-2</v>
      </c>
      <c r="AQ513" s="9">
        <f>K513-'Processed Potentiostat'!$J$3</f>
        <v>-8.9609279999999991</v>
      </c>
    </row>
    <row r="514" spans="1:43" x14ac:dyDescent="0.3">
      <c r="A514">
        <v>2</v>
      </c>
      <c r="B514">
        <v>0</v>
      </c>
      <c r="C514">
        <v>0</v>
      </c>
      <c r="D514">
        <v>1</v>
      </c>
      <c r="E514">
        <v>0</v>
      </c>
      <c r="F514">
        <v>0</v>
      </c>
      <c r="G514">
        <v>0</v>
      </c>
      <c r="H514" s="9">
        <v>450.05938863054303</v>
      </c>
      <c r="I514" s="9">
        <v>-1.8380985999999999</v>
      </c>
      <c r="J514" s="9">
        <v>-1.8380943999999999</v>
      </c>
      <c r="K514" s="9">
        <v>-8.8712616000000004</v>
      </c>
      <c r="L514" s="9">
        <v>-1.0860669914316301</v>
      </c>
      <c r="M514" s="9">
        <v>-3.9098411</v>
      </c>
      <c r="N514" s="9">
        <v>-3.9098411</v>
      </c>
      <c r="O514" s="9">
        <v>-1.0860669914316301</v>
      </c>
      <c r="P514">
        <v>0</v>
      </c>
      <c r="Q514" s="9">
        <v>53.549995000000003</v>
      </c>
      <c r="R514" s="9">
        <v>0</v>
      </c>
      <c r="S514" s="9">
        <v>411447486.141626</v>
      </c>
      <c r="T514" s="9">
        <v>-2.4871120192739801E-3</v>
      </c>
      <c r="U514" s="9">
        <v>1.0860669914316301</v>
      </c>
      <c r="V514" s="9">
        <v>0</v>
      </c>
      <c r="W514" s="9">
        <v>1.0860669914316301</v>
      </c>
      <c r="X514" s="9" t="s">
        <v>86</v>
      </c>
      <c r="Y514" s="9">
        <v>0</v>
      </c>
      <c r="Z514" s="9">
        <v>1.6306215999999998E-2</v>
      </c>
      <c r="AA514" s="9">
        <v>0</v>
      </c>
      <c r="AB514" s="9">
        <v>1.4006558000000001E-2</v>
      </c>
      <c r="AQ514" s="9">
        <f>K514-'Processed Potentiostat'!$J$3</f>
        <v>-8.8712616000000004</v>
      </c>
    </row>
    <row r="515" spans="1:43" x14ac:dyDescent="0.3">
      <c r="A515">
        <v>2</v>
      </c>
      <c r="B515">
        <v>0</v>
      </c>
      <c r="C515">
        <v>0</v>
      </c>
      <c r="D515">
        <v>1</v>
      </c>
      <c r="E515">
        <v>0</v>
      </c>
      <c r="F515">
        <v>0</v>
      </c>
      <c r="G515">
        <v>0</v>
      </c>
      <c r="H515" s="9">
        <v>451.05938860528101</v>
      </c>
      <c r="I515" s="9">
        <v>-1.8380152999999999</v>
      </c>
      <c r="J515" s="9">
        <v>-1.8380847</v>
      </c>
      <c r="K515" s="9">
        <v>-8.7743464000000007</v>
      </c>
      <c r="L515" s="9">
        <v>-1.0885309481116601</v>
      </c>
      <c r="M515" s="9">
        <v>-3.9187113999999998</v>
      </c>
      <c r="N515" s="9">
        <v>-3.9187113999999998</v>
      </c>
      <c r="O515" s="9">
        <v>-1.0885309481116601</v>
      </c>
      <c r="P515">
        <v>0</v>
      </c>
      <c r="Q515" s="9">
        <v>53.549995000000003</v>
      </c>
      <c r="R515" s="9">
        <v>0</v>
      </c>
      <c r="S515" s="9">
        <v>412800395.696226</v>
      </c>
      <c r="T515" s="9">
        <v>-2.4639566800328501E-3</v>
      </c>
      <c r="U515" s="9">
        <v>1.0885309481116601</v>
      </c>
      <c r="V515" s="9">
        <v>0</v>
      </c>
      <c r="W515" s="9">
        <v>1.0885309481116601</v>
      </c>
      <c r="X515" s="9" t="s">
        <v>86</v>
      </c>
      <c r="Y515" s="9">
        <v>0</v>
      </c>
      <c r="Z515" s="9">
        <v>1.6127992000000001E-2</v>
      </c>
      <c r="AA515" s="9">
        <v>0</v>
      </c>
      <c r="AB515" s="9">
        <v>1.575619E-2</v>
      </c>
      <c r="AQ515" s="9">
        <f>K515-'Processed Potentiostat'!$J$3</f>
        <v>-8.7743464000000007</v>
      </c>
    </row>
    <row r="516" spans="1:43" x14ac:dyDescent="0.3">
      <c r="A516">
        <v>2</v>
      </c>
      <c r="B516">
        <v>0</v>
      </c>
      <c r="C516">
        <v>0</v>
      </c>
      <c r="D516">
        <v>1</v>
      </c>
      <c r="E516">
        <v>0</v>
      </c>
      <c r="F516">
        <v>0</v>
      </c>
      <c r="G516">
        <v>0</v>
      </c>
      <c r="H516" s="9">
        <v>452.059388580019</v>
      </c>
      <c r="I516" s="9">
        <v>-1.8381297999999999</v>
      </c>
      <c r="J516" s="9">
        <v>-1.8381457000000001</v>
      </c>
      <c r="K516" s="9">
        <v>-8.7220726000000006</v>
      </c>
      <c r="L516" s="9">
        <v>-1.0909696173101799</v>
      </c>
      <c r="M516" s="9">
        <v>-3.9274906999999999</v>
      </c>
      <c r="N516" s="9">
        <v>-3.9274906999999999</v>
      </c>
      <c r="O516" s="9">
        <v>-1.0909696173101799</v>
      </c>
      <c r="P516">
        <v>0</v>
      </c>
      <c r="Q516" s="9">
        <v>53.549995000000003</v>
      </c>
      <c r="R516" s="9">
        <v>0</v>
      </c>
      <c r="S516" s="9">
        <v>411082154.27400798</v>
      </c>
      <c r="T516" s="9">
        <v>-2.43866919851298E-3</v>
      </c>
      <c r="U516" s="9">
        <v>1.0909696173101799</v>
      </c>
      <c r="V516" s="9">
        <v>0</v>
      </c>
      <c r="W516" s="9">
        <v>1.0909696173101799</v>
      </c>
      <c r="X516" s="9" t="s">
        <v>86</v>
      </c>
      <c r="Y516" s="9">
        <v>0</v>
      </c>
      <c r="Z516" s="9">
        <v>1.6032441000000001E-2</v>
      </c>
      <c r="AA516" s="9">
        <v>0</v>
      </c>
      <c r="AB516" s="9">
        <v>1.3876519E-2</v>
      </c>
      <c r="AQ516" s="9">
        <f>K516-'Processed Potentiostat'!$J$3</f>
        <v>-8.7220726000000006</v>
      </c>
    </row>
    <row r="517" spans="1:43" x14ac:dyDescent="0.3">
      <c r="A517">
        <v>2</v>
      </c>
      <c r="B517">
        <v>0</v>
      </c>
      <c r="C517">
        <v>0</v>
      </c>
      <c r="D517">
        <v>1</v>
      </c>
      <c r="E517">
        <v>0</v>
      </c>
      <c r="F517">
        <v>0</v>
      </c>
      <c r="G517">
        <v>0</v>
      </c>
      <c r="H517" s="9">
        <v>453.05938855475603</v>
      </c>
      <c r="I517" s="9">
        <v>-1.8379076000000001</v>
      </c>
      <c r="J517" s="9">
        <v>-1.8379076000000001</v>
      </c>
      <c r="K517" s="9">
        <v>-8.5858544999999999</v>
      </c>
      <c r="L517" s="9">
        <v>-1.09338624878123</v>
      </c>
      <c r="M517" s="9">
        <v>-3.9361906000000002</v>
      </c>
      <c r="N517" s="9">
        <v>-3.9361906000000002</v>
      </c>
      <c r="O517" s="9">
        <v>-1.09338624878123</v>
      </c>
      <c r="P517">
        <v>0</v>
      </c>
      <c r="Q517" s="9">
        <v>53.549995000000003</v>
      </c>
      <c r="R517" s="9">
        <v>0</v>
      </c>
      <c r="S517" s="9">
        <v>422526252.84423399</v>
      </c>
      <c r="T517" s="9">
        <v>-2.4166314710512E-3</v>
      </c>
      <c r="U517" s="9">
        <v>1.09338624878123</v>
      </c>
      <c r="V517" s="9">
        <v>0</v>
      </c>
      <c r="W517" s="9">
        <v>1.09338624878123</v>
      </c>
      <c r="X517" s="9" t="s">
        <v>86</v>
      </c>
      <c r="Y517" s="9">
        <v>0</v>
      </c>
      <c r="Z517" s="9">
        <v>1.5780006999999999E-2</v>
      </c>
      <c r="AA517" s="9">
        <v>0</v>
      </c>
      <c r="AB517" s="9">
        <v>1.3880126E-2</v>
      </c>
      <c r="AQ517" s="9">
        <f>K517-'Processed Potentiostat'!$J$3</f>
        <v>-8.5858544999999999</v>
      </c>
    </row>
    <row r="518" spans="1:43" x14ac:dyDescent="0.3">
      <c r="A518">
        <v>2</v>
      </c>
      <c r="B518">
        <v>0</v>
      </c>
      <c r="C518">
        <v>0</v>
      </c>
      <c r="D518">
        <v>1</v>
      </c>
      <c r="E518">
        <v>0</v>
      </c>
      <c r="F518">
        <v>0</v>
      </c>
      <c r="G518">
        <v>0</v>
      </c>
      <c r="H518" s="9">
        <v>454.05938852949402</v>
      </c>
      <c r="I518" s="9">
        <v>-1.8380548000000001</v>
      </c>
      <c r="J518" s="9">
        <v>-1.8379232000000001</v>
      </c>
      <c r="K518" s="9">
        <v>-8.5347252000000005</v>
      </c>
      <c r="L518" s="9">
        <v>-1.09577509284986</v>
      </c>
      <c r="M518" s="9">
        <v>-3.9447904</v>
      </c>
      <c r="N518" s="9">
        <v>-3.9447904</v>
      </c>
      <c r="O518" s="9">
        <v>-1.09577509284986</v>
      </c>
      <c r="P518">
        <v>0</v>
      </c>
      <c r="Q518" s="9">
        <v>53.549995000000003</v>
      </c>
      <c r="R518" s="9">
        <v>0</v>
      </c>
      <c r="S518" s="9">
        <v>422740741.41255498</v>
      </c>
      <c r="T518" s="9">
        <v>-2.3888440686332599E-3</v>
      </c>
      <c r="U518" s="9">
        <v>1.09577509284986</v>
      </c>
      <c r="V518" s="9">
        <v>0</v>
      </c>
      <c r="W518" s="9">
        <v>1.09577509284986</v>
      </c>
      <c r="X518" s="9" t="s">
        <v>86</v>
      </c>
      <c r="Y518" s="9">
        <v>0</v>
      </c>
      <c r="Z518" s="9">
        <v>1.5686169E-2</v>
      </c>
      <c r="AA518" s="9">
        <v>0</v>
      </c>
      <c r="AB518" s="9">
        <v>1.45658E-2</v>
      </c>
      <c r="AQ518" s="9">
        <f>K518-'Processed Potentiostat'!$J$3</f>
        <v>-8.5347252000000005</v>
      </c>
    </row>
    <row r="519" spans="1:43" x14ac:dyDescent="0.3">
      <c r="A519">
        <v>2</v>
      </c>
      <c r="B519">
        <v>0</v>
      </c>
      <c r="C519">
        <v>0</v>
      </c>
      <c r="D519">
        <v>1</v>
      </c>
      <c r="E519">
        <v>0</v>
      </c>
      <c r="F519">
        <v>0</v>
      </c>
      <c r="G519">
        <v>0</v>
      </c>
      <c r="H519" s="9">
        <v>455.059388504232</v>
      </c>
      <c r="I519" s="9">
        <v>-1.8380327000000001</v>
      </c>
      <c r="J519" s="9">
        <v>-1.8380778</v>
      </c>
      <c r="K519" s="9">
        <v>-8.4362831000000007</v>
      </c>
      <c r="L519" s="9">
        <v>-1.0981428123514601</v>
      </c>
      <c r="M519" s="9">
        <v>-3.9533141000000001</v>
      </c>
      <c r="N519" s="9">
        <v>-3.9533141000000001</v>
      </c>
      <c r="O519" s="9">
        <v>-1.0981428123514601</v>
      </c>
      <c r="P519">
        <v>0</v>
      </c>
      <c r="Q519" s="9">
        <v>53.549995000000003</v>
      </c>
      <c r="R519" s="9">
        <v>0</v>
      </c>
      <c r="S519" s="9">
        <v>416749010.25450701</v>
      </c>
      <c r="T519" s="9">
        <v>-2.3677195016011902E-3</v>
      </c>
      <c r="U519" s="9">
        <v>1.0981428123514601</v>
      </c>
      <c r="V519" s="9">
        <v>0</v>
      </c>
      <c r="W519" s="9">
        <v>1.0981428123514601</v>
      </c>
      <c r="X519" s="9" t="s">
        <v>86</v>
      </c>
      <c r="Y519" s="9">
        <v>0</v>
      </c>
      <c r="Z519" s="9">
        <v>1.5506544000000001E-2</v>
      </c>
      <c r="AA519" s="9">
        <v>0</v>
      </c>
      <c r="AB519" s="9">
        <v>1.3504387E-2</v>
      </c>
      <c r="AQ519" s="9">
        <f>K519-'Processed Potentiostat'!$J$3</f>
        <v>-8.4362831000000007</v>
      </c>
    </row>
    <row r="520" spans="1:43" x14ac:dyDescent="0.3">
      <c r="A520">
        <v>2</v>
      </c>
      <c r="B520">
        <v>0</v>
      </c>
      <c r="C520">
        <v>0</v>
      </c>
      <c r="D520">
        <v>1</v>
      </c>
      <c r="E520">
        <v>0</v>
      </c>
      <c r="F520">
        <v>0</v>
      </c>
      <c r="G520">
        <v>0</v>
      </c>
      <c r="H520" s="9">
        <v>456.05938847896999</v>
      </c>
      <c r="I520" s="9">
        <v>-1.8379856000000001</v>
      </c>
      <c r="J520" s="9">
        <v>-1.8379768000000001</v>
      </c>
      <c r="K520" s="9">
        <v>-8.3691282000000005</v>
      </c>
      <c r="L520" s="9">
        <v>-1.1004976206513699</v>
      </c>
      <c r="M520" s="9">
        <v>-3.9617914999999999</v>
      </c>
      <c r="N520" s="9">
        <v>-3.9617914999999999</v>
      </c>
      <c r="O520" s="9">
        <v>-1.1004976206513699</v>
      </c>
      <c r="P520">
        <v>0</v>
      </c>
      <c r="Q520" s="9">
        <v>53.549995000000003</v>
      </c>
      <c r="R520" s="9">
        <v>0</v>
      </c>
      <c r="S520" s="9">
        <v>422135902.35338801</v>
      </c>
      <c r="T520" s="9">
        <v>-2.3548082999123002E-3</v>
      </c>
      <c r="U520" s="9">
        <v>1.1004976206513699</v>
      </c>
      <c r="V520" s="9">
        <v>0</v>
      </c>
      <c r="W520" s="9">
        <v>1.1004976206513699</v>
      </c>
      <c r="X520" s="9" t="s">
        <v>86</v>
      </c>
      <c r="Y520" s="9">
        <v>0</v>
      </c>
      <c r="Z520" s="9">
        <v>1.5382264E-2</v>
      </c>
      <c r="AA520" s="9">
        <v>0</v>
      </c>
      <c r="AB520" s="9">
        <v>1.4032596E-2</v>
      </c>
      <c r="AQ520" s="9">
        <f>K520-'Processed Potentiostat'!$J$3</f>
        <v>-8.3691282000000005</v>
      </c>
    </row>
    <row r="521" spans="1:43" x14ac:dyDescent="0.3">
      <c r="A521">
        <v>2</v>
      </c>
      <c r="B521">
        <v>0</v>
      </c>
      <c r="C521">
        <v>0</v>
      </c>
      <c r="D521">
        <v>1</v>
      </c>
      <c r="E521">
        <v>0</v>
      </c>
      <c r="F521">
        <v>0</v>
      </c>
      <c r="G521">
        <v>0</v>
      </c>
      <c r="H521" s="9">
        <v>457.05938845370798</v>
      </c>
      <c r="I521" s="9">
        <v>-1.8380249</v>
      </c>
      <c r="J521" s="9">
        <v>-1.8380529999999999</v>
      </c>
      <c r="K521" s="9">
        <v>-8.3305912000000006</v>
      </c>
      <c r="L521" s="9">
        <v>-1.1028272673860899</v>
      </c>
      <c r="M521" s="9">
        <v>-3.9701781</v>
      </c>
      <c r="N521" s="9">
        <v>-3.9701781</v>
      </c>
      <c r="O521" s="9">
        <v>-1.1028272673860899</v>
      </c>
      <c r="P521">
        <v>0</v>
      </c>
      <c r="Q521" s="9">
        <v>53.549995000000003</v>
      </c>
      <c r="R521" s="9">
        <v>0</v>
      </c>
      <c r="S521" s="9">
        <v>419623625.63946199</v>
      </c>
      <c r="T521" s="9">
        <v>-2.32964673471469E-3</v>
      </c>
      <c r="U521" s="9">
        <v>1.1028272673860899</v>
      </c>
      <c r="V521" s="9">
        <v>0</v>
      </c>
      <c r="W521" s="9">
        <v>1.1028272673860899</v>
      </c>
      <c r="X521" s="9" t="s">
        <v>86</v>
      </c>
      <c r="Y521" s="9">
        <v>0</v>
      </c>
      <c r="Z521" s="9">
        <v>1.5312068E-2</v>
      </c>
      <c r="AA521" s="9">
        <v>0</v>
      </c>
      <c r="AB521" s="9">
        <v>1.4789768E-2</v>
      </c>
      <c r="AQ521" s="9">
        <f>K521-'Processed Potentiostat'!$J$3</f>
        <v>-8.3305912000000006</v>
      </c>
    </row>
    <row r="522" spans="1:43" x14ac:dyDescent="0.3">
      <c r="A522">
        <v>2</v>
      </c>
      <c r="B522">
        <v>0</v>
      </c>
      <c r="C522">
        <v>0</v>
      </c>
      <c r="D522">
        <v>1</v>
      </c>
      <c r="E522">
        <v>0</v>
      </c>
      <c r="F522">
        <v>0</v>
      </c>
      <c r="G522">
        <v>0</v>
      </c>
      <c r="H522" s="9">
        <v>458.05938842844603</v>
      </c>
      <c r="I522" s="9">
        <v>-1.8379802000000001</v>
      </c>
      <c r="J522" s="9">
        <v>-1.8379380000000001</v>
      </c>
      <c r="K522" s="9">
        <v>-8.2344369999999998</v>
      </c>
      <c r="L522" s="9">
        <v>-1.1051393898753801</v>
      </c>
      <c r="M522" s="9">
        <v>-3.9785018000000001</v>
      </c>
      <c r="N522" s="9">
        <v>-3.9785018000000001</v>
      </c>
      <c r="O522" s="9">
        <v>-1.1051393898753801</v>
      </c>
      <c r="P522">
        <v>0</v>
      </c>
      <c r="Q522" s="9">
        <v>53.549995000000003</v>
      </c>
      <c r="R522" s="9">
        <v>0</v>
      </c>
      <c r="S522" s="9">
        <v>425679090.54980201</v>
      </c>
      <c r="T522" s="9">
        <v>-2.3121224892932398E-3</v>
      </c>
      <c r="U522" s="9">
        <v>1.1051393898753801</v>
      </c>
      <c r="V522" s="9">
        <v>0</v>
      </c>
      <c r="W522" s="9">
        <v>1.1051393898753801</v>
      </c>
      <c r="X522" s="9" t="s">
        <v>86</v>
      </c>
      <c r="Y522" s="9">
        <v>0</v>
      </c>
      <c r="Z522" s="9">
        <v>1.5134384000000001E-2</v>
      </c>
      <c r="AA522" s="9">
        <v>0</v>
      </c>
      <c r="AB522" s="9">
        <v>1.3826738999999999E-2</v>
      </c>
      <c r="AQ522" s="9">
        <f>K522-'Processed Potentiostat'!$J$3</f>
        <v>-8.2344369999999998</v>
      </c>
    </row>
    <row r="523" spans="1:43" x14ac:dyDescent="0.3">
      <c r="A523">
        <v>2</v>
      </c>
      <c r="B523">
        <v>0</v>
      </c>
      <c r="C523">
        <v>0</v>
      </c>
      <c r="D523">
        <v>1</v>
      </c>
      <c r="E523">
        <v>0</v>
      </c>
      <c r="F523">
        <v>0</v>
      </c>
      <c r="G523">
        <v>0</v>
      </c>
      <c r="H523" s="9">
        <v>459.05938840318402</v>
      </c>
      <c r="I523" s="9">
        <v>-1.8381293000000001</v>
      </c>
      <c r="J523" s="9">
        <v>-1.8381608</v>
      </c>
      <c r="K523" s="9">
        <v>-8.1791105000000002</v>
      </c>
      <c r="L523" s="9">
        <v>-1.1074322031322299</v>
      </c>
      <c r="M523" s="9">
        <v>-3.9867558000000001</v>
      </c>
      <c r="N523" s="9">
        <v>-3.9867558000000001</v>
      </c>
      <c r="O523" s="9">
        <v>-1.1074322031322299</v>
      </c>
      <c r="P523">
        <v>0</v>
      </c>
      <c r="Q523" s="9">
        <v>53.549995000000003</v>
      </c>
      <c r="R523" s="9">
        <v>0</v>
      </c>
      <c r="S523" s="9">
        <v>416630323.51845098</v>
      </c>
      <c r="T523" s="9">
        <v>-2.29281325684671E-3</v>
      </c>
      <c r="U523" s="9">
        <v>1.1074322031322299</v>
      </c>
      <c r="V523" s="9">
        <v>0</v>
      </c>
      <c r="W523" s="9">
        <v>1.1074322031322299</v>
      </c>
      <c r="X523" s="9" t="s">
        <v>86</v>
      </c>
      <c r="Y523" s="9">
        <v>0</v>
      </c>
      <c r="Z523" s="9">
        <v>1.5034519999999999E-2</v>
      </c>
      <c r="AA523" s="9">
        <v>0</v>
      </c>
      <c r="AB523" s="9">
        <v>1.4533179E-2</v>
      </c>
      <c r="AQ523" s="9">
        <f>K523-'Processed Potentiostat'!$J$3</f>
        <v>-8.1791105000000002</v>
      </c>
    </row>
    <row r="524" spans="1:43" x14ac:dyDescent="0.3">
      <c r="A524">
        <v>2</v>
      </c>
      <c r="B524">
        <v>0</v>
      </c>
      <c r="C524">
        <v>0</v>
      </c>
      <c r="D524">
        <v>1</v>
      </c>
      <c r="E524">
        <v>0</v>
      </c>
      <c r="F524">
        <v>0</v>
      </c>
      <c r="G524">
        <v>0</v>
      </c>
      <c r="H524" s="9">
        <v>460.05938837792201</v>
      </c>
      <c r="I524" s="9">
        <v>-1.8379745000000001</v>
      </c>
      <c r="J524" s="9">
        <v>-1.8379166</v>
      </c>
      <c r="K524" s="9">
        <v>-8.0428934000000005</v>
      </c>
      <c r="L524" s="9">
        <v>-1.10969884743942</v>
      </c>
      <c r="M524" s="9">
        <v>-3.9949159999999999</v>
      </c>
      <c r="N524" s="9">
        <v>-3.9949159999999999</v>
      </c>
      <c r="O524" s="9">
        <v>-1.10969884743942</v>
      </c>
      <c r="P524">
        <v>0</v>
      </c>
      <c r="Q524" s="9">
        <v>53.549995000000003</v>
      </c>
      <c r="R524" s="9">
        <v>0</v>
      </c>
      <c r="S524" s="9">
        <v>428413421.43865597</v>
      </c>
      <c r="T524" s="9">
        <v>-2.26664430718948E-3</v>
      </c>
      <c r="U524" s="9">
        <v>1.10969884743942</v>
      </c>
      <c r="V524" s="9">
        <v>0</v>
      </c>
      <c r="W524" s="9">
        <v>1.10969884743942</v>
      </c>
      <c r="X524" s="9" t="s">
        <v>86</v>
      </c>
      <c r="Y524" s="9">
        <v>0</v>
      </c>
      <c r="Z524" s="9">
        <v>1.4782167000000001E-2</v>
      </c>
      <c r="AA524" s="9">
        <v>0</v>
      </c>
      <c r="AB524" s="9">
        <v>1.3251265E-2</v>
      </c>
      <c r="AQ524" s="9">
        <f>K524-'Processed Potentiostat'!$J$3</f>
        <v>-8.0428934000000005</v>
      </c>
    </row>
    <row r="525" spans="1:43" x14ac:dyDescent="0.3">
      <c r="A525">
        <v>2</v>
      </c>
      <c r="B525">
        <v>0</v>
      </c>
      <c r="C525">
        <v>0</v>
      </c>
      <c r="D525">
        <v>1</v>
      </c>
      <c r="E525">
        <v>0</v>
      </c>
      <c r="F525">
        <v>0</v>
      </c>
      <c r="G525">
        <v>0</v>
      </c>
      <c r="H525" s="9">
        <v>461.05938835265903</v>
      </c>
      <c r="I525" s="9">
        <v>-1.8378565</v>
      </c>
      <c r="J525" s="9">
        <v>-1.8378045999999999</v>
      </c>
      <c r="K525" s="9">
        <v>-7.8841653000000003</v>
      </c>
      <c r="L525" s="9">
        <v>-1.1119271049120401</v>
      </c>
      <c r="M525" s="9">
        <v>-4.0029377999999998</v>
      </c>
      <c r="N525" s="9">
        <v>-4.0029377999999998</v>
      </c>
      <c r="O525" s="9">
        <v>-1.1119271049120401</v>
      </c>
      <c r="P525">
        <v>0</v>
      </c>
      <c r="Q525" s="9">
        <v>53.549995000000003</v>
      </c>
      <c r="R525" s="9">
        <v>0</v>
      </c>
      <c r="S525" s="9">
        <v>434494962.50993299</v>
      </c>
      <c r="T525" s="9">
        <v>-2.2282574726211202E-3</v>
      </c>
      <c r="U525" s="9">
        <v>1.1119271049120401</v>
      </c>
      <c r="V525" s="9">
        <v>0</v>
      </c>
      <c r="W525" s="9">
        <v>1.1119271049120401</v>
      </c>
      <c r="X525" s="9" t="s">
        <v>86</v>
      </c>
      <c r="Y525" s="9">
        <v>0</v>
      </c>
      <c r="Z525" s="9">
        <v>1.4489554999999999E-2</v>
      </c>
      <c r="AA525" s="9">
        <v>0</v>
      </c>
      <c r="AB525" s="9">
        <v>1.2879221999999999E-2</v>
      </c>
      <c r="AQ525" s="9">
        <f>K525-'Processed Potentiostat'!$J$3</f>
        <v>-7.8841653000000003</v>
      </c>
    </row>
    <row r="526" spans="1:43" x14ac:dyDescent="0.3">
      <c r="A526">
        <v>2</v>
      </c>
      <c r="B526">
        <v>0</v>
      </c>
      <c r="C526">
        <v>0</v>
      </c>
      <c r="D526">
        <v>1</v>
      </c>
      <c r="E526">
        <v>0</v>
      </c>
      <c r="F526">
        <v>0</v>
      </c>
      <c r="G526">
        <v>0</v>
      </c>
      <c r="H526" s="9">
        <v>462.05938832739702</v>
      </c>
      <c r="I526" s="9">
        <v>-1.8381163</v>
      </c>
      <c r="J526" s="9">
        <v>-1.8380903</v>
      </c>
      <c r="K526" s="9">
        <v>-7.8070893000000003</v>
      </c>
      <c r="L526" s="9">
        <v>-1.11412367950582</v>
      </c>
      <c r="M526" s="9">
        <v>-4.0108452000000003</v>
      </c>
      <c r="N526" s="9">
        <v>-4.0108452000000003</v>
      </c>
      <c r="O526" s="9">
        <v>-1.11412367950582</v>
      </c>
      <c r="P526">
        <v>0</v>
      </c>
      <c r="Q526" s="9">
        <v>53.549995000000003</v>
      </c>
      <c r="R526" s="9">
        <v>0</v>
      </c>
      <c r="S526" s="9">
        <v>422256633.02222902</v>
      </c>
      <c r="T526" s="9">
        <v>-2.1965745937824101E-3</v>
      </c>
      <c r="U526" s="9">
        <v>1.11412367950582</v>
      </c>
      <c r="V526" s="9">
        <v>0</v>
      </c>
      <c r="W526" s="9">
        <v>1.11412367950582</v>
      </c>
      <c r="X526" s="9" t="s">
        <v>86</v>
      </c>
      <c r="Y526" s="9">
        <v>0</v>
      </c>
      <c r="Z526" s="9">
        <v>1.4350135E-2</v>
      </c>
      <c r="AA526" s="9">
        <v>0</v>
      </c>
      <c r="AB526" s="9">
        <v>1.3328141E-2</v>
      </c>
      <c r="AQ526" s="9">
        <f>K526-'Processed Potentiostat'!$J$3</f>
        <v>-7.8070893000000003</v>
      </c>
    </row>
    <row r="527" spans="1:43" x14ac:dyDescent="0.3">
      <c r="A527">
        <v>2</v>
      </c>
      <c r="B527">
        <v>0</v>
      </c>
      <c r="C527">
        <v>0</v>
      </c>
      <c r="D527">
        <v>1</v>
      </c>
      <c r="E527">
        <v>0</v>
      </c>
      <c r="F527">
        <v>0</v>
      </c>
      <c r="G527">
        <v>0</v>
      </c>
      <c r="H527" s="9">
        <v>463.05938830213501</v>
      </c>
      <c r="I527" s="9">
        <v>-1.8381045</v>
      </c>
      <c r="J527" s="9">
        <v>-1.8381071</v>
      </c>
      <c r="K527" s="9">
        <v>-7.6693454000000001</v>
      </c>
      <c r="L527" s="9">
        <v>-1.11628533586634</v>
      </c>
      <c r="M527" s="9">
        <v>-4.0186272000000001</v>
      </c>
      <c r="N527" s="9">
        <v>-4.0186272000000001</v>
      </c>
      <c r="O527" s="9">
        <v>-1.11628533586634</v>
      </c>
      <c r="P527">
        <v>0</v>
      </c>
      <c r="Q527" s="9">
        <v>53.549995000000003</v>
      </c>
      <c r="R527" s="9">
        <v>0</v>
      </c>
      <c r="S527" s="9">
        <v>422328564.606206</v>
      </c>
      <c r="T527" s="9">
        <v>-2.1616563605202301E-3</v>
      </c>
      <c r="U527" s="9">
        <v>1.11628533586634</v>
      </c>
      <c r="V527" s="9">
        <v>0</v>
      </c>
      <c r="W527" s="9">
        <v>1.11628533586634</v>
      </c>
      <c r="X527" s="9" t="s">
        <v>86</v>
      </c>
      <c r="Y527" s="9">
        <v>0</v>
      </c>
      <c r="Z527" s="9">
        <v>1.4097079E-2</v>
      </c>
      <c r="AA527" s="9">
        <v>0</v>
      </c>
      <c r="AB527" s="9">
        <v>1.3152057999999999E-2</v>
      </c>
      <c r="AQ527" s="9">
        <f>K527-'Processed Potentiostat'!$J$3</f>
        <v>-7.6693454000000001</v>
      </c>
    </row>
    <row r="528" spans="1:43" x14ac:dyDescent="0.3">
      <c r="A528">
        <v>2</v>
      </c>
      <c r="B528">
        <v>0</v>
      </c>
      <c r="C528">
        <v>0</v>
      </c>
      <c r="D528">
        <v>1</v>
      </c>
      <c r="E528">
        <v>0</v>
      </c>
      <c r="F528">
        <v>0</v>
      </c>
      <c r="G528">
        <v>0</v>
      </c>
      <c r="H528" s="9">
        <v>464.05938827687299</v>
      </c>
      <c r="I528" s="9">
        <v>-1.8379352</v>
      </c>
      <c r="J528" s="9">
        <v>-1.8379981999999999</v>
      </c>
      <c r="K528" s="9">
        <v>-7.5987568000000003</v>
      </c>
      <c r="L528" s="9">
        <v>-1.11841688544366</v>
      </c>
      <c r="M528" s="9">
        <v>-4.0263008999999998</v>
      </c>
      <c r="N528" s="9">
        <v>-4.0263008999999998</v>
      </c>
      <c r="O528" s="9">
        <v>-1.11841688544366</v>
      </c>
      <c r="P528">
        <v>0</v>
      </c>
      <c r="Q528" s="9">
        <v>53.549995000000003</v>
      </c>
      <c r="R528" s="9">
        <v>0</v>
      </c>
      <c r="S528" s="9">
        <v>428036283.18455899</v>
      </c>
      <c r="T528" s="9">
        <v>-2.13154957731553E-3</v>
      </c>
      <c r="U528" s="9">
        <v>1.11841688544366</v>
      </c>
      <c r="V528" s="9">
        <v>0</v>
      </c>
      <c r="W528" s="9">
        <v>1.11841688544366</v>
      </c>
      <c r="X528" s="9" t="s">
        <v>86</v>
      </c>
      <c r="Y528" s="9">
        <v>0</v>
      </c>
      <c r="Z528" s="9">
        <v>1.3966500999999999E-2</v>
      </c>
      <c r="AA528" s="9">
        <v>0</v>
      </c>
      <c r="AB528" s="9">
        <v>1.2740283E-2</v>
      </c>
      <c r="AQ528" s="9">
        <f>K528-'Processed Potentiostat'!$J$3</f>
        <v>-7.5987568000000003</v>
      </c>
    </row>
    <row r="529" spans="1:43" x14ac:dyDescent="0.3">
      <c r="A529">
        <v>2</v>
      </c>
      <c r="B529">
        <v>0</v>
      </c>
      <c r="C529">
        <v>0</v>
      </c>
      <c r="D529">
        <v>1</v>
      </c>
      <c r="E529">
        <v>0</v>
      </c>
      <c r="F529">
        <v>0</v>
      </c>
      <c r="G529">
        <v>0</v>
      </c>
      <c r="H529" s="9">
        <v>465.05938825161098</v>
      </c>
      <c r="I529" s="9">
        <v>-1.8379599</v>
      </c>
      <c r="J529" s="9">
        <v>-1.8379506000000001</v>
      </c>
      <c r="K529" s="9">
        <v>-7.5018411</v>
      </c>
      <c r="L529" s="9">
        <v>-1.12052817691527</v>
      </c>
      <c r="M529" s="9">
        <v>-4.0339011999999999</v>
      </c>
      <c r="N529" s="9">
        <v>-4.0339011999999999</v>
      </c>
      <c r="O529" s="9">
        <v>-1.12052817691527</v>
      </c>
      <c r="P529">
        <v>0</v>
      </c>
      <c r="Q529" s="9">
        <v>53.549995000000003</v>
      </c>
      <c r="R529" s="9">
        <v>0</v>
      </c>
      <c r="S529" s="9">
        <v>431023817.50584298</v>
      </c>
      <c r="T529" s="9">
        <v>-2.1112914716136999E-3</v>
      </c>
      <c r="U529" s="9">
        <v>1.12052817691527</v>
      </c>
      <c r="V529" s="9">
        <v>0</v>
      </c>
      <c r="W529" s="9">
        <v>1.12052817691527</v>
      </c>
      <c r="X529" s="9" t="s">
        <v>86</v>
      </c>
      <c r="Y529" s="9">
        <v>0</v>
      </c>
      <c r="Z529" s="9">
        <v>1.3788013E-2</v>
      </c>
      <c r="AA529" s="9">
        <v>0</v>
      </c>
      <c r="AB529" s="9">
        <v>1.3259862000000001E-2</v>
      </c>
      <c r="AQ529" s="9">
        <f>K529-'Processed Potentiostat'!$J$3</f>
        <v>-7.5018411</v>
      </c>
    </row>
    <row r="530" spans="1:43" x14ac:dyDescent="0.3">
      <c r="A530">
        <v>2</v>
      </c>
      <c r="B530">
        <v>0</v>
      </c>
      <c r="C530">
        <v>0</v>
      </c>
      <c r="D530">
        <v>1</v>
      </c>
      <c r="E530">
        <v>0</v>
      </c>
      <c r="F530">
        <v>0</v>
      </c>
      <c r="G530">
        <v>0</v>
      </c>
      <c r="H530" s="9">
        <v>466.05938822634897</v>
      </c>
      <c r="I530" s="9">
        <v>-1.8379101</v>
      </c>
      <c r="J530" s="9">
        <v>-1.8380812</v>
      </c>
      <c r="K530" s="9">
        <v>-8.4324674999999996</v>
      </c>
      <c r="L530" s="9">
        <v>-1.1227012357840001</v>
      </c>
      <c r="M530" s="9">
        <v>-4.0417246999999996</v>
      </c>
      <c r="N530" s="9">
        <v>-4.0417246999999996</v>
      </c>
      <c r="O530" s="9">
        <v>-1.1227012357840001</v>
      </c>
      <c r="P530">
        <v>0</v>
      </c>
      <c r="Q530" s="9">
        <v>53.549995000000003</v>
      </c>
      <c r="R530" s="9">
        <v>0</v>
      </c>
      <c r="S530" s="9">
        <v>425913798.86924201</v>
      </c>
      <c r="T530" s="9">
        <v>-2.17305886872609E-3</v>
      </c>
      <c r="U530" s="9">
        <v>1.1227012357840001</v>
      </c>
      <c r="V530" s="9">
        <v>0</v>
      </c>
      <c r="W530" s="9">
        <v>1.1227012357840001</v>
      </c>
      <c r="X530" s="9" t="s">
        <v>86</v>
      </c>
      <c r="Y530" s="9">
        <v>0</v>
      </c>
      <c r="Z530" s="9">
        <v>1.5499560000000001E-2</v>
      </c>
      <c r="AA530" s="9">
        <v>0</v>
      </c>
      <c r="AB530" s="9">
        <v>1.2750559999999999E-2</v>
      </c>
      <c r="AQ530" s="9">
        <f>K530-'Processed Potentiostat'!$J$3</f>
        <v>-8.4324674999999996</v>
      </c>
    </row>
    <row r="531" spans="1:43" x14ac:dyDescent="0.3">
      <c r="A531">
        <v>2</v>
      </c>
      <c r="B531">
        <v>0</v>
      </c>
      <c r="C531">
        <v>0</v>
      </c>
      <c r="D531">
        <v>1</v>
      </c>
      <c r="E531">
        <v>0</v>
      </c>
      <c r="F531">
        <v>0</v>
      </c>
      <c r="G531">
        <v>0</v>
      </c>
      <c r="H531" s="9">
        <v>467.05938820108702</v>
      </c>
      <c r="I531" s="9">
        <v>-1.8378451</v>
      </c>
      <c r="J531" s="9">
        <v>-1.8377950000000001</v>
      </c>
      <c r="K531" s="9">
        <v>-8.2790803999999998</v>
      </c>
      <c r="L531" s="9">
        <v>-1.1250363687662499</v>
      </c>
      <c r="M531" s="9">
        <v>-4.0501307999999998</v>
      </c>
      <c r="N531" s="9">
        <v>-4.0501307999999998</v>
      </c>
      <c r="O531" s="9">
        <v>-1.1250363687662499</v>
      </c>
      <c r="P531">
        <v>0</v>
      </c>
      <c r="Q531" s="9">
        <v>53.549995000000003</v>
      </c>
      <c r="R531" s="9">
        <v>0</v>
      </c>
      <c r="S531" s="9">
        <v>440073063.22247499</v>
      </c>
      <c r="T531" s="9">
        <v>-2.3351329822540699E-3</v>
      </c>
      <c r="U531" s="9">
        <v>1.1250363687662499</v>
      </c>
      <c r="V531" s="9">
        <v>0</v>
      </c>
      <c r="W531" s="9">
        <v>1.1250363687662499</v>
      </c>
      <c r="X531" s="9" t="s">
        <v>86</v>
      </c>
      <c r="Y531" s="9">
        <v>0</v>
      </c>
      <c r="Z531" s="9">
        <v>1.5215253E-2</v>
      </c>
      <c r="AA531" s="9">
        <v>0</v>
      </c>
      <c r="AB531" s="9">
        <v>1.2503510000000001E-2</v>
      </c>
      <c r="AQ531" s="9">
        <f>K531-'Processed Potentiostat'!$J$3</f>
        <v>-8.2790803999999998</v>
      </c>
    </row>
    <row r="532" spans="1:43" x14ac:dyDescent="0.3">
      <c r="A532">
        <v>2</v>
      </c>
      <c r="B532">
        <v>0</v>
      </c>
      <c r="C532">
        <v>0</v>
      </c>
      <c r="D532">
        <v>1</v>
      </c>
      <c r="E532">
        <v>0</v>
      </c>
      <c r="F532">
        <v>0</v>
      </c>
      <c r="G532">
        <v>0</v>
      </c>
      <c r="H532" s="9">
        <v>468.05938817582501</v>
      </c>
      <c r="I532" s="9">
        <v>-1.8380356</v>
      </c>
      <c r="J532" s="9">
        <v>-1.8381627</v>
      </c>
      <c r="K532" s="9">
        <v>-8.1020365000000005</v>
      </c>
      <c r="L532" s="9">
        <v>-1.1273304383946501</v>
      </c>
      <c r="M532" s="9">
        <v>-4.0583897000000002</v>
      </c>
      <c r="N532" s="9">
        <v>-4.0583897000000002</v>
      </c>
      <c r="O532" s="9">
        <v>-1.1273304383946501</v>
      </c>
      <c r="P532">
        <v>0</v>
      </c>
      <c r="Q532" s="9">
        <v>53.549995000000003</v>
      </c>
      <c r="R532" s="9">
        <v>0</v>
      </c>
      <c r="S532" s="9">
        <v>424031777.03711897</v>
      </c>
      <c r="T532" s="9">
        <v>-2.2940696283977298E-3</v>
      </c>
      <c r="U532" s="9">
        <v>1.1273304383946501</v>
      </c>
      <c r="V532" s="9">
        <v>0</v>
      </c>
      <c r="W532" s="9">
        <v>1.1273304383946501</v>
      </c>
      <c r="X532" s="9" t="s">
        <v>86</v>
      </c>
      <c r="Y532" s="9">
        <v>0</v>
      </c>
      <c r="Z532" s="9">
        <v>1.4892861E-2</v>
      </c>
      <c r="AA532" s="9">
        <v>0</v>
      </c>
      <c r="AB532" s="9">
        <v>1.2967483E-2</v>
      </c>
      <c r="AQ532" s="9">
        <f>K532-'Processed Potentiostat'!$J$3</f>
        <v>-8.1020365000000005</v>
      </c>
    </row>
    <row r="533" spans="1:43" x14ac:dyDescent="0.3">
      <c r="A533">
        <v>2</v>
      </c>
      <c r="B533">
        <v>0</v>
      </c>
      <c r="C533">
        <v>0</v>
      </c>
      <c r="D533">
        <v>1</v>
      </c>
      <c r="E533">
        <v>0</v>
      </c>
      <c r="F533">
        <v>0</v>
      </c>
      <c r="G533">
        <v>0</v>
      </c>
      <c r="H533" s="9">
        <v>469.05938815056197</v>
      </c>
      <c r="I533" s="9">
        <v>-1.8381033</v>
      </c>
      <c r="J533" s="9">
        <v>-1.8381304999999999</v>
      </c>
      <c r="K533" s="9">
        <v>-7.9810805</v>
      </c>
      <c r="L533" s="9">
        <v>-1.1295783755064199</v>
      </c>
      <c r="M533" s="9">
        <v>-4.0664821</v>
      </c>
      <c r="N533" s="9">
        <v>-4.0664821</v>
      </c>
      <c r="O533" s="9">
        <v>-1.1295783755064199</v>
      </c>
      <c r="P533">
        <v>0</v>
      </c>
      <c r="Q533" s="9">
        <v>53.549995000000003</v>
      </c>
      <c r="R533" s="9">
        <v>0</v>
      </c>
      <c r="S533" s="9">
        <v>426310967.80235201</v>
      </c>
      <c r="T533" s="9">
        <v>-2.2479371117749502E-3</v>
      </c>
      <c r="U533" s="9">
        <v>1.1295783755064199</v>
      </c>
      <c r="V533" s="9">
        <v>0</v>
      </c>
      <c r="W533" s="9">
        <v>1.1295783755064199</v>
      </c>
      <c r="X533" s="9" t="s">
        <v>86</v>
      </c>
      <c r="Y533" s="9">
        <v>0</v>
      </c>
      <c r="Z533" s="9">
        <v>1.4670268E-2</v>
      </c>
      <c r="AA533" s="9">
        <v>0</v>
      </c>
      <c r="AB533" s="9">
        <v>1.2781145000000001E-2</v>
      </c>
      <c r="AQ533" s="9">
        <f>K533-'Processed Potentiostat'!$J$3</f>
        <v>-7.9810805</v>
      </c>
    </row>
    <row r="534" spans="1:43" x14ac:dyDescent="0.3">
      <c r="A534">
        <v>2</v>
      </c>
      <c r="B534">
        <v>0</v>
      </c>
      <c r="C534">
        <v>0</v>
      </c>
      <c r="D534">
        <v>1</v>
      </c>
      <c r="E534">
        <v>0</v>
      </c>
      <c r="F534">
        <v>0</v>
      </c>
      <c r="G534">
        <v>0</v>
      </c>
      <c r="H534" s="9">
        <v>470.05938812530002</v>
      </c>
      <c r="I534" s="9">
        <v>-1.8380078</v>
      </c>
      <c r="J534" s="9">
        <v>-1.8380455</v>
      </c>
      <c r="K534" s="9">
        <v>-7.8708090999999998</v>
      </c>
      <c r="L534" s="9">
        <v>-1.1317887609516499</v>
      </c>
      <c r="M534" s="9">
        <v>-4.0744395000000004</v>
      </c>
      <c r="N534" s="9">
        <v>-4.0744395000000004</v>
      </c>
      <c r="O534" s="9">
        <v>-1.1317887609516499</v>
      </c>
      <c r="P534">
        <v>0</v>
      </c>
      <c r="Q534" s="9">
        <v>53.549995000000003</v>
      </c>
      <c r="R534" s="9">
        <v>0</v>
      </c>
      <c r="S534" s="9">
        <v>430985525.52134502</v>
      </c>
      <c r="T534" s="9">
        <v>-2.2103854452240001E-3</v>
      </c>
      <c r="U534" s="9">
        <v>1.1317887609516499</v>
      </c>
      <c r="V534" s="9">
        <v>0</v>
      </c>
      <c r="W534" s="9">
        <v>1.1317887609516499</v>
      </c>
      <c r="X534" s="9" t="s">
        <v>86</v>
      </c>
      <c r="Y534" s="9">
        <v>0</v>
      </c>
      <c r="Z534" s="9">
        <v>1.4466905E-2</v>
      </c>
      <c r="AA534" s="9">
        <v>0</v>
      </c>
      <c r="AB534" s="9">
        <v>1.2528601E-2</v>
      </c>
      <c r="AQ534" s="9">
        <f>K534-'Processed Potentiostat'!$J$3</f>
        <v>-7.8708090999999998</v>
      </c>
    </row>
    <row r="535" spans="1:43" x14ac:dyDescent="0.3">
      <c r="A535">
        <v>2</v>
      </c>
      <c r="B535">
        <v>0</v>
      </c>
      <c r="C535">
        <v>0</v>
      </c>
      <c r="D535">
        <v>1</v>
      </c>
      <c r="E535">
        <v>0</v>
      </c>
      <c r="F535">
        <v>0</v>
      </c>
      <c r="G535">
        <v>0</v>
      </c>
      <c r="H535" s="9">
        <v>471.05938810003801</v>
      </c>
      <c r="I535" s="9">
        <v>-1.8379776000000001</v>
      </c>
      <c r="J535" s="9">
        <v>-1.8380012999999999</v>
      </c>
      <c r="K535" s="9">
        <v>-7.7097907000000001</v>
      </c>
      <c r="L535" s="9">
        <v>-1.1339700068368299</v>
      </c>
      <c r="M535" s="9">
        <v>-4.0822921000000001</v>
      </c>
      <c r="N535" s="9">
        <v>-4.0822921000000001</v>
      </c>
      <c r="O535" s="9">
        <v>-1.1339700068368299</v>
      </c>
      <c r="P535">
        <v>0</v>
      </c>
      <c r="Q535" s="9">
        <v>53.549995000000003</v>
      </c>
      <c r="R535" s="9">
        <v>0</v>
      </c>
      <c r="S535" s="9">
        <v>433845762.05137998</v>
      </c>
      <c r="T535" s="9">
        <v>-2.1812458851866402E-3</v>
      </c>
      <c r="U535" s="9">
        <v>1.1339700068368299</v>
      </c>
      <c r="V535" s="9">
        <v>0</v>
      </c>
      <c r="W535" s="9">
        <v>1.1339700068368299</v>
      </c>
      <c r="X535" s="9" t="s">
        <v>86</v>
      </c>
      <c r="Y535" s="9">
        <v>0</v>
      </c>
      <c r="Z535" s="9">
        <v>1.4170604999999999E-2</v>
      </c>
      <c r="AA535" s="9">
        <v>0</v>
      </c>
      <c r="AB535" s="9">
        <v>1.2238185E-2</v>
      </c>
      <c r="AQ535" s="9">
        <f>K535-'Processed Potentiostat'!$J$3</f>
        <v>-7.7097907000000001</v>
      </c>
    </row>
    <row r="536" spans="1:43" x14ac:dyDescent="0.3">
      <c r="A536">
        <v>2</v>
      </c>
      <c r="B536">
        <v>0</v>
      </c>
      <c r="C536">
        <v>0</v>
      </c>
      <c r="D536">
        <v>1</v>
      </c>
      <c r="E536">
        <v>0</v>
      </c>
      <c r="F536">
        <v>0</v>
      </c>
      <c r="G536">
        <v>0</v>
      </c>
      <c r="H536" s="9">
        <v>472.059388074776</v>
      </c>
      <c r="I536" s="9">
        <v>-1.8381609999999999</v>
      </c>
      <c r="J536" s="9">
        <v>-1.8381083</v>
      </c>
      <c r="K536" s="9">
        <v>-7.8307456999999996</v>
      </c>
      <c r="L536" s="9">
        <v>-1.1361689956565899</v>
      </c>
      <c r="M536" s="9">
        <v>-4.0902085000000001</v>
      </c>
      <c r="N536" s="9">
        <v>-4.0902085000000001</v>
      </c>
      <c r="O536" s="9">
        <v>-1.1361689956565899</v>
      </c>
      <c r="P536">
        <v>0</v>
      </c>
      <c r="Q536" s="9">
        <v>53.549995000000003</v>
      </c>
      <c r="R536" s="9">
        <v>0</v>
      </c>
      <c r="S536" s="9">
        <v>429797381.65300202</v>
      </c>
      <c r="T536" s="9">
        <v>-2.1989888197582099E-3</v>
      </c>
      <c r="U536" s="9">
        <v>1.1361689956565899</v>
      </c>
      <c r="V536" s="9">
        <v>0</v>
      </c>
      <c r="W536" s="9">
        <v>1.1361689956565899</v>
      </c>
      <c r="X536" s="9" t="s">
        <v>86</v>
      </c>
      <c r="Y536" s="9">
        <v>0</v>
      </c>
      <c r="Z536" s="9">
        <v>1.4393759000000001E-2</v>
      </c>
      <c r="AA536" s="9">
        <v>0</v>
      </c>
      <c r="AB536" s="9">
        <v>1.2597217000000001E-2</v>
      </c>
      <c r="AQ536" s="9">
        <f>K536-'Processed Potentiostat'!$J$3</f>
        <v>-7.8307456999999996</v>
      </c>
    </row>
    <row r="537" spans="1:43" x14ac:dyDescent="0.3">
      <c r="A537">
        <v>2</v>
      </c>
      <c r="B537">
        <v>0</v>
      </c>
      <c r="C537">
        <v>0</v>
      </c>
      <c r="D537">
        <v>1</v>
      </c>
      <c r="E537">
        <v>0</v>
      </c>
      <c r="F537">
        <v>0</v>
      </c>
      <c r="G537">
        <v>0</v>
      </c>
      <c r="H537" s="9">
        <v>473.05938804951398</v>
      </c>
      <c r="I537" s="9">
        <v>-1.8379510999999999</v>
      </c>
      <c r="J537" s="9">
        <v>-1.837968</v>
      </c>
      <c r="K537" s="9">
        <v>-7.6964363999999996</v>
      </c>
      <c r="L537" s="9">
        <v>-1.13833933414954</v>
      </c>
      <c r="M537" s="9">
        <v>-4.0980214999999998</v>
      </c>
      <c r="N537" s="9">
        <v>-4.0980214999999998</v>
      </c>
      <c r="O537" s="9">
        <v>-1.13833933414954</v>
      </c>
      <c r="P537">
        <v>0</v>
      </c>
      <c r="Q537" s="9">
        <v>53.549995000000003</v>
      </c>
      <c r="R537" s="9">
        <v>0</v>
      </c>
      <c r="S537" s="9">
        <v>437062282.94278198</v>
      </c>
      <c r="T537" s="9">
        <v>-2.1703384929496702E-3</v>
      </c>
      <c r="U537" s="9">
        <v>1.13833933414954</v>
      </c>
      <c r="V537" s="9">
        <v>0</v>
      </c>
      <c r="W537" s="9">
        <v>1.13833933414954</v>
      </c>
      <c r="X537" s="9" t="s">
        <v>86</v>
      </c>
      <c r="Y537" s="9">
        <v>0</v>
      </c>
      <c r="Z537" s="9">
        <v>1.4145804E-2</v>
      </c>
      <c r="AA537" s="9">
        <v>0</v>
      </c>
      <c r="AB537" s="9">
        <v>1.5548082E-2</v>
      </c>
      <c r="AQ537" s="9">
        <f>K537-'Processed Potentiostat'!$J$3</f>
        <v>-7.6964363999999996</v>
      </c>
    </row>
    <row r="538" spans="1:43" x14ac:dyDescent="0.3">
      <c r="A538">
        <v>2</v>
      </c>
      <c r="B538">
        <v>0</v>
      </c>
      <c r="C538">
        <v>0</v>
      </c>
      <c r="D538">
        <v>1</v>
      </c>
      <c r="E538">
        <v>0</v>
      </c>
      <c r="F538">
        <v>0</v>
      </c>
      <c r="G538">
        <v>0</v>
      </c>
      <c r="H538" s="9">
        <v>474.05938802425197</v>
      </c>
      <c r="I538" s="9">
        <v>-1.8378512</v>
      </c>
      <c r="J538" s="9">
        <v>-1.8377854</v>
      </c>
      <c r="K538" s="9">
        <v>-7.6182169999999996</v>
      </c>
      <c r="L538" s="9">
        <v>-1.14048036037696</v>
      </c>
      <c r="M538" s="9">
        <v>-4.1057290999999996</v>
      </c>
      <c r="N538" s="9">
        <v>-4.1057290999999996</v>
      </c>
      <c r="O538" s="9">
        <v>-1.14048036037696</v>
      </c>
      <c r="P538">
        <v>0</v>
      </c>
      <c r="Q538" s="9">
        <v>53.549995000000003</v>
      </c>
      <c r="R538" s="9">
        <v>0</v>
      </c>
      <c r="S538" s="9">
        <v>446582734.23464102</v>
      </c>
      <c r="T538" s="9">
        <v>-2.14102622742129E-3</v>
      </c>
      <c r="U538" s="9">
        <v>1.14048036037696</v>
      </c>
      <c r="V538" s="9">
        <v>0</v>
      </c>
      <c r="W538" s="9">
        <v>1.14048036037696</v>
      </c>
      <c r="X538" s="9" t="s">
        <v>86</v>
      </c>
      <c r="Y538" s="9">
        <v>0</v>
      </c>
      <c r="Z538" s="9">
        <v>1.4000647999999999E-2</v>
      </c>
      <c r="AA538" s="9">
        <v>0</v>
      </c>
      <c r="AB538" s="9">
        <v>1.5290204999999999E-2</v>
      </c>
      <c r="AQ538" s="9">
        <f>K538-'Processed Potentiostat'!$J$3</f>
        <v>-7.6182169999999996</v>
      </c>
    </row>
    <row r="539" spans="1:43" x14ac:dyDescent="0.3">
      <c r="A539">
        <v>2</v>
      </c>
      <c r="B539">
        <v>0</v>
      </c>
      <c r="C539">
        <v>0</v>
      </c>
      <c r="D539">
        <v>1</v>
      </c>
      <c r="E539">
        <v>0</v>
      </c>
      <c r="F539">
        <v>0</v>
      </c>
      <c r="G539">
        <v>0</v>
      </c>
      <c r="H539" s="9">
        <v>475.05938799899002</v>
      </c>
      <c r="I539" s="9">
        <v>-1.8379863999999999</v>
      </c>
      <c r="J539" s="9">
        <v>-1.83806</v>
      </c>
      <c r="K539" s="9">
        <v>-7.4991697999999998</v>
      </c>
      <c r="L539" s="9">
        <v>-1.1425875501559799</v>
      </c>
      <c r="M539" s="9">
        <v>-4.1133151000000003</v>
      </c>
      <c r="N539" s="9">
        <v>-4.1133151000000003</v>
      </c>
      <c r="O539" s="9">
        <v>-1.1425875501559799</v>
      </c>
      <c r="P539">
        <v>0</v>
      </c>
      <c r="Q539" s="9">
        <v>53.549995000000003</v>
      </c>
      <c r="R539" s="9">
        <v>0</v>
      </c>
      <c r="S539" s="9">
        <v>434429388.74146998</v>
      </c>
      <c r="T539" s="9">
        <v>-2.1071897790168E-3</v>
      </c>
      <c r="U539" s="9">
        <v>1.1425875501559799</v>
      </c>
      <c r="V539" s="9">
        <v>0</v>
      </c>
      <c r="W539" s="9">
        <v>1.1425875501559799</v>
      </c>
      <c r="X539" s="9" t="s">
        <v>86</v>
      </c>
      <c r="Y539" s="9">
        <v>0</v>
      </c>
      <c r="Z539" s="9">
        <v>1.3783923999999999E-2</v>
      </c>
      <c r="AA539" s="9">
        <v>0</v>
      </c>
      <c r="AB539" s="9">
        <v>1.5642570000000001E-2</v>
      </c>
      <c r="AQ539" s="9">
        <f>K539-'Processed Potentiostat'!$J$3</f>
        <v>-7.4991697999999998</v>
      </c>
    </row>
    <row r="540" spans="1:43" x14ac:dyDescent="0.3">
      <c r="A540">
        <v>2</v>
      </c>
      <c r="B540">
        <v>0</v>
      </c>
      <c r="C540">
        <v>0</v>
      </c>
      <c r="D540">
        <v>1</v>
      </c>
      <c r="E540">
        <v>0</v>
      </c>
      <c r="F540">
        <v>0</v>
      </c>
      <c r="G540">
        <v>0</v>
      </c>
      <c r="H540" s="9">
        <v>476.05938797372801</v>
      </c>
      <c r="I540" s="9">
        <v>-1.8379847</v>
      </c>
      <c r="J540" s="9">
        <v>-1.8379871000000001</v>
      </c>
      <c r="K540" s="9">
        <v>-7.3988193999999998</v>
      </c>
      <c r="L540" s="9">
        <v>-1.1446659797588401</v>
      </c>
      <c r="M540" s="9">
        <v>-4.1207976000000004</v>
      </c>
      <c r="N540" s="9">
        <v>-4.1207976000000004</v>
      </c>
      <c r="O540" s="9">
        <v>-1.1446659797588401</v>
      </c>
      <c r="P540">
        <v>0</v>
      </c>
      <c r="Q540" s="9">
        <v>53.549995000000003</v>
      </c>
      <c r="R540" s="9">
        <v>0</v>
      </c>
      <c r="S540" s="9">
        <v>438599171.49844402</v>
      </c>
      <c r="T540" s="9">
        <v>-2.0784296028613001E-3</v>
      </c>
      <c r="U540" s="9">
        <v>1.1446659797588401</v>
      </c>
      <c r="V540" s="9">
        <v>0</v>
      </c>
      <c r="W540" s="9">
        <v>1.1446659797588401</v>
      </c>
      <c r="X540" s="9" t="s">
        <v>86</v>
      </c>
      <c r="Y540" s="9">
        <v>0</v>
      </c>
      <c r="Z540" s="9">
        <v>1.3598934999999999E-2</v>
      </c>
      <c r="AA540" s="9">
        <v>0</v>
      </c>
      <c r="AB540" s="9">
        <v>1.5887279000000001E-2</v>
      </c>
      <c r="AQ540" s="9">
        <f>K540-'Processed Potentiostat'!$J$3</f>
        <v>-7.3988193999999998</v>
      </c>
    </row>
    <row r="541" spans="1:43" x14ac:dyDescent="0.3">
      <c r="A541">
        <v>2</v>
      </c>
      <c r="B541">
        <v>0</v>
      </c>
      <c r="C541">
        <v>0</v>
      </c>
      <c r="D541">
        <v>1</v>
      </c>
      <c r="E541">
        <v>0</v>
      </c>
      <c r="F541">
        <v>0</v>
      </c>
      <c r="G541">
        <v>0</v>
      </c>
      <c r="H541" s="9">
        <v>477.05938794846497</v>
      </c>
      <c r="I541" s="9">
        <v>-1.8381647000000001</v>
      </c>
      <c r="J541" s="9">
        <v>-1.8382357</v>
      </c>
      <c r="K541" s="9">
        <v>-7.3694391000000001</v>
      </c>
      <c r="L541" s="9">
        <v>-1.14672259247297</v>
      </c>
      <c r="M541" s="9">
        <v>-4.1282015000000003</v>
      </c>
      <c r="N541" s="9">
        <v>-4.1282015000000003</v>
      </c>
      <c r="O541" s="9">
        <v>-1.14672259247297</v>
      </c>
      <c r="P541">
        <v>0</v>
      </c>
      <c r="Q541" s="9">
        <v>53.549995000000003</v>
      </c>
      <c r="R541" s="9">
        <v>0</v>
      </c>
      <c r="S541" s="9">
        <v>428057635.68353999</v>
      </c>
      <c r="T541" s="9">
        <v>-2.0566127141317101E-3</v>
      </c>
      <c r="U541" s="9">
        <v>1.14672259247297</v>
      </c>
      <c r="V541" s="9">
        <v>0</v>
      </c>
      <c r="W541" s="9">
        <v>1.14672259247297</v>
      </c>
      <c r="X541" s="9" t="s">
        <v>86</v>
      </c>
      <c r="Y541" s="9">
        <v>0</v>
      </c>
      <c r="Z541" s="9">
        <v>1.3546766999999999E-2</v>
      </c>
      <c r="AA541" s="9">
        <v>0</v>
      </c>
      <c r="AB541" s="9">
        <v>1.4242738E-2</v>
      </c>
      <c r="AQ541" s="9">
        <f>K541-'Processed Potentiostat'!$J$3</f>
        <v>-7.3694391000000001</v>
      </c>
    </row>
    <row r="542" spans="1:43" x14ac:dyDescent="0.3">
      <c r="A542">
        <v>2</v>
      </c>
      <c r="B542">
        <v>0</v>
      </c>
      <c r="C542">
        <v>0</v>
      </c>
      <c r="D542">
        <v>1</v>
      </c>
      <c r="E542">
        <v>0</v>
      </c>
      <c r="F542">
        <v>0</v>
      </c>
      <c r="G542">
        <v>0</v>
      </c>
      <c r="H542" s="9">
        <v>478.05938792320302</v>
      </c>
      <c r="I542" s="9">
        <v>-1.8380116</v>
      </c>
      <c r="J542" s="9">
        <v>-1.8380171000000001</v>
      </c>
      <c r="K542" s="9">
        <v>-7.2778653999999996</v>
      </c>
      <c r="L542" s="9">
        <v>-1.1487642207925</v>
      </c>
      <c r="M542" s="9">
        <v>-4.1355510000000004</v>
      </c>
      <c r="N542" s="9">
        <v>-4.1355510000000004</v>
      </c>
      <c r="O542" s="9">
        <v>-1.1487642207925</v>
      </c>
      <c r="P542">
        <v>0</v>
      </c>
      <c r="Q542" s="9">
        <v>53.549995000000003</v>
      </c>
      <c r="R542" s="9">
        <v>0</v>
      </c>
      <c r="S542" s="9">
        <v>438766572.70575899</v>
      </c>
      <c r="T542" s="9">
        <v>-2.0416283195283601E-3</v>
      </c>
      <c r="U542" s="9">
        <v>1.1487642207925</v>
      </c>
      <c r="V542" s="9">
        <v>0</v>
      </c>
      <c r="W542" s="9">
        <v>1.1487642207925</v>
      </c>
      <c r="X542" s="9" t="s">
        <v>86</v>
      </c>
      <c r="Y542" s="9">
        <v>0</v>
      </c>
      <c r="Z542" s="9">
        <v>1.3376841E-2</v>
      </c>
      <c r="AA542" s="9">
        <v>0</v>
      </c>
      <c r="AB542" s="9">
        <v>1.4237006999999999E-2</v>
      </c>
      <c r="AQ542" s="9">
        <f>K542-'Processed Potentiostat'!$J$3</f>
        <v>-7.2778653999999996</v>
      </c>
    </row>
    <row r="543" spans="1:43" x14ac:dyDescent="0.3">
      <c r="A543">
        <v>2</v>
      </c>
      <c r="B543">
        <v>0</v>
      </c>
      <c r="C543">
        <v>0</v>
      </c>
      <c r="D543">
        <v>1</v>
      </c>
      <c r="E543">
        <v>0</v>
      </c>
      <c r="F543">
        <v>0</v>
      </c>
      <c r="G543">
        <v>0</v>
      </c>
      <c r="H543" s="9">
        <v>479.05938789794101</v>
      </c>
      <c r="I543" s="9">
        <v>-1.8380405</v>
      </c>
      <c r="J543" s="9">
        <v>-1.838004</v>
      </c>
      <c r="K543" s="9">
        <v>-7.2076577999999998</v>
      </c>
      <c r="L543" s="9">
        <v>-1.15078022906531</v>
      </c>
      <c r="M543" s="9">
        <v>-4.1428089000000003</v>
      </c>
      <c r="N543" s="9">
        <v>-4.1428089000000003</v>
      </c>
      <c r="O543" s="9">
        <v>-1.15078022906531</v>
      </c>
      <c r="P543">
        <v>0</v>
      </c>
      <c r="Q543" s="9">
        <v>53.549995000000003</v>
      </c>
      <c r="R543" s="9">
        <v>0</v>
      </c>
      <c r="S543" s="9">
        <v>440148934.201388</v>
      </c>
      <c r="T543" s="9">
        <v>-2.0160082728066801E-3</v>
      </c>
      <c r="U543" s="9">
        <v>1.15078022906531</v>
      </c>
      <c r="V543" s="9">
        <v>0</v>
      </c>
      <c r="W543" s="9">
        <v>1.15078022906531</v>
      </c>
      <c r="X543" s="9" t="s">
        <v>86</v>
      </c>
      <c r="Y543" s="9">
        <v>0</v>
      </c>
      <c r="Z543" s="9">
        <v>1.3247704000000001E-2</v>
      </c>
      <c r="AA543" s="9">
        <v>0</v>
      </c>
      <c r="AB543" s="9">
        <v>1.4185349999999999E-2</v>
      </c>
      <c r="AQ543" s="9">
        <f>K543-'Processed Potentiostat'!$J$3</f>
        <v>-7.2076577999999998</v>
      </c>
    </row>
    <row r="544" spans="1:43" x14ac:dyDescent="0.3">
      <c r="A544">
        <v>2</v>
      </c>
      <c r="B544">
        <v>0</v>
      </c>
      <c r="C544">
        <v>0</v>
      </c>
      <c r="D544">
        <v>1</v>
      </c>
      <c r="E544">
        <v>0</v>
      </c>
      <c r="F544">
        <v>0</v>
      </c>
      <c r="G544">
        <v>0</v>
      </c>
      <c r="H544" s="9">
        <v>480.059387872679</v>
      </c>
      <c r="I544" s="9">
        <v>-1.8378774</v>
      </c>
      <c r="J544" s="9">
        <v>-1.8378833999999999</v>
      </c>
      <c r="K544" s="9">
        <v>-7.0863218000000003</v>
      </c>
      <c r="L544" s="9">
        <v>-1.15276737236777</v>
      </c>
      <c r="M544" s="9">
        <v>-4.1499623999999997</v>
      </c>
      <c r="N544" s="9">
        <v>-4.1499623999999997</v>
      </c>
      <c r="O544" s="9">
        <v>-1.15276737236777</v>
      </c>
      <c r="P544">
        <v>0</v>
      </c>
      <c r="Q544" s="9">
        <v>53.549995000000003</v>
      </c>
      <c r="R544" s="9">
        <v>0</v>
      </c>
      <c r="S544" s="9">
        <v>446633595.49343097</v>
      </c>
      <c r="T544" s="9">
        <v>-1.98714330246718E-3</v>
      </c>
      <c r="U544" s="9">
        <v>1.15276737236777</v>
      </c>
      <c r="V544" s="9">
        <v>0</v>
      </c>
      <c r="W544" s="9">
        <v>1.15276737236777</v>
      </c>
      <c r="X544" s="9" t="s">
        <v>86</v>
      </c>
      <c r="Y544" s="9">
        <v>0</v>
      </c>
      <c r="Z544" s="9">
        <v>1.3023833E-2</v>
      </c>
      <c r="AA544" s="9">
        <v>0</v>
      </c>
      <c r="AB544" s="9">
        <v>1.4571181000000001E-2</v>
      </c>
      <c r="AQ544" s="9">
        <f>K544-'Processed Potentiostat'!$J$3</f>
        <v>-7.0863218000000003</v>
      </c>
    </row>
    <row r="545" spans="1:43" x14ac:dyDescent="0.3">
      <c r="A545">
        <v>2</v>
      </c>
      <c r="B545">
        <v>0</v>
      </c>
      <c r="C545">
        <v>0</v>
      </c>
      <c r="D545">
        <v>1</v>
      </c>
      <c r="E545">
        <v>0</v>
      </c>
      <c r="F545">
        <v>0</v>
      </c>
      <c r="G545">
        <v>0</v>
      </c>
      <c r="H545" s="9">
        <v>481.05938784741699</v>
      </c>
      <c r="I545" s="9">
        <v>-1.8379756</v>
      </c>
      <c r="J545" s="9">
        <v>-1.8379240999999999</v>
      </c>
      <c r="K545" s="9">
        <v>-7.0554151999999997</v>
      </c>
      <c r="L545" s="9">
        <v>-1.15473780264319</v>
      </c>
      <c r="M545" s="9">
        <v>-4.1570558999999996</v>
      </c>
      <c r="N545" s="9">
        <v>-4.1570558999999996</v>
      </c>
      <c r="O545" s="9">
        <v>-1.15473780264319</v>
      </c>
      <c r="P545">
        <v>0</v>
      </c>
      <c r="Q545" s="9">
        <v>53.549995000000003</v>
      </c>
      <c r="R545" s="9">
        <v>0</v>
      </c>
      <c r="S545" s="9">
        <v>445442530.83512199</v>
      </c>
      <c r="T545" s="9">
        <v>-1.9704302754137699E-3</v>
      </c>
      <c r="U545" s="9">
        <v>1.15473780264319</v>
      </c>
      <c r="V545" s="9">
        <v>0</v>
      </c>
      <c r="W545" s="9">
        <v>1.15473780264319</v>
      </c>
      <c r="X545" s="9" t="s">
        <v>86</v>
      </c>
      <c r="Y545" s="9">
        <v>0</v>
      </c>
      <c r="Z545" s="9">
        <v>1.2967317000000001E-2</v>
      </c>
      <c r="AA545" s="9">
        <v>0</v>
      </c>
      <c r="AB545" s="9">
        <v>1.4740644000000001E-2</v>
      </c>
      <c r="AQ545" s="9">
        <f>K545-'Processed Potentiostat'!$J$3</f>
        <v>-7.0554151999999997</v>
      </c>
    </row>
    <row r="546" spans="1:43" x14ac:dyDescent="0.3">
      <c r="A546">
        <v>2</v>
      </c>
      <c r="B546">
        <v>0</v>
      </c>
      <c r="C546">
        <v>0</v>
      </c>
      <c r="D546">
        <v>1</v>
      </c>
      <c r="E546">
        <v>0</v>
      </c>
      <c r="F546">
        <v>0</v>
      </c>
      <c r="G546">
        <v>0</v>
      </c>
      <c r="H546" s="9">
        <v>482.05938782215497</v>
      </c>
      <c r="I546" s="9">
        <v>-1.8378695</v>
      </c>
      <c r="J546" s="9">
        <v>-1.8378469</v>
      </c>
      <c r="K546" s="9">
        <v>-6.9718536999999996</v>
      </c>
      <c r="L546" s="9">
        <v>-1.15668904394043</v>
      </c>
      <c r="M546" s="9">
        <v>-4.1640806000000001</v>
      </c>
      <c r="N546" s="9">
        <v>-4.1640806000000001</v>
      </c>
      <c r="O546" s="9">
        <v>-1.15668904394043</v>
      </c>
      <c r="P546">
        <v>0</v>
      </c>
      <c r="Q546" s="9">
        <v>53.549995000000003</v>
      </c>
      <c r="R546" s="9">
        <v>0</v>
      </c>
      <c r="S546" s="9">
        <v>449919362.72237802</v>
      </c>
      <c r="T546" s="9">
        <v>-1.9512412972451101E-3</v>
      </c>
      <c r="U546" s="9">
        <v>1.15668904394043</v>
      </c>
      <c r="V546" s="9">
        <v>0</v>
      </c>
      <c r="W546" s="9">
        <v>1.15668904394043</v>
      </c>
      <c r="X546" s="9" t="s">
        <v>86</v>
      </c>
      <c r="Y546" s="9">
        <v>0</v>
      </c>
      <c r="Z546" s="9">
        <v>1.2813199000000001E-2</v>
      </c>
      <c r="AA546" s="9">
        <v>0</v>
      </c>
      <c r="AB546" s="9">
        <v>1.4771663000000001E-2</v>
      </c>
      <c r="AQ546" s="9">
        <f>K546-'Processed Potentiostat'!$J$3</f>
        <v>-6.9718536999999996</v>
      </c>
    </row>
    <row r="547" spans="1:43" x14ac:dyDescent="0.3">
      <c r="A547">
        <v>2</v>
      </c>
      <c r="B547">
        <v>0</v>
      </c>
      <c r="C547">
        <v>0</v>
      </c>
      <c r="D547">
        <v>1</v>
      </c>
      <c r="E547">
        <v>0</v>
      </c>
      <c r="F547">
        <v>0</v>
      </c>
      <c r="G547">
        <v>0</v>
      </c>
      <c r="H547" s="9">
        <v>483.05938779689302</v>
      </c>
      <c r="I547" s="9">
        <v>-1.8381253</v>
      </c>
      <c r="J547" s="9">
        <v>-1.8380981999999999</v>
      </c>
      <c r="K547" s="9">
        <v>-6.8760819</v>
      </c>
      <c r="L547" s="9">
        <v>-1.1586165131897599</v>
      </c>
      <c r="M547" s="9">
        <v>-4.1710196000000002</v>
      </c>
      <c r="N547" s="9">
        <v>-4.1710196000000002</v>
      </c>
      <c r="O547" s="9">
        <v>-1.1586165131897599</v>
      </c>
      <c r="P547">
        <v>0</v>
      </c>
      <c r="Q547" s="9">
        <v>53.549995000000003</v>
      </c>
      <c r="R547" s="9">
        <v>0</v>
      </c>
      <c r="S547" s="9">
        <v>438756139.55951101</v>
      </c>
      <c r="T547" s="9">
        <v>-1.92746924932785E-3</v>
      </c>
      <c r="U547" s="9">
        <v>1.1586165131897599</v>
      </c>
      <c r="V547" s="9">
        <v>0</v>
      </c>
      <c r="W547" s="9">
        <v>1.1586165131897599</v>
      </c>
      <c r="X547" s="9" t="s">
        <v>86</v>
      </c>
      <c r="Y547" s="9">
        <v>0</v>
      </c>
      <c r="Z547" s="9">
        <v>1.2638913E-2</v>
      </c>
      <c r="AA547" s="9">
        <v>0</v>
      </c>
      <c r="AB547" s="9">
        <v>1.4228948E-2</v>
      </c>
      <c r="AQ547" s="9">
        <f>K547-'Processed Potentiostat'!$J$3</f>
        <v>-6.8760819</v>
      </c>
    </row>
    <row r="548" spans="1:43" x14ac:dyDescent="0.3">
      <c r="A548">
        <v>2</v>
      </c>
      <c r="B548">
        <v>0</v>
      </c>
      <c r="C548">
        <v>0</v>
      </c>
      <c r="D548">
        <v>1</v>
      </c>
      <c r="E548">
        <v>0</v>
      </c>
      <c r="F548">
        <v>0</v>
      </c>
      <c r="G548">
        <v>0</v>
      </c>
      <c r="H548" s="9">
        <v>484.05938777163101</v>
      </c>
      <c r="I548" s="9">
        <v>-1.8378804</v>
      </c>
      <c r="J548" s="9">
        <v>-1.837939</v>
      </c>
      <c r="K548" s="9">
        <v>-6.8184661999999996</v>
      </c>
      <c r="L548" s="9">
        <v>-1.1605208790746999</v>
      </c>
      <c r="M548" s="9">
        <v>-4.1778750000000002</v>
      </c>
      <c r="N548" s="9">
        <v>-4.1778750000000002</v>
      </c>
      <c r="O548" s="9">
        <v>-1.1605208790746999</v>
      </c>
      <c r="P548">
        <v>0</v>
      </c>
      <c r="Q548" s="9">
        <v>53.549995000000003</v>
      </c>
      <c r="R548" s="9">
        <v>0</v>
      </c>
      <c r="S548" s="9">
        <v>446959699.90617597</v>
      </c>
      <c r="T548" s="9">
        <v>-1.9043658849397999E-3</v>
      </c>
      <c r="U548" s="9">
        <v>1.1605208790746999</v>
      </c>
      <c r="V548" s="9">
        <v>0</v>
      </c>
      <c r="W548" s="9">
        <v>1.1605208790746999</v>
      </c>
      <c r="X548" s="9" t="s">
        <v>86</v>
      </c>
      <c r="Y548" s="9">
        <v>0</v>
      </c>
      <c r="Z548" s="9">
        <v>1.2531924999999999E-2</v>
      </c>
      <c r="AA548" s="9">
        <v>0</v>
      </c>
      <c r="AB548" s="9">
        <v>1.3699698E-2</v>
      </c>
      <c r="AQ548" s="9">
        <f>K548-'Processed Potentiostat'!$J$3</f>
        <v>-6.8184661999999996</v>
      </c>
    </row>
    <row r="549" spans="1:43" x14ac:dyDescent="0.3">
      <c r="A549">
        <v>2</v>
      </c>
      <c r="B549">
        <v>0</v>
      </c>
      <c r="C549">
        <v>0</v>
      </c>
      <c r="D549">
        <v>1</v>
      </c>
      <c r="E549">
        <v>0</v>
      </c>
      <c r="F549">
        <v>0</v>
      </c>
      <c r="G549">
        <v>0</v>
      </c>
      <c r="H549" s="9">
        <v>485.05938774636797</v>
      </c>
      <c r="I549" s="9">
        <v>-1.8381646</v>
      </c>
      <c r="J549" s="9">
        <v>-1.8381939</v>
      </c>
      <c r="K549" s="9">
        <v>-6.7120109000000001</v>
      </c>
      <c r="L549" s="9">
        <v>-1.1624047820382899</v>
      </c>
      <c r="M549" s="9">
        <v>-4.1846570999999999</v>
      </c>
      <c r="N549" s="9">
        <v>-4.1846570999999999</v>
      </c>
      <c r="O549" s="9">
        <v>-1.1624047820382899</v>
      </c>
      <c r="P549">
        <v>0</v>
      </c>
      <c r="Q549" s="9">
        <v>53.549995000000003</v>
      </c>
      <c r="R549" s="9">
        <v>0</v>
      </c>
      <c r="S549" s="9">
        <v>435802418.32723898</v>
      </c>
      <c r="T549" s="9">
        <v>-1.8839029635853101E-3</v>
      </c>
      <c r="U549" s="9">
        <v>1.1624047820382899</v>
      </c>
      <c r="V549" s="9">
        <v>0</v>
      </c>
      <c r="W549" s="9">
        <v>1.1624047820382899</v>
      </c>
      <c r="X549" s="9" t="s">
        <v>86</v>
      </c>
      <c r="Y549" s="9">
        <v>0</v>
      </c>
      <c r="Z549" s="9">
        <v>1.2337977E-2</v>
      </c>
      <c r="AA549" s="9">
        <v>0</v>
      </c>
      <c r="AB549" s="9">
        <v>1.4513277999999999E-2</v>
      </c>
      <c r="AQ549" s="9">
        <f>K549-'Processed Potentiostat'!$J$3</f>
        <v>-6.7120109000000001</v>
      </c>
    </row>
    <row r="550" spans="1:43" x14ac:dyDescent="0.3">
      <c r="A550">
        <v>2</v>
      </c>
      <c r="B550">
        <v>0</v>
      </c>
      <c r="C550">
        <v>0</v>
      </c>
      <c r="D550">
        <v>1</v>
      </c>
      <c r="E550">
        <v>0</v>
      </c>
      <c r="F550">
        <v>0</v>
      </c>
      <c r="G550">
        <v>0</v>
      </c>
      <c r="H550" s="9">
        <v>486.05938772110602</v>
      </c>
      <c r="I550" s="9">
        <v>-1.8379236000000001</v>
      </c>
      <c r="J550" s="9">
        <v>-1.8379208</v>
      </c>
      <c r="K550" s="9">
        <v>-6.6799597999999998</v>
      </c>
      <c r="L550" s="9">
        <v>-1.1642705071592601</v>
      </c>
      <c r="M550" s="9">
        <v>-4.1913738</v>
      </c>
      <c r="N550" s="9">
        <v>-4.1913738</v>
      </c>
      <c r="O550" s="9">
        <v>-1.1642705071592601</v>
      </c>
      <c r="P550">
        <v>0</v>
      </c>
      <c r="Q550" s="9">
        <v>53.549995000000003</v>
      </c>
      <c r="R550" s="9">
        <v>0</v>
      </c>
      <c r="S550" s="9">
        <v>449280482.58162397</v>
      </c>
      <c r="T550" s="9">
        <v>-1.86572512096838E-3</v>
      </c>
      <c r="U550" s="9">
        <v>1.1642705071592601</v>
      </c>
      <c r="V550" s="9">
        <v>0</v>
      </c>
      <c r="W550" s="9">
        <v>1.1642705071592601</v>
      </c>
      <c r="X550" s="9" t="s">
        <v>86</v>
      </c>
      <c r="Y550" s="9">
        <v>0</v>
      </c>
      <c r="Z550" s="9">
        <v>1.2277237E-2</v>
      </c>
      <c r="AA550" s="9">
        <v>0</v>
      </c>
      <c r="AB550" s="9">
        <v>1.4131265E-2</v>
      </c>
      <c r="AQ550" s="9">
        <f>K550-'Processed Potentiostat'!$J$3</f>
        <v>-6.6799597999999998</v>
      </c>
    </row>
    <row r="551" spans="1:43" x14ac:dyDescent="0.3">
      <c r="A551">
        <v>2</v>
      </c>
      <c r="B551">
        <v>0</v>
      </c>
      <c r="C551">
        <v>0</v>
      </c>
      <c r="D551">
        <v>1</v>
      </c>
      <c r="E551">
        <v>0</v>
      </c>
      <c r="F551">
        <v>0</v>
      </c>
      <c r="G551">
        <v>0</v>
      </c>
      <c r="H551" s="9">
        <v>487.05938769584401</v>
      </c>
      <c r="I551" s="9">
        <v>-1.8378911</v>
      </c>
      <c r="J551" s="9">
        <v>-1.8378844000000001</v>
      </c>
      <c r="K551" s="9">
        <v>-6.5994501000000003</v>
      </c>
      <c r="L551" s="9">
        <v>-1.1661153103639801</v>
      </c>
      <c r="M551" s="9">
        <v>-4.1980152000000004</v>
      </c>
      <c r="N551" s="9">
        <v>-4.1980152000000004</v>
      </c>
      <c r="O551" s="9">
        <v>-1.1661153103639801</v>
      </c>
      <c r="P551">
        <v>0</v>
      </c>
      <c r="Q551" s="9">
        <v>53.549995000000003</v>
      </c>
      <c r="R551" s="9">
        <v>0</v>
      </c>
      <c r="S551" s="9">
        <v>451753020.37369102</v>
      </c>
      <c r="T551" s="9">
        <v>-1.8448032047218E-3</v>
      </c>
      <c r="U551" s="9">
        <v>1.1661153103639801</v>
      </c>
      <c r="V551" s="9">
        <v>0</v>
      </c>
      <c r="W551" s="9">
        <v>1.1661153103639801</v>
      </c>
      <c r="X551" s="9" t="s">
        <v>86</v>
      </c>
      <c r="Y551" s="9">
        <v>0</v>
      </c>
      <c r="Z551" s="9">
        <v>1.2129025999999999E-2</v>
      </c>
      <c r="AA551" s="9">
        <v>0</v>
      </c>
      <c r="AB551" s="9">
        <v>1.4403116000000001E-2</v>
      </c>
      <c r="AQ551" s="9">
        <f>K551-'Processed Potentiostat'!$J$3</f>
        <v>-6.5994501000000003</v>
      </c>
    </row>
    <row r="552" spans="1:43" x14ac:dyDescent="0.3">
      <c r="A552">
        <v>2</v>
      </c>
      <c r="B552">
        <v>0</v>
      </c>
      <c r="C552">
        <v>0</v>
      </c>
      <c r="D552">
        <v>1</v>
      </c>
      <c r="E552">
        <v>0</v>
      </c>
      <c r="F552">
        <v>0</v>
      </c>
      <c r="G552">
        <v>0</v>
      </c>
      <c r="H552" s="9">
        <v>488.059387670582</v>
      </c>
      <c r="I552" s="9">
        <v>-1.8380875999999999</v>
      </c>
      <c r="J552" s="9">
        <v>-1.8381839</v>
      </c>
      <c r="K552" s="9">
        <v>-6.5494656999999998</v>
      </c>
      <c r="L552" s="9">
        <v>-1.1679467627443401</v>
      </c>
      <c r="M552" s="9">
        <v>-4.2046083999999997</v>
      </c>
      <c r="N552" s="9">
        <v>-4.2046083999999997</v>
      </c>
      <c r="O552" s="9">
        <v>-1.1679467627443401</v>
      </c>
      <c r="P552">
        <v>0</v>
      </c>
      <c r="Q552" s="9">
        <v>53.549995000000003</v>
      </c>
      <c r="R552" s="9">
        <v>0</v>
      </c>
      <c r="S552" s="9">
        <v>438337304.50646597</v>
      </c>
      <c r="T552" s="9">
        <v>-1.8314523803657501E-3</v>
      </c>
      <c r="U552" s="9">
        <v>1.1679467627443401</v>
      </c>
      <c r="V552" s="9">
        <v>0</v>
      </c>
      <c r="W552" s="9">
        <v>1.1679467627443401</v>
      </c>
      <c r="X552" s="9" t="s">
        <v>86</v>
      </c>
      <c r="Y552" s="9">
        <v>0</v>
      </c>
      <c r="Z552" s="9">
        <v>1.2039121999999999E-2</v>
      </c>
      <c r="AA552" s="9">
        <v>0</v>
      </c>
      <c r="AB552" s="9">
        <v>1.3671885E-2</v>
      </c>
      <c r="AQ552" s="9">
        <f>K552-'Processed Potentiostat'!$J$3</f>
        <v>-6.5494656999999998</v>
      </c>
    </row>
    <row r="553" spans="1:43" x14ac:dyDescent="0.3">
      <c r="A553">
        <v>2</v>
      </c>
      <c r="B553">
        <v>0</v>
      </c>
      <c r="C553">
        <v>0</v>
      </c>
      <c r="D553">
        <v>1</v>
      </c>
      <c r="E553">
        <v>0</v>
      </c>
      <c r="F553">
        <v>0</v>
      </c>
      <c r="G553">
        <v>0</v>
      </c>
      <c r="H553" s="9">
        <v>489.05938764531999</v>
      </c>
      <c r="I553" s="9">
        <v>-1.8379939000000001</v>
      </c>
      <c r="J553" s="9">
        <v>-1.8380485</v>
      </c>
      <c r="K553" s="9">
        <v>-6.4731541000000004</v>
      </c>
      <c r="L553" s="9">
        <v>-1.16975812869792</v>
      </c>
      <c r="M553" s="9">
        <v>-4.2111292000000002</v>
      </c>
      <c r="N553" s="9">
        <v>-4.2111292000000002</v>
      </c>
      <c r="O553" s="9">
        <v>-1.16975812869792</v>
      </c>
      <c r="P553">
        <v>0</v>
      </c>
      <c r="Q553" s="9">
        <v>53.549995000000003</v>
      </c>
      <c r="R553" s="9">
        <v>0</v>
      </c>
      <c r="S553" s="9">
        <v>445303894.25377297</v>
      </c>
      <c r="T553" s="9">
        <v>-1.8113659535778899E-3</v>
      </c>
      <c r="U553" s="9">
        <v>1.16975812869792</v>
      </c>
      <c r="V553" s="9">
        <v>0</v>
      </c>
      <c r="W553" s="9">
        <v>1.16975812869792</v>
      </c>
      <c r="X553" s="9" t="s">
        <v>86</v>
      </c>
      <c r="Y553" s="9">
        <v>0</v>
      </c>
      <c r="Z553" s="9">
        <v>1.1897971E-2</v>
      </c>
      <c r="AA553" s="9">
        <v>0</v>
      </c>
      <c r="AB553" s="9">
        <v>1.4205638E-2</v>
      </c>
      <c r="AQ553" s="9">
        <f>K553-'Processed Potentiostat'!$J$3</f>
        <v>-6.4731541000000004</v>
      </c>
    </row>
    <row r="554" spans="1:43" x14ac:dyDescent="0.3">
      <c r="A554">
        <v>2</v>
      </c>
      <c r="B554">
        <v>0</v>
      </c>
      <c r="C554">
        <v>0</v>
      </c>
      <c r="D554">
        <v>1</v>
      </c>
      <c r="E554">
        <v>0</v>
      </c>
      <c r="F554">
        <v>0</v>
      </c>
      <c r="G554">
        <v>0</v>
      </c>
      <c r="H554" s="9">
        <v>490.05938762005798</v>
      </c>
      <c r="I554" s="9">
        <v>-1.8379855</v>
      </c>
      <c r="J554" s="9">
        <v>-1.8380802000000001</v>
      </c>
      <c r="K554" s="9">
        <v>-6.4895611000000004</v>
      </c>
      <c r="L554" s="9">
        <v>-1.1715636616945799</v>
      </c>
      <c r="M554" s="9">
        <v>-4.2176289999999996</v>
      </c>
      <c r="N554" s="9">
        <v>-4.2176289999999996</v>
      </c>
      <c r="O554" s="9">
        <v>-1.1715636616945799</v>
      </c>
      <c r="P554">
        <v>0</v>
      </c>
      <c r="Q554" s="9">
        <v>53.549995000000003</v>
      </c>
      <c r="R554" s="9">
        <v>0</v>
      </c>
      <c r="S554" s="9">
        <v>444500758.81652802</v>
      </c>
      <c r="T554" s="9">
        <v>-1.80553299665464E-3</v>
      </c>
      <c r="U554" s="9">
        <v>1.1715636616945799</v>
      </c>
      <c r="V554" s="9">
        <v>0</v>
      </c>
      <c r="W554" s="9">
        <v>1.1715636616945799</v>
      </c>
      <c r="X554" s="9" t="s">
        <v>86</v>
      </c>
      <c r="Y554" s="9">
        <v>0</v>
      </c>
      <c r="Z554" s="9">
        <v>1.1928334000000001E-2</v>
      </c>
      <c r="AA554" s="9">
        <v>0</v>
      </c>
      <c r="AB554" s="9">
        <v>1.3746111E-2</v>
      </c>
      <c r="AQ554" s="9">
        <f>K554-'Processed Potentiostat'!$J$3</f>
        <v>-6.4895611000000004</v>
      </c>
    </row>
    <row r="555" spans="1:43" x14ac:dyDescent="0.3">
      <c r="A555">
        <v>2</v>
      </c>
      <c r="B555">
        <v>0</v>
      </c>
      <c r="C555">
        <v>0</v>
      </c>
      <c r="D555">
        <v>1</v>
      </c>
      <c r="E555">
        <v>0</v>
      </c>
      <c r="F555">
        <v>0</v>
      </c>
      <c r="G555">
        <v>0</v>
      </c>
      <c r="H555" s="9">
        <v>491.05938759479602</v>
      </c>
      <c r="I555" s="9">
        <v>-1.8380919</v>
      </c>
      <c r="J555" s="9">
        <v>-1.8381213999999999</v>
      </c>
      <c r="K555" s="9">
        <v>-6.5147437999999998</v>
      </c>
      <c r="L555" s="9">
        <v>-1.17337277669498</v>
      </c>
      <c r="M555" s="9">
        <v>-4.2241420999999999</v>
      </c>
      <c r="N555" s="9">
        <v>-4.2241420999999999</v>
      </c>
      <c r="O555" s="9">
        <v>-1.17337277669498</v>
      </c>
      <c r="P555">
        <v>0</v>
      </c>
      <c r="Q555" s="9">
        <v>53.549995000000003</v>
      </c>
      <c r="R555" s="9">
        <v>0</v>
      </c>
      <c r="S555" s="9">
        <v>443260296.23893601</v>
      </c>
      <c r="T555" s="9">
        <v>-1.80911500040692E-3</v>
      </c>
      <c r="U555" s="9">
        <v>1.17337277669498</v>
      </c>
      <c r="V555" s="9">
        <v>0</v>
      </c>
      <c r="W555" s="9">
        <v>1.17337277669498</v>
      </c>
      <c r="X555" s="9" t="s">
        <v>86</v>
      </c>
      <c r="Y555" s="9">
        <v>0</v>
      </c>
      <c r="Z555" s="9">
        <v>1.197489E-2</v>
      </c>
      <c r="AA555" s="9">
        <v>0</v>
      </c>
      <c r="AB555" s="9">
        <v>1.3189552E-2</v>
      </c>
      <c r="AQ555" s="9">
        <f>K555-'Processed Potentiostat'!$J$3</f>
        <v>-6.5147437999999998</v>
      </c>
    </row>
    <row r="556" spans="1:43" x14ac:dyDescent="0.3">
      <c r="A556">
        <v>2</v>
      </c>
      <c r="B556">
        <v>0</v>
      </c>
      <c r="C556">
        <v>0</v>
      </c>
      <c r="D556">
        <v>1</v>
      </c>
      <c r="E556">
        <v>0</v>
      </c>
      <c r="F556">
        <v>0</v>
      </c>
      <c r="G556">
        <v>0</v>
      </c>
      <c r="H556" s="9">
        <v>492.05938756953401</v>
      </c>
      <c r="I556" s="9">
        <v>-1.8380432</v>
      </c>
      <c r="J556" s="9">
        <v>-1.8379071</v>
      </c>
      <c r="K556" s="9">
        <v>-6.3976049000000001</v>
      </c>
      <c r="L556" s="9">
        <v>-1.17519422142047</v>
      </c>
      <c r="M556" s="9">
        <v>-4.2306990999999998</v>
      </c>
      <c r="N556" s="9">
        <v>-4.2306990999999998</v>
      </c>
      <c r="O556" s="9">
        <v>-1.17519422142047</v>
      </c>
      <c r="P556">
        <v>0</v>
      </c>
      <c r="Q556" s="9">
        <v>53.549995000000003</v>
      </c>
      <c r="R556" s="9">
        <v>0</v>
      </c>
      <c r="S556" s="9">
        <v>454163228.06267399</v>
      </c>
      <c r="T556" s="9">
        <v>-1.82144472548695E-3</v>
      </c>
      <c r="U556" s="9">
        <v>1.17519422142047</v>
      </c>
      <c r="V556" s="9">
        <v>0</v>
      </c>
      <c r="W556" s="9">
        <v>1.17519422142047</v>
      </c>
      <c r="X556" s="9" t="s">
        <v>86</v>
      </c>
      <c r="Y556" s="9">
        <v>0</v>
      </c>
      <c r="Z556" s="9">
        <v>1.1758204E-2</v>
      </c>
      <c r="AA556" s="9">
        <v>0</v>
      </c>
      <c r="AB556" s="9">
        <v>1.3878051000000001E-2</v>
      </c>
      <c r="AQ556" s="9">
        <f>K556-'Processed Potentiostat'!$J$3</f>
        <v>-6.3976049000000001</v>
      </c>
    </row>
    <row r="557" spans="1:43" x14ac:dyDescent="0.3">
      <c r="A557">
        <v>2</v>
      </c>
      <c r="B557">
        <v>0</v>
      </c>
      <c r="C557">
        <v>0</v>
      </c>
      <c r="D557">
        <v>1</v>
      </c>
      <c r="E557">
        <v>0</v>
      </c>
      <c r="F557">
        <v>0</v>
      </c>
      <c r="G557">
        <v>0</v>
      </c>
      <c r="H557" s="9">
        <v>493.05938754427098</v>
      </c>
      <c r="I557" s="9">
        <v>-1.8380548000000001</v>
      </c>
      <c r="J557" s="9">
        <v>-1.8381171999999999</v>
      </c>
      <c r="K557" s="9">
        <v>-5.2689490000000001</v>
      </c>
      <c r="L557" s="9">
        <v>-1.1768109550749699</v>
      </c>
      <c r="M557" s="9">
        <v>-4.2365193000000003</v>
      </c>
      <c r="N557" s="9">
        <v>-4.2365193000000003</v>
      </c>
      <c r="O557" s="9">
        <v>-1.1768109550749699</v>
      </c>
      <c r="P557">
        <v>0</v>
      </c>
      <c r="Q557" s="9">
        <v>53.549995000000003</v>
      </c>
      <c r="R557" s="9">
        <v>0</v>
      </c>
      <c r="S557" s="9">
        <v>444753846.419873</v>
      </c>
      <c r="T557" s="9">
        <v>-1.6167336544989899E-3</v>
      </c>
      <c r="U557" s="9">
        <v>1.1768109550749699</v>
      </c>
      <c r="V557" s="9">
        <v>0</v>
      </c>
      <c r="W557" s="9">
        <v>1.1768109550749699</v>
      </c>
      <c r="X557" s="9" t="s">
        <v>86</v>
      </c>
      <c r="Y557" s="9">
        <v>0</v>
      </c>
      <c r="Z557" s="9">
        <v>9.6849464E-3</v>
      </c>
      <c r="AA557" s="9">
        <v>0</v>
      </c>
      <c r="AB557" s="9">
        <v>1.408804E-2</v>
      </c>
      <c r="AQ557" s="9">
        <f>K557-'Processed Potentiostat'!$J$3</f>
        <v>-5.2689490000000001</v>
      </c>
    </row>
    <row r="558" spans="1:43" x14ac:dyDescent="0.3">
      <c r="A558">
        <v>2</v>
      </c>
      <c r="B558">
        <v>0</v>
      </c>
      <c r="C558">
        <v>0</v>
      </c>
      <c r="D558">
        <v>1</v>
      </c>
      <c r="E558">
        <v>0</v>
      </c>
      <c r="F558">
        <v>0</v>
      </c>
      <c r="G558">
        <v>0</v>
      </c>
      <c r="H558" s="9">
        <v>494.05938751900902</v>
      </c>
      <c r="I558" s="9">
        <v>-1.8381327000000001</v>
      </c>
      <c r="J558" s="9">
        <v>-1.8381434999999999</v>
      </c>
      <c r="K558" s="9">
        <v>-4.4480275999999996</v>
      </c>
      <c r="L558" s="9">
        <v>-1.17815827216022</v>
      </c>
      <c r="M558" s="9">
        <v>-4.2413696999999999</v>
      </c>
      <c r="N558" s="9">
        <v>-4.2413696999999999</v>
      </c>
      <c r="O558" s="9">
        <v>-1.17815827216022</v>
      </c>
      <c r="P558">
        <v>0</v>
      </c>
      <c r="Q558" s="9">
        <v>53.549995000000003</v>
      </c>
      <c r="R558" s="9">
        <v>0</v>
      </c>
      <c r="S558" s="9">
        <v>444040492.044954</v>
      </c>
      <c r="T558" s="9">
        <v>-1.3473170852529299E-3</v>
      </c>
      <c r="U558" s="9">
        <v>1.17815827216022</v>
      </c>
      <c r="V558" s="9">
        <v>0</v>
      </c>
      <c r="W558" s="9">
        <v>1.17815827216022</v>
      </c>
      <c r="X558" s="9" t="s">
        <v>86</v>
      </c>
      <c r="Y558" s="9">
        <v>0</v>
      </c>
      <c r="Z558" s="9">
        <v>8.1761125000000007E-3</v>
      </c>
      <c r="AA558" s="9">
        <v>0</v>
      </c>
      <c r="AB558" s="9">
        <v>1.3756557000000001E-2</v>
      </c>
      <c r="AQ558" s="9">
        <f>K558-'Processed Potentiostat'!$J$3</f>
        <v>-4.4480275999999996</v>
      </c>
    </row>
    <row r="559" spans="1:43" x14ac:dyDescent="0.3">
      <c r="A559">
        <v>2</v>
      </c>
      <c r="B559">
        <v>0</v>
      </c>
      <c r="C559">
        <v>0</v>
      </c>
      <c r="D559">
        <v>1</v>
      </c>
      <c r="E559">
        <v>0</v>
      </c>
      <c r="F559">
        <v>0</v>
      </c>
      <c r="G559">
        <v>0</v>
      </c>
      <c r="H559" s="9">
        <v>495.05938749374701</v>
      </c>
      <c r="I559" s="9">
        <v>-1.8380061000000001</v>
      </c>
      <c r="J559" s="9">
        <v>-1.8379828</v>
      </c>
      <c r="K559" s="9">
        <v>-3.7582042000000002</v>
      </c>
      <c r="L559" s="9">
        <v>-1.1792929163066199</v>
      </c>
      <c r="M559" s="9">
        <v>-4.2454542999999996</v>
      </c>
      <c r="N559" s="9">
        <v>-4.2454542999999996</v>
      </c>
      <c r="O559" s="9">
        <v>-1.1792929163066199</v>
      </c>
      <c r="P559">
        <v>0</v>
      </c>
      <c r="Q559" s="9">
        <v>53.549995000000003</v>
      </c>
      <c r="R559" s="9">
        <v>0</v>
      </c>
      <c r="S559" s="9">
        <v>452073593.78840703</v>
      </c>
      <c r="T559" s="9">
        <v>-1.13464414640263E-3</v>
      </c>
      <c r="U559" s="9">
        <v>1.1792929163066199</v>
      </c>
      <c r="V559" s="9">
        <v>0</v>
      </c>
      <c r="W559" s="9">
        <v>1.1792929163066199</v>
      </c>
      <c r="X559" s="9" t="s">
        <v>86</v>
      </c>
      <c r="Y559" s="9">
        <v>0</v>
      </c>
      <c r="Z559" s="9">
        <v>6.9075148000000003E-3</v>
      </c>
      <c r="AA559" s="9">
        <v>0</v>
      </c>
      <c r="AB559" s="9">
        <v>1.3974357999999999E-2</v>
      </c>
      <c r="AQ559" s="9">
        <f>K559-'Processed Potentiostat'!$J$3</f>
        <v>-3.7582042000000002</v>
      </c>
    </row>
    <row r="560" spans="1:43" x14ac:dyDescent="0.3">
      <c r="A560">
        <v>2</v>
      </c>
      <c r="B560">
        <v>0</v>
      </c>
      <c r="C560">
        <v>0</v>
      </c>
      <c r="D560">
        <v>1</v>
      </c>
      <c r="E560">
        <v>0</v>
      </c>
      <c r="F560">
        <v>0</v>
      </c>
      <c r="G560">
        <v>0</v>
      </c>
      <c r="H560" s="9">
        <v>496.059387468485</v>
      </c>
      <c r="I560" s="9">
        <v>-1.837955</v>
      </c>
      <c r="J560" s="9">
        <v>-1.8378916000000001</v>
      </c>
      <c r="K560" s="9">
        <v>-3.1819711000000002</v>
      </c>
      <c r="L560" s="9">
        <v>-1.1802438058696101</v>
      </c>
      <c r="M560" s="9">
        <v>-4.2488774999999999</v>
      </c>
      <c r="N560" s="9">
        <v>-4.2488774999999999</v>
      </c>
      <c r="O560" s="9">
        <v>-1.1802438058696101</v>
      </c>
      <c r="P560">
        <v>0</v>
      </c>
      <c r="Q560" s="9">
        <v>53.549995000000003</v>
      </c>
      <c r="R560" s="9">
        <v>0</v>
      </c>
      <c r="S560" s="9">
        <v>456874744.91079599</v>
      </c>
      <c r="T560" s="9">
        <v>-9.5088956299082996E-4</v>
      </c>
      <c r="U560" s="9">
        <v>1.1802438058696101</v>
      </c>
      <c r="V560" s="9">
        <v>0</v>
      </c>
      <c r="W560" s="9">
        <v>1.1802438058696101</v>
      </c>
      <c r="X560" s="9" t="s">
        <v>86</v>
      </c>
      <c r="Y560" s="9">
        <v>0</v>
      </c>
      <c r="Z560" s="9">
        <v>5.8481176000000001E-3</v>
      </c>
      <c r="AA560" s="9">
        <v>0</v>
      </c>
      <c r="AB560" s="9">
        <v>1.3303096E-2</v>
      </c>
      <c r="AQ560" s="9">
        <f>K560-'Processed Potentiostat'!$J$3</f>
        <v>-3.1819711000000002</v>
      </c>
    </row>
    <row r="561" spans="1:43" x14ac:dyDescent="0.3">
      <c r="A561">
        <v>2</v>
      </c>
      <c r="B561">
        <v>0</v>
      </c>
      <c r="C561">
        <v>0</v>
      </c>
      <c r="D561">
        <v>1</v>
      </c>
      <c r="E561">
        <v>0</v>
      </c>
      <c r="F561">
        <v>0</v>
      </c>
      <c r="G561">
        <v>0</v>
      </c>
      <c r="H561" s="9">
        <v>497.05938744322299</v>
      </c>
      <c r="I561" s="9">
        <v>-1.8381274999999999</v>
      </c>
      <c r="J561" s="9">
        <v>-1.8380331999999999</v>
      </c>
      <c r="K561" s="9">
        <v>-2.8871017000000001</v>
      </c>
      <c r="L561" s="9">
        <v>-1.18108292945585</v>
      </c>
      <c r="M561" s="9">
        <v>-4.2518988000000002</v>
      </c>
      <c r="N561" s="9">
        <v>-4.2518988000000002</v>
      </c>
      <c r="O561" s="9">
        <v>-1.18108292945585</v>
      </c>
      <c r="P561">
        <v>0</v>
      </c>
      <c r="Q561" s="9">
        <v>53.549995000000003</v>
      </c>
      <c r="R561" s="9">
        <v>0</v>
      </c>
      <c r="S561" s="9">
        <v>450341664.35409099</v>
      </c>
      <c r="T561" s="9">
        <v>-8.3912358623083796E-4</v>
      </c>
      <c r="U561" s="9">
        <v>1.18108292945585</v>
      </c>
      <c r="V561" s="9">
        <v>0</v>
      </c>
      <c r="W561" s="9">
        <v>1.18108292945585</v>
      </c>
      <c r="X561" s="9" t="s">
        <v>86</v>
      </c>
      <c r="Y561" s="9">
        <v>0</v>
      </c>
      <c r="Z561" s="9">
        <v>5.3065884999999998E-3</v>
      </c>
      <c r="AA561" s="9">
        <v>0</v>
      </c>
      <c r="AB561" s="9">
        <v>1.3441297E-2</v>
      </c>
      <c r="AQ561" s="9">
        <f>K561-'Processed Potentiostat'!$J$3</f>
        <v>-2.8871017000000001</v>
      </c>
    </row>
    <row r="562" spans="1:43" x14ac:dyDescent="0.3">
      <c r="A562">
        <v>2</v>
      </c>
      <c r="B562">
        <v>0</v>
      </c>
      <c r="C562">
        <v>0</v>
      </c>
      <c r="D562">
        <v>1</v>
      </c>
      <c r="E562">
        <v>0</v>
      </c>
      <c r="F562">
        <v>0</v>
      </c>
      <c r="G562">
        <v>0</v>
      </c>
      <c r="H562" s="9">
        <v>498.05938741796098</v>
      </c>
      <c r="I562" s="9">
        <v>-1.8380463</v>
      </c>
      <c r="J562" s="9">
        <v>-1.8380715999999999</v>
      </c>
      <c r="K562" s="9">
        <v>-2.7338667000000001</v>
      </c>
      <c r="L562" s="9">
        <v>-1.1818623357801801</v>
      </c>
      <c r="M562" s="9">
        <v>-4.2547044999999999</v>
      </c>
      <c r="N562" s="9">
        <v>-4.2547044999999999</v>
      </c>
      <c r="O562" s="9">
        <v>-1.1818623357801801</v>
      </c>
      <c r="P562">
        <v>0</v>
      </c>
      <c r="Q562" s="9">
        <v>53.549995000000003</v>
      </c>
      <c r="R562" s="9">
        <v>0</v>
      </c>
      <c r="S562" s="9">
        <v>448814147.37079298</v>
      </c>
      <c r="T562" s="9">
        <v>-7.7940632433359802E-4</v>
      </c>
      <c r="U562" s="9">
        <v>1.1818623357801801</v>
      </c>
      <c r="V562" s="9">
        <v>0</v>
      </c>
      <c r="W562" s="9">
        <v>1.1818623357801801</v>
      </c>
      <c r="X562" s="9" t="s">
        <v>86</v>
      </c>
      <c r="Y562" s="9">
        <v>0</v>
      </c>
      <c r="Z562" s="9">
        <v>5.0250427000000002E-3</v>
      </c>
      <c r="AA562" s="9">
        <v>0</v>
      </c>
      <c r="AB562" s="9">
        <v>1.4691030000000001E-2</v>
      </c>
      <c r="AQ562" s="9">
        <f>K562-'Processed Potentiostat'!$J$3</f>
        <v>-2.7338667000000001</v>
      </c>
    </row>
    <row r="563" spans="1:43" x14ac:dyDescent="0.3">
      <c r="A563">
        <v>2</v>
      </c>
      <c r="B563">
        <v>0</v>
      </c>
      <c r="C563">
        <v>0</v>
      </c>
      <c r="D563">
        <v>1</v>
      </c>
      <c r="E563">
        <v>0</v>
      </c>
      <c r="F563">
        <v>0</v>
      </c>
      <c r="G563">
        <v>0</v>
      </c>
      <c r="H563" s="9">
        <v>499.05938739269902</v>
      </c>
      <c r="I563" s="9">
        <v>-1.8381365999999999</v>
      </c>
      <c r="J563" s="9">
        <v>-1.8380915</v>
      </c>
      <c r="K563" s="9">
        <v>-2.5960852999999999</v>
      </c>
      <c r="L563" s="9">
        <v>-1.18260008806781</v>
      </c>
      <c r="M563" s="9">
        <v>-4.2573604999999999</v>
      </c>
      <c r="N563" s="9">
        <v>-4.2573604999999999</v>
      </c>
      <c r="O563" s="9">
        <v>-1.18260008806781</v>
      </c>
      <c r="P563">
        <v>0</v>
      </c>
      <c r="Q563" s="9">
        <v>53.549995000000003</v>
      </c>
      <c r="R563" s="9">
        <v>0</v>
      </c>
      <c r="S563" s="9">
        <v>448153178.74813402</v>
      </c>
      <c r="T563" s="9">
        <v>-7.3775228762640299E-4</v>
      </c>
      <c r="U563" s="9">
        <v>1.18260008806781</v>
      </c>
      <c r="V563" s="9">
        <v>0</v>
      </c>
      <c r="W563" s="9">
        <v>1.18260008806781</v>
      </c>
      <c r="X563" s="9" t="s">
        <v>86</v>
      </c>
      <c r="Y563" s="9">
        <v>0</v>
      </c>
      <c r="Z563" s="9">
        <v>4.7718422000000002E-3</v>
      </c>
      <c r="AA563" s="9">
        <v>0</v>
      </c>
      <c r="AB563" s="9">
        <v>1.3232229999999999E-2</v>
      </c>
      <c r="AQ563" s="9">
        <f>K563-'Processed Potentiostat'!$J$3</f>
        <v>-2.5960852999999999</v>
      </c>
    </row>
    <row r="564" spans="1:43" x14ac:dyDescent="0.3">
      <c r="A564">
        <v>2</v>
      </c>
      <c r="B564">
        <v>0</v>
      </c>
      <c r="C564">
        <v>0</v>
      </c>
      <c r="D564">
        <v>1</v>
      </c>
      <c r="E564">
        <v>0</v>
      </c>
      <c r="F564">
        <v>0</v>
      </c>
      <c r="G564">
        <v>0</v>
      </c>
      <c r="H564" s="9">
        <v>500.05938736743701</v>
      </c>
      <c r="I564" s="9">
        <v>-1.8379837000000001</v>
      </c>
      <c r="J564" s="9">
        <v>-1.8379570000000001</v>
      </c>
      <c r="K564" s="9">
        <v>-2.4795183999999999</v>
      </c>
      <c r="L564" s="9">
        <v>-1.1833049301762699</v>
      </c>
      <c r="M564" s="9">
        <v>-4.2598976999999998</v>
      </c>
      <c r="N564" s="9">
        <v>-4.2598976999999998</v>
      </c>
      <c r="O564" s="9">
        <v>-1.1833049301762699</v>
      </c>
      <c r="P564">
        <v>0</v>
      </c>
      <c r="Q564" s="9">
        <v>53.549995000000003</v>
      </c>
      <c r="R564" s="9">
        <v>0</v>
      </c>
      <c r="S564" s="9">
        <v>454858740.01906699</v>
      </c>
      <c r="T564" s="9">
        <v>-7.0484210846144502E-4</v>
      </c>
      <c r="U564" s="9">
        <v>1.1833049301762699</v>
      </c>
      <c r="V564" s="9">
        <v>0</v>
      </c>
      <c r="W564" s="9">
        <v>1.1833049301762699</v>
      </c>
      <c r="X564" s="9" t="s">
        <v>86</v>
      </c>
      <c r="Y564" s="9">
        <v>0</v>
      </c>
      <c r="Z564" s="9">
        <v>4.5572481999999999E-3</v>
      </c>
      <c r="AA564" s="9">
        <v>0</v>
      </c>
      <c r="AB564" s="9">
        <v>1.2815662E-2</v>
      </c>
      <c r="AQ564" s="9">
        <f>K564-'Processed Potentiostat'!$J$3</f>
        <v>-2.4795183999999999</v>
      </c>
    </row>
    <row r="565" spans="1:43" x14ac:dyDescent="0.3">
      <c r="A565">
        <v>2</v>
      </c>
      <c r="B565">
        <v>0</v>
      </c>
      <c r="C565">
        <v>0</v>
      </c>
      <c r="D565">
        <v>1</v>
      </c>
      <c r="E565">
        <v>0</v>
      </c>
      <c r="F565">
        <v>0</v>
      </c>
      <c r="G565">
        <v>0</v>
      </c>
      <c r="H565" s="9">
        <v>501.05938734217398</v>
      </c>
      <c r="I565" s="9">
        <v>-1.8380679</v>
      </c>
      <c r="J565" s="9">
        <v>-1.8380394</v>
      </c>
      <c r="K565" s="9">
        <v>-2.3653173000000001</v>
      </c>
      <c r="L565" s="9">
        <v>-1.18397903654722</v>
      </c>
      <c r="M565" s="9">
        <v>-4.2623243000000004</v>
      </c>
      <c r="N565" s="9">
        <v>-4.2623243000000004</v>
      </c>
      <c r="O565" s="9">
        <v>-1.18397903654722</v>
      </c>
      <c r="P565">
        <v>0</v>
      </c>
      <c r="Q565" s="9">
        <v>53.549995000000003</v>
      </c>
      <c r="R565" s="9">
        <v>0</v>
      </c>
      <c r="S565" s="9">
        <v>451149731.41867602</v>
      </c>
      <c r="T565" s="9">
        <v>-6.7410637095255399E-4</v>
      </c>
      <c r="U565" s="9">
        <v>1.18397903654722</v>
      </c>
      <c r="V565" s="9">
        <v>0</v>
      </c>
      <c r="W565" s="9">
        <v>1.18397903654722</v>
      </c>
      <c r="X565" s="9" t="s">
        <v>86</v>
      </c>
      <c r="Y565" s="9">
        <v>0</v>
      </c>
      <c r="Z565" s="9">
        <v>4.3475464999999996E-3</v>
      </c>
      <c r="AA565" s="9">
        <v>0</v>
      </c>
      <c r="AB565" s="9">
        <v>1.3286838E-2</v>
      </c>
      <c r="AQ565" s="9">
        <f>K565-'Processed Potentiostat'!$J$3</f>
        <v>-2.3653173000000001</v>
      </c>
    </row>
    <row r="566" spans="1:43" x14ac:dyDescent="0.3">
      <c r="A566">
        <v>2</v>
      </c>
      <c r="B566">
        <v>0</v>
      </c>
      <c r="C566">
        <v>0</v>
      </c>
      <c r="D566">
        <v>1</v>
      </c>
      <c r="E566">
        <v>0</v>
      </c>
      <c r="F566">
        <v>0</v>
      </c>
      <c r="G566">
        <v>0</v>
      </c>
      <c r="H566" s="9">
        <v>502.05938731691202</v>
      </c>
      <c r="I566" s="9">
        <v>-1.8380641</v>
      </c>
      <c r="J566" s="9">
        <v>-1.8379776000000001</v>
      </c>
      <c r="K566" s="9">
        <v>-2.2733994000000002</v>
      </c>
      <c r="L566" s="9">
        <v>-1.1846244046129999</v>
      </c>
      <c r="M566" s="9">
        <v>-4.2646480000000002</v>
      </c>
      <c r="N566" s="9">
        <v>-4.2646480000000002</v>
      </c>
      <c r="O566" s="9">
        <v>-1.1846244046129999</v>
      </c>
      <c r="P566">
        <v>0</v>
      </c>
      <c r="Q566" s="9">
        <v>53.549995000000003</v>
      </c>
      <c r="R566" s="9">
        <v>0</v>
      </c>
      <c r="S566" s="9">
        <v>454365391.84752399</v>
      </c>
      <c r="T566" s="9">
        <v>-6.4536806578097095E-4</v>
      </c>
      <c r="U566" s="9">
        <v>1.1846244046129999</v>
      </c>
      <c r="V566" s="9">
        <v>0</v>
      </c>
      <c r="W566" s="9">
        <v>1.1846244046129999</v>
      </c>
      <c r="X566" s="9" t="s">
        <v>86</v>
      </c>
      <c r="Y566" s="9">
        <v>0</v>
      </c>
      <c r="Z566" s="9">
        <v>4.1784574000000001E-3</v>
      </c>
      <c r="AA566" s="9">
        <v>0</v>
      </c>
      <c r="AB566" s="9">
        <v>1.326389E-2</v>
      </c>
      <c r="AQ566" s="9">
        <f>K566-'Processed Potentiostat'!$J$3</f>
        <v>-2.2733994000000002</v>
      </c>
    </row>
    <row r="567" spans="1:43" x14ac:dyDescent="0.3">
      <c r="A567">
        <v>2</v>
      </c>
      <c r="B567">
        <v>0</v>
      </c>
      <c r="C567">
        <v>0</v>
      </c>
      <c r="D567">
        <v>1</v>
      </c>
      <c r="E567">
        <v>0</v>
      </c>
      <c r="F567">
        <v>0</v>
      </c>
      <c r="G567">
        <v>0</v>
      </c>
      <c r="H567" s="9">
        <v>503.05938729165001</v>
      </c>
      <c r="I567" s="9">
        <v>-1.8381604</v>
      </c>
      <c r="J567" s="9">
        <v>-1.8381084000000001</v>
      </c>
      <c r="K567" s="9">
        <v>-2.1720953000000001</v>
      </c>
      <c r="L567" s="9">
        <v>-1.1852413672834301</v>
      </c>
      <c r="M567" s="9">
        <v>-4.2668691000000001</v>
      </c>
      <c r="N567" s="9">
        <v>-4.2668691000000001</v>
      </c>
      <c r="O567" s="9">
        <v>-1.1852413672834301</v>
      </c>
      <c r="P567">
        <v>0</v>
      </c>
      <c r="Q567" s="9">
        <v>53.549995000000003</v>
      </c>
      <c r="R567" s="9">
        <v>0</v>
      </c>
      <c r="S567" s="9">
        <v>448355180.57782799</v>
      </c>
      <c r="T567" s="9">
        <v>-6.1696267043220799E-4</v>
      </c>
      <c r="U567" s="9">
        <v>1.1852413672834301</v>
      </c>
      <c r="V567" s="9">
        <v>0</v>
      </c>
      <c r="W567" s="9">
        <v>1.1852413672834301</v>
      </c>
      <c r="X567" s="9" t="s">
        <v>86</v>
      </c>
      <c r="Y567" s="9">
        <v>0</v>
      </c>
      <c r="Z567" s="9">
        <v>3.9925467999999999E-3</v>
      </c>
      <c r="AA567" s="9">
        <v>0</v>
      </c>
      <c r="AB567" s="9">
        <v>1.2840068E-2</v>
      </c>
      <c r="AQ567" s="9">
        <f>K567-'Processed Potentiostat'!$J$3</f>
        <v>-2.1720953000000001</v>
      </c>
    </row>
    <row r="568" spans="1:43" x14ac:dyDescent="0.3">
      <c r="A568">
        <v>2</v>
      </c>
      <c r="B568">
        <v>0</v>
      </c>
      <c r="C568">
        <v>0</v>
      </c>
      <c r="D568">
        <v>1</v>
      </c>
      <c r="E568">
        <v>0</v>
      </c>
      <c r="F568">
        <v>0</v>
      </c>
      <c r="G568">
        <v>0</v>
      </c>
      <c r="H568" s="9">
        <v>504.059387266388</v>
      </c>
      <c r="I568" s="9">
        <v>-1.8380339999999999</v>
      </c>
      <c r="J568" s="9">
        <v>-1.8380405</v>
      </c>
      <c r="K568" s="9">
        <v>-2.0929593999999998</v>
      </c>
      <c r="L568" s="9">
        <v>-1.1858333783581601</v>
      </c>
      <c r="M568" s="9">
        <v>-4.2690001000000004</v>
      </c>
      <c r="N568" s="9">
        <v>-4.2690001000000004</v>
      </c>
      <c r="O568" s="9">
        <v>-1.1858333783581601</v>
      </c>
      <c r="P568">
        <v>0</v>
      </c>
      <c r="Q568" s="9">
        <v>53.549995000000003</v>
      </c>
      <c r="R568" s="9">
        <v>0</v>
      </c>
      <c r="S568" s="9">
        <v>451805012.63788903</v>
      </c>
      <c r="T568" s="9">
        <v>-5.92011074728393E-4</v>
      </c>
      <c r="U568" s="9">
        <v>1.1858333783581601</v>
      </c>
      <c r="V568" s="9">
        <v>0</v>
      </c>
      <c r="W568" s="9">
        <v>1.1858333783581601</v>
      </c>
      <c r="X568" s="9" t="s">
        <v>86</v>
      </c>
      <c r="Y568" s="9">
        <v>0</v>
      </c>
      <c r="Z568" s="9">
        <v>3.8469441000000002E-3</v>
      </c>
      <c r="AA568" s="9">
        <v>0</v>
      </c>
      <c r="AB568" s="9">
        <v>1.3100364999999999E-2</v>
      </c>
      <c r="AQ568" s="9">
        <f>K568-'Processed Potentiostat'!$J$3</f>
        <v>-2.0929593999999998</v>
      </c>
    </row>
    <row r="569" spans="1:43" x14ac:dyDescent="0.3">
      <c r="A569">
        <v>2</v>
      </c>
      <c r="B569">
        <v>0</v>
      </c>
      <c r="C569">
        <v>0</v>
      </c>
      <c r="D569">
        <v>1</v>
      </c>
      <c r="E569">
        <v>0</v>
      </c>
      <c r="F569">
        <v>0</v>
      </c>
      <c r="G569">
        <v>0</v>
      </c>
      <c r="H569" s="9">
        <v>505.05938724112599</v>
      </c>
      <c r="I569" s="9">
        <v>-1.8381097</v>
      </c>
      <c r="J569" s="9">
        <v>-1.8380972</v>
      </c>
      <c r="K569" s="9">
        <v>-2.0440434999999999</v>
      </c>
      <c r="L569" s="9">
        <v>-1.1864078232314701</v>
      </c>
      <c r="M569" s="9">
        <v>-4.2710680999999999</v>
      </c>
      <c r="N569" s="9">
        <v>-4.2710680999999999</v>
      </c>
      <c r="O569" s="9">
        <v>-1.1864078232314701</v>
      </c>
      <c r="P569">
        <v>0</v>
      </c>
      <c r="Q569" s="9">
        <v>53.549995000000003</v>
      </c>
      <c r="R569" s="9">
        <v>0</v>
      </c>
      <c r="S569" s="9">
        <v>449325498.08121097</v>
      </c>
      <c r="T569" s="9">
        <v>-5.7444487330648997E-4</v>
      </c>
      <c r="U569" s="9">
        <v>1.1864078232314701</v>
      </c>
      <c r="V569" s="9">
        <v>0</v>
      </c>
      <c r="W569" s="9">
        <v>1.1864078232314701</v>
      </c>
      <c r="X569" s="9" t="s">
        <v>86</v>
      </c>
      <c r="Y569" s="9">
        <v>0</v>
      </c>
      <c r="Z569" s="9">
        <v>3.7571508000000002E-3</v>
      </c>
      <c r="AA569" s="9">
        <v>0</v>
      </c>
      <c r="AB569" s="9">
        <v>1.2808972E-2</v>
      </c>
      <c r="AQ569" s="9">
        <f>K569-'Processed Potentiostat'!$J$3</f>
        <v>-2.0440434999999999</v>
      </c>
    </row>
    <row r="570" spans="1:43" x14ac:dyDescent="0.3">
      <c r="A570">
        <v>2</v>
      </c>
      <c r="B570">
        <v>0</v>
      </c>
      <c r="C570">
        <v>0</v>
      </c>
      <c r="D570">
        <v>1</v>
      </c>
      <c r="E570">
        <v>0</v>
      </c>
      <c r="F570">
        <v>0</v>
      </c>
      <c r="G570">
        <v>0</v>
      </c>
      <c r="H570" s="9">
        <v>506.05938721586398</v>
      </c>
      <c r="I570" s="9">
        <v>-1.8380567000000001</v>
      </c>
      <c r="J570" s="9">
        <v>-1.8380491000000001</v>
      </c>
      <c r="K570" s="9">
        <v>-2.0124121000000001</v>
      </c>
      <c r="L570" s="9">
        <v>-1.18697083352503</v>
      </c>
      <c r="M570" s="9">
        <v>-4.2730950999999999</v>
      </c>
      <c r="N570" s="9">
        <v>-4.2730950999999999</v>
      </c>
      <c r="O570" s="9">
        <v>-1.18697083352503</v>
      </c>
      <c r="P570">
        <v>0</v>
      </c>
      <c r="Q570" s="9">
        <v>53.549995000000003</v>
      </c>
      <c r="R570" s="9">
        <v>0</v>
      </c>
      <c r="S570" s="9">
        <v>451827954.06193</v>
      </c>
      <c r="T570" s="9">
        <v>-5.6301029356320398E-4</v>
      </c>
      <c r="U570" s="9">
        <v>1.18697083352503</v>
      </c>
      <c r="V570" s="9">
        <v>0</v>
      </c>
      <c r="W570" s="9">
        <v>1.18697083352503</v>
      </c>
      <c r="X570" s="9" t="s">
        <v>86</v>
      </c>
      <c r="Y570" s="9">
        <v>0</v>
      </c>
      <c r="Z570" s="9">
        <v>3.6989122E-3</v>
      </c>
      <c r="AA570" s="9">
        <v>0</v>
      </c>
      <c r="AB570" s="9">
        <v>1.2907034E-2</v>
      </c>
      <c r="AQ570" s="9">
        <f>K570-'Processed Potentiostat'!$J$3</f>
        <v>-2.0124121000000001</v>
      </c>
    </row>
    <row r="571" spans="1:43" x14ac:dyDescent="0.3">
      <c r="A571">
        <v>2</v>
      </c>
      <c r="B571">
        <v>0</v>
      </c>
      <c r="C571">
        <v>0</v>
      </c>
      <c r="D571">
        <v>1</v>
      </c>
      <c r="E571">
        <v>0</v>
      </c>
      <c r="F571">
        <v>0</v>
      </c>
      <c r="G571">
        <v>0</v>
      </c>
      <c r="H571" s="9">
        <v>507.05938719060202</v>
      </c>
      <c r="I571" s="9">
        <v>-1.8380609000000001</v>
      </c>
      <c r="J571" s="9">
        <v>-1.8380103000000001</v>
      </c>
      <c r="K571" s="9">
        <v>-1.9925326999999999</v>
      </c>
      <c r="L571" s="9">
        <v>-1.18752626438908</v>
      </c>
      <c r="M571" s="9">
        <v>-4.2750944999999998</v>
      </c>
      <c r="N571" s="9">
        <v>-4.2750944999999998</v>
      </c>
      <c r="O571" s="9">
        <v>-1.18752626438908</v>
      </c>
      <c r="P571">
        <v>0</v>
      </c>
      <c r="Q571" s="9">
        <v>53.549995000000003</v>
      </c>
      <c r="R571" s="9">
        <v>0</v>
      </c>
      <c r="S571" s="9">
        <v>453898826.18425399</v>
      </c>
      <c r="T571" s="9">
        <v>-5.55430864049411E-4</v>
      </c>
      <c r="U571" s="9">
        <v>1.18752626438908</v>
      </c>
      <c r="V571" s="9">
        <v>0</v>
      </c>
      <c r="W571" s="9">
        <v>1.18752626438908</v>
      </c>
      <c r="X571" s="9" t="s">
        <v>86</v>
      </c>
      <c r="Y571" s="9">
        <v>0</v>
      </c>
      <c r="Z571" s="9">
        <v>3.6622956000000001E-3</v>
      </c>
      <c r="AA571" s="9">
        <v>0</v>
      </c>
      <c r="AB571" s="9">
        <v>1.2559716E-2</v>
      </c>
      <c r="AQ571" s="9">
        <f>K571-'Processed Potentiostat'!$J$3</f>
        <v>-1.9925326999999999</v>
      </c>
    </row>
    <row r="572" spans="1:43" x14ac:dyDescent="0.3">
      <c r="A572">
        <v>2</v>
      </c>
      <c r="B572">
        <v>0</v>
      </c>
      <c r="C572">
        <v>0</v>
      </c>
      <c r="D572">
        <v>1</v>
      </c>
      <c r="E572">
        <v>0</v>
      </c>
      <c r="F572">
        <v>0</v>
      </c>
      <c r="G572">
        <v>0</v>
      </c>
      <c r="H572" s="9">
        <v>508.05938716534001</v>
      </c>
      <c r="I572" s="9">
        <v>-1.8379608000000001</v>
      </c>
      <c r="J572" s="9">
        <v>-1.8379837000000001</v>
      </c>
      <c r="K572" s="9">
        <v>-1.9871528000000001</v>
      </c>
      <c r="L572" s="9">
        <v>-1.18807883917787</v>
      </c>
      <c r="M572" s="9">
        <v>-4.2770839</v>
      </c>
      <c r="N572" s="9">
        <v>-4.2770839</v>
      </c>
      <c r="O572" s="9">
        <v>-1.18807883917787</v>
      </c>
      <c r="P572">
        <v>0</v>
      </c>
      <c r="Q572" s="9">
        <v>53.549995000000003</v>
      </c>
      <c r="R572" s="9">
        <v>0</v>
      </c>
      <c r="S572" s="9">
        <v>455395369.20074099</v>
      </c>
      <c r="T572" s="9">
        <v>-5.52574788788895E-4</v>
      </c>
      <c r="U572" s="9">
        <v>1.18807883917787</v>
      </c>
      <c r="V572" s="9">
        <v>0</v>
      </c>
      <c r="W572" s="9">
        <v>1.18807883917787</v>
      </c>
      <c r="X572" s="9" t="s">
        <v>86</v>
      </c>
      <c r="Y572" s="9">
        <v>0</v>
      </c>
      <c r="Z572" s="9">
        <v>3.6523545000000002E-3</v>
      </c>
      <c r="AA572" s="9">
        <v>0</v>
      </c>
      <c r="AB572" s="9">
        <v>1.2701841E-2</v>
      </c>
      <c r="AQ572" s="9">
        <f>K572-'Processed Potentiostat'!$J$3</f>
        <v>-1.9871528000000001</v>
      </c>
    </row>
    <row r="573" spans="1:43" x14ac:dyDescent="0.3">
      <c r="A573">
        <v>2</v>
      </c>
      <c r="B573">
        <v>0</v>
      </c>
      <c r="C573">
        <v>0</v>
      </c>
      <c r="D573">
        <v>1</v>
      </c>
      <c r="E573">
        <v>0</v>
      </c>
      <c r="F573">
        <v>0</v>
      </c>
      <c r="G573">
        <v>0</v>
      </c>
      <c r="H573" s="9">
        <v>509.05938714007698</v>
      </c>
      <c r="I573" s="9">
        <v>-1.8378505000000001</v>
      </c>
      <c r="J573" s="9">
        <v>-1.8378657</v>
      </c>
      <c r="K573" s="9">
        <v>-1.9894801</v>
      </c>
      <c r="L573" s="9">
        <v>-1.18863087709222</v>
      </c>
      <c r="M573" s="9">
        <v>-4.2790713</v>
      </c>
      <c r="N573" s="9">
        <v>-4.2790713</v>
      </c>
      <c r="O573" s="9">
        <v>-1.18863087709222</v>
      </c>
      <c r="P573">
        <v>0</v>
      </c>
      <c r="Q573" s="9">
        <v>53.549995000000003</v>
      </c>
      <c r="R573" s="9">
        <v>0</v>
      </c>
      <c r="S573" s="9">
        <v>461404835.01262701</v>
      </c>
      <c r="T573" s="9">
        <v>-5.5203791435553997E-4</v>
      </c>
      <c r="U573" s="9">
        <v>1.18863087709222</v>
      </c>
      <c r="V573" s="9">
        <v>0</v>
      </c>
      <c r="W573" s="9">
        <v>1.18863087709222</v>
      </c>
      <c r="X573" s="9" t="s">
        <v>86</v>
      </c>
      <c r="Y573" s="9">
        <v>0</v>
      </c>
      <c r="Z573" s="9">
        <v>3.6563973000000001E-3</v>
      </c>
      <c r="AA573" s="9">
        <v>0</v>
      </c>
      <c r="AB573" s="9">
        <v>1.2590614E-2</v>
      </c>
      <c r="AQ573" s="9">
        <f>K573-'Processed Potentiostat'!$J$3</f>
        <v>-1.9894801</v>
      </c>
    </row>
    <row r="574" spans="1:43" x14ac:dyDescent="0.3">
      <c r="A574">
        <v>2</v>
      </c>
      <c r="B574">
        <v>0</v>
      </c>
      <c r="C574">
        <v>0</v>
      </c>
      <c r="D574">
        <v>1</v>
      </c>
      <c r="E574">
        <v>0</v>
      </c>
      <c r="F574">
        <v>0</v>
      </c>
      <c r="G574">
        <v>0</v>
      </c>
      <c r="H574" s="9">
        <v>510.05938711481502</v>
      </c>
      <c r="I574" s="9">
        <v>-1.8380752</v>
      </c>
      <c r="J574" s="9">
        <v>-1.8379778</v>
      </c>
      <c r="K574" s="9">
        <v>-1.9984852</v>
      </c>
      <c r="L574" s="9">
        <v>-1.18918402187867</v>
      </c>
      <c r="M574" s="9">
        <v>-4.2810626000000003</v>
      </c>
      <c r="N574" s="9">
        <v>-4.2810626000000003</v>
      </c>
      <c r="O574" s="9">
        <v>-1.18918402187867</v>
      </c>
      <c r="P574">
        <v>0</v>
      </c>
      <c r="Q574" s="9">
        <v>53.549995000000003</v>
      </c>
      <c r="R574" s="9">
        <v>0</v>
      </c>
      <c r="S574" s="9">
        <v>456108450.49091899</v>
      </c>
      <c r="T574" s="9">
        <v>-5.5314478644397005E-4</v>
      </c>
      <c r="U574" s="9">
        <v>1.18918402187867</v>
      </c>
      <c r="V574" s="9">
        <v>0</v>
      </c>
      <c r="W574" s="9">
        <v>1.18918402187867</v>
      </c>
      <c r="X574" s="9" t="s">
        <v>86</v>
      </c>
      <c r="Y574" s="9">
        <v>0</v>
      </c>
      <c r="Z574" s="9">
        <v>3.6731714E-3</v>
      </c>
      <c r="AA574" s="9">
        <v>0</v>
      </c>
      <c r="AB574" s="9">
        <v>1.3228439999999999E-2</v>
      </c>
      <c r="AQ574" s="9">
        <f>K574-'Processed Potentiostat'!$J$3</f>
        <v>-1.9984852</v>
      </c>
    </row>
    <row r="575" spans="1:43" x14ac:dyDescent="0.3">
      <c r="A575">
        <v>2</v>
      </c>
      <c r="B575">
        <v>0</v>
      </c>
      <c r="C575">
        <v>0</v>
      </c>
      <c r="D575">
        <v>1</v>
      </c>
      <c r="E575">
        <v>0</v>
      </c>
      <c r="F575">
        <v>0</v>
      </c>
      <c r="G575">
        <v>0</v>
      </c>
      <c r="H575" s="9">
        <v>511.05938708955301</v>
      </c>
      <c r="I575" s="9">
        <v>-1.8379198000000001</v>
      </c>
      <c r="J575" s="9">
        <v>-1.8378482</v>
      </c>
      <c r="K575" s="9">
        <v>-2.0077569</v>
      </c>
      <c r="L575" s="9">
        <v>-1.1897395345672499</v>
      </c>
      <c r="M575" s="9">
        <v>-4.2830624999999998</v>
      </c>
      <c r="N575" s="9">
        <v>-4.2830624999999998</v>
      </c>
      <c r="O575" s="9">
        <v>-1.1897395345672499</v>
      </c>
      <c r="P575">
        <v>0</v>
      </c>
      <c r="Q575" s="9">
        <v>53.549995000000003</v>
      </c>
      <c r="R575" s="9">
        <v>0</v>
      </c>
      <c r="S575" s="9">
        <v>462709511.76851702</v>
      </c>
      <c r="T575" s="9">
        <v>-5.5551268857723102E-4</v>
      </c>
      <c r="U575" s="9">
        <v>1.1897395345672499</v>
      </c>
      <c r="V575" s="9">
        <v>0</v>
      </c>
      <c r="W575" s="9">
        <v>1.1897395345672499</v>
      </c>
      <c r="X575" s="9" t="s">
        <v>86</v>
      </c>
      <c r="Y575" s="9">
        <v>0</v>
      </c>
      <c r="Z575" s="9">
        <v>3.6899524E-3</v>
      </c>
      <c r="AA575" s="9">
        <v>0</v>
      </c>
      <c r="AB575" s="9">
        <v>1.2864732E-2</v>
      </c>
      <c r="AQ575" s="9">
        <f>K575-'Processed Potentiostat'!$J$3</f>
        <v>-2.0077569</v>
      </c>
    </row>
    <row r="576" spans="1:43" x14ac:dyDescent="0.3">
      <c r="A576">
        <v>2</v>
      </c>
      <c r="B576">
        <v>0</v>
      </c>
      <c r="C576">
        <v>0</v>
      </c>
      <c r="D576">
        <v>1</v>
      </c>
      <c r="E576">
        <v>0</v>
      </c>
      <c r="F576">
        <v>0</v>
      </c>
      <c r="G576">
        <v>0</v>
      </c>
      <c r="H576" s="9">
        <v>512.05938706429095</v>
      </c>
      <c r="I576" s="9">
        <v>-1.8378524000000001</v>
      </c>
      <c r="J576" s="9">
        <v>-1.8377683</v>
      </c>
      <c r="K576" s="9">
        <v>-2.0147013999999999</v>
      </c>
      <c r="L576" s="9">
        <v>-1.1902987807843799</v>
      </c>
      <c r="M576" s="9">
        <v>-4.2850757000000002</v>
      </c>
      <c r="N576" s="9">
        <v>-4.2850757000000002</v>
      </c>
      <c r="O576" s="9">
        <v>-1.1902987807843799</v>
      </c>
      <c r="P576">
        <v>0</v>
      </c>
      <c r="Q576" s="9">
        <v>53.549995000000003</v>
      </c>
      <c r="R576" s="9">
        <v>0</v>
      </c>
      <c r="S576" s="9">
        <v>466956177.003613</v>
      </c>
      <c r="T576" s="9">
        <v>-5.5924621713154799E-4</v>
      </c>
      <c r="U576" s="9">
        <v>1.1902987807843799</v>
      </c>
      <c r="V576" s="9">
        <v>0</v>
      </c>
      <c r="W576" s="9">
        <v>1.1902987807843799</v>
      </c>
      <c r="X576" s="9" t="s">
        <v>86</v>
      </c>
      <c r="Y576" s="9">
        <v>0</v>
      </c>
      <c r="Z576" s="9">
        <v>3.7025544E-3</v>
      </c>
      <c r="AA576" s="9">
        <v>0</v>
      </c>
      <c r="AB576" s="9">
        <v>1.3074659000000001E-2</v>
      </c>
      <c r="AQ576" s="9">
        <f>K576-'Processed Potentiostat'!$J$3</f>
        <v>-2.0147013999999999</v>
      </c>
    </row>
    <row r="577" spans="1:43" x14ac:dyDescent="0.3">
      <c r="A577">
        <v>2</v>
      </c>
      <c r="B577">
        <v>0</v>
      </c>
      <c r="C577">
        <v>0</v>
      </c>
      <c r="D577">
        <v>1</v>
      </c>
      <c r="E577">
        <v>0</v>
      </c>
      <c r="F577">
        <v>0</v>
      </c>
      <c r="G577">
        <v>0</v>
      </c>
      <c r="H577" s="9">
        <v>513.05938703902905</v>
      </c>
      <c r="I577" s="9">
        <v>-1.8378726999999999</v>
      </c>
      <c r="J577" s="9">
        <v>-1.8378774</v>
      </c>
      <c r="K577" s="9">
        <v>-2.0352294</v>
      </c>
      <c r="L577" s="9">
        <v>-1.19086250949727</v>
      </c>
      <c r="M577" s="9">
        <v>-4.2871050999999998</v>
      </c>
      <c r="N577" s="9">
        <v>-4.2871050999999998</v>
      </c>
      <c r="O577" s="9">
        <v>-1.19086250949727</v>
      </c>
      <c r="P577">
        <v>0</v>
      </c>
      <c r="Q577" s="9">
        <v>53.549995000000003</v>
      </c>
      <c r="R577" s="9">
        <v>0</v>
      </c>
      <c r="S577" s="9">
        <v>461689521.486224</v>
      </c>
      <c r="T577" s="9">
        <v>-5.6372871288989902E-4</v>
      </c>
      <c r="U577" s="9">
        <v>1.19086250949727</v>
      </c>
      <c r="V577" s="9">
        <v>0</v>
      </c>
      <c r="W577" s="9">
        <v>1.19086250949727</v>
      </c>
      <c r="X577" s="9" t="s">
        <v>86</v>
      </c>
      <c r="Y577" s="9">
        <v>0</v>
      </c>
      <c r="Z577" s="9">
        <v>3.7405022999999998E-3</v>
      </c>
      <c r="AA577" s="9">
        <v>0</v>
      </c>
      <c r="AB577" s="9">
        <v>1.3077373E-2</v>
      </c>
      <c r="AQ577" s="9">
        <f>K577-'Processed Potentiostat'!$J$3</f>
        <v>-2.0352294</v>
      </c>
    </row>
    <row r="578" spans="1:43" x14ac:dyDescent="0.3">
      <c r="A578">
        <v>2</v>
      </c>
      <c r="B578">
        <v>0</v>
      </c>
      <c r="C578">
        <v>0</v>
      </c>
      <c r="D578">
        <v>1</v>
      </c>
      <c r="E578">
        <v>0</v>
      </c>
      <c r="F578">
        <v>0</v>
      </c>
      <c r="G578">
        <v>0</v>
      </c>
      <c r="H578" s="9">
        <v>514.05938701376704</v>
      </c>
      <c r="I578" s="9">
        <v>-1.8381547</v>
      </c>
      <c r="J578" s="9">
        <v>-1.8381582000000001</v>
      </c>
      <c r="K578" s="9">
        <v>-2.0625110000000002</v>
      </c>
      <c r="L578" s="9">
        <v>-1.1914313965600001</v>
      </c>
      <c r="M578" s="9">
        <v>-4.2891531000000001</v>
      </c>
      <c r="N578" s="9">
        <v>-4.2891531000000001</v>
      </c>
      <c r="O578" s="9">
        <v>-1.1914313965600001</v>
      </c>
      <c r="P578">
        <v>0</v>
      </c>
      <c r="Q578" s="9">
        <v>53.549995000000003</v>
      </c>
      <c r="R578" s="9">
        <v>0</v>
      </c>
      <c r="S578" s="9">
        <v>448349201.25462902</v>
      </c>
      <c r="T578" s="9">
        <v>-5.6888706273516799E-4</v>
      </c>
      <c r="U578" s="9">
        <v>1.1914313965600001</v>
      </c>
      <c r="V578" s="9">
        <v>0</v>
      </c>
      <c r="W578" s="9">
        <v>1.1914313965600001</v>
      </c>
      <c r="X578" s="9" t="s">
        <v>86</v>
      </c>
      <c r="Y578" s="9">
        <v>0</v>
      </c>
      <c r="Z578" s="9">
        <v>3.7912216999999998E-3</v>
      </c>
      <c r="AA578" s="9">
        <v>0</v>
      </c>
      <c r="AB578" s="9">
        <v>1.2893877999999999E-2</v>
      </c>
      <c r="AQ578" s="9">
        <f>K578-'Processed Potentiostat'!$J$3</f>
        <v>-2.0625110000000002</v>
      </c>
    </row>
    <row r="579" spans="1:43" x14ac:dyDescent="0.3">
      <c r="A579">
        <v>2</v>
      </c>
      <c r="B579">
        <v>0</v>
      </c>
      <c r="C579">
        <v>0</v>
      </c>
      <c r="D579">
        <v>1</v>
      </c>
      <c r="E579">
        <v>0</v>
      </c>
      <c r="F579">
        <v>0</v>
      </c>
      <c r="G579">
        <v>0</v>
      </c>
      <c r="H579" s="9">
        <v>515.05938698850503</v>
      </c>
      <c r="I579" s="9">
        <v>-1.8379421</v>
      </c>
      <c r="J579" s="9">
        <v>-1.8380097</v>
      </c>
      <c r="K579" s="9">
        <v>-2.0700278000000001</v>
      </c>
      <c r="L579" s="9">
        <v>-1.1920040875718501</v>
      </c>
      <c r="M579" s="9">
        <v>-4.2912148999999999</v>
      </c>
      <c r="N579" s="9">
        <v>-4.2912148999999999</v>
      </c>
      <c r="O579" s="9">
        <v>-1.1920040875718501</v>
      </c>
      <c r="P579">
        <v>0</v>
      </c>
      <c r="Q579" s="9">
        <v>53.549995000000003</v>
      </c>
      <c r="R579" s="9">
        <v>0</v>
      </c>
      <c r="S579" s="9">
        <v>455639183.96710002</v>
      </c>
      <c r="T579" s="9">
        <v>-5.7269101185264404E-4</v>
      </c>
      <c r="U579" s="9">
        <v>1.1920040875718501</v>
      </c>
      <c r="V579" s="9">
        <v>0</v>
      </c>
      <c r="W579" s="9">
        <v>1.1920040875718501</v>
      </c>
      <c r="X579" s="9" t="s">
        <v>86</v>
      </c>
      <c r="Y579" s="9">
        <v>0</v>
      </c>
      <c r="Z579" s="9">
        <v>3.8047312000000001E-3</v>
      </c>
      <c r="AA579" s="9">
        <v>0</v>
      </c>
      <c r="AB579" s="9">
        <v>1.2695079E-2</v>
      </c>
      <c r="AQ579" s="9">
        <f>K579-'Processed Potentiostat'!$J$3</f>
        <v>-2.0700278000000001</v>
      </c>
    </row>
    <row r="580" spans="1:43" x14ac:dyDescent="0.3">
      <c r="A580">
        <v>2</v>
      </c>
      <c r="B580">
        <v>0</v>
      </c>
      <c r="C580">
        <v>0</v>
      </c>
      <c r="D580">
        <v>1</v>
      </c>
      <c r="E580">
        <v>0</v>
      </c>
      <c r="F580">
        <v>0</v>
      </c>
      <c r="G580">
        <v>0</v>
      </c>
      <c r="H580" s="9">
        <v>516.05938696324301</v>
      </c>
      <c r="I580" s="9">
        <v>-1.8379563000000001</v>
      </c>
      <c r="J580" s="9">
        <v>-1.8379257</v>
      </c>
      <c r="K580" s="9">
        <v>-2.0862823000000001</v>
      </c>
      <c r="L580" s="9">
        <v>-1.1925802118317099</v>
      </c>
      <c r="M580" s="9">
        <v>-4.2932886999999997</v>
      </c>
      <c r="N580" s="9">
        <v>-4.2932886999999997</v>
      </c>
      <c r="O580" s="9">
        <v>-1.1925802118317099</v>
      </c>
      <c r="P580">
        <v>0</v>
      </c>
      <c r="Q580" s="9">
        <v>53.549995000000003</v>
      </c>
      <c r="R580" s="9">
        <v>0</v>
      </c>
      <c r="S580" s="9">
        <v>459963939.00570297</v>
      </c>
      <c r="T580" s="9">
        <v>-5.7612425985609195E-4</v>
      </c>
      <c r="U580" s="9">
        <v>1.1925802118317099</v>
      </c>
      <c r="V580" s="9">
        <v>0</v>
      </c>
      <c r="W580" s="9">
        <v>1.1925802118317099</v>
      </c>
      <c r="X580" s="9" t="s">
        <v>86</v>
      </c>
      <c r="Y580" s="9">
        <v>0</v>
      </c>
      <c r="Z580" s="9">
        <v>3.8344318E-3</v>
      </c>
      <c r="AA580" s="9">
        <v>0</v>
      </c>
      <c r="AB580" s="9">
        <v>1.3105491E-2</v>
      </c>
      <c r="AQ580" s="9">
        <f>K580-'Processed Potentiostat'!$J$3</f>
        <v>-2.0862823000000001</v>
      </c>
    </row>
    <row r="581" spans="1:43" x14ac:dyDescent="0.3">
      <c r="A581">
        <v>2</v>
      </c>
      <c r="B581">
        <v>0</v>
      </c>
      <c r="C581">
        <v>0</v>
      </c>
      <c r="D581">
        <v>1</v>
      </c>
      <c r="E581">
        <v>0</v>
      </c>
      <c r="F581">
        <v>0</v>
      </c>
      <c r="G581">
        <v>0</v>
      </c>
      <c r="H581" s="9">
        <v>517.05938693797998</v>
      </c>
      <c r="I581" s="9">
        <v>-1.8379869</v>
      </c>
      <c r="J581" s="9">
        <v>-1.8379304000000001</v>
      </c>
      <c r="K581" s="9">
        <v>-2.1078022000000001</v>
      </c>
      <c r="L581" s="9">
        <v>-1.1931611348234199</v>
      </c>
      <c r="M581" s="9">
        <v>-4.2953801</v>
      </c>
      <c r="N581" s="9">
        <v>-4.2953801</v>
      </c>
      <c r="O581" s="9">
        <v>-1.1931611348234199</v>
      </c>
      <c r="P581">
        <v>0</v>
      </c>
      <c r="Q581" s="9">
        <v>53.549995000000003</v>
      </c>
      <c r="R581" s="9">
        <v>0</v>
      </c>
      <c r="S581" s="9">
        <v>459953021.44689101</v>
      </c>
      <c r="T581" s="9">
        <v>-5.80922991712862E-4</v>
      </c>
      <c r="U581" s="9">
        <v>1.1931611348234199</v>
      </c>
      <c r="V581" s="9">
        <v>0</v>
      </c>
      <c r="W581" s="9">
        <v>1.1931611348234199</v>
      </c>
      <c r="X581" s="9" t="s">
        <v>86</v>
      </c>
      <c r="Y581" s="9">
        <v>0</v>
      </c>
      <c r="Z581" s="9">
        <v>3.8739935999999998E-3</v>
      </c>
      <c r="AA581" s="9">
        <v>0</v>
      </c>
      <c r="AB581" s="9">
        <v>1.2646844000000001E-2</v>
      </c>
      <c r="AQ581" s="9">
        <f>K581-'Processed Potentiostat'!$J$3</f>
        <v>-2.1078022000000001</v>
      </c>
    </row>
    <row r="582" spans="1:43" x14ac:dyDescent="0.3">
      <c r="A582">
        <v>2</v>
      </c>
      <c r="B582">
        <v>0</v>
      </c>
      <c r="C582">
        <v>0</v>
      </c>
      <c r="D582">
        <v>1</v>
      </c>
      <c r="E582">
        <v>0</v>
      </c>
      <c r="F582">
        <v>0</v>
      </c>
      <c r="G582">
        <v>0</v>
      </c>
      <c r="H582" s="9">
        <v>518.05938691271797</v>
      </c>
      <c r="I582" s="9">
        <v>-1.8380031999999999</v>
      </c>
      <c r="J582" s="9">
        <v>-1.8379084000000001</v>
      </c>
      <c r="K582" s="9">
        <v>-2.1319550999999999</v>
      </c>
      <c r="L582" s="9">
        <v>-1.19374817735923</v>
      </c>
      <c r="M582" s="9">
        <v>-4.2974934999999999</v>
      </c>
      <c r="N582" s="9">
        <v>-4.2974934999999999</v>
      </c>
      <c r="O582" s="9">
        <v>-1.19374817735923</v>
      </c>
      <c r="P582">
        <v>0</v>
      </c>
      <c r="Q582" s="9">
        <v>53.549995000000003</v>
      </c>
      <c r="R582" s="9">
        <v>0</v>
      </c>
      <c r="S582" s="9">
        <v>461268621.415308</v>
      </c>
      <c r="T582" s="9">
        <v>-5.87042535808324E-4</v>
      </c>
      <c r="U582" s="9">
        <v>1.19374817735923</v>
      </c>
      <c r="V582" s="9">
        <v>0</v>
      </c>
      <c r="W582" s="9">
        <v>1.19374817735923</v>
      </c>
      <c r="X582" s="9" t="s">
        <v>86</v>
      </c>
      <c r="Y582" s="9">
        <v>0</v>
      </c>
      <c r="Z582" s="9">
        <v>3.9183381E-3</v>
      </c>
      <c r="AA582" s="9">
        <v>0</v>
      </c>
      <c r="AB582" s="9">
        <v>1.2504026E-2</v>
      </c>
      <c r="AQ582" s="9">
        <f>K582-'Processed Potentiostat'!$J$3</f>
        <v>-2.1319550999999999</v>
      </c>
    </row>
    <row r="583" spans="1:43" x14ac:dyDescent="0.3">
      <c r="A583">
        <v>2</v>
      </c>
      <c r="B583">
        <v>0</v>
      </c>
      <c r="C583">
        <v>0</v>
      </c>
      <c r="D583">
        <v>1</v>
      </c>
      <c r="E583">
        <v>0</v>
      </c>
      <c r="F583">
        <v>0</v>
      </c>
      <c r="G583">
        <v>0</v>
      </c>
      <c r="H583" s="9">
        <v>519.05938688745596</v>
      </c>
      <c r="I583" s="9">
        <v>-1.8379316000000001</v>
      </c>
      <c r="J583" s="9">
        <v>-1.837917</v>
      </c>
      <c r="K583" s="9">
        <v>-2.1564893999999999</v>
      </c>
      <c r="L583" s="9">
        <v>-1.1943418301964699</v>
      </c>
      <c r="M583" s="9">
        <v>-4.2996306000000004</v>
      </c>
      <c r="N583" s="9">
        <v>-4.2996306000000004</v>
      </c>
      <c r="O583" s="9">
        <v>-1.1943418301964699</v>
      </c>
      <c r="P583">
        <v>0</v>
      </c>
      <c r="Q583" s="9">
        <v>53.549995000000003</v>
      </c>
      <c r="R583" s="9">
        <v>0</v>
      </c>
      <c r="S583" s="9">
        <v>461073243.59515703</v>
      </c>
      <c r="T583" s="9">
        <v>-5.9365283723677997E-4</v>
      </c>
      <c r="U583" s="9">
        <v>1.1943418301964699</v>
      </c>
      <c r="V583" s="9">
        <v>0</v>
      </c>
      <c r="W583" s="9">
        <v>1.1943418301964699</v>
      </c>
      <c r="X583" s="9" t="s">
        <v>86</v>
      </c>
      <c r="Y583" s="9">
        <v>0</v>
      </c>
      <c r="Z583" s="9">
        <v>3.9634485999999998E-3</v>
      </c>
      <c r="AA583" s="9">
        <v>0</v>
      </c>
      <c r="AB583" s="9">
        <v>1.3128580000000001E-2</v>
      </c>
      <c r="AQ583" s="9">
        <f>K583-'Processed Potentiostat'!$J$3</f>
        <v>-2.1564893999999999</v>
      </c>
    </row>
    <row r="584" spans="1:43" x14ac:dyDescent="0.3">
      <c r="A584">
        <v>2</v>
      </c>
      <c r="B584">
        <v>0</v>
      </c>
      <c r="C584">
        <v>0</v>
      </c>
      <c r="D584">
        <v>1</v>
      </c>
      <c r="E584">
        <v>0</v>
      </c>
      <c r="F584">
        <v>0</v>
      </c>
      <c r="G584">
        <v>0</v>
      </c>
      <c r="H584" s="9">
        <v>520.05938686219395</v>
      </c>
      <c r="I584" s="9">
        <v>-1.8379376999999999</v>
      </c>
      <c r="J584" s="9">
        <v>-1.8379095999999999</v>
      </c>
      <c r="K584" s="9">
        <v>-2.1939204000000001</v>
      </c>
      <c r="L584" s="9">
        <v>-1.1949443844124299</v>
      </c>
      <c r="M584" s="9">
        <v>-4.3017998000000004</v>
      </c>
      <c r="N584" s="9">
        <v>-4.3017998000000004</v>
      </c>
      <c r="O584" s="9">
        <v>-1.1949443844124299</v>
      </c>
      <c r="P584">
        <v>0</v>
      </c>
      <c r="Q584" s="9">
        <v>53.549995000000003</v>
      </c>
      <c r="R584" s="9">
        <v>0</v>
      </c>
      <c r="S584" s="9">
        <v>461671768.09648901</v>
      </c>
      <c r="T584" s="9">
        <v>-6.0255421596089299E-4</v>
      </c>
      <c r="U584" s="9">
        <v>1.1949443844124299</v>
      </c>
      <c r="V584" s="9">
        <v>0</v>
      </c>
      <c r="W584" s="9">
        <v>1.1949443844124299</v>
      </c>
      <c r="X584" s="9" t="s">
        <v>86</v>
      </c>
      <c r="Y584" s="9">
        <v>0</v>
      </c>
      <c r="Z584" s="9">
        <v>4.0322272000000003E-3</v>
      </c>
      <c r="AA584" s="9">
        <v>0</v>
      </c>
      <c r="AB584" s="9">
        <v>1.2596914000000001E-2</v>
      </c>
      <c r="AQ584" s="9">
        <f>K584-'Processed Potentiostat'!$J$3</f>
        <v>-2.1939204000000001</v>
      </c>
    </row>
    <row r="585" spans="1:43" x14ac:dyDescent="0.3">
      <c r="A585">
        <v>2</v>
      </c>
      <c r="B585">
        <v>0</v>
      </c>
      <c r="C585">
        <v>0</v>
      </c>
      <c r="D585">
        <v>1</v>
      </c>
      <c r="E585">
        <v>0</v>
      </c>
      <c r="F585">
        <v>0</v>
      </c>
      <c r="G585">
        <v>0</v>
      </c>
      <c r="H585" s="9">
        <v>521.05938683693205</v>
      </c>
      <c r="I585" s="9">
        <v>-1.8381008999999999</v>
      </c>
      <c r="J585" s="9">
        <v>-1.8380803999999999</v>
      </c>
      <c r="K585" s="9">
        <v>-2.2422260999999999</v>
      </c>
      <c r="L585" s="9">
        <v>-1.19555957194503</v>
      </c>
      <c r="M585" s="9">
        <v>-4.3040146999999997</v>
      </c>
      <c r="N585" s="9">
        <v>-4.3040146999999997</v>
      </c>
      <c r="O585" s="9">
        <v>-1.19555957194503</v>
      </c>
      <c r="P585">
        <v>0</v>
      </c>
      <c r="Q585" s="9">
        <v>53.549995000000003</v>
      </c>
      <c r="R585" s="9">
        <v>0</v>
      </c>
      <c r="S585" s="9">
        <v>453593604.31801099</v>
      </c>
      <c r="T585" s="9">
        <v>-6.1518753259703896E-4</v>
      </c>
      <c r="U585" s="9">
        <v>1.19555957194503</v>
      </c>
      <c r="V585" s="9">
        <v>0</v>
      </c>
      <c r="W585" s="9">
        <v>1.19555957194503</v>
      </c>
      <c r="X585" s="9" t="s">
        <v>86</v>
      </c>
      <c r="Y585" s="9">
        <v>0</v>
      </c>
      <c r="Z585" s="9">
        <v>4.1213919999999998E-3</v>
      </c>
      <c r="AA585" s="9">
        <v>0</v>
      </c>
      <c r="AB585" s="9">
        <v>1.2487239000000001E-2</v>
      </c>
      <c r="AQ585" s="9">
        <f>K585-'Processed Potentiostat'!$J$3</f>
        <v>-2.2422260999999999</v>
      </c>
    </row>
    <row r="586" spans="1:43" x14ac:dyDescent="0.3">
      <c r="A586">
        <v>2</v>
      </c>
      <c r="B586">
        <v>0</v>
      </c>
      <c r="C586">
        <v>0</v>
      </c>
      <c r="D586">
        <v>1</v>
      </c>
      <c r="E586">
        <v>0</v>
      </c>
      <c r="F586">
        <v>0</v>
      </c>
      <c r="G586">
        <v>0</v>
      </c>
      <c r="H586" s="9">
        <v>522.05938681167004</v>
      </c>
      <c r="I586" s="9">
        <v>-1.8378414000000001</v>
      </c>
      <c r="J586" s="9">
        <v>-1.8378483999999999</v>
      </c>
      <c r="K586" s="9">
        <v>-2.2893107000000001</v>
      </c>
      <c r="L586" s="9">
        <v>-1.196187251587</v>
      </c>
      <c r="M586" s="9">
        <v>-4.3062738999999999</v>
      </c>
      <c r="N586" s="9">
        <v>-4.3062738999999999</v>
      </c>
      <c r="O586" s="9">
        <v>-1.196187251587</v>
      </c>
      <c r="P586">
        <v>0</v>
      </c>
      <c r="Q586" s="9">
        <v>53.549995000000003</v>
      </c>
      <c r="R586" s="9">
        <v>0</v>
      </c>
      <c r="S586" s="9">
        <v>465205154.001607</v>
      </c>
      <c r="T586" s="9">
        <v>-6.2767964197529803E-4</v>
      </c>
      <c r="U586" s="9">
        <v>1.196187251587</v>
      </c>
      <c r="V586" s="9">
        <v>0</v>
      </c>
      <c r="W586" s="9">
        <v>1.196187251587</v>
      </c>
      <c r="X586" s="9" t="s">
        <v>86</v>
      </c>
      <c r="Y586" s="9">
        <v>0</v>
      </c>
      <c r="Z586" s="9">
        <v>4.2074062000000004E-3</v>
      </c>
      <c r="AA586" s="9">
        <v>0</v>
      </c>
      <c r="AB586" s="9">
        <v>1.2848388000000001E-2</v>
      </c>
      <c r="AQ586" s="9">
        <f>K586-'Processed Potentiostat'!$J$3</f>
        <v>-2.2893107000000001</v>
      </c>
    </row>
    <row r="587" spans="1:43" x14ac:dyDescent="0.3">
      <c r="A587">
        <v>2</v>
      </c>
      <c r="B587">
        <v>0</v>
      </c>
      <c r="C587">
        <v>0</v>
      </c>
      <c r="D587">
        <v>1</v>
      </c>
      <c r="E587">
        <v>0</v>
      </c>
      <c r="F587">
        <v>0</v>
      </c>
      <c r="G587">
        <v>0</v>
      </c>
      <c r="H587" s="9">
        <v>523.05938678640803</v>
      </c>
      <c r="I587" s="9">
        <v>-1.8379596</v>
      </c>
      <c r="J587" s="9">
        <v>-1.8379284</v>
      </c>
      <c r="K587" s="9">
        <v>-2.3383031000000001</v>
      </c>
      <c r="L587" s="9">
        <v>-1.1968270508421599</v>
      </c>
      <c r="M587" s="9">
        <v>-4.3085775000000002</v>
      </c>
      <c r="N587" s="9">
        <v>-4.3085775000000002</v>
      </c>
      <c r="O587" s="9">
        <v>-1.1968270508421599</v>
      </c>
      <c r="P587">
        <v>0</v>
      </c>
      <c r="Q587" s="9">
        <v>53.549995000000003</v>
      </c>
      <c r="R587" s="9">
        <v>0</v>
      </c>
      <c r="S587" s="9">
        <v>461466340.28650397</v>
      </c>
      <c r="T587" s="9">
        <v>-6.3979925515922299E-4</v>
      </c>
      <c r="U587" s="9">
        <v>1.1968270508421599</v>
      </c>
      <c r="V587" s="9">
        <v>0</v>
      </c>
      <c r="W587" s="9">
        <v>1.1968270508421599</v>
      </c>
      <c r="X587" s="9" t="s">
        <v>86</v>
      </c>
      <c r="Y587" s="9">
        <v>0</v>
      </c>
      <c r="Z587" s="9">
        <v>4.2976337000000002E-3</v>
      </c>
      <c r="AA587" s="9">
        <v>0</v>
      </c>
      <c r="AB587" s="9">
        <v>1.2338115E-2</v>
      </c>
      <c r="AQ587" s="9">
        <f>K587-'Processed Potentiostat'!$J$3</f>
        <v>-2.3383031000000001</v>
      </c>
    </row>
    <row r="588" spans="1:43" x14ac:dyDescent="0.3">
      <c r="A588">
        <v>2</v>
      </c>
      <c r="B588">
        <v>0</v>
      </c>
      <c r="C588">
        <v>0</v>
      </c>
      <c r="D588">
        <v>1</v>
      </c>
      <c r="E588">
        <v>0</v>
      </c>
      <c r="F588">
        <v>0</v>
      </c>
      <c r="G588">
        <v>0</v>
      </c>
      <c r="H588" s="9">
        <v>524.05938676114602</v>
      </c>
      <c r="I588" s="9">
        <v>-1.8380555000000001</v>
      </c>
      <c r="J588" s="9">
        <v>-1.8380958000000001</v>
      </c>
      <c r="K588" s="9">
        <v>-2.3928280000000002</v>
      </c>
      <c r="L588" s="9">
        <v>-1.1974818087916701</v>
      </c>
      <c r="M588" s="9">
        <v>-4.3109345000000001</v>
      </c>
      <c r="N588" s="9">
        <v>-4.3109345000000001</v>
      </c>
      <c r="O588" s="9">
        <v>-1.1974818087916701</v>
      </c>
      <c r="P588">
        <v>0</v>
      </c>
      <c r="Q588" s="9">
        <v>53.549995000000003</v>
      </c>
      <c r="R588" s="9">
        <v>0</v>
      </c>
      <c r="S588" s="9">
        <v>453587784.81177503</v>
      </c>
      <c r="T588" s="9">
        <v>-6.5475794951130796E-4</v>
      </c>
      <c r="U588" s="9">
        <v>1.1974818087916701</v>
      </c>
      <c r="V588" s="9">
        <v>0</v>
      </c>
      <c r="W588" s="9">
        <v>1.1974818087916701</v>
      </c>
      <c r="X588" s="9" t="s">
        <v>86</v>
      </c>
      <c r="Y588" s="9">
        <v>0</v>
      </c>
      <c r="Z588" s="9">
        <v>4.3982472000000002E-3</v>
      </c>
      <c r="AA588" s="9">
        <v>0</v>
      </c>
      <c r="AB588" s="9">
        <v>1.2606693E-2</v>
      </c>
      <c r="AQ588" s="9">
        <f>K588-'Processed Potentiostat'!$J$3</f>
        <v>-2.3928280000000002</v>
      </c>
    </row>
    <row r="589" spans="1:43" x14ac:dyDescent="0.3">
      <c r="A589">
        <v>2</v>
      </c>
      <c r="B589">
        <v>0</v>
      </c>
      <c r="C589">
        <v>0</v>
      </c>
      <c r="D589">
        <v>1</v>
      </c>
      <c r="E589">
        <v>0</v>
      </c>
      <c r="F589">
        <v>0</v>
      </c>
      <c r="G589">
        <v>0</v>
      </c>
      <c r="H589" s="9">
        <v>525.05938673588298</v>
      </c>
      <c r="I589" s="9">
        <v>-1.8378918</v>
      </c>
      <c r="J589" s="9">
        <v>-1.8379376999999999</v>
      </c>
      <c r="K589" s="9">
        <v>-2.4583039000000002</v>
      </c>
      <c r="L589" s="9">
        <v>-1.1981541792816299</v>
      </c>
      <c r="M589" s="9">
        <v>-4.3133549999999996</v>
      </c>
      <c r="N589" s="9">
        <v>-4.3133549999999996</v>
      </c>
      <c r="O589" s="9">
        <v>-1.1981541792816299</v>
      </c>
      <c r="P589">
        <v>0</v>
      </c>
      <c r="Q589" s="9">
        <v>53.549995000000003</v>
      </c>
      <c r="R589" s="9">
        <v>0</v>
      </c>
      <c r="S589" s="9">
        <v>461518426.540806</v>
      </c>
      <c r="T589" s="9">
        <v>-6.7237048995494298E-4</v>
      </c>
      <c r="U589" s="9">
        <v>1.1981541792816299</v>
      </c>
      <c r="V589" s="9">
        <v>0</v>
      </c>
      <c r="W589" s="9">
        <v>1.1981541792816299</v>
      </c>
      <c r="X589" s="9" t="s">
        <v>86</v>
      </c>
      <c r="Y589" s="9">
        <v>0</v>
      </c>
      <c r="Z589" s="9">
        <v>4.5182095000000002E-3</v>
      </c>
      <c r="AA589" s="9">
        <v>0</v>
      </c>
      <c r="AB589" s="9">
        <v>1.2298595000000001E-2</v>
      </c>
      <c r="AQ589" s="9">
        <f>K589-'Processed Potentiostat'!$J$3</f>
        <v>-2.4583039000000002</v>
      </c>
    </row>
    <row r="590" spans="1:43" x14ac:dyDescent="0.3">
      <c r="A590">
        <v>2</v>
      </c>
      <c r="B590">
        <v>0</v>
      </c>
      <c r="C590">
        <v>0</v>
      </c>
      <c r="D590">
        <v>1</v>
      </c>
      <c r="E590">
        <v>0</v>
      </c>
      <c r="F590">
        <v>0</v>
      </c>
      <c r="G590">
        <v>0</v>
      </c>
      <c r="H590" s="9">
        <v>526.05938671062097</v>
      </c>
      <c r="I590" s="9">
        <v>-1.8378814000000001</v>
      </c>
      <c r="J590" s="9">
        <v>-1.8378336</v>
      </c>
      <c r="K590" s="9">
        <v>-2.5209179000000002</v>
      </c>
      <c r="L590" s="9">
        <v>-1.1988433007846799</v>
      </c>
      <c r="M590" s="9">
        <v>-4.315836</v>
      </c>
      <c r="N590" s="9">
        <v>-4.315836</v>
      </c>
      <c r="O590" s="9">
        <v>-1.1988433007846799</v>
      </c>
      <c r="P590">
        <v>0</v>
      </c>
      <c r="Q590" s="9">
        <v>53.549995000000003</v>
      </c>
      <c r="R590" s="9">
        <v>0</v>
      </c>
      <c r="S590" s="9">
        <v>466983830.321715</v>
      </c>
      <c r="T590" s="9">
        <v>-6.8912150304845099E-4</v>
      </c>
      <c r="U590" s="9">
        <v>1.1988433007846799</v>
      </c>
      <c r="V590" s="9">
        <v>0</v>
      </c>
      <c r="W590" s="9">
        <v>1.1988433007846799</v>
      </c>
      <c r="X590" s="9" t="s">
        <v>86</v>
      </c>
      <c r="Y590" s="9">
        <v>0</v>
      </c>
      <c r="Z590" s="9">
        <v>4.6330275999999998E-3</v>
      </c>
      <c r="AA590" s="9">
        <v>0</v>
      </c>
      <c r="AB590" s="9">
        <v>1.2815421E-2</v>
      </c>
      <c r="AQ590" s="9">
        <f>K590-'Processed Potentiostat'!$J$3</f>
        <v>-2.5209179000000002</v>
      </c>
    </row>
    <row r="591" spans="1:43" x14ac:dyDescent="0.3">
      <c r="A591">
        <v>2</v>
      </c>
      <c r="B591">
        <v>0</v>
      </c>
      <c r="C591">
        <v>0</v>
      </c>
      <c r="D591">
        <v>1</v>
      </c>
      <c r="E591">
        <v>0</v>
      </c>
      <c r="F591">
        <v>0</v>
      </c>
      <c r="G591">
        <v>0</v>
      </c>
      <c r="H591" s="9">
        <v>527.05938668535896</v>
      </c>
      <c r="I591" s="9">
        <v>-1.8379323000000001</v>
      </c>
      <c r="J591" s="9">
        <v>-1.8379656</v>
      </c>
      <c r="K591" s="9">
        <v>-2.5885303</v>
      </c>
      <c r="L591" s="9">
        <v>-1.19955081340011</v>
      </c>
      <c r="M591" s="9">
        <v>-4.3183826999999999</v>
      </c>
      <c r="N591" s="9">
        <v>-4.3183826999999999</v>
      </c>
      <c r="O591" s="9">
        <v>-1.19955081340011</v>
      </c>
      <c r="P591">
        <v>0</v>
      </c>
      <c r="Q591" s="9">
        <v>53.549995000000003</v>
      </c>
      <c r="R591" s="9">
        <v>0</v>
      </c>
      <c r="S591" s="9">
        <v>460681404.72188598</v>
      </c>
      <c r="T591" s="9">
        <v>-7.0751261542900603E-4</v>
      </c>
      <c r="U591" s="9">
        <v>1.19955081340011</v>
      </c>
      <c r="V591" s="9">
        <v>0</v>
      </c>
      <c r="W591" s="9">
        <v>1.19955081340011</v>
      </c>
      <c r="X591" s="9" t="s">
        <v>86</v>
      </c>
      <c r="Y591" s="9">
        <v>0</v>
      </c>
      <c r="Z591" s="9">
        <v>4.7576297E-3</v>
      </c>
      <c r="AA591" s="9">
        <v>0</v>
      </c>
      <c r="AB591" s="9">
        <v>1.2440094E-2</v>
      </c>
      <c r="AQ591" s="9">
        <f>K591-'Processed Potentiostat'!$J$3</f>
        <v>-2.5885303</v>
      </c>
    </row>
    <row r="592" spans="1:43" x14ac:dyDescent="0.3">
      <c r="A592">
        <v>2</v>
      </c>
      <c r="B592">
        <v>0</v>
      </c>
      <c r="C592">
        <v>0</v>
      </c>
      <c r="D592">
        <v>1</v>
      </c>
      <c r="E592">
        <v>0</v>
      </c>
      <c r="F592">
        <v>0</v>
      </c>
      <c r="G592">
        <v>0</v>
      </c>
      <c r="H592" s="9">
        <v>528.05938666009695</v>
      </c>
      <c r="I592" s="9">
        <v>-1.8379934</v>
      </c>
      <c r="J592" s="9">
        <v>-1.8379425</v>
      </c>
      <c r="K592" s="9">
        <v>-2.6597678999999999</v>
      </c>
      <c r="L592" s="9">
        <v>-1.2002773386124199</v>
      </c>
      <c r="M592" s="9">
        <v>-4.3209982</v>
      </c>
      <c r="N592" s="9">
        <v>-4.3209982</v>
      </c>
      <c r="O592" s="9">
        <v>-1.2002773386124199</v>
      </c>
      <c r="P592">
        <v>0</v>
      </c>
      <c r="Q592" s="9">
        <v>53.549995000000003</v>
      </c>
      <c r="R592" s="9">
        <v>0</v>
      </c>
      <c r="S592" s="9">
        <v>462100483.24388498</v>
      </c>
      <c r="T592" s="9">
        <v>-7.2652521231431001E-4</v>
      </c>
      <c r="U592" s="9">
        <v>1.2002773386124199</v>
      </c>
      <c r="V592" s="9">
        <v>0</v>
      </c>
      <c r="W592" s="9">
        <v>1.2002773386124199</v>
      </c>
      <c r="X592" s="9" t="s">
        <v>86</v>
      </c>
      <c r="Y592" s="9">
        <v>0</v>
      </c>
      <c r="Z592" s="9">
        <v>4.8885005999999998E-3</v>
      </c>
      <c r="AA592" s="9">
        <v>0</v>
      </c>
      <c r="AB592" s="9">
        <v>1.2252252999999999E-2</v>
      </c>
      <c r="AQ592" s="9">
        <f>K592-'Processed Potentiostat'!$J$3</f>
        <v>-2.6597678999999999</v>
      </c>
    </row>
    <row r="593" spans="1:43" x14ac:dyDescent="0.3">
      <c r="A593">
        <v>2</v>
      </c>
      <c r="B593">
        <v>0</v>
      </c>
      <c r="C593">
        <v>0</v>
      </c>
      <c r="D593">
        <v>1</v>
      </c>
      <c r="E593">
        <v>0</v>
      </c>
      <c r="F593">
        <v>0</v>
      </c>
      <c r="G593">
        <v>0</v>
      </c>
      <c r="H593" s="9">
        <v>529.05938663483505</v>
      </c>
      <c r="I593" s="9">
        <v>-1.8379871000000001</v>
      </c>
      <c r="J593" s="9">
        <v>-1.8379551000000001</v>
      </c>
      <c r="K593" s="9">
        <v>-2.7345917000000002</v>
      </c>
      <c r="L593" s="9">
        <v>-1.20102420404179</v>
      </c>
      <c r="M593" s="9">
        <v>-4.3236870999999999</v>
      </c>
      <c r="N593" s="9">
        <v>-4.3236870999999999</v>
      </c>
      <c r="O593" s="9">
        <v>-1.20102420404179</v>
      </c>
      <c r="P593">
        <v>0</v>
      </c>
      <c r="Q593" s="9">
        <v>53.549995000000003</v>
      </c>
      <c r="R593" s="9">
        <v>0</v>
      </c>
      <c r="S593" s="9">
        <v>461764017.09045899</v>
      </c>
      <c r="T593" s="9">
        <v>-7.4686542937496504E-4</v>
      </c>
      <c r="U593" s="9">
        <v>1.20102420404179</v>
      </c>
      <c r="V593" s="9">
        <v>0</v>
      </c>
      <c r="W593" s="9">
        <v>1.20102420404179</v>
      </c>
      <c r="X593" s="9" t="s">
        <v>86</v>
      </c>
      <c r="Y593" s="9">
        <v>0</v>
      </c>
      <c r="Z593" s="9">
        <v>5.0260569E-3</v>
      </c>
      <c r="AA593" s="9">
        <v>0</v>
      </c>
      <c r="AB593" s="9">
        <v>1.1927149E-2</v>
      </c>
      <c r="AQ593" s="9">
        <f>K593-'Processed Potentiostat'!$J$3</f>
        <v>-2.7345917000000002</v>
      </c>
    </row>
    <row r="594" spans="1:43" x14ac:dyDescent="0.3">
      <c r="A594">
        <v>2</v>
      </c>
      <c r="B594">
        <v>0</v>
      </c>
      <c r="C594">
        <v>0</v>
      </c>
      <c r="D594">
        <v>1</v>
      </c>
      <c r="E594">
        <v>0</v>
      </c>
      <c r="F594">
        <v>0</v>
      </c>
      <c r="G594">
        <v>0</v>
      </c>
      <c r="H594" s="9">
        <v>530.05938660957304</v>
      </c>
      <c r="I594" s="9">
        <v>-1.8378478</v>
      </c>
      <c r="J594" s="9">
        <v>-1.8378893000000001</v>
      </c>
      <c r="K594" s="9">
        <v>-2.8057908999999999</v>
      </c>
      <c r="L594" s="9">
        <v>-1.20179142531296</v>
      </c>
      <c r="M594" s="9">
        <v>-4.3264488999999999</v>
      </c>
      <c r="N594" s="9">
        <v>-4.3264488999999999</v>
      </c>
      <c r="O594" s="9">
        <v>-1.20179142531296</v>
      </c>
      <c r="P594">
        <v>0</v>
      </c>
      <c r="Q594" s="9">
        <v>53.549995000000003</v>
      </c>
      <c r="R594" s="9">
        <v>0</v>
      </c>
      <c r="S594" s="9">
        <v>465329202.15609401</v>
      </c>
      <c r="T594" s="9">
        <v>-7.6722127117045903E-4</v>
      </c>
      <c r="U594" s="9">
        <v>1.20179142531296</v>
      </c>
      <c r="V594" s="9">
        <v>0</v>
      </c>
      <c r="W594" s="9">
        <v>1.20179142531296</v>
      </c>
      <c r="X594" s="9" t="s">
        <v>86</v>
      </c>
      <c r="Y594" s="9">
        <v>0</v>
      </c>
      <c r="Z594" s="9">
        <v>5.1567330999999998E-3</v>
      </c>
      <c r="AA594" s="9">
        <v>0</v>
      </c>
      <c r="AB594" s="9">
        <v>1.1786115E-2</v>
      </c>
      <c r="AQ594" s="9">
        <f>K594-'Processed Potentiostat'!$J$3</f>
        <v>-2.8057908999999999</v>
      </c>
    </row>
    <row r="595" spans="1:43" x14ac:dyDescent="0.3">
      <c r="A595">
        <v>2</v>
      </c>
      <c r="B595">
        <v>0</v>
      </c>
      <c r="C595">
        <v>0</v>
      </c>
      <c r="D595">
        <v>1</v>
      </c>
      <c r="E595">
        <v>0</v>
      </c>
      <c r="F595">
        <v>0</v>
      </c>
      <c r="G595">
        <v>0</v>
      </c>
      <c r="H595" s="9">
        <v>531.05938658431103</v>
      </c>
      <c r="I595" s="9">
        <v>-1.8379375</v>
      </c>
      <c r="J595" s="9">
        <v>-1.8379281999999999</v>
      </c>
      <c r="K595" s="9">
        <v>-2.8855753000000002</v>
      </c>
      <c r="L595" s="9">
        <v>-1.20257948143439</v>
      </c>
      <c r="M595" s="9">
        <v>-4.3292861</v>
      </c>
      <c r="N595" s="9">
        <v>-4.3292861</v>
      </c>
      <c r="O595" s="9">
        <v>-1.20257948143439</v>
      </c>
      <c r="P595">
        <v>0</v>
      </c>
      <c r="Q595" s="9">
        <v>53.549995000000003</v>
      </c>
      <c r="R595" s="9">
        <v>0</v>
      </c>
      <c r="S595" s="9">
        <v>463696173.27562797</v>
      </c>
      <c r="T595" s="9">
        <v>-7.8805612142884797E-4</v>
      </c>
      <c r="U595" s="9">
        <v>1.20257948143439</v>
      </c>
      <c r="V595" s="9">
        <v>0</v>
      </c>
      <c r="W595" s="9">
        <v>1.20257948143439</v>
      </c>
      <c r="X595" s="9" t="s">
        <v>86</v>
      </c>
      <c r="Y595" s="9">
        <v>0</v>
      </c>
      <c r="Z595" s="9">
        <v>5.3034802000000002E-3</v>
      </c>
      <c r="AA595" s="9">
        <v>0</v>
      </c>
      <c r="AB595" s="9">
        <v>1.1837924999999999E-2</v>
      </c>
      <c r="AQ595" s="9">
        <f>K595-'Processed Potentiostat'!$J$3</f>
        <v>-2.8855753000000002</v>
      </c>
    </row>
    <row r="596" spans="1:43" x14ac:dyDescent="0.3">
      <c r="A596">
        <v>2</v>
      </c>
      <c r="B596">
        <v>0</v>
      </c>
      <c r="C596">
        <v>0</v>
      </c>
      <c r="D596">
        <v>1</v>
      </c>
      <c r="E596">
        <v>0</v>
      </c>
      <c r="F596">
        <v>0</v>
      </c>
      <c r="G596">
        <v>0</v>
      </c>
      <c r="H596" s="9">
        <v>532.05938655904902</v>
      </c>
      <c r="I596" s="9">
        <v>-1.8380475999999999</v>
      </c>
      <c r="J596" s="9">
        <v>-1.8380181</v>
      </c>
      <c r="K596" s="9">
        <v>-2.9645584</v>
      </c>
      <c r="L596" s="9">
        <v>-1.2033895468650899</v>
      </c>
      <c r="M596" s="9">
        <v>-4.3322023999999999</v>
      </c>
      <c r="N596" s="9">
        <v>-4.3322023999999999</v>
      </c>
      <c r="O596" s="9">
        <v>-1.2033895468650899</v>
      </c>
      <c r="P596">
        <v>0</v>
      </c>
      <c r="Q596" s="9">
        <v>53.549995000000003</v>
      </c>
      <c r="R596" s="9">
        <v>0</v>
      </c>
      <c r="S596" s="9">
        <v>459584028.224397</v>
      </c>
      <c r="T596" s="9">
        <v>-8.1006543069417304E-4</v>
      </c>
      <c r="U596" s="9">
        <v>1.2033895468650899</v>
      </c>
      <c r="V596" s="9">
        <v>0</v>
      </c>
      <c r="W596" s="9">
        <v>1.2033895468650899</v>
      </c>
      <c r="X596" s="9" t="s">
        <v>86</v>
      </c>
      <c r="Y596" s="9">
        <v>0</v>
      </c>
      <c r="Z596" s="9">
        <v>5.4489118000000001E-3</v>
      </c>
      <c r="AA596" s="9">
        <v>0</v>
      </c>
      <c r="AB596" s="9">
        <v>1.217417E-2</v>
      </c>
      <c r="AQ596" s="9">
        <f>K596-'Processed Potentiostat'!$J$3</f>
        <v>-2.9645584</v>
      </c>
    </row>
    <row r="597" spans="1:43" x14ac:dyDescent="0.3">
      <c r="A597">
        <v>2</v>
      </c>
      <c r="B597">
        <v>0</v>
      </c>
      <c r="C597">
        <v>0</v>
      </c>
      <c r="D597">
        <v>1</v>
      </c>
      <c r="E597">
        <v>0</v>
      </c>
      <c r="F597">
        <v>0</v>
      </c>
      <c r="G597">
        <v>0</v>
      </c>
      <c r="H597" s="9">
        <v>533.05938653378598</v>
      </c>
      <c r="I597" s="9">
        <v>-1.8380879000000001</v>
      </c>
      <c r="J597" s="9">
        <v>-1.8381346000000001</v>
      </c>
      <c r="K597" s="9">
        <v>-3.0897863000000001</v>
      </c>
      <c r="L597" s="9">
        <v>-1.20422511133386</v>
      </c>
      <c r="M597" s="9">
        <v>-4.3352103</v>
      </c>
      <c r="N597" s="9">
        <v>-4.3352103</v>
      </c>
      <c r="O597" s="9">
        <v>-1.20422511133386</v>
      </c>
      <c r="P597">
        <v>0</v>
      </c>
      <c r="Q597" s="9">
        <v>53.549995000000003</v>
      </c>
      <c r="R597" s="9">
        <v>0</v>
      </c>
      <c r="S597" s="9">
        <v>454284473.21553397</v>
      </c>
      <c r="T597" s="9">
        <v>-8.3556446876786796E-4</v>
      </c>
      <c r="U597" s="9">
        <v>1.20422511133386</v>
      </c>
      <c r="V597" s="9">
        <v>0</v>
      </c>
      <c r="W597" s="9">
        <v>1.20422511133386</v>
      </c>
      <c r="X597" s="9" t="s">
        <v>86</v>
      </c>
      <c r="Y597" s="9">
        <v>0</v>
      </c>
      <c r="Z597" s="9">
        <v>5.6794430000000002E-3</v>
      </c>
      <c r="AA597" s="9">
        <v>0</v>
      </c>
      <c r="AB597" s="9">
        <v>1.2594429000000001E-2</v>
      </c>
      <c r="AQ597" s="9">
        <f>K597-'Processed Potentiostat'!$J$3</f>
        <v>-3.0897863000000001</v>
      </c>
    </row>
    <row r="598" spans="1:43" x14ac:dyDescent="0.3">
      <c r="A598">
        <v>2</v>
      </c>
      <c r="B598">
        <v>0</v>
      </c>
      <c r="C598">
        <v>0</v>
      </c>
      <c r="D598">
        <v>1</v>
      </c>
      <c r="E598">
        <v>0</v>
      </c>
      <c r="F598">
        <v>0</v>
      </c>
      <c r="G598">
        <v>0</v>
      </c>
      <c r="H598" s="9">
        <v>534.05938650852397</v>
      </c>
      <c r="I598" s="9">
        <v>-1.8380243000000001</v>
      </c>
      <c r="J598" s="9">
        <v>-1.8381156000000001</v>
      </c>
      <c r="K598" s="9">
        <v>-3.1949825000000001</v>
      </c>
      <c r="L598" s="9">
        <v>-1.2050975297459701</v>
      </c>
      <c r="M598" s="9">
        <v>-4.3383512</v>
      </c>
      <c r="N598" s="9">
        <v>-4.3383512</v>
      </c>
      <c r="O598" s="9">
        <v>-1.2050975297459701</v>
      </c>
      <c r="P598">
        <v>0</v>
      </c>
      <c r="Q598" s="9">
        <v>53.549995000000003</v>
      </c>
      <c r="R598" s="9">
        <v>0</v>
      </c>
      <c r="S598" s="9">
        <v>455524042.50370997</v>
      </c>
      <c r="T598" s="9">
        <v>-8.7241841211582695E-4</v>
      </c>
      <c r="U598" s="9">
        <v>1.2050975297459701</v>
      </c>
      <c r="V598" s="9">
        <v>0</v>
      </c>
      <c r="W598" s="9">
        <v>1.2050975297459701</v>
      </c>
      <c r="X598" s="9" t="s">
        <v>86</v>
      </c>
      <c r="Y598" s="9">
        <v>0</v>
      </c>
      <c r="Z598" s="9">
        <v>5.8727468999999997E-3</v>
      </c>
      <c r="AA598" s="9">
        <v>0</v>
      </c>
      <c r="AB598" s="9">
        <v>1.2120697999999999E-2</v>
      </c>
      <c r="AQ598" s="9">
        <f>K598-'Processed Potentiostat'!$J$3</f>
        <v>-3.1949825000000001</v>
      </c>
    </row>
    <row r="599" spans="1:43" x14ac:dyDescent="0.3">
      <c r="A599">
        <v>2</v>
      </c>
      <c r="B599">
        <v>0</v>
      </c>
      <c r="C599">
        <v>0</v>
      </c>
      <c r="D599">
        <v>1</v>
      </c>
      <c r="E599">
        <v>0</v>
      </c>
      <c r="F599">
        <v>0</v>
      </c>
      <c r="G599">
        <v>0</v>
      </c>
      <c r="H599" s="9">
        <v>535.05938648326196</v>
      </c>
      <c r="I599" s="9">
        <v>-1.8380178</v>
      </c>
      <c r="J599" s="9">
        <v>-1.8380212</v>
      </c>
      <c r="K599" s="9">
        <v>-3.2661815000000001</v>
      </c>
      <c r="L599" s="9">
        <v>-1.2059928137268601</v>
      </c>
      <c r="M599" s="9">
        <v>-4.3415742000000002</v>
      </c>
      <c r="N599" s="9">
        <v>-4.3415742000000002</v>
      </c>
      <c r="O599" s="9">
        <v>-1.2059928137268601</v>
      </c>
      <c r="P599">
        <v>0</v>
      </c>
      <c r="Q599" s="9">
        <v>53.549995000000003</v>
      </c>
      <c r="R599" s="9">
        <v>0</v>
      </c>
      <c r="S599" s="9">
        <v>460426845.44396901</v>
      </c>
      <c r="T599" s="9">
        <v>-8.9528398088622996E-4</v>
      </c>
      <c r="U599" s="9">
        <v>1.2059928137268601</v>
      </c>
      <c r="V599" s="9">
        <v>0</v>
      </c>
      <c r="W599" s="9">
        <v>1.2059928137268601</v>
      </c>
      <c r="X599" s="9" t="s">
        <v>86</v>
      </c>
      <c r="Y599" s="9">
        <v>0</v>
      </c>
      <c r="Z599" s="9">
        <v>6.0033103999999997E-3</v>
      </c>
      <c r="AA599" s="9">
        <v>0</v>
      </c>
      <c r="AB599" s="9">
        <v>1.1832377999999999E-2</v>
      </c>
      <c r="AQ599" s="9">
        <f>K599-'Processed Potentiostat'!$J$3</f>
        <v>-3.2661815000000001</v>
      </c>
    </row>
    <row r="600" spans="1:43" x14ac:dyDescent="0.3">
      <c r="A600">
        <v>2</v>
      </c>
      <c r="B600">
        <v>0</v>
      </c>
      <c r="C600">
        <v>0</v>
      </c>
      <c r="D600">
        <v>1</v>
      </c>
      <c r="E600">
        <v>0</v>
      </c>
      <c r="F600">
        <v>0</v>
      </c>
      <c r="G600">
        <v>0</v>
      </c>
      <c r="H600" s="9">
        <v>536.05938645799995</v>
      </c>
      <c r="I600" s="9">
        <v>-1.8380158</v>
      </c>
      <c r="J600" s="9">
        <v>-1.8380856999999999</v>
      </c>
      <c r="K600" s="9">
        <v>-3.3317719000000001</v>
      </c>
      <c r="L600" s="9">
        <v>-1.20690603969025</v>
      </c>
      <c r="M600" s="9">
        <v>-4.3448615000000004</v>
      </c>
      <c r="N600" s="9">
        <v>-4.3448615000000004</v>
      </c>
      <c r="O600" s="9">
        <v>-1.20690603969025</v>
      </c>
      <c r="P600">
        <v>0</v>
      </c>
      <c r="Q600" s="9">
        <v>53.549995000000003</v>
      </c>
      <c r="R600" s="9">
        <v>0</v>
      </c>
      <c r="S600" s="9">
        <v>457645458.68658602</v>
      </c>
      <c r="T600" s="9">
        <v>-9.1322596339393704E-4</v>
      </c>
      <c r="U600" s="9">
        <v>1.20690603969025</v>
      </c>
      <c r="V600" s="9">
        <v>0</v>
      </c>
      <c r="W600" s="9">
        <v>1.20690603969025</v>
      </c>
      <c r="X600" s="9" t="s">
        <v>86</v>
      </c>
      <c r="Y600" s="9">
        <v>0</v>
      </c>
      <c r="Z600" s="9">
        <v>6.1240820000000003E-3</v>
      </c>
      <c r="AA600" s="9">
        <v>0</v>
      </c>
      <c r="AB600" s="9">
        <v>1.2090454E-2</v>
      </c>
      <c r="AQ600" s="9">
        <f>K600-'Processed Potentiostat'!$J$3</f>
        <v>-3.3317719000000001</v>
      </c>
    </row>
    <row r="601" spans="1:43" x14ac:dyDescent="0.3">
      <c r="A601">
        <v>2</v>
      </c>
      <c r="B601">
        <v>0</v>
      </c>
      <c r="C601">
        <v>0</v>
      </c>
      <c r="D601">
        <v>1</v>
      </c>
      <c r="E601">
        <v>0</v>
      </c>
      <c r="F601">
        <v>0</v>
      </c>
      <c r="G601">
        <v>0</v>
      </c>
      <c r="H601" s="9">
        <v>537.05938643273805</v>
      </c>
      <c r="I601" s="9">
        <v>-1.8381341</v>
      </c>
      <c r="J601" s="9">
        <v>-1.8382163</v>
      </c>
      <c r="K601" s="9">
        <v>-3.3994989000000002</v>
      </c>
      <c r="L601" s="9">
        <v>-1.2078370430213301</v>
      </c>
      <c r="M601" s="9">
        <v>-4.3482132</v>
      </c>
      <c r="N601" s="9">
        <v>-4.3482132</v>
      </c>
      <c r="O601" s="9">
        <v>-1.2078370430213301</v>
      </c>
      <c r="P601">
        <v>0</v>
      </c>
      <c r="Q601" s="9">
        <v>53.549995000000003</v>
      </c>
      <c r="R601" s="9">
        <v>0</v>
      </c>
      <c r="S601" s="9">
        <v>451781182.53621501</v>
      </c>
      <c r="T601" s="9">
        <v>-9.3100333107831701E-4</v>
      </c>
      <c r="U601" s="9">
        <v>1.2078370430213301</v>
      </c>
      <c r="V601" s="9">
        <v>0</v>
      </c>
      <c r="W601" s="9">
        <v>1.2078370430213301</v>
      </c>
      <c r="X601" s="9" t="s">
        <v>86</v>
      </c>
      <c r="Y601" s="9">
        <v>0</v>
      </c>
      <c r="Z601" s="9">
        <v>6.2490143000000003E-3</v>
      </c>
      <c r="AA601" s="9">
        <v>0</v>
      </c>
      <c r="AB601" s="9">
        <v>1.1947543999999999E-2</v>
      </c>
      <c r="AQ601" s="9">
        <f>K601-'Processed Potentiostat'!$J$3</f>
        <v>-3.3994989000000002</v>
      </c>
    </row>
    <row r="602" spans="1:43" x14ac:dyDescent="0.3">
      <c r="A602">
        <v>2</v>
      </c>
      <c r="B602">
        <v>0</v>
      </c>
      <c r="C602">
        <v>0</v>
      </c>
      <c r="D602">
        <v>1</v>
      </c>
      <c r="E602">
        <v>0</v>
      </c>
      <c r="F602">
        <v>0</v>
      </c>
      <c r="G602">
        <v>0</v>
      </c>
      <c r="H602" s="9">
        <v>538.05938640747604</v>
      </c>
      <c r="I602" s="9">
        <v>-1.8380173</v>
      </c>
      <c r="J602" s="9">
        <v>-1.8380536000000001</v>
      </c>
      <c r="K602" s="9">
        <v>-3.4744758999999998</v>
      </c>
      <c r="L602" s="9">
        <v>-1.20878772289131</v>
      </c>
      <c r="M602" s="9">
        <v>-4.3516358999999998</v>
      </c>
      <c r="N602" s="9">
        <v>-4.3516358999999998</v>
      </c>
      <c r="O602" s="9">
        <v>-1.20878772289131</v>
      </c>
      <c r="P602">
        <v>0</v>
      </c>
      <c r="Q602" s="9">
        <v>53.549995000000003</v>
      </c>
      <c r="R602" s="9">
        <v>0</v>
      </c>
      <c r="S602" s="9">
        <v>459912398.64401001</v>
      </c>
      <c r="T602" s="9">
        <v>-9.5067986998298405E-4</v>
      </c>
      <c r="U602" s="9">
        <v>1.20878772289131</v>
      </c>
      <c r="V602" s="9">
        <v>0</v>
      </c>
      <c r="W602" s="9">
        <v>1.20878772289131</v>
      </c>
      <c r="X602" s="9" t="s">
        <v>86</v>
      </c>
      <c r="Y602" s="9">
        <v>0</v>
      </c>
      <c r="Z602" s="9">
        <v>6.3862726000000003E-3</v>
      </c>
      <c r="AA602" s="9">
        <v>0</v>
      </c>
      <c r="AB602" s="9">
        <v>1.2077396000000001E-2</v>
      </c>
      <c r="AQ602" s="9">
        <f>K602-'Processed Potentiostat'!$J$3</f>
        <v>-3.4744758999999998</v>
      </c>
    </row>
    <row r="603" spans="1:43" x14ac:dyDescent="0.3">
      <c r="A603">
        <v>2</v>
      </c>
      <c r="B603">
        <v>0</v>
      </c>
      <c r="C603">
        <v>0</v>
      </c>
      <c r="D603">
        <v>1</v>
      </c>
      <c r="E603">
        <v>0</v>
      </c>
      <c r="F603">
        <v>0</v>
      </c>
      <c r="G603">
        <v>0</v>
      </c>
      <c r="H603" s="9">
        <v>539.05938638221403</v>
      </c>
      <c r="I603" s="9">
        <v>-1.8378555000000001</v>
      </c>
      <c r="J603" s="9">
        <v>-1.8379574999999999</v>
      </c>
      <c r="K603" s="9">
        <v>-3.5712774</v>
      </c>
      <c r="L603" s="9">
        <v>-1.20976247543507</v>
      </c>
      <c r="M603" s="9">
        <v>-4.3551450000000003</v>
      </c>
      <c r="N603" s="9">
        <v>-4.3551450000000003</v>
      </c>
      <c r="O603" s="9">
        <v>-1.20976247543507</v>
      </c>
      <c r="P603">
        <v>0</v>
      </c>
      <c r="Q603" s="9">
        <v>53.549995000000003</v>
      </c>
      <c r="R603" s="9">
        <v>0</v>
      </c>
      <c r="S603" s="9">
        <v>465005262.40770799</v>
      </c>
      <c r="T603" s="9">
        <v>-9.74752543754009E-4</v>
      </c>
      <c r="U603" s="9">
        <v>1.20976247543507</v>
      </c>
      <c r="V603" s="9">
        <v>0</v>
      </c>
      <c r="W603" s="9">
        <v>1.20976247543507</v>
      </c>
      <c r="X603" s="9" t="s">
        <v>86</v>
      </c>
      <c r="Y603" s="9">
        <v>0</v>
      </c>
      <c r="Z603" s="9">
        <v>6.5638563000000004E-3</v>
      </c>
      <c r="AA603" s="9">
        <v>0</v>
      </c>
      <c r="AB603" s="9">
        <v>1.1948164000000001E-2</v>
      </c>
      <c r="AQ603" s="9">
        <f>K603-'Processed Potentiostat'!$J$3</f>
        <v>-3.5712774</v>
      </c>
    </row>
    <row r="604" spans="1:43" x14ac:dyDescent="0.3">
      <c r="A604">
        <v>2</v>
      </c>
      <c r="B604">
        <v>0</v>
      </c>
      <c r="C604">
        <v>0</v>
      </c>
      <c r="D604">
        <v>1</v>
      </c>
      <c r="E604">
        <v>0</v>
      </c>
      <c r="F604">
        <v>0</v>
      </c>
      <c r="G604">
        <v>0</v>
      </c>
      <c r="H604" s="9">
        <v>540.05938635695202</v>
      </c>
      <c r="I604" s="9">
        <v>-1.8381106</v>
      </c>
      <c r="J604" s="9">
        <v>-1.8380308999999999</v>
      </c>
      <c r="K604" s="9">
        <v>-3.7052432999999998</v>
      </c>
      <c r="L604" s="9">
        <v>-1.2107696189078301</v>
      </c>
      <c r="M604" s="9">
        <v>-4.3587708000000003</v>
      </c>
      <c r="N604" s="9">
        <v>-4.3587708000000003</v>
      </c>
      <c r="O604" s="9">
        <v>-1.2107696189078301</v>
      </c>
      <c r="P604">
        <v>0</v>
      </c>
      <c r="Q604" s="9">
        <v>53.549995000000003</v>
      </c>
      <c r="R604" s="9">
        <v>0</v>
      </c>
      <c r="S604" s="9">
        <v>461771844.11580902</v>
      </c>
      <c r="T604" s="9">
        <v>-1.00714347276431E-3</v>
      </c>
      <c r="U604" s="9">
        <v>1.2107696189078301</v>
      </c>
      <c r="V604" s="9">
        <v>0</v>
      </c>
      <c r="W604" s="9">
        <v>1.2107696189078301</v>
      </c>
      <c r="X604" s="9" t="s">
        <v>86</v>
      </c>
      <c r="Y604" s="9">
        <v>0</v>
      </c>
      <c r="Z604" s="9">
        <v>6.8103516999999999E-3</v>
      </c>
      <c r="AA604" s="9">
        <v>0</v>
      </c>
      <c r="AB604" s="9">
        <v>1.1658706E-2</v>
      </c>
      <c r="AQ604" s="9">
        <f>K604-'Processed Potentiostat'!$J$3</f>
        <v>-3.7052432999999998</v>
      </c>
    </row>
    <row r="605" spans="1:43" x14ac:dyDescent="0.3">
      <c r="A605">
        <v>2</v>
      </c>
      <c r="B605">
        <v>0</v>
      </c>
      <c r="C605">
        <v>0</v>
      </c>
      <c r="D605">
        <v>1</v>
      </c>
      <c r="E605">
        <v>0</v>
      </c>
      <c r="F605">
        <v>0</v>
      </c>
      <c r="G605">
        <v>0</v>
      </c>
      <c r="H605" s="9">
        <v>541.05938633168898</v>
      </c>
      <c r="I605" s="9">
        <v>-1.8378874000000001</v>
      </c>
      <c r="J605" s="9">
        <v>-1.8378869</v>
      </c>
      <c r="K605" s="9">
        <v>-3.8387513000000002</v>
      </c>
      <c r="L605" s="9">
        <v>-1.21181260101046</v>
      </c>
      <c r="M605" s="9">
        <v>-4.3625255000000003</v>
      </c>
      <c r="N605" s="9">
        <v>-4.3625255000000003</v>
      </c>
      <c r="O605" s="9">
        <v>-1.21181260101046</v>
      </c>
      <c r="P605">
        <v>0</v>
      </c>
      <c r="Q605" s="9">
        <v>53.549995000000003</v>
      </c>
      <c r="R605" s="9">
        <v>0</v>
      </c>
      <c r="S605" s="9">
        <v>469329714.59222299</v>
      </c>
      <c r="T605" s="9">
        <v>-1.04298210263231E-3</v>
      </c>
      <c r="U605" s="9">
        <v>1.21181260101046</v>
      </c>
      <c r="V605" s="9">
        <v>0</v>
      </c>
      <c r="W605" s="9">
        <v>1.21181260101046</v>
      </c>
      <c r="X605" s="9" t="s">
        <v>86</v>
      </c>
      <c r="Y605" s="9">
        <v>0</v>
      </c>
      <c r="Z605" s="9">
        <v>7.0551909000000001E-3</v>
      </c>
      <c r="AA605" s="9">
        <v>0</v>
      </c>
      <c r="AB605" s="9">
        <v>1.2074415E-2</v>
      </c>
      <c r="AQ605" s="9">
        <f>K605-'Processed Potentiostat'!$J$3</f>
        <v>-3.8387513000000002</v>
      </c>
    </row>
    <row r="606" spans="1:43" x14ac:dyDescent="0.3">
      <c r="A606">
        <v>2</v>
      </c>
      <c r="B606">
        <v>0</v>
      </c>
      <c r="C606">
        <v>0</v>
      </c>
      <c r="D606">
        <v>1</v>
      </c>
      <c r="E606">
        <v>0</v>
      </c>
      <c r="F606">
        <v>0</v>
      </c>
      <c r="G606">
        <v>0</v>
      </c>
      <c r="H606" s="9">
        <v>542.05938630642697</v>
      </c>
      <c r="I606" s="9">
        <v>-1.8381646</v>
      </c>
      <c r="J606" s="9">
        <v>-1.8381438000000001</v>
      </c>
      <c r="K606" s="9">
        <v>-4.0203743000000003</v>
      </c>
      <c r="L606" s="9">
        <v>-1.21290035611897</v>
      </c>
      <c r="M606" s="9">
        <v>-4.3664411999999997</v>
      </c>
      <c r="N606" s="9">
        <v>-4.3664411999999997</v>
      </c>
      <c r="O606" s="9">
        <v>-1.21290035611897</v>
      </c>
      <c r="P606">
        <v>0</v>
      </c>
      <c r="Q606" s="9">
        <v>53.549995000000003</v>
      </c>
      <c r="R606" s="9">
        <v>0</v>
      </c>
      <c r="S606" s="9">
        <v>457117451.48389202</v>
      </c>
      <c r="T606" s="9">
        <v>-1.0877551085022299E-3</v>
      </c>
      <c r="U606" s="9">
        <v>1.21290035611897</v>
      </c>
      <c r="V606" s="9">
        <v>0</v>
      </c>
      <c r="W606" s="9">
        <v>1.21290035611897</v>
      </c>
      <c r="X606" s="9" t="s">
        <v>86</v>
      </c>
      <c r="Y606" s="9">
        <v>0</v>
      </c>
      <c r="Z606" s="9">
        <v>7.3900260000000001E-3</v>
      </c>
      <c r="AA606" s="9">
        <v>0</v>
      </c>
      <c r="AB606" s="9">
        <v>1.1846868E-2</v>
      </c>
      <c r="AQ606" s="9">
        <f>K606-'Processed Potentiostat'!$J$3</f>
        <v>-4.0203743000000003</v>
      </c>
    </row>
    <row r="607" spans="1:43" x14ac:dyDescent="0.3">
      <c r="A607">
        <v>2</v>
      </c>
      <c r="B607">
        <v>0</v>
      </c>
      <c r="C607">
        <v>0</v>
      </c>
      <c r="D607">
        <v>1</v>
      </c>
      <c r="E607">
        <v>0</v>
      </c>
      <c r="F607">
        <v>0</v>
      </c>
      <c r="G607">
        <v>0</v>
      </c>
      <c r="H607" s="9">
        <v>543.05938628116496</v>
      </c>
      <c r="I607" s="9">
        <v>-1.8379722999999999</v>
      </c>
      <c r="J607" s="9">
        <v>-1.8380339999999999</v>
      </c>
      <c r="K607" s="9">
        <v>-4.1502957</v>
      </c>
      <c r="L607" s="9">
        <v>-1.2140345893003901</v>
      </c>
      <c r="M607" s="9">
        <v>-4.3705243999999999</v>
      </c>
      <c r="N607" s="9">
        <v>-4.3705243999999999</v>
      </c>
      <c r="O607" s="9">
        <v>-1.2140345893003901</v>
      </c>
      <c r="P607">
        <v>0</v>
      </c>
      <c r="Q607" s="9">
        <v>53.549995000000003</v>
      </c>
      <c r="R607" s="9">
        <v>0</v>
      </c>
      <c r="S607" s="9">
        <v>462865076.31924999</v>
      </c>
      <c r="T607" s="9">
        <v>-1.13423318142369E-3</v>
      </c>
      <c r="U607" s="9">
        <v>1.2140345893003901</v>
      </c>
      <c r="V607" s="9">
        <v>0</v>
      </c>
      <c r="W607" s="9">
        <v>1.2140345893003901</v>
      </c>
      <c r="X607" s="9" t="s">
        <v>86</v>
      </c>
      <c r="Y607" s="9">
        <v>0</v>
      </c>
      <c r="Z607" s="9">
        <v>7.6283849999999997E-3</v>
      </c>
      <c r="AA607" s="9">
        <v>0</v>
      </c>
      <c r="AB607" s="9">
        <v>1.1762359999999999E-2</v>
      </c>
      <c r="AQ607" s="9">
        <f>K607-'Processed Potentiostat'!$J$3</f>
        <v>-4.1502957</v>
      </c>
    </row>
    <row r="608" spans="1:43" x14ac:dyDescent="0.3">
      <c r="A608">
        <v>2</v>
      </c>
      <c r="B608">
        <v>0</v>
      </c>
      <c r="C608">
        <v>0</v>
      </c>
      <c r="D608">
        <v>1</v>
      </c>
      <c r="E608">
        <v>0</v>
      </c>
      <c r="F608">
        <v>0</v>
      </c>
      <c r="G608">
        <v>0</v>
      </c>
      <c r="H608" s="9">
        <v>544.05938625590295</v>
      </c>
      <c r="I608" s="9">
        <v>-1.8378941</v>
      </c>
      <c r="J608" s="9">
        <v>-1.8379243999999999</v>
      </c>
      <c r="K608" s="9">
        <v>-4.2789960000000002</v>
      </c>
      <c r="L608" s="9">
        <v>-1.21520121236639</v>
      </c>
      <c r="M608" s="9">
        <v>-4.3747243999999998</v>
      </c>
      <c r="N608" s="9">
        <v>-4.3747243999999998</v>
      </c>
      <c r="O608" s="9">
        <v>-1.21520121236639</v>
      </c>
      <c r="P608">
        <v>0</v>
      </c>
      <c r="Q608" s="9">
        <v>53.549995000000003</v>
      </c>
      <c r="R608" s="9">
        <v>0</v>
      </c>
      <c r="S608" s="9">
        <v>468754442.59655601</v>
      </c>
      <c r="T608" s="9">
        <v>-1.16662306600146E-3</v>
      </c>
      <c r="U608" s="9">
        <v>1.21520121236639</v>
      </c>
      <c r="V608" s="9">
        <v>0</v>
      </c>
      <c r="W608" s="9">
        <v>1.21520121236639</v>
      </c>
      <c r="X608" s="9" t="s">
        <v>86</v>
      </c>
      <c r="Y608" s="9">
        <v>0</v>
      </c>
      <c r="Z608" s="9">
        <v>7.8644705999999995E-3</v>
      </c>
      <c r="AA608" s="9">
        <v>0</v>
      </c>
      <c r="AB608" s="9">
        <v>1.2062929E-2</v>
      </c>
      <c r="AQ608" s="9">
        <f>K608-'Processed Potentiostat'!$J$3</f>
        <v>-4.2789960000000002</v>
      </c>
    </row>
    <row r="609" spans="1:43" x14ac:dyDescent="0.3">
      <c r="A609">
        <v>2</v>
      </c>
      <c r="B609">
        <v>0</v>
      </c>
      <c r="C609">
        <v>0</v>
      </c>
      <c r="D609">
        <v>1</v>
      </c>
      <c r="E609">
        <v>0</v>
      </c>
      <c r="F609">
        <v>0</v>
      </c>
      <c r="G609">
        <v>0</v>
      </c>
      <c r="H609" s="9">
        <v>545.05938623064105</v>
      </c>
      <c r="I609" s="9">
        <v>-1.8379778</v>
      </c>
      <c r="J609" s="9">
        <v>-1.8379713</v>
      </c>
      <c r="K609" s="9">
        <v>-4.3914799999999996</v>
      </c>
      <c r="L609" s="9">
        <v>-1.2164028773728199</v>
      </c>
      <c r="M609" s="9">
        <v>-4.3790503000000003</v>
      </c>
      <c r="N609" s="9">
        <v>-4.3790503000000003</v>
      </c>
      <c r="O609" s="9">
        <v>-1.2164028773728199</v>
      </c>
      <c r="P609">
        <v>0</v>
      </c>
      <c r="Q609" s="9">
        <v>53.549995000000003</v>
      </c>
      <c r="R609" s="9">
        <v>0</v>
      </c>
      <c r="S609" s="9">
        <v>466868367.22591698</v>
      </c>
      <c r="T609" s="9">
        <v>-1.20166500642571E-3</v>
      </c>
      <c r="U609" s="9">
        <v>1.2164028773728199</v>
      </c>
      <c r="V609" s="9">
        <v>0</v>
      </c>
      <c r="W609" s="9">
        <v>1.2164028773728199</v>
      </c>
      <c r="X609" s="9" t="s">
        <v>86</v>
      </c>
      <c r="Y609" s="9">
        <v>0</v>
      </c>
      <c r="Z609" s="9">
        <v>8.0714141999999999E-3</v>
      </c>
      <c r="AA609" s="9">
        <v>0</v>
      </c>
      <c r="AB609" s="9">
        <v>1.1446601000000001E-2</v>
      </c>
      <c r="AQ609" s="9">
        <f>K609-'Processed Potentiostat'!$J$3</f>
        <v>-4.3914799999999996</v>
      </c>
    </row>
    <row r="610" spans="1:43" x14ac:dyDescent="0.3">
      <c r="A610">
        <v>2</v>
      </c>
      <c r="B610">
        <v>0</v>
      </c>
      <c r="C610">
        <v>0</v>
      </c>
      <c r="D610">
        <v>1</v>
      </c>
      <c r="E610">
        <v>0</v>
      </c>
      <c r="F610">
        <v>0</v>
      </c>
      <c r="G610">
        <v>0</v>
      </c>
      <c r="H610" s="9">
        <v>546.05938620537904</v>
      </c>
      <c r="I610" s="9">
        <v>-1.8378814000000001</v>
      </c>
      <c r="J610" s="9">
        <v>-1.8378862</v>
      </c>
      <c r="K610" s="9">
        <v>-4.4680213999999996</v>
      </c>
      <c r="L610" s="9">
        <v>-1.2176357150082799</v>
      </c>
      <c r="M610" s="9">
        <v>-4.3834887</v>
      </c>
      <c r="N610" s="9">
        <v>-4.3834887</v>
      </c>
      <c r="O610" s="9">
        <v>-1.2176357150082799</v>
      </c>
      <c r="P610">
        <v>0</v>
      </c>
      <c r="Q610" s="9">
        <v>53.549995000000003</v>
      </c>
      <c r="R610" s="9">
        <v>0</v>
      </c>
      <c r="S610" s="9">
        <v>471621271.80401099</v>
      </c>
      <c r="T610" s="9">
        <v>-1.2328376354640001E-3</v>
      </c>
      <c r="U610" s="9">
        <v>1.2176357150082799</v>
      </c>
      <c r="V610" s="9">
        <v>0</v>
      </c>
      <c r="W610" s="9">
        <v>1.2176357150082799</v>
      </c>
      <c r="X610" s="9" t="s">
        <v>86</v>
      </c>
      <c r="Y610" s="9">
        <v>0</v>
      </c>
      <c r="Z610" s="9">
        <v>8.2117150999999992E-3</v>
      </c>
      <c r="AA610" s="9">
        <v>0</v>
      </c>
      <c r="AB610" s="9">
        <v>1.1347934E-2</v>
      </c>
      <c r="AQ610" s="9">
        <f>K610-'Processed Potentiostat'!$J$3</f>
        <v>-4.4680213999999996</v>
      </c>
    </row>
    <row r="611" spans="1:43" x14ac:dyDescent="0.3">
      <c r="A611">
        <v>2</v>
      </c>
      <c r="B611">
        <v>0</v>
      </c>
      <c r="C611">
        <v>0</v>
      </c>
      <c r="D611">
        <v>1</v>
      </c>
      <c r="E611">
        <v>0</v>
      </c>
      <c r="F611">
        <v>0</v>
      </c>
      <c r="G611">
        <v>0</v>
      </c>
      <c r="H611" s="9">
        <v>547.05938618011703</v>
      </c>
      <c r="I611" s="9">
        <v>-1.8379668</v>
      </c>
      <c r="J611" s="9">
        <v>-1.8379709</v>
      </c>
      <c r="K611" s="9">
        <v>-4.5468134999999998</v>
      </c>
      <c r="L611" s="9">
        <v>-1.21888770007424</v>
      </c>
      <c r="M611" s="9">
        <v>-4.3879957000000003</v>
      </c>
      <c r="N611" s="9">
        <v>-4.3879957000000003</v>
      </c>
      <c r="O611" s="9">
        <v>-1.21888770007424</v>
      </c>
      <c r="P611">
        <v>0</v>
      </c>
      <c r="Q611" s="9">
        <v>53.549995000000003</v>
      </c>
      <c r="R611" s="9">
        <v>0</v>
      </c>
      <c r="S611" s="9">
        <v>467845852.754264</v>
      </c>
      <c r="T611" s="9">
        <v>-1.2519850659635701E-3</v>
      </c>
      <c r="U611" s="9">
        <v>1.21888770007424</v>
      </c>
      <c r="V611" s="9">
        <v>0</v>
      </c>
      <c r="W611" s="9">
        <v>1.21888770007424</v>
      </c>
      <c r="X611" s="9" t="s">
        <v>86</v>
      </c>
      <c r="Y611" s="9">
        <v>0</v>
      </c>
      <c r="Z611" s="9">
        <v>8.3569101999999996E-3</v>
      </c>
      <c r="AA611" s="9">
        <v>0</v>
      </c>
      <c r="AB611" s="9">
        <v>1.1424088000000001E-2</v>
      </c>
      <c r="AQ611" s="9">
        <f>K611-'Processed Potentiostat'!$J$3</f>
        <v>-4.5468134999999998</v>
      </c>
    </row>
    <row r="612" spans="1:43" x14ac:dyDescent="0.3">
      <c r="A612">
        <v>2</v>
      </c>
      <c r="B612">
        <v>0</v>
      </c>
      <c r="C612">
        <v>0</v>
      </c>
      <c r="D612">
        <v>1</v>
      </c>
      <c r="E612">
        <v>0</v>
      </c>
      <c r="F612">
        <v>0</v>
      </c>
      <c r="G612">
        <v>0</v>
      </c>
      <c r="H612" s="9">
        <v>548.05938615485502</v>
      </c>
      <c r="I612" s="9">
        <v>-1.8378890999999999</v>
      </c>
      <c r="J612" s="9">
        <v>-1.8379240999999999</v>
      </c>
      <c r="K612" s="9">
        <v>-4.6410970999999996</v>
      </c>
      <c r="L612" s="9">
        <v>-1.22016380253736</v>
      </c>
      <c r="M612" s="9">
        <v>-4.3925896</v>
      </c>
      <c r="N612" s="9">
        <v>-4.3925896</v>
      </c>
      <c r="O612" s="9">
        <v>-1.22016380253736</v>
      </c>
      <c r="P612">
        <v>0</v>
      </c>
      <c r="Q612" s="9">
        <v>53.549995000000003</v>
      </c>
      <c r="R612" s="9">
        <v>0</v>
      </c>
      <c r="S612" s="9">
        <v>470680747.60482299</v>
      </c>
      <c r="T612" s="9">
        <v>-1.27610246311293E-3</v>
      </c>
      <c r="U612" s="9">
        <v>1.22016380253736</v>
      </c>
      <c r="V612" s="9">
        <v>0</v>
      </c>
      <c r="W612" s="9">
        <v>1.22016380253736</v>
      </c>
      <c r="X612" s="9" t="s">
        <v>86</v>
      </c>
      <c r="Y612" s="9">
        <v>0</v>
      </c>
      <c r="Z612" s="9">
        <v>8.5299843999999993E-3</v>
      </c>
      <c r="AA612" s="9">
        <v>0</v>
      </c>
      <c r="AB612" s="9">
        <v>1.1484815000000001E-2</v>
      </c>
      <c r="AQ612" s="9">
        <f>K612-'Processed Potentiostat'!$J$3</f>
        <v>-4.6410970999999996</v>
      </c>
    </row>
    <row r="613" spans="1:43" x14ac:dyDescent="0.3">
      <c r="A613">
        <v>2</v>
      </c>
      <c r="B613">
        <v>0</v>
      </c>
      <c r="C613">
        <v>0</v>
      </c>
      <c r="D613">
        <v>1</v>
      </c>
      <c r="E613">
        <v>0</v>
      </c>
      <c r="F613">
        <v>0</v>
      </c>
      <c r="G613">
        <v>0</v>
      </c>
      <c r="H613" s="9">
        <v>549.05938612959199</v>
      </c>
      <c r="I613" s="9">
        <v>-1.8380889</v>
      </c>
      <c r="J613" s="9">
        <v>-1.8381506000000001</v>
      </c>
      <c r="K613" s="9">
        <v>-4.7415237000000001</v>
      </c>
      <c r="L613" s="9">
        <v>-1.2214666319857701</v>
      </c>
      <c r="M613" s="9">
        <v>-4.3972797000000003</v>
      </c>
      <c r="N613" s="9">
        <v>-4.3972797000000003</v>
      </c>
      <c r="O613" s="9">
        <v>-1.2214666319857701</v>
      </c>
      <c r="P613">
        <v>0</v>
      </c>
      <c r="Q613" s="9">
        <v>53.549995000000003</v>
      </c>
      <c r="R613" s="9">
        <v>0</v>
      </c>
      <c r="S613" s="9">
        <v>460018670.82672697</v>
      </c>
      <c r="T613" s="9">
        <v>-1.3028294484085301E-3</v>
      </c>
      <c r="U613" s="9">
        <v>1.2214666319857701</v>
      </c>
      <c r="V613" s="9">
        <v>0</v>
      </c>
      <c r="W613" s="9">
        <v>1.2214666319857701</v>
      </c>
      <c r="X613" s="9" t="s">
        <v>86</v>
      </c>
      <c r="Y613" s="9">
        <v>0</v>
      </c>
      <c r="Z613" s="9">
        <v>8.7156352000000003E-3</v>
      </c>
      <c r="AA613" s="9">
        <v>0</v>
      </c>
      <c r="AB613" s="9">
        <v>1.2834348000000001E-2</v>
      </c>
      <c r="AQ613" s="9">
        <f>K613-'Processed Potentiostat'!$J$3</f>
        <v>-4.7415237000000001</v>
      </c>
    </row>
    <row r="614" spans="1:43" x14ac:dyDescent="0.3">
      <c r="A614">
        <v>2</v>
      </c>
      <c r="B614">
        <v>0</v>
      </c>
      <c r="C614">
        <v>0</v>
      </c>
      <c r="D614">
        <v>1</v>
      </c>
      <c r="E614">
        <v>0</v>
      </c>
      <c r="F614">
        <v>0</v>
      </c>
      <c r="G614">
        <v>0</v>
      </c>
      <c r="H614" s="9">
        <v>550.05938610432997</v>
      </c>
      <c r="I614" s="9">
        <v>-1.8380863999999999</v>
      </c>
      <c r="J614" s="9">
        <v>-1.8381316999999999</v>
      </c>
      <c r="K614" s="9">
        <v>-4.8476739000000002</v>
      </c>
      <c r="L614" s="9">
        <v>-1.22279963296964</v>
      </c>
      <c r="M614" s="9">
        <v>-4.4020786000000003</v>
      </c>
      <c r="N614" s="9">
        <v>-4.4020786000000003</v>
      </c>
      <c r="O614" s="9">
        <v>-1.22279963296964</v>
      </c>
      <c r="P614">
        <v>0</v>
      </c>
      <c r="Q614" s="9">
        <v>53.549995000000003</v>
      </c>
      <c r="R614" s="9">
        <v>0</v>
      </c>
      <c r="S614" s="9">
        <v>461435670.71981198</v>
      </c>
      <c r="T614" s="9">
        <v>-1.33300098387412E-3</v>
      </c>
      <c r="U614" s="9">
        <v>1.22279963296964</v>
      </c>
      <c r="V614" s="9">
        <v>0</v>
      </c>
      <c r="W614" s="9">
        <v>1.22279963296964</v>
      </c>
      <c r="X614" s="9" t="s">
        <v>86</v>
      </c>
      <c r="Y614" s="9">
        <v>0</v>
      </c>
      <c r="Z614" s="9">
        <v>8.9106624999999995E-3</v>
      </c>
      <c r="AA614" s="9">
        <v>0</v>
      </c>
      <c r="AB614" s="9">
        <v>1.4814084999999999E-2</v>
      </c>
      <c r="AQ614" s="9">
        <f>K614-'Processed Potentiostat'!$J$3</f>
        <v>-4.8476739000000002</v>
      </c>
    </row>
    <row r="615" spans="1:43" x14ac:dyDescent="0.3">
      <c r="A615">
        <v>2</v>
      </c>
      <c r="B615">
        <v>0</v>
      </c>
      <c r="C615">
        <v>0</v>
      </c>
      <c r="D615">
        <v>1</v>
      </c>
      <c r="E615">
        <v>0</v>
      </c>
      <c r="F615">
        <v>0</v>
      </c>
      <c r="G615">
        <v>0</v>
      </c>
      <c r="H615" s="9">
        <v>551.05938607906796</v>
      </c>
      <c r="I615" s="9">
        <v>-1.8381293000000001</v>
      </c>
      <c r="J615" s="9">
        <v>-1.8380742000000001</v>
      </c>
      <c r="K615" s="9">
        <v>-4.9032673999999998</v>
      </c>
      <c r="L615" s="9">
        <v>-1.22416055005661</v>
      </c>
      <c r="M615" s="9">
        <v>-4.4069780999999999</v>
      </c>
      <c r="N615" s="9">
        <v>-4.4069780999999999</v>
      </c>
      <c r="O615" s="9">
        <v>-1.22416055005661</v>
      </c>
      <c r="P615">
        <v>0</v>
      </c>
      <c r="Q615" s="9">
        <v>53.549995000000003</v>
      </c>
      <c r="R615" s="9">
        <v>0</v>
      </c>
      <c r="S615" s="9">
        <v>464748390.72929198</v>
      </c>
      <c r="T615" s="9">
        <v>-1.36091708697194E-3</v>
      </c>
      <c r="U615" s="9">
        <v>1.22416055005661</v>
      </c>
      <c r="V615" s="9">
        <v>0</v>
      </c>
      <c r="W615" s="9">
        <v>1.22416055005661</v>
      </c>
      <c r="X615" s="9" t="s">
        <v>86</v>
      </c>
      <c r="Y615" s="9">
        <v>0</v>
      </c>
      <c r="Z615" s="9">
        <v>9.0125697000000005E-3</v>
      </c>
      <c r="AA615" s="9">
        <v>0</v>
      </c>
      <c r="AB615" s="9">
        <v>1.5333273999999999E-2</v>
      </c>
      <c r="AQ615" s="9">
        <f>K615-'Processed Potentiostat'!$J$3</f>
        <v>-4.9032673999999998</v>
      </c>
    </row>
    <row r="616" spans="1:43" x14ac:dyDescent="0.3">
      <c r="A616">
        <v>2</v>
      </c>
      <c r="B616">
        <v>0</v>
      </c>
      <c r="C616">
        <v>0</v>
      </c>
      <c r="D616">
        <v>1</v>
      </c>
      <c r="E616">
        <v>0</v>
      </c>
      <c r="F616">
        <v>0</v>
      </c>
      <c r="G616">
        <v>0</v>
      </c>
      <c r="H616" s="9">
        <v>552.05938605380595</v>
      </c>
      <c r="I616" s="9">
        <v>-1.838015</v>
      </c>
      <c r="J616" s="9">
        <v>-1.8380399999999999</v>
      </c>
      <c r="K616" s="9">
        <v>-4.8768253000000001</v>
      </c>
      <c r="L616" s="9">
        <v>-1.2255217034408501</v>
      </c>
      <c r="M616" s="9">
        <v>-4.4118781</v>
      </c>
      <c r="N616" s="9">
        <v>-4.4118781</v>
      </c>
      <c r="O616" s="9">
        <v>-1.2255217034408501</v>
      </c>
      <c r="P616">
        <v>0</v>
      </c>
      <c r="Q616" s="9">
        <v>53.549995000000003</v>
      </c>
      <c r="R616" s="9">
        <v>0</v>
      </c>
      <c r="S616" s="9">
        <v>466949912.89670599</v>
      </c>
      <c r="T616" s="9">
        <v>-1.3611533842352501E-3</v>
      </c>
      <c r="U616" s="9">
        <v>1.2255217034408501</v>
      </c>
      <c r="V616" s="9">
        <v>0</v>
      </c>
      <c r="W616" s="9">
        <v>1.2255217034408501</v>
      </c>
      <c r="X616" s="9" t="s">
        <v>86</v>
      </c>
      <c r="Y616" s="9">
        <v>0</v>
      </c>
      <c r="Z616" s="9">
        <v>8.9637999999999992E-3</v>
      </c>
      <c r="AA616" s="9">
        <v>0</v>
      </c>
      <c r="AB616" s="9">
        <v>1.4848942E-2</v>
      </c>
      <c r="AQ616" s="9">
        <f>K616-'Processed Potentiostat'!$J$3</f>
        <v>-4.8768253000000001</v>
      </c>
    </row>
    <row r="617" spans="1:43" x14ac:dyDescent="0.3">
      <c r="A617">
        <v>2</v>
      </c>
      <c r="B617">
        <v>0</v>
      </c>
      <c r="C617">
        <v>0</v>
      </c>
      <c r="D617">
        <v>1</v>
      </c>
      <c r="E617">
        <v>0</v>
      </c>
      <c r="F617">
        <v>0</v>
      </c>
      <c r="G617">
        <v>0</v>
      </c>
      <c r="H617" s="9">
        <v>553.05938602854405</v>
      </c>
      <c r="I617" s="9">
        <v>-1.8378923</v>
      </c>
      <c r="J617" s="9">
        <v>-1.8378899</v>
      </c>
      <c r="K617" s="9">
        <v>-4.8580141000000001</v>
      </c>
      <c r="L617" s="9">
        <v>-1.22687679832389</v>
      </c>
      <c r="M617" s="9">
        <v>-4.4167566000000003</v>
      </c>
      <c r="N617" s="9">
        <v>-4.4167566000000003</v>
      </c>
      <c r="O617" s="9">
        <v>-1.22687679832389</v>
      </c>
      <c r="P617">
        <v>0</v>
      </c>
      <c r="Q617" s="9">
        <v>53.549995000000003</v>
      </c>
      <c r="R617" s="9">
        <v>0</v>
      </c>
      <c r="S617" s="9">
        <v>475011714.14458102</v>
      </c>
      <c r="T617" s="9">
        <v>-1.3550948830445199E-3</v>
      </c>
      <c r="U617" s="9">
        <v>1.22687679832389</v>
      </c>
      <c r="V617" s="9">
        <v>0</v>
      </c>
      <c r="W617" s="9">
        <v>1.22687679832389</v>
      </c>
      <c r="X617" s="9" t="s">
        <v>86</v>
      </c>
      <c r="Y617" s="9">
        <v>0</v>
      </c>
      <c r="Z617" s="9">
        <v>8.9284954999999996E-3</v>
      </c>
      <c r="AA617" s="9">
        <v>0</v>
      </c>
      <c r="AB617" s="9">
        <v>1.5518961E-2</v>
      </c>
      <c r="AQ617" s="9">
        <f>K617-'Processed Potentiostat'!$J$3</f>
        <v>-4.8580141000000001</v>
      </c>
    </row>
    <row r="618" spans="1:43" x14ac:dyDescent="0.3">
      <c r="A618">
        <v>2</v>
      </c>
      <c r="B618">
        <v>0</v>
      </c>
      <c r="C618">
        <v>0</v>
      </c>
      <c r="D618">
        <v>1</v>
      </c>
      <c r="E618">
        <v>0</v>
      </c>
      <c r="F618">
        <v>0</v>
      </c>
      <c r="G618">
        <v>0</v>
      </c>
      <c r="H618" s="9">
        <v>554.05938600328204</v>
      </c>
      <c r="I618" s="9">
        <v>-1.8378658999999999</v>
      </c>
      <c r="J618" s="9">
        <v>-1.8378547000000001</v>
      </c>
      <c r="K618" s="9">
        <v>-4.8401956999999998</v>
      </c>
      <c r="L618" s="9">
        <v>-1.2282277950712499</v>
      </c>
      <c r="M618" s="9">
        <v>-4.4216198999999996</v>
      </c>
      <c r="N618" s="9">
        <v>-4.4216198999999996</v>
      </c>
      <c r="O618" s="9">
        <v>-1.2282277950712499</v>
      </c>
      <c r="P618">
        <v>0</v>
      </c>
      <c r="Q618" s="9">
        <v>53.549995000000003</v>
      </c>
      <c r="R618" s="9">
        <v>0</v>
      </c>
      <c r="S618" s="9">
        <v>477340129.55839598</v>
      </c>
      <c r="T618" s="9">
        <v>-1.35099674736127E-3</v>
      </c>
      <c r="U618" s="9">
        <v>1.2282277950712499</v>
      </c>
      <c r="V618" s="9">
        <v>0</v>
      </c>
      <c r="W618" s="9">
        <v>1.2282277950712499</v>
      </c>
      <c r="X618" s="9" t="s">
        <v>86</v>
      </c>
      <c r="Y618" s="9">
        <v>0</v>
      </c>
      <c r="Z618" s="9">
        <v>8.8955769000000004E-3</v>
      </c>
      <c r="AA618" s="9">
        <v>0</v>
      </c>
      <c r="AB618" s="9">
        <v>1.3969285999999999E-2</v>
      </c>
      <c r="AQ618" s="9">
        <f>K618-'Processed Potentiostat'!$J$3</f>
        <v>-4.8401956999999998</v>
      </c>
    </row>
    <row r="619" spans="1:43" x14ac:dyDescent="0.3">
      <c r="A619">
        <v>2</v>
      </c>
      <c r="B619">
        <v>0</v>
      </c>
      <c r="C619">
        <v>0</v>
      </c>
      <c r="D619">
        <v>1</v>
      </c>
      <c r="E619">
        <v>0</v>
      </c>
      <c r="F619">
        <v>0</v>
      </c>
      <c r="G619">
        <v>0</v>
      </c>
      <c r="H619" s="9">
        <v>555.05938597802003</v>
      </c>
      <c r="I619" s="9">
        <v>-1.8380417</v>
      </c>
      <c r="J619" s="9">
        <v>-1.8380581</v>
      </c>
      <c r="K619" s="9">
        <v>-4.8323349999999996</v>
      </c>
      <c r="L619" s="9">
        <v>-1.22957552128352</v>
      </c>
      <c r="M619" s="9">
        <v>-4.4264716999999996</v>
      </c>
      <c r="N619" s="9">
        <v>-4.4264716999999996</v>
      </c>
      <c r="O619" s="9">
        <v>-1.22957552128352</v>
      </c>
      <c r="P619">
        <v>0</v>
      </c>
      <c r="Q619" s="9">
        <v>53.549995000000003</v>
      </c>
      <c r="R619" s="9">
        <v>0</v>
      </c>
      <c r="S619" s="9">
        <v>467597750.86255097</v>
      </c>
      <c r="T619" s="9">
        <v>-1.3477262122631999E-3</v>
      </c>
      <c r="U619" s="9">
        <v>1.22957552128352</v>
      </c>
      <c r="V619" s="9">
        <v>0</v>
      </c>
      <c r="W619" s="9">
        <v>1.22957552128352</v>
      </c>
      <c r="X619" s="9" t="s">
        <v>86</v>
      </c>
      <c r="Y619" s="9">
        <v>0</v>
      </c>
      <c r="Z619" s="9">
        <v>8.8821127999999996E-3</v>
      </c>
      <c r="AA619" s="9">
        <v>0</v>
      </c>
      <c r="AB619" s="9">
        <v>1.369215E-2</v>
      </c>
      <c r="AQ619" s="9">
        <f>K619-'Processed Potentiostat'!$J$3</f>
        <v>-4.8323349999999996</v>
      </c>
    </row>
    <row r="620" spans="1:43" x14ac:dyDescent="0.3">
      <c r="A620">
        <v>2</v>
      </c>
      <c r="B620">
        <v>0</v>
      </c>
      <c r="C620">
        <v>0</v>
      </c>
      <c r="D620">
        <v>1</v>
      </c>
      <c r="E620">
        <v>0</v>
      </c>
      <c r="F620">
        <v>0</v>
      </c>
      <c r="G620">
        <v>0</v>
      </c>
      <c r="H620" s="9">
        <v>556.05938595275802</v>
      </c>
      <c r="I620" s="9">
        <v>-1.8379985999999999</v>
      </c>
      <c r="J620" s="9">
        <v>-1.8379981999999999</v>
      </c>
      <c r="K620" s="9">
        <v>-4.8194002999999999</v>
      </c>
      <c r="L620" s="9">
        <v>-1.2309201548903701</v>
      </c>
      <c r="M620" s="9">
        <v>-4.4313126</v>
      </c>
      <c r="N620" s="9">
        <v>-4.4313126</v>
      </c>
      <c r="O620" s="9">
        <v>-1.2309201548903701</v>
      </c>
      <c r="P620">
        <v>0</v>
      </c>
      <c r="Q620" s="9">
        <v>53.549995000000003</v>
      </c>
      <c r="R620" s="9">
        <v>0</v>
      </c>
      <c r="S620" s="9">
        <v>471093109.24542499</v>
      </c>
      <c r="T620" s="9">
        <v>-1.3446336068576501E-3</v>
      </c>
      <c r="U620" s="9">
        <v>1.2309201548903701</v>
      </c>
      <c r="V620" s="9">
        <v>0</v>
      </c>
      <c r="W620" s="9">
        <v>1.2309201548903701</v>
      </c>
      <c r="X620" s="9" t="s">
        <v>86</v>
      </c>
      <c r="Y620" s="9">
        <v>0</v>
      </c>
      <c r="Z620" s="9">
        <v>8.8580493000000003E-3</v>
      </c>
      <c r="AA620" s="9">
        <v>0</v>
      </c>
      <c r="AB620" s="9">
        <v>1.3636324999999999E-2</v>
      </c>
      <c r="AQ620" s="9">
        <f>K620-'Processed Potentiostat'!$J$3</f>
        <v>-4.8194002999999999</v>
      </c>
    </row>
    <row r="621" spans="1:43" x14ac:dyDescent="0.3">
      <c r="A621">
        <v>2</v>
      </c>
      <c r="B621">
        <v>0</v>
      </c>
      <c r="C621">
        <v>0</v>
      </c>
      <c r="D621">
        <v>1</v>
      </c>
      <c r="E621">
        <v>0</v>
      </c>
      <c r="F621">
        <v>0</v>
      </c>
      <c r="G621">
        <v>0</v>
      </c>
      <c r="H621" s="9">
        <v>557.05938592749499</v>
      </c>
      <c r="I621" s="9">
        <v>-1.8380824</v>
      </c>
      <c r="J621" s="9">
        <v>-1.8380877</v>
      </c>
      <c r="K621" s="9">
        <v>-4.8058928999999999</v>
      </c>
      <c r="L621" s="9">
        <v>-1.23226166121019</v>
      </c>
      <c r="M621" s="9">
        <v>-4.4361420000000003</v>
      </c>
      <c r="N621" s="9">
        <v>-4.4361420000000003</v>
      </c>
      <c r="O621" s="9">
        <v>-1.23226166121019</v>
      </c>
      <c r="P621">
        <v>0</v>
      </c>
      <c r="Q621" s="9">
        <v>53.549995000000003</v>
      </c>
      <c r="R621" s="9">
        <v>0</v>
      </c>
      <c r="S621" s="9">
        <v>467160311.651761</v>
      </c>
      <c r="T621" s="9">
        <v>-1.3415063198143301E-3</v>
      </c>
      <c r="U621" s="9">
        <v>1.23226166121019</v>
      </c>
      <c r="V621" s="9">
        <v>0</v>
      </c>
      <c r="W621" s="9">
        <v>1.23226166121019</v>
      </c>
      <c r="X621" s="9" t="s">
        <v>86</v>
      </c>
      <c r="Y621" s="9">
        <v>0</v>
      </c>
      <c r="Z621" s="9">
        <v>8.8336523999999993E-3</v>
      </c>
      <c r="AA621" s="9">
        <v>0</v>
      </c>
      <c r="AB621" s="9">
        <v>1.3383104999999999E-2</v>
      </c>
      <c r="AQ621" s="9">
        <f>K621-'Processed Potentiostat'!$J$3</f>
        <v>-4.8058928999999999</v>
      </c>
    </row>
    <row r="622" spans="1:43" x14ac:dyDescent="0.3">
      <c r="A622">
        <v>2</v>
      </c>
      <c r="B622">
        <v>0</v>
      </c>
      <c r="C622">
        <v>0</v>
      </c>
      <c r="D622">
        <v>1</v>
      </c>
      <c r="E622">
        <v>0</v>
      </c>
      <c r="F622">
        <v>0</v>
      </c>
      <c r="G622">
        <v>0</v>
      </c>
      <c r="H622" s="9">
        <v>558.05938590223298</v>
      </c>
      <c r="I622" s="9">
        <v>-1.8381194000000001</v>
      </c>
      <c r="J622" s="9">
        <v>-1.8381599</v>
      </c>
      <c r="K622" s="9">
        <v>-4.7997116999999996</v>
      </c>
      <c r="L622" s="9">
        <v>-1.2336002798336601</v>
      </c>
      <c r="M622" s="9">
        <v>-4.4409609000000003</v>
      </c>
      <c r="N622" s="9">
        <v>-4.4409609000000003</v>
      </c>
      <c r="O622" s="9">
        <v>-1.2336002798336601</v>
      </c>
      <c r="P622">
        <v>0</v>
      </c>
      <c r="Q622" s="9">
        <v>53.549995000000003</v>
      </c>
      <c r="R622" s="9">
        <v>0</v>
      </c>
      <c r="S622" s="9">
        <v>464136861.28742099</v>
      </c>
      <c r="T622" s="9">
        <v>-1.3386186234685101E-3</v>
      </c>
      <c r="U622" s="9">
        <v>1.2336002798336601</v>
      </c>
      <c r="V622" s="9">
        <v>0</v>
      </c>
      <c r="W622" s="9">
        <v>1.2336002798336601</v>
      </c>
      <c r="X622" s="9" t="s">
        <v>86</v>
      </c>
      <c r="Y622" s="9">
        <v>0</v>
      </c>
      <c r="Z622" s="9">
        <v>8.8226376000000006E-3</v>
      </c>
      <c r="AA622" s="9">
        <v>0</v>
      </c>
      <c r="AB622" s="9">
        <v>1.3444312E-2</v>
      </c>
      <c r="AQ622" s="9">
        <f>K622-'Processed Potentiostat'!$J$3</f>
        <v>-4.7997116999999996</v>
      </c>
    </row>
    <row r="623" spans="1:43" x14ac:dyDescent="0.3">
      <c r="A623">
        <v>2</v>
      </c>
      <c r="B623">
        <v>0</v>
      </c>
      <c r="C623">
        <v>0</v>
      </c>
      <c r="D623">
        <v>1</v>
      </c>
      <c r="E623">
        <v>0</v>
      </c>
      <c r="F623">
        <v>0</v>
      </c>
      <c r="G623">
        <v>0</v>
      </c>
      <c r="H623" s="9">
        <v>559.05938587697096</v>
      </c>
      <c r="I623" s="9">
        <v>-1.8379456999999999</v>
      </c>
      <c r="J623" s="9">
        <v>-1.8380072000000001</v>
      </c>
      <c r="K623" s="9">
        <v>-4.7902107000000003</v>
      </c>
      <c r="L623" s="9">
        <v>-1.23493681715326</v>
      </c>
      <c r="M623" s="9">
        <v>-4.4457725999999997</v>
      </c>
      <c r="N623" s="9">
        <v>-4.4457725999999997</v>
      </c>
      <c r="O623" s="9">
        <v>-1.23493681715326</v>
      </c>
      <c r="P623">
        <v>0</v>
      </c>
      <c r="Q623" s="9">
        <v>53.549995000000003</v>
      </c>
      <c r="R623" s="9">
        <v>0</v>
      </c>
      <c r="S623" s="9">
        <v>472175570.81801403</v>
      </c>
      <c r="T623" s="9">
        <v>-1.33653731960725E-3</v>
      </c>
      <c r="U623" s="9">
        <v>1.23493681715326</v>
      </c>
      <c r="V623" s="9">
        <v>0</v>
      </c>
      <c r="W623" s="9">
        <v>1.23493681715326</v>
      </c>
      <c r="X623" s="9" t="s">
        <v>86</v>
      </c>
      <c r="Y623" s="9">
        <v>0</v>
      </c>
      <c r="Z623" s="9">
        <v>8.8044413999999998E-3</v>
      </c>
      <c r="AA623" s="9">
        <v>0</v>
      </c>
      <c r="AB623" s="9">
        <v>1.338E-2</v>
      </c>
      <c r="AQ623" s="9">
        <f>K623-'Processed Potentiostat'!$J$3</f>
        <v>-4.7902107000000003</v>
      </c>
    </row>
    <row r="624" spans="1:43" x14ac:dyDescent="0.3">
      <c r="A624">
        <v>2</v>
      </c>
      <c r="B624">
        <v>0</v>
      </c>
      <c r="C624">
        <v>0</v>
      </c>
      <c r="D624">
        <v>1</v>
      </c>
      <c r="E624">
        <v>0</v>
      </c>
      <c r="F624">
        <v>0</v>
      </c>
      <c r="G624">
        <v>0</v>
      </c>
      <c r="H624" s="9">
        <v>560.05938585170895</v>
      </c>
      <c r="I624" s="9">
        <v>-1.8379027999999999</v>
      </c>
      <c r="J624" s="9">
        <v>-1.8378568</v>
      </c>
      <c r="K624" s="9">
        <v>-4.7748341999999999</v>
      </c>
      <c r="L624" s="9">
        <v>-1.2362708174441099</v>
      </c>
      <c r="M624" s="9">
        <v>-4.4505749000000003</v>
      </c>
      <c r="N624" s="9">
        <v>-4.4505749000000003</v>
      </c>
      <c r="O624" s="9">
        <v>-1.2362708174441099</v>
      </c>
      <c r="P624">
        <v>0</v>
      </c>
      <c r="Q624" s="9">
        <v>53.549995000000003</v>
      </c>
      <c r="R624" s="9">
        <v>0</v>
      </c>
      <c r="S624" s="9">
        <v>480360887.91654199</v>
      </c>
      <c r="T624" s="9">
        <v>-1.33400029084418E-3</v>
      </c>
      <c r="U624" s="9">
        <v>1.2362708174441099</v>
      </c>
      <c r="V624" s="9">
        <v>0</v>
      </c>
      <c r="W624" s="9">
        <v>1.2362708174441099</v>
      </c>
      <c r="X624" s="9" t="s">
        <v>86</v>
      </c>
      <c r="Y624" s="9">
        <v>0</v>
      </c>
      <c r="Z624" s="9">
        <v>8.7754614999999998E-3</v>
      </c>
      <c r="AA624" s="9">
        <v>0</v>
      </c>
      <c r="AB624" s="9">
        <v>1.2638488999999999E-2</v>
      </c>
      <c r="AQ624" s="9">
        <f>K624-'Processed Potentiostat'!$J$3</f>
        <v>-4.7748341999999999</v>
      </c>
    </row>
    <row r="625" spans="1:43" x14ac:dyDescent="0.3">
      <c r="A625">
        <v>2</v>
      </c>
      <c r="B625">
        <v>0</v>
      </c>
      <c r="C625">
        <v>0</v>
      </c>
      <c r="D625">
        <v>1</v>
      </c>
      <c r="E625">
        <v>0</v>
      </c>
      <c r="F625">
        <v>0</v>
      </c>
      <c r="G625">
        <v>0</v>
      </c>
      <c r="H625" s="9">
        <v>561.05938582644706</v>
      </c>
      <c r="I625" s="9">
        <v>-1.8378682</v>
      </c>
      <c r="J625" s="9">
        <v>-1.8378534</v>
      </c>
      <c r="K625" s="9">
        <v>-4.7710562000000003</v>
      </c>
      <c r="L625" s="9">
        <v>-1.2376016170929001</v>
      </c>
      <c r="M625" s="9">
        <v>-4.4553656999999998</v>
      </c>
      <c r="N625" s="9">
        <v>-4.4553656999999998</v>
      </c>
      <c r="O625" s="9">
        <v>-1.2376016170929001</v>
      </c>
      <c r="P625">
        <v>0</v>
      </c>
      <c r="Q625" s="9">
        <v>53.549995000000003</v>
      </c>
      <c r="R625" s="9">
        <v>0</v>
      </c>
      <c r="S625" s="9">
        <v>481051283.55772501</v>
      </c>
      <c r="T625" s="9">
        <v>-1.3307996487881199E-3</v>
      </c>
      <c r="U625" s="9">
        <v>1.2376016170929001</v>
      </c>
      <c r="V625" s="9">
        <v>0</v>
      </c>
      <c r="W625" s="9">
        <v>1.2376016170929001</v>
      </c>
      <c r="X625" s="9" t="s">
        <v>86</v>
      </c>
      <c r="Y625" s="9">
        <v>0</v>
      </c>
      <c r="Z625" s="9">
        <v>8.7685017000000004E-3</v>
      </c>
      <c r="AA625" s="9">
        <v>0</v>
      </c>
      <c r="AB625" s="9">
        <v>1.2738052E-2</v>
      </c>
      <c r="AQ625" s="9">
        <f>K625-'Processed Potentiostat'!$J$3</f>
        <v>-4.7710562000000003</v>
      </c>
    </row>
    <row r="626" spans="1:43" x14ac:dyDescent="0.3">
      <c r="A626">
        <v>2</v>
      </c>
      <c r="B626">
        <v>0</v>
      </c>
      <c r="C626">
        <v>0</v>
      </c>
      <c r="D626">
        <v>1</v>
      </c>
      <c r="E626">
        <v>0</v>
      </c>
      <c r="F626">
        <v>0</v>
      </c>
      <c r="G626">
        <v>0</v>
      </c>
      <c r="H626" s="9">
        <v>562.05938580118504</v>
      </c>
      <c r="I626" s="9">
        <v>-1.8381604</v>
      </c>
      <c r="J626" s="9">
        <v>-1.8382305000000001</v>
      </c>
      <c r="K626" s="9">
        <v>-4.7630819999999998</v>
      </c>
      <c r="L626" s="9">
        <v>-1.23892998003776</v>
      </c>
      <c r="M626" s="9">
        <v>-4.4601478999999999</v>
      </c>
      <c r="N626" s="9">
        <v>-4.4601478999999999</v>
      </c>
      <c r="O626" s="9">
        <v>-1.23892998003776</v>
      </c>
      <c r="P626">
        <v>0</v>
      </c>
      <c r="Q626" s="9">
        <v>53.549995000000003</v>
      </c>
      <c r="R626" s="9">
        <v>0</v>
      </c>
      <c r="S626" s="9">
        <v>462729204.89691299</v>
      </c>
      <c r="T626" s="9">
        <v>-1.32836294486793E-3</v>
      </c>
      <c r="U626" s="9">
        <v>1.23892998003776</v>
      </c>
      <c r="V626" s="9">
        <v>0</v>
      </c>
      <c r="W626" s="9">
        <v>1.23892998003776</v>
      </c>
      <c r="X626" s="9" t="s">
        <v>86</v>
      </c>
      <c r="Y626" s="9">
        <v>0</v>
      </c>
      <c r="Z626" s="9">
        <v>8.7556429000000009E-3</v>
      </c>
      <c r="AA626" s="9">
        <v>0</v>
      </c>
      <c r="AB626" s="9">
        <v>1.3096807E-2</v>
      </c>
      <c r="AQ626" s="9">
        <f>K626-'Processed Potentiostat'!$J$3</f>
        <v>-4.7630819999999998</v>
      </c>
    </row>
    <row r="627" spans="1:43" x14ac:dyDescent="0.3">
      <c r="A627">
        <v>2</v>
      </c>
      <c r="B627">
        <v>0</v>
      </c>
      <c r="C627">
        <v>0</v>
      </c>
      <c r="D627">
        <v>1</v>
      </c>
      <c r="E627">
        <v>0</v>
      </c>
      <c r="F627">
        <v>0</v>
      </c>
      <c r="G627">
        <v>0</v>
      </c>
      <c r="H627" s="9">
        <v>563.05938577592303</v>
      </c>
      <c r="I627" s="9">
        <v>-1.8379274999999999</v>
      </c>
      <c r="J627" s="9">
        <v>-1.8379718</v>
      </c>
      <c r="K627" s="9">
        <v>-4.7533139999999996</v>
      </c>
      <c r="L627" s="9">
        <v>-1.24025713695716</v>
      </c>
      <c r="M627" s="9">
        <v>-4.4649257999999996</v>
      </c>
      <c r="N627" s="9">
        <v>-4.4649257999999996</v>
      </c>
      <c r="O627" s="9">
        <v>-1.24025713695716</v>
      </c>
      <c r="P627">
        <v>0</v>
      </c>
      <c r="Q627" s="9">
        <v>53.549995000000003</v>
      </c>
      <c r="R627" s="9">
        <v>0</v>
      </c>
      <c r="S627" s="9">
        <v>475999687.21360302</v>
      </c>
      <c r="T627" s="9">
        <v>-1.3271569193999901E-3</v>
      </c>
      <c r="U627" s="9">
        <v>1.24025713695716</v>
      </c>
      <c r="V627" s="9">
        <v>0</v>
      </c>
      <c r="W627" s="9">
        <v>1.24025713695716</v>
      </c>
      <c r="X627" s="9" t="s">
        <v>86</v>
      </c>
      <c r="Y627" s="9">
        <v>0</v>
      </c>
      <c r="Z627" s="9">
        <v>8.7364567000000008E-3</v>
      </c>
      <c r="AA627" s="9">
        <v>0</v>
      </c>
      <c r="AB627" s="9">
        <v>1.2934126000000001E-2</v>
      </c>
      <c r="AQ627" s="9">
        <f>K627-'Processed Potentiostat'!$J$3</f>
        <v>-4.7533139999999996</v>
      </c>
    </row>
    <row r="628" spans="1:43" x14ac:dyDescent="0.3">
      <c r="A628">
        <v>2</v>
      </c>
      <c r="B628">
        <v>0</v>
      </c>
      <c r="C628">
        <v>0</v>
      </c>
      <c r="D628">
        <v>1</v>
      </c>
      <c r="E628">
        <v>0</v>
      </c>
      <c r="F628">
        <v>0</v>
      </c>
      <c r="G628">
        <v>0</v>
      </c>
      <c r="H628" s="9">
        <v>564.05938575066102</v>
      </c>
      <c r="I628" s="9">
        <v>-1.8378353999999999</v>
      </c>
      <c r="J628" s="9">
        <v>-1.8377684000000001</v>
      </c>
      <c r="K628" s="9">
        <v>-4.7355714000000004</v>
      </c>
      <c r="L628" s="9">
        <v>-1.2415824174435099</v>
      </c>
      <c r="M628" s="9">
        <v>-4.4696965000000004</v>
      </c>
      <c r="N628" s="9">
        <v>-4.4696965000000004</v>
      </c>
      <c r="O628" s="9">
        <v>-1.2415824174435099</v>
      </c>
      <c r="P628">
        <v>0</v>
      </c>
      <c r="Q628" s="9">
        <v>53.549995000000003</v>
      </c>
      <c r="R628" s="9">
        <v>0</v>
      </c>
      <c r="S628" s="9">
        <v>487068505.04876</v>
      </c>
      <c r="T628" s="9">
        <v>-1.3252804863452801E-3</v>
      </c>
      <c r="U628" s="9">
        <v>1.2415824174435099</v>
      </c>
      <c r="V628" s="9">
        <v>0</v>
      </c>
      <c r="W628" s="9">
        <v>1.2415824174435099</v>
      </c>
      <c r="X628" s="9" t="s">
        <v>86</v>
      </c>
      <c r="Y628" s="9">
        <v>0</v>
      </c>
      <c r="Z628" s="9">
        <v>8.7028834999999995E-3</v>
      </c>
      <c r="AA628" s="9">
        <v>0</v>
      </c>
      <c r="AB628" s="9">
        <v>1.4038103E-2</v>
      </c>
      <c r="AQ628" s="9">
        <f>K628-'Processed Potentiostat'!$J$3</f>
        <v>-4.7355714000000004</v>
      </c>
    </row>
    <row r="629" spans="1:43" x14ac:dyDescent="0.3">
      <c r="A629">
        <v>2</v>
      </c>
      <c r="B629">
        <v>0</v>
      </c>
      <c r="C629">
        <v>0</v>
      </c>
      <c r="D629">
        <v>1</v>
      </c>
      <c r="E629">
        <v>0</v>
      </c>
      <c r="F629">
        <v>0</v>
      </c>
      <c r="G629">
        <v>0</v>
      </c>
      <c r="H629" s="9">
        <v>565.05938572539799</v>
      </c>
      <c r="I629" s="9">
        <v>-1.8378376999999999</v>
      </c>
      <c r="J629" s="9">
        <v>-1.8378171999999999</v>
      </c>
      <c r="K629" s="9">
        <v>-4.7287416000000002</v>
      </c>
      <c r="L629" s="9">
        <v>-1.2429052860834</v>
      </c>
      <c r="M629" s="9">
        <v>-4.4744592000000001</v>
      </c>
      <c r="N629" s="9">
        <v>-4.4744592000000001</v>
      </c>
      <c r="O629" s="9">
        <v>-1.2429052860834</v>
      </c>
      <c r="P629">
        <v>0</v>
      </c>
      <c r="Q629" s="9">
        <v>53.549995000000003</v>
      </c>
      <c r="R629" s="9">
        <v>0</v>
      </c>
      <c r="S629" s="9">
        <v>485010567.57282799</v>
      </c>
      <c r="T629" s="9">
        <v>-1.3228686398929399E-3</v>
      </c>
      <c r="U629" s="9">
        <v>1.2429052860834</v>
      </c>
      <c r="V629" s="9">
        <v>0</v>
      </c>
      <c r="W629" s="9">
        <v>1.2429052860834</v>
      </c>
      <c r="X629" s="9" t="s">
        <v>86</v>
      </c>
      <c r="Y629" s="9">
        <v>0</v>
      </c>
      <c r="Z629" s="9">
        <v>8.6905630000000001E-3</v>
      </c>
      <c r="AA629" s="9">
        <v>0</v>
      </c>
      <c r="AB629" s="9">
        <v>1.3003753E-2</v>
      </c>
      <c r="AQ629" s="9">
        <f>K629-'Processed Potentiostat'!$J$3</f>
        <v>-4.7287416000000002</v>
      </c>
    </row>
    <row r="630" spans="1:43" x14ac:dyDescent="0.3">
      <c r="A630">
        <v>2</v>
      </c>
      <c r="B630">
        <v>0</v>
      </c>
      <c r="C630">
        <v>0</v>
      </c>
      <c r="D630">
        <v>1</v>
      </c>
      <c r="E630">
        <v>0</v>
      </c>
      <c r="F630">
        <v>0</v>
      </c>
      <c r="G630">
        <v>0</v>
      </c>
      <c r="H630" s="9">
        <v>566.05938570013598</v>
      </c>
      <c r="I630" s="9">
        <v>-1.8381627</v>
      </c>
      <c r="J630" s="9">
        <v>-1.8382145999999999</v>
      </c>
      <c r="K630" s="9">
        <v>-4.7287034999999999</v>
      </c>
      <c r="L630" s="9">
        <v>-1.24422676181425</v>
      </c>
      <c r="M630" s="9">
        <v>-4.4792166</v>
      </c>
      <c r="N630" s="9">
        <v>-4.4792166</v>
      </c>
      <c r="O630" s="9">
        <v>-1.24422676181425</v>
      </c>
      <c r="P630">
        <v>0</v>
      </c>
      <c r="Q630" s="9">
        <v>53.549995000000003</v>
      </c>
      <c r="R630" s="9">
        <v>0</v>
      </c>
      <c r="S630" s="9">
        <v>465473161.85831499</v>
      </c>
      <c r="T630" s="9">
        <v>-1.32147573084306E-3</v>
      </c>
      <c r="U630" s="9">
        <v>1.24422676181425</v>
      </c>
      <c r="V630" s="9">
        <v>0</v>
      </c>
      <c r="W630" s="9">
        <v>1.24422676181425</v>
      </c>
      <c r="X630" s="9" t="s">
        <v>86</v>
      </c>
      <c r="Y630" s="9">
        <v>0</v>
      </c>
      <c r="Z630" s="9">
        <v>8.6923716999999998E-3</v>
      </c>
      <c r="AA630" s="9">
        <v>0</v>
      </c>
      <c r="AB630" s="9">
        <v>1.3174221999999999E-2</v>
      </c>
      <c r="AQ630" s="9">
        <f>K630-'Processed Potentiostat'!$J$3</f>
        <v>-4.7287034999999999</v>
      </c>
    </row>
    <row r="631" spans="1:43" x14ac:dyDescent="0.3">
      <c r="A631">
        <v>2</v>
      </c>
      <c r="B631">
        <v>0</v>
      </c>
      <c r="C631">
        <v>0</v>
      </c>
      <c r="D631">
        <v>1</v>
      </c>
      <c r="E631">
        <v>0</v>
      </c>
      <c r="F631">
        <v>0</v>
      </c>
      <c r="G631">
        <v>0</v>
      </c>
      <c r="H631" s="9">
        <v>567.05938567487397</v>
      </c>
      <c r="I631" s="9">
        <v>-1.8378663</v>
      </c>
      <c r="J631" s="9">
        <v>-1.8378403000000001</v>
      </c>
      <c r="K631" s="9">
        <v>-4.7150435000000002</v>
      </c>
      <c r="L631" s="9">
        <v>-1.24554710280055</v>
      </c>
      <c r="M631" s="9">
        <v>-4.4839697000000003</v>
      </c>
      <c r="N631" s="9">
        <v>-4.4839697000000003</v>
      </c>
      <c r="O631" s="9">
        <v>-1.24554710280055</v>
      </c>
      <c r="P631">
        <v>0</v>
      </c>
      <c r="Q631" s="9">
        <v>53.549995000000003</v>
      </c>
      <c r="R631" s="9">
        <v>0</v>
      </c>
      <c r="S631" s="9">
        <v>484826096.017766</v>
      </c>
      <c r="T631" s="9">
        <v>-1.3203409863047301E-3</v>
      </c>
      <c r="U631" s="9">
        <v>1.24554710280055</v>
      </c>
      <c r="V631" s="9">
        <v>0</v>
      </c>
      <c r="W631" s="9">
        <v>1.24554710280055</v>
      </c>
      <c r="X631" s="9" t="s">
        <v>86</v>
      </c>
      <c r="Y631" s="9">
        <v>0</v>
      </c>
      <c r="Z631" s="9">
        <v>8.6654973999999996E-3</v>
      </c>
      <c r="AA631" s="9">
        <v>0</v>
      </c>
      <c r="AB631" s="9">
        <v>1.2581070999999999E-2</v>
      </c>
      <c r="AQ631" s="9">
        <f>K631-'Processed Potentiostat'!$J$3</f>
        <v>-4.7150435000000002</v>
      </c>
    </row>
    <row r="632" spans="1:43" x14ac:dyDescent="0.3">
      <c r="A632">
        <v>2</v>
      </c>
      <c r="B632">
        <v>0</v>
      </c>
      <c r="C632">
        <v>0</v>
      </c>
      <c r="D632">
        <v>1</v>
      </c>
      <c r="E632">
        <v>0</v>
      </c>
      <c r="F632">
        <v>0</v>
      </c>
      <c r="G632">
        <v>0</v>
      </c>
      <c r="H632" s="9">
        <v>568.05938564961195</v>
      </c>
      <c r="I632" s="9">
        <v>-1.8378540000000001</v>
      </c>
      <c r="J632" s="9">
        <v>-1.8379015000000001</v>
      </c>
      <c r="K632" s="9">
        <v>-4.7112278999999999</v>
      </c>
      <c r="L632" s="9">
        <v>-1.2468659675160501</v>
      </c>
      <c r="M632" s="9">
        <v>-4.4887176000000002</v>
      </c>
      <c r="N632" s="9">
        <v>-4.4887176000000002</v>
      </c>
      <c r="O632" s="9">
        <v>-1.2468659675160501</v>
      </c>
      <c r="P632">
        <v>0</v>
      </c>
      <c r="Q632" s="9">
        <v>53.549995000000003</v>
      </c>
      <c r="R632" s="9">
        <v>0</v>
      </c>
      <c r="S632" s="9">
        <v>482151344.346937</v>
      </c>
      <c r="T632" s="9">
        <v>-1.31886471549669E-3</v>
      </c>
      <c r="U632" s="9">
        <v>1.2468659675160501</v>
      </c>
      <c r="V632" s="9">
        <v>0</v>
      </c>
      <c r="W632" s="9">
        <v>1.2468659675160501</v>
      </c>
      <c r="X632" s="9" t="s">
        <v>86</v>
      </c>
      <c r="Y632" s="9">
        <v>0</v>
      </c>
      <c r="Z632" s="9">
        <v>8.6587722999999991E-3</v>
      </c>
      <c r="AA632" s="9">
        <v>0</v>
      </c>
      <c r="AB632" s="9">
        <v>1.2886204E-2</v>
      </c>
      <c r="AQ632" s="9">
        <f>K632-'Processed Potentiostat'!$J$3</f>
        <v>-4.7112278999999999</v>
      </c>
    </row>
    <row r="633" spans="1:43" x14ac:dyDescent="0.3">
      <c r="A633">
        <v>2</v>
      </c>
      <c r="B633">
        <v>0</v>
      </c>
      <c r="C633">
        <v>0</v>
      </c>
      <c r="D633">
        <v>1</v>
      </c>
      <c r="E633">
        <v>0</v>
      </c>
      <c r="F633">
        <v>0</v>
      </c>
      <c r="G633">
        <v>0</v>
      </c>
      <c r="H633" s="9">
        <v>569.05938562435006</v>
      </c>
      <c r="I633" s="9">
        <v>-1.8381502999999999</v>
      </c>
      <c r="J633" s="9">
        <v>-1.8381757999999999</v>
      </c>
      <c r="K633" s="9">
        <v>-4.7027191999999998</v>
      </c>
      <c r="L633" s="9">
        <v>-1.2481820276262201</v>
      </c>
      <c r="M633" s="9">
        <v>-4.4934554000000002</v>
      </c>
      <c r="N633" s="9">
        <v>-4.4934554000000002</v>
      </c>
      <c r="O633" s="9">
        <v>-1.2481820276262201</v>
      </c>
      <c r="P633">
        <v>0</v>
      </c>
      <c r="Q633" s="9">
        <v>53.549995000000003</v>
      </c>
      <c r="R633" s="9">
        <v>0</v>
      </c>
      <c r="S633" s="9">
        <v>468846288.70039397</v>
      </c>
      <c r="T633" s="9">
        <v>-1.3160601101715999E-3</v>
      </c>
      <c r="U633" s="9">
        <v>1.2481820276262201</v>
      </c>
      <c r="V633" s="9">
        <v>0</v>
      </c>
      <c r="W633" s="9">
        <v>1.2481820276262201</v>
      </c>
      <c r="X633" s="9" t="s">
        <v>86</v>
      </c>
      <c r="Y633" s="9">
        <v>0</v>
      </c>
      <c r="Z633" s="9">
        <v>8.6444243999999996E-3</v>
      </c>
      <c r="AA633" s="9">
        <v>0</v>
      </c>
      <c r="AB633" s="9">
        <v>1.2333643E-2</v>
      </c>
      <c r="AQ633" s="9">
        <f>K633-'Processed Potentiostat'!$J$3</f>
        <v>-4.7027191999999998</v>
      </c>
    </row>
    <row r="634" spans="1:43" x14ac:dyDescent="0.3">
      <c r="A634">
        <v>2</v>
      </c>
      <c r="B634">
        <v>0</v>
      </c>
      <c r="C634">
        <v>0</v>
      </c>
      <c r="D634">
        <v>1</v>
      </c>
      <c r="E634">
        <v>0</v>
      </c>
      <c r="F634">
        <v>0</v>
      </c>
      <c r="G634">
        <v>0</v>
      </c>
      <c r="H634" s="9">
        <v>570.05938559908805</v>
      </c>
      <c r="I634" s="9">
        <v>-1.8378764000000001</v>
      </c>
      <c r="J634" s="9">
        <v>-1.8378494999999999</v>
      </c>
      <c r="K634" s="9">
        <v>-4.6971483000000003</v>
      </c>
      <c r="L634" s="9">
        <v>-1.24949642926857</v>
      </c>
      <c r="M634" s="9">
        <v>-4.4981871</v>
      </c>
      <c r="N634" s="9">
        <v>-4.4981871</v>
      </c>
      <c r="O634" s="9">
        <v>-1.24949642926857</v>
      </c>
      <c r="P634">
        <v>0</v>
      </c>
      <c r="Q634" s="9">
        <v>53.549995000000003</v>
      </c>
      <c r="R634" s="9">
        <v>0</v>
      </c>
      <c r="S634" s="9">
        <v>485881131.51070797</v>
      </c>
      <c r="T634" s="9">
        <v>-1.31440164234897E-3</v>
      </c>
      <c r="U634" s="9">
        <v>1.24949642926857</v>
      </c>
      <c r="V634" s="9">
        <v>0</v>
      </c>
      <c r="W634" s="9">
        <v>1.24949642926857</v>
      </c>
      <c r="X634" s="9" t="s">
        <v>86</v>
      </c>
      <c r="Y634" s="9">
        <v>0</v>
      </c>
      <c r="Z634" s="9">
        <v>8.6326514999999996E-3</v>
      </c>
      <c r="AA634" s="9">
        <v>0</v>
      </c>
      <c r="AB634" s="9">
        <v>1.2149203000000001E-2</v>
      </c>
      <c r="AQ634" s="9">
        <f>K634-'Processed Potentiostat'!$J$3</f>
        <v>-4.6971483000000003</v>
      </c>
    </row>
    <row r="635" spans="1:43" x14ac:dyDescent="0.3">
      <c r="A635">
        <v>2</v>
      </c>
      <c r="B635">
        <v>0</v>
      </c>
      <c r="C635">
        <v>0</v>
      </c>
      <c r="D635">
        <v>1</v>
      </c>
      <c r="E635">
        <v>0</v>
      </c>
      <c r="F635">
        <v>0</v>
      </c>
      <c r="G635">
        <v>0</v>
      </c>
      <c r="H635" s="9">
        <v>571.05938557382603</v>
      </c>
      <c r="I635" s="9">
        <v>-1.8380502000000001</v>
      </c>
      <c r="J635" s="9">
        <v>-1.8379356</v>
      </c>
      <c r="K635" s="9">
        <v>-4.6695995000000003</v>
      </c>
      <c r="L635" s="9">
        <v>-1.2508027707973499</v>
      </c>
      <c r="M635" s="9">
        <v>-4.5028901000000001</v>
      </c>
      <c r="N635" s="9">
        <v>-4.5028901000000001</v>
      </c>
      <c r="O635" s="9">
        <v>-1.2508027707973499</v>
      </c>
      <c r="P635">
        <v>0</v>
      </c>
      <c r="Q635" s="9">
        <v>53.549995000000003</v>
      </c>
      <c r="R635" s="9">
        <v>0</v>
      </c>
      <c r="S635" s="9">
        <v>481908842.16170001</v>
      </c>
      <c r="T635" s="9">
        <v>-1.3063415287866099E-3</v>
      </c>
      <c r="U635" s="9">
        <v>1.2508027707973499</v>
      </c>
      <c r="V635" s="9">
        <v>0</v>
      </c>
      <c r="W635" s="9">
        <v>1.2508027707973499</v>
      </c>
      <c r="X635" s="9" t="s">
        <v>86</v>
      </c>
      <c r="Y635" s="9">
        <v>0</v>
      </c>
      <c r="Z635" s="9">
        <v>8.5824234000000006E-3</v>
      </c>
      <c r="AA635" s="9">
        <v>0</v>
      </c>
      <c r="AB635" s="9">
        <v>1.284281E-2</v>
      </c>
      <c r="AQ635" s="9">
        <f>K635-'Processed Potentiostat'!$J$3</f>
        <v>-4.6695995000000003</v>
      </c>
    </row>
    <row r="636" spans="1:43" x14ac:dyDescent="0.3">
      <c r="A636">
        <v>2</v>
      </c>
      <c r="B636">
        <v>0</v>
      </c>
      <c r="C636">
        <v>0</v>
      </c>
      <c r="D636">
        <v>1</v>
      </c>
      <c r="E636">
        <v>0</v>
      </c>
      <c r="F636">
        <v>0</v>
      </c>
      <c r="G636">
        <v>0</v>
      </c>
      <c r="H636" s="9">
        <v>572.05938554856402</v>
      </c>
      <c r="I636" s="9">
        <v>-1.8378806000000001</v>
      </c>
      <c r="J636" s="9">
        <v>-1.8379741000000001</v>
      </c>
      <c r="K636" s="9">
        <v>-4.6598319999999998</v>
      </c>
      <c r="L636" s="9">
        <v>-1.2521055983437399</v>
      </c>
      <c r="M636" s="9">
        <v>-4.5075802999999999</v>
      </c>
      <c r="N636" s="9">
        <v>-4.5075802999999999</v>
      </c>
      <c r="O636" s="9">
        <v>-1.2521055983437399</v>
      </c>
      <c r="P636">
        <v>0</v>
      </c>
      <c r="Q636" s="9">
        <v>53.549995000000003</v>
      </c>
      <c r="R636" s="9">
        <v>0</v>
      </c>
      <c r="S636" s="9">
        <v>480431013.79581898</v>
      </c>
      <c r="T636" s="9">
        <v>-1.3028275463846601E-3</v>
      </c>
      <c r="U636" s="9">
        <v>1.2521055983437399</v>
      </c>
      <c r="V636" s="9">
        <v>0</v>
      </c>
      <c r="W636" s="9">
        <v>1.2521055983437399</v>
      </c>
      <c r="X636" s="9" t="s">
        <v>86</v>
      </c>
      <c r="Y636" s="9">
        <v>0</v>
      </c>
      <c r="Z636" s="9">
        <v>8.5646500999999996E-3</v>
      </c>
      <c r="AA636" s="9">
        <v>0</v>
      </c>
      <c r="AB636" s="9">
        <v>1.3362496E-2</v>
      </c>
      <c r="AQ636" s="9">
        <f>K636-'Processed Potentiostat'!$J$3</f>
        <v>-4.6598319999999998</v>
      </c>
    </row>
    <row r="637" spans="1:43" x14ac:dyDescent="0.3">
      <c r="A637">
        <v>2</v>
      </c>
      <c r="B637">
        <v>0</v>
      </c>
      <c r="C637">
        <v>0</v>
      </c>
      <c r="D637">
        <v>1</v>
      </c>
      <c r="E637">
        <v>0</v>
      </c>
      <c r="F637">
        <v>0</v>
      </c>
      <c r="G637">
        <v>0</v>
      </c>
      <c r="H637" s="9">
        <v>573.05938552330099</v>
      </c>
      <c r="I637" s="9">
        <v>-1.837942</v>
      </c>
      <c r="J637" s="9">
        <v>-1.8380345</v>
      </c>
      <c r="K637" s="9">
        <v>-4.6651734999999999</v>
      </c>
      <c r="L637" s="9">
        <v>-1.2534086235836299</v>
      </c>
      <c r="M637" s="9">
        <v>-4.5122708999999999</v>
      </c>
      <c r="N637" s="9">
        <v>-4.5122708999999999</v>
      </c>
      <c r="O637" s="9">
        <v>-1.2534086235836299</v>
      </c>
      <c r="P637">
        <v>0</v>
      </c>
      <c r="Q637" s="9">
        <v>53.549995000000003</v>
      </c>
      <c r="R637" s="9">
        <v>0</v>
      </c>
      <c r="S637" s="9">
        <v>477852762.02375299</v>
      </c>
      <c r="T637" s="9">
        <v>-1.3030252398913401E-3</v>
      </c>
      <c r="U637" s="9">
        <v>1.2534086235836299</v>
      </c>
      <c r="V637" s="9">
        <v>0</v>
      </c>
      <c r="W637" s="9">
        <v>1.2534086235836299</v>
      </c>
      <c r="X637" s="9" t="s">
        <v>86</v>
      </c>
      <c r="Y637" s="9">
        <v>0</v>
      </c>
      <c r="Z637" s="9">
        <v>8.5747502999999996E-3</v>
      </c>
      <c r="AA637" s="9">
        <v>0</v>
      </c>
      <c r="AB637" s="9">
        <v>1.2412787999999999E-2</v>
      </c>
      <c r="AQ637" s="9">
        <f>K637-'Processed Potentiostat'!$J$3</f>
        <v>-4.6651734999999999</v>
      </c>
    </row>
    <row r="638" spans="1:43" x14ac:dyDescent="0.3">
      <c r="A638">
        <v>2</v>
      </c>
      <c r="B638">
        <v>0</v>
      </c>
      <c r="C638">
        <v>0</v>
      </c>
      <c r="D638">
        <v>1</v>
      </c>
      <c r="E638">
        <v>0</v>
      </c>
      <c r="F638">
        <v>0</v>
      </c>
      <c r="G638">
        <v>0</v>
      </c>
      <c r="H638" s="9">
        <v>574.05938549803898</v>
      </c>
      <c r="I638" s="9">
        <v>-1.8380973</v>
      </c>
      <c r="J638" s="9">
        <v>-1.8381124</v>
      </c>
      <c r="K638" s="9">
        <v>-4.669867</v>
      </c>
      <c r="L638" s="9">
        <v>-1.25471162365139</v>
      </c>
      <c r="M638" s="9">
        <v>-4.5169620999999998</v>
      </c>
      <c r="N638" s="9">
        <v>-4.5169620999999998</v>
      </c>
      <c r="O638" s="9">
        <v>-1.25471162365139</v>
      </c>
      <c r="P638">
        <v>0</v>
      </c>
      <c r="Q638" s="9">
        <v>53.549995000000003</v>
      </c>
      <c r="R638" s="9">
        <v>0</v>
      </c>
      <c r="S638" s="9">
        <v>474438393.16193998</v>
      </c>
      <c r="T638" s="9">
        <v>-1.3030000677640701E-3</v>
      </c>
      <c r="U638" s="9">
        <v>1.25471162365139</v>
      </c>
      <c r="V638" s="9">
        <v>0</v>
      </c>
      <c r="W638" s="9">
        <v>1.25471162365139</v>
      </c>
      <c r="X638" s="9" t="s">
        <v>86</v>
      </c>
      <c r="Y638" s="9">
        <v>0</v>
      </c>
      <c r="Z638" s="9">
        <v>8.5837403E-3</v>
      </c>
      <c r="AA638" s="9">
        <v>0</v>
      </c>
      <c r="AB638" s="9">
        <v>1.2829482999999999E-2</v>
      </c>
      <c r="AQ638" s="9">
        <f>K638-'Processed Potentiostat'!$J$3</f>
        <v>-4.669867</v>
      </c>
    </row>
    <row r="639" spans="1:43" x14ac:dyDescent="0.3">
      <c r="A639">
        <v>2</v>
      </c>
      <c r="B639">
        <v>0</v>
      </c>
      <c r="C639">
        <v>0</v>
      </c>
      <c r="D639">
        <v>1</v>
      </c>
      <c r="E639">
        <v>0</v>
      </c>
      <c r="F639">
        <v>0</v>
      </c>
      <c r="G639">
        <v>0</v>
      </c>
      <c r="H639" s="9">
        <v>575.05938547277697</v>
      </c>
      <c r="I639" s="9">
        <v>-1.8378909000000001</v>
      </c>
      <c r="J639" s="9">
        <v>-1.8379335000000001</v>
      </c>
      <c r="K639" s="9">
        <v>-4.6674246999999998</v>
      </c>
      <c r="L639" s="9">
        <v>-1.2560149739565001</v>
      </c>
      <c r="M639" s="9">
        <v>-4.5216541000000001</v>
      </c>
      <c r="N639" s="9">
        <v>-4.5216541000000001</v>
      </c>
      <c r="O639" s="9">
        <v>-1.2560149739565001</v>
      </c>
      <c r="P639">
        <v>0</v>
      </c>
      <c r="Q639" s="9">
        <v>53.549995000000003</v>
      </c>
      <c r="R639" s="9">
        <v>0</v>
      </c>
      <c r="S639" s="9">
        <v>484021975.76909</v>
      </c>
      <c r="T639" s="9">
        <v>-1.30335030510675E-3</v>
      </c>
      <c r="U639" s="9">
        <v>1.2560149739565001</v>
      </c>
      <c r="V639" s="9">
        <v>0</v>
      </c>
      <c r="W639" s="9">
        <v>1.2560149739565001</v>
      </c>
      <c r="X639" s="9" t="s">
        <v>86</v>
      </c>
      <c r="Y639" s="9">
        <v>0</v>
      </c>
      <c r="Z639" s="9">
        <v>8.5784160000000002E-3</v>
      </c>
      <c r="AA639" s="9">
        <v>0</v>
      </c>
      <c r="AB639" s="9">
        <v>1.2696647E-2</v>
      </c>
      <c r="AQ639" s="9">
        <f>K639-'Processed Potentiostat'!$J$3</f>
        <v>-4.6674246999999998</v>
      </c>
    </row>
    <row r="640" spans="1:43" x14ac:dyDescent="0.3">
      <c r="A640">
        <v>2</v>
      </c>
      <c r="B640">
        <v>0</v>
      </c>
      <c r="C640">
        <v>0</v>
      </c>
      <c r="D640">
        <v>1</v>
      </c>
      <c r="E640">
        <v>0</v>
      </c>
      <c r="F640">
        <v>0</v>
      </c>
      <c r="G640">
        <v>0</v>
      </c>
      <c r="H640" s="9">
        <v>576.05938544751496</v>
      </c>
      <c r="I640" s="9">
        <v>-1.8378582000000001</v>
      </c>
      <c r="J640" s="9">
        <v>-1.8377979</v>
      </c>
      <c r="K640" s="9">
        <v>-4.6667379999999996</v>
      </c>
      <c r="L640" s="9">
        <v>-1.25731825763236</v>
      </c>
      <c r="M640" s="9">
        <v>-4.5263457000000002</v>
      </c>
      <c r="N640" s="9">
        <v>-4.5263457000000002</v>
      </c>
      <c r="O640" s="9">
        <v>-1.25731825763236</v>
      </c>
      <c r="P640">
        <v>0</v>
      </c>
      <c r="Q640" s="9">
        <v>53.549995000000003</v>
      </c>
      <c r="R640" s="9">
        <v>0</v>
      </c>
      <c r="S640" s="9">
        <v>491664055.06202698</v>
      </c>
      <c r="T640" s="9">
        <v>-1.3032836758561899E-3</v>
      </c>
      <c r="U640" s="9">
        <v>1.25731825763236</v>
      </c>
      <c r="V640" s="9">
        <v>0</v>
      </c>
      <c r="W640" s="9">
        <v>1.25731825763236</v>
      </c>
      <c r="X640" s="9" t="s">
        <v>86</v>
      </c>
      <c r="Y640" s="9">
        <v>0</v>
      </c>
      <c r="Z640" s="9">
        <v>8.5765215999999995E-3</v>
      </c>
      <c r="AA640" s="9">
        <v>0</v>
      </c>
      <c r="AB640" s="9">
        <v>1.2849905E-2</v>
      </c>
      <c r="AQ640" s="9">
        <f>K640-'Processed Potentiostat'!$J$3</f>
        <v>-4.6667379999999996</v>
      </c>
    </row>
    <row r="641" spans="1:43" x14ac:dyDescent="0.3">
      <c r="A641">
        <v>2</v>
      </c>
      <c r="B641">
        <v>0</v>
      </c>
      <c r="C641">
        <v>0</v>
      </c>
      <c r="D641">
        <v>1</v>
      </c>
      <c r="E641">
        <v>0</v>
      </c>
      <c r="F641">
        <v>0</v>
      </c>
      <c r="G641">
        <v>0</v>
      </c>
      <c r="H641" s="9">
        <v>577.05938542225294</v>
      </c>
      <c r="I641" s="9">
        <v>-1.8378623000000001</v>
      </c>
      <c r="J641" s="9">
        <v>-1.8379239999999999</v>
      </c>
      <c r="K641" s="9">
        <v>-4.6664709999999996</v>
      </c>
      <c r="L641" s="9">
        <v>-1.2586217639245101</v>
      </c>
      <c r="M641" s="9">
        <v>-4.5310382999999996</v>
      </c>
      <c r="N641" s="9">
        <v>-4.5310382999999996</v>
      </c>
      <c r="O641" s="9">
        <v>-1.2586217639245101</v>
      </c>
      <c r="P641">
        <v>0</v>
      </c>
      <c r="Q641" s="9">
        <v>53.549995000000003</v>
      </c>
      <c r="R641" s="9">
        <v>0</v>
      </c>
      <c r="S641" s="9">
        <v>485522188.82535303</v>
      </c>
      <c r="T641" s="9">
        <v>-1.3035062921575801E-3</v>
      </c>
      <c r="U641" s="9">
        <v>1.2586217639245101</v>
      </c>
      <c r="V641" s="9">
        <v>0</v>
      </c>
      <c r="W641" s="9">
        <v>1.2586217639245101</v>
      </c>
      <c r="X641" s="9" t="s">
        <v>86</v>
      </c>
      <c r="Y641" s="9">
        <v>0</v>
      </c>
      <c r="Z641" s="9">
        <v>8.5766194000000007E-3</v>
      </c>
      <c r="AA641" s="9">
        <v>0</v>
      </c>
      <c r="AB641" s="9">
        <v>1.2380495E-2</v>
      </c>
      <c r="AQ641" s="9">
        <f>K641-'Processed Potentiostat'!$J$3</f>
        <v>-4.6664709999999996</v>
      </c>
    </row>
    <row r="642" spans="1:43" x14ac:dyDescent="0.3">
      <c r="A642">
        <v>2</v>
      </c>
      <c r="B642">
        <v>0</v>
      </c>
      <c r="C642">
        <v>0</v>
      </c>
      <c r="D642">
        <v>1</v>
      </c>
      <c r="E642">
        <v>0</v>
      </c>
      <c r="F642">
        <v>0</v>
      </c>
      <c r="G642">
        <v>0</v>
      </c>
      <c r="H642" s="9">
        <v>578.05938539699105</v>
      </c>
      <c r="I642" s="9">
        <v>-1.8381605999999999</v>
      </c>
      <c r="J642" s="9">
        <v>-1.8381299</v>
      </c>
      <c r="K642" s="9">
        <v>-4.6715837000000002</v>
      </c>
      <c r="L642" s="9">
        <v>-1.2599259882498499</v>
      </c>
      <c r="M642" s="9">
        <v>-4.5357336999999998</v>
      </c>
      <c r="N642" s="9">
        <v>-4.5357336999999998</v>
      </c>
      <c r="O642" s="9">
        <v>-1.2599259882498499</v>
      </c>
      <c r="P642">
        <v>0</v>
      </c>
      <c r="Q642" s="9">
        <v>53.549995000000003</v>
      </c>
      <c r="R642" s="9">
        <v>0</v>
      </c>
      <c r="S642" s="9">
        <v>475534804.879098</v>
      </c>
      <c r="T642" s="9">
        <v>-1.3042243253389399E-3</v>
      </c>
      <c r="U642" s="9">
        <v>1.2599259882498499</v>
      </c>
      <c r="V642" s="9">
        <v>0</v>
      </c>
      <c r="W642" s="9">
        <v>1.2599259882498499</v>
      </c>
      <c r="X642" s="9" t="s">
        <v>86</v>
      </c>
      <c r="Y642" s="9">
        <v>0</v>
      </c>
      <c r="Z642" s="9">
        <v>8.5869776000000002E-3</v>
      </c>
      <c r="AA642" s="9">
        <v>0</v>
      </c>
      <c r="AB642" s="9">
        <v>1.2683204E-2</v>
      </c>
      <c r="AQ642" s="9">
        <f>K642-'Processed Potentiostat'!$J$3</f>
        <v>-4.6715837000000002</v>
      </c>
    </row>
    <row r="643" spans="1:43" x14ac:dyDescent="0.3">
      <c r="A643">
        <v>2</v>
      </c>
      <c r="B643">
        <v>0</v>
      </c>
      <c r="C643">
        <v>0</v>
      </c>
      <c r="D643">
        <v>1</v>
      </c>
      <c r="E643">
        <v>0</v>
      </c>
      <c r="F643">
        <v>0</v>
      </c>
      <c r="G643">
        <v>0</v>
      </c>
      <c r="H643" s="9">
        <v>579.05938537172904</v>
      </c>
      <c r="I643" s="9">
        <v>-1.8379215</v>
      </c>
      <c r="J643" s="9">
        <v>-1.8379413</v>
      </c>
      <c r="K643" s="9">
        <v>-4.6718887999999996</v>
      </c>
      <c r="L643" s="9">
        <v>-1.2612287310391499</v>
      </c>
      <c r="M643" s="9">
        <v>-4.5404233999999999</v>
      </c>
      <c r="N643" s="9">
        <v>-4.5404233999999999</v>
      </c>
      <c r="O643" s="9">
        <v>-1.2612287310391499</v>
      </c>
      <c r="P643">
        <v>0</v>
      </c>
      <c r="Q643" s="9">
        <v>53.549995000000003</v>
      </c>
      <c r="R643" s="9">
        <v>0</v>
      </c>
      <c r="S643" s="9">
        <v>485628360.61315298</v>
      </c>
      <c r="T643" s="9">
        <v>-1.30274278929509E-3</v>
      </c>
      <c r="U643" s="9">
        <v>1.2612287310391499</v>
      </c>
      <c r="V643" s="9">
        <v>0</v>
      </c>
      <c r="W643" s="9">
        <v>1.2612287310391499</v>
      </c>
      <c r="X643" s="9" t="s">
        <v>86</v>
      </c>
      <c r="Y643" s="9">
        <v>0</v>
      </c>
      <c r="Z643" s="9">
        <v>8.5866572000000002E-3</v>
      </c>
      <c r="AA643" s="9">
        <v>0</v>
      </c>
      <c r="AB643" s="9">
        <v>1.2512847000000001E-2</v>
      </c>
      <c r="AQ643" s="9">
        <f>K643-'Processed Potentiostat'!$J$3</f>
        <v>-4.6718887999999996</v>
      </c>
    </row>
    <row r="644" spans="1:43" x14ac:dyDescent="0.3">
      <c r="A644">
        <v>2</v>
      </c>
      <c r="B644">
        <v>0</v>
      </c>
      <c r="C644">
        <v>0</v>
      </c>
      <c r="D644">
        <v>1</v>
      </c>
      <c r="E644">
        <v>0</v>
      </c>
      <c r="F644">
        <v>0</v>
      </c>
      <c r="G644">
        <v>0</v>
      </c>
      <c r="H644" s="9">
        <v>580.05938534646702</v>
      </c>
      <c r="I644" s="9">
        <v>-1.8378540999999999</v>
      </c>
      <c r="J644" s="9">
        <v>-1.8379616999999999</v>
      </c>
      <c r="K644" s="9">
        <v>-4.6676153999999999</v>
      </c>
      <c r="L644" s="9">
        <v>-1.2625310829040399</v>
      </c>
      <c r="M644" s="9">
        <v>-4.5451120999999999</v>
      </c>
      <c r="N644" s="9">
        <v>-4.5451120999999999</v>
      </c>
      <c r="O644" s="9">
        <v>-1.2625310829040399</v>
      </c>
      <c r="P644">
        <v>0</v>
      </c>
      <c r="Q644" s="9">
        <v>53.549995000000003</v>
      </c>
      <c r="R644" s="9">
        <v>0</v>
      </c>
      <c r="S644" s="9">
        <v>485072225.95477402</v>
      </c>
      <c r="T644" s="9">
        <v>-1.30235186489424E-3</v>
      </c>
      <c r="U644" s="9">
        <v>1.2625310829040399</v>
      </c>
      <c r="V644" s="9">
        <v>0</v>
      </c>
      <c r="W644" s="9">
        <v>1.2625310829040399</v>
      </c>
      <c r="X644" s="9" t="s">
        <v>86</v>
      </c>
      <c r="Y644" s="9">
        <v>0</v>
      </c>
      <c r="Z644" s="9">
        <v>8.5788983999999999E-3</v>
      </c>
      <c r="AA644" s="9">
        <v>0</v>
      </c>
      <c r="AB644" s="9">
        <v>1.2848685E-2</v>
      </c>
      <c r="AQ644" s="9">
        <f>K644-'Processed Potentiostat'!$J$3</f>
        <v>-4.6676153999999999</v>
      </c>
    </row>
    <row r="645" spans="1:43" x14ac:dyDescent="0.3">
      <c r="A645">
        <v>2</v>
      </c>
      <c r="B645">
        <v>0</v>
      </c>
      <c r="C645">
        <v>0</v>
      </c>
      <c r="D645">
        <v>1</v>
      </c>
      <c r="E645">
        <v>0</v>
      </c>
      <c r="F645">
        <v>0</v>
      </c>
      <c r="G645">
        <v>0</v>
      </c>
      <c r="H645" s="9">
        <v>581.05938532120399</v>
      </c>
      <c r="I645" s="9">
        <v>-1.8378336</v>
      </c>
      <c r="J645" s="9">
        <v>-1.8379223</v>
      </c>
      <c r="K645" s="9">
        <v>-4.6646776000000001</v>
      </c>
      <c r="L645" s="9">
        <v>-1.263833099215</v>
      </c>
      <c r="M645" s="9">
        <v>-4.5497990000000001</v>
      </c>
      <c r="N645" s="9">
        <v>-4.5497990000000001</v>
      </c>
      <c r="O645" s="9">
        <v>-1.263833099215</v>
      </c>
      <c r="P645">
        <v>0</v>
      </c>
      <c r="Q645" s="9">
        <v>53.549995000000003</v>
      </c>
      <c r="R645" s="9">
        <v>0</v>
      </c>
      <c r="S645" s="9">
        <v>487619700.88874799</v>
      </c>
      <c r="T645" s="9">
        <v>-1.30201631095672E-3</v>
      </c>
      <c r="U645" s="9">
        <v>1.263833099215</v>
      </c>
      <c r="V645" s="9">
        <v>0</v>
      </c>
      <c r="W645" s="9">
        <v>1.263833099215</v>
      </c>
      <c r="X645" s="9" t="s">
        <v>86</v>
      </c>
      <c r="Y645" s="9">
        <v>0</v>
      </c>
      <c r="Z645" s="9">
        <v>8.5733150999999994E-3</v>
      </c>
      <c r="AA645" s="9">
        <v>0</v>
      </c>
      <c r="AB645" s="9">
        <v>1.2511204E-2</v>
      </c>
      <c r="AQ645" s="9">
        <f>K645-'Processed Potentiostat'!$J$3</f>
        <v>-4.6646776000000001</v>
      </c>
    </row>
    <row r="646" spans="1:43" x14ac:dyDescent="0.3">
      <c r="A646">
        <v>2</v>
      </c>
      <c r="B646">
        <v>0</v>
      </c>
      <c r="C646">
        <v>0</v>
      </c>
      <c r="D646">
        <v>1</v>
      </c>
      <c r="E646">
        <v>0</v>
      </c>
      <c r="F646">
        <v>0</v>
      </c>
      <c r="G646">
        <v>0</v>
      </c>
      <c r="H646" s="9">
        <v>582.05938529594198</v>
      </c>
      <c r="I646" s="9">
        <v>-1.8378336</v>
      </c>
      <c r="J646" s="9">
        <v>-1.8378086</v>
      </c>
      <c r="K646" s="9">
        <v>-4.6570463000000002</v>
      </c>
      <c r="L646" s="9">
        <v>-1.26513443832699</v>
      </c>
      <c r="M646" s="9">
        <v>-4.5544839000000001</v>
      </c>
      <c r="N646" s="9">
        <v>-4.5544839000000001</v>
      </c>
      <c r="O646" s="9">
        <v>-1.26513443832699</v>
      </c>
      <c r="P646">
        <v>0</v>
      </c>
      <c r="Q646" s="9">
        <v>53.549995000000003</v>
      </c>
      <c r="R646" s="9">
        <v>0</v>
      </c>
      <c r="S646" s="9">
        <v>494144634.86078298</v>
      </c>
      <c r="T646" s="9">
        <v>-1.3013391119904799E-3</v>
      </c>
      <c r="U646" s="9">
        <v>1.26513443832699</v>
      </c>
      <c r="V646" s="9">
        <v>0</v>
      </c>
      <c r="W646" s="9">
        <v>1.26513443832699</v>
      </c>
      <c r="X646" s="9" t="s">
        <v>86</v>
      </c>
      <c r="Y646" s="9">
        <v>0</v>
      </c>
      <c r="Z646" s="9">
        <v>8.5587595000000006E-3</v>
      </c>
      <c r="AA646" s="9">
        <v>0</v>
      </c>
      <c r="AB646" s="9">
        <v>1.2385412E-2</v>
      </c>
      <c r="AQ646" s="9">
        <f>K646-'Processed Potentiostat'!$J$3</f>
        <v>-4.6570463000000002</v>
      </c>
    </row>
    <row r="647" spans="1:43" x14ac:dyDescent="0.3">
      <c r="A647">
        <v>2</v>
      </c>
      <c r="B647">
        <v>0</v>
      </c>
      <c r="C647">
        <v>0</v>
      </c>
      <c r="D647">
        <v>1</v>
      </c>
      <c r="E647">
        <v>0</v>
      </c>
      <c r="F647">
        <v>0</v>
      </c>
      <c r="G647">
        <v>0</v>
      </c>
      <c r="H647" s="9">
        <v>583.05938527067997</v>
      </c>
      <c r="I647" s="9">
        <v>-1.8379194999999999</v>
      </c>
      <c r="J647" s="9">
        <v>-1.8379748</v>
      </c>
      <c r="K647" s="9">
        <v>-4.6585726999999997</v>
      </c>
      <c r="L647" s="9">
        <v>-1.26643402962091</v>
      </c>
      <c r="M647" s="9">
        <v>-4.5591625999999996</v>
      </c>
      <c r="N647" s="9">
        <v>-4.5591625999999996</v>
      </c>
      <c r="O647" s="9">
        <v>-1.26643402962091</v>
      </c>
      <c r="P647">
        <v>0</v>
      </c>
      <c r="Q647" s="9">
        <v>53.549995000000003</v>
      </c>
      <c r="R647" s="9">
        <v>0</v>
      </c>
      <c r="S647" s="9">
        <v>485891769.59333199</v>
      </c>
      <c r="T647" s="9">
        <v>-1.29959129391776E-3</v>
      </c>
      <c r="U647" s="9">
        <v>1.26643402962091</v>
      </c>
      <c r="V647" s="9">
        <v>0</v>
      </c>
      <c r="W647" s="9">
        <v>1.26643402962091</v>
      </c>
      <c r="X647" s="9" t="s">
        <v>86</v>
      </c>
      <c r="Y647" s="9">
        <v>0</v>
      </c>
      <c r="Z647" s="9">
        <v>8.5623395000000001E-3</v>
      </c>
      <c r="AA647" s="9">
        <v>0</v>
      </c>
      <c r="AB647" s="9">
        <v>1.2220239000000001E-2</v>
      </c>
      <c r="AQ647" s="9">
        <f>K647-'Processed Potentiostat'!$J$3</f>
        <v>-4.6585726999999997</v>
      </c>
    </row>
    <row r="648" spans="1:43" x14ac:dyDescent="0.3">
      <c r="A648">
        <v>2</v>
      </c>
      <c r="B648">
        <v>0</v>
      </c>
      <c r="C648">
        <v>0</v>
      </c>
      <c r="D648">
        <v>1</v>
      </c>
      <c r="E648">
        <v>0</v>
      </c>
      <c r="F648">
        <v>0</v>
      </c>
      <c r="G648">
        <v>0</v>
      </c>
      <c r="H648" s="9">
        <v>584.05938524541796</v>
      </c>
      <c r="I648" s="9">
        <v>-1.8379664</v>
      </c>
      <c r="J648" s="9">
        <v>-1.8380485</v>
      </c>
      <c r="K648" s="9">
        <v>-4.6585345</v>
      </c>
      <c r="L648" s="9">
        <v>-1.26773301554107</v>
      </c>
      <c r="M648" s="9">
        <v>-4.5638389999999998</v>
      </c>
      <c r="N648" s="9">
        <v>-4.5638389999999998</v>
      </c>
      <c r="O648" s="9">
        <v>-1.26773301554107</v>
      </c>
      <c r="P648">
        <v>0</v>
      </c>
      <c r="Q648" s="9">
        <v>53.549995000000003</v>
      </c>
      <c r="R648" s="9">
        <v>0</v>
      </c>
      <c r="S648" s="9">
        <v>482601005.15215302</v>
      </c>
      <c r="T648" s="9">
        <v>-1.29898592016419E-3</v>
      </c>
      <c r="U648" s="9">
        <v>1.26773301554107</v>
      </c>
      <c r="V648" s="9">
        <v>0</v>
      </c>
      <c r="W648" s="9">
        <v>1.26773301554107</v>
      </c>
      <c r="X648" s="9" t="s">
        <v>86</v>
      </c>
      <c r="Y648" s="9">
        <v>0</v>
      </c>
      <c r="Z648" s="9">
        <v>8.5626122999999995E-3</v>
      </c>
      <c r="AA648" s="9">
        <v>0</v>
      </c>
      <c r="AB648" s="9">
        <v>1.1776890999999999E-2</v>
      </c>
      <c r="AQ648" s="9">
        <f>K648-'Processed Potentiostat'!$J$3</f>
        <v>-4.6585345</v>
      </c>
    </row>
    <row r="649" spans="1:43" x14ac:dyDescent="0.3">
      <c r="A649">
        <v>2</v>
      </c>
      <c r="B649">
        <v>0</v>
      </c>
      <c r="C649">
        <v>0</v>
      </c>
      <c r="D649">
        <v>1</v>
      </c>
      <c r="E649">
        <v>0</v>
      </c>
      <c r="F649">
        <v>0</v>
      </c>
      <c r="G649">
        <v>0</v>
      </c>
      <c r="H649" s="9">
        <v>585.05938522015595</v>
      </c>
      <c r="I649" s="9">
        <v>-1.837944</v>
      </c>
      <c r="J649" s="9">
        <v>-1.8379570999999999</v>
      </c>
      <c r="K649" s="9">
        <v>-4.6594882000000002</v>
      </c>
      <c r="L649" s="9">
        <v>-1.2690317152483701</v>
      </c>
      <c r="M649" s="9">
        <v>-4.5685143000000004</v>
      </c>
      <c r="N649" s="9">
        <v>-4.5685143000000004</v>
      </c>
      <c r="O649" s="9">
        <v>-1.2690317152483701</v>
      </c>
      <c r="P649">
        <v>0</v>
      </c>
      <c r="Q649" s="9">
        <v>53.549995000000003</v>
      </c>
      <c r="R649" s="9">
        <v>0</v>
      </c>
      <c r="S649" s="9">
        <v>487805640.76766902</v>
      </c>
      <c r="T649" s="9">
        <v>-1.2986997072961201E-3</v>
      </c>
      <c r="U649" s="9">
        <v>1.2690317152483701</v>
      </c>
      <c r="V649" s="9">
        <v>0</v>
      </c>
      <c r="W649" s="9">
        <v>1.2690317152483701</v>
      </c>
      <c r="X649" s="9" t="s">
        <v>86</v>
      </c>
      <c r="Y649" s="9">
        <v>0</v>
      </c>
      <c r="Z649" s="9">
        <v>8.5639394999999993E-3</v>
      </c>
      <c r="AA649" s="9">
        <v>0</v>
      </c>
      <c r="AB649" s="9">
        <v>1.1993475999999999E-2</v>
      </c>
      <c r="AQ649" s="9">
        <f>K649-'Processed Potentiostat'!$J$3</f>
        <v>-4.6594882000000002</v>
      </c>
    </row>
    <row r="650" spans="1:43" x14ac:dyDescent="0.3">
      <c r="A650">
        <v>2</v>
      </c>
      <c r="B650">
        <v>0</v>
      </c>
      <c r="C650">
        <v>0</v>
      </c>
      <c r="D650">
        <v>1</v>
      </c>
      <c r="E650">
        <v>0</v>
      </c>
      <c r="F650">
        <v>0</v>
      </c>
      <c r="G650">
        <v>0</v>
      </c>
      <c r="H650" s="9">
        <v>586.05938519489405</v>
      </c>
      <c r="I650" s="9">
        <v>-1.8378931000000001</v>
      </c>
      <c r="J650" s="9">
        <v>-1.8379414999999999</v>
      </c>
      <c r="K650" s="9">
        <v>-4.6538028999999996</v>
      </c>
      <c r="L650" s="9">
        <v>-1.2703302298994801</v>
      </c>
      <c r="M650" s="9">
        <v>-4.5731887999999996</v>
      </c>
      <c r="N650" s="9">
        <v>-4.5731887999999996</v>
      </c>
      <c r="O650" s="9">
        <v>-1.2703302298994801</v>
      </c>
      <c r="P650">
        <v>0</v>
      </c>
      <c r="Q650" s="9">
        <v>53.549995000000003</v>
      </c>
      <c r="R650" s="9">
        <v>0</v>
      </c>
      <c r="S650" s="9">
        <v>489120363.94629699</v>
      </c>
      <c r="T650" s="9">
        <v>-1.2985146511130801E-3</v>
      </c>
      <c r="U650" s="9">
        <v>1.2703302298994801</v>
      </c>
      <c r="V650" s="9">
        <v>0</v>
      </c>
      <c r="W650" s="9">
        <v>1.2703302298994801</v>
      </c>
      <c r="X650" s="9" t="s">
        <v>86</v>
      </c>
      <c r="Y650" s="9">
        <v>0</v>
      </c>
      <c r="Z650" s="9">
        <v>8.5534174000000008E-3</v>
      </c>
      <c r="AA650" s="9">
        <v>0</v>
      </c>
      <c r="AB650" s="9">
        <v>1.2452777E-2</v>
      </c>
      <c r="AQ650" s="9">
        <f>K650-'Processed Potentiostat'!$J$3</f>
        <v>-4.6538028999999996</v>
      </c>
    </row>
    <row r="651" spans="1:43" x14ac:dyDescent="0.3">
      <c r="A651">
        <v>2</v>
      </c>
      <c r="B651">
        <v>0</v>
      </c>
      <c r="C651">
        <v>0</v>
      </c>
      <c r="D651">
        <v>1</v>
      </c>
      <c r="E651">
        <v>0</v>
      </c>
      <c r="F651">
        <v>0</v>
      </c>
      <c r="G651">
        <v>0</v>
      </c>
      <c r="H651" s="9">
        <v>587.05938516963204</v>
      </c>
      <c r="I651" s="9">
        <v>-1.8381114999999999</v>
      </c>
      <c r="J651" s="9">
        <v>-1.8381935</v>
      </c>
      <c r="K651" s="9">
        <v>-4.6615105000000003</v>
      </c>
      <c r="L651" s="9">
        <v>-1.27162801468708</v>
      </c>
      <c r="M651" s="9">
        <v>-4.5778607999999998</v>
      </c>
      <c r="N651" s="9">
        <v>-4.5778607999999998</v>
      </c>
      <c r="O651" s="9">
        <v>-1.27162801468708</v>
      </c>
      <c r="P651">
        <v>0</v>
      </c>
      <c r="Q651" s="9">
        <v>53.549995000000003</v>
      </c>
      <c r="R651" s="9">
        <v>0</v>
      </c>
      <c r="S651" s="9">
        <v>476769549.98760402</v>
      </c>
      <c r="T651" s="9">
        <v>-1.2977847876018899E-3</v>
      </c>
      <c r="U651" s="9">
        <v>1.27162801468708</v>
      </c>
      <c r="V651" s="9">
        <v>0</v>
      </c>
      <c r="W651" s="9">
        <v>1.27162801468708</v>
      </c>
      <c r="X651" s="9" t="s">
        <v>86</v>
      </c>
      <c r="Y651" s="9">
        <v>0</v>
      </c>
      <c r="Z651" s="9">
        <v>8.5687581000000006E-3</v>
      </c>
      <c r="AA651" s="9">
        <v>0</v>
      </c>
      <c r="AB651" s="9">
        <v>1.2217957999999999E-2</v>
      </c>
      <c r="AQ651" s="9">
        <f>K651-'Processed Potentiostat'!$J$3</f>
        <v>-4.6615105000000003</v>
      </c>
    </row>
    <row r="652" spans="1:43" x14ac:dyDescent="0.3">
      <c r="A652">
        <v>2</v>
      </c>
      <c r="B652">
        <v>0</v>
      </c>
      <c r="C652">
        <v>0</v>
      </c>
      <c r="D652">
        <v>1</v>
      </c>
      <c r="E652">
        <v>0</v>
      </c>
      <c r="F652">
        <v>0</v>
      </c>
      <c r="G652">
        <v>0</v>
      </c>
      <c r="H652" s="9">
        <v>588.05938514437003</v>
      </c>
      <c r="I652" s="9">
        <v>-1.8381197</v>
      </c>
      <c r="J652" s="9">
        <v>-1.8381700999999999</v>
      </c>
      <c r="K652" s="9">
        <v>-4.6665853999999998</v>
      </c>
      <c r="L652" s="9">
        <v>-1.27292570789702</v>
      </c>
      <c r="M652" s="9">
        <v>-4.5825323999999998</v>
      </c>
      <c r="N652" s="9">
        <v>-4.5825323999999998</v>
      </c>
      <c r="O652" s="9">
        <v>-1.27292570789702</v>
      </c>
      <c r="P652">
        <v>0</v>
      </c>
      <c r="Q652" s="9">
        <v>53.549995000000003</v>
      </c>
      <c r="R652" s="9">
        <v>0</v>
      </c>
      <c r="S652" s="9">
        <v>478426230.51953799</v>
      </c>
      <c r="T652" s="9">
        <v>-1.2976932099395501E-3</v>
      </c>
      <c r="U652" s="9">
        <v>1.27292570789702</v>
      </c>
      <c r="V652" s="9">
        <v>0</v>
      </c>
      <c r="W652" s="9">
        <v>1.27292570789702</v>
      </c>
      <c r="X652" s="9" t="s">
        <v>86</v>
      </c>
      <c r="Y652" s="9">
        <v>0</v>
      </c>
      <c r="Z652" s="9">
        <v>8.5779772999999993E-3</v>
      </c>
      <c r="AA652" s="9">
        <v>0</v>
      </c>
      <c r="AB652" s="9">
        <v>1.1834654999999999E-2</v>
      </c>
      <c r="AQ652" s="9">
        <f>K652-'Processed Potentiostat'!$J$3</f>
        <v>-4.6665853999999998</v>
      </c>
    </row>
    <row r="653" spans="1:43" x14ac:dyDescent="0.3">
      <c r="A653">
        <v>2</v>
      </c>
      <c r="B653">
        <v>0</v>
      </c>
      <c r="C653">
        <v>0</v>
      </c>
      <c r="D653">
        <v>1</v>
      </c>
      <c r="E653">
        <v>0</v>
      </c>
      <c r="F653">
        <v>0</v>
      </c>
      <c r="G653">
        <v>0</v>
      </c>
      <c r="H653" s="9">
        <v>589.05938511910699</v>
      </c>
      <c r="I653" s="9">
        <v>-1.8380421</v>
      </c>
      <c r="J653" s="9">
        <v>-1.8379932999999999</v>
      </c>
      <c r="K653" s="9">
        <v>-4.6676922000000003</v>
      </c>
      <c r="L653" s="9">
        <v>-1.27422272486893</v>
      </c>
      <c r="M653" s="9">
        <v>-4.5872016000000002</v>
      </c>
      <c r="N653" s="9">
        <v>-4.5872016000000002</v>
      </c>
      <c r="O653" s="9">
        <v>-1.27422272486893</v>
      </c>
      <c r="P653">
        <v>0</v>
      </c>
      <c r="Q653" s="9">
        <v>53.549995000000003</v>
      </c>
      <c r="R653" s="9">
        <v>0</v>
      </c>
      <c r="S653" s="9">
        <v>487919227.51277298</v>
      </c>
      <c r="T653" s="9">
        <v>-1.29701697190598E-3</v>
      </c>
      <c r="U653" s="9">
        <v>1.27422272486893</v>
      </c>
      <c r="V653" s="9">
        <v>0</v>
      </c>
      <c r="W653" s="9">
        <v>1.27422272486893</v>
      </c>
      <c r="X653" s="9" t="s">
        <v>86</v>
      </c>
      <c r="Y653" s="9">
        <v>0</v>
      </c>
      <c r="Z653" s="9">
        <v>8.5791870999999999E-3</v>
      </c>
      <c r="AA653" s="9">
        <v>0</v>
      </c>
      <c r="AB653" s="9">
        <v>1.2172242E-2</v>
      </c>
      <c r="AQ653" s="9">
        <f>K653-'Processed Potentiostat'!$J$3</f>
        <v>-4.6676922000000003</v>
      </c>
    </row>
    <row r="654" spans="1:43" x14ac:dyDescent="0.3">
      <c r="A654">
        <v>2</v>
      </c>
      <c r="B654">
        <v>0</v>
      </c>
      <c r="C654">
        <v>0</v>
      </c>
      <c r="D654">
        <v>1</v>
      </c>
      <c r="E654">
        <v>0</v>
      </c>
      <c r="F654">
        <v>0</v>
      </c>
      <c r="G654">
        <v>0</v>
      </c>
      <c r="H654" s="9">
        <v>590.05938509384498</v>
      </c>
      <c r="I654" s="9">
        <v>-1.8379357999999999</v>
      </c>
      <c r="J654" s="9">
        <v>-1.8379899</v>
      </c>
      <c r="K654" s="9">
        <v>-4.6676536000000004</v>
      </c>
      <c r="L654" s="9">
        <v>-1.27551946697176</v>
      </c>
      <c r="M654" s="9">
        <v>-4.5918703000000001</v>
      </c>
      <c r="N654" s="9">
        <v>-4.5918703000000001</v>
      </c>
      <c r="O654" s="9">
        <v>-1.27551946697176</v>
      </c>
      <c r="P654">
        <v>0</v>
      </c>
      <c r="Q654" s="9">
        <v>53.549995000000003</v>
      </c>
      <c r="R654" s="9">
        <v>0</v>
      </c>
      <c r="S654" s="9">
        <v>488589234.852005</v>
      </c>
      <c r="T654" s="9">
        <v>-1.2967421028349201E-3</v>
      </c>
      <c r="U654" s="9">
        <v>1.27551946697176</v>
      </c>
      <c r="V654" s="9">
        <v>0</v>
      </c>
      <c r="W654" s="9">
        <v>1.27551946697176</v>
      </c>
      <c r="X654" s="9" t="s">
        <v>86</v>
      </c>
      <c r="Y654" s="9">
        <v>0</v>
      </c>
      <c r="Z654" s="9">
        <v>8.5791005000000007E-3</v>
      </c>
      <c r="AA654" s="9">
        <v>0</v>
      </c>
      <c r="AB654" s="9">
        <v>1.1752149E-2</v>
      </c>
      <c r="AQ654" s="9">
        <f>K654-'Processed Potentiostat'!$J$3</f>
        <v>-4.6676536000000004</v>
      </c>
    </row>
    <row r="655" spans="1:43" x14ac:dyDescent="0.3">
      <c r="A655">
        <v>2</v>
      </c>
      <c r="B655">
        <v>0</v>
      </c>
      <c r="C655">
        <v>0</v>
      </c>
      <c r="D655">
        <v>1</v>
      </c>
      <c r="E655">
        <v>0</v>
      </c>
      <c r="F655">
        <v>0</v>
      </c>
      <c r="G655">
        <v>0</v>
      </c>
      <c r="H655" s="9">
        <v>591.05938506858297</v>
      </c>
      <c r="I655" s="9">
        <v>-1.8378867999999999</v>
      </c>
      <c r="J655" s="9">
        <v>-1.8379179999999999</v>
      </c>
      <c r="K655" s="9">
        <v>-4.6656693999999996</v>
      </c>
      <c r="L655" s="9">
        <v>-1.2768158199772299</v>
      </c>
      <c r="M655" s="9">
        <v>-4.5965370999999999</v>
      </c>
      <c r="N655" s="9">
        <v>-4.5965370999999999</v>
      </c>
      <c r="O655" s="9">
        <v>-1.2768158199772299</v>
      </c>
      <c r="P655">
        <v>0</v>
      </c>
      <c r="Q655" s="9">
        <v>53.549995000000003</v>
      </c>
      <c r="R655" s="9">
        <v>0</v>
      </c>
      <c r="S655" s="9">
        <v>492855456.60069197</v>
      </c>
      <c r="T655" s="9">
        <v>-1.29635300546238E-3</v>
      </c>
      <c r="U655" s="9">
        <v>1.2768158199772299</v>
      </c>
      <c r="V655" s="9">
        <v>0</v>
      </c>
      <c r="W655" s="9">
        <v>1.2768158199772299</v>
      </c>
      <c r="X655" s="9" t="s">
        <v>86</v>
      </c>
      <c r="Y655" s="9">
        <v>0</v>
      </c>
      <c r="Z655" s="9">
        <v>8.5751180999999992E-3</v>
      </c>
      <c r="AA655" s="9">
        <v>0</v>
      </c>
      <c r="AB655" s="9">
        <v>1.207592E-2</v>
      </c>
      <c r="AQ655" s="9">
        <f>K655-'Processed Potentiostat'!$J$3</f>
        <v>-4.6656693999999996</v>
      </c>
    </row>
    <row r="656" spans="1:43" x14ac:dyDescent="0.3">
      <c r="A656">
        <v>2</v>
      </c>
      <c r="B656">
        <v>0</v>
      </c>
      <c r="C656">
        <v>0</v>
      </c>
      <c r="D656">
        <v>1</v>
      </c>
      <c r="E656">
        <v>0</v>
      </c>
      <c r="F656">
        <v>0</v>
      </c>
      <c r="G656">
        <v>0</v>
      </c>
      <c r="H656" s="9">
        <v>592.05938504332096</v>
      </c>
      <c r="I656" s="9">
        <v>-1.8378376999999999</v>
      </c>
      <c r="J656" s="9">
        <v>-1.8378155</v>
      </c>
      <c r="K656" s="9">
        <v>-4.6664709999999996</v>
      </c>
      <c r="L656" s="9">
        <v>-1.2781110972913601</v>
      </c>
      <c r="M656" s="9">
        <v>-4.6012000999999998</v>
      </c>
      <c r="N656" s="9">
        <v>-4.6012000999999998</v>
      </c>
      <c r="O656" s="9">
        <v>-1.2781110972913601</v>
      </c>
      <c r="P656">
        <v>0</v>
      </c>
      <c r="Q656" s="9">
        <v>53.549995000000003</v>
      </c>
      <c r="R656" s="9">
        <v>0</v>
      </c>
      <c r="S656" s="9">
        <v>498838936.50736803</v>
      </c>
      <c r="T656" s="9">
        <v>-1.29527731413303E-3</v>
      </c>
      <c r="U656" s="9">
        <v>1.2781110972913601</v>
      </c>
      <c r="V656" s="9">
        <v>0</v>
      </c>
      <c r="W656" s="9">
        <v>1.2781110972913601</v>
      </c>
      <c r="X656" s="9" t="s">
        <v>86</v>
      </c>
      <c r="Y656" s="9">
        <v>0</v>
      </c>
      <c r="Z656" s="9">
        <v>8.5761128000000006E-3</v>
      </c>
      <c r="AA656" s="9">
        <v>0</v>
      </c>
      <c r="AB656" s="9">
        <v>1.1820043000000001E-2</v>
      </c>
      <c r="AQ656" s="9">
        <f>K656-'Processed Potentiostat'!$J$3</f>
        <v>-4.6664709999999996</v>
      </c>
    </row>
    <row r="657" spans="1:43" x14ac:dyDescent="0.3">
      <c r="A657">
        <v>2</v>
      </c>
      <c r="B657">
        <v>0</v>
      </c>
      <c r="C657">
        <v>0</v>
      </c>
      <c r="D657">
        <v>1</v>
      </c>
      <c r="E657">
        <v>0</v>
      </c>
      <c r="F657">
        <v>0</v>
      </c>
      <c r="G657">
        <v>0</v>
      </c>
      <c r="H657" s="9">
        <v>593.05938501805895</v>
      </c>
      <c r="I657" s="9">
        <v>-1.8380668</v>
      </c>
      <c r="J657" s="9">
        <v>-1.8380094</v>
      </c>
      <c r="K657" s="9">
        <v>-4.6471257000000001</v>
      </c>
      <c r="L657" s="9">
        <v>-1.27940442681413</v>
      </c>
      <c r="M657" s="9">
        <v>-4.6058558999999999</v>
      </c>
      <c r="N657" s="9">
        <v>-4.6058558999999999</v>
      </c>
      <c r="O657" s="9">
        <v>-1.27940442681413</v>
      </c>
      <c r="P657">
        <v>0</v>
      </c>
      <c r="Q657" s="9">
        <v>53.549995000000003</v>
      </c>
      <c r="R657" s="9">
        <v>0</v>
      </c>
      <c r="S657" s="9">
        <v>489066213.79514599</v>
      </c>
      <c r="T657" s="9">
        <v>-1.29332952276861E-3</v>
      </c>
      <c r="U657" s="9">
        <v>1.27940442681413</v>
      </c>
      <c r="V657" s="9">
        <v>0</v>
      </c>
      <c r="W657" s="9">
        <v>1.27940442681413</v>
      </c>
      <c r="X657" s="9" t="s">
        <v>86</v>
      </c>
      <c r="Y657" s="9">
        <v>0</v>
      </c>
      <c r="Z657" s="9">
        <v>8.5414601000000003E-3</v>
      </c>
      <c r="AA657" s="9">
        <v>0</v>
      </c>
      <c r="AB657" s="9">
        <v>1.2127855E-2</v>
      </c>
      <c r="AQ657" s="9">
        <f>K657-'Processed Potentiostat'!$J$3</f>
        <v>-4.6471257000000001</v>
      </c>
    </row>
    <row r="658" spans="1:43" x14ac:dyDescent="0.3">
      <c r="A658">
        <v>2</v>
      </c>
      <c r="B658">
        <v>0</v>
      </c>
      <c r="C658">
        <v>0</v>
      </c>
      <c r="D658">
        <v>1</v>
      </c>
      <c r="E658">
        <v>0</v>
      </c>
      <c r="F658">
        <v>0</v>
      </c>
      <c r="G658">
        <v>0</v>
      </c>
      <c r="H658" s="9">
        <v>594.05938499279705</v>
      </c>
      <c r="I658" s="9">
        <v>-1.8379931</v>
      </c>
      <c r="J658" s="9">
        <v>-1.8380570000000001</v>
      </c>
      <c r="K658" s="9">
        <v>-4.6285819999999998</v>
      </c>
      <c r="L658" s="9">
        <v>-1.28068828269124</v>
      </c>
      <c r="M658" s="9">
        <v>-4.6104779000000002</v>
      </c>
      <c r="N658" s="9">
        <v>-4.6104779000000002</v>
      </c>
      <c r="O658" s="9">
        <v>-1.28068828269124</v>
      </c>
      <c r="P658">
        <v>0</v>
      </c>
      <c r="Q658" s="9">
        <v>53.549995000000003</v>
      </c>
      <c r="R658" s="9">
        <v>0</v>
      </c>
      <c r="S658" s="9">
        <v>487090730.66188002</v>
      </c>
      <c r="T658" s="9">
        <v>-1.2838558771079899E-3</v>
      </c>
      <c r="U658" s="9">
        <v>1.28068828269124</v>
      </c>
      <c r="V658" s="9">
        <v>0</v>
      </c>
      <c r="W658" s="9">
        <v>1.28068828269124</v>
      </c>
      <c r="X658" s="9" t="s">
        <v>86</v>
      </c>
      <c r="Y658" s="9">
        <v>0</v>
      </c>
      <c r="Z658" s="9">
        <v>8.5075982000000008E-3</v>
      </c>
      <c r="AA658" s="9">
        <v>0</v>
      </c>
      <c r="AB658" s="9">
        <v>1.1799222999999999E-2</v>
      </c>
      <c r="AQ658" s="9">
        <f>K658-'Processed Potentiostat'!$J$3</f>
        <v>-4.6285819999999998</v>
      </c>
    </row>
    <row r="659" spans="1:43" x14ac:dyDescent="0.3">
      <c r="A659">
        <v>2</v>
      </c>
      <c r="B659">
        <v>0</v>
      </c>
      <c r="C659">
        <v>0</v>
      </c>
      <c r="D659">
        <v>1</v>
      </c>
      <c r="E659">
        <v>0</v>
      </c>
      <c r="F659">
        <v>0</v>
      </c>
      <c r="G659">
        <v>0</v>
      </c>
      <c r="H659" s="9">
        <v>595.05938496753504</v>
      </c>
      <c r="I659" s="9">
        <v>-1.8378481</v>
      </c>
      <c r="J659" s="9">
        <v>-1.8378471000000001</v>
      </c>
      <c r="K659" s="9">
        <v>-4.6323590000000001</v>
      </c>
      <c r="L659" s="9">
        <v>-1.28197238779033</v>
      </c>
      <c r="M659" s="9">
        <v>-4.6151004000000002</v>
      </c>
      <c r="N659" s="9">
        <v>-4.6151004000000002</v>
      </c>
      <c r="O659" s="9">
        <v>-1.28197238779033</v>
      </c>
      <c r="P659">
        <v>0</v>
      </c>
      <c r="Q659" s="9">
        <v>53.549995000000003</v>
      </c>
      <c r="R659" s="9">
        <v>0</v>
      </c>
      <c r="S659" s="9">
        <v>498638199.134332</v>
      </c>
      <c r="T659" s="9">
        <v>-1.28410509909526E-3</v>
      </c>
      <c r="U659" s="9">
        <v>1.28197238779033</v>
      </c>
      <c r="V659" s="9">
        <v>0</v>
      </c>
      <c r="W659" s="9">
        <v>1.28197238779033</v>
      </c>
      <c r="X659" s="9" t="s">
        <v>86</v>
      </c>
      <c r="Y659" s="9">
        <v>0</v>
      </c>
      <c r="Z659" s="9">
        <v>8.5135679999999991E-3</v>
      </c>
      <c r="AA659" s="9">
        <v>0</v>
      </c>
      <c r="AB659" s="9">
        <v>1.1761466E-2</v>
      </c>
      <c r="AQ659" s="9">
        <f>K659-'Processed Potentiostat'!$J$3</f>
        <v>-4.6323590000000001</v>
      </c>
    </row>
    <row r="660" spans="1:43" x14ac:dyDescent="0.3">
      <c r="A660">
        <v>2</v>
      </c>
      <c r="B660">
        <v>0</v>
      </c>
      <c r="C660">
        <v>0</v>
      </c>
      <c r="D660">
        <v>1</v>
      </c>
      <c r="E660">
        <v>0</v>
      </c>
      <c r="F660">
        <v>0</v>
      </c>
      <c r="G660">
        <v>0</v>
      </c>
      <c r="H660" s="9">
        <v>596.05938494227303</v>
      </c>
      <c r="I660" s="9">
        <v>-1.8380219</v>
      </c>
      <c r="J660" s="9">
        <v>-1.838015</v>
      </c>
      <c r="K660" s="9">
        <v>-4.6451035000000003</v>
      </c>
      <c r="L660" s="9">
        <v>-1.2832576877734101</v>
      </c>
      <c r="M660" s="9">
        <v>-4.6197276</v>
      </c>
      <c r="N660" s="9">
        <v>-4.6197276</v>
      </c>
      <c r="O660" s="9">
        <v>-1.2832576877734101</v>
      </c>
      <c r="P660">
        <v>0</v>
      </c>
      <c r="Q660" s="9">
        <v>53.549995000000003</v>
      </c>
      <c r="R660" s="9">
        <v>0</v>
      </c>
      <c r="S660" s="9">
        <v>490247502.03146398</v>
      </c>
      <c r="T660" s="9">
        <v>-1.2852999830776899E-3</v>
      </c>
      <c r="U660" s="9">
        <v>1.2832576877734101</v>
      </c>
      <c r="V660" s="9">
        <v>0</v>
      </c>
      <c r="W660" s="9">
        <v>1.2832576877734101</v>
      </c>
      <c r="X660" s="9" t="s">
        <v>86</v>
      </c>
      <c r="Y660" s="9">
        <v>0</v>
      </c>
      <c r="Z660" s="9">
        <v>8.5377692999999994E-3</v>
      </c>
      <c r="AA660" s="9">
        <v>0</v>
      </c>
      <c r="AB660" s="9">
        <v>1.1699677E-2</v>
      </c>
      <c r="AQ660" s="9">
        <f>K660-'Processed Potentiostat'!$J$3</f>
        <v>-4.6451035000000003</v>
      </c>
    </row>
    <row r="661" spans="1:43" x14ac:dyDescent="0.3">
      <c r="A661">
        <v>2</v>
      </c>
      <c r="B661">
        <v>0</v>
      </c>
      <c r="C661">
        <v>0</v>
      </c>
      <c r="D661">
        <v>1</v>
      </c>
      <c r="E661">
        <v>0</v>
      </c>
      <c r="F661">
        <v>0</v>
      </c>
      <c r="G661">
        <v>0</v>
      </c>
      <c r="H661" s="9">
        <v>597.05938491700999</v>
      </c>
      <c r="I661" s="9">
        <v>-1.8380198000000001</v>
      </c>
      <c r="J661" s="9">
        <v>-1.8379776000000001</v>
      </c>
      <c r="K661" s="9">
        <v>-4.6481180000000002</v>
      </c>
      <c r="L661" s="9">
        <v>-1.28454383436136</v>
      </c>
      <c r="M661" s="9">
        <v>-4.6243577</v>
      </c>
      <c r="N661" s="9">
        <v>-4.6243577</v>
      </c>
      <c r="O661" s="9">
        <v>-1.28454383436136</v>
      </c>
      <c r="P661">
        <v>0</v>
      </c>
      <c r="Q661" s="9">
        <v>53.549995000000003</v>
      </c>
      <c r="R661" s="9">
        <v>0</v>
      </c>
      <c r="S661" s="9">
        <v>492689716.98720998</v>
      </c>
      <c r="T661" s="9">
        <v>-1.28614658795456E-3</v>
      </c>
      <c r="U661" s="9">
        <v>1.28454383436136</v>
      </c>
      <c r="V661" s="9">
        <v>0</v>
      </c>
      <c r="W661" s="9">
        <v>1.28454383436136</v>
      </c>
      <c r="X661" s="9" t="s">
        <v>86</v>
      </c>
      <c r="Y661" s="9">
        <v>0</v>
      </c>
      <c r="Z661" s="9">
        <v>8.5431375000000007E-3</v>
      </c>
      <c r="AA661" s="9">
        <v>0</v>
      </c>
      <c r="AB661" s="9">
        <v>1.1619499E-2</v>
      </c>
      <c r="AQ661" s="9">
        <f>K661-'Processed Potentiostat'!$J$3</f>
        <v>-4.6481180000000002</v>
      </c>
    </row>
    <row r="662" spans="1:43" x14ac:dyDescent="0.3">
      <c r="A662">
        <v>2</v>
      </c>
      <c r="B662">
        <v>0</v>
      </c>
      <c r="C662">
        <v>0</v>
      </c>
      <c r="D662">
        <v>1</v>
      </c>
      <c r="E662">
        <v>0</v>
      </c>
      <c r="F662">
        <v>0</v>
      </c>
      <c r="G662">
        <v>0</v>
      </c>
      <c r="H662" s="9">
        <v>598.05938489174798</v>
      </c>
      <c r="I662" s="9">
        <v>-1.8380913999999999</v>
      </c>
      <c r="J662" s="9">
        <v>-1.8381130999999999</v>
      </c>
      <c r="K662" s="9">
        <v>-4.6518188</v>
      </c>
      <c r="L662" s="9">
        <v>-1.2858307275883001</v>
      </c>
      <c r="M662" s="9">
        <v>-4.6289907000000001</v>
      </c>
      <c r="N662" s="9">
        <v>-4.6289907000000001</v>
      </c>
      <c r="O662" s="9">
        <v>-1.2858307275883001</v>
      </c>
      <c r="P662">
        <v>0</v>
      </c>
      <c r="Q662" s="9">
        <v>53.549995000000003</v>
      </c>
      <c r="R662" s="9">
        <v>0</v>
      </c>
      <c r="S662" s="9">
        <v>486168793.94442499</v>
      </c>
      <c r="T662" s="9">
        <v>-1.28689322694142E-3</v>
      </c>
      <c r="U662" s="9">
        <v>1.2858307275883001</v>
      </c>
      <c r="V662" s="9">
        <v>0</v>
      </c>
      <c r="W662" s="9">
        <v>1.2858307275883001</v>
      </c>
      <c r="X662" s="9" t="s">
        <v>86</v>
      </c>
      <c r="Y662" s="9">
        <v>0</v>
      </c>
      <c r="Z662" s="9">
        <v>8.5505684999999994E-3</v>
      </c>
      <c r="AA662" s="9">
        <v>0</v>
      </c>
      <c r="AB662" s="9">
        <v>1.4016894E-2</v>
      </c>
      <c r="AQ662" s="9">
        <f>K662-'Processed Potentiostat'!$J$3</f>
        <v>-4.6518188</v>
      </c>
    </row>
    <row r="663" spans="1:43" x14ac:dyDescent="0.3">
      <c r="A663">
        <v>2</v>
      </c>
      <c r="B663">
        <v>0</v>
      </c>
      <c r="C663">
        <v>0</v>
      </c>
      <c r="D663">
        <v>1</v>
      </c>
      <c r="E663">
        <v>0</v>
      </c>
      <c r="F663">
        <v>0</v>
      </c>
      <c r="G663">
        <v>0</v>
      </c>
      <c r="H663" s="9">
        <v>599.05938486648597</v>
      </c>
      <c r="I663" s="9">
        <v>-1.8381197</v>
      </c>
      <c r="J663" s="9">
        <v>-1.8381902999999999</v>
      </c>
      <c r="K663" s="9">
        <v>-4.6568937000000004</v>
      </c>
      <c r="L663" s="9">
        <v>-1.2871179853848</v>
      </c>
      <c r="M663" s="9">
        <v>-4.6336246000000001</v>
      </c>
      <c r="N663" s="9">
        <v>-4.6336246000000001</v>
      </c>
      <c r="O663" s="9">
        <v>-1.2871179853848</v>
      </c>
      <c r="P663">
        <v>0</v>
      </c>
      <c r="Q663" s="9">
        <v>53.549995000000003</v>
      </c>
      <c r="R663" s="9">
        <v>0</v>
      </c>
      <c r="S663" s="9">
        <v>482739001.04216897</v>
      </c>
      <c r="T663" s="9">
        <v>-1.28725779649951E-3</v>
      </c>
      <c r="U663" s="9">
        <v>1.2871179853848</v>
      </c>
      <c r="V663" s="9">
        <v>0</v>
      </c>
      <c r="W663" s="9">
        <v>1.2871179853848</v>
      </c>
      <c r="X663" s="9" t="s">
        <v>86</v>
      </c>
      <c r="Y663" s="9">
        <v>0</v>
      </c>
      <c r="Z663" s="9">
        <v>8.5602569999999999E-3</v>
      </c>
      <c r="AA663" s="9">
        <v>0</v>
      </c>
      <c r="AB663" s="9">
        <v>1.3487225E-2</v>
      </c>
      <c r="AQ663" s="9">
        <f>K663-'Processed Potentiostat'!$J$3</f>
        <v>-4.6568937000000004</v>
      </c>
    </row>
    <row r="664" spans="1:43" x14ac:dyDescent="0.3">
      <c r="A664">
        <v>2</v>
      </c>
      <c r="B664">
        <v>0</v>
      </c>
      <c r="C664">
        <v>0</v>
      </c>
      <c r="D664">
        <v>1</v>
      </c>
      <c r="E664">
        <v>0</v>
      </c>
      <c r="F664">
        <v>0</v>
      </c>
      <c r="G664">
        <v>0</v>
      </c>
      <c r="H664" s="9">
        <v>600.05938484122396</v>
      </c>
      <c r="I664" s="9">
        <v>-1.8381381000000001</v>
      </c>
      <c r="J664" s="9">
        <v>-1.8380597000000001</v>
      </c>
      <c r="K664" s="9">
        <v>-4.6589540999999999</v>
      </c>
      <c r="L664" s="9">
        <v>-1.288405777271</v>
      </c>
      <c r="M664" s="9">
        <v>-4.6382608000000003</v>
      </c>
      <c r="N664" s="9">
        <v>-4.6382608000000003</v>
      </c>
      <c r="O664" s="9">
        <v>-1.288405777271</v>
      </c>
      <c r="P664">
        <v>0</v>
      </c>
      <c r="Q664" s="9">
        <v>53.549995000000003</v>
      </c>
      <c r="R664" s="9">
        <v>0</v>
      </c>
      <c r="S664" s="9">
        <v>489890228.74560702</v>
      </c>
      <c r="T664" s="9">
        <v>-1.28779188619709E-3</v>
      </c>
      <c r="U664" s="9">
        <v>1.288405777271</v>
      </c>
      <c r="V664" s="9">
        <v>0</v>
      </c>
      <c r="W664" s="9">
        <v>1.288405777271</v>
      </c>
      <c r="X664" s="9" t="s">
        <v>86</v>
      </c>
      <c r="Y664" s="9">
        <v>0</v>
      </c>
      <c r="Z664" s="9">
        <v>8.5634356000000005E-3</v>
      </c>
      <c r="AA664" s="9">
        <v>0</v>
      </c>
      <c r="AB664" s="9">
        <v>1.4136124E-2</v>
      </c>
      <c r="AQ664" s="9">
        <f>K664-'Processed Potentiostat'!$J$3</f>
        <v>-4.6589540999999999</v>
      </c>
    </row>
    <row r="665" spans="1:43" x14ac:dyDescent="0.3">
      <c r="A665">
        <v>2</v>
      </c>
      <c r="B665">
        <v>0</v>
      </c>
      <c r="C665">
        <v>0</v>
      </c>
      <c r="D665">
        <v>1</v>
      </c>
      <c r="E665">
        <v>0</v>
      </c>
      <c r="F665">
        <v>0</v>
      </c>
      <c r="G665">
        <v>0</v>
      </c>
      <c r="H665" s="9">
        <v>601.05938481596195</v>
      </c>
      <c r="I665" s="9">
        <v>-1.8379542</v>
      </c>
      <c r="J665" s="9">
        <v>-1.8379407999999999</v>
      </c>
      <c r="K665" s="9">
        <v>-4.6570081999999999</v>
      </c>
      <c r="L665" s="9">
        <v>-1.2896937347669</v>
      </c>
      <c r="M665" s="9">
        <v>-4.6428976000000004</v>
      </c>
      <c r="N665" s="9">
        <v>-4.6428976000000004</v>
      </c>
      <c r="O665" s="9">
        <v>-1.2896937347669</v>
      </c>
      <c r="P665">
        <v>0</v>
      </c>
      <c r="Q665" s="9">
        <v>53.549995000000003</v>
      </c>
      <c r="R665" s="9">
        <v>0</v>
      </c>
      <c r="S665" s="9">
        <v>496613962.86506999</v>
      </c>
      <c r="T665" s="9">
        <v>-1.2879574959012701E-3</v>
      </c>
      <c r="U665" s="9">
        <v>1.2896937347669</v>
      </c>
      <c r="V665" s="9">
        <v>0</v>
      </c>
      <c r="W665" s="9">
        <v>1.2896937347669</v>
      </c>
      <c r="X665" s="9" t="s">
        <v>86</v>
      </c>
      <c r="Y665" s="9">
        <v>0</v>
      </c>
      <c r="Z665" s="9">
        <v>8.5593052000000006E-3</v>
      </c>
      <c r="AA665" s="9">
        <v>0</v>
      </c>
      <c r="AB665" s="9">
        <v>1.3760905E-2</v>
      </c>
      <c r="AQ665" s="9">
        <f>K665-'Processed Potentiostat'!$J$3</f>
        <v>-4.6570081999999999</v>
      </c>
    </row>
    <row r="666" spans="1:43" x14ac:dyDescent="0.3">
      <c r="A666">
        <v>2</v>
      </c>
      <c r="B666">
        <v>0</v>
      </c>
      <c r="C666">
        <v>0</v>
      </c>
      <c r="D666">
        <v>1</v>
      </c>
      <c r="E666">
        <v>0</v>
      </c>
      <c r="F666">
        <v>0</v>
      </c>
      <c r="G666">
        <v>0</v>
      </c>
      <c r="H666" s="9">
        <v>602.05938479070005</v>
      </c>
      <c r="I666" s="9">
        <v>-1.8381114999999999</v>
      </c>
      <c r="J666" s="9">
        <v>-1.8380711999999999</v>
      </c>
      <c r="K666" s="9">
        <v>-4.6590303999999998</v>
      </c>
      <c r="L666" s="9">
        <v>-1.2909819639909199</v>
      </c>
      <c r="M666" s="9">
        <v>-4.6475347999999999</v>
      </c>
      <c r="N666" s="9">
        <v>-4.6475347999999999</v>
      </c>
      <c r="O666" s="9">
        <v>-1.2909819639909199</v>
      </c>
      <c r="P666">
        <v>0</v>
      </c>
      <c r="Q666" s="9">
        <v>53.549995000000003</v>
      </c>
      <c r="R666" s="9">
        <v>0</v>
      </c>
      <c r="S666" s="9">
        <v>490270999.39089501</v>
      </c>
      <c r="T666" s="9">
        <v>-1.28822922401972E-3</v>
      </c>
      <c r="U666" s="9">
        <v>1.2909819639909199</v>
      </c>
      <c r="V666" s="9">
        <v>0</v>
      </c>
      <c r="W666" s="9">
        <v>1.2909819639909199</v>
      </c>
      <c r="X666" s="9" t="s">
        <v>86</v>
      </c>
      <c r="Y666" s="9">
        <v>0</v>
      </c>
      <c r="Z666" s="9">
        <v>8.5636293999999998E-3</v>
      </c>
      <c r="AA666" s="9">
        <v>0</v>
      </c>
      <c r="AB666" s="9">
        <v>1.3403699999999999E-2</v>
      </c>
      <c r="AQ666" s="9">
        <f>K666-'Processed Potentiostat'!$J$3</f>
        <v>-4.6590303999999998</v>
      </c>
    </row>
    <row r="667" spans="1:43" x14ac:dyDescent="0.3">
      <c r="A667">
        <v>2</v>
      </c>
      <c r="B667">
        <v>0</v>
      </c>
      <c r="C667">
        <v>0</v>
      </c>
      <c r="D667">
        <v>1</v>
      </c>
      <c r="E667">
        <v>0</v>
      </c>
      <c r="F667">
        <v>0</v>
      </c>
      <c r="G667">
        <v>0</v>
      </c>
      <c r="H667" s="9">
        <v>603.05938476543804</v>
      </c>
      <c r="I667" s="9">
        <v>-1.8378459</v>
      </c>
      <c r="J667" s="9">
        <v>-1.8378745000000001</v>
      </c>
      <c r="K667" s="9">
        <v>-4.6575809000000001</v>
      </c>
      <c r="L667" s="9">
        <v>-1.2922702345052799</v>
      </c>
      <c r="M667" s="9">
        <v>-4.6521730000000003</v>
      </c>
      <c r="N667" s="9">
        <v>-4.6521730000000003</v>
      </c>
      <c r="O667" s="9">
        <v>-1.2922702345052799</v>
      </c>
      <c r="P667">
        <v>0</v>
      </c>
      <c r="Q667" s="9">
        <v>53.549995000000003</v>
      </c>
      <c r="R667" s="9">
        <v>0</v>
      </c>
      <c r="S667" s="9">
        <v>501159038.63359898</v>
      </c>
      <c r="T667" s="9">
        <v>-1.28827051435576E-3</v>
      </c>
      <c r="U667" s="9">
        <v>1.2922702345052799</v>
      </c>
      <c r="V667" s="9">
        <v>0</v>
      </c>
      <c r="W667" s="9">
        <v>1.2922702345052799</v>
      </c>
      <c r="X667" s="9" t="s">
        <v>86</v>
      </c>
      <c r="Y667" s="9">
        <v>0</v>
      </c>
      <c r="Z667" s="9">
        <v>8.5600493000000007E-3</v>
      </c>
      <c r="AA667" s="9">
        <v>0</v>
      </c>
      <c r="AB667" s="9">
        <v>1.3483191E-2</v>
      </c>
      <c r="AQ667" s="9">
        <f>K667-'Processed Potentiostat'!$J$3</f>
        <v>-4.6575809000000001</v>
      </c>
    </row>
    <row r="668" spans="1:43" x14ac:dyDescent="0.3">
      <c r="A668">
        <v>2</v>
      </c>
      <c r="B668">
        <v>0</v>
      </c>
      <c r="C668">
        <v>0</v>
      </c>
      <c r="D668">
        <v>1</v>
      </c>
      <c r="E668">
        <v>0</v>
      </c>
      <c r="F668">
        <v>0</v>
      </c>
      <c r="G668">
        <v>0</v>
      </c>
      <c r="H668" s="9">
        <v>604.05938474017603</v>
      </c>
      <c r="I668" s="9">
        <v>-1.8378867999999999</v>
      </c>
      <c r="J668" s="9">
        <v>-1.8379002</v>
      </c>
      <c r="K668" s="9">
        <v>-4.6522383999999999</v>
      </c>
      <c r="L668" s="9">
        <v>-1.29355867173512</v>
      </c>
      <c r="M668" s="9">
        <v>-4.6568111999999999</v>
      </c>
      <c r="N668" s="9">
        <v>-4.6568111999999999</v>
      </c>
      <c r="O668" s="9">
        <v>-1.29355867173512</v>
      </c>
      <c r="P668">
        <v>0</v>
      </c>
      <c r="Q668" s="9">
        <v>53.549995000000003</v>
      </c>
      <c r="R668" s="9">
        <v>0</v>
      </c>
      <c r="S668" s="9">
        <v>500277439.19923103</v>
      </c>
      <c r="T668" s="9">
        <v>-1.2884372298451699E-3</v>
      </c>
      <c r="U668" s="9">
        <v>1.29355867173512</v>
      </c>
      <c r="V668" s="9">
        <v>0</v>
      </c>
      <c r="W668" s="9">
        <v>1.29355867173512</v>
      </c>
      <c r="X668" s="9" t="s">
        <v>86</v>
      </c>
      <c r="Y668" s="9">
        <v>0</v>
      </c>
      <c r="Z668" s="9">
        <v>8.5503495999999998E-3</v>
      </c>
      <c r="AA668" s="9">
        <v>0</v>
      </c>
      <c r="AB668" s="9">
        <v>1.3515275E-2</v>
      </c>
      <c r="AQ668" s="9">
        <f>K668-'Processed Potentiostat'!$J$3</f>
        <v>-4.6522383999999999</v>
      </c>
    </row>
    <row r="669" spans="1:43" x14ac:dyDescent="0.3">
      <c r="A669">
        <v>2</v>
      </c>
      <c r="B669">
        <v>0</v>
      </c>
      <c r="C669">
        <v>0</v>
      </c>
      <c r="D669">
        <v>1</v>
      </c>
      <c r="E669">
        <v>0</v>
      </c>
      <c r="F669">
        <v>0</v>
      </c>
      <c r="G669">
        <v>0</v>
      </c>
      <c r="H669" s="9">
        <v>605.05938471491299</v>
      </c>
      <c r="I669" s="9">
        <v>-1.8378949</v>
      </c>
      <c r="J669" s="9">
        <v>-1.8379273</v>
      </c>
      <c r="K669" s="9">
        <v>-4.6586870999999999</v>
      </c>
      <c r="L669" s="9">
        <v>-1.2948469408879999</v>
      </c>
      <c r="M669" s="9">
        <v>-4.6614490000000002</v>
      </c>
      <c r="N669" s="9">
        <v>-4.6614490000000002</v>
      </c>
      <c r="O669" s="9">
        <v>-1.2948469408879999</v>
      </c>
      <c r="P669">
        <v>0</v>
      </c>
      <c r="Q669" s="9">
        <v>53.549995000000003</v>
      </c>
      <c r="R669" s="9">
        <v>0</v>
      </c>
      <c r="S669" s="9">
        <v>499317715.64863002</v>
      </c>
      <c r="T669" s="9">
        <v>-1.2882691528797101E-3</v>
      </c>
      <c r="U669" s="9">
        <v>1.2948469408879999</v>
      </c>
      <c r="V669" s="9">
        <v>0</v>
      </c>
      <c r="W669" s="9">
        <v>1.2948469408879999</v>
      </c>
      <c r="X669" s="9" t="s">
        <v>86</v>
      </c>
      <c r="Y669" s="9">
        <v>0</v>
      </c>
      <c r="Z669" s="9">
        <v>8.5623282999999998E-3</v>
      </c>
      <c r="AA669" s="9">
        <v>0</v>
      </c>
      <c r="AB669" s="9">
        <v>1.2715297E-2</v>
      </c>
      <c r="AQ669" s="9">
        <f>K669-'Processed Potentiostat'!$J$3</f>
        <v>-4.6586870999999999</v>
      </c>
    </row>
    <row r="670" spans="1:43" x14ac:dyDescent="0.3">
      <c r="A670">
        <v>2</v>
      </c>
      <c r="B670">
        <v>0</v>
      </c>
      <c r="C670">
        <v>0</v>
      </c>
      <c r="D670">
        <v>1</v>
      </c>
      <c r="E670">
        <v>0</v>
      </c>
      <c r="F670">
        <v>0</v>
      </c>
      <c r="G670">
        <v>0</v>
      </c>
      <c r="H670" s="9">
        <v>606.05938468965098</v>
      </c>
      <c r="I670" s="9">
        <v>-1.8381403999999999</v>
      </c>
      <c r="J670" s="9">
        <v>-1.8381734999999999</v>
      </c>
      <c r="K670" s="9">
        <v>-4.6503310000000004</v>
      </c>
      <c r="L670" s="9">
        <v>-1.2961365528167801</v>
      </c>
      <c r="M670" s="9">
        <v>-4.6660914</v>
      </c>
      <c r="N670" s="9">
        <v>-4.6660914</v>
      </c>
      <c r="O670" s="9">
        <v>-1.2961365528167801</v>
      </c>
      <c r="P670">
        <v>0</v>
      </c>
      <c r="Q670" s="9">
        <v>53.549995000000003</v>
      </c>
      <c r="R670" s="9">
        <v>0</v>
      </c>
      <c r="S670" s="9">
        <v>486974212.36886698</v>
      </c>
      <c r="T670" s="9">
        <v>-1.2896119287808499E-3</v>
      </c>
      <c r="U670" s="9">
        <v>1.2961365528167801</v>
      </c>
      <c r="V670" s="9">
        <v>0</v>
      </c>
      <c r="W670" s="9">
        <v>1.2961365528167801</v>
      </c>
      <c r="X670" s="9" t="s">
        <v>86</v>
      </c>
      <c r="Y670" s="9">
        <v>0</v>
      </c>
      <c r="Z670" s="9">
        <v>8.5481154000000004E-3</v>
      </c>
      <c r="AA670" s="9">
        <v>0</v>
      </c>
      <c r="AB670" s="9">
        <v>1.2675914E-2</v>
      </c>
      <c r="AQ670" s="9">
        <f>K670-'Processed Potentiostat'!$J$3</f>
        <v>-4.6503310000000004</v>
      </c>
    </row>
    <row r="671" spans="1:43" x14ac:dyDescent="0.3">
      <c r="A671">
        <v>2</v>
      </c>
      <c r="B671">
        <v>0</v>
      </c>
      <c r="C671">
        <v>0</v>
      </c>
      <c r="D671">
        <v>1</v>
      </c>
      <c r="E671">
        <v>0</v>
      </c>
      <c r="F671">
        <v>0</v>
      </c>
      <c r="G671">
        <v>0</v>
      </c>
      <c r="H671" s="9">
        <v>607.05938466438897</v>
      </c>
      <c r="I671" s="9">
        <v>-1.8380728</v>
      </c>
      <c r="J671" s="9">
        <v>-1.8380810999999999</v>
      </c>
      <c r="K671" s="9">
        <v>-4.6883344999999998</v>
      </c>
      <c r="L671" s="9">
        <v>-1.29742779314968</v>
      </c>
      <c r="M671" s="9">
        <v>-4.6707400999999997</v>
      </c>
      <c r="N671" s="9">
        <v>-4.6707400999999997</v>
      </c>
      <c r="O671" s="9">
        <v>-1.29742779314968</v>
      </c>
      <c r="P671">
        <v>0</v>
      </c>
      <c r="Q671" s="9">
        <v>53.549995000000003</v>
      </c>
      <c r="R671" s="9">
        <v>0</v>
      </c>
      <c r="S671" s="9">
        <v>492205160.53585899</v>
      </c>
      <c r="T671" s="9">
        <v>-1.2912403328948501E-3</v>
      </c>
      <c r="U671" s="9">
        <v>1.29742779314968</v>
      </c>
      <c r="V671" s="9">
        <v>0</v>
      </c>
      <c r="W671" s="9">
        <v>1.29742779314968</v>
      </c>
      <c r="X671" s="9" t="s">
        <v>86</v>
      </c>
      <c r="Y671" s="9">
        <v>0</v>
      </c>
      <c r="Z671" s="9">
        <v>8.6175390000000004E-3</v>
      </c>
      <c r="AA671" s="9">
        <v>0</v>
      </c>
      <c r="AB671" s="9">
        <v>1.2955085999999999E-2</v>
      </c>
      <c r="AQ671" s="9">
        <f>K671-'Processed Potentiostat'!$J$3</f>
        <v>-4.6883344999999998</v>
      </c>
    </row>
    <row r="672" spans="1:43" x14ac:dyDescent="0.3">
      <c r="A672">
        <v>2</v>
      </c>
      <c r="B672">
        <v>0</v>
      </c>
      <c r="C672">
        <v>0</v>
      </c>
      <c r="D672">
        <v>1</v>
      </c>
      <c r="E672">
        <v>0</v>
      </c>
      <c r="F672">
        <v>0</v>
      </c>
      <c r="G672">
        <v>0</v>
      </c>
      <c r="H672" s="9">
        <v>608.05938463912696</v>
      </c>
      <c r="I672" s="9">
        <v>-1.8379780999999999</v>
      </c>
      <c r="J672" s="9">
        <v>-1.8379424</v>
      </c>
      <c r="K672" s="9">
        <v>-4.8508787</v>
      </c>
      <c r="L672" s="9">
        <v>-1.29872228294343</v>
      </c>
      <c r="M672" s="9">
        <v>-4.6754002999999997</v>
      </c>
      <c r="N672" s="9">
        <v>-4.6754002999999997</v>
      </c>
      <c r="O672" s="9">
        <v>-1.29872228294343</v>
      </c>
      <c r="P672">
        <v>0</v>
      </c>
      <c r="Q672" s="9">
        <v>53.549995000000003</v>
      </c>
      <c r="R672" s="9">
        <v>0</v>
      </c>
      <c r="S672" s="9">
        <v>500007645.13722998</v>
      </c>
      <c r="T672" s="9">
        <v>-1.29448979375101E-3</v>
      </c>
      <c r="U672" s="9">
        <v>1.29872228294343</v>
      </c>
      <c r="V672" s="9">
        <v>0</v>
      </c>
      <c r="W672" s="9">
        <v>1.29872228294343</v>
      </c>
      <c r="X672" s="9" t="s">
        <v>86</v>
      </c>
      <c r="Y672" s="9">
        <v>0</v>
      </c>
      <c r="Z672" s="9">
        <v>8.9156358000000002E-3</v>
      </c>
      <c r="AA672" s="9">
        <v>0</v>
      </c>
      <c r="AB672" s="9">
        <v>1.2843047E-2</v>
      </c>
      <c r="AQ672" s="9">
        <f>K672-'Processed Potentiostat'!$J$3</f>
        <v>-4.8508787</v>
      </c>
    </row>
    <row r="673" spans="1:43" x14ac:dyDescent="0.3">
      <c r="A673">
        <v>2</v>
      </c>
      <c r="B673">
        <v>0</v>
      </c>
      <c r="C673">
        <v>0</v>
      </c>
      <c r="D673">
        <v>1</v>
      </c>
      <c r="E673">
        <v>0</v>
      </c>
      <c r="F673">
        <v>0</v>
      </c>
      <c r="G673">
        <v>0</v>
      </c>
      <c r="H673" s="9">
        <v>609.05938461386495</v>
      </c>
      <c r="I673" s="9">
        <v>-1.8380607</v>
      </c>
      <c r="J673" s="9">
        <v>-1.8380867000000001</v>
      </c>
      <c r="K673" s="9">
        <v>-3.966078</v>
      </c>
      <c r="L673" s="9">
        <v>-1.30009053950027</v>
      </c>
      <c r="M673" s="9">
        <v>-4.680326</v>
      </c>
      <c r="N673" s="9">
        <v>-4.680326</v>
      </c>
      <c r="O673" s="9">
        <v>-1.30009053950027</v>
      </c>
      <c r="P673">
        <v>0</v>
      </c>
      <c r="Q673" s="9">
        <v>53.549995000000003</v>
      </c>
      <c r="R673" s="9">
        <v>0</v>
      </c>
      <c r="S673" s="9">
        <v>492924289.28254598</v>
      </c>
      <c r="T673" s="9">
        <v>-1.36825655684202E-3</v>
      </c>
      <c r="U673" s="9">
        <v>1.30009053950027</v>
      </c>
      <c r="V673" s="9">
        <v>0</v>
      </c>
      <c r="W673" s="9">
        <v>1.30009053950027</v>
      </c>
      <c r="X673" s="9" t="s">
        <v>86</v>
      </c>
      <c r="Y673" s="9">
        <v>0</v>
      </c>
      <c r="Z673" s="9">
        <v>7.2899953999999998E-3</v>
      </c>
      <c r="AA673" s="9">
        <v>0</v>
      </c>
      <c r="AB673" s="9">
        <v>1.2536041E-2</v>
      </c>
      <c r="AQ673" s="9">
        <f>K673-'Processed Potentiostat'!$J$3</f>
        <v>-3.966078</v>
      </c>
    </row>
    <row r="674" spans="1:43" x14ac:dyDescent="0.3">
      <c r="A674">
        <v>2</v>
      </c>
      <c r="B674">
        <v>0</v>
      </c>
      <c r="C674">
        <v>0</v>
      </c>
      <c r="D674">
        <v>1</v>
      </c>
      <c r="E674">
        <v>0</v>
      </c>
      <c r="F674">
        <v>0</v>
      </c>
      <c r="G674">
        <v>0</v>
      </c>
      <c r="H674" s="9">
        <v>610.05938458860305</v>
      </c>
      <c r="I674" s="9">
        <v>-1.8378966999999999</v>
      </c>
      <c r="J674" s="9">
        <v>-1.8379661</v>
      </c>
      <c r="K674" s="9">
        <v>-4.1436185999999999</v>
      </c>
      <c r="L674" s="9">
        <v>-1.3011932481727999</v>
      </c>
      <c r="M674" s="9">
        <v>-4.6842956999999998</v>
      </c>
      <c r="N674" s="9">
        <v>-4.6842956999999998</v>
      </c>
      <c r="O674" s="9">
        <v>-1.3011932481727999</v>
      </c>
      <c r="P674">
        <v>0</v>
      </c>
      <c r="Q674" s="9">
        <v>53.549995000000003</v>
      </c>
      <c r="R674" s="9">
        <v>0</v>
      </c>
      <c r="S674" s="9">
        <v>499691247.592843</v>
      </c>
      <c r="T674" s="9">
        <v>-1.10270867252348E-3</v>
      </c>
      <c r="U674" s="9">
        <v>1.3011932481727999</v>
      </c>
      <c r="V674" s="9">
        <v>0</v>
      </c>
      <c r="W674" s="9">
        <v>1.3011932481727999</v>
      </c>
      <c r="X674" s="9" t="s">
        <v>86</v>
      </c>
      <c r="Y674" s="9">
        <v>0</v>
      </c>
      <c r="Z674" s="9">
        <v>7.6158303000000002E-3</v>
      </c>
      <c r="AA674" s="9">
        <v>0</v>
      </c>
      <c r="AB674" s="9">
        <v>1.2362956E-2</v>
      </c>
      <c r="AQ674" s="9">
        <f>K674-'Processed Potentiostat'!$J$3</f>
        <v>-4.1436185999999999</v>
      </c>
    </row>
    <row r="675" spans="1:43" x14ac:dyDescent="0.3">
      <c r="A675">
        <v>2</v>
      </c>
      <c r="B675">
        <v>0</v>
      </c>
      <c r="C675">
        <v>0</v>
      </c>
      <c r="D675">
        <v>1</v>
      </c>
      <c r="E675">
        <v>0</v>
      </c>
      <c r="F675">
        <v>0</v>
      </c>
      <c r="G675">
        <v>0</v>
      </c>
      <c r="H675" s="9">
        <v>611.05938456334104</v>
      </c>
      <c r="I675" s="9">
        <v>-1.8381263000000001</v>
      </c>
      <c r="J675" s="9">
        <v>-1.8380612000000001</v>
      </c>
      <c r="K675" s="9">
        <v>-4.5723399999999996</v>
      </c>
      <c r="L675" s="9">
        <v>-1.3023966893560399</v>
      </c>
      <c r="M675" s="9">
        <v>-4.6886282000000001</v>
      </c>
      <c r="N675" s="9">
        <v>-4.6886282000000001</v>
      </c>
      <c r="O675" s="9">
        <v>-1.3023966893560399</v>
      </c>
      <c r="P675">
        <v>0</v>
      </c>
      <c r="Q675" s="9">
        <v>53.549995000000003</v>
      </c>
      <c r="R675" s="9">
        <v>0</v>
      </c>
      <c r="S675" s="9">
        <v>495128947.01420498</v>
      </c>
      <c r="T675" s="9">
        <v>-1.2034411832491101E-3</v>
      </c>
      <c r="U675" s="9">
        <v>1.3023966893560399</v>
      </c>
      <c r="V675" s="9">
        <v>0</v>
      </c>
      <c r="W675" s="9">
        <v>1.3023966893560399</v>
      </c>
      <c r="X675" s="9" t="s">
        <v>86</v>
      </c>
      <c r="Y675" s="9">
        <v>0</v>
      </c>
      <c r="Z675" s="9">
        <v>8.4042409000000002E-3</v>
      </c>
      <c r="AA675" s="9">
        <v>0</v>
      </c>
      <c r="AB675" s="9">
        <v>1.2802638E-2</v>
      </c>
      <c r="AQ675" s="9">
        <f>K675-'Processed Potentiostat'!$J$3</f>
        <v>-4.5723399999999996</v>
      </c>
    </row>
    <row r="676" spans="1:43" x14ac:dyDescent="0.3">
      <c r="A676">
        <v>2</v>
      </c>
      <c r="B676">
        <v>0</v>
      </c>
      <c r="C676">
        <v>0</v>
      </c>
      <c r="D676">
        <v>1</v>
      </c>
      <c r="E676">
        <v>0</v>
      </c>
      <c r="F676">
        <v>0</v>
      </c>
      <c r="G676">
        <v>0</v>
      </c>
      <c r="H676" s="9">
        <v>612.05938453807903</v>
      </c>
      <c r="I676" s="9">
        <v>-1.8381425</v>
      </c>
      <c r="J676" s="9">
        <v>-1.8380698</v>
      </c>
      <c r="K676" s="9">
        <v>-4.5935544999999998</v>
      </c>
      <c r="L676" s="9">
        <v>-1.3036787328494499</v>
      </c>
      <c r="M676" s="9">
        <v>-4.6932435000000003</v>
      </c>
      <c r="N676" s="9">
        <v>-4.6932435000000003</v>
      </c>
      <c r="O676" s="9">
        <v>-1.3036787328494499</v>
      </c>
      <c r="P676">
        <v>0</v>
      </c>
      <c r="Q676" s="9">
        <v>53.549995000000003</v>
      </c>
      <c r="R676" s="9">
        <v>0</v>
      </c>
      <c r="S676" s="9">
        <v>495167523.42052102</v>
      </c>
      <c r="T676" s="9">
        <v>-1.28204349340332E-3</v>
      </c>
      <c r="U676" s="9">
        <v>1.3036787328494499</v>
      </c>
      <c r="V676" s="9">
        <v>0</v>
      </c>
      <c r="W676" s="9">
        <v>1.3036787328494499</v>
      </c>
      <c r="X676" s="9" t="s">
        <v>86</v>
      </c>
      <c r="Y676" s="9">
        <v>0</v>
      </c>
      <c r="Z676" s="9">
        <v>8.4432736000000005E-3</v>
      </c>
      <c r="AA676" s="9">
        <v>0</v>
      </c>
      <c r="AB676" s="9">
        <v>1.2054934E-2</v>
      </c>
      <c r="AQ676" s="9">
        <f>K676-'Processed Potentiostat'!$J$3</f>
        <v>-4.5935544999999998</v>
      </c>
    </row>
    <row r="677" spans="1:43" x14ac:dyDescent="0.3">
      <c r="A677">
        <v>2</v>
      </c>
      <c r="B677">
        <v>0</v>
      </c>
      <c r="C677">
        <v>0</v>
      </c>
      <c r="D677">
        <v>1</v>
      </c>
      <c r="E677">
        <v>0</v>
      </c>
      <c r="F677">
        <v>0</v>
      </c>
      <c r="G677">
        <v>0</v>
      </c>
      <c r="H677" s="9">
        <v>613.059384512816</v>
      </c>
      <c r="I677" s="9">
        <v>-1.8379004000000001</v>
      </c>
      <c r="J677" s="9">
        <v>-1.8379551999999999</v>
      </c>
      <c r="K677" s="9">
        <v>-4.8720936999999997</v>
      </c>
      <c r="L677" s="9">
        <v>-1.30502807043545</v>
      </c>
      <c r="M677" s="9">
        <v>-4.6981010000000003</v>
      </c>
      <c r="N677" s="9">
        <v>-4.6981010000000003</v>
      </c>
      <c r="O677" s="9">
        <v>-1.30502807043545</v>
      </c>
      <c r="P677">
        <v>0</v>
      </c>
      <c r="Q677" s="9">
        <v>53.549995000000003</v>
      </c>
      <c r="R677" s="9">
        <v>0</v>
      </c>
      <c r="S677" s="9">
        <v>501744536.172813</v>
      </c>
      <c r="T677" s="9">
        <v>-1.34933758600563E-3</v>
      </c>
      <c r="U677" s="9">
        <v>1.30502807043545</v>
      </c>
      <c r="V677" s="9">
        <v>0</v>
      </c>
      <c r="W677" s="9">
        <v>1.30502807043545</v>
      </c>
      <c r="X677" s="9" t="s">
        <v>86</v>
      </c>
      <c r="Y677" s="9">
        <v>0</v>
      </c>
      <c r="Z677" s="9">
        <v>8.9546898000000003E-3</v>
      </c>
      <c r="AA677" s="9">
        <v>0</v>
      </c>
      <c r="AB677" s="9">
        <v>1.2533495E-2</v>
      </c>
      <c r="AQ677" s="9">
        <f>K677-'Processed Potentiostat'!$J$3</f>
        <v>-4.8720936999999997</v>
      </c>
    </row>
    <row r="678" spans="1:43" x14ac:dyDescent="0.3">
      <c r="A678">
        <v>2</v>
      </c>
      <c r="B678">
        <v>0</v>
      </c>
      <c r="C678">
        <v>0</v>
      </c>
      <c r="D678">
        <v>1</v>
      </c>
      <c r="E678">
        <v>0</v>
      </c>
      <c r="F678">
        <v>0</v>
      </c>
      <c r="G678">
        <v>0</v>
      </c>
      <c r="H678" s="9">
        <v>614.05938448755398</v>
      </c>
      <c r="I678" s="9">
        <v>-1.8378353999999999</v>
      </c>
      <c r="J678" s="9">
        <v>-1.8379151</v>
      </c>
      <c r="K678" s="9">
        <v>-4.7947135000000003</v>
      </c>
      <c r="L678" s="9">
        <v>-1.30634166928345</v>
      </c>
      <c r="M678" s="9">
        <v>-4.7028297999999999</v>
      </c>
      <c r="N678" s="9">
        <v>-4.7028297999999999</v>
      </c>
      <c r="O678" s="9">
        <v>-1.30634166928345</v>
      </c>
      <c r="P678">
        <v>0</v>
      </c>
      <c r="Q678" s="9">
        <v>53.549995000000003</v>
      </c>
      <c r="R678" s="9">
        <v>0</v>
      </c>
      <c r="S678" s="9">
        <v>504413725.09480101</v>
      </c>
      <c r="T678" s="9">
        <v>-1.31359884799842E-3</v>
      </c>
      <c r="U678" s="9">
        <v>1.30634166928345</v>
      </c>
      <c r="V678" s="9">
        <v>0</v>
      </c>
      <c r="W678" s="9">
        <v>1.30634166928345</v>
      </c>
      <c r="X678" s="9" t="s">
        <v>86</v>
      </c>
      <c r="Y678" s="9">
        <v>0</v>
      </c>
      <c r="Z678" s="9">
        <v>8.8122757000000003E-3</v>
      </c>
      <c r="AA678" s="9">
        <v>0</v>
      </c>
      <c r="AB678" s="9">
        <v>1.2187048000000001E-2</v>
      </c>
      <c r="AQ678" s="9">
        <f>K678-'Processed Potentiostat'!$J$3</f>
        <v>-4.7947135000000003</v>
      </c>
    </row>
    <row r="679" spans="1:43" x14ac:dyDescent="0.3">
      <c r="A679">
        <v>2</v>
      </c>
      <c r="B679">
        <v>0</v>
      </c>
      <c r="C679">
        <v>0</v>
      </c>
      <c r="D679">
        <v>1</v>
      </c>
      <c r="E679">
        <v>0</v>
      </c>
      <c r="F679">
        <v>0</v>
      </c>
      <c r="G679">
        <v>0</v>
      </c>
      <c r="H679" s="9">
        <v>615.05938446229197</v>
      </c>
      <c r="I679" s="9">
        <v>-1.8379303</v>
      </c>
      <c r="J679" s="9">
        <v>-1.8379837000000001</v>
      </c>
      <c r="K679" s="9">
        <v>-5.1167125999999996</v>
      </c>
      <c r="L679" s="9">
        <v>-1.30772063637419</v>
      </c>
      <c r="M679" s="9">
        <v>-4.7077942000000004</v>
      </c>
      <c r="N679" s="9">
        <v>-4.7077942000000004</v>
      </c>
      <c r="O679" s="9">
        <v>-1.30772063637419</v>
      </c>
      <c r="P679">
        <v>0</v>
      </c>
      <c r="Q679" s="9">
        <v>53.549995000000003</v>
      </c>
      <c r="R679" s="9">
        <v>0</v>
      </c>
      <c r="S679" s="9">
        <v>501254548.41460598</v>
      </c>
      <c r="T679" s="9">
        <v>-1.37896709073914E-3</v>
      </c>
      <c r="U679" s="9">
        <v>1.30772063637419</v>
      </c>
      <c r="V679" s="9">
        <v>0</v>
      </c>
      <c r="W679" s="9">
        <v>1.30772063637419</v>
      </c>
      <c r="X679" s="9" t="s">
        <v>86</v>
      </c>
      <c r="Y679" s="9">
        <v>0</v>
      </c>
      <c r="Z679" s="9">
        <v>9.4044348E-3</v>
      </c>
      <c r="AA679" s="9">
        <v>0</v>
      </c>
      <c r="AB679" s="9">
        <v>1.2296263E-2</v>
      </c>
      <c r="AQ679" s="9">
        <f>K679-'Processed Potentiostat'!$J$3</f>
        <v>-5.1167125999999996</v>
      </c>
    </row>
    <row r="680" spans="1:43" x14ac:dyDescent="0.3">
      <c r="A680">
        <v>2</v>
      </c>
      <c r="B680">
        <v>0</v>
      </c>
      <c r="C680">
        <v>0</v>
      </c>
      <c r="D680">
        <v>1</v>
      </c>
      <c r="E680">
        <v>0</v>
      </c>
      <c r="F680">
        <v>0</v>
      </c>
      <c r="G680">
        <v>0</v>
      </c>
      <c r="H680" s="9">
        <v>616.05938443702996</v>
      </c>
      <c r="I680" s="9">
        <v>-1.8379338999999999</v>
      </c>
      <c r="J680" s="9">
        <v>-1.8379327000000001</v>
      </c>
      <c r="K680" s="9">
        <v>-5.2737246000000004</v>
      </c>
      <c r="L680" s="9">
        <v>-1.3091625103860001</v>
      </c>
      <c r="M680" s="9">
        <v>-4.7129849999999998</v>
      </c>
      <c r="N680" s="9">
        <v>-4.7129849999999998</v>
      </c>
      <c r="O680" s="9">
        <v>-1.3091625103860001</v>
      </c>
      <c r="P680">
        <v>0</v>
      </c>
      <c r="Q680" s="9">
        <v>53.549995000000003</v>
      </c>
      <c r="R680" s="9">
        <v>0</v>
      </c>
      <c r="S680" s="9">
        <v>504548150.64864802</v>
      </c>
      <c r="T680" s="9">
        <v>-1.4418740118080601E-3</v>
      </c>
      <c r="U680" s="9">
        <v>1.3091625103860001</v>
      </c>
      <c r="V680" s="9">
        <v>0</v>
      </c>
      <c r="W680" s="9">
        <v>1.3091625103860001</v>
      </c>
      <c r="X680" s="9" t="s">
        <v>86</v>
      </c>
      <c r="Y680" s="9">
        <v>0</v>
      </c>
      <c r="Z680" s="9">
        <v>9.6927508999999999E-3</v>
      </c>
      <c r="AA680" s="9">
        <v>0</v>
      </c>
      <c r="AB680" s="9">
        <v>1.1829676000000001E-2</v>
      </c>
      <c r="AQ680" s="9">
        <f>K680-'Processed Potentiostat'!$J$3</f>
        <v>-5.2737246000000004</v>
      </c>
    </row>
    <row r="681" spans="1:43" x14ac:dyDescent="0.3">
      <c r="A681">
        <v>2</v>
      </c>
      <c r="B681">
        <v>0</v>
      </c>
      <c r="C681">
        <v>0</v>
      </c>
      <c r="D681">
        <v>1</v>
      </c>
      <c r="E681">
        <v>0</v>
      </c>
      <c r="F681">
        <v>0</v>
      </c>
      <c r="G681">
        <v>0</v>
      </c>
      <c r="H681" s="9">
        <v>617.05938441176795</v>
      </c>
      <c r="I681" s="9">
        <v>-1.8380604</v>
      </c>
      <c r="J681" s="9">
        <v>-1.8380466</v>
      </c>
      <c r="K681" s="9">
        <v>-5.3636965999999999</v>
      </c>
      <c r="L681" s="9">
        <v>-1.3106443211783101</v>
      </c>
      <c r="M681" s="9">
        <v>-4.7183194000000004</v>
      </c>
      <c r="N681" s="9">
        <v>-4.7183194000000004</v>
      </c>
      <c r="O681" s="9">
        <v>-1.3106443211783101</v>
      </c>
      <c r="P681">
        <v>0</v>
      </c>
      <c r="Q681" s="9">
        <v>53.549995000000003</v>
      </c>
      <c r="R681" s="9">
        <v>0</v>
      </c>
      <c r="S681" s="9">
        <v>499037146.19353098</v>
      </c>
      <c r="T681" s="9">
        <v>-1.4818107923135701E-3</v>
      </c>
      <c r="U681" s="9">
        <v>1.3106443211783101</v>
      </c>
      <c r="V681" s="9">
        <v>0</v>
      </c>
      <c r="W681" s="9">
        <v>1.3106443211783101</v>
      </c>
      <c r="X681" s="9" t="s">
        <v>86</v>
      </c>
      <c r="Y681" s="9">
        <v>0</v>
      </c>
      <c r="Z681" s="9">
        <v>9.8587237000000005E-3</v>
      </c>
      <c r="AA681" s="9">
        <v>0</v>
      </c>
      <c r="AB681" s="9">
        <v>1.2288972E-2</v>
      </c>
      <c r="AQ681" s="9">
        <f>K681-'Processed Potentiostat'!$J$3</f>
        <v>-5.3636965999999999</v>
      </c>
    </row>
    <row r="682" spans="1:43" x14ac:dyDescent="0.3">
      <c r="A682">
        <v>2</v>
      </c>
      <c r="B682">
        <v>0</v>
      </c>
      <c r="C682">
        <v>0</v>
      </c>
      <c r="D682">
        <v>1</v>
      </c>
      <c r="E682">
        <v>0</v>
      </c>
      <c r="F682">
        <v>0</v>
      </c>
      <c r="G682">
        <v>0</v>
      </c>
      <c r="H682" s="9">
        <v>618.05938438650605</v>
      </c>
      <c r="I682" s="9">
        <v>-1.8378414000000001</v>
      </c>
      <c r="J682" s="9">
        <v>-1.8378748</v>
      </c>
      <c r="K682" s="9">
        <v>-5.5183811</v>
      </c>
      <c r="L682" s="9">
        <v>-1.31218023392768</v>
      </c>
      <c r="M682" s="9">
        <v>-4.7238487999999998</v>
      </c>
      <c r="N682" s="9">
        <v>-4.7238487999999998</v>
      </c>
      <c r="O682" s="9">
        <v>-1.31218023392768</v>
      </c>
      <c r="P682">
        <v>0</v>
      </c>
      <c r="Q682" s="9">
        <v>53.549995000000003</v>
      </c>
      <c r="R682" s="9">
        <v>0</v>
      </c>
      <c r="S682" s="9">
        <v>508867323.14520699</v>
      </c>
      <c r="T682" s="9">
        <v>-1.53591274936992E-3</v>
      </c>
      <c r="U682" s="9">
        <v>1.31218023392768</v>
      </c>
      <c r="V682" s="9">
        <v>0</v>
      </c>
      <c r="W682" s="9">
        <v>1.31218023392768</v>
      </c>
      <c r="X682" s="9" t="s">
        <v>86</v>
      </c>
      <c r="Y682" s="9">
        <v>0</v>
      </c>
      <c r="Z682" s="9">
        <v>1.0142094000000001E-2</v>
      </c>
      <c r="AA682" s="9">
        <v>0</v>
      </c>
      <c r="AB682" s="9">
        <v>1.2457673000000001E-2</v>
      </c>
      <c r="AQ682" s="9">
        <f>K682-'Processed Potentiostat'!$J$3</f>
        <v>-5.5183811</v>
      </c>
    </row>
    <row r="683" spans="1:43" x14ac:dyDescent="0.3">
      <c r="A683">
        <v>2</v>
      </c>
      <c r="B683">
        <v>0</v>
      </c>
      <c r="C683">
        <v>0</v>
      </c>
      <c r="D683">
        <v>1</v>
      </c>
      <c r="E683">
        <v>0</v>
      </c>
      <c r="F683">
        <v>0</v>
      </c>
      <c r="G683">
        <v>0</v>
      </c>
      <c r="H683" s="9">
        <v>619.05938436124404</v>
      </c>
      <c r="I683" s="9">
        <v>-1.8380094</v>
      </c>
      <c r="J683" s="9">
        <v>-1.8380582000000001</v>
      </c>
      <c r="K683" s="9">
        <v>-5.3524403999999999</v>
      </c>
      <c r="L683" s="9">
        <v>-1.31375231846612</v>
      </c>
      <c r="M683" s="9">
        <v>-4.7295084000000003</v>
      </c>
      <c r="N683" s="9">
        <v>-4.7295084000000003</v>
      </c>
      <c r="O683" s="9">
        <v>-1.31375231846612</v>
      </c>
      <c r="P683">
        <v>0</v>
      </c>
      <c r="Q683" s="9">
        <v>53.549995000000003</v>
      </c>
      <c r="R683" s="9">
        <v>0</v>
      </c>
      <c r="S683" s="9">
        <v>499603223.121889</v>
      </c>
      <c r="T683" s="9">
        <v>-1.5720845384334899E-3</v>
      </c>
      <c r="U683" s="9">
        <v>1.31375231846612</v>
      </c>
      <c r="V683" s="9">
        <v>0</v>
      </c>
      <c r="W683" s="9">
        <v>1.31375231846612</v>
      </c>
      <c r="X683" s="9" t="s">
        <v>86</v>
      </c>
      <c r="Y683" s="9">
        <v>0</v>
      </c>
      <c r="Z683" s="9">
        <v>9.8380967999999996E-3</v>
      </c>
      <c r="AA683" s="9">
        <v>0</v>
      </c>
      <c r="AB683" s="9">
        <v>1.1881856999999999E-2</v>
      </c>
      <c r="AQ683" s="9">
        <f>K683-'Processed Potentiostat'!$J$3</f>
        <v>-5.3524403999999999</v>
      </c>
    </row>
    <row r="684" spans="1:43" x14ac:dyDescent="0.3">
      <c r="A684">
        <v>2</v>
      </c>
      <c r="B684">
        <v>0</v>
      </c>
      <c r="C684">
        <v>0</v>
      </c>
      <c r="D684">
        <v>1</v>
      </c>
      <c r="E684">
        <v>0</v>
      </c>
      <c r="F684">
        <v>0</v>
      </c>
      <c r="G684">
        <v>0</v>
      </c>
      <c r="H684" s="9">
        <v>620.05938433598203</v>
      </c>
      <c r="I684" s="9">
        <v>-1.8380599</v>
      </c>
      <c r="J684" s="9">
        <v>-1.8380315</v>
      </c>
      <c r="K684" s="9">
        <v>-5.4935412000000001</v>
      </c>
      <c r="L684" s="9">
        <v>-1.31527620771584</v>
      </c>
      <c r="M684" s="9">
        <v>-4.7349943999999997</v>
      </c>
      <c r="N684" s="9">
        <v>-4.7349943999999997</v>
      </c>
      <c r="O684" s="9">
        <v>-1.31527620771584</v>
      </c>
      <c r="P684">
        <v>0</v>
      </c>
      <c r="Q684" s="9">
        <v>53.549995000000003</v>
      </c>
      <c r="R684" s="9">
        <v>0</v>
      </c>
      <c r="S684" s="9">
        <v>501597629.228499</v>
      </c>
      <c r="T684" s="9">
        <v>-1.52388924972202E-3</v>
      </c>
      <c r="U684" s="9">
        <v>1.31527620771584</v>
      </c>
      <c r="V684" s="9">
        <v>0</v>
      </c>
      <c r="W684" s="9">
        <v>1.31527620771584</v>
      </c>
      <c r="X684" s="9" t="s">
        <v>86</v>
      </c>
      <c r="Y684" s="9">
        <v>0</v>
      </c>
      <c r="Z684" s="9">
        <v>1.0097302000000001E-2</v>
      </c>
      <c r="AA684" s="9">
        <v>0</v>
      </c>
      <c r="AB684" s="9">
        <v>1.1963336999999999E-2</v>
      </c>
      <c r="AQ684" s="9">
        <f>K684-'Processed Potentiostat'!$J$3</f>
        <v>-5.4935412000000001</v>
      </c>
    </row>
    <row r="685" spans="1:43" x14ac:dyDescent="0.3">
      <c r="A685">
        <v>2</v>
      </c>
      <c r="B685">
        <v>0</v>
      </c>
      <c r="C685">
        <v>0</v>
      </c>
      <c r="D685">
        <v>1</v>
      </c>
      <c r="E685">
        <v>0</v>
      </c>
      <c r="F685">
        <v>0</v>
      </c>
      <c r="G685">
        <v>0</v>
      </c>
      <c r="H685" s="9">
        <v>621.059384310719</v>
      </c>
      <c r="I685" s="9">
        <v>-1.8379076000000001</v>
      </c>
      <c r="J685" s="9">
        <v>-1.8379681000000001</v>
      </c>
      <c r="K685" s="9">
        <v>-5.8754834999999996</v>
      </c>
      <c r="L685" s="9">
        <v>-1.31693004691538</v>
      </c>
      <c r="M685" s="9">
        <v>-4.7409482000000001</v>
      </c>
      <c r="N685" s="9">
        <v>-4.7409482000000001</v>
      </c>
      <c r="O685" s="9">
        <v>-1.31693004691538</v>
      </c>
      <c r="P685">
        <v>0</v>
      </c>
      <c r="Q685" s="9">
        <v>53.549995000000003</v>
      </c>
      <c r="R685" s="9">
        <v>0</v>
      </c>
      <c r="S685" s="9">
        <v>505625271.59342903</v>
      </c>
      <c r="T685" s="9">
        <v>-1.65383919954309E-3</v>
      </c>
      <c r="U685" s="9">
        <v>1.31693004691538</v>
      </c>
      <c r="V685" s="9">
        <v>0</v>
      </c>
      <c r="W685" s="9">
        <v>1.31693004691538</v>
      </c>
      <c r="X685" s="9" t="s">
        <v>86</v>
      </c>
      <c r="Y685" s="9">
        <v>0</v>
      </c>
      <c r="Z685" s="9">
        <v>1.0798952000000001E-2</v>
      </c>
      <c r="AA685" s="9">
        <v>0</v>
      </c>
      <c r="AB685" s="9">
        <v>1.2126092999999999E-2</v>
      </c>
      <c r="AQ685" s="9">
        <f>K685-'Processed Potentiostat'!$J$3</f>
        <v>-5.8754834999999996</v>
      </c>
    </row>
    <row r="686" spans="1:43" x14ac:dyDescent="0.3">
      <c r="A686">
        <v>2</v>
      </c>
      <c r="B686">
        <v>0</v>
      </c>
      <c r="C686">
        <v>0</v>
      </c>
      <c r="D686">
        <v>1</v>
      </c>
      <c r="E686">
        <v>0</v>
      </c>
      <c r="F686">
        <v>0</v>
      </c>
      <c r="G686">
        <v>0</v>
      </c>
      <c r="H686" s="9">
        <v>622.05938428545699</v>
      </c>
      <c r="I686" s="9">
        <v>-1.8380802000000001</v>
      </c>
      <c r="J686" s="9">
        <v>-1.8380190999999999</v>
      </c>
      <c r="K686" s="9">
        <v>-5.5767220999999996</v>
      </c>
      <c r="L686" s="9">
        <v>-1.3184911364899301</v>
      </c>
      <c r="M686" s="9">
        <v>-4.7465681999999996</v>
      </c>
      <c r="N686" s="9">
        <v>-4.7465681999999996</v>
      </c>
      <c r="O686" s="9">
        <v>-1.3184911364899301</v>
      </c>
      <c r="P686">
        <v>0</v>
      </c>
      <c r="Q686" s="9">
        <v>53.549995000000003</v>
      </c>
      <c r="R686" s="9">
        <v>0</v>
      </c>
      <c r="S686" s="9">
        <v>503484934.35705203</v>
      </c>
      <c r="T686" s="9">
        <v>-1.5610895745488101E-3</v>
      </c>
      <c r="U686" s="9">
        <v>1.3184911364899301</v>
      </c>
      <c r="V686" s="9">
        <v>0</v>
      </c>
      <c r="W686" s="9">
        <v>1.3184911364899301</v>
      </c>
      <c r="X686" s="9" t="s">
        <v>86</v>
      </c>
      <c r="Y686" s="9">
        <v>0</v>
      </c>
      <c r="Z686" s="9">
        <v>1.0250122E-2</v>
      </c>
      <c r="AA686" s="9">
        <v>0</v>
      </c>
      <c r="AB686" s="9">
        <v>1.2041624000000001E-2</v>
      </c>
      <c r="AQ686" s="9">
        <f>K686-'Processed Potentiostat'!$J$3</f>
        <v>-5.5767220999999996</v>
      </c>
    </row>
    <row r="687" spans="1:43" x14ac:dyDescent="0.3">
      <c r="A687">
        <v>2</v>
      </c>
      <c r="B687">
        <v>0</v>
      </c>
      <c r="C687">
        <v>0</v>
      </c>
      <c r="D687">
        <v>1</v>
      </c>
      <c r="E687">
        <v>0</v>
      </c>
      <c r="F687">
        <v>0</v>
      </c>
      <c r="G687">
        <v>0</v>
      </c>
      <c r="H687" s="9">
        <v>623.05938426019497</v>
      </c>
      <c r="I687" s="9">
        <v>-1.8379774</v>
      </c>
      <c r="J687" s="9">
        <v>-1.8380144</v>
      </c>
      <c r="K687" s="9">
        <v>-5.7083602000000004</v>
      </c>
      <c r="L687" s="9">
        <v>-1.32012522923958</v>
      </c>
      <c r="M687" s="9">
        <v>-4.7524509000000004</v>
      </c>
      <c r="N687" s="9">
        <v>-4.7524509000000004</v>
      </c>
      <c r="O687" s="9">
        <v>-1.32012522923958</v>
      </c>
      <c r="P687">
        <v>0</v>
      </c>
      <c r="Q687" s="9">
        <v>53.549995000000003</v>
      </c>
      <c r="R687" s="9">
        <v>0</v>
      </c>
      <c r="S687" s="9">
        <v>504364042.513614</v>
      </c>
      <c r="T687" s="9">
        <v>-1.6340927496487599E-3</v>
      </c>
      <c r="U687" s="9">
        <v>1.32012522923958</v>
      </c>
      <c r="V687" s="9">
        <v>0</v>
      </c>
      <c r="W687" s="9">
        <v>1.32012522923958</v>
      </c>
      <c r="X687" s="9" t="s">
        <v>86</v>
      </c>
      <c r="Y687" s="9">
        <v>0</v>
      </c>
      <c r="Z687" s="9">
        <v>1.0492048E-2</v>
      </c>
      <c r="AA687" s="9">
        <v>0</v>
      </c>
      <c r="AB687" s="9">
        <v>1.1976789999999999E-2</v>
      </c>
      <c r="AQ687" s="9">
        <f>K687-'Processed Potentiostat'!$J$3</f>
        <v>-5.7083602000000004</v>
      </c>
    </row>
    <row r="688" spans="1:43" x14ac:dyDescent="0.3">
      <c r="A688">
        <v>2</v>
      </c>
      <c r="B688">
        <v>0</v>
      </c>
      <c r="C688">
        <v>0</v>
      </c>
      <c r="D688">
        <v>1</v>
      </c>
      <c r="E688">
        <v>0</v>
      </c>
      <c r="F688">
        <v>0</v>
      </c>
      <c r="G688">
        <v>0</v>
      </c>
      <c r="H688" s="9">
        <v>624.05938423493296</v>
      </c>
      <c r="I688" s="9">
        <v>-1.8381004000000001</v>
      </c>
      <c r="J688" s="9">
        <v>-1.8380791999999999</v>
      </c>
      <c r="K688" s="9">
        <v>-6.2332343999999997</v>
      </c>
      <c r="L688" s="9">
        <v>-1.32172206432203</v>
      </c>
      <c r="M688" s="9">
        <v>-4.7581992</v>
      </c>
      <c r="N688" s="9">
        <v>-4.7581992</v>
      </c>
      <c r="O688" s="9">
        <v>-1.32172206432203</v>
      </c>
      <c r="P688">
        <v>0</v>
      </c>
      <c r="Q688" s="9">
        <v>53.549995000000003</v>
      </c>
      <c r="R688" s="9">
        <v>0</v>
      </c>
      <c r="S688" s="9">
        <v>501522482.53073901</v>
      </c>
      <c r="T688" s="9">
        <v>-1.59683508245134E-3</v>
      </c>
      <c r="U688" s="9">
        <v>1.32172206432203</v>
      </c>
      <c r="V688" s="9">
        <v>0</v>
      </c>
      <c r="W688" s="9">
        <v>1.32172206432203</v>
      </c>
      <c r="X688" s="9" t="s">
        <v>86</v>
      </c>
      <c r="Y688" s="9">
        <v>0</v>
      </c>
      <c r="Z688" s="9">
        <v>1.1457179E-2</v>
      </c>
      <c r="AA688" s="9">
        <v>0</v>
      </c>
      <c r="AB688" s="9">
        <v>1.1691095E-2</v>
      </c>
      <c r="AQ688" s="9">
        <f>K688-'Processed Potentiostat'!$J$3</f>
        <v>-6.2332343999999997</v>
      </c>
    </row>
    <row r="689" spans="1:43" x14ac:dyDescent="0.3">
      <c r="A689">
        <v>2</v>
      </c>
      <c r="B689">
        <v>0</v>
      </c>
      <c r="C689">
        <v>0</v>
      </c>
      <c r="D689">
        <v>1</v>
      </c>
      <c r="E689">
        <v>0</v>
      </c>
      <c r="F689">
        <v>0</v>
      </c>
      <c r="G689">
        <v>0</v>
      </c>
      <c r="H689" s="9">
        <v>625.05938420967095</v>
      </c>
      <c r="I689" s="9">
        <v>-1.8381187000000001</v>
      </c>
      <c r="J689" s="9">
        <v>-1.8381451</v>
      </c>
      <c r="K689" s="9">
        <v>-5.6517366999999998</v>
      </c>
      <c r="L689" s="9">
        <v>-1.32340004470005</v>
      </c>
      <c r="M689" s="9">
        <v>-4.7642403</v>
      </c>
      <c r="N689" s="9">
        <v>-4.7642403</v>
      </c>
      <c r="O689" s="9">
        <v>-1.32340004470005</v>
      </c>
      <c r="P689">
        <v>0</v>
      </c>
      <c r="Q689" s="9">
        <v>53.549995000000003</v>
      </c>
      <c r="R689" s="9">
        <v>0</v>
      </c>
      <c r="S689" s="9">
        <v>498694074.46738702</v>
      </c>
      <c r="T689" s="9">
        <v>-1.67798037801847E-3</v>
      </c>
      <c r="U689" s="9">
        <v>1.32340004470005</v>
      </c>
      <c r="V689" s="9">
        <v>0</v>
      </c>
      <c r="W689" s="9">
        <v>1.32340004470005</v>
      </c>
      <c r="X689" s="9" t="s">
        <v>86</v>
      </c>
      <c r="Y689" s="9">
        <v>0</v>
      </c>
      <c r="Z689" s="9">
        <v>1.0388712E-2</v>
      </c>
      <c r="AA689" s="9">
        <v>0</v>
      </c>
      <c r="AB689" s="9">
        <v>1.1601179E-2</v>
      </c>
      <c r="AQ689" s="9">
        <f>K689-'Processed Potentiostat'!$J$3</f>
        <v>-5.6517366999999998</v>
      </c>
    </row>
    <row r="690" spans="1:43" x14ac:dyDescent="0.3">
      <c r="A690">
        <v>2</v>
      </c>
      <c r="B690">
        <v>0</v>
      </c>
      <c r="C690">
        <v>0</v>
      </c>
      <c r="D690">
        <v>1</v>
      </c>
      <c r="E690">
        <v>0</v>
      </c>
      <c r="F690">
        <v>0</v>
      </c>
      <c r="G690">
        <v>0</v>
      </c>
      <c r="H690" s="9">
        <v>626.05938418440905</v>
      </c>
      <c r="I690" s="9">
        <v>-1.8381486</v>
      </c>
      <c r="J690" s="9">
        <v>-1.8381757999999999</v>
      </c>
      <c r="K690" s="9">
        <v>-5.8692646000000002</v>
      </c>
      <c r="L690" s="9">
        <v>-1.3250285141204801</v>
      </c>
      <c r="M690" s="9">
        <v>-4.7701025000000001</v>
      </c>
      <c r="N690" s="9">
        <v>-4.7701025000000001</v>
      </c>
      <c r="O690" s="9">
        <v>-1.3250285141204801</v>
      </c>
      <c r="P690">
        <v>0</v>
      </c>
      <c r="Q690" s="9">
        <v>53.549995000000003</v>
      </c>
      <c r="R690" s="9">
        <v>0</v>
      </c>
      <c r="S690" s="9">
        <v>497711621.79689699</v>
      </c>
      <c r="T690" s="9">
        <v>-1.6284694204331499E-3</v>
      </c>
      <c r="U690" s="9">
        <v>1.3250285141204801</v>
      </c>
      <c r="V690" s="9">
        <v>0</v>
      </c>
      <c r="W690" s="9">
        <v>1.3250285141204801</v>
      </c>
      <c r="X690" s="9" t="s">
        <v>86</v>
      </c>
      <c r="Y690" s="9">
        <v>0</v>
      </c>
      <c r="Z690" s="9">
        <v>1.078874E-2</v>
      </c>
      <c r="AA690" s="9">
        <v>0</v>
      </c>
      <c r="AB690" s="9">
        <v>1.1828162999999999E-2</v>
      </c>
      <c r="AQ690" s="9">
        <f>K690-'Processed Potentiostat'!$J$3</f>
        <v>-5.8692646000000002</v>
      </c>
    </row>
    <row r="691" spans="1:43" x14ac:dyDescent="0.3">
      <c r="A691">
        <v>2</v>
      </c>
      <c r="B691">
        <v>0</v>
      </c>
      <c r="C691">
        <v>0</v>
      </c>
      <c r="D691">
        <v>1</v>
      </c>
      <c r="E691">
        <v>0</v>
      </c>
      <c r="F691">
        <v>0</v>
      </c>
      <c r="G691">
        <v>0</v>
      </c>
      <c r="H691" s="9">
        <v>627.05938415914704</v>
      </c>
      <c r="I691" s="9">
        <v>-1.8380822000000001</v>
      </c>
      <c r="J691" s="9">
        <v>-1.8380498000000001</v>
      </c>
      <c r="K691" s="9">
        <v>-5.5677934000000002</v>
      </c>
      <c r="L691" s="9">
        <v>-1.32658357540153</v>
      </c>
      <c r="M691" s="9">
        <v>-4.7757009999999998</v>
      </c>
      <c r="N691" s="9">
        <v>-4.7757009999999998</v>
      </c>
      <c r="O691" s="9">
        <v>-1.32658357540153</v>
      </c>
      <c r="P691">
        <v>0</v>
      </c>
      <c r="Q691" s="9">
        <v>53.549995000000003</v>
      </c>
      <c r="R691" s="9">
        <v>0</v>
      </c>
      <c r="S691" s="9">
        <v>504934239.17084402</v>
      </c>
      <c r="T691" s="9">
        <v>-1.55506128104532E-3</v>
      </c>
      <c r="U691" s="9">
        <v>1.32658357540153</v>
      </c>
      <c r="V691" s="9">
        <v>0</v>
      </c>
      <c r="W691" s="9">
        <v>1.32658357540153</v>
      </c>
      <c r="X691" s="9" t="s">
        <v>86</v>
      </c>
      <c r="Y691" s="9">
        <v>0</v>
      </c>
      <c r="Z691" s="9">
        <v>1.0233881E-2</v>
      </c>
      <c r="AA691" s="9">
        <v>0</v>
      </c>
      <c r="AB691" s="9">
        <v>1.1412228E-2</v>
      </c>
      <c r="AQ691" s="9">
        <f>K691-'Processed Potentiostat'!$J$3</f>
        <v>-5.5677934000000002</v>
      </c>
    </row>
    <row r="692" spans="1:43" x14ac:dyDescent="0.3">
      <c r="A692">
        <v>2</v>
      </c>
      <c r="B692">
        <v>0</v>
      </c>
      <c r="C692">
        <v>0</v>
      </c>
      <c r="D692">
        <v>1</v>
      </c>
      <c r="E692">
        <v>0</v>
      </c>
      <c r="F692">
        <v>0</v>
      </c>
      <c r="G692">
        <v>0</v>
      </c>
      <c r="H692" s="9">
        <v>628.05938413388503</v>
      </c>
      <c r="I692" s="9">
        <v>-1.8380031999999999</v>
      </c>
      <c r="J692" s="9">
        <v>-1.8379908</v>
      </c>
      <c r="K692" s="9">
        <v>-6.0255513000000001</v>
      </c>
      <c r="L692" s="9">
        <v>-1.32822366595918</v>
      </c>
      <c r="M692" s="9">
        <v>-4.7816051999999996</v>
      </c>
      <c r="N692" s="9">
        <v>-4.7816051999999996</v>
      </c>
      <c r="O692" s="9">
        <v>-1.32822366595918</v>
      </c>
      <c r="P692">
        <v>0</v>
      </c>
      <c r="Q692" s="9">
        <v>53.549995000000003</v>
      </c>
      <c r="R692" s="9">
        <v>0</v>
      </c>
      <c r="S692" s="9">
        <v>508732470.190835</v>
      </c>
      <c r="T692" s="9">
        <v>-1.64009055765457E-3</v>
      </c>
      <c r="U692" s="9">
        <v>1.32822366595918</v>
      </c>
      <c r="V692" s="9">
        <v>0</v>
      </c>
      <c r="W692" s="9">
        <v>1.32822366595918</v>
      </c>
      <c r="X692" s="9" t="s">
        <v>86</v>
      </c>
      <c r="Y692" s="9">
        <v>0</v>
      </c>
      <c r="Z692" s="9">
        <v>1.1074908E-2</v>
      </c>
      <c r="AA692" s="9">
        <v>0</v>
      </c>
      <c r="AB692" s="9">
        <v>1.1725566999999999E-2</v>
      </c>
      <c r="AQ692" s="9">
        <f>K692-'Processed Potentiostat'!$J$3</f>
        <v>-6.0255513000000001</v>
      </c>
    </row>
    <row r="693" spans="1:43" x14ac:dyDescent="0.3">
      <c r="A693">
        <v>2</v>
      </c>
      <c r="B693">
        <v>0</v>
      </c>
      <c r="C693">
        <v>0</v>
      </c>
      <c r="D693">
        <v>1</v>
      </c>
      <c r="E693">
        <v>0</v>
      </c>
      <c r="F693">
        <v>0</v>
      </c>
      <c r="G693">
        <v>0</v>
      </c>
      <c r="H693" s="9">
        <v>629.059384108622</v>
      </c>
      <c r="I693" s="9">
        <v>-1.838039</v>
      </c>
      <c r="J693" s="9">
        <v>-1.8380027999999999</v>
      </c>
      <c r="K693" s="9">
        <v>-5.5912975999999999</v>
      </c>
      <c r="L693" s="9">
        <v>-1.3298171325575101</v>
      </c>
      <c r="M693" s="9">
        <v>-4.7873416000000004</v>
      </c>
      <c r="N693" s="9">
        <v>-4.7873416000000004</v>
      </c>
      <c r="O693" s="9">
        <v>-1.3298171325575101</v>
      </c>
      <c r="P693">
        <v>0</v>
      </c>
      <c r="Q693" s="9">
        <v>53.549995000000003</v>
      </c>
      <c r="R693" s="9">
        <v>0</v>
      </c>
      <c r="S693" s="9">
        <v>508691164.74745202</v>
      </c>
      <c r="T693" s="9">
        <v>-1.5934665983254801E-3</v>
      </c>
      <c r="U693" s="9">
        <v>1.3298171325575101</v>
      </c>
      <c r="V693" s="9">
        <v>0</v>
      </c>
      <c r="W693" s="9">
        <v>1.3298171325575101</v>
      </c>
      <c r="X693" s="9" t="s">
        <v>86</v>
      </c>
      <c r="Y693" s="9">
        <v>0</v>
      </c>
      <c r="Z693" s="9">
        <v>1.0276821E-2</v>
      </c>
      <c r="AA693" s="9">
        <v>0</v>
      </c>
      <c r="AB693" s="9">
        <v>1.1559710000000001E-2</v>
      </c>
      <c r="AQ693" s="9">
        <f>K693-'Processed Potentiostat'!$J$3</f>
        <v>-5.5912975999999999</v>
      </c>
    </row>
    <row r="694" spans="1:43" x14ac:dyDescent="0.3">
      <c r="A694">
        <v>2</v>
      </c>
      <c r="B694">
        <v>0</v>
      </c>
      <c r="C694">
        <v>0</v>
      </c>
      <c r="D694">
        <v>1</v>
      </c>
      <c r="E694">
        <v>0</v>
      </c>
      <c r="F694">
        <v>0</v>
      </c>
      <c r="G694">
        <v>0</v>
      </c>
      <c r="H694" s="9">
        <v>630.05938408335999</v>
      </c>
      <c r="I694" s="9">
        <v>-1.8379675</v>
      </c>
      <c r="J694" s="9">
        <v>-1.8379804</v>
      </c>
      <c r="K694" s="9">
        <v>-6.2779154999999998</v>
      </c>
      <c r="L694" s="9">
        <v>-1.3314718184940599</v>
      </c>
      <c r="M694" s="9">
        <v>-4.7932987000000002</v>
      </c>
      <c r="N694" s="9">
        <v>-4.7932987000000002</v>
      </c>
      <c r="O694" s="9">
        <v>-1.3314718184940599</v>
      </c>
      <c r="P694">
        <v>0</v>
      </c>
      <c r="Q694" s="9">
        <v>53.549995000000003</v>
      </c>
      <c r="R694" s="9">
        <v>0</v>
      </c>
      <c r="S694" s="9">
        <v>510539913.840092</v>
      </c>
      <c r="T694" s="9">
        <v>-1.6546859365567099E-3</v>
      </c>
      <c r="U694" s="9">
        <v>1.3314718184940599</v>
      </c>
      <c r="V694" s="9">
        <v>0</v>
      </c>
      <c r="W694" s="9">
        <v>1.3314718184940599</v>
      </c>
      <c r="X694" s="9" t="s">
        <v>86</v>
      </c>
      <c r="Y694" s="9">
        <v>0</v>
      </c>
      <c r="Z694" s="9">
        <v>1.1538685E-2</v>
      </c>
      <c r="AA694" s="9">
        <v>0</v>
      </c>
      <c r="AB694" s="9">
        <v>1.0865801E-2</v>
      </c>
      <c r="AQ694" s="9">
        <f>K694-'Processed Potentiostat'!$J$3</f>
        <v>-6.2779154999999998</v>
      </c>
    </row>
    <row r="695" spans="1:43" x14ac:dyDescent="0.3">
      <c r="A695">
        <v>2</v>
      </c>
      <c r="B695">
        <v>0</v>
      </c>
      <c r="C695">
        <v>0</v>
      </c>
      <c r="D695">
        <v>1</v>
      </c>
      <c r="E695">
        <v>0</v>
      </c>
      <c r="F695">
        <v>0</v>
      </c>
      <c r="G695">
        <v>0</v>
      </c>
      <c r="H695" s="9">
        <v>631.05938405809798</v>
      </c>
      <c r="I695" s="9">
        <v>-1.8380696999999999</v>
      </c>
      <c r="J695" s="9">
        <v>-1.8380208</v>
      </c>
      <c r="K695" s="9">
        <v>-5.6473484000000003</v>
      </c>
      <c r="L695" s="9">
        <v>-1.3331172453453599</v>
      </c>
      <c r="M695" s="9">
        <v>-4.7992220000000003</v>
      </c>
      <c r="N695" s="9">
        <v>-4.7992220000000003</v>
      </c>
      <c r="O695" s="9">
        <v>-1.3331172453453599</v>
      </c>
      <c r="P695">
        <v>0</v>
      </c>
      <c r="Q695" s="9">
        <v>53.549995000000003</v>
      </c>
      <c r="R695" s="9">
        <v>0</v>
      </c>
      <c r="S695" s="9">
        <v>508980021.50867403</v>
      </c>
      <c r="T695" s="9">
        <v>-1.64542685129909E-3</v>
      </c>
      <c r="U695" s="9">
        <v>1.3331172453453599</v>
      </c>
      <c r="V695" s="9">
        <v>0</v>
      </c>
      <c r="W695" s="9">
        <v>1.3331172453453599</v>
      </c>
      <c r="X695" s="9" t="s">
        <v>86</v>
      </c>
      <c r="Y695" s="9">
        <v>0</v>
      </c>
      <c r="Z695" s="9">
        <v>1.0379944E-2</v>
      </c>
      <c r="AA695" s="9">
        <v>0</v>
      </c>
      <c r="AB695" s="9">
        <v>1.1499155E-2</v>
      </c>
      <c r="AQ695" s="9">
        <f>K695-'Processed Potentiostat'!$J$3</f>
        <v>-5.6473484000000003</v>
      </c>
    </row>
    <row r="696" spans="1:43" x14ac:dyDescent="0.3">
      <c r="A696">
        <v>2</v>
      </c>
      <c r="B696">
        <v>0</v>
      </c>
      <c r="C696">
        <v>0</v>
      </c>
      <c r="D696">
        <v>1</v>
      </c>
      <c r="E696">
        <v>0</v>
      </c>
      <c r="F696">
        <v>0</v>
      </c>
      <c r="G696">
        <v>0</v>
      </c>
      <c r="H696" s="9">
        <v>632.05938403283596</v>
      </c>
      <c r="I696" s="9">
        <v>-1.8380041</v>
      </c>
      <c r="J696" s="9">
        <v>-1.8379772000000001</v>
      </c>
      <c r="K696" s="9">
        <v>-5.6789417000000002</v>
      </c>
      <c r="L696" s="9">
        <v>-1.3346716933214999</v>
      </c>
      <c r="M696" s="9">
        <v>-4.8048181999999997</v>
      </c>
      <c r="N696" s="9">
        <v>-4.8048181999999997</v>
      </c>
      <c r="O696" s="9">
        <v>-1.3346716933214999</v>
      </c>
      <c r="P696">
        <v>0</v>
      </c>
      <c r="Q696" s="9">
        <v>53.549995000000003</v>
      </c>
      <c r="R696" s="9">
        <v>0</v>
      </c>
      <c r="S696" s="9">
        <v>511942379.98111498</v>
      </c>
      <c r="T696" s="9">
        <v>-1.5544479761389E-3</v>
      </c>
      <c r="U696" s="9">
        <v>1.3346716933214999</v>
      </c>
      <c r="V696" s="9">
        <v>0</v>
      </c>
      <c r="W696" s="9">
        <v>1.3346716933214999</v>
      </c>
      <c r="X696" s="9" t="s">
        <v>86</v>
      </c>
      <c r="Y696" s="9">
        <v>0</v>
      </c>
      <c r="Z696" s="9">
        <v>1.0437765E-2</v>
      </c>
      <c r="AA696" s="9">
        <v>0</v>
      </c>
      <c r="AB696" s="9">
        <v>1.1739029999999999E-2</v>
      </c>
      <c r="AQ696" s="9">
        <f>K696-'Processed Potentiostat'!$J$3</f>
        <v>-5.6789417000000002</v>
      </c>
    </row>
    <row r="697" spans="1:43" x14ac:dyDescent="0.3">
      <c r="A697">
        <v>2</v>
      </c>
      <c r="B697">
        <v>0</v>
      </c>
      <c r="C697">
        <v>0</v>
      </c>
      <c r="D697">
        <v>1</v>
      </c>
      <c r="E697">
        <v>0</v>
      </c>
      <c r="F697">
        <v>0</v>
      </c>
      <c r="G697">
        <v>0</v>
      </c>
      <c r="H697" s="9">
        <v>633.05938400757395</v>
      </c>
      <c r="I697" s="9">
        <v>-1.8379831</v>
      </c>
      <c r="J697" s="9">
        <v>-1.8380388999999999</v>
      </c>
      <c r="K697" s="9">
        <v>-5.8568635000000002</v>
      </c>
      <c r="L697" s="9">
        <v>-1.33635602610949</v>
      </c>
      <c r="M697" s="9">
        <v>-4.8108816000000001</v>
      </c>
      <c r="N697" s="9">
        <v>-4.8108816000000001</v>
      </c>
      <c r="O697" s="9">
        <v>-1.33635602610949</v>
      </c>
      <c r="P697">
        <v>0</v>
      </c>
      <c r="Q697" s="9">
        <v>53.549995000000003</v>
      </c>
      <c r="R697" s="9">
        <v>0</v>
      </c>
      <c r="S697" s="9">
        <v>509237979.85202497</v>
      </c>
      <c r="T697" s="9">
        <v>-1.6843327879905101E-3</v>
      </c>
      <c r="U697" s="9">
        <v>1.33635602610949</v>
      </c>
      <c r="V697" s="9">
        <v>0</v>
      </c>
      <c r="W697" s="9">
        <v>1.33635602610949</v>
      </c>
      <c r="X697" s="9" t="s">
        <v>86</v>
      </c>
      <c r="Y697" s="9">
        <v>0</v>
      </c>
      <c r="Z697" s="9">
        <v>1.0765143E-2</v>
      </c>
      <c r="AA697" s="9">
        <v>0</v>
      </c>
      <c r="AB697" s="9">
        <v>1.1249034999999999E-2</v>
      </c>
      <c r="AQ697" s="9">
        <f>K697-'Processed Potentiostat'!$J$3</f>
        <v>-5.8568635000000002</v>
      </c>
    </row>
    <row r="698" spans="1:43" x14ac:dyDescent="0.3">
      <c r="A698">
        <v>2</v>
      </c>
      <c r="B698">
        <v>0</v>
      </c>
      <c r="C698">
        <v>0</v>
      </c>
      <c r="D698">
        <v>1</v>
      </c>
      <c r="E698">
        <v>0</v>
      </c>
      <c r="F698">
        <v>0</v>
      </c>
      <c r="G698">
        <v>0</v>
      </c>
      <c r="H698" s="9">
        <v>634.05938398231206</v>
      </c>
      <c r="I698" s="9">
        <v>-1.8379848999999999</v>
      </c>
      <c r="J698" s="9">
        <v>-1.8380357000000001</v>
      </c>
      <c r="K698" s="9">
        <v>-5.9398146000000001</v>
      </c>
      <c r="L698" s="9">
        <v>-1.3380238611420101</v>
      </c>
      <c r="M698" s="9">
        <v>-4.8168858999999999</v>
      </c>
      <c r="N698" s="9">
        <v>-4.8168858999999999</v>
      </c>
      <c r="O698" s="9">
        <v>-1.3380238611420101</v>
      </c>
      <c r="P698">
        <v>0</v>
      </c>
      <c r="Q698" s="9">
        <v>53.549995000000003</v>
      </c>
      <c r="R698" s="9">
        <v>0</v>
      </c>
      <c r="S698" s="9">
        <v>510047305.00063598</v>
      </c>
      <c r="T698" s="9">
        <v>-1.6678350325160999E-3</v>
      </c>
      <c r="U698" s="9">
        <v>1.3380238611420101</v>
      </c>
      <c r="V698" s="9">
        <v>0</v>
      </c>
      <c r="W698" s="9">
        <v>1.3380238611420101</v>
      </c>
      <c r="X698" s="9" t="s">
        <v>86</v>
      </c>
      <c r="Y698" s="9">
        <v>0</v>
      </c>
      <c r="Z698" s="9">
        <v>1.0917591000000001E-2</v>
      </c>
      <c r="AA698" s="9">
        <v>0</v>
      </c>
      <c r="AB698" s="9">
        <v>1.1215744E-2</v>
      </c>
      <c r="AQ698" s="9">
        <f>K698-'Processed Potentiostat'!$J$3</f>
        <v>-5.9398146000000001</v>
      </c>
    </row>
    <row r="699" spans="1:43" x14ac:dyDescent="0.3">
      <c r="A699">
        <v>2</v>
      </c>
      <c r="B699">
        <v>0</v>
      </c>
      <c r="C699">
        <v>0</v>
      </c>
      <c r="D699">
        <v>1</v>
      </c>
      <c r="E699">
        <v>0</v>
      </c>
      <c r="F699">
        <v>0</v>
      </c>
      <c r="G699">
        <v>0</v>
      </c>
      <c r="H699" s="9">
        <v>635.05938395705004</v>
      </c>
      <c r="I699" s="9">
        <v>-1.8378696000000001</v>
      </c>
      <c r="J699" s="9">
        <v>-1.8378486999999999</v>
      </c>
      <c r="K699" s="9">
        <v>-5.5732492999999996</v>
      </c>
      <c r="L699" s="9">
        <v>-1.33958742585726</v>
      </c>
      <c r="M699" s="9">
        <v>-4.8225144999999996</v>
      </c>
      <c r="N699" s="9">
        <v>-4.8225144999999996</v>
      </c>
      <c r="O699" s="9">
        <v>-1.33958742585726</v>
      </c>
      <c r="P699">
        <v>0</v>
      </c>
      <c r="Q699" s="9">
        <v>53.549995000000003</v>
      </c>
      <c r="R699" s="9">
        <v>0</v>
      </c>
      <c r="S699" s="9">
        <v>520961014.64314801</v>
      </c>
      <c r="T699" s="9">
        <v>-1.56356471525298E-3</v>
      </c>
      <c r="U699" s="9">
        <v>1.33958742585726</v>
      </c>
      <c r="V699" s="9">
        <v>0</v>
      </c>
      <c r="W699" s="9">
        <v>1.33958742585726</v>
      </c>
      <c r="X699" s="9" t="s">
        <v>86</v>
      </c>
      <c r="Y699" s="9">
        <v>0</v>
      </c>
      <c r="Z699" s="9">
        <v>1.0242789E-2</v>
      </c>
      <c r="AA699" s="9">
        <v>0</v>
      </c>
      <c r="AB699" s="9">
        <v>1.1092665E-2</v>
      </c>
      <c r="AQ699" s="9">
        <f>K699-'Processed Potentiostat'!$J$3</f>
        <v>-5.5732492999999996</v>
      </c>
    </row>
    <row r="700" spans="1:43" x14ac:dyDescent="0.3">
      <c r="A700">
        <v>2</v>
      </c>
      <c r="B700">
        <v>0</v>
      </c>
      <c r="C700">
        <v>0</v>
      </c>
      <c r="D700">
        <v>1</v>
      </c>
      <c r="E700">
        <v>0</v>
      </c>
      <c r="F700">
        <v>0</v>
      </c>
      <c r="G700">
        <v>0</v>
      </c>
      <c r="H700" s="9">
        <v>636.05938393178803</v>
      </c>
      <c r="I700" s="9">
        <v>-1.8379331999999999</v>
      </c>
      <c r="J700" s="9">
        <v>-1.8378814000000001</v>
      </c>
      <c r="K700" s="9">
        <v>-6.1899657000000001</v>
      </c>
      <c r="L700" s="9">
        <v>-1.3412736515041801</v>
      </c>
      <c r="M700" s="9">
        <v>-4.8285850999999997</v>
      </c>
      <c r="N700" s="9">
        <v>-4.8285850999999997</v>
      </c>
      <c r="O700" s="9">
        <v>-1.3412736515041801</v>
      </c>
      <c r="P700">
        <v>0</v>
      </c>
      <c r="Q700" s="9">
        <v>53.549995000000003</v>
      </c>
      <c r="R700" s="9">
        <v>0</v>
      </c>
      <c r="S700" s="9">
        <v>519776049.42395502</v>
      </c>
      <c r="T700" s="9">
        <v>-1.6862256469196699E-3</v>
      </c>
      <c r="U700" s="9">
        <v>1.3412736515041801</v>
      </c>
      <c r="V700" s="9">
        <v>0</v>
      </c>
      <c r="W700" s="9">
        <v>1.3412736515041801</v>
      </c>
      <c r="X700" s="9" t="s">
        <v>86</v>
      </c>
      <c r="Y700" s="9">
        <v>0</v>
      </c>
      <c r="Z700" s="9">
        <v>1.1376423E-2</v>
      </c>
      <c r="AA700" s="9">
        <v>0</v>
      </c>
      <c r="AB700" s="9">
        <v>1.114683E-2</v>
      </c>
      <c r="AQ700" s="9">
        <f>K700-'Processed Potentiostat'!$J$3</f>
        <v>-6.1899657000000001</v>
      </c>
    </row>
    <row r="701" spans="1:43" x14ac:dyDescent="0.3">
      <c r="A701">
        <v>2</v>
      </c>
      <c r="B701">
        <v>0</v>
      </c>
      <c r="C701">
        <v>0</v>
      </c>
      <c r="D701">
        <v>1</v>
      </c>
      <c r="E701">
        <v>0</v>
      </c>
      <c r="F701">
        <v>0</v>
      </c>
      <c r="G701">
        <v>0</v>
      </c>
      <c r="H701" s="9">
        <v>637.059383906525</v>
      </c>
      <c r="I701" s="9">
        <v>-1.8379498999999999</v>
      </c>
      <c r="J701" s="9">
        <v>-1.8379947000000001</v>
      </c>
      <c r="K701" s="9">
        <v>-6.6992725999999996</v>
      </c>
      <c r="L701" s="9">
        <v>-1.3428772078089299</v>
      </c>
      <c r="M701" s="9">
        <v>-4.8343577</v>
      </c>
      <c r="N701" s="9">
        <v>-4.8343577</v>
      </c>
      <c r="O701" s="9">
        <v>-1.3428772078089299</v>
      </c>
      <c r="P701">
        <v>0</v>
      </c>
      <c r="Q701" s="9">
        <v>53.549995000000003</v>
      </c>
      <c r="R701" s="9">
        <v>0</v>
      </c>
      <c r="S701" s="9">
        <v>514129843.02843797</v>
      </c>
      <c r="T701" s="9">
        <v>-1.60355630474629E-3</v>
      </c>
      <c r="U701" s="9">
        <v>1.3428772078089299</v>
      </c>
      <c r="V701" s="9">
        <v>0</v>
      </c>
      <c r="W701" s="9">
        <v>1.3428772078089299</v>
      </c>
      <c r="X701" s="9" t="s">
        <v>86</v>
      </c>
      <c r="Y701" s="9">
        <v>0</v>
      </c>
      <c r="Z701" s="9">
        <v>1.2313227E-2</v>
      </c>
      <c r="AA701" s="9">
        <v>0</v>
      </c>
      <c r="AB701" s="9">
        <v>1.0769981E-2</v>
      </c>
      <c r="AQ701" s="9">
        <f>K701-'Processed Potentiostat'!$J$3</f>
        <v>-6.6992725999999996</v>
      </c>
    </row>
    <row r="702" spans="1:43" x14ac:dyDescent="0.3">
      <c r="A702">
        <v>2</v>
      </c>
      <c r="B702">
        <v>0</v>
      </c>
      <c r="C702">
        <v>0</v>
      </c>
      <c r="D702">
        <v>1</v>
      </c>
      <c r="E702">
        <v>0</v>
      </c>
      <c r="F702">
        <v>0</v>
      </c>
      <c r="G702">
        <v>0</v>
      </c>
      <c r="H702" s="9">
        <v>638.05938388126299</v>
      </c>
      <c r="I702" s="9">
        <v>-1.8379342999999999</v>
      </c>
      <c r="J702" s="9">
        <v>-1.8379567000000001</v>
      </c>
      <c r="K702" s="9">
        <v>-5.8412579999999998</v>
      </c>
      <c r="L702" s="9">
        <v>-1.34456315789801</v>
      </c>
      <c r="M702" s="9">
        <v>-4.8404274000000003</v>
      </c>
      <c r="N702" s="9">
        <v>-4.8404274000000003</v>
      </c>
      <c r="O702" s="9">
        <v>-1.34456315789801</v>
      </c>
      <c r="P702">
        <v>0</v>
      </c>
      <c r="Q702" s="9">
        <v>53.549995000000003</v>
      </c>
      <c r="R702" s="9">
        <v>0</v>
      </c>
      <c r="S702" s="9">
        <v>516865639.15343601</v>
      </c>
      <c r="T702" s="9">
        <v>-1.6859500890837799E-3</v>
      </c>
      <c r="U702" s="9">
        <v>1.34456315789801</v>
      </c>
      <c r="V702" s="9">
        <v>0</v>
      </c>
      <c r="W702" s="9">
        <v>1.34456315789801</v>
      </c>
      <c r="X702" s="9" t="s">
        <v>86</v>
      </c>
      <c r="Y702" s="9">
        <v>0</v>
      </c>
      <c r="Z702" s="9">
        <v>1.0735979E-2</v>
      </c>
      <c r="AA702" s="9">
        <v>0</v>
      </c>
      <c r="AB702" s="9">
        <v>1.1010995000000001E-2</v>
      </c>
      <c r="AQ702" s="9">
        <f>K702-'Processed Potentiostat'!$J$3</f>
        <v>-5.8412579999999998</v>
      </c>
    </row>
    <row r="703" spans="1:43" x14ac:dyDescent="0.3">
      <c r="A703">
        <v>2</v>
      </c>
      <c r="B703">
        <v>0</v>
      </c>
      <c r="C703">
        <v>0</v>
      </c>
      <c r="D703">
        <v>1</v>
      </c>
      <c r="E703">
        <v>0</v>
      </c>
      <c r="F703">
        <v>0</v>
      </c>
      <c r="G703">
        <v>0</v>
      </c>
      <c r="H703" s="9">
        <v>639.05938385600098</v>
      </c>
      <c r="I703" s="9">
        <v>-1.8378447</v>
      </c>
      <c r="J703" s="9">
        <v>-1.8378123</v>
      </c>
      <c r="K703" s="9">
        <v>-5.6740197999999999</v>
      </c>
      <c r="L703" s="9">
        <v>-1.3461246653061001</v>
      </c>
      <c r="M703" s="9">
        <v>-4.8460488000000002</v>
      </c>
      <c r="N703" s="9">
        <v>-4.8460488000000002</v>
      </c>
      <c r="O703" s="9">
        <v>-1.3461246653061001</v>
      </c>
      <c r="P703">
        <v>0</v>
      </c>
      <c r="Q703" s="9">
        <v>53.549995000000003</v>
      </c>
      <c r="R703" s="9">
        <v>0</v>
      </c>
      <c r="S703" s="9">
        <v>525567612.49137402</v>
      </c>
      <c r="T703" s="9">
        <v>-1.56150740808902E-3</v>
      </c>
      <c r="U703" s="9">
        <v>1.3461246653061001</v>
      </c>
      <c r="V703" s="9">
        <v>0</v>
      </c>
      <c r="W703" s="9">
        <v>1.3461246653061001</v>
      </c>
      <c r="X703" s="9" t="s">
        <v>86</v>
      </c>
      <c r="Y703" s="9">
        <v>0</v>
      </c>
      <c r="Z703" s="9">
        <v>1.0427782999999999E-2</v>
      </c>
      <c r="AA703" s="9">
        <v>0</v>
      </c>
      <c r="AB703" s="9">
        <v>1.1682555000000001E-2</v>
      </c>
      <c r="AQ703" s="9">
        <f>K703-'Processed Potentiostat'!$J$3</f>
        <v>-5.6740197999999999</v>
      </c>
    </row>
    <row r="704" spans="1:43" x14ac:dyDescent="0.3">
      <c r="A704">
        <v>2</v>
      </c>
      <c r="B704">
        <v>0</v>
      </c>
      <c r="C704">
        <v>0</v>
      </c>
      <c r="D704">
        <v>1</v>
      </c>
      <c r="E704">
        <v>0</v>
      </c>
      <c r="F704">
        <v>0</v>
      </c>
      <c r="G704">
        <v>0</v>
      </c>
      <c r="H704" s="9">
        <v>640.05938383073897</v>
      </c>
      <c r="I704" s="9">
        <v>-1.8378428</v>
      </c>
      <c r="J704" s="9">
        <v>-1.8378167999999999</v>
      </c>
      <c r="K704" s="9">
        <v>-6.2650185</v>
      </c>
      <c r="L704" s="9">
        <v>-1.34782501994929</v>
      </c>
      <c r="M704" s="9">
        <v>-4.8521700000000001</v>
      </c>
      <c r="N704" s="9">
        <v>-4.8521700000000001</v>
      </c>
      <c r="O704" s="9">
        <v>-1.34782501994929</v>
      </c>
      <c r="P704">
        <v>0</v>
      </c>
      <c r="Q704" s="9">
        <v>53.549995000000003</v>
      </c>
      <c r="R704" s="9">
        <v>0</v>
      </c>
      <c r="S704" s="9">
        <v>525973078.87484002</v>
      </c>
      <c r="T704" s="9">
        <v>-1.7003546431859601E-3</v>
      </c>
      <c r="U704" s="9">
        <v>1.34782501994929</v>
      </c>
      <c r="V704" s="9">
        <v>0</v>
      </c>
      <c r="W704" s="9">
        <v>1.34782501994929</v>
      </c>
      <c r="X704" s="9" t="s">
        <v>86</v>
      </c>
      <c r="Y704" s="9">
        <v>0</v>
      </c>
      <c r="Z704" s="9">
        <v>1.1513957E-2</v>
      </c>
      <c r="AA704" s="9">
        <v>0</v>
      </c>
      <c r="AB704" s="9">
        <v>1.1054314000000001E-2</v>
      </c>
      <c r="AQ704" s="9">
        <f>K704-'Processed Potentiostat'!$J$3</f>
        <v>-6.2650185</v>
      </c>
    </row>
    <row r="705" spans="1:43" x14ac:dyDescent="0.3">
      <c r="A705">
        <v>2</v>
      </c>
      <c r="B705">
        <v>0</v>
      </c>
      <c r="C705">
        <v>0</v>
      </c>
      <c r="D705">
        <v>1</v>
      </c>
      <c r="E705">
        <v>0</v>
      </c>
      <c r="F705">
        <v>0</v>
      </c>
      <c r="G705">
        <v>0</v>
      </c>
      <c r="H705" s="9">
        <v>641.05938380547695</v>
      </c>
      <c r="I705" s="9">
        <v>-1.8380289999999999</v>
      </c>
      <c r="J705" s="9">
        <v>-1.8380190000000001</v>
      </c>
      <c r="K705" s="9">
        <v>-6.252923</v>
      </c>
      <c r="L705" s="9">
        <v>-1.3495569364765001</v>
      </c>
      <c r="M705" s="9">
        <v>-4.8584050999999997</v>
      </c>
      <c r="N705" s="9">
        <v>-4.8584050999999997</v>
      </c>
      <c r="O705" s="9">
        <v>-1.3495569364765001</v>
      </c>
      <c r="P705">
        <v>0</v>
      </c>
      <c r="Q705" s="9">
        <v>53.549995000000003</v>
      </c>
      <c r="R705" s="9">
        <v>0</v>
      </c>
      <c r="S705" s="9">
        <v>515354376.59159303</v>
      </c>
      <c r="T705" s="9">
        <v>-1.7319165272182599E-3</v>
      </c>
      <c r="U705" s="9">
        <v>1.3495569364765001</v>
      </c>
      <c r="V705" s="9">
        <v>0</v>
      </c>
      <c r="W705" s="9">
        <v>1.3495569364765001</v>
      </c>
      <c r="X705" s="9" t="s">
        <v>86</v>
      </c>
      <c r="Y705" s="9">
        <v>0</v>
      </c>
      <c r="Z705" s="9">
        <v>1.1492992E-2</v>
      </c>
      <c r="AA705" s="9">
        <v>0</v>
      </c>
      <c r="AB705" s="9">
        <v>1.0691377E-2</v>
      </c>
      <c r="AQ705" s="9">
        <f>K705-'Processed Potentiostat'!$J$3</f>
        <v>-6.252923</v>
      </c>
    </row>
    <row r="706" spans="1:43" x14ac:dyDescent="0.3">
      <c r="A706">
        <v>2</v>
      </c>
      <c r="B706">
        <v>0</v>
      </c>
      <c r="C706">
        <v>0</v>
      </c>
      <c r="D706">
        <v>1</v>
      </c>
      <c r="E706">
        <v>0</v>
      </c>
      <c r="F706">
        <v>0</v>
      </c>
      <c r="G706">
        <v>0</v>
      </c>
      <c r="H706" s="9">
        <v>642.05938378021494</v>
      </c>
      <c r="I706" s="9">
        <v>-1.8379859999999999</v>
      </c>
      <c r="J706" s="9">
        <v>-1.8379745000000001</v>
      </c>
      <c r="K706" s="9">
        <v>-5.6014466000000001</v>
      </c>
      <c r="L706" s="9">
        <v>-1.3511524265807799</v>
      </c>
      <c r="M706" s="9">
        <v>-4.8641486</v>
      </c>
      <c r="N706" s="9">
        <v>-4.8641486</v>
      </c>
      <c r="O706" s="9">
        <v>-1.3511524265807799</v>
      </c>
      <c r="P706">
        <v>0</v>
      </c>
      <c r="Q706" s="9">
        <v>53.549995000000003</v>
      </c>
      <c r="R706" s="9">
        <v>0</v>
      </c>
      <c r="S706" s="9">
        <v>518408784.22297299</v>
      </c>
      <c r="T706" s="9">
        <v>-1.59549010427784E-3</v>
      </c>
      <c r="U706" s="9">
        <v>1.3511524265807799</v>
      </c>
      <c r="V706" s="9">
        <v>0</v>
      </c>
      <c r="W706" s="9">
        <v>1.3511524265807799</v>
      </c>
      <c r="X706" s="9" t="s">
        <v>86</v>
      </c>
      <c r="Y706" s="9">
        <v>0</v>
      </c>
      <c r="Z706" s="9">
        <v>1.0295317E-2</v>
      </c>
      <c r="AA706" s="9">
        <v>0</v>
      </c>
      <c r="AB706" s="9">
        <v>1.0866969000000001E-2</v>
      </c>
      <c r="AQ706" s="9">
        <f>K706-'Processed Potentiostat'!$J$3</f>
        <v>-5.6014466000000001</v>
      </c>
    </row>
    <row r="707" spans="1:43" x14ac:dyDescent="0.3">
      <c r="A707">
        <v>2</v>
      </c>
      <c r="B707">
        <v>0</v>
      </c>
      <c r="C707">
        <v>0</v>
      </c>
      <c r="D707">
        <v>1</v>
      </c>
      <c r="E707">
        <v>0</v>
      </c>
      <c r="F707">
        <v>0</v>
      </c>
      <c r="G707">
        <v>0</v>
      </c>
      <c r="H707" s="9">
        <v>643.05938375495305</v>
      </c>
      <c r="I707" s="9">
        <v>-1.8379597999999999</v>
      </c>
      <c r="J707" s="9">
        <v>-1.8379327999999999</v>
      </c>
      <c r="K707" s="9">
        <v>-6.1612724999999999</v>
      </c>
      <c r="L707" s="9">
        <v>-1.35271704254186</v>
      </c>
      <c r="M707" s="9">
        <v>-4.8697815000000002</v>
      </c>
      <c r="N707" s="9">
        <v>-4.8697815000000002</v>
      </c>
      <c r="O707" s="9">
        <v>-1.35271704254186</v>
      </c>
      <c r="P707">
        <v>0</v>
      </c>
      <c r="Q707" s="9">
        <v>53.549995000000003</v>
      </c>
      <c r="R707" s="9">
        <v>0</v>
      </c>
      <c r="S707" s="9">
        <v>521327311.697326</v>
      </c>
      <c r="T707" s="9">
        <v>-1.56461596107493E-3</v>
      </c>
      <c r="U707" s="9">
        <v>1.35271704254186</v>
      </c>
      <c r="V707" s="9">
        <v>0</v>
      </c>
      <c r="W707" s="9">
        <v>1.35271704254186</v>
      </c>
      <c r="X707" s="9" t="s">
        <v>86</v>
      </c>
      <c r="Y707" s="9">
        <v>0</v>
      </c>
      <c r="Z707" s="9">
        <v>1.1324005E-2</v>
      </c>
      <c r="AA707" s="9">
        <v>0</v>
      </c>
      <c r="AB707" s="9">
        <v>1.0614281999999999E-2</v>
      </c>
      <c r="AQ707" s="9">
        <f>K707-'Processed Potentiostat'!$J$3</f>
        <v>-6.1612724999999999</v>
      </c>
    </row>
    <row r="708" spans="1:43" x14ac:dyDescent="0.3">
      <c r="A708">
        <v>2</v>
      </c>
      <c r="B708">
        <v>0</v>
      </c>
      <c r="C708">
        <v>0</v>
      </c>
      <c r="D708">
        <v>1</v>
      </c>
      <c r="E708">
        <v>0</v>
      </c>
      <c r="F708">
        <v>0</v>
      </c>
      <c r="G708">
        <v>0</v>
      </c>
      <c r="H708" s="9">
        <v>644.05938372969104</v>
      </c>
      <c r="I708" s="9">
        <v>-1.8381632999999999</v>
      </c>
      <c r="J708" s="9">
        <v>-1.8381742000000001</v>
      </c>
      <c r="K708" s="9">
        <v>-5.7966533</v>
      </c>
      <c r="L708" s="9">
        <v>-1.3543734810841199</v>
      </c>
      <c r="M708" s="9">
        <v>-4.8757443</v>
      </c>
      <c r="N708" s="9">
        <v>-4.8757443</v>
      </c>
      <c r="O708" s="9">
        <v>-1.3543734810841199</v>
      </c>
      <c r="P708">
        <v>0</v>
      </c>
      <c r="Q708" s="9">
        <v>53.549995000000003</v>
      </c>
      <c r="R708" s="9">
        <v>0</v>
      </c>
      <c r="S708" s="9">
        <v>508816550.386599</v>
      </c>
      <c r="T708" s="9">
        <v>-1.65643854226016E-3</v>
      </c>
      <c r="U708" s="9">
        <v>1.3543734810841199</v>
      </c>
      <c r="V708" s="9">
        <v>0</v>
      </c>
      <c r="W708" s="9">
        <v>1.3543734810841199</v>
      </c>
      <c r="X708" s="9" t="s">
        <v>86</v>
      </c>
      <c r="Y708" s="9">
        <v>0</v>
      </c>
      <c r="Z708" s="9">
        <v>1.0655259E-2</v>
      </c>
      <c r="AA708" s="9">
        <v>0</v>
      </c>
      <c r="AB708" s="9">
        <v>1.1382187E-2</v>
      </c>
      <c r="AQ708" s="9">
        <f>K708-'Processed Potentiostat'!$J$3</f>
        <v>-5.7966533</v>
      </c>
    </row>
    <row r="709" spans="1:43" x14ac:dyDescent="0.3">
      <c r="A709">
        <v>2</v>
      </c>
      <c r="B709">
        <v>0</v>
      </c>
      <c r="C709">
        <v>0</v>
      </c>
      <c r="D709">
        <v>1</v>
      </c>
      <c r="E709">
        <v>0</v>
      </c>
      <c r="F709">
        <v>0</v>
      </c>
      <c r="G709">
        <v>0</v>
      </c>
      <c r="H709" s="9">
        <v>645.059383704428</v>
      </c>
      <c r="I709" s="9">
        <v>-1.8380245</v>
      </c>
      <c r="J709" s="9">
        <v>-1.8380417</v>
      </c>
      <c r="K709" s="9">
        <v>-5.6627254000000002</v>
      </c>
      <c r="L709" s="9">
        <v>-1.35593267328099</v>
      </c>
      <c r="M709" s="9">
        <v>-4.8813576999999997</v>
      </c>
      <c r="N709" s="9">
        <v>-4.8813576999999997</v>
      </c>
      <c r="O709" s="9">
        <v>-1.35593267328099</v>
      </c>
      <c r="P709">
        <v>0</v>
      </c>
      <c r="Q709" s="9">
        <v>53.549995000000003</v>
      </c>
      <c r="R709" s="9">
        <v>0</v>
      </c>
      <c r="S709" s="9">
        <v>516548032.26822501</v>
      </c>
      <c r="T709" s="9">
        <v>-1.5591921968724999E-3</v>
      </c>
      <c r="U709" s="9">
        <v>1.35593267328099</v>
      </c>
      <c r="V709" s="9">
        <v>0</v>
      </c>
      <c r="W709" s="9">
        <v>1.35593267328099</v>
      </c>
      <c r="X709" s="9" t="s">
        <v>86</v>
      </c>
      <c r="Y709" s="9">
        <v>0</v>
      </c>
      <c r="Z709" s="9">
        <v>1.0408325E-2</v>
      </c>
      <c r="AA709" s="9">
        <v>0</v>
      </c>
      <c r="AB709" s="9">
        <v>1.0696499E-2</v>
      </c>
      <c r="AQ709" s="9">
        <f>K709-'Processed Potentiostat'!$J$3</f>
        <v>-5.6627254000000002</v>
      </c>
    </row>
    <row r="710" spans="1:43" x14ac:dyDescent="0.3">
      <c r="A710">
        <v>2</v>
      </c>
      <c r="B710">
        <v>0</v>
      </c>
      <c r="C710">
        <v>0</v>
      </c>
      <c r="D710">
        <v>1</v>
      </c>
      <c r="E710">
        <v>0</v>
      </c>
      <c r="F710">
        <v>0</v>
      </c>
      <c r="G710">
        <v>0</v>
      </c>
      <c r="H710" s="9">
        <v>646.05938367916599</v>
      </c>
      <c r="I710" s="9">
        <v>-1.8379643000000001</v>
      </c>
      <c r="J710" s="9">
        <v>-1.8380501</v>
      </c>
      <c r="K710" s="9">
        <v>-6.0206293999999998</v>
      </c>
      <c r="L710" s="9">
        <v>-1.3576370038855401</v>
      </c>
      <c r="M710" s="9">
        <v>-4.8874931000000004</v>
      </c>
      <c r="N710" s="9">
        <v>-4.8874931000000004</v>
      </c>
      <c r="O710" s="9">
        <v>-1.3576370038855401</v>
      </c>
      <c r="P710">
        <v>0</v>
      </c>
      <c r="Q710" s="9">
        <v>53.549995000000003</v>
      </c>
      <c r="R710" s="9">
        <v>0</v>
      </c>
      <c r="S710" s="9">
        <v>516734490.43778503</v>
      </c>
      <c r="T710" s="9">
        <v>-1.70433060455321E-3</v>
      </c>
      <c r="U710" s="9">
        <v>1.3576370038855401</v>
      </c>
      <c r="V710" s="9">
        <v>0</v>
      </c>
      <c r="W710" s="9">
        <v>1.3576370038855401</v>
      </c>
      <c r="X710" s="9" t="s">
        <v>86</v>
      </c>
      <c r="Y710" s="9">
        <v>0</v>
      </c>
      <c r="Z710" s="9">
        <v>1.1066219E-2</v>
      </c>
      <c r="AA710" s="9">
        <v>0</v>
      </c>
      <c r="AB710" s="9">
        <v>1.0888348000000001E-2</v>
      </c>
      <c r="AQ710" s="9">
        <f>K710-'Processed Potentiostat'!$J$3</f>
        <v>-6.0206293999999998</v>
      </c>
    </row>
    <row r="711" spans="1:43" x14ac:dyDescent="0.3">
      <c r="A711">
        <v>2</v>
      </c>
      <c r="B711">
        <v>0</v>
      </c>
      <c r="C711">
        <v>0</v>
      </c>
      <c r="D711">
        <v>1</v>
      </c>
      <c r="E711">
        <v>0</v>
      </c>
      <c r="F711">
        <v>0</v>
      </c>
      <c r="G711">
        <v>0</v>
      </c>
      <c r="H711" s="9">
        <v>647.05938365390398</v>
      </c>
      <c r="I711" s="9">
        <v>-1.8381068</v>
      </c>
      <c r="J711" s="9">
        <v>-1.8381296</v>
      </c>
      <c r="K711" s="9">
        <v>-5.5547819</v>
      </c>
      <c r="L711" s="9">
        <v>-1.3592016465788499</v>
      </c>
      <c r="M711" s="9">
        <v>-4.8931259999999996</v>
      </c>
      <c r="N711" s="9">
        <v>-4.8931259999999996</v>
      </c>
      <c r="O711" s="9">
        <v>-1.3592016465788499</v>
      </c>
      <c r="P711">
        <v>0</v>
      </c>
      <c r="Q711" s="9">
        <v>53.549995000000003</v>
      </c>
      <c r="R711" s="9">
        <v>0</v>
      </c>
      <c r="S711" s="9">
        <v>513017314.11044103</v>
      </c>
      <c r="T711" s="9">
        <v>-1.56464269330758E-3</v>
      </c>
      <c r="U711" s="9">
        <v>1.3592016465788499</v>
      </c>
      <c r="V711" s="9">
        <v>0</v>
      </c>
      <c r="W711" s="9">
        <v>1.3592016465788499</v>
      </c>
      <c r="X711" s="9" t="s">
        <v>86</v>
      </c>
      <c r="Y711" s="9">
        <v>0</v>
      </c>
      <c r="Z711" s="9">
        <v>1.0210409E-2</v>
      </c>
      <c r="AA711" s="9">
        <v>0</v>
      </c>
      <c r="AB711" s="9">
        <v>1.0558417E-2</v>
      </c>
      <c r="AQ711" s="9">
        <f>K711-'Processed Potentiostat'!$J$3</f>
        <v>-5.5547819</v>
      </c>
    </row>
    <row r="712" spans="1:43" x14ac:dyDescent="0.3">
      <c r="A712">
        <v>2</v>
      </c>
      <c r="B712">
        <v>0</v>
      </c>
      <c r="C712">
        <v>0</v>
      </c>
      <c r="D712">
        <v>1</v>
      </c>
      <c r="E712">
        <v>0</v>
      </c>
      <c r="F712">
        <v>0</v>
      </c>
      <c r="G712">
        <v>0</v>
      </c>
      <c r="H712" s="9">
        <v>648.05938362864197</v>
      </c>
      <c r="I712" s="9">
        <v>-1.8380747</v>
      </c>
      <c r="J712" s="9">
        <v>-1.8381605000000001</v>
      </c>
      <c r="K712" s="9">
        <v>-6.6324228999999999</v>
      </c>
      <c r="L712" s="9">
        <v>-1.36077607751384</v>
      </c>
      <c r="M712" s="9">
        <v>-4.8987936999999997</v>
      </c>
      <c r="N712" s="9">
        <v>-4.8987936999999997</v>
      </c>
      <c r="O712" s="9">
        <v>-1.36077607751384</v>
      </c>
      <c r="P712">
        <v>0</v>
      </c>
      <c r="Q712" s="9">
        <v>53.549995000000003</v>
      </c>
      <c r="R712" s="9">
        <v>0</v>
      </c>
      <c r="S712" s="9">
        <v>511954322.64197099</v>
      </c>
      <c r="T712" s="9">
        <v>-1.5744309349854299E-3</v>
      </c>
      <c r="U712" s="9">
        <v>1.36077607751384</v>
      </c>
      <c r="V712" s="9">
        <v>0</v>
      </c>
      <c r="W712" s="9">
        <v>1.36077607751384</v>
      </c>
      <c r="X712" s="9" t="s">
        <v>86</v>
      </c>
      <c r="Y712" s="9">
        <v>0</v>
      </c>
      <c r="Z712" s="9">
        <v>1.2191458000000001E-2</v>
      </c>
      <c r="AA712" s="9">
        <v>0</v>
      </c>
      <c r="AB712" s="9">
        <v>1.0549861000000001E-2</v>
      </c>
      <c r="AQ712" s="9">
        <f>K712-'Processed Potentiostat'!$J$3</f>
        <v>-6.6324228999999999</v>
      </c>
    </row>
    <row r="713" spans="1:43" x14ac:dyDescent="0.3">
      <c r="A713">
        <v>2</v>
      </c>
      <c r="B713">
        <v>0</v>
      </c>
      <c r="C713">
        <v>0</v>
      </c>
      <c r="D713">
        <v>1</v>
      </c>
      <c r="E713">
        <v>0</v>
      </c>
      <c r="F713">
        <v>0</v>
      </c>
      <c r="G713">
        <v>0</v>
      </c>
      <c r="H713" s="9">
        <v>649.05938360337996</v>
      </c>
      <c r="I713" s="9">
        <v>-1.8381109</v>
      </c>
      <c r="J713" s="9">
        <v>-1.8380867999999999</v>
      </c>
      <c r="K713" s="9">
        <v>-6.1720705000000002</v>
      </c>
      <c r="L713" s="9">
        <v>-1.36253011321863</v>
      </c>
      <c r="M713" s="9">
        <v>-4.9051084999999999</v>
      </c>
      <c r="N713" s="9">
        <v>-4.9051084999999999</v>
      </c>
      <c r="O713" s="9">
        <v>-1.36253011321863</v>
      </c>
      <c r="P713">
        <v>0</v>
      </c>
      <c r="Q713" s="9">
        <v>53.549995000000003</v>
      </c>
      <c r="R713" s="9">
        <v>0</v>
      </c>
      <c r="S713" s="9">
        <v>516591525.891105</v>
      </c>
      <c r="T713" s="9">
        <v>-1.75403570479826E-3</v>
      </c>
      <c r="U713" s="9">
        <v>1.36253011321863</v>
      </c>
      <c r="V713" s="9">
        <v>0</v>
      </c>
      <c r="W713" s="9">
        <v>1.36253011321863</v>
      </c>
      <c r="X713" s="9" t="s">
        <v>86</v>
      </c>
      <c r="Y713" s="9">
        <v>0</v>
      </c>
      <c r="Z713" s="9">
        <v>1.1344801999999999E-2</v>
      </c>
      <c r="AA713" s="9">
        <v>0</v>
      </c>
      <c r="AB713" s="9">
        <v>1.0459253999999999E-2</v>
      </c>
      <c r="AQ713" s="9">
        <f>K713-'Processed Potentiostat'!$J$3</f>
        <v>-6.1720705000000002</v>
      </c>
    </row>
    <row r="714" spans="1:43" x14ac:dyDescent="0.3">
      <c r="A714">
        <v>2</v>
      </c>
      <c r="B714">
        <v>0</v>
      </c>
      <c r="C714">
        <v>0</v>
      </c>
      <c r="D714">
        <v>1</v>
      </c>
      <c r="E714">
        <v>0</v>
      </c>
      <c r="F714">
        <v>0</v>
      </c>
      <c r="G714">
        <v>0</v>
      </c>
      <c r="H714" s="9">
        <v>650.05938357811795</v>
      </c>
      <c r="I714" s="9">
        <v>-1.8379502999999999</v>
      </c>
      <c r="J714" s="9">
        <v>-1.8379209999999999</v>
      </c>
      <c r="K714" s="9">
        <v>-6.5299357999999996</v>
      </c>
      <c r="L714" s="9">
        <v>-1.3642400068757601</v>
      </c>
      <c r="M714" s="9">
        <v>-4.9112638999999998</v>
      </c>
      <c r="N714" s="9">
        <v>-4.9112638999999998</v>
      </c>
      <c r="O714" s="9">
        <v>-1.3642400068757601</v>
      </c>
      <c r="P714">
        <v>0</v>
      </c>
      <c r="Q714" s="9">
        <v>53.549995000000003</v>
      </c>
      <c r="R714" s="9">
        <v>0</v>
      </c>
      <c r="S714" s="9">
        <v>526433282.496207</v>
      </c>
      <c r="T714" s="9">
        <v>-1.70989365712803E-3</v>
      </c>
      <c r="U714" s="9">
        <v>1.3642400068757601</v>
      </c>
      <c r="V714" s="9">
        <v>0</v>
      </c>
      <c r="W714" s="9">
        <v>1.3642400068757601</v>
      </c>
      <c r="X714" s="9" t="s">
        <v>86</v>
      </c>
      <c r="Y714" s="9">
        <v>0</v>
      </c>
      <c r="Z714" s="9">
        <v>1.2001506E-2</v>
      </c>
      <c r="AA714" s="9">
        <v>0</v>
      </c>
      <c r="AB714" s="9">
        <v>1.0404369E-2</v>
      </c>
      <c r="AQ714" s="9">
        <f>K714-'Processed Potentiostat'!$J$3</f>
        <v>-6.5299357999999996</v>
      </c>
    </row>
    <row r="715" spans="1:43" x14ac:dyDescent="0.3">
      <c r="A715">
        <v>2</v>
      </c>
      <c r="B715">
        <v>0</v>
      </c>
      <c r="C715">
        <v>0</v>
      </c>
      <c r="D715">
        <v>1</v>
      </c>
      <c r="E715">
        <v>0</v>
      </c>
      <c r="F715">
        <v>0</v>
      </c>
      <c r="G715">
        <v>0</v>
      </c>
      <c r="H715" s="9">
        <v>651.05938355285605</v>
      </c>
      <c r="I715" s="9">
        <v>-1.8380113</v>
      </c>
      <c r="J715" s="9">
        <v>-1.8381295</v>
      </c>
      <c r="K715" s="9">
        <v>-6.0758409999999996</v>
      </c>
      <c r="L715" s="9">
        <v>-1.3659898517572699</v>
      </c>
      <c r="M715" s="9">
        <v>-4.9175633999999997</v>
      </c>
      <c r="N715" s="9">
        <v>-4.9175633999999997</v>
      </c>
      <c r="O715" s="9">
        <v>-1.3659898517572699</v>
      </c>
      <c r="P715">
        <v>0</v>
      </c>
      <c r="Q715" s="9">
        <v>53.549995000000003</v>
      </c>
      <c r="R715" s="9">
        <v>0</v>
      </c>
      <c r="S715" s="9">
        <v>515585899.51294899</v>
      </c>
      <c r="T715" s="9">
        <v>-1.74984488150808E-3</v>
      </c>
      <c r="U715" s="9">
        <v>1.3659898517572699</v>
      </c>
      <c r="V715" s="9">
        <v>0</v>
      </c>
      <c r="W715" s="9">
        <v>1.3659898517572699</v>
      </c>
      <c r="X715" s="9" t="s">
        <v>86</v>
      </c>
      <c r="Y715" s="9">
        <v>0</v>
      </c>
      <c r="Z715" s="9">
        <v>1.1168183E-2</v>
      </c>
      <c r="AA715" s="9">
        <v>0</v>
      </c>
      <c r="AB715" s="9">
        <v>1.0378606E-2</v>
      </c>
      <c r="AQ715" s="9">
        <f>K715-'Processed Potentiostat'!$J$3</f>
        <v>-6.0758409999999996</v>
      </c>
    </row>
    <row r="716" spans="1:43" x14ac:dyDescent="0.3">
      <c r="A716">
        <v>2</v>
      </c>
      <c r="B716">
        <v>0</v>
      </c>
      <c r="C716">
        <v>0</v>
      </c>
      <c r="D716">
        <v>1</v>
      </c>
      <c r="E716">
        <v>0</v>
      </c>
      <c r="F716">
        <v>0</v>
      </c>
      <c r="G716">
        <v>0</v>
      </c>
      <c r="H716" s="9">
        <v>652.05938352759404</v>
      </c>
      <c r="I716" s="9">
        <v>-1.8381259000000001</v>
      </c>
      <c r="J716" s="9">
        <v>-1.8381197</v>
      </c>
      <c r="K716" s="9">
        <v>-5.8915854000000003</v>
      </c>
      <c r="L716" s="9">
        <v>-1.36765854565709</v>
      </c>
      <c r="M716" s="9">
        <v>-4.9235705999999997</v>
      </c>
      <c r="N716" s="9">
        <v>-4.9235705999999997</v>
      </c>
      <c r="O716" s="9">
        <v>-1.36765854565709</v>
      </c>
      <c r="P716">
        <v>0</v>
      </c>
      <c r="Q716" s="9">
        <v>53.549995000000003</v>
      </c>
      <c r="R716" s="9">
        <v>0</v>
      </c>
      <c r="S716" s="9">
        <v>516745343.90785098</v>
      </c>
      <c r="T716" s="9">
        <v>-1.6686938998169401E-3</v>
      </c>
      <c r="U716" s="9">
        <v>1.36765854565709</v>
      </c>
      <c r="V716" s="9">
        <v>0</v>
      </c>
      <c r="W716" s="9">
        <v>1.36765854565709</v>
      </c>
      <c r="X716" s="9" t="s">
        <v>86</v>
      </c>
      <c r="Y716" s="9">
        <v>0</v>
      </c>
      <c r="Z716" s="9">
        <v>1.0829439E-2</v>
      </c>
      <c r="AA716" s="9">
        <v>0</v>
      </c>
      <c r="AB716" s="9">
        <v>1.0385073E-2</v>
      </c>
      <c r="AQ716" s="9">
        <f>K716-'Processed Potentiostat'!$J$3</f>
        <v>-5.8915854000000003</v>
      </c>
    </row>
    <row r="717" spans="1:43" x14ac:dyDescent="0.3">
      <c r="A717">
        <v>2</v>
      </c>
      <c r="B717">
        <v>0</v>
      </c>
      <c r="C717">
        <v>0</v>
      </c>
      <c r="D717">
        <v>1</v>
      </c>
      <c r="E717">
        <v>0</v>
      </c>
      <c r="F717">
        <v>0</v>
      </c>
      <c r="G717">
        <v>0</v>
      </c>
      <c r="H717" s="9">
        <v>653.059383502331</v>
      </c>
      <c r="I717" s="9">
        <v>-1.8380635999999999</v>
      </c>
      <c r="J717" s="9">
        <v>-1.8381311</v>
      </c>
      <c r="K717" s="9">
        <v>-5.6573453000000002</v>
      </c>
      <c r="L717" s="9">
        <v>-1.3692547302006199</v>
      </c>
      <c r="M717" s="9">
        <v>-4.9293170000000002</v>
      </c>
      <c r="N717" s="9">
        <v>-4.9293170000000002</v>
      </c>
      <c r="O717" s="9">
        <v>-1.3692547302006199</v>
      </c>
      <c r="P717">
        <v>0</v>
      </c>
      <c r="Q717" s="9">
        <v>53.549995000000003</v>
      </c>
      <c r="R717" s="9">
        <v>0</v>
      </c>
      <c r="S717" s="9">
        <v>516734251.35182297</v>
      </c>
      <c r="T717" s="9">
        <v>-1.5961845435299401E-3</v>
      </c>
      <c r="U717" s="9">
        <v>1.3692547302006199</v>
      </c>
      <c r="V717" s="9">
        <v>0</v>
      </c>
      <c r="W717" s="9">
        <v>1.3692547302006199</v>
      </c>
      <c r="X717" s="9" t="s">
        <v>86</v>
      </c>
      <c r="Y717" s="9">
        <v>0</v>
      </c>
      <c r="Z717" s="9">
        <v>1.0398942E-2</v>
      </c>
      <c r="AA717" s="9">
        <v>0</v>
      </c>
      <c r="AB717" s="9">
        <v>1.0272827E-2</v>
      </c>
      <c r="AQ717" s="9">
        <f>K717-'Processed Potentiostat'!$J$3</f>
        <v>-5.6573453000000002</v>
      </c>
    </row>
    <row r="718" spans="1:43" x14ac:dyDescent="0.3">
      <c r="A718">
        <v>2</v>
      </c>
      <c r="B718">
        <v>0</v>
      </c>
      <c r="C718">
        <v>0</v>
      </c>
      <c r="D718">
        <v>1</v>
      </c>
      <c r="E718">
        <v>0</v>
      </c>
      <c r="F718">
        <v>0</v>
      </c>
      <c r="G718">
        <v>0</v>
      </c>
      <c r="H718" s="9">
        <v>654.05938347706899</v>
      </c>
      <c r="I718" s="9">
        <v>-1.8380382</v>
      </c>
      <c r="J718" s="9">
        <v>-1.8380449000000001</v>
      </c>
      <c r="K718" s="9">
        <v>-6.5382537999999997</v>
      </c>
      <c r="L718" s="9">
        <v>-1.3708684232354</v>
      </c>
      <c r="M718" s="9">
        <v>-4.9351263000000003</v>
      </c>
      <c r="N718" s="9">
        <v>-4.9351263000000003</v>
      </c>
      <c r="O718" s="9">
        <v>-1.3708684232354</v>
      </c>
      <c r="P718">
        <v>0</v>
      </c>
      <c r="Q718" s="9">
        <v>53.549995000000003</v>
      </c>
      <c r="R718" s="9">
        <v>0</v>
      </c>
      <c r="S718" s="9">
        <v>522060053.21075398</v>
      </c>
      <c r="T718" s="9">
        <v>-1.61369303478142E-3</v>
      </c>
      <c r="U718" s="9">
        <v>1.3708684232354</v>
      </c>
      <c r="V718" s="9">
        <v>0</v>
      </c>
      <c r="W718" s="9">
        <v>1.3708684232354</v>
      </c>
      <c r="X718" s="9" t="s">
        <v>86</v>
      </c>
      <c r="Y718" s="9">
        <v>0</v>
      </c>
      <c r="Z718" s="9">
        <v>1.2017603999999999E-2</v>
      </c>
      <c r="AA718" s="9">
        <v>0</v>
      </c>
      <c r="AB718" s="9">
        <v>1.1145057E-2</v>
      </c>
      <c r="AQ718" s="9">
        <f>K718-'Processed Potentiostat'!$J$3</f>
        <v>-6.5382537999999997</v>
      </c>
    </row>
    <row r="719" spans="1:43" x14ac:dyDescent="0.3">
      <c r="A719">
        <v>2</v>
      </c>
      <c r="B719">
        <v>0</v>
      </c>
      <c r="C719">
        <v>0</v>
      </c>
      <c r="D719">
        <v>1</v>
      </c>
      <c r="E719">
        <v>0</v>
      </c>
      <c r="F719">
        <v>0</v>
      </c>
      <c r="G719">
        <v>0</v>
      </c>
      <c r="H719" s="9">
        <v>655.05938345180698</v>
      </c>
      <c r="I719" s="9">
        <v>-1.8378794000000001</v>
      </c>
      <c r="J719" s="9">
        <v>-1.8379486</v>
      </c>
      <c r="K719" s="9">
        <v>-6.3569360000000001</v>
      </c>
      <c r="L719" s="9">
        <v>-1.37266298515983</v>
      </c>
      <c r="M719" s="9">
        <v>-4.9415870000000002</v>
      </c>
      <c r="N719" s="9">
        <v>-4.9415870000000002</v>
      </c>
      <c r="O719" s="9">
        <v>-1.37266298515983</v>
      </c>
      <c r="P719">
        <v>0</v>
      </c>
      <c r="Q719" s="9">
        <v>53.549995000000003</v>
      </c>
      <c r="R719" s="9">
        <v>0</v>
      </c>
      <c r="S719" s="9">
        <v>528124678.17987198</v>
      </c>
      <c r="T719" s="9">
        <v>-1.79456192443106E-3</v>
      </c>
      <c r="U719" s="9">
        <v>1.37266298515983</v>
      </c>
      <c r="V719" s="9">
        <v>0</v>
      </c>
      <c r="W719" s="9">
        <v>1.37266298515983</v>
      </c>
      <c r="X719" s="9" t="s">
        <v>86</v>
      </c>
      <c r="Y719" s="9">
        <v>0</v>
      </c>
      <c r="Z719" s="9">
        <v>1.1683720999999999E-2</v>
      </c>
      <c r="AA719" s="9">
        <v>0</v>
      </c>
      <c r="AB719" s="9">
        <v>1.3342461E-2</v>
      </c>
      <c r="AQ719" s="9">
        <f>K719-'Processed Potentiostat'!$J$3</f>
        <v>-6.3569360000000001</v>
      </c>
    </row>
    <row r="720" spans="1:43" x14ac:dyDescent="0.3">
      <c r="A720">
        <v>2</v>
      </c>
      <c r="B720">
        <v>0</v>
      </c>
      <c r="C720">
        <v>0</v>
      </c>
      <c r="D720">
        <v>1</v>
      </c>
      <c r="E720">
        <v>0</v>
      </c>
      <c r="F720">
        <v>0</v>
      </c>
      <c r="G720">
        <v>0</v>
      </c>
      <c r="H720" s="9">
        <v>656.05938342654497</v>
      </c>
      <c r="I720" s="9">
        <v>-1.8379856000000001</v>
      </c>
      <c r="J720" s="9">
        <v>-1.8378996000000001</v>
      </c>
      <c r="K720" s="9">
        <v>-5.7056889999999996</v>
      </c>
      <c r="L720" s="9">
        <v>-1.37432587669683</v>
      </c>
      <c r="M720" s="9">
        <v>-4.9475731999999999</v>
      </c>
      <c r="N720" s="9">
        <v>-4.9475731999999999</v>
      </c>
      <c r="O720" s="9">
        <v>-1.37432587669683</v>
      </c>
      <c r="P720">
        <v>0</v>
      </c>
      <c r="Q720" s="9">
        <v>53.549995000000003</v>
      </c>
      <c r="R720" s="9">
        <v>0</v>
      </c>
      <c r="S720" s="9">
        <v>531547794.03071201</v>
      </c>
      <c r="T720" s="9">
        <v>-1.6628915370040501E-3</v>
      </c>
      <c r="U720" s="9">
        <v>1.37432587669683</v>
      </c>
      <c r="V720" s="9">
        <v>0</v>
      </c>
      <c r="W720" s="9">
        <v>1.37432587669683</v>
      </c>
      <c r="X720" s="9" t="s">
        <v>86</v>
      </c>
      <c r="Y720" s="9">
        <v>0</v>
      </c>
      <c r="Z720" s="9">
        <v>1.0486484000000001E-2</v>
      </c>
      <c r="AA720" s="9">
        <v>0</v>
      </c>
      <c r="AB720" s="9">
        <v>1.2757377E-2</v>
      </c>
      <c r="AQ720" s="9">
        <f>K720-'Processed Potentiostat'!$J$3</f>
        <v>-5.7056889999999996</v>
      </c>
    </row>
    <row r="721" spans="1:43" x14ac:dyDescent="0.3">
      <c r="A721">
        <v>2</v>
      </c>
      <c r="B721">
        <v>0</v>
      </c>
      <c r="C721">
        <v>0</v>
      </c>
      <c r="D721">
        <v>1</v>
      </c>
      <c r="E721">
        <v>0</v>
      </c>
      <c r="F721">
        <v>0</v>
      </c>
      <c r="G721">
        <v>0</v>
      </c>
      <c r="H721" s="9">
        <v>657.05938340128296</v>
      </c>
      <c r="I721" s="9">
        <v>-1.8380436</v>
      </c>
      <c r="J721" s="9">
        <v>-1.8381494</v>
      </c>
      <c r="K721" s="9">
        <v>-5.4993410000000003</v>
      </c>
      <c r="L721" s="9">
        <v>-1.3758477679780099</v>
      </c>
      <c r="M721" s="9">
        <v>-4.9530519999999996</v>
      </c>
      <c r="N721" s="9">
        <v>-4.9530519999999996</v>
      </c>
      <c r="O721" s="9">
        <v>-1.3758477679780099</v>
      </c>
      <c r="P721">
        <v>0</v>
      </c>
      <c r="Q721" s="9">
        <v>53.549995000000003</v>
      </c>
      <c r="R721" s="9">
        <v>0</v>
      </c>
      <c r="S721" s="9">
        <v>518225046.593409</v>
      </c>
      <c r="T721" s="9">
        <v>-1.5218912811809601E-3</v>
      </c>
      <c r="U721" s="9">
        <v>1.3758477679780099</v>
      </c>
      <c r="V721" s="9">
        <v>0</v>
      </c>
      <c r="W721" s="9">
        <v>1.3758477679780099</v>
      </c>
      <c r="X721" s="9" t="s">
        <v>86</v>
      </c>
      <c r="Y721" s="9">
        <v>0</v>
      </c>
      <c r="Z721" s="9">
        <v>1.0108611E-2</v>
      </c>
      <c r="AA721" s="9">
        <v>0</v>
      </c>
      <c r="AB721" s="9">
        <v>1.2388458999999999E-2</v>
      </c>
      <c r="AQ721" s="9">
        <f>K721-'Processed Potentiostat'!$J$3</f>
        <v>-5.4993410000000003</v>
      </c>
    </row>
    <row r="722" spans="1:43" x14ac:dyDescent="0.3">
      <c r="A722">
        <v>2</v>
      </c>
      <c r="B722">
        <v>0</v>
      </c>
      <c r="C722">
        <v>0</v>
      </c>
      <c r="D722">
        <v>1</v>
      </c>
      <c r="E722">
        <v>0</v>
      </c>
      <c r="F722">
        <v>0</v>
      </c>
      <c r="G722">
        <v>0</v>
      </c>
      <c r="H722" s="9">
        <v>658.05938337602095</v>
      </c>
      <c r="I722" s="9">
        <v>-1.8381584</v>
      </c>
      <c r="J722" s="9">
        <v>-1.8382320000000001</v>
      </c>
      <c r="K722" s="9">
        <v>-6.0038790999999998</v>
      </c>
      <c r="L722" s="9">
        <v>-1.37740761854681</v>
      </c>
      <c r="M722" s="9">
        <v>-4.9586673000000001</v>
      </c>
      <c r="N722" s="9">
        <v>-4.9586673000000001</v>
      </c>
      <c r="O722" s="9">
        <v>-1.37740761854681</v>
      </c>
      <c r="P722">
        <v>0</v>
      </c>
      <c r="Q722" s="9">
        <v>53.549995000000003</v>
      </c>
      <c r="R722" s="9">
        <v>0</v>
      </c>
      <c r="S722" s="9">
        <v>514366657.74932301</v>
      </c>
      <c r="T722" s="9">
        <v>-1.55985056879792E-3</v>
      </c>
      <c r="U722" s="9">
        <v>1.37740761854681</v>
      </c>
      <c r="V722" s="9">
        <v>0</v>
      </c>
      <c r="W722" s="9">
        <v>1.37740761854681</v>
      </c>
      <c r="X722" s="9" t="s">
        <v>86</v>
      </c>
      <c r="Y722" s="9">
        <v>0</v>
      </c>
      <c r="Z722" s="9">
        <v>1.1036522999999999E-2</v>
      </c>
      <c r="AA722" s="9">
        <v>0</v>
      </c>
      <c r="AB722" s="9">
        <v>1.2497869999999999E-2</v>
      </c>
      <c r="AQ722" s="9">
        <f>K722-'Processed Potentiostat'!$J$3</f>
        <v>-6.0038790999999998</v>
      </c>
    </row>
    <row r="723" spans="1:43" x14ac:dyDescent="0.3">
      <c r="A723">
        <v>2</v>
      </c>
      <c r="B723">
        <v>0</v>
      </c>
      <c r="C723">
        <v>0</v>
      </c>
      <c r="D723">
        <v>1</v>
      </c>
      <c r="E723">
        <v>0</v>
      </c>
      <c r="F723">
        <v>0</v>
      </c>
      <c r="G723">
        <v>0</v>
      </c>
      <c r="H723" s="9">
        <v>659.05938335075905</v>
      </c>
      <c r="I723" s="9">
        <v>-1.8381292</v>
      </c>
      <c r="J723" s="9">
        <v>-1.8381890000000001</v>
      </c>
      <c r="K723" s="9">
        <v>-6.1893929999999999</v>
      </c>
      <c r="L723" s="9">
        <v>-1.3790861446770599</v>
      </c>
      <c r="M723" s="9">
        <v>-4.9647101999999999</v>
      </c>
      <c r="N723" s="9">
        <v>-4.9647101999999999</v>
      </c>
      <c r="O723" s="9">
        <v>-1.3790861446770599</v>
      </c>
      <c r="P723">
        <v>0</v>
      </c>
      <c r="Q723" s="9">
        <v>53.549995000000003</v>
      </c>
      <c r="R723" s="9">
        <v>0</v>
      </c>
      <c r="S723" s="9">
        <v>517302715.72189099</v>
      </c>
      <c r="T723" s="9">
        <v>-1.6785261302523201E-3</v>
      </c>
      <c r="U723" s="9">
        <v>1.3790861446770599</v>
      </c>
      <c r="V723" s="9">
        <v>0</v>
      </c>
      <c r="W723" s="9">
        <v>1.3790861446770599</v>
      </c>
      <c r="X723" s="9" t="s">
        <v>86</v>
      </c>
      <c r="Y723" s="9">
        <v>0</v>
      </c>
      <c r="Z723" s="9">
        <v>1.1377274E-2</v>
      </c>
      <c r="AA723" s="9">
        <v>0</v>
      </c>
      <c r="AB723" s="9">
        <v>1.2752305E-2</v>
      </c>
      <c r="AQ723" s="9">
        <f>K723-'Processed Potentiostat'!$J$3</f>
        <v>-6.1893929999999999</v>
      </c>
    </row>
    <row r="724" spans="1:43" x14ac:dyDescent="0.3">
      <c r="A724">
        <v>2</v>
      </c>
      <c r="B724">
        <v>0</v>
      </c>
      <c r="C724">
        <v>0</v>
      </c>
      <c r="D724">
        <v>1</v>
      </c>
      <c r="E724">
        <v>0</v>
      </c>
      <c r="F724">
        <v>0</v>
      </c>
      <c r="G724">
        <v>0</v>
      </c>
      <c r="H724" s="9">
        <v>660.05938332549704</v>
      </c>
      <c r="I724" s="9">
        <v>-1.8381025</v>
      </c>
      <c r="J724" s="9">
        <v>-1.8381673000000001</v>
      </c>
      <c r="K724" s="9">
        <v>-5.5953416999999996</v>
      </c>
      <c r="L724" s="9">
        <v>-1.3806538155588399</v>
      </c>
      <c r="M724" s="9">
        <v>-4.9703536000000001</v>
      </c>
      <c r="N724" s="9">
        <v>-4.9703536000000001</v>
      </c>
      <c r="O724" s="9">
        <v>-1.3806538155588399</v>
      </c>
      <c r="P724">
        <v>0</v>
      </c>
      <c r="Q724" s="9">
        <v>53.549995000000003</v>
      </c>
      <c r="R724" s="9">
        <v>0</v>
      </c>
      <c r="S724" s="9">
        <v>519064177.38638502</v>
      </c>
      <c r="T724" s="9">
        <v>-1.5676708817746699E-3</v>
      </c>
      <c r="U724" s="9">
        <v>1.3806538155588399</v>
      </c>
      <c r="V724" s="9">
        <v>0</v>
      </c>
      <c r="W724" s="9">
        <v>1.3806538155588399</v>
      </c>
      <c r="X724" s="9" t="s">
        <v>86</v>
      </c>
      <c r="Y724" s="9">
        <v>0</v>
      </c>
      <c r="Z724" s="9">
        <v>1.0285173999999999E-2</v>
      </c>
      <c r="AA724" s="9">
        <v>0</v>
      </c>
      <c r="AB724" s="9">
        <v>1.2816216E-2</v>
      </c>
      <c r="AQ724" s="9">
        <f>K724-'Processed Potentiostat'!$J$3</f>
        <v>-5.5953416999999996</v>
      </c>
    </row>
    <row r="725" spans="1:43" x14ac:dyDescent="0.3">
      <c r="A725">
        <v>2</v>
      </c>
      <c r="B725">
        <v>0</v>
      </c>
      <c r="C725">
        <v>0</v>
      </c>
      <c r="D725">
        <v>1</v>
      </c>
      <c r="E725">
        <v>0</v>
      </c>
      <c r="F725">
        <v>0</v>
      </c>
      <c r="G725">
        <v>0</v>
      </c>
      <c r="H725" s="9">
        <v>661.059383300234</v>
      </c>
      <c r="I725" s="9">
        <v>-1.8381232000000001</v>
      </c>
      <c r="J725" s="9">
        <v>-1.8381835</v>
      </c>
      <c r="K725" s="9">
        <v>-5.4770960999999998</v>
      </c>
      <c r="L725" s="9">
        <v>-1.3822873710316901</v>
      </c>
      <c r="M725" s="9">
        <v>-4.9762344000000001</v>
      </c>
      <c r="N725" s="9">
        <v>-4.9762344000000001</v>
      </c>
      <c r="O725" s="9">
        <v>-1.3822873710316901</v>
      </c>
      <c r="P725">
        <v>0</v>
      </c>
      <c r="Q725" s="9">
        <v>53.549995000000003</v>
      </c>
      <c r="R725" s="9">
        <v>0</v>
      </c>
      <c r="S725" s="9">
        <v>518799940.79400897</v>
      </c>
      <c r="T725" s="9">
        <v>-1.63355547285082E-3</v>
      </c>
      <c r="U725" s="9">
        <v>1.3822873710316901</v>
      </c>
      <c r="V725" s="9">
        <v>0</v>
      </c>
      <c r="W725" s="9">
        <v>1.3822873710316901</v>
      </c>
      <c r="X725" s="9" t="s">
        <v>86</v>
      </c>
      <c r="Y725" s="9">
        <v>0</v>
      </c>
      <c r="Z725" s="9">
        <v>1.0067908E-2</v>
      </c>
      <c r="AA725" s="9">
        <v>0</v>
      </c>
      <c r="AB725" s="9">
        <v>1.1973324E-2</v>
      </c>
      <c r="AQ725" s="9">
        <f>K725-'Processed Potentiostat'!$J$3</f>
        <v>-5.4770960999999998</v>
      </c>
    </row>
    <row r="726" spans="1:43" x14ac:dyDescent="0.3">
      <c r="A726">
        <v>2</v>
      </c>
      <c r="B726">
        <v>0</v>
      </c>
      <c r="C726">
        <v>0</v>
      </c>
      <c r="D726">
        <v>1</v>
      </c>
      <c r="E726">
        <v>0</v>
      </c>
      <c r="F726">
        <v>0</v>
      </c>
      <c r="G726">
        <v>0</v>
      </c>
      <c r="H726" s="9">
        <v>662.05938327497199</v>
      </c>
      <c r="I726" s="9">
        <v>-1.8381356</v>
      </c>
      <c r="J726" s="9">
        <v>-1.8381938</v>
      </c>
      <c r="K726" s="9">
        <v>-6.1209030000000002</v>
      </c>
      <c r="L726" s="9">
        <v>-1.38381591080402</v>
      </c>
      <c r="M726" s="9">
        <v>-4.9817371000000001</v>
      </c>
      <c r="N726" s="9">
        <v>-4.9817371000000001</v>
      </c>
      <c r="O726" s="9">
        <v>-1.38381591080402</v>
      </c>
      <c r="P726">
        <v>0</v>
      </c>
      <c r="Q726" s="9">
        <v>53.549995000000003</v>
      </c>
      <c r="R726" s="9">
        <v>0</v>
      </c>
      <c r="S726" s="9">
        <v>518819104.03277999</v>
      </c>
      <c r="T726" s="9">
        <v>-1.5285397723250301E-3</v>
      </c>
      <c r="U726" s="9">
        <v>1.38381591080402</v>
      </c>
      <c r="V726" s="9">
        <v>0</v>
      </c>
      <c r="W726" s="9">
        <v>1.38381591080402</v>
      </c>
      <c r="X726" s="9" t="s">
        <v>86</v>
      </c>
      <c r="Y726" s="9">
        <v>0</v>
      </c>
      <c r="Z726" s="9">
        <v>1.1251406E-2</v>
      </c>
      <c r="AA726" s="9">
        <v>0</v>
      </c>
      <c r="AB726" s="9">
        <v>1.2634467999999999E-2</v>
      </c>
      <c r="AQ726" s="9">
        <f>K726-'Processed Potentiostat'!$J$3</f>
        <v>-6.1209030000000002</v>
      </c>
    </row>
    <row r="727" spans="1:43" x14ac:dyDescent="0.3">
      <c r="A727">
        <v>2</v>
      </c>
      <c r="B727">
        <v>0</v>
      </c>
      <c r="C727">
        <v>0</v>
      </c>
      <c r="D727">
        <v>1</v>
      </c>
      <c r="E727">
        <v>0</v>
      </c>
      <c r="F727">
        <v>0</v>
      </c>
      <c r="G727">
        <v>0</v>
      </c>
      <c r="H727" s="9">
        <v>663.05938324970998</v>
      </c>
      <c r="I727" s="9">
        <v>-1.8381048</v>
      </c>
      <c r="J727" s="9">
        <v>-1.8381601999999999</v>
      </c>
      <c r="K727" s="9">
        <v>-6.1227726999999996</v>
      </c>
      <c r="L727" s="9">
        <v>-1.38547515898197</v>
      </c>
      <c r="M727" s="9">
        <v>-4.9877105000000004</v>
      </c>
      <c r="N727" s="9">
        <v>-4.9877105000000004</v>
      </c>
      <c r="O727" s="9">
        <v>-1.38547515898197</v>
      </c>
      <c r="P727">
        <v>0</v>
      </c>
      <c r="Q727" s="9">
        <v>53.549995000000003</v>
      </c>
      <c r="R727" s="9">
        <v>0</v>
      </c>
      <c r="S727" s="9">
        <v>521266150.16040099</v>
      </c>
      <c r="T727" s="9">
        <v>-1.65924817795226E-3</v>
      </c>
      <c r="U727" s="9">
        <v>1.38547515898197</v>
      </c>
      <c r="V727" s="9">
        <v>0</v>
      </c>
      <c r="W727" s="9">
        <v>1.38547515898197</v>
      </c>
      <c r="X727" s="9" t="s">
        <v>86</v>
      </c>
      <c r="Y727" s="9">
        <v>0</v>
      </c>
      <c r="Z727" s="9">
        <v>1.1254637E-2</v>
      </c>
      <c r="AA727" s="9">
        <v>0</v>
      </c>
      <c r="AB727" s="9">
        <v>1.2285851E-2</v>
      </c>
      <c r="AQ727" s="9">
        <f>K727-'Processed Potentiostat'!$J$3</f>
        <v>-6.1227726999999996</v>
      </c>
    </row>
    <row r="728" spans="1:43" x14ac:dyDescent="0.3">
      <c r="A728">
        <v>2</v>
      </c>
      <c r="B728">
        <v>0</v>
      </c>
      <c r="C728">
        <v>0</v>
      </c>
      <c r="D728">
        <v>1</v>
      </c>
      <c r="E728">
        <v>0</v>
      </c>
      <c r="F728">
        <v>0</v>
      </c>
      <c r="G728">
        <v>0</v>
      </c>
      <c r="H728" s="9">
        <v>664.05938322444797</v>
      </c>
      <c r="I728" s="9">
        <v>-1.8378372000000001</v>
      </c>
      <c r="J728" s="9">
        <v>-1.8377707000000001</v>
      </c>
      <c r="K728" s="9">
        <v>-5.4848042000000001</v>
      </c>
      <c r="L728" s="9">
        <v>-1.3870363397452099</v>
      </c>
      <c r="M728" s="9">
        <v>-4.9933310000000004</v>
      </c>
      <c r="N728" s="9">
        <v>-4.9933310000000004</v>
      </c>
      <c r="O728" s="9">
        <v>-1.3870363397452099</v>
      </c>
      <c r="P728">
        <v>0</v>
      </c>
      <c r="Q728" s="9">
        <v>53.549995000000003</v>
      </c>
      <c r="R728" s="9">
        <v>0</v>
      </c>
      <c r="S728" s="9">
        <v>543995310.18790901</v>
      </c>
      <c r="T728" s="9">
        <v>-1.5611807632447401E-3</v>
      </c>
      <c r="U728" s="9">
        <v>1.3870363397452099</v>
      </c>
      <c r="V728" s="9">
        <v>0</v>
      </c>
      <c r="W728" s="9">
        <v>1.3870363397452099</v>
      </c>
      <c r="X728" s="9" t="s">
        <v>86</v>
      </c>
      <c r="Y728" s="9">
        <v>0</v>
      </c>
      <c r="Z728" s="9">
        <v>1.0079812E-2</v>
      </c>
      <c r="AA728" s="9">
        <v>0</v>
      </c>
      <c r="AB728" s="9">
        <v>1.1894829000000001E-2</v>
      </c>
      <c r="AQ728" s="9">
        <f>K728-'Processed Potentiostat'!$J$3</f>
        <v>-5.4848042000000001</v>
      </c>
    </row>
    <row r="729" spans="1:43" x14ac:dyDescent="0.3">
      <c r="A729">
        <v>2</v>
      </c>
      <c r="B729">
        <v>0</v>
      </c>
      <c r="C729">
        <v>0</v>
      </c>
      <c r="D729">
        <v>1</v>
      </c>
      <c r="E729">
        <v>0</v>
      </c>
      <c r="F729">
        <v>0</v>
      </c>
      <c r="G729">
        <v>0</v>
      </c>
      <c r="H729" s="9">
        <v>665.05938319918596</v>
      </c>
      <c r="I729" s="9">
        <v>-1.8381577</v>
      </c>
      <c r="J729" s="9">
        <v>-1.8381080999999999</v>
      </c>
      <c r="K729" s="9">
        <v>-5.5447474000000003</v>
      </c>
      <c r="L729" s="9">
        <v>-1.38861448305918</v>
      </c>
      <c r="M729" s="9">
        <v>-4.9990119999999996</v>
      </c>
      <c r="N729" s="9">
        <v>-4.9990119999999996</v>
      </c>
      <c r="O729" s="9">
        <v>-1.38861448305918</v>
      </c>
      <c r="P729">
        <v>0</v>
      </c>
      <c r="Q729" s="9">
        <v>53.549995000000003</v>
      </c>
      <c r="R729" s="9">
        <v>0</v>
      </c>
      <c r="S729" s="9">
        <v>525307259.53503102</v>
      </c>
      <c r="T729" s="9">
        <v>-1.5781433139640999E-3</v>
      </c>
      <c r="U729" s="9">
        <v>1.38861448305918</v>
      </c>
      <c r="V729" s="9">
        <v>0</v>
      </c>
      <c r="W729" s="9">
        <v>1.38861448305918</v>
      </c>
      <c r="X729" s="9" t="s">
        <v>86</v>
      </c>
      <c r="Y729" s="9">
        <v>0</v>
      </c>
      <c r="Z729" s="9">
        <v>1.0191845E-2</v>
      </c>
      <c r="AA729" s="9">
        <v>0</v>
      </c>
      <c r="AB729" s="9">
        <v>1.2117774E-2</v>
      </c>
      <c r="AQ729" s="9">
        <f>K729-'Processed Potentiostat'!$J$3</f>
        <v>-5.5447474000000003</v>
      </c>
    </row>
    <row r="730" spans="1:43" x14ac:dyDescent="0.3">
      <c r="A730">
        <v>2</v>
      </c>
      <c r="B730">
        <v>0</v>
      </c>
      <c r="C730">
        <v>0</v>
      </c>
      <c r="D730">
        <v>1</v>
      </c>
      <c r="E730">
        <v>0</v>
      </c>
      <c r="F730">
        <v>0</v>
      </c>
      <c r="G730">
        <v>0</v>
      </c>
      <c r="H730" s="9">
        <v>666.05938317392395</v>
      </c>
      <c r="I730" s="9">
        <v>-1.8380637</v>
      </c>
      <c r="J730" s="9">
        <v>-1.8380643999999999</v>
      </c>
      <c r="K730" s="9">
        <v>-5.6122069000000003</v>
      </c>
      <c r="L730" s="9">
        <v>-1.39013516203245</v>
      </c>
      <c r="M730" s="9">
        <v>-5.0044865999999999</v>
      </c>
      <c r="N730" s="9">
        <v>-5.0044865999999999</v>
      </c>
      <c r="O730" s="9">
        <v>-1.39013516203245</v>
      </c>
      <c r="P730">
        <v>0</v>
      </c>
      <c r="Q730" s="9">
        <v>53.549995000000003</v>
      </c>
      <c r="R730" s="9">
        <v>0</v>
      </c>
      <c r="S730" s="9">
        <v>528304697.641725</v>
      </c>
      <c r="T730" s="9">
        <v>-1.5206789732773399E-3</v>
      </c>
      <c r="U730" s="9">
        <v>1.39013516203245</v>
      </c>
      <c r="V730" s="9">
        <v>0</v>
      </c>
      <c r="W730" s="9">
        <v>1.39013516203245</v>
      </c>
      <c r="X730" s="9" t="s">
        <v>86</v>
      </c>
      <c r="Y730" s="9">
        <v>0</v>
      </c>
      <c r="Z730" s="9">
        <v>1.0315598E-2</v>
      </c>
      <c r="AA730" s="9">
        <v>0</v>
      </c>
      <c r="AB730" s="9">
        <v>1.207279E-2</v>
      </c>
      <c r="AQ730" s="9">
        <f>K730-'Processed Potentiostat'!$J$3</f>
        <v>-5.6122069000000003</v>
      </c>
    </row>
    <row r="731" spans="1:43" x14ac:dyDescent="0.3">
      <c r="A731">
        <v>2</v>
      </c>
      <c r="B731">
        <v>0</v>
      </c>
      <c r="C731">
        <v>0</v>
      </c>
      <c r="D731">
        <v>1</v>
      </c>
      <c r="E731">
        <v>0</v>
      </c>
      <c r="F731">
        <v>0</v>
      </c>
      <c r="G731">
        <v>0</v>
      </c>
      <c r="H731" s="9">
        <v>667.05938314866205</v>
      </c>
      <c r="I731" s="9">
        <v>-1.8381658000000001</v>
      </c>
      <c r="J731" s="9">
        <v>-1.8381684</v>
      </c>
      <c r="K731" s="9">
        <v>-5.6481117999999997</v>
      </c>
      <c r="L731" s="9">
        <v>-1.3917700639927699</v>
      </c>
      <c r="M731" s="9">
        <v>-5.0103721999999999</v>
      </c>
      <c r="N731" s="9">
        <v>-5.0103721999999999</v>
      </c>
      <c r="O731" s="9">
        <v>-1.3917700639927699</v>
      </c>
      <c r="P731">
        <v>0</v>
      </c>
      <c r="Q731" s="9">
        <v>53.549995000000003</v>
      </c>
      <c r="R731" s="9">
        <v>0</v>
      </c>
      <c r="S731" s="9">
        <v>523184770.95528901</v>
      </c>
      <c r="T731" s="9">
        <v>-1.6349019603199E-3</v>
      </c>
      <c r="U731" s="9">
        <v>1.3917700639927699</v>
      </c>
      <c r="V731" s="9">
        <v>0</v>
      </c>
      <c r="W731" s="9">
        <v>1.3917700639927699</v>
      </c>
      <c r="X731" s="9" t="s">
        <v>86</v>
      </c>
      <c r="Y731" s="9">
        <v>0</v>
      </c>
      <c r="Z731" s="9">
        <v>1.0382181000000001E-2</v>
      </c>
      <c r="AA731" s="9">
        <v>0</v>
      </c>
      <c r="AB731" s="9">
        <v>1.2009663E-2</v>
      </c>
      <c r="AQ731" s="9">
        <f>K731-'Processed Potentiostat'!$J$3</f>
        <v>-5.6481117999999997</v>
      </c>
    </row>
    <row r="732" spans="1:43" x14ac:dyDescent="0.3">
      <c r="A732">
        <v>2</v>
      </c>
      <c r="B732">
        <v>0</v>
      </c>
      <c r="C732">
        <v>0</v>
      </c>
      <c r="D732">
        <v>1</v>
      </c>
      <c r="E732">
        <v>0</v>
      </c>
      <c r="F732">
        <v>0</v>
      </c>
      <c r="G732">
        <v>0</v>
      </c>
      <c r="H732" s="9">
        <v>668.05938312340004</v>
      </c>
      <c r="I732" s="9">
        <v>-1.8378824</v>
      </c>
      <c r="J732" s="9">
        <v>-1.8378767</v>
      </c>
      <c r="K732" s="9">
        <v>-6.0462316999999999</v>
      </c>
      <c r="L732" s="9">
        <v>-1.3933541687103701</v>
      </c>
      <c r="M732" s="9">
        <v>-5.0160751000000001</v>
      </c>
      <c r="N732" s="9">
        <v>-5.0160751000000001</v>
      </c>
      <c r="O732" s="9">
        <v>-1.3933541687103701</v>
      </c>
      <c r="P732">
        <v>0</v>
      </c>
      <c r="Q732" s="9">
        <v>53.549995000000003</v>
      </c>
      <c r="R732" s="9">
        <v>0</v>
      </c>
      <c r="S732" s="9">
        <v>540235812.13175297</v>
      </c>
      <c r="T732" s="9">
        <v>-1.5841047175990601E-3</v>
      </c>
      <c r="U732" s="9">
        <v>1.3933541687103701</v>
      </c>
      <c r="V732" s="9">
        <v>0</v>
      </c>
      <c r="W732" s="9">
        <v>1.3933541687103701</v>
      </c>
      <c r="X732" s="9" t="s">
        <v>86</v>
      </c>
      <c r="Y732" s="9">
        <v>0</v>
      </c>
      <c r="Z732" s="9">
        <v>1.1112228E-2</v>
      </c>
      <c r="AA732" s="9">
        <v>0</v>
      </c>
      <c r="AB732" s="9">
        <v>1.1491573999999999E-2</v>
      </c>
      <c r="AQ732" s="9">
        <f>K732-'Processed Potentiostat'!$J$3</f>
        <v>-6.0462316999999999</v>
      </c>
    </row>
    <row r="733" spans="1:43" x14ac:dyDescent="0.3">
      <c r="A733">
        <v>2</v>
      </c>
      <c r="B733">
        <v>0</v>
      </c>
      <c r="C733">
        <v>0</v>
      </c>
      <c r="D733">
        <v>1</v>
      </c>
      <c r="E733">
        <v>0</v>
      </c>
      <c r="F733">
        <v>0</v>
      </c>
      <c r="G733">
        <v>0</v>
      </c>
      <c r="H733" s="9">
        <v>669.059383098137</v>
      </c>
      <c r="I733" s="9">
        <v>-1.8380764000000001</v>
      </c>
      <c r="J733" s="9">
        <v>-1.8380259999999999</v>
      </c>
      <c r="K733" s="9">
        <v>-5.4505777000000002</v>
      </c>
      <c r="L733" s="9">
        <v>-1.39490509217936</v>
      </c>
      <c r="M733" s="9">
        <v>-5.0216583999999997</v>
      </c>
      <c r="N733" s="9">
        <v>-5.0216583999999997</v>
      </c>
      <c r="O733" s="9">
        <v>-1.39490509217936</v>
      </c>
      <c r="P733">
        <v>0</v>
      </c>
      <c r="Q733" s="9">
        <v>53.549995000000003</v>
      </c>
      <c r="R733" s="9">
        <v>0</v>
      </c>
      <c r="S733" s="9">
        <v>532274336.38427103</v>
      </c>
      <c r="T733" s="9">
        <v>-1.55092346898722E-3</v>
      </c>
      <c r="U733" s="9">
        <v>1.39490509217936</v>
      </c>
      <c r="V733" s="9">
        <v>0</v>
      </c>
      <c r="W733" s="9">
        <v>1.39490509217936</v>
      </c>
      <c r="X733" s="9" t="s">
        <v>86</v>
      </c>
      <c r="Y733" s="9">
        <v>0</v>
      </c>
      <c r="Z733" s="9">
        <v>1.0018304E-2</v>
      </c>
      <c r="AA733" s="9">
        <v>0</v>
      </c>
      <c r="AB733" s="9">
        <v>1.1456035999999999E-2</v>
      </c>
      <c r="AQ733" s="9">
        <f>K733-'Processed Potentiostat'!$J$3</f>
        <v>-5.4505777000000002</v>
      </c>
    </row>
    <row r="734" spans="1:43" x14ac:dyDescent="0.3">
      <c r="A734">
        <v>2</v>
      </c>
      <c r="B734">
        <v>0</v>
      </c>
      <c r="C734">
        <v>0</v>
      </c>
      <c r="D734">
        <v>1</v>
      </c>
      <c r="E734">
        <v>0</v>
      </c>
      <c r="F734">
        <v>0</v>
      </c>
      <c r="G734">
        <v>0</v>
      </c>
      <c r="H734" s="9">
        <v>670.05938307287499</v>
      </c>
      <c r="I734" s="9">
        <v>-1.8380557</v>
      </c>
      <c r="J734" s="9">
        <v>-1.8380757999999999</v>
      </c>
      <c r="K734" s="9">
        <v>-6.1537937999999999</v>
      </c>
      <c r="L734" s="9">
        <v>-1.39647270015574</v>
      </c>
      <c r="M734" s="9">
        <v>-5.0273018</v>
      </c>
      <c r="N734" s="9">
        <v>-5.0273018</v>
      </c>
      <c r="O734" s="9">
        <v>-1.39647270015574</v>
      </c>
      <c r="P734">
        <v>0</v>
      </c>
      <c r="Q734" s="9">
        <v>53.549995000000003</v>
      </c>
      <c r="R734" s="9">
        <v>0</v>
      </c>
      <c r="S734" s="9">
        <v>530079482.03209198</v>
      </c>
      <c r="T734" s="9">
        <v>-1.5676079763835499E-3</v>
      </c>
      <c r="U734" s="9">
        <v>1.39647270015574</v>
      </c>
      <c r="V734" s="9">
        <v>0</v>
      </c>
      <c r="W734" s="9">
        <v>1.39647270015574</v>
      </c>
      <c r="X734" s="9" t="s">
        <v>86</v>
      </c>
      <c r="Y734" s="9">
        <v>0</v>
      </c>
      <c r="Z734" s="9">
        <v>1.1311139E-2</v>
      </c>
      <c r="AA734" s="9">
        <v>0</v>
      </c>
      <c r="AB734" s="9">
        <v>1.2085097E-2</v>
      </c>
      <c r="AQ734" s="9">
        <f>K734-'Processed Potentiostat'!$J$3</f>
        <v>-6.1537937999999999</v>
      </c>
    </row>
    <row r="735" spans="1:43" x14ac:dyDescent="0.3">
      <c r="A735">
        <v>2</v>
      </c>
      <c r="B735">
        <v>0</v>
      </c>
      <c r="C735">
        <v>0</v>
      </c>
      <c r="D735">
        <v>1</v>
      </c>
      <c r="E735">
        <v>0</v>
      </c>
      <c r="F735">
        <v>0</v>
      </c>
      <c r="G735">
        <v>0</v>
      </c>
      <c r="H735" s="9">
        <v>671.05938304761298</v>
      </c>
      <c r="I735" s="9">
        <v>-1.8379859000000001</v>
      </c>
      <c r="J735" s="9">
        <v>-1.8380517000000001</v>
      </c>
      <c r="K735" s="9">
        <v>-5.6480354999999998</v>
      </c>
      <c r="L735" s="9">
        <v>-1.3981084296691</v>
      </c>
      <c r="M735" s="9">
        <v>-5.0331903000000002</v>
      </c>
      <c r="N735" s="9">
        <v>-5.0331903000000002</v>
      </c>
      <c r="O735" s="9">
        <v>-1.3981084296691</v>
      </c>
      <c r="P735">
        <v>0</v>
      </c>
      <c r="Q735" s="9">
        <v>53.549995000000003</v>
      </c>
      <c r="R735" s="9">
        <v>0</v>
      </c>
      <c r="S735" s="9">
        <v>532051272.85602599</v>
      </c>
      <c r="T735" s="9">
        <v>-1.6357295133537699E-3</v>
      </c>
      <c r="U735" s="9">
        <v>1.3981084296691</v>
      </c>
      <c r="V735" s="9">
        <v>0</v>
      </c>
      <c r="W735" s="9">
        <v>1.3981084296691</v>
      </c>
      <c r="X735" s="9" t="s">
        <v>86</v>
      </c>
      <c r="Y735" s="9">
        <v>0</v>
      </c>
      <c r="Z735" s="9">
        <v>1.0381381E-2</v>
      </c>
      <c r="AA735" s="9">
        <v>0</v>
      </c>
      <c r="AB735" s="9">
        <v>1.1961813E-2</v>
      </c>
      <c r="AQ735" s="9">
        <f>K735-'Processed Potentiostat'!$J$3</f>
        <v>-5.6480354999999998</v>
      </c>
    </row>
    <row r="736" spans="1:43" x14ac:dyDescent="0.3">
      <c r="A736">
        <v>2</v>
      </c>
      <c r="B736">
        <v>0</v>
      </c>
      <c r="C736">
        <v>0</v>
      </c>
      <c r="D736">
        <v>1</v>
      </c>
      <c r="E736">
        <v>0</v>
      </c>
      <c r="F736">
        <v>0</v>
      </c>
      <c r="G736">
        <v>0</v>
      </c>
      <c r="H736" s="9">
        <v>672.05938302235097</v>
      </c>
      <c r="I736" s="9">
        <v>-1.8379297000000001</v>
      </c>
      <c r="J736" s="9">
        <v>-1.8379633</v>
      </c>
      <c r="K736" s="9">
        <v>-5.3675122000000002</v>
      </c>
      <c r="L736" s="9">
        <v>-1.39960815159897</v>
      </c>
      <c r="M736" s="9">
        <v>-5.0385894999999996</v>
      </c>
      <c r="N736" s="9">
        <v>-5.0385894999999996</v>
      </c>
      <c r="O736" s="9">
        <v>-1.39960815159897</v>
      </c>
      <c r="P736">
        <v>0</v>
      </c>
      <c r="Q736" s="9">
        <v>53.549995000000003</v>
      </c>
      <c r="R736" s="9">
        <v>0</v>
      </c>
      <c r="S736" s="9">
        <v>537642318.82625401</v>
      </c>
      <c r="T736" s="9">
        <v>-1.4997219298680199E-3</v>
      </c>
      <c r="U736" s="9">
        <v>1.39960815159897</v>
      </c>
      <c r="V736" s="9">
        <v>0</v>
      </c>
      <c r="W736" s="9">
        <v>1.39960815159897</v>
      </c>
      <c r="X736" s="9" t="s">
        <v>86</v>
      </c>
      <c r="Y736" s="9">
        <v>0</v>
      </c>
      <c r="Z736" s="9">
        <v>9.8652905000000003E-3</v>
      </c>
      <c r="AA736" s="9">
        <v>0</v>
      </c>
      <c r="AB736" s="9">
        <v>1.1597079999999999E-2</v>
      </c>
      <c r="AQ736" s="9">
        <f>K736-'Processed Potentiostat'!$J$3</f>
        <v>-5.3675122000000002</v>
      </c>
    </row>
    <row r="737" spans="1:43" x14ac:dyDescent="0.3">
      <c r="A737">
        <v>2</v>
      </c>
      <c r="B737">
        <v>0</v>
      </c>
      <c r="C737">
        <v>0</v>
      </c>
      <c r="D737">
        <v>1</v>
      </c>
      <c r="E737">
        <v>0</v>
      </c>
      <c r="F737">
        <v>0</v>
      </c>
      <c r="G737">
        <v>0</v>
      </c>
      <c r="H737" s="9">
        <v>673.05938299708896</v>
      </c>
      <c r="I737" s="9">
        <v>-1.8380706</v>
      </c>
      <c r="J737" s="9">
        <v>-1.8381472000000001</v>
      </c>
      <c r="K737" s="9">
        <v>-5.9935764999999996</v>
      </c>
      <c r="L737" s="9">
        <v>-1.4012121353742399</v>
      </c>
      <c r="M737" s="9">
        <v>-5.0443635000000002</v>
      </c>
      <c r="N737" s="9">
        <v>-5.0443635000000002</v>
      </c>
      <c r="O737" s="9">
        <v>-1.4012121353742399</v>
      </c>
      <c r="P737">
        <v>0</v>
      </c>
      <c r="Q737" s="9">
        <v>53.549995000000003</v>
      </c>
      <c r="R737" s="9">
        <v>0</v>
      </c>
      <c r="S737" s="9">
        <v>527903858.46015698</v>
      </c>
      <c r="T737" s="9">
        <v>-1.6039837752714801E-3</v>
      </c>
      <c r="U737" s="9">
        <v>1.4012121353742399</v>
      </c>
      <c r="V737" s="9">
        <v>0</v>
      </c>
      <c r="W737" s="9">
        <v>1.4012121353742399</v>
      </c>
      <c r="X737" s="9" t="s">
        <v>86</v>
      </c>
      <c r="Y737" s="9">
        <v>0</v>
      </c>
      <c r="Z737" s="9">
        <v>1.1017076000000001E-2</v>
      </c>
      <c r="AA737" s="9">
        <v>0</v>
      </c>
      <c r="AB737" s="9">
        <v>1.1167941000000001E-2</v>
      </c>
      <c r="AQ737" s="9">
        <f>K737-'Processed Potentiostat'!$J$3</f>
        <v>-5.9935764999999996</v>
      </c>
    </row>
    <row r="738" spans="1:43" x14ac:dyDescent="0.3">
      <c r="A738">
        <v>2</v>
      </c>
      <c r="B738">
        <v>0</v>
      </c>
      <c r="C738">
        <v>0</v>
      </c>
      <c r="D738">
        <v>1</v>
      </c>
      <c r="E738">
        <v>0</v>
      </c>
      <c r="F738">
        <v>0</v>
      </c>
      <c r="G738">
        <v>0</v>
      </c>
      <c r="H738" s="9">
        <v>674.05938297182695</v>
      </c>
      <c r="I738" s="9">
        <v>-1.8379127</v>
      </c>
      <c r="J738" s="9">
        <v>-1.8379620000000001</v>
      </c>
      <c r="K738" s="9">
        <v>-6.1641335000000002</v>
      </c>
      <c r="L738" s="9">
        <v>-1.4028633220970499</v>
      </c>
      <c r="M738" s="9">
        <v>-5.0503077999999997</v>
      </c>
      <c r="N738" s="9">
        <v>-5.0503077999999997</v>
      </c>
      <c r="O738" s="9">
        <v>-1.4028633220970499</v>
      </c>
      <c r="P738">
        <v>0</v>
      </c>
      <c r="Q738" s="9">
        <v>53.549995000000003</v>
      </c>
      <c r="R738" s="9">
        <v>0</v>
      </c>
      <c r="S738" s="9">
        <v>538968166.40297699</v>
      </c>
      <c r="T738" s="9">
        <v>-1.65118672280839E-3</v>
      </c>
      <c r="U738" s="9">
        <v>1.4028633220970499</v>
      </c>
      <c r="V738" s="9">
        <v>0</v>
      </c>
      <c r="W738" s="9">
        <v>1.4028633220970499</v>
      </c>
      <c r="X738" s="9" t="s">
        <v>86</v>
      </c>
      <c r="Y738" s="9">
        <v>0</v>
      </c>
      <c r="Z738" s="9">
        <v>1.1329443E-2</v>
      </c>
      <c r="AA738" s="9">
        <v>0</v>
      </c>
      <c r="AB738" s="9">
        <v>1.1605036000000001E-2</v>
      </c>
      <c r="AQ738" s="9">
        <f>K738-'Processed Potentiostat'!$J$3</f>
        <v>-6.1641335000000002</v>
      </c>
    </row>
    <row r="739" spans="1:43" x14ac:dyDescent="0.3">
      <c r="A739">
        <v>2</v>
      </c>
      <c r="B739">
        <v>0</v>
      </c>
      <c r="C739">
        <v>0</v>
      </c>
      <c r="D739">
        <v>1</v>
      </c>
      <c r="E739">
        <v>0</v>
      </c>
      <c r="F739">
        <v>0</v>
      </c>
      <c r="G739">
        <v>0</v>
      </c>
      <c r="H739" s="9">
        <v>675.05938294656505</v>
      </c>
      <c r="I739" s="9">
        <v>-1.8380761999999999</v>
      </c>
      <c r="J739" s="9">
        <v>-1.8380839</v>
      </c>
      <c r="K739" s="9">
        <v>-5.4820565999999999</v>
      </c>
      <c r="L739" s="9">
        <v>-1.4044281676546</v>
      </c>
      <c r="M739" s="9">
        <v>-5.0559415999999997</v>
      </c>
      <c r="N739" s="9">
        <v>-5.0559415999999997</v>
      </c>
      <c r="O739" s="9">
        <v>-1.4044281676546</v>
      </c>
      <c r="P739">
        <v>0</v>
      </c>
      <c r="Q739" s="9">
        <v>53.549995000000003</v>
      </c>
      <c r="R739" s="9">
        <v>0</v>
      </c>
      <c r="S739" s="9">
        <v>532643991.98008102</v>
      </c>
      <c r="T739" s="9">
        <v>-1.5648455575572001E-3</v>
      </c>
      <c r="U739" s="9">
        <v>1.4044281676546</v>
      </c>
      <c r="V739" s="9">
        <v>0</v>
      </c>
      <c r="W739" s="9">
        <v>1.4044281676546</v>
      </c>
      <c r="X739" s="9" t="s">
        <v>86</v>
      </c>
      <c r="Y739" s="9">
        <v>0</v>
      </c>
      <c r="Z739" s="9">
        <v>1.0076480000000001E-2</v>
      </c>
      <c r="AA739" s="9">
        <v>0</v>
      </c>
      <c r="AB739" s="9">
        <v>1.1676386E-2</v>
      </c>
      <c r="AQ739" s="9">
        <f>K739-'Processed Potentiostat'!$J$3</f>
        <v>-5.4820565999999999</v>
      </c>
    </row>
    <row r="740" spans="1:43" x14ac:dyDescent="0.3">
      <c r="A740">
        <v>2</v>
      </c>
      <c r="B740">
        <v>0</v>
      </c>
      <c r="C740">
        <v>0</v>
      </c>
      <c r="D740">
        <v>1</v>
      </c>
      <c r="E740">
        <v>0</v>
      </c>
      <c r="F740">
        <v>0</v>
      </c>
      <c r="G740">
        <v>0</v>
      </c>
      <c r="H740" s="9">
        <v>676.05938292130304</v>
      </c>
      <c r="I740" s="9">
        <v>-1.8378919</v>
      </c>
      <c r="J740" s="9">
        <v>-1.8379042999999999</v>
      </c>
      <c r="K740" s="9">
        <v>-5.5687470000000001</v>
      </c>
      <c r="L740" s="9">
        <v>-1.40590899590136</v>
      </c>
      <c r="M740" s="9">
        <v>-5.0612725999999997</v>
      </c>
      <c r="N740" s="9">
        <v>-5.0612725999999997</v>
      </c>
      <c r="O740" s="9">
        <v>-1.40590899590136</v>
      </c>
      <c r="P740">
        <v>0</v>
      </c>
      <c r="Q740" s="9">
        <v>53.549995000000003</v>
      </c>
      <c r="R740" s="9">
        <v>0</v>
      </c>
      <c r="S740" s="9">
        <v>543484767.29447496</v>
      </c>
      <c r="T740" s="9">
        <v>-1.4808282467524401E-3</v>
      </c>
      <c r="U740" s="9">
        <v>1.40590899590136</v>
      </c>
      <c r="V740" s="9">
        <v>0</v>
      </c>
      <c r="W740" s="9">
        <v>1.40590899590136</v>
      </c>
      <c r="X740" s="9" t="s">
        <v>86</v>
      </c>
      <c r="Y740" s="9">
        <v>0</v>
      </c>
      <c r="Z740" s="9">
        <v>1.0234824E-2</v>
      </c>
      <c r="AA740" s="9">
        <v>0</v>
      </c>
      <c r="AB740" s="9">
        <v>1.1782145000000001E-2</v>
      </c>
      <c r="AQ740" s="9">
        <f>K740-'Processed Potentiostat'!$J$3</f>
        <v>-5.5687470000000001</v>
      </c>
    </row>
    <row r="741" spans="1:43" x14ac:dyDescent="0.3">
      <c r="A741">
        <v>2</v>
      </c>
      <c r="B741">
        <v>0</v>
      </c>
      <c r="C741">
        <v>0</v>
      </c>
      <c r="D741">
        <v>1</v>
      </c>
      <c r="E741">
        <v>0</v>
      </c>
      <c r="F741">
        <v>0</v>
      </c>
      <c r="G741">
        <v>0</v>
      </c>
      <c r="H741" s="9">
        <v>677.05938289604001</v>
      </c>
      <c r="I741" s="9">
        <v>-1.8380253</v>
      </c>
      <c r="J741" s="9">
        <v>-1.8381763</v>
      </c>
      <c r="K741" s="9">
        <v>-6.0730176</v>
      </c>
      <c r="L741" s="9">
        <v>-1.4075421412070099</v>
      </c>
      <c r="M741" s="9">
        <v>-5.0671514999999996</v>
      </c>
      <c r="N741" s="9">
        <v>-5.0671514999999996</v>
      </c>
      <c r="O741" s="9">
        <v>-1.4075421412070099</v>
      </c>
      <c r="P741">
        <v>0</v>
      </c>
      <c r="Q741" s="9">
        <v>53.549995000000003</v>
      </c>
      <c r="R741" s="9">
        <v>0</v>
      </c>
      <c r="S741" s="9">
        <v>528679361.67260098</v>
      </c>
      <c r="T741" s="9">
        <v>-1.63314530565994E-3</v>
      </c>
      <c r="U741" s="9">
        <v>1.4075421412070099</v>
      </c>
      <c r="V741" s="9">
        <v>0</v>
      </c>
      <c r="W741" s="9">
        <v>1.4075421412070099</v>
      </c>
      <c r="X741" s="9" t="s">
        <v>86</v>
      </c>
      <c r="Y741" s="9">
        <v>0</v>
      </c>
      <c r="Z741" s="9">
        <v>1.1163276999999999E-2</v>
      </c>
      <c r="AA741" s="9">
        <v>0</v>
      </c>
      <c r="AB741" s="9">
        <v>1.1660457000000001E-2</v>
      </c>
      <c r="AQ741" s="9">
        <f>K741-'Processed Potentiostat'!$J$3</f>
        <v>-6.0730176</v>
      </c>
    </row>
    <row r="742" spans="1:43" x14ac:dyDescent="0.3">
      <c r="A742">
        <v>2</v>
      </c>
      <c r="B742">
        <v>0</v>
      </c>
      <c r="C742">
        <v>0</v>
      </c>
      <c r="D742">
        <v>1</v>
      </c>
      <c r="E742">
        <v>0</v>
      </c>
      <c r="F742">
        <v>0</v>
      </c>
      <c r="G742">
        <v>0</v>
      </c>
      <c r="H742" s="9">
        <v>678.05938287077799</v>
      </c>
      <c r="I742" s="9">
        <v>-1.8379947000000001</v>
      </c>
      <c r="J742" s="9">
        <v>-1.8380741</v>
      </c>
      <c r="K742" s="9">
        <v>-5.4501581000000003</v>
      </c>
      <c r="L742" s="9">
        <v>-1.4090984366364001</v>
      </c>
      <c r="M742" s="9">
        <v>-5.0727544</v>
      </c>
      <c r="N742" s="9">
        <v>-5.0727544</v>
      </c>
      <c r="O742" s="9">
        <v>-1.4090984366364001</v>
      </c>
      <c r="P742">
        <v>0</v>
      </c>
      <c r="Q742" s="9">
        <v>53.549995000000003</v>
      </c>
      <c r="R742" s="9">
        <v>0</v>
      </c>
      <c r="S742" s="9">
        <v>534966155.91471797</v>
      </c>
      <c r="T742" s="9">
        <v>-1.55629542938862E-3</v>
      </c>
      <c r="U742" s="9">
        <v>1.4090984366364001</v>
      </c>
      <c r="V742" s="9">
        <v>0</v>
      </c>
      <c r="W742" s="9">
        <v>1.4090984366364001</v>
      </c>
      <c r="X742" s="9" t="s">
        <v>86</v>
      </c>
      <c r="Y742" s="9">
        <v>0</v>
      </c>
      <c r="Z742" s="9">
        <v>1.0017794999999999E-2</v>
      </c>
      <c r="AA742" s="9">
        <v>0</v>
      </c>
      <c r="AB742" s="9">
        <v>1.120721E-2</v>
      </c>
      <c r="AQ742" s="9">
        <f>K742-'Processed Potentiostat'!$J$3</f>
        <v>-5.4501581000000003</v>
      </c>
    </row>
    <row r="743" spans="1:43" x14ac:dyDescent="0.3">
      <c r="A743">
        <v>2</v>
      </c>
      <c r="B743">
        <v>0</v>
      </c>
      <c r="C743">
        <v>0</v>
      </c>
      <c r="D743">
        <v>1</v>
      </c>
      <c r="E743">
        <v>0</v>
      </c>
      <c r="F743">
        <v>0</v>
      </c>
      <c r="G743">
        <v>0</v>
      </c>
      <c r="H743" s="9">
        <v>679.05938284551598</v>
      </c>
      <c r="I743" s="9">
        <v>-1.8380475999999999</v>
      </c>
      <c r="J743" s="9">
        <v>-1.8380616999999999</v>
      </c>
      <c r="K743" s="9">
        <v>-6.1690940999999997</v>
      </c>
      <c r="L743" s="9">
        <v>-1.4106336805222399</v>
      </c>
      <c r="M743" s="9">
        <v>-5.0782813999999998</v>
      </c>
      <c r="N743" s="9">
        <v>-5.0782813999999998</v>
      </c>
      <c r="O743" s="9">
        <v>-1.4106336805222399</v>
      </c>
      <c r="P743">
        <v>0</v>
      </c>
      <c r="Q743" s="9">
        <v>53.549995000000003</v>
      </c>
      <c r="R743" s="9">
        <v>0</v>
      </c>
      <c r="S743" s="9">
        <v>536250134.93194801</v>
      </c>
      <c r="T743" s="9">
        <v>-1.53524388583514E-3</v>
      </c>
      <c r="U743" s="9">
        <v>1.4106336805222399</v>
      </c>
      <c r="V743" s="9">
        <v>0</v>
      </c>
      <c r="W743" s="9">
        <v>1.4106336805222399</v>
      </c>
      <c r="X743" s="9" t="s">
        <v>86</v>
      </c>
      <c r="Y743" s="9">
        <v>0</v>
      </c>
      <c r="Z743" s="9">
        <v>1.1339175999999999E-2</v>
      </c>
      <c r="AA743" s="9">
        <v>0</v>
      </c>
      <c r="AB743" s="9">
        <v>1.1715586E-2</v>
      </c>
      <c r="AQ743" s="9">
        <f>K743-'Processed Potentiostat'!$J$3</f>
        <v>-6.1690940999999997</v>
      </c>
    </row>
    <row r="744" spans="1:43" x14ac:dyDescent="0.3">
      <c r="A744">
        <v>2</v>
      </c>
      <c r="B744">
        <v>0</v>
      </c>
      <c r="C744">
        <v>0</v>
      </c>
      <c r="D744">
        <v>1</v>
      </c>
      <c r="E744">
        <v>0</v>
      </c>
      <c r="F744">
        <v>0</v>
      </c>
      <c r="G744">
        <v>0</v>
      </c>
      <c r="H744" s="9">
        <v>680.05938282025397</v>
      </c>
      <c r="I744" s="9">
        <v>-1.8380657</v>
      </c>
      <c r="J744" s="9">
        <v>-1.8381308000000001</v>
      </c>
      <c r="K744" s="9">
        <v>-5.551806</v>
      </c>
      <c r="L744" s="9">
        <v>-1.4122241827772</v>
      </c>
      <c r="M744" s="9">
        <v>-5.0840072999999997</v>
      </c>
      <c r="N744" s="9">
        <v>-5.0840072999999997</v>
      </c>
      <c r="O744" s="9">
        <v>-1.4122241827772</v>
      </c>
      <c r="P744">
        <v>0</v>
      </c>
      <c r="Q744" s="9">
        <v>53.549995000000003</v>
      </c>
      <c r="R744" s="9">
        <v>0</v>
      </c>
      <c r="S744" s="9">
        <v>532963537.60032398</v>
      </c>
      <c r="T744" s="9">
        <v>-1.59050225496293E-3</v>
      </c>
      <c r="U744" s="9">
        <v>1.4122241827772</v>
      </c>
      <c r="V744" s="9">
        <v>0</v>
      </c>
      <c r="W744" s="9">
        <v>1.4122241827772</v>
      </c>
      <c r="X744" s="9" t="s">
        <v>86</v>
      </c>
      <c r="Y744" s="9">
        <v>0</v>
      </c>
      <c r="Z744" s="9">
        <v>1.0204945999999999E-2</v>
      </c>
      <c r="AA744" s="9">
        <v>0</v>
      </c>
      <c r="AB744" s="9">
        <v>1.1486755E-2</v>
      </c>
      <c r="AQ744" s="9">
        <f>K744-'Processed Potentiostat'!$J$3</f>
        <v>-5.551806</v>
      </c>
    </row>
    <row r="745" spans="1:43" x14ac:dyDescent="0.3">
      <c r="A745">
        <v>2</v>
      </c>
      <c r="B745">
        <v>0</v>
      </c>
      <c r="C745">
        <v>0</v>
      </c>
      <c r="D745">
        <v>1</v>
      </c>
      <c r="E745">
        <v>0</v>
      </c>
      <c r="F745">
        <v>0</v>
      </c>
      <c r="G745">
        <v>0</v>
      </c>
      <c r="H745" s="9">
        <v>681.05938279499196</v>
      </c>
      <c r="I745" s="9">
        <v>-1.8381193</v>
      </c>
      <c r="J745" s="9">
        <v>-1.8382018</v>
      </c>
      <c r="K745" s="9">
        <v>-5.4437480000000003</v>
      </c>
      <c r="L745" s="9">
        <v>-1.4137087127505501</v>
      </c>
      <c r="M745" s="9">
        <v>-5.0893512000000003</v>
      </c>
      <c r="N745" s="9">
        <v>-5.0893512000000003</v>
      </c>
      <c r="O745" s="9">
        <v>-1.4137087127505501</v>
      </c>
      <c r="P745">
        <v>0</v>
      </c>
      <c r="Q745" s="9">
        <v>53.549995000000003</v>
      </c>
      <c r="R745" s="9">
        <v>0</v>
      </c>
      <c r="S745" s="9">
        <v>529585977.58253902</v>
      </c>
      <c r="T745" s="9">
        <v>-1.4845299733479099E-3</v>
      </c>
      <c r="U745" s="9">
        <v>1.4137087127505501</v>
      </c>
      <c r="V745" s="9">
        <v>0</v>
      </c>
      <c r="W745" s="9">
        <v>1.4137087127505501</v>
      </c>
      <c r="X745" s="9" t="s">
        <v>86</v>
      </c>
      <c r="Y745" s="9">
        <v>0</v>
      </c>
      <c r="Z745" s="9">
        <v>1.0006707E-2</v>
      </c>
      <c r="AA745" s="9">
        <v>0</v>
      </c>
      <c r="AB745" s="9">
        <v>1.1664572999999999E-2</v>
      </c>
      <c r="AQ745" s="9">
        <f>K745-'Processed Potentiostat'!$J$3</f>
        <v>-5.4437480000000003</v>
      </c>
    </row>
    <row r="746" spans="1:43" x14ac:dyDescent="0.3">
      <c r="A746">
        <v>2</v>
      </c>
      <c r="B746">
        <v>0</v>
      </c>
      <c r="C746">
        <v>0</v>
      </c>
      <c r="D746">
        <v>1</v>
      </c>
      <c r="E746">
        <v>0</v>
      </c>
      <c r="F746">
        <v>0</v>
      </c>
      <c r="G746">
        <v>0</v>
      </c>
      <c r="H746" s="9">
        <v>682.05938276972995</v>
      </c>
      <c r="I746" s="9">
        <v>-1.8379618</v>
      </c>
      <c r="J746" s="9">
        <v>-1.8380255000000001</v>
      </c>
      <c r="K746" s="9">
        <v>-6.1779460999999998</v>
      </c>
      <c r="L746" s="9">
        <v>-1.4152954858100499</v>
      </c>
      <c r="M746" s="9">
        <v>-5.0950636999999999</v>
      </c>
      <c r="N746" s="9">
        <v>-5.0950636999999999</v>
      </c>
      <c r="O746" s="9">
        <v>-1.4152954858100499</v>
      </c>
      <c r="P746">
        <v>0</v>
      </c>
      <c r="Q746" s="9">
        <v>53.549995000000003</v>
      </c>
      <c r="R746" s="9">
        <v>0</v>
      </c>
      <c r="S746" s="9">
        <v>540089119.04402995</v>
      </c>
      <c r="T746" s="9">
        <v>-1.5867730595005001E-3</v>
      </c>
      <c r="U746" s="9">
        <v>1.4152954858100499</v>
      </c>
      <c r="V746" s="9">
        <v>0</v>
      </c>
      <c r="W746" s="9">
        <v>1.4152954858100499</v>
      </c>
      <c r="X746" s="9" t="s">
        <v>86</v>
      </c>
      <c r="Y746" s="9">
        <v>0</v>
      </c>
      <c r="Z746" s="9">
        <v>1.1355222E-2</v>
      </c>
      <c r="AA746" s="9">
        <v>0</v>
      </c>
      <c r="AB746" s="9">
        <v>1.1313106E-2</v>
      </c>
      <c r="AQ746" s="9">
        <f>K746-'Processed Potentiostat'!$J$3</f>
        <v>-6.1779460999999998</v>
      </c>
    </row>
    <row r="747" spans="1:43" x14ac:dyDescent="0.3">
      <c r="A747">
        <v>2</v>
      </c>
      <c r="B747">
        <v>0</v>
      </c>
      <c r="C747">
        <v>0</v>
      </c>
      <c r="D747">
        <v>1</v>
      </c>
      <c r="E747">
        <v>0</v>
      </c>
      <c r="F747">
        <v>0</v>
      </c>
      <c r="G747">
        <v>0</v>
      </c>
      <c r="H747" s="9">
        <v>683.05938274446805</v>
      </c>
      <c r="I747" s="9">
        <v>-1.8379567999999999</v>
      </c>
      <c r="J747" s="9">
        <v>-1.8379086</v>
      </c>
      <c r="K747" s="9">
        <v>-5.8056964999999998</v>
      </c>
      <c r="L747" s="9">
        <v>-1.4169551090329</v>
      </c>
      <c r="M747" s="9">
        <v>-5.1010384999999996</v>
      </c>
      <c r="N747" s="9">
        <v>-5.1010384999999996</v>
      </c>
      <c r="O747" s="9">
        <v>-1.4169551090329</v>
      </c>
      <c r="P747">
        <v>0</v>
      </c>
      <c r="Q747" s="9">
        <v>53.549995000000003</v>
      </c>
      <c r="R747" s="9">
        <v>0</v>
      </c>
      <c r="S747" s="9">
        <v>547502577.76482403</v>
      </c>
      <c r="T747" s="9">
        <v>-1.6596232228545101E-3</v>
      </c>
      <c r="U747" s="9">
        <v>1.4169551090329</v>
      </c>
      <c r="V747" s="9">
        <v>0</v>
      </c>
      <c r="W747" s="9">
        <v>1.4169551090329</v>
      </c>
      <c r="X747" s="9" t="s">
        <v>86</v>
      </c>
      <c r="Y747" s="9">
        <v>0</v>
      </c>
      <c r="Z747" s="9">
        <v>1.067034E-2</v>
      </c>
      <c r="AA747" s="9">
        <v>0</v>
      </c>
      <c r="AB747" s="9">
        <v>1.1411721999999999E-2</v>
      </c>
      <c r="AQ747" s="9">
        <f>K747-'Processed Potentiostat'!$J$3</f>
        <v>-5.8056964999999998</v>
      </c>
    </row>
    <row r="748" spans="1:43" x14ac:dyDescent="0.3">
      <c r="A748">
        <v>2</v>
      </c>
      <c r="B748">
        <v>0</v>
      </c>
      <c r="C748">
        <v>0</v>
      </c>
      <c r="D748">
        <v>1</v>
      </c>
      <c r="E748">
        <v>0</v>
      </c>
      <c r="F748">
        <v>0</v>
      </c>
      <c r="G748">
        <v>0</v>
      </c>
      <c r="H748" s="9">
        <v>684.05938271920604</v>
      </c>
      <c r="I748" s="9">
        <v>-1.8379924999999999</v>
      </c>
      <c r="J748" s="9">
        <v>-1.8379451</v>
      </c>
      <c r="K748" s="9">
        <v>-5.4474492000000003</v>
      </c>
      <c r="L748" s="9">
        <v>-1.41848584672266</v>
      </c>
      <c r="M748" s="9">
        <v>-5.1065493000000002</v>
      </c>
      <c r="N748" s="9">
        <v>-5.1065493000000002</v>
      </c>
      <c r="O748" s="9">
        <v>-1.41848584672266</v>
      </c>
      <c r="P748">
        <v>0</v>
      </c>
      <c r="Q748" s="9">
        <v>53.549995000000003</v>
      </c>
      <c r="R748" s="9">
        <v>0</v>
      </c>
      <c r="S748" s="9">
        <v>545956491.01649702</v>
      </c>
      <c r="T748" s="9">
        <v>-1.53073768975997E-3</v>
      </c>
      <c r="U748" s="9">
        <v>1.41848584672266</v>
      </c>
      <c r="V748" s="9">
        <v>0</v>
      </c>
      <c r="W748" s="9">
        <v>1.41848584672266</v>
      </c>
      <c r="X748" s="9" t="s">
        <v>86</v>
      </c>
      <c r="Y748" s="9">
        <v>0</v>
      </c>
      <c r="Z748" s="9">
        <v>1.0012113E-2</v>
      </c>
      <c r="AA748" s="9">
        <v>0</v>
      </c>
      <c r="AB748" s="9">
        <v>1.1238863999999999E-2</v>
      </c>
      <c r="AQ748" s="9">
        <f>K748-'Processed Potentiostat'!$J$3</f>
        <v>-5.4474492000000003</v>
      </c>
    </row>
    <row r="749" spans="1:43" x14ac:dyDescent="0.3">
      <c r="A749">
        <v>2</v>
      </c>
      <c r="B749">
        <v>0</v>
      </c>
      <c r="C749">
        <v>0</v>
      </c>
      <c r="D749">
        <v>1</v>
      </c>
      <c r="E749">
        <v>0</v>
      </c>
      <c r="F749">
        <v>0</v>
      </c>
      <c r="G749">
        <v>0</v>
      </c>
      <c r="H749" s="9">
        <v>685.05938269394301</v>
      </c>
      <c r="I749" s="9">
        <v>-1.8380829000000001</v>
      </c>
      <c r="J749" s="9">
        <v>-1.8380183000000001</v>
      </c>
      <c r="K749" s="9">
        <v>-5.9687371000000002</v>
      </c>
      <c r="L749" s="9">
        <v>-1.4199580906115199</v>
      </c>
      <c r="M749" s="9">
        <v>-5.1118493000000003</v>
      </c>
      <c r="N749" s="9">
        <v>-5.1118493000000003</v>
      </c>
      <c r="O749" s="9">
        <v>-1.4199580906115199</v>
      </c>
      <c r="P749">
        <v>0</v>
      </c>
      <c r="Q749" s="9">
        <v>53.549995000000003</v>
      </c>
      <c r="R749" s="9">
        <v>0</v>
      </c>
      <c r="S749" s="9">
        <v>542279559.85187399</v>
      </c>
      <c r="T749" s="9">
        <v>-1.47224388885502E-3</v>
      </c>
      <c r="U749" s="9">
        <v>1.4199580906115199</v>
      </c>
      <c r="V749" s="9">
        <v>0</v>
      </c>
      <c r="W749" s="9">
        <v>1.4199580906115199</v>
      </c>
      <c r="X749" s="9" t="s">
        <v>86</v>
      </c>
      <c r="Y749" s="9">
        <v>0</v>
      </c>
      <c r="Z749" s="9">
        <v>1.0970648E-2</v>
      </c>
      <c r="AA749" s="9">
        <v>0</v>
      </c>
      <c r="AB749" s="9">
        <v>1.0919672E-2</v>
      </c>
      <c r="AQ749" s="9">
        <f>K749-'Processed Potentiostat'!$J$3</f>
        <v>-5.9687371000000002</v>
      </c>
    </row>
    <row r="750" spans="1:43" x14ac:dyDescent="0.3">
      <c r="A750">
        <v>2</v>
      </c>
      <c r="B750">
        <v>0</v>
      </c>
      <c r="C750">
        <v>0</v>
      </c>
      <c r="D750">
        <v>1</v>
      </c>
      <c r="E750">
        <v>0</v>
      </c>
      <c r="F750">
        <v>0</v>
      </c>
      <c r="G750">
        <v>0</v>
      </c>
      <c r="H750" s="9">
        <v>686.059382668681</v>
      </c>
      <c r="I750" s="9">
        <v>-1.8381219</v>
      </c>
      <c r="J750" s="9">
        <v>-1.8381137999999999</v>
      </c>
      <c r="K750" s="9">
        <v>-5.9154711000000004</v>
      </c>
      <c r="L750" s="9">
        <v>-1.4215832596206801</v>
      </c>
      <c r="M750" s="9">
        <v>-5.1176995999999999</v>
      </c>
      <c r="N750" s="9">
        <v>-5.1176995999999999</v>
      </c>
      <c r="O750" s="9">
        <v>-1.4215832596206801</v>
      </c>
      <c r="P750">
        <v>0</v>
      </c>
      <c r="Q750" s="9">
        <v>53.549995000000003</v>
      </c>
      <c r="R750" s="9">
        <v>0</v>
      </c>
      <c r="S750" s="9">
        <v>537456050.37185097</v>
      </c>
      <c r="T750" s="9">
        <v>-1.6251690091555399E-3</v>
      </c>
      <c r="U750" s="9">
        <v>1.4215832596206801</v>
      </c>
      <c r="V750" s="9">
        <v>0</v>
      </c>
      <c r="W750" s="9">
        <v>1.4215832596206801</v>
      </c>
      <c r="X750" s="9" t="s">
        <v>86</v>
      </c>
      <c r="Y750" s="9">
        <v>0</v>
      </c>
      <c r="Z750" s="9">
        <v>1.0873308999999999E-2</v>
      </c>
      <c r="AA750" s="9">
        <v>0</v>
      </c>
      <c r="AB750" s="9">
        <v>1.1089866E-2</v>
      </c>
      <c r="AQ750" s="9">
        <f>K750-'Processed Potentiostat'!$J$3</f>
        <v>-5.9154711000000004</v>
      </c>
    </row>
    <row r="751" spans="1:43" x14ac:dyDescent="0.3">
      <c r="A751">
        <v>2</v>
      </c>
      <c r="B751">
        <v>0</v>
      </c>
      <c r="C751">
        <v>0</v>
      </c>
      <c r="D751">
        <v>1</v>
      </c>
      <c r="E751">
        <v>0</v>
      </c>
      <c r="F751">
        <v>0</v>
      </c>
      <c r="G751">
        <v>0</v>
      </c>
      <c r="H751" s="9">
        <v>687.05938264341899</v>
      </c>
      <c r="I751" s="9">
        <v>-1.8379871000000001</v>
      </c>
      <c r="J751" s="9">
        <v>-1.8378897999999999</v>
      </c>
      <c r="K751" s="9">
        <v>-5.9734683000000004</v>
      </c>
      <c r="L751" s="9">
        <v>-1.4231778212264199</v>
      </c>
      <c r="M751" s="9">
        <v>-5.1234403000000004</v>
      </c>
      <c r="N751" s="9">
        <v>-5.1234403000000004</v>
      </c>
      <c r="O751" s="9">
        <v>-1.4231778212264199</v>
      </c>
      <c r="P751">
        <v>0</v>
      </c>
      <c r="Q751" s="9">
        <v>53.549995000000003</v>
      </c>
      <c r="R751" s="9">
        <v>0</v>
      </c>
      <c r="S751" s="9">
        <v>551020937.50641298</v>
      </c>
      <c r="T751" s="9">
        <v>-1.59456160574489E-3</v>
      </c>
      <c r="U751" s="9">
        <v>1.4231778212264199</v>
      </c>
      <c r="V751" s="9">
        <v>0</v>
      </c>
      <c r="W751" s="9">
        <v>1.4231778212264199</v>
      </c>
      <c r="X751" s="9" t="s">
        <v>86</v>
      </c>
      <c r="Y751" s="9">
        <v>0</v>
      </c>
      <c r="Z751" s="9">
        <v>1.0978577E-2</v>
      </c>
      <c r="AA751" s="9">
        <v>0</v>
      </c>
      <c r="AB751" s="9">
        <v>1.2023394E-2</v>
      </c>
      <c r="AQ751" s="9">
        <f>K751-'Processed Potentiostat'!$J$3</f>
        <v>-5.9734683000000004</v>
      </c>
    </row>
    <row r="752" spans="1:43" x14ac:dyDescent="0.3">
      <c r="A752">
        <v>2</v>
      </c>
      <c r="B752">
        <v>0</v>
      </c>
      <c r="C752">
        <v>0</v>
      </c>
      <c r="D752">
        <v>1</v>
      </c>
      <c r="E752">
        <v>0</v>
      </c>
      <c r="F752">
        <v>0</v>
      </c>
      <c r="G752">
        <v>0</v>
      </c>
      <c r="H752" s="9">
        <v>688.05938261815697</v>
      </c>
      <c r="I752" s="9">
        <v>-1.8379810999999999</v>
      </c>
      <c r="J752" s="9">
        <v>-1.8379977999999999</v>
      </c>
      <c r="K752" s="9">
        <v>-5.8757124000000003</v>
      </c>
      <c r="L752" s="9">
        <v>-1.42463208085458</v>
      </c>
      <c r="M752" s="9">
        <v>-5.1286754999999999</v>
      </c>
      <c r="N752" s="9">
        <v>-5.1286754999999999</v>
      </c>
      <c r="O752" s="9">
        <v>-1.42463208085458</v>
      </c>
      <c r="P752">
        <v>0</v>
      </c>
      <c r="Q752" s="9">
        <v>53.549995000000003</v>
      </c>
      <c r="R752" s="9">
        <v>0</v>
      </c>
      <c r="S752" s="9">
        <v>545250535.50958598</v>
      </c>
      <c r="T752" s="9">
        <v>-1.4542596281634701E-3</v>
      </c>
      <c r="U752" s="9">
        <v>1.42463208085458</v>
      </c>
      <c r="V752" s="9">
        <v>0</v>
      </c>
      <c r="W752" s="9">
        <v>1.42463208085458</v>
      </c>
      <c r="X752" s="9" t="s">
        <v>86</v>
      </c>
      <c r="Y752" s="9">
        <v>0</v>
      </c>
      <c r="Z752" s="9">
        <v>1.0799547E-2</v>
      </c>
      <c r="AA752" s="9">
        <v>0</v>
      </c>
      <c r="AB752" s="9">
        <v>1.1742083E-2</v>
      </c>
      <c r="AQ752" s="9">
        <f>K752-'Processed Potentiostat'!$J$3</f>
        <v>-5.8757124000000003</v>
      </c>
    </row>
    <row r="753" spans="1:43" x14ac:dyDescent="0.3">
      <c r="A753">
        <v>2</v>
      </c>
      <c r="B753">
        <v>0</v>
      </c>
      <c r="C753">
        <v>0</v>
      </c>
      <c r="D753">
        <v>1</v>
      </c>
      <c r="E753">
        <v>0</v>
      </c>
      <c r="F753">
        <v>0</v>
      </c>
      <c r="G753">
        <v>0</v>
      </c>
      <c r="H753" s="9">
        <v>689.05938259289496</v>
      </c>
      <c r="I753" s="9">
        <v>-1.8378505999999999</v>
      </c>
      <c r="J753" s="9">
        <v>-1.8378521999999999</v>
      </c>
      <c r="K753" s="9">
        <v>-5.1697873999999997</v>
      </c>
      <c r="L753" s="9">
        <v>-1.4261277496813001</v>
      </c>
      <c r="M753" s="9">
        <v>-5.1340598999999996</v>
      </c>
      <c r="N753" s="9">
        <v>-5.1340598999999996</v>
      </c>
      <c r="O753" s="9">
        <v>-1.4261277496813001</v>
      </c>
      <c r="P753">
        <v>0</v>
      </c>
      <c r="Q753" s="9">
        <v>53.549995000000003</v>
      </c>
      <c r="R753" s="9">
        <v>0</v>
      </c>
      <c r="S753" s="9">
        <v>554402069.17851698</v>
      </c>
      <c r="T753" s="9">
        <v>-1.4956688267124801E-3</v>
      </c>
      <c r="U753" s="9">
        <v>1.4261277496813001</v>
      </c>
      <c r="V753" s="9">
        <v>0</v>
      </c>
      <c r="W753" s="9">
        <v>1.4261277496813001</v>
      </c>
      <c r="X753" s="9" t="s">
        <v>86</v>
      </c>
      <c r="Y753" s="9">
        <v>0</v>
      </c>
      <c r="Z753" s="9">
        <v>9.5013054E-3</v>
      </c>
      <c r="AA753" s="9">
        <v>0</v>
      </c>
      <c r="AB753" s="9">
        <v>1.1947391E-2</v>
      </c>
      <c r="AQ753" s="9">
        <f>K753-'Processed Potentiostat'!$J$3</f>
        <v>-5.1697873999999997</v>
      </c>
    </row>
    <row r="754" spans="1:43" x14ac:dyDescent="0.3">
      <c r="A754">
        <v>2</v>
      </c>
      <c r="B754">
        <v>0</v>
      </c>
      <c r="C754">
        <v>0</v>
      </c>
      <c r="D754">
        <v>1</v>
      </c>
      <c r="E754">
        <v>0</v>
      </c>
      <c r="F754">
        <v>0</v>
      </c>
      <c r="G754">
        <v>0</v>
      </c>
      <c r="H754" s="9">
        <v>690.05938256763295</v>
      </c>
      <c r="I754" s="9">
        <v>-1.8379905000000001</v>
      </c>
      <c r="J754" s="9">
        <v>-1.8380251000000001</v>
      </c>
      <c r="K754" s="9">
        <v>-5.4381770999999999</v>
      </c>
      <c r="L754" s="9">
        <v>-1.42763330805591</v>
      </c>
      <c r="M754" s="9">
        <v>-5.1394801000000001</v>
      </c>
      <c r="N754" s="9">
        <v>-5.1394801000000001</v>
      </c>
      <c r="O754" s="9">
        <v>-1.42763330805591</v>
      </c>
      <c r="P754">
        <v>0</v>
      </c>
      <c r="Q754" s="9">
        <v>53.549995000000003</v>
      </c>
      <c r="R754" s="9">
        <v>0</v>
      </c>
      <c r="S754" s="9">
        <v>544817993.51076698</v>
      </c>
      <c r="T754" s="9">
        <v>-1.5055583746168501E-3</v>
      </c>
      <c r="U754" s="9">
        <v>1.42763330805591</v>
      </c>
      <c r="V754" s="9">
        <v>0</v>
      </c>
      <c r="W754" s="9">
        <v>1.42763330805591</v>
      </c>
      <c r="X754" s="9" t="s">
        <v>86</v>
      </c>
      <c r="Y754" s="9">
        <v>0</v>
      </c>
      <c r="Z754" s="9">
        <v>9.9955061000000008E-3</v>
      </c>
      <c r="AA754" s="9">
        <v>0</v>
      </c>
      <c r="AB754" s="9">
        <v>1.1995413999999999E-2</v>
      </c>
      <c r="AQ754" s="9">
        <f>K754-'Processed Potentiostat'!$J$3</f>
        <v>-5.4381770999999999</v>
      </c>
    </row>
    <row r="755" spans="1:43" x14ac:dyDescent="0.3">
      <c r="A755">
        <v>2</v>
      </c>
      <c r="B755">
        <v>0</v>
      </c>
      <c r="C755">
        <v>0</v>
      </c>
      <c r="D755">
        <v>1</v>
      </c>
      <c r="E755">
        <v>0</v>
      </c>
      <c r="F755">
        <v>0</v>
      </c>
      <c r="G755">
        <v>0</v>
      </c>
      <c r="H755" s="9">
        <v>691.05938254237105</v>
      </c>
      <c r="I755" s="9">
        <v>-1.8379715999999999</v>
      </c>
      <c r="J755" s="9">
        <v>-1.8380240000000001</v>
      </c>
      <c r="K755" s="9">
        <v>-5.6286521</v>
      </c>
      <c r="L755" s="9">
        <v>-1.42912410654217</v>
      </c>
      <c r="M755" s="9">
        <v>-5.1448469000000001</v>
      </c>
      <c r="N755" s="9">
        <v>-5.1448469000000001</v>
      </c>
      <c r="O755" s="9">
        <v>-1.42912410654217</v>
      </c>
      <c r="P755">
        <v>0</v>
      </c>
      <c r="Q755" s="9">
        <v>53.549995000000003</v>
      </c>
      <c r="R755" s="9">
        <v>0</v>
      </c>
      <c r="S755" s="9">
        <v>545448952.116642</v>
      </c>
      <c r="T755" s="9">
        <v>-1.4907984862593199E-3</v>
      </c>
      <c r="U755" s="9">
        <v>1.42912410654217</v>
      </c>
      <c r="V755" s="9">
        <v>0</v>
      </c>
      <c r="W755" s="9">
        <v>1.42912410654217</v>
      </c>
      <c r="X755" s="9" t="s">
        <v>86</v>
      </c>
      <c r="Y755" s="9">
        <v>0</v>
      </c>
      <c r="Z755" s="9">
        <v>1.0345597999999999E-2</v>
      </c>
      <c r="AA755" s="9">
        <v>0</v>
      </c>
      <c r="AB755" s="9">
        <v>1.2069160000000001E-2</v>
      </c>
      <c r="AQ755" s="9">
        <f>K755-'Processed Potentiostat'!$J$3</f>
        <v>-5.6286521</v>
      </c>
    </row>
    <row r="756" spans="1:43" x14ac:dyDescent="0.3">
      <c r="A756">
        <v>2</v>
      </c>
      <c r="B756">
        <v>0</v>
      </c>
      <c r="C756">
        <v>0</v>
      </c>
      <c r="D756">
        <v>1</v>
      </c>
      <c r="E756">
        <v>0</v>
      </c>
      <c r="F756">
        <v>0</v>
      </c>
      <c r="G756">
        <v>0</v>
      </c>
      <c r="H756" s="9">
        <v>692.05938251710904</v>
      </c>
      <c r="I756" s="9">
        <v>-1.8381343999999999</v>
      </c>
      <c r="J756" s="9">
        <v>-1.8381350999999999</v>
      </c>
      <c r="K756" s="9">
        <v>-5.2042422000000004</v>
      </c>
      <c r="L756" s="9">
        <v>-1.43056752015321</v>
      </c>
      <c r="M756" s="9">
        <v>-5.1500430000000001</v>
      </c>
      <c r="N756" s="9">
        <v>-5.1500430000000001</v>
      </c>
      <c r="O756" s="9">
        <v>-1.43056752015321</v>
      </c>
      <c r="P756">
        <v>0</v>
      </c>
      <c r="Q756" s="9">
        <v>53.549995000000003</v>
      </c>
      <c r="R756" s="9">
        <v>0</v>
      </c>
      <c r="S756" s="9">
        <v>539643406.10011399</v>
      </c>
      <c r="T756" s="9">
        <v>-1.44341361104105E-3</v>
      </c>
      <c r="U756" s="9">
        <v>1.43056752015321</v>
      </c>
      <c r="V756" s="9">
        <v>0</v>
      </c>
      <c r="W756" s="9">
        <v>1.43056752015321</v>
      </c>
      <c r="X756" s="9" t="s">
        <v>86</v>
      </c>
      <c r="Y756" s="9">
        <v>0</v>
      </c>
      <c r="Z756" s="9">
        <v>9.5661002999999998E-3</v>
      </c>
      <c r="AA756" s="9">
        <v>0</v>
      </c>
      <c r="AB756" s="9">
        <v>1.1779619E-2</v>
      </c>
      <c r="AQ756" s="9">
        <f>K756-'Processed Potentiostat'!$J$3</f>
        <v>-5.2042422000000004</v>
      </c>
    </row>
    <row r="757" spans="1:43" x14ac:dyDescent="0.3">
      <c r="A757">
        <v>2</v>
      </c>
      <c r="B757">
        <v>0</v>
      </c>
      <c r="C757">
        <v>0</v>
      </c>
      <c r="D757">
        <v>1</v>
      </c>
      <c r="E757">
        <v>0</v>
      </c>
      <c r="F757">
        <v>0</v>
      </c>
      <c r="G757">
        <v>0</v>
      </c>
      <c r="H757" s="9">
        <v>693.05938249184601</v>
      </c>
      <c r="I757" s="9">
        <v>-1.8378502000000001</v>
      </c>
      <c r="J757" s="9">
        <v>-1.8378642999999999</v>
      </c>
      <c r="K757" s="9">
        <v>-5.2694124999999996</v>
      </c>
      <c r="L757" s="9">
        <v>-1.4320768946035001</v>
      </c>
      <c r="M757" s="9">
        <v>-5.1554770000000003</v>
      </c>
      <c r="N757" s="9">
        <v>-5.1554770000000003</v>
      </c>
      <c r="O757" s="9">
        <v>-1.4320768946035001</v>
      </c>
      <c r="P757">
        <v>0</v>
      </c>
      <c r="Q757" s="9">
        <v>53.549995000000003</v>
      </c>
      <c r="R757" s="9">
        <v>0</v>
      </c>
      <c r="S757" s="9">
        <v>555991901.94474399</v>
      </c>
      <c r="T757" s="9">
        <v>-1.5093744502863099E-3</v>
      </c>
      <c r="U757" s="9">
        <v>1.4320768946035001</v>
      </c>
      <c r="V757" s="9">
        <v>0</v>
      </c>
      <c r="W757" s="9">
        <v>1.4320768946035001</v>
      </c>
      <c r="X757" s="9" t="s">
        <v>86</v>
      </c>
      <c r="Y757" s="9">
        <v>0</v>
      </c>
      <c r="Z757" s="9">
        <v>9.6844649000000001E-3</v>
      </c>
      <c r="AA757" s="9">
        <v>0</v>
      </c>
      <c r="AB757" s="9">
        <v>1.1632541999999999E-2</v>
      </c>
      <c r="AQ757" s="9">
        <f>K757-'Processed Potentiostat'!$J$3</f>
        <v>-5.2694124999999996</v>
      </c>
    </row>
    <row r="758" spans="1:43" x14ac:dyDescent="0.3">
      <c r="A758">
        <v>2</v>
      </c>
      <c r="B758">
        <v>0</v>
      </c>
      <c r="C758">
        <v>0</v>
      </c>
      <c r="D758">
        <v>1</v>
      </c>
      <c r="E758">
        <v>0</v>
      </c>
      <c r="F758">
        <v>0</v>
      </c>
      <c r="G758">
        <v>0</v>
      </c>
      <c r="H758" s="9">
        <v>694.059382466584</v>
      </c>
      <c r="I758" s="9">
        <v>-1.8379430000000001</v>
      </c>
      <c r="J758" s="9">
        <v>-1.8380402</v>
      </c>
      <c r="K758" s="9">
        <v>-5.0355549000000002</v>
      </c>
      <c r="L758" s="9">
        <v>-1.43347456702021</v>
      </c>
      <c r="M758" s="9">
        <v>-5.1605086</v>
      </c>
      <c r="N758" s="9">
        <v>-5.1605086</v>
      </c>
      <c r="O758" s="9">
        <v>-1.43347456702021</v>
      </c>
      <c r="P758">
        <v>0</v>
      </c>
      <c r="Q758" s="9">
        <v>53.549995000000003</v>
      </c>
      <c r="R758" s="9">
        <v>0</v>
      </c>
      <c r="S758" s="9">
        <v>546170608.05612397</v>
      </c>
      <c r="T758" s="9">
        <v>-1.39767241671351E-3</v>
      </c>
      <c r="U758" s="9">
        <v>1.43347456702021</v>
      </c>
      <c r="V758" s="9">
        <v>0</v>
      </c>
      <c r="W758" s="9">
        <v>1.43347456702021</v>
      </c>
      <c r="X758" s="9" t="s">
        <v>86</v>
      </c>
      <c r="Y758" s="9">
        <v>0</v>
      </c>
      <c r="Z758" s="9">
        <v>9.2555526999999992E-3</v>
      </c>
      <c r="AA758" s="9">
        <v>0</v>
      </c>
      <c r="AB758" s="9">
        <v>1.1790459999999999E-2</v>
      </c>
      <c r="AQ758" s="9">
        <f>K758-'Processed Potentiostat'!$J$3</f>
        <v>-5.0355549000000002</v>
      </c>
    </row>
    <row r="759" spans="1:43" x14ac:dyDescent="0.3">
      <c r="A759">
        <v>2</v>
      </c>
      <c r="B759">
        <v>0</v>
      </c>
      <c r="C759">
        <v>0</v>
      </c>
      <c r="D759">
        <v>1</v>
      </c>
      <c r="E759">
        <v>0</v>
      </c>
      <c r="F759">
        <v>0</v>
      </c>
      <c r="G759">
        <v>0</v>
      </c>
      <c r="H759" s="9">
        <v>695.05938244132199</v>
      </c>
      <c r="I759" s="9">
        <v>-1.8379532000000001</v>
      </c>
      <c r="J759" s="9">
        <v>-1.8379004999999999</v>
      </c>
      <c r="K759" s="9">
        <v>-5.6583376000000003</v>
      </c>
      <c r="L759" s="9">
        <v>-1.4349536989982199</v>
      </c>
      <c r="M759" s="9">
        <v>-5.1658334999999997</v>
      </c>
      <c r="N759" s="9">
        <v>-5.1658334999999997</v>
      </c>
      <c r="O759" s="9">
        <v>-1.4349536989982199</v>
      </c>
      <c r="P759">
        <v>0</v>
      </c>
      <c r="Q759" s="9">
        <v>53.549995000000003</v>
      </c>
      <c r="R759" s="9">
        <v>0</v>
      </c>
      <c r="S759" s="9">
        <v>554939948.32196999</v>
      </c>
      <c r="T759" s="9">
        <v>-1.4791319780085299E-3</v>
      </c>
      <c r="U759" s="9">
        <v>1.4349536989982199</v>
      </c>
      <c r="V759" s="9">
        <v>0</v>
      </c>
      <c r="W759" s="9">
        <v>1.4349536989982199</v>
      </c>
      <c r="X759" s="9" t="s">
        <v>86</v>
      </c>
      <c r="Y759" s="9">
        <v>0</v>
      </c>
      <c r="Z759" s="9">
        <v>1.0399462E-2</v>
      </c>
      <c r="AA759" s="9">
        <v>0</v>
      </c>
      <c r="AB759" s="9">
        <v>1.2126771E-2</v>
      </c>
      <c r="AQ759" s="9">
        <f>K759-'Processed Potentiostat'!$J$3</f>
        <v>-5.6583376000000003</v>
      </c>
    </row>
    <row r="760" spans="1:43" x14ac:dyDescent="0.3">
      <c r="A760">
        <v>2</v>
      </c>
      <c r="B760">
        <v>0</v>
      </c>
      <c r="C760">
        <v>0</v>
      </c>
      <c r="D760">
        <v>1</v>
      </c>
      <c r="E760">
        <v>0</v>
      </c>
      <c r="F760">
        <v>0</v>
      </c>
      <c r="G760">
        <v>0</v>
      </c>
      <c r="H760" s="9">
        <v>696.05938241605998</v>
      </c>
      <c r="I760" s="9">
        <v>-1.8380768999999999</v>
      </c>
      <c r="J760" s="9">
        <v>-1.8380399999999999</v>
      </c>
      <c r="K760" s="9">
        <v>-5.3304625000000003</v>
      </c>
      <c r="L760" s="9">
        <v>-1.4364515218045499</v>
      </c>
      <c r="M760" s="9">
        <v>-5.1712255000000003</v>
      </c>
      <c r="N760" s="9">
        <v>-5.1712255000000003</v>
      </c>
      <c r="O760" s="9">
        <v>-1.4364515218045499</v>
      </c>
      <c r="P760">
        <v>0</v>
      </c>
      <c r="Q760" s="9">
        <v>53.549995000000003</v>
      </c>
      <c r="R760" s="9">
        <v>0</v>
      </c>
      <c r="S760" s="9">
        <v>547318673.43004799</v>
      </c>
      <c r="T760" s="9">
        <v>-1.4978228063318099E-3</v>
      </c>
      <c r="U760" s="9">
        <v>1.4364515218045499</v>
      </c>
      <c r="V760" s="9">
        <v>0</v>
      </c>
      <c r="W760" s="9">
        <v>1.4364515218045499</v>
      </c>
      <c r="X760" s="9" t="s">
        <v>86</v>
      </c>
      <c r="Y760" s="9">
        <v>0</v>
      </c>
      <c r="Z760" s="9">
        <v>9.7976029000000006E-3</v>
      </c>
      <c r="AA760" s="9">
        <v>0</v>
      </c>
      <c r="AB760" s="9">
        <v>1.246689E-2</v>
      </c>
      <c r="AQ760" s="9">
        <f>K760-'Processed Potentiostat'!$J$3</f>
        <v>-5.3304625000000003</v>
      </c>
    </row>
    <row r="761" spans="1:43" x14ac:dyDescent="0.3">
      <c r="A761">
        <v>2</v>
      </c>
      <c r="B761">
        <v>0</v>
      </c>
      <c r="C761">
        <v>0</v>
      </c>
      <c r="D761">
        <v>1</v>
      </c>
      <c r="E761">
        <v>0</v>
      </c>
      <c r="F761">
        <v>0</v>
      </c>
      <c r="G761">
        <v>0</v>
      </c>
      <c r="H761" s="9">
        <v>697.05938239079796</v>
      </c>
      <c r="I761" s="9">
        <v>-1.8380126000000001</v>
      </c>
      <c r="J761" s="9">
        <v>-1.8378953</v>
      </c>
      <c r="K761" s="9">
        <v>-5.6094599000000001</v>
      </c>
      <c r="L761" s="9">
        <v>-1.43792492806136</v>
      </c>
      <c r="M761" s="9">
        <v>-5.1765299000000002</v>
      </c>
      <c r="N761" s="9">
        <v>-5.1765299000000002</v>
      </c>
      <c r="O761" s="9">
        <v>-1.43792492806136</v>
      </c>
      <c r="P761">
        <v>0</v>
      </c>
      <c r="Q761" s="9">
        <v>53.549995000000003</v>
      </c>
      <c r="R761" s="9">
        <v>0</v>
      </c>
      <c r="S761" s="9">
        <v>556402526.75114</v>
      </c>
      <c r="T761" s="9">
        <v>-1.47340625680825E-3</v>
      </c>
      <c r="U761" s="9">
        <v>1.43792492806136</v>
      </c>
      <c r="V761" s="9">
        <v>0</v>
      </c>
      <c r="W761" s="9">
        <v>1.43792492806136</v>
      </c>
      <c r="X761" s="9" t="s">
        <v>86</v>
      </c>
      <c r="Y761" s="9">
        <v>0</v>
      </c>
      <c r="Z761" s="9">
        <v>1.0309598999999999E-2</v>
      </c>
      <c r="AA761" s="9">
        <v>0</v>
      </c>
      <c r="AB761" s="9">
        <v>1.1618155999999999E-2</v>
      </c>
      <c r="AQ761" s="9">
        <f>K761-'Processed Potentiostat'!$J$3</f>
        <v>-5.6094599000000001</v>
      </c>
    </row>
    <row r="762" spans="1:43" x14ac:dyDescent="0.3">
      <c r="A762">
        <v>2</v>
      </c>
      <c r="B762">
        <v>0</v>
      </c>
      <c r="C762">
        <v>0</v>
      </c>
      <c r="D762">
        <v>1</v>
      </c>
      <c r="E762">
        <v>0</v>
      </c>
      <c r="F762">
        <v>0</v>
      </c>
      <c r="G762">
        <v>0</v>
      </c>
      <c r="H762" s="9">
        <v>698.05938236553595</v>
      </c>
      <c r="I762" s="9">
        <v>-1.8379464999999999</v>
      </c>
      <c r="J762" s="9">
        <v>-1.8378988999999999</v>
      </c>
      <c r="K762" s="9">
        <v>-5.1604009</v>
      </c>
      <c r="L762" s="9">
        <v>-1.4393572379483499</v>
      </c>
      <c r="M762" s="9">
        <v>-5.1816858999999997</v>
      </c>
      <c r="N762" s="9">
        <v>-5.1816858999999997</v>
      </c>
      <c r="O762" s="9">
        <v>-1.4393572379483499</v>
      </c>
      <c r="P762">
        <v>0</v>
      </c>
      <c r="Q762" s="9">
        <v>53.549995000000003</v>
      </c>
      <c r="R762" s="9">
        <v>0</v>
      </c>
      <c r="S762" s="9">
        <v>556742745.44664299</v>
      </c>
      <c r="T762" s="9">
        <v>-1.43230988698528E-3</v>
      </c>
      <c r="U762" s="9">
        <v>1.4393572379483499</v>
      </c>
      <c r="V762" s="9">
        <v>0</v>
      </c>
      <c r="W762" s="9">
        <v>1.4393572379483499</v>
      </c>
      <c r="X762" s="9" t="s">
        <v>86</v>
      </c>
      <c r="Y762" s="9">
        <v>0</v>
      </c>
      <c r="Z762" s="9">
        <v>9.4842947999999993E-3</v>
      </c>
      <c r="AA762" s="9">
        <v>0</v>
      </c>
      <c r="AB762" s="9">
        <v>1.1470107E-2</v>
      </c>
      <c r="AQ762" s="9">
        <f>K762-'Processed Potentiostat'!$J$3</f>
        <v>-5.1604009</v>
      </c>
    </row>
    <row r="763" spans="1:43" x14ac:dyDescent="0.3">
      <c r="A763">
        <v>2</v>
      </c>
      <c r="B763">
        <v>0</v>
      </c>
      <c r="C763">
        <v>0</v>
      </c>
      <c r="D763">
        <v>1</v>
      </c>
      <c r="E763">
        <v>0</v>
      </c>
      <c r="F763">
        <v>0</v>
      </c>
      <c r="G763">
        <v>0</v>
      </c>
      <c r="H763" s="9">
        <v>699.05938234027406</v>
      </c>
      <c r="I763" s="9">
        <v>-1.8380303</v>
      </c>
      <c r="J763" s="9">
        <v>-1.8380215</v>
      </c>
      <c r="K763" s="9">
        <v>-5.1823791999999997</v>
      </c>
      <c r="L763" s="9">
        <v>-1.44075040435736</v>
      </c>
      <c r="M763" s="9">
        <v>-5.1867013000000002</v>
      </c>
      <c r="N763" s="9">
        <v>-5.1867013000000002</v>
      </c>
      <c r="O763" s="9">
        <v>-1.44075040435736</v>
      </c>
      <c r="P763">
        <v>0</v>
      </c>
      <c r="Q763" s="9">
        <v>53.549995000000003</v>
      </c>
      <c r="R763" s="9">
        <v>0</v>
      </c>
      <c r="S763" s="9">
        <v>550032303.76576805</v>
      </c>
      <c r="T763" s="9">
        <v>-1.3931664090156501E-3</v>
      </c>
      <c r="U763" s="9">
        <v>1.44075040435736</v>
      </c>
      <c r="V763" s="9">
        <v>0</v>
      </c>
      <c r="W763" s="9">
        <v>1.44075040435736</v>
      </c>
      <c r="X763" s="9" t="s">
        <v>86</v>
      </c>
      <c r="Y763" s="9">
        <v>0</v>
      </c>
      <c r="Z763" s="9">
        <v>9.5253241999999991E-3</v>
      </c>
      <c r="AA763" s="9">
        <v>0</v>
      </c>
      <c r="AB763" s="9">
        <v>1.2100675E-2</v>
      </c>
      <c r="AQ763" s="9">
        <f>K763-'Processed Potentiostat'!$J$3</f>
        <v>-5.1823791999999997</v>
      </c>
    </row>
    <row r="764" spans="1:43" x14ac:dyDescent="0.3">
      <c r="A764">
        <v>2</v>
      </c>
      <c r="B764">
        <v>0</v>
      </c>
      <c r="C764">
        <v>0</v>
      </c>
      <c r="D764">
        <v>1</v>
      </c>
      <c r="E764">
        <v>0</v>
      </c>
      <c r="F764">
        <v>0</v>
      </c>
      <c r="G764">
        <v>0</v>
      </c>
      <c r="H764" s="9">
        <v>700.05938231501204</v>
      </c>
      <c r="I764" s="9">
        <v>-1.8380841999999999</v>
      </c>
      <c r="J764" s="9">
        <v>-1.8380995</v>
      </c>
      <c r="K764" s="9">
        <v>-5.6031642000000002</v>
      </c>
      <c r="L764" s="9">
        <v>-1.44227612443162</v>
      </c>
      <c r="M764" s="9">
        <v>-5.1921939999999998</v>
      </c>
      <c r="N764" s="9">
        <v>-5.1921939999999998</v>
      </c>
      <c r="O764" s="9">
        <v>-1.44227612443162</v>
      </c>
      <c r="P764">
        <v>0</v>
      </c>
      <c r="Q764" s="9">
        <v>53.549995000000003</v>
      </c>
      <c r="R764" s="9">
        <v>0</v>
      </c>
      <c r="S764" s="9">
        <v>546099784.69874704</v>
      </c>
      <c r="T764" s="9">
        <v>-1.52572007425622E-3</v>
      </c>
      <c r="U764" s="9">
        <v>1.44227612443162</v>
      </c>
      <c r="V764" s="9">
        <v>0</v>
      </c>
      <c r="W764" s="9">
        <v>1.44227612443162</v>
      </c>
      <c r="X764" s="9" t="s">
        <v>86</v>
      </c>
      <c r="Y764" s="9">
        <v>0</v>
      </c>
      <c r="Z764" s="9">
        <v>1.0299173E-2</v>
      </c>
      <c r="AA764" s="9">
        <v>0</v>
      </c>
      <c r="AB764" s="9">
        <v>1.1543384E-2</v>
      </c>
      <c r="AQ764" s="9">
        <f>K764-'Processed Potentiostat'!$J$3</f>
        <v>-5.6031642000000002</v>
      </c>
    </row>
    <row r="765" spans="1:43" x14ac:dyDescent="0.3">
      <c r="A765">
        <v>2</v>
      </c>
      <c r="B765">
        <v>0</v>
      </c>
      <c r="C765">
        <v>0</v>
      </c>
      <c r="D765">
        <v>1</v>
      </c>
      <c r="E765">
        <v>0</v>
      </c>
      <c r="F765">
        <v>0</v>
      </c>
      <c r="G765">
        <v>0</v>
      </c>
      <c r="H765" s="9">
        <v>701.05938228974901</v>
      </c>
      <c r="I765" s="9">
        <v>-1.8378546</v>
      </c>
      <c r="J765" s="9">
        <v>-1.8378220000000001</v>
      </c>
      <c r="K765" s="9">
        <v>-5.2048531000000002</v>
      </c>
      <c r="L765" s="9">
        <v>-1.44374558609857</v>
      </c>
      <c r="M765" s="9">
        <v>-5.1974840000000002</v>
      </c>
      <c r="N765" s="9">
        <v>-5.1974840000000002</v>
      </c>
      <c r="O765" s="9">
        <v>-1.44374558609857</v>
      </c>
      <c r="P765">
        <v>0</v>
      </c>
      <c r="Q765" s="9">
        <v>53.549995000000003</v>
      </c>
      <c r="R765" s="9">
        <v>0</v>
      </c>
      <c r="S765" s="9">
        <v>563092081.57977498</v>
      </c>
      <c r="T765" s="9">
        <v>-1.4694616669548299E-3</v>
      </c>
      <c r="U765" s="9">
        <v>1.44374558609857</v>
      </c>
      <c r="V765" s="9">
        <v>0</v>
      </c>
      <c r="W765" s="9">
        <v>1.44374558609857</v>
      </c>
      <c r="X765" s="9" t="s">
        <v>86</v>
      </c>
      <c r="Y765" s="9">
        <v>0</v>
      </c>
      <c r="Z765" s="9">
        <v>9.5655936999999996E-3</v>
      </c>
      <c r="AA765" s="9">
        <v>0</v>
      </c>
      <c r="AB765" s="9">
        <v>1.1310272E-2</v>
      </c>
      <c r="AQ765" s="9">
        <f>K765-'Processed Potentiostat'!$J$3</f>
        <v>-5.2048531000000002</v>
      </c>
    </row>
    <row r="766" spans="1:43" x14ac:dyDescent="0.3">
      <c r="A766">
        <v>2</v>
      </c>
      <c r="B766">
        <v>0</v>
      </c>
      <c r="C766">
        <v>0</v>
      </c>
      <c r="D766">
        <v>1</v>
      </c>
      <c r="E766">
        <v>0</v>
      </c>
      <c r="F766">
        <v>0</v>
      </c>
      <c r="G766">
        <v>0</v>
      </c>
      <c r="H766" s="9">
        <v>702.059382264487</v>
      </c>
      <c r="I766" s="9">
        <v>-1.8378350000000001</v>
      </c>
      <c r="J766" s="9">
        <v>-1.8377968</v>
      </c>
      <c r="K766" s="9">
        <v>-5.6148777000000001</v>
      </c>
      <c r="L766" s="9">
        <v>-1.44516826839032</v>
      </c>
      <c r="M766" s="9">
        <v>-5.2026057000000003</v>
      </c>
      <c r="N766" s="9">
        <v>-5.2026057000000003</v>
      </c>
      <c r="O766" s="9">
        <v>-1.44516826839032</v>
      </c>
      <c r="P766">
        <v>0</v>
      </c>
      <c r="Q766" s="9">
        <v>53.549995000000003</v>
      </c>
      <c r="R766" s="9">
        <v>0</v>
      </c>
      <c r="S766" s="9">
        <v>565187137.08247805</v>
      </c>
      <c r="T766" s="9">
        <v>-1.42268229174624E-3</v>
      </c>
      <c r="U766" s="9">
        <v>1.44516826839032</v>
      </c>
      <c r="V766" s="9">
        <v>0</v>
      </c>
      <c r="W766" s="9">
        <v>1.44516826839032</v>
      </c>
      <c r="X766" s="9" t="s">
        <v>86</v>
      </c>
      <c r="Y766" s="9">
        <v>0</v>
      </c>
      <c r="Z766" s="9">
        <v>1.0319004999999999E-2</v>
      </c>
      <c r="AA766" s="9">
        <v>0</v>
      </c>
      <c r="AB766" s="9">
        <v>1.1639915000000001E-2</v>
      </c>
      <c r="AQ766" s="9">
        <f>K766-'Processed Potentiostat'!$J$3</f>
        <v>-5.6148777000000001</v>
      </c>
    </row>
    <row r="767" spans="1:43" x14ac:dyDescent="0.3">
      <c r="A767">
        <v>2</v>
      </c>
      <c r="B767">
        <v>0</v>
      </c>
      <c r="C767">
        <v>0</v>
      </c>
      <c r="D767">
        <v>1</v>
      </c>
      <c r="E767">
        <v>0</v>
      </c>
      <c r="F767">
        <v>0</v>
      </c>
      <c r="G767">
        <v>0</v>
      </c>
      <c r="H767" s="9">
        <v>703.05938223922499</v>
      </c>
      <c r="I767" s="9">
        <v>-1.8378673999999999</v>
      </c>
      <c r="J767" s="9">
        <v>-1.8379246</v>
      </c>
      <c r="K767" s="9">
        <v>-5.0384922000000003</v>
      </c>
      <c r="L767" s="9">
        <v>-1.4466185147797099</v>
      </c>
      <c r="M767" s="9">
        <v>-5.2078265999999998</v>
      </c>
      <c r="N767" s="9">
        <v>-5.2078265999999998</v>
      </c>
      <c r="O767" s="9">
        <v>-1.4466185147797099</v>
      </c>
      <c r="P767">
        <v>0</v>
      </c>
      <c r="Q767" s="9">
        <v>53.549995000000003</v>
      </c>
      <c r="R767" s="9">
        <v>0</v>
      </c>
      <c r="S767" s="9">
        <v>558007616.88217103</v>
      </c>
      <c r="T767" s="9">
        <v>-1.4502463893890599E-3</v>
      </c>
      <c r="U767" s="9">
        <v>1.4466185147797099</v>
      </c>
      <c r="V767" s="9">
        <v>0</v>
      </c>
      <c r="W767" s="9">
        <v>1.4466185147797099</v>
      </c>
      <c r="X767" s="9" t="s">
        <v>86</v>
      </c>
      <c r="Y767" s="9">
        <v>0</v>
      </c>
      <c r="Z767" s="9">
        <v>9.2603684999999995E-3</v>
      </c>
      <c r="AA767" s="9">
        <v>0</v>
      </c>
      <c r="AB767" s="9">
        <v>1.1730098E-2</v>
      </c>
      <c r="AQ767" s="9">
        <f>K767-'Processed Potentiostat'!$J$3</f>
        <v>-5.0384922000000003</v>
      </c>
    </row>
    <row r="768" spans="1:43" x14ac:dyDescent="0.3">
      <c r="A768">
        <v>2</v>
      </c>
      <c r="B768">
        <v>0</v>
      </c>
      <c r="C768">
        <v>0</v>
      </c>
      <c r="D768">
        <v>1</v>
      </c>
      <c r="E768">
        <v>0</v>
      </c>
      <c r="F768">
        <v>0</v>
      </c>
      <c r="G768">
        <v>0</v>
      </c>
      <c r="H768" s="9">
        <v>704.05938221396298</v>
      </c>
      <c r="I768" s="9">
        <v>-1.8381371</v>
      </c>
      <c r="J768" s="9">
        <v>-1.8381000000000001</v>
      </c>
      <c r="K768" s="9">
        <v>-4.9964442</v>
      </c>
      <c r="L768" s="9">
        <v>-1.4479867959280399</v>
      </c>
      <c r="M768" s="9">
        <v>-5.2127523</v>
      </c>
      <c r="N768" s="9">
        <v>-5.2127523</v>
      </c>
      <c r="O768" s="9">
        <v>-1.4479867959280399</v>
      </c>
      <c r="P768">
        <v>0</v>
      </c>
      <c r="Q768" s="9">
        <v>53.549995000000003</v>
      </c>
      <c r="R768" s="9">
        <v>0</v>
      </c>
      <c r="S768" s="9">
        <v>548234563.66869497</v>
      </c>
      <c r="T768" s="9">
        <v>-1.3682811483277601E-3</v>
      </c>
      <c r="U768" s="9">
        <v>1.4479867959280399</v>
      </c>
      <c r="V768" s="9">
        <v>0</v>
      </c>
      <c r="W768" s="9">
        <v>1.4479867959280399</v>
      </c>
      <c r="X768" s="9" t="s">
        <v>86</v>
      </c>
      <c r="Y768" s="9">
        <v>0</v>
      </c>
      <c r="Z768" s="9">
        <v>9.1839638000000001E-3</v>
      </c>
      <c r="AA768" s="9">
        <v>0</v>
      </c>
      <c r="AB768" s="9">
        <v>1.1584792999999999E-2</v>
      </c>
      <c r="AQ768" s="9">
        <f>K768-'Processed Potentiostat'!$J$3</f>
        <v>-4.9964442</v>
      </c>
    </row>
    <row r="769" spans="1:43" x14ac:dyDescent="0.3">
      <c r="A769">
        <v>2</v>
      </c>
      <c r="B769">
        <v>0</v>
      </c>
      <c r="C769">
        <v>0</v>
      </c>
      <c r="D769">
        <v>1</v>
      </c>
      <c r="E769">
        <v>0</v>
      </c>
      <c r="F769">
        <v>0</v>
      </c>
      <c r="G769">
        <v>0</v>
      </c>
      <c r="H769" s="9">
        <v>705.05938218870097</v>
      </c>
      <c r="I769" s="9">
        <v>-1.8380860999999999</v>
      </c>
      <c r="J769" s="9">
        <v>-1.8380677999999999</v>
      </c>
      <c r="K769" s="9">
        <v>-5.6294155000000003</v>
      </c>
      <c r="L769" s="9">
        <v>-1.4494799347917899</v>
      </c>
      <c r="M769" s="9">
        <v>-5.2181277000000001</v>
      </c>
      <c r="N769" s="9">
        <v>-5.2181277000000001</v>
      </c>
      <c r="O769" s="9">
        <v>-1.4494799347917899</v>
      </c>
      <c r="P769">
        <v>0</v>
      </c>
      <c r="Q769" s="9">
        <v>53.549995000000003</v>
      </c>
      <c r="R769" s="9">
        <v>0</v>
      </c>
      <c r="S769" s="9">
        <v>550663953.36078298</v>
      </c>
      <c r="T769" s="9">
        <v>-1.49313886374891E-3</v>
      </c>
      <c r="U769" s="9">
        <v>1.4494799347917899</v>
      </c>
      <c r="V769" s="9">
        <v>0</v>
      </c>
      <c r="W769" s="9">
        <v>1.4494799347917899</v>
      </c>
      <c r="X769" s="9" t="s">
        <v>86</v>
      </c>
      <c r="Y769" s="9">
        <v>0</v>
      </c>
      <c r="Z769" s="9">
        <v>1.0347247E-2</v>
      </c>
      <c r="AA769" s="9">
        <v>0</v>
      </c>
      <c r="AB769" s="9">
        <v>1.2010422999999999E-2</v>
      </c>
      <c r="AQ769" s="9">
        <f>K769-'Processed Potentiostat'!$J$3</f>
        <v>-5.6294155000000003</v>
      </c>
    </row>
    <row r="770" spans="1:43" x14ac:dyDescent="0.3">
      <c r="A770">
        <v>2</v>
      </c>
      <c r="B770">
        <v>0</v>
      </c>
      <c r="C770">
        <v>0</v>
      </c>
      <c r="D770">
        <v>1</v>
      </c>
      <c r="E770">
        <v>0</v>
      </c>
      <c r="F770">
        <v>0</v>
      </c>
      <c r="G770">
        <v>0</v>
      </c>
      <c r="H770" s="9">
        <v>706.05938216343895</v>
      </c>
      <c r="I770" s="9">
        <v>-1.8380094</v>
      </c>
      <c r="J770" s="9">
        <v>-1.8379544999999999</v>
      </c>
      <c r="K770" s="9">
        <v>-5.3006624999999996</v>
      </c>
      <c r="L770" s="9">
        <v>-1.4509985134748999</v>
      </c>
      <c r="M770" s="9">
        <v>-5.2235946999999996</v>
      </c>
      <c r="N770" s="9">
        <v>-5.2235946999999996</v>
      </c>
      <c r="O770" s="9">
        <v>-1.4509985134748999</v>
      </c>
      <c r="P770">
        <v>0</v>
      </c>
      <c r="Q770" s="9">
        <v>53.549995000000003</v>
      </c>
      <c r="R770" s="9">
        <v>0</v>
      </c>
      <c r="S770" s="9">
        <v>557908453.63880205</v>
      </c>
      <c r="T770" s="9">
        <v>-1.5185786831113299E-3</v>
      </c>
      <c r="U770" s="9">
        <v>1.4509985134748999</v>
      </c>
      <c r="V770" s="9">
        <v>0</v>
      </c>
      <c r="W770" s="9">
        <v>1.4509985134748999</v>
      </c>
      <c r="X770" s="9" t="s">
        <v>86</v>
      </c>
      <c r="Y770" s="9">
        <v>0</v>
      </c>
      <c r="Z770" s="9">
        <v>9.7423764000000006E-3</v>
      </c>
      <c r="AA770" s="9">
        <v>0</v>
      </c>
      <c r="AB770" s="9">
        <v>1.1787064999999999E-2</v>
      </c>
      <c r="AQ770" s="9">
        <f>K770-'Processed Potentiostat'!$J$3</f>
        <v>-5.3006624999999996</v>
      </c>
    </row>
    <row r="771" spans="1:43" x14ac:dyDescent="0.3">
      <c r="A771">
        <v>2</v>
      </c>
      <c r="B771">
        <v>0</v>
      </c>
      <c r="C771">
        <v>0</v>
      </c>
      <c r="D771">
        <v>1</v>
      </c>
      <c r="E771">
        <v>0</v>
      </c>
      <c r="F771">
        <v>0</v>
      </c>
      <c r="G771">
        <v>0</v>
      </c>
      <c r="H771" s="9">
        <v>707.05938213817706</v>
      </c>
      <c r="I771" s="9">
        <v>-1.8380148000000001</v>
      </c>
      <c r="J771" s="9">
        <v>-1.8380875999999999</v>
      </c>
      <c r="K771" s="9">
        <v>-4.9176903000000003</v>
      </c>
      <c r="L771" s="9">
        <v>-1.45240140232948</v>
      </c>
      <c r="M771" s="9">
        <v>-5.2286447999999996</v>
      </c>
      <c r="N771" s="9">
        <v>-5.2286447999999996</v>
      </c>
      <c r="O771" s="9">
        <v>-1.45240140232948</v>
      </c>
      <c r="P771">
        <v>0</v>
      </c>
      <c r="Q771" s="9">
        <v>53.549995000000003</v>
      </c>
      <c r="R771" s="9">
        <v>0</v>
      </c>
      <c r="S771" s="9">
        <v>550623971.30261397</v>
      </c>
      <c r="T771" s="9">
        <v>-1.40288885458317E-3</v>
      </c>
      <c r="U771" s="9">
        <v>1.45240140232948</v>
      </c>
      <c r="V771" s="9">
        <v>0</v>
      </c>
      <c r="W771" s="9">
        <v>1.45240140232948</v>
      </c>
      <c r="X771" s="9" t="s">
        <v>86</v>
      </c>
      <c r="Y771" s="9">
        <v>0</v>
      </c>
      <c r="Z771" s="9">
        <v>9.0391450000000002E-3</v>
      </c>
      <c r="AA771" s="9">
        <v>0</v>
      </c>
      <c r="AB771" s="9">
        <v>1.1870735E-2</v>
      </c>
      <c r="AQ771" s="9">
        <f>K771-'Processed Potentiostat'!$J$3</f>
        <v>-4.9176903000000003</v>
      </c>
    </row>
    <row r="772" spans="1:43" x14ac:dyDescent="0.3">
      <c r="A772">
        <v>2</v>
      </c>
      <c r="B772">
        <v>0</v>
      </c>
      <c r="C772">
        <v>0</v>
      </c>
      <c r="D772">
        <v>1</v>
      </c>
      <c r="E772">
        <v>0</v>
      </c>
      <c r="F772">
        <v>0</v>
      </c>
      <c r="G772">
        <v>0</v>
      </c>
      <c r="H772" s="9">
        <v>708.05938211291505</v>
      </c>
      <c r="I772" s="9">
        <v>-1.8379489</v>
      </c>
      <c r="J772" s="9">
        <v>-1.8379182000000001</v>
      </c>
      <c r="K772" s="9">
        <v>-5.7375112000000001</v>
      </c>
      <c r="L772" s="9">
        <v>-1.45379277328413</v>
      </c>
      <c r="M772" s="9">
        <v>-5.2336539999999996</v>
      </c>
      <c r="N772" s="9">
        <v>-5.2336539999999996</v>
      </c>
      <c r="O772" s="9">
        <v>-1.45379277328413</v>
      </c>
      <c r="P772">
        <v>0</v>
      </c>
      <c r="Q772" s="9">
        <v>53.549995000000003</v>
      </c>
      <c r="R772" s="9">
        <v>0</v>
      </c>
      <c r="S772" s="9">
        <v>561162018.48162401</v>
      </c>
      <c r="T772" s="9">
        <v>-1.39137095464603E-3</v>
      </c>
      <c r="U772" s="9">
        <v>1.45379277328413</v>
      </c>
      <c r="V772" s="9">
        <v>0</v>
      </c>
      <c r="W772" s="9">
        <v>1.45379277328413</v>
      </c>
      <c r="X772" s="9" t="s">
        <v>86</v>
      </c>
      <c r="Y772" s="9">
        <v>0</v>
      </c>
      <c r="Z772" s="9">
        <v>1.0545076E-2</v>
      </c>
      <c r="AA772" s="9">
        <v>0</v>
      </c>
      <c r="AB772" s="9">
        <v>1.1907839E-2</v>
      </c>
      <c r="AQ772" s="9">
        <f>K772-'Processed Potentiostat'!$J$3</f>
        <v>-5.7375112000000001</v>
      </c>
    </row>
    <row r="773" spans="1:43" x14ac:dyDescent="0.3">
      <c r="A773">
        <v>2</v>
      </c>
      <c r="B773">
        <v>0</v>
      </c>
      <c r="C773">
        <v>0</v>
      </c>
      <c r="D773">
        <v>1</v>
      </c>
      <c r="E773">
        <v>0</v>
      </c>
      <c r="F773">
        <v>0</v>
      </c>
      <c r="G773">
        <v>0</v>
      </c>
      <c r="H773" s="9">
        <v>709.05938208765201</v>
      </c>
      <c r="I773" s="9">
        <v>-1.8379771</v>
      </c>
      <c r="J773" s="9">
        <v>-1.8379901999999999</v>
      </c>
      <c r="K773" s="9">
        <v>-5.2064551999999997</v>
      </c>
      <c r="L773" s="9">
        <v>-1.4553118447102</v>
      </c>
      <c r="M773" s="9">
        <v>-5.2391228999999999</v>
      </c>
      <c r="N773" s="9">
        <v>-5.2391228999999999</v>
      </c>
      <c r="O773" s="9">
        <v>-1.4553118447102</v>
      </c>
      <c r="P773">
        <v>0</v>
      </c>
      <c r="Q773" s="9">
        <v>53.549995000000003</v>
      </c>
      <c r="R773" s="9">
        <v>0</v>
      </c>
      <c r="S773" s="9">
        <v>557444775.48085701</v>
      </c>
      <c r="T773" s="9">
        <v>-1.51907142607354E-3</v>
      </c>
      <c r="U773" s="9">
        <v>1.4553118447102</v>
      </c>
      <c r="V773" s="9">
        <v>0</v>
      </c>
      <c r="W773" s="9">
        <v>1.4553118447102</v>
      </c>
      <c r="X773" s="9" t="s">
        <v>86</v>
      </c>
      <c r="Y773" s="9">
        <v>0</v>
      </c>
      <c r="Z773" s="9">
        <v>9.569414E-3</v>
      </c>
      <c r="AA773" s="9">
        <v>0</v>
      </c>
      <c r="AB773" s="9">
        <v>1.180499E-2</v>
      </c>
      <c r="AQ773" s="9">
        <f>K773-'Processed Potentiostat'!$J$3</f>
        <v>-5.2064551999999997</v>
      </c>
    </row>
    <row r="774" spans="1:43" x14ac:dyDescent="0.3">
      <c r="A774">
        <v>2</v>
      </c>
      <c r="B774">
        <v>0</v>
      </c>
      <c r="C774">
        <v>0</v>
      </c>
      <c r="D774">
        <v>1</v>
      </c>
      <c r="E774">
        <v>0</v>
      </c>
      <c r="F774">
        <v>0</v>
      </c>
      <c r="G774">
        <v>0</v>
      </c>
      <c r="H774" s="9">
        <v>710.05938206239</v>
      </c>
      <c r="I774" s="9">
        <v>-1.8379308000000001</v>
      </c>
      <c r="J774" s="9">
        <v>-1.8379011999999999</v>
      </c>
      <c r="K774" s="9">
        <v>-5.6064835000000004</v>
      </c>
      <c r="L774" s="9">
        <v>-1.45672950231773</v>
      </c>
      <c r="M774" s="9">
        <v>-5.2442260000000003</v>
      </c>
      <c r="N774" s="9">
        <v>-5.2442260000000003</v>
      </c>
      <c r="O774" s="9">
        <v>-1.45672950231773</v>
      </c>
      <c r="P774">
        <v>0</v>
      </c>
      <c r="Q774" s="9">
        <v>53.549995000000003</v>
      </c>
      <c r="R774" s="9">
        <v>0</v>
      </c>
      <c r="S774" s="9">
        <v>563318026.034302</v>
      </c>
      <c r="T774" s="9">
        <v>-1.41765760752887E-3</v>
      </c>
      <c r="U774" s="9">
        <v>1.45672950231773</v>
      </c>
      <c r="V774" s="9">
        <v>0</v>
      </c>
      <c r="W774" s="9">
        <v>1.45672950231773</v>
      </c>
      <c r="X774" s="9" t="s">
        <v>86</v>
      </c>
      <c r="Y774" s="9">
        <v>0</v>
      </c>
      <c r="Z774" s="9">
        <v>1.0304163E-2</v>
      </c>
      <c r="AA774" s="9">
        <v>0</v>
      </c>
      <c r="AB774" s="9">
        <v>1.1662573000000001E-2</v>
      </c>
      <c r="AQ774" s="9">
        <f>K774-'Processed Potentiostat'!$J$3</f>
        <v>-5.6064835000000004</v>
      </c>
    </row>
    <row r="775" spans="1:43" x14ac:dyDescent="0.3">
      <c r="A775">
        <v>2</v>
      </c>
      <c r="B775">
        <v>0</v>
      </c>
      <c r="C775">
        <v>0</v>
      </c>
      <c r="D775">
        <v>1</v>
      </c>
      <c r="E775">
        <v>0</v>
      </c>
      <c r="F775">
        <v>0</v>
      </c>
      <c r="G775">
        <v>0</v>
      </c>
      <c r="H775" s="9">
        <v>711.05938203712799</v>
      </c>
      <c r="I775" s="9">
        <v>-1.8379147</v>
      </c>
      <c r="J775" s="9">
        <v>-1.8379397</v>
      </c>
      <c r="K775" s="9">
        <v>-5.5311250999999997</v>
      </c>
      <c r="L775" s="9">
        <v>-1.4582877131908001</v>
      </c>
      <c r="M775" s="9">
        <v>-5.2498360000000002</v>
      </c>
      <c r="N775" s="9">
        <v>-5.2498360000000002</v>
      </c>
      <c r="O775" s="9">
        <v>-1.4582877131908001</v>
      </c>
      <c r="P775">
        <v>0</v>
      </c>
      <c r="Q775" s="9">
        <v>53.549995000000003</v>
      </c>
      <c r="R775" s="9">
        <v>0</v>
      </c>
      <c r="S775" s="9">
        <v>561597795.34828901</v>
      </c>
      <c r="T775" s="9">
        <v>-1.5582108730740601E-3</v>
      </c>
      <c r="U775" s="9">
        <v>1.4582877131908001</v>
      </c>
      <c r="V775" s="9">
        <v>0</v>
      </c>
      <c r="W775" s="9">
        <v>1.4582877131908001</v>
      </c>
      <c r="X775" s="9" t="s">
        <v>86</v>
      </c>
      <c r="Y775" s="9">
        <v>0</v>
      </c>
      <c r="Z775" s="9">
        <v>1.0165875E-2</v>
      </c>
      <c r="AA775" s="9">
        <v>0</v>
      </c>
      <c r="AB775" s="9">
        <v>1.1772944E-2</v>
      </c>
      <c r="AQ775" s="9">
        <f>K775-'Processed Potentiostat'!$J$3</f>
        <v>-5.5311250999999997</v>
      </c>
    </row>
    <row r="776" spans="1:43" x14ac:dyDescent="0.3">
      <c r="A776">
        <v>2</v>
      </c>
      <c r="B776">
        <v>0</v>
      </c>
      <c r="C776">
        <v>0</v>
      </c>
      <c r="D776">
        <v>1</v>
      </c>
      <c r="E776">
        <v>0</v>
      </c>
      <c r="F776">
        <v>0</v>
      </c>
      <c r="G776">
        <v>0</v>
      </c>
      <c r="H776" s="9">
        <v>712.05938201186598</v>
      </c>
      <c r="I776" s="9">
        <v>-1.8379595</v>
      </c>
      <c r="J776" s="9">
        <v>-1.8380139</v>
      </c>
      <c r="K776" s="9">
        <v>-5.5894661000000001</v>
      </c>
      <c r="L776" s="9">
        <v>-1.4598301640457101</v>
      </c>
      <c r="M776" s="9">
        <v>-5.2553887000000001</v>
      </c>
      <c r="N776" s="9">
        <v>-5.2553887000000001</v>
      </c>
      <c r="O776" s="9">
        <v>-1.4598301640457101</v>
      </c>
      <c r="P776">
        <v>0</v>
      </c>
      <c r="Q776" s="9">
        <v>53.549995000000003</v>
      </c>
      <c r="R776" s="9">
        <v>0</v>
      </c>
      <c r="S776" s="9">
        <v>557767618.18746197</v>
      </c>
      <c r="T776" s="9">
        <v>-1.54245085491089E-3</v>
      </c>
      <c r="U776" s="9">
        <v>1.4598301640457101</v>
      </c>
      <c r="V776" s="9">
        <v>0</v>
      </c>
      <c r="W776" s="9">
        <v>1.4598301640457101</v>
      </c>
      <c r="X776" s="9" t="s">
        <v>86</v>
      </c>
      <c r="Y776" s="9">
        <v>0</v>
      </c>
      <c r="Z776" s="9">
        <v>1.0273516E-2</v>
      </c>
      <c r="AA776" s="9">
        <v>0</v>
      </c>
      <c r="AB776" s="9">
        <v>1.1928950000000001E-2</v>
      </c>
      <c r="AQ776" s="9">
        <f>K776-'Processed Potentiostat'!$J$3</f>
        <v>-5.5894661000000001</v>
      </c>
    </row>
    <row r="777" spans="1:43" x14ac:dyDescent="0.3">
      <c r="A777">
        <v>2</v>
      </c>
      <c r="B777">
        <v>0</v>
      </c>
      <c r="C777">
        <v>0</v>
      </c>
      <c r="D777">
        <v>1</v>
      </c>
      <c r="E777">
        <v>0</v>
      </c>
      <c r="F777">
        <v>0</v>
      </c>
      <c r="G777">
        <v>0</v>
      </c>
      <c r="H777" s="9">
        <v>713.05938198660397</v>
      </c>
      <c r="I777" s="9">
        <v>-1.8381375</v>
      </c>
      <c r="J777" s="9">
        <v>-1.8380593000000001</v>
      </c>
      <c r="K777" s="9">
        <v>-5.5624513999999996</v>
      </c>
      <c r="L777" s="9">
        <v>-1.4613818103638601</v>
      </c>
      <c r="M777" s="9">
        <v>-5.2609744000000003</v>
      </c>
      <c r="N777" s="9">
        <v>-5.2609744000000003</v>
      </c>
      <c r="O777" s="9">
        <v>-1.4613818103638601</v>
      </c>
      <c r="P777">
        <v>0</v>
      </c>
      <c r="Q777" s="9">
        <v>53.549995000000003</v>
      </c>
      <c r="R777" s="9">
        <v>0</v>
      </c>
      <c r="S777" s="9">
        <v>555681854.99498796</v>
      </c>
      <c r="T777" s="9">
        <v>-1.5516463181441901E-3</v>
      </c>
      <c r="U777" s="9">
        <v>1.4613818103638601</v>
      </c>
      <c r="V777" s="9">
        <v>0</v>
      </c>
      <c r="W777" s="9">
        <v>1.4613818103638601</v>
      </c>
      <c r="X777" s="9" t="s">
        <v>86</v>
      </c>
      <c r="Y777" s="9">
        <v>0</v>
      </c>
      <c r="Z777" s="9">
        <v>1.0224115000000001E-2</v>
      </c>
      <c r="AA777" s="9">
        <v>0</v>
      </c>
      <c r="AB777" s="9">
        <v>1.2158432E-2</v>
      </c>
      <c r="AQ777" s="9">
        <f>K777-'Processed Potentiostat'!$J$3</f>
        <v>-5.5624513999999996</v>
      </c>
    </row>
    <row r="778" spans="1:43" x14ac:dyDescent="0.3">
      <c r="A778">
        <v>2</v>
      </c>
      <c r="B778">
        <v>0</v>
      </c>
      <c r="C778">
        <v>0</v>
      </c>
      <c r="D778">
        <v>1</v>
      </c>
      <c r="E778">
        <v>0</v>
      </c>
      <c r="F778">
        <v>0</v>
      </c>
      <c r="G778">
        <v>0</v>
      </c>
      <c r="H778" s="9">
        <v>714.05938196134196</v>
      </c>
      <c r="I778" s="9">
        <v>-1.8381269</v>
      </c>
      <c r="J778" s="9">
        <v>-1.8381746000000001</v>
      </c>
      <c r="K778" s="9">
        <v>-5.6122069000000003</v>
      </c>
      <c r="L778" s="9">
        <v>-1.46291655697201</v>
      </c>
      <c r="M778" s="9">
        <v>-5.2664995000000001</v>
      </c>
      <c r="N778" s="9">
        <v>-5.2664995000000001</v>
      </c>
      <c r="O778" s="9">
        <v>-1.46291655697201</v>
      </c>
      <c r="P778">
        <v>0</v>
      </c>
      <c r="Q778" s="9">
        <v>53.549995000000003</v>
      </c>
      <c r="R778" s="9">
        <v>0</v>
      </c>
      <c r="S778" s="9">
        <v>549573945.03255999</v>
      </c>
      <c r="T778" s="9">
        <v>-1.5347466081512199E-3</v>
      </c>
      <c r="U778" s="9">
        <v>1.46291655697201</v>
      </c>
      <c r="V778" s="9">
        <v>0</v>
      </c>
      <c r="W778" s="9">
        <v>1.46291655697201</v>
      </c>
      <c r="X778" s="9" t="s">
        <v>86</v>
      </c>
      <c r="Y778" s="9">
        <v>0</v>
      </c>
      <c r="Z778" s="9">
        <v>1.0316216E-2</v>
      </c>
      <c r="AA778" s="9">
        <v>0</v>
      </c>
      <c r="AB778" s="9">
        <v>1.1596153999999999E-2</v>
      </c>
      <c r="AQ778" s="9">
        <f>K778-'Processed Potentiostat'!$J$3</f>
        <v>-5.6122069000000003</v>
      </c>
    </row>
    <row r="779" spans="1:43" x14ac:dyDescent="0.3">
      <c r="A779">
        <v>2</v>
      </c>
      <c r="B779">
        <v>0</v>
      </c>
      <c r="C779">
        <v>0</v>
      </c>
      <c r="D779">
        <v>1</v>
      </c>
      <c r="E779">
        <v>0</v>
      </c>
      <c r="F779">
        <v>0</v>
      </c>
      <c r="G779">
        <v>0</v>
      </c>
      <c r="H779" s="9">
        <v>715.05938193607994</v>
      </c>
      <c r="I779" s="9">
        <v>-1.8381027000000001</v>
      </c>
      <c r="J779" s="9">
        <v>-1.8380768999999999</v>
      </c>
      <c r="K779" s="9">
        <v>-5.5682130000000001</v>
      </c>
      <c r="L779" s="9">
        <v>-1.4644817514532</v>
      </c>
      <c r="M779" s="9">
        <v>-5.2721343000000003</v>
      </c>
      <c r="N779" s="9">
        <v>-5.2721343000000003</v>
      </c>
      <c r="O779" s="9">
        <v>-1.4644817514532</v>
      </c>
      <c r="P779">
        <v>0</v>
      </c>
      <c r="Q779" s="9">
        <v>53.549995000000003</v>
      </c>
      <c r="R779" s="9">
        <v>0</v>
      </c>
      <c r="S779" s="9">
        <v>555824804.06620204</v>
      </c>
      <c r="T779" s="9">
        <v>-1.56519448118741E-3</v>
      </c>
      <c r="U779" s="9">
        <v>1.4644817514532</v>
      </c>
      <c r="V779" s="9">
        <v>0</v>
      </c>
      <c r="W779" s="9">
        <v>1.4644817514532</v>
      </c>
      <c r="X779" s="9" t="s">
        <v>86</v>
      </c>
      <c r="Y779" s="9">
        <v>0</v>
      </c>
      <c r="Z779" s="9">
        <v>1.0234804E-2</v>
      </c>
      <c r="AA779" s="9">
        <v>0</v>
      </c>
      <c r="AB779" s="9">
        <v>1.1945320000000001E-2</v>
      </c>
      <c r="AQ779" s="9">
        <f>K779-'Processed Potentiostat'!$J$3</f>
        <v>-5.5682130000000001</v>
      </c>
    </row>
    <row r="780" spans="1:43" x14ac:dyDescent="0.3">
      <c r="A780">
        <v>2</v>
      </c>
      <c r="B780">
        <v>0</v>
      </c>
      <c r="C780">
        <v>0</v>
      </c>
      <c r="D780">
        <v>1</v>
      </c>
      <c r="E780">
        <v>0</v>
      </c>
      <c r="F780">
        <v>0</v>
      </c>
      <c r="G780">
        <v>0</v>
      </c>
      <c r="H780" s="9">
        <v>716.05938191081805</v>
      </c>
      <c r="I780" s="9">
        <v>-1.8380289000000001</v>
      </c>
      <c r="J780" s="9">
        <v>-1.8379525999999999</v>
      </c>
      <c r="K780" s="9">
        <v>-5.5745087</v>
      </c>
      <c r="L780" s="9">
        <v>-1.4660439629633</v>
      </c>
      <c r="M780" s="9">
        <v>-5.2777580999999998</v>
      </c>
      <c r="N780" s="9">
        <v>-5.2777580999999998</v>
      </c>
      <c r="O780" s="9">
        <v>-1.4660439629633</v>
      </c>
      <c r="P780">
        <v>0</v>
      </c>
      <c r="Q780" s="9">
        <v>53.549995000000003</v>
      </c>
      <c r="R780" s="9">
        <v>0</v>
      </c>
      <c r="S780" s="9">
        <v>563808280.39269495</v>
      </c>
      <c r="T780" s="9">
        <v>-1.5622115101019401E-3</v>
      </c>
      <c r="U780" s="9">
        <v>1.4660439629633</v>
      </c>
      <c r="V780" s="9">
        <v>0</v>
      </c>
      <c r="W780" s="9">
        <v>1.4660439629633</v>
      </c>
      <c r="X780" s="9" t="s">
        <v>86</v>
      </c>
      <c r="Y780" s="9">
        <v>0</v>
      </c>
      <c r="Z780" s="9">
        <v>1.0245683E-2</v>
      </c>
      <c r="AA780" s="9">
        <v>0</v>
      </c>
      <c r="AB780" s="9">
        <v>1.3708914000000001E-2</v>
      </c>
      <c r="AQ780" s="9">
        <f>K780-'Processed Potentiostat'!$J$3</f>
        <v>-5.5745087</v>
      </c>
    </row>
    <row r="781" spans="1:43" x14ac:dyDescent="0.3">
      <c r="A781">
        <v>2</v>
      </c>
      <c r="B781">
        <v>0</v>
      </c>
      <c r="C781">
        <v>0</v>
      </c>
      <c r="D781">
        <v>1</v>
      </c>
      <c r="E781">
        <v>0</v>
      </c>
      <c r="F781">
        <v>0</v>
      </c>
      <c r="G781">
        <v>0</v>
      </c>
      <c r="H781" s="9">
        <v>717.05938188555501</v>
      </c>
      <c r="I781" s="9">
        <v>-1.8379289999999999</v>
      </c>
      <c r="J781" s="9">
        <v>-1.8379738000000001</v>
      </c>
      <c r="K781" s="9">
        <v>-5.5560030999999999</v>
      </c>
      <c r="L781" s="9">
        <v>-1.4676026290964099</v>
      </c>
      <c r="M781" s="9">
        <v>-5.2833695000000001</v>
      </c>
      <c r="N781" s="9">
        <v>-5.2833695000000001</v>
      </c>
      <c r="O781" s="9">
        <v>-1.4676026290964099</v>
      </c>
      <c r="P781">
        <v>0</v>
      </c>
      <c r="Q781" s="9">
        <v>53.549995000000003</v>
      </c>
      <c r="R781" s="9">
        <v>0</v>
      </c>
      <c r="S781" s="9">
        <v>563131206.67488098</v>
      </c>
      <c r="T781" s="9">
        <v>-1.55866613311239E-3</v>
      </c>
      <c r="U781" s="9">
        <v>1.4676026290964099</v>
      </c>
      <c r="V781" s="9">
        <v>0</v>
      </c>
      <c r="W781" s="9">
        <v>1.4676026290964099</v>
      </c>
      <c r="X781" s="9" t="s">
        <v>86</v>
      </c>
      <c r="Y781" s="9">
        <v>0</v>
      </c>
      <c r="Z781" s="9">
        <v>1.0211787999999999E-2</v>
      </c>
      <c r="AA781" s="9">
        <v>0</v>
      </c>
      <c r="AB781" s="9">
        <v>1.3999513999999999E-2</v>
      </c>
      <c r="AQ781" s="9">
        <f>K781-'Processed Potentiostat'!$J$3</f>
        <v>-5.5560030999999999</v>
      </c>
    </row>
    <row r="782" spans="1:43" x14ac:dyDescent="0.3">
      <c r="A782">
        <v>2</v>
      </c>
      <c r="B782">
        <v>0</v>
      </c>
      <c r="C782">
        <v>0</v>
      </c>
      <c r="D782">
        <v>1</v>
      </c>
      <c r="E782">
        <v>0</v>
      </c>
      <c r="F782">
        <v>0</v>
      </c>
      <c r="G782">
        <v>0</v>
      </c>
      <c r="H782" s="9">
        <v>718.059381860293</v>
      </c>
      <c r="I782" s="9">
        <v>-1.8378536999999999</v>
      </c>
      <c r="J782" s="9">
        <v>-1.8377728</v>
      </c>
      <c r="K782" s="9">
        <v>-5.4783553999999999</v>
      </c>
      <c r="L782" s="9">
        <v>-1.4691442018321199</v>
      </c>
      <c r="M782" s="9">
        <v>-5.2889189999999999</v>
      </c>
      <c r="N782" s="9">
        <v>-5.2889189999999999</v>
      </c>
      <c r="O782" s="9">
        <v>-1.4691442018321199</v>
      </c>
      <c r="P782">
        <v>0</v>
      </c>
      <c r="Q782" s="9">
        <v>53.549995000000003</v>
      </c>
      <c r="R782" s="9">
        <v>0</v>
      </c>
      <c r="S782" s="9">
        <v>576063327.53435194</v>
      </c>
      <c r="T782" s="9">
        <v>-1.54157273570709E-3</v>
      </c>
      <c r="U782" s="9">
        <v>1.4691442018321199</v>
      </c>
      <c r="V782" s="9">
        <v>0</v>
      </c>
      <c r="W782" s="9">
        <v>1.4691442018321199</v>
      </c>
      <c r="X782" s="9" t="s">
        <v>86</v>
      </c>
      <c r="Y782" s="9">
        <v>0</v>
      </c>
      <c r="Z782" s="9">
        <v>1.0067972E-2</v>
      </c>
      <c r="AA782" s="9">
        <v>0</v>
      </c>
      <c r="AB782" s="9">
        <v>1.3654258000000001E-2</v>
      </c>
      <c r="AQ782" s="9">
        <f>K782-'Processed Potentiostat'!$J$3</f>
        <v>-5.4783553999999999</v>
      </c>
    </row>
    <row r="783" spans="1:43" x14ac:dyDescent="0.3">
      <c r="A783">
        <v>2</v>
      </c>
      <c r="B783">
        <v>0</v>
      </c>
      <c r="C783">
        <v>0</v>
      </c>
      <c r="D783">
        <v>1</v>
      </c>
      <c r="E783">
        <v>0</v>
      </c>
      <c r="F783">
        <v>0</v>
      </c>
      <c r="G783">
        <v>0</v>
      </c>
      <c r="H783" s="9">
        <v>719.05938183503099</v>
      </c>
      <c r="I783" s="9">
        <v>-1.8378984</v>
      </c>
      <c r="J783" s="9">
        <v>-1.8378954999999999</v>
      </c>
      <c r="K783" s="9">
        <v>-5.5655416999999998</v>
      </c>
      <c r="L783" s="9">
        <v>-1.47069539359279</v>
      </c>
      <c r="M783" s="9">
        <v>-5.2945032000000003</v>
      </c>
      <c r="N783" s="9">
        <v>-5.2945032000000003</v>
      </c>
      <c r="O783" s="9">
        <v>-1.47069539359279</v>
      </c>
      <c r="P783">
        <v>0</v>
      </c>
      <c r="Q783" s="9">
        <v>53.549995000000003</v>
      </c>
      <c r="R783" s="9">
        <v>0</v>
      </c>
      <c r="S783" s="9">
        <v>569068417.591169</v>
      </c>
      <c r="T783" s="9">
        <v>-1.55119176067231E-3</v>
      </c>
      <c r="U783" s="9">
        <v>1.47069539359279</v>
      </c>
      <c r="V783" s="9">
        <v>0</v>
      </c>
      <c r="W783" s="9">
        <v>1.47069539359279</v>
      </c>
      <c r="X783" s="9" t="s">
        <v>86</v>
      </c>
      <c r="Y783" s="9">
        <v>0</v>
      </c>
      <c r="Z783" s="9">
        <v>1.0228884000000001E-2</v>
      </c>
      <c r="AA783" s="9">
        <v>0</v>
      </c>
      <c r="AB783" s="9">
        <v>1.3350259999999999E-2</v>
      </c>
      <c r="AQ783" s="9">
        <f>K783-'Processed Potentiostat'!$J$3</f>
        <v>-5.5655416999999998</v>
      </c>
    </row>
    <row r="784" spans="1:43" x14ac:dyDescent="0.3">
      <c r="A784">
        <v>2</v>
      </c>
      <c r="B784">
        <v>0</v>
      </c>
      <c r="C784">
        <v>0</v>
      </c>
      <c r="D784">
        <v>1</v>
      </c>
      <c r="E784">
        <v>0</v>
      </c>
      <c r="F784">
        <v>0</v>
      </c>
      <c r="G784">
        <v>0</v>
      </c>
      <c r="H784" s="9">
        <v>720.05938180976898</v>
      </c>
      <c r="I784" s="9">
        <v>-1.8380453999999999</v>
      </c>
      <c r="J784" s="9">
        <v>-1.8380072000000001</v>
      </c>
      <c r="K784" s="9">
        <v>-5.5988902999999999</v>
      </c>
      <c r="L784" s="9">
        <v>-1.4722524425677299</v>
      </c>
      <c r="M784" s="9">
        <v>-5.3001088999999997</v>
      </c>
      <c r="N784" s="9">
        <v>-5.3001088999999997</v>
      </c>
      <c r="O784" s="9">
        <v>-1.4722524425677299</v>
      </c>
      <c r="P784">
        <v>0</v>
      </c>
      <c r="Q784" s="9">
        <v>53.549995000000003</v>
      </c>
      <c r="R784" s="9">
        <v>0</v>
      </c>
      <c r="S784" s="9">
        <v>562912715.69673896</v>
      </c>
      <c r="T784" s="9">
        <v>-1.55704897493791E-3</v>
      </c>
      <c r="U784" s="9">
        <v>1.4722524425677299</v>
      </c>
      <c r="V784" s="9">
        <v>0</v>
      </c>
      <c r="W784" s="9">
        <v>1.4722524425677299</v>
      </c>
      <c r="X784" s="9" t="s">
        <v>86</v>
      </c>
      <c r="Y784" s="9">
        <v>0</v>
      </c>
      <c r="Z784" s="9">
        <v>1.0290801E-2</v>
      </c>
      <c r="AA784" s="9">
        <v>0</v>
      </c>
      <c r="AB784" s="9">
        <v>1.2680382E-2</v>
      </c>
      <c r="AQ784" s="9">
        <f>K784-'Processed Potentiostat'!$J$3</f>
        <v>-5.5988902999999999</v>
      </c>
    </row>
    <row r="785" spans="1:43" x14ac:dyDescent="0.3">
      <c r="A785">
        <v>2</v>
      </c>
      <c r="B785">
        <v>0</v>
      </c>
      <c r="C785">
        <v>0</v>
      </c>
      <c r="D785">
        <v>1</v>
      </c>
      <c r="E785">
        <v>0</v>
      </c>
      <c r="F785">
        <v>0</v>
      </c>
      <c r="G785">
        <v>0</v>
      </c>
      <c r="H785" s="9">
        <v>721.05938178450697</v>
      </c>
      <c r="I785" s="9">
        <v>-1.8381107999999999</v>
      </c>
      <c r="J785" s="9">
        <v>-1.8381453999999999</v>
      </c>
      <c r="K785" s="9">
        <v>-5.5422668000000002</v>
      </c>
      <c r="L785" s="9">
        <v>-1.47380627603513</v>
      </c>
      <c r="M785" s="9">
        <v>-5.3057027000000003</v>
      </c>
      <c r="N785" s="9">
        <v>-5.3057027000000003</v>
      </c>
      <c r="O785" s="9">
        <v>-1.47380627603513</v>
      </c>
      <c r="P785">
        <v>0</v>
      </c>
      <c r="Q785" s="9">
        <v>53.549995000000003</v>
      </c>
      <c r="R785" s="9">
        <v>0</v>
      </c>
      <c r="S785" s="9">
        <v>555357480.76357901</v>
      </c>
      <c r="T785" s="9">
        <v>-1.5538334674041201E-3</v>
      </c>
      <c r="U785" s="9">
        <v>1.47380627603513</v>
      </c>
      <c r="V785" s="9">
        <v>0</v>
      </c>
      <c r="W785" s="9">
        <v>1.47380627603513</v>
      </c>
      <c r="X785" s="9" t="s">
        <v>86</v>
      </c>
      <c r="Y785" s="9">
        <v>0</v>
      </c>
      <c r="Z785" s="9">
        <v>1.0187491999999999E-2</v>
      </c>
      <c r="AA785" s="9">
        <v>0</v>
      </c>
      <c r="AB785" s="9">
        <v>1.3278694000000001E-2</v>
      </c>
      <c r="AQ785" s="9">
        <f>K785-'Processed Potentiostat'!$J$3</f>
        <v>-5.5422668000000002</v>
      </c>
    </row>
    <row r="786" spans="1:43" x14ac:dyDescent="0.3">
      <c r="A786">
        <v>2</v>
      </c>
      <c r="B786">
        <v>0</v>
      </c>
      <c r="C786">
        <v>0</v>
      </c>
      <c r="D786">
        <v>1</v>
      </c>
      <c r="E786">
        <v>0</v>
      </c>
      <c r="F786">
        <v>0</v>
      </c>
      <c r="G786">
        <v>0</v>
      </c>
      <c r="H786" s="9">
        <v>722.05938175924496</v>
      </c>
      <c r="I786" s="9">
        <v>-1.8380312999999999</v>
      </c>
      <c r="J786" s="9">
        <v>-1.8381505</v>
      </c>
      <c r="K786" s="9">
        <v>-5.5626420999999997</v>
      </c>
      <c r="L786" s="9">
        <v>-1.47535556054103</v>
      </c>
      <c r="M786" s="9">
        <v>-5.3112803</v>
      </c>
      <c r="N786" s="9">
        <v>-5.3112803</v>
      </c>
      <c r="O786" s="9">
        <v>-1.47535556054103</v>
      </c>
      <c r="P786">
        <v>0</v>
      </c>
      <c r="Q786" s="9">
        <v>53.549995000000003</v>
      </c>
      <c r="R786" s="9">
        <v>0</v>
      </c>
      <c r="S786" s="9">
        <v>555643150.82367504</v>
      </c>
      <c r="T786" s="9">
        <v>-1.54928450589708E-3</v>
      </c>
      <c r="U786" s="9">
        <v>1.47535556054103</v>
      </c>
      <c r="V786" s="9">
        <v>0</v>
      </c>
      <c r="W786" s="9">
        <v>1.47535556054103</v>
      </c>
      <c r="X786" s="9" t="s">
        <v>86</v>
      </c>
      <c r="Y786" s="9">
        <v>0</v>
      </c>
      <c r="Z786" s="9">
        <v>1.0224974E-2</v>
      </c>
      <c r="AA786" s="9">
        <v>0</v>
      </c>
      <c r="AB786" s="9">
        <v>1.2972414E-2</v>
      </c>
      <c r="AQ786" s="9">
        <f>K786-'Processed Potentiostat'!$J$3</f>
        <v>-5.5626420999999997</v>
      </c>
    </row>
    <row r="787" spans="1:43" x14ac:dyDescent="0.3">
      <c r="A787">
        <v>2</v>
      </c>
      <c r="B787">
        <v>0</v>
      </c>
      <c r="C787">
        <v>0</v>
      </c>
      <c r="D787">
        <v>1</v>
      </c>
      <c r="E787">
        <v>0</v>
      </c>
      <c r="F787">
        <v>0</v>
      </c>
      <c r="G787">
        <v>0</v>
      </c>
      <c r="H787" s="9">
        <v>723.05938173398295</v>
      </c>
      <c r="I787" s="9">
        <v>-1.8380147</v>
      </c>
      <c r="J787" s="9">
        <v>-1.8379240999999999</v>
      </c>
      <c r="K787" s="9">
        <v>-5.5865277999999998</v>
      </c>
      <c r="L787" s="9">
        <v>-1.47691380981822</v>
      </c>
      <c r="M787" s="9">
        <v>-5.3168898000000002</v>
      </c>
      <c r="N787" s="9">
        <v>-5.3168898000000002</v>
      </c>
      <c r="O787" s="9">
        <v>-1.47691380981822</v>
      </c>
      <c r="P787">
        <v>0</v>
      </c>
      <c r="Q787" s="9">
        <v>53.549995000000003</v>
      </c>
      <c r="R787" s="9">
        <v>0</v>
      </c>
      <c r="S787" s="9">
        <v>569722601.75849998</v>
      </c>
      <c r="T787" s="9">
        <v>-1.5582492771943901E-3</v>
      </c>
      <c r="U787" s="9">
        <v>1.47691380981822</v>
      </c>
      <c r="V787" s="9">
        <v>0</v>
      </c>
      <c r="W787" s="9">
        <v>1.47691380981822</v>
      </c>
      <c r="X787" s="9" t="s">
        <v>86</v>
      </c>
      <c r="Y787" s="9">
        <v>0</v>
      </c>
      <c r="Z787" s="9">
        <v>1.0267614E-2</v>
      </c>
      <c r="AA787" s="9">
        <v>0</v>
      </c>
      <c r="AB787" s="9">
        <v>1.3403259000000001E-2</v>
      </c>
      <c r="AQ787" s="9">
        <f>K787-'Processed Potentiostat'!$J$3</f>
        <v>-5.5865277999999998</v>
      </c>
    </row>
    <row r="788" spans="1:43" x14ac:dyDescent="0.3">
      <c r="A788">
        <v>2</v>
      </c>
      <c r="B788">
        <v>0</v>
      </c>
      <c r="C788">
        <v>0</v>
      </c>
      <c r="D788">
        <v>1</v>
      </c>
      <c r="E788">
        <v>0</v>
      </c>
      <c r="F788">
        <v>0</v>
      </c>
      <c r="G788">
        <v>0</v>
      </c>
      <c r="H788" s="9">
        <v>724.05938170872105</v>
      </c>
      <c r="I788" s="9">
        <v>-1.8379840000000001</v>
      </c>
      <c r="J788" s="9">
        <v>-1.8379306</v>
      </c>
      <c r="K788" s="9">
        <v>-5.6161374999999998</v>
      </c>
      <c r="L788" s="9">
        <v>-1.4784780157397699</v>
      </c>
      <c r="M788" s="9">
        <v>-5.3225207000000001</v>
      </c>
      <c r="N788" s="9">
        <v>-5.3225207000000001</v>
      </c>
      <c r="O788" s="9">
        <v>-1.4784780157397699</v>
      </c>
      <c r="P788">
        <v>0</v>
      </c>
      <c r="Q788" s="9">
        <v>53.549995000000003</v>
      </c>
      <c r="R788" s="9">
        <v>0</v>
      </c>
      <c r="S788" s="9">
        <v>569932870.03282595</v>
      </c>
      <c r="T788" s="9">
        <v>-1.5642059215439301E-3</v>
      </c>
      <c r="U788" s="9">
        <v>1.4784780157397699</v>
      </c>
      <c r="V788" s="9">
        <v>0</v>
      </c>
      <c r="W788" s="9">
        <v>1.4784780157397699</v>
      </c>
      <c r="X788" s="9" t="s">
        <v>86</v>
      </c>
      <c r="Y788" s="9">
        <v>0</v>
      </c>
      <c r="Z788" s="9">
        <v>1.0322071E-2</v>
      </c>
      <c r="AA788" s="9">
        <v>0</v>
      </c>
      <c r="AB788" s="9">
        <v>1.2795078999999999E-2</v>
      </c>
      <c r="AQ788" s="9">
        <f>K788-'Processed Potentiostat'!$J$3</f>
        <v>-5.6161374999999998</v>
      </c>
    </row>
    <row r="789" spans="1:43" x14ac:dyDescent="0.3">
      <c r="A789">
        <v>2</v>
      </c>
      <c r="B789">
        <v>0</v>
      </c>
      <c r="C789">
        <v>0</v>
      </c>
      <c r="D789">
        <v>1</v>
      </c>
      <c r="E789">
        <v>0</v>
      </c>
      <c r="F789">
        <v>0</v>
      </c>
      <c r="G789">
        <v>0</v>
      </c>
      <c r="H789" s="9">
        <v>725.05938168345801</v>
      </c>
      <c r="I789" s="9">
        <v>-1.8379551999999999</v>
      </c>
      <c r="J789" s="9">
        <v>-1.8379810000000001</v>
      </c>
      <c r="K789" s="9">
        <v>-5.6467761999999997</v>
      </c>
      <c r="L789" s="9">
        <v>-1.4800466125439899</v>
      </c>
      <c r="M789" s="9">
        <v>-5.3281679000000004</v>
      </c>
      <c r="N789" s="9">
        <v>-5.3281679000000004</v>
      </c>
      <c r="O789" s="9">
        <v>-1.4800466125439899</v>
      </c>
      <c r="P789">
        <v>0</v>
      </c>
      <c r="Q789" s="9">
        <v>53.549995000000003</v>
      </c>
      <c r="R789" s="9">
        <v>0</v>
      </c>
      <c r="S789" s="9">
        <v>567473446.61444998</v>
      </c>
      <c r="T789" s="9">
        <v>-1.56859680422138E-3</v>
      </c>
      <c r="U789" s="9">
        <v>1.4800466125439899</v>
      </c>
      <c r="V789" s="9">
        <v>0</v>
      </c>
      <c r="W789" s="9">
        <v>1.4800466125439899</v>
      </c>
      <c r="X789" s="9" t="s">
        <v>86</v>
      </c>
      <c r="Y789" s="9">
        <v>0</v>
      </c>
      <c r="Z789" s="9">
        <v>1.0378666999999999E-2</v>
      </c>
      <c r="AA789" s="9">
        <v>0</v>
      </c>
      <c r="AB789" s="9">
        <v>1.2974233999999999E-2</v>
      </c>
      <c r="AQ789" s="9">
        <f>K789-'Processed Potentiostat'!$J$3</f>
        <v>-5.6467761999999997</v>
      </c>
    </row>
    <row r="790" spans="1:43" x14ac:dyDescent="0.3">
      <c r="A790">
        <v>2</v>
      </c>
      <c r="B790">
        <v>0</v>
      </c>
      <c r="C790">
        <v>0</v>
      </c>
      <c r="D790">
        <v>1</v>
      </c>
      <c r="E790">
        <v>0</v>
      </c>
      <c r="F790">
        <v>0</v>
      </c>
      <c r="G790">
        <v>0</v>
      </c>
      <c r="H790" s="9">
        <v>726.059381658196</v>
      </c>
      <c r="I790" s="9">
        <v>-1.8379654000000001</v>
      </c>
      <c r="J790" s="9">
        <v>-1.8378812</v>
      </c>
      <c r="K790" s="9">
        <v>-5.6873741000000004</v>
      </c>
      <c r="L790" s="9">
        <v>-1.4816234491251701</v>
      </c>
      <c r="M790" s="9">
        <v>-5.3338441999999997</v>
      </c>
      <c r="N790" s="9">
        <v>-5.3338441999999997</v>
      </c>
      <c r="O790" s="9">
        <v>-1.4816234491251701</v>
      </c>
      <c r="P790">
        <v>0</v>
      </c>
      <c r="Q790" s="9">
        <v>53.549995000000003</v>
      </c>
      <c r="R790" s="9">
        <v>0</v>
      </c>
      <c r="S790" s="9">
        <v>574179733.92639601</v>
      </c>
      <c r="T790" s="9">
        <v>-1.5768365811772401E-3</v>
      </c>
      <c r="U790" s="9">
        <v>1.4816234491251701</v>
      </c>
      <c r="V790" s="9">
        <v>0</v>
      </c>
      <c r="W790" s="9">
        <v>1.4816234491251701</v>
      </c>
      <c r="X790" s="9" t="s">
        <v>86</v>
      </c>
      <c r="Y790" s="9">
        <v>0</v>
      </c>
      <c r="Z790" s="9">
        <v>1.0452718E-2</v>
      </c>
      <c r="AA790" s="9">
        <v>0</v>
      </c>
      <c r="AB790" s="9">
        <v>1.2527821E-2</v>
      </c>
      <c r="AQ790" s="9">
        <f>K790-'Processed Potentiostat'!$J$3</f>
        <v>-5.6873741000000004</v>
      </c>
    </row>
    <row r="791" spans="1:43" x14ac:dyDescent="0.3">
      <c r="A791">
        <v>2</v>
      </c>
      <c r="B791">
        <v>0</v>
      </c>
      <c r="C791">
        <v>0</v>
      </c>
      <c r="D791">
        <v>1</v>
      </c>
      <c r="E791">
        <v>0</v>
      </c>
      <c r="F791">
        <v>0</v>
      </c>
      <c r="G791">
        <v>0</v>
      </c>
      <c r="H791" s="9">
        <v>727.05938163293399</v>
      </c>
      <c r="I791" s="9">
        <v>-1.8381407999999999</v>
      </c>
      <c r="J791" s="9">
        <v>-1.8381301000000001</v>
      </c>
      <c r="K791" s="9">
        <v>-5.7526212000000001</v>
      </c>
      <c r="L791" s="9">
        <v>-1.4832138162555799</v>
      </c>
      <c r="M791" s="9">
        <v>-5.3395695999999999</v>
      </c>
      <c r="N791" s="9">
        <v>-5.3395695999999999</v>
      </c>
      <c r="O791" s="9">
        <v>-1.4832138162555799</v>
      </c>
      <c r="P791">
        <v>0</v>
      </c>
      <c r="Q791" s="9">
        <v>53.549995000000003</v>
      </c>
      <c r="R791" s="9">
        <v>0</v>
      </c>
      <c r="S791" s="9">
        <v>559796503.42574501</v>
      </c>
      <c r="T791" s="9">
        <v>-1.5903671304120499E-3</v>
      </c>
      <c r="U791" s="9">
        <v>1.4832138162555799</v>
      </c>
      <c r="V791" s="9">
        <v>0</v>
      </c>
      <c r="W791" s="9">
        <v>1.4832138162555799</v>
      </c>
      <c r="X791" s="9" t="s">
        <v>86</v>
      </c>
      <c r="Y791" s="9">
        <v>0</v>
      </c>
      <c r="Z791" s="9">
        <v>1.0574066E-2</v>
      </c>
      <c r="AA791" s="9">
        <v>0</v>
      </c>
      <c r="AB791" s="9">
        <v>1.2280678E-2</v>
      </c>
      <c r="AQ791" s="9">
        <f>K791-'Processed Potentiostat'!$J$3</f>
        <v>-5.7526212000000001</v>
      </c>
    </row>
    <row r="792" spans="1:43" x14ac:dyDescent="0.3">
      <c r="A792">
        <v>2</v>
      </c>
      <c r="B792">
        <v>0</v>
      </c>
      <c r="C792">
        <v>0</v>
      </c>
      <c r="D792">
        <v>1</v>
      </c>
      <c r="E792">
        <v>0</v>
      </c>
      <c r="F792">
        <v>0</v>
      </c>
      <c r="G792">
        <v>0</v>
      </c>
      <c r="H792" s="9">
        <v>728.05938160767198</v>
      </c>
      <c r="I792" s="9">
        <v>-1.8380692000000001</v>
      </c>
      <c r="J792" s="9">
        <v>-1.8381269</v>
      </c>
      <c r="K792" s="9">
        <v>-5.8026818999999996</v>
      </c>
      <c r="L792" s="9">
        <v>-1.4848205908523</v>
      </c>
      <c r="M792" s="9">
        <v>-5.3453540999999998</v>
      </c>
      <c r="N792" s="9">
        <v>-5.3453540999999998</v>
      </c>
      <c r="O792" s="9">
        <v>-1.4848205908523</v>
      </c>
      <c r="P792">
        <v>0</v>
      </c>
      <c r="Q792" s="9">
        <v>53.549995000000003</v>
      </c>
      <c r="R792" s="9">
        <v>0</v>
      </c>
      <c r="S792" s="9">
        <v>560592101.13090801</v>
      </c>
      <c r="T792" s="9">
        <v>-1.6067745967174301E-3</v>
      </c>
      <c r="U792" s="9">
        <v>1.4848205908523</v>
      </c>
      <c r="V792" s="9">
        <v>0</v>
      </c>
      <c r="W792" s="9">
        <v>1.4848205908523</v>
      </c>
      <c r="X792" s="9" t="s">
        <v>86</v>
      </c>
      <c r="Y792" s="9">
        <v>0</v>
      </c>
      <c r="Z792" s="9">
        <v>1.0666066E-2</v>
      </c>
      <c r="AA792" s="9">
        <v>0</v>
      </c>
      <c r="AB792" s="9">
        <v>1.2283073E-2</v>
      </c>
      <c r="AQ792" s="9">
        <f>K792-'Processed Potentiostat'!$J$3</f>
        <v>-5.8026818999999996</v>
      </c>
    </row>
    <row r="793" spans="1:43" x14ac:dyDescent="0.3">
      <c r="A793">
        <v>2</v>
      </c>
      <c r="B793">
        <v>0</v>
      </c>
      <c r="C793">
        <v>0</v>
      </c>
      <c r="D793">
        <v>1</v>
      </c>
      <c r="E793">
        <v>0</v>
      </c>
      <c r="F793">
        <v>0</v>
      </c>
      <c r="G793">
        <v>0</v>
      </c>
      <c r="H793" s="9">
        <v>729.05938158240997</v>
      </c>
      <c r="I793" s="9">
        <v>-1.8379281000000001</v>
      </c>
      <c r="J793" s="9">
        <v>-1.8379114000000001</v>
      </c>
      <c r="K793" s="9">
        <v>-5.8387012</v>
      </c>
      <c r="L793" s="9">
        <v>-1.48644222028346</v>
      </c>
      <c r="M793" s="9">
        <v>-5.3511920000000002</v>
      </c>
      <c r="N793" s="9">
        <v>-5.3511920000000002</v>
      </c>
      <c r="O793" s="9">
        <v>-1.48644222028346</v>
      </c>
      <c r="P793">
        <v>0</v>
      </c>
      <c r="Q793" s="9">
        <v>53.549995000000003</v>
      </c>
      <c r="R793" s="9">
        <v>0</v>
      </c>
      <c r="S793" s="9">
        <v>574182989.83342803</v>
      </c>
      <c r="T793" s="9">
        <v>-1.6216294311683899E-3</v>
      </c>
      <c r="U793" s="9">
        <v>1.48644222028346</v>
      </c>
      <c r="V793" s="9">
        <v>0</v>
      </c>
      <c r="W793" s="9">
        <v>1.48644222028346</v>
      </c>
      <c r="X793" s="9" t="s">
        <v>86</v>
      </c>
      <c r="Y793" s="9">
        <v>0</v>
      </c>
      <c r="Z793" s="9">
        <v>1.0731015E-2</v>
      </c>
      <c r="AA793" s="9">
        <v>0</v>
      </c>
      <c r="AB793" s="9">
        <v>1.2818454E-2</v>
      </c>
      <c r="AQ793" s="9">
        <f>K793-'Processed Potentiostat'!$J$3</f>
        <v>-5.8387012</v>
      </c>
    </row>
    <row r="794" spans="1:43" x14ac:dyDescent="0.3">
      <c r="A794">
        <v>2</v>
      </c>
      <c r="B794">
        <v>0</v>
      </c>
      <c r="C794">
        <v>0</v>
      </c>
      <c r="D794">
        <v>1</v>
      </c>
      <c r="E794">
        <v>0</v>
      </c>
      <c r="F794">
        <v>0</v>
      </c>
      <c r="G794">
        <v>0</v>
      </c>
      <c r="H794" s="9">
        <v>730.05938155714796</v>
      </c>
      <c r="I794" s="9">
        <v>-1.8380055</v>
      </c>
      <c r="J794" s="9">
        <v>-1.8380510999999999</v>
      </c>
      <c r="K794" s="9">
        <v>-5.8536200999999997</v>
      </c>
      <c r="L794" s="9">
        <v>-1.48805222387278</v>
      </c>
      <c r="M794" s="9">
        <v>-5.3569880000000003</v>
      </c>
      <c r="N794" s="9">
        <v>-5.3569880000000003</v>
      </c>
      <c r="O794" s="9">
        <v>-1.48805222387278</v>
      </c>
      <c r="P794">
        <v>0</v>
      </c>
      <c r="Q794" s="9">
        <v>53.549995000000003</v>
      </c>
      <c r="R794" s="9">
        <v>0</v>
      </c>
      <c r="S794" s="9">
        <v>566315137.08143795</v>
      </c>
      <c r="T794" s="9">
        <v>-1.61000358931229E-3</v>
      </c>
      <c r="U794" s="9">
        <v>1.48805222387278</v>
      </c>
      <c r="V794" s="9">
        <v>0</v>
      </c>
      <c r="W794" s="9">
        <v>1.48805222387278</v>
      </c>
      <c r="X794" s="9" t="s">
        <v>86</v>
      </c>
      <c r="Y794" s="9">
        <v>0</v>
      </c>
      <c r="Z794" s="9">
        <v>1.0759253E-2</v>
      </c>
      <c r="AA794" s="9">
        <v>0</v>
      </c>
      <c r="AB794" s="9">
        <v>1.2340667E-2</v>
      </c>
      <c r="AQ794" s="9">
        <f>K794-'Processed Potentiostat'!$J$3</f>
        <v>-5.8536200999999997</v>
      </c>
    </row>
    <row r="795" spans="1:43" x14ac:dyDescent="0.3">
      <c r="A795">
        <v>2</v>
      </c>
      <c r="B795">
        <v>0</v>
      </c>
      <c r="C795">
        <v>0</v>
      </c>
      <c r="D795">
        <v>1</v>
      </c>
      <c r="E795">
        <v>0</v>
      </c>
      <c r="F795">
        <v>0</v>
      </c>
      <c r="G795">
        <v>0</v>
      </c>
      <c r="H795" s="9">
        <v>731.05938153188595</v>
      </c>
      <c r="I795" s="9">
        <v>-1.8379194000000001</v>
      </c>
      <c r="J795" s="9">
        <v>-1.8378966999999999</v>
      </c>
      <c r="K795" s="9">
        <v>-5.9741549000000003</v>
      </c>
      <c r="L795" s="9">
        <v>-1.48970519918323</v>
      </c>
      <c r="M795" s="9">
        <v>-5.3629388999999996</v>
      </c>
      <c r="N795" s="9">
        <v>-5.3629388999999996</v>
      </c>
      <c r="O795" s="9">
        <v>-1.48970519918323</v>
      </c>
      <c r="P795">
        <v>0</v>
      </c>
      <c r="Q795" s="9">
        <v>53.549995000000003</v>
      </c>
      <c r="R795" s="9">
        <v>0</v>
      </c>
      <c r="S795" s="9">
        <v>576350192.49559796</v>
      </c>
      <c r="T795" s="9">
        <v>-1.6529753104579301E-3</v>
      </c>
      <c r="U795" s="9">
        <v>1.48970519918323</v>
      </c>
      <c r="V795" s="9">
        <v>0</v>
      </c>
      <c r="W795" s="9">
        <v>1.48970519918323</v>
      </c>
      <c r="X795" s="9" t="s">
        <v>86</v>
      </c>
      <c r="Y795" s="9">
        <v>0</v>
      </c>
      <c r="Z795" s="9">
        <v>1.0979879999999999E-2</v>
      </c>
      <c r="AA795" s="9">
        <v>0</v>
      </c>
      <c r="AB795" s="9">
        <v>1.1913887E-2</v>
      </c>
      <c r="AQ795" s="9">
        <f>K795-'Processed Potentiostat'!$J$3</f>
        <v>-5.9741549000000003</v>
      </c>
    </row>
    <row r="796" spans="1:43" x14ac:dyDescent="0.3">
      <c r="A796">
        <v>2</v>
      </c>
      <c r="B796">
        <v>0</v>
      </c>
      <c r="C796">
        <v>0</v>
      </c>
      <c r="D796">
        <v>1</v>
      </c>
      <c r="E796">
        <v>0</v>
      </c>
      <c r="F796">
        <v>0</v>
      </c>
      <c r="G796">
        <v>0</v>
      </c>
      <c r="H796" s="9">
        <v>732.05938150662405</v>
      </c>
      <c r="I796" s="9">
        <v>-1.8378888</v>
      </c>
      <c r="J796" s="9">
        <v>-1.8378862</v>
      </c>
      <c r="K796" s="9">
        <v>-5.9938054000000003</v>
      </c>
      <c r="L796" s="9">
        <v>-1.49136716925738</v>
      </c>
      <c r="M796" s="9">
        <v>-5.3689217999999999</v>
      </c>
      <c r="N796" s="9">
        <v>-5.3689217999999999</v>
      </c>
      <c r="O796" s="9">
        <v>-1.49136716925738</v>
      </c>
      <c r="P796">
        <v>0</v>
      </c>
      <c r="Q796" s="9">
        <v>53.549995000000003</v>
      </c>
      <c r="R796" s="9">
        <v>0</v>
      </c>
      <c r="S796" s="9">
        <v>577644423.88020205</v>
      </c>
      <c r="T796" s="9">
        <v>-1.66197007415025E-3</v>
      </c>
      <c r="U796" s="9">
        <v>1.49136716925738</v>
      </c>
      <c r="V796" s="9">
        <v>0</v>
      </c>
      <c r="W796" s="9">
        <v>1.49136716925738</v>
      </c>
      <c r="X796" s="9" t="s">
        <v>86</v>
      </c>
      <c r="Y796" s="9">
        <v>0</v>
      </c>
      <c r="Z796" s="9">
        <v>1.1015932000000001E-2</v>
      </c>
      <c r="AA796" s="9">
        <v>0</v>
      </c>
      <c r="AB796" s="9">
        <v>1.2381886E-2</v>
      </c>
      <c r="AQ796" s="9">
        <f>K796-'Processed Potentiostat'!$J$3</f>
        <v>-5.9938054000000003</v>
      </c>
    </row>
    <row r="797" spans="1:43" x14ac:dyDescent="0.3">
      <c r="A797">
        <v>2</v>
      </c>
      <c r="B797">
        <v>0</v>
      </c>
      <c r="C797">
        <v>0</v>
      </c>
      <c r="D797">
        <v>1</v>
      </c>
      <c r="E797">
        <v>0</v>
      </c>
      <c r="F797">
        <v>0</v>
      </c>
      <c r="G797">
        <v>0</v>
      </c>
      <c r="H797" s="9">
        <v>733.05938148136102</v>
      </c>
      <c r="I797" s="9">
        <v>-1.8378540000000001</v>
      </c>
      <c r="J797" s="9">
        <v>-1.8378543000000001</v>
      </c>
      <c r="K797" s="9">
        <v>-5.9749565000000002</v>
      </c>
      <c r="L797" s="9">
        <v>-1.4930337796561799</v>
      </c>
      <c r="M797" s="9">
        <v>-5.3749218000000001</v>
      </c>
      <c r="N797" s="9">
        <v>-5.3749218000000001</v>
      </c>
      <c r="O797" s="9">
        <v>-1.4930337796561799</v>
      </c>
      <c r="P797">
        <v>0</v>
      </c>
      <c r="Q797" s="9">
        <v>53.549995000000003</v>
      </c>
      <c r="R797" s="9">
        <v>0</v>
      </c>
      <c r="S797" s="9">
        <v>580284561.00204301</v>
      </c>
      <c r="T797" s="9">
        <v>-1.66661039879589E-3</v>
      </c>
      <c r="U797" s="9">
        <v>1.4930337796561799</v>
      </c>
      <c r="V797" s="9">
        <v>0</v>
      </c>
      <c r="W797" s="9">
        <v>1.4930337796561799</v>
      </c>
      <c r="X797" s="9" t="s">
        <v>86</v>
      </c>
      <c r="Y797" s="9">
        <v>0</v>
      </c>
      <c r="Z797" s="9">
        <v>1.0981100000000001E-2</v>
      </c>
      <c r="AA797" s="9">
        <v>0</v>
      </c>
      <c r="AB797" s="9">
        <v>1.2373077E-2</v>
      </c>
      <c r="AQ797" s="9">
        <f>K797-'Processed Potentiostat'!$J$3</f>
        <v>-5.9749565000000002</v>
      </c>
    </row>
    <row r="798" spans="1:43" x14ac:dyDescent="0.3">
      <c r="A798">
        <v>2</v>
      </c>
      <c r="B798">
        <v>0</v>
      </c>
      <c r="C798">
        <v>0</v>
      </c>
      <c r="D798">
        <v>1</v>
      </c>
      <c r="E798">
        <v>0</v>
      </c>
      <c r="F798">
        <v>0</v>
      </c>
      <c r="G798">
        <v>0</v>
      </c>
      <c r="H798" s="9">
        <v>734.059381456099</v>
      </c>
      <c r="I798" s="9">
        <v>-1.8378663</v>
      </c>
      <c r="J798" s="9">
        <v>-1.8379219</v>
      </c>
      <c r="K798" s="9">
        <v>-5.9857163</v>
      </c>
      <c r="L798" s="9">
        <v>-1.49469435148362</v>
      </c>
      <c r="M798" s="9">
        <v>-5.3808993999999997</v>
      </c>
      <c r="N798" s="9">
        <v>-5.3808993999999997</v>
      </c>
      <c r="O798" s="9">
        <v>-1.49469435148362</v>
      </c>
      <c r="P798">
        <v>0</v>
      </c>
      <c r="Q798" s="9">
        <v>53.549995000000003</v>
      </c>
      <c r="R798" s="9">
        <v>0</v>
      </c>
      <c r="S798" s="9">
        <v>576721453.22903895</v>
      </c>
      <c r="T798" s="9">
        <v>-1.66057182743828E-3</v>
      </c>
      <c r="U798" s="9">
        <v>1.49469435148362</v>
      </c>
      <c r="V798" s="9">
        <v>0</v>
      </c>
      <c r="W798" s="9">
        <v>1.49469435148362</v>
      </c>
      <c r="X798" s="9" t="s">
        <v>86</v>
      </c>
      <c r="Y798" s="9">
        <v>0</v>
      </c>
      <c r="Z798" s="9">
        <v>1.1001278999999999E-2</v>
      </c>
      <c r="AA798" s="9">
        <v>0</v>
      </c>
      <c r="AB798" s="9">
        <v>1.2182861999999999E-2</v>
      </c>
      <c r="AQ798" s="9">
        <f>K798-'Processed Potentiostat'!$J$3</f>
        <v>-5.9857163</v>
      </c>
    </row>
    <row r="799" spans="1:43" x14ac:dyDescent="0.3">
      <c r="A799">
        <v>2</v>
      </c>
      <c r="B799">
        <v>0</v>
      </c>
      <c r="C799">
        <v>0</v>
      </c>
      <c r="D799">
        <v>1</v>
      </c>
      <c r="E799">
        <v>0</v>
      </c>
      <c r="F799">
        <v>0</v>
      </c>
      <c r="G799">
        <v>0</v>
      </c>
      <c r="H799" s="9">
        <v>735.05938143083699</v>
      </c>
      <c r="I799" s="9">
        <v>-1.8379399000000001</v>
      </c>
      <c r="J799" s="9">
        <v>-1.8379449000000001</v>
      </c>
      <c r="K799" s="9">
        <v>-5.9663710999999999</v>
      </c>
      <c r="L799" s="9">
        <v>-1.4963593908289901</v>
      </c>
      <c r="M799" s="9">
        <v>-5.3868936999999999</v>
      </c>
      <c r="N799" s="9">
        <v>-5.3868936999999999</v>
      </c>
      <c r="O799" s="9">
        <v>-1.4963593908289901</v>
      </c>
      <c r="P799">
        <v>0</v>
      </c>
      <c r="Q799" s="9">
        <v>53.549995000000003</v>
      </c>
      <c r="R799" s="9">
        <v>0</v>
      </c>
      <c r="S799" s="9">
        <v>575943671.736166</v>
      </c>
      <c r="T799" s="9">
        <v>-1.6650393453703199E-3</v>
      </c>
      <c r="U799" s="9">
        <v>1.4963593908289901</v>
      </c>
      <c r="V799" s="9">
        <v>0</v>
      </c>
      <c r="W799" s="9">
        <v>1.4963593908289901</v>
      </c>
      <c r="X799" s="9" t="s">
        <v>86</v>
      </c>
      <c r="Y799" s="9">
        <v>0</v>
      </c>
      <c r="Z799" s="9">
        <v>1.0965861E-2</v>
      </c>
      <c r="AA799" s="9">
        <v>0</v>
      </c>
      <c r="AB799" s="9">
        <v>1.25287E-2</v>
      </c>
      <c r="AQ799" s="9">
        <f>K799-'Processed Potentiostat'!$J$3</f>
        <v>-5.9663710999999999</v>
      </c>
    </row>
    <row r="800" spans="1:43" x14ac:dyDescent="0.3">
      <c r="A800">
        <v>2</v>
      </c>
      <c r="B800">
        <v>0</v>
      </c>
      <c r="C800">
        <v>0</v>
      </c>
      <c r="D800">
        <v>1</v>
      </c>
      <c r="E800">
        <v>0</v>
      </c>
      <c r="F800">
        <v>0</v>
      </c>
      <c r="G800">
        <v>0</v>
      </c>
      <c r="H800" s="9">
        <v>736.05938140557498</v>
      </c>
      <c r="I800" s="9">
        <v>-1.8380095999999999</v>
      </c>
      <c r="J800" s="9">
        <v>-1.8380718</v>
      </c>
      <c r="K800" s="9">
        <v>-5.9169587999999997</v>
      </c>
      <c r="L800" s="9">
        <v>-1.4980144387493499</v>
      </c>
      <c r="M800" s="9">
        <v>-5.3928517999999999</v>
      </c>
      <c r="N800" s="9">
        <v>-5.3928517999999999</v>
      </c>
      <c r="O800" s="9">
        <v>-1.4980144387493499</v>
      </c>
      <c r="P800">
        <v>0</v>
      </c>
      <c r="Q800" s="9">
        <v>53.549995000000003</v>
      </c>
      <c r="R800" s="9">
        <v>0</v>
      </c>
      <c r="S800" s="9">
        <v>568859116.73096502</v>
      </c>
      <c r="T800" s="9">
        <v>-1.65504792035942E-3</v>
      </c>
      <c r="U800" s="9">
        <v>1.4980144387493499</v>
      </c>
      <c r="V800" s="9">
        <v>0</v>
      </c>
      <c r="W800" s="9">
        <v>1.4980144387493499</v>
      </c>
      <c r="X800" s="9" t="s">
        <v>86</v>
      </c>
      <c r="Y800" s="9">
        <v>0</v>
      </c>
      <c r="Z800" s="9">
        <v>1.0875795000000001E-2</v>
      </c>
      <c r="AA800" s="9">
        <v>0</v>
      </c>
      <c r="AB800" s="9">
        <v>1.1986887999999999E-2</v>
      </c>
      <c r="AQ800" s="9">
        <f>K800-'Processed Potentiostat'!$J$3</f>
        <v>-5.9169587999999997</v>
      </c>
    </row>
    <row r="801" spans="1:43" x14ac:dyDescent="0.3">
      <c r="A801">
        <v>2</v>
      </c>
      <c r="B801">
        <v>0</v>
      </c>
      <c r="C801">
        <v>0</v>
      </c>
      <c r="D801">
        <v>1</v>
      </c>
      <c r="E801">
        <v>0</v>
      </c>
      <c r="F801">
        <v>0</v>
      </c>
      <c r="G801">
        <v>0</v>
      </c>
      <c r="H801" s="9">
        <v>737.05938138031297</v>
      </c>
      <c r="I801" s="9">
        <v>-1.8379567000000001</v>
      </c>
      <c r="J801" s="9">
        <v>-1.8380375</v>
      </c>
      <c r="K801" s="9">
        <v>-5.8243165000000001</v>
      </c>
      <c r="L801" s="9">
        <v>-1.49964252429272</v>
      </c>
      <c r="M801" s="9">
        <v>-5.3987131000000002</v>
      </c>
      <c r="N801" s="9">
        <v>-5.3987131000000002</v>
      </c>
      <c r="O801" s="9">
        <v>-1.49964252429272</v>
      </c>
      <c r="P801">
        <v>0</v>
      </c>
      <c r="Q801" s="9">
        <v>53.549995000000003</v>
      </c>
      <c r="R801" s="9">
        <v>0</v>
      </c>
      <c r="S801" s="9">
        <v>571547229.13688803</v>
      </c>
      <c r="T801" s="9">
        <v>-1.6280855433676801E-3</v>
      </c>
      <c r="U801" s="9">
        <v>1.49964252429272</v>
      </c>
      <c r="V801" s="9">
        <v>0</v>
      </c>
      <c r="W801" s="9">
        <v>1.49964252429272</v>
      </c>
      <c r="X801" s="9" t="s">
        <v>86</v>
      </c>
      <c r="Y801" s="9">
        <v>0</v>
      </c>
      <c r="Z801" s="9">
        <v>1.0705312E-2</v>
      </c>
      <c r="AA801" s="9">
        <v>0</v>
      </c>
      <c r="AB801" s="9">
        <v>1.1916421999999999E-2</v>
      </c>
      <c r="AQ801" s="9">
        <f>K801-'Processed Potentiostat'!$J$3</f>
        <v>-5.8243165000000001</v>
      </c>
    </row>
    <row r="802" spans="1:43" x14ac:dyDescent="0.3">
      <c r="A802">
        <v>2</v>
      </c>
      <c r="B802">
        <v>0</v>
      </c>
      <c r="C802">
        <v>0</v>
      </c>
      <c r="D802">
        <v>1</v>
      </c>
      <c r="E802">
        <v>0</v>
      </c>
      <c r="F802">
        <v>0</v>
      </c>
      <c r="G802">
        <v>0</v>
      </c>
      <c r="H802" s="9">
        <v>738.05938135505096</v>
      </c>
      <c r="I802" s="9">
        <v>-1.8379847</v>
      </c>
      <c r="J802" s="9">
        <v>-1.8379791999999999</v>
      </c>
      <c r="K802" s="9">
        <v>-6.0102124000000003</v>
      </c>
      <c r="L802" s="9">
        <v>-1.50130378909586</v>
      </c>
      <c r="M802" s="9">
        <v>-5.4046935999999999</v>
      </c>
      <c r="N802" s="9">
        <v>-5.4046935999999999</v>
      </c>
      <c r="O802" s="9">
        <v>-1.50130378909586</v>
      </c>
      <c r="P802">
        <v>0</v>
      </c>
      <c r="Q802" s="9">
        <v>53.549995000000003</v>
      </c>
      <c r="R802" s="9">
        <v>0</v>
      </c>
      <c r="S802" s="9">
        <v>575733432.11641598</v>
      </c>
      <c r="T802" s="9">
        <v>-1.6612648031446499E-3</v>
      </c>
      <c r="U802" s="9">
        <v>1.50130378909586</v>
      </c>
      <c r="V802" s="9">
        <v>0</v>
      </c>
      <c r="W802" s="9">
        <v>1.50130378909586</v>
      </c>
      <c r="X802" s="9" t="s">
        <v>86</v>
      </c>
      <c r="Y802" s="9">
        <v>0</v>
      </c>
      <c r="Z802" s="9">
        <v>1.1046645000000001E-2</v>
      </c>
      <c r="AA802" s="9">
        <v>0</v>
      </c>
      <c r="AB802" s="9">
        <v>1.2435341000000001E-2</v>
      </c>
      <c r="AQ802" s="9">
        <f>K802-'Processed Potentiostat'!$J$3</f>
        <v>-6.0102124000000003</v>
      </c>
    </row>
    <row r="803" spans="1:43" x14ac:dyDescent="0.3">
      <c r="A803">
        <v>2</v>
      </c>
      <c r="B803">
        <v>0</v>
      </c>
      <c r="C803">
        <v>0</v>
      </c>
      <c r="D803">
        <v>1</v>
      </c>
      <c r="E803">
        <v>0</v>
      </c>
      <c r="F803">
        <v>0</v>
      </c>
      <c r="G803">
        <v>0</v>
      </c>
      <c r="H803" s="9">
        <v>739.05938132978895</v>
      </c>
      <c r="I803" s="9">
        <v>-1.8379254</v>
      </c>
      <c r="J803" s="9">
        <v>-1.8379323000000001</v>
      </c>
      <c r="K803" s="9">
        <v>-6.0046802000000001</v>
      </c>
      <c r="L803" s="9">
        <v>-1.50297181607208</v>
      </c>
      <c r="M803" s="9">
        <v>-5.4106984000000002</v>
      </c>
      <c r="N803" s="9">
        <v>-5.4106984000000002</v>
      </c>
      <c r="O803" s="9">
        <v>-1.50297181607208</v>
      </c>
      <c r="P803">
        <v>0</v>
      </c>
      <c r="Q803" s="9">
        <v>53.549995000000003</v>
      </c>
      <c r="R803" s="9">
        <v>0</v>
      </c>
      <c r="S803" s="9">
        <v>579263978.56264901</v>
      </c>
      <c r="T803" s="9">
        <v>-1.66802697621459E-3</v>
      </c>
      <c r="U803" s="9">
        <v>1.50297181607208</v>
      </c>
      <c r="V803" s="9">
        <v>0</v>
      </c>
      <c r="W803" s="9">
        <v>1.50297181607208</v>
      </c>
      <c r="X803" s="9" t="s">
        <v>86</v>
      </c>
      <c r="Y803" s="9">
        <v>0</v>
      </c>
      <c r="Z803" s="9">
        <v>1.1036196E-2</v>
      </c>
      <c r="AA803" s="9">
        <v>0</v>
      </c>
      <c r="AB803" s="9">
        <v>1.2202678E-2</v>
      </c>
      <c r="AQ803" s="9">
        <f>K803-'Processed Potentiostat'!$J$3</f>
        <v>-6.0046802000000001</v>
      </c>
    </row>
    <row r="804" spans="1:43" x14ac:dyDescent="0.3">
      <c r="A804">
        <v>2</v>
      </c>
      <c r="B804">
        <v>0</v>
      </c>
      <c r="C804">
        <v>0</v>
      </c>
      <c r="D804">
        <v>1</v>
      </c>
      <c r="E804">
        <v>0</v>
      </c>
      <c r="F804">
        <v>0</v>
      </c>
      <c r="G804">
        <v>0</v>
      </c>
      <c r="H804" s="9">
        <v>740.05938130452705</v>
      </c>
      <c r="I804" s="9">
        <v>-1.8378479000000001</v>
      </c>
      <c r="J804" s="9">
        <v>-1.8378463</v>
      </c>
      <c r="K804" s="9">
        <v>-5.9873570999999997</v>
      </c>
      <c r="L804" s="9">
        <v>-1.5046418918691</v>
      </c>
      <c r="M804" s="9">
        <v>-5.4167109</v>
      </c>
      <c r="N804" s="9">
        <v>-5.4167109</v>
      </c>
      <c r="O804" s="9">
        <v>-1.5046418918691</v>
      </c>
      <c r="P804">
        <v>0</v>
      </c>
      <c r="Q804" s="9">
        <v>53.549995000000003</v>
      </c>
      <c r="R804" s="9">
        <v>0</v>
      </c>
      <c r="S804" s="9">
        <v>585300885.45548904</v>
      </c>
      <c r="T804" s="9">
        <v>-1.6700757970278201E-3</v>
      </c>
      <c r="U804" s="9">
        <v>1.5046418918691</v>
      </c>
      <c r="V804" s="9">
        <v>0</v>
      </c>
      <c r="W804" s="9">
        <v>1.5046418918691</v>
      </c>
      <c r="X804" s="9" t="s">
        <v>86</v>
      </c>
      <c r="Y804" s="9">
        <v>0</v>
      </c>
      <c r="Z804" s="9">
        <v>1.1003842E-2</v>
      </c>
      <c r="AA804" s="9">
        <v>0</v>
      </c>
      <c r="AB804" s="9">
        <v>1.1848223E-2</v>
      </c>
      <c r="AQ804" s="9">
        <f>K804-'Processed Potentiostat'!$J$3</f>
        <v>-5.9873570999999997</v>
      </c>
    </row>
    <row r="805" spans="1:43" x14ac:dyDescent="0.3">
      <c r="A805">
        <v>2</v>
      </c>
      <c r="B805">
        <v>0</v>
      </c>
      <c r="C805">
        <v>0</v>
      </c>
      <c r="D805">
        <v>1</v>
      </c>
      <c r="E805">
        <v>0</v>
      </c>
      <c r="F805">
        <v>0</v>
      </c>
      <c r="G805">
        <v>0</v>
      </c>
      <c r="H805" s="9">
        <v>741.05938127926402</v>
      </c>
      <c r="I805" s="9">
        <v>-1.8379867999999999</v>
      </c>
      <c r="J805" s="9">
        <v>-1.8380232999999999</v>
      </c>
      <c r="K805" s="9">
        <v>-5.9853730000000001</v>
      </c>
      <c r="L805" s="9">
        <v>-1.5063075998691</v>
      </c>
      <c r="M805" s="9">
        <v>-5.4227075999999999</v>
      </c>
      <c r="N805" s="9">
        <v>-5.4227075999999999</v>
      </c>
      <c r="O805" s="9">
        <v>-1.5063075998691</v>
      </c>
      <c r="P805">
        <v>0</v>
      </c>
      <c r="Q805" s="9">
        <v>53.549995000000003</v>
      </c>
      <c r="R805" s="9">
        <v>0</v>
      </c>
      <c r="S805" s="9">
        <v>574950913.03877699</v>
      </c>
      <c r="T805" s="9">
        <v>-1.6657079999977599E-3</v>
      </c>
      <c r="U805" s="9">
        <v>1.5063075998691</v>
      </c>
      <c r="V805" s="9">
        <v>0</v>
      </c>
      <c r="W805" s="9">
        <v>1.5063075998691</v>
      </c>
      <c r="X805" s="9" t="s">
        <v>86</v>
      </c>
      <c r="Y805" s="9">
        <v>0</v>
      </c>
      <c r="Z805" s="9">
        <v>1.1001255E-2</v>
      </c>
      <c r="AA805" s="9">
        <v>0</v>
      </c>
      <c r="AB805" s="9">
        <v>1.1647048E-2</v>
      </c>
      <c r="AQ805" s="9">
        <f>K805-'Processed Potentiostat'!$J$3</f>
        <v>-5.9853730000000001</v>
      </c>
    </row>
    <row r="806" spans="1:43" x14ac:dyDescent="0.3">
      <c r="A806">
        <v>2</v>
      </c>
      <c r="B806">
        <v>0</v>
      </c>
      <c r="C806">
        <v>0</v>
      </c>
      <c r="D806">
        <v>1</v>
      </c>
      <c r="E806">
        <v>0</v>
      </c>
      <c r="F806">
        <v>0</v>
      </c>
      <c r="G806">
        <v>0</v>
      </c>
      <c r="H806" s="9">
        <v>742.05938125400201</v>
      </c>
      <c r="I806" s="9">
        <v>-1.8379766</v>
      </c>
      <c r="J806" s="9">
        <v>-1.8380377999999999</v>
      </c>
      <c r="K806" s="9">
        <v>-5.9732013000000004</v>
      </c>
      <c r="L806" s="9">
        <v>-1.50796818762913</v>
      </c>
      <c r="M806" s="9">
        <v>-5.4286856999999999</v>
      </c>
      <c r="N806" s="9">
        <v>-5.4286856999999999</v>
      </c>
      <c r="O806" s="9">
        <v>-1.50796818762913</v>
      </c>
      <c r="P806">
        <v>0</v>
      </c>
      <c r="Q806" s="9">
        <v>53.549995000000003</v>
      </c>
      <c r="R806" s="9">
        <v>0</v>
      </c>
      <c r="S806" s="9">
        <v>574698566.49379599</v>
      </c>
      <c r="T806" s="9">
        <v>-1.6605877600246401E-3</v>
      </c>
      <c r="U806" s="9">
        <v>1.50796818762913</v>
      </c>
      <c r="V806" s="9">
        <v>0</v>
      </c>
      <c r="W806" s="9">
        <v>1.50796818762913</v>
      </c>
      <c r="X806" s="9" t="s">
        <v>86</v>
      </c>
      <c r="Y806" s="9">
        <v>0</v>
      </c>
      <c r="Z806" s="9">
        <v>1.0978969999999999E-2</v>
      </c>
      <c r="AA806" s="9">
        <v>0</v>
      </c>
      <c r="AB806" s="9">
        <v>1.2394426E-2</v>
      </c>
      <c r="AQ806" s="9">
        <f>K806-'Processed Potentiostat'!$J$3</f>
        <v>-5.9732013000000004</v>
      </c>
    </row>
    <row r="807" spans="1:43" x14ac:dyDescent="0.3">
      <c r="A807">
        <v>2</v>
      </c>
      <c r="B807">
        <v>0</v>
      </c>
      <c r="C807">
        <v>0</v>
      </c>
      <c r="D807">
        <v>1</v>
      </c>
      <c r="E807">
        <v>0</v>
      </c>
      <c r="F807">
        <v>0</v>
      </c>
      <c r="G807">
        <v>0</v>
      </c>
      <c r="H807" s="9">
        <v>743.05938122873999</v>
      </c>
      <c r="I807" s="9">
        <v>-1.8379728</v>
      </c>
      <c r="J807" s="9">
        <v>-1.8379253</v>
      </c>
      <c r="K807" s="9">
        <v>-5.9604955000000004</v>
      </c>
      <c r="L807" s="9">
        <v>-1.50962921178678</v>
      </c>
      <c r="M807" s="9">
        <v>-5.4346652000000004</v>
      </c>
      <c r="N807" s="9">
        <v>-5.4346652000000004</v>
      </c>
      <c r="O807" s="9">
        <v>-1.50962921178678</v>
      </c>
      <c r="P807">
        <v>0</v>
      </c>
      <c r="Q807" s="9">
        <v>53.549995000000003</v>
      </c>
      <c r="R807" s="9">
        <v>0</v>
      </c>
      <c r="S807" s="9">
        <v>582268259.66718602</v>
      </c>
      <c r="T807" s="9">
        <v>-1.6610241576564501E-3</v>
      </c>
      <c r="U807" s="9">
        <v>1.50962921178678</v>
      </c>
      <c r="V807" s="9">
        <v>0</v>
      </c>
      <c r="W807" s="9">
        <v>1.50962921178678</v>
      </c>
      <c r="X807" s="9" t="s">
        <v>86</v>
      </c>
      <c r="Y807" s="9">
        <v>0</v>
      </c>
      <c r="Z807" s="9">
        <v>1.0954945000000001E-2</v>
      </c>
      <c r="AA807" s="9">
        <v>0</v>
      </c>
      <c r="AB807" s="9">
        <v>1.2160331E-2</v>
      </c>
      <c r="AQ807" s="9">
        <f>K807-'Processed Potentiostat'!$J$3</f>
        <v>-5.9604955000000004</v>
      </c>
    </row>
    <row r="808" spans="1:43" x14ac:dyDescent="0.3">
      <c r="A808">
        <v>2</v>
      </c>
      <c r="B808">
        <v>0</v>
      </c>
      <c r="C808">
        <v>0</v>
      </c>
      <c r="D808">
        <v>1</v>
      </c>
      <c r="E808">
        <v>0</v>
      </c>
      <c r="F808">
        <v>0</v>
      </c>
      <c r="G808">
        <v>0</v>
      </c>
      <c r="H808" s="9">
        <v>744.05938120347798</v>
      </c>
      <c r="I808" s="9">
        <v>-1.8381444</v>
      </c>
      <c r="J808" s="9">
        <v>-1.8380981999999999</v>
      </c>
      <c r="K808" s="9">
        <v>-5.8545742000000001</v>
      </c>
      <c r="L808" s="9">
        <v>-1.5112707946086501</v>
      </c>
      <c r="M808" s="9">
        <v>-5.4405745999999997</v>
      </c>
      <c r="N808" s="9">
        <v>-5.4405745999999997</v>
      </c>
      <c r="O808" s="9">
        <v>-1.5112707946086501</v>
      </c>
      <c r="P808">
        <v>0</v>
      </c>
      <c r="Q808" s="9">
        <v>53.549995000000003</v>
      </c>
      <c r="R808" s="9">
        <v>0</v>
      </c>
      <c r="S808" s="9">
        <v>572302683.52210701</v>
      </c>
      <c r="T808" s="9">
        <v>-1.64158282187254E-3</v>
      </c>
      <c r="U808" s="9">
        <v>1.5112707946086501</v>
      </c>
      <c r="V808" s="9">
        <v>0</v>
      </c>
      <c r="W808" s="9">
        <v>1.5112707946086501</v>
      </c>
      <c r="X808" s="9" t="s">
        <v>86</v>
      </c>
      <c r="Y808" s="9">
        <v>0</v>
      </c>
      <c r="Z808" s="9">
        <v>1.0761282E-2</v>
      </c>
      <c r="AA808" s="9">
        <v>0</v>
      </c>
      <c r="AB808" s="9">
        <v>1.2030524000000001E-2</v>
      </c>
      <c r="AQ808" s="9">
        <f>K808-'Processed Potentiostat'!$J$3</f>
        <v>-5.8545742000000001</v>
      </c>
    </row>
    <row r="809" spans="1:43" x14ac:dyDescent="0.3">
      <c r="A809">
        <v>2</v>
      </c>
      <c r="B809">
        <v>0</v>
      </c>
      <c r="C809">
        <v>0</v>
      </c>
      <c r="D809">
        <v>1</v>
      </c>
      <c r="E809">
        <v>0</v>
      </c>
      <c r="F809">
        <v>0</v>
      </c>
      <c r="G809">
        <v>0</v>
      </c>
      <c r="H809" s="9">
        <v>745.05938117821597</v>
      </c>
      <c r="I809" s="9">
        <v>-1.8380240000000001</v>
      </c>
      <c r="J809" s="9">
        <v>-1.8379262999999999</v>
      </c>
      <c r="K809" s="9">
        <v>-5.8650289000000004</v>
      </c>
      <c r="L809" s="9">
        <v>-1.51290553188444</v>
      </c>
      <c r="M809" s="9">
        <v>-5.4464598000000004</v>
      </c>
      <c r="N809" s="9">
        <v>-5.4464598000000004</v>
      </c>
      <c r="O809" s="9">
        <v>-1.51290553188444</v>
      </c>
      <c r="P809">
        <v>0</v>
      </c>
      <c r="Q809" s="9">
        <v>53.549995000000003</v>
      </c>
      <c r="R809" s="9">
        <v>0</v>
      </c>
      <c r="S809" s="9">
        <v>583472328.52518904</v>
      </c>
      <c r="T809" s="9">
        <v>-1.63473727578589E-3</v>
      </c>
      <c r="U809" s="9">
        <v>1.51290553188444</v>
      </c>
      <c r="V809" s="9">
        <v>0</v>
      </c>
      <c r="W809" s="9">
        <v>1.51290553188444</v>
      </c>
      <c r="X809" s="9" t="s">
        <v>86</v>
      </c>
      <c r="Y809" s="9">
        <v>0</v>
      </c>
      <c r="Z809" s="9">
        <v>1.0779491E-2</v>
      </c>
      <c r="AA809" s="9">
        <v>0</v>
      </c>
      <c r="AB809" s="9">
        <v>1.1836678E-2</v>
      </c>
      <c r="AQ809" s="9">
        <f>K809-'Processed Potentiostat'!$J$3</f>
        <v>-5.8650289000000004</v>
      </c>
    </row>
    <row r="810" spans="1:43" x14ac:dyDescent="0.3">
      <c r="A810">
        <v>2</v>
      </c>
      <c r="B810">
        <v>0</v>
      </c>
      <c r="C810">
        <v>0</v>
      </c>
      <c r="D810">
        <v>1</v>
      </c>
      <c r="E810">
        <v>0</v>
      </c>
      <c r="F810">
        <v>0</v>
      </c>
      <c r="G810">
        <v>0</v>
      </c>
      <c r="H810" s="9">
        <v>746.05938115295396</v>
      </c>
      <c r="I810" s="9">
        <v>-1.8378812</v>
      </c>
      <c r="J810" s="9">
        <v>-1.8379182000000001</v>
      </c>
      <c r="K810" s="9">
        <v>-5.7868465999999996</v>
      </c>
      <c r="L810" s="9">
        <v>-1.5145296816812699</v>
      </c>
      <c r="M810" s="9">
        <v>-5.4523067000000003</v>
      </c>
      <c r="N810" s="9">
        <v>-5.4523067000000003</v>
      </c>
      <c r="O810" s="9">
        <v>-1.5145296816812699</v>
      </c>
      <c r="P810">
        <v>0</v>
      </c>
      <c r="Q810" s="9">
        <v>53.549995000000003</v>
      </c>
      <c r="R810" s="9">
        <v>0</v>
      </c>
      <c r="S810" s="9">
        <v>584606381.90040898</v>
      </c>
      <c r="T810" s="9">
        <v>-1.6241497968303401E-3</v>
      </c>
      <c r="U810" s="9">
        <v>1.5145296816812699</v>
      </c>
      <c r="V810" s="9">
        <v>0</v>
      </c>
      <c r="W810" s="9">
        <v>1.5145296816812699</v>
      </c>
      <c r="X810" s="9" t="s">
        <v>86</v>
      </c>
      <c r="Y810" s="9">
        <v>0</v>
      </c>
      <c r="Z810" s="9">
        <v>1.0635749999999999E-2</v>
      </c>
      <c r="AA810" s="9">
        <v>0</v>
      </c>
      <c r="AB810" s="9">
        <v>1.2010877E-2</v>
      </c>
      <c r="AQ810" s="9">
        <f>K810-'Processed Potentiostat'!$J$3</f>
        <v>-5.7868465999999996</v>
      </c>
    </row>
    <row r="811" spans="1:43" x14ac:dyDescent="0.3">
      <c r="A811">
        <v>2</v>
      </c>
      <c r="B811">
        <v>0</v>
      </c>
      <c r="C811">
        <v>0</v>
      </c>
      <c r="D811">
        <v>1</v>
      </c>
      <c r="E811">
        <v>0</v>
      </c>
      <c r="F811">
        <v>0</v>
      </c>
      <c r="G811">
        <v>0</v>
      </c>
      <c r="H811" s="9">
        <v>747.05938112769195</v>
      </c>
      <c r="I811" s="9">
        <v>-1.838012</v>
      </c>
      <c r="J811" s="9">
        <v>-1.8379799999999999</v>
      </c>
      <c r="K811" s="9">
        <v>-5.8105415999999996</v>
      </c>
      <c r="L811" s="9">
        <v>-1.5161451057093001</v>
      </c>
      <c r="M811" s="9">
        <v>-5.4581223000000003</v>
      </c>
      <c r="N811" s="9">
        <v>-5.4581223000000003</v>
      </c>
      <c r="O811" s="9">
        <v>-1.5161451057093001</v>
      </c>
      <c r="P811">
        <v>0</v>
      </c>
      <c r="Q811" s="9">
        <v>53.549995000000003</v>
      </c>
      <c r="R811" s="9">
        <v>0</v>
      </c>
      <c r="S811" s="9">
        <v>581373234.28975904</v>
      </c>
      <c r="T811" s="9">
        <v>-1.6154240280257201E-3</v>
      </c>
      <c r="U811" s="9">
        <v>1.5161451057093001</v>
      </c>
      <c r="V811" s="9">
        <v>0</v>
      </c>
      <c r="W811" s="9">
        <v>1.5161451057093001</v>
      </c>
      <c r="X811" s="9" t="s">
        <v>86</v>
      </c>
      <c r="Y811" s="9">
        <v>0</v>
      </c>
      <c r="Z811" s="9">
        <v>1.0679658999999999E-2</v>
      </c>
      <c r="AA811" s="9">
        <v>0</v>
      </c>
      <c r="AB811" s="9">
        <v>1.1709736E-2</v>
      </c>
      <c r="AQ811" s="9">
        <f>K811-'Processed Potentiostat'!$J$3</f>
        <v>-5.8105415999999996</v>
      </c>
    </row>
    <row r="812" spans="1:43" x14ac:dyDescent="0.3">
      <c r="A812">
        <v>2</v>
      </c>
      <c r="B812">
        <v>0</v>
      </c>
      <c r="C812">
        <v>0</v>
      </c>
      <c r="D812">
        <v>1</v>
      </c>
      <c r="E812">
        <v>0</v>
      </c>
      <c r="F812">
        <v>0</v>
      </c>
      <c r="G812">
        <v>0</v>
      </c>
      <c r="H812" s="9">
        <v>748.05938110243005</v>
      </c>
      <c r="I812" s="9">
        <v>-1.8381263999999999</v>
      </c>
      <c r="J812" s="9">
        <v>-1.8381126000000001</v>
      </c>
      <c r="K812" s="9">
        <v>-5.7923416999999997</v>
      </c>
      <c r="L812" s="9">
        <v>-1.5177580823383701</v>
      </c>
      <c r="M812" s="9">
        <v>-5.4639291999999999</v>
      </c>
      <c r="N812" s="9">
        <v>-5.4639291999999999</v>
      </c>
      <c r="O812" s="9">
        <v>-1.5177580823383701</v>
      </c>
      <c r="P812">
        <v>0</v>
      </c>
      <c r="Q812" s="9">
        <v>53.549995000000003</v>
      </c>
      <c r="R812" s="9">
        <v>0</v>
      </c>
      <c r="S812" s="9">
        <v>573888581.38713098</v>
      </c>
      <c r="T812" s="9">
        <v>-1.61297662907178E-3</v>
      </c>
      <c r="U812" s="9">
        <v>1.5177580823383701</v>
      </c>
      <c r="V812" s="9">
        <v>0</v>
      </c>
      <c r="W812" s="9">
        <v>1.5177580823383701</v>
      </c>
      <c r="X812" s="9" t="s">
        <v>86</v>
      </c>
      <c r="Y812" s="9">
        <v>0</v>
      </c>
      <c r="Z812" s="9">
        <v>1.0646977E-2</v>
      </c>
      <c r="AA812" s="9">
        <v>0</v>
      </c>
      <c r="AB812" s="9">
        <v>1.200672E-2</v>
      </c>
      <c r="AQ812" s="9">
        <f>K812-'Processed Potentiostat'!$J$3</f>
        <v>-5.7923416999999997</v>
      </c>
    </row>
    <row r="813" spans="1:43" x14ac:dyDescent="0.3">
      <c r="A813">
        <v>2</v>
      </c>
      <c r="B813">
        <v>0</v>
      </c>
      <c r="C813">
        <v>0</v>
      </c>
      <c r="D813">
        <v>1</v>
      </c>
      <c r="E813">
        <v>0</v>
      </c>
      <c r="F813">
        <v>0</v>
      </c>
      <c r="G813">
        <v>0</v>
      </c>
      <c r="H813" s="9">
        <v>749.05938107716702</v>
      </c>
      <c r="I813" s="9">
        <v>-1.8378669999999999</v>
      </c>
      <c r="J813" s="9">
        <v>-1.8378007000000001</v>
      </c>
      <c r="K813" s="9">
        <v>-5.7602900999999997</v>
      </c>
      <c r="L813" s="9">
        <v>-1.5193653421618201</v>
      </c>
      <c r="M813" s="9">
        <v>-5.4697151000000002</v>
      </c>
      <c r="N813" s="9">
        <v>-5.4697151000000002</v>
      </c>
      <c r="O813" s="9">
        <v>-1.5193653421618201</v>
      </c>
      <c r="P813">
        <v>0</v>
      </c>
      <c r="Q813" s="9">
        <v>53.549995000000003</v>
      </c>
      <c r="R813" s="9">
        <v>0</v>
      </c>
      <c r="S813" s="9">
        <v>593950847.89909697</v>
      </c>
      <c r="T813" s="9">
        <v>-1.6072598234546599E-3</v>
      </c>
      <c r="U813" s="9">
        <v>1.5193653421618201</v>
      </c>
      <c r="V813" s="9">
        <v>0</v>
      </c>
      <c r="W813" s="9">
        <v>1.5193653421618201</v>
      </c>
      <c r="X813" s="9" t="s">
        <v>86</v>
      </c>
      <c r="Y813" s="9">
        <v>0</v>
      </c>
      <c r="Z813" s="9">
        <v>1.0586264999999999E-2</v>
      </c>
      <c r="AA813" s="9">
        <v>0</v>
      </c>
      <c r="AB813" s="9">
        <v>1.1585516000000001E-2</v>
      </c>
      <c r="AQ813" s="9">
        <f>K813-'Processed Potentiostat'!$J$3</f>
        <v>-5.7602900999999997</v>
      </c>
    </row>
    <row r="814" spans="1:43" x14ac:dyDescent="0.3">
      <c r="A814">
        <v>2</v>
      </c>
      <c r="B814">
        <v>0</v>
      </c>
      <c r="C814">
        <v>0</v>
      </c>
      <c r="D814">
        <v>1</v>
      </c>
      <c r="E814">
        <v>0</v>
      </c>
      <c r="F814">
        <v>0</v>
      </c>
      <c r="G814">
        <v>0</v>
      </c>
      <c r="H814" s="9">
        <v>750.05938105190501</v>
      </c>
      <c r="I814" s="9">
        <v>-1.8380185</v>
      </c>
      <c r="J814" s="9">
        <v>-1.8380424</v>
      </c>
      <c r="K814" s="9">
        <v>-5.6478828999999999</v>
      </c>
      <c r="L814" s="9">
        <v>-1.52094577318007</v>
      </c>
      <c r="M814" s="9">
        <v>-5.4754047000000003</v>
      </c>
      <c r="N814" s="9">
        <v>-5.4754047000000003</v>
      </c>
      <c r="O814" s="9">
        <v>-1.52094577318007</v>
      </c>
      <c r="P814">
        <v>0</v>
      </c>
      <c r="Q814" s="9">
        <v>53.549995000000003</v>
      </c>
      <c r="R814" s="9">
        <v>0</v>
      </c>
      <c r="S814" s="9">
        <v>579366588.07831097</v>
      </c>
      <c r="T814" s="9">
        <v>-1.5804310182465601E-3</v>
      </c>
      <c r="U814" s="9">
        <v>1.52094577318007</v>
      </c>
      <c r="V814" s="9">
        <v>0</v>
      </c>
      <c r="W814" s="9">
        <v>1.52094577318007</v>
      </c>
      <c r="X814" s="9" t="s">
        <v>86</v>
      </c>
      <c r="Y814" s="9">
        <v>0</v>
      </c>
      <c r="Z814" s="9">
        <v>1.0381049E-2</v>
      </c>
      <c r="AA814" s="9">
        <v>0</v>
      </c>
      <c r="AB814" s="9">
        <v>1.1429976E-2</v>
      </c>
      <c r="AQ814" s="9">
        <f>K814-'Processed Potentiostat'!$J$3</f>
        <v>-5.6478828999999999</v>
      </c>
    </row>
    <row r="815" spans="1:43" x14ac:dyDescent="0.3">
      <c r="A815">
        <v>2</v>
      </c>
      <c r="B815">
        <v>0</v>
      </c>
      <c r="C815">
        <v>0</v>
      </c>
      <c r="D815">
        <v>1</v>
      </c>
      <c r="E815">
        <v>0</v>
      </c>
      <c r="F815">
        <v>0</v>
      </c>
      <c r="G815">
        <v>0</v>
      </c>
      <c r="H815" s="9">
        <v>751.059381026643</v>
      </c>
      <c r="I815" s="9">
        <v>-1.8380536999999999</v>
      </c>
      <c r="J815" s="9">
        <v>-1.8380976</v>
      </c>
      <c r="K815" s="9">
        <v>-5.5391764999999999</v>
      </c>
      <c r="L815" s="9">
        <v>-1.52249857102233</v>
      </c>
      <c r="M815" s="9">
        <v>-5.4809947000000001</v>
      </c>
      <c r="N815" s="9">
        <v>-5.4809947000000001</v>
      </c>
      <c r="O815" s="9">
        <v>-1.52249857102233</v>
      </c>
      <c r="P815">
        <v>0</v>
      </c>
      <c r="Q815" s="9">
        <v>53.549995000000003</v>
      </c>
      <c r="R815" s="9">
        <v>0</v>
      </c>
      <c r="S815" s="9">
        <v>576590678.50064003</v>
      </c>
      <c r="T815" s="9">
        <v>-1.55279784226425E-3</v>
      </c>
      <c r="U815" s="9">
        <v>1.52249857102233</v>
      </c>
      <c r="V815" s="9">
        <v>0</v>
      </c>
      <c r="W815" s="9">
        <v>1.52249857102233</v>
      </c>
      <c r="X815" s="9" t="s">
        <v>86</v>
      </c>
      <c r="Y815" s="9">
        <v>0</v>
      </c>
      <c r="Z815" s="9">
        <v>1.0181547000000001E-2</v>
      </c>
      <c r="AA815" s="9">
        <v>0</v>
      </c>
      <c r="AB815" s="9">
        <v>1.1862971999999999E-2</v>
      </c>
      <c r="AQ815" s="9">
        <f>K815-'Processed Potentiostat'!$J$3</f>
        <v>-5.5391764999999999</v>
      </c>
    </row>
    <row r="816" spans="1:43" x14ac:dyDescent="0.3">
      <c r="A816">
        <v>2</v>
      </c>
      <c r="B816">
        <v>0</v>
      </c>
      <c r="C816">
        <v>0</v>
      </c>
      <c r="D816">
        <v>1</v>
      </c>
      <c r="E816">
        <v>0</v>
      </c>
      <c r="F816">
        <v>0</v>
      </c>
      <c r="G816">
        <v>0</v>
      </c>
      <c r="H816" s="9">
        <v>752.05938100138098</v>
      </c>
      <c r="I816" s="9">
        <v>-1.8379132</v>
      </c>
      <c r="J816" s="9">
        <v>-1.8379725</v>
      </c>
      <c r="K816" s="9">
        <v>-5.3932672000000004</v>
      </c>
      <c r="L816" s="9">
        <v>-1.52401792286709</v>
      </c>
      <c r="M816" s="9">
        <v>-5.4864645000000003</v>
      </c>
      <c r="N816" s="9">
        <v>-5.4864645000000003</v>
      </c>
      <c r="O816" s="9">
        <v>-1.52401792286709</v>
      </c>
      <c r="P816">
        <v>0</v>
      </c>
      <c r="Q816" s="9">
        <v>53.549995000000003</v>
      </c>
      <c r="R816" s="9">
        <v>0</v>
      </c>
      <c r="S816" s="9">
        <v>584859962.68569601</v>
      </c>
      <c r="T816" s="9">
        <v>-1.51935184476093E-3</v>
      </c>
      <c r="U816" s="9">
        <v>1.52401792286709</v>
      </c>
      <c r="V816" s="9">
        <v>0</v>
      </c>
      <c r="W816" s="9">
        <v>1.52401792286709</v>
      </c>
      <c r="X816" s="9" t="s">
        <v>86</v>
      </c>
      <c r="Y816" s="9">
        <v>0</v>
      </c>
      <c r="Z816" s="9">
        <v>9.9126770999999995E-3</v>
      </c>
      <c r="AA816" s="9">
        <v>0</v>
      </c>
      <c r="AB816" s="9">
        <v>1.1594775E-2</v>
      </c>
      <c r="AQ816" s="9">
        <f>K816-'Processed Potentiostat'!$J$3</f>
        <v>-5.3932672000000004</v>
      </c>
    </row>
    <row r="817" spans="1:43" x14ac:dyDescent="0.3">
      <c r="A817">
        <v>2</v>
      </c>
      <c r="B817">
        <v>0</v>
      </c>
      <c r="C817">
        <v>0</v>
      </c>
      <c r="D817">
        <v>1</v>
      </c>
      <c r="E817">
        <v>0</v>
      </c>
      <c r="F817">
        <v>0</v>
      </c>
      <c r="G817">
        <v>0</v>
      </c>
      <c r="H817" s="9">
        <v>753.05938097611897</v>
      </c>
      <c r="I817" s="9">
        <v>-1.8378816</v>
      </c>
      <c r="J817" s="9">
        <v>-1.837872</v>
      </c>
      <c r="K817" s="9">
        <v>-5.6677241</v>
      </c>
      <c r="L817" s="9">
        <v>-1.5255875624109201</v>
      </c>
      <c r="M817" s="9">
        <v>-5.4921150000000001</v>
      </c>
      <c r="N817" s="9">
        <v>-5.4921150000000001</v>
      </c>
      <c r="O817" s="9">
        <v>-1.5255875624109201</v>
      </c>
      <c r="P817">
        <v>0</v>
      </c>
      <c r="Q817" s="9">
        <v>53.549995000000003</v>
      </c>
      <c r="R817" s="9">
        <v>0</v>
      </c>
      <c r="S817" s="9">
        <v>591802100.35667503</v>
      </c>
      <c r="T817" s="9">
        <v>-1.5696395438247099E-3</v>
      </c>
      <c r="U817" s="9">
        <v>1.5255875624109201</v>
      </c>
      <c r="V817" s="9">
        <v>0</v>
      </c>
      <c r="W817" s="9">
        <v>1.5255875624109201</v>
      </c>
      <c r="X817" s="9" t="s">
        <v>86</v>
      </c>
      <c r="Y817" s="9">
        <v>0</v>
      </c>
      <c r="Z817" s="9">
        <v>1.0416551E-2</v>
      </c>
      <c r="AA817" s="9">
        <v>0</v>
      </c>
      <c r="AB817" s="9">
        <v>1.1618951000000001E-2</v>
      </c>
      <c r="AQ817" s="9">
        <f>K817-'Processed Potentiostat'!$J$3</f>
        <v>-5.6677241</v>
      </c>
    </row>
    <row r="818" spans="1:43" x14ac:dyDescent="0.3">
      <c r="A818">
        <v>2</v>
      </c>
      <c r="B818">
        <v>0</v>
      </c>
      <c r="C818">
        <v>0</v>
      </c>
      <c r="D818">
        <v>1</v>
      </c>
      <c r="E818">
        <v>0</v>
      </c>
      <c r="F818">
        <v>0</v>
      </c>
      <c r="G818">
        <v>0</v>
      </c>
      <c r="H818" s="9">
        <v>754.05938095085696</v>
      </c>
      <c r="I818" s="9">
        <v>-1.8378574000000001</v>
      </c>
      <c r="J818" s="9">
        <v>-1.8378236999999999</v>
      </c>
      <c r="K818" s="9">
        <v>-5.6284613999999999</v>
      </c>
      <c r="L818" s="9">
        <v>-1.5271533099424099</v>
      </c>
      <c r="M818" s="9">
        <v>-5.4977517000000002</v>
      </c>
      <c r="N818" s="9">
        <v>-5.4977517000000002</v>
      </c>
      <c r="O818" s="9">
        <v>-1.5271533099424099</v>
      </c>
      <c r="P818">
        <v>0</v>
      </c>
      <c r="Q818" s="9">
        <v>53.549995000000003</v>
      </c>
      <c r="R818" s="9">
        <v>0</v>
      </c>
      <c r="S818" s="9">
        <v>595507537.09563005</v>
      </c>
      <c r="T818" s="9">
        <v>-1.5657475314936301E-3</v>
      </c>
      <c r="U818" s="9">
        <v>1.5271533099424099</v>
      </c>
      <c r="V818" s="9">
        <v>0</v>
      </c>
      <c r="W818" s="9">
        <v>1.5271533099424099</v>
      </c>
      <c r="X818" s="9" t="s">
        <v>86</v>
      </c>
      <c r="Y818" s="9">
        <v>0</v>
      </c>
      <c r="Z818" s="9">
        <v>1.034412E-2</v>
      </c>
      <c r="AA818" s="9">
        <v>0</v>
      </c>
      <c r="AB818" s="9">
        <v>1.1201724E-2</v>
      </c>
      <c r="AQ818" s="9">
        <f>K818-'Processed Potentiostat'!$J$3</f>
        <v>-5.6284613999999999</v>
      </c>
    </row>
    <row r="819" spans="1:43" x14ac:dyDescent="0.3">
      <c r="A819">
        <v>2</v>
      </c>
      <c r="B819">
        <v>0</v>
      </c>
      <c r="C819">
        <v>0</v>
      </c>
      <c r="D819">
        <v>1</v>
      </c>
      <c r="E819">
        <v>0</v>
      </c>
      <c r="F819">
        <v>0</v>
      </c>
      <c r="G819">
        <v>0</v>
      </c>
      <c r="H819" s="9">
        <v>755.05938092559495</v>
      </c>
      <c r="I819" s="9">
        <v>-1.8379369000000001</v>
      </c>
      <c r="J819" s="9">
        <v>-1.8378738999999999</v>
      </c>
      <c r="K819" s="9">
        <v>-5.5986995999999998</v>
      </c>
      <c r="L819" s="9">
        <v>-1.5287139822432001</v>
      </c>
      <c r="M819" s="9">
        <v>-5.5033703000000003</v>
      </c>
      <c r="N819" s="9">
        <v>-5.5033703000000003</v>
      </c>
      <c r="O819" s="9">
        <v>-1.5287139822432001</v>
      </c>
      <c r="P819">
        <v>0</v>
      </c>
      <c r="Q819" s="9">
        <v>53.549995000000003</v>
      </c>
      <c r="R819" s="9">
        <v>0</v>
      </c>
      <c r="S819" s="9">
        <v>592893038.31202698</v>
      </c>
      <c r="T819" s="9">
        <v>-1.5606723007890401E-3</v>
      </c>
      <c r="U819" s="9">
        <v>1.5287139822432001</v>
      </c>
      <c r="V819" s="9">
        <v>0</v>
      </c>
      <c r="W819" s="9">
        <v>1.5287139822432001</v>
      </c>
      <c r="X819" s="9" t="s">
        <v>86</v>
      </c>
      <c r="Y819" s="9">
        <v>0</v>
      </c>
      <c r="Z819" s="9">
        <v>1.0289704E-2</v>
      </c>
      <c r="AA819" s="9">
        <v>0</v>
      </c>
      <c r="AB819" s="9">
        <v>1.0883477000000001E-2</v>
      </c>
      <c r="AQ819" s="9">
        <f>K819-'Processed Potentiostat'!$J$3</f>
        <v>-5.5986995999999998</v>
      </c>
    </row>
    <row r="820" spans="1:43" x14ac:dyDescent="0.3">
      <c r="A820">
        <v>2</v>
      </c>
      <c r="B820">
        <v>0</v>
      </c>
      <c r="C820">
        <v>0</v>
      </c>
      <c r="D820">
        <v>1</v>
      </c>
      <c r="E820">
        <v>0</v>
      </c>
      <c r="F820">
        <v>0</v>
      </c>
      <c r="G820">
        <v>0</v>
      </c>
      <c r="H820" s="9">
        <v>756.05938090033305</v>
      </c>
      <c r="I820" s="9">
        <v>-1.8379471999999999</v>
      </c>
      <c r="J820" s="9">
        <v>-1.8379139</v>
      </c>
      <c r="K820" s="9">
        <v>-5.5765308999999998</v>
      </c>
      <c r="L820" s="9">
        <v>-1.53026603591326</v>
      </c>
      <c r="M820" s="9">
        <v>-5.5089579000000004</v>
      </c>
      <c r="N820" s="9">
        <v>-5.5089579000000004</v>
      </c>
      <c r="O820" s="9">
        <v>-1.53026603591326</v>
      </c>
      <c r="P820">
        <v>0</v>
      </c>
      <c r="Q820" s="9">
        <v>53.549995000000003</v>
      </c>
      <c r="R820" s="9">
        <v>0</v>
      </c>
      <c r="S820" s="9">
        <v>590952517.64149797</v>
      </c>
      <c r="T820" s="9">
        <v>-1.55205367006194E-3</v>
      </c>
      <c r="U820" s="9">
        <v>1.53026603591326</v>
      </c>
      <c r="V820" s="9">
        <v>0</v>
      </c>
      <c r="W820" s="9">
        <v>1.53026603591326</v>
      </c>
      <c r="X820" s="9" t="s">
        <v>86</v>
      </c>
      <c r="Y820" s="9">
        <v>0</v>
      </c>
      <c r="Z820" s="9">
        <v>1.0249184E-2</v>
      </c>
      <c r="AA820" s="9">
        <v>0</v>
      </c>
      <c r="AB820" s="9">
        <v>1.0824085000000001E-2</v>
      </c>
      <c r="AQ820" s="9">
        <f>K820-'Processed Potentiostat'!$J$3</f>
        <v>-5.5765308999999998</v>
      </c>
    </row>
    <row r="821" spans="1:43" x14ac:dyDescent="0.3">
      <c r="A821">
        <v>2</v>
      </c>
      <c r="B821">
        <v>0</v>
      </c>
      <c r="C821">
        <v>0</v>
      </c>
      <c r="D821">
        <v>1</v>
      </c>
      <c r="E821">
        <v>0</v>
      </c>
      <c r="F821">
        <v>0</v>
      </c>
      <c r="G821">
        <v>0</v>
      </c>
      <c r="H821" s="9">
        <v>757.05938087507002</v>
      </c>
      <c r="I821" s="9">
        <v>-1.8379597999999999</v>
      </c>
      <c r="J821" s="9">
        <v>-1.8379407000000001</v>
      </c>
      <c r="K821" s="9">
        <v>-5.5064764000000004</v>
      </c>
      <c r="L821" s="9">
        <v>-1.53180225846633</v>
      </c>
      <c r="M821" s="9">
        <v>-5.5144881999999997</v>
      </c>
      <c r="N821" s="9">
        <v>-5.5144881999999997</v>
      </c>
      <c r="O821" s="9">
        <v>-1.53180225846633</v>
      </c>
      <c r="P821">
        <v>0</v>
      </c>
      <c r="Q821" s="9">
        <v>53.549995000000003</v>
      </c>
      <c r="R821" s="9">
        <v>0</v>
      </c>
      <c r="S821" s="9">
        <v>589848635.60394704</v>
      </c>
      <c r="T821" s="9">
        <v>-1.5362225530677299E-3</v>
      </c>
      <c r="U821" s="9">
        <v>1.53180225846633</v>
      </c>
      <c r="V821" s="9">
        <v>0</v>
      </c>
      <c r="W821" s="9">
        <v>1.53180225846633</v>
      </c>
      <c r="X821" s="9" t="s">
        <v>86</v>
      </c>
      <c r="Y821" s="9">
        <v>0</v>
      </c>
      <c r="Z821" s="9">
        <v>1.0120577E-2</v>
      </c>
      <c r="AA821" s="9">
        <v>0</v>
      </c>
      <c r="AB821" s="9">
        <v>1.1301597E-2</v>
      </c>
      <c r="AQ821" s="9">
        <f>K821-'Processed Potentiostat'!$J$3</f>
        <v>-5.5064764000000004</v>
      </c>
    </row>
    <row r="822" spans="1:43" x14ac:dyDescent="0.3">
      <c r="A822">
        <v>2</v>
      </c>
      <c r="B822">
        <v>0</v>
      </c>
      <c r="C822">
        <v>0</v>
      </c>
      <c r="D822">
        <v>1</v>
      </c>
      <c r="E822">
        <v>0</v>
      </c>
      <c r="F822">
        <v>0</v>
      </c>
      <c r="G822">
        <v>0</v>
      </c>
      <c r="H822" s="9">
        <v>758.05938084980801</v>
      </c>
      <c r="I822" s="9">
        <v>-1.8381069999999999</v>
      </c>
      <c r="J822" s="9">
        <v>-1.8380748</v>
      </c>
      <c r="K822" s="9">
        <v>-5.4408097</v>
      </c>
      <c r="L822" s="9">
        <v>-1.5333140125508899</v>
      </c>
      <c r="M822" s="9">
        <v>-5.5199303999999998</v>
      </c>
      <c r="N822" s="9">
        <v>-5.5199303999999998</v>
      </c>
      <c r="O822" s="9">
        <v>-1.5333140125508899</v>
      </c>
      <c r="P822">
        <v>0</v>
      </c>
      <c r="Q822" s="9">
        <v>53.549995000000003</v>
      </c>
      <c r="R822" s="9">
        <v>0</v>
      </c>
      <c r="S822" s="9">
        <v>582080863.50606596</v>
      </c>
      <c r="T822" s="9">
        <v>-1.51175408456061E-3</v>
      </c>
      <c r="U822" s="9">
        <v>1.5333140125508899</v>
      </c>
      <c r="V822" s="9">
        <v>0</v>
      </c>
      <c r="W822" s="9">
        <v>1.5333140125508899</v>
      </c>
      <c r="X822" s="9" t="s">
        <v>86</v>
      </c>
      <c r="Y822" s="9">
        <v>0</v>
      </c>
      <c r="Z822" s="9">
        <v>1.0000614999999999E-2</v>
      </c>
      <c r="AA822" s="9">
        <v>0</v>
      </c>
      <c r="AB822" s="9">
        <v>1.0810438E-2</v>
      </c>
      <c r="AQ822" s="9">
        <f>K822-'Processed Potentiostat'!$J$3</f>
        <v>-5.4408097</v>
      </c>
    </row>
    <row r="823" spans="1:43" x14ac:dyDescent="0.3">
      <c r="A823">
        <v>2</v>
      </c>
      <c r="B823">
        <v>0</v>
      </c>
      <c r="C823">
        <v>0</v>
      </c>
      <c r="D823">
        <v>1</v>
      </c>
      <c r="E823">
        <v>0</v>
      </c>
      <c r="F823">
        <v>0</v>
      </c>
      <c r="G823">
        <v>0</v>
      </c>
      <c r="H823" s="9">
        <v>759.059380824546</v>
      </c>
      <c r="I823" s="9">
        <v>-1.8379970000000001</v>
      </c>
      <c r="J823" s="9">
        <v>-1.8380050999999999</v>
      </c>
      <c r="K823" s="9">
        <v>-5.3780431999999996</v>
      </c>
      <c r="L823" s="9">
        <v>-1.5348075818281799</v>
      </c>
      <c r="M823" s="9">
        <v>-5.5253072000000003</v>
      </c>
      <c r="N823" s="9">
        <v>-5.5253072000000003</v>
      </c>
      <c r="O823" s="9">
        <v>-1.5348075818281799</v>
      </c>
      <c r="P823">
        <v>0</v>
      </c>
      <c r="Q823" s="9">
        <v>53.549995000000003</v>
      </c>
      <c r="R823" s="9">
        <v>0</v>
      </c>
      <c r="S823" s="9">
        <v>586964312.97137201</v>
      </c>
      <c r="T823" s="9">
        <v>-1.4935692772866101E-3</v>
      </c>
      <c r="U823" s="9">
        <v>1.5348075818281799</v>
      </c>
      <c r="V823" s="9">
        <v>0</v>
      </c>
      <c r="W823" s="9">
        <v>1.5348075818281799</v>
      </c>
      <c r="X823" s="9" t="s">
        <v>86</v>
      </c>
      <c r="Y823" s="9">
        <v>0</v>
      </c>
      <c r="Z823" s="9">
        <v>9.8848705999999998E-3</v>
      </c>
      <c r="AA823" s="9">
        <v>0</v>
      </c>
      <c r="AB823" s="9">
        <v>1.0587671E-2</v>
      </c>
      <c r="AQ823" s="9">
        <f>K823-'Processed Potentiostat'!$J$3</f>
        <v>-5.3780431999999996</v>
      </c>
    </row>
    <row r="824" spans="1:43" x14ac:dyDescent="0.3">
      <c r="A824">
        <v>2</v>
      </c>
      <c r="B824">
        <v>0</v>
      </c>
      <c r="C824">
        <v>0</v>
      </c>
      <c r="D824">
        <v>1</v>
      </c>
      <c r="E824">
        <v>0</v>
      </c>
      <c r="F824">
        <v>0</v>
      </c>
      <c r="G824">
        <v>0</v>
      </c>
      <c r="H824" s="9">
        <v>760.05938079928399</v>
      </c>
      <c r="I824" s="9">
        <v>-1.8379352</v>
      </c>
      <c r="J824" s="9">
        <v>-1.8380156000000001</v>
      </c>
      <c r="K824" s="9">
        <v>-5.5244860999999998</v>
      </c>
      <c r="L824" s="9">
        <v>-1.5363029158650601</v>
      </c>
      <c r="M824" s="9">
        <v>-5.5306907000000001</v>
      </c>
      <c r="N824" s="9">
        <v>-5.5306907000000001</v>
      </c>
      <c r="O824" s="9">
        <v>-1.5363029158650601</v>
      </c>
      <c r="P824">
        <v>0</v>
      </c>
      <c r="Q824" s="9">
        <v>53.549995000000003</v>
      </c>
      <c r="R824" s="9">
        <v>0</v>
      </c>
      <c r="S824" s="9">
        <v>586882149.31269395</v>
      </c>
      <c r="T824" s="9">
        <v>-1.4953340368799499E-3</v>
      </c>
      <c r="U824" s="9">
        <v>1.5363029158650601</v>
      </c>
      <c r="V824" s="9">
        <v>0</v>
      </c>
      <c r="W824" s="9">
        <v>1.5363029158650601</v>
      </c>
      <c r="X824" s="9" t="s">
        <v>86</v>
      </c>
      <c r="Y824" s="9">
        <v>0</v>
      </c>
      <c r="Z824" s="9">
        <v>1.0154092E-2</v>
      </c>
      <c r="AA824" s="9">
        <v>0</v>
      </c>
      <c r="AB824" s="9">
        <v>1.0866585E-2</v>
      </c>
      <c r="AQ824" s="9">
        <f>K824-'Processed Potentiostat'!$J$3</f>
        <v>-5.5244860999999998</v>
      </c>
    </row>
    <row r="825" spans="1:43" x14ac:dyDescent="0.3">
      <c r="A825">
        <v>2</v>
      </c>
      <c r="B825">
        <v>0</v>
      </c>
      <c r="C825">
        <v>0</v>
      </c>
      <c r="D825">
        <v>1</v>
      </c>
      <c r="E825">
        <v>0</v>
      </c>
      <c r="F825">
        <v>0</v>
      </c>
      <c r="G825">
        <v>0</v>
      </c>
      <c r="H825" s="9">
        <v>761.05938077402197</v>
      </c>
      <c r="I825" s="9">
        <v>-1.8379577</v>
      </c>
      <c r="J825" s="9">
        <v>-1.8381087</v>
      </c>
      <c r="K825" s="9">
        <v>-5.4946479999999998</v>
      </c>
      <c r="L825" s="9">
        <v>-1.5378288885702101</v>
      </c>
      <c r="M825" s="9">
        <v>-5.5361837999999999</v>
      </c>
      <c r="N825" s="9">
        <v>-5.5361837999999999</v>
      </c>
      <c r="O825" s="9">
        <v>-1.5378288885702101</v>
      </c>
      <c r="P825">
        <v>0</v>
      </c>
      <c r="Q825" s="9">
        <v>53.549995000000003</v>
      </c>
      <c r="R825" s="9">
        <v>0</v>
      </c>
      <c r="S825" s="9">
        <v>581718032.19490898</v>
      </c>
      <c r="T825" s="9">
        <v>-1.52597270515242E-3</v>
      </c>
      <c r="U825" s="9">
        <v>1.5378288885702101</v>
      </c>
      <c r="V825" s="9">
        <v>0</v>
      </c>
      <c r="W825" s="9">
        <v>1.5378288885702101</v>
      </c>
      <c r="X825" s="9" t="s">
        <v>86</v>
      </c>
      <c r="Y825" s="9">
        <v>0</v>
      </c>
      <c r="Z825" s="9">
        <v>1.0099759999999999E-2</v>
      </c>
      <c r="AA825" s="9">
        <v>0</v>
      </c>
      <c r="AB825" s="9">
        <v>1.0948095E-2</v>
      </c>
      <c r="AQ825" s="9">
        <f>K825-'Processed Potentiostat'!$J$3</f>
        <v>-5.4946479999999998</v>
      </c>
    </row>
    <row r="826" spans="1:43" x14ac:dyDescent="0.3">
      <c r="A826">
        <v>2</v>
      </c>
      <c r="B826">
        <v>0</v>
      </c>
      <c r="C826">
        <v>0</v>
      </c>
      <c r="D826">
        <v>1</v>
      </c>
      <c r="E826">
        <v>0</v>
      </c>
      <c r="F826">
        <v>0</v>
      </c>
      <c r="G826">
        <v>0</v>
      </c>
      <c r="H826" s="9">
        <v>762.05938074875996</v>
      </c>
      <c r="I826" s="9">
        <v>-1.8378372999999999</v>
      </c>
      <c r="J826" s="9">
        <v>-1.8378345</v>
      </c>
      <c r="K826" s="9">
        <v>-5.4756464999999999</v>
      </c>
      <c r="L826" s="9">
        <v>-1.5393496382634499</v>
      </c>
      <c r="M826" s="9">
        <v>-5.5416588999999998</v>
      </c>
      <c r="N826" s="9">
        <v>-5.5416588999999998</v>
      </c>
      <c r="O826" s="9">
        <v>-1.5393496382634499</v>
      </c>
      <c r="P826">
        <v>0</v>
      </c>
      <c r="Q826" s="9">
        <v>53.549995000000003</v>
      </c>
      <c r="R826" s="9">
        <v>0</v>
      </c>
      <c r="S826" s="9">
        <v>599566673.78443003</v>
      </c>
      <c r="T826" s="9">
        <v>-1.5207496932347899E-3</v>
      </c>
      <c r="U826" s="9">
        <v>1.5393496382634499</v>
      </c>
      <c r="V826" s="9">
        <v>0</v>
      </c>
      <c r="W826" s="9">
        <v>1.5393496382634499</v>
      </c>
      <c r="X826" s="9" t="s">
        <v>86</v>
      </c>
      <c r="Y826" s="9">
        <v>0</v>
      </c>
      <c r="Z826" s="9">
        <v>1.0063331999999999E-2</v>
      </c>
      <c r="AA826" s="9">
        <v>0</v>
      </c>
      <c r="AB826" s="9">
        <v>1.0704653E-2</v>
      </c>
      <c r="AQ826" s="9">
        <f>K826-'Processed Potentiostat'!$J$3</f>
        <v>-5.4756464999999999</v>
      </c>
    </row>
    <row r="827" spans="1:43" x14ac:dyDescent="0.3">
      <c r="A827">
        <v>2</v>
      </c>
      <c r="B827">
        <v>0</v>
      </c>
      <c r="C827">
        <v>0</v>
      </c>
      <c r="D827">
        <v>1</v>
      </c>
      <c r="E827">
        <v>0</v>
      </c>
      <c r="F827">
        <v>0</v>
      </c>
      <c r="G827">
        <v>0</v>
      </c>
      <c r="H827" s="9">
        <v>763.05938072349795</v>
      </c>
      <c r="I827" s="9">
        <v>-1.8378452000000001</v>
      </c>
      <c r="J827" s="9">
        <v>-1.8378032</v>
      </c>
      <c r="K827" s="9">
        <v>-5.5312777000000004</v>
      </c>
      <c r="L827" s="9">
        <v>-1.54087123287983</v>
      </c>
      <c r="M827" s="9">
        <v>-5.5471363</v>
      </c>
      <c r="N827" s="9">
        <v>-5.5471363</v>
      </c>
      <c r="O827" s="9">
        <v>-1.54087123287983</v>
      </c>
      <c r="P827">
        <v>0</v>
      </c>
      <c r="Q827" s="9">
        <v>53.549995000000003</v>
      </c>
      <c r="R827" s="9">
        <v>0</v>
      </c>
      <c r="S827" s="9">
        <v>602194237.29139102</v>
      </c>
      <c r="T827" s="9">
        <v>-1.5215946163864499E-3</v>
      </c>
      <c r="U827" s="9">
        <v>1.54087123287983</v>
      </c>
      <c r="V827" s="9">
        <v>0</v>
      </c>
      <c r="W827" s="9">
        <v>1.54087123287983</v>
      </c>
      <c r="X827" s="9" t="s">
        <v>86</v>
      </c>
      <c r="Y827" s="9">
        <v>0</v>
      </c>
      <c r="Z827" s="9">
        <v>1.01654E-2</v>
      </c>
      <c r="AA827" s="9">
        <v>0</v>
      </c>
      <c r="AB827" s="9">
        <v>1.0929009E-2</v>
      </c>
      <c r="AQ827" s="9">
        <f>K827-'Processed Potentiostat'!$J$3</f>
        <v>-5.5312777000000004</v>
      </c>
    </row>
    <row r="828" spans="1:43" x14ac:dyDescent="0.3">
      <c r="A828">
        <v>2</v>
      </c>
      <c r="B828">
        <v>0</v>
      </c>
      <c r="C828">
        <v>0</v>
      </c>
      <c r="D828">
        <v>1</v>
      </c>
      <c r="E828">
        <v>0</v>
      </c>
      <c r="F828">
        <v>0</v>
      </c>
      <c r="G828">
        <v>0</v>
      </c>
      <c r="H828" s="9">
        <v>764.05938069823605</v>
      </c>
      <c r="I828" s="9">
        <v>-1.8380904</v>
      </c>
      <c r="J828" s="9">
        <v>-1.8381069000000001</v>
      </c>
      <c r="K828" s="9">
        <v>-5.5201364000000002</v>
      </c>
      <c r="L828" s="9">
        <v>-1.5423960272188799</v>
      </c>
      <c r="M828" s="9">
        <v>-5.5526257000000001</v>
      </c>
      <c r="N828" s="9">
        <v>-5.5526257000000001</v>
      </c>
      <c r="O828" s="9">
        <v>-1.5423960272188799</v>
      </c>
      <c r="P828">
        <v>0</v>
      </c>
      <c r="Q828" s="9">
        <v>53.549995000000003</v>
      </c>
      <c r="R828" s="9">
        <v>0</v>
      </c>
      <c r="S828" s="9">
        <v>583555298.25163901</v>
      </c>
      <c r="T828" s="9">
        <v>-1.5247943390475E-3</v>
      </c>
      <c r="U828" s="9">
        <v>1.5423960272188799</v>
      </c>
      <c r="V828" s="9">
        <v>0</v>
      </c>
      <c r="W828" s="9">
        <v>1.5423960272188799</v>
      </c>
      <c r="X828" s="9" t="s">
        <v>86</v>
      </c>
      <c r="Y828" s="9">
        <v>0</v>
      </c>
      <c r="Z828" s="9">
        <v>1.01466E-2</v>
      </c>
      <c r="AA828" s="9">
        <v>0</v>
      </c>
      <c r="AB828" s="9">
        <v>1.0766522000000001E-2</v>
      </c>
      <c r="AQ828" s="9">
        <f>K828-'Processed Potentiostat'!$J$3</f>
        <v>-5.5201364000000002</v>
      </c>
    </row>
    <row r="829" spans="1:43" x14ac:dyDescent="0.3">
      <c r="A829">
        <v>2</v>
      </c>
      <c r="B829">
        <v>0</v>
      </c>
      <c r="C829">
        <v>0</v>
      </c>
      <c r="D829">
        <v>1</v>
      </c>
      <c r="E829">
        <v>0</v>
      </c>
      <c r="F829">
        <v>0</v>
      </c>
      <c r="G829">
        <v>0</v>
      </c>
      <c r="H829" s="9">
        <v>765.05938067297302</v>
      </c>
      <c r="I829" s="9">
        <v>-1.8380700000000001</v>
      </c>
      <c r="J829" s="9">
        <v>-1.8381342000000001</v>
      </c>
      <c r="K829" s="9">
        <v>-5.4856815000000001</v>
      </c>
      <c r="L829" s="9">
        <v>-1.54391555525958</v>
      </c>
      <c r="M829" s="9">
        <v>-5.5580958999999996</v>
      </c>
      <c r="N829" s="9">
        <v>-5.5580958999999996</v>
      </c>
      <c r="O829" s="9">
        <v>-1.54391555525958</v>
      </c>
      <c r="P829">
        <v>0</v>
      </c>
      <c r="Q829" s="9">
        <v>53.549995000000003</v>
      </c>
      <c r="R829" s="9">
        <v>0</v>
      </c>
      <c r="S829" s="9">
        <v>582459131.53895104</v>
      </c>
      <c r="T829" s="9">
        <v>-1.51952804070054E-3</v>
      </c>
      <c r="U829" s="9">
        <v>1.54391555525958</v>
      </c>
      <c r="V829" s="9">
        <v>0</v>
      </c>
      <c r="W829" s="9">
        <v>1.54391555525958</v>
      </c>
      <c r="X829" s="9" t="s">
        <v>86</v>
      </c>
      <c r="Y829" s="9">
        <v>0</v>
      </c>
      <c r="Z829" s="9">
        <v>1.0083418E-2</v>
      </c>
      <c r="AA829" s="9">
        <v>0</v>
      </c>
      <c r="AB829" s="9">
        <v>1.0733983000000001E-2</v>
      </c>
      <c r="AQ829" s="9">
        <f>K829-'Processed Potentiostat'!$J$3</f>
        <v>-5.4856815000000001</v>
      </c>
    </row>
    <row r="830" spans="1:43" x14ac:dyDescent="0.3">
      <c r="A830">
        <v>2</v>
      </c>
      <c r="B830">
        <v>0</v>
      </c>
      <c r="C830">
        <v>0</v>
      </c>
      <c r="D830">
        <v>1</v>
      </c>
      <c r="E830">
        <v>0</v>
      </c>
      <c r="F830">
        <v>0</v>
      </c>
      <c r="G830">
        <v>0</v>
      </c>
      <c r="H830" s="9">
        <v>766.05938064771101</v>
      </c>
      <c r="I830" s="9">
        <v>-1.8380479000000001</v>
      </c>
      <c r="J830" s="9">
        <v>-1.8380221000000001</v>
      </c>
      <c r="K830" s="9">
        <v>-5.4766383000000003</v>
      </c>
      <c r="L830" s="9">
        <v>-1.5454275009851499</v>
      </c>
      <c r="M830" s="9">
        <v>-5.5635389999999996</v>
      </c>
      <c r="N830" s="9">
        <v>-5.5635389999999996</v>
      </c>
      <c r="O830" s="9">
        <v>-1.5454275009851499</v>
      </c>
      <c r="P830">
        <v>0</v>
      </c>
      <c r="Q830" s="9">
        <v>53.549995000000003</v>
      </c>
      <c r="R830" s="9">
        <v>0</v>
      </c>
      <c r="S830" s="9">
        <v>589957372.11739397</v>
      </c>
      <c r="T830" s="9">
        <v>-1.5119457255734401E-3</v>
      </c>
      <c r="U830" s="9">
        <v>1.5454275009851499</v>
      </c>
      <c r="V830" s="9">
        <v>0</v>
      </c>
      <c r="W830" s="9">
        <v>1.5454275009851499</v>
      </c>
      <c r="X830" s="9" t="s">
        <v>86</v>
      </c>
      <c r="Y830" s="9">
        <v>0</v>
      </c>
      <c r="Z830" s="9">
        <v>1.0066182E-2</v>
      </c>
      <c r="AA830" s="9">
        <v>0</v>
      </c>
      <c r="AB830" s="9">
        <v>1.0868914E-2</v>
      </c>
      <c r="AQ830" s="9">
        <f>K830-'Processed Potentiostat'!$J$3</f>
        <v>-5.4766383000000003</v>
      </c>
    </row>
    <row r="831" spans="1:43" x14ac:dyDescent="0.3">
      <c r="A831">
        <v>2</v>
      </c>
      <c r="B831">
        <v>0</v>
      </c>
      <c r="C831">
        <v>0</v>
      </c>
      <c r="D831">
        <v>1</v>
      </c>
      <c r="E831">
        <v>0</v>
      </c>
      <c r="F831">
        <v>0</v>
      </c>
      <c r="G831">
        <v>0</v>
      </c>
      <c r="H831" s="9">
        <v>767.059380622449</v>
      </c>
      <c r="I831" s="9">
        <v>-1.8380867000000001</v>
      </c>
      <c r="J831" s="9">
        <v>-1.8380984</v>
      </c>
      <c r="K831" s="9">
        <v>-5.4329114000000001</v>
      </c>
      <c r="L831" s="9">
        <v>-1.5469311183096399</v>
      </c>
      <c r="M831" s="9">
        <v>-5.5689520999999997</v>
      </c>
      <c r="N831" s="9">
        <v>-5.5689520999999997</v>
      </c>
      <c r="O831" s="9">
        <v>-1.5469311183096399</v>
      </c>
      <c r="P831">
        <v>0</v>
      </c>
      <c r="Q831" s="9">
        <v>53.549995000000003</v>
      </c>
      <c r="R831" s="9">
        <v>0</v>
      </c>
      <c r="S831" s="9">
        <v>585792189.34900403</v>
      </c>
      <c r="T831" s="9">
        <v>-1.5036173244846701E-3</v>
      </c>
      <c r="U831" s="9">
        <v>1.5469311183096399</v>
      </c>
      <c r="V831" s="9">
        <v>0</v>
      </c>
      <c r="W831" s="9">
        <v>1.5469311183096399</v>
      </c>
      <c r="X831" s="9" t="s">
        <v>86</v>
      </c>
      <c r="Y831" s="9">
        <v>0</v>
      </c>
      <c r="Z831" s="9">
        <v>9.9862254999999994E-3</v>
      </c>
      <c r="AA831" s="9">
        <v>0</v>
      </c>
      <c r="AB831" s="9">
        <v>1.1209878E-2</v>
      </c>
      <c r="AQ831" s="9">
        <f>K831-'Processed Potentiostat'!$J$3</f>
        <v>-5.4329114000000001</v>
      </c>
    </row>
    <row r="832" spans="1:43" x14ac:dyDescent="0.3">
      <c r="A832">
        <v>2</v>
      </c>
      <c r="B832">
        <v>0</v>
      </c>
      <c r="C832">
        <v>0</v>
      </c>
      <c r="D832">
        <v>1</v>
      </c>
      <c r="E832">
        <v>0</v>
      </c>
      <c r="F832">
        <v>0</v>
      </c>
      <c r="G832">
        <v>0</v>
      </c>
      <c r="H832" s="9">
        <v>768.05938059718699</v>
      </c>
      <c r="I832" s="9">
        <v>-1.8381357</v>
      </c>
      <c r="J832" s="9">
        <v>-1.8381875000000001</v>
      </c>
      <c r="K832" s="9">
        <v>-5.4192518999999999</v>
      </c>
      <c r="L832" s="9">
        <v>-1.5484261718386101</v>
      </c>
      <c r="M832" s="9">
        <v>-5.5743340999999997</v>
      </c>
      <c r="N832" s="9">
        <v>-5.5743340999999997</v>
      </c>
      <c r="O832" s="9">
        <v>-1.5484261718386101</v>
      </c>
      <c r="P832">
        <v>0</v>
      </c>
      <c r="Q832" s="9">
        <v>53.549995000000003</v>
      </c>
      <c r="R832" s="9">
        <v>0</v>
      </c>
      <c r="S832" s="9">
        <v>580916884.53917801</v>
      </c>
      <c r="T832" s="9">
        <v>-1.4950535289712801E-3</v>
      </c>
      <c r="U832" s="9">
        <v>1.5484261718386101</v>
      </c>
      <c r="V832" s="9">
        <v>0</v>
      </c>
      <c r="W832" s="9">
        <v>1.5484261718386101</v>
      </c>
      <c r="X832" s="9" t="s">
        <v>86</v>
      </c>
      <c r="Y832" s="9">
        <v>0</v>
      </c>
      <c r="Z832" s="9">
        <v>9.9616012999999993E-3</v>
      </c>
      <c r="AA832" s="9">
        <v>0</v>
      </c>
      <c r="AB832" s="9">
        <v>1.129053E-2</v>
      </c>
      <c r="AQ832" s="9">
        <f>K832-'Processed Potentiostat'!$J$3</f>
        <v>-5.4192518999999999</v>
      </c>
    </row>
    <row r="833" spans="1:43" x14ac:dyDescent="0.3">
      <c r="A833">
        <v>2</v>
      </c>
      <c r="B833">
        <v>0</v>
      </c>
      <c r="C833">
        <v>0</v>
      </c>
      <c r="D833">
        <v>1</v>
      </c>
      <c r="E833">
        <v>0</v>
      </c>
      <c r="F833">
        <v>0</v>
      </c>
      <c r="G833">
        <v>0</v>
      </c>
      <c r="H833" s="9">
        <v>769.05938057192498</v>
      </c>
      <c r="I833" s="9">
        <v>-1.8380194999999999</v>
      </c>
      <c r="J833" s="9">
        <v>-1.8380839</v>
      </c>
      <c r="K833" s="9">
        <v>-5.3379029999999998</v>
      </c>
      <c r="L833" s="9">
        <v>-1.54991647327405</v>
      </c>
      <c r="M833" s="9">
        <v>-5.5796995000000003</v>
      </c>
      <c r="N833" s="9">
        <v>-5.5796995000000003</v>
      </c>
      <c r="O833" s="9">
        <v>-1.54991647327405</v>
      </c>
      <c r="P833">
        <v>0</v>
      </c>
      <c r="Q833" s="9">
        <v>53.549995000000003</v>
      </c>
      <c r="R833" s="9">
        <v>0</v>
      </c>
      <c r="S833" s="9">
        <v>587821945.311064</v>
      </c>
      <c r="T833" s="9">
        <v>-1.4903014354439299E-3</v>
      </c>
      <c r="U833" s="9">
        <v>1.54991647327405</v>
      </c>
      <c r="V833" s="9">
        <v>0</v>
      </c>
      <c r="W833" s="9">
        <v>1.54991647327405</v>
      </c>
      <c r="X833" s="9" t="s">
        <v>86</v>
      </c>
      <c r="Y833" s="9">
        <v>0</v>
      </c>
      <c r="Z833" s="9">
        <v>9.8115131000000005E-3</v>
      </c>
      <c r="AA833" s="9">
        <v>0</v>
      </c>
      <c r="AB833" s="9">
        <v>1.189219E-2</v>
      </c>
      <c r="AQ833" s="9">
        <f>K833-'Processed Potentiostat'!$J$3</f>
        <v>-5.3379029999999998</v>
      </c>
    </row>
    <row r="834" spans="1:43" x14ac:dyDescent="0.3">
      <c r="A834">
        <v>2</v>
      </c>
      <c r="B834">
        <v>0</v>
      </c>
      <c r="C834">
        <v>0</v>
      </c>
      <c r="D834">
        <v>1</v>
      </c>
      <c r="E834">
        <v>0</v>
      </c>
      <c r="F834">
        <v>0</v>
      </c>
      <c r="G834">
        <v>0</v>
      </c>
      <c r="H834" s="9">
        <v>770.05938054666296</v>
      </c>
      <c r="I834" s="9">
        <v>-1.8379562</v>
      </c>
      <c r="J834" s="9">
        <v>-1.8379681000000001</v>
      </c>
      <c r="K834" s="9">
        <v>-5.3570957000000003</v>
      </c>
      <c r="L834" s="9">
        <v>-1.5513955435914299</v>
      </c>
      <c r="M834" s="9">
        <v>-5.5850239000000004</v>
      </c>
      <c r="N834" s="9">
        <v>-5.5850239000000004</v>
      </c>
      <c r="O834" s="9">
        <v>-1.5513955435914299</v>
      </c>
      <c r="P834">
        <v>0</v>
      </c>
      <c r="Q834" s="9">
        <v>53.549995000000003</v>
      </c>
      <c r="R834" s="9">
        <v>0</v>
      </c>
      <c r="S834" s="9">
        <v>595646515.10123396</v>
      </c>
      <c r="T834" s="9">
        <v>-1.4790703173743699E-3</v>
      </c>
      <c r="U834" s="9">
        <v>1.5513955435914299</v>
      </c>
      <c r="V834" s="9">
        <v>0</v>
      </c>
      <c r="W834" s="9">
        <v>1.5513955435914299</v>
      </c>
      <c r="X834" s="9" t="s">
        <v>86</v>
      </c>
      <c r="Y834" s="9">
        <v>0</v>
      </c>
      <c r="Z834" s="9">
        <v>9.8461713999999992E-3</v>
      </c>
      <c r="AA834" s="9">
        <v>0</v>
      </c>
      <c r="AB834" s="9">
        <v>1.1205237E-2</v>
      </c>
      <c r="AQ834" s="9">
        <f>K834-'Processed Potentiostat'!$J$3</f>
        <v>-5.3570957000000003</v>
      </c>
    </row>
    <row r="835" spans="1:43" x14ac:dyDescent="0.3">
      <c r="A835">
        <v>2</v>
      </c>
      <c r="B835">
        <v>0</v>
      </c>
      <c r="C835">
        <v>0</v>
      </c>
      <c r="D835">
        <v>1</v>
      </c>
      <c r="E835">
        <v>0</v>
      </c>
      <c r="F835">
        <v>0</v>
      </c>
      <c r="G835">
        <v>0</v>
      </c>
      <c r="H835" s="9">
        <v>771.05938052140095</v>
      </c>
      <c r="I835" s="9">
        <v>-1.8380075</v>
      </c>
      <c r="J835" s="9">
        <v>-1.8380356</v>
      </c>
      <c r="K835" s="9">
        <v>-5.3238615999999999</v>
      </c>
      <c r="L835" s="9">
        <v>-1.5528692921449201</v>
      </c>
      <c r="M835" s="9">
        <v>-5.5903295999999996</v>
      </c>
      <c r="N835" s="9">
        <v>-5.5903295999999996</v>
      </c>
      <c r="O835" s="9">
        <v>-1.5528692921449201</v>
      </c>
      <c r="P835">
        <v>0</v>
      </c>
      <c r="Q835" s="9">
        <v>53.549995000000003</v>
      </c>
      <c r="R835" s="9">
        <v>0</v>
      </c>
      <c r="S835" s="9">
        <v>591952668.62761605</v>
      </c>
      <c r="T835" s="9">
        <v>-1.4737485534881401E-3</v>
      </c>
      <c r="U835" s="9">
        <v>1.5528692921449201</v>
      </c>
      <c r="V835" s="9">
        <v>0</v>
      </c>
      <c r="W835" s="9">
        <v>1.5528692921449201</v>
      </c>
      <c r="X835" s="9" t="s">
        <v>86</v>
      </c>
      <c r="Y835" s="9">
        <v>0</v>
      </c>
      <c r="Z835" s="9">
        <v>9.7854472999999997E-3</v>
      </c>
      <c r="AA835" s="9">
        <v>0</v>
      </c>
      <c r="AB835" s="9">
        <v>1.0819463E-2</v>
      </c>
      <c r="AQ835" s="9">
        <f>K835-'Processed Potentiostat'!$J$3</f>
        <v>-5.3238615999999999</v>
      </c>
    </row>
    <row r="836" spans="1:43" x14ac:dyDescent="0.3">
      <c r="A836">
        <v>2</v>
      </c>
      <c r="B836">
        <v>0</v>
      </c>
      <c r="C836">
        <v>0</v>
      </c>
      <c r="D836">
        <v>1</v>
      </c>
      <c r="E836">
        <v>0</v>
      </c>
      <c r="F836">
        <v>0</v>
      </c>
      <c r="G836">
        <v>0</v>
      </c>
      <c r="H836" s="9">
        <v>772.05938049613906</v>
      </c>
      <c r="I836" s="9">
        <v>-1.8380544999999999</v>
      </c>
      <c r="J836" s="9">
        <v>-1.8380780999999999</v>
      </c>
      <c r="K836" s="9">
        <v>-5.2282424000000001</v>
      </c>
      <c r="L836" s="9">
        <v>-1.55432408145121</v>
      </c>
      <c r="M836" s="9">
        <v>-5.5955667</v>
      </c>
      <c r="N836" s="9">
        <v>-5.5955667</v>
      </c>
      <c r="O836" s="9">
        <v>-1.55432408145121</v>
      </c>
      <c r="P836">
        <v>0</v>
      </c>
      <c r="Q836" s="9">
        <v>53.549995000000003</v>
      </c>
      <c r="R836" s="9">
        <v>0</v>
      </c>
      <c r="S836" s="9">
        <v>589849148.34898496</v>
      </c>
      <c r="T836" s="9">
        <v>-1.45478930629616E-3</v>
      </c>
      <c r="U836" s="9">
        <v>1.55432408145121</v>
      </c>
      <c r="V836" s="9">
        <v>0</v>
      </c>
      <c r="W836" s="9">
        <v>1.55432408145121</v>
      </c>
      <c r="X836" s="9" t="s">
        <v>86</v>
      </c>
      <c r="Y836" s="9">
        <v>0</v>
      </c>
      <c r="Z836" s="9">
        <v>9.6099180999999999E-3</v>
      </c>
      <c r="AA836" s="9">
        <v>0</v>
      </c>
      <c r="AB836" s="9">
        <v>1.0987083E-2</v>
      </c>
      <c r="AQ836" s="9">
        <f>K836-'Processed Potentiostat'!$J$3</f>
        <v>-5.2282424000000001</v>
      </c>
    </row>
    <row r="837" spans="1:43" x14ac:dyDescent="0.3">
      <c r="A837">
        <v>2</v>
      </c>
      <c r="B837">
        <v>0</v>
      </c>
      <c r="C837">
        <v>0</v>
      </c>
      <c r="D837">
        <v>1</v>
      </c>
      <c r="E837">
        <v>0</v>
      </c>
      <c r="F837">
        <v>0</v>
      </c>
      <c r="G837">
        <v>0</v>
      </c>
      <c r="H837" s="9">
        <v>773.05938047087602</v>
      </c>
      <c r="I837" s="9">
        <v>-1.8380936000000001</v>
      </c>
      <c r="J837" s="9">
        <v>-1.838014</v>
      </c>
      <c r="K837" s="9">
        <v>-5.2021055</v>
      </c>
      <c r="L837" s="9">
        <v>-1.55575793476265</v>
      </c>
      <c r="M837" s="9">
        <v>-5.6007284999999998</v>
      </c>
      <c r="N837" s="9">
        <v>-5.6007284999999998</v>
      </c>
      <c r="O837" s="9">
        <v>-1.55575793476265</v>
      </c>
      <c r="P837">
        <v>0</v>
      </c>
      <c r="Q837" s="9">
        <v>53.549995000000003</v>
      </c>
      <c r="R837" s="9">
        <v>0</v>
      </c>
      <c r="S837" s="9">
        <v>594411898.37308097</v>
      </c>
      <c r="T837" s="9">
        <v>-1.43385331143264E-3</v>
      </c>
      <c r="U837" s="9">
        <v>1.55575793476265</v>
      </c>
      <c r="V837" s="9">
        <v>0</v>
      </c>
      <c r="W837" s="9">
        <v>1.55575793476265</v>
      </c>
      <c r="X837" s="9" t="s">
        <v>86</v>
      </c>
      <c r="Y837" s="9">
        <v>0</v>
      </c>
      <c r="Z837" s="9">
        <v>9.5615423999999994E-3</v>
      </c>
      <c r="AA837" s="9">
        <v>0</v>
      </c>
      <c r="AB837" s="9">
        <v>1.1235513000000001E-2</v>
      </c>
      <c r="AQ837" s="9">
        <f>K837-'Processed Potentiostat'!$J$3</f>
        <v>-5.2021055</v>
      </c>
    </row>
    <row r="838" spans="1:43" x14ac:dyDescent="0.3">
      <c r="A838">
        <v>2</v>
      </c>
      <c r="B838">
        <v>0</v>
      </c>
      <c r="C838">
        <v>0</v>
      </c>
      <c r="D838">
        <v>1</v>
      </c>
      <c r="E838">
        <v>0</v>
      </c>
      <c r="F838">
        <v>0</v>
      </c>
      <c r="G838">
        <v>0</v>
      </c>
      <c r="H838" s="9">
        <v>774.05938044561401</v>
      </c>
      <c r="I838" s="9">
        <v>-1.8378931000000001</v>
      </c>
      <c r="J838" s="9">
        <v>-1.8379049999999999</v>
      </c>
      <c r="K838" s="9">
        <v>-5.2766241999999997</v>
      </c>
      <c r="L838" s="9">
        <v>-1.55721483802243</v>
      </c>
      <c r="M838" s="9">
        <v>-5.6059732000000002</v>
      </c>
      <c r="N838" s="9">
        <v>-5.6059732000000002</v>
      </c>
      <c r="O838" s="9">
        <v>-1.55721483802243</v>
      </c>
      <c r="P838">
        <v>0</v>
      </c>
      <c r="Q838" s="9">
        <v>53.549995000000003</v>
      </c>
      <c r="R838" s="9">
        <v>0</v>
      </c>
      <c r="S838" s="9">
        <v>601929107.50112796</v>
      </c>
      <c r="T838" s="9">
        <v>-1.45690325978065E-3</v>
      </c>
      <c r="U838" s="9">
        <v>1.55721483802243</v>
      </c>
      <c r="V838" s="9">
        <v>0</v>
      </c>
      <c r="W838" s="9">
        <v>1.55721483802243</v>
      </c>
      <c r="X838" s="9" t="s">
        <v>86</v>
      </c>
      <c r="Y838" s="9">
        <v>0</v>
      </c>
      <c r="Z838" s="9">
        <v>9.6979345999999994E-3</v>
      </c>
      <c r="AA838" s="9">
        <v>0</v>
      </c>
      <c r="AB838" s="9">
        <v>1.0947452E-2</v>
      </c>
      <c r="AQ838" s="9">
        <f>K838-'Processed Potentiostat'!$J$3</f>
        <v>-5.2766241999999997</v>
      </c>
    </row>
    <row r="839" spans="1:43" x14ac:dyDescent="0.3">
      <c r="A839">
        <v>2</v>
      </c>
      <c r="B839">
        <v>0</v>
      </c>
      <c r="C839">
        <v>0</v>
      </c>
      <c r="D839">
        <v>1</v>
      </c>
      <c r="E839">
        <v>0</v>
      </c>
      <c r="F839">
        <v>0</v>
      </c>
      <c r="G839">
        <v>0</v>
      </c>
      <c r="H839" s="9">
        <v>775.059380420352</v>
      </c>
      <c r="I839" s="9">
        <v>-1.837942</v>
      </c>
      <c r="J839" s="9">
        <v>-1.8378871999999999</v>
      </c>
      <c r="K839" s="9">
        <v>-5.3129109999999997</v>
      </c>
      <c r="L839" s="9">
        <v>-1.5586698390292399</v>
      </c>
      <c r="M839" s="9">
        <v>-5.6112112999999999</v>
      </c>
      <c r="N839" s="9">
        <v>-5.6112112999999999</v>
      </c>
      <c r="O839" s="9">
        <v>-1.5586698390292399</v>
      </c>
      <c r="P839">
        <v>0</v>
      </c>
      <c r="Q839" s="9">
        <v>53.549995000000003</v>
      </c>
      <c r="R839" s="9">
        <v>0</v>
      </c>
      <c r="S839" s="9">
        <v>603650520.82361197</v>
      </c>
      <c r="T839" s="9">
        <v>-1.4550010068152799E-3</v>
      </c>
      <c r="U839" s="9">
        <v>1.5586698390292399</v>
      </c>
      <c r="V839" s="9">
        <v>0</v>
      </c>
      <c r="W839" s="9">
        <v>1.5586698390292399</v>
      </c>
      <c r="X839" s="9" t="s">
        <v>86</v>
      </c>
      <c r="Y839" s="9">
        <v>0</v>
      </c>
      <c r="Z839" s="9">
        <v>9.7645306999999994E-3</v>
      </c>
      <c r="AA839" s="9">
        <v>0</v>
      </c>
      <c r="AB839" s="9">
        <v>1.1094227E-2</v>
      </c>
      <c r="AQ839" s="9">
        <f>K839-'Processed Potentiostat'!$J$3</f>
        <v>-5.3129109999999997</v>
      </c>
    </row>
    <row r="840" spans="1:43" x14ac:dyDescent="0.3">
      <c r="A840">
        <v>2</v>
      </c>
      <c r="B840">
        <v>0</v>
      </c>
      <c r="C840">
        <v>0</v>
      </c>
      <c r="D840">
        <v>1</v>
      </c>
      <c r="E840">
        <v>0</v>
      </c>
      <c r="F840">
        <v>0</v>
      </c>
      <c r="G840">
        <v>0</v>
      </c>
      <c r="H840" s="9">
        <v>776.05938039508999</v>
      </c>
      <c r="I840" s="9">
        <v>-1.8379303</v>
      </c>
      <c r="J840" s="9">
        <v>-1.8379243999999999</v>
      </c>
      <c r="K840" s="9">
        <v>-5.1717333999999999</v>
      </c>
      <c r="L840" s="9">
        <v>-1.5601190783025201</v>
      </c>
      <c r="M840" s="9">
        <v>-5.6164288999999998</v>
      </c>
      <c r="N840" s="9">
        <v>-5.6164288999999998</v>
      </c>
      <c r="O840" s="9">
        <v>-1.5601190783025201</v>
      </c>
      <c r="P840">
        <v>0</v>
      </c>
      <c r="Q840" s="9">
        <v>53.549995000000003</v>
      </c>
      <c r="R840" s="9">
        <v>0</v>
      </c>
      <c r="S840" s="9">
        <v>601803834.20606399</v>
      </c>
      <c r="T840" s="9">
        <v>-1.44923927328322E-3</v>
      </c>
      <c r="U840" s="9">
        <v>1.5601190783025201</v>
      </c>
      <c r="V840" s="9">
        <v>0</v>
      </c>
      <c r="W840" s="9">
        <v>1.5601190783025201</v>
      </c>
      <c r="X840" s="9" t="s">
        <v>86</v>
      </c>
      <c r="Y840" s="9">
        <v>0</v>
      </c>
      <c r="Z840" s="9">
        <v>9.5052551000000002E-3</v>
      </c>
      <c r="AA840" s="9">
        <v>0</v>
      </c>
      <c r="AB840" s="9">
        <v>1.0838482999999999E-2</v>
      </c>
      <c r="AQ840" s="9">
        <f>K840-'Processed Potentiostat'!$J$3</f>
        <v>-5.1717333999999999</v>
      </c>
    </row>
    <row r="841" spans="1:43" x14ac:dyDescent="0.3">
      <c r="A841">
        <v>2</v>
      </c>
      <c r="B841">
        <v>0</v>
      </c>
      <c r="C841">
        <v>0</v>
      </c>
      <c r="D841">
        <v>1</v>
      </c>
      <c r="E841">
        <v>0</v>
      </c>
      <c r="F841">
        <v>0</v>
      </c>
      <c r="G841">
        <v>0</v>
      </c>
      <c r="H841" s="9">
        <v>777.05938036982798</v>
      </c>
      <c r="I841" s="9">
        <v>-1.8379506000000001</v>
      </c>
      <c r="J841" s="9">
        <v>-1.837936</v>
      </c>
      <c r="K841" s="9">
        <v>-5.1499461999999996</v>
      </c>
      <c r="L841" s="9">
        <v>-1.56155086420357</v>
      </c>
      <c r="M841" s="9">
        <v>-5.6215830000000002</v>
      </c>
      <c r="N841" s="9">
        <v>-5.6215830000000002</v>
      </c>
      <c r="O841" s="9">
        <v>-1.56155086420357</v>
      </c>
      <c r="P841">
        <v>0</v>
      </c>
      <c r="Q841" s="9">
        <v>53.549995000000003</v>
      </c>
      <c r="R841" s="9">
        <v>0</v>
      </c>
      <c r="S841" s="9">
        <v>601603054.86584306</v>
      </c>
      <c r="T841" s="9">
        <v>-1.4317859010430901E-3</v>
      </c>
      <c r="U841" s="9">
        <v>1.56155086420357</v>
      </c>
      <c r="V841" s="9">
        <v>0</v>
      </c>
      <c r="W841" s="9">
        <v>1.56155086420357</v>
      </c>
      <c r="X841" s="9" t="s">
        <v>86</v>
      </c>
      <c r="Y841" s="9">
        <v>0</v>
      </c>
      <c r="Z841" s="9">
        <v>9.4652716000000001E-3</v>
      </c>
      <c r="AA841" s="9">
        <v>0</v>
      </c>
      <c r="AB841" s="9">
        <v>1.0772821E-2</v>
      </c>
      <c r="AQ841" s="9">
        <f>K841-'Processed Potentiostat'!$J$3</f>
        <v>-5.1499461999999996</v>
      </c>
    </row>
    <row r="842" spans="1:43" x14ac:dyDescent="0.3">
      <c r="A842">
        <v>2</v>
      </c>
      <c r="B842">
        <v>0</v>
      </c>
      <c r="C842">
        <v>0</v>
      </c>
      <c r="D842">
        <v>1</v>
      </c>
      <c r="E842">
        <v>0</v>
      </c>
      <c r="F842">
        <v>0</v>
      </c>
      <c r="G842">
        <v>0</v>
      </c>
      <c r="H842" s="9">
        <v>778.05938034456597</v>
      </c>
      <c r="I842" s="9">
        <v>-1.8379998</v>
      </c>
      <c r="J842" s="9">
        <v>-1.8380551000000001</v>
      </c>
      <c r="K842" s="9">
        <v>-5.1211004000000004</v>
      </c>
      <c r="L842" s="9">
        <v>-1.56297165478403</v>
      </c>
      <c r="M842" s="9">
        <v>-5.6266980000000002</v>
      </c>
      <c r="N842" s="9">
        <v>-5.6266980000000002</v>
      </c>
      <c r="O842" s="9">
        <v>-1.56297165478403</v>
      </c>
      <c r="P842">
        <v>0</v>
      </c>
      <c r="Q842" s="9">
        <v>53.549995000000003</v>
      </c>
      <c r="R842" s="9">
        <v>0</v>
      </c>
      <c r="S842" s="9">
        <v>594572822.29061401</v>
      </c>
      <c r="T842" s="9">
        <v>-1.4207905804581799E-3</v>
      </c>
      <c r="U842" s="9">
        <v>1.56297165478403</v>
      </c>
      <c r="V842" s="9">
        <v>0</v>
      </c>
      <c r="W842" s="9">
        <v>1.56297165478403</v>
      </c>
      <c r="X842" s="9" t="s">
        <v>86</v>
      </c>
      <c r="Y842" s="9">
        <v>0</v>
      </c>
      <c r="Z842" s="9">
        <v>9.4128652000000004E-3</v>
      </c>
      <c r="AA842" s="9">
        <v>0</v>
      </c>
      <c r="AB842" s="9">
        <v>1.0724097E-2</v>
      </c>
      <c r="AQ842" s="9">
        <f>K842-'Processed Potentiostat'!$J$3</f>
        <v>-5.1211004000000004</v>
      </c>
    </row>
    <row r="843" spans="1:43" x14ac:dyDescent="0.3">
      <c r="A843">
        <v>2</v>
      </c>
      <c r="B843">
        <v>0</v>
      </c>
      <c r="C843">
        <v>0</v>
      </c>
      <c r="D843">
        <v>1</v>
      </c>
      <c r="E843">
        <v>0</v>
      </c>
      <c r="F843">
        <v>0</v>
      </c>
      <c r="G843">
        <v>0</v>
      </c>
      <c r="H843" s="9">
        <v>779.05938031930395</v>
      </c>
      <c r="I843" s="9">
        <v>-1.8378732</v>
      </c>
      <c r="J843" s="9">
        <v>-1.8379848000000001</v>
      </c>
      <c r="K843" s="9">
        <v>-5.0776405000000002</v>
      </c>
      <c r="L843" s="9">
        <v>-1.5643772966735201</v>
      </c>
      <c r="M843" s="9">
        <v>-5.6317582000000002</v>
      </c>
      <c r="N843" s="9">
        <v>-5.6317582000000002</v>
      </c>
      <c r="O843" s="9">
        <v>-1.5643772966735201</v>
      </c>
      <c r="P843">
        <v>0</v>
      </c>
      <c r="Q843" s="9">
        <v>53.549995000000003</v>
      </c>
      <c r="R843" s="9">
        <v>0</v>
      </c>
      <c r="S843" s="9">
        <v>599563582.22245002</v>
      </c>
      <c r="T843" s="9">
        <v>-1.40564188949254E-3</v>
      </c>
      <c r="U843" s="9">
        <v>1.5643772966735201</v>
      </c>
      <c r="V843" s="9">
        <v>0</v>
      </c>
      <c r="W843" s="9">
        <v>1.5643772966735201</v>
      </c>
      <c r="X843" s="9" t="s">
        <v>86</v>
      </c>
      <c r="Y843" s="9">
        <v>0</v>
      </c>
      <c r="Z843" s="9">
        <v>9.3326260999999997E-3</v>
      </c>
      <c r="AA843" s="9">
        <v>0</v>
      </c>
      <c r="AB843" s="9">
        <v>1.060067E-2</v>
      </c>
      <c r="AQ843" s="9">
        <f>K843-'Processed Potentiostat'!$J$3</f>
        <v>-5.0776405000000002</v>
      </c>
    </row>
    <row r="844" spans="1:43" x14ac:dyDescent="0.3">
      <c r="A844">
        <v>2</v>
      </c>
      <c r="B844">
        <v>0</v>
      </c>
      <c r="C844">
        <v>0</v>
      </c>
      <c r="D844">
        <v>1</v>
      </c>
      <c r="E844">
        <v>0</v>
      </c>
      <c r="F844">
        <v>0</v>
      </c>
      <c r="G844">
        <v>0</v>
      </c>
      <c r="H844" s="9">
        <v>780.05938029404194</v>
      </c>
      <c r="I844" s="9">
        <v>-1.8379961</v>
      </c>
      <c r="J844" s="9">
        <v>-1.8380295</v>
      </c>
      <c r="K844" s="9">
        <v>-5.0182694999999997</v>
      </c>
      <c r="L844" s="9">
        <v>-1.56577175927449</v>
      </c>
      <c r="M844" s="9">
        <v>-5.6367783999999999</v>
      </c>
      <c r="N844" s="9">
        <v>-5.6367783999999999</v>
      </c>
      <c r="O844" s="9">
        <v>-1.56577175927449</v>
      </c>
      <c r="P844">
        <v>0</v>
      </c>
      <c r="Q844" s="9">
        <v>53.549995000000003</v>
      </c>
      <c r="R844" s="9">
        <v>0</v>
      </c>
      <c r="S844" s="9">
        <v>597255574.35501802</v>
      </c>
      <c r="T844" s="9">
        <v>-1.3944626009729699E-3</v>
      </c>
      <c r="U844" s="9">
        <v>1.56577175927449</v>
      </c>
      <c r="V844" s="9">
        <v>0</v>
      </c>
      <c r="W844" s="9">
        <v>1.56577175927449</v>
      </c>
      <c r="X844" s="9" t="s">
        <v>86</v>
      </c>
      <c r="Y844" s="9">
        <v>0</v>
      </c>
      <c r="Z844" s="9">
        <v>9.2237275000000007E-3</v>
      </c>
      <c r="AA844" s="9">
        <v>0</v>
      </c>
      <c r="AB844" s="9">
        <v>1.0594159000000001E-2</v>
      </c>
      <c r="AQ844" s="9">
        <f>K844-'Processed Potentiostat'!$J$3</f>
        <v>-5.0182694999999997</v>
      </c>
    </row>
    <row r="845" spans="1:43" x14ac:dyDescent="0.3">
      <c r="A845">
        <v>2</v>
      </c>
      <c r="B845">
        <v>0</v>
      </c>
      <c r="C845">
        <v>0</v>
      </c>
      <c r="D845">
        <v>1</v>
      </c>
      <c r="E845">
        <v>0</v>
      </c>
      <c r="F845">
        <v>0</v>
      </c>
      <c r="G845">
        <v>0</v>
      </c>
      <c r="H845" s="9">
        <v>781.05938026877902</v>
      </c>
      <c r="I845" s="9">
        <v>-1.8380411000000001</v>
      </c>
      <c r="J845" s="9">
        <v>-1.8380841999999999</v>
      </c>
      <c r="K845" s="9">
        <v>-5.0020533</v>
      </c>
      <c r="L845" s="9">
        <v>-1.56715667766765</v>
      </c>
      <c r="M845" s="9">
        <v>-5.6417641999999999</v>
      </c>
      <c r="N845" s="9">
        <v>-5.6417641999999999</v>
      </c>
      <c r="O845" s="9">
        <v>-1.56715667766765</v>
      </c>
      <c r="P845">
        <v>0</v>
      </c>
      <c r="Q845" s="9">
        <v>53.549995000000003</v>
      </c>
      <c r="R845" s="9">
        <v>0</v>
      </c>
      <c r="S845" s="9">
        <v>594338079.80422699</v>
      </c>
      <c r="T845" s="9">
        <v>-1.3849183931615701E-3</v>
      </c>
      <c r="U845" s="9">
        <v>1.56715667766765</v>
      </c>
      <c r="V845" s="9">
        <v>0</v>
      </c>
      <c r="W845" s="9">
        <v>1.56715667766765</v>
      </c>
      <c r="X845" s="9" t="s">
        <v>86</v>
      </c>
      <c r="Y845" s="9">
        <v>0</v>
      </c>
      <c r="Z845" s="9">
        <v>9.1941952999999993E-3</v>
      </c>
      <c r="AA845" s="9">
        <v>0</v>
      </c>
      <c r="AB845" s="9">
        <v>1.0607568E-2</v>
      </c>
      <c r="AQ845" s="9">
        <f>K845-'Processed Potentiostat'!$J$3</f>
        <v>-5.0020533</v>
      </c>
    </row>
    <row r="846" spans="1:43" x14ac:dyDescent="0.3">
      <c r="A846">
        <v>2</v>
      </c>
      <c r="B846">
        <v>0</v>
      </c>
      <c r="C846">
        <v>0</v>
      </c>
      <c r="D846">
        <v>1</v>
      </c>
      <c r="E846">
        <v>0</v>
      </c>
      <c r="F846">
        <v>0</v>
      </c>
      <c r="G846">
        <v>0</v>
      </c>
      <c r="H846" s="9">
        <v>782.05938024351701</v>
      </c>
      <c r="I846" s="9">
        <v>-1.8380696999999999</v>
      </c>
      <c r="J846" s="9">
        <v>-1.83815</v>
      </c>
      <c r="K846" s="9">
        <v>-4.9593185999999996</v>
      </c>
      <c r="L846" s="9">
        <v>-1.56852817954544</v>
      </c>
      <c r="M846" s="9">
        <v>-5.6467013000000001</v>
      </c>
      <c r="N846" s="9">
        <v>-5.6467013000000001</v>
      </c>
      <c r="O846" s="9">
        <v>-1.56852817954544</v>
      </c>
      <c r="P846">
        <v>0</v>
      </c>
      <c r="Q846" s="9">
        <v>53.549995000000003</v>
      </c>
      <c r="R846" s="9">
        <v>0</v>
      </c>
      <c r="S846" s="9">
        <v>590762960.38434505</v>
      </c>
      <c r="T846" s="9">
        <v>-1.3715018777846701E-3</v>
      </c>
      <c r="U846" s="9">
        <v>1.56852817954544</v>
      </c>
      <c r="V846" s="9">
        <v>0</v>
      </c>
      <c r="W846" s="9">
        <v>1.56852817954544</v>
      </c>
      <c r="X846" s="9" t="s">
        <v>86</v>
      </c>
      <c r="Y846" s="9">
        <v>0</v>
      </c>
      <c r="Z846" s="9">
        <v>9.1159715999999998E-3</v>
      </c>
      <c r="AA846" s="9">
        <v>0</v>
      </c>
      <c r="AB846" s="9">
        <v>1.0615368E-2</v>
      </c>
      <c r="AQ846" s="9">
        <f>K846-'Processed Potentiostat'!$J$3</f>
        <v>-4.9593185999999996</v>
      </c>
    </row>
    <row r="847" spans="1:43" x14ac:dyDescent="0.3">
      <c r="A847">
        <v>2</v>
      </c>
      <c r="B847">
        <v>0</v>
      </c>
      <c r="C847">
        <v>0</v>
      </c>
      <c r="D847">
        <v>1</v>
      </c>
      <c r="E847">
        <v>0</v>
      </c>
      <c r="F847">
        <v>0</v>
      </c>
      <c r="G847">
        <v>0</v>
      </c>
      <c r="H847" s="9">
        <v>783.059380218255</v>
      </c>
      <c r="I847" s="9">
        <v>-1.8379186000000001</v>
      </c>
      <c r="J847" s="9">
        <v>-1.8379885</v>
      </c>
      <c r="K847" s="9">
        <v>-4.9284882999999997</v>
      </c>
      <c r="L847" s="9">
        <v>-1.5698903474733901</v>
      </c>
      <c r="M847" s="9">
        <v>-5.6516051000000003</v>
      </c>
      <c r="N847" s="9">
        <v>-5.6516051000000003</v>
      </c>
      <c r="O847" s="9">
        <v>-1.5698903474733901</v>
      </c>
      <c r="P847">
        <v>0</v>
      </c>
      <c r="Q847" s="9">
        <v>53.549995000000003</v>
      </c>
      <c r="R847" s="9">
        <v>0</v>
      </c>
      <c r="S847" s="9">
        <v>601439893.18977499</v>
      </c>
      <c r="T847" s="9">
        <v>-1.36216792795407E-3</v>
      </c>
      <c r="U847" s="9">
        <v>1.5698903474733901</v>
      </c>
      <c r="V847" s="9">
        <v>0</v>
      </c>
      <c r="W847" s="9">
        <v>1.5698903474733901</v>
      </c>
      <c r="X847" s="9" t="s">
        <v>86</v>
      </c>
      <c r="Y847" s="9">
        <v>0</v>
      </c>
      <c r="Z847" s="9">
        <v>9.0585044000000003E-3</v>
      </c>
      <c r="AA847" s="9">
        <v>0</v>
      </c>
      <c r="AB847" s="9">
        <v>1.0314706999999999E-2</v>
      </c>
      <c r="AQ847" s="9">
        <f>K847-'Processed Potentiostat'!$J$3</f>
        <v>-4.9284882999999997</v>
      </c>
    </row>
    <row r="848" spans="1:43" x14ac:dyDescent="0.3">
      <c r="A848">
        <v>2</v>
      </c>
      <c r="B848">
        <v>0</v>
      </c>
      <c r="C848">
        <v>0</v>
      </c>
      <c r="D848">
        <v>1</v>
      </c>
      <c r="E848">
        <v>0</v>
      </c>
      <c r="F848">
        <v>0</v>
      </c>
      <c r="G848">
        <v>0</v>
      </c>
      <c r="H848" s="9">
        <v>784.05938019299299</v>
      </c>
      <c r="I848" s="9">
        <v>-1.8378513000000001</v>
      </c>
      <c r="J848" s="9">
        <v>-1.8378947000000001</v>
      </c>
      <c r="K848" s="9">
        <v>-4.8791528</v>
      </c>
      <c r="L848" s="9">
        <v>-1.57124208334039</v>
      </c>
      <c r="M848" s="9">
        <v>-5.6564717</v>
      </c>
      <c r="N848" s="9">
        <v>-5.6564717</v>
      </c>
      <c r="O848" s="9">
        <v>-1.57124208334039</v>
      </c>
      <c r="P848">
        <v>0</v>
      </c>
      <c r="Q848" s="9">
        <v>53.549995000000003</v>
      </c>
      <c r="R848" s="9">
        <v>0</v>
      </c>
      <c r="S848" s="9">
        <v>608028320.15896106</v>
      </c>
      <c r="T848" s="9">
        <v>-1.35173586699699E-3</v>
      </c>
      <c r="U848" s="9">
        <v>1.57124208334039</v>
      </c>
      <c r="V848" s="9">
        <v>0</v>
      </c>
      <c r="W848" s="9">
        <v>1.57124208334039</v>
      </c>
      <c r="X848" s="9" t="s">
        <v>86</v>
      </c>
      <c r="Y848" s="9">
        <v>0</v>
      </c>
      <c r="Z848" s="9">
        <v>8.9673688999999997E-3</v>
      </c>
      <c r="AA848" s="9">
        <v>0</v>
      </c>
      <c r="AB848" s="9">
        <v>1.0274592000000001E-2</v>
      </c>
      <c r="AQ848" s="9">
        <f>K848-'Processed Potentiostat'!$J$3</f>
        <v>-4.8791528</v>
      </c>
    </row>
    <row r="849" spans="1:43" x14ac:dyDescent="0.3">
      <c r="A849">
        <v>2</v>
      </c>
      <c r="B849">
        <v>0</v>
      </c>
      <c r="C849">
        <v>0</v>
      </c>
      <c r="D849">
        <v>1</v>
      </c>
      <c r="E849">
        <v>0</v>
      </c>
      <c r="F849">
        <v>0</v>
      </c>
      <c r="G849">
        <v>0</v>
      </c>
      <c r="H849" s="9">
        <v>785.05938016773098</v>
      </c>
      <c r="I849" s="9">
        <v>-1.8381415999999999</v>
      </c>
      <c r="J849" s="9">
        <v>-1.8381411000000001</v>
      </c>
      <c r="K849" s="9">
        <v>-4.8390507999999999</v>
      </c>
      <c r="L849" s="9">
        <v>-1.57258187171526</v>
      </c>
      <c r="M849" s="9">
        <v>-5.6612948999999997</v>
      </c>
      <c r="N849" s="9">
        <v>-5.6612948999999997</v>
      </c>
      <c r="O849" s="9">
        <v>-1.57258187171526</v>
      </c>
      <c r="P849">
        <v>0</v>
      </c>
      <c r="Q849" s="9">
        <v>53.549995000000003</v>
      </c>
      <c r="R849" s="9">
        <v>0</v>
      </c>
      <c r="S849" s="9">
        <v>592844260.49250197</v>
      </c>
      <c r="T849" s="9">
        <v>-1.3397883748742501E-3</v>
      </c>
      <c r="U849" s="9">
        <v>1.57258187171526</v>
      </c>
      <c r="V849" s="9">
        <v>0</v>
      </c>
      <c r="W849" s="9">
        <v>1.57258187171526</v>
      </c>
      <c r="X849" s="9" t="s">
        <v>86</v>
      </c>
      <c r="Y849" s="9">
        <v>0</v>
      </c>
      <c r="Z849" s="9">
        <v>8.8948580000000003E-3</v>
      </c>
      <c r="AA849" s="9">
        <v>0</v>
      </c>
      <c r="AB849" s="9">
        <v>1.0373593E-2</v>
      </c>
      <c r="AQ849" s="9">
        <f>K849-'Processed Potentiostat'!$J$3</f>
        <v>-4.8390507999999999</v>
      </c>
    </row>
    <row r="850" spans="1:43" x14ac:dyDescent="0.3">
      <c r="A850">
        <v>2</v>
      </c>
      <c r="B850">
        <v>0</v>
      </c>
      <c r="C850">
        <v>0</v>
      </c>
      <c r="D850">
        <v>1</v>
      </c>
      <c r="E850">
        <v>0</v>
      </c>
      <c r="F850">
        <v>0</v>
      </c>
      <c r="G850">
        <v>0</v>
      </c>
      <c r="H850" s="9">
        <v>786.05938014246897</v>
      </c>
      <c r="I850" s="9">
        <v>-1.8381662000000001</v>
      </c>
      <c r="J850" s="9">
        <v>-1.8382115000000001</v>
      </c>
      <c r="K850" s="9">
        <v>-4.8136387000000003</v>
      </c>
      <c r="L850" s="9">
        <v>-1.5739131475180099</v>
      </c>
      <c r="M850" s="9">
        <v>-5.6660871999999998</v>
      </c>
      <c r="N850" s="9">
        <v>-5.6660871999999998</v>
      </c>
      <c r="O850" s="9">
        <v>-1.5739131475180099</v>
      </c>
      <c r="P850">
        <v>0</v>
      </c>
      <c r="Q850" s="9">
        <v>53.549995000000003</v>
      </c>
      <c r="R850" s="9">
        <v>0</v>
      </c>
      <c r="S850" s="9">
        <v>589000650.75615203</v>
      </c>
      <c r="T850" s="9">
        <v>-1.3312758027448301E-3</v>
      </c>
      <c r="U850" s="9">
        <v>1.5739131475180099</v>
      </c>
      <c r="V850" s="9">
        <v>0</v>
      </c>
      <c r="W850" s="9">
        <v>1.5739131475180099</v>
      </c>
      <c r="X850" s="9" t="s">
        <v>86</v>
      </c>
      <c r="Y850" s="9">
        <v>0</v>
      </c>
      <c r="Z850" s="9">
        <v>8.8484865000000006E-3</v>
      </c>
      <c r="AA850" s="9">
        <v>0</v>
      </c>
      <c r="AB850" s="9">
        <v>1.0605270999999999E-2</v>
      </c>
      <c r="AQ850" s="9">
        <f>K850-'Processed Potentiostat'!$J$3</f>
        <v>-4.8136387000000003</v>
      </c>
    </row>
    <row r="851" spans="1:43" x14ac:dyDescent="0.3">
      <c r="A851">
        <v>2</v>
      </c>
      <c r="B851">
        <v>0</v>
      </c>
      <c r="C851">
        <v>0</v>
      </c>
      <c r="D851">
        <v>1</v>
      </c>
      <c r="E851">
        <v>0</v>
      </c>
      <c r="F851">
        <v>0</v>
      </c>
      <c r="G851">
        <v>0</v>
      </c>
      <c r="H851" s="9">
        <v>787.05938011720696</v>
      </c>
      <c r="I851" s="9">
        <v>-1.8381460000000001</v>
      </c>
      <c r="J851" s="9">
        <v>-1.8382027000000001</v>
      </c>
      <c r="K851" s="9">
        <v>-4.7824650000000002</v>
      </c>
      <c r="L851" s="9">
        <v>-1.5752359816159001</v>
      </c>
      <c r="M851" s="9">
        <v>-5.6708493000000004</v>
      </c>
      <c r="N851" s="9">
        <v>-5.6708493000000004</v>
      </c>
      <c r="O851" s="9">
        <v>-1.5752359816159001</v>
      </c>
      <c r="P851">
        <v>0</v>
      </c>
      <c r="Q851" s="9">
        <v>53.549995000000003</v>
      </c>
      <c r="R851" s="9">
        <v>0</v>
      </c>
      <c r="S851" s="9">
        <v>590036760.80244505</v>
      </c>
      <c r="T851" s="9">
        <v>-1.32283409788858E-3</v>
      </c>
      <c r="U851" s="9">
        <v>1.5752359816159001</v>
      </c>
      <c r="V851" s="9">
        <v>0</v>
      </c>
      <c r="W851" s="9">
        <v>1.5752359816159001</v>
      </c>
      <c r="X851" s="9" t="s">
        <v>86</v>
      </c>
      <c r="Y851" s="9">
        <v>0</v>
      </c>
      <c r="Z851" s="9">
        <v>8.7911402999999999E-3</v>
      </c>
      <c r="AA851" s="9">
        <v>0</v>
      </c>
      <c r="AB851" s="9">
        <v>1.0293775E-2</v>
      </c>
      <c r="AQ851" s="9">
        <f>K851-'Processed Potentiostat'!$J$3</f>
        <v>-4.7824650000000002</v>
      </c>
    </row>
    <row r="852" spans="1:43" x14ac:dyDescent="0.3">
      <c r="A852">
        <v>2</v>
      </c>
      <c r="B852">
        <v>0</v>
      </c>
      <c r="C852">
        <v>0</v>
      </c>
      <c r="D852">
        <v>1</v>
      </c>
      <c r="E852">
        <v>0</v>
      </c>
      <c r="F852">
        <v>0</v>
      </c>
      <c r="G852">
        <v>0</v>
      </c>
      <c r="H852" s="9">
        <v>788.05938009194494</v>
      </c>
      <c r="I852" s="9">
        <v>-1.8380725</v>
      </c>
      <c r="J852" s="9">
        <v>-1.8380787000000001</v>
      </c>
      <c r="K852" s="9">
        <v>-4.7416</v>
      </c>
      <c r="L852" s="9">
        <v>-1.57655154458916</v>
      </c>
      <c r="M852" s="9">
        <v>-5.6755857000000001</v>
      </c>
      <c r="N852" s="9">
        <v>-5.6755857000000001</v>
      </c>
      <c r="O852" s="9">
        <v>-1.57655154458916</v>
      </c>
      <c r="P852">
        <v>0</v>
      </c>
      <c r="Q852" s="9">
        <v>53.549995000000003</v>
      </c>
      <c r="R852" s="9">
        <v>0</v>
      </c>
      <c r="S852" s="9">
        <v>598246641.08755302</v>
      </c>
      <c r="T852" s="9">
        <v>-1.3155629732608501E-3</v>
      </c>
      <c r="U852" s="9">
        <v>1.57655154458916</v>
      </c>
      <c r="V852" s="9">
        <v>0</v>
      </c>
      <c r="W852" s="9">
        <v>1.57655154458916</v>
      </c>
      <c r="X852" s="9" t="s">
        <v>86</v>
      </c>
      <c r="Y852" s="9">
        <v>0</v>
      </c>
      <c r="Z852" s="9">
        <v>8.7154339999999993E-3</v>
      </c>
      <c r="AA852" s="9">
        <v>0</v>
      </c>
      <c r="AB852" s="9">
        <v>1.0522485999999999E-2</v>
      </c>
      <c r="AQ852" s="9">
        <f>K852-'Processed Potentiostat'!$J$3</f>
        <v>-4.7416</v>
      </c>
    </row>
    <row r="853" spans="1:43" x14ac:dyDescent="0.3">
      <c r="A853">
        <v>2</v>
      </c>
      <c r="B853">
        <v>0</v>
      </c>
      <c r="C853">
        <v>0</v>
      </c>
      <c r="D853">
        <v>1</v>
      </c>
      <c r="E853">
        <v>0</v>
      </c>
      <c r="F853">
        <v>0</v>
      </c>
      <c r="G853">
        <v>0</v>
      </c>
      <c r="H853" s="9">
        <v>789.05938006668202</v>
      </c>
      <c r="I853" s="9">
        <v>-1.8381073000000001</v>
      </c>
      <c r="J853" s="9">
        <v>-1.8381795999999999</v>
      </c>
      <c r="K853" s="9">
        <v>-4.7136697999999999</v>
      </c>
      <c r="L853" s="9">
        <v>-1.5778586632004099</v>
      </c>
      <c r="M853" s="9">
        <v>-5.6802912000000001</v>
      </c>
      <c r="N853" s="9">
        <v>-5.6802912000000001</v>
      </c>
      <c r="O853" s="9">
        <v>-1.5778586632004099</v>
      </c>
      <c r="P853">
        <v>0</v>
      </c>
      <c r="Q853" s="9">
        <v>53.549995000000003</v>
      </c>
      <c r="R853" s="9">
        <v>0</v>
      </c>
      <c r="S853" s="9">
        <v>592444716.43278396</v>
      </c>
      <c r="T853" s="9">
        <v>-1.30711861125631E-3</v>
      </c>
      <c r="U853" s="9">
        <v>1.5778586632004099</v>
      </c>
      <c r="V853" s="9">
        <v>0</v>
      </c>
      <c r="W853" s="9">
        <v>1.5778586632004099</v>
      </c>
      <c r="X853" s="9" t="s">
        <v>86</v>
      </c>
      <c r="Y853" s="9">
        <v>0</v>
      </c>
      <c r="Z853" s="9">
        <v>8.6645717000000001E-3</v>
      </c>
      <c r="AA853" s="9">
        <v>0</v>
      </c>
      <c r="AB853" s="9">
        <v>1.0398729000000001E-2</v>
      </c>
      <c r="AQ853" s="9">
        <f>K853-'Processed Potentiostat'!$J$3</f>
        <v>-4.7136697999999999</v>
      </c>
    </row>
    <row r="854" spans="1:43" x14ac:dyDescent="0.3">
      <c r="A854">
        <v>2</v>
      </c>
      <c r="B854">
        <v>0</v>
      </c>
      <c r="C854">
        <v>0</v>
      </c>
      <c r="D854">
        <v>1</v>
      </c>
      <c r="E854">
        <v>0</v>
      </c>
      <c r="F854">
        <v>0</v>
      </c>
      <c r="G854">
        <v>0</v>
      </c>
      <c r="H854" s="9">
        <v>790.05938004142001</v>
      </c>
      <c r="I854" s="9">
        <v>-1.8379460999999999</v>
      </c>
      <c r="J854" s="9">
        <v>-1.8379325</v>
      </c>
      <c r="K854" s="9">
        <v>-4.6832976000000004</v>
      </c>
      <c r="L854" s="9">
        <v>-1.57915591538435</v>
      </c>
      <c r="M854" s="9">
        <v>-5.6849613000000003</v>
      </c>
      <c r="N854" s="9">
        <v>-5.6849613000000003</v>
      </c>
      <c r="O854" s="9">
        <v>-1.57915591538435</v>
      </c>
      <c r="P854">
        <v>0</v>
      </c>
      <c r="Q854" s="9">
        <v>53.549995000000003</v>
      </c>
      <c r="R854" s="9">
        <v>0</v>
      </c>
      <c r="S854" s="9">
        <v>608618507.86341798</v>
      </c>
      <c r="T854" s="9">
        <v>-1.2972521839407199E-3</v>
      </c>
      <c r="U854" s="9">
        <v>1.57915591538435</v>
      </c>
      <c r="V854" s="9">
        <v>0</v>
      </c>
      <c r="W854" s="9">
        <v>1.57915591538435</v>
      </c>
      <c r="X854" s="9" t="s">
        <v>86</v>
      </c>
      <c r="Y854" s="9">
        <v>0</v>
      </c>
      <c r="Z854" s="9">
        <v>8.6075849999999992E-3</v>
      </c>
      <c r="AA854" s="9">
        <v>0</v>
      </c>
      <c r="AB854" s="9">
        <v>1.0533354999999999E-2</v>
      </c>
      <c r="AQ854" s="9">
        <f>K854-'Processed Potentiostat'!$J$3</f>
        <v>-4.6832976000000004</v>
      </c>
    </row>
    <row r="855" spans="1:43" x14ac:dyDescent="0.3">
      <c r="A855">
        <v>2</v>
      </c>
      <c r="B855">
        <v>0</v>
      </c>
      <c r="C855">
        <v>0</v>
      </c>
      <c r="D855">
        <v>1</v>
      </c>
      <c r="E855">
        <v>0</v>
      </c>
      <c r="F855">
        <v>0</v>
      </c>
      <c r="G855">
        <v>0</v>
      </c>
      <c r="H855" s="9">
        <v>791.059380016158</v>
      </c>
      <c r="I855" s="9">
        <v>-1.8378952</v>
      </c>
      <c r="J855" s="9">
        <v>-1.8377767</v>
      </c>
      <c r="K855" s="9">
        <v>-4.6454468000000002</v>
      </c>
      <c r="L855" s="9">
        <v>-1.58044273461979</v>
      </c>
      <c r="M855" s="9">
        <v>-5.6895937999999999</v>
      </c>
      <c r="N855" s="9">
        <v>-5.6895937999999999</v>
      </c>
      <c r="O855" s="9">
        <v>-1.58044273461979</v>
      </c>
      <c r="P855">
        <v>0</v>
      </c>
      <c r="Q855" s="9">
        <v>53.549995000000003</v>
      </c>
      <c r="R855" s="9">
        <v>0</v>
      </c>
      <c r="S855" s="9">
        <v>619447006.99326897</v>
      </c>
      <c r="T855" s="9">
        <v>-1.2868192354307201E-3</v>
      </c>
      <c r="U855" s="9">
        <v>1.58044273461979</v>
      </c>
      <c r="V855" s="9">
        <v>0</v>
      </c>
      <c r="W855" s="9">
        <v>1.58044273461979</v>
      </c>
      <c r="X855" s="9" t="s">
        <v>86</v>
      </c>
      <c r="Y855" s="9">
        <v>0</v>
      </c>
      <c r="Z855" s="9">
        <v>8.5372933999999998E-3</v>
      </c>
      <c r="AA855" s="9">
        <v>0</v>
      </c>
      <c r="AB855" s="9">
        <v>1.0446145E-2</v>
      </c>
      <c r="AQ855" s="9">
        <f>K855-'Processed Potentiostat'!$J$3</f>
        <v>-4.6454468000000002</v>
      </c>
    </row>
    <row r="856" spans="1:43" x14ac:dyDescent="0.3">
      <c r="A856">
        <v>2</v>
      </c>
      <c r="B856">
        <v>0</v>
      </c>
      <c r="C856">
        <v>0</v>
      </c>
      <c r="D856">
        <v>1</v>
      </c>
      <c r="E856">
        <v>0</v>
      </c>
      <c r="F856">
        <v>0</v>
      </c>
      <c r="G856">
        <v>0</v>
      </c>
      <c r="H856" s="9">
        <v>792.05937999089599</v>
      </c>
      <c r="I856" s="9">
        <v>-1.8378729</v>
      </c>
      <c r="J856" s="9">
        <v>-1.8379004999999999</v>
      </c>
      <c r="K856" s="9">
        <v>-4.5654716000000004</v>
      </c>
      <c r="L856" s="9">
        <v>-1.5817149240914301</v>
      </c>
      <c r="M856" s="9">
        <v>-5.6941737999999997</v>
      </c>
      <c r="N856" s="9">
        <v>-5.6941737999999997</v>
      </c>
      <c r="O856" s="9">
        <v>-1.5817149240914301</v>
      </c>
      <c r="P856">
        <v>0</v>
      </c>
      <c r="Q856" s="9">
        <v>53.549995000000003</v>
      </c>
      <c r="R856" s="9">
        <v>0</v>
      </c>
      <c r="S856" s="9">
        <v>611696948.02568901</v>
      </c>
      <c r="T856" s="9">
        <v>-1.27218947164231E-3</v>
      </c>
      <c r="U856" s="9">
        <v>1.5817149240914301</v>
      </c>
      <c r="V856" s="9">
        <v>0</v>
      </c>
      <c r="W856" s="9">
        <v>1.5817149240914301</v>
      </c>
      <c r="X856" s="9" t="s">
        <v>86</v>
      </c>
      <c r="Y856" s="9">
        <v>0</v>
      </c>
      <c r="Z856" s="9">
        <v>8.390883E-3</v>
      </c>
      <c r="AA856" s="9">
        <v>0</v>
      </c>
      <c r="AB856" s="9">
        <v>1.0535258E-2</v>
      </c>
      <c r="AQ856" s="9">
        <f>K856-'Processed Potentiostat'!$J$3</f>
        <v>-4.5654716000000004</v>
      </c>
    </row>
    <row r="857" spans="1:43" x14ac:dyDescent="0.3">
      <c r="A857">
        <v>2</v>
      </c>
      <c r="B857">
        <v>0</v>
      </c>
      <c r="C857">
        <v>0</v>
      </c>
      <c r="D857">
        <v>1</v>
      </c>
      <c r="E857">
        <v>0</v>
      </c>
      <c r="F857">
        <v>0</v>
      </c>
      <c r="G857">
        <v>0</v>
      </c>
      <c r="H857" s="9">
        <v>793.05937996563398</v>
      </c>
      <c r="I857" s="9">
        <v>-1.8379774</v>
      </c>
      <c r="J857" s="9">
        <v>-1.8378772999999999</v>
      </c>
      <c r="K857" s="9">
        <v>-4.4983171999999998</v>
      </c>
      <c r="L857" s="9">
        <v>-1.58296874040658</v>
      </c>
      <c r="M857" s="9">
        <v>-5.6986876000000004</v>
      </c>
      <c r="N857" s="9">
        <v>-5.6986876000000004</v>
      </c>
      <c r="O857" s="9">
        <v>-1.58296874040658</v>
      </c>
      <c r="P857">
        <v>0</v>
      </c>
      <c r="Q857" s="9">
        <v>53.549995000000003</v>
      </c>
      <c r="R857" s="9">
        <v>0</v>
      </c>
      <c r="S857" s="9">
        <v>613714393.62058699</v>
      </c>
      <c r="T857" s="9">
        <v>-1.25381631514764E-3</v>
      </c>
      <c r="U857" s="9">
        <v>1.58296874040658</v>
      </c>
      <c r="V857" s="9">
        <v>0</v>
      </c>
      <c r="W857" s="9">
        <v>1.58296874040658</v>
      </c>
      <c r="X857" s="9" t="s">
        <v>86</v>
      </c>
      <c r="Y857" s="9">
        <v>0</v>
      </c>
      <c r="Z857" s="9">
        <v>8.2673551999999997E-3</v>
      </c>
      <c r="AA857" s="9">
        <v>0</v>
      </c>
      <c r="AB857" s="9">
        <v>1.0235225000000001E-2</v>
      </c>
      <c r="AQ857" s="9">
        <f>K857-'Processed Potentiostat'!$J$3</f>
        <v>-4.4983171999999998</v>
      </c>
    </row>
    <row r="858" spans="1:43" x14ac:dyDescent="0.3">
      <c r="A858">
        <v>2</v>
      </c>
      <c r="B858">
        <v>0</v>
      </c>
      <c r="C858">
        <v>0</v>
      </c>
      <c r="D858">
        <v>1</v>
      </c>
      <c r="E858">
        <v>0</v>
      </c>
      <c r="F858">
        <v>0</v>
      </c>
      <c r="G858">
        <v>0</v>
      </c>
      <c r="H858" s="9">
        <v>794.05937994037197</v>
      </c>
      <c r="I858" s="9">
        <v>-1.8380401</v>
      </c>
      <c r="J858" s="9">
        <v>-1.8380582000000001</v>
      </c>
      <c r="K858" s="9">
        <v>-4.6228585000000004</v>
      </c>
      <c r="L858" s="9">
        <v>-1.58424022449386</v>
      </c>
      <c r="M858" s="9">
        <v>-5.7032647000000001</v>
      </c>
      <c r="N858" s="9">
        <v>-5.7032647000000001</v>
      </c>
      <c r="O858" s="9">
        <v>-1.58424022449386</v>
      </c>
      <c r="P858">
        <v>0</v>
      </c>
      <c r="Q858" s="9">
        <v>53.549995000000003</v>
      </c>
      <c r="R858" s="9">
        <v>0</v>
      </c>
      <c r="S858" s="9">
        <v>602466318.21787405</v>
      </c>
      <c r="T858" s="9">
        <v>-1.2714840872816099E-3</v>
      </c>
      <c r="U858" s="9">
        <v>1.58424022449386</v>
      </c>
      <c r="V858" s="9">
        <v>0</v>
      </c>
      <c r="W858" s="9">
        <v>1.58424022449386</v>
      </c>
      <c r="X858" s="9" t="s">
        <v>86</v>
      </c>
      <c r="Y858" s="9">
        <v>0</v>
      </c>
      <c r="Z858" s="9">
        <v>8.4970836000000001E-3</v>
      </c>
      <c r="AA858" s="9">
        <v>0</v>
      </c>
      <c r="AB858" s="9">
        <v>1.0330443E-2</v>
      </c>
      <c r="AQ858" s="9">
        <f>K858-'Processed Potentiostat'!$J$3</f>
        <v>-4.6228585000000004</v>
      </c>
    </row>
    <row r="859" spans="1:43" x14ac:dyDescent="0.3">
      <c r="A859">
        <v>2</v>
      </c>
      <c r="B859">
        <v>0</v>
      </c>
      <c r="C859">
        <v>0</v>
      </c>
      <c r="D859">
        <v>1</v>
      </c>
      <c r="E859">
        <v>0</v>
      </c>
      <c r="F859">
        <v>0</v>
      </c>
      <c r="G859">
        <v>0</v>
      </c>
      <c r="H859" s="9">
        <v>795.05937991510996</v>
      </c>
      <c r="I859" s="9">
        <v>-1.8381628999999999</v>
      </c>
      <c r="J859" s="9">
        <v>-1.8381197</v>
      </c>
      <c r="K859" s="9">
        <v>-4.5981717</v>
      </c>
      <c r="L859" s="9">
        <v>-1.5855135006580701</v>
      </c>
      <c r="M859" s="9">
        <v>-5.7078484999999999</v>
      </c>
      <c r="N859" s="9">
        <v>-5.7078484999999999</v>
      </c>
      <c r="O859" s="9">
        <v>-1.5855135006580701</v>
      </c>
      <c r="P859">
        <v>0</v>
      </c>
      <c r="Q859" s="9">
        <v>53.549995000000003</v>
      </c>
      <c r="R859" s="9">
        <v>0</v>
      </c>
      <c r="S859" s="9">
        <v>599057945.98348403</v>
      </c>
      <c r="T859" s="9">
        <v>-1.27327616421379E-3</v>
      </c>
      <c r="U859" s="9">
        <v>1.5855135006580701</v>
      </c>
      <c r="V859" s="9">
        <v>0</v>
      </c>
      <c r="W859" s="9">
        <v>1.5855135006580701</v>
      </c>
      <c r="X859" s="9" t="s">
        <v>86</v>
      </c>
      <c r="Y859" s="9">
        <v>0</v>
      </c>
      <c r="Z859" s="9">
        <v>8.4519898999999999E-3</v>
      </c>
      <c r="AA859" s="9">
        <v>0</v>
      </c>
      <c r="AB859" s="9">
        <v>1.0186437E-2</v>
      </c>
      <c r="AQ859" s="9">
        <f>K859-'Processed Potentiostat'!$J$3</f>
        <v>-4.5981717</v>
      </c>
    </row>
    <row r="860" spans="1:43" x14ac:dyDescent="0.3">
      <c r="A860">
        <v>2</v>
      </c>
      <c r="B860">
        <v>0</v>
      </c>
      <c r="C860">
        <v>0</v>
      </c>
      <c r="D860">
        <v>1</v>
      </c>
      <c r="E860">
        <v>0</v>
      </c>
      <c r="F860">
        <v>0</v>
      </c>
      <c r="G860">
        <v>0</v>
      </c>
      <c r="H860" s="9">
        <v>796.05937988984795</v>
      </c>
      <c r="I860" s="9">
        <v>-1.8379056</v>
      </c>
      <c r="J860" s="9">
        <v>-1.8379437999999999</v>
      </c>
      <c r="K860" s="9">
        <v>-4.5653572000000002</v>
      </c>
      <c r="L860" s="9">
        <v>-1.5867821763743399</v>
      </c>
      <c r="M860" s="9">
        <v>-5.7124157000000002</v>
      </c>
      <c r="N860" s="9">
        <v>-5.7124157000000002</v>
      </c>
      <c r="O860" s="9">
        <v>-1.5867821763743399</v>
      </c>
      <c r="P860">
        <v>0</v>
      </c>
      <c r="Q860" s="9">
        <v>53.549995000000003</v>
      </c>
      <c r="R860" s="9">
        <v>0</v>
      </c>
      <c r="S860" s="9">
        <v>610817161.95291805</v>
      </c>
      <c r="T860" s="9">
        <v>-1.2686757162676499E-3</v>
      </c>
      <c r="U860" s="9">
        <v>1.5867821763743399</v>
      </c>
      <c r="V860" s="9">
        <v>0</v>
      </c>
      <c r="W860" s="9">
        <v>1.5867821763743399</v>
      </c>
      <c r="X860" s="9" t="s">
        <v>86</v>
      </c>
      <c r="Y860" s="9">
        <v>0</v>
      </c>
      <c r="Z860" s="9">
        <v>8.3908699000000003E-3</v>
      </c>
      <c r="AA860" s="9">
        <v>0</v>
      </c>
      <c r="AB860" s="9">
        <v>1.0170556000000001E-2</v>
      </c>
      <c r="AQ860" s="9">
        <f>K860-'Processed Potentiostat'!$J$3</f>
        <v>-4.5653572000000002</v>
      </c>
    </row>
    <row r="861" spans="1:43" x14ac:dyDescent="0.3">
      <c r="A861">
        <v>2</v>
      </c>
      <c r="B861">
        <v>0</v>
      </c>
      <c r="C861">
        <v>0</v>
      </c>
      <c r="D861">
        <v>1</v>
      </c>
      <c r="E861">
        <v>0</v>
      </c>
      <c r="F861">
        <v>0</v>
      </c>
      <c r="G861">
        <v>0</v>
      </c>
      <c r="H861" s="9">
        <v>797.05937986458503</v>
      </c>
      <c r="I861" s="9">
        <v>-1.8380262999999999</v>
      </c>
      <c r="J861" s="9">
        <v>-1.8381026</v>
      </c>
      <c r="K861" s="9">
        <v>-4.5159450000000003</v>
      </c>
      <c r="L861" s="9">
        <v>-1.5880396015718601</v>
      </c>
      <c r="M861" s="9">
        <v>-5.7169428</v>
      </c>
      <c r="N861" s="9">
        <v>-5.7169428</v>
      </c>
      <c r="O861" s="9">
        <v>-1.5880396015718601</v>
      </c>
      <c r="P861">
        <v>0</v>
      </c>
      <c r="Q861" s="9">
        <v>53.549995000000003</v>
      </c>
      <c r="R861" s="9">
        <v>0</v>
      </c>
      <c r="S861" s="9">
        <v>601095347.90400398</v>
      </c>
      <c r="T861" s="9">
        <v>-1.25742519752192E-3</v>
      </c>
      <c r="U861" s="9">
        <v>1.5880396015718601</v>
      </c>
      <c r="V861" s="9">
        <v>0</v>
      </c>
      <c r="W861" s="9">
        <v>1.5880396015718601</v>
      </c>
      <c r="X861" s="9" t="s">
        <v>86</v>
      </c>
      <c r="Y861" s="9">
        <v>0</v>
      </c>
      <c r="Z861" s="9">
        <v>8.3007701000000003E-3</v>
      </c>
      <c r="AA861" s="9">
        <v>0</v>
      </c>
      <c r="AB861" s="9">
        <v>1.0323377999999999E-2</v>
      </c>
      <c r="AQ861" s="9">
        <f>K861-'Processed Potentiostat'!$J$3</f>
        <v>-4.5159450000000003</v>
      </c>
    </row>
    <row r="862" spans="1:43" x14ac:dyDescent="0.3">
      <c r="A862">
        <v>2</v>
      </c>
      <c r="B862">
        <v>0</v>
      </c>
      <c r="C862">
        <v>0</v>
      </c>
      <c r="D862">
        <v>1</v>
      </c>
      <c r="E862">
        <v>0</v>
      </c>
      <c r="F862">
        <v>0</v>
      </c>
      <c r="G862">
        <v>0</v>
      </c>
      <c r="H862" s="9">
        <v>798.05937983932301</v>
      </c>
      <c r="I862" s="9">
        <v>-1.8378587</v>
      </c>
      <c r="J862" s="9">
        <v>-1.8379531</v>
      </c>
      <c r="K862" s="9">
        <v>-4.5211344000000002</v>
      </c>
      <c r="L862" s="9">
        <v>-1.58929057966231</v>
      </c>
      <c r="M862" s="9">
        <v>-5.7214460000000003</v>
      </c>
      <c r="N862" s="9">
        <v>-5.7214460000000003</v>
      </c>
      <c r="O862" s="9">
        <v>-1.58929057966231</v>
      </c>
      <c r="P862">
        <v>0</v>
      </c>
      <c r="Q862" s="9">
        <v>53.549995000000003</v>
      </c>
      <c r="R862" s="9">
        <v>0</v>
      </c>
      <c r="S862" s="9">
        <v>611175087.10371399</v>
      </c>
      <c r="T862" s="9">
        <v>-1.25097809044527E-3</v>
      </c>
      <c r="U862" s="9">
        <v>1.58929057966231</v>
      </c>
      <c r="V862" s="9">
        <v>0</v>
      </c>
      <c r="W862" s="9">
        <v>1.58929057966231</v>
      </c>
      <c r="X862" s="9" t="s">
        <v>86</v>
      </c>
      <c r="Y862" s="9">
        <v>0</v>
      </c>
      <c r="Z862" s="9">
        <v>8.3096325000000006E-3</v>
      </c>
      <c r="AA862" s="9">
        <v>0</v>
      </c>
      <c r="AB862" s="9">
        <v>1.2843679E-2</v>
      </c>
      <c r="AQ862" s="9">
        <f>K862-'Processed Potentiostat'!$J$3</f>
        <v>-4.5211344000000002</v>
      </c>
    </row>
    <row r="863" spans="1:43" x14ac:dyDescent="0.3">
      <c r="A863">
        <v>2</v>
      </c>
      <c r="B863">
        <v>0</v>
      </c>
      <c r="C863">
        <v>0</v>
      </c>
      <c r="D863">
        <v>1</v>
      </c>
      <c r="E863">
        <v>0</v>
      </c>
      <c r="F863">
        <v>0</v>
      </c>
      <c r="G863">
        <v>0</v>
      </c>
      <c r="H863" s="9">
        <v>799.059379814061</v>
      </c>
      <c r="I863" s="9">
        <v>-1.8381468000000001</v>
      </c>
      <c r="J863" s="9">
        <v>-1.838147</v>
      </c>
      <c r="K863" s="9">
        <v>-4.4612674999999999</v>
      </c>
      <c r="L863" s="9">
        <v>-1.5905348582051899</v>
      </c>
      <c r="M863" s="9">
        <v>-5.7259254000000004</v>
      </c>
      <c r="N863" s="9">
        <v>-5.7259254000000004</v>
      </c>
      <c r="O863" s="9">
        <v>-1.5905348582051899</v>
      </c>
      <c r="P863">
        <v>0</v>
      </c>
      <c r="Q863" s="9">
        <v>53.549995000000003</v>
      </c>
      <c r="R863" s="9">
        <v>0</v>
      </c>
      <c r="S863" s="9">
        <v>599238289.94645905</v>
      </c>
      <c r="T863" s="9">
        <v>-1.2442785428894399E-3</v>
      </c>
      <c r="U863" s="9">
        <v>1.5905348582051899</v>
      </c>
      <c r="V863" s="9">
        <v>0</v>
      </c>
      <c r="W863" s="9">
        <v>1.5905348582051899</v>
      </c>
      <c r="X863" s="9" t="s">
        <v>86</v>
      </c>
      <c r="Y863" s="9">
        <v>0</v>
      </c>
      <c r="Z863" s="9">
        <v>8.2004656999999995E-3</v>
      </c>
      <c r="AA863" s="9">
        <v>0</v>
      </c>
      <c r="AB863" s="9">
        <v>1.2522917E-2</v>
      </c>
      <c r="AQ863" s="9">
        <f>K863-'Processed Potentiostat'!$J$3</f>
        <v>-4.4612674999999999</v>
      </c>
    </row>
    <row r="864" spans="1:43" x14ac:dyDescent="0.3">
      <c r="A864">
        <v>2</v>
      </c>
      <c r="B864">
        <v>0</v>
      </c>
      <c r="C864">
        <v>0</v>
      </c>
      <c r="D864">
        <v>1</v>
      </c>
      <c r="E864">
        <v>0</v>
      </c>
      <c r="F864">
        <v>0</v>
      </c>
      <c r="G864">
        <v>0</v>
      </c>
      <c r="H864" s="9">
        <v>800.05937978879899</v>
      </c>
      <c r="I864" s="9">
        <v>-1.8379037</v>
      </c>
      <c r="J864" s="9">
        <v>-1.8378886999999999</v>
      </c>
      <c r="K864" s="9">
        <v>-4.4612293000000003</v>
      </c>
      <c r="L864" s="9">
        <v>-1.5917732990561899</v>
      </c>
      <c r="M864" s="9">
        <v>-5.7303838999999996</v>
      </c>
      <c r="N864" s="9">
        <v>-5.7303838999999996</v>
      </c>
      <c r="O864" s="9">
        <v>-1.5917732990561899</v>
      </c>
      <c r="P864">
        <v>0</v>
      </c>
      <c r="Q864" s="9">
        <v>53.549995000000003</v>
      </c>
      <c r="R864" s="9">
        <v>0</v>
      </c>
      <c r="S864" s="9">
        <v>616368257.45088601</v>
      </c>
      <c r="T864" s="9">
        <v>-1.2384408509995501E-3</v>
      </c>
      <c r="U864" s="9">
        <v>1.5917732990561899</v>
      </c>
      <c r="V864" s="9">
        <v>0</v>
      </c>
      <c r="W864" s="9">
        <v>1.5917732990561899</v>
      </c>
      <c r="X864" s="9" t="s">
        <v>86</v>
      </c>
      <c r="Y864" s="9">
        <v>0</v>
      </c>
      <c r="Z864" s="9">
        <v>8.1992429000000006E-3</v>
      </c>
      <c r="AA864" s="9">
        <v>0</v>
      </c>
      <c r="AB864" s="9">
        <v>1.2000614E-2</v>
      </c>
      <c r="AQ864" s="9">
        <f>K864-'Processed Potentiostat'!$J$3</f>
        <v>-4.4612293000000003</v>
      </c>
    </row>
    <row r="865" spans="1:43" x14ac:dyDescent="0.3">
      <c r="A865">
        <v>2</v>
      </c>
      <c r="B865">
        <v>0</v>
      </c>
      <c r="C865">
        <v>0</v>
      </c>
      <c r="D865">
        <v>1</v>
      </c>
      <c r="E865">
        <v>0</v>
      </c>
      <c r="F865">
        <v>0</v>
      </c>
      <c r="G865">
        <v>0</v>
      </c>
      <c r="H865" s="9">
        <v>801.05937976353698</v>
      </c>
      <c r="I865" s="9">
        <v>-1.8379635000000001</v>
      </c>
      <c r="J865" s="9">
        <v>-1.8380162</v>
      </c>
      <c r="K865" s="9">
        <v>-4.3711433</v>
      </c>
      <c r="L865" s="9">
        <v>-1.5930009271416501</v>
      </c>
      <c r="M865" s="9">
        <v>-5.7348032</v>
      </c>
      <c r="N865" s="9">
        <v>-5.7348032</v>
      </c>
      <c r="O865" s="9">
        <v>-1.5930009271416501</v>
      </c>
      <c r="P865">
        <v>0</v>
      </c>
      <c r="Q865" s="9">
        <v>53.549995000000003</v>
      </c>
      <c r="R865" s="9">
        <v>0</v>
      </c>
      <c r="S865" s="9">
        <v>608502835.35050702</v>
      </c>
      <c r="T865" s="9">
        <v>-1.2276280854544E-3</v>
      </c>
      <c r="U865" s="9">
        <v>1.5930009271416501</v>
      </c>
      <c r="V865" s="9">
        <v>0</v>
      </c>
      <c r="W865" s="9">
        <v>1.5930009271416501</v>
      </c>
      <c r="X865" s="9" t="s">
        <v>86</v>
      </c>
      <c r="Y865" s="9">
        <v>0</v>
      </c>
      <c r="Z865" s="9">
        <v>8.0342321000000001E-3</v>
      </c>
      <c r="AA865" s="9">
        <v>0</v>
      </c>
      <c r="AB865" s="9">
        <v>1.2582678999999999E-2</v>
      </c>
      <c r="AQ865" s="9">
        <f>K865-'Processed Potentiostat'!$J$3</f>
        <v>-4.3711433</v>
      </c>
    </row>
    <row r="866" spans="1:43" x14ac:dyDescent="0.3">
      <c r="A866">
        <v>2</v>
      </c>
      <c r="B866">
        <v>0</v>
      </c>
      <c r="C866">
        <v>0</v>
      </c>
      <c r="D866">
        <v>1</v>
      </c>
      <c r="E866">
        <v>0</v>
      </c>
      <c r="F866">
        <v>0</v>
      </c>
      <c r="G866">
        <v>0</v>
      </c>
      <c r="H866" s="9">
        <v>802.05937973827497</v>
      </c>
      <c r="I866" s="9">
        <v>-1.8380923</v>
      </c>
      <c r="J866" s="9">
        <v>-1.8380715999999999</v>
      </c>
      <c r="K866" s="9">
        <v>-4.3015078999999998</v>
      </c>
      <c r="L866" s="9">
        <v>-1.59420300492057</v>
      </c>
      <c r="M866" s="9">
        <v>-5.7391310000000004</v>
      </c>
      <c r="N866" s="9">
        <v>-5.7391310000000004</v>
      </c>
      <c r="O866" s="9">
        <v>-1.59420300492057</v>
      </c>
      <c r="P866">
        <v>0</v>
      </c>
      <c r="Q866" s="9">
        <v>53.549995000000003</v>
      </c>
      <c r="R866" s="9">
        <v>0</v>
      </c>
      <c r="S866" s="9">
        <v>605401188.21627402</v>
      </c>
      <c r="T866" s="9">
        <v>-1.2020777789221099E-3</v>
      </c>
      <c r="U866" s="9">
        <v>1.59420300492057</v>
      </c>
      <c r="V866" s="9">
        <v>0</v>
      </c>
      <c r="W866" s="9">
        <v>1.59420300492057</v>
      </c>
      <c r="X866" s="9" t="s">
        <v>86</v>
      </c>
      <c r="Y866" s="9">
        <v>0</v>
      </c>
      <c r="Z866" s="9">
        <v>7.9064797999999995E-3</v>
      </c>
      <c r="AA866" s="9">
        <v>0</v>
      </c>
      <c r="AB866" s="9">
        <v>1.1982147E-2</v>
      </c>
      <c r="AQ866" s="9">
        <f>K866-'Processed Potentiostat'!$J$3</f>
        <v>-4.3015078999999998</v>
      </c>
    </row>
    <row r="867" spans="1:43" x14ac:dyDescent="0.3">
      <c r="A867">
        <v>2</v>
      </c>
      <c r="B867">
        <v>0</v>
      </c>
      <c r="C867">
        <v>0</v>
      </c>
      <c r="D867">
        <v>1</v>
      </c>
      <c r="E867">
        <v>0</v>
      </c>
      <c r="F867">
        <v>0</v>
      </c>
      <c r="G867">
        <v>0</v>
      </c>
      <c r="H867" s="9">
        <v>803.05937971301296</v>
      </c>
      <c r="I867" s="9">
        <v>-1.8379673999999999</v>
      </c>
      <c r="J867" s="9">
        <v>-1.8380315</v>
      </c>
      <c r="K867" s="9">
        <v>-4.3979669000000001</v>
      </c>
      <c r="L867" s="9">
        <v>-1.5954071492016899</v>
      </c>
      <c r="M867" s="9">
        <v>-5.7434659000000003</v>
      </c>
      <c r="N867" s="9">
        <v>-5.7434659000000003</v>
      </c>
      <c r="O867" s="9">
        <v>-1.5954071492016899</v>
      </c>
      <c r="P867">
        <v>0</v>
      </c>
      <c r="Q867" s="9">
        <v>53.549995000000003</v>
      </c>
      <c r="R867" s="9">
        <v>0</v>
      </c>
      <c r="S867" s="9">
        <v>608429194.56706202</v>
      </c>
      <c r="T867" s="9">
        <v>-1.2041442811223601E-3</v>
      </c>
      <c r="U867" s="9">
        <v>1.5954071492016899</v>
      </c>
      <c r="V867" s="9">
        <v>0</v>
      </c>
      <c r="W867" s="9">
        <v>1.5954071492016899</v>
      </c>
      <c r="X867" s="9" t="s">
        <v>86</v>
      </c>
      <c r="Y867" s="9">
        <v>0</v>
      </c>
      <c r="Z867" s="9">
        <v>8.0836015000000008E-3</v>
      </c>
      <c r="AA867" s="9">
        <v>0</v>
      </c>
      <c r="AB867" s="9">
        <v>1.2271488000000001E-2</v>
      </c>
      <c r="AQ867" s="9">
        <f>K867-'Processed Potentiostat'!$J$3</f>
        <v>-4.3979669000000001</v>
      </c>
    </row>
    <row r="868" spans="1:43" x14ac:dyDescent="0.3">
      <c r="A868">
        <v>2</v>
      </c>
      <c r="B868">
        <v>0</v>
      </c>
      <c r="C868">
        <v>0</v>
      </c>
      <c r="D868">
        <v>1</v>
      </c>
      <c r="E868">
        <v>0</v>
      </c>
      <c r="F868">
        <v>0</v>
      </c>
      <c r="G868">
        <v>0</v>
      </c>
      <c r="H868" s="9">
        <v>804.05937968775095</v>
      </c>
      <c r="I868" s="9">
        <v>-1.8380635999999999</v>
      </c>
      <c r="J868" s="9">
        <v>-1.8379999</v>
      </c>
      <c r="K868" s="9">
        <v>-4.3859858999999997</v>
      </c>
      <c r="L868" s="9">
        <v>-1.59662354588557</v>
      </c>
      <c r="M868" s="9">
        <v>-5.7478446999999999</v>
      </c>
      <c r="N868" s="9">
        <v>-5.7478446999999999</v>
      </c>
      <c r="O868" s="9">
        <v>-1.59662354588557</v>
      </c>
      <c r="P868">
        <v>0</v>
      </c>
      <c r="Q868" s="9">
        <v>53.549995000000003</v>
      </c>
      <c r="R868" s="9">
        <v>0</v>
      </c>
      <c r="S868" s="9">
        <v>610937591.29285598</v>
      </c>
      <c r="T868" s="9">
        <v>-1.21639668387851E-3</v>
      </c>
      <c r="U868" s="9">
        <v>1.59662354588557</v>
      </c>
      <c r="V868" s="9">
        <v>0</v>
      </c>
      <c r="W868" s="9">
        <v>1.59662354588557</v>
      </c>
      <c r="X868" s="9" t="s">
        <v>86</v>
      </c>
      <c r="Y868" s="9">
        <v>0</v>
      </c>
      <c r="Z868" s="9">
        <v>8.0614416000000001E-3</v>
      </c>
      <c r="AA868" s="9">
        <v>0</v>
      </c>
      <c r="AB868" s="9">
        <v>1.2759792000000001E-2</v>
      </c>
      <c r="AQ868" s="9">
        <f>K868-'Processed Potentiostat'!$J$3</f>
        <v>-4.3859858999999997</v>
      </c>
    </row>
    <row r="869" spans="1:43" x14ac:dyDescent="0.3">
      <c r="A869">
        <v>2</v>
      </c>
      <c r="B869">
        <v>0</v>
      </c>
      <c r="C869">
        <v>0</v>
      </c>
      <c r="D869">
        <v>1</v>
      </c>
      <c r="E869">
        <v>0</v>
      </c>
      <c r="F869">
        <v>0</v>
      </c>
      <c r="G869">
        <v>0</v>
      </c>
      <c r="H869" s="9">
        <v>805.05937966248803</v>
      </c>
      <c r="I869" s="9">
        <v>-1.8381267999999999</v>
      </c>
      <c r="J869" s="9">
        <v>-1.8381940000000001</v>
      </c>
      <c r="K869" s="9">
        <v>-4.3561095999999999</v>
      </c>
      <c r="L869" s="9">
        <v>-1.5978358204746601</v>
      </c>
      <c r="M869" s="9">
        <v>-5.7522092000000002</v>
      </c>
      <c r="N869" s="9">
        <v>-5.7522092000000002</v>
      </c>
      <c r="O869" s="9">
        <v>-1.5978358204746601</v>
      </c>
      <c r="P869">
        <v>0</v>
      </c>
      <c r="Q869" s="9">
        <v>53.549995000000003</v>
      </c>
      <c r="R869" s="9">
        <v>0</v>
      </c>
      <c r="S869" s="9">
        <v>599044395.36627102</v>
      </c>
      <c r="T869" s="9">
        <v>-1.21227458908812E-3</v>
      </c>
      <c r="U869" s="9">
        <v>1.5978358204746601</v>
      </c>
      <c r="V869" s="9">
        <v>0</v>
      </c>
      <c r="W869" s="9">
        <v>1.5978358204746601</v>
      </c>
      <c r="X869" s="9" t="s">
        <v>86</v>
      </c>
      <c r="Y869" s="9">
        <v>0</v>
      </c>
      <c r="Z869" s="9">
        <v>8.0073746000000005E-3</v>
      </c>
      <c r="AA869" s="9">
        <v>0</v>
      </c>
      <c r="AB869" s="9">
        <v>1.217407E-2</v>
      </c>
      <c r="AQ869" s="9">
        <f>K869-'Processed Potentiostat'!$J$3</f>
        <v>-4.3561095999999999</v>
      </c>
    </row>
    <row r="870" spans="1:43" x14ac:dyDescent="0.3">
      <c r="A870">
        <v>2</v>
      </c>
      <c r="B870">
        <v>0</v>
      </c>
      <c r="C870">
        <v>0</v>
      </c>
      <c r="D870">
        <v>1</v>
      </c>
      <c r="E870">
        <v>0</v>
      </c>
      <c r="F870">
        <v>0</v>
      </c>
      <c r="G870">
        <v>0</v>
      </c>
      <c r="H870" s="9">
        <v>806.05937963722602</v>
      </c>
      <c r="I870" s="9">
        <v>-1.8380942</v>
      </c>
      <c r="J870" s="9">
        <v>-1.8381405</v>
      </c>
      <c r="K870" s="9">
        <v>-4.3171901999999998</v>
      </c>
      <c r="L870" s="9">
        <v>-1.5990423989456299</v>
      </c>
      <c r="M870" s="9">
        <v>-5.7565527000000003</v>
      </c>
      <c r="N870" s="9">
        <v>-5.7565527000000003</v>
      </c>
      <c r="O870" s="9">
        <v>-1.5990423989456299</v>
      </c>
      <c r="P870">
        <v>0</v>
      </c>
      <c r="Q870" s="9">
        <v>53.549995000000003</v>
      </c>
      <c r="R870" s="9">
        <v>0</v>
      </c>
      <c r="S870" s="9">
        <v>602857186.50808799</v>
      </c>
      <c r="T870" s="9">
        <v>-1.2065784709718299E-3</v>
      </c>
      <c r="U870" s="9">
        <v>1.5990423989456299</v>
      </c>
      <c r="V870" s="9">
        <v>0</v>
      </c>
      <c r="W870" s="9">
        <v>1.5990423989456299</v>
      </c>
      <c r="X870" s="9" t="s">
        <v>86</v>
      </c>
      <c r="Y870" s="9">
        <v>0</v>
      </c>
      <c r="Z870" s="9">
        <v>7.9356021999999991E-3</v>
      </c>
      <c r="AA870" s="9">
        <v>0</v>
      </c>
      <c r="AB870" s="9">
        <v>1.1697849999999999E-2</v>
      </c>
      <c r="AQ870" s="9">
        <f>K870-'Processed Potentiostat'!$J$3</f>
        <v>-4.3171901999999998</v>
      </c>
    </row>
    <row r="871" spans="1:43" x14ac:dyDescent="0.3">
      <c r="A871">
        <v>2</v>
      </c>
      <c r="B871">
        <v>0</v>
      </c>
      <c r="C871">
        <v>0</v>
      </c>
      <c r="D871">
        <v>1</v>
      </c>
      <c r="E871">
        <v>0</v>
      </c>
      <c r="F871">
        <v>0</v>
      </c>
      <c r="G871">
        <v>0</v>
      </c>
      <c r="H871" s="9">
        <v>807.059379611964</v>
      </c>
      <c r="I871" s="9">
        <v>-1.837847</v>
      </c>
      <c r="J871" s="9">
        <v>-1.8378817999999999</v>
      </c>
      <c r="K871" s="9">
        <v>-4.3211583999999998</v>
      </c>
      <c r="L871" s="9">
        <v>-1.6002443869171501</v>
      </c>
      <c r="M871" s="9">
        <v>-5.7608800000000002</v>
      </c>
      <c r="N871" s="9">
        <v>-5.7608800000000002</v>
      </c>
      <c r="O871" s="9">
        <v>-1.6002443869171501</v>
      </c>
      <c r="P871">
        <v>0</v>
      </c>
      <c r="Q871" s="9">
        <v>53.549995000000003</v>
      </c>
      <c r="R871" s="9">
        <v>0</v>
      </c>
      <c r="S871" s="9">
        <v>620109613.86064601</v>
      </c>
      <c r="T871" s="9">
        <v>-1.20198797151793E-3</v>
      </c>
      <c r="U871" s="9">
        <v>1.6002443869171501</v>
      </c>
      <c r="V871" s="9">
        <v>0</v>
      </c>
      <c r="W871" s="9">
        <v>1.6002443869171501</v>
      </c>
      <c r="X871" s="9" t="s">
        <v>86</v>
      </c>
      <c r="Y871" s="9">
        <v>0</v>
      </c>
      <c r="Z871" s="9">
        <v>7.9417787000000007E-3</v>
      </c>
      <c r="AA871" s="9">
        <v>0</v>
      </c>
      <c r="AB871" s="9">
        <v>1.2071067E-2</v>
      </c>
      <c r="AQ871" s="9">
        <f>K871-'Processed Potentiostat'!$J$3</f>
        <v>-4.3211583999999998</v>
      </c>
    </row>
    <row r="872" spans="1:43" x14ac:dyDescent="0.3">
      <c r="A872">
        <v>2</v>
      </c>
      <c r="B872">
        <v>0</v>
      </c>
      <c r="C872">
        <v>0</v>
      </c>
      <c r="D872">
        <v>1</v>
      </c>
      <c r="E872">
        <v>0</v>
      </c>
      <c r="F872">
        <v>0</v>
      </c>
      <c r="G872">
        <v>0</v>
      </c>
      <c r="H872" s="9">
        <v>808.05937958670199</v>
      </c>
      <c r="I872" s="9">
        <v>-1.8380045</v>
      </c>
      <c r="J872" s="9">
        <v>-1.8379897000000001</v>
      </c>
      <c r="K872" s="9">
        <v>-4.2947167999999998</v>
      </c>
      <c r="L872" s="9">
        <v>-1.60144127672792</v>
      </c>
      <c r="M872" s="9">
        <v>-5.7651887000000004</v>
      </c>
      <c r="N872" s="9">
        <v>-5.7651887000000004</v>
      </c>
      <c r="O872" s="9">
        <v>-1.60144127672792</v>
      </c>
      <c r="P872">
        <v>0</v>
      </c>
      <c r="Q872" s="9">
        <v>53.549995000000003</v>
      </c>
      <c r="R872" s="9">
        <v>0</v>
      </c>
      <c r="S872" s="9">
        <v>613449530.41458702</v>
      </c>
      <c r="T872" s="9">
        <v>-1.19688981077392E-3</v>
      </c>
      <c r="U872" s="9">
        <v>1.60144127672792</v>
      </c>
      <c r="V872" s="9">
        <v>0</v>
      </c>
      <c r="W872" s="9">
        <v>1.60144127672792</v>
      </c>
      <c r="X872" s="9" t="s">
        <v>86</v>
      </c>
      <c r="Y872" s="9">
        <v>0</v>
      </c>
      <c r="Z872" s="9">
        <v>7.8936452000000004E-3</v>
      </c>
      <c r="AA872" s="9">
        <v>0</v>
      </c>
      <c r="AB872" s="9">
        <v>1.1740304999999999E-2</v>
      </c>
      <c r="AQ872" s="9">
        <f>K872-'Processed Potentiostat'!$J$3</f>
        <v>-4.2947167999999998</v>
      </c>
    </row>
    <row r="873" spans="1:43" x14ac:dyDescent="0.3">
      <c r="A873">
        <v>2</v>
      </c>
      <c r="B873">
        <v>0</v>
      </c>
      <c r="C873">
        <v>0</v>
      </c>
      <c r="D873">
        <v>1</v>
      </c>
      <c r="E873">
        <v>0</v>
      </c>
      <c r="F873">
        <v>0</v>
      </c>
      <c r="G873">
        <v>0</v>
      </c>
      <c r="H873" s="9">
        <v>809.05937956143998</v>
      </c>
      <c r="I873" s="9">
        <v>-1.8380901999999999</v>
      </c>
      <c r="J873" s="9">
        <v>-1.8380709</v>
      </c>
      <c r="K873" s="9">
        <v>-4.2746081</v>
      </c>
      <c r="L873" s="9">
        <v>-1.60263320731776</v>
      </c>
      <c r="M873" s="9">
        <v>-5.7694798</v>
      </c>
      <c r="N873" s="9">
        <v>-5.7694798</v>
      </c>
      <c r="O873" s="9">
        <v>-1.60263320731776</v>
      </c>
      <c r="P873">
        <v>0</v>
      </c>
      <c r="Q873" s="9">
        <v>53.549995000000003</v>
      </c>
      <c r="R873" s="9">
        <v>0</v>
      </c>
      <c r="S873" s="9">
        <v>608648493.75978899</v>
      </c>
      <c r="T873" s="9">
        <v>-1.19193058983491E-3</v>
      </c>
      <c r="U873" s="9">
        <v>1.60263320731776</v>
      </c>
      <c r="V873" s="9">
        <v>0</v>
      </c>
      <c r="W873" s="9">
        <v>1.60263320731776</v>
      </c>
      <c r="X873" s="9" t="s">
        <v>86</v>
      </c>
      <c r="Y873" s="9">
        <v>0</v>
      </c>
      <c r="Z873" s="9">
        <v>7.8570331000000007E-3</v>
      </c>
      <c r="AA873" s="9">
        <v>0</v>
      </c>
      <c r="AB873" s="9">
        <v>1.1716666000000001E-2</v>
      </c>
      <c r="AQ873" s="9">
        <f>K873-'Processed Potentiostat'!$J$3</f>
        <v>-4.2746081</v>
      </c>
    </row>
    <row r="874" spans="1:43" x14ac:dyDescent="0.3">
      <c r="A874">
        <v>2</v>
      </c>
      <c r="B874">
        <v>0</v>
      </c>
      <c r="C874">
        <v>0</v>
      </c>
      <c r="D874">
        <v>1</v>
      </c>
      <c r="E874">
        <v>0</v>
      </c>
      <c r="F874">
        <v>0</v>
      </c>
      <c r="G874">
        <v>0</v>
      </c>
      <c r="H874" s="9">
        <v>810.05937953617797</v>
      </c>
      <c r="I874" s="9">
        <v>-1.8378698</v>
      </c>
      <c r="J874" s="9">
        <v>-1.8378950000000001</v>
      </c>
      <c r="K874" s="9">
        <v>-4.2503791</v>
      </c>
      <c r="L874" s="9">
        <v>-1.60381999090267</v>
      </c>
      <c r="M874" s="9">
        <v>-5.7737517</v>
      </c>
      <c r="N874" s="9">
        <v>-5.7737517</v>
      </c>
      <c r="O874" s="9">
        <v>-1.60381999090267</v>
      </c>
      <c r="P874">
        <v>0</v>
      </c>
      <c r="Q874" s="9">
        <v>53.549995000000003</v>
      </c>
      <c r="R874" s="9">
        <v>0</v>
      </c>
      <c r="S874" s="9">
        <v>620611234.23907602</v>
      </c>
      <c r="T874" s="9">
        <v>-1.1867835849126401E-3</v>
      </c>
      <c r="U874" s="9">
        <v>1.60381999090267</v>
      </c>
      <c r="V874" s="9">
        <v>0</v>
      </c>
      <c r="W874" s="9">
        <v>1.60381999090267</v>
      </c>
      <c r="X874" s="9" t="s">
        <v>86</v>
      </c>
      <c r="Y874" s="9">
        <v>0</v>
      </c>
      <c r="Z874" s="9">
        <v>7.8117508000000004E-3</v>
      </c>
      <c r="AA874" s="9">
        <v>0</v>
      </c>
      <c r="AB874" s="9">
        <v>1.1892777E-2</v>
      </c>
      <c r="AQ874" s="9">
        <f>K874-'Processed Potentiostat'!$J$3</f>
        <v>-4.2503791</v>
      </c>
    </row>
    <row r="875" spans="1:43" x14ac:dyDescent="0.3">
      <c r="A875">
        <v>2</v>
      </c>
      <c r="B875">
        <v>0</v>
      </c>
      <c r="C875">
        <v>0</v>
      </c>
      <c r="D875">
        <v>1</v>
      </c>
      <c r="E875">
        <v>0</v>
      </c>
      <c r="F875">
        <v>0</v>
      </c>
      <c r="G875">
        <v>0</v>
      </c>
      <c r="H875" s="9">
        <v>811.05937951091596</v>
      </c>
      <c r="I875" s="9">
        <v>-1.8380966999999999</v>
      </c>
      <c r="J875" s="9">
        <v>-1.8380953</v>
      </c>
      <c r="K875" s="9">
        <v>-4.2269515999999996</v>
      </c>
      <c r="L875" s="9">
        <v>-1.60499912899227</v>
      </c>
      <c r="M875" s="9">
        <v>-5.777997</v>
      </c>
      <c r="N875" s="9">
        <v>-5.777997</v>
      </c>
      <c r="O875" s="9">
        <v>-1.60499912899227</v>
      </c>
      <c r="P875">
        <v>0</v>
      </c>
      <c r="Q875" s="9">
        <v>53.549995000000003</v>
      </c>
      <c r="R875" s="9">
        <v>0</v>
      </c>
      <c r="S875" s="9">
        <v>607979613.16132998</v>
      </c>
      <c r="T875" s="9">
        <v>-1.17913808960379E-3</v>
      </c>
      <c r="U875" s="9">
        <v>1.60499912899227</v>
      </c>
      <c r="V875" s="9">
        <v>0</v>
      </c>
      <c r="W875" s="9">
        <v>1.60499912899227</v>
      </c>
      <c r="X875" s="9" t="s">
        <v>86</v>
      </c>
      <c r="Y875" s="9">
        <v>0</v>
      </c>
      <c r="Z875" s="9">
        <v>7.7695400000000001E-3</v>
      </c>
      <c r="AA875" s="9">
        <v>0</v>
      </c>
      <c r="AB875" s="9">
        <v>1.1796134999999999E-2</v>
      </c>
      <c r="AQ875" s="9">
        <f>K875-'Processed Potentiostat'!$J$3</f>
        <v>-4.2269515999999996</v>
      </c>
    </row>
    <row r="876" spans="1:43" x14ac:dyDescent="0.3">
      <c r="A876">
        <v>2</v>
      </c>
      <c r="B876">
        <v>0</v>
      </c>
      <c r="C876">
        <v>0</v>
      </c>
      <c r="D876">
        <v>1</v>
      </c>
      <c r="E876">
        <v>0</v>
      </c>
      <c r="F876">
        <v>0</v>
      </c>
      <c r="G876">
        <v>0</v>
      </c>
      <c r="H876" s="9">
        <v>812.05937948565395</v>
      </c>
      <c r="I876" s="9">
        <v>-1.8380744</v>
      </c>
      <c r="J876" s="9">
        <v>-1.8381266999999999</v>
      </c>
      <c r="K876" s="9">
        <v>-4.1547980000000004</v>
      </c>
      <c r="L876" s="9">
        <v>-1.60617465264676</v>
      </c>
      <c r="M876" s="9">
        <v>-5.7822288999999998</v>
      </c>
      <c r="N876" s="9">
        <v>-5.7822288999999998</v>
      </c>
      <c r="O876" s="9">
        <v>-1.60617465264676</v>
      </c>
      <c r="P876">
        <v>0</v>
      </c>
      <c r="Q876" s="9">
        <v>53.549995000000003</v>
      </c>
      <c r="R876" s="9">
        <v>0</v>
      </c>
      <c r="S876" s="9">
        <v>606424333.88914895</v>
      </c>
      <c r="T876" s="9">
        <v>-1.17552365448747E-3</v>
      </c>
      <c r="U876" s="9">
        <v>1.60617465264676</v>
      </c>
      <c r="V876" s="9">
        <v>0</v>
      </c>
      <c r="W876" s="9">
        <v>1.60617465264676</v>
      </c>
      <c r="X876" s="9" t="s">
        <v>86</v>
      </c>
      <c r="Y876" s="9">
        <v>0</v>
      </c>
      <c r="Z876" s="9">
        <v>7.6370448999999998E-3</v>
      </c>
      <c r="AA876" s="9">
        <v>0</v>
      </c>
      <c r="AB876" s="9">
        <v>1.1799588999999999E-2</v>
      </c>
      <c r="AQ876" s="9">
        <f>K876-'Processed Potentiostat'!$J$3</f>
        <v>-4.1547980000000004</v>
      </c>
    </row>
    <row r="877" spans="1:43" x14ac:dyDescent="0.3">
      <c r="A877">
        <v>2</v>
      </c>
      <c r="B877">
        <v>0</v>
      </c>
      <c r="C877">
        <v>0</v>
      </c>
      <c r="D877">
        <v>1</v>
      </c>
      <c r="E877">
        <v>0</v>
      </c>
      <c r="F877">
        <v>0</v>
      </c>
      <c r="G877">
        <v>0</v>
      </c>
      <c r="H877" s="9">
        <v>813.05937946039103</v>
      </c>
      <c r="I877" s="9">
        <v>-1.8381582000000001</v>
      </c>
      <c r="J877" s="9">
        <v>-1.8381554</v>
      </c>
      <c r="K877" s="9">
        <v>-4.0932526999999999</v>
      </c>
      <c r="L877" s="9">
        <v>-1.60732834313507</v>
      </c>
      <c r="M877" s="9">
        <v>-5.7863822000000003</v>
      </c>
      <c r="N877" s="9">
        <v>-5.7863822000000003</v>
      </c>
      <c r="O877" s="9">
        <v>-1.60732834313507</v>
      </c>
      <c r="P877">
        <v>0</v>
      </c>
      <c r="Q877" s="9">
        <v>53.549995000000003</v>
      </c>
      <c r="R877" s="9">
        <v>0</v>
      </c>
      <c r="S877" s="9">
        <v>605036903.65042198</v>
      </c>
      <c r="T877" s="9">
        <v>-1.15369048831182E-3</v>
      </c>
      <c r="U877" s="9">
        <v>1.60732834313507</v>
      </c>
      <c r="V877" s="9">
        <v>0</v>
      </c>
      <c r="W877" s="9">
        <v>1.60732834313507</v>
      </c>
      <c r="X877" s="9" t="s">
        <v>86</v>
      </c>
      <c r="Y877" s="9">
        <v>0</v>
      </c>
      <c r="Z877" s="9">
        <v>7.5240345000000004E-3</v>
      </c>
      <c r="AA877" s="9">
        <v>0</v>
      </c>
      <c r="AB877" s="9">
        <v>1.1695039000000001E-2</v>
      </c>
      <c r="AQ877" s="9">
        <f>K877-'Processed Potentiostat'!$J$3</f>
        <v>-4.0932526999999999</v>
      </c>
    </row>
    <row r="878" spans="1:43" x14ac:dyDescent="0.3">
      <c r="A878">
        <v>2</v>
      </c>
      <c r="B878">
        <v>0</v>
      </c>
      <c r="C878">
        <v>0</v>
      </c>
      <c r="D878">
        <v>1</v>
      </c>
      <c r="E878">
        <v>0</v>
      </c>
      <c r="F878">
        <v>0</v>
      </c>
      <c r="G878">
        <v>0</v>
      </c>
      <c r="H878" s="9">
        <v>814.05937943512902</v>
      </c>
      <c r="I878" s="9">
        <v>-1.8381627</v>
      </c>
      <c r="J878" s="9">
        <v>-1.8381845999999999</v>
      </c>
      <c r="K878" s="9">
        <v>-4.0365523999999997</v>
      </c>
      <c r="L878" s="9">
        <v>-1.6084648098580101</v>
      </c>
      <c r="M878" s="9">
        <v>-5.7904735000000001</v>
      </c>
      <c r="N878" s="9">
        <v>-5.7904735000000001</v>
      </c>
      <c r="O878" s="9">
        <v>-1.6084648098580101</v>
      </c>
      <c r="P878">
        <v>0</v>
      </c>
      <c r="Q878" s="9">
        <v>53.549995000000003</v>
      </c>
      <c r="R878" s="9">
        <v>0</v>
      </c>
      <c r="S878" s="9">
        <v>603621314.23862505</v>
      </c>
      <c r="T878" s="9">
        <v>-1.1364667229387599E-3</v>
      </c>
      <c r="U878" s="9">
        <v>1.6084648098580101</v>
      </c>
      <c r="V878" s="9">
        <v>0</v>
      </c>
      <c r="W878" s="9">
        <v>1.6084648098580101</v>
      </c>
      <c r="X878" s="9" t="s">
        <v>86</v>
      </c>
      <c r="Y878" s="9">
        <v>0</v>
      </c>
      <c r="Z878" s="9">
        <v>7.4199284000000003E-3</v>
      </c>
      <c r="AA878" s="9">
        <v>0</v>
      </c>
      <c r="AB878" s="9">
        <v>1.1689224E-2</v>
      </c>
      <c r="AQ878" s="9">
        <f>K878-'Processed Potentiostat'!$J$3</f>
        <v>-4.0365523999999997</v>
      </c>
    </row>
    <row r="879" spans="1:43" x14ac:dyDescent="0.3">
      <c r="A879">
        <v>2</v>
      </c>
      <c r="B879">
        <v>0</v>
      </c>
      <c r="C879">
        <v>0</v>
      </c>
      <c r="D879">
        <v>1</v>
      </c>
      <c r="E879">
        <v>0</v>
      </c>
      <c r="F879">
        <v>0</v>
      </c>
      <c r="G879">
        <v>0</v>
      </c>
      <c r="H879" s="9">
        <v>815.05937940986701</v>
      </c>
      <c r="I879" s="9">
        <v>-1.8379565</v>
      </c>
      <c r="J879" s="9">
        <v>-1.8379567999999999</v>
      </c>
      <c r="K879" s="9">
        <v>-3.9510067000000002</v>
      </c>
      <c r="L879" s="9">
        <v>-1.60957934877701</v>
      </c>
      <c r="M879" s="9">
        <v>-5.7944855999999998</v>
      </c>
      <c r="N879" s="9">
        <v>-5.7944855999999998</v>
      </c>
      <c r="O879" s="9">
        <v>-1.60957934877701</v>
      </c>
      <c r="P879">
        <v>0</v>
      </c>
      <c r="Q879" s="9">
        <v>53.549995000000003</v>
      </c>
      <c r="R879" s="9">
        <v>0</v>
      </c>
      <c r="S879" s="9">
        <v>618733054.05331397</v>
      </c>
      <c r="T879" s="9">
        <v>-1.1145389189985901E-3</v>
      </c>
      <c r="U879" s="9">
        <v>1.60957934877701</v>
      </c>
      <c r="V879" s="9">
        <v>0</v>
      </c>
      <c r="W879" s="9">
        <v>1.60957934877701</v>
      </c>
      <c r="X879" s="9" t="s">
        <v>86</v>
      </c>
      <c r="Y879" s="9">
        <v>0</v>
      </c>
      <c r="Z879" s="9">
        <v>7.2617795999999997E-3</v>
      </c>
      <c r="AA879" s="9">
        <v>0</v>
      </c>
      <c r="AB879" s="9">
        <v>1.1654217999999999E-2</v>
      </c>
      <c r="AQ879" s="9">
        <f>K879-'Processed Potentiostat'!$J$3</f>
        <v>-3.9510067000000002</v>
      </c>
    </row>
    <row r="880" spans="1:43" x14ac:dyDescent="0.3">
      <c r="A880">
        <v>2</v>
      </c>
      <c r="B880">
        <v>0</v>
      </c>
      <c r="C880">
        <v>0</v>
      </c>
      <c r="D880">
        <v>1</v>
      </c>
      <c r="E880">
        <v>0</v>
      </c>
      <c r="F880">
        <v>0</v>
      </c>
      <c r="G880">
        <v>0</v>
      </c>
      <c r="H880" s="9">
        <v>816.05937938460499</v>
      </c>
      <c r="I880" s="9">
        <v>-1.8381561</v>
      </c>
      <c r="J880" s="9">
        <v>-1.8381959000000001</v>
      </c>
      <c r="K880" s="9">
        <v>-4.1361784999999998</v>
      </c>
      <c r="L880" s="9">
        <v>-1.6106870273579601</v>
      </c>
      <c r="M880" s="9">
        <v>-5.7984733999999998</v>
      </c>
      <c r="N880" s="9">
        <v>-5.7984733999999998</v>
      </c>
      <c r="O880" s="9">
        <v>-1.6106870273579601</v>
      </c>
      <c r="P880">
        <v>0</v>
      </c>
      <c r="Q880" s="9">
        <v>53.549995000000003</v>
      </c>
      <c r="R880" s="9">
        <v>0</v>
      </c>
      <c r="S880" s="9">
        <v>603742515.44681799</v>
      </c>
      <c r="T880" s="9">
        <v>-1.10767858094629E-3</v>
      </c>
      <c r="U880" s="9">
        <v>1.6106870273579601</v>
      </c>
      <c r="V880" s="9">
        <v>0</v>
      </c>
      <c r="W880" s="9">
        <v>1.6106870273579601</v>
      </c>
      <c r="X880" s="9" t="s">
        <v>86</v>
      </c>
      <c r="Y880" s="9">
        <v>0</v>
      </c>
      <c r="Z880" s="9">
        <v>7.6031066000000003E-3</v>
      </c>
      <c r="AA880" s="9">
        <v>0</v>
      </c>
      <c r="AB880" s="9">
        <v>1.1063369999999999E-2</v>
      </c>
      <c r="AQ880" s="9">
        <f>K880-'Processed Potentiostat'!$J$3</f>
        <v>-4.1361784999999998</v>
      </c>
    </row>
    <row r="881" spans="1:43" x14ac:dyDescent="0.3">
      <c r="A881">
        <v>2</v>
      </c>
      <c r="B881">
        <v>0</v>
      </c>
      <c r="C881">
        <v>0</v>
      </c>
      <c r="D881">
        <v>1</v>
      </c>
      <c r="E881">
        <v>0</v>
      </c>
      <c r="F881">
        <v>0</v>
      </c>
      <c r="G881">
        <v>0</v>
      </c>
      <c r="H881" s="9">
        <v>817.05937935934298</v>
      </c>
      <c r="I881" s="9">
        <v>-1.8381542</v>
      </c>
      <c r="J881" s="9">
        <v>-1.838158</v>
      </c>
      <c r="K881" s="9">
        <v>-4.1014942999999997</v>
      </c>
      <c r="L881" s="9">
        <v>-1.6118364683503399</v>
      </c>
      <c r="M881" s="9">
        <v>-5.8026114</v>
      </c>
      <c r="N881" s="9">
        <v>-5.8026114</v>
      </c>
      <c r="O881" s="9">
        <v>-1.6118364683503399</v>
      </c>
      <c r="P881">
        <v>0</v>
      </c>
      <c r="Q881" s="9">
        <v>53.549995000000003</v>
      </c>
      <c r="R881" s="9">
        <v>0</v>
      </c>
      <c r="S881" s="9">
        <v>606567533.83440804</v>
      </c>
      <c r="T881" s="9">
        <v>-1.14944099238201E-3</v>
      </c>
      <c r="U881" s="9">
        <v>1.6118364683503399</v>
      </c>
      <c r="V881" s="9">
        <v>0</v>
      </c>
      <c r="W881" s="9">
        <v>1.6118364683503399</v>
      </c>
      <c r="X881" s="9" t="s">
        <v>86</v>
      </c>
      <c r="Y881" s="9">
        <v>0</v>
      </c>
      <c r="Z881" s="9">
        <v>7.5391944999999997E-3</v>
      </c>
      <c r="AA881" s="9">
        <v>0</v>
      </c>
      <c r="AB881" s="9">
        <v>1.1980375E-2</v>
      </c>
      <c r="AQ881" s="9">
        <f>K881-'Processed Potentiostat'!$J$3</f>
        <v>-4.1014942999999997</v>
      </c>
    </row>
    <row r="882" spans="1:43" x14ac:dyDescent="0.3">
      <c r="A882">
        <v>2</v>
      </c>
      <c r="B882">
        <v>0</v>
      </c>
      <c r="C882">
        <v>0</v>
      </c>
      <c r="D882">
        <v>1</v>
      </c>
      <c r="E882">
        <v>0</v>
      </c>
      <c r="F882">
        <v>0</v>
      </c>
      <c r="G882">
        <v>0</v>
      </c>
      <c r="H882" s="9">
        <v>818.05937933408097</v>
      </c>
      <c r="I882" s="9">
        <v>-1.8379318</v>
      </c>
      <c r="J882" s="9">
        <v>-1.8378840999999999</v>
      </c>
      <c r="K882" s="9">
        <v>-4.0402535999999998</v>
      </c>
      <c r="L882" s="9">
        <v>-1.6129763882540999</v>
      </c>
      <c r="M882" s="9">
        <v>-5.8067149999999996</v>
      </c>
      <c r="N882" s="9">
        <v>-5.8067149999999996</v>
      </c>
      <c r="O882" s="9">
        <v>-1.6129763882540999</v>
      </c>
      <c r="P882">
        <v>0</v>
      </c>
      <c r="Q882" s="9">
        <v>53.549995000000003</v>
      </c>
      <c r="R882" s="9">
        <v>0</v>
      </c>
      <c r="S882" s="9">
        <v>624891031.21937096</v>
      </c>
      <c r="T882" s="9">
        <v>-1.13991990375517E-3</v>
      </c>
      <c r="U882" s="9">
        <v>1.6129763882540999</v>
      </c>
      <c r="V882" s="9">
        <v>0</v>
      </c>
      <c r="W882" s="9">
        <v>1.6129763882540999</v>
      </c>
      <c r="X882" s="9" t="s">
        <v>86</v>
      </c>
      <c r="Y882" s="9">
        <v>0</v>
      </c>
      <c r="Z882" s="9">
        <v>7.4255177999999998E-3</v>
      </c>
      <c r="AA882" s="9">
        <v>0</v>
      </c>
      <c r="AB882" s="9">
        <v>1.1216557E-2</v>
      </c>
      <c r="AQ882" s="9">
        <f>K882-'Processed Potentiostat'!$J$3</f>
        <v>-4.0402535999999998</v>
      </c>
    </row>
    <row r="883" spans="1:43" x14ac:dyDescent="0.3">
      <c r="A883">
        <v>2</v>
      </c>
      <c r="B883">
        <v>0</v>
      </c>
      <c r="C883">
        <v>0</v>
      </c>
      <c r="D883">
        <v>1</v>
      </c>
      <c r="E883">
        <v>0</v>
      </c>
      <c r="F883">
        <v>0</v>
      </c>
      <c r="G883">
        <v>0</v>
      </c>
      <c r="H883" s="9">
        <v>819.05937930881896</v>
      </c>
      <c r="I883" s="9">
        <v>-1.8379053999999999</v>
      </c>
      <c r="J883" s="9">
        <v>-1.8379664</v>
      </c>
      <c r="K883" s="9">
        <v>-4.0026697999999996</v>
      </c>
      <c r="L883" s="9">
        <v>-1.61410324366033</v>
      </c>
      <c r="M883" s="9">
        <v>-5.8107715000000004</v>
      </c>
      <c r="N883" s="9">
        <v>-5.8107715000000004</v>
      </c>
      <c r="O883" s="9">
        <v>-1.61410324366033</v>
      </c>
      <c r="P883">
        <v>0</v>
      </c>
      <c r="Q883" s="9">
        <v>53.549995000000003</v>
      </c>
      <c r="R883" s="9">
        <v>0</v>
      </c>
      <c r="S883" s="9">
        <v>619832985.05031705</v>
      </c>
      <c r="T883" s="9">
        <v>-1.1268554062313599E-3</v>
      </c>
      <c r="U883" s="9">
        <v>1.61410324366033</v>
      </c>
      <c r="V883" s="9">
        <v>0</v>
      </c>
      <c r="W883" s="9">
        <v>1.61410324366033</v>
      </c>
      <c r="X883" s="9" t="s">
        <v>86</v>
      </c>
      <c r="Y883" s="9">
        <v>0</v>
      </c>
      <c r="Z883" s="9">
        <v>7.3567726999999999E-3</v>
      </c>
      <c r="AA883" s="9">
        <v>0</v>
      </c>
      <c r="AB883" s="9">
        <v>1.1864426000000001E-2</v>
      </c>
      <c r="AQ883" s="9">
        <f>K883-'Processed Potentiostat'!$J$3</f>
        <v>-4.0026697999999996</v>
      </c>
    </row>
    <row r="884" spans="1:43" x14ac:dyDescent="0.3">
      <c r="A884">
        <v>2</v>
      </c>
      <c r="B884">
        <v>0</v>
      </c>
      <c r="C884">
        <v>0</v>
      </c>
      <c r="D884">
        <v>1</v>
      </c>
      <c r="E884">
        <v>0</v>
      </c>
      <c r="F884">
        <v>0</v>
      </c>
      <c r="G884">
        <v>0</v>
      </c>
      <c r="H884" s="9">
        <v>820.05937928355695</v>
      </c>
      <c r="I884" s="9">
        <v>-1.8380911</v>
      </c>
      <c r="J884" s="9">
        <v>-1.8380841999999999</v>
      </c>
      <c r="K884" s="9">
        <v>-4.0407114000000002</v>
      </c>
      <c r="L884" s="9">
        <v>-1.6152345392753</v>
      </c>
      <c r="M884" s="9">
        <v>-5.8148441000000002</v>
      </c>
      <c r="N884" s="9">
        <v>-5.8148441000000002</v>
      </c>
      <c r="O884" s="9">
        <v>-1.6152345392753</v>
      </c>
      <c r="P884">
        <v>0</v>
      </c>
      <c r="Q884" s="9">
        <v>53.549995000000003</v>
      </c>
      <c r="R884" s="9">
        <v>0</v>
      </c>
      <c r="S884" s="9">
        <v>612571421.98128796</v>
      </c>
      <c r="T884" s="9">
        <v>-1.1312956149709401E-3</v>
      </c>
      <c r="U884" s="9">
        <v>1.6152345392753</v>
      </c>
      <c r="V884" s="9">
        <v>0</v>
      </c>
      <c r="W884" s="9">
        <v>1.6152345392753</v>
      </c>
      <c r="X884" s="9" t="s">
        <v>86</v>
      </c>
      <c r="Y884" s="9">
        <v>0</v>
      </c>
      <c r="Z884" s="9">
        <v>7.4271681000000001E-3</v>
      </c>
      <c r="AA884" s="9">
        <v>0</v>
      </c>
      <c r="AB884" s="9">
        <v>1.131355E-2</v>
      </c>
      <c r="AQ884" s="9">
        <f>K884-'Processed Potentiostat'!$J$3</f>
        <v>-4.0407114000000002</v>
      </c>
    </row>
    <row r="885" spans="1:43" x14ac:dyDescent="0.3">
      <c r="A885">
        <v>2</v>
      </c>
      <c r="B885">
        <v>0</v>
      </c>
      <c r="C885">
        <v>0</v>
      </c>
      <c r="D885">
        <v>1</v>
      </c>
      <c r="E885">
        <v>0</v>
      </c>
      <c r="F885">
        <v>0</v>
      </c>
      <c r="G885">
        <v>0</v>
      </c>
      <c r="H885" s="9">
        <v>821.05937925829403</v>
      </c>
      <c r="I885" s="9">
        <v>-1.837852</v>
      </c>
      <c r="J885" s="9">
        <v>-1.837853</v>
      </c>
      <c r="K885" s="9">
        <v>-4.0203743000000003</v>
      </c>
      <c r="L885" s="9">
        <v>-1.6163623222079</v>
      </c>
      <c r="M885" s="9">
        <v>-5.8189044000000001</v>
      </c>
      <c r="N885" s="9">
        <v>-5.8189044000000001</v>
      </c>
      <c r="O885" s="9">
        <v>-1.6163623222079</v>
      </c>
      <c r="P885">
        <v>0</v>
      </c>
      <c r="Q885" s="9">
        <v>53.549995000000003</v>
      </c>
      <c r="R885" s="9">
        <v>0</v>
      </c>
      <c r="S885" s="9">
        <v>628306551.31483698</v>
      </c>
      <c r="T885" s="9">
        <v>-1.12778293259929E-3</v>
      </c>
      <c r="U885" s="9">
        <v>1.6163623222079</v>
      </c>
      <c r="V885" s="9">
        <v>0</v>
      </c>
      <c r="W885" s="9">
        <v>1.6163623222079</v>
      </c>
      <c r="X885" s="9" t="s">
        <v>86</v>
      </c>
      <c r="Y885" s="9">
        <v>0</v>
      </c>
      <c r="Z885" s="9">
        <v>7.3888566999999999E-3</v>
      </c>
      <c r="AA885" s="9">
        <v>0</v>
      </c>
      <c r="AB885" s="9">
        <v>1.1409875999999999E-2</v>
      </c>
      <c r="AQ885" s="9">
        <f>K885-'Processed Potentiostat'!$J$3</f>
        <v>-4.0203743000000003</v>
      </c>
    </row>
    <row r="886" spans="1:43" x14ac:dyDescent="0.3">
      <c r="A886">
        <v>2</v>
      </c>
      <c r="B886">
        <v>0</v>
      </c>
      <c r="C886">
        <v>0</v>
      </c>
      <c r="D886">
        <v>1</v>
      </c>
      <c r="E886">
        <v>0</v>
      </c>
      <c r="F886">
        <v>0</v>
      </c>
      <c r="G886">
        <v>0</v>
      </c>
      <c r="H886" s="9">
        <v>822.05937923303202</v>
      </c>
      <c r="I886" s="9">
        <v>-1.8378787000000001</v>
      </c>
      <c r="J886" s="9">
        <v>-1.8379426000000001</v>
      </c>
      <c r="K886" s="9">
        <v>-4.0328894000000002</v>
      </c>
      <c r="L886" s="9">
        <v>-1.61748992374614</v>
      </c>
      <c r="M886" s="9">
        <v>-5.8229636999999999</v>
      </c>
      <c r="N886" s="9">
        <v>-5.8229636999999999</v>
      </c>
      <c r="O886" s="9">
        <v>-1.61748992374614</v>
      </c>
      <c r="P886">
        <v>0</v>
      </c>
      <c r="Q886" s="9">
        <v>53.549995000000003</v>
      </c>
      <c r="R886" s="9">
        <v>0</v>
      </c>
      <c r="S886" s="9">
        <v>622717202.62774301</v>
      </c>
      <c r="T886" s="9">
        <v>-1.1276015382475301E-3</v>
      </c>
      <c r="U886" s="9">
        <v>1.61748992374614</v>
      </c>
      <c r="V886" s="9">
        <v>0</v>
      </c>
      <c r="W886" s="9">
        <v>1.61748992374614</v>
      </c>
      <c r="X886" s="9" t="s">
        <v>86</v>
      </c>
      <c r="Y886" s="9">
        <v>0</v>
      </c>
      <c r="Z886" s="9">
        <v>7.4122190000000003E-3</v>
      </c>
      <c r="AA886" s="9">
        <v>0</v>
      </c>
      <c r="AB886" s="9">
        <v>1.1529154E-2</v>
      </c>
      <c r="AQ886" s="9">
        <f>K886-'Processed Potentiostat'!$J$3</f>
        <v>-4.0328894000000002</v>
      </c>
    </row>
    <row r="887" spans="1:43" x14ac:dyDescent="0.3">
      <c r="A887">
        <v>2</v>
      </c>
      <c r="B887">
        <v>0</v>
      </c>
      <c r="C887">
        <v>0</v>
      </c>
      <c r="D887">
        <v>1</v>
      </c>
      <c r="E887">
        <v>0</v>
      </c>
      <c r="F887">
        <v>0</v>
      </c>
      <c r="G887">
        <v>0</v>
      </c>
      <c r="H887" s="9">
        <v>823.05937920777001</v>
      </c>
      <c r="I887" s="9">
        <v>-1.8379114999999999</v>
      </c>
      <c r="J887" s="9">
        <v>-1.8379715999999999</v>
      </c>
      <c r="K887" s="9">
        <v>-4.0086221999999996</v>
      </c>
      <c r="L887" s="9">
        <v>-1.6186186725529099</v>
      </c>
      <c r="M887" s="9">
        <v>-5.8270273000000001</v>
      </c>
      <c r="N887" s="9">
        <v>-5.8270273000000001</v>
      </c>
      <c r="O887" s="9">
        <v>-1.6186186725529099</v>
      </c>
      <c r="P887">
        <v>0</v>
      </c>
      <c r="Q887" s="9">
        <v>53.549995000000003</v>
      </c>
      <c r="R887" s="9">
        <v>0</v>
      </c>
      <c r="S887" s="9">
        <v>621227278.27635098</v>
      </c>
      <c r="T887" s="9">
        <v>-1.12874880676816E-3</v>
      </c>
      <c r="U887" s="9">
        <v>1.6186186725529099</v>
      </c>
      <c r="V887" s="9">
        <v>0</v>
      </c>
      <c r="W887" s="9">
        <v>1.6186186725529099</v>
      </c>
      <c r="X887" s="9" t="s">
        <v>86</v>
      </c>
      <c r="Y887" s="9">
        <v>0</v>
      </c>
      <c r="Z887" s="9">
        <v>7.3677333999999997E-3</v>
      </c>
      <c r="AA887" s="9">
        <v>0</v>
      </c>
      <c r="AB887" s="9">
        <v>1.1026059E-2</v>
      </c>
      <c r="AQ887" s="9">
        <f>K887-'Processed Potentiostat'!$J$3</f>
        <v>-4.0086221999999996</v>
      </c>
    </row>
    <row r="888" spans="1:43" x14ac:dyDescent="0.3">
      <c r="A888">
        <v>2</v>
      </c>
      <c r="B888">
        <v>0</v>
      </c>
      <c r="C888">
        <v>0</v>
      </c>
      <c r="D888">
        <v>1</v>
      </c>
      <c r="E888">
        <v>0</v>
      </c>
      <c r="F888">
        <v>0</v>
      </c>
      <c r="G888">
        <v>0</v>
      </c>
      <c r="H888" s="9">
        <v>824.059379182508</v>
      </c>
      <c r="I888" s="9">
        <v>-1.8379664</v>
      </c>
      <c r="J888" s="9">
        <v>-1.8379380999999999</v>
      </c>
      <c r="K888" s="9">
        <v>-4.0167494000000001</v>
      </c>
      <c r="L888" s="9">
        <v>-1.6197448370009</v>
      </c>
      <c r="M888" s="9">
        <v>-5.8310814000000004</v>
      </c>
      <c r="N888" s="9">
        <v>-5.8310814000000004</v>
      </c>
      <c r="O888" s="9">
        <v>-1.6197448370009</v>
      </c>
      <c r="P888">
        <v>0</v>
      </c>
      <c r="Q888" s="9">
        <v>53.549995000000003</v>
      </c>
      <c r="R888" s="9">
        <v>0</v>
      </c>
      <c r="S888" s="9">
        <v>623887557.76498306</v>
      </c>
      <c r="T888" s="9">
        <v>-1.12616444798296E-3</v>
      </c>
      <c r="U888" s="9">
        <v>1.6197448370009</v>
      </c>
      <c r="V888" s="9">
        <v>0</v>
      </c>
      <c r="W888" s="9">
        <v>1.6197448370009</v>
      </c>
      <c r="X888" s="9" t="s">
        <v>86</v>
      </c>
      <c r="Y888" s="9">
        <v>0</v>
      </c>
      <c r="Z888" s="9">
        <v>7.3825367999999997E-3</v>
      </c>
      <c r="AA888" s="9">
        <v>0</v>
      </c>
      <c r="AB888" s="9">
        <v>1.1328889999999999E-2</v>
      </c>
      <c r="AQ888" s="9">
        <f>K888-'Processed Potentiostat'!$J$3</f>
        <v>-4.0167494000000001</v>
      </c>
    </row>
    <row r="889" spans="1:43" x14ac:dyDescent="0.3">
      <c r="A889">
        <v>2</v>
      </c>
      <c r="B889">
        <v>0</v>
      </c>
      <c r="C889">
        <v>0</v>
      </c>
      <c r="D889">
        <v>1</v>
      </c>
      <c r="E889">
        <v>0</v>
      </c>
      <c r="F889">
        <v>0</v>
      </c>
      <c r="G889">
        <v>0</v>
      </c>
      <c r="H889" s="9">
        <v>825.05937915724598</v>
      </c>
      <c r="I889" s="9">
        <v>-1.8378994</v>
      </c>
      <c r="J889" s="9">
        <v>-1.8378395999999999</v>
      </c>
      <c r="K889" s="9">
        <v>-3.9234200000000001</v>
      </c>
      <c r="L889" s="9">
        <v>-1.6208568176457701</v>
      </c>
      <c r="M889" s="9">
        <v>-5.8350844000000004</v>
      </c>
      <c r="N889" s="9">
        <v>-5.8350844000000004</v>
      </c>
      <c r="O889" s="9">
        <v>-1.6208568176457701</v>
      </c>
      <c r="P889">
        <v>0</v>
      </c>
      <c r="Q889" s="9">
        <v>53.549995000000003</v>
      </c>
      <c r="R889" s="9">
        <v>0</v>
      </c>
      <c r="S889" s="9">
        <v>630963260.79235303</v>
      </c>
      <c r="T889" s="9">
        <v>-1.11198064487516E-3</v>
      </c>
      <c r="U889" s="9">
        <v>1.6208568176457701</v>
      </c>
      <c r="V889" s="9">
        <v>0</v>
      </c>
      <c r="W889" s="9">
        <v>1.6208568176457701</v>
      </c>
      <c r="X889" s="9" t="s">
        <v>86</v>
      </c>
      <c r="Y889" s="9">
        <v>0</v>
      </c>
      <c r="Z889" s="9">
        <v>7.2106165000000002E-3</v>
      </c>
      <c r="AA889" s="9">
        <v>0</v>
      </c>
      <c r="AB889" s="9">
        <v>1.0992461E-2</v>
      </c>
      <c r="AQ889" s="9">
        <f>K889-'Processed Potentiostat'!$J$3</f>
        <v>-3.9234200000000001</v>
      </c>
    </row>
    <row r="890" spans="1:43" x14ac:dyDescent="0.3">
      <c r="A890">
        <v>2</v>
      </c>
      <c r="B890">
        <v>0</v>
      </c>
      <c r="C890">
        <v>0</v>
      </c>
      <c r="D890">
        <v>1</v>
      </c>
      <c r="E890">
        <v>0</v>
      </c>
      <c r="F890">
        <v>0</v>
      </c>
      <c r="G890">
        <v>0</v>
      </c>
      <c r="H890" s="9">
        <v>826.05937913198397</v>
      </c>
      <c r="I890" s="9">
        <v>-1.8379405</v>
      </c>
      <c r="J890" s="9">
        <v>-1.8379483000000001</v>
      </c>
      <c r="K890" s="9">
        <v>-3.8794257999999999</v>
      </c>
      <c r="L890" s="9">
        <v>-1.62195362602509</v>
      </c>
      <c r="M890" s="9">
        <v>-5.8390331</v>
      </c>
      <c r="N890" s="9">
        <v>-5.8390331</v>
      </c>
      <c r="O890" s="9">
        <v>-1.62195362602509</v>
      </c>
      <c r="P890">
        <v>0</v>
      </c>
      <c r="Q890" s="9">
        <v>53.549995000000003</v>
      </c>
      <c r="R890" s="9">
        <v>0</v>
      </c>
      <c r="S890" s="9">
        <v>624053808.64135301</v>
      </c>
      <c r="T890" s="9">
        <v>-1.0968083793190201E-3</v>
      </c>
      <c r="U890" s="9">
        <v>1.62195362602509</v>
      </c>
      <c r="V890" s="9">
        <v>0</v>
      </c>
      <c r="W890" s="9">
        <v>1.62195362602509</v>
      </c>
      <c r="X890" s="9" t="s">
        <v>86</v>
      </c>
      <c r="Y890" s="9">
        <v>0</v>
      </c>
      <c r="Z890" s="9">
        <v>7.1301842000000004E-3</v>
      </c>
      <c r="AA890" s="9">
        <v>0</v>
      </c>
      <c r="AB890" s="9">
        <v>1.1565122000000001E-2</v>
      </c>
      <c r="AQ890" s="9">
        <f>K890-'Processed Potentiostat'!$J$3</f>
        <v>-3.8794257999999999</v>
      </c>
    </row>
    <row r="891" spans="1:43" x14ac:dyDescent="0.3">
      <c r="A891">
        <v>2</v>
      </c>
      <c r="B891">
        <v>0</v>
      </c>
      <c r="C891">
        <v>0</v>
      </c>
      <c r="D891">
        <v>1</v>
      </c>
      <c r="E891">
        <v>0</v>
      </c>
      <c r="F891">
        <v>0</v>
      </c>
      <c r="G891">
        <v>0</v>
      </c>
      <c r="H891" s="9">
        <v>827.05937910672196</v>
      </c>
      <c r="I891" s="9">
        <v>-1.8379139</v>
      </c>
      <c r="J891" s="9">
        <v>-1.837936</v>
      </c>
      <c r="K891" s="9">
        <v>-3.8877818999999998</v>
      </c>
      <c r="L891" s="9">
        <v>-1.6230515334409199</v>
      </c>
      <c r="M891" s="9">
        <v>-5.8429855999999996</v>
      </c>
      <c r="N891" s="9">
        <v>-5.8429855999999996</v>
      </c>
      <c r="O891" s="9">
        <v>-1.6230515334409199</v>
      </c>
      <c r="P891">
        <v>0</v>
      </c>
      <c r="Q891" s="9">
        <v>53.549995000000003</v>
      </c>
      <c r="R891" s="9">
        <v>0</v>
      </c>
      <c r="S891" s="9">
        <v>625296801.47226799</v>
      </c>
      <c r="T891" s="9">
        <v>-1.0979074158270401E-3</v>
      </c>
      <c r="U891" s="9">
        <v>1.6230515334409199</v>
      </c>
      <c r="V891" s="9">
        <v>0</v>
      </c>
      <c r="W891" s="9">
        <v>1.6230515334409199</v>
      </c>
      <c r="X891" s="9" t="s">
        <v>86</v>
      </c>
      <c r="Y891" s="9">
        <v>0</v>
      </c>
      <c r="Z891" s="9">
        <v>7.1454941999999997E-3</v>
      </c>
      <c r="AA891" s="9">
        <v>0</v>
      </c>
      <c r="AB891" s="9">
        <v>1.1038762000000001E-2</v>
      </c>
      <c r="AQ891" s="9">
        <f>K891-'Processed Potentiostat'!$J$3</f>
        <v>-3.8877818999999998</v>
      </c>
    </row>
    <row r="892" spans="1:43" x14ac:dyDescent="0.3">
      <c r="A892">
        <v>2</v>
      </c>
      <c r="B892">
        <v>0</v>
      </c>
      <c r="C892">
        <v>0</v>
      </c>
      <c r="D892">
        <v>1</v>
      </c>
      <c r="E892">
        <v>0</v>
      </c>
      <c r="F892">
        <v>0</v>
      </c>
      <c r="G892">
        <v>0</v>
      </c>
      <c r="H892" s="9">
        <v>828.05937908145995</v>
      </c>
      <c r="I892" s="9">
        <v>-1.8381159</v>
      </c>
      <c r="J892" s="9">
        <v>-1.8381073000000001</v>
      </c>
      <c r="K892" s="9">
        <v>-3.9613847999999998</v>
      </c>
      <c r="L892" s="9">
        <v>-1.62415242590253</v>
      </c>
      <c r="M892" s="9">
        <v>-5.8469486000000002</v>
      </c>
      <c r="N892" s="9">
        <v>-5.8469486000000002</v>
      </c>
      <c r="O892" s="9">
        <v>-1.62415242590253</v>
      </c>
      <c r="P892">
        <v>0</v>
      </c>
      <c r="Q892" s="9">
        <v>53.549995000000003</v>
      </c>
      <c r="R892" s="9">
        <v>0</v>
      </c>
      <c r="S892" s="9">
        <v>614456496.49002898</v>
      </c>
      <c r="T892" s="9">
        <v>-1.1008924616178199E-3</v>
      </c>
      <c r="U892" s="9">
        <v>1.62415242590253</v>
      </c>
      <c r="V892" s="9">
        <v>0</v>
      </c>
      <c r="W892" s="9">
        <v>1.62415242590253</v>
      </c>
      <c r="X892" s="9" t="s">
        <v>86</v>
      </c>
      <c r="Y892" s="9">
        <v>0</v>
      </c>
      <c r="Z892" s="9">
        <v>7.2814506000000003E-3</v>
      </c>
      <c r="AA892" s="9">
        <v>0</v>
      </c>
      <c r="AB892" s="9">
        <v>1.1023801E-2</v>
      </c>
      <c r="AQ892" s="9">
        <f>K892-'Processed Potentiostat'!$J$3</f>
        <v>-3.9613847999999998</v>
      </c>
    </row>
    <row r="893" spans="1:43" x14ac:dyDescent="0.3">
      <c r="A893">
        <v>2</v>
      </c>
      <c r="B893">
        <v>0</v>
      </c>
      <c r="C893">
        <v>0</v>
      </c>
      <c r="D893">
        <v>1</v>
      </c>
      <c r="E893">
        <v>0</v>
      </c>
      <c r="F893">
        <v>0</v>
      </c>
      <c r="G893">
        <v>0</v>
      </c>
      <c r="H893" s="9">
        <v>829.05937905619703</v>
      </c>
      <c r="I893" s="9">
        <v>-1.837836</v>
      </c>
      <c r="J893" s="9">
        <v>-1.8379135</v>
      </c>
      <c r="K893" s="9">
        <v>-3.9244881</v>
      </c>
      <c r="L893" s="9">
        <v>-1.62525633424769</v>
      </c>
      <c r="M893" s="9">
        <v>-5.8509225999999996</v>
      </c>
      <c r="N893" s="9">
        <v>-5.8509225999999996</v>
      </c>
      <c r="O893" s="9">
        <v>-1.62525633424769</v>
      </c>
      <c r="P893">
        <v>0</v>
      </c>
      <c r="Q893" s="9">
        <v>53.549995000000003</v>
      </c>
      <c r="R893" s="9">
        <v>0</v>
      </c>
      <c r="S893" s="9">
        <v>627659601.20049596</v>
      </c>
      <c r="T893" s="9">
        <v>-1.1039083451562699E-3</v>
      </c>
      <c r="U893" s="9">
        <v>1.62525633424769</v>
      </c>
      <c r="V893" s="9">
        <v>0</v>
      </c>
      <c r="W893" s="9">
        <v>1.62525633424769</v>
      </c>
      <c r="X893" s="9" t="s">
        <v>86</v>
      </c>
      <c r="Y893" s="9">
        <v>0</v>
      </c>
      <c r="Z893" s="9">
        <v>7.2128697999999996E-3</v>
      </c>
      <c r="AA893" s="9">
        <v>0</v>
      </c>
      <c r="AB893" s="9">
        <v>1.0634996000000001E-2</v>
      </c>
      <c r="AQ893" s="9">
        <f>K893-'Processed Potentiostat'!$J$3</f>
        <v>-3.9244881</v>
      </c>
    </row>
    <row r="894" spans="1:43" x14ac:dyDescent="0.3">
      <c r="A894">
        <v>2</v>
      </c>
      <c r="B894">
        <v>0</v>
      </c>
      <c r="C894">
        <v>0</v>
      </c>
      <c r="D894">
        <v>1</v>
      </c>
      <c r="E894">
        <v>0</v>
      </c>
      <c r="F894">
        <v>0</v>
      </c>
      <c r="G894">
        <v>0</v>
      </c>
      <c r="H894" s="9">
        <v>830.05937903093502</v>
      </c>
      <c r="I894" s="9">
        <v>-1.8380387</v>
      </c>
      <c r="J894" s="9">
        <v>-1.8380445999999999</v>
      </c>
      <c r="K894" s="9">
        <v>-3.8132250000000001</v>
      </c>
      <c r="L894" s="9">
        <v>-1.62635027004816</v>
      </c>
      <c r="M894" s="9">
        <v>-5.8548608</v>
      </c>
      <c r="N894" s="9">
        <v>-5.8548608</v>
      </c>
      <c r="O894" s="9">
        <v>-1.62635027004816</v>
      </c>
      <c r="P894">
        <v>0</v>
      </c>
      <c r="Q894" s="9">
        <v>53.549995000000003</v>
      </c>
      <c r="R894" s="9">
        <v>0</v>
      </c>
      <c r="S894" s="9">
        <v>619369378.28747106</v>
      </c>
      <c r="T894" s="9">
        <v>-1.0939358004729001E-3</v>
      </c>
      <c r="U894" s="9">
        <v>1.62635027004816</v>
      </c>
      <c r="V894" s="9">
        <v>0</v>
      </c>
      <c r="W894" s="9">
        <v>1.62635027004816</v>
      </c>
      <c r="X894" s="9" t="s">
        <v>86</v>
      </c>
      <c r="Y894" s="9">
        <v>0</v>
      </c>
      <c r="Z894" s="9">
        <v>7.0088779999999996E-3</v>
      </c>
      <c r="AA894" s="9">
        <v>0</v>
      </c>
      <c r="AB894" s="9">
        <v>1.0806311000000001E-2</v>
      </c>
      <c r="AQ894" s="9">
        <f>K894-'Processed Potentiostat'!$J$3</f>
        <v>-3.8132250000000001</v>
      </c>
    </row>
    <row r="895" spans="1:43" x14ac:dyDescent="0.3">
      <c r="A895">
        <v>2</v>
      </c>
      <c r="B895">
        <v>0</v>
      </c>
      <c r="C895">
        <v>0</v>
      </c>
      <c r="D895">
        <v>1</v>
      </c>
      <c r="E895">
        <v>0</v>
      </c>
      <c r="F895">
        <v>0</v>
      </c>
      <c r="G895">
        <v>0</v>
      </c>
      <c r="H895" s="9">
        <v>831.05937900567301</v>
      </c>
      <c r="I895" s="9">
        <v>-1.8379649</v>
      </c>
      <c r="J895" s="9">
        <v>-1.8379270000000001</v>
      </c>
      <c r="K895" s="9">
        <v>-3.9295629999999999</v>
      </c>
      <c r="L895" s="9">
        <v>-1.62743732801205</v>
      </c>
      <c r="M895" s="9">
        <v>-5.8587742</v>
      </c>
      <c r="N895" s="9">
        <v>-5.8587742</v>
      </c>
      <c r="O895" s="9">
        <v>-1.62743732801205</v>
      </c>
      <c r="P895">
        <v>0</v>
      </c>
      <c r="Q895" s="9">
        <v>53.549995000000003</v>
      </c>
      <c r="R895" s="9">
        <v>0</v>
      </c>
      <c r="S895" s="9">
        <v>627594964.13405597</v>
      </c>
      <c r="T895" s="9">
        <v>-1.08705796388775E-3</v>
      </c>
      <c r="U895" s="9">
        <v>1.62743732801205</v>
      </c>
      <c r="V895" s="9">
        <v>0</v>
      </c>
      <c r="W895" s="9">
        <v>1.62743732801205</v>
      </c>
      <c r="X895" s="9" t="s">
        <v>86</v>
      </c>
      <c r="Y895" s="9">
        <v>0</v>
      </c>
      <c r="Z895" s="9">
        <v>7.2222501E-3</v>
      </c>
      <c r="AA895" s="9">
        <v>0</v>
      </c>
      <c r="AB895" s="9">
        <v>1.1021048E-2</v>
      </c>
      <c r="AQ895" s="9">
        <f>K895-'Processed Potentiostat'!$J$3</f>
        <v>-3.9295629999999999</v>
      </c>
    </row>
    <row r="896" spans="1:43" x14ac:dyDescent="0.3">
      <c r="A896">
        <v>2</v>
      </c>
      <c r="B896">
        <v>0</v>
      </c>
      <c r="C896">
        <v>0</v>
      </c>
      <c r="D896">
        <v>1</v>
      </c>
      <c r="E896">
        <v>0</v>
      </c>
      <c r="F896">
        <v>0</v>
      </c>
      <c r="G896">
        <v>0</v>
      </c>
      <c r="H896" s="9">
        <v>832.059378980411</v>
      </c>
      <c r="I896" s="9">
        <v>-1.8380015000000001</v>
      </c>
      <c r="J896" s="9">
        <v>-1.8379703000000001</v>
      </c>
      <c r="K896" s="9">
        <v>-3.9068217000000001</v>
      </c>
      <c r="L896" s="9">
        <v>-1.6285356517355301</v>
      </c>
      <c r="M896" s="9">
        <v>-5.8627281</v>
      </c>
      <c r="N896" s="9">
        <v>-5.8627281</v>
      </c>
      <c r="O896" s="9">
        <v>-1.6285356517355301</v>
      </c>
      <c r="P896">
        <v>0</v>
      </c>
      <c r="Q896" s="9">
        <v>53.549995000000003</v>
      </c>
      <c r="R896" s="9">
        <v>0</v>
      </c>
      <c r="S896" s="9">
        <v>625120815.36438096</v>
      </c>
      <c r="T896" s="9">
        <v>-1.0983237234751799E-3</v>
      </c>
      <c r="U896" s="9">
        <v>1.6285356517355301</v>
      </c>
      <c r="V896" s="9">
        <v>0</v>
      </c>
      <c r="W896" s="9">
        <v>1.6285356517355301</v>
      </c>
      <c r="X896" s="9" t="s">
        <v>86</v>
      </c>
      <c r="Y896" s="9">
        <v>0</v>
      </c>
      <c r="Z896" s="9">
        <v>7.1806222999999999E-3</v>
      </c>
      <c r="AA896" s="9">
        <v>0</v>
      </c>
      <c r="AB896" s="9">
        <v>1.0835183E-2</v>
      </c>
      <c r="AQ896" s="9">
        <f>K896-'Processed Potentiostat'!$J$3</f>
        <v>-3.9068217000000001</v>
      </c>
    </row>
    <row r="897" spans="1:43" x14ac:dyDescent="0.3">
      <c r="A897">
        <v>2</v>
      </c>
      <c r="B897">
        <v>0</v>
      </c>
      <c r="C897">
        <v>0</v>
      </c>
      <c r="D897">
        <v>1</v>
      </c>
      <c r="E897">
        <v>0</v>
      </c>
      <c r="F897">
        <v>0</v>
      </c>
      <c r="G897">
        <v>0</v>
      </c>
      <c r="H897" s="9">
        <v>833.05937895514899</v>
      </c>
      <c r="I897" s="9">
        <v>-1.8379591</v>
      </c>
      <c r="J897" s="9">
        <v>-1.8379909999999999</v>
      </c>
      <c r="K897" s="9">
        <v>-3.8210468</v>
      </c>
      <c r="L897" s="9">
        <v>-1.6296133675792199</v>
      </c>
      <c r="M897" s="9">
        <v>-5.8666080999999997</v>
      </c>
      <c r="N897" s="9">
        <v>-5.8666080999999997</v>
      </c>
      <c r="O897" s="9">
        <v>-1.6296133675792199</v>
      </c>
      <c r="P897">
        <v>0</v>
      </c>
      <c r="Q897" s="9">
        <v>53.549995000000003</v>
      </c>
      <c r="R897" s="9">
        <v>0</v>
      </c>
      <c r="S897" s="9">
        <v>624154068.459867</v>
      </c>
      <c r="T897" s="9">
        <v>-1.07771584369076E-3</v>
      </c>
      <c r="U897" s="9">
        <v>1.6296133675792199</v>
      </c>
      <c r="V897" s="9">
        <v>0</v>
      </c>
      <c r="W897" s="9">
        <v>1.6296133675792199</v>
      </c>
      <c r="X897" s="9" t="s">
        <v>86</v>
      </c>
      <c r="Y897" s="9">
        <v>0</v>
      </c>
      <c r="Z897" s="9">
        <v>7.0230494999999997E-3</v>
      </c>
      <c r="AA897" s="9">
        <v>0</v>
      </c>
      <c r="AB897" s="9">
        <v>1.0511843E-2</v>
      </c>
      <c r="AQ897" s="9">
        <f>K897-'Processed Potentiostat'!$J$3</f>
        <v>-3.8210468</v>
      </c>
    </row>
    <row r="898" spans="1:43" x14ac:dyDescent="0.3">
      <c r="A898">
        <v>2</v>
      </c>
      <c r="B898">
        <v>0</v>
      </c>
      <c r="C898">
        <v>0</v>
      </c>
      <c r="D898">
        <v>1</v>
      </c>
      <c r="E898">
        <v>0</v>
      </c>
      <c r="F898">
        <v>0</v>
      </c>
      <c r="G898">
        <v>0</v>
      </c>
      <c r="H898" s="9">
        <v>834.05937892988698</v>
      </c>
      <c r="I898" s="9">
        <v>-1.8378688000000001</v>
      </c>
      <c r="J898" s="9">
        <v>-1.8379911</v>
      </c>
      <c r="K898" s="9">
        <v>-3.9289143000000002</v>
      </c>
      <c r="L898" s="9">
        <v>-1.6307077838747099</v>
      </c>
      <c r="M898" s="9">
        <v>-5.8705482</v>
      </c>
      <c r="N898" s="9">
        <v>-5.8705482</v>
      </c>
      <c r="O898" s="9">
        <v>-1.6307077838747099</v>
      </c>
      <c r="P898">
        <v>0</v>
      </c>
      <c r="Q898" s="9">
        <v>53.549995000000003</v>
      </c>
      <c r="R898" s="9">
        <v>0</v>
      </c>
      <c r="S898" s="9">
        <v>624565316.82864702</v>
      </c>
      <c r="T898" s="9">
        <v>-1.09441629548867E-3</v>
      </c>
      <c r="U898" s="9">
        <v>1.6307077838747099</v>
      </c>
      <c r="V898" s="9">
        <v>0</v>
      </c>
      <c r="W898" s="9">
        <v>1.6307077838747099</v>
      </c>
      <c r="X898" s="9" t="s">
        <v>86</v>
      </c>
      <c r="Y898" s="9">
        <v>0</v>
      </c>
      <c r="Z898" s="9">
        <v>7.2213095000000001E-3</v>
      </c>
      <c r="AA898" s="9">
        <v>0</v>
      </c>
      <c r="AB898" s="9">
        <v>1.0924115999999999E-2</v>
      </c>
      <c r="AQ898" s="9">
        <f>K898-'Processed Potentiostat'!$J$3</f>
        <v>-3.9289143000000002</v>
      </c>
    </row>
    <row r="899" spans="1:43" x14ac:dyDescent="0.3">
      <c r="A899">
        <v>2</v>
      </c>
      <c r="B899">
        <v>0</v>
      </c>
      <c r="C899">
        <v>0</v>
      </c>
      <c r="D899">
        <v>1</v>
      </c>
      <c r="E899">
        <v>0</v>
      </c>
      <c r="F899">
        <v>0</v>
      </c>
      <c r="G899">
        <v>0</v>
      </c>
      <c r="H899" s="9">
        <v>835.05937890462496</v>
      </c>
      <c r="I899" s="9">
        <v>-1.8378687</v>
      </c>
      <c r="J899" s="9">
        <v>-1.8379405</v>
      </c>
      <c r="K899" s="9">
        <v>-3.9083478</v>
      </c>
      <c r="L899" s="9">
        <v>-1.6318040468188899</v>
      </c>
      <c r="M899" s="9">
        <v>-5.8744946000000002</v>
      </c>
      <c r="N899" s="9">
        <v>-5.8744946000000002</v>
      </c>
      <c r="O899" s="9">
        <v>-1.6318040468188899</v>
      </c>
      <c r="P899">
        <v>0</v>
      </c>
      <c r="Q899" s="9">
        <v>53.549995000000003</v>
      </c>
      <c r="R899" s="9">
        <v>0</v>
      </c>
      <c r="S899" s="9">
        <v>628372188.43551505</v>
      </c>
      <c r="T899" s="9">
        <v>-1.0962629441817399E-3</v>
      </c>
      <c r="U899" s="9">
        <v>1.6318040468188899</v>
      </c>
      <c r="V899" s="9">
        <v>0</v>
      </c>
      <c r="W899" s="9">
        <v>1.6318040468188899</v>
      </c>
      <c r="X899" s="9" t="s">
        <v>86</v>
      </c>
      <c r="Y899" s="9">
        <v>0</v>
      </c>
      <c r="Z899" s="9">
        <v>7.1833106000000002E-3</v>
      </c>
      <c r="AA899" s="9">
        <v>0</v>
      </c>
      <c r="AB899" s="9">
        <v>1.0770373999999999E-2</v>
      </c>
      <c r="AQ899" s="9">
        <f>K899-'Processed Potentiostat'!$J$3</f>
        <v>-3.9083478</v>
      </c>
    </row>
    <row r="900" spans="1:43" x14ac:dyDescent="0.3">
      <c r="A900">
        <v>2</v>
      </c>
      <c r="B900">
        <v>0</v>
      </c>
      <c r="C900">
        <v>0</v>
      </c>
      <c r="D900">
        <v>1</v>
      </c>
      <c r="E900">
        <v>0</v>
      </c>
      <c r="F900">
        <v>0</v>
      </c>
      <c r="G900">
        <v>0</v>
      </c>
      <c r="H900" s="9">
        <v>836.05937887936295</v>
      </c>
      <c r="I900" s="9">
        <v>-1.83812</v>
      </c>
      <c r="J900" s="9">
        <v>-1.8381278999999999</v>
      </c>
      <c r="K900" s="9">
        <v>-3.9022049999999999</v>
      </c>
      <c r="L900" s="9">
        <v>-1.63289710692695</v>
      </c>
      <c r="M900" s="9">
        <v>-5.8784293999999999</v>
      </c>
      <c r="N900" s="9">
        <v>-5.8784293999999999</v>
      </c>
      <c r="O900" s="9">
        <v>-1.63289710692695</v>
      </c>
      <c r="P900">
        <v>0</v>
      </c>
      <c r="Q900" s="9">
        <v>53.549995000000003</v>
      </c>
      <c r="R900" s="9">
        <v>0</v>
      </c>
      <c r="S900" s="9">
        <v>616436545.32957804</v>
      </c>
      <c r="T900" s="9">
        <v>-1.0930601080656401E-3</v>
      </c>
      <c r="U900" s="9">
        <v>1.63289710692695</v>
      </c>
      <c r="V900" s="9">
        <v>0</v>
      </c>
      <c r="W900" s="9">
        <v>1.63289710692695</v>
      </c>
      <c r="X900" s="9" t="s">
        <v>86</v>
      </c>
      <c r="Y900" s="9">
        <v>0</v>
      </c>
      <c r="Z900" s="9">
        <v>7.1727516999999996E-3</v>
      </c>
      <c r="AA900" s="9">
        <v>0</v>
      </c>
      <c r="AB900" s="9">
        <v>1.059531E-2</v>
      </c>
      <c r="AQ900" s="9">
        <f>K900-'Processed Potentiostat'!$J$3</f>
        <v>-3.9022049999999999</v>
      </c>
    </row>
    <row r="901" spans="1:43" x14ac:dyDescent="0.3">
      <c r="A901">
        <v>2</v>
      </c>
      <c r="B901">
        <v>0</v>
      </c>
      <c r="C901">
        <v>0</v>
      </c>
      <c r="D901">
        <v>1</v>
      </c>
      <c r="E901">
        <v>0</v>
      </c>
      <c r="F901">
        <v>0</v>
      </c>
      <c r="G901">
        <v>0</v>
      </c>
      <c r="H901" s="9">
        <v>837.05937885410003</v>
      </c>
      <c r="I901" s="9">
        <v>-1.8379445999999999</v>
      </c>
      <c r="J901" s="9">
        <v>-1.8379534</v>
      </c>
      <c r="K901" s="9">
        <v>-3.8472221000000002</v>
      </c>
      <c r="L901" s="9">
        <v>-1.6339788265691</v>
      </c>
      <c r="M901" s="9">
        <v>-5.8823236999999997</v>
      </c>
      <c r="N901" s="9">
        <v>-5.8823236999999997</v>
      </c>
      <c r="O901" s="9">
        <v>-1.6339788265691</v>
      </c>
      <c r="P901">
        <v>0</v>
      </c>
      <c r="Q901" s="9">
        <v>53.549995000000003</v>
      </c>
      <c r="R901" s="9">
        <v>0</v>
      </c>
      <c r="S901" s="9">
        <v>628336325.10311198</v>
      </c>
      <c r="T901" s="9">
        <v>-1.0817196421490901E-3</v>
      </c>
      <c r="U901" s="9">
        <v>1.6339788265691</v>
      </c>
      <c r="V901" s="9">
        <v>0</v>
      </c>
      <c r="W901" s="9">
        <v>1.6339788265691</v>
      </c>
      <c r="X901" s="9" t="s">
        <v>86</v>
      </c>
      <c r="Y901" s="9">
        <v>0</v>
      </c>
      <c r="Z901" s="9">
        <v>7.0710149999999999E-3</v>
      </c>
      <c r="AA901" s="9">
        <v>0</v>
      </c>
      <c r="AB901" s="9">
        <v>1.0732495E-2</v>
      </c>
      <c r="AQ901" s="9">
        <f>K901-'Processed Potentiostat'!$J$3</f>
        <v>-3.8472221000000002</v>
      </c>
    </row>
    <row r="902" spans="1:43" x14ac:dyDescent="0.3">
      <c r="A902">
        <v>2</v>
      </c>
      <c r="B902">
        <v>0</v>
      </c>
      <c r="C902">
        <v>0</v>
      </c>
      <c r="D902">
        <v>1</v>
      </c>
      <c r="E902">
        <v>0</v>
      </c>
      <c r="F902">
        <v>0</v>
      </c>
      <c r="G902">
        <v>0</v>
      </c>
      <c r="H902" s="9">
        <v>838.05937882883802</v>
      </c>
      <c r="I902" s="9">
        <v>-1.8378445000000001</v>
      </c>
      <c r="J902" s="9">
        <v>-1.8378638</v>
      </c>
      <c r="K902" s="9">
        <v>-3.8529836999999998</v>
      </c>
      <c r="L902" s="9">
        <v>-1.6350512511612501</v>
      </c>
      <c r="M902" s="9">
        <v>-5.8861847000000003</v>
      </c>
      <c r="N902" s="9">
        <v>-5.8861847000000003</v>
      </c>
      <c r="O902" s="9">
        <v>-1.6350512511612501</v>
      </c>
      <c r="P902">
        <v>0</v>
      </c>
      <c r="Q902" s="9">
        <v>53.549995000000003</v>
      </c>
      <c r="R902" s="9">
        <v>0</v>
      </c>
      <c r="S902" s="9">
        <v>634827647.48321903</v>
      </c>
      <c r="T902" s="9">
        <v>-1.07242459215051E-3</v>
      </c>
      <c r="U902" s="9">
        <v>1.6350512511612501</v>
      </c>
      <c r="V902" s="9">
        <v>0</v>
      </c>
      <c r="W902" s="9">
        <v>1.6350512511612501</v>
      </c>
      <c r="X902" s="9" t="s">
        <v>86</v>
      </c>
      <c r="Y902" s="9">
        <v>0</v>
      </c>
      <c r="Z902" s="9">
        <v>7.0812595000000001E-3</v>
      </c>
      <c r="AA902" s="9">
        <v>0</v>
      </c>
      <c r="AB902" s="9">
        <v>1.0369289E-2</v>
      </c>
      <c r="AQ902" s="9">
        <f>K902-'Processed Potentiostat'!$J$3</f>
        <v>-3.8529836999999998</v>
      </c>
    </row>
    <row r="903" spans="1:43" x14ac:dyDescent="0.3">
      <c r="A903">
        <v>2</v>
      </c>
      <c r="B903">
        <v>0</v>
      </c>
      <c r="C903">
        <v>0</v>
      </c>
      <c r="D903">
        <v>1</v>
      </c>
      <c r="E903">
        <v>0</v>
      </c>
      <c r="F903">
        <v>0</v>
      </c>
      <c r="G903">
        <v>0</v>
      </c>
      <c r="H903" s="9">
        <v>839.05937880357601</v>
      </c>
      <c r="I903" s="9">
        <v>-1.8379300999999999</v>
      </c>
      <c r="J903" s="9">
        <v>-1.8379046000000001</v>
      </c>
      <c r="K903" s="9">
        <v>-3.9196040999999999</v>
      </c>
      <c r="L903" s="9">
        <v>-1.63612436071859</v>
      </c>
      <c r="M903" s="9">
        <v>-5.8900475999999999</v>
      </c>
      <c r="N903" s="9">
        <v>-5.8900475999999999</v>
      </c>
      <c r="O903" s="9">
        <v>-1.63612436071859</v>
      </c>
      <c r="P903">
        <v>0</v>
      </c>
      <c r="Q903" s="9">
        <v>53.549995000000003</v>
      </c>
      <c r="R903" s="9">
        <v>0</v>
      </c>
      <c r="S903" s="9">
        <v>632463342.52512705</v>
      </c>
      <c r="T903" s="9">
        <v>-1.0731095573373001E-3</v>
      </c>
      <c r="U903" s="9">
        <v>1.63612436071859</v>
      </c>
      <c r="V903" s="9">
        <v>0</v>
      </c>
      <c r="W903" s="9">
        <v>1.63612436071859</v>
      </c>
      <c r="X903" s="9" t="s">
        <v>86</v>
      </c>
      <c r="Y903" s="9">
        <v>0</v>
      </c>
      <c r="Z903" s="9">
        <v>7.2038583000000002E-3</v>
      </c>
      <c r="AA903" s="9">
        <v>0</v>
      </c>
      <c r="AB903" s="9">
        <v>1.0281077E-2</v>
      </c>
      <c r="AQ903" s="9">
        <f>K903-'Processed Potentiostat'!$J$3</f>
        <v>-3.9196040999999999</v>
      </c>
    </row>
    <row r="904" spans="1:43" x14ac:dyDescent="0.3">
      <c r="A904">
        <v>2</v>
      </c>
      <c r="B904">
        <v>0</v>
      </c>
      <c r="C904">
        <v>0</v>
      </c>
      <c r="D904">
        <v>1</v>
      </c>
      <c r="E904">
        <v>0</v>
      </c>
      <c r="F904">
        <v>0</v>
      </c>
      <c r="G904">
        <v>0</v>
      </c>
      <c r="H904" s="9">
        <v>840.059378778314</v>
      </c>
      <c r="I904" s="9">
        <v>-1.8380384000000001</v>
      </c>
      <c r="J904" s="9">
        <v>-1.8380539</v>
      </c>
      <c r="K904" s="9">
        <v>-3.8773654</v>
      </c>
      <c r="L904" s="9">
        <v>-1.63721110088352</v>
      </c>
      <c r="M904" s="9">
        <v>-5.8939599999999999</v>
      </c>
      <c r="N904" s="9">
        <v>-5.8939599999999999</v>
      </c>
      <c r="O904" s="9">
        <v>-1.63721110088352</v>
      </c>
      <c r="P904">
        <v>0</v>
      </c>
      <c r="Q904" s="9">
        <v>53.549995000000003</v>
      </c>
      <c r="R904" s="9">
        <v>0</v>
      </c>
      <c r="S904" s="9">
        <v>622892846.59927106</v>
      </c>
      <c r="T904" s="9">
        <v>-1.0867401649290399E-3</v>
      </c>
      <c r="U904" s="9">
        <v>1.63721110088352</v>
      </c>
      <c r="V904" s="9">
        <v>0</v>
      </c>
      <c r="W904" s="9">
        <v>1.63721110088352</v>
      </c>
      <c r="X904" s="9" t="s">
        <v>86</v>
      </c>
      <c r="Y904" s="9">
        <v>0</v>
      </c>
      <c r="Z904" s="9">
        <v>7.1268067999999997E-3</v>
      </c>
      <c r="AA904" s="9">
        <v>0</v>
      </c>
      <c r="AB904" s="9">
        <v>1.0853176000000001E-2</v>
      </c>
      <c r="AQ904" s="9">
        <f>K904-'Processed Potentiostat'!$J$3</f>
        <v>-3.8773654</v>
      </c>
    </row>
    <row r="905" spans="1:43" x14ac:dyDescent="0.3">
      <c r="A905">
        <v>2</v>
      </c>
      <c r="B905">
        <v>0</v>
      </c>
      <c r="C905">
        <v>0</v>
      </c>
      <c r="D905">
        <v>1</v>
      </c>
      <c r="E905">
        <v>0</v>
      </c>
      <c r="F905">
        <v>0</v>
      </c>
      <c r="G905">
        <v>0</v>
      </c>
      <c r="H905" s="9">
        <v>841.05937875305199</v>
      </c>
      <c r="I905" s="9">
        <v>-1.8380346000000001</v>
      </c>
      <c r="J905" s="9">
        <v>-1.8380055</v>
      </c>
      <c r="K905" s="9">
        <v>-3.7981153000000001</v>
      </c>
      <c r="L905" s="9">
        <v>-1.63829251552597</v>
      </c>
      <c r="M905" s="9">
        <v>-5.8978529000000002</v>
      </c>
      <c r="N905" s="9">
        <v>-5.8978529000000002</v>
      </c>
      <c r="O905" s="9">
        <v>-1.63829251552597</v>
      </c>
      <c r="P905">
        <v>0</v>
      </c>
      <c r="Q905" s="9">
        <v>53.549995000000003</v>
      </c>
      <c r="R905" s="9">
        <v>0</v>
      </c>
      <c r="S905" s="9">
        <v>626508849.39017498</v>
      </c>
      <c r="T905" s="9">
        <v>-1.0814146424531399E-3</v>
      </c>
      <c r="U905" s="9">
        <v>1.63829251552597</v>
      </c>
      <c r="V905" s="9">
        <v>0</v>
      </c>
      <c r="W905" s="9">
        <v>1.63829251552597</v>
      </c>
      <c r="X905" s="9" t="s">
        <v>86</v>
      </c>
      <c r="Y905" s="9">
        <v>0</v>
      </c>
      <c r="Z905" s="9">
        <v>6.9809570000000003E-3</v>
      </c>
      <c r="AA905" s="9">
        <v>0</v>
      </c>
      <c r="AB905" s="9">
        <v>1.0486529E-2</v>
      </c>
      <c r="AQ905" s="9">
        <f>K905-'Processed Potentiostat'!$J$3</f>
        <v>-3.7981153000000001</v>
      </c>
    </row>
    <row r="906" spans="1:43" x14ac:dyDescent="0.3">
      <c r="A906">
        <v>2</v>
      </c>
      <c r="B906">
        <v>0</v>
      </c>
      <c r="C906">
        <v>0</v>
      </c>
      <c r="D906">
        <v>1</v>
      </c>
      <c r="E906">
        <v>0</v>
      </c>
      <c r="F906">
        <v>0</v>
      </c>
      <c r="G906">
        <v>0</v>
      </c>
      <c r="H906" s="9">
        <v>842.05937872778998</v>
      </c>
      <c r="I906" s="9">
        <v>-1.8380939000000001</v>
      </c>
      <c r="J906" s="9">
        <v>-1.8380924000000001</v>
      </c>
      <c r="K906" s="9">
        <v>-3.7930402999999999</v>
      </c>
      <c r="L906" s="9">
        <v>-1.6393561708628701</v>
      </c>
      <c r="M906" s="9">
        <v>-5.9016824000000003</v>
      </c>
      <c r="N906" s="9">
        <v>-5.9016824000000003</v>
      </c>
      <c r="O906" s="9">
        <v>-1.6393561708628701</v>
      </c>
      <c r="P906">
        <v>0</v>
      </c>
      <c r="Q906" s="9">
        <v>53.549995000000003</v>
      </c>
      <c r="R906" s="9">
        <v>0</v>
      </c>
      <c r="S906" s="9">
        <v>621181192.03868103</v>
      </c>
      <c r="T906" s="9">
        <v>-1.0636553368965601E-3</v>
      </c>
      <c r="U906" s="9">
        <v>1.6393561708628701</v>
      </c>
      <c r="V906" s="9">
        <v>0</v>
      </c>
      <c r="W906" s="9">
        <v>1.6393561708628701</v>
      </c>
      <c r="X906" s="9" t="s">
        <v>86</v>
      </c>
      <c r="Y906" s="9">
        <v>0</v>
      </c>
      <c r="Z906" s="9">
        <v>6.9719585999999997E-3</v>
      </c>
      <c r="AA906" s="9">
        <v>0</v>
      </c>
      <c r="AB906" s="9">
        <v>1.0596645E-2</v>
      </c>
      <c r="AQ906" s="9">
        <f>K906-'Processed Potentiostat'!$J$3</f>
        <v>-3.7930402999999999</v>
      </c>
    </row>
    <row r="907" spans="1:43" x14ac:dyDescent="0.3">
      <c r="A907">
        <v>2</v>
      </c>
      <c r="B907">
        <v>0</v>
      </c>
      <c r="C907">
        <v>0</v>
      </c>
      <c r="D907">
        <v>1</v>
      </c>
      <c r="E907">
        <v>0</v>
      </c>
      <c r="F907">
        <v>0</v>
      </c>
      <c r="G907">
        <v>0</v>
      </c>
      <c r="H907" s="9">
        <v>843.05937870252797</v>
      </c>
      <c r="I907" s="9">
        <v>-1.8380349</v>
      </c>
      <c r="J907" s="9">
        <v>-1.8380038999999999</v>
      </c>
      <c r="K907" s="9">
        <v>-3.7371037</v>
      </c>
      <c r="L907" s="9">
        <v>-1.6404097291920401</v>
      </c>
      <c r="M907" s="9">
        <v>-5.9054751000000003</v>
      </c>
      <c r="N907" s="9">
        <v>-5.9054751000000003</v>
      </c>
      <c r="O907" s="9">
        <v>-1.6404097291920401</v>
      </c>
      <c r="P907">
        <v>0</v>
      </c>
      <c r="Q907" s="9">
        <v>53.549995000000003</v>
      </c>
      <c r="R907" s="9">
        <v>0</v>
      </c>
      <c r="S907" s="9">
        <v>627429738.95613396</v>
      </c>
      <c r="T907" s="9">
        <v>-1.0535583291715301E-3</v>
      </c>
      <c r="U907" s="9">
        <v>1.6404097291920401</v>
      </c>
      <c r="V907" s="9">
        <v>0</v>
      </c>
      <c r="W907" s="9">
        <v>1.6404097291920401</v>
      </c>
      <c r="X907" s="9" t="s">
        <v>86</v>
      </c>
      <c r="Y907" s="9">
        <v>0</v>
      </c>
      <c r="Z907" s="9">
        <v>6.8688109000000002E-3</v>
      </c>
      <c r="AA907" s="9">
        <v>0</v>
      </c>
      <c r="AB907" s="9">
        <v>1.0465467000000001E-2</v>
      </c>
      <c r="AQ907" s="9">
        <f>K907-'Processed Potentiostat'!$J$3</f>
        <v>-3.7371037</v>
      </c>
    </row>
    <row r="908" spans="1:43" x14ac:dyDescent="0.3">
      <c r="A908">
        <v>2</v>
      </c>
      <c r="B908">
        <v>0</v>
      </c>
      <c r="C908">
        <v>0</v>
      </c>
      <c r="D908">
        <v>1</v>
      </c>
      <c r="E908">
        <v>0</v>
      </c>
      <c r="F908">
        <v>0</v>
      </c>
      <c r="G908">
        <v>0</v>
      </c>
      <c r="H908" s="9">
        <v>844.05937867726595</v>
      </c>
      <c r="I908" s="9">
        <v>-1.8378956</v>
      </c>
      <c r="J908" s="9">
        <v>-1.8378274000000001</v>
      </c>
      <c r="K908" s="9">
        <v>-3.8065476</v>
      </c>
      <c r="L908" s="9">
        <v>-1.6414726759967799</v>
      </c>
      <c r="M908" s="9">
        <v>-5.9093017999999997</v>
      </c>
      <c r="N908" s="9">
        <v>-5.9093017999999997</v>
      </c>
      <c r="O908" s="9">
        <v>-1.6414726759967799</v>
      </c>
      <c r="P908">
        <v>0</v>
      </c>
      <c r="Q908" s="9">
        <v>53.549995000000003</v>
      </c>
      <c r="R908" s="9">
        <v>0</v>
      </c>
      <c r="S908" s="9">
        <v>639829815.52672195</v>
      </c>
      <c r="T908" s="9">
        <v>-1.06294680473539E-3</v>
      </c>
      <c r="U908" s="9">
        <v>1.6414726759967799</v>
      </c>
      <c r="V908" s="9">
        <v>0</v>
      </c>
      <c r="W908" s="9">
        <v>1.6414726759967799</v>
      </c>
      <c r="X908" s="9" t="s">
        <v>86</v>
      </c>
      <c r="Y908" s="9">
        <v>0</v>
      </c>
      <c r="Z908" s="9">
        <v>6.9957776000000001E-3</v>
      </c>
      <c r="AA908" s="9">
        <v>0</v>
      </c>
      <c r="AB908" s="9">
        <v>1.1342580999999999E-2</v>
      </c>
      <c r="AQ908" s="9">
        <f>K908-'Processed Potentiostat'!$J$3</f>
        <v>-3.8065476</v>
      </c>
    </row>
    <row r="909" spans="1:43" x14ac:dyDescent="0.3">
      <c r="A909">
        <v>2</v>
      </c>
      <c r="B909">
        <v>0</v>
      </c>
      <c r="C909">
        <v>0</v>
      </c>
      <c r="D909">
        <v>1</v>
      </c>
      <c r="E909">
        <v>0</v>
      </c>
      <c r="F909">
        <v>0</v>
      </c>
      <c r="G909">
        <v>0</v>
      </c>
      <c r="H909" s="9">
        <v>845.05937865200303</v>
      </c>
      <c r="I909" s="9">
        <v>-1.8378487999999999</v>
      </c>
      <c r="J909" s="9">
        <v>-1.8378462</v>
      </c>
      <c r="K909" s="9">
        <v>-3.8273044000000001</v>
      </c>
      <c r="L909" s="9">
        <v>-1.64253783525379</v>
      </c>
      <c r="M909" s="9">
        <v>-5.9131359999999997</v>
      </c>
      <c r="N909" s="9">
        <v>-5.9131359999999997</v>
      </c>
      <c r="O909" s="9">
        <v>-1.64253783525379</v>
      </c>
      <c r="P909">
        <v>0</v>
      </c>
      <c r="Q909" s="9">
        <v>53.549995000000003</v>
      </c>
      <c r="R909" s="9">
        <v>0</v>
      </c>
      <c r="S909" s="9">
        <v>638950196.96008801</v>
      </c>
      <c r="T909" s="9">
        <v>-1.06515925701455E-3</v>
      </c>
      <c r="U909" s="9">
        <v>1.64253783525379</v>
      </c>
      <c r="V909" s="9">
        <v>0</v>
      </c>
      <c r="W909" s="9">
        <v>1.64253783525379</v>
      </c>
      <c r="X909" s="9" t="s">
        <v>86</v>
      </c>
      <c r="Y909" s="9">
        <v>0</v>
      </c>
      <c r="Z909" s="9">
        <v>7.0339966999999996E-3</v>
      </c>
      <c r="AA909" s="9">
        <v>0</v>
      </c>
      <c r="AB909" s="9">
        <v>1.0874000999999999E-2</v>
      </c>
      <c r="AQ909" s="9">
        <f>K909-'Processed Potentiostat'!$J$3</f>
        <v>-3.8273044000000001</v>
      </c>
    </row>
    <row r="910" spans="1:43" x14ac:dyDescent="0.3">
      <c r="A910">
        <v>2</v>
      </c>
      <c r="B910">
        <v>0</v>
      </c>
      <c r="C910">
        <v>0</v>
      </c>
      <c r="D910">
        <v>1</v>
      </c>
      <c r="E910">
        <v>0</v>
      </c>
      <c r="F910">
        <v>0</v>
      </c>
      <c r="G910">
        <v>0</v>
      </c>
      <c r="H910" s="9">
        <v>846.05937862674102</v>
      </c>
      <c r="I910" s="9">
        <v>-1.8379344</v>
      </c>
      <c r="J910" s="9">
        <v>-1.8379539</v>
      </c>
      <c r="K910" s="9">
        <v>-3.8312731000000002</v>
      </c>
      <c r="L910" s="9">
        <v>-1.64360944782288</v>
      </c>
      <c r="M910" s="9">
        <v>-5.9169941000000001</v>
      </c>
      <c r="N910" s="9">
        <v>-5.9169941000000001</v>
      </c>
      <c r="O910" s="9">
        <v>-1.64360944782288</v>
      </c>
      <c r="P910">
        <v>0</v>
      </c>
      <c r="Q910" s="9">
        <v>53.549995000000003</v>
      </c>
      <c r="R910" s="9">
        <v>0</v>
      </c>
      <c r="S910" s="9">
        <v>632007529.11247802</v>
      </c>
      <c r="T910" s="9">
        <v>-1.0716125690937101E-3</v>
      </c>
      <c r="U910" s="9">
        <v>1.64360944782288</v>
      </c>
      <c r="V910" s="9">
        <v>0</v>
      </c>
      <c r="W910" s="9">
        <v>1.64360944782288</v>
      </c>
      <c r="X910" s="9" t="s">
        <v>86</v>
      </c>
      <c r="Y910" s="9">
        <v>0</v>
      </c>
      <c r="Z910" s="9">
        <v>7.0417034E-3</v>
      </c>
      <c r="AA910" s="9">
        <v>0</v>
      </c>
      <c r="AB910" s="9">
        <v>1.0729195E-2</v>
      </c>
      <c r="AQ910" s="9">
        <f>K910-'Processed Potentiostat'!$J$3</f>
        <v>-3.8312731000000002</v>
      </c>
    </row>
    <row r="911" spans="1:43" x14ac:dyDescent="0.3">
      <c r="A911">
        <v>2</v>
      </c>
      <c r="B911">
        <v>0</v>
      </c>
      <c r="C911">
        <v>0</v>
      </c>
      <c r="D911">
        <v>1</v>
      </c>
      <c r="E911">
        <v>0</v>
      </c>
      <c r="F911">
        <v>0</v>
      </c>
      <c r="G911">
        <v>0</v>
      </c>
      <c r="H911" s="9">
        <v>847.05937860147901</v>
      </c>
      <c r="I911" s="9">
        <v>-1.8380775</v>
      </c>
      <c r="J911" s="9">
        <v>-1.8381627</v>
      </c>
      <c r="K911" s="9">
        <v>-3.8337150000000002</v>
      </c>
      <c r="L911" s="9">
        <v>-1.64467829640184</v>
      </c>
      <c r="M911" s="9">
        <v>-5.9208417000000004</v>
      </c>
      <c r="N911" s="9">
        <v>-5.9208417000000004</v>
      </c>
      <c r="O911" s="9">
        <v>-1.64467829640184</v>
      </c>
      <c r="P911">
        <v>0</v>
      </c>
      <c r="Q911" s="9">
        <v>53.549995000000003</v>
      </c>
      <c r="R911" s="9">
        <v>0</v>
      </c>
      <c r="S911" s="9">
        <v>618625947.571118</v>
      </c>
      <c r="T911" s="9">
        <v>-1.0688485789565E-3</v>
      </c>
      <c r="U911" s="9">
        <v>1.64467829640184</v>
      </c>
      <c r="V911" s="9">
        <v>0</v>
      </c>
      <c r="W911" s="9">
        <v>1.64467829640184</v>
      </c>
      <c r="X911" s="9" t="s">
        <v>86</v>
      </c>
      <c r="Y911" s="9">
        <v>0</v>
      </c>
      <c r="Z911" s="9">
        <v>7.0469914999999996E-3</v>
      </c>
      <c r="AA911" s="9">
        <v>0</v>
      </c>
      <c r="AB911" s="9">
        <v>1.0878549E-2</v>
      </c>
      <c r="AQ911" s="9">
        <f>K911-'Processed Potentiostat'!$J$3</f>
        <v>-3.8337150000000002</v>
      </c>
    </row>
    <row r="912" spans="1:43" x14ac:dyDescent="0.3">
      <c r="A912">
        <v>2</v>
      </c>
      <c r="B912">
        <v>0</v>
      </c>
      <c r="C912">
        <v>0</v>
      </c>
      <c r="D912">
        <v>1</v>
      </c>
      <c r="E912">
        <v>0</v>
      </c>
      <c r="F912">
        <v>0</v>
      </c>
      <c r="G912">
        <v>0</v>
      </c>
      <c r="H912" s="9">
        <v>848.059378576217</v>
      </c>
      <c r="I912" s="9">
        <v>-1.8380879999999999</v>
      </c>
      <c r="J912" s="9">
        <v>-1.8380217999999999</v>
      </c>
      <c r="K912" s="9">
        <v>-3.7436666000000001</v>
      </c>
      <c r="L912" s="9">
        <v>-1.6457363432943899</v>
      </c>
      <c r="M912" s="9">
        <v>-5.9246506999999999</v>
      </c>
      <c r="N912" s="9">
        <v>-5.9246506999999999</v>
      </c>
      <c r="O912" s="9">
        <v>-1.6457363432943899</v>
      </c>
      <c r="P912">
        <v>0</v>
      </c>
      <c r="Q912" s="9">
        <v>53.549995000000003</v>
      </c>
      <c r="R912" s="9">
        <v>0</v>
      </c>
      <c r="S912" s="9">
        <v>628273477.01030695</v>
      </c>
      <c r="T912" s="9">
        <v>-1.05804689255029E-3</v>
      </c>
      <c r="U912" s="9">
        <v>1.6457363432943899</v>
      </c>
      <c r="V912" s="9">
        <v>0</v>
      </c>
      <c r="W912" s="9">
        <v>1.6457363432943899</v>
      </c>
      <c r="X912" s="9" t="s">
        <v>86</v>
      </c>
      <c r="Y912" s="9">
        <v>0</v>
      </c>
      <c r="Z912" s="9">
        <v>6.8809409000000002E-3</v>
      </c>
      <c r="AA912" s="9">
        <v>0</v>
      </c>
      <c r="AB912" s="9">
        <v>1.0659726E-2</v>
      </c>
      <c r="AQ912" s="9">
        <f>K912-'Processed Potentiostat'!$J$3</f>
        <v>-3.7436666000000001</v>
      </c>
    </row>
    <row r="913" spans="1:43" x14ac:dyDescent="0.3">
      <c r="A913">
        <v>2</v>
      </c>
      <c r="B913">
        <v>0</v>
      </c>
      <c r="C913">
        <v>0</v>
      </c>
      <c r="D913">
        <v>1</v>
      </c>
      <c r="E913">
        <v>0</v>
      </c>
      <c r="F913">
        <v>0</v>
      </c>
      <c r="G913">
        <v>0</v>
      </c>
      <c r="H913" s="9">
        <v>849.05937855095499</v>
      </c>
      <c r="I913" s="9">
        <v>-1.8380023000000001</v>
      </c>
      <c r="J913" s="9">
        <v>-1.8380141999999999</v>
      </c>
      <c r="K913" s="9">
        <v>-3.7044804</v>
      </c>
      <c r="L913" s="9">
        <v>-1.64678407321454</v>
      </c>
      <c r="M913" s="9">
        <v>-5.9284224999999999</v>
      </c>
      <c r="N913" s="9">
        <v>-5.9284224999999999</v>
      </c>
      <c r="O913" s="9">
        <v>-1.64678407321454</v>
      </c>
      <c r="P913">
        <v>0</v>
      </c>
      <c r="Q913" s="9">
        <v>53.549995000000003</v>
      </c>
      <c r="R913" s="9">
        <v>0</v>
      </c>
      <c r="S913" s="9">
        <v>629174537.37284398</v>
      </c>
      <c r="T913" s="9">
        <v>-1.0477299201487799E-3</v>
      </c>
      <c r="U913" s="9">
        <v>1.64678407321454</v>
      </c>
      <c r="V913" s="9">
        <v>0</v>
      </c>
      <c r="W913" s="9">
        <v>1.64678407321454</v>
      </c>
      <c r="X913" s="9" t="s">
        <v>86</v>
      </c>
      <c r="Y913" s="9">
        <v>0</v>
      </c>
      <c r="Z913" s="9">
        <v>6.8088877000000003E-3</v>
      </c>
      <c r="AA913" s="9">
        <v>0</v>
      </c>
      <c r="AB913" s="9">
        <v>1.0544810999999999E-2</v>
      </c>
      <c r="AQ913" s="9">
        <f>K913-'Processed Potentiostat'!$J$3</f>
        <v>-3.7044804</v>
      </c>
    </row>
    <row r="914" spans="1:43" x14ac:dyDescent="0.3">
      <c r="A914">
        <v>2</v>
      </c>
      <c r="B914">
        <v>0</v>
      </c>
      <c r="C914">
        <v>0</v>
      </c>
      <c r="D914">
        <v>1</v>
      </c>
      <c r="E914">
        <v>0</v>
      </c>
      <c r="F914">
        <v>0</v>
      </c>
      <c r="G914">
        <v>0</v>
      </c>
      <c r="H914" s="9">
        <v>850.05937852569298</v>
      </c>
      <c r="I914" s="9">
        <v>-1.8379881</v>
      </c>
      <c r="J914" s="9">
        <v>-1.8380394</v>
      </c>
      <c r="K914" s="9">
        <v>-3.6719331999999998</v>
      </c>
      <c r="L914" s="9">
        <v>-1.64781606436046</v>
      </c>
      <c r="M914" s="9">
        <v>-5.9321380000000001</v>
      </c>
      <c r="N914" s="9">
        <v>-5.9321380000000001</v>
      </c>
      <c r="O914" s="9">
        <v>-1.64781606436046</v>
      </c>
      <c r="P914">
        <v>0</v>
      </c>
      <c r="Q914" s="9">
        <v>53.549995000000003</v>
      </c>
      <c r="R914" s="9">
        <v>0</v>
      </c>
      <c r="S914" s="9">
        <v>627892683.83634102</v>
      </c>
      <c r="T914" s="9">
        <v>-1.03199114591534E-3</v>
      </c>
      <c r="U914" s="9">
        <v>1.64781606436046</v>
      </c>
      <c r="V914" s="9">
        <v>0</v>
      </c>
      <c r="W914" s="9">
        <v>1.64781606436046</v>
      </c>
      <c r="X914" s="9" t="s">
        <v>86</v>
      </c>
      <c r="Y914" s="9">
        <v>0</v>
      </c>
      <c r="Z914" s="9">
        <v>6.7491577999999998E-3</v>
      </c>
      <c r="AA914" s="9">
        <v>0</v>
      </c>
      <c r="AB914" s="9">
        <v>1.0608507999999999E-2</v>
      </c>
      <c r="AQ914" s="9">
        <f>K914-'Processed Potentiostat'!$J$3</f>
        <v>-3.6719331999999998</v>
      </c>
    </row>
    <row r="915" spans="1:43" x14ac:dyDescent="0.3">
      <c r="A915">
        <v>2</v>
      </c>
      <c r="B915">
        <v>0</v>
      </c>
      <c r="C915">
        <v>0</v>
      </c>
      <c r="D915">
        <v>1</v>
      </c>
      <c r="E915">
        <v>0</v>
      </c>
      <c r="F915">
        <v>0</v>
      </c>
      <c r="G915">
        <v>0</v>
      </c>
      <c r="H915" s="9">
        <v>851.05937850043097</v>
      </c>
      <c r="I915" s="9">
        <v>-1.8380373999999999</v>
      </c>
      <c r="J915" s="9">
        <v>-1.8381286999999999</v>
      </c>
      <c r="K915" s="9">
        <v>-3.6389662999999999</v>
      </c>
      <c r="L915" s="9">
        <v>-1.64883567064093</v>
      </c>
      <c r="M915" s="9">
        <v>-5.9358082000000003</v>
      </c>
      <c r="N915" s="9">
        <v>-5.9358082000000003</v>
      </c>
      <c r="O915" s="9">
        <v>-1.64883567064093</v>
      </c>
      <c r="P915">
        <v>0</v>
      </c>
      <c r="Q915" s="9">
        <v>53.549995000000003</v>
      </c>
      <c r="R915" s="9">
        <v>0</v>
      </c>
      <c r="S915" s="9">
        <v>622399064.40746403</v>
      </c>
      <c r="T915" s="9">
        <v>-1.01960628047259E-3</v>
      </c>
      <c r="U915" s="9">
        <v>1.64883567064093</v>
      </c>
      <c r="V915" s="9">
        <v>0</v>
      </c>
      <c r="W915" s="9">
        <v>1.64883567064093</v>
      </c>
      <c r="X915" s="9" t="s">
        <v>86</v>
      </c>
      <c r="Y915" s="9">
        <v>0</v>
      </c>
      <c r="Z915" s="9">
        <v>6.6888881999999997E-3</v>
      </c>
      <c r="AA915" s="9">
        <v>0</v>
      </c>
      <c r="AB915" s="9">
        <v>1.0692425E-2</v>
      </c>
      <c r="AQ915" s="9">
        <f>K915-'Processed Potentiostat'!$J$3</f>
        <v>-3.6389662999999999</v>
      </c>
    </row>
    <row r="916" spans="1:43" x14ac:dyDescent="0.3">
      <c r="A916">
        <v>2</v>
      </c>
      <c r="B916">
        <v>0</v>
      </c>
      <c r="C916">
        <v>0</v>
      </c>
      <c r="D916">
        <v>1</v>
      </c>
      <c r="E916">
        <v>0</v>
      </c>
      <c r="F916">
        <v>0</v>
      </c>
      <c r="G916">
        <v>0</v>
      </c>
      <c r="H916" s="9">
        <v>852.05937847516896</v>
      </c>
      <c r="I916" s="9">
        <v>-1.8379406</v>
      </c>
      <c r="J916" s="9">
        <v>-1.8379734999999999</v>
      </c>
      <c r="K916" s="9">
        <v>-3.7934220000000001</v>
      </c>
      <c r="L916" s="9">
        <v>-1.6498773479982001</v>
      </c>
      <c r="M916" s="9">
        <v>-5.9395585000000004</v>
      </c>
      <c r="N916" s="9">
        <v>-5.9395585000000004</v>
      </c>
      <c r="O916" s="9">
        <v>-1.6498773479982001</v>
      </c>
      <c r="P916">
        <v>0</v>
      </c>
      <c r="Q916" s="9">
        <v>53.549995000000003</v>
      </c>
      <c r="R916" s="9">
        <v>0</v>
      </c>
      <c r="S916" s="9">
        <v>633095648.71120203</v>
      </c>
      <c r="T916" s="9">
        <v>-1.04167735727633E-3</v>
      </c>
      <c r="U916" s="9">
        <v>1.6498773479982001</v>
      </c>
      <c r="V916" s="9">
        <v>0</v>
      </c>
      <c r="W916" s="9">
        <v>1.6498773479982001</v>
      </c>
      <c r="X916" s="9" t="s">
        <v>86</v>
      </c>
      <c r="Y916" s="9">
        <v>0</v>
      </c>
      <c r="Z916" s="9">
        <v>6.9722090999999996E-3</v>
      </c>
      <c r="AA916" s="9">
        <v>0</v>
      </c>
      <c r="AB916" s="9">
        <v>1.0569917E-2</v>
      </c>
      <c r="AQ916" s="9">
        <f>K916-'Processed Potentiostat'!$J$3</f>
        <v>-3.7934220000000001</v>
      </c>
    </row>
    <row r="917" spans="1:43" x14ac:dyDescent="0.3">
      <c r="A917">
        <v>2</v>
      </c>
      <c r="B917">
        <v>0</v>
      </c>
      <c r="C917">
        <v>0</v>
      </c>
      <c r="D917">
        <v>1</v>
      </c>
      <c r="E917">
        <v>0</v>
      </c>
      <c r="F917">
        <v>0</v>
      </c>
      <c r="G917">
        <v>0</v>
      </c>
      <c r="H917" s="9">
        <v>853.05937844990603</v>
      </c>
      <c r="I917" s="9">
        <v>-1.8379308000000001</v>
      </c>
      <c r="J917" s="9">
        <v>-1.8378466</v>
      </c>
      <c r="K917" s="9">
        <v>-3.6875391</v>
      </c>
      <c r="L917" s="9">
        <v>-1.6509306954640799</v>
      </c>
      <c r="M917" s="9">
        <v>-5.9433502999999996</v>
      </c>
      <c r="N917" s="9">
        <v>-5.9433502999999996</v>
      </c>
      <c r="O917" s="9">
        <v>-1.6509306954640799</v>
      </c>
      <c r="P917">
        <v>0</v>
      </c>
      <c r="Q917" s="9">
        <v>53.549995000000003</v>
      </c>
      <c r="R917" s="9">
        <v>0</v>
      </c>
      <c r="S917" s="9">
        <v>642181946.28646505</v>
      </c>
      <c r="T917" s="9">
        <v>-1.05334746587271E-3</v>
      </c>
      <c r="U917" s="9">
        <v>1.6509306954640799</v>
      </c>
      <c r="V917" s="9">
        <v>0</v>
      </c>
      <c r="W917" s="9">
        <v>1.6509306954640799</v>
      </c>
      <c r="X917" s="9" t="s">
        <v>86</v>
      </c>
      <c r="Y917" s="9">
        <v>0</v>
      </c>
      <c r="Z917" s="9">
        <v>6.7771315000000002E-3</v>
      </c>
      <c r="AA917" s="9">
        <v>0</v>
      </c>
      <c r="AB917" s="9">
        <v>1.0421355E-2</v>
      </c>
      <c r="AQ917" s="9">
        <f>K917-'Processed Potentiostat'!$J$3</f>
        <v>-3.6875391</v>
      </c>
    </row>
    <row r="918" spans="1:43" x14ac:dyDescent="0.3">
      <c r="A918">
        <v>2</v>
      </c>
      <c r="B918">
        <v>0</v>
      </c>
      <c r="C918">
        <v>0</v>
      </c>
      <c r="D918">
        <v>1</v>
      </c>
      <c r="E918">
        <v>0</v>
      </c>
      <c r="F918">
        <v>0</v>
      </c>
      <c r="G918">
        <v>0</v>
      </c>
      <c r="H918" s="9">
        <v>854.05937842464402</v>
      </c>
      <c r="I918" s="9">
        <v>-1.8381597000000001</v>
      </c>
      <c r="J918" s="9">
        <v>-1.8381718</v>
      </c>
      <c r="K918" s="9">
        <v>-3.6570523000000001</v>
      </c>
      <c r="L918" s="9">
        <v>-1.6519719481376101</v>
      </c>
      <c r="M918" s="9">
        <v>-5.9470992000000003</v>
      </c>
      <c r="N918" s="9">
        <v>-5.9470992000000003</v>
      </c>
      <c r="O918" s="9">
        <v>-1.6519719481376101</v>
      </c>
      <c r="P918">
        <v>0</v>
      </c>
      <c r="Q918" s="9">
        <v>53.549995000000003</v>
      </c>
      <c r="R918" s="9">
        <v>0</v>
      </c>
      <c r="S918" s="9">
        <v>620774007.76121104</v>
      </c>
      <c r="T918" s="9">
        <v>-1.0412526735332701E-3</v>
      </c>
      <c r="U918" s="9">
        <v>1.6519719481376101</v>
      </c>
      <c r="V918" s="9">
        <v>0</v>
      </c>
      <c r="W918" s="9">
        <v>1.6519719481376101</v>
      </c>
      <c r="X918" s="9" t="s">
        <v>86</v>
      </c>
      <c r="Y918" s="9">
        <v>0</v>
      </c>
      <c r="Z918" s="9">
        <v>6.7222905000000003E-3</v>
      </c>
      <c r="AA918" s="9">
        <v>0</v>
      </c>
      <c r="AB918" s="9">
        <v>1.0472178E-2</v>
      </c>
      <c r="AQ918" s="9">
        <f>K918-'Processed Potentiostat'!$J$3</f>
        <v>-3.6570523000000001</v>
      </c>
    </row>
    <row r="919" spans="1:43" x14ac:dyDescent="0.3">
      <c r="A919">
        <v>2</v>
      </c>
      <c r="B919">
        <v>0</v>
      </c>
      <c r="C919">
        <v>0</v>
      </c>
      <c r="D919">
        <v>1</v>
      </c>
      <c r="E919">
        <v>0</v>
      </c>
      <c r="F919">
        <v>0</v>
      </c>
      <c r="G919">
        <v>0</v>
      </c>
      <c r="H919" s="9">
        <v>855.05937839938201</v>
      </c>
      <c r="I919" s="9">
        <v>-1.8378977000000001</v>
      </c>
      <c r="J919" s="9">
        <v>-1.8378695</v>
      </c>
      <c r="K919" s="9">
        <v>-3.7980387000000002</v>
      </c>
      <c r="L919" s="9">
        <v>-1.6530293034413299</v>
      </c>
      <c r="M919" s="9">
        <v>-5.9509052999999996</v>
      </c>
      <c r="N919" s="9">
        <v>-5.9509052999999996</v>
      </c>
      <c r="O919" s="9">
        <v>-1.6530293034413299</v>
      </c>
      <c r="P919">
        <v>0</v>
      </c>
      <c r="Q919" s="9">
        <v>53.549995000000003</v>
      </c>
      <c r="R919" s="9">
        <v>0</v>
      </c>
      <c r="S919" s="9">
        <v>641412003.65802503</v>
      </c>
      <c r="T919" s="9">
        <v>-1.05735530372452E-3</v>
      </c>
      <c r="U919" s="9">
        <v>1.6530293034413299</v>
      </c>
      <c r="V919" s="9">
        <v>0</v>
      </c>
      <c r="W919" s="9">
        <v>1.6530293034413299</v>
      </c>
      <c r="X919" s="9" t="s">
        <v>86</v>
      </c>
      <c r="Y919" s="9">
        <v>0</v>
      </c>
      <c r="Z919" s="9">
        <v>6.9802995000000003E-3</v>
      </c>
      <c r="AA919" s="9">
        <v>0</v>
      </c>
      <c r="AB919" s="9">
        <v>1.0605261E-2</v>
      </c>
      <c r="AQ919" s="9">
        <f>K919-'Processed Potentiostat'!$J$3</f>
        <v>-3.7980387000000002</v>
      </c>
    </row>
    <row r="920" spans="1:43" x14ac:dyDescent="0.3">
      <c r="A920">
        <v>2</v>
      </c>
      <c r="B920">
        <v>0</v>
      </c>
      <c r="C920">
        <v>0</v>
      </c>
      <c r="D920">
        <v>1</v>
      </c>
      <c r="E920">
        <v>0</v>
      </c>
      <c r="F920">
        <v>0</v>
      </c>
      <c r="G920">
        <v>0</v>
      </c>
      <c r="H920" s="9">
        <v>856.05937837412</v>
      </c>
      <c r="I920" s="9">
        <v>-1.8378487999999999</v>
      </c>
      <c r="J920" s="9">
        <v>-1.8378034999999999</v>
      </c>
      <c r="K920" s="9">
        <v>-3.7619052000000002</v>
      </c>
      <c r="L920" s="9">
        <v>-1.6540820744128399</v>
      </c>
      <c r="M920" s="9">
        <v>-5.9546957000000003</v>
      </c>
      <c r="N920" s="9">
        <v>-5.9546957000000003</v>
      </c>
      <c r="O920" s="9">
        <v>-1.6540820744128399</v>
      </c>
      <c r="P920">
        <v>0</v>
      </c>
      <c r="Q920" s="9">
        <v>53.549995000000003</v>
      </c>
      <c r="R920" s="9">
        <v>0</v>
      </c>
      <c r="S920" s="9">
        <v>646421901.79716802</v>
      </c>
      <c r="T920" s="9">
        <v>-1.0527709715102401E-3</v>
      </c>
      <c r="U920" s="9">
        <v>1.6540820744128399</v>
      </c>
      <c r="V920" s="9">
        <v>0</v>
      </c>
      <c r="W920" s="9">
        <v>1.6540820744128399</v>
      </c>
      <c r="X920" s="9" t="s">
        <v>86</v>
      </c>
      <c r="Y920" s="9">
        <v>0</v>
      </c>
      <c r="Z920" s="9">
        <v>6.9136424000000004E-3</v>
      </c>
      <c r="AA920" s="9">
        <v>0</v>
      </c>
      <c r="AB920" s="9">
        <v>1.0883436E-2</v>
      </c>
      <c r="AQ920" s="9">
        <f>K920-'Processed Potentiostat'!$J$3</f>
        <v>-3.7619052000000002</v>
      </c>
    </row>
    <row r="921" spans="1:43" x14ac:dyDescent="0.3">
      <c r="A921">
        <v>2</v>
      </c>
      <c r="B921">
        <v>0</v>
      </c>
      <c r="C921">
        <v>0</v>
      </c>
      <c r="D921">
        <v>1</v>
      </c>
      <c r="E921">
        <v>0</v>
      </c>
      <c r="F921">
        <v>0</v>
      </c>
      <c r="G921">
        <v>0</v>
      </c>
      <c r="H921" s="9">
        <v>857.05937834885799</v>
      </c>
      <c r="I921" s="9">
        <v>-1.838004</v>
      </c>
      <c r="J921" s="9">
        <v>-1.8380597999999999</v>
      </c>
      <c r="K921" s="9">
        <v>-3.7966272999999999</v>
      </c>
      <c r="L921" s="9">
        <v>-1.6551343853696501</v>
      </c>
      <c r="M921" s="9">
        <v>-5.9584837000000004</v>
      </c>
      <c r="N921" s="9">
        <v>-5.9584837000000004</v>
      </c>
      <c r="O921" s="9">
        <v>-1.6551343853696501</v>
      </c>
      <c r="P921">
        <v>0</v>
      </c>
      <c r="Q921" s="9">
        <v>53.549995000000003</v>
      </c>
      <c r="R921" s="9">
        <v>0</v>
      </c>
      <c r="S921" s="9">
        <v>629323438.33442199</v>
      </c>
      <c r="T921" s="9">
        <v>-1.05231095680924E-3</v>
      </c>
      <c r="U921" s="9">
        <v>1.6551343853696501</v>
      </c>
      <c r="V921" s="9">
        <v>0</v>
      </c>
      <c r="W921" s="9">
        <v>1.6551343853696501</v>
      </c>
      <c r="X921" s="9" t="s">
        <v>86</v>
      </c>
      <c r="Y921" s="9">
        <v>0</v>
      </c>
      <c r="Z921" s="9">
        <v>6.9784280000000001E-3</v>
      </c>
      <c r="AA921" s="9">
        <v>0</v>
      </c>
      <c r="AB921" s="9">
        <v>1.0393215000000001E-2</v>
      </c>
      <c r="AQ921" s="9">
        <f>K921-'Processed Potentiostat'!$J$3</f>
        <v>-3.7966272999999999</v>
      </c>
    </row>
    <row r="922" spans="1:43" x14ac:dyDescent="0.3">
      <c r="A922">
        <v>2</v>
      </c>
      <c r="B922">
        <v>0</v>
      </c>
      <c r="C922">
        <v>0</v>
      </c>
      <c r="D922">
        <v>1</v>
      </c>
      <c r="E922">
        <v>0</v>
      </c>
      <c r="F922">
        <v>0</v>
      </c>
      <c r="G922">
        <v>0</v>
      </c>
      <c r="H922" s="9">
        <v>858.05937832359598</v>
      </c>
      <c r="I922" s="9">
        <v>-1.8381164999999999</v>
      </c>
      <c r="J922" s="9">
        <v>-1.8381349</v>
      </c>
      <c r="K922" s="9">
        <v>-3.7864396999999999</v>
      </c>
      <c r="L922" s="9">
        <v>-1.65618859625034</v>
      </c>
      <c r="M922" s="9">
        <v>-5.9622788</v>
      </c>
      <c r="N922" s="9">
        <v>-5.9622788</v>
      </c>
      <c r="O922" s="9">
        <v>-1.65618859625034</v>
      </c>
      <c r="P922">
        <v>0</v>
      </c>
      <c r="Q922" s="9">
        <v>53.549995000000003</v>
      </c>
      <c r="R922" s="9">
        <v>0</v>
      </c>
      <c r="S922" s="9">
        <v>624768542.09473598</v>
      </c>
      <c r="T922" s="9">
        <v>-1.0542108806901301E-3</v>
      </c>
      <c r="U922" s="9">
        <v>1.65618859625034</v>
      </c>
      <c r="V922" s="9">
        <v>0</v>
      </c>
      <c r="W922" s="9">
        <v>1.65618859625034</v>
      </c>
      <c r="X922" s="9" t="s">
        <v>86</v>
      </c>
      <c r="Y922" s="9">
        <v>0</v>
      </c>
      <c r="Z922" s="9">
        <v>6.9599869000000003E-3</v>
      </c>
      <c r="AA922" s="9">
        <v>0</v>
      </c>
      <c r="AB922" s="9">
        <v>1.0348576E-2</v>
      </c>
      <c r="AQ922" s="9">
        <f>K922-'Processed Potentiostat'!$J$3</f>
        <v>-3.7864396999999999</v>
      </c>
    </row>
    <row r="923" spans="1:43" x14ac:dyDescent="0.3">
      <c r="A923">
        <v>2</v>
      </c>
      <c r="B923">
        <v>0</v>
      </c>
      <c r="C923">
        <v>0</v>
      </c>
      <c r="D923">
        <v>1</v>
      </c>
      <c r="E923">
        <v>0</v>
      </c>
      <c r="F923">
        <v>0</v>
      </c>
      <c r="G923">
        <v>0</v>
      </c>
      <c r="H923" s="9">
        <v>859.05937829833397</v>
      </c>
      <c r="I923" s="9">
        <v>-1.8379038999999999</v>
      </c>
      <c r="J923" s="9">
        <v>-1.8379023999999999</v>
      </c>
      <c r="K923" s="9">
        <v>-3.7946048000000001</v>
      </c>
      <c r="L923" s="9">
        <v>-1.65723922042387</v>
      </c>
      <c r="M923" s="9">
        <v>-5.9660611000000001</v>
      </c>
      <c r="N923" s="9">
        <v>-5.9660611000000001</v>
      </c>
      <c r="O923" s="9">
        <v>-1.65723922042387</v>
      </c>
      <c r="P923">
        <v>0</v>
      </c>
      <c r="Q923" s="9">
        <v>53.549995000000003</v>
      </c>
      <c r="R923" s="9">
        <v>0</v>
      </c>
      <c r="S923" s="9">
        <v>640773182.63470697</v>
      </c>
      <c r="T923" s="9">
        <v>-1.05062417352197E-3</v>
      </c>
      <c r="U923" s="9">
        <v>1.65723922042387</v>
      </c>
      <c r="V923" s="9">
        <v>0</v>
      </c>
      <c r="W923" s="9">
        <v>1.65723922042387</v>
      </c>
      <c r="X923" s="9" t="s">
        <v>86</v>
      </c>
      <c r="Y923" s="9">
        <v>0</v>
      </c>
      <c r="Z923" s="9">
        <v>6.9741131999999997E-3</v>
      </c>
      <c r="AA923" s="9">
        <v>0</v>
      </c>
      <c r="AB923" s="9">
        <v>1.033792E-2</v>
      </c>
      <c r="AQ923" s="9">
        <f>K923-'Processed Potentiostat'!$J$3</f>
        <v>-3.7946048000000001</v>
      </c>
    </row>
    <row r="924" spans="1:43" x14ac:dyDescent="0.3">
      <c r="A924">
        <v>2</v>
      </c>
      <c r="B924">
        <v>0</v>
      </c>
      <c r="C924">
        <v>0</v>
      </c>
      <c r="D924">
        <v>1</v>
      </c>
      <c r="E924">
        <v>0</v>
      </c>
      <c r="F924">
        <v>0</v>
      </c>
      <c r="G924">
        <v>0</v>
      </c>
      <c r="H924" s="9">
        <v>860.05937827307196</v>
      </c>
      <c r="I924" s="9">
        <v>-1.8379224999999999</v>
      </c>
      <c r="J924" s="9">
        <v>-1.8378836000000001</v>
      </c>
      <c r="K924" s="9">
        <v>-3.7864015000000002</v>
      </c>
      <c r="L924" s="9">
        <v>-1.6582930989692</v>
      </c>
      <c r="M924" s="9">
        <v>-5.9698552999999999</v>
      </c>
      <c r="N924" s="9">
        <v>-5.9698552999999999</v>
      </c>
      <c r="O924" s="9">
        <v>-1.6582930989692</v>
      </c>
      <c r="P924">
        <v>0</v>
      </c>
      <c r="Q924" s="9">
        <v>53.549995000000003</v>
      </c>
      <c r="R924" s="9">
        <v>0</v>
      </c>
      <c r="S924" s="9">
        <v>642480367.47091997</v>
      </c>
      <c r="T924" s="9">
        <v>-1.05387854533733E-3</v>
      </c>
      <c r="U924" s="9">
        <v>1.6582930989692</v>
      </c>
      <c r="V924" s="9">
        <v>0</v>
      </c>
      <c r="W924" s="9">
        <v>1.6582930989692</v>
      </c>
      <c r="X924" s="9" t="s">
        <v>86</v>
      </c>
      <c r="Y924" s="9">
        <v>0</v>
      </c>
      <c r="Z924" s="9">
        <v>6.9589652000000002E-3</v>
      </c>
      <c r="AA924" s="9">
        <v>0</v>
      </c>
      <c r="AB924" s="9">
        <v>1.0745106000000001E-2</v>
      </c>
      <c r="AQ924" s="9">
        <f>K924-'Processed Potentiostat'!$J$3</f>
        <v>-3.7864015000000002</v>
      </c>
    </row>
    <row r="925" spans="1:43" x14ac:dyDescent="0.3">
      <c r="A925">
        <v>2</v>
      </c>
      <c r="B925">
        <v>0</v>
      </c>
      <c r="C925">
        <v>0</v>
      </c>
      <c r="D925">
        <v>1</v>
      </c>
      <c r="E925">
        <v>0</v>
      </c>
      <c r="F925">
        <v>0</v>
      </c>
      <c r="G925">
        <v>0</v>
      </c>
      <c r="H925" s="9">
        <v>861.05937824780904</v>
      </c>
      <c r="I925" s="9">
        <v>-1.8378532000000001</v>
      </c>
      <c r="J925" s="9">
        <v>-1.8379188</v>
      </c>
      <c r="K925" s="9">
        <v>-3.7086774999999998</v>
      </c>
      <c r="L925" s="9">
        <v>-1.65933664589259</v>
      </c>
      <c r="M925" s="9">
        <v>-5.9736117999999996</v>
      </c>
      <c r="N925" s="9">
        <v>-5.9736117999999996</v>
      </c>
      <c r="O925" s="9">
        <v>-1.65933664589259</v>
      </c>
      <c r="P925">
        <v>0</v>
      </c>
      <c r="Q925" s="9">
        <v>53.549995000000003</v>
      </c>
      <c r="R925" s="9">
        <v>0</v>
      </c>
      <c r="S925" s="9">
        <v>640460740.33741903</v>
      </c>
      <c r="T925" s="9">
        <v>-1.04354692338559E-3</v>
      </c>
      <c r="U925" s="9">
        <v>1.65933664589259</v>
      </c>
      <c r="V925" s="9">
        <v>0</v>
      </c>
      <c r="W925" s="9">
        <v>1.65933664589259</v>
      </c>
      <c r="X925" s="9" t="s">
        <v>86</v>
      </c>
      <c r="Y925" s="9">
        <v>0</v>
      </c>
      <c r="Z925" s="9">
        <v>6.8162479E-3</v>
      </c>
      <c r="AA925" s="9">
        <v>0</v>
      </c>
      <c r="AB925" s="9">
        <v>1.0972541000000001E-2</v>
      </c>
      <c r="AQ925" s="9">
        <f>K925-'Processed Potentiostat'!$J$3</f>
        <v>-3.7086774999999998</v>
      </c>
    </row>
    <row r="926" spans="1:43" x14ac:dyDescent="0.3">
      <c r="A926">
        <v>2</v>
      </c>
      <c r="B926">
        <v>0</v>
      </c>
      <c r="C926">
        <v>0</v>
      </c>
      <c r="D926">
        <v>1</v>
      </c>
      <c r="E926">
        <v>0</v>
      </c>
      <c r="F926">
        <v>0</v>
      </c>
      <c r="G926">
        <v>0</v>
      </c>
      <c r="H926" s="9">
        <v>862.05937822254702</v>
      </c>
      <c r="I926" s="9">
        <v>-1.8381267999999999</v>
      </c>
      <c r="J926" s="9">
        <v>-1.83822</v>
      </c>
      <c r="K926" s="9">
        <v>-3.7267250999999999</v>
      </c>
      <c r="L926" s="9">
        <v>-1.66036821744345</v>
      </c>
      <c r="M926" s="9">
        <v>-5.9773253999999998</v>
      </c>
      <c r="N926" s="9">
        <v>-5.9773253999999998</v>
      </c>
      <c r="O926" s="9">
        <v>-1.66036821744345</v>
      </c>
      <c r="P926">
        <v>0</v>
      </c>
      <c r="Q926" s="9">
        <v>53.549995000000003</v>
      </c>
      <c r="R926" s="9">
        <v>0</v>
      </c>
      <c r="S926" s="9">
        <v>620808255.77519298</v>
      </c>
      <c r="T926" s="9">
        <v>-1.03157155085931E-3</v>
      </c>
      <c r="U926" s="9">
        <v>1.66036821744345</v>
      </c>
      <c r="V926" s="9">
        <v>0</v>
      </c>
      <c r="W926" s="9">
        <v>1.66036821744345</v>
      </c>
      <c r="X926" s="9" t="s">
        <v>86</v>
      </c>
      <c r="Y926" s="9">
        <v>0</v>
      </c>
      <c r="Z926" s="9">
        <v>6.8505405999999998E-3</v>
      </c>
      <c r="AA926" s="9">
        <v>0</v>
      </c>
      <c r="AB926" s="9">
        <v>1.0696834000000001E-2</v>
      </c>
      <c r="AQ926" s="9">
        <f>K926-'Processed Potentiostat'!$J$3</f>
        <v>-3.7267250999999999</v>
      </c>
    </row>
    <row r="927" spans="1:43" x14ac:dyDescent="0.3">
      <c r="A927">
        <v>2</v>
      </c>
      <c r="B927">
        <v>0</v>
      </c>
      <c r="C927">
        <v>0</v>
      </c>
      <c r="D927">
        <v>1</v>
      </c>
      <c r="E927">
        <v>0</v>
      </c>
      <c r="F927">
        <v>0</v>
      </c>
      <c r="G927">
        <v>0</v>
      </c>
      <c r="H927" s="9">
        <v>863.05937819728501</v>
      </c>
      <c r="I927" s="9">
        <v>-1.8379289000000001</v>
      </c>
      <c r="J927" s="9">
        <v>-1.83786</v>
      </c>
      <c r="K927" s="9">
        <v>-3.6687278999999999</v>
      </c>
      <c r="L927" s="9">
        <v>-1.6613913318567499</v>
      </c>
      <c r="M927" s="9">
        <v>-5.9810090000000002</v>
      </c>
      <c r="N927" s="9">
        <v>-5.9810090000000002</v>
      </c>
      <c r="O927" s="9">
        <v>-1.6613913318567499</v>
      </c>
      <c r="P927">
        <v>0</v>
      </c>
      <c r="Q927" s="9">
        <v>53.549995000000003</v>
      </c>
      <c r="R927" s="9">
        <v>0</v>
      </c>
      <c r="S927" s="9">
        <v>645319985.377877</v>
      </c>
      <c r="T927" s="9">
        <v>-1.02311441330127E-3</v>
      </c>
      <c r="U927" s="9">
        <v>1.6613913318567499</v>
      </c>
      <c r="V927" s="9">
        <v>0</v>
      </c>
      <c r="W927" s="9">
        <v>1.6613913318567499</v>
      </c>
      <c r="X927" s="9" t="s">
        <v>86</v>
      </c>
      <c r="Y927" s="9">
        <v>0</v>
      </c>
      <c r="Z927" s="9">
        <v>6.7426083000000003E-3</v>
      </c>
      <c r="AA927" s="9">
        <v>0</v>
      </c>
      <c r="AB927" s="9">
        <v>1.1046738E-2</v>
      </c>
      <c r="AQ927" s="9">
        <f>K927-'Processed Potentiostat'!$J$3</f>
        <v>-3.6687278999999999</v>
      </c>
    </row>
    <row r="928" spans="1:43" x14ac:dyDescent="0.3">
      <c r="A928">
        <v>2</v>
      </c>
      <c r="B928">
        <v>0</v>
      </c>
      <c r="C928">
        <v>0</v>
      </c>
      <c r="D928">
        <v>1</v>
      </c>
      <c r="E928">
        <v>0</v>
      </c>
      <c r="F928">
        <v>0</v>
      </c>
      <c r="G928">
        <v>0</v>
      </c>
      <c r="H928" s="9">
        <v>864.059378172023</v>
      </c>
      <c r="I928" s="9">
        <v>-1.8379169</v>
      </c>
      <c r="J928" s="9">
        <v>-1.8379357000000001</v>
      </c>
      <c r="K928" s="9">
        <v>-3.5952772999999998</v>
      </c>
      <c r="L928" s="9">
        <v>-1.6623934783193901</v>
      </c>
      <c r="M928" s="9">
        <v>-5.9846168000000004</v>
      </c>
      <c r="N928" s="9">
        <v>-5.9846168000000004</v>
      </c>
      <c r="O928" s="9">
        <v>-1.6623934783193901</v>
      </c>
      <c r="P928">
        <v>0</v>
      </c>
      <c r="Q928" s="9">
        <v>53.549995000000003</v>
      </c>
      <c r="R928" s="9">
        <v>0</v>
      </c>
      <c r="S928" s="9">
        <v>640478190.84444797</v>
      </c>
      <c r="T928" s="9">
        <v>-1.00214646263907E-3</v>
      </c>
      <c r="U928" s="9">
        <v>1.6623934783193901</v>
      </c>
      <c r="V928" s="9">
        <v>0</v>
      </c>
      <c r="W928" s="9">
        <v>1.6623934783193901</v>
      </c>
      <c r="X928" s="9" t="s">
        <v>86</v>
      </c>
      <c r="Y928" s="9">
        <v>0</v>
      </c>
      <c r="Z928" s="9">
        <v>6.6078882999999998E-3</v>
      </c>
      <c r="AA928" s="9">
        <v>0</v>
      </c>
      <c r="AB928" s="9">
        <v>1.0957409E-2</v>
      </c>
      <c r="AQ928" s="9">
        <f>K928-'Processed Potentiostat'!$J$3</f>
        <v>-3.5952772999999998</v>
      </c>
    </row>
    <row r="929" spans="1:43" x14ac:dyDescent="0.3">
      <c r="A929">
        <v>2</v>
      </c>
      <c r="B929">
        <v>0</v>
      </c>
      <c r="C929">
        <v>0</v>
      </c>
      <c r="D929">
        <v>1</v>
      </c>
      <c r="E929">
        <v>0</v>
      </c>
      <c r="F929">
        <v>0</v>
      </c>
      <c r="G929">
        <v>0</v>
      </c>
      <c r="H929" s="9">
        <v>865.05937814676099</v>
      </c>
      <c r="I929" s="9">
        <v>-1.8378692999999999</v>
      </c>
      <c r="J929" s="9">
        <v>-1.8378296999999999</v>
      </c>
      <c r="K929" s="9">
        <v>-3.7736575999999999</v>
      </c>
      <c r="L929" s="9">
        <v>-1.6633973785245999</v>
      </c>
      <c r="M929" s="9">
        <v>-5.9882306999999999</v>
      </c>
      <c r="N929" s="9">
        <v>-5.9882306999999999</v>
      </c>
      <c r="O929" s="9">
        <v>-1.6633973785245999</v>
      </c>
      <c r="P929">
        <v>0</v>
      </c>
      <c r="Q929" s="9">
        <v>53.549995000000003</v>
      </c>
      <c r="R929" s="9">
        <v>0</v>
      </c>
      <c r="S929" s="9">
        <v>648216878.77789199</v>
      </c>
      <c r="T929" s="9">
        <v>-1.0039002052149E-3</v>
      </c>
      <c r="U929" s="9">
        <v>1.6633973785245999</v>
      </c>
      <c r="V929" s="9">
        <v>0</v>
      </c>
      <c r="W929" s="9">
        <v>1.6633973785245999</v>
      </c>
      <c r="X929" s="9" t="s">
        <v>86</v>
      </c>
      <c r="Y929" s="9">
        <v>0</v>
      </c>
      <c r="Z929" s="9">
        <v>6.9353399000000003E-3</v>
      </c>
      <c r="AA929" s="9">
        <v>0</v>
      </c>
      <c r="AB929" s="9">
        <v>1.0767307E-2</v>
      </c>
      <c r="AQ929" s="9">
        <f>K929-'Processed Potentiostat'!$J$3</f>
        <v>-3.7736575999999999</v>
      </c>
    </row>
    <row r="930" spans="1:43" x14ac:dyDescent="0.3">
      <c r="A930">
        <v>2</v>
      </c>
      <c r="B930">
        <v>0</v>
      </c>
      <c r="C930">
        <v>0</v>
      </c>
      <c r="D930">
        <v>1</v>
      </c>
      <c r="E930">
        <v>0</v>
      </c>
      <c r="F930">
        <v>0</v>
      </c>
      <c r="G930">
        <v>0</v>
      </c>
      <c r="H930" s="9">
        <v>866.05937812149898</v>
      </c>
      <c r="I930" s="9">
        <v>-1.8380021</v>
      </c>
      <c r="J930" s="9">
        <v>-1.8379854</v>
      </c>
      <c r="K930" s="9">
        <v>-3.7686586000000002</v>
      </c>
      <c r="L930" s="9">
        <v>-1.6644404167386599</v>
      </c>
      <c r="M930" s="9">
        <v>-5.9919852999999996</v>
      </c>
      <c r="N930" s="9">
        <v>-5.9919852999999996</v>
      </c>
      <c r="O930" s="9">
        <v>-1.6644404167386599</v>
      </c>
      <c r="P930">
        <v>0</v>
      </c>
      <c r="Q930" s="9">
        <v>53.549995000000003</v>
      </c>
      <c r="R930" s="9">
        <v>0</v>
      </c>
      <c r="S930" s="9">
        <v>637873318.57053804</v>
      </c>
      <c r="T930" s="9">
        <v>-1.04303821406093E-3</v>
      </c>
      <c r="U930" s="9">
        <v>1.6644404167386599</v>
      </c>
      <c r="V930" s="9">
        <v>0</v>
      </c>
      <c r="W930" s="9">
        <v>1.6644404167386599</v>
      </c>
      <c r="X930" s="9" t="s">
        <v>86</v>
      </c>
      <c r="Y930" s="9">
        <v>0</v>
      </c>
      <c r="Z930" s="9">
        <v>6.9267395999999997E-3</v>
      </c>
      <c r="AA930" s="9">
        <v>0</v>
      </c>
      <c r="AB930" s="9">
        <v>1.0726812E-2</v>
      </c>
      <c r="AQ930" s="9">
        <f>K930-'Processed Potentiostat'!$J$3</f>
        <v>-3.7686586000000002</v>
      </c>
    </row>
    <row r="931" spans="1:43" x14ac:dyDescent="0.3">
      <c r="A931">
        <v>2</v>
      </c>
      <c r="B931">
        <v>0</v>
      </c>
      <c r="C931">
        <v>0</v>
      </c>
      <c r="D931">
        <v>1</v>
      </c>
      <c r="E931">
        <v>0</v>
      </c>
      <c r="F931">
        <v>0</v>
      </c>
      <c r="G931">
        <v>0</v>
      </c>
      <c r="H931" s="9">
        <v>867.05937809623697</v>
      </c>
      <c r="I931" s="9">
        <v>-1.8381124</v>
      </c>
      <c r="J931" s="9">
        <v>-1.8382053</v>
      </c>
      <c r="K931" s="9">
        <v>-3.7746875000000002</v>
      </c>
      <c r="L931" s="9">
        <v>-1.6654843088776801</v>
      </c>
      <c r="M931" s="9">
        <v>-5.9957433</v>
      </c>
      <c r="N931" s="9">
        <v>-5.9957433</v>
      </c>
      <c r="O931" s="9">
        <v>-1.6654843088776801</v>
      </c>
      <c r="P931">
        <v>0</v>
      </c>
      <c r="Q931" s="9">
        <v>53.549995000000003</v>
      </c>
      <c r="R931" s="9">
        <v>0</v>
      </c>
      <c r="S931" s="9">
        <v>623670928.02247798</v>
      </c>
      <c r="T931" s="9">
        <v>-1.04389213901101E-3</v>
      </c>
      <c r="U931" s="9">
        <v>1.6654843088776801</v>
      </c>
      <c r="V931" s="9">
        <v>0</v>
      </c>
      <c r="W931" s="9">
        <v>1.6654843088776801</v>
      </c>
      <c r="X931" s="9" t="s">
        <v>86</v>
      </c>
      <c r="Y931" s="9">
        <v>0</v>
      </c>
      <c r="Z931" s="9">
        <v>6.9386507E-3</v>
      </c>
      <c r="AA931" s="9">
        <v>0</v>
      </c>
      <c r="AB931" s="9">
        <v>1.0864588E-2</v>
      </c>
      <c r="AQ931" s="9">
        <f>K931-'Processed Potentiostat'!$J$3</f>
        <v>-3.7746875000000002</v>
      </c>
    </row>
    <row r="932" spans="1:43" x14ac:dyDescent="0.3">
      <c r="A932">
        <v>2</v>
      </c>
      <c r="B932">
        <v>0</v>
      </c>
      <c r="C932">
        <v>0</v>
      </c>
      <c r="D932">
        <v>1</v>
      </c>
      <c r="E932">
        <v>0</v>
      </c>
      <c r="F932">
        <v>0</v>
      </c>
      <c r="G932">
        <v>0</v>
      </c>
      <c r="H932" s="9">
        <v>868.05937807097496</v>
      </c>
      <c r="I932" s="9">
        <v>-1.8379080999999999</v>
      </c>
      <c r="J932" s="9">
        <v>-1.8378524000000001</v>
      </c>
      <c r="K932" s="9">
        <v>-3.7246264999999998</v>
      </c>
      <c r="L932" s="9">
        <v>-1.66651235890219</v>
      </c>
      <c r="M932" s="9">
        <v>-5.9994445000000001</v>
      </c>
      <c r="N932" s="9">
        <v>-5.9994445000000001</v>
      </c>
      <c r="O932" s="9">
        <v>-1.66651235890219</v>
      </c>
      <c r="P932">
        <v>0</v>
      </c>
      <c r="Q932" s="9">
        <v>53.549995000000003</v>
      </c>
      <c r="R932" s="9">
        <v>0</v>
      </c>
      <c r="S932" s="9">
        <v>647842387.899037</v>
      </c>
      <c r="T932" s="9">
        <v>-1.02805002450945E-3</v>
      </c>
      <c r="U932" s="9">
        <v>1.66651235890219</v>
      </c>
      <c r="V932" s="9">
        <v>0</v>
      </c>
      <c r="W932" s="9">
        <v>1.66651235890219</v>
      </c>
      <c r="X932" s="9" t="s">
        <v>86</v>
      </c>
      <c r="Y932" s="9">
        <v>0</v>
      </c>
      <c r="Z932" s="9">
        <v>6.8453135999999998E-3</v>
      </c>
      <c r="AA932" s="9">
        <v>0</v>
      </c>
      <c r="AB932" s="9">
        <v>1.0718053E-2</v>
      </c>
      <c r="AQ932" s="9">
        <f>K932-'Processed Potentiostat'!$J$3</f>
        <v>-3.7246264999999998</v>
      </c>
    </row>
    <row r="933" spans="1:43" x14ac:dyDescent="0.3">
      <c r="A933">
        <v>2</v>
      </c>
      <c r="B933">
        <v>0</v>
      </c>
      <c r="C933">
        <v>0</v>
      </c>
      <c r="D933">
        <v>1</v>
      </c>
      <c r="E933">
        <v>0</v>
      </c>
      <c r="F933">
        <v>0</v>
      </c>
      <c r="G933">
        <v>0</v>
      </c>
      <c r="H933" s="9">
        <v>869.05937804571204</v>
      </c>
      <c r="I933" s="9">
        <v>-1.8378756000000001</v>
      </c>
      <c r="J933" s="9">
        <v>-1.8378601000000001</v>
      </c>
      <c r="K933" s="9">
        <v>-3.6858982999999998</v>
      </c>
      <c r="L933" s="9">
        <v>-1.667537410692</v>
      </c>
      <c r="M933" s="9">
        <v>-6.0031347000000004</v>
      </c>
      <c r="N933" s="9">
        <v>-6.0031347000000004</v>
      </c>
      <c r="O933" s="9">
        <v>-1.667537410692</v>
      </c>
      <c r="P933">
        <v>0</v>
      </c>
      <c r="Q933" s="9">
        <v>53.549995000000003</v>
      </c>
      <c r="R933" s="9">
        <v>0</v>
      </c>
      <c r="S933" s="9">
        <v>647698923.31822598</v>
      </c>
      <c r="T933" s="9">
        <v>-1.0250517898136001E-3</v>
      </c>
      <c r="U933" s="9">
        <v>1.667537410692</v>
      </c>
      <c r="V933" s="9">
        <v>0</v>
      </c>
      <c r="W933" s="9">
        <v>1.667537410692</v>
      </c>
      <c r="X933" s="9" t="s">
        <v>86</v>
      </c>
      <c r="Y933" s="9">
        <v>0</v>
      </c>
      <c r="Z933" s="9">
        <v>6.7741657000000002E-3</v>
      </c>
      <c r="AA933" s="9">
        <v>0</v>
      </c>
      <c r="AB933" s="9">
        <v>1.0732288E-2</v>
      </c>
      <c r="AQ933" s="9">
        <f>K933-'Processed Potentiostat'!$J$3</f>
        <v>-3.6858982999999998</v>
      </c>
    </row>
    <row r="934" spans="1:43" x14ac:dyDescent="0.3">
      <c r="A934">
        <v>2</v>
      </c>
      <c r="B934">
        <v>0</v>
      </c>
      <c r="C934">
        <v>0</v>
      </c>
      <c r="D934">
        <v>1</v>
      </c>
      <c r="E934">
        <v>0</v>
      </c>
      <c r="F934">
        <v>0</v>
      </c>
      <c r="G934">
        <v>0</v>
      </c>
      <c r="H934" s="9">
        <v>870.05937802045003</v>
      </c>
      <c r="I934" s="9">
        <v>-1.8379146</v>
      </c>
      <c r="J934" s="9">
        <v>-1.837885</v>
      </c>
      <c r="K934" s="9">
        <v>-3.6051601999999998</v>
      </c>
      <c r="L934" s="9">
        <v>-1.6685404692127399</v>
      </c>
      <c r="M934" s="9">
        <v>-6.0067458</v>
      </c>
      <c r="N934" s="9">
        <v>-6.0067458</v>
      </c>
      <c r="O934" s="9">
        <v>-1.6685404692127399</v>
      </c>
      <c r="P934">
        <v>0</v>
      </c>
      <c r="Q934" s="9">
        <v>53.549995000000003</v>
      </c>
      <c r="R934" s="9">
        <v>0</v>
      </c>
      <c r="S934" s="9">
        <v>646351047.25752795</v>
      </c>
      <c r="T934" s="9">
        <v>-1.00305852074078E-3</v>
      </c>
      <c r="U934" s="9">
        <v>1.6685404692127399</v>
      </c>
      <c r="V934" s="9">
        <v>0</v>
      </c>
      <c r="W934" s="9">
        <v>1.6685404692127399</v>
      </c>
      <c r="X934" s="9" t="s">
        <v>86</v>
      </c>
      <c r="Y934" s="9">
        <v>0</v>
      </c>
      <c r="Z934" s="9">
        <v>6.6258697999999998E-3</v>
      </c>
      <c r="AA934" s="9">
        <v>0</v>
      </c>
      <c r="AB934" s="9">
        <v>1.0762205E-2</v>
      </c>
      <c r="AQ934" s="9">
        <f>K934-'Processed Potentiostat'!$J$3</f>
        <v>-3.6051601999999998</v>
      </c>
    </row>
    <row r="935" spans="1:43" x14ac:dyDescent="0.3">
      <c r="A935">
        <v>2</v>
      </c>
      <c r="B935">
        <v>0</v>
      </c>
      <c r="C935">
        <v>0</v>
      </c>
      <c r="D935">
        <v>1</v>
      </c>
      <c r="E935">
        <v>0</v>
      </c>
      <c r="F935">
        <v>0</v>
      </c>
      <c r="G935">
        <v>0</v>
      </c>
      <c r="H935" s="9">
        <v>871.05937799518802</v>
      </c>
      <c r="I935" s="9">
        <v>-1.8378592</v>
      </c>
      <c r="J935" s="9">
        <v>-1.8378844000000001</v>
      </c>
      <c r="K935" s="9">
        <v>-3.7462610999999999</v>
      </c>
      <c r="L935" s="9">
        <v>-1.6695458650197701</v>
      </c>
      <c r="M935" s="9">
        <v>-6.0103650000000002</v>
      </c>
      <c r="N935" s="9">
        <v>-6.0103650000000002</v>
      </c>
      <c r="O935" s="9">
        <v>-1.6695458650197701</v>
      </c>
      <c r="P935">
        <v>0</v>
      </c>
      <c r="Q935" s="9">
        <v>53.549995000000003</v>
      </c>
      <c r="R935" s="9">
        <v>0</v>
      </c>
      <c r="S935" s="9">
        <v>646781995.28970504</v>
      </c>
      <c r="T935" s="9">
        <v>-1.0053958070279599E-3</v>
      </c>
      <c r="U935" s="9">
        <v>1.6695458650197701</v>
      </c>
      <c r="V935" s="9">
        <v>0</v>
      </c>
      <c r="W935" s="9">
        <v>1.6695458650197701</v>
      </c>
      <c r="X935" s="9" t="s">
        <v>86</v>
      </c>
      <c r="Y935" s="9">
        <v>0</v>
      </c>
      <c r="Z935" s="9">
        <v>6.8851952000000003E-3</v>
      </c>
      <c r="AA935" s="9">
        <v>0</v>
      </c>
      <c r="AB935" s="9">
        <v>1.0874643E-2</v>
      </c>
      <c r="AQ935" s="9">
        <f>K935-'Processed Potentiostat'!$J$3</f>
        <v>-3.7462610999999999</v>
      </c>
    </row>
    <row r="936" spans="1:43" x14ac:dyDescent="0.3">
      <c r="A936">
        <v>2</v>
      </c>
      <c r="B936">
        <v>0</v>
      </c>
      <c r="C936">
        <v>0</v>
      </c>
      <c r="D936">
        <v>1</v>
      </c>
      <c r="E936">
        <v>0</v>
      </c>
      <c r="F936">
        <v>0</v>
      </c>
      <c r="G936">
        <v>0</v>
      </c>
      <c r="H936" s="9">
        <v>872.059377969926</v>
      </c>
      <c r="I936" s="9">
        <v>-1.8379144999999999</v>
      </c>
      <c r="J936" s="9">
        <v>-1.8378931999999999</v>
      </c>
      <c r="K936" s="9">
        <v>-3.7008171000000001</v>
      </c>
      <c r="L936" s="9">
        <v>-1.6705767636953299</v>
      </c>
      <c r="M936" s="9">
        <v>-6.0140761999999999</v>
      </c>
      <c r="N936" s="9">
        <v>-6.0140761999999999</v>
      </c>
      <c r="O936" s="9">
        <v>-1.6705767636953299</v>
      </c>
      <c r="P936">
        <v>0</v>
      </c>
      <c r="Q936" s="9">
        <v>53.549995000000003</v>
      </c>
      <c r="R936" s="9">
        <v>0</v>
      </c>
      <c r="S936" s="9">
        <v>646567585.27657795</v>
      </c>
      <c r="T936" s="9">
        <v>-1.03089867556094E-3</v>
      </c>
      <c r="U936" s="9">
        <v>1.6705767636953299</v>
      </c>
      <c r="V936" s="9">
        <v>0</v>
      </c>
      <c r="W936" s="9">
        <v>1.6705767636953299</v>
      </c>
      <c r="X936" s="9" t="s">
        <v>86</v>
      </c>
      <c r="Y936" s="9">
        <v>0</v>
      </c>
      <c r="Z936" s="9">
        <v>6.8017067E-3</v>
      </c>
      <c r="AA936" s="9">
        <v>0</v>
      </c>
      <c r="AB936" s="9">
        <v>1.0784713E-2</v>
      </c>
      <c r="AQ936" s="9">
        <f>K936-'Processed Potentiostat'!$J$3</f>
        <v>-3.7008171000000001</v>
      </c>
    </row>
    <row r="937" spans="1:43" x14ac:dyDescent="0.3">
      <c r="A937">
        <v>2</v>
      </c>
      <c r="B937">
        <v>0</v>
      </c>
      <c r="C937">
        <v>0</v>
      </c>
      <c r="D937">
        <v>1</v>
      </c>
      <c r="E937">
        <v>0</v>
      </c>
      <c r="F937">
        <v>0</v>
      </c>
      <c r="G937">
        <v>0</v>
      </c>
      <c r="H937" s="9">
        <v>873.05937794466399</v>
      </c>
      <c r="I937" s="9">
        <v>-1.8381637</v>
      </c>
      <c r="J937" s="9">
        <v>-1.8381555999999999</v>
      </c>
      <c r="K937" s="9">
        <v>-3.7107378999999998</v>
      </c>
      <c r="L937" s="9">
        <v>-1.67159558777405</v>
      </c>
      <c r="M937" s="9">
        <v>-6.0177440999999998</v>
      </c>
      <c r="N937" s="9">
        <v>-6.0177440999999998</v>
      </c>
      <c r="O937" s="9">
        <v>-1.67159558777405</v>
      </c>
      <c r="P937">
        <v>0</v>
      </c>
      <c r="Q937" s="9">
        <v>53.549995000000003</v>
      </c>
      <c r="R937" s="9">
        <v>0</v>
      </c>
      <c r="S937" s="9">
        <v>629212948.51321197</v>
      </c>
      <c r="T937" s="9">
        <v>-1.01882407871878E-3</v>
      </c>
      <c r="U937" s="9">
        <v>1.67159558777405</v>
      </c>
      <c r="V937" s="9">
        <v>0</v>
      </c>
      <c r="W937" s="9">
        <v>1.67159558777405</v>
      </c>
      <c r="X937" s="9" t="s">
        <v>86</v>
      </c>
      <c r="Y937" s="9">
        <v>0</v>
      </c>
      <c r="Z937" s="9">
        <v>6.8209139000000004E-3</v>
      </c>
      <c r="AA937" s="9">
        <v>0</v>
      </c>
      <c r="AB937" s="9">
        <v>1.0745783E-2</v>
      </c>
      <c r="AQ937" s="9">
        <f>K937-'Processed Potentiostat'!$J$3</f>
        <v>-3.7107378999999998</v>
      </c>
    </row>
    <row r="938" spans="1:43" x14ac:dyDescent="0.3">
      <c r="A938">
        <v>2</v>
      </c>
      <c r="B938">
        <v>0</v>
      </c>
      <c r="C938">
        <v>0</v>
      </c>
      <c r="D938">
        <v>1</v>
      </c>
      <c r="E938">
        <v>0</v>
      </c>
      <c r="F938">
        <v>0</v>
      </c>
      <c r="G938">
        <v>0</v>
      </c>
      <c r="H938" s="9">
        <v>874.05937791940198</v>
      </c>
      <c r="I938" s="9">
        <v>-1.838166</v>
      </c>
      <c r="J938" s="9">
        <v>-1.8381962999999999</v>
      </c>
      <c r="K938" s="9">
        <v>-3.6423242</v>
      </c>
      <c r="L938" s="9">
        <v>-1.67260508986837</v>
      </c>
      <c r="M938" s="9">
        <v>-6.0213785</v>
      </c>
      <c r="N938" s="9">
        <v>-6.0213785</v>
      </c>
      <c r="O938" s="9">
        <v>-1.67260508986837</v>
      </c>
      <c r="P938">
        <v>0</v>
      </c>
      <c r="Q938" s="9">
        <v>53.549995000000003</v>
      </c>
      <c r="R938" s="9">
        <v>0</v>
      </c>
      <c r="S938" s="9">
        <v>626928252.50106096</v>
      </c>
      <c r="T938" s="9">
        <v>-1.00950209432171E-3</v>
      </c>
      <c r="U938" s="9">
        <v>1.67260508986837</v>
      </c>
      <c r="V938" s="9">
        <v>0</v>
      </c>
      <c r="W938" s="9">
        <v>1.67260508986837</v>
      </c>
      <c r="X938" s="9" t="s">
        <v>86</v>
      </c>
      <c r="Y938" s="9">
        <v>0</v>
      </c>
      <c r="Z938" s="9">
        <v>6.6953068999999997E-3</v>
      </c>
      <c r="AA938" s="9">
        <v>0</v>
      </c>
      <c r="AB938" s="9">
        <v>1.0774235E-2</v>
      </c>
      <c r="AQ938" s="9">
        <f>K938-'Processed Potentiostat'!$J$3</f>
        <v>-3.6423242</v>
      </c>
    </row>
    <row r="939" spans="1:43" x14ac:dyDescent="0.3">
      <c r="A939">
        <v>2</v>
      </c>
      <c r="B939">
        <v>0</v>
      </c>
      <c r="C939">
        <v>0</v>
      </c>
      <c r="D939">
        <v>1</v>
      </c>
      <c r="E939">
        <v>0</v>
      </c>
      <c r="F939">
        <v>0</v>
      </c>
      <c r="G939">
        <v>0</v>
      </c>
      <c r="H939" s="9">
        <v>875.05937789413997</v>
      </c>
      <c r="I939" s="9">
        <v>-1.8380285999999999</v>
      </c>
      <c r="J939" s="9">
        <v>-1.8381399</v>
      </c>
      <c r="K939" s="9">
        <v>-3.7545028</v>
      </c>
      <c r="L939" s="9">
        <v>-1.6736328618262999</v>
      </c>
      <c r="M939" s="9">
        <v>-6.0250782999999997</v>
      </c>
      <c r="N939" s="9">
        <v>-6.0250782999999997</v>
      </c>
      <c r="O939" s="9">
        <v>-1.6736328618262999</v>
      </c>
      <c r="P939">
        <v>0</v>
      </c>
      <c r="Q939" s="9">
        <v>53.549995000000003</v>
      </c>
      <c r="R939" s="9">
        <v>0</v>
      </c>
      <c r="S939" s="9">
        <v>631018028.98527205</v>
      </c>
      <c r="T939" s="9">
        <v>-1.0277719579272399E-3</v>
      </c>
      <c r="U939" s="9">
        <v>1.6736328618262999</v>
      </c>
      <c r="V939" s="9">
        <v>0</v>
      </c>
      <c r="W939" s="9">
        <v>1.6736328618262999</v>
      </c>
      <c r="X939" s="9" t="s">
        <v>86</v>
      </c>
      <c r="Y939" s="9">
        <v>0</v>
      </c>
      <c r="Z939" s="9">
        <v>6.9013013999999996E-3</v>
      </c>
      <c r="AA939" s="9">
        <v>0</v>
      </c>
      <c r="AB939" s="9">
        <v>1.0580157999999999E-2</v>
      </c>
      <c r="AQ939" s="9">
        <f>K939-'Processed Potentiostat'!$J$3</f>
        <v>-3.7545028</v>
      </c>
    </row>
    <row r="940" spans="1:43" x14ac:dyDescent="0.3">
      <c r="A940">
        <v>2</v>
      </c>
      <c r="B940">
        <v>0</v>
      </c>
      <c r="C940">
        <v>0</v>
      </c>
      <c r="D940">
        <v>1</v>
      </c>
      <c r="E940">
        <v>0</v>
      </c>
      <c r="F940">
        <v>0</v>
      </c>
      <c r="G940">
        <v>0</v>
      </c>
      <c r="H940" s="9">
        <v>876.05937786887796</v>
      </c>
      <c r="I940" s="9">
        <v>-1.8380227</v>
      </c>
      <c r="J940" s="9">
        <v>-1.8380186999999999</v>
      </c>
      <c r="K940" s="9">
        <v>-3.6847154999999998</v>
      </c>
      <c r="L940" s="9">
        <v>-1.6746573907148901</v>
      </c>
      <c r="M940" s="9">
        <v>-6.0287666</v>
      </c>
      <c r="N940" s="9">
        <v>-6.0287666</v>
      </c>
      <c r="O940" s="9">
        <v>-1.6746573907148901</v>
      </c>
      <c r="P940">
        <v>0</v>
      </c>
      <c r="Q940" s="9">
        <v>53.549995000000003</v>
      </c>
      <c r="R940" s="9">
        <v>0</v>
      </c>
      <c r="S940" s="9">
        <v>639524523.40111005</v>
      </c>
      <c r="T940" s="9">
        <v>-1.0245288885963801E-3</v>
      </c>
      <c r="U940" s="9">
        <v>1.6746573907148901</v>
      </c>
      <c r="V940" s="9">
        <v>0</v>
      </c>
      <c r="W940" s="9">
        <v>1.6746573907148901</v>
      </c>
      <c r="X940" s="9" t="s">
        <v>86</v>
      </c>
      <c r="Y940" s="9">
        <v>0</v>
      </c>
      <c r="Z940" s="9">
        <v>6.7725759000000002E-3</v>
      </c>
      <c r="AA940" s="9">
        <v>0</v>
      </c>
      <c r="AB940" s="9">
        <v>1.0647208E-2</v>
      </c>
      <c r="AQ940" s="9">
        <f>K940-'Processed Potentiostat'!$J$3</f>
        <v>-3.6847154999999998</v>
      </c>
    </row>
    <row r="941" spans="1:43" x14ac:dyDescent="0.3">
      <c r="A941">
        <v>2</v>
      </c>
      <c r="B941">
        <v>0</v>
      </c>
      <c r="C941">
        <v>0</v>
      </c>
      <c r="D941">
        <v>1</v>
      </c>
      <c r="E941">
        <v>0</v>
      </c>
      <c r="F941">
        <v>0</v>
      </c>
      <c r="G941">
        <v>0</v>
      </c>
      <c r="H941" s="9">
        <v>877.05937784361504</v>
      </c>
      <c r="I941" s="9">
        <v>-1.8380984</v>
      </c>
      <c r="J941" s="9">
        <v>-1.8380772000000001</v>
      </c>
      <c r="K941" s="9">
        <v>-3.6450713000000001</v>
      </c>
      <c r="L941" s="9">
        <v>-1.6756678987884299</v>
      </c>
      <c r="M941" s="9">
        <v>-6.0324043999999999</v>
      </c>
      <c r="N941" s="9">
        <v>-6.0324043999999999</v>
      </c>
      <c r="O941" s="9">
        <v>-1.6756678987884299</v>
      </c>
      <c r="P941">
        <v>0</v>
      </c>
      <c r="Q941" s="9">
        <v>53.549995000000003</v>
      </c>
      <c r="R941" s="9">
        <v>0</v>
      </c>
      <c r="S941" s="9">
        <v>635961745.73371303</v>
      </c>
      <c r="T941" s="9">
        <v>-1.0105080735418599E-3</v>
      </c>
      <c r="U941" s="9">
        <v>1.6756678987884299</v>
      </c>
      <c r="V941" s="9">
        <v>0</v>
      </c>
      <c r="W941" s="9">
        <v>1.6756678987884299</v>
      </c>
      <c r="X941" s="9" t="s">
        <v>86</v>
      </c>
      <c r="Y941" s="9">
        <v>0</v>
      </c>
      <c r="Z941" s="9">
        <v>6.6999225000000003E-3</v>
      </c>
      <c r="AA941" s="9">
        <v>0</v>
      </c>
      <c r="AB941" s="9">
        <v>1.0614457000000001E-2</v>
      </c>
      <c r="AQ941" s="9">
        <f>K941-'Processed Potentiostat'!$J$3</f>
        <v>-3.6450713000000001</v>
      </c>
    </row>
    <row r="942" spans="1:43" x14ac:dyDescent="0.3">
      <c r="A942">
        <v>2</v>
      </c>
      <c r="B942">
        <v>0</v>
      </c>
      <c r="C942">
        <v>0</v>
      </c>
      <c r="D942">
        <v>1</v>
      </c>
      <c r="E942">
        <v>0</v>
      </c>
      <c r="F942">
        <v>0</v>
      </c>
      <c r="G942">
        <v>0</v>
      </c>
      <c r="H942" s="9">
        <v>878.05937781835303</v>
      </c>
      <c r="I942" s="9">
        <v>-1.8378673999999999</v>
      </c>
      <c r="J942" s="9">
        <v>-1.8379011999999999</v>
      </c>
      <c r="K942" s="9">
        <v>-3.7276794999999998</v>
      </c>
      <c r="L942" s="9">
        <v>-1.6766836802755001</v>
      </c>
      <c r="M942" s="9">
        <v>-6.0360613000000001</v>
      </c>
      <c r="N942" s="9">
        <v>-6.0360613000000001</v>
      </c>
      <c r="O942" s="9">
        <v>-1.6766836802755001</v>
      </c>
      <c r="P942">
        <v>0</v>
      </c>
      <c r="Q942" s="9">
        <v>53.549995000000003</v>
      </c>
      <c r="R942" s="9">
        <v>0</v>
      </c>
      <c r="S942" s="9">
        <v>648374416.49528503</v>
      </c>
      <c r="T942" s="9">
        <v>-1.0157814870677101E-3</v>
      </c>
      <c r="U942" s="9">
        <v>1.6766836802755001</v>
      </c>
      <c r="V942" s="9">
        <v>0</v>
      </c>
      <c r="W942" s="9">
        <v>1.6766836802755001</v>
      </c>
      <c r="X942" s="9" t="s">
        <v>86</v>
      </c>
      <c r="Y942" s="9">
        <v>0</v>
      </c>
      <c r="Z942" s="9">
        <v>6.8511068999999999E-3</v>
      </c>
      <c r="AA942" s="9">
        <v>0</v>
      </c>
      <c r="AB942" s="9">
        <v>1.0245980999999999E-2</v>
      </c>
      <c r="AQ942" s="9">
        <f>K942-'Processed Potentiostat'!$J$3</f>
        <v>-3.7276794999999998</v>
      </c>
    </row>
    <row r="943" spans="1:43" x14ac:dyDescent="0.3">
      <c r="A943">
        <v>2</v>
      </c>
      <c r="B943">
        <v>0</v>
      </c>
      <c r="C943">
        <v>0</v>
      </c>
      <c r="D943">
        <v>1</v>
      </c>
      <c r="E943">
        <v>0</v>
      </c>
      <c r="F943">
        <v>0</v>
      </c>
      <c r="G943">
        <v>0</v>
      </c>
      <c r="H943" s="9">
        <v>879.05937779309102</v>
      </c>
      <c r="I943" s="9">
        <v>-1.8380227</v>
      </c>
      <c r="J943" s="9">
        <v>-1.8380012999999999</v>
      </c>
      <c r="K943" s="9">
        <v>-3.6987950999999999</v>
      </c>
      <c r="L943" s="9">
        <v>-1.67771148962001</v>
      </c>
      <c r="M943" s="9">
        <v>-6.0397615</v>
      </c>
      <c r="N943" s="9">
        <v>-6.0397615</v>
      </c>
      <c r="O943" s="9">
        <v>-1.67771148962001</v>
      </c>
      <c r="P943">
        <v>0</v>
      </c>
      <c r="Q943" s="9">
        <v>53.549995000000003</v>
      </c>
      <c r="R943" s="9">
        <v>0</v>
      </c>
      <c r="S943" s="9">
        <v>641875900.886397</v>
      </c>
      <c r="T943" s="9">
        <v>-1.0278093445035201E-3</v>
      </c>
      <c r="U943" s="9">
        <v>1.67771148962001</v>
      </c>
      <c r="V943" s="9">
        <v>0</v>
      </c>
      <c r="W943" s="9">
        <v>1.67771148962001</v>
      </c>
      <c r="X943" s="9" t="s">
        <v>86</v>
      </c>
      <c r="Y943" s="9">
        <v>0</v>
      </c>
      <c r="Z943" s="9">
        <v>6.7983897999999996E-3</v>
      </c>
      <c r="AA943" s="9">
        <v>0</v>
      </c>
      <c r="AB943" s="9">
        <v>1.0175033E-2</v>
      </c>
      <c r="AQ943" s="9">
        <f>K943-'Processed Potentiostat'!$J$3</f>
        <v>-3.6987950999999999</v>
      </c>
    </row>
    <row r="944" spans="1:43" x14ac:dyDescent="0.3">
      <c r="A944">
        <v>2</v>
      </c>
      <c r="B944">
        <v>0</v>
      </c>
      <c r="C944">
        <v>0</v>
      </c>
      <c r="D944">
        <v>1</v>
      </c>
      <c r="E944">
        <v>0</v>
      </c>
      <c r="F944">
        <v>0</v>
      </c>
      <c r="G944">
        <v>0</v>
      </c>
      <c r="H944" s="9">
        <v>880.05937776782901</v>
      </c>
      <c r="I944" s="9">
        <v>-1.8381065999999999</v>
      </c>
      <c r="J944" s="9">
        <v>-1.8380539</v>
      </c>
      <c r="K944" s="9">
        <v>-3.6556782999999999</v>
      </c>
      <c r="L944" s="9">
        <v>-1.6787275852828101</v>
      </c>
      <c r="M944" s="9">
        <v>-6.0434194000000003</v>
      </c>
      <c r="N944" s="9">
        <v>-6.0434194000000003</v>
      </c>
      <c r="O944" s="9">
        <v>-1.6787275852828101</v>
      </c>
      <c r="P944">
        <v>0</v>
      </c>
      <c r="Q944" s="9">
        <v>53.549995000000003</v>
      </c>
      <c r="R944" s="9">
        <v>0</v>
      </c>
      <c r="S944" s="9">
        <v>638688195.857723</v>
      </c>
      <c r="T944" s="9">
        <v>-1.0160956628058001E-3</v>
      </c>
      <c r="U944" s="9">
        <v>1.6787275852828101</v>
      </c>
      <c r="V944" s="9">
        <v>0</v>
      </c>
      <c r="W944" s="9">
        <v>1.6787275852828101</v>
      </c>
      <c r="X944" s="9" t="s">
        <v>86</v>
      </c>
      <c r="Y944" s="9">
        <v>0</v>
      </c>
      <c r="Z944" s="9">
        <v>6.7193341E-3</v>
      </c>
      <c r="AA944" s="9">
        <v>0</v>
      </c>
      <c r="AB944" s="9">
        <v>1.0467443999999999E-2</v>
      </c>
      <c r="AQ944" s="9">
        <f>K944-'Processed Potentiostat'!$J$3</f>
        <v>-3.6556782999999999</v>
      </c>
    </row>
    <row r="945" spans="1:43" x14ac:dyDescent="0.3">
      <c r="A945">
        <v>2</v>
      </c>
      <c r="B945">
        <v>0</v>
      </c>
      <c r="C945">
        <v>0</v>
      </c>
      <c r="D945">
        <v>1</v>
      </c>
      <c r="E945">
        <v>0</v>
      </c>
      <c r="F945">
        <v>0</v>
      </c>
      <c r="G945">
        <v>0</v>
      </c>
      <c r="H945" s="9">
        <v>881.05937774256699</v>
      </c>
      <c r="I945" s="9">
        <v>-1.8379554</v>
      </c>
      <c r="J945" s="9">
        <v>-1.8379532000000001</v>
      </c>
      <c r="K945" s="9">
        <v>-3.6976122999999999</v>
      </c>
      <c r="L945" s="9">
        <v>-1.6797290124450499</v>
      </c>
      <c r="M945" s="9">
        <v>-6.0470243000000004</v>
      </c>
      <c r="N945" s="9">
        <v>-6.0470243000000004</v>
      </c>
      <c r="O945" s="9">
        <v>-1.6797290124450499</v>
      </c>
      <c r="P945">
        <v>0</v>
      </c>
      <c r="Q945" s="9">
        <v>53.549995000000003</v>
      </c>
      <c r="R945" s="9">
        <v>0</v>
      </c>
      <c r="S945" s="9">
        <v>645945723.08497596</v>
      </c>
      <c r="T945" s="9">
        <v>-1.00142716223672E-3</v>
      </c>
      <c r="U945" s="9">
        <v>1.6797290124450499</v>
      </c>
      <c r="V945" s="9">
        <v>0</v>
      </c>
      <c r="W945" s="9">
        <v>1.6797290124450499</v>
      </c>
      <c r="X945" s="9" t="s">
        <v>86</v>
      </c>
      <c r="Y945" s="9">
        <v>0</v>
      </c>
      <c r="Z945" s="9">
        <v>6.7960382E-3</v>
      </c>
      <c r="AA945" s="9">
        <v>0</v>
      </c>
      <c r="AB945" s="9">
        <v>1.0435132E-2</v>
      </c>
      <c r="AQ945" s="9">
        <f>K945-'Processed Potentiostat'!$J$3</f>
        <v>-3.6976122999999999</v>
      </c>
    </row>
    <row r="946" spans="1:43" x14ac:dyDescent="0.3">
      <c r="A946">
        <v>2</v>
      </c>
      <c r="B946">
        <v>0</v>
      </c>
      <c r="C946">
        <v>0</v>
      </c>
      <c r="D946">
        <v>1</v>
      </c>
      <c r="E946">
        <v>0</v>
      </c>
      <c r="F946">
        <v>0</v>
      </c>
      <c r="G946">
        <v>0</v>
      </c>
      <c r="H946" s="9">
        <v>882.05937771730498</v>
      </c>
      <c r="I946" s="9">
        <v>-1.8380962999999999</v>
      </c>
      <c r="J946" s="9">
        <v>-1.8381532</v>
      </c>
      <c r="K946" s="9">
        <v>-3.6829983999999998</v>
      </c>
      <c r="L946" s="9">
        <v>-1.6807514258264</v>
      </c>
      <c r="M946" s="9">
        <v>-6.0507049999999998</v>
      </c>
      <c r="N946" s="9">
        <v>-6.0507049999999998</v>
      </c>
      <c r="O946" s="9">
        <v>-1.6807514258264</v>
      </c>
      <c r="P946">
        <v>0</v>
      </c>
      <c r="Q946" s="9">
        <v>53.549995000000003</v>
      </c>
      <c r="R946" s="9">
        <v>0</v>
      </c>
      <c r="S946" s="9">
        <v>632817094.10676706</v>
      </c>
      <c r="T946" s="9">
        <v>-1.0224133813512199E-3</v>
      </c>
      <c r="U946" s="9">
        <v>1.6807514258264</v>
      </c>
      <c r="V946" s="9">
        <v>0</v>
      </c>
      <c r="W946" s="9">
        <v>1.6807514258264</v>
      </c>
      <c r="X946" s="9" t="s">
        <v>86</v>
      </c>
      <c r="Y946" s="9">
        <v>0</v>
      </c>
      <c r="Z946" s="9">
        <v>6.7699155999999998E-3</v>
      </c>
      <c r="AA946" s="9">
        <v>0</v>
      </c>
      <c r="AB946" s="9">
        <v>1.0262645000000001E-2</v>
      </c>
      <c r="AQ946" s="9">
        <f>K946-'Processed Potentiostat'!$J$3</f>
        <v>-3.6829983999999998</v>
      </c>
    </row>
    <row r="947" spans="1:43" x14ac:dyDescent="0.3">
      <c r="A947">
        <v>2</v>
      </c>
      <c r="B947">
        <v>0</v>
      </c>
      <c r="C947">
        <v>0</v>
      </c>
      <c r="D947">
        <v>1</v>
      </c>
      <c r="E947">
        <v>0</v>
      </c>
      <c r="F947">
        <v>0</v>
      </c>
      <c r="G947">
        <v>0</v>
      </c>
      <c r="H947" s="9">
        <v>883.05937769204297</v>
      </c>
      <c r="I947" s="9">
        <v>-1.8380943999999999</v>
      </c>
      <c r="J947" s="9">
        <v>-1.8380884</v>
      </c>
      <c r="K947" s="9">
        <v>-3.6471697999999999</v>
      </c>
      <c r="L947" s="9">
        <v>-1.6817659794293101</v>
      </c>
      <c r="M947" s="9">
        <v>-6.0543575000000001</v>
      </c>
      <c r="N947" s="9">
        <v>-6.0543575000000001</v>
      </c>
      <c r="O947" s="9">
        <v>-1.6817659794293101</v>
      </c>
      <c r="P947">
        <v>0</v>
      </c>
      <c r="Q947" s="9">
        <v>53.549995000000003</v>
      </c>
      <c r="R947" s="9">
        <v>0</v>
      </c>
      <c r="S947" s="9">
        <v>637522996.297032</v>
      </c>
      <c r="T947" s="9">
        <v>-1.01455360290736E-3</v>
      </c>
      <c r="U947" s="9">
        <v>1.6817659794293101</v>
      </c>
      <c r="V947" s="9">
        <v>0</v>
      </c>
      <c r="W947" s="9">
        <v>1.6817659794293101</v>
      </c>
      <c r="X947" s="9" t="s">
        <v>86</v>
      </c>
      <c r="Y947" s="9">
        <v>0</v>
      </c>
      <c r="Z947" s="9">
        <v>6.7038204999999998E-3</v>
      </c>
      <c r="AA947" s="9">
        <v>0</v>
      </c>
      <c r="AB947" s="9">
        <v>9.8331934000000006E-3</v>
      </c>
      <c r="AQ947" s="9">
        <f>K947-'Processed Potentiostat'!$J$3</f>
        <v>-3.6471697999999999</v>
      </c>
    </row>
    <row r="948" spans="1:43" x14ac:dyDescent="0.3">
      <c r="A948">
        <v>2</v>
      </c>
      <c r="B948">
        <v>0</v>
      </c>
      <c r="C948">
        <v>0</v>
      </c>
      <c r="D948">
        <v>1</v>
      </c>
      <c r="E948">
        <v>0</v>
      </c>
      <c r="F948">
        <v>0</v>
      </c>
      <c r="G948">
        <v>0</v>
      </c>
      <c r="H948" s="9">
        <v>884.05937766678096</v>
      </c>
      <c r="I948" s="9">
        <v>-1.838147</v>
      </c>
      <c r="J948" s="9">
        <v>-1.8382000000000001</v>
      </c>
      <c r="K948" s="9">
        <v>-3.8041439000000001</v>
      </c>
      <c r="L948" s="9">
        <v>-1.6827685429097401</v>
      </c>
      <c r="M948" s="9">
        <v>-6.0579666999999997</v>
      </c>
      <c r="N948" s="9">
        <v>-6.0579666999999997</v>
      </c>
      <c r="O948" s="9">
        <v>-1.6827685429097401</v>
      </c>
      <c r="P948">
        <v>0</v>
      </c>
      <c r="Q948" s="9">
        <v>53.549995000000003</v>
      </c>
      <c r="R948" s="9">
        <v>0</v>
      </c>
      <c r="S948" s="9">
        <v>630495141.195081</v>
      </c>
      <c r="T948" s="9">
        <v>-1.00256348043026E-3</v>
      </c>
      <c r="U948" s="9">
        <v>1.6827685429097401</v>
      </c>
      <c r="V948" s="9">
        <v>0</v>
      </c>
      <c r="W948" s="9">
        <v>1.6827685429097401</v>
      </c>
      <c r="X948" s="9" t="s">
        <v>86</v>
      </c>
      <c r="Y948" s="9">
        <v>0</v>
      </c>
      <c r="Z948" s="9">
        <v>6.9927773E-3</v>
      </c>
      <c r="AA948" s="9">
        <v>0</v>
      </c>
      <c r="AB948" s="9">
        <v>1.0213576E-2</v>
      </c>
      <c r="AQ948" s="9">
        <f>K948-'Processed Potentiostat'!$J$3</f>
        <v>-3.8041439000000001</v>
      </c>
    </row>
    <row r="949" spans="1:43" x14ac:dyDescent="0.3">
      <c r="A949">
        <v>2</v>
      </c>
      <c r="B949">
        <v>0</v>
      </c>
      <c r="C949">
        <v>0</v>
      </c>
      <c r="D949">
        <v>1</v>
      </c>
      <c r="E949">
        <v>0</v>
      </c>
      <c r="F949">
        <v>0</v>
      </c>
      <c r="G949">
        <v>0</v>
      </c>
      <c r="H949" s="9">
        <v>885.05937764151895</v>
      </c>
      <c r="I949" s="9">
        <v>-1.8380349</v>
      </c>
      <c r="J949" s="9">
        <v>-1.8380671</v>
      </c>
      <c r="K949" s="9">
        <v>-3.7169192</v>
      </c>
      <c r="L949" s="9">
        <v>-1.6838002766384399</v>
      </c>
      <c r="M949" s="9">
        <v>-6.0616808000000004</v>
      </c>
      <c r="N949" s="9">
        <v>-6.0616808000000004</v>
      </c>
      <c r="O949" s="9">
        <v>-1.6838002766384399</v>
      </c>
      <c r="P949">
        <v>0</v>
      </c>
      <c r="Q949" s="9">
        <v>53.549995000000003</v>
      </c>
      <c r="R949" s="9">
        <v>0</v>
      </c>
      <c r="S949" s="9">
        <v>639731593.32756102</v>
      </c>
      <c r="T949" s="9">
        <v>-1.0317337287002401E-3</v>
      </c>
      <c r="U949" s="9">
        <v>1.6838002766384399</v>
      </c>
      <c r="V949" s="9">
        <v>0</v>
      </c>
      <c r="W949" s="9">
        <v>1.6838002766384399</v>
      </c>
      <c r="X949" s="9" t="s">
        <v>86</v>
      </c>
      <c r="Y949" s="9">
        <v>0</v>
      </c>
      <c r="Z949" s="9">
        <v>6.8319467999999996E-3</v>
      </c>
      <c r="AA949" s="9">
        <v>0</v>
      </c>
      <c r="AB949" s="9">
        <v>1.0039384E-2</v>
      </c>
      <c r="AQ949" s="9">
        <f>K949-'Processed Potentiostat'!$J$3</f>
        <v>-3.7169192</v>
      </c>
    </row>
    <row r="950" spans="1:43" x14ac:dyDescent="0.3">
      <c r="A950">
        <v>2</v>
      </c>
      <c r="B950">
        <v>0</v>
      </c>
      <c r="C950">
        <v>0</v>
      </c>
      <c r="D950">
        <v>1</v>
      </c>
      <c r="E950">
        <v>0</v>
      </c>
      <c r="F950">
        <v>0</v>
      </c>
      <c r="G950">
        <v>0</v>
      </c>
      <c r="H950" s="9">
        <v>886.05937761625603</v>
      </c>
      <c r="I950" s="9">
        <v>-1.8381042000000001</v>
      </c>
      <c r="J950" s="9">
        <v>-1.8381107000000001</v>
      </c>
      <c r="K950" s="9">
        <v>-3.7127604000000001</v>
      </c>
      <c r="L950" s="9">
        <v>-1.6848305807919599</v>
      </c>
      <c r="M950" s="9">
        <v>-6.0653901000000001</v>
      </c>
      <c r="N950" s="9">
        <v>-6.0653901000000001</v>
      </c>
      <c r="O950" s="9">
        <v>-1.6848305807919599</v>
      </c>
      <c r="P950">
        <v>0</v>
      </c>
      <c r="Q950" s="9">
        <v>53.549995000000003</v>
      </c>
      <c r="R950" s="9">
        <v>0</v>
      </c>
      <c r="S950" s="9">
        <v>637189012.52625501</v>
      </c>
      <c r="T950" s="9">
        <v>-1.03030415352178E-3</v>
      </c>
      <c r="U950" s="9">
        <v>1.6848305807919599</v>
      </c>
      <c r="V950" s="9">
        <v>0</v>
      </c>
      <c r="W950" s="9">
        <v>1.6848305807919599</v>
      </c>
      <c r="X950" s="9" t="s">
        <v>86</v>
      </c>
      <c r="Y950" s="9">
        <v>0</v>
      </c>
      <c r="Z950" s="9">
        <v>6.8244645000000003E-3</v>
      </c>
      <c r="AA950" s="9">
        <v>0</v>
      </c>
      <c r="AB950" s="9">
        <v>1.0186699E-2</v>
      </c>
      <c r="AQ950" s="9">
        <f>K950-'Processed Potentiostat'!$J$3</f>
        <v>-3.7127604000000001</v>
      </c>
    </row>
    <row r="951" spans="1:43" x14ac:dyDescent="0.3">
      <c r="A951">
        <v>2</v>
      </c>
      <c r="B951">
        <v>0</v>
      </c>
      <c r="C951">
        <v>0</v>
      </c>
      <c r="D951">
        <v>1</v>
      </c>
      <c r="E951">
        <v>0</v>
      </c>
      <c r="F951">
        <v>0</v>
      </c>
      <c r="G951">
        <v>0</v>
      </c>
      <c r="H951" s="9">
        <v>887.05937759099402</v>
      </c>
      <c r="I951" s="9">
        <v>-1.8380086</v>
      </c>
      <c r="J951" s="9">
        <v>-1.838063</v>
      </c>
      <c r="K951" s="9">
        <v>-3.6041300000000001</v>
      </c>
      <c r="L951" s="9">
        <v>-1.6858443211995999</v>
      </c>
      <c r="M951" s="9">
        <v>-6.0690393</v>
      </c>
      <c r="N951" s="9">
        <v>-6.0690393</v>
      </c>
      <c r="O951" s="9">
        <v>-1.6858443211995999</v>
      </c>
      <c r="P951">
        <v>0</v>
      </c>
      <c r="Q951" s="9">
        <v>53.549995000000003</v>
      </c>
      <c r="R951" s="9">
        <v>0</v>
      </c>
      <c r="S951" s="9">
        <v>640782290.65021706</v>
      </c>
      <c r="T951" s="9">
        <v>-1.0137404076391301E-3</v>
      </c>
      <c r="U951" s="9">
        <v>1.6858443211995999</v>
      </c>
      <c r="V951" s="9">
        <v>0</v>
      </c>
      <c r="W951" s="9">
        <v>1.6858443211995999</v>
      </c>
      <c r="X951" s="9" t="s">
        <v>86</v>
      </c>
      <c r="Y951" s="9">
        <v>0</v>
      </c>
      <c r="Z951" s="9">
        <v>6.6246181000000001E-3</v>
      </c>
      <c r="AA951" s="9">
        <v>0</v>
      </c>
      <c r="AB951" s="9">
        <v>1.0121251E-2</v>
      </c>
      <c r="AQ951" s="9">
        <f>K951-'Processed Potentiostat'!$J$3</f>
        <v>-3.6041300000000001</v>
      </c>
    </row>
    <row r="952" spans="1:43" x14ac:dyDescent="0.3">
      <c r="A952">
        <v>2</v>
      </c>
      <c r="B952">
        <v>0</v>
      </c>
      <c r="C952">
        <v>0</v>
      </c>
      <c r="D952">
        <v>1</v>
      </c>
      <c r="E952">
        <v>0</v>
      </c>
      <c r="F952">
        <v>0</v>
      </c>
      <c r="G952">
        <v>0</v>
      </c>
      <c r="H952" s="9">
        <v>888.05937756573201</v>
      </c>
      <c r="I952" s="9">
        <v>-1.8380084000000001</v>
      </c>
      <c r="J952" s="9">
        <v>-1.8379767</v>
      </c>
      <c r="K952" s="9">
        <v>-3.6927664</v>
      </c>
      <c r="L952" s="9">
        <v>-1.6868690131860899</v>
      </c>
      <c r="M952" s="9">
        <v>-6.0727285999999996</v>
      </c>
      <c r="N952" s="9">
        <v>-6.0727285999999996</v>
      </c>
      <c r="O952" s="9">
        <v>-1.6868690131860899</v>
      </c>
      <c r="P952">
        <v>0</v>
      </c>
      <c r="Q952" s="9">
        <v>53.549995000000003</v>
      </c>
      <c r="R952" s="9">
        <v>0</v>
      </c>
      <c r="S952" s="9">
        <v>647068203.23743999</v>
      </c>
      <c r="T952" s="9">
        <v>-1.02469198649446E-3</v>
      </c>
      <c r="U952" s="9">
        <v>1.6868690131860899</v>
      </c>
      <c r="V952" s="9">
        <v>0</v>
      </c>
      <c r="W952" s="9">
        <v>1.6868690131860899</v>
      </c>
      <c r="X952" s="9" t="s">
        <v>86</v>
      </c>
      <c r="Y952" s="9">
        <v>0</v>
      </c>
      <c r="Z952" s="9">
        <v>6.7872185999999996E-3</v>
      </c>
      <c r="AA952" s="9">
        <v>0</v>
      </c>
      <c r="AB952" s="9">
        <v>1.0054439E-2</v>
      </c>
      <c r="AQ952" s="9">
        <f>K952-'Processed Potentiostat'!$J$3</f>
        <v>-3.6927664</v>
      </c>
    </row>
    <row r="953" spans="1:43" x14ac:dyDescent="0.3">
      <c r="A953">
        <v>2</v>
      </c>
      <c r="B953">
        <v>0</v>
      </c>
      <c r="C953">
        <v>0</v>
      </c>
      <c r="D953">
        <v>1</v>
      </c>
      <c r="E953">
        <v>0</v>
      </c>
      <c r="F953">
        <v>0</v>
      </c>
      <c r="G953">
        <v>0</v>
      </c>
      <c r="H953" s="9">
        <v>889.05937754047</v>
      </c>
      <c r="I953" s="9">
        <v>-1.8380965</v>
      </c>
      <c r="J953" s="9">
        <v>-1.8381658999999999</v>
      </c>
      <c r="K953" s="9">
        <v>-3.6235510999999998</v>
      </c>
      <c r="L953" s="9">
        <v>-1.6878916917229201</v>
      </c>
      <c r="M953" s="9">
        <v>-6.0764103</v>
      </c>
      <c r="N953" s="9">
        <v>-6.0764103</v>
      </c>
      <c r="O953" s="9">
        <v>-1.6878916917229201</v>
      </c>
      <c r="P953">
        <v>0</v>
      </c>
      <c r="Q953" s="9">
        <v>53.549995000000003</v>
      </c>
      <c r="R953" s="9">
        <v>0</v>
      </c>
      <c r="S953" s="9">
        <v>634666711.83048499</v>
      </c>
      <c r="T953" s="9">
        <v>-1.02267853682569E-3</v>
      </c>
      <c r="U953" s="9">
        <v>1.6878916917229201</v>
      </c>
      <c r="V953" s="9">
        <v>0</v>
      </c>
      <c r="W953" s="9">
        <v>1.6878916917229201</v>
      </c>
      <c r="X953" s="9" t="s">
        <v>86</v>
      </c>
      <c r="Y953" s="9">
        <v>0</v>
      </c>
      <c r="Z953" s="9">
        <v>6.6606881999999997E-3</v>
      </c>
      <c r="AA953" s="9">
        <v>0</v>
      </c>
      <c r="AB953" s="9">
        <v>1.0118034E-2</v>
      </c>
      <c r="AQ953" s="9">
        <f>K953-'Processed Potentiostat'!$J$3</f>
        <v>-3.6235510999999998</v>
      </c>
    </row>
    <row r="954" spans="1:43" x14ac:dyDescent="0.3">
      <c r="A954">
        <v>2</v>
      </c>
      <c r="B954">
        <v>0</v>
      </c>
      <c r="C954">
        <v>0</v>
      </c>
      <c r="D954">
        <v>1</v>
      </c>
      <c r="E954">
        <v>0</v>
      </c>
      <c r="F954">
        <v>0</v>
      </c>
      <c r="G954">
        <v>0</v>
      </c>
      <c r="H954" s="9">
        <v>890.05937751520798</v>
      </c>
      <c r="I954" s="9">
        <v>-1.8380513999999999</v>
      </c>
      <c r="J954" s="9">
        <v>-1.8381217999999999</v>
      </c>
      <c r="K954" s="9">
        <v>-3.6677358</v>
      </c>
      <c r="L954" s="9">
        <v>-1.6889038607717199</v>
      </c>
      <c r="M954" s="9">
        <v>-6.0800538</v>
      </c>
      <c r="N954" s="9">
        <v>-6.0800538</v>
      </c>
      <c r="O954" s="9">
        <v>-1.6889038607717199</v>
      </c>
      <c r="P954">
        <v>0</v>
      </c>
      <c r="Q954" s="9">
        <v>53.549995000000003</v>
      </c>
      <c r="R954" s="9">
        <v>0</v>
      </c>
      <c r="S954" s="9">
        <v>637986450.21167302</v>
      </c>
      <c r="T954" s="9">
        <v>-1.0121690487994101E-3</v>
      </c>
      <c r="U954" s="9">
        <v>1.6889038607717199</v>
      </c>
      <c r="V954" s="9">
        <v>0</v>
      </c>
      <c r="W954" s="9">
        <v>1.6889038607717199</v>
      </c>
      <c r="X954" s="9" t="s">
        <v>86</v>
      </c>
      <c r="Y954" s="9">
        <v>0</v>
      </c>
      <c r="Z954" s="9">
        <v>6.7417448999999999E-3</v>
      </c>
      <c r="AA954" s="9">
        <v>0</v>
      </c>
      <c r="AB954" s="9">
        <v>1.0062886E-2</v>
      </c>
      <c r="AQ954" s="9">
        <f>K954-'Processed Potentiostat'!$J$3</f>
        <v>-3.6677358</v>
      </c>
    </row>
    <row r="955" spans="1:43" x14ac:dyDescent="0.3">
      <c r="A955">
        <v>2</v>
      </c>
      <c r="B955">
        <v>0</v>
      </c>
      <c r="C955">
        <v>0</v>
      </c>
      <c r="D955">
        <v>1</v>
      </c>
      <c r="E955">
        <v>0</v>
      </c>
      <c r="F955">
        <v>0</v>
      </c>
      <c r="G955">
        <v>0</v>
      </c>
      <c r="H955" s="9">
        <v>891.05937748994597</v>
      </c>
      <c r="I955" s="9">
        <v>-1.8379618</v>
      </c>
      <c r="J955" s="9">
        <v>-1.8379399000000001</v>
      </c>
      <c r="K955" s="9">
        <v>-3.5773060000000001</v>
      </c>
      <c r="L955" s="9">
        <v>-1.6899254569495701</v>
      </c>
      <c r="M955" s="9">
        <v>-6.0837317000000004</v>
      </c>
      <c r="N955" s="9">
        <v>-6.0837317000000004</v>
      </c>
      <c r="O955" s="9">
        <v>-1.6899254569495701</v>
      </c>
      <c r="P955">
        <v>0</v>
      </c>
      <c r="Q955" s="9">
        <v>53.549995000000003</v>
      </c>
      <c r="R955" s="9">
        <v>0</v>
      </c>
      <c r="S955" s="9">
        <v>650794969.86986601</v>
      </c>
      <c r="T955" s="9">
        <v>-1.02159617785613E-3</v>
      </c>
      <c r="U955" s="9">
        <v>1.6899254569495701</v>
      </c>
      <c r="V955" s="9">
        <v>0</v>
      </c>
      <c r="W955" s="9">
        <v>1.6899254569495701</v>
      </c>
      <c r="X955" s="9" t="s">
        <v>86</v>
      </c>
      <c r="Y955" s="9">
        <v>0</v>
      </c>
      <c r="Z955" s="9">
        <v>6.5748732999999998E-3</v>
      </c>
      <c r="AA955" s="9">
        <v>0</v>
      </c>
      <c r="AB955" s="9">
        <v>1.0451627999999999E-2</v>
      </c>
      <c r="AQ955" s="9">
        <f>K955-'Processed Potentiostat'!$J$3</f>
        <v>-3.5773060000000001</v>
      </c>
    </row>
    <row r="956" spans="1:43" x14ac:dyDescent="0.3">
      <c r="A956">
        <v>2</v>
      </c>
      <c r="B956">
        <v>0</v>
      </c>
      <c r="C956">
        <v>0</v>
      </c>
      <c r="D956">
        <v>1</v>
      </c>
      <c r="E956">
        <v>0</v>
      </c>
      <c r="F956">
        <v>0</v>
      </c>
      <c r="G956">
        <v>0</v>
      </c>
      <c r="H956" s="9">
        <v>892.05937746468396</v>
      </c>
      <c r="I956" s="9">
        <v>-1.8381396999999999</v>
      </c>
      <c r="J956" s="9">
        <v>-1.8382033</v>
      </c>
      <c r="K956" s="9">
        <v>-3.5904316999999999</v>
      </c>
      <c r="L956" s="9">
        <v>-1.6909304009606301</v>
      </c>
      <c r="M956" s="9">
        <v>-6.0873493999999999</v>
      </c>
      <c r="N956" s="9">
        <v>-6.0873493999999999</v>
      </c>
      <c r="O956" s="9">
        <v>-1.6909304009606301</v>
      </c>
      <c r="P956">
        <v>0</v>
      </c>
      <c r="Q956" s="9">
        <v>53.549995000000003</v>
      </c>
      <c r="R956" s="9">
        <v>0</v>
      </c>
      <c r="S956" s="9">
        <v>633333187.48064601</v>
      </c>
      <c r="T956" s="9">
        <v>-1.00494401105244E-3</v>
      </c>
      <c r="U956" s="9">
        <v>1.6909304009606301</v>
      </c>
      <c r="V956" s="9">
        <v>0</v>
      </c>
      <c r="W956" s="9">
        <v>1.6909304009606301</v>
      </c>
      <c r="X956" s="9" t="s">
        <v>86</v>
      </c>
      <c r="Y956" s="9">
        <v>0</v>
      </c>
      <c r="Z956" s="9">
        <v>6.5999435999999998E-3</v>
      </c>
      <c r="AA956" s="9">
        <v>0</v>
      </c>
      <c r="AB956" s="9">
        <v>1.2801095E-2</v>
      </c>
      <c r="AQ956" s="9">
        <f>K956-'Processed Potentiostat'!$J$3</f>
        <v>-3.5904316999999999</v>
      </c>
    </row>
    <row r="957" spans="1:43" x14ac:dyDescent="0.3">
      <c r="A957">
        <v>2</v>
      </c>
      <c r="B957">
        <v>0</v>
      </c>
      <c r="C957">
        <v>0</v>
      </c>
      <c r="D957">
        <v>1</v>
      </c>
      <c r="E957">
        <v>0</v>
      </c>
      <c r="F957">
        <v>0</v>
      </c>
      <c r="G957">
        <v>0</v>
      </c>
      <c r="H957" s="9">
        <v>893.05937743942195</v>
      </c>
      <c r="I957" s="9">
        <v>-1.8380376</v>
      </c>
      <c r="J957" s="9">
        <v>-1.8380262000000001</v>
      </c>
      <c r="K957" s="9">
        <v>-3.5104568</v>
      </c>
      <c r="L957" s="9">
        <v>-1.69192022328321</v>
      </c>
      <c r="M957" s="9">
        <v>-6.0909127999999999</v>
      </c>
      <c r="N957" s="9">
        <v>-6.0909127999999999</v>
      </c>
      <c r="O957" s="9">
        <v>-1.69192022328321</v>
      </c>
      <c r="P957">
        <v>0</v>
      </c>
      <c r="Q957" s="9">
        <v>53.549995000000003</v>
      </c>
      <c r="R957" s="9">
        <v>0</v>
      </c>
      <c r="S957" s="9">
        <v>645602586.15429401</v>
      </c>
      <c r="T957" s="9">
        <v>-9.89822322580602E-4</v>
      </c>
      <c r="U957" s="9">
        <v>1.69192022328321</v>
      </c>
      <c r="V957" s="9">
        <v>0</v>
      </c>
      <c r="W957" s="9">
        <v>1.69192022328321</v>
      </c>
      <c r="X957" s="9" t="s">
        <v>86</v>
      </c>
      <c r="Y957" s="9">
        <v>0</v>
      </c>
      <c r="Z957" s="9">
        <v>6.4523113000000002E-3</v>
      </c>
      <c r="AA957" s="9">
        <v>0</v>
      </c>
      <c r="AB957" s="9">
        <v>1.2194706E-2</v>
      </c>
      <c r="AQ957" s="9">
        <f>K957-'Processed Potentiostat'!$J$3</f>
        <v>-3.5104568</v>
      </c>
    </row>
    <row r="958" spans="1:43" x14ac:dyDescent="0.3">
      <c r="A958">
        <v>2</v>
      </c>
      <c r="B958">
        <v>0</v>
      </c>
      <c r="C958">
        <v>0</v>
      </c>
      <c r="D958">
        <v>1</v>
      </c>
      <c r="E958">
        <v>0</v>
      </c>
      <c r="F958">
        <v>0</v>
      </c>
      <c r="G958">
        <v>0</v>
      </c>
      <c r="H958" s="9">
        <v>894.05937741415903</v>
      </c>
      <c r="I958" s="9">
        <v>-1.8381399</v>
      </c>
      <c r="J958" s="9">
        <v>-1.8382008999999999</v>
      </c>
      <c r="K958" s="9">
        <v>-3.4825647000000002</v>
      </c>
      <c r="L958" s="9">
        <v>-1.6928932565661201</v>
      </c>
      <c r="M958" s="9">
        <v>-6.0944156999999999</v>
      </c>
      <c r="N958" s="9">
        <v>-6.0944156999999999</v>
      </c>
      <c r="O958" s="9">
        <v>-1.6928932565661201</v>
      </c>
      <c r="P958">
        <v>0</v>
      </c>
      <c r="Q958" s="9">
        <v>53.549995000000003</v>
      </c>
      <c r="R958" s="9">
        <v>0</v>
      </c>
      <c r="S958" s="9">
        <v>634225690.931867</v>
      </c>
      <c r="T958" s="9">
        <v>-9.73033282915869E-4</v>
      </c>
      <c r="U958" s="9">
        <v>1.6928932565661201</v>
      </c>
      <c r="V958" s="9">
        <v>0</v>
      </c>
      <c r="W958" s="9">
        <v>1.6928932565661201</v>
      </c>
      <c r="X958" s="9" t="s">
        <v>86</v>
      </c>
      <c r="Y958" s="9">
        <v>0</v>
      </c>
      <c r="Z958" s="9">
        <v>6.4016539000000001E-3</v>
      </c>
      <c r="AA958" s="9">
        <v>0</v>
      </c>
      <c r="AB958" s="9">
        <v>1.2292354E-2</v>
      </c>
      <c r="AQ958" s="9">
        <f>K958-'Processed Potentiostat'!$J$3</f>
        <v>-3.4825647000000002</v>
      </c>
    </row>
    <row r="959" spans="1:43" x14ac:dyDescent="0.3">
      <c r="A959">
        <v>2</v>
      </c>
      <c r="B959">
        <v>0</v>
      </c>
      <c r="C959">
        <v>0</v>
      </c>
      <c r="D959">
        <v>1</v>
      </c>
      <c r="E959">
        <v>0</v>
      </c>
      <c r="F959">
        <v>0</v>
      </c>
      <c r="G959">
        <v>0</v>
      </c>
      <c r="H959" s="9">
        <v>895.05937738889702</v>
      </c>
      <c r="I959" s="9">
        <v>-1.8379738000000001</v>
      </c>
      <c r="J959" s="9">
        <v>-1.8379574000000001</v>
      </c>
      <c r="K959" s="9">
        <v>-3.6673925000000001</v>
      </c>
      <c r="L959" s="9">
        <v>-1.69389321965033</v>
      </c>
      <c r="M959" s="9">
        <v>-6.0980157999999998</v>
      </c>
      <c r="N959" s="9">
        <v>-6.0980157999999998</v>
      </c>
      <c r="O959" s="9">
        <v>-1.69389321965033</v>
      </c>
      <c r="P959">
        <v>0</v>
      </c>
      <c r="Q959" s="9">
        <v>53.549995000000003</v>
      </c>
      <c r="R959" s="9">
        <v>0</v>
      </c>
      <c r="S959" s="9">
        <v>651102429.43570697</v>
      </c>
      <c r="T959" s="9">
        <v>-9.9996308420746607E-4</v>
      </c>
      <c r="U959" s="9">
        <v>1.69389321965033</v>
      </c>
      <c r="V959" s="9">
        <v>0</v>
      </c>
      <c r="W959" s="9">
        <v>1.69389321965033</v>
      </c>
      <c r="X959" s="9" t="s">
        <v>86</v>
      </c>
      <c r="Y959" s="9">
        <v>0</v>
      </c>
      <c r="Z959" s="9">
        <v>6.7405108999999998E-3</v>
      </c>
      <c r="AA959" s="9">
        <v>0</v>
      </c>
      <c r="AB959" s="9">
        <v>1.2404523000000001E-2</v>
      </c>
      <c r="AQ959" s="9">
        <f>K959-'Processed Potentiostat'!$J$3</f>
        <v>-3.6673925000000001</v>
      </c>
    </row>
    <row r="960" spans="1:43" x14ac:dyDescent="0.3">
      <c r="A960">
        <v>2</v>
      </c>
      <c r="B960">
        <v>0</v>
      </c>
      <c r="C960">
        <v>0</v>
      </c>
      <c r="D960">
        <v>1</v>
      </c>
      <c r="E960">
        <v>0</v>
      </c>
      <c r="F960">
        <v>0</v>
      </c>
      <c r="G960">
        <v>0</v>
      </c>
      <c r="H960" s="9">
        <v>896.05937736363501</v>
      </c>
      <c r="I960" s="9">
        <v>-1.8381335000000001</v>
      </c>
      <c r="J960" s="9">
        <v>-1.838185</v>
      </c>
      <c r="K960" s="9">
        <v>-3.5707049</v>
      </c>
      <c r="L960" s="9">
        <v>-1.69490402575016</v>
      </c>
      <c r="M960" s="9">
        <v>-6.1016545000000004</v>
      </c>
      <c r="N960" s="9">
        <v>-6.1016545000000004</v>
      </c>
      <c r="O960" s="9">
        <v>-1.69490402575016</v>
      </c>
      <c r="P960">
        <v>0</v>
      </c>
      <c r="Q960" s="9">
        <v>53.549995000000003</v>
      </c>
      <c r="R960" s="9">
        <v>0</v>
      </c>
      <c r="S960" s="9">
        <v>636036330.87337506</v>
      </c>
      <c r="T960" s="9">
        <v>-1.01080609982551E-3</v>
      </c>
      <c r="U960" s="9">
        <v>1.69490402575016</v>
      </c>
      <c r="V960" s="9">
        <v>0</v>
      </c>
      <c r="W960" s="9">
        <v>1.69490402575016</v>
      </c>
      <c r="X960" s="9" t="s">
        <v>86</v>
      </c>
      <c r="Y960" s="9">
        <v>0</v>
      </c>
      <c r="Z960" s="9">
        <v>6.5636160000000004E-3</v>
      </c>
      <c r="AA960" s="9">
        <v>0</v>
      </c>
      <c r="AB960" s="9">
        <v>1.1546038999999999E-2</v>
      </c>
      <c r="AQ960" s="9">
        <f>K960-'Processed Potentiostat'!$J$3</f>
        <v>-3.5707049</v>
      </c>
    </row>
    <row r="961" spans="1:43" x14ac:dyDescent="0.3">
      <c r="A961">
        <v>2</v>
      </c>
      <c r="B961">
        <v>0</v>
      </c>
      <c r="C961">
        <v>0</v>
      </c>
      <c r="D961">
        <v>1</v>
      </c>
      <c r="E961">
        <v>0</v>
      </c>
      <c r="F961">
        <v>0</v>
      </c>
      <c r="G961">
        <v>0</v>
      </c>
      <c r="H961" s="9">
        <v>897.059377338373</v>
      </c>
      <c r="I961" s="9">
        <v>-1.8380274000000001</v>
      </c>
      <c r="J961" s="9">
        <v>-1.8380474</v>
      </c>
      <c r="K961" s="9">
        <v>-3.5573888</v>
      </c>
      <c r="L961" s="9">
        <v>-1.6959049713838501</v>
      </c>
      <c r="M961" s="9">
        <v>-6.1052580000000001</v>
      </c>
      <c r="N961" s="9">
        <v>-6.1052580000000001</v>
      </c>
      <c r="O961" s="9">
        <v>-1.6959049713838501</v>
      </c>
      <c r="P961">
        <v>0</v>
      </c>
      <c r="Q961" s="9">
        <v>53.549995000000003</v>
      </c>
      <c r="R961" s="9">
        <v>0</v>
      </c>
      <c r="S961" s="9">
        <v>645670893.04948497</v>
      </c>
      <c r="T961" s="9">
        <v>-1.00094563368968E-3</v>
      </c>
      <c r="U961" s="9">
        <v>1.6959049713838501</v>
      </c>
      <c r="V961" s="9">
        <v>0</v>
      </c>
      <c r="W961" s="9">
        <v>1.6959049713838501</v>
      </c>
      <c r="X961" s="9" t="s">
        <v>86</v>
      </c>
      <c r="Y961" s="9">
        <v>0</v>
      </c>
      <c r="Z961" s="9">
        <v>6.5386491000000001E-3</v>
      </c>
      <c r="AA961" s="9">
        <v>0</v>
      </c>
      <c r="AB961" s="9">
        <v>1.1261579000000001E-2</v>
      </c>
      <c r="AQ961" s="9">
        <f>K961-'Processed Potentiostat'!$J$3</f>
        <v>-3.5573888</v>
      </c>
    </row>
    <row r="962" spans="1:43" x14ac:dyDescent="0.3">
      <c r="A962">
        <v>2</v>
      </c>
      <c r="B962">
        <v>0</v>
      </c>
      <c r="C962">
        <v>0</v>
      </c>
      <c r="D962">
        <v>1</v>
      </c>
      <c r="E962">
        <v>0</v>
      </c>
      <c r="F962">
        <v>0</v>
      </c>
      <c r="G962">
        <v>0</v>
      </c>
      <c r="H962" s="9">
        <v>898.05937731311099</v>
      </c>
      <c r="I962" s="9">
        <v>-1.8378416</v>
      </c>
      <c r="J962" s="9">
        <v>-1.8378464000000001</v>
      </c>
      <c r="K962" s="9">
        <v>-3.4846251000000001</v>
      </c>
      <c r="L962" s="9">
        <v>-1.6968877057737599</v>
      </c>
      <c r="M962" s="9">
        <v>-6.1087955999999997</v>
      </c>
      <c r="N962" s="9">
        <v>-6.1087955999999997</v>
      </c>
      <c r="O962" s="9">
        <v>-1.6968877057737599</v>
      </c>
      <c r="P962">
        <v>0</v>
      </c>
      <c r="Q962" s="9">
        <v>53.549995000000003</v>
      </c>
      <c r="R962" s="9">
        <v>0</v>
      </c>
      <c r="S962" s="9">
        <v>660075389.92605805</v>
      </c>
      <c r="T962" s="9">
        <v>-9.8273438991425201E-4</v>
      </c>
      <c r="U962" s="9">
        <v>1.6968877057737599</v>
      </c>
      <c r="V962" s="9">
        <v>0</v>
      </c>
      <c r="W962" s="9">
        <v>1.6968877057737599</v>
      </c>
      <c r="X962" s="9" t="s">
        <v>86</v>
      </c>
      <c r="Y962" s="9">
        <v>0</v>
      </c>
      <c r="Z962" s="9">
        <v>6.4042057000000003E-3</v>
      </c>
      <c r="AA962" s="9">
        <v>0</v>
      </c>
      <c r="AB962" s="9">
        <v>1.1759973E-2</v>
      </c>
      <c r="AQ962" s="9">
        <f>K962-'Processed Potentiostat'!$J$3</f>
        <v>-3.4846251000000001</v>
      </c>
    </row>
    <row r="963" spans="1:43" x14ac:dyDescent="0.3">
      <c r="A963">
        <v>2</v>
      </c>
      <c r="B963">
        <v>0</v>
      </c>
      <c r="C963">
        <v>0</v>
      </c>
      <c r="D963">
        <v>1</v>
      </c>
      <c r="E963">
        <v>0</v>
      </c>
      <c r="F963">
        <v>0</v>
      </c>
      <c r="G963">
        <v>0</v>
      </c>
      <c r="H963" s="9">
        <v>899.05937728784897</v>
      </c>
      <c r="I963" s="9">
        <v>-1.8379411999999999</v>
      </c>
      <c r="J963" s="9">
        <v>-1.8380019999999999</v>
      </c>
      <c r="K963" s="9">
        <v>-3.6697582999999998</v>
      </c>
      <c r="L963" s="9">
        <v>-1.69788794491467</v>
      </c>
      <c r="M963" s="9">
        <v>-6.1123966999999997</v>
      </c>
      <c r="N963" s="9">
        <v>-6.1123966999999997</v>
      </c>
      <c r="O963" s="9">
        <v>-1.69788794491467</v>
      </c>
      <c r="P963">
        <v>0</v>
      </c>
      <c r="Q963" s="9">
        <v>53.549995000000003</v>
      </c>
      <c r="R963" s="9">
        <v>0</v>
      </c>
      <c r="S963" s="9">
        <v>649545839.59935105</v>
      </c>
      <c r="T963" s="9">
        <v>-1.0002391409080699E-3</v>
      </c>
      <c r="U963" s="9">
        <v>1.69788794491467</v>
      </c>
      <c r="V963" s="9">
        <v>0</v>
      </c>
      <c r="W963" s="9">
        <v>1.69788794491467</v>
      </c>
      <c r="X963" s="9" t="s">
        <v>86</v>
      </c>
      <c r="Y963" s="9">
        <v>0</v>
      </c>
      <c r="Z963" s="9">
        <v>6.7450232000000002E-3</v>
      </c>
      <c r="AA963" s="9">
        <v>0</v>
      </c>
      <c r="AB963" s="9">
        <v>1.1740504000000001E-2</v>
      </c>
      <c r="AQ963" s="9">
        <f>K963-'Processed Potentiostat'!$J$3</f>
        <v>-3.6697582999999998</v>
      </c>
    </row>
    <row r="964" spans="1:43" x14ac:dyDescent="0.3">
      <c r="A964">
        <v>2</v>
      </c>
      <c r="B964">
        <v>0</v>
      </c>
      <c r="C964">
        <v>0</v>
      </c>
      <c r="D964">
        <v>1</v>
      </c>
      <c r="E964">
        <v>0</v>
      </c>
      <c r="F964">
        <v>0</v>
      </c>
      <c r="G964">
        <v>0</v>
      </c>
      <c r="H964" s="9">
        <v>900.05937726258696</v>
      </c>
      <c r="I964" s="9">
        <v>-1.8379595</v>
      </c>
      <c r="J964" s="9">
        <v>-1.8379223</v>
      </c>
      <c r="K964" s="9">
        <v>-3.6033287000000001</v>
      </c>
      <c r="L964" s="9">
        <v>-1.69890579080667</v>
      </c>
      <c r="M964" s="9">
        <v>-6.1160607000000002</v>
      </c>
      <c r="N964" s="9">
        <v>-6.1160607000000002</v>
      </c>
      <c r="O964" s="9">
        <v>-1.69890579080667</v>
      </c>
      <c r="P964">
        <v>0</v>
      </c>
      <c r="Q964" s="9">
        <v>53.549995000000003</v>
      </c>
      <c r="R964" s="9">
        <v>0</v>
      </c>
      <c r="S964" s="9">
        <v>655482068.05618894</v>
      </c>
      <c r="T964" s="9">
        <v>-1.01784589200537E-3</v>
      </c>
      <c r="U964" s="9">
        <v>1.69890579080667</v>
      </c>
      <c r="V964" s="9">
        <v>0</v>
      </c>
      <c r="W964" s="9">
        <v>1.69890579080667</v>
      </c>
      <c r="X964" s="9" t="s">
        <v>86</v>
      </c>
      <c r="Y964" s="9">
        <v>0</v>
      </c>
      <c r="Z964" s="9">
        <v>6.6226380999999997E-3</v>
      </c>
      <c r="AA964" s="9">
        <v>0</v>
      </c>
      <c r="AB964" s="9">
        <v>1.1779275000000001E-2</v>
      </c>
      <c r="AQ964" s="9">
        <f>K964-'Processed Potentiostat'!$J$3</f>
        <v>-3.6033287000000001</v>
      </c>
    </row>
    <row r="965" spans="1:43" x14ac:dyDescent="0.3">
      <c r="A965">
        <v>2</v>
      </c>
      <c r="B965">
        <v>0</v>
      </c>
      <c r="C965">
        <v>0</v>
      </c>
      <c r="D965">
        <v>1</v>
      </c>
      <c r="E965">
        <v>0</v>
      </c>
      <c r="F965">
        <v>0</v>
      </c>
      <c r="G965">
        <v>0</v>
      </c>
      <c r="H965" s="9">
        <v>901.05937723732495</v>
      </c>
      <c r="I965" s="9">
        <v>-1.8380331000000001</v>
      </c>
      <c r="J965" s="9">
        <v>-1.8380989000000001</v>
      </c>
      <c r="K965" s="9">
        <v>-3.6082890000000001</v>
      </c>
      <c r="L965" s="9">
        <v>-1.69991310049788</v>
      </c>
      <c r="M965" s="9">
        <v>-6.1196871000000002</v>
      </c>
      <c r="N965" s="9">
        <v>-6.1196871000000002</v>
      </c>
      <c r="O965" s="9">
        <v>-1.69991310049788</v>
      </c>
      <c r="P965">
        <v>0</v>
      </c>
      <c r="Q965" s="9">
        <v>53.549995000000003</v>
      </c>
      <c r="R965" s="9">
        <v>0</v>
      </c>
      <c r="S965" s="9">
        <v>643691151.10478401</v>
      </c>
      <c r="T965" s="9">
        <v>-1.0073096912039899E-3</v>
      </c>
      <c r="U965" s="9">
        <v>1.69991310049788</v>
      </c>
      <c r="V965" s="9">
        <v>0</v>
      </c>
      <c r="W965" s="9">
        <v>1.69991310049788</v>
      </c>
      <c r="X965" s="9" t="s">
        <v>86</v>
      </c>
      <c r="Y965" s="9">
        <v>0</v>
      </c>
      <c r="Z965" s="9">
        <v>6.6323917999999999E-3</v>
      </c>
      <c r="AA965" s="9">
        <v>0</v>
      </c>
      <c r="AB965" s="9">
        <v>1.1886722000000001E-2</v>
      </c>
      <c r="AQ965" s="9">
        <f>K965-'Processed Potentiostat'!$J$3</f>
        <v>-3.6082890000000001</v>
      </c>
    </row>
    <row r="966" spans="1:43" x14ac:dyDescent="0.3">
      <c r="A966">
        <v>2</v>
      </c>
      <c r="B966">
        <v>0</v>
      </c>
      <c r="C966">
        <v>0</v>
      </c>
      <c r="D966">
        <v>1</v>
      </c>
      <c r="E966">
        <v>0</v>
      </c>
      <c r="F966">
        <v>0</v>
      </c>
      <c r="G966">
        <v>0</v>
      </c>
      <c r="H966" s="9">
        <v>902.05937721206203</v>
      </c>
      <c r="I966" s="9">
        <v>-1.8378471000000001</v>
      </c>
      <c r="J966" s="9">
        <v>-1.8378239999999999</v>
      </c>
      <c r="K966" s="9">
        <v>-3.6651416000000001</v>
      </c>
      <c r="L966" s="9">
        <v>-1.70092291348071</v>
      </c>
      <c r="M966" s="9">
        <v>-6.1233224999999996</v>
      </c>
      <c r="N966" s="9">
        <v>-6.1233224999999996</v>
      </c>
      <c r="O966" s="9">
        <v>-1.70092291348071</v>
      </c>
      <c r="P966">
        <v>0</v>
      </c>
      <c r="Q966" s="9">
        <v>53.549995000000003</v>
      </c>
      <c r="R966" s="9">
        <v>0</v>
      </c>
      <c r="S966" s="9">
        <v>663251194.55966198</v>
      </c>
      <c r="T966" s="9">
        <v>-1.0098129828373099E-3</v>
      </c>
      <c r="U966" s="9">
        <v>1.70092291348071</v>
      </c>
      <c r="V966" s="9">
        <v>0</v>
      </c>
      <c r="W966" s="9">
        <v>1.70092291348071</v>
      </c>
      <c r="X966" s="9" t="s">
        <v>86</v>
      </c>
      <c r="Y966" s="9">
        <v>0</v>
      </c>
      <c r="Z966" s="9">
        <v>6.7358851000000001E-3</v>
      </c>
      <c r="AA966" s="9">
        <v>0</v>
      </c>
      <c r="AB966" s="9">
        <v>1.1555434E-2</v>
      </c>
      <c r="AQ966" s="9">
        <f>K966-'Processed Potentiostat'!$J$3</f>
        <v>-3.6651416000000001</v>
      </c>
    </row>
    <row r="967" spans="1:43" x14ac:dyDescent="0.3">
      <c r="A967">
        <v>2</v>
      </c>
      <c r="B967">
        <v>0</v>
      </c>
      <c r="C967">
        <v>0</v>
      </c>
      <c r="D967">
        <v>1</v>
      </c>
      <c r="E967">
        <v>0</v>
      </c>
      <c r="F967">
        <v>0</v>
      </c>
      <c r="G967">
        <v>0</v>
      </c>
      <c r="H967" s="9">
        <v>903.05937718680002</v>
      </c>
      <c r="I967" s="9">
        <v>-1.8379124</v>
      </c>
      <c r="J967" s="9">
        <v>-1.8379382</v>
      </c>
      <c r="K967" s="9">
        <v>-3.6492684</v>
      </c>
      <c r="L967" s="9">
        <v>-1.7019421104096</v>
      </c>
      <c r="M967" s="9">
        <v>-6.1269916999999996</v>
      </c>
      <c r="N967" s="9">
        <v>-6.1269916999999996</v>
      </c>
      <c r="O967" s="9">
        <v>-1.7019421104096</v>
      </c>
      <c r="P967">
        <v>0</v>
      </c>
      <c r="Q967" s="9">
        <v>53.549995000000003</v>
      </c>
      <c r="R967" s="9">
        <v>0</v>
      </c>
      <c r="S967" s="9">
        <v>655539650.15188003</v>
      </c>
      <c r="T967" s="9">
        <v>-1.0191969288853E-3</v>
      </c>
      <c r="U967" s="9">
        <v>1.7019421104096</v>
      </c>
      <c r="V967" s="9">
        <v>0</v>
      </c>
      <c r="W967" s="9">
        <v>1.7019421104096</v>
      </c>
      <c r="X967" s="9" t="s">
        <v>86</v>
      </c>
      <c r="Y967" s="9">
        <v>0</v>
      </c>
      <c r="Z967" s="9">
        <v>6.7071294999999998E-3</v>
      </c>
      <c r="AA967" s="9">
        <v>0</v>
      </c>
      <c r="AB967" s="9">
        <v>1.0860122E-2</v>
      </c>
      <c r="AQ967" s="9">
        <f>K967-'Processed Potentiostat'!$J$3</f>
        <v>-3.6492684</v>
      </c>
    </row>
    <row r="968" spans="1:43" x14ac:dyDescent="0.3">
      <c r="A968">
        <v>2</v>
      </c>
      <c r="B968">
        <v>0</v>
      </c>
      <c r="C968">
        <v>0</v>
      </c>
      <c r="D968">
        <v>1</v>
      </c>
      <c r="E968">
        <v>0</v>
      </c>
      <c r="F968">
        <v>0</v>
      </c>
      <c r="G968">
        <v>0</v>
      </c>
      <c r="H968" s="9">
        <v>904.05937716153801</v>
      </c>
      <c r="I968" s="9">
        <v>-1.8381270000000001</v>
      </c>
      <c r="J968" s="9">
        <v>-1.8380314</v>
      </c>
      <c r="K968" s="9">
        <v>-3.6644166</v>
      </c>
      <c r="L968" s="9">
        <v>-1.7029564820130001</v>
      </c>
      <c r="M968" s="9">
        <v>-6.1306434000000003</v>
      </c>
      <c r="N968" s="9">
        <v>-6.1306434000000003</v>
      </c>
      <c r="O968" s="9">
        <v>-1.7029564820130001</v>
      </c>
      <c r="P968">
        <v>0</v>
      </c>
      <c r="Q968" s="9">
        <v>53.549995000000003</v>
      </c>
      <c r="R968" s="9">
        <v>0</v>
      </c>
      <c r="S968" s="9">
        <v>649452728.09837496</v>
      </c>
      <c r="T968" s="9">
        <v>-1.01437160339612E-3</v>
      </c>
      <c r="U968" s="9">
        <v>1.7029564820130001</v>
      </c>
      <c r="V968" s="9">
        <v>0</v>
      </c>
      <c r="W968" s="9">
        <v>1.7029564820130001</v>
      </c>
      <c r="X968" s="9" t="s">
        <v>86</v>
      </c>
      <c r="Y968" s="9">
        <v>0</v>
      </c>
      <c r="Z968" s="9">
        <v>6.7353127999999996E-3</v>
      </c>
      <c r="AA968" s="9">
        <v>0</v>
      </c>
      <c r="AB968" s="9">
        <v>1.0885973E-2</v>
      </c>
      <c r="AQ968" s="9">
        <f>K968-'Processed Potentiostat'!$J$3</f>
        <v>-3.6644166</v>
      </c>
    </row>
    <row r="969" spans="1:43" x14ac:dyDescent="0.3">
      <c r="A969">
        <v>2</v>
      </c>
      <c r="B969">
        <v>0</v>
      </c>
      <c r="C969">
        <v>0</v>
      </c>
      <c r="D969">
        <v>1</v>
      </c>
      <c r="E969">
        <v>0</v>
      </c>
      <c r="F969">
        <v>0</v>
      </c>
      <c r="G969">
        <v>0</v>
      </c>
      <c r="H969" s="9">
        <v>905.059377136276</v>
      </c>
      <c r="I969" s="9">
        <v>-1.8378842</v>
      </c>
      <c r="J969" s="9">
        <v>-1.8378611</v>
      </c>
      <c r="K969" s="9">
        <v>-3.5901649</v>
      </c>
      <c r="L969" s="9">
        <v>-1.7039670992445499</v>
      </c>
      <c r="M969" s="9">
        <v>-6.1342815999999996</v>
      </c>
      <c r="N969" s="9">
        <v>-6.1342815999999996</v>
      </c>
      <c r="O969" s="9">
        <v>-1.7039670992445499</v>
      </c>
      <c r="P969">
        <v>0</v>
      </c>
      <c r="Q969" s="9">
        <v>53.549995000000003</v>
      </c>
      <c r="R969" s="9">
        <v>0</v>
      </c>
      <c r="S969" s="9">
        <v>661780718.72184801</v>
      </c>
      <c r="T969" s="9">
        <v>-1.0106172315544799E-3</v>
      </c>
      <c r="U969" s="9">
        <v>1.7039670992445499</v>
      </c>
      <c r="V969" s="9">
        <v>0</v>
      </c>
      <c r="W969" s="9">
        <v>1.7039670992445499</v>
      </c>
      <c r="X969" s="9" t="s">
        <v>86</v>
      </c>
      <c r="Y969" s="9">
        <v>0</v>
      </c>
      <c r="Z969" s="9">
        <v>6.5982243999999999E-3</v>
      </c>
      <c r="AA969" s="9">
        <v>0</v>
      </c>
      <c r="AB969" s="9">
        <v>1.1429254E-2</v>
      </c>
      <c r="AQ969" s="9">
        <f>K969-'Processed Potentiostat'!$J$3</f>
        <v>-3.5901649</v>
      </c>
    </row>
    <row r="970" spans="1:43" x14ac:dyDescent="0.3">
      <c r="A970">
        <v>2</v>
      </c>
      <c r="B970">
        <v>0</v>
      </c>
      <c r="C970">
        <v>0</v>
      </c>
      <c r="D970">
        <v>1</v>
      </c>
      <c r="E970">
        <v>0</v>
      </c>
      <c r="F970">
        <v>0</v>
      </c>
      <c r="G970">
        <v>0</v>
      </c>
      <c r="H970" s="9">
        <v>906.05937711101399</v>
      </c>
      <c r="I970" s="9">
        <v>-1.8379638</v>
      </c>
      <c r="J970" s="9">
        <v>-1.8379342999999999</v>
      </c>
      <c r="K970" s="9">
        <v>-3.5831439</v>
      </c>
      <c r="L970" s="9">
        <v>-1.7049609973803601</v>
      </c>
      <c r="M970" s="9">
        <v>-6.1378598000000002</v>
      </c>
      <c r="N970" s="9">
        <v>-6.1378598000000002</v>
      </c>
      <c r="O970" s="9">
        <v>-1.7049609973803601</v>
      </c>
      <c r="P970">
        <v>0</v>
      </c>
      <c r="Q970" s="9">
        <v>53.549995000000003</v>
      </c>
      <c r="R970" s="9">
        <v>0</v>
      </c>
      <c r="S970" s="9">
        <v>656978959.87452495</v>
      </c>
      <c r="T970" s="9">
        <v>-9.93898135807747E-4</v>
      </c>
      <c r="U970" s="9">
        <v>1.7049609973803601</v>
      </c>
      <c r="V970" s="9">
        <v>0</v>
      </c>
      <c r="W970" s="9">
        <v>1.7049609973803601</v>
      </c>
      <c r="X970" s="9" t="s">
        <v>86</v>
      </c>
      <c r="Y970" s="9">
        <v>0</v>
      </c>
      <c r="Z970" s="9">
        <v>6.5855831000000004E-3</v>
      </c>
      <c r="AA970" s="9">
        <v>0</v>
      </c>
      <c r="AB970" s="9">
        <v>1.1390561E-2</v>
      </c>
      <c r="AQ970" s="9">
        <f>K970-'Processed Potentiostat'!$J$3</f>
        <v>-3.5831439</v>
      </c>
    </row>
    <row r="971" spans="1:43" x14ac:dyDescent="0.3">
      <c r="A971">
        <v>2</v>
      </c>
      <c r="B971">
        <v>0</v>
      </c>
      <c r="C971">
        <v>0</v>
      </c>
      <c r="D971">
        <v>1</v>
      </c>
      <c r="E971">
        <v>0</v>
      </c>
      <c r="F971">
        <v>0</v>
      </c>
      <c r="G971">
        <v>0</v>
      </c>
      <c r="H971" s="9">
        <v>907.05937708575198</v>
      </c>
      <c r="I971" s="9">
        <v>-1.83816</v>
      </c>
      <c r="J971" s="9">
        <v>-1.8380426999999999</v>
      </c>
      <c r="K971" s="9">
        <v>-3.5340755000000001</v>
      </c>
      <c r="L971" s="9">
        <v>-1.7059462609928899</v>
      </c>
      <c r="M971" s="9">
        <v>-6.1414065000000004</v>
      </c>
      <c r="N971" s="9">
        <v>-6.1414065000000004</v>
      </c>
      <c r="O971" s="9">
        <v>-1.7059462609928899</v>
      </c>
      <c r="P971">
        <v>0</v>
      </c>
      <c r="Q971" s="9">
        <v>53.549995000000003</v>
      </c>
      <c r="R971" s="9">
        <v>0</v>
      </c>
      <c r="S971" s="9">
        <v>649813347.82768095</v>
      </c>
      <c r="T971" s="9">
        <v>-9.8526361253536889E-4</v>
      </c>
      <c r="U971" s="9">
        <v>1.7059462609928899</v>
      </c>
      <c r="V971" s="9">
        <v>0</v>
      </c>
      <c r="W971" s="9">
        <v>1.7059462609928899</v>
      </c>
      <c r="X971" s="9" t="s">
        <v>86</v>
      </c>
      <c r="Y971" s="9">
        <v>0</v>
      </c>
      <c r="Z971" s="9">
        <v>6.4957816999999998E-3</v>
      </c>
      <c r="AA971" s="9">
        <v>0</v>
      </c>
      <c r="AB971" s="9">
        <v>1.1494805E-2</v>
      </c>
      <c r="AQ971" s="9">
        <f>K971-'Processed Potentiostat'!$J$3</f>
        <v>-3.5340755000000001</v>
      </c>
    </row>
    <row r="972" spans="1:43" x14ac:dyDescent="0.3">
      <c r="A972">
        <v>2</v>
      </c>
      <c r="B972">
        <v>0</v>
      </c>
      <c r="C972">
        <v>0</v>
      </c>
      <c r="D972">
        <v>1</v>
      </c>
      <c r="E972">
        <v>0</v>
      </c>
      <c r="F972">
        <v>0</v>
      </c>
      <c r="G972">
        <v>0</v>
      </c>
      <c r="H972" s="9">
        <v>908.05937706048996</v>
      </c>
      <c r="I972" s="9">
        <v>-1.837888</v>
      </c>
      <c r="J972" s="9">
        <v>-1.8378665000000001</v>
      </c>
      <c r="K972" s="9">
        <v>-3.6814721000000001</v>
      </c>
      <c r="L972" s="9">
        <v>-1.7069406054242899</v>
      </c>
      <c r="M972" s="9">
        <v>-6.1449862</v>
      </c>
      <c r="N972" s="9">
        <v>-6.1449862</v>
      </c>
      <c r="O972" s="9">
        <v>-1.7069406054242899</v>
      </c>
      <c r="P972">
        <v>0</v>
      </c>
      <c r="Q972" s="9">
        <v>53.549995000000003</v>
      </c>
      <c r="R972" s="9">
        <v>0</v>
      </c>
      <c r="S972" s="9">
        <v>662543606.61508596</v>
      </c>
      <c r="T972" s="9">
        <v>-9.9434443140022899E-4</v>
      </c>
      <c r="U972" s="9">
        <v>1.7069406054242899</v>
      </c>
      <c r="V972" s="9">
        <v>0</v>
      </c>
      <c r="W972" s="9">
        <v>1.7069406054242899</v>
      </c>
      <c r="X972" s="9" t="s">
        <v>86</v>
      </c>
      <c r="Y972" s="9">
        <v>0</v>
      </c>
      <c r="Z972" s="9">
        <v>6.7660543000000002E-3</v>
      </c>
      <c r="AA972" s="9">
        <v>0</v>
      </c>
      <c r="AB972" s="9">
        <v>1.1124255E-2</v>
      </c>
      <c r="AQ972" s="9">
        <f>K972-'Processed Potentiostat'!$J$3</f>
        <v>-3.6814721000000001</v>
      </c>
    </row>
    <row r="973" spans="1:43" x14ac:dyDescent="0.3">
      <c r="A973">
        <v>2</v>
      </c>
      <c r="B973">
        <v>0</v>
      </c>
      <c r="C973">
        <v>0</v>
      </c>
      <c r="D973">
        <v>1</v>
      </c>
      <c r="E973">
        <v>0</v>
      </c>
      <c r="F973">
        <v>0</v>
      </c>
      <c r="G973">
        <v>0</v>
      </c>
      <c r="H973" s="9">
        <v>909.05937703522795</v>
      </c>
      <c r="I973" s="9">
        <v>-1.8380841000000001</v>
      </c>
      <c r="J973" s="9">
        <v>-1.8380456999999999</v>
      </c>
      <c r="K973" s="9">
        <v>-3.6616311000000001</v>
      </c>
      <c r="L973" s="9">
        <v>-1.7079549825920599</v>
      </c>
      <c r="M973" s="9">
        <v>-6.1486378000000004</v>
      </c>
      <c r="N973" s="9">
        <v>-6.1486378000000004</v>
      </c>
      <c r="O973" s="9">
        <v>-1.7079549825920599</v>
      </c>
      <c r="P973">
        <v>0</v>
      </c>
      <c r="Q973" s="9">
        <v>53.549995000000003</v>
      </c>
      <c r="R973" s="9">
        <v>0</v>
      </c>
      <c r="S973" s="9">
        <v>650373406.68047798</v>
      </c>
      <c r="T973" s="9">
        <v>-1.01437716776797E-3</v>
      </c>
      <c r="U973" s="9">
        <v>1.7079549825920599</v>
      </c>
      <c r="V973" s="9">
        <v>0</v>
      </c>
      <c r="W973" s="9">
        <v>1.7079549825920599</v>
      </c>
      <c r="X973" s="9" t="s">
        <v>86</v>
      </c>
      <c r="Y973" s="9">
        <v>0</v>
      </c>
      <c r="Z973" s="9">
        <v>6.7302454000000003E-3</v>
      </c>
      <c r="AA973" s="9">
        <v>0</v>
      </c>
      <c r="AB973" s="9">
        <v>1.0797611E-2</v>
      </c>
      <c r="AQ973" s="9">
        <f>K973-'Processed Potentiostat'!$J$3</f>
        <v>-3.6616311000000001</v>
      </c>
    </row>
    <row r="974" spans="1:43" x14ac:dyDescent="0.3">
      <c r="A974">
        <v>2</v>
      </c>
      <c r="B974">
        <v>0</v>
      </c>
      <c r="C974">
        <v>0</v>
      </c>
      <c r="D974">
        <v>1</v>
      </c>
      <c r="E974">
        <v>0</v>
      </c>
      <c r="F974">
        <v>0</v>
      </c>
      <c r="G974">
        <v>0</v>
      </c>
      <c r="H974" s="9">
        <v>910.05937700996503</v>
      </c>
      <c r="I974" s="9">
        <v>-1.8380860999999999</v>
      </c>
      <c r="J974" s="9">
        <v>-1.8381984</v>
      </c>
      <c r="K974" s="9">
        <v>-3.7020382999999999</v>
      </c>
      <c r="L974" s="9">
        <v>-1.7089651889891599</v>
      </c>
      <c r="M974" s="9">
        <v>-6.1522746000000001</v>
      </c>
      <c r="N974" s="9">
        <v>-6.1522746000000001</v>
      </c>
      <c r="O974" s="9">
        <v>-1.7089651889891599</v>
      </c>
      <c r="P974">
        <v>0</v>
      </c>
      <c r="Q974" s="9">
        <v>53.549995000000003</v>
      </c>
      <c r="R974" s="9">
        <v>0</v>
      </c>
      <c r="S974" s="9">
        <v>640413721.83942294</v>
      </c>
      <c r="T974" s="9">
        <v>-1.01020639709625E-3</v>
      </c>
      <c r="U974" s="9">
        <v>1.7089651889891599</v>
      </c>
      <c r="V974" s="9">
        <v>0</v>
      </c>
      <c r="W974" s="9">
        <v>1.7089651889891599</v>
      </c>
      <c r="X974" s="9" t="s">
        <v>86</v>
      </c>
      <c r="Y974" s="9">
        <v>0</v>
      </c>
      <c r="Z974" s="9">
        <v>6.8050808999999997E-3</v>
      </c>
      <c r="AA974" s="9">
        <v>0</v>
      </c>
      <c r="AB974" s="9">
        <v>1.1331641999999999E-2</v>
      </c>
      <c r="AQ974" s="9">
        <f>K974-'Processed Potentiostat'!$J$3</f>
        <v>-3.7020382999999999</v>
      </c>
    </row>
    <row r="975" spans="1:43" x14ac:dyDescent="0.3">
      <c r="A975">
        <v>2</v>
      </c>
      <c r="B975">
        <v>0</v>
      </c>
      <c r="C975">
        <v>0</v>
      </c>
      <c r="D975">
        <v>1</v>
      </c>
      <c r="E975">
        <v>0</v>
      </c>
      <c r="F975">
        <v>0</v>
      </c>
      <c r="G975">
        <v>0</v>
      </c>
      <c r="H975" s="9">
        <v>911.05937698470302</v>
      </c>
      <c r="I975" s="9">
        <v>-1.8379226</v>
      </c>
      <c r="J975" s="9">
        <v>-1.8379308999999999</v>
      </c>
      <c r="K975" s="9">
        <v>-3.6753292000000002</v>
      </c>
      <c r="L975" s="9">
        <v>-1.70998337697653</v>
      </c>
      <c r="M975" s="9">
        <v>-6.1559400999999996</v>
      </c>
      <c r="N975" s="9">
        <v>-6.1559400999999996</v>
      </c>
      <c r="O975" s="9">
        <v>-1.70998337697653</v>
      </c>
      <c r="P975">
        <v>0</v>
      </c>
      <c r="Q975" s="9">
        <v>53.549995000000003</v>
      </c>
      <c r="R975" s="9">
        <v>0</v>
      </c>
      <c r="S975" s="9">
        <v>659149749.81173003</v>
      </c>
      <c r="T975" s="9">
        <v>-1.0181879873674101E-3</v>
      </c>
      <c r="U975" s="9">
        <v>1.70998337697653</v>
      </c>
      <c r="V975" s="9">
        <v>0</v>
      </c>
      <c r="W975" s="9">
        <v>1.70998337697653</v>
      </c>
      <c r="X975" s="9" t="s">
        <v>86</v>
      </c>
      <c r="Y975" s="9">
        <v>0</v>
      </c>
      <c r="Z975" s="9">
        <v>6.7550014000000002E-3</v>
      </c>
      <c r="AA975" s="9">
        <v>0</v>
      </c>
      <c r="AB975" s="9">
        <v>1.1264977000000001E-2</v>
      </c>
      <c r="AQ975" s="9">
        <f>K975-'Processed Potentiostat'!$J$3</f>
        <v>-3.6753292000000002</v>
      </c>
    </row>
    <row r="976" spans="1:43" x14ac:dyDescent="0.3">
      <c r="A976">
        <v>2</v>
      </c>
      <c r="B976">
        <v>0</v>
      </c>
      <c r="C976">
        <v>0</v>
      </c>
      <c r="D976">
        <v>1</v>
      </c>
      <c r="E976">
        <v>0</v>
      </c>
      <c r="F976">
        <v>0</v>
      </c>
      <c r="G976">
        <v>0</v>
      </c>
      <c r="H976" s="9">
        <v>912.05937695944101</v>
      </c>
      <c r="I976" s="9">
        <v>-1.8378737000000001</v>
      </c>
      <c r="J976" s="9">
        <v>-1.8380004999999999</v>
      </c>
      <c r="K976" s="9">
        <v>-3.6111504999999999</v>
      </c>
      <c r="L976" s="9">
        <v>-1.7109839244646801</v>
      </c>
      <c r="M976" s="9">
        <v>-6.1595421000000004</v>
      </c>
      <c r="N976" s="9">
        <v>-6.1595421000000004</v>
      </c>
      <c r="O976" s="9">
        <v>-1.7109839244646801</v>
      </c>
      <c r="P976">
        <v>0</v>
      </c>
      <c r="Q976" s="9">
        <v>53.549995000000003</v>
      </c>
      <c r="R976" s="9">
        <v>0</v>
      </c>
      <c r="S976" s="9">
        <v>654655369.79600298</v>
      </c>
      <c r="T976" s="9">
        <v>-1.0005474881595801E-3</v>
      </c>
      <c r="U976" s="9">
        <v>1.7109839244646801</v>
      </c>
      <c r="V976" s="9">
        <v>0</v>
      </c>
      <c r="W976" s="9">
        <v>1.7109839244646801</v>
      </c>
      <c r="X976" s="9" t="s">
        <v>86</v>
      </c>
      <c r="Y976" s="9">
        <v>0</v>
      </c>
      <c r="Z976" s="9">
        <v>6.6372966000000002E-3</v>
      </c>
      <c r="AA976" s="9">
        <v>0</v>
      </c>
      <c r="AB976" s="9">
        <v>1.0635597E-2</v>
      </c>
      <c r="AQ976" s="9">
        <f>K976-'Processed Potentiostat'!$J$3</f>
        <v>-3.6111504999999999</v>
      </c>
    </row>
    <row r="977" spans="1:43" x14ac:dyDescent="0.3">
      <c r="A977">
        <v>2</v>
      </c>
      <c r="B977">
        <v>0</v>
      </c>
      <c r="C977">
        <v>0</v>
      </c>
      <c r="D977">
        <v>1</v>
      </c>
      <c r="E977">
        <v>0</v>
      </c>
      <c r="F977">
        <v>0</v>
      </c>
      <c r="G977">
        <v>0</v>
      </c>
      <c r="H977" s="9">
        <v>913.059376934179</v>
      </c>
      <c r="I977" s="9">
        <v>-1.8381395</v>
      </c>
      <c r="J977" s="9">
        <v>-1.8381755</v>
      </c>
      <c r="K977" s="9">
        <v>-3.6017641999999999</v>
      </c>
      <c r="L977" s="9">
        <v>-1.7119754444073101</v>
      </c>
      <c r="M977" s="9">
        <v>-6.1631117</v>
      </c>
      <c r="N977" s="9">
        <v>-6.1631117</v>
      </c>
      <c r="O977" s="9">
        <v>-1.7119754444073101</v>
      </c>
      <c r="P977">
        <v>0</v>
      </c>
      <c r="Q977" s="9">
        <v>53.549995000000003</v>
      </c>
      <c r="R977" s="9">
        <v>0</v>
      </c>
      <c r="S977" s="9">
        <v>643073913.44650197</v>
      </c>
      <c r="T977" s="9">
        <v>-9.9151994262802702E-4</v>
      </c>
      <c r="U977" s="9">
        <v>1.7119754444073101</v>
      </c>
      <c r="V977" s="9">
        <v>0</v>
      </c>
      <c r="W977" s="9">
        <v>1.7119754444073101</v>
      </c>
      <c r="X977" s="9" t="s">
        <v>86</v>
      </c>
      <c r="Y977" s="9">
        <v>0</v>
      </c>
      <c r="Z977" s="9">
        <v>6.6206748999999999E-3</v>
      </c>
      <c r="AA977" s="9">
        <v>0</v>
      </c>
      <c r="AB977" s="9">
        <v>1.1186221E-2</v>
      </c>
      <c r="AQ977" s="9">
        <f>K977-'Processed Potentiostat'!$J$3</f>
        <v>-3.6017641999999999</v>
      </c>
    </row>
    <row r="978" spans="1:43" x14ac:dyDescent="0.3">
      <c r="A978">
        <v>2</v>
      </c>
      <c r="B978">
        <v>0</v>
      </c>
      <c r="C978">
        <v>0</v>
      </c>
      <c r="D978">
        <v>1</v>
      </c>
      <c r="E978">
        <v>0</v>
      </c>
      <c r="F978">
        <v>0</v>
      </c>
      <c r="G978">
        <v>0</v>
      </c>
      <c r="H978" s="9">
        <v>914.05937690891699</v>
      </c>
      <c r="I978" s="9">
        <v>-1.8379143</v>
      </c>
      <c r="J978" s="9">
        <v>-1.8379255999999999</v>
      </c>
      <c r="K978" s="9">
        <v>-3.6865852000000001</v>
      </c>
      <c r="L978" s="9">
        <v>-1.71298186018667</v>
      </c>
      <c r="M978" s="9">
        <v>-6.1667347000000001</v>
      </c>
      <c r="N978" s="9">
        <v>-6.1667347000000001</v>
      </c>
      <c r="O978" s="9">
        <v>-1.71298186018667</v>
      </c>
      <c r="P978">
        <v>0</v>
      </c>
      <c r="Q978" s="9">
        <v>53.549995000000003</v>
      </c>
      <c r="R978" s="9">
        <v>0</v>
      </c>
      <c r="S978" s="9">
        <v>660685075.10256195</v>
      </c>
      <c r="T978" s="9">
        <v>-1.00641577935212E-3</v>
      </c>
      <c r="U978" s="9">
        <v>1.71298186018667</v>
      </c>
      <c r="V978" s="9">
        <v>0</v>
      </c>
      <c r="W978" s="9">
        <v>1.71298186018667</v>
      </c>
      <c r="X978" s="9" t="s">
        <v>86</v>
      </c>
      <c r="Y978" s="9">
        <v>0</v>
      </c>
      <c r="Z978" s="9">
        <v>6.7756693000000003E-3</v>
      </c>
      <c r="AA978" s="9">
        <v>0</v>
      </c>
      <c r="AB978" s="9">
        <v>1.0934019999999999E-2</v>
      </c>
      <c r="AQ978" s="9">
        <f>K978-'Processed Potentiostat'!$J$3</f>
        <v>-3.6865852000000001</v>
      </c>
    </row>
    <row r="979" spans="1:43" x14ac:dyDescent="0.3">
      <c r="A979">
        <v>2</v>
      </c>
      <c r="B979">
        <v>0</v>
      </c>
      <c r="C979">
        <v>0</v>
      </c>
      <c r="D979">
        <v>1</v>
      </c>
      <c r="E979">
        <v>0</v>
      </c>
      <c r="F979">
        <v>0</v>
      </c>
      <c r="G979">
        <v>0</v>
      </c>
      <c r="H979" s="9">
        <v>915.05937688365498</v>
      </c>
      <c r="I979" s="9">
        <v>-1.8380658999999999</v>
      </c>
      <c r="J979" s="9">
        <v>-1.8381468999999999</v>
      </c>
      <c r="K979" s="9">
        <v>-3.6108072</v>
      </c>
      <c r="L979" s="9">
        <v>-1.71399237493456</v>
      </c>
      <c r="M979" s="9">
        <v>-6.1703725</v>
      </c>
      <c r="N979" s="9">
        <v>-6.1703725</v>
      </c>
      <c r="O979" s="9">
        <v>-1.71399237493456</v>
      </c>
      <c r="P979">
        <v>0</v>
      </c>
      <c r="Q979" s="9">
        <v>53.549995000000003</v>
      </c>
      <c r="R979" s="9">
        <v>0</v>
      </c>
      <c r="S979" s="9">
        <v>645759298.03423798</v>
      </c>
      <c r="T979" s="9">
        <v>-1.01051474789781E-3</v>
      </c>
      <c r="U979" s="9">
        <v>1.71399237493456</v>
      </c>
      <c r="V979" s="9">
        <v>0</v>
      </c>
      <c r="W979" s="9">
        <v>1.71399237493456</v>
      </c>
      <c r="X979" s="9" t="s">
        <v>86</v>
      </c>
      <c r="Y979" s="9">
        <v>0</v>
      </c>
      <c r="Z979" s="9">
        <v>6.6371942E-3</v>
      </c>
      <c r="AA979" s="9">
        <v>0</v>
      </c>
      <c r="AB979" s="9">
        <v>1.0803831E-2</v>
      </c>
      <c r="AQ979" s="9">
        <f>K979-'Processed Potentiostat'!$J$3</f>
        <v>-3.6108072</v>
      </c>
    </row>
    <row r="980" spans="1:43" x14ac:dyDescent="0.3">
      <c r="A980">
        <v>2</v>
      </c>
      <c r="B980">
        <v>0</v>
      </c>
      <c r="C980">
        <v>0</v>
      </c>
      <c r="D980">
        <v>1</v>
      </c>
      <c r="E980">
        <v>0</v>
      </c>
      <c r="F980">
        <v>0</v>
      </c>
      <c r="G980">
        <v>0</v>
      </c>
      <c r="H980" s="9">
        <v>916.05937685839297</v>
      </c>
      <c r="I980" s="9">
        <v>-1.8381414</v>
      </c>
      <c r="J980" s="9">
        <v>-1.8381156999999999</v>
      </c>
      <c r="K980" s="9">
        <v>-3.6073350999999998</v>
      </c>
      <c r="L980" s="9">
        <v>-1.71498767024441</v>
      </c>
      <c r="M980" s="9">
        <v>-6.1739553999999996</v>
      </c>
      <c r="N980" s="9">
        <v>-6.1739553999999996</v>
      </c>
      <c r="O980" s="9">
        <v>-1.71498767024441</v>
      </c>
      <c r="P980">
        <v>0</v>
      </c>
      <c r="Q980" s="9">
        <v>53.549995000000003</v>
      </c>
      <c r="R980" s="9">
        <v>0</v>
      </c>
      <c r="S980" s="9">
        <v>648253206.73712504</v>
      </c>
      <c r="T980" s="9">
        <v>-9.9529530984820893E-4</v>
      </c>
      <c r="U980" s="9">
        <v>1.71498767024441</v>
      </c>
      <c r="V980" s="9">
        <v>0</v>
      </c>
      <c r="W980" s="9">
        <v>1.71498767024441</v>
      </c>
      <c r="X980" s="9" t="s">
        <v>86</v>
      </c>
      <c r="Y980" s="9">
        <v>0</v>
      </c>
      <c r="Z980" s="9">
        <v>6.6306992000000004E-3</v>
      </c>
      <c r="AA980" s="9">
        <v>0</v>
      </c>
      <c r="AB980" s="9">
        <v>1.1407400999999999E-2</v>
      </c>
      <c r="AQ980" s="9">
        <f>K980-'Processed Potentiostat'!$J$3</f>
        <v>-3.6073350999999998</v>
      </c>
    </row>
    <row r="981" spans="1:43" x14ac:dyDescent="0.3">
      <c r="A981">
        <v>2</v>
      </c>
      <c r="B981">
        <v>0</v>
      </c>
      <c r="C981">
        <v>0</v>
      </c>
      <c r="D981">
        <v>1</v>
      </c>
      <c r="E981">
        <v>0</v>
      </c>
      <c r="F981">
        <v>0</v>
      </c>
      <c r="G981">
        <v>0</v>
      </c>
      <c r="H981" s="9">
        <v>917.05937683313095</v>
      </c>
      <c r="I981" s="9">
        <v>-1.8379353</v>
      </c>
      <c r="J981" s="9">
        <v>-1.8380326</v>
      </c>
      <c r="K981" s="9">
        <v>-3.5478117</v>
      </c>
      <c r="L981" s="9">
        <v>-1.7159706204915499</v>
      </c>
      <c r="M981" s="9">
        <v>-6.1774940000000003</v>
      </c>
      <c r="N981" s="9">
        <v>-6.1774940000000003</v>
      </c>
      <c r="O981" s="9">
        <v>-1.7159706204915499</v>
      </c>
      <c r="P981">
        <v>0</v>
      </c>
      <c r="Q981" s="9">
        <v>53.549995000000003</v>
      </c>
      <c r="R981" s="9">
        <v>0</v>
      </c>
      <c r="S981" s="9">
        <v>654333268.71753097</v>
      </c>
      <c r="T981" s="9">
        <v>-9.829502471421221E-4</v>
      </c>
      <c r="U981" s="9">
        <v>1.7159706204915499</v>
      </c>
      <c r="V981" s="9">
        <v>0</v>
      </c>
      <c r="W981" s="9">
        <v>1.7159706204915499</v>
      </c>
      <c r="X981" s="9" t="s">
        <v>86</v>
      </c>
      <c r="Y981" s="9">
        <v>0</v>
      </c>
      <c r="Z981" s="9">
        <v>6.5209934999999998E-3</v>
      </c>
      <c r="AA981" s="9">
        <v>0</v>
      </c>
      <c r="AB981" s="9">
        <v>1.1139598000000001E-2</v>
      </c>
      <c r="AQ981" s="9">
        <f>K981-'Processed Potentiostat'!$J$3</f>
        <v>-3.5478117</v>
      </c>
    </row>
    <row r="982" spans="1:43" x14ac:dyDescent="0.3">
      <c r="A982">
        <v>2</v>
      </c>
      <c r="B982">
        <v>0</v>
      </c>
      <c r="C982">
        <v>0</v>
      </c>
      <c r="D982">
        <v>1</v>
      </c>
      <c r="E982">
        <v>0</v>
      </c>
      <c r="F982">
        <v>0</v>
      </c>
      <c r="G982">
        <v>0</v>
      </c>
      <c r="H982" s="9">
        <v>918.05937680786803</v>
      </c>
      <c r="I982" s="9">
        <v>-1.8381453999999999</v>
      </c>
      <c r="J982" s="9">
        <v>-1.8381966000000001</v>
      </c>
      <c r="K982" s="9">
        <v>-3.6970778000000002</v>
      </c>
      <c r="L982" s="9">
        <v>-1.7169526236078201</v>
      </c>
      <c r="M982" s="9">
        <v>-6.1810292999999996</v>
      </c>
      <c r="N982" s="9">
        <v>-6.1810292999999996</v>
      </c>
      <c r="O982" s="9">
        <v>-1.7169526236078201</v>
      </c>
      <c r="P982">
        <v>0</v>
      </c>
      <c r="Q982" s="9">
        <v>53.549995000000003</v>
      </c>
      <c r="R982" s="9">
        <v>0</v>
      </c>
      <c r="S982" s="9">
        <v>643526697.24548399</v>
      </c>
      <c r="T982" s="9">
        <v>-9.8200311626328498E-4</v>
      </c>
      <c r="U982" s="9">
        <v>1.7169526236078201</v>
      </c>
      <c r="V982" s="9">
        <v>0</v>
      </c>
      <c r="W982" s="9">
        <v>1.7169526236078201</v>
      </c>
      <c r="X982" s="9" t="s">
        <v>86</v>
      </c>
      <c r="Y982" s="9">
        <v>0</v>
      </c>
      <c r="Z982" s="9">
        <v>6.7959557999999996E-3</v>
      </c>
      <c r="AA982" s="9">
        <v>0</v>
      </c>
      <c r="AB982" s="9">
        <v>1.1211936E-2</v>
      </c>
      <c r="AQ982" s="9">
        <f>K982-'Processed Potentiostat'!$J$3</f>
        <v>-3.6970778000000002</v>
      </c>
    </row>
    <row r="983" spans="1:43" x14ac:dyDescent="0.3">
      <c r="A983">
        <v>2</v>
      </c>
      <c r="B983">
        <v>0</v>
      </c>
      <c r="C983">
        <v>0</v>
      </c>
      <c r="D983">
        <v>1</v>
      </c>
      <c r="E983">
        <v>0</v>
      </c>
      <c r="F983">
        <v>0</v>
      </c>
      <c r="G983">
        <v>0</v>
      </c>
      <c r="H983" s="9">
        <v>919.05937678260602</v>
      </c>
      <c r="I983" s="9">
        <v>-1.8380270999999999</v>
      </c>
      <c r="J983" s="9">
        <v>-1.8380584</v>
      </c>
      <c r="K983" s="9">
        <v>-3.6285880000000001</v>
      </c>
      <c r="L983" s="9">
        <v>-1.71795973575755</v>
      </c>
      <c r="M983" s="9">
        <v>-6.1846551999999999</v>
      </c>
      <c r="N983" s="9">
        <v>-6.1846551999999999</v>
      </c>
      <c r="O983" s="9">
        <v>-1.71795973575755</v>
      </c>
      <c r="P983">
        <v>0</v>
      </c>
      <c r="Q983" s="9">
        <v>53.549995000000003</v>
      </c>
      <c r="R983" s="9">
        <v>0</v>
      </c>
      <c r="S983" s="9">
        <v>653309913.09869003</v>
      </c>
      <c r="T983" s="9">
        <v>-1.0071121497285901E-3</v>
      </c>
      <c r="U983" s="9">
        <v>1.71795973575755</v>
      </c>
      <c r="V983" s="9">
        <v>0</v>
      </c>
      <c r="W983" s="9">
        <v>1.71795973575755</v>
      </c>
      <c r="X983" s="9" t="s">
        <v>86</v>
      </c>
      <c r="Y983" s="9">
        <v>0</v>
      </c>
      <c r="Z983" s="9">
        <v>6.6695562999999998E-3</v>
      </c>
      <c r="AA983" s="9">
        <v>0</v>
      </c>
      <c r="AB983" s="9">
        <v>1.1661652E-2</v>
      </c>
      <c r="AQ983" s="9">
        <f>K983-'Processed Potentiostat'!$J$3</f>
        <v>-3.6285880000000001</v>
      </c>
    </row>
    <row r="984" spans="1:43" x14ac:dyDescent="0.3">
      <c r="A984">
        <v>2</v>
      </c>
      <c r="B984">
        <v>0</v>
      </c>
      <c r="C984">
        <v>0</v>
      </c>
      <c r="D984">
        <v>1</v>
      </c>
      <c r="E984">
        <v>0</v>
      </c>
      <c r="F984">
        <v>0</v>
      </c>
      <c r="G984">
        <v>0</v>
      </c>
      <c r="H984" s="9">
        <v>920.05937675734401</v>
      </c>
      <c r="I984" s="9">
        <v>-1.8381517000000001</v>
      </c>
      <c r="J984" s="9">
        <v>-1.8381848000000001</v>
      </c>
      <c r="K984" s="9">
        <v>-3.6128293999999999</v>
      </c>
      <c r="L984" s="9">
        <v>-1.71895067920804</v>
      </c>
      <c r="M984" s="9">
        <v>-6.1882223999999999</v>
      </c>
      <c r="N984" s="9">
        <v>-6.1882223999999999</v>
      </c>
      <c r="O984" s="9">
        <v>-1.71895067920804</v>
      </c>
      <c r="P984">
        <v>0</v>
      </c>
      <c r="Q984" s="9">
        <v>53.549995000000003</v>
      </c>
      <c r="R984" s="9">
        <v>0</v>
      </c>
      <c r="S984" s="9">
        <v>645068188.20170701</v>
      </c>
      <c r="T984" s="9">
        <v>-9.9094345049066603E-4</v>
      </c>
      <c r="U984" s="9">
        <v>1.71895067920804</v>
      </c>
      <c r="V984" s="9">
        <v>0</v>
      </c>
      <c r="W984" s="9">
        <v>1.71895067920804</v>
      </c>
      <c r="X984" s="9" t="s">
        <v>86</v>
      </c>
      <c r="Y984" s="9">
        <v>0</v>
      </c>
      <c r="Z984" s="9">
        <v>6.6410484999999998E-3</v>
      </c>
      <c r="AA984" s="9">
        <v>0</v>
      </c>
      <c r="AB984" s="9">
        <v>1.1885623E-2</v>
      </c>
      <c r="AQ984" s="9">
        <f>K984-'Processed Potentiostat'!$J$3</f>
        <v>-3.6128293999999999</v>
      </c>
    </row>
    <row r="985" spans="1:43" x14ac:dyDescent="0.3">
      <c r="A985">
        <v>2</v>
      </c>
      <c r="B985">
        <v>0</v>
      </c>
      <c r="C985">
        <v>0</v>
      </c>
      <c r="D985">
        <v>1</v>
      </c>
      <c r="E985">
        <v>0</v>
      </c>
      <c r="F985">
        <v>0</v>
      </c>
      <c r="G985">
        <v>0</v>
      </c>
      <c r="H985" s="9">
        <v>921.059376732082</v>
      </c>
      <c r="I985" s="9">
        <v>-1.8379108</v>
      </c>
      <c r="J985" s="9">
        <v>-1.8380049000000001</v>
      </c>
      <c r="K985" s="9">
        <v>-3.5879135</v>
      </c>
      <c r="L985" s="9">
        <v>-1.7199420209387399</v>
      </c>
      <c r="M985" s="9">
        <v>-6.1917910999999997</v>
      </c>
      <c r="N985" s="9">
        <v>-6.1917910999999997</v>
      </c>
      <c r="O985" s="9">
        <v>-1.7199420209387399</v>
      </c>
      <c r="P985">
        <v>0</v>
      </c>
      <c r="Q985" s="9">
        <v>53.549995000000003</v>
      </c>
      <c r="R985" s="9">
        <v>0</v>
      </c>
      <c r="S985" s="9">
        <v>657774553.30249703</v>
      </c>
      <c r="T985" s="9">
        <v>-9.9134173070059006E-4</v>
      </c>
      <c r="U985" s="9">
        <v>1.7199420209387399</v>
      </c>
      <c r="V985" s="9">
        <v>0</v>
      </c>
      <c r="W985" s="9">
        <v>1.7199420209387399</v>
      </c>
      <c r="X985" s="9" t="s">
        <v>86</v>
      </c>
      <c r="Y985" s="9">
        <v>0</v>
      </c>
      <c r="Z985" s="9">
        <v>6.5946028999999996E-3</v>
      </c>
      <c r="AA985" s="9">
        <v>0</v>
      </c>
      <c r="AB985" s="9">
        <v>1.1446474E-2</v>
      </c>
      <c r="AQ985" s="9">
        <f>K985-'Processed Potentiostat'!$J$3</f>
        <v>-3.5879135</v>
      </c>
    </row>
    <row r="986" spans="1:43" x14ac:dyDescent="0.3">
      <c r="A986">
        <v>2</v>
      </c>
      <c r="B986">
        <v>0</v>
      </c>
      <c r="C986">
        <v>0</v>
      </c>
      <c r="D986">
        <v>1</v>
      </c>
      <c r="E986">
        <v>0</v>
      </c>
      <c r="F986">
        <v>0</v>
      </c>
      <c r="G986">
        <v>0</v>
      </c>
      <c r="H986" s="9">
        <v>922.05937670681999</v>
      </c>
      <c r="I986" s="9">
        <v>-1.8378680000000001</v>
      </c>
      <c r="J986" s="9">
        <v>-1.8379109</v>
      </c>
      <c r="K986" s="9">
        <v>-3.5574268999999998</v>
      </c>
      <c r="L986" s="9">
        <v>-1.7209273519375801</v>
      </c>
      <c r="M986" s="9">
        <v>-6.1953382000000001</v>
      </c>
      <c r="N986" s="9">
        <v>-6.1953382000000001</v>
      </c>
      <c r="O986" s="9">
        <v>-1.7209273519375801</v>
      </c>
      <c r="P986">
        <v>0</v>
      </c>
      <c r="Q986" s="9">
        <v>53.549995000000003</v>
      </c>
      <c r="R986" s="9">
        <v>0</v>
      </c>
      <c r="S986" s="9">
        <v>664793934.46468496</v>
      </c>
      <c r="T986" s="9">
        <v>-9.8533099884456909E-4</v>
      </c>
      <c r="U986" s="9">
        <v>1.7209273519375801</v>
      </c>
      <c r="V986" s="9">
        <v>0</v>
      </c>
      <c r="W986" s="9">
        <v>1.7209273519375801</v>
      </c>
      <c r="X986" s="9" t="s">
        <v>86</v>
      </c>
      <c r="Y986" s="9">
        <v>0</v>
      </c>
      <c r="Z986" s="9">
        <v>6.5382336999999999E-3</v>
      </c>
      <c r="AA986" s="9">
        <v>0</v>
      </c>
      <c r="AB986" s="9">
        <v>1.1375193E-2</v>
      </c>
      <c r="AQ986" s="9">
        <f>K986-'Processed Potentiostat'!$J$3</f>
        <v>-3.5574268999999998</v>
      </c>
    </row>
    <row r="987" spans="1:43" x14ac:dyDescent="0.3">
      <c r="A987">
        <v>2</v>
      </c>
      <c r="B987">
        <v>0</v>
      </c>
      <c r="C987">
        <v>0</v>
      </c>
      <c r="D987">
        <v>1</v>
      </c>
      <c r="E987">
        <v>0</v>
      </c>
      <c r="F987">
        <v>0</v>
      </c>
      <c r="G987">
        <v>0</v>
      </c>
      <c r="H987" s="9">
        <v>923.05937668155798</v>
      </c>
      <c r="I987" s="9">
        <v>-1.8378927</v>
      </c>
      <c r="J987" s="9">
        <v>-1.8379911</v>
      </c>
      <c r="K987" s="9">
        <v>-3.4720336999999999</v>
      </c>
      <c r="L987" s="9">
        <v>-1.7218925707738499</v>
      </c>
      <c r="M987" s="9">
        <v>-6.1988133999999997</v>
      </c>
      <c r="N987" s="9">
        <v>-6.1988133999999997</v>
      </c>
      <c r="O987" s="9">
        <v>-1.7218925707738499</v>
      </c>
      <c r="P987">
        <v>0</v>
      </c>
      <c r="Q987" s="9">
        <v>53.549995000000003</v>
      </c>
      <c r="R987" s="9">
        <v>0</v>
      </c>
      <c r="S987" s="9">
        <v>659489327.05462098</v>
      </c>
      <c r="T987" s="9">
        <v>-9.6521883626787797E-4</v>
      </c>
      <c r="U987" s="9">
        <v>1.7218925707738499</v>
      </c>
      <c r="V987" s="9">
        <v>0</v>
      </c>
      <c r="W987" s="9">
        <v>1.7218925707738499</v>
      </c>
      <c r="X987" s="9" t="s">
        <v>86</v>
      </c>
      <c r="Y987" s="9">
        <v>0</v>
      </c>
      <c r="Z987" s="9">
        <v>6.3815670999999999E-3</v>
      </c>
      <c r="AA987" s="9">
        <v>0</v>
      </c>
      <c r="AB987" s="9">
        <v>1.1313152E-2</v>
      </c>
      <c r="AQ987" s="9">
        <f>K987-'Processed Potentiostat'!$J$3</f>
        <v>-3.4720336999999999</v>
      </c>
    </row>
    <row r="988" spans="1:43" x14ac:dyDescent="0.3">
      <c r="A988">
        <v>2</v>
      </c>
      <c r="B988">
        <v>0</v>
      </c>
      <c r="C988">
        <v>0</v>
      </c>
      <c r="D988">
        <v>1</v>
      </c>
      <c r="E988">
        <v>0</v>
      </c>
      <c r="F988">
        <v>0</v>
      </c>
      <c r="G988">
        <v>0</v>
      </c>
      <c r="H988" s="9">
        <v>924.05937665629597</v>
      </c>
      <c r="I988" s="9">
        <v>-1.8380615</v>
      </c>
      <c r="J988" s="9">
        <v>-1.8379665999999999</v>
      </c>
      <c r="K988" s="9">
        <v>-3.7255809000000002</v>
      </c>
      <c r="L988" s="9">
        <v>-1.7228468896992799</v>
      </c>
      <c r="M988" s="9">
        <v>-6.2022485999999999</v>
      </c>
      <c r="N988" s="9">
        <v>-6.2022485999999999</v>
      </c>
      <c r="O988" s="9">
        <v>-1.7228468896992799</v>
      </c>
      <c r="P988">
        <v>0</v>
      </c>
      <c r="Q988" s="9">
        <v>53.549995000000003</v>
      </c>
      <c r="R988" s="9">
        <v>0</v>
      </c>
      <c r="S988" s="9">
        <v>661583300.60455704</v>
      </c>
      <c r="T988" s="9">
        <v>-9.5431892543351704E-4</v>
      </c>
      <c r="U988" s="9">
        <v>1.7228468896992799</v>
      </c>
      <c r="V988" s="9">
        <v>0</v>
      </c>
      <c r="W988" s="9">
        <v>1.7228468896992799</v>
      </c>
      <c r="X988" s="9" t="s">
        <v>86</v>
      </c>
      <c r="Y988" s="9">
        <v>0</v>
      </c>
      <c r="Z988" s="9">
        <v>6.8474933999999998E-3</v>
      </c>
      <c r="AA988" s="9">
        <v>0</v>
      </c>
      <c r="AB988" s="9">
        <v>1.1288078E-2</v>
      </c>
      <c r="AQ988" s="9">
        <f>K988-'Processed Potentiostat'!$J$3</f>
        <v>-3.7255809000000002</v>
      </c>
    </row>
    <row r="989" spans="1:43" x14ac:dyDescent="0.3">
      <c r="A989">
        <v>2</v>
      </c>
      <c r="B989">
        <v>0</v>
      </c>
      <c r="C989">
        <v>0</v>
      </c>
      <c r="D989">
        <v>1</v>
      </c>
      <c r="E989">
        <v>0</v>
      </c>
      <c r="F989">
        <v>0</v>
      </c>
      <c r="G989">
        <v>0</v>
      </c>
      <c r="H989" s="9">
        <v>925.05937663103396</v>
      </c>
      <c r="I989" s="9">
        <v>-1.8380780999999999</v>
      </c>
      <c r="J989" s="9">
        <v>-1.8380628999999999</v>
      </c>
      <c r="K989" s="9">
        <v>-3.6103876000000001</v>
      </c>
      <c r="L989" s="9">
        <v>-1.7238526063309101</v>
      </c>
      <c r="M989" s="9">
        <v>-6.2058692000000004</v>
      </c>
      <c r="N989" s="9">
        <v>-6.2058692000000004</v>
      </c>
      <c r="O989" s="9">
        <v>-1.7238526063309101</v>
      </c>
      <c r="P989">
        <v>0</v>
      </c>
      <c r="Q989" s="9">
        <v>53.549995000000003</v>
      </c>
      <c r="R989" s="9">
        <v>0</v>
      </c>
      <c r="S989" s="9">
        <v>655237326.00928795</v>
      </c>
      <c r="T989" s="9">
        <v>-1.00571663162463E-3</v>
      </c>
      <c r="U989" s="9">
        <v>1.7238526063309101</v>
      </c>
      <c r="V989" s="9">
        <v>0</v>
      </c>
      <c r="W989" s="9">
        <v>1.7238526063309101</v>
      </c>
      <c r="X989" s="9" t="s">
        <v>86</v>
      </c>
      <c r="Y989" s="9">
        <v>0</v>
      </c>
      <c r="Z989" s="9">
        <v>6.6361194000000004E-3</v>
      </c>
      <c r="AA989" s="9">
        <v>0</v>
      </c>
      <c r="AB989" s="9">
        <v>1.1038457E-2</v>
      </c>
      <c r="AQ989" s="9">
        <f>K989-'Processed Potentiostat'!$J$3</f>
        <v>-3.6103876000000001</v>
      </c>
    </row>
    <row r="990" spans="1:43" x14ac:dyDescent="0.3">
      <c r="A990">
        <v>2</v>
      </c>
      <c r="B990">
        <v>0</v>
      </c>
      <c r="C990">
        <v>0</v>
      </c>
      <c r="D990">
        <v>1</v>
      </c>
      <c r="E990">
        <v>0</v>
      </c>
      <c r="F990">
        <v>0</v>
      </c>
      <c r="G990">
        <v>0</v>
      </c>
      <c r="H990" s="9">
        <v>926.05937660577104</v>
      </c>
      <c r="I990" s="9">
        <v>-1.8380228999999999</v>
      </c>
      <c r="J990" s="9">
        <v>-1.8380458</v>
      </c>
      <c r="K990" s="9">
        <v>-3.6099298000000002</v>
      </c>
      <c r="L990" s="9">
        <v>-1.7248492580113199</v>
      </c>
      <c r="M990" s="9">
        <v>-6.2094573999999998</v>
      </c>
      <c r="N990" s="9">
        <v>-6.2094573999999998</v>
      </c>
      <c r="O990" s="9">
        <v>-1.7248492580113199</v>
      </c>
      <c r="P990">
        <v>0</v>
      </c>
      <c r="Q990" s="9">
        <v>53.549995000000003</v>
      </c>
      <c r="R990" s="9">
        <v>0</v>
      </c>
      <c r="S990" s="9">
        <v>656798308.14899504</v>
      </c>
      <c r="T990" s="9">
        <v>-9.9665168041651597E-4</v>
      </c>
      <c r="U990" s="9">
        <v>1.7248492580113199</v>
      </c>
      <c r="V990" s="9">
        <v>0</v>
      </c>
      <c r="W990" s="9">
        <v>1.7248492580113199</v>
      </c>
      <c r="X990" s="9" t="s">
        <v>86</v>
      </c>
      <c r="Y990" s="9">
        <v>0</v>
      </c>
      <c r="Z990" s="9">
        <v>6.6352164999999999E-3</v>
      </c>
      <c r="AA990" s="9">
        <v>0</v>
      </c>
      <c r="AB990" s="9">
        <v>1.1437047000000001E-2</v>
      </c>
      <c r="AQ990" s="9">
        <f>K990-'Processed Potentiostat'!$J$3</f>
        <v>-3.6099298000000002</v>
      </c>
    </row>
    <row r="991" spans="1:43" x14ac:dyDescent="0.3">
      <c r="A991">
        <v>2</v>
      </c>
      <c r="B991">
        <v>0</v>
      </c>
      <c r="C991">
        <v>0</v>
      </c>
      <c r="D991">
        <v>1</v>
      </c>
      <c r="E991">
        <v>0</v>
      </c>
      <c r="F991">
        <v>0</v>
      </c>
      <c r="G991">
        <v>0</v>
      </c>
      <c r="H991" s="9">
        <v>927.05937658050902</v>
      </c>
      <c r="I991" s="9">
        <v>-1.8381312999999999</v>
      </c>
      <c r="J991" s="9">
        <v>-1.8381293999999999</v>
      </c>
      <c r="K991" s="9">
        <v>-3.5676524999999999</v>
      </c>
      <c r="L991" s="9">
        <v>-1.72584315432714</v>
      </c>
      <c r="M991" s="9">
        <v>-6.2130356000000004</v>
      </c>
      <c r="N991" s="9">
        <v>-6.2130356000000004</v>
      </c>
      <c r="O991" s="9">
        <v>-1.72584315432714</v>
      </c>
      <c r="P991">
        <v>0</v>
      </c>
      <c r="Q991" s="9">
        <v>53.549995000000003</v>
      </c>
      <c r="R991" s="9">
        <v>0</v>
      </c>
      <c r="S991" s="9">
        <v>651418834.21760297</v>
      </c>
      <c r="T991" s="9">
        <v>-9.9389631581292505E-4</v>
      </c>
      <c r="U991" s="9">
        <v>1.72584315432714</v>
      </c>
      <c r="V991" s="9">
        <v>0</v>
      </c>
      <c r="W991" s="9">
        <v>1.72584315432714</v>
      </c>
      <c r="X991" s="9" t="s">
        <v>86</v>
      </c>
      <c r="Y991" s="9">
        <v>0</v>
      </c>
      <c r="Z991" s="9">
        <v>6.5578069000000001E-3</v>
      </c>
      <c r="AA991" s="9">
        <v>0</v>
      </c>
      <c r="AB991" s="9">
        <v>1.0877118999999999E-2</v>
      </c>
      <c r="AQ991" s="9">
        <f>K991-'Processed Potentiostat'!$J$3</f>
        <v>-3.5676524999999999</v>
      </c>
    </row>
    <row r="992" spans="1:43" x14ac:dyDescent="0.3">
      <c r="A992">
        <v>2</v>
      </c>
      <c r="B992">
        <v>0</v>
      </c>
      <c r="C992">
        <v>0</v>
      </c>
      <c r="D992">
        <v>1</v>
      </c>
      <c r="E992">
        <v>0</v>
      </c>
      <c r="F992">
        <v>0</v>
      </c>
      <c r="G992">
        <v>0</v>
      </c>
      <c r="H992" s="9">
        <v>928.05937655524701</v>
      </c>
      <c r="I992" s="9">
        <v>-1.8378532999999999</v>
      </c>
      <c r="J992" s="9">
        <v>-1.8378787999999999</v>
      </c>
      <c r="K992" s="9">
        <v>-3.6663625</v>
      </c>
      <c r="L992" s="9">
        <v>-1.7268237950243099</v>
      </c>
      <c r="M992" s="9">
        <v>-6.2165656</v>
      </c>
      <c r="N992" s="9">
        <v>-6.2165656</v>
      </c>
      <c r="O992" s="9">
        <v>-1.7268237950243099</v>
      </c>
      <c r="P992">
        <v>0</v>
      </c>
      <c r="Q992" s="9">
        <v>53.549995000000003</v>
      </c>
      <c r="R992" s="9">
        <v>0</v>
      </c>
      <c r="S992" s="9">
        <v>669375047.43553495</v>
      </c>
      <c r="T992" s="9">
        <v>-9.8064069717462799E-4</v>
      </c>
      <c r="U992" s="9">
        <v>1.7268237950243099</v>
      </c>
      <c r="V992" s="9">
        <v>0</v>
      </c>
      <c r="W992" s="9">
        <v>1.7268237950243099</v>
      </c>
      <c r="X992" s="9" t="s">
        <v>86</v>
      </c>
      <c r="Y992" s="9">
        <v>0</v>
      </c>
      <c r="Z992" s="9">
        <v>6.7383301999999999E-3</v>
      </c>
      <c r="AA992" s="9">
        <v>0</v>
      </c>
      <c r="AB992" s="9">
        <v>1.0743575999999999E-2</v>
      </c>
      <c r="AQ992" s="9">
        <f>K992-'Processed Potentiostat'!$J$3</f>
        <v>-3.6663625</v>
      </c>
    </row>
    <row r="993" spans="1:43" x14ac:dyDescent="0.3">
      <c r="A993">
        <v>2</v>
      </c>
      <c r="B993">
        <v>0</v>
      </c>
      <c r="C993">
        <v>0</v>
      </c>
      <c r="D993">
        <v>1</v>
      </c>
      <c r="E993">
        <v>0</v>
      </c>
      <c r="F993">
        <v>0</v>
      </c>
      <c r="G993">
        <v>0</v>
      </c>
      <c r="H993" s="9">
        <v>929.059376529985</v>
      </c>
      <c r="I993" s="9">
        <v>-1.8379208</v>
      </c>
      <c r="J993" s="9">
        <v>-1.837958</v>
      </c>
      <c r="K993" s="9">
        <v>-3.6168355999999999</v>
      </c>
      <c r="L993" s="9">
        <v>-1.72783001742453</v>
      </c>
      <c r="M993" s="9">
        <v>-6.2201880999999997</v>
      </c>
      <c r="N993" s="9">
        <v>-6.2201880999999997</v>
      </c>
      <c r="O993" s="9">
        <v>-1.72783001742453</v>
      </c>
      <c r="P993">
        <v>0</v>
      </c>
      <c r="Q993" s="9">
        <v>53.549995000000003</v>
      </c>
      <c r="R993" s="9">
        <v>0</v>
      </c>
      <c r="S993" s="9">
        <v>664104866.29129696</v>
      </c>
      <c r="T993" s="9">
        <v>-1.0062224002149701E-3</v>
      </c>
      <c r="U993" s="9">
        <v>1.72783001742453</v>
      </c>
      <c r="V993" s="9">
        <v>0</v>
      </c>
      <c r="W993" s="9">
        <v>1.72783001742453</v>
      </c>
      <c r="X993" s="9" t="s">
        <v>86</v>
      </c>
      <c r="Y993" s="9">
        <v>0</v>
      </c>
      <c r="Z993" s="9">
        <v>6.6475919000000003E-3</v>
      </c>
      <c r="AA993" s="9">
        <v>0</v>
      </c>
      <c r="AB993" s="9">
        <v>1.0792174E-2</v>
      </c>
      <c r="AQ993" s="9">
        <f>K993-'Processed Potentiostat'!$J$3</f>
        <v>-3.6168355999999999</v>
      </c>
    </row>
    <row r="994" spans="1:43" x14ac:dyDescent="0.3">
      <c r="A994">
        <v>2</v>
      </c>
      <c r="B994">
        <v>0</v>
      </c>
      <c r="C994">
        <v>0</v>
      </c>
      <c r="D994">
        <v>1</v>
      </c>
      <c r="E994">
        <v>0</v>
      </c>
      <c r="F994">
        <v>0</v>
      </c>
      <c r="G994">
        <v>0</v>
      </c>
      <c r="H994" s="9">
        <v>930.05937650472299</v>
      </c>
      <c r="I994" s="9">
        <v>-1.8381437</v>
      </c>
      <c r="J994" s="9">
        <v>-1.8382670000000001</v>
      </c>
      <c r="K994" s="9">
        <v>-3.5263673999999998</v>
      </c>
      <c r="L994" s="9">
        <v>-1.7288200855167299</v>
      </c>
      <c r="M994" s="9">
        <v>-6.2237524999999998</v>
      </c>
      <c r="N994" s="9">
        <v>-6.2237524999999998</v>
      </c>
      <c r="O994" s="9">
        <v>-1.7288200855167299</v>
      </c>
      <c r="P994">
        <v>0</v>
      </c>
      <c r="Q994" s="9">
        <v>53.549995000000003</v>
      </c>
      <c r="R994" s="9">
        <v>0</v>
      </c>
      <c r="S994" s="9">
        <v>643264315.809551</v>
      </c>
      <c r="T994" s="9">
        <v>-9.9006809220059089E-4</v>
      </c>
      <c r="U994" s="9">
        <v>1.7288200855167299</v>
      </c>
      <c r="V994" s="9">
        <v>0</v>
      </c>
      <c r="W994" s="9">
        <v>1.7288200855167299</v>
      </c>
      <c r="X994" s="9" t="s">
        <v>86</v>
      </c>
      <c r="Y994" s="9">
        <v>0</v>
      </c>
      <c r="Z994" s="9">
        <v>6.4824046999999996E-3</v>
      </c>
      <c r="AA994" s="9">
        <v>0</v>
      </c>
      <c r="AB994" s="9">
        <v>1.0661977E-2</v>
      </c>
      <c r="AQ994" s="9">
        <f>K994-'Processed Potentiostat'!$J$3</f>
        <v>-3.5263673999999998</v>
      </c>
    </row>
    <row r="995" spans="1:43" x14ac:dyDescent="0.3">
      <c r="A995">
        <v>2</v>
      </c>
      <c r="B995">
        <v>0</v>
      </c>
      <c r="C995">
        <v>0</v>
      </c>
      <c r="D995">
        <v>1</v>
      </c>
      <c r="E995">
        <v>0</v>
      </c>
      <c r="F995">
        <v>0</v>
      </c>
      <c r="G995">
        <v>0</v>
      </c>
      <c r="H995" s="9">
        <v>931.05937647946098</v>
      </c>
      <c r="I995" s="9">
        <v>-1.8381133000000001</v>
      </c>
      <c r="J995" s="9">
        <v>-1.8381304999999999</v>
      </c>
      <c r="K995" s="9">
        <v>-3.4726439</v>
      </c>
      <c r="L995" s="9">
        <v>-1.72979553939464</v>
      </c>
      <c r="M995" s="9">
        <v>-6.2272638999999996</v>
      </c>
      <c r="N995" s="9">
        <v>-6.2272638999999996</v>
      </c>
      <c r="O995" s="9">
        <v>-1.72979553939464</v>
      </c>
      <c r="P995">
        <v>0</v>
      </c>
      <c r="Q995" s="9">
        <v>53.549995000000003</v>
      </c>
      <c r="R995" s="9">
        <v>0</v>
      </c>
      <c r="S995" s="9">
        <v>652837223.59584498</v>
      </c>
      <c r="T995" s="9">
        <v>-9.7545387791253503E-4</v>
      </c>
      <c r="U995" s="9">
        <v>1.72979553939464</v>
      </c>
      <c r="V995" s="9">
        <v>0</v>
      </c>
      <c r="W995" s="9">
        <v>1.72979553939464</v>
      </c>
      <c r="X995" s="9" t="s">
        <v>86</v>
      </c>
      <c r="Y995" s="9">
        <v>0</v>
      </c>
      <c r="Z995" s="9">
        <v>6.3831727000000001E-3</v>
      </c>
      <c r="AA995" s="9">
        <v>0</v>
      </c>
      <c r="AB995" s="9">
        <v>1.1054578000000001E-2</v>
      </c>
      <c r="AQ995" s="9">
        <f>K995-'Processed Potentiostat'!$J$3</f>
        <v>-3.4726439</v>
      </c>
    </row>
    <row r="996" spans="1:43" x14ac:dyDescent="0.3">
      <c r="A996">
        <v>2</v>
      </c>
      <c r="B996">
        <v>0</v>
      </c>
      <c r="C996">
        <v>0</v>
      </c>
      <c r="D996">
        <v>1</v>
      </c>
      <c r="E996">
        <v>0</v>
      </c>
      <c r="F996">
        <v>0</v>
      </c>
      <c r="G996">
        <v>0</v>
      </c>
      <c r="H996" s="9">
        <v>932.05937645419897</v>
      </c>
      <c r="I996" s="9">
        <v>-1.8380947999999999</v>
      </c>
      <c r="J996" s="9">
        <v>-1.8380865</v>
      </c>
      <c r="K996" s="9">
        <v>-3.4903102000000001</v>
      </c>
      <c r="L996" s="9">
        <v>-1.7307632055443101</v>
      </c>
      <c r="M996" s="9">
        <v>-6.2307477000000002</v>
      </c>
      <c r="N996" s="9">
        <v>-6.2307477000000002</v>
      </c>
      <c r="O996" s="9">
        <v>-1.7307632055443101</v>
      </c>
      <c r="P996">
        <v>0</v>
      </c>
      <c r="Q996" s="9">
        <v>53.549995000000003</v>
      </c>
      <c r="R996" s="9">
        <v>0</v>
      </c>
      <c r="S996" s="9">
        <v>656228639.258798</v>
      </c>
      <c r="T996" s="9">
        <v>-9.67666149669144E-4</v>
      </c>
      <c r="U996" s="9">
        <v>1.7307632055443101</v>
      </c>
      <c r="V996" s="9">
        <v>0</v>
      </c>
      <c r="W996" s="9">
        <v>1.7307632055443101</v>
      </c>
      <c r="X996" s="9" t="s">
        <v>86</v>
      </c>
      <c r="Y996" s="9">
        <v>0</v>
      </c>
      <c r="Z996" s="9">
        <v>6.4154918999999996E-3</v>
      </c>
      <c r="AA996" s="9">
        <v>0</v>
      </c>
      <c r="AB996" s="9">
        <v>1.0819357E-2</v>
      </c>
      <c r="AQ996" s="9">
        <f>K996-'Processed Potentiostat'!$J$3</f>
        <v>-3.4903102000000001</v>
      </c>
    </row>
    <row r="997" spans="1:43" x14ac:dyDescent="0.3">
      <c r="A997">
        <v>2</v>
      </c>
      <c r="B997">
        <v>0</v>
      </c>
      <c r="C997">
        <v>0</v>
      </c>
      <c r="D997">
        <v>1</v>
      </c>
      <c r="E997">
        <v>0</v>
      </c>
      <c r="F997">
        <v>0</v>
      </c>
      <c r="G997">
        <v>0</v>
      </c>
      <c r="H997" s="9">
        <v>933.05937642893696</v>
      </c>
      <c r="I997" s="9">
        <v>-1.8381128</v>
      </c>
      <c r="J997" s="9">
        <v>-1.8382082</v>
      </c>
      <c r="K997" s="9">
        <v>-3.6080600999999999</v>
      </c>
      <c r="L997" s="9">
        <v>-1.7317413720608099</v>
      </c>
      <c r="M997" s="9">
        <v>-6.2342690999999997</v>
      </c>
      <c r="N997" s="9">
        <v>-6.2342690999999997</v>
      </c>
      <c r="O997" s="9">
        <v>-1.7317413720608099</v>
      </c>
      <c r="P997">
        <v>0</v>
      </c>
      <c r="Q997" s="9">
        <v>53.549995000000003</v>
      </c>
      <c r="R997" s="9">
        <v>0</v>
      </c>
      <c r="S997" s="9">
        <v>648289160.63619399</v>
      </c>
      <c r="T997" s="9">
        <v>-9.7816651650273201E-4</v>
      </c>
      <c r="U997" s="9">
        <v>1.7317413720608099</v>
      </c>
      <c r="V997" s="9">
        <v>0</v>
      </c>
      <c r="W997" s="9">
        <v>1.7317413720608099</v>
      </c>
      <c r="X997" s="9" t="s">
        <v>86</v>
      </c>
      <c r="Y997" s="9">
        <v>0</v>
      </c>
      <c r="Z997" s="9">
        <v>6.6323657999999997E-3</v>
      </c>
      <c r="AA997" s="9">
        <v>0</v>
      </c>
      <c r="AB997" s="9">
        <v>1.1021127E-2</v>
      </c>
      <c r="AQ997" s="9">
        <f>K997-'Processed Potentiostat'!$J$3</f>
        <v>-3.6080600999999999</v>
      </c>
    </row>
    <row r="998" spans="1:43" x14ac:dyDescent="0.3">
      <c r="A998">
        <v>2</v>
      </c>
      <c r="B998">
        <v>0</v>
      </c>
      <c r="C998">
        <v>0</v>
      </c>
      <c r="D998">
        <v>1</v>
      </c>
      <c r="E998">
        <v>0</v>
      </c>
      <c r="F998">
        <v>0</v>
      </c>
      <c r="G998">
        <v>0</v>
      </c>
      <c r="H998" s="9">
        <v>934.05937640367404</v>
      </c>
      <c r="I998" s="9">
        <v>-1.8380886000000001</v>
      </c>
      <c r="J998" s="9">
        <v>-1.8381265</v>
      </c>
      <c r="K998" s="9">
        <v>-3.5537255000000001</v>
      </c>
      <c r="L998" s="9">
        <v>-1.7327419439973399</v>
      </c>
      <c r="M998" s="9">
        <v>-6.2378711999999998</v>
      </c>
      <c r="N998" s="9">
        <v>-6.2378711999999998</v>
      </c>
      <c r="O998" s="9">
        <v>-1.7327419439973399</v>
      </c>
      <c r="P998">
        <v>0</v>
      </c>
      <c r="Q998" s="9">
        <v>53.549995000000003</v>
      </c>
      <c r="R998" s="9">
        <v>0</v>
      </c>
      <c r="S998" s="9">
        <v>654219025.80598605</v>
      </c>
      <c r="T998" s="9">
        <v>-1.0005719365280201E-3</v>
      </c>
      <c r="U998" s="9">
        <v>1.7327419439973399</v>
      </c>
      <c r="V998" s="9">
        <v>0</v>
      </c>
      <c r="W998" s="9">
        <v>1.7327419439973399</v>
      </c>
      <c r="X998" s="9" t="s">
        <v>86</v>
      </c>
      <c r="Y998" s="9">
        <v>0</v>
      </c>
      <c r="Z998" s="9">
        <v>6.5321974000000001E-3</v>
      </c>
      <c r="AA998" s="9">
        <v>0</v>
      </c>
      <c r="AB998" s="9">
        <v>1.0967896E-2</v>
      </c>
      <c r="AQ998" s="9">
        <f>K998-'Processed Potentiostat'!$J$3</f>
        <v>-3.5537255000000001</v>
      </c>
    </row>
    <row r="999" spans="1:43" x14ac:dyDescent="0.3">
      <c r="A999">
        <v>2</v>
      </c>
      <c r="B999">
        <v>0</v>
      </c>
      <c r="C999">
        <v>0</v>
      </c>
      <c r="D999">
        <v>1</v>
      </c>
      <c r="E999">
        <v>0</v>
      </c>
      <c r="F999">
        <v>0</v>
      </c>
      <c r="G999">
        <v>0</v>
      </c>
      <c r="H999" s="9">
        <v>935.05937637841203</v>
      </c>
      <c r="I999" s="9">
        <v>-1.8379804</v>
      </c>
      <c r="J999" s="9">
        <v>-1.837988</v>
      </c>
      <c r="K999" s="9">
        <v>-3.5059545000000001</v>
      </c>
      <c r="L999" s="9">
        <v>-1.7337269533365001</v>
      </c>
      <c r="M999" s="9">
        <v>-6.2414168999999999</v>
      </c>
      <c r="N999" s="9">
        <v>-6.2414168999999999</v>
      </c>
      <c r="O999" s="9">
        <v>-1.7337269533365001</v>
      </c>
      <c r="P999">
        <v>0</v>
      </c>
      <c r="Q999" s="9">
        <v>53.549995000000003</v>
      </c>
      <c r="R999" s="9">
        <v>0</v>
      </c>
      <c r="S999" s="9">
        <v>664240958.69258797</v>
      </c>
      <c r="T999" s="9">
        <v>-9.8500933916034696E-4</v>
      </c>
      <c r="U999" s="9">
        <v>1.7337269533365001</v>
      </c>
      <c r="V999" s="9">
        <v>0</v>
      </c>
      <c r="W999" s="9">
        <v>1.7337269533365001</v>
      </c>
      <c r="X999" s="9" t="s">
        <v>86</v>
      </c>
      <c r="Y999" s="9">
        <v>0</v>
      </c>
      <c r="Z999" s="9">
        <v>6.4439023999999998E-3</v>
      </c>
      <c r="AA999" s="9">
        <v>0</v>
      </c>
      <c r="AB999" s="9">
        <v>1.0825553E-2</v>
      </c>
      <c r="AQ999" s="9">
        <f>K999-'Processed Potentiostat'!$J$3</f>
        <v>-3.5059545000000001</v>
      </c>
    </row>
    <row r="1000" spans="1:43" x14ac:dyDescent="0.3">
      <c r="A1000">
        <v>2</v>
      </c>
      <c r="B1000">
        <v>0</v>
      </c>
      <c r="C1000">
        <v>0</v>
      </c>
      <c r="D1000">
        <v>1</v>
      </c>
      <c r="E1000">
        <v>0</v>
      </c>
      <c r="F1000">
        <v>0</v>
      </c>
      <c r="G1000">
        <v>0</v>
      </c>
      <c r="H1000" s="9">
        <v>936.05937635315001</v>
      </c>
      <c r="I1000" s="9">
        <v>-1.8380643000000001</v>
      </c>
      <c r="J1000" s="9">
        <v>-1.8380312000000001</v>
      </c>
      <c r="K1000" s="9">
        <v>-3.4529936000000001</v>
      </c>
      <c r="L1000" s="9">
        <v>-1.7347014316362599</v>
      </c>
      <c r="M1000" s="9">
        <v>-6.2449250000000003</v>
      </c>
      <c r="N1000" s="9">
        <v>-6.2449250000000003</v>
      </c>
      <c r="O1000" s="9">
        <v>-1.7347014316362599</v>
      </c>
      <c r="P1000">
        <v>0</v>
      </c>
      <c r="Q1000" s="9">
        <v>53.549995000000003</v>
      </c>
      <c r="R1000" s="9">
        <v>0</v>
      </c>
      <c r="S1000" s="9">
        <v>661575938.38815403</v>
      </c>
      <c r="T1000" s="9">
        <v>-9.7447829976338098E-4</v>
      </c>
      <c r="U1000" s="9">
        <v>1.7347014316362599</v>
      </c>
      <c r="V1000" s="9">
        <v>0</v>
      </c>
      <c r="W1000" s="9">
        <v>1.7347014316362599</v>
      </c>
      <c r="X1000" s="9" t="s">
        <v>86</v>
      </c>
      <c r="Y1000" s="9">
        <v>0</v>
      </c>
      <c r="Z1000" s="9">
        <v>6.3467100000000002E-3</v>
      </c>
      <c r="AA1000" s="9">
        <v>0</v>
      </c>
      <c r="AB1000" s="9">
        <v>1.0868317000000001E-2</v>
      </c>
      <c r="AQ1000" s="9">
        <f>K1000-'Processed Potentiostat'!$J$3</f>
        <v>-3.4529936000000001</v>
      </c>
    </row>
    <row r="1001" spans="1:43" x14ac:dyDescent="0.3">
      <c r="A1001">
        <v>2</v>
      </c>
      <c r="B1001">
        <v>0</v>
      </c>
      <c r="C1001">
        <v>0</v>
      </c>
      <c r="D1001">
        <v>1</v>
      </c>
      <c r="E1001">
        <v>0</v>
      </c>
      <c r="F1001">
        <v>0</v>
      </c>
      <c r="G1001">
        <v>0</v>
      </c>
      <c r="H1001" s="9">
        <v>937.059376327888</v>
      </c>
      <c r="I1001" s="9">
        <v>-1.837952</v>
      </c>
      <c r="J1001" s="9">
        <v>-1.8379904</v>
      </c>
      <c r="K1001" s="9">
        <v>-3.4356711</v>
      </c>
      <c r="L1001" s="9">
        <v>-1.7356689889643699</v>
      </c>
      <c r="M1001" s="9">
        <v>-6.2484083000000004</v>
      </c>
      <c r="N1001" s="9">
        <v>-6.2484083000000004</v>
      </c>
      <c r="O1001" s="9">
        <v>-1.7356689889643699</v>
      </c>
      <c r="P1001">
        <v>0</v>
      </c>
      <c r="Q1001" s="9">
        <v>53.549995000000003</v>
      </c>
      <c r="R1001" s="9">
        <v>0</v>
      </c>
      <c r="S1001" s="9">
        <v>664816320.72045803</v>
      </c>
      <c r="T1001" s="9">
        <v>-9.6755732810493902E-4</v>
      </c>
      <c r="U1001" s="9">
        <v>1.7356689889643699</v>
      </c>
      <c r="V1001" s="9">
        <v>0</v>
      </c>
      <c r="W1001" s="9">
        <v>1.7356689889643699</v>
      </c>
      <c r="X1001" s="9" t="s">
        <v>86</v>
      </c>
      <c r="Y1001" s="9">
        <v>0</v>
      </c>
      <c r="Z1001" s="9">
        <v>6.3147302999999998E-3</v>
      </c>
      <c r="AA1001" s="9">
        <v>0</v>
      </c>
      <c r="AB1001" s="9">
        <v>1.0924026999999999E-2</v>
      </c>
      <c r="AQ1001" s="9">
        <f>K1001-'Processed Potentiostat'!$J$3</f>
        <v>-3.4356711</v>
      </c>
    </row>
    <row r="1002" spans="1:43" x14ac:dyDescent="0.3">
      <c r="A1002">
        <v>2</v>
      </c>
      <c r="B1002">
        <v>0</v>
      </c>
      <c r="C1002">
        <v>0</v>
      </c>
      <c r="D1002">
        <v>1</v>
      </c>
      <c r="E1002">
        <v>0</v>
      </c>
      <c r="F1002">
        <v>0</v>
      </c>
      <c r="G1002">
        <v>0</v>
      </c>
      <c r="H1002" s="9">
        <v>938.05937630262599</v>
      </c>
      <c r="I1002" s="9">
        <v>-1.8381333</v>
      </c>
      <c r="J1002" s="9">
        <v>-1.8382113</v>
      </c>
      <c r="K1002" s="9">
        <v>-3.6225214000000001</v>
      </c>
      <c r="L1002" s="9">
        <v>-1.73662513914589</v>
      </c>
      <c r="M1002" s="9">
        <v>-6.2518506</v>
      </c>
      <c r="N1002" s="9">
        <v>-6.2518506</v>
      </c>
      <c r="O1002" s="9">
        <v>-1.73662513914589</v>
      </c>
      <c r="P1002">
        <v>0</v>
      </c>
      <c r="Q1002" s="9">
        <v>53.549995000000003</v>
      </c>
      <c r="R1002" s="9">
        <v>0</v>
      </c>
      <c r="S1002" s="9">
        <v>649907963.65159094</v>
      </c>
      <c r="T1002" s="9">
        <v>-9.56150181518733E-4</v>
      </c>
      <c r="U1002" s="9">
        <v>1.73662513914589</v>
      </c>
      <c r="V1002" s="9">
        <v>0</v>
      </c>
      <c r="W1002" s="9">
        <v>1.73662513914589</v>
      </c>
      <c r="X1002" s="9" t="s">
        <v>86</v>
      </c>
      <c r="Y1002" s="9">
        <v>0</v>
      </c>
      <c r="Z1002" s="9">
        <v>6.6589596999999997E-3</v>
      </c>
      <c r="AA1002" s="9">
        <v>0</v>
      </c>
      <c r="AB1002" s="9">
        <v>1.0672226999999999E-2</v>
      </c>
      <c r="AQ1002" s="9">
        <f>K1002-'Processed Potentiostat'!$J$3</f>
        <v>-3.6225214000000001</v>
      </c>
    </row>
    <row r="1003" spans="1:43" x14ac:dyDescent="0.3">
      <c r="A1003">
        <v>2</v>
      </c>
      <c r="B1003">
        <v>0</v>
      </c>
      <c r="C1003">
        <v>0</v>
      </c>
      <c r="D1003">
        <v>1</v>
      </c>
      <c r="E1003">
        <v>0</v>
      </c>
      <c r="F1003">
        <v>0</v>
      </c>
      <c r="G1003">
        <v>0</v>
      </c>
      <c r="H1003" s="9">
        <v>939.05937627736398</v>
      </c>
      <c r="I1003" s="9">
        <v>-1.8379618</v>
      </c>
      <c r="J1003" s="9">
        <v>-1.8379920999999999</v>
      </c>
      <c r="K1003" s="9">
        <v>-3.5873029000000001</v>
      </c>
      <c r="L1003" s="9">
        <v>-1.73763095193747</v>
      </c>
      <c r="M1003" s="9">
        <v>-6.2554711999999997</v>
      </c>
      <c r="N1003" s="9">
        <v>-6.2554711999999997</v>
      </c>
      <c r="O1003" s="9">
        <v>-1.73763095193747</v>
      </c>
      <c r="P1003">
        <v>0</v>
      </c>
      <c r="Q1003" s="9">
        <v>53.549995000000003</v>
      </c>
      <c r="R1003" s="9">
        <v>0</v>
      </c>
      <c r="S1003" s="9">
        <v>665449650.70626402</v>
      </c>
      <c r="T1003" s="9">
        <v>-1.00581279158595E-3</v>
      </c>
      <c r="U1003" s="9">
        <v>1.73763095193747</v>
      </c>
      <c r="V1003" s="9">
        <v>0</v>
      </c>
      <c r="W1003" s="9">
        <v>1.73763095193747</v>
      </c>
      <c r="X1003" s="9" t="s">
        <v>86</v>
      </c>
      <c r="Y1003" s="9">
        <v>0</v>
      </c>
      <c r="Z1003" s="9">
        <v>6.5934341E-3</v>
      </c>
      <c r="AA1003" s="9">
        <v>0</v>
      </c>
      <c r="AB1003" s="9">
        <v>1.0648032999999999E-2</v>
      </c>
      <c r="AQ1003" s="9">
        <f>K1003-'Processed Potentiostat'!$J$3</f>
        <v>-3.5873029000000001</v>
      </c>
    </row>
    <row r="1004" spans="1:43" x14ac:dyDescent="0.3">
      <c r="A1004">
        <v>2</v>
      </c>
      <c r="B1004">
        <v>0</v>
      </c>
      <c r="C1004">
        <v>0</v>
      </c>
      <c r="D1004">
        <v>1</v>
      </c>
      <c r="E1004">
        <v>0</v>
      </c>
      <c r="F1004">
        <v>0</v>
      </c>
      <c r="G1004">
        <v>0</v>
      </c>
      <c r="H1004" s="9">
        <v>940.05937625210197</v>
      </c>
      <c r="I1004" s="9">
        <v>-1.8380395</v>
      </c>
      <c r="J1004" s="9">
        <v>-1.8380624000000001</v>
      </c>
      <c r="K1004" s="9">
        <v>-3.5384633999999999</v>
      </c>
      <c r="L1004" s="9">
        <v>-1.7386236397652799</v>
      </c>
      <c r="M1004" s="9">
        <v>-6.2590450999999998</v>
      </c>
      <c r="N1004" s="9">
        <v>-6.2590450999999998</v>
      </c>
      <c r="O1004" s="9">
        <v>-1.7386236397652799</v>
      </c>
      <c r="P1004">
        <v>0</v>
      </c>
      <c r="Q1004" s="9">
        <v>53.549995000000003</v>
      </c>
      <c r="R1004" s="9">
        <v>0</v>
      </c>
      <c r="S1004" s="9">
        <v>660885076.96658301</v>
      </c>
      <c r="T1004" s="9">
        <v>-9.9268782781214405E-4</v>
      </c>
      <c r="U1004" s="9">
        <v>1.7386236397652799</v>
      </c>
      <c r="V1004" s="9">
        <v>0</v>
      </c>
      <c r="W1004" s="9">
        <v>1.7386236397652799</v>
      </c>
      <c r="X1004" s="9" t="s">
        <v>86</v>
      </c>
      <c r="Y1004" s="9">
        <v>0</v>
      </c>
      <c r="Z1004" s="9">
        <v>6.5039162999999999E-3</v>
      </c>
      <c r="AA1004" s="9">
        <v>0</v>
      </c>
      <c r="AB1004" s="9">
        <v>1.0697253E-2</v>
      </c>
      <c r="AQ1004" s="9">
        <f>K1004-'Processed Potentiostat'!$J$3</f>
        <v>-3.5384633999999999</v>
      </c>
    </row>
    <row r="1005" spans="1:43" x14ac:dyDescent="0.3">
      <c r="A1005">
        <v>2</v>
      </c>
      <c r="B1005">
        <v>0</v>
      </c>
      <c r="C1005">
        <v>0</v>
      </c>
      <c r="D1005">
        <v>1</v>
      </c>
      <c r="E1005">
        <v>0</v>
      </c>
      <c r="F1005">
        <v>0</v>
      </c>
      <c r="G1005">
        <v>0</v>
      </c>
      <c r="H1005" s="9">
        <v>941.05937622683996</v>
      </c>
      <c r="I1005" s="9">
        <v>-1.8380908</v>
      </c>
      <c r="J1005" s="9">
        <v>-1.8381498999999999</v>
      </c>
      <c r="K1005" s="9">
        <v>-3.5334265</v>
      </c>
      <c r="L1005" s="9">
        <v>-1.7396090835175999</v>
      </c>
      <c r="M1005" s="9">
        <v>-6.2625928000000002</v>
      </c>
      <c r="N1005" s="9">
        <v>-6.2625928000000002</v>
      </c>
      <c r="O1005" s="9">
        <v>-1.7396090835175999</v>
      </c>
      <c r="P1005">
        <v>0</v>
      </c>
      <c r="Q1005" s="9">
        <v>53.549995000000003</v>
      </c>
      <c r="R1005" s="9">
        <v>0</v>
      </c>
      <c r="S1005" s="9">
        <v>655206226.35977006</v>
      </c>
      <c r="T1005" s="9">
        <v>-9.8544375231535098E-4</v>
      </c>
      <c r="U1005" s="9">
        <v>1.7396090835175999</v>
      </c>
      <c r="V1005" s="9">
        <v>0</v>
      </c>
      <c r="W1005" s="9">
        <v>1.7396090835175999</v>
      </c>
      <c r="X1005" s="9" t="s">
        <v>86</v>
      </c>
      <c r="Y1005" s="9">
        <v>0</v>
      </c>
      <c r="Z1005" s="9">
        <v>6.4949676999999997E-3</v>
      </c>
      <c r="AA1005" s="9">
        <v>0</v>
      </c>
      <c r="AB1005" s="9">
        <v>1.0439713E-2</v>
      </c>
      <c r="AQ1005" s="9">
        <f>K1005-'Processed Potentiostat'!$J$3</f>
        <v>-3.5334265</v>
      </c>
    </row>
    <row r="1006" spans="1:43" x14ac:dyDescent="0.3">
      <c r="A1006">
        <v>2</v>
      </c>
      <c r="B1006">
        <v>0</v>
      </c>
      <c r="C1006">
        <v>0</v>
      </c>
      <c r="D1006">
        <v>1</v>
      </c>
      <c r="E1006">
        <v>0</v>
      </c>
      <c r="F1006">
        <v>0</v>
      </c>
      <c r="G1006">
        <v>0</v>
      </c>
      <c r="H1006" s="9">
        <v>942.05937620157704</v>
      </c>
      <c r="I1006" s="9">
        <v>-1.8380171999999999</v>
      </c>
      <c r="J1006" s="9">
        <v>-1.8381021</v>
      </c>
      <c r="K1006" s="9">
        <v>-3.5070226</v>
      </c>
      <c r="L1006" s="9">
        <v>-1.7405887164934</v>
      </c>
      <c r="M1006" s="9">
        <v>-6.2661195000000003</v>
      </c>
      <c r="N1006" s="9">
        <v>-6.2661195000000003</v>
      </c>
      <c r="O1006" s="9">
        <v>-1.7405887164934</v>
      </c>
      <c r="P1006">
        <v>0</v>
      </c>
      <c r="Q1006" s="9">
        <v>53.549995000000003</v>
      </c>
      <c r="R1006" s="9">
        <v>0</v>
      </c>
      <c r="S1006" s="9">
        <v>658870368.82877398</v>
      </c>
      <c r="T1006" s="9">
        <v>-9.7963297580361199E-4</v>
      </c>
      <c r="U1006" s="9">
        <v>1.7405887164934</v>
      </c>
      <c r="V1006" s="9">
        <v>0</v>
      </c>
      <c r="W1006" s="9">
        <v>1.7405887164934</v>
      </c>
      <c r="X1006" s="9" t="s">
        <v>86</v>
      </c>
      <c r="Y1006" s="9">
        <v>0</v>
      </c>
      <c r="Z1006" s="9">
        <v>6.4462655999999998E-3</v>
      </c>
      <c r="AA1006" s="9">
        <v>0</v>
      </c>
      <c r="AB1006" s="9">
        <v>1.0469957E-2</v>
      </c>
      <c r="AQ1006" s="9">
        <f>K1006-'Processed Potentiostat'!$J$3</f>
        <v>-3.5070226</v>
      </c>
    </row>
    <row r="1007" spans="1:43" x14ac:dyDescent="0.3">
      <c r="A1007">
        <v>2</v>
      </c>
      <c r="B1007">
        <v>0</v>
      </c>
      <c r="C1007">
        <v>0</v>
      </c>
      <c r="D1007">
        <v>1</v>
      </c>
      <c r="E1007">
        <v>0</v>
      </c>
      <c r="F1007">
        <v>0</v>
      </c>
      <c r="G1007">
        <v>0</v>
      </c>
      <c r="H1007" s="9">
        <v>943.05937617631503</v>
      </c>
      <c r="I1007" s="9">
        <v>-1.8381212</v>
      </c>
      <c r="J1007" s="9">
        <v>-1.8381046999999999</v>
      </c>
      <c r="K1007" s="9">
        <v>-3.5902793000000002</v>
      </c>
      <c r="L1007" s="9">
        <v>-1.74158884294831</v>
      </c>
      <c r="M1007" s="9">
        <v>-6.2697196000000002</v>
      </c>
      <c r="N1007" s="9">
        <v>-6.2697196000000002</v>
      </c>
      <c r="O1007" s="9">
        <v>-1.74158884294831</v>
      </c>
      <c r="P1007">
        <v>0</v>
      </c>
      <c r="Q1007" s="9">
        <v>53.549995000000003</v>
      </c>
      <c r="R1007" s="9">
        <v>0</v>
      </c>
      <c r="S1007" s="9">
        <v>659067204.20046306</v>
      </c>
      <c r="T1007" s="9">
        <v>-1.00012645490954E-3</v>
      </c>
      <c r="U1007" s="9">
        <v>1.74158884294831</v>
      </c>
      <c r="V1007" s="9">
        <v>0</v>
      </c>
      <c r="W1007" s="9">
        <v>1.74158884294831</v>
      </c>
      <c r="X1007" s="9" t="s">
        <v>86</v>
      </c>
      <c r="Y1007" s="9">
        <v>0</v>
      </c>
      <c r="Z1007" s="9">
        <v>6.5993094000000004E-3</v>
      </c>
      <c r="AA1007" s="9">
        <v>0</v>
      </c>
      <c r="AB1007" s="9">
        <v>1.0150868E-2</v>
      </c>
      <c r="AQ1007" s="9">
        <f>K1007-'Processed Potentiostat'!$J$3</f>
        <v>-3.5902793000000002</v>
      </c>
    </row>
    <row r="1008" spans="1:43" x14ac:dyDescent="0.3">
      <c r="A1008">
        <v>2</v>
      </c>
      <c r="B1008">
        <v>0</v>
      </c>
      <c r="C1008">
        <v>0</v>
      </c>
      <c r="D1008">
        <v>1</v>
      </c>
      <c r="E1008">
        <v>0</v>
      </c>
      <c r="F1008">
        <v>0</v>
      </c>
      <c r="G1008">
        <v>0</v>
      </c>
      <c r="H1008" s="9">
        <v>944.05937615105302</v>
      </c>
      <c r="I1008" s="9">
        <v>-1.8379209000000001</v>
      </c>
      <c r="J1008" s="9">
        <v>-1.8379619</v>
      </c>
      <c r="K1008" s="9">
        <v>-3.5635699999999999</v>
      </c>
      <c r="L1008" s="9">
        <v>-1.7425882509844799</v>
      </c>
      <c r="M1008" s="9">
        <v>-6.2733178000000001</v>
      </c>
      <c r="N1008" s="9">
        <v>-6.2733178000000001</v>
      </c>
      <c r="O1008" s="9">
        <v>-1.7425882509844799</v>
      </c>
      <c r="P1008">
        <v>0</v>
      </c>
      <c r="Q1008" s="9">
        <v>53.549995000000003</v>
      </c>
      <c r="R1008" s="9">
        <v>0</v>
      </c>
      <c r="S1008" s="9">
        <v>669496114.327595</v>
      </c>
      <c r="T1008" s="9">
        <v>-9.9940803616571606E-4</v>
      </c>
      <c r="U1008" s="9">
        <v>1.7425882509844799</v>
      </c>
      <c r="V1008" s="9">
        <v>0</v>
      </c>
      <c r="W1008" s="9">
        <v>1.7425882509844799</v>
      </c>
      <c r="X1008" s="9" t="s">
        <v>86</v>
      </c>
      <c r="Y1008" s="9">
        <v>0</v>
      </c>
      <c r="Z1008" s="9">
        <v>6.5497057999999997E-3</v>
      </c>
      <c r="AA1008" s="9">
        <v>0</v>
      </c>
      <c r="AB1008" s="9">
        <v>9.9988895999999997E-3</v>
      </c>
      <c r="AQ1008" s="9">
        <f>K1008-'Processed Potentiostat'!$J$3</f>
        <v>-3.5635699999999999</v>
      </c>
    </row>
    <row r="1009" spans="1:43" x14ac:dyDescent="0.3">
      <c r="A1009">
        <v>2</v>
      </c>
      <c r="B1009">
        <v>0</v>
      </c>
      <c r="C1009">
        <v>0</v>
      </c>
      <c r="D1009">
        <v>1</v>
      </c>
      <c r="E1009">
        <v>0</v>
      </c>
      <c r="F1009">
        <v>0</v>
      </c>
      <c r="G1009">
        <v>0</v>
      </c>
      <c r="H1009" s="9">
        <v>945.059376125791</v>
      </c>
      <c r="I1009" s="9">
        <v>-1.8378718999999999</v>
      </c>
      <c r="J1009" s="9">
        <v>-1.8378338000000001</v>
      </c>
      <c r="K1009" s="9">
        <v>-3.5359067999999998</v>
      </c>
      <c r="L1009" s="9">
        <v>-1.7435772369948399</v>
      </c>
      <c r="M1009" s="9">
        <v>-6.2768778999999997</v>
      </c>
      <c r="N1009" s="9">
        <v>-6.2768778999999997</v>
      </c>
      <c r="O1009" s="9">
        <v>-1.7435772369948399</v>
      </c>
      <c r="P1009">
        <v>0</v>
      </c>
      <c r="Q1009" s="9">
        <v>53.549995000000003</v>
      </c>
      <c r="R1009" s="9">
        <v>0</v>
      </c>
      <c r="S1009" s="9">
        <v>679164552.83178198</v>
      </c>
      <c r="T1009" s="9">
        <v>-9.8898601036600999E-4</v>
      </c>
      <c r="U1009" s="9">
        <v>1.7435772369948399</v>
      </c>
      <c r="V1009" s="9">
        <v>0</v>
      </c>
      <c r="W1009" s="9">
        <v>1.7435772369948399</v>
      </c>
      <c r="X1009" s="9" t="s">
        <v>86</v>
      </c>
      <c r="Y1009" s="9">
        <v>0</v>
      </c>
      <c r="Z1009" s="9">
        <v>6.4984090000000001E-3</v>
      </c>
      <c r="AA1009" s="9">
        <v>0</v>
      </c>
      <c r="AB1009" s="9">
        <v>1.0487332E-2</v>
      </c>
      <c r="AQ1009" s="9">
        <f>K1009-'Processed Potentiostat'!$J$3</f>
        <v>-3.5359067999999998</v>
      </c>
    </row>
    <row r="1010" spans="1:43" x14ac:dyDescent="0.3">
      <c r="A1010">
        <v>2</v>
      </c>
      <c r="B1010">
        <v>0</v>
      </c>
      <c r="C1010">
        <v>0</v>
      </c>
      <c r="D1010">
        <v>1</v>
      </c>
      <c r="E1010">
        <v>0</v>
      </c>
      <c r="F1010">
        <v>0</v>
      </c>
      <c r="G1010">
        <v>0</v>
      </c>
      <c r="H1010" s="9">
        <v>946.05937610052899</v>
      </c>
      <c r="I1010" s="9">
        <v>-1.8379416</v>
      </c>
      <c r="J1010" s="9">
        <v>-1.8379445000000001</v>
      </c>
      <c r="K1010" s="9">
        <v>-3.4672641999999998</v>
      </c>
      <c r="L1010" s="9">
        <v>-1.7445548702327101</v>
      </c>
      <c r="M1010" s="9">
        <v>-6.2803974</v>
      </c>
      <c r="N1010" s="9">
        <v>-6.2803974</v>
      </c>
      <c r="O1010" s="9">
        <v>-1.7445548702327101</v>
      </c>
      <c r="P1010">
        <v>0</v>
      </c>
      <c r="Q1010" s="9">
        <v>53.549995000000003</v>
      </c>
      <c r="R1010" s="9">
        <v>0</v>
      </c>
      <c r="S1010" s="9">
        <v>671498948.30471694</v>
      </c>
      <c r="T1010" s="9">
        <v>-9.7763323786525993E-4</v>
      </c>
      <c r="U1010" s="9">
        <v>1.7445548702327101</v>
      </c>
      <c r="V1010" s="9">
        <v>0</v>
      </c>
      <c r="W1010" s="9">
        <v>1.7445548702327101</v>
      </c>
      <c r="X1010" s="9" t="s">
        <v>86</v>
      </c>
      <c r="Y1010" s="9">
        <v>0</v>
      </c>
      <c r="Z1010" s="9">
        <v>6.3726390000000003E-3</v>
      </c>
      <c r="AA1010" s="9">
        <v>0</v>
      </c>
      <c r="AB1010" s="9">
        <v>1.0350794E-2</v>
      </c>
      <c r="AQ1010" s="9">
        <f>K1010-'Processed Potentiostat'!$J$3</f>
        <v>-3.4672641999999998</v>
      </c>
    </row>
    <row r="1011" spans="1:43" x14ac:dyDescent="0.3">
      <c r="A1011">
        <v>2</v>
      </c>
      <c r="B1011">
        <v>0</v>
      </c>
      <c r="C1011">
        <v>0</v>
      </c>
      <c r="D1011">
        <v>1</v>
      </c>
      <c r="E1011">
        <v>0</v>
      </c>
      <c r="F1011">
        <v>0</v>
      </c>
      <c r="G1011">
        <v>0</v>
      </c>
      <c r="H1011" s="9">
        <v>947.05937607526698</v>
      </c>
      <c r="I1011" s="9">
        <v>-1.8379125999999999</v>
      </c>
      <c r="J1011" s="9">
        <v>-1.8378859000000001</v>
      </c>
      <c r="K1011" s="9">
        <v>-3.6059996999999999</v>
      </c>
      <c r="L1011" s="9">
        <v>-1.7455494035151899</v>
      </c>
      <c r="M1011" s="9">
        <v>-6.2839780000000003</v>
      </c>
      <c r="N1011" s="9">
        <v>-6.2839780000000003</v>
      </c>
      <c r="O1011" s="9">
        <v>-1.7455494035151899</v>
      </c>
      <c r="P1011">
        <v>0</v>
      </c>
      <c r="Q1011" s="9">
        <v>53.549995000000003</v>
      </c>
      <c r="R1011" s="9">
        <v>0</v>
      </c>
      <c r="S1011" s="9">
        <v>676121681.35191405</v>
      </c>
      <c r="T1011" s="9">
        <v>-9.9453328247878204E-4</v>
      </c>
      <c r="U1011" s="9">
        <v>1.7455494035151899</v>
      </c>
      <c r="V1011" s="9">
        <v>0</v>
      </c>
      <c r="W1011" s="9">
        <v>1.7455494035151899</v>
      </c>
      <c r="X1011" s="9" t="s">
        <v>86</v>
      </c>
      <c r="Y1011" s="9">
        <v>0</v>
      </c>
      <c r="Z1011" s="9">
        <v>6.6274157999999996E-3</v>
      </c>
      <c r="AA1011" s="9">
        <v>0</v>
      </c>
      <c r="AB1011" s="9">
        <v>1.0348718999999999E-2</v>
      </c>
      <c r="AQ1011" s="9">
        <f>K1011-'Processed Potentiostat'!$J$3</f>
        <v>-3.6059996999999999</v>
      </c>
    </row>
    <row r="1012" spans="1:43" x14ac:dyDescent="0.3">
      <c r="A1012">
        <v>2</v>
      </c>
      <c r="B1012">
        <v>0</v>
      </c>
      <c r="C1012">
        <v>0</v>
      </c>
      <c r="D1012">
        <v>1</v>
      </c>
      <c r="E1012">
        <v>0</v>
      </c>
      <c r="F1012">
        <v>0</v>
      </c>
      <c r="G1012">
        <v>0</v>
      </c>
      <c r="H1012" s="9">
        <v>948.05937605000497</v>
      </c>
      <c r="I1012" s="9">
        <v>-1.8378824</v>
      </c>
      <c r="J1012" s="9">
        <v>-1.8379616000000001</v>
      </c>
      <c r="K1012" s="9">
        <v>-3.5165236000000002</v>
      </c>
      <c r="L1012" s="9">
        <v>-1.74654374040246</v>
      </c>
      <c r="M1012" s="9">
        <v>-6.2875576000000004</v>
      </c>
      <c r="N1012" s="9">
        <v>-6.2875576000000004</v>
      </c>
      <c r="O1012" s="9">
        <v>-1.74654374040246</v>
      </c>
      <c r="P1012">
        <v>0</v>
      </c>
      <c r="Q1012" s="9">
        <v>53.549995000000003</v>
      </c>
      <c r="R1012" s="9">
        <v>0</v>
      </c>
      <c r="S1012" s="9">
        <v>671041410.37053394</v>
      </c>
      <c r="T1012" s="9">
        <v>-9.9433688726691095E-4</v>
      </c>
      <c r="U1012" s="9">
        <v>1.74654374040246</v>
      </c>
      <c r="V1012" s="9">
        <v>0</v>
      </c>
      <c r="W1012" s="9">
        <v>1.74654374040246</v>
      </c>
      <c r="X1012" s="9" t="s">
        <v>86</v>
      </c>
      <c r="Y1012" s="9">
        <v>0</v>
      </c>
      <c r="Z1012" s="9">
        <v>6.4632352000000004E-3</v>
      </c>
      <c r="AA1012" s="9">
        <v>0</v>
      </c>
      <c r="AB1012" s="9">
        <v>1.0202074E-2</v>
      </c>
      <c r="AQ1012" s="9">
        <f>K1012-'Processed Potentiostat'!$J$3</f>
        <v>-3.5165236000000002</v>
      </c>
    </row>
    <row r="1013" spans="1:43" x14ac:dyDescent="0.3">
      <c r="A1013">
        <v>2</v>
      </c>
      <c r="B1013">
        <v>0</v>
      </c>
      <c r="C1013">
        <v>0</v>
      </c>
      <c r="D1013">
        <v>1</v>
      </c>
      <c r="E1013">
        <v>0</v>
      </c>
      <c r="F1013">
        <v>0</v>
      </c>
      <c r="G1013">
        <v>0</v>
      </c>
      <c r="H1013" s="9">
        <v>949.05937602474296</v>
      </c>
      <c r="I1013" s="9">
        <v>-1.8381622</v>
      </c>
      <c r="J1013" s="9">
        <v>-1.838131</v>
      </c>
      <c r="K1013" s="9">
        <v>-3.4896617000000001</v>
      </c>
      <c r="L1013" s="9">
        <v>-1.7475287794594301</v>
      </c>
      <c r="M1013" s="9">
        <v>-6.2911038000000001</v>
      </c>
      <c r="N1013" s="9">
        <v>-6.2911038000000001</v>
      </c>
      <c r="O1013" s="9">
        <v>-1.7475287794594301</v>
      </c>
      <c r="P1013">
        <v>0</v>
      </c>
      <c r="Q1013" s="9">
        <v>53.549995000000003</v>
      </c>
      <c r="R1013" s="9">
        <v>0</v>
      </c>
      <c r="S1013" s="9">
        <v>659496907.54393399</v>
      </c>
      <c r="T1013" s="9">
        <v>-9.8503905697655504E-4</v>
      </c>
      <c r="U1013" s="9">
        <v>1.7475287794594301</v>
      </c>
      <c r="V1013" s="9">
        <v>0</v>
      </c>
      <c r="W1013" s="9">
        <v>1.7475287794594301</v>
      </c>
      <c r="X1013" s="9" t="s">
        <v>86</v>
      </c>
      <c r="Y1013" s="9">
        <v>0</v>
      </c>
      <c r="Z1013" s="9">
        <v>6.4144553999999996E-3</v>
      </c>
      <c r="AA1013" s="9">
        <v>0</v>
      </c>
      <c r="AB1013" s="9">
        <v>9.9598914000000004E-3</v>
      </c>
      <c r="AQ1013" s="9">
        <f>K1013-'Processed Potentiostat'!$J$3</f>
        <v>-3.4896617000000001</v>
      </c>
    </row>
    <row r="1014" spans="1:43" x14ac:dyDescent="0.3">
      <c r="A1014">
        <v>2</v>
      </c>
      <c r="B1014">
        <v>0</v>
      </c>
      <c r="C1014">
        <v>0</v>
      </c>
      <c r="D1014">
        <v>1</v>
      </c>
      <c r="E1014">
        <v>0</v>
      </c>
      <c r="F1014">
        <v>0</v>
      </c>
      <c r="G1014">
        <v>0</v>
      </c>
      <c r="H1014" s="9">
        <v>950.05937599948004</v>
      </c>
      <c r="I1014" s="9">
        <v>-1.8378578000000001</v>
      </c>
      <c r="J1014" s="9">
        <v>-1.8378445000000001</v>
      </c>
      <c r="K1014" s="9">
        <v>-3.5009939999999999</v>
      </c>
      <c r="L1014" s="9">
        <v>-1.7485069688166199</v>
      </c>
      <c r="M1014" s="9">
        <v>-6.2946252999999999</v>
      </c>
      <c r="N1014" s="9">
        <v>-6.2946252999999999</v>
      </c>
      <c r="O1014" s="9">
        <v>-1.7485069688166199</v>
      </c>
      <c r="P1014">
        <v>0</v>
      </c>
      <c r="Q1014" s="9">
        <v>53.549995000000003</v>
      </c>
      <c r="R1014" s="9">
        <v>0</v>
      </c>
      <c r="S1014" s="9">
        <v>680295065.16549206</v>
      </c>
      <c r="T1014" s="9">
        <v>-9.7818935718807509E-4</v>
      </c>
      <c r="U1014" s="9">
        <v>1.7485069688166199</v>
      </c>
      <c r="V1014" s="9">
        <v>0</v>
      </c>
      <c r="W1014" s="9">
        <v>1.7485069688166199</v>
      </c>
      <c r="X1014" s="9" t="s">
        <v>86</v>
      </c>
      <c r="Y1014" s="9">
        <v>0</v>
      </c>
      <c r="Z1014" s="9">
        <v>6.4342823E-3</v>
      </c>
      <c r="AA1014" s="9">
        <v>0</v>
      </c>
      <c r="AB1014" s="9">
        <v>1.0164441E-2</v>
      </c>
      <c r="AQ1014" s="9">
        <f>K1014-'Processed Potentiostat'!$J$3</f>
        <v>-3.5009939999999999</v>
      </c>
    </row>
    <row r="1015" spans="1:43" x14ac:dyDescent="0.3">
      <c r="A1015">
        <v>2</v>
      </c>
      <c r="B1015">
        <v>0</v>
      </c>
      <c r="C1015">
        <v>0</v>
      </c>
      <c r="D1015">
        <v>1</v>
      </c>
      <c r="E1015">
        <v>0</v>
      </c>
      <c r="F1015">
        <v>0</v>
      </c>
      <c r="G1015">
        <v>0</v>
      </c>
      <c r="H1015" s="9">
        <v>951.05937597421803</v>
      </c>
      <c r="I1015" s="9">
        <v>-1.8380889</v>
      </c>
      <c r="J1015" s="9">
        <v>-1.8381261</v>
      </c>
      <c r="K1015" s="9">
        <v>-3.4692101000000002</v>
      </c>
      <c r="L1015" s="9">
        <v>-1.7494805175586201</v>
      </c>
      <c r="M1015" s="9">
        <v>-6.2981299999999996</v>
      </c>
      <c r="N1015" s="9">
        <v>-6.2981299999999996</v>
      </c>
      <c r="O1015" s="9">
        <v>-1.7494805175586201</v>
      </c>
      <c r="P1015">
        <v>0</v>
      </c>
      <c r="Q1015" s="9">
        <v>53.549995000000003</v>
      </c>
      <c r="R1015" s="9">
        <v>0</v>
      </c>
      <c r="S1015" s="9">
        <v>660571924.92587101</v>
      </c>
      <c r="T1015" s="9">
        <v>-9.7354874200283805E-4</v>
      </c>
      <c r="U1015" s="9">
        <v>1.7494805175586201</v>
      </c>
      <c r="V1015" s="9">
        <v>0</v>
      </c>
      <c r="W1015" s="9">
        <v>1.7494805175586201</v>
      </c>
      <c r="X1015" s="9" t="s">
        <v>86</v>
      </c>
      <c r="Y1015" s="9">
        <v>0</v>
      </c>
      <c r="Z1015" s="9">
        <v>6.3768458000000002E-3</v>
      </c>
      <c r="AA1015" s="9">
        <v>0</v>
      </c>
      <c r="AB1015" s="9">
        <v>1.0396852999999999E-2</v>
      </c>
      <c r="AQ1015" s="9">
        <f>K1015-'Processed Potentiostat'!$J$3</f>
        <v>-3.4692101000000002</v>
      </c>
    </row>
    <row r="1016" spans="1:43" x14ac:dyDescent="0.3">
      <c r="A1016">
        <v>2</v>
      </c>
      <c r="B1016">
        <v>0</v>
      </c>
      <c r="C1016">
        <v>0</v>
      </c>
      <c r="D1016">
        <v>1</v>
      </c>
      <c r="E1016">
        <v>0</v>
      </c>
      <c r="F1016">
        <v>0</v>
      </c>
      <c r="G1016">
        <v>0</v>
      </c>
      <c r="H1016" s="9">
        <v>952.05937594895602</v>
      </c>
      <c r="I1016" s="9">
        <v>-1.8380027000000001</v>
      </c>
      <c r="J1016" s="9">
        <v>-1.8379490000000001</v>
      </c>
      <c r="K1016" s="9">
        <v>-3.5855858</v>
      </c>
      <c r="L1016" s="9">
        <v>-1.75046112738657</v>
      </c>
      <c r="M1016" s="9">
        <v>-6.3016601000000003</v>
      </c>
      <c r="N1016" s="9">
        <v>-6.3016601000000003</v>
      </c>
      <c r="O1016" s="9">
        <v>-1.75046112738657</v>
      </c>
      <c r="P1016">
        <v>0</v>
      </c>
      <c r="Q1016" s="9">
        <v>53.549995000000003</v>
      </c>
      <c r="R1016" s="9">
        <v>0</v>
      </c>
      <c r="S1016" s="9">
        <v>673446155.56127596</v>
      </c>
      <c r="T1016" s="9">
        <v>-9.8060982794234697E-4</v>
      </c>
      <c r="U1016" s="9">
        <v>1.75046112738657</v>
      </c>
      <c r="V1016" s="9">
        <v>0</v>
      </c>
      <c r="W1016" s="9">
        <v>1.75046112738657</v>
      </c>
      <c r="X1016" s="9" t="s">
        <v>86</v>
      </c>
      <c r="Y1016" s="9">
        <v>0</v>
      </c>
      <c r="Z1016" s="9">
        <v>6.5901242000000002E-3</v>
      </c>
      <c r="AA1016" s="9">
        <v>0</v>
      </c>
      <c r="AB1016" s="9">
        <v>1.037367E-2</v>
      </c>
      <c r="AQ1016" s="9">
        <f>K1016-'Processed Potentiostat'!$J$3</f>
        <v>-3.5855858</v>
      </c>
    </row>
    <row r="1017" spans="1:43" x14ac:dyDescent="0.3">
      <c r="A1017">
        <v>2</v>
      </c>
      <c r="B1017">
        <v>0</v>
      </c>
      <c r="C1017">
        <v>0</v>
      </c>
      <c r="D1017">
        <v>1</v>
      </c>
      <c r="E1017">
        <v>0</v>
      </c>
      <c r="F1017">
        <v>0</v>
      </c>
      <c r="G1017">
        <v>0</v>
      </c>
      <c r="H1017" s="9">
        <v>953.05937592369401</v>
      </c>
      <c r="I1017" s="9">
        <v>-1.8379924000000001</v>
      </c>
      <c r="J1017" s="9">
        <v>-1.8380964</v>
      </c>
      <c r="K1017" s="9">
        <v>-3.5786416999999999</v>
      </c>
      <c r="L1017" s="9">
        <v>-1.75146205057338</v>
      </c>
      <c r="M1017" s="9">
        <v>-6.3052634999999997</v>
      </c>
      <c r="N1017" s="9">
        <v>-6.3052634999999997</v>
      </c>
      <c r="O1017" s="9">
        <v>-1.75146205057338</v>
      </c>
      <c r="P1017">
        <v>0</v>
      </c>
      <c r="Q1017" s="9">
        <v>53.549995000000003</v>
      </c>
      <c r="R1017" s="9">
        <v>0</v>
      </c>
      <c r="S1017" s="9">
        <v>663385419.08280003</v>
      </c>
      <c r="T1017" s="9">
        <v>-1.0009231868186501E-3</v>
      </c>
      <c r="U1017" s="9">
        <v>1.75146205057338</v>
      </c>
      <c r="V1017" s="9">
        <v>0</v>
      </c>
      <c r="W1017" s="9">
        <v>1.75146205057338</v>
      </c>
      <c r="X1017" s="9" t="s">
        <v>86</v>
      </c>
      <c r="Y1017" s="9">
        <v>0</v>
      </c>
      <c r="Z1017" s="9">
        <v>6.5778879999999996E-3</v>
      </c>
      <c r="AA1017" s="9">
        <v>0</v>
      </c>
      <c r="AB1017" s="9">
        <v>1.0372088E-2</v>
      </c>
      <c r="AQ1017" s="9">
        <f>K1017-'Processed Potentiostat'!$J$3</f>
        <v>-3.5786416999999999</v>
      </c>
    </row>
    <row r="1018" spans="1:43" x14ac:dyDescent="0.3">
      <c r="A1018">
        <v>2</v>
      </c>
      <c r="B1018">
        <v>0</v>
      </c>
      <c r="C1018">
        <v>0</v>
      </c>
      <c r="D1018">
        <v>1</v>
      </c>
      <c r="E1018">
        <v>0</v>
      </c>
      <c r="F1018">
        <v>0</v>
      </c>
      <c r="G1018">
        <v>0</v>
      </c>
      <c r="H1018" s="9">
        <v>954.05937589843199</v>
      </c>
      <c r="I1018" s="9">
        <v>-1.8380088000000001</v>
      </c>
      <c r="J1018" s="9">
        <v>-1.8381126999999999</v>
      </c>
      <c r="K1018" s="9">
        <v>-3.5773060000000001</v>
      </c>
      <c r="L1018" s="9">
        <v>-1.7524655215731899</v>
      </c>
      <c r="M1018" s="9">
        <v>-6.3088759999999997</v>
      </c>
      <c r="N1018" s="9">
        <v>-6.3088759999999997</v>
      </c>
      <c r="O1018" s="9">
        <v>-1.7524655215731899</v>
      </c>
      <c r="P1018">
        <v>0</v>
      </c>
      <c r="Q1018" s="9">
        <v>53.549995000000003</v>
      </c>
      <c r="R1018" s="9">
        <v>0</v>
      </c>
      <c r="S1018" s="9">
        <v>662626917.64380205</v>
      </c>
      <c r="T1018" s="9">
        <v>-1.0034709998105701E-3</v>
      </c>
      <c r="U1018" s="9">
        <v>1.7524655215731899</v>
      </c>
      <c r="V1018" s="9">
        <v>0</v>
      </c>
      <c r="W1018" s="9">
        <v>1.7524655215731899</v>
      </c>
      <c r="X1018" s="9" t="s">
        <v>86</v>
      </c>
      <c r="Y1018" s="9">
        <v>0</v>
      </c>
      <c r="Z1018" s="9">
        <v>6.5754917E-3</v>
      </c>
      <c r="AA1018" s="9">
        <v>0</v>
      </c>
      <c r="AB1018" s="9">
        <v>1.0362207E-2</v>
      </c>
      <c r="AQ1018" s="9">
        <f>K1018-'Processed Potentiostat'!$J$3</f>
        <v>-3.5773060000000001</v>
      </c>
    </row>
    <row r="1019" spans="1:43" x14ac:dyDescent="0.3">
      <c r="A1019">
        <v>2</v>
      </c>
      <c r="B1019">
        <v>0</v>
      </c>
      <c r="C1019">
        <v>0</v>
      </c>
      <c r="D1019">
        <v>1</v>
      </c>
      <c r="E1019">
        <v>0</v>
      </c>
      <c r="F1019">
        <v>0</v>
      </c>
      <c r="G1019">
        <v>0</v>
      </c>
      <c r="H1019" s="9">
        <v>955.05937587316998</v>
      </c>
      <c r="I1019" s="9">
        <v>-1.838109</v>
      </c>
      <c r="J1019" s="9">
        <v>-1.8380574999999999</v>
      </c>
      <c r="K1019" s="9">
        <v>-3.5449115999999998</v>
      </c>
      <c r="L1019" s="9">
        <v>-1.75346325884599</v>
      </c>
      <c r="M1019" s="9">
        <v>-6.3124675999999997</v>
      </c>
      <c r="N1019" s="9">
        <v>-6.3124675999999997</v>
      </c>
      <c r="O1019" s="9">
        <v>-1.75346325884599</v>
      </c>
      <c r="P1019">
        <v>0</v>
      </c>
      <c r="Q1019" s="9">
        <v>53.549995000000003</v>
      </c>
      <c r="R1019" s="9">
        <v>0</v>
      </c>
      <c r="S1019" s="9">
        <v>666870062.52882802</v>
      </c>
      <c r="T1019" s="9">
        <v>-9.9773727279228708E-4</v>
      </c>
      <c r="U1019" s="9">
        <v>1.75346325884599</v>
      </c>
      <c r="V1019" s="9">
        <v>0</v>
      </c>
      <c r="W1019" s="9">
        <v>1.75346325884599</v>
      </c>
      <c r="X1019" s="9" t="s">
        <v>86</v>
      </c>
      <c r="Y1019" s="9">
        <v>0</v>
      </c>
      <c r="Z1019" s="9">
        <v>6.5157516000000004E-3</v>
      </c>
      <c r="AA1019" s="9">
        <v>0</v>
      </c>
      <c r="AB1019" s="9">
        <v>1.0377885E-2</v>
      </c>
      <c r="AQ1019" s="9">
        <f>K1019-'Processed Potentiostat'!$J$3</f>
        <v>-3.5449115999999998</v>
      </c>
    </row>
    <row r="1020" spans="1:43" x14ac:dyDescent="0.3">
      <c r="A1020">
        <v>2</v>
      </c>
      <c r="B1020">
        <v>0</v>
      </c>
      <c r="C1020">
        <v>0</v>
      </c>
      <c r="D1020">
        <v>1</v>
      </c>
      <c r="E1020">
        <v>0</v>
      </c>
      <c r="F1020">
        <v>0</v>
      </c>
      <c r="G1020">
        <v>0</v>
      </c>
      <c r="H1020" s="9">
        <v>956.05937584790797</v>
      </c>
      <c r="I1020" s="9">
        <v>-1.837958</v>
      </c>
      <c r="J1020" s="9">
        <v>-1.8381003</v>
      </c>
      <c r="K1020" s="9">
        <v>-3.4551687000000002</v>
      </c>
      <c r="L1020" s="9">
        <v>-1.75445018767584</v>
      </c>
      <c r="M1020" s="9">
        <v>-6.3160204999999996</v>
      </c>
      <c r="N1020" s="9">
        <v>-6.3160204999999996</v>
      </c>
      <c r="O1020" s="9">
        <v>-1.75445018767584</v>
      </c>
      <c r="P1020">
        <v>0</v>
      </c>
      <c r="Q1020" s="9">
        <v>53.549995000000003</v>
      </c>
      <c r="R1020" s="9">
        <v>0</v>
      </c>
      <c r="S1020" s="9">
        <v>664242284.33605099</v>
      </c>
      <c r="T1020" s="9">
        <v>-9.8692882985540399E-4</v>
      </c>
      <c r="U1020" s="9">
        <v>1.75445018767584</v>
      </c>
      <c r="V1020" s="9">
        <v>0</v>
      </c>
      <c r="W1020" s="9">
        <v>1.75445018767584</v>
      </c>
      <c r="X1020" s="9" t="s">
        <v>86</v>
      </c>
      <c r="Y1020" s="9">
        <v>0</v>
      </c>
      <c r="Z1020" s="9">
        <v>6.3509465999999999E-3</v>
      </c>
      <c r="AA1020" s="9">
        <v>0</v>
      </c>
      <c r="AB1020" s="9">
        <v>1.0320592999999999E-2</v>
      </c>
      <c r="AQ1020" s="9">
        <f>K1020-'Processed Potentiostat'!$J$3</f>
        <v>-3.4551687000000002</v>
      </c>
    </row>
    <row r="1021" spans="1:43" x14ac:dyDescent="0.3">
      <c r="A1021">
        <v>2</v>
      </c>
      <c r="B1021">
        <v>0</v>
      </c>
      <c r="C1021">
        <v>0</v>
      </c>
      <c r="D1021">
        <v>1</v>
      </c>
      <c r="E1021">
        <v>0</v>
      </c>
      <c r="F1021">
        <v>0</v>
      </c>
      <c r="G1021">
        <v>0</v>
      </c>
      <c r="H1021" s="9">
        <v>957.05937582264596</v>
      </c>
      <c r="I1021" s="9">
        <v>-1.8379576</v>
      </c>
      <c r="J1021" s="9">
        <v>-1.8380406</v>
      </c>
      <c r="K1021" s="9">
        <v>-3.5700183000000001</v>
      </c>
      <c r="L1021" s="9">
        <v>-1.7554387381319201</v>
      </c>
      <c r="M1021" s="9">
        <v>-6.3195796</v>
      </c>
      <c r="N1021" s="9">
        <v>-6.3195796</v>
      </c>
      <c r="O1021" s="9">
        <v>-1.7554387381319201</v>
      </c>
      <c r="P1021">
        <v>0</v>
      </c>
      <c r="Q1021" s="9">
        <v>53.549995000000003</v>
      </c>
      <c r="R1021" s="9">
        <v>0</v>
      </c>
      <c r="S1021" s="9">
        <v>668817415.33794999</v>
      </c>
      <c r="T1021" s="9">
        <v>-9.8855045607360004E-4</v>
      </c>
      <c r="U1021" s="9">
        <v>1.7554387381319201</v>
      </c>
      <c r="V1021" s="9">
        <v>0</v>
      </c>
      <c r="W1021" s="9">
        <v>1.7554387381319201</v>
      </c>
      <c r="X1021" s="9" t="s">
        <v>86</v>
      </c>
      <c r="Y1021" s="9">
        <v>0</v>
      </c>
      <c r="Z1021" s="9">
        <v>6.5618385999999997E-3</v>
      </c>
      <c r="AA1021" s="9">
        <v>0</v>
      </c>
      <c r="AB1021" s="9">
        <v>1.0405676000000001E-2</v>
      </c>
      <c r="AQ1021" s="9">
        <f>K1021-'Processed Potentiostat'!$J$3</f>
        <v>-3.5700183000000001</v>
      </c>
    </row>
    <row r="1022" spans="1:43" x14ac:dyDescent="0.3">
      <c r="A1022">
        <v>2</v>
      </c>
      <c r="B1022">
        <v>0</v>
      </c>
      <c r="C1022">
        <v>0</v>
      </c>
      <c r="D1022">
        <v>1</v>
      </c>
      <c r="E1022">
        <v>0</v>
      </c>
      <c r="F1022">
        <v>0</v>
      </c>
      <c r="G1022">
        <v>0</v>
      </c>
      <c r="H1022" s="9">
        <v>958.05937579738304</v>
      </c>
      <c r="I1022" s="9">
        <v>-1.8381356</v>
      </c>
      <c r="J1022" s="9">
        <v>-1.8381658999999999</v>
      </c>
      <c r="K1022" s="9">
        <v>-3.5629213000000002</v>
      </c>
      <c r="L1022" s="9">
        <v>-1.7564383788672899</v>
      </c>
      <c r="M1022" s="9">
        <v>-6.3231783000000004</v>
      </c>
      <c r="N1022" s="9">
        <v>-6.3231783000000004</v>
      </c>
      <c r="O1022" s="9">
        <v>-1.7564383788672899</v>
      </c>
      <c r="P1022">
        <v>0</v>
      </c>
      <c r="Q1022" s="9">
        <v>53.549995000000003</v>
      </c>
      <c r="R1022" s="9">
        <v>0</v>
      </c>
      <c r="S1022" s="9">
        <v>660441055.49846303</v>
      </c>
      <c r="T1022" s="9">
        <v>-9.9964073537450694E-4</v>
      </c>
      <c r="U1022" s="9">
        <v>1.7564383788672899</v>
      </c>
      <c r="V1022" s="9">
        <v>0</v>
      </c>
      <c r="W1022" s="9">
        <v>1.7564383788672899</v>
      </c>
      <c r="X1022" s="9" t="s">
        <v>86</v>
      </c>
      <c r="Y1022" s="9">
        <v>0</v>
      </c>
      <c r="Z1022" s="9">
        <v>6.5492405999999998E-3</v>
      </c>
      <c r="AA1022" s="9">
        <v>0</v>
      </c>
      <c r="AB1022" s="9">
        <v>1.0595528999999999E-2</v>
      </c>
      <c r="AQ1022" s="9">
        <f>K1022-'Processed Potentiostat'!$J$3</f>
        <v>-3.5629213000000002</v>
      </c>
    </row>
    <row r="1023" spans="1:43" x14ac:dyDescent="0.3">
      <c r="A1023">
        <v>2</v>
      </c>
      <c r="B1023">
        <v>0</v>
      </c>
      <c r="C1023">
        <v>0</v>
      </c>
      <c r="D1023">
        <v>1</v>
      </c>
      <c r="E1023">
        <v>0</v>
      </c>
      <c r="F1023">
        <v>0</v>
      </c>
      <c r="G1023">
        <v>0</v>
      </c>
      <c r="H1023" s="9">
        <v>959.05937577212103</v>
      </c>
      <c r="I1023" s="9">
        <v>-1.8378536999999999</v>
      </c>
      <c r="J1023" s="9">
        <v>-1.8379369000000001</v>
      </c>
      <c r="K1023" s="9">
        <v>-3.4980562000000002</v>
      </c>
      <c r="L1023" s="9">
        <v>-1.757424722316</v>
      </c>
      <c r="M1023" s="9">
        <v>-6.3267287999999997</v>
      </c>
      <c r="N1023" s="9">
        <v>-6.3267287999999997</v>
      </c>
      <c r="O1023" s="9">
        <v>-1.757424722316</v>
      </c>
      <c r="P1023">
        <v>0</v>
      </c>
      <c r="Q1023" s="9">
        <v>53.549995000000003</v>
      </c>
      <c r="R1023" s="9">
        <v>0</v>
      </c>
      <c r="S1023" s="9">
        <v>677004955.87697804</v>
      </c>
      <c r="T1023" s="9">
        <v>-9.863434487051841E-4</v>
      </c>
      <c r="U1023" s="9">
        <v>1.757424722316</v>
      </c>
      <c r="V1023" s="9">
        <v>0</v>
      </c>
      <c r="W1023" s="9">
        <v>1.757424722316</v>
      </c>
      <c r="X1023" s="9" t="s">
        <v>86</v>
      </c>
      <c r="Y1023" s="9">
        <v>0</v>
      </c>
      <c r="Z1023" s="9">
        <v>6.4292066E-3</v>
      </c>
      <c r="AA1023" s="9">
        <v>0</v>
      </c>
      <c r="AB1023" s="9">
        <v>1.0346961999999999E-2</v>
      </c>
      <c r="AQ1023" s="9">
        <f>K1023-'Processed Potentiostat'!$J$3</f>
        <v>-3.4980562000000002</v>
      </c>
    </row>
    <row r="1024" spans="1:43" x14ac:dyDescent="0.3">
      <c r="A1024">
        <v>2</v>
      </c>
      <c r="B1024">
        <v>0</v>
      </c>
      <c r="C1024">
        <v>0</v>
      </c>
      <c r="D1024">
        <v>1</v>
      </c>
      <c r="E1024">
        <v>0</v>
      </c>
      <c r="F1024">
        <v>0</v>
      </c>
      <c r="G1024">
        <v>0</v>
      </c>
      <c r="H1024" s="9">
        <v>960.05937574685902</v>
      </c>
      <c r="I1024" s="9">
        <v>-1.8378620000000001</v>
      </c>
      <c r="J1024" s="9">
        <v>-1.8378791999999999</v>
      </c>
      <c r="K1024" s="9">
        <v>-3.4784820000000001</v>
      </c>
      <c r="L1024" s="9">
        <v>-1.7583957068507401</v>
      </c>
      <c r="M1024" s="9">
        <v>-6.3302244999999999</v>
      </c>
      <c r="N1024" s="9">
        <v>-6.3302244999999999</v>
      </c>
      <c r="O1024" s="9">
        <v>-1.7583957068507401</v>
      </c>
      <c r="P1024">
        <v>0</v>
      </c>
      <c r="Q1024" s="9">
        <v>53.549995000000003</v>
      </c>
      <c r="R1024" s="9">
        <v>0</v>
      </c>
      <c r="S1024" s="9">
        <v>681587137.00796497</v>
      </c>
      <c r="T1024" s="9">
        <v>-9.70984534740315E-4</v>
      </c>
      <c r="U1024" s="9">
        <v>1.7583957068507401</v>
      </c>
      <c r="V1024" s="9">
        <v>0</v>
      </c>
      <c r="W1024" s="9">
        <v>1.7583957068507401</v>
      </c>
      <c r="X1024" s="9" t="s">
        <v>86</v>
      </c>
      <c r="Y1024" s="9">
        <v>0</v>
      </c>
      <c r="Z1024" s="9">
        <v>6.3930298E-3</v>
      </c>
      <c r="AA1024" s="9">
        <v>0</v>
      </c>
      <c r="AB1024" s="9">
        <v>1.0226525E-2</v>
      </c>
      <c r="AQ1024" s="9">
        <f>K1024-'Processed Potentiostat'!$J$3</f>
        <v>-3.4784820000000001</v>
      </c>
    </row>
    <row r="1025" spans="1:43" x14ac:dyDescent="0.3">
      <c r="A1025">
        <v>2</v>
      </c>
      <c r="B1025">
        <v>0</v>
      </c>
      <c r="C1025">
        <v>0</v>
      </c>
      <c r="D1025">
        <v>1</v>
      </c>
      <c r="E1025">
        <v>0</v>
      </c>
      <c r="F1025">
        <v>0</v>
      </c>
      <c r="G1025">
        <v>0</v>
      </c>
      <c r="H1025" s="9">
        <v>961.05937572159701</v>
      </c>
      <c r="I1025" s="9">
        <v>-1.8381438000000001</v>
      </c>
      <c r="J1025" s="9">
        <v>-1.8382084000000001</v>
      </c>
      <c r="K1025" s="9">
        <v>-3.5686064000000002</v>
      </c>
      <c r="L1025" s="9">
        <v>-1.7593805441586401</v>
      </c>
      <c r="M1025" s="9">
        <v>-6.3337697999999998</v>
      </c>
      <c r="N1025" s="9">
        <v>-6.3337697999999998</v>
      </c>
      <c r="O1025" s="9">
        <v>-1.7593805441586401</v>
      </c>
      <c r="P1025">
        <v>0</v>
      </c>
      <c r="Q1025" s="9">
        <v>53.549995000000003</v>
      </c>
      <c r="R1025" s="9">
        <v>0</v>
      </c>
      <c r="S1025" s="9">
        <v>658619743.74911404</v>
      </c>
      <c r="T1025" s="9">
        <v>-9.8483730790355196E-4</v>
      </c>
      <c r="U1025" s="9">
        <v>1.7593805441586401</v>
      </c>
      <c r="V1025" s="9">
        <v>0</v>
      </c>
      <c r="W1025" s="9">
        <v>1.7593805441586401</v>
      </c>
      <c r="X1025" s="9" t="s">
        <v>86</v>
      </c>
      <c r="Y1025" s="9">
        <v>0</v>
      </c>
      <c r="Z1025" s="9">
        <v>6.5598423000000003E-3</v>
      </c>
      <c r="AA1025" s="9">
        <v>0</v>
      </c>
      <c r="AB1025" s="9">
        <v>1.0491703999999999E-2</v>
      </c>
      <c r="AQ1025" s="9">
        <f>K1025-'Processed Potentiostat'!$J$3</f>
        <v>-3.5686064000000002</v>
      </c>
    </row>
    <row r="1026" spans="1:43" x14ac:dyDescent="0.3">
      <c r="A1026">
        <v>2</v>
      </c>
      <c r="B1026">
        <v>0</v>
      </c>
      <c r="C1026">
        <v>0</v>
      </c>
      <c r="D1026">
        <v>1</v>
      </c>
      <c r="E1026">
        <v>0</v>
      </c>
      <c r="F1026">
        <v>0</v>
      </c>
      <c r="G1026">
        <v>0</v>
      </c>
      <c r="H1026" s="9">
        <v>962.059375696335</v>
      </c>
      <c r="I1026" s="9">
        <v>-1.8380844999999999</v>
      </c>
      <c r="J1026" s="9">
        <v>-1.8381276</v>
      </c>
      <c r="K1026" s="9">
        <v>-3.5294967000000002</v>
      </c>
      <c r="L1026" s="9">
        <v>-1.76037729239257</v>
      </c>
      <c r="M1026" s="9">
        <v>-6.3373584999999997</v>
      </c>
      <c r="N1026" s="9">
        <v>-6.3373584999999997</v>
      </c>
      <c r="O1026" s="9">
        <v>-1.76037729239257</v>
      </c>
      <c r="P1026">
        <v>0</v>
      </c>
      <c r="Q1026" s="9">
        <v>53.549995000000003</v>
      </c>
      <c r="R1026" s="9">
        <v>0</v>
      </c>
      <c r="S1026" s="9">
        <v>664578327.31285906</v>
      </c>
      <c r="T1026" s="9">
        <v>-9.9674823392770207E-4</v>
      </c>
      <c r="U1026" s="9">
        <v>1.76037729239257</v>
      </c>
      <c r="V1026" s="9">
        <v>0</v>
      </c>
      <c r="W1026" s="9">
        <v>1.76037729239257</v>
      </c>
      <c r="X1026" s="9" t="s">
        <v>86</v>
      </c>
      <c r="Y1026" s="9">
        <v>0</v>
      </c>
      <c r="Z1026" s="9">
        <v>6.4876652000000002E-3</v>
      </c>
      <c r="AA1026" s="9">
        <v>0</v>
      </c>
      <c r="AB1026" s="9">
        <v>1.0268594000000001E-2</v>
      </c>
      <c r="AQ1026" s="9">
        <f>K1026-'Processed Potentiostat'!$J$3</f>
        <v>-3.5294967000000002</v>
      </c>
    </row>
    <row r="1027" spans="1:43" x14ac:dyDescent="0.3">
      <c r="A1027">
        <v>2</v>
      </c>
      <c r="B1027">
        <v>0</v>
      </c>
      <c r="C1027">
        <v>0</v>
      </c>
      <c r="D1027">
        <v>1</v>
      </c>
      <c r="E1027">
        <v>0</v>
      </c>
      <c r="F1027">
        <v>0</v>
      </c>
      <c r="G1027">
        <v>0</v>
      </c>
      <c r="H1027" s="9">
        <v>963.05937567107298</v>
      </c>
      <c r="I1027" s="9">
        <v>-1.8379620000000001</v>
      </c>
      <c r="J1027" s="9">
        <v>-1.8379353</v>
      </c>
      <c r="K1027" s="9">
        <v>-3.5120591999999999</v>
      </c>
      <c r="L1027" s="9">
        <v>-1.7613628752653401</v>
      </c>
      <c r="M1027" s="9">
        <v>-6.3409060999999998</v>
      </c>
      <c r="N1027" s="9">
        <v>-6.3409060999999998</v>
      </c>
      <c r="O1027" s="9">
        <v>-1.7613628752653401</v>
      </c>
      <c r="P1027">
        <v>0</v>
      </c>
      <c r="Q1027" s="9">
        <v>53.549995000000003</v>
      </c>
      <c r="R1027" s="9">
        <v>0</v>
      </c>
      <c r="S1027" s="9">
        <v>678634571.86621499</v>
      </c>
      <c r="T1027" s="9">
        <v>-9.8558287277494805E-4</v>
      </c>
      <c r="U1027" s="9">
        <v>1.7613628752653401</v>
      </c>
      <c r="V1027" s="9">
        <v>0</v>
      </c>
      <c r="W1027" s="9">
        <v>1.7613628752653401</v>
      </c>
      <c r="X1027" s="9" t="s">
        <v>86</v>
      </c>
      <c r="Y1027" s="9">
        <v>0</v>
      </c>
      <c r="Z1027" s="9">
        <v>6.4549376000000002E-3</v>
      </c>
      <c r="AA1027" s="9">
        <v>0</v>
      </c>
      <c r="AB1027" s="9">
        <v>1.0413215E-2</v>
      </c>
      <c r="AQ1027" s="9">
        <f>K1027-'Processed Potentiostat'!$J$3</f>
        <v>-3.5120591999999999</v>
      </c>
    </row>
    <row r="1028" spans="1:43" x14ac:dyDescent="0.3">
      <c r="A1028">
        <v>2</v>
      </c>
      <c r="B1028">
        <v>0</v>
      </c>
      <c r="C1028">
        <v>0</v>
      </c>
      <c r="D1028">
        <v>1</v>
      </c>
      <c r="E1028">
        <v>0</v>
      </c>
      <c r="F1028">
        <v>0</v>
      </c>
      <c r="G1028">
        <v>0</v>
      </c>
      <c r="H1028" s="9">
        <v>964.05937564581097</v>
      </c>
      <c r="I1028" s="9">
        <v>-1.8380805</v>
      </c>
      <c r="J1028" s="9">
        <v>-1.8380243000000001</v>
      </c>
      <c r="K1028" s="9">
        <v>-3.5071751999999998</v>
      </c>
      <c r="L1028" s="9">
        <v>-1.76233771098146</v>
      </c>
      <c r="M1028" s="9">
        <v>-6.3444156999999999</v>
      </c>
      <c r="N1028" s="9">
        <v>-6.3444156999999999</v>
      </c>
      <c r="O1028" s="9">
        <v>-1.76233771098146</v>
      </c>
      <c r="P1028">
        <v>0</v>
      </c>
      <c r="Q1028" s="9">
        <v>53.549995000000003</v>
      </c>
      <c r="R1028" s="9">
        <v>0</v>
      </c>
      <c r="S1028" s="9">
        <v>672608457.34331</v>
      </c>
      <c r="T1028" s="9">
        <v>-9.7483571611500699E-4</v>
      </c>
      <c r="U1028" s="9">
        <v>1.76233771098146</v>
      </c>
      <c r="V1028" s="9">
        <v>0</v>
      </c>
      <c r="W1028" s="9">
        <v>1.76233771098146</v>
      </c>
      <c r="X1028" s="9" t="s">
        <v>86</v>
      </c>
      <c r="Y1028" s="9">
        <v>0</v>
      </c>
      <c r="Z1028" s="9">
        <v>6.4462731000000002E-3</v>
      </c>
      <c r="AA1028" s="9">
        <v>0</v>
      </c>
      <c r="AB1028" s="9">
        <v>1.1931438000000001E-2</v>
      </c>
      <c r="AQ1028" s="9">
        <f>K1028-'Processed Potentiostat'!$J$3</f>
        <v>-3.5071751999999998</v>
      </c>
    </row>
    <row r="1029" spans="1:43" x14ac:dyDescent="0.3">
      <c r="A1029">
        <v>2</v>
      </c>
      <c r="B1029">
        <v>0</v>
      </c>
      <c r="C1029">
        <v>0</v>
      </c>
      <c r="D1029">
        <v>1</v>
      </c>
      <c r="E1029">
        <v>0</v>
      </c>
      <c r="F1029">
        <v>0</v>
      </c>
      <c r="G1029">
        <v>0</v>
      </c>
      <c r="H1029" s="9">
        <v>965.05937562054896</v>
      </c>
      <c r="I1029" s="9">
        <v>-1.8378825000000001</v>
      </c>
      <c r="J1029" s="9">
        <v>-1.8378844000000001</v>
      </c>
      <c r="K1029" s="9">
        <v>-3.4765739</v>
      </c>
      <c r="L1029" s="9">
        <v>-1.76330482319041</v>
      </c>
      <c r="M1029" s="9">
        <v>-6.3478975000000002</v>
      </c>
      <c r="N1029" s="9">
        <v>-6.3478975000000002</v>
      </c>
      <c r="O1029" s="9">
        <v>-1.76330482319041</v>
      </c>
      <c r="P1029">
        <v>0</v>
      </c>
      <c r="Q1029" s="9">
        <v>53.549995000000003</v>
      </c>
      <c r="R1029" s="9">
        <v>0</v>
      </c>
      <c r="S1029" s="9">
        <v>683104211.59561706</v>
      </c>
      <c r="T1029" s="9">
        <v>-9.6711220894918305E-4</v>
      </c>
      <c r="U1029" s="9">
        <v>1.76330482319041</v>
      </c>
      <c r="V1029" s="9">
        <v>0</v>
      </c>
      <c r="W1029" s="9">
        <v>1.76330482319041</v>
      </c>
      <c r="X1029" s="9" t="s">
        <v>86</v>
      </c>
      <c r="Y1029" s="9">
        <v>0</v>
      </c>
      <c r="Z1029" s="9">
        <v>6.3895410999999999E-3</v>
      </c>
      <c r="AA1029" s="9">
        <v>0</v>
      </c>
      <c r="AB1029" s="9">
        <v>1.1922462999999999E-2</v>
      </c>
      <c r="AQ1029" s="9">
        <f>K1029-'Processed Potentiostat'!$J$3</f>
        <v>-3.4765739</v>
      </c>
    </row>
    <row r="1030" spans="1:43" x14ac:dyDescent="0.3">
      <c r="A1030">
        <v>2</v>
      </c>
      <c r="B1030">
        <v>0</v>
      </c>
      <c r="C1030">
        <v>0</v>
      </c>
      <c r="D1030">
        <v>1</v>
      </c>
      <c r="E1030">
        <v>0</v>
      </c>
      <c r="F1030">
        <v>0</v>
      </c>
      <c r="G1030">
        <v>0</v>
      </c>
      <c r="H1030" s="9">
        <v>966.05937559528604</v>
      </c>
      <c r="I1030" s="9">
        <v>-1.8379624000000001</v>
      </c>
      <c r="J1030" s="9">
        <v>-1.8380160000000001</v>
      </c>
      <c r="K1030" s="9">
        <v>-3.3937754999999998</v>
      </c>
      <c r="L1030" s="9">
        <v>-1.7642624202538699</v>
      </c>
      <c r="M1030" s="9">
        <v>-6.3513446</v>
      </c>
      <c r="N1030" s="9">
        <v>-6.3513446</v>
      </c>
      <c r="O1030" s="9">
        <v>-1.7642624202538699</v>
      </c>
      <c r="P1030">
        <v>0</v>
      </c>
      <c r="Q1030" s="9">
        <v>53.549995000000003</v>
      </c>
      <c r="R1030" s="9">
        <v>0</v>
      </c>
      <c r="S1030" s="9">
        <v>673930721.75149</v>
      </c>
      <c r="T1030" s="9">
        <v>-9.5759706346187901E-4</v>
      </c>
      <c r="U1030" s="9">
        <v>1.7642624202538699</v>
      </c>
      <c r="V1030" s="9">
        <v>0</v>
      </c>
      <c r="W1030" s="9">
        <v>1.7642624202538699</v>
      </c>
      <c r="X1030" s="9" t="s">
        <v>86</v>
      </c>
      <c r="Y1030" s="9">
        <v>0</v>
      </c>
      <c r="Z1030" s="9">
        <v>6.2378136999999998E-3</v>
      </c>
      <c r="AA1030" s="9">
        <v>0</v>
      </c>
      <c r="AB1030" s="9">
        <v>1.188706E-2</v>
      </c>
      <c r="AQ1030" s="9">
        <f>K1030-'Processed Potentiostat'!$J$3</f>
        <v>-3.3937754999999998</v>
      </c>
    </row>
    <row r="1031" spans="1:43" x14ac:dyDescent="0.3">
      <c r="A1031">
        <v>2</v>
      </c>
      <c r="B1031">
        <v>0</v>
      </c>
      <c r="C1031">
        <v>0</v>
      </c>
      <c r="D1031">
        <v>1</v>
      </c>
      <c r="E1031">
        <v>0</v>
      </c>
      <c r="F1031">
        <v>0</v>
      </c>
      <c r="G1031">
        <v>0</v>
      </c>
      <c r="H1031" s="9">
        <v>967.05937557002403</v>
      </c>
      <c r="I1031" s="9">
        <v>-1.8379433999999999</v>
      </c>
      <c r="J1031" s="9">
        <v>-1.8380042000000001</v>
      </c>
      <c r="K1031" s="9">
        <v>-3.5927595999999999</v>
      </c>
      <c r="L1031" s="9">
        <v>-1.76522226948303</v>
      </c>
      <c r="M1031" s="9">
        <v>-6.3548001999999997</v>
      </c>
      <c r="N1031" s="9">
        <v>-6.3548001999999997</v>
      </c>
      <c r="O1031" s="9">
        <v>-1.76522226948303</v>
      </c>
      <c r="P1031">
        <v>0</v>
      </c>
      <c r="Q1031" s="9">
        <v>53.549995000000003</v>
      </c>
      <c r="R1031" s="9">
        <v>0</v>
      </c>
      <c r="S1031" s="9">
        <v>675142829.67690098</v>
      </c>
      <c r="T1031" s="9">
        <v>-9.5984922916358896E-4</v>
      </c>
      <c r="U1031" s="9">
        <v>1.76522226948303</v>
      </c>
      <c r="V1031" s="9">
        <v>0</v>
      </c>
      <c r="W1031" s="9">
        <v>1.76522226948303</v>
      </c>
      <c r="X1031" s="9" t="s">
        <v>86</v>
      </c>
      <c r="Y1031" s="9">
        <v>0</v>
      </c>
      <c r="Z1031" s="9">
        <v>6.6035073000000003E-3</v>
      </c>
      <c r="AA1031" s="9">
        <v>0</v>
      </c>
      <c r="AB1031" s="9">
        <v>1.1841279E-2</v>
      </c>
      <c r="AQ1031" s="9">
        <f>K1031-'Processed Potentiostat'!$J$3</f>
        <v>-3.5927595999999999</v>
      </c>
    </row>
    <row r="1032" spans="1:43" x14ac:dyDescent="0.3">
      <c r="A1032">
        <v>2</v>
      </c>
      <c r="B1032">
        <v>0</v>
      </c>
      <c r="C1032">
        <v>0</v>
      </c>
      <c r="D1032">
        <v>1</v>
      </c>
      <c r="E1032">
        <v>0</v>
      </c>
      <c r="F1032">
        <v>0</v>
      </c>
      <c r="G1032">
        <v>0</v>
      </c>
      <c r="H1032" s="9">
        <v>968.05937554476202</v>
      </c>
      <c r="I1032" s="9">
        <v>-1.8380436</v>
      </c>
      <c r="J1032" s="9">
        <v>-1.8380893</v>
      </c>
      <c r="K1032" s="9">
        <v>-3.5389974</v>
      </c>
      <c r="L1032" s="9">
        <v>-1.7662120773658401</v>
      </c>
      <c r="M1032" s="9">
        <v>-6.3583635999999997</v>
      </c>
      <c r="N1032" s="9">
        <v>-6.3583635999999997</v>
      </c>
      <c r="O1032" s="9">
        <v>-1.7662120773658401</v>
      </c>
      <c r="P1032">
        <v>0</v>
      </c>
      <c r="Q1032" s="9">
        <v>53.549995000000003</v>
      </c>
      <c r="R1032" s="9">
        <v>0</v>
      </c>
      <c r="S1032" s="9">
        <v>669467551.24505401</v>
      </c>
      <c r="T1032" s="9">
        <v>-9.8980788281233202E-4</v>
      </c>
      <c r="U1032" s="9">
        <v>1.7662120773658401</v>
      </c>
      <c r="V1032" s="9">
        <v>0</v>
      </c>
      <c r="W1032" s="9">
        <v>1.7662120773658401</v>
      </c>
      <c r="X1032" s="9" t="s">
        <v>86</v>
      </c>
      <c r="Y1032" s="9">
        <v>0</v>
      </c>
      <c r="Z1032" s="9">
        <v>6.5049933999999998E-3</v>
      </c>
      <c r="AA1032" s="9">
        <v>0</v>
      </c>
      <c r="AB1032" s="9">
        <v>1.1710399999999999E-2</v>
      </c>
      <c r="AQ1032" s="9">
        <f>K1032-'Processed Potentiostat'!$J$3</f>
        <v>-3.5389974</v>
      </c>
    </row>
    <row r="1033" spans="1:43" x14ac:dyDescent="0.3">
      <c r="A1033">
        <v>2</v>
      </c>
      <c r="B1033">
        <v>0</v>
      </c>
      <c r="C1033">
        <v>0</v>
      </c>
      <c r="D1033">
        <v>1</v>
      </c>
      <c r="E1033">
        <v>0</v>
      </c>
      <c r="F1033">
        <v>0</v>
      </c>
      <c r="G1033">
        <v>0</v>
      </c>
      <c r="H1033" s="9">
        <v>969.05937551950001</v>
      </c>
      <c r="I1033" s="9">
        <v>-1.8381521000000001</v>
      </c>
      <c r="J1033" s="9">
        <v>-1.8382007</v>
      </c>
      <c r="K1033" s="9">
        <v>-3.517401</v>
      </c>
      <c r="L1033" s="9">
        <v>-1.76719318302116</v>
      </c>
      <c r="M1033" s="9">
        <v>-6.3618956000000004</v>
      </c>
      <c r="N1033" s="9">
        <v>-6.3618956000000004</v>
      </c>
      <c r="O1033" s="9">
        <v>-1.76719318302116</v>
      </c>
      <c r="P1033">
        <v>0</v>
      </c>
      <c r="Q1033" s="9">
        <v>53.549995000000003</v>
      </c>
      <c r="R1033" s="9">
        <v>0</v>
      </c>
      <c r="S1033" s="9">
        <v>662077849.55825102</v>
      </c>
      <c r="T1033" s="9">
        <v>-9.8110565531261897E-4</v>
      </c>
      <c r="U1033" s="9">
        <v>1.76719318302116</v>
      </c>
      <c r="V1033" s="9">
        <v>0</v>
      </c>
      <c r="W1033" s="9">
        <v>1.76719318302116</v>
      </c>
      <c r="X1033" s="9" t="s">
        <v>86</v>
      </c>
      <c r="Y1033" s="9">
        <v>0</v>
      </c>
      <c r="Z1033" s="9">
        <v>6.4656888000000001E-3</v>
      </c>
      <c r="AA1033" s="9">
        <v>0</v>
      </c>
      <c r="AB1033" s="9">
        <v>1.1469581E-2</v>
      </c>
      <c r="AQ1033" s="9">
        <f>K1033-'Processed Potentiostat'!$J$3</f>
        <v>-3.517401</v>
      </c>
    </row>
    <row r="1034" spans="1:43" x14ac:dyDescent="0.3">
      <c r="A1034">
        <v>2</v>
      </c>
      <c r="B1034">
        <v>0</v>
      </c>
      <c r="C1034">
        <v>0</v>
      </c>
      <c r="D1034">
        <v>1</v>
      </c>
      <c r="E1034">
        <v>0</v>
      </c>
      <c r="F1034">
        <v>0</v>
      </c>
      <c r="G1034">
        <v>0</v>
      </c>
      <c r="H1034" s="9">
        <v>970.059375494238</v>
      </c>
      <c r="I1034" s="9">
        <v>-1.8379356</v>
      </c>
      <c r="J1034" s="9">
        <v>-1.8380099999999999</v>
      </c>
      <c r="K1034" s="9">
        <v>-3.5286572</v>
      </c>
      <c r="L1034" s="9">
        <v>-1.7681716551801501</v>
      </c>
      <c r="M1034" s="9">
        <v>-6.365418</v>
      </c>
      <c r="N1034" s="9">
        <v>-6.365418</v>
      </c>
      <c r="O1034" s="9">
        <v>-1.7681716551801501</v>
      </c>
      <c r="P1034">
        <v>0</v>
      </c>
      <c r="Q1034" s="9">
        <v>53.549995000000003</v>
      </c>
      <c r="R1034" s="9">
        <v>0</v>
      </c>
      <c r="S1034" s="9">
        <v>675860010.77465999</v>
      </c>
      <c r="T1034" s="9">
        <v>-9.78472158988275E-4</v>
      </c>
      <c r="U1034" s="9">
        <v>1.7681716551801501</v>
      </c>
      <c r="V1034" s="9">
        <v>0</v>
      </c>
      <c r="W1034" s="9">
        <v>1.7681716551801501</v>
      </c>
      <c r="X1034" s="9" t="s">
        <v>86</v>
      </c>
      <c r="Y1034" s="9">
        <v>0</v>
      </c>
      <c r="Z1034" s="9">
        <v>6.4857070999999999E-3</v>
      </c>
      <c r="AA1034" s="9">
        <v>0</v>
      </c>
      <c r="AB1034" s="9">
        <v>1.1959948E-2</v>
      </c>
      <c r="AQ1034" s="9">
        <f>K1034-'Processed Potentiostat'!$J$3</f>
        <v>-3.5286572</v>
      </c>
    </row>
    <row r="1035" spans="1:43" x14ac:dyDescent="0.3">
      <c r="A1035">
        <v>2</v>
      </c>
      <c r="B1035">
        <v>0</v>
      </c>
      <c r="C1035">
        <v>0</v>
      </c>
      <c r="D1035">
        <v>1</v>
      </c>
      <c r="E1035">
        <v>0</v>
      </c>
      <c r="F1035">
        <v>0</v>
      </c>
      <c r="G1035">
        <v>0</v>
      </c>
      <c r="H1035" s="9">
        <v>971.05937546897599</v>
      </c>
      <c r="I1035" s="9">
        <v>-1.8378947000000001</v>
      </c>
      <c r="J1035" s="9">
        <v>-1.8379827</v>
      </c>
      <c r="K1035" s="9">
        <v>-3.4687904999999999</v>
      </c>
      <c r="L1035" s="9">
        <v>-1.7691447685278601</v>
      </c>
      <c r="M1035" s="9">
        <v>-6.3689213000000002</v>
      </c>
      <c r="N1035" s="9">
        <v>-6.3689213000000002</v>
      </c>
      <c r="O1035" s="9">
        <v>-1.7691447685278601</v>
      </c>
      <c r="P1035">
        <v>0</v>
      </c>
      <c r="Q1035" s="9">
        <v>53.549995000000003</v>
      </c>
      <c r="R1035" s="9">
        <v>0</v>
      </c>
      <c r="S1035" s="9">
        <v>678197736.01878202</v>
      </c>
      <c r="T1035" s="9">
        <v>-9.7311334771576997E-4</v>
      </c>
      <c r="U1035" s="9">
        <v>1.7691447685278601</v>
      </c>
      <c r="V1035" s="9">
        <v>0</v>
      </c>
      <c r="W1035" s="9">
        <v>1.7691447685278601</v>
      </c>
      <c r="X1035" s="9" t="s">
        <v>86</v>
      </c>
      <c r="Y1035" s="9">
        <v>0</v>
      </c>
      <c r="Z1035" s="9">
        <v>6.3755768000000003E-3</v>
      </c>
      <c r="AA1035" s="9">
        <v>0</v>
      </c>
      <c r="AB1035" s="9">
        <v>1.2058896E-2</v>
      </c>
      <c r="AQ1035" s="9">
        <f>K1035-'Processed Potentiostat'!$J$3</f>
        <v>-3.4687904999999999</v>
      </c>
    </row>
    <row r="1036" spans="1:43" x14ac:dyDescent="0.3">
      <c r="A1036">
        <v>2</v>
      </c>
      <c r="B1036">
        <v>0</v>
      </c>
      <c r="C1036">
        <v>0</v>
      </c>
      <c r="D1036">
        <v>1</v>
      </c>
      <c r="E1036">
        <v>0</v>
      </c>
      <c r="F1036">
        <v>0</v>
      </c>
      <c r="G1036">
        <v>0</v>
      </c>
      <c r="H1036" s="9">
        <v>972.05937544371398</v>
      </c>
      <c r="I1036" s="9">
        <v>-1.8379725</v>
      </c>
      <c r="J1036" s="9">
        <v>-1.8380643000000001</v>
      </c>
      <c r="K1036" s="9">
        <v>-3.4455531000000001</v>
      </c>
      <c r="L1036" s="9">
        <v>-1.7701026346865301</v>
      </c>
      <c r="M1036" s="9">
        <v>-6.3723692999999999</v>
      </c>
      <c r="N1036" s="9">
        <v>-6.3723692999999999</v>
      </c>
      <c r="O1036" s="9">
        <v>-1.7701026346865301</v>
      </c>
      <c r="P1036">
        <v>0</v>
      </c>
      <c r="Q1036" s="9">
        <v>53.549995000000003</v>
      </c>
      <c r="R1036" s="9">
        <v>0</v>
      </c>
      <c r="S1036" s="9">
        <v>672715381.437029</v>
      </c>
      <c r="T1036" s="9">
        <v>-9.57866158670883E-4</v>
      </c>
      <c r="U1036" s="9">
        <v>1.7701026346865301</v>
      </c>
      <c r="V1036" s="9">
        <v>0</v>
      </c>
      <c r="W1036" s="9">
        <v>1.7701026346865301</v>
      </c>
      <c r="X1036" s="9" t="s">
        <v>86</v>
      </c>
      <c r="Y1036" s="9">
        <v>0</v>
      </c>
      <c r="Z1036" s="9">
        <v>6.3331480999999998E-3</v>
      </c>
      <c r="AA1036" s="9">
        <v>0</v>
      </c>
      <c r="AB1036" s="9">
        <v>1.1931011E-2</v>
      </c>
      <c r="AQ1036" s="9">
        <f>K1036-'Processed Potentiostat'!$J$3</f>
        <v>-3.4455531000000001</v>
      </c>
    </row>
    <row r="1037" spans="1:43" x14ac:dyDescent="0.3">
      <c r="A1037">
        <v>2</v>
      </c>
      <c r="B1037">
        <v>0</v>
      </c>
      <c r="C1037">
        <v>0</v>
      </c>
      <c r="D1037">
        <v>1</v>
      </c>
      <c r="E1037">
        <v>0</v>
      </c>
      <c r="F1037">
        <v>0</v>
      </c>
      <c r="G1037">
        <v>0</v>
      </c>
      <c r="H1037" s="9">
        <v>973.05937541845196</v>
      </c>
      <c r="I1037" s="9">
        <v>-1.8379127</v>
      </c>
      <c r="J1037" s="9">
        <v>-1.8379995</v>
      </c>
      <c r="K1037" s="9">
        <v>-3.5710106000000001</v>
      </c>
      <c r="L1037" s="9">
        <v>-1.7710864584914801</v>
      </c>
      <c r="M1037" s="9">
        <v>-6.3759112</v>
      </c>
      <c r="N1037" s="9">
        <v>-6.3759112</v>
      </c>
      <c r="O1037" s="9">
        <v>-1.7710864584914801</v>
      </c>
      <c r="P1037">
        <v>0</v>
      </c>
      <c r="Q1037" s="9">
        <v>53.549995000000003</v>
      </c>
      <c r="R1037" s="9">
        <v>0</v>
      </c>
      <c r="S1037" s="9">
        <v>677729036.77001405</v>
      </c>
      <c r="T1037" s="9">
        <v>-9.8382380494799106E-4</v>
      </c>
      <c r="U1037" s="9">
        <v>1.7710864584914801</v>
      </c>
      <c r="V1037" s="9">
        <v>0</v>
      </c>
      <c r="W1037" s="9">
        <v>1.7710864584914801</v>
      </c>
      <c r="X1037" s="9" t="s">
        <v>86</v>
      </c>
      <c r="Y1037" s="9">
        <v>0</v>
      </c>
      <c r="Z1037" s="9">
        <v>6.5635153999999999E-3</v>
      </c>
      <c r="AA1037" s="9">
        <v>0</v>
      </c>
      <c r="AB1037" s="9">
        <v>1.1629838E-2</v>
      </c>
      <c r="AQ1037" s="9">
        <f>K1037-'Processed Potentiostat'!$J$3</f>
        <v>-3.5710106000000001</v>
      </c>
    </row>
    <row r="1038" spans="1:43" x14ac:dyDescent="0.3">
      <c r="A1038">
        <v>2</v>
      </c>
      <c r="B1038">
        <v>0</v>
      </c>
      <c r="C1038">
        <v>0</v>
      </c>
      <c r="D1038">
        <v>1</v>
      </c>
      <c r="E1038">
        <v>0</v>
      </c>
      <c r="F1038">
        <v>0</v>
      </c>
      <c r="G1038">
        <v>0</v>
      </c>
      <c r="H1038" s="9">
        <v>974.05937539318904</v>
      </c>
      <c r="I1038" s="9">
        <v>-1.8378781</v>
      </c>
      <c r="J1038" s="9">
        <v>-1.8379363</v>
      </c>
      <c r="K1038" s="9">
        <v>-3.5316713000000002</v>
      </c>
      <c r="L1038" s="9">
        <v>-1.77206699445727</v>
      </c>
      <c r="M1038" s="9">
        <v>-6.3794412999999999</v>
      </c>
      <c r="N1038" s="9">
        <v>-6.3794412999999999</v>
      </c>
      <c r="O1038" s="9">
        <v>-1.77206699445727</v>
      </c>
      <c r="P1038">
        <v>0</v>
      </c>
      <c r="Q1038" s="9">
        <v>53.549995000000003</v>
      </c>
      <c r="R1038" s="9">
        <v>0</v>
      </c>
      <c r="S1038" s="9">
        <v>682689076.36965799</v>
      </c>
      <c r="T1038" s="9">
        <v>-9.8053596578706603E-4</v>
      </c>
      <c r="U1038" s="9">
        <v>1.77206699445727</v>
      </c>
      <c r="V1038" s="9">
        <v>0</v>
      </c>
      <c r="W1038" s="9">
        <v>1.77206699445727</v>
      </c>
      <c r="X1038" s="9" t="s">
        <v>86</v>
      </c>
      <c r="Y1038" s="9">
        <v>0</v>
      </c>
      <c r="Z1038" s="9">
        <v>6.4909868000000001E-3</v>
      </c>
      <c r="AA1038" s="9">
        <v>0</v>
      </c>
      <c r="AB1038" s="9">
        <v>1.1051338000000001E-2</v>
      </c>
      <c r="AQ1038" s="9">
        <f>K1038-'Processed Potentiostat'!$J$3</f>
        <v>-3.5316713000000002</v>
      </c>
    </row>
    <row r="1039" spans="1:43" x14ac:dyDescent="0.3">
      <c r="A1039">
        <v>2</v>
      </c>
      <c r="B1039">
        <v>0</v>
      </c>
      <c r="C1039">
        <v>0</v>
      </c>
      <c r="D1039">
        <v>1</v>
      </c>
      <c r="E1039">
        <v>0</v>
      </c>
      <c r="F1039">
        <v>0</v>
      </c>
      <c r="G1039">
        <v>0</v>
      </c>
      <c r="H1039" s="9">
        <v>975.05937536792703</v>
      </c>
      <c r="I1039" s="9">
        <v>-1.8380704000000001</v>
      </c>
      <c r="J1039" s="9">
        <v>-1.8380894999999999</v>
      </c>
      <c r="K1039" s="9">
        <v>-3.5074424999999998</v>
      </c>
      <c r="L1039" s="9">
        <v>-1.7730400419661401</v>
      </c>
      <c r="M1039" s="9">
        <v>-6.3829440999999996</v>
      </c>
      <c r="N1039" s="9">
        <v>-6.3829440999999996</v>
      </c>
      <c r="O1039" s="9">
        <v>-1.7730400419661401</v>
      </c>
      <c r="P1039">
        <v>0</v>
      </c>
      <c r="Q1039" s="9">
        <v>53.549995000000003</v>
      </c>
      <c r="R1039" s="9">
        <v>0</v>
      </c>
      <c r="S1039" s="9">
        <v>672047197.53601801</v>
      </c>
      <c r="T1039" s="9">
        <v>-9.7304750887561298E-4</v>
      </c>
      <c r="U1039" s="9">
        <v>1.7730400419661401</v>
      </c>
      <c r="V1039" s="9">
        <v>0</v>
      </c>
      <c r="W1039" s="9">
        <v>1.7730400419661401</v>
      </c>
      <c r="X1039" s="9" t="s">
        <v>86</v>
      </c>
      <c r="Y1039" s="9">
        <v>0</v>
      </c>
      <c r="Z1039" s="9">
        <v>6.4469929999999998E-3</v>
      </c>
      <c r="AA1039" s="9">
        <v>0</v>
      </c>
      <c r="AB1039" s="9">
        <v>1.1499809E-2</v>
      </c>
      <c r="AQ1039" s="9">
        <f>K1039-'Processed Potentiostat'!$J$3</f>
        <v>-3.5074424999999998</v>
      </c>
    </row>
    <row r="1040" spans="1:43" x14ac:dyDescent="0.3">
      <c r="A1040">
        <v>2</v>
      </c>
      <c r="B1040">
        <v>0</v>
      </c>
      <c r="C1040">
        <v>0</v>
      </c>
      <c r="D1040">
        <v>1</v>
      </c>
      <c r="E1040">
        <v>0</v>
      </c>
      <c r="F1040">
        <v>0</v>
      </c>
      <c r="G1040">
        <v>0</v>
      </c>
      <c r="H1040" s="9">
        <v>976.05937534266502</v>
      </c>
      <c r="I1040" s="9">
        <v>-1.8381377000000001</v>
      </c>
      <c r="J1040" s="9">
        <v>-1.8381472999999999</v>
      </c>
      <c r="K1040" s="9">
        <v>-3.4959191999999999</v>
      </c>
      <c r="L1040" s="9">
        <v>-1.7740092862305901</v>
      </c>
      <c r="M1040" s="9">
        <v>-6.3864336000000002</v>
      </c>
      <c r="N1040" s="9">
        <v>-6.3864336000000002</v>
      </c>
      <c r="O1040" s="9">
        <v>-1.7740092862305901</v>
      </c>
      <c r="P1040">
        <v>0</v>
      </c>
      <c r="Q1040" s="9">
        <v>53.549995000000003</v>
      </c>
      <c r="R1040" s="9">
        <v>0</v>
      </c>
      <c r="S1040" s="9">
        <v>668346098.53007305</v>
      </c>
      <c r="T1040" s="9">
        <v>-9.6924426444355805E-4</v>
      </c>
      <c r="U1040" s="9">
        <v>1.7740092862305901</v>
      </c>
      <c r="V1040" s="9">
        <v>0</v>
      </c>
      <c r="W1040" s="9">
        <v>1.7740092862305901</v>
      </c>
      <c r="X1040" s="9" t="s">
        <v>86</v>
      </c>
      <c r="Y1040" s="9">
        <v>0</v>
      </c>
      <c r="Z1040" s="9">
        <v>6.4260144999999996E-3</v>
      </c>
      <c r="AA1040" s="9">
        <v>0</v>
      </c>
      <c r="AB1040" s="9">
        <v>1.1213045E-2</v>
      </c>
      <c r="AQ1040" s="9">
        <f>K1040-'Processed Potentiostat'!$J$3</f>
        <v>-3.4959191999999999</v>
      </c>
    </row>
    <row r="1041" spans="1:43" x14ac:dyDescent="0.3">
      <c r="A1041">
        <v>2</v>
      </c>
      <c r="B1041">
        <v>0</v>
      </c>
      <c r="C1041">
        <v>0</v>
      </c>
      <c r="D1041">
        <v>1</v>
      </c>
      <c r="E1041">
        <v>0</v>
      </c>
      <c r="F1041">
        <v>0</v>
      </c>
      <c r="G1041">
        <v>0</v>
      </c>
      <c r="H1041" s="9">
        <v>977.05937531740301</v>
      </c>
      <c r="I1041" s="9">
        <v>-1.8378741999999999</v>
      </c>
      <c r="J1041" s="9">
        <v>-1.8377607</v>
      </c>
      <c r="K1041" s="9">
        <v>-3.5075188000000002</v>
      </c>
      <c r="L1041" s="9">
        <v>-1.77497533761125</v>
      </c>
      <c r="M1041" s="9">
        <v>-6.3899112000000002</v>
      </c>
      <c r="N1041" s="9">
        <v>-6.3899112000000002</v>
      </c>
      <c r="O1041" s="9">
        <v>-1.77497533761125</v>
      </c>
      <c r="P1041">
        <v>0</v>
      </c>
      <c r="Q1041" s="9">
        <v>53.549995000000003</v>
      </c>
      <c r="R1041" s="9">
        <v>0</v>
      </c>
      <c r="S1041" s="9">
        <v>696905159.47212303</v>
      </c>
      <c r="T1041" s="9">
        <v>-9.6605138066085895E-4</v>
      </c>
      <c r="U1041" s="9">
        <v>1.77497533761125</v>
      </c>
      <c r="V1041" s="9">
        <v>0</v>
      </c>
      <c r="W1041" s="9">
        <v>1.77497533761125</v>
      </c>
      <c r="X1041" s="9" t="s">
        <v>86</v>
      </c>
      <c r="Y1041" s="9">
        <v>0</v>
      </c>
      <c r="Z1041" s="9">
        <v>6.4459801999999997E-3</v>
      </c>
      <c r="AA1041" s="9">
        <v>0</v>
      </c>
      <c r="AB1041" s="9">
        <v>1.1717747000000001E-2</v>
      </c>
      <c r="AQ1041" s="9">
        <f>K1041-'Processed Potentiostat'!$J$3</f>
        <v>-3.5075188000000002</v>
      </c>
    </row>
    <row r="1042" spans="1:43" x14ac:dyDescent="0.3">
      <c r="A1042">
        <v>2</v>
      </c>
      <c r="B1042">
        <v>0</v>
      </c>
      <c r="C1042">
        <v>0</v>
      </c>
      <c r="D1042">
        <v>1</v>
      </c>
      <c r="E1042">
        <v>0</v>
      </c>
      <c r="F1042">
        <v>0</v>
      </c>
      <c r="G1042">
        <v>0</v>
      </c>
      <c r="H1042" s="9">
        <v>978.059375292141</v>
      </c>
      <c r="I1042" s="9">
        <v>-1.8379985999999999</v>
      </c>
      <c r="J1042" s="9">
        <v>-1.8379783999999999</v>
      </c>
      <c r="K1042" s="9">
        <v>-3.5976051999999998</v>
      </c>
      <c r="L1042" s="9">
        <v>-1.7759519338505101</v>
      </c>
      <c r="M1042" s="9">
        <v>-6.3934268999999997</v>
      </c>
      <c r="N1042" s="9">
        <v>-6.3934268999999997</v>
      </c>
      <c r="O1042" s="9">
        <v>-1.7759519338505101</v>
      </c>
      <c r="P1042">
        <v>0</v>
      </c>
      <c r="Q1042" s="9">
        <v>53.549995000000003</v>
      </c>
      <c r="R1042" s="9">
        <v>0</v>
      </c>
      <c r="S1042" s="9">
        <v>681118509.54000998</v>
      </c>
      <c r="T1042" s="9">
        <v>-9.7659623926227204E-4</v>
      </c>
      <c r="U1042" s="9">
        <v>1.7759519338505101</v>
      </c>
      <c r="V1042" s="9">
        <v>0</v>
      </c>
      <c r="W1042" s="9">
        <v>1.7759519338505101</v>
      </c>
      <c r="X1042" s="9" t="s">
        <v>86</v>
      </c>
      <c r="Y1042" s="9">
        <v>0</v>
      </c>
      <c r="Z1042" s="9">
        <v>6.6123203999999998E-3</v>
      </c>
      <c r="AA1042" s="9">
        <v>0</v>
      </c>
      <c r="AB1042" s="9">
        <v>1.1648517000000001E-2</v>
      </c>
      <c r="AQ1042" s="9">
        <f>K1042-'Processed Potentiostat'!$J$3</f>
        <v>-3.5976051999999998</v>
      </c>
    </row>
    <row r="1043" spans="1:43" x14ac:dyDescent="0.3">
      <c r="A1043">
        <v>2</v>
      </c>
      <c r="B1043">
        <v>0</v>
      </c>
      <c r="C1043">
        <v>0</v>
      </c>
      <c r="D1043">
        <v>1</v>
      </c>
      <c r="E1043">
        <v>0</v>
      </c>
      <c r="F1043">
        <v>0</v>
      </c>
      <c r="G1043">
        <v>0</v>
      </c>
      <c r="H1043" s="9">
        <v>979.05937526687899</v>
      </c>
      <c r="I1043" s="9">
        <v>-1.8380023999999999</v>
      </c>
      <c r="J1043" s="9">
        <v>-1.8379805</v>
      </c>
      <c r="K1043" s="9">
        <v>-3.6048930000000001</v>
      </c>
      <c r="L1043" s="9">
        <v>-1.7769414354267901</v>
      </c>
      <c r="M1043" s="9">
        <v>-6.3969893000000004</v>
      </c>
      <c r="N1043" s="9">
        <v>-6.3969893000000004</v>
      </c>
      <c r="O1043" s="9">
        <v>-1.7769414354267901</v>
      </c>
      <c r="P1043">
        <v>0</v>
      </c>
      <c r="Q1043" s="9">
        <v>53.549995000000003</v>
      </c>
      <c r="R1043" s="9">
        <v>0</v>
      </c>
      <c r="S1043" s="9">
        <v>681342253.03406096</v>
      </c>
      <c r="T1043" s="9">
        <v>-9.8950157627797309E-4</v>
      </c>
      <c r="U1043" s="9">
        <v>1.7769414354267901</v>
      </c>
      <c r="V1043" s="9">
        <v>0</v>
      </c>
      <c r="W1043" s="9">
        <v>1.7769414354267901</v>
      </c>
      <c r="X1043" s="9" t="s">
        <v>86</v>
      </c>
      <c r="Y1043" s="9">
        <v>0</v>
      </c>
      <c r="Z1043" s="9">
        <v>6.6257230999999996E-3</v>
      </c>
      <c r="AA1043" s="9">
        <v>0</v>
      </c>
      <c r="AB1043" s="9">
        <v>1.1097709000000001E-2</v>
      </c>
      <c r="AQ1043" s="9">
        <f>K1043-'Processed Potentiostat'!$J$3</f>
        <v>-3.6048930000000001</v>
      </c>
    </row>
    <row r="1044" spans="1:43" x14ac:dyDescent="0.3">
      <c r="A1044">
        <v>2</v>
      </c>
      <c r="B1044">
        <v>0</v>
      </c>
      <c r="C1044">
        <v>0</v>
      </c>
      <c r="D1044">
        <v>1</v>
      </c>
      <c r="E1044">
        <v>0</v>
      </c>
      <c r="F1044">
        <v>0</v>
      </c>
      <c r="G1044">
        <v>0</v>
      </c>
      <c r="H1044" s="9">
        <v>980.05937524161698</v>
      </c>
      <c r="I1044" s="9">
        <v>-1.8380373999999999</v>
      </c>
      <c r="J1044" s="9">
        <v>-1.8380524</v>
      </c>
      <c r="K1044" s="9">
        <v>-3.5858150000000002</v>
      </c>
      <c r="L1044" s="9">
        <v>-1.77793187712956</v>
      </c>
      <c r="M1044" s="9">
        <v>-6.4005546999999998</v>
      </c>
      <c r="N1044" s="9">
        <v>-6.4005546999999998</v>
      </c>
      <c r="O1044" s="9">
        <v>-1.77793187712956</v>
      </c>
      <c r="P1044">
        <v>0</v>
      </c>
      <c r="Q1044" s="9">
        <v>53.549995000000003</v>
      </c>
      <c r="R1044" s="9">
        <v>0</v>
      </c>
      <c r="S1044" s="9">
        <v>676542234.88065803</v>
      </c>
      <c r="T1044" s="9">
        <v>-9.9044170277640098E-4</v>
      </c>
      <c r="U1044" s="9">
        <v>1.77793187712956</v>
      </c>
      <c r="V1044" s="9">
        <v>0</v>
      </c>
      <c r="W1044" s="9">
        <v>1.77793187712956</v>
      </c>
      <c r="X1044" s="9" t="s">
        <v>86</v>
      </c>
      <c r="Y1044" s="9">
        <v>0</v>
      </c>
      <c r="Z1044" s="9">
        <v>6.5909158000000004E-3</v>
      </c>
      <c r="AA1044" s="9">
        <v>0</v>
      </c>
      <c r="AB1044" s="9">
        <v>1.1425868E-2</v>
      </c>
      <c r="AQ1044" s="9">
        <f>K1044-'Processed Potentiostat'!$J$3</f>
        <v>-3.5858150000000002</v>
      </c>
    </row>
    <row r="1045" spans="1:43" x14ac:dyDescent="0.3">
      <c r="A1045">
        <v>2</v>
      </c>
      <c r="B1045">
        <v>0</v>
      </c>
      <c r="C1045">
        <v>0</v>
      </c>
      <c r="D1045">
        <v>1</v>
      </c>
      <c r="E1045">
        <v>0</v>
      </c>
      <c r="F1045">
        <v>0</v>
      </c>
      <c r="G1045">
        <v>0</v>
      </c>
      <c r="H1045" s="9">
        <v>981.05937521635497</v>
      </c>
      <c r="I1045" s="9">
        <v>-1.8378823</v>
      </c>
      <c r="J1045" s="9">
        <v>-1.8379354000000001</v>
      </c>
      <c r="K1045" s="9">
        <v>-3.5593729000000001</v>
      </c>
      <c r="L1045" s="9">
        <v>-1.77891755863824</v>
      </c>
      <c r="M1045" s="9">
        <v>-6.4041033000000001</v>
      </c>
      <c r="N1045" s="9">
        <v>-6.4041033000000001</v>
      </c>
      <c r="O1045" s="9">
        <v>-1.77891755863824</v>
      </c>
      <c r="P1045">
        <v>0</v>
      </c>
      <c r="Q1045" s="9">
        <v>53.549995000000003</v>
      </c>
      <c r="R1045" s="9">
        <v>0</v>
      </c>
      <c r="S1045" s="9">
        <v>685389462.10739303</v>
      </c>
      <c r="T1045" s="9">
        <v>-9.8568150867350802E-4</v>
      </c>
      <c r="U1045" s="9">
        <v>1.77891755863824</v>
      </c>
      <c r="V1045" s="9">
        <v>0</v>
      </c>
      <c r="W1045" s="9">
        <v>1.77891755863824</v>
      </c>
      <c r="X1045" s="9" t="s">
        <v>86</v>
      </c>
      <c r="Y1045" s="9">
        <v>0</v>
      </c>
      <c r="Z1045" s="9">
        <v>6.5418975000000002E-3</v>
      </c>
      <c r="AA1045" s="9">
        <v>0</v>
      </c>
      <c r="AB1045" s="9">
        <v>1.1051851999999999E-2</v>
      </c>
      <c r="AQ1045" s="9">
        <f>K1045-'Processed Potentiostat'!$J$3</f>
        <v>-3.5593729000000001</v>
      </c>
    </row>
    <row r="1046" spans="1:43" x14ac:dyDescent="0.3">
      <c r="A1046">
        <v>2</v>
      </c>
      <c r="B1046">
        <v>0</v>
      </c>
      <c r="C1046">
        <v>0</v>
      </c>
      <c r="D1046">
        <v>1</v>
      </c>
      <c r="E1046">
        <v>0</v>
      </c>
      <c r="F1046">
        <v>0</v>
      </c>
      <c r="G1046">
        <v>0</v>
      </c>
      <c r="H1046" s="9">
        <v>982.05937519109204</v>
      </c>
      <c r="I1046" s="9">
        <v>-1.8379966999999999</v>
      </c>
      <c r="J1046" s="9">
        <v>-1.8379433000000001</v>
      </c>
      <c r="K1046" s="9">
        <v>-3.5090067</v>
      </c>
      <c r="L1046" s="9">
        <v>-1.7798949077206101</v>
      </c>
      <c r="M1046" s="9">
        <v>-6.4076218999999996</v>
      </c>
      <c r="N1046" s="9">
        <v>-6.4076218999999996</v>
      </c>
      <c r="O1046" s="9">
        <v>-1.7798949077206101</v>
      </c>
      <c r="P1046">
        <v>0</v>
      </c>
      <c r="Q1046" s="9">
        <v>53.549995000000003</v>
      </c>
      <c r="R1046" s="9">
        <v>0</v>
      </c>
      <c r="S1046" s="9">
        <v>685189062.46806097</v>
      </c>
      <c r="T1046" s="9">
        <v>-9.7734908237723196E-4</v>
      </c>
      <c r="U1046" s="9">
        <v>1.7798949077206101</v>
      </c>
      <c r="V1046" s="9">
        <v>0</v>
      </c>
      <c r="W1046" s="9">
        <v>1.7798949077206101</v>
      </c>
      <c r="X1046" s="9" t="s">
        <v>86</v>
      </c>
      <c r="Y1046" s="9">
        <v>0</v>
      </c>
      <c r="Z1046" s="9">
        <v>6.4493553E-3</v>
      </c>
      <c r="AA1046" s="9">
        <v>0</v>
      </c>
      <c r="AB1046" s="9">
        <v>1.0546106E-2</v>
      </c>
      <c r="AQ1046" s="9">
        <f>K1046-'Processed Potentiostat'!$J$3</f>
        <v>-3.5090067</v>
      </c>
    </row>
    <row r="1047" spans="1:43" x14ac:dyDescent="0.3">
      <c r="A1047">
        <v>2</v>
      </c>
      <c r="B1047">
        <v>0</v>
      </c>
      <c r="C1047">
        <v>0</v>
      </c>
      <c r="D1047">
        <v>1</v>
      </c>
      <c r="E1047">
        <v>0</v>
      </c>
      <c r="F1047">
        <v>0</v>
      </c>
      <c r="G1047">
        <v>0</v>
      </c>
      <c r="H1047" s="9">
        <v>983.05937516583003</v>
      </c>
      <c r="I1047" s="9">
        <v>-1.8381398</v>
      </c>
      <c r="J1047" s="9">
        <v>-1.8382274999999999</v>
      </c>
      <c r="K1047" s="9">
        <v>-3.5117924</v>
      </c>
      <c r="L1047" s="9">
        <v>-1.7808663659224699</v>
      </c>
      <c r="M1047" s="9">
        <v>-6.4111190000000002</v>
      </c>
      <c r="N1047" s="9">
        <v>-6.4111190000000002</v>
      </c>
      <c r="O1047" s="9">
        <v>-1.7808663659224699</v>
      </c>
      <c r="P1047">
        <v>0</v>
      </c>
      <c r="Q1047" s="9">
        <v>53.549995000000003</v>
      </c>
      <c r="R1047" s="9">
        <v>0</v>
      </c>
      <c r="S1047" s="9">
        <v>665343289.56451797</v>
      </c>
      <c r="T1047" s="9">
        <v>-9.7145820185873201E-4</v>
      </c>
      <c r="U1047" s="9">
        <v>1.7808663659224699</v>
      </c>
      <c r="V1047" s="9">
        <v>0</v>
      </c>
      <c r="W1047" s="9">
        <v>1.7808663659224699</v>
      </c>
      <c r="X1047" s="9" t="s">
        <v>86</v>
      </c>
      <c r="Y1047" s="9">
        <v>0</v>
      </c>
      <c r="Z1047" s="9">
        <v>6.4554736E-3</v>
      </c>
      <c r="AA1047" s="9">
        <v>0</v>
      </c>
      <c r="AB1047" s="9">
        <v>1.0793624999999999E-2</v>
      </c>
      <c r="AQ1047" s="9">
        <f>K1047-'Processed Potentiostat'!$J$3</f>
        <v>-3.5117924</v>
      </c>
    </row>
    <row r="1048" spans="1:43" x14ac:dyDescent="0.3">
      <c r="A1048">
        <v>2</v>
      </c>
      <c r="B1048">
        <v>0</v>
      </c>
      <c r="C1048">
        <v>0</v>
      </c>
      <c r="D1048">
        <v>1</v>
      </c>
      <c r="E1048">
        <v>0</v>
      </c>
      <c r="F1048">
        <v>0</v>
      </c>
      <c r="G1048">
        <v>0</v>
      </c>
      <c r="H1048" s="9">
        <v>984.05937514056802</v>
      </c>
      <c r="I1048" s="9">
        <v>-1.8378824</v>
      </c>
      <c r="J1048" s="9">
        <v>-1.8378711999999999</v>
      </c>
      <c r="K1048" s="9">
        <v>-3.4587170999999999</v>
      </c>
      <c r="L1048" s="9">
        <v>-1.7818270439558901</v>
      </c>
      <c r="M1048" s="9">
        <v>-6.4145775</v>
      </c>
      <c r="N1048" s="9">
        <v>-6.4145775</v>
      </c>
      <c r="O1048" s="9">
        <v>-1.7818270439558901</v>
      </c>
      <c r="P1048">
        <v>0</v>
      </c>
      <c r="Q1048" s="9">
        <v>53.549995000000003</v>
      </c>
      <c r="R1048" s="9">
        <v>0</v>
      </c>
      <c r="S1048" s="9">
        <v>691264034.11989903</v>
      </c>
      <c r="T1048" s="9">
        <v>-9.6067803341814896E-4</v>
      </c>
      <c r="U1048" s="9">
        <v>1.7818270439558901</v>
      </c>
      <c r="V1048" s="9">
        <v>0</v>
      </c>
      <c r="W1048" s="9">
        <v>1.7818270439558901</v>
      </c>
      <c r="X1048" s="9" t="s">
        <v>86</v>
      </c>
      <c r="Y1048" s="9">
        <v>0</v>
      </c>
      <c r="Z1048" s="9">
        <v>6.3566765999999997E-3</v>
      </c>
      <c r="AA1048" s="9">
        <v>0</v>
      </c>
      <c r="AB1048" s="9">
        <v>1.0918508E-2</v>
      </c>
      <c r="AQ1048" s="9">
        <f>K1048-'Processed Potentiostat'!$J$3</f>
        <v>-3.4587170999999999</v>
      </c>
    </row>
    <row r="1049" spans="1:43" x14ac:dyDescent="0.3">
      <c r="A1049">
        <v>2</v>
      </c>
      <c r="B1049">
        <v>0</v>
      </c>
      <c r="C1049">
        <v>0</v>
      </c>
      <c r="D1049">
        <v>1</v>
      </c>
      <c r="E1049">
        <v>0</v>
      </c>
      <c r="F1049">
        <v>0</v>
      </c>
      <c r="G1049">
        <v>0</v>
      </c>
      <c r="H1049" s="9">
        <v>985.05937511530601</v>
      </c>
      <c r="I1049" s="9">
        <v>-1.8381190000000001</v>
      </c>
      <c r="J1049" s="9">
        <v>-1.8380597000000001</v>
      </c>
      <c r="K1049" s="9">
        <v>-3.6200027000000001</v>
      </c>
      <c r="L1049" s="9">
        <v>-1.7827816423605101</v>
      </c>
      <c r="M1049" s="9">
        <v>-6.4180140000000003</v>
      </c>
      <c r="N1049" s="9">
        <v>-6.4180140000000003</v>
      </c>
      <c r="O1049" s="9">
        <v>-1.7827816423605101</v>
      </c>
      <c r="P1049">
        <v>0</v>
      </c>
      <c r="Q1049" s="9">
        <v>53.549995000000003</v>
      </c>
      <c r="R1049" s="9">
        <v>0</v>
      </c>
      <c r="S1049" s="9">
        <v>677866648.83586299</v>
      </c>
      <c r="T1049" s="9">
        <v>-9.5459840461953305E-4</v>
      </c>
      <c r="U1049" s="9">
        <v>1.7827816423605101</v>
      </c>
      <c r="V1049" s="9">
        <v>0</v>
      </c>
      <c r="W1049" s="9">
        <v>1.7827816423605101</v>
      </c>
      <c r="X1049" s="9" t="s">
        <v>86</v>
      </c>
      <c r="Y1049" s="9">
        <v>0</v>
      </c>
      <c r="Z1049" s="9">
        <v>6.6537810000000001E-3</v>
      </c>
      <c r="AA1049" s="9">
        <v>0</v>
      </c>
      <c r="AB1049" s="9">
        <v>1.1028746000000001E-2</v>
      </c>
      <c r="AQ1049" s="9">
        <f>K1049-'Processed Potentiostat'!$J$3</f>
        <v>-3.6200027000000001</v>
      </c>
    </row>
    <row r="1050" spans="1:43" x14ac:dyDescent="0.3">
      <c r="A1050">
        <v>2</v>
      </c>
      <c r="B1050">
        <v>0</v>
      </c>
      <c r="C1050">
        <v>0</v>
      </c>
      <c r="D1050">
        <v>1</v>
      </c>
      <c r="E1050">
        <v>0</v>
      </c>
      <c r="F1050">
        <v>0</v>
      </c>
      <c r="G1050">
        <v>0</v>
      </c>
      <c r="H1050" s="9">
        <v>986.059375090044</v>
      </c>
      <c r="I1050" s="9">
        <v>-1.8380539</v>
      </c>
      <c r="J1050" s="9">
        <v>-1.8381274000000001</v>
      </c>
      <c r="K1050" s="9">
        <v>-3.552314</v>
      </c>
      <c r="L1050" s="9">
        <v>-1.7837685542494399</v>
      </c>
      <c r="M1050" s="9">
        <v>-6.4215669999999996</v>
      </c>
      <c r="N1050" s="9">
        <v>-6.4215669999999996</v>
      </c>
      <c r="O1050" s="9">
        <v>-1.7837685542494399</v>
      </c>
      <c r="P1050">
        <v>0</v>
      </c>
      <c r="Q1050" s="9">
        <v>53.549995000000003</v>
      </c>
      <c r="R1050" s="9">
        <v>0</v>
      </c>
      <c r="S1050" s="9">
        <v>673425842.80195498</v>
      </c>
      <c r="T1050" s="9">
        <v>-9.8691188893051908E-4</v>
      </c>
      <c r="U1050" s="9">
        <v>1.7837685542494399</v>
      </c>
      <c r="V1050" s="9">
        <v>0</v>
      </c>
      <c r="W1050" s="9">
        <v>1.7837685542494399</v>
      </c>
      <c r="X1050" s="9" t="s">
        <v>86</v>
      </c>
      <c r="Y1050" s="9">
        <v>0</v>
      </c>
      <c r="Z1050" s="9">
        <v>6.5296054999999997E-3</v>
      </c>
      <c r="AA1050" s="9">
        <v>0</v>
      </c>
      <c r="AB1050" s="9">
        <v>1.1067163E-2</v>
      </c>
      <c r="AQ1050" s="9">
        <f>K1050-'Processed Potentiostat'!$J$3</f>
        <v>-3.552314</v>
      </c>
    </row>
    <row r="1051" spans="1:43" x14ac:dyDescent="0.3">
      <c r="A1051">
        <v>2</v>
      </c>
      <c r="B1051">
        <v>0</v>
      </c>
      <c r="C1051">
        <v>0</v>
      </c>
      <c r="D1051">
        <v>1</v>
      </c>
      <c r="E1051">
        <v>0</v>
      </c>
      <c r="F1051">
        <v>0</v>
      </c>
      <c r="G1051">
        <v>0</v>
      </c>
      <c r="H1051" s="9">
        <v>987.05937506478199</v>
      </c>
      <c r="I1051" s="9">
        <v>-1.8379763</v>
      </c>
      <c r="J1051" s="9">
        <v>-1.8380308999999999</v>
      </c>
      <c r="K1051" s="9">
        <v>-3.5017950999999998</v>
      </c>
      <c r="L1051" s="9">
        <v>-1.7847483774623201</v>
      </c>
      <c r="M1051" s="9">
        <v>-6.4250940999999999</v>
      </c>
      <c r="N1051" s="9">
        <v>-6.4250940999999999</v>
      </c>
      <c r="O1051" s="9">
        <v>-1.7847483774623201</v>
      </c>
      <c r="P1051">
        <v>0</v>
      </c>
      <c r="Q1051" s="9">
        <v>53.549995000000003</v>
      </c>
      <c r="R1051" s="9">
        <v>0</v>
      </c>
      <c r="S1051" s="9">
        <v>680679905.30427098</v>
      </c>
      <c r="T1051" s="9">
        <v>-9.798232128752631E-4</v>
      </c>
      <c r="U1051" s="9">
        <v>1.7847483774623201</v>
      </c>
      <c r="V1051" s="9">
        <v>0</v>
      </c>
      <c r="W1051" s="9">
        <v>1.7847483774623201</v>
      </c>
      <c r="X1051" s="9" t="s">
        <v>86</v>
      </c>
      <c r="Y1051" s="9">
        <v>0</v>
      </c>
      <c r="Z1051" s="9">
        <v>6.4364076000000001E-3</v>
      </c>
      <c r="AA1051" s="9">
        <v>0</v>
      </c>
      <c r="AB1051" s="9">
        <v>1.0729864E-2</v>
      </c>
      <c r="AQ1051" s="9">
        <f>K1051-'Processed Potentiostat'!$J$3</f>
        <v>-3.5017950999999998</v>
      </c>
    </row>
    <row r="1052" spans="1:43" x14ac:dyDescent="0.3">
      <c r="A1052">
        <v>2</v>
      </c>
      <c r="B1052">
        <v>0</v>
      </c>
      <c r="C1052">
        <v>0</v>
      </c>
      <c r="D1052">
        <v>1</v>
      </c>
      <c r="E1052">
        <v>0</v>
      </c>
      <c r="F1052">
        <v>0</v>
      </c>
      <c r="G1052">
        <v>0</v>
      </c>
      <c r="H1052" s="9">
        <v>988.05937503951998</v>
      </c>
      <c r="I1052" s="9">
        <v>-1.8379622</v>
      </c>
      <c r="J1052" s="9">
        <v>-1.8379307</v>
      </c>
      <c r="K1052" s="9">
        <v>-3.4668825000000001</v>
      </c>
      <c r="L1052" s="9">
        <v>-1.78571475682667</v>
      </c>
      <c r="M1052" s="9">
        <v>-6.4285731000000004</v>
      </c>
      <c r="N1052" s="9">
        <v>-6.4285731000000004</v>
      </c>
      <c r="O1052" s="9">
        <v>-1.78571475682667</v>
      </c>
      <c r="P1052">
        <v>0</v>
      </c>
      <c r="Q1052" s="9">
        <v>53.549995000000003</v>
      </c>
      <c r="R1052" s="9">
        <v>0</v>
      </c>
      <c r="S1052" s="9">
        <v>688359606.60961103</v>
      </c>
      <c r="T1052" s="9">
        <v>-9.6637936435794904E-4</v>
      </c>
      <c r="U1052" s="9">
        <v>1.78571475682667</v>
      </c>
      <c r="V1052" s="9">
        <v>0</v>
      </c>
      <c r="W1052" s="9">
        <v>1.78571475682667</v>
      </c>
      <c r="X1052" s="9" t="s">
        <v>86</v>
      </c>
      <c r="Y1052" s="9">
        <v>0</v>
      </c>
      <c r="Z1052" s="9">
        <v>6.3718897000000002E-3</v>
      </c>
      <c r="AA1052" s="9">
        <v>0</v>
      </c>
      <c r="AB1052" s="9">
        <v>1.0774043000000001E-2</v>
      </c>
      <c r="AQ1052" s="9">
        <f>K1052-'Processed Potentiostat'!$J$3</f>
        <v>-3.4668825000000001</v>
      </c>
    </row>
    <row r="1053" spans="1:43" x14ac:dyDescent="0.3">
      <c r="A1053">
        <v>2</v>
      </c>
      <c r="B1053">
        <v>0</v>
      </c>
      <c r="C1053">
        <v>0</v>
      </c>
      <c r="D1053">
        <v>1</v>
      </c>
      <c r="E1053">
        <v>0</v>
      </c>
      <c r="F1053">
        <v>0</v>
      </c>
      <c r="G1053">
        <v>0</v>
      </c>
      <c r="H1053" s="9">
        <v>989.05937501425797</v>
      </c>
      <c r="I1053" s="9">
        <v>-1.8381601999999999</v>
      </c>
      <c r="J1053" s="9">
        <v>-1.8380951000000001</v>
      </c>
      <c r="K1053" s="9">
        <v>-3.5581138000000001</v>
      </c>
      <c r="L1053" s="9">
        <v>-1.7866871583352399</v>
      </c>
      <c r="M1053" s="9">
        <v>-6.4320735999999998</v>
      </c>
      <c r="N1053" s="9">
        <v>-6.4320735999999998</v>
      </c>
      <c r="O1053" s="9">
        <v>-1.7866871583352399</v>
      </c>
      <c r="P1053">
        <v>0</v>
      </c>
      <c r="Q1053" s="9">
        <v>53.549995000000003</v>
      </c>
      <c r="R1053" s="9">
        <v>0</v>
      </c>
      <c r="S1053" s="9">
        <v>676820690.96424901</v>
      </c>
      <c r="T1053" s="9">
        <v>-9.7240150856969798E-4</v>
      </c>
      <c r="U1053" s="9">
        <v>1.7866871583352399</v>
      </c>
      <c r="V1053" s="9">
        <v>0</v>
      </c>
      <c r="W1053" s="9">
        <v>1.7866871583352399</v>
      </c>
      <c r="X1053" s="9" t="s">
        <v>86</v>
      </c>
      <c r="Y1053" s="9">
        <v>0</v>
      </c>
      <c r="Z1053" s="9">
        <v>6.5401512999999998E-3</v>
      </c>
      <c r="AA1053" s="9">
        <v>0</v>
      </c>
      <c r="AB1053" s="9">
        <v>1.0865341000000001E-2</v>
      </c>
      <c r="AQ1053" s="9">
        <f>K1053-'Processed Potentiostat'!$J$3</f>
        <v>-3.5581138000000001</v>
      </c>
    </row>
    <row r="1054" spans="1:43" x14ac:dyDescent="0.3">
      <c r="A1054">
        <v>2</v>
      </c>
      <c r="B1054">
        <v>0</v>
      </c>
      <c r="C1054">
        <v>0</v>
      </c>
      <c r="D1054">
        <v>1</v>
      </c>
      <c r="E1054">
        <v>0</v>
      </c>
      <c r="F1054">
        <v>0</v>
      </c>
      <c r="G1054">
        <v>0</v>
      </c>
      <c r="H1054" s="9">
        <v>990.05937498899505</v>
      </c>
      <c r="I1054" s="9">
        <v>-1.8380662000000001</v>
      </c>
      <c r="J1054" s="9">
        <v>-1.8380185</v>
      </c>
      <c r="K1054" s="9">
        <v>-3.4969115</v>
      </c>
      <c r="L1054" s="9">
        <v>-1.7876707882988701</v>
      </c>
      <c r="M1054" s="9">
        <v>-6.4356150999999997</v>
      </c>
      <c r="N1054" s="9">
        <v>-6.4356150999999997</v>
      </c>
      <c r="O1054" s="9">
        <v>-1.7876707882988701</v>
      </c>
      <c r="P1054">
        <v>0</v>
      </c>
      <c r="Q1054" s="9">
        <v>53.549995000000003</v>
      </c>
      <c r="R1054" s="9">
        <v>0</v>
      </c>
      <c r="S1054" s="9">
        <v>682691141.83369303</v>
      </c>
      <c r="T1054" s="9">
        <v>-9.8362996362322199E-4</v>
      </c>
      <c r="U1054" s="9">
        <v>1.7876707882988701</v>
      </c>
      <c r="V1054" s="9">
        <v>0</v>
      </c>
      <c r="W1054" s="9">
        <v>1.7876707882988701</v>
      </c>
      <c r="X1054" s="9" t="s">
        <v>86</v>
      </c>
      <c r="Y1054" s="9">
        <v>0</v>
      </c>
      <c r="Z1054" s="9">
        <v>6.4273882000000001E-3</v>
      </c>
      <c r="AA1054" s="9">
        <v>0</v>
      </c>
      <c r="AB1054" s="9">
        <v>1.0494722E-2</v>
      </c>
      <c r="AQ1054" s="9">
        <f>K1054-'Processed Potentiostat'!$J$3</f>
        <v>-3.4969115</v>
      </c>
    </row>
    <row r="1055" spans="1:43" x14ac:dyDescent="0.3">
      <c r="A1055">
        <v>2</v>
      </c>
      <c r="B1055">
        <v>0</v>
      </c>
      <c r="C1055">
        <v>0</v>
      </c>
      <c r="D1055">
        <v>1</v>
      </c>
      <c r="E1055">
        <v>0</v>
      </c>
      <c r="F1055">
        <v>0</v>
      </c>
      <c r="G1055">
        <v>0</v>
      </c>
      <c r="H1055" s="9">
        <v>991.05937496373303</v>
      </c>
      <c r="I1055" s="9">
        <v>-1.8380991</v>
      </c>
      <c r="J1055" s="9">
        <v>-1.8380723999999999</v>
      </c>
      <c r="K1055" s="9">
        <v>-3.4836714</v>
      </c>
      <c r="L1055" s="9">
        <v>-1.78863993417513</v>
      </c>
      <c r="M1055" s="9">
        <v>-6.4391036000000001</v>
      </c>
      <c r="N1055" s="9">
        <v>-6.4391036000000001</v>
      </c>
      <c r="O1055" s="9">
        <v>-1.78863993417513</v>
      </c>
      <c r="P1055">
        <v>0</v>
      </c>
      <c r="Q1055" s="9">
        <v>53.549995000000003</v>
      </c>
      <c r="R1055" s="9">
        <v>0</v>
      </c>
      <c r="S1055" s="9">
        <v>679179144.21460497</v>
      </c>
      <c r="T1055" s="9">
        <v>-9.6914587626195604E-4</v>
      </c>
      <c r="U1055" s="9">
        <v>1.78863993417513</v>
      </c>
      <c r="V1055" s="9">
        <v>0</v>
      </c>
      <c r="W1055" s="9">
        <v>1.78863993417513</v>
      </c>
      <c r="X1055" s="9" t="s">
        <v>86</v>
      </c>
      <c r="Y1055" s="9">
        <v>0</v>
      </c>
      <c r="Z1055" s="9">
        <v>6.4032404000000003E-3</v>
      </c>
      <c r="AA1055" s="9">
        <v>0</v>
      </c>
      <c r="AB1055" s="9">
        <v>1.0241014999999999E-2</v>
      </c>
      <c r="AQ1055" s="9">
        <f>K1055-'Processed Potentiostat'!$J$3</f>
        <v>-3.4836714</v>
      </c>
    </row>
    <row r="1056" spans="1:43" x14ac:dyDescent="0.3">
      <c r="A1056">
        <v>2</v>
      </c>
      <c r="B1056">
        <v>0</v>
      </c>
      <c r="C1056">
        <v>0</v>
      </c>
      <c r="D1056">
        <v>1</v>
      </c>
      <c r="E1056">
        <v>0</v>
      </c>
      <c r="F1056">
        <v>0</v>
      </c>
      <c r="G1056">
        <v>0</v>
      </c>
      <c r="H1056" s="9">
        <v>992.05937493847102</v>
      </c>
      <c r="I1056" s="9">
        <v>-1.8379030000000001</v>
      </c>
      <c r="J1056" s="9">
        <v>-1.8379881</v>
      </c>
      <c r="K1056" s="9">
        <v>-3.4242623000000001</v>
      </c>
      <c r="L1056" s="9">
        <v>-1.78959987024996</v>
      </c>
      <c r="M1056" s="9">
        <v>-6.4425597000000003</v>
      </c>
      <c r="N1056" s="9">
        <v>-6.4425597000000003</v>
      </c>
      <c r="O1056" s="9">
        <v>-1.78959987024996</v>
      </c>
      <c r="P1056">
        <v>0</v>
      </c>
      <c r="Q1056" s="9">
        <v>53.549995000000003</v>
      </c>
      <c r="R1056" s="9">
        <v>0</v>
      </c>
      <c r="S1056" s="9">
        <v>685638791.19241798</v>
      </c>
      <c r="T1056" s="9">
        <v>-9.5993607482647205E-4</v>
      </c>
      <c r="U1056" s="9">
        <v>1.78959987024996</v>
      </c>
      <c r="V1056" s="9">
        <v>0</v>
      </c>
      <c r="W1056" s="9">
        <v>1.78959987024996</v>
      </c>
      <c r="X1056" s="9" t="s">
        <v>86</v>
      </c>
      <c r="Y1056" s="9">
        <v>0</v>
      </c>
      <c r="Z1056" s="9">
        <v>6.2937536000000002E-3</v>
      </c>
      <c r="AA1056" s="9">
        <v>0</v>
      </c>
      <c r="AB1056" s="9">
        <v>1.0675426E-2</v>
      </c>
      <c r="AQ1056" s="9">
        <f>K1056-'Processed Potentiostat'!$J$3</f>
        <v>-3.4242623000000001</v>
      </c>
    </row>
    <row r="1057" spans="1:43" x14ac:dyDescent="0.3">
      <c r="A1057">
        <v>2</v>
      </c>
      <c r="B1057">
        <v>0</v>
      </c>
      <c r="C1057">
        <v>0</v>
      </c>
      <c r="D1057">
        <v>1</v>
      </c>
      <c r="E1057">
        <v>0</v>
      </c>
      <c r="F1057">
        <v>0</v>
      </c>
      <c r="G1057">
        <v>0</v>
      </c>
      <c r="H1057" s="9">
        <v>993.05937491320901</v>
      </c>
      <c r="I1057" s="9">
        <v>-1.8378619</v>
      </c>
      <c r="J1057" s="9">
        <v>-1.8378597000000001</v>
      </c>
      <c r="K1057" s="9">
        <v>-3.5221323999999998</v>
      </c>
      <c r="L1057" s="9">
        <v>-1.79057151246706</v>
      </c>
      <c r="M1057" s="9">
        <v>-6.4460572999999997</v>
      </c>
      <c r="N1057" s="9">
        <v>-6.4460572999999997</v>
      </c>
      <c r="O1057" s="9">
        <v>-1.79057151246706</v>
      </c>
      <c r="P1057">
        <v>0</v>
      </c>
      <c r="Q1057" s="9">
        <v>53.549995000000003</v>
      </c>
      <c r="R1057" s="9">
        <v>0</v>
      </c>
      <c r="S1057" s="9">
        <v>695514226.46299398</v>
      </c>
      <c r="T1057" s="9">
        <v>-9.7164221710621603E-4</v>
      </c>
      <c r="U1057" s="9">
        <v>1.79057151246706</v>
      </c>
      <c r="V1057" s="9">
        <v>0</v>
      </c>
      <c r="W1057" s="9">
        <v>1.79057151246706</v>
      </c>
      <c r="X1057" s="9" t="s">
        <v>86</v>
      </c>
      <c r="Y1057" s="9">
        <v>0</v>
      </c>
      <c r="Z1057" s="9">
        <v>6.4731855E-3</v>
      </c>
      <c r="AA1057" s="9">
        <v>0</v>
      </c>
      <c r="AB1057" s="9">
        <v>1.0269683999999999E-2</v>
      </c>
      <c r="AQ1057" s="9">
        <f>K1057-'Processed Potentiostat'!$J$3</f>
        <v>-3.5221323999999998</v>
      </c>
    </row>
    <row r="1058" spans="1:43" x14ac:dyDescent="0.3">
      <c r="A1058">
        <v>2</v>
      </c>
      <c r="B1058">
        <v>0</v>
      </c>
      <c r="C1058">
        <v>0</v>
      </c>
      <c r="D1058">
        <v>1</v>
      </c>
      <c r="E1058">
        <v>0</v>
      </c>
      <c r="F1058">
        <v>0</v>
      </c>
      <c r="G1058">
        <v>0</v>
      </c>
      <c r="H1058" s="9">
        <v>994.059374887947</v>
      </c>
      <c r="I1058" s="9">
        <v>-1.8379538</v>
      </c>
      <c r="J1058" s="9">
        <v>-1.8379384999999999</v>
      </c>
      <c r="K1058" s="9">
        <v>-3.5083199</v>
      </c>
      <c r="L1058" s="9">
        <v>-1.7915539856049401</v>
      </c>
      <c r="M1058" s="9">
        <v>-6.4495944999999999</v>
      </c>
      <c r="N1058" s="9">
        <v>-6.4495944999999999</v>
      </c>
      <c r="O1058" s="9">
        <v>-1.7915539856049401</v>
      </c>
      <c r="P1058">
        <v>0</v>
      </c>
      <c r="Q1058" s="9">
        <v>53.549995000000003</v>
      </c>
      <c r="R1058" s="9">
        <v>0</v>
      </c>
      <c r="S1058" s="9">
        <v>690029190.58093202</v>
      </c>
      <c r="T1058" s="9">
        <v>-9.8247313788202197E-4</v>
      </c>
      <c r="U1058" s="9">
        <v>1.7915539856049401</v>
      </c>
      <c r="V1058" s="9">
        <v>0</v>
      </c>
      <c r="W1058" s="9">
        <v>1.7915539856049401</v>
      </c>
      <c r="X1058" s="9" t="s">
        <v>86</v>
      </c>
      <c r="Y1058" s="9">
        <v>0</v>
      </c>
      <c r="Z1058" s="9">
        <v>6.4480761000000001E-3</v>
      </c>
      <c r="AA1058" s="9">
        <v>0</v>
      </c>
      <c r="AB1058" s="9">
        <v>1.0709208E-2</v>
      </c>
      <c r="AQ1058" s="9">
        <f>K1058-'Processed Potentiostat'!$J$3</f>
        <v>-3.5083199</v>
      </c>
    </row>
    <row r="1059" spans="1:43" x14ac:dyDescent="0.3">
      <c r="A1059">
        <v>2</v>
      </c>
      <c r="B1059">
        <v>0</v>
      </c>
      <c r="C1059">
        <v>0</v>
      </c>
      <c r="D1059">
        <v>1</v>
      </c>
      <c r="E1059">
        <v>0</v>
      </c>
      <c r="F1059">
        <v>0</v>
      </c>
      <c r="G1059">
        <v>0</v>
      </c>
      <c r="H1059" s="9">
        <v>995.05937486268499</v>
      </c>
      <c r="I1059" s="9">
        <v>-1.8380889</v>
      </c>
      <c r="J1059" s="9">
        <v>-1.8380307</v>
      </c>
      <c r="K1059" s="9">
        <v>-3.4683704</v>
      </c>
      <c r="L1059" s="9">
        <v>-1.7925285124383199</v>
      </c>
      <c r="M1059" s="9">
        <v>-6.4531026000000002</v>
      </c>
      <c r="N1059" s="9">
        <v>-6.4531026000000002</v>
      </c>
      <c r="O1059" s="9">
        <v>-1.7925285124383199</v>
      </c>
      <c r="P1059">
        <v>0</v>
      </c>
      <c r="Q1059" s="9">
        <v>53.549995000000003</v>
      </c>
      <c r="R1059" s="9">
        <v>0</v>
      </c>
      <c r="S1059" s="9">
        <v>683664416.15061295</v>
      </c>
      <c r="T1059" s="9">
        <v>-9.74526833375177E-4</v>
      </c>
      <c r="U1059" s="9">
        <v>1.7925285124383199</v>
      </c>
      <c r="V1059" s="9">
        <v>0</v>
      </c>
      <c r="W1059" s="9">
        <v>1.7925285124383199</v>
      </c>
      <c r="X1059" s="9" t="s">
        <v>86</v>
      </c>
      <c r="Y1059" s="9">
        <v>0</v>
      </c>
      <c r="Z1059" s="9">
        <v>6.3749714999999998E-3</v>
      </c>
      <c r="AA1059" s="9">
        <v>0</v>
      </c>
      <c r="AB1059" s="9">
        <v>1.0201089999999999E-2</v>
      </c>
      <c r="AQ1059" s="9">
        <f>K1059-'Processed Potentiostat'!$J$3</f>
        <v>-3.4683704</v>
      </c>
    </row>
    <row r="1060" spans="1:43" x14ac:dyDescent="0.3">
      <c r="A1060">
        <v>2</v>
      </c>
      <c r="B1060">
        <v>0</v>
      </c>
      <c r="C1060">
        <v>0</v>
      </c>
      <c r="D1060">
        <v>1</v>
      </c>
      <c r="E1060">
        <v>0</v>
      </c>
      <c r="F1060">
        <v>0</v>
      </c>
      <c r="G1060">
        <v>0</v>
      </c>
      <c r="H1060" s="9">
        <v>996.05937483742298</v>
      </c>
      <c r="I1060" s="9">
        <v>-1.8379848000000001</v>
      </c>
      <c r="J1060" s="9">
        <v>-1.8380995</v>
      </c>
      <c r="K1060" s="9">
        <v>-3.4416614000000001</v>
      </c>
      <c r="L1060" s="9">
        <v>-1.7934937335735099</v>
      </c>
      <c r="M1060" s="9">
        <v>-6.4565773000000002</v>
      </c>
      <c r="N1060" s="9">
        <v>-6.4565773000000002</v>
      </c>
      <c r="O1060" s="9">
        <v>-1.7934937335735099</v>
      </c>
      <c r="P1060">
        <v>0</v>
      </c>
      <c r="Q1060" s="9">
        <v>53.549995000000003</v>
      </c>
      <c r="R1060" s="9">
        <v>0</v>
      </c>
      <c r="S1060" s="9">
        <v>679083932.10698497</v>
      </c>
      <c r="T1060" s="9">
        <v>-9.6522113519248399E-4</v>
      </c>
      <c r="U1060" s="9">
        <v>1.7934937335735099</v>
      </c>
      <c r="V1060" s="9">
        <v>0</v>
      </c>
      <c r="W1060" s="9">
        <v>1.7934937335735099</v>
      </c>
      <c r="X1060" s="9" t="s">
        <v>86</v>
      </c>
      <c r="Y1060" s="9">
        <v>0</v>
      </c>
      <c r="Z1060" s="9">
        <v>6.3261161999999998E-3</v>
      </c>
      <c r="AA1060" s="9">
        <v>0</v>
      </c>
      <c r="AB1060" s="9">
        <v>1.0070358999999999E-2</v>
      </c>
      <c r="AQ1060" s="9">
        <f>K1060-'Processed Potentiostat'!$J$3</f>
        <v>-3.4416614000000001</v>
      </c>
    </row>
    <row r="1061" spans="1:43" x14ac:dyDescent="0.3">
      <c r="A1061">
        <v>2</v>
      </c>
      <c r="B1061">
        <v>0</v>
      </c>
      <c r="C1061">
        <v>0</v>
      </c>
      <c r="D1061">
        <v>1</v>
      </c>
      <c r="E1061">
        <v>0</v>
      </c>
      <c r="F1061">
        <v>0</v>
      </c>
      <c r="G1061">
        <v>0</v>
      </c>
      <c r="H1061" s="9">
        <v>997.05937481216097</v>
      </c>
      <c r="I1061" s="9">
        <v>-1.8379151</v>
      </c>
      <c r="J1061" s="9">
        <v>-1.8380103999999999</v>
      </c>
      <c r="K1061" s="9">
        <v>-3.5098467000000002</v>
      </c>
      <c r="L1061" s="9">
        <v>-1.79445730482925</v>
      </c>
      <c r="M1061" s="9">
        <v>-6.4600463000000001</v>
      </c>
      <c r="N1061" s="9">
        <v>-6.4600463000000001</v>
      </c>
      <c r="O1061" s="9">
        <v>-1.79445730482925</v>
      </c>
      <c r="P1061">
        <v>0</v>
      </c>
      <c r="Q1061" s="9">
        <v>53.549995000000003</v>
      </c>
      <c r="R1061" s="9">
        <v>0</v>
      </c>
      <c r="S1061" s="9">
        <v>685872624.35915399</v>
      </c>
      <c r="T1061" s="9">
        <v>-9.63571255736983E-4</v>
      </c>
      <c r="U1061" s="9">
        <v>1.79445730482925</v>
      </c>
      <c r="V1061" s="9">
        <v>0</v>
      </c>
      <c r="W1061" s="9">
        <v>1.79445730482925</v>
      </c>
      <c r="X1061" s="9" t="s">
        <v>86</v>
      </c>
      <c r="Y1061" s="9">
        <v>0</v>
      </c>
      <c r="Z1061" s="9">
        <v>6.4511350000000002E-3</v>
      </c>
      <c r="AA1061" s="9">
        <v>0</v>
      </c>
      <c r="AB1061" s="9">
        <v>1.0531039000000001E-2</v>
      </c>
      <c r="AQ1061" s="9">
        <f>K1061-'Processed Potentiostat'!$J$3</f>
        <v>-3.5098467000000002</v>
      </c>
    </row>
    <row r="1062" spans="1:43" x14ac:dyDescent="0.3">
      <c r="A1062">
        <v>2</v>
      </c>
      <c r="B1062">
        <v>0</v>
      </c>
      <c r="C1062">
        <v>0</v>
      </c>
      <c r="D1062">
        <v>1</v>
      </c>
      <c r="E1062">
        <v>0</v>
      </c>
      <c r="F1062">
        <v>0</v>
      </c>
      <c r="G1062">
        <v>0</v>
      </c>
      <c r="H1062" s="9">
        <v>998.05937478689805</v>
      </c>
      <c r="I1062" s="9">
        <v>-1.8381379</v>
      </c>
      <c r="J1062" s="9">
        <v>-1.8381111999999999</v>
      </c>
      <c r="K1062" s="9">
        <v>-3.4856555</v>
      </c>
      <c r="L1062" s="9">
        <v>-1.7954360732074</v>
      </c>
      <c r="M1062" s="9">
        <v>-6.4635695999999996</v>
      </c>
      <c r="N1062" s="9">
        <v>-6.4635695999999996</v>
      </c>
      <c r="O1062" s="9">
        <v>-1.7954360732074</v>
      </c>
      <c r="P1062">
        <v>0</v>
      </c>
      <c r="Q1062" s="9">
        <v>53.549995000000003</v>
      </c>
      <c r="R1062" s="9">
        <v>0</v>
      </c>
      <c r="S1062" s="9">
        <v>678985083.78819597</v>
      </c>
      <c r="T1062" s="9">
        <v>-9.7876837815169494E-4</v>
      </c>
      <c r="U1062" s="9">
        <v>1.7954360732074</v>
      </c>
      <c r="V1062" s="9">
        <v>0</v>
      </c>
      <c r="W1062" s="9">
        <v>1.7954360732074</v>
      </c>
      <c r="X1062" s="9" t="s">
        <v>86</v>
      </c>
      <c r="Y1062" s="9">
        <v>0</v>
      </c>
      <c r="Z1062" s="9">
        <v>6.4070224999999998E-3</v>
      </c>
      <c r="AA1062" s="9">
        <v>0</v>
      </c>
      <c r="AB1062" s="9">
        <v>1.0614256000000001E-2</v>
      </c>
      <c r="AQ1062" s="9">
        <f>K1062-'Processed Potentiostat'!$J$3</f>
        <v>-3.4856555</v>
      </c>
    </row>
    <row r="1063" spans="1:43" x14ac:dyDescent="0.3">
      <c r="A1063">
        <v>2</v>
      </c>
      <c r="B1063">
        <v>0</v>
      </c>
      <c r="C1063">
        <v>0</v>
      </c>
      <c r="D1063">
        <v>1</v>
      </c>
      <c r="E1063">
        <v>0</v>
      </c>
      <c r="F1063">
        <v>0</v>
      </c>
      <c r="G1063">
        <v>0</v>
      </c>
      <c r="H1063" s="9">
        <v>999.05937476163604</v>
      </c>
      <c r="I1063" s="9">
        <v>-1.8379824</v>
      </c>
      <c r="J1063" s="9">
        <v>-1.8380388999999999</v>
      </c>
      <c r="K1063" s="9">
        <v>-3.4926379000000001</v>
      </c>
      <c r="L1063" s="9">
        <v>-1.7964130062705199</v>
      </c>
      <c r="M1063" s="9">
        <v>-6.4670867999999997</v>
      </c>
      <c r="N1063" s="9">
        <v>-6.4670867999999997</v>
      </c>
      <c r="O1063" s="9">
        <v>-1.7964130062705199</v>
      </c>
      <c r="P1063">
        <v>0</v>
      </c>
      <c r="Q1063" s="9">
        <v>53.549995000000003</v>
      </c>
      <c r="R1063" s="9">
        <v>0</v>
      </c>
      <c r="S1063" s="9">
        <v>684549410.80061495</v>
      </c>
      <c r="T1063" s="9">
        <v>-9.7693306312307505E-4</v>
      </c>
      <c r="U1063" s="9">
        <v>1.7964130062705199</v>
      </c>
      <c r="V1063" s="9">
        <v>0</v>
      </c>
      <c r="W1063" s="9">
        <v>1.7964130062705199</v>
      </c>
      <c r="X1063" s="9" t="s">
        <v>86</v>
      </c>
      <c r="Y1063" s="9">
        <v>0</v>
      </c>
      <c r="Z1063" s="9">
        <v>6.4196041999999998E-3</v>
      </c>
      <c r="AA1063" s="9">
        <v>0</v>
      </c>
      <c r="AB1063" s="9">
        <v>1.0082429E-2</v>
      </c>
      <c r="AQ1063" s="9">
        <f>K1063-'Processed Potentiostat'!$J$3</f>
        <v>-3.4926379000000001</v>
      </c>
    </row>
    <row r="1064" spans="1:43" x14ac:dyDescent="0.3">
      <c r="A1064">
        <v>2</v>
      </c>
      <c r="B1064">
        <v>0</v>
      </c>
      <c r="C1064">
        <v>0</v>
      </c>
      <c r="D1064">
        <v>1</v>
      </c>
      <c r="E1064">
        <v>0</v>
      </c>
      <c r="F1064">
        <v>0</v>
      </c>
      <c r="G1064">
        <v>0</v>
      </c>
      <c r="H1064" s="9">
        <v>1000.05937473637</v>
      </c>
      <c r="I1064" s="9">
        <v>-1.8378947000000001</v>
      </c>
      <c r="J1064" s="9">
        <v>-1.8378234</v>
      </c>
      <c r="K1064" s="9">
        <v>-3.4525361000000001</v>
      </c>
      <c r="L1064" s="9">
        <v>-1.7973808123486299</v>
      </c>
      <c r="M1064" s="9">
        <v>-6.4705709999999996</v>
      </c>
      <c r="N1064" s="9">
        <v>-6.4705709999999996</v>
      </c>
      <c r="O1064" s="9">
        <v>-1.7973808123486299</v>
      </c>
      <c r="P1064">
        <v>0</v>
      </c>
      <c r="Q1064" s="9">
        <v>53.549995000000003</v>
      </c>
      <c r="R1064" s="9">
        <v>0</v>
      </c>
      <c r="S1064" s="9">
        <v>700908859.92499006</v>
      </c>
      <c r="T1064" s="9">
        <v>-9.67806078102873E-4</v>
      </c>
      <c r="U1064" s="9">
        <v>1.7973808123486299</v>
      </c>
      <c r="V1064" s="9">
        <v>0</v>
      </c>
      <c r="W1064" s="9">
        <v>1.7973808123486299</v>
      </c>
      <c r="X1064" s="9" t="s">
        <v>86</v>
      </c>
      <c r="Y1064" s="9">
        <v>0</v>
      </c>
      <c r="Z1064" s="9">
        <v>6.3451515E-3</v>
      </c>
      <c r="AA1064" s="9">
        <v>0</v>
      </c>
      <c r="AB1064" s="9">
        <v>9.9929301000000002E-3</v>
      </c>
      <c r="AQ1064" s="9">
        <f>K1064-'Processed Potentiostat'!$J$3</f>
        <v>-3.4525361000000001</v>
      </c>
    </row>
    <row r="1065" spans="1:43" x14ac:dyDescent="0.3">
      <c r="A1065">
        <v>2</v>
      </c>
      <c r="B1065">
        <v>0</v>
      </c>
      <c r="C1065">
        <v>0</v>
      </c>
      <c r="D1065">
        <v>1</v>
      </c>
      <c r="E1065">
        <v>0</v>
      </c>
      <c r="F1065">
        <v>0</v>
      </c>
      <c r="G1065">
        <v>0</v>
      </c>
      <c r="H1065" s="9">
        <v>1001.05937471111</v>
      </c>
      <c r="I1065" s="9">
        <v>-1.8378398</v>
      </c>
      <c r="J1065" s="9">
        <v>-1.8379201999999999</v>
      </c>
      <c r="K1065" s="9">
        <v>-3.4159822000000002</v>
      </c>
      <c r="L1065" s="9">
        <v>-1.7983437946466001</v>
      </c>
      <c r="M1065" s="9">
        <v>-6.4740375999999999</v>
      </c>
      <c r="N1065" s="9">
        <v>-6.4740375999999999</v>
      </c>
      <c r="O1065" s="9">
        <v>-1.7983437946466001</v>
      </c>
      <c r="P1065">
        <v>0</v>
      </c>
      <c r="Q1065" s="9">
        <v>53.549995000000003</v>
      </c>
      <c r="R1065" s="9">
        <v>0</v>
      </c>
      <c r="S1065" s="9">
        <v>694007438.85962701</v>
      </c>
      <c r="T1065" s="9">
        <v>-9.6298229797664404E-4</v>
      </c>
      <c r="U1065" s="9">
        <v>1.7983437946466001</v>
      </c>
      <c r="V1065" s="9">
        <v>0</v>
      </c>
      <c r="W1065" s="9">
        <v>1.7983437946466001</v>
      </c>
      <c r="X1065" s="9" t="s">
        <v>86</v>
      </c>
      <c r="Y1065" s="9">
        <v>0</v>
      </c>
      <c r="Z1065" s="9">
        <v>6.2783025000000001E-3</v>
      </c>
      <c r="AA1065" s="9">
        <v>0</v>
      </c>
      <c r="AB1065" s="9">
        <v>1.0297395000000001E-2</v>
      </c>
      <c r="AQ1065" s="9">
        <f>K1065-'Processed Potentiostat'!$J$3</f>
        <v>-3.4159822000000002</v>
      </c>
    </row>
    <row r="1066" spans="1:43" x14ac:dyDescent="0.3">
      <c r="A1066">
        <v>2</v>
      </c>
      <c r="B1066">
        <v>0</v>
      </c>
      <c r="C1066">
        <v>0</v>
      </c>
      <c r="D1066">
        <v>1</v>
      </c>
      <c r="E1066">
        <v>0</v>
      </c>
      <c r="F1066">
        <v>0</v>
      </c>
      <c r="G1066">
        <v>0</v>
      </c>
      <c r="H1066" s="9">
        <v>1002.05937468585</v>
      </c>
      <c r="I1066" s="9">
        <v>-1.837942</v>
      </c>
      <c r="J1066" s="9">
        <v>-1.8379356</v>
      </c>
      <c r="K1066" s="9">
        <v>-3.3587484000000001</v>
      </c>
      <c r="L1066" s="9">
        <v>-1.79929386382885</v>
      </c>
      <c r="M1066" s="9">
        <v>-6.4774580000000004</v>
      </c>
      <c r="N1066" s="9">
        <v>-6.4774580000000004</v>
      </c>
      <c r="O1066" s="9">
        <v>-1.79929386382885</v>
      </c>
      <c r="P1066">
        <v>0</v>
      </c>
      <c r="Q1066" s="9">
        <v>53.549995000000003</v>
      </c>
      <c r="R1066" s="9">
        <v>0</v>
      </c>
      <c r="S1066" s="9">
        <v>693231293.43058801</v>
      </c>
      <c r="T1066" s="9">
        <v>-9.5006918225037896E-4</v>
      </c>
      <c r="U1066" s="9">
        <v>1.79929386382885</v>
      </c>
      <c r="V1066" s="9">
        <v>0</v>
      </c>
      <c r="W1066" s="9">
        <v>1.79929386382885</v>
      </c>
      <c r="X1066" s="9" t="s">
        <v>86</v>
      </c>
      <c r="Y1066" s="9">
        <v>0</v>
      </c>
      <c r="Z1066" s="9">
        <v>6.1731631999999998E-3</v>
      </c>
      <c r="AA1066" s="9">
        <v>0</v>
      </c>
      <c r="AB1066" s="9">
        <v>1.036604E-2</v>
      </c>
      <c r="AQ1066" s="9">
        <f>K1066-'Processed Potentiostat'!$J$3</f>
        <v>-3.3587484000000001</v>
      </c>
    </row>
    <row r="1067" spans="1:43" x14ac:dyDescent="0.3">
      <c r="A1067">
        <v>2</v>
      </c>
      <c r="B1067">
        <v>0</v>
      </c>
      <c r="C1067">
        <v>0</v>
      </c>
      <c r="D1067">
        <v>1</v>
      </c>
      <c r="E1067">
        <v>0</v>
      </c>
      <c r="F1067">
        <v>0</v>
      </c>
      <c r="G1067">
        <v>0</v>
      </c>
      <c r="H1067" s="9">
        <v>1003.05937466058</v>
      </c>
      <c r="I1067" s="9">
        <v>-1.8379498000000001</v>
      </c>
      <c r="J1067" s="9">
        <v>-1.8379871999999999</v>
      </c>
      <c r="K1067" s="9">
        <v>-3.4959576000000001</v>
      </c>
      <c r="L1067" s="9">
        <v>-1.80025321157422</v>
      </c>
      <c r="M1067" s="9">
        <v>-6.4809117000000001</v>
      </c>
      <c r="N1067" s="9">
        <v>-6.4809117000000001</v>
      </c>
      <c r="O1067" s="9">
        <v>-1.80025321157422</v>
      </c>
      <c r="P1067">
        <v>0</v>
      </c>
      <c r="Q1067" s="9">
        <v>53.549995000000003</v>
      </c>
      <c r="R1067" s="9">
        <v>0</v>
      </c>
      <c r="S1067" s="9">
        <v>689790351.75403094</v>
      </c>
      <c r="T1067" s="9">
        <v>-9.5934774536554602E-4</v>
      </c>
      <c r="U1067" s="9">
        <v>1.80025321157422</v>
      </c>
      <c r="V1067" s="9">
        <v>0</v>
      </c>
      <c r="W1067" s="9">
        <v>1.80025321157422</v>
      </c>
      <c r="X1067" s="9" t="s">
        <v>86</v>
      </c>
      <c r="Y1067" s="9">
        <v>0</v>
      </c>
      <c r="Z1067" s="9">
        <v>6.4255251000000001E-3</v>
      </c>
      <c r="AA1067" s="9">
        <v>0</v>
      </c>
      <c r="AB1067" s="9">
        <v>1.0423419999999999E-2</v>
      </c>
      <c r="AQ1067" s="9">
        <f>K1067-'Processed Potentiostat'!$J$3</f>
        <v>-3.4959576000000001</v>
      </c>
    </row>
    <row r="1068" spans="1:43" x14ac:dyDescent="0.3">
      <c r="A1068">
        <v>2</v>
      </c>
      <c r="B1068">
        <v>0</v>
      </c>
      <c r="C1068">
        <v>0</v>
      </c>
      <c r="D1068">
        <v>1</v>
      </c>
      <c r="E1068">
        <v>0</v>
      </c>
      <c r="F1068">
        <v>0</v>
      </c>
      <c r="G1068">
        <v>0</v>
      </c>
      <c r="H1068" s="9">
        <v>1004.05937463532</v>
      </c>
      <c r="I1068" s="9">
        <v>-1.8380623</v>
      </c>
      <c r="J1068" s="9">
        <v>-1.8381128</v>
      </c>
      <c r="K1068" s="9">
        <v>-3.4848156000000001</v>
      </c>
      <c r="L1068" s="9">
        <v>-1.8012298935558599</v>
      </c>
      <c r="M1068" s="9">
        <v>-6.4844274999999998</v>
      </c>
      <c r="N1068" s="9">
        <v>-6.4844274999999998</v>
      </c>
      <c r="O1068" s="9">
        <v>-1.8012298935558599</v>
      </c>
      <c r="P1068">
        <v>0</v>
      </c>
      <c r="Q1068" s="9">
        <v>53.549995000000003</v>
      </c>
      <c r="R1068" s="9">
        <v>0</v>
      </c>
      <c r="S1068" s="9">
        <v>681056747.69583595</v>
      </c>
      <c r="T1068" s="9">
        <v>-9.7668198164302302E-4</v>
      </c>
      <c r="U1068" s="9">
        <v>1.8012298935558599</v>
      </c>
      <c r="V1068" s="9">
        <v>0</v>
      </c>
      <c r="W1068" s="9">
        <v>1.8012298935558599</v>
      </c>
      <c r="X1068" s="9" t="s">
        <v>86</v>
      </c>
      <c r="Y1068" s="9">
        <v>0</v>
      </c>
      <c r="Z1068" s="9">
        <v>6.4054843999999996E-3</v>
      </c>
      <c r="AA1068" s="9">
        <v>0</v>
      </c>
      <c r="AB1068" s="9">
        <v>1.0380303E-2</v>
      </c>
      <c r="AQ1068" s="9">
        <f>K1068-'Processed Potentiostat'!$J$3</f>
        <v>-3.4848156000000001</v>
      </c>
    </row>
    <row r="1069" spans="1:43" x14ac:dyDescent="0.3">
      <c r="A1069">
        <v>2</v>
      </c>
      <c r="B1069">
        <v>0</v>
      </c>
      <c r="C1069">
        <v>0</v>
      </c>
      <c r="D1069">
        <v>1</v>
      </c>
      <c r="E1069">
        <v>0</v>
      </c>
      <c r="F1069">
        <v>0</v>
      </c>
      <c r="G1069">
        <v>0</v>
      </c>
      <c r="H1069" s="9">
        <v>1005.05937461006</v>
      </c>
      <c r="I1069" s="9">
        <v>-1.8378907</v>
      </c>
      <c r="J1069" s="9">
        <v>-1.8379205000000001</v>
      </c>
      <c r="K1069" s="9">
        <v>-3.4424627000000001</v>
      </c>
      <c r="L1069" s="9">
        <v>-1.8021959710589901</v>
      </c>
      <c r="M1069" s="9">
        <v>-6.4879055000000001</v>
      </c>
      <c r="N1069" s="9">
        <v>-6.4879055000000001</v>
      </c>
      <c r="O1069" s="9">
        <v>-1.8021959710589901</v>
      </c>
      <c r="P1069">
        <v>0</v>
      </c>
      <c r="Q1069" s="9">
        <v>53.549995000000003</v>
      </c>
      <c r="R1069" s="9">
        <v>0</v>
      </c>
      <c r="S1069" s="9">
        <v>695467388.38447595</v>
      </c>
      <c r="T1069" s="9">
        <v>-9.6607750312482899E-4</v>
      </c>
      <c r="U1069" s="9">
        <v>1.8021959710589901</v>
      </c>
      <c r="V1069" s="9">
        <v>0</v>
      </c>
      <c r="W1069" s="9">
        <v>1.8021959710589901</v>
      </c>
      <c r="X1069" s="9" t="s">
        <v>86</v>
      </c>
      <c r="Y1069" s="9">
        <v>0</v>
      </c>
      <c r="Z1069" s="9">
        <v>6.3269729999999996E-3</v>
      </c>
      <c r="AA1069" s="9">
        <v>0</v>
      </c>
      <c r="AB1069" s="9">
        <v>1.0033759E-2</v>
      </c>
      <c r="AQ1069" s="9">
        <f>K1069-'Processed Potentiostat'!$J$3</f>
        <v>-3.4424627000000001</v>
      </c>
    </row>
    <row r="1070" spans="1:43" x14ac:dyDescent="0.3">
      <c r="A1070">
        <v>2</v>
      </c>
      <c r="B1070">
        <v>0</v>
      </c>
      <c r="C1070">
        <v>0</v>
      </c>
      <c r="D1070">
        <v>1</v>
      </c>
      <c r="E1070">
        <v>0</v>
      </c>
      <c r="F1070">
        <v>0</v>
      </c>
      <c r="G1070">
        <v>0</v>
      </c>
      <c r="H1070" s="9">
        <v>1006.0593745848</v>
      </c>
      <c r="I1070" s="9">
        <v>-1.8380562</v>
      </c>
      <c r="J1070" s="9">
        <v>-1.8381202999999999</v>
      </c>
      <c r="K1070" s="9">
        <v>-3.4209046000000001</v>
      </c>
      <c r="L1070" s="9">
        <v>-1.80315408552707</v>
      </c>
      <c r="M1070" s="9">
        <v>-6.4913549000000001</v>
      </c>
      <c r="N1070" s="9">
        <v>-6.4913549000000001</v>
      </c>
      <c r="O1070" s="9">
        <v>-1.80315408552707</v>
      </c>
      <c r="P1070">
        <v>0</v>
      </c>
      <c r="Q1070" s="9">
        <v>53.549995000000003</v>
      </c>
      <c r="R1070" s="9">
        <v>0</v>
      </c>
      <c r="S1070" s="9">
        <v>681246935.31384599</v>
      </c>
      <c r="T1070" s="9">
        <v>-9.5811446808435896E-4</v>
      </c>
      <c r="U1070" s="9">
        <v>1.80315408552707</v>
      </c>
      <c r="V1070" s="9">
        <v>0</v>
      </c>
      <c r="W1070" s="9">
        <v>1.80315408552707</v>
      </c>
      <c r="X1070" s="9" t="s">
        <v>86</v>
      </c>
      <c r="Y1070" s="9">
        <v>0</v>
      </c>
      <c r="Z1070" s="9">
        <v>6.2880343999999998E-3</v>
      </c>
      <c r="AA1070" s="9">
        <v>0</v>
      </c>
      <c r="AB1070" s="9">
        <v>9.9842734999999998E-3</v>
      </c>
      <c r="AQ1070" s="9">
        <f>K1070-'Processed Potentiostat'!$J$3</f>
        <v>-3.4209046000000001</v>
      </c>
    </row>
    <row r="1071" spans="1:43" x14ac:dyDescent="0.3">
      <c r="A1071">
        <v>2</v>
      </c>
      <c r="B1071">
        <v>0</v>
      </c>
      <c r="C1071">
        <v>0</v>
      </c>
      <c r="D1071">
        <v>1</v>
      </c>
      <c r="E1071">
        <v>0</v>
      </c>
      <c r="F1071">
        <v>0</v>
      </c>
      <c r="G1071">
        <v>0</v>
      </c>
      <c r="H1071" s="9">
        <v>1007.0593745595399</v>
      </c>
      <c r="I1071" s="9">
        <v>-1.8378399999999999</v>
      </c>
      <c r="J1071" s="9">
        <v>-1.8377962999999999</v>
      </c>
      <c r="K1071" s="9">
        <v>-3.3804207000000002</v>
      </c>
      <c r="L1071" s="9">
        <v>-1.8041011321300799</v>
      </c>
      <c r="M1071" s="9">
        <v>-6.4947638999999997</v>
      </c>
      <c r="N1071" s="9">
        <v>-6.4947638999999997</v>
      </c>
      <c r="O1071" s="9">
        <v>-1.8041011321300799</v>
      </c>
      <c r="P1071">
        <v>0</v>
      </c>
      <c r="Q1071" s="9">
        <v>53.549995000000003</v>
      </c>
      <c r="R1071" s="9">
        <v>0</v>
      </c>
      <c r="S1071" s="9">
        <v>705597817.53650296</v>
      </c>
      <c r="T1071" s="9">
        <v>-9.4704660300415301E-4</v>
      </c>
      <c r="U1071" s="9">
        <v>1.8041011321300799</v>
      </c>
      <c r="V1071" s="9">
        <v>0</v>
      </c>
      <c r="W1071" s="9">
        <v>1.8041011321300799</v>
      </c>
      <c r="X1071" s="9" t="s">
        <v>86</v>
      </c>
      <c r="Y1071" s="9">
        <v>0</v>
      </c>
      <c r="Z1071" s="9">
        <v>6.2125245999999999E-3</v>
      </c>
      <c r="AA1071" s="9">
        <v>0</v>
      </c>
      <c r="AB1071" s="9">
        <v>1.0368960999999999E-2</v>
      </c>
      <c r="AQ1071" s="9">
        <f>K1071-'Processed Potentiostat'!$J$3</f>
        <v>-3.3804207000000002</v>
      </c>
    </row>
    <row r="1072" spans="1:43" x14ac:dyDescent="0.3">
      <c r="A1072">
        <v>2</v>
      </c>
      <c r="B1072">
        <v>0</v>
      </c>
      <c r="C1072">
        <v>0</v>
      </c>
      <c r="D1072">
        <v>1</v>
      </c>
      <c r="E1072">
        <v>0</v>
      </c>
      <c r="F1072">
        <v>0</v>
      </c>
      <c r="G1072">
        <v>0</v>
      </c>
      <c r="H1072" s="9">
        <v>1008.05937453427</v>
      </c>
      <c r="I1072" s="9">
        <v>-1.8379706</v>
      </c>
      <c r="J1072" s="9">
        <v>-1.838015</v>
      </c>
      <c r="K1072" s="9">
        <v>-3.3555815</v>
      </c>
      <c r="L1072" s="9">
        <v>-1.8050396536104001</v>
      </c>
      <c r="M1072" s="9">
        <v>-6.4981426999999998</v>
      </c>
      <c r="N1072" s="9">
        <v>-6.4981426999999998</v>
      </c>
      <c r="O1072" s="9">
        <v>-1.8050396536104001</v>
      </c>
      <c r="P1072">
        <v>0</v>
      </c>
      <c r="Q1072" s="9">
        <v>53.549995000000003</v>
      </c>
      <c r="R1072" s="9">
        <v>0</v>
      </c>
      <c r="S1072" s="9">
        <v>689585723.64811695</v>
      </c>
      <c r="T1072" s="9">
        <v>-9.3852148032191798E-4</v>
      </c>
      <c r="U1072" s="9">
        <v>1.8050396536104001</v>
      </c>
      <c r="V1072" s="9">
        <v>0</v>
      </c>
      <c r="W1072" s="9">
        <v>1.8050396536104001</v>
      </c>
      <c r="X1072" s="9" t="s">
        <v>86</v>
      </c>
      <c r="Y1072" s="9">
        <v>0</v>
      </c>
      <c r="Z1072" s="9">
        <v>6.1676092000000002E-3</v>
      </c>
      <c r="AA1072" s="9">
        <v>0</v>
      </c>
      <c r="AB1072" s="9">
        <v>1.0223526E-2</v>
      </c>
      <c r="AQ1072" s="9">
        <f>K1072-'Processed Potentiostat'!$J$3</f>
        <v>-3.3555815</v>
      </c>
    </row>
    <row r="1073" spans="1:43" x14ac:dyDescent="0.3">
      <c r="A1073">
        <v>2</v>
      </c>
      <c r="B1073">
        <v>0</v>
      </c>
      <c r="C1073">
        <v>0</v>
      </c>
      <c r="D1073">
        <v>1</v>
      </c>
      <c r="E1073">
        <v>0</v>
      </c>
      <c r="F1073">
        <v>0</v>
      </c>
      <c r="G1073">
        <v>0</v>
      </c>
      <c r="H1073" s="9">
        <v>1009.05937450901</v>
      </c>
      <c r="I1073" s="9">
        <v>-1.8379251999999999</v>
      </c>
      <c r="J1073" s="9">
        <v>-1.8378737000000001</v>
      </c>
      <c r="K1073" s="9">
        <v>-3.5066413999999999</v>
      </c>
      <c r="L1073" s="9">
        <v>-1.80599022696574</v>
      </c>
      <c r="M1073" s="9">
        <v>-6.5015650000000003</v>
      </c>
      <c r="N1073" s="9">
        <v>-6.5015650000000003</v>
      </c>
      <c r="O1073" s="9">
        <v>-1.80599022696574</v>
      </c>
      <c r="P1073">
        <v>0</v>
      </c>
      <c r="Q1073" s="9">
        <v>53.549995000000003</v>
      </c>
      <c r="R1073" s="9">
        <v>0</v>
      </c>
      <c r="S1073" s="9">
        <v>700449233.10234594</v>
      </c>
      <c r="T1073" s="9">
        <v>-9.5057335534365296E-4</v>
      </c>
      <c r="U1073" s="9">
        <v>1.80599022696574</v>
      </c>
      <c r="V1073" s="9">
        <v>0</v>
      </c>
      <c r="W1073" s="9">
        <v>1.80599022696574</v>
      </c>
      <c r="X1073" s="9" t="s">
        <v>86</v>
      </c>
      <c r="Y1073" s="9">
        <v>0</v>
      </c>
      <c r="Z1073" s="9">
        <v>6.4447638999999999E-3</v>
      </c>
      <c r="AA1073" s="9">
        <v>0</v>
      </c>
      <c r="AB1073" s="9">
        <v>9.9341432000000004E-3</v>
      </c>
      <c r="AQ1073" s="9">
        <f>K1073-'Processed Potentiostat'!$J$3</f>
        <v>-3.5066413999999999</v>
      </c>
    </row>
    <row r="1074" spans="1:43" x14ac:dyDescent="0.3">
      <c r="A1074">
        <v>2</v>
      </c>
      <c r="B1074">
        <v>0</v>
      </c>
      <c r="C1074">
        <v>0</v>
      </c>
      <c r="D1074">
        <v>1</v>
      </c>
      <c r="E1074">
        <v>0</v>
      </c>
      <c r="F1074">
        <v>0</v>
      </c>
      <c r="G1074">
        <v>0</v>
      </c>
      <c r="H1074" s="9">
        <v>1010.05937448375</v>
      </c>
      <c r="I1074" s="9">
        <v>-1.83815</v>
      </c>
      <c r="J1074" s="9">
        <v>-1.838238</v>
      </c>
      <c r="K1074" s="9">
        <v>-3.4636776</v>
      </c>
      <c r="L1074" s="9">
        <v>-1.80695804463579</v>
      </c>
      <c r="M1074" s="9">
        <v>-6.5050488</v>
      </c>
      <c r="N1074" s="9">
        <v>-6.5050488</v>
      </c>
      <c r="O1074" s="9">
        <v>-1.80695804463579</v>
      </c>
      <c r="P1074">
        <v>0</v>
      </c>
      <c r="Q1074" s="9">
        <v>53.549995000000003</v>
      </c>
      <c r="R1074" s="9">
        <v>0</v>
      </c>
      <c r="S1074" s="9">
        <v>674357144.20625997</v>
      </c>
      <c r="T1074" s="9">
        <v>-9.6781767005382703E-4</v>
      </c>
      <c r="U1074" s="9">
        <v>1.80695804463579</v>
      </c>
      <c r="V1074" s="9">
        <v>0</v>
      </c>
      <c r="W1074" s="9">
        <v>1.80695804463579</v>
      </c>
      <c r="X1074" s="9" t="s">
        <v>86</v>
      </c>
      <c r="Y1074" s="9">
        <v>0</v>
      </c>
      <c r="Z1074" s="9">
        <v>6.3670641E-3</v>
      </c>
      <c r="AA1074" s="9">
        <v>0</v>
      </c>
      <c r="AB1074" s="9">
        <v>9.8997354999999995E-3</v>
      </c>
      <c r="AQ1074" s="9">
        <f>K1074-'Processed Potentiostat'!$J$3</f>
        <v>-3.4636776</v>
      </c>
    </row>
    <row r="1075" spans="1:43" x14ac:dyDescent="0.3">
      <c r="A1075">
        <v>2</v>
      </c>
      <c r="B1075">
        <v>0</v>
      </c>
      <c r="C1075">
        <v>0</v>
      </c>
      <c r="D1075">
        <v>1</v>
      </c>
      <c r="E1075">
        <v>0</v>
      </c>
      <c r="F1075">
        <v>0</v>
      </c>
      <c r="G1075">
        <v>0</v>
      </c>
      <c r="H1075" s="9">
        <v>1011.05937445849</v>
      </c>
      <c r="I1075" s="9">
        <v>-1.8380665</v>
      </c>
      <c r="J1075" s="9">
        <v>-1.8380226</v>
      </c>
      <c r="K1075" s="9">
        <v>-3.4516966</v>
      </c>
      <c r="L1075" s="9">
        <v>-1.80791958881151</v>
      </c>
      <c r="M1075" s="9">
        <v>-6.5085106000000001</v>
      </c>
      <c r="N1075" s="9">
        <v>-6.5085106000000001</v>
      </c>
      <c r="O1075" s="9">
        <v>-1.80791958881151</v>
      </c>
      <c r="P1075">
        <v>0</v>
      </c>
      <c r="Q1075" s="9">
        <v>53.549995000000003</v>
      </c>
      <c r="R1075" s="9">
        <v>0</v>
      </c>
      <c r="S1075" s="9">
        <v>690127204.64429605</v>
      </c>
      <c r="T1075" s="9">
        <v>-9.6154417571758799E-4</v>
      </c>
      <c r="U1075" s="9">
        <v>1.80791958881151</v>
      </c>
      <c r="V1075" s="9">
        <v>0</v>
      </c>
      <c r="W1075" s="9">
        <v>1.80791958881151</v>
      </c>
      <c r="X1075" s="9" t="s">
        <v>86</v>
      </c>
      <c r="Y1075" s="9">
        <v>0</v>
      </c>
      <c r="Z1075" s="9">
        <v>6.3442964999999999E-3</v>
      </c>
      <c r="AA1075" s="9">
        <v>0</v>
      </c>
      <c r="AB1075" s="9">
        <v>1.0418660999999999E-2</v>
      </c>
      <c r="AQ1075" s="9">
        <f>K1075-'Processed Potentiostat'!$J$3</f>
        <v>-3.4516966</v>
      </c>
    </row>
    <row r="1076" spans="1:43" x14ac:dyDescent="0.3">
      <c r="A1076">
        <v>2</v>
      </c>
      <c r="B1076">
        <v>0</v>
      </c>
      <c r="C1076">
        <v>0</v>
      </c>
      <c r="D1076">
        <v>1</v>
      </c>
      <c r="E1076">
        <v>0</v>
      </c>
      <c r="F1076">
        <v>0</v>
      </c>
      <c r="G1076">
        <v>0</v>
      </c>
      <c r="H1076" s="9">
        <v>1012.05937443322</v>
      </c>
      <c r="I1076" s="9">
        <v>-1.8380194999999999</v>
      </c>
      <c r="J1076" s="9">
        <v>-1.8379148000000001</v>
      </c>
      <c r="K1076" s="9">
        <v>-3.4250251999999999</v>
      </c>
      <c r="L1076" s="9">
        <v>-1.8088739868171699</v>
      </c>
      <c r="M1076" s="9">
        <v>-6.5119461999999997</v>
      </c>
      <c r="N1076" s="9">
        <v>-6.5119461999999997</v>
      </c>
      <c r="O1076" s="9">
        <v>-1.8088739868171699</v>
      </c>
      <c r="P1076">
        <v>0</v>
      </c>
      <c r="Q1076" s="9">
        <v>53.549995000000003</v>
      </c>
      <c r="R1076" s="9">
        <v>0</v>
      </c>
      <c r="S1076" s="9">
        <v>698472857.87263703</v>
      </c>
      <c r="T1076" s="9">
        <v>-9.5439800565788602E-4</v>
      </c>
      <c r="U1076" s="9">
        <v>1.8088739868171699</v>
      </c>
      <c r="V1076" s="9">
        <v>0</v>
      </c>
      <c r="W1076" s="9">
        <v>1.8088739868171699</v>
      </c>
      <c r="X1076" s="9" t="s">
        <v>86</v>
      </c>
      <c r="Y1076" s="9">
        <v>0</v>
      </c>
      <c r="Z1076" s="9">
        <v>6.2949047000000003E-3</v>
      </c>
      <c r="AA1076" s="9">
        <v>0</v>
      </c>
      <c r="AB1076" s="9">
        <v>1.0449468999999999E-2</v>
      </c>
      <c r="AQ1076" s="9">
        <f>K1076-'Processed Potentiostat'!$J$3</f>
        <v>-3.4250251999999999</v>
      </c>
    </row>
    <row r="1077" spans="1:43" x14ac:dyDescent="0.3">
      <c r="A1077">
        <v>2</v>
      </c>
      <c r="B1077">
        <v>0</v>
      </c>
      <c r="C1077">
        <v>0</v>
      </c>
      <c r="D1077">
        <v>1</v>
      </c>
      <c r="E1077">
        <v>0</v>
      </c>
      <c r="F1077">
        <v>0</v>
      </c>
      <c r="G1077">
        <v>0</v>
      </c>
      <c r="H1077" s="9">
        <v>1013.05937440796</v>
      </c>
      <c r="I1077" s="9">
        <v>-1.8380866</v>
      </c>
      <c r="J1077" s="9">
        <v>-1.8381038000000001</v>
      </c>
      <c r="K1077" s="9">
        <v>-3.5064502000000002</v>
      </c>
      <c r="L1077" s="9">
        <v>-1.8098421685477799</v>
      </c>
      <c r="M1077" s="9">
        <v>-6.5154319000000003</v>
      </c>
      <c r="N1077" s="9">
        <v>-6.5154319000000003</v>
      </c>
      <c r="O1077" s="9">
        <v>-1.8098421685477799</v>
      </c>
      <c r="P1077">
        <v>0</v>
      </c>
      <c r="Q1077" s="9">
        <v>53.549995000000003</v>
      </c>
      <c r="R1077" s="9">
        <v>0</v>
      </c>
      <c r="S1077" s="9">
        <v>684964888.87173498</v>
      </c>
      <c r="T1077" s="9">
        <v>-9.6818173061463599E-4</v>
      </c>
      <c r="U1077" s="9">
        <v>1.8098421685477799</v>
      </c>
      <c r="V1077" s="9">
        <v>0</v>
      </c>
      <c r="W1077" s="9">
        <v>1.8098421685477799</v>
      </c>
      <c r="X1077" s="9" t="s">
        <v>86</v>
      </c>
      <c r="Y1077" s="9">
        <v>0</v>
      </c>
      <c r="Z1077" s="9">
        <v>6.4452193E-3</v>
      </c>
      <c r="AA1077" s="9">
        <v>0</v>
      </c>
      <c r="AB1077" s="9">
        <v>1.0807198E-2</v>
      </c>
      <c r="AQ1077" s="9">
        <f>K1077-'Processed Potentiostat'!$J$3</f>
        <v>-3.5064502000000002</v>
      </c>
    </row>
    <row r="1078" spans="1:43" x14ac:dyDescent="0.3">
      <c r="A1078">
        <v>2</v>
      </c>
      <c r="B1078">
        <v>0</v>
      </c>
      <c r="C1078">
        <v>0</v>
      </c>
      <c r="D1078">
        <v>1</v>
      </c>
      <c r="E1078">
        <v>0</v>
      </c>
      <c r="F1078">
        <v>0</v>
      </c>
      <c r="G1078">
        <v>0</v>
      </c>
      <c r="H1078" s="9">
        <v>1014.0593743827</v>
      </c>
      <c r="I1078" s="9">
        <v>-1.8379805</v>
      </c>
      <c r="J1078" s="9">
        <v>-1.8380053000000001</v>
      </c>
      <c r="K1078" s="9">
        <v>-3.4789018999999999</v>
      </c>
      <c r="L1078" s="9">
        <v>-1.81080676493439</v>
      </c>
      <c r="M1078" s="9">
        <v>-6.5189041999999997</v>
      </c>
      <c r="N1078" s="9">
        <v>-6.5189041999999997</v>
      </c>
      <c r="O1078" s="9">
        <v>-1.81080676493439</v>
      </c>
      <c r="P1078">
        <v>0</v>
      </c>
      <c r="Q1078" s="9">
        <v>53.549995000000003</v>
      </c>
      <c r="R1078" s="9">
        <v>0</v>
      </c>
      <c r="S1078" s="9">
        <v>692498552.72731602</v>
      </c>
      <c r="T1078" s="9">
        <v>-9.6459638660495396E-4</v>
      </c>
      <c r="U1078" s="9">
        <v>1.81080676493439</v>
      </c>
      <c r="V1078" s="9">
        <v>0</v>
      </c>
      <c r="W1078" s="9">
        <v>1.81080676493439</v>
      </c>
      <c r="X1078" s="9" t="s">
        <v>86</v>
      </c>
      <c r="Y1078" s="9">
        <v>0</v>
      </c>
      <c r="Z1078" s="9">
        <v>6.3942401000000003E-3</v>
      </c>
      <c r="AA1078" s="9">
        <v>0</v>
      </c>
      <c r="AB1078" s="9">
        <v>1.0766948E-2</v>
      </c>
      <c r="AQ1078" s="9">
        <f>K1078-'Processed Potentiostat'!$J$3</f>
        <v>-3.4789018999999999</v>
      </c>
    </row>
    <row r="1079" spans="1:43" x14ac:dyDescent="0.3">
      <c r="A1079">
        <v>2</v>
      </c>
      <c r="B1079">
        <v>0</v>
      </c>
      <c r="C1079">
        <v>0</v>
      </c>
      <c r="D1079">
        <v>1</v>
      </c>
      <c r="E1079">
        <v>0</v>
      </c>
      <c r="F1079">
        <v>0</v>
      </c>
      <c r="G1079">
        <v>0</v>
      </c>
      <c r="H1079" s="9">
        <v>1015.05937435744</v>
      </c>
      <c r="I1079" s="9">
        <v>-1.8380827</v>
      </c>
      <c r="J1079" s="9">
        <v>-1.8380768999999999</v>
      </c>
      <c r="K1079" s="9">
        <v>-3.4761161999999999</v>
      </c>
      <c r="L1079" s="9">
        <v>-1.81176650387518</v>
      </c>
      <c r="M1079" s="9">
        <v>-6.5223594</v>
      </c>
      <c r="N1079" s="9">
        <v>-6.5223594</v>
      </c>
      <c r="O1079" s="9">
        <v>-1.81176650387518</v>
      </c>
      <c r="P1079">
        <v>0</v>
      </c>
      <c r="Q1079" s="9">
        <v>53.549995000000003</v>
      </c>
      <c r="R1079" s="9">
        <v>0</v>
      </c>
      <c r="S1079" s="9">
        <v>687632168.19251394</v>
      </c>
      <c r="T1079" s="9">
        <v>-9.59738940795151E-4</v>
      </c>
      <c r="U1079" s="9">
        <v>1.81176650387518</v>
      </c>
      <c r="V1079" s="9">
        <v>0</v>
      </c>
      <c r="W1079" s="9">
        <v>1.81176650387518</v>
      </c>
      <c r="X1079" s="9" t="s">
        <v>86</v>
      </c>
      <c r="Y1079" s="9">
        <v>0</v>
      </c>
      <c r="Z1079" s="9">
        <v>6.3893687999999997E-3</v>
      </c>
      <c r="AA1079" s="9">
        <v>0</v>
      </c>
      <c r="AB1079" s="9">
        <v>1.0802357E-2</v>
      </c>
      <c r="AQ1079" s="9">
        <f>K1079-'Processed Potentiostat'!$J$3</f>
        <v>-3.4761161999999999</v>
      </c>
    </row>
    <row r="1080" spans="1:43" x14ac:dyDescent="0.3">
      <c r="A1080">
        <v>2</v>
      </c>
      <c r="B1080">
        <v>0</v>
      </c>
      <c r="C1080">
        <v>0</v>
      </c>
      <c r="D1080">
        <v>1</v>
      </c>
      <c r="E1080">
        <v>0</v>
      </c>
      <c r="F1080">
        <v>0</v>
      </c>
      <c r="G1080">
        <v>0</v>
      </c>
      <c r="H1080" s="9">
        <v>1016.05937433218</v>
      </c>
      <c r="I1080" s="9">
        <v>-1.8378562000000001</v>
      </c>
      <c r="J1080" s="9">
        <v>-1.8378497</v>
      </c>
      <c r="K1080" s="9">
        <v>-3.4022465</v>
      </c>
      <c r="L1080" s="9">
        <v>-1.8127099284957999</v>
      </c>
      <c r="M1080" s="9">
        <v>-6.5257559000000001</v>
      </c>
      <c r="N1080" s="9">
        <v>-6.5257559000000001</v>
      </c>
      <c r="O1080" s="9">
        <v>-1.8127099284957999</v>
      </c>
      <c r="P1080">
        <v>0</v>
      </c>
      <c r="Q1080" s="9">
        <v>53.549995000000003</v>
      </c>
      <c r="R1080" s="9">
        <v>0</v>
      </c>
      <c r="S1080" s="9">
        <v>704875058.95152795</v>
      </c>
      <c r="T1080" s="9">
        <v>-9.4342462061502898E-4</v>
      </c>
      <c r="U1080" s="9">
        <v>1.8127099284957999</v>
      </c>
      <c r="V1080" s="9">
        <v>0</v>
      </c>
      <c r="W1080" s="9">
        <v>1.8127099284957999</v>
      </c>
      <c r="X1080" s="9" t="s">
        <v>86</v>
      </c>
      <c r="Y1080" s="9">
        <v>0</v>
      </c>
      <c r="Z1080" s="9">
        <v>6.2528178000000002E-3</v>
      </c>
      <c r="AA1080" s="9">
        <v>0</v>
      </c>
      <c r="AB1080" s="9">
        <v>1.0707932E-2</v>
      </c>
      <c r="AQ1080" s="9">
        <f>K1080-'Processed Potentiostat'!$J$3</f>
        <v>-3.4022465</v>
      </c>
    </row>
    <row r="1081" spans="1:43" x14ac:dyDescent="0.3">
      <c r="A1081">
        <v>2</v>
      </c>
      <c r="B1081">
        <v>0</v>
      </c>
      <c r="C1081">
        <v>0</v>
      </c>
      <c r="D1081">
        <v>1</v>
      </c>
      <c r="E1081">
        <v>0</v>
      </c>
      <c r="F1081">
        <v>0</v>
      </c>
      <c r="G1081">
        <v>0</v>
      </c>
      <c r="H1081" s="9">
        <v>1017.0593743069099</v>
      </c>
      <c r="I1081" s="9">
        <v>-1.8379867000000001</v>
      </c>
      <c r="J1081" s="9">
        <v>-1.8379953</v>
      </c>
      <c r="K1081" s="9">
        <v>-3.4849299999999999</v>
      </c>
      <c r="L1081" s="9">
        <v>-1.8136468779669599</v>
      </c>
      <c r="M1081" s="9">
        <v>-6.5291285999999999</v>
      </c>
      <c r="N1081" s="9">
        <v>-6.5291285999999999</v>
      </c>
      <c r="O1081" s="9">
        <v>-1.8136468779669599</v>
      </c>
      <c r="P1081">
        <v>0</v>
      </c>
      <c r="Q1081" s="9">
        <v>53.549995000000003</v>
      </c>
      <c r="R1081" s="9">
        <v>0</v>
      </c>
      <c r="S1081" s="9">
        <v>694323260.46016502</v>
      </c>
      <c r="T1081" s="9">
        <v>-9.3694947115596696E-4</v>
      </c>
      <c r="U1081" s="9">
        <v>1.8136468779669599</v>
      </c>
      <c r="V1081" s="9">
        <v>0</v>
      </c>
      <c r="W1081" s="9">
        <v>1.8136468779669599</v>
      </c>
      <c r="X1081" s="9" t="s">
        <v>86</v>
      </c>
      <c r="Y1081" s="9">
        <v>0</v>
      </c>
      <c r="Z1081" s="9">
        <v>6.4052850999999997E-3</v>
      </c>
      <c r="AA1081" s="9">
        <v>0</v>
      </c>
      <c r="AB1081" s="9">
        <v>1.0523991999999999E-2</v>
      </c>
      <c r="AQ1081" s="9">
        <f>K1081-'Processed Potentiostat'!$J$3</f>
        <v>-3.4849299999999999</v>
      </c>
    </row>
    <row r="1082" spans="1:43" x14ac:dyDescent="0.3">
      <c r="A1082">
        <v>2</v>
      </c>
      <c r="B1082">
        <v>0</v>
      </c>
      <c r="C1082">
        <v>0</v>
      </c>
      <c r="D1082">
        <v>1</v>
      </c>
      <c r="E1082">
        <v>0</v>
      </c>
      <c r="F1082">
        <v>0</v>
      </c>
      <c r="G1082">
        <v>0</v>
      </c>
      <c r="H1082" s="9">
        <v>1018.05937428165</v>
      </c>
      <c r="I1082" s="9">
        <v>-1.8380808</v>
      </c>
      <c r="J1082" s="9">
        <v>-1.8381494</v>
      </c>
      <c r="K1082" s="9">
        <v>-3.4874105000000002</v>
      </c>
      <c r="L1082" s="9">
        <v>-1.81461647236479</v>
      </c>
      <c r="M1082" s="9">
        <v>-6.5326195</v>
      </c>
      <c r="N1082" s="9">
        <v>-6.5326195</v>
      </c>
      <c r="O1082" s="9">
        <v>-1.81461647236479</v>
      </c>
      <c r="P1082">
        <v>0</v>
      </c>
      <c r="Q1082" s="9">
        <v>53.549995000000003</v>
      </c>
      <c r="R1082" s="9">
        <v>0</v>
      </c>
      <c r="S1082" s="9">
        <v>683491101.14298499</v>
      </c>
      <c r="T1082" s="9">
        <v>-9.6959439783628198E-4</v>
      </c>
      <c r="U1082" s="9">
        <v>1.81461647236479</v>
      </c>
      <c r="V1082" s="9">
        <v>0</v>
      </c>
      <c r="W1082" s="9">
        <v>1.81461647236479</v>
      </c>
      <c r="X1082" s="9" t="s">
        <v>86</v>
      </c>
      <c r="Y1082" s="9">
        <v>0</v>
      </c>
      <c r="Z1082" s="9">
        <v>6.4103818E-3</v>
      </c>
      <c r="AA1082" s="9">
        <v>0</v>
      </c>
      <c r="AB1082" s="9">
        <v>1.0333438E-2</v>
      </c>
      <c r="AQ1082" s="9">
        <f>K1082-'Processed Potentiostat'!$J$3</f>
        <v>-3.4874105000000002</v>
      </c>
    </row>
    <row r="1083" spans="1:43" x14ac:dyDescent="0.3">
      <c r="A1083">
        <v>2</v>
      </c>
      <c r="B1083">
        <v>0</v>
      </c>
      <c r="C1083">
        <v>0</v>
      </c>
      <c r="D1083">
        <v>1</v>
      </c>
      <c r="E1083">
        <v>0</v>
      </c>
      <c r="F1083">
        <v>0</v>
      </c>
      <c r="G1083">
        <v>0</v>
      </c>
      <c r="H1083" s="9">
        <v>1019.05937425639</v>
      </c>
      <c r="I1083" s="9">
        <v>-1.8379745000000001</v>
      </c>
      <c r="J1083" s="9">
        <v>-1.8379996000000001</v>
      </c>
      <c r="K1083" s="9">
        <v>-3.4292606999999999</v>
      </c>
      <c r="L1083" s="9">
        <v>-1.8155729396404501</v>
      </c>
      <c r="M1083" s="9">
        <v>-6.5360626999999996</v>
      </c>
      <c r="N1083" s="9">
        <v>-6.5360626999999996</v>
      </c>
      <c r="O1083" s="9">
        <v>-1.8155729396404501</v>
      </c>
      <c r="P1083">
        <v>0</v>
      </c>
      <c r="Q1083" s="9">
        <v>53.549995000000003</v>
      </c>
      <c r="R1083" s="9">
        <v>0</v>
      </c>
      <c r="S1083" s="9">
        <v>694743558.20252597</v>
      </c>
      <c r="T1083" s="9">
        <v>-9.5646727565923395E-4</v>
      </c>
      <c r="U1083" s="9">
        <v>1.8155729396404501</v>
      </c>
      <c r="V1083" s="9">
        <v>0</v>
      </c>
      <c r="W1083" s="9">
        <v>1.8155729396404501</v>
      </c>
      <c r="X1083" s="9" t="s">
        <v>86</v>
      </c>
      <c r="Y1083" s="9">
        <v>0</v>
      </c>
      <c r="Z1083" s="9">
        <v>6.3029797999999996E-3</v>
      </c>
      <c r="AA1083" s="9">
        <v>0</v>
      </c>
      <c r="AB1083" s="9">
        <v>1.0331061000000001E-2</v>
      </c>
      <c r="AQ1083" s="9">
        <f>K1083-'Processed Potentiostat'!$J$3</f>
        <v>-3.4292606999999999</v>
      </c>
    </row>
    <row r="1084" spans="1:43" x14ac:dyDescent="0.3">
      <c r="A1084">
        <v>2</v>
      </c>
      <c r="B1084">
        <v>0</v>
      </c>
      <c r="C1084">
        <v>0</v>
      </c>
      <c r="D1084">
        <v>1</v>
      </c>
      <c r="E1084">
        <v>0</v>
      </c>
      <c r="F1084">
        <v>0</v>
      </c>
      <c r="G1084">
        <v>0</v>
      </c>
      <c r="H1084" s="9">
        <v>1020.0593742311301</v>
      </c>
      <c r="I1084" s="9">
        <v>-1.8380088999999999</v>
      </c>
      <c r="J1084" s="9">
        <v>-1.8379897999999999</v>
      </c>
      <c r="K1084" s="9">
        <v>-3.5343043999999999</v>
      </c>
      <c r="L1084" s="9">
        <v>-1.8165375108564299</v>
      </c>
      <c r="M1084" s="9">
        <v>-6.5395349999999999</v>
      </c>
      <c r="N1084" s="9">
        <v>-6.5395349999999999</v>
      </c>
      <c r="O1084" s="9">
        <v>-1.8165375108564299</v>
      </c>
      <c r="P1084">
        <v>0</v>
      </c>
      <c r="Q1084" s="9">
        <v>53.549995000000003</v>
      </c>
      <c r="R1084" s="9">
        <v>0</v>
      </c>
      <c r="S1084" s="9">
        <v>695835660.22468102</v>
      </c>
      <c r="T1084" s="9">
        <v>-9.6457121597381902E-4</v>
      </c>
      <c r="U1084" s="9">
        <v>1.8165375108564299</v>
      </c>
      <c r="V1084" s="9">
        <v>0</v>
      </c>
      <c r="W1084" s="9">
        <v>1.8165375108564299</v>
      </c>
      <c r="X1084" s="9" t="s">
        <v>86</v>
      </c>
      <c r="Y1084" s="9">
        <v>0</v>
      </c>
      <c r="Z1084" s="9">
        <v>6.4960154999999997E-3</v>
      </c>
      <c r="AA1084" s="9">
        <v>0</v>
      </c>
      <c r="AB1084" s="9">
        <v>1.0407843E-2</v>
      </c>
      <c r="AQ1084" s="9">
        <f>K1084-'Processed Potentiostat'!$J$3</f>
        <v>-3.5343043999999999</v>
      </c>
    </row>
    <row r="1085" spans="1:43" x14ac:dyDescent="0.3">
      <c r="A1085">
        <v>2</v>
      </c>
      <c r="B1085">
        <v>0</v>
      </c>
      <c r="C1085">
        <v>0</v>
      </c>
      <c r="D1085">
        <v>1</v>
      </c>
      <c r="E1085">
        <v>0</v>
      </c>
      <c r="F1085">
        <v>0</v>
      </c>
      <c r="G1085">
        <v>0</v>
      </c>
      <c r="H1085" s="9">
        <v>1021.05937420587</v>
      </c>
      <c r="I1085" s="9">
        <v>-1.8379049000000001</v>
      </c>
      <c r="J1085" s="9">
        <v>-1.8378639000000001</v>
      </c>
      <c r="K1085" s="9">
        <v>-3.4787873999999999</v>
      </c>
      <c r="L1085" s="9">
        <v>-1.8175076132657499</v>
      </c>
      <c r="M1085" s="9">
        <v>-6.5430273999999997</v>
      </c>
      <c r="N1085" s="9">
        <v>-6.5430273999999997</v>
      </c>
      <c r="O1085" s="9">
        <v>-1.8175076132657499</v>
      </c>
      <c r="P1085">
        <v>0</v>
      </c>
      <c r="Q1085" s="9">
        <v>53.549995000000003</v>
      </c>
      <c r="R1085" s="9">
        <v>0</v>
      </c>
      <c r="S1085" s="9">
        <v>705659377.70055902</v>
      </c>
      <c r="T1085" s="9">
        <v>-9.7010240932315895E-4</v>
      </c>
      <c r="U1085" s="9">
        <v>1.8175076132657499</v>
      </c>
      <c r="V1085" s="9">
        <v>0</v>
      </c>
      <c r="W1085" s="9">
        <v>1.8175076132657499</v>
      </c>
      <c r="X1085" s="9" t="s">
        <v>86</v>
      </c>
      <c r="Y1085" s="9">
        <v>0</v>
      </c>
      <c r="Z1085" s="9">
        <v>6.3935379000000002E-3</v>
      </c>
      <c r="AA1085" s="9">
        <v>0</v>
      </c>
      <c r="AB1085" s="9">
        <v>1.0258771999999999E-2</v>
      </c>
      <c r="AQ1085" s="9">
        <f>K1085-'Processed Potentiostat'!$J$3</f>
        <v>-3.4787873999999999</v>
      </c>
    </row>
    <row r="1086" spans="1:43" x14ac:dyDescent="0.3">
      <c r="A1086">
        <v>2</v>
      </c>
      <c r="B1086">
        <v>0</v>
      </c>
      <c r="C1086">
        <v>0</v>
      </c>
      <c r="D1086">
        <v>1</v>
      </c>
      <c r="E1086">
        <v>0</v>
      </c>
      <c r="F1086">
        <v>0</v>
      </c>
      <c r="G1086">
        <v>0</v>
      </c>
      <c r="H1086" s="9">
        <v>1022.0593741806</v>
      </c>
      <c r="I1086" s="9">
        <v>-1.8379316000000001</v>
      </c>
      <c r="J1086" s="9">
        <v>-1.8379525999999999</v>
      </c>
      <c r="K1086" s="9">
        <v>-3.4524596000000001</v>
      </c>
      <c r="L1086" s="9">
        <v>-1.81846609194188</v>
      </c>
      <c r="M1086" s="9">
        <v>-6.5464777999999999</v>
      </c>
      <c r="N1086" s="9">
        <v>-6.5464777999999999</v>
      </c>
      <c r="O1086" s="9">
        <v>-1.81846609194188</v>
      </c>
      <c r="P1086">
        <v>0</v>
      </c>
      <c r="Q1086" s="9">
        <v>53.549995000000003</v>
      </c>
      <c r="R1086" s="9">
        <v>0</v>
      </c>
      <c r="S1086" s="9">
        <v>699342083.969854</v>
      </c>
      <c r="T1086" s="9">
        <v>-9.5847867613363304E-4</v>
      </c>
      <c r="U1086" s="9">
        <v>1.81846609194188</v>
      </c>
      <c r="V1086" s="9">
        <v>0</v>
      </c>
      <c r="W1086" s="9">
        <v>1.81846609194188</v>
      </c>
      <c r="X1086" s="9" t="s">
        <v>86</v>
      </c>
      <c r="Y1086" s="9">
        <v>0</v>
      </c>
      <c r="Z1086" s="9">
        <v>6.3454569000000001E-3</v>
      </c>
      <c r="AA1086" s="9">
        <v>0</v>
      </c>
      <c r="AB1086" s="9">
        <v>1.0132176E-2</v>
      </c>
      <c r="AQ1086" s="9">
        <f>K1086-'Processed Potentiostat'!$J$3</f>
        <v>-3.4524596000000001</v>
      </c>
    </row>
    <row r="1087" spans="1:43" x14ac:dyDescent="0.3">
      <c r="A1087">
        <v>2</v>
      </c>
      <c r="B1087">
        <v>0</v>
      </c>
      <c r="C1087">
        <v>0</v>
      </c>
      <c r="D1087">
        <v>1</v>
      </c>
      <c r="E1087">
        <v>0</v>
      </c>
      <c r="F1087">
        <v>0</v>
      </c>
      <c r="G1087">
        <v>0</v>
      </c>
      <c r="H1087" s="9">
        <v>1023.05937415534</v>
      </c>
      <c r="I1087" s="9">
        <v>-1.8378722999999999</v>
      </c>
      <c r="J1087" s="9">
        <v>-1.8379065999999999</v>
      </c>
      <c r="K1087" s="9">
        <v>-3.4853500999999998</v>
      </c>
      <c r="L1087" s="9">
        <v>-1.81942301621868</v>
      </c>
      <c r="M1087" s="9">
        <v>-6.5499229000000003</v>
      </c>
      <c r="N1087" s="9">
        <v>-6.5499229000000003</v>
      </c>
      <c r="O1087" s="9">
        <v>-1.81942301621868</v>
      </c>
      <c r="P1087">
        <v>0</v>
      </c>
      <c r="Q1087" s="9">
        <v>53.549995000000003</v>
      </c>
      <c r="R1087" s="9">
        <v>0</v>
      </c>
      <c r="S1087" s="9">
        <v>703166604.24692404</v>
      </c>
      <c r="T1087" s="9">
        <v>-9.5692427680238402E-4</v>
      </c>
      <c r="U1087" s="9">
        <v>1.81942301621868</v>
      </c>
      <c r="V1087" s="9">
        <v>0</v>
      </c>
      <c r="W1087" s="9">
        <v>1.81942301621868</v>
      </c>
      <c r="X1087" s="9" t="s">
        <v>86</v>
      </c>
      <c r="Y1087" s="9">
        <v>0</v>
      </c>
      <c r="Z1087" s="9">
        <v>6.4057480000000002E-3</v>
      </c>
      <c r="AA1087" s="9">
        <v>0</v>
      </c>
      <c r="AB1087" s="9">
        <v>1.0214842E-2</v>
      </c>
      <c r="AQ1087" s="9">
        <f>K1087-'Processed Potentiostat'!$J$3</f>
        <v>-3.4853500999999998</v>
      </c>
    </row>
    <row r="1088" spans="1:43" x14ac:dyDescent="0.3">
      <c r="A1088">
        <v>2</v>
      </c>
      <c r="B1088">
        <v>0</v>
      </c>
      <c r="C1088">
        <v>0</v>
      </c>
      <c r="D1088">
        <v>1</v>
      </c>
      <c r="E1088">
        <v>0</v>
      </c>
      <c r="F1088">
        <v>0</v>
      </c>
      <c r="G1088">
        <v>0</v>
      </c>
      <c r="H1088" s="9">
        <v>1024.05937413008</v>
      </c>
      <c r="I1088" s="9">
        <v>-1.8381521000000001</v>
      </c>
      <c r="J1088" s="9">
        <v>-1.8382601000000001</v>
      </c>
      <c r="K1088" s="9">
        <v>-3.4522688000000001</v>
      </c>
      <c r="L1088" s="9">
        <v>-1.82038190840966</v>
      </c>
      <c r="M1088" s="9">
        <v>-6.5533748000000003</v>
      </c>
      <c r="N1088" s="9">
        <v>-6.5533748000000003</v>
      </c>
      <c r="O1088" s="9">
        <v>-1.82038190840966</v>
      </c>
      <c r="P1088">
        <v>0</v>
      </c>
      <c r="Q1088" s="9">
        <v>53.549995000000003</v>
      </c>
      <c r="R1088" s="9">
        <v>0</v>
      </c>
      <c r="S1088" s="9">
        <v>677817282.30156302</v>
      </c>
      <c r="T1088" s="9">
        <v>-9.5889219097289302E-4</v>
      </c>
      <c r="U1088" s="9">
        <v>1.82038190840966</v>
      </c>
      <c r="V1088" s="9">
        <v>0</v>
      </c>
      <c r="W1088" s="9">
        <v>1.82038190840966</v>
      </c>
      <c r="X1088" s="9" t="s">
        <v>86</v>
      </c>
      <c r="Y1088" s="9">
        <v>0</v>
      </c>
      <c r="Z1088" s="9">
        <v>6.3461680000000001E-3</v>
      </c>
      <c r="AA1088" s="9">
        <v>0</v>
      </c>
      <c r="AB1088" s="9">
        <v>1.0122180999999999E-2</v>
      </c>
      <c r="AQ1088" s="9">
        <f>K1088-'Processed Potentiostat'!$J$3</f>
        <v>-3.4522688000000001</v>
      </c>
    </row>
    <row r="1089" spans="1:43" x14ac:dyDescent="0.3">
      <c r="A1089">
        <v>2</v>
      </c>
      <c r="B1089">
        <v>0</v>
      </c>
      <c r="C1089">
        <v>0</v>
      </c>
      <c r="D1089">
        <v>1</v>
      </c>
      <c r="E1089">
        <v>0</v>
      </c>
      <c r="F1089">
        <v>0</v>
      </c>
      <c r="G1089">
        <v>0</v>
      </c>
      <c r="H1089" s="9">
        <v>1025.0593741048201</v>
      </c>
      <c r="I1089" s="9">
        <v>-1.8379726000000001</v>
      </c>
      <c r="J1089" s="9">
        <v>-1.8379624000000001</v>
      </c>
      <c r="K1089" s="9">
        <v>-3.4016359</v>
      </c>
      <c r="L1089" s="9">
        <v>-1.82133478576019</v>
      </c>
      <c r="M1089" s="9">
        <v>-6.5568051000000001</v>
      </c>
      <c r="N1089" s="9">
        <v>-6.5568051000000001</v>
      </c>
      <c r="O1089" s="9">
        <v>-1.82133478576019</v>
      </c>
      <c r="P1089">
        <v>0</v>
      </c>
      <c r="Q1089" s="9">
        <v>53.549995000000003</v>
      </c>
      <c r="R1089" s="9">
        <v>0</v>
      </c>
      <c r="S1089" s="9">
        <v>699714641.14165902</v>
      </c>
      <c r="T1089" s="9">
        <v>-9.5287735052895697E-4</v>
      </c>
      <c r="U1089" s="9">
        <v>1.82133478576019</v>
      </c>
      <c r="V1089" s="9">
        <v>0</v>
      </c>
      <c r="W1089" s="9">
        <v>1.82133478576019</v>
      </c>
      <c r="X1089" s="9" t="s">
        <v>86</v>
      </c>
      <c r="Y1089" s="9">
        <v>0</v>
      </c>
      <c r="Z1089" s="9">
        <v>6.2520787999999997E-3</v>
      </c>
      <c r="AA1089" s="9">
        <v>0</v>
      </c>
      <c r="AB1089" s="9">
        <v>9.9301961999999997E-3</v>
      </c>
      <c r="AQ1089" s="9">
        <f>K1089-'Processed Potentiostat'!$J$3</f>
        <v>-3.4016359</v>
      </c>
    </row>
    <row r="1090" spans="1:43" x14ac:dyDescent="0.3">
      <c r="A1090">
        <v>2</v>
      </c>
      <c r="B1090">
        <v>0</v>
      </c>
      <c r="C1090">
        <v>0</v>
      </c>
      <c r="D1090">
        <v>1</v>
      </c>
      <c r="E1090">
        <v>0</v>
      </c>
      <c r="F1090">
        <v>0</v>
      </c>
      <c r="G1090">
        <v>0</v>
      </c>
      <c r="H1090" s="9">
        <v>1026.05937407955</v>
      </c>
      <c r="I1090" s="9">
        <v>-1.8378885</v>
      </c>
      <c r="J1090" s="9">
        <v>-1.8379314</v>
      </c>
      <c r="K1090" s="9">
        <v>-3.5051910999999998</v>
      </c>
      <c r="L1090" s="9">
        <v>-1.82229016696645</v>
      </c>
      <c r="M1090" s="9">
        <v>-6.5602445999999999</v>
      </c>
      <c r="N1090" s="9">
        <v>-6.5602445999999999</v>
      </c>
      <c r="O1090" s="9">
        <v>-1.82229016696645</v>
      </c>
      <c r="P1090">
        <v>0</v>
      </c>
      <c r="Q1090" s="9">
        <v>53.549995000000003</v>
      </c>
      <c r="R1090" s="9">
        <v>0</v>
      </c>
      <c r="S1090" s="9">
        <v>702404946.48895299</v>
      </c>
      <c r="T1090" s="9">
        <v>-9.5538120626081902E-4</v>
      </c>
      <c r="U1090" s="9">
        <v>1.82229016696645</v>
      </c>
      <c r="V1090" s="9">
        <v>0</v>
      </c>
      <c r="W1090" s="9">
        <v>1.82229016696645</v>
      </c>
      <c r="X1090" s="9" t="s">
        <v>86</v>
      </c>
      <c r="Y1090" s="9">
        <v>0</v>
      </c>
      <c r="Z1090" s="9">
        <v>6.4423010000000001E-3</v>
      </c>
      <c r="AA1090" s="9">
        <v>0</v>
      </c>
      <c r="AB1090" s="9">
        <v>1.0207312E-2</v>
      </c>
      <c r="AQ1090" s="9">
        <f>K1090-'Processed Potentiostat'!$J$3</f>
        <v>-3.5051910999999998</v>
      </c>
    </row>
    <row r="1091" spans="1:43" x14ac:dyDescent="0.3">
      <c r="A1091">
        <v>2</v>
      </c>
      <c r="B1091">
        <v>0</v>
      </c>
      <c r="C1091">
        <v>0</v>
      </c>
      <c r="D1091">
        <v>1</v>
      </c>
      <c r="E1091">
        <v>0</v>
      </c>
      <c r="F1091">
        <v>0</v>
      </c>
      <c r="G1091">
        <v>0</v>
      </c>
      <c r="H1091" s="9">
        <v>1027.0593740542899</v>
      </c>
      <c r="I1091" s="9">
        <v>-1.8378456000000001</v>
      </c>
      <c r="J1091" s="9">
        <v>-1.8378703999999999</v>
      </c>
      <c r="K1091" s="9">
        <v>-3.5004978000000002</v>
      </c>
      <c r="L1091" s="9">
        <v>-1.8232604193244299</v>
      </c>
      <c r="M1091" s="9">
        <v>-6.5637373999999999</v>
      </c>
      <c r="N1091" s="9">
        <v>-6.5637373999999999</v>
      </c>
      <c r="O1091" s="9">
        <v>-1.8232604193244299</v>
      </c>
      <c r="P1091">
        <v>0</v>
      </c>
      <c r="Q1091" s="9">
        <v>53.549995000000003</v>
      </c>
      <c r="R1091" s="9">
        <v>0</v>
      </c>
      <c r="S1091" s="9">
        <v>707401824.149315</v>
      </c>
      <c r="T1091" s="9">
        <v>-9.7025235798620102E-4</v>
      </c>
      <c r="U1091" s="9">
        <v>1.8232604193244299</v>
      </c>
      <c r="V1091" s="9">
        <v>0</v>
      </c>
      <c r="W1091" s="9">
        <v>1.8232604193244299</v>
      </c>
      <c r="X1091" s="9" t="s">
        <v>86</v>
      </c>
      <c r="Y1091" s="9">
        <v>0</v>
      </c>
      <c r="Z1091" s="9">
        <v>6.4334613000000002E-3</v>
      </c>
      <c r="AA1091" s="9">
        <v>0</v>
      </c>
      <c r="AB1091" s="9">
        <v>1.0223176E-2</v>
      </c>
      <c r="AQ1091" s="9">
        <f>K1091-'Processed Potentiostat'!$J$3</f>
        <v>-3.5004978000000002</v>
      </c>
    </row>
    <row r="1092" spans="1:43" x14ac:dyDescent="0.3">
      <c r="A1092">
        <v>2</v>
      </c>
      <c r="B1092">
        <v>0</v>
      </c>
      <c r="C1092">
        <v>0</v>
      </c>
      <c r="D1092">
        <v>1</v>
      </c>
      <c r="E1092">
        <v>0</v>
      </c>
      <c r="F1092">
        <v>0</v>
      </c>
      <c r="G1092">
        <v>0</v>
      </c>
      <c r="H1092" s="9">
        <v>1028.0593740290301</v>
      </c>
      <c r="I1092" s="9">
        <v>-1.8380113</v>
      </c>
      <c r="J1092" s="9">
        <v>-1.8380228999999999</v>
      </c>
      <c r="K1092" s="9">
        <v>-3.4332674000000001</v>
      </c>
      <c r="L1092" s="9">
        <v>-1.82422502402612</v>
      </c>
      <c r="M1092" s="9">
        <v>-6.5672101999999999</v>
      </c>
      <c r="N1092" s="9">
        <v>-6.5672101999999999</v>
      </c>
      <c r="O1092" s="9">
        <v>-1.82422502402612</v>
      </c>
      <c r="P1092">
        <v>0</v>
      </c>
      <c r="Q1092" s="9">
        <v>53.549995000000003</v>
      </c>
      <c r="R1092" s="9">
        <v>0</v>
      </c>
      <c r="S1092" s="9">
        <v>696324983.49547803</v>
      </c>
      <c r="T1092" s="9">
        <v>-9.6460470169135095E-4</v>
      </c>
      <c r="U1092" s="9">
        <v>1.82422502402612</v>
      </c>
      <c r="V1092" s="9">
        <v>0</v>
      </c>
      <c r="W1092" s="9">
        <v>1.82422502402612</v>
      </c>
      <c r="X1092" s="9" t="s">
        <v>86</v>
      </c>
      <c r="Y1092" s="9">
        <v>0</v>
      </c>
      <c r="Z1092" s="9">
        <v>6.3104242999999999E-3</v>
      </c>
      <c r="AA1092" s="9">
        <v>0</v>
      </c>
      <c r="AB1092" s="9">
        <v>1.0055161E-2</v>
      </c>
      <c r="AQ1092" s="9">
        <f>K1092-'Processed Potentiostat'!$J$3</f>
        <v>-3.4332674000000001</v>
      </c>
    </row>
    <row r="1093" spans="1:43" x14ac:dyDescent="0.3">
      <c r="A1093">
        <v>2</v>
      </c>
      <c r="B1093">
        <v>0</v>
      </c>
      <c r="C1093">
        <v>0</v>
      </c>
      <c r="D1093">
        <v>1</v>
      </c>
      <c r="E1093">
        <v>0</v>
      </c>
      <c r="F1093">
        <v>0</v>
      </c>
      <c r="G1093">
        <v>0</v>
      </c>
      <c r="H1093" s="9">
        <v>1029.05937400377</v>
      </c>
      <c r="I1093" s="9">
        <v>-1.8378748</v>
      </c>
      <c r="J1093" s="9">
        <v>-1.8378416</v>
      </c>
      <c r="K1093" s="9">
        <v>-3.3259723000000001</v>
      </c>
      <c r="L1093" s="9">
        <v>-1.8251770275452499</v>
      </c>
      <c r="M1093" s="9">
        <v>-6.5706372000000002</v>
      </c>
      <c r="N1093" s="9">
        <v>-6.5706372000000002</v>
      </c>
      <c r="O1093" s="9">
        <v>-1.8251770275452499</v>
      </c>
      <c r="P1093">
        <v>0</v>
      </c>
      <c r="Q1093" s="9">
        <v>53.549995000000003</v>
      </c>
      <c r="R1093" s="9">
        <v>0</v>
      </c>
      <c r="S1093" s="9">
        <v>710344879.92443204</v>
      </c>
      <c r="T1093" s="9">
        <v>-9.5200351912438897E-4</v>
      </c>
      <c r="U1093" s="9">
        <v>1.8251770275452499</v>
      </c>
      <c r="V1093" s="9">
        <v>0</v>
      </c>
      <c r="W1093" s="9">
        <v>1.8251770275452499</v>
      </c>
      <c r="X1093" s="9" t="s">
        <v>86</v>
      </c>
      <c r="Y1093" s="9">
        <v>0</v>
      </c>
      <c r="Z1093" s="9">
        <v>6.1126104999999998E-3</v>
      </c>
      <c r="AA1093" s="9">
        <v>0</v>
      </c>
      <c r="AB1093" s="9">
        <v>1.0088098E-2</v>
      </c>
      <c r="AQ1093" s="9">
        <f>K1093-'Processed Potentiostat'!$J$3</f>
        <v>-3.3259723000000001</v>
      </c>
    </row>
    <row r="1094" spans="1:43" x14ac:dyDescent="0.3">
      <c r="A1094">
        <v>2</v>
      </c>
      <c r="B1094">
        <v>0</v>
      </c>
      <c r="C1094">
        <v>0</v>
      </c>
      <c r="D1094">
        <v>1</v>
      </c>
      <c r="E1094">
        <v>0</v>
      </c>
      <c r="F1094">
        <v>0</v>
      </c>
      <c r="G1094">
        <v>0</v>
      </c>
      <c r="H1094" s="9">
        <v>1030.0593739785099</v>
      </c>
      <c r="I1094" s="9">
        <v>-1.8381318</v>
      </c>
      <c r="J1094" s="9">
        <v>-1.8380745999999999</v>
      </c>
      <c r="K1094" s="9">
        <v>-3.4858079000000002</v>
      </c>
      <c r="L1094" s="9">
        <v>-1.82612845222951</v>
      </c>
      <c r="M1094" s="9">
        <v>-6.5740622999999996</v>
      </c>
      <c r="N1094" s="9">
        <v>-6.5740622999999996</v>
      </c>
      <c r="O1094" s="9">
        <v>-1.82612845222951</v>
      </c>
      <c r="P1094">
        <v>0</v>
      </c>
      <c r="Q1094" s="9">
        <v>53.549995000000003</v>
      </c>
      <c r="R1094" s="9">
        <v>0</v>
      </c>
      <c r="S1094" s="9">
        <v>693257312.26731503</v>
      </c>
      <c r="T1094" s="9">
        <v>-9.5142468425968296E-4</v>
      </c>
      <c r="U1094" s="9">
        <v>1.82612845222951</v>
      </c>
      <c r="V1094" s="9">
        <v>0</v>
      </c>
      <c r="W1094" s="9">
        <v>1.82612845222951</v>
      </c>
      <c r="X1094" s="9" t="s">
        <v>86</v>
      </c>
      <c r="Y1094" s="9">
        <v>0</v>
      </c>
      <c r="Z1094" s="9">
        <v>6.4071746999999997E-3</v>
      </c>
      <c r="AA1094" s="9">
        <v>0</v>
      </c>
      <c r="AB1094" s="9">
        <v>1.0080613E-2</v>
      </c>
      <c r="AQ1094" s="9">
        <f>K1094-'Processed Potentiostat'!$J$3</f>
        <v>-3.4858079000000002</v>
      </c>
    </row>
    <row r="1095" spans="1:43" x14ac:dyDescent="0.3">
      <c r="A1095">
        <v>2</v>
      </c>
      <c r="B1095">
        <v>0</v>
      </c>
      <c r="C1095">
        <v>0</v>
      </c>
      <c r="D1095">
        <v>1</v>
      </c>
      <c r="E1095">
        <v>0</v>
      </c>
      <c r="F1095">
        <v>0</v>
      </c>
      <c r="G1095">
        <v>0</v>
      </c>
      <c r="H1095" s="9">
        <v>1031.0593739532401</v>
      </c>
      <c r="I1095" s="9">
        <v>-1.8379539</v>
      </c>
      <c r="J1095" s="9">
        <v>-1.8380190000000001</v>
      </c>
      <c r="K1095" s="9">
        <v>-3.4588697000000002</v>
      </c>
      <c r="L1095" s="9">
        <v>-1.8270974134482501</v>
      </c>
      <c r="M1095" s="9">
        <v>-6.5775509000000003</v>
      </c>
      <c r="N1095" s="9">
        <v>-6.5775509000000003</v>
      </c>
      <c r="O1095" s="9">
        <v>-1.8270974134482501</v>
      </c>
      <c r="P1095">
        <v>0</v>
      </c>
      <c r="Q1095" s="9">
        <v>53.549995000000003</v>
      </c>
      <c r="R1095" s="9">
        <v>0</v>
      </c>
      <c r="S1095" s="9">
        <v>697712429.19036901</v>
      </c>
      <c r="T1095" s="9">
        <v>-9.6896121874112597E-4</v>
      </c>
      <c r="U1095" s="9">
        <v>1.8270974134482501</v>
      </c>
      <c r="V1095" s="9">
        <v>0</v>
      </c>
      <c r="W1095" s="9">
        <v>1.8270974134482501</v>
      </c>
      <c r="X1095" s="9" t="s">
        <v>86</v>
      </c>
      <c r="Y1095" s="9">
        <v>0</v>
      </c>
      <c r="Z1095" s="9">
        <v>6.3574681999999999E-3</v>
      </c>
      <c r="AA1095" s="9">
        <v>0</v>
      </c>
      <c r="AB1095" s="9">
        <v>1.0030501000000001E-2</v>
      </c>
      <c r="AQ1095" s="9">
        <f>K1095-'Processed Potentiostat'!$J$3</f>
        <v>-3.4588697000000002</v>
      </c>
    </row>
    <row r="1096" spans="1:43" x14ac:dyDescent="0.3">
      <c r="A1096">
        <v>2</v>
      </c>
      <c r="B1096">
        <v>0</v>
      </c>
      <c r="C1096">
        <v>0</v>
      </c>
      <c r="D1096">
        <v>1</v>
      </c>
      <c r="E1096">
        <v>0</v>
      </c>
      <c r="F1096">
        <v>0</v>
      </c>
      <c r="G1096">
        <v>0</v>
      </c>
      <c r="H1096" s="9">
        <v>1032.05937392798</v>
      </c>
      <c r="I1096" s="9">
        <v>-1.83795</v>
      </c>
      <c r="J1096" s="9">
        <v>-1.8379559999999999</v>
      </c>
      <c r="K1096" s="9">
        <v>-3.4233083999999998</v>
      </c>
      <c r="L1096" s="9">
        <v>-1.8280579990572901</v>
      </c>
      <c r="M1096" s="9">
        <v>-6.5810088999999996</v>
      </c>
      <c r="N1096" s="9">
        <v>-6.5810088999999996</v>
      </c>
      <c r="O1096" s="9">
        <v>-1.8280579990572901</v>
      </c>
      <c r="P1096">
        <v>0</v>
      </c>
      <c r="Q1096" s="9">
        <v>53.549995000000003</v>
      </c>
      <c r="R1096" s="9">
        <v>0</v>
      </c>
      <c r="S1096" s="9">
        <v>702780327.158499</v>
      </c>
      <c r="T1096" s="9">
        <v>-9.6058560903866598E-4</v>
      </c>
      <c r="U1096" s="9">
        <v>1.8280579990572901</v>
      </c>
      <c r="V1096" s="9">
        <v>0</v>
      </c>
      <c r="W1096" s="9">
        <v>1.8280579990572901</v>
      </c>
      <c r="X1096" s="9" t="s">
        <v>86</v>
      </c>
      <c r="Y1096" s="9">
        <v>0</v>
      </c>
      <c r="Z1096" s="9">
        <v>6.2918901000000001E-3</v>
      </c>
      <c r="AA1096" s="9">
        <v>0</v>
      </c>
      <c r="AB1096" s="9">
        <v>1.0112022999999999E-2</v>
      </c>
      <c r="AQ1096" s="9">
        <f>K1096-'Processed Potentiostat'!$J$3</f>
        <v>-3.4233083999999998</v>
      </c>
    </row>
    <row r="1097" spans="1:43" x14ac:dyDescent="0.3">
      <c r="A1097">
        <v>2</v>
      </c>
      <c r="B1097">
        <v>0</v>
      </c>
      <c r="C1097">
        <v>0</v>
      </c>
      <c r="D1097">
        <v>1</v>
      </c>
      <c r="E1097">
        <v>0</v>
      </c>
      <c r="F1097">
        <v>0</v>
      </c>
      <c r="G1097">
        <v>0</v>
      </c>
      <c r="H1097" s="9">
        <v>1033.0593739027199</v>
      </c>
      <c r="I1097" s="9">
        <v>-1.8378644</v>
      </c>
      <c r="J1097" s="9">
        <v>-1.8379097</v>
      </c>
      <c r="K1097" s="9">
        <v>-3.3457371999999999</v>
      </c>
      <c r="L1097" s="9">
        <v>-1.8290040594728301</v>
      </c>
      <c r="M1097" s="9">
        <v>-6.5844145000000003</v>
      </c>
      <c r="N1097" s="9">
        <v>-6.5844145000000003</v>
      </c>
      <c r="O1097" s="9">
        <v>-1.8290040594728301</v>
      </c>
      <c r="P1097">
        <v>0</v>
      </c>
      <c r="Q1097" s="9">
        <v>53.549995000000003</v>
      </c>
      <c r="R1097" s="9">
        <v>0</v>
      </c>
      <c r="S1097" s="9">
        <v>706634338.99027395</v>
      </c>
      <c r="T1097" s="9">
        <v>-9.4606041554601197E-4</v>
      </c>
      <c r="U1097" s="9">
        <v>1.8290040594728301</v>
      </c>
      <c r="V1097" s="9">
        <v>0</v>
      </c>
      <c r="W1097" s="9">
        <v>1.8290040594728301</v>
      </c>
      <c r="X1097" s="9" t="s">
        <v>86</v>
      </c>
      <c r="Y1097" s="9">
        <v>0</v>
      </c>
      <c r="Z1097" s="9">
        <v>6.149163E-3</v>
      </c>
      <c r="AA1097" s="9">
        <v>0</v>
      </c>
      <c r="AB1097" s="9">
        <v>1.0003699E-2</v>
      </c>
      <c r="AQ1097" s="9">
        <f>K1097-'Processed Potentiostat'!$J$3</f>
        <v>-3.3457371999999999</v>
      </c>
    </row>
    <row r="1098" spans="1:43" x14ac:dyDescent="0.3">
      <c r="A1098">
        <v>2</v>
      </c>
      <c r="B1098">
        <v>0</v>
      </c>
      <c r="C1098">
        <v>0</v>
      </c>
      <c r="D1098">
        <v>1</v>
      </c>
      <c r="E1098">
        <v>0</v>
      </c>
      <c r="F1098">
        <v>0</v>
      </c>
      <c r="G1098">
        <v>0</v>
      </c>
      <c r="H1098" s="9">
        <v>1034.0593738774601</v>
      </c>
      <c r="I1098" s="9">
        <v>-1.8378810000000001</v>
      </c>
      <c r="J1098" s="9">
        <v>-1.8379232000000001</v>
      </c>
      <c r="K1098" s="9">
        <v>-3.3413873000000001</v>
      </c>
      <c r="L1098" s="9">
        <v>-1.8299428490741101</v>
      </c>
      <c r="M1098" s="9">
        <v>-6.5877942999999997</v>
      </c>
      <c r="N1098" s="9">
        <v>-6.5877942999999997</v>
      </c>
      <c r="O1098" s="9">
        <v>-1.8299428490741101</v>
      </c>
      <c r="P1098">
        <v>0</v>
      </c>
      <c r="Q1098" s="9">
        <v>53.549995000000003</v>
      </c>
      <c r="R1098" s="9">
        <v>0</v>
      </c>
      <c r="S1098" s="9">
        <v>705976437.873083</v>
      </c>
      <c r="T1098" s="9">
        <v>-9.3878960127313695E-4</v>
      </c>
      <c r="U1098" s="9">
        <v>1.8299428490741101</v>
      </c>
      <c r="V1098" s="9">
        <v>0</v>
      </c>
      <c r="W1098" s="9">
        <v>1.8299428490741101</v>
      </c>
      <c r="X1098" s="9" t="s">
        <v>86</v>
      </c>
      <c r="Y1098" s="9">
        <v>0</v>
      </c>
      <c r="Z1098" s="9">
        <v>6.1412131999999996E-3</v>
      </c>
      <c r="AA1098" s="9">
        <v>0</v>
      </c>
      <c r="AB1098" s="9">
        <v>1.185111E-2</v>
      </c>
      <c r="AQ1098" s="9">
        <f>K1098-'Processed Potentiostat'!$J$3</f>
        <v>-3.3413873000000001</v>
      </c>
    </row>
    <row r="1099" spans="1:43" x14ac:dyDescent="0.3">
      <c r="A1099">
        <v>2</v>
      </c>
      <c r="B1099">
        <v>0</v>
      </c>
      <c r="C1099">
        <v>0</v>
      </c>
      <c r="D1099">
        <v>1</v>
      </c>
      <c r="E1099">
        <v>0</v>
      </c>
      <c r="F1099">
        <v>0</v>
      </c>
      <c r="G1099">
        <v>0</v>
      </c>
      <c r="H1099" s="9">
        <v>1035.0593738522</v>
      </c>
      <c r="I1099" s="9">
        <v>-1.8378379</v>
      </c>
      <c r="J1099" s="9">
        <v>-1.8379726000000001</v>
      </c>
      <c r="K1099" s="9">
        <v>-3.3280709000000002</v>
      </c>
      <c r="L1099" s="9">
        <v>-1.8308706808411199</v>
      </c>
      <c r="M1099" s="9">
        <v>-6.5911344999999999</v>
      </c>
      <c r="N1099" s="9">
        <v>-6.5911344999999999</v>
      </c>
      <c r="O1099" s="9">
        <v>-1.8308706808411199</v>
      </c>
      <c r="P1099">
        <v>0</v>
      </c>
      <c r="Q1099" s="9">
        <v>53.549995000000003</v>
      </c>
      <c r="R1099" s="9">
        <v>0</v>
      </c>
      <c r="S1099" s="9">
        <v>702609421.23148894</v>
      </c>
      <c r="T1099" s="9">
        <v>-9.2783176701605099E-4</v>
      </c>
      <c r="U1099" s="9">
        <v>1.8308706808411199</v>
      </c>
      <c r="V1099" s="9">
        <v>0</v>
      </c>
      <c r="W1099" s="9">
        <v>1.8308706808411199</v>
      </c>
      <c r="X1099" s="9" t="s">
        <v>86</v>
      </c>
      <c r="Y1099" s="9">
        <v>0</v>
      </c>
      <c r="Z1099" s="9">
        <v>6.1169034000000001E-3</v>
      </c>
      <c r="AA1099" s="9">
        <v>0</v>
      </c>
      <c r="AB1099" s="9">
        <v>1.1499334E-2</v>
      </c>
      <c r="AQ1099" s="9">
        <f>K1099-'Processed Potentiostat'!$J$3</f>
        <v>-3.3280709000000002</v>
      </c>
    </row>
    <row r="1100" spans="1:43" x14ac:dyDescent="0.3">
      <c r="A1100">
        <v>2</v>
      </c>
      <c r="B1100">
        <v>0</v>
      </c>
      <c r="C1100">
        <v>0</v>
      </c>
      <c r="D1100">
        <v>1</v>
      </c>
      <c r="E1100">
        <v>0</v>
      </c>
      <c r="F1100">
        <v>0</v>
      </c>
      <c r="G1100">
        <v>0</v>
      </c>
      <c r="H1100" s="9">
        <v>1036.0593738269299</v>
      </c>
      <c r="I1100" s="9">
        <v>-1.8378437999999999</v>
      </c>
      <c r="J1100" s="9">
        <v>-1.8379203</v>
      </c>
      <c r="K1100" s="9">
        <v>-3.4407839999999998</v>
      </c>
      <c r="L1100" s="9">
        <v>-1.83183291794822</v>
      </c>
      <c r="M1100" s="9">
        <v>-6.5945983000000004</v>
      </c>
      <c r="N1100" s="9">
        <v>-6.5945983000000004</v>
      </c>
      <c r="O1100" s="9">
        <v>-1.83183291794822</v>
      </c>
      <c r="P1100">
        <v>0</v>
      </c>
      <c r="Q1100" s="9">
        <v>53.549995000000003</v>
      </c>
      <c r="R1100" s="9">
        <v>0</v>
      </c>
      <c r="S1100" s="9">
        <v>706922352.50069702</v>
      </c>
      <c r="T1100" s="9">
        <v>-9.6223710709142298E-4</v>
      </c>
      <c r="U1100" s="9">
        <v>1.83183291794822</v>
      </c>
      <c r="V1100" s="9">
        <v>0</v>
      </c>
      <c r="W1100" s="9">
        <v>1.83183291794822</v>
      </c>
      <c r="X1100" s="9" t="s">
        <v>86</v>
      </c>
      <c r="Y1100" s="9">
        <v>0</v>
      </c>
      <c r="Z1100" s="9">
        <v>6.3238866000000001E-3</v>
      </c>
      <c r="AA1100" s="9">
        <v>0</v>
      </c>
      <c r="AB1100" s="9">
        <v>1.1434802000000001E-2</v>
      </c>
      <c r="AQ1100" s="9">
        <f>K1100-'Processed Potentiostat'!$J$3</f>
        <v>-3.4407839999999998</v>
      </c>
    </row>
    <row r="1101" spans="1:43" x14ac:dyDescent="0.3">
      <c r="A1101">
        <v>2</v>
      </c>
      <c r="B1101">
        <v>0</v>
      </c>
      <c r="C1101">
        <v>0</v>
      </c>
      <c r="D1101">
        <v>1</v>
      </c>
      <c r="E1101">
        <v>0</v>
      </c>
      <c r="F1101">
        <v>0</v>
      </c>
      <c r="G1101">
        <v>0</v>
      </c>
      <c r="H1101" s="9">
        <v>1037.0593738016701</v>
      </c>
      <c r="I1101" s="9">
        <v>-1.8380133999999999</v>
      </c>
      <c r="J1101" s="9">
        <v>-1.8379641</v>
      </c>
      <c r="K1101" s="9">
        <v>-3.3897688000000001</v>
      </c>
      <c r="L1101" s="9">
        <v>-1.8327846170589099</v>
      </c>
      <c r="M1101" s="9">
        <v>-6.5980248000000001</v>
      </c>
      <c r="N1101" s="9">
        <v>-6.5980248000000001</v>
      </c>
      <c r="O1101" s="9">
        <v>-1.8327846170589099</v>
      </c>
      <c r="P1101">
        <v>0</v>
      </c>
      <c r="Q1101" s="9">
        <v>53.549995000000003</v>
      </c>
      <c r="R1101" s="9">
        <v>0</v>
      </c>
      <c r="S1101" s="9">
        <v>703988020.03757703</v>
      </c>
      <c r="T1101" s="9">
        <v>-9.5169911069325997E-4</v>
      </c>
      <c r="U1101" s="9">
        <v>1.8327846170589099</v>
      </c>
      <c r="V1101" s="9">
        <v>0</v>
      </c>
      <c r="W1101" s="9">
        <v>1.8327846170589099</v>
      </c>
      <c r="X1101" s="9" t="s">
        <v>86</v>
      </c>
      <c r="Y1101" s="9">
        <v>0</v>
      </c>
      <c r="Z1101" s="9">
        <v>6.2302733000000003E-3</v>
      </c>
      <c r="AA1101" s="9">
        <v>0</v>
      </c>
      <c r="AB1101" s="9">
        <v>1.1279644E-2</v>
      </c>
      <c r="AQ1101" s="9">
        <f>K1101-'Processed Potentiostat'!$J$3</f>
        <v>-3.3897688000000001</v>
      </c>
    </row>
    <row r="1102" spans="1:43" x14ac:dyDescent="0.3">
      <c r="A1102">
        <v>2</v>
      </c>
      <c r="B1102">
        <v>0</v>
      </c>
      <c r="C1102">
        <v>0</v>
      </c>
      <c r="D1102">
        <v>1</v>
      </c>
      <c r="E1102">
        <v>0</v>
      </c>
      <c r="F1102">
        <v>0</v>
      </c>
      <c r="G1102">
        <v>0</v>
      </c>
      <c r="H1102" s="9">
        <v>1038.05937377641</v>
      </c>
      <c r="I1102" s="9">
        <v>-1.8379215</v>
      </c>
      <c r="J1102" s="9">
        <v>-1.8379618</v>
      </c>
      <c r="K1102" s="9">
        <v>-3.4061376999999999</v>
      </c>
      <c r="L1102" s="9">
        <v>-1.8337273289948799</v>
      </c>
      <c r="M1102" s="9">
        <v>-6.6014185000000003</v>
      </c>
      <c r="N1102" s="9">
        <v>-6.6014185000000003</v>
      </c>
      <c r="O1102" s="9">
        <v>-1.8337273289948799</v>
      </c>
      <c r="P1102">
        <v>0</v>
      </c>
      <c r="Q1102" s="9">
        <v>53.549995000000003</v>
      </c>
      <c r="R1102" s="9">
        <v>0</v>
      </c>
      <c r="S1102" s="9">
        <v>704520382.058604</v>
      </c>
      <c r="T1102" s="9">
        <v>-9.4271193597061898E-4</v>
      </c>
      <c r="U1102" s="9">
        <v>1.8337273289948799</v>
      </c>
      <c r="V1102" s="9">
        <v>0</v>
      </c>
      <c r="W1102" s="9">
        <v>1.8337273289948799</v>
      </c>
      <c r="X1102" s="9" t="s">
        <v>86</v>
      </c>
      <c r="Y1102" s="9">
        <v>0</v>
      </c>
      <c r="Z1102" s="9">
        <v>6.2603507999999999E-3</v>
      </c>
      <c r="AA1102" s="9">
        <v>0</v>
      </c>
      <c r="AB1102" s="9">
        <v>1.1537795E-2</v>
      </c>
      <c r="AQ1102" s="9">
        <f>K1102-'Processed Potentiostat'!$J$3</f>
        <v>-3.4061376999999999</v>
      </c>
    </row>
    <row r="1103" spans="1:43" x14ac:dyDescent="0.3">
      <c r="A1103">
        <v>2</v>
      </c>
      <c r="B1103">
        <v>0</v>
      </c>
      <c r="C1103">
        <v>0</v>
      </c>
      <c r="D1103">
        <v>1</v>
      </c>
      <c r="E1103">
        <v>0</v>
      </c>
      <c r="F1103">
        <v>0</v>
      </c>
      <c r="G1103">
        <v>0</v>
      </c>
      <c r="H1103" s="9">
        <v>1039.0593737511499</v>
      </c>
      <c r="I1103" s="9">
        <v>-1.8379523</v>
      </c>
      <c r="J1103" s="9">
        <v>-1.8380202000000001</v>
      </c>
      <c r="K1103" s="9">
        <v>-3.3724465000000001</v>
      </c>
      <c r="L1103" s="9">
        <v>-1.8346677583203801</v>
      </c>
      <c r="M1103" s="9">
        <v>-6.6048039999999997</v>
      </c>
      <c r="N1103" s="9">
        <v>-6.6048039999999997</v>
      </c>
      <c r="O1103" s="9">
        <v>-1.8346677583203801</v>
      </c>
      <c r="P1103">
        <v>0</v>
      </c>
      <c r="Q1103" s="9">
        <v>53.549995000000003</v>
      </c>
      <c r="R1103" s="9">
        <v>0</v>
      </c>
      <c r="S1103" s="9">
        <v>700514730.759601</v>
      </c>
      <c r="T1103" s="9">
        <v>-9.4042932550108995E-4</v>
      </c>
      <c r="U1103" s="9">
        <v>1.8346677583203801</v>
      </c>
      <c r="V1103" s="9">
        <v>0</v>
      </c>
      <c r="W1103" s="9">
        <v>1.8346677583203801</v>
      </c>
      <c r="X1103" s="9" t="s">
        <v>86</v>
      </c>
      <c r="Y1103" s="9">
        <v>0</v>
      </c>
      <c r="Z1103" s="9">
        <v>6.1986250999999997E-3</v>
      </c>
      <c r="AA1103" s="9">
        <v>0</v>
      </c>
      <c r="AB1103" s="9">
        <v>1.1545036999999999E-2</v>
      </c>
      <c r="AQ1103" s="9">
        <f>K1103-'Processed Potentiostat'!$J$3</f>
        <v>-3.3724465000000001</v>
      </c>
    </row>
    <row r="1104" spans="1:43" x14ac:dyDescent="0.3">
      <c r="A1104">
        <v>2</v>
      </c>
      <c r="B1104">
        <v>0</v>
      </c>
      <c r="C1104">
        <v>0</v>
      </c>
      <c r="D1104">
        <v>1</v>
      </c>
      <c r="E1104">
        <v>0</v>
      </c>
      <c r="F1104">
        <v>0</v>
      </c>
      <c r="G1104">
        <v>0</v>
      </c>
      <c r="H1104" s="9">
        <v>1040.0593737258901</v>
      </c>
      <c r="I1104" s="9">
        <v>-1.8379889</v>
      </c>
      <c r="J1104" s="9">
        <v>-1.8379831</v>
      </c>
      <c r="K1104" s="9">
        <v>-3.4509713999999998</v>
      </c>
      <c r="L1104" s="9">
        <v>-1.8356225161978501</v>
      </c>
      <c r="M1104" s="9">
        <v>-6.6082410999999999</v>
      </c>
      <c r="N1104" s="9">
        <v>-6.6082410999999999</v>
      </c>
      <c r="O1104" s="9">
        <v>-1.8356225161978501</v>
      </c>
      <c r="P1104">
        <v>0</v>
      </c>
      <c r="Q1104" s="9">
        <v>53.549995000000003</v>
      </c>
      <c r="R1104" s="9">
        <v>0</v>
      </c>
      <c r="S1104" s="9">
        <v>703646105.122895</v>
      </c>
      <c r="T1104" s="9">
        <v>-9.5475787746912501E-4</v>
      </c>
      <c r="U1104" s="9">
        <v>1.8356225161978501</v>
      </c>
      <c r="V1104" s="9">
        <v>0</v>
      </c>
      <c r="W1104" s="9">
        <v>1.8356225161978501</v>
      </c>
      <c r="X1104" s="9" t="s">
        <v>86</v>
      </c>
      <c r="Y1104" s="9">
        <v>0</v>
      </c>
      <c r="Z1104" s="9">
        <v>6.3428273000000002E-3</v>
      </c>
      <c r="AA1104" s="9">
        <v>0</v>
      </c>
      <c r="AB1104" s="9">
        <v>1.1564596E-2</v>
      </c>
      <c r="AQ1104" s="9">
        <f>K1104-'Processed Potentiostat'!$J$3</f>
        <v>-3.4509713999999998</v>
      </c>
    </row>
    <row r="1105" spans="1:43" x14ac:dyDescent="0.3">
      <c r="A1105">
        <v>2</v>
      </c>
      <c r="B1105">
        <v>0</v>
      </c>
      <c r="C1105">
        <v>0</v>
      </c>
      <c r="D1105">
        <v>1</v>
      </c>
      <c r="E1105">
        <v>0</v>
      </c>
      <c r="F1105">
        <v>0</v>
      </c>
      <c r="G1105">
        <v>0</v>
      </c>
      <c r="H1105" s="9">
        <v>1041.05937370062</v>
      </c>
      <c r="I1105" s="9">
        <v>-1.8378502000000001</v>
      </c>
      <c r="J1105" s="9">
        <v>-1.8378991</v>
      </c>
      <c r="K1105" s="9">
        <v>-3.3773303000000001</v>
      </c>
      <c r="L1105" s="9">
        <v>-1.8365689613093801</v>
      </c>
      <c r="M1105" s="9">
        <v>-6.6116481</v>
      </c>
      <c r="N1105" s="9">
        <v>-6.6116481</v>
      </c>
      <c r="O1105" s="9">
        <v>-1.8365689613093801</v>
      </c>
      <c r="P1105">
        <v>0</v>
      </c>
      <c r="Q1105" s="9">
        <v>53.549995000000003</v>
      </c>
      <c r="R1105" s="9">
        <v>0</v>
      </c>
      <c r="S1105" s="9">
        <v>710365867.78279603</v>
      </c>
      <c r="T1105" s="9">
        <v>-9.4644511152641698E-4</v>
      </c>
      <c r="U1105" s="9">
        <v>1.8365689613093801</v>
      </c>
      <c r="V1105" s="9">
        <v>0</v>
      </c>
      <c r="W1105" s="9">
        <v>1.8365689613093801</v>
      </c>
      <c r="X1105" s="9" t="s">
        <v>86</v>
      </c>
      <c r="Y1105" s="9">
        <v>0</v>
      </c>
      <c r="Z1105" s="9">
        <v>6.2071922999999999E-3</v>
      </c>
      <c r="AA1105" s="9">
        <v>0</v>
      </c>
      <c r="AB1105" s="9">
        <v>1.1295856999999999E-2</v>
      </c>
      <c r="AQ1105" s="9">
        <f>K1105-'Processed Potentiostat'!$J$3</f>
        <v>-3.3773303000000001</v>
      </c>
    </row>
    <row r="1106" spans="1:43" x14ac:dyDescent="0.3">
      <c r="A1106">
        <v>2</v>
      </c>
      <c r="B1106">
        <v>0</v>
      </c>
      <c r="C1106">
        <v>0</v>
      </c>
      <c r="D1106">
        <v>1</v>
      </c>
      <c r="E1106">
        <v>0</v>
      </c>
      <c r="F1106">
        <v>0</v>
      </c>
      <c r="G1106">
        <v>0</v>
      </c>
      <c r="H1106" s="9">
        <v>1042.0593736753599</v>
      </c>
      <c r="I1106" s="9">
        <v>-1.8379911</v>
      </c>
      <c r="J1106" s="9">
        <v>-1.8379894000000001</v>
      </c>
      <c r="K1106" s="9">
        <v>-3.3773303000000001</v>
      </c>
      <c r="L1106" s="9">
        <v>-1.8375011252008999</v>
      </c>
      <c r="M1106" s="9">
        <v>-6.6150041000000002</v>
      </c>
      <c r="N1106" s="9">
        <v>-6.6150041000000002</v>
      </c>
      <c r="O1106" s="9">
        <v>-1.8375011252008999</v>
      </c>
      <c r="P1106">
        <v>0</v>
      </c>
      <c r="Q1106" s="9">
        <v>53.549995000000003</v>
      </c>
      <c r="R1106" s="9">
        <v>0</v>
      </c>
      <c r="S1106" s="9">
        <v>703892684.62756598</v>
      </c>
      <c r="T1106" s="9">
        <v>-9.3216389152739299E-4</v>
      </c>
      <c r="U1106" s="9">
        <v>1.8375011252008999</v>
      </c>
      <c r="V1106" s="9">
        <v>0</v>
      </c>
      <c r="W1106" s="9">
        <v>1.8375011252008999</v>
      </c>
      <c r="X1106" s="9" t="s">
        <v>86</v>
      </c>
      <c r="Y1106" s="9">
        <v>0</v>
      </c>
      <c r="Z1106" s="9">
        <v>6.2074972999999999E-3</v>
      </c>
      <c r="AA1106" s="9">
        <v>0</v>
      </c>
      <c r="AB1106" s="9">
        <v>1.137853E-2</v>
      </c>
      <c r="AQ1106" s="9">
        <f>K1106-'Processed Potentiostat'!$J$3</f>
        <v>-3.3773303000000001</v>
      </c>
    </row>
    <row r="1107" spans="1:43" x14ac:dyDescent="0.3">
      <c r="A1107">
        <v>2</v>
      </c>
      <c r="B1107">
        <v>0</v>
      </c>
      <c r="C1107">
        <v>0</v>
      </c>
      <c r="D1107">
        <v>1</v>
      </c>
      <c r="E1107">
        <v>0</v>
      </c>
      <c r="F1107">
        <v>0</v>
      </c>
      <c r="G1107">
        <v>0</v>
      </c>
      <c r="H1107" s="9">
        <v>1043.0593736501</v>
      </c>
      <c r="I1107" s="9">
        <v>-1.8379109</v>
      </c>
      <c r="J1107" s="9">
        <v>-1.8379931</v>
      </c>
      <c r="K1107" s="9">
        <v>-3.4990098000000001</v>
      </c>
      <c r="L1107" s="9">
        <v>-1.8384533483371199</v>
      </c>
      <c r="M1107" s="9">
        <v>-6.6184320000000003</v>
      </c>
      <c r="N1107" s="9">
        <v>-6.6184320000000003</v>
      </c>
      <c r="O1107" s="9">
        <v>-1.8384533483371199</v>
      </c>
      <c r="P1107">
        <v>0</v>
      </c>
      <c r="Q1107" s="9">
        <v>53.549995000000003</v>
      </c>
      <c r="R1107" s="9">
        <v>0</v>
      </c>
      <c r="S1107" s="9">
        <v>703980626.07944202</v>
      </c>
      <c r="T1107" s="9">
        <v>-9.52223136212904E-4</v>
      </c>
      <c r="U1107" s="9">
        <v>1.8384533483371199</v>
      </c>
      <c r="V1107" s="9">
        <v>0</v>
      </c>
      <c r="W1107" s="9">
        <v>1.8384533483371199</v>
      </c>
      <c r="X1107" s="9" t="s">
        <v>86</v>
      </c>
      <c r="Y1107" s="9">
        <v>0</v>
      </c>
      <c r="Z1107" s="9">
        <v>6.4311563E-3</v>
      </c>
      <c r="AA1107" s="9">
        <v>0</v>
      </c>
      <c r="AB1107" s="9">
        <v>1.1124844E-2</v>
      </c>
      <c r="AQ1107" s="9">
        <f>K1107-'Processed Potentiostat'!$J$3</f>
        <v>-3.4990098000000001</v>
      </c>
    </row>
    <row r="1108" spans="1:43" x14ac:dyDescent="0.3">
      <c r="A1108">
        <v>2</v>
      </c>
      <c r="B1108">
        <v>0</v>
      </c>
      <c r="C1108">
        <v>0</v>
      </c>
      <c r="D1108">
        <v>1</v>
      </c>
      <c r="E1108">
        <v>0</v>
      </c>
      <c r="F1108">
        <v>0</v>
      </c>
      <c r="G1108">
        <v>0</v>
      </c>
      <c r="H1108" s="9">
        <v>1044.05937362484</v>
      </c>
      <c r="I1108" s="9">
        <v>-1.8378988999999999</v>
      </c>
      <c r="J1108" s="9">
        <v>-1.8378578000000001</v>
      </c>
      <c r="K1108" s="9">
        <v>-3.4839766000000001</v>
      </c>
      <c r="L1108" s="9">
        <v>-1.8394164981557199</v>
      </c>
      <c r="M1108" s="9">
        <v>-6.6218995999999999</v>
      </c>
      <c r="N1108" s="9">
        <v>-6.6218995999999999</v>
      </c>
      <c r="O1108" s="9">
        <v>-1.8394164981557199</v>
      </c>
      <c r="P1108">
        <v>0</v>
      </c>
      <c r="Q1108" s="9">
        <v>53.549995000000003</v>
      </c>
      <c r="R1108" s="9">
        <v>0</v>
      </c>
      <c r="S1108" s="9">
        <v>714634223.93335903</v>
      </c>
      <c r="T1108" s="9">
        <v>-9.6314981860601203E-4</v>
      </c>
      <c r="U1108" s="9">
        <v>1.8394164981557199</v>
      </c>
      <c r="V1108" s="9">
        <v>0</v>
      </c>
      <c r="W1108" s="9">
        <v>1.8394164981557199</v>
      </c>
      <c r="X1108" s="9" t="s">
        <v>86</v>
      </c>
      <c r="Y1108" s="9">
        <v>0</v>
      </c>
      <c r="Z1108" s="9">
        <v>6.4030535999999999E-3</v>
      </c>
      <c r="AA1108" s="9">
        <v>0</v>
      </c>
      <c r="AB1108" s="9">
        <v>1.138605E-2</v>
      </c>
      <c r="AQ1108" s="9">
        <f>K1108-'Processed Potentiostat'!$J$3</f>
        <v>-3.4839766000000001</v>
      </c>
    </row>
    <row r="1109" spans="1:43" x14ac:dyDescent="0.3">
      <c r="A1109">
        <v>2</v>
      </c>
      <c r="B1109">
        <v>0</v>
      </c>
      <c r="C1109">
        <v>0</v>
      </c>
      <c r="D1109">
        <v>1</v>
      </c>
      <c r="E1109">
        <v>0</v>
      </c>
      <c r="F1109">
        <v>0</v>
      </c>
      <c r="G1109">
        <v>0</v>
      </c>
      <c r="H1109" s="9">
        <v>1045.0593735995701</v>
      </c>
      <c r="I1109" s="9">
        <v>-1.8379337</v>
      </c>
      <c r="J1109" s="9">
        <v>-1.8378519</v>
      </c>
      <c r="K1109" s="9">
        <v>-3.4257502999999998</v>
      </c>
      <c r="L1109" s="9">
        <v>-1.8403671709898799</v>
      </c>
      <c r="M1109" s="9">
        <v>-6.6253219000000003</v>
      </c>
      <c r="N1109" s="9">
        <v>-6.6253219000000003</v>
      </c>
      <c r="O1109" s="9">
        <v>-1.8403671709898799</v>
      </c>
      <c r="P1109">
        <v>0</v>
      </c>
      <c r="Q1109" s="9">
        <v>53.549995000000003</v>
      </c>
      <c r="R1109" s="9">
        <v>0</v>
      </c>
      <c r="S1109" s="9">
        <v>715463794.85853696</v>
      </c>
      <c r="T1109" s="9">
        <v>-9.5067283415795002E-4</v>
      </c>
      <c r="U1109" s="9">
        <v>1.8403671709898799</v>
      </c>
      <c r="V1109" s="9">
        <v>0</v>
      </c>
      <c r="W1109" s="9">
        <v>1.8403671709898799</v>
      </c>
      <c r="X1109" s="9" t="s">
        <v>86</v>
      </c>
      <c r="Y1109" s="9">
        <v>0</v>
      </c>
      <c r="Z1109" s="9">
        <v>6.2960213999999999E-3</v>
      </c>
      <c r="AA1109" s="9">
        <v>0</v>
      </c>
      <c r="AB1109" s="9">
        <v>1.1407974E-2</v>
      </c>
      <c r="AQ1109" s="9">
        <f>K1109-'Processed Potentiostat'!$J$3</f>
        <v>-3.4257502999999998</v>
      </c>
    </row>
    <row r="1110" spans="1:43" x14ac:dyDescent="0.3">
      <c r="A1110">
        <v>2</v>
      </c>
      <c r="B1110">
        <v>0</v>
      </c>
      <c r="C1110">
        <v>0</v>
      </c>
      <c r="D1110">
        <v>1</v>
      </c>
      <c r="E1110">
        <v>0</v>
      </c>
      <c r="F1110">
        <v>0</v>
      </c>
      <c r="G1110">
        <v>0</v>
      </c>
      <c r="H1110" s="9">
        <v>1046.05937357431</v>
      </c>
      <c r="I1110" s="9">
        <v>-1.8380890000000001</v>
      </c>
      <c r="J1110" s="9">
        <v>-1.8381379</v>
      </c>
      <c r="K1110" s="9">
        <v>-3.4445616999999999</v>
      </c>
      <c r="L1110" s="9">
        <v>-1.8413102227120399</v>
      </c>
      <c r="M1110" s="9">
        <v>-6.6287168999999997</v>
      </c>
      <c r="N1110" s="9">
        <v>-6.6287168999999997</v>
      </c>
      <c r="O1110" s="9">
        <v>-1.8413102227120399</v>
      </c>
      <c r="P1110">
        <v>0</v>
      </c>
      <c r="Q1110" s="9">
        <v>53.549995000000003</v>
      </c>
      <c r="R1110" s="9">
        <v>0</v>
      </c>
      <c r="S1110" s="9">
        <v>694385629.10383999</v>
      </c>
      <c r="T1110" s="9">
        <v>-9.4305172215558499E-4</v>
      </c>
      <c r="U1110" s="9">
        <v>1.8413102227120399</v>
      </c>
      <c r="V1110" s="9">
        <v>0</v>
      </c>
      <c r="W1110" s="9">
        <v>1.8413102227120399</v>
      </c>
      <c r="X1110" s="9" t="s">
        <v>86</v>
      </c>
      <c r="Y1110" s="9">
        <v>0</v>
      </c>
      <c r="Z1110" s="9">
        <v>6.3315793E-3</v>
      </c>
      <c r="AA1110" s="9">
        <v>0</v>
      </c>
      <c r="AB1110" s="9">
        <v>1.1164897999999999E-2</v>
      </c>
      <c r="AQ1110" s="9">
        <f>K1110-'Processed Potentiostat'!$J$3</f>
        <v>-3.4445616999999999</v>
      </c>
    </row>
    <row r="1111" spans="1:43" x14ac:dyDescent="0.3">
      <c r="A1111">
        <v>2</v>
      </c>
      <c r="B1111">
        <v>0</v>
      </c>
      <c r="C1111">
        <v>0</v>
      </c>
      <c r="D1111">
        <v>1</v>
      </c>
      <c r="E1111">
        <v>0</v>
      </c>
      <c r="F1111">
        <v>0</v>
      </c>
      <c r="G1111">
        <v>0</v>
      </c>
      <c r="H1111" s="9">
        <v>1047.05937354905</v>
      </c>
      <c r="I1111" s="9">
        <v>-1.8380337</v>
      </c>
      <c r="J1111" s="9">
        <v>-1.8380415000000001</v>
      </c>
      <c r="K1111" s="9">
        <v>-3.4616551000000002</v>
      </c>
      <c r="L1111" s="9">
        <v>-1.84226613328124</v>
      </c>
      <c r="M1111" s="9">
        <v>-6.6321583000000004</v>
      </c>
      <c r="N1111" s="9">
        <v>-6.6321583000000004</v>
      </c>
      <c r="O1111" s="9">
        <v>-1.84226613328124</v>
      </c>
      <c r="P1111">
        <v>0</v>
      </c>
      <c r="Q1111" s="9">
        <v>53.549995000000003</v>
      </c>
      <c r="R1111" s="9">
        <v>0</v>
      </c>
      <c r="S1111" s="9">
        <v>701827582.91909504</v>
      </c>
      <c r="T1111" s="9">
        <v>-9.5591056920429896E-4</v>
      </c>
      <c r="U1111" s="9">
        <v>1.84226613328124</v>
      </c>
      <c r="V1111" s="9">
        <v>0</v>
      </c>
      <c r="W1111" s="9">
        <v>1.84226613328124</v>
      </c>
      <c r="X1111" s="9" t="s">
        <v>86</v>
      </c>
      <c r="Y1111" s="9">
        <v>0</v>
      </c>
      <c r="Z1111" s="9">
        <v>6.3626658999999999E-3</v>
      </c>
      <c r="AA1111" s="9">
        <v>0</v>
      </c>
      <c r="AB1111" s="9">
        <v>1.1370033E-2</v>
      </c>
      <c r="AQ1111" s="9">
        <f>K1111-'Processed Potentiostat'!$J$3</f>
        <v>-3.4616551000000002</v>
      </c>
    </row>
    <row r="1112" spans="1:43" x14ac:dyDescent="0.3">
      <c r="A1112">
        <v>2</v>
      </c>
      <c r="B1112">
        <v>0</v>
      </c>
      <c r="C1112">
        <v>0</v>
      </c>
      <c r="D1112">
        <v>1</v>
      </c>
      <c r="E1112">
        <v>0</v>
      </c>
      <c r="F1112">
        <v>0</v>
      </c>
      <c r="G1112">
        <v>0</v>
      </c>
      <c r="H1112" s="9">
        <v>1048.0593735237901</v>
      </c>
      <c r="I1112" s="9">
        <v>-1.8381443</v>
      </c>
      <c r="J1112" s="9">
        <v>-1.8381111999999999</v>
      </c>
      <c r="K1112" s="9">
        <v>-3.3980109999999999</v>
      </c>
      <c r="L1112" s="9">
        <v>-1.8432124686895299</v>
      </c>
      <c r="M1112" s="9">
        <v>-6.6355648</v>
      </c>
      <c r="N1112" s="9">
        <v>-6.6355648</v>
      </c>
      <c r="O1112" s="9">
        <v>-1.8432124686895299</v>
      </c>
      <c r="P1112">
        <v>0</v>
      </c>
      <c r="Q1112" s="9">
        <v>53.549995000000003</v>
      </c>
      <c r="R1112" s="9">
        <v>0</v>
      </c>
      <c r="S1112" s="9">
        <v>697052816.95542598</v>
      </c>
      <c r="T1112" s="9">
        <v>-9.4633540829014396E-4</v>
      </c>
      <c r="U1112" s="9">
        <v>1.8432124686895299</v>
      </c>
      <c r="V1112" s="9">
        <v>0</v>
      </c>
      <c r="W1112" s="9">
        <v>1.8432124686895299</v>
      </c>
      <c r="X1112" s="9" t="s">
        <v>86</v>
      </c>
      <c r="Y1112" s="9">
        <v>0</v>
      </c>
      <c r="Z1112" s="9">
        <v>6.2459218E-3</v>
      </c>
      <c r="AA1112" s="9">
        <v>0</v>
      </c>
      <c r="AB1112" s="9">
        <v>1.1024859E-2</v>
      </c>
      <c r="AQ1112" s="9">
        <f>K1112-'Processed Potentiostat'!$J$3</f>
        <v>-3.3980109999999999</v>
      </c>
    </row>
    <row r="1113" spans="1:43" x14ac:dyDescent="0.3">
      <c r="A1113">
        <v>2</v>
      </c>
      <c r="B1113">
        <v>0</v>
      </c>
      <c r="C1113">
        <v>0</v>
      </c>
      <c r="D1113">
        <v>1</v>
      </c>
      <c r="E1113">
        <v>0</v>
      </c>
      <c r="F1113">
        <v>0</v>
      </c>
      <c r="G1113">
        <v>0</v>
      </c>
      <c r="H1113" s="9">
        <v>1049.05937349853</v>
      </c>
      <c r="I1113" s="9">
        <v>-1.8379624999999999</v>
      </c>
      <c r="J1113" s="9">
        <v>-1.8379418000000001</v>
      </c>
      <c r="K1113" s="9">
        <v>-3.3796195999999998</v>
      </c>
      <c r="L1113" s="9">
        <v>-1.8441489948488199</v>
      </c>
      <c r="M1113" s="9">
        <v>-6.6389364999999998</v>
      </c>
      <c r="N1113" s="9">
        <v>-6.6389364999999998</v>
      </c>
      <c r="O1113" s="9">
        <v>-1.8441489948488199</v>
      </c>
      <c r="P1113">
        <v>0</v>
      </c>
      <c r="Q1113" s="9">
        <v>53.549995000000003</v>
      </c>
      <c r="R1113" s="9">
        <v>0</v>
      </c>
      <c r="S1113" s="9">
        <v>710042007.81511497</v>
      </c>
      <c r="T1113" s="9">
        <v>-9.3652615928663198E-4</v>
      </c>
      <c r="U1113" s="9">
        <v>1.8441489948488199</v>
      </c>
      <c r="V1113" s="9">
        <v>0</v>
      </c>
      <c r="W1113" s="9">
        <v>1.8441489948488199</v>
      </c>
      <c r="X1113" s="9" t="s">
        <v>86</v>
      </c>
      <c r="Y1113" s="9">
        <v>0</v>
      </c>
      <c r="Z1113" s="9">
        <v>6.2115438999999998E-3</v>
      </c>
      <c r="AA1113" s="9">
        <v>0</v>
      </c>
      <c r="AB1113" s="9">
        <v>1.113975E-2</v>
      </c>
      <c r="AQ1113" s="9">
        <f>K1113-'Processed Potentiostat'!$J$3</f>
        <v>-3.3796195999999998</v>
      </c>
    </row>
    <row r="1114" spans="1:43" x14ac:dyDescent="0.3">
      <c r="A1114">
        <v>2</v>
      </c>
      <c r="B1114">
        <v>0</v>
      </c>
      <c r="C1114">
        <v>0</v>
      </c>
      <c r="D1114">
        <v>1</v>
      </c>
      <c r="E1114">
        <v>0</v>
      </c>
      <c r="F1114">
        <v>0</v>
      </c>
      <c r="G1114">
        <v>0</v>
      </c>
      <c r="H1114" s="9">
        <v>1050.0593734732599</v>
      </c>
      <c r="I1114" s="9">
        <v>-1.8380524</v>
      </c>
      <c r="J1114" s="9">
        <v>-1.8380862</v>
      </c>
      <c r="K1114" s="9">
        <v>-3.3433335</v>
      </c>
      <c r="L1114" s="9">
        <v>-1.8450781720350899</v>
      </c>
      <c r="M1114" s="9">
        <v>-6.6422815000000002</v>
      </c>
      <c r="N1114" s="9">
        <v>-6.6422815000000002</v>
      </c>
      <c r="O1114" s="9">
        <v>-1.8450781720350899</v>
      </c>
      <c r="P1114">
        <v>0</v>
      </c>
      <c r="Q1114" s="9">
        <v>53.549995000000003</v>
      </c>
      <c r="R1114" s="9">
        <v>0</v>
      </c>
      <c r="S1114" s="9">
        <v>699589371.12237096</v>
      </c>
      <c r="T1114" s="9">
        <v>-9.2917718627716296E-4</v>
      </c>
      <c r="U1114" s="9">
        <v>1.8450781720350899</v>
      </c>
      <c r="V1114" s="9">
        <v>0</v>
      </c>
      <c r="W1114" s="9">
        <v>1.8450781720350899</v>
      </c>
      <c r="X1114" s="9" t="s">
        <v>86</v>
      </c>
      <c r="Y1114" s="9">
        <v>0</v>
      </c>
      <c r="Z1114" s="9">
        <v>6.1453352999999997E-3</v>
      </c>
      <c r="AA1114" s="9">
        <v>0</v>
      </c>
      <c r="AB1114" s="9">
        <v>1.1256219E-2</v>
      </c>
      <c r="AQ1114" s="9">
        <f>K1114-'Processed Potentiostat'!$J$3</f>
        <v>-3.3433335</v>
      </c>
    </row>
    <row r="1115" spans="1:43" x14ac:dyDescent="0.3">
      <c r="A1115">
        <v>2</v>
      </c>
      <c r="B1115">
        <v>0</v>
      </c>
      <c r="C1115">
        <v>0</v>
      </c>
      <c r="D1115">
        <v>1</v>
      </c>
      <c r="E1115">
        <v>0</v>
      </c>
      <c r="F1115">
        <v>0</v>
      </c>
      <c r="G1115">
        <v>0</v>
      </c>
      <c r="H1115" s="9">
        <v>1051.0593734480001</v>
      </c>
      <c r="I1115" s="9">
        <v>-1.8381012999999999</v>
      </c>
      <c r="J1115" s="9">
        <v>-1.8380506999999999</v>
      </c>
      <c r="K1115" s="9">
        <v>-3.4386089000000002</v>
      </c>
      <c r="L1115" s="9">
        <v>-1.8460023260643299</v>
      </c>
      <c r="M1115" s="9">
        <v>-6.6456084000000004</v>
      </c>
      <c r="N1115" s="9">
        <v>-6.6456084000000004</v>
      </c>
      <c r="O1115" s="9">
        <v>-1.8460023260643299</v>
      </c>
      <c r="P1115">
        <v>0</v>
      </c>
      <c r="Q1115" s="9">
        <v>53.549995000000003</v>
      </c>
      <c r="R1115" s="9">
        <v>0</v>
      </c>
      <c r="S1115" s="9">
        <v>702568477.71324801</v>
      </c>
      <c r="T1115" s="9">
        <v>-9.2415402923684499E-4</v>
      </c>
      <c r="U1115" s="9">
        <v>1.8460023260643299</v>
      </c>
      <c r="V1115" s="9">
        <v>0</v>
      </c>
      <c r="W1115" s="9">
        <v>1.8460023260643299</v>
      </c>
      <c r="X1115" s="9" t="s">
        <v>86</v>
      </c>
      <c r="Y1115" s="9">
        <v>0</v>
      </c>
      <c r="Z1115" s="9">
        <v>6.3203377999999999E-3</v>
      </c>
      <c r="AA1115" s="9">
        <v>0</v>
      </c>
      <c r="AB1115" s="9">
        <v>1.1036962000000001E-2</v>
      </c>
      <c r="AQ1115" s="9">
        <f>K1115-'Processed Potentiostat'!$J$3</f>
        <v>-3.4386089000000002</v>
      </c>
    </row>
    <row r="1116" spans="1:43" x14ac:dyDescent="0.3">
      <c r="A1116">
        <v>2</v>
      </c>
      <c r="B1116">
        <v>0</v>
      </c>
      <c r="C1116">
        <v>0</v>
      </c>
      <c r="D1116">
        <v>1</v>
      </c>
      <c r="E1116">
        <v>0</v>
      </c>
      <c r="F1116">
        <v>0</v>
      </c>
      <c r="G1116">
        <v>0</v>
      </c>
      <c r="H1116" s="9">
        <v>1052.05937342274</v>
      </c>
      <c r="I1116" s="9">
        <v>-1.8379399999999999</v>
      </c>
      <c r="J1116" s="9">
        <v>-1.8379629</v>
      </c>
      <c r="K1116" s="9">
        <v>-3.4085035000000001</v>
      </c>
      <c r="L1116" s="9">
        <v>-1.84695360865729</v>
      </c>
      <c r="M1116" s="9">
        <v>-6.6490330999999996</v>
      </c>
      <c r="N1116" s="9">
        <v>-6.6490330999999996</v>
      </c>
      <c r="O1116" s="9">
        <v>-1.84695360865729</v>
      </c>
      <c r="P1116">
        <v>0</v>
      </c>
      <c r="Q1116" s="9">
        <v>53.549995000000003</v>
      </c>
      <c r="R1116" s="9">
        <v>0</v>
      </c>
      <c r="S1116" s="9">
        <v>709520694.83865094</v>
      </c>
      <c r="T1116" s="9">
        <v>-9.5128259295873497E-4</v>
      </c>
      <c r="U1116" s="9">
        <v>1.84695360865729</v>
      </c>
      <c r="V1116" s="9">
        <v>0</v>
      </c>
      <c r="W1116" s="9">
        <v>1.84695360865729</v>
      </c>
      <c r="X1116" s="9" t="s">
        <v>86</v>
      </c>
      <c r="Y1116" s="9">
        <v>0</v>
      </c>
      <c r="Z1116" s="9">
        <v>6.2647029000000003E-3</v>
      </c>
      <c r="AA1116" s="9">
        <v>0</v>
      </c>
      <c r="AB1116" s="9">
        <v>1.0479419E-2</v>
      </c>
      <c r="AQ1116" s="9">
        <f>K1116-'Processed Potentiostat'!$J$3</f>
        <v>-3.4085035000000001</v>
      </c>
    </row>
    <row r="1117" spans="1:43" x14ac:dyDescent="0.3">
      <c r="A1117">
        <v>2</v>
      </c>
      <c r="B1117">
        <v>0</v>
      </c>
      <c r="C1117">
        <v>0</v>
      </c>
      <c r="D1117">
        <v>1</v>
      </c>
      <c r="E1117">
        <v>0</v>
      </c>
      <c r="F1117">
        <v>0</v>
      </c>
      <c r="G1117">
        <v>0</v>
      </c>
      <c r="H1117" s="9">
        <v>1053.0593733974799</v>
      </c>
      <c r="I1117" s="9">
        <v>-1.8378867000000001</v>
      </c>
      <c r="J1117" s="9">
        <v>-1.8378116</v>
      </c>
      <c r="K1117" s="9">
        <v>-3.3799632000000002</v>
      </c>
      <c r="L1117" s="9">
        <v>-1.847897730278</v>
      </c>
      <c r="M1117" s="9">
        <v>-6.6524320000000001</v>
      </c>
      <c r="N1117" s="9">
        <v>-6.6524320000000001</v>
      </c>
      <c r="O1117" s="9">
        <v>-1.847897730278</v>
      </c>
      <c r="P1117">
        <v>0</v>
      </c>
      <c r="Q1117" s="9">
        <v>53.549995000000003</v>
      </c>
      <c r="R1117" s="9">
        <v>0</v>
      </c>
      <c r="S1117" s="9">
        <v>721530899.90187395</v>
      </c>
      <c r="T1117" s="9">
        <v>-9.4412162070822703E-4</v>
      </c>
      <c r="U1117" s="9">
        <v>1.847897730278</v>
      </c>
      <c r="V1117" s="9">
        <v>0</v>
      </c>
      <c r="W1117" s="9">
        <v>1.847897730278</v>
      </c>
      <c r="X1117" s="9" t="s">
        <v>86</v>
      </c>
      <c r="Y1117" s="9">
        <v>0</v>
      </c>
      <c r="Z1117" s="9">
        <v>6.2117353E-3</v>
      </c>
      <c r="AA1117" s="9">
        <v>0</v>
      </c>
      <c r="AB1117" s="9">
        <v>1.1165537E-2</v>
      </c>
      <c r="AQ1117" s="9">
        <f>K1117-'Processed Potentiostat'!$J$3</f>
        <v>-3.3799632000000002</v>
      </c>
    </row>
    <row r="1118" spans="1:43" x14ac:dyDescent="0.3">
      <c r="A1118">
        <v>2</v>
      </c>
      <c r="B1118">
        <v>0</v>
      </c>
      <c r="C1118">
        <v>0</v>
      </c>
      <c r="D1118">
        <v>1</v>
      </c>
      <c r="E1118">
        <v>0</v>
      </c>
      <c r="F1118">
        <v>0</v>
      </c>
      <c r="G1118">
        <v>0</v>
      </c>
      <c r="H1118" s="9">
        <v>1054.0593733722201</v>
      </c>
      <c r="I1118" s="9">
        <v>-1.8378642000000001</v>
      </c>
      <c r="J1118" s="9">
        <v>-1.8379166</v>
      </c>
      <c r="K1118" s="9">
        <v>-3.4421959000000002</v>
      </c>
      <c r="L1118" s="9">
        <v>-1.84883932200038</v>
      </c>
      <c r="M1118" s="9">
        <v>-6.6558213000000004</v>
      </c>
      <c r="N1118" s="9">
        <v>-6.6558213000000004</v>
      </c>
      <c r="O1118" s="9">
        <v>-1.84883932200038</v>
      </c>
      <c r="P1118">
        <v>0</v>
      </c>
      <c r="Q1118" s="9">
        <v>53.549995000000003</v>
      </c>
      <c r="R1118" s="9">
        <v>0</v>
      </c>
      <c r="S1118" s="9">
        <v>713768047.48078096</v>
      </c>
      <c r="T1118" s="9">
        <v>-9.4159172238228396E-4</v>
      </c>
      <c r="U1118" s="9">
        <v>1.84883932200038</v>
      </c>
      <c r="V1118" s="9">
        <v>0</v>
      </c>
      <c r="W1118" s="9">
        <v>1.84883932200038</v>
      </c>
      <c r="X1118" s="9" t="s">
        <v>86</v>
      </c>
      <c r="Y1118" s="9">
        <v>0</v>
      </c>
      <c r="Z1118" s="9">
        <v>6.3264691E-3</v>
      </c>
      <c r="AA1118" s="9">
        <v>0</v>
      </c>
      <c r="AB1118" s="9">
        <v>1.0687603E-2</v>
      </c>
      <c r="AQ1118" s="9">
        <f>K1118-'Processed Potentiostat'!$J$3</f>
        <v>-3.4421959000000002</v>
      </c>
    </row>
    <row r="1119" spans="1:43" x14ac:dyDescent="0.3">
      <c r="A1119">
        <v>2</v>
      </c>
      <c r="B1119">
        <v>0</v>
      </c>
      <c r="C1119">
        <v>0</v>
      </c>
      <c r="D1119">
        <v>1</v>
      </c>
      <c r="E1119">
        <v>0</v>
      </c>
      <c r="F1119">
        <v>0</v>
      </c>
      <c r="G1119">
        <v>0</v>
      </c>
      <c r="H1119" s="9">
        <v>1055.05937334695</v>
      </c>
      <c r="I1119" s="9">
        <v>-1.8378620999999999</v>
      </c>
      <c r="J1119" s="9">
        <v>-1.8378071</v>
      </c>
      <c r="K1119" s="9">
        <v>-3.4193783</v>
      </c>
      <c r="L1119" s="9">
        <v>-1.8498005233909101</v>
      </c>
      <c r="M1119" s="9">
        <v>-6.6592817000000002</v>
      </c>
      <c r="N1119" s="9">
        <v>-6.6592817000000002</v>
      </c>
      <c r="O1119" s="9">
        <v>-1.8498005233909101</v>
      </c>
      <c r="P1119">
        <v>0</v>
      </c>
      <c r="Q1119" s="9">
        <v>53.549995000000003</v>
      </c>
      <c r="R1119" s="9">
        <v>0</v>
      </c>
      <c r="S1119" s="9">
        <v>722628910.38130498</v>
      </c>
      <c r="T1119" s="9">
        <v>-9.6120139053135201E-4</v>
      </c>
      <c r="U1119" s="9">
        <v>1.8498005233909101</v>
      </c>
      <c r="V1119" s="9">
        <v>0</v>
      </c>
      <c r="W1119" s="9">
        <v>1.8498005233909101</v>
      </c>
      <c r="X1119" s="9" t="s">
        <v>86</v>
      </c>
      <c r="Y1119" s="9">
        <v>0</v>
      </c>
      <c r="Z1119" s="9">
        <v>6.2841577000000001E-3</v>
      </c>
      <c r="AA1119" s="9">
        <v>0</v>
      </c>
      <c r="AB1119" s="9">
        <v>1.0434797000000001E-2</v>
      </c>
      <c r="AQ1119" s="9">
        <f>K1119-'Processed Potentiostat'!$J$3</f>
        <v>-3.4193783</v>
      </c>
    </row>
    <row r="1120" spans="1:43" x14ac:dyDescent="0.3">
      <c r="A1120">
        <v>2</v>
      </c>
      <c r="B1120">
        <v>0</v>
      </c>
      <c r="C1120">
        <v>0</v>
      </c>
      <c r="D1120">
        <v>1</v>
      </c>
      <c r="E1120">
        <v>0</v>
      </c>
      <c r="F1120">
        <v>0</v>
      </c>
      <c r="G1120">
        <v>0</v>
      </c>
      <c r="H1120" s="9">
        <v>1056.0593733216899</v>
      </c>
      <c r="I1120" s="9">
        <v>-1.8380932999999999</v>
      </c>
      <c r="J1120" s="9">
        <v>-1.8381240000000001</v>
      </c>
      <c r="K1120" s="9">
        <v>-3.3590152</v>
      </c>
      <c r="L1120" s="9">
        <v>-1.85074848507338</v>
      </c>
      <c r="M1120" s="9">
        <v>-6.6626944999999997</v>
      </c>
      <c r="N1120" s="9">
        <v>-6.6626944999999997</v>
      </c>
      <c r="O1120" s="9">
        <v>-1.85074848507338</v>
      </c>
      <c r="P1120">
        <v>0</v>
      </c>
      <c r="Q1120" s="9">
        <v>53.549995000000003</v>
      </c>
      <c r="R1120" s="9">
        <v>0</v>
      </c>
      <c r="S1120" s="9">
        <v>698957427.46455204</v>
      </c>
      <c r="T1120" s="9">
        <v>-9.4796168246546997E-4</v>
      </c>
      <c r="U1120" s="9">
        <v>1.85074848507338</v>
      </c>
      <c r="V1120" s="9">
        <v>0</v>
      </c>
      <c r="W1120" s="9">
        <v>1.85074848507338</v>
      </c>
      <c r="X1120" s="9" t="s">
        <v>86</v>
      </c>
      <c r="Y1120" s="9">
        <v>0</v>
      </c>
      <c r="Z1120" s="9">
        <v>6.1742867999999996E-3</v>
      </c>
      <c r="AA1120" s="9">
        <v>0</v>
      </c>
      <c r="AB1120" s="9">
        <v>1.073839E-2</v>
      </c>
      <c r="AQ1120" s="9">
        <f>K1120-'Processed Potentiostat'!$J$3</f>
        <v>-3.3590152</v>
      </c>
    </row>
    <row r="1121" spans="1:43" x14ac:dyDescent="0.3">
      <c r="A1121">
        <v>2</v>
      </c>
      <c r="B1121">
        <v>0</v>
      </c>
      <c r="C1121">
        <v>0</v>
      </c>
      <c r="D1121">
        <v>1</v>
      </c>
      <c r="E1121">
        <v>0</v>
      </c>
      <c r="F1121">
        <v>0</v>
      </c>
      <c r="G1121">
        <v>0</v>
      </c>
      <c r="H1121" s="9">
        <v>1057.0593732964301</v>
      </c>
      <c r="I1121" s="9">
        <v>-1.8380668</v>
      </c>
      <c r="J1121" s="9">
        <v>-1.8380938</v>
      </c>
      <c r="K1121" s="9">
        <v>-3.3390979999999999</v>
      </c>
      <c r="L1121" s="9">
        <v>-1.85168672134211</v>
      </c>
      <c r="M1121" s="9">
        <v>-6.6660724</v>
      </c>
      <c r="N1121" s="9">
        <v>-6.6660724</v>
      </c>
      <c r="O1121" s="9">
        <v>-1.85168672134211</v>
      </c>
      <c r="P1121">
        <v>0</v>
      </c>
      <c r="Q1121" s="9">
        <v>53.549995000000003</v>
      </c>
      <c r="R1121" s="9">
        <v>0</v>
      </c>
      <c r="S1121" s="9">
        <v>701540184.40727103</v>
      </c>
      <c r="T1121" s="9">
        <v>-9.38236268732239E-4</v>
      </c>
      <c r="U1121" s="9">
        <v>1.85168672134211</v>
      </c>
      <c r="V1121" s="9">
        <v>0</v>
      </c>
      <c r="W1121" s="9">
        <v>1.85168672134211</v>
      </c>
      <c r="X1121" s="9" t="s">
        <v>86</v>
      </c>
      <c r="Y1121" s="9">
        <v>0</v>
      </c>
      <c r="Z1121" s="9">
        <v>6.1375750000000001E-3</v>
      </c>
      <c r="AA1121" s="9">
        <v>0</v>
      </c>
      <c r="AB1121" s="9">
        <v>1.0727344999999999E-2</v>
      </c>
      <c r="AQ1121" s="9">
        <f>K1121-'Processed Potentiostat'!$J$3</f>
        <v>-3.3390979999999999</v>
      </c>
    </row>
    <row r="1122" spans="1:43" x14ac:dyDescent="0.3">
      <c r="A1122">
        <v>2</v>
      </c>
      <c r="B1122">
        <v>0</v>
      </c>
      <c r="C1122">
        <v>0</v>
      </c>
      <c r="D1122">
        <v>1</v>
      </c>
      <c r="E1122">
        <v>0</v>
      </c>
      <c r="F1122">
        <v>0</v>
      </c>
      <c r="G1122">
        <v>0</v>
      </c>
      <c r="H1122" s="9">
        <v>1058.05937327117</v>
      </c>
      <c r="I1122" s="9">
        <v>-1.838042</v>
      </c>
      <c r="J1122" s="9">
        <v>-1.8380076999999999</v>
      </c>
      <c r="K1122" s="9">
        <v>-3.4361671999999999</v>
      </c>
      <c r="L1122" s="9">
        <v>-1.8526361391507999</v>
      </c>
      <c r="M1122" s="9">
        <v>-6.6694902999999996</v>
      </c>
      <c r="N1122" s="9">
        <v>-6.6694902999999996</v>
      </c>
      <c r="O1122" s="9">
        <v>-1.8526361391507999</v>
      </c>
      <c r="P1122">
        <v>0</v>
      </c>
      <c r="Q1122" s="9">
        <v>53.549995000000003</v>
      </c>
      <c r="R1122" s="9">
        <v>0</v>
      </c>
      <c r="S1122" s="9">
        <v>708315773.69301701</v>
      </c>
      <c r="T1122" s="9">
        <v>-9.4941780869173199E-4</v>
      </c>
      <c r="U1122" s="9">
        <v>1.8526361391507999</v>
      </c>
      <c r="V1122" s="9">
        <v>0</v>
      </c>
      <c r="W1122" s="9">
        <v>1.8526361391507999</v>
      </c>
      <c r="X1122" s="9" t="s">
        <v>86</v>
      </c>
      <c r="Y1122" s="9">
        <v>0</v>
      </c>
      <c r="Z1122" s="9">
        <v>6.3157016000000002E-3</v>
      </c>
      <c r="AA1122" s="9">
        <v>0</v>
      </c>
      <c r="AB1122" s="9">
        <v>1.0762829E-2</v>
      </c>
      <c r="AQ1122" s="9">
        <f>K1122-'Processed Potentiostat'!$J$3</f>
        <v>-3.4361671999999999</v>
      </c>
    </row>
    <row r="1123" spans="1:43" x14ac:dyDescent="0.3">
      <c r="A1123">
        <v>2</v>
      </c>
      <c r="B1123">
        <v>0</v>
      </c>
      <c r="C1123">
        <v>0</v>
      </c>
      <c r="D1123">
        <v>1</v>
      </c>
      <c r="E1123">
        <v>0</v>
      </c>
      <c r="F1123">
        <v>0</v>
      </c>
      <c r="G1123">
        <v>0</v>
      </c>
      <c r="H1123" s="9">
        <v>1059.0593732458999</v>
      </c>
      <c r="I1123" s="9">
        <v>-1.8380277</v>
      </c>
      <c r="J1123" s="9">
        <v>-1.8381045</v>
      </c>
      <c r="K1123" s="9">
        <v>-3.3888153999999999</v>
      </c>
      <c r="L1123" s="9">
        <v>-1.85359172757283</v>
      </c>
      <c r="M1123" s="9">
        <v>-6.6729301999999997</v>
      </c>
      <c r="N1123" s="9">
        <v>-6.6729301999999997</v>
      </c>
      <c r="O1123" s="9">
        <v>-1.85359172757283</v>
      </c>
      <c r="P1123">
        <v>0</v>
      </c>
      <c r="Q1123" s="9">
        <v>53.549995000000003</v>
      </c>
      <c r="R1123" s="9">
        <v>0</v>
      </c>
      <c r="S1123" s="9">
        <v>701469890.86009598</v>
      </c>
      <c r="T1123" s="9">
        <v>-9.5558842203335905E-4</v>
      </c>
      <c r="U1123" s="9">
        <v>1.85359172757283</v>
      </c>
      <c r="V1123" s="9">
        <v>0</v>
      </c>
      <c r="W1123" s="9">
        <v>1.85359172757283</v>
      </c>
      <c r="X1123" s="9" t="s">
        <v>86</v>
      </c>
      <c r="Y1123" s="9">
        <v>0</v>
      </c>
      <c r="Z1123" s="9">
        <v>6.2289969000000004E-3</v>
      </c>
      <c r="AA1123" s="9">
        <v>0</v>
      </c>
      <c r="AB1123" s="9">
        <v>1.0478856999999999E-2</v>
      </c>
      <c r="AQ1123" s="9">
        <f>K1123-'Processed Potentiostat'!$J$3</f>
        <v>-3.3888153999999999</v>
      </c>
    </row>
    <row r="1124" spans="1:43" x14ac:dyDescent="0.3">
      <c r="A1124">
        <v>2</v>
      </c>
      <c r="B1124">
        <v>0</v>
      </c>
      <c r="C1124">
        <v>0</v>
      </c>
      <c r="D1124">
        <v>1</v>
      </c>
      <c r="E1124">
        <v>0</v>
      </c>
      <c r="F1124">
        <v>0</v>
      </c>
      <c r="G1124">
        <v>0</v>
      </c>
      <c r="H1124" s="9">
        <v>1060.0593732206401</v>
      </c>
      <c r="I1124" s="9">
        <v>-1.8380197</v>
      </c>
      <c r="J1124" s="9">
        <v>-1.8380831</v>
      </c>
      <c r="K1124" s="9">
        <v>-3.3463856999999999</v>
      </c>
      <c r="L1124" s="9">
        <v>-1.85453616859911</v>
      </c>
      <c r="M1124" s="9">
        <v>-6.6763301000000004</v>
      </c>
      <c r="N1124" s="9">
        <v>-6.6763301000000004</v>
      </c>
      <c r="O1124" s="9">
        <v>-1.85453616859911</v>
      </c>
      <c r="P1124">
        <v>0</v>
      </c>
      <c r="Q1124" s="9">
        <v>53.549995000000003</v>
      </c>
      <c r="R1124" s="9">
        <v>0</v>
      </c>
      <c r="S1124" s="9">
        <v>703405136.708359</v>
      </c>
      <c r="T1124" s="9">
        <v>-9.4444102627710903E-4</v>
      </c>
      <c r="U1124" s="9">
        <v>1.85453616859911</v>
      </c>
      <c r="V1124" s="9">
        <v>0</v>
      </c>
      <c r="W1124" s="9">
        <v>1.85453616859911</v>
      </c>
      <c r="X1124" s="9" t="s">
        <v>86</v>
      </c>
      <c r="Y1124" s="9">
        <v>0</v>
      </c>
      <c r="Z1124" s="9">
        <v>6.1509353000000003E-3</v>
      </c>
      <c r="AA1124" s="9">
        <v>0</v>
      </c>
      <c r="AB1124" s="9">
        <v>1.0039345E-2</v>
      </c>
      <c r="AQ1124" s="9">
        <f>K1124-'Processed Potentiostat'!$J$3</f>
        <v>-3.3463856999999999</v>
      </c>
    </row>
    <row r="1125" spans="1:43" x14ac:dyDescent="0.3">
      <c r="A1125">
        <v>2</v>
      </c>
      <c r="B1125">
        <v>0</v>
      </c>
      <c r="C1125">
        <v>0</v>
      </c>
      <c r="D1125">
        <v>1</v>
      </c>
      <c r="E1125">
        <v>0</v>
      </c>
      <c r="F1125">
        <v>0</v>
      </c>
      <c r="G1125">
        <v>0</v>
      </c>
      <c r="H1125" s="9">
        <v>1061.05937319538</v>
      </c>
      <c r="I1125" s="9">
        <v>-1.8380949</v>
      </c>
      <c r="J1125" s="9">
        <v>-1.8382134000000001</v>
      </c>
      <c r="K1125" s="9">
        <v>-3.4623802000000001</v>
      </c>
      <c r="L1125" s="9">
        <v>-1.85548788356359</v>
      </c>
      <c r="M1125" s="9">
        <v>-6.6797561999999999</v>
      </c>
      <c r="N1125" s="9">
        <v>-6.6797561999999999</v>
      </c>
      <c r="O1125" s="9">
        <v>-1.85548788356359</v>
      </c>
      <c r="P1125">
        <v>0</v>
      </c>
      <c r="Q1125" s="9">
        <v>53.549995000000003</v>
      </c>
      <c r="R1125" s="9">
        <v>0</v>
      </c>
      <c r="S1125" s="9">
        <v>694235845.70357597</v>
      </c>
      <c r="T1125" s="9">
        <v>-9.5171496448243E-4</v>
      </c>
      <c r="U1125" s="9">
        <v>1.85548788356359</v>
      </c>
      <c r="V1125" s="9">
        <v>0</v>
      </c>
      <c r="W1125" s="9">
        <v>1.85548788356359</v>
      </c>
      <c r="X1125" s="9" t="s">
        <v>86</v>
      </c>
      <c r="Y1125" s="9">
        <v>0</v>
      </c>
      <c r="Z1125" s="9">
        <v>6.3645936999999998E-3</v>
      </c>
      <c r="AA1125" s="9">
        <v>0</v>
      </c>
      <c r="AB1125" s="9">
        <v>1.0563694E-2</v>
      </c>
      <c r="AQ1125" s="9">
        <f>K1125-'Processed Potentiostat'!$J$3</f>
        <v>-3.4623802000000001</v>
      </c>
    </row>
    <row r="1126" spans="1:43" x14ac:dyDescent="0.3">
      <c r="A1126">
        <v>2</v>
      </c>
      <c r="B1126">
        <v>0</v>
      </c>
      <c r="C1126">
        <v>0</v>
      </c>
      <c r="D1126">
        <v>1</v>
      </c>
      <c r="E1126">
        <v>0</v>
      </c>
      <c r="F1126">
        <v>0</v>
      </c>
      <c r="G1126">
        <v>0</v>
      </c>
      <c r="H1126" s="9">
        <v>1062.0593731701199</v>
      </c>
      <c r="I1126" s="9">
        <v>-1.8378888</v>
      </c>
      <c r="J1126" s="9">
        <v>-1.8378871999999999</v>
      </c>
      <c r="K1126" s="9">
        <v>-3.4045358000000001</v>
      </c>
      <c r="L1126" s="9">
        <v>-1.8564481134722199</v>
      </c>
      <c r="M1126" s="9">
        <v>-6.6832132</v>
      </c>
      <c r="N1126" s="9">
        <v>-6.6832132</v>
      </c>
      <c r="O1126" s="9">
        <v>-1.8564481134722199</v>
      </c>
      <c r="P1126">
        <v>0</v>
      </c>
      <c r="Q1126" s="9">
        <v>53.549995000000003</v>
      </c>
      <c r="R1126" s="9">
        <v>0</v>
      </c>
      <c r="S1126" s="9">
        <v>718975784.68411803</v>
      </c>
      <c r="T1126" s="9">
        <v>-9.6022990862532E-4</v>
      </c>
      <c r="U1126" s="9">
        <v>1.8564481134722199</v>
      </c>
      <c r="V1126" s="9">
        <v>0</v>
      </c>
      <c r="W1126" s="9">
        <v>1.8564481134722199</v>
      </c>
      <c r="X1126" s="9" t="s">
        <v>86</v>
      </c>
      <c r="Y1126" s="9">
        <v>0</v>
      </c>
      <c r="Z1126" s="9">
        <v>6.2571527E-3</v>
      </c>
      <c r="AA1126" s="9">
        <v>0</v>
      </c>
      <c r="AB1126" s="9">
        <v>1.0225412E-2</v>
      </c>
      <c r="AQ1126" s="9">
        <f>K1126-'Processed Potentiostat'!$J$3</f>
        <v>-3.4045358000000001</v>
      </c>
    </row>
    <row r="1127" spans="1:43" x14ac:dyDescent="0.3">
      <c r="A1127">
        <v>2</v>
      </c>
      <c r="B1127">
        <v>0</v>
      </c>
      <c r="C1127">
        <v>0</v>
      </c>
      <c r="D1127">
        <v>1</v>
      </c>
      <c r="E1127">
        <v>0</v>
      </c>
      <c r="F1127">
        <v>0</v>
      </c>
      <c r="G1127">
        <v>0</v>
      </c>
      <c r="H1127" s="9">
        <v>1063.05937314486</v>
      </c>
      <c r="I1127" s="9">
        <v>-1.8380584</v>
      </c>
      <c r="J1127" s="9">
        <v>-1.8379775</v>
      </c>
      <c r="K1127" s="9">
        <v>-3.398736</v>
      </c>
      <c r="L1127" s="9">
        <v>-1.85739930269142</v>
      </c>
      <c r="M1127" s="9">
        <v>-6.6866374000000004</v>
      </c>
      <c r="N1127" s="9">
        <v>-6.6866374000000004</v>
      </c>
      <c r="O1127" s="9">
        <v>-1.85739930269142</v>
      </c>
      <c r="P1127">
        <v>0</v>
      </c>
      <c r="Q1127" s="9">
        <v>53.549995000000003</v>
      </c>
      <c r="R1127" s="9">
        <v>0</v>
      </c>
      <c r="S1127" s="9">
        <v>712418786.53575301</v>
      </c>
      <c r="T1127" s="9">
        <v>-9.51189219196679E-4</v>
      </c>
      <c r="U1127" s="9">
        <v>1.85739930269142</v>
      </c>
      <c r="V1127" s="9">
        <v>0</v>
      </c>
      <c r="W1127" s="9">
        <v>1.85739930269142</v>
      </c>
      <c r="X1127" s="9" t="s">
        <v>86</v>
      </c>
      <c r="Y1127" s="9">
        <v>0</v>
      </c>
      <c r="Z1127" s="9">
        <v>6.2468005E-3</v>
      </c>
      <c r="AA1127" s="9">
        <v>0</v>
      </c>
      <c r="AB1127" s="9">
        <v>1.0636499000000001E-2</v>
      </c>
      <c r="AQ1127" s="9">
        <f>K1127-'Processed Potentiostat'!$J$3</f>
        <v>-3.398736</v>
      </c>
    </row>
    <row r="1128" spans="1:43" x14ac:dyDescent="0.3">
      <c r="A1128">
        <v>2</v>
      </c>
      <c r="B1128">
        <v>0</v>
      </c>
      <c r="C1128">
        <v>0</v>
      </c>
      <c r="D1128">
        <v>1</v>
      </c>
      <c r="E1128">
        <v>0</v>
      </c>
      <c r="F1128">
        <v>0</v>
      </c>
      <c r="G1128">
        <v>0</v>
      </c>
      <c r="H1128" s="9">
        <v>1064.05937311959</v>
      </c>
      <c r="I1128" s="9">
        <v>-1.8380687</v>
      </c>
      <c r="J1128" s="9">
        <v>-1.8380139</v>
      </c>
      <c r="K1128" s="9">
        <v>-3.3488275999999999</v>
      </c>
      <c r="L1128" s="9">
        <v>-1.85833986287898</v>
      </c>
      <c r="M1128" s="9">
        <v>-6.6900234000000003</v>
      </c>
      <c r="N1128" s="9">
        <v>-6.6900234000000003</v>
      </c>
      <c r="O1128" s="9">
        <v>-1.85833986287898</v>
      </c>
      <c r="P1128">
        <v>0</v>
      </c>
      <c r="Q1128" s="9">
        <v>53.549995000000003</v>
      </c>
      <c r="R1128" s="9">
        <v>0</v>
      </c>
      <c r="S1128" s="9">
        <v>710029032.574754</v>
      </c>
      <c r="T1128" s="9">
        <v>-9.4056018756494199E-4</v>
      </c>
      <c r="U1128" s="9">
        <v>1.85833986287898</v>
      </c>
      <c r="V1128" s="9">
        <v>0</v>
      </c>
      <c r="W1128" s="9">
        <v>1.85833986287898</v>
      </c>
      <c r="X1128" s="9" t="s">
        <v>86</v>
      </c>
      <c r="Y1128" s="9">
        <v>0</v>
      </c>
      <c r="Z1128" s="9">
        <v>6.1551914999999997E-3</v>
      </c>
      <c r="AA1128" s="9">
        <v>0</v>
      </c>
      <c r="AB1128" s="9">
        <v>1.0634059E-2</v>
      </c>
      <c r="AQ1128" s="9">
        <f>K1128-'Processed Potentiostat'!$J$3</f>
        <v>-3.3488275999999999</v>
      </c>
    </row>
    <row r="1129" spans="1:43" x14ac:dyDescent="0.3">
      <c r="A1129">
        <v>2</v>
      </c>
      <c r="B1129">
        <v>0</v>
      </c>
      <c r="C1129">
        <v>0</v>
      </c>
      <c r="D1129">
        <v>1</v>
      </c>
      <c r="E1129">
        <v>0</v>
      </c>
      <c r="F1129">
        <v>0</v>
      </c>
      <c r="G1129">
        <v>0</v>
      </c>
      <c r="H1129" s="9">
        <v>1065.0593730943301</v>
      </c>
      <c r="I1129" s="9">
        <v>-1.8379258999999999</v>
      </c>
      <c r="J1129" s="9">
        <v>-1.8379462</v>
      </c>
      <c r="K1129" s="9">
        <v>-3.3364653999999998</v>
      </c>
      <c r="L1129" s="9">
        <v>-1.8592740122840601</v>
      </c>
      <c r="M1129" s="9">
        <v>-6.6933866000000002</v>
      </c>
      <c r="N1129" s="9">
        <v>-6.6933866000000002</v>
      </c>
      <c r="O1129" s="9">
        <v>-1.8592740122840601</v>
      </c>
      <c r="P1129">
        <v>0</v>
      </c>
      <c r="Q1129" s="9">
        <v>53.549995000000003</v>
      </c>
      <c r="R1129" s="9">
        <v>0</v>
      </c>
      <c r="S1129" s="9">
        <v>715527966.67683005</v>
      </c>
      <c r="T1129" s="9">
        <v>-9.3414940508207401E-4</v>
      </c>
      <c r="U1129" s="9">
        <v>1.8592740122840601</v>
      </c>
      <c r="V1129" s="9">
        <v>0</v>
      </c>
      <c r="W1129" s="9">
        <v>1.8592740122840601</v>
      </c>
      <c r="X1129" s="9" t="s">
        <v>86</v>
      </c>
      <c r="Y1129" s="9">
        <v>0</v>
      </c>
      <c r="Z1129" s="9">
        <v>6.1322436999999997E-3</v>
      </c>
      <c r="AA1129" s="9">
        <v>0</v>
      </c>
      <c r="AB1129" s="9">
        <v>1.0912664000000001E-2</v>
      </c>
      <c r="AQ1129" s="9">
        <f>K1129-'Processed Potentiostat'!$J$3</f>
        <v>-3.3364653999999998</v>
      </c>
    </row>
    <row r="1130" spans="1:43" x14ac:dyDescent="0.3">
      <c r="A1130">
        <v>2</v>
      </c>
      <c r="B1130">
        <v>0</v>
      </c>
      <c r="C1130">
        <v>0</v>
      </c>
      <c r="D1130">
        <v>1</v>
      </c>
      <c r="E1130">
        <v>0</v>
      </c>
      <c r="F1130">
        <v>0</v>
      </c>
      <c r="G1130">
        <v>0</v>
      </c>
      <c r="H1130" s="9">
        <v>1066.05937306907</v>
      </c>
      <c r="I1130" s="9">
        <v>-1.8381179999999999</v>
      </c>
      <c r="J1130" s="9">
        <v>-1.8381202999999999</v>
      </c>
      <c r="K1130" s="9">
        <v>-3.2824743000000001</v>
      </c>
      <c r="L1130" s="9">
        <v>-1.86019670720228</v>
      </c>
      <c r="M1130" s="9">
        <v>-6.6967081999999998</v>
      </c>
      <c r="N1130" s="9">
        <v>-6.6967081999999998</v>
      </c>
      <c r="O1130" s="9">
        <v>-1.86019670720228</v>
      </c>
      <c r="P1130">
        <v>0</v>
      </c>
      <c r="Q1130" s="9">
        <v>53.549995000000003</v>
      </c>
      <c r="R1130" s="9">
        <v>0</v>
      </c>
      <c r="S1130" s="9">
        <v>702798122.48659801</v>
      </c>
      <c r="T1130" s="9">
        <v>-9.2269491822194395E-4</v>
      </c>
      <c r="U1130" s="9">
        <v>1.86019670720228</v>
      </c>
      <c r="V1130" s="9">
        <v>0</v>
      </c>
      <c r="W1130" s="9">
        <v>1.86019670720228</v>
      </c>
      <c r="X1130" s="9" t="s">
        <v>86</v>
      </c>
      <c r="Y1130" s="9">
        <v>0</v>
      </c>
      <c r="Z1130" s="9">
        <v>6.0335826000000002E-3</v>
      </c>
      <c r="AA1130" s="9">
        <v>0</v>
      </c>
      <c r="AB1130" s="9">
        <v>1.0543151000000001E-2</v>
      </c>
      <c r="AQ1130" s="9">
        <f>K1130-'Processed Potentiostat'!$J$3</f>
        <v>-3.2824743000000001</v>
      </c>
    </row>
    <row r="1131" spans="1:43" x14ac:dyDescent="0.3">
      <c r="A1131">
        <v>2</v>
      </c>
      <c r="B1131">
        <v>0</v>
      </c>
      <c r="C1131">
        <v>0</v>
      </c>
      <c r="D1131">
        <v>1</v>
      </c>
      <c r="E1131">
        <v>0</v>
      </c>
      <c r="F1131">
        <v>0</v>
      </c>
      <c r="G1131">
        <v>0</v>
      </c>
      <c r="H1131" s="9">
        <v>1067.05937304381</v>
      </c>
      <c r="I1131" s="9">
        <v>-1.8379785</v>
      </c>
      <c r="J1131" s="9">
        <v>-1.8379749000000001</v>
      </c>
      <c r="K1131" s="9">
        <v>-3.4667680000000001</v>
      </c>
      <c r="L1131" s="9">
        <v>-1.8611482301506399</v>
      </c>
      <c r="M1131" s="9">
        <v>-6.7001337999999997</v>
      </c>
      <c r="N1131" s="9">
        <v>-6.7001337999999997</v>
      </c>
      <c r="O1131" s="9">
        <v>-1.8611482301506399</v>
      </c>
      <c r="P1131">
        <v>0</v>
      </c>
      <c r="Q1131" s="9">
        <v>53.549995000000003</v>
      </c>
      <c r="R1131" s="9">
        <v>0</v>
      </c>
      <c r="S1131" s="9">
        <v>714056237.39022195</v>
      </c>
      <c r="T1131" s="9">
        <v>-9.5152294835765196E-4</v>
      </c>
      <c r="U1131" s="9">
        <v>1.8611482301506399</v>
      </c>
      <c r="V1131" s="9">
        <v>0</v>
      </c>
      <c r="W1131" s="9">
        <v>1.8611482301506399</v>
      </c>
      <c r="X1131" s="9" t="s">
        <v>86</v>
      </c>
      <c r="Y1131" s="9">
        <v>0</v>
      </c>
      <c r="Z1131" s="9">
        <v>6.3718324999999998E-3</v>
      </c>
      <c r="AA1131" s="9">
        <v>0</v>
      </c>
      <c r="AB1131" s="9">
        <v>1.0711079E-2</v>
      </c>
      <c r="AQ1131" s="9">
        <f>K1131-'Processed Potentiostat'!$J$3</f>
        <v>-3.4667680000000001</v>
      </c>
    </row>
    <row r="1132" spans="1:43" x14ac:dyDescent="0.3">
      <c r="A1132">
        <v>2</v>
      </c>
      <c r="B1132">
        <v>0</v>
      </c>
      <c r="C1132">
        <v>0</v>
      </c>
      <c r="D1132">
        <v>1</v>
      </c>
      <c r="E1132">
        <v>0</v>
      </c>
      <c r="F1132">
        <v>0</v>
      </c>
      <c r="G1132">
        <v>0</v>
      </c>
      <c r="H1132" s="9">
        <v>1068.0593730185501</v>
      </c>
      <c r="I1132" s="9">
        <v>-1.8378459</v>
      </c>
      <c r="J1132" s="9">
        <v>-1.8378345</v>
      </c>
      <c r="K1132" s="9">
        <v>-3.4146470999999998</v>
      </c>
      <c r="L1132" s="9">
        <v>-1.86210040010983</v>
      </c>
      <c r="M1132" s="9">
        <v>-6.7035612999999996</v>
      </c>
      <c r="N1132" s="9">
        <v>-6.7035612999999996</v>
      </c>
      <c r="O1132" s="9">
        <v>-1.86210040010983</v>
      </c>
      <c r="P1132">
        <v>0</v>
      </c>
      <c r="Q1132" s="9">
        <v>53.549995000000003</v>
      </c>
      <c r="R1132" s="9">
        <v>0</v>
      </c>
      <c r="S1132" s="9">
        <v>725275996.69038606</v>
      </c>
      <c r="T1132" s="9">
        <v>-9.5216995918767601E-4</v>
      </c>
      <c r="U1132" s="9">
        <v>1.86210040010983</v>
      </c>
      <c r="V1132" s="9">
        <v>0</v>
      </c>
      <c r="W1132" s="9">
        <v>1.86210040010983</v>
      </c>
      <c r="X1132" s="9" t="s">
        <v>86</v>
      </c>
      <c r="Y1132" s="9">
        <v>0</v>
      </c>
      <c r="Z1132" s="9">
        <v>6.2755561000000003E-3</v>
      </c>
      <c r="AA1132" s="9">
        <v>0</v>
      </c>
      <c r="AB1132" s="9">
        <v>1.055471E-2</v>
      </c>
      <c r="AQ1132" s="9">
        <f>K1132-'Processed Potentiostat'!$J$3</f>
        <v>-3.4146470999999998</v>
      </c>
    </row>
    <row r="1133" spans="1:43" x14ac:dyDescent="0.3">
      <c r="A1133">
        <v>2</v>
      </c>
      <c r="B1133">
        <v>0</v>
      </c>
      <c r="C1133">
        <v>0</v>
      </c>
      <c r="D1133">
        <v>1</v>
      </c>
      <c r="E1133">
        <v>0</v>
      </c>
      <c r="F1133">
        <v>0</v>
      </c>
      <c r="G1133">
        <v>0</v>
      </c>
      <c r="H1133" s="9">
        <v>1069.05937299328</v>
      </c>
      <c r="I1133" s="9">
        <v>-1.8381197</v>
      </c>
      <c r="J1133" s="9">
        <v>-1.8381419000000001</v>
      </c>
      <c r="K1133" s="9">
        <v>-3.3936231000000001</v>
      </c>
      <c r="L1133" s="9">
        <v>-1.8630433199369301</v>
      </c>
      <c r="M1133" s="9">
        <v>-6.7069558999999996</v>
      </c>
      <c r="N1133" s="9">
        <v>-6.7069558999999996</v>
      </c>
      <c r="O1133" s="9">
        <v>-1.8630433199369301</v>
      </c>
      <c r="P1133">
        <v>0</v>
      </c>
      <c r="Q1133" s="9">
        <v>53.549995000000003</v>
      </c>
      <c r="R1133" s="9">
        <v>0</v>
      </c>
      <c r="S1133" s="9">
        <v>702283329.20612597</v>
      </c>
      <c r="T1133" s="9">
        <v>-9.4291982710359402E-4</v>
      </c>
      <c r="U1133" s="9">
        <v>1.8630433199369301</v>
      </c>
      <c r="V1133" s="9">
        <v>0</v>
      </c>
      <c r="W1133" s="9">
        <v>1.8630433199369301</v>
      </c>
      <c r="X1133" s="9" t="s">
        <v>86</v>
      </c>
      <c r="Y1133" s="9">
        <v>0</v>
      </c>
      <c r="Z1133" s="9">
        <v>6.2379608999999997E-3</v>
      </c>
      <c r="AA1133" s="9">
        <v>0</v>
      </c>
      <c r="AB1133" s="9">
        <v>1.0825154E-2</v>
      </c>
      <c r="AQ1133" s="9">
        <f>K1133-'Processed Potentiostat'!$J$3</f>
        <v>-3.3936231000000001</v>
      </c>
    </row>
    <row r="1134" spans="1:43" x14ac:dyDescent="0.3">
      <c r="A1134">
        <v>2</v>
      </c>
      <c r="B1134">
        <v>0</v>
      </c>
      <c r="C1134">
        <v>0</v>
      </c>
      <c r="D1134">
        <v>1</v>
      </c>
      <c r="E1134">
        <v>0</v>
      </c>
      <c r="F1134">
        <v>0</v>
      </c>
      <c r="G1134">
        <v>0</v>
      </c>
      <c r="H1134" s="9">
        <v>1070.0593729680199</v>
      </c>
      <c r="I1134" s="9">
        <v>-1.8380053000000001</v>
      </c>
      <c r="J1134" s="9">
        <v>-1.8380151</v>
      </c>
      <c r="K1134" s="9">
        <v>-3.4066342999999999</v>
      </c>
      <c r="L1134" s="9">
        <v>-1.8639801560614999</v>
      </c>
      <c r="M1134" s="9">
        <v>-6.7103286000000004</v>
      </c>
      <c r="N1134" s="9">
        <v>-6.7103286000000004</v>
      </c>
      <c r="O1134" s="9">
        <v>-1.8639801560614999</v>
      </c>
      <c r="P1134">
        <v>0</v>
      </c>
      <c r="Q1134" s="9">
        <v>53.549995000000003</v>
      </c>
      <c r="R1134" s="9">
        <v>0</v>
      </c>
      <c r="S1134" s="9">
        <v>712093965.21554399</v>
      </c>
      <c r="T1134" s="9">
        <v>-9.3683612456585397E-4</v>
      </c>
      <c r="U1134" s="9">
        <v>1.8639801560614999</v>
      </c>
      <c r="V1134" s="9">
        <v>0</v>
      </c>
      <c r="W1134" s="9">
        <v>1.8639801560614999</v>
      </c>
      <c r="X1134" s="9" t="s">
        <v>86</v>
      </c>
      <c r="Y1134" s="9">
        <v>0</v>
      </c>
      <c r="Z1134" s="9">
        <v>6.2614450999999996E-3</v>
      </c>
      <c r="AA1134" s="9">
        <v>0</v>
      </c>
      <c r="AB1134" s="9">
        <v>1.0277959999999999E-2</v>
      </c>
      <c r="AQ1134" s="9">
        <f>K1134-'Processed Potentiostat'!$J$3</f>
        <v>-3.4066342999999999</v>
      </c>
    </row>
    <row r="1135" spans="1:43" x14ac:dyDescent="0.3">
      <c r="A1135">
        <v>2</v>
      </c>
      <c r="B1135">
        <v>0</v>
      </c>
      <c r="C1135">
        <v>0</v>
      </c>
      <c r="D1135">
        <v>1</v>
      </c>
      <c r="E1135">
        <v>0</v>
      </c>
      <c r="F1135">
        <v>0</v>
      </c>
      <c r="G1135">
        <v>0</v>
      </c>
      <c r="H1135" s="9">
        <v>1071.0593729427601</v>
      </c>
      <c r="I1135" s="9">
        <v>-1.8381381999999999</v>
      </c>
      <c r="J1135" s="9">
        <v>-1.8381803999999999</v>
      </c>
      <c r="K1135" s="9">
        <v>-3.3632122999999998</v>
      </c>
      <c r="L1135" s="9">
        <v>-1.8649109410573701</v>
      </c>
      <c r="M1135" s="9">
        <v>-6.7136792999999999</v>
      </c>
      <c r="N1135" s="9">
        <v>-6.7136792999999999</v>
      </c>
      <c r="O1135" s="9">
        <v>-1.8649109410573701</v>
      </c>
      <c r="P1135">
        <v>0</v>
      </c>
      <c r="Q1135" s="9">
        <v>53.549995000000003</v>
      </c>
      <c r="R1135" s="9">
        <v>0</v>
      </c>
      <c r="S1135" s="9">
        <v>700164411.73093104</v>
      </c>
      <c r="T1135" s="9">
        <v>-9.3078499587373399E-4</v>
      </c>
      <c r="U1135" s="9">
        <v>1.8649109410573701</v>
      </c>
      <c r="V1135" s="9">
        <v>0</v>
      </c>
      <c r="W1135" s="9">
        <v>1.8649109410573701</v>
      </c>
      <c r="X1135" s="9" t="s">
        <v>86</v>
      </c>
      <c r="Y1135" s="9">
        <v>0</v>
      </c>
      <c r="Z1135" s="9">
        <v>6.1821910000000001E-3</v>
      </c>
      <c r="AA1135" s="9">
        <v>0</v>
      </c>
      <c r="AB1135" s="9">
        <v>1.0003738999999999E-2</v>
      </c>
      <c r="AQ1135" s="9">
        <f>K1135-'Processed Potentiostat'!$J$3</f>
        <v>-3.3632122999999998</v>
      </c>
    </row>
    <row r="1136" spans="1:43" x14ac:dyDescent="0.3">
      <c r="A1136">
        <v>2</v>
      </c>
      <c r="B1136">
        <v>0</v>
      </c>
      <c r="C1136">
        <v>0</v>
      </c>
      <c r="D1136">
        <v>1</v>
      </c>
      <c r="E1136">
        <v>0</v>
      </c>
      <c r="F1136">
        <v>0</v>
      </c>
      <c r="G1136">
        <v>0</v>
      </c>
      <c r="H1136" s="9">
        <v>1072.0593729175</v>
      </c>
      <c r="I1136" s="9">
        <v>-1.837979</v>
      </c>
      <c r="J1136" s="9">
        <v>-1.8379810999999999</v>
      </c>
      <c r="K1136" s="9">
        <v>-3.3189514</v>
      </c>
      <c r="L1136" s="9">
        <v>-1.8658307983028299</v>
      </c>
      <c r="M1136" s="9">
        <v>-6.7169908999999999</v>
      </c>
      <c r="N1136" s="9">
        <v>-6.7169908999999999</v>
      </c>
      <c r="O1136" s="9">
        <v>-1.8658307983028299</v>
      </c>
      <c r="P1136">
        <v>0</v>
      </c>
      <c r="Q1136" s="9">
        <v>53.549995000000003</v>
      </c>
      <c r="R1136" s="9">
        <v>0</v>
      </c>
      <c r="S1136" s="9">
        <v>715380165.81994796</v>
      </c>
      <c r="T1136" s="9">
        <v>-9.1985724545851002E-4</v>
      </c>
      <c r="U1136" s="9">
        <v>1.8658307983028299</v>
      </c>
      <c r="V1136" s="9">
        <v>0</v>
      </c>
      <c r="W1136" s="9">
        <v>1.8658307983028299</v>
      </c>
      <c r="X1136" s="9" t="s">
        <v>86</v>
      </c>
      <c r="Y1136" s="9">
        <v>0</v>
      </c>
      <c r="Z1136" s="9">
        <v>6.1001698000000002E-3</v>
      </c>
      <c r="AA1136" s="9">
        <v>0</v>
      </c>
      <c r="AB1136" s="9">
        <v>1.0387070999999999E-2</v>
      </c>
      <c r="AQ1136" s="9">
        <f>K1136-'Processed Potentiostat'!$J$3</f>
        <v>-3.3189514</v>
      </c>
    </row>
    <row r="1137" spans="1:43" x14ac:dyDescent="0.3">
      <c r="A1137">
        <v>2</v>
      </c>
      <c r="B1137">
        <v>0</v>
      </c>
      <c r="C1137">
        <v>0</v>
      </c>
      <c r="D1137">
        <v>1</v>
      </c>
      <c r="E1137">
        <v>0</v>
      </c>
      <c r="F1137">
        <v>0</v>
      </c>
      <c r="G1137">
        <v>0</v>
      </c>
      <c r="H1137" s="9">
        <v>1073.0593728922299</v>
      </c>
      <c r="I1137" s="9">
        <v>-1.8380970000000001</v>
      </c>
      <c r="J1137" s="9">
        <v>-1.8380409</v>
      </c>
      <c r="K1137" s="9">
        <v>-3.4596328999999999</v>
      </c>
      <c r="L1137" s="9">
        <v>-1.8667665085090901</v>
      </c>
      <c r="M1137" s="9">
        <v>-6.7203593000000001</v>
      </c>
      <c r="N1137" s="9">
        <v>-6.7203593000000001</v>
      </c>
      <c r="O1137" s="9">
        <v>-1.8667665085090901</v>
      </c>
      <c r="P1137">
        <v>0</v>
      </c>
      <c r="Q1137" s="9">
        <v>53.549995000000003</v>
      </c>
      <c r="R1137" s="9">
        <v>0</v>
      </c>
      <c r="S1137" s="9">
        <v>711206076.78804505</v>
      </c>
      <c r="T1137" s="9">
        <v>-9.3571020625682301E-4</v>
      </c>
      <c r="U1137" s="9">
        <v>1.8667665085090901</v>
      </c>
      <c r="V1137" s="9">
        <v>0</v>
      </c>
      <c r="W1137" s="9">
        <v>1.8667665085090901</v>
      </c>
      <c r="X1137" s="9" t="s">
        <v>86</v>
      </c>
      <c r="Y1137" s="9">
        <v>0</v>
      </c>
      <c r="Z1137" s="9">
        <v>6.3589466999999997E-3</v>
      </c>
      <c r="AA1137" s="9">
        <v>0</v>
      </c>
      <c r="AB1137" s="9">
        <v>1.0022143000000001E-2</v>
      </c>
      <c r="AQ1137" s="9">
        <f>K1137-'Processed Potentiostat'!$J$3</f>
        <v>-3.4596328999999999</v>
      </c>
    </row>
    <row r="1138" spans="1:43" x14ac:dyDescent="0.3">
      <c r="A1138">
        <v>2</v>
      </c>
      <c r="B1138">
        <v>0</v>
      </c>
      <c r="C1138">
        <v>0</v>
      </c>
      <c r="D1138">
        <v>1</v>
      </c>
      <c r="E1138">
        <v>0</v>
      </c>
      <c r="F1138">
        <v>0</v>
      </c>
      <c r="G1138">
        <v>0</v>
      </c>
      <c r="H1138" s="9">
        <v>1074.0593728669701</v>
      </c>
      <c r="I1138" s="9">
        <v>-1.8379378</v>
      </c>
      <c r="J1138" s="9">
        <v>-1.8379524</v>
      </c>
      <c r="K1138" s="9">
        <v>-3.3997280999999999</v>
      </c>
      <c r="L1138" s="9">
        <v>-1.8677131281286301</v>
      </c>
      <c r="M1138" s="9">
        <v>-6.7237672999999996</v>
      </c>
      <c r="N1138" s="9">
        <v>-6.7237672999999996</v>
      </c>
      <c r="O1138" s="9">
        <v>-1.8677131281286301</v>
      </c>
      <c r="P1138">
        <v>0</v>
      </c>
      <c r="Q1138" s="9">
        <v>53.549995000000003</v>
      </c>
      <c r="R1138" s="9">
        <v>0</v>
      </c>
      <c r="S1138" s="9">
        <v>718299706.30222404</v>
      </c>
      <c r="T1138" s="9">
        <v>-9.4661961954178799E-4</v>
      </c>
      <c r="U1138" s="9">
        <v>1.8677131281286301</v>
      </c>
      <c r="V1138" s="9">
        <v>0</v>
      </c>
      <c r="W1138" s="9">
        <v>1.8677131281286301</v>
      </c>
      <c r="X1138" s="9" t="s">
        <v>86</v>
      </c>
      <c r="Y1138" s="9">
        <v>0</v>
      </c>
      <c r="Z1138" s="9">
        <v>6.2485383999999998E-3</v>
      </c>
      <c r="AA1138" s="9">
        <v>0</v>
      </c>
      <c r="AB1138" s="9">
        <v>1.0065061E-2</v>
      </c>
      <c r="AQ1138" s="9">
        <f>K1138-'Processed Potentiostat'!$J$3</f>
        <v>-3.3997280999999999</v>
      </c>
    </row>
    <row r="1139" spans="1:43" x14ac:dyDescent="0.3">
      <c r="A1139">
        <v>2</v>
      </c>
      <c r="B1139">
        <v>0</v>
      </c>
      <c r="C1139">
        <v>0</v>
      </c>
      <c r="D1139">
        <v>1</v>
      </c>
      <c r="E1139">
        <v>0</v>
      </c>
      <c r="F1139">
        <v>0</v>
      </c>
      <c r="G1139">
        <v>0</v>
      </c>
      <c r="H1139" s="9">
        <v>1075.05937284171</v>
      </c>
      <c r="I1139" s="9">
        <v>-1.8379683</v>
      </c>
      <c r="J1139" s="9">
        <v>-1.8380542</v>
      </c>
      <c r="K1139" s="9">
        <v>-3.4736362000000001</v>
      </c>
      <c r="L1139" s="9">
        <v>-1.8686597265349401</v>
      </c>
      <c r="M1139" s="9">
        <v>-6.7271751999999996</v>
      </c>
      <c r="N1139" s="9">
        <v>-6.7271751999999996</v>
      </c>
      <c r="O1139" s="9">
        <v>-1.8686597265349401</v>
      </c>
      <c r="P1139">
        <v>0</v>
      </c>
      <c r="Q1139" s="9">
        <v>53.549995000000003</v>
      </c>
      <c r="R1139" s="9">
        <v>0</v>
      </c>
      <c r="S1139" s="9">
        <v>710931808.36564696</v>
      </c>
      <c r="T1139" s="9">
        <v>-9.4659840631483496E-4</v>
      </c>
      <c r="U1139" s="9">
        <v>1.8686597265349401</v>
      </c>
      <c r="V1139" s="9">
        <v>0</v>
      </c>
      <c r="W1139" s="9">
        <v>1.8686597265349401</v>
      </c>
      <c r="X1139" s="9" t="s">
        <v>86</v>
      </c>
      <c r="Y1139" s="9">
        <v>0</v>
      </c>
      <c r="Z1139" s="9">
        <v>6.3847312999999999E-3</v>
      </c>
      <c r="AA1139" s="9">
        <v>0</v>
      </c>
      <c r="AB1139" s="9">
        <v>9.8976176000000003E-3</v>
      </c>
      <c r="AQ1139" s="9">
        <f>K1139-'Processed Potentiostat'!$J$3</f>
        <v>-3.4736362000000001</v>
      </c>
    </row>
    <row r="1140" spans="1:43" x14ac:dyDescent="0.3">
      <c r="A1140">
        <v>2</v>
      </c>
      <c r="B1140">
        <v>0</v>
      </c>
      <c r="C1140">
        <v>0</v>
      </c>
      <c r="D1140">
        <v>1</v>
      </c>
      <c r="E1140">
        <v>0</v>
      </c>
      <c r="F1140">
        <v>0</v>
      </c>
      <c r="G1140">
        <v>0</v>
      </c>
      <c r="H1140" s="9">
        <v>1076.0593728164499</v>
      </c>
      <c r="I1140" s="9">
        <v>-1.837852</v>
      </c>
      <c r="J1140" s="9">
        <v>-1.8378509999999999</v>
      </c>
      <c r="K1140" s="9">
        <v>-3.4380746000000002</v>
      </c>
      <c r="L1140" s="9">
        <v>-1.8696130596284299</v>
      </c>
      <c r="M1140" s="9">
        <v>-6.730607</v>
      </c>
      <c r="N1140" s="9">
        <v>-6.730607</v>
      </c>
      <c r="O1140" s="9">
        <v>-1.8696130596284299</v>
      </c>
      <c r="P1140">
        <v>0</v>
      </c>
      <c r="Q1140" s="9">
        <v>53.549995000000003</v>
      </c>
      <c r="R1140" s="9">
        <v>0</v>
      </c>
      <c r="S1140" s="9">
        <v>726898971.947173</v>
      </c>
      <c r="T1140" s="9">
        <v>-9.5333309348433204E-4</v>
      </c>
      <c r="U1140" s="9">
        <v>1.8696130596284299</v>
      </c>
      <c r="V1140" s="9">
        <v>0</v>
      </c>
      <c r="W1140" s="9">
        <v>1.8696130596284299</v>
      </c>
      <c r="X1140" s="9" t="s">
        <v>86</v>
      </c>
      <c r="Y1140" s="9">
        <v>0</v>
      </c>
      <c r="Z1140" s="9">
        <v>6.3186687999999998E-3</v>
      </c>
      <c r="AA1140" s="9">
        <v>0</v>
      </c>
      <c r="AB1140" s="9">
        <v>9.9166016999999995E-3</v>
      </c>
      <c r="AQ1140" s="9">
        <f>K1140-'Processed Potentiostat'!$J$3</f>
        <v>-3.4380746000000002</v>
      </c>
    </row>
    <row r="1141" spans="1:43" x14ac:dyDescent="0.3">
      <c r="A1141">
        <v>2</v>
      </c>
      <c r="B1141">
        <v>0</v>
      </c>
      <c r="C1141">
        <v>0</v>
      </c>
      <c r="D1141">
        <v>1</v>
      </c>
      <c r="E1141">
        <v>0</v>
      </c>
      <c r="F1141">
        <v>0</v>
      </c>
      <c r="G1141">
        <v>0</v>
      </c>
      <c r="H1141" s="9">
        <v>1077.0593727911901</v>
      </c>
      <c r="I1141" s="9">
        <v>-1.8380277</v>
      </c>
      <c r="J1141" s="9">
        <v>-1.8381080999999999</v>
      </c>
      <c r="K1141" s="9">
        <v>-3.4407071999999999</v>
      </c>
      <c r="L1141" s="9">
        <v>-1.8705624620027099</v>
      </c>
      <c r="M1141" s="9">
        <v>-6.7340249999999999</v>
      </c>
      <c r="N1141" s="9">
        <v>-6.7340249999999999</v>
      </c>
      <c r="O1141" s="9">
        <v>-1.8705624620027099</v>
      </c>
      <c r="P1141">
        <v>0</v>
      </c>
      <c r="Q1141" s="9">
        <v>53.549995000000003</v>
      </c>
      <c r="R1141" s="9">
        <v>0</v>
      </c>
      <c r="S1141" s="9">
        <v>707626236.57718801</v>
      </c>
      <c r="T1141" s="9">
        <v>-9.4940237428065E-4</v>
      </c>
      <c r="U1141" s="9">
        <v>1.8705624620027099</v>
      </c>
      <c r="V1141" s="9">
        <v>0</v>
      </c>
      <c r="W1141" s="9">
        <v>1.8705624620027099</v>
      </c>
      <c r="X1141" s="9" t="s">
        <v>86</v>
      </c>
      <c r="Y1141" s="9">
        <v>0</v>
      </c>
      <c r="Z1141" s="9">
        <v>6.3243917999999998E-3</v>
      </c>
      <c r="AA1141" s="9">
        <v>0</v>
      </c>
      <c r="AB1141" s="9">
        <v>1.0110146E-2</v>
      </c>
      <c r="AQ1141" s="9">
        <f>K1141-'Processed Potentiostat'!$J$3</f>
        <v>-3.4407071999999999</v>
      </c>
    </row>
    <row r="1142" spans="1:43" x14ac:dyDescent="0.3">
      <c r="A1142">
        <v>2</v>
      </c>
      <c r="B1142">
        <v>0</v>
      </c>
      <c r="C1142">
        <v>0</v>
      </c>
      <c r="D1142">
        <v>1</v>
      </c>
      <c r="E1142">
        <v>0</v>
      </c>
      <c r="F1142">
        <v>0</v>
      </c>
      <c r="G1142">
        <v>0</v>
      </c>
      <c r="H1142" s="9">
        <v>1078.05937276592</v>
      </c>
      <c r="I1142" s="9">
        <v>-1.8380501</v>
      </c>
      <c r="J1142" s="9">
        <v>-1.8380456000000001</v>
      </c>
      <c r="K1142" s="9">
        <v>-3.4160206</v>
      </c>
      <c r="L1142" s="9">
        <v>-1.8715077510598099</v>
      </c>
      <c r="M1142" s="9">
        <v>-6.7374276999999996</v>
      </c>
      <c r="N1142" s="9">
        <v>-6.7374276999999996</v>
      </c>
      <c r="O1142" s="9">
        <v>-1.8715077510598099</v>
      </c>
      <c r="P1142">
        <v>0</v>
      </c>
      <c r="Q1142" s="9">
        <v>53.549995000000003</v>
      </c>
      <c r="R1142" s="9">
        <v>0</v>
      </c>
      <c r="S1142" s="9">
        <v>712661769.28779197</v>
      </c>
      <c r="T1142" s="9">
        <v>-9.4528905709600998E-4</v>
      </c>
      <c r="U1142" s="9">
        <v>1.8715077510598099</v>
      </c>
      <c r="V1142" s="9">
        <v>0</v>
      </c>
      <c r="W1142" s="9">
        <v>1.8715077510598099</v>
      </c>
      <c r="X1142" s="9" t="s">
        <v>86</v>
      </c>
      <c r="Y1142" s="9">
        <v>0</v>
      </c>
      <c r="Z1142" s="9">
        <v>6.2788017000000003E-3</v>
      </c>
      <c r="AA1142" s="9">
        <v>0</v>
      </c>
      <c r="AB1142" s="9">
        <v>1.0200328E-2</v>
      </c>
      <c r="AQ1142" s="9">
        <f>K1142-'Processed Potentiostat'!$J$3</f>
        <v>-3.4160206</v>
      </c>
    </row>
    <row r="1143" spans="1:43" x14ac:dyDescent="0.3">
      <c r="A1143">
        <v>2</v>
      </c>
      <c r="B1143">
        <v>0</v>
      </c>
      <c r="C1143">
        <v>0</v>
      </c>
      <c r="D1143">
        <v>1</v>
      </c>
      <c r="E1143">
        <v>0</v>
      </c>
      <c r="F1143">
        <v>0</v>
      </c>
      <c r="G1143">
        <v>0</v>
      </c>
      <c r="H1143" s="9">
        <v>1079.0593727406599</v>
      </c>
      <c r="I1143" s="9">
        <v>-1.8378890000000001</v>
      </c>
      <c r="J1143" s="9">
        <v>-1.8379616999999999</v>
      </c>
      <c r="K1143" s="9">
        <v>-3.3590152</v>
      </c>
      <c r="L1143" s="9">
        <v>-1.8724454536180799</v>
      </c>
      <c r="M1143" s="9">
        <v>-6.7408036999999998</v>
      </c>
      <c r="N1143" s="9">
        <v>-6.7408036999999998</v>
      </c>
      <c r="O1143" s="9">
        <v>-1.8724454536180799</v>
      </c>
      <c r="P1143">
        <v>0</v>
      </c>
      <c r="Q1143" s="9">
        <v>53.549995000000003</v>
      </c>
      <c r="R1143" s="9">
        <v>0</v>
      </c>
      <c r="S1143" s="9">
        <v>719405087.49791396</v>
      </c>
      <c r="T1143" s="9">
        <v>-9.3770255827907401E-4</v>
      </c>
      <c r="U1143" s="9">
        <v>1.8724454536180799</v>
      </c>
      <c r="V1143" s="9">
        <v>0</v>
      </c>
      <c r="W1143" s="9">
        <v>1.8724454536180799</v>
      </c>
      <c r="X1143" s="9" t="s">
        <v>86</v>
      </c>
      <c r="Y1143" s="9">
        <v>0</v>
      </c>
      <c r="Z1143" s="9">
        <v>6.1737411000000004E-3</v>
      </c>
      <c r="AA1143" s="9">
        <v>0</v>
      </c>
      <c r="AB1143" s="9">
        <v>1.0171296E-2</v>
      </c>
      <c r="AQ1143" s="9">
        <f>K1143-'Processed Potentiostat'!$J$3</f>
        <v>-3.3590152</v>
      </c>
    </row>
    <row r="1144" spans="1:43" x14ac:dyDescent="0.3">
      <c r="A1144">
        <v>2</v>
      </c>
      <c r="B1144">
        <v>0</v>
      </c>
      <c r="C1144">
        <v>0</v>
      </c>
      <c r="D1144">
        <v>1</v>
      </c>
      <c r="E1144">
        <v>0</v>
      </c>
      <c r="F1144">
        <v>0</v>
      </c>
      <c r="G1144">
        <v>0</v>
      </c>
      <c r="H1144" s="9">
        <v>1080.0593727154001</v>
      </c>
      <c r="I1144" s="9">
        <v>-1.8378382</v>
      </c>
      <c r="J1144" s="9">
        <v>-1.837826</v>
      </c>
      <c r="K1144" s="9">
        <v>-3.2939975000000001</v>
      </c>
      <c r="L1144" s="9">
        <v>-1.8733688030792199</v>
      </c>
      <c r="M1144" s="9">
        <v>-6.7441278000000002</v>
      </c>
      <c r="N1144" s="9">
        <v>-6.7441278000000002</v>
      </c>
      <c r="O1144" s="9">
        <v>-1.8733688030792199</v>
      </c>
      <c r="P1144">
        <v>0</v>
      </c>
      <c r="Q1144" s="9">
        <v>53.549995000000003</v>
      </c>
      <c r="R1144" s="9">
        <v>0</v>
      </c>
      <c r="S1144" s="9">
        <v>730333752.92021704</v>
      </c>
      <c r="T1144" s="9">
        <v>-9.23349461131595E-4</v>
      </c>
      <c r="U1144" s="9">
        <v>1.8733688030792199</v>
      </c>
      <c r="V1144" s="9">
        <v>0</v>
      </c>
      <c r="W1144" s="9">
        <v>1.8733688030792199</v>
      </c>
      <c r="X1144" s="9" t="s">
        <v>86</v>
      </c>
      <c r="Y1144" s="9">
        <v>0</v>
      </c>
      <c r="Z1144" s="9">
        <v>6.0537942000000004E-3</v>
      </c>
      <c r="AA1144" s="9">
        <v>0</v>
      </c>
      <c r="AB1144" s="9">
        <v>1.0023433999999999E-2</v>
      </c>
      <c r="AQ1144" s="9">
        <f>K1144-'Processed Potentiostat'!$J$3</f>
        <v>-3.2939975000000001</v>
      </c>
    </row>
    <row r="1145" spans="1:43" x14ac:dyDescent="0.3">
      <c r="A1145">
        <v>2</v>
      </c>
      <c r="B1145">
        <v>0</v>
      </c>
      <c r="C1145">
        <v>0</v>
      </c>
      <c r="D1145">
        <v>1</v>
      </c>
      <c r="E1145">
        <v>0</v>
      </c>
      <c r="F1145">
        <v>0</v>
      </c>
      <c r="G1145">
        <v>0</v>
      </c>
      <c r="H1145" s="9">
        <v>1081.05937269014</v>
      </c>
      <c r="I1145" s="9">
        <v>-1.8379724</v>
      </c>
      <c r="J1145" s="9">
        <v>-1.8379220999999999</v>
      </c>
      <c r="K1145" s="9">
        <v>-3.4193783</v>
      </c>
      <c r="L1145" s="9">
        <v>-1.8743114565050401</v>
      </c>
      <c r="M1145" s="9">
        <v>-6.7475214000000001</v>
      </c>
      <c r="N1145" s="9">
        <v>-6.7475214000000001</v>
      </c>
      <c r="O1145" s="9">
        <v>-1.8743114565050401</v>
      </c>
      <c r="P1145">
        <v>0</v>
      </c>
      <c r="Q1145" s="9">
        <v>53.549995000000003</v>
      </c>
      <c r="R1145" s="9">
        <v>0</v>
      </c>
      <c r="S1145" s="9">
        <v>723176617.59710205</v>
      </c>
      <c r="T1145" s="9">
        <v>-9.4265342582588996E-4</v>
      </c>
      <c r="U1145" s="9">
        <v>1.8743114565050401</v>
      </c>
      <c r="V1145" s="9">
        <v>0</v>
      </c>
      <c r="W1145" s="9">
        <v>1.8743114565050401</v>
      </c>
      <c r="X1145" s="9" t="s">
        <v>86</v>
      </c>
      <c r="Y1145" s="9">
        <v>0</v>
      </c>
      <c r="Z1145" s="9">
        <v>6.2845508000000001E-3</v>
      </c>
      <c r="AA1145" s="9">
        <v>0</v>
      </c>
      <c r="AB1145" s="9">
        <v>1.0154618000000001E-2</v>
      </c>
      <c r="AQ1145" s="9">
        <f>K1145-'Processed Potentiostat'!$J$3</f>
        <v>-3.4193783</v>
      </c>
    </row>
    <row r="1146" spans="1:43" x14ac:dyDescent="0.3">
      <c r="A1146">
        <v>2</v>
      </c>
      <c r="B1146">
        <v>0</v>
      </c>
      <c r="C1146">
        <v>0</v>
      </c>
      <c r="D1146">
        <v>1</v>
      </c>
      <c r="E1146">
        <v>0</v>
      </c>
      <c r="F1146">
        <v>0</v>
      </c>
      <c r="G1146">
        <v>0</v>
      </c>
      <c r="H1146" s="9">
        <v>1082.0593726648799</v>
      </c>
      <c r="I1146" s="9">
        <v>-1.8380318</v>
      </c>
      <c r="J1146" s="9">
        <v>-1.8380167000000001</v>
      </c>
      <c r="K1146" s="9">
        <v>-3.3787417</v>
      </c>
      <c r="L1146" s="9">
        <v>-1.8752568900319999</v>
      </c>
      <c r="M1146" s="9">
        <v>-6.7509246000000003</v>
      </c>
      <c r="N1146" s="9">
        <v>-6.7509246000000003</v>
      </c>
      <c r="O1146" s="9">
        <v>-1.8752568900319999</v>
      </c>
      <c r="P1146">
        <v>0</v>
      </c>
      <c r="Q1146" s="9">
        <v>53.549995000000003</v>
      </c>
      <c r="R1146" s="9">
        <v>0</v>
      </c>
      <c r="S1146" s="9">
        <v>716275145.38025606</v>
      </c>
      <c r="T1146" s="9">
        <v>-9.4543352695297602E-4</v>
      </c>
      <c r="U1146" s="9">
        <v>1.8752568900319999</v>
      </c>
      <c r="V1146" s="9">
        <v>0</v>
      </c>
      <c r="W1146" s="9">
        <v>1.8752568900319999</v>
      </c>
      <c r="X1146" s="9" t="s">
        <v>86</v>
      </c>
      <c r="Y1146" s="9">
        <v>0</v>
      </c>
      <c r="Z1146" s="9">
        <v>6.2101837E-3</v>
      </c>
      <c r="AA1146" s="9">
        <v>0</v>
      </c>
      <c r="AB1146" s="9">
        <v>1.0100101E-2</v>
      </c>
      <c r="AQ1146" s="9">
        <f>K1146-'Processed Potentiostat'!$J$3</f>
        <v>-3.3787417</v>
      </c>
    </row>
    <row r="1147" spans="1:43" x14ac:dyDescent="0.3">
      <c r="A1147">
        <v>2</v>
      </c>
      <c r="B1147">
        <v>0</v>
      </c>
      <c r="C1147">
        <v>0</v>
      </c>
      <c r="D1147">
        <v>1</v>
      </c>
      <c r="E1147">
        <v>0</v>
      </c>
      <c r="F1147">
        <v>0</v>
      </c>
      <c r="G1147">
        <v>0</v>
      </c>
      <c r="H1147" s="9">
        <v>1083.05937263961</v>
      </c>
      <c r="I1147" s="9">
        <v>-1.8378667</v>
      </c>
      <c r="J1147" s="9">
        <v>-1.8378182999999999</v>
      </c>
      <c r="K1147" s="9">
        <v>-3.3316957999999999</v>
      </c>
      <c r="L1147" s="9">
        <v>-1.8761943020517799</v>
      </c>
      <c r="M1147" s="9">
        <v>-6.7542996000000004</v>
      </c>
      <c r="N1147" s="9">
        <v>-6.7542996000000004</v>
      </c>
      <c r="O1147" s="9">
        <v>-1.8761943020517799</v>
      </c>
      <c r="P1147">
        <v>0</v>
      </c>
      <c r="Q1147" s="9">
        <v>53.549995000000003</v>
      </c>
      <c r="R1147" s="9">
        <v>0</v>
      </c>
      <c r="S1147" s="9">
        <v>732049545.39245903</v>
      </c>
      <c r="T1147" s="9">
        <v>-9.3741201978270097E-4</v>
      </c>
      <c r="U1147" s="9">
        <v>1.8761943020517799</v>
      </c>
      <c r="V1147" s="9">
        <v>0</v>
      </c>
      <c r="W1147" s="9">
        <v>1.8761943020517799</v>
      </c>
      <c r="X1147" s="9" t="s">
        <v>86</v>
      </c>
      <c r="Y1147" s="9">
        <v>0</v>
      </c>
      <c r="Z1147" s="9">
        <v>6.1230514999999998E-3</v>
      </c>
      <c r="AA1147" s="9">
        <v>0</v>
      </c>
      <c r="AB1147" s="9">
        <v>9.8384106999999995E-3</v>
      </c>
      <c r="AQ1147" s="9">
        <f>K1147-'Processed Potentiostat'!$J$3</f>
        <v>-3.3316957999999999</v>
      </c>
    </row>
    <row r="1148" spans="1:43" x14ac:dyDescent="0.3">
      <c r="A1148">
        <v>2</v>
      </c>
      <c r="B1148">
        <v>0</v>
      </c>
      <c r="C1148">
        <v>0</v>
      </c>
      <c r="D1148">
        <v>1</v>
      </c>
      <c r="E1148">
        <v>0</v>
      </c>
      <c r="F1148">
        <v>0</v>
      </c>
      <c r="G1148">
        <v>0</v>
      </c>
      <c r="H1148" s="9">
        <v>1084.05937261435</v>
      </c>
      <c r="I1148" s="9">
        <v>-1.8380235</v>
      </c>
      <c r="J1148" s="9">
        <v>-1.8379809</v>
      </c>
      <c r="K1148" s="9">
        <v>-3.4175086000000001</v>
      </c>
      <c r="L1148" s="9">
        <v>-1.87713132593996</v>
      </c>
      <c r="M1148" s="9">
        <v>-6.7576727999999999</v>
      </c>
      <c r="N1148" s="9">
        <v>-6.7576727999999999</v>
      </c>
      <c r="O1148" s="9">
        <v>-1.87713132593996</v>
      </c>
      <c r="P1148">
        <v>0</v>
      </c>
      <c r="Q1148" s="9">
        <v>53.549995000000003</v>
      </c>
      <c r="R1148" s="9">
        <v>0</v>
      </c>
      <c r="S1148" s="9">
        <v>719731188.74825394</v>
      </c>
      <c r="T1148" s="9">
        <v>-9.3702388817740103E-4</v>
      </c>
      <c r="U1148" s="9">
        <v>1.87713132593996</v>
      </c>
      <c r="V1148" s="9">
        <v>0</v>
      </c>
      <c r="W1148" s="9">
        <v>1.87713132593996</v>
      </c>
      <c r="X1148" s="9" t="s">
        <v>86</v>
      </c>
      <c r="Y1148" s="9">
        <v>0</v>
      </c>
      <c r="Z1148" s="9">
        <v>6.2813152999999997E-3</v>
      </c>
      <c r="AA1148" s="9">
        <v>0</v>
      </c>
      <c r="AB1148" s="9">
        <v>1.0048889E-2</v>
      </c>
      <c r="AQ1148" s="9">
        <f>K1148-'Processed Potentiostat'!$J$3</f>
        <v>-3.4175086000000001</v>
      </c>
    </row>
    <row r="1149" spans="1:43" x14ac:dyDescent="0.3">
      <c r="A1149">
        <v>2</v>
      </c>
      <c r="B1149">
        <v>0</v>
      </c>
      <c r="C1149">
        <v>0</v>
      </c>
      <c r="D1149">
        <v>1</v>
      </c>
      <c r="E1149">
        <v>0</v>
      </c>
      <c r="F1149">
        <v>0</v>
      </c>
      <c r="G1149">
        <v>0</v>
      </c>
      <c r="H1149" s="9">
        <v>1085.0593725890899</v>
      </c>
      <c r="I1149" s="9">
        <v>-1.8378786</v>
      </c>
      <c r="J1149" s="9">
        <v>-1.8378245</v>
      </c>
      <c r="K1149" s="9">
        <v>-3.3936231000000001</v>
      </c>
      <c r="L1149" s="9">
        <v>-1.87808397245393</v>
      </c>
      <c r="M1149" s="9">
        <v>-6.7611021999999998</v>
      </c>
      <c r="N1149" s="9">
        <v>-6.7611021999999998</v>
      </c>
      <c r="O1149" s="9">
        <v>-1.87808397245393</v>
      </c>
      <c r="P1149">
        <v>0</v>
      </c>
      <c r="Q1149" s="9">
        <v>53.549995000000003</v>
      </c>
      <c r="R1149" s="9">
        <v>0</v>
      </c>
      <c r="S1149" s="9">
        <v>732294859.25882494</v>
      </c>
      <c r="T1149" s="9">
        <v>-9.52646513978638E-4</v>
      </c>
      <c r="U1149" s="9">
        <v>1.87808397245393</v>
      </c>
      <c r="V1149" s="9">
        <v>0</v>
      </c>
      <c r="W1149" s="9">
        <v>1.87808397245393</v>
      </c>
      <c r="X1149" s="9" t="s">
        <v>86</v>
      </c>
      <c r="Y1149" s="9">
        <v>0</v>
      </c>
      <c r="Z1149" s="9">
        <v>6.2368837999999998E-3</v>
      </c>
      <c r="AA1149" s="9">
        <v>0</v>
      </c>
      <c r="AB1149" s="9">
        <v>1.0011831000000001E-2</v>
      </c>
      <c r="AQ1149" s="9">
        <f>K1149-'Processed Potentiostat'!$J$3</f>
        <v>-3.3936231000000001</v>
      </c>
    </row>
    <row r="1150" spans="1:43" x14ac:dyDescent="0.3">
      <c r="A1150">
        <v>2</v>
      </c>
      <c r="B1150">
        <v>0</v>
      </c>
      <c r="C1150">
        <v>0</v>
      </c>
      <c r="D1150">
        <v>1</v>
      </c>
      <c r="E1150">
        <v>0</v>
      </c>
      <c r="F1150">
        <v>0</v>
      </c>
      <c r="G1150">
        <v>0</v>
      </c>
      <c r="H1150" s="9">
        <v>1086.05937256383</v>
      </c>
      <c r="I1150" s="9">
        <v>-1.8381281</v>
      </c>
      <c r="J1150" s="9">
        <v>-1.8381684</v>
      </c>
      <c r="K1150" s="9">
        <v>-3.3754605999999998</v>
      </c>
      <c r="L1150" s="9">
        <v>-1.8790300131770701</v>
      </c>
      <c r="M1150" s="9">
        <v>-6.7645081999999999</v>
      </c>
      <c r="N1150" s="9">
        <v>-6.7645081999999999</v>
      </c>
      <c r="O1150" s="9">
        <v>-1.8790300131770701</v>
      </c>
      <c r="P1150">
        <v>0</v>
      </c>
      <c r="Q1150" s="9">
        <v>53.549995000000003</v>
      </c>
      <c r="R1150" s="9">
        <v>0</v>
      </c>
      <c r="S1150" s="9">
        <v>706352229.07572496</v>
      </c>
      <c r="T1150" s="9">
        <v>-9.4604072313830801E-4</v>
      </c>
      <c r="U1150" s="9">
        <v>1.8790300131770701</v>
      </c>
      <c r="V1150" s="9">
        <v>0</v>
      </c>
      <c r="W1150" s="9">
        <v>1.8790300131770701</v>
      </c>
      <c r="X1150" s="9" t="s">
        <v>86</v>
      </c>
      <c r="Y1150" s="9">
        <v>0</v>
      </c>
      <c r="Z1150" s="9">
        <v>6.2046651999999999E-3</v>
      </c>
      <c r="AA1150" s="9">
        <v>0</v>
      </c>
      <c r="AB1150" s="9">
        <v>9.9959447999999999E-3</v>
      </c>
      <c r="AQ1150" s="9">
        <f>K1150-'Processed Potentiostat'!$J$3</f>
        <v>-3.3754605999999998</v>
      </c>
    </row>
    <row r="1151" spans="1:43" x14ac:dyDescent="0.3">
      <c r="A1151">
        <v>2</v>
      </c>
      <c r="B1151">
        <v>0</v>
      </c>
      <c r="C1151">
        <v>0</v>
      </c>
      <c r="D1151">
        <v>1</v>
      </c>
      <c r="E1151">
        <v>0</v>
      </c>
      <c r="F1151">
        <v>0</v>
      </c>
      <c r="G1151">
        <v>0</v>
      </c>
      <c r="H1151" s="9">
        <v>1087.05937253857</v>
      </c>
      <c r="I1151" s="9">
        <v>-1.8381567000000001</v>
      </c>
      <c r="J1151" s="9">
        <v>-1.8382342</v>
      </c>
      <c r="K1151" s="9">
        <v>-3.3389834999999999</v>
      </c>
      <c r="L1151" s="9">
        <v>-1.8799657645880901</v>
      </c>
      <c r="M1151" s="9">
        <v>-6.7678766000000001</v>
      </c>
      <c r="N1151" s="9">
        <v>-6.7678766000000001</v>
      </c>
      <c r="O1151" s="9">
        <v>-1.8799657645880901</v>
      </c>
      <c r="P1151">
        <v>0</v>
      </c>
      <c r="Q1151" s="9">
        <v>53.549995000000003</v>
      </c>
      <c r="R1151" s="9">
        <v>0</v>
      </c>
      <c r="S1151" s="9">
        <v>701881205.49877203</v>
      </c>
      <c r="T1151" s="9">
        <v>-9.3575141101420701E-4</v>
      </c>
      <c r="U1151" s="9">
        <v>1.8799657645880901</v>
      </c>
      <c r="V1151" s="9">
        <v>0</v>
      </c>
      <c r="W1151" s="9">
        <v>1.8799657645880901</v>
      </c>
      <c r="X1151" s="9" t="s">
        <v>86</v>
      </c>
      <c r="Y1151" s="9">
        <v>0</v>
      </c>
      <c r="Z1151" s="9">
        <v>6.1378335000000003E-3</v>
      </c>
      <c r="AA1151" s="9">
        <v>0</v>
      </c>
      <c r="AB1151" s="9">
        <v>1.0152415E-2</v>
      </c>
      <c r="AQ1151" s="9">
        <f>K1151-'Processed Potentiostat'!$J$3</f>
        <v>-3.3389834999999999</v>
      </c>
    </row>
    <row r="1152" spans="1:43" x14ac:dyDescent="0.3">
      <c r="A1152">
        <v>2</v>
      </c>
      <c r="B1152">
        <v>0</v>
      </c>
      <c r="C1152">
        <v>0</v>
      </c>
      <c r="D1152">
        <v>1</v>
      </c>
      <c r="E1152">
        <v>0</v>
      </c>
      <c r="F1152">
        <v>0</v>
      </c>
      <c r="G1152">
        <v>0</v>
      </c>
      <c r="H1152" s="9">
        <v>1088.0593725133001</v>
      </c>
      <c r="I1152" s="9">
        <v>-1.8378478</v>
      </c>
      <c r="J1152" s="9">
        <v>-1.8378118000000001</v>
      </c>
      <c r="K1152" s="9">
        <v>-3.4269712000000001</v>
      </c>
      <c r="L1152" s="9">
        <v>-1.88092072998996</v>
      </c>
      <c r="M1152" s="9">
        <v>-6.7713146000000002</v>
      </c>
      <c r="N1152" s="9">
        <v>-6.7713146000000002</v>
      </c>
      <c r="O1152" s="9">
        <v>-1.88092072998996</v>
      </c>
      <c r="P1152">
        <v>0</v>
      </c>
      <c r="Q1152" s="9">
        <v>53.549995000000003</v>
      </c>
      <c r="R1152" s="9">
        <v>0</v>
      </c>
      <c r="S1152" s="9">
        <v>734406082.67809701</v>
      </c>
      <c r="T1152" s="9">
        <v>-9.5496540187456304E-4</v>
      </c>
      <c r="U1152" s="9">
        <v>1.88092072998996</v>
      </c>
      <c r="V1152" s="9">
        <v>0</v>
      </c>
      <c r="W1152" s="9">
        <v>1.88092072998996</v>
      </c>
      <c r="X1152" s="9" t="s">
        <v>86</v>
      </c>
      <c r="Y1152" s="9">
        <v>0</v>
      </c>
      <c r="Z1152" s="9">
        <v>6.2981280000000001E-3</v>
      </c>
      <c r="AA1152" s="9">
        <v>0</v>
      </c>
      <c r="AB1152" s="9">
        <v>9.8121966999999994E-3</v>
      </c>
      <c r="AQ1152" s="9">
        <f>K1152-'Processed Potentiostat'!$J$3</f>
        <v>-3.4269712000000001</v>
      </c>
    </row>
    <row r="1153" spans="1:43" x14ac:dyDescent="0.3">
      <c r="A1153">
        <v>2</v>
      </c>
      <c r="B1153">
        <v>0</v>
      </c>
      <c r="C1153">
        <v>0</v>
      </c>
      <c r="D1153">
        <v>1</v>
      </c>
      <c r="E1153">
        <v>0</v>
      </c>
      <c r="F1153">
        <v>0</v>
      </c>
      <c r="G1153">
        <v>0</v>
      </c>
      <c r="H1153" s="9">
        <v>1089.05937248804</v>
      </c>
      <c r="I1153" s="9">
        <v>-1.8378886999999999</v>
      </c>
      <c r="J1153" s="9">
        <v>-1.8379741000000001</v>
      </c>
      <c r="K1153" s="9">
        <v>-3.3882048</v>
      </c>
      <c r="L1153" s="9">
        <v>-1.8818674453597199</v>
      </c>
      <c r="M1153" s="9">
        <v>-6.7747225999999996</v>
      </c>
      <c r="N1153" s="9">
        <v>-6.7747225999999996</v>
      </c>
      <c r="O1153" s="9">
        <v>-1.8818674453597199</v>
      </c>
      <c r="P1153">
        <v>0</v>
      </c>
      <c r="Q1153" s="9">
        <v>53.549995000000003</v>
      </c>
      <c r="R1153" s="9">
        <v>0</v>
      </c>
      <c r="S1153" s="9">
        <v>722069676.710536</v>
      </c>
      <c r="T1153" s="9">
        <v>-9.4671536975443605E-4</v>
      </c>
      <c r="U1153" s="9">
        <v>1.8818674453597199</v>
      </c>
      <c r="V1153" s="9">
        <v>0</v>
      </c>
      <c r="W1153" s="9">
        <v>1.8818674453597199</v>
      </c>
      <c r="X1153" s="9" t="s">
        <v>86</v>
      </c>
      <c r="Y1153" s="9">
        <v>0</v>
      </c>
      <c r="Z1153" s="9">
        <v>6.2274328E-3</v>
      </c>
      <c r="AA1153" s="9">
        <v>0</v>
      </c>
      <c r="AB1153" s="9">
        <v>9.6019832000000006E-3</v>
      </c>
      <c r="AQ1153" s="9">
        <f>K1153-'Processed Potentiostat'!$J$3</f>
        <v>-3.3882048</v>
      </c>
    </row>
    <row r="1154" spans="1:43" x14ac:dyDescent="0.3">
      <c r="A1154">
        <v>2</v>
      </c>
      <c r="B1154">
        <v>0</v>
      </c>
      <c r="C1154">
        <v>0</v>
      </c>
      <c r="D1154">
        <v>1</v>
      </c>
      <c r="E1154">
        <v>0</v>
      </c>
      <c r="F1154">
        <v>0</v>
      </c>
      <c r="G1154">
        <v>0</v>
      </c>
      <c r="H1154" s="9">
        <v>1090.0593724627799</v>
      </c>
      <c r="I1154" s="9">
        <v>-1.8379787999999999</v>
      </c>
      <c r="J1154" s="9">
        <v>-1.8379619</v>
      </c>
      <c r="K1154" s="9">
        <v>-3.3763763999999998</v>
      </c>
      <c r="L1154" s="9">
        <v>-1.8828052961655399</v>
      </c>
      <c r="M1154" s="9">
        <v>-6.7780991000000004</v>
      </c>
      <c r="N1154" s="9">
        <v>-6.7780991000000004</v>
      </c>
      <c r="O1154" s="9">
        <v>-1.8828052961655399</v>
      </c>
      <c r="P1154">
        <v>0</v>
      </c>
      <c r="Q1154" s="9">
        <v>53.549995000000003</v>
      </c>
      <c r="R1154" s="9">
        <v>0</v>
      </c>
      <c r="S1154" s="9">
        <v>723366996.82561696</v>
      </c>
      <c r="T1154" s="9">
        <v>-9.3785080582553504E-4</v>
      </c>
      <c r="U1154" s="9">
        <v>1.8828052961655399</v>
      </c>
      <c r="V1154" s="9">
        <v>0</v>
      </c>
      <c r="W1154" s="9">
        <v>1.8828052961655399</v>
      </c>
      <c r="X1154" s="9" t="s">
        <v>86</v>
      </c>
      <c r="Y1154" s="9">
        <v>0</v>
      </c>
      <c r="Z1154" s="9">
        <v>6.2056510000000004E-3</v>
      </c>
      <c r="AA1154" s="9">
        <v>0</v>
      </c>
      <c r="AB1154" s="9">
        <v>9.6936282000000002E-3</v>
      </c>
      <c r="AQ1154" s="9">
        <f>K1154-'Processed Potentiostat'!$J$3</f>
        <v>-3.3763763999999998</v>
      </c>
    </row>
    <row r="1155" spans="1:43" x14ac:dyDescent="0.3">
      <c r="A1155">
        <v>2</v>
      </c>
      <c r="B1155">
        <v>0</v>
      </c>
      <c r="C1155">
        <v>0</v>
      </c>
      <c r="D1155">
        <v>1</v>
      </c>
      <c r="E1155">
        <v>0</v>
      </c>
      <c r="F1155">
        <v>0</v>
      </c>
      <c r="G1155">
        <v>0</v>
      </c>
      <c r="H1155" s="9">
        <v>1091.0593724375201</v>
      </c>
      <c r="I1155" s="9">
        <v>-1.8378524999999999</v>
      </c>
      <c r="J1155" s="9">
        <v>-1.8379232999999999</v>
      </c>
      <c r="K1155" s="9">
        <v>-3.3022776</v>
      </c>
      <c r="L1155" s="9">
        <v>-1.8837291128145801</v>
      </c>
      <c r="M1155" s="9">
        <v>-6.7814249999999996</v>
      </c>
      <c r="N1155" s="9">
        <v>-6.7814249999999996</v>
      </c>
      <c r="O1155" s="9">
        <v>-1.8837291128145801</v>
      </c>
      <c r="P1155">
        <v>0</v>
      </c>
      <c r="Q1155" s="9">
        <v>53.549995000000003</v>
      </c>
      <c r="R1155" s="9">
        <v>0</v>
      </c>
      <c r="S1155" s="9">
        <v>726717438.65048802</v>
      </c>
      <c r="T1155" s="9">
        <v>-9.2381664903973205E-4</v>
      </c>
      <c r="U1155" s="9">
        <v>1.8837291128145801</v>
      </c>
      <c r="V1155" s="9">
        <v>0</v>
      </c>
      <c r="W1155" s="9">
        <v>1.8837291128145801</v>
      </c>
      <c r="X1155" s="9" t="s">
        <v>86</v>
      </c>
      <c r="Y1155" s="9">
        <v>0</v>
      </c>
      <c r="Z1155" s="9">
        <v>6.0693327999999996E-3</v>
      </c>
      <c r="AA1155" s="9">
        <v>0</v>
      </c>
      <c r="AB1155" s="9">
        <v>9.5978025000000005E-3</v>
      </c>
      <c r="AQ1155" s="9">
        <f>K1155-'Processed Potentiostat'!$J$3</f>
        <v>-3.3022776</v>
      </c>
    </row>
    <row r="1156" spans="1:43" x14ac:dyDescent="0.3">
      <c r="A1156">
        <v>2</v>
      </c>
      <c r="B1156">
        <v>0</v>
      </c>
      <c r="C1156">
        <v>0</v>
      </c>
      <c r="D1156">
        <v>1</v>
      </c>
      <c r="E1156">
        <v>0</v>
      </c>
      <c r="F1156">
        <v>0</v>
      </c>
      <c r="G1156">
        <v>0</v>
      </c>
      <c r="H1156" s="9">
        <v>1092.05937241225</v>
      </c>
      <c r="I1156" s="9">
        <v>-1.8379806000000001</v>
      </c>
      <c r="J1156" s="9">
        <v>-1.8378996000000001</v>
      </c>
      <c r="K1156" s="9">
        <v>-3.4499409000000001</v>
      </c>
      <c r="L1156" s="9">
        <v>-1.8846809586825199</v>
      </c>
      <c r="M1156" s="9">
        <v>-6.7848515999999996</v>
      </c>
      <c r="N1156" s="9">
        <v>-6.7848515999999996</v>
      </c>
      <c r="O1156" s="9">
        <v>-1.8846809586825199</v>
      </c>
      <c r="P1156">
        <v>0</v>
      </c>
      <c r="Q1156" s="9">
        <v>53.549995000000003</v>
      </c>
      <c r="R1156" s="9">
        <v>0</v>
      </c>
      <c r="S1156" s="9">
        <v>728937745.42554796</v>
      </c>
      <c r="T1156" s="9">
        <v>-9.5184586793850502E-4</v>
      </c>
      <c r="U1156" s="9">
        <v>1.8846809586825199</v>
      </c>
      <c r="V1156" s="9">
        <v>0</v>
      </c>
      <c r="W1156" s="9">
        <v>1.8846809586825199</v>
      </c>
      <c r="X1156" s="9" t="s">
        <v>86</v>
      </c>
      <c r="Y1156" s="9">
        <v>0</v>
      </c>
      <c r="Z1156" s="9">
        <v>6.3406447999999997E-3</v>
      </c>
      <c r="AA1156" s="9">
        <v>0</v>
      </c>
      <c r="AB1156" s="9">
        <v>9.4499671999999993E-3</v>
      </c>
      <c r="AQ1156" s="9">
        <f>K1156-'Processed Potentiostat'!$J$3</f>
        <v>-3.4499409000000001</v>
      </c>
    </row>
    <row r="1157" spans="1:43" x14ac:dyDescent="0.3">
      <c r="A1157">
        <v>2</v>
      </c>
      <c r="B1157">
        <v>0</v>
      </c>
      <c r="C1157">
        <v>0</v>
      </c>
      <c r="D1157">
        <v>1</v>
      </c>
      <c r="E1157">
        <v>0</v>
      </c>
      <c r="F1157">
        <v>0</v>
      </c>
      <c r="G1157">
        <v>0</v>
      </c>
      <c r="H1157" s="9">
        <v>1093.0593723869899</v>
      </c>
      <c r="I1157" s="9">
        <v>-1.8378909000000001</v>
      </c>
      <c r="J1157" s="9">
        <v>-1.8378414999999999</v>
      </c>
      <c r="K1157" s="9">
        <v>-3.3885863000000001</v>
      </c>
      <c r="L1157" s="9">
        <v>-1.8856234157506699</v>
      </c>
      <c r="M1157" s="9">
        <v>-6.7882442000000003</v>
      </c>
      <c r="N1157" s="9">
        <v>-6.7882442000000003</v>
      </c>
      <c r="O1157" s="9">
        <v>-1.8856234157506699</v>
      </c>
      <c r="P1157">
        <v>0</v>
      </c>
      <c r="Q1157" s="9">
        <v>53.549995000000003</v>
      </c>
      <c r="R1157" s="9">
        <v>0</v>
      </c>
      <c r="S1157" s="9">
        <v>733879607.86762202</v>
      </c>
      <c r="T1157" s="9">
        <v>-9.4245706815176901E-4</v>
      </c>
      <c r="U1157" s="9">
        <v>1.8856234157506699</v>
      </c>
      <c r="V1157" s="9">
        <v>0</v>
      </c>
      <c r="W1157" s="9">
        <v>1.8856234157506699</v>
      </c>
      <c r="X1157" s="9" t="s">
        <v>86</v>
      </c>
      <c r="Y1157" s="9">
        <v>0</v>
      </c>
      <c r="Z1157" s="9">
        <v>6.2276846999999996E-3</v>
      </c>
      <c r="AA1157" s="9">
        <v>0</v>
      </c>
      <c r="AB1157" s="9">
        <v>1.0189556000000001E-2</v>
      </c>
      <c r="AQ1157" s="9">
        <f>K1157-'Processed Potentiostat'!$J$3</f>
        <v>-3.3885863000000001</v>
      </c>
    </row>
    <row r="1158" spans="1:43" x14ac:dyDescent="0.3">
      <c r="A1158">
        <v>2</v>
      </c>
      <c r="B1158">
        <v>0</v>
      </c>
      <c r="C1158">
        <v>0</v>
      </c>
      <c r="D1158">
        <v>1</v>
      </c>
      <c r="E1158">
        <v>0</v>
      </c>
      <c r="F1158">
        <v>0</v>
      </c>
      <c r="G1158">
        <v>0</v>
      </c>
      <c r="H1158" s="9">
        <v>1094.0593723617301</v>
      </c>
      <c r="I1158" s="9">
        <v>-1.8380789</v>
      </c>
      <c r="J1158" s="9">
        <v>-1.838147</v>
      </c>
      <c r="K1158" s="9">
        <v>-3.3470724000000001</v>
      </c>
      <c r="L1158" s="9">
        <v>-1.88655234561411</v>
      </c>
      <c r="M1158" s="9">
        <v>-6.7915882999999999</v>
      </c>
      <c r="N1158" s="9">
        <v>-6.7915882999999999</v>
      </c>
      <c r="O1158" s="9">
        <v>-1.88655234561411</v>
      </c>
      <c r="P1158">
        <v>0</v>
      </c>
      <c r="Q1158" s="9">
        <v>53.549995000000003</v>
      </c>
      <c r="R1158" s="9">
        <v>0</v>
      </c>
      <c r="S1158" s="9">
        <v>710763675.280882</v>
      </c>
      <c r="T1158" s="9">
        <v>-9.2892986343962004E-4</v>
      </c>
      <c r="U1158" s="9">
        <v>1.88655234561411</v>
      </c>
      <c r="V1158" s="9">
        <v>0</v>
      </c>
      <c r="W1158" s="9">
        <v>1.88655234561411</v>
      </c>
      <c r="X1158" s="9" t="s">
        <v>86</v>
      </c>
      <c r="Y1158" s="9">
        <v>0</v>
      </c>
      <c r="Z1158" s="9">
        <v>6.152411E-3</v>
      </c>
      <c r="AA1158" s="9">
        <v>0</v>
      </c>
      <c r="AB1158" s="9">
        <v>9.9469925999999993E-3</v>
      </c>
      <c r="AQ1158" s="9">
        <f>K1158-'Processed Potentiostat'!$J$3</f>
        <v>-3.3470724000000001</v>
      </c>
    </row>
    <row r="1159" spans="1:43" x14ac:dyDescent="0.3">
      <c r="A1159">
        <v>2</v>
      </c>
      <c r="B1159">
        <v>0</v>
      </c>
      <c r="C1159">
        <v>0</v>
      </c>
      <c r="D1159">
        <v>1</v>
      </c>
      <c r="E1159">
        <v>0</v>
      </c>
      <c r="F1159">
        <v>0</v>
      </c>
      <c r="G1159">
        <v>0</v>
      </c>
      <c r="H1159" s="9">
        <v>1095.05937233647</v>
      </c>
      <c r="I1159" s="9">
        <v>-1.838122</v>
      </c>
      <c r="J1159" s="9">
        <v>-1.8380936000000001</v>
      </c>
      <c r="K1159" s="9">
        <v>-3.3268502</v>
      </c>
      <c r="L1159" s="9">
        <v>-1.88747596627169</v>
      </c>
      <c r="M1159" s="9">
        <v>-6.7949133000000002</v>
      </c>
      <c r="N1159" s="9">
        <v>-6.7949133000000002</v>
      </c>
      <c r="O1159" s="9">
        <v>-1.88747596627169</v>
      </c>
      <c r="P1159">
        <v>0</v>
      </c>
      <c r="Q1159" s="9">
        <v>53.549995000000003</v>
      </c>
      <c r="R1159" s="9">
        <v>0</v>
      </c>
      <c r="S1159" s="9">
        <v>715108465.47031605</v>
      </c>
      <c r="T1159" s="9">
        <v>-9.2362065757645097E-4</v>
      </c>
      <c r="U1159" s="9">
        <v>1.88747596627169</v>
      </c>
      <c r="V1159" s="9">
        <v>0</v>
      </c>
      <c r="W1159" s="9">
        <v>1.88747596627169</v>
      </c>
      <c r="X1159" s="9" t="s">
        <v>86</v>
      </c>
      <c r="Y1159" s="9">
        <v>0</v>
      </c>
      <c r="Z1159" s="9">
        <v>6.1150622000000002E-3</v>
      </c>
      <c r="AA1159" s="9">
        <v>0</v>
      </c>
      <c r="AB1159" s="9">
        <v>1.0407857E-2</v>
      </c>
      <c r="AQ1159" s="9">
        <f>K1159-'Processed Potentiostat'!$J$3</f>
        <v>-3.3268502</v>
      </c>
    </row>
    <row r="1160" spans="1:43" x14ac:dyDescent="0.3">
      <c r="A1160">
        <v>2</v>
      </c>
      <c r="B1160">
        <v>0</v>
      </c>
      <c r="C1160">
        <v>0</v>
      </c>
      <c r="D1160">
        <v>1</v>
      </c>
      <c r="E1160">
        <v>0</v>
      </c>
      <c r="F1160">
        <v>0</v>
      </c>
      <c r="G1160">
        <v>0</v>
      </c>
      <c r="H1160" s="9">
        <v>1096.0593723112099</v>
      </c>
      <c r="I1160" s="9">
        <v>-1.8379046999999999</v>
      </c>
      <c r="J1160" s="9">
        <v>-1.8379730999999999</v>
      </c>
      <c r="K1160" s="9">
        <v>-3.5617386999999998</v>
      </c>
      <c r="L1160" s="9">
        <v>-1.8883843251518799</v>
      </c>
      <c r="M1160" s="9">
        <v>-6.7981834000000001</v>
      </c>
      <c r="N1160" s="9">
        <v>-6.7981834000000001</v>
      </c>
      <c r="O1160" s="9">
        <v>-1.8883843251518799</v>
      </c>
      <c r="P1160">
        <v>0</v>
      </c>
      <c r="Q1160" s="9">
        <v>53.549995000000003</v>
      </c>
      <c r="R1160" s="9">
        <v>0</v>
      </c>
      <c r="S1160" s="9">
        <v>724643850.27837396</v>
      </c>
      <c r="T1160" s="9">
        <v>-9.0835888018880797E-4</v>
      </c>
      <c r="U1160" s="9">
        <v>1.8883843251518799</v>
      </c>
      <c r="V1160" s="9">
        <v>0</v>
      </c>
      <c r="W1160" s="9">
        <v>1.8883843251518799</v>
      </c>
      <c r="X1160" s="9" t="s">
        <v>86</v>
      </c>
      <c r="Y1160" s="9">
        <v>0</v>
      </c>
      <c r="Z1160" s="9">
        <v>6.5463800000000001E-3</v>
      </c>
      <c r="AA1160" s="9">
        <v>0</v>
      </c>
      <c r="AB1160" s="9">
        <v>1.1816164000000001E-2</v>
      </c>
      <c r="AQ1160" s="9">
        <f>K1160-'Processed Potentiostat'!$J$3</f>
        <v>-3.5617386999999998</v>
      </c>
    </row>
    <row r="1161" spans="1:43" x14ac:dyDescent="0.3">
      <c r="A1161">
        <v>2</v>
      </c>
      <c r="B1161">
        <v>0</v>
      </c>
      <c r="C1161">
        <v>0</v>
      </c>
      <c r="D1161">
        <v>1</v>
      </c>
      <c r="E1161">
        <v>0</v>
      </c>
      <c r="F1161">
        <v>0</v>
      </c>
      <c r="G1161">
        <v>0</v>
      </c>
      <c r="H1161" s="9">
        <v>1097.0593722859401</v>
      </c>
      <c r="I1161" s="9">
        <v>-1.8381643999999999</v>
      </c>
      <c r="J1161" s="9">
        <v>-1.8381132</v>
      </c>
      <c r="K1161" s="9">
        <v>-3.4264752999999999</v>
      </c>
      <c r="L1161" s="9">
        <v>-1.88933459691517</v>
      </c>
      <c r="M1161" s="9">
        <v>-6.8016047000000004</v>
      </c>
      <c r="N1161" s="9">
        <v>-6.8016047000000004</v>
      </c>
      <c r="O1161" s="9">
        <v>-1.88933459691517</v>
      </c>
      <c r="P1161">
        <v>0</v>
      </c>
      <c r="Q1161" s="9">
        <v>53.549995000000003</v>
      </c>
      <c r="R1161" s="9">
        <v>0</v>
      </c>
      <c r="S1161" s="9">
        <v>714342877.75057495</v>
      </c>
      <c r="T1161" s="9">
        <v>-9.5027176329831597E-4</v>
      </c>
      <c r="U1161" s="9">
        <v>1.88933459691517</v>
      </c>
      <c r="V1161" s="9">
        <v>0</v>
      </c>
      <c r="W1161" s="9">
        <v>1.88933459691517</v>
      </c>
      <c r="X1161" s="9" t="s">
        <v>86</v>
      </c>
      <c r="Y1161" s="9">
        <v>0</v>
      </c>
      <c r="Z1161" s="9">
        <v>6.2982495999999999E-3</v>
      </c>
      <c r="AA1161" s="9">
        <v>0</v>
      </c>
      <c r="AB1161" s="9">
        <v>1.1823475999999999E-2</v>
      </c>
      <c r="AQ1161" s="9">
        <f>K1161-'Processed Potentiostat'!$J$3</f>
        <v>-3.4264752999999999</v>
      </c>
    </row>
    <row r="1162" spans="1:43" x14ac:dyDescent="0.3">
      <c r="A1162">
        <v>2</v>
      </c>
      <c r="B1162">
        <v>0</v>
      </c>
      <c r="C1162">
        <v>0</v>
      </c>
      <c r="D1162">
        <v>1</v>
      </c>
      <c r="E1162">
        <v>0</v>
      </c>
      <c r="F1162">
        <v>0</v>
      </c>
      <c r="G1162">
        <v>0</v>
      </c>
      <c r="H1162" s="9">
        <v>1098.05937226068</v>
      </c>
      <c r="I1162" s="9">
        <v>-1.8380685999999999</v>
      </c>
      <c r="J1162" s="9">
        <v>-1.8380612000000001</v>
      </c>
      <c r="K1162" s="9">
        <v>-3.3850760000000002</v>
      </c>
      <c r="L1162" s="9">
        <v>-1.8902755725360101</v>
      </c>
      <c r="M1162" s="9">
        <v>-6.8049922</v>
      </c>
      <c r="N1162" s="9">
        <v>-6.8049922</v>
      </c>
      <c r="O1162" s="9">
        <v>-1.8902755725360101</v>
      </c>
      <c r="P1162">
        <v>0</v>
      </c>
      <c r="Q1162" s="9">
        <v>53.549995000000003</v>
      </c>
      <c r="R1162" s="9">
        <v>0</v>
      </c>
      <c r="S1162" s="9">
        <v>718621416.53568602</v>
      </c>
      <c r="T1162" s="9">
        <v>-9.4097562083916798E-4</v>
      </c>
      <c r="U1162" s="9">
        <v>1.8902755725360101</v>
      </c>
      <c r="V1162" s="9">
        <v>0</v>
      </c>
      <c r="W1162" s="9">
        <v>1.8902755725360101</v>
      </c>
      <c r="X1162" s="9" t="s">
        <v>86</v>
      </c>
      <c r="Y1162" s="9">
        <v>0</v>
      </c>
      <c r="Z1162" s="9">
        <v>6.2219770999999997E-3</v>
      </c>
      <c r="AA1162" s="9">
        <v>0</v>
      </c>
      <c r="AB1162" s="9">
        <v>1.1633002999999999E-2</v>
      </c>
      <c r="AQ1162" s="9">
        <f>K1162-'Processed Potentiostat'!$J$3</f>
        <v>-3.3850760000000002</v>
      </c>
    </row>
    <row r="1163" spans="1:43" x14ac:dyDescent="0.3">
      <c r="A1163">
        <v>2</v>
      </c>
      <c r="B1163">
        <v>0</v>
      </c>
      <c r="C1163">
        <v>0</v>
      </c>
      <c r="D1163">
        <v>1</v>
      </c>
      <c r="E1163">
        <v>0</v>
      </c>
      <c r="F1163">
        <v>0</v>
      </c>
      <c r="G1163">
        <v>0</v>
      </c>
      <c r="H1163" s="9">
        <v>1099.0593722354199</v>
      </c>
      <c r="I1163" s="9">
        <v>-1.8379684999999999</v>
      </c>
      <c r="J1163" s="9">
        <v>-1.8380185</v>
      </c>
      <c r="K1163" s="9">
        <v>-3.3845035999999999</v>
      </c>
      <c r="L1163" s="9">
        <v>-1.8912125230013599</v>
      </c>
      <c r="M1163" s="9">
        <v>-6.8083648999999999</v>
      </c>
      <c r="N1163" s="9">
        <v>-6.8083648999999999</v>
      </c>
      <c r="O1163" s="9">
        <v>-1.8912125230013599</v>
      </c>
      <c r="P1163">
        <v>0</v>
      </c>
      <c r="Q1163" s="9">
        <v>53.549995000000003</v>
      </c>
      <c r="R1163" s="9">
        <v>0</v>
      </c>
      <c r="S1163" s="9">
        <v>722232552.676319</v>
      </c>
      <c r="T1163" s="9">
        <v>-9.3695046534802897E-4</v>
      </c>
      <c r="U1163" s="9">
        <v>1.8912125230013599</v>
      </c>
      <c r="V1163" s="9">
        <v>0</v>
      </c>
      <c r="W1163" s="9">
        <v>1.8912125230013599</v>
      </c>
      <c r="X1163" s="9" t="s">
        <v>86</v>
      </c>
      <c r="Y1163" s="9">
        <v>0</v>
      </c>
      <c r="Z1163" s="9">
        <v>6.2207803000000001E-3</v>
      </c>
      <c r="AA1163" s="9">
        <v>0</v>
      </c>
      <c r="AB1163" s="9">
        <v>1.1600872E-2</v>
      </c>
      <c r="AQ1163" s="9">
        <f>K1163-'Processed Potentiostat'!$J$3</f>
        <v>-3.3845035999999999</v>
      </c>
    </row>
    <row r="1164" spans="1:43" x14ac:dyDescent="0.3">
      <c r="A1164">
        <v>2</v>
      </c>
      <c r="B1164">
        <v>0</v>
      </c>
      <c r="C1164">
        <v>0</v>
      </c>
      <c r="D1164">
        <v>1</v>
      </c>
      <c r="E1164">
        <v>0</v>
      </c>
      <c r="F1164">
        <v>0</v>
      </c>
      <c r="G1164">
        <v>0</v>
      </c>
      <c r="H1164" s="9">
        <v>1100.0593722101601</v>
      </c>
      <c r="I1164" s="9">
        <v>-1.8379687</v>
      </c>
      <c r="J1164" s="9">
        <v>-1.8379861</v>
      </c>
      <c r="K1164" s="9">
        <v>-3.3268881000000001</v>
      </c>
      <c r="L1164" s="9">
        <v>-1.8921470166574099</v>
      </c>
      <c r="M1164" s="9">
        <v>-6.8117293999999999</v>
      </c>
      <c r="N1164" s="9">
        <v>-6.8117293999999999</v>
      </c>
      <c r="O1164" s="9">
        <v>-1.8921470166574099</v>
      </c>
      <c r="P1164">
        <v>0</v>
      </c>
      <c r="Q1164" s="9">
        <v>53.549995000000003</v>
      </c>
      <c r="R1164" s="9">
        <v>0</v>
      </c>
      <c r="S1164" s="9">
        <v>725083452.57963598</v>
      </c>
      <c r="T1164" s="9">
        <v>-9.3449365605247005E-4</v>
      </c>
      <c r="U1164" s="9">
        <v>1.8921470166574099</v>
      </c>
      <c r="V1164" s="9">
        <v>0</v>
      </c>
      <c r="W1164" s="9">
        <v>1.8921470166574099</v>
      </c>
      <c r="X1164" s="9" t="s">
        <v>86</v>
      </c>
      <c r="Y1164" s="9">
        <v>0</v>
      </c>
      <c r="Z1164" s="9">
        <v>6.1147739000000003E-3</v>
      </c>
      <c r="AA1164" s="9">
        <v>0</v>
      </c>
      <c r="AB1164" s="9">
        <v>1.1474962E-2</v>
      </c>
      <c r="AQ1164" s="9">
        <f>K1164-'Processed Potentiostat'!$J$3</f>
        <v>-3.3268881000000001</v>
      </c>
    </row>
    <row r="1165" spans="1:43" x14ac:dyDescent="0.3">
      <c r="A1165">
        <v>2</v>
      </c>
      <c r="B1165">
        <v>0</v>
      </c>
      <c r="C1165">
        <v>0</v>
      </c>
      <c r="D1165">
        <v>1</v>
      </c>
      <c r="E1165">
        <v>0</v>
      </c>
      <c r="F1165">
        <v>0</v>
      </c>
      <c r="G1165">
        <v>0</v>
      </c>
      <c r="H1165" s="9">
        <v>1101.0593721849</v>
      </c>
      <c r="I1165" s="9">
        <v>-1.8380219</v>
      </c>
      <c r="J1165" s="9">
        <v>-1.8380278000000001</v>
      </c>
      <c r="K1165" s="9">
        <v>-3.3231103000000002</v>
      </c>
      <c r="L1165" s="9">
        <v>-1.8930702927290199</v>
      </c>
      <c r="M1165" s="9">
        <v>-6.8150529999999998</v>
      </c>
      <c r="N1165" s="9">
        <v>-6.8150529999999998</v>
      </c>
      <c r="O1165" s="9">
        <v>-1.8930702927290199</v>
      </c>
      <c r="P1165">
        <v>0</v>
      </c>
      <c r="Q1165" s="9">
        <v>53.549995000000003</v>
      </c>
      <c r="R1165" s="9">
        <v>0</v>
      </c>
      <c r="S1165" s="9">
        <v>722229629.68993294</v>
      </c>
      <c r="T1165" s="9">
        <v>-9.2327607160158599E-4</v>
      </c>
      <c r="U1165" s="9">
        <v>1.8930702927290199</v>
      </c>
      <c r="V1165" s="9">
        <v>0</v>
      </c>
      <c r="W1165" s="9">
        <v>1.8930702927290199</v>
      </c>
      <c r="X1165" s="9" t="s">
        <v>86</v>
      </c>
      <c r="Y1165" s="9">
        <v>0</v>
      </c>
      <c r="Z1165" s="9">
        <v>6.1079691999999996E-3</v>
      </c>
      <c r="AA1165" s="9">
        <v>0</v>
      </c>
      <c r="AB1165" s="9">
        <v>1.1559889E-2</v>
      </c>
      <c r="AQ1165" s="9">
        <f>K1165-'Processed Potentiostat'!$J$3</f>
        <v>-3.3231103000000002</v>
      </c>
    </row>
    <row r="1166" spans="1:43" x14ac:dyDescent="0.3">
      <c r="A1166">
        <v>2</v>
      </c>
      <c r="B1166">
        <v>0</v>
      </c>
      <c r="C1166">
        <v>0</v>
      </c>
      <c r="D1166">
        <v>1</v>
      </c>
      <c r="E1166">
        <v>0</v>
      </c>
      <c r="F1166">
        <v>0</v>
      </c>
      <c r="G1166">
        <v>0</v>
      </c>
      <c r="H1166" s="9">
        <v>1102.0593721596299</v>
      </c>
      <c r="I1166" s="9">
        <v>-1.8381324999999999</v>
      </c>
      <c r="J1166" s="9">
        <v>-1.8381787999999999</v>
      </c>
      <c r="K1166" s="9">
        <v>-3.2560701000000001</v>
      </c>
      <c r="L1166" s="9">
        <v>-1.8939835849406099</v>
      </c>
      <c r="M1166" s="9">
        <v>-6.8183407999999996</v>
      </c>
      <c r="N1166" s="9">
        <v>-6.8183407999999996</v>
      </c>
      <c r="O1166" s="9">
        <v>-1.8939835849406099</v>
      </c>
      <c r="P1166">
        <v>0</v>
      </c>
      <c r="Q1166" s="9">
        <v>53.549995000000003</v>
      </c>
      <c r="R1166" s="9">
        <v>0</v>
      </c>
      <c r="S1166" s="9">
        <v>711203266.13371396</v>
      </c>
      <c r="T1166" s="9">
        <v>-9.13292211598859E-4</v>
      </c>
      <c r="U1166" s="9">
        <v>1.8939835849406099</v>
      </c>
      <c r="V1166" s="9">
        <v>0</v>
      </c>
      <c r="W1166" s="9">
        <v>1.8939835849406099</v>
      </c>
      <c r="X1166" s="9" t="s">
        <v>86</v>
      </c>
      <c r="Y1166" s="9">
        <v>0</v>
      </c>
      <c r="Z1166" s="9">
        <v>5.9852391000000003E-3</v>
      </c>
      <c r="AA1166" s="9">
        <v>0</v>
      </c>
      <c r="AB1166" s="9">
        <v>1.1444416000000001E-2</v>
      </c>
      <c r="AQ1166" s="9">
        <f>K1166-'Processed Potentiostat'!$J$3</f>
        <v>-3.2560701000000001</v>
      </c>
    </row>
    <row r="1167" spans="1:43" x14ac:dyDescent="0.3">
      <c r="A1167">
        <v>2</v>
      </c>
      <c r="B1167">
        <v>0</v>
      </c>
      <c r="C1167">
        <v>0</v>
      </c>
      <c r="D1167">
        <v>1</v>
      </c>
      <c r="E1167">
        <v>0</v>
      </c>
      <c r="F1167">
        <v>0</v>
      </c>
      <c r="G1167">
        <v>0</v>
      </c>
      <c r="H1167" s="9">
        <v>1103.0593721343701</v>
      </c>
      <c r="I1167" s="9">
        <v>-1.8380795000000001</v>
      </c>
      <c r="J1167" s="9">
        <v>-1.8380439</v>
      </c>
      <c r="K1167" s="9">
        <v>-3.2016217999999999</v>
      </c>
      <c r="L1167" s="9">
        <v>-1.89488335182343</v>
      </c>
      <c r="M1167" s="9">
        <v>-6.8215798999999997</v>
      </c>
      <c r="N1167" s="9">
        <v>-6.8215798999999997</v>
      </c>
      <c r="O1167" s="9">
        <v>-1.89488335182343</v>
      </c>
      <c r="P1167">
        <v>0</v>
      </c>
      <c r="Q1167" s="9">
        <v>53.549995000000003</v>
      </c>
      <c r="R1167" s="9">
        <v>0</v>
      </c>
      <c r="S1167" s="9">
        <v>721690496.00865602</v>
      </c>
      <c r="T1167" s="9">
        <v>-8.9976688281678797E-4</v>
      </c>
      <c r="U1167" s="9">
        <v>1.89488335182343</v>
      </c>
      <c r="V1167" s="9">
        <v>0</v>
      </c>
      <c r="W1167" s="9">
        <v>1.89488335182343</v>
      </c>
      <c r="X1167" s="9" t="s">
        <v>86</v>
      </c>
      <c r="Y1167" s="9">
        <v>0</v>
      </c>
      <c r="Z1167" s="9">
        <v>5.8847214E-3</v>
      </c>
      <c r="AA1167" s="9">
        <v>0</v>
      </c>
      <c r="AB1167" s="9">
        <v>1.1302286999999999E-2</v>
      </c>
      <c r="AQ1167" s="9">
        <f>K1167-'Processed Potentiostat'!$J$3</f>
        <v>-3.2016217999999999</v>
      </c>
    </row>
    <row r="1168" spans="1:43" x14ac:dyDescent="0.3">
      <c r="A1168">
        <v>2</v>
      </c>
      <c r="B1168">
        <v>0</v>
      </c>
      <c r="C1168">
        <v>0</v>
      </c>
      <c r="D1168">
        <v>1</v>
      </c>
      <c r="E1168">
        <v>0</v>
      </c>
      <c r="F1168">
        <v>0</v>
      </c>
      <c r="G1168">
        <v>0</v>
      </c>
      <c r="H1168" s="9">
        <v>1104.05937210911</v>
      </c>
      <c r="I1168" s="9">
        <v>-1.8380318</v>
      </c>
      <c r="J1168" s="9">
        <v>-1.8380892</v>
      </c>
      <c r="K1168" s="9">
        <v>-3.3851905000000002</v>
      </c>
      <c r="L1168" s="9">
        <v>-1.89582102562507</v>
      </c>
      <c r="M1168" s="9">
        <v>-6.8249554999999997</v>
      </c>
      <c r="N1168" s="9">
        <v>-6.8249554999999997</v>
      </c>
      <c r="O1168" s="9">
        <v>-1.89582102562507</v>
      </c>
      <c r="P1168">
        <v>0</v>
      </c>
      <c r="Q1168" s="9">
        <v>53.549995000000003</v>
      </c>
      <c r="R1168" s="9">
        <v>0</v>
      </c>
      <c r="S1168" s="9">
        <v>718603731.84290397</v>
      </c>
      <c r="T1168" s="9">
        <v>-9.3767380163423098E-4</v>
      </c>
      <c r="U1168" s="9">
        <v>1.89582102562507</v>
      </c>
      <c r="V1168" s="9">
        <v>0</v>
      </c>
      <c r="W1168" s="9">
        <v>1.89582102562507</v>
      </c>
      <c r="X1168" s="9" t="s">
        <v>86</v>
      </c>
      <c r="Y1168" s="9">
        <v>0</v>
      </c>
      <c r="Z1168" s="9">
        <v>6.2222820999999996E-3</v>
      </c>
      <c r="AA1168" s="9">
        <v>0</v>
      </c>
      <c r="AB1168" s="9">
        <v>1.1370721E-2</v>
      </c>
      <c r="AQ1168" s="9">
        <f>K1168-'Processed Potentiostat'!$J$3</f>
        <v>-3.3851905000000002</v>
      </c>
    </row>
    <row r="1169" spans="1:43" x14ac:dyDescent="0.3">
      <c r="A1169">
        <v>2</v>
      </c>
      <c r="B1169">
        <v>0</v>
      </c>
      <c r="C1169">
        <v>0</v>
      </c>
      <c r="D1169">
        <v>1</v>
      </c>
      <c r="E1169">
        <v>0</v>
      </c>
      <c r="F1169">
        <v>0</v>
      </c>
      <c r="G1169">
        <v>0</v>
      </c>
      <c r="H1169" s="9">
        <v>1105.0593720838499</v>
      </c>
      <c r="I1169" s="9">
        <v>-1.8378521999999999</v>
      </c>
      <c r="J1169" s="9">
        <v>-1.8377934</v>
      </c>
      <c r="K1169" s="9">
        <v>-3.3241025999999998</v>
      </c>
      <c r="L1169" s="9">
        <v>-1.89675871602845</v>
      </c>
      <c r="M1169" s="9">
        <v>-6.8283315</v>
      </c>
      <c r="N1169" s="9">
        <v>-6.8283315</v>
      </c>
      <c r="O1169" s="9">
        <v>-1.89675871602845</v>
      </c>
      <c r="P1169">
        <v>0</v>
      </c>
      <c r="Q1169" s="9">
        <v>53.549995000000003</v>
      </c>
      <c r="R1169" s="9">
        <v>0</v>
      </c>
      <c r="S1169" s="9">
        <v>742077177.08022594</v>
      </c>
      <c r="T1169" s="9">
        <v>-9.3769040338198496E-4</v>
      </c>
      <c r="U1169" s="9">
        <v>1.89675871602845</v>
      </c>
      <c r="V1169" s="9">
        <v>0</v>
      </c>
      <c r="W1169" s="9">
        <v>1.89675871602845</v>
      </c>
      <c r="X1169" s="9" t="s">
        <v>86</v>
      </c>
      <c r="Y1169" s="9">
        <v>0</v>
      </c>
      <c r="Z1169" s="9">
        <v>6.1090136999999997E-3</v>
      </c>
      <c r="AA1169" s="9">
        <v>0</v>
      </c>
      <c r="AB1169" s="9">
        <v>1.1602415E-2</v>
      </c>
      <c r="AQ1169" s="9">
        <f>K1169-'Processed Potentiostat'!$J$3</f>
        <v>-3.3241025999999998</v>
      </c>
    </row>
    <row r="1170" spans="1:43" x14ac:dyDescent="0.3">
      <c r="A1170">
        <v>2</v>
      </c>
      <c r="B1170">
        <v>0</v>
      </c>
      <c r="C1170">
        <v>0</v>
      </c>
      <c r="D1170">
        <v>1</v>
      </c>
      <c r="E1170">
        <v>0</v>
      </c>
      <c r="F1170">
        <v>0</v>
      </c>
      <c r="G1170">
        <v>0</v>
      </c>
      <c r="H1170" s="9">
        <v>1106.05937205858</v>
      </c>
      <c r="I1170" s="9">
        <v>-1.8378543000000001</v>
      </c>
      <c r="J1170" s="9">
        <v>-1.8377745999999999</v>
      </c>
      <c r="K1170" s="9">
        <v>-3.3167765</v>
      </c>
      <c r="L1170" s="9">
        <v>-1.89768743713016</v>
      </c>
      <c r="M1170" s="9">
        <v>-6.8316746000000004</v>
      </c>
      <c r="N1170" s="9">
        <v>-6.8316746000000004</v>
      </c>
      <c r="O1170" s="9">
        <v>-1.89768743713016</v>
      </c>
      <c r="P1170">
        <v>0</v>
      </c>
      <c r="Q1170" s="9">
        <v>53.549995000000003</v>
      </c>
      <c r="R1170" s="9">
        <v>0</v>
      </c>
      <c r="S1170" s="9">
        <v>743953703.13368905</v>
      </c>
      <c r="T1170" s="9">
        <v>-9.2872110170771904E-4</v>
      </c>
      <c r="U1170" s="9">
        <v>1.89768743713016</v>
      </c>
      <c r="V1170" s="9">
        <v>0</v>
      </c>
      <c r="W1170" s="9">
        <v>1.89768743713016</v>
      </c>
      <c r="X1170" s="9" t="s">
        <v>86</v>
      </c>
      <c r="Y1170" s="9">
        <v>0</v>
      </c>
      <c r="Z1170" s="9">
        <v>6.0954876000000003E-3</v>
      </c>
      <c r="AA1170" s="9">
        <v>0</v>
      </c>
      <c r="AB1170" s="9">
        <v>1.142289E-2</v>
      </c>
      <c r="AQ1170" s="9">
        <f>K1170-'Processed Potentiostat'!$J$3</f>
        <v>-3.3167765</v>
      </c>
    </row>
    <row r="1171" spans="1:43" x14ac:dyDescent="0.3">
      <c r="A1171">
        <v>2</v>
      </c>
      <c r="B1171">
        <v>0</v>
      </c>
      <c r="C1171">
        <v>0</v>
      </c>
      <c r="D1171">
        <v>1</v>
      </c>
      <c r="E1171">
        <v>0</v>
      </c>
      <c r="F1171">
        <v>0</v>
      </c>
      <c r="G1171">
        <v>0</v>
      </c>
      <c r="H1171" s="9">
        <v>1107.05937203332</v>
      </c>
      <c r="I1171" s="9">
        <v>-1.8380932000000001</v>
      </c>
      <c r="J1171" s="9">
        <v>-1.8380581</v>
      </c>
      <c r="K1171" s="9">
        <v>-3.4019411000000002</v>
      </c>
      <c r="L1171" s="9">
        <v>-1.8986246249354499</v>
      </c>
      <c r="M1171" s="9">
        <v>-6.8350486999999998</v>
      </c>
      <c r="N1171" s="9">
        <v>-6.8350486999999998</v>
      </c>
      <c r="O1171" s="9">
        <v>-1.8986246249354499</v>
      </c>
      <c r="P1171">
        <v>0</v>
      </c>
      <c r="Q1171" s="9">
        <v>53.549995000000003</v>
      </c>
      <c r="R1171" s="9">
        <v>0</v>
      </c>
      <c r="S1171" s="9">
        <v>722031781.68782198</v>
      </c>
      <c r="T1171" s="9">
        <v>-9.3718780529505798E-4</v>
      </c>
      <c r="U1171" s="9">
        <v>1.8986246249354499</v>
      </c>
      <c r="V1171" s="9">
        <v>0</v>
      </c>
      <c r="W1171" s="9">
        <v>1.8986246249354499</v>
      </c>
      <c r="X1171" s="9" t="s">
        <v>86</v>
      </c>
      <c r="Y1171" s="9">
        <v>0</v>
      </c>
      <c r="Z1171" s="9">
        <v>6.2529654000000002E-3</v>
      </c>
      <c r="AA1171" s="9">
        <v>0</v>
      </c>
      <c r="AB1171" s="9">
        <v>1.1535788999999999E-2</v>
      </c>
      <c r="AQ1171" s="9">
        <f>K1171-'Processed Potentiostat'!$J$3</f>
        <v>-3.4019411000000002</v>
      </c>
    </row>
    <row r="1172" spans="1:43" x14ac:dyDescent="0.3">
      <c r="A1172">
        <v>2</v>
      </c>
      <c r="B1172">
        <v>0</v>
      </c>
      <c r="C1172">
        <v>0</v>
      </c>
      <c r="D1172">
        <v>1</v>
      </c>
      <c r="E1172">
        <v>0</v>
      </c>
      <c r="F1172">
        <v>0</v>
      </c>
      <c r="G1172">
        <v>0</v>
      </c>
      <c r="H1172" s="9">
        <v>1108.0593720080601</v>
      </c>
      <c r="I1172" s="9">
        <v>-1.8381239</v>
      </c>
      <c r="J1172" s="9">
        <v>-1.8381578000000001</v>
      </c>
      <c r="K1172" s="9">
        <v>-3.3462334</v>
      </c>
      <c r="L1172" s="9">
        <v>-1.8995666176060499</v>
      </c>
      <c r="M1172" s="9">
        <v>-6.8384399</v>
      </c>
      <c r="N1172" s="9">
        <v>-6.8384399</v>
      </c>
      <c r="O1172" s="9">
        <v>-1.8995666176060499</v>
      </c>
      <c r="P1172">
        <v>0</v>
      </c>
      <c r="Q1172" s="9">
        <v>53.549995000000003</v>
      </c>
      <c r="R1172" s="9">
        <v>0</v>
      </c>
      <c r="S1172" s="9">
        <v>714864180.26990998</v>
      </c>
      <c r="T1172" s="9">
        <v>-9.4199267060224301E-4</v>
      </c>
      <c r="U1172" s="9">
        <v>1.8995666176060499</v>
      </c>
      <c r="V1172" s="9">
        <v>0</v>
      </c>
      <c r="W1172" s="9">
        <v>1.8995666176060499</v>
      </c>
      <c r="X1172" s="9" t="s">
        <v>86</v>
      </c>
      <c r="Y1172" s="9">
        <v>0</v>
      </c>
      <c r="Z1172" s="9">
        <v>6.1509049999999999E-3</v>
      </c>
      <c r="AA1172" s="9">
        <v>0</v>
      </c>
      <c r="AB1172" s="9">
        <v>1.1935904000000001E-2</v>
      </c>
      <c r="AQ1172" s="9">
        <f>K1172-'Processed Potentiostat'!$J$3</f>
        <v>-3.3462334</v>
      </c>
    </row>
    <row r="1173" spans="1:43" x14ac:dyDescent="0.3">
      <c r="A1173">
        <v>2</v>
      </c>
      <c r="B1173">
        <v>0</v>
      </c>
      <c r="C1173">
        <v>0</v>
      </c>
      <c r="D1173">
        <v>1</v>
      </c>
      <c r="E1173">
        <v>0</v>
      </c>
      <c r="F1173">
        <v>0</v>
      </c>
      <c r="G1173">
        <v>0</v>
      </c>
      <c r="H1173" s="9">
        <v>1109.0593719828</v>
      </c>
      <c r="I1173" s="9">
        <v>-1.8380709</v>
      </c>
      <c r="J1173" s="9">
        <v>-1.8379922</v>
      </c>
      <c r="K1173" s="9">
        <v>-3.3117404000000001</v>
      </c>
      <c r="L1173" s="9">
        <v>-1.9004960217329701</v>
      </c>
      <c r="M1173" s="9">
        <v>-6.8417858999999996</v>
      </c>
      <c r="N1173" s="9">
        <v>-6.8417858999999996</v>
      </c>
      <c r="O1173" s="9">
        <v>-1.9004960217329701</v>
      </c>
      <c r="P1173">
        <v>0</v>
      </c>
      <c r="Q1173" s="9">
        <v>53.549995000000003</v>
      </c>
      <c r="R1173" s="9">
        <v>0</v>
      </c>
      <c r="S1173" s="9">
        <v>727811837.563676</v>
      </c>
      <c r="T1173" s="9">
        <v>-9.29404126922328E-4</v>
      </c>
      <c r="U1173" s="9">
        <v>1.9004960217329701</v>
      </c>
      <c r="V1173" s="9">
        <v>0</v>
      </c>
      <c r="W1173" s="9">
        <v>1.9004960217329701</v>
      </c>
      <c r="X1173" s="9" t="s">
        <v>86</v>
      </c>
      <c r="Y1173" s="9">
        <v>0</v>
      </c>
      <c r="Z1173" s="9">
        <v>6.086953E-3</v>
      </c>
      <c r="AA1173" s="9">
        <v>0</v>
      </c>
      <c r="AB1173" s="9">
        <v>1.1672088000000001E-2</v>
      </c>
      <c r="AQ1173" s="9">
        <f>K1173-'Processed Potentiostat'!$J$3</f>
        <v>-3.3117404000000001</v>
      </c>
    </row>
    <row r="1174" spans="1:43" x14ac:dyDescent="0.3">
      <c r="A1174">
        <v>2</v>
      </c>
      <c r="B1174">
        <v>0</v>
      </c>
      <c r="C1174">
        <v>0</v>
      </c>
      <c r="D1174">
        <v>1</v>
      </c>
      <c r="E1174">
        <v>0</v>
      </c>
      <c r="F1174">
        <v>0</v>
      </c>
      <c r="G1174">
        <v>0</v>
      </c>
      <c r="H1174" s="9">
        <v>1110.05937195754</v>
      </c>
      <c r="I1174" s="9">
        <v>-1.8380361999999999</v>
      </c>
      <c r="J1174" s="9">
        <v>-1.8379401</v>
      </c>
      <c r="K1174" s="9">
        <v>-3.3233012999999998</v>
      </c>
      <c r="L1174" s="9">
        <v>-1.90141766941083</v>
      </c>
      <c r="M1174" s="9">
        <v>-6.8451037000000001</v>
      </c>
      <c r="N1174" s="9">
        <v>-6.8451037000000001</v>
      </c>
      <c r="O1174" s="9">
        <v>-1.90141766941083</v>
      </c>
      <c r="P1174">
        <v>0</v>
      </c>
      <c r="Q1174" s="9">
        <v>53.549995000000003</v>
      </c>
      <c r="R1174" s="9">
        <v>0</v>
      </c>
      <c r="S1174" s="9">
        <v>732222531.27594995</v>
      </c>
      <c r="T1174" s="9">
        <v>-9.21647677858628E-4</v>
      </c>
      <c r="U1174" s="9">
        <v>1.90141766941083</v>
      </c>
      <c r="V1174" s="9">
        <v>0</v>
      </c>
      <c r="W1174" s="9">
        <v>1.90141766941083</v>
      </c>
      <c r="X1174" s="9" t="s">
        <v>86</v>
      </c>
      <c r="Y1174" s="9">
        <v>0</v>
      </c>
      <c r="Z1174" s="9">
        <v>6.1080288E-3</v>
      </c>
      <c r="AA1174" s="9">
        <v>0</v>
      </c>
      <c r="AB1174" s="9">
        <v>1.1546651E-2</v>
      </c>
      <c r="AQ1174" s="9">
        <f>K1174-'Processed Potentiostat'!$J$3</f>
        <v>-3.3233012999999998</v>
      </c>
    </row>
    <row r="1175" spans="1:43" x14ac:dyDescent="0.3">
      <c r="A1175">
        <v>2</v>
      </c>
      <c r="B1175">
        <v>0</v>
      </c>
      <c r="C1175">
        <v>0</v>
      </c>
      <c r="D1175">
        <v>1</v>
      </c>
      <c r="E1175">
        <v>0</v>
      </c>
      <c r="F1175">
        <v>0</v>
      </c>
      <c r="G1175">
        <v>0</v>
      </c>
      <c r="H1175" s="9">
        <v>1111.0593719322701</v>
      </c>
      <c r="I1175" s="9">
        <v>-1.8379136</v>
      </c>
      <c r="J1175" s="9">
        <v>-1.8379456000000001</v>
      </c>
      <c r="K1175" s="9">
        <v>-3.2839627</v>
      </c>
      <c r="L1175" s="9">
        <v>-1.9023342529746201</v>
      </c>
      <c r="M1175" s="9">
        <v>-6.8484034999999999</v>
      </c>
      <c r="N1175" s="9">
        <v>-6.8484034999999999</v>
      </c>
      <c r="O1175" s="9">
        <v>-1.9023342529746201</v>
      </c>
      <c r="P1175">
        <v>0</v>
      </c>
      <c r="Q1175" s="9">
        <v>53.549995000000003</v>
      </c>
      <c r="R1175" s="9">
        <v>0</v>
      </c>
      <c r="S1175" s="9">
        <v>732146035.21827495</v>
      </c>
      <c r="T1175" s="9">
        <v>-9.1658356379142804E-4</v>
      </c>
      <c r="U1175" s="9">
        <v>1.9023342529746201</v>
      </c>
      <c r="V1175" s="9">
        <v>0</v>
      </c>
      <c r="W1175" s="9">
        <v>1.9023342529746201</v>
      </c>
      <c r="X1175" s="9" t="s">
        <v>86</v>
      </c>
      <c r="Y1175" s="9">
        <v>0</v>
      </c>
      <c r="Z1175" s="9">
        <v>6.0357446999999998E-3</v>
      </c>
      <c r="AA1175" s="9">
        <v>0</v>
      </c>
      <c r="AB1175" s="9">
        <v>1.1524266E-2</v>
      </c>
      <c r="AQ1175" s="9">
        <f>K1175-'Processed Potentiostat'!$J$3</f>
        <v>-3.2839627</v>
      </c>
    </row>
    <row r="1176" spans="1:43" x14ac:dyDescent="0.3">
      <c r="A1176">
        <v>2</v>
      </c>
      <c r="B1176">
        <v>0</v>
      </c>
      <c r="C1176">
        <v>0</v>
      </c>
      <c r="D1176">
        <v>1</v>
      </c>
      <c r="E1176">
        <v>0</v>
      </c>
      <c r="F1176">
        <v>0</v>
      </c>
      <c r="G1176">
        <v>0</v>
      </c>
      <c r="H1176" s="9">
        <v>1112.05937190701</v>
      </c>
      <c r="I1176" s="9">
        <v>-1.8379525999999999</v>
      </c>
      <c r="J1176" s="9">
        <v>-1.8380152999999999</v>
      </c>
      <c r="K1176" s="9">
        <v>-3.2427921</v>
      </c>
      <c r="L1176" s="9">
        <v>-1.9032403268068201</v>
      </c>
      <c r="M1176" s="9">
        <v>-6.8516649999999997</v>
      </c>
      <c r="N1176" s="9">
        <v>-6.8516649999999997</v>
      </c>
      <c r="O1176" s="9">
        <v>-1.9032403268068201</v>
      </c>
      <c r="P1176">
        <v>0</v>
      </c>
      <c r="Q1176" s="9">
        <v>53.549995000000003</v>
      </c>
      <c r="R1176" s="9">
        <v>0</v>
      </c>
      <c r="S1176" s="9">
        <v>727074082.71808803</v>
      </c>
      <c r="T1176" s="9">
        <v>-9.0607383219398698E-4</v>
      </c>
      <c r="U1176" s="9">
        <v>1.9032403268068201</v>
      </c>
      <c r="V1176" s="9">
        <v>0</v>
      </c>
      <c r="W1176" s="9">
        <v>1.9032403268068201</v>
      </c>
      <c r="X1176" s="9" t="s">
        <v>86</v>
      </c>
      <c r="Y1176" s="9">
        <v>0</v>
      </c>
      <c r="Z1176" s="9">
        <v>5.9603015000000001E-3</v>
      </c>
      <c r="AA1176" s="9">
        <v>0</v>
      </c>
      <c r="AB1176" s="9">
        <v>1.1362173999999999E-2</v>
      </c>
      <c r="AQ1176" s="9">
        <f>K1176-'Processed Potentiostat'!$J$3</f>
        <v>-3.2427921</v>
      </c>
    </row>
    <row r="1177" spans="1:43" x14ac:dyDescent="0.3">
      <c r="A1177">
        <v>2</v>
      </c>
      <c r="B1177">
        <v>0</v>
      </c>
      <c r="C1177">
        <v>0</v>
      </c>
      <c r="D1177">
        <v>1</v>
      </c>
      <c r="E1177">
        <v>0</v>
      </c>
      <c r="F1177">
        <v>0</v>
      </c>
      <c r="G1177">
        <v>0</v>
      </c>
      <c r="H1177" s="9">
        <v>1113.0593718817499</v>
      </c>
      <c r="I1177" s="9">
        <v>-1.8381181</v>
      </c>
      <c r="J1177" s="9">
        <v>-1.8380969</v>
      </c>
      <c r="K1177" s="9">
        <v>-3.2329476000000001</v>
      </c>
      <c r="L1177" s="9">
        <v>-1.90413580161174</v>
      </c>
      <c r="M1177" s="9">
        <v>-6.8548888999999997</v>
      </c>
      <c r="N1177" s="9">
        <v>-6.8548888999999997</v>
      </c>
      <c r="O1177" s="9">
        <v>-1.90413580161174</v>
      </c>
      <c r="P1177">
        <v>0</v>
      </c>
      <c r="Q1177" s="9">
        <v>53.549995000000003</v>
      </c>
      <c r="R1177" s="9">
        <v>0</v>
      </c>
      <c r="S1177" s="9">
        <v>721176092.63876498</v>
      </c>
      <c r="T1177" s="9">
        <v>-8.9547480491791699E-4</v>
      </c>
      <c r="U1177" s="9">
        <v>1.90413580161174</v>
      </c>
      <c r="V1177" s="9">
        <v>0</v>
      </c>
      <c r="W1177" s="9">
        <v>1.90413580161174</v>
      </c>
      <c r="X1177" s="9" t="s">
        <v>86</v>
      </c>
      <c r="Y1177" s="9">
        <v>0</v>
      </c>
      <c r="Z1177" s="9">
        <v>5.9424708999999999E-3</v>
      </c>
      <c r="AA1177" s="9">
        <v>0</v>
      </c>
      <c r="AB1177" s="9">
        <v>1.1576957000000001E-2</v>
      </c>
      <c r="AQ1177" s="9">
        <f>K1177-'Processed Potentiostat'!$J$3</f>
        <v>-3.2329476000000001</v>
      </c>
    </row>
    <row r="1178" spans="1:43" x14ac:dyDescent="0.3">
      <c r="A1178">
        <v>2</v>
      </c>
      <c r="B1178">
        <v>0</v>
      </c>
      <c r="C1178">
        <v>0</v>
      </c>
      <c r="D1178">
        <v>1</v>
      </c>
      <c r="E1178">
        <v>0</v>
      </c>
      <c r="F1178">
        <v>0</v>
      </c>
      <c r="G1178">
        <v>0</v>
      </c>
      <c r="H1178" s="9">
        <v>1114.0593718564901</v>
      </c>
      <c r="I1178" s="9">
        <v>-1.8380911</v>
      </c>
      <c r="J1178" s="9">
        <v>-1.8381076000000001</v>
      </c>
      <c r="K1178" s="9">
        <v>-3.4060999999999999</v>
      </c>
      <c r="L1178" s="9">
        <v>-1.90507963410528</v>
      </c>
      <c r="M1178" s="9">
        <v>-6.8582869000000004</v>
      </c>
      <c r="N1178" s="9">
        <v>-6.8582869000000004</v>
      </c>
      <c r="O1178" s="9">
        <v>-1.90507963410528</v>
      </c>
      <c r="P1178">
        <v>0</v>
      </c>
      <c r="Q1178" s="9">
        <v>53.549995000000003</v>
      </c>
      <c r="R1178" s="9">
        <v>0</v>
      </c>
      <c r="S1178" s="9">
        <v>720720056.79240298</v>
      </c>
      <c r="T1178" s="9">
        <v>-9.4383249354357203E-4</v>
      </c>
      <c r="U1178" s="9">
        <v>1.90507963410528</v>
      </c>
      <c r="V1178" s="9">
        <v>0</v>
      </c>
      <c r="W1178" s="9">
        <v>1.90507963410528</v>
      </c>
      <c r="X1178" s="9" t="s">
        <v>86</v>
      </c>
      <c r="Y1178" s="9">
        <v>0</v>
      </c>
      <c r="Z1178" s="9">
        <v>6.2607783000000004E-3</v>
      </c>
      <c r="AA1178" s="9">
        <v>0</v>
      </c>
      <c r="AB1178" s="9">
        <v>1.0957668E-2</v>
      </c>
      <c r="AQ1178" s="9">
        <f>K1178-'Processed Potentiostat'!$J$3</f>
        <v>-3.4060999999999999</v>
      </c>
    </row>
    <row r="1179" spans="1:43" x14ac:dyDescent="0.3">
      <c r="A1179">
        <v>2</v>
      </c>
      <c r="B1179">
        <v>0</v>
      </c>
      <c r="C1179">
        <v>0</v>
      </c>
      <c r="D1179">
        <v>1</v>
      </c>
      <c r="E1179">
        <v>0</v>
      </c>
      <c r="F1179">
        <v>0</v>
      </c>
      <c r="G1179">
        <v>0</v>
      </c>
      <c r="H1179" s="9">
        <v>1115.05937183123</v>
      </c>
      <c r="I1179" s="9">
        <v>-1.8381114999999999</v>
      </c>
      <c r="J1179" s="9">
        <v>-1.8381012999999999</v>
      </c>
      <c r="K1179" s="9">
        <v>-3.3816799999999998</v>
      </c>
      <c r="L1179" s="9">
        <v>-1.9060149261649699</v>
      </c>
      <c r="M1179" s="9">
        <v>-6.8616538</v>
      </c>
      <c r="N1179" s="9">
        <v>-6.8616538</v>
      </c>
      <c r="O1179" s="9">
        <v>-1.9060149261649699</v>
      </c>
      <c r="P1179">
        <v>0</v>
      </c>
      <c r="Q1179" s="9">
        <v>53.549995000000003</v>
      </c>
      <c r="R1179" s="9">
        <v>0</v>
      </c>
      <c r="S1179" s="9">
        <v>721552968.559003</v>
      </c>
      <c r="T1179" s="9">
        <v>-9.3529205968656505E-4</v>
      </c>
      <c r="U1179" s="9">
        <v>1.9060149261649699</v>
      </c>
      <c r="V1179" s="9">
        <v>0</v>
      </c>
      <c r="W1179" s="9">
        <v>1.9060149261649699</v>
      </c>
      <c r="X1179" s="9" t="s">
        <v>86</v>
      </c>
      <c r="Y1179" s="9">
        <v>0</v>
      </c>
      <c r="Z1179" s="9">
        <v>6.2158704000000002E-3</v>
      </c>
      <c r="AA1179" s="9">
        <v>0</v>
      </c>
      <c r="AB1179" s="9">
        <v>1.1365304999999999E-2</v>
      </c>
      <c r="AQ1179" s="9">
        <f>K1179-'Processed Potentiostat'!$J$3</f>
        <v>-3.3816799999999998</v>
      </c>
    </row>
    <row r="1180" spans="1:43" x14ac:dyDescent="0.3">
      <c r="A1180">
        <v>2</v>
      </c>
      <c r="B1180">
        <v>0</v>
      </c>
      <c r="C1180">
        <v>0</v>
      </c>
      <c r="D1180">
        <v>1</v>
      </c>
      <c r="E1180">
        <v>0</v>
      </c>
      <c r="F1180">
        <v>0</v>
      </c>
      <c r="G1180">
        <v>0</v>
      </c>
      <c r="H1180" s="9">
        <v>1116.0593718059599</v>
      </c>
      <c r="I1180" s="9">
        <v>-1.8380033</v>
      </c>
      <c r="J1180" s="9">
        <v>-1.838014</v>
      </c>
      <c r="K1180" s="9">
        <v>-3.3932793000000001</v>
      </c>
      <c r="L1180" s="9">
        <v>-1.9069481593381099</v>
      </c>
      <c r="M1180" s="9">
        <v>-6.8650136000000002</v>
      </c>
      <c r="N1180" s="9">
        <v>-6.8650136000000002</v>
      </c>
      <c r="O1180" s="9">
        <v>-1.9069481593381099</v>
      </c>
      <c r="P1180">
        <v>0</v>
      </c>
      <c r="Q1180" s="9">
        <v>53.549995000000003</v>
      </c>
      <c r="R1180" s="9">
        <v>0</v>
      </c>
      <c r="S1180" s="9">
        <v>728591929.47915399</v>
      </c>
      <c r="T1180" s="9">
        <v>-9.3323317314508703E-4</v>
      </c>
      <c r="U1180" s="9">
        <v>1.9069481593381099</v>
      </c>
      <c r="V1180" s="9">
        <v>0</v>
      </c>
      <c r="W1180" s="9">
        <v>1.9069481593381099</v>
      </c>
      <c r="X1180" s="9" t="s">
        <v>86</v>
      </c>
      <c r="Y1180" s="9">
        <v>0</v>
      </c>
      <c r="Z1180" s="9">
        <v>6.2368950000000001E-3</v>
      </c>
      <c r="AA1180" s="9">
        <v>0</v>
      </c>
      <c r="AB1180" s="9">
        <v>1.0583198E-2</v>
      </c>
      <c r="AQ1180" s="9">
        <f>K1180-'Processed Potentiostat'!$J$3</f>
        <v>-3.3932793000000001</v>
      </c>
    </row>
    <row r="1181" spans="1:43" x14ac:dyDescent="0.3">
      <c r="A1181">
        <v>2</v>
      </c>
      <c r="B1181">
        <v>0</v>
      </c>
      <c r="C1181">
        <v>0</v>
      </c>
      <c r="D1181">
        <v>1</v>
      </c>
      <c r="E1181">
        <v>0</v>
      </c>
      <c r="F1181">
        <v>0</v>
      </c>
      <c r="G1181">
        <v>0</v>
      </c>
      <c r="H1181" s="9">
        <v>1117.0593717807001</v>
      </c>
      <c r="I1181" s="9">
        <v>-1.8378338999999999</v>
      </c>
      <c r="J1181" s="9">
        <v>-1.8377844999999999</v>
      </c>
      <c r="K1181" s="9">
        <v>-3.3342518999999999</v>
      </c>
      <c r="L1181" s="9">
        <v>-1.9078751376455201</v>
      </c>
      <c r="M1181" s="9">
        <v>-6.8683505</v>
      </c>
      <c r="N1181" s="9">
        <v>-6.8683505</v>
      </c>
      <c r="O1181" s="9">
        <v>-1.9078751376455201</v>
      </c>
      <c r="P1181">
        <v>0</v>
      </c>
      <c r="Q1181" s="9">
        <v>53.549995000000003</v>
      </c>
      <c r="R1181" s="9">
        <v>0</v>
      </c>
      <c r="S1181" s="9">
        <v>747142578.14375401</v>
      </c>
      <c r="T1181" s="9">
        <v>-9.2697830740617795E-4</v>
      </c>
      <c r="U1181" s="9">
        <v>1.9078751376455201</v>
      </c>
      <c r="V1181" s="9">
        <v>0</v>
      </c>
      <c r="W1181" s="9">
        <v>1.9078751376455201</v>
      </c>
      <c r="X1181" s="9" t="s">
        <v>86</v>
      </c>
      <c r="Y1181" s="9">
        <v>0</v>
      </c>
      <c r="Z1181" s="9">
        <v>6.1276363999999998E-3</v>
      </c>
      <c r="AA1181" s="9">
        <v>0</v>
      </c>
      <c r="AB1181" s="9">
        <v>1.119735E-2</v>
      </c>
      <c r="AQ1181" s="9">
        <f>K1181-'Processed Potentiostat'!$J$3</f>
        <v>-3.3342518999999999</v>
      </c>
    </row>
    <row r="1182" spans="1:43" x14ac:dyDescent="0.3">
      <c r="A1182">
        <v>2</v>
      </c>
      <c r="B1182">
        <v>0</v>
      </c>
      <c r="C1182">
        <v>0</v>
      </c>
      <c r="D1182">
        <v>1</v>
      </c>
      <c r="E1182">
        <v>0</v>
      </c>
      <c r="F1182">
        <v>0</v>
      </c>
      <c r="G1182">
        <v>0</v>
      </c>
      <c r="H1182" s="9">
        <v>1118.05937175544</v>
      </c>
      <c r="I1182" s="9">
        <v>-1.8378679</v>
      </c>
      <c r="J1182" s="9">
        <v>-1.8378268</v>
      </c>
      <c r="K1182" s="9">
        <v>-3.5341133999999998</v>
      </c>
      <c r="L1182" s="9">
        <v>-1.90878854805109</v>
      </c>
      <c r="M1182" s="9">
        <v>-6.8716388000000004</v>
      </c>
      <c r="N1182" s="9">
        <v>-6.8716388000000004</v>
      </c>
      <c r="O1182" s="9">
        <v>-1.90878854805109</v>
      </c>
      <c r="P1182">
        <v>0</v>
      </c>
      <c r="Q1182" s="9">
        <v>53.549995000000003</v>
      </c>
      <c r="R1182" s="9">
        <v>0</v>
      </c>
      <c r="S1182" s="9">
        <v>744074919.11918402</v>
      </c>
      <c r="T1182" s="9">
        <v>-9.13410405569692E-4</v>
      </c>
      <c r="U1182" s="9">
        <v>1.90878854805109</v>
      </c>
      <c r="V1182" s="9">
        <v>0</v>
      </c>
      <c r="W1182" s="9">
        <v>1.90878854805109</v>
      </c>
      <c r="X1182" s="9" t="s">
        <v>86</v>
      </c>
      <c r="Y1182" s="9">
        <v>0</v>
      </c>
      <c r="Z1182" s="9">
        <v>6.4950883000000001E-3</v>
      </c>
      <c r="AA1182" s="9">
        <v>0</v>
      </c>
      <c r="AB1182" s="9">
        <v>1.1101509000000001E-2</v>
      </c>
      <c r="AQ1182" s="9">
        <f>K1182-'Processed Potentiostat'!$J$3</f>
        <v>-3.5341133999999998</v>
      </c>
    </row>
    <row r="1183" spans="1:43" x14ac:dyDescent="0.3">
      <c r="A1183">
        <v>2</v>
      </c>
      <c r="B1183">
        <v>0</v>
      </c>
      <c r="C1183">
        <v>0</v>
      </c>
      <c r="D1183">
        <v>1</v>
      </c>
      <c r="E1183">
        <v>0</v>
      </c>
      <c r="F1183">
        <v>0</v>
      </c>
      <c r="G1183">
        <v>0</v>
      </c>
      <c r="H1183" s="9">
        <v>1119.0593717301799</v>
      </c>
      <c r="I1183" s="9">
        <v>-1.8380745999999999</v>
      </c>
      <c r="J1183" s="9">
        <v>-1.8380548000000001</v>
      </c>
      <c r="K1183" s="9">
        <v>-3.4164783999999999</v>
      </c>
      <c r="L1183" s="9">
        <v>-1.9097352387844699</v>
      </c>
      <c r="M1183" s="9">
        <v>-6.8750467000000004</v>
      </c>
      <c r="N1183" s="9">
        <v>-6.8750467000000004</v>
      </c>
      <c r="O1183" s="9">
        <v>-1.9097352387844699</v>
      </c>
      <c r="P1183">
        <v>0</v>
      </c>
      <c r="Q1183" s="9">
        <v>53.549995000000003</v>
      </c>
      <c r="R1183" s="9">
        <v>0</v>
      </c>
      <c r="S1183" s="9">
        <v>726513228.27615297</v>
      </c>
      <c r="T1183" s="9">
        <v>-9.4669073337971799E-4</v>
      </c>
      <c r="U1183" s="9">
        <v>1.9097352387844699</v>
      </c>
      <c r="V1183" s="9">
        <v>0</v>
      </c>
      <c r="W1183" s="9">
        <v>1.9097352387844699</v>
      </c>
      <c r="X1183" s="9" t="s">
        <v>86</v>
      </c>
      <c r="Y1183" s="9">
        <v>0</v>
      </c>
      <c r="Z1183" s="9">
        <v>6.2796744E-3</v>
      </c>
      <c r="AA1183" s="9">
        <v>0</v>
      </c>
      <c r="AB1183" s="9">
        <v>1.0910882E-2</v>
      </c>
      <c r="AQ1183" s="9">
        <f>K1183-'Processed Potentiostat'!$J$3</f>
        <v>-3.4164783999999999</v>
      </c>
    </row>
    <row r="1184" spans="1:43" x14ac:dyDescent="0.3">
      <c r="A1184">
        <v>2</v>
      </c>
      <c r="B1184">
        <v>0</v>
      </c>
      <c r="C1184">
        <v>0</v>
      </c>
      <c r="D1184">
        <v>1</v>
      </c>
      <c r="E1184">
        <v>0</v>
      </c>
      <c r="F1184">
        <v>0</v>
      </c>
      <c r="G1184">
        <v>0</v>
      </c>
      <c r="H1184" s="9">
        <v>1120.0593717049201</v>
      </c>
      <c r="I1184" s="9">
        <v>-1.8378949</v>
      </c>
      <c r="J1184" s="9">
        <v>-1.8378540999999999</v>
      </c>
      <c r="K1184" s="9">
        <v>-3.3805736999999998</v>
      </c>
      <c r="L1184" s="9">
        <v>-1.9106762733862099</v>
      </c>
      <c r="M1184" s="9">
        <v>-6.8784346999999997</v>
      </c>
      <c r="N1184" s="9">
        <v>-6.8784346999999997</v>
      </c>
      <c r="O1184" s="9">
        <v>-1.9106762733862099</v>
      </c>
      <c r="P1184">
        <v>0</v>
      </c>
      <c r="Q1184" s="9">
        <v>53.549995000000003</v>
      </c>
      <c r="R1184" s="9">
        <v>0</v>
      </c>
      <c r="S1184" s="9">
        <v>742615624.14466</v>
      </c>
      <c r="T1184" s="9">
        <v>-9.4103460174133004E-4</v>
      </c>
      <c r="U1184" s="9">
        <v>1.9106762733862099</v>
      </c>
      <c r="V1184" s="9">
        <v>0</v>
      </c>
      <c r="W1184" s="9">
        <v>1.9106762733862099</v>
      </c>
      <c r="X1184" s="9" t="s">
        <v>86</v>
      </c>
      <c r="Y1184" s="9">
        <v>0</v>
      </c>
      <c r="Z1184" s="9">
        <v>6.2130014000000003E-3</v>
      </c>
      <c r="AA1184" s="9">
        <v>0</v>
      </c>
      <c r="AB1184" s="9">
        <v>1.0753288999999999E-2</v>
      </c>
      <c r="AQ1184" s="9">
        <f>K1184-'Processed Potentiostat'!$J$3</f>
        <v>-3.3805736999999998</v>
      </c>
    </row>
    <row r="1185" spans="1:43" x14ac:dyDescent="0.3">
      <c r="A1185">
        <v>2</v>
      </c>
      <c r="B1185">
        <v>0</v>
      </c>
      <c r="C1185">
        <v>0</v>
      </c>
      <c r="D1185">
        <v>1</v>
      </c>
      <c r="E1185">
        <v>0</v>
      </c>
      <c r="F1185">
        <v>0</v>
      </c>
      <c r="G1185">
        <v>0</v>
      </c>
      <c r="H1185" s="9">
        <v>1121.05937167965</v>
      </c>
      <c r="I1185" s="9">
        <v>-1.8381118000000001</v>
      </c>
      <c r="J1185" s="9">
        <v>-1.8381962000000001</v>
      </c>
      <c r="K1185" s="9">
        <v>-3.3129610999999999</v>
      </c>
      <c r="L1185" s="9">
        <v>-1.91160693856782</v>
      </c>
      <c r="M1185" s="9">
        <v>-6.8817849000000004</v>
      </c>
      <c r="N1185" s="9">
        <v>-6.8817849000000004</v>
      </c>
      <c r="O1185" s="9">
        <v>-1.91160693856782</v>
      </c>
      <c r="P1185">
        <v>0</v>
      </c>
      <c r="Q1185" s="9">
        <v>53.549995000000003</v>
      </c>
      <c r="R1185" s="9">
        <v>0</v>
      </c>
      <c r="S1185" s="9">
        <v>716520163.43724501</v>
      </c>
      <c r="T1185" s="9">
        <v>-9.3066518161033496E-4</v>
      </c>
      <c r="U1185" s="9">
        <v>1.91160693856782</v>
      </c>
      <c r="V1185" s="9">
        <v>0</v>
      </c>
      <c r="W1185" s="9">
        <v>1.91160693856782</v>
      </c>
      <c r="X1185" s="9" t="s">
        <v>86</v>
      </c>
      <c r="Y1185" s="9">
        <v>0</v>
      </c>
      <c r="Z1185" s="9">
        <v>6.0898721999999997E-3</v>
      </c>
      <c r="AA1185" s="9">
        <v>0</v>
      </c>
      <c r="AB1185" s="9">
        <v>1.0741695000000001E-2</v>
      </c>
      <c r="AQ1185" s="9">
        <f>K1185-'Processed Potentiostat'!$J$3</f>
        <v>-3.3129610999999999</v>
      </c>
    </row>
    <row r="1186" spans="1:43" x14ac:dyDescent="0.3">
      <c r="A1186">
        <v>2</v>
      </c>
      <c r="B1186">
        <v>0</v>
      </c>
      <c r="C1186">
        <v>0</v>
      </c>
      <c r="D1186">
        <v>1</v>
      </c>
      <c r="E1186">
        <v>0</v>
      </c>
      <c r="F1186">
        <v>0</v>
      </c>
      <c r="G1186">
        <v>0</v>
      </c>
      <c r="H1186" s="9">
        <v>1122.0593716543899</v>
      </c>
      <c r="I1186" s="9">
        <v>-1.8379014</v>
      </c>
      <c r="J1186" s="9">
        <v>-1.8378732</v>
      </c>
      <c r="K1186" s="9">
        <v>-3.2694635000000001</v>
      </c>
      <c r="L1186" s="9">
        <v>-1.9125211898604599</v>
      </c>
      <c r="M1186" s="9">
        <v>-6.8850759999999998</v>
      </c>
      <c r="N1186" s="9">
        <v>-6.8850759999999998</v>
      </c>
      <c r="O1186" s="9">
        <v>-1.9125211898604599</v>
      </c>
      <c r="P1186">
        <v>0</v>
      </c>
      <c r="Q1186" s="9">
        <v>53.549995000000003</v>
      </c>
      <c r="R1186" s="9">
        <v>0</v>
      </c>
      <c r="S1186" s="9">
        <v>741805134.82524502</v>
      </c>
      <c r="T1186" s="9">
        <v>-9.1425129263922301E-4</v>
      </c>
      <c r="U1186" s="9">
        <v>1.9125211898604599</v>
      </c>
      <c r="V1186" s="9">
        <v>0</v>
      </c>
      <c r="W1186" s="9">
        <v>1.9125211898604599</v>
      </c>
      <c r="X1186" s="9" t="s">
        <v>86</v>
      </c>
      <c r="Y1186" s="9">
        <v>0</v>
      </c>
      <c r="Z1186" s="9">
        <v>6.0088592999999997E-3</v>
      </c>
      <c r="AA1186" s="9">
        <v>0</v>
      </c>
      <c r="AB1186" s="9">
        <v>1.0254671E-2</v>
      </c>
      <c r="AQ1186" s="9">
        <f>K1186-'Processed Potentiostat'!$J$3</f>
        <v>-3.2694635000000001</v>
      </c>
    </row>
    <row r="1187" spans="1:43" x14ac:dyDescent="0.3">
      <c r="A1187">
        <v>2</v>
      </c>
      <c r="B1187">
        <v>0</v>
      </c>
      <c r="C1187">
        <v>0</v>
      </c>
      <c r="D1187">
        <v>1</v>
      </c>
      <c r="E1187">
        <v>0</v>
      </c>
      <c r="F1187">
        <v>0</v>
      </c>
      <c r="G1187">
        <v>0</v>
      </c>
      <c r="H1187" s="9">
        <v>1123.0593716291301</v>
      </c>
      <c r="I1187" s="9">
        <v>-1.8381485</v>
      </c>
      <c r="J1187" s="9">
        <v>-1.8381411000000001</v>
      </c>
      <c r="K1187" s="9">
        <v>-3.3609233000000001</v>
      </c>
      <c r="L1187" s="9">
        <v>-1.9134322098261201</v>
      </c>
      <c r="M1187" s="9">
        <v>-6.8883557</v>
      </c>
      <c r="N1187" s="9">
        <v>-6.8883557</v>
      </c>
      <c r="O1187" s="9">
        <v>-1.9134322098261201</v>
      </c>
      <c r="P1187">
        <v>0</v>
      </c>
      <c r="Q1187" s="9">
        <v>53.549995000000003</v>
      </c>
      <c r="R1187" s="9">
        <v>0</v>
      </c>
      <c r="S1187" s="9">
        <v>721340697.00270104</v>
      </c>
      <c r="T1187" s="9">
        <v>-9.1101996566189604E-4</v>
      </c>
      <c r="U1187" s="9">
        <v>1.9134322098261201</v>
      </c>
      <c r="V1187" s="9">
        <v>0</v>
      </c>
      <c r="W1187" s="9">
        <v>1.9134322098261201</v>
      </c>
      <c r="X1187" s="9" t="s">
        <v>86</v>
      </c>
      <c r="Y1187" s="9">
        <v>0</v>
      </c>
      <c r="Z1187" s="9">
        <v>6.1778509999999998E-3</v>
      </c>
      <c r="AA1187" s="9">
        <v>0</v>
      </c>
      <c r="AB1187" s="9">
        <v>1.0986589E-2</v>
      </c>
      <c r="AQ1187" s="9">
        <f>K1187-'Processed Potentiostat'!$J$3</f>
        <v>-3.3609233000000001</v>
      </c>
    </row>
    <row r="1188" spans="1:43" x14ac:dyDescent="0.3">
      <c r="A1188">
        <v>2</v>
      </c>
      <c r="B1188">
        <v>0</v>
      </c>
      <c r="C1188">
        <v>0</v>
      </c>
      <c r="D1188">
        <v>1</v>
      </c>
      <c r="E1188">
        <v>0</v>
      </c>
      <c r="F1188">
        <v>0</v>
      </c>
      <c r="G1188">
        <v>0</v>
      </c>
      <c r="H1188" s="9">
        <v>1124.05937160387</v>
      </c>
      <c r="I1188" s="9">
        <v>-1.8379239000000001</v>
      </c>
      <c r="J1188" s="9">
        <v>-1.8379966000000001</v>
      </c>
      <c r="K1188" s="9">
        <v>-3.3378388999999999</v>
      </c>
      <c r="L1188" s="9">
        <v>-1.91436971941893</v>
      </c>
      <c r="M1188" s="9">
        <v>-6.8917308000000004</v>
      </c>
      <c r="N1188" s="9">
        <v>-6.8917308000000004</v>
      </c>
      <c r="O1188" s="9">
        <v>-1.91436971941893</v>
      </c>
      <c r="P1188">
        <v>0</v>
      </c>
      <c r="Q1188" s="9">
        <v>53.549995000000003</v>
      </c>
      <c r="R1188" s="9">
        <v>0</v>
      </c>
      <c r="S1188" s="9">
        <v>732781069.73650205</v>
      </c>
      <c r="T1188" s="9">
        <v>-9.3750959281146897E-4</v>
      </c>
      <c r="U1188" s="9">
        <v>1.91436971941893</v>
      </c>
      <c r="V1188" s="9">
        <v>0</v>
      </c>
      <c r="W1188" s="9">
        <v>1.91436971941893</v>
      </c>
      <c r="X1188" s="9" t="s">
        <v>86</v>
      </c>
      <c r="Y1188" s="9">
        <v>0</v>
      </c>
      <c r="Z1188" s="9">
        <v>6.1349365999999999E-3</v>
      </c>
      <c r="AA1188" s="9">
        <v>0</v>
      </c>
      <c r="AB1188" s="9">
        <v>1.0525801E-2</v>
      </c>
      <c r="AQ1188" s="9">
        <f>K1188-'Processed Potentiostat'!$J$3</f>
        <v>-3.3378388999999999</v>
      </c>
    </row>
    <row r="1189" spans="1:43" x14ac:dyDescent="0.3">
      <c r="A1189">
        <v>2</v>
      </c>
      <c r="B1189">
        <v>0</v>
      </c>
      <c r="C1189">
        <v>0</v>
      </c>
      <c r="D1189">
        <v>1</v>
      </c>
      <c r="E1189">
        <v>0</v>
      </c>
      <c r="F1189">
        <v>0</v>
      </c>
      <c r="G1189">
        <v>0</v>
      </c>
      <c r="H1189" s="9">
        <v>1125.0593715785999</v>
      </c>
      <c r="I1189" s="9">
        <v>-1.8381320000000001</v>
      </c>
      <c r="J1189" s="9">
        <v>-1.8380607</v>
      </c>
      <c r="K1189" s="9">
        <v>-3.3512697</v>
      </c>
      <c r="L1189" s="9">
        <v>-1.9153012567288299</v>
      </c>
      <c r="M1189" s="9">
        <v>-6.8950844</v>
      </c>
      <c r="N1189" s="9">
        <v>-6.8950844</v>
      </c>
      <c r="O1189" s="9">
        <v>-1.9153012567288299</v>
      </c>
      <c r="P1189">
        <v>0</v>
      </c>
      <c r="Q1189" s="9">
        <v>53.549995000000003</v>
      </c>
      <c r="R1189" s="9">
        <v>0</v>
      </c>
      <c r="S1189" s="9">
        <v>728172036.46615899</v>
      </c>
      <c r="T1189" s="9">
        <v>-9.3153730989814498E-4</v>
      </c>
      <c r="U1189" s="9">
        <v>1.9153012567288299</v>
      </c>
      <c r="V1189" s="9">
        <v>0</v>
      </c>
      <c r="W1189" s="9">
        <v>1.9153012567288299</v>
      </c>
      <c r="X1189" s="9" t="s">
        <v>86</v>
      </c>
      <c r="Y1189" s="9">
        <v>0</v>
      </c>
      <c r="Z1189" s="9">
        <v>6.1598373999999997E-3</v>
      </c>
      <c r="AA1189" s="9">
        <v>0</v>
      </c>
      <c r="AB1189" s="9">
        <v>1.0713782999999999E-2</v>
      </c>
      <c r="AQ1189" s="9">
        <f>K1189-'Processed Potentiostat'!$J$3</f>
        <v>-3.3512697</v>
      </c>
    </row>
    <row r="1190" spans="1:43" x14ac:dyDescent="0.3">
      <c r="A1190">
        <v>2</v>
      </c>
      <c r="B1190">
        <v>0</v>
      </c>
      <c r="C1190">
        <v>0</v>
      </c>
      <c r="D1190">
        <v>1</v>
      </c>
      <c r="E1190">
        <v>0</v>
      </c>
      <c r="F1190">
        <v>0</v>
      </c>
      <c r="G1190">
        <v>0</v>
      </c>
      <c r="H1190" s="9">
        <v>1126.05937155334</v>
      </c>
      <c r="I1190" s="9">
        <v>-1.8379236000000001</v>
      </c>
      <c r="J1190" s="9">
        <v>-1.8380224000000001</v>
      </c>
      <c r="K1190" s="9">
        <v>-3.3469962999999998</v>
      </c>
      <c r="L1190" s="9">
        <v>-1.9162390134820799</v>
      </c>
      <c r="M1190" s="9">
        <v>-6.8984604000000003</v>
      </c>
      <c r="N1190" s="9">
        <v>-6.8984604000000003</v>
      </c>
      <c r="O1190" s="9">
        <v>-1.9162390134820799</v>
      </c>
      <c r="P1190">
        <v>0</v>
      </c>
      <c r="Q1190" s="9">
        <v>53.549995000000003</v>
      </c>
      <c r="R1190" s="9">
        <v>0</v>
      </c>
      <c r="S1190" s="9">
        <v>731493875.695467</v>
      </c>
      <c r="T1190" s="9">
        <v>-9.3775675324603205E-4</v>
      </c>
      <c r="U1190" s="9">
        <v>1.9162390134820799</v>
      </c>
      <c r="V1190" s="9">
        <v>0</v>
      </c>
      <c r="W1190" s="9">
        <v>1.9162390134820799</v>
      </c>
      <c r="X1190" s="9" t="s">
        <v>86</v>
      </c>
      <c r="Y1190" s="9">
        <v>0</v>
      </c>
      <c r="Z1190" s="9">
        <v>6.1518540999999996E-3</v>
      </c>
      <c r="AA1190" s="9">
        <v>0</v>
      </c>
      <c r="AB1190" s="9">
        <v>1.0372828000000001E-2</v>
      </c>
      <c r="AQ1190" s="9">
        <f>K1190-'Processed Potentiostat'!$J$3</f>
        <v>-3.3469962999999998</v>
      </c>
    </row>
    <row r="1191" spans="1:43" x14ac:dyDescent="0.3">
      <c r="A1191">
        <v>2</v>
      </c>
      <c r="B1191">
        <v>0</v>
      </c>
      <c r="C1191">
        <v>0</v>
      </c>
      <c r="D1191">
        <v>1</v>
      </c>
      <c r="E1191">
        <v>0</v>
      </c>
      <c r="F1191">
        <v>0</v>
      </c>
      <c r="G1191">
        <v>0</v>
      </c>
      <c r="H1191" s="9">
        <v>1127.05937152808</v>
      </c>
      <c r="I1191" s="9">
        <v>-1.8378382</v>
      </c>
      <c r="J1191" s="9">
        <v>-1.837853</v>
      </c>
      <c r="K1191" s="9">
        <v>-3.2938068</v>
      </c>
      <c r="L1191" s="9">
        <v>-1.9171711355383201</v>
      </c>
      <c r="M1191" s="9">
        <v>-6.9018158999999999</v>
      </c>
      <c r="N1191" s="9">
        <v>-6.9018158999999999</v>
      </c>
      <c r="O1191" s="9">
        <v>-1.9171711355383201</v>
      </c>
      <c r="P1191">
        <v>0</v>
      </c>
      <c r="Q1191" s="9">
        <v>53.549995000000003</v>
      </c>
      <c r="R1191" s="9">
        <v>0</v>
      </c>
      <c r="S1191" s="9">
        <v>745235871.87124503</v>
      </c>
      <c r="T1191" s="9">
        <v>-9.3212205624570998E-4</v>
      </c>
      <c r="U1191" s="9">
        <v>1.9171711355383201</v>
      </c>
      <c r="V1191" s="9">
        <v>0</v>
      </c>
      <c r="W1191" s="9">
        <v>1.9171711355383201</v>
      </c>
      <c r="X1191" s="9" t="s">
        <v>86</v>
      </c>
      <c r="Y1191" s="9">
        <v>0</v>
      </c>
      <c r="Z1191" s="9">
        <v>6.0535325000000001E-3</v>
      </c>
      <c r="AA1191" s="9">
        <v>0</v>
      </c>
      <c r="AB1191" s="9">
        <v>1.0829182E-2</v>
      </c>
      <c r="AQ1191" s="9">
        <f>K1191-'Processed Potentiostat'!$J$3</f>
        <v>-3.2938068</v>
      </c>
    </row>
    <row r="1192" spans="1:43" x14ac:dyDescent="0.3">
      <c r="A1192">
        <v>2</v>
      </c>
      <c r="B1192">
        <v>0</v>
      </c>
      <c r="C1192">
        <v>0</v>
      </c>
      <c r="D1192">
        <v>1</v>
      </c>
      <c r="E1192">
        <v>0</v>
      </c>
      <c r="F1192">
        <v>0</v>
      </c>
      <c r="G1192">
        <v>0</v>
      </c>
      <c r="H1192" s="9">
        <v>1128.0593715028201</v>
      </c>
      <c r="I1192" s="9">
        <v>-1.8379935000000001</v>
      </c>
      <c r="J1192" s="9">
        <v>-1.8379778</v>
      </c>
      <c r="K1192" s="9">
        <v>-3.2474091</v>
      </c>
      <c r="L1192" s="9">
        <v>-1.9180877361494899</v>
      </c>
      <c r="M1192" s="9">
        <v>-6.9051160999999999</v>
      </c>
      <c r="N1192" s="9">
        <v>-6.9051160999999999</v>
      </c>
      <c r="O1192" s="9">
        <v>-1.9180877361494899</v>
      </c>
      <c r="P1192">
        <v>0</v>
      </c>
      <c r="Q1192" s="9">
        <v>53.549995000000003</v>
      </c>
      <c r="R1192" s="9">
        <v>0</v>
      </c>
      <c r="S1192" s="9">
        <v>735677581.55603504</v>
      </c>
      <c r="T1192" s="9">
        <v>-9.1660061117027005E-4</v>
      </c>
      <c r="U1192" s="9">
        <v>1.9180877361494899</v>
      </c>
      <c r="V1192" s="9">
        <v>0</v>
      </c>
      <c r="W1192" s="9">
        <v>1.9180877361494899</v>
      </c>
      <c r="X1192" s="9" t="s">
        <v>86</v>
      </c>
      <c r="Y1192" s="9">
        <v>0</v>
      </c>
      <c r="Z1192" s="9">
        <v>5.9686657000000004E-3</v>
      </c>
      <c r="AA1192" s="9">
        <v>0</v>
      </c>
      <c r="AB1192" s="9">
        <v>1.0639845E-2</v>
      </c>
      <c r="AQ1192" s="9">
        <f>K1192-'Processed Potentiostat'!$J$3</f>
        <v>-3.2474091</v>
      </c>
    </row>
    <row r="1193" spans="1:43" x14ac:dyDescent="0.3">
      <c r="A1193">
        <v>2</v>
      </c>
      <c r="B1193">
        <v>0</v>
      </c>
      <c r="C1193">
        <v>0</v>
      </c>
      <c r="D1193">
        <v>1</v>
      </c>
      <c r="E1193">
        <v>0</v>
      </c>
      <c r="F1193">
        <v>0</v>
      </c>
      <c r="G1193">
        <v>0</v>
      </c>
      <c r="H1193" s="9">
        <v>1129.05937147756</v>
      </c>
      <c r="I1193" s="9">
        <v>-1.838114</v>
      </c>
      <c r="J1193" s="9">
        <v>-1.8380592</v>
      </c>
      <c r="K1193" s="9">
        <v>-3.2566427999999998</v>
      </c>
      <c r="L1193" s="9">
        <v>-1.9189965361713699</v>
      </c>
      <c r="M1193" s="9">
        <v>-6.9083876999999996</v>
      </c>
      <c r="N1193" s="9">
        <v>-6.9083876999999996</v>
      </c>
      <c r="O1193" s="9">
        <v>-1.9189965361713699</v>
      </c>
      <c r="P1193">
        <v>0</v>
      </c>
      <c r="Q1193" s="9">
        <v>53.549995000000003</v>
      </c>
      <c r="R1193" s="9">
        <v>0</v>
      </c>
      <c r="S1193" s="9">
        <v>729696356.07446504</v>
      </c>
      <c r="T1193" s="9">
        <v>-9.0880002187354505E-4</v>
      </c>
      <c r="U1193" s="9">
        <v>1.9189965361713699</v>
      </c>
      <c r="V1193" s="9">
        <v>0</v>
      </c>
      <c r="W1193" s="9">
        <v>1.9189965361713699</v>
      </c>
      <c r="X1193" s="9" t="s">
        <v>86</v>
      </c>
      <c r="Y1193" s="9">
        <v>0</v>
      </c>
      <c r="Z1193" s="9">
        <v>5.9859021999999996E-3</v>
      </c>
      <c r="AA1193" s="9">
        <v>0</v>
      </c>
      <c r="AB1193" s="9">
        <v>1.0118435E-2</v>
      </c>
      <c r="AQ1193" s="9">
        <f>K1193-'Processed Potentiostat'!$J$3</f>
        <v>-3.2566427999999998</v>
      </c>
    </row>
    <row r="1194" spans="1:43" x14ac:dyDescent="0.3">
      <c r="A1194">
        <v>2</v>
      </c>
      <c r="B1194">
        <v>0</v>
      </c>
      <c r="C1194">
        <v>0</v>
      </c>
      <c r="D1194">
        <v>1</v>
      </c>
      <c r="E1194">
        <v>0</v>
      </c>
      <c r="F1194">
        <v>0</v>
      </c>
      <c r="G1194">
        <v>0</v>
      </c>
      <c r="H1194" s="9">
        <v>1130.05937145229</v>
      </c>
      <c r="I1194" s="9">
        <v>-1.8379546</v>
      </c>
      <c r="J1194" s="9">
        <v>-1.8379224999999999</v>
      </c>
      <c r="K1194" s="9">
        <v>-3.3022776</v>
      </c>
      <c r="L1194" s="9">
        <v>-1.9198935416108101</v>
      </c>
      <c r="M1194" s="9">
        <v>-6.9116168</v>
      </c>
      <c r="N1194" s="9">
        <v>-6.9116168</v>
      </c>
      <c r="O1194" s="9">
        <v>-1.9198935416108101</v>
      </c>
      <c r="P1194">
        <v>0</v>
      </c>
      <c r="Q1194" s="9">
        <v>53.549995000000003</v>
      </c>
      <c r="R1194" s="9">
        <v>0</v>
      </c>
      <c r="S1194" s="9">
        <v>740735429.78711605</v>
      </c>
      <c r="T1194" s="9">
        <v>-8.9700543944037903E-4</v>
      </c>
      <c r="U1194" s="9">
        <v>1.9198935416108101</v>
      </c>
      <c r="V1194" s="9">
        <v>0</v>
      </c>
      <c r="W1194" s="9">
        <v>1.9198935416108101</v>
      </c>
      <c r="X1194" s="9" t="s">
        <v>86</v>
      </c>
      <c r="Y1194" s="9">
        <v>0</v>
      </c>
      <c r="Z1194" s="9">
        <v>6.0693300000000004E-3</v>
      </c>
      <c r="AA1194" s="9">
        <v>0</v>
      </c>
      <c r="AB1194" s="9">
        <v>1.0226726E-2</v>
      </c>
      <c r="AQ1194" s="9">
        <f>K1194-'Processed Potentiostat'!$J$3</f>
        <v>-3.3022776</v>
      </c>
    </row>
    <row r="1195" spans="1:43" x14ac:dyDescent="0.3">
      <c r="A1195">
        <v>2</v>
      </c>
      <c r="B1195">
        <v>0</v>
      </c>
      <c r="C1195">
        <v>0</v>
      </c>
      <c r="D1195">
        <v>1</v>
      </c>
      <c r="E1195">
        <v>0</v>
      </c>
      <c r="F1195">
        <v>0</v>
      </c>
      <c r="G1195">
        <v>0</v>
      </c>
      <c r="H1195" s="9">
        <v>1131.0593714270301</v>
      </c>
      <c r="I1195" s="9">
        <v>-1.8378601999999999</v>
      </c>
      <c r="J1195" s="9">
        <v>-1.8378481</v>
      </c>
      <c r="K1195" s="9">
        <v>-3.3972859</v>
      </c>
      <c r="L1195" s="9">
        <v>-1.9208381761500499</v>
      </c>
      <c r="M1195" s="9">
        <v>-6.9150175999999997</v>
      </c>
      <c r="N1195" s="9">
        <v>-6.9150175999999997</v>
      </c>
      <c r="O1195" s="9">
        <v>-1.9208381761500499</v>
      </c>
      <c r="P1195">
        <v>0</v>
      </c>
      <c r="Q1195" s="9">
        <v>53.549995000000003</v>
      </c>
      <c r="R1195" s="9">
        <v>0</v>
      </c>
      <c r="S1195" s="9">
        <v>747055565.73469996</v>
      </c>
      <c r="T1195" s="9">
        <v>-9.4463453924653596E-4</v>
      </c>
      <c r="U1195" s="9">
        <v>1.9208381761500499</v>
      </c>
      <c r="V1195" s="9">
        <v>0</v>
      </c>
      <c r="W1195" s="9">
        <v>1.9208381761500499</v>
      </c>
      <c r="X1195" s="9" t="s">
        <v>86</v>
      </c>
      <c r="Y1195" s="9">
        <v>0</v>
      </c>
      <c r="Z1195" s="9">
        <v>6.2436955000000002E-3</v>
      </c>
      <c r="AA1195" s="9">
        <v>0</v>
      </c>
      <c r="AB1195" s="9">
        <v>1.0389552E-2</v>
      </c>
      <c r="AQ1195" s="9">
        <f>K1195-'Processed Potentiostat'!$J$3</f>
        <v>-3.3972859</v>
      </c>
    </row>
    <row r="1196" spans="1:43" x14ac:dyDescent="0.3">
      <c r="A1196">
        <v>2</v>
      </c>
      <c r="B1196">
        <v>0</v>
      </c>
      <c r="C1196">
        <v>0</v>
      </c>
      <c r="D1196">
        <v>1</v>
      </c>
      <c r="E1196">
        <v>0</v>
      </c>
      <c r="F1196">
        <v>0</v>
      </c>
      <c r="G1196">
        <v>0</v>
      </c>
      <c r="H1196" s="9">
        <v>1132.05937140177</v>
      </c>
      <c r="I1196" s="9">
        <v>-1.8380953</v>
      </c>
      <c r="J1196" s="9">
        <v>-1.8381517999999999</v>
      </c>
      <c r="K1196" s="9">
        <v>-3.3762238</v>
      </c>
      <c r="L1196" s="9">
        <v>-1.9217731128358899</v>
      </c>
      <c r="M1196" s="9">
        <v>-6.9183830999999998</v>
      </c>
      <c r="N1196" s="9">
        <v>-6.9183830999999998</v>
      </c>
      <c r="O1196" s="9">
        <v>-1.9217731128358899</v>
      </c>
      <c r="P1196">
        <v>0</v>
      </c>
      <c r="Q1196" s="9">
        <v>53.549995000000003</v>
      </c>
      <c r="R1196" s="9">
        <v>0</v>
      </c>
      <c r="S1196" s="9">
        <v>723672062.33069396</v>
      </c>
      <c r="T1196" s="9">
        <v>-9.3493668584021495E-4</v>
      </c>
      <c r="U1196" s="9">
        <v>1.9217731128358899</v>
      </c>
      <c r="V1196" s="9">
        <v>0</v>
      </c>
      <c r="W1196" s="9">
        <v>1.9217731128358899</v>
      </c>
      <c r="X1196" s="9" t="s">
        <v>86</v>
      </c>
      <c r="Y1196" s="9">
        <v>0</v>
      </c>
      <c r="Z1196" s="9">
        <v>6.2060118999999999E-3</v>
      </c>
      <c r="AA1196" s="9">
        <v>0</v>
      </c>
      <c r="AB1196" s="9">
        <v>1.0471677E-2</v>
      </c>
      <c r="AQ1196" s="9">
        <f>K1196-'Processed Potentiostat'!$J$3</f>
        <v>-3.3762238</v>
      </c>
    </row>
    <row r="1197" spans="1:43" x14ac:dyDescent="0.3">
      <c r="A1197">
        <v>2</v>
      </c>
      <c r="B1197">
        <v>0</v>
      </c>
      <c r="C1197">
        <v>0</v>
      </c>
      <c r="D1197">
        <v>1</v>
      </c>
      <c r="E1197">
        <v>0</v>
      </c>
      <c r="F1197">
        <v>0</v>
      </c>
      <c r="G1197">
        <v>0</v>
      </c>
      <c r="H1197" s="9">
        <v>1133.0593713765099</v>
      </c>
      <c r="I1197" s="9">
        <v>-1.8379871999999999</v>
      </c>
      <c r="J1197" s="9">
        <v>-1.8380878</v>
      </c>
      <c r="K1197" s="9">
        <v>-3.3319247000000001</v>
      </c>
      <c r="L1197" s="9">
        <v>-1.92269929801385</v>
      </c>
      <c r="M1197" s="9">
        <v>-6.9217176</v>
      </c>
      <c r="N1197" s="9">
        <v>-6.9217176</v>
      </c>
      <c r="O1197" s="9">
        <v>-1.92269929801385</v>
      </c>
      <c r="P1197">
        <v>0</v>
      </c>
      <c r="Q1197" s="9">
        <v>53.549995000000003</v>
      </c>
      <c r="R1197" s="9">
        <v>0</v>
      </c>
      <c r="S1197" s="9">
        <v>728901625.25876999</v>
      </c>
      <c r="T1197" s="9">
        <v>-9.2618517796205703E-4</v>
      </c>
      <c r="U1197" s="9">
        <v>1.92269929801385</v>
      </c>
      <c r="V1197" s="9">
        <v>0</v>
      </c>
      <c r="W1197" s="9">
        <v>1.92269929801385</v>
      </c>
      <c r="X1197" s="9" t="s">
        <v>86</v>
      </c>
      <c r="Y1197" s="9">
        <v>0</v>
      </c>
      <c r="Z1197" s="9">
        <v>6.1243703000000002E-3</v>
      </c>
      <c r="AA1197" s="9">
        <v>0</v>
      </c>
      <c r="AB1197" s="9">
        <v>1.0586656E-2</v>
      </c>
      <c r="AQ1197" s="9">
        <f>K1197-'Processed Potentiostat'!$J$3</f>
        <v>-3.3319247000000001</v>
      </c>
    </row>
    <row r="1198" spans="1:43" x14ac:dyDescent="0.3">
      <c r="A1198">
        <v>2</v>
      </c>
      <c r="B1198">
        <v>0</v>
      </c>
      <c r="C1198">
        <v>0</v>
      </c>
      <c r="D1198">
        <v>1</v>
      </c>
      <c r="E1198">
        <v>0</v>
      </c>
      <c r="F1198">
        <v>0</v>
      </c>
      <c r="G1198">
        <v>0</v>
      </c>
      <c r="H1198" s="9">
        <v>1134.0593713512501</v>
      </c>
      <c r="I1198" s="9">
        <v>-1.8378607</v>
      </c>
      <c r="J1198" s="9">
        <v>-1.8377858</v>
      </c>
      <c r="K1198" s="9">
        <v>-3.2617938999999998</v>
      </c>
      <c r="L1198" s="9">
        <v>-1.9236108191805601</v>
      </c>
      <c r="M1198" s="9">
        <v>-6.9249988</v>
      </c>
      <c r="N1198" s="9">
        <v>-6.9249988</v>
      </c>
      <c r="O1198" s="9">
        <v>-1.9236108191805601</v>
      </c>
      <c r="P1198">
        <v>0</v>
      </c>
      <c r="Q1198" s="9">
        <v>53.549995000000003</v>
      </c>
      <c r="R1198" s="9">
        <v>0</v>
      </c>
      <c r="S1198" s="9">
        <v>753197385.88793397</v>
      </c>
      <c r="T1198" s="9">
        <v>-9.1152116670878403E-4</v>
      </c>
      <c r="U1198" s="9">
        <v>1.9236108191805601</v>
      </c>
      <c r="V1198" s="9">
        <v>0</v>
      </c>
      <c r="W1198" s="9">
        <v>1.9236108191805601</v>
      </c>
      <c r="X1198" s="9" t="s">
        <v>86</v>
      </c>
      <c r="Y1198" s="9">
        <v>0</v>
      </c>
      <c r="Z1198" s="9">
        <v>5.9944786999999999E-3</v>
      </c>
      <c r="AA1198" s="9">
        <v>0</v>
      </c>
      <c r="AB1198" s="9">
        <v>1.0578956E-2</v>
      </c>
      <c r="AQ1198" s="9">
        <f>K1198-'Processed Potentiostat'!$J$3</f>
        <v>-3.2617938999999998</v>
      </c>
    </row>
    <row r="1199" spans="1:43" x14ac:dyDescent="0.3">
      <c r="A1199">
        <v>2</v>
      </c>
      <c r="B1199">
        <v>0</v>
      </c>
      <c r="C1199">
        <v>0</v>
      </c>
      <c r="D1199">
        <v>1</v>
      </c>
      <c r="E1199">
        <v>0</v>
      </c>
      <c r="F1199">
        <v>0</v>
      </c>
      <c r="G1199">
        <v>0</v>
      </c>
      <c r="H1199" s="9">
        <v>1135.05937132598</v>
      </c>
      <c r="I1199" s="9">
        <v>-1.8378363</v>
      </c>
      <c r="J1199" s="9">
        <v>-1.8377512</v>
      </c>
      <c r="K1199" s="9">
        <v>-3.2094054000000001</v>
      </c>
      <c r="L1199" s="9">
        <v>-1.92450507535244</v>
      </c>
      <c r="M1199" s="9">
        <v>-6.9282184000000004</v>
      </c>
      <c r="N1199" s="9">
        <v>-6.9282184000000004</v>
      </c>
      <c r="O1199" s="9">
        <v>-1.92450507535244</v>
      </c>
      <c r="P1199">
        <v>0</v>
      </c>
      <c r="Q1199" s="9">
        <v>53.549995000000003</v>
      </c>
      <c r="R1199" s="9">
        <v>0</v>
      </c>
      <c r="S1199" s="9">
        <v>756401473.49660397</v>
      </c>
      <c r="T1199" s="9">
        <v>-8.9425617187544005E-4</v>
      </c>
      <c r="U1199" s="9">
        <v>1.92450507535244</v>
      </c>
      <c r="V1199" s="9">
        <v>0</v>
      </c>
      <c r="W1199" s="9">
        <v>1.92450507535244</v>
      </c>
      <c r="X1199" s="9" t="s">
        <v>86</v>
      </c>
      <c r="Y1199" s="9">
        <v>0</v>
      </c>
      <c r="Z1199" s="9">
        <v>5.8980886999999999E-3</v>
      </c>
      <c r="AA1199" s="9">
        <v>0</v>
      </c>
      <c r="AB1199" s="9">
        <v>1.0272458999999999E-2</v>
      </c>
      <c r="AQ1199" s="9">
        <f>K1199-'Processed Potentiostat'!$J$3</f>
        <v>-3.2094054000000001</v>
      </c>
    </row>
    <row r="1200" spans="1:43" x14ac:dyDescent="0.3">
      <c r="A1200">
        <v>2</v>
      </c>
      <c r="B1200">
        <v>0</v>
      </c>
      <c r="C1200">
        <v>0</v>
      </c>
      <c r="D1200">
        <v>1</v>
      </c>
      <c r="E1200">
        <v>0</v>
      </c>
      <c r="F1200">
        <v>0</v>
      </c>
      <c r="G1200">
        <v>0</v>
      </c>
      <c r="H1200" s="9">
        <v>1136.0593713007199</v>
      </c>
      <c r="I1200" s="9">
        <v>-1.8378650999999999</v>
      </c>
      <c r="J1200" s="9">
        <v>-1.8378372000000001</v>
      </c>
      <c r="K1200" s="9">
        <v>-3.1247373000000001</v>
      </c>
      <c r="L1200" s="9">
        <v>-1.9253856567799299</v>
      </c>
      <c r="M1200" s="9">
        <v>-6.9313884000000003</v>
      </c>
      <c r="N1200" s="9">
        <v>-6.9313884000000003</v>
      </c>
      <c r="O1200" s="9">
        <v>-1.9253856567799299</v>
      </c>
      <c r="P1200">
        <v>0</v>
      </c>
      <c r="Q1200" s="9">
        <v>53.549995000000003</v>
      </c>
      <c r="R1200" s="9">
        <v>0</v>
      </c>
      <c r="S1200" s="9">
        <v>749702797.74589002</v>
      </c>
      <c r="T1200" s="9">
        <v>-8.8058142749480796E-4</v>
      </c>
      <c r="U1200" s="9">
        <v>1.9253856567799299</v>
      </c>
      <c r="V1200" s="9">
        <v>0</v>
      </c>
      <c r="W1200" s="9">
        <v>1.9253856567799299</v>
      </c>
      <c r="X1200" s="9" t="s">
        <v>86</v>
      </c>
      <c r="Y1200" s="9">
        <v>0</v>
      </c>
      <c r="Z1200" s="9">
        <v>5.7427585000000003E-3</v>
      </c>
      <c r="AA1200" s="9">
        <v>0</v>
      </c>
      <c r="AB1200" s="9">
        <v>1.0580813999999999E-2</v>
      </c>
      <c r="AQ1200" s="9">
        <f>K1200-'Processed Potentiostat'!$J$3</f>
        <v>-3.1247373000000001</v>
      </c>
    </row>
    <row r="1201" spans="1:43" x14ac:dyDescent="0.3">
      <c r="A1201">
        <v>2</v>
      </c>
      <c r="B1201">
        <v>0</v>
      </c>
      <c r="C1201">
        <v>0</v>
      </c>
      <c r="D1201">
        <v>1</v>
      </c>
      <c r="E1201">
        <v>0</v>
      </c>
      <c r="F1201">
        <v>0</v>
      </c>
      <c r="G1201">
        <v>0</v>
      </c>
      <c r="H1201" s="9">
        <v>1137.0593712754601</v>
      </c>
      <c r="I1201" s="9">
        <v>-1.8381329</v>
      </c>
      <c r="J1201" s="9">
        <v>-1.8380573</v>
      </c>
      <c r="K1201" s="9">
        <v>-3.1391982999999999</v>
      </c>
      <c r="L1201" s="9">
        <v>-1.9262572670431499</v>
      </c>
      <c r="M1201" s="9">
        <v>-6.934526</v>
      </c>
      <c r="N1201" s="9">
        <v>-6.934526</v>
      </c>
      <c r="O1201" s="9">
        <v>-1.9262572670431499</v>
      </c>
      <c r="P1201">
        <v>0</v>
      </c>
      <c r="Q1201" s="9">
        <v>53.549995000000003</v>
      </c>
      <c r="R1201" s="9">
        <v>0</v>
      </c>
      <c r="S1201" s="9">
        <v>732604833.99058902</v>
      </c>
      <c r="T1201" s="9">
        <v>-8.7161026321513901E-4</v>
      </c>
      <c r="U1201" s="9">
        <v>1.9262572670431499</v>
      </c>
      <c r="V1201" s="9">
        <v>0</v>
      </c>
      <c r="W1201" s="9">
        <v>1.9262572670431499</v>
      </c>
      <c r="X1201" s="9" t="s">
        <v>86</v>
      </c>
      <c r="Y1201" s="9">
        <v>0</v>
      </c>
      <c r="Z1201" s="9">
        <v>5.7700262000000002E-3</v>
      </c>
      <c r="AA1201" s="9">
        <v>0</v>
      </c>
      <c r="AB1201" s="9">
        <v>1.0470804E-2</v>
      </c>
      <c r="AQ1201" s="9">
        <f>K1201-'Processed Potentiostat'!$J$3</f>
        <v>-3.1391982999999999</v>
      </c>
    </row>
    <row r="1202" spans="1:43" x14ac:dyDescent="0.3">
      <c r="A1202">
        <v>2</v>
      </c>
      <c r="B1202">
        <v>0</v>
      </c>
      <c r="C1202">
        <v>0</v>
      </c>
      <c r="D1202">
        <v>1</v>
      </c>
      <c r="E1202">
        <v>0</v>
      </c>
      <c r="F1202">
        <v>0</v>
      </c>
      <c r="G1202">
        <v>0</v>
      </c>
      <c r="H1202" s="9">
        <v>1138.0593712502</v>
      </c>
      <c r="I1202" s="9">
        <v>-1.8381585</v>
      </c>
      <c r="J1202" s="9">
        <v>-1.8381031999999999</v>
      </c>
      <c r="K1202" s="9">
        <v>-3.4475376999999998</v>
      </c>
      <c r="L1202" s="9">
        <v>-1.9271566505175799</v>
      </c>
      <c r="M1202" s="9">
        <v>-6.9377642000000002</v>
      </c>
      <c r="N1202" s="9">
        <v>-6.9377642000000002</v>
      </c>
      <c r="O1202" s="9">
        <v>-1.9271566505175799</v>
      </c>
      <c r="P1202">
        <v>0</v>
      </c>
      <c r="Q1202" s="9">
        <v>53.549995000000003</v>
      </c>
      <c r="R1202" s="9">
        <v>0</v>
      </c>
      <c r="S1202" s="9">
        <v>729410213.37576997</v>
      </c>
      <c r="T1202" s="9">
        <v>-8.9938347442952704E-4</v>
      </c>
      <c r="U1202" s="9">
        <v>1.9271566505175799</v>
      </c>
      <c r="V1202" s="9">
        <v>0</v>
      </c>
      <c r="W1202" s="9">
        <v>1.9271566505175799</v>
      </c>
      <c r="X1202" s="9" t="s">
        <v>86</v>
      </c>
      <c r="Y1202" s="9">
        <v>0</v>
      </c>
      <c r="Z1202" s="9">
        <v>6.3369296999999996E-3</v>
      </c>
      <c r="AA1202" s="9">
        <v>0</v>
      </c>
      <c r="AB1202" s="9">
        <v>1.0185843E-2</v>
      </c>
      <c r="AQ1202" s="9">
        <f>K1202-'Processed Potentiostat'!$J$3</f>
        <v>-3.4475376999999998</v>
      </c>
    </row>
    <row r="1203" spans="1:43" x14ac:dyDescent="0.3">
      <c r="A1203">
        <v>2</v>
      </c>
      <c r="B1203">
        <v>0</v>
      </c>
      <c r="C1203">
        <v>0</v>
      </c>
      <c r="D1203">
        <v>1</v>
      </c>
      <c r="E1203">
        <v>0</v>
      </c>
      <c r="F1203">
        <v>0</v>
      </c>
      <c r="G1203">
        <v>0</v>
      </c>
      <c r="H1203" s="9">
        <v>1139.0593712249299</v>
      </c>
      <c r="I1203" s="9">
        <v>-1.8380033</v>
      </c>
      <c r="J1203" s="9">
        <v>-1.8380197</v>
      </c>
      <c r="K1203" s="9">
        <v>-3.4036960999999999</v>
      </c>
      <c r="L1203" s="9">
        <v>-1.9281046502800601</v>
      </c>
      <c r="M1203" s="9">
        <v>-6.9411769000000003</v>
      </c>
      <c r="N1203" s="9">
        <v>-6.9411769000000003</v>
      </c>
      <c r="O1203" s="9">
        <v>-1.9281046502800601</v>
      </c>
      <c r="P1203">
        <v>0</v>
      </c>
      <c r="Q1203" s="9">
        <v>53.549995000000003</v>
      </c>
      <c r="R1203" s="9">
        <v>0</v>
      </c>
      <c r="S1203" s="9">
        <v>736228134.97667897</v>
      </c>
      <c r="T1203" s="9">
        <v>-9.4799976248194297E-4</v>
      </c>
      <c r="U1203" s="9">
        <v>1.9281046502800601</v>
      </c>
      <c r="V1203" s="9">
        <v>0</v>
      </c>
      <c r="W1203" s="9">
        <v>1.9281046502800601</v>
      </c>
      <c r="X1203" s="9" t="s">
        <v>86</v>
      </c>
      <c r="Y1203" s="9">
        <v>0</v>
      </c>
      <c r="Z1203" s="9">
        <v>6.2560606999999997E-3</v>
      </c>
      <c r="AA1203" s="9">
        <v>0</v>
      </c>
      <c r="AB1203" s="9">
        <v>1.0494553E-2</v>
      </c>
      <c r="AQ1203" s="9">
        <f>K1203-'Processed Potentiostat'!$J$3</f>
        <v>-3.4036960999999999</v>
      </c>
    </row>
    <row r="1204" spans="1:43" x14ac:dyDescent="0.3">
      <c r="A1204">
        <v>2</v>
      </c>
      <c r="B1204">
        <v>0</v>
      </c>
      <c r="C1204">
        <v>0</v>
      </c>
      <c r="D1204">
        <v>1</v>
      </c>
      <c r="E1204">
        <v>0</v>
      </c>
      <c r="F1204">
        <v>0</v>
      </c>
      <c r="G1204">
        <v>0</v>
      </c>
      <c r="H1204" s="9">
        <v>1140.0593711996701</v>
      </c>
      <c r="I1204" s="9">
        <v>-1.8380605999999999</v>
      </c>
      <c r="J1204" s="9">
        <v>-1.8380532000000001</v>
      </c>
      <c r="K1204" s="9">
        <v>-3.3626022</v>
      </c>
      <c r="L1204" s="9">
        <v>-1.92904577425615</v>
      </c>
      <c r="M1204" s="9">
        <v>-6.9445648000000002</v>
      </c>
      <c r="N1204" s="9">
        <v>-6.9445648000000002</v>
      </c>
      <c r="O1204" s="9">
        <v>-1.92904577425615</v>
      </c>
      <c r="P1204">
        <v>0</v>
      </c>
      <c r="Q1204" s="9">
        <v>53.549995000000003</v>
      </c>
      <c r="R1204" s="9">
        <v>0</v>
      </c>
      <c r="S1204" s="9">
        <v>733979661.22098994</v>
      </c>
      <c r="T1204" s="9">
        <v>-9.4112397608503396E-4</v>
      </c>
      <c r="U1204" s="9">
        <v>1.92904577425615</v>
      </c>
      <c r="V1204" s="9">
        <v>0</v>
      </c>
      <c r="W1204" s="9">
        <v>1.92904577425615</v>
      </c>
      <c r="X1204" s="9" t="s">
        <v>86</v>
      </c>
      <c r="Y1204" s="9">
        <v>0</v>
      </c>
      <c r="Z1204" s="9">
        <v>6.1806417000000004E-3</v>
      </c>
      <c r="AA1204" s="9">
        <v>0</v>
      </c>
      <c r="AB1204" s="9">
        <v>1.0132514E-2</v>
      </c>
      <c r="AQ1204" s="9">
        <f>K1204-'Processed Potentiostat'!$J$3</f>
        <v>-3.3626022</v>
      </c>
    </row>
    <row r="1205" spans="1:43" x14ac:dyDescent="0.3">
      <c r="A1205">
        <v>2</v>
      </c>
      <c r="B1205">
        <v>0</v>
      </c>
      <c r="C1205">
        <v>0</v>
      </c>
      <c r="D1205">
        <v>1</v>
      </c>
      <c r="E1205">
        <v>0</v>
      </c>
      <c r="F1205">
        <v>0</v>
      </c>
      <c r="G1205">
        <v>0</v>
      </c>
      <c r="H1205" s="9">
        <v>1141.05937117441</v>
      </c>
      <c r="I1205" s="9">
        <v>-1.8380445000000001</v>
      </c>
      <c r="J1205" s="9">
        <v>-1.8381164999999999</v>
      </c>
      <c r="K1205" s="9">
        <v>-3.2881977999999998</v>
      </c>
      <c r="L1205" s="9">
        <v>-1.9299727416822701</v>
      </c>
      <c r="M1205" s="9">
        <v>-6.9479017000000001</v>
      </c>
      <c r="N1205" s="9">
        <v>-6.9479017000000001</v>
      </c>
      <c r="O1205" s="9">
        <v>-1.9299727416822701</v>
      </c>
      <c r="P1205">
        <v>0</v>
      </c>
      <c r="Q1205" s="9">
        <v>53.549995000000003</v>
      </c>
      <c r="R1205" s="9">
        <v>0</v>
      </c>
      <c r="S1205" s="9">
        <v>729452130.29246998</v>
      </c>
      <c r="T1205" s="9">
        <v>-9.2696742612785599E-4</v>
      </c>
      <c r="U1205" s="9">
        <v>1.9299727416822701</v>
      </c>
      <c r="V1205" s="9">
        <v>0</v>
      </c>
      <c r="W1205" s="9">
        <v>1.9299727416822701</v>
      </c>
      <c r="X1205" s="9" t="s">
        <v>86</v>
      </c>
      <c r="Y1205" s="9">
        <v>0</v>
      </c>
      <c r="Z1205" s="9">
        <v>6.0440907E-3</v>
      </c>
      <c r="AA1205" s="9">
        <v>0</v>
      </c>
      <c r="AB1205" s="9">
        <v>9.8072383999999995E-3</v>
      </c>
      <c r="AQ1205" s="9">
        <f>K1205-'Processed Potentiostat'!$J$3</f>
        <v>-3.2881977999999998</v>
      </c>
    </row>
    <row r="1206" spans="1:43" x14ac:dyDescent="0.3">
      <c r="A1206">
        <v>2</v>
      </c>
      <c r="B1206">
        <v>0</v>
      </c>
      <c r="C1206">
        <v>0</v>
      </c>
      <c r="D1206">
        <v>1</v>
      </c>
      <c r="E1206">
        <v>0</v>
      </c>
      <c r="F1206">
        <v>0</v>
      </c>
      <c r="G1206">
        <v>0</v>
      </c>
      <c r="H1206" s="9">
        <v>1142.0593711491499</v>
      </c>
      <c r="I1206" s="9">
        <v>-1.8381258</v>
      </c>
      <c r="J1206" s="9">
        <v>-1.8381349</v>
      </c>
      <c r="K1206" s="9">
        <v>-3.3810315000000002</v>
      </c>
      <c r="L1206" s="9">
        <v>-1.93091006202631</v>
      </c>
      <c r="M1206" s="9">
        <v>-6.9512763</v>
      </c>
      <c r="N1206" s="9">
        <v>-6.9512763</v>
      </c>
      <c r="O1206" s="9">
        <v>-1.93091006202631</v>
      </c>
      <c r="P1206">
        <v>0</v>
      </c>
      <c r="Q1206" s="9">
        <v>53.549995000000003</v>
      </c>
      <c r="R1206" s="9">
        <v>0</v>
      </c>
      <c r="S1206" s="9">
        <v>728402470.04446995</v>
      </c>
      <c r="T1206" s="9">
        <v>-9.37320344037484E-4</v>
      </c>
      <c r="U1206" s="9">
        <v>1.93091006202631</v>
      </c>
      <c r="V1206" s="9">
        <v>0</v>
      </c>
      <c r="W1206" s="9">
        <v>1.93091006202631</v>
      </c>
      <c r="X1206" s="9" t="s">
        <v>86</v>
      </c>
      <c r="Y1206" s="9">
        <v>0</v>
      </c>
      <c r="Z1206" s="9">
        <v>6.2147918999999998E-3</v>
      </c>
      <c r="AA1206" s="9">
        <v>0</v>
      </c>
      <c r="AB1206" s="9">
        <v>1.0250586000000001E-2</v>
      </c>
      <c r="AQ1206" s="9">
        <f>K1206-'Processed Potentiostat'!$J$3</f>
        <v>-3.3810315000000002</v>
      </c>
    </row>
    <row r="1207" spans="1:43" x14ac:dyDescent="0.3">
      <c r="A1207">
        <v>2</v>
      </c>
      <c r="B1207">
        <v>0</v>
      </c>
      <c r="C1207">
        <v>0</v>
      </c>
      <c r="D1207">
        <v>1</v>
      </c>
      <c r="E1207">
        <v>0</v>
      </c>
      <c r="F1207">
        <v>0</v>
      </c>
      <c r="G1207">
        <v>0</v>
      </c>
      <c r="H1207" s="9">
        <v>1143.0593711238901</v>
      </c>
      <c r="I1207" s="9">
        <v>-1.8379749000000001</v>
      </c>
      <c r="J1207" s="9">
        <v>-1.8379828</v>
      </c>
      <c r="K1207" s="9">
        <v>-3.3347864</v>
      </c>
      <c r="L1207" s="9">
        <v>-1.9318451445193201</v>
      </c>
      <c r="M1207" s="9">
        <v>-6.9546422999999997</v>
      </c>
      <c r="N1207" s="9">
        <v>-6.9546422999999997</v>
      </c>
      <c r="O1207" s="9">
        <v>-1.9318451445193201</v>
      </c>
      <c r="P1207">
        <v>0</v>
      </c>
      <c r="Q1207" s="9">
        <v>53.549995000000003</v>
      </c>
      <c r="R1207" s="9">
        <v>0</v>
      </c>
      <c r="S1207" s="9">
        <v>740559164.77536297</v>
      </c>
      <c r="T1207" s="9">
        <v>-9.3508249301366099E-4</v>
      </c>
      <c r="U1207" s="9">
        <v>1.9318451445193201</v>
      </c>
      <c r="V1207" s="9">
        <v>0</v>
      </c>
      <c r="W1207" s="9">
        <v>1.9318451445193201</v>
      </c>
      <c r="X1207" s="9" t="s">
        <v>86</v>
      </c>
      <c r="Y1207" s="9">
        <v>0</v>
      </c>
      <c r="Z1207" s="9">
        <v>6.1292802E-3</v>
      </c>
      <c r="AA1207" s="9">
        <v>0</v>
      </c>
      <c r="AB1207" s="9">
        <v>1.0227006E-2</v>
      </c>
      <c r="AQ1207" s="9">
        <f>K1207-'Processed Potentiostat'!$J$3</f>
        <v>-3.3347864</v>
      </c>
    </row>
    <row r="1208" spans="1:43" x14ac:dyDescent="0.3">
      <c r="A1208">
        <v>2</v>
      </c>
      <c r="B1208">
        <v>0</v>
      </c>
      <c r="C1208">
        <v>0</v>
      </c>
      <c r="D1208">
        <v>1</v>
      </c>
      <c r="E1208">
        <v>0</v>
      </c>
      <c r="F1208">
        <v>0</v>
      </c>
      <c r="G1208">
        <v>0</v>
      </c>
      <c r="H1208" s="9">
        <v>1144.05937109862</v>
      </c>
      <c r="I1208" s="9">
        <v>-1.8381343000000001</v>
      </c>
      <c r="J1208" s="9">
        <v>-1.8380489</v>
      </c>
      <c r="K1208" s="9">
        <v>-3.2719811999999999</v>
      </c>
      <c r="L1208" s="9">
        <v>-1.9327675083151901</v>
      </c>
      <c r="M1208" s="9">
        <v>-6.9579630000000003</v>
      </c>
      <c r="N1208" s="9">
        <v>-6.9579630000000003</v>
      </c>
      <c r="O1208" s="9">
        <v>-1.9327675083151901</v>
      </c>
      <c r="P1208">
        <v>0</v>
      </c>
      <c r="Q1208" s="9">
        <v>53.549995000000003</v>
      </c>
      <c r="R1208" s="9">
        <v>0</v>
      </c>
      <c r="S1208" s="9">
        <v>735729448.48441803</v>
      </c>
      <c r="T1208" s="9">
        <v>-9.2236379586330098E-4</v>
      </c>
      <c r="U1208" s="9">
        <v>1.9327675083151901</v>
      </c>
      <c r="V1208" s="9">
        <v>0</v>
      </c>
      <c r="W1208" s="9">
        <v>1.9327675083151901</v>
      </c>
      <c r="X1208" s="9" t="s">
        <v>86</v>
      </c>
      <c r="Y1208" s="9">
        <v>0</v>
      </c>
      <c r="Z1208" s="9">
        <v>6.0140615999999996E-3</v>
      </c>
      <c r="AA1208" s="9">
        <v>0</v>
      </c>
      <c r="AB1208" s="9">
        <v>1.0277835000000001E-2</v>
      </c>
      <c r="AQ1208" s="9">
        <f>K1208-'Processed Potentiostat'!$J$3</f>
        <v>-3.2719811999999999</v>
      </c>
    </row>
    <row r="1209" spans="1:43" x14ac:dyDescent="0.3">
      <c r="A1209">
        <v>2</v>
      </c>
      <c r="B1209">
        <v>0</v>
      </c>
      <c r="C1209">
        <v>0</v>
      </c>
      <c r="D1209">
        <v>1</v>
      </c>
      <c r="E1209">
        <v>0</v>
      </c>
      <c r="F1209">
        <v>0</v>
      </c>
      <c r="G1209">
        <v>0</v>
      </c>
      <c r="H1209" s="9">
        <v>1145.0593710733599</v>
      </c>
      <c r="I1209" s="9">
        <v>-1.8378934</v>
      </c>
      <c r="J1209" s="9">
        <v>-1.8378242</v>
      </c>
      <c r="K1209" s="9">
        <v>-3.2486297999999998</v>
      </c>
      <c r="L1209" s="9">
        <v>-1.93368148092394</v>
      </c>
      <c r="M1209" s="9">
        <v>-6.9612531999999998</v>
      </c>
      <c r="N1209" s="9">
        <v>-6.9612531999999998</v>
      </c>
      <c r="O1209" s="9">
        <v>-1.93368148092394</v>
      </c>
      <c r="P1209">
        <v>0</v>
      </c>
      <c r="Q1209" s="9">
        <v>53.549995000000003</v>
      </c>
      <c r="R1209" s="9">
        <v>0</v>
      </c>
      <c r="S1209" s="9">
        <v>753992683.93230999</v>
      </c>
      <c r="T1209" s="9">
        <v>-9.1397260875169997E-4</v>
      </c>
      <c r="U1209" s="9">
        <v>1.93368148092394</v>
      </c>
      <c r="V1209" s="9">
        <v>0</v>
      </c>
      <c r="W1209" s="9">
        <v>1.93368148092394</v>
      </c>
      <c r="X1209" s="9" t="s">
        <v>86</v>
      </c>
      <c r="Y1209" s="9">
        <v>0</v>
      </c>
      <c r="Z1209" s="9">
        <v>5.9704105000000004E-3</v>
      </c>
      <c r="AA1209" s="9">
        <v>0</v>
      </c>
      <c r="AB1209" s="9">
        <v>1.0397668000000001E-2</v>
      </c>
      <c r="AQ1209" s="9">
        <f>K1209-'Processed Potentiostat'!$J$3</f>
        <v>-3.2486297999999998</v>
      </c>
    </row>
    <row r="1210" spans="1:43" x14ac:dyDescent="0.3">
      <c r="A1210">
        <v>2</v>
      </c>
      <c r="B1210">
        <v>0</v>
      </c>
      <c r="C1210">
        <v>0</v>
      </c>
      <c r="D1210">
        <v>1</v>
      </c>
      <c r="E1210">
        <v>0</v>
      </c>
      <c r="F1210">
        <v>0</v>
      </c>
      <c r="G1210">
        <v>0</v>
      </c>
      <c r="H1210" s="9">
        <v>1146.0593710481</v>
      </c>
      <c r="I1210" s="9">
        <v>-1.8378601999999999</v>
      </c>
      <c r="J1210" s="9">
        <v>-1.8379215</v>
      </c>
      <c r="K1210" s="9">
        <v>-3.4108312000000001</v>
      </c>
      <c r="L1210" s="9">
        <v>-1.93459464511503</v>
      </c>
      <c r="M1210" s="9">
        <v>-6.9645409999999996</v>
      </c>
      <c r="N1210" s="9">
        <v>-6.9645409999999996</v>
      </c>
      <c r="O1210" s="9">
        <v>-1.93459464511503</v>
      </c>
      <c r="P1210">
        <v>0</v>
      </c>
      <c r="Q1210" s="9">
        <v>53.549995000000003</v>
      </c>
      <c r="R1210" s="9">
        <v>0</v>
      </c>
      <c r="S1210" s="9">
        <v>746483722.02249801</v>
      </c>
      <c r="T1210" s="9">
        <v>-9.1316419108711201E-4</v>
      </c>
      <c r="U1210" s="9">
        <v>1.93459464511503</v>
      </c>
      <c r="V1210" s="9">
        <v>0</v>
      </c>
      <c r="W1210" s="9">
        <v>1.93459464511503</v>
      </c>
      <c r="X1210" s="9" t="s">
        <v>86</v>
      </c>
      <c r="Y1210" s="9">
        <v>0</v>
      </c>
      <c r="Z1210" s="9">
        <v>6.2688398000000003E-3</v>
      </c>
      <c r="AA1210" s="9">
        <v>0</v>
      </c>
      <c r="AB1210" s="9">
        <v>1.0153916000000001E-2</v>
      </c>
      <c r="AQ1210" s="9">
        <f>K1210-'Processed Potentiostat'!$J$3</f>
        <v>-3.4108312000000001</v>
      </c>
    </row>
    <row r="1211" spans="1:43" x14ac:dyDescent="0.3">
      <c r="A1211">
        <v>2</v>
      </c>
      <c r="B1211">
        <v>0</v>
      </c>
      <c r="C1211">
        <v>0</v>
      </c>
      <c r="D1211">
        <v>1</v>
      </c>
      <c r="E1211">
        <v>0</v>
      </c>
      <c r="F1211">
        <v>0</v>
      </c>
      <c r="G1211">
        <v>0</v>
      </c>
      <c r="H1211" s="9">
        <v>1147.05937102284</v>
      </c>
      <c r="I1211" s="9">
        <v>-1.8379380000000001</v>
      </c>
      <c r="J1211" s="9">
        <v>-1.8379114999999999</v>
      </c>
      <c r="K1211" s="9">
        <v>-3.3659983000000002</v>
      </c>
      <c r="L1211" s="9">
        <v>-1.93553772804048</v>
      </c>
      <c r="M1211" s="9">
        <v>-6.9679359999999999</v>
      </c>
      <c r="N1211" s="9">
        <v>-6.9679359999999999</v>
      </c>
      <c r="O1211" s="9">
        <v>-1.93553772804048</v>
      </c>
      <c r="P1211">
        <v>0</v>
      </c>
      <c r="Q1211" s="9">
        <v>53.549995000000003</v>
      </c>
      <c r="R1211" s="9">
        <v>0</v>
      </c>
      <c r="S1211" s="9">
        <v>747650066.14315605</v>
      </c>
      <c r="T1211" s="9">
        <v>-9.4308292545219798E-4</v>
      </c>
      <c r="U1211" s="9">
        <v>1.93553772804048</v>
      </c>
      <c r="V1211" s="9">
        <v>0</v>
      </c>
      <c r="W1211" s="9">
        <v>1.93553772804048</v>
      </c>
      <c r="X1211" s="9" t="s">
        <v>86</v>
      </c>
      <c r="Y1211" s="9">
        <v>0</v>
      </c>
      <c r="Z1211" s="9">
        <v>6.1864071000000001E-3</v>
      </c>
      <c r="AA1211" s="9">
        <v>0</v>
      </c>
      <c r="AB1211" s="9">
        <v>1.0317309E-2</v>
      </c>
      <c r="AQ1211" s="9">
        <f>K1211-'Processed Potentiostat'!$J$3</f>
        <v>-3.3659983000000002</v>
      </c>
    </row>
    <row r="1212" spans="1:43" x14ac:dyDescent="0.3">
      <c r="A1212">
        <v>2</v>
      </c>
      <c r="B1212">
        <v>0</v>
      </c>
      <c r="C1212">
        <v>0</v>
      </c>
      <c r="D1212">
        <v>1</v>
      </c>
      <c r="E1212">
        <v>0</v>
      </c>
      <c r="F1212">
        <v>0</v>
      </c>
      <c r="G1212">
        <v>0</v>
      </c>
      <c r="H1212" s="9">
        <v>1148.0593709975799</v>
      </c>
      <c r="I1212" s="9">
        <v>-1.8380728</v>
      </c>
      <c r="J1212" s="9">
        <v>-1.8380685000000001</v>
      </c>
      <c r="K1212" s="9">
        <v>-3.3472635999999998</v>
      </c>
      <c r="L1212" s="9">
        <v>-1.9364720547437899</v>
      </c>
      <c r="M1212" s="9">
        <v>-6.9712991999999998</v>
      </c>
      <c r="N1212" s="9">
        <v>-6.9712991999999998</v>
      </c>
      <c r="O1212" s="9">
        <v>-1.9364720547437899</v>
      </c>
      <c r="P1212">
        <v>0</v>
      </c>
      <c r="Q1212" s="9">
        <v>53.549995000000003</v>
      </c>
      <c r="R1212" s="9">
        <v>0</v>
      </c>
      <c r="S1212" s="9">
        <v>735618927.66671395</v>
      </c>
      <c r="T1212" s="9">
        <v>-9.3432670330995105E-4</v>
      </c>
      <c r="U1212" s="9">
        <v>1.9364720547437899</v>
      </c>
      <c r="V1212" s="9">
        <v>0</v>
      </c>
      <c r="W1212" s="9">
        <v>1.9364720547437899</v>
      </c>
      <c r="X1212" s="9" t="s">
        <v>86</v>
      </c>
      <c r="Y1212" s="9">
        <v>0</v>
      </c>
      <c r="Z1212" s="9">
        <v>6.1524995000000002E-3</v>
      </c>
      <c r="AA1212" s="9">
        <v>0</v>
      </c>
      <c r="AB1212" s="9">
        <v>1.0192055E-2</v>
      </c>
      <c r="AQ1212" s="9">
        <f>K1212-'Processed Potentiostat'!$J$3</f>
        <v>-3.3472635999999998</v>
      </c>
    </row>
    <row r="1213" spans="1:43" x14ac:dyDescent="0.3">
      <c r="A1213">
        <v>2</v>
      </c>
      <c r="B1213">
        <v>0</v>
      </c>
      <c r="C1213">
        <v>0</v>
      </c>
      <c r="D1213">
        <v>1</v>
      </c>
      <c r="E1213">
        <v>0</v>
      </c>
      <c r="F1213">
        <v>0</v>
      </c>
      <c r="G1213">
        <v>0</v>
      </c>
      <c r="H1213" s="9">
        <v>1149.05937097231</v>
      </c>
      <c r="I1213" s="9">
        <v>-1.8379197</v>
      </c>
      <c r="J1213" s="9">
        <v>-1.8379087000000001</v>
      </c>
      <c r="K1213" s="9">
        <v>-3.3160899000000001</v>
      </c>
      <c r="L1213" s="9">
        <v>-1.9373969927717001</v>
      </c>
      <c r="M1213" s="9">
        <v>-6.9746294000000004</v>
      </c>
      <c r="N1213" s="9">
        <v>-6.9746294000000004</v>
      </c>
      <c r="O1213" s="9">
        <v>-1.9373969927717001</v>
      </c>
      <c r="P1213">
        <v>0</v>
      </c>
      <c r="Q1213" s="9">
        <v>53.549995000000003</v>
      </c>
      <c r="R1213" s="9">
        <v>0</v>
      </c>
      <c r="S1213" s="9">
        <v>748588483.25634801</v>
      </c>
      <c r="T1213" s="9">
        <v>-9.24938027911714E-4</v>
      </c>
      <c r="U1213" s="9">
        <v>1.9373969927717001</v>
      </c>
      <c r="V1213" s="9">
        <v>0</v>
      </c>
      <c r="W1213" s="9">
        <v>1.9373969927717001</v>
      </c>
      <c r="X1213" s="9" t="s">
        <v>86</v>
      </c>
      <c r="Y1213" s="9">
        <v>0</v>
      </c>
      <c r="Z1213" s="9">
        <v>6.0946704000000001E-3</v>
      </c>
      <c r="AA1213" s="9">
        <v>0</v>
      </c>
      <c r="AB1213" s="9">
        <v>1.0231769999999999E-2</v>
      </c>
      <c r="AQ1213" s="9">
        <f>K1213-'Processed Potentiostat'!$J$3</f>
        <v>-3.3160899000000001</v>
      </c>
    </row>
    <row r="1214" spans="1:43" x14ac:dyDescent="0.3">
      <c r="A1214">
        <v>2</v>
      </c>
      <c r="B1214">
        <v>0</v>
      </c>
      <c r="C1214">
        <v>0</v>
      </c>
      <c r="D1214">
        <v>1</v>
      </c>
      <c r="E1214">
        <v>0</v>
      </c>
      <c r="F1214">
        <v>0</v>
      </c>
      <c r="G1214">
        <v>0</v>
      </c>
      <c r="H1214" s="9">
        <v>1150.05937094705</v>
      </c>
      <c r="I1214" s="9">
        <v>-1.8379479999999999</v>
      </c>
      <c r="J1214" s="9">
        <v>-1.8379892</v>
      </c>
      <c r="K1214" s="9">
        <v>-3.4212479999999998</v>
      </c>
      <c r="L1214" s="9">
        <v>-1.9383428335866899</v>
      </c>
      <c r="M1214" s="9">
        <v>-6.9780340000000001</v>
      </c>
      <c r="N1214" s="9">
        <v>-6.9780340000000001</v>
      </c>
      <c r="O1214" s="9">
        <v>-1.9383428335866899</v>
      </c>
      <c r="P1214">
        <v>0</v>
      </c>
      <c r="Q1214" s="9">
        <v>53.549995000000003</v>
      </c>
      <c r="R1214" s="9">
        <v>0</v>
      </c>
      <c r="S1214" s="9">
        <v>742541017.88670504</v>
      </c>
      <c r="T1214" s="9">
        <v>-9.4584081498783003E-4</v>
      </c>
      <c r="U1214" s="9">
        <v>1.9383428335866899</v>
      </c>
      <c r="V1214" s="9">
        <v>0</v>
      </c>
      <c r="W1214" s="9">
        <v>1.9383428335866899</v>
      </c>
      <c r="X1214" s="9" t="s">
        <v>86</v>
      </c>
      <c r="Y1214" s="9">
        <v>0</v>
      </c>
      <c r="Z1214" s="9">
        <v>6.2882169E-3</v>
      </c>
      <c r="AA1214" s="9">
        <v>0</v>
      </c>
      <c r="AB1214" s="9">
        <v>9.9678197999999996E-3</v>
      </c>
      <c r="AQ1214" s="9">
        <f>K1214-'Processed Potentiostat'!$J$3</f>
        <v>-3.4212479999999998</v>
      </c>
    </row>
    <row r="1215" spans="1:43" x14ac:dyDescent="0.3">
      <c r="A1215">
        <v>2</v>
      </c>
      <c r="B1215">
        <v>0</v>
      </c>
      <c r="C1215">
        <v>0</v>
      </c>
      <c r="D1215">
        <v>1</v>
      </c>
      <c r="E1215">
        <v>0</v>
      </c>
      <c r="F1215">
        <v>0</v>
      </c>
      <c r="G1215">
        <v>0</v>
      </c>
      <c r="H1215" s="9">
        <v>1151.0593709217901</v>
      </c>
      <c r="I1215" s="9">
        <v>-1.8379481</v>
      </c>
      <c r="J1215" s="9">
        <v>-1.8379493</v>
      </c>
      <c r="K1215" s="9">
        <v>-3.4112510999999999</v>
      </c>
      <c r="L1215" s="9">
        <v>-1.9392867461875001</v>
      </c>
      <c r="M1215" s="9">
        <v>-6.9814324000000001</v>
      </c>
      <c r="N1215" s="9">
        <v>-6.9814324000000001</v>
      </c>
      <c r="O1215" s="9">
        <v>-1.9392867461875001</v>
      </c>
      <c r="P1215">
        <v>0</v>
      </c>
      <c r="Q1215" s="9">
        <v>53.549995000000003</v>
      </c>
      <c r="R1215" s="9">
        <v>0</v>
      </c>
      <c r="S1215" s="9">
        <v>746073082.13186204</v>
      </c>
      <c r="T1215" s="9">
        <v>-9.4391260080861595E-4</v>
      </c>
      <c r="U1215" s="9">
        <v>1.9392867461875001</v>
      </c>
      <c r="V1215" s="9">
        <v>0</v>
      </c>
      <c r="W1215" s="9">
        <v>1.9392867461875001</v>
      </c>
      <c r="X1215" s="9" t="s">
        <v>86</v>
      </c>
      <c r="Y1215" s="9">
        <v>0</v>
      </c>
      <c r="Z1215" s="9">
        <v>6.2697064E-3</v>
      </c>
      <c r="AA1215" s="9">
        <v>0</v>
      </c>
      <c r="AB1215" s="9">
        <v>1.0196309000000001E-2</v>
      </c>
      <c r="AQ1215" s="9">
        <f>K1215-'Processed Potentiostat'!$J$3</f>
        <v>-3.4112510999999999</v>
      </c>
    </row>
    <row r="1216" spans="1:43" x14ac:dyDescent="0.3">
      <c r="A1216">
        <v>2</v>
      </c>
      <c r="B1216">
        <v>0</v>
      </c>
      <c r="C1216">
        <v>0</v>
      </c>
      <c r="D1216">
        <v>1</v>
      </c>
      <c r="E1216">
        <v>0</v>
      </c>
      <c r="F1216">
        <v>0</v>
      </c>
      <c r="G1216">
        <v>0</v>
      </c>
      <c r="H1216" s="9">
        <v>1152.05937089653</v>
      </c>
      <c r="I1216" s="9">
        <v>-1.8379563999999999</v>
      </c>
      <c r="J1216" s="9">
        <v>-1.8379557</v>
      </c>
      <c r="K1216" s="9">
        <v>-3.3707294000000001</v>
      </c>
      <c r="L1216" s="9">
        <v>-1.94022394782841</v>
      </c>
      <c r="M1216" s="9">
        <v>-6.9848061000000001</v>
      </c>
      <c r="N1216" s="9">
        <v>-6.9848061000000001</v>
      </c>
      <c r="O1216" s="9">
        <v>-1.94022394782841</v>
      </c>
      <c r="P1216">
        <v>0</v>
      </c>
      <c r="Q1216" s="9">
        <v>53.549995000000003</v>
      </c>
      <c r="R1216" s="9">
        <v>0</v>
      </c>
      <c r="S1216" s="9">
        <v>745920500.94794405</v>
      </c>
      <c r="T1216" s="9">
        <v>-9.3720164091060099E-4</v>
      </c>
      <c r="U1216" s="9">
        <v>1.94022394782841</v>
      </c>
      <c r="V1216" s="9">
        <v>0</v>
      </c>
      <c r="W1216" s="9">
        <v>1.94022394782841</v>
      </c>
      <c r="X1216" s="9" t="s">
        <v>86</v>
      </c>
      <c r="Y1216" s="9">
        <v>0</v>
      </c>
      <c r="Z1216" s="9">
        <v>6.1952513999999998E-3</v>
      </c>
      <c r="AA1216" s="9">
        <v>0</v>
      </c>
      <c r="AB1216" s="9">
        <v>9.8917334999999995E-3</v>
      </c>
      <c r="AQ1216" s="9">
        <f>K1216-'Processed Potentiostat'!$J$3</f>
        <v>-3.3707294000000001</v>
      </c>
    </row>
    <row r="1217" spans="1:43" x14ac:dyDescent="0.3">
      <c r="A1217">
        <v>2</v>
      </c>
      <c r="B1217">
        <v>0</v>
      </c>
      <c r="C1217">
        <v>0</v>
      </c>
      <c r="D1217">
        <v>1</v>
      </c>
      <c r="E1217">
        <v>0</v>
      </c>
      <c r="F1217">
        <v>0</v>
      </c>
      <c r="G1217">
        <v>0</v>
      </c>
      <c r="H1217" s="9">
        <v>1153.0593708712599</v>
      </c>
      <c r="I1217" s="9">
        <v>-1.8379565</v>
      </c>
      <c r="J1217" s="9">
        <v>-1.8379577</v>
      </c>
      <c r="K1217" s="9">
        <v>-3.3344429</v>
      </c>
      <c r="L1217" s="9">
        <v>-1.9411485437066001</v>
      </c>
      <c r="M1217" s="9">
        <v>-6.9881349000000004</v>
      </c>
      <c r="N1217" s="9">
        <v>-6.9881349000000004</v>
      </c>
      <c r="O1217" s="9">
        <v>-1.9411485437066001</v>
      </c>
      <c r="P1217">
        <v>0</v>
      </c>
      <c r="Q1217" s="9">
        <v>53.549995000000003</v>
      </c>
      <c r="R1217" s="9">
        <v>0</v>
      </c>
      <c r="S1217" s="9">
        <v>746114488.47535896</v>
      </c>
      <c r="T1217" s="9">
        <v>-9.2459587819049196E-4</v>
      </c>
      <c r="U1217" s="9">
        <v>1.9411485437066001</v>
      </c>
      <c r="V1217" s="9">
        <v>0</v>
      </c>
      <c r="W1217" s="9">
        <v>1.9411485437066001</v>
      </c>
      <c r="X1217" s="9" t="s">
        <v>86</v>
      </c>
      <c r="Y1217" s="9">
        <v>0</v>
      </c>
      <c r="Z1217" s="9">
        <v>6.1285649000000003E-3</v>
      </c>
      <c r="AA1217" s="9">
        <v>0</v>
      </c>
      <c r="AB1217" s="9">
        <v>9.6317147999999998E-3</v>
      </c>
      <c r="AQ1217" s="9">
        <f>K1217-'Processed Potentiostat'!$J$3</f>
        <v>-3.3344429</v>
      </c>
    </row>
    <row r="1218" spans="1:43" x14ac:dyDescent="0.3">
      <c r="A1218">
        <v>2</v>
      </c>
      <c r="B1218">
        <v>0</v>
      </c>
      <c r="C1218">
        <v>0</v>
      </c>
      <c r="D1218">
        <v>1</v>
      </c>
      <c r="E1218">
        <v>0</v>
      </c>
      <c r="F1218">
        <v>0</v>
      </c>
      <c r="G1218">
        <v>0</v>
      </c>
      <c r="H1218" s="9">
        <v>1154.0593708460001</v>
      </c>
      <c r="I1218" s="9">
        <v>-1.8380486</v>
      </c>
      <c r="J1218" s="9">
        <v>-1.8379878000000001</v>
      </c>
      <c r="K1218" s="9">
        <v>-3.2905631</v>
      </c>
      <c r="L1218" s="9">
        <v>-1.9420605967200899</v>
      </c>
      <c r="M1218" s="9">
        <v>-6.9914183999999997</v>
      </c>
      <c r="N1218" s="9">
        <v>-6.9914183999999997</v>
      </c>
      <c r="O1218" s="9">
        <v>-1.9420605967200899</v>
      </c>
      <c r="P1218">
        <v>0</v>
      </c>
      <c r="Q1218" s="9">
        <v>53.549995000000003</v>
      </c>
      <c r="R1218" s="9">
        <v>0</v>
      </c>
      <c r="S1218" s="9">
        <v>744078485.27368104</v>
      </c>
      <c r="T1218" s="9">
        <v>-9.1205301349694902E-4</v>
      </c>
      <c r="U1218" s="9">
        <v>1.9420605967200899</v>
      </c>
      <c r="V1218" s="9">
        <v>0</v>
      </c>
      <c r="W1218" s="9">
        <v>1.9420605967200899</v>
      </c>
      <c r="X1218" s="9" t="s">
        <v>86</v>
      </c>
      <c r="Y1218" s="9">
        <v>0</v>
      </c>
      <c r="Z1218" s="9">
        <v>6.0480148999999999E-3</v>
      </c>
      <c r="AA1218" s="9">
        <v>0</v>
      </c>
      <c r="AB1218" s="9">
        <v>9.8857813999999999E-3</v>
      </c>
      <c r="AQ1218" s="9">
        <f>K1218-'Processed Potentiostat'!$J$3</f>
        <v>-3.2905631</v>
      </c>
    </row>
    <row r="1219" spans="1:43" x14ac:dyDescent="0.3">
      <c r="A1219">
        <v>2</v>
      </c>
      <c r="B1219">
        <v>0</v>
      </c>
      <c r="C1219">
        <v>0</v>
      </c>
      <c r="D1219">
        <v>1</v>
      </c>
      <c r="E1219">
        <v>0</v>
      </c>
      <c r="F1219">
        <v>0</v>
      </c>
      <c r="G1219">
        <v>0</v>
      </c>
      <c r="H1219" s="9">
        <v>1155.05937082074</v>
      </c>
      <c r="I1219" s="9">
        <v>-1.8378620999999999</v>
      </c>
      <c r="J1219" s="9">
        <v>-1.8378338000000001</v>
      </c>
      <c r="K1219" s="9">
        <v>-3.4247203000000002</v>
      </c>
      <c r="L1219" s="9">
        <v>-1.94299907449368</v>
      </c>
      <c r="M1219" s="9">
        <v>-6.9947967999999996</v>
      </c>
      <c r="N1219" s="9">
        <v>-6.9947967999999996</v>
      </c>
      <c r="O1219" s="9">
        <v>-1.94299907449368</v>
      </c>
      <c r="P1219">
        <v>0</v>
      </c>
      <c r="Q1219" s="9">
        <v>53.549995000000003</v>
      </c>
      <c r="R1219" s="9">
        <v>0</v>
      </c>
      <c r="S1219" s="9">
        <v>756844072.96776903</v>
      </c>
      <c r="T1219" s="9">
        <v>-9.3847777358679798E-4</v>
      </c>
      <c r="U1219" s="9">
        <v>1.94299907449368</v>
      </c>
      <c r="V1219" s="9">
        <v>0</v>
      </c>
      <c r="W1219" s="9">
        <v>1.94299907449368</v>
      </c>
      <c r="X1219" s="9" t="s">
        <v>86</v>
      </c>
      <c r="Y1219" s="9">
        <v>0</v>
      </c>
      <c r="Z1219" s="9">
        <v>6.2940666000000003E-3</v>
      </c>
      <c r="AA1219" s="9">
        <v>0</v>
      </c>
      <c r="AB1219" s="9">
        <v>1.0171995E-2</v>
      </c>
      <c r="AQ1219" s="9">
        <f>K1219-'Processed Potentiostat'!$J$3</f>
        <v>-3.4247203000000002</v>
      </c>
    </row>
    <row r="1220" spans="1:43" x14ac:dyDescent="0.3">
      <c r="A1220">
        <v>2</v>
      </c>
      <c r="B1220">
        <v>0</v>
      </c>
      <c r="C1220">
        <v>0</v>
      </c>
      <c r="D1220">
        <v>1</v>
      </c>
      <c r="E1220">
        <v>0</v>
      </c>
      <c r="F1220">
        <v>0</v>
      </c>
      <c r="G1220">
        <v>0</v>
      </c>
      <c r="H1220" s="9">
        <v>1156.0593707954799</v>
      </c>
      <c r="I1220" s="9">
        <v>-1.8380216</v>
      </c>
      <c r="J1220" s="9">
        <v>-1.8379882999999999</v>
      </c>
      <c r="K1220" s="9">
        <v>-3.4045736999999998</v>
      </c>
      <c r="L1220" s="9">
        <v>-1.9439349852763099</v>
      </c>
      <c r="M1220" s="9">
        <v>-6.9981660999999997</v>
      </c>
      <c r="N1220" s="9">
        <v>-6.9981660999999997</v>
      </c>
      <c r="O1220" s="9">
        <v>-1.9439349852763099</v>
      </c>
      <c r="P1220">
        <v>0</v>
      </c>
      <c r="Q1220" s="9">
        <v>53.549995000000003</v>
      </c>
      <c r="R1220" s="9">
        <v>0</v>
      </c>
      <c r="S1220" s="9">
        <v>744758840.55982399</v>
      </c>
      <c r="T1220" s="9">
        <v>-9.3591078262877903E-4</v>
      </c>
      <c r="U1220" s="9">
        <v>1.9439349852763099</v>
      </c>
      <c r="V1220" s="9">
        <v>0</v>
      </c>
      <c r="W1220" s="9">
        <v>1.9439349852763099</v>
      </c>
      <c r="X1220" s="9" t="s">
        <v>86</v>
      </c>
      <c r="Y1220" s="9">
        <v>0</v>
      </c>
      <c r="Z1220" s="9">
        <v>6.2575666000000002E-3</v>
      </c>
      <c r="AA1220" s="9">
        <v>0</v>
      </c>
      <c r="AB1220" s="9">
        <v>9.7989020999999996E-3</v>
      </c>
      <c r="AQ1220" s="9">
        <f>K1220-'Processed Potentiostat'!$J$3</f>
        <v>-3.4045736999999998</v>
      </c>
    </row>
    <row r="1221" spans="1:43" x14ac:dyDescent="0.3">
      <c r="A1221">
        <v>2</v>
      </c>
      <c r="B1221">
        <v>0</v>
      </c>
      <c r="C1221">
        <v>0</v>
      </c>
      <c r="D1221">
        <v>1</v>
      </c>
      <c r="E1221">
        <v>0</v>
      </c>
      <c r="F1221">
        <v>0</v>
      </c>
      <c r="G1221">
        <v>0</v>
      </c>
      <c r="H1221" s="9">
        <v>1157.0593707702201</v>
      </c>
      <c r="I1221" s="9">
        <v>-1.8381361000000001</v>
      </c>
      <c r="J1221" s="9">
        <v>-1.8382461999999999</v>
      </c>
      <c r="K1221" s="9">
        <v>-3.3452790000000001</v>
      </c>
      <c r="L1221" s="9">
        <v>-1.9448690927913901</v>
      </c>
      <c r="M1221" s="9">
        <v>-7.0015286999999997</v>
      </c>
      <c r="N1221" s="9">
        <v>-7.0015286999999997</v>
      </c>
      <c r="O1221" s="9">
        <v>-1.9448690927913901</v>
      </c>
      <c r="P1221">
        <v>0</v>
      </c>
      <c r="Q1221" s="9">
        <v>53.549995000000003</v>
      </c>
      <c r="R1221" s="9">
        <v>0</v>
      </c>
      <c r="S1221" s="9">
        <v>725207190.57975996</v>
      </c>
      <c r="T1221" s="9">
        <v>-9.3410751508327095E-4</v>
      </c>
      <c r="U1221" s="9">
        <v>1.9448690927913901</v>
      </c>
      <c r="V1221" s="9">
        <v>0</v>
      </c>
      <c r="W1221" s="9">
        <v>1.9448690927913901</v>
      </c>
      <c r="X1221" s="9" t="s">
        <v>86</v>
      </c>
      <c r="Y1221" s="9">
        <v>0</v>
      </c>
      <c r="Z1221" s="9">
        <v>6.1494465999999996E-3</v>
      </c>
      <c r="AA1221" s="9">
        <v>0</v>
      </c>
      <c r="AB1221" s="9">
        <v>9.6821914999999995E-3</v>
      </c>
      <c r="AQ1221" s="9">
        <f>K1221-'Processed Potentiostat'!$J$3</f>
        <v>-3.3452790000000001</v>
      </c>
    </row>
    <row r="1222" spans="1:43" x14ac:dyDescent="0.3">
      <c r="A1222">
        <v>2</v>
      </c>
      <c r="B1222">
        <v>0</v>
      </c>
      <c r="C1222">
        <v>0</v>
      </c>
      <c r="D1222">
        <v>1</v>
      </c>
      <c r="E1222">
        <v>0</v>
      </c>
      <c r="F1222">
        <v>0</v>
      </c>
      <c r="G1222">
        <v>0</v>
      </c>
      <c r="H1222" s="9">
        <v>1158.05937074495</v>
      </c>
      <c r="I1222" s="9">
        <v>-1.8381447</v>
      </c>
      <c r="J1222" s="9">
        <v>-1.8380399999999999</v>
      </c>
      <c r="K1222" s="9">
        <v>-3.2985764</v>
      </c>
      <c r="L1222" s="9">
        <v>-1.9457894989842399</v>
      </c>
      <c r="M1222" s="9">
        <v>-7.0048423</v>
      </c>
      <c r="N1222" s="9">
        <v>-7.0048423</v>
      </c>
      <c r="O1222" s="9">
        <v>-1.9457894989842399</v>
      </c>
      <c r="P1222">
        <v>0</v>
      </c>
      <c r="Q1222" s="9">
        <v>53.549995000000003</v>
      </c>
      <c r="R1222" s="9">
        <v>0</v>
      </c>
      <c r="S1222" s="9">
        <v>741387308.37243903</v>
      </c>
      <c r="T1222" s="9">
        <v>-9.2040619284583503E-4</v>
      </c>
      <c r="U1222" s="9">
        <v>1.9457894989842399</v>
      </c>
      <c r="V1222" s="9">
        <v>0</v>
      </c>
      <c r="W1222" s="9">
        <v>1.9457894989842399</v>
      </c>
      <c r="X1222" s="9" t="s">
        <v>86</v>
      </c>
      <c r="Y1222" s="9">
        <v>0</v>
      </c>
      <c r="Z1222" s="9">
        <v>6.0629150999999999E-3</v>
      </c>
      <c r="AA1222" s="9">
        <v>0</v>
      </c>
      <c r="AB1222" s="9">
        <v>1.00097E-2</v>
      </c>
      <c r="AQ1222" s="9">
        <f>K1222-'Processed Potentiostat'!$J$3</f>
        <v>-3.2985764</v>
      </c>
    </row>
    <row r="1223" spans="1:43" x14ac:dyDescent="0.3">
      <c r="A1223">
        <v>2</v>
      </c>
      <c r="B1223">
        <v>0</v>
      </c>
      <c r="C1223">
        <v>0</v>
      </c>
      <c r="D1223">
        <v>1</v>
      </c>
      <c r="E1223">
        <v>0</v>
      </c>
      <c r="F1223">
        <v>0</v>
      </c>
      <c r="G1223">
        <v>0</v>
      </c>
      <c r="H1223" s="9">
        <v>1159.0593707196899</v>
      </c>
      <c r="I1223" s="9">
        <v>-1.8380733</v>
      </c>
      <c r="J1223" s="9">
        <v>-1.8382082</v>
      </c>
      <c r="K1223" s="9">
        <v>-3.2524841000000002</v>
      </c>
      <c r="L1223" s="9">
        <v>-1.9466953035914101</v>
      </c>
      <c r="M1223" s="9">
        <v>-7.0081028999999999</v>
      </c>
      <c r="N1223" s="9">
        <v>-7.0081028999999999</v>
      </c>
      <c r="O1223" s="9">
        <v>-1.9466953035914101</v>
      </c>
      <c r="P1223">
        <v>0</v>
      </c>
      <c r="Q1223" s="9">
        <v>53.549995000000003</v>
      </c>
      <c r="R1223" s="9">
        <v>0</v>
      </c>
      <c r="S1223" s="9">
        <v>728758626.86000299</v>
      </c>
      <c r="T1223" s="9">
        <v>-9.0580460716615998E-4</v>
      </c>
      <c r="U1223" s="9">
        <v>1.9466953035914101</v>
      </c>
      <c r="V1223" s="9">
        <v>0</v>
      </c>
      <c r="W1223" s="9">
        <v>1.9466953035914101</v>
      </c>
      <c r="X1223" s="9" t="s">
        <v>86</v>
      </c>
      <c r="Y1223" s="9">
        <v>0</v>
      </c>
      <c r="Z1223" s="9">
        <v>5.9787431000000004E-3</v>
      </c>
      <c r="AA1223" s="9">
        <v>0</v>
      </c>
      <c r="AB1223" s="9">
        <v>9.9443811999999996E-3</v>
      </c>
      <c r="AQ1223" s="9">
        <f>K1223-'Processed Potentiostat'!$J$3</f>
        <v>-3.2524841000000002</v>
      </c>
    </row>
    <row r="1224" spans="1:43" x14ac:dyDescent="0.3">
      <c r="A1224">
        <v>2</v>
      </c>
      <c r="B1224">
        <v>0</v>
      </c>
      <c r="C1224">
        <v>0</v>
      </c>
      <c r="D1224">
        <v>1</v>
      </c>
      <c r="E1224">
        <v>0</v>
      </c>
      <c r="F1224">
        <v>0</v>
      </c>
      <c r="G1224">
        <v>0</v>
      </c>
      <c r="H1224" s="9">
        <v>1160.0593706944301</v>
      </c>
      <c r="I1224" s="9">
        <v>-1.8380012999999999</v>
      </c>
      <c r="J1224" s="9">
        <v>-1.8380063</v>
      </c>
      <c r="K1224" s="9">
        <v>-3.4011396999999999</v>
      </c>
      <c r="L1224" s="9">
        <v>-1.9476149986962299</v>
      </c>
      <c r="M1224" s="9">
        <v>-7.0114140999999996</v>
      </c>
      <c r="N1224" s="9">
        <v>-7.0114140999999996</v>
      </c>
      <c r="O1224" s="9">
        <v>-1.9476149986962299</v>
      </c>
      <c r="P1224">
        <v>0</v>
      </c>
      <c r="Q1224" s="9">
        <v>53.549995000000003</v>
      </c>
      <c r="R1224" s="9">
        <v>0</v>
      </c>
      <c r="S1224" s="9">
        <v>744742051.69154203</v>
      </c>
      <c r="T1224" s="9">
        <v>-9.1969510482425799E-4</v>
      </c>
      <c r="U1224" s="9">
        <v>1.9476149986962299</v>
      </c>
      <c r="V1224" s="9">
        <v>0</v>
      </c>
      <c r="W1224" s="9">
        <v>1.9476149986962299</v>
      </c>
      <c r="X1224" s="9" t="s">
        <v>86</v>
      </c>
      <c r="Y1224" s="9">
        <v>0</v>
      </c>
      <c r="Z1224" s="9">
        <v>6.2513161000000003E-3</v>
      </c>
      <c r="AA1224" s="9">
        <v>0</v>
      </c>
      <c r="AB1224" s="9">
        <v>9.7495001000000008E-3</v>
      </c>
      <c r="AQ1224" s="9">
        <f>K1224-'Processed Potentiostat'!$J$3</f>
        <v>-3.4011396999999999</v>
      </c>
    </row>
    <row r="1225" spans="1:43" x14ac:dyDescent="0.3">
      <c r="A1225">
        <v>2</v>
      </c>
      <c r="B1225">
        <v>0</v>
      </c>
      <c r="C1225">
        <v>0</v>
      </c>
      <c r="D1225">
        <v>1</v>
      </c>
      <c r="E1225">
        <v>0</v>
      </c>
      <c r="F1225">
        <v>0</v>
      </c>
      <c r="G1225">
        <v>0</v>
      </c>
      <c r="H1225" s="9">
        <v>1161.05937066917</v>
      </c>
      <c r="I1225" s="9">
        <v>-1.8379357999999999</v>
      </c>
      <c r="J1225" s="9">
        <v>-1.8379639000000001</v>
      </c>
      <c r="K1225" s="9">
        <v>-3.3801157000000002</v>
      </c>
      <c r="L1225" s="9">
        <v>-1.9485543388326301</v>
      </c>
      <c r="M1225" s="9">
        <v>-7.0147957999999999</v>
      </c>
      <c r="N1225" s="9">
        <v>-7.0147957999999999</v>
      </c>
      <c r="O1225" s="9">
        <v>-1.9485543388326301</v>
      </c>
      <c r="P1225">
        <v>0</v>
      </c>
      <c r="Q1225" s="9">
        <v>53.549995000000003</v>
      </c>
      <c r="R1225" s="9">
        <v>0</v>
      </c>
      <c r="S1225" s="9">
        <v>748465665.91958702</v>
      </c>
      <c r="T1225" s="9">
        <v>-9.3934013639551596E-4</v>
      </c>
      <c r="U1225" s="9">
        <v>1.9485543388326301</v>
      </c>
      <c r="V1225" s="9">
        <v>0</v>
      </c>
      <c r="W1225" s="9">
        <v>1.9485543388326301</v>
      </c>
      <c r="X1225" s="9" t="s">
        <v>86</v>
      </c>
      <c r="Y1225" s="9">
        <v>0</v>
      </c>
      <c r="Z1225" s="9">
        <v>6.2125306999999998E-3</v>
      </c>
      <c r="AA1225" s="9">
        <v>0</v>
      </c>
      <c r="AB1225" s="9">
        <v>9.4817932999999993E-3</v>
      </c>
      <c r="AQ1225" s="9">
        <f>K1225-'Processed Potentiostat'!$J$3</f>
        <v>-3.3801157000000002</v>
      </c>
    </row>
    <row r="1226" spans="1:43" x14ac:dyDescent="0.3">
      <c r="A1226">
        <v>2</v>
      </c>
      <c r="B1226">
        <v>0</v>
      </c>
      <c r="C1226">
        <v>0</v>
      </c>
      <c r="D1226">
        <v>1</v>
      </c>
      <c r="E1226">
        <v>0</v>
      </c>
      <c r="F1226">
        <v>0</v>
      </c>
      <c r="G1226">
        <v>0</v>
      </c>
      <c r="H1226" s="9">
        <v>1162.0593706439099</v>
      </c>
      <c r="I1226" s="9">
        <v>-1.837842</v>
      </c>
      <c r="J1226" s="9">
        <v>-1.8379071</v>
      </c>
      <c r="K1226" s="9">
        <v>-3.3640903999999998</v>
      </c>
      <c r="L1226" s="9">
        <v>-1.94949178172716</v>
      </c>
      <c r="M1226" s="9">
        <v>-7.0181703999999998</v>
      </c>
      <c r="N1226" s="9">
        <v>-7.0181703999999998</v>
      </c>
      <c r="O1226" s="9">
        <v>-1.94949178172716</v>
      </c>
      <c r="P1226">
        <v>0</v>
      </c>
      <c r="Q1226" s="9">
        <v>53.549995000000003</v>
      </c>
      <c r="R1226" s="9">
        <v>0</v>
      </c>
      <c r="S1226" s="9">
        <v>753396727.56447506</v>
      </c>
      <c r="T1226" s="9">
        <v>-9.3744289453812004E-4</v>
      </c>
      <c r="U1226" s="9">
        <v>1.94949178172716</v>
      </c>
      <c r="V1226" s="9">
        <v>0</v>
      </c>
      <c r="W1226" s="9">
        <v>1.94949178172716</v>
      </c>
      <c r="X1226" s="9" t="s">
        <v>86</v>
      </c>
      <c r="Y1226" s="9">
        <v>0</v>
      </c>
      <c r="Z1226" s="9">
        <v>6.1828856999999997E-3</v>
      </c>
      <c r="AA1226" s="9">
        <v>0</v>
      </c>
      <c r="AB1226" s="9">
        <v>9.6985027000000001E-3</v>
      </c>
      <c r="AQ1226" s="9">
        <f>K1226-'Processed Potentiostat'!$J$3</f>
        <v>-3.3640903999999998</v>
      </c>
    </row>
    <row r="1227" spans="1:43" x14ac:dyDescent="0.3">
      <c r="A1227">
        <v>2</v>
      </c>
      <c r="B1227">
        <v>0</v>
      </c>
      <c r="C1227">
        <v>0</v>
      </c>
      <c r="D1227">
        <v>1</v>
      </c>
      <c r="E1227">
        <v>0</v>
      </c>
      <c r="F1227">
        <v>0</v>
      </c>
      <c r="G1227">
        <v>0</v>
      </c>
      <c r="H1227" s="9">
        <v>1163.0593706186401</v>
      </c>
      <c r="I1227" s="9">
        <v>-1.8381240000000001</v>
      </c>
      <c r="J1227" s="9">
        <v>-1.8380356</v>
      </c>
      <c r="K1227" s="9">
        <v>-3.3164710999999998</v>
      </c>
      <c r="L1227" s="9">
        <v>-1.95041928391285</v>
      </c>
      <c r="M1227" s="9">
        <v>-7.0215095999999999</v>
      </c>
      <c r="N1227" s="9">
        <v>-7.0215095999999999</v>
      </c>
      <c r="O1227" s="9">
        <v>-1.95041928391285</v>
      </c>
      <c r="P1227">
        <v>0</v>
      </c>
      <c r="Q1227" s="9">
        <v>53.549995000000003</v>
      </c>
      <c r="R1227" s="9">
        <v>0</v>
      </c>
      <c r="S1227" s="9">
        <v>743498442.46081698</v>
      </c>
      <c r="T1227" s="9">
        <v>-9.27502185689155E-4</v>
      </c>
      <c r="U1227" s="9">
        <v>1.95041928391285</v>
      </c>
      <c r="V1227" s="9">
        <v>0</v>
      </c>
      <c r="W1227" s="9">
        <v>1.95041928391285</v>
      </c>
      <c r="X1227" s="9" t="s">
        <v>86</v>
      </c>
      <c r="Y1227" s="9">
        <v>0</v>
      </c>
      <c r="Z1227" s="9">
        <v>6.0957917000000004E-3</v>
      </c>
      <c r="AA1227" s="9">
        <v>0</v>
      </c>
      <c r="AB1227" s="9">
        <v>9.5483037E-3</v>
      </c>
      <c r="AQ1227" s="9">
        <f>K1227-'Processed Potentiostat'!$J$3</f>
        <v>-3.3164710999999998</v>
      </c>
    </row>
    <row r="1228" spans="1:43" x14ac:dyDescent="0.3">
      <c r="A1228">
        <v>2</v>
      </c>
      <c r="B1228">
        <v>0</v>
      </c>
      <c r="C1228">
        <v>0</v>
      </c>
      <c r="D1228">
        <v>1</v>
      </c>
      <c r="E1228">
        <v>0</v>
      </c>
      <c r="F1228">
        <v>0</v>
      </c>
      <c r="G1228">
        <v>0</v>
      </c>
      <c r="H1228" s="9">
        <v>1164.05937059338</v>
      </c>
      <c r="I1228" s="9">
        <v>-1.8380938</v>
      </c>
      <c r="J1228" s="9">
        <v>-1.8381008999999999</v>
      </c>
      <c r="K1228" s="9">
        <v>-3.2103212000000001</v>
      </c>
      <c r="L1228" s="9">
        <v>-1.95132813142938</v>
      </c>
      <c r="M1228" s="9">
        <v>-7.0247811999999996</v>
      </c>
      <c r="N1228" s="9">
        <v>-7.0247811999999996</v>
      </c>
      <c r="O1228" s="9">
        <v>-1.95132813142938</v>
      </c>
      <c r="P1228">
        <v>0</v>
      </c>
      <c r="Q1228" s="9">
        <v>53.549995000000003</v>
      </c>
      <c r="R1228" s="9">
        <v>0</v>
      </c>
      <c r="S1228" s="9">
        <v>738734801.56653297</v>
      </c>
      <c r="T1228" s="9">
        <v>-9.0884751652353603E-4</v>
      </c>
      <c r="U1228" s="9">
        <v>1.95132813142938</v>
      </c>
      <c r="V1228" s="9">
        <v>0</v>
      </c>
      <c r="W1228" s="9">
        <v>1.95132813142938</v>
      </c>
      <c r="X1228" s="9" t="s">
        <v>86</v>
      </c>
      <c r="Y1228" s="9">
        <v>0</v>
      </c>
      <c r="Z1228" s="9">
        <v>5.9008942999999999E-3</v>
      </c>
      <c r="AA1228" s="9">
        <v>0</v>
      </c>
      <c r="AB1228" s="9">
        <v>9.2751746999999996E-3</v>
      </c>
      <c r="AQ1228" s="9">
        <f>K1228-'Processed Potentiostat'!$J$3</f>
        <v>-3.2103212000000001</v>
      </c>
    </row>
    <row r="1229" spans="1:43" x14ac:dyDescent="0.3">
      <c r="A1229">
        <v>2</v>
      </c>
      <c r="B1229">
        <v>0</v>
      </c>
      <c r="C1229">
        <v>0</v>
      </c>
      <c r="D1229">
        <v>1</v>
      </c>
      <c r="E1229">
        <v>0</v>
      </c>
      <c r="F1229">
        <v>0</v>
      </c>
      <c r="G1229">
        <v>0</v>
      </c>
      <c r="H1229" s="9">
        <v>1165.0593705681199</v>
      </c>
      <c r="I1229" s="9">
        <v>-1.8379705</v>
      </c>
      <c r="J1229" s="9">
        <v>-1.837985</v>
      </c>
      <c r="K1229" s="9">
        <v>-3.3928981</v>
      </c>
      <c r="L1229" s="9">
        <v>-1.9522517169390501</v>
      </c>
      <c r="M1229" s="9">
        <v>-7.0281061999999999</v>
      </c>
      <c r="N1229" s="9">
        <v>-7.0281061999999999</v>
      </c>
      <c r="O1229" s="9">
        <v>-1.9522517169390501</v>
      </c>
      <c r="P1229">
        <v>0</v>
      </c>
      <c r="Q1229" s="9">
        <v>53.549995000000003</v>
      </c>
      <c r="R1229" s="9">
        <v>0</v>
      </c>
      <c r="S1229" s="9">
        <v>748201425.62055898</v>
      </c>
      <c r="T1229" s="9">
        <v>-9.2358550967097598E-4</v>
      </c>
      <c r="U1229" s="9">
        <v>1.9522517169390501</v>
      </c>
      <c r="V1229" s="9">
        <v>0</v>
      </c>
      <c r="W1229" s="9">
        <v>1.9522517169390501</v>
      </c>
      <c r="X1229" s="9" t="s">
        <v>86</v>
      </c>
      <c r="Y1229" s="9">
        <v>0</v>
      </c>
      <c r="Z1229" s="9">
        <v>6.2360959000000004E-3</v>
      </c>
      <c r="AA1229" s="9">
        <v>0</v>
      </c>
      <c r="AB1229" s="9">
        <v>9.7407494000000001E-3</v>
      </c>
      <c r="AQ1229" s="9">
        <f>K1229-'Processed Potentiostat'!$J$3</f>
        <v>-3.3928981</v>
      </c>
    </row>
    <row r="1230" spans="1:43" x14ac:dyDescent="0.3">
      <c r="A1230">
        <v>2</v>
      </c>
      <c r="B1230">
        <v>0</v>
      </c>
      <c r="C1230">
        <v>0</v>
      </c>
      <c r="D1230">
        <v>1</v>
      </c>
      <c r="E1230">
        <v>0</v>
      </c>
      <c r="F1230">
        <v>0</v>
      </c>
      <c r="G1230">
        <v>0</v>
      </c>
      <c r="H1230" s="9">
        <v>1166.0593705428601</v>
      </c>
      <c r="I1230" s="9">
        <v>-1.8379338999999999</v>
      </c>
      <c r="J1230" s="9">
        <v>-1.8379515</v>
      </c>
      <c r="K1230" s="9">
        <v>-3.3576038000000001</v>
      </c>
      <c r="L1230" s="9">
        <v>-1.9531906562436401</v>
      </c>
      <c r="M1230" s="9">
        <v>-7.0314864999999998</v>
      </c>
      <c r="N1230" s="9">
        <v>-7.0314864999999998</v>
      </c>
      <c r="O1230" s="9">
        <v>-1.9531906562436401</v>
      </c>
      <c r="P1230">
        <v>0</v>
      </c>
      <c r="Q1230" s="9">
        <v>53.549995000000003</v>
      </c>
      <c r="R1230" s="9">
        <v>0</v>
      </c>
      <c r="S1230" s="9">
        <v>751240291.81525195</v>
      </c>
      <c r="T1230" s="9">
        <v>-9.3893930459021304E-4</v>
      </c>
      <c r="U1230" s="9">
        <v>1.9531906562436401</v>
      </c>
      <c r="V1230" s="9">
        <v>0</v>
      </c>
      <c r="W1230" s="9">
        <v>1.9531906562436401</v>
      </c>
      <c r="X1230" s="9" t="s">
        <v>86</v>
      </c>
      <c r="Y1230" s="9">
        <v>0</v>
      </c>
      <c r="Z1230" s="9">
        <v>6.1711129000000002E-3</v>
      </c>
      <c r="AA1230" s="9">
        <v>0</v>
      </c>
      <c r="AB1230" s="9">
        <v>9.5714758999999993E-3</v>
      </c>
      <c r="AQ1230" s="9">
        <f>K1230-'Processed Potentiostat'!$J$3</f>
        <v>-3.3576038000000001</v>
      </c>
    </row>
    <row r="1231" spans="1:43" x14ac:dyDescent="0.3">
      <c r="A1231">
        <v>2</v>
      </c>
      <c r="B1231">
        <v>0</v>
      </c>
      <c r="C1231">
        <v>0</v>
      </c>
      <c r="D1231">
        <v>1</v>
      </c>
      <c r="E1231">
        <v>0</v>
      </c>
      <c r="F1231">
        <v>0</v>
      </c>
      <c r="G1231">
        <v>0</v>
      </c>
      <c r="H1231" s="9">
        <v>1167.0593705176</v>
      </c>
      <c r="I1231" s="9">
        <v>-1.8381137999999999</v>
      </c>
      <c r="J1231" s="9">
        <v>-1.8381304999999999</v>
      </c>
      <c r="K1231" s="9">
        <v>-3.3027353000000002</v>
      </c>
      <c r="L1231" s="9">
        <v>-1.9541193502982399</v>
      </c>
      <c r="M1231" s="9">
        <v>-7.0348296000000001</v>
      </c>
      <c r="N1231" s="9">
        <v>-7.0348296000000001</v>
      </c>
      <c r="O1231" s="9">
        <v>-1.9541193502982399</v>
      </c>
      <c r="P1231">
        <v>0</v>
      </c>
      <c r="Q1231" s="9">
        <v>53.549995000000003</v>
      </c>
      <c r="R1231" s="9">
        <v>0</v>
      </c>
      <c r="S1231" s="9">
        <v>737498636.20880497</v>
      </c>
      <c r="T1231" s="9">
        <v>-9.2869405460360699E-4</v>
      </c>
      <c r="U1231" s="9">
        <v>1.9541193502982399</v>
      </c>
      <c r="V1231" s="9">
        <v>0</v>
      </c>
      <c r="W1231" s="9">
        <v>1.9541193502982399</v>
      </c>
      <c r="X1231" s="9" t="s">
        <v>86</v>
      </c>
      <c r="Y1231" s="9">
        <v>0</v>
      </c>
      <c r="Z1231" s="9">
        <v>6.0708582999999998E-3</v>
      </c>
      <c r="AA1231" s="9">
        <v>0</v>
      </c>
      <c r="AB1231" s="9">
        <v>9.6565838999999997E-3</v>
      </c>
      <c r="AQ1231" s="9">
        <f>K1231-'Processed Potentiostat'!$J$3</f>
        <v>-3.3027353000000002</v>
      </c>
    </row>
    <row r="1232" spans="1:43" x14ac:dyDescent="0.3">
      <c r="A1232">
        <v>2</v>
      </c>
      <c r="B1232">
        <v>0</v>
      </c>
      <c r="C1232">
        <v>0</v>
      </c>
      <c r="D1232">
        <v>1</v>
      </c>
      <c r="E1232">
        <v>0</v>
      </c>
      <c r="F1232">
        <v>0</v>
      </c>
      <c r="G1232">
        <v>0</v>
      </c>
      <c r="H1232" s="9">
        <v>1168.0593704923299</v>
      </c>
      <c r="I1232" s="9">
        <v>-1.8379399000000001</v>
      </c>
      <c r="J1232" s="9">
        <v>-1.8380421</v>
      </c>
      <c r="K1232" s="9">
        <v>-3.3930125000000002</v>
      </c>
      <c r="L1232" s="9">
        <v>-1.9550519849671999</v>
      </c>
      <c r="M1232" s="9">
        <v>-7.0381869999999997</v>
      </c>
      <c r="N1232" s="9">
        <v>-7.0381869999999997</v>
      </c>
      <c r="O1232" s="9">
        <v>-1.9550519849671999</v>
      </c>
      <c r="P1232">
        <v>0</v>
      </c>
      <c r="Q1232" s="9">
        <v>53.549995000000003</v>
      </c>
      <c r="R1232" s="9">
        <v>0</v>
      </c>
      <c r="S1232" s="9">
        <v>744747376.22284603</v>
      </c>
      <c r="T1232" s="9">
        <v>-9.3263466895954195E-4</v>
      </c>
      <c r="U1232" s="9">
        <v>1.9550519849671999</v>
      </c>
      <c r="V1232" s="9">
        <v>0</v>
      </c>
      <c r="W1232" s="9">
        <v>1.9550519849671999</v>
      </c>
      <c r="X1232" s="9" t="s">
        <v>86</v>
      </c>
      <c r="Y1232" s="9">
        <v>0</v>
      </c>
      <c r="Z1232" s="9">
        <v>6.2365001000000003E-3</v>
      </c>
      <c r="AA1232" s="9">
        <v>0</v>
      </c>
      <c r="AB1232" s="9">
        <v>9.5542510999999993E-3</v>
      </c>
      <c r="AQ1232" s="9">
        <f>K1232-'Processed Potentiostat'!$J$3</f>
        <v>-3.3930125000000002</v>
      </c>
    </row>
    <row r="1233" spans="1:43" x14ac:dyDescent="0.3">
      <c r="A1233">
        <v>2</v>
      </c>
      <c r="B1233">
        <v>0</v>
      </c>
      <c r="C1233">
        <v>0</v>
      </c>
      <c r="D1233">
        <v>1</v>
      </c>
      <c r="E1233">
        <v>0</v>
      </c>
      <c r="F1233">
        <v>0</v>
      </c>
      <c r="G1233">
        <v>0</v>
      </c>
      <c r="H1233" s="9">
        <v>1169.05937046707</v>
      </c>
      <c r="I1233" s="9">
        <v>-1.8379093</v>
      </c>
      <c r="J1233" s="9">
        <v>-1.8378745000000001</v>
      </c>
      <c r="K1233" s="9">
        <v>-3.3464621999999999</v>
      </c>
      <c r="L1233" s="9">
        <v>-1.95599610280684</v>
      </c>
      <c r="M1233" s="9">
        <v>-7.0415859000000003</v>
      </c>
      <c r="N1233" s="9">
        <v>-7.0415859000000003</v>
      </c>
      <c r="O1233" s="9">
        <v>-1.95599610280684</v>
      </c>
      <c r="P1233">
        <v>0</v>
      </c>
      <c r="Q1233" s="9">
        <v>53.549995000000003</v>
      </c>
      <c r="R1233" s="9">
        <v>0</v>
      </c>
      <c r="S1233" s="9">
        <v>758560477.73863602</v>
      </c>
      <c r="T1233" s="9">
        <v>-9.4411783964098897E-4</v>
      </c>
      <c r="U1233" s="9">
        <v>1.95599610280684</v>
      </c>
      <c r="V1233" s="9">
        <v>0</v>
      </c>
      <c r="W1233" s="9">
        <v>1.95599610280684</v>
      </c>
      <c r="X1233" s="9" t="s">
        <v>86</v>
      </c>
      <c r="Y1233" s="9">
        <v>0</v>
      </c>
      <c r="Z1233" s="9">
        <v>6.1503779000000001E-3</v>
      </c>
      <c r="AA1233" s="9">
        <v>0</v>
      </c>
      <c r="AB1233" s="9">
        <v>9.7579396999999991E-3</v>
      </c>
      <c r="AQ1233" s="9">
        <f>K1233-'Processed Potentiostat'!$J$3</f>
        <v>-3.3464621999999999</v>
      </c>
    </row>
    <row r="1234" spans="1:43" x14ac:dyDescent="0.3">
      <c r="A1234">
        <v>2</v>
      </c>
      <c r="B1234">
        <v>0</v>
      </c>
      <c r="C1234">
        <v>0</v>
      </c>
      <c r="D1234">
        <v>1</v>
      </c>
      <c r="E1234">
        <v>0</v>
      </c>
      <c r="F1234">
        <v>0</v>
      </c>
      <c r="G1234">
        <v>0</v>
      </c>
      <c r="H1234" s="9">
        <v>1170.05937044181</v>
      </c>
      <c r="I1234" s="9">
        <v>-1.8379502000000001</v>
      </c>
      <c r="J1234" s="9">
        <v>-1.8379916999999999</v>
      </c>
      <c r="K1234" s="9">
        <v>-3.3460424</v>
      </c>
      <c r="L1234" s="9">
        <v>-1.9569305943761199</v>
      </c>
      <c r="M1234" s="9">
        <v>-7.04495</v>
      </c>
      <c r="N1234" s="9">
        <v>-7.04495</v>
      </c>
      <c r="O1234" s="9">
        <v>-1.9569305943761199</v>
      </c>
      <c r="P1234">
        <v>0</v>
      </c>
      <c r="Q1234" s="9">
        <v>53.549995000000003</v>
      </c>
      <c r="R1234" s="9">
        <v>0</v>
      </c>
      <c r="S1234" s="9">
        <v>749461974.83852196</v>
      </c>
      <c r="T1234" s="9">
        <v>-9.3449156928060396E-4</v>
      </c>
      <c r="U1234" s="9">
        <v>1.9569305943761199</v>
      </c>
      <c r="V1234" s="9">
        <v>0</v>
      </c>
      <c r="W1234" s="9">
        <v>1.9569305943761199</v>
      </c>
      <c r="X1234" s="9" t="s">
        <v>86</v>
      </c>
      <c r="Y1234" s="9">
        <v>0</v>
      </c>
      <c r="Z1234" s="9">
        <v>6.1499984000000004E-3</v>
      </c>
      <c r="AA1234" s="9">
        <v>0</v>
      </c>
      <c r="AB1234" s="9">
        <v>9.6430070999999999E-3</v>
      </c>
      <c r="AQ1234" s="9">
        <f>K1234-'Processed Potentiostat'!$J$3</f>
        <v>-3.3460424</v>
      </c>
    </row>
    <row r="1235" spans="1:43" x14ac:dyDescent="0.3">
      <c r="A1235">
        <v>2</v>
      </c>
      <c r="B1235">
        <v>0</v>
      </c>
      <c r="C1235">
        <v>0</v>
      </c>
      <c r="D1235">
        <v>1</v>
      </c>
      <c r="E1235">
        <v>0</v>
      </c>
      <c r="F1235">
        <v>0</v>
      </c>
      <c r="G1235">
        <v>0</v>
      </c>
      <c r="H1235" s="9">
        <v>1171.0593704165501</v>
      </c>
      <c r="I1235" s="9">
        <v>-1.8380259000000001</v>
      </c>
      <c r="J1235" s="9">
        <v>-1.83805</v>
      </c>
      <c r="K1235" s="9">
        <v>-3.3320389000000001</v>
      </c>
      <c r="L1235" s="9">
        <v>-1.95786178051281</v>
      </c>
      <c r="M1235" s="9">
        <v>-7.0483022000000002</v>
      </c>
      <c r="N1235" s="9">
        <v>-7.0483022000000002</v>
      </c>
      <c r="O1235" s="9">
        <v>-1.95786178051281</v>
      </c>
      <c r="P1235">
        <v>0</v>
      </c>
      <c r="Q1235" s="9">
        <v>53.549995000000003</v>
      </c>
      <c r="R1235" s="9">
        <v>0</v>
      </c>
      <c r="S1235" s="9">
        <v>745197322.750301</v>
      </c>
      <c r="T1235" s="9">
        <v>-9.3118613668297101E-4</v>
      </c>
      <c r="U1235" s="9">
        <v>1.95786178051281</v>
      </c>
      <c r="V1235" s="9">
        <v>0</v>
      </c>
      <c r="W1235" s="9">
        <v>1.95786178051281</v>
      </c>
      <c r="X1235" s="9" t="s">
        <v>86</v>
      </c>
      <c r="Y1235" s="9">
        <v>0</v>
      </c>
      <c r="Z1235" s="9">
        <v>6.1244541000000001E-3</v>
      </c>
      <c r="AA1235" s="9">
        <v>0</v>
      </c>
      <c r="AB1235" s="9">
        <v>9.6774063999999996E-3</v>
      </c>
      <c r="AQ1235" s="9">
        <f>K1235-'Processed Potentiostat'!$J$3</f>
        <v>-3.3320389000000001</v>
      </c>
    </row>
    <row r="1236" spans="1:43" x14ac:dyDescent="0.3">
      <c r="A1236">
        <v>2</v>
      </c>
      <c r="B1236">
        <v>0</v>
      </c>
      <c r="C1236">
        <v>0</v>
      </c>
      <c r="D1236">
        <v>1</v>
      </c>
      <c r="E1236">
        <v>0</v>
      </c>
      <c r="F1236">
        <v>0</v>
      </c>
      <c r="G1236">
        <v>0</v>
      </c>
      <c r="H1236" s="9">
        <v>1172.05937039128</v>
      </c>
      <c r="I1236" s="9">
        <v>-1.8381586000000001</v>
      </c>
      <c r="J1236" s="9">
        <v>-1.8381531</v>
      </c>
      <c r="K1236" s="9">
        <v>-3.3511552999999998</v>
      </c>
      <c r="L1236" s="9">
        <v>-1.9587968047092199</v>
      </c>
      <c r="M1236" s="9">
        <v>-7.0516686000000002</v>
      </c>
      <c r="N1236" s="9">
        <v>-7.0516686000000002</v>
      </c>
      <c r="O1236" s="9">
        <v>-1.9587968047092199</v>
      </c>
      <c r="P1236">
        <v>0</v>
      </c>
      <c r="Q1236" s="9">
        <v>53.549995000000003</v>
      </c>
      <c r="R1236" s="9">
        <v>0</v>
      </c>
      <c r="S1236" s="9">
        <v>737512720.42202699</v>
      </c>
      <c r="T1236" s="9">
        <v>-9.3502419641278102E-4</v>
      </c>
      <c r="U1236" s="9">
        <v>1.9587968047092199</v>
      </c>
      <c r="V1236" s="9">
        <v>0</v>
      </c>
      <c r="W1236" s="9">
        <v>1.9587968047092199</v>
      </c>
      <c r="X1236" s="9" t="s">
        <v>86</v>
      </c>
      <c r="Y1236" s="9">
        <v>0</v>
      </c>
      <c r="Z1236" s="9">
        <v>6.1599365000000001E-3</v>
      </c>
      <c r="AA1236" s="9">
        <v>0</v>
      </c>
      <c r="AB1236" s="9">
        <v>9.5601547999999998E-3</v>
      </c>
      <c r="AQ1236" s="9">
        <f>K1236-'Processed Potentiostat'!$J$3</f>
        <v>-3.3511552999999998</v>
      </c>
    </row>
    <row r="1237" spans="1:43" x14ac:dyDescent="0.3">
      <c r="A1237">
        <v>2</v>
      </c>
      <c r="B1237">
        <v>0</v>
      </c>
      <c r="C1237">
        <v>0</v>
      </c>
      <c r="D1237">
        <v>1</v>
      </c>
      <c r="E1237">
        <v>0</v>
      </c>
      <c r="F1237">
        <v>0</v>
      </c>
      <c r="G1237">
        <v>0</v>
      </c>
      <c r="H1237" s="9">
        <v>1173.0593703660199</v>
      </c>
      <c r="I1237" s="9">
        <v>-1.8378768000000001</v>
      </c>
      <c r="J1237" s="9">
        <v>-1.8378589000000001</v>
      </c>
      <c r="K1237" s="9">
        <v>-3.3352058000000002</v>
      </c>
      <c r="L1237" s="9">
        <v>-1.9597303439184099</v>
      </c>
      <c r="M1237" s="9">
        <v>-7.0550293999999996</v>
      </c>
      <c r="N1237" s="9">
        <v>-7.0550293999999996</v>
      </c>
      <c r="O1237" s="9">
        <v>-1.9597303439184099</v>
      </c>
      <c r="P1237">
        <v>0</v>
      </c>
      <c r="Q1237" s="9">
        <v>53.549995000000003</v>
      </c>
      <c r="R1237" s="9">
        <v>0</v>
      </c>
      <c r="S1237" s="9">
        <v>761289374.79273403</v>
      </c>
      <c r="T1237" s="9">
        <v>-9.3353920919359002E-4</v>
      </c>
      <c r="U1237" s="9">
        <v>1.9597303439184099</v>
      </c>
      <c r="V1237" s="9">
        <v>0</v>
      </c>
      <c r="W1237" s="9">
        <v>1.9597303439184099</v>
      </c>
      <c r="X1237" s="9" t="s">
        <v>86</v>
      </c>
      <c r="Y1237" s="9">
        <v>0</v>
      </c>
      <c r="Z1237" s="9">
        <v>6.1296377999999997E-3</v>
      </c>
      <c r="AA1237" s="9">
        <v>0</v>
      </c>
      <c r="AB1237" s="9">
        <v>9.6259546000000001E-3</v>
      </c>
      <c r="AQ1237" s="9">
        <f>K1237-'Processed Potentiostat'!$J$3</f>
        <v>-3.3352058000000002</v>
      </c>
    </row>
    <row r="1238" spans="1:43" x14ac:dyDescent="0.3">
      <c r="A1238">
        <v>2</v>
      </c>
      <c r="B1238">
        <v>0</v>
      </c>
      <c r="C1238">
        <v>0</v>
      </c>
      <c r="D1238">
        <v>1</v>
      </c>
      <c r="E1238">
        <v>0</v>
      </c>
      <c r="F1238">
        <v>0</v>
      </c>
      <c r="G1238">
        <v>0</v>
      </c>
      <c r="H1238" s="9">
        <v>1174.0593703407601</v>
      </c>
      <c r="I1238" s="9">
        <v>-1.8380133999999999</v>
      </c>
      <c r="J1238" s="9">
        <v>-1.8380620000000001</v>
      </c>
      <c r="K1238" s="9">
        <v>-3.4468887000000001</v>
      </c>
      <c r="L1238" s="9">
        <v>-1.96065187172983</v>
      </c>
      <c r="M1238" s="9">
        <v>-7.0583467000000004</v>
      </c>
      <c r="N1238" s="9">
        <v>-7.0583467000000004</v>
      </c>
      <c r="O1238" s="9">
        <v>-1.96065187172983</v>
      </c>
      <c r="P1238">
        <v>0</v>
      </c>
      <c r="Q1238" s="9">
        <v>53.549995000000003</v>
      </c>
      <c r="R1238" s="9">
        <v>0</v>
      </c>
      <c r="S1238" s="9">
        <v>745310523.45792997</v>
      </c>
      <c r="T1238" s="9">
        <v>-9.2152781142140695E-4</v>
      </c>
      <c r="U1238" s="9">
        <v>1.96065187172983</v>
      </c>
      <c r="V1238" s="9">
        <v>0</v>
      </c>
      <c r="W1238" s="9">
        <v>1.96065187172983</v>
      </c>
      <c r="X1238" s="9" t="s">
        <v>86</v>
      </c>
      <c r="Y1238" s="9">
        <v>0</v>
      </c>
      <c r="Z1238" s="9">
        <v>6.3355952000000004E-3</v>
      </c>
      <c r="AA1238" s="9">
        <v>0</v>
      </c>
      <c r="AB1238" s="9">
        <v>9.6181249000000003E-3</v>
      </c>
      <c r="AQ1238" s="9">
        <f>K1238-'Processed Potentiostat'!$J$3</f>
        <v>-3.4468887000000001</v>
      </c>
    </row>
    <row r="1239" spans="1:43" x14ac:dyDescent="0.3">
      <c r="A1239">
        <v>2</v>
      </c>
      <c r="B1239">
        <v>0</v>
      </c>
      <c r="C1239">
        <v>0</v>
      </c>
      <c r="D1239">
        <v>1</v>
      </c>
      <c r="E1239">
        <v>0</v>
      </c>
      <c r="F1239">
        <v>0</v>
      </c>
      <c r="G1239">
        <v>0</v>
      </c>
      <c r="H1239" s="9">
        <v>1175.0593703155</v>
      </c>
      <c r="I1239" s="9">
        <v>-1.8379767</v>
      </c>
      <c r="J1239" s="9">
        <v>-1.8379395000000001</v>
      </c>
      <c r="K1239" s="9">
        <v>-3.4084275000000002</v>
      </c>
      <c r="L1239" s="9">
        <v>-1.96159798090019</v>
      </c>
      <c r="M1239" s="9">
        <v>-7.0617527999999998</v>
      </c>
      <c r="N1239" s="9">
        <v>-7.0617527999999998</v>
      </c>
      <c r="O1239" s="9">
        <v>-1.96159798090019</v>
      </c>
      <c r="P1239">
        <v>0</v>
      </c>
      <c r="Q1239" s="9">
        <v>53.549995000000003</v>
      </c>
      <c r="R1239" s="9">
        <v>0</v>
      </c>
      <c r="S1239" s="9">
        <v>755445711.34741497</v>
      </c>
      <c r="T1239" s="9">
        <v>-9.4610917035731202E-4</v>
      </c>
      <c r="U1239" s="9">
        <v>1.96159798090019</v>
      </c>
      <c r="V1239" s="9">
        <v>0</v>
      </c>
      <c r="W1239" s="9">
        <v>1.96159798090019</v>
      </c>
      <c r="X1239" s="9" t="s">
        <v>86</v>
      </c>
      <c r="Y1239" s="9">
        <v>0</v>
      </c>
      <c r="Z1239" s="9">
        <v>6.2644835999999997E-3</v>
      </c>
      <c r="AA1239" s="9">
        <v>0</v>
      </c>
      <c r="AB1239" s="9">
        <v>9.5675046999999999E-3</v>
      </c>
      <c r="AQ1239" s="9">
        <f>K1239-'Processed Potentiostat'!$J$3</f>
        <v>-3.4084275000000002</v>
      </c>
    </row>
    <row r="1240" spans="1:43" x14ac:dyDescent="0.3">
      <c r="A1240">
        <v>2</v>
      </c>
      <c r="B1240">
        <v>0</v>
      </c>
      <c r="C1240">
        <v>0</v>
      </c>
      <c r="D1240">
        <v>1</v>
      </c>
      <c r="E1240">
        <v>0</v>
      </c>
      <c r="F1240">
        <v>0</v>
      </c>
      <c r="G1240">
        <v>0</v>
      </c>
      <c r="H1240" s="9">
        <v>1176.0593702902399</v>
      </c>
      <c r="I1240" s="9">
        <v>-1.8379768000000001</v>
      </c>
      <c r="J1240" s="9">
        <v>-1.8380326</v>
      </c>
      <c r="K1240" s="9">
        <v>-3.3522615</v>
      </c>
      <c r="L1240" s="9">
        <v>-1.9625355188221401</v>
      </c>
      <c r="M1240" s="9">
        <v>-7.0651278</v>
      </c>
      <c r="N1240" s="9">
        <v>-7.0651278</v>
      </c>
      <c r="O1240" s="9">
        <v>-1.9625355188221401</v>
      </c>
      <c r="P1240">
        <v>0</v>
      </c>
      <c r="Q1240" s="9">
        <v>53.549995000000003</v>
      </c>
      <c r="R1240" s="9">
        <v>0</v>
      </c>
      <c r="S1240" s="9">
        <v>748353302.59750402</v>
      </c>
      <c r="T1240" s="9">
        <v>-9.3753792194517505E-4</v>
      </c>
      <c r="U1240" s="9">
        <v>1.9625355188221401</v>
      </c>
      <c r="V1240" s="9">
        <v>0</v>
      </c>
      <c r="W1240" s="9">
        <v>1.9625355188221401</v>
      </c>
      <c r="X1240" s="9" t="s">
        <v>86</v>
      </c>
      <c r="Y1240" s="9">
        <v>0</v>
      </c>
      <c r="Z1240" s="9">
        <v>6.1615658999999998E-3</v>
      </c>
      <c r="AA1240" s="9">
        <v>0</v>
      </c>
      <c r="AB1240" s="9">
        <v>9.5614949000000001E-3</v>
      </c>
      <c r="AQ1240" s="9">
        <f>K1240-'Processed Potentiostat'!$J$3</f>
        <v>-3.3522615</v>
      </c>
    </row>
    <row r="1241" spans="1:43" x14ac:dyDescent="0.3">
      <c r="A1241">
        <v>2</v>
      </c>
      <c r="B1241">
        <v>0</v>
      </c>
      <c r="C1241">
        <v>0</v>
      </c>
      <c r="D1241">
        <v>1</v>
      </c>
      <c r="E1241">
        <v>0</v>
      </c>
      <c r="F1241">
        <v>0</v>
      </c>
      <c r="G1241">
        <v>0</v>
      </c>
      <c r="H1241" s="9">
        <v>1177.0593702649701</v>
      </c>
      <c r="I1241" s="9">
        <v>-1.8379137999999999</v>
      </c>
      <c r="J1241" s="9">
        <v>-1.8379209000000001</v>
      </c>
      <c r="K1241" s="9">
        <v>-3.3017430000000001</v>
      </c>
      <c r="L1241" s="9">
        <v>-1.9634608019606199</v>
      </c>
      <c r="M1241" s="9">
        <v>-7.0684589999999998</v>
      </c>
      <c r="N1241" s="9">
        <v>-7.0684589999999998</v>
      </c>
      <c r="O1241" s="9">
        <v>-1.9634608019606199</v>
      </c>
      <c r="P1241">
        <v>0</v>
      </c>
      <c r="Q1241" s="9">
        <v>53.549995000000003</v>
      </c>
      <c r="R1241" s="9">
        <v>0</v>
      </c>
      <c r="S1241" s="9">
        <v>757670437.49150896</v>
      </c>
      <c r="T1241" s="9">
        <v>-9.2528313848716504E-4</v>
      </c>
      <c r="U1241" s="9">
        <v>1.9634608019606199</v>
      </c>
      <c r="V1241" s="9">
        <v>0</v>
      </c>
      <c r="W1241" s="9">
        <v>1.9634608019606199</v>
      </c>
      <c r="X1241" s="9" t="s">
        <v>86</v>
      </c>
      <c r="Y1241" s="9">
        <v>0</v>
      </c>
      <c r="Z1241" s="9">
        <v>6.0683424000000001E-3</v>
      </c>
      <c r="AA1241" s="9">
        <v>0</v>
      </c>
      <c r="AB1241" s="9">
        <v>9.3194582000000002E-3</v>
      </c>
      <c r="AQ1241" s="9">
        <f>K1241-'Processed Potentiostat'!$J$3</f>
        <v>-3.3017430000000001</v>
      </c>
    </row>
    <row r="1242" spans="1:43" x14ac:dyDescent="0.3">
      <c r="A1242">
        <v>2</v>
      </c>
      <c r="B1242">
        <v>0</v>
      </c>
      <c r="C1242">
        <v>0</v>
      </c>
      <c r="D1242">
        <v>1</v>
      </c>
      <c r="E1242">
        <v>0</v>
      </c>
      <c r="F1242">
        <v>0</v>
      </c>
      <c r="G1242">
        <v>0</v>
      </c>
      <c r="H1242" s="9">
        <v>1178.05937023971</v>
      </c>
      <c r="I1242" s="9">
        <v>-1.8381358000000001</v>
      </c>
      <c r="J1242" s="9">
        <v>-1.8380922</v>
      </c>
      <c r="K1242" s="9">
        <v>-3.4280778999999999</v>
      </c>
      <c r="L1242" s="9">
        <v>-1.9644016472966901</v>
      </c>
      <c r="M1242" s="9">
        <v>-7.0718459999999999</v>
      </c>
      <c r="N1242" s="9">
        <v>-7.0718459999999999</v>
      </c>
      <c r="O1242" s="9">
        <v>-1.9644016472966901</v>
      </c>
      <c r="P1242">
        <v>0</v>
      </c>
      <c r="Q1242" s="9">
        <v>53.549995000000003</v>
      </c>
      <c r="R1242" s="9">
        <v>0</v>
      </c>
      <c r="S1242" s="9">
        <v>744365380.26267803</v>
      </c>
      <c r="T1242" s="9">
        <v>-9.4084533606641997E-4</v>
      </c>
      <c r="U1242" s="9">
        <v>1.9644016472966901</v>
      </c>
      <c r="V1242" s="9">
        <v>0</v>
      </c>
      <c r="W1242" s="9">
        <v>1.9644016472966901</v>
      </c>
      <c r="X1242" s="9" t="s">
        <v>86</v>
      </c>
      <c r="Y1242" s="9">
        <v>0</v>
      </c>
      <c r="Z1242" s="9">
        <v>6.3011231999999997E-3</v>
      </c>
      <c r="AA1242" s="9">
        <v>0</v>
      </c>
      <c r="AB1242" s="9">
        <v>9.9412166000000003E-3</v>
      </c>
      <c r="AQ1242" s="9">
        <f>K1242-'Processed Potentiostat'!$J$3</f>
        <v>-3.4280778999999999</v>
      </c>
    </row>
    <row r="1243" spans="1:43" x14ac:dyDescent="0.3">
      <c r="A1243">
        <v>2</v>
      </c>
      <c r="B1243">
        <v>0</v>
      </c>
      <c r="C1243">
        <v>0</v>
      </c>
      <c r="D1243">
        <v>1</v>
      </c>
      <c r="E1243">
        <v>0</v>
      </c>
      <c r="F1243">
        <v>0</v>
      </c>
      <c r="G1243">
        <v>0</v>
      </c>
      <c r="H1243" s="9">
        <v>1179.0593702144499</v>
      </c>
      <c r="I1243" s="9">
        <v>-1.8380136</v>
      </c>
      <c r="J1243" s="9">
        <v>-1.8380996999999999</v>
      </c>
      <c r="K1243" s="9">
        <v>-3.3762235999999999</v>
      </c>
      <c r="L1243" s="9">
        <v>-1.9653386499328001</v>
      </c>
      <c r="M1243" s="9">
        <v>-7.0752192000000003</v>
      </c>
      <c r="N1243" s="9">
        <v>-7.0752192000000003</v>
      </c>
      <c r="O1243" s="9">
        <v>-1.9653386499328001</v>
      </c>
      <c r="P1243">
        <v>0</v>
      </c>
      <c r="Q1243" s="9">
        <v>53.549995000000003</v>
      </c>
      <c r="R1243" s="9">
        <v>0</v>
      </c>
      <c r="S1243" s="9">
        <v>744132196.711694</v>
      </c>
      <c r="T1243" s="9">
        <v>-9.3700263611462499E-4</v>
      </c>
      <c r="U1243" s="9">
        <v>1.9653386499328001</v>
      </c>
      <c r="V1243" s="9">
        <v>0</v>
      </c>
      <c r="W1243" s="9">
        <v>1.9653386499328001</v>
      </c>
      <c r="X1243" s="9" t="s">
        <v>86</v>
      </c>
      <c r="Y1243" s="9">
        <v>0</v>
      </c>
      <c r="Z1243" s="9">
        <v>6.2058354E-3</v>
      </c>
      <c r="AA1243" s="9">
        <v>0</v>
      </c>
      <c r="AB1243" s="9">
        <v>1.0937689E-2</v>
      </c>
      <c r="AQ1243" s="9">
        <f>K1243-'Processed Potentiostat'!$J$3</f>
        <v>-3.3762235999999999</v>
      </c>
    </row>
    <row r="1244" spans="1:43" x14ac:dyDescent="0.3">
      <c r="A1244">
        <v>2</v>
      </c>
      <c r="B1244">
        <v>0</v>
      </c>
      <c r="C1244">
        <v>0</v>
      </c>
      <c r="D1244">
        <v>1</v>
      </c>
      <c r="E1244">
        <v>0</v>
      </c>
      <c r="F1244">
        <v>0</v>
      </c>
      <c r="G1244">
        <v>0</v>
      </c>
      <c r="H1244" s="9">
        <v>1180.0593701891901</v>
      </c>
      <c r="I1244" s="9">
        <v>-1.8380257</v>
      </c>
      <c r="J1244" s="9">
        <v>-1.8379687</v>
      </c>
      <c r="K1244" s="9">
        <v>-3.3911807999999999</v>
      </c>
      <c r="L1244" s="9">
        <v>-1.96627289390899</v>
      </c>
      <c r="M1244" s="9">
        <v>-7.0785822999999999</v>
      </c>
      <c r="N1244" s="9">
        <v>-7.0785822999999999</v>
      </c>
      <c r="O1244" s="9">
        <v>-1.96627289390899</v>
      </c>
      <c r="P1244">
        <v>0</v>
      </c>
      <c r="Q1244" s="9">
        <v>53.549995000000003</v>
      </c>
      <c r="R1244" s="9">
        <v>0</v>
      </c>
      <c r="S1244" s="9">
        <v>754887529.88687003</v>
      </c>
      <c r="T1244" s="9">
        <v>-9.3424397618258005E-4</v>
      </c>
      <c r="U1244" s="9">
        <v>1.96627289390899</v>
      </c>
      <c r="V1244" s="9">
        <v>0</v>
      </c>
      <c r="W1244" s="9">
        <v>1.96627289390899</v>
      </c>
      <c r="X1244" s="9" t="s">
        <v>86</v>
      </c>
      <c r="Y1244" s="9">
        <v>0</v>
      </c>
      <c r="Z1244" s="9">
        <v>6.2328842000000002E-3</v>
      </c>
      <c r="AA1244" s="9">
        <v>0</v>
      </c>
      <c r="AB1244" s="9">
        <v>1.0638095E-2</v>
      </c>
      <c r="AQ1244" s="9">
        <f>K1244-'Processed Potentiostat'!$J$3</f>
        <v>-3.3911807999999999</v>
      </c>
    </row>
    <row r="1245" spans="1:43" x14ac:dyDescent="0.3">
      <c r="A1245">
        <v>2</v>
      </c>
      <c r="B1245">
        <v>0</v>
      </c>
      <c r="C1245">
        <v>0</v>
      </c>
      <c r="D1245">
        <v>1</v>
      </c>
      <c r="E1245">
        <v>0</v>
      </c>
      <c r="F1245">
        <v>0</v>
      </c>
      <c r="G1245">
        <v>0</v>
      </c>
      <c r="H1245" s="9">
        <v>1181.05937016393</v>
      </c>
      <c r="I1245" s="9">
        <v>-1.8380401</v>
      </c>
      <c r="J1245" s="9">
        <v>-1.8380548999999999</v>
      </c>
      <c r="K1245" s="9">
        <v>-3.3459276999999998</v>
      </c>
      <c r="L1245" s="9">
        <v>-1.96720084862207</v>
      </c>
      <c r="M1245" s="9">
        <v>-7.0819229999999997</v>
      </c>
      <c r="N1245" s="9">
        <v>-7.0819229999999997</v>
      </c>
      <c r="O1245" s="9">
        <v>-1.96720084862207</v>
      </c>
      <c r="P1245">
        <v>0</v>
      </c>
      <c r="Q1245" s="9">
        <v>53.549995000000003</v>
      </c>
      <c r="R1245" s="9">
        <v>0</v>
      </c>
      <c r="S1245" s="9">
        <v>748365221.70853198</v>
      </c>
      <c r="T1245" s="9">
        <v>-9.2795471307960398E-4</v>
      </c>
      <c r="U1245" s="9">
        <v>1.96720084862207</v>
      </c>
      <c r="V1245" s="9">
        <v>0</v>
      </c>
      <c r="W1245" s="9">
        <v>1.96720084862207</v>
      </c>
      <c r="X1245" s="9" t="s">
        <v>86</v>
      </c>
      <c r="Y1245" s="9">
        <v>0</v>
      </c>
      <c r="Z1245" s="9">
        <v>6.1499989000000001E-3</v>
      </c>
      <c r="AA1245" s="9">
        <v>0</v>
      </c>
      <c r="AB1245" s="9">
        <v>1.1202779E-2</v>
      </c>
      <c r="AQ1245" s="9">
        <f>K1245-'Processed Potentiostat'!$J$3</f>
        <v>-3.3459276999999998</v>
      </c>
    </row>
    <row r="1246" spans="1:43" x14ac:dyDescent="0.3">
      <c r="A1246">
        <v>2</v>
      </c>
      <c r="B1246">
        <v>0</v>
      </c>
      <c r="C1246">
        <v>0</v>
      </c>
      <c r="D1246">
        <v>1</v>
      </c>
      <c r="E1246">
        <v>0</v>
      </c>
      <c r="F1246">
        <v>0</v>
      </c>
      <c r="G1246">
        <v>0</v>
      </c>
      <c r="H1246" s="9">
        <v>1182.0593701386599</v>
      </c>
      <c r="I1246" s="9">
        <v>-1.8379382</v>
      </c>
      <c r="J1246" s="9">
        <v>-1.8379444</v>
      </c>
      <c r="K1246" s="9">
        <v>-3.2738893</v>
      </c>
      <c r="L1246" s="9">
        <v>-1.96811300431297</v>
      </c>
      <c r="M1246" s="9">
        <v>-7.0852069999999996</v>
      </c>
      <c r="N1246" s="9">
        <v>-7.0852069999999996</v>
      </c>
      <c r="O1246" s="9">
        <v>-1.96811300431297</v>
      </c>
      <c r="P1246">
        <v>0</v>
      </c>
      <c r="Q1246" s="9">
        <v>53.549995000000003</v>
      </c>
      <c r="R1246" s="9">
        <v>0</v>
      </c>
      <c r="S1246" s="9">
        <v>757558664.40274799</v>
      </c>
      <c r="T1246" s="9">
        <v>-9.1215569090841099E-4</v>
      </c>
      <c r="U1246" s="9">
        <v>1.96811300431297</v>
      </c>
      <c r="V1246" s="9">
        <v>0</v>
      </c>
      <c r="W1246" s="9">
        <v>1.96811300431297</v>
      </c>
      <c r="X1246" s="9" t="s">
        <v>86</v>
      </c>
      <c r="Y1246" s="9">
        <v>0</v>
      </c>
      <c r="Z1246" s="9">
        <v>6.0172263000000002E-3</v>
      </c>
      <c r="AA1246" s="9">
        <v>0</v>
      </c>
      <c r="AB1246" s="9">
        <v>1.1241317000000001E-2</v>
      </c>
      <c r="AQ1246" s="9">
        <f>K1246-'Processed Potentiostat'!$J$3</f>
        <v>-3.2738893</v>
      </c>
    </row>
    <row r="1247" spans="1:43" x14ac:dyDescent="0.3">
      <c r="A1247">
        <v>2</v>
      </c>
      <c r="B1247">
        <v>0</v>
      </c>
      <c r="C1247">
        <v>0</v>
      </c>
      <c r="D1247">
        <v>1</v>
      </c>
      <c r="E1247">
        <v>0</v>
      </c>
      <c r="F1247">
        <v>0</v>
      </c>
      <c r="G1247">
        <v>0</v>
      </c>
      <c r="H1247" s="9">
        <v>1183.0593701134001</v>
      </c>
      <c r="I1247" s="9">
        <v>-1.8379867999999999</v>
      </c>
      <c r="J1247" s="9">
        <v>-1.8380147</v>
      </c>
      <c r="K1247" s="9">
        <v>-3.4272385000000001</v>
      </c>
      <c r="L1247" s="9">
        <v>-1.9690318363611501</v>
      </c>
      <c r="M1247" s="9">
        <v>-7.0885147999999996</v>
      </c>
      <c r="N1247" s="9">
        <v>-7.0885147999999996</v>
      </c>
      <c r="O1247" s="9">
        <v>-1.9690318363611501</v>
      </c>
      <c r="P1247">
        <v>0</v>
      </c>
      <c r="Q1247" s="9">
        <v>53.549995000000003</v>
      </c>
      <c r="R1247" s="9">
        <v>0</v>
      </c>
      <c r="S1247" s="9">
        <v>752255273.80403805</v>
      </c>
      <c r="T1247" s="9">
        <v>-9.1883204817766397E-4</v>
      </c>
      <c r="U1247" s="9">
        <v>1.9690318363611501</v>
      </c>
      <c r="V1247" s="9">
        <v>0</v>
      </c>
      <c r="W1247" s="9">
        <v>1.9690318363611501</v>
      </c>
      <c r="X1247" s="9" t="s">
        <v>86</v>
      </c>
      <c r="Y1247" s="9">
        <v>0</v>
      </c>
      <c r="Z1247" s="9">
        <v>6.2993145999999996E-3</v>
      </c>
      <c r="AA1247" s="9">
        <v>0</v>
      </c>
      <c r="AB1247" s="9">
        <v>1.0787265000000001E-2</v>
      </c>
      <c r="AQ1247" s="9">
        <f>K1247-'Processed Potentiostat'!$J$3</f>
        <v>-3.4272385000000001</v>
      </c>
    </row>
    <row r="1248" spans="1:43" x14ac:dyDescent="0.3">
      <c r="A1248">
        <v>2</v>
      </c>
      <c r="B1248">
        <v>0</v>
      </c>
      <c r="C1248">
        <v>0</v>
      </c>
      <c r="D1248">
        <v>1</v>
      </c>
      <c r="E1248">
        <v>0</v>
      </c>
      <c r="F1248">
        <v>0</v>
      </c>
      <c r="G1248">
        <v>0</v>
      </c>
      <c r="H1248" s="9">
        <v>1184.05937008814</v>
      </c>
      <c r="I1248" s="9">
        <v>-1.8380707999999999</v>
      </c>
      <c r="J1248" s="9">
        <v>-1.8381885</v>
      </c>
      <c r="K1248" s="9">
        <v>-3.3455078999999999</v>
      </c>
      <c r="L1248" s="9">
        <v>-1.96996992144544</v>
      </c>
      <c r="M1248" s="9">
        <v>-7.0918918</v>
      </c>
      <c r="N1248" s="9">
        <v>-7.0918918</v>
      </c>
      <c r="O1248" s="9">
        <v>-1.96996992144544</v>
      </c>
      <c r="P1248">
        <v>0</v>
      </c>
      <c r="Q1248" s="9">
        <v>53.549995000000003</v>
      </c>
      <c r="R1248" s="9">
        <v>0</v>
      </c>
      <c r="S1248" s="9">
        <v>738983151.07408297</v>
      </c>
      <c r="T1248" s="9">
        <v>-9.3808508429260497E-4</v>
      </c>
      <c r="U1248" s="9">
        <v>1.96996992144544</v>
      </c>
      <c r="V1248" s="9">
        <v>0</v>
      </c>
      <c r="W1248" s="9">
        <v>1.96996992144544</v>
      </c>
      <c r="X1248" s="9" t="s">
        <v>86</v>
      </c>
      <c r="Y1248" s="9">
        <v>0</v>
      </c>
      <c r="Z1248" s="9">
        <v>6.1496742999999996E-3</v>
      </c>
      <c r="AA1248" s="9">
        <v>0</v>
      </c>
      <c r="AB1248" s="9">
        <v>1.0339973000000001E-2</v>
      </c>
      <c r="AQ1248" s="9">
        <f>K1248-'Processed Potentiostat'!$J$3</f>
        <v>-3.3455078999999999</v>
      </c>
    </row>
    <row r="1249" spans="1:43" x14ac:dyDescent="0.3">
      <c r="A1249">
        <v>2</v>
      </c>
      <c r="B1249">
        <v>0</v>
      </c>
      <c r="C1249">
        <v>0</v>
      </c>
      <c r="D1249">
        <v>1</v>
      </c>
      <c r="E1249">
        <v>0</v>
      </c>
      <c r="F1249">
        <v>0</v>
      </c>
      <c r="G1249">
        <v>0</v>
      </c>
      <c r="H1249" s="9">
        <v>1185.0593700628799</v>
      </c>
      <c r="I1249" s="9">
        <v>-1.837993</v>
      </c>
      <c r="J1249" s="9">
        <v>-1.8379418000000001</v>
      </c>
      <c r="K1249" s="9">
        <v>-3.3989649000000002</v>
      </c>
      <c r="L1249" s="9">
        <v>-1.9709100034725799</v>
      </c>
      <c r="M1249" s="9">
        <v>-7.0952758999999999</v>
      </c>
      <c r="N1249" s="9">
        <v>-7.0952758999999999</v>
      </c>
      <c r="O1249" s="9">
        <v>-1.9709100034725799</v>
      </c>
      <c r="P1249">
        <v>0</v>
      </c>
      <c r="Q1249" s="9">
        <v>53.549995000000003</v>
      </c>
      <c r="R1249" s="9">
        <v>0</v>
      </c>
      <c r="S1249" s="9">
        <v>758848064.87845004</v>
      </c>
      <c r="T1249" s="9">
        <v>-9.4008202713080603E-4</v>
      </c>
      <c r="U1249" s="9">
        <v>1.9709100034725799</v>
      </c>
      <c r="V1249" s="9">
        <v>0</v>
      </c>
      <c r="W1249" s="9">
        <v>1.9709100034725799</v>
      </c>
      <c r="X1249" s="9" t="s">
        <v>86</v>
      </c>
      <c r="Y1249" s="9">
        <v>0</v>
      </c>
      <c r="Z1249" s="9">
        <v>6.2470994999999996E-3</v>
      </c>
      <c r="AA1249" s="9">
        <v>0</v>
      </c>
      <c r="AB1249" s="9">
        <v>1.0124015E-2</v>
      </c>
      <c r="AQ1249" s="9">
        <f>K1249-'Processed Potentiostat'!$J$3</f>
        <v>-3.3989649000000002</v>
      </c>
    </row>
    <row r="1250" spans="1:43" x14ac:dyDescent="0.3">
      <c r="A1250">
        <v>2</v>
      </c>
      <c r="B1250">
        <v>0</v>
      </c>
      <c r="C1250">
        <v>0</v>
      </c>
      <c r="D1250">
        <v>1</v>
      </c>
      <c r="E1250">
        <v>0</v>
      </c>
      <c r="F1250">
        <v>0</v>
      </c>
      <c r="G1250">
        <v>0</v>
      </c>
      <c r="H1250" s="9">
        <v>1186.0593700376101</v>
      </c>
      <c r="I1250" s="9">
        <v>-1.8379665999999999</v>
      </c>
      <c r="J1250" s="9">
        <v>-1.837901</v>
      </c>
      <c r="K1250" s="9">
        <v>-3.3661888000000002</v>
      </c>
      <c r="L1250" s="9">
        <v>-1.97184243352441</v>
      </c>
      <c r="M1250" s="9">
        <v>-7.0986327999999999</v>
      </c>
      <c r="N1250" s="9">
        <v>-7.0986327999999999</v>
      </c>
      <c r="O1250" s="9">
        <v>-1.97184243352441</v>
      </c>
      <c r="P1250">
        <v>0</v>
      </c>
      <c r="Q1250" s="9">
        <v>53.549995000000003</v>
      </c>
      <c r="R1250" s="9">
        <v>0</v>
      </c>
      <c r="S1250" s="9">
        <v>762531982.34605801</v>
      </c>
      <c r="T1250" s="9">
        <v>-9.3243005183007901E-4</v>
      </c>
      <c r="U1250" s="9">
        <v>1.97184243352441</v>
      </c>
      <c r="V1250" s="9">
        <v>0</v>
      </c>
      <c r="W1250" s="9">
        <v>1.97184243352441</v>
      </c>
      <c r="X1250" s="9" t="s">
        <v>86</v>
      </c>
      <c r="Y1250" s="9">
        <v>0</v>
      </c>
      <c r="Z1250" s="9">
        <v>6.1867218000000003E-3</v>
      </c>
      <c r="AA1250" s="9">
        <v>0</v>
      </c>
      <c r="AB1250" s="9">
        <v>1.0816446E-2</v>
      </c>
      <c r="AQ1250" s="9">
        <f>K1250-'Processed Potentiostat'!$J$3</f>
        <v>-3.3661888000000002</v>
      </c>
    </row>
    <row r="1251" spans="1:43" x14ac:dyDescent="0.3">
      <c r="A1251">
        <v>2</v>
      </c>
      <c r="B1251">
        <v>0</v>
      </c>
      <c r="C1251">
        <v>0</v>
      </c>
      <c r="D1251">
        <v>1</v>
      </c>
      <c r="E1251">
        <v>0</v>
      </c>
      <c r="F1251">
        <v>0</v>
      </c>
      <c r="G1251">
        <v>0</v>
      </c>
      <c r="H1251" s="9">
        <v>1187.05937001235</v>
      </c>
      <c r="I1251" s="9">
        <v>-1.8380289999999999</v>
      </c>
      <c r="J1251" s="9">
        <v>-1.8379755</v>
      </c>
      <c r="K1251" s="9">
        <v>-3.0198082999999998</v>
      </c>
      <c r="L1251" s="9">
        <v>-1.9727440606542499</v>
      </c>
      <c r="M1251" s="9">
        <v>-7.1018786</v>
      </c>
      <c r="N1251" s="9">
        <v>-7.1018786</v>
      </c>
      <c r="O1251" s="9">
        <v>-1.9727440606542499</v>
      </c>
      <c r="P1251">
        <v>0</v>
      </c>
      <c r="Q1251" s="9">
        <v>53.549995000000003</v>
      </c>
      <c r="R1251" s="9">
        <v>0</v>
      </c>
      <c r="S1251" s="9">
        <v>756823504.36328101</v>
      </c>
      <c r="T1251" s="9">
        <v>-9.0162712984609395E-4</v>
      </c>
      <c r="U1251" s="9">
        <v>1.9727440606542499</v>
      </c>
      <c r="V1251" s="9">
        <v>0</v>
      </c>
      <c r="W1251" s="9">
        <v>1.9727440606542499</v>
      </c>
      <c r="X1251" s="9" t="s">
        <v>86</v>
      </c>
      <c r="Y1251" s="9">
        <v>0</v>
      </c>
      <c r="Z1251" s="9">
        <v>5.5503337999999996E-3</v>
      </c>
      <c r="AA1251" s="9">
        <v>0</v>
      </c>
      <c r="AB1251" s="9">
        <v>1.0958755000000001E-2</v>
      </c>
      <c r="AQ1251" s="9">
        <f>K1251-'Processed Potentiostat'!$J$3</f>
        <v>-3.0198082999999998</v>
      </c>
    </row>
    <row r="1252" spans="1:43" x14ac:dyDescent="0.3">
      <c r="A1252">
        <v>2</v>
      </c>
      <c r="B1252">
        <v>0</v>
      </c>
      <c r="C1252">
        <v>0</v>
      </c>
      <c r="D1252">
        <v>1</v>
      </c>
      <c r="E1252">
        <v>0</v>
      </c>
      <c r="F1252">
        <v>0</v>
      </c>
      <c r="G1252">
        <v>0</v>
      </c>
      <c r="H1252" s="9">
        <v>1188.0593699870899</v>
      </c>
      <c r="I1252" s="9">
        <v>-1.8378886000000001</v>
      </c>
      <c r="J1252" s="9">
        <v>-1.8378342000000001</v>
      </c>
      <c r="K1252" s="9">
        <v>-0.91317433000000003</v>
      </c>
      <c r="L1252" s="9">
        <v>-1.9733330229647099</v>
      </c>
      <c r="M1252" s="9">
        <v>-7.1039987</v>
      </c>
      <c r="N1252" s="9">
        <v>-7.1039987</v>
      </c>
      <c r="O1252" s="9">
        <v>-1.9733330229647099</v>
      </c>
      <c r="P1252">
        <v>0</v>
      </c>
      <c r="Q1252" s="9">
        <v>53.549995000000003</v>
      </c>
      <c r="R1252" s="9">
        <v>0</v>
      </c>
      <c r="S1252" s="9">
        <v>768620206.61380506</v>
      </c>
      <c r="T1252" s="9">
        <v>-5.8896231045979497E-4</v>
      </c>
      <c r="U1252" s="9">
        <v>1.9733330229647099</v>
      </c>
      <c r="V1252" s="9">
        <v>0</v>
      </c>
      <c r="W1252" s="9">
        <v>1.9733330229647099</v>
      </c>
      <c r="X1252" s="9" t="s">
        <v>86</v>
      </c>
      <c r="Y1252" s="9">
        <v>0</v>
      </c>
      <c r="Z1252" s="9">
        <v>1.6782631E-3</v>
      </c>
      <c r="AA1252" s="9">
        <v>0</v>
      </c>
      <c r="AB1252" s="9">
        <v>1.1150246000000001E-2</v>
      </c>
      <c r="AQ1252" s="9">
        <f>K1252-'Processed Potentiostat'!$J$3</f>
        <v>-0.91317433000000003</v>
      </c>
    </row>
    <row r="1253" spans="1:43" x14ac:dyDescent="0.3">
      <c r="A1253">
        <v>2</v>
      </c>
      <c r="B1253">
        <v>0</v>
      </c>
      <c r="C1253">
        <v>0</v>
      </c>
      <c r="D1253">
        <v>1</v>
      </c>
      <c r="E1253">
        <v>0</v>
      </c>
      <c r="F1253">
        <v>0</v>
      </c>
      <c r="G1253">
        <v>0</v>
      </c>
      <c r="H1253" s="9">
        <v>1189.05936996183</v>
      </c>
      <c r="I1253" s="9">
        <v>-1.8380382</v>
      </c>
      <c r="J1253" s="9">
        <v>-1.8379724</v>
      </c>
      <c r="K1253" s="9">
        <v>-1.4242364999999999</v>
      </c>
      <c r="L1253" s="9">
        <v>-1.97359615364993</v>
      </c>
      <c r="M1253" s="9">
        <v>-7.1049461000000003</v>
      </c>
      <c r="N1253" s="9">
        <v>-7.1049461000000003</v>
      </c>
      <c r="O1253" s="9">
        <v>-1.97359615364993</v>
      </c>
      <c r="P1253">
        <v>0</v>
      </c>
      <c r="Q1253" s="9">
        <v>53.549995000000003</v>
      </c>
      <c r="R1253" s="9">
        <v>0</v>
      </c>
      <c r="S1253" s="9">
        <v>757400568.55037498</v>
      </c>
      <c r="T1253" s="9">
        <v>-2.6313068522343299E-4</v>
      </c>
      <c r="U1253" s="9">
        <v>1.97359615364993</v>
      </c>
      <c r="V1253" s="9">
        <v>0</v>
      </c>
      <c r="W1253" s="9">
        <v>1.97359615364993</v>
      </c>
      <c r="X1253" s="9" t="s">
        <v>86</v>
      </c>
      <c r="Y1253" s="9">
        <v>0</v>
      </c>
      <c r="Z1253" s="9">
        <v>2.6177075000000001E-3</v>
      </c>
      <c r="AA1253" s="9">
        <v>0</v>
      </c>
      <c r="AB1253" s="9">
        <v>1.0560917E-2</v>
      </c>
      <c r="AQ1253" s="9">
        <f>K1253-'Processed Potentiostat'!$J$3</f>
        <v>-1.4242364999999999</v>
      </c>
    </row>
    <row r="1254" spans="1:43" x14ac:dyDescent="0.3">
      <c r="A1254">
        <v>2</v>
      </c>
      <c r="B1254">
        <v>0</v>
      </c>
      <c r="C1254">
        <v>0</v>
      </c>
      <c r="D1254">
        <v>1</v>
      </c>
      <c r="E1254">
        <v>0</v>
      </c>
      <c r="F1254">
        <v>0</v>
      </c>
      <c r="G1254">
        <v>0</v>
      </c>
      <c r="H1254" s="9">
        <v>1190.05936993657</v>
      </c>
      <c r="I1254" s="9">
        <v>-1.8378620999999999</v>
      </c>
      <c r="J1254" s="9">
        <v>-1.837774</v>
      </c>
      <c r="K1254" s="9">
        <v>-2.1654941999999999</v>
      </c>
      <c r="L1254" s="9">
        <v>-1.9741648227424</v>
      </c>
      <c r="M1254" s="9">
        <v>-7.1069931999999998</v>
      </c>
      <c r="N1254" s="9">
        <v>-7.1069931999999998</v>
      </c>
      <c r="O1254" s="9">
        <v>-1.9741648227424</v>
      </c>
      <c r="P1254">
        <v>0</v>
      </c>
      <c r="Q1254" s="9">
        <v>53.549995000000003</v>
      </c>
      <c r="R1254" s="9">
        <v>0</v>
      </c>
      <c r="S1254" s="9">
        <v>773985503.41246498</v>
      </c>
      <c r="T1254" s="9">
        <v>-5.6866909246977495E-4</v>
      </c>
      <c r="U1254" s="9">
        <v>1.9741648227424</v>
      </c>
      <c r="V1254" s="9">
        <v>0</v>
      </c>
      <c r="W1254" s="9">
        <v>1.9741648227424</v>
      </c>
      <c r="X1254" s="9" t="s">
        <v>86</v>
      </c>
      <c r="Y1254" s="9">
        <v>0</v>
      </c>
      <c r="Z1254" s="9">
        <v>3.9796889999999998E-3</v>
      </c>
      <c r="AA1254" s="9">
        <v>0</v>
      </c>
      <c r="AB1254" s="9">
        <v>1.1142884E-2</v>
      </c>
      <c r="AQ1254" s="9">
        <f>K1254-'Processed Potentiostat'!$J$3</f>
        <v>-2.1654941999999999</v>
      </c>
    </row>
    <row r="1255" spans="1:43" x14ac:dyDescent="0.3">
      <c r="A1255">
        <v>2</v>
      </c>
      <c r="B1255">
        <v>0</v>
      </c>
      <c r="C1255">
        <v>0</v>
      </c>
      <c r="D1255">
        <v>1</v>
      </c>
      <c r="E1255">
        <v>0</v>
      </c>
      <c r="F1255">
        <v>0</v>
      </c>
      <c r="G1255">
        <v>0</v>
      </c>
      <c r="H1255" s="9">
        <v>1191.0593699113001</v>
      </c>
      <c r="I1255" s="9">
        <v>-1.8380053000000001</v>
      </c>
      <c r="J1255" s="9">
        <v>-1.8380117</v>
      </c>
      <c r="K1255" s="9">
        <v>-2.1190199999999999</v>
      </c>
      <c r="L1255" s="9">
        <v>-1.97476052636178</v>
      </c>
      <c r="M1255" s="9">
        <v>-7.1091379999999997</v>
      </c>
      <c r="N1255" s="9">
        <v>-7.1091379999999997</v>
      </c>
      <c r="O1255" s="9">
        <v>-1.97476052636178</v>
      </c>
      <c r="P1255">
        <v>0</v>
      </c>
      <c r="Q1255" s="9">
        <v>53.549995000000003</v>
      </c>
      <c r="R1255" s="9">
        <v>0</v>
      </c>
      <c r="S1255" s="9">
        <v>754682565.62536001</v>
      </c>
      <c r="T1255" s="9">
        <v>-5.9570361937422102E-4</v>
      </c>
      <c r="U1255" s="9">
        <v>1.97476052636178</v>
      </c>
      <c r="V1255" s="9">
        <v>0</v>
      </c>
      <c r="W1255" s="9">
        <v>1.97476052636178</v>
      </c>
      <c r="X1255" s="9" t="s">
        <v>86</v>
      </c>
      <c r="Y1255" s="9">
        <v>0</v>
      </c>
      <c r="Z1255" s="9">
        <v>3.8947836E-3</v>
      </c>
      <c r="AA1255" s="9">
        <v>0</v>
      </c>
      <c r="AB1255" s="9">
        <v>1.0738615E-2</v>
      </c>
      <c r="AQ1255" s="9">
        <f>K1255-'Processed Potentiostat'!$J$3</f>
        <v>-2.1190199999999999</v>
      </c>
    </row>
    <row r="1256" spans="1:43" x14ac:dyDescent="0.3">
      <c r="A1256">
        <v>2</v>
      </c>
      <c r="B1256">
        <v>0</v>
      </c>
      <c r="C1256">
        <v>0</v>
      </c>
      <c r="D1256">
        <v>1</v>
      </c>
      <c r="E1256">
        <v>0</v>
      </c>
      <c r="F1256">
        <v>0</v>
      </c>
      <c r="G1256">
        <v>0</v>
      </c>
      <c r="H1256" s="9">
        <v>1192.05936988604</v>
      </c>
      <c r="I1256" s="9">
        <v>-1.8380083</v>
      </c>
      <c r="J1256" s="9">
        <v>-1.8380342999999999</v>
      </c>
      <c r="K1256" s="9">
        <v>-1.8228527999999999</v>
      </c>
      <c r="L1256" s="9">
        <v>-1.9753354500696101</v>
      </c>
      <c r="M1256" s="9">
        <v>-7.1112074999999999</v>
      </c>
      <c r="N1256" s="9">
        <v>-7.1112074999999999</v>
      </c>
      <c r="O1256" s="9">
        <v>-1.9753354500696101</v>
      </c>
      <c r="P1256">
        <v>0</v>
      </c>
      <c r="Q1256" s="9">
        <v>53.549995000000003</v>
      </c>
      <c r="R1256" s="9">
        <v>0</v>
      </c>
      <c r="S1256" s="9">
        <v>753101036.90058303</v>
      </c>
      <c r="T1256" s="9">
        <v>-5.7492370782963298E-4</v>
      </c>
      <c r="U1256" s="9">
        <v>1.9753354500696101</v>
      </c>
      <c r="V1256" s="9">
        <v>0</v>
      </c>
      <c r="W1256" s="9">
        <v>1.9753354500696101</v>
      </c>
      <c r="X1256" s="9" t="s">
        <v>86</v>
      </c>
      <c r="Y1256" s="9">
        <v>0</v>
      </c>
      <c r="Z1256" s="9">
        <v>3.3504659999999999E-3</v>
      </c>
      <c r="AA1256" s="9">
        <v>0</v>
      </c>
      <c r="AB1256" s="9">
        <v>1.010634E-2</v>
      </c>
      <c r="AQ1256" s="9">
        <f>K1256-'Processed Potentiostat'!$J$3</f>
        <v>-1.8228527999999999</v>
      </c>
    </row>
    <row r="1257" spans="1:43" x14ac:dyDescent="0.3">
      <c r="A1257">
        <v>2</v>
      </c>
      <c r="B1257">
        <v>0</v>
      </c>
      <c r="C1257">
        <v>0</v>
      </c>
      <c r="D1257">
        <v>1</v>
      </c>
      <c r="E1257">
        <v>0</v>
      </c>
      <c r="F1257">
        <v>0</v>
      </c>
      <c r="G1257">
        <v>0</v>
      </c>
      <c r="H1257" s="9">
        <v>1193.05936986078</v>
      </c>
      <c r="I1257" s="9">
        <v>-1.8379378</v>
      </c>
      <c r="J1257" s="9">
        <v>-1.8378555999999999</v>
      </c>
      <c r="K1257" s="9">
        <v>-2.1266512999999998</v>
      </c>
      <c r="L1257" s="9">
        <v>-1.97588711263348</v>
      </c>
      <c r="M1257" s="9">
        <v>-7.1131935000000004</v>
      </c>
      <c r="N1257" s="9">
        <v>-7.1131935000000004</v>
      </c>
      <c r="O1257" s="9">
        <v>-1.97588711263348</v>
      </c>
      <c r="P1257">
        <v>0</v>
      </c>
      <c r="Q1257" s="9">
        <v>53.549995000000003</v>
      </c>
      <c r="R1257" s="9">
        <v>0</v>
      </c>
      <c r="S1257" s="9">
        <v>767842297.54452705</v>
      </c>
      <c r="T1257" s="9">
        <v>-5.5166256386707203E-4</v>
      </c>
      <c r="U1257" s="9">
        <v>1.97588711263348</v>
      </c>
      <c r="V1257" s="9">
        <v>0</v>
      </c>
      <c r="W1257" s="9">
        <v>1.97588711263348</v>
      </c>
      <c r="X1257" s="9" t="s">
        <v>86</v>
      </c>
      <c r="Y1257" s="9">
        <v>0</v>
      </c>
      <c r="Z1257" s="9">
        <v>3.9084777000000003E-3</v>
      </c>
      <c r="AA1257" s="9">
        <v>0</v>
      </c>
      <c r="AB1257" s="9">
        <v>1.0742471999999999E-2</v>
      </c>
      <c r="AQ1257" s="9">
        <f>K1257-'Processed Potentiostat'!$J$3</f>
        <v>-2.1266512999999998</v>
      </c>
    </row>
    <row r="1258" spans="1:43" x14ac:dyDescent="0.3">
      <c r="A1258">
        <v>2</v>
      </c>
      <c r="B1258">
        <v>0</v>
      </c>
      <c r="C1258">
        <v>0</v>
      </c>
      <c r="D1258">
        <v>1</v>
      </c>
      <c r="E1258">
        <v>0</v>
      </c>
      <c r="F1258">
        <v>0</v>
      </c>
      <c r="G1258">
        <v>0</v>
      </c>
      <c r="H1258" s="9">
        <v>1194.0593698355201</v>
      </c>
      <c r="I1258" s="9">
        <v>-1.8380399999999999</v>
      </c>
      <c r="J1258" s="9">
        <v>-1.8381019000000001</v>
      </c>
      <c r="K1258" s="9">
        <v>-2.1048260000000001</v>
      </c>
      <c r="L1258" s="9">
        <v>-1.9764874438397999</v>
      </c>
      <c r="M1258" s="9">
        <v>-7.1153550000000001</v>
      </c>
      <c r="N1258" s="9">
        <v>-7.1153550000000001</v>
      </c>
      <c r="O1258" s="9">
        <v>-1.9764874438397999</v>
      </c>
      <c r="P1258">
        <v>0</v>
      </c>
      <c r="Q1258" s="9">
        <v>53.549995000000003</v>
      </c>
      <c r="R1258" s="9">
        <v>0</v>
      </c>
      <c r="S1258" s="9">
        <v>748184591.79787099</v>
      </c>
      <c r="T1258" s="9">
        <v>-6.0033120632163497E-4</v>
      </c>
      <c r="U1258" s="9">
        <v>1.9764874438397999</v>
      </c>
      <c r="V1258" s="9">
        <v>0</v>
      </c>
      <c r="W1258" s="9">
        <v>1.9764874438397999</v>
      </c>
      <c r="X1258" s="9" t="s">
        <v>86</v>
      </c>
      <c r="Y1258" s="9">
        <v>0</v>
      </c>
      <c r="Z1258" s="9">
        <v>3.8688846000000002E-3</v>
      </c>
      <c r="AA1258" s="9">
        <v>0</v>
      </c>
      <c r="AB1258" s="9">
        <v>1.0332633000000001E-2</v>
      </c>
      <c r="AQ1258" s="9">
        <f>K1258-'Processed Potentiostat'!$J$3</f>
        <v>-2.1048260000000001</v>
      </c>
    </row>
    <row r="1259" spans="1:43" x14ac:dyDescent="0.3">
      <c r="A1259">
        <v>2</v>
      </c>
      <c r="B1259">
        <v>0</v>
      </c>
      <c r="C1259">
        <v>0</v>
      </c>
      <c r="D1259">
        <v>1</v>
      </c>
      <c r="E1259">
        <v>0</v>
      </c>
      <c r="F1259">
        <v>0</v>
      </c>
      <c r="G1259">
        <v>0</v>
      </c>
      <c r="H1259" s="9">
        <v>1195.05936981026</v>
      </c>
      <c r="I1259" s="9">
        <v>-1.8380164999999999</v>
      </c>
      <c r="J1259" s="9">
        <v>-1.8380162</v>
      </c>
      <c r="K1259" s="9">
        <v>-1.1524128</v>
      </c>
      <c r="L1259" s="9">
        <v>-1.9768982685243599</v>
      </c>
      <c r="M1259" s="9">
        <v>-7.1168336999999999</v>
      </c>
      <c r="N1259" s="9">
        <v>-7.1168336999999999</v>
      </c>
      <c r="O1259" s="9">
        <v>-1.9768982685243599</v>
      </c>
      <c r="P1259">
        <v>0</v>
      </c>
      <c r="Q1259" s="9">
        <v>53.549995000000003</v>
      </c>
      <c r="R1259" s="9">
        <v>0</v>
      </c>
      <c r="S1259" s="9">
        <v>755145951.95814204</v>
      </c>
      <c r="T1259" s="9">
        <v>-4.10824684566879E-4</v>
      </c>
      <c r="U1259" s="9">
        <v>1.9768982685243599</v>
      </c>
      <c r="V1259" s="9">
        <v>0</v>
      </c>
      <c r="W1259" s="9">
        <v>1.9768982685243599</v>
      </c>
      <c r="X1259" s="9" t="s">
        <v>86</v>
      </c>
      <c r="Y1259" s="9">
        <v>0</v>
      </c>
      <c r="Z1259" s="9">
        <v>2.1181532999999999E-3</v>
      </c>
      <c r="AA1259" s="9">
        <v>0</v>
      </c>
      <c r="AB1259" s="9">
        <v>9.8665329000000006E-3</v>
      </c>
      <c r="AQ1259" s="9">
        <f>K1259-'Processed Potentiostat'!$J$3</f>
        <v>-1.1524128</v>
      </c>
    </row>
    <row r="1260" spans="1:43" x14ac:dyDescent="0.3">
      <c r="A1260">
        <v>2</v>
      </c>
      <c r="B1260">
        <v>0</v>
      </c>
      <c r="C1260">
        <v>0</v>
      </c>
      <c r="D1260">
        <v>1</v>
      </c>
      <c r="E1260">
        <v>0</v>
      </c>
      <c r="F1260">
        <v>0</v>
      </c>
      <c r="G1260">
        <v>0</v>
      </c>
      <c r="H1260" s="9">
        <v>1196.0593697849899</v>
      </c>
      <c r="I1260" s="9">
        <v>-1.8380145000000001</v>
      </c>
      <c r="J1260" s="9">
        <v>-1.8380312000000001</v>
      </c>
      <c r="K1260" s="9">
        <v>-1.1727118000000001</v>
      </c>
      <c r="L1260" s="9">
        <v>-1.9772376037053601</v>
      </c>
      <c r="M1260" s="9">
        <v>-7.1180553</v>
      </c>
      <c r="N1260" s="9">
        <v>-7.1180553</v>
      </c>
      <c r="O1260" s="9">
        <v>-1.9772376037053601</v>
      </c>
      <c r="P1260">
        <v>0</v>
      </c>
      <c r="Q1260" s="9">
        <v>53.549995000000003</v>
      </c>
      <c r="R1260" s="9">
        <v>0</v>
      </c>
      <c r="S1260" s="9">
        <v>754073755.42075396</v>
      </c>
      <c r="T1260" s="9">
        <v>-3.3933518099127298E-4</v>
      </c>
      <c r="U1260" s="9">
        <v>1.9772376037053601</v>
      </c>
      <c r="V1260" s="9">
        <v>0</v>
      </c>
      <c r="W1260" s="9">
        <v>1.9772376037053601</v>
      </c>
      <c r="X1260" s="9" t="s">
        <v>86</v>
      </c>
      <c r="Y1260" s="9">
        <v>0</v>
      </c>
      <c r="Z1260" s="9">
        <v>2.1554808999999999E-3</v>
      </c>
      <c r="AA1260" s="9">
        <v>0</v>
      </c>
      <c r="AB1260" s="9">
        <v>1.070978E-2</v>
      </c>
      <c r="AQ1260" s="9">
        <f>K1260-'Processed Potentiostat'!$J$3</f>
        <v>-1.1727118000000001</v>
      </c>
    </row>
    <row r="1261" spans="1:43" x14ac:dyDescent="0.3">
      <c r="A1261">
        <v>2</v>
      </c>
      <c r="B1261">
        <v>0</v>
      </c>
      <c r="C1261">
        <v>0</v>
      </c>
      <c r="D1261">
        <v>1</v>
      </c>
      <c r="E1261">
        <v>0</v>
      </c>
      <c r="F1261">
        <v>0</v>
      </c>
      <c r="G1261">
        <v>0</v>
      </c>
      <c r="H1261" s="9">
        <v>1197.0593697597301</v>
      </c>
      <c r="I1261" s="9">
        <v>-1.8380383</v>
      </c>
      <c r="J1261" s="9">
        <v>-1.8379325</v>
      </c>
      <c r="K1261" s="9">
        <v>-1.3970695</v>
      </c>
      <c r="L1261" s="9">
        <v>-1.9775777712989699</v>
      </c>
      <c r="M1261" s="9">
        <v>-7.1192799000000004</v>
      </c>
      <c r="N1261" s="9">
        <v>-7.1192799000000004</v>
      </c>
      <c r="O1261" s="9">
        <v>-1.9775777712989699</v>
      </c>
      <c r="P1261">
        <v>0</v>
      </c>
      <c r="Q1261" s="9">
        <v>53.549995000000003</v>
      </c>
      <c r="R1261" s="9">
        <v>0</v>
      </c>
      <c r="S1261" s="9">
        <v>762173272.83917999</v>
      </c>
      <c r="T1261" s="9">
        <v>-3.4016759361832301E-4</v>
      </c>
      <c r="U1261" s="9">
        <v>1.9775777712989699</v>
      </c>
      <c r="V1261" s="9">
        <v>0</v>
      </c>
      <c r="W1261" s="9">
        <v>1.9775777712989699</v>
      </c>
      <c r="X1261" s="9" t="s">
        <v>86</v>
      </c>
      <c r="Y1261" s="9">
        <v>0</v>
      </c>
      <c r="Z1261" s="9">
        <v>2.5677192000000001E-3</v>
      </c>
      <c r="AA1261" s="9">
        <v>0</v>
      </c>
      <c r="AB1261" s="9">
        <v>1.0512700999999999E-2</v>
      </c>
      <c r="AQ1261" s="9">
        <f>K1261-'Processed Potentiostat'!$J$3</f>
        <v>-1.3970695</v>
      </c>
    </row>
    <row r="1262" spans="1:43" x14ac:dyDescent="0.3">
      <c r="A1262">
        <v>2</v>
      </c>
      <c r="B1262">
        <v>0</v>
      </c>
      <c r="C1262">
        <v>0</v>
      </c>
      <c r="D1262">
        <v>1</v>
      </c>
      <c r="E1262">
        <v>0</v>
      </c>
      <c r="F1262">
        <v>0</v>
      </c>
      <c r="G1262">
        <v>0</v>
      </c>
      <c r="H1262" s="9">
        <v>1198.05936973447</v>
      </c>
      <c r="I1262" s="9">
        <v>-1.8379209999999999</v>
      </c>
      <c r="J1262" s="9">
        <v>-1.8379607</v>
      </c>
      <c r="K1262" s="9">
        <v>-1.6338657999999999</v>
      </c>
      <c r="L1262" s="9">
        <v>-1.97798385063787</v>
      </c>
      <c r="M1262" s="9">
        <v>-7.1207418000000002</v>
      </c>
      <c r="N1262" s="9">
        <v>-7.1207418000000002</v>
      </c>
      <c r="O1262" s="9">
        <v>-1.97798385063787</v>
      </c>
      <c r="P1262">
        <v>0</v>
      </c>
      <c r="Q1262" s="9">
        <v>53.549995000000003</v>
      </c>
      <c r="R1262" s="9">
        <v>0</v>
      </c>
      <c r="S1262" s="9">
        <v>760030946.16561198</v>
      </c>
      <c r="T1262" s="9">
        <v>-4.0607933889491501E-4</v>
      </c>
      <c r="U1262" s="9">
        <v>1.97798385063787</v>
      </c>
      <c r="V1262" s="9">
        <v>0</v>
      </c>
      <c r="W1262" s="9">
        <v>1.97798385063787</v>
      </c>
      <c r="X1262" s="9" t="s">
        <v>86</v>
      </c>
      <c r="Y1262" s="9">
        <v>0</v>
      </c>
      <c r="Z1262" s="9">
        <v>3.0029812000000001E-3</v>
      </c>
      <c r="AA1262" s="9">
        <v>0</v>
      </c>
      <c r="AB1262" s="9">
        <v>9.8659740999999992E-3</v>
      </c>
      <c r="AQ1262" s="9">
        <f>K1262-'Processed Potentiostat'!$J$3</f>
        <v>-1.6338657999999999</v>
      </c>
    </row>
    <row r="1263" spans="1:43" x14ac:dyDescent="0.3">
      <c r="A1263">
        <v>2</v>
      </c>
      <c r="B1263">
        <v>0</v>
      </c>
      <c r="C1263">
        <v>0</v>
      </c>
      <c r="D1263">
        <v>1</v>
      </c>
      <c r="E1263">
        <v>0</v>
      </c>
      <c r="F1263">
        <v>0</v>
      </c>
      <c r="G1263">
        <v>0</v>
      </c>
      <c r="H1263" s="9">
        <v>1199.0593697092099</v>
      </c>
      <c r="I1263" s="9">
        <v>-1.8381593000000001</v>
      </c>
      <c r="J1263" s="9">
        <v>-1.8381498999999999</v>
      </c>
      <c r="K1263" s="9">
        <v>-1.8820328</v>
      </c>
      <c r="L1263" s="9">
        <v>-1.9784499295579301</v>
      </c>
      <c r="M1263" s="9">
        <v>-7.1224198000000003</v>
      </c>
      <c r="N1263" s="9">
        <v>-7.1224198000000003</v>
      </c>
      <c r="O1263" s="9">
        <v>-1.9784499295579301</v>
      </c>
      <c r="P1263">
        <v>0</v>
      </c>
      <c r="Q1263" s="9">
        <v>53.549995000000003</v>
      </c>
      <c r="R1263" s="9">
        <v>0</v>
      </c>
      <c r="S1263" s="9">
        <v>745163223.54802597</v>
      </c>
      <c r="T1263" s="9">
        <v>-4.6607892005967599E-4</v>
      </c>
      <c r="U1263" s="9">
        <v>1.9784499295579301</v>
      </c>
      <c r="V1263" s="9">
        <v>0</v>
      </c>
      <c r="W1263" s="9">
        <v>1.9784499295579301</v>
      </c>
      <c r="X1263" s="9" t="s">
        <v>86</v>
      </c>
      <c r="Y1263" s="9">
        <v>0</v>
      </c>
      <c r="Z1263" s="9">
        <v>3.4594582E-3</v>
      </c>
      <c r="AA1263" s="9">
        <v>0</v>
      </c>
      <c r="AB1263" s="9">
        <v>1.0468022E-2</v>
      </c>
      <c r="AQ1263" s="9">
        <f>K1263-'Processed Potentiostat'!$J$3</f>
        <v>-1.8820328</v>
      </c>
    </row>
    <row r="1264" spans="1:43" x14ac:dyDescent="0.3">
      <c r="A1264">
        <v>2</v>
      </c>
      <c r="B1264">
        <v>0</v>
      </c>
      <c r="C1264">
        <v>0</v>
      </c>
      <c r="D1264">
        <v>1</v>
      </c>
      <c r="E1264">
        <v>0</v>
      </c>
      <c r="F1264">
        <v>0</v>
      </c>
      <c r="G1264">
        <v>0</v>
      </c>
      <c r="H1264" s="9">
        <v>1200.0593696839501</v>
      </c>
      <c r="I1264" s="9">
        <v>-1.837961</v>
      </c>
      <c r="J1264" s="9">
        <v>-1.8379008999999999</v>
      </c>
      <c r="K1264" s="9">
        <v>-1.9307198999999999</v>
      </c>
      <c r="L1264" s="9">
        <v>-1.9789441751449199</v>
      </c>
      <c r="M1264" s="9">
        <v>-7.1241988999999997</v>
      </c>
      <c r="N1264" s="9">
        <v>-7.1241988999999997</v>
      </c>
      <c r="O1264" s="9">
        <v>-1.9789441751449199</v>
      </c>
      <c r="P1264">
        <v>0</v>
      </c>
      <c r="Q1264" s="9">
        <v>53.549995000000003</v>
      </c>
      <c r="R1264" s="9">
        <v>0</v>
      </c>
      <c r="S1264" s="9">
        <v>765288099.53806198</v>
      </c>
      <c r="T1264" s="9">
        <v>-4.9424558699140398E-4</v>
      </c>
      <c r="U1264" s="9">
        <v>1.9789441751449199</v>
      </c>
      <c r="V1264" s="9">
        <v>0</v>
      </c>
      <c r="W1264" s="9">
        <v>1.9789441751449199</v>
      </c>
      <c r="X1264" s="9" t="s">
        <v>86</v>
      </c>
      <c r="Y1264" s="9">
        <v>0</v>
      </c>
      <c r="Z1264" s="9">
        <v>3.5484716999999999E-3</v>
      </c>
      <c r="AA1264" s="9">
        <v>0</v>
      </c>
      <c r="AB1264" s="9">
        <v>1.0443590000000001E-2</v>
      </c>
      <c r="AQ1264" s="9">
        <f>K1264-'Processed Potentiostat'!$J$3</f>
        <v>-1.9307198999999999</v>
      </c>
    </row>
    <row r="1265" spans="1:43" x14ac:dyDescent="0.3">
      <c r="A1265">
        <v>2</v>
      </c>
      <c r="B1265">
        <v>0</v>
      </c>
      <c r="C1265">
        <v>0</v>
      </c>
      <c r="D1265">
        <v>1</v>
      </c>
      <c r="E1265">
        <v>0</v>
      </c>
      <c r="F1265">
        <v>0</v>
      </c>
      <c r="G1265">
        <v>0</v>
      </c>
      <c r="H1265" s="9">
        <v>1201.05936965868</v>
      </c>
      <c r="I1265" s="9">
        <v>-1.8381139</v>
      </c>
      <c r="J1265" s="9">
        <v>-1.8380595</v>
      </c>
      <c r="K1265" s="9">
        <v>-1.9958904</v>
      </c>
      <c r="L1265" s="9">
        <v>-1.97948813800727</v>
      </c>
      <c r="M1265" s="9">
        <v>-7.1261573</v>
      </c>
      <c r="N1265" s="9">
        <v>-7.1261573</v>
      </c>
      <c r="O1265" s="9">
        <v>-1.97948813800727</v>
      </c>
      <c r="P1265">
        <v>0</v>
      </c>
      <c r="Q1265" s="9">
        <v>53.549995000000003</v>
      </c>
      <c r="R1265" s="9">
        <v>0</v>
      </c>
      <c r="S1265" s="9">
        <v>752669790.60479903</v>
      </c>
      <c r="T1265" s="9">
        <v>-5.4396286234581405E-4</v>
      </c>
      <c r="U1265" s="9">
        <v>1.97948813800727</v>
      </c>
      <c r="V1265" s="9">
        <v>0</v>
      </c>
      <c r="W1265" s="9">
        <v>1.97948813800727</v>
      </c>
      <c r="X1265" s="9" t="s">
        <v>86</v>
      </c>
      <c r="Y1265" s="9">
        <v>0</v>
      </c>
      <c r="Z1265" s="9">
        <v>3.6685653E-3</v>
      </c>
      <c r="AA1265" s="9">
        <v>0</v>
      </c>
      <c r="AB1265" s="9">
        <v>1.0299223E-2</v>
      </c>
      <c r="AQ1265" s="9">
        <f>K1265-'Processed Potentiostat'!$J$3</f>
        <v>-1.9958904</v>
      </c>
    </row>
    <row r="1266" spans="1:43" x14ac:dyDescent="0.3">
      <c r="A1266">
        <v>2</v>
      </c>
      <c r="B1266">
        <v>0</v>
      </c>
      <c r="C1266">
        <v>0</v>
      </c>
      <c r="D1266">
        <v>1</v>
      </c>
      <c r="E1266">
        <v>0</v>
      </c>
      <c r="F1266">
        <v>0</v>
      </c>
      <c r="G1266">
        <v>0</v>
      </c>
      <c r="H1266" s="9">
        <v>1202.0593696334199</v>
      </c>
      <c r="I1266" s="9">
        <v>-1.8380641</v>
      </c>
      <c r="J1266" s="9">
        <v>-1.8379604</v>
      </c>
      <c r="K1266" s="9">
        <v>-2.2868303999999999</v>
      </c>
      <c r="L1266" s="9">
        <v>-1.98007059573002</v>
      </c>
      <c r="M1266" s="9">
        <v>-7.1282538999999998</v>
      </c>
      <c r="N1266" s="9">
        <v>-7.1282538999999998</v>
      </c>
      <c r="O1266" s="9">
        <v>-1.98007059573002</v>
      </c>
      <c r="P1266">
        <v>0</v>
      </c>
      <c r="Q1266" s="9">
        <v>53.549995000000003</v>
      </c>
      <c r="R1266" s="9">
        <v>0</v>
      </c>
      <c r="S1266" s="9">
        <v>760861811.21847999</v>
      </c>
      <c r="T1266" s="9">
        <v>-5.8245772275666797E-4</v>
      </c>
      <c r="U1266" s="9">
        <v>1.98007059573002</v>
      </c>
      <c r="V1266" s="9">
        <v>0</v>
      </c>
      <c r="W1266" s="9">
        <v>1.98007059573002</v>
      </c>
      <c r="X1266" s="9" t="s">
        <v>86</v>
      </c>
      <c r="Y1266" s="9">
        <v>0</v>
      </c>
      <c r="Z1266" s="9">
        <v>4.2031035000000003E-3</v>
      </c>
      <c r="AA1266" s="9">
        <v>0</v>
      </c>
      <c r="AB1266" s="9">
        <v>9.8087750000000005E-3</v>
      </c>
      <c r="AQ1266" s="9">
        <f>K1266-'Processed Potentiostat'!$J$3</f>
        <v>-2.2868303999999999</v>
      </c>
    </row>
    <row r="1267" spans="1:43" x14ac:dyDescent="0.3">
      <c r="A1267">
        <v>2</v>
      </c>
      <c r="B1267">
        <v>0</v>
      </c>
      <c r="C1267">
        <v>0</v>
      </c>
      <c r="D1267">
        <v>1</v>
      </c>
      <c r="E1267">
        <v>0</v>
      </c>
      <c r="F1267">
        <v>0</v>
      </c>
      <c r="G1267">
        <v>0</v>
      </c>
      <c r="H1267" s="9">
        <v>1203.0593696081601</v>
      </c>
      <c r="I1267" s="9">
        <v>-1.8380088000000001</v>
      </c>
      <c r="J1267" s="9">
        <v>-1.8380263999999999</v>
      </c>
      <c r="K1267" s="9">
        <v>-2.293088</v>
      </c>
      <c r="L1267" s="9">
        <v>-1.98070182623755</v>
      </c>
      <c r="M1267" s="9">
        <v>-7.1305265000000002</v>
      </c>
      <c r="N1267" s="9">
        <v>-7.1305265000000002</v>
      </c>
      <c r="O1267" s="9">
        <v>-1.98070182623755</v>
      </c>
      <c r="P1267">
        <v>0</v>
      </c>
      <c r="Q1267" s="9">
        <v>53.549995000000003</v>
      </c>
      <c r="R1267" s="9">
        <v>0</v>
      </c>
      <c r="S1267" s="9">
        <v>755776714.17526996</v>
      </c>
      <c r="T1267" s="9">
        <v>-6.3123050753266497E-4</v>
      </c>
      <c r="U1267" s="9">
        <v>1.98070182623755</v>
      </c>
      <c r="V1267" s="9">
        <v>0</v>
      </c>
      <c r="W1267" s="9">
        <v>1.98070182623755</v>
      </c>
      <c r="X1267" s="9" t="s">
        <v>86</v>
      </c>
      <c r="Y1267" s="9">
        <v>0</v>
      </c>
      <c r="Z1267" s="9">
        <v>4.2147562000000001E-3</v>
      </c>
      <c r="AA1267" s="9">
        <v>0</v>
      </c>
      <c r="AB1267" s="9">
        <v>1.0217329000000001E-2</v>
      </c>
      <c r="AQ1267" s="9">
        <f>K1267-'Processed Potentiostat'!$J$3</f>
        <v>-2.293088</v>
      </c>
    </row>
    <row r="1268" spans="1:43" x14ac:dyDescent="0.3">
      <c r="A1268">
        <v>2</v>
      </c>
      <c r="B1268">
        <v>0</v>
      </c>
      <c r="C1268">
        <v>0</v>
      </c>
      <c r="D1268">
        <v>1</v>
      </c>
      <c r="E1268">
        <v>0</v>
      </c>
      <c r="F1268">
        <v>0</v>
      </c>
      <c r="G1268">
        <v>0</v>
      </c>
      <c r="H1268" s="9">
        <v>1204.0593695829</v>
      </c>
      <c r="I1268" s="9">
        <v>-1.8380784999999999</v>
      </c>
      <c r="J1268" s="9">
        <v>-1.8380607</v>
      </c>
      <c r="K1268" s="9">
        <v>-2.2469191999999998</v>
      </c>
      <c r="L1268" s="9">
        <v>-1.98132732322189</v>
      </c>
      <c r="M1268" s="9">
        <v>-7.1327781999999997</v>
      </c>
      <c r="N1268" s="9">
        <v>-7.1327781999999997</v>
      </c>
      <c r="O1268" s="9">
        <v>-1.98132732322189</v>
      </c>
      <c r="P1268">
        <v>0</v>
      </c>
      <c r="Q1268" s="9">
        <v>53.549995000000003</v>
      </c>
      <c r="R1268" s="9">
        <v>0</v>
      </c>
      <c r="S1268" s="9">
        <v>753274267.84056795</v>
      </c>
      <c r="T1268" s="9">
        <v>-6.2549698433622604E-4</v>
      </c>
      <c r="U1268" s="9">
        <v>1.98132732322189</v>
      </c>
      <c r="V1268" s="9">
        <v>0</v>
      </c>
      <c r="W1268" s="9">
        <v>1.98132732322189</v>
      </c>
      <c r="X1268" s="9" t="s">
        <v>86</v>
      </c>
      <c r="Y1268" s="9">
        <v>0</v>
      </c>
      <c r="Z1268" s="9">
        <v>4.1299737000000001E-3</v>
      </c>
      <c r="AA1268" s="9">
        <v>0</v>
      </c>
      <c r="AB1268" s="9">
        <v>1.0404434000000001E-2</v>
      </c>
      <c r="AQ1268" s="9">
        <f>K1268-'Processed Potentiostat'!$J$3</f>
        <v>-2.2469191999999998</v>
      </c>
    </row>
    <row r="1269" spans="1:43" x14ac:dyDescent="0.3">
      <c r="A1269">
        <v>2</v>
      </c>
      <c r="B1269">
        <v>0</v>
      </c>
      <c r="C1269">
        <v>0</v>
      </c>
      <c r="D1269">
        <v>1</v>
      </c>
      <c r="E1269">
        <v>0</v>
      </c>
      <c r="F1269">
        <v>0</v>
      </c>
      <c r="G1269">
        <v>0</v>
      </c>
      <c r="H1269" s="9">
        <v>1205.0593695576299</v>
      </c>
      <c r="I1269" s="9">
        <v>-1.8380315</v>
      </c>
      <c r="J1269" s="9">
        <v>-1.8379098</v>
      </c>
      <c r="K1269" s="9">
        <v>-2.2357013000000001</v>
      </c>
      <c r="L1269" s="9">
        <v>-1.9819411262136799</v>
      </c>
      <c r="M1269" s="9">
        <v>-7.1349878000000002</v>
      </c>
      <c r="N1269" s="9">
        <v>-7.1349878000000002</v>
      </c>
      <c r="O1269" s="9">
        <v>-1.9819411262136799</v>
      </c>
      <c r="P1269">
        <v>0</v>
      </c>
      <c r="Q1269" s="9">
        <v>53.549995000000003</v>
      </c>
      <c r="R1269" s="9">
        <v>0</v>
      </c>
      <c r="S1269" s="9">
        <v>765711663.29077005</v>
      </c>
      <c r="T1269" s="9">
        <v>-6.1380299178748199E-4</v>
      </c>
      <c r="U1269" s="9">
        <v>1.9819411262136799</v>
      </c>
      <c r="V1269" s="9">
        <v>0</v>
      </c>
      <c r="W1269" s="9">
        <v>1.9819411262136799</v>
      </c>
      <c r="X1269" s="9" t="s">
        <v>86</v>
      </c>
      <c r="Y1269" s="9">
        <v>0</v>
      </c>
      <c r="Z1269" s="9">
        <v>4.1090175999999997E-3</v>
      </c>
      <c r="AA1269" s="9">
        <v>0</v>
      </c>
      <c r="AB1269" s="9">
        <v>1.0496303E-2</v>
      </c>
      <c r="AQ1269" s="9">
        <f>K1269-'Processed Potentiostat'!$J$3</f>
        <v>-2.2357013000000001</v>
      </c>
    </row>
    <row r="1270" spans="1:43" x14ac:dyDescent="0.3">
      <c r="A1270">
        <v>2</v>
      </c>
      <c r="B1270">
        <v>0</v>
      </c>
      <c r="C1270">
        <v>0</v>
      </c>
      <c r="D1270">
        <v>1</v>
      </c>
      <c r="E1270">
        <v>0</v>
      </c>
      <c r="F1270">
        <v>0</v>
      </c>
      <c r="G1270">
        <v>0</v>
      </c>
      <c r="H1270" s="9">
        <v>1206.0593695323701</v>
      </c>
      <c r="I1270" s="9">
        <v>-1.8380808</v>
      </c>
      <c r="J1270" s="9">
        <v>-1.8381101</v>
      </c>
      <c r="K1270" s="9">
        <v>-2.1314209000000002</v>
      </c>
      <c r="L1270" s="9">
        <v>-1.98253538523373</v>
      </c>
      <c r="M1270" s="9">
        <v>-7.1371273999999998</v>
      </c>
      <c r="N1270" s="9">
        <v>-7.1371273999999998</v>
      </c>
      <c r="O1270" s="9">
        <v>-1.98253538523373</v>
      </c>
      <c r="P1270">
        <v>0</v>
      </c>
      <c r="Q1270" s="9">
        <v>53.549995000000003</v>
      </c>
      <c r="R1270" s="9">
        <v>0</v>
      </c>
      <c r="S1270" s="9">
        <v>749825462.69415104</v>
      </c>
      <c r="T1270" s="9">
        <v>-5.9425902005027999E-4</v>
      </c>
      <c r="U1270" s="9">
        <v>1.98253538523373</v>
      </c>
      <c r="V1270" s="9">
        <v>0</v>
      </c>
      <c r="W1270" s="9">
        <v>1.98253538523373</v>
      </c>
      <c r="X1270" s="9" t="s">
        <v>86</v>
      </c>
      <c r="Y1270" s="9">
        <v>0</v>
      </c>
      <c r="Z1270" s="9">
        <v>3.9177863E-3</v>
      </c>
      <c r="AA1270" s="9">
        <v>0</v>
      </c>
      <c r="AB1270" s="9">
        <v>1.0444742999999999E-2</v>
      </c>
      <c r="AQ1270" s="9">
        <f>K1270-'Processed Potentiostat'!$J$3</f>
        <v>-2.1314209000000002</v>
      </c>
    </row>
    <row r="1271" spans="1:43" x14ac:dyDescent="0.3">
      <c r="A1271">
        <v>2</v>
      </c>
      <c r="B1271">
        <v>0</v>
      </c>
      <c r="C1271">
        <v>0</v>
      </c>
      <c r="D1271">
        <v>1</v>
      </c>
      <c r="E1271">
        <v>0</v>
      </c>
      <c r="F1271">
        <v>0</v>
      </c>
      <c r="G1271">
        <v>0</v>
      </c>
      <c r="H1271" s="9">
        <v>1207.05936950711</v>
      </c>
      <c r="I1271" s="9">
        <v>-1.8379141000000001</v>
      </c>
      <c r="J1271" s="9">
        <v>-1.8378570000000001</v>
      </c>
      <c r="K1271" s="9">
        <v>-1.9139694</v>
      </c>
      <c r="L1271" s="9">
        <v>-1.98310415729985</v>
      </c>
      <c r="M1271" s="9">
        <v>-7.1391749000000004</v>
      </c>
      <c r="N1271" s="9">
        <v>-7.1391749000000004</v>
      </c>
      <c r="O1271" s="9">
        <v>-1.98310415729985</v>
      </c>
      <c r="P1271">
        <v>0</v>
      </c>
      <c r="Q1271" s="9">
        <v>53.549995000000003</v>
      </c>
      <c r="R1271" s="9">
        <v>0</v>
      </c>
      <c r="S1271" s="9">
        <v>770527903.39451098</v>
      </c>
      <c r="T1271" s="9">
        <v>-5.6877206611649601E-4</v>
      </c>
      <c r="U1271" s="9">
        <v>1.98310415729985</v>
      </c>
      <c r="V1271" s="9">
        <v>0</v>
      </c>
      <c r="W1271" s="9">
        <v>1.98310415729985</v>
      </c>
      <c r="X1271" s="9" t="s">
        <v>86</v>
      </c>
      <c r="Y1271" s="9">
        <v>0</v>
      </c>
      <c r="Z1271" s="9">
        <v>3.5176020999999999E-3</v>
      </c>
      <c r="AA1271" s="9">
        <v>0</v>
      </c>
      <c r="AB1271" s="9">
        <v>1.0101559E-2</v>
      </c>
      <c r="AQ1271" s="9">
        <f>K1271-'Processed Potentiostat'!$J$3</f>
        <v>-1.9139694</v>
      </c>
    </row>
    <row r="1272" spans="1:43" x14ac:dyDescent="0.3">
      <c r="A1272">
        <v>2</v>
      </c>
      <c r="B1272">
        <v>0</v>
      </c>
      <c r="C1272">
        <v>0</v>
      </c>
      <c r="D1272">
        <v>1</v>
      </c>
      <c r="E1272">
        <v>0</v>
      </c>
      <c r="F1272">
        <v>0</v>
      </c>
      <c r="G1272">
        <v>0</v>
      </c>
      <c r="H1272" s="9">
        <v>1208.0593694818499</v>
      </c>
      <c r="I1272" s="9">
        <v>-1.8379915</v>
      </c>
      <c r="J1272" s="9">
        <v>-1.8379065999999999</v>
      </c>
      <c r="K1272" s="9">
        <v>-1.9724628</v>
      </c>
      <c r="L1272" s="9">
        <v>-1.9836651433452801</v>
      </c>
      <c r="M1272" s="9">
        <v>-7.1411943000000004</v>
      </c>
      <c r="N1272" s="9">
        <v>-7.1411943000000004</v>
      </c>
      <c r="O1272" s="9">
        <v>-1.9836651433452801</v>
      </c>
      <c r="P1272">
        <v>0</v>
      </c>
      <c r="Q1272" s="9">
        <v>53.549995000000003</v>
      </c>
      <c r="R1272" s="9">
        <v>0</v>
      </c>
      <c r="S1272" s="9">
        <v>766642540.176283</v>
      </c>
      <c r="T1272" s="9">
        <v>-5.6098604543342002E-4</v>
      </c>
      <c r="U1272" s="9">
        <v>1.9836651433452801</v>
      </c>
      <c r="V1272" s="9">
        <v>0</v>
      </c>
      <c r="W1272" s="9">
        <v>1.9836651433452801</v>
      </c>
      <c r="X1272" s="9" t="s">
        <v>86</v>
      </c>
      <c r="Y1272" s="9">
        <v>0</v>
      </c>
      <c r="Z1272" s="9">
        <v>3.6252024999999998E-3</v>
      </c>
      <c r="AA1272" s="9">
        <v>0</v>
      </c>
      <c r="AB1272" s="9">
        <v>9.8585076999999997E-3</v>
      </c>
      <c r="AQ1272" s="9">
        <f>K1272-'Processed Potentiostat'!$J$3</f>
        <v>-1.9724628</v>
      </c>
    </row>
    <row r="1273" spans="1:43" x14ac:dyDescent="0.3">
      <c r="A1273">
        <v>2</v>
      </c>
      <c r="B1273">
        <v>0</v>
      </c>
      <c r="C1273">
        <v>0</v>
      </c>
      <c r="D1273">
        <v>1</v>
      </c>
      <c r="E1273">
        <v>0</v>
      </c>
      <c r="F1273">
        <v>0</v>
      </c>
      <c r="G1273">
        <v>0</v>
      </c>
      <c r="H1273" s="9">
        <v>1209.05936945659</v>
      </c>
      <c r="I1273" s="9">
        <v>-1.8380095000000001</v>
      </c>
      <c r="J1273" s="9">
        <v>-1.8379509000000001</v>
      </c>
      <c r="K1273" s="9">
        <v>-2.1165780999999999</v>
      </c>
      <c r="L1273" s="9">
        <v>-1.9842329634926399</v>
      </c>
      <c r="M1273" s="9">
        <v>-7.1432384999999998</v>
      </c>
      <c r="N1273" s="9">
        <v>-7.1432384999999998</v>
      </c>
      <c r="O1273" s="9">
        <v>-1.9842329634926399</v>
      </c>
      <c r="P1273">
        <v>0</v>
      </c>
      <c r="Q1273" s="9">
        <v>53.549995000000003</v>
      </c>
      <c r="R1273" s="9">
        <v>0</v>
      </c>
      <c r="S1273" s="9">
        <v>763228452.58760095</v>
      </c>
      <c r="T1273" s="9">
        <v>-5.6782014736200803E-4</v>
      </c>
      <c r="U1273" s="9">
        <v>1.9842329634926399</v>
      </c>
      <c r="V1273" s="9">
        <v>0</v>
      </c>
      <c r="W1273" s="9">
        <v>1.9842329634926399</v>
      </c>
      <c r="X1273" s="9" t="s">
        <v>86</v>
      </c>
      <c r="Y1273" s="9">
        <v>0</v>
      </c>
      <c r="Z1273" s="9">
        <v>3.8901667999999999E-3</v>
      </c>
      <c r="AA1273" s="9">
        <v>0</v>
      </c>
      <c r="AB1273" s="9">
        <v>1.0422463999999999E-2</v>
      </c>
      <c r="AQ1273" s="9">
        <f>K1273-'Processed Potentiostat'!$J$3</f>
        <v>-2.1165780999999999</v>
      </c>
    </row>
    <row r="1274" spans="1:43" x14ac:dyDescent="0.3">
      <c r="A1274">
        <v>2</v>
      </c>
      <c r="B1274">
        <v>0</v>
      </c>
      <c r="C1274">
        <v>0</v>
      </c>
      <c r="D1274">
        <v>1</v>
      </c>
      <c r="E1274">
        <v>0</v>
      </c>
      <c r="F1274">
        <v>0</v>
      </c>
      <c r="G1274">
        <v>0</v>
      </c>
      <c r="H1274" s="9">
        <v>1210.05936943132</v>
      </c>
      <c r="I1274" s="9">
        <v>-1.8380723000000001</v>
      </c>
      <c r="J1274" s="9">
        <v>-1.8380251000000001</v>
      </c>
      <c r="K1274" s="9">
        <v>-2.2156311999999998</v>
      </c>
      <c r="L1274" s="9">
        <v>-1.98483417756862</v>
      </c>
      <c r="M1274" s="9">
        <v>-7.1454028999999997</v>
      </c>
      <c r="N1274" s="9">
        <v>-7.1454028999999997</v>
      </c>
      <c r="O1274" s="9">
        <v>-1.98483417756862</v>
      </c>
      <c r="P1274">
        <v>0</v>
      </c>
      <c r="Q1274" s="9">
        <v>53.549995000000003</v>
      </c>
      <c r="R1274" s="9">
        <v>0</v>
      </c>
      <c r="S1274" s="9">
        <v>757458773.18251503</v>
      </c>
      <c r="T1274" s="9">
        <v>-6.0121407597590805E-4</v>
      </c>
      <c r="U1274" s="9">
        <v>1.98483417756862</v>
      </c>
      <c r="V1274" s="9">
        <v>0</v>
      </c>
      <c r="W1274" s="9">
        <v>1.98483417756862</v>
      </c>
      <c r="X1274" s="9" t="s">
        <v>86</v>
      </c>
      <c r="Y1274" s="9">
        <v>0</v>
      </c>
      <c r="Z1274" s="9">
        <v>4.0723857999999998E-3</v>
      </c>
      <c r="AA1274" s="9">
        <v>0</v>
      </c>
      <c r="AB1274" s="9">
        <v>1.0342696E-2</v>
      </c>
      <c r="AQ1274" s="9">
        <f>K1274-'Processed Potentiostat'!$J$3</f>
        <v>-2.2156311999999998</v>
      </c>
    </row>
    <row r="1275" spans="1:43" x14ac:dyDescent="0.3">
      <c r="A1275">
        <v>2</v>
      </c>
      <c r="B1275">
        <v>0</v>
      </c>
      <c r="C1275">
        <v>0</v>
      </c>
      <c r="D1275">
        <v>1</v>
      </c>
      <c r="E1275">
        <v>0</v>
      </c>
      <c r="F1275">
        <v>0</v>
      </c>
      <c r="G1275">
        <v>0</v>
      </c>
      <c r="H1275" s="9">
        <v>1211.0593694060599</v>
      </c>
      <c r="I1275" s="9">
        <v>-1.8379456999999999</v>
      </c>
      <c r="J1275" s="9">
        <v>-1.8378593000000001</v>
      </c>
      <c r="K1275" s="9">
        <v>-2.2555424999999998</v>
      </c>
      <c r="L1275" s="9">
        <v>-1.98545302498665</v>
      </c>
      <c r="M1275" s="9">
        <v>-7.1476306999999997</v>
      </c>
      <c r="N1275" s="9">
        <v>-7.1476306999999997</v>
      </c>
      <c r="O1275" s="9">
        <v>-1.98545302498665</v>
      </c>
      <c r="P1275">
        <v>0</v>
      </c>
      <c r="Q1275" s="9">
        <v>53.549995000000003</v>
      </c>
      <c r="R1275" s="9">
        <v>0</v>
      </c>
      <c r="S1275" s="9">
        <v>771252008.753286</v>
      </c>
      <c r="T1275" s="9">
        <v>-6.1884741802997701E-4</v>
      </c>
      <c r="U1275" s="9">
        <v>1.98545302498665</v>
      </c>
      <c r="V1275" s="9">
        <v>0</v>
      </c>
      <c r="W1275" s="9">
        <v>1.98545302498665</v>
      </c>
      <c r="X1275" s="9" t="s">
        <v>86</v>
      </c>
      <c r="Y1275" s="9">
        <v>0</v>
      </c>
      <c r="Z1275" s="9">
        <v>4.1453699000000002E-3</v>
      </c>
      <c r="AA1275" s="9">
        <v>0</v>
      </c>
      <c r="AB1275" s="9">
        <v>9.7605613999999993E-3</v>
      </c>
      <c r="AQ1275" s="9">
        <f>K1275-'Processed Potentiostat'!$J$3</f>
        <v>-2.2555424999999998</v>
      </c>
    </row>
    <row r="1276" spans="1:43" x14ac:dyDescent="0.3">
      <c r="A1276">
        <v>2</v>
      </c>
      <c r="B1276">
        <v>0</v>
      </c>
      <c r="C1276">
        <v>0</v>
      </c>
      <c r="D1276">
        <v>1</v>
      </c>
      <c r="E1276">
        <v>0</v>
      </c>
      <c r="F1276">
        <v>0</v>
      </c>
      <c r="G1276">
        <v>0</v>
      </c>
      <c r="H1276" s="9">
        <v>1212.0593693808</v>
      </c>
      <c r="I1276" s="9">
        <v>-1.8381174</v>
      </c>
      <c r="J1276" s="9">
        <v>-1.8380539</v>
      </c>
      <c r="K1276" s="9">
        <v>-2.2242546000000001</v>
      </c>
      <c r="L1276" s="9">
        <v>-1.9860882560825599</v>
      </c>
      <c r="M1276" s="9">
        <v>-7.1499176000000002</v>
      </c>
      <c r="N1276" s="9">
        <v>-7.1499176000000002</v>
      </c>
      <c r="O1276" s="9">
        <v>-1.9860882560825599</v>
      </c>
      <c r="P1276">
        <v>0</v>
      </c>
      <c r="Q1276" s="9">
        <v>53.549995000000003</v>
      </c>
      <c r="R1276" s="9">
        <v>0</v>
      </c>
      <c r="S1276" s="9">
        <v>755626544.89762199</v>
      </c>
      <c r="T1276" s="9">
        <v>-6.3523109591012705E-4</v>
      </c>
      <c r="U1276" s="9">
        <v>1.9860882560825599</v>
      </c>
      <c r="V1276" s="9">
        <v>0</v>
      </c>
      <c r="W1276" s="9">
        <v>1.9860882560825599</v>
      </c>
      <c r="X1276" s="9" t="s">
        <v>86</v>
      </c>
      <c r="Y1276" s="9">
        <v>0</v>
      </c>
      <c r="Z1276" s="9">
        <v>4.0882998000000004E-3</v>
      </c>
      <c r="AA1276" s="9">
        <v>0</v>
      </c>
      <c r="AB1276" s="9">
        <v>1.0308332E-2</v>
      </c>
      <c r="AQ1276" s="9">
        <f>K1276-'Processed Potentiostat'!$J$3</f>
        <v>-2.2242546000000001</v>
      </c>
    </row>
    <row r="1277" spans="1:43" x14ac:dyDescent="0.3">
      <c r="A1277">
        <v>2</v>
      </c>
      <c r="B1277">
        <v>0</v>
      </c>
      <c r="C1277">
        <v>0</v>
      </c>
      <c r="D1277">
        <v>1</v>
      </c>
      <c r="E1277">
        <v>0</v>
      </c>
      <c r="F1277">
        <v>0</v>
      </c>
      <c r="G1277">
        <v>0</v>
      </c>
      <c r="H1277" s="9">
        <v>1213.05936935554</v>
      </c>
      <c r="I1277" s="9">
        <v>-1.8379763</v>
      </c>
      <c r="J1277" s="9">
        <v>-1.8379319999999999</v>
      </c>
      <c r="K1277" s="9">
        <v>-2.2225375000000001</v>
      </c>
      <c r="L1277" s="9">
        <v>-1.9867128772201901</v>
      </c>
      <c r="M1277" s="9">
        <v>-7.1521663999999996</v>
      </c>
      <c r="N1277" s="9">
        <v>-7.1521663999999996</v>
      </c>
      <c r="O1277" s="9">
        <v>-1.9867128772201901</v>
      </c>
      <c r="P1277">
        <v>0</v>
      </c>
      <c r="Q1277" s="9">
        <v>53.549995000000003</v>
      </c>
      <c r="R1277" s="9">
        <v>0</v>
      </c>
      <c r="S1277" s="9">
        <v>765733100.98004305</v>
      </c>
      <c r="T1277" s="9">
        <v>-6.2462113763239702E-4</v>
      </c>
      <c r="U1277" s="9">
        <v>1.9867128772201901</v>
      </c>
      <c r="V1277" s="9">
        <v>0</v>
      </c>
      <c r="W1277" s="9">
        <v>1.9867128772201901</v>
      </c>
      <c r="X1277" s="9" t="s">
        <v>86</v>
      </c>
      <c r="Y1277" s="9">
        <v>0</v>
      </c>
      <c r="Z1277" s="9">
        <v>4.0848730000000001E-3</v>
      </c>
      <c r="AA1277" s="9">
        <v>0</v>
      </c>
      <c r="AB1277" s="9">
        <v>1.0118639E-2</v>
      </c>
      <c r="AQ1277" s="9">
        <f>K1277-'Processed Potentiostat'!$J$3</f>
        <v>-2.2225375000000001</v>
      </c>
    </row>
    <row r="1278" spans="1:43" x14ac:dyDescent="0.3">
      <c r="A1278">
        <v>2</v>
      </c>
      <c r="B1278">
        <v>0</v>
      </c>
      <c r="C1278">
        <v>0</v>
      </c>
      <c r="D1278">
        <v>1</v>
      </c>
      <c r="E1278">
        <v>0</v>
      </c>
      <c r="F1278">
        <v>0</v>
      </c>
      <c r="G1278">
        <v>0</v>
      </c>
      <c r="H1278" s="9">
        <v>1214.0593693302801</v>
      </c>
      <c r="I1278" s="9">
        <v>-1.8378905999999999</v>
      </c>
      <c r="J1278" s="9">
        <v>-1.8378388000000001</v>
      </c>
      <c r="K1278" s="9">
        <v>-2.2029252000000001</v>
      </c>
      <c r="L1278" s="9">
        <v>-1.9873343941058901</v>
      </c>
      <c r="M1278" s="9">
        <v>-7.1544036999999996</v>
      </c>
      <c r="N1278" s="9">
        <v>-7.1544036999999996</v>
      </c>
      <c r="O1278" s="9">
        <v>-1.9873343941058901</v>
      </c>
      <c r="P1278">
        <v>0</v>
      </c>
      <c r="Q1278" s="9">
        <v>53.549995000000003</v>
      </c>
      <c r="R1278" s="9">
        <v>0</v>
      </c>
      <c r="S1278" s="9">
        <v>773694586.94674206</v>
      </c>
      <c r="T1278" s="9">
        <v>-6.2151688570444199E-4</v>
      </c>
      <c r="U1278" s="9">
        <v>1.9873343941058901</v>
      </c>
      <c r="V1278" s="9">
        <v>0</v>
      </c>
      <c r="W1278" s="9">
        <v>1.9873343941058901</v>
      </c>
      <c r="X1278" s="9" t="s">
        <v>86</v>
      </c>
      <c r="Y1278" s="9">
        <v>0</v>
      </c>
      <c r="Z1278" s="9">
        <v>4.0486213000000002E-3</v>
      </c>
      <c r="AA1278" s="9">
        <v>0</v>
      </c>
      <c r="AB1278" s="9">
        <v>9.6464966999999999E-3</v>
      </c>
      <c r="AQ1278" s="9">
        <f>K1278-'Processed Potentiostat'!$J$3</f>
        <v>-2.2029252000000001</v>
      </c>
    </row>
    <row r="1279" spans="1:43" x14ac:dyDescent="0.3">
      <c r="A1279">
        <v>2</v>
      </c>
      <c r="B1279">
        <v>0</v>
      </c>
      <c r="C1279">
        <v>0</v>
      </c>
      <c r="D1279">
        <v>1</v>
      </c>
      <c r="E1279">
        <v>0</v>
      </c>
      <c r="F1279">
        <v>0</v>
      </c>
      <c r="G1279">
        <v>0</v>
      </c>
      <c r="H1279" s="9">
        <v>1215.05936930501</v>
      </c>
      <c r="I1279" s="9">
        <v>-1.8379866</v>
      </c>
      <c r="J1279" s="9">
        <v>-1.8379155</v>
      </c>
      <c r="K1279" s="9">
        <v>-2.2233006999999998</v>
      </c>
      <c r="L1279" s="9">
        <v>-1.9879558236592301</v>
      </c>
      <c r="M1279" s="9">
        <v>-7.1566409999999996</v>
      </c>
      <c r="N1279" s="9">
        <v>-7.1566409999999996</v>
      </c>
      <c r="O1279" s="9">
        <v>-1.9879558236592301</v>
      </c>
      <c r="P1279">
        <v>0</v>
      </c>
      <c r="Q1279" s="9">
        <v>53.549995000000003</v>
      </c>
      <c r="R1279" s="9">
        <v>0</v>
      </c>
      <c r="S1279" s="9">
        <v>767564063.38481605</v>
      </c>
      <c r="T1279" s="9">
        <v>-6.2142955333643803E-4</v>
      </c>
      <c r="U1279" s="9">
        <v>1.9879558236592301</v>
      </c>
      <c r="V1279" s="9">
        <v>0</v>
      </c>
      <c r="W1279" s="9">
        <v>1.9879558236592301</v>
      </c>
      <c r="X1279" s="9" t="s">
        <v>86</v>
      </c>
      <c r="Y1279" s="9">
        <v>0</v>
      </c>
      <c r="Z1279" s="9">
        <v>4.0862388000000001E-3</v>
      </c>
      <c r="AA1279" s="9">
        <v>0</v>
      </c>
      <c r="AB1279" s="9">
        <v>9.5690302999999997E-3</v>
      </c>
      <c r="AQ1279" s="9">
        <f>K1279-'Processed Potentiostat'!$J$3</f>
        <v>-2.2233006999999998</v>
      </c>
    </row>
    <row r="1280" spans="1:43" x14ac:dyDescent="0.3">
      <c r="A1280">
        <v>2</v>
      </c>
      <c r="B1280">
        <v>0</v>
      </c>
      <c r="C1280">
        <v>0</v>
      </c>
      <c r="D1280">
        <v>1</v>
      </c>
      <c r="E1280">
        <v>0</v>
      </c>
      <c r="F1280">
        <v>0</v>
      </c>
      <c r="G1280">
        <v>0</v>
      </c>
      <c r="H1280" s="9">
        <v>1216.0593692797499</v>
      </c>
      <c r="I1280" s="9">
        <v>-1.8381521000000001</v>
      </c>
      <c r="J1280" s="9">
        <v>-1.8380848000000001</v>
      </c>
      <c r="K1280" s="9">
        <v>-2.2247124</v>
      </c>
      <c r="L1280" s="9">
        <v>-1.98857620962912</v>
      </c>
      <c r="M1280" s="9">
        <v>-7.1588744999999996</v>
      </c>
      <c r="N1280" s="9">
        <v>-7.1588744999999996</v>
      </c>
      <c r="O1280" s="9">
        <v>-1.98857620962912</v>
      </c>
      <c r="P1280">
        <v>0</v>
      </c>
      <c r="Q1280" s="9">
        <v>53.549995000000003</v>
      </c>
      <c r="R1280" s="9">
        <v>0</v>
      </c>
      <c r="S1280" s="9">
        <v>754112447.98121905</v>
      </c>
      <c r="T1280" s="9">
        <v>-6.2038596989055696E-4</v>
      </c>
      <c r="U1280" s="9">
        <v>1.98857620962912</v>
      </c>
      <c r="V1280" s="9">
        <v>0</v>
      </c>
      <c r="W1280" s="9">
        <v>1.98857620962912</v>
      </c>
      <c r="X1280" s="9" t="s">
        <v>86</v>
      </c>
      <c r="Y1280" s="9">
        <v>0</v>
      </c>
      <c r="Z1280" s="9">
        <v>4.0892102000000003E-3</v>
      </c>
      <c r="AA1280" s="9">
        <v>0</v>
      </c>
      <c r="AB1280" s="9">
        <v>9.9176513000000001E-3</v>
      </c>
      <c r="AQ1280" s="9">
        <f>K1280-'Processed Potentiostat'!$J$3</f>
        <v>-2.2247124</v>
      </c>
    </row>
    <row r="1281" spans="1:43" x14ac:dyDescent="0.3">
      <c r="A1281">
        <v>2</v>
      </c>
      <c r="B1281">
        <v>0</v>
      </c>
      <c r="C1281">
        <v>0</v>
      </c>
      <c r="D1281">
        <v>1</v>
      </c>
      <c r="E1281">
        <v>0</v>
      </c>
      <c r="F1281">
        <v>0</v>
      </c>
      <c r="G1281">
        <v>0</v>
      </c>
      <c r="H1281" s="9">
        <v>1217.0593692544901</v>
      </c>
      <c r="I1281" s="9">
        <v>-1.8380158</v>
      </c>
      <c r="J1281" s="9">
        <v>-1.8379612999999999</v>
      </c>
      <c r="K1281" s="9">
        <v>-2.0483932</v>
      </c>
      <c r="L1281" s="9">
        <v>-1.98918759246028</v>
      </c>
      <c r="M1281" s="9">
        <v>-7.1610750999999997</v>
      </c>
      <c r="N1281" s="9">
        <v>-7.1610750999999997</v>
      </c>
      <c r="O1281" s="9">
        <v>-1.98918759246028</v>
      </c>
      <c r="P1281">
        <v>0</v>
      </c>
      <c r="Q1281" s="9">
        <v>53.549995000000003</v>
      </c>
      <c r="R1281" s="9">
        <v>0</v>
      </c>
      <c r="S1281" s="9">
        <v>764287307.89342201</v>
      </c>
      <c r="T1281" s="9">
        <v>-6.1138283116290895E-4</v>
      </c>
      <c r="U1281" s="9">
        <v>1.98918759246028</v>
      </c>
      <c r="V1281" s="9">
        <v>0</v>
      </c>
      <c r="W1281" s="9">
        <v>1.98918759246028</v>
      </c>
      <c r="X1281" s="9" t="s">
        <v>86</v>
      </c>
      <c r="Y1281" s="9">
        <v>0</v>
      </c>
      <c r="Z1281" s="9">
        <v>3.7648675E-3</v>
      </c>
      <c r="AA1281" s="9">
        <v>0</v>
      </c>
      <c r="AB1281" s="9">
        <v>1.0155657E-2</v>
      </c>
      <c r="AQ1281" s="9">
        <f>K1281-'Processed Potentiostat'!$J$3</f>
        <v>-2.0483932</v>
      </c>
    </row>
    <row r="1282" spans="1:43" x14ac:dyDescent="0.3">
      <c r="A1282">
        <v>2</v>
      </c>
      <c r="B1282">
        <v>0</v>
      </c>
      <c r="C1282">
        <v>0</v>
      </c>
      <c r="D1282">
        <v>1</v>
      </c>
      <c r="E1282">
        <v>0</v>
      </c>
      <c r="F1282">
        <v>0</v>
      </c>
      <c r="G1282">
        <v>0</v>
      </c>
      <c r="H1282" s="9">
        <v>1218.05936922923</v>
      </c>
      <c r="I1282" s="9">
        <v>-1.8379920999999999</v>
      </c>
      <c r="J1282" s="9">
        <v>-1.8380094</v>
      </c>
      <c r="K1282" s="9">
        <v>-2.4190792999999999</v>
      </c>
      <c r="L1282" s="9">
        <v>-1.98978678231553</v>
      </c>
      <c r="M1282" s="9">
        <v>-7.1632322999999998</v>
      </c>
      <c r="N1282" s="9">
        <v>-7.1632322999999998</v>
      </c>
      <c r="O1282" s="9">
        <v>-1.98978678231553</v>
      </c>
      <c r="P1282">
        <v>0</v>
      </c>
      <c r="Q1282" s="9">
        <v>53.549995000000003</v>
      </c>
      <c r="R1282" s="9">
        <v>0</v>
      </c>
      <c r="S1282" s="9">
        <v>760617571.34130895</v>
      </c>
      <c r="T1282" s="9">
        <v>-5.9918985524443004E-4</v>
      </c>
      <c r="U1282" s="9">
        <v>1.98978678231553</v>
      </c>
      <c r="V1282" s="9">
        <v>0</v>
      </c>
      <c r="W1282" s="9">
        <v>1.98978678231553</v>
      </c>
      <c r="X1282" s="9" t="s">
        <v>86</v>
      </c>
      <c r="Y1282" s="9">
        <v>0</v>
      </c>
      <c r="Z1282" s="9">
        <v>4.4462903999999996E-3</v>
      </c>
      <c r="AA1282" s="9">
        <v>0</v>
      </c>
      <c r="AB1282" s="9">
        <v>9.8994671999999995E-3</v>
      </c>
      <c r="AQ1282" s="9">
        <f>K1282-'Processed Potentiostat'!$J$3</f>
        <v>-2.4190792999999999</v>
      </c>
    </row>
    <row r="1283" spans="1:43" x14ac:dyDescent="0.3">
      <c r="A1283">
        <v>2</v>
      </c>
      <c r="B1283">
        <v>0</v>
      </c>
      <c r="C1283">
        <v>0</v>
      </c>
      <c r="D1283">
        <v>1</v>
      </c>
      <c r="E1283">
        <v>0</v>
      </c>
      <c r="F1283">
        <v>0</v>
      </c>
      <c r="G1283">
        <v>0</v>
      </c>
      <c r="H1283" s="9">
        <v>1219.0593692039599</v>
      </c>
      <c r="I1283" s="9">
        <v>-1.8379129000000001</v>
      </c>
      <c r="J1283" s="9">
        <v>-1.8378437000000001</v>
      </c>
      <c r="K1283" s="9">
        <v>-2.261533</v>
      </c>
      <c r="L1283" s="9">
        <v>-1.9904237869814301</v>
      </c>
      <c r="M1283" s="9">
        <v>-7.1655253999999999</v>
      </c>
      <c r="N1283" s="9">
        <v>-7.1655253999999999</v>
      </c>
      <c r="O1283" s="9">
        <v>-1.9904237869814301</v>
      </c>
      <c r="P1283">
        <v>0</v>
      </c>
      <c r="Q1283" s="9">
        <v>53.549995000000003</v>
      </c>
      <c r="R1283" s="9">
        <v>0</v>
      </c>
      <c r="S1283" s="9">
        <v>774487967.56008804</v>
      </c>
      <c r="T1283" s="9">
        <v>-6.3700466590454997E-4</v>
      </c>
      <c r="U1283" s="9">
        <v>1.9904237869814301</v>
      </c>
      <c r="V1283" s="9">
        <v>0</v>
      </c>
      <c r="W1283" s="9">
        <v>1.9904237869814301</v>
      </c>
      <c r="X1283" s="9" t="s">
        <v>86</v>
      </c>
      <c r="Y1283" s="9">
        <v>0</v>
      </c>
      <c r="Z1283" s="9">
        <v>4.1563440999999998E-3</v>
      </c>
      <c r="AA1283" s="9">
        <v>0</v>
      </c>
      <c r="AB1283" s="9">
        <v>9.5193423000000006E-3</v>
      </c>
      <c r="AQ1283" s="9">
        <f>K1283-'Processed Potentiostat'!$J$3</f>
        <v>-2.261533</v>
      </c>
    </row>
    <row r="1284" spans="1:43" x14ac:dyDescent="0.3">
      <c r="A1284">
        <v>2</v>
      </c>
      <c r="B1284">
        <v>0</v>
      </c>
      <c r="C1284">
        <v>0</v>
      </c>
      <c r="D1284">
        <v>1</v>
      </c>
      <c r="E1284">
        <v>0</v>
      </c>
      <c r="F1284">
        <v>0</v>
      </c>
      <c r="G1284">
        <v>0</v>
      </c>
      <c r="H1284" s="9">
        <v>1220.0593691787001</v>
      </c>
      <c r="I1284" s="9">
        <v>-1.8381664</v>
      </c>
      <c r="J1284" s="9">
        <v>-1.8380989999999999</v>
      </c>
      <c r="K1284" s="9">
        <v>-2.2511926</v>
      </c>
      <c r="L1284" s="9">
        <v>-1.99104845410307</v>
      </c>
      <c r="M1284" s="9">
        <v>-7.1677742000000002</v>
      </c>
      <c r="N1284" s="9">
        <v>-7.1677742000000002</v>
      </c>
      <c r="O1284" s="9">
        <v>-1.99104845410307</v>
      </c>
      <c r="P1284">
        <v>0</v>
      </c>
      <c r="Q1284" s="9">
        <v>53.549995000000003</v>
      </c>
      <c r="R1284" s="9">
        <v>0</v>
      </c>
      <c r="S1284" s="9">
        <v>753923362.95457196</v>
      </c>
      <c r="T1284" s="9">
        <v>-6.2466712163544702E-4</v>
      </c>
      <c r="U1284" s="9">
        <v>1.99104845410307</v>
      </c>
      <c r="V1284" s="9">
        <v>0</v>
      </c>
      <c r="W1284" s="9">
        <v>1.99104845410307</v>
      </c>
      <c r="X1284" s="9" t="s">
        <v>86</v>
      </c>
      <c r="Y1284" s="9">
        <v>0</v>
      </c>
      <c r="Z1284" s="9">
        <v>4.1379145999999997E-3</v>
      </c>
      <c r="AA1284" s="9">
        <v>0</v>
      </c>
      <c r="AB1284" s="9">
        <v>1.0097464E-2</v>
      </c>
      <c r="AQ1284" s="9">
        <f>K1284-'Processed Potentiostat'!$J$3</f>
        <v>-2.2511926</v>
      </c>
    </row>
    <row r="1285" spans="1:43" x14ac:dyDescent="0.3">
      <c r="A1285">
        <v>2</v>
      </c>
      <c r="B1285">
        <v>0</v>
      </c>
      <c r="C1285">
        <v>0</v>
      </c>
      <c r="D1285">
        <v>1</v>
      </c>
      <c r="E1285">
        <v>0</v>
      </c>
      <c r="F1285">
        <v>0</v>
      </c>
      <c r="G1285">
        <v>0</v>
      </c>
      <c r="H1285" s="9">
        <v>1221.05936915344</v>
      </c>
      <c r="I1285" s="9">
        <v>-1.8379783999999999</v>
      </c>
      <c r="J1285" s="9">
        <v>-1.8379110000000001</v>
      </c>
      <c r="K1285" s="9">
        <v>-2.2555044</v>
      </c>
      <c r="L1285" s="9">
        <v>-1.99166990008253</v>
      </c>
      <c r="M1285" s="9">
        <v>-7.1700115000000002</v>
      </c>
      <c r="N1285" s="9">
        <v>-7.1700115000000002</v>
      </c>
      <c r="O1285" s="9">
        <v>-1.99166990008253</v>
      </c>
      <c r="P1285">
        <v>0</v>
      </c>
      <c r="Q1285" s="9">
        <v>53.549995000000003</v>
      </c>
      <c r="R1285" s="9">
        <v>0</v>
      </c>
      <c r="S1285" s="9">
        <v>769371891.70448196</v>
      </c>
      <c r="T1285" s="9">
        <v>-6.2144597946289695E-4</v>
      </c>
      <c r="U1285" s="9">
        <v>1.99166990008253</v>
      </c>
      <c r="V1285" s="9">
        <v>0</v>
      </c>
      <c r="W1285" s="9">
        <v>1.99166990008253</v>
      </c>
      <c r="X1285" s="9" t="s">
        <v>86</v>
      </c>
      <c r="Y1285" s="9">
        <v>0</v>
      </c>
      <c r="Z1285" s="9">
        <v>4.1454164E-3</v>
      </c>
      <c r="AA1285" s="9">
        <v>0</v>
      </c>
      <c r="AB1285" s="9">
        <v>9.9506313000000002E-3</v>
      </c>
      <c r="AQ1285" s="9">
        <f>K1285-'Processed Potentiostat'!$J$3</f>
        <v>-2.2555044</v>
      </c>
    </row>
    <row r="1286" spans="1:43" x14ac:dyDescent="0.3">
      <c r="A1286">
        <v>2</v>
      </c>
      <c r="B1286">
        <v>0</v>
      </c>
      <c r="C1286">
        <v>0</v>
      </c>
      <c r="D1286">
        <v>1</v>
      </c>
      <c r="E1286">
        <v>0</v>
      </c>
      <c r="F1286">
        <v>0</v>
      </c>
      <c r="G1286">
        <v>0</v>
      </c>
      <c r="H1286" s="9">
        <v>1222.0593691281799</v>
      </c>
      <c r="I1286" s="9">
        <v>-1.8378985000000001</v>
      </c>
      <c r="J1286" s="9">
        <v>-1.8379322</v>
      </c>
      <c r="K1286" s="9">
        <v>-2.2870593000000001</v>
      </c>
      <c r="L1286" s="9">
        <v>-1.99229182301688</v>
      </c>
      <c r="M1286" s="9">
        <v>-7.1722507000000002</v>
      </c>
      <c r="N1286" s="9">
        <v>-7.1722507000000002</v>
      </c>
      <c r="O1286" s="9">
        <v>-1.99229182301688</v>
      </c>
      <c r="P1286">
        <v>0</v>
      </c>
      <c r="Q1286" s="9">
        <v>53.549995000000003</v>
      </c>
      <c r="R1286" s="9">
        <v>0</v>
      </c>
      <c r="S1286" s="9">
        <v>767863777.84948301</v>
      </c>
      <c r="T1286" s="9">
        <v>-6.2192293434670798E-4</v>
      </c>
      <c r="U1286" s="9">
        <v>1.99229182301688</v>
      </c>
      <c r="V1286" s="9">
        <v>0</v>
      </c>
      <c r="W1286" s="9">
        <v>1.99229182301688</v>
      </c>
      <c r="X1286" s="9" t="s">
        <v>86</v>
      </c>
      <c r="Y1286" s="9">
        <v>0</v>
      </c>
      <c r="Z1286" s="9">
        <v>4.2034602000000001E-3</v>
      </c>
      <c r="AA1286" s="9">
        <v>0</v>
      </c>
      <c r="AB1286" s="9">
        <v>9.3015701999999995E-3</v>
      </c>
      <c r="AQ1286" s="9">
        <f>K1286-'Processed Potentiostat'!$J$3</f>
        <v>-2.2870593000000001</v>
      </c>
    </row>
    <row r="1287" spans="1:43" x14ac:dyDescent="0.3">
      <c r="A1287">
        <v>2</v>
      </c>
      <c r="B1287">
        <v>0</v>
      </c>
      <c r="C1287">
        <v>0</v>
      </c>
      <c r="D1287">
        <v>1</v>
      </c>
      <c r="E1287">
        <v>0</v>
      </c>
      <c r="F1287">
        <v>0</v>
      </c>
      <c r="G1287">
        <v>0</v>
      </c>
      <c r="H1287" s="9">
        <v>1223.0593691029201</v>
      </c>
      <c r="I1287" s="9">
        <v>-1.8381008000000001</v>
      </c>
      <c r="J1287" s="9">
        <v>-1.8380631000000001</v>
      </c>
      <c r="K1287" s="9">
        <v>-2.2591293000000001</v>
      </c>
      <c r="L1287" s="9">
        <v>-1.99291848742961</v>
      </c>
      <c r="M1287" s="9">
        <v>-7.1745067000000002</v>
      </c>
      <c r="N1287" s="9">
        <v>-7.1745067000000002</v>
      </c>
      <c r="O1287" s="9">
        <v>-1.99291848742961</v>
      </c>
      <c r="P1287">
        <v>0</v>
      </c>
      <c r="Q1287" s="9">
        <v>53.549995000000003</v>
      </c>
      <c r="R1287" s="9">
        <v>0</v>
      </c>
      <c r="S1287" s="9">
        <v>757490347.39465296</v>
      </c>
      <c r="T1287" s="9">
        <v>-6.2666441273684305E-4</v>
      </c>
      <c r="U1287" s="9">
        <v>1.99291848742961</v>
      </c>
      <c r="V1287" s="9">
        <v>0</v>
      </c>
      <c r="W1287" s="9">
        <v>1.99291848742961</v>
      </c>
      <c r="X1287" s="9" t="s">
        <v>86</v>
      </c>
      <c r="Y1287" s="9">
        <v>0</v>
      </c>
      <c r="Z1287" s="9">
        <v>4.1524222999999999E-3</v>
      </c>
      <c r="AA1287" s="9">
        <v>0</v>
      </c>
      <c r="AB1287" s="9">
        <v>9.7187635999999994E-3</v>
      </c>
      <c r="AQ1287" s="9">
        <f>K1287-'Processed Potentiostat'!$J$3</f>
        <v>-2.2591293000000001</v>
      </c>
    </row>
    <row r="1288" spans="1:43" x14ac:dyDescent="0.3">
      <c r="A1288">
        <v>2</v>
      </c>
      <c r="B1288">
        <v>0</v>
      </c>
      <c r="C1288">
        <v>0</v>
      </c>
      <c r="D1288">
        <v>1</v>
      </c>
      <c r="E1288">
        <v>0</v>
      </c>
      <c r="F1288">
        <v>0</v>
      </c>
      <c r="G1288">
        <v>0</v>
      </c>
      <c r="H1288" s="9">
        <v>1224.05936907765</v>
      </c>
      <c r="I1288" s="9">
        <v>-1.8380865</v>
      </c>
      <c r="J1288" s="9">
        <v>-1.8380715000000001</v>
      </c>
      <c r="K1288" s="9">
        <v>-2.3030466999999999</v>
      </c>
      <c r="L1288" s="9">
        <v>-1.99354532559029</v>
      </c>
      <c r="M1288" s="9">
        <v>-7.1767630999999996</v>
      </c>
      <c r="N1288" s="9">
        <v>-7.1767630999999996</v>
      </c>
      <c r="O1288" s="9">
        <v>-1.99354532559029</v>
      </c>
      <c r="P1288">
        <v>0</v>
      </c>
      <c r="Q1288" s="9">
        <v>53.549995000000003</v>
      </c>
      <c r="R1288" s="9">
        <v>0</v>
      </c>
      <c r="S1288" s="9">
        <v>757061605.08781898</v>
      </c>
      <c r="T1288" s="9">
        <v>-6.2683816067376997E-4</v>
      </c>
      <c r="U1288" s="9">
        <v>1.99354532559029</v>
      </c>
      <c r="V1288" s="9">
        <v>0</v>
      </c>
      <c r="W1288" s="9">
        <v>1.99354532559029</v>
      </c>
      <c r="X1288" s="9" t="s">
        <v>86</v>
      </c>
      <c r="Y1288" s="9">
        <v>0</v>
      </c>
      <c r="Z1288" s="9">
        <v>4.2331642000000003E-3</v>
      </c>
      <c r="AA1288" s="9">
        <v>0</v>
      </c>
      <c r="AB1288" s="9">
        <v>9.7554922000000002E-3</v>
      </c>
      <c r="AQ1288" s="9">
        <f>K1288-'Processed Potentiostat'!$J$3</f>
        <v>-2.3030466999999999</v>
      </c>
    </row>
    <row r="1289" spans="1:43" x14ac:dyDescent="0.3">
      <c r="A1289">
        <v>2</v>
      </c>
      <c r="B1289">
        <v>0</v>
      </c>
      <c r="C1289">
        <v>0</v>
      </c>
      <c r="D1289">
        <v>1</v>
      </c>
      <c r="E1289">
        <v>0</v>
      </c>
      <c r="F1289">
        <v>0</v>
      </c>
      <c r="G1289">
        <v>0</v>
      </c>
      <c r="H1289" s="9">
        <v>1225.0593690523899</v>
      </c>
      <c r="I1289" s="9">
        <v>-1.8380460000000001</v>
      </c>
      <c r="J1289" s="9">
        <v>-1.8380103000000001</v>
      </c>
      <c r="K1289" s="9">
        <v>-2.1705307999999999</v>
      </c>
      <c r="L1289" s="9">
        <v>-1.9941690382058199</v>
      </c>
      <c r="M1289" s="9">
        <v>-7.1790085000000001</v>
      </c>
      <c r="N1289" s="9">
        <v>-7.1790085000000001</v>
      </c>
      <c r="O1289" s="9">
        <v>-1.9941690382058199</v>
      </c>
      <c r="P1289">
        <v>0</v>
      </c>
      <c r="Q1289" s="9">
        <v>53.549995000000003</v>
      </c>
      <c r="R1289" s="9">
        <v>0</v>
      </c>
      <c r="S1289" s="9">
        <v>762215550.76110804</v>
      </c>
      <c r="T1289" s="9">
        <v>-6.2371261552973602E-4</v>
      </c>
      <c r="U1289" s="9">
        <v>1.9941690382058199</v>
      </c>
      <c r="V1289" s="9">
        <v>0</v>
      </c>
      <c r="W1289" s="9">
        <v>1.9941690382058199</v>
      </c>
      <c r="X1289" s="9" t="s">
        <v>86</v>
      </c>
      <c r="Y1289" s="9">
        <v>0</v>
      </c>
      <c r="Z1289" s="9">
        <v>3.9894581E-3</v>
      </c>
      <c r="AA1289" s="9">
        <v>0</v>
      </c>
      <c r="AB1289" s="9">
        <v>9.8477042999999993E-3</v>
      </c>
      <c r="AQ1289" s="9">
        <f>K1289-'Processed Potentiostat'!$J$3</f>
        <v>-2.1705307999999999</v>
      </c>
    </row>
    <row r="1290" spans="1:43" x14ac:dyDescent="0.3">
      <c r="A1290">
        <v>2</v>
      </c>
      <c r="B1290">
        <v>0</v>
      </c>
      <c r="C1290">
        <v>0</v>
      </c>
      <c r="D1290">
        <v>1</v>
      </c>
      <c r="E1290">
        <v>0</v>
      </c>
      <c r="F1290">
        <v>0</v>
      </c>
      <c r="G1290">
        <v>0</v>
      </c>
      <c r="H1290" s="9">
        <v>1226.0593690271301</v>
      </c>
      <c r="I1290" s="9">
        <v>-1.8381177</v>
      </c>
      <c r="J1290" s="9">
        <v>-1.8381289000000001</v>
      </c>
      <c r="K1290" s="9">
        <v>-2.1078022000000001</v>
      </c>
      <c r="L1290" s="9">
        <v>-1.9947478516560899</v>
      </c>
      <c r="M1290" s="9">
        <v>-7.1810923000000004</v>
      </c>
      <c r="N1290" s="9">
        <v>-7.1810923000000004</v>
      </c>
      <c r="O1290" s="9">
        <v>-1.9947478516560899</v>
      </c>
      <c r="P1290">
        <v>0</v>
      </c>
      <c r="Q1290" s="9">
        <v>53.549995000000003</v>
      </c>
      <c r="R1290" s="9">
        <v>0</v>
      </c>
      <c r="S1290" s="9">
        <v>752954452.66469598</v>
      </c>
      <c r="T1290" s="9">
        <v>-5.7881345027022103E-4</v>
      </c>
      <c r="U1290" s="9">
        <v>1.9947478516560899</v>
      </c>
      <c r="V1290" s="9">
        <v>0</v>
      </c>
      <c r="W1290" s="9">
        <v>1.9947478516560899</v>
      </c>
      <c r="X1290" s="9" t="s">
        <v>86</v>
      </c>
      <c r="Y1290" s="9">
        <v>0</v>
      </c>
      <c r="Z1290" s="9">
        <v>3.8744119999999998E-3</v>
      </c>
      <c r="AA1290" s="9">
        <v>0</v>
      </c>
      <c r="AB1290" s="9">
        <v>9.8598469000000001E-3</v>
      </c>
      <c r="AQ1290" s="9">
        <f>K1290-'Processed Potentiostat'!$J$3</f>
        <v>-2.1078022000000001</v>
      </c>
    </row>
    <row r="1291" spans="1:43" x14ac:dyDescent="0.3">
      <c r="A1291">
        <v>2</v>
      </c>
      <c r="B1291">
        <v>0</v>
      </c>
      <c r="C1291">
        <v>0</v>
      </c>
      <c r="D1291">
        <v>1</v>
      </c>
      <c r="E1291">
        <v>0</v>
      </c>
      <c r="F1291">
        <v>0</v>
      </c>
      <c r="G1291">
        <v>0</v>
      </c>
      <c r="H1291" s="9">
        <v>1227.05936900187</v>
      </c>
      <c r="I1291" s="9">
        <v>-1.8379392999999999</v>
      </c>
      <c r="J1291" s="9">
        <v>-1.8378422000000001</v>
      </c>
      <c r="K1291" s="9">
        <v>-2.3022453999999999</v>
      </c>
      <c r="L1291" s="9">
        <v>-1.99534011853077</v>
      </c>
      <c r="M1291" s="9">
        <v>-7.1832241999999997</v>
      </c>
      <c r="N1291" s="9">
        <v>-7.1832241999999997</v>
      </c>
      <c r="O1291" s="9">
        <v>-1.99534011853077</v>
      </c>
      <c r="P1291">
        <v>0</v>
      </c>
      <c r="Q1291" s="9">
        <v>53.549995000000003</v>
      </c>
      <c r="R1291" s="9">
        <v>0</v>
      </c>
      <c r="S1291" s="9">
        <v>776521010.47309303</v>
      </c>
      <c r="T1291" s="9">
        <v>-5.9226687468427698E-4</v>
      </c>
      <c r="U1291" s="9">
        <v>1.99534011853077</v>
      </c>
      <c r="V1291" s="9">
        <v>0</v>
      </c>
      <c r="W1291" s="9">
        <v>1.99534011853077</v>
      </c>
      <c r="X1291" s="9" t="s">
        <v>86</v>
      </c>
      <c r="Y1291" s="9">
        <v>0</v>
      </c>
      <c r="Z1291" s="9">
        <v>4.2311637999999999E-3</v>
      </c>
      <c r="AA1291" s="9">
        <v>0</v>
      </c>
      <c r="AB1291" s="9">
        <v>9.8627759000000006E-3</v>
      </c>
      <c r="AQ1291" s="9">
        <f>K1291-'Processed Potentiostat'!$J$3</f>
        <v>-2.3022453999999999</v>
      </c>
    </row>
    <row r="1292" spans="1:43" x14ac:dyDescent="0.3">
      <c r="A1292">
        <v>2</v>
      </c>
      <c r="B1292">
        <v>0</v>
      </c>
      <c r="C1292">
        <v>0</v>
      </c>
      <c r="D1292">
        <v>1</v>
      </c>
      <c r="E1292">
        <v>0</v>
      </c>
      <c r="F1292">
        <v>0</v>
      </c>
      <c r="G1292">
        <v>0</v>
      </c>
      <c r="H1292" s="9">
        <v>1228.0593689766099</v>
      </c>
      <c r="I1292" s="9">
        <v>-1.8379757000000001</v>
      </c>
      <c r="J1292" s="9">
        <v>-1.8379482</v>
      </c>
      <c r="K1292" s="9">
        <v>-2.414844</v>
      </c>
      <c r="L1292" s="9">
        <v>-1.99596558226548</v>
      </c>
      <c r="M1292" s="9">
        <v>-7.1854763000000004</v>
      </c>
      <c r="N1292" s="9">
        <v>-7.1854763000000004</v>
      </c>
      <c r="O1292" s="9">
        <v>-1.99596558226548</v>
      </c>
      <c r="P1292">
        <v>0</v>
      </c>
      <c r="Q1292" s="9">
        <v>53.549995000000003</v>
      </c>
      <c r="R1292" s="9">
        <v>0</v>
      </c>
      <c r="S1292" s="9">
        <v>767966342.16722</v>
      </c>
      <c r="T1292" s="9">
        <v>-6.2546373470606599E-4</v>
      </c>
      <c r="U1292" s="9">
        <v>1.99596558226548</v>
      </c>
      <c r="V1292" s="9">
        <v>0</v>
      </c>
      <c r="W1292" s="9">
        <v>1.99596558226548</v>
      </c>
      <c r="X1292" s="9" t="s">
        <v>86</v>
      </c>
      <c r="Y1292" s="9">
        <v>0</v>
      </c>
      <c r="Z1292" s="9">
        <v>4.4383584E-3</v>
      </c>
      <c r="AA1292" s="9">
        <v>0</v>
      </c>
      <c r="AB1292" s="9">
        <v>9.9770156999999995E-3</v>
      </c>
      <c r="AQ1292" s="9">
        <f>K1292-'Processed Potentiostat'!$J$3</f>
        <v>-2.414844</v>
      </c>
    </row>
    <row r="1293" spans="1:43" x14ac:dyDescent="0.3">
      <c r="A1293">
        <v>2</v>
      </c>
      <c r="B1293">
        <v>0</v>
      </c>
      <c r="C1293">
        <v>0</v>
      </c>
      <c r="D1293">
        <v>1</v>
      </c>
      <c r="E1293">
        <v>0</v>
      </c>
      <c r="F1293">
        <v>0</v>
      </c>
      <c r="G1293">
        <v>0</v>
      </c>
      <c r="H1293" s="9">
        <v>1229.05936895134</v>
      </c>
      <c r="I1293" s="9">
        <v>-1.837901</v>
      </c>
      <c r="J1293" s="9">
        <v>-1.8378034000000001</v>
      </c>
      <c r="K1293" s="9">
        <v>-2.1460729000000001</v>
      </c>
      <c r="L1293" s="9">
        <v>-1.9965834279363099</v>
      </c>
      <c r="M1293" s="9">
        <v>-7.1877003000000004</v>
      </c>
      <c r="N1293" s="9">
        <v>-7.1877003000000004</v>
      </c>
      <c r="O1293" s="9">
        <v>-1.9965834279363099</v>
      </c>
      <c r="P1293">
        <v>0</v>
      </c>
      <c r="Q1293" s="9">
        <v>53.549995000000003</v>
      </c>
      <c r="R1293" s="9">
        <v>0</v>
      </c>
      <c r="S1293" s="9">
        <v>780282900.60583103</v>
      </c>
      <c r="T1293" s="9">
        <v>-6.1784567083256095E-4</v>
      </c>
      <c r="U1293" s="9">
        <v>1.9965834279363099</v>
      </c>
      <c r="V1293" s="9">
        <v>0</v>
      </c>
      <c r="W1293" s="9">
        <v>1.9965834279363099</v>
      </c>
      <c r="X1293" s="9" t="s">
        <v>86</v>
      </c>
      <c r="Y1293" s="9">
        <v>0</v>
      </c>
      <c r="Z1293" s="9">
        <v>3.9440598E-3</v>
      </c>
      <c r="AA1293" s="9">
        <v>0</v>
      </c>
      <c r="AB1293" s="9">
        <v>1.0143487E-2</v>
      </c>
      <c r="AQ1293" s="9">
        <f>K1293-'Processed Potentiostat'!$J$3</f>
        <v>-2.1460729000000001</v>
      </c>
    </row>
    <row r="1294" spans="1:43" x14ac:dyDescent="0.3">
      <c r="A1294">
        <v>2</v>
      </c>
      <c r="B1294">
        <v>0</v>
      </c>
      <c r="C1294">
        <v>0</v>
      </c>
      <c r="D1294">
        <v>1</v>
      </c>
      <c r="E1294">
        <v>0</v>
      </c>
      <c r="F1294">
        <v>0</v>
      </c>
      <c r="G1294">
        <v>0</v>
      </c>
      <c r="H1294" s="9">
        <v>1230.05936892608</v>
      </c>
      <c r="I1294" s="9">
        <v>-1.8379372</v>
      </c>
      <c r="J1294" s="9">
        <v>-1.8378251000000001</v>
      </c>
      <c r="K1294" s="9">
        <v>-2.2855713</v>
      </c>
      <c r="L1294" s="9">
        <v>-1.99721686102619</v>
      </c>
      <c r="M1294" s="9">
        <v>-7.1899804999999999</v>
      </c>
      <c r="N1294" s="9">
        <v>-7.1899804999999999</v>
      </c>
      <c r="O1294" s="9">
        <v>-1.99721686102619</v>
      </c>
      <c r="P1294">
        <v>0</v>
      </c>
      <c r="Q1294" s="9">
        <v>53.549995000000003</v>
      </c>
      <c r="R1294" s="9">
        <v>0</v>
      </c>
      <c r="S1294" s="9">
        <v>778696399.42290604</v>
      </c>
      <c r="T1294" s="9">
        <v>-6.3343308987895398E-4</v>
      </c>
      <c r="U1294" s="9">
        <v>1.99721686102619</v>
      </c>
      <c r="V1294" s="9">
        <v>0</v>
      </c>
      <c r="W1294" s="9">
        <v>1.99721686102619</v>
      </c>
      <c r="X1294" s="9" t="s">
        <v>86</v>
      </c>
      <c r="Y1294" s="9">
        <v>0</v>
      </c>
      <c r="Z1294" s="9">
        <v>4.2004803999999996E-3</v>
      </c>
      <c r="AA1294" s="9">
        <v>0</v>
      </c>
      <c r="AB1294" s="9">
        <v>9.7138573999999995E-3</v>
      </c>
      <c r="AQ1294" s="9">
        <f>K1294-'Processed Potentiostat'!$J$3</f>
        <v>-2.2855713</v>
      </c>
    </row>
    <row r="1295" spans="1:43" x14ac:dyDescent="0.3">
      <c r="A1295">
        <v>2</v>
      </c>
      <c r="B1295">
        <v>0</v>
      </c>
      <c r="C1295">
        <v>0</v>
      </c>
      <c r="D1295">
        <v>1</v>
      </c>
      <c r="E1295">
        <v>0</v>
      </c>
      <c r="F1295">
        <v>0</v>
      </c>
      <c r="G1295">
        <v>0</v>
      </c>
      <c r="H1295" s="9">
        <v>1231.0593689008199</v>
      </c>
      <c r="I1295" s="9">
        <v>-1.8378905999999999</v>
      </c>
      <c r="J1295" s="9">
        <v>-1.8378836000000001</v>
      </c>
      <c r="K1295" s="9">
        <v>-2.2060924000000002</v>
      </c>
      <c r="L1295" s="9">
        <v>-1.99785561368477</v>
      </c>
      <c r="M1295" s="9">
        <v>-7.1922803000000002</v>
      </c>
      <c r="N1295" s="9">
        <v>-7.1922803000000002</v>
      </c>
      <c r="O1295" s="9">
        <v>-1.99785561368477</v>
      </c>
      <c r="P1295">
        <v>0</v>
      </c>
      <c r="Q1295" s="9">
        <v>53.549995000000003</v>
      </c>
      <c r="R1295" s="9">
        <v>0</v>
      </c>
      <c r="S1295" s="9">
        <v>774038684.49546599</v>
      </c>
      <c r="T1295" s="9">
        <v>-6.3875265857893295E-4</v>
      </c>
      <c r="U1295" s="9">
        <v>1.99785561368477</v>
      </c>
      <c r="V1295" s="9">
        <v>0</v>
      </c>
      <c r="W1295" s="9">
        <v>1.99785561368477</v>
      </c>
      <c r="X1295" s="9" t="s">
        <v>86</v>
      </c>
      <c r="Y1295" s="9">
        <v>0</v>
      </c>
      <c r="Z1295" s="9">
        <v>4.0545408E-3</v>
      </c>
      <c r="AA1295" s="9">
        <v>0</v>
      </c>
      <c r="AB1295" s="9">
        <v>9.8103248000000007E-3</v>
      </c>
      <c r="AQ1295" s="9">
        <f>K1295-'Processed Potentiostat'!$J$3</f>
        <v>-2.2060924000000002</v>
      </c>
    </row>
    <row r="1296" spans="1:43" x14ac:dyDescent="0.3">
      <c r="A1296">
        <v>2</v>
      </c>
      <c r="B1296">
        <v>0</v>
      </c>
      <c r="C1296">
        <v>0</v>
      </c>
      <c r="D1296">
        <v>1</v>
      </c>
      <c r="E1296">
        <v>0</v>
      </c>
      <c r="F1296">
        <v>0</v>
      </c>
      <c r="G1296">
        <v>0</v>
      </c>
      <c r="H1296" s="9">
        <v>1232.05936887556</v>
      </c>
      <c r="I1296" s="9">
        <v>-1.8381623</v>
      </c>
      <c r="J1296" s="9">
        <v>-1.8381323000000001</v>
      </c>
      <c r="K1296" s="9">
        <v>-2.2248268000000002</v>
      </c>
      <c r="L1296" s="9">
        <v>-1.9984883802320099</v>
      </c>
      <c r="M1296" s="9">
        <v>-7.1945581000000001</v>
      </c>
      <c r="N1296" s="9">
        <v>-7.1945581000000001</v>
      </c>
      <c r="O1296" s="9">
        <v>-1.9984883802320099</v>
      </c>
      <c r="P1296">
        <v>0</v>
      </c>
      <c r="Q1296" s="9">
        <v>53.549995000000003</v>
      </c>
      <c r="R1296" s="9">
        <v>0</v>
      </c>
      <c r="S1296" s="9">
        <v>754102461.659796</v>
      </c>
      <c r="T1296" s="9">
        <v>-6.3276654724275696E-4</v>
      </c>
      <c r="U1296" s="9">
        <v>1.9984883802320099</v>
      </c>
      <c r="V1296" s="9">
        <v>0</v>
      </c>
      <c r="W1296" s="9">
        <v>1.9984883802320099</v>
      </c>
      <c r="X1296" s="9" t="s">
        <v>86</v>
      </c>
      <c r="Y1296" s="9">
        <v>0</v>
      </c>
      <c r="Z1296" s="9">
        <v>4.0895259E-3</v>
      </c>
      <c r="AA1296" s="9">
        <v>0</v>
      </c>
      <c r="AB1296" s="9">
        <v>9.9367071000000008E-3</v>
      </c>
      <c r="AQ1296" s="9">
        <f>K1296-'Processed Potentiostat'!$J$3</f>
        <v>-2.2248268000000002</v>
      </c>
    </row>
    <row r="1297" spans="1:43" x14ac:dyDescent="0.3">
      <c r="A1297">
        <v>2</v>
      </c>
      <c r="B1297">
        <v>0</v>
      </c>
      <c r="C1297">
        <v>0</v>
      </c>
      <c r="D1297">
        <v>1</v>
      </c>
      <c r="E1297">
        <v>0</v>
      </c>
      <c r="F1297">
        <v>0</v>
      </c>
      <c r="G1297">
        <v>0</v>
      </c>
      <c r="H1297" s="9">
        <v>1233.0593688503</v>
      </c>
      <c r="I1297" s="9">
        <v>-1.8379596</v>
      </c>
      <c r="J1297" s="9">
        <v>-1.8380201</v>
      </c>
      <c r="K1297" s="9">
        <v>-2.3069004999999998</v>
      </c>
      <c r="L1297" s="9">
        <v>-1.9991342554008</v>
      </c>
      <c r="M1297" s="9">
        <v>-7.1968832000000003</v>
      </c>
      <c r="N1297" s="9">
        <v>-7.1968832000000003</v>
      </c>
      <c r="O1297" s="9">
        <v>-1.9991342554008</v>
      </c>
      <c r="P1297">
        <v>0</v>
      </c>
      <c r="Q1297" s="9">
        <v>53.549995000000003</v>
      </c>
      <c r="R1297" s="9">
        <v>0</v>
      </c>
      <c r="S1297" s="9">
        <v>763321148.91131902</v>
      </c>
      <c r="T1297" s="9">
        <v>-6.4587516878722396E-4</v>
      </c>
      <c r="U1297" s="9">
        <v>1.9991342554008</v>
      </c>
      <c r="V1297" s="9">
        <v>0</v>
      </c>
      <c r="W1297" s="9">
        <v>1.9991342554008</v>
      </c>
      <c r="X1297" s="9" t="s">
        <v>86</v>
      </c>
      <c r="Y1297" s="9">
        <v>0</v>
      </c>
      <c r="Z1297" s="9">
        <v>4.2401295999999998E-3</v>
      </c>
      <c r="AA1297" s="9">
        <v>0</v>
      </c>
      <c r="AB1297" s="9">
        <v>9.4769568999999998E-3</v>
      </c>
      <c r="AQ1297" s="9">
        <f>K1297-'Processed Potentiostat'!$J$3</f>
        <v>-2.3069004999999998</v>
      </c>
    </row>
    <row r="1298" spans="1:43" x14ac:dyDescent="0.3">
      <c r="A1298">
        <v>2</v>
      </c>
      <c r="B1298">
        <v>0</v>
      </c>
      <c r="C1298">
        <v>0</v>
      </c>
      <c r="D1298">
        <v>1</v>
      </c>
      <c r="E1298">
        <v>0</v>
      </c>
      <c r="F1298">
        <v>0</v>
      </c>
      <c r="G1298">
        <v>0</v>
      </c>
      <c r="H1298" s="9">
        <v>1234.0593688250301</v>
      </c>
      <c r="I1298" s="9">
        <v>-1.8379924999999999</v>
      </c>
      <c r="J1298" s="9">
        <v>-1.8380224999999999</v>
      </c>
      <c r="K1298" s="9">
        <v>-2.2827476999999998</v>
      </c>
      <c r="L1298" s="9">
        <v>-1.9997760572815799</v>
      </c>
      <c r="M1298" s="9">
        <v>-7.1991940000000003</v>
      </c>
      <c r="N1298" s="9">
        <v>-7.1991940000000003</v>
      </c>
      <c r="O1298" s="9">
        <v>-1.9997760572815799</v>
      </c>
      <c r="P1298">
        <v>0</v>
      </c>
      <c r="Q1298" s="9">
        <v>53.549995000000003</v>
      </c>
      <c r="R1298" s="9">
        <v>0</v>
      </c>
      <c r="S1298" s="9">
        <v>763373168.79264295</v>
      </c>
      <c r="T1298" s="9">
        <v>-6.4180188078344304E-4</v>
      </c>
      <c r="U1298" s="9">
        <v>1.9997760572815799</v>
      </c>
      <c r="V1298" s="9">
        <v>0</v>
      </c>
      <c r="W1298" s="9">
        <v>1.9997760572815799</v>
      </c>
      <c r="X1298" s="9" t="s">
        <v>86</v>
      </c>
      <c r="Y1298" s="9">
        <v>0</v>
      </c>
      <c r="Z1298" s="9">
        <v>4.1957417999999996E-3</v>
      </c>
      <c r="AA1298" s="9">
        <v>0</v>
      </c>
      <c r="AB1298" s="9">
        <v>9.7784698E-3</v>
      </c>
      <c r="AQ1298" s="9">
        <f>K1298-'Processed Potentiostat'!$J$3</f>
        <v>-2.2827476999999998</v>
      </c>
    </row>
    <row r="1299" spans="1:43" x14ac:dyDescent="0.3">
      <c r="A1299">
        <v>2</v>
      </c>
      <c r="B1299">
        <v>0</v>
      </c>
      <c r="C1299">
        <v>0</v>
      </c>
      <c r="D1299">
        <v>1</v>
      </c>
      <c r="E1299">
        <v>0</v>
      </c>
      <c r="F1299">
        <v>0</v>
      </c>
      <c r="G1299">
        <v>0</v>
      </c>
      <c r="H1299" s="9">
        <v>1235.05936879977</v>
      </c>
      <c r="I1299" s="9">
        <v>-1.8379620000000001</v>
      </c>
      <c r="J1299" s="9">
        <v>-1.8379825000000001</v>
      </c>
      <c r="K1299" s="9">
        <v>-2.2528334000000001</v>
      </c>
      <c r="L1299" s="9">
        <v>-2.0004168376284501</v>
      </c>
      <c r="M1299" s="9">
        <v>-7.2015003999999996</v>
      </c>
      <c r="N1299" s="9">
        <v>-7.2015003999999996</v>
      </c>
      <c r="O1299" s="9">
        <v>-2.0004168376284501</v>
      </c>
      <c r="P1299">
        <v>0</v>
      </c>
      <c r="Q1299" s="9">
        <v>53.549995000000003</v>
      </c>
      <c r="R1299" s="9">
        <v>0</v>
      </c>
      <c r="S1299" s="9">
        <v>766865107.07414901</v>
      </c>
      <c r="T1299" s="9">
        <v>-6.4078034687042797E-4</v>
      </c>
      <c r="U1299" s="9">
        <v>2.0004168376284501</v>
      </c>
      <c r="V1299" s="9">
        <v>0</v>
      </c>
      <c r="W1299" s="9">
        <v>2.0004168376284501</v>
      </c>
      <c r="X1299" s="9" t="s">
        <v>86</v>
      </c>
      <c r="Y1299" s="9">
        <v>0</v>
      </c>
      <c r="Z1299" s="9">
        <v>4.1406684999999999E-3</v>
      </c>
      <c r="AA1299" s="9">
        <v>0</v>
      </c>
      <c r="AB1299" s="9">
        <v>9.5161023000000008E-3</v>
      </c>
      <c r="AQ1299" s="9">
        <f>K1299-'Processed Potentiostat'!$J$3</f>
        <v>-2.2528334000000001</v>
      </c>
    </row>
    <row r="1300" spans="1:43" x14ac:dyDescent="0.3">
      <c r="A1300">
        <v>2</v>
      </c>
      <c r="B1300">
        <v>0</v>
      </c>
      <c r="C1300">
        <v>0</v>
      </c>
      <c r="D1300">
        <v>1</v>
      </c>
      <c r="E1300">
        <v>0</v>
      </c>
      <c r="F1300">
        <v>0</v>
      </c>
      <c r="G1300">
        <v>0</v>
      </c>
      <c r="H1300" s="9">
        <v>1236.0593687745099</v>
      </c>
      <c r="I1300" s="9">
        <v>-1.8379843</v>
      </c>
      <c r="J1300" s="9">
        <v>-1.8379179000000001</v>
      </c>
      <c r="K1300" s="9">
        <v>-2.2891579000000002</v>
      </c>
      <c r="L1300" s="9">
        <v>-2.0010594827105801</v>
      </c>
      <c r="M1300" s="9">
        <v>-7.2038140000000004</v>
      </c>
      <c r="N1300" s="9">
        <v>-7.2038140000000004</v>
      </c>
      <c r="O1300" s="9">
        <v>-2.0010594827105801</v>
      </c>
      <c r="P1300">
        <v>0</v>
      </c>
      <c r="Q1300" s="9">
        <v>53.549995000000003</v>
      </c>
      <c r="R1300" s="9">
        <v>0</v>
      </c>
      <c r="S1300" s="9">
        <v>772425964.49767101</v>
      </c>
      <c r="T1300" s="9">
        <v>-6.42645082129522E-4</v>
      </c>
      <c r="U1300" s="9">
        <v>2.0010594827105801</v>
      </c>
      <c r="V1300" s="9">
        <v>0</v>
      </c>
      <c r="W1300" s="9">
        <v>2.0010594827105801</v>
      </c>
      <c r="X1300" s="9" t="s">
        <v>86</v>
      </c>
      <c r="Y1300" s="9">
        <v>0</v>
      </c>
      <c r="Z1300" s="9">
        <v>4.2072841999999996E-3</v>
      </c>
      <c r="AA1300" s="9">
        <v>0</v>
      </c>
      <c r="AB1300" s="9">
        <v>9.2238848999999998E-3</v>
      </c>
      <c r="AQ1300" s="9">
        <f>K1300-'Processed Potentiostat'!$J$3</f>
        <v>-2.2891579000000002</v>
      </c>
    </row>
    <row r="1301" spans="1:43" x14ac:dyDescent="0.3">
      <c r="A1301">
        <v>2</v>
      </c>
      <c r="B1301">
        <v>0</v>
      </c>
      <c r="C1301">
        <v>0</v>
      </c>
      <c r="D1301">
        <v>1</v>
      </c>
      <c r="E1301">
        <v>0</v>
      </c>
      <c r="F1301">
        <v>0</v>
      </c>
      <c r="G1301">
        <v>0</v>
      </c>
      <c r="H1301" s="9">
        <v>1237.0593687492501</v>
      </c>
      <c r="I1301" s="9">
        <v>-1.8380993999999999</v>
      </c>
      <c r="J1301" s="9">
        <v>-1.8380715999999999</v>
      </c>
      <c r="K1301" s="9">
        <v>-2.0670516000000001</v>
      </c>
      <c r="L1301" s="9">
        <v>-2.0016843374401199</v>
      </c>
      <c r="M1301" s="9">
        <v>-7.2060636999999996</v>
      </c>
      <c r="N1301" s="9">
        <v>-7.2060636999999996</v>
      </c>
      <c r="O1301" s="9">
        <v>-2.0016843374401199</v>
      </c>
      <c r="P1301">
        <v>0</v>
      </c>
      <c r="Q1301" s="9">
        <v>53.549995000000003</v>
      </c>
      <c r="R1301" s="9">
        <v>0</v>
      </c>
      <c r="S1301" s="9">
        <v>760142888.06369901</v>
      </c>
      <c r="T1301" s="9">
        <v>-6.2485472953310796E-4</v>
      </c>
      <c r="U1301" s="9">
        <v>2.0016843374401199</v>
      </c>
      <c r="V1301" s="9">
        <v>0</v>
      </c>
      <c r="W1301" s="9">
        <v>2.0016843374401199</v>
      </c>
      <c r="X1301" s="9" t="s">
        <v>86</v>
      </c>
      <c r="Y1301" s="9">
        <v>0</v>
      </c>
      <c r="Z1301" s="9">
        <v>3.7993889000000002E-3</v>
      </c>
      <c r="AA1301" s="9">
        <v>0</v>
      </c>
      <c r="AB1301" s="9">
        <v>9.1491210999999992E-3</v>
      </c>
      <c r="AQ1301" s="9">
        <f>K1301-'Processed Potentiostat'!$J$3</f>
        <v>-2.0670516000000001</v>
      </c>
    </row>
    <row r="1302" spans="1:43" x14ac:dyDescent="0.3">
      <c r="A1302">
        <v>2</v>
      </c>
      <c r="B1302">
        <v>0</v>
      </c>
      <c r="C1302">
        <v>0</v>
      </c>
      <c r="D1302">
        <v>1</v>
      </c>
      <c r="E1302">
        <v>0</v>
      </c>
      <c r="F1302">
        <v>0</v>
      </c>
      <c r="G1302">
        <v>0</v>
      </c>
      <c r="H1302" s="9">
        <v>1238.05936872398</v>
      </c>
      <c r="I1302" s="9">
        <v>-1.8381190000000001</v>
      </c>
      <c r="J1302" s="9">
        <v>-1.8381183000000001</v>
      </c>
      <c r="K1302" s="9">
        <v>-2.3655846</v>
      </c>
      <c r="L1302" s="9">
        <v>-2.0023259802252502</v>
      </c>
      <c r="M1302" s="9">
        <v>-7.2083735000000004</v>
      </c>
      <c r="N1302" s="9">
        <v>-7.2083735000000004</v>
      </c>
      <c r="O1302" s="9">
        <v>-2.0023259802252502</v>
      </c>
      <c r="P1302">
        <v>0</v>
      </c>
      <c r="Q1302" s="9">
        <v>53.549995000000003</v>
      </c>
      <c r="R1302" s="9">
        <v>0</v>
      </c>
      <c r="S1302" s="9">
        <v>756656695.87401104</v>
      </c>
      <c r="T1302" s="9">
        <v>-6.4164278513834105E-4</v>
      </c>
      <c r="U1302" s="9">
        <v>2.0023259802252502</v>
      </c>
      <c r="V1302" s="9">
        <v>0</v>
      </c>
      <c r="W1302" s="9">
        <v>2.0023259802252502</v>
      </c>
      <c r="X1302" s="9" t="s">
        <v>86</v>
      </c>
      <c r="Y1302" s="9">
        <v>0</v>
      </c>
      <c r="Z1302" s="9">
        <v>4.3482245000000001E-3</v>
      </c>
      <c r="AA1302" s="9">
        <v>0</v>
      </c>
      <c r="AB1302" s="9">
        <v>9.3897786000000007E-3</v>
      </c>
      <c r="AQ1302" s="9">
        <f>K1302-'Processed Potentiostat'!$J$3</f>
        <v>-2.3655846</v>
      </c>
    </row>
    <row r="1303" spans="1:43" x14ac:dyDescent="0.3">
      <c r="A1303">
        <v>2</v>
      </c>
      <c r="B1303">
        <v>0</v>
      </c>
      <c r="C1303">
        <v>0</v>
      </c>
      <c r="D1303">
        <v>1</v>
      </c>
      <c r="E1303">
        <v>0</v>
      </c>
      <c r="F1303">
        <v>0</v>
      </c>
      <c r="G1303">
        <v>0</v>
      </c>
      <c r="H1303" s="9">
        <v>1239.0593686987199</v>
      </c>
      <c r="I1303" s="9">
        <v>-1.8380333</v>
      </c>
      <c r="J1303" s="9">
        <v>-1.8380586000000001</v>
      </c>
      <c r="K1303" s="9">
        <v>-2.2936603999999998</v>
      </c>
      <c r="L1303" s="9">
        <v>-2.00297568291374</v>
      </c>
      <c r="M1303" s="9">
        <v>-7.2107124000000002</v>
      </c>
      <c r="N1303" s="9">
        <v>-7.2107124000000002</v>
      </c>
      <c r="O1303" s="9">
        <v>-2.00297568291374</v>
      </c>
      <c r="P1303">
        <v>0</v>
      </c>
      <c r="Q1303" s="9">
        <v>53.549995000000003</v>
      </c>
      <c r="R1303" s="9">
        <v>0</v>
      </c>
      <c r="S1303" s="9">
        <v>761677288.82796896</v>
      </c>
      <c r="T1303" s="9">
        <v>-6.4970268848218895E-4</v>
      </c>
      <c r="U1303" s="9">
        <v>2.00297568291374</v>
      </c>
      <c r="V1303" s="9">
        <v>0</v>
      </c>
      <c r="W1303" s="9">
        <v>2.00297568291374</v>
      </c>
      <c r="X1303" s="9" t="s">
        <v>86</v>
      </c>
      <c r="Y1303" s="9">
        <v>0</v>
      </c>
      <c r="Z1303" s="9">
        <v>4.2158821999999999E-3</v>
      </c>
      <c r="AA1303" s="9">
        <v>0</v>
      </c>
      <c r="AB1303" s="9">
        <v>9.4606988000000003E-3</v>
      </c>
      <c r="AQ1303" s="9">
        <f>K1303-'Processed Potentiostat'!$J$3</f>
        <v>-2.2936603999999998</v>
      </c>
    </row>
    <row r="1304" spans="1:43" x14ac:dyDescent="0.3">
      <c r="A1304">
        <v>2</v>
      </c>
      <c r="B1304">
        <v>0</v>
      </c>
      <c r="C1304">
        <v>0</v>
      </c>
      <c r="D1304">
        <v>1</v>
      </c>
      <c r="E1304">
        <v>0</v>
      </c>
      <c r="F1304">
        <v>0</v>
      </c>
      <c r="G1304">
        <v>0</v>
      </c>
      <c r="H1304" s="9">
        <v>1240.0593686734601</v>
      </c>
      <c r="I1304" s="9">
        <v>-1.8378352</v>
      </c>
      <c r="J1304" s="9">
        <v>-1.8377564</v>
      </c>
      <c r="K1304" s="9">
        <v>-2.2707666999999998</v>
      </c>
      <c r="L1304" s="9">
        <v>-2.0036303600108298</v>
      </c>
      <c r="M1304" s="9">
        <v>-7.2130694000000002</v>
      </c>
      <c r="N1304" s="9">
        <v>-7.2130694000000002</v>
      </c>
      <c r="O1304" s="9">
        <v>-2.0036303600108298</v>
      </c>
      <c r="P1304">
        <v>0</v>
      </c>
      <c r="Q1304" s="9">
        <v>53.549995000000003</v>
      </c>
      <c r="R1304" s="9">
        <v>0</v>
      </c>
      <c r="S1304" s="9">
        <v>787049920.02116501</v>
      </c>
      <c r="T1304" s="9">
        <v>-6.5467709709565703E-4</v>
      </c>
      <c r="U1304" s="9">
        <v>2.0036303600108298</v>
      </c>
      <c r="V1304" s="9">
        <v>0</v>
      </c>
      <c r="W1304" s="9">
        <v>2.0036303600108298</v>
      </c>
      <c r="X1304" s="9" t="s">
        <v>86</v>
      </c>
      <c r="Y1304" s="9">
        <v>0</v>
      </c>
      <c r="Z1304" s="9">
        <v>4.1731162999999998E-3</v>
      </c>
      <c r="AA1304" s="9">
        <v>0</v>
      </c>
      <c r="AB1304" s="9">
        <v>9.9900812000000005E-3</v>
      </c>
      <c r="AQ1304" s="9">
        <f>K1304-'Processed Potentiostat'!$J$3</f>
        <v>-2.2707666999999998</v>
      </c>
    </row>
    <row r="1305" spans="1:43" x14ac:dyDescent="0.3">
      <c r="A1305">
        <v>2</v>
      </c>
      <c r="B1305">
        <v>0</v>
      </c>
      <c r="C1305">
        <v>0</v>
      </c>
      <c r="D1305">
        <v>1</v>
      </c>
      <c r="E1305">
        <v>0</v>
      </c>
      <c r="F1305">
        <v>0</v>
      </c>
      <c r="G1305">
        <v>0</v>
      </c>
      <c r="H1305" s="9">
        <v>1241.0593686482</v>
      </c>
      <c r="I1305" s="9">
        <v>-1.8380641</v>
      </c>
      <c r="J1305" s="9">
        <v>-1.8380798</v>
      </c>
      <c r="K1305" s="9">
        <v>-2.2580988</v>
      </c>
      <c r="L1305" s="9">
        <v>-2.0042662854059601</v>
      </c>
      <c r="M1305" s="9">
        <v>-7.2153587000000003</v>
      </c>
      <c r="N1305" s="9">
        <v>-7.2153587000000003</v>
      </c>
      <c r="O1305" s="9">
        <v>-2.0042662854059601</v>
      </c>
      <c r="P1305">
        <v>0</v>
      </c>
      <c r="Q1305" s="9">
        <v>53.549995000000003</v>
      </c>
      <c r="R1305" s="9">
        <v>0</v>
      </c>
      <c r="S1305" s="9">
        <v>760463552.93487298</v>
      </c>
      <c r="T1305" s="9">
        <v>-6.3592539513113101E-4</v>
      </c>
      <c r="U1305" s="9">
        <v>2.0042662854059601</v>
      </c>
      <c r="V1305" s="9">
        <v>0</v>
      </c>
      <c r="W1305" s="9">
        <v>2.0042662854059601</v>
      </c>
      <c r="X1305" s="9" t="s">
        <v>86</v>
      </c>
      <c r="Y1305" s="9">
        <v>0</v>
      </c>
      <c r="Z1305" s="9">
        <v>4.1505657E-3</v>
      </c>
      <c r="AA1305" s="9">
        <v>0</v>
      </c>
      <c r="AB1305" s="9">
        <v>1.0128981E-2</v>
      </c>
      <c r="AQ1305" s="9">
        <f>K1305-'Processed Potentiostat'!$J$3</f>
        <v>-2.2580988</v>
      </c>
    </row>
    <row r="1306" spans="1:43" x14ac:dyDescent="0.3">
      <c r="A1306">
        <v>2</v>
      </c>
      <c r="B1306">
        <v>0</v>
      </c>
      <c r="C1306">
        <v>0</v>
      </c>
      <c r="D1306">
        <v>1</v>
      </c>
      <c r="E1306">
        <v>0</v>
      </c>
      <c r="F1306">
        <v>0</v>
      </c>
      <c r="G1306">
        <v>0</v>
      </c>
      <c r="H1306" s="9">
        <v>1242.0593686229399</v>
      </c>
      <c r="I1306" s="9">
        <v>-1.8381219</v>
      </c>
      <c r="J1306" s="9">
        <v>-1.838052</v>
      </c>
      <c r="K1306" s="9">
        <v>-2.0758276000000002</v>
      </c>
      <c r="L1306" s="9">
        <v>-2.0048742187131601</v>
      </c>
      <c r="M1306" s="9">
        <v>-7.2175473999999999</v>
      </c>
      <c r="N1306" s="9">
        <v>-7.2175473999999999</v>
      </c>
      <c r="O1306" s="9">
        <v>-2.0048742187131601</v>
      </c>
      <c r="P1306">
        <v>0</v>
      </c>
      <c r="Q1306" s="9">
        <v>53.549995000000003</v>
      </c>
      <c r="R1306" s="9">
        <v>0</v>
      </c>
      <c r="S1306" s="9">
        <v>762927633.61846304</v>
      </c>
      <c r="T1306" s="9">
        <v>-6.0793330719732797E-4</v>
      </c>
      <c r="U1306" s="9">
        <v>2.0048742187131601</v>
      </c>
      <c r="V1306" s="9">
        <v>0</v>
      </c>
      <c r="W1306" s="9">
        <v>2.0048742187131601</v>
      </c>
      <c r="X1306" s="9" t="s">
        <v>86</v>
      </c>
      <c r="Y1306" s="9">
        <v>0</v>
      </c>
      <c r="Z1306" s="9">
        <v>3.8154791000000001E-3</v>
      </c>
      <c r="AA1306" s="9">
        <v>0</v>
      </c>
      <c r="AB1306" s="9">
        <v>1.0130755E-2</v>
      </c>
      <c r="AQ1306" s="9">
        <f>K1306-'Processed Potentiostat'!$J$3</f>
        <v>-2.0758276000000002</v>
      </c>
    </row>
    <row r="1307" spans="1:43" x14ac:dyDescent="0.3">
      <c r="A1307">
        <v>2</v>
      </c>
      <c r="B1307">
        <v>0</v>
      </c>
      <c r="C1307">
        <v>0</v>
      </c>
      <c r="D1307">
        <v>1</v>
      </c>
      <c r="E1307">
        <v>0</v>
      </c>
      <c r="F1307">
        <v>0</v>
      </c>
      <c r="G1307">
        <v>0</v>
      </c>
      <c r="H1307" s="9">
        <v>1243.0593685976701</v>
      </c>
      <c r="I1307" s="9">
        <v>-1.8379512</v>
      </c>
      <c r="J1307" s="9">
        <v>-1.8379388999999999</v>
      </c>
      <c r="K1307" s="9">
        <v>-2.4146152000000001</v>
      </c>
      <c r="L1307" s="9">
        <v>-2.00552502414364</v>
      </c>
      <c r="M1307" s="9">
        <v>-7.2198900999999998</v>
      </c>
      <c r="N1307" s="9">
        <v>-7.2198900999999998</v>
      </c>
      <c r="O1307" s="9">
        <v>-2.00552502414364</v>
      </c>
      <c r="P1307">
        <v>0</v>
      </c>
      <c r="Q1307" s="9">
        <v>53.549995000000003</v>
      </c>
      <c r="R1307" s="9">
        <v>0</v>
      </c>
      <c r="S1307" s="9">
        <v>772412035.99328601</v>
      </c>
      <c r="T1307" s="9">
        <v>-6.5080543047812901E-4</v>
      </c>
      <c r="U1307" s="9">
        <v>2.00552502414364</v>
      </c>
      <c r="V1307" s="9">
        <v>0</v>
      </c>
      <c r="W1307" s="9">
        <v>2.00552502414364</v>
      </c>
      <c r="X1307" s="9" t="s">
        <v>86</v>
      </c>
      <c r="Y1307" s="9">
        <v>0</v>
      </c>
      <c r="Z1307" s="9">
        <v>4.4379149999999997E-3</v>
      </c>
      <c r="AA1307" s="9">
        <v>0</v>
      </c>
      <c r="AB1307" s="9">
        <v>9.8592731999999992E-3</v>
      </c>
      <c r="AQ1307" s="9">
        <f>K1307-'Processed Potentiostat'!$J$3</f>
        <v>-2.4146152000000001</v>
      </c>
    </row>
    <row r="1308" spans="1:43" x14ac:dyDescent="0.3">
      <c r="A1308">
        <v>2</v>
      </c>
      <c r="B1308">
        <v>0</v>
      </c>
      <c r="C1308">
        <v>0</v>
      </c>
      <c r="D1308">
        <v>1</v>
      </c>
      <c r="E1308">
        <v>0</v>
      </c>
      <c r="F1308">
        <v>0</v>
      </c>
      <c r="G1308">
        <v>0</v>
      </c>
      <c r="H1308" s="9">
        <v>1244.05936857241</v>
      </c>
      <c r="I1308" s="9">
        <v>-1.8381373999999999</v>
      </c>
      <c r="J1308" s="9">
        <v>-1.8381548000000001</v>
      </c>
      <c r="K1308" s="9">
        <v>-2.3666911000000002</v>
      </c>
      <c r="L1308" s="9">
        <v>-2.0061874655641398</v>
      </c>
      <c r="M1308" s="9">
        <v>-7.2222748000000001</v>
      </c>
      <c r="N1308" s="9">
        <v>-7.2222748000000001</v>
      </c>
      <c r="O1308" s="9">
        <v>-2.0061874655641398</v>
      </c>
      <c r="P1308">
        <v>0</v>
      </c>
      <c r="Q1308" s="9">
        <v>53.549995000000003</v>
      </c>
      <c r="R1308" s="9">
        <v>0</v>
      </c>
      <c r="S1308" s="9">
        <v>755224103.45510495</v>
      </c>
      <c r="T1308" s="9">
        <v>-6.6244142050253497E-4</v>
      </c>
      <c r="U1308" s="9">
        <v>2.0061874655641398</v>
      </c>
      <c r="V1308" s="9">
        <v>0</v>
      </c>
      <c r="W1308" s="9">
        <v>2.0061874655641398</v>
      </c>
      <c r="X1308" s="9" t="s">
        <v>86</v>
      </c>
      <c r="Y1308" s="9">
        <v>0</v>
      </c>
      <c r="Z1308" s="9">
        <v>4.3503446999999997E-3</v>
      </c>
      <c r="AA1308" s="9">
        <v>0</v>
      </c>
      <c r="AB1308" s="9">
        <v>9.8370174000000001E-3</v>
      </c>
      <c r="AQ1308" s="9">
        <f>K1308-'Processed Potentiostat'!$J$3</f>
        <v>-2.3666911000000002</v>
      </c>
    </row>
    <row r="1309" spans="1:43" x14ac:dyDescent="0.3">
      <c r="A1309">
        <v>2</v>
      </c>
      <c r="B1309">
        <v>0</v>
      </c>
      <c r="C1309">
        <v>0</v>
      </c>
      <c r="D1309">
        <v>1</v>
      </c>
      <c r="E1309">
        <v>0</v>
      </c>
      <c r="F1309">
        <v>0</v>
      </c>
      <c r="G1309">
        <v>0</v>
      </c>
      <c r="H1309" s="9">
        <v>1245.0593685471499</v>
      </c>
      <c r="I1309" s="9">
        <v>-1.8381616999999999</v>
      </c>
      <c r="J1309" s="9">
        <v>-1.8381905999999999</v>
      </c>
      <c r="K1309" s="9">
        <v>-2.3914925999999999</v>
      </c>
      <c r="L1309" s="9">
        <v>-2.0068465990745201</v>
      </c>
      <c r="M1309" s="9">
        <v>-7.2246474999999997</v>
      </c>
      <c r="N1309" s="9">
        <v>-7.2246474999999997</v>
      </c>
      <c r="O1309" s="9">
        <v>-2.0068465990745201</v>
      </c>
      <c r="P1309">
        <v>0</v>
      </c>
      <c r="Q1309" s="9">
        <v>53.549995000000003</v>
      </c>
      <c r="R1309" s="9">
        <v>0</v>
      </c>
      <c r="S1309" s="9">
        <v>752657542.36496794</v>
      </c>
      <c r="T1309" s="9">
        <v>-6.5913351037760705E-4</v>
      </c>
      <c r="U1309" s="9">
        <v>2.0068465990745201</v>
      </c>
      <c r="V1309" s="9">
        <v>0</v>
      </c>
      <c r="W1309" s="9">
        <v>2.0068465990745201</v>
      </c>
      <c r="X1309" s="9" t="s">
        <v>86</v>
      </c>
      <c r="Y1309" s="9">
        <v>0</v>
      </c>
      <c r="Z1309" s="9">
        <v>4.3960190000000001E-3</v>
      </c>
      <c r="AA1309" s="9">
        <v>0</v>
      </c>
      <c r="AB1309" s="9">
        <v>1.0172949000000001E-2</v>
      </c>
      <c r="AQ1309" s="9">
        <f>K1309-'Processed Potentiostat'!$J$3</f>
        <v>-2.3914925999999999</v>
      </c>
    </row>
    <row r="1310" spans="1:43" x14ac:dyDescent="0.3">
      <c r="A1310">
        <v>2</v>
      </c>
      <c r="B1310">
        <v>0</v>
      </c>
      <c r="C1310">
        <v>0</v>
      </c>
      <c r="D1310">
        <v>1</v>
      </c>
      <c r="E1310">
        <v>0</v>
      </c>
      <c r="F1310">
        <v>0</v>
      </c>
      <c r="G1310">
        <v>0</v>
      </c>
      <c r="H1310" s="9">
        <v>1246.0593685218901</v>
      </c>
      <c r="I1310" s="9">
        <v>-1.8379821000000001</v>
      </c>
      <c r="J1310" s="9">
        <v>-1.8379201999999999</v>
      </c>
      <c r="K1310" s="9">
        <v>-2.3992380999999998</v>
      </c>
      <c r="L1310" s="9">
        <v>-2.00750512848819</v>
      </c>
      <c r="M1310" s="9">
        <v>-7.2270184000000004</v>
      </c>
      <c r="N1310" s="9">
        <v>-7.2270184000000004</v>
      </c>
      <c r="O1310" s="9">
        <v>-2.00750512848819</v>
      </c>
      <c r="P1310">
        <v>0</v>
      </c>
      <c r="Q1310" s="9">
        <v>53.549995000000003</v>
      </c>
      <c r="R1310" s="9">
        <v>0</v>
      </c>
      <c r="S1310" s="9">
        <v>774725887.71238899</v>
      </c>
      <c r="T1310" s="9">
        <v>-6.5852941367339202E-4</v>
      </c>
      <c r="U1310" s="9">
        <v>2.00750512848819</v>
      </c>
      <c r="V1310" s="9">
        <v>0</v>
      </c>
      <c r="W1310" s="9">
        <v>2.00750512848819</v>
      </c>
      <c r="X1310" s="9" t="s">
        <v>86</v>
      </c>
      <c r="Y1310" s="9">
        <v>0</v>
      </c>
      <c r="Z1310" s="9">
        <v>4.4096079999999998E-3</v>
      </c>
      <c r="AA1310" s="9">
        <v>0</v>
      </c>
      <c r="AB1310" s="9">
        <v>1.0063793E-2</v>
      </c>
      <c r="AQ1310" s="9">
        <f>K1310-'Processed Potentiostat'!$J$3</f>
        <v>-2.3992380999999998</v>
      </c>
    </row>
    <row r="1311" spans="1:43" x14ac:dyDescent="0.3">
      <c r="A1311">
        <v>2</v>
      </c>
      <c r="B1311">
        <v>0</v>
      </c>
      <c r="C1311">
        <v>0</v>
      </c>
      <c r="D1311">
        <v>1</v>
      </c>
      <c r="E1311">
        <v>0</v>
      </c>
      <c r="F1311">
        <v>0</v>
      </c>
      <c r="G1311">
        <v>0</v>
      </c>
      <c r="H1311" s="9">
        <v>1247.05936849663</v>
      </c>
      <c r="I1311" s="9">
        <v>-1.8379595</v>
      </c>
      <c r="J1311" s="9">
        <v>-1.8379979</v>
      </c>
      <c r="K1311" s="9">
        <v>-2.3784814000000001</v>
      </c>
      <c r="L1311" s="9">
        <v>-2.0081635216241001</v>
      </c>
      <c r="M1311" s="9">
        <v>-7.2293887000000003</v>
      </c>
      <c r="N1311" s="9">
        <v>-7.2293887000000003</v>
      </c>
      <c r="O1311" s="9">
        <v>-2.0081635216241001</v>
      </c>
      <c r="P1311">
        <v>0</v>
      </c>
      <c r="Q1311" s="9">
        <v>53.549995000000003</v>
      </c>
      <c r="R1311" s="9">
        <v>0</v>
      </c>
      <c r="S1311" s="9">
        <v>768576233.42113602</v>
      </c>
      <c r="T1311" s="9">
        <v>-6.5839313590521E-4</v>
      </c>
      <c r="U1311" s="9">
        <v>2.0081635216241001</v>
      </c>
      <c r="V1311" s="9">
        <v>0</v>
      </c>
      <c r="W1311" s="9">
        <v>2.0081635216241001</v>
      </c>
      <c r="X1311" s="9" t="s">
        <v>86</v>
      </c>
      <c r="Y1311" s="9">
        <v>0</v>
      </c>
      <c r="Z1311" s="9">
        <v>4.3716440000000001E-3</v>
      </c>
      <c r="AA1311" s="9">
        <v>0</v>
      </c>
      <c r="AB1311" s="9">
        <v>1.0020235000000001E-2</v>
      </c>
      <c r="AQ1311" s="9">
        <f>K1311-'Processed Potentiostat'!$J$3</f>
        <v>-2.3784814000000001</v>
      </c>
    </row>
    <row r="1312" spans="1:43" x14ac:dyDescent="0.3">
      <c r="A1312">
        <v>2</v>
      </c>
      <c r="B1312">
        <v>0</v>
      </c>
      <c r="C1312">
        <v>0</v>
      </c>
      <c r="D1312">
        <v>1</v>
      </c>
      <c r="E1312">
        <v>0</v>
      </c>
      <c r="F1312">
        <v>0</v>
      </c>
      <c r="G1312">
        <v>0</v>
      </c>
      <c r="H1312" s="9">
        <v>1248.0593684713599</v>
      </c>
      <c r="I1312" s="9">
        <v>-1.8380969</v>
      </c>
      <c r="J1312" s="9">
        <v>-1.8381059</v>
      </c>
      <c r="K1312" s="9">
        <v>-2.2395551</v>
      </c>
      <c r="L1312" s="9">
        <v>-2.00881493648347</v>
      </c>
      <c r="M1312" s="9">
        <v>-7.2317337999999998</v>
      </c>
      <c r="N1312" s="9">
        <v>-7.2317337999999998</v>
      </c>
      <c r="O1312" s="9">
        <v>-2.00881493648347</v>
      </c>
      <c r="P1312">
        <v>0</v>
      </c>
      <c r="Q1312" s="9">
        <v>53.549995000000003</v>
      </c>
      <c r="R1312" s="9">
        <v>0</v>
      </c>
      <c r="S1312" s="9">
        <v>760097978.57609999</v>
      </c>
      <c r="T1312" s="9">
        <v>-6.5141485937436595E-4</v>
      </c>
      <c r="U1312" s="9">
        <v>2.00881493648347</v>
      </c>
      <c r="V1312" s="9">
        <v>0</v>
      </c>
      <c r="W1312" s="9">
        <v>2.00881493648347</v>
      </c>
      <c r="X1312" s="9" t="s">
        <v>86</v>
      </c>
      <c r="Y1312" s="9">
        <v>0</v>
      </c>
      <c r="Z1312" s="9">
        <v>4.1165393999999999E-3</v>
      </c>
      <c r="AA1312" s="9">
        <v>0</v>
      </c>
      <c r="AB1312" s="9">
        <v>9.8899173999999999E-3</v>
      </c>
      <c r="AQ1312" s="9">
        <f>K1312-'Processed Potentiostat'!$J$3</f>
        <v>-2.2395551</v>
      </c>
    </row>
    <row r="1313" spans="1:43" x14ac:dyDescent="0.3">
      <c r="A1313">
        <v>2</v>
      </c>
      <c r="B1313">
        <v>0</v>
      </c>
      <c r="C1313">
        <v>0</v>
      </c>
      <c r="D1313">
        <v>1</v>
      </c>
      <c r="E1313">
        <v>0</v>
      </c>
      <c r="F1313">
        <v>0</v>
      </c>
      <c r="G1313">
        <v>0</v>
      </c>
      <c r="H1313" s="9">
        <v>1249.0593684461001</v>
      </c>
      <c r="I1313" s="9">
        <v>-1.8378954999999999</v>
      </c>
      <c r="J1313" s="9">
        <v>-1.8378772000000001</v>
      </c>
      <c r="K1313" s="9">
        <v>-2.6034875</v>
      </c>
      <c r="L1313" s="9">
        <v>-2.0094425363652002</v>
      </c>
      <c r="M1313" s="9">
        <v>-7.2339931000000002</v>
      </c>
      <c r="N1313" s="9">
        <v>-7.2339931000000002</v>
      </c>
      <c r="O1313" s="9">
        <v>-2.0094425363652002</v>
      </c>
      <c r="P1313">
        <v>0</v>
      </c>
      <c r="Q1313" s="9">
        <v>53.549995000000003</v>
      </c>
      <c r="R1313" s="9">
        <v>0</v>
      </c>
      <c r="S1313" s="9">
        <v>779067589.09690797</v>
      </c>
      <c r="T1313" s="9">
        <v>-6.2759988172844596E-4</v>
      </c>
      <c r="U1313" s="9">
        <v>2.0094425363652002</v>
      </c>
      <c r="V1313" s="9">
        <v>0</v>
      </c>
      <c r="W1313" s="9">
        <v>2.0094425363652002</v>
      </c>
      <c r="X1313" s="9" t="s">
        <v>86</v>
      </c>
      <c r="Y1313" s="9">
        <v>0</v>
      </c>
      <c r="Z1313" s="9">
        <v>4.78489E-3</v>
      </c>
      <c r="AA1313" s="9">
        <v>0</v>
      </c>
      <c r="AB1313" s="9">
        <v>9.7757364000000003E-3</v>
      </c>
      <c r="AQ1313" s="9">
        <f>K1313-'Processed Potentiostat'!$J$3</f>
        <v>-2.6034875</v>
      </c>
    </row>
    <row r="1314" spans="1:43" x14ac:dyDescent="0.3">
      <c r="A1314">
        <v>2</v>
      </c>
      <c r="B1314">
        <v>0</v>
      </c>
      <c r="C1314">
        <v>0</v>
      </c>
      <c r="D1314">
        <v>1</v>
      </c>
      <c r="E1314">
        <v>0</v>
      </c>
      <c r="F1314">
        <v>0</v>
      </c>
      <c r="G1314">
        <v>0</v>
      </c>
      <c r="H1314" s="9">
        <v>1250.05936842084</v>
      </c>
      <c r="I1314" s="9">
        <v>-1.8379068000000001</v>
      </c>
      <c r="J1314" s="9">
        <v>-1.8378911</v>
      </c>
      <c r="K1314" s="9">
        <v>-2.2409667999999998</v>
      </c>
      <c r="L1314" s="9">
        <v>-2.01010028171503</v>
      </c>
      <c r="M1314" s="9">
        <v>-7.2363609999999996</v>
      </c>
      <c r="N1314" s="9">
        <v>-7.2363609999999996</v>
      </c>
      <c r="O1314" s="9">
        <v>-2.01010028171503</v>
      </c>
      <c r="P1314">
        <v>0</v>
      </c>
      <c r="Q1314" s="9">
        <v>53.549995000000003</v>
      </c>
      <c r="R1314" s="9">
        <v>0</v>
      </c>
      <c r="S1314" s="9">
        <v>778153750.13638401</v>
      </c>
      <c r="T1314" s="9">
        <v>-6.5774534983109503E-4</v>
      </c>
      <c r="U1314" s="9">
        <v>2.01010028171503</v>
      </c>
      <c r="V1314" s="9">
        <v>0</v>
      </c>
      <c r="W1314" s="9">
        <v>2.01010028171503</v>
      </c>
      <c r="X1314" s="9" t="s">
        <v>86</v>
      </c>
      <c r="Y1314" s="9">
        <v>0</v>
      </c>
      <c r="Z1314" s="9">
        <v>4.1186529999999999E-3</v>
      </c>
      <c r="AA1314" s="9">
        <v>0</v>
      </c>
      <c r="AB1314" s="9">
        <v>9.7695617000000002E-3</v>
      </c>
      <c r="AQ1314" s="9">
        <f>K1314-'Processed Potentiostat'!$J$3</f>
        <v>-2.2409667999999998</v>
      </c>
    </row>
    <row r="1315" spans="1:43" x14ac:dyDescent="0.3">
      <c r="A1315">
        <v>2</v>
      </c>
      <c r="B1315">
        <v>0</v>
      </c>
      <c r="C1315">
        <v>0</v>
      </c>
      <c r="D1315">
        <v>1</v>
      </c>
      <c r="E1315">
        <v>0</v>
      </c>
      <c r="F1315">
        <v>0</v>
      </c>
      <c r="G1315">
        <v>0</v>
      </c>
      <c r="H1315" s="9">
        <v>1251.0593683955799</v>
      </c>
      <c r="I1315" s="9">
        <v>-1.8381107000000001</v>
      </c>
      <c r="J1315" s="9">
        <v>-1.8380669000000001</v>
      </c>
      <c r="K1315" s="9">
        <v>-2.4183927000000001</v>
      </c>
      <c r="L1315" s="9">
        <v>-2.0107549265747</v>
      </c>
      <c r="M1315" s="9">
        <v>-7.2387176000000002</v>
      </c>
      <c r="N1315" s="9">
        <v>-7.2387176000000002</v>
      </c>
      <c r="O1315" s="9">
        <v>-2.0107549265747</v>
      </c>
      <c r="P1315">
        <v>0</v>
      </c>
      <c r="Q1315" s="9">
        <v>53.549995000000003</v>
      </c>
      <c r="R1315" s="9">
        <v>0</v>
      </c>
      <c r="S1315" s="9">
        <v>763962124.54298198</v>
      </c>
      <c r="T1315" s="9">
        <v>-6.5464485967181498E-4</v>
      </c>
      <c r="U1315" s="9">
        <v>2.0107549265747</v>
      </c>
      <c r="V1315" s="9">
        <v>0</v>
      </c>
      <c r="W1315" s="9">
        <v>2.0107549265747</v>
      </c>
      <c r="X1315" s="9" t="s">
        <v>86</v>
      </c>
      <c r="Y1315" s="9">
        <v>0</v>
      </c>
      <c r="Z1315" s="9">
        <v>4.4451676999999997E-3</v>
      </c>
      <c r="AA1315" s="9">
        <v>0</v>
      </c>
      <c r="AB1315" s="9">
        <v>9.6885506E-3</v>
      </c>
      <c r="AQ1315" s="9">
        <f>K1315-'Processed Potentiostat'!$J$3</f>
        <v>-2.4183927000000001</v>
      </c>
    </row>
    <row r="1316" spans="1:43" x14ac:dyDescent="0.3">
      <c r="A1316">
        <v>2</v>
      </c>
      <c r="B1316">
        <v>0</v>
      </c>
      <c r="C1316">
        <v>0</v>
      </c>
      <c r="D1316">
        <v>1</v>
      </c>
      <c r="E1316">
        <v>0</v>
      </c>
      <c r="F1316">
        <v>0</v>
      </c>
      <c r="G1316">
        <v>0</v>
      </c>
      <c r="H1316" s="9">
        <v>1252.05936837031</v>
      </c>
      <c r="I1316" s="9">
        <v>-1.8381392000000001</v>
      </c>
      <c r="J1316" s="9">
        <v>-1.8381068</v>
      </c>
      <c r="K1316" s="9">
        <v>-2.4362113000000001</v>
      </c>
      <c r="L1316" s="9">
        <v>-2.01142453789361</v>
      </c>
      <c r="M1316" s="9">
        <v>-7.2411284</v>
      </c>
      <c r="N1316" s="9">
        <v>-7.2411284</v>
      </c>
      <c r="O1316" s="9">
        <v>-2.01142453789361</v>
      </c>
      <c r="P1316">
        <v>0</v>
      </c>
      <c r="Q1316" s="9">
        <v>53.549995000000003</v>
      </c>
      <c r="R1316" s="9">
        <v>0</v>
      </c>
      <c r="S1316" s="9">
        <v>761018656.09128702</v>
      </c>
      <c r="T1316" s="9">
        <v>-6.6961131890597104E-4</v>
      </c>
      <c r="U1316" s="9">
        <v>2.01142453789361</v>
      </c>
      <c r="V1316" s="9">
        <v>0</v>
      </c>
      <c r="W1316" s="9">
        <v>2.01142453789361</v>
      </c>
      <c r="X1316" s="9" t="s">
        <v>86</v>
      </c>
      <c r="Y1316" s="9">
        <v>0</v>
      </c>
      <c r="Z1316" s="9">
        <v>4.4780163999999997E-3</v>
      </c>
      <c r="AA1316" s="9">
        <v>0</v>
      </c>
      <c r="AB1316" s="9">
        <v>9.6892603000000004E-3</v>
      </c>
      <c r="AQ1316" s="9">
        <f>K1316-'Processed Potentiostat'!$J$3</f>
        <v>-2.4362113000000001</v>
      </c>
    </row>
    <row r="1317" spans="1:43" x14ac:dyDescent="0.3">
      <c r="A1317">
        <v>2</v>
      </c>
      <c r="B1317">
        <v>0</v>
      </c>
      <c r="C1317">
        <v>0</v>
      </c>
      <c r="D1317">
        <v>1</v>
      </c>
      <c r="E1317">
        <v>0</v>
      </c>
      <c r="F1317">
        <v>0</v>
      </c>
      <c r="G1317">
        <v>0</v>
      </c>
      <c r="H1317" s="9">
        <v>1253.05936834505</v>
      </c>
      <c r="I1317" s="9">
        <v>-1.8378941</v>
      </c>
      <c r="J1317" s="9">
        <v>-1.8379496</v>
      </c>
      <c r="K1317" s="9">
        <v>-2.3863794999999999</v>
      </c>
      <c r="L1317" s="9">
        <v>-2.0120943259245201</v>
      </c>
      <c r="M1317" s="9">
        <v>-7.2435397999999998</v>
      </c>
      <c r="N1317" s="9">
        <v>-7.2435397999999998</v>
      </c>
      <c r="O1317" s="9">
        <v>-2.0120943259245201</v>
      </c>
      <c r="P1317">
        <v>0</v>
      </c>
      <c r="Q1317" s="9">
        <v>53.549995000000003</v>
      </c>
      <c r="R1317" s="9">
        <v>0</v>
      </c>
      <c r="S1317" s="9">
        <v>774053681.69603002</v>
      </c>
      <c r="T1317" s="9">
        <v>-6.6978803091588502E-4</v>
      </c>
      <c r="U1317" s="9">
        <v>2.0120943259245201</v>
      </c>
      <c r="V1317" s="9">
        <v>0</v>
      </c>
      <c r="W1317" s="9">
        <v>2.0120943259245201</v>
      </c>
      <c r="X1317" s="9" t="s">
        <v>86</v>
      </c>
      <c r="Y1317" s="9">
        <v>0</v>
      </c>
      <c r="Z1317" s="9">
        <v>4.3860454999999996E-3</v>
      </c>
      <c r="AA1317" s="9">
        <v>0</v>
      </c>
      <c r="AB1317" s="9">
        <v>9.8224031E-3</v>
      </c>
      <c r="AQ1317" s="9">
        <f>K1317-'Processed Potentiostat'!$J$3</f>
        <v>-2.3863794999999999</v>
      </c>
    </row>
    <row r="1318" spans="1:43" x14ac:dyDescent="0.3">
      <c r="A1318">
        <v>2</v>
      </c>
      <c r="B1318">
        <v>0</v>
      </c>
      <c r="C1318">
        <v>0</v>
      </c>
      <c r="D1318">
        <v>1</v>
      </c>
      <c r="E1318">
        <v>0</v>
      </c>
      <c r="F1318">
        <v>0</v>
      </c>
      <c r="G1318">
        <v>0</v>
      </c>
      <c r="H1318" s="9">
        <v>1254.0593683197901</v>
      </c>
      <c r="I1318" s="9">
        <v>-1.8381065000000001</v>
      </c>
      <c r="J1318" s="9">
        <v>-1.8380053999999999</v>
      </c>
      <c r="K1318" s="9">
        <v>-2.4196133999999998</v>
      </c>
      <c r="L1318" s="9">
        <v>-2.01275877267115</v>
      </c>
      <c r="M1318" s="9">
        <v>-7.2459315999999996</v>
      </c>
      <c r="N1318" s="9">
        <v>-7.2459315999999996</v>
      </c>
      <c r="O1318" s="9">
        <v>-2.01275877267115</v>
      </c>
      <c r="P1318">
        <v>0</v>
      </c>
      <c r="Q1318" s="9">
        <v>53.549995000000003</v>
      </c>
      <c r="R1318" s="9">
        <v>0</v>
      </c>
      <c r="S1318" s="9">
        <v>769720388.42313302</v>
      </c>
      <c r="T1318" s="9">
        <v>-6.64446746627689E-4</v>
      </c>
      <c r="U1318" s="9">
        <v>2.01275877267115</v>
      </c>
      <c r="V1318" s="9">
        <v>0</v>
      </c>
      <c r="W1318" s="9">
        <v>2.01275877267115</v>
      </c>
      <c r="X1318" s="9" t="s">
        <v>86</v>
      </c>
      <c r="Y1318" s="9">
        <v>0</v>
      </c>
      <c r="Z1318" s="9">
        <v>4.4472623000000001E-3</v>
      </c>
      <c r="AA1318" s="9">
        <v>0</v>
      </c>
      <c r="AB1318" s="9">
        <v>9.8622850999999997E-3</v>
      </c>
      <c r="AQ1318" s="9">
        <f>K1318-'Processed Potentiostat'!$J$3</f>
        <v>-2.4196133999999998</v>
      </c>
    </row>
    <row r="1319" spans="1:43" x14ac:dyDescent="0.3">
      <c r="A1319">
        <v>2</v>
      </c>
      <c r="B1319">
        <v>0</v>
      </c>
      <c r="C1319">
        <v>0</v>
      </c>
      <c r="D1319">
        <v>1</v>
      </c>
      <c r="E1319">
        <v>0</v>
      </c>
      <c r="F1319">
        <v>0</v>
      </c>
      <c r="G1319">
        <v>0</v>
      </c>
      <c r="H1319" s="9">
        <v>1255.05936829453</v>
      </c>
      <c r="I1319" s="9">
        <v>-1.8380725</v>
      </c>
      <c r="J1319" s="9">
        <v>-1.8380685000000001</v>
      </c>
      <c r="K1319" s="9">
        <v>-2.1588170999999998</v>
      </c>
      <c r="L1319" s="9">
        <v>-2.0133859300383699</v>
      </c>
      <c r="M1319" s="9">
        <v>-7.2481894000000002</v>
      </c>
      <c r="N1319" s="9">
        <v>-7.2481894000000002</v>
      </c>
      <c r="O1319" s="9">
        <v>-2.0133859300383699</v>
      </c>
      <c r="P1319">
        <v>0</v>
      </c>
      <c r="Q1319" s="9">
        <v>53.549995000000003</v>
      </c>
      <c r="R1319" s="9">
        <v>0</v>
      </c>
      <c r="S1319" s="9">
        <v>764836649.82711697</v>
      </c>
      <c r="T1319" s="9">
        <v>-6.2715736721585802E-4</v>
      </c>
      <c r="U1319" s="9">
        <v>2.0133859300383699</v>
      </c>
      <c r="V1319" s="9">
        <v>0</v>
      </c>
      <c r="W1319" s="9">
        <v>2.0133859300383699</v>
      </c>
      <c r="X1319" s="9" t="s">
        <v>86</v>
      </c>
      <c r="Y1319" s="9">
        <v>0</v>
      </c>
      <c r="Z1319" s="9">
        <v>3.9680534999999998E-3</v>
      </c>
      <c r="AA1319" s="9">
        <v>0</v>
      </c>
      <c r="AB1319" s="9">
        <v>9.9153100000000001E-3</v>
      </c>
      <c r="AQ1319" s="9">
        <f>K1319-'Processed Potentiostat'!$J$3</f>
        <v>-2.1588170999999998</v>
      </c>
    </row>
    <row r="1320" spans="1:43" x14ac:dyDescent="0.3">
      <c r="A1320">
        <v>2</v>
      </c>
      <c r="B1320">
        <v>0</v>
      </c>
      <c r="C1320">
        <v>0</v>
      </c>
      <c r="D1320">
        <v>1</v>
      </c>
      <c r="E1320">
        <v>0</v>
      </c>
      <c r="F1320">
        <v>0</v>
      </c>
      <c r="G1320">
        <v>0</v>
      </c>
      <c r="H1320" s="9">
        <v>1256.05936826927</v>
      </c>
      <c r="I1320" s="9">
        <v>-1.8380920999999999</v>
      </c>
      <c r="J1320" s="9">
        <v>-1.8380224000000001</v>
      </c>
      <c r="K1320" s="9">
        <v>-2.4572737</v>
      </c>
      <c r="L1320" s="9">
        <v>-2.0140060566966098</v>
      </c>
      <c r="M1320" s="9">
        <v>-7.2504220000000004</v>
      </c>
      <c r="N1320" s="9">
        <v>-7.2504220000000004</v>
      </c>
      <c r="O1320" s="9">
        <v>-2.0140060566966098</v>
      </c>
      <c r="P1320">
        <v>0</v>
      </c>
      <c r="Q1320" s="9">
        <v>53.549995000000003</v>
      </c>
      <c r="R1320" s="9">
        <v>0</v>
      </c>
      <c r="S1320" s="9">
        <v>768814895.07411397</v>
      </c>
      <c r="T1320" s="9">
        <v>-6.2012665824129299E-4</v>
      </c>
      <c r="U1320" s="9">
        <v>2.0140060566966098</v>
      </c>
      <c r="V1320" s="9">
        <v>0</v>
      </c>
      <c r="W1320" s="9">
        <v>2.0140060566966098</v>
      </c>
      <c r="X1320" s="9" t="s">
        <v>86</v>
      </c>
      <c r="Y1320" s="9">
        <v>0</v>
      </c>
      <c r="Z1320" s="9">
        <v>4.5165238E-3</v>
      </c>
      <c r="AA1320" s="9">
        <v>0</v>
      </c>
      <c r="AB1320" s="9">
        <v>9.8449149999999992E-3</v>
      </c>
      <c r="AQ1320" s="9">
        <f>K1320-'Processed Potentiostat'!$J$3</f>
        <v>-2.4572737</v>
      </c>
    </row>
    <row r="1321" spans="1:43" x14ac:dyDescent="0.3">
      <c r="A1321">
        <v>2</v>
      </c>
      <c r="B1321">
        <v>0</v>
      </c>
      <c r="C1321">
        <v>0</v>
      </c>
      <c r="D1321">
        <v>1</v>
      </c>
      <c r="E1321">
        <v>0</v>
      </c>
      <c r="F1321">
        <v>0</v>
      </c>
      <c r="G1321">
        <v>0</v>
      </c>
      <c r="H1321" s="9">
        <v>1257.0593682440001</v>
      </c>
      <c r="I1321" s="9">
        <v>-1.8380331000000001</v>
      </c>
      <c r="J1321" s="9">
        <v>-1.8379760000000001</v>
      </c>
      <c r="K1321" s="9">
        <v>-2.3767643000000001</v>
      </c>
      <c r="L1321" s="9">
        <v>-2.0146851928793001</v>
      </c>
      <c r="M1321" s="9">
        <v>-7.2528667000000002</v>
      </c>
      <c r="N1321" s="9">
        <v>-7.2528667000000002</v>
      </c>
      <c r="O1321" s="9">
        <v>-2.0146851928793001</v>
      </c>
      <c r="P1321">
        <v>0</v>
      </c>
      <c r="Q1321" s="9">
        <v>53.549995000000003</v>
      </c>
      <c r="R1321" s="9">
        <v>0</v>
      </c>
      <c r="S1321" s="9">
        <v>772874526.17837596</v>
      </c>
      <c r="T1321" s="9">
        <v>-6.7913618269210797E-4</v>
      </c>
      <c r="U1321" s="9">
        <v>2.0146851928793001</v>
      </c>
      <c r="V1321" s="9">
        <v>0</v>
      </c>
      <c r="W1321" s="9">
        <v>2.0146851928793001</v>
      </c>
      <c r="X1321" s="9" t="s">
        <v>86</v>
      </c>
      <c r="Y1321" s="9">
        <v>0</v>
      </c>
      <c r="Z1321" s="9">
        <v>4.3684355999999997E-3</v>
      </c>
      <c r="AA1321" s="9">
        <v>0</v>
      </c>
      <c r="AB1321" s="9">
        <v>9.8143945999999999E-3</v>
      </c>
      <c r="AQ1321" s="9">
        <f>K1321-'Processed Potentiostat'!$J$3</f>
        <v>-2.3767643000000001</v>
      </c>
    </row>
    <row r="1322" spans="1:43" x14ac:dyDescent="0.3">
      <c r="A1322">
        <v>2</v>
      </c>
      <c r="B1322">
        <v>0</v>
      </c>
      <c r="C1322">
        <v>0</v>
      </c>
      <c r="D1322">
        <v>1</v>
      </c>
      <c r="E1322">
        <v>0</v>
      </c>
      <c r="F1322">
        <v>0</v>
      </c>
      <c r="G1322">
        <v>0</v>
      </c>
      <c r="H1322" s="9">
        <v>1258.05936821874</v>
      </c>
      <c r="I1322" s="9">
        <v>-1.8380879000000001</v>
      </c>
      <c r="J1322" s="9">
        <v>-1.8381243</v>
      </c>
      <c r="K1322" s="9">
        <v>-2.4673085000000001</v>
      </c>
      <c r="L1322" s="9">
        <v>-2.0153510495481801</v>
      </c>
      <c r="M1322" s="9">
        <v>-7.2552637999999998</v>
      </c>
      <c r="N1322" s="9">
        <v>-7.2552637999999998</v>
      </c>
      <c r="O1322" s="9">
        <v>-2.0153510495481801</v>
      </c>
      <c r="P1322">
        <v>0</v>
      </c>
      <c r="Q1322" s="9">
        <v>53.549995000000003</v>
      </c>
      <c r="R1322" s="9">
        <v>0</v>
      </c>
      <c r="S1322" s="9">
        <v>761102529.52384102</v>
      </c>
      <c r="T1322" s="9">
        <v>-6.6585666888308004E-4</v>
      </c>
      <c r="U1322" s="9">
        <v>2.0153510495481801</v>
      </c>
      <c r="V1322" s="9">
        <v>0</v>
      </c>
      <c r="W1322" s="9">
        <v>2.0153510495481801</v>
      </c>
      <c r="X1322" s="9" t="s">
        <v>86</v>
      </c>
      <c r="Y1322" s="9">
        <v>0</v>
      </c>
      <c r="Z1322" s="9">
        <v>4.5352196000000003E-3</v>
      </c>
      <c r="AA1322" s="9">
        <v>0</v>
      </c>
      <c r="AB1322" s="9">
        <v>9.5129059999999998E-3</v>
      </c>
      <c r="AQ1322" s="9">
        <f>K1322-'Processed Potentiostat'!$J$3</f>
        <v>-2.4673085000000001</v>
      </c>
    </row>
    <row r="1323" spans="1:43" x14ac:dyDescent="0.3">
      <c r="A1323">
        <v>2</v>
      </c>
      <c r="B1323">
        <v>0</v>
      </c>
      <c r="C1323">
        <v>0</v>
      </c>
      <c r="D1323">
        <v>1</v>
      </c>
      <c r="E1323">
        <v>0</v>
      </c>
      <c r="F1323">
        <v>0</v>
      </c>
      <c r="G1323">
        <v>0</v>
      </c>
      <c r="H1323" s="9">
        <v>1259.0593681934799</v>
      </c>
      <c r="I1323" s="9">
        <v>-1.8380207</v>
      </c>
      <c r="J1323" s="9">
        <v>-1.8380685000000001</v>
      </c>
      <c r="K1323" s="9">
        <v>-2.4164848000000001</v>
      </c>
      <c r="L1323" s="9">
        <v>-2.0160240804080098</v>
      </c>
      <c r="M1323" s="9">
        <v>-7.2576866000000004</v>
      </c>
      <c r="N1323" s="9">
        <v>-7.2576866000000004</v>
      </c>
      <c r="O1323" s="9">
        <v>-2.0160240804080098</v>
      </c>
      <c r="P1323">
        <v>0</v>
      </c>
      <c r="Q1323" s="9">
        <v>53.549995000000003</v>
      </c>
      <c r="R1323" s="9">
        <v>0</v>
      </c>
      <c r="S1323" s="9">
        <v>765838819.38654196</v>
      </c>
      <c r="T1323" s="9">
        <v>-6.7303085982794997E-4</v>
      </c>
      <c r="U1323" s="9">
        <v>2.0160240804080098</v>
      </c>
      <c r="V1323" s="9">
        <v>0</v>
      </c>
      <c r="W1323" s="9">
        <v>2.0160240804080098</v>
      </c>
      <c r="X1323" s="9" t="s">
        <v>86</v>
      </c>
      <c r="Y1323" s="9">
        <v>0</v>
      </c>
      <c r="Z1323" s="9">
        <v>4.4416645999999999E-3</v>
      </c>
      <c r="AA1323" s="9">
        <v>0</v>
      </c>
      <c r="AB1323" s="9">
        <v>9.4732102000000002E-3</v>
      </c>
      <c r="AQ1323" s="9">
        <f>K1323-'Processed Potentiostat'!$J$3</f>
        <v>-2.4164848000000001</v>
      </c>
    </row>
    <row r="1324" spans="1:43" x14ac:dyDescent="0.3">
      <c r="A1324">
        <v>2</v>
      </c>
      <c r="B1324">
        <v>0</v>
      </c>
      <c r="C1324">
        <v>0</v>
      </c>
      <c r="D1324">
        <v>1</v>
      </c>
      <c r="E1324">
        <v>0</v>
      </c>
      <c r="F1324">
        <v>0</v>
      </c>
      <c r="G1324">
        <v>0</v>
      </c>
      <c r="H1324" s="9">
        <v>1260.0593681682201</v>
      </c>
      <c r="I1324" s="9">
        <v>-1.8378531</v>
      </c>
      <c r="J1324" s="9">
        <v>-1.8378140999999999</v>
      </c>
      <c r="K1324" s="9">
        <v>-2.4299157</v>
      </c>
      <c r="L1324" s="9">
        <v>-2.0166998958061</v>
      </c>
      <c r="M1324" s="9">
        <v>-7.2601193999999998</v>
      </c>
      <c r="N1324" s="9">
        <v>-7.2601193999999998</v>
      </c>
      <c r="O1324" s="9">
        <v>-2.0166998958061</v>
      </c>
      <c r="P1324">
        <v>0</v>
      </c>
      <c r="Q1324" s="9">
        <v>53.549995000000003</v>
      </c>
      <c r="R1324" s="9">
        <v>0</v>
      </c>
      <c r="S1324" s="9">
        <v>787227713.07226396</v>
      </c>
      <c r="T1324" s="9">
        <v>-6.7581539808347902E-4</v>
      </c>
      <c r="U1324" s="9">
        <v>2.0166998958061</v>
      </c>
      <c r="V1324" s="9">
        <v>0</v>
      </c>
      <c r="W1324" s="9">
        <v>2.0166998958061</v>
      </c>
      <c r="X1324" s="9" t="s">
        <v>86</v>
      </c>
      <c r="Y1324" s="9">
        <v>0</v>
      </c>
      <c r="Z1324" s="9">
        <v>4.4657331999999996E-3</v>
      </c>
      <c r="AA1324" s="9">
        <v>0</v>
      </c>
      <c r="AB1324" s="9">
        <v>9.6069137000000006E-3</v>
      </c>
      <c r="AQ1324" s="9">
        <f>K1324-'Processed Potentiostat'!$J$3</f>
        <v>-2.4299157</v>
      </c>
    </row>
    <row r="1325" spans="1:43" x14ac:dyDescent="0.3">
      <c r="A1325">
        <v>2</v>
      </c>
      <c r="B1325">
        <v>0</v>
      </c>
      <c r="C1325">
        <v>0</v>
      </c>
      <c r="D1325">
        <v>1</v>
      </c>
      <c r="E1325">
        <v>0</v>
      </c>
      <c r="F1325">
        <v>0</v>
      </c>
      <c r="G1325">
        <v>0</v>
      </c>
      <c r="H1325" s="9">
        <v>1261.05936814296</v>
      </c>
      <c r="I1325" s="9">
        <v>-1.8379350000000001</v>
      </c>
      <c r="J1325" s="9">
        <v>-1.8379464999999999</v>
      </c>
      <c r="K1325" s="9">
        <v>-2.3709264000000001</v>
      </c>
      <c r="L1325" s="9">
        <v>-2.0173733035968202</v>
      </c>
      <c r="M1325" s="9">
        <v>-7.2625437000000002</v>
      </c>
      <c r="N1325" s="9">
        <v>-7.2625437000000002</v>
      </c>
      <c r="O1325" s="9">
        <v>-2.0173733035968202</v>
      </c>
      <c r="P1325">
        <v>0</v>
      </c>
      <c r="Q1325" s="9">
        <v>53.549995000000003</v>
      </c>
      <c r="R1325" s="9">
        <v>0</v>
      </c>
      <c r="S1325" s="9">
        <v>776341639.27848196</v>
      </c>
      <c r="T1325" s="9">
        <v>-6.7340779072733105E-4</v>
      </c>
      <c r="U1325" s="9">
        <v>2.0173733035968202</v>
      </c>
      <c r="V1325" s="9">
        <v>0</v>
      </c>
      <c r="W1325" s="9">
        <v>2.0173733035968202</v>
      </c>
      <c r="X1325" s="9" t="s">
        <v>86</v>
      </c>
      <c r="Y1325" s="9">
        <v>0</v>
      </c>
      <c r="Z1325" s="9">
        <v>4.3576359999999998E-3</v>
      </c>
      <c r="AA1325" s="9">
        <v>0</v>
      </c>
      <c r="AB1325" s="9">
        <v>9.4411392000000004E-3</v>
      </c>
      <c r="AQ1325" s="9">
        <f>K1325-'Processed Potentiostat'!$J$3</f>
        <v>-2.3709264000000001</v>
      </c>
    </row>
    <row r="1326" spans="1:43" x14ac:dyDescent="0.3">
      <c r="A1326">
        <v>2</v>
      </c>
      <c r="B1326">
        <v>0</v>
      </c>
      <c r="C1326">
        <v>0</v>
      </c>
      <c r="D1326">
        <v>1</v>
      </c>
      <c r="E1326">
        <v>0</v>
      </c>
      <c r="F1326">
        <v>0</v>
      </c>
      <c r="G1326">
        <v>0</v>
      </c>
      <c r="H1326" s="9">
        <v>1262.0593681176899</v>
      </c>
      <c r="I1326" s="9">
        <v>-1.8380417</v>
      </c>
      <c r="J1326" s="9">
        <v>-1.8379715999999999</v>
      </c>
      <c r="K1326" s="9">
        <v>-2.245126</v>
      </c>
      <c r="L1326" s="9">
        <v>-2.0180281864385798</v>
      </c>
      <c r="M1326" s="9">
        <v>-7.2649016</v>
      </c>
      <c r="N1326" s="9">
        <v>-7.2649016</v>
      </c>
      <c r="O1326" s="9">
        <v>-2.0180281864385798</v>
      </c>
      <c r="P1326">
        <v>0</v>
      </c>
      <c r="Q1326" s="9">
        <v>53.549995000000003</v>
      </c>
      <c r="R1326" s="9">
        <v>0</v>
      </c>
      <c r="S1326" s="9">
        <v>774521003.00370002</v>
      </c>
      <c r="T1326" s="9">
        <v>-6.54882841759185E-4</v>
      </c>
      <c r="U1326" s="9">
        <v>2.0180281864385798</v>
      </c>
      <c r="V1326" s="9">
        <v>0</v>
      </c>
      <c r="W1326" s="9">
        <v>2.0180281864385798</v>
      </c>
      <c r="X1326" s="9" t="s">
        <v>86</v>
      </c>
      <c r="Y1326" s="9">
        <v>0</v>
      </c>
      <c r="Z1326" s="9">
        <v>4.1264780000000003E-3</v>
      </c>
      <c r="AA1326" s="9">
        <v>0</v>
      </c>
      <c r="AB1326" s="9">
        <v>9.4464327999999997E-3</v>
      </c>
      <c r="AQ1326" s="9">
        <f>K1326-'Processed Potentiostat'!$J$3</f>
        <v>-2.245126</v>
      </c>
    </row>
    <row r="1327" spans="1:43" x14ac:dyDescent="0.3">
      <c r="A1327">
        <v>2</v>
      </c>
      <c r="B1327">
        <v>0</v>
      </c>
      <c r="C1327">
        <v>0</v>
      </c>
      <c r="D1327">
        <v>1</v>
      </c>
      <c r="E1327">
        <v>0</v>
      </c>
      <c r="F1327">
        <v>0</v>
      </c>
      <c r="G1327">
        <v>0</v>
      </c>
      <c r="H1327" s="9">
        <v>1263.0593680924301</v>
      </c>
      <c r="I1327" s="9">
        <v>-1.8381068</v>
      </c>
      <c r="J1327" s="9">
        <v>-1.8381031999999999</v>
      </c>
      <c r="K1327" s="9">
        <v>-2.3568087000000002</v>
      </c>
      <c r="L1327" s="9">
        <v>-2.01866407153803</v>
      </c>
      <c r="M1327" s="9">
        <v>-7.2671904999999999</v>
      </c>
      <c r="N1327" s="9">
        <v>-7.2671904999999999</v>
      </c>
      <c r="O1327" s="9">
        <v>-2.01866407153803</v>
      </c>
      <c r="P1327">
        <v>0</v>
      </c>
      <c r="Q1327" s="9">
        <v>53.549995000000003</v>
      </c>
      <c r="R1327" s="9">
        <v>0</v>
      </c>
      <c r="S1327" s="9">
        <v>764044890.05037796</v>
      </c>
      <c r="T1327" s="9">
        <v>-6.3588509945056095E-4</v>
      </c>
      <c r="U1327" s="9">
        <v>2.01866407153803</v>
      </c>
      <c r="V1327" s="9">
        <v>0</v>
      </c>
      <c r="W1327" s="9">
        <v>2.01866407153803</v>
      </c>
      <c r="X1327" s="9" t="s">
        <v>86</v>
      </c>
      <c r="Y1327" s="9">
        <v>0</v>
      </c>
      <c r="Z1327" s="9">
        <v>4.3320577000000001E-3</v>
      </c>
      <c r="AA1327" s="9">
        <v>0</v>
      </c>
      <c r="AB1327" s="9">
        <v>9.3855355000000001E-3</v>
      </c>
      <c r="AQ1327" s="9">
        <f>K1327-'Processed Potentiostat'!$J$3</f>
        <v>-2.3568087000000002</v>
      </c>
    </row>
    <row r="1328" spans="1:43" x14ac:dyDescent="0.3">
      <c r="A1328">
        <v>2</v>
      </c>
      <c r="B1328">
        <v>0</v>
      </c>
      <c r="C1328">
        <v>0</v>
      </c>
      <c r="D1328">
        <v>1</v>
      </c>
      <c r="E1328">
        <v>0</v>
      </c>
      <c r="F1328">
        <v>0</v>
      </c>
      <c r="G1328">
        <v>0</v>
      </c>
      <c r="H1328" s="9">
        <v>1264.05936806717</v>
      </c>
      <c r="I1328" s="9">
        <v>-1.8378429000000001</v>
      </c>
      <c r="J1328" s="9">
        <v>-1.8378097</v>
      </c>
      <c r="K1328" s="9">
        <v>-2.4244976</v>
      </c>
      <c r="L1328" s="9">
        <v>-2.0193439147715799</v>
      </c>
      <c r="M1328" s="9">
        <v>-7.2696380999999999</v>
      </c>
      <c r="N1328" s="9">
        <v>-7.2696380999999999</v>
      </c>
      <c r="O1328" s="9">
        <v>-2.0193439147715799</v>
      </c>
      <c r="P1328">
        <v>0</v>
      </c>
      <c r="Q1328" s="9">
        <v>53.549995000000003</v>
      </c>
      <c r="R1328" s="9">
        <v>0</v>
      </c>
      <c r="S1328" s="9">
        <v>788636994.87281299</v>
      </c>
      <c r="T1328" s="9">
        <v>-6.79843233545973E-4</v>
      </c>
      <c r="U1328" s="9">
        <v>2.0193439147715799</v>
      </c>
      <c r="V1328" s="9">
        <v>0</v>
      </c>
      <c r="W1328" s="9">
        <v>2.0193439147715799</v>
      </c>
      <c r="X1328" s="9" t="s">
        <v>86</v>
      </c>
      <c r="Y1328" s="9">
        <v>0</v>
      </c>
      <c r="Z1328" s="9">
        <v>4.4557651999999996E-3</v>
      </c>
      <c r="AA1328" s="9">
        <v>0</v>
      </c>
      <c r="AB1328" s="9">
        <v>9.5356022999999995E-3</v>
      </c>
      <c r="AQ1328" s="9">
        <f>K1328-'Processed Potentiostat'!$J$3</f>
        <v>-2.4244976</v>
      </c>
    </row>
    <row r="1329" spans="1:43" x14ac:dyDescent="0.3">
      <c r="A1329">
        <v>2</v>
      </c>
      <c r="B1329">
        <v>0</v>
      </c>
      <c r="C1329">
        <v>0</v>
      </c>
      <c r="D1329">
        <v>1</v>
      </c>
      <c r="E1329">
        <v>0</v>
      </c>
      <c r="F1329">
        <v>0</v>
      </c>
      <c r="G1329">
        <v>0</v>
      </c>
      <c r="H1329" s="9">
        <v>1265.0593680419099</v>
      </c>
      <c r="I1329" s="9">
        <v>-1.8379428</v>
      </c>
      <c r="J1329" s="9">
        <v>-1.8379714</v>
      </c>
      <c r="K1329" s="9">
        <v>-2.4625392000000002</v>
      </c>
      <c r="L1329" s="9">
        <v>-2.0200207258130698</v>
      </c>
      <c r="M1329" s="9">
        <v>-7.2720747000000001</v>
      </c>
      <c r="N1329" s="9">
        <v>-7.2720747000000001</v>
      </c>
      <c r="O1329" s="9">
        <v>-2.0200207258130698</v>
      </c>
      <c r="P1329">
        <v>0</v>
      </c>
      <c r="Q1329" s="9">
        <v>53.549995000000003</v>
      </c>
      <c r="R1329" s="9">
        <v>0</v>
      </c>
      <c r="S1329" s="9">
        <v>775295594.65954196</v>
      </c>
      <c r="T1329" s="9">
        <v>-6.7681104148764604E-4</v>
      </c>
      <c r="U1329" s="9">
        <v>2.0200207258130698</v>
      </c>
      <c r="V1329" s="9">
        <v>0</v>
      </c>
      <c r="W1329" s="9">
        <v>2.0200207258130698</v>
      </c>
      <c r="X1329" s="9" t="s">
        <v>86</v>
      </c>
      <c r="Y1329" s="9">
        <v>0</v>
      </c>
      <c r="Z1329" s="9">
        <v>4.5260767999999998E-3</v>
      </c>
      <c r="AA1329" s="9">
        <v>0</v>
      </c>
      <c r="AB1329" s="9">
        <v>9.421479E-3</v>
      </c>
      <c r="AQ1329" s="9">
        <f>K1329-'Processed Potentiostat'!$J$3</f>
        <v>-2.4625392000000002</v>
      </c>
    </row>
    <row r="1330" spans="1:43" x14ac:dyDescent="0.3">
      <c r="A1330">
        <v>2</v>
      </c>
      <c r="B1330">
        <v>0</v>
      </c>
      <c r="C1330">
        <v>0</v>
      </c>
      <c r="D1330">
        <v>1</v>
      </c>
      <c r="E1330">
        <v>0</v>
      </c>
      <c r="F1330">
        <v>0</v>
      </c>
      <c r="G1330">
        <v>0</v>
      </c>
      <c r="H1330" s="9">
        <v>1266.0593680166401</v>
      </c>
      <c r="I1330" s="9">
        <v>-1.8379696999999999</v>
      </c>
      <c r="J1330" s="9">
        <v>-1.837966</v>
      </c>
      <c r="K1330" s="9">
        <v>-2.4104942999999999</v>
      </c>
      <c r="L1330" s="9">
        <v>-2.0207017077104301</v>
      </c>
      <c r="M1330" s="9">
        <v>-7.2745261000000001</v>
      </c>
      <c r="N1330" s="9">
        <v>-7.2745261000000001</v>
      </c>
      <c r="O1330" s="9">
        <v>-2.0207017077104301</v>
      </c>
      <c r="P1330">
        <v>0</v>
      </c>
      <c r="Q1330" s="9">
        <v>53.549995000000003</v>
      </c>
      <c r="R1330" s="9">
        <v>0</v>
      </c>
      <c r="S1330" s="9">
        <v>776010634.170789</v>
      </c>
      <c r="T1330" s="9">
        <v>-6.8098189736698301E-4</v>
      </c>
      <c r="U1330" s="9">
        <v>2.0207017077104301</v>
      </c>
      <c r="V1330" s="9">
        <v>0</v>
      </c>
      <c r="W1330" s="9">
        <v>2.0207017077104301</v>
      </c>
      <c r="X1330" s="9" t="s">
        <v>86</v>
      </c>
      <c r="Y1330" s="9">
        <v>0</v>
      </c>
      <c r="Z1330" s="9">
        <v>4.4304067000000003E-3</v>
      </c>
      <c r="AA1330" s="9">
        <v>0</v>
      </c>
      <c r="AB1330" s="9">
        <v>9.3100210999999995E-3</v>
      </c>
      <c r="AQ1330" s="9">
        <f>K1330-'Processed Potentiostat'!$J$3</f>
        <v>-2.4104942999999999</v>
      </c>
    </row>
    <row r="1331" spans="1:43" x14ac:dyDescent="0.3">
      <c r="A1331">
        <v>2</v>
      </c>
      <c r="B1331">
        <v>0</v>
      </c>
      <c r="C1331">
        <v>0</v>
      </c>
      <c r="D1331">
        <v>1</v>
      </c>
      <c r="E1331">
        <v>0</v>
      </c>
      <c r="F1331">
        <v>0</v>
      </c>
      <c r="G1331">
        <v>0</v>
      </c>
      <c r="H1331" s="9">
        <v>1267.05936799138</v>
      </c>
      <c r="I1331" s="9">
        <v>-1.8379246</v>
      </c>
      <c r="J1331" s="9">
        <v>-1.8379007999999999</v>
      </c>
      <c r="K1331" s="9">
        <v>-2.4399888999999999</v>
      </c>
      <c r="L1331" s="9">
        <v>-2.0213751655566301</v>
      </c>
      <c r="M1331" s="9">
        <v>-7.2769503999999996</v>
      </c>
      <c r="N1331" s="9">
        <v>-7.2769503999999996</v>
      </c>
      <c r="O1331" s="9">
        <v>-2.0213751655566301</v>
      </c>
      <c r="P1331">
        <v>0</v>
      </c>
      <c r="Q1331" s="9">
        <v>53.549995000000003</v>
      </c>
      <c r="R1331" s="9">
        <v>0</v>
      </c>
      <c r="S1331" s="9">
        <v>781706825.26882803</v>
      </c>
      <c r="T1331" s="9">
        <v>-6.7345784619154904E-4</v>
      </c>
      <c r="U1331" s="9">
        <v>2.0213751655566301</v>
      </c>
      <c r="V1331" s="9">
        <v>0</v>
      </c>
      <c r="W1331" s="9">
        <v>2.0213751655566301</v>
      </c>
      <c r="X1331" s="9" t="s">
        <v>86</v>
      </c>
      <c r="Y1331" s="9">
        <v>0</v>
      </c>
      <c r="Z1331" s="9">
        <v>4.4844574E-3</v>
      </c>
      <c r="AA1331" s="9">
        <v>0</v>
      </c>
      <c r="AB1331" s="9">
        <v>9.4148627999999998E-3</v>
      </c>
      <c r="AQ1331" s="9">
        <f>K1331-'Processed Potentiostat'!$J$3</f>
        <v>-2.4399888999999999</v>
      </c>
    </row>
    <row r="1332" spans="1:43" x14ac:dyDescent="0.3">
      <c r="A1332">
        <v>2</v>
      </c>
      <c r="B1332">
        <v>0</v>
      </c>
      <c r="C1332">
        <v>0</v>
      </c>
      <c r="D1332">
        <v>1</v>
      </c>
      <c r="E1332">
        <v>0</v>
      </c>
      <c r="F1332">
        <v>0</v>
      </c>
      <c r="G1332">
        <v>0</v>
      </c>
      <c r="H1332" s="9">
        <v>1268.0593679661199</v>
      </c>
      <c r="I1332" s="9">
        <v>-1.8380042000000001</v>
      </c>
      <c r="J1332" s="9">
        <v>-1.8380091000000001</v>
      </c>
      <c r="K1332" s="9">
        <v>-2.4501765</v>
      </c>
      <c r="L1332" s="9">
        <v>-2.02205961672527</v>
      </c>
      <c r="M1332" s="9">
        <v>-7.2794147000000002</v>
      </c>
      <c r="N1332" s="9">
        <v>-7.2794147000000002</v>
      </c>
      <c r="O1332" s="9">
        <v>-2.02205961672527</v>
      </c>
      <c r="P1332">
        <v>0</v>
      </c>
      <c r="Q1332" s="9">
        <v>53.549995000000003</v>
      </c>
      <c r="R1332" s="9">
        <v>0</v>
      </c>
      <c r="S1332" s="9">
        <v>772973780.91392004</v>
      </c>
      <c r="T1332" s="9">
        <v>-6.8445116864301804E-4</v>
      </c>
      <c r="U1332" s="9">
        <v>2.02205961672527</v>
      </c>
      <c r="V1332" s="9">
        <v>0</v>
      </c>
      <c r="W1332" s="9">
        <v>2.02205961672527</v>
      </c>
      <c r="X1332" s="9" t="s">
        <v>86</v>
      </c>
      <c r="Y1332" s="9">
        <v>0</v>
      </c>
      <c r="Z1332" s="9">
        <v>4.5034465999999997E-3</v>
      </c>
      <c r="AA1332" s="9">
        <v>0</v>
      </c>
      <c r="AB1332" s="9">
        <v>9.2256377000000007E-3</v>
      </c>
      <c r="AQ1332" s="9">
        <f>K1332-'Processed Potentiostat'!$J$3</f>
        <v>-2.4501765</v>
      </c>
    </row>
    <row r="1333" spans="1:43" x14ac:dyDescent="0.3">
      <c r="A1333">
        <v>2</v>
      </c>
      <c r="B1333">
        <v>0</v>
      </c>
      <c r="C1333">
        <v>0</v>
      </c>
      <c r="D1333">
        <v>1</v>
      </c>
      <c r="E1333">
        <v>0</v>
      </c>
      <c r="F1333">
        <v>0</v>
      </c>
      <c r="G1333">
        <v>0</v>
      </c>
      <c r="H1333" s="9">
        <v>1269.0593679408601</v>
      </c>
      <c r="I1333" s="9">
        <v>-1.8378915</v>
      </c>
      <c r="J1333" s="9">
        <v>-1.8379352</v>
      </c>
      <c r="K1333" s="9">
        <v>-2.5676591000000002</v>
      </c>
      <c r="L1333" s="9">
        <v>-2.0227500050323202</v>
      </c>
      <c r="M1333" s="9">
        <v>-7.2818999</v>
      </c>
      <c r="N1333" s="9">
        <v>-7.2818999</v>
      </c>
      <c r="O1333" s="9">
        <v>-2.0227500050323202</v>
      </c>
      <c r="P1333">
        <v>0</v>
      </c>
      <c r="Q1333" s="9">
        <v>53.549995000000003</v>
      </c>
      <c r="R1333" s="9">
        <v>0</v>
      </c>
      <c r="S1333" s="9">
        <v>779354224.30971503</v>
      </c>
      <c r="T1333" s="9">
        <v>-6.9038830705458998E-4</v>
      </c>
      <c r="U1333" s="9">
        <v>2.0227500050323202</v>
      </c>
      <c r="V1333" s="9">
        <v>0</v>
      </c>
      <c r="W1333" s="9">
        <v>2.0227500050323202</v>
      </c>
      <c r="X1333" s="9" t="s">
        <v>86</v>
      </c>
      <c r="Y1333" s="9">
        <v>0</v>
      </c>
      <c r="Z1333" s="9">
        <v>4.7191912000000003E-3</v>
      </c>
      <c r="AA1333" s="9">
        <v>0</v>
      </c>
      <c r="AB1333" s="9">
        <v>9.4200307999999996E-3</v>
      </c>
      <c r="AQ1333" s="9">
        <f>K1333-'Processed Potentiostat'!$J$3</f>
        <v>-2.5676591000000002</v>
      </c>
    </row>
    <row r="1334" spans="1:43" x14ac:dyDescent="0.3">
      <c r="A1334">
        <v>2</v>
      </c>
      <c r="B1334">
        <v>0</v>
      </c>
      <c r="C1334">
        <v>0</v>
      </c>
      <c r="D1334">
        <v>1</v>
      </c>
      <c r="E1334">
        <v>0</v>
      </c>
      <c r="F1334">
        <v>0</v>
      </c>
      <c r="G1334">
        <v>0</v>
      </c>
      <c r="H1334" s="9">
        <v>1270.0593679156</v>
      </c>
      <c r="I1334" s="9">
        <v>-1.8379041</v>
      </c>
      <c r="J1334" s="9">
        <v>-1.8378403000000001</v>
      </c>
      <c r="K1334" s="9">
        <v>-2.4530764</v>
      </c>
      <c r="L1334" s="9">
        <v>-2.0234429869530399</v>
      </c>
      <c r="M1334" s="9">
        <v>-7.2843947</v>
      </c>
      <c r="N1334" s="9">
        <v>-7.2843947</v>
      </c>
      <c r="O1334" s="9">
        <v>-2.0234429869530399</v>
      </c>
      <c r="P1334">
        <v>0</v>
      </c>
      <c r="Q1334" s="9">
        <v>53.549995000000003</v>
      </c>
      <c r="R1334" s="9">
        <v>0</v>
      </c>
      <c r="S1334" s="9">
        <v>787620124.25961304</v>
      </c>
      <c r="T1334" s="9">
        <v>-6.9298192071931498E-4</v>
      </c>
      <c r="U1334" s="9">
        <v>2.0234429869530399</v>
      </c>
      <c r="V1334" s="9">
        <v>0</v>
      </c>
      <c r="W1334" s="9">
        <v>2.0234429869530399</v>
      </c>
      <c r="X1334" s="9" t="s">
        <v>86</v>
      </c>
      <c r="Y1334" s="9">
        <v>0</v>
      </c>
      <c r="Z1334" s="9">
        <v>4.5083626000000003E-3</v>
      </c>
      <c r="AA1334" s="9">
        <v>0</v>
      </c>
      <c r="AB1334" s="9">
        <v>9.2057101000000002E-3</v>
      </c>
      <c r="AQ1334" s="9">
        <f>K1334-'Processed Potentiostat'!$J$3</f>
        <v>-2.4530764</v>
      </c>
    </row>
    <row r="1335" spans="1:43" x14ac:dyDescent="0.3">
      <c r="A1335">
        <v>2</v>
      </c>
      <c r="B1335">
        <v>0</v>
      </c>
      <c r="C1335">
        <v>0</v>
      </c>
      <c r="D1335">
        <v>1</v>
      </c>
      <c r="E1335">
        <v>0</v>
      </c>
      <c r="F1335">
        <v>0</v>
      </c>
      <c r="G1335">
        <v>0</v>
      </c>
      <c r="H1335" s="9">
        <v>1271.0593678903299</v>
      </c>
      <c r="I1335" s="9">
        <v>-1.8381269</v>
      </c>
      <c r="J1335" s="9">
        <v>-1.8380000999999999</v>
      </c>
      <c r="K1335" s="9">
        <v>-2.4473910000000001</v>
      </c>
      <c r="L1335" s="9">
        <v>-2.0240790332090901</v>
      </c>
      <c r="M1335" s="9">
        <v>-7.2866844999999998</v>
      </c>
      <c r="N1335" s="9">
        <v>-7.2866844999999998</v>
      </c>
      <c r="O1335" s="9">
        <v>-2.0240790332090901</v>
      </c>
      <c r="P1335">
        <v>0</v>
      </c>
      <c r="Q1335" s="9">
        <v>53.549995000000003</v>
      </c>
      <c r="R1335" s="9">
        <v>0</v>
      </c>
      <c r="S1335" s="9">
        <v>774490833.52376795</v>
      </c>
      <c r="T1335" s="9">
        <v>-6.3604625605195799E-4</v>
      </c>
      <c r="U1335" s="9">
        <v>2.0240790332090901</v>
      </c>
      <c r="V1335" s="9">
        <v>0</v>
      </c>
      <c r="W1335" s="9">
        <v>2.0240790332090901</v>
      </c>
      <c r="X1335" s="9" t="s">
        <v>86</v>
      </c>
      <c r="Y1335" s="9">
        <v>0</v>
      </c>
      <c r="Z1335" s="9">
        <v>4.4983048000000001E-3</v>
      </c>
      <c r="AA1335" s="9">
        <v>0</v>
      </c>
      <c r="AB1335" s="9">
        <v>9.1505414E-3</v>
      </c>
      <c r="AQ1335" s="9">
        <f>K1335-'Processed Potentiostat'!$J$3</f>
        <v>-2.4473910000000001</v>
      </c>
    </row>
    <row r="1336" spans="1:43" x14ac:dyDescent="0.3">
      <c r="A1336">
        <v>2</v>
      </c>
      <c r="B1336">
        <v>0</v>
      </c>
      <c r="C1336">
        <v>0</v>
      </c>
      <c r="D1336">
        <v>1</v>
      </c>
      <c r="E1336">
        <v>0</v>
      </c>
      <c r="F1336">
        <v>0</v>
      </c>
      <c r="G1336">
        <v>0</v>
      </c>
      <c r="H1336" s="9">
        <v>1272.05936786507</v>
      </c>
      <c r="I1336" s="9">
        <v>-1.8380207</v>
      </c>
      <c r="J1336" s="9">
        <v>-1.8379635999999999</v>
      </c>
      <c r="K1336" s="9">
        <v>-2.4305642000000001</v>
      </c>
      <c r="L1336" s="9">
        <v>-2.0247744481482699</v>
      </c>
      <c r="M1336" s="9">
        <v>-7.2891878999999999</v>
      </c>
      <c r="N1336" s="9">
        <v>-7.2891878999999999</v>
      </c>
      <c r="O1336" s="9">
        <v>-2.0247744481482699</v>
      </c>
      <c r="P1336">
        <v>0</v>
      </c>
      <c r="Q1336" s="9">
        <v>53.549995000000003</v>
      </c>
      <c r="R1336" s="9">
        <v>0</v>
      </c>
      <c r="S1336" s="9">
        <v>777772503.17559803</v>
      </c>
      <c r="T1336" s="9">
        <v>-6.9541493917846199E-4</v>
      </c>
      <c r="U1336" s="9">
        <v>2.0247744481482699</v>
      </c>
      <c r="V1336" s="9">
        <v>0</v>
      </c>
      <c r="W1336" s="9">
        <v>2.0247744481482699</v>
      </c>
      <c r="X1336" s="9" t="s">
        <v>86</v>
      </c>
      <c r="Y1336" s="9">
        <v>0</v>
      </c>
      <c r="Z1336" s="9">
        <v>4.4672885000000004E-3</v>
      </c>
      <c r="AA1336" s="9">
        <v>0</v>
      </c>
      <c r="AB1336" s="9">
        <v>9.2733911999999998E-3</v>
      </c>
      <c r="AQ1336" s="9">
        <f>K1336-'Processed Potentiostat'!$J$3</f>
        <v>-2.4305642000000001</v>
      </c>
    </row>
    <row r="1337" spans="1:43" x14ac:dyDescent="0.3">
      <c r="A1337">
        <v>2</v>
      </c>
      <c r="B1337">
        <v>0</v>
      </c>
      <c r="C1337">
        <v>0</v>
      </c>
      <c r="D1337">
        <v>1</v>
      </c>
      <c r="E1337">
        <v>0</v>
      </c>
      <c r="F1337">
        <v>0</v>
      </c>
      <c r="G1337">
        <v>0</v>
      </c>
      <c r="H1337" s="9">
        <v>1273.05936783981</v>
      </c>
      <c r="I1337" s="9">
        <v>-1.8381289000000001</v>
      </c>
      <c r="J1337" s="9">
        <v>-1.8381202999999999</v>
      </c>
      <c r="K1337" s="9">
        <v>-2.4368219</v>
      </c>
      <c r="L1337" s="9">
        <v>-2.0254543249694699</v>
      </c>
      <c r="M1337" s="9">
        <v>-7.2916354999999999</v>
      </c>
      <c r="N1337" s="9">
        <v>-7.2916354999999999</v>
      </c>
      <c r="O1337" s="9">
        <v>-2.0254543249694699</v>
      </c>
      <c r="P1337">
        <v>0</v>
      </c>
      <c r="Q1337" s="9">
        <v>53.549995000000003</v>
      </c>
      <c r="R1337" s="9">
        <v>0</v>
      </c>
      <c r="S1337" s="9">
        <v>765233854.709813</v>
      </c>
      <c r="T1337" s="9">
        <v>-6.7987682119996496E-4</v>
      </c>
      <c r="U1337" s="9">
        <v>2.0254543249694699</v>
      </c>
      <c r="V1337" s="9">
        <v>0</v>
      </c>
      <c r="W1337" s="9">
        <v>2.0254543249694699</v>
      </c>
      <c r="X1337" s="9" t="s">
        <v>86</v>
      </c>
      <c r="Y1337" s="9">
        <v>0</v>
      </c>
      <c r="Z1337" s="9">
        <v>4.4791722000000001E-3</v>
      </c>
      <c r="AA1337" s="9">
        <v>0</v>
      </c>
      <c r="AB1337" s="9">
        <v>9.4380396999999994E-3</v>
      </c>
      <c r="AQ1337" s="9">
        <f>K1337-'Processed Potentiostat'!$J$3</f>
        <v>-2.4368219</v>
      </c>
    </row>
    <row r="1338" spans="1:43" x14ac:dyDescent="0.3">
      <c r="A1338">
        <v>2</v>
      </c>
      <c r="B1338">
        <v>0</v>
      </c>
      <c r="C1338">
        <v>0</v>
      </c>
      <c r="D1338">
        <v>1</v>
      </c>
      <c r="E1338">
        <v>0</v>
      </c>
      <c r="F1338">
        <v>0</v>
      </c>
      <c r="G1338">
        <v>0</v>
      </c>
      <c r="H1338" s="9">
        <v>1274.0593678145499</v>
      </c>
      <c r="I1338" s="9">
        <v>-1.8379391</v>
      </c>
      <c r="J1338" s="9">
        <v>-1.8378954000000001</v>
      </c>
      <c r="K1338" s="9">
        <v>-2.3697816999999999</v>
      </c>
      <c r="L1338" s="9">
        <v>-2.0261363576750799</v>
      </c>
      <c r="M1338" s="9">
        <v>-7.2940906999999999</v>
      </c>
      <c r="N1338" s="9">
        <v>-7.2940906999999999</v>
      </c>
      <c r="O1338" s="9">
        <v>-2.0261363576750799</v>
      </c>
      <c r="P1338">
        <v>0</v>
      </c>
      <c r="Q1338" s="9">
        <v>53.549995000000003</v>
      </c>
      <c r="R1338" s="9">
        <v>0</v>
      </c>
      <c r="S1338" s="9">
        <v>783999861.26853395</v>
      </c>
      <c r="T1338" s="9">
        <v>-6.8203270561184495E-4</v>
      </c>
      <c r="U1338" s="9">
        <v>2.0261363576750799</v>
      </c>
      <c r="V1338" s="9">
        <v>0</v>
      </c>
      <c r="W1338" s="9">
        <v>2.0261363576750799</v>
      </c>
      <c r="X1338" s="9" t="s">
        <v>86</v>
      </c>
      <c r="Y1338" s="9">
        <v>0</v>
      </c>
      <c r="Z1338" s="9">
        <v>4.355411E-3</v>
      </c>
      <c r="AA1338" s="9">
        <v>0</v>
      </c>
      <c r="AB1338" s="9">
        <v>8.8702971000000005E-3</v>
      </c>
      <c r="AQ1338" s="9">
        <f>K1338-'Processed Potentiostat'!$J$3</f>
        <v>-2.3697816999999999</v>
      </c>
    </row>
    <row r="1339" spans="1:43" x14ac:dyDescent="0.3">
      <c r="A1339">
        <v>2</v>
      </c>
      <c r="B1339">
        <v>0</v>
      </c>
      <c r="C1339">
        <v>0</v>
      </c>
      <c r="D1339">
        <v>1</v>
      </c>
      <c r="E1339">
        <v>0</v>
      </c>
      <c r="F1339">
        <v>0</v>
      </c>
      <c r="G1339">
        <v>0</v>
      </c>
      <c r="H1339" s="9">
        <v>1275.05936778929</v>
      </c>
      <c r="I1339" s="9">
        <v>-1.8378958000000001</v>
      </c>
      <c r="J1339" s="9">
        <v>-1.8378022000000001</v>
      </c>
      <c r="K1339" s="9">
        <v>-2.5206124999999999</v>
      </c>
      <c r="L1339" s="9">
        <v>-2.0268248593903202</v>
      </c>
      <c r="M1339" s="9">
        <v>-7.2965692999999998</v>
      </c>
      <c r="N1339" s="9">
        <v>-7.2965692999999998</v>
      </c>
      <c r="O1339" s="9">
        <v>-2.0268248593903202</v>
      </c>
      <c r="P1339">
        <v>0</v>
      </c>
      <c r="Q1339" s="9">
        <v>53.549995000000003</v>
      </c>
      <c r="R1339" s="9">
        <v>0</v>
      </c>
      <c r="S1339" s="9">
        <v>792204046.28722596</v>
      </c>
      <c r="T1339" s="9">
        <v>-6.8850171523626702E-4</v>
      </c>
      <c r="U1339" s="9">
        <v>2.0268248593903202</v>
      </c>
      <c r="V1339" s="9">
        <v>0</v>
      </c>
      <c r="W1339" s="9">
        <v>2.0268248593903202</v>
      </c>
      <c r="X1339" s="9" t="s">
        <v>86</v>
      </c>
      <c r="Y1339" s="9">
        <v>0</v>
      </c>
      <c r="Z1339" s="9">
        <v>4.6323872999999996E-3</v>
      </c>
      <c r="AA1339" s="9">
        <v>0</v>
      </c>
      <c r="AB1339" s="9">
        <v>9.1272461999999995E-3</v>
      </c>
      <c r="AQ1339" s="9">
        <f>K1339-'Processed Potentiostat'!$J$3</f>
        <v>-2.5206124999999999</v>
      </c>
    </row>
    <row r="1340" spans="1:43" x14ac:dyDescent="0.3">
      <c r="A1340">
        <v>2</v>
      </c>
      <c r="B1340">
        <v>0</v>
      </c>
      <c r="C1340">
        <v>0</v>
      </c>
      <c r="D1340">
        <v>1</v>
      </c>
      <c r="E1340">
        <v>0</v>
      </c>
      <c r="F1340">
        <v>0</v>
      </c>
      <c r="G1340">
        <v>0</v>
      </c>
      <c r="H1340" s="9">
        <v>1276.05936776402</v>
      </c>
      <c r="I1340" s="9">
        <v>-1.838082</v>
      </c>
      <c r="J1340" s="9">
        <v>-1.8380658999999999</v>
      </c>
      <c r="K1340" s="9">
        <v>-2.4481541999999998</v>
      </c>
      <c r="L1340" s="9">
        <v>-2.0275079518863799</v>
      </c>
      <c r="M1340" s="9">
        <v>-7.2990284000000001</v>
      </c>
      <c r="N1340" s="9">
        <v>-7.2990284000000001</v>
      </c>
      <c r="O1340" s="9">
        <v>-2.0275079518863799</v>
      </c>
      <c r="P1340">
        <v>0</v>
      </c>
      <c r="Q1340" s="9">
        <v>53.549995000000003</v>
      </c>
      <c r="R1340" s="9">
        <v>0</v>
      </c>
      <c r="S1340" s="9">
        <v>770414469.09000301</v>
      </c>
      <c r="T1340" s="9">
        <v>-6.8309249606368595E-4</v>
      </c>
      <c r="U1340" s="9">
        <v>2.0275079518863799</v>
      </c>
      <c r="V1340" s="9">
        <v>0</v>
      </c>
      <c r="W1340" s="9">
        <v>2.0275079518863799</v>
      </c>
      <c r="X1340" s="9" t="s">
        <v>86</v>
      </c>
      <c r="Y1340" s="9">
        <v>0</v>
      </c>
      <c r="Z1340" s="9">
        <v>4.4998685000000004E-3</v>
      </c>
      <c r="AA1340" s="9">
        <v>0</v>
      </c>
      <c r="AB1340" s="9">
        <v>8.9430567000000002E-3</v>
      </c>
      <c r="AQ1340" s="9">
        <f>K1340-'Processed Potentiostat'!$J$3</f>
        <v>-2.4481541999999998</v>
      </c>
    </row>
    <row r="1341" spans="1:43" x14ac:dyDescent="0.3">
      <c r="A1341">
        <v>2</v>
      </c>
      <c r="B1341">
        <v>0</v>
      </c>
      <c r="C1341">
        <v>0</v>
      </c>
      <c r="D1341">
        <v>1</v>
      </c>
      <c r="E1341">
        <v>0</v>
      </c>
      <c r="F1341">
        <v>0</v>
      </c>
      <c r="G1341">
        <v>0</v>
      </c>
      <c r="H1341" s="9">
        <v>1277.0593677387601</v>
      </c>
      <c r="I1341" s="9">
        <v>-1.8378673999999999</v>
      </c>
      <c r="J1341" s="9">
        <v>-1.8378561</v>
      </c>
      <c r="K1341" s="9">
        <v>-2.4372034</v>
      </c>
      <c r="L1341" s="9">
        <v>-2.0281737207502499</v>
      </c>
      <c r="M1341" s="9">
        <v>-7.3014254999999997</v>
      </c>
      <c r="N1341" s="9">
        <v>-7.3014254999999997</v>
      </c>
      <c r="O1341" s="9">
        <v>-2.0281737207502499</v>
      </c>
      <c r="P1341">
        <v>0</v>
      </c>
      <c r="Q1341" s="9">
        <v>53.549995000000003</v>
      </c>
      <c r="R1341" s="9">
        <v>0</v>
      </c>
      <c r="S1341" s="9">
        <v>788120639.22526097</v>
      </c>
      <c r="T1341" s="9">
        <v>-6.6576886386382397E-4</v>
      </c>
      <c r="U1341" s="9">
        <v>2.0281737207502499</v>
      </c>
      <c r="V1341" s="9">
        <v>0</v>
      </c>
      <c r="W1341" s="9">
        <v>2.0281737207502499</v>
      </c>
      <c r="X1341" s="9" t="s">
        <v>86</v>
      </c>
      <c r="Y1341" s="9">
        <v>0</v>
      </c>
      <c r="Z1341" s="9">
        <v>4.4792290000000004E-3</v>
      </c>
      <c r="AA1341" s="9">
        <v>0</v>
      </c>
      <c r="AB1341" s="9">
        <v>8.8828485000000002E-3</v>
      </c>
      <c r="AQ1341" s="9">
        <f>K1341-'Processed Potentiostat'!$J$3</f>
        <v>-2.4372034</v>
      </c>
    </row>
    <row r="1342" spans="1:43" x14ac:dyDescent="0.3">
      <c r="A1342">
        <v>2</v>
      </c>
      <c r="B1342">
        <v>0</v>
      </c>
      <c r="C1342">
        <v>0</v>
      </c>
      <c r="D1342">
        <v>1</v>
      </c>
      <c r="E1342">
        <v>0</v>
      </c>
      <c r="F1342">
        <v>0</v>
      </c>
      <c r="G1342">
        <v>0</v>
      </c>
      <c r="H1342" s="9">
        <v>1278.0593677135</v>
      </c>
      <c r="I1342" s="9">
        <v>-1.8381286999999999</v>
      </c>
      <c r="J1342" s="9">
        <v>-1.8381782</v>
      </c>
      <c r="K1342" s="9">
        <v>-2.5232071999999999</v>
      </c>
      <c r="L1342" s="9">
        <v>-2.0288479519434302</v>
      </c>
      <c r="M1342" s="9">
        <v>-7.3038525999999999</v>
      </c>
      <c r="N1342" s="9">
        <v>-7.3038525999999999</v>
      </c>
      <c r="O1342" s="9">
        <v>-2.0288479519434302</v>
      </c>
      <c r="P1342">
        <v>0</v>
      </c>
      <c r="Q1342" s="9">
        <v>53.549995000000003</v>
      </c>
      <c r="R1342" s="9">
        <v>0</v>
      </c>
      <c r="S1342" s="9">
        <v>761893089.49155998</v>
      </c>
      <c r="T1342" s="9">
        <v>-6.7423119318465996E-4</v>
      </c>
      <c r="U1342" s="9">
        <v>2.0288479519434302</v>
      </c>
      <c r="V1342" s="9">
        <v>0</v>
      </c>
      <c r="W1342" s="9">
        <v>2.0288479519434302</v>
      </c>
      <c r="X1342" s="9" t="s">
        <v>86</v>
      </c>
      <c r="Y1342" s="9">
        <v>0</v>
      </c>
      <c r="Z1342" s="9">
        <v>4.6381041999999997E-3</v>
      </c>
      <c r="AA1342" s="9">
        <v>0</v>
      </c>
      <c r="AB1342" s="9">
        <v>8.9489063000000001E-3</v>
      </c>
      <c r="AQ1342" s="9">
        <f>K1342-'Processed Potentiostat'!$J$3</f>
        <v>-2.5232071999999999</v>
      </c>
    </row>
    <row r="1343" spans="1:43" x14ac:dyDescent="0.3">
      <c r="A1343">
        <v>2</v>
      </c>
      <c r="B1343">
        <v>0</v>
      </c>
      <c r="C1343">
        <v>0</v>
      </c>
      <c r="D1343">
        <v>1</v>
      </c>
      <c r="E1343">
        <v>0</v>
      </c>
      <c r="F1343">
        <v>0</v>
      </c>
      <c r="G1343">
        <v>0</v>
      </c>
      <c r="H1343" s="9">
        <v>1279.0593676882399</v>
      </c>
      <c r="I1343" s="9">
        <v>-1.8381187000000001</v>
      </c>
      <c r="J1343" s="9">
        <v>-1.8381253</v>
      </c>
      <c r="K1343" s="9">
        <v>-2.4549842000000002</v>
      </c>
      <c r="L1343" s="9">
        <v>-2.0295385295029398</v>
      </c>
      <c r="M1343" s="9">
        <v>-7.3063387999999998</v>
      </c>
      <c r="N1343" s="9">
        <v>-7.3063387999999998</v>
      </c>
      <c r="O1343" s="9">
        <v>-2.0295385295029398</v>
      </c>
      <c r="P1343">
        <v>0</v>
      </c>
      <c r="Q1343" s="9">
        <v>53.549995000000003</v>
      </c>
      <c r="R1343" s="9">
        <v>0</v>
      </c>
      <c r="S1343" s="9">
        <v>766374213.13961995</v>
      </c>
      <c r="T1343" s="9">
        <v>-6.90577559510963E-4</v>
      </c>
      <c r="U1343" s="9">
        <v>2.0295385295029398</v>
      </c>
      <c r="V1343" s="9">
        <v>0</v>
      </c>
      <c r="W1343" s="9">
        <v>2.0295385295029398</v>
      </c>
      <c r="X1343" s="9" t="s">
        <v>86</v>
      </c>
      <c r="Y1343" s="9">
        <v>0</v>
      </c>
      <c r="Z1343" s="9">
        <v>4.5125685000000004E-3</v>
      </c>
      <c r="AA1343" s="9">
        <v>0</v>
      </c>
      <c r="AB1343" s="9">
        <v>9.1568910999999999E-3</v>
      </c>
      <c r="AQ1343" s="9">
        <f>K1343-'Processed Potentiostat'!$J$3</f>
        <v>-2.4549842000000002</v>
      </c>
    </row>
    <row r="1344" spans="1:43" x14ac:dyDescent="0.3">
      <c r="A1344">
        <v>2</v>
      </c>
      <c r="B1344">
        <v>0</v>
      </c>
      <c r="C1344">
        <v>0</v>
      </c>
      <c r="D1344">
        <v>1</v>
      </c>
      <c r="E1344">
        <v>0</v>
      </c>
      <c r="F1344">
        <v>0</v>
      </c>
      <c r="G1344">
        <v>0</v>
      </c>
      <c r="H1344" s="9">
        <v>1280.0593676629801</v>
      </c>
      <c r="I1344" s="9">
        <v>-1.8378734999999999</v>
      </c>
      <c r="J1344" s="9">
        <v>-1.8378973999999999</v>
      </c>
      <c r="K1344" s="9">
        <v>-2.4557090000000001</v>
      </c>
      <c r="L1344" s="9">
        <v>-2.0302102464937199</v>
      </c>
      <c r="M1344" s="9">
        <v>-7.3087568000000003</v>
      </c>
      <c r="N1344" s="9">
        <v>-7.3087568000000003</v>
      </c>
      <c r="O1344" s="9">
        <v>-2.0302102464937199</v>
      </c>
      <c r="P1344">
        <v>0</v>
      </c>
      <c r="Q1344" s="9">
        <v>53.549995000000003</v>
      </c>
      <c r="R1344" s="9">
        <v>0</v>
      </c>
      <c r="S1344" s="9">
        <v>785405145.85213196</v>
      </c>
      <c r="T1344" s="9">
        <v>-6.7171699077528402E-4</v>
      </c>
      <c r="U1344" s="9">
        <v>2.0302102464937199</v>
      </c>
      <c r="V1344" s="9">
        <v>0</v>
      </c>
      <c r="W1344" s="9">
        <v>2.0302102464937199</v>
      </c>
      <c r="X1344" s="9" t="s">
        <v>86</v>
      </c>
      <c r="Y1344" s="9">
        <v>0</v>
      </c>
      <c r="Z1344" s="9">
        <v>4.5133409999999997E-3</v>
      </c>
      <c r="AA1344" s="9">
        <v>0</v>
      </c>
      <c r="AB1344" s="9">
        <v>9.1730747000000005E-3</v>
      </c>
      <c r="AQ1344" s="9">
        <f>K1344-'Processed Potentiostat'!$J$3</f>
        <v>-2.4557090000000001</v>
      </c>
    </row>
    <row r="1345" spans="1:43" x14ac:dyDescent="0.3">
      <c r="A1345">
        <v>2</v>
      </c>
      <c r="B1345">
        <v>0</v>
      </c>
      <c r="C1345">
        <v>0</v>
      </c>
      <c r="D1345">
        <v>1</v>
      </c>
      <c r="E1345">
        <v>0</v>
      </c>
      <c r="F1345">
        <v>0</v>
      </c>
      <c r="G1345">
        <v>0</v>
      </c>
      <c r="H1345" s="9">
        <v>1281.05936763771</v>
      </c>
      <c r="I1345" s="9">
        <v>-1.8380935</v>
      </c>
      <c r="J1345" s="9">
        <v>-1.838058</v>
      </c>
      <c r="K1345" s="9">
        <v>-2.6353857999999999</v>
      </c>
      <c r="L1345" s="9">
        <v>-2.0308852176371999</v>
      </c>
      <c r="M1345" s="9">
        <v>-7.3111867999999998</v>
      </c>
      <c r="N1345" s="9">
        <v>-7.3111867999999998</v>
      </c>
      <c r="O1345" s="9">
        <v>-2.0308852176371999</v>
      </c>
      <c r="P1345">
        <v>0</v>
      </c>
      <c r="Q1345" s="9">
        <v>53.549995000000003</v>
      </c>
      <c r="R1345" s="9">
        <v>0</v>
      </c>
      <c r="S1345" s="9">
        <v>772339154.77479303</v>
      </c>
      <c r="T1345" s="9">
        <v>-6.7497114348435896E-4</v>
      </c>
      <c r="U1345" s="9">
        <v>2.0308852176371999</v>
      </c>
      <c r="V1345" s="9">
        <v>0</v>
      </c>
      <c r="W1345" s="9">
        <v>2.0308852176371999</v>
      </c>
      <c r="X1345" s="9" t="s">
        <v>86</v>
      </c>
      <c r="Y1345" s="9">
        <v>0</v>
      </c>
      <c r="Z1345" s="9">
        <v>4.8439917000000004E-3</v>
      </c>
      <c r="AA1345" s="9">
        <v>0</v>
      </c>
      <c r="AB1345" s="9">
        <v>9.5023094000000006E-3</v>
      </c>
      <c r="AQ1345" s="9">
        <f>K1345-'Processed Potentiostat'!$J$3</f>
        <v>-2.6353857999999999</v>
      </c>
    </row>
    <row r="1346" spans="1:43" x14ac:dyDescent="0.3">
      <c r="A1346">
        <v>2</v>
      </c>
      <c r="B1346">
        <v>0</v>
      </c>
      <c r="C1346">
        <v>0</v>
      </c>
      <c r="D1346">
        <v>1</v>
      </c>
      <c r="E1346">
        <v>0</v>
      </c>
      <c r="F1346">
        <v>0</v>
      </c>
      <c r="G1346">
        <v>0</v>
      </c>
      <c r="H1346" s="9">
        <v>1282.0593676124499</v>
      </c>
      <c r="I1346" s="9">
        <v>-1.8378669999999999</v>
      </c>
      <c r="J1346" s="9">
        <v>-1.8378793</v>
      </c>
      <c r="K1346" s="9">
        <v>-2.5517099000000001</v>
      </c>
      <c r="L1346" s="9">
        <v>-2.0316098704999099</v>
      </c>
      <c r="M1346" s="9">
        <v>-7.3137955999999997</v>
      </c>
      <c r="N1346" s="9">
        <v>-7.3137955999999997</v>
      </c>
      <c r="O1346" s="9">
        <v>-2.0316098704999099</v>
      </c>
      <c r="P1346">
        <v>0</v>
      </c>
      <c r="Q1346" s="9">
        <v>53.549995000000003</v>
      </c>
      <c r="R1346" s="9">
        <v>0</v>
      </c>
      <c r="S1346" s="9">
        <v>787479960.533903</v>
      </c>
      <c r="T1346" s="9">
        <v>-7.2465286270784104E-4</v>
      </c>
      <c r="U1346" s="9">
        <v>2.0316098704999099</v>
      </c>
      <c r="V1346" s="9">
        <v>0</v>
      </c>
      <c r="W1346" s="9">
        <v>2.0316098704999099</v>
      </c>
      <c r="X1346" s="9" t="s">
        <v>86</v>
      </c>
      <c r="Y1346" s="9">
        <v>0</v>
      </c>
      <c r="Z1346" s="9">
        <v>4.6897349E-3</v>
      </c>
      <c r="AA1346" s="9">
        <v>0</v>
      </c>
      <c r="AB1346" s="9">
        <v>9.7413138E-3</v>
      </c>
      <c r="AQ1346" s="9">
        <f>K1346-'Processed Potentiostat'!$J$3</f>
        <v>-2.5517099000000001</v>
      </c>
    </row>
    <row r="1347" spans="1:43" x14ac:dyDescent="0.3">
      <c r="A1347">
        <v>2</v>
      </c>
      <c r="B1347">
        <v>0</v>
      </c>
      <c r="C1347">
        <v>0</v>
      </c>
      <c r="D1347">
        <v>1</v>
      </c>
      <c r="E1347">
        <v>0</v>
      </c>
      <c r="F1347">
        <v>0</v>
      </c>
      <c r="G1347">
        <v>0</v>
      </c>
      <c r="H1347" s="9">
        <v>1283.0593675871901</v>
      </c>
      <c r="I1347" s="9">
        <v>-1.8380358000000001</v>
      </c>
      <c r="J1347" s="9">
        <v>-1.8379391</v>
      </c>
      <c r="K1347" s="9">
        <v>-2.1709507000000001</v>
      </c>
      <c r="L1347" s="9">
        <v>-2.0322506529732398</v>
      </c>
      <c r="M1347" s="9">
        <v>-7.3161025000000004</v>
      </c>
      <c r="N1347" s="9">
        <v>-7.3161025000000004</v>
      </c>
      <c r="O1347" s="9">
        <v>-2.0322506529732398</v>
      </c>
      <c r="P1347">
        <v>0</v>
      </c>
      <c r="Q1347" s="9">
        <v>53.549995000000003</v>
      </c>
      <c r="R1347" s="9">
        <v>0</v>
      </c>
      <c r="S1347" s="9">
        <v>782685235.77936494</v>
      </c>
      <c r="T1347" s="9">
        <v>-6.4078247332544005E-4</v>
      </c>
      <c r="U1347" s="9">
        <v>2.0322506529732398</v>
      </c>
      <c r="V1347" s="9">
        <v>0</v>
      </c>
      <c r="W1347" s="9">
        <v>2.0322506529732398</v>
      </c>
      <c r="X1347" s="9" t="s">
        <v>86</v>
      </c>
      <c r="Y1347" s="9">
        <v>0</v>
      </c>
      <c r="Z1347" s="9">
        <v>3.9900750999999996E-3</v>
      </c>
      <c r="AA1347" s="9">
        <v>0</v>
      </c>
      <c r="AB1347" s="9">
        <v>9.6739679999999998E-3</v>
      </c>
      <c r="AQ1347" s="9">
        <f>K1347-'Processed Potentiostat'!$J$3</f>
        <v>-2.1709507000000001</v>
      </c>
    </row>
    <row r="1348" spans="1:43" x14ac:dyDescent="0.3">
      <c r="A1348">
        <v>2</v>
      </c>
      <c r="B1348">
        <v>0</v>
      </c>
      <c r="C1348">
        <v>0</v>
      </c>
      <c r="D1348">
        <v>1</v>
      </c>
      <c r="E1348">
        <v>0</v>
      </c>
      <c r="F1348">
        <v>0</v>
      </c>
      <c r="G1348">
        <v>0</v>
      </c>
      <c r="H1348" s="9">
        <v>1284.05936756193</v>
      </c>
      <c r="I1348" s="9">
        <v>-1.8380367</v>
      </c>
      <c r="J1348" s="9">
        <v>-1.8380403999999999</v>
      </c>
      <c r="K1348" s="9">
        <v>-2.5229020000000002</v>
      </c>
      <c r="L1348" s="9">
        <v>-2.0329099249108702</v>
      </c>
      <c r="M1348" s="9">
        <v>-7.3184756999999996</v>
      </c>
      <c r="N1348" s="9">
        <v>-7.3184756999999996</v>
      </c>
      <c r="O1348" s="9">
        <v>-2.0329099249108702</v>
      </c>
      <c r="P1348">
        <v>0</v>
      </c>
      <c r="Q1348" s="9">
        <v>53.549995000000003</v>
      </c>
      <c r="R1348" s="9">
        <v>0</v>
      </c>
      <c r="S1348" s="9">
        <v>774552731.52991199</v>
      </c>
      <c r="T1348" s="9">
        <v>-6.5927193763526404E-4</v>
      </c>
      <c r="U1348" s="9">
        <v>2.0329099249108702</v>
      </c>
      <c r="V1348" s="9">
        <v>0</v>
      </c>
      <c r="W1348" s="9">
        <v>2.0329099249108702</v>
      </c>
      <c r="X1348" s="9" t="s">
        <v>86</v>
      </c>
      <c r="Y1348" s="9">
        <v>0</v>
      </c>
      <c r="Z1348" s="9">
        <v>4.6371957E-3</v>
      </c>
      <c r="AA1348" s="9">
        <v>0</v>
      </c>
      <c r="AB1348" s="9">
        <v>9.8119656999999996E-3</v>
      </c>
      <c r="AQ1348" s="9">
        <f>K1348-'Processed Potentiostat'!$J$3</f>
        <v>-2.5229020000000002</v>
      </c>
    </row>
    <row r="1349" spans="1:43" x14ac:dyDescent="0.3">
      <c r="A1349">
        <v>2</v>
      </c>
      <c r="B1349">
        <v>0</v>
      </c>
      <c r="C1349">
        <v>0</v>
      </c>
      <c r="D1349">
        <v>1</v>
      </c>
      <c r="E1349">
        <v>0</v>
      </c>
      <c r="F1349">
        <v>0</v>
      </c>
      <c r="G1349">
        <v>0</v>
      </c>
      <c r="H1349" s="9">
        <v>1285.0593675366599</v>
      </c>
      <c r="I1349" s="9">
        <v>-1.8380061000000001</v>
      </c>
      <c r="J1349" s="9">
        <v>-1.8380061000000001</v>
      </c>
      <c r="K1349" s="9">
        <v>-2.5001609</v>
      </c>
      <c r="L1349" s="9">
        <v>-2.0336027230150799</v>
      </c>
      <c r="M1349" s="9">
        <v>-7.3209695999999997</v>
      </c>
      <c r="N1349" s="9">
        <v>-7.3209695999999997</v>
      </c>
      <c r="O1349" s="9">
        <v>-2.0336027230150799</v>
      </c>
      <c r="P1349">
        <v>0</v>
      </c>
      <c r="Q1349" s="9">
        <v>53.549995000000003</v>
      </c>
      <c r="R1349" s="9">
        <v>0</v>
      </c>
      <c r="S1349" s="9">
        <v>777632459.492769</v>
      </c>
      <c r="T1349" s="9">
        <v>-6.9279810420663703E-4</v>
      </c>
      <c r="U1349" s="9">
        <v>2.0336027230150799</v>
      </c>
      <c r="V1349" s="9">
        <v>0</v>
      </c>
      <c r="W1349" s="9">
        <v>2.0336027230150799</v>
      </c>
      <c r="X1349" s="9" t="s">
        <v>86</v>
      </c>
      <c r="Y1349" s="9">
        <v>0</v>
      </c>
      <c r="Z1349" s="9">
        <v>4.5953113999999996E-3</v>
      </c>
      <c r="AA1349" s="9">
        <v>0</v>
      </c>
      <c r="AB1349" s="9">
        <v>9.8895532999999994E-3</v>
      </c>
      <c r="AQ1349" s="9">
        <f>K1349-'Processed Potentiostat'!$J$3</f>
        <v>-2.5001609</v>
      </c>
    </row>
    <row r="1350" spans="1:43" x14ac:dyDescent="0.3">
      <c r="A1350">
        <v>2</v>
      </c>
      <c r="B1350">
        <v>0</v>
      </c>
      <c r="C1350">
        <v>0</v>
      </c>
      <c r="D1350">
        <v>1</v>
      </c>
      <c r="E1350">
        <v>0</v>
      </c>
      <c r="F1350">
        <v>0</v>
      </c>
      <c r="G1350">
        <v>0</v>
      </c>
      <c r="H1350" s="9">
        <v>1286.0593675114001</v>
      </c>
      <c r="I1350" s="9">
        <v>-1.8381615</v>
      </c>
      <c r="J1350" s="9">
        <v>-1.8381289999999999</v>
      </c>
      <c r="K1350" s="9">
        <v>-2.4765421999999999</v>
      </c>
      <c r="L1350" s="9">
        <v>-2.03429547899478</v>
      </c>
      <c r="M1350" s="9">
        <v>-7.3234639000000001</v>
      </c>
      <c r="N1350" s="9">
        <v>-7.3234639000000001</v>
      </c>
      <c r="O1350" s="9">
        <v>-2.03429547899478</v>
      </c>
      <c r="P1350">
        <v>0</v>
      </c>
      <c r="Q1350" s="9">
        <v>53.549995000000003</v>
      </c>
      <c r="R1350" s="9">
        <v>0</v>
      </c>
      <c r="S1350" s="9">
        <v>767872837.773314</v>
      </c>
      <c r="T1350" s="9">
        <v>-6.9275597969697901E-4</v>
      </c>
      <c r="U1350" s="9">
        <v>2.03429547899478</v>
      </c>
      <c r="V1350" s="9">
        <v>0</v>
      </c>
      <c r="W1350" s="9">
        <v>2.03429547899478</v>
      </c>
      <c r="X1350" s="9" t="s">
        <v>86</v>
      </c>
      <c r="Y1350" s="9">
        <v>0</v>
      </c>
      <c r="Z1350" s="9">
        <v>4.5522041999999999E-3</v>
      </c>
      <c r="AA1350" s="9">
        <v>0</v>
      </c>
      <c r="AB1350" s="9">
        <v>1.0912768999999999E-2</v>
      </c>
      <c r="AQ1350" s="9">
        <f>K1350-'Processed Potentiostat'!$J$3</f>
        <v>-2.4765421999999999</v>
      </c>
    </row>
    <row r="1351" spans="1:43" x14ac:dyDescent="0.3">
      <c r="A1351">
        <v>2</v>
      </c>
      <c r="B1351">
        <v>0</v>
      </c>
      <c r="C1351">
        <v>0</v>
      </c>
      <c r="D1351">
        <v>1</v>
      </c>
      <c r="E1351">
        <v>0</v>
      </c>
      <c r="F1351">
        <v>0</v>
      </c>
      <c r="G1351">
        <v>0</v>
      </c>
      <c r="H1351" s="9">
        <v>1287.05936748614</v>
      </c>
      <c r="I1351" s="9">
        <v>-1.8379755</v>
      </c>
      <c r="J1351" s="9">
        <v>-1.8379745000000001</v>
      </c>
      <c r="K1351" s="9">
        <v>-2.5158813000000002</v>
      </c>
      <c r="L1351" s="9">
        <v>-2.0349861522572001</v>
      </c>
      <c r="M1351" s="9">
        <v>-7.3259501</v>
      </c>
      <c r="N1351" s="9">
        <v>-7.3259501</v>
      </c>
      <c r="O1351" s="9">
        <v>-2.0349861522572001</v>
      </c>
      <c r="P1351">
        <v>0</v>
      </c>
      <c r="Q1351" s="9">
        <v>53.549995000000003</v>
      </c>
      <c r="R1351" s="9">
        <v>0</v>
      </c>
      <c r="S1351" s="9">
        <v>780781410.26020396</v>
      </c>
      <c r="T1351" s="9">
        <v>-6.9067326242411298E-4</v>
      </c>
      <c r="U1351" s="9">
        <v>2.0349861522572001</v>
      </c>
      <c r="V1351" s="9">
        <v>0</v>
      </c>
      <c r="W1351" s="9">
        <v>2.0349861522572001</v>
      </c>
      <c r="X1351" s="9" t="s">
        <v>86</v>
      </c>
      <c r="Y1351" s="9">
        <v>0</v>
      </c>
      <c r="Z1351" s="9">
        <v>4.6241260000000001E-3</v>
      </c>
      <c r="AA1351" s="9">
        <v>0</v>
      </c>
      <c r="AB1351" s="9">
        <v>1.0700242E-2</v>
      </c>
      <c r="AQ1351" s="9">
        <f>K1351-'Processed Potentiostat'!$J$3</f>
        <v>-2.5158813000000002</v>
      </c>
    </row>
    <row r="1352" spans="1:43" x14ac:dyDescent="0.3">
      <c r="A1352">
        <v>2</v>
      </c>
      <c r="B1352">
        <v>0</v>
      </c>
      <c r="C1352">
        <v>0</v>
      </c>
      <c r="D1352">
        <v>1</v>
      </c>
      <c r="E1352">
        <v>0</v>
      </c>
      <c r="F1352">
        <v>0</v>
      </c>
      <c r="G1352">
        <v>0</v>
      </c>
      <c r="H1352" s="9">
        <v>1288.0593674608799</v>
      </c>
      <c r="I1352" s="9">
        <v>-1.8381082</v>
      </c>
      <c r="J1352" s="9">
        <v>-1.8380479999999999</v>
      </c>
      <c r="K1352" s="9">
        <v>-2.5469784999999998</v>
      </c>
      <c r="L1352" s="9">
        <v>-2.03567923113865</v>
      </c>
      <c r="M1352" s="9">
        <v>-7.3284453999999997</v>
      </c>
      <c r="N1352" s="9">
        <v>-7.3284453999999997</v>
      </c>
      <c r="O1352" s="9">
        <v>-2.03567923113865</v>
      </c>
      <c r="P1352">
        <v>0</v>
      </c>
      <c r="Q1352" s="9">
        <v>53.549995000000003</v>
      </c>
      <c r="R1352" s="9">
        <v>0</v>
      </c>
      <c r="S1352" s="9">
        <v>774982090.15504301</v>
      </c>
      <c r="T1352" s="9">
        <v>-6.93078881448983E-4</v>
      </c>
      <c r="U1352" s="9">
        <v>2.03567923113865</v>
      </c>
      <c r="V1352" s="9">
        <v>0</v>
      </c>
      <c r="W1352" s="9">
        <v>2.03567923113865</v>
      </c>
      <c r="X1352" s="9" t="s">
        <v>86</v>
      </c>
      <c r="Y1352" s="9">
        <v>0</v>
      </c>
      <c r="Z1352" s="9">
        <v>4.6814685E-3</v>
      </c>
      <c r="AA1352" s="9">
        <v>0</v>
      </c>
      <c r="AB1352" s="9">
        <v>1.1081217000000001E-2</v>
      </c>
      <c r="AQ1352" s="9">
        <f>K1352-'Processed Potentiostat'!$J$3</f>
        <v>-2.5469784999999998</v>
      </c>
    </row>
    <row r="1353" spans="1:43" x14ac:dyDescent="0.3">
      <c r="A1353">
        <v>2</v>
      </c>
      <c r="B1353">
        <v>0</v>
      </c>
      <c r="C1353">
        <v>0</v>
      </c>
      <c r="D1353">
        <v>1</v>
      </c>
      <c r="E1353">
        <v>0</v>
      </c>
      <c r="F1353">
        <v>0</v>
      </c>
      <c r="G1353">
        <v>0</v>
      </c>
      <c r="H1353" s="9">
        <v>1289.0593674356201</v>
      </c>
      <c r="I1353" s="9">
        <v>-1.8379999</v>
      </c>
      <c r="J1353" s="9">
        <v>-1.837996</v>
      </c>
      <c r="K1353" s="9">
        <v>-2.5256875000000001</v>
      </c>
      <c r="L1353" s="9">
        <v>-2.03637557567192</v>
      </c>
      <c r="M1353" s="9">
        <v>-7.3309521999999996</v>
      </c>
      <c r="N1353" s="9">
        <v>-7.3309521999999996</v>
      </c>
      <c r="O1353" s="9">
        <v>-2.03637557567192</v>
      </c>
      <c r="P1353">
        <v>0</v>
      </c>
      <c r="Q1353" s="9">
        <v>53.549995000000003</v>
      </c>
      <c r="R1353" s="9">
        <v>0</v>
      </c>
      <c r="S1353" s="9">
        <v>779531787.73098898</v>
      </c>
      <c r="T1353" s="9">
        <v>-6.9634453327127501E-4</v>
      </c>
      <c r="U1353" s="9">
        <v>2.03637557567192</v>
      </c>
      <c r="V1353" s="9">
        <v>0</v>
      </c>
      <c r="W1353" s="9">
        <v>2.03637557567192</v>
      </c>
      <c r="X1353" s="9" t="s">
        <v>86</v>
      </c>
      <c r="Y1353" s="9">
        <v>0</v>
      </c>
      <c r="Z1353" s="9">
        <v>4.6422034999999999E-3</v>
      </c>
      <c r="AA1353" s="9">
        <v>0</v>
      </c>
      <c r="AB1353" s="9">
        <v>1.1115688E-2</v>
      </c>
      <c r="AQ1353" s="9">
        <f>K1353-'Processed Potentiostat'!$J$3</f>
        <v>-2.5256875000000001</v>
      </c>
    </row>
    <row r="1354" spans="1:43" x14ac:dyDescent="0.3">
      <c r="A1354">
        <v>2</v>
      </c>
      <c r="B1354">
        <v>0</v>
      </c>
      <c r="C1354">
        <v>0</v>
      </c>
      <c r="D1354">
        <v>1</v>
      </c>
      <c r="E1354">
        <v>0</v>
      </c>
      <c r="F1354">
        <v>0</v>
      </c>
      <c r="G1354">
        <v>0</v>
      </c>
      <c r="H1354" s="9">
        <v>1290.05936741035</v>
      </c>
      <c r="I1354" s="9">
        <v>-1.8379574000000001</v>
      </c>
      <c r="J1354" s="9">
        <v>-1.8379441000000001</v>
      </c>
      <c r="K1354" s="9">
        <v>-2.4122113999999999</v>
      </c>
      <c r="L1354" s="9">
        <v>-2.0370652856458</v>
      </c>
      <c r="M1354" s="9">
        <v>-7.3334351</v>
      </c>
      <c r="N1354" s="9">
        <v>-7.3334351</v>
      </c>
      <c r="O1354" s="9">
        <v>-2.0370652856458</v>
      </c>
      <c r="P1354">
        <v>0</v>
      </c>
      <c r="Q1354" s="9">
        <v>53.549995000000003</v>
      </c>
      <c r="R1354" s="9">
        <v>0</v>
      </c>
      <c r="S1354" s="9">
        <v>784119506.28503799</v>
      </c>
      <c r="T1354" s="9">
        <v>-6.8970997387829403E-4</v>
      </c>
      <c r="U1354" s="9">
        <v>2.0370652856458</v>
      </c>
      <c r="V1354" s="9">
        <v>0</v>
      </c>
      <c r="W1354" s="9">
        <v>2.0370652856458</v>
      </c>
      <c r="X1354" s="9" t="s">
        <v>86</v>
      </c>
      <c r="Y1354" s="9">
        <v>0</v>
      </c>
      <c r="Z1354" s="9">
        <v>4.4335099000000003E-3</v>
      </c>
      <c r="AA1354" s="9">
        <v>0</v>
      </c>
      <c r="AB1354" s="9">
        <v>1.0615935999999999E-2</v>
      </c>
      <c r="AQ1354" s="9">
        <f>K1354-'Processed Potentiostat'!$J$3</f>
        <v>-2.4122113999999999</v>
      </c>
    </row>
    <row r="1355" spans="1:43" x14ac:dyDescent="0.3">
      <c r="A1355">
        <v>2</v>
      </c>
      <c r="B1355">
        <v>0</v>
      </c>
      <c r="C1355">
        <v>0</v>
      </c>
      <c r="D1355">
        <v>1</v>
      </c>
      <c r="E1355">
        <v>0</v>
      </c>
      <c r="F1355">
        <v>0</v>
      </c>
      <c r="G1355">
        <v>0</v>
      </c>
      <c r="H1355" s="9">
        <v>1291.0593673850899</v>
      </c>
      <c r="I1355" s="9">
        <v>-1.8381654999999999</v>
      </c>
      <c r="J1355" s="9">
        <v>-1.8380375</v>
      </c>
      <c r="K1355" s="9">
        <v>-2.5037858000000002</v>
      </c>
      <c r="L1355" s="9">
        <v>-2.0377529741849298</v>
      </c>
      <c r="M1355" s="9">
        <v>-7.3359107999999997</v>
      </c>
      <c r="N1355" s="9">
        <v>-7.3359107999999997</v>
      </c>
      <c r="O1355" s="9">
        <v>-2.0377529741849298</v>
      </c>
      <c r="P1355">
        <v>0</v>
      </c>
      <c r="Q1355" s="9">
        <v>53.549995000000003</v>
      </c>
      <c r="R1355" s="9">
        <v>0</v>
      </c>
      <c r="S1355" s="9">
        <v>776633129.025298</v>
      </c>
      <c r="T1355" s="9">
        <v>-6.87688539134256E-4</v>
      </c>
      <c r="U1355" s="9">
        <v>2.0377529741849298</v>
      </c>
      <c r="V1355" s="9">
        <v>0</v>
      </c>
      <c r="W1355" s="9">
        <v>2.0377529741849298</v>
      </c>
      <c r="X1355" s="9" t="s">
        <v>86</v>
      </c>
      <c r="Y1355" s="9">
        <v>0</v>
      </c>
      <c r="Z1355" s="9">
        <v>4.6020523000000002E-3</v>
      </c>
      <c r="AA1355" s="9">
        <v>0</v>
      </c>
      <c r="AB1355" s="9">
        <v>1.0281820000000001E-2</v>
      </c>
      <c r="AQ1355" s="9">
        <f>K1355-'Processed Potentiostat'!$J$3</f>
        <v>-2.5037858000000002</v>
      </c>
    </row>
    <row r="1356" spans="1:43" x14ac:dyDescent="0.3">
      <c r="A1356">
        <v>2</v>
      </c>
      <c r="B1356">
        <v>0</v>
      </c>
      <c r="C1356">
        <v>0</v>
      </c>
      <c r="D1356">
        <v>1</v>
      </c>
      <c r="E1356">
        <v>0</v>
      </c>
      <c r="F1356">
        <v>0</v>
      </c>
      <c r="G1356">
        <v>0</v>
      </c>
      <c r="H1356" s="9">
        <v>1292.05936735983</v>
      </c>
      <c r="I1356" s="9">
        <v>-1.838133</v>
      </c>
      <c r="J1356" s="9">
        <v>-1.8381635000000001</v>
      </c>
      <c r="K1356" s="9">
        <v>-2.4499094000000001</v>
      </c>
      <c r="L1356" s="9">
        <v>-2.03843890397658</v>
      </c>
      <c r="M1356" s="9">
        <v>-7.3383798999999996</v>
      </c>
      <c r="N1356" s="9">
        <v>-7.3383798999999996</v>
      </c>
      <c r="O1356" s="9">
        <v>-2.03843890397658</v>
      </c>
      <c r="P1356">
        <v>0</v>
      </c>
      <c r="Q1356" s="9">
        <v>53.549995000000003</v>
      </c>
      <c r="R1356" s="9">
        <v>0</v>
      </c>
      <c r="S1356" s="9">
        <v>766667417.62364805</v>
      </c>
      <c r="T1356" s="9">
        <v>-6.8592979164927505E-4</v>
      </c>
      <c r="U1356" s="9">
        <v>2.03843890397658</v>
      </c>
      <c r="V1356" s="9">
        <v>0</v>
      </c>
      <c r="W1356" s="9">
        <v>2.03843890397658</v>
      </c>
      <c r="X1356" s="9" t="s">
        <v>86</v>
      </c>
      <c r="Y1356" s="9">
        <v>0</v>
      </c>
      <c r="Z1356" s="9">
        <v>4.5033338999999999E-3</v>
      </c>
      <c r="AA1356" s="9">
        <v>0</v>
      </c>
      <c r="AB1356" s="9">
        <v>1.0665353000000001E-2</v>
      </c>
      <c r="AQ1356" s="9">
        <f>K1356-'Processed Potentiostat'!$J$3</f>
        <v>-2.4499094000000001</v>
      </c>
    </row>
    <row r="1357" spans="1:43" x14ac:dyDescent="0.3">
      <c r="A1357">
        <v>2</v>
      </c>
      <c r="B1357">
        <v>0</v>
      </c>
      <c r="C1357">
        <v>0</v>
      </c>
      <c r="D1357">
        <v>1</v>
      </c>
      <c r="E1357">
        <v>0</v>
      </c>
      <c r="F1357">
        <v>0</v>
      </c>
      <c r="G1357">
        <v>0</v>
      </c>
      <c r="H1357" s="9">
        <v>1293.05936733457</v>
      </c>
      <c r="I1357" s="9">
        <v>-1.8380334</v>
      </c>
      <c r="J1357" s="9">
        <v>-1.8380251999999999</v>
      </c>
      <c r="K1357" s="9">
        <v>-2.2871356</v>
      </c>
      <c r="L1357" s="9">
        <v>-2.0390983438244699</v>
      </c>
      <c r="M1357" s="9">
        <v>-7.3407539999999996</v>
      </c>
      <c r="N1357" s="9">
        <v>-7.3407539999999996</v>
      </c>
      <c r="O1357" s="9">
        <v>-2.0390983438244699</v>
      </c>
      <c r="P1357">
        <v>0</v>
      </c>
      <c r="Q1357" s="9">
        <v>53.549995000000003</v>
      </c>
      <c r="R1357" s="9">
        <v>0</v>
      </c>
      <c r="S1357" s="9">
        <v>778157404.494326</v>
      </c>
      <c r="T1357" s="9">
        <v>-6.5943984789296195E-4</v>
      </c>
      <c r="U1357" s="9">
        <v>2.0390983438244699</v>
      </c>
      <c r="V1357" s="9">
        <v>0</v>
      </c>
      <c r="W1357" s="9">
        <v>2.0390983438244699</v>
      </c>
      <c r="X1357" s="9" t="s">
        <v>86</v>
      </c>
      <c r="Y1357" s="9">
        <v>0</v>
      </c>
      <c r="Z1357" s="9">
        <v>4.2038127000000002E-3</v>
      </c>
      <c r="AA1357" s="9">
        <v>0</v>
      </c>
      <c r="AB1357" s="9">
        <v>1.0410813999999999E-2</v>
      </c>
      <c r="AQ1357" s="9">
        <f>K1357-'Processed Potentiostat'!$J$3</f>
        <v>-2.2871356</v>
      </c>
    </row>
    <row r="1358" spans="1:43" x14ac:dyDescent="0.3">
      <c r="A1358">
        <v>2</v>
      </c>
      <c r="B1358">
        <v>0</v>
      </c>
      <c r="C1358">
        <v>0</v>
      </c>
      <c r="D1358">
        <v>1</v>
      </c>
      <c r="E1358">
        <v>0</v>
      </c>
      <c r="F1358">
        <v>0</v>
      </c>
      <c r="G1358">
        <v>0</v>
      </c>
      <c r="H1358" s="9">
        <v>1294.0593673093099</v>
      </c>
      <c r="I1358" s="9">
        <v>-1.8380287</v>
      </c>
      <c r="J1358" s="9">
        <v>-1.8379667</v>
      </c>
      <c r="K1358" s="9">
        <v>-2.4851656000000002</v>
      </c>
      <c r="L1358" s="9">
        <v>-2.03979429200669</v>
      </c>
      <c r="M1358" s="9">
        <v>-7.3432592999999997</v>
      </c>
      <c r="N1358" s="9">
        <v>-7.3432592999999997</v>
      </c>
      <c r="O1358" s="9">
        <v>-2.03979429200669</v>
      </c>
      <c r="P1358">
        <v>0</v>
      </c>
      <c r="Q1358" s="9">
        <v>53.549995000000003</v>
      </c>
      <c r="R1358" s="9">
        <v>0</v>
      </c>
      <c r="S1358" s="9">
        <v>783283000.12224805</v>
      </c>
      <c r="T1358" s="9">
        <v>-6.9594818221219103E-4</v>
      </c>
      <c r="U1358" s="9">
        <v>2.03979429200669</v>
      </c>
      <c r="V1358" s="9">
        <v>0</v>
      </c>
      <c r="W1358" s="9">
        <v>2.03979429200669</v>
      </c>
      <c r="X1358" s="9" t="s">
        <v>86</v>
      </c>
      <c r="Y1358" s="9">
        <v>0</v>
      </c>
      <c r="Z1358" s="9">
        <v>4.5676515000000004E-3</v>
      </c>
      <c r="AA1358" s="9">
        <v>0</v>
      </c>
      <c r="AB1358" s="9">
        <v>1.0629230999999999E-2</v>
      </c>
      <c r="AQ1358" s="9">
        <f>K1358-'Processed Potentiostat'!$J$3</f>
        <v>-2.4851656000000002</v>
      </c>
    </row>
    <row r="1359" spans="1:43" x14ac:dyDescent="0.3">
      <c r="A1359">
        <v>2</v>
      </c>
      <c r="B1359">
        <v>0</v>
      </c>
      <c r="C1359">
        <v>0</v>
      </c>
      <c r="D1359">
        <v>1</v>
      </c>
      <c r="E1359">
        <v>0</v>
      </c>
      <c r="F1359">
        <v>0</v>
      </c>
      <c r="G1359">
        <v>0</v>
      </c>
      <c r="H1359" s="9">
        <v>1295.05936728404</v>
      </c>
      <c r="I1359" s="9">
        <v>-1.8379816</v>
      </c>
      <c r="J1359" s="9">
        <v>-1.8379778</v>
      </c>
      <c r="K1359" s="9">
        <v>-2.5048539999999999</v>
      </c>
      <c r="L1359" s="9">
        <v>-2.04048938570573</v>
      </c>
      <c r="M1359" s="9">
        <v>-7.3457618</v>
      </c>
      <c r="N1359" s="9">
        <v>-7.3457618</v>
      </c>
      <c r="O1359" s="9">
        <v>-2.04048938570573</v>
      </c>
      <c r="P1359">
        <v>0</v>
      </c>
      <c r="Q1359" s="9">
        <v>53.549995000000003</v>
      </c>
      <c r="R1359" s="9">
        <v>0</v>
      </c>
      <c r="S1359" s="9">
        <v>782624417.108392</v>
      </c>
      <c r="T1359" s="9">
        <v>-6.9509369904441299E-4</v>
      </c>
      <c r="U1359" s="9">
        <v>2.04048938570573</v>
      </c>
      <c r="V1359" s="9">
        <v>0</v>
      </c>
      <c r="W1359" s="9">
        <v>2.04048938570573</v>
      </c>
      <c r="X1359" s="9" t="s">
        <v>86</v>
      </c>
      <c r="Y1359" s="9">
        <v>0</v>
      </c>
      <c r="Z1359" s="9">
        <v>4.6038659999999999E-3</v>
      </c>
      <c r="AA1359" s="9">
        <v>0</v>
      </c>
      <c r="AB1359" s="9">
        <v>1.0425721000000001E-2</v>
      </c>
      <c r="AQ1359" s="9">
        <f>K1359-'Processed Potentiostat'!$J$3</f>
        <v>-2.5048539999999999</v>
      </c>
    </row>
    <row r="1360" spans="1:43" x14ac:dyDescent="0.3">
      <c r="A1360">
        <v>2</v>
      </c>
      <c r="B1360">
        <v>0</v>
      </c>
      <c r="C1360">
        <v>0</v>
      </c>
      <c r="D1360">
        <v>1</v>
      </c>
      <c r="E1360">
        <v>0</v>
      </c>
      <c r="F1360">
        <v>0</v>
      </c>
      <c r="G1360">
        <v>0</v>
      </c>
      <c r="H1360" s="9">
        <v>1296.05936725878</v>
      </c>
      <c r="I1360" s="9">
        <v>-1.8379654999999999</v>
      </c>
      <c r="J1360" s="9">
        <v>-1.8379159</v>
      </c>
      <c r="K1360" s="9">
        <v>-2.4559000000000002</v>
      </c>
      <c r="L1360" s="9">
        <v>-2.0411800960506201</v>
      </c>
      <c r="M1360" s="9">
        <v>-7.3482485000000004</v>
      </c>
      <c r="N1360" s="9">
        <v>-7.3482485000000004</v>
      </c>
      <c r="O1360" s="9">
        <v>-2.0411800960506201</v>
      </c>
      <c r="P1360">
        <v>0</v>
      </c>
      <c r="Q1360" s="9">
        <v>53.549995000000003</v>
      </c>
      <c r="R1360" s="9">
        <v>0</v>
      </c>
      <c r="S1360" s="9">
        <v>788084110.35216904</v>
      </c>
      <c r="T1360" s="9">
        <v>-6.9071034488432605E-4</v>
      </c>
      <c r="U1360" s="9">
        <v>2.0411800960506201</v>
      </c>
      <c r="V1360" s="9">
        <v>0</v>
      </c>
      <c r="W1360" s="9">
        <v>2.0411800960506201</v>
      </c>
      <c r="X1360" s="9" t="s">
        <v>86</v>
      </c>
      <c r="Y1360" s="9">
        <v>0</v>
      </c>
      <c r="Z1360" s="9">
        <v>4.5137377000000001E-3</v>
      </c>
      <c r="AA1360" s="9">
        <v>0</v>
      </c>
      <c r="AB1360" s="9">
        <v>1.0076035000000001E-2</v>
      </c>
      <c r="AQ1360" s="9">
        <f>K1360-'Processed Potentiostat'!$J$3</f>
        <v>-2.4559000000000002</v>
      </c>
    </row>
    <row r="1361" spans="1:43" x14ac:dyDescent="0.3">
      <c r="A1361">
        <v>2</v>
      </c>
      <c r="B1361">
        <v>0</v>
      </c>
      <c r="C1361">
        <v>0</v>
      </c>
      <c r="D1361">
        <v>1</v>
      </c>
      <c r="E1361">
        <v>0</v>
      </c>
      <c r="F1361">
        <v>0</v>
      </c>
      <c r="G1361">
        <v>0</v>
      </c>
      <c r="H1361" s="9">
        <v>1297.0593672335201</v>
      </c>
      <c r="I1361" s="9">
        <v>-1.8380289000000001</v>
      </c>
      <c r="J1361" s="9">
        <v>-1.8380616000000001</v>
      </c>
      <c r="K1361" s="9">
        <v>-2.3856544</v>
      </c>
      <c r="L1361" s="9">
        <v>-2.0418649317600899</v>
      </c>
      <c r="M1361" s="9">
        <v>-7.3507137</v>
      </c>
      <c r="N1361" s="9">
        <v>-7.3507137</v>
      </c>
      <c r="O1361" s="9">
        <v>-2.0418649317600899</v>
      </c>
      <c r="P1361">
        <v>0</v>
      </c>
      <c r="Q1361" s="9">
        <v>53.549995000000003</v>
      </c>
      <c r="R1361" s="9">
        <v>0</v>
      </c>
      <c r="S1361" s="9">
        <v>776221455.52355897</v>
      </c>
      <c r="T1361" s="9">
        <v>-6.8483570947908102E-4</v>
      </c>
      <c r="U1361" s="9">
        <v>2.0418649317600899</v>
      </c>
      <c r="V1361" s="9">
        <v>0</v>
      </c>
      <c r="W1361" s="9">
        <v>2.0418649317600899</v>
      </c>
      <c r="X1361" s="9" t="s">
        <v>86</v>
      </c>
      <c r="Y1361" s="9">
        <v>0</v>
      </c>
      <c r="Z1361" s="9">
        <v>4.3849796E-3</v>
      </c>
      <c r="AA1361" s="9">
        <v>0</v>
      </c>
      <c r="AB1361" s="9">
        <v>1.0377455000000001E-2</v>
      </c>
      <c r="AQ1361" s="9">
        <f>K1361-'Processed Potentiostat'!$J$3</f>
        <v>-2.3856544</v>
      </c>
    </row>
    <row r="1362" spans="1:43" x14ac:dyDescent="0.3">
      <c r="A1362">
        <v>2</v>
      </c>
      <c r="B1362">
        <v>0</v>
      </c>
      <c r="C1362">
        <v>0</v>
      </c>
      <c r="D1362">
        <v>1</v>
      </c>
      <c r="E1362">
        <v>0</v>
      </c>
      <c r="F1362">
        <v>0</v>
      </c>
      <c r="G1362">
        <v>0</v>
      </c>
      <c r="H1362" s="9">
        <v>1298.05936720826</v>
      </c>
      <c r="I1362" s="9">
        <v>-1.8378897000000001</v>
      </c>
      <c r="J1362" s="9">
        <v>-1.837863</v>
      </c>
      <c r="K1362" s="9">
        <v>-2.4941325000000001</v>
      </c>
      <c r="L1362" s="9">
        <v>-2.0425222469476401</v>
      </c>
      <c r="M1362" s="9">
        <v>-7.3530803000000002</v>
      </c>
      <c r="N1362" s="9">
        <v>-7.3530803000000002</v>
      </c>
      <c r="O1362" s="9">
        <v>-2.0425222469476401</v>
      </c>
      <c r="P1362">
        <v>0</v>
      </c>
      <c r="Q1362" s="9">
        <v>53.549995000000003</v>
      </c>
      <c r="R1362" s="9">
        <v>0</v>
      </c>
      <c r="S1362" s="9">
        <v>793104373.74567997</v>
      </c>
      <c r="T1362" s="9">
        <v>-6.5731518754707998E-4</v>
      </c>
      <c r="U1362" s="9">
        <v>2.0425222469476401</v>
      </c>
      <c r="V1362" s="9">
        <v>0</v>
      </c>
      <c r="W1362" s="9">
        <v>2.0425222469476401</v>
      </c>
      <c r="X1362" s="9" t="s">
        <v>86</v>
      </c>
      <c r="Y1362" s="9">
        <v>0</v>
      </c>
      <c r="Z1362" s="9">
        <v>4.5838737999999999E-3</v>
      </c>
      <c r="AA1362" s="9">
        <v>0</v>
      </c>
      <c r="AB1362" s="9">
        <v>1.0488485000000001E-2</v>
      </c>
      <c r="AQ1362" s="9">
        <f>K1362-'Processed Potentiostat'!$J$3</f>
        <v>-2.4941325000000001</v>
      </c>
    </row>
    <row r="1363" spans="1:43" x14ac:dyDescent="0.3">
      <c r="A1363">
        <v>2</v>
      </c>
      <c r="B1363">
        <v>0</v>
      </c>
      <c r="C1363">
        <v>0</v>
      </c>
      <c r="D1363">
        <v>1</v>
      </c>
      <c r="E1363">
        <v>0</v>
      </c>
      <c r="F1363">
        <v>0</v>
      </c>
      <c r="G1363">
        <v>0</v>
      </c>
      <c r="H1363" s="9">
        <v>1299.0593671829899</v>
      </c>
      <c r="I1363" s="9">
        <v>-1.8379449000000001</v>
      </c>
      <c r="J1363" s="9">
        <v>-1.8379114000000001</v>
      </c>
      <c r="K1363" s="9">
        <v>-2.4919956000000001</v>
      </c>
      <c r="L1363" s="9">
        <v>-2.0432219212999798</v>
      </c>
      <c r="M1363" s="9">
        <v>-7.3555989000000004</v>
      </c>
      <c r="N1363" s="9">
        <v>-7.3555989000000004</v>
      </c>
      <c r="O1363" s="9">
        <v>-2.0432219212999798</v>
      </c>
      <c r="P1363">
        <v>0</v>
      </c>
      <c r="Q1363" s="9">
        <v>53.549995000000003</v>
      </c>
      <c r="R1363" s="9">
        <v>0</v>
      </c>
      <c r="S1363" s="9">
        <v>789255886.07238197</v>
      </c>
      <c r="T1363" s="9">
        <v>-6.99674352341084E-4</v>
      </c>
      <c r="U1363" s="9">
        <v>2.0432219212999798</v>
      </c>
      <c r="V1363" s="9">
        <v>0</v>
      </c>
      <c r="W1363" s="9">
        <v>2.0432219212999798</v>
      </c>
      <c r="X1363" s="9" t="s">
        <v>86</v>
      </c>
      <c r="Y1363" s="9">
        <v>0</v>
      </c>
      <c r="Z1363" s="9">
        <v>4.5800670000000002E-3</v>
      </c>
      <c r="AA1363" s="9">
        <v>0</v>
      </c>
      <c r="AB1363" s="9">
        <v>1.0116966999999999E-2</v>
      </c>
      <c r="AQ1363" s="9">
        <f>K1363-'Processed Potentiostat'!$J$3</f>
        <v>-2.4919956000000001</v>
      </c>
    </row>
    <row r="1364" spans="1:43" x14ac:dyDescent="0.3">
      <c r="A1364">
        <v>2</v>
      </c>
      <c r="B1364">
        <v>0</v>
      </c>
      <c r="C1364">
        <v>0</v>
      </c>
      <c r="D1364">
        <v>1</v>
      </c>
      <c r="E1364">
        <v>0</v>
      </c>
      <c r="F1364">
        <v>0</v>
      </c>
      <c r="G1364">
        <v>0</v>
      </c>
      <c r="H1364" s="9">
        <v>1300.0593671577301</v>
      </c>
      <c r="I1364" s="9">
        <v>-1.8379903</v>
      </c>
      <c r="J1364" s="9">
        <v>-1.8379848000000001</v>
      </c>
      <c r="K1364" s="9">
        <v>-2.3680648999999998</v>
      </c>
      <c r="L1364" s="9">
        <v>-2.04390935144025</v>
      </c>
      <c r="M1364" s="9">
        <v>-7.3580737000000003</v>
      </c>
      <c r="N1364" s="9">
        <v>-7.3580737000000003</v>
      </c>
      <c r="O1364" s="9">
        <v>-2.04390935144025</v>
      </c>
      <c r="P1364">
        <v>0</v>
      </c>
      <c r="Q1364" s="9">
        <v>53.549995000000003</v>
      </c>
      <c r="R1364" s="9">
        <v>0</v>
      </c>
      <c r="S1364" s="9">
        <v>783349141.59984195</v>
      </c>
      <c r="T1364" s="9">
        <v>-6.8743014027017302E-4</v>
      </c>
      <c r="U1364" s="9">
        <v>2.04390935144025</v>
      </c>
      <c r="V1364" s="9">
        <v>0</v>
      </c>
      <c r="W1364" s="9">
        <v>2.04390935144025</v>
      </c>
      <c r="X1364" s="9" t="s">
        <v>86</v>
      </c>
      <c r="Y1364" s="9">
        <v>0</v>
      </c>
      <c r="Z1364" s="9">
        <v>4.3524671000000001E-3</v>
      </c>
      <c r="AA1364" s="9">
        <v>0</v>
      </c>
      <c r="AB1364" s="9">
        <v>1.0265612E-2</v>
      </c>
      <c r="AQ1364" s="9">
        <f>K1364-'Processed Potentiostat'!$J$3</f>
        <v>-2.3680648999999998</v>
      </c>
    </row>
    <row r="1365" spans="1:43" x14ac:dyDescent="0.3">
      <c r="A1365">
        <v>2</v>
      </c>
      <c r="B1365">
        <v>0</v>
      </c>
      <c r="C1365">
        <v>0</v>
      </c>
      <c r="D1365">
        <v>1</v>
      </c>
      <c r="E1365">
        <v>0</v>
      </c>
      <c r="F1365">
        <v>0</v>
      </c>
      <c r="G1365">
        <v>0</v>
      </c>
      <c r="H1365" s="9">
        <v>1301.05936713247</v>
      </c>
      <c r="I1365" s="9">
        <v>-1.8381304999999999</v>
      </c>
      <c r="J1365" s="9">
        <v>-1.8380015000000001</v>
      </c>
      <c r="K1365" s="9">
        <v>-2.5968103</v>
      </c>
      <c r="L1365" s="9">
        <v>-2.0446026036347802</v>
      </c>
      <c r="M1365" s="9">
        <v>-7.3605695000000004</v>
      </c>
      <c r="N1365" s="9">
        <v>-7.3605695000000004</v>
      </c>
      <c r="O1365" s="9">
        <v>-2.0446026036347802</v>
      </c>
      <c r="P1365">
        <v>0</v>
      </c>
      <c r="Q1365" s="9">
        <v>53.549995000000003</v>
      </c>
      <c r="R1365" s="9">
        <v>0</v>
      </c>
      <c r="S1365" s="9">
        <v>782225009.53464997</v>
      </c>
      <c r="T1365" s="9">
        <v>-6.9325219452398502E-4</v>
      </c>
      <c r="U1365" s="9">
        <v>2.0446026036347802</v>
      </c>
      <c r="V1365" s="9">
        <v>0</v>
      </c>
      <c r="W1365" s="9">
        <v>2.0446026036347802</v>
      </c>
      <c r="X1365" s="9" t="s">
        <v>86</v>
      </c>
      <c r="Y1365" s="9">
        <v>0</v>
      </c>
      <c r="Z1365" s="9">
        <v>4.7729410999999998E-3</v>
      </c>
      <c r="AA1365" s="9">
        <v>0</v>
      </c>
      <c r="AB1365" s="9">
        <v>9.9820932000000001E-3</v>
      </c>
      <c r="AQ1365" s="9">
        <f>K1365-'Processed Potentiostat'!$J$3</f>
        <v>-2.5968103</v>
      </c>
    </row>
    <row r="1366" spans="1:43" x14ac:dyDescent="0.3">
      <c r="A1366">
        <v>2</v>
      </c>
      <c r="B1366">
        <v>0</v>
      </c>
      <c r="C1366">
        <v>0</v>
      </c>
      <c r="D1366">
        <v>1</v>
      </c>
      <c r="E1366">
        <v>0</v>
      </c>
      <c r="F1366">
        <v>0</v>
      </c>
      <c r="G1366">
        <v>0</v>
      </c>
      <c r="H1366" s="9">
        <v>1302.0593671072099</v>
      </c>
      <c r="I1366" s="9">
        <v>-1.837974</v>
      </c>
      <c r="J1366" s="9">
        <v>-1.8380152000000001</v>
      </c>
      <c r="K1366" s="9">
        <v>-2.3637530999999998</v>
      </c>
      <c r="L1366" s="9">
        <v>-2.0452845224378899</v>
      </c>
      <c r="M1366" s="9">
        <v>-7.3630241999999999</v>
      </c>
      <c r="N1366" s="9">
        <v>-7.3630241999999999</v>
      </c>
      <c r="O1366" s="9">
        <v>-2.0452845224378899</v>
      </c>
      <c r="P1366">
        <v>0</v>
      </c>
      <c r="Q1366" s="9">
        <v>53.549995000000003</v>
      </c>
      <c r="R1366" s="9">
        <v>0</v>
      </c>
      <c r="S1366" s="9">
        <v>781347557.06407499</v>
      </c>
      <c r="T1366" s="9">
        <v>-6.8191880310886001E-4</v>
      </c>
      <c r="U1366" s="9">
        <v>2.0452845224378899</v>
      </c>
      <c r="V1366" s="9">
        <v>0</v>
      </c>
      <c r="W1366" s="9">
        <v>2.0452845224378899</v>
      </c>
      <c r="X1366" s="9" t="s">
        <v>86</v>
      </c>
      <c r="Y1366" s="9">
        <v>0</v>
      </c>
      <c r="Z1366" s="9">
        <v>4.3446142000000002E-3</v>
      </c>
      <c r="AA1366" s="9">
        <v>0</v>
      </c>
      <c r="AB1366" s="9">
        <v>9.7048077999999996E-3</v>
      </c>
      <c r="AQ1366" s="9">
        <f>K1366-'Processed Potentiostat'!$J$3</f>
        <v>-2.3637530999999998</v>
      </c>
    </row>
    <row r="1367" spans="1:43" x14ac:dyDescent="0.3">
      <c r="A1367">
        <v>2</v>
      </c>
      <c r="B1367">
        <v>0</v>
      </c>
      <c r="C1367">
        <v>0</v>
      </c>
      <c r="D1367">
        <v>1</v>
      </c>
      <c r="E1367">
        <v>0</v>
      </c>
      <c r="F1367">
        <v>0</v>
      </c>
      <c r="G1367">
        <v>0</v>
      </c>
      <c r="H1367" s="9">
        <v>1303.0593670819501</v>
      </c>
      <c r="I1367" s="9">
        <v>-1.8379103999999999</v>
      </c>
      <c r="J1367" s="9">
        <v>-1.8378694</v>
      </c>
      <c r="K1367" s="9">
        <v>-2.4350285999999999</v>
      </c>
      <c r="L1367" s="9">
        <v>-2.0459811823598599</v>
      </c>
      <c r="M1367" s="9">
        <v>-7.3655324000000002</v>
      </c>
      <c r="N1367" s="9">
        <v>-7.3655324000000002</v>
      </c>
      <c r="O1367" s="9">
        <v>-2.0459811823598599</v>
      </c>
      <c r="P1367">
        <v>0</v>
      </c>
      <c r="Q1367" s="9">
        <v>53.549995000000003</v>
      </c>
      <c r="R1367" s="9">
        <v>0</v>
      </c>
      <c r="S1367" s="9">
        <v>793896241.80678105</v>
      </c>
      <c r="T1367" s="9">
        <v>-6.9665992197709403E-4</v>
      </c>
      <c r="U1367" s="9">
        <v>2.0459811823598599</v>
      </c>
      <c r="V1367" s="9">
        <v>0</v>
      </c>
      <c r="W1367" s="9">
        <v>2.0459811823598599</v>
      </c>
      <c r="X1367" s="9" t="s">
        <v>86</v>
      </c>
      <c r="Y1367" s="9">
        <v>0</v>
      </c>
      <c r="Z1367" s="9">
        <v>4.4752643000000002E-3</v>
      </c>
      <c r="AA1367" s="9">
        <v>0</v>
      </c>
      <c r="AB1367" s="9">
        <v>9.6969641999999998E-3</v>
      </c>
      <c r="AQ1367" s="9">
        <f>K1367-'Processed Potentiostat'!$J$3</f>
        <v>-2.4350285999999999</v>
      </c>
    </row>
    <row r="1368" spans="1:43" x14ac:dyDescent="0.3">
      <c r="A1368">
        <v>2</v>
      </c>
      <c r="B1368">
        <v>0</v>
      </c>
      <c r="C1368">
        <v>0</v>
      </c>
      <c r="D1368">
        <v>1</v>
      </c>
      <c r="E1368">
        <v>0</v>
      </c>
      <c r="F1368">
        <v>0</v>
      </c>
      <c r="G1368">
        <v>0</v>
      </c>
      <c r="H1368" s="9">
        <v>1304.05936705668</v>
      </c>
      <c r="I1368" s="9">
        <v>-1.8380183000000001</v>
      </c>
      <c r="J1368" s="9">
        <v>-1.8380116</v>
      </c>
      <c r="K1368" s="9">
        <v>-2.5190863999999999</v>
      </c>
      <c r="L1368" s="9">
        <v>-2.0466784242766001</v>
      </c>
      <c r="M1368" s="9">
        <v>-7.3680424999999996</v>
      </c>
      <c r="N1368" s="9">
        <v>-7.3680424999999996</v>
      </c>
      <c r="O1368" s="9">
        <v>-2.0466784242766001</v>
      </c>
      <c r="P1368">
        <v>0</v>
      </c>
      <c r="Q1368" s="9">
        <v>53.549995000000003</v>
      </c>
      <c r="R1368" s="9">
        <v>0</v>
      </c>
      <c r="S1368" s="9">
        <v>782176902.20109797</v>
      </c>
      <c r="T1368" s="9">
        <v>-6.9724191673614601E-4</v>
      </c>
      <c r="U1368" s="9">
        <v>2.0466784242766001</v>
      </c>
      <c r="V1368" s="9">
        <v>0</v>
      </c>
      <c r="W1368" s="9">
        <v>2.0466784242766001</v>
      </c>
      <c r="X1368" s="9" t="s">
        <v>86</v>
      </c>
      <c r="Y1368" s="9">
        <v>0</v>
      </c>
      <c r="Z1368" s="9">
        <v>4.6301101999999998E-3</v>
      </c>
      <c r="AA1368" s="9">
        <v>0</v>
      </c>
      <c r="AB1368" s="9">
        <v>1.0185830999999999E-2</v>
      </c>
      <c r="AQ1368" s="9">
        <f>K1368-'Processed Potentiostat'!$J$3</f>
        <v>-2.5190863999999999</v>
      </c>
    </row>
    <row r="1369" spans="1:43" x14ac:dyDescent="0.3">
      <c r="A1369">
        <v>2</v>
      </c>
      <c r="B1369">
        <v>0</v>
      </c>
      <c r="C1369">
        <v>0</v>
      </c>
      <c r="D1369">
        <v>1</v>
      </c>
      <c r="E1369">
        <v>0</v>
      </c>
      <c r="F1369">
        <v>0</v>
      </c>
      <c r="G1369">
        <v>0</v>
      </c>
      <c r="H1369" s="9">
        <v>1305.0593670314199</v>
      </c>
      <c r="I1369" s="9">
        <v>-1.8381371</v>
      </c>
      <c r="J1369" s="9">
        <v>-1.8380076000000001</v>
      </c>
      <c r="K1369" s="9">
        <v>-2.4235437000000002</v>
      </c>
      <c r="L1369" s="9">
        <v>-2.0473720685741301</v>
      </c>
      <c r="M1369" s="9">
        <v>-7.3705397000000001</v>
      </c>
      <c r="N1369" s="9">
        <v>-7.3705397000000001</v>
      </c>
      <c r="O1369" s="9">
        <v>-2.0473720685741301</v>
      </c>
      <c r="P1369">
        <v>0</v>
      </c>
      <c r="Q1369" s="9">
        <v>53.549995000000003</v>
      </c>
      <c r="R1369" s="9">
        <v>0</v>
      </c>
      <c r="S1369" s="9">
        <v>782778798.37316895</v>
      </c>
      <c r="T1369" s="9">
        <v>-6.9364429753360202E-4</v>
      </c>
      <c r="U1369" s="9">
        <v>2.0473720685741301</v>
      </c>
      <c r="V1369" s="9">
        <v>0</v>
      </c>
      <c r="W1369" s="9">
        <v>2.0473720685741301</v>
      </c>
      <c r="X1369" s="9" t="s">
        <v>86</v>
      </c>
      <c r="Y1369" s="9">
        <v>0</v>
      </c>
      <c r="Z1369" s="9">
        <v>4.4544917000000003E-3</v>
      </c>
      <c r="AA1369" s="9">
        <v>0</v>
      </c>
      <c r="AB1369" s="9">
        <v>9.9133308999999996E-3</v>
      </c>
      <c r="AQ1369" s="9">
        <f>K1369-'Processed Potentiostat'!$J$3</f>
        <v>-2.4235437000000002</v>
      </c>
    </row>
    <row r="1370" spans="1:43" x14ac:dyDescent="0.3">
      <c r="A1370">
        <v>2</v>
      </c>
      <c r="B1370">
        <v>0</v>
      </c>
      <c r="C1370">
        <v>0</v>
      </c>
      <c r="D1370">
        <v>1</v>
      </c>
      <c r="E1370">
        <v>0</v>
      </c>
      <c r="F1370">
        <v>0</v>
      </c>
      <c r="G1370">
        <v>0</v>
      </c>
      <c r="H1370" s="9">
        <v>1306.0593670061601</v>
      </c>
      <c r="I1370" s="9">
        <v>-1.8380723000000001</v>
      </c>
      <c r="J1370" s="9">
        <v>-1.8381050999999999</v>
      </c>
      <c r="K1370" s="9">
        <v>-2.2712245000000002</v>
      </c>
      <c r="L1370" s="9">
        <v>-2.0480493370478401</v>
      </c>
      <c r="M1370" s="9">
        <v>-7.3729776999999999</v>
      </c>
      <c r="N1370" s="9">
        <v>-7.3729776999999999</v>
      </c>
      <c r="O1370" s="9">
        <v>-2.0480493370478401</v>
      </c>
      <c r="P1370">
        <v>0</v>
      </c>
      <c r="Q1370" s="9">
        <v>53.549995000000003</v>
      </c>
      <c r="R1370" s="9">
        <v>0</v>
      </c>
      <c r="S1370" s="9">
        <v>775011515.60517204</v>
      </c>
      <c r="T1370" s="9">
        <v>-6.7726847370463896E-4</v>
      </c>
      <c r="U1370" s="9">
        <v>2.0480493370478401</v>
      </c>
      <c r="V1370" s="9">
        <v>0</v>
      </c>
      <c r="W1370" s="9">
        <v>2.0480493370478401</v>
      </c>
      <c r="X1370" s="9" t="s">
        <v>86</v>
      </c>
      <c r="Y1370" s="9">
        <v>0</v>
      </c>
      <c r="Z1370" s="9">
        <v>4.1747494000000003E-3</v>
      </c>
      <c r="AA1370" s="9">
        <v>0</v>
      </c>
      <c r="AB1370" s="9">
        <v>9.5717413000000005E-3</v>
      </c>
      <c r="AQ1370" s="9">
        <f>K1370-'Processed Potentiostat'!$J$3</f>
        <v>-2.2712245000000002</v>
      </c>
    </row>
    <row r="1371" spans="1:43" x14ac:dyDescent="0.3">
      <c r="A1371">
        <v>2</v>
      </c>
      <c r="B1371">
        <v>0</v>
      </c>
      <c r="C1371">
        <v>0</v>
      </c>
      <c r="D1371">
        <v>1</v>
      </c>
      <c r="E1371">
        <v>0</v>
      </c>
      <c r="F1371">
        <v>0</v>
      </c>
      <c r="G1371">
        <v>0</v>
      </c>
      <c r="H1371" s="9">
        <v>1307.0593669809</v>
      </c>
      <c r="I1371" s="9">
        <v>-1.8380064</v>
      </c>
      <c r="J1371" s="9">
        <v>-1.8378938</v>
      </c>
      <c r="K1371" s="9">
        <v>-2.4358680000000001</v>
      </c>
      <c r="L1371" s="9">
        <v>-2.0487389705783898</v>
      </c>
      <c r="M1371" s="9">
        <v>-7.3754600999999997</v>
      </c>
      <c r="N1371" s="9">
        <v>-7.3754600999999997</v>
      </c>
      <c r="O1371" s="9">
        <v>-2.0487389705783898</v>
      </c>
      <c r="P1371">
        <v>0</v>
      </c>
      <c r="Q1371" s="9">
        <v>53.549995000000003</v>
      </c>
      <c r="R1371" s="9">
        <v>0</v>
      </c>
      <c r="S1371" s="9">
        <v>792877860.70612502</v>
      </c>
      <c r="T1371" s="9">
        <v>-6.8963353055062604E-4</v>
      </c>
      <c r="U1371" s="9">
        <v>2.0487389705783898</v>
      </c>
      <c r="V1371" s="9">
        <v>0</v>
      </c>
      <c r="W1371" s="9">
        <v>2.0487389705783898</v>
      </c>
      <c r="X1371" s="9" t="s">
        <v>86</v>
      </c>
      <c r="Y1371" s="9">
        <v>0</v>
      </c>
      <c r="Z1371" s="9">
        <v>4.4768667000000002E-3</v>
      </c>
      <c r="AA1371" s="9">
        <v>0</v>
      </c>
      <c r="AB1371" s="9">
        <v>1.0221766E-2</v>
      </c>
      <c r="AQ1371" s="9">
        <f>K1371-'Processed Potentiostat'!$J$3</f>
        <v>-2.4358680000000001</v>
      </c>
    </row>
    <row r="1372" spans="1:43" x14ac:dyDescent="0.3">
      <c r="A1372">
        <v>2</v>
      </c>
      <c r="B1372">
        <v>0</v>
      </c>
      <c r="C1372">
        <v>0</v>
      </c>
      <c r="D1372">
        <v>1</v>
      </c>
      <c r="E1372">
        <v>0</v>
      </c>
      <c r="F1372">
        <v>0</v>
      </c>
      <c r="G1372">
        <v>0</v>
      </c>
      <c r="H1372" s="9">
        <v>1308.0593669556399</v>
      </c>
      <c r="I1372" s="9">
        <v>-1.8381145999999999</v>
      </c>
      <c r="J1372" s="9">
        <v>-1.8380985000000001</v>
      </c>
      <c r="K1372" s="9">
        <v>-2.4110284000000002</v>
      </c>
      <c r="L1372" s="9">
        <v>-2.0494265759911898</v>
      </c>
      <c r="M1372" s="9">
        <v>-7.3779358999999998</v>
      </c>
      <c r="N1372" s="9">
        <v>-7.3779358999999998</v>
      </c>
      <c r="O1372" s="9">
        <v>-2.0494265759911898</v>
      </c>
      <c r="P1372">
        <v>0</v>
      </c>
      <c r="Q1372" s="9">
        <v>53.549995000000003</v>
      </c>
      <c r="R1372" s="9">
        <v>0</v>
      </c>
      <c r="S1372" s="9">
        <v>776067539.59021902</v>
      </c>
      <c r="T1372" s="9">
        <v>-6.8760541280088396E-4</v>
      </c>
      <c r="U1372" s="9">
        <v>2.0494265759911898</v>
      </c>
      <c r="V1372" s="9">
        <v>0</v>
      </c>
      <c r="W1372" s="9">
        <v>2.0494265759911898</v>
      </c>
      <c r="X1372" s="9" t="s">
        <v>86</v>
      </c>
      <c r="Y1372" s="9">
        <v>0</v>
      </c>
      <c r="Z1372" s="9">
        <v>4.4317078000000003E-3</v>
      </c>
      <c r="AA1372" s="9">
        <v>0</v>
      </c>
      <c r="AB1372" s="9">
        <v>1.0167832E-2</v>
      </c>
      <c r="AQ1372" s="9">
        <f>K1372-'Processed Potentiostat'!$J$3</f>
        <v>-2.4110284000000002</v>
      </c>
    </row>
    <row r="1373" spans="1:43" x14ac:dyDescent="0.3">
      <c r="A1373">
        <v>2</v>
      </c>
      <c r="B1373">
        <v>0</v>
      </c>
      <c r="C1373">
        <v>0</v>
      </c>
      <c r="D1373">
        <v>1</v>
      </c>
      <c r="E1373">
        <v>0</v>
      </c>
      <c r="F1373">
        <v>0</v>
      </c>
      <c r="G1373">
        <v>0</v>
      </c>
      <c r="H1373" s="9">
        <v>1309.0593669303701</v>
      </c>
      <c r="I1373" s="9">
        <v>-1.8378414999999999</v>
      </c>
      <c r="J1373" s="9">
        <v>-1.8378276</v>
      </c>
      <c r="K1373" s="9">
        <v>-2.2544742000000002</v>
      </c>
      <c r="L1373" s="9">
        <v>-2.0500796877583101</v>
      </c>
      <c r="M1373" s="9">
        <v>-7.3802867000000001</v>
      </c>
      <c r="N1373" s="9">
        <v>-7.3802867000000001</v>
      </c>
      <c r="O1373" s="9">
        <v>-2.0500796877583101</v>
      </c>
      <c r="P1373">
        <v>0</v>
      </c>
      <c r="Q1373" s="9">
        <v>53.549995000000003</v>
      </c>
      <c r="R1373" s="9">
        <v>0</v>
      </c>
      <c r="S1373" s="9">
        <v>799090473.56240296</v>
      </c>
      <c r="T1373" s="9">
        <v>-6.5311176711979602E-4</v>
      </c>
      <c r="U1373" s="9">
        <v>2.0500796877583101</v>
      </c>
      <c r="V1373" s="9">
        <v>0</v>
      </c>
      <c r="W1373" s="9">
        <v>2.0500796877583101</v>
      </c>
      <c r="X1373" s="9" t="s">
        <v>86</v>
      </c>
      <c r="Y1373" s="9">
        <v>0</v>
      </c>
      <c r="Z1373" s="9">
        <v>4.1433349000000001E-3</v>
      </c>
      <c r="AA1373" s="9">
        <v>0</v>
      </c>
      <c r="AB1373" s="9">
        <v>1.0041446000000001E-2</v>
      </c>
      <c r="AQ1373" s="9">
        <f>K1373-'Processed Potentiostat'!$J$3</f>
        <v>-2.2544742000000002</v>
      </c>
    </row>
    <row r="1374" spans="1:43" x14ac:dyDescent="0.3">
      <c r="A1374">
        <v>2</v>
      </c>
      <c r="B1374">
        <v>0</v>
      </c>
      <c r="C1374">
        <v>0</v>
      </c>
      <c r="D1374">
        <v>1</v>
      </c>
      <c r="E1374">
        <v>0</v>
      </c>
      <c r="F1374">
        <v>0</v>
      </c>
      <c r="G1374">
        <v>0</v>
      </c>
      <c r="H1374" s="9">
        <v>1310.05936690511</v>
      </c>
      <c r="I1374" s="9">
        <v>-1.8381106</v>
      </c>
      <c r="J1374" s="9">
        <v>-1.8380934</v>
      </c>
      <c r="K1374" s="9">
        <v>-2.4455594999999999</v>
      </c>
      <c r="L1374" s="9">
        <v>-2.05078537966889</v>
      </c>
      <c r="M1374" s="9">
        <v>-7.3828272999999998</v>
      </c>
      <c r="N1374" s="9">
        <v>-7.3828272999999998</v>
      </c>
      <c r="O1374" s="9">
        <v>-2.05078537966889</v>
      </c>
      <c r="P1374">
        <v>0</v>
      </c>
      <c r="Q1374" s="9">
        <v>53.549995000000003</v>
      </c>
      <c r="R1374" s="9">
        <v>0</v>
      </c>
      <c r="S1374" s="9">
        <v>777001037.71139896</v>
      </c>
      <c r="T1374" s="9">
        <v>-7.0569191058478199E-4</v>
      </c>
      <c r="U1374" s="9">
        <v>2.05078537966889</v>
      </c>
      <c r="V1374" s="9">
        <v>0</v>
      </c>
      <c r="W1374" s="9">
        <v>2.05078537966889</v>
      </c>
      <c r="X1374" s="9" t="s">
        <v>86</v>
      </c>
      <c r="Y1374" s="9">
        <v>0</v>
      </c>
      <c r="Z1374" s="9">
        <v>4.4951666999999999E-3</v>
      </c>
      <c r="AA1374" s="9">
        <v>0</v>
      </c>
      <c r="AB1374" s="9">
        <v>9.8612430000000004E-3</v>
      </c>
      <c r="AQ1374" s="9">
        <f>K1374-'Processed Potentiostat'!$J$3</f>
        <v>-2.4455594999999999</v>
      </c>
    </row>
    <row r="1375" spans="1:43" x14ac:dyDescent="0.3">
      <c r="A1375">
        <v>2</v>
      </c>
      <c r="B1375">
        <v>0</v>
      </c>
      <c r="C1375">
        <v>0</v>
      </c>
      <c r="D1375">
        <v>1</v>
      </c>
      <c r="E1375">
        <v>0</v>
      </c>
      <c r="F1375">
        <v>0</v>
      </c>
      <c r="G1375">
        <v>0</v>
      </c>
      <c r="H1375" s="9">
        <v>1311.0593668798499</v>
      </c>
      <c r="I1375" s="9">
        <v>-1.8381164000000001</v>
      </c>
      <c r="J1375" s="9">
        <v>-1.8380896</v>
      </c>
      <c r="K1375" s="9">
        <v>-2.5392709</v>
      </c>
      <c r="L1375" s="9">
        <v>-2.05149051948354</v>
      </c>
      <c r="M1375" s="9">
        <v>-7.3853660000000003</v>
      </c>
      <c r="N1375" s="9">
        <v>-7.3853660000000003</v>
      </c>
      <c r="O1375" s="9">
        <v>-2.05149051948354</v>
      </c>
      <c r="P1375">
        <v>0</v>
      </c>
      <c r="Q1375" s="9">
        <v>53.549995000000003</v>
      </c>
      <c r="R1375" s="9">
        <v>0</v>
      </c>
      <c r="S1375" s="9">
        <v>777580380.31465197</v>
      </c>
      <c r="T1375" s="9">
        <v>-7.0513981464204103E-4</v>
      </c>
      <c r="U1375" s="9">
        <v>2.05149051948354</v>
      </c>
      <c r="V1375" s="9">
        <v>0</v>
      </c>
      <c r="W1375" s="9">
        <v>2.05149051948354</v>
      </c>
      <c r="X1375" s="9" t="s">
        <v>86</v>
      </c>
      <c r="Y1375" s="9">
        <v>0</v>
      </c>
      <c r="Z1375" s="9">
        <v>4.6674074000000003E-3</v>
      </c>
      <c r="AA1375" s="9">
        <v>0</v>
      </c>
      <c r="AB1375" s="9">
        <v>1.0024842000000001E-2</v>
      </c>
      <c r="AQ1375" s="9">
        <f>K1375-'Processed Potentiostat'!$J$3</f>
        <v>-2.5392709</v>
      </c>
    </row>
    <row r="1376" spans="1:43" x14ac:dyDescent="0.3">
      <c r="A1376">
        <v>2</v>
      </c>
      <c r="B1376">
        <v>0</v>
      </c>
      <c r="C1376">
        <v>0</v>
      </c>
      <c r="D1376">
        <v>1</v>
      </c>
      <c r="E1376">
        <v>0</v>
      </c>
      <c r="F1376">
        <v>0</v>
      </c>
      <c r="G1376">
        <v>0</v>
      </c>
      <c r="H1376" s="9">
        <v>1312.0593668545901</v>
      </c>
      <c r="I1376" s="9">
        <v>-1.8378795000000001</v>
      </c>
      <c r="J1376" s="9">
        <v>-1.8379501</v>
      </c>
      <c r="K1376" s="9">
        <v>-2.4878366000000001</v>
      </c>
      <c r="L1376" s="9">
        <v>-2.05219573272755</v>
      </c>
      <c r="M1376" s="9">
        <v>-7.3879045999999997</v>
      </c>
      <c r="N1376" s="9">
        <v>-7.3879045999999997</v>
      </c>
      <c r="O1376" s="9">
        <v>-2.05219573272755</v>
      </c>
      <c r="P1376">
        <v>0</v>
      </c>
      <c r="Q1376" s="9">
        <v>53.549995000000003</v>
      </c>
      <c r="R1376" s="9">
        <v>0</v>
      </c>
      <c r="S1376" s="9">
        <v>789440486.44715095</v>
      </c>
      <c r="T1376" s="9">
        <v>-7.0521324401395802E-4</v>
      </c>
      <c r="U1376" s="9">
        <v>2.05219573272755</v>
      </c>
      <c r="V1376" s="9">
        <v>0</v>
      </c>
      <c r="W1376" s="9">
        <v>2.05219573272755</v>
      </c>
      <c r="X1376" s="9" t="s">
        <v>86</v>
      </c>
      <c r="Y1376" s="9">
        <v>0</v>
      </c>
      <c r="Z1376" s="9">
        <v>4.5725195999999999E-3</v>
      </c>
      <c r="AA1376" s="9">
        <v>0</v>
      </c>
      <c r="AB1376" s="9">
        <v>9.7913966000000002E-3</v>
      </c>
      <c r="AQ1376" s="9">
        <f>K1376-'Processed Potentiostat'!$J$3</f>
        <v>-2.4878366000000001</v>
      </c>
    </row>
    <row r="1377" spans="1:43" x14ac:dyDescent="0.3">
      <c r="A1377">
        <v>2</v>
      </c>
      <c r="B1377">
        <v>0</v>
      </c>
      <c r="C1377">
        <v>0</v>
      </c>
      <c r="D1377">
        <v>1</v>
      </c>
      <c r="E1377">
        <v>0</v>
      </c>
      <c r="F1377">
        <v>0</v>
      </c>
      <c r="G1377">
        <v>0</v>
      </c>
      <c r="H1377" s="9">
        <v>1313.05936682933</v>
      </c>
      <c r="I1377" s="9">
        <v>-1.8378365000000001</v>
      </c>
      <c r="J1377" s="9">
        <v>-1.8378623000000001</v>
      </c>
      <c r="K1377" s="9">
        <v>-2.5152706999999999</v>
      </c>
      <c r="L1377" s="9">
        <v>-2.0529018782488899</v>
      </c>
      <c r="M1377" s="9">
        <v>-7.3904467</v>
      </c>
      <c r="N1377" s="9">
        <v>-7.3904467</v>
      </c>
      <c r="O1377" s="9">
        <v>-2.0529018782488899</v>
      </c>
      <c r="P1377">
        <v>0</v>
      </c>
      <c r="Q1377" s="9">
        <v>53.549995000000003</v>
      </c>
      <c r="R1377" s="9">
        <v>0</v>
      </c>
      <c r="S1377" s="9">
        <v>797196250.70707595</v>
      </c>
      <c r="T1377" s="9">
        <v>-7.0614552133640898E-4</v>
      </c>
      <c r="U1377" s="9">
        <v>2.0529018782488899</v>
      </c>
      <c r="V1377" s="9">
        <v>0</v>
      </c>
      <c r="W1377" s="9">
        <v>2.0529018782488899</v>
      </c>
      <c r="X1377" s="9" t="s">
        <v>86</v>
      </c>
      <c r="Y1377" s="9">
        <v>0</v>
      </c>
      <c r="Z1377" s="9">
        <v>4.6227211000000002E-3</v>
      </c>
      <c r="AA1377" s="9">
        <v>0</v>
      </c>
      <c r="AB1377" s="9">
        <v>9.4187213000000002E-3</v>
      </c>
      <c r="AQ1377" s="9">
        <f>K1377-'Processed Potentiostat'!$J$3</f>
        <v>-2.5152706999999999</v>
      </c>
    </row>
    <row r="1378" spans="1:43" x14ac:dyDescent="0.3">
      <c r="A1378">
        <v>2</v>
      </c>
      <c r="B1378">
        <v>0</v>
      </c>
      <c r="C1378">
        <v>0</v>
      </c>
      <c r="D1378">
        <v>1</v>
      </c>
      <c r="E1378">
        <v>0</v>
      </c>
      <c r="F1378">
        <v>0</v>
      </c>
      <c r="G1378">
        <v>0</v>
      </c>
      <c r="H1378" s="9">
        <v>1314.0593668040599</v>
      </c>
      <c r="I1378" s="9">
        <v>-1.8381003</v>
      </c>
      <c r="J1378" s="9">
        <v>-1.8380288</v>
      </c>
      <c r="K1378" s="9">
        <v>-2.4507870999999999</v>
      </c>
      <c r="L1378" s="9">
        <v>-2.0535912626056798</v>
      </c>
      <c r="M1378" s="9">
        <v>-7.3929286000000003</v>
      </c>
      <c r="N1378" s="9">
        <v>-7.3929286000000003</v>
      </c>
      <c r="O1378" s="9">
        <v>-2.0535912626056798</v>
      </c>
      <c r="P1378">
        <v>0</v>
      </c>
      <c r="Q1378" s="9">
        <v>53.549995000000003</v>
      </c>
      <c r="R1378" s="9">
        <v>0</v>
      </c>
      <c r="S1378" s="9">
        <v>783391182.09295595</v>
      </c>
      <c r="T1378" s="9">
        <v>-6.8938435678988998E-4</v>
      </c>
      <c r="U1378" s="9">
        <v>2.0535912626056798</v>
      </c>
      <c r="V1378" s="9">
        <v>0</v>
      </c>
      <c r="W1378" s="9">
        <v>2.0535912626056798</v>
      </c>
      <c r="X1378" s="9" t="s">
        <v>86</v>
      </c>
      <c r="Y1378" s="9">
        <v>0</v>
      </c>
      <c r="Z1378" s="9">
        <v>4.5046173000000004E-3</v>
      </c>
      <c r="AA1378" s="9">
        <v>0</v>
      </c>
      <c r="AB1378" s="9">
        <v>9.6713732999999993E-3</v>
      </c>
      <c r="AQ1378" s="9">
        <f>K1378-'Processed Potentiostat'!$J$3</f>
        <v>-2.4507870999999999</v>
      </c>
    </row>
    <row r="1379" spans="1:43" x14ac:dyDescent="0.3">
      <c r="A1379">
        <v>2</v>
      </c>
      <c r="B1379">
        <v>0</v>
      </c>
      <c r="C1379">
        <v>0</v>
      </c>
      <c r="D1379">
        <v>1</v>
      </c>
      <c r="E1379">
        <v>0</v>
      </c>
      <c r="F1379">
        <v>0</v>
      </c>
      <c r="G1379">
        <v>0</v>
      </c>
      <c r="H1379" s="9">
        <v>1315.0593667788</v>
      </c>
      <c r="I1379" s="9">
        <v>-1.8379017</v>
      </c>
      <c r="J1379" s="9">
        <v>-1.8378433000000001</v>
      </c>
      <c r="K1379" s="9">
        <v>-2.5902474</v>
      </c>
      <c r="L1379" s="9">
        <v>-2.0543032873279299</v>
      </c>
      <c r="M1379" s="9">
        <v>-7.3954915999999997</v>
      </c>
      <c r="N1379" s="9">
        <v>-7.3954915999999997</v>
      </c>
      <c r="O1379" s="9">
        <v>-2.0543032873279299</v>
      </c>
      <c r="P1379">
        <v>0</v>
      </c>
      <c r="Q1379" s="9">
        <v>53.549995000000003</v>
      </c>
      <c r="R1379" s="9">
        <v>0</v>
      </c>
      <c r="S1379" s="9">
        <v>799374832.051072</v>
      </c>
      <c r="T1379" s="9">
        <v>-7.12024722258508E-4</v>
      </c>
      <c r="U1379" s="9">
        <v>2.0543032873279299</v>
      </c>
      <c r="V1379" s="9">
        <v>0</v>
      </c>
      <c r="W1379" s="9">
        <v>2.0543032873279299</v>
      </c>
      <c r="X1379" s="9" t="s">
        <v>86</v>
      </c>
      <c r="Y1379" s="9">
        <v>0</v>
      </c>
      <c r="Z1379" s="9">
        <v>4.7604687999999997E-3</v>
      </c>
      <c r="AA1379" s="9">
        <v>0</v>
      </c>
      <c r="AB1379" s="9">
        <v>1.0044614E-2</v>
      </c>
      <c r="AQ1379" s="9">
        <f>K1379-'Processed Potentiostat'!$J$3</f>
        <v>-2.5902474</v>
      </c>
    </row>
    <row r="1380" spans="1:43" x14ac:dyDescent="0.3">
      <c r="A1380">
        <v>2</v>
      </c>
      <c r="B1380">
        <v>0</v>
      </c>
      <c r="C1380">
        <v>0</v>
      </c>
      <c r="D1380">
        <v>1</v>
      </c>
      <c r="E1380">
        <v>0</v>
      </c>
      <c r="F1380">
        <v>0</v>
      </c>
      <c r="G1380">
        <v>0</v>
      </c>
      <c r="H1380" s="9">
        <v>1316.05936675354</v>
      </c>
      <c r="I1380" s="9">
        <v>-1.8380860999999999</v>
      </c>
      <c r="J1380" s="9">
        <v>-1.8380757999999999</v>
      </c>
      <c r="K1380" s="9">
        <v>-2.4059154999999999</v>
      </c>
      <c r="L1380" s="9">
        <v>-2.0549988894733402</v>
      </c>
      <c r="M1380" s="9">
        <v>-7.3979958999999997</v>
      </c>
      <c r="N1380" s="9">
        <v>-7.3979958999999997</v>
      </c>
      <c r="O1380" s="9">
        <v>-2.0549988894733402</v>
      </c>
      <c r="P1380">
        <v>0</v>
      </c>
      <c r="Q1380" s="9">
        <v>53.549995000000003</v>
      </c>
      <c r="R1380" s="9">
        <v>0</v>
      </c>
      <c r="S1380" s="9">
        <v>780045858.96098399</v>
      </c>
      <c r="T1380" s="9">
        <v>-6.9560214540675903E-4</v>
      </c>
      <c r="U1380" s="9">
        <v>2.0549988894733402</v>
      </c>
      <c r="V1380" s="9">
        <v>0</v>
      </c>
      <c r="W1380" s="9">
        <v>2.0549988894733402</v>
      </c>
      <c r="X1380" s="9" t="s">
        <v>86</v>
      </c>
      <c r="Y1380" s="9">
        <v>0</v>
      </c>
      <c r="Z1380" s="9">
        <v>4.4222549000000003E-3</v>
      </c>
      <c r="AA1380" s="9">
        <v>0</v>
      </c>
      <c r="AB1380" s="9">
        <v>9.7673042000000002E-3</v>
      </c>
      <c r="AQ1380" s="9">
        <f>K1380-'Processed Potentiostat'!$J$3</f>
        <v>-2.4059154999999999</v>
      </c>
    </row>
    <row r="1381" spans="1:43" x14ac:dyDescent="0.3">
      <c r="A1381">
        <v>2</v>
      </c>
      <c r="B1381">
        <v>0</v>
      </c>
      <c r="C1381">
        <v>0</v>
      </c>
      <c r="D1381">
        <v>1</v>
      </c>
      <c r="E1381">
        <v>0</v>
      </c>
      <c r="F1381">
        <v>0</v>
      </c>
      <c r="G1381">
        <v>0</v>
      </c>
      <c r="H1381" s="9">
        <v>1317.0593667282801</v>
      </c>
      <c r="I1381" s="9">
        <v>-1.8378915</v>
      </c>
      <c r="J1381" s="9">
        <v>-1.8378148999999999</v>
      </c>
      <c r="K1381" s="9">
        <v>-2.5844475999999998</v>
      </c>
      <c r="L1381" s="9">
        <v>-2.0557007613374298</v>
      </c>
      <c r="M1381" s="9">
        <v>-7.4005226999999998</v>
      </c>
      <c r="N1381" s="9">
        <v>-7.4005226999999998</v>
      </c>
      <c r="O1381" s="9">
        <v>-2.0557007613374298</v>
      </c>
      <c r="P1381">
        <v>0</v>
      </c>
      <c r="Q1381" s="9">
        <v>53.549995000000003</v>
      </c>
      <c r="R1381" s="9">
        <v>0</v>
      </c>
      <c r="S1381" s="9">
        <v>802379271.91134501</v>
      </c>
      <c r="T1381" s="9">
        <v>-7.0187186409365E-4</v>
      </c>
      <c r="U1381" s="9">
        <v>2.0557007613374298</v>
      </c>
      <c r="V1381" s="9">
        <v>0</v>
      </c>
      <c r="W1381" s="9">
        <v>2.0557007613374298</v>
      </c>
      <c r="X1381" s="9" t="s">
        <v>86</v>
      </c>
      <c r="Y1381" s="9">
        <v>0</v>
      </c>
      <c r="Z1381" s="9">
        <v>4.7497362999999997E-3</v>
      </c>
      <c r="AA1381" s="9">
        <v>0</v>
      </c>
      <c r="AB1381" s="9">
        <v>9.7325611999999999E-3</v>
      </c>
      <c r="AQ1381" s="9">
        <f>K1381-'Processed Potentiostat'!$J$3</f>
        <v>-2.5844475999999998</v>
      </c>
    </row>
    <row r="1382" spans="1:43" x14ac:dyDescent="0.3">
      <c r="A1382">
        <v>2</v>
      </c>
      <c r="B1382">
        <v>0</v>
      </c>
      <c r="C1382">
        <v>0</v>
      </c>
      <c r="D1382">
        <v>1</v>
      </c>
      <c r="E1382">
        <v>0</v>
      </c>
      <c r="F1382">
        <v>0</v>
      </c>
      <c r="G1382">
        <v>0</v>
      </c>
      <c r="H1382" s="9">
        <v>1318.05936670301</v>
      </c>
      <c r="I1382" s="9">
        <v>-1.8379962000000001</v>
      </c>
      <c r="J1382" s="9">
        <v>-1.8380193</v>
      </c>
      <c r="K1382" s="9">
        <v>-2.4073273999999998</v>
      </c>
      <c r="L1382" s="9">
        <v>-2.0563902319601199</v>
      </c>
      <c r="M1382" s="9">
        <v>-7.4030046</v>
      </c>
      <c r="N1382" s="9">
        <v>-7.4030046</v>
      </c>
      <c r="O1382" s="9">
        <v>-2.0563902319601199</v>
      </c>
      <c r="P1382">
        <v>0</v>
      </c>
      <c r="Q1382" s="9">
        <v>53.549995000000003</v>
      </c>
      <c r="R1382" s="9">
        <v>0</v>
      </c>
      <c r="S1382" s="9">
        <v>785252460.46473598</v>
      </c>
      <c r="T1382" s="9">
        <v>-6.8947062268520599E-4</v>
      </c>
      <c r="U1382" s="9">
        <v>2.0563902319601199</v>
      </c>
      <c r="V1382" s="9">
        <v>0</v>
      </c>
      <c r="W1382" s="9">
        <v>2.0563902319601199</v>
      </c>
      <c r="X1382" s="9" t="s">
        <v>86</v>
      </c>
      <c r="Y1382" s="9">
        <v>0</v>
      </c>
      <c r="Z1382" s="9">
        <v>4.4247139999999997E-3</v>
      </c>
      <c r="AA1382" s="9">
        <v>0</v>
      </c>
      <c r="AB1382" s="9">
        <v>9.9158696999999997E-3</v>
      </c>
      <c r="AQ1382" s="9">
        <f>K1382-'Processed Potentiostat'!$J$3</f>
        <v>-2.4073273999999998</v>
      </c>
    </row>
    <row r="1383" spans="1:43" x14ac:dyDescent="0.3">
      <c r="A1383">
        <v>2</v>
      </c>
      <c r="B1383">
        <v>0</v>
      </c>
      <c r="C1383">
        <v>0</v>
      </c>
      <c r="D1383">
        <v>1</v>
      </c>
      <c r="E1383">
        <v>0</v>
      </c>
      <c r="F1383">
        <v>0</v>
      </c>
      <c r="G1383">
        <v>0</v>
      </c>
      <c r="H1383" s="9">
        <v>1319.0593666777499</v>
      </c>
      <c r="I1383" s="9">
        <v>-1.8378403999999999</v>
      </c>
      <c r="J1383" s="9">
        <v>-1.8377810999999999</v>
      </c>
      <c r="K1383" s="9">
        <v>-2.5934526999999998</v>
      </c>
      <c r="L1383" s="9">
        <v>-2.0570558295273602</v>
      </c>
      <c r="M1383" s="9">
        <v>-7.4054007999999998</v>
      </c>
      <c r="N1383" s="9">
        <v>-7.4054007999999998</v>
      </c>
      <c r="O1383" s="9">
        <v>-2.0570558295273602</v>
      </c>
      <c r="P1383">
        <v>0</v>
      </c>
      <c r="Q1383" s="9">
        <v>53.549995000000003</v>
      </c>
      <c r="R1383" s="9">
        <v>0</v>
      </c>
      <c r="S1383" s="9">
        <v>805866252.71607804</v>
      </c>
      <c r="T1383" s="9">
        <v>-6.6559756724027198E-4</v>
      </c>
      <c r="U1383" s="9">
        <v>2.0570558295273602</v>
      </c>
      <c r="V1383" s="9">
        <v>0</v>
      </c>
      <c r="W1383" s="9">
        <v>2.0570558295273602</v>
      </c>
      <c r="X1383" s="9" t="s">
        <v>86</v>
      </c>
      <c r="Y1383" s="9">
        <v>0</v>
      </c>
      <c r="Z1383" s="9">
        <v>4.7661982999999998E-3</v>
      </c>
      <c r="AA1383" s="9">
        <v>0</v>
      </c>
      <c r="AB1383" s="9">
        <v>9.7316130999999997E-3</v>
      </c>
      <c r="AQ1383" s="9">
        <f>K1383-'Processed Potentiostat'!$J$3</f>
        <v>-2.5934526999999998</v>
      </c>
    </row>
    <row r="1384" spans="1:43" x14ac:dyDescent="0.3">
      <c r="A1384">
        <v>2</v>
      </c>
      <c r="B1384">
        <v>0</v>
      </c>
      <c r="C1384">
        <v>0</v>
      </c>
      <c r="D1384">
        <v>1</v>
      </c>
      <c r="E1384">
        <v>0</v>
      </c>
      <c r="F1384">
        <v>0</v>
      </c>
      <c r="G1384">
        <v>0</v>
      </c>
      <c r="H1384" s="9">
        <v>1320.0593666524901</v>
      </c>
      <c r="I1384" s="9">
        <v>-1.8381000000000001</v>
      </c>
      <c r="J1384" s="9">
        <v>-1.8381362000000001</v>
      </c>
      <c r="K1384" s="9">
        <v>-2.5406445999999998</v>
      </c>
      <c r="L1384" s="9">
        <v>-2.05776914960212</v>
      </c>
      <c r="M1384" s="9">
        <v>-7.4079689999999996</v>
      </c>
      <c r="N1384" s="9">
        <v>-7.4079689999999996</v>
      </c>
      <c r="O1384" s="9">
        <v>-2.05776914960212</v>
      </c>
      <c r="P1384">
        <v>0</v>
      </c>
      <c r="Q1384" s="9">
        <v>53.549995000000003</v>
      </c>
      <c r="R1384" s="9">
        <v>0</v>
      </c>
      <c r="S1384" s="9">
        <v>776151220.90576398</v>
      </c>
      <c r="T1384" s="9">
        <v>-7.1332007475710603E-4</v>
      </c>
      <c r="U1384" s="9">
        <v>2.05776914960212</v>
      </c>
      <c r="V1384" s="9">
        <v>0</v>
      </c>
      <c r="W1384" s="9">
        <v>2.05776914960212</v>
      </c>
      <c r="X1384" s="9" t="s">
        <v>86</v>
      </c>
      <c r="Y1384" s="9">
        <v>0</v>
      </c>
      <c r="Z1384" s="9">
        <v>4.6700509000000001E-3</v>
      </c>
      <c r="AA1384" s="9">
        <v>0</v>
      </c>
      <c r="AB1384" s="9">
        <v>9.4590391999999999E-3</v>
      </c>
      <c r="AQ1384" s="9">
        <f>K1384-'Processed Potentiostat'!$J$3</f>
        <v>-2.5406445999999998</v>
      </c>
    </row>
    <row r="1385" spans="1:43" x14ac:dyDescent="0.3">
      <c r="A1385">
        <v>2</v>
      </c>
      <c r="B1385">
        <v>0</v>
      </c>
      <c r="C1385">
        <v>0</v>
      </c>
      <c r="D1385">
        <v>1</v>
      </c>
      <c r="E1385">
        <v>0</v>
      </c>
      <c r="F1385">
        <v>0</v>
      </c>
      <c r="G1385">
        <v>0</v>
      </c>
      <c r="H1385" s="9">
        <v>1321.05936662723</v>
      </c>
      <c r="I1385" s="9">
        <v>-1.8380673999999999</v>
      </c>
      <c r="J1385" s="9">
        <v>-1.8380166</v>
      </c>
      <c r="K1385" s="9">
        <v>-2.5408354000000002</v>
      </c>
      <c r="L1385" s="9">
        <v>-2.05846714105461</v>
      </c>
      <c r="M1385" s="9">
        <v>-7.4104818999999997</v>
      </c>
      <c r="N1385" s="9">
        <v>-7.4104818999999997</v>
      </c>
      <c r="O1385" s="9">
        <v>-2.05846714105461</v>
      </c>
      <c r="P1385">
        <v>0</v>
      </c>
      <c r="Q1385" s="9">
        <v>53.549995000000003</v>
      </c>
      <c r="R1385" s="9">
        <v>0</v>
      </c>
      <c r="S1385" s="9">
        <v>786264275.35195601</v>
      </c>
      <c r="T1385" s="9">
        <v>-6.9799145249538298E-4</v>
      </c>
      <c r="U1385" s="9">
        <v>2.05846714105461</v>
      </c>
      <c r="V1385" s="9">
        <v>0</v>
      </c>
      <c r="W1385" s="9">
        <v>2.05846714105461</v>
      </c>
      <c r="X1385" s="9" t="s">
        <v>86</v>
      </c>
      <c r="Y1385" s="9">
        <v>0</v>
      </c>
      <c r="Z1385" s="9">
        <v>4.6700975000000004E-3</v>
      </c>
      <c r="AA1385" s="9">
        <v>0</v>
      </c>
      <c r="AB1385" s="9">
        <v>9.6589782999999992E-3</v>
      </c>
      <c r="AQ1385" s="9">
        <f>K1385-'Processed Potentiostat'!$J$3</f>
        <v>-2.5408354000000002</v>
      </c>
    </row>
    <row r="1386" spans="1:43" x14ac:dyDescent="0.3">
      <c r="A1386">
        <v>2</v>
      </c>
      <c r="B1386">
        <v>0</v>
      </c>
      <c r="C1386">
        <v>0</v>
      </c>
      <c r="D1386">
        <v>1</v>
      </c>
      <c r="E1386">
        <v>0</v>
      </c>
      <c r="F1386">
        <v>0</v>
      </c>
      <c r="G1386">
        <v>0</v>
      </c>
      <c r="H1386" s="9">
        <v>1322.0593666019699</v>
      </c>
      <c r="I1386" s="9">
        <v>-1.8380715000000001</v>
      </c>
      <c r="J1386" s="9">
        <v>-1.8380991</v>
      </c>
      <c r="K1386" s="9">
        <v>-2.5335855</v>
      </c>
      <c r="L1386" s="9">
        <v>-2.0591761514852802</v>
      </c>
      <c r="M1386" s="9">
        <v>-7.4130339999999997</v>
      </c>
      <c r="N1386" s="9">
        <v>-7.4130339999999997</v>
      </c>
      <c r="O1386" s="9">
        <v>-2.0591761514852802</v>
      </c>
      <c r="P1386">
        <v>0</v>
      </c>
      <c r="Q1386" s="9">
        <v>53.549995000000003</v>
      </c>
      <c r="R1386" s="9">
        <v>0</v>
      </c>
      <c r="S1386" s="9">
        <v>779710579.23027301</v>
      </c>
      <c r="T1386" s="9">
        <v>-7.0901043066706705E-4</v>
      </c>
      <c r="U1386" s="9">
        <v>2.0591761514852802</v>
      </c>
      <c r="V1386" s="9">
        <v>0</v>
      </c>
      <c r="W1386" s="9">
        <v>2.0591761514852802</v>
      </c>
      <c r="X1386" s="9" t="s">
        <v>86</v>
      </c>
      <c r="Y1386" s="9">
        <v>0</v>
      </c>
      <c r="Z1386" s="9">
        <v>4.6569812000000002E-3</v>
      </c>
      <c r="AA1386" s="9">
        <v>0</v>
      </c>
      <c r="AB1386" s="9">
        <v>9.7824009E-3</v>
      </c>
      <c r="AQ1386" s="9">
        <f>K1386-'Processed Potentiostat'!$J$3</f>
        <v>-2.5335855</v>
      </c>
    </row>
    <row r="1387" spans="1:43" x14ac:dyDescent="0.3">
      <c r="A1387">
        <v>2</v>
      </c>
      <c r="B1387">
        <v>0</v>
      </c>
      <c r="C1387">
        <v>0</v>
      </c>
      <c r="D1387">
        <v>1</v>
      </c>
      <c r="E1387">
        <v>0</v>
      </c>
      <c r="F1387">
        <v>0</v>
      </c>
      <c r="G1387">
        <v>0</v>
      </c>
      <c r="H1387" s="9">
        <v>1323.0593665767001</v>
      </c>
      <c r="I1387" s="9">
        <v>-1.8378388000000001</v>
      </c>
      <c r="J1387" s="9">
        <v>-1.8377634</v>
      </c>
      <c r="K1387" s="9">
        <v>-2.4496424000000001</v>
      </c>
      <c r="L1387" s="9">
        <v>-2.0598799863724402</v>
      </c>
      <c r="M1387" s="9">
        <v>-7.4155679000000001</v>
      </c>
      <c r="N1387" s="9">
        <v>-7.4155679000000001</v>
      </c>
      <c r="O1387" s="9">
        <v>-2.0598799863724402</v>
      </c>
      <c r="P1387">
        <v>0</v>
      </c>
      <c r="Q1387" s="9">
        <v>53.549995000000003</v>
      </c>
      <c r="R1387" s="9">
        <v>0</v>
      </c>
      <c r="S1387" s="9">
        <v>808524950.45108497</v>
      </c>
      <c r="T1387" s="9">
        <v>-7.0383488715997002E-4</v>
      </c>
      <c r="U1387" s="9">
        <v>2.0598799863724402</v>
      </c>
      <c r="V1387" s="9">
        <v>0</v>
      </c>
      <c r="W1387" s="9">
        <v>2.0598799863724402</v>
      </c>
      <c r="X1387" s="9" t="s">
        <v>86</v>
      </c>
      <c r="Y1387" s="9">
        <v>0</v>
      </c>
      <c r="Z1387" s="9">
        <v>4.5018634000000002E-3</v>
      </c>
      <c r="AA1387" s="9">
        <v>0</v>
      </c>
      <c r="AB1387" s="9">
        <v>9.8363440000000003E-3</v>
      </c>
      <c r="AQ1387" s="9">
        <f>K1387-'Processed Potentiostat'!$J$3</f>
        <v>-2.4496424000000001</v>
      </c>
    </row>
    <row r="1388" spans="1:43" x14ac:dyDescent="0.3">
      <c r="A1388">
        <v>2</v>
      </c>
      <c r="B1388">
        <v>0</v>
      </c>
      <c r="C1388">
        <v>0</v>
      </c>
      <c r="D1388">
        <v>1</v>
      </c>
      <c r="E1388">
        <v>0</v>
      </c>
      <c r="F1388">
        <v>0</v>
      </c>
      <c r="G1388">
        <v>0</v>
      </c>
      <c r="H1388" s="9">
        <v>1324.05936655144</v>
      </c>
      <c r="I1388" s="9">
        <v>-1.8378531</v>
      </c>
      <c r="J1388" s="9">
        <v>-1.8378369999999999</v>
      </c>
      <c r="K1388" s="9">
        <v>-2.4344562999999999</v>
      </c>
      <c r="L1388" s="9">
        <v>-2.0605930119644902</v>
      </c>
      <c r="M1388" s="9">
        <v>-7.4181347000000004</v>
      </c>
      <c r="N1388" s="9">
        <v>-7.4181347000000004</v>
      </c>
      <c r="O1388" s="9">
        <v>-2.0605930119644902</v>
      </c>
      <c r="P1388">
        <v>0</v>
      </c>
      <c r="Q1388" s="9">
        <v>53.549995000000003</v>
      </c>
      <c r="R1388" s="9">
        <v>0</v>
      </c>
      <c r="S1388" s="9">
        <v>802370257.10365498</v>
      </c>
      <c r="T1388" s="9">
        <v>-7.1302559204910998E-4</v>
      </c>
      <c r="U1388" s="9">
        <v>2.0605930119644902</v>
      </c>
      <c r="V1388" s="9">
        <v>0</v>
      </c>
      <c r="W1388" s="9">
        <v>2.0605930119644902</v>
      </c>
      <c r="X1388" s="9" t="s">
        <v>86</v>
      </c>
      <c r="Y1388" s="9">
        <v>0</v>
      </c>
      <c r="Z1388" s="9">
        <v>4.4741336999999997E-3</v>
      </c>
      <c r="AA1388" s="9">
        <v>0</v>
      </c>
      <c r="AB1388" s="9">
        <v>9.8775439000000007E-3</v>
      </c>
      <c r="AQ1388" s="9">
        <f>K1388-'Processed Potentiostat'!$J$3</f>
        <v>-2.4344562999999999</v>
      </c>
    </row>
    <row r="1389" spans="1:43" x14ac:dyDescent="0.3">
      <c r="A1389">
        <v>2</v>
      </c>
      <c r="B1389">
        <v>0</v>
      </c>
      <c r="C1389">
        <v>0</v>
      </c>
      <c r="D1389">
        <v>1</v>
      </c>
      <c r="E1389">
        <v>0</v>
      </c>
      <c r="F1389">
        <v>0</v>
      </c>
      <c r="G1389">
        <v>0</v>
      </c>
      <c r="H1389" s="9">
        <v>1325.0593665261799</v>
      </c>
      <c r="I1389" s="9">
        <v>-1.8381513</v>
      </c>
      <c r="J1389" s="9">
        <v>-1.8381590000000001</v>
      </c>
      <c r="K1389" s="9">
        <v>-2.4748635000000001</v>
      </c>
      <c r="L1389" s="9">
        <v>-2.0613024492654799</v>
      </c>
      <c r="M1389" s="9">
        <v>-7.4206886000000001</v>
      </c>
      <c r="N1389" s="9">
        <v>-7.4206886000000001</v>
      </c>
      <c r="O1389" s="9">
        <v>-2.0613024492654799</v>
      </c>
      <c r="P1389">
        <v>0</v>
      </c>
      <c r="Q1389" s="9">
        <v>53.549995000000003</v>
      </c>
      <c r="R1389" s="9">
        <v>0</v>
      </c>
      <c r="S1389" s="9">
        <v>775633592.23959303</v>
      </c>
      <c r="T1389" s="9">
        <v>-7.0943730098660396E-4</v>
      </c>
      <c r="U1389" s="9">
        <v>2.0613024492654799</v>
      </c>
      <c r="V1389" s="9">
        <v>0</v>
      </c>
      <c r="W1389" s="9">
        <v>2.0613024492654799</v>
      </c>
      <c r="X1389" s="9" t="s">
        <v>86</v>
      </c>
      <c r="Y1389" s="9">
        <v>0</v>
      </c>
      <c r="Z1389" s="9">
        <v>4.5491927000000003E-3</v>
      </c>
      <c r="AA1389" s="9">
        <v>0</v>
      </c>
      <c r="AB1389" s="9">
        <v>9.7871021999999998E-3</v>
      </c>
      <c r="AQ1389" s="9">
        <f>K1389-'Processed Potentiostat'!$J$3</f>
        <v>-2.4748635000000001</v>
      </c>
    </row>
    <row r="1390" spans="1:43" x14ac:dyDescent="0.3">
      <c r="A1390">
        <v>2</v>
      </c>
      <c r="B1390">
        <v>0</v>
      </c>
      <c r="C1390">
        <v>0</v>
      </c>
      <c r="D1390">
        <v>1</v>
      </c>
      <c r="E1390">
        <v>0</v>
      </c>
      <c r="F1390">
        <v>0</v>
      </c>
      <c r="G1390">
        <v>0</v>
      </c>
      <c r="H1390" s="9">
        <v>1326.0593665009201</v>
      </c>
      <c r="I1390" s="9">
        <v>-1.8380795000000001</v>
      </c>
      <c r="J1390" s="9">
        <v>-1.8381308000000001</v>
      </c>
      <c r="K1390" s="9">
        <v>-2.5691853</v>
      </c>
      <c r="L1390" s="9">
        <v>-2.0620016096088798</v>
      </c>
      <c r="M1390" s="9">
        <v>-7.4232059000000001</v>
      </c>
      <c r="N1390" s="9">
        <v>-7.4232059000000001</v>
      </c>
      <c r="O1390" s="9">
        <v>-2.0620016096088798</v>
      </c>
      <c r="P1390">
        <v>0</v>
      </c>
      <c r="Q1390" s="9">
        <v>53.549995000000003</v>
      </c>
      <c r="R1390" s="9">
        <v>0</v>
      </c>
      <c r="S1390" s="9">
        <v>778184997.67759001</v>
      </c>
      <c r="T1390" s="9">
        <v>-6.9916034340877699E-4</v>
      </c>
      <c r="U1390" s="9">
        <v>2.0620016096088798</v>
      </c>
      <c r="V1390" s="9">
        <v>0</v>
      </c>
      <c r="W1390" s="9">
        <v>2.0620016096088798</v>
      </c>
      <c r="X1390" s="9" t="s">
        <v>86</v>
      </c>
      <c r="Y1390" s="9">
        <v>0</v>
      </c>
      <c r="Z1390" s="9">
        <v>4.7224987999999997E-3</v>
      </c>
      <c r="AA1390" s="9">
        <v>0</v>
      </c>
      <c r="AB1390" s="9">
        <v>9.5976888999999999E-3</v>
      </c>
      <c r="AQ1390" s="9">
        <f>K1390-'Processed Potentiostat'!$J$3</f>
        <v>-2.5691853</v>
      </c>
    </row>
    <row r="1391" spans="1:43" x14ac:dyDescent="0.3">
      <c r="A1391">
        <v>2</v>
      </c>
      <c r="B1391">
        <v>0</v>
      </c>
      <c r="C1391">
        <v>0</v>
      </c>
      <c r="D1391">
        <v>1</v>
      </c>
      <c r="E1391">
        <v>0</v>
      </c>
      <c r="F1391">
        <v>0</v>
      </c>
      <c r="G1391">
        <v>0</v>
      </c>
      <c r="H1391" s="9">
        <v>1327.05936647566</v>
      </c>
      <c r="I1391" s="9">
        <v>-1.8379848000000001</v>
      </c>
      <c r="J1391" s="9">
        <v>-1.8379985999999999</v>
      </c>
      <c r="K1391" s="9">
        <v>-2.7853012000000001</v>
      </c>
      <c r="L1391" s="9">
        <v>-2.0627108827440699</v>
      </c>
      <c r="M1391" s="9">
        <v>-7.4257593000000002</v>
      </c>
      <c r="N1391" s="9">
        <v>-7.4257593000000002</v>
      </c>
      <c r="O1391" s="9">
        <v>-2.0627108827440699</v>
      </c>
      <c r="P1391">
        <v>0</v>
      </c>
      <c r="Q1391" s="9">
        <v>53.549995000000003</v>
      </c>
      <c r="R1391" s="9">
        <v>0</v>
      </c>
      <c r="S1391" s="9">
        <v>789392896.37219596</v>
      </c>
      <c r="T1391" s="9">
        <v>-7.0927313518520598E-4</v>
      </c>
      <c r="U1391" s="9">
        <v>2.0627108827440699</v>
      </c>
      <c r="V1391" s="9">
        <v>0</v>
      </c>
      <c r="W1391" s="9">
        <v>2.0627108827440699</v>
      </c>
      <c r="X1391" s="9" t="s">
        <v>86</v>
      </c>
      <c r="Y1391" s="9">
        <v>0</v>
      </c>
      <c r="Z1391" s="9">
        <v>5.1193795999999996E-3</v>
      </c>
      <c r="AA1391" s="9">
        <v>0</v>
      </c>
      <c r="AB1391" s="9">
        <v>9.6642068000000001E-3</v>
      </c>
      <c r="AQ1391" s="9">
        <f>K1391-'Processed Potentiostat'!$J$3</f>
        <v>-2.7853012000000001</v>
      </c>
    </row>
    <row r="1392" spans="1:43" x14ac:dyDescent="0.3">
      <c r="A1392">
        <v>2</v>
      </c>
      <c r="B1392">
        <v>0</v>
      </c>
      <c r="C1392">
        <v>0</v>
      </c>
      <c r="D1392">
        <v>1</v>
      </c>
      <c r="E1392">
        <v>0</v>
      </c>
      <c r="F1392">
        <v>0</v>
      </c>
      <c r="G1392">
        <v>0</v>
      </c>
      <c r="H1392" s="9">
        <v>1328.0593664503899</v>
      </c>
      <c r="I1392" s="9">
        <v>-1.8379204</v>
      </c>
      <c r="J1392" s="9">
        <v>-1.8379681999999999</v>
      </c>
      <c r="K1392" s="9">
        <v>-2.4720018000000001</v>
      </c>
      <c r="L1392" s="9">
        <v>-2.0634244150020602</v>
      </c>
      <c r="M1392" s="9">
        <v>-7.4283279999999996</v>
      </c>
      <c r="N1392" s="9">
        <v>-7.4283279999999996</v>
      </c>
      <c r="O1392" s="9">
        <v>-2.0634244150020602</v>
      </c>
      <c r="P1392">
        <v>0</v>
      </c>
      <c r="Q1392" s="9">
        <v>53.549995000000003</v>
      </c>
      <c r="R1392" s="9">
        <v>0</v>
      </c>
      <c r="S1392" s="9">
        <v>792226032.321679</v>
      </c>
      <c r="T1392" s="9">
        <v>-7.13532257993865E-4</v>
      </c>
      <c r="U1392" s="9">
        <v>2.0634244150020602</v>
      </c>
      <c r="V1392" s="9">
        <v>0</v>
      </c>
      <c r="W1392" s="9">
        <v>2.0634244150020602</v>
      </c>
      <c r="X1392" s="9" t="s">
        <v>86</v>
      </c>
      <c r="Y1392" s="9">
        <v>0</v>
      </c>
      <c r="Z1392" s="9">
        <v>4.5434608999999999E-3</v>
      </c>
      <c r="AA1392" s="9">
        <v>0</v>
      </c>
      <c r="AB1392" s="9">
        <v>9.5905968999999997E-3</v>
      </c>
      <c r="AQ1392" s="9">
        <f>K1392-'Processed Potentiostat'!$J$3</f>
        <v>-2.4720018000000001</v>
      </c>
    </row>
    <row r="1393" spans="1:43" x14ac:dyDescent="0.3">
      <c r="A1393">
        <v>2</v>
      </c>
      <c r="B1393">
        <v>0</v>
      </c>
      <c r="C1393">
        <v>0</v>
      </c>
      <c r="D1393">
        <v>1</v>
      </c>
      <c r="E1393">
        <v>0</v>
      </c>
      <c r="F1393">
        <v>0</v>
      </c>
      <c r="G1393">
        <v>0</v>
      </c>
      <c r="H1393" s="9">
        <v>1329.0593664251301</v>
      </c>
      <c r="I1393" s="9">
        <v>-1.8379946</v>
      </c>
      <c r="J1393" s="9">
        <v>-1.8380103000000001</v>
      </c>
      <c r="K1393" s="9">
        <v>-2.2514596</v>
      </c>
      <c r="L1393" s="9">
        <v>-2.06408272629846</v>
      </c>
      <c r="M1393" s="9">
        <v>-7.4306979000000002</v>
      </c>
      <c r="N1393" s="9">
        <v>-7.4306979000000002</v>
      </c>
      <c r="O1393" s="9">
        <v>-2.06408272629846</v>
      </c>
      <c r="P1393">
        <v>0</v>
      </c>
      <c r="Q1393" s="9">
        <v>53.549995000000003</v>
      </c>
      <c r="R1393" s="9">
        <v>0</v>
      </c>
      <c r="S1393" s="9">
        <v>788938110.00975502</v>
      </c>
      <c r="T1393" s="9">
        <v>-6.5831129639670695E-4</v>
      </c>
      <c r="U1393" s="9">
        <v>2.06408272629846</v>
      </c>
      <c r="V1393" s="9">
        <v>0</v>
      </c>
      <c r="W1393" s="9">
        <v>2.06408272629846</v>
      </c>
      <c r="X1393" s="9" t="s">
        <v>86</v>
      </c>
      <c r="Y1393" s="9">
        <v>0</v>
      </c>
      <c r="Z1393" s="9">
        <v>4.1382060999999998E-3</v>
      </c>
      <c r="AA1393" s="9">
        <v>0</v>
      </c>
      <c r="AB1393" s="9">
        <v>9.7105317000000003E-3</v>
      </c>
      <c r="AQ1393" s="9">
        <f>K1393-'Processed Potentiostat'!$J$3</f>
        <v>-2.2514596</v>
      </c>
    </row>
    <row r="1394" spans="1:43" x14ac:dyDescent="0.3">
      <c r="A1394">
        <v>2</v>
      </c>
      <c r="B1394">
        <v>0</v>
      </c>
      <c r="C1394">
        <v>0</v>
      </c>
      <c r="D1394">
        <v>1</v>
      </c>
      <c r="E1394">
        <v>0</v>
      </c>
      <c r="F1394">
        <v>0</v>
      </c>
      <c r="G1394">
        <v>0</v>
      </c>
      <c r="H1394" s="9">
        <v>1330.05936639987</v>
      </c>
      <c r="I1394" s="9">
        <v>-1.8380198000000001</v>
      </c>
      <c r="J1394" s="9">
        <v>-1.8380595</v>
      </c>
      <c r="K1394" s="9">
        <v>-2.6881938000000001</v>
      </c>
      <c r="L1394" s="9">
        <v>-2.06479314246514</v>
      </c>
      <c r="M1394" s="9">
        <v>-7.4332551999999996</v>
      </c>
      <c r="N1394" s="9">
        <v>-7.4332551999999996</v>
      </c>
      <c r="O1394" s="9">
        <v>-2.06479314246514</v>
      </c>
      <c r="P1394">
        <v>0</v>
      </c>
      <c r="Q1394" s="9">
        <v>53.549995000000003</v>
      </c>
      <c r="R1394" s="9">
        <v>0</v>
      </c>
      <c r="S1394" s="9">
        <v>785105700.98488498</v>
      </c>
      <c r="T1394" s="9">
        <v>-7.1041616667644105E-4</v>
      </c>
      <c r="U1394" s="9">
        <v>2.06479314246514</v>
      </c>
      <c r="V1394" s="9">
        <v>0</v>
      </c>
      <c r="W1394" s="9">
        <v>2.06479314246514</v>
      </c>
      <c r="X1394" s="9" t="s">
        <v>86</v>
      </c>
      <c r="Y1394" s="9">
        <v>0</v>
      </c>
      <c r="Z1394" s="9">
        <v>4.9410601999999998E-3</v>
      </c>
      <c r="AA1394" s="9">
        <v>0</v>
      </c>
      <c r="AB1394" s="9">
        <v>9.5981620000000004E-3</v>
      </c>
      <c r="AQ1394" s="9">
        <f>K1394-'Processed Potentiostat'!$J$3</f>
        <v>-2.6881938000000001</v>
      </c>
    </row>
    <row r="1395" spans="1:43" x14ac:dyDescent="0.3">
      <c r="A1395">
        <v>2</v>
      </c>
      <c r="B1395">
        <v>0</v>
      </c>
      <c r="C1395">
        <v>0</v>
      </c>
      <c r="D1395">
        <v>1</v>
      </c>
      <c r="E1395">
        <v>0</v>
      </c>
      <c r="F1395">
        <v>0</v>
      </c>
      <c r="G1395">
        <v>0</v>
      </c>
      <c r="H1395" s="9">
        <v>1331.0593663746099</v>
      </c>
      <c r="I1395" s="9">
        <v>-1.8381447</v>
      </c>
      <c r="J1395" s="9">
        <v>-1.8381168000000001</v>
      </c>
      <c r="K1395" s="9">
        <v>-2.6327150000000001</v>
      </c>
      <c r="L1395" s="9">
        <v>-2.06551689538172</v>
      </c>
      <c r="M1395" s="9">
        <v>-7.4358605999999998</v>
      </c>
      <c r="N1395" s="9">
        <v>-7.4358605999999998</v>
      </c>
      <c r="O1395" s="9">
        <v>-2.06551689538172</v>
      </c>
      <c r="P1395">
        <v>0</v>
      </c>
      <c r="Q1395" s="9">
        <v>53.549995000000003</v>
      </c>
      <c r="R1395" s="9">
        <v>0</v>
      </c>
      <c r="S1395" s="9">
        <v>780662831.84205103</v>
      </c>
      <c r="T1395" s="9">
        <v>-7.2375291658799401E-4</v>
      </c>
      <c r="U1395" s="9">
        <v>2.06551689538172</v>
      </c>
      <c r="V1395" s="9">
        <v>0</v>
      </c>
      <c r="W1395" s="9">
        <v>2.06551689538172</v>
      </c>
      <c r="X1395" s="9" t="s">
        <v>86</v>
      </c>
      <c r="Y1395" s="9">
        <v>0</v>
      </c>
      <c r="Z1395" s="9">
        <v>4.8392378E-3</v>
      </c>
      <c r="AA1395" s="9">
        <v>0</v>
      </c>
      <c r="AB1395" s="9">
        <v>9.5857958999999993E-3</v>
      </c>
      <c r="AQ1395" s="9">
        <f>K1395-'Processed Potentiostat'!$J$3</f>
        <v>-2.6327150000000001</v>
      </c>
    </row>
    <row r="1396" spans="1:43" x14ac:dyDescent="0.3">
      <c r="A1396">
        <v>2</v>
      </c>
      <c r="B1396">
        <v>0</v>
      </c>
      <c r="C1396">
        <v>0</v>
      </c>
      <c r="D1396">
        <v>1</v>
      </c>
      <c r="E1396">
        <v>0</v>
      </c>
      <c r="F1396">
        <v>0</v>
      </c>
      <c r="G1396">
        <v>0</v>
      </c>
      <c r="H1396" s="9">
        <v>1332.0593663493401</v>
      </c>
      <c r="I1396" s="9">
        <v>-1.8381224</v>
      </c>
      <c r="J1396" s="9">
        <v>-1.8380945</v>
      </c>
      <c r="K1396" s="9">
        <v>-2.5873474999999999</v>
      </c>
      <c r="L1396" s="9">
        <v>-2.0662379452267601</v>
      </c>
      <c r="M1396" s="9">
        <v>-7.4384565</v>
      </c>
      <c r="N1396" s="9">
        <v>-7.4384565</v>
      </c>
      <c r="O1396" s="9">
        <v>-2.0662379452267601</v>
      </c>
      <c r="P1396">
        <v>0</v>
      </c>
      <c r="Q1396" s="9">
        <v>53.549995000000003</v>
      </c>
      <c r="R1396" s="9">
        <v>0</v>
      </c>
      <c r="S1396" s="9">
        <v>782767315.63743305</v>
      </c>
      <c r="T1396" s="9">
        <v>-7.2104984503296101E-4</v>
      </c>
      <c r="U1396" s="9">
        <v>2.0662379452267601</v>
      </c>
      <c r="V1396" s="9">
        <v>0</v>
      </c>
      <c r="W1396" s="9">
        <v>2.0662379452267601</v>
      </c>
      <c r="X1396" s="9" t="s">
        <v>86</v>
      </c>
      <c r="Y1396" s="9">
        <v>0</v>
      </c>
      <c r="Z1396" s="9">
        <v>4.7557889000000002E-3</v>
      </c>
      <c r="AA1396" s="9">
        <v>0</v>
      </c>
      <c r="AB1396" s="9">
        <v>9.2563405999999994E-3</v>
      </c>
      <c r="AQ1396" s="9">
        <f>K1396-'Processed Potentiostat'!$J$3</f>
        <v>-2.5873474999999999</v>
      </c>
    </row>
    <row r="1397" spans="1:43" x14ac:dyDescent="0.3">
      <c r="A1397">
        <v>2</v>
      </c>
      <c r="B1397">
        <v>0</v>
      </c>
      <c r="C1397">
        <v>0</v>
      </c>
      <c r="D1397">
        <v>1</v>
      </c>
      <c r="E1397">
        <v>0</v>
      </c>
      <c r="F1397">
        <v>0</v>
      </c>
      <c r="G1397">
        <v>0</v>
      </c>
      <c r="H1397" s="9">
        <v>1333.05936632408</v>
      </c>
      <c r="I1397" s="9">
        <v>-1.8380059</v>
      </c>
      <c r="J1397" s="9">
        <v>-1.8379847</v>
      </c>
      <c r="K1397" s="9">
        <v>-2.5892172000000002</v>
      </c>
      <c r="L1397" s="9">
        <v>-2.06695002222542</v>
      </c>
      <c r="M1397" s="9">
        <v>-7.44102</v>
      </c>
      <c r="N1397" s="9">
        <v>-7.44102</v>
      </c>
      <c r="O1397" s="9">
        <v>-2.06695002222542</v>
      </c>
      <c r="P1397">
        <v>0</v>
      </c>
      <c r="Q1397" s="9">
        <v>53.549995000000003</v>
      </c>
      <c r="R1397" s="9">
        <v>0</v>
      </c>
      <c r="S1397" s="9">
        <v>792189767.89279795</v>
      </c>
      <c r="T1397" s="9">
        <v>-7.1207699865771801E-4</v>
      </c>
      <c r="U1397" s="9">
        <v>2.06695002222542</v>
      </c>
      <c r="V1397" s="9">
        <v>0</v>
      </c>
      <c r="W1397" s="9">
        <v>2.06695002222542</v>
      </c>
      <c r="X1397" s="9" t="s">
        <v>86</v>
      </c>
      <c r="Y1397" s="9">
        <v>0</v>
      </c>
      <c r="Z1397" s="9">
        <v>4.7589414999999998E-3</v>
      </c>
      <c r="AA1397" s="9">
        <v>0</v>
      </c>
      <c r="AB1397" s="9">
        <v>9.1300811999999992E-3</v>
      </c>
      <c r="AQ1397" s="9">
        <f>K1397-'Processed Potentiostat'!$J$3</f>
        <v>-2.5892172000000002</v>
      </c>
    </row>
    <row r="1398" spans="1:43" x14ac:dyDescent="0.3">
      <c r="A1398">
        <v>2</v>
      </c>
      <c r="B1398">
        <v>0</v>
      </c>
      <c r="C1398">
        <v>0</v>
      </c>
      <c r="D1398">
        <v>1</v>
      </c>
      <c r="E1398">
        <v>0</v>
      </c>
      <c r="F1398">
        <v>0</v>
      </c>
      <c r="G1398">
        <v>0</v>
      </c>
      <c r="H1398" s="9">
        <v>1334.0593662988199</v>
      </c>
      <c r="I1398" s="9">
        <v>-1.8378737000000001</v>
      </c>
      <c r="J1398" s="9">
        <v>-1.8380122999999999</v>
      </c>
      <c r="K1398" s="9">
        <v>-2.3680648999999998</v>
      </c>
      <c r="L1398" s="9">
        <v>-2.0676444865318402</v>
      </c>
      <c r="M1398" s="9">
        <v>-7.4435200999999998</v>
      </c>
      <c r="N1398" s="9">
        <v>-7.4435200999999998</v>
      </c>
      <c r="O1398" s="9">
        <v>-2.0676444865318402</v>
      </c>
      <c r="P1398">
        <v>0</v>
      </c>
      <c r="Q1398" s="9">
        <v>53.549995000000003</v>
      </c>
      <c r="R1398" s="9">
        <v>0</v>
      </c>
      <c r="S1398" s="9">
        <v>790129485.12080503</v>
      </c>
      <c r="T1398" s="9">
        <v>-6.9446430642105996E-4</v>
      </c>
      <c r="U1398" s="9">
        <v>2.0676444865318402</v>
      </c>
      <c r="V1398" s="9">
        <v>0</v>
      </c>
      <c r="W1398" s="9">
        <v>2.0676444865318402</v>
      </c>
      <c r="X1398" s="9" t="s">
        <v>86</v>
      </c>
      <c r="Y1398" s="9">
        <v>0</v>
      </c>
      <c r="Z1398" s="9">
        <v>4.3525322999999998E-3</v>
      </c>
      <c r="AA1398" s="9">
        <v>0</v>
      </c>
      <c r="AB1398" s="9">
        <v>9.1929947999999997E-3</v>
      </c>
      <c r="AQ1398" s="9">
        <f>K1398-'Processed Potentiostat'!$J$3</f>
        <v>-2.3680648999999998</v>
      </c>
    </row>
    <row r="1399" spans="1:43" x14ac:dyDescent="0.3">
      <c r="A1399">
        <v>2</v>
      </c>
      <c r="B1399">
        <v>0</v>
      </c>
      <c r="C1399">
        <v>0</v>
      </c>
      <c r="D1399">
        <v>1</v>
      </c>
      <c r="E1399">
        <v>0</v>
      </c>
      <c r="F1399">
        <v>0</v>
      </c>
      <c r="G1399">
        <v>0</v>
      </c>
      <c r="H1399" s="9">
        <v>1335.05936627356</v>
      </c>
      <c r="I1399" s="9">
        <v>-1.8380916</v>
      </c>
      <c r="J1399" s="9">
        <v>-1.8381726</v>
      </c>
      <c r="K1399" s="9">
        <v>-2.5926510999999999</v>
      </c>
      <c r="L1399" s="9">
        <v>-2.0683534245049802</v>
      </c>
      <c r="M1399" s="9">
        <v>-7.4460721000000003</v>
      </c>
      <c r="N1399" s="9">
        <v>-7.4460721000000003</v>
      </c>
      <c r="O1399" s="9">
        <v>-2.0683534245049802</v>
      </c>
      <c r="P1399">
        <v>0</v>
      </c>
      <c r="Q1399" s="9">
        <v>53.549995000000003</v>
      </c>
      <c r="R1399" s="9">
        <v>0</v>
      </c>
      <c r="S1399" s="9">
        <v>777182803.29809105</v>
      </c>
      <c r="T1399" s="9">
        <v>-7.0893797314131003E-4</v>
      </c>
      <c r="U1399" s="9">
        <v>2.0683534245049802</v>
      </c>
      <c r="V1399" s="9">
        <v>0</v>
      </c>
      <c r="W1399" s="9">
        <v>2.0683534245049802</v>
      </c>
      <c r="X1399" s="9" t="s">
        <v>86</v>
      </c>
      <c r="Y1399" s="9">
        <v>0</v>
      </c>
      <c r="Z1399" s="9">
        <v>4.7657400999999997E-3</v>
      </c>
      <c r="AA1399" s="9">
        <v>0</v>
      </c>
      <c r="AB1399" s="9">
        <v>9.3151238000000001E-3</v>
      </c>
      <c r="AQ1399" s="9">
        <f>K1399-'Processed Potentiostat'!$J$3</f>
        <v>-2.5926510999999999</v>
      </c>
    </row>
    <row r="1400" spans="1:43" x14ac:dyDescent="0.3">
      <c r="A1400">
        <v>2</v>
      </c>
      <c r="B1400">
        <v>0</v>
      </c>
      <c r="C1400">
        <v>0</v>
      </c>
      <c r="D1400">
        <v>1</v>
      </c>
      <c r="E1400">
        <v>0</v>
      </c>
      <c r="F1400">
        <v>0</v>
      </c>
      <c r="G1400">
        <v>0</v>
      </c>
      <c r="H1400" s="9">
        <v>1336.0593662483</v>
      </c>
      <c r="I1400" s="9">
        <v>-1.8380694</v>
      </c>
      <c r="J1400" s="9">
        <v>-1.8380578999999999</v>
      </c>
      <c r="K1400" s="9">
        <v>-2.5270609999999998</v>
      </c>
      <c r="L1400" s="9">
        <v>-2.0690688595287599</v>
      </c>
      <c r="M1400" s="9">
        <v>-7.4486480000000004</v>
      </c>
      <c r="N1400" s="9">
        <v>-7.4486480000000004</v>
      </c>
      <c r="O1400" s="9">
        <v>-2.0690688595287599</v>
      </c>
      <c r="P1400">
        <v>0</v>
      </c>
      <c r="Q1400" s="9">
        <v>53.549995000000003</v>
      </c>
      <c r="R1400" s="9">
        <v>0</v>
      </c>
      <c r="S1400" s="9">
        <v>786870180.77949297</v>
      </c>
      <c r="T1400" s="9">
        <v>-7.15435023785016E-4</v>
      </c>
      <c r="U1400" s="9">
        <v>2.0690688595287599</v>
      </c>
      <c r="V1400" s="9">
        <v>0</v>
      </c>
      <c r="W1400" s="9">
        <v>2.0690688595287599</v>
      </c>
      <c r="X1400" s="9" t="s">
        <v>86</v>
      </c>
      <c r="Y1400" s="9">
        <v>0</v>
      </c>
      <c r="Z1400" s="9">
        <v>4.6448842999999998E-3</v>
      </c>
      <c r="AA1400" s="9">
        <v>0</v>
      </c>
      <c r="AB1400" s="9">
        <v>9.4195836999999994E-3</v>
      </c>
      <c r="AQ1400" s="9">
        <f>K1400-'Processed Potentiostat'!$J$3</f>
        <v>-2.5270609999999998</v>
      </c>
    </row>
    <row r="1401" spans="1:43" x14ac:dyDescent="0.3">
      <c r="A1401">
        <v>2</v>
      </c>
      <c r="B1401">
        <v>0</v>
      </c>
      <c r="C1401">
        <v>0</v>
      </c>
      <c r="D1401">
        <v>1</v>
      </c>
      <c r="E1401">
        <v>0</v>
      </c>
      <c r="F1401">
        <v>0</v>
      </c>
      <c r="G1401">
        <v>0</v>
      </c>
      <c r="H1401" s="9">
        <v>1337.0593662230301</v>
      </c>
      <c r="I1401" s="9">
        <v>-1.8381126999999999</v>
      </c>
      <c r="J1401" s="9">
        <v>-1.8381071</v>
      </c>
      <c r="K1401" s="9">
        <v>-2.4162176</v>
      </c>
      <c r="L1401" s="9">
        <v>-2.0697578175228899</v>
      </c>
      <c r="M1401" s="9">
        <v>-7.4511279999999998</v>
      </c>
      <c r="N1401" s="9">
        <v>-7.4511279999999998</v>
      </c>
      <c r="O1401" s="9">
        <v>-2.0697578175228899</v>
      </c>
      <c r="P1401">
        <v>0</v>
      </c>
      <c r="Q1401" s="9">
        <v>53.549995000000003</v>
      </c>
      <c r="R1401" s="9">
        <v>0</v>
      </c>
      <c r="S1401" s="9">
        <v>783059510.02977097</v>
      </c>
      <c r="T1401" s="9">
        <v>-6.8895799412960201E-4</v>
      </c>
      <c r="U1401" s="9">
        <v>2.0697578175228899</v>
      </c>
      <c r="V1401" s="9">
        <v>0</v>
      </c>
      <c r="W1401" s="9">
        <v>2.0697578175228899</v>
      </c>
      <c r="X1401" s="9" t="s">
        <v>86</v>
      </c>
      <c r="Y1401" s="9">
        <v>0</v>
      </c>
      <c r="Z1401" s="9">
        <v>4.4412669E-3</v>
      </c>
      <c r="AA1401" s="9">
        <v>0</v>
      </c>
      <c r="AB1401" s="9">
        <v>9.2072021000000007E-3</v>
      </c>
      <c r="AQ1401" s="9">
        <f>K1401-'Processed Potentiostat'!$J$3</f>
        <v>-2.4162176</v>
      </c>
    </row>
    <row r="1402" spans="1:43" x14ac:dyDescent="0.3">
      <c r="A1402">
        <v>2</v>
      </c>
      <c r="B1402">
        <v>0</v>
      </c>
      <c r="C1402">
        <v>0</v>
      </c>
      <c r="D1402">
        <v>1</v>
      </c>
      <c r="E1402">
        <v>0</v>
      </c>
      <c r="F1402">
        <v>0</v>
      </c>
      <c r="G1402">
        <v>0</v>
      </c>
      <c r="H1402" s="9">
        <v>1338.05936619777</v>
      </c>
      <c r="I1402" s="9">
        <v>-1.8380266000000001</v>
      </c>
      <c r="J1402" s="9">
        <v>-1.8379768999999999</v>
      </c>
      <c r="K1402" s="9">
        <v>-2.4766566999999999</v>
      </c>
      <c r="L1402" s="9">
        <v>-2.0704742135090801</v>
      </c>
      <c r="M1402" s="9">
        <v>-7.4537072000000002</v>
      </c>
      <c r="N1402" s="9">
        <v>-7.4537072000000002</v>
      </c>
      <c r="O1402" s="9">
        <v>-2.0704742135090801</v>
      </c>
      <c r="P1402">
        <v>0</v>
      </c>
      <c r="Q1402" s="9">
        <v>53.549995000000003</v>
      </c>
      <c r="R1402" s="9">
        <v>0</v>
      </c>
      <c r="S1402" s="9">
        <v>794195627.84297502</v>
      </c>
      <c r="T1402" s="9">
        <v>-7.1639598618622403E-4</v>
      </c>
      <c r="U1402" s="9">
        <v>2.0704742135090801</v>
      </c>
      <c r="V1402" s="9">
        <v>0</v>
      </c>
      <c r="W1402" s="9">
        <v>2.0704742135090801</v>
      </c>
      <c r="X1402" s="9" t="s">
        <v>86</v>
      </c>
      <c r="Y1402" s="9">
        <v>0</v>
      </c>
      <c r="Z1402" s="9">
        <v>4.5520379E-3</v>
      </c>
      <c r="AA1402" s="9">
        <v>0</v>
      </c>
      <c r="AB1402" s="9">
        <v>9.3394750999999995E-3</v>
      </c>
      <c r="AQ1402" s="9">
        <f>K1402-'Processed Potentiostat'!$J$3</f>
        <v>-2.4766566999999999</v>
      </c>
    </row>
    <row r="1403" spans="1:43" x14ac:dyDescent="0.3">
      <c r="A1403">
        <v>2</v>
      </c>
      <c r="B1403">
        <v>0</v>
      </c>
      <c r="C1403">
        <v>0</v>
      </c>
      <c r="D1403">
        <v>1</v>
      </c>
      <c r="E1403">
        <v>0</v>
      </c>
      <c r="F1403">
        <v>0</v>
      </c>
      <c r="G1403">
        <v>0</v>
      </c>
      <c r="H1403" s="9">
        <v>1339.05936617251</v>
      </c>
      <c r="I1403" s="9">
        <v>-1.8378525999999999</v>
      </c>
      <c r="J1403" s="9">
        <v>-1.8378763</v>
      </c>
      <c r="K1403" s="9">
        <v>-2.5988326000000002</v>
      </c>
      <c r="L1403" s="9">
        <v>-2.0712007432494102</v>
      </c>
      <c r="M1403" s="9">
        <v>-7.4563227000000003</v>
      </c>
      <c r="N1403" s="9">
        <v>-7.4563227000000003</v>
      </c>
      <c r="O1403" s="9">
        <v>-2.0712007432494102</v>
      </c>
      <c r="P1403">
        <v>0</v>
      </c>
      <c r="Q1403" s="9">
        <v>53.549995000000003</v>
      </c>
      <c r="R1403" s="9">
        <v>0</v>
      </c>
      <c r="S1403" s="9">
        <v>803083623.90628195</v>
      </c>
      <c r="T1403" s="9">
        <v>-7.2652974033360297E-4</v>
      </c>
      <c r="U1403" s="9">
        <v>2.0712007432494102</v>
      </c>
      <c r="V1403" s="9">
        <v>0</v>
      </c>
      <c r="W1403" s="9">
        <v>2.0712007432494102</v>
      </c>
      <c r="X1403" s="9" t="s">
        <v>86</v>
      </c>
      <c r="Y1403" s="9">
        <v>0</v>
      </c>
      <c r="Z1403" s="9">
        <v>4.7763329999999998E-3</v>
      </c>
      <c r="AA1403" s="9">
        <v>0</v>
      </c>
      <c r="AB1403" s="9">
        <v>9.2266126999999993E-3</v>
      </c>
      <c r="AQ1403" s="9">
        <f>K1403-'Processed Potentiostat'!$J$3</f>
        <v>-2.5988326000000002</v>
      </c>
    </row>
    <row r="1404" spans="1:43" x14ac:dyDescent="0.3">
      <c r="A1404">
        <v>2</v>
      </c>
      <c r="B1404">
        <v>0</v>
      </c>
      <c r="C1404">
        <v>0</v>
      </c>
      <c r="D1404">
        <v>1</v>
      </c>
      <c r="E1404">
        <v>0</v>
      </c>
      <c r="F1404">
        <v>0</v>
      </c>
      <c r="G1404">
        <v>0</v>
      </c>
      <c r="H1404" s="9">
        <v>1340.0593661472501</v>
      </c>
      <c r="I1404" s="9">
        <v>-1.8379691</v>
      </c>
      <c r="J1404" s="9">
        <v>-1.8380797</v>
      </c>
      <c r="K1404" s="9">
        <v>-2.5788386000000001</v>
      </c>
      <c r="L1404" s="9">
        <v>-2.0718903577365801</v>
      </c>
      <c r="M1404" s="9">
        <v>-7.4588051000000002</v>
      </c>
      <c r="N1404" s="9">
        <v>-7.4588051000000002</v>
      </c>
      <c r="O1404" s="9">
        <v>-2.0718903577365801</v>
      </c>
      <c r="P1404">
        <v>0</v>
      </c>
      <c r="Q1404" s="9">
        <v>53.549995000000003</v>
      </c>
      <c r="R1404" s="9">
        <v>0</v>
      </c>
      <c r="S1404" s="9">
        <v>786131518.74100304</v>
      </c>
      <c r="T1404" s="9">
        <v>-6.8961448717130803E-4</v>
      </c>
      <c r="U1404" s="9">
        <v>2.0718903577365801</v>
      </c>
      <c r="V1404" s="9">
        <v>0</v>
      </c>
      <c r="W1404" s="9">
        <v>2.0718903577365801</v>
      </c>
      <c r="X1404" s="9" t="s">
        <v>86</v>
      </c>
      <c r="Y1404" s="9">
        <v>0</v>
      </c>
      <c r="Z1404" s="9">
        <v>4.7401110999999996E-3</v>
      </c>
      <c r="AA1404" s="9">
        <v>0</v>
      </c>
      <c r="AB1404" s="9">
        <v>9.3203541000000008E-3</v>
      </c>
      <c r="AQ1404" s="9">
        <f>K1404-'Processed Potentiostat'!$J$3</f>
        <v>-2.5788386000000001</v>
      </c>
    </row>
    <row r="1405" spans="1:43" x14ac:dyDescent="0.3">
      <c r="A1405">
        <v>2</v>
      </c>
      <c r="B1405">
        <v>0</v>
      </c>
      <c r="C1405">
        <v>0</v>
      </c>
      <c r="D1405">
        <v>1</v>
      </c>
      <c r="E1405">
        <v>0</v>
      </c>
      <c r="F1405">
        <v>0</v>
      </c>
      <c r="G1405">
        <v>0</v>
      </c>
      <c r="H1405" s="9">
        <v>1341.05936612199</v>
      </c>
      <c r="I1405" s="9">
        <v>-1.8381343999999999</v>
      </c>
      <c r="J1405" s="9">
        <v>-1.8382049</v>
      </c>
      <c r="K1405" s="9">
        <v>-2.6078755999999998</v>
      </c>
      <c r="L1405" s="9">
        <v>-2.0726094738256902</v>
      </c>
      <c r="M1405" s="9">
        <v>-7.4613943000000003</v>
      </c>
      <c r="N1405" s="9">
        <v>-7.4613943000000003</v>
      </c>
      <c r="O1405" s="9">
        <v>-2.0726094738256902</v>
      </c>
      <c r="P1405">
        <v>0</v>
      </c>
      <c r="Q1405" s="9">
        <v>53.549995000000003</v>
      </c>
      <c r="R1405" s="9">
        <v>0</v>
      </c>
      <c r="S1405" s="9">
        <v>776164857.66342103</v>
      </c>
      <c r="T1405" s="9">
        <v>-7.1911608910557503E-4</v>
      </c>
      <c r="U1405" s="9">
        <v>2.0726094738256902</v>
      </c>
      <c r="V1405" s="9">
        <v>0</v>
      </c>
      <c r="W1405" s="9">
        <v>2.0726094738256902</v>
      </c>
      <c r="X1405" s="9" t="s">
        <v>86</v>
      </c>
      <c r="Y1405" s="9">
        <v>0</v>
      </c>
      <c r="Z1405" s="9">
        <v>4.7938097000000002E-3</v>
      </c>
      <c r="AA1405" s="9">
        <v>0</v>
      </c>
      <c r="AB1405" s="9">
        <v>9.1520147000000007E-3</v>
      </c>
      <c r="AQ1405" s="9">
        <f>K1405-'Processed Potentiostat'!$J$3</f>
        <v>-2.6078755999999998</v>
      </c>
    </row>
    <row r="1406" spans="1:43" x14ac:dyDescent="0.3">
      <c r="A1406">
        <v>2</v>
      </c>
      <c r="B1406">
        <v>0</v>
      </c>
      <c r="C1406">
        <v>0</v>
      </c>
      <c r="D1406">
        <v>1</v>
      </c>
      <c r="E1406">
        <v>0</v>
      </c>
      <c r="F1406">
        <v>0</v>
      </c>
      <c r="G1406">
        <v>0</v>
      </c>
      <c r="H1406" s="9">
        <v>1342.0593660967199</v>
      </c>
      <c r="I1406" s="9">
        <v>-1.8380958000000001</v>
      </c>
      <c r="J1406" s="9">
        <v>-1.8380069000000001</v>
      </c>
      <c r="K1406" s="9">
        <v>-2.5870804999999999</v>
      </c>
      <c r="L1406" s="9">
        <v>-2.0733381552280901</v>
      </c>
      <c r="M1406" s="9">
        <v>-7.4640174000000004</v>
      </c>
      <c r="N1406" s="9">
        <v>-7.4640174000000004</v>
      </c>
      <c r="O1406" s="9">
        <v>-2.0733381552280901</v>
      </c>
      <c r="P1406">
        <v>0</v>
      </c>
      <c r="Q1406" s="9">
        <v>53.549995000000003</v>
      </c>
      <c r="R1406" s="9">
        <v>0</v>
      </c>
      <c r="S1406" s="9">
        <v>792766722.31382596</v>
      </c>
      <c r="T1406" s="9">
        <v>-7.2868140240478496E-4</v>
      </c>
      <c r="U1406" s="9">
        <v>2.0733381552280901</v>
      </c>
      <c r="V1406" s="9">
        <v>0</v>
      </c>
      <c r="W1406" s="9">
        <v>2.0733381552280901</v>
      </c>
      <c r="X1406" s="9" t="s">
        <v>86</v>
      </c>
      <c r="Y1406" s="9">
        <v>0</v>
      </c>
      <c r="Z1406" s="9">
        <v>4.7550717999999999E-3</v>
      </c>
      <c r="AA1406" s="9">
        <v>0</v>
      </c>
      <c r="AB1406" s="9">
        <v>8.8693528000000008E-3</v>
      </c>
      <c r="AQ1406" s="9">
        <f>K1406-'Processed Potentiostat'!$J$3</f>
        <v>-2.5870804999999999</v>
      </c>
    </row>
    <row r="1407" spans="1:43" x14ac:dyDescent="0.3">
      <c r="A1407">
        <v>2</v>
      </c>
      <c r="B1407">
        <v>0</v>
      </c>
      <c r="C1407">
        <v>0</v>
      </c>
      <c r="D1407">
        <v>1</v>
      </c>
      <c r="E1407">
        <v>0</v>
      </c>
      <c r="F1407">
        <v>0</v>
      </c>
      <c r="G1407">
        <v>0</v>
      </c>
      <c r="H1407" s="9">
        <v>1343.0593660714601</v>
      </c>
      <c r="I1407" s="9">
        <v>-1.8379165</v>
      </c>
      <c r="J1407" s="9">
        <v>-1.8378890000000001</v>
      </c>
      <c r="K1407" s="9">
        <v>-2.4068694000000002</v>
      </c>
      <c r="L1407" s="9">
        <v>-2.0740449872219999</v>
      </c>
      <c r="M1407" s="9">
        <v>-7.4665618</v>
      </c>
      <c r="N1407" s="9">
        <v>-7.4665618</v>
      </c>
      <c r="O1407" s="9">
        <v>-2.0740449872219999</v>
      </c>
      <c r="P1407">
        <v>0</v>
      </c>
      <c r="Q1407" s="9">
        <v>53.549995000000003</v>
      </c>
      <c r="R1407" s="9">
        <v>0</v>
      </c>
      <c r="S1407" s="9">
        <v>803093451.03683197</v>
      </c>
      <c r="T1407" s="9">
        <v>-7.0683199391119401E-4</v>
      </c>
      <c r="U1407" s="9">
        <v>2.0740449872219999</v>
      </c>
      <c r="V1407" s="9">
        <v>0</v>
      </c>
      <c r="W1407" s="9">
        <v>2.0740449872219999</v>
      </c>
      <c r="X1407" s="9" t="s">
        <v>86</v>
      </c>
      <c r="Y1407" s="9">
        <v>0</v>
      </c>
      <c r="Z1407" s="9">
        <v>4.4235587E-3</v>
      </c>
      <c r="AA1407" s="9">
        <v>0</v>
      </c>
      <c r="AB1407" s="9">
        <v>9.0297199999999998E-3</v>
      </c>
      <c r="AQ1407" s="9">
        <f>K1407-'Processed Potentiostat'!$J$3</f>
        <v>-2.4068694000000002</v>
      </c>
    </row>
    <row r="1408" spans="1:43" x14ac:dyDescent="0.3">
      <c r="A1408">
        <v>2</v>
      </c>
      <c r="B1408">
        <v>0</v>
      </c>
      <c r="C1408">
        <v>0</v>
      </c>
      <c r="D1408">
        <v>1</v>
      </c>
      <c r="E1408">
        <v>0</v>
      </c>
      <c r="F1408">
        <v>0</v>
      </c>
      <c r="G1408">
        <v>0</v>
      </c>
      <c r="H1408" s="9">
        <v>1344.0593660462</v>
      </c>
      <c r="I1408" s="9">
        <v>-1.8381324000000001</v>
      </c>
      <c r="J1408" s="9">
        <v>-1.8381377000000001</v>
      </c>
      <c r="K1408" s="9">
        <v>-2.6679713999999999</v>
      </c>
      <c r="L1408" s="9">
        <v>-2.0747743231287998</v>
      </c>
      <c r="M1408" s="9">
        <v>-7.4691877</v>
      </c>
      <c r="N1408" s="9">
        <v>-7.4691877</v>
      </c>
      <c r="O1408" s="9">
        <v>-2.0747743231287998</v>
      </c>
      <c r="P1408">
        <v>0</v>
      </c>
      <c r="Q1408" s="9">
        <v>53.549995000000003</v>
      </c>
      <c r="R1408" s="9">
        <v>0</v>
      </c>
      <c r="S1408" s="9">
        <v>782438204.58421004</v>
      </c>
      <c r="T1408" s="9">
        <v>-7.2933590679680096E-4</v>
      </c>
      <c r="U1408" s="9">
        <v>2.0747743231287998</v>
      </c>
      <c r="V1408" s="9">
        <v>0</v>
      </c>
      <c r="W1408" s="9">
        <v>2.0747743231287998</v>
      </c>
      <c r="X1408" s="9" t="s">
        <v>86</v>
      </c>
      <c r="Y1408" s="9">
        <v>0</v>
      </c>
      <c r="Z1408" s="9">
        <v>4.9040988000000002E-3</v>
      </c>
      <c r="AA1408" s="9">
        <v>0</v>
      </c>
      <c r="AB1408" s="9">
        <v>9.2320852000000002E-3</v>
      </c>
      <c r="AQ1408" s="9">
        <f>K1408-'Processed Potentiostat'!$J$3</f>
        <v>-2.6679713999999999</v>
      </c>
    </row>
    <row r="1409" spans="1:43" x14ac:dyDescent="0.3">
      <c r="A1409">
        <v>2</v>
      </c>
      <c r="B1409">
        <v>0</v>
      </c>
      <c r="C1409">
        <v>0</v>
      </c>
      <c r="D1409">
        <v>1</v>
      </c>
      <c r="E1409">
        <v>0</v>
      </c>
      <c r="F1409">
        <v>0</v>
      </c>
      <c r="G1409">
        <v>0</v>
      </c>
      <c r="H1409" s="9">
        <v>1345.0593660209399</v>
      </c>
      <c r="I1409" s="9">
        <v>-1.8379899</v>
      </c>
      <c r="J1409" s="9">
        <v>-1.8379097</v>
      </c>
      <c r="K1409" s="9">
        <v>-2.4813881000000002</v>
      </c>
      <c r="L1409" s="9">
        <v>-2.07549598826487</v>
      </c>
      <c r="M1409" s="9">
        <v>-7.4717855000000002</v>
      </c>
      <c r="N1409" s="9">
        <v>-7.4717855000000002</v>
      </c>
      <c r="O1409" s="9">
        <v>-2.07549598826487</v>
      </c>
      <c r="P1409">
        <v>0</v>
      </c>
      <c r="Q1409" s="9">
        <v>53.549995000000003</v>
      </c>
      <c r="R1409" s="9">
        <v>0</v>
      </c>
      <c r="S1409" s="9">
        <v>801866309.78130805</v>
      </c>
      <c r="T1409" s="9">
        <v>-7.2166513607241302E-4</v>
      </c>
      <c r="U1409" s="9">
        <v>2.07549598826487</v>
      </c>
      <c r="V1409" s="9">
        <v>0</v>
      </c>
      <c r="W1409" s="9">
        <v>2.07549598826487</v>
      </c>
      <c r="X1409" s="9" t="s">
        <v>86</v>
      </c>
      <c r="Y1409" s="9">
        <v>0</v>
      </c>
      <c r="Z1409" s="9">
        <v>4.5605673999999999E-3</v>
      </c>
      <c r="AA1409" s="9">
        <v>0</v>
      </c>
      <c r="AB1409" s="9">
        <v>9.1339414999999993E-3</v>
      </c>
      <c r="AQ1409" s="9">
        <f>K1409-'Processed Potentiostat'!$J$3</f>
        <v>-2.4813881000000002</v>
      </c>
    </row>
    <row r="1410" spans="1:43" x14ac:dyDescent="0.3">
      <c r="A1410">
        <v>2</v>
      </c>
      <c r="B1410">
        <v>0</v>
      </c>
      <c r="C1410">
        <v>0</v>
      </c>
      <c r="D1410">
        <v>1</v>
      </c>
      <c r="E1410">
        <v>0</v>
      </c>
      <c r="F1410">
        <v>0</v>
      </c>
      <c r="G1410">
        <v>0</v>
      </c>
      <c r="H1410" s="9">
        <v>1346.0593659956701</v>
      </c>
      <c r="I1410" s="9">
        <v>-1.8378506999999999</v>
      </c>
      <c r="J1410" s="9">
        <v>-1.8377676000000001</v>
      </c>
      <c r="K1410" s="9">
        <v>-2.5291214000000002</v>
      </c>
      <c r="L1410" s="9">
        <v>-2.0762153475432701</v>
      </c>
      <c r="M1410" s="9">
        <v>-7.4743751999999999</v>
      </c>
      <c r="N1410" s="9">
        <v>-7.4743751999999999</v>
      </c>
      <c r="O1410" s="9">
        <v>-2.0762153475432701</v>
      </c>
      <c r="P1410">
        <v>0</v>
      </c>
      <c r="Q1410" s="9">
        <v>53.549995000000003</v>
      </c>
      <c r="R1410" s="9">
        <v>0</v>
      </c>
      <c r="S1410" s="9">
        <v>814566198.88594103</v>
      </c>
      <c r="T1410" s="9">
        <v>-7.1935927840094296E-4</v>
      </c>
      <c r="U1410" s="9">
        <v>2.0762153475432701</v>
      </c>
      <c r="V1410" s="9">
        <v>0</v>
      </c>
      <c r="W1410" s="9">
        <v>2.0762153475432701</v>
      </c>
      <c r="X1410" s="9" t="s">
        <v>86</v>
      </c>
      <c r="Y1410" s="9">
        <v>0</v>
      </c>
      <c r="Z1410" s="9">
        <v>4.6479371E-3</v>
      </c>
      <c r="AA1410" s="9">
        <v>0</v>
      </c>
      <c r="AB1410" s="9">
        <v>9.1711012999999997E-3</v>
      </c>
      <c r="AQ1410" s="9">
        <f>K1410-'Processed Potentiostat'!$J$3</f>
        <v>-2.5291214000000002</v>
      </c>
    </row>
    <row r="1411" spans="1:43" x14ac:dyDescent="0.3">
      <c r="A1411">
        <v>2</v>
      </c>
      <c r="B1411">
        <v>0</v>
      </c>
      <c r="C1411">
        <v>0</v>
      </c>
      <c r="D1411">
        <v>1</v>
      </c>
      <c r="E1411">
        <v>0</v>
      </c>
      <c r="F1411">
        <v>0</v>
      </c>
      <c r="G1411">
        <v>0</v>
      </c>
      <c r="H1411" s="9">
        <v>1347.05936597041</v>
      </c>
      <c r="I1411" s="9">
        <v>-1.8380449999999999</v>
      </c>
      <c r="J1411" s="9">
        <v>-1.8380240000000001</v>
      </c>
      <c r="K1411" s="9">
        <v>-2.4848986000000002</v>
      </c>
      <c r="L1411" s="9">
        <v>-2.0768989456145301</v>
      </c>
      <c r="M1411" s="9">
        <v>-7.4768362000000002</v>
      </c>
      <c r="N1411" s="9">
        <v>-7.4768362000000002</v>
      </c>
      <c r="O1411" s="9">
        <v>-2.0768989456145301</v>
      </c>
      <c r="P1411">
        <v>0</v>
      </c>
      <c r="Q1411" s="9">
        <v>53.549995000000003</v>
      </c>
      <c r="R1411" s="9">
        <v>0</v>
      </c>
      <c r="S1411" s="9">
        <v>792682978.58229101</v>
      </c>
      <c r="T1411" s="9">
        <v>-6.8359807125739603E-4</v>
      </c>
      <c r="U1411" s="9">
        <v>2.0768989456145301</v>
      </c>
      <c r="V1411" s="9">
        <v>0</v>
      </c>
      <c r="W1411" s="9">
        <v>2.0768989456145301</v>
      </c>
      <c r="X1411" s="9" t="s">
        <v>86</v>
      </c>
      <c r="Y1411" s="9">
        <v>0</v>
      </c>
      <c r="Z1411" s="9">
        <v>4.5673032000000001E-3</v>
      </c>
      <c r="AA1411" s="9">
        <v>0</v>
      </c>
      <c r="AB1411" s="9">
        <v>9.3332109999999992E-3</v>
      </c>
      <c r="AQ1411" s="9">
        <f>K1411-'Processed Potentiostat'!$J$3</f>
        <v>-2.4848986000000002</v>
      </c>
    </row>
    <row r="1412" spans="1:43" x14ac:dyDescent="0.3">
      <c r="A1412">
        <v>2</v>
      </c>
      <c r="B1412">
        <v>0</v>
      </c>
      <c r="C1412">
        <v>0</v>
      </c>
      <c r="D1412">
        <v>1</v>
      </c>
      <c r="E1412">
        <v>0</v>
      </c>
      <c r="F1412">
        <v>0</v>
      </c>
      <c r="G1412">
        <v>0</v>
      </c>
      <c r="H1412" s="9">
        <v>1348.0593659451499</v>
      </c>
      <c r="I1412" s="9">
        <v>-1.8381103000000001</v>
      </c>
      <c r="J1412" s="9">
        <v>-1.8381244999999999</v>
      </c>
      <c r="K1412" s="9">
        <v>-2.5134012999999999</v>
      </c>
      <c r="L1412" s="9">
        <v>-2.0776255744433398</v>
      </c>
      <c r="M1412" s="9">
        <v>-7.4794520999999996</v>
      </c>
      <c r="N1412" s="9">
        <v>-7.4794520999999996</v>
      </c>
      <c r="O1412" s="9">
        <v>-2.0776255744433398</v>
      </c>
      <c r="P1412">
        <v>0</v>
      </c>
      <c r="Q1412" s="9">
        <v>53.549995000000003</v>
      </c>
      <c r="R1412" s="9">
        <v>0</v>
      </c>
      <c r="S1412" s="9">
        <v>784601041.09455097</v>
      </c>
      <c r="T1412" s="9">
        <v>-7.2662882880347702E-4</v>
      </c>
      <c r="U1412" s="9">
        <v>2.0776255744433398</v>
      </c>
      <c r="V1412" s="9">
        <v>0</v>
      </c>
      <c r="W1412" s="9">
        <v>2.0776255744433398</v>
      </c>
      <c r="X1412" s="9" t="s">
        <v>86</v>
      </c>
      <c r="Y1412" s="9">
        <v>0</v>
      </c>
      <c r="Z1412" s="9">
        <v>4.6199444000000001E-3</v>
      </c>
      <c r="AA1412" s="9">
        <v>0</v>
      </c>
      <c r="AB1412" s="9">
        <v>9.2134959999999998E-3</v>
      </c>
      <c r="AQ1412" s="9">
        <f>K1412-'Processed Potentiostat'!$J$3</f>
        <v>-2.5134012999999999</v>
      </c>
    </row>
    <row r="1413" spans="1:43" x14ac:dyDescent="0.3">
      <c r="A1413">
        <v>2</v>
      </c>
      <c r="B1413">
        <v>0</v>
      </c>
      <c r="C1413">
        <v>0</v>
      </c>
      <c r="D1413">
        <v>1</v>
      </c>
      <c r="E1413">
        <v>0</v>
      </c>
      <c r="F1413">
        <v>0</v>
      </c>
      <c r="G1413">
        <v>0</v>
      </c>
      <c r="H1413" s="9">
        <v>1349.0593659198901</v>
      </c>
      <c r="I1413" s="9">
        <v>-1.8378464999999999</v>
      </c>
      <c r="J1413" s="9">
        <v>-1.8378034000000001</v>
      </c>
      <c r="K1413" s="9">
        <v>-2.5934143000000001</v>
      </c>
      <c r="L1413" s="9">
        <v>-2.0783457962010301</v>
      </c>
      <c r="M1413" s="9">
        <v>-7.4820447000000003</v>
      </c>
      <c r="N1413" s="9">
        <v>-7.4820447000000003</v>
      </c>
      <c r="O1413" s="9">
        <v>-2.0783457962010301</v>
      </c>
      <c r="P1413">
        <v>0</v>
      </c>
      <c r="Q1413" s="9">
        <v>53.549995000000003</v>
      </c>
      <c r="R1413" s="9">
        <v>0</v>
      </c>
      <c r="S1413" s="9">
        <v>812236375.21517205</v>
      </c>
      <c r="T1413" s="9">
        <v>-7.2022175769026399E-4</v>
      </c>
      <c r="U1413" s="9">
        <v>2.0783457962010301</v>
      </c>
      <c r="V1413" s="9">
        <v>0</v>
      </c>
      <c r="W1413" s="9">
        <v>2.0783457962010301</v>
      </c>
      <c r="X1413" s="9" t="s">
        <v>86</v>
      </c>
      <c r="Y1413" s="9">
        <v>0</v>
      </c>
      <c r="Z1413" s="9">
        <v>4.7661858000000003E-3</v>
      </c>
      <c r="AA1413" s="9">
        <v>0</v>
      </c>
      <c r="AB1413" s="9">
        <v>9.1564702000000008E-3</v>
      </c>
      <c r="AQ1413" s="9">
        <f>K1413-'Processed Potentiostat'!$J$3</f>
        <v>-2.5934143000000001</v>
      </c>
    </row>
    <row r="1414" spans="1:43" x14ac:dyDescent="0.3">
      <c r="A1414">
        <v>2</v>
      </c>
      <c r="B1414">
        <v>0</v>
      </c>
      <c r="C1414">
        <v>0</v>
      </c>
      <c r="D1414">
        <v>1</v>
      </c>
      <c r="E1414">
        <v>0</v>
      </c>
      <c r="F1414">
        <v>0</v>
      </c>
      <c r="G1414">
        <v>0</v>
      </c>
      <c r="H1414" s="9">
        <v>1350.05936589463</v>
      </c>
      <c r="I1414" s="9">
        <v>-1.837963</v>
      </c>
      <c r="J1414" s="9">
        <v>-1.8380458</v>
      </c>
      <c r="K1414" s="9">
        <v>-2.5942538000000002</v>
      </c>
      <c r="L1414" s="9">
        <v>-2.0790602875310502</v>
      </c>
      <c r="M1414" s="9">
        <v>-7.4846171999999997</v>
      </c>
      <c r="N1414" s="9">
        <v>-7.4846171999999997</v>
      </c>
      <c r="O1414" s="9">
        <v>-2.0790602875310502</v>
      </c>
      <c r="P1414">
        <v>0</v>
      </c>
      <c r="Q1414" s="9">
        <v>53.549995000000003</v>
      </c>
      <c r="R1414" s="9">
        <v>0</v>
      </c>
      <c r="S1414" s="9">
        <v>791676880.19563401</v>
      </c>
      <c r="T1414" s="9">
        <v>-7.1449133002765499E-4</v>
      </c>
      <c r="U1414" s="9">
        <v>2.0790602875310502</v>
      </c>
      <c r="V1414" s="9">
        <v>0</v>
      </c>
      <c r="W1414" s="9">
        <v>2.0790602875310502</v>
      </c>
      <c r="X1414" s="9" t="s">
        <v>86</v>
      </c>
      <c r="Y1414" s="9">
        <v>0</v>
      </c>
      <c r="Z1414" s="9">
        <v>4.7683570999999996E-3</v>
      </c>
      <c r="AA1414" s="9">
        <v>0</v>
      </c>
      <c r="AB1414" s="9">
        <v>9.3331924000000007E-3</v>
      </c>
      <c r="AQ1414" s="9">
        <f>K1414-'Processed Potentiostat'!$J$3</f>
        <v>-2.5942538000000002</v>
      </c>
    </row>
    <row r="1415" spans="1:43" x14ac:dyDescent="0.3">
      <c r="A1415">
        <v>2</v>
      </c>
      <c r="B1415">
        <v>0</v>
      </c>
      <c r="C1415">
        <v>0</v>
      </c>
      <c r="D1415">
        <v>1</v>
      </c>
      <c r="E1415">
        <v>0</v>
      </c>
      <c r="F1415">
        <v>0</v>
      </c>
      <c r="G1415">
        <v>0</v>
      </c>
      <c r="H1415" s="9">
        <v>1351.0593658693599</v>
      </c>
      <c r="I1415" s="9">
        <v>-1.8379447</v>
      </c>
      <c r="J1415" s="9">
        <v>-1.8380027999999999</v>
      </c>
      <c r="K1415" s="9">
        <v>-2.5535413999999999</v>
      </c>
      <c r="L1415" s="9">
        <v>-2.0797877540854599</v>
      </c>
      <c r="M1415" s="9">
        <v>-7.4872360000000002</v>
      </c>
      <c r="N1415" s="9">
        <v>-7.4872360000000002</v>
      </c>
      <c r="O1415" s="9">
        <v>-2.0797877540854599</v>
      </c>
      <c r="P1415">
        <v>0</v>
      </c>
      <c r="Q1415" s="9">
        <v>53.549995000000003</v>
      </c>
      <c r="R1415" s="9">
        <v>0</v>
      </c>
      <c r="S1415" s="9">
        <v>795575293.13713098</v>
      </c>
      <c r="T1415" s="9">
        <v>-7.2746655440303299E-4</v>
      </c>
      <c r="U1415" s="9">
        <v>2.0797877540854599</v>
      </c>
      <c r="V1415" s="9">
        <v>0</v>
      </c>
      <c r="W1415" s="9">
        <v>2.0797877540854599</v>
      </c>
      <c r="X1415" s="9" t="s">
        <v>86</v>
      </c>
      <c r="Y1415" s="9">
        <v>0</v>
      </c>
      <c r="Z1415" s="9">
        <v>4.6934163999999999E-3</v>
      </c>
      <c r="AA1415" s="9">
        <v>0</v>
      </c>
      <c r="AB1415" s="9">
        <v>9.1370827999999998E-3</v>
      </c>
      <c r="AQ1415" s="9">
        <f>K1415-'Processed Potentiostat'!$J$3</f>
        <v>-2.5535413999999999</v>
      </c>
    </row>
    <row r="1416" spans="1:43" x14ac:dyDescent="0.3">
      <c r="A1416">
        <v>2</v>
      </c>
      <c r="B1416">
        <v>0</v>
      </c>
      <c r="C1416">
        <v>0</v>
      </c>
      <c r="D1416">
        <v>1</v>
      </c>
      <c r="E1416">
        <v>0</v>
      </c>
      <c r="F1416">
        <v>0</v>
      </c>
      <c r="G1416">
        <v>0</v>
      </c>
      <c r="H1416" s="9">
        <v>1352.0593658441001</v>
      </c>
      <c r="I1416" s="9">
        <v>-1.8379865</v>
      </c>
      <c r="J1416" s="9">
        <v>-1.8379266000000001</v>
      </c>
      <c r="K1416" s="9">
        <v>-5.4549273999999999</v>
      </c>
      <c r="L1416" s="9">
        <v>-2.08085892947684</v>
      </c>
      <c r="M1416" s="9">
        <v>-7.4910921999999998</v>
      </c>
      <c r="N1416" s="9">
        <v>-7.4910921999999998</v>
      </c>
      <c r="O1416" s="9">
        <v>-2.08085892947684</v>
      </c>
      <c r="P1416">
        <v>0</v>
      </c>
      <c r="Q1416" s="9">
        <v>53.549995000000003</v>
      </c>
      <c r="R1416" s="9">
        <v>0</v>
      </c>
      <c r="S1416" s="9">
        <v>802480436.04851604</v>
      </c>
      <c r="T1416" s="9">
        <v>-1.0711753913827901E-3</v>
      </c>
      <c r="U1416" s="9">
        <v>2.08085892947684</v>
      </c>
      <c r="V1416" s="9">
        <v>0</v>
      </c>
      <c r="W1416" s="9">
        <v>2.08085892947684</v>
      </c>
      <c r="X1416" s="9" t="s">
        <v>86</v>
      </c>
      <c r="Y1416" s="9">
        <v>0</v>
      </c>
      <c r="Z1416" s="9">
        <v>1.0025756E-2</v>
      </c>
      <c r="AA1416" s="9">
        <v>0</v>
      </c>
      <c r="AB1416" s="9">
        <v>9.2013497E-3</v>
      </c>
      <c r="AQ1416" s="9">
        <f>K1416-'Processed Potentiostat'!$J$3</f>
        <v>-5.4549273999999999</v>
      </c>
    </row>
    <row r="1417" spans="1:43" x14ac:dyDescent="0.3">
      <c r="A1417">
        <v>2</v>
      </c>
      <c r="B1417">
        <v>0</v>
      </c>
      <c r="C1417">
        <v>0</v>
      </c>
      <c r="D1417">
        <v>1</v>
      </c>
      <c r="E1417">
        <v>0</v>
      </c>
      <c r="F1417">
        <v>0</v>
      </c>
      <c r="G1417">
        <v>0</v>
      </c>
      <c r="H1417" s="9">
        <v>1353.05936581884</v>
      </c>
      <c r="I1417" s="9">
        <v>-1.8378353999999999</v>
      </c>
      <c r="J1417" s="9">
        <v>-1.8379456000000001</v>
      </c>
      <c r="K1417" s="9">
        <v>-5.4192133</v>
      </c>
      <c r="L1417" s="9">
        <v>-2.0823354994617498</v>
      </c>
      <c r="M1417" s="9">
        <v>-7.4964079999999997</v>
      </c>
      <c r="N1417" s="9">
        <v>-7.4964079999999997</v>
      </c>
      <c r="O1417" s="9">
        <v>-2.0823354994617498</v>
      </c>
      <c r="P1417">
        <v>0</v>
      </c>
      <c r="Q1417" s="9">
        <v>53.549995000000003</v>
      </c>
      <c r="R1417" s="9">
        <v>0</v>
      </c>
      <c r="S1417" s="9">
        <v>801422608.85081398</v>
      </c>
      <c r="T1417" s="9">
        <v>-1.4765699849128499E-3</v>
      </c>
      <c r="U1417" s="9">
        <v>2.0823354994617498</v>
      </c>
      <c r="V1417" s="9">
        <v>0</v>
      </c>
      <c r="W1417" s="9">
        <v>2.0823354994617498</v>
      </c>
      <c r="X1417" s="9" t="s">
        <v>86</v>
      </c>
      <c r="Y1417" s="9">
        <v>0</v>
      </c>
      <c r="Z1417" s="9">
        <v>9.9602192999999999E-3</v>
      </c>
      <c r="AA1417" s="9">
        <v>0</v>
      </c>
      <c r="AB1417" s="9">
        <v>8.7922923000000007E-3</v>
      </c>
      <c r="AQ1417" s="9">
        <f>K1417-'Processed Potentiostat'!$J$3</f>
        <v>-5.4192133</v>
      </c>
    </row>
    <row r="1418" spans="1:43" x14ac:dyDescent="0.3">
      <c r="A1418">
        <v>2</v>
      </c>
      <c r="B1418">
        <v>0</v>
      </c>
      <c r="C1418">
        <v>0</v>
      </c>
      <c r="D1418">
        <v>1</v>
      </c>
      <c r="E1418">
        <v>0</v>
      </c>
      <c r="F1418">
        <v>0</v>
      </c>
      <c r="G1418">
        <v>0</v>
      </c>
      <c r="H1418" s="9">
        <v>1354.0593657935799</v>
      </c>
      <c r="I1418" s="9">
        <v>-1.8378838</v>
      </c>
      <c r="J1418" s="9">
        <v>-1.8377939000000001</v>
      </c>
      <c r="K1418" s="9">
        <v>-5.6188459000000002</v>
      </c>
      <c r="L1418" s="9">
        <v>-2.08388844994627</v>
      </c>
      <c r="M1418" s="9">
        <v>-7.5019983999999997</v>
      </c>
      <c r="N1418" s="9">
        <v>-7.5019983999999997</v>
      </c>
      <c r="O1418" s="9">
        <v>-2.08388844994627</v>
      </c>
      <c r="P1418">
        <v>0</v>
      </c>
      <c r="Q1418" s="9">
        <v>53.549995000000003</v>
      </c>
      <c r="R1418" s="9">
        <v>0</v>
      </c>
      <c r="S1418" s="9">
        <v>815235950.46735203</v>
      </c>
      <c r="T1418" s="9">
        <v>-1.5529504845139799E-3</v>
      </c>
      <c r="U1418" s="9">
        <v>2.08388844994627</v>
      </c>
      <c r="V1418" s="9">
        <v>0</v>
      </c>
      <c r="W1418" s="9">
        <v>2.08388844994627</v>
      </c>
      <c r="X1418" s="9" t="s">
        <v>86</v>
      </c>
      <c r="Y1418" s="9">
        <v>0</v>
      </c>
      <c r="Z1418" s="9">
        <v>1.0326281E-2</v>
      </c>
      <c r="AA1418" s="9">
        <v>0</v>
      </c>
      <c r="AB1418" s="9">
        <v>9.0584140000000007E-3</v>
      </c>
      <c r="AQ1418" s="9">
        <f>K1418-'Processed Potentiostat'!$J$3</f>
        <v>-5.6188459000000002</v>
      </c>
    </row>
    <row r="1419" spans="1:43" x14ac:dyDescent="0.3">
      <c r="A1419">
        <v>2</v>
      </c>
      <c r="B1419">
        <v>0</v>
      </c>
      <c r="C1419">
        <v>0</v>
      </c>
      <c r="D1419">
        <v>1</v>
      </c>
      <c r="E1419">
        <v>0</v>
      </c>
      <c r="F1419">
        <v>0</v>
      </c>
      <c r="G1419">
        <v>0</v>
      </c>
      <c r="H1419" s="9">
        <v>1355.05936576832</v>
      </c>
      <c r="I1419" s="9">
        <v>-1.83815</v>
      </c>
      <c r="J1419" s="9">
        <v>-1.8381605000000001</v>
      </c>
      <c r="K1419" s="9">
        <v>-6.0498567000000003</v>
      </c>
      <c r="L1419" s="9">
        <v>-2.0855767289482698</v>
      </c>
      <c r="M1419" s="9">
        <v>-7.5080761999999996</v>
      </c>
      <c r="N1419" s="9">
        <v>-7.5080761999999996</v>
      </c>
      <c r="O1419" s="9">
        <v>-2.0855767289482698</v>
      </c>
      <c r="P1419">
        <v>0</v>
      </c>
      <c r="Q1419" s="9">
        <v>53.549995000000003</v>
      </c>
      <c r="R1419" s="9">
        <v>0</v>
      </c>
      <c r="S1419" s="9">
        <v>784640499.80751705</v>
      </c>
      <c r="T1419" s="9">
        <v>-1.6882790020042999E-3</v>
      </c>
      <c r="U1419" s="9">
        <v>2.0855767289482698</v>
      </c>
      <c r="V1419" s="9">
        <v>0</v>
      </c>
      <c r="W1419" s="9">
        <v>2.0855767289482698</v>
      </c>
      <c r="X1419" s="9" t="s">
        <v>86</v>
      </c>
      <c r="Y1419" s="9">
        <v>0</v>
      </c>
      <c r="Z1419" s="9">
        <v>1.1120608000000001E-2</v>
      </c>
      <c r="AA1419" s="9">
        <v>0</v>
      </c>
      <c r="AB1419" s="9">
        <v>8.8195427999999999E-3</v>
      </c>
      <c r="AQ1419" s="9">
        <f>K1419-'Processed Potentiostat'!$J$3</f>
        <v>-6.0498567000000003</v>
      </c>
    </row>
    <row r="1420" spans="1:43" x14ac:dyDescent="0.3">
      <c r="A1420">
        <v>2</v>
      </c>
      <c r="B1420">
        <v>0</v>
      </c>
      <c r="C1420">
        <v>0</v>
      </c>
      <c r="D1420">
        <v>1</v>
      </c>
      <c r="E1420">
        <v>0</v>
      </c>
      <c r="F1420">
        <v>0</v>
      </c>
      <c r="G1420">
        <v>0</v>
      </c>
      <c r="H1420" s="9">
        <v>1356.05936574305</v>
      </c>
      <c r="I1420" s="9">
        <v>-1.8378896</v>
      </c>
      <c r="J1420" s="9">
        <v>-1.8378977000000001</v>
      </c>
      <c r="K1420" s="9">
        <v>-5.7836417999999998</v>
      </c>
      <c r="L1420" s="9">
        <v>-2.0872035514966298</v>
      </c>
      <c r="M1420" s="9">
        <v>-7.5139326999999998</v>
      </c>
      <c r="N1420" s="9">
        <v>-7.5139326999999998</v>
      </c>
      <c r="O1420" s="9">
        <v>-2.0872035514966298</v>
      </c>
      <c r="P1420">
        <v>0</v>
      </c>
      <c r="Q1420" s="9">
        <v>53.549995000000003</v>
      </c>
      <c r="R1420" s="9">
        <v>0</v>
      </c>
      <c r="S1420" s="9">
        <v>807432832.99558306</v>
      </c>
      <c r="T1420" s="9">
        <v>-1.6268225483630999E-3</v>
      </c>
      <c r="U1420" s="9">
        <v>2.0872035514966298</v>
      </c>
      <c r="V1420" s="9">
        <v>0</v>
      </c>
      <c r="W1420" s="9">
        <v>2.0872035514966298</v>
      </c>
      <c r="X1420" s="9" t="s">
        <v>86</v>
      </c>
      <c r="Y1420" s="9">
        <v>0</v>
      </c>
      <c r="Z1420" s="9">
        <v>1.0629741E-2</v>
      </c>
      <c r="AA1420" s="9">
        <v>0</v>
      </c>
      <c r="AB1420" s="9">
        <v>8.8296699999999995E-3</v>
      </c>
      <c r="AQ1420" s="9">
        <f>K1420-'Processed Potentiostat'!$J$3</f>
        <v>-5.7836417999999998</v>
      </c>
    </row>
    <row r="1421" spans="1:43" x14ac:dyDescent="0.3">
      <c r="A1421">
        <v>2</v>
      </c>
      <c r="B1421">
        <v>0</v>
      </c>
      <c r="C1421">
        <v>0</v>
      </c>
      <c r="D1421">
        <v>1</v>
      </c>
      <c r="E1421">
        <v>0</v>
      </c>
      <c r="F1421">
        <v>0</v>
      </c>
      <c r="G1421">
        <v>0</v>
      </c>
      <c r="H1421" s="9">
        <v>1357.0593657177899</v>
      </c>
      <c r="I1421" s="9">
        <v>-1.8378532999999999</v>
      </c>
      <c r="J1421" s="9">
        <v>-1.837736</v>
      </c>
      <c r="K1421" s="9">
        <v>-5.5956092000000002</v>
      </c>
      <c r="L1421" s="9">
        <v>-2.08878953725563</v>
      </c>
      <c r="M1421" s="9">
        <v>-7.5196424000000004</v>
      </c>
      <c r="N1421" s="9">
        <v>-7.5196424000000004</v>
      </c>
      <c r="O1421" s="9">
        <v>-2.08878953725563</v>
      </c>
      <c r="P1421">
        <v>0</v>
      </c>
      <c r="Q1421" s="9">
        <v>53.549995000000003</v>
      </c>
      <c r="R1421" s="9">
        <v>0</v>
      </c>
      <c r="S1421" s="9">
        <v>822330550.15304804</v>
      </c>
      <c r="T1421" s="9">
        <v>-1.5859857589934901E-3</v>
      </c>
      <c r="U1421" s="9">
        <v>2.08878953725563</v>
      </c>
      <c r="V1421" s="9">
        <v>0</v>
      </c>
      <c r="W1421" s="9">
        <v>2.08878953725563</v>
      </c>
      <c r="X1421" s="9" t="s">
        <v>86</v>
      </c>
      <c r="Y1421" s="9">
        <v>0</v>
      </c>
      <c r="Z1421" s="9">
        <v>1.0283252E-2</v>
      </c>
      <c r="AA1421" s="9">
        <v>0</v>
      </c>
      <c r="AB1421" s="9">
        <v>8.9562963999999991E-3</v>
      </c>
      <c r="AQ1421" s="9">
        <f>K1421-'Processed Potentiostat'!$J$3</f>
        <v>-5.5956092000000002</v>
      </c>
    </row>
    <row r="1422" spans="1:43" x14ac:dyDescent="0.3">
      <c r="A1422">
        <v>2</v>
      </c>
      <c r="B1422">
        <v>0</v>
      </c>
      <c r="C1422">
        <v>0</v>
      </c>
      <c r="D1422">
        <v>1</v>
      </c>
      <c r="E1422">
        <v>0</v>
      </c>
      <c r="F1422">
        <v>0</v>
      </c>
      <c r="G1422">
        <v>0</v>
      </c>
      <c r="H1422" s="9">
        <v>1358.05936569253</v>
      </c>
      <c r="I1422" s="9">
        <v>-1.8379148000000001</v>
      </c>
      <c r="J1422" s="9">
        <v>-1.837931</v>
      </c>
      <c r="K1422" s="9">
        <v>-6.1426901999999997</v>
      </c>
      <c r="L1422" s="9">
        <v>-2.09038013801606</v>
      </c>
      <c r="M1422" s="9">
        <v>-7.5253686999999996</v>
      </c>
      <c r="N1422" s="9">
        <v>-7.5253686999999996</v>
      </c>
      <c r="O1422" s="9">
        <v>-2.09038013801606</v>
      </c>
      <c r="P1422">
        <v>0</v>
      </c>
      <c r="Q1422" s="9">
        <v>53.549995000000003</v>
      </c>
      <c r="R1422" s="9">
        <v>0</v>
      </c>
      <c r="S1422" s="9">
        <v>805771550.79762995</v>
      </c>
      <c r="T1422" s="9">
        <v>-1.59060076043315E-3</v>
      </c>
      <c r="U1422" s="9">
        <v>2.09038013801606</v>
      </c>
      <c r="V1422" s="9">
        <v>0</v>
      </c>
      <c r="W1422" s="9">
        <v>2.09038013801606</v>
      </c>
      <c r="X1422" s="9" t="s">
        <v>86</v>
      </c>
      <c r="Y1422" s="9">
        <v>0</v>
      </c>
      <c r="Z1422" s="9">
        <v>1.1289841E-2</v>
      </c>
      <c r="AA1422" s="9">
        <v>0</v>
      </c>
      <c r="AB1422" s="9">
        <v>8.6747101E-3</v>
      </c>
      <c r="AQ1422" s="9">
        <f>K1422-'Processed Potentiostat'!$J$3</f>
        <v>-6.1426901999999997</v>
      </c>
    </row>
    <row r="1423" spans="1:43" x14ac:dyDescent="0.3">
      <c r="A1423">
        <v>2</v>
      </c>
      <c r="B1423">
        <v>0</v>
      </c>
      <c r="C1423">
        <v>0</v>
      </c>
      <c r="D1423">
        <v>1</v>
      </c>
      <c r="E1423">
        <v>0</v>
      </c>
      <c r="F1423">
        <v>0</v>
      </c>
      <c r="G1423">
        <v>0</v>
      </c>
      <c r="H1423" s="9">
        <v>1359.05936566727</v>
      </c>
      <c r="I1423" s="9">
        <v>-1.8380281000000001</v>
      </c>
      <c r="J1423" s="9">
        <v>-1.8380774</v>
      </c>
      <c r="K1423" s="9">
        <v>-5.8753691000000003</v>
      </c>
      <c r="L1423" s="9">
        <v>-2.09202431254635</v>
      </c>
      <c r="M1423" s="9">
        <v>-7.5312877</v>
      </c>
      <c r="N1423" s="9">
        <v>-7.5312877</v>
      </c>
      <c r="O1423" s="9">
        <v>-2.09202431254635</v>
      </c>
      <c r="P1423">
        <v>0</v>
      </c>
      <c r="Q1423" s="9">
        <v>53.549995000000003</v>
      </c>
      <c r="R1423" s="9">
        <v>0</v>
      </c>
      <c r="S1423" s="9">
        <v>793960423.06232297</v>
      </c>
      <c r="T1423" s="9">
        <v>-1.6441745302944099E-3</v>
      </c>
      <c r="U1423" s="9">
        <v>2.09202431254635</v>
      </c>
      <c r="V1423" s="9">
        <v>0</v>
      </c>
      <c r="W1423" s="9">
        <v>2.09202431254635</v>
      </c>
      <c r="X1423" s="9" t="s">
        <v>86</v>
      </c>
      <c r="Y1423" s="9">
        <v>0</v>
      </c>
      <c r="Z1423" s="9">
        <v>1.0799382999999999E-2</v>
      </c>
      <c r="AA1423" s="9">
        <v>0</v>
      </c>
      <c r="AB1423" s="9">
        <v>9.1817015999999998E-3</v>
      </c>
      <c r="AQ1423" s="9">
        <f>K1423-'Processed Potentiostat'!$J$3</f>
        <v>-5.8753691000000003</v>
      </c>
    </row>
    <row r="1424" spans="1:43" x14ac:dyDescent="0.3">
      <c r="A1424">
        <v>2</v>
      </c>
      <c r="B1424">
        <v>0</v>
      </c>
      <c r="C1424">
        <v>0</v>
      </c>
      <c r="D1424">
        <v>1</v>
      </c>
      <c r="E1424">
        <v>0</v>
      </c>
      <c r="F1424">
        <v>0</v>
      </c>
      <c r="G1424">
        <v>0</v>
      </c>
      <c r="H1424" s="9">
        <v>1360.0593656420101</v>
      </c>
      <c r="I1424" s="9">
        <v>-1.8379513000000001</v>
      </c>
      <c r="J1424" s="9">
        <v>-1.8379253</v>
      </c>
      <c r="K1424" s="9">
        <v>-5.6384964000000002</v>
      </c>
      <c r="L1424" s="9">
        <v>-2.0935870271853299</v>
      </c>
      <c r="M1424" s="9">
        <v>-7.5369134000000004</v>
      </c>
      <c r="N1424" s="9">
        <v>-7.5369134000000004</v>
      </c>
      <c r="O1424" s="9">
        <v>-2.0935870271853299</v>
      </c>
      <c r="P1424">
        <v>0</v>
      </c>
      <c r="Q1424" s="9">
        <v>53.549995000000003</v>
      </c>
      <c r="R1424" s="9">
        <v>0</v>
      </c>
      <c r="S1424" s="9">
        <v>807502441.83349299</v>
      </c>
      <c r="T1424" s="9">
        <v>-1.56271463897494E-3</v>
      </c>
      <c r="U1424" s="9">
        <v>2.0935870271853299</v>
      </c>
      <c r="V1424" s="9">
        <v>0</v>
      </c>
      <c r="W1424" s="9">
        <v>2.0935870271853299</v>
      </c>
      <c r="X1424" s="9" t="s">
        <v>86</v>
      </c>
      <c r="Y1424" s="9">
        <v>0</v>
      </c>
      <c r="Z1424" s="9">
        <v>1.0363135000000001E-2</v>
      </c>
      <c r="AA1424" s="9">
        <v>0</v>
      </c>
      <c r="AB1424" s="9">
        <v>9.1382758999999994E-3</v>
      </c>
      <c r="AQ1424" s="9">
        <f>K1424-'Processed Potentiostat'!$J$3</f>
        <v>-5.6384964000000002</v>
      </c>
    </row>
    <row r="1425" spans="1:43" x14ac:dyDescent="0.3">
      <c r="A1425">
        <v>2</v>
      </c>
      <c r="B1425">
        <v>0</v>
      </c>
      <c r="C1425">
        <v>0</v>
      </c>
      <c r="D1425">
        <v>1</v>
      </c>
      <c r="E1425">
        <v>0</v>
      </c>
      <c r="F1425">
        <v>0</v>
      </c>
      <c r="G1425">
        <v>0</v>
      </c>
      <c r="H1425" s="9">
        <v>1361.05936561674</v>
      </c>
      <c r="I1425" s="9">
        <v>-1.8381596</v>
      </c>
      <c r="J1425" s="9">
        <v>-1.8380208</v>
      </c>
      <c r="K1425" s="9">
        <v>-6.3349576000000001</v>
      </c>
      <c r="L1425" s="9">
        <v>-2.0951429370574899</v>
      </c>
      <c r="M1425" s="9">
        <v>-7.5425148000000002</v>
      </c>
      <c r="N1425" s="9">
        <v>-7.5425148000000002</v>
      </c>
      <c r="O1425" s="9">
        <v>-2.0951429370574899</v>
      </c>
      <c r="P1425">
        <v>0</v>
      </c>
      <c r="Q1425" s="9">
        <v>53.549995000000003</v>
      </c>
      <c r="R1425" s="9">
        <v>0</v>
      </c>
      <c r="S1425" s="9">
        <v>799919062.55102396</v>
      </c>
      <c r="T1425" s="9">
        <v>-1.5559098721609199E-3</v>
      </c>
      <c r="U1425" s="9">
        <v>2.0951429370574899</v>
      </c>
      <c r="V1425" s="9">
        <v>0</v>
      </c>
      <c r="W1425" s="9">
        <v>2.0951429370574899</v>
      </c>
      <c r="X1425" s="9" t="s">
        <v>86</v>
      </c>
      <c r="Y1425" s="9">
        <v>0</v>
      </c>
      <c r="Z1425" s="9">
        <v>1.1643784000000001E-2</v>
      </c>
      <c r="AA1425" s="9">
        <v>0</v>
      </c>
      <c r="AB1425" s="9">
        <v>9.4852372999999993E-3</v>
      </c>
      <c r="AQ1425" s="9">
        <f>K1425-'Processed Potentiostat'!$J$3</f>
        <v>-6.3349576000000001</v>
      </c>
    </row>
    <row r="1426" spans="1:43" x14ac:dyDescent="0.3">
      <c r="A1426">
        <v>2</v>
      </c>
      <c r="B1426">
        <v>0</v>
      </c>
      <c r="C1426">
        <v>0</v>
      </c>
      <c r="D1426">
        <v>1</v>
      </c>
      <c r="E1426">
        <v>0</v>
      </c>
      <c r="F1426">
        <v>0</v>
      </c>
      <c r="G1426">
        <v>0</v>
      </c>
      <c r="H1426" s="9">
        <v>1362.0593655914799</v>
      </c>
      <c r="I1426" s="9">
        <v>-1.8380382</v>
      </c>
      <c r="J1426" s="9">
        <v>-1.8379755</v>
      </c>
      <c r="K1426" s="9">
        <v>-5.9198208000000001</v>
      </c>
      <c r="L1426" s="9">
        <v>-2.0967732548764801</v>
      </c>
      <c r="M1426" s="9">
        <v>-7.5483836999999996</v>
      </c>
      <c r="N1426" s="9">
        <v>-7.5483836999999996</v>
      </c>
      <c r="O1426" s="9">
        <v>-2.0967732548764801</v>
      </c>
      <c r="P1426">
        <v>0</v>
      </c>
      <c r="Q1426" s="9">
        <v>53.549995000000003</v>
      </c>
      <c r="R1426" s="9">
        <v>0</v>
      </c>
      <c r="S1426" s="9">
        <v>804406062.73301005</v>
      </c>
      <c r="T1426" s="9">
        <v>-1.63031781898581E-3</v>
      </c>
      <c r="U1426" s="9">
        <v>2.0967732548764801</v>
      </c>
      <c r="V1426" s="9">
        <v>0</v>
      </c>
      <c r="W1426" s="9">
        <v>2.0967732548764801</v>
      </c>
      <c r="X1426" s="9" t="s">
        <v>86</v>
      </c>
      <c r="Y1426" s="9">
        <v>0</v>
      </c>
      <c r="Z1426" s="9">
        <v>1.0880485000000001E-2</v>
      </c>
      <c r="AA1426" s="9">
        <v>0</v>
      </c>
      <c r="AB1426" s="9">
        <v>8.9514228000000008E-3</v>
      </c>
      <c r="AQ1426" s="9">
        <f>K1426-'Processed Potentiostat'!$J$3</f>
        <v>-5.9198208000000001</v>
      </c>
    </row>
    <row r="1427" spans="1:43" x14ac:dyDescent="0.3">
      <c r="A1427">
        <v>2</v>
      </c>
      <c r="B1427">
        <v>0</v>
      </c>
      <c r="C1427">
        <v>0</v>
      </c>
      <c r="D1427">
        <v>1</v>
      </c>
      <c r="E1427">
        <v>0</v>
      </c>
      <c r="F1427">
        <v>0</v>
      </c>
      <c r="G1427">
        <v>0</v>
      </c>
      <c r="H1427" s="9">
        <v>1363.0593655662201</v>
      </c>
      <c r="I1427" s="9">
        <v>-1.8379101</v>
      </c>
      <c r="J1427" s="9">
        <v>-1.8380053999999999</v>
      </c>
      <c r="K1427" s="9">
        <v>-5.6995845000000003</v>
      </c>
      <c r="L1427" s="9">
        <v>-2.0983161634018099</v>
      </c>
      <c r="M1427" s="9">
        <v>-7.5539383999999998</v>
      </c>
      <c r="N1427" s="9">
        <v>-7.5539383999999998</v>
      </c>
      <c r="O1427" s="9">
        <v>-2.0983161634018099</v>
      </c>
      <c r="P1427">
        <v>0</v>
      </c>
      <c r="Q1427" s="9">
        <v>53.549995000000003</v>
      </c>
      <c r="R1427" s="9">
        <v>0</v>
      </c>
      <c r="S1427" s="9">
        <v>802439295.88479304</v>
      </c>
      <c r="T1427" s="9">
        <v>-1.54290852533467E-3</v>
      </c>
      <c r="U1427" s="9">
        <v>2.0983161634018099</v>
      </c>
      <c r="V1427" s="9">
        <v>0</v>
      </c>
      <c r="W1427" s="9">
        <v>2.0983161634018099</v>
      </c>
      <c r="X1427" s="9" t="s">
        <v>86</v>
      </c>
      <c r="Y1427" s="9">
        <v>0</v>
      </c>
      <c r="Z1427" s="9">
        <v>1.0475867E-2</v>
      </c>
      <c r="AA1427" s="9">
        <v>0</v>
      </c>
      <c r="AB1427" s="9">
        <v>8.8143953999999993E-3</v>
      </c>
      <c r="AQ1427" s="9">
        <f>K1427-'Processed Potentiostat'!$J$3</f>
        <v>-5.6995845000000003</v>
      </c>
    </row>
    <row r="1428" spans="1:43" x14ac:dyDescent="0.3">
      <c r="A1428">
        <v>2</v>
      </c>
      <c r="B1428">
        <v>0</v>
      </c>
      <c r="C1428">
        <v>0</v>
      </c>
      <c r="D1428">
        <v>1</v>
      </c>
      <c r="E1428">
        <v>0</v>
      </c>
      <c r="F1428">
        <v>0</v>
      </c>
      <c r="G1428">
        <v>0</v>
      </c>
      <c r="H1428" s="9">
        <v>1364.05936554096</v>
      </c>
      <c r="I1428" s="9">
        <v>-1.8379354000000001</v>
      </c>
      <c r="J1428" s="9">
        <v>-1.8378133999999999</v>
      </c>
      <c r="K1428" s="9">
        <v>-6.0856471000000001</v>
      </c>
      <c r="L1428" s="9">
        <v>-2.09986436392672</v>
      </c>
      <c r="M1428" s="9">
        <v>-7.5595116999999998</v>
      </c>
      <c r="N1428" s="9">
        <v>-7.5595116999999998</v>
      </c>
      <c r="O1428" s="9">
        <v>-2.09986436392672</v>
      </c>
      <c r="P1428">
        <v>0</v>
      </c>
      <c r="Q1428" s="9">
        <v>53.549995000000003</v>
      </c>
      <c r="R1428" s="9">
        <v>0</v>
      </c>
      <c r="S1428" s="9">
        <v>819754907.86538196</v>
      </c>
      <c r="T1428" s="9">
        <v>-1.5482005249127699E-3</v>
      </c>
      <c r="U1428" s="9">
        <v>2.09986436392672</v>
      </c>
      <c r="V1428" s="9">
        <v>0</v>
      </c>
      <c r="W1428" s="9">
        <v>2.09986436392672</v>
      </c>
      <c r="X1428" s="9" t="s">
        <v>86</v>
      </c>
      <c r="Y1428" s="9">
        <v>0</v>
      </c>
      <c r="Z1428" s="9">
        <v>1.1184283999999999E-2</v>
      </c>
      <c r="AA1428" s="9">
        <v>0</v>
      </c>
      <c r="AB1428" s="9">
        <v>8.7254923000000002E-3</v>
      </c>
      <c r="AQ1428" s="9">
        <f>K1428-'Processed Potentiostat'!$J$3</f>
        <v>-6.0856471000000001</v>
      </c>
    </row>
    <row r="1429" spans="1:43" x14ac:dyDescent="0.3">
      <c r="A1429">
        <v>2</v>
      </c>
      <c r="B1429">
        <v>0</v>
      </c>
      <c r="C1429">
        <v>0</v>
      </c>
      <c r="D1429">
        <v>1</v>
      </c>
      <c r="E1429">
        <v>0</v>
      </c>
      <c r="F1429">
        <v>0</v>
      </c>
      <c r="G1429">
        <v>0</v>
      </c>
      <c r="H1429" s="9">
        <v>1365.0593655156899</v>
      </c>
      <c r="I1429" s="9">
        <v>-1.837914</v>
      </c>
      <c r="J1429" s="9">
        <v>-1.8380177</v>
      </c>
      <c r="K1429" s="9">
        <v>-5.7520870999999998</v>
      </c>
      <c r="L1429" s="9">
        <v>-2.10145054906519</v>
      </c>
      <c r="M1429" s="9">
        <v>-7.5652217999999998</v>
      </c>
      <c r="N1429" s="9">
        <v>-7.5652217999999998</v>
      </c>
      <c r="O1429" s="9">
        <v>-2.10145054906519</v>
      </c>
      <c r="P1429">
        <v>0</v>
      </c>
      <c r="Q1429" s="9">
        <v>53.549995000000003</v>
      </c>
      <c r="R1429" s="9">
        <v>0</v>
      </c>
      <c r="S1429" s="9">
        <v>802591109.19266999</v>
      </c>
      <c r="T1429" s="9">
        <v>-1.5861851384641999E-3</v>
      </c>
      <c r="U1429" s="9">
        <v>2.10145054906519</v>
      </c>
      <c r="V1429" s="9">
        <v>0</v>
      </c>
      <c r="W1429" s="9">
        <v>2.10145054906519</v>
      </c>
      <c r="X1429" s="9" t="s">
        <v>86</v>
      </c>
      <c r="Y1429" s="9">
        <v>0</v>
      </c>
      <c r="Z1429" s="9">
        <v>1.0572438E-2</v>
      </c>
      <c r="AA1429" s="9">
        <v>0</v>
      </c>
      <c r="AB1429" s="9">
        <v>8.8670477000000001E-3</v>
      </c>
      <c r="AQ1429" s="9">
        <f>K1429-'Processed Potentiostat'!$J$3</f>
        <v>-5.7520870999999998</v>
      </c>
    </row>
    <row r="1430" spans="1:43" x14ac:dyDescent="0.3">
      <c r="A1430">
        <v>2</v>
      </c>
      <c r="B1430">
        <v>0</v>
      </c>
      <c r="C1430">
        <v>0</v>
      </c>
      <c r="D1430">
        <v>1</v>
      </c>
      <c r="E1430">
        <v>0</v>
      </c>
      <c r="F1430">
        <v>0</v>
      </c>
      <c r="G1430">
        <v>0</v>
      </c>
      <c r="H1430" s="9">
        <v>1366.0593654904301</v>
      </c>
      <c r="I1430" s="9">
        <v>-1.8380433</v>
      </c>
      <c r="J1430" s="9">
        <v>-1.8380320999999999</v>
      </c>
      <c r="K1430" s="9">
        <v>-5.5685563</v>
      </c>
      <c r="L1430" s="9">
        <v>-2.1029648207356901</v>
      </c>
      <c r="M1430" s="9">
        <v>-7.5706734999999998</v>
      </c>
      <c r="N1430" s="9">
        <v>-7.5706734999999998</v>
      </c>
      <c r="O1430" s="9">
        <v>-2.1029648207356901</v>
      </c>
      <c r="P1430">
        <v>0</v>
      </c>
      <c r="Q1430" s="9">
        <v>53.549995000000003</v>
      </c>
      <c r="R1430" s="9">
        <v>0</v>
      </c>
      <c r="S1430" s="9">
        <v>801942255.12919402</v>
      </c>
      <c r="T1430" s="9">
        <v>-1.5142716705001101E-3</v>
      </c>
      <c r="U1430" s="9">
        <v>2.1029648207356901</v>
      </c>
      <c r="V1430" s="9">
        <v>0</v>
      </c>
      <c r="W1430" s="9">
        <v>2.1029648207356901</v>
      </c>
      <c r="X1430" s="9" t="s">
        <v>86</v>
      </c>
      <c r="Y1430" s="9">
        <v>0</v>
      </c>
      <c r="Z1430" s="9">
        <v>1.0235186E-2</v>
      </c>
      <c r="AA1430" s="9">
        <v>0</v>
      </c>
      <c r="AB1430" s="9">
        <v>9.0113430999999994E-3</v>
      </c>
      <c r="AQ1430" s="9">
        <f>K1430-'Processed Potentiostat'!$J$3</f>
        <v>-5.5685563</v>
      </c>
    </row>
    <row r="1431" spans="1:43" x14ac:dyDescent="0.3">
      <c r="A1431">
        <v>2</v>
      </c>
      <c r="B1431">
        <v>0</v>
      </c>
      <c r="C1431">
        <v>0</v>
      </c>
      <c r="D1431">
        <v>1</v>
      </c>
      <c r="E1431">
        <v>0</v>
      </c>
      <c r="F1431">
        <v>0</v>
      </c>
      <c r="G1431">
        <v>0</v>
      </c>
      <c r="H1431" s="9">
        <v>1367.05936546517</v>
      </c>
      <c r="I1431" s="9">
        <v>-1.8380852000000001</v>
      </c>
      <c r="J1431" s="9">
        <v>-1.838114</v>
      </c>
      <c r="K1431" s="9">
        <v>-5.9266505</v>
      </c>
      <c r="L1431" s="9">
        <v>-2.10450073026283</v>
      </c>
      <c r="M1431" s="9">
        <v>-7.5762023999999997</v>
      </c>
      <c r="N1431" s="9">
        <v>-7.5762023999999997</v>
      </c>
      <c r="O1431" s="9">
        <v>-2.10450073026283</v>
      </c>
      <c r="P1431">
        <v>0</v>
      </c>
      <c r="Q1431" s="9">
        <v>53.549995000000003</v>
      </c>
      <c r="R1431" s="9">
        <v>0</v>
      </c>
      <c r="S1431" s="9">
        <v>795625808.82083094</v>
      </c>
      <c r="T1431" s="9">
        <v>-1.5359095271429901E-3</v>
      </c>
      <c r="U1431" s="9">
        <v>2.10450073026283</v>
      </c>
      <c r="V1431" s="9">
        <v>0</v>
      </c>
      <c r="W1431" s="9">
        <v>2.10450073026283</v>
      </c>
      <c r="X1431" s="9" t="s">
        <v>86</v>
      </c>
      <c r="Y1431" s="9">
        <v>0</v>
      </c>
      <c r="Z1431" s="9">
        <v>1.089386E-2</v>
      </c>
      <c r="AA1431" s="9">
        <v>0</v>
      </c>
      <c r="AB1431" s="9">
        <v>8.9764762999999994E-3</v>
      </c>
      <c r="AQ1431" s="9">
        <f>K1431-'Processed Potentiostat'!$J$3</f>
        <v>-5.9266505</v>
      </c>
    </row>
    <row r="1432" spans="1:43" x14ac:dyDescent="0.3">
      <c r="A1432">
        <v>2</v>
      </c>
      <c r="B1432">
        <v>0</v>
      </c>
      <c r="C1432">
        <v>0</v>
      </c>
      <c r="D1432">
        <v>1</v>
      </c>
      <c r="E1432">
        <v>0</v>
      </c>
      <c r="F1432">
        <v>0</v>
      </c>
      <c r="G1432">
        <v>0</v>
      </c>
      <c r="H1432" s="9">
        <v>1368.0593654399099</v>
      </c>
      <c r="I1432" s="9">
        <v>-1.8378855999999999</v>
      </c>
      <c r="J1432" s="9">
        <v>-1.8379703000000001</v>
      </c>
      <c r="K1432" s="9">
        <v>-5.7153048999999996</v>
      </c>
      <c r="L1432" s="9">
        <v>-2.1060707259393499</v>
      </c>
      <c r="M1432" s="9">
        <v>-7.5818548000000003</v>
      </c>
      <c r="N1432" s="9">
        <v>-7.5818548000000003</v>
      </c>
      <c r="O1432" s="9">
        <v>-2.1060707259393499</v>
      </c>
      <c r="P1432">
        <v>0</v>
      </c>
      <c r="Q1432" s="9">
        <v>53.549995000000003</v>
      </c>
      <c r="R1432" s="9">
        <v>0</v>
      </c>
      <c r="S1432" s="9">
        <v>808424825.094383</v>
      </c>
      <c r="T1432" s="9">
        <v>-1.56999567651761E-3</v>
      </c>
      <c r="U1432" s="9">
        <v>2.1060707259393499</v>
      </c>
      <c r="V1432" s="9">
        <v>0</v>
      </c>
      <c r="W1432" s="9">
        <v>2.1060707259393499</v>
      </c>
      <c r="X1432" s="9" t="s">
        <v>86</v>
      </c>
      <c r="Y1432" s="9">
        <v>0</v>
      </c>
      <c r="Z1432" s="9">
        <v>1.0504561000000001E-2</v>
      </c>
      <c r="AA1432" s="9">
        <v>0</v>
      </c>
      <c r="AB1432" s="9">
        <v>8.6815460000000001E-3</v>
      </c>
      <c r="AQ1432" s="9">
        <f>K1432-'Processed Potentiostat'!$J$3</f>
        <v>-5.7153048999999996</v>
      </c>
    </row>
    <row r="1433" spans="1:43" x14ac:dyDescent="0.3">
      <c r="A1433">
        <v>2</v>
      </c>
      <c r="B1433">
        <v>0</v>
      </c>
      <c r="C1433">
        <v>0</v>
      </c>
      <c r="D1433">
        <v>1</v>
      </c>
      <c r="E1433">
        <v>0</v>
      </c>
      <c r="F1433">
        <v>0</v>
      </c>
      <c r="G1433">
        <v>0</v>
      </c>
      <c r="H1433" s="9">
        <v>1369.0593654146501</v>
      </c>
      <c r="I1433" s="9">
        <v>-1.8380685000000001</v>
      </c>
      <c r="J1433" s="9">
        <v>-1.8380764000000001</v>
      </c>
      <c r="K1433" s="9">
        <v>-6.0296339999999997</v>
      </c>
      <c r="L1433" s="9">
        <v>-2.1075820534002698</v>
      </c>
      <c r="M1433" s="9">
        <v>-7.5872954999999997</v>
      </c>
      <c r="N1433" s="9">
        <v>-7.5872954999999997</v>
      </c>
      <c r="O1433" s="9">
        <v>-2.1075820534002698</v>
      </c>
      <c r="P1433">
        <v>0</v>
      </c>
      <c r="Q1433" s="9">
        <v>53.549995000000003</v>
      </c>
      <c r="R1433" s="9">
        <v>0</v>
      </c>
      <c r="S1433" s="9">
        <v>799955341.37370396</v>
      </c>
      <c r="T1433" s="9">
        <v>-1.5113274609248599E-3</v>
      </c>
      <c r="U1433" s="9">
        <v>2.1075820534002698</v>
      </c>
      <c r="V1433" s="9">
        <v>0</v>
      </c>
      <c r="W1433" s="9">
        <v>2.1075820534002698</v>
      </c>
      <c r="X1433" s="9" t="s">
        <v>86</v>
      </c>
      <c r="Y1433" s="9">
        <v>0</v>
      </c>
      <c r="Z1433" s="9">
        <v>1.1082928000000001E-2</v>
      </c>
      <c r="AA1433" s="9">
        <v>0</v>
      </c>
      <c r="AB1433" s="9">
        <v>8.8189905999999998E-3</v>
      </c>
      <c r="AQ1433" s="9">
        <f>K1433-'Processed Potentiostat'!$J$3</f>
        <v>-6.0296339999999997</v>
      </c>
    </row>
    <row r="1434" spans="1:43" x14ac:dyDescent="0.3">
      <c r="A1434">
        <v>2</v>
      </c>
      <c r="B1434">
        <v>0</v>
      </c>
      <c r="C1434">
        <v>0</v>
      </c>
      <c r="D1434">
        <v>1</v>
      </c>
      <c r="E1434">
        <v>0</v>
      </c>
      <c r="F1434">
        <v>0</v>
      </c>
      <c r="G1434">
        <v>0</v>
      </c>
      <c r="H1434" s="9">
        <v>1370.05936538938</v>
      </c>
      <c r="I1434" s="9">
        <v>-1.8379749000000001</v>
      </c>
      <c r="J1434" s="9">
        <v>-1.837979</v>
      </c>
      <c r="K1434" s="9">
        <v>-5.9268036000000004</v>
      </c>
      <c r="L1434" s="9">
        <v>-2.1091614179453</v>
      </c>
      <c r="M1434" s="9">
        <v>-7.5929812999999999</v>
      </c>
      <c r="N1434" s="9">
        <v>-7.5929812999999999</v>
      </c>
      <c r="O1434" s="9">
        <v>-2.1091614179453</v>
      </c>
      <c r="P1434">
        <v>0</v>
      </c>
      <c r="Q1434" s="9">
        <v>53.549995000000003</v>
      </c>
      <c r="R1434" s="9">
        <v>0</v>
      </c>
      <c r="S1434" s="9">
        <v>808860666.42016602</v>
      </c>
      <c r="T1434" s="9">
        <v>-1.57936454502705E-3</v>
      </c>
      <c r="U1434" s="9">
        <v>2.1091614179453</v>
      </c>
      <c r="V1434" s="9">
        <v>0</v>
      </c>
      <c r="W1434" s="9">
        <v>2.1091614179453</v>
      </c>
      <c r="X1434" s="9" t="s">
        <v>86</v>
      </c>
      <c r="Y1434" s="9">
        <v>0</v>
      </c>
      <c r="Z1434" s="9">
        <v>1.089334E-2</v>
      </c>
      <c r="AA1434" s="9">
        <v>0</v>
      </c>
      <c r="AB1434" s="9">
        <v>1.0228159000000001E-2</v>
      </c>
      <c r="AQ1434" s="9">
        <f>K1434-'Processed Potentiostat'!$J$3</f>
        <v>-5.9268036000000004</v>
      </c>
    </row>
    <row r="1435" spans="1:43" x14ac:dyDescent="0.3">
      <c r="A1435">
        <v>2</v>
      </c>
      <c r="B1435">
        <v>0</v>
      </c>
      <c r="C1435">
        <v>0</v>
      </c>
      <c r="D1435">
        <v>1</v>
      </c>
      <c r="E1435">
        <v>0</v>
      </c>
      <c r="F1435">
        <v>0</v>
      </c>
      <c r="G1435">
        <v>0</v>
      </c>
      <c r="H1435" s="9">
        <v>1371.0593653641199</v>
      </c>
      <c r="I1435" s="9">
        <v>-1.8380656</v>
      </c>
      <c r="J1435" s="9">
        <v>-1.8380797</v>
      </c>
      <c r="K1435" s="9">
        <v>-5.6669989000000003</v>
      </c>
      <c r="L1435" s="9">
        <v>-2.1106579443747702</v>
      </c>
      <c r="M1435" s="9">
        <v>-7.5983685999999997</v>
      </c>
      <c r="N1435" s="9">
        <v>-7.5983685999999997</v>
      </c>
      <c r="O1435" s="9">
        <v>-2.1106579443747702</v>
      </c>
      <c r="P1435">
        <v>0</v>
      </c>
      <c r="Q1435" s="9">
        <v>53.549995000000003</v>
      </c>
      <c r="R1435" s="9">
        <v>0</v>
      </c>
      <c r="S1435" s="9">
        <v>800840994.87133896</v>
      </c>
      <c r="T1435" s="9">
        <v>-1.4965264294679499E-3</v>
      </c>
      <c r="U1435" s="9">
        <v>2.1106579443747702</v>
      </c>
      <c r="V1435" s="9">
        <v>0</v>
      </c>
      <c r="W1435" s="9">
        <v>2.1106579443747702</v>
      </c>
      <c r="X1435" s="9" t="s">
        <v>86</v>
      </c>
      <c r="Y1435" s="9">
        <v>0</v>
      </c>
      <c r="Z1435" s="9">
        <v>1.0416396E-2</v>
      </c>
      <c r="AA1435" s="9">
        <v>0</v>
      </c>
      <c r="AB1435" s="9">
        <v>1.0251680000000001E-2</v>
      </c>
      <c r="AQ1435" s="9">
        <f>K1435-'Processed Potentiostat'!$J$3</f>
        <v>-5.6669989000000003</v>
      </c>
    </row>
    <row r="1436" spans="1:43" x14ac:dyDescent="0.3">
      <c r="A1436">
        <v>2</v>
      </c>
      <c r="B1436">
        <v>0</v>
      </c>
      <c r="C1436">
        <v>0</v>
      </c>
      <c r="D1436">
        <v>1</v>
      </c>
      <c r="E1436">
        <v>0</v>
      </c>
      <c r="F1436">
        <v>0</v>
      </c>
      <c r="G1436">
        <v>0</v>
      </c>
      <c r="H1436" s="9">
        <v>1372.0593653388601</v>
      </c>
      <c r="I1436" s="9">
        <v>-1.8380911</v>
      </c>
      <c r="J1436" s="9">
        <v>-1.8379865</v>
      </c>
      <c r="K1436" s="9">
        <v>-5.9544281999999997</v>
      </c>
      <c r="L1436" s="9">
        <v>-2.1122201417139101</v>
      </c>
      <c r="M1436" s="9">
        <v>-7.6039925000000004</v>
      </c>
      <c r="N1436" s="9">
        <v>-7.6039925000000004</v>
      </c>
      <c r="O1436" s="9">
        <v>-2.1122201417139101</v>
      </c>
      <c r="P1436">
        <v>0</v>
      </c>
      <c r="Q1436" s="9">
        <v>53.549995000000003</v>
      </c>
      <c r="R1436" s="9">
        <v>0</v>
      </c>
      <c r="S1436" s="9">
        <v>809386141.21169901</v>
      </c>
      <c r="T1436" s="9">
        <v>-1.56219733913731E-3</v>
      </c>
      <c r="U1436" s="9">
        <v>2.1122201417139101</v>
      </c>
      <c r="V1436" s="9">
        <v>0</v>
      </c>
      <c r="W1436" s="9">
        <v>2.1122201417139101</v>
      </c>
      <c r="X1436" s="9" t="s">
        <v>86</v>
      </c>
      <c r="Y1436" s="9">
        <v>0</v>
      </c>
      <c r="Z1436" s="9">
        <v>1.0944159E-2</v>
      </c>
      <c r="AA1436" s="9">
        <v>0</v>
      </c>
      <c r="AB1436" s="9">
        <v>1.0031168E-2</v>
      </c>
      <c r="AQ1436" s="9">
        <f>K1436-'Processed Potentiostat'!$J$3</f>
        <v>-5.9544281999999997</v>
      </c>
    </row>
    <row r="1437" spans="1:43" x14ac:dyDescent="0.3">
      <c r="A1437">
        <v>2</v>
      </c>
      <c r="B1437">
        <v>0</v>
      </c>
      <c r="C1437">
        <v>0</v>
      </c>
      <c r="D1437">
        <v>1</v>
      </c>
      <c r="E1437">
        <v>0</v>
      </c>
      <c r="F1437">
        <v>0</v>
      </c>
      <c r="G1437">
        <v>0</v>
      </c>
      <c r="H1437" s="9">
        <v>1373.0593653136</v>
      </c>
      <c r="I1437" s="9">
        <v>-1.8379283</v>
      </c>
      <c r="J1437" s="9">
        <v>-1.8379641</v>
      </c>
      <c r="K1437" s="9">
        <v>-5.8005833999999998</v>
      </c>
      <c r="L1437" s="9">
        <v>-2.1137173774429399</v>
      </c>
      <c r="M1437" s="9">
        <v>-7.6093826</v>
      </c>
      <c r="N1437" s="9">
        <v>-7.6093826</v>
      </c>
      <c r="O1437" s="9">
        <v>-2.1137173774429399</v>
      </c>
      <c r="P1437">
        <v>0</v>
      </c>
      <c r="Q1437" s="9">
        <v>53.549995000000003</v>
      </c>
      <c r="R1437" s="9">
        <v>0</v>
      </c>
      <c r="S1437" s="9">
        <v>811896661.296152</v>
      </c>
      <c r="T1437" s="9">
        <v>-1.4972357290319301E-3</v>
      </c>
      <c r="U1437" s="9">
        <v>2.1137173774429399</v>
      </c>
      <c r="V1437" s="9">
        <v>0</v>
      </c>
      <c r="W1437" s="9">
        <v>2.1137173774429399</v>
      </c>
      <c r="X1437" s="9" t="s">
        <v>86</v>
      </c>
      <c r="Y1437" s="9">
        <v>0</v>
      </c>
      <c r="Z1437" s="9">
        <v>1.0661264E-2</v>
      </c>
      <c r="AA1437" s="9">
        <v>0</v>
      </c>
      <c r="AB1437" s="9">
        <v>1.0195943000000001E-2</v>
      </c>
      <c r="AQ1437" s="9">
        <f>K1437-'Processed Potentiostat'!$J$3</f>
        <v>-5.8005833999999998</v>
      </c>
    </row>
    <row r="1438" spans="1:43" x14ac:dyDescent="0.3">
      <c r="A1438">
        <v>2</v>
      </c>
      <c r="B1438">
        <v>0</v>
      </c>
      <c r="C1438">
        <v>0</v>
      </c>
      <c r="D1438">
        <v>1</v>
      </c>
      <c r="E1438">
        <v>0</v>
      </c>
      <c r="F1438">
        <v>0</v>
      </c>
      <c r="G1438">
        <v>0</v>
      </c>
      <c r="H1438" s="9">
        <v>1374.0593652883399</v>
      </c>
      <c r="I1438" s="9">
        <v>-1.8380725</v>
      </c>
      <c r="J1438" s="9">
        <v>-1.838063</v>
      </c>
      <c r="K1438" s="9">
        <v>-6.0812587999999996</v>
      </c>
      <c r="L1438" s="9">
        <v>-2.1151965193805902</v>
      </c>
      <c r="M1438" s="9">
        <v>-7.6147074999999997</v>
      </c>
      <c r="N1438" s="9">
        <v>-7.6147074999999997</v>
      </c>
      <c r="O1438" s="9">
        <v>-2.1151965193805902</v>
      </c>
      <c r="P1438">
        <v>0</v>
      </c>
      <c r="Q1438" s="9">
        <v>53.549995000000003</v>
      </c>
      <c r="R1438" s="9">
        <v>0</v>
      </c>
      <c r="S1438" s="9">
        <v>803977243.81787002</v>
      </c>
      <c r="T1438" s="9">
        <v>-1.47914193765341E-3</v>
      </c>
      <c r="U1438" s="9">
        <v>2.1151965193805902</v>
      </c>
      <c r="V1438" s="9">
        <v>0</v>
      </c>
      <c r="W1438" s="9">
        <v>2.1151965193805902</v>
      </c>
      <c r="X1438" s="9" t="s">
        <v>86</v>
      </c>
      <c r="Y1438" s="9">
        <v>0</v>
      </c>
      <c r="Z1438" s="9">
        <v>1.1177736000000001E-2</v>
      </c>
      <c r="AA1438" s="9">
        <v>0</v>
      </c>
      <c r="AB1438" s="9">
        <v>1.0167949000000001E-2</v>
      </c>
      <c r="AQ1438" s="9">
        <f>K1438-'Processed Potentiostat'!$J$3</f>
        <v>-6.0812587999999996</v>
      </c>
    </row>
    <row r="1439" spans="1:43" x14ac:dyDescent="0.3">
      <c r="A1439">
        <v>2</v>
      </c>
      <c r="B1439">
        <v>0</v>
      </c>
      <c r="C1439">
        <v>0</v>
      </c>
      <c r="D1439">
        <v>1</v>
      </c>
      <c r="E1439">
        <v>0</v>
      </c>
      <c r="F1439">
        <v>0</v>
      </c>
      <c r="G1439">
        <v>0</v>
      </c>
      <c r="H1439" s="9">
        <v>1375.05936526307</v>
      </c>
      <c r="I1439" s="9">
        <v>-1.8380749999999999</v>
      </c>
      <c r="J1439" s="9">
        <v>-1.8380860000000001</v>
      </c>
      <c r="K1439" s="9">
        <v>-5.8986444000000002</v>
      </c>
      <c r="L1439" s="9">
        <v>-2.1167376153533701</v>
      </c>
      <c r="M1439" s="9">
        <v>-7.6202554999999998</v>
      </c>
      <c r="N1439" s="9">
        <v>-7.6202554999999998</v>
      </c>
      <c r="O1439" s="9">
        <v>-2.1167376153533701</v>
      </c>
      <c r="P1439">
        <v>0</v>
      </c>
      <c r="Q1439" s="9">
        <v>53.549995000000003</v>
      </c>
      <c r="R1439" s="9">
        <v>0</v>
      </c>
      <c r="S1439" s="9">
        <v>802613323.52211297</v>
      </c>
      <c r="T1439" s="9">
        <v>-1.5410959727763999E-3</v>
      </c>
      <c r="U1439" s="9">
        <v>2.1167376153533701</v>
      </c>
      <c r="V1439" s="9">
        <v>0</v>
      </c>
      <c r="W1439" s="9">
        <v>2.1167376153533701</v>
      </c>
      <c r="X1439" s="9" t="s">
        <v>86</v>
      </c>
      <c r="Y1439" s="9">
        <v>0</v>
      </c>
      <c r="Z1439" s="9">
        <v>1.0842216E-2</v>
      </c>
      <c r="AA1439" s="9">
        <v>0</v>
      </c>
      <c r="AB1439" s="9">
        <v>1.0215708E-2</v>
      </c>
      <c r="AQ1439" s="9">
        <f>K1439-'Processed Potentiostat'!$J$3</f>
        <v>-5.8986444000000002</v>
      </c>
    </row>
    <row r="1440" spans="1:43" x14ac:dyDescent="0.3">
      <c r="A1440">
        <v>2</v>
      </c>
      <c r="B1440">
        <v>0</v>
      </c>
      <c r="C1440">
        <v>0</v>
      </c>
      <c r="D1440">
        <v>1</v>
      </c>
      <c r="E1440">
        <v>0</v>
      </c>
      <c r="F1440">
        <v>0</v>
      </c>
      <c r="G1440">
        <v>0</v>
      </c>
      <c r="H1440" s="9">
        <v>1376.05936523781</v>
      </c>
      <c r="I1440" s="9">
        <v>-1.8380163</v>
      </c>
      <c r="J1440" s="9">
        <v>-1.837996</v>
      </c>
      <c r="K1440" s="9">
        <v>-5.7455239000000002</v>
      </c>
      <c r="L1440" s="9">
        <v>-2.11820149051441</v>
      </c>
      <c r="M1440" s="9">
        <v>-7.6255255000000002</v>
      </c>
      <c r="N1440" s="9">
        <v>-7.6255255000000002</v>
      </c>
      <c r="O1440" s="9">
        <v>-2.11820149051441</v>
      </c>
      <c r="P1440">
        <v>0</v>
      </c>
      <c r="Q1440" s="9">
        <v>53.549995000000003</v>
      </c>
      <c r="R1440" s="9">
        <v>0</v>
      </c>
      <c r="S1440" s="9">
        <v>810855037.94176602</v>
      </c>
      <c r="T1440" s="9">
        <v>-1.4638751610385099E-3</v>
      </c>
      <c r="U1440" s="9">
        <v>2.11820149051441</v>
      </c>
      <c r="V1440" s="9">
        <v>0</v>
      </c>
      <c r="W1440" s="9">
        <v>2.11820149051441</v>
      </c>
      <c r="X1440" s="9" t="s">
        <v>86</v>
      </c>
      <c r="Y1440" s="9">
        <v>0</v>
      </c>
      <c r="Z1440" s="9">
        <v>1.056025E-2</v>
      </c>
      <c r="AA1440" s="9">
        <v>0</v>
      </c>
      <c r="AB1440" s="9">
        <v>1.0110717E-2</v>
      </c>
      <c r="AQ1440" s="9">
        <f>K1440-'Processed Potentiostat'!$J$3</f>
        <v>-5.7455239000000002</v>
      </c>
    </row>
    <row r="1441" spans="1:43" x14ac:dyDescent="0.3">
      <c r="A1441">
        <v>2</v>
      </c>
      <c r="B1441">
        <v>0</v>
      </c>
      <c r="C1441">
        <v>0</v>
      </c>
      <c r="D1441">
        <v>1</v>
      </c>
      <c r="E1441">
        <v>0</v>
      </c>
      <c r="F1441">
        <v>0</v>
      </c>
      <c r="G1441">
        <v>0</v>
      </c>
      <c r="H1441" s="9">
        <v>1377.0593652125499</v>
      </c>
      <c r="I1441" s="9">
        <v>-1.8378555000000001</v>
      </c>
      <c r="J1441" s="9">
        <v>-1.8378563999999999</v>
      </c>
      <c r="K1441" s="9">
        <v>-6.1872562999999996</v>
      </c>
      <c r="L1441" s="9">
        <v>-2.11969081247525</v>
      </c>
      <c r="M1441" s="9">
        <v>-7.6308870000000004</v>
      </c>
      <c r="N1441" s="9">
        <v>-7.6308870000000004</v>
      </c>
      <c r="O1441" s="9">
        <v>-2.11969081247525</v>
      </c>
      <c r="P1441">
        <v>0</v>
      </c>
      <c r="Q1441" s="9">
        <v>53.549995000000003</v>
      </c>
      <c r="R1441" s="9">
        <v>0</v>
      </c>
      <c r="S1441" s="9">
        <v>823651137.51515996</v>
      </c>
      <c r="T1441" s="9">
        <v>-1.4893219608467199E-3</v>
      </c>
      <c r="U1441" s="9">
        <v>2.11969081247525</v>
      </c>
      <c r="V1441" s="9">
        <v>0</v>
      </c>
      <c r="W1441" s="9">
        <v>2.11969081247525</v>
      </c>
      <c r="X1441" s="9" t="s">
        <v>86</v>
      </c>
      <c r="Y1441" s="9">
        <v>0</v>
      </c>
      <c r="Z1441" s="9">
        <v>1.1371288E-2</v>
      </c>
      <c r="AA1441" s="9">
        <v>0</v>
      </c>
      <c r="AB1441" s="9">
        <v>1.0028805999999999E-2</v>
      </c>
      <c r="AQ1441" s="9">
        <f>K1441-'Processed Potentiostat'!$J$3</f>
        <v>-6.1872562999999996</v>
      </c>
    </row>
    <row r="1442" spans="1:43" x14ac:dyDescent="0.3">
      <c r="A1442">
        <v>2</v>
      </c>
      <c r="B1442">
        <v>0</v>
      </c>
      <c r="C1442">
        <v>0</v>
      </c>
      <c r="D1442">
        <v>1</v>
      </c>
      <c r="E1442">
        <v>0</v>
      </c>
      <c r="F1442">
        <v>0</v>
      </c>
      <c r="G1442">
        <v>0</v>
      </c>
      <c r="H1442" s="9">
        <v>1378.05936518729</v>
      </c>
      <c r="I1442" s="9">
        <v>-1.8378829999999999</v>
      </c>
      <c r="J1442" s="9">
        <v>-1.8378920999999999</v>
      </c>
      <c r="K1442" s="9">
        <v>-5.8736519999999999</v>
      </c>
      <c r="L1442" s="9">
        <v>-2.1211775242923099</v>
      </c>
      <c r="M1442" s="9">
        <v>-7.6362391000000001</v>
      </c>
      <c r="N1442" s="9">
        <v>-7.6362391000000001</v>
      </c>
      <c r="O1442" s="9">
        <v>-2.1211775242923099</v>
      </c>
      <c r="P1442">
        <v>0</v>
      </c>
      <c r="Q1442" s="9">
        <v>53.549995000000003</v>
      </c>
      <c r="R1442" s="9">
        <v>0</v>
      </c>
      <c r="S1442" s="9">
        <v>821069975.76060498</v>
      </c>
      <c r="T1442" s="9">
        <v>-1.4867118170522799E-3</v>
      </c>
      <c r="U1442" s="9">
        <v>2.1211775242923099</v>
      </c>
      <c r="V1442" s="9">
        <v>0</v>
      </c>
      <c r="W1442" s="9">
        <v>2.1211775242923099</v>
      </c>
      <c r="X1442" s="9" t="s">
        <v>86</v>
      </c>
      <c r="Y1442" s="9">
        <v>0</v>
      </c>
      <c r="Z1442" s="9">
        <v>1.0795139E-2</v>
      </c>
      <c r="AA1442" s="9">
        <v>0</v>
      </c>
      <c r="AB1442" s="9">
        <v>9.9532762999999993E-3</v>
      </c>
      <c r="AQ1442" s="9">
        <f>K1442-'Processed Potentiostat'!$J$3</f>
        <v>-5.8736519999999999</v>
      </c>
    </row>
    <row r="1443" spans="1:43" x14ac:dyDescent="0.3">
      <c r="A1443">
        <v>2</v>
      </c>
      <c r="B1443">
        <v>0</v>
      </c>
      <c r="C1443">
        <v>0</v>
      </c>
      <c r="D1443">
        <v>1</v>
      </c>
      <c r="E1443">
        <v>0</v>
      </c>
      <c r="F1443">
        <v>0</v>
      </c>
      <c r="G1443">
        <v>0</v>
      </c>
      <c r="H1443" s="9">
        <v>1379.05936516202</v>
      </c>
      <c r="I1443" s="9">
        <v>-1.8381102</v>
      </c>
      <c r="J1443" s="9">
        <v>-1.8382006</v>
      </c>
      <c r="K1443" s="9">
        <v>-5.7087417</v>
      </c>
      <c r="L1443" s="9">
        <v>-2.1226147150114301</v>
      </c>
      <c r="M1443" s="9">
        <v>-7.6414131999999997</v>
      </c>
      <c r="N1443" s="9">
        <v>-7.6414131999999997</v>
      </c>
      <c r="O1443" s="9">
        <v>-2.1226147150114301</v>
      </c>
      <c r="P1443">
        <v>0</v>
      </c>
      <c r="Q1443" s="9">
        <v>53.549995000000003</v>
      </c>
      <c r="R1443" s="9">
        <v>0</v>
      </c>
      <c r="S1443" s="9">
        <v>795246175.86186397</v>
      </c>
      <c r="T1443" s="9">
        <v>-1.4371907191277301E-3</v>
      </c>
      <c r="U1443" s="9">
        <v>2.1226147150114301</v>
      </c>
      <c r="V1443" s="9">
        <v>0</v>
      </c>
      <c r="W1443" s="9">
        <v>2.1226147150114301</v>
      </c>
      <c r="X1443" s="9" t="s">
        <v>86</v>
      </c>
      <c r="Y1443" s="9">
        <v>0</v>
      </c>
      <c r="Z1443" s="9">
        <v>1.0493812E-2</v>
      </c>
      <c r="AA1443" s="9">
        <v>0</v>
      </c>
      <c r="AB1443" s="9">
        <v>1.0052699999999999E-2</v>
      </c>
      <c r="AQ1443" s="9">
        <f>K1443-'Processed Potentiostat'!$J$3</f>
        <v>-5.7087417</v>
      </c>
    </row>
    <row r="1444" spans="1:43" x14ac:dyDescent="0.3">
      <c r="A1444">
        <v>2</v>
      </c>
      <c r="B1444">
        <v>0</v>
      </c>
      <c r="C1444">
        <v>0</v>
      </c>
      <c r="D1444">
        <v>1</v>
      </c>
      <c r="E1444">
        <v>0</v>
      </c>
      <c r="F1444">
        <v>0</v>
      </c>
      <c r="G1444">
        <v>0</v>
      </c>
      <c r="H1444" s="9">
        <v>1380.0593651367601</v>
      </c>
      <c r="I1444" s="9">
        <v>-1.8379718</v>
      </c>
      <c r="J1444" s="9">
        <v>-1.8379918</v>
      </c>
      <c r="K1444" s="9">
        <v>-6.1883631000000001</v>
      </c>
      <c r="L1444" s="9">
        <v>-2.1240580972244998</v>
      </c>
      <c r="M1444" s="9">
        <v>-7.6466092999999997</v>
      </c>
      <c r="N1444" s="9">
        <v>-7.6466092999999997</v>
      </c>
      <c r="O1444" s="9">
        <v>-2.1240580972244998</v>
      </c>
      <c r="P1444">
        <v>0</v>
      </c>
      <c r="Q1444" s="9">
        <v>53.549995000000003</v>
      </c>
      <c r="R1444" s="9">
        <v>0</v>
      </c>
      <c r="S1444" s="9">
        <v>813457867.56070697</v>
      </c>
      <c r="T1444" s="9">
        <v>-1.4433822130626101E-3</v>
      </c>
      <c r="U1444" s="9">
        <v>2.1240580972244998</v>
      </c>
      <c r="V1444" s="9">
        <v>0</v>
      </c>
      <c r="W1444" s="9">
        <v>2.1240580972244998</v>
      </c>
      <c r="X1444" s="9" t="s">
        <v>86</v>
      </c>
      <c r="Y1444" s="9">
        <v>0</v>
      </c>
      <c r="Z1444" s="9">
        <v>1.1374161000000001E-2</v>
      </c>
      <c r="AA1444" s="9">
        <v>0</v>
      </c>
      <c r="AB1444" s="9">
        <v>1.027582E-2</v>
      </c>
      <c r="AQ1444" s="9">
        <f>K1444-'Processed Potentiostat'!$J$3</f>
        <v>-6.1883631000000001</v>
      </c>
    </row>
    <row r="1445" spans="1:43" x14ac:dyDescent="0.3">
      <c r="A1445">
        <v>2</v>
      </c>
      <c r="B1445">
        <v>0</v>
      </c>
      <c r="C1445">
        <v>0</v>
      </c>
      <c r="D1445">
        <v>1</v>
      </c>
      <c r="E1445">
        <v>0</v>
      </c>
      <c r="F1445">
        <v>0</v>
      </c>
      <c r="G1445">
        <v>0</v>
      </c>
      <c r="H1445" s="9">
        <v>1381.0593651115</v>
      </c>
      <c r="I1445" s="9">
        <v>-1.8380812</v>
      </c>
      <c r="J1445" s="9">
        <v>-1.8382487999999999</v>
      </c>
      <c r="K1445" s="9">
        <v>-5.7909679000000001</v>
      </c>
      <c r="L1445" s="9">
        <v>-2.12553615231506</v>
      </c>
      <c r="M1445" s="9">
        <v>-7.6519303000000001</v>
      </c>
      <c r="N1445" s="9">
        <v>-7.6519303000000001</v>
      </c>
      <c r="O1445" s="9">
        <v>-2.12553615231506</v>
      </c>
      <c r="P1445">
        <v>0</v>
      </c>
      <c r="Q1445" s="9">
        <v>53.549995000000003</v>
      </c>
      <c r="R1445" s="9">
        <v>0</v>
      </c>
      <c r="S1445" s="9">
        <v>792359492.13378096</v>
      </c>
      <c r="T1445" s="9">
        <v>-1.4780550905602E-3</v>
      </c>
      <c r="U1445" s="9">
        <v>2.12553615231506</v>
      </c>
      <c r="V1445" s="9">
        <v>0</v>
      </c>
      <c r="W1445" s="9">
        <v>2.12553615231506</v>
      </c>
      <c r="X1445" s="9" t="s">
        <v>86</v>
      </c>
      <c r="Y1445" s="9">
        <v>0</v>
      </c>
      <c r="Z1445" s="9">
        <v>1.0645241E-2</v>
      </c>
      <c r="AA1445" s="9">
        <v>0</v>
      </c>
      <c r="AB1445" s="9">
        <v>1.0339474E-2</v>
      </c>
      <c r="AQ1445" s="9">
        <f>K1445-'Processed Potentiostat'!$J$3</f>
        <v>-5.7909679000000001</v>
      </c>
    </row>
    <row r="1446" spans="1:43" x14ac:dyDescent="0.3">
      <c r="A1446">
        <v>2</v>
      </c>
      <c r="B1446">
        <v>0</v>
      </c>
      <c r="C1446">
        <v>0</v>
      </c>
      <c r="D1446">
        <v>1</v>
      </c>
      <c r="E1446">
        <v>0</v>
      </c>
      <c r="F1446">
        <v>0</v>
      </c>
      <c r="G1446">
        <v>0</v>
      </c>
      <c r="H1446" s="9">
        <v>1382.0593650862399</v>
      </c>
      <c r="I1446" s="9">
        <v>-1.8378489</v>
      </c>
      <c r="J1446" s="9">
        <v>-1.8378637</v>
      </c>
      <c r="K1446" s="9">
        <v>-6.2564707000000004</v>
      </c>
      <c r="L1446" s="9">
        <v>-2.12694200479367</v>
      </c>
      <c r="M1446" s="9">
        <v>-7.6569909999999997</v>
      </c>
      <c r="N1446" s="9">
        <v>-7.6569909999999997</v>
      </c>
      <c r="O1446" s="9">
        <v>-2.12694200479367</v>
      </c>
      <c r="P1446">
        <v>0</v>
      </c>
      <c r="Q1446" s="9">
        <v>53.549995000000003</v>
      </c>
      <c r="R1446" s="9">
        <v>0</v>
      </c>
      <c r="S1446" s="9">
        <v>825820565.71842694</v>
      </c>
      <c r="T1446" s="9">
        <v>-1.4058524786100201E-3</v>
      </c>
      <c r="U1446" s="9">
        <v>2.12694200479367</v>
      </c>
      <c r="V1446" s="9">
        <v>0</v>
      </c>
      <c r="W1446" s="9">
        <v>2.12694200479367</v>
      </c>
      <c r="X1446" s="9" t="s">
        <v>86</v>
      </c>
      <c r="Y1446" s="9">
        <v>0</v>
      </c>
      <c r="Z1446" s="9">
        <v>1.1498540999999999E-2</v>
      </c>
      <c r="AA1446" s="9">
        <v>0</v>
      </c>
      <c r="AB1446" s="9">
        <v>1.0060293999999999E-2</v>
      </c>
      <c r="AQ1446" s="9">
        <f>K1446-'Processed Potentiostat'!$J$3</f>
        <v>-6.2564707000000004</v>
      </c>
    </row>
    <row r="1447" spans="1:43" x14ac:dyDescent="0.3">
      <c r="A1447">
        <v>2</v>
      </c>
      <c r="B1447">
        <v>0</v>
      </c>
      <c r="C1447">
        <v>0</v>
      </c>
      <c r="D1447">
        <v>1</v>
      </c>
      <c r="E1447">
        <v>0</v>
      </c>
      <c r="F1447">
        <v>0</v>
      </c>
      <c r="G1447">
        <v>0</v>
      </c>
      <c r="H1447" s="9">
        <v>1383.0593650609801</v>
      </c>
      <c r="I1447" s="9">
        <v>-1.8379080000000001</v>
      </c>
      <c r="J1447" s="9">
        <v>-1.8380795000000001</v>
      </c>
      <c r="K1447" s="9">
        <v>-5.6804680999999997</v>
      </c>
      <c r="L1447" s="9">
        <v>-2.1284239408209298</v>
      </c>
      <c r="M1447" s="9">
        <v>-7.6623263000000001</v>
      </c>
      <c r="N1447" s="9">
        <v>-7.6623263000000001</v>
      </c>
      <c r="O1447" s="9">
        <v>-2.1284239408209298</v>
      </c>
      <c r="P1447">
        <v>0</v>
      </c>
      <c r="Q1447" s="9">
        <v>53.549995000000003</v>
      </c>
      <c r="R1447" s="9">
        <v>0</v>
      </c>
      <c r="S1447" s="9">
        <v>807602190.63567996</v>
      </c>
      <c r="T1447" s="9">
        <v>-1.4819360272619801E-3</v>
      </c>
      <c r="U1447" s="9">
        <v>2.1284239408209298</v>
      </c>
      <c r="V1447" s="9">
        <v>0</v>
      </c>
      <c r="W1447" s="9">
        <v>2.1284239408209298</v>
      </c>
      <c r="X1447" s="9" t="s">
        <v>86</v>
      </c>
      <c r="Y1447" s="9">
        <v>0</v>
      </c>
      <c r="Z1447" s="9">
        <v>1.0441150999999999E-2</v>
      </c>
      <c r="AA1447" s="9">
        <v>0</v>
      </c>
      <c r="AB1447" s="9">
        <v>1.0021643E-2</v>
      </c>
      <c r="AQ1447" s="9">
        <f>K1447-'Processed Potentiostat'!$J$3</f>
        <v>-5.6804680999999997</v>
      </c>
    </row>
    <row r="1448" spans="1:43" x14ac:dyDescent="0.3">
      <c r="A1448">
        <v>2</v>
      </c>
      <c r="B1448">
        <v>0</v>
      </c>
      <c r="C1448">
        <v>0</v>
      </c>
      <c r="D1448">
        <v>1</v>
      </c>
      <c r="E1448">
        <v>0</v>
      </c>
      <c r="F1448">
        <v>0</v>
      </c>
      <c r="G1448">
        <v>0</v>
      </c>
      <c r="H1448" s="9">
        <v>1384.05936503571</v>
      </c>
      <c r="I1448" s="9">
        <v>-1.8381426000000001</v>
      </c>
      <c r="J1448" s="9">
        <v>-1.8382273</v>
      </c>
      <c r="K1448" s="9">
        <v>-5.7998586000000003</v>
      </c>
      <c r="L1448" s="9">
        <v>-2.1298613551688401</v>
      </c>
      <c r="M1448" s="9">
        <v>-7.6675009999999997</v>
      </c>
      <c r="N1448" s="9">
        <v>-7.6675009999999997</v>
      </c>
      <c r="O1448" s="9">
        <v>-2.1298613551688401</v>
      </c>
      <c r="P1448">
        <v>0</v>
      </c>
      <c r="Q1448" s="9">
        <v>53.549995000000003</v>
      </c>
      <c r="R1448" s="9">
        <v>0</v>
      </c>
      <c r="S1448" s="9">
        <v>795749783.00234795</v>
      </c>
      <c r="T1448" s="9">
        <v>-1.43741434791344E-3</v>
      </c>
      <c r="U1448" s="9">
        <v>2.1298613551688401</v>
      </c>
      <c r="V1448" s="9">
        <v>0</v>
      </c>
      <c r="W1448" s="9">
        <v>2.1298613551688401</v>
      </c>
      <c r="X1448" s="9" t="s">
        <v>86</v>
      </c>
      <c r="Y1448" s="9">
        <v>0</v>
      </c>
      <c r="Z1448" s="9">
        <v>1.0661459E-2</v>
      </c>
      <c r="AA1448" s="9">
        <v>0</v>
      </c>
      <c r="AB1448" s="9">
        <v>9.6377431999999999E-3</v>
      </c>
      <c r="AQ1448" s="9">
        <f>K1448-'Processed Potentiostat'!$J$3</f>
        <v>-5.7998586000000003</v>
      </c>
    </row>
    <row r="1449" spans="1:43" x14ac:dyDescent="0.3">
      <c r="A1449">
        <v>2</v>
      </c>
      <c r="B1449">
        <v>0</v>
      </c>
      <c r="C1449">
        <v>0</v>
      </c>
      <c r="D1449">
        <v>1</v>
      </c>
      <c r="E1449">
        <v>0</v>
      </c>
      <c r="F1449">
        <v>0</v>
      </c>
      <c r="G1449">
        <v>0</v>
      </c>
      <c r="H1449" s="9">
        <v>1385.0593650104499</v>
      </c>
      <c r="I1449" s="9">
        <v>-1.8380703</v>
      </c>
      <c r="J1449" s="9">
        <v>-1.8381133999999999</v>
      </c>
      <c r="K1449" s="9">
        <v>-5.4433278999999999</v>
      </c>
      <c r="L1449" s="9">
        <v>-2.13125566154554</v>
      </c>
      <c r="M1449" s="9">
        <v>-7.6725202000000001</v>
      </c>
      <c r="N1449" s="9">
        <v>-7.6725202000000001</v>
      </c>
      <c r="O1449" s="9">
        <v>-2.13125566154554</v>
      </c>
      <c r="P1449">
        <v>0</v>
      </c>
      <c r="Q1449" s="9">
        <v>53.549995000000003</v>
      </c>
      <c r="R1449" s="9">
        <v>0</v>
      </c>
      <c r="S1449" s="9">
        <v>805791194.29289103</v>
      </c>
      <c r="T1449" s="9">
        <v>-1.3943063766954601E-3</v>
      </c>
      <c r="U1449" s="9">
        <v>2.13125566154554</v>
      </c>
      <c r="V1449" s="9">
        <v>0</v>
      </c>
      <c r="W1449" s="9">
        <v>2.13125566154554</v>
      </c>
      <c r="X1449" s="9" t="s">
        <v>86</v>
      </c>
      <c r="Y1449" s="9">
        <v>0</v>
      </c>
      <c r="Z1449" s="9">
        <v>1.0005455E-2</v>
      </c>
      <c r="AA1449" s="9">
        <v>0</v>
      </c>
      <c r="AB1449" s="9">
        <v>9.8478599000000003E-3</v>
      </c>
      <c r="AQ1449" s="9">
        <f>K1449-'Processed Potentiostat'!$J$3</f>
        <v>-5.4433278999999999</v>
      </c>
    </row>
    <row r="1450" spans="1:43" x14ac:dyDescent="0.3">
      <c r="A1450">
        <v>2</v>
      </c>
      <c r="B1450">
        <v>0</v>
      </c>
      <c r="C1450">
        <v>0</v>
      </c>
      <c r="D1450">
        <v>1</v>
      </c>
      <c r="E1450">
        <v>0</v>
      </c>
      <c r="F1450">
        <v>0</v>
      </c>
      <c r="G1450">
        <v>0</v>
      </c>
      <c r="H1450" s="9">
        <v>1386.0593649851901</v>
      </c>
      <c r="I1450" s="9">
        <v>-1.8379565</v>
      </c>
      <c r="J1450" s="9">
        <v>-1.8380430999999999</v>
      </c>
      <c r="K1450" s="9">
        <v>-5.8454927999999997</v>
      </c>
      <c r="L1450" s="9">
        <v>-2.13271308878456</v>
      </c>
      <c r="M1450" s="9">
        <v>-7.6777673000000002</v>
      </c>
      <c r="N1450" s="9">
        <v>-7.6777673000000002</v>
      </c>
      <c r="O1450" s="9">
        <v>-2.13271308878456</v>
      </c>
      <c r="P1450">
        <v>0</v>
      </c>
      <c r="Q1450" s="9">
        <v>53.549995000000003</v>
      </c>
      <c r="R1450" s="9">
        <v>0</v>
      </c>
      <c r="S1450" s="9">
        <v>812342700.69394004</v>
      </c>
      <c r="T1450" s="9">
        <v>-1.45742723902087E-3</v>
      </c>
      <c r="U1450" s="9">
        <v>2.13271308878456</v>
      </c>
      <c r="V1450" s="9">
        <v>0</v>
      </c>
      <c r="W1450" s="9">
        <v>2.13271308878456</v>
      </c>
      <c r="X1450" s="9" t="s">
        <v>86</v>
      </c>
      <c r="Y1450" s="9">
        <v>0</v>
      </c>
      <c r="Z1450" s="9">
        <v>1.0744268E-2</v>
      </c>
      <c r="AA1450" s="9">
        <v>0</v>
      </c>
      <c r="AB1450" s="9">
        <v>1.0006107E-2</v>
      </c>
      <c r="AQ1450" s="9">
        <f>K1450-'Processed Potentiostat'!$J$3</f>
        <v>-5.8454927999999997</v>
      </c>
    </row>
    <row r="1451" spans="1:43" x14ac:dyDescent="0.3">
      <c r="A1451">
        <v>2</v>
      </c>
      <c r="B1451">
        <v>0</v>
      </c>
      <c r="C1451">
        <v>0</v>
      </c>
      <c r="D1451">
        <v>1</v>
      </c>
      <c r="E1451">
        <v>0</v>
      </c>
      <c r="F1451">
        <v>0</v>
      </c>
      <c r="G1451">
        <v>0</v>
      </c>
      <c r="H1451" s="9">
        <v>1387.05936495993</v>
      </c>
      <c r="I1451" s="9">
        <v>-1.8381615</v>
      </c>
      <c r="J1451" s="9">
        <v>-1.8382480000000001</v>
      </c>
      <c r="K1451" s="9">
        <v>-5.6640606</v>
      </c>
      <c r="L1451" s="9">
        <v>-2.1341016310673799</v>
      </c>
      <c r="M1451" s="9">
        <v>-7.682766</v>
      </c>
      <c r="N1451" s="9">
        <v>-7.682766</v>
      </c>
      <c r="O1451" s="9">
        <v>-2.1341016310673799</v>
      </c>
      <c r="P1451">
        <v>0</v>
      </c>
      <c r="Q1451" s="9">
        <v>53.549995000000003</v>
      </c>
      <c r="R1451" s="9">
        <v>0</v>
      </c>
      <c r="S1451" s="9">
        <v>795621288.77529895</v>
      </c>
      <c r="T1451" s="9">
        <v>-1.38854228281992E-3</v>
      </c>
      <c r="U1451" s="9">
        <v>2.1341016310673799</v>
      </c>
      <c r="V1451" s="9">
        <v>0</v>
      </c>
      <c r="W1451" s="9">
        <v>2.1341016310673799</v>
      </c>
      <c r="X1451" s="9" t="s">
        <v>86</v>
      </c>
      <c r="Y1451" s="9">
        <v>0</v>
      </c>
      <c r="Z1451" s="9">
        <v>1.0411948000000001E-2</v>
      </c>
      <c r="AA1451" s="9">
        <v>0</v>
      </c>
      <c r="AB1451" s="9">
        <v>9.8042022000000006E-3</v>
      </c>
      <c r="AQ1451" s="9">
        <f>K1451-'Processed Potentiostat'!$J$3</f>
        <v>-5.6640606</v>
      </c>
    </row>
    <row r="1452" spans="1:43" x14ac:dyDescent="0.3">
      <c r="A1452">
        <v>2</v>
      </c>
      <c r="B1452">
        <v>0</v>
      </c>
      <c r="C1452">
        <v>0</v>
      </c>
      <c r="D1452">
        <v>1</v>
      </c>
      <c r="E1452">
        <v>0</v>
      </c>
      <c r="F1452">
        <v>0</v>
      </c>
      <c r="G1452">
        <v>0</v>
      </c>
      <c r="H1452" s="9">
        <v>1388.0593649346699</v>
      </c>
      <c r="I1452" s="9">
        <v>-1.8380532000000001</v>
      </c>
      <c r="J1452" s="9">
        <v>-1.8380675</v>
      </c>
      <c r="K1452" s="9">
        <v>-5.6083913000000001</v>
      </c>
      <c r="L1452" s="9">
        <v>-2.1354474711940199</v>
      </c>
      <c r="M1452" s="9">
        <v>-7.6876110999999998</v>
      </c>
      <c r="N1452" s="9">
        <v>-7.6876110999999998</v>
      </c>
      <c r="O1452" s="9">
        <v>-2.1354474711940199</v>
      </c>
      <c r="P1452">
        <v>0</v>
      </c>
      <c r="Q1452" s="9">
        <v>53.549995000000003</v>
      </c>
      <c r="R1452" s="9">
        <v>0</v>
      </c>
      <c r="S1452" s="9">
        <v>811286520.97242105</v>
      </c>
      <c r="T1452" s="9">
        <v>-1.3458401266466199E-3</v>
      </c>
      <c r="U1452" s="9">
        <v>2.1354474711940199</v>
      </c>
      <c r="V1452" s="9">
        <v>0</v>
      </c>
      <c r="W1452" s="9">
        <v>2.1354474711940199</v>
      </c>
      <c r="X1452" s="9" t="s">
        <v>86</v>
      </c>
      <c r="Y1452" s="9">
        <v>0</v>
      </c>
      <c r="Z1452" s="9">
        <v>1.0308602E-2</v>
      </c>
      <c r="AA1452" s="9">
        <v>0</v>
      </c>
      <c r="AB1452" s="9">
        <v>1.0087568E-2</v>
      </c>
      <c r="AQ1452" s="9">
        <f>K1452-'Processed Potentiostat'!$J$3</f>
        <v>-5.6083913000000001</v>
      </c>
    </row>
    <row r="1453" spans="1:43" x14ac:dyDescent="0.3">
      <c r="A1453">
        <v>2</v>
      </c>
      <c r="B1453">
        <v>0</v>
      </c>
      <c r="C1453">
        <v>0</v>
      </c>
      <c r="D1453">
        <v>1</v>
      </c>
      <c r="E1453">
        <v>0</v>
      </c>
      <c r="F1453">
        <v>0</v>
      </c>
      <c r="G1453">
        <v>0</v>
      </c>
      <c r="H1453" s="9">
        <v>1389.0593649094001</v>
      </c>
      <c r="I1453" s="9">
        <v>-1.8381506000000001</v>
      </c>
      <c r="J1453" s="9">
        <v>-1.8383122999999999</v>
      </c>
      <c r="K1453" s="9">
        <v>-5.8393883999999998</v>
      </c>
      <c r="L1453" s="9">
        <v>-2.1368625514248598</v>
      </c>
      <c r="M1453" s="9">
        <v>-7.6927051999999998</v>
      </c>
      <c r="N1453" s="9">
        <v>-7.6927051999999998</v>
      </c>
      <c r="O1453" s="9">
        <v>-2.1368625514248598</v>
      </c>
      <c r="P1453">
        <v>0</v>
      </c>
      <c r="Q1453" s="9">
        <v>53.549995000000003</v>
      </c>
      <c r="R1453" s="9">
        <v>0</v>
      </c>
      <c r="S1453" s="9">
        <v>791384663.82500803</v>
      </c>
      <c r="T1453" s="9">
        <v>-1.4150802308323599E-3</v>
      </c>
      <c r="U1453" s="9">
        <v>2.1368625514248598</v>
      </c>
      <c r="V1453" s="9">
        <v>0</v>
      </c>
      <c r="W1453" s="9">
        <v>2.1368625514248598</v>
      </c>
      <c r="X1453" s="9" t="s">
        <v>86</v>
      </c>
      <c r="Y1453" s="9">
        <v>0</v>
      </c>
      <c r="Z1453" s="9">
        <v>1.073462E-2</v>
      </c>
      <c r="AA1453" s="9">
        <v>0</v>
      </c>
      <c r="AB1453" s="9">
        <v>9.6112173000000006E-3</v>
      </c>
      <c r="AQ1453" s="9">
        <f>K1453-'Processed Potentiostat'!$J$3</f>
        <v>-5.8393883999999998</v>
      </c>
    </row>
    <row r="1454" spans="1:43" x14ac:dyDescent="0.3">
      <c r="A1454">
        <v>2</v>
      </c>
      <c r="B1454">
        <v>0</v>
      </c>
      <c r="C1454">
        <v>0</v>
      </c>
      <c r="D1454">
        <v>1</v>
      </c>
      <c r="E1454">
        <v>0</v>
      </c>
      <c r="F1454">
        <v>0</v>
      </c>
      <c r="G1454">
        <v>0</v>
      </c>
      <c r="H1454" s="9">
        <v>1390.05936488414</v>
      </c>
      <c r="I1454" s="9">
        <v>-1.8378855999999999</v>
      </c>
      <c r="J1454" s="9">
        <v>-1.8379970000000001</v>
      </c>
      <c r="K1454" s="9">
        <v>-5.6673802999999996</v>
      </c>
      <c r="L1454" s="9">
        <v>-2.1382506602348998</v>
      </c>
      <c r="M1454" s="9">
        <v>-7.6977023999999998</v>
      </c>
      <c r="N1454" s="9">
        <v>-7.6977023999999998</v>
      </c>
      <c r="O1454" s="9">
        <v>-2.1382506602348998</v>
      </c>
      <c r="P1454">
        <v>0</v>
      </c>
      <c r="Q1454" s="9">
        <v>53.549995000000003</v>
      </c>
      <c r="R1454" s="9">
        <v>0</v>
      </c>
      <c r="S1454" s="9">
        <v>818446933.85079706</v>
      </c>
      <c r="T1454" s="9">
        <v>-1.3881088100404699E-3</v>
      </c>
      <c r="U1454" s="9">
        <v>2.1382506602348998</v>
      </c>
      <c r="V1454" s="9">
        <v>0</v>
      </c>
      <c r="W1454" s="9">
        <v>2.1382506602348998</v>
      </c>
      <c r="X1454" s="9" t="s">
        <v>86</v>
      </c>
      <c r="Y1454" s="9">
        <v>0</v>
      </c>
      <c r="Z1454" s="9">
        <v>1.0416628000000001E-2</v>
      </c>
      <c r="AA1454" s="9">
        <v>0</v>
      </c>
      <c r="AB1454" s="9">
        <v>9.8929415000000003E-3</v>
      </c>
      <c r="AQ1454" s="9">
        <f>K1454-'Processed Potentiostat'!$J$3</f>
        <v>-5.6673802999999996</v>
      </c>
    </row>
    <row r="1455" spans="1:43" x14ac:dyDescent="0.3">
      <c r="A1455">
        <v>2</v>
      </c>
      <c r="B1455">
        <v>0</v>
      </c>
      <c r="C1455">
        <v>0</v>
      </c>
      <c r="D1455">
        <v>1</v>
      </c>
      <c r="E1455">
        <v>0</v>
      </c>
      <c r="F1455">
        <v>0</v>
      </c>
      <c r="G1455">
        <v>0</v>
      </c>
      <c r="H1455" s="9">
        <v>1391.0593648588799</v>
      </c>
      <c r="I1455" s="9">
        <v>-1.8379425</v>
      </c>
      <c r="J1455" s="9">
        <v>-1.8380805</v>
      </c>
      <c r="K1455" s="9">
        <v>-5.7809328999999998</v>
      </c>
      <c r="L1455" s="9">
        <v>-2.13957945719189</v>
      </c>
      <c r="M1455" s="9">
        <v>-7.7024860000000004</v>
      </c>
      <c r="N1455" s="9">
        <v>-7.7024860000000004</v>
      </c>
      <c r="O1455" s="9">
        <v>-2.13957945719189</v>
      </c>
      <c r="P1455">
        <v>0</v>
      </c>
      <c r="Q1455" s="9">
        <v>53.549995000000003</v>
      </c>
      <c r="R1455" s="9">
        <v>0</v>
      </c>
      <c r="S1455" s="9">
        <v>811743210.43805099</v>
      </c>
      <c r="T1455" s="9">
        <v>-1.32879695698973E-3</v>
      </c>
      <c r="U1455" s="9">
        <v>2.13957945719189</v>
      </c>
      <c r="V1455" s="9">
        <v>0</v>
      </c>
      <c r="W1455" s="9">
        <v>2.13957945719189</v>
      </c>
      <c r="X1455" s="9" t="s">
        <v>86</v>
      </c>
      <c r="Y1455" s="9">
        <v>0</v>
      </c>
      <c r="Z1455" s="9">
        <v>1.0625821000000001E-2</v>
      </c>
      <c r="AA1455" s="9">
        <v>0</v>
      </c>
      <c r="AB1455" s="9">
        <v>9.6792783999999996E-3</v>
      </c>
      <c r="AQ1455" s="9">
        <f>K1455-'Processed Potentiostat'!$J$3</f>
        <v>-5.7809328999999998</v>
      </c>
    </row>
    <row r="1456" spans="1:43" x14ac:dyDescent="0.3">
      <c r="A1456">
        <v>2</v>
      </c>
      <c r="B1456">
        <v>0</v>
      </c>
      <c r="C1456">
        <v>0</v>
      </c>
      <c r="D1456">
        <v>1</v>
      </c>
      <c r="E1456">
        <v>0</v>
      </c>
      <c r="F1456">
        <v>0</v>
      </c>
      <c r="G1456">
        <v>0</v>
      </c>
      <c r="H1456" s="9">
        <v>1392.0593648336201</v>
      </c>
      <c r="I1456" s="9">
        <v>-1.8381357</v>
      </c>
      <c r="J1456" s="9">
        <v>-1.8381462</v>
      </c>
      <c r="K1456" s="9">
        <v>-6.0130362999999996</v>
      </c>
      <c r="L1456" s="9">
        <v>-2.1409989929681701</v>
      </c>
      <c r="M1456" s="9">
        <v>-7.7075962999999996</v>
      </c>
      <c r="N1456" s="9">
        <v>-7.7075962999999996</v>
      </c>
      <c r="O1456" s="9">
        <v>-2.1409989929681701</v>
      </c>
      <c r="P1456">
        <v>0</v>
      </c>
      <c r="Q1456" s="9">
        <v>53.549995000000003</v>
      </c>
      <c r="R1456" s="9">
        <v>0</v>
      </c>
      <c r="S1456" s="9">
        <v>806697583.36918902</v>
      </c>
      <c r="T1456" s="9">
        <v>-1.41953577628362E-3</v>
      </c>
      <c r="U1456" s="9">
        <v>2.1409989929681701</v>
      </c>
      <c r="V1456" s="9">
        <v>0</v>
      </c>
      <c r="W1456" s="9">
        <v>2.1409989929681701</v>
      </c>
      <c r="X1456" s="9" t="s">
        <v>86</v>
      </c>
      <c r="Y1456" s="9">
        <v>0</v>
      </c>
      <c r="Z1456" s="9">
        <v>1.1052839E-2</v>
      </c>
      <c r="AA1456" s="9">
        <v>0</v>
      </c>
      <c r="AB1456" s="9">
        <v>9.4607165000000007E-3</v>
      </c>
      <c r="AQ1456" s="9">
        <f>K1456-'Processed Potentiostat'!$J$3</f>
        <v>-6.0130362999999996</v>
      </c>
    </row>
    <row r="1457" spans="1:43" x14ac:dyDescent="0.3">
      <c r="A1457">
        <v>2</v>
      </c>
      <c r="B1457">
        <v>0</v>
      </c>
      <c r="C1457">
        <v>0</v>
      </c>
      <c r="D1457">
        <v>1</v>
      </c>
      <c r="E1457">
        <v>0</v>
      </c>
      <c r="F1457">
        <v>0</v>
      </c>
      <c r="G1457">
        <v>0</v>
      </c>
      <c r="H1457" s="9">
        <v>1393.05936480836</v>
      </c>
      <c r="I1457" s="9">
        <v>-1.8379635999999999</v>
      </c>
      <c r="J1457" s="9">
        <v>-1.8381133000000001</v>
      </c>
      <c r="K1457" s="9">
        <v>-5.5979742999999997</v>
      </c>
      <c r="L1457" s="9">
        <v>-2.14233015619492</v>
      </c>
      <c r="M1457" s="9">
        <v>-7.7123885000000003</v>
      </c>
      <c r="N1457" s="9">
        <v>-7.7123885000000003</v>
      </c>
      <c r="O1457" s="9">
        <v>-2.14233015619492</v>
      </c>
      <c r="P1457">
        <v>0</v>
      </c>
      <c r="Q1457" s="9">
        <v>53.549995000000003</v>
      </c>
      <c r="R1457" s="9">
        <v>0</v>
      </c>
      <c r="S1457" s="9">
        <v>809988411.51368797</v>
      </c>
      <c r="T1457" s="9">
        <v>-1.3311632267503E-3</v>
      </c>
      <c r="U1457" s="9">
        <v>2.14233015619492</v>
      </c>
      <c r="V1457" s="9">
        <v>0</v>
      </c>
      <c r="W1457" s="9">
        <v>2.14233015619492</v>
      </c>
      <c r="X1457" s="9" t="s">
        <v>86</v>
      </c>
      <c r="Y1457" s="9">
        <v>0</v>
      </c>
      <c r="Z1457" s="9">
        <v>1.0289711E-2</v>
      </c>
      <c r="AA1457" s="9">
        <v>0</v>
      </c>
      <c r="AB1457" s="9">
        <v>9.739981E-3</v>
      </c>
      <c r="AQ1457" s="9">
        <f>K1457-'Processed Potentiostat'!$J$3</f>
        <v>-5.5979742999999997</v>
      </c>
    </row>
    <row r="1458" spans="1:43" x14ac:dyDescent="0.3">
      <c r="A1458">
        <v>2</v>
      </c>
      <c r="B1458">
        <v>0</v>
      </c>
      <c r="C1458">
        <v>0</v>
      </c>
      <c r="D1458">
        <v>1</v>
      </c>
      <c r="E1458">
        <v>0</v>
      </c>
      <c r="F1458">
        <v>0</v>
      </c>
      <c r="G1458">
        <v>0</v>
      </c>
      <c r="H1458" s="9">
        <v>1394.0593647830899</v>
      </c>
      <c r="I1458" s="9">
        <v>-1.8380205999999999</v>
      </c>
      <c r="J1458" s="9">
        <v>-1.8380671</v>
      </c>
      <c r="K1458" s="9">
        <v>-6.2907734</v>
      </c>
      <c r="L1458" s="9">
        <v>-2.1436553736954602</v>
      </c>
      <c r="M1458" s="9">
        <v>-7.7171592999999996</v>
      </c>
      <c r="N1458" s="9">
        <v>-7.7171592999999996</v>
      </c>
      <c r="O1458" s="9">
        <v>-2.1436553736954602</v>
      </c>
      <c r="P1458">
        <v>0</v>
      </c>
      <c r="Q1458" s="9">
        <v>53.549995000000003</v>
      </c>
      <c r="R1458" s="9">
        <v>0</v>
      </c>
      <c r="S1458" s="9">
        <v>814445802.62048399</v>
      </c>
      <c r="T1458" s="9">
        <v>-1.32521750054115E-3</v>
      </c>
      <c r="U1458" s="9">
        <v>2.1436553736954602</v>
      </c>
      <c r="V1458" s="9">
        <v>0</v>
      </c>
      <c r="W1458" s="9">
        <v>2.1436553736954602</v>
      </c>
      <c r="X1458" s="9" t="s">
        <v>86</v>
      </c>
      <c r="Y1458" s="9">
        <v>0</v>
      </c>
      <c r="Z1458" s="9">
        <v>1.1562863E-2</v>
      </c>
      <c r="AA1458" s="9">
        <v>0</v>
      </c>
      <c r="AB1458" s="9">
        <v>9.5106922000000003E-3</v>
      </c>
      <c r="AQ1458" s="9">
        <f>K1458-'Processed Potentiostat'!$J$3</f>
        <v>-6.2907734</v>
      </c>
    </row>
    <row r="1459" spans="1:43" x14ac:dyDescent="0.3">
      <c r="A1459">
        <v>2</v>
      </c>
      <c r="B1459">
        <v>0</v>
      </c>
      <c r="C1459">
        <v>0</v>
      </c>
      <c r="D1459">
        <v>1</v>
      </c>
      <c r="E1459">
        <v>0</v>
      </c>
      <c r="F1459">
        <v>0</v>
      </c>
      <c r="G1459">
        <v>0</v>
      </c>
      <c r="H1459" s="9">
        <v>1395.0593647578301</v>
      </c>
      <c r="I1459" s="9">
        <v>-1.8380772000000001</v>
      </c>
      <c r="J1459" s="9">
        <v>-1.838195</v>
      </c>
      <c r="K1459" s="9">
        <v>-5.8482779999999996</v>
      </c>
      <c r="L1459" s="9">
        <v>-2.14501806197321</v>
      </c>
      <c r="M1459" s="9">
        <v>-7.7220649999999997</v>
      </c>
      <c r="N1459" s="9">
        <v>-7.7220649999999997</v>
      </c>
      <c r="O1459" s="9">
        <v>-2.14501806197321</v>
      </c>
      <c r="P1459">
        <v>0</v>
      </c>
      <c r="Q1459" s="9">
        <v>53.549995000000003</v>
      </c>
      <c r="R1459" s="9">
        <v>0</v>
      </c>
      <c r="S1459" s="9">
        <v>804108548.24259198</v>
      </c>
      <c r="T1459" s="9">
        <v>-1.3626882777475399E-3</v>
      </c>
      <c r="U1459" s="9">
        <v>2.14501806197321</v>
      </c>
      <c r="V1459" s="9">
        <v>0</v>
      </c>
      <c r="W1459" s="9">
        <v>2.14501806197321</v>
      </c>
      <c r="X1459" s="9" t="s">
        <v>86</v>
      </c>
      <c r="Y1459" s="9">
        <v>0</v>
      </c>
      <c r="Z1459" s="9">
        <v>1.0750275E-2</v>
      </c>
      <c r="AA1459" s="9">
        <v>0</v>
      </c>
      <c r="AB1459" s="9">
        <v>9.6559179999999994E-3</v>
      </c>
      <c r="AQ1459" s="9">
        <f>K1459-'Processed Potentiostat'!$J$3</f>
        <v>-5.8482779999999996</v>
      </c>
    </row>
    <row r="1460" spans="1:43" x14ac:dyDescent="0.3">
      <c r="A1460">
        <v>2</v>
      </c>
      <c r="B1460">
        <v>0</v>
      </c>
      <c r="C1460">
        <v>0</v>
      </c>
      <c r="D1460">
        <v>1</v>
      </c>
      <c r="E1460">
        <v>0</v>
      </c>
      <c r="F1460">
        <v>0</v>
      </c>
      <c r="G1460">
        <v>0</v>
      </c>
      <c r="H1460" s="9">
        <v>1396.05936473257</v>
      </c>
      <c r="I1460" s="9">
        <v>-1.8379468000000001</v>
      </c>
      <c r="J1460" s="9">
        <v>-1.8380972</v>
      </c>
      <c r="K1460" s="9">
        <v>-5.7335434000000003</v>
      </c>
      <c r="L1460" s="9">
        <v>-2.14632828977971</v>
      </c>
      <c r="M1460" s="9">
        <v>-7.7267818000000004</v>
      </c>
      <c r="N1460" s="9">
        <v>-7.7267818000000004</v>
      </c>
      <c r="O1460" s="9">
        <v>-2.14632828977971</v>
      </c>
      <c r="P1460">
        <v>0</v>
      </c>
      <c r="Q1460" s="9">
        <v>53.549995000000003</v>
      </c>
      <c r="R1460" s="9">
        <v>0</v>
      </c>
      <c r="S1460" s="9">
        <v>812873962.02790105</v>
      </c>
      <c r="T1460" s="9">
        <v>-1.3102278065022499E-3</v>
      </c>
      <c r="U1460" s="9">
        <v>2.14632828977971</v>
      </c>
      <c r="V1460" s="9">
        <v>0</v>
      </c>
      <c r="W1460" s="9">
        <v>2.14632828977971</v>
      </c>
      <c r="X1460" s="9" t="s">
        <v>86</v>
      </c>
      <c r="Y1460" s="9">
        <v>0</v>
      </c>
      <c r="Z1460" s="9">
        <v>1.0538809999999999E-2</v>
      </c>
      <c r="AA1460" s="9">
        <v>0</v>
      </c>
      <c r="AB1460" s="9">
        <v>9.5733673999999994E-3</v>
      </c>
      <c r="AQ1460" s="9">
        <f>K1460-'Processed Potentiostat'!$J$3</f>
        <v>-5.7335434000000003</v>
      </c>
    </row>
    <row r="1461" spans="1:43" x14ac:dyDescent="0.3">
      <c r="A1461">
        <v>2</v>
      </c>
      <c r="B1461">
        <v>0</v>
      </c>
      <c r="C1461">
        <v>0</v>
      </c>
      <c r="D1461">
        <v>1</v>
      </c>
      <c r="E1461">
        <v>0</v>
      </c>
      <c r="F1461">
        <v>0</v>
      </c>
      <c r="G1461">
        <v>0</v>
      </c>
      <c r="H1461" s="9">
        <v>1397.0593647073099</v>
      </c>
      <c r="I1461" s="9">
        <v>-1.8379749999999999</v>
      </c>
      <c r="J1461" s="9">
        <v>-1.8381071</v>
      </c>
      <c r="K1461" s="9">
        <v>-5.8012319000000003</v>
      </c>
      <c r="L1461" s="9">
        <v>-2.1477218475658701</v>
      </c>
      <c r="M1461" s="9">
        <v>-7.7317986000000003</v>
      </c>
      <c r="N1461" s="9">
        <v>-7.7317986000000003</v>
      </c>
      <c r="O1461" s="9">
        <v>-2.1477218475658701</v>
      </c>
      <c r="P1461">
        <v>0</v>
      </c>
      <c r="Q1461" s="9">
        <v>53.549995000000003</v>
      </c>
      <c r="R1461" s="9">
        <v>0</v>
      </c>
      <c r="S1461" s="9">
        <v>812555944.17706096</v>
      </c>
      <c r="T1461" s="9">
        <v>-1.39355778615968E-3</v>
      </c>
      <c r="U1461" s="9">
        <v>2.1477218475658701</v>
      </c>
      <c r="V1461" s="9">
        <v>0</v>
      </c>
      <c r="W1461" s="9">
        <v>2.1477218475658701</v>
      </c>
      <c r="X1461" s="9" t="s">
        <v>86</v>
      </c>
      <c r="Y1461" s="9">
        <v>0</v>
      </c>
      <c r="Z1461" s="9">
        <v>1.0663285999999999E-2</v>
      </c>
      <c r="AA1461" s="9">
        <v>0</v>
      </c>
      <c r="AB1461" s="9">
        <v>9.4736106999999993E-3</v>
      </c>
      <c r="AQ1461" s="9">
        <f>K1461-'Processed Potentiostat'!$J$3</f>
        <v>-5.8012319000000003</v>
      </c>
    </row>
    <row r="1462" spans="1:43" x14ac:dyDescent="0.3">
      <c r="A1462">
        <v>2</v>
      </c>
      <c r="B1462">
        <v>0</v>
      </c>
      <c r="C1462">
        <v>0</v>
      </c>
      <c r="D1462">
        <v>1</v>
      </c>
      <c r="E1462">
        <v>0</v>
      </c>
      <c r="F1462">
        <v>0</v>
      </c>
      <c r="G1462">
        <v>0</v>
      </c>
      <c r="H1462" s="9">
        <v>1398.05936468204</v>
      </c>
      <c r="I1462" s="9">
        <v>-1.8379669000000001</v>
      </c>
      <c r="J1462" s="9">
        <v>-1.8380647000000001</v>
      </c>
      <c r="K1462" s="9">
        <v>-5.7996673999999997</v>
      </c>
      <c r="L1462" s="9">
        <v>-2.1490061976604</v>
      </c>
      <c r="M1462" s="9">
        <v>-7.7364224999999998</v>
      </c>
      <c r="N1462" s="9">
        <v>-7.7364224999999998</v>
      </c>
      <c r="O1462" s="9">
        <v>-2.1490061976604</v>
      </c>
      <c r="P1462">
        <v>0</v>
      </c>
      <c r="Q1462" s="9">
        <v>53.549995000000003</v>
      </c>
      <c r="R1462" s="9">
        <v>0</v>
      </c>
      <c r="S1462" s="9">
        <v>816684252.11448002</v>
      </c>
      <c r="T1462" s="9">
        <v>-1.2843500945303101E-3</v>
      </c>
      <c r="U1462" s="9">
        <v>2.1490061976604</v>
      </c>
      <c r="V1462" s="9">
        <v>0</v>
      </c>
      <c r="W1462" s="9">
        <v>2.1490061976604</v>
      </c>
      <c r="X1462" s="9" t="s">
        <v>86</v>
      </c>
      <c r="Y1462" s="9">
        <v>0</v>
      </c>
      <c r="Z1462" s="9">
        <v>1.0660164E-2</v>
      </c>
      <c r="AA1462" s="9">
        <v>0</v>
      </c>
      <c r="AB1462" s="9">
        <v>9.5231933999999994E-3</v>
      </c>
      <c r="AQ1462" s="9">
        <f>K1462-'Processed Potentiostat'!$J$3</f>
        <v>-5.7996673999999997</v>
      </c>
    </row>
    <row r="1463" spans="1:43" x14ac:dyDescent="0.3">
      <c r="A1463">
        <v>2</v>
      </c>
      <c r="B1463">
        <v>0</v>
      </c>
      <c r="C1463">
        <v>0</v>
      </c>
      <c r="D1463">
        <v>1</v>
      </c>
      <c r="E1463">
        <v>0</v>
      </c>
      <c r="F1463">
        <v>0</v>
      </c>
      <c r="G1463">
        <v>0</v>
      </c>
      <c r="H1463" s="9">
        <v>1399.05936465678</v>
      </c>
      <c r="I1463" s="9">
        <v>-1.8379392999999999</v>
      </c>
      <c r="J1463" s="9">
        <v>-1.8380783000000001</v>
      </c>
      <c r="K1463" s="9">
        <v>-6.1462770000000004</v>
      </c>
      <c r="L1463" s="9">
        <v>-2.1503141177785898</v>
      </c>
      <c r="M1463" s="9">
        <v>-7.7411307999999996</v>
      </c>
      <c r="N1463" s="9">
        <v>-7.7411307999999996</v>
      </c>
      <c r="O1463" s="9">
        <v>-2.1503141177785898</v>
      </c>
      <c r="P1463">
        <v>0</v>
      </c>
      <c r="Q1463" s="9">
        <v>53.549995000000003</v>
      </c>
      <c r="R1463" s="9">
        <v>0</v>
      </c>
      <c r="S1463" s="9">
        <v>816010655.56588495</v>
      </c>
      <c r="T1463" s="9">
        <v>-1.30792011818625E-3</v>
      </c>
      <c r="U1463" s="9">
        <v>2.1503141177785898</v>
      </c>
      <c r="V1463" s="9">
        <v>0</v>
      </c>
      <c r="W1463" s="9">
        <v>2.1503141177785898</v>
      </c>
      <c r="X1463" s="9" t="s">
        <v>86</v>
      </c>
      <c r="Y1463" s="9">
        <v>0</v>
      </c>
      <c r="Z1463" s="9">
        <v>1.1297338000000001E-2</v>
      </c>
      <c r="AA1463" s="9">
        <v>0</v>
      </c>
      <c r="AB1463" s="9">
        <v>9.3807643000000003E-3</v>
      </c>
      <c r="AQ1463" s="9">
        <f>K1463-'Processed Potentiostat'!$J$3</f>
        <v>-6.1462770000000004</v>
      </c>
    </row>
    <row r="1464" spans="1:43" x14ac:dyDescent="0.3">
      <c r="A1464">
        <v>2</v>
      </c>
      <c r="B1464">
        <v>0</v>
      </c>
      <c r="C1464">
        <v>0</v>
      </c>
      <c r="D1464">
        <v>1</v>
      </c>
      <c r="E1464">
        <v>0</v>
      </c>
      <c r="F1464">
        <v>0</v>
      </c>
      <c r="G1464">
        <v>0</v>
      </c>
      <c r="H1464" s="9">
        <v>1400.0593646315201</v>
      </c>
      <c r="I1464" s="9">
        <v>-1.8378379</v>
      </c>
      <c r="J1464" s="9">
        <v>-1.8379185</v>
      </c>
      <c r="K1464" s="9">
        <v>-5.8525518999999999</v>
      </c>
      <c r="L1464" s="9">
        <v>-2.1516578444830299</v>
      </c>
      <c r="M1464" s="9">
        <v>-7.7459683000000004</v>
      </c>
      <c r="N1464" s="9">
        <v>-7.7459683000000004</v>
      </c>
      <c r="O1464" s="9">
        <v>-2.1516578444830299</v>
      </c>
      <c r="P1464">
        <v>0</v>
      </c>
      <c r="Q1464" s="9">
        <v>53.549995000000003</v>
      </c>
      <c r="R1464" s="9">
        <v>0</v>
      </c>
      <c r="S1464" s="9">
        <v>830505133.59034705</v>
      </c>
      <c r="T1464" s="9">
        <v>-1.34372670443871E-3</v>
      </c>
      <c r="U1464" s="9">
        <v>2.1516578444830299</v>
      </c>
      <c r="V1464" s="9">
        <v>0</v>
      </c>
      <c r="W1464" s="9">
        <v>2.1516578444830299</v>
      </c>
      <c r="X1464" s="9" t="s">
        <v>86</v>
      </c>
      <c r="Y1464" s="9">
        <v>0</v>
      </c>
      <c r="Z1464" s="9">
        <v>1.0756514E-2</v>
      </c>
      <c r="AA1464" s="9">
        <v>0</v>
      </c>
      <c r="AB1464" s="9">
        <v>9.1362074000000005E-3</v>
      </c>
      <c r="AQ1464" s="9">
        <f>K1464-'Processed Potentiostat'!$J$3</f>
        <v>-5.8525518999999999</v>
      </c>
    </row>
    <row r="1465" spans="1:43" x14ac:dyDescent="0.3">
      <c r="A1465">
        <v>2</v>
      </c>
      <c r="B1465">
        <v>0</v>
      </c>
      <c r="C1465">
        <v>0</v>
      </c>
      <c r="D1465">
        <v>1</v>
      </c>
      <c r="E1465">
        <v>0</v>
      </c>
      <c r="F1465">
        <v>0</v>
      </c>
      <c r="G1465">
        <v>0</v>
      </c>
      <c r="H1465" s="9">
        <v>1401.05936460626</v>
      </c>
      <c r="I1465" s="9">
        <v>-1.8379017</v>
      </c>
      <c r="J1465" s="9">
        <v>-1.8378418999999999</v>
      </c>
      <c r="K1465" s="9">
        <v>-6.3831119999999997</v>
      </c>
      <c r="L1465" s="9">
        <v>-2.1529305029080099</v>
      </c>
      <c r="M1465" s="9">
        <v>-7.7505497999999999</v>
      </c>
      <c r="N1465" s="9">
        <v>-7.7505497999999999</v>
      </c>
      <c r="O1465" s="9">
        <v>-2.1529305029080099</v>
      </c>
      <c r="P1465">
        <v>0</v>
      </c>
      <c r="Q1465" s="9">
        <v>53.549995000000003</v>
      </c>
      <c r="R1465" s="9">
        <v>0</v>
      </c>
      <c r="S1465" s="9">
        <v>837882418.48159099</v>
      </c>
      <c r="T1465" s="9">
        <v>-1.27265842498669E-3</v>
      </c>
      <c r="U1465" s="9">
        <v>2.1529305029080099</v>
      </c>
      <c r="V1465" s="9">
        <v>0</v>
      </c>
      <c r="W1465" s="9">
        <v>2.1529305029080099</v>
      </c>
      <c r="X1465" s="9" t="s">
        <v>86</v>
      </c>
      <c r="Y1465" s="9">
        <v>0</v>
      </c>
      <c r="Z1465" s="9">
        <v>1.1731151E-2</v>
      </c>
      <c r="AA1465" s="9">
        <v>0</v>
      </c>
      <c r="AB1465" s="9">
        <v>9.3550347000000006E-3</v>
      </c>
      <c r="AQ1465" s="9">
        <f>K1465-'Processed Potentiostat'!$J$3</f>
        <v>-6.3831119999999997</v>
      </c>
    </row>
    <row r="1466" spans="1:43" x14ac:dyDescent="0.3">
      <c r="A1466">
        <v>2</v>
      </c>
      <c r="B1466">
        <v>0</v>
      </c>
      <c r="C1466">
        <v>0</v>
      </c>
      <c r="D1466">
        <v>1</v>
      </c>
      <c r="E1466">
        <v>0</v>
      </c>
      <c r="F1466">
        <v>0</v>
      </c>
      <c r="G1466">
        <v>0</v>
      </c>
      <c r="H1466" s="9">
        <v>1402.059364581</v>
      </c>
      <c r="I1466" s="9">
        <v>-1.8380810999999999</v>
      </c>
      <c r="J1466" s="9">
        <v>-1.8381653</v>
      </c>
      <c r="K1466" s="9">
        <v>-5.8449587999999997</v>
      </c>
      <c r="L1466" s="9">
        <v>-2.1542468103582202</v>
      </c>
      <c r="M1466" s="9">
        <v>-7.7552886000000001</v>
      </c>
      <c r="N1466" s="9">
        <v>-7.7552886000000001</v>
      </c>
      <c r="O1466" s="9">
        <v>-2.1542468103582202</v>
      </c>
      <c r="P1466">
        <v>0</v>
      </c>
      <c r="Q1466" s="9">
        <v>53.549995000000003</v>
      </c>
      <c r="R1466" s="9">
        <v>0</v>
      </c>
      <c r="S1466" s="9">
        <v>810072037.983832</v>
      </c>
      <c r="T1466" s="9">
        <v>-1.3163074502018301E-3</v>
      </c>
      <c r="U1466" s="9">
        <v>2.1542468103582202</v>
      </c>
      <c r="V1466" s="9">
        <v>0</v>
      </c>
      <c r="W1466" s="9">
        <v>2.1542468103582202</v>
      </c>
      <c r="X1466" s="9" t="s">
        <v>86</v>
      </c>
      <c r="Y1466" s="9">
        <v>0</v>
      </c>
      <c r="Z1466" s="9">
        <v>1.0744E-2</v>
      </c>
      <c r="AA1466" s="9">
        <v>0</v>
      </c>
      <c r="AB1466" s="9">
        <v>9.3453778000000005E-3</v>
      </c>
      <c r="AQ1466" s="9">
        <f>K1466-'Processed Potentiostat'!$J$3</f>
        <v>-5.8449587999999997</v>
      </c>
    </row>
    <row r="1467" spans="1:43" x14ac:dyDescent="0.3">
      <c r="A1467">
        <v>2</v>
      </c>
      <c r="B1467">
        <v>0</v>
      </c>
      <c r="C1467">
        <v>0</v>
      </c>
      <c r="D1467">
        <v>1</v>
      </c>
      <c r="E1467">
        <v>0</v>
      </c>
      <c r="F1467">
        <v>0</v>
      </c>
      <c r="G1467">
        <v>0</v>
      </c>
      <c r="H1467" s="9">
        <v>1403.0593645557301</v>
      </c>
      <c r="I1467" s="9">
        <v>-1.8380544000000001</v>
      </c>
      <c r="J1467" s="9">
        <v>-1.8381537999999999</v>
      </c>
      <c r="K1467" s="9">
        <v>-5.8575882999999997</v>
      </c>
      <c r="L1467" s="9">
        <v>-2.1555085763774402</v>
      </c>
      <c r="M1467" s="9">
        <v>-7.7598310000000001</v>
      </c>
      <c r="N1467" s="9">
        <v>-7.7598310000000001</v>
      </c>
      <c r="O1467" s="9">
        <v>-2.1555085763774402</v>
      </c>
      <c r="P1467">
        <v>0</v>
      </c>
      <c r="Q1467" s="9">
        <v>53.549995000000003</v>
      </c>
      <c r="R1467" s="9">
        <v>0</v>
      </c>
      <c r="S1467" s="9">
        <v>811516579.06232595</v>
      </c>
      <c r="T1467" s="9">
        <v>-1.26176601922489E-3</v>
      </c>
      <c r="U1467" s="9">
        <v>2.1555085763774402</v>
      </c>
      <c r="V1467" s="9">
        <v>0</v>
      </c>
      <c r="W1467" s="9">
        <v>2.1555085763774402</v>
      </c>
      <c r="X1467" s="9" t="s">
        <v>86</v>
      </c>
      <c r="Y1467" s="9">
        <v>0</v>
      </c>
      <c r="Z1467" s="9">
        <v>1.0767149E-2</v>
      </c>
      <c r="AA1467" s="9">
        <v>0</v>
      </c>
      <c r="AB1467" s="9">
        <v>9.1292717999999998E-3</v>
      </c>
      <c r="AQ1467" s="9">
        <f>K1467-'Processed Potentiostat'!$J$3</f>
        <v>-5.8575882999999997</v>
      </c>
    </row>
    <row r="1468" spans="1:43" x14ac:dyDescent="0.3">
      <c r="A1468">
        <v>2</v>
      </c>
      <c r="B1468">
        <v>0</v>
      </c>
      <c r="C1468">
        <v>0</v>
      </c>
      <c r="D1468">
        <v>1</v>
      </c>
      <c r="E1468">
        <v>0</v>
      </c>
      <c r="F1468">
        <v>0</v>
      </c>
      <c r="G1468">
        <v>0</v>
      </c>
      <c r="H1468" s="9">
        <v>1404.05936453047</v>
      </c>
      <c r="I1468" s="9">
        <v>-1.8381441999999999</v>
      </c>
      <c r="J1468" s="9">
        <v>-1.8383153999999999</v>
      </c>
      <c r="K1468" s="9">
        <v>-5.8239346000000003</v>
      </c>
      <c r="L1468" s="9">
        <v>-2.1568522080454899</v>
      </c>
      <c r="M1468" s="9">
        <v>-7.7646680000000003</v>
      </c>
      <c r="N1468" s="9">
        <v>-7.7646680000000003</v>
      </c>
      <c r="O1468" s="9">
        <v>-2.1568522080454899</v>
      </c>
      <c r="P1468">
        <v>0</v>
      </c>
      <c r="Q1468" s="9">
        <v>53.549995000000003</v>
      </c>
      <c r="R1468" s="9">
        <v>0</v>
      </c>
      <c r="S1468" s="9">
        <v>798533195.29743505</v>
      </c>
      <c r="T1468" s="9">
        <v>-1.3436316680510701E-3</v>
      </c>
      <c r="U1468" s="9">
        <v>2.1568522080454899</v>
      </c>
      <c r="V1468" s="9">
        <v>0</v>
      </c>
      <c r="W1468" s="9">
        <v>2.1568522080454899</v>
      </c>
      <c r="X1468" s="9" t="s">
        <v>86</v>
      </c>
      <c r="Y1468" s="9">
        <v>0</v>
      </c>
      <c r="Z1468" s="9">
        <v>1.0706228E-2</v>
      </c>
      <c r="AA1468" s="9">
        <v>0</v>
      </c>
      <c r="AB1468" s="9">
        <v>9.4879045999999995E-3</v>
      </c>
      <c r="AQ1468" s="9">
        <f>K1468-'Processed Potentiostat'!$J$3</f>
        <v>-5.8239346000000003</v>
      </c>
    </row>
    <row r="1469" spans="1:43" x14ac:dyDescent="0.3">
      <c r="A1469">
        <v>2</v>
      </c>
      <c r="B1469">
        <v>0</v>
      </c>
      <c r="C1469">
        <v>0</v>
      </c>
      <c r="D1469">
        <v>1</v>
      </c>
      <c r="E1469">
        <v>0</v>
      </c>
      <c r="F1469">
        <v>0</v>
      </c>
      <c r="G1469">
        <v>0</v>
      </c>
      <c r="H1469" s="9">
        <v>1405.0593645052099</v>
      </c>
      <c r="I1469" s="9">
        <v>-1.8381107999999999</v>
      </c>
      <c r="J1469" s="9">
        <v>-1.8382376</v>
      </c>
      <c r="K1469" s="9">
        <v>-5.4618339999999996</v>
      </c>
      <c r="L1469" s="9">
        <v>-2.1581083750407899</v>
      </c>
      <c r="M1469" s="9">
        <v>-7.7691903</v>
      </c>
      <c r="N1469" s="9">
        <v>-7.7691903</v>
      </c>
      <c r="O1469" s="9">
        <v>-2.1581083750407899</v>
      </c>
      <c r="P1469">
        <v>0</v>
      </c>
      <c r="Q1469" s="9">
        <v>53.549995000000003</v>
      </c>
      <c r="R1469" s="9">
        <v>0</v>
      </c>
      <c r="S1469" s="9">
        <v>805436386.46303797</v>
      </c>
      <c r="T1469" s="9">
        <v>-1.2561669953004E-3</v>
      </c>
      <c r="U1469" s="9">
        <v>2.1581083750407899</v>
      </c>
      <c r="V1469" s="9">
        <v>0</v>
      </c>
      <c r="W1469" s="9">
        <v>2.1581083750407899</v>
      </c>
      <c r="X1469" s="9" t="s">
        <v>86</v>
      </c>
      <c r="Y1469" s="9">
        <v>0</v>
      </c>
      <c r="Z1469" s="9">
        <v>1.0040149E-2</v>
      </c>
      <c r="AA1469" s="9">
        <v>0</v>
      </c>
      <c r="AB1469" s="9">
        <v>9.2323842000000007E-3</v>
      </c>
      <c r="AQ1469" s="9">
        <f>K1469-'Processed Potentiostat'!$J$3</f>
        <v>-5.4618339999999996</v>
      </c>
    </row>
    <row r="1470" spans="1:43" x14ac:dyDescent="0.3">
      <c r="A1470">
        <v>2</v>
      </c>
      <c r="B1470">
        <v>0</v>
      </c>
      <c r="C1470">
        <v>0</v>
      </c>
      <c r="D1470">
        <v>1</v>
      </c>
      <c r="E1470">
        <v>0</v>
      </c>
      <c r="F1470">
        <v>0</v>
      </c>
      <c r="G1470">
        <v>0</v>
      </c>
      <c r="H1470" s="9">
        <v>1406.0593644799501</v>
      </c>
      <c r="I1470" s="9">
        <v>-1.8379041</v>
      </c>
      <c r="J1470" s="9">
        <v>-1.8380114000000001</v>
      </c>
      <c r="K1470" s="9">
        <v>-6.2291898999999997</v>
      </c>
      <c r="L1470" s="9">
        <v>-2.1593546744195802</v>
      </c>
      <c r="M1470" s="9">
        <v>-7.7736768999999999</v>
      </c>
      <c r="N1470" s="9">
        <v>-7.7736768999999999</v>
      </c>
      <c r="O1470" s="9">
        <v>-2.1593546744195802</v>
      </c>
      <c r="P1470">
        <v>0</v>
      </c>
      <c r="Q1470" s="9">
        <v>53.549995000000003</v>
      </c>
      <c r="R1470" s="9">
        <v>0</v>
      </c>
      <c r="S1470" s="9">
        <v>825259151.43416405</v>
      </c>
      <c r="T1470" s="9">
        <v>-1.2462993787924999E-3</v>
      </c>
      <c r="U1470" s="9">
        <v>2.1593546744195802</v>
      </c>
      <c r="V1470" s="9">
        <v>0</v>
      </c>
      <c r="W1470" s="9">
        <v>2.1593546744195802</v>
      </c>
      <c r="X1470" s="9" t="s">
        <v>86</v>
      </c>
      <c r="Y1470" s="9">
        <v>0</v>
      </c>
      <c r="Z1470" s="9">
        <v>1.1449322E-2</v>
      </c>
      <c r="AA1470" s="9">
        <v>0</v>
      </c>
      <c r="AB1470" s="9">
        <v>9.0819969999999996E-3</v>
      </c>
      <c r="AQ1470" s="9">
        <f>K1470-'Processed Potentiostat'!$J$3</f>
        <v>-6.2291898999999997</v>
      </c>
    </row>
    <row r="1471" spans="1:43" x14ac:dyDescent="0.3">
      <c r="A1471">
        <v>2</v>
      </c>
      <c r="B1471">
        <v>0</v>
      </c>
      <c r="C1471">
        <v>0</v>
      </c>
      <c r="D1471">
        <v>1</v>
      </c>
      <c r="E1471">
        <v>0</v>
      </c>
      <c r="F1471">
        <v>0</v>
      </c>
      <c r="G1471">
        <v>0</v>
      </c>
      <c r="H1471" s="9">
        <v>1407.05936445469</v>
      </c>
      <c r="I1471" s="9">
        <v>-1.8378816</v>
      </c>
      <c r="J1471" s="9">
        <v>-1.8380656</v>
      </c>
      <c r="K1471" s="9">
        <v>-5.5592841999999996</v>
      </c>
      <c r="L1471" s="9">
        <v>-2.1606406048551401</v>
      </c>
      <c r="M1471" s="9">
        <v>-7.7783059999999997</v>
      </c>
      <c r="N1471" s="9">
        <v>-7.7783059999999997</v>
      </c>
      <c r="O1471" s="9">
        <v>-2.1606406048551401</v>
      </c>
      <c r="P1471">
        <v>0</v>
      </c>
      <c r="Q1471" s="9">
        <v>53.549995000000003</v>
      </c>
      <c r="R1471" s="9">
        <v>0</v>
      </c>
      <c r="S1471" s="9">
        <v>821023006.89347994</v>
      </c>
      <c r="T1471" s="9">
        <v>-1.2859304355514699E-3</v>
      </c>
      <c r="U1471" s="9">
        <v>2.1606406048551401</v>
      </c>
      <c r="V1471" s="9">
        <v>0</v>
      </c>
      <c r="W1471" s="9">
        <v>2.1606406048551401</v>
      </c>
      <c r="X1471" s="9" t="s">
        <v>86</v>
      </c>
      <c r="Y1471" s="9">
        <v>0</v>
      </c>
      <c r="Z1471" s="9">
        <v>1.0218329E-2</v>
      </c>
      <c r="AA1471" s="9">
        <v>0</v>
      </c>
      <c r="AB1471" s="9">
        <v>8.8175627999999995E-3</v>
      </c>
      <c r="AQ1471" s="9">
        <f>K1471-'Processed Potentiostat'!$J$3</f>
        <v>-5.5592841999999996</v>
      </c>
    </row>
    <row r="1472" spans="1:43" x14ac:dyDescent="0.3">
      <c r="A1472">
        <v>2</v>
      </c>
      <c r="B1472">
        <v>0</v>
      </c>
      <c r="C1472">
        <v>0</v>
      </c>
      <c r="D1472">
        <v>1</v>
      </c>
      <c r="E1472">
        <v>0</v>
      </c>
      <c r="F1472">
        <v>0</v>
      </c>
      <c r="G1472">
        <v>0</v>
      </c>
      <c r="H1472" s="9">
        <v>1408.0593644294199</v>
      </c>
      <c r="I1472" s="9">
        <v>-1.8380913000000001</v>
      </c>
      <c r="J1472" s="9">
        <v>-1.8382863</v>
      </c>
      <c r="K1472" s="9">
        <v>-5.7754387999999999</v>
      </c>
      <c r="L1472" s="9">
        <v>-2.1618711497493699</v>
      </c>
      <c r="M1472" s="9">
        <v>-7.7827362999999998</v>
      </c>
      <c r="N1472" s="9">
        <v>-7.7827362999999998</v>
      </c>
      <c r="O1472" s="9">
        <v>-2.1618711497493699</v>
      </c>
      <c r="P1472">
        <v>0</v>
      </c>
      <c r="Q1472" s="9">
        <v>53.549995000000003</v>
      </c>
      <c r="R1472" s="9">
        <v>0</v>
      </c>
      <c r="S1472" s="9">
        <v>802792811.94142401</v>
      </c>
      <c r="T1472" s="9">
        <v>-1.23054489423157E-3</v>
      </c>
      <c r="U1472" s="9">
        <v>2.1618711497493699</v>
      </c>
      <c r="V1472" s="9">
        <v>0</v>
      </c>
      <c r="W1472" s="9">
        <v>2.1618711497493699</v>
      </c>
      <c r="X1472" s="9" t="s">
        <v>86</v>
      </c>
      <c r="Y1472" s="9">
        <v>0</v>
      </c>
      <c r="Z1472" s="9">
        <v>1.061691E-2</v>
      </c>
      <c r="AA1472" s="9">
        <v>0</v>
      </c>
      <c r="AB1472" s="9">
        <v>9.3478429999999998E-3</v>
      </c>
      <c r="AQ1472" s="9">
        <f>K1472-'Processed Potentiostat'!$J$3</f>
        <v>-5.7754387999999999</v>
      </c>
    </row>
    <row r="1473" spans="1:43" x14ac:dyDescent="0.3">
      <c r="A1473">
        <v>2</v>
      </c>
      <c r="B1473">
        <v>0</v>
      </c>
      <c r="C1473">
        <v>0</v>
      </c>
      <c r="D1473">
        <v>1</v>
      </c>
      <c r="E1473">
        <v>0</v>
      </c>
      <c r="F1473">
        <v>0</v>
      </c>
      <c r="G1473">
        <v>0</v>
      </c>
      <c r="H1473" s="9">
        <v>1409.0593644041601</v>
      </c>
      <c r="I1473" s="9">
        <v>-1.8378909000000001</v>
      </c>
      <c r="J1473" s="9">
        <v>-1.8380141000000001</v>
      </c>
      <c r="K1473" s="9">
        <v>-5.8699130999999998</v>
      </c>
      <c r="L1473" s="9">
        <v>-2.1631368286076702</v>
      </c>
      <c r="M1473" s="9">
        <v>-7.7872925000000004</v>
      </c>
      <c r="N1473" s="9">
        <v>-7.7872925000000004</v>
      </c>
      <c r="O1473" s="9">
        <v>-2.1631368286076702</v>
      </c>
      <c r="P1473">
        <v>0</v>
      </c>
      <c r="Q1473" s="9">
        <v>53.549995000000003</v>
      </c>
      <c r="R1473" s="9">
        <v>0</v>
      </c>
      <c r="S1473" s="9">
        <v>826464048.53165805</v>
      </c>
      <c r="T1473" s="9">
        <v>-1.2656788583065199E-3</v>
      </c>
      <c r="U1473" s="9">
        <v>2.1631368286076702</v>
      </c>
      <c r="V1473" s="9">
        <v>0</v>
      </c>
      <c r="W1473" s="9">
        <v>2.1631368286076702</v>
      </c>
      <c r="X1473" s="9" t="s">
        <v>86</v>
      </c>
      <c r="Y1473" s="9">
        <v>0</v>
      </c>
      <c r="Z1473" s="9">
        <v>1.0788983E-2</v>
      </c>
      <c r="AA1473" s="9">
        <v>0</v>
      </c>
      <c r="AB1473" s="9">
        <v>9.2938822000000008E-3</v>
      </c>
      <c r="AQ1473" s="9">
        <f>K1473-'Processed Potentiostat'!$J$3</f>
        <v>-5.8699130999999998</v>
      </c>
    </row>
    <row r="1474" spans="1:43" x14ac:dyDescent="0.3">
      <c r="A1474">
        <v>2</v>
      </c>
      <c r="B1474">
        <v>0</v>
      </c>
      <c r="C1474">
        <v>0</v>
      </c>
      <c r="D1474">
        <v>1</v>
      </c>
      <c r="E1474">
        <v>0</v>
      </c>
      <c r="F1474">
        <v>0</v>
      </c>
      <c r="G1474">
        <v>0</v>
      </c>
      <c r="H1474" s="9">
        <v>1410.0593643789</v>
      </c>
      <c r="I1474" s="9">
        <v>-1.8378426000000001</v>
      </c>
      <c r="J1474" s="9">
        <v>-1.8380638</v>
      </c>
      <c r="K1474" s="9">
        <v>-5.5774850999999996</v>
      </c>
      <c r="L1474" s="9">
        <v>-2.1643770460054799</v>
      </c>
      <c r="M1474" s="9">
        <v>-7.7917576000000004</v>
      </c>
      <c r="N1474" s="9">
        <v>-7.7917576000000004</v>
      </c>
      <c r="O1474" s="9">
        <v>-2.1643770460054799</v>
      </c>
      <c r="P1474">
        <v>0</v>
      </c>
      <c r="Q1474" s="9">
        <v>53.549995000000003</v>
      </c>
      <c r="R1474" s="9">
        <v>0</v>
      </c>
      <c r="S1474" s="9">
        <v>822598079.12729704</v>
      </c>
      <c r="T1474" s="9">
        <v>-1.2402173978092101E-3</v>
      </c>
      <c r="U1474" s="9">
        <v>2.1643770460054799</v>
      </c>
      <c r="V1474" s="9">
        <v>0</v>
      </c>
      <c r="W1474" s="9">
        <v>2.1643770460054799</v>
      </c>
      <c r="X1474" s="9" t="s">
        <v>86</v>
      </c>
      <c r="Y1474" s="9">
        <v>0</v>
      </c>
      <c r="Z1474" s="9">
        <v>1.0251774E-2</v>
      </c>
      <c r="AA1474" s="9">
        <v>0</v>
      </c>
      <c r="AB1474" s="9">
        <v>9.2078643000000002E-3</v>
      </c>
      <c r="AQ1474" s="9">
        <f>K1474-'Processed Potentiostat'!$J$3</f>
        <v>-5.5774850999999996</v>
      </c>
    </row>
    <row r="1475" spans="1:43" x14ac:dyDescent="0.3">
      <c r="A1475">
        <v>2</v>
      </c>
      <c r="B1475">
        <v>0</v>
      </c>
      <c r="C1475">
        <v>0</v>
      </c>
      <c r="D1475">
        <v>1</v>
      </c>
      <c r="E1475">
        <v>0</v>
      </c>
      <c r="F1475">
        <v>0</v>
      </c>
      <c r="G1475">
        <v>0</v>
      </c>
      <c r="H1475" s="9">
        <v>1411.0593643536399</v>
      </c>
      <c r="I1475" s="9">
        <v>-1.838009</v>
      </c>
      <c r="J1475" s="9">
        <v>-1.8382372</v>
      </c>
      <c r="K1475" s="9">
        <v>-5.3275246999999997</v>
      </c>
      <c r="L1475" s="9">
        <v>-2.1655601376929399</v>
      </c>
      <c r="M1475" s="9">
        <v>-7.7960167</v>
      </c>
      <c r="N1475" s="9">
        <v>-7.7960167</v>
      </c>
      <c r="O1475" s="9">
        <v>-2.1655601376929399</v>
      </c>
      <c r="P1475">
        <v>0</v>
      </c>
      <c r="Q1475" s="9">
        <v>53.549995000000003</v>
      </c>
      <c r="R1475" s="9">
        <v>0</v>
      </c>
      <c r="S1475" s="9">
        <v>808257444.43241501</v>
      </c>
      <c r="T1475" s="9">
        <v>-1.1830916874542301E-3</v>
      </c>
      <c r="U1475" s="9">
        <v>2.1655601376929399</v>
      </c>
      <c r="V1475" s="9">
        <v>0</v>
      </c>
      <c r="W1475" s="9">
        <v>2.1655601376929399</v>
      </c>
      <c r="X1475" s="9" t="s">
        <v>86</v>
      </c>
      <c r="Y1475" s="9">
        <v>0</v>
      </c>
      <c r="Z1475" s="9">
        <v>9.7932535999999994E-3</v>
      </c>
      <c r="AA1475" s="9">
        <v>0</v>
      </c>
      <c r="AB1475" s="9">
        <v>9.1838957999999995E-3</v>
      </c>
      <c r="AQ1475" s="9">
        <f>K1475-'Processed Potentiostat'!$J$3</f>
        <v>-5.3275246999999997</v>
      </c>
    </row>
    <row r="1476" spans="1:43" x14ac:dyDescent="0.3">
      <c r="A1476">
        <v>2</v>
      </c>
      <c r="B1476">
        <v>0</v>
      </c>
      <c r="C1476">
        <v>0</v>
      </c>
      <c r="D1476">
        <v>1</v>
      </c>
      <c r="E1476">
        <v>0</v>
      </c>
      <c r="F1476">
        <v>0</v>
      </c>
      <c r="G1476">
        <v>0</v>
      </c>
      <c r="H1476" s="9">
        <v>1412.0593643283701</v>
      </c>
      <c r="I1476" s="9">
        <v>-1.8379462</v>
      </c>
      <c r="J1476" s="9">
        <v>-1.8381727000000001</v>
      </c>
      <c r="K1476" s="9">
        <v>-5.7872285999999997</v>
      </c>
      <c r="L1476" s="9">
        <v>-2.1668362169846098</v>
      </c>
      <c r="M1476" s="9">
        <v>-7.8006105000000003</v>
      </c>
      <c r="N1476" s="9">
        <v>-7.8006105000000003</v>
      </c>
      <c r="O1476" s="9">
        <v>-2.1668362169846098</v>
      </c>
      <c r="P1476">
        <v>0</v>
      </c>
      <c r="Q1476" s="9">
        <v>53.549995000000003</v>
      </c>
      <c r="R1476" s="9">
        <v>0</v>
      </c>
      <c r="S1476" s="9">
        <v>814177534.78434706</v>
      </c>
      <c r="T1476" s="9">
        <v>-1.27607929167483E-3</v>
      </c>
      <c r="U1476" s="9">
        <v>2.1668362169846098</v>
      </c>
      <c r="V1476" s="9">
        <v>0</v>
      </c>
      <c r="W1476" s="9">
        <v>2.1668362169846098</v>
      </c>
      <c r="X1476" s="9" t="s">
        <v>86</v>
      </c>
      <c r="Y1476" s="9">
        <v>0</v>
      </c>
      <c r="Z1476" s="9">
        <v>1.0637924999999999E-2</v>
      </c>
      <c r="AA1476" s="9">
        <v>0</v>
      </c>
      <c r="AB1476" s="9">
        <v>8.8788931999999997E-3</v>
      </c>
      <c r="AQ1476" s="9">
        <f>K1476-'Processed Potentiostat'!$J$3</f>
        <v>-5.7872285999999997</v>
      </c>
    </row>
    <row r="1477" spans="1:43" x14ac:dyDescent="0.3">
      <c r="A1477">
        <v>2</v>
      </c>
      <c r="B1477">
        <v>0</v>
      </c>
      <c r="C1477">
        <v>0</v>
      </c>
      <c r="D1477">
        <v>1</v>
      </c>
      <c r="E1477">
        <v>0</v>
      </c>
      <c r="F1477">
        <v>0</v>
      </c>
      <c r="G1477">
        <v>0</v>
      </c>
      <c r="H1477" s="9">
        <v>1413.05936430311</v>
      </c>
      <c r="I1477" s="9">
        <v>-1.8378675</v>
      </c>
      <c r="J1477" s="9">
        <v>-1.8380954</v>
      </c>
      <c r="K1477" s="9">
        <v>-5.4837350999999996</v>
      </c>
      <c r="L1477" s="9">
        <v>-2.1680430583012198</v>
      </c>
      <c r="M1477" s="9">
        <v>-7.8049549999999996</v>
      </c>
      <c r="N1477" s="9">
        <v>-7.8049549999999996</v>
      </c>
      <c r="O1477" s="9">
        <v>-2.1680430583012198</v>
      </c>
      <c r="P1477">
        <v>0</v>
      </c>
      <c r="Q1477" s="9">
        <v>53.549995000000003</v>
      </c>
      <c r="R1477" s="9">
        <v>0</v>
      </c>
      <c r="S1477" s="9">
        <v>821252437.00759304</v>
      </c>
      <c r="T1477" s="9">
        <v>-1.20684131660731E-3</v>
      </c>
      <c r="U1477" s="9">
        <v>2.1680430583012198</v>
      </c>
      <c r="V1477" s="9">
        <v>0</v>
      </c>
      <c r="W1477" s="9">
        <v>2.1680430583012198</v>
      </c>
      <c r="X1477" s="9" t="s">
        <v>86</v>
      </c>
      <c r="Y1477" s="9">
        <v>0</v>
      </c>
      <c r="Z1477" s="9">
        <v>1.0079629E-2</v>
      </c>
      <c r="AA1477" s="9">
        <v>0</v>
      </c>
      <c r="AB1477" s="9">
        <v>8.8188191999999995E-3</v>
      </c>
      <c r="AQ1477" s="9">
        <f>K1477-'Processed Potentiostat'!$J$3</f>
        <v>-5.4837350999999996</v>
      </c>
    </row>
    <row r="1478" spans="1:43" x14ac:dyDescent="0.3">
      <c r="A1478">
        <v>2</v>
      </c>
      <c r="B1478">
        <v>0</v>
      </c>
      <c r="C1478">
        <v>0</v>
      </c>
      <c r="D1478">
        <v>1</v>
      </c>
      <c r="E1478">
        <v>0</v>
      </c>
      <c r="F1478">
        <v>0</v>
      </c>
      <c r="G1478">
        <v>0</v>
      </c>
      <c r="H1478" s="9">
        <v>1414.0593642778499</v>
      </c>
      <c r="I1478" s="9">
        <v>-1.8379110999999999</v>
      </c>
      <c r="J1478" s="9">
        <v>-1.8381171000000001</v>
      </c>
      <c r="K1478" s="9">
        <v>-5.9482470000000003</v>
      </c>
      <c r="L1478" s="9">
        <v>-2.1692299232875198</v>
      </c>
      <c r="M1478" s="9">
        <v>-7.8092278999999998</v>
      </c>
      <c r="N1478" s="9">
        <v>-7.8092278999999998</v>
      </c>
      <c r="O1478" s="9">
        <v>-2.1692299232875198</v>
      </c>
      <c r="P1478">
        <v>0</v>
      </c>
      <c r="Q1478" s="9">
        <v>53.549995000000003</v>
      </c>
      <c r="R1478" s="9">
        <v>0</v>
      </c>
      <c r="S1478" s="9">
        <v>819830425.60521603</v>
      </c>
      <c r="T1478" s="9">
        <v>-1.18686498630049E-3</v>
      </c>
      <c r="U1478" s="9">
        <v>2.1692299232875198</v>
      </c>
      <c r="V1478" s="9">
        <v>0</v>
      </c>
      <c r="W1478" s="9">
        <v>2.1692299232875198</v>
      </c>
      <c r="X1478" s="9" t="s">
        <v>86</v>
      </c>
      <c r="Y1478" s="9">
        <v>0</v>
      </c>
      <c r="Z1478" s="9">
        <v>1.0933574E-2</v>
      </c>
      <c r="AA1478" s="9">
        <v>0</v>
      </c>
      <c r="AB1478" s="9">
        <v>8.9215645999999992E-3</v>
      </c>
      <c r="AQ1478" s="9">
        <f>K1478-'Processed Potentiostat'!$J$3</f>
        <v>-5.9482470000000003</v>
      </c>
    </row>
    <row r="1479" spans="1:43" x14ac:dyDescent="0.3">
      <c r="A1479">
        <v>2</v>
      </c>
      <c r="B1479">
        <v>0</v>
      </c>
      <c r="C1479">
        <v>0</v>
      </c>
      <c r="D1479">
        <v>1</v>
      </c>
      <c r="E1479">
        <v>0</v>
      </c>
      <c r="F1479">
        <v>0</v>
      </c>
      <c r="G1479">
        <v>0</v>
      </c>
      <c r="H1479" s="9">
        <v>1415.0593642525901</v>
      </c>
      <c r="I1479" s="9">
        <v>-1.8378928999999999</v>
      </c>
      <c r="J1479" s="9">
        <v>-1.838039</v>
      </c>
      <c r="K1479" s="9">
        <v>-5.8728889999999998</v>
      </c>
      <c r="L1479" s="9">
        <v>-2.17041545487313</v>
      </c>
      <c r="M1479" s="9">
        <v>-7.8134956000000004</v>
      </c>
      <c r="N1479" s="9">
        <v>-7.8134956000000004</v>
      </c>
      <c r="O1479" s="9">
        <v>-2.17041545487313</v>
      </c>
      <c r="P1479">
        <v>0</v>
      </c>
      <c r="Q1479" s="9">
        <v>53.549995000000003</v>
      </c>
      <c r="R1479" s="9">
        <v>0</v>
      </c>
      <c r="S1479" s="9">
        <v>827058069.56543601</v>
      </c>
      <c r="T1479" s="9">
        <v>-1.1855315856137401E-3</v>
      </c>
      <c r="U1479" s="9">
        <v>2.17041545487313</v>
      </c>
      <c r="V1479" s="9">
        <v>0</v>
      </c>
      <c r="W1479" s="9">
        <v>2.17041545487313</v>
      </c>
      <c r="X1479" s="9" t="s">
        <v>86</v>
      </c>
      <c r="Y1479" s="9">
        <v>0</v>
      </c>
      <c r="Z1479" s="9">
        <v>1.07946E-2</v>
      </c>
      <c r="AA1479" s="9">
        <v>0</v>
      </c>
      <c r="AB1479" s="9">
        <v>9.3393101999999992E-3</v>
      </c>
      <c r="AQ1479" s="9">
        <f>K1479-'Processed Potentiostat'!$J$3</f>
        <v>-5.8728889999999998</v>
      </c>
    </row>
    <row r="1480" spans="1:43" x14ac:dyDescent="0.3">
      <c r="A1480">
        <v>2</v>
      </c>
      <c r="B1480">
        <v>0</v>
      </c>
      <c r="C1480">
        <v>0</v>
      </c>
      <c r="D1480">
        <v>1</v>
      </c>
      <c r="E1480">
        <v>0</v>
      </c>
      <c r="F1480">
        <v>0</v>
      </c>
      <c r="G1480">
        <v>0</v>
      </c>
      <c r="H1480" s="9">
        <v>1416.05936422733</v>
      </c>
      <c r="I1480" s="9">
        <v>-1.8380197</v>
      </c>
      <c r="J1480" s="9">
        <v>-1.8382415000000001</v>
      </c>
      <c r="K1480" s="9">
        <v>-5.7853593999999999</v>
      </c>
      <c r="L1480" s="9">
        <v>-2.1716268656306101</v>
      </c>
      <c r="M1480" s="9">
        <v>-7.8178568000000004</v>
      </c>
      <c r="N1480" s="9">
        <v>-7.8178568000000004</v>
      </c>
      <c r="O1480" s="9">
        <v>-2.1716268656306101</v>
      </c>
      <c r="P1480">
        <v>0</v>
      </c>
      <c r="Q1480" s="9">
        <v>53.549995000000003</v>
      </c>
      <c r="R1480" s="9">
        <v>0</v>
      </c>
      <c r="S1480" s="9">
        <v>810161281.229406</v>
      </c>
      <c r="T1480" s="9">
        <v>-1.2114107574752099E-3</v>
      </c>
      <c r="U1480" s="9">
        <v>2.1716268656306101</v>
      </c>
      <c r="V1480" s="9">
        <v>0</v>
      </c>
      <c r="W1480" s="9">
        <v>2.1716268656306101</v>
      </c>
      <c r="X1480" s="9" t="s">
        <v>86</v>
      </c>
      <c r="Y1480" s="9">
        <v>0</v>
      </c>
      <c r="Z1480" s="9">
        <v>1.0634887000000001E-2</v>
      </c>
      <c r="AA1480" s="9">
        <v>0</v>
      </c>
      <c r="AB1480" s="9">
        <v>8.9583098999999992E-3</v>
      </c>
      <c r="AQ1480" s="9">
        <f>K1480-'Processed Potentiostat'!$J$3</f>
        <v>-5.7853593999999999</v>
      </c>
    </row>
    <row r="1481" spans="1:43" x14ac:dyDescent="0.3">
      <c r="A1481">
        <v>2</v>
      </c>
      <c r="B1481">
        <v>0</v>
      </c>
      <c r="C1481">
        <v>0</v>
      </c>
      <c r="D1481">
        <v>1</v>
      </c>
      <c r="E1481">
        <v>0</v>
      </c>
      <c r="F1481">
        <v>0</v>
      </c>
      <c r="G1481">
        <v>0</v>
      </c>
      <c r="H1481" s="9">
        <v>1417.0593642020599</v>
      </c>
      <c r="I1481" s="9">
        <v>-1.8378748</v>
      </c>
      <c r="J1481" s="9">
        <v>-1.8379856000000001</v>
      </c>
      <c r="K1481" s="9">
        <v>-6.4270291000000004</v>
      </c>
      <c r="L1481" s="9">
        <v>-2.17283848266413</v>
      </c>
      <c r="M1481" s="9">
        <v>-7.8222183999999997</v>
      </c>
      <c r="N1481" s="9">
        <v>-7.8222183999999997</v>
      </c>
      <c r="O1481" s="9">
        <v>-2.17283848266413</v>
      </c>
      <c r="P1481">
        <v>0</v>
      </c>
      <c r="Q1481" s="9">
        <v>53.549995000000003</v>
      </c>
      <c r="R1481" s="9">
        <v>0</v>
      </c>
      <c r="S1481" s="9">
        <v>832688573.92176795</v>
      </c>
      <c r="T1481" s="9">
        <v>-1.2116170335216799E-3</v>
      </c>
      <c r="U1481" s="9">
        <v>2.17283848266413</v>
      </c>
      <c r="V1481" s="9">
        <v>0</v>
      </c>
      <c r="W1481" s="9">
        <v>2.17283848266413</v>
      </c>
      <c r="X1481" s="9" t="s">
        <v>86</v>
      </c>
      <c r="Y1481" s="9">
        <v>0</v>
      </c>
      <c r="Z1481" s="9">
        <v>1.1812787999999999E-2</v>
      </c>
      <c r="AA1481" s="9">
        <v>0</v>
      </c>
      <c r="AB1481" s="9">
        <v>9.0201412999999994E-3</v>
      </c>
      <c r="AQ1481" s="9">
        <f>K1481-'Processed Potentiostat'!$J$3</f>
        <v>-6.4270291000000004</v>
      </c>
    </row>
    <row r="1482" spans="1:43" x14ac:dyDescent="0.3">
      <c r="A1482">
        <v>2</v>
      </c>
      <c r="B1482">
        <v>0</v>
      </c>
      <c r="C1482">
        <v>0</v>
      </c>
      <c r="D1482">
        <v>1</v>
      </c>
      <c r="E1482">
        <v>0</v>
      </c>
      <c r="F1482">
        <v>0</v>
      </c>
      <c r="G1482">
        <v>0</v>
      </c>
      <c r="H1482" s="9">
        <v>1418.0593641768</v>
      </c>
      <c r="I1482" s="9">
        <v>-1.8378779000000001</v>
      </c>
      <c r="J1482" s="9">
        <v>-1.8380493</v>
      </c>
      <c r="K1482" s="9">
        <v>-6.1102961999999996</v>
      </c>
      <c r="L1482" s="9">
        <v>-2.1740620909467201</v>
      </c>
      <c r="M1482" s="9">
        <v>-7.8266233999999999</v>
      </c>
      <c r="N1482" s="9">
        <v>-7.8266233999999999</v>
      </c>
      <c r="O1482" s="9">
        <v>-2.1740620909467201</v>
      </c>
      <c r="P1482">
        <v>0</v>
      </c>
      <c r="Q1482" s="9">
        <v>53.549995000000003</v>
      </c>
      <c r="R1482" s="9">
        <v>0</v>
      </c>
      <c r="S1482" s="9">
        <v>827549621.04220998</v>
      </c>
      <c r="T1482" s="9">
        <v>-1.2236082825922701E-3</v>
      </c>
      <c r="U1482" s="9">
        <v>2.1740620909467201</v>
      </c>
      <c r="V1482" s="9">
        <v>0</v>
      </c>
      <c r="W1482" s="9">
        <v>2.1740620909467201</v>
      </c>
      <c r="X1482" s="9" t="s">
        <v>86</v>
      </c>
      <c r="Y1482" s="9">
        <v>0</v>
      </c>
      <c r="Z1482" s="9">
        <v>1.1231026E-2</v>
      </c>
      <c r="AA1482" s="9">
        <v>0</v>
      </c>
      <c r="AB1482" s="9">
        <v>8.8221002000000003E-3</v>
      </c>
      <c r="AQ1482" s="9">
        <f>K1482-'Processed Potentiostat'!$J$3</f>
        <v>-6.1102961999999996</v>
      </c>
    </row>
    <row r="1483" spans="1:43" x14ac:dyDescent="0.3">
      <c r="A1483">
        <v>2</v>
      </c>
      <c r="B1483">
        <v>0</v>
      </c>
      <c r="C1483">
        <v>0</v>
      </c>
      <c r="D1483">
        <v>1</v>
      </c>
      <c r="E1483">
        <v>0</v>
      </c>
      <c r="F1483">
        <v>0</v>
      </c>
      <c r="G1483">
        <v>0</v>
      </c>
      <c r="H1483" s="9">
        <v>1419.05936415154</v>
      </c>
      <c r="I1483" s="9">
        <v>-1.8380069000000001</v>
      </c>
      <c r="J1483" s="9">
        <v>-1.8382152</v>
      </c>
      <c r="K1483" s="9">
        <v>-5.3326373</v>
      </c>
      <c r="L1483" s="9">
        <v>-2.17519614267438</v>
      </c>
      <c r="M1483" s="9">
        <v>-7.8307060999999996</v>
      </c>
      <c r="N1483" s="9">
        <v>-7.8307060999999996</v>
      </c>
      <c r="O1483" s="9">
        <v>-2.17519614267438</v>
      </c>
      <c r="P1483">
        <v>0</v>
      </c>
      <c r="Q1483" s="9">
        <v>53.549995000000003</v>
      </c>
      <c r="R1483" s="9">
        <v>0</v>
      </c>
      <c r="S1483" s="9">
        <v>813704339.88735998</v>
      </c>
      <c r="T1483" s="9">
        <v>-1.1340517276527901E-3</v>
      </c>
      <c r="U1483" s="9">
        <v>2.17519614267438</v>
      </c>
      <c r="V1483" s="9">
        <v>0</v>
      </c>
      <c r="W1483" s="9">
        <v>2.17519614267438</v>
      </c>
      <c r="X1483" s="9" t="s">
        <v>86</v>
      </c>
      <c r="Y1483" s="9">
        <v>0</v>
      </c>
      <c r="Z1483" s="9">
        <v>9.8025352000000003E-3</v>
      </c>
      <c r="AA1483" s="9">
        <v>0</v>
      </c>
      <c r="AB1483" s="9">
        <v>9.1075272999999995E-3</v>
      </c>
      <c r="AQ1483" s="9">
        <f>K1483-'Processed Potentiostat'!$J$3</f>
        <v>-5.3326373</v>
      </c>
    </row>
    <row r="1484" spans="1:43" x14ac:dyDescent="0.3">
      <c r="A1484">
        <v>2</v>
      </c>
      <c r="B1484">
        <v>0</v>
      </c>
      <c r="C1484">
        <v>0</v>
      </c>
      <c r="D1484">
        <v>1</v>
      </c>
      <c r="E1484">
        <v>0</v>
      </c>
      <c r="F1484">
        <v>0</v>
      </c>
      <c r="G1484">
        <v>0</v>
      </c>
      <c r="H1484" s="9">
        <v>1420.0593641262799</v>
      </c>
      <c r="I1484" s="9">
        <v>-1.8378489</v>
      </c>
      <c r="J1484" s="9">
        <v>-1.838012</v>
      </c>
      <c r="K1484" s="9">
        <v>-5.5268135000000003</v>
      </c>
      <c r="L1484" s="9">
        <v>-2.1763855704903801</v>
      </c>
      <c r="M1484" s="9">
        <v>-7.8349881000000003</v>
      </c>
      <c r="N1484" s="9">
        <v>-7.8349881000000003</v>
      </c>
      <c r="O1484" s="9">
        <v>-2.1763855704903801</v>
      </c>
      <c r="P1484">
        <v>0</v>
      </c>
      <c r="Q1484" s="9">
        <v>53.549995000000003</v>
      </c>
      <c r="R1484" s="9">
        <v>0</v>
      </c>
      <c r="S1484" s="9">
        <v>831715367.26928604</v>
      </c>
      <c r="T1484" s="9">
        <v>-1.1894278160067199E-3</v>
      </c>
      <c r="U1484" s="9">
        <v>2.1763855704903801</v>
      </c>
      <c r="V1484" s="9">
        <v>0</v>
      </c>
      <c r="W1484" s="9">
        <v>2.1763855704903801</v>
      </c>
      <c r="X1484" s="9" t="s">
        <v>86</v>
      </c>
      <c r="Y1484" s="9">
        <v>0</v>
      </c>
      <c r="Z1484" s="9">
        <v>1.015835E-2</v>
      </c>
      <c r="AA1484" s="9">
        <v>0</v>
      </c>
      <c r="AB1484" s="9">
        <v>8.7325619999999993E-3</v>
      </c>
      <c r="AQ1484" s="9">
        <f>K1484-'Processed Potentiostat'!$J$3</f>
        <v>-5.5268135000000003</v>
      </c>
    </row>
    <row r="1485" spans="1:43" x14ac:dyDescent="0.3">
      <c r="A1485">
        <v>2</v>
      </c>
      <c r="B1485">
        <v>0</v>
      </c>
      <c r="C1485">
        <v>0</v>
      </c>
      <c r="D1485">
        <v>1</v>
      </c>
      <c r="E1485">
        <v>0</v>
      </c>
      <c r="F1485">
        <v>0</v>
      </c>
      <c r="G1485">
        <v>0</v>
      </c>
      <c r="H1485" s="9">
        <v>1421.05936410102</v>
      </c>
      <c r="I1485" s="9">
        <v>-1.8381069999999999</v>
      </c>
      <c r="J1485" s="9">
        <v>-1.8382958</v>
      </c>
      <c r="K1485" s="9">
        <v>-6.0266961999999999</v>
      </c>
      <c r="L1485" s="9">
        <v>-2.17758868450351</v>
      </c>
      <c r="M1485" s="9">
        <v>-7.8393192000000003</v>
      </c>
      <c r="N1485" s="9">
        <v>-7.8393192000000003</v>
      </c>
      <c r="O1485" s="9">
        <v>-2.17758868450351</v>
      </c>
      <c r="P1485">
        <v>0</v>
      </c>
      <c r="Q1485" s="9">
        <v>53.549995000000003</v>
      </c>
      <c r="R1485" s="9">
        <v>0</v>
      </c>
      <c r="S1485" s="9">
        <v>807834704.61314404</v>
      </c>
      <c r="T1485" s="9">
        <v>-1.203114013129E-3</v>
      </c>
      <c r="U1485" s="9">
        <v>2.17758868450351</v>
      </c>
      <c r="V1485" s="9">
        <v>0</v>
      </c>
      <c r="W1485" s="9">
        <v>2.17758868450351</v>
      </c>
      <c r="X1485" s="9" t="s">
        <v>86</v>
      </c>
      <c r="Y1485" s="9">
        <v>0</v>
      </c>
      <c r="Z1485" s="9">
        <v>1.1078849999999999E-2</v>
      </c>
      <c r="AA1485" s="9">
        <v>0</v>
      </c>
      <c r="AB1485" s="9">
        <v>9.1180140000000007E-3</v>
      </c>
      <c r="AQ1485" s="9">
        <f>K1485-'Processed Potentiostat'!$J$3</f>
        <v>-6.0266961999999999</v>
      </c>
    </row>
    <row r="1486" spans="1:43" x14ac:dyDescent="0.3">
      <c r="A1486">
        <v>2</v>
      </c>
      <c r="B1486">
        <v>0</v>
      </c>
      <c r="C1486">
        <v>0</v>
      </c>
      <c r="D1486">
        <v>1</v>
      </c>
      <c r="E1486">
        <v>0</v>
      </c>
      <c r="F1486">
        <v>0</v>
      </c>
      <c r="G1486">
        <v>0</v>
      </c>
      <c r="H1486" s="9">
        <v>1422.05936407575</v>
      </c>
      <c r="I1486" s="9">
        <v>-1.8380768000000001</v>
      </c>
      <c r="J1486" s="9">
        <v>-1.8382578000000001</v>
      </c>
      <c r="K1486" s="9">
        <v>-5.1882929999999998</v>
      </c>
      <c r="L1486" s="9">
        <v>-2.1787711309136899</v>
      </c>
      <c r="M1486" s="9">
        <v>-7.8435759999999997</v>
      </c>
      <c r="N1486" s="9">
        <v>-7.8435759999999997</v>
      </c>
      <c r="O1486" s="9">
        <v>-2.1787711309136899</v>
      </c>
      <c r="P1486">
        <v>0</v>
      </c>
      <c r="Q1486" s="9">
        <v>53.549995000000003</v>
      </c>
      <c r="R1486" s="9">
        <v>0</v>
      </c>
      <c r="S1486" s="9">
        <v>811453227.85010695</v>
      </c>
      <c r="T1486" s="9">
        <v>-1.18244641017906E-3</v>
      </c>
      <c r="U1486" s="9">
        <v>2.1787711309136899</v>
      </c>
      <c r="V1486" s="9">
        <v>0</v>
      </c>
      <c r="W1486" s="9">
        <v>2.1787711309136899</v>
      </c>
      <c r="X1486" s="9" t="s">
        <v>86</v>
      </c>
      <c r="Y1486" s="9">
        <v>0</v>
      </c>
      <c r="Z1486" s="9">
        <v>9.5374202000000005E-3</v>
      </c>
      <c r="AA1486" s="9">
        <v>0</v>
      </c>
      <c r="AB1486" s="9">
        <v>8.9930287000000008E-3</v>
      </c>
      <c r="AQ1486" s="9">
        <f>K1486-'Processed Potentiostat'!$J$3</f>
        <v>-5.1882929999999998</v>
      </c>
    </row>
    <row r="1487" spans="1:43" x14ac:dyDescent="0.3">
      <c r="A1487">
        <v>2</v>
      </c>
      <c r="B1487">
        <v>0</v>
      </c>
      <c r="C1487">
        <v>0</v>
      </c>
      <c r="D1487">
        <v>1</v>
      </c>
      <c r="E1487">
        <v>0</v>
      </c>
      <c r="F1487">
        <v>0</v>
      </c>
      <c r="G1487">
        <v>0</v>
      </c>
      <c r="H1487" s="9">
        <v>1423.0593640504901</v>
      </c>
      <c r="I1487" s="9">
        <v>-1.8379152999999999</v>
      </c>
      <c r="J1487" s="9">
        <v>-1.8381913999999999</v>
      </c>
      <c r="K1487" s="9">
        <v>-5.284904</v>
      </c>
      <c r="L1487" s="9">
        <v>-2.1799867024877599</v>
      </c>
      <c r="M1487" s="9">
        <v>-7.8479523999999996</v>
      </c>
      <c r="N1487" s="9">
        <v>-7.8479523999999996</v>
      </c>
      <c r="O1487" s="9">
        <v>-2.1799867024877599</v>
      </c>
      <c r="P1487">
        <v>0</v>
      </c>
      <c r="Q1487" s="9">
        <v>53.549995000000003</v>
      </c>
      <c r="R1487" s="9">
        <v>0</v>
      </c>
      <c r="S1487" s="9">
        <v>817521781.39997005</v>
      </c>
      <c r="T1487" s="9">
        <v>-1.2155715740651499E-3</v>
      </c>
      <c r="U1487" s="9">
        <v>2.1799867024877599</v>
      </c>
      <c r="V1487" s="9">
        <v>0</v>
      </c>
      <c r="W1487" s="9">
        <v>2.1799867024877599</v>
      </c>
      <c r="X1487" s="9" t="s">
        <v>86</v>
      </c>
      <c r="Y1487" s="9">
        <v>0</v>
      </c>
      <c r="Z1487" s="9">
        <v>9.7146648999999995E-3</v>
      </c>
      <c r="AA1487" s="9">
        <v>0</v>
      </c>
      <c r="AB1487" s="9">
        <v>8.6421436000000008E-3</v>
      </c>
      <c r="AQ1487" s="9">
        <f>K1487-'Processed Potentiostat'!$J$3</f>
        <v>-5.284904</v>
      </c>
    </row>
    <row r="1488" spans="1:43" x14ac:dyDescent="0.3">
      <c r="A1488">
        <v>2</v>
      </c>
      <c r="B1488">
        <v>0</v>
      </c>
      <c r="C1488">
        <v>0</v>
      </c>
      <c r="D1488">
        <v>1</v>
      </c>
      <c r="E1488">
        <v>0</v>
      </c>
      <c r="F1488">
        <v>0</v>
      </c>
      <c r="G1488">
        <v>0</v>
      </c>
      <c r="H1488" s="9">
        <v>1424.05936402523</v>
      </c>
      <c r="I1488" s="9">
        <v>-1.8378824</v>
      </c>
      <c r="J1488" s="9">
        <v>-1.8380934</v>
      </c>
      <c r="K1488" s="9">
        <v>-5.9430962000000003</v>
      </c>
      <c r="L1488" s="9">
        <v>-2.18114673262115</v>
      </c>
      <c r="M1488" s="9">
        <v>-7.8521280000000004</v>
      </c>
      <c r="N1488" s="9">
        <v>-7.8521280000000004</v>
      </c>
      <c r="O1488" s="9">
        <v>-2.18114673262115</v>
      </c>
      <c r="P1488">
        <v>0</v>
      </c>
      <c r="Q1488" s="9">
        <v>53.549995000000003</v>
      </c>
      <c r="R1488" s="9">
        <v>0</v>
      </c>
      <c r="S1488" s="9">
        <v>826392313.622347</v>
      </c>
      <c r="T1488" s="9">
        <v>-1.1600301333931601E-3</v>
      </c>
      <c r="U1488" s="9">
        <v>2.18114673262115</v>
      </c>
      <c r="V1488" s="9">
        <v>0</v>
      </c>
      <c r="W1488" s="9">
        <v>2.18114673262115</v>
      </c>
      <c r="X1488" s="9" t="s">
        <v>86</v>
      </c>
      <c r="Y1488" s="9">
        <v>0</v>
      </c>
      <c r="Z1488" s="9">
        <v>1.0923966E-2</v>
      </c>
      <c r="AA1488" s="9">
        <v>0</v>
      </c>
      <c r="AB1488" s="9">
        <v>8.9696794999999992E-3</v>
      </c>
      <c r="AQ1488" s="9">
        <f>K1488-'Processed Potentiostat'!$J$3</f>
        <v>-5.9430962000000003</v>
      </c>
    </row>
    <row r="1489" spans="1:43" x14ac:dyDescent="0.3">
      <c r="A1489">
        <v>2</v>
      </c>
      <c r="B1489">
        <v>0</v>
      </c>
      <c r="C1489">
        <v>0</v>
      </c>
      <c r="D1489">
        <v>1</v>
      </c>
      <c r="E1489">
        <v>0</v>
      </c>
      <c r="F1489">
        <v>0</v>
      </c>
      <c r="G1489">
        <v>0</v>
      </c>
      <c r="H1489" s="9">
        <v>1425.0593639999699</v>
      </c>
      <c r="I1489" s="9">
        <v>-1.838093</v>
      </c>
      <c r="J1489" s="9">
        <v>-1.8383775</v>
      </c>
      <c r="K1489" s="9">
        <v>-5.8774294999999999</v>
      </c>
      <c r="L1489" s="9">
        <v>-2.18231090011143</v>
      </c>
      <c r="M1489" s="9">
        <v>-7.8563194000000003</v>
      </c>
      <c r="N1489" s="9">
        <v>-7.8563194000000003</v>
      </c>
      <c r="O1489" s="9">
        <v>-2.18231090011143</v>
      </c>
      <c r="P1489">
        <v>0</v>
      </c>
      <c r="Q1489" s="9">
        <v>53.549995000000003</v>
      </c>
      <c r="R1489" s="9">
        <v>0</v>
      </c>
      <c r="S1489" s="9">
        <v>802830859.56197703</v>
      </c>
      <c r="T1489" s="9">
        <v>-1.16416749028358E-3</v>
      </c>
      <c r="U1489" s="9">
        <v>2.18231090011143</v>
      </c>
      <c r="V1489" s="9">
        <v>0</v>
      </c>
      <c r="W1489" s="9">
        <v>2.18231090011143</v>
      </c>
      <c r="X1489" s="9" t="s">
        <v>86</v>
      </c>
      <c r="Y1489" s="9">
        <v>0</v>
      </c>
      <c r="Z1489" s="9">
        <v>1.0804934E-2</v>
      </c>
      <c r="AA1489" s="9">
        <v>0</v>
      </c>
      <c r="AB1489" s="9">
        <v>8.8760861999999992E-3</v>
      </c>
      <c r="AQ1489" s="9">
        <f>K1489-'Processed Potentiostat'!$J$3</f>
        <v>-5.8774294999999999</v>
      </c>
    </row>
    <row r="1490" spans="1:43" x14ac:dyDescent="0.3">
      <c r="A1490">
        <v>2</v>
      </c>
      <c r="B1490">
        <v>0</v>
      </c>
      <c r="C1490">
        <v>0</v>
      </c>
      <c r="D1490">
        <v>1</v>
      </c>
      <c r="E1490">
        <v>0</v>
      </c>
      <c r="F1490">
        <v>0</v>
      </c>
      <c r="G1490">
        <v>0</v>
      </c>
      <c r="H1490" s="9">
        <v>1426.0593639747001</v>
      </c>
      <c r="I1490" s="9">
        <v>-1.8380063</v>
      </c>
      <c r="J1490" s="9">
        <v>-1.8382552000000001</v>
      </c>
      <c r="K1490" s="9">
        <v>-4.8621736000000002</v>
      </c>
      <c r="L1490" s="9">
        <v>-2.18352628196617</v>
      </c>
      <c r="M1490" s="9">
        <v>-7.8606943999999999</v>
      </c>
      <c r="N1490" s="9">
        <v>-7.8606943999999999</v>
      </c>
      <c r="O1490" s="9">
        <v>-2.18352628196617</v>
      </c>
      <c r="P1490">
        <v>0</v>
      </c>
      <c r="Q1490" s="9">
        <v>53.549995000000003</v>
      </c>
      <c r="R1490" s="9">
        <v>0</v>
      </c>
      <c r="S1490" s="9">
        <v>813444922.26542306</v>
      </c>
      <c r="T1490" s="9">
        <v>-1.2153818547329101E-3</v>
      </c>
      <c r="U1490" s="9">
        <v>2.18352628196617</v>
      </c>
      <c r="V1490" s="9">
        <v>0</v>
      </c>
      <c r="W1490" s="9">
        <v>2.18352628196617</v>
      </c>
      <c r="X1490" s="9" t="s">
        <v>86</v>
      </c>
      <c r="Y1490" s="9">
        <v>0</v>
      </c>
      <c r="Z1490" s="9">
        <v>8.9379157999999997E-3</v>
      </c>
      <c r="AA1490" s="9">
        <v>0</v>
      </c>
      <c r="AB1490" s="9">
        <v>8.5842898000000004E-3</v>
      </c>
      <c r="AQ1490" s="9">
        <f>K1490-'Processed Potentiostat'!$J$3</f>
        <v>-4.8621736000000002</v>
      </c>
    </row>
    <row r="1491" spans="1:43" x14ac:dyDescent="0.3">
      <c r="A1491">
        <v>2</v>
      </c>
      <c r="B1491">
        <v>0</v>
      </c>
      <c r="C1491">
        <v>0</v>
      </c>
      <c r="D1491">
        <v>1</v>
      </c>
      <c r="E1491">
        <v>0</v>
      </c>
      <c r="F1491">
        <v>0</v>
      </c>
      <c r="G1491">
        <v>0</v>
      </c>
      <c r="H1491" s="9">
        <v>1427.05936394944</v>
      </c>
      <c r="I1491" s="9">
        <v>-1.8381228000000001</v>
      </c>
      <c r="J1491" s="9">
        <v>-1.8384616</v>
      </c>
      <c r="K1491" s="9">
        <v>-4.8074956000000002</v>
      </c>
      <c r="L1491" s="9">
        <v>-2.1846884594429201</v>
      </c>
      <c r="M1491" s="9">
        <v>-7.8648787000000002</v>
      </c>
      <c r="N1491" s="9">
        <v>-7.8648787000000002</v>
      </c>
      <c r="O1491" s="9">
        <v>-2.1846884594429201</v>
      </c>
      <c r="P1491">
        <v>0</v>
      </c>
      <c r="Q1491" s="9">
        <v>53.549995000000003</v>
      </c>
      <c r="R1491" s="9">
        <v>0</v>
      </c>
      <c r="S1491" s="9">
        <v>796852253.37527597</v>
      </c>
      <c r="T1491" s="9">
        <v>-1.1621774767505101E-3</v>
      </c>
      <c r="U1491" s="9">
        <v>2.1846884594429201</v>
      </c>
      <c r="V1491" s="9">
        <v>0</v>
      </c>
      <c r="W1491" s="9">
        <v>2.1846884594429201</v>
      </c>
      <c r="X1491" s="9" t="s">
        <v>86</v>
      </c>
      <c r="Y1491" s="9">
        <v>0</v>
      </c>
      <c r="Z1491" s="9">
        <v>8.8383964999999998E-3</v>
      </c>
      <c r="AA1491" s="9">
        <v>0</v>
      </c>
      <c r="AB1491" s="9">
        <v>8.8859629000000006E-3</v>
      </c>
      <c r="AQ1491" s="9">
        <f>K1491-'Processed Potentiostat'!$J$3</f>
        <v>-4.8074956000000002</v>
      </c>
    </row>
    <row r="1492" spans="1:43" x14ac:dyDescent="0.3">
      <c r="A1492">
        <v>2</v>
      </c>
      <c r="B1492">
        <v>0</v>
      </c>
      <c r="C1492">
        <v>0</v>
      </c>
      <c r="D1492">
        <v>1</v>
      </c>
      <c r="E1492">
        <v>0</v>
      </c>
      <c r="F1492">
        <v>0</v>
      </c>
      <c r="G1492">
        <v>0</v>
      </c>
      <c r="H1492" s="9">
        <v>1428.0593639241799</v>
      </c>
      <c r="I1492" s="9">
        <v>-1.8380171999999999</v>
      </c>
      <c r="J1492" s="9">
        <v>-1.8382925999999999</v>
      </c>
      <c r="K1492" s="9">
        <v>-5.166048</v>
      </c>
      <c r="L1492" s="9">
        <v>-2.1858469044875801</v>
      </c>
      <c r="M1492" s="9">
        <v>-7.8690490999999998</v>
      </c>
      <c r="N1492" s="9">
        <v>-7.8690490999999998</v>
      </c>
      <c r="O1492" s="9">
        <v>-2.1858469044875801</v>
      </c>
      <c r="P1492">
        <v>0</v>
      </c>
      <c r="Q1492" s="9">
        <v>53.549995000000003</v>
      </c>
      <c r="R1492" s="9">
        <v>0</v>
      </c>
      <c r="S1492" s="9">
        <v>811167359.16948497</v>
      </c>
      <c r="T1492" s="9">
        <v>-1.1584450446631099E-3</v>
      </c>
      <c r="U1492" s="9">
        <v>2.1858469044875801</v>
      </c>
      <c r="V1492" s="9">
        <v>0</v>
      </c>
      <c r="W1492" s="9">
        <v>2.1858469044875801</v>
      </c>
      <c r="X1492" s="9" t="s">
        <v>86</v>
      </c>
      <c r="Y1492" s="9">
        <v>0</v>
      </c>
      <c r="Z1492" s="9">
        <v>9.4967074999999998E-3</v>
      </c>
      <c r="AA1492" s="9">
        <v>0</v>
      </c>
      <c r="AB1492" s="9">
        <v>9.0063121000000003E-3</v>
      </c>
      <c r="AQ1492" s="9">
        <f>K1492-'Processed Potentiostat'!$J$3</f>
        <v>-5.166048</v>
      </c>
    </row>
    <row r="1493" spans="1:43" x14ac:dyDescent="0.3">
      <c r="A1493">
        <v>2</v>
      </c>
      <c r="B1493">
        <v>0</v>
      </c>
      <c r="C1493">
        <v>0</v>
      </c>
      <c r="D1493">
        <v>1</v>
      </c>
      <c r="E1493">
        <v>0</v>
      </c>
      <c r="F1493">
        <v>0</v>
      </c>
      <c r="G1493">
        <v>0</v>
      </c>
      <c r="H1493" s="9">
        <v>1429.0593638989201</v>
      </c>
      <c r="I1493" s="9">
        <v>-1.8378631000000001</v>
      </c>
      <c r="J1493" s="9">
        <v>-1.8383115999999999</v>
      </c>
      <c r="K1493" s="9">
        <v>-4.8235210999999998</v>
      </c>
      <c r="L1493" s="9">
        <v>-2.1870206438157398</v>
      </c>
      <c r="M1493" s="9">
        <v>-7.8732743000000003</v>
      </c>
      <c r="N1493" s="9">
        <v>-7.8732743000000003</v>
      </c>
      <c r="O1493" s="9">
        <v>-2.1870206438157398</v>
      </c>
      <c r="P1493">
        <v>0</v>
      </c>
      <c r="Q1493" s="9">
        <v>53.549995000000003</v>
      </c>
      <c r="R1493" s="9">
        <v>0</v>
      </c>
      <c r="S1493" s="9">
        <v>810020260.105479</v>
      </c>
      <c r="T1493" s="9">
        <v>-1.1737393281592201E-3</v>
      </c>
      <c r="U1493" s="9">
        <v>2.1870206438157398</v>
      </c>
      <c r="V1493" s="9">
        <v>0</v>
      </c>
      <c r="W1493" s="9">
        <v>2.1870206438157398</v>
      </c>
      <c r="X1493" s="9" t="s">
        <v>86</v>
      </c>
      <c r="Y1493" s="9">
        <v>0</v>
      </c>
      <c r="Z1493" s="9">
        <v>8.8671342999999993E-3</v>
      </c>
      <c r="AA1493" s="9">
        <v>0</v>
      </c>
      <c r="AB1493" s="9">
        <v>9.0119251999999997E-3</v>
      </c>
      <c r="AQ1493" s="9">
        <f>K1493-'Processed Potentiostat'!$J$3</f>
        <v>-4.8235210999999998</v>
      </c>
    </row>
    <row r="1494" spans="1:43" x14ac:dyDescent="0.3">
      <c r="A1494">
        <v>2</v>
      </c>
      <c r="B1494">
        <v>0</v>
      </c>
      <c r="C1494">
        <v>0</v>
      </c>
      <c r="D1494">
        <v>1</v>
      </c>
      <c r="E1494">
        <v>0</v>
      </c>
      <c r="F1494">
        <v>0</v>
      </c>
      <c r="G1494">
        <v>0</v>
      </c>
      <c r="H1494" s="9">
        <v>1430.05936387366</v>
      </c>
      <c r="I1494" s="9">
        <v>-1.8379840999999999</v>
      </c>
      <c r="J1494" s="9">
        <v>-1.8384452</v>
      </c>
      <c r="K1494" s="9">
        <v>-4.6963853999999996</v>
      </c>
      <c r="L1494" s="9">
        <v>-2.1882117378019799</v>
      </c>
      <c r="M1494" s="9">
        <v>-7.8775620000000002</v>
      </c>
      <c r="N1494" s="9">
        <v>-7.8775620000000002</v>
      </c>
      <c r="O1494" s="9">
        <v>-2.1882117378019799</v>
      </c>
      <c r="P1494">
        <v>0</v>
      </c>
      <c r="Q1494" s="9">
        <v>53.549995000000003</v>
      </c>
      <c r="R1494" s="9">
        <v>0</v>
      </c>
      <c r="S1494" s="9">
        <v>799469878.67828202</v>
      </c>
      <c r="T1494" s="9">
        <v>-1.19109398624628E-3</v>
      </c>
      <c r="U1494" s="9">
        <v>2.1882117378019799</v>
      </c>
      <c r="V1494" s="9">
        <v>0</v>
      </c>
      <c r="W1494" s="9">
        <v>2.1882117378019799</v>
      </c>
      <c r="X1494" s="9" t="s">
        <v>86</v>
      </c>
      <c r="Y1494" s="9">
        <v>0</v>
      </c>
      <c r="Z1494" s="9">
        <v>8.6340467000000001E-3</v>
      </c>
      <c r="AA1494" s="9">
        <v>0</v>
      </c>
      <c r="AB1494" s="9">
        <v>8.9670633999999992E-3</v>
      </c>
      <c r="AQ1494" s="9">
        <f>K1494-'Processed Potentiostat'!$J$3</f>
        <v>-4.6963853999999996</v>
      </c>
    </row>
    <row r="1495" spans="1:43" x14ac:dyDescent="0.3">
      <c r="A1495">
        <v>2</v>
      </c>
      <c r="B1495">
        <v>0</v>
      </c>
      <c r="C1495">
        <v>0</v>
      </c>
      <c r="D1495">
        <v>1</v>
      </c>
      <c r="E1495">
        <v>0</v>
      </c>
      <c r="F1495">
        <v>0</v>
      </c>
      <c r="G1495">
        <v>0</v>
      </c>
      <c r="H1495" s="9">
        <v>1431.0593638483899</v>
      </c>
      <c r="I1495" s="9">
        <v>-1.8381468000000001</v>
      </c>
      <c r="J1495" s="9">
        <v>-1.8385886</v>
      </c>
      <c r="K1495" s="9">
        <v>-4.8921260999999996</v>
      </c>
      <c r="L1495" s="9">
        <v>-2.18941945465017</v>
      </c>
      <c r="M1495" s="9">
        <v>-7.8819097999999999</v>
      </c>
      <c r="N1495" s="9">
        <v>-7.8819097999999999</v>
      </c>
      <c r="O1495" s="9">
        <v>-2.18941945465017</v>
      </c>
      <c r="P1495">
        <v>0</v>
      </c>
      <c r="Q1495" s="9">
        <v>53.549995000000003</v>
      </c>
      <c r="R1495" s="9">
        <v>0</v>
      </c>
      <c r="S1495" s="9">
        <v>788436126.75271595</v>
      </c>
      <c r="T1495" s="9">
        <v>-1.2077168481883201E-3</v>
      </c>
      <c r="U1495" s="9">
        <v>2.18941945465017</v>
      </c>
      <c r="V1495" s="9">
        <v>0</v>
      </c>
      <c r="W1495" s="9">
        <v>2.18941945465017</v>
      </c>
      <c r="X1495" s="9" t="s">
        <v>86</v>
      </c>
      <c r="Y1495" s="9">
        <v>0</v>
      </c>
      <c r="Z1495" s="9">
        <v>8.9946073000000005E-3</v>
      </c>
      <c r="AA1495" s="9">
        <v>0</v>
      </c>
      <c r="AB1495" s="9">
        <v>8.8782180000000002E-3</v>
      </c>
      <c r="AQ1495" s="9">
        <f>K1495-'Processed Potentiostat'!$J$3</f>
        <v>-4.8921260999999996</v>
      </c>
    </row>
    <row r="1496" spans="1:43" x14ac:dyDescent="0.3">
      <c r="A1496">
        <v>2</v>
      </c>
      <c r="B1496">
        <v>0</v>
      </c>
      <c r="C1496">
        <v>0</v>
      </c>
      <c r="D1496">
        <v>1</v>
      </c>
      <c r="E1496">
        <v>0</v>
      </c>
      <c r="F1496">
        <v>0</v>
      </c>
      <c r="G1496">
        <v>0</v>
      </c>
      <c r="H1496" s="9">
        <v>1432.0593638231301</v>
      </c>
      <c r="I1496" s="9">
        <v>-1.8380135</v>
      </c>
      <c r="J1496" s="9">
        <v>-1.8384236</v>
      </c>
      <c r="K1496" s="9">
        <v>-4.4378776999999996</v>
      </c>
      <c r="L1496" s="9">
        <v>-2.19055724645834</v>
      </c>
      <c r="M1496" s="9">
        <v>-7.8860058999999998</v>
      </c>
      <c r="N1496" s="9">
        <v>-7.8860058999999998</v>
      </c>
      <c r="O1496" s="9">
        <v>-2.19055724645834</v>
      </c>
      <c r="P1496">
        <v>0</v>
      </c>
      <c r="Q1496" s="9">
        <v>53.549995000000003</v>
      </c>
      <c r="R1496" s="9">
        <v>0</v>
      </c>
      <c r="S1496" s="9">
        <v>802083196.94886196</v>
      </c>
      <c r="T1496" s="9">
        <v>-1.1377918081678601E-3</v>
      </c>
      <c r="U1496" s="9">
        <v>2.19055724645834</v>
      </c>
      <c r="V1496" s="9">
        <v>0</v>
      </c>
      <c r="W1496" s="9">
        <v>2.19055724645834</v>
      </c>
      <c r="X1496" s="9" t="s">
        <v>86</v>
      </c>
      <c r="Y1496" s="9">
        <v>0</v>
      </c>
      <c r="Z1496" s="9">
        <v>8.1586986999999996E-3</v>
      </c>
      <c r="AA1496" s="9">
        <v>0</v>
      </c>
      <c r="AB1496" s="9">
        <v>8.7308817999999996E-3</v>
      </c>
      <c r="AQ1496" s="9">
        <f>K1496-'Processed Potentiostat'!$J$3</f>
        <v>-4.4378776999999996</v>
      </c>
    </row>
    <row r="1497" spans="1:43" x14ac:dyDescent="0.3">
      <c r="A1497">
        <v>2</v>
      </c>
      <c r="B1497">
        <v>0</v>
      </c>
      <c r="C1497">
        <v>0</v>
      </c>
      <c r="D1497">
        <v>1</v>
      </c>
      <c r="E1497">
        <v>0</v>
      </c>
      <c r="F1497">
        <v>0</v>
      </c>
      <c r="G1497">
        <v>0</v>
      </c>
      <c r="H1497" s="9">
        <v>1433.05936379787</v>
      </c>
      <c r="I1497" s="9">
        <v>-1.8380855</v>
      </c>
      <c r="J1497" s="9">
        <v>-1.8385016000000001</v>
      </c>
      <c r="K1497" s="9">
        <v>-4.8747648999999997</v>
      </c>
      <c r="L1497" s="9">
        <v>-2.1916702006681401</v>
      </c>
      <c r="M1497" s="9">
        <v>-7.8900126999999998</v>
      </c>
      <c r="N1497" s="9">
        <v>-7.8900126999999998</v>
      </c>
      <c r="O1497" s="9">
        <v>-2.1916702006681401</v>
      </c>
      <c r="P1497">
        <v>0</v>
      </c>
      <c r="Q1497" s="9">
        <v>53.549995000000003</v>
      </c>
      <c r="R1497" s="9">
        <v>0</v>
      </c>
      <c r="S1497" s="9">
        <v>796177358.87490904</v>
      </c>
      <c r="T1497" s="9">
        <v>-1.1129542098044999E-3</v>
      </c>
      <c r="U1497" s="9">
        <v>2.1916702006681401</v>
      </c>
      <c r="V1497" s="9">
        <v>0</v>
      </c>
      <c r="W1497" s="9">
        <v>2.1916702006681401</v>
      </c>
      <c r="X1497" s="9" t="s">
        <v>86</v>
      </c>
      <c r="Y1497" s="9">
        <v>0</v>
      </c>
      <c r="Z1497" s="9">
        <v>8.9622634E-3</v>
      </c>
      <c r="AA1497" s="9">
        <v>0</v>
      </c>
      <c r="AB1497" s="9">
        <v>9.2701437000000005E-3</v>
      </c>
      <c r="AQ1497" s="9">
        <f>K1497-'Processed Potentiostat'!$J$3</f>
        <v>-4.8747648999999997</v>
      </c>
    </row>
    <row r="1498" spans="1:43" x14ac:dyDescent="0.3">
      <c r="A1498">
        <v>2</v>
      </c>
      <c r="B1498">
        <v>0</v>
      </c>
      <c r="C1498">
        <v>0</v>
      </c>
      <c r="D1498">
        <v>1</v>
      </c>
      <c r="E1498">
        <v>0</v>
      </c>
      <c r="F1498">
        <v>0</v>
      </c>
      <c r="G1498">
        <v>0</v>
      </c>
      <c r="H1498" s="9">
        <v>1434.0593637726099</v>
      </c>
      <c r="I1498" s="9">
        <v>-1.8380913999999999</v>
      </c>
      <c r="J1498" s="9">
        <v>-1.8384434999999999</v>
      </c>
      <c r="K1498" s="9">
        <v>-4.4034233</v>
      </c>
      <c r="L1498" s="9">
        <v>-2.1928234679363801</v>
      </c>
      <c r="M1498" s="9">
        <v>-7.8941645999999999</v>
      </c>
      <c r="N1498" s="9">
        <v>-7.8941645999999999</v>
      </c>
      <c r="O1498" s="9">
        <v>-2.1928234679363801</v>
      </c>
      <c r="P1498">
        <v>0</v>
      </c>
      <c r="Q1498" s="9">
        <v>53.549995000000003</v>
      </c>
      <c r="R1498" s="9">
        <v>0</v>
      </c>
      <c r="S1498" s="9">
        <v>801290506.74089706</v>
      </c>
      <c r="T1498" s="9">
        <v>-1.1532672682337201E-3</v>
      </c>
      <c r="U1498" s="9">
        <v>2.1928234679363801</v>
      </c>
      <c r="V1498" s="9">
        <v>0</v>
      </c>
      <c r="W1498" s="9">
        <v>2.1928234679363801</v>
      </c>
      <c r="X1498" s="9" t="s">
        <v>86</v>
      </c>
      <c r="Y1498" s="9">
        <v>0</v>
      </c>
      <c r="Z1498" s="9">
        <v>8.0954450999999993E-3</v>
      </c>
      <c r="AA1498" s="9">
        <v>0</v>
      </c>
      <c r="AB1498" s="9">
        <v>1.0400357000000001E-2</v>
      </c>
      <c r="AQ1498" s="9">
        <f>K1498-'Processed Potentiostat'!$J$3</f>
        <v>-4.4034233</v>
      </c>
    </row>
    <row r="1499" spans="1:43" x14ac:dyDescent="0.3">
      <c r="A1499">
        <v>2</v>
      </c>
      <c r="B1499">
        <v>0</v>
      </c>
      <c r="C1499">
        <v>0</v>
      </c>
      <c r="D1499">
        <v>1</v>
      </c>
      <c r="E1499">
        <v>0</v>
      </c>
      <c r="F1499">
        <v>0</v>
      </c>
      <c r="G1499">
        <v>0</v>
      </c>
      <c r="H1499" s="9">
        <v>1435.0593637473501</v>
      </c>
      <c r="I1499" s="9">
        <v>-1.8381493</v>
      </c>
      <c r="J1499" s="9">
        <v>-1.8384836</v>
      </c>
      <c r="K1499" s="9">
        <v>-4.7997116999999996</v>
      </c>
      <c r="L1499" s="9">
        <v>-2.1940332838958598</v>
      </c>
      <c r="M1499" s="9">
        <v>-7.8985200000000004</v>
      </c>
      <c r="N1499" s="9">
        <v>-7.8985200000000004</v>
      </c>
      <c r="O1499" s="9">
        <v>-2.1940332838958598</v>
      </c>
      <c r="P1499">
        <v>0</v>
      </c>
      <c r="Q1499" s="9">
        <v>53.549995000000003</v>
      </c>
      <c r="R1499" s="9">
        <v>0</v>
      </c>
      <c r="S1499" s="9">
        <v>798486202.13787103</v>
      </c>
      <c r="T1499" s="9">
        <v>-1.20981595948022E-3</v>
      </c>
      <c r="U1499" s="9">
        <v>2.1940332838958598</v>
      </c>
      <c r="V1499" s="9">
        <v>0</v>
      </c>
      <c r="W1499" s="9">
        <v>2.1940332838958598</v>
      </c>
      <c r="X1499" s="9" t="s">
        <v>86</v>
      </c>
      <c r="Y1499" s="9">
        <v>0</v>
      </c>
      <c r="Z1499" s="9">
        <v>8.8241910999999999E-3</v>
      </c>
      <c r="AA1499" s="9">
        <v>0</v>
      </c>
      <c r="AB1499" s="9">
        <v>1.1127846E-2</v>
      </c>
      <c r="AQ1499" s="9">
        <f>K1499-'Processed Potentiostat'!$J$3</f>
        <v>-4.7997116999999996</v>
      </c>
    </row>
    <row r="1500" spans="1:43" x14ac:dyDescent="0.3">
      <c r="A1500">
        <v>2</v>
      </c>
      <c r="B1500">
        <v>0</v>
      </c>
      <c r="C1500">
        <v>0</v>
      </c>
      <c r="D1500">
        <v>1</v>
      </c>
      <c r="E1500">
        <v>0</v>
      </c>
      <c r="F1500">
        <v>0</v>
      </c>
      <c r="G1500">
        <v>0</v>
      </c>
      <c r="H1500" s="9">
        <v>1436.05936372208</v>
      </c>
      <c r="I1500" s="9">
        <v>-1.8381029</v>
      </c>
      <c r="J1500" s="9">
        <v>-1.8384506</v>
      </c>
      <c r="K1500" s="9">
        <v>-4.6188140000000004</v>
      </c>
      <c r="L1500" s="9">
        <v>-2.1952367753036799</v>
      </c>
      <c r="M1500" s="9">
        <v>-7.9028524999999998</v>
      </c>
      <c r="N1500" s="9">
        <v>-7.9028524999999998</v>
      </c>
      <c r="O1500" s="9">
        <v>-2.1952367753036799</v>
      </c>
      <c r="P1500">
        <v>0</v>
      </c>
      <c r="Q1500" s="9">
        <v>53.549995000000003</v>
      </c>
      <c r="R1500" s="9">
        <v>0</v>
      </c>
      <c r="S1500" s="9">
        <v>801600091.78428495</v>
      </c>
      <c r="T1500" s="9">
        <v>-1.2034914078182799E-3</v>
      </c>
      <c r="U1500" s="9">
        <v>2.1952367753036799</v>
      </c>
      <c r="V1500" s="9">
        <v>0</v>
      </c>
      <c r="W1500" s="9">
        <v>2.1952367753036799</v>
      </c>
      <c r="X1500" s="9" t="s">
        <v>86</v>
      </c>
      <c r="Y1500" s="9">
        <v>0</v>
      </c>
      <c r="Z1500" s="9">
        <v>8.4914611999999997E-3</v>
      </c>
      <c r="AA1500" s="9">
        <v>0</v>
      </c>
      <c r="AB1500" s="9">
        <v>1.0777630999999999E-2</v>
      </c>
      <c r="AQ1500" s="9">
        <f>K1500-'Processed Potentiostat'!$J$3</f>
        <v>-4.6188140000000004</v>
      </c>
    </row>
    <row r="1501" spans="1:43" x14ac:dyDescent="0.3">
      <c r="A1501">
        <v>2</v>
      </c>
      <c r="B1501">
        <v>0</v>
      </c>
      <c r="C1501">
        <v>0</v>
      </c>
      <c r="D1501">
        <v>1</v>
      </c>
      <c r="E1501">
        <v>0</v>
      </c>
      <c r="F1501">
        <v>0</v>
      </c>
      <c r="G1501">
        <v>0</v>
      </c>
      <c r="H1501" s="9">
        <v>1436.97236369902</v>
      </c>
      <c r="I1501" s="9">
        <v>-1.8380327000000001</v>
      </c>
      <c r="J1501" s="9">
        <v>-1.837642</v>
      </c>
      <c r="K1501" s="9">
        <v>-9.6992922000000004</v>
      </c>
      <c r="L1501" s="9">
        <v>-2.1962229595056102</v>
      </c>
      <c r="M1501" s="9">
        <v>-7.9064025999999998</v>
      </c>
      <c r="N1501" s="9">
        <v>-7.9064025999999998</v>
      </c>
      <c r="O1501" s="9">
        <v>-2.1962229595056102</v>
      </c>
      <c r="P1501">
        <v>0</v>
      </c>
      <c r="Q1501" s="9">
        <v>53.549995000000003</v>
      </c>
      <c r="R1501" s="9">
        <v>0</v>
      </c>
      <c r="S1501" s="9">
        <v>873611514.32991397</v>
      </c>
      <c r="T1501" s="9">
        <v>-9.8618420192941804E-4</v>
      </c>
      <c r="U1501" s="9">
        <v>2.1962229595056102</v>
      </c>
      <c r="V1501" s="9">
        <v>0</v>
      </c>
      <c r="W1501" s="9">
        <v>2.1962229595056102</v>
      </c>
      <c r="X1501" s="9" t="s">
        <v>86</v>
      </c>
      <c r="Y1501" s="9">
        <v>0</v>
      </c>
      <c r="Z1501" s="9">
        <v>1.7823827E-2</v>
      </c>
      <c r="AA1501" s="9">
        <v>0</v>
      </c>
      <c r="AB1501" s="9">
        <v>1.0734193E-2</v>
      </c>
      <c r="AQ1501" s="9">
        <f>K1501-'Processed Potentiostat'!$J$3</f>
        <v>-9.6992922000000004</v>
      </c>
    </row>
    <row r="1502" spans="1:43" x14ac:dyDescent="0.3">
      <c r="A1502">
        <v>2</v>
      </c>
      <c r="B1502">
        <v>0</v>
      </c>
      <c r="C1502">
        <v>0</v>
      </c>
      <c r="D1502">
        <v>1</v>
      </c>
      <c r="E1502">
        <v>0</v>
      </c>
      <c r="F1502">
        <v>0</v>
      </c>
      <c r="G1502">
        <v>0</v>
      </c>
      <c r="H1502" s="9">
        <v>1437.0643636967</v>
      </c>
      <c r="I1502" s="9">
        <v>-1.8380297000000001</v>
      </c>
      <c r="J1502" s="9">
        <v>-1.8382508</v>
      </c>
      <c r="K1502" s="9">
        <v>-4.6714248999999999</v>
      </c>
      <c r="L1502" s="9">
        <v>-2.1964910104254298</v>
      </c>
      <c r="M1502" s="9">
        <v>-7.9073677</v>
      </c>
      <c r="N1502" s="9">
        <v>-7.9073677</v>
      </c>
      <c r="O1502" s="9">
        <v>-2.1964910104254298</v>
      </c>
      <c r="P1502">
        <v>0</v>
      </c>
      <c r="Q1502" s="9">
        <v>53.549995000000003</v>
      </c>
      <c r="R1502" s="9">
        <v>0</v>
      </c>
      <c r="S1502" s="9">
        <v>818648426.71658897</v>
      </c>
      <c r="T1502" s="9">
        <v>-2.68050919824069E-4</v>
      </c>
      <c r="U1502" s="9">
        <v>2.1964910104254298</v>
      </c>
      <c r="V1502" s="9">
        <v>0</v>
      </c>
      <c r="W1502" s="9">
        <v>2.1964910104254298</v>
      </c>
      <c r="X1502" s="9" t="s">
        <v>86</v>
      </c>
      <c r="Y1502" s="9">
        <v>0</v>
      </c>
      <c r="Z1502" s="9">
        <v>8.5872504999999991E-3</v>
      </c>
      <c r="AA1502" s="9">
        <v>0</v>
      </c>
      <c r="AB1502" s="9">
        <v>1.0827504E-2</v>
      </c>
      <c r="AQ1502" s="9">
        <f>K1502-'Processed Potentiostat'!$J$3</f>
        <v>-4.6714248999999999</v>
      </c>
    </row>
    <row r="1503" spans="1:43" x14ac:dyDescent="0.3">
      <c r="A1503">
        <v>2</v>
      </c>
      <c r="B1503">
        <v>0</v>
      </c>
      <c r="C1503">
        <v>0</v>
      </c>
      <c r="D1503">
        <v>1</v>
      </c>
      <c r="E1503">
        <v>0</v>
      </c>
      <c r="F1503">
        <v>0</v>
      </c>
      <c r="G1503">
        <v>0</v>
      </c>
      <c r="H1503" s="9">
        <v>1437.2009636932401</v>
      </c>
      <c r="I1503" s="9">
        <v>-1.8380226</v>
      </c>
      <c r="J1503" s="9">
        <v>-1.8383795999999999</v>
      </c>
      <c r="K1503" s="9">
        <v>0.33544433000000001</v>
      </c>
      <c r="L1503" s="9">
        <v>-2.1966157540930702</v>
      </c>
      <c r="M1503" s="9">
        <v>-7.9078169000000003</v>
      </c>
      <c r="N1503" s="9">
        <v>-7.9078169000000003</v>
      </c>
      <c r="O1503" s="9">
        <v>-2.1966157540930702</v>
      </c>
      <c r="P1503">
        <v>0</v>
      </c>
      <c r="Q1503" s="9">
        <v>53.549995000000003</v>
      </c>
      <c r="R1503" s="9">
        <v>0</v>
      </c>
      <c r="S1503" s="9">
        <v>807916189.31102502</v>
      </c>
      <c r="T1503" s="9">
        <v>-1.2474366764214599E-4</v>
      </c>
      <c r="U1503" s="9">
        <v>2.1966157540930702</v>
      </c>
      <c r="V1503" s="9">
        <v>0</v>
      </c>
      <c r="W1503" s="9">
        <v>2.1966157540930702</v>
      </c>
      <c r="X1503" s="9" t="s">
        <v>86</v>
      </c>
      <c r="Y1503" s="9">
        <v>0</v>
      </c>
      <c r="Z1503" s="9">
        <v>6.1667402000000003E-4</v>
      </c>
      <c r="AA1503" s="9">
        <v>0</v>
      </c>
      <c r="AB1503" s="9">
        <v>1.0611883000000001E-2</v>
      </c>
      <c r="AQ1503" s="9">
        <f>K1503-'Processed Potentiostat'!$J$3</f>
        <v>0.33544433000000001</v>
      </c>
    </row>
    <row r="1504" spans="1:43" x14ac:dyDescent="0.3">
      <c r="A1504">
        <v>2</v>
      </c>
      <c r="B1504">
        <v>0</v>
      </c>
      <c r="C1504">
        <v>0</v>
      </c>
      <c r="D1504">
        <v>1</v>
      </c>
      <c r="E1504">
        <v>0</v>
      </c>
      <c r="F1504">
        <v>0</v>
      </c>
      <c r="G1504">
        <v>0</v>
      </c>
      <c r="H1504" s="9">
        <v>1437.3317636899401</v>
      </c>
      <c r="I1504" s="9">
        <v>-1.8379483999999999</v>
      </c>
      <c r="J1504" s="9">
        <v>-1.8376410999999999</v>
      </c>
      <c r="K1504" s="9">
        <v>-4.7507194999999998</v>
      </c>
      <c r="L1504" s="9">
        <v>-2.1966837027961499</v>
      </c>
      <c r="M1504" s="9">
        <v>-7.9080614999999996</v>
      </c>
      <c r="N1504" s="9">
        <v>-7.9080614999999996</v>
      </c>
      <c r="O1504" s="9">
        <v>-2.1966837027961499</v>
      </c>
      <c r="P1504">
        <v>0</v>
      </c>
      <c r="Q1504" s="9">
        <v>53.549995000000003</v>
      </c>
      <c r="R1504" s="9">
        <v>0</v>
      </c>
      <c r="S1504" s="9">
        <v>873875362.76061201</v>
      </c>
      <c r="T1504" s="9">
        <v>-6.7948703077469407E-5</v>
      </c>
      <c r="U1504" s="9">
        <v>2.1966837027961499</v>
      </c>
      <c r="V1504" s="9">
        <v>0</v>
      </c>
      <c r="W1504" s="9">
        <v>2.1966837027961499</v>
      </c>
      <c r="X1504" s="9" t="s">
        <v>86</v>
      </c>
      <c r="Y1504" s="9">
        <v>0</v>
      </c>
      <c r="Z1504" s="9">
        <v>8.7301172E-3</v>
      </c>
      <c r="AA1504" s="9">
        <v>0</v>
      </c>
      <c r="AB1504" s="9">
        <v>1.0600686E-2</v>
      </c>
      <c r="AQ1504" s="9">
        <f>K1504-'Processed Potentiostat'!$J$3</f>
        <v>-4.7507194999999998</v>
      </c>
    </row>
    <row r="1505" spans="1:43" x14ac:dyDescent="0.3">
      <c r="A1505">
        <v>2</v>
      </c>
      <c r="B1505">
        <v>0</v>
      </c>
      <c r="C1505">
        <v>0</v>
      </c>
      <c r="D1505">
        <v>1</v>
      </c>
      <c r="E1505">
        <v>0</v>
      </c>
      <c r="F1505">
        <v>0</v>
      </c>
      <c r="G1505">
        <v>0</v>
      </c>
      <c r="H1505" s="9">
        <v>1438.33176366468</v>
      </c>
      <c r="I1505" s="9">
        <v>-1.8380021</v>
      </c>
      <c r="J1505" s="9">
        <v>-1.8376136999999999</v>
      </c>
      <c r="K1505" s="9">
        <v>-4.6498346000000002</v>
      </c>
      <c r="L1505" s="9">
        <v>-2.1977851719161001</v>
      </c>
      <c r="M1505" s="9">
        <v>-7.9120264000000002</v>
      </c>
      <c r="N1505" s="9">
        <v>-7.9120264000000002</v>
      </c>
      <c r="O1505" s="9">
        <v>-2.1977851719161001</v>
      </c>
      <c r="P1505">
        <v>0</v>
      </c>
      <c r="Q1505" s="9">
        <v>53.549995000000003</v>
      </c>
      <c r="R1505" s="9">
        <v>0</v>
      </c>
      <c r="S1505" s="9">
        <v>876970611.12946796</v>
      </c>
      <c r="T1505" s="9">
        <v>-1.1014691199457899E-3</v>
      </c>
      <c r="U1505" s="9">
        <v>2.1977851719161001</v>
      </c>
      <c r="V1505" s="9">
        <v>0</v>
      </c>
      <c r="W1505" s="9">
        <v>2.1977851719161001</v>
      </c>
      <c r="X1505" s="9" t="s">
        <v>86</v>
      </c>
      <c r="Y1505" s="9">
        <v>0</v>
      </c>
      <c r="Z1505" s="9">
        <v>8.5445995999999993E-3</v>
      </c>
      <c r="AA1505" s="9">
        <v>0</v>
      </c>
      <c r="AB1505" s="9">
        <v>1.0898634000000001E-2</v>
      </c>
      <c r="AQ1505" s="9">
        <f>K1505-'Processed Potentiostat'!$J$3</f>
        <v>-4.6498346000000002</v>
      </c>
    </row>
    <row r="1506" spans="1:43" x14ac:dyDescent="0.3">
      <c r="A1506">
        <v>2</v>
      </c>
      <c r="B1506">
        <v>0</v>
      </c>
      <c r="C1506">
        <v>0</v>
      </c>
      <c r="D1506">
        <v>1</v>
      </c>
      <c r="E1506">
        <v>0</v>
      </c>
      <c r="F1506">
        <v>0</v>
      </c>
      <c r="G1506">
        <v>0</v>
      </c>
      <c r="H1506" s="9">
        <v>1439.3317636394199</v>
      </c>
      <c r="I1506" s="9">
        <v>-1.8381422999999999</v>
      </c>
      <c r="J1506" s="9">
        <v>-1.8379338999999999</v>
      </c>
      <c r="K1506" s="9">
        <v>-4.8385924999999999</v>
      </c>
      <c r="L1506" s="9">
        <v>-2.1989238340344999</v>
      </c>
      <c r="M1506" s="9">
        <v>-7.9161257999999997</v>
      </c>
      <c r="N1506" s="9">
        <v>-7.9161257999999997</v>
      </c>
      <c r="O1506" s="9">
        <v>-2.1989238340344999</v>
      </c>
      <c r="P1506">
        <v>0</v>
      </c>
      <c r="Q1506" s="9">
        <v>53.549995000000003</v>
      </c>
      <c r="R1506" s="9">
        <v>0</v>
      </c>
      <c r="S1506" s="9">
        <v>847351932.37113595</v>
      </c>
      <c r="T1506" s="9">
        <v>-1.1386621184086201E-3</v>
      </c>
      <c r="U1506" s="9">
        <v>2.1989238340344999</v>
      </c>
      <c r="V1506" s="9">
        <v>0</v>
      </c>
      <c r="W1506" s="9">
        <v>2.1989238340344999</v>
      </c>
      <c r="X1506" s="9" t="s">
        <v>86</v>
      </c>
      <c r="Y1506" s="9">
        <v>0</v>
      </c>
      <c r="Z1506" s="9">
        <v>8.893013E-3</v>
      </c>
      <c r="AA1506" s="9">
        <v>0</v>
      </c>
      <c r="AB1506" s="9">
        <v>1.0172425000000001E-2</v>
      </c>
      <c r="AQ1506" s="9">
        <f>K1506-'Processed Potentiostat'!$J$3</f>
        <v>-4.8385924999999999</v>
      </c>
    </row>
    <row r="1507" spans="1:43" x14ac:dyDescent="0.3">
      <c r="A1507">
        <v>2</v>
      </c>
      <c r="B1507">
        <v>0</v>
      </c>
      <c r="C1507">
        <v>0</v>
      </c>
      <c r="D1507">
        <v>1</v>
      </c>
      <c r="E1507">
        <v>0</v>
      </c>
      <c r="F1507">
        <v>0</v>
      </c>
      <c r="G1507">
        <v>0</v>
      </c>
      <c r="H1507" s="9">
        <v>1440.3317636141501</v>
      </c>
      <c r="I1507" s="9">
        <v>-1.8380649</v>
      </c>
      <c r="J1507" s="9">
        <v>-1.8378146</v>
      </c>
      <c r="K1507" s="9">
        <v>-5.3427486000000002</v>
      </c>
      <c r="L1507" s="9">
        <v>-2.2000623531775299</v>
      </c>
      <c r="M1507" s="9">
        <v>-7.9202247000000003</v>
      </c>
      <c r="N1507" s="9">
        <v>-7.9202247000000003</v>
      </c>
      <c r="O1507" s="9">
        <v>-2.2000623531775299</v>
      </c>
      <c r="P1507">
        <v>0</v>
      </c>
      <c r="Q1507" s="9">
        <v>53.549995000000003</v>
      </c>
      <c r="R1507" s="9">
        <v>0</v>
      </c>
      <c r="S1507" s="9">
        <v>858759656.73879004</v>
      </c>
      <c r="T1507" s="9">
        <v>-1.13851914302509E-3</v>
      </c>
      <c r="U1507" s="9">
        <v>2.2000623531775299</v>
      </c>
      <c r="V1507" s="9">
        <v>0</v>
      </c>
      <c r="W1507" s="9">
        <v>2.2000623531775299</v>
      </c>
      <c r="X1507" s="9" t="s">
        <v>86</v>
      </c>
      <c r="Y1507" s="9">
        <v>0</v>
      </c>
      <c r="Z1507" s="9">
        <v>9.8189813999999993E-3</v>
      </c>
      <c r="AA1507" s="9">
        <v>0</v>
      </c>
      <c r="AB1507" s="9">
        <v>1.0293158E-2</v>
      </c>
      <c r="AQ1507" s="9">
        <f>K1507-'Processed Potentiostat'!$J$3</f>
        <v>-5.3427486000000002</v>
      </c>
    </row>
    <row r="1508" spans="1:43" x14ac:dyDescent="0.3">
      <c r="A1508">
        <v>2</v>
      </c>
      <c r="B1508">
        <v>0</v>
      </c>
      <c r="C1508">
        <v>0</v>
      </c>
      <c r="D1508">
        <v>1</v>
      </c>
      <c r="E1508">
        <v>0</v>
      </c>
      <c r="F1508">
        <v>0</v>
      </c>
      <c r="G1508">
        <v>0</v>
      </c>
      <c r="H1508" s="9">
        <v>1441.33176358889</v>
      </c>
      <c r="I1508" s="9">
        <v>-1.8381662000000001</v>
      </c>
      <c r="J1508" s="9">
        <v>-1.8379135</v>
      </c>
      <c r="K1508" s="9">
        <v>-5.6511259000000003</v>
      </c>
      <c r="L1508" s="9">
        <v>-2.20124939916637</v>
      </c>
      <c r="M1508" s="9">
        <v>-7.9244975999999996</v>
      </c>
      <c r="N1508" s="9">
        <v>-7.9244975999999996</v>
      </c>
      <c r="O1508" s="9">
        <v>-2.20124939916637</v>
      </c>
      <c r="P1508">
        <v>0</v>
      </c>
      <c r="Q1508" s="9">
        <v>53.549995000000003</v>
      </c>
      <c r="R1508" s="9">
        <v>0</v>
      </c>
      <c r="S1508" s="9">
        <v>850103021.23396003</v>
      </c>
      <c r="T1508" s="9">
        <v>-1.1870459888378899E-3</v>
      </c>
      <c r="U1508" s="9">
        <v>2.20124939916637</v>
      </c>
      <c r="V1508" s="9">
        <v>0</v>
      </c>
      <c r="W1508" s="9">
        <v>2.20124939916637</v>
      </c>
      <c r="X1508" s="9" t="s">
        <v>86</v>
      </c>
      <c r="Y1508" s="9">
        <v>0</v>
      </c>
      <c r="Z1508" s="9">
        <v>1.0386281000000001E-2</v>
      </c>
      <c r="AA1508" s="9">
        <v>0</v>
      </c>
      <c r="AB1508" s="9">
        <v>1.0616364999999999E-2</v>
      </c>
      <c r="AQ1508" s="9">
        <f>K1508-'Processed Potentiostat'!$J$3</f>
        <v>-5.6511259000000003</v>
      </c>
    </row>
    <row r="1509" spans="1:43" x14ac:dyDescent="0.3">
      <c r="A1509">
        <v>2</v>
      </c>
      <c r="B1509">
        <v>0</v>
      </c>
      <c r="C1509">
        <v>0</v>
      </c>
      <c r="D1509">
        <v>1</v>
      </c>
      <c r="E1509">
        <v>0</v>
      </c>
      <c r="F1509">
        <v>0</v>
      </c>
      <c r="G1509">
        <v>0</v>
      </c>
      <c r="H1509" s="9">
        <v>1442.3317635636299</v>
      </c>
      <c r="I1509" s="9">
        <v>-1.8378992999999999</v>
      </c>
      <c r="J1509" s="9">
        <v>-1.8376938</v>
      </c>
      <c r="K1509" s="9">
        <v>-5.3722053000000001</v>
      </c>
      <c r="L1509" s="9">
        <v>-2.2023450385889198</v>
      </c>
      <c r="M1509" s="9">
        <v>-7.9284420000000004</v>
      </c>
      <c r="N1509" s="9">
        <v>-7.9284420000000004</v>
      </c>
      <c r="O1509" s="9">
        <v>-2.2023450385889198</v>
      </c>
      <c r="P1509">
        <v>0</v>
      </c>
      <c r="Q1509" s="9">
        <v>53.549995000000003</v>
      </c>
      <c r="R1509" s="9">
        <v>0</v>
      </c>
      <c r="S1509" s="9">
        <v>871055781.67590904</v>
      </c>
      <c r="T1509" s="9">
        <v>-1.09563942254897E-3</v>
      </c>
      <c r="U1509" s="9">
        <v>2.2023450385889198</v>
      </c>
      <c r="V1509" s="9">
        <v>0</v>
      </c>
      <c r="W1509" s="9">
        <v>2.2023450385889198</v>
      </c>
      <c r="X1509" s="9" t="s">
        <v>86</v>
      </c>
      <c r="Y1509" s="9">
        <v>0</v>
      </c>
      <c r="Z1509" s="9">
        <v>9.8724681999999998E-3</v>
      </c>
      <c r="AA1509" s="9">
        <v>0</v>
      </c>
      <c r="AB1509" s="9">
        <v>1.0249457E-2</v>
      </c>
      <c r="AQ1509" s="9">
        <f>K1509-'Processed Potentiostat'!$J$3</f>
        <v>-5.3722053000000001</v>
      </c>
    </row>
    <row r="1510" spans="1:43" x14ac:dyDescent="0.3">
      <c r="A1510">
        <v>2</v>
      </c>
      <c r="B1510">
        <v>0</v>
      </c>
      <c r="C1510">
        <v>0</v>
      </c>
      <c r="D1510">
        <v>1</v>
      </c>
      <c r="E1510">
        <v>0</v>
      </c>
      <c r="F1510">
        <v>0</v>
      </c>
      <c r="G1510">
        <v>0</v>
      </c>
      <c r="H1510" s="9">
        <v>1443.3317635383701</v>
      </c>
      <c r="I1510" s="9">
        <v>-1.837968</v>
      </c>
      <c r="J1510" s="9">
        <v>-1.8377939000000001</v>
      </c>
      <c r="K1510" s="9">
        <v>-4.9289465000000003</v>
      </c>
      <c r="L1510" s="9">
        <v>-2.2034565273642102</v>
      </c>
      <c r="M1510" s="9">
        <v>-7.9324436</v>
      </c>
      <c r="N1510" s="9">
        <v>-7.9324436</v>
      </c>
      <c r="O1510" s="9">
        <v>-2.2034565273642102</v>
      </c>
      <c r="P1510">
        <v>0</v>
      </c>
      <c r="Q1510" s="9">
        <v>53.549995000000003</v>
      </c>
      <c r="R1510" s="9">
        <v>0</v>
      </c>
      <c r="S1510" s="9">
        <v>862012060.408306</v>
      </c>
      <c r="T1510" s="9">
        <v>-1.1114887752929901E-3</v>
      </c>
      <c r="U1510" s="9">
        <v>2.2034565273642102</v>
      </c>
      <c r="V1510" s="9">
        <v>0</v>
      </c>
      <c r="W1510" s="9">
        <v>2.2034565273642102</v>
      </c>
      <c r="X1510" s="9" t="s">
        <v>86</v>
      </c>
      <c r="Y1510" s="9">
        <v>0</v>
      </c>
      <c r="Z1510" s="9">
        <v>9.0583880000000006E-3</v>
      </c>
      <c r="AA1510" s="9">
        <v>0</v>
      </c>
      <c r="AB1510" s="9">
        <v>9.9748774000000002E-3</v>
      </c>
      <c r="AQ1510" s="9">
        <f>K1510-'Processed Potentiostat'!$J$3</f>
        <v>-4.9289465000000003</v>
      </c>
    </row>
    <row r="1511" spans="1:43" x14ac:dyDescent="0.3">
      <c r="A1511">
        <v>2</v>
      </c>
      <c r="B1511">
        <v>0</v>
      </c>
      <c r="C1511">
        <v>0</v>
      </c>
      <c r="D1511">
        <v>1</v>
      </c>
      <c r="E1511">
        <v>0</v>
      </c>
      <c r="F1511">
        <v>0</v>
      </c>
      <c r="G1511">
        <v>0</v>
      </c>
      <c r="H1511" s="9">
        <v>1444.33176351311</v>
      </c>
      <c r="I1511" s="9">
        <v>-1.8378859000000001</v>
      </c>
      <c r="J1511" s="9">
        <v>-1.8377745000000001</v>
      </c>
      <c r="K1511" s="9">
        <v>-5.1067920000000004</v>
      </c>
      <c r="L1511" s="9">
        <v>-2.2045545965144502</v>
      </c>
      <c r="M1511" s="9">
        <v>-7.9363966000000001</v>
      </c>
      <c r="N1511" s="9">
        <v>-7.9363966000000001</v>
      </c>
      <c r="O1511" s="9">
        <v>-2.2045545965144502</v>
      </c>
      <c r="P1511">
        <v>0</v>
      </c>
      <c r="Q1511" s="9">
        <v>53.549995000000003</v>
      </c>
      <c r="R1511" s="9">
        <v>0</v>
      </c>
      <c r="S1511" s="9">
        <v>864266588.37517798</v>
      </c>
      <c r="T1511" s="9">
        <v>-1.0980691502360199E-3</v>
      </c>
      <c r="U1511" s="9">
        <v>2.2045545965144502</v>
      </c>
      <c r="V1511" s="9">
        <v>0</v>
      </c>
      <c r="W1511" s="9">
        <v>2.2045545965144502</v>
      </c>
      <c r="X1511" s="9" t="s">
        <v>86</v>
      </c>
      <c r="Y1511" s="9">
        <v>0</v>
      </c>
      <c r="Z1511" s="9">
        <v>9.3851322000000001E-3</v>
      </c>
      <c r="AA1511" s="9">
        <v>0</v>
      </c>
      <c r="AB1511" s="9">
        <v>1.0592001E-2</v>
      </c>
      <c r="AQ1511" s="9">
        <f>K1511-'Processed Potentiostat'!$J$3</f>
        <v>-5.1067920000000004</v>
      </c>
    </row>
    <row r="1512" spans="1:43" x14ac:dyDescent="0.3">
      <c r="A1512">
        <v>2</v>
      </c>
      <c r="B1512">
        <v>0</v>
      </c>
      <c r="C1512">
        <v>0</v>
      </c>
      <c r="D1512">
        <v>1</v>
      </c>
      <c r="E1512">
        <v>0</v>
      </c>
      <c r="F1512">
        <v>0</v>
      </c>
      <c r="G1512">
        <v>0</v>
      </c>
      <c r="H1512" s="9">
        <v>1445.3317634878399</v>
      </c>
      <c r="I1512" s="9">
        <v>-1.8379380000000001</v>
      </c>
      <c r="J1512" s="9">
        <v>-1.8377562999999999</v>
      </c>
      <c r="K1512" s="9">
        <v>-4.8011999000000003</v>
      </c>
      <c r="L1512" s="9">
        <v>-2.2056593917368299</v>
      </c>
      <c r="M1512" s="9">
        <v>-7.9403739</v>
      </c>
      <c r="N1512" s="9">
        <v>-7.9403739</v>
      </c>
      <c r="O1512" s="9">
        <v>-2.2056593917368299</v>
      </c>
      <c r="P1512">
        <v>0</v>
      </c>
      <c r="Q1512" s="9">
        <v>53.549995000000003</v>
      </c>
      <c r="R1512" s="9">
        <v>0</v>
      </c>
      <c r="S1512" s="9">
        <v>866420604.95428598</v>
      </c>
      <c r="T1512" s="9">
        <v>-1.10479522238815E-3</v>
      </c>
      <c r="U1512" s="9">
        <v>2.2056593917368299</v>
      </c>
      <c r="V1512" s="9">
        <v>0</v>
      </c>
      <c r="W1512" s="9">
        <v>2.2056593917368299</v>
      </c>
      <c r="X1512" s="9" t="s">
        <v>86</v>
      </c>
      <c r="Y1512" s="9">
        <v>0</v>
      </c>
      <c r="Z1512" s="9">
        <v>8.8234348000000001E-3</v>
      </c>
      <c r="AA1512" s="9">
        <v>0</v>
      </c>
      <c r="AB1512" s="9">
        <v>1.0391151E-2</v>
      </c>
      <c r="AQ1512" s="9">
        <f>K1512-'Processed Potentiostat'!$J$3</f>
        <v>-4.8011999000000003</v>
      </c>
    </row>
    <row r="1513" spans="1:43" x14ac:dyDescent="0.3">
      <c r="A1513">
        <v>2</v>
      </c>
      <c r="B1513">
        <v>0</v>
      </c>
      <c r="C1513">
        <v>0</v>
      </c>
      <c r="D1513">
        <v>1</v>
      </c>
      <c r="E1513">
        <v>0</v>
      </c>
      <c r="F1513">
        <v>0</v>
      </c>
      <c r="G1513">
        <v>0</v>
      </c>
      <c r="H1513" s="9">
        <v>1446.3317634625801</v>
      </c>
      <c r="I1513" s="9">
        <v>-1.8380884</v>
      </c>
      <c r="J1513" s="9">
        <v>-1.8379694</v>
      </c>
      <c r="K1513" s="9">
        <v>-5.0136913999999999</v>
      </c>
      <c r="L1513" s="9">
        <v>-2.2067372436427402</v>
      </c>
      <c r="M1513" s="9">
        <v>-7.9442538999999996</v>
      </c>
      <c r="N1513" s="9">
        <v>-7.9442538999999996</v>
      </c>
      <c r="O1513" s="9">
        <v>-2.2067372436427402</v>
      </c>
      <c r="P1513">
        <v>0</v>
      </c>
      <c r="Q1513" s="9">
        <v>53.549995000000003</v>
      </c>
      <c r="R1513" s="9">
        <v>0</v>
      </c>
      <c r="S1513" s="9">
        <v>847141500.84292996</v>
      </c>
      <c r="T1513" s="9">
        <v>-1.07785190590226E-3</v>
      </c>
      <c r="U1513" s="9">
        <v>2.2067372436427402</v>
      </c>
      <c r="V1513" s="9">
        <v>0</v>
      </c>
      <c r="W1513" s="9">
        <v>2.2067372436427402</v>
      </c>
      <c r="X1513" s="9" t="s">
        <v>86</v>
      </c>
      <c r="Y1513" s="9">
        <v>0</v>
      </c>
      <c r="Z1513" s="9">
        <v>9.2150112999999992E-3</v>
      </c>
      <c r="AA1513" s="9">
        <v>0</v>
      </c>
      <c r="AB1513" s="9">
        <v>9.9779460999999993E-3</v>
      </c>
      <c r="AQ1513" s="9">
        <f>K1513-'Processed Potentiostat'!$J$3</f>
        <v>-5.0136913999999999</v>
      </c>
    </row>
    <row r="1514" spans="1:43" x14ac:dyDescent="0.3">
      <c r="A1514">
        <v>2</v>
      </c>
      <c r="B1514">
        <v>0</v>
      </c>
      <c r="C1514">
        <v>0</v>
      </c>
      <c r="D1514">
        <v>1</v>
      </c>
      <c r="E1514">
        <v>0</v>
      </c>
      <c r="F1514">
        <v>0</v>
      </c>
      <c r="G1514">
        <v>0</v>
      </c>
      <c r="H1514" s="9">
        <v>1447.33176343732</v>
      </c>
      <c r="I1514" s="9">
        <v>-1.8380380999999999</v>
      </c>
      <c r="J1514" s="9">
        <v>-1.8378652</v>
      </c>
      <c r="K1514" s="9">
        <v>-4.7455300999999999</v>
      </c>
      <c r="L1514" s="9">
        <v>-2.2078584388842</v>
      </c>
      <c r="M1514" s="9">
        <v>-7.9482903</v>
      </c>
      <c r="N1514" s="9">
        <v>-7.9482903</v>
      </c>
      <c r="O1514" s="9">
        <v>-2.2078584388842</v>
      </c>
      <c r="P1514">
        <v>0</v>
      </c>
      <c r="Q1514" s="9">
        <v>53.549995000000003</v>
      </c>
      <c r="R1514" s="9">
        <v>0</v>
      </c>
      <c r="S1514" s="9">
        <v>857094460.456725</v>
      </c>
      <c r="T1514" s="9">
        <v>-1.1211952414647E-3</v>
      </c>
      <c r="U1514" s="9">
        <v>2.2078584388842</v>
      </c>
      <c r="V1514" s="9">
        <v>0</v>
      </c>
      <c r="W1514" s="9">
        <v>2.2078584388842</v>
      </c>
      <c r="X1514" s="9" t="s">
        <v>86</v>
      </c>
      <c r="Y1514" s="9">
        <v>0</v>
      </c>
      <c r="Z1514" s="9">
        <v>8.7216450000000001E-3</v>
      </c>
      <c r="AA1514" s="9">
        <v>0</v>
      </c>
      <c r="AB1514" s="9">
        <v>1.1157197000000001E-2</v>
      </c>
      <c r="AQ1514" s="9">
        <f>K1514-'Processed Potentiostat'!$J$3</f>
        <v>-4.7455300999999999</v>
      </c>
    </row>
    <row r="1515" spans="1:43" x14ac:dyDescent="0.3">
      <c r="A1515">
        <v>2</v>
      </c>
      <c r="B1515">
        <v>0</v>
      </c>
      <c r="C1515">
        <v>0</v>
      </c>
      <c r="D1515">
        <v>1</v>
      </c>
      <c r="E1515">
        <v>0</v>
      </c>
      <c r="F1515">
        <v>0</v>
      </c>
      <c r="G1515">
        <v>0</v>
      </c>
      <c r="H1515" s="9">
        <v>1448.3317634120599</v>
      </c>
      <c r="I1515" s="9">
        <v>-1.838001</v>
      </c>
      <c r="J1515" s="9">
        <v>-1.83778</v>
      </c>
      <c r="K1515" s="9">
        <v>-4.9053658999999996</v>
      </c>
      <c r="L1515" s="9">
        <v>-2.2090027051963999</v>
      </c>
      <c r="M1515" s="9">
        <v>-7.9524096999999996</v>
      </c>
      <c r="N1515" s="9">
        <v>-7.9524096999999996</v>
      </c>
      <c r="O1515" s="9">
        <v>-2.2090027051963999</v>
      </c>
      <c r="P1515">
        <v>0</v>
      </c>
      <c r="Q1515" s="9">
        <v>53.549995000000003</v>
      </c>
      <c r="R1515" s="9">
        <v>0</v>
      </c>
      <c r="S1515" s="9">
        <v>865493570.75905895</v>
      </c>
      <c r="T1515" s="9">
        <v>-1.1442663122016501E-3</v>
      </c>
      <c r="U1515" s="9">
        <v>2.2090027051963999</v>
      </c>
      <c r="V1515" s="9">
        <v>0</v>
      </c>
      <c r="W1515" s="9">
        <v>2.2090027051963999</v>
      </c>
      <c r="X1515" s="9" t="s">
        <v>86</v>
      </c>
      <c r="Y1515" s="9">
        <v>0</v>
      </c>
      <c r="Z1515" s="9">
        <v>9.0149836999999997E-3</v>
      </c>
      <c r="AA1515" s="9">
        <v>0</v>
      </c>
      <c r="AB1515" s="9">
        <v>1.0191120999999999E-2</v>
      </c>
      <c r="AQ1515" s="9">
        <f>K1515-'Processed Potentiostat'!$J$3</f>
        <v>-4.9053658999999996</v>
      </c>
    </row>
    <row r="1516" spans="1:43" x14ac:dyDescent="0.3">
      <c r="A1516">
        <v>2</v>
      </c>
      <c r="B1516">
        <v>0</v>
      </c>
      <c r="C1516">
        <v>0</v>
      </c>
      <c r="D1516">
        <v>1</v>
      </c>
      <c r="E1516">
        <v>0</v>
      </c>
      <c r="F1516">
        <v>0</v>
      </c>
      <c r="G1516">
        <v>0</v>
      </c>
      <c r="H1516" s="9">
        <v>1449.33176338679</v>
      </c>
      <c r="I1516" s="9">
        <v>-1.8380673000000001</v>
      </c>
      <c r="J1516" s="9">
        <v>-1.8377030000000001</v>
      </c>
      <c r="K1516" s="9">
        <v>-4.6552148000000004</v>
      </c>
      <c r="L1516" s="9">
        <v>-2.2100657013873102</v>
      </c>
      <c r="M1516" s="9">
        <v>-7.9562363999999999</v>
      </c>
      <c r="N1516" s="9">
        <v>-7.9562363999999999</v>
      </c>
      <c r="O1516" s="9">
        <v>-2.2100657013873102</v>
      </c>
      <c r="P1516">
        <v>0</v>
      </c>
      <c r="Q1516" s="9">
        <v>53.549995000000003</v>
      </c>
      <c r="R1516" s="9">
        <v>0</v>
      </c>
      <c r="S1516" s="9">
        <v>873228786.27074802</v>
      </c>
      <c r="T1516" s="9">
        <v>-1.0629961909058799E-3</v>
      </c>
      <c r="U1516" s="9">
        <v>2.2100657013873102</v>
      </c>
      <c r="V1516" s="9">
        <v>0</v>
      </c>
      <c r="W1516" s="9">
        <v>2.2100657013873102</v>
      </c>
      <c r="X1516" s="9" t="s">
        <v>86</v>
      </c>
      <c r="Y1516" s="9">
        <v>0</v>
      </c>
      <c r="Z1516" s="9">
        <v>8.5549019E-3</v>
      </c>
      <c r="AA1516" s="9">
        <v>0</v>
      </c>
      <c r="AB1516" s="9">
        <v>1.0491215E-2</v>
      </c>
      <c r="AQ1516" s="9">
        <f>K1516-'Processed Potentiostat'!$J$3</f>
        <v>-4.6552148000000004</v>
      </c>
    </row>
    <row r="1517" spans="1:43" x14ac:dyDescent="0.3">
      <c r="A1517">
        <v>2</v>
      </c>
      <c r="B1517">
        <v>0</v>
      </c>
      <c r="C1517">
        <v>0</v>
      </c>
      <c r="D1517">
        <v>1</v>
      </c>
      <c r="E1517">
        <v>0</v>
      </c>
      <c r="F1517">
        <v>0</v>
      </c>
      <c r="G1517">
        <v>0</v>
      </c>
      <c r="H1517" s="9">
        <v>1450.33176336153</v>
      </c>
      <c r="I1517" s="9">
        <v>-1.8381514999999999</v>
      </c>
      <c r="J1517" s="9">
        <v>-1.8378053000000001</v>
      </c>
      <c r="K1517" s="9">
        <v>-4.5686001999999997</v>
      </c>
      <c r="L1517" s="9">
        <v>-2.2112307586765798</v>
      </c>
      <c r="M1517" s="9">
        <v>-7.9604305999999996</v>
      </c>
      <c r="N1517" s="9">
        <v>-7.9604305999999996</v>
      </c>
      <c r="O1517" s="9">
        <v>-2.2112307586765798</v>
      </c>
      <c r="P1517">
        <v>0</v>
      </c>
      <c r="Q1517" s="9">
        <v>53.549995000000003</v>
      </c>
      <c r="R1517" s="9">
        <v>0</v>
      </c>
      <c r="S1517" s="9">
        <v>863990126.867854</v>
      </c>
      <c r="T1517" s="9">
        <v>-1.1650572892691799E-3</v>
      </c>
      <c r="U1517" s="9">
        <v>2.2112307586765798</v>
      </c>
      <c r="V1517" s="9">
        <v>0</v>
      </c>
      <c r="W1517" s="9">
        <v>2.2112307586765798</v>
      </c>
      <c r="X1517" s="9" t="s">
        <v>86</v>
      </c>
      <c r="Y1517" s="9">
        <v>0</v>
      </c>
      <c r="Z1517" s="9">
        <v>8.3961971000000007E-3</v>
      </c>
      <c r="AA1517" s="9">
        <v>0</v>
      </c>
      <c r="AB1517" s="9">
        <v>1.0185108999999999E-2</v>
      </c>
      <c r="AQ1517" s="9">
        <f>K1517-'Processed Potentiostat'!$J$3</f>
        <v>-4.5686001999999997</v>
      </c>
    </row>
    <row r="1518" spans="1:43" x14ac:dyDescent="0.3">
      <c r="A1518">
        <v>2</v>
      </c>
      <c r="B1518">
        <v>0</v>
      </c>
      <c r="C1518">
        <v>0</v>
      </c>
      <c r="D1518">
        <v>1</v>
      </c>
      <c r="E1518">
        <v>0</v>
      </c>
      <c r="F1518">
        <v>0</v>
      </c>
      <c r="G1518">
        <v>0</v>
      </c>
      <c r="H1518" s="9">
        <v>1451.3317633362699</v>
      </c>
      <c r="I1518" s="9">
        <v>-1.8379291</v>
      </c>
      <c r="J1518" s="9">
        <v>-1.8376072999999999</v>
      </c>
      <c r="K1518" s="9">
        <v>-4.3851461</v>
      </c>
      <c r="L1518" s="9">
        <v>-2.2122738364877299</v>
      </c>
      <c r="M1518" s="9">
        <v>-7.9641856999999998</v>
      </c>
      <c r="N1518" s="9">
        <v>-7.9641856999999998</v>
      </c>
      <c r="O1518" s="9">
        <v>-2.2122738364877299</v>
      </c>
      <c r="P1518">
        <v>0</v>
      </c>
      <c r="Q1518" s="9">
        <v>53.549995000000003</v>
      </c>
      <c r="R1518" s="9">
        <v>0</v>
      </c>
      <c r="S1518" s="9">
        <v>883382250.10083497</v>
      </c>
      <c r="T1518" s="9">
        <v>-1.0430778111483101E-3</v>
      </c>
      <c r="U1518" s="9">
        <v>2.2122738364877299</v>
      </c>
      <c r="V1518" s="9">
        <v>0</v>
      </c>
      <c r="W1518" s="9">
        <v>2.2122738364877299</v>
      </c>
      <c r="X1518" s="9" t="s">
        <v>86</v>
      </c>
      <c r="Y1518" s="9">
        <v>0</v>
      </c>
      <c r="Z1518" s="9">
        <v>8.0581764000000004E-3</v>
      </c>
      <c r="AA1518" s="9">
        <v>0</v>
      </c>
      <c r="AB1518" s="9">
        <v>1.0433728E-2</v>
      </c>
      <c r="AQ1518" s="9">
        <f>K1518-'Processed Potentiostat'!$J$3</f>
        <v>-4.3851461</v>
      </c>
    </row>
    <row r="1519" spans="1:43" x14ac:dyDescent="0.3">
      <c r="A1519">
        <v>2</v>
      </c>
      <c r="B1519">
        <v>0</v>
      </c>
      <c r="C1519">
        <v>0</v>
      </c>
      <c r="D1519">
        <v>1</v>
      </c>
      <c r="E1519">
        <v>0</v>
      </c>
      <c r="F1519">
        <v>0</v>
      </c>
      <c r="G1519">
        <v>0</v>
      </c>
      <c r="H1519" s="9">
        <v>1452.33176331101</v>
      </c>
      <c r="I1519" s="9">
        <v>-1.8380653</v>
      </c>
      <c r="J1519" s="9">
        <v>-1.8377477</v>
      </c>
      <c r="K1519" s="9">
        <v>-4.6295738000000002</v>
      </c>
      <c r="L1519" s="9">
        <v>-2.21332244999022</v>
      </c>
      <c r="M1519" s="9">
        <v>-7.9679608000000002</v>
      </c>
      <c r="N1519" s="9">
        <v>-7.9679608000000002</v>
      </c>
      <c r="O1519" s="9">
        <v>-2.21332244999022</v>
      </c>
      <c r="P1519">
        <v>0</v>
      </c>
      <c r="Q1519" s="9">
        <v>53.549995000000003</v>
      </c>
      <c r="R1519" s="9">
        <v>0</v>
      </c>
      <c r="S1519" s="9">
        <v>870245812.54124904</v>
      </c>
      <c r="T1519" s="9">
        <v>-1.0486135024891899E-3</v>
      </c>
      <c r="U1519" s="9">
        <v>2.21332244999022</v>
      </c>
      <c r="V1519" s="9">
        <v>0</v>
      </c>
      <c r="W1519" s="9">
        <v>2.21332244999022</v>
      </c>
      <c r="X1519" s="9" t="s">
        <v>86</v>
      </c>
      <c r="Y1519" s="9">
        <v>0</v>
      </c>
      <c r="Z1519" s="9">
        <v>8.5079883999999995E-3</v>
      </c>
      <c r="AA1519" s="9">
        <v>0</v>
      </c>
      <c r="AB1519" s="9">
        <v>1.0311068E-2</v>
      </c>
      <c r="AQ1519" s="9">
        <f>K1519-'Processed Potentiostat'!$J$3</f>
        <v>-4.6295738000000002</v>
      </c>
    </row>
    <row r="1520" spans="1:43" x14ac:dyDescent="0.3">
      <c r="A1520">
        <v>2</v>
      </c>
      <c r="B1520">
        <v>0</v>
      </c>
      <c r="C1520">
        <v>0</v>
      </c>
      <c r="D1520">
        <v>1</v>
      </c>
      <c r="E1520">
        <v>0</v>
      </c>
      <c r="F1520">
        <v>0</v>
      </c>
      <c r="G1520">
        <v>0</v>
      </c>
      <c r="H1520" s="9">
        <v>1453.33176328575</v>
      </c>
      <c r="I1520" s="9">
        <v>-1.8380373000000001</v>
      </c>
      <c r="J1520" s="9">
        <v>-1.837693</v>
      </c>
      <c r="K1520" s="9">
        <v>-5.1451764000000004</v>
      </c>
      <c r="L1520" s="9">
        <v>-2.2144090256582198</v>
      </c>
      <c r="M1520" s="9">
        <v>-7.9718723000000002</v>
      </c>
      <c r="N1520" s="9">
        <v>-7.9718723000000002</v>
      </c>
      <c r="O1520" s="9">
        <v>-2.2144090256582198</v>
      </c>
      <c r="P1520">
        <v>0</v>
      </c>
      <c r="Q1520" s="9">
        <v>53.549995000000003</v>
      </c>
      <c r="R1520" s="9">
        <v>0</v>
      </c>
      <c r="S1520" s="9">
        <v>875907545.34522104</v>
      </c>
      <c r="T1520" s="9">
        <v>-1.0865756680038499E-3</v>
      </c>
      <c r="U1520" s="9">
        <v>2.2144090256582198</v>
      </c>
      <c r="V1520" s="9">
        <v>0</v>
      </c>
      <c r="W1520" s="9">
        <v>2.2144090256582198</v>
      </c>
      <c r="X1520" s="9" t="s">
        <v>86</v>
      </c>
      <c r="Y1520" s="9">
        <v>0</v>
      </c>
      <c r="Z1520" s="9">
        <v>9.4552543000000003E-3</v>
      </c>
      <c r="AA1520" s="9">
        <v>0</v>
      </c>
      <c r="AB1520" s="9">
        <v>9.9977943999999992E-3</v>
      </c>
      <c r="AQ1520" s="9">
        <f>K1520-'Processed Potentiostat'!$J$3</f>
        <v>-5.1451764000000004</v>
      </c>
    </row>
    <row r="1521" spans="1:43" x14ac:dyDescent="0.3">
      <c r="A1521">
        <v>2</v>
      </c>
      <c r="B1521">
        <v>0</v>
      </c>
      <c r="C1521">
        <v>0</v>
      </c>
      <c r="D1521">
        <v>1</v>
      </c>
      <c r="E1521">
        <v>0</v>
      </c>
      <c r="F1521">
        <v>0</v>
      </c>
      <c r="G1521">
        <v>0</v>
      </c>
      <c r="H1521" s="9">
        <v>1454.3317632604801</v>
      </c>
      <c r="I1521" s="9">
        <v>-1.8381585</v>
      </c>
      <c r="J1521" s="9">
        <v>-1.8378934</v>
      </c>
      <c r="K1521" s="9">
        <v>-4.1921147999999997</v>
      </c>
      <c r="L1521" s="9">
        <v>-2.21560313578399</v>
      </c>
      <c r="M1521" s="9">
        <v>-7.9761715000000004</v>
      </c>
      <c r="N1521" s="9">
        <v>-7.9761715000000004</v>
      </c>
      <c r="O1521" s="9">
        <v>-2.21560313578399</v>
      </c>
      <c r="P1521">
        <v>0</v>
      </c>
      <c r="Q1521" s="9">
        <v>53.549995000000003</v>
      </c>
      <c r="R1521" s="9">
        <v>0</v>
      </c>
      <c r="S1521" s="9">
        <v>857499542.25131404</v>
      </c>
      <c r="T1521" s="9">
        <v>-1.1941101257666399E-3</v>
      </c>
      <c r="U1521" s="9">
        <v>2.21560313578399</v>
      </c>
      <c r="V1521" s="9">
        <v>0</v>
      </c>
      <c r="W1521" s="9">
        <v>2.21560313578399</v>
      </c>
      <c r="X1521" s="9" t="s">
        <v>86</v>
      </c>
      <c r="Y1521" s="9">
        <v>0</v>
      </c>
      <c r="Z1521" s="9">
        <v>7.7046598000000003E-3</v>
      </c>
      <c r="AA1521" s="9">
        <v>0</v>
      </c>
      <c r="AB1521" s="9">
        <v>1.0461598000000001E-2</v>
      </c>
      <c r="AQ1521" s="9">
        <f>K1521-'Processed Potentiostat'!$J$3</f>
        <v>-4.1921147999999997</v>
      </c>
    </row>
    <row r="1522" spans="1:43" x14ac:dyDescent="0.3">
      <c r="A1522">
        <v>2</v>
      </c>
      <c r="B1522">
        <v>0</v>
      </c>
      <c r="C1522">
        <v>0</v>
      </c>
      <c r="D1522">
        <v>1</v>
      </c>
      <c r="E1522">
        <v>0</v>
      </c>
      <c r="F1522">
        <v>0</v>
      </c>
      <c r="G1522">
        <v>0</v>
      </c>
      <c r="H1522" s="9">
        <v>1455.33176323522</v>
      </c>
      <c r="I1522" s="9">
        <v>-1.838098</v>
      </c>
      <c r="J1522" s="9">
        <v>-1.8377783000000001</v>
      </c>
      <c r="K1522" s="9">
        <v>-4.6628461000000003</v>
      </c>
      <c r="L1522" s="9">
        <v>-2.2167092984263599</v>
      </c>
      <c r="M1522" s="9">
        <v>-7.9801536000000004</v>
      </c>
      <c r="N1522" s="9">
        <v>-7.9801536000000004</v>
      </c>
      <c r="O1522" s="9">
        <v>-2.2167092984263599</v>
      </c>
      <c r="P1522">
        <v>0</v>
      </c>
      <c r="Q1522" s="9">
        <v>53.549995000000003</v>
      </c>
      <c r="R1522" s="9">
        <v>0</v>
      </c>
      <c r="S1522" s="9">
        <v>868670818.36982203</v>
      </c>
      <c r="T1522" s="9">
        <v>-1.1061626423729499E-3</v>
      </c>
      <c r="U1522" s="9">
        <v>2.2167092984263599</v>
      </c>
      <c r="V1522" s="9">
        <v>0</v>
      </c>
      <c r="W1522" s="9">
        <v>2.2167092984263599</v>
      </c>
      <c r="X1522" s="9" t="s">
        <v>86</v>
      </c>
      <c r="Y1522" s="9">
        <v>0</v>
      </c>
      <c r="Z1522" s="9">
        <v>8.5692778000000004E-3</v>
      </c>
      <c r="AA1522" s="9">
        <v>0</v>
      </c>
      <c r="AB1522" s="9">
        <v>1.0043316E-2</v>
      </c>
      <c r="AQ1522" s="9">
        <f>K1522-'Processed Potentiostat'!$J$3</f>
        <v>-4.6628461000000003</v>
      </c>
    </row>
    <row r="1523" spans="1:43" x14ac:dyDescent="0.3">
      <c r="A1523">
        <v>2</v>
      </c>
      <c r="B1523">
        <v>0</v>
      </c>
      <c r="C1523">
        <v>0</v>
      </c>
      <c r="D1523">
        <v>1</v>
      </c>
      <c r="E1523">
        <v>0</v>
      </c>
      <c r="F1523">
        <v>0</v>
      </c>
      <c r="G1523">
        <v>0</v>
      </c>
      <c r="H1523" s="9">
        <v>1456.3317632099599</v>
      </c>
      <c r="I1523" s="9">
        <v>-1.8379658000000001</v>
      </c>
      <c r="J1523" s="9">
        <v>-1.8376285000000001</v>
      </c>
      <c r="K1523" s="9">
        <v>-5.0454749999999997</v>
      </c>
      <c r="L1523" s="9">
        <v>-2.2179012645524598</v>
      </c>
      <c r="M1523" s="9">
        <v>-7.9844445999999998</v>
      </c>
      <c r="N1523" s="9">
        <v>-7.9844445999999998</v>
      </c>
      <c r="O1523" s="9">
        <v>-2.2179012645524598</v>
      </c>
      <c r="P1523">
        <v>0</v>
      </c>
      <c r="Q1523" s="9">
        <v>53.549995000000003</v>
      </c>
      <c r="R1523" s="9">
        <v>0</v>
      </c>
      <c r="S1523" s="9">
        <v>883549790.88364506</v>
      </c>
      <c r="T1523" s="9">
        <v>-1.1919661260977299E-3</v>
      </c>
      <c r="U1523" s="9">
        <v>2.2179012645524598</v>
      </c>
      <c r="V1523" s="9">
        <v>0</v>
      </c>
      <c r="W1523" s="9">
        <v>2.2179012645524598</v>
      </c>
      <c r="X1523" s="9" t="s">
        <v>86</v>
      </c>
      <c r="Y1523" s="9">
        <v>0</v>
      </c>
      <c r="Z1523" s="9">
        <v>9.2717083000000006E-3</v>
      </c>
      <c r="AA1523" s="9">
        <v>0</v>
      </c>
      <c r="AB1523" s="9">
        <v>1.0318831000000001E-2</v>
      </c>
      <c r="AQ1523" s="9">
        <f>K1523-'Processed Potentiostat'!$J$3</f>
        <v>-5.0454749999999997</v>
      </c>
    </row>
    <row r="1524" spans="1:43" x14ac:dyDescent="0.3">
      <c r="A1524">
        <v>2</v>
      </c>
      <c r="B1524">
        <v>0</v>
      </c>
      <c r="C1524">
        <v>0</v>
      </c>
      <c r="D1524">
        <v>1</v>
      </c>
      <c r="E1524">
        <v>0</v>
      </c>
      <c r="F1524">
        <v>0</v>
      </c>
      <c r="G1524">
        <v>0</v>
      </c>
      <c r="H1524" s="9">
        <v>1457.3317631847001</v>
      </c>
      <c r="I1524" s="9">
        <v>-1.8379029</v>
      </c>
      <c r="J1524" s="9">
        <v>-1.8377165</v>
      </c>
      <c r="K1524" s="9">
        <v>-4.9224601000000003</v>
      </c>
      <c r="L1524" s="9">
        <v>-2.2190490971888401</v>
      </c>
      <c r="M1524" s="9">
        <v>-7.9885769</v>
      </c>
      <c r="N1524" s="9">
        <v>-7.9885769</v>
      </c>
      <c r="O1524" s="9">
        <v>-2.2190490971888401</v>
      </c>
      <c r="P1524">
        <v>0</v>
      </c>
      <c r="Q1524" s="9">
        <v>53.549995000000003</v>
      </c>
      <c r="R1524" s="9">
        <v>0</v>
      </c>
      <c r="S1524" s="9">
        <v>875483889.43164694</v>
      </c>
      <c r="T1524" s="9">
        <v>-1.1478326363829601E-3</v>
      </c>
      <c r="U1524" s="9">
        <v>2.2190490971888401</v>
      </c>
      <c r="V1524" s="9">
        <v>0</v>
      </c>
      <c r="W1524" s="9">
        <v>2.2190490971888401</v>
      </c>
      <c r="X1524" s="9" t="s">
        <v>86</v>
      </c>
      <c r="Y1524" s="9">
        <v>0</v>
      </c>
      <c r="Z1524" s="9">
        <v>9.0460860999999997E-3</v>
      </c>
      <c r="AA1524" s="9">
        <v>0</v>
      </c>
      <c r="AB1524" s="9">
        <v>9.9663510999999996E-3</v>
      </c>
      <c r="AQ1524" s="9">
        <f>K1524-'Processed Potentiostat'!$J$3</f>
        <v>-4.9224601000000003</v>
      </c>
    </row>
    <row r="1525" spans="1:43" x14ac:dyDescent="0.3">
      <c r="A1525">
        <v>2</v>
      </c>
      <c r="B1525">
        <v>0</v>
      </c>
      <c r="C1525">
        <v>0</v>
      </c>
      <c r="D1525">
        <v>1</v>
      </c>
      <c r="E1525">
        <v>0</v>
      </c>
      <c r="F1525">
        <v>0</v>
      </c>
      <c r="G1525">
        <v>0</v>
      </c>
      <c r="H1525" s="9">
        <v>1458.33176315944</v>
      </c>
      <c r="I1525" s="9">
        <v>-1.8379695</v>
      </c>
      <c r="J1525" s="9">
        <v>-1.8377292000000001</v>
      </c>
      <c r="K1525" s="9">
        <v>-5.1778383000000003</v>
      </c>
      <c r="L1525" s="9">
        <v>-2.2202604694663002</v>
      </c>
      <c r="M1525" s="9">
        <v>-7.9929376000000003</v>
      </c>
      <c r="N1525" s="9">
        <v>-7.9929376000000003</v>
      </c>
      <c r="O1525" s="9">
        <v>-2.2202604694663002</v>
      </c>
      <c r="P1525">
        <v>0</v>
      </c>
      <c r="Q1525" s="9">
        <v>53.549995000000003</v>
      </c>
      <c r="R1525" s="9">
        <v>0</v>
      </c>
      <c r="S1525" s="9">
        <v>874739025.58995402</v>
      </c>
      <c r="T1525" s="9">
        <v>-1.21137227745826E-3</v>
      </c>
      <c r="U1525" s="9">
        <v>2.2202604694663002</v>
      </c>
      <c r="V1525" s="9">
        <v>0</v>
      </c>
      <c r="W1525" s="9">
        <v>2.2202604694663002</v>
      </c>
      <c r="X1525" s="9" t="s">
        <v>86</v>
      </c>
      <c r="Y1525" s="9">
        <v>0</v>
      </c>
      <c r="Z1525" s="9">
        <v>9.5154643000000001E-3</v>
      </c>
      <c r="AA1525" s="9">
        <v>0</v>
      </c>
      <c r="AB1525" s="9">
        <v>1.054284E-2</v>
      </c>
      <c r="AQ1525" s="9">
        <f>K1525-'Processed Potentiostat'!$J$3</f>
        <v>-5.1778383000000003</v>
      </c>
    </row>
    <row r="1526" spans="1:43" x14ac:dyDescent="0.3">
      <c r="A1526">
        <v>2</v>
      </c>
      <c r="B1526">
        <v>0</v>
      </c>
      <c r="C1526">
        <v>0</v>
      </c>
      <c r="D1526">
        <v>1</v>
      </c>
      <c r="E1526">
        <v>0</v>
      </c>
      <c r="F1526">
        <v>0</v>
      </c>
      <c r="G1526">
        <v>0</v>
      </c>
      <c r="H1526" s="9">
        <v>1459.3317631341699</v>
      </c>
      <c r="I1526" s="9">
        <v>-1.8380326</v>
      </c>
      <c r="J1526" s="9">
        <v>-1.8378638</v>
      </c>
      <c r="K1526" s="9">
        <v>-5.1918416000000001</v>
      </c>
      <c r="L1526" s="9">
        <v>-2.2214270074028399</v>
      </c>
      <c r="M1526" s="9">
        <v>-7.9971370999999998</v>
      </c>
      <c r="N1526" s="9">
        <v>-7.9971370999999998</v>
      </c>
      <c r="O1526" s="9">
        <v>-2.2214270074028399</v>
      </c>
      <c r="P1526">
        <v>0</v>
      </c>
      <c r="Q1526" s="9">
        <v>53.549995000000003</v>
      </c>
      <c r="R1526" s="9">
        <v>0</v>
      </c>
      <c r="S1526" s="9">
        <v>862494848.50316203</v>
      </c>
      <c r="T1526" s="9">
        <v>-1.1665379365419701E-3</v>
      </c>
      <c r="U1526" s="9">
        <v>2.2214270074028399</v>
      </c>
      <c r="V1526" s="9">
        <v>0</v>
      </c>
      <c r="W1526" s="9">
        <v>2.2214270074028399</v>
      </c>
      <c r="X1526" s="9" t="s">
        <v>86</v>
      </c>
      <c r="Y1526" s="9">
        <v>0</v>
      </c>
      <c r="Z1526" s="9">
        <v>9.541898E-3</v>
      </c>
      <c r="AA1526" s="9">
        <v>0</v>
      </c>
      <c r="AB1526" s="9">
        <v>1.0338300999999999E-2</v>
      </c>
      <c r="AQ1526" s="9">
        <f>K1526-'Processed Potentiostat'!$J$3</f>
        <v>-5.1918416000000001</v>
      </c>
    </row>
    <row r="1527" spans="1:43" x14ac:dyDescent="0.3">
      <c r="A1527">
        <v>2</v>
      </c>
      <c r="B1527">
        <v>0</v>
      </c>
      <c r="C1527">
        <v>0</v>
      </c>
      <c r="D1527">
        <v>1</v>
      </c>
      <c r="E1527">
        <v>0</v>
      </c>
      <c r="F1527">
        <v>0</v>
      </c>
      <c r="G1527">
        <v>0</v>
      </c>
      <c r="H1527" s="9">
        <v>1460.3317631089101</v>
      </c>
      <c r="I1527" s="9">
        <v>-1.8378983</v>
      </c>
      <c r="J1527" s="9">
        <v>-1.8376629</v>
      </c>
      <c r="K1527" s="9">
        <v>-5.0509314999999999</v>
      </c>
      <c r="L1527" s="9">
        <v>-2.2225445455384198</v>
      </c>
      <c r="M1527" s="9">
        <v>-8.0011606000000004</v>
      </c>
      <c r="N1527" s="9">
        <v>-8.0011606000000004</v>
      </c>
      <c r="O1527" s="9">
        <v>-2.2225445455384198</v>
      </c>
      <c r="P1527">
        <v>0</v>
      </c>
      <c r="Q1527" s="9">
        <v>53.549995000000003</v>
      </c>
      <c r="R1527" s="9">
        <v>0</v>
      </c>
      <c r="S1527" s="9">
        <v>882036899.11578906</v>
      </c>
      <c r="T1527" s="9">
        <v>-1.1175381355816799E-3</v>
      </c>
      <c r="U1527" s="9">
        <v>2.2225445455384198</v>
      </c>
      <c r="V1527" s="9">
        <v>0</v>
      </c>
      <c r="W1527" s="9">
        <v>2.2225445455384198</v>
      </c>
      <c r="X1527" s="9" t="s">
        <v>86</v>
      </c>
      <c r="Y1527" s="9">
        <v>0</v>
      </c>
      <c r="Z1527" s="9">
        <v>9.2819090999999992E-3</v>
      </c>
      <c r="AA1527" s="9">
        <v>0</v>
      </c>
      <c r="AB1527" s="9">
        <v>1.0050928000000001E-2</v>
      </c>
      <c r="AQ1527" s="9">
        <f>K1527-'Processed Potentiostat'!$J$3</f>
        <v>-5.0509314999999999</v>
      </c>
    </row>
    <row r="1528" spans="1:43" x14ac:dyDescent="0.3">
      <c r="A1528">
        <v>2</v>
      </c>
      <c r="B1528">
        <v>0</v>
      </c>
      <c r="C1528">
        <v>0</v>
      </c>
      <c r="D1528">
        <v>1</v>
      </c>
      <c r="E1528">
        <v>0</v>
      </c>
      <c r="F1528">
        <v>0</v>
      </c>
      <c r="G1528">
        <v>0</v>
      </c>
      <c r="H1528" s="9">
        <v>1461.33176308365</v>
      </c>
      <c r="I1528" s="9">
        <v>-1.8380939000000001</v>
      </c>
      <c r="J1528" s="9">
        <v>-1.8378648</v>
      </c>
      <c r="K1528" s="9">
        <v>-5.2110719999999997</v>
      </c>
      <c r="L1528" s="9">
        <v>-2.2237951561484</v>
      </c>
      <c r="M1528" s="9">
        <v>-8.0056629000000008</v>
      </c>
      <c r="N1528" s="9">
        <v>-8.0056629000000008</v>
      </c>
      <c r="O1528" s="9">
        <v>-2.2237951561484</v>
      </c>
      <c r="P1528">
        <v>0</v>
      </c>
      <c r="Q1528" s="9">
        <v>53.549995000000003</v>
      </c>
      <c r="R1528" s="9">
        <v>0</v>
      </c>
      <c r="S1528" s="9">
        <v>863325513.11281896</v>
      </c>
      <c r="T1528" s="9">
        <v>-1.25061060998144E-3</v>
      </c>
      <c r="U1528" s="9">
        <v>2.2237951561484</v>
      </c>
      <c r="V1528" s="9">
        <v>0</v>
      </c>
      <c r="W1528" s="9">
        <v>2.2237951561484</v>
      </c>
      <c r="X1528" s="9" t="s">
        <v>86</v>
      </c>
      <c r="Y1528" s="9">
        <v>0</v>
      </c>
      <c r="Z1528" s="9">
        <v>9.5772454999999996E-3</v>
      </c>
      <c r="AA1528" s="9">
        <v>0</v>
      </c>
      <c r="AB1528" s="9">
        <v>9.6514653000000002E-3</v>
      </c>
      <c r="AQ1528" s="9">
        <f>K1528-'Processed Potentiostat'!$J$3</f>
        <v>-5.2110719999999997</v>
      </c>
    </row>
    <row r="1529" spans="1:43" x14ac:dyDescent="0.3">
      <c r="A1529">
        <v>2</v>
      </c>
      <c r="B1529">
        <v>0</v>
      </c>
      <c r="C1529">
        <v>0</v>
      </c>
      <c r="D1529">
        <v>1</v>
      </c>
      <c r="E1529">
        <v>0</v>
      </c>
      <c r="F1529">
        <v>0</v>
      </c>
      <c r="G1529">
        <v>0</v>
      </c>
      <c r="H1529" s="9">
        <v>1462.3317630583899</v>
      </c>
      <c r="I1529" s="9">
        <v>-1.8380702</v>
      </c>
      <c r="J1529" s="9">
        <v>-1.8378298</v>
      </c>
      <c r="K1529" s="9">
        <v>-5.6583376000000003</v>
      </c>
      <c r="L1529" s="9">
        <v>-2.2248860121636498</v>
      </c>
      <c r="M1529" s="9">
        <v>-8.0095892000000006</v>
      </c>
      <c r="N1529" s="9">
        <v>-8.0095892000000006</v>
      </c>
      <c r="O1529" s="9">
        <v>-2.2248860121636498</v>
      </c>
      <c r="P1529">
        <v>0</v>
      </c>
      <c r="Q1529" s="9">
        <v>53.549995000000003</v>
      </c>
      <c r="R1529" s="9">
        <v>0</v>
      </c>
      <c r="S1529" s="9">
        <v>867014746.27533102</v>
      </c>
      <c r="T1529" s="9">
        <v>-1.0908560152453799E-3</v>
      </c>
      <c r="U1529" s="9">
        <v>2.2248860121636498</v>
      </c>
      <c r="V1529" s="9">
        <v>0</v>
      </c>
      <c r="W1529" s="9">
        <v>2.2248860121636498</v>
      </c>
      <c r="X1529" s="9" t="s">
        <v>86</v>
      </c>
      <c r="Y1529" s="9">
        <v>0</v>
      </c>
      <c r="Z1529" s="9">
        <v>1.0399060999999999E-2</v>
      </c>
      <c r="AA1529" s="9">
        <v>0</v>
      </c>
      <c r="AB1529" s="9">
        <v>1.041081E-2</v>
      </c>
      <c r="AQ1529" s="9">
        <f>K1529-'Processed Potentiostat'!$J$3</f>
        <v>-5.6583376000000003</v>
      </c>
    </row>
    <row r="1530" spans="1:43" x14ac:dyDescent="0.3">
      <c r="A1530">
        <v>2</v>
      </c>
      <c r="B1530">
        <v>0</v>
      </c>
      <c r="C1530">
        <v>0</v>
      </c>
      <c r="D1530">
        <v>1</v>
      </c>
      <c r="E1530">
        <v>0</v>
      </c>
      <c r="F1530">
        <v>0</v>
      </c>
      <c r="G1530">
        <v>0</v>
      </c>
      <c r="H1530" s="9">
        <v>1463.3317630331201</v>
      </c>
      <c r="I1530" s="9">
        <v>-1.8380026</v>
      </c>
      <c r="J1530" s="9">
        <v>-1.8378254000000001</v>
      </c>
      <c r="K1530" s="9">
        <v>-5.0591350000000004</v>
      </c>
      <c r="L1530" s="9">
        <v>-2.2260516476451899</v>
      </c>
      <c r="M1530" s="9">
        <v>-8.0137862999999996</v>
      </c>
      <c r="N1530" s="9">
        <v>-8.0137862999999996</v>
      </c>
      <c r="O1530" s="9">
        <v>-2.2260516476451899</v>
      </c>
      <c r="P1530">
        <v>0</v>
      </c>
      <c r="Q1530" s="9">
        <v>53.549995000000003</v>
      </c>
      <c r="R1530" s="9">
        <v>0</v>
      </c>
      <c r="S1530" s="9">
        <v>867883353.24251497</v>
      </c>
      <c r="T1530" s="9">
        <v>-1.1656354815427999E-3</v>
      </c>
      <c r="U1530" s="9">
        <v>2.2260516476451899</v>
      </c>
      <c r="V1530" s="9">
        <v>0</v>
      </c>
      <c r="W1530" s="9">
        <v>2.2260516476451899</v>
      </c>
      <c r="X1530" s="9" t="s">
        <v>86</v>
      </c>
      <c r="Y1530" s="9">
        <v>0</v>
      </c>
      <c r="Z1530" s="9">
        <v>9.2978068000000007E-3</v>
      </c>
      <c r="AA1530" s="9">
        <v>0</v>
      </c>
      <c r="AB1530" s="9">
        <v>1.0053827E-2</v>
      </c>
      <c r="AQ1530" s="9">
        <f>K1530-'Processed Potentiostat'!$J$3</f>
        <v>-5.0591350000000004</v>
      </c>
    </row>
    <row r="1531" spans="1:43" x14ac:dyDescent="0.3">
      <c r="A1531">
        <v>2</v>
      </c>
      <c r="B1531">
        <v>0</v>
      </c>
      <c r="C1531">
        <v>0</v>
      </c>
      <c r="D1531">
        <v>1</v>
      </c>
      <c r="E1531">
        <v>0</v>
      </c>
      <c r="F1531">
        <v>0</v>
      </c>
      <c r="G1531">
        <v>0</v>
      </c>
      <c r="H1531" s="9">
        <v>1464.33176300786</v>
      </c>
      <c r="I1531" s="9">
        <v>-1.8379604</v>
      </c>
      <c r="J1531" s="9">
        <v>-1.8377091000000001</v>
      </c>
      <c r="K1531" s="9">
        <v>-5.4490137000000001</v>
      </c>
      <c r="L1531" s="9">
        <v>-2.2272551177358801</v>
      </c>
      <c r="M1531" s="9">
        <v>-8.0181188999999993</v>
      </c>
      <c r="N1531" s="9">
        <v>-8.0181188999999993</v>
      </c>
      <c r="O1531" s="9">
        <v>-2.2272551177358801</v>
      </c>
      <c r="P1531">
        <v>0</v>
      </c>
      <c r="Q1531" s="9">
        <v>53.549995000000003</v>
      </c>
      <c r="R1531" s="9">
        <v>0</v>
      </c>
      <c r="S1531" s="9">
        <v>879433753.76230705</v>
      </c>
      <c r="T1531" s="9">
        <v>-1.2034700906937701E-3</v>
      </c>
      <c r="U1531" s="9">
        <v>2.2272551177358801</v>
      </c>
      <c r="V1531" s="9">
        <v>0</v>
      </c>
      <c r="W1531" s="9">
        <v>2.2272551177358801</v>
      </c>
      <c r="X1531" s="9" t="s">
        <v>86</v>
      </c>
      <c r="Y1531" s="9">
        <v>0</v>
      </c>
      <c r="Z1531" s="9">
        <v>1.0013701999999999E-2</v>
      </c>
      <c r="AA1531" s="9">
        <v>0</v>
      </c>
      <c r="AB1531" s="9">
        <v>9.7093432999999993E-3</v>
      </c>
      <c r="AQ1531" s="9">
        <f>K1531-'Processed Potentiostat'!$J$3</f>
        <v>-5.4490137000000001</v>
      </c>
    </row>
    <row r="1532" spans="1:43" x14ac:dyDescent="0.3">
      <c r="A1532">
        <v>2</v>
      </c>
      <c r="B1532">
        <v>0</v>
      </c>
      <c r="C1532">
        <v>0</v>
      </c>
      <c r="D1532">
        <v>1</v>
      </c>
      <c r="E1532">
        <v>0</v>
      </c>
      <c r="F1532">
        <v>0</v>
      </c>
      <c r="G1532">
        <v>0</v>
      </c>
      <c r="H1532" s="9">
        <v>1465.3317629825999</v>
      </c>
      <c r="I1532" s="9">
        <v>-1.838133</v>
      </c>
      <c r="J1532" s="9">
        <v>-1.8379084000000001</v>
      </c>
      <c r="K1532" s="9">
        <v>-6.433897</v>
      </c>
      <c r="L1532" s="9">
        <v>-2.2283617657145598</v>
      </c>
      <c r="M1532" s="9">
        <v>-8.0221023999999996</v>
      </c>
      <c r="N1532" s="9">
        <v>-8.0221023999999996</v>
      </c>
      <c r="O1532" s="9">
        <v>-2.2283617657145598</v>
      </c>
      <c r="P1532">
        <v>0</v>
      </c>
      <c r="Q1532" s="9">
        <v>53.549995000000003</v>
      </c>
      <c r="R1532" s="9">
        <v>0</v>
      </c>
      <c r="S1532" s="9">
        <v>861047060.99703598</v>
      </c>
      <c r="T1532" s="9">
        <v>-1.1066479786769801E-3</v>
      </c>
      <c r="U1532" s="9">
        <v>2.2283617657145598</v>
      </c>
      <c r="V1532" s="9">
        <v>0</v>
      </c>
      <c r="W1532" s="9">
        <v>2.2283617657145598</v>
      </c>
      <c r="X1532" s="9" t="s">
        <v>86</v>
      </c>
      <c r="Y1532" s="9">
        <v>0</v>
      </c>
      <c r="Z1532" s="9">
        <v>1.1824912999999999E-2</v>
      </c>
      <c r="AA1532" s="9">
        <v>0</v>
      </c>
      <c r="AB1532" s="9">
        <v>9.8457616000000008E-3</v>
      </c>
      <c r="AQ1532" s="9">
        <f>K1532-'Processed Potentiostat'!$J$3</f>
        <v>-6.433897</v>
      </c>
    </row>
    <row r="1533" spans="1:43" x14ac:dyDescent="0.3">
      <c r="A1533">
        <v>2</v>
      </c>
      <c r="B1533">
        <v>0</v>
      </c>
      <c r="C1533">
        <v>0</v>
      </c>
      <c r="D1533">
        <v>1</v>
      </c>
      <c r="E1533">
        <v>0</v>
      </c>
      <c r="F1533">
        <v>0</v>
      </c>
      <c r="G1533">
        <v>0</v>
      </c>
      <c r="H1533" s="9">
        <v>1466.3317629573401</v>
      </c>
      <c r="I1533" s="9">
        <v>-1.8378734999999999</v>
      </c>
      <c r="J1533" s="9">
        <v>-1.8376958000000001</v>
      </c>
      <c r="K1533" s="9">
        <v>-5.7421660000000001</v>
      </c>
      <c r="L1533" s="9">
        <v>-2.2296564707141799</v>
      </c>
      <c r="M1533" s="9">
        <v>-8.0267630000000008</v>
      </c>
      <c r="N1533" s="9">
        <v>-8.0267630000000008</v>
      </c>
      <c r="O1533" s="9">
        <v>-2.2296564707141799</v>
      </c>
      <c r="P1533">
        <v>0</v>
      </c>
      <c r="Q1533" s="9">
        <v>53.549995000000003</v>
      </c>
      <c r="R1533" s="9">
        <v>0</v>
      </c>
      <c r="S1533" s="9">
        <v>881661504.8506</v>
      </c>
      <c r="T1533" s="9">
        <v>-1.2947049996188101E-3</v>
      </c>
      <c r="U1533" s="9">
        <v>2.2296564707141799</v>
      </c>
      <c r="V1533" s="9">
        <v>0</v>
      </c>
      <c r="W1533" s="9">
        <v>2.2296564707141799</v>
      </c>
      <c r="X1533" s="9" t="s">
        <v>86</v>
      </c>
      <c r="Y1533" s="9">
        <v>0</v>
      </c>
      <c r="Z1533" s="9">
        <v>1.0552354999999999E-2</v>
      </c>
      <c r="AA1533" s="9">
        <v>0</v>
      </c>
      <c r="AB1533" s="9">
        <v>9.7839329000000003E-3</v>
      </c>
      <c r="AQ1533" s="9">
        <f>K1533-'Processed Potentiostat'!$J$3</f>
        <v>-5.7421660000000001</v>
      </c>
    </row>
    <row r="1534" spans="1:43" x14ac:dyDescent="0.3">
      <c r="A1534">
        <v>2</v>
      </c>
      <c r="B1534">
        <v>0</v>
      </c>
      <c r="C1534">
        <v>0</v>
      </c>
      <c r="D1534">
        <v>1</v>
      </c>
      <c r="E1534">
        <v>0</v>
      </c>
      <c r="F1534">
        <v>0</v>
      </c>
      <c r="G1534">
        <v>0</v>
      </c>
      <c r="H1534" s="9">
        <v>1467.33176293208</v>
      </c>
      <c r="I1534" s="9">
        <v>-1.8381632999999999</v>
      </c>
      <c r="J1534" s="9">
        <v>-1.8380673999999999</v>
      </c>
      <c r="K1534" s="9">
        <v>-5.8379764999999999</v>
      </c>
      <c r="L1534" s="9">
        <v>-2.2307495733419</v>
      </c>
      <c r="M1534" s="9">
        <v>-8.0306987999999997</v>
      </c>
      <c r="N1534" s="9">
        <v>-8.0306987999999997</v>
      </c>
      <c r="O1534" s="9">
        <v>-2.2307495733419</v>
      </c>
      <c r="P1534">
        <v>0</v>
      </c>
      <c r="Q1534" s="9">
        <v>53.549995000000003</v>
      </c>
      <c r="R1534" s="9">
        <v>0</v>
      </c>
      <c r="S1534" s="9">
        <v>847503791.52773702</v>
      </c>
      <c r="T1534" s="9">
        <v>-1.09310262771478E-3</v>
      </c>
      <c r="U1534" s="9">
        <v>2.2307495733419</v>
      </c>
      <c r="V1534" s="9">
        <v>0</v>
      </c>
      <c r="W1534" s="9">
        <v>2.2307495733419</v>
      </c>
      <c r="X1534" s="9" t="s">
        <v>86</v>
      </c>
      <c r="Y1534" s="9">
        <v>0</v>
      </c>
      <c r="Z1534" s="9">
        <v>1.0730594E-2</v>
      </c>
      <c r="AA1534" s="9">
        <v>0</v>
      </c>
      <c r="AB1534" s="9">
        <v>1.0016292E-2</v>
      </c>
      <c r="AQ1534" s="9">
        <f>K1534-'Processed Potentiostat'!$J$3</f>
        <v>-5.8379764999999999</v>
      </c>
    </row>
    <row r="1535" spans="1:43" x14ac:dyDescent="0.3">
      <c r="A1535">
        <v>2</v>
      </c>
      <c r="B1535">
        <v>0</v>
      </c>
      <c r="C1535">
        <v>0</v>
      </c>
      <c r="D1535">
        <v>1</v>
      </c>
      <c r="E1535">
        <v>0</v>
      </c>
      <c r="F1535">
        <v>0</v>
      </c>
      <c r="G1535">
        <v>0</v>
      </c>
      <c r="H1535" s="9">
        <v>1468.3317629068099</v>
      </c>
      <c r="I1535" s="9">
        <v>-1.8379179000000001</v>
      </c>
      <c r="J1535" s="9">
        <v>-1.83788</v>
      </c>
      <c r="K1535" s="9">
        <v>-5.8895635999999998</v>
      </c>
      <c r="L1535" s="9">
        <v>-2.2320001343488798</v>
      </c>
      <c r="M1535" s="9">
        <v>-8.0352001000000008</v>
      </c>
      <c r="N1535" s="9">
        <v>-8.0352001000000008</v>
      </c>
      <c r="O1535" s="9">
        <v>-2.2320001343488798</v>
      </c>
      <c r="P1535">
        <v>0</v>
      </c>
      <c r="Q1535" s="9">
        <v>53.549995000000003</v>
      </c>
      <c r="R1535" s="9">
        <v>0</v>
      </c>
      <c r="S1535" s="9">
        <v>865087364.06900203</v>
      </c>
      <c r="T1535" s="9">
        <v>-1.2505610069828399E-3</v>
      </c>
      <c r="U1535" s="9">
        <v>2.2320001343488798</v>
      </c>
      <c r="V1535" s="9">
        <v>0</v>
      </c>
      <c r="W1535" s="9">
        <v>2.2320001343488798</v>
      </c>
      <c r="X1535" s="9" t="s">
        <v>86</v>
      </c>
      <c r="Y1535" s="9">
        <v>0</v>
      </c>
      <c r="Z1535" s="9">
        <v>1.0824312000000001E-2</v>
      </c>
      <c r="AA1535" s="9">
        <v>0</v>
      </c>
      <c r="AB1535" s="9">
        <v>1.0112243999999999E-2</v>
      </c>
      <c r="AQ1535" s="9">
        <f>K1535-'Processed Potentiostat'!$J$3</f>
        <v>-5.8895635999999998</v>
      </c>
    </row>
    <row r="1536" spans="1:43" x14ac:dyDescent="0.3">
      <c r="A1536">
        <v>2</v>
      </c>
      <c r="B1536">
        <v>0</v>
      </c>
      <c r="C1536">
        <v>0</v>
      </c>
      <c r="D1536">
        <v>1</v>
      </c>
      <c r="E1536">
        <v>0</v>
      </c>
      <c r="F1536">
        <v>0</v>
      </c>
      <c r="G1536">
        <v>0</v>
      </c>
      <c r="H1536" s="9">
        <v>1469.33176288155</v>
      </c>
      <c r="I1536" s="9">
        <v>-1.8380623</v>
      </c>
      <c r="J1536" s="9">
        <v>-1.8379852999999999</v>
      </c>
      <c r="K1536" s="9">
        <v>-6.0267724999999999</v>
      </c>
      <c r="L1536" s="9">
        <v>-2.23313993641138</v>
      </c>
      <c r="M1536" s="9">
        <v>-8.0393038000000008</v>
      </c>
      <c r="N1536" s="9">
        <v>-8.0393038000000008</v>
      </c>
      <c r="O1536" s="9">
        <v>-2.23313993641138</v>
      </c>
      <c r="P1536">
        <v>0</v>
      </c>
      <c r="Q1536" s="9">
        <v>53.549995000000003</v>
      </c>
      <c r="R1536" s="9">
        <v>0</v>
      </c>
      <c r="S1536" s="9">
        <v>855830250.745821</v>
      </c>
      <c r="T1536" s="9">
        <v>-1.13980206249841E-3</v>
      </c>
      <c r="U1536" s="9">
        <v>2.23313993641138</v>
      </c>
      <c r="V1536" s="9">
        <v>0</v>
      </c>
      <c r="W1536" s="9">
        <v>2.23313993641138</v>
      </c>
      <c r="X1536" s="9" t="s">
        <v>86</v>
      </c>
      <c r="Y1536" s="9">
        <v>0</v>
      </c>
      <c r="Z1536" s="9">
        <v>1.1077119E-2</v>
      </c>
      <c r="AA1536" s="9">
        <v>0</v>
      </c>
      <c r="AB1536" s="9">
        <v>9.8501219999999994E-3</v>
      </c>
      <c r="AQ1536" s="9">
        <f>K1536-'Processed Potentiostat'!$J$3</f>
        <v>-6.0267724999999999</v>
      </c>
    </row>
    <row r="1537" spans="1:43" x14ac:dyDescent="0.3">
      <c r="A1537">
        <v>2</v>
      </c>
      <c r="B1537">
        <v>0</v>
      </c>
      <c r="C1537">
        <v>0</v>
      </c>
      <c r="D1537">
        <v>1</v>
      </c>
      <c r="E1537">
        <v>0</v>
      </c>
      <c r="F1537">
        <v>0</v>
      </c>
      <c r="G1537">
        <v>0</v>
      </c>
      <c r="H1537" s="9">
        <v>1470.33176285629</v>
      </c>
      <c r="I1537" s="9">
        <v>-1.8381240000000001</v>
      </c>
      <c r="J1537" s="9">
        <v>-1.8380996999999999</v>
      </c>
      <c r="K1537" s="9">
        <v>-5.8587331999999996</v>
      </c>
      <c r="L1537" s="9">
        <v>-2.2343436816077702</v>
      </c>
      <c r="M1537" s="9">
        <v>-8.0436373000000003</v>
      </c>
      <c r="N1537" s="9">
        <v>-8.0436373000000003</v>
      </c>
      <c r="O1537" s="9">
        <v>-2.2343436816077702</v>
      </c>
      <c r="P1537">
        <v>0</v>
      </c>
      <c r="Q1537" s="9">
        <v>53.549995000000003</v>
      </c>
      <c r="R1537" s="9">
        <v>0</v>
      </c>
      <c r="S1537" s="9">
        <v>845985027.59844005</v>
      </c>
      <c r="T1537" s="9">
        <v>-1.20374519639554E-3</v>
      </c>
      <c r="U1537" s="9">
        <v>2.2343436816077702</v>
      </c>
      <c r="V1537" s="9">
        <v>0</v>
      </c>
      <c r="W1537" s="9">
        <v>2.2343436816077702</v>
      </c>
      <c r="X1537" s="9" t="s">
        <v>86</v>
      </c>
      <c r="Y1537" s="9">
        <v>0</v>
      </c>
      <c r="Z1537" s="9">
        <v>1.0768936E-2</v>
      </c>
      <c r="AA1537" s="9">
        <v>0</v>
      </c>
      <c r="AB1537" s="9">
        <v>9.4467308000000007E-3</v>
      </c>
      <c r="AQ1537" s="9">
        <f>K1537-'Processed Potentiostat'!$J$3</f>
        <v>-5.8587331999999996</v>
      </c>
    </row>
    <row r="1538" spans="1:43" x14ac:dyDescent="0.3">
      <c r="A1538">
        <v>2</v>
      </c>
      <c r="B1538">
        <v>0</v>
      </c>
      <c r="C1538">
        <v>0</v>
      </c>
      <c r="D1538">
        <v>1</v>
      </c>
      <c r="E1538">
        <v>0</v>
      </c>
      <c r="F1538">
        <v>0</v>
      </c>
      <c r="G1538">
        <v>0</v>
      </c>
      <c r="H1538" s="9">
        <v>1470.74096284595</v>
      </c>
      <c r="I1538" s="9">
        <v>-1.8378804</v>
      </c>
      <c r="J1538" s="9">
        <v>-1.8378748</v>
      </c>
      <c r="K1538" s="9">
        <v>-0.85086547999999995</v>
      </c>
      <c r="L1538" s="9">
        <v>-2.23482077774973</v>
      </c>
      <c r="M1538" s="9">
        <v>-8.0453548000000001</v>
      </c>
      <c r="N1538" s="9">
        <v>-8.0453548000000001</v>
      </c>
      <c r="O1538" s="9">
        <v>-2.23482077774973</v>
      </c>
      <c r="P1538">
        <v>0</v>
      </c>
      <c r="Q1538" s="9">
        <v>53.549995000000003</v>
      </c>
      <c r="R1538" s="9">
        <v>0</v>
      </c>
      <c r="S1538" s="9">
        <v>866670017.94318295</v>
      </c>
      <c r="T1538" s="9">
        <v>-4.7709614196067497E-4</v>
      </c>
      <c r="U1538" s="9">
        <v>2.23482077774973</v>
      </c>
      <c r="V1538" s="9">
        <v>0</v>
      </c>
      <c r="W1538" s="9">
        <v>2.23482077774973</v>
      </c>
      <c r="X1538" s="9" t="s">
        <v>86</v>
      </c>
      <c r="Y1538" s="9">
        <v>0</v>
      </c>
      <c r="Z1538" s="9">
        <v>1.5637842E-3</v>
      </c>
      <c r="AA1538" s="9">
        <v>0</v>
      </c>
      <c r="AB1538" s="9">
        <v>1.0216329999999999E-2</v>
      </c>
      <c r="AQ1538" s="9">
        <f>K1538-'Processed Potentiostat'!$J$3</f>
        <v>-0.85086547999999995</v>
      </c>
    </row>
    <row r="1539" spans="1:43" x14ac:dyDescent="0.3">
      <c r="A1539">
        <v>2</v>
      </c>
      <c r="B1539">
        <v>0</v>
      </c>
      <c r="C1539">
        <v>0</v>
      </c>
      <c r="D1539">
        <v>1</v>
      </c>
      <c r="E1539">
        <v>0</v>
      </c>
      <c r="F1539">
        <v>0</v>
      </c>
      <c r="G1539">
        <v>0</v>
      </c>
      <c r="H1539" s="9">
        <v>1470.87076284267</v>
      </c>
      <c r="I1539" s="9">
        <v>-1.8378813000000001</v>
      </c>
      <c r="J1539" s="9">
        <v>-1.8377129999999999</v>
      </c>
      <c r="K1539" s="9">
        <v>-5.8534293000000002</v>
      </c>
      <c r="L1539" s="9">
        <v>-2.2349415320018</v>
      </c>
      <c r="M1539" s="9">
        <v>-8.0457897000000003</v>
      </c>
      <c r="N1539" s="9">
        <v>-8.0457897000000003</v>
      </c>
      <c r="O1539" s="9">
        <v>-2.2349415320018</v>
      </c>
      <c r="P1539">
        <v>0</v>
      </c>
      <c r="Q1539" s="9">
        <v>53.549995000000003</v>
      </c>
      <c r="R1539" s="9">
        <v>0</v>
      </c>
      <c r="S1539" s="9">
        <v>882088143.41733205</v>
      </c>
      <c r="T1539" s="9">
        <v>-1.20754252062926E-4</v>
      </c>
      <c r="U1539" s="9">
        <v>2.2349415320018</v>
      </c>
      <c r="V1539" s="9">
        <v>0</v>
      </c>
      <c r="W1539" s="9">
        <v>2.2349415320018</v>
      </c>
      <c r="X1539" s="9" t="s">
        <v>86</v>
      </c>
      <c r="Y1539" s="9">
        <v>0</v>
      </c>
      <c r="Z1539" s="9">
        <v>1.0756923E-2</v>
      </c>
      <c r="AA1539" s="9">
        <v>0</v>
      </c>
      <c r="AB1539" s="9">
        <v>9.9379662000000004E-3</v>
      </c>
      <c r="AQ1539" s="9">
        <f>K1539-'Processed Potentiostat'!$J$3</f>
        <v>-5.8534293000000002</v>
      </c>
    </row>
    <row r="1540" spans="1:43" x14ac:dyDescent="0.3">
      <c r="A1540">
        <v>2</v>
      </c>
      <c r="B1540">
        <v>0</v>
      </c>
      <c r="C1540">
        <v>0</v>
      </c>
      <c r="D1540">
        <v>1</v>
      </c>
      <c r="E1540">
        <v>0</v>
      </c>
      <c r="F1540">
        <v>0</v>
      </c>
      <c r="G1540">
        <v>0</v>
      </c>
      <c r="H1540" s="9">
        <v>1471.8501628179299</v>
      </c>
      <c r="I1540" s="9">
        <v>-1.8378884</v>
      </c>
      <c r="J1540" s="9">
        <v>-1.8375638999999999</v>
      </c>
      <c r="K1540" s="9">
        <v>-10.883613</v>
      </c>
      <c r="L1540" s="9">
        <v>-2.2362031302321399</v>
      </c>
      <c r="M1540" s="9">
        <v>-8.0503310999999993</v>
      </c>
      <c r="N1540" s="9">
        <v>-8.0503310999999993</v>
      </c>
      <c r="O1540" s="9">
        <v>-2.2362031302321399</v>
      </c>
      <c r="P1540">
        <v>0</v>
      </c>
      <c r="Q1540" s="9">
        <v>53.549995000000003</v>
      </c>
      <c r="R1540" s="9">
        <v>0</v>
      </c>
      <c r="S1540" s="9">
        <v>897255969.44629002</v>
      </c>
      <c r="T1540" s="9">
        <v>-1.2615982303487701E-3</v>
      </c>
      <c r="U1540" s="9">
        <v>2.2362031302321399</v>
      </c>
      <c r="V1540" s="9">
        <v>0</v>
      </c>
      <c r="W1540" s="9">
        <v>2.2362031302321399</v>
      </c>
      <c r="X1540" s="9" t="s">
        <v>86</v>
      </c>
      <c r="Y1540" s="9">
        <v>0</v>
      </c>
      <c r="Z1540" s="9">
        <v>1.9999333000000001E-2</v>
      </c>
      <c r="AA1540" s="9">
        <v>0</v>
      </c>
      <c r="AB1540" s="9">
        <v>1.0237921000000001E-2</v>
      </c>
      <c r="AQ1540" s="9">
        <f>K1540-'Processed Potentiostat'!$J$3</f>
        <v>-10.883613</v>
      </c>
    </row>
    <row r="1541" spans="1:43" x14ac:dyDescent="0.3">
      <c r="A1541">
        <v>2</v>
      </c>
      <c r="B1541">
        <v>0</v>
      </c>
      <c r="C1541">
        <v>0</v>
      </c>
      <c r="D1541">
        <v>1</v>
      </c>
      <c r="E1541">
        <v>0</v>
      </c>
      <c r="F1541">
        <v>0</v>
      </c>
      <c r="G1541">
        <v>0</v>
      </c>
      <c r="H1541" s="9">
        <v>1472.19936280911</v>
      </c>
      <c r="I1541" s="9">
        <v>-1.8379582999999999</v>
      </c>
      <c r="J1541" s="9">
        <v>-1.8383039999999999</v>
      </c>
      <c r="K1541" s="9">
        <v>-5.8390002000000001</v>
      </c>
      <c r="L1541" s="9">
        <v>-2.2372188262024899</v>
      </c>
      <c r="M1541" s="9">
        <v>-8.0539874999999999</v>
      </c>
      <c r="N1541" s="9">
        <v>-8.0539874999999999</v>
      </c>
      <c r="O1541" s="9">
        <v>-2.2372188262024899</v>
      </c>
      <c r="P1541">
        <v>0</v>
      </c>
      <c r="Q1541" s="9">
        <v>53.549995000000003</v>
      </c>
      <c r="R1541" s="9">
        <v>0</v>
      </c>
      <c r="S1541" s="9">
        <v>829253203.82995999</v>
      </c>
      <c r="T1541" s="9">
        <v>-1.0156959703495601E-3</v>
      </c>
      <c r="U1541" s="9">
        <v>2.2372188262024899</v>
      </c>
      <c r="V1541" s="9">
        <v>0</v>
      </c>
      <c r="W1541" s="9">
        <v>2.2372188262024899</v>
      </c>
      <c r="X1541" s="9" t="s">
        <v>86</v>
      </c>
      <c r="Y1541" s="9">
        <v>0</v>
      </c>
      <c r="Z1541" s="9">
        <v>1.0733858000000001E-2</v>
      </c>
      <c r="AA1541" s="9">
        <v>0</v>
      </c>
      <c r="AB1541" s="9">
        <v>9.4594954999999998E-3</v>
      </c>
      <c r="AQ1541" s="9">
        <f>K1541-'Processed Potentiostat'!$J$3</f>
        <v>-5.8390002000000001</v>
      </c>
    </row>
    <row r="1542" spans="1:43" x14ac:dyDescent="0.3">
      <c r="A1542">
        <v>2</v>
      </c>
      <c r="B1542">
        <v>0</v>
      </c>
      <c r="C1542">
        <v>0</v>
      </c>
      <c r="D1542">
        <v>1</v>
      </c>
      <c r="E1542">
        <v>0</v>
      </c>
      <c r="F1542">
        <v>0</v>
      </c>
      <c r="G1542">
        <v>0</v>
      </c>
      <c r="H1542" s="9">
        <v>1473.1993627838499</v>
      </c>
      <c r="I1542" s="9">
        <v>-1.8378505000000001</v>
      </c>
      <c r="J1542" s="9">
        <v>-1.8380839</v>
      </c>
      <c r="K1542" s="9">
        <v>-5.0731764000000004</v>
      </c>
      <c r="L1542" s="9">
        <v>-2.2388516878503602</v>
      </c>
      <c r="M1542" s="9">
        <v>-8.0598659999999995</v>
      </c>
      <c r="N1542" s="9">
        <v>-8.0598659999999995</v>
      </c>
      <c r="O1542" s="9">
        <v>-2.2388516878503602</v>
      </c>
      <c r="P1542">
        <v>0</v>
      </c>
      <c r="Q1542" s="9">
        <v>53.549995000000003</v>
      </c>
      <c r="R1542" s="9">
        <v>0</v>
      </c>
      <c r="S1542" s="9">
        <v>849107792.00580704</v>
      </c>
      <c r="T1542" s="9">
        <v>-1.63286164787113E-3</v>
      </c>
      <c r="U1542" s="9">
        <v>2.2388516878503602</v>
      </c>
      <c r="V1542" s="9">
        <v>0</v>
      </c>
      <c r="W1542" s="9">
        <v>2.2388516878503602</v>
      </c>
      <c r="X1542" s="9" t="s">
        <v>86</v>
      </c>
      <c r="Y1542" s="9">
        <v>0</v>
      </c>
      <c r="Z1542" s="9">
        <v>9.3249240999999997E-3</v>
      </c>
      <c r="AA1542" s="9">
        <v>0</v>
      </c>
      <c r="AB1542" s="9">
        <v>9.5782083999999997E-3</v>
      </c>
      <c r="AQ1542" s="9">
        <f>K1542-'Processed Potentiostat'!$J$3</f>
        <v>-5.0731764000000004</v>
      </c>
    </row>
    <row r="1543" spans="1:43" x14ac:dyDescent="0.3">
      <c r="A1543">
        <v>2</v>
      </c>
      <c r="B1543">
        <v>0</v>
      </c>
      <c r="C1543">
        <v>0</v>
      </c>
      <c r="D1543">
        <v>1</v>
      </c>
      <c r="E1543">
        <v>0</v>
      </c>
      <c r="F1543">
        <v>0</v>
      </c>
      <c r="G1543">
        <v>0</v>
      </c>
      <c r="H1543" s="9">
        <v>1474.19936275859</v>
      </c>
      <c r="I1543" s="9">
        <v>-1.8378532999999999</v>
      </c>
      <c r="J1543" s="9">
        <v>-1.8380008999999999</v>
      </c>
      <c r="K1543" s="9">
        <v>-1.0501927</v>
      </c>
      <c r="L1543" s="9">
        <v>-2.2397093246236</v>
      </c>
      <c r="M1543" s="9">
        <v>-8.0629539000000001</v>
      </c>
      <c r="N1543" s="9">
        <v>-8.0629539000000001</v>
      </c>
      <c r="O1543" s="9">
        <v>-2.2397093246236</v>
      </c>
      <c r="P1543">
        <v>0</v>
      </c>
      <c r="Q1543" s="9">
        <v>53.549995000000003</v>
      </c>
      <c r="R1543" s="9">
        <v>0</v>
      </c>
      <c r="S1543" s="9">
        <v>856923309.38253903</v>
      </c>
      <c r="T1543" s="9">
        <v>-8.5763677323535904E-4</v>
      </c>
      <c r="U1543" s="9">
        <v>2.2397093246236</v>
      </c>
      <c r="V1543" s="9">
        <v>0</v>
      </c>
      <c r="W1543" s="9">
        <v>2.2397093246236</v>
      </c>
      <c r="X1543" s="9" t="s">
        <v>86</v>
      </c>
      <c r="Y1543" s="9">
        <v>0</v>
      </c>
      <c r="Z1543" s="9">
        <v>1.9302550999999999E-3</v>
      </c>
      <c r="AA1543" s="9">
        <v>0</v>
      </c>
      <c r="AB1543" s="9">
        <v>9.8444520999999997E-3</v>
      </c>
      <c r="AQ1543" s="9">
        <f>K1543-'Processed Potentiostat'!$J$3</f>
        <v>-1.0501927</v>
      </c>
    </row>
    <row r="1544" spans="1:43" x14ac:dyDescent="0.3">
      <c r="A1544">
        <v>2</v>
      </c>
      <c r="B1544">
        <v>0</v>
      </c>
      <c r="C1544">
        <v>0</v>
      </c>
      <c r="D1544">
        <v>1</v>
      </c>
      <c r="E1544">
        <v>0</v>
      </c>
      <c r="F1544">
        <v>0</v>
      </c>
      <c r="G1544">
        <v>0</v>
      </c>
      <c r="H1544" s="9">
        <v>1474.28876275633</v>
      </c>
      <c r="I1544" s="9">
        <v>-1.8379093</v>
      </c>
      <c r="J1544" s="9">
        <v>-1.8375987</v>
      </c>
      <c r="K1544" s="9">
        <v>-6.0861812000000004</v>
      </c>
      <c r="L1544" s="9">
        <v>-2.2397888105485499</v>
      </c>
      <c r="M1544" s="9">
        <v>-8.0632400999999998</v>
      </c>
      <c r="N1544" s="9">
        <v>-8.0632400999999998</v>
      </c>
      <c r="O1544" s="9">
        <v>-2.2397888105485499</v>
      </c>
      <c r="P1544">
        <v>0</v>
      </c>
      <c r="Q1544" s="9">
        <v>53.549995000000003</v>
      </c>
      <c r="R1544" s="9">
        <v>0</v>
      </c>
      <c r="S1544" s="9">
        <v>895221520.51618898</v>
      </c>
      <c r="T1544" s="9">
        <v>-7.9485924952216099E-5</v>
      </c>
      <c r="U1544" s="9">
        <v>2.2397888105485499</v>
      </c>
      <c r="V1544" s="9">
        <v>0</v>
      </c>
      <c r="W1544" s="9">
        <v>2.2397888105485499</v>
      </c>
      <c r="X1544" s="9" t="s">
        <v>86</v>
      </c>
      <c r="Y1544" s="9">
        <v>0</v>
      </c>
      <c r="Z1544" s="9">
        <v>1.1183959E-2</v>
      </c>
      <c r="AA1544" s="9">
        <v>0</v>
      </c>
      <c r="AB1544" s="9">
        <v>9.8913097999999994E-3</v>
      </c>
      <c r="AQ1544" s="9">
        <f>K1544-'Processed Potentiostat'!$J$3</f>
        <v>-6.0861812000000004</v>
      </c>
    </row>
    <row r="1545" spans="1:43" x14ac:dyDescent="0.3">
      <c r="A1545">
        <v>2</v>
      </c>
      <c r="B1545">
        <v>0</v>
      </c>
      <c r="C1545">
        <v>0</v>
      </c>
      <c r="D1545">
        <v>1</v>
      </c>
      <c r="E1545">
        <v>0</v>
      </c>
      <c r="F1545">
        <v>0</v>
      </c>
      <c r="G1545">
        <v>0</v>
      </c>
      <c r="H1545" s="9">
        <v>1474.5191627505101</v>
      </c>
      <c r="I1545" s="9">
        <v>-1.8378654999999999</v>
      </c>
      <c r="J1545" s="9">
        <v>-1.8380483000000001</v>
      </c>
      <c r="K1545" s="9">
        <v>-1.062746</v>
      </c>
      <c r="L1545" s="9">
        <v>-2.2400435694280598</v>
      </c>
      <c r="M1545" s="9">
        <v>-8.0641564999999993</v>
      </c>
      <c r="N1545" s="9">
        <v>-8.0641564999999993</v>
      </c>
      <c r="O1545" s="9">
        <v>-2.2400435694280598</v>
      </c>
      <c r="P1545">
        <v>0</v>
      </c>
      <c r="Q1545" s="9">
        <v>53.549995000000003</v>
      </c>
      <c r="R1545" s="9">
        <v>0</v>
      </c>
      <c r="S1545" s="9">
        <v>852751243.75592697</v>
      </c>
      <c r="T1545" s="9">
        <v>-2.54758879509431E-4</v>
      </c>
      <c r="U1545" s="9">
        <v>2.2400435694280598</v>
      </c>
      <c r="V1545" s="9">
        <v>0</v>
      </c>
      <c r="W1545" s="9">
        <v>2.2400435694280598</v>
      </c>
      <c r="X1545" s="9" t="s">
        <v>86</v>
      </c>
      <c r="Y1545" s="9">
        <v>0</v>
      </c>
      <c r="Z1545" s="9">
        <v>1.9533786000000002E-3</v>
      </c>
      <c r="AA1545" s="9">
        <v>0</v>
      </c>
      <c r="AB1545" s="9">
        <v>9.9714444999999992E-3</v>
      </c>
      <c r="AQ1545" s="9">
        <f>K1545-'Processed Potentiostat'!$J$3</f>
        <v>-1.062746</v>
      </c>
    </row>
    <row r="1546" spans="1:43" x14ac:dyDescent="0.3">
      <c r="A1546">
        <v>2</v>
      </c>
      <c r="B1546">
        <v>0</v>
      </c>
      <c r="C1546">
        <v>0</v>
      </c>
      <c r="D1546">
        <v>1</v>
      </c>
      <c r="E1546">
        <v>0</v>
      </c>
      <c r="F1546">
        <v>0</v>
      </c>
      <c r="G1546">
        <v>0</v>
      </c>
      <c r="H1546" s="9">
        <v>1475.4299627275</v>
      </c>
      <c r="I1546" s="9">
        <v>-1.8379190999999999</v>
      </c>
      <c r="J1546" s="9">
        <v>-1.8378211</v>
      </c>
      <c r="K1546" s="9">
        <v>-6.0719494999999997</v>
      </c>
      <c r="L1546" s="9">
        <v>-2.2407745463577702</v>
      </c>
      <c r="M1546" s="9">
        <v>-8.0667887</v>
      </c>
      <c r="N1546" s="9">
        <v>-8.0667887</v>
      </c>
      <c r="O1546" s="9">
        <v>-2.2407745463577702</v>
      </c>
      <c r="P1546">
        <v>0</v>
      </c>
      <c r="Q1546" s="9">
        <v>53.549995000000003</v>
      </c>
      <c r="R1546" s="9">
        <v>0</v>
      </c>
      <c r="S1546" s="9">
        <v>874029674.10792196</v>
      </c>
      <c r="T1546" s="9">
        <v>-7.3097692971080199E-4</v>
      </c>
      <c r="U1546" s="9">
        <v>2.2407745463577702</v>
      </c>
      <c r="V1546" s="9">
        <v>0</v>
      </c>
      <c r="W1546" s="9">
        <v>2.2407745463577702</v>
      </c>
      <c r="X1546" s="9" t="s">
        <v>86</v>
      </c>
      <c r="Y1546" s="9">
        <v>0</v>
      </c>
      <c r="Z1546" s="9">
        <v>1.1159156999999999E-2</v>
      </c>
      <c r="AA1546" s="9">
        <v>0</v>
      </c>
      <c r="AB1546" s="9">
        <v>9.7651015999999993E-3</v>
      </c>
      <c r="AQ1546" s="9">
        <f>K1546-'Processed Potentiostat'!$J$3</f>
        <v>-6.0719494999999997</v>
      </c>
    </row>
    <row r="1547" spans="1:43" x14ac:dyDescent="0.3">
      <c r="A1547">
        <v>2</v>
      </c>
      <c r="B1547">
        <v>0</v>
      </c>
      <c r="C1547">
        <v>0</v>
      </c>
      <c r="D1547">
        <v>1</v>
      </c>
      <c r="E1547">
        <v>0</v>
      </c>
      <c r="F1547">
        <v>0</v>
      </c>
      <c r="G1547">
        <v>0</v>
      </c>
      <c r="H1547" s="9">
        <v>1476.4299627022399</v>
      </c>
      <c r="I1547" s="9">
        <v>-1.8380833999999999</v>
      </c>
      <c r="J1547" s="9">
        <v>-1.8380276</v>
      </c>
      <c r="K1547" s="9">
        <v>-5.8167232999999996</v>
      </c>
      <c r="L1547" s="9">
        <v>-2.2420368660883301</v>
      </c>
      <c r="M1547" s="9">
        <v>-8.0713328999999998</v>
      </c>
      <c r="N1547" s="9">
        <v>-8.0713328999999998</v>
      </c>
      <c r="O1547" s="9">
        <v>-2.2420368660883301</v>
      </c>
      <c r="P1547">
        <v>0</v>
      </c>
      <c r="Q1547" s="9">
        <v>53.549995000000003</v>
      </c>
      <c r="R1547" s="9">
        <v>0</v>
      </c>
      <c r="S1547" s="9">
        <v>855386287.59366202</v>
      </c>
      <c r="T1547" s="9">
        <v>-1.2623197305598999E-3</v>
      </c>
      <c r="U1547" s="9">
        <v>2.2420368660883301</v>
      </c>
      <c r="V1547" s="9">
        <v>0</v>
      </c>
      <c r="W1547" s="9">
        <v>2.2420368660883301</v>
      </c>
      <c r="X1547" s="9" t="s">
        <v>86</v>
      </c>
      <c r="Y1547" s="9">
        <v>0</v>
      </c>
      <c r="Z1547" s="9">
        <v>1.0691298E-2</v>
      </c>
      <c r="AA1547" s="9">
        <v>0</v>
      </c>
      <c r="AB1547" s="9">
        <v>9.8075326999999997E-3</v>
      </c>
      <c r="AQ1547" s="9">
        <f>K1547-'Processed Potentiostat'!$J$3</f>
        <v>-5.8167232999999996</v>
      </c>
    </row>
    <row r="1548" spans="1:43" x14ac:dyDescent="0.3">
      <c r="A1548">
        <v>2</v>
      </c>
      <c r="B1548">
        <v>0</v>
      </c>
      <c r="C1548">
        <v>0</v>
      </c>
      <c r="D1548">
        <v>1</v>
      </c>
      <c r="E1548">
        <v>0</v>
      </c>
      <c r="F1548">
        <v>0</v>
      </c>
      <c r="G1548">
        <v>0</v>
      </c>
      <c r="H1548" s="9">
        <v>1477.42996267697</v>
      </c>
      <c r="I1548" s="9">
        <v>-1.8379281999999999</v>
      </c>
      <c r="J1548" s="9">
        <v>-1.8379015000000001</v>
      </c>
      <c r="K1548" s="9">
        <v>-6.4781966000000004</v>
      </c>
      <c r="L1548" s="9">
        <v>-2.2432953184204898</v>
      </c>
      <c r="M1548" s="9">
        <v>-8.0758629000000006</v>
      </c>
      <c r="N1548" s="9">
        <v>-8.0758629000000006</v>
      </c>
      <c r="O1548" s="9">
        <v>-2.2432953184204898</v>
      </c>
      <c r="P1548">
        <v>0</v>
      </c>
      <c r="Q1548" s="9">
        <v>53.549995000000003</v>
      </c>
      <c r="R1548" s="9">
        <v>0</v>
      </c>
      <c r="S1548" s="9">
        <v>867461204.10869706</v>
      </c>
      <c r="T1548" s="9">
        <v>-1.2584523321526001E-3</v>
      </c>
      <c r="U1548" s="9">
        <v>2.2432953184204898</v>
      </c>
      <c r="V1548" s="9">
        <v>0</v>
      </c>
      <c r="W1548" s="9">
        <v>2.2432953184204898</v>
      </c>
      <c r="X1548" s="9" t="s">
        <v>86</v>
      </c>
      <c r="Y1548" s="9">
        <v>0</v>
      </c>
      <c r="Z1548" s="9">
        <v>1.1906287E-2</v>
      </c>
      <c r="AA1548" s="9">
        <v>0</v>
      </c>
      <c r="AB1548" s="9">
        <v>9.3454802000000007E-3</v>
      </c>
      <c r="AQ1548" s="9">
        <f>K1548-'Processed Potentiostat'!$J$3</f>
        <v>-6.4781966000000004</v>
      </c>
    </row>
    <row r="1549" spans="1:43" x14ac:dyDescent="0.3">
      <c r="A1549">
        <v>2</v>
      </c>
      <c r="B1549">
        <v>0</v>
      </c>
      <c r="C1549">
        <v>0</v>
      </c>
      <c r="D1549">
        <v>1</v>
      </c>
      <c r="E1549">
        <v>0</v>
      </c>
      <c r="F1549">
        <v>0</v>
      </c>
      <c r="G1549">
        <v>0</v>
      </c>
      <c r="H1549" s="9">
        <v>1478.42996265171</v>
      </c>
      <c r="I1549" s="9">
        <v>-1.8379179000000001</v>
      </c>
      <c r="J1549" s="9">
        <v>-1.8378884</v>
      </c>
      <c r="K1549" s="9">
        <v>-9.0480833000000001</v>
      </c>
      <c r="L1549" s="9">
        <v>-2.24467876342201</v>
      </c>
      <c r="M1549" s="9">
        <v>-8.0808438999999996</v>
      </c>
      <c r="N1549" s="9">
        <v>-8.0808438999999996</v>
      </c>
      <c r="O1549" s="9">
        <v>-2.24467876342201</v>
      </c>
      <c r="P1549">
        <v>0</v>
      </c>
      <c r="Q1549" s="9">
        <v>53.549995000000003</v>
      </c>
      <c r="R1549" s="9">
        <v>0</v>
      </c>
      <c r="S1549" s="9">
        <v>869220486.19212604</v>
      </c>
      <c r="T1549" s="9">
        <v>-1.38344500152243E-3</v>
      </c>
      <c r="U1549" s="9">
        <v>2.24467876342201</v>
      </c>
      <c r="V1549" s="9">
        <v>0</v>
      </c>
      <c r="W1549" s="9">
        <v>2.24467876342201</v>
      </c>
      <c r="X1549" s="9" t="s">
        <v>86</v>
      </c>
      <c r="Y1549" s="9">
        <v>0</v>
      </c>
      <c r="Z1549" s="9">
        <v>1.6629366E-2</v>
      </c>
      <c r="AA1549" s="9">
        <v>0</v>
      </c>
      <c r="AB1549" s="9">
        <v>9.2547069999999992E-3</v>
      </c>
      <c r="AQ1549" s="9">
        <f>K1549-'Processed Potentiostat'!$J$3</f>
        <v>-9.0480833000000001</v>
      </c>
    </row>
    <row r="1550" spans="1:43" x14ac:dyDescent="0.3">
      <c r="A1550">
        <v>2</v>
      </c>
      <c r="B1550">
        <v>0</v>
      </c>
      <c r="C1550">
        <v>0</v>
      </c>
      <c r="D1550">
        <v>1</v>
      </c>
      <c r="E1550">
        <v>0</v>
      </c>
      <c r="F1550">
        <v>0</v>
      </c>
      <c r="G1550">
        <v>0</v>
      </c>
      <c r="H1550" s="9">
        <v>1478.67616264549</v>
      </c>
      <c r="I1550" s="9">
        <v>-1.8380353</v>
      </c>
      <c r="J1550" s="9">
        <v>-1.8384100999999999</v>
      </c>
      <c r="K1550" s="9">
        <v>-4.0247621999999996</v>
      </c>
      <c r="L1550" s="9">
        <v>-2.24514032416266</v>
      </c>
      <c r="M1550" s="9">
        <v>-8.0825051999999999</v>
      </c>
      <c r="N1550" s="9">
        <v>-8.0825051999999999</v>
      </c>
      <c r="O1550" s="9">
        <v>-2.24514032416266</v>
      </c>
      <c r="P1550">
        <v>0</v>
      </c>
      <c r="Q1550" s="9">
        <v>53.549995000000003</v>
      </c>
      <c r="R1550" s="9">
        <v>0</v>
      </c>
      <c r="S1550" s="9">
        <v>823196914.92316699</v>
      </c>
      <c r="T1550" s="9">
        <v>-4.6156074065661901E-4</v>
      </c>
      <c r="U1550" s="9">
        <v>2.24514032416266</v>
      </c>
      <c r="V1550" s="9">
        <v>0</v>
      </c>
      <c r="W1550" s="9">
        <v>2.24514032416266</v>
      </c>
      <c r="X1550" s="9" t="s">
        <v>86</v>
      </c>
      <c r="Y1550" s="9">
        <v>0</v>
      </c>
      <c r="Z1550" s="9">
        <v>7.3991637000000001E-3</v>
      </c>
      <c r="AA1550" s="9">
        <v>0</v>
      </c>
      <c r="AB1550" s="9">
        <v>9.6305329000000005E-3</v>
      </c>
      <c r="AQ1550" s="9">
        <f>K1550-'Processed Potentiostat'!$J$3</f>
        <v>-4.0247621999999996</v>
      </c>
    </row>
    <row r="1551" spans="1:43" x14ac:dyDescent="0.3">
      <c r="A1551">
        <v>2</v>
      </c>
      <c r="B1551">
        <v>0</v>
      </c>
      <c r="C1551">
        <v>0</v>
      </c>
      <c r="D1551">
        <v>1</v>
      </c>
      <c r="E1551">
        <v>0</v>
      </c>
      <c r="F1551">
        <v>0</v>
      </c>
      <c r="G1551">
        <v>0</v>
      </c>
      <c r="H1551" s="9">
        <v>1479.16596263312</v>
      </c>
      <c r="I1551" s="9">
        <v>-1.8379593999999999</v>
      </c>
      <c r="J1551" s="9">
        <v>-1.8376460999999999</v>
      </c>
      <c r="K1551" s="9">
        <v>-9.0545691999999995</v>
      </c>
      <c r="L1551" s="9">
        <v>-2.24562064539758</v>
      </c>
      <c r="M1551" s="9">
        <v>-8.0842341999999991</v>
      </c>
      <c r="N1551" s="9">
        <v>-8.0842341999999991</v>
      </c>
      <c r="O1551" s="9">
        <v>-2.24562064539758</v>
      </c>
      <c r="P1551">
        <v>0</v>
      </c>
      <c r="Q1551" s="9">
        <v>53.549995000000003</v>
      </c>
      <c r="R1551" s="9">
        <v>0</v>
      </c>
      <c r="S1551" s="9">
        <v>892849260.334023</v>
      </c>
      <c r="T1551" s="9">
        <v>-4.8032123491470398E-4</v>
      </c>
      <c r="U1551" s="9">
        <v>2.24562064539758</v>
      </c>
      <c r="V1551" s="9">
        <v>0</v>
      </c>
      <c r="W1551" s="9">
        <v>2.24562064539758</v>
      </c>
      <c r="X1551" s="9" t="s">
        <v>86</v>
      </c>
      <c r="Y1551" s="9">
        <v>0</v>
      </c>
      <c r="Z1551" s="9">
        <v>1.6639095E-2</v>
      </c>
      <c r="AA1551" s="9">
        <v>0</v>
      </c>
      <c r="AB1551" s="9">
        <v>9.7116297000000001E-3</v>
      </c>
      <c r="AQ1551" s="9">
        <f>K1551-'Processed Potentiostat'!$J$3</f>
        <v>-9.0545691999999995</v>
      </c>
    </row>
    <row r="1552" spans="1:43" x14ac:dyDescent="0.3">
      <c r="A1552">
        <v>2</v>
      </c>
      <c r="B1552">
        <v>0</v>
      </c>
      <c r="C1552">
        <v>0</v>
      </c>
      <c r="D1552">
        <v>1</v>
      </c>
      <c r="E1552">
        <v>0</v>
      </c>
      <c r="F1552">
        <v>0</v>
      </c>
      <c r="G1552">
        <v>0</v>
      </c>
      <c r="H1552" s="9">
        <v>1479.2183626317999</v>
      </c>
      <c r="I1552" s="9">
        <v>-1.8379501</v>
      </c>
      <c r="J1552" s="9">
        <v>-1.8381837999999999</v>
      </c>
      <c r="K1552" s="9">
        <v>-3.9956809999999998</v>
      </c>
      <c r="L1552" s="9">
        <v>-2.2457418614482698</v>
      </c>
      <c r="M1552" s="9">
        <v>-8.0846710000000002</v>
      </c>
      <c r="N1552" s="9">
        <v>-8.0846710000000002</v>
      </c>
      <c r="O1552" s="9">
        <v>-2.2457418614482698</v>
      </c>
      <c r="P1552">
        <v>0</v>
      </c>
      <c r="Q1552" s="9">
        <v>53.549995000000003</v>
      </c>
      <c r="R1552" s="9">
        <v>0</v>
      </c>
      <c r="S1552" s="9">
        <v>842850632.84906995</v>
      </c>
      <c r="T1552" s="9">
        <v>-1.21216050691153E-4</v>
      </c>
      <c r="U1552" s="9">
        <v>2.2457418614482698</v>
      </c>
      <c r="V1552" s="9">
        <v>0</v>
      </c>
      <c r="W1552" s="9">
        <v>2.2457418614482698</v>
      </c>
      <c r="X1552" s="9" t="s">
        <v>86</v>
      </c>
      <c r="Y1552" s="9">
        <v>0</v>
      </c>
      <c r="Z1552" s="9">
        <v>7.3447959000000002E-3</v>
      </c>
      <c r="AA1552" s="9">
        <v>0</v>
      </c>
      <c r="AB1552" s="9">
        <v>9.6944990000000005E-3</v>
      </c>
      <c r="AQ1552" s="9">
        <f>K1552-'Processed Potentiostat'!$J$3</f>
        <v>-3.9956809999999998</v>
      </c>
    </row>
    <row r="1553" spans="1:43" x14ac:dyDescent="0.3">
      <c r="A1553">
        <v>2</v>
      </c>
      <c r="B1553">
        <v>0</v>
      </c>
      <c r="C1553">
        <v>0</v>
      </c>
      <c r="D1553">
        <v>1</v>
      </c>
      <c r="E1553">
        <v>0</v>
      </c>
      <c r="F1553">
        <v>0</v>
      </c>
      <c r="G1553">
        <v>0</v>
      </c>
      <c r="H1553" s="9">
        <v>1479.2575626308101</v>
      </c>
      <c r="I1553" s="9">
        <v>-1.8381441000000001</v>
      </c>
      <c r="J1553" s="9">
        <v>-1.8383689999999999</v>
      </c>
      <c r="K1553" s="9">
        <v>1.0264183</v>
      </c>
      <c r="L1553" s="9">
        <v>-2.2457661804514601</v>
      </c>
      <c r="M1553" s="9">
        <v>-8.0847578000000002</v>
      </c>
      <c r="N1553" s="9">
        <v>-8.0847578000000002</v>
      </c>
      <c r="O1553" s="9">
        <v>-2.2457661804514601</v>
      </c>
      <c r="P1553">
        <v>0</v>
      </c>
      <c r="Q1553" s="9">
        <v>53.549995000000003</v>
      </c>
      <c r="R1553" s="9">
        <v>0</v>
      </c>
      <c r="S1553" s="9">
        <v>826890045.24461198</v>
      </c>
      <c r="T1553" s="9">
        <v>-2.4319003191219901E-5</v>
      </c>
      <c r="U1553" s="9">
        <v>2.2457661804514601</v>
      </c>
      <c r="V1553" s="9">
        <v>0</v>
      </c>
      <c r="W1553" s="9">
        <v>2.2457661804514601</v>
      </c>
      <c r="X1553" s="9" t="s">
        <v>86</v>
      </c>
      <c r="Y1553" s="9">
        <v>0</v>
      </c>
      <c r="Z1553" s="9">
        <v>1.8869357E-3</v>
      </c>
      <c r="AA1553" s="9">
        <v>0</v>
      </c>
      <c r="AB1553" s="9">
        <v>9.2786009999999992E-3</v>
      </c>
      <c r="AQ1553" s="9">
        <f>K1553-'Processed Potentiostat'!$J$3</f>
        <v>1.0264183</v>
      </c>
    </row>
    <row r="1554" spans="1:43" x14ac:dyDescent="0.3">
      <c r="A1554">
        <v>2</v>
      </c>
      <c r="B1554">
        <v>0</v>
      </c>
      <c r="C1554">
        <v>0</v>
      </c>
      <c r="D1554">
        <v>1</v>
      </c>
      <c r="E1554">
        <v>0</v>
      </c>
      <c r="F1554">
        <v>0</v>
      </c>
      <c r="G1554">
        <v>0</v>
      </c>
      <c r="H1554" s="9">
        <v>1479.36516262809</v>
      </c>
      <c r="I1554" s="9">
        <v>-1.8380962999999999</v>
      </c>
      <c r="J1554" s="9">
        <v>-1.8377436</v>
      </c>
      <c r="K1554" s="9">
        <v>-4.0632175999999998</v>
      </c>
      <c r="L1554" s="9">
        <v>-2.2457885445003298</v>
      </c>
      <c r="M1554" s="9">
        <v>-8.0848388999999994</v>
      </c>
      <c r="N1554" s="9">
        <v>-8.0848388999999994</v>
      </c>
      <c r="O1554" s="9">
        <v>-2.2457885445003298</v>
      </c>
      <c r="P1554">
        <v>0</v>
      </c>
      <c r="Q1554" s="9">
        <v>53.549995000000003</v>
      </c>
      <c r="R1554" s="9">
        <v>0</v>
      </c>
      <c r="S1554" s="9">
        <v>883402061.98267603</v>
      </c>
      <c r="T1554" s="9">
        <v>-2.2364048871903399E-5</v>
      </c>
      <c r="U1554" s="9">
        <v>2.2457885445003298</v>
      </c>
      <c r="V1554" s="9">
        <v>0</v>
      </c>
      <c r="W1554" s="9">
        <v>2.2457885445003298</v>
      </c>
      <c r="X1554" s="9" t="s">
        <v>86</v>
      </c>
      <c r="Y1554" s="9">
        <v>0</v>
      </c>
      <c r="Z1554" s="9">
        <v>7.4671525999999997E-3</v>
      </c>
      <c r="AA1554" s="9">
        <v>0</v>
      </c>
      <c r="AB1554" s="9">
        <v>9.3934610000000005E-3</v>
      </c>
      <c r="AQ1554" s="9">
        <f>K1554-'Processed Potentiostat'!$J$3</f>
        <v>-4.0632175999999998</v>
      </c>
    </row>
    <row r="1555" spans="1:43" x14ac:dyDescent="0.3">
      <c r="A1555">
        <v>2</v>
      </c>
      <c r="B1555">
        <v>0</v>
      </c>
      <c r="C1555">
        <v>0</v>
      </c>
      <c r="D1555">
        <v>1</v>
      </c>
      <c r="E1555">
        <v>0</v>
      </c>
      <c r="F1555">
        <v>0</v>
      </c>
      <c r="G1555">
        <v>0</v>
      </c>
      <c r="H1555" s="9">
        <v>1479.566362623</v>
      </c>
      <c r="I1555" s="9">
        <v>-1.8378760000000001</v>
      </c>
      <c r="J1555" s="9">
        <v>-1.8375252</v>
      </c>
      <c r="K1555" s="9">
        <v>-9.1028690000000001</v>
      </c>
      <c r="L1555" s="9">
        <v>-2.24605827152513</v>
      </c>
      <c r="M1555" s="9">
        <v>-8.0858097000000004</v>
      </c>
      <c r="N1555" s="9">
        <v>-8.0858097000000004</v>
      </c>
      <c r="O1555" s="9">
        <v>-2.24605827152513</v>
      </c>
      <c r="P1555">
        <v>0</v>
      </c>
      <c r="Q1555" s="9">
        <v>53.549995000000003</v>
      </c>
      <c r="R1555" s="9">
        <v>0</v>
      </c>
      <c r="S1555" s="9">
        <v>905106599.758937</v>
      </c>
      <c r="T1555" s="9">
        <v>-2.6972702479355299E-4</v>
      </c>
      <c r="U1555" s="9">
        <v>2.24605827152513</v>
      </c>
      <c r="V1555" s="9">
        <v>0</v>
      </c>
      <c r="W1555" s="9">
        <v>2.24605827152513</v>
      </c>
      <c r="X1555" s="9" t="s">
        <v>86</v>
      </c>
      <c r="Y1555" s="9">
        <v>0</v>
      </c>
      <c r="Z1555" s="9">
        <v>1.6726751000000002E-2</v>
      </c>
      <c r="AA1555" s="9">
        <v>0</v>
      </c>
      <c r="AB1555" s="9">
        <v>9.3749444999999994E-3</v>
      </c>
      <c r="AQ1555" s="9">
        <f>K1555-'Processed Potentiostat'!$J$3</f>
        <v>-9.1028690000000001</v>
      </c>
    </row>
    <row r="1556" spans="1:43" x14ac:dyDescent="0.3">
      <c r="A1556">
        <v>2</v>
      </c>
      <c r="B1556">
        <v>0</v>
      </c>
      <c r="C1556">
        <v>0</v>
      </c>
      <c r="D1556">
        <v>1</v>
      </c>
      <c r="E1556">
        <v>0</v>
      </c>
      <c r="F1556">
        <v>0</v>
      </c>
      <c r="G1556">
        <v>0</v>
      </c>
      <c r="H1556" s="9">
        <v>1479.61756262171</v>
      </c>
      <c r="I1556" s="9">
        <v>-1.8380152999999999</v>
      </c>
      <c r="J1556" s="9">
        <v>-1.8384336999999999</v>
      </c>
      <c r="K1556" s="9">
        <v>-4.0479554999999996</v>
      </c>
      <c r="L1556" s="9">
        <v>-2.2461656137920301</v>
      </c>
      <c r="M1556" s="9">
        <v>-8.0861958999999999</v>
      </c>
      <c r="N1556" s="9">
        <v>-8.0861958999999999</v>
      </c>
      <c r="O1556" s="9">
        <v>-2.2461656137920301</v>
      </c>
      <c r="P1556">
        <v>0</v>
      </c>
      <c r="Q1556" s="9">
        <v>53.549995000000003</v>
      </c>
      <c r="R1556" s="9">
        <v>0</v>
      </c>
      <c r="S1556" s="9">
        <v>821597730.33091605</v>
      </c>
      <c r="T1556" s="9">
        <v>-1.07342266904009E-4</v>
      </c>
      <c r="U1556" s="9">
        <v>2.2461656137920301</v>
      </c>
      <c r="V1556" s="9">
        <v>0</v>
      </c>
      <c r="W1556" s="9">
        <v>2.2461656137920301</v>
      </c>
      <c r="X1556" s="9" t="s">
        <v>86</v>
      </c>
      <c r="Y1556" s="9">
        <v>0</v>
      </c>
      <c r="Z1556" s="9">
        <v>7.4418979000000001E-3</v>
      </c>
      <c r="AA1556" s="9">
        <v>0</v>
      </c>
      <c r="AB1556" s="9">
        <v>9.3563953000000005E-3</v>
      </c>
      <c r="AQ1556" s="9">
        <f>K1556-'Processed Potentiostat'!$J$3</f>
        <v>-4.0479554999999996</v>
      </c>
    </row>
    <row r="1557" spans="1:43" x14ac:dyDescent="0.3">
      <c r="A1557">
        <v>2</v>
      </c>
      <c r="B1557">
        <v>0</v>
      </c>
      <c r="C1557">
        <v>0</v>
      </c>
      <c r="D1557">
        <v>1</v>
      </c>
      <c r="E1557">
        <v>0</v>
      </c>
      <c r="F1557">
        <v>0</v>
      </c>
      <c r="G1557">
        <v>0</v>
      </c>
      <c r="H1557" s="9">
        <v>1480.6175625964499</v>
      </c>
      <c r="I1557" s="9">
        <v>-1.8381023000000001</v>
      </c>
      <c r="J1557" s="9">
        <v>-1.8383284</v>
      </c>
      <c r="K1557" s="9">
        <v>-2.954447</v>
      </c>
      <c r="L1557" s="9">
        <v>-2.24733187461805</v>
      </c>
      <c r="M1557" s="9">
        <v>-8.0903949999999991</v>
      </c>
      <c r="N1557" s="9">
        <v>-8.0903949999999991</v>
      </c>
      <c r="O1557" s="9">
        <v>-2.24733187461805</v>
      </c>
      <c r="P1557">
        <v>0</v>
      </c>
      <c r="Q1557" s="9">
        <v>53.549995000000003</v>
      </c>
      <c r="R1557" s="9">
        <v>0</v>
      </c>
      <c r="S1557" s="9">
        <v>830921190.92857897</v>
      </c>
      <c r="T1557" s="9">
        <v>-1.1662608260181099E-3</v>
      </c>
      <c r="U1557" s="9">
        <v>2.24733187461805</v>
      </c>
      <c r="V1557" s="9">
        <v>0</v>
      </c>
      <c r="W1557" s="9">
        <v>2.24733187461805</v>
      </c>
      <c r="X1557" s="9" t="s">
        <v>86</v>
      </c>
      <c r="Y1557" s="9">
        <v>0</v>
      </c>
      <c r="Z1557" s="9">
        <v>5.4312437000000003E-3</v>
      </c>
      <c r="AA1557" s="9">
        <v>0</v>
      </c>
      <c r="AB1557" s="9">
        <v>9.6100448000000002E-3</v>
      </c>
      <c r="AQ1557" s="9">
        <f>K1557-'Processed Potentiostat'!$J$3</f>
        <v>-2.954447</v>
      </c>
    </row>
    <row r="1558" spans="1:43" x14ac:dyDescent="0.3">
      <c r="A1558">
        <v>2</v>
      </c>
      <c r="B1558">
        <v>0</v>
      </c>
      <c r="C1558">
        <v>0</v>
      </c>
      <c r="D1558">
        <v>1</v>
      </c>
      <c r="E1558">
        <v>0</v>
      </c>
      <c r="F1558">
        <v>0</v>
      </c>
      <c r="G1558">
        <v>0</v>
      </c>
      <c r="H1558" s="9">
        <v>1481.6175625711901</v>
      </c>
      <c r="I1558" s="9">
        <v>-1.8379662999999999</v>
      </c>
      <c r="J1558" s="9">
        <v>-1.8381221000000001</v>
      </c>
      <c r="K1558" s="9">
        <v>-2.7339050999999999</v>
      </c>
      <c r="L1558" s="9">
        <v>-2.2484263252215699</v>
      </c>
      <c r="M1558" s="9">
        <v>-8.0943345999999998</v>
      </c>
      <c r="N1558" s="9">
        <v>-8.0943345999999998</v>
      </c>
      <c r="O1558" s="9">
        <v>-2.2484263252215699</v>
      </c>
      <c r="P1558">
        <v>0</v>
      </c>
      <c r="Q1558" s="9">
        <v>53.549995000000003</v>
      </c>
      <c r="R1558" s="9">
        <v>0</v>
      </c>
      <c r="S1558" s="9">
        <v>849315188.97509098</v>
      </c>
      <c r="T1558" s="9">
        <v>-1.0944506035248599E-3</v>
      </c>
      <c r="U1558" s="9">
        <v>2.2484263252215699</v>
      </c>
      <c r="V1558" s="9">
        <v>0</v>
      </c>
      <c r="W1558" s="9">
        <v>2.2484263252215699</v>
      </c>
      <c r="X1558" s="9" t="s">
        <v>86</v>
      </c>
      <c r="Y1558" s="9">
        <v>0</v>
      </c>
      <c r="Z1558" s="9">
        <v>5.0252513000000002E-3</v>
      </c>
      <c r="AA1558" s="9">
        <v>0</v>
      </c>
      <c r="AB1558" s="9">
        <v>9.4951736000000002E-3</v>
      </c>
      <c r="AQ1558" s="9">
        <f>K1558-'Processed Potentiostat'!$J$3</f>
        <v>-2.7339050999999999</v>
      </c>
    </row>
    <row r="1559" spans="1:43" x14ac:dyDescent="0.3">
      <c r="A1559">
        <v>2</v>
      </c>
      <c r="B1559">
        <v>0</v>
      </c>
      <c r="C1559">
        <v>0</v>
      </c>
      <c r="D1559">
        <v>1</v>
      </c>
      <c r="E1559">
        <v>0</v>
      </c>
      <c r="F1559">
        <v>0</v>
      </c>
      <c r="G1559">
        <v>0</v>
      </c>
      <c r="H1559" s="9">
        <v>1482.61756254592</v>
      </c>
      <c r="I1559" s="9">
        <v>-1.837887</v>
      </c>
      <c r="J1559" s="9">
        <v>-1.8379772000000001</v>
      </c>
      <c r="K1559" s="9">
        <v>-3.2901818999999999</v>
      </c>
      <c r="L1559" s="9">
        <v>-2.2496368635388202</v>
      </c>
      <c r="M1559" s="9">
        <v>-8.0986928999999996</v>
      </c>
      <c r="N1559" s="9">
        <v>-8.0986928999999996</v>
      </c>
      <c r="O1559" s="9">
        <v>-2.2496368635388202</v>
      </c>
      <c r="P1559">
        <v>0</v>
      </c>
      <c r="Q1559" s="9">
        <v>53.549995000000003</v>
      </c>
      <c r="R1559" s="9">
        <v>0</v>
      </c>
      <c r="S1559" s="9">
        <v>862897187.20803702</v>
      </c>
      <c r="T1559" s="9">
        <v>-1.2105383172431501E-3</v>
      </c>
      <c r="U1559" s="9">
        <v>2.2496368635388202</v>
      </c>
      <c r="V1559" s="9">
        <v>0</v>
      </c>
      <c r="W1559" s="9">
        <v>2.2496368635388202</v>
      </c>
      <c r="X1559" s="9" t="s">
        <v>86</v>
      </c>
      <c r="Y1559" s="9">
        <v>0</v>
      </c>
      <c r="Z1559" s="9">
        <v>6.0472790999999996E-3</v>
      </c>
      <c r="AA1559" s="9">
        <v>0</v>
      </c>
      <c r="AB1559" s="9">
        <v>9.003601E-3</v>
      </c>
      <c r="AQ1559" s="9">
        <f>K1559-'Processed Potentiostat'!$J$3</f>
        <v>-3.2901818999999999</v>
      </c>
    </row>
    <row r="1560" spans="1:43" x14ac:dyDescent="0.3">
      <c r="A1560">
        <v>2</v>
      </c>
      <c r="B1560">
        <v>0</v>
      </c>
      <c r="C1560">
        <v>0</v>
      </c>
      <c r="D1560">
        <v>1</v>
      </c>
      <c r="E1560">
        <v>0</v>
      </c>
      <c r="F1560">
        <v>0</v>
      </c>
      <c r="G1560">
        <v>0</v>
      </c>
      <c r="H1560" s="9">
        <v>1483.6175625206599</v>
      </c>
      <c r="I1560" s="9">
        <v>-1.8379179999999999</v>
      </c>
      <c r="J1560" s="9">
        <v>-1.8379567000000001</v>
      </c>
      <c r="K1560" s="9">
        <v>-3.2105500999999999</v>
      </c>
      <c r="L1560" s="9">
        <v>-2.2509098767076301</v>
      </c>
      <c r="M1560" s="9">
        <v>-8.1032753</v>
      </c>
      <c r="N1560" s="9">
        <v>-8.1032753</v>
      </c>
      <c r="O1560" s="9">
        <v>-2.2509098767076301</v>
      </c>
      <c r="P1560">
        <v>0</v>
      </c>
      <c r="Q1560" s="9">
        <v>53.549995000000003</v>
      </c>
      <c r="R1560" s="9">
        <v>0</v>
      </c>
      <c r="S1560" s="9">
        <v>865275807.43776202</v>
      </c>
      <c r="T1560" s="9">
        <v>-1.2730131688116701E-3</v>
      </c>
      <c r="U1560" s="9">
        <v>2.2509098767076301</v>
      </c>
      <c r="V1560" s="9">
        <v>0</v>
      </c>
      <c r="W1560" s="9">
        <v>2.2509098767076301</v>
      </c>
      <c r="X1560" s="9" t="s">
        <v>86</v>
      </c>
      <c r="Y1560" s="9">
        <v>0</v>
      </c>
      <c r="Z1560" s="9">
        <v>5.9008519000000002E-3</v>
      </c>
      <c r="AA1560" s="9">
        <v>0</v>
      </c>
      <c r="AB1560" s="9">
        <v>9.2025548000000002E-3</v>
      </c>
      <c r="AQ1560" s="9">
        <f>K1560-'Processed Potentiostat'!$J$3</f>
        <v>-3.2105500999999999</v>
      </c>
    </row>
    <row r="1561" spans="1:43" x14ac:dyDescent="0.3">
      <c r="A1561">
        <v>2</v>
      </c>
      <c r="B1561">
        <v>0</v>
      </c>
      <c r="C1561">
        <v>0</v>
      </c>
      <c r="D1561">
        <v>1</v>
      </c>
      <c r="E1561">
        <v>0</v>
      </c>
      <c r="F1561">
        <v>0</v>
      </c>
      <c r="G1561">
        <v>0</v>
      </c>
      <c r="H1561" s="9">
        <v>1484.6175624954001</v>
      </c>
      <c r="I1561" s="9">
        <v>-1.8380703</v>
      </c>
      <c r="J1561" s="9">
        <v>-1.8380232999999999</v>
      </c>
      <c r="K1561" s="9">
        <v>-1.6323014</v>
      </c>
      <c r="L1561" s="9">
        <v>-2.2522998238888601</v>
      </c>
      <c r="M1561" s="9">
        <v>-8.1082792000000001</v>
      </c>
      <c r="N1561" s="9">
        <v>-8.1082792000000001</v>
      </c>
      <c r="O1561" s="9">
        <v>-2.2522998238888601</v>
      </c>
      <c r="P1561">
        <v>0</v>
      </c>
      <c r="Q1561" s="9">
        <v>53.549995000000003</v>
      </c>
      <c r="R1561" s="9">
        <v>0</v>
      </c>
      <c r="S1561" s="9">
        <v>859692827.87560105</v>
      </c>
      <c r="T1561" s="9">
        <v>-1.38994718123175E-3</v>
      </c>
      <c r="U1561" s="9">
        <v>2.2522998238888601</v>
      </c>
      <c r="V1561" s="9">
        <v>0</v>
      </c>
      <c r="W1561" s="9">
        <v>2.2522998238888601</v>
      </c>
      <c r="X1561" s="9" t="s">
        <v>86</v>
      </c>
      <c r="Y1561" s="9">
        <v>0</v>
      </c>
      <c r="Z1561" s="9">
        <v>3.0002081999999999E-3</v>
      </c>
      <c r="AA1561" s="9">
        <v>0</v>
      </c>
      <c r="AB1561" s="9">
        <v>8.9920415000000007E-3</v>
      </c>
      <c r="AQ1561" s="9">
        <f>K1561-'Processed Potentiostat'!$J$3</f>
        <v>-1.6323014</v>
      </c>
    </row>
    <row r="1562" spans="1:43" x14ac:dyDescent="0.3">
      <c r="A1562">
        <v>2</v>
      </c>
      <c r="B1562">
        <v>0</v>
      </c>
      <c r="C1562">
        <v>0</v>
      </c>
      <c r="D1562">
        <v>1</v>
      </c>
      <c r="E1562">
        <v>0</v>
      </c>
      <c r="F1562">
        <v>0</v>
      </c>
      <c r="G1562">
        <v>0</v>
      </c>
      <c r="H1562" s="9">
        <v>1484.7455624921699</v>
      </c>
      <c r="I1562" s="9">
        <v>-1.8378829999999999</v>
      </c>
      <c r="J1562" s="9">
        <v>-1.837558</v>
      </c>
      <c r="K1562" s="9">
        <v>-6.6605062000000004</v>
      </c>
      <c r="L1562" s="9">
        <v>-2.2524365458796098</v>
      </c>
      <c r="M1562" s="9">
        <v>-8.1087713000000008</v>
      </c>
      <c r="N1562" s="9">
        <v>-8.1087713000000008</v>
      </c>
      <c r="O1562" s="9">
        <v>-2.2524365458796098</v>
      </c>
      <c r="P1562">
        <v>0</v>
      </c>
      <c r="Q1562" s="9">
        <v>53.549995000000003</v>
      </c>
      <c r="R1562" s="9">
        <v>0</v>
      </c>
      <c r="S1562" s="9">
        <v>904358253.29693794</v>
      </c>
      <c r="T1562" s="9">
        <v>-1.3672199075065401E-4</v>
      </c>
      <c r="U1562" s="9">
        <v>2.2524365458796098</v>
      </c>
      <c r="V1562" s="9">
        <v>0</v>
      </c>
      <c r="W1562" s="9">
        <v>2.2524365458796098</v>
      </c>
      <c r="X1562" s="9" t="s">
        <v>86</v>
      </c>
      <c r="Y1562" s="9">
        <v>0</v>
      </c>
      <c r="Z1562" s="9">
        <v>1.2239066999999999E-2</v>
      </c>
      <c r="AA1562" s="9">
        <v>0</v>
      </c>
      <c r="AB1562" s="9">
        <v>9.2379087999999998E-3</v>
      </c>
      <c r="AQ1562" s="9">
        <f>K1562-'Processed Potentiostat'!$J$3</f>
        <v>-6.6605062000000004</v>
      </c>
    </row>
    <row r="1563" spans="1:43" x14ac:dyDescent="0.3">
      <c r="A1563">
        <v>2</v>
      </c>
      <c r="B1563">
        <v>0</v>
      </c>
      <c r="C1563">
        <v>0</v>
      </c>
      <c r="D1563">
        <v>1</v>
      </c>
      <c r="E1563">
        <v>0</v>
      </c>
      <c r="F1563">
        <v>0</v>
      </c>
      <c r="G1563">
        <v>0</v>
      </c>
      <c r="H1563" s="9">
        <v>1485.2149624803101</v>
      </c>
      <c r="I1563" s="9">
        <v>-1.8380042000000001</v>
      </c>
      <c r="J1563" s="9">
        <v>-1.8382365000000001</v>
      </c>
      <c r="K1563" s="9">
        <v>-1.6543174</v>
      </c>
      <c r="L1563" s="9">
        <v>-2.2530238909648301</v>
      </c>
      <c r="M1563" s="9">
        <v>-8.1108855999999996</v>
      </c>
      <c r="N1563" s="9">
        <v>-8.1108855999999996</v>
      </c>
      <c r="O1563" s="9">
        <v>-2.2530238909648301</v>
      </c>
      <c r="P1563">
        <v>0</v>
      </c>
      <c r="Q1563" s="9">
        <v>53.549995000000003</v>
      </c>
      <c r="R1563" s="9">
        <v>0</v>
      </c>
      <c r="S1563" s="9">
        <v>840964121.93631601</v>
      </c>
      <c r="T1563" s="9">
        <v>-5.8734508522340003E-4</v>
      </c>
      <c r="U1563" s="9">
        <v>2.2530238909648301</v>
      </c>
      <c r="V1563" s="9">
        <v>0</v>
      </c>
      <c r="W1563" s="9">
        <v>2.2530238909648301</v>
      </c>
      <c r="X1563" s="9" t="s">
        <v>86</v>
      </c>
      <c r="Y1563" s="9">
        <v>0</v>
      </c>
      <c r="Z1563" s="9">
        <v>3.0410264000000002E-3</v>
      </c>
      <c r="AA1563" s="9">
        <v>0</v>
      </c>
      <c r="AB1563" s="9">
        <v>9.0761269000000002E-3</v>
      </c>
      <c r="AQ1563" s="9">
        <f>K1563-'Processed Potentiostat'!$J$3</f>
        <v>-1.6543174</v>
      </c>
    </row>
    <row r="1564" spans="1:43" x14ac:dyDescent="0.3">
      <c r="A1564">
        <v>2</v>
      </c>
      <c r="B1564">
        <v>0</v>
      </c>
      <c r="C1564">
        <v>0</v>
      </c>
      <c r="D1564">
        <v>1</v>
      </c>
      <c r="E1564">
        <v>0</v>
      </c>
      <c r="F1564">
        <v>0</v>
      </c>
      <c r="G1564">
        <v>0</v>
      </c>
      <c r="H1564" s="9">
        <v>1485.40596247548</v>
      </c>
      <c r="I1564" s="9">
        <v>-1.8381529000000001</v>
      </c>
      <c r="J1564" s="9">
        <v>-1.8378763</v>
      </c>
      <c r="K1564" s="9">
        <v>-6.6667638</v>
      </c>
      <c r="L1564" s="9">
        <v>-2.2531613051508801</v>
      </c>
      <c r="M1564" s="9">
        <v>-8.1113806000000004</v>
      </c>
      <c r="N1564" s="9">
        <v>-8.1113806000000004</v>
      </c>
      <c r="O1564" s="9">
        <v>-2.2531613051508801</v>
      </c>
      <c r="P1564">
        <v>0</v>
      </c>
      <c r="Q1564" s="9">
        <v>53.549995000000003</v>
      </c>
      <c r="R1564" s="9">
        <v>0</v>
      </c>
      <c r="S1564" s="9">
        <v>873636682.52994502</v>
      </c>
      <c r="T1564" s="9">
        <v>-1.3741418604062901E-4</v>
      </c>
      <c r="U1564" s="9">
        <v>2.2531613051508801</v>
      </c>
      <c r="V1564" s="9">
        <v>0</v>
      </c>
      <c r="W1564" s="9">
        <v>2.2531613051508801</v>
      </c>
      <c r="X1564" s="9" t="s">
        <v>86</v>
      </c>
      <c r="Y1564" s="9">
        <v>0</v>
      </c>
      <c r="Z1564" s="9">
        <v>1.2252687E-2</v>
      </c>
      <c r="AA1564" s="9">
        <v>0</v>
      </c>
      <c r="AB1564" s="9">
        <v>8.7834968999999999E-3</v>
      </c>
      <c r="AQ1564" s="9">
        <f>K1564-'Processed Potentiostat'!$J$3</f>
        <v>-6.6667638</v>
      </c>
    </row>
    <row r="1565" spans="1:43" x14ac:dyDescent="0.3">
      <c r="A1565">
        <v>2</v>
      </c>
      <c r="B1565">
        <v>0</v>
      </c>
      <c r="C1565">
        <v>0</v>
      </c>
      <c r="D1565">
        <v>1</v>
      </c>
      <c r="E1565">
        <v>0</v>
      </c>
      <c r="F1565">
        <v>0</v>
      </c>
      <c r="G1565">
        <v>0</v>
      </c>
      <c r="H1565" s="9">
        <v>1485.79536246565</v>
      </c>
      <c r="I1565" s="9">
        <v>-1.8381658000000001</v>
      </c>
      <c r="J1565" s="9">
        <v>-1.8383932000000001</v>
      </c>
      <c r="K1565" s="9">
        <v>-1.6412681</v>
      </c>
      <c r="L1565" s="9">
        <v>-2.25374205169715</v>
      </c>
      <c r="M1565" s="9">
        <v>-8.1134710000000005</v>
      </c>
      <c r="N1565" s="9">
        <v>-8.1134710000000005</v>
      </c>
      <c r="O1565" s="9">
        <v>-2.25374205169715</v>
      </c>
      <c r="P1565">
        <v>0</v>
      </c>
      <c r="Q1565" s="9">
        <v>53.549995000000003</v>
      </c>
      <c r="R1565" s="9">
        <v>0</v>
      </c>
      <c r="S1565" s="9">
        <v>827777951.82850301</v>
      </c>
      <c r="T1565" s="9">
        <v>-5.8074654627526801E-4</v>
      </c>
      <c r="U1565" s="9">
        <v>2.25374205169715</v>
      </c>
      <c r="V1565" s="9">
        <v>0</v>
      </c>
      <c r="W1565" s="9">
        <v>2.25374205169715</v>
      </c>
      <c r="X1565" s="9" t="s">
        <v>86</v>
      </c>
      <c r="Y1565" s="9">
        <v>0</v>
      </c>
      <c r="Z1565" s="9">
        <v>3.0172961000000001E-3</v>
      </c>
      <c r="AA1565" s="9">
        <v>0</v>
      </c>
      <c r="AB1565" s="9">
        <v>9.0152826000000005E-3</v>
      </c>
      <c r="AQ1565" s="9">
        <f>K1565-'Processed Potentiostat'!$J$3</f>
        <v>-1.6412681</v>
      </c>
    </row>
    <row r="1566" spans="1:43" x14ac:dyDescent="0.3">
      <c r="A1566">
        <v>2</v>
      </c>
      <c r="B1566">
        <v>0</v>
      </c>
      <c r="C1566">
        <v>0</v>
      </c>
      <c r="D1566">
        <v>1</v>
      </c>
      <c r="E1566">
        <v>0</v>
      </c>
      <c r="F1566">
        <v>0</v>
      </c>
      <c r="G1566">
        <v>0</v>
      </c>
      <c r="H1566" s="9">
        <v>1486.0465624593</v>
      </c>
      <c r="I1566" s="9">
        <v>-1.8380584</v>
      </c>
      <c r="J1566" s="9">
        <v>-1.8380021</v>
      </c>
      <c r="K1566" s="9">
        <v>-6.6436786999999997</v>
      </c>
      <c r="L1566" s="9">
        <v>-2.2539741228192098</v>
      </c>
      <c r="M1566" s="9">
        <v>-8.1143064000000003</v>
      </c>
      <c r="N1566" s="9">
        <v>-8.1143064000000003</v>
      </c>
      <c r="O1566" s="9">
        <v>-2.2539741228192098</v>
      </c>
      <c r="P1566">
        <v>0</v>
      </c>
      <c r="Q1566" s="9">
        <v>53.549995000000003</v>
      </c>
      <c r="R1566" s="9">
        <v>0</v>
      </c>
      <c r="S1566" s="9">
        <v>862271843.05177498</v>
      </c>
      <c r="T1566" s="9">
        <v>-2.3207112205669801E-4</v>
      </c>
      <c r="U1566" s="9">
        <v>2.2539741228192098</v>
      </c>
      <c r="V1566" s="9">
        <v>0</v>
      </c>
      <c r="W1566" s="9">
        <v>2.2539741228192098</v>
      </c>
      <c r="X1566" s="9" t="s">
        <v>86</v>
      </c>
      <c r="Y1566" s="9">
        <v>0</v>
      </c>
      <c r="Z1566" s="9">
        <v>1.2211095999999999E-2</v>
      </c>
      <c r="AA1566" s="9">
        <v>0</v>
      </c>
      <c r="AB1566" s="9">
        <v>9.2528340999999993E-3</v>
      </c>
      <c r="AQ1566" s="9">
        <f>K1566-'Processed Potentiostat'!$J$3</f>
        <v>-6.6436786999999997</v>
      </c>
    </row>
    <row r="1567" spans="1:43" x14ac:dyDescent="0.3">
      <c r="A1567">
        <v>2</v>
      </c>
      <c r="B1567">
        <v>0</v>
      </c>
      <c r="C1567">
        <v>0</v>
      </c>
      <c r="D1567">
        <v>1</v>
      </c>
      <c r="E1567">
        <v>0</v>
      </c>
      <c r="F1567">
        <v>0</v>
      </c>
      <c r="G1567">
        <v>0</v>
      </c>
      <c r="H1567" s="9">
        <v>1486.5949624454499</v>
      </c>
      <c r="I1567" s="9">
        <v>-1.8380452</v>
      </c>
      <c r="J1567" s="9">
        <v>-1.8383643999999999</v>
      </c>
      <c r="K1567" s="9">
        <v>-1.6432521</v>
      </c>
      <c r="L1567" s="9">
        <v>-2.2547385825478701</v>
      </c>
      <c r="M1567" s="9">
        <v>-8.1170588000000006</v>
      </c>
      <c r="N1567" s="9">
        <v>-8.1170588000000006</v>
      </c>
      <c r="O1567" s="9">
        <v>-2.2547385825478701</v>
      </c>
      <c r="P1567">
        <v>0</v>
      </c>
      <c r="Q1567" s="9">
        <v>53.549995000000003</v>
      </c>
      <c r="R1567" s="9">
        <v>0</v>
      </c>
      <c r="S1567" s="9">
        <v>830588628.81092894</v>
      </c>
      <c r="T1567" s="9">
        <v>-7.6445972866512303E-4</v>
      </c>
      <c r="U1567" s="9">
        <v>2.2547385825478701</v>
      </c>
      <c r="V1567" s="9">
        <v>0</v>
      </c>
      <c r="W1567" s="9">
        <v>2.2547385825478701</v>
      </c>
      <c r="X1567" s="9" t="s">
        <v>86</v>
      </c>
      <c r="Y1567" s="9">
        <v>0</v>
      </c>
      <c r="Z1567" s="9">
        <v>3.0208960999999999E-3</v>
      </c>
      <c r="AA1567" s="9">
        <v>0</v>
      </c>
      <c r="AB1567" s="9">
        <v>9.0753677999999994E-3</v>
      </c>
      <c r="AQ1567" s="9">
        <f>K1567-'Processed Potentiostat'!$J$3</f>
        <v>-1.6432521</v>
      </c>
    </row>
    <row r="1568" spans="1:43" x14ac:dyDescent="0.3">
      <c r="A1568">
        <v>2</v>
      </c>
      <c r="B1568">
        <v>0</v>
      </c>
      <c r="C1568">
        <v>0</v>
      </c>
      <c r="D1568">
        <v>1</v>
      </c>
      <c r="E1568">
        <v>0</v>
      </c>
      <c r="F1568">
        <v>0</v>
      </c>
      <c r="G1568">
        <v>0</v>
      </c>
      <c r="H1568" s="9">
        <v>1486.8459624391101</v>
      </c>
      <c r="I1568" s="9">
        <v>-1.8379687</v>
      </c>
      <c r="J1568" s="9">
        <v>-1.8378772000000001</v>
      </c>
      <c r="K1568" s="9">
        <v>-6.6550117000000002</v>
      </c>
      <c r="L1568" s="9">
        <v>-2.2550249719450002</v>
      </c>
      <c r="M1568" s="9">
        <v>-8.1180897000000005</v>
      </c>
      <c r="N1568" s="9">
        <v>-8.1180897000000005</v>
      </c>
      <c r="O1568" s="9">
        <v>-2.2550249719450002</v>
      </c>
      <c r="P1568">
        <v>0</v>
      </c>
      <c r="Q1568" s="9">
        <v>53.549995000000003</v>
      </c>
      <c r="R1568" s="9">
        <v>0</v>
      </c>
      <c r="S1568" s="9">
        <v>874280720.375489</v>
      </c>
      <c r="T1568" s="9">
        <v>-2.86389397130992E-4</v>
      </c>
      <c r="U1568" s="9">
        <v>2.2550249719450002</v>
      </c>
      <c r="V1568" s="9">
        <v>0</v>
      </c>
      <c r="W1568" s="9">
        <v>2.2550249719450002</v>
      </c>
      <c r="X1568" s="9" t="s">
        <v>86</v>
      </c>
      <c r="Y1568" s="9">
        <v>0</v>
      </c>
      <c r="Z1568" s="9">
        <v>1.2231094E-2</v>
      </c>
      <c r="AA1568" s="9">
        <v>0</v>
      </c>
      <c r="AB1568" s="9">
        <v>8.8210916000000007E-3</v>
      </c>
      <c r="AQ1568" s="9">
        <f>K1568-'Processed Potentiostat'!$J$3</f>
        <v>-6.6550117000000002</v>
      </c>
    </row>
    <row r="1569" spans="1:43" x14ac:dyDescent="0.3">
      <c r="A1569">
        <v>2</v>
      </c>
      <c r="B1569">
        <v>0</v>
      </c>
      <c r="C1569">
        <v>0</v>
      </c>
      <c r="D1569">
        <v>1</v>
      </c>
      <c r="E1569">
        <v>0</v>
      </c>
      <c r="F1569">
        <v>0</v>
      </c>
      <c r="G1569">
        <v>0</v>
      </c>
      <c r="H1569" s="9">
        <v>1487.84596241384</v>
      </c>
      <c r="I1569" s="9">
        <v>-1.8380692999999999</v>
      </c>
      <c r="J1569" s="9">
        <v>-1.8381034000000001</v>
      </c>
      <c r="K1569" s="9">
        <v>-5.7887554000000003</v>
      </c>
      <c r="L1569" s="9">
        <v>-2.2562469553022901</v>
      </c>
      <c r="M1569" s="9">
        <v>-8.1224889999999998</v>
      </c>
      <c r="N1569" s="9">
        <v>-8.1224889999999998</v>
      </c>
      <c r="O1569" s="9">
        <v>-2.2562469553022901</v>
      </c>
      <c r="P1569">
        <v>0</v>
      </c>
      <c r="Q1569" s="9">
        <v>53.549995000000003</v>
      </c>
      <c r="R1569" s="9">
        <v>0</v>
      </c>
      <c r="S1569" s="9">
        <v>853946315.743927</v>
      </c>
      <c r="T1569" s="9">
        <v>-1.22198335728374E-3</v>
      </c>
      <c r="U1569" s="9">
        <v>2.2562469553022901</v>
      </c>
      <c r="V1569" s="9">
        <v>0</v>
      </c>
      <c r="W1569" s="9">
        <v>2.2562469553022901</v>
      </c>
      <c r="X1569" s="9" t="s">
        <v>86</v>
      </c>
      <c r="Y1569" s="9">
        <v>0</v>
      </c>
      <c r="Z1569" s="9">
        <v>1.0640332000000001E-2</v>
      </c>
      <c r="AA1569" s="9">
        <v>0</v>
      </c>
      <c r="AB1569" s="9">
        <v>9.1211377000000003E-3</v>
      </c>
      <c r="AQ1569" s="9">
        <f>K1569-'Processed Potentiostat'!$J$3</f>
        <v>-5.7887554000000003</v>
      </c>
    </row>
    <row r="1570" spans="1:43" x14ac:dyDescent="0.3">
      <c r="A1570">
        <v>2</v>
      </c>
      <c r="B1570">
        <v>0</v>
      </c>
      <c r="C1570">
        <v>0</v>
      </c>
      <c r="D1570">
        <v>1</v>
      </c>
      <c r="E1570">
        <v>0</v>
      </c>
      <c r="F1570">
        <v>0</v>
      </c>
      <c r="G1570">
        <v>0</v>
      </c>
      <c r="H1570" s="9">
        <v>1488.8459623885799</v>
      </c>
      <c r="I1570" s="9">
        <v>-1.8378916000000001</v>
      </c>
      <c r="J1570" s="9">
        <v>-1.8378414999999999</v>
      </c>
      <c r="K1570" s="9">
        <v>-6.4086761000000001</v>
      </c>
      <c r="L1570" s="9">
        <v>-2.2574059343478901</v>
      </c>
      <c r="M1570" s="9">
        <v>-8.1266613000000003</v>
      </c>
      <c r="N1570" s="9">
        <v>-8.1266613000000003</v>
      </c>
      <c r="O1570" s="9">
        <v>-2.2574059343478901</v>
      </c>
      <c r="P1570">
        <v>0</v>
      </c>
      <c r="Q1570" s="9">
        <v>53.549995000000003</v>
      </c>
      <c r="R1570" s="9">
        <v>0</v>
      </c>
      <c r="S1570" s="9">
        <v>878576373.23502898</v>
      </c>
      <c r="T1570" s="9">
        <v>-1.1589790456030199E-3</v>
      </c>
      <c r="U1570" s="9">
        <v>2.2574059343478901</v>
      </c>
      <c r="V1570" s="9">
        <v>0</v>
      </c>
      <c r="W1570" s="9">
        <v>2.2574059343478901</v>
      </c>
      <c r="X1570" s="9" t="s">
        <v>86</v>
      </c>
      <c r="Y1570" s="9">
        <v>0</v>
      </c>
      <c r="Z1570" s="9">
        <v>1.1778131000000001E-2</v>
      </c>
      <c r="AA1570" s="9">
        <v>0</v>
      </c>
      <c r="AB1570" s="9">
        <v>8.9295981E-3</v>
      </c>
      <c r="AQ1570" s="9">
        <f>K1570-'Processed Potentiostat'!$J$3</f>
        <v>-6.4086761000000001</v>
      </c>
    </row>
    <row r="1571" spans="1:43" x14ac:dyDescent="0.3">
      <c r="A1571">
        <v>2</v>
      </c>
      <c r="B1571">
        <v>0</v>
      </c>
      <c r="C1571">
        <v>0</v>
      </c>
      <c r="D1571">
        <v>1</v>
      </c>
      <c r="E1571">
        <v>0</v>
      </c>
      <c r="F1571">
        <v>0</v>
      </c>
      <c r="G1571">
        <v>0</v>
      </c>
      <c r="H1571" s="9">
        <v>1489.84596236332</v>
      </c>
      <c r="I1571" s="9">
        <v>-1.8380213000000001</v>
      </c>
      <c r="J1571" s="9">
        <v>-1.8380202999999999</v>
      </c>
      <c r="K1571" s="9">
        <v>-6.0464992999999998</v>
      </c>
      <c r="L1571" s="9">
        <v>-2.2586482511099302</v>
      </c>
      <c r="M1571" s="9">
        <v>-8.1311339999999994</v>
      </c>
      <c r="N1571" s="9">
        <v>-8.1311339999999994</v>
      </c>
      <c r="O1571" s="9">
        <v>-2.2586482511099302</v>
      </c>
      <c r="P1571">
        <v>0</v>
      </c>
      <c r="Q1571" s="9">
        <v>53.549995000000003</v>
      </c>
      <c r="R1571" s="9">
        <v>0</v>
      </c>
      <c r="S1571" s="9">
        <v>862388495.04265106</v>
      </c>
      <c r="T1571" s="9">
        <v>-1.24231676203656E-3</v>
      </c>
      <c r="U1571" s="9">
        <v>2.2586482511099302</v>
      </c>
      <c r="V1571" s="9">
        <v>0</v>
      </c>
      <c r="W1571" s="9">
        <v>2.2586482511099302</v>
      </c>
      <c r="X1571" s="9" t="s">
        <v>86</v>
      </c>
      <c r="Y1571" s="9">
        <v>0</v>
      </c>
      <c r="Z1571" s="9">
        <v>1.1113589E-2</v>
      </c>
      <c r="AA1571" s="9">
        <v>0</v>
      </c>
      <c r="AB1571" s="9">
        <v>8.5903322000000001E-3</v>
      </c>
      <c r="AQ1571" s="9">
        <f>K1571-'Processed Potentiostat'!$J$3</f>
        <v>-6.0464992999999998</v>
      </c>
    </row>
    <row r="1572" spans="1:43" x14ac:dyDescent="0.3">
      <c r="A1572">
        <v>2</v>
      </c>
      <c r="B1572">
        <v>0</v>
      </c>
      <c r="C1572">
        <v>0</v>
      </c>
      <c r="D1572">
        <v>1</v>
      </c>
      <c r="E1572">
        <v>0</v>
      </c>
      <c r="F1572">
        <v>0</v>
      </c>
      <c r="G1572">
        <v>0</v>
      </c>
      <c r="H1572" s="9">
        <v>1490.84596233806</v>
      </c>
      <c r="I1572" s="9">
        <v>-1.8381460999999999</v>
      </c>
      <c r="J1572" s="9">
        <v>-1.8380985999999999</v>
      </c>
      <c r="K1572" s="9">
        <v>-5.9918218000000003</v>
      </c>
      <c r="L1572" s="9">
        <v>-2.2597862253629502</v>
      </c>
      <c r="M1572" s="9">
        <v>-8.1352300999999994</v>
      </c>
      <c r="N1572" s="9">
        <v>-8.1352300999999994</v>
      </c>
      <c r="O1572" s="9">
        <v>-2.2597862253629502</v>
      </c>
      <c r="P1572">
        <v>0</v>
      </c>
      <c r="Q1572" s="9">
        <v>53.549995000000003</v>
      </c>
      <c r="R1572" s="9">
        <v>0</v>
      </c>
      <c r="S1572" s="9">
        <v>855714845.26808703</v>
      </c>
      <c r="T1572" s="9">
        <v>-1.13797425301864E-3</v>
      </c>
      <c r="U1572" s="9">
        <v>2.2597862253629502</v>
      </c>
      <c r="V1572" s="9">
        <v>0</v>
      </c>
      <c r="W1572" s="9">
        <v>2.2597862253629502</v>
      </c>
      <c r="X1572" s="9" t="s">
        <v>86</v>
      </c>
      <c r="Y1572" s="9">
        <v>0</v>
      </c>
      <c r="Z1572" s="9">
        <v>1.1013558999999999E-2</v>
      </c>
      <c r="AA1572" s="9">
        <v>0</v>
      </c>
      <c r="AB1572" s="9">
        <v>8.9017339000000001E-3</v>
      </c>
      <c r="AQ1572" s="9">
        <f>K1572-'Processed Potentiostat'!$J$3</f>
        <v>-5.9918218000000003</v>
      </c>
    </row>
    <row r="1573" spans="1:43" x14ac:dyDescent="0.3">
      <c r="A1573">
        <v>2</v>
      </c>
      <c r="B1573">
        <v>0</v>
      </c>
      <c r="C1573">
        <v>0</v>
      </c>
      <c r="D1573">
        <v>1</v>
      </c>
      <c r="E1573">
        <v>0</v>
      </c>
      <c r="F1573">
        <v>0</v>
      </c>
      <c r="G1573">
        <v>0</v>
      </c>
      <c r="H1573" s="9">
        <v>1491.8459623128001</v>
      </c>
      <c r="I1573" s="9">
        <v>-1.8378934</v>
      </c>
      <c r="J1573" s="9">
        <v>-1.8379375</v>
      </c>
      <c r="K1573" s="9">
        <v>-6.4507623000000001</v>
      </c>
      <c r="L1573" s="9">
        <v>-2.2610577682344699</v>
      </c>
      <c r="M1573" s="9">
        <v>-8.1398077000000004</v>
      </c>
      <c r="N1573" s="9">
        <v>-8.1398077000000004</v>
      </c>
      <c r="O1573" s="9">
        <v>-2.2610577682344699</v>
      </c>
      <c r="P1573">
        <v>0</v>
      </c>
      <c r="Q1573" s="9">
        <v>53.549995000000003</v>
      </c>
      <c r="R1573" s="9">
        <v>0</v>
      </c>
      <c r="S1573" s="9">
        <v>870961736.51197696</v>
      </c>
      <c r="T1573" s="9">
        <v>-1.27154287152819E-3</v>
      </c>
      <c r="U1573" s="9">
        <v>2.2610577682344699</v>
      </c>
      <c r="V1573" s="9">
        <v>0</v>
      </c>
      <c r="W1573" s="9">
        <v>2.2610577682344699</v>
      </c>
      <c r="X1573" s="9" t="s">
        <v>86</v>
      </c>
      <c r="Y1573" s="9">
        <v>0</v>
      </c>
      <c r="Z1573" s="9">
        <v>1.1856098000000001E-2</v>
      </c>
      <c r="AA1573" s="9">
        <v>0</v>
      </c>
      <c r="AB1573" s="9">
        <v>8.7664843999999999E-3</v>
      </c>
      <c r="AQ1573" s="9">
        <f>K1573-'Processed Potentiostat'!$J$3</f>
        <v>-6.4507623000000001</v>
      </c>
    </row>
    <row r="1574" spans="1:43" x14ac:dyDescent="0.3">
      <c r="A1574">
        <v>2</v>
      </c>
      <c r="B1574">
        <v>0</v>
      </c>
      <c r="C1574">
        <v>0</v>
      </c>
      <c r="D1574">
        <v>1</v>
      </c>
      <c r="E1574">
        <v>0</v>
      </c>
      <c r="F1574">
        <v>0</v>
      </c>
      <c r="G1574">
        <v>0</v>
      </c>
      <c r="H1574" s="9">
        <v>1492.84596228753</v>
      </c>
      <c r="I1574" s="9">
        <v>-1.8378657</v>
      </c>
      <c r="J1574" s="9">
        <v>-1.8379143</v>
      </c>
      <c r="K1574" s="9">
        <v>-6.1289539</v>
      </c>
      <c r="L1574" s="9">
        <v>-2.2622479547503298</v>
      </c>
      <c r="M1574" s="9">
        <v>-8.1440926000000005</v>
      </c>
      <c r="N1574" s="9">
        <v>-8.1440926000000005</v>
      </c>
      <c r="O1574" s="9">
        <v>-2.2622479547503298</v>
      </c>
      <c r="P1574">
        <v>0</v>
      </c>
      <c r="Q1574" s="9">
        <v>53.549995000000003</v>
      </c>
      <c r="R1574" s="9">
        <v>0</v>
      </c>
      <c r="S1574" s="9">
        <v>873581922.25881505</v>
      </c>
      <c r="T1574" s="9">
        <v>-1.19018651586122E-3</v>
      </c>
      <c r="U1574" s="9">
        <v>2.2622479547503298</v>
      </c>
      <c r="V1574" s="9">
        <v>0</v>
      </c>
      <c r="W1574" s="9">
        <v>2.2622479547503298</v>
      </c>
      <c r="X1574" s="9" t="s">
        <v>86</v>
      </c>
      <c r="Y1574" s="9">
        <v>0</v>
      </c>
      <c r="Z1574" s="9">
        <v>1.1264493E-2</v>
      </c>
      <c r="AA1574" s="9">
        <v>0</v>
      </c>
      <c r="AB1574" s="9">
        <v>8.6759487E-3</v>
      </c>
      <c r="AQ1574" s="9">
        <f>K1574-'Processed Potentiostat'!$J$3</f>
        <v>-6.1289539</v>
      </c>
    </row>
    <row r="1575" spans="1:43" x14ac:dyDescent="0.3">
      <c r="A1575">
        <v>2</v>
      </c>
      <c r="B1575">
        <v>0</v>
      </c>
      <c r="C1575">
        <v>0</v>
      </c>
      <c r="D1575">
        <v>1</v>
      </c>
      <c r="E1575">
        <v>0</v>
      </c>
      <c r="F1575">
        <v>0</v>
      </c>
      <c r="G1575">
        <v>0</v>
      </c>
      <c r="H1575" s="9">
        <v>1493.8459622622699</v>
      </c>
      <c r="I1575" s="9">
        <v>-1.8380884</v>
      </c>
      <c r="J1575" s="9">
        <v>-1.8381897</v>
      </c>
      <c r="K1575" s="9">
        <v>-5.4880471000000002</v>
      </c>
      <c r="L1575" s="9">
        <v>-2.2634143418069401</v>
      </c>
      <c r="M1575" s="9">
        <v>-8.1482916000000003</v>
      </c>
      <c r="N1575" s="9">
        <v>-8.1482916000000003</v>
      </c>
      <c r="O1575" s="9">
        <v>-2.2634143418069401</v>
      </c>
      <c r="P1575">
        <v>0</v>
      </c>
      <c r="Q1575" s="9">
        <v>53.549995000000003</v>
      </c>
      <c r="R1575" s="9">
        <v>0</v>
      </c>
      <c r="S1575" s="9">
        <v>848955763.69311094</v>
      </c>
      <c r="T1575" s="9">
        <v>-1.1663870566023199E-3</v>
      </c>
      <c r="U1575" s="9">
        <v>2.2634143418069401</v>
      </c>
      <c r="V1575" s="9">
        <v>0</v>
      </c>
      <c r="W1575" s="9">
        <v>2.2634143418069401</v>
      </c>
      <c r="X1575" s="9" t="s">
        <v>86</v>
      </c>
      <c r="Y1575" s="9">
        <v>0</v>
      </c>
      <c r="Z1575" s="9">
        <v>1.0088072E-2</v>
      </c>
      <c r="AA1575" s="9">
        <v>0</v>
      </c>
      <c r="AB1575" s="9">
        <v>8.9085529999999996E-3</v>
      </c>
      <c r="AQ1575" s="9">
        <f>K1575-'Processed Potentiostat'!$J$3</f>
        <v>-5.4880471000000002</v>
      </c>
    </row>
    <row r="1576" spans="1:43" x14ac:dyDescent="0.3">
      <c r="A1576">
        <v>2</v>
      </c>
      <c r="B1576">
        <v>0</v>
      </c>
      <c r="C1576">
        <v>0</v>
      </c>
      <c r="D1576">
        <v>1</v>
      </c>
      <c r="E1576">
        <v>0</v>
      </c>
      <c r="F1576">
        <v>0</v>
      </c>
      <c r="G1576">
        <v>0</v>
      </c>
      <c r="H1576" s="9">
        <v>1494.8459622370101</v>
      </c>
      <c r="I1576" s="9">
        <v>-1.8379844000000001</v>
      </c>
      <c r="J1576" s="9">
        <v>-1.8380185</v>
      </c>
      <c r="K1576" s="9">
        <v>-7.3279319000000003</v>
      </c>
      <c r="L1576" s="9">
        <v>-2.2647196595992098</v>
      </c>
      <c r="M1576" s="9">
        <v>-8.1529903000000008</v>
      </c>
      <c r="N1576" s="9">
        <v>-8.1529903000000008</v>
      </c>
      <c r="O1576" s="9">
        <v>-2.2647196595992098</v>
      </c>
      <c r="P1576">
        <v>0</v>
      </c>
      <c r="Q1576" s="9">
        <v>53.549995000000003</v>
      </c>
      <c r="R1576" s="9">
        <v>0</v>
      </c>
      <c r="S1576" s="9">
        <v>864870680.02954495</v>
      </c>
      <c r="T1576" s="9">
        <v>-1.3053177922701599E-3</v>
      </c>
      <c r="U1576" s="9">
        <v>2.2647196595992098</v>
      </c>
      <c r="V1576" s="9">
        <v>0</v>
      </c>
      <c r="W1576" s="9">
        <v>2.2647196595992098</v>
      </c>
      <c r="X1576" s="9" t="s">
        <v>86</v>
      </c>
      <c r="Y1576" s="9">
        <v>0</v>
      </c>
      <c r="Z1576" s="9">
        <v>1.3468875E-2</v>
      </c>
      <c r="AA1576" s="9">
        <v>0</v>
      </c>
      <c r="AB1576" s="9">
        <v>8.8487584000000001E-3</v>
      </c>
      <c r="AQ1576" s="9">
        <f>K1576-'Processed Potentiostat'!$J$3</f>
        <v>-7.3279319000000003</v>
      </c>
    </row>
    <row r="1577" spans="1:43" x14ac:dyDescent="0.3">
      <c r="A1577">
        <v>2</v>
      </c>
      <c r="B1577">
        <v>0</v>
      </c>
      <c r="C1577">
        <v>0</v>
      </c>
      <c r="D1577">
        <v>1</v>
      </c>
      <c r="E1577">
        <v>0</v>
      </c>
      <c r="F1577">
        <v>0</v>
      </c>
      <c r="G1577">
        <v>0</v>
      </c>
      <c r="H1577" s="9">
        <v>1495.2741622261899</v>
      </c>
      <c r="I1577" s="9">
        <v>-1.8381168000000001</v>
      </c>
      <c r="J1577" s="9">
        <v>-1.8383527</v>
      </c>
      <c r="K1577" s="9">
        <v>-2.3220866</v>
      </c>
      <c r="L1577" s="9">
        <v>-2.2653118549805602</v>
      </c>
      <c r="M1577" s="9">
        <v>-8.1551227999999991</v>
      </c>
      <c r="N1577" s="9">
        <v>-8.1551227999999991</v>
      </c>
      <c r="O1577" s="9">
        <v>-2.2653118549805602</v>
      </c>
      <c r="P1577">
        <v>0</v>
      </c>
      <c r="Q1577" s="9">
        <v>53.549995000000003</v>
      </c>
      <c r="R1577" s="9">
        <v>0</v>
      </c>
      <c r="S1577" s="9">
        <v>835482313.80985999</v>
      </c>
      <c r="T1577" s="9">
        <v>-5.9219538134991302E-4</v>
      </c>
      <c r="U1577" s="9">
        <v>2.2653118549805602</v>
      </c>
      <c r="V1577" s="9">
        <v>0</v>
      </c>
      <c r="W1577" s="9">
        <v>2.2653118549805602</v>
      </c>
      <c r="X1577" s="9" t="s">
        <v>86</v>
      </c>
      <c r="Y1577" s="9">
        <v>0</v>
      </c>
      <c r="Z1577" s="9">
        <v>4.2688138999999996E-3</v>
      </c>
      <c r="AA1577" s="9">
        <v>0</v>
      </c>
      <c r="AB1577" s="9">
        <v>8.9663733000000002E-3</v>
      </c>
      <c r="AQ1577" s="9">
        <f>K1577-'Processed Potentiostat'!$J$3</f>
        <v>-2.3220866</v>
      </c>
    </row>
    <row r="1578" spans="1:43" x14ac:dyDescent="0.3">
      <c r="A1578">
        <v>2</v>
      </c>
      <c r="B1578">
        <v>0</v>
      </c>
      <c r="C1578">
        <v>0</v>
      </c>
      <c r="D1578">
        <v>1</v>
      </c>
      <c r="E1578">
        <v>0</v>
      </c>
      <c r="F1578">
        <v>0</v>
      </c>
      <c r="G1578">
        <v>0</v>
      </c>
      <c r="H1578" s="9">
        <v>1496.27416220093</v>
      </c>
      <c r="I1578" s="9">
        <v>-1.8381472000000001</v>
      </c>
      <c r="J1578" s="9">
        <v>-1.8382566</v>
      </c>
      <c r="K1578" s="9">
        <v>-3.0528133</v>
      </c>
      <c r="L1578" s="9">
        <v>-2.26645651085797</v>
      </c>
      <c r="M1578" s="9">
        <v>-8.1592435999999999</v>
      </c>
      <c r="N1578" s="9">
        <v>-8.1592435999999999</v>
      </c>
      <c r="O1578" s="9">
        <v>-2.26645651085797</v>
      </c>
      <c r="P1578">
        <v>0</v>
      </c>
      <c r="Q1578" s="9">
        <v>53.549995000000003</v>
      </c>
      <c r="R1578" s="9">
        <v>0</v>
      </c>
      <c r="S1578" s="9">
        <v>844214551.79879296</v>
      </c>
      <c r="T1578" s="9">
        <v>-1.1446558774177401E-3</v>
      </c>
      <c r="U1578" s="9">
        <v>2.26645651085797</v>
      </c>
      <c r="V1578" s="9">
        <v>0</v>
      </c>
      <c r="W1578" s="9">
        <v>2.26645651085797</v>
      </c>
      <c r="X1578" s="9" t="s">
        <v>86</v>
      </c>
      <c r="Y1578" s="9">
        <v>0</v>
      </c>
      <c r="Z1578" s="9">
        <v>5.6118540999999999E-3</v>
      </c>
      <c r="AA1578" s="9">
        <v>0</v>
      </c>
      <c r="AB1578" s="9">
        <v>8.9030581999999994E-3</v>
      </c>
      <c r="AQ1578" s="9">
        <f>K1578-'Processed Potentiostat'!$J$3</f>
        <v>-3.0528133</v>
      </c>
    </row>
    <row r="1579" spans="1:43" x14ac:dyDescent="0.3">
      <c r="A1579">
        <v>2</v>
      </c>
      <c r="B1579">
        <v>0</v>
      </c>
      <c r="C1579">
        <v>0</v>
      </c>
      <c r="D1579">
        <v>1</v>
      </c>
      <c r="E1579">
        <v>0</v>
      </c>
      <c r="F1579">
        <v>0</v>
      </c>
      <c r="G1579">
        <v>0</v>
      </c>
      <c r="H1579" s="9">
        <v>1497.27416217567</v>
      </c>
      <c r="I1579" s="9">
        <v>-1.8381273</v>
      </c>
      <c r="J1579" s="9">
        <v>-1.8381839</v>
      </c>
      <c r="K1579" s="9">
        <v>-2.2460415</v>
      </c>
      <c r="L1579" s="9">
        <v>-2.2676858695089801</v>
      </c>
      <c r="M1579" s="9">
        <v>-8.1636696000000004</v>
      </c>
      <c r="N1579" s="9">
        <v>-8.1636696000000004</v>
      </c>
      <c r="O1579" s="9">
        <v>-2.2676858695089801</v>
      </c>
      <c r="P1579">
        <v>0</v>
      </c>
      <c r="Q1579" s="9">
        <v>53.549995000000003</v>
      </c>
      <c r="R1579" s="9">
        <v>0</v>
      </c>
      <c r="S1579" s="9">
        <v>851075873.67451596</v>
      </c>
      <c r="T1579" s="9">
        <v>-1.22935865100259E-3</v>
      </c>
      <c r="U1579" s="9">
        <v>2.2676858695089801</v>
      </c>
      <c r="V1579" s="9">
        <v>0</v>
      </c>
      <c r="W1579" s="9">
        <v>2.2676858695089801</v>
      </c>
      <c r="X1579" s="9" t="s">
        <v>86</v>
      </c>
      <c r="Y1579" s="9">
        <v>0</v>
      </c>
      <c r="Z1579" s="9">
        <v>4.1286372999999998E-3</v>
      </c>
      <c r="AA1579" s="9">
        <v>0</v>
      </c>
      <c r="AB1579" s="9">
        <v>8.7073975999999997E-3</v>
      </c>
      <c r="AQ1579" s="9">
        <f>K1579-'Processed Potentiostat'!$J$3</f>
        <v>-2.2460415</v>
      </c>
    </row>
    <row r="1580" spans="1:43" x14ac:dyDescent="0.3">
      <c r="A1580">
        <v>2</v>
      </c>
      <c r="B1580">
        <v>0</v>
      </c>
      <c r="C1580">
        <v>0</v>
      </c>
      <c r="D1580">
        <v>1</v>
      </c>
      <c r="E1580">
        <v>0</v>
      </c>
      <c r="F1580">
        <v>0</v>
      </c>
      <c r="G1580">
        <v>0</v>
      </c>
      <c r="H1580" s="9">
        <v>1498.2741621504099</v>
      </c>
      <c r="I1580" s="9">
        <v>-1.8381182</v>
      </c>
      <c r="J1580" s="9">
        <v>-1.8382601999999999</v>
      </c>
      <c r="K1580" s="9">
        <v>-2.5244662999999998</v>
      </c>
      <c r="L1580" s="9">
        <v>-2.2688376442594702</v>
      </c>
      <c r="M1580" s="9">
        <v>-8.1678151999999997</v>
      </c>
      <c r="N1580" s="9">
        <v>-8.1678151999999997</v>
      </c>
      <c r="O1580" s="9">
        <v>-2.2688376442594702</v>
      </c>
      <c r="P1580">
        <v>0</v>
      </c>
      <c r="Q1580" s="9">
        <v>53.549995000000003</v>
      </c>
      <c r="R1580" s="9">
        <v>0</v>
      </c>
      <c r="S1580" s="9">
        <v>844788886.11072505</v>
      </c>
      <c r="T1580" s="9">
        <v>-1.1517747504972101E-3</v>
      </c>
      <c r="U1580" s="9">
        <v>2.2688376442594702</v>
      </c>
      <c r="V1580" s="9">
        <v>0</v>
      </c>
      <c r="W1580" s="9">
        <v>2.2688376442594702</v>
      </c>
      <c r="X1580" s="9" t="s">
        <v>86</v>
      </c>
      <c r="Y1580" s="9">
        <v>0</v>
      </c>
      <c r="Z1580" s="9">
        <v>4.6406258000000001E-3</v>
      </c>
      <c r="AA1580" s="9">
        <v>0</v>
      </c>
      <c r="AB1580" s="9">
        <v>8.5990252000000007E-3</v>
      </c>
      <c r="AQ1580" s="9">
        <f>K1580-'Processed Potentiostat'!$J$3</f>
        <v>-2.5244662999999998</v>
      </c>
    </row>
    <row r="1581" spans="1:43" x14ac:dyDescent="0.3">
      <c r="A1581">
        <v>2</v>
      </c>
      <c r="B1581">
        <v>0</v>
      </c>
      <c r="C1581">
        <v>0</v>
      </c>
      <c r="D1581">
        <v>1</v>
      </c>
      <c r="E1581">
        <v>0</v>
      </c>
      <c r="F1581">
        <v>0</v>
      </c>
      <c r="G1581">
        <v>0</v>
      </c>
      <c r="H1581" s="9">
        <v>1499.27416212514</v>
      </c>
      <c r="I1581" s="9">
        <v>-1.8380065999999999</v>
      </c>
      <c r="J1581" s="9">
        <v>-1.8381755</v>
      </c>
      <c r="K1581" s="9">
        <v>-2.9120176</v>
      </c>
      <c r="L1581" s="9">
        <v>-2.27004331527468</v>
      </c>
      <c r="M1581" s="9">
        <v>-8.1721562999999993</v>
      </c>
      <c r="N1581" s="9">
        <v>-8.1721562999999993</v>
      </c>
      <c r="O1581" s="9">
        <v>-2.27004331527468</v>
      </c>
      <c r="P1581">
        <v>0</v>
      </c>
      <c r="Q1581" s="9">
        <v>53.549995000000003</v>
      </c>
      <c r="R1581" s="9">
        <v>0</v>
      </c>
      <c r="S1581" s="9">
        <v>852702439.871822</v>
      </c>
      <c r="T1581" s="9">
        <v>-1.2056710152097401E-3</v>
      </c>
      <c r="U1581" s="9">
        <v>2.27004331527468</v>
      </c>
      <c r="V1581" s="9">
        <v>0</v>
      </c>
      <c r="W1581" s="9">
        <v>2.27004331527468</v>
      </c>
      <c r="X1581" s="9" t="s">
        <v>86</v>
      </c>
      <c r="Y1581" s="9">
        <v>0</v>
      </c>
      <c r="Z1581" s="9">
        <v>5.3527992999999998E-3</v>
      </c>
      <c r="AA1581" s="9">
        <v>0</v>
      </c>
      <c r="AB1581" s="9">
        <v>8.8743931000000009E-3</v>
      </c>
      <c r="AQ1581" s="9">
        <f>K1581-'Processed Potentiostat'!$J$3</f>
        <v>-2.9120176</v>
      </c>
    </row>
    <row r="1582" spans="1:43" x14ac:dyDescent="0.3">
      <c r="A1582">
        <v>2</v>
      </c>
      <c r="B1582">
        <v>0</v>
      </c>
      <c r="C1582">
        <v>0</v>
      </c>
      <c r="D1582">
        <v>1</v>
      </c>
      <c r="E1582">
        <v>0</v>
      </c>
      <c r="F1582">
        <v>0</v>
      </c>
      <c r="G1582">
        <v>0</v>
      </c>
      <c r="H1582" s="9">
        <v>1500.27416209988</v>
      </c>
      <c r="I1582" s="9">
        <v>-1.8380053000000001</v>
      </c>
      <c r="J1582" s="9">
        <v>-1.8381193</v>
      </c>
      <c r="K1582" s="9">
        <v>-2.6720158999999999</v>
      </c>
      <c r="L1582" s="9">
        <v>-2.2713131154244</v>
      </c>
      <c r="M1582" s="9">
        <v>-8.1767272999999996</v>
      </c>
      <c r="N1582" s="9">
        <v>-8.1767272999999996</v>
      </c>
      <c r="O1582" s="9">
        <v>-2.2713131154244</v>
      </c>
      <c r="P1582">
        <v>0</v>
      </c>
      <c r="Q1582" s="9">
        <v>53.549995000000003</v>
      </c>
      <c r="R1582" s="9">
        <v>0</v>
      </c>
      <c r="S1582" s="9">
        <v>858218026.52546501</v>
      </c>
      <c r="T1582" s="9">
        <v>-1.2698001497191099E-3</v>
      </c>
      <c r="U1582" s="9">
        <v>2.2713131154244</v>
      </c>
      <c r="V1582" s="9">
        <v>0</v>
      </c>
      <c r="W1582" s="9">
        <v>2.2713131154244</v>
      </c>
      <c r="X1582" s="9" t="s">
        <v>86</v>
      </c>
      <c r="Y1582" s="9">
        <v>0</v>
      </c>
      <c r="Z1582" s="9">
        <v>4.9114837000000001E-3</v>
      </c>
      <c r="AA1582" s="9">
        <v>0</v>
      </c>
      <c r="AB1582" s="9">
        <v>8.7918695000000005E-3</v>
      </c>
      <c r="AQ1582" s="9">
        <f>K1582-'Processed Potentiostat'!$J$3</f>
        <v>-2.6720158999999999</v>
      </c>
    </row>
    <row r="1583" spans="1:43" x14ac:dyDescent="0.3">
      <c r="A1583">
        <v>2</v>
      </c>
      <c r="B1583">
        <v>0</v>
      </c>
      <c r="C1583">
        <v>0</v>
      </c>
      <c r="D1583">
        <v>1</v>
      </c>
      <c r="E1583">
        <v>0</v>
      </c>
      <c r="F1583">
        <v>0</v>
      </c>
      <c r="G1583">
        <v>0</v>
      </c>
      <c r="H1583" s="9">
        <v>1501.2741620746201</v>
      </c>
      <c r="I1583" s="9">
        <v>-1.838128</v>
      </c>
      <c r="J1583" s="9">
        <v>-1.8382974000000001</v>
      </c>
      <c r="K1583" s="9">
        <v>-2.6219931000000001</v>
      </c>
      <c r="L1583" s="9">
        <v>-2.2726026732326701</v>
      </c>
      <c r="M1583" s="9">
        <v>-8.1813698000000006</v>
      </c>
      <c r="N1583" s="9">
        <v>-8.1813698000000006</v>
      </c>
      <c r="O1583" s="9">
        <v>-2.2726026732326701</v>
      </c>
      <c r="P1583">
        <v>0</v>
      </c>
      <c r="Q1583" s="9">
        <v>53.549995000000003</v>
      </c>
      <c r="R1583" s="9">
        <v>0</v>
      </c>
      <c r="S1583" s="9">
        <v>842948065.83150399</v>
      </c>
      <c r="T1583" s="9">
        <v>-1.28955780826656E-3</v>
      </c>
      <c r="U1583" s="9">
        <v>2.2726026732326701</v>
      </c>
      <c r="V1583" s="9">
        <v>0</v>
      </c>
      <c r="W1583" s="9">
        <v>2.2726026732326701</v>
      </c>
      <c r="X1583" s="9" t="s">
        <v>86</v>
      </c>
      <c r="Y1583" s="9">
        <v>0</v>
      </c>
      <c r="Z1583" s="9">
        <v>4.8200031999999999E-3</v>
      </c>
      <c r="AA1583" s="9">
        <v>0</v>
      </c>
      <c r="AB1583" s="9">
        <v>8.3651430999999998E-3</v>
      </c>
      <c r="AQ1583" s="9">
        <f>K1583-'Processed Potentiostat'!$J$3</f>
        <v>-2.6219931000000001</v>
      </c>
    </row>
    <row r="1584" spans="1:43" x14ac:dyDescent="0.3">
      <c r="A1584">
        <v>2</v>
      </c>
      <c r="B1584">
        <v>0</v>
      </c>
      <c r="C1584">
        <v>0</v>
      </c>
      <c r="D1584">
        <v>1</v>
      </c>
      <c r="E1584">
        <v>0</v>
      </c>
      <c r="F1584">
        <v>0</v>
      </c>
      <c r="G1584">
        <v>0</v>
      </c>
      <c r="H1584" s="9">
        <v>1502.27416204936</v>
      </c>
      <c r="I1584" s="9">
        <v>-1.8381084999999999</v>
      </c>
      <c r="J1584" s="9">
        <v>-1.8383451</v>
      </c>
      <c r="K1584" s="9">
        <v>-2.9380016000000002</v>
      </c>
      <c r="L1584" s="9">
        <v>-2.2738341617603401</v>
      </c>
      <c r="M1584" s="9">
        <v>-8.1858033999999993</v>
      </c>
      <c r="N1584" s="9">
        <v>-8.1858033999999993</v>
      </c>
      <c r="O1584" s="9">
        <v>-2.2738341617603401</v>
      </c>
      <c r="P1584">
        <v>0</v>
      </c>
      <c r="Q1584" s="9">
        <v>53.549995000000003</v>
      </c>
      <c r="R1584" s="9">
        <v>0</v>
      </c>
      <c r="S1584" s="9">
        <v>839281474.31533694</v>
      </c>
      <c r="T1584" s="9">
        <v>-1.2314885276687401E-3</v>
      </c>
      <c r="U1584" s="9">
        <v>2.2738341617603401</v>
      </c>
      <c r="V1584" s="9">
        <v>0</v>
      </c>
      <c r="W1584" s="9">
        <v>2.2738341617603401</v>
      </c>
      <c r="X1584" s="9" t="s">
        <v>86</v>
      </c>
      <c r="Y1584" s="9">
        <v>0</v>
      </c>
      <c r="Z1584" s="9">
        <v>5.4010608999999999E-3</v>
      </c>
      <c r="AA1584" s="9">
        <v>0</v>
      </c>
      <c r="AB1584" s="9">
        <v>8.5537443000000008E-3</v>
      </c>
      <c r="AQ1584" s="9">
        <f>K1584-'Processed Potentiostat'!$J$3</f>
        <v>-2.9380016000000002</v>
      </c>
    </row>
    <row r="1585" spans="1:43" x14ac:dyDescent="0.3">
      <c r="A1585">
        <v>2</v>
      </c>
      <c r="B1585">
        <v>0</v>
      </c>
      <c r="C1585">
        <v>0</v>
      </c>
      <c r="D1585">
        <v>1</v>
      </c>
      <c r="E1585">
        <v>0</v>
      </c>
      <c r="F1585">
        <v>0</v>
      </c>
      <c r="G1585">
        <v>0</v>
      </c>
      <c r="H1585" s="9">
        <v>1503.2741620241</v>
      </c>
      <c r="I1585" s="9">
        <v>-1.8379935000000001</v>
      </c>
      <c r="J1585" s="9">
        <v>-1.8381076999999999</v>
      </c>
      <c r="K1585" s="9">
        <v>-3.103637</v>
      </c>
      <c r="L1585" s="9">
        <v>-2.2750234150899198</v>
      </c>
      <c r="M1585" s="9">
        <v>-8.1900844999999993</v>
      </c>
      <c r="N1585" s="9">
        <v>-8.1900844999999993</v>
      </c>
      <c r="O1585" s="9">
        <v>-2.2750234150899198</v>
      </c>
      <c r="P1585">
        <v>0</v>
      </c>
      <c r="Q1585" s="9">
        <v>53.549995000000003</v>
      </c>
      <c r="R1585" s="9">
        <v>0</v>
      </c>
      <c r="S1585" s="9">
        <v>860664528.24942195</v>
      </c>
      <c r="T1585" s="9">
        <v>-1.18925332958186E-3</v>
      </c>
      <c r="U1585" s="9">
        <v>2.2750234150899198</v>
      </c>
      <c r="V1585" s="9">
        <v>0</v>
      </c>
      <c r="W1585" s="9">
        <v>2.2750234150899198</v>
      </c>
      <c r="X1585" s="9" t="s">
        <v>86</v>
      </c>
      <c r="Y1585" s="9">
        <v>0</v>
      </c>
      <c r="Z1585" s="9">
        <v>5.7048191999999999E-3</v>
      </c>
      <c r="AA1585" s="9">
        <v>0</v>
      </c>
      <c r="AB1585" s="9">
        <v>8.6868480000000005E-3</v>
      </c>
      <c r="AQ1585" s="9">
        <f>K1585-'Processed Potentiostat'!$J$3</f>
        <v>-3.103637</v>
      </c>
    </row>
    <row r="1586" spans="1:43" x14ac:dyDescent="0.3">
      <c r="A1586">
        <v>2</v>
      </c>
      <c r="B1586">
        <v>0</v>
      </c>
      <c r="C1586">
        <v>0</v>
      </c>
      <c r="D1586">
        <v>1</v>
      </c>
      <c r="E1586">
        <v>0</v>
      </c>
      <c r="F1586">
        <v>0</v>
      </c>
      <c r="G1586">
        <v>0</v>
      </c>
      <c r="H1586" s="9">
        <v>1504.2741619988301</v>
      </c>
      <c r="I1586" s="9">
        <v>-1.8381642</v>
      </c>
      <c r="J1586" s="9">
        <v>-1.8382999</v>
      </c>
      <c r="K1586" s="9">
        <v>-2.7654219000000002</v>
      </c>
      <c r="L1586" s="9">
        <v>-2.2761692862684901</v>
      </c>
      <c r="M1586" s="9">
        <v>-8.1942091000000001</v>
      </c>
      <c r="N1586" s="9">
        <v>-8.1942091000000001</v>
      </c>
      <c r="O1586" s="9">
        <v>-2.2761692862684901</v>
      </c>
      <c r="P1586">
        <v>0</v>
      </c>
      <c r="Q1586" s="9">
        <v>53.549995000000003</v>
      </c>
      <c r="R1586" s="9">
        <v>0</v>
      </c>
      <c r="S1586" s="9">
        <v>844053277.13016498</v>
      </c>
      <c r="T1586" s="9">
        <v>-1.14587117857389E-3</v>
      </c>
      <c r="U1586" s="9">
        <v>2.2761692862684901</v>
      </c>
      <c r="V1586" s="9">
        <v>0</v>
      </c>
      <c r="W1586" s="9">
        <v>2.2761692862684901</v>
      </c>
      <c r="X1586" s="9" t="s">
        <v>86</v>
      </c>
      <c r="Y1586" s="9">
        <v>0</v>
      </c>
      <c r="Z1586" s="9">
        <v>5.0836746E-3</v>
      </c>
      <c r="AA1586" s="9">
        <v>0</v>
      </c>
      <c r="AB1586" s="9">
        <v>8.5936486999999995E-3</v>
      </c>
      <c r="AQ1586" s="9">
        <f>K1586-'Processed Potentiostat'!$J$3</f>
        <v>-2.7654219000000002</v>
      </c>
    </row>
    <row r="1587" spans="1:43" x14ac:dyDescent="0.3">
      <c r="A1587">
        <v>2</v>
      </c>
      <c r="B1587">
        <v>0</v>
      </c>
      <c r="C1587">
        <v>0</v>
      </c>
      <c r="D1587">
        <v>1</v>
      </c>
      <c r="E1587">
        <v>0</v>
      </c>
      <c r="F1587">
        <v>0</v>
      </c>
      <c r="G1587">
        <v>0</v>
      </c>
      <c r="H1587" s="9">
        <v>1505.27416197357</v>
      </c>
      <c r="I1587" s="9">
        <v>-1.8380866</v>
      </c>
      <c r="J1587" s="9">
        <v>-1.8383216</v>
      </c>
      <c r="K1587" s="9">
        <v>-2.7184898999999998</v>
      </c>
      <c r="L1587" s="9">
        <v>-2.27747156573527</v>
      </c>
      <c r="M1587" s="9">
        <v>-8.1988973999999999</v>
      </c>
      <c r="N1587" s="9">
        <v>-8.1988973999999999</v>
      </c>
      <c r="O1587" s="9">
        <v>-2.27747156573527</v>
      </c>
      <c r="P1587">
        <v>0</v>
      </c>
      <c r="Q1587" s="9">
        <v>53.549995000000003</v>
      </c>
      <c r="R1587" s="9">
        <v>0</v>
      </c>
      <c r="S1587" s="9">
        <v>842653005.46383202</v>
      </c>
      <c r="T1587" s="9">
        <v>-1.30227946677496E-3</v>
      </c>
      <c r="U1587" s="9">
        <v>2.27747156573527</v>
      </c>
      <c r="V1587" s="9">
        <v>0</v>
      </c>
      <c r="W1587" s="9">
        <v>2.27747156573527</v>
      </c>
      <c r="X1587" s="9" t="s">
        <v>86</v>
      </c>
      <c r="Y1587" s="9">
        <v>0</v>
      </c>
      <c r="Z1587" s="9">
        <v>4.9974588E-3</v>
      </c>
      <c r="AA1587" s="9">
        <v>0</v>
      </c>
      <c r="AB1587" s="9">
        <v>8.6016319999999997E-3</v>
      </c>
      <c r="AQ1587" s="9">
        <f>K1587-'Processed Potentiostat'!$J$3</f>
        <v>-2.7184898999999998</v>
      </c>
    </row>
    <row r="1588" spans="1:43" x14ac:dyDescent="0.3">
      <c r="A1588">
        <v>2</v>
      </c>
      <c r="B1588">
        <v>0</v>
      </c>
      <c r="C1588">
        <v>0</v>
      </c>
      <c r="D1588">
        <v>1</v>
      </c>
      <c r="E1588">
        <v>0</v>
      </c>
      <c r="F1588">
        <v>0</v>
      </c>
      <c r="G1588">
        <v>0</v>
      </c>
      <c r="H1588" s="9">
        <v>1506.2741619483099</v>
      </c>
      <c r="I1588" s="9">
        <v>-1.8379474</v>
      </c>
      <c r="J1588" s="9">
        <v>-1.8382156000000001</v>
      </c>
      <c r="K1588" s="9">
        <v>-3.4571907999999998</v>
      </c>
      <c r="L1588" s="9">
        <v>-2.27859096809506</v>
      </c>
      <c r="M1588" s="9">
        <v>-8.2029276000000007</v>
      </c>
      <c r="N1588" s="9">
        <v>-8.2029276000000007</v>
      </c>
      <c r="O1588" s="9">
        <v>-2.27859096809506</v>
      </c>
      <c r="P1588">
        <v>0</v>
      </c>
      <c r="Q1588" s="9">
        <v>53.549995000000003</v>
      </c>
      <c r="R1588" s="9">
        <v>0</v>
      </c>
      <c r="S1588" s="9">
        <v>852350932.42105198</v>
      </c>
      <c r="T1588" s="9">
        <v>-1.1194023597900201E-3</v>
      </c>
      <c r="U1588" s="9">
        <v>2.27859096809506</v>
      </c>
      <c r="V1588" s="9">
        <v>0</v>
      </c>
      <c r="W1588" s="9">
        <v>2.27859096809506</v>
      </c>
      <c r="X1588" s="9" t="s">
        <v>86</v>
      </c>
      <c r="Y1588" s="9">
        <v>0</v>
      </c>
      <c r="Z1588" s="9">
        <v>6.3550621000000003E-3</v>
      </c>
      <c r="AA1588" s="9">
        <v>0</v>
      </c>
      <c r="AB1588" s="9">
        <v>8.5054477999999996E-3</v>
      </c>
      <c r="AQ1588" s="9">
        <f>K1588-'Processed Potentiostat'!$J$3</f>
        <v>-3.4571907999999998</v>
      </c>
    </row>
    <row r="1589" spans="1:43" x14ac:dyDescent="0.3">
      <c r="A1589">
        <v>2</v>
      </c>
      <c r="B1589">
        <v>0</v>
      </c>
      <c r="C1589">
        <v>0</v>
      </c>
      <c r="D1589">
        <v>1</v>
      </c>
      <c r="E1589">
        <v>0</v>
      </c>
      <c r="F1589">
        <v>0</v>
      </c>
      <c r="G1589">
        <v>0</v>
      </c>
      <c r="H1589" s="9">
        <v>1507.2741619230501</v>
      </c>
      <c r="I1589" s="9">
        <v>-1.8379892</v>
      </c>
      <c r="J1589" s="9">
        <v>-1.8383377999999999</v>
      </c>
      <c r="K1589" s="9">
        <v>-3.2006296999999999</v>
      </c>
      <c r="L1589" s="9">
        <v>-2.2799162607380601</v>
      </c>
      <c r="M1589" s="9">
        <v>-8.2076987999999993</v>
      </c>
      <c r="N1589" s="9">
        <v>-8.2076987999999993</v>
      </c>
      <c r="O1589" s="9">
        <v>-2.2799162607380601</v>
      </c>
      <c r="P1589">
        <v>0</v>
      </c>
      <c r="Q1589" s="9">
        <v>53.549995000000003</v>
      </c>
      <c r="R1589" s="9">
        <v>0</v>
      </c>
      <c r="S1589" s="9">
        <v>842154283.75858402</v>
      </c>
      <c r="T1589" s="9">
        <v>-1.32529264300407E-3</v>
      </c>
      <c r="U1589" s="9">
        <v>2.2799162607380601</v>
      </c>
      <c r="V1589" s="9">
        <v>0</v>
      </c>
      <c r="W1589" s="9">
        <v>2.2799162607380601</v>
      </c>
      <c r="X1589" s="9" t="s">
        <v>86</v>
      </c>
      <c r="Y1589" s="9">
        <v>0</v>
      </c>
      <c r="Z1589" s="9">
        <v>5.8838385000000003E-3</v>
      </c>
      <c r="AA1589" s="9">
        <v>0</v>
      </c>
      <c r="AB1589" s="9">
        <v>8.3047701000000008E-3</v>
      </c>
      <c r="AQ1589" s="9">
        <f>K1589-'Processed Potentiostat'!$J$3</f>
        <v>-3.2006296999999999</v>
      </c>
    </row>
    <row r="1590" spans="1:43" x14ac:dyDescent="0.3">
      <c r="A1590">
        <v>2</v>
      </c>
      <c r="B1590">
        <v>0</v>
      </c>
      <c r="C1590">
        <v>0</v>
      </c>
      <c r="D1590">
        <v>1</v>
      </c>
      <c r="E1590">
        <v>0</v>
      </c>
      <c r="F1590">
        <v>0</v>
      </c>
      <c r="G1590">
        <v>0</v>
      </c>
      <c r="H1590" s="9">
        <v>1508.27416189778</v>
      </c>
      <c r="I1590" s="9">
        <v>-1.8380152000000001</v>
      </c>
      <c r="J1590" s="9">
        <v>-1.8382946</v>
      </c>
      <c r="K1590" s="9">
        <v>-1.4659792</v>
      </c>
      <c r="L1590" s="9">
        <v>-2.28082983177474</v>
      </c>
      <c r="M1590" s="9">
        <v>-8.2109871000000005</v>
      </c>
      <c r="N1590" s="9">
        <v>-8.2109871000000005</v>
      </c>
      <c r="O1590" s="9">
        <v>-2.28082983177474</v>
      </c>
      <c r="P1590">
        <v>0</v>
      </c>
      <c r="Q1590" s="9">
        <v>53.549995000000003</v>
      </c>
      <c r="R1590" s="9">
        <v>0</v>
      </c>
      <c r="S1590" s="9">
        <v>846238722.07375705</v>
      </c>
      <c r="T1590" s="9">
        <v>-9.1357103667677399E-4</v>
      </c>
      <c r="U1590" s="9">
        <v>2.28082983177474</v>
      </c>
      <c r="V1590" s="9">
        <v>0</v>
      </c>
      <c r="W1590" s="9">
        <v>2.28082983177474</v>
      </c>
      <c r="X1590" s="9" t="s">
        <v>86</v>
      </c>
      <c r="Y1590" s="9">
        <v>0</v>
      </c>
      <c r="Z1590" s="9">
        <v>2.6949017999999998E-3</v>
      </c>
      <c r="AA1590" s="9">
        <v>0</v>
      </c>
      <c r="AB1590" s="9">
        <v>8.4899160999999997E-3</v>
      </c>
      <c r="AQ1590" s="9">
        <f>K1590-'Processed Potentiostat'!$J$3</f>
        <v>-1.4659792</v>
      </c>
    </row>
    <row r="1591" spans="1:43" x14ac:dyDescent="0.3">
      <c r="A1591">
        <v>2</v>
      </c>
      <c r="B1591">
        <v>0</v>
      </c>
      <c r="C1591">
        <v>0</v>
      </c>
      <c r="D1591">
        <v>1</v>
      </c>
      <c r="E1591">
        <v>0</v>
      </c>
      <c r="F1591">
        <v>0</v>
      </c>
      <c r="G1591">
        <v>0</v>
      </c>
      <c r="H1591" s="9">
        <v>1508.6853618873999</v>
      </c>
      <c r="I1591" s="9">
        <v>-1.8380979</v>
      </c>
      <c r="J1591" s="9">
        <v>-1.8378819</v>
      </c>
      <c r="K1591" s="9">
        <v>-6.5250139000000003</v>
      </c>
      <c r="L1591" s="9">
        <v>-2.2812438245519102</v>
      </c>
      <c r="M1591" s="9">
        <v>-8.2124777000000009</v>
      </c>
      <c r="N1591" s="9">
        <v>-8.2124777000000009</v>
      </c>
      <c r="O1591" s="9">
        <v>-2.2812438245519102</v>
      </c>
      <c r="P1591">
        <v>0</v>
      </c>
      <c r="Q1591" s="9">
        <v>53.549995000000003</v>
      </c>
      <c r="R1591" s="9">
        <v>0</v>
      </c>
      <c r="S1591" s="9">
        <v>883991899.44711196</v>
      </c>
      <c r="T1591" s="9">
        <v>-4.1399277716847E-4</v>
      </c>
      <c r="U1591" s="9">
        <v>2.2812438245519102</v>
      </c>
      <c r="V1591" s="9">
        <v>0</v>
      </c>
      <c r="W1591" s="9">
        <v>2.2812438245519102</v>
      </c>
      <c r="X1591" s="9" t="s">
        <v>86</v>
      </c>
      <c r="Y1591" s="9">
        <v>0</v>
      </c>
      <c r="Z1591" s="9">
        <v>1.1992205000000001E-2</v>
      </c>
      <c r="AA1591" s="9">
        <v>0</v>
      </c>
      <c r="AB1591" s="9">
        <v>8.5512604999999995E-3</v>
      </c>
      <c r="AQ1591" s="9">
        <f>K1591-'Processed Potentiostat'!$J$3</f>
        <v>-6.5250139000000003</v>
      </c>
    </row>
    <row r="1592" spans="1:43" x14ac:dyDescent="0.3">
      <c r="A1592">
        <v>2</v>
      </c>
      <c r="B1592">
        <v>0</v>
      </c>
      <c r="C1592">
        <v>0</v>
      </c>
      <c r="D1592">
        <v>1</v>
      </c>
      <c r="E1592">
        <v>0</v>
      </c>
      <c r="F1592">
        <v>0</v>
      </c>
      <c r="G1592">
        <v>0</v>
      </c>
      <c r="H1592" s="9">
        <v>1509.6853618621301</v>
      </c>
      <c r="I1592" s="9">
        <v>-1.8380852999999999</v>
      </c>
      <c r="J1592" s="9">
        <v>-1.8377520000000001</v>
      </c>
      <c r="K1592" s="9">
        <v>-6.0719875999999999</v>
      </c>
      <c r="L1592" s="9">
        <v>-2.2826567169231899</v>
      </c>
      <c r="M1592" s="9">
        <v>-8.2175645999999993</v>
      </c>
      <c r="N1592" s="9">
        <v>-8.2175645999999993</v>
      </c>
      <c r="O1592" s="9">
        <v>-2.2826567169231899</v>
      </c>
      <c r="P1592">
        <v>0</v>
      </c>
      <c r="Q1592" s="9">
        <v>53.549995000000003</v>
      </c>
      <c r="R1592" s="9">
        <v>0</v>
      </c>
      <c r="S1592" s="9">
        <v>897086549.39497101</v>
      </c>
      <c r="T1592" s="9">
        <v>-1.4128923712837199E-3</v>
      </c>
      <c r="U1592" s="9">
        <v>2.2826567169231899</v>
      </c>
      <c r="V1592" s="9">
        <v>0</v>
      </c>
      <c r="W1592" s="9">
        <v>2.2826567169231899</v>
      </c>
      <c r="X1592" s="9" t="s">
        <v>86</v>
      </c>
      <c r="Y1592" s="9">
        <v>0</v>
      </c>
      <c r="Z1592" s="9">
        <v>1.1158807E-2</v>
      </c>
      <c r="AA1592" s="9">
        <v>0</v>
      </c>
      <c r="AB1592" s="9">
        <v>8.1774554999999999E-3</v>
      </c>
      <c r="AQ1592" s="9">
        <f>K1592-'Processed Potentiostat'!$J$3</f>
        <v>-6.0719875999999999</v>
      </c>
    </row>
    <row r="1593" spans="1:43" x14ac:dyDescent="0.3">
      <c r="A1593">
        <v>2</v>
      </c>
      <c r="B1593">
        <v>0</v>
      </c>
      <c r="C1593">
        <v>0</v>
      </c>
      <c r="D1593">
        <v>1</v>
      </c>
      <c r="E1593">
        <v>0</v>
      </c>
      <c r="F1593">
        <v>0</v>
      </c>
      <c r="G1593">
        <v>0</v>
      </c>
      <c r="H1593" s="9">
        <v>1510.68536183687</v>
      </c>
      <c r="I1593" s="9">
        <v>-1.8381217000000001</v>
      </c>
      <c r="J1593" s="9">
        <v>-1.8378513000000001</v>
      </c>
      <c r="K1593" s="9">
        <v>-5.5008292000000001</v>
      </c>
      <c r="L1593" s="9">
        <v>-2.28377557240414</v>
      </c>
      <c r="M1593" s="9">
        <v>-8.2215919</v>
      </c>
      <c r="N1593" s="9">
        <v>-8.2215919</v>
      </c>
      <c r="O1593" s="9">
        <v>-2.28377557240414</v>
      </c>
      <c r="P1593">
        <v>0</v>
      </c>
      <c r="Q1593" s="9">
        <v>53.549995000000003</v>
      </c>
      <c r="R1593" s="9">
        <v>0</v>
      </c>
      <c r="S1593" s="9">
        <v>887901035.50365496</v>
      </c>
      <c r="T1593" s="9">
        <v>-1.1188554809491401E-3</v>
      </c>
      <c r="U1593" s="9">
        <v>2.28377557240414</v>
      </c>
      <c r="V1593" s="9">
        <v>0</v>
      </c>
      <c r="W1593" s="9">
        <v>2.28377557240414</v>
      </c>
      <c r="X1593" s="9" t="s">
        <v>86</v>
      </c>
      <c r="Y1593" s="9">
        <v>0</v>
      </c>
      <c r="Z1593" s="9">
        <v>1.0109706E-2</v>
      </c>
      <c r="AA1593" s="9">
        <v>0</v>
      </c>
      <c r="AB1593" s="9">
        <v>8.3618900000000003E-3</v>
      </c>
      <c r="AQ1593" s="9">
        <f>K1593-'Processed Potentiostat'!$J$3</f>
        <v>-5.5008292000000001</v>
      </c>
    </row>
    <row r="1594" spans="1:43" x14ac:dyDescent="0.3">
      <c r="A1594">
        <v>2</v>
      </c>
      <c r="B1594">
        <v>0</v>
      </c>
      <c r="C1594">
        <v>0</v>
      </c>
      <c r="D1594">
        <v>1</v>
      </c>
      <c r="E1594">
        <v>0</v>
      </c>
      <c r="F1594">
        <v>0</v>
      </c>
      <c r="G1594">
        <v>0</v>
      </c>
      <c r="H1594" s="9">
        <v>1511.6853618116099</v>
      </c>
      <c r="I1594" s="9">
        <v>-1.8379071</v>
      </c>
      <c r="J1594" s="9">
        <v>-1.8377025</v>
      </c>
      <c r="K1594" s="9">
        <v>-4.8846087000000002</v>
      </c>
      <c r="L1594" s="9">
        <v>-2.28501275187228</v>
      </c>
      <c r="M1594" s="9">
        <v>-8.2260456000000008</v>
      </c>
      <c r="N1594" s="9">
        <v>-8.2260456000000008</v>
      </c>
      <c r="O1594" s="9">
        <v>-2.28501275187228</v>
      </c>
      <c r="P1594">
        <v>0</v>
      </c>
      <c r="Q1594" s="9">
        <v>53.549995000000003</v>
      </c>
      <c r="R1594" s="9">
        <v>0</v>
      </c>
      <c r="S1594" s="9">
        <v>902888697.73310995</v>
      </c>
      <c r="T1594" s="9">
        <v>-1.2371794681418299E-3</v>
      </c>
      <c r="U1594" s="9">
        <v>2.28501275187228</v>
      </c>
      <c r="V1594" s="9">
        <v>0</v>
      </c>
      <c r="W1594" s="9">
        <v>2.28501275187228</v>
      </c>
      <c r="X1594" s="9" t="s">
        <v>86</v>
      </c>
      <c r="Y1594" s="9">
        <v>0</v>
      </c>
      <c r="Z1594" s="9">
        <v>8.9764575999999995E-3</v>
      </c>
      <c r="AA1594" s="9">
        <v>0</v>
      </c>
      <c r="AB1594" s="9">
        <v>8.3186356000000006E-3</v>
      </c>
      <c r="AQ1594" s="9">
        <f>K1594-'Processed Potentiostat'!$J$3</f>
        <v>-4.8846087000000002</v>
      </c>
    </row>
    <row r="1595" spans="1:43" x14ac:dyDescent="0.3">
      <c r="A1595">
        <v>2</v>
      </c>
      <c r="B1595">
        <v>0</v>
      </c>
      <c r="C1595">
        <v>0</v>
      </c>
      <c r="D1595">
        <v>1</v>
      </c>
      <c r="E1595">
        <v>0</v>
      </c>
      <c r="F1595">
        <v>0</v>
      </c>
      <c r="G1595">
        <v>0</v>
      </c>
      <c r="H1595" s="9">
        <v>1512.6853617863501</v>
      </c>
      <c r="I1595" s="9">
        <v>-1.8381472999999999</v>
      </c>
      <c r="J1595" s="9">
        <v>-1.8379278999999999</v>
      </c>
      <c r="K1595" s="9">
        <v>-5.1597904999999997</v>
      </c>
      <c r="L1595" s="9">
        <v>-2.2861032660096701</v>
      </c>
      <c r="M1595" s="9">
        <v>-8.2299719000000007</v>
      </c>
      <c r="N1595" s="9">
        <v>-8.2299719000000007</v>
      </c>
      <c r="O1595" s="9">
        <v>-2.2861032660096701</v>
      </c>
      <c r="P1595">
        <v>0</v>
      </c>
      <c r="Q1595" s="9">
        <v>53.549995000000003</v>
      </c>
      <c r="R1595" s="9">
        <v>0</v>
      </c>
      <c r="S1595" s="9">
        <v>881508809.28866398</v>
      </c>
      <c r="T1595" s="9">
        <v>-1.0905141373869201E-3</v>
      </c>
      <c r="U1595" s="9">
        <v>2.2861032660096701</v>
      </c>
      <c r="V1595" s="9">
        <v>0</v>
      </c>
      <c r="W1595" s="9">
        <v>2.2861032660096701</v>
      </c>
      <c r="X1595" s="9" t="s">
        <v>86</v>
      </c>
      <c r="Y1595" s="9">
        <v>0</v>
      </c>
      <c r="Z1595" s="9">
        <v>9.4833234000000002E-3</v>
      </c>
      <c r="AA1595" s="9">
        <v>0</v>
      </c>
      <c r="AB1595" s="9">
        <v>8.3931014000000002E-3</v>
      </c>
      <c r="AQ1595" s="9">
        <f>K1595-'Processed Potentiostat'!$J$3</f>
        <v>-5.1597904999999997</v>
      </c>
    </row>
    <row r="1596" spans="1:43" x14ac:dyDescent="0.3">
      <c r="A1596">
        <v>2</v>
      </c>
      <c r="B1596">
        <v>0</v>
      </c>
      <c r="C1596">
        <v>0</v>
      </c>
      <c r="D1596">
        <v>1</v>
      </c>
      <c r="E1596">
        <v>0</v>
      </c>
      <c r="F1596">
        <v>0</v>
      </c>
      <c r="G1596">
        <v>0</v>
      </c>
      <c r="H1596" s="9">
        <v>1513.68536176109</v>
      </c>
      <c r="I1596" s="9">
        <v>-1.8378458</v>
      </c>
      <c r="J1596" s="9">
        <v>-1.8374126</v>
      </c>
      <c r="K1596" s="9">
        <v>-4.2590785000000002</v>
      </c>
      <c r="L1596" s="9">
        <v>-2.2872298593325602</v>
      </c>
      <c r="M1596" s="9">
        <v>-8.2340278999999992</v>
      </c>
      <c r="N1596" s="9">
        <v>-8.2340278999999992</v>
      </c>
      <c r="O1596" s="9">
        <v>-2.2872298593325602</v>
      </c>
      <c r="P1596">
        <v>0</v>
      </c>
      <c r="Q1596" s="9">
        <v>53.549995000000003</v>
      </c>
      <c r="R1596" s="9">
        <v>0</v>
      </c>
      <c r="S1596" s="9">
        <v>933468868.23446906</v>
      </c>
      <c r="T1596" s="9">
        <v>-1.1265933228865601E-3</v>
      </c>
      <c r="U1596" s="9">
        <v>2.2872298593325602</v>
      </c>
      <c r="V1596" s="9">
        <v>0</v>
      </c>
      <c r="W1596" s="9">
        <v>2.2872298593325602</v>
      </c>
      <c r="X1596" s="9" t="s">
        <v>86</v>
      </c>
      <c r="Y1596" s="9">
        <v>0</v>
      </c>
      <c r="Z1596" s="9">
        <v>7.8256847000000001E-3</v>
      </c>
      <c r="AA1596" s="9">
        <v>0</v>
      </c>
      <c r="AB1596" s="9">
        <v>8.3198473000000005E-3</v>
      </c>
      <c r="AQ1596" s="9">
        <f>K1596-'Processed Potentiostat'!$J$3</f>
        <v>-4.2590785000000002</v>
      </c>
    </row>
    <row r="1597" spans="1:43" x14ac:dyDescent="0.3">
      <c r="A1597">
        <v>2</v>
      </c>
      <c r="B1597">
        <v>0</v>
      </c>
      <c r="C1597">
        <v>0</v>
      </c>
      <c r="D1597">
        <v>1</v>
      </c>
      <c r="E1597">
        <v>0</v>
      </c>
      <c r="F1597">
        <v>0</v>
      </c>
      <c r="G1597">
        <v>0</v>
      </c>
      <c r="H1597" s="9">
        <v>1514.6853617358199</v>
      </c>
      <c r="I1597" s="9">
        <v>-1.8379008999999999</v>
      </c>
      <c r="J1597" s="9">
        <v>-1.8375332</v>
      </c>
      <c r="K1597" s="9">
        <v>-4.9791980000000002</v>
      </c>
      <c r="L1597" s="9">
        <v>-2.2884012175480501</v>
      </c>
      <c r="M1597" s="9">
        <v>-8.2382440999999993</v>
      </c>
      <c r="N1597" s="9">
        <v>-8.2382440999999993</v>
      </c>
      <c r="O1597" s="9">
        <v>-2.2884012175480501</v>
      </c>
      <c r="P1597">
        <v>0</v>
      </c>
      <c r="Q1597" s="9">
        <v>53.549995000000003</v>
      </c>
      <c r="R1597" s="9">
        <v>0</v>
      </c>
      <c r="S1597" s="9">
        <v>921346044.21773899</v>
      </c>
      <c r="T1597" s="9">
        <v>-1.1713582154908499E-3</v>
      </c>
      <c r="U1597" s="9">
        <v>2.2884012175480501</v>
      </c>
      <c r="V1597" s="9">
        <v>0</v>
      </c>
      <c r="W1597" s="9">
        <v>2.2884012175480501</v>
      </c>
      <c r="X1597" s="9" t="s">
        <v>86</v>
      </c>
      <c r="Y1597" s="9">
        <v>0</v>
      </c>
      <c r="Z1597" s="9">
        <v>9.1494414999999992E-3</v>
      </c>
      <c r="AA1597" s="9">
        <v>0</v>
      </c>
      <c r="AB1597" s="9">
        <v>8.1471587000000005E-3</v>
      </c>
      <c r="AQ1597" s="9">
        <f>K1597-'Processed Potentiostat'!$J$3</f>
        <v>-4.9791980000000002</v>
      </c>
    </row>
    <row r="1598" spans="1:43" x14ac:dyDescent="0.3">
      <c r="A1598">
        <v>2</v>
      </c>
      <c r="B1598">
        <v>0</v>
      </c>
      <c r="C1598">
        <v>0</v>
      </c>
      <c r="D1598">
        <v>1</v>
      </c>
      <c r="E1598">
        <v>0</v>
      </c>
      <c r="F1598">
        <v>0</v>
      </c>
      <c r="G1598">
        <v>0</v>
      </c>
      <c r="H1598" s="9">
        <v>1515.6853617105601</v>
      </c>
      <c r="I1598" s="9">
        <v>-1.8380414</v>
      </c>
      <c r="J1598" s="9">
        <v>-1.837582</v>
      </c>
      <c r="K1598" s="9">
        <v>-4.5174713000000004</v>
      </c>
      <c r="L1598" s="9">
        <v>-2.2896246198443402</v>
      </c>
      <c r="M1598" s="9">
        <v>-8.2426490999999995</v>
      </c>
      <c r="N1598" s="9">
        <v>-8.2426490999999995</v>
      </c>
      <c r="O1598" s="9">
        <v>-2.2896246198443402</v>
      </c>
      <c r="P1598">
        <v>0</v>
      </c>
      <c r="Q1598" s="9">
        <v>53.549995000000003</v>
      </c>
      <c r="R1598" s="9">
        <v>0</v>
      </c>
      <c r="S1598" s="9">
        <v>916839241.68456995</v>
      </c>
      <c r="T1598" s="9">
        <v>-1.2234022962913601E-3</v>
      </c>
      <c r="U1598" s="9">
        <v>2.2896246198443402</v>
      </c>
      <c r="V1598" s="9">
        <v>0</v>
      </c>
      <c r="W1598" s="9">
        <v>2.2896246198443402</v>
      </c>
      <c r="X1598" s="9" t="s">
        <v>86</v>
      </c>
      <c r="Y1598" s="9">
        <v>0</v>
      </c>
      <c r="Z1598" s="9">
        <v>8.3012235999999993E-3</v>
      </c>
      <c r="AA1598" s="9">
        <v>0</v>
      </c>
      <c r="AB1598" s="9">
        <v>8.6713078999999995E-3</v>
      </c>
      <c r="AQ1598" s="9">
        <f>K1598-'Processed Potentiostat'!$J$3</f>
        <v>-4.5174713000000004</v>
      </c>
    </row>
    <row r="1599" spans="1:43" x14ac:dyDescent="0.3">
      <c r="A1599">
        <v>2</v>
      </c>
      <c r="B1599">
        <v>0</v>
      </c>
      <c r="C1599">
        <v>0</v>
      </c>
      <c r="D1599">
        <v>1</v>
      </c>
      <c r="E1599">
        <v>0</v>
      </c>
      <c r="F1599">
        <v>0</v>
      </c>
      <c r="G1599">
        <v>0</v>
      </c>
      <c r="H1599" s="9">
        <v>1516.6853616853</v>
      </c>
      <c r="I1599" s="9">
        <v>-1.8379125999999999</v>
      </c>
      <c r="J1599" s="9">
        <v>-1.8375513999999999</v>
      </c>
      <c r="K1599" s="9">
        <v>-4.5764604000000002</v>
      </c>
      <c r="L1599" s="9">
        <v>-2.2908228830550699</v>
      </c>
      <c r="M1599" s="9">
        <v>-8.2469625000000004</v>
      </c>
      <c r="N1599" s="9">
        <v>-8.2469625000000004</v>
      </c>
      <c r="O1599" s="9">
        <v>-2.2908228830550699</v>
      </c>
      <c r="P1599">
        <v>0</v>
      </c>
      <c r="Q1599" s="9">
        <v>53.549995000000003</v>
      </c>
      <c r="R1599" s="9">
        <v>0</v>
      </c>
      <c r="S1599" s="9">
        <v>920455761.62753606</v>
      </c>
      <c r="T1599" s="9">
        <v>-1.19826321073413E-3</v>
      </c>
      <c r="U1599" s="9">
        <v>2.2908228830550699</v>
      </c>
      <c r="V1599" s="9">
        <v>0</v>
      </c>
      <c r="W1599" s="9">
        <v>2.2908228830550699</v>
      </c>
      <c r="X1599" s="9" t="s">
        <v>86</v>
      </c>
      <c r="Y1599" s="9">
        <v>0</v>
      </c>
      <c r="Z1599" s="9">
        <v>8.4094805999999998E-3</v>
      </c>
      <c r="AA1599" s="9">
        <v>0</v>
      </c>
      <c r="AB1599" s="9">
        <v>8.8662411999999996E-3</v>
      </c>
      <c r="AQ1599" s="9">
        <f>K1599-'Processed Potentiostat'!$J$3</f>
        <v>-4.5764604000000002</v>
      </c>
    </row>
    <row r="1600" spans="1:43" x14ac:dyDescent="0.3">
      <c r="A1600">
        <v>2</v>
      </c>
      <c r="B1600">
        <v>0</v>
      </c>
      <c r="C1600">
        <v>0</v>
      </c>
      <c r="D1600">
        <v>1</v>
      </c>
      <c r="E1600">
        <v>0</v>
      </c>
      <c r="F1600">
        <v>0</v>
      </c>
      <c r="G1600">
        <v>0</v>
      </c>
      <c r="H1600" s="9">
        <v>1517.6853616600399</v>
      </c>
      <c r="I1600" s="9">
        <v>-1.8380117</v>
      </c>
      <c r="J1600" s="9">
        <v>-1.8376448000000001</v>
      </c>
      <c r="K1600" s="9">
        <v>-4.1239680999999999</v>
      </c>
      <c r="L1600" s="9">
        <v>-2.2920286389534801</v>
      </c>
      <c r="M1600" s="9">
        <v>-8.2513027000000001</v>
      </c>
      <c r="N1600" s="9">
        <v>-8.2513027000000001</v>
      </c>
      <c r="O1600" s="9">
        <v>-2.2920286389534801</v>
      </c>
      <c r="P1600">
        <v>0</v>
      </c>
      <c r="Q1600" s="9">
        <v>53.549995000000003</v>
      </c>
      <c r="R1600" s="9">
        <v>0</v>
      </c>
      <c r="S1600" s="9">
        <v>911432879.88406503</v>
      </c>
      <c r="T1600" s="9">
        <v>-1.20575589840932E-3</v>
      </c>
      <c r="U1600" s="9">
        <v>2.2920286389534801</v>
      </c>
      <c r="V1600" s="9">
        <v>0</v>
      </c>
      <c r="W1600" s="9">
        <v>2.2920286389534801</v>
      </c>
      <c r="X1600" s="9" t="s">
        <v>86</v>
      </c>
      <c r="Y1600" s="9">
        <v>0</v>
      </c>
      <c r="Z1600" s="9">
        <v>7.5783888000000004E-3</v>
      </c>
      <c r="AA1600" s="9">
        <v>0</v>
      </c>
      <c r="AB1600" s="9">
        <v>8.9145647000000005E-3</v>
      </c>
      <c r="AQ1600" s="9">
        <f>K1600-'Processed Potentiostat'!$J$3</f>
        <v>-4.1239680999999999</v>
      </c>
    </row>
    <row r="1601" spans="1:43" x14ac:dyDescent="0.3">
      <c r="A1601">
        <v>2</v>
      </c>
      <c r="B1601">
        <v>0</v>
      </c>
      <c r="C1601">
        <v>0</v>
      </c>
      <c r="D1601">
        <v>1</v>
      </c>
      <c r="E1601">
        <v>0</v>
      </c>
      <c r="F1601">
        <v>0</v>
      </c>
      <c r="G1601">
        <v>0</v>
      </c>
      <c r="H1601" s="9">
        <v>1518.6853616347801</v>
      </c>
      <c r="I1601" s="9">
        <v>-1.8381537999999999</v>
      </c>
      <c r="J1601" s="9">
        <v>-1.8377683</v>
      </c>
      <c r="K1601" s="9">
        <v>-3.7952154</v>
      </c>
      <c r="L1601" s="9">
        <v>-2.2931763818606199</v>
      </c>
      <c r="M1601" s="9">
        <v>-8.2554350000000003</v>
      </c>
      <c r="N1601" s="9">
        <v>-8.2554350000000003</v>
      </c>
      <c r="O1601" s="9">
        <v>-2.2931763818606199</v>
      </c>
      <c r="P1601">
        <v>0</v>
      </c>
      <c r="Q1601" s="9">
        <v>53.549995000000003</v>
      </c>
      <c r="R1601" s="9">
        <v>0</v>
      </c>
      <c r="S1601" s="9">
        <v>899616880.86664605</v>
      </c>
      <c r="T1601" s="9">
        <v>-1.1477429071398101E-3</v>
      </c>
      <c r="U1601" s="9">
        <v>2.2931763818606199</v>
      </c>
      <c r="V1601" s="9">
        <v>0</v>
      </c>
      <c r="W1601" s="9">
        <v>2.2931763818606199</v>
      </c>
      <c r="X1601" s="9" t="s">
        <v>86</v>
      </c>
      <c r="Y1601" s="9">
        <v>0</v>
      </c>
      <c r="Z1601" s="9">
        <v>6.9747263999999998E-3</v>
      </c>
      <c r="AA1601" s="9">
        <v>0</v>
      </c>
      <c r="AB1601" s="9">
        <v>8.8815959000000007E-3</v>
      </c>
      <c r="AQ1601" s="9">
        <f>K1601-'Processed Potentiostat'!$J$3</f>
        <v>-3.7952154</v>
      </c>
    </row>
    <row r="1602" spans="1:43" x14ac:dyDescent="0.3">
      <c r="A1602">
        <v>2</v>
      </c>
      <c r="B1602">
        <v>0</v>
      </c>
      <c r="C1602">
        <v>0</v>
      </c>
      <c r="D1602">
        <v>1</v>
      </c>
      <c r="E1602">
        <v>0</v>
      </c>
      <c r="F1602">
        <v>0</v>
      </c>
      <c r="G1602">
        <v>0</v>
      </c>
      <c r="H1602" s="9">
        <v>1519.68536160951</v>
      </c>
      <c r="I1602" s="9">
        <v>-1.8381003</v>
      </c>
      <c r="J1602" s="9">
        <v>-1.8377184</v>
      </c>
      <c r="K1602" s="9">
        <v>-3.9365071999999999</v>
      </c>
      <c r="L1602" s="9">
        <v>-2.29445185645233</v>
      </c>
      <c r="M1602" s="9">
        <v>-8.2600268999999997</v>
      </c>
      <c r="N1602" s="9">
        <v>-8.2600268999999997</v>
      </c>
      <c r="O1602" s="9">
        <v>-2.29445185645233</v>
      </c>
      <c r="P1602">
        <v>0</v>
      </c>
      <c r="Q1602" s="9">
        <v>53.549995000000003</v>
      </c>
      <c r="R1602" s="9">
        <v>0</v>
      </c>
      <c r="S1602" s="9">
        <v>905043441.94283104</v>
      </c>
      <c r="T1602" s="9">
        <v>-1.27547459170562E-3</v>
      </c>
      <c r="U1602" s="9">
        <v>2.29445185645233</v>
      </c>
      <c r="V1602" s="9">
        <v>0</v>
      </c>
      <c r="W1602" s="9">
        <v>2.29445185645233</v>
      </c>
      <c r="X1602" s="9" t="s">
        <v>86</v>
      </c>
      <c r="Y1602" s="9">
        <v>0</v>
      </c>
      <c r="Z1602" s="9">
        <v>7.2341914999999998E-3</v>
      </c>
      <c r="AA1602" s="9">
        <v>0</v>
      </c>
      <c r="AB1602" s="9">
        <v>9.1434632999999998E-3</v>
      </c>
      <c r="AQ1602" s="9">
        <f>K1602-'Processed Potentiostat'!$J$3</f>
        <v>-3.9365071999999999</v>
      </c>
    </row>
    <row r="1603" spans="1:43" x14ac:dyDescent="0.3">
      <c r="A1603">
        <v>2</v>
      </c>
      <c r="B1603">
        <v>0</v>
      </c>
      <c r="C1603">
        <v>0</v>
      </c>
      <c r="D1603">
        <v>1</v>
      </c>
      <c r="E1603">
        <v>0</v>
      </c>
      <c r="F1603">
        <v>0</v>
      </c>
      <c r="G1603">
        <v>0</v>
      </c>
      <c r="H1603" s="9">
        <v>1520.6853615842499</v>
      </c>
      <c r="I1603" s="9">
        <v>-1.8381162</v>
      </c>
      <c r="J1603" s="9">
        <v>-1.837815</v>
      </c>
      <c r="K1603" s="9">
        <v>-3.4403638999999999</v>
      </c>
      <c r="L1603" s="9">
        <v>-2.2956264075443999</v>
      </c>
      <c r="M1603" s="9">
        <v>-8.2642555000000009</v>
      </c>
      <c r="N1603" s="9">
        <v>-8.2642555000000009</v>
      </c>
      <c r="O1603" s="9">
        <v>-2.2956264075443999</v>
      </c>
      <c r="P1603">
        <v>0</v>
      </c>
      <c r="Q1603" s="9">
        <v>53.549995000000003</v>
      </c>
      <c r="R1603" s="9">
        <v>0</v>
      </c>
      <c r="S1603" s="9">
        <v>896015253.39490998</v>
      </c>
      <c r="T1603" s="9">
        <v>-1.1745510920682101E-3</v>
      </c>
      <c r="U1603" s="9">
        <v>2.2956264075443999</v>
      </c>
      <c r="V1603" s="9">
        <v>0</v>
      </c>
      <c r="W1603" s="9">
        <v>2.2956264075443999</v>
      </c>
      <c r="X1603" s="9" t="s">
        <v>86</v>
      </c>
      <c r="Y1603" s="9">
        <v>0</v>
      </c>
      <c r="Z1603" s="9">
        <v>6.3227526999999999E-3</v>
      </c>
      <c r="AA1603" s="9">
        <v>0</v>
      </c>
      <c r="AB1603" s="9">
        <v>8.8698006999999995E-3</v>
      </c>
      <c r="AQ1603" s="9">
        <f>K1603-'Processed Potentiostat'!$J$3</f>
        <v>-3.4403638999999999</v>
      </c>
    </row>
    <row r="1604" spans="1:43" x14ac:dyDescent="0.3">
      <c r="A1604">
        <v>2</v>
      </c>
      <c r="B1604">
        <v>0</v>
      </c>
      <c r="C1604">
        <v>0</v>
      </c>
      <c r="D1604">
        <v>1</v>
      </c>
      <c r="E1604">
        <v>0</v>
      </c>
      <c r="F1604">
        <v>0</v>
      </c>
      <c r="G1604">
        <v>0</v>
      </c>
      <c r="H1604" s="9">
        <v>1521.6853615589901</v>
      </c>
      <c r="I1604" s="9">
        <v>-1.8379023999999999</v>
      </c>
      <c r="J1604" s="9">
        <v>-1.8375872</v>
      </c>
      <c r="K1604" s="9">
        <v>-3.7959019999999999</v>
      </c>
      <c r="L1604" s="9">
        <v>-2.29682613635365</v>
      </c>
      <c r="M1604" s="9">
        <v>-8.2685738000000004</v>
      </c>
      <c r="N1604" s="9">
        <v>-8.2685738000000004</v>
      </c>
      <c r="O1604" s="9">
        <v>-2.29682613635365</v>
      </c>
      <c r="P1604">
        <v>0</v>
      </c>
      <c r="Q1604" s="9">
        <v>53.549995000000003</v>
      </c>
      <c r="R1604" s="9">
        <v>0</v>
      </c>
      <c r="S1604" s="9">
        <v>919186678.60179102</v>
      </c>
      <c r="T1604" s="9">
        <v>-1.1997288092509E-3</v>
      </c>
      <c r="U1604" s="9">
        <v>2.29682613635365</v>
      </c>
      <c r="V1604" s="9">
        <v>0</v>
      </c>
      <c r="W1604" s="9">
        <v>2.29682613635365</v>
      </c>
      <c r="X1604" s="9" t="s">
        <v>86</v>
      </c>
      <c r="Y1604" s="9">
        <v>0</v>
      </c>
      <c r="Z1604" s="9">
        <v>6.9753011000000002E-3</v>
      </c>
      <c r="AA1604" s="9">
        <v>0</v>
      </c>
      <c r="AB1604" s="9">
        <v>1.0418337999999999E-2</v>
      </c>
      <c r="AQ1604" s="9">
        <f>K1604-'Processed Potentiostat'!$J$3</f>
        <v>-3.7959019999999999</v>
      </c>
    </row>
    <row r="1605" spans="1:43" x14ac:dyDescent="0.3">
      <c r="A1605">
        <v>2</v>
      </c>
      <c r="B1605">
        <v>0</v>
      </c>
      <c r="C1605">
        <v>0</v>
      </c>
      <c r="D1605">
        <v>1</v>
      </c>
      <c r="E1605">
        <v>0</v>
      </c>
      <c r="F1605">
        <v>0</v>
      </c>
      <c r="G1605">
        <v>0</v>
      </c>
      <c r="H1605" s="9">
        <v>1522.68536153373</v>
      </c>
      <c r="I1605" s="9">
        <v>-1.8379411999999999</v>
      </c>
      <c r="J1605" s="9">
        <v>-1.8376014000000001</v>
      </c>
      <c r="K1605" s="9">
        <v>-3.2382898</v>
      </c>
      <c r="L1605" s="9">
        <v>-2.29806917067507</v>
      </c>
      <c r="M1605" s="9">
        <v>-8.2730493999999997</v>
      </c>
      <c r="N1605" s="9">
        <v>-8.2730493999999997</v>
      </c>
      <c r="O1605" s="9">
        <v>-2.29806917067507</v>
      </c>
      <c r="P1605">
        <v>0</v>
      </c>
      <c r="Q1605" s="9">
        <v>53.549995000000003</v>
      </c>
      <c r="R1605" s="9">
        <v>0</v>
      </c>
      <c r="S1605" s="9">
        <v>918236086.04032803</v>
      </c>
      <c r="T1605" s="9">
        <v>-1.24303432142713E-3</v>
      </c>
      <c r="U1605" s="9">
        <v>2.29806917067507</v>
      </c>
      <c r="V1605" s="9">
        <v>0</v>
      </c>
      <c r="W1605" s="9">
        <v>2.29806917067507</v>
      </c>
      <c r="X1605" s="9" t="s">
        <v>86</v>
      </c>
      <c r="Y1605" s="9">
        <v>0</v>
      </c>
      <c r="Z1605" s="9">
        <v>5.9506860999999998E-3</v>
      </c>
      <c r="AA1605" s="9">
        <v>0</v>
      </c>
      <c r="AB1605" s="9">
        <v>1.0408422000000001E-2</v>
      </c>
      <c r="AQ1605" s="9">
        <f>K1605-'Processed Potentiostat'!$J$3</f>
        <v>-3.2382898</v>
      </c>
    </row>
    <row r="1606" spans="1:43" x14ac:dyDescent="0.3">
      <c r="A1606">
        <v>2</v>
      </c>
      <c r="B1606">
        <v>0</v>
      </c>
      <c r="C1606">
        <v>0</v>
      </c>
      <c r="D1606">
        <v>1</v>
      </c>
      <c r="E1606">
        <v>0</v>
      </c>
      <c r="F1606">
        <v>0</v>
      </c>
      <c r="G1606">
        <v>0</v>
      </c>
      <c r="H1606" s="9">
        <v>1523.6853615084599</v>
      </c>
      <c r="I1606" s="9">
        <v>-1.837888</v>
      </c>
      <c r="J1606" s="9">
        <v>-1.8376052</v>
      </c>
      <c r="K1606" s="9">
        <v>-3.8795785999999999</v>
      </c>
      <c r="L1606" s="9">
        <v>-2.2992658432741</v>
      </c>
      <c r="M1606" s="9">
        <v>-8.2773570999999997</v>
      </c>
      <c r="N1606" s="9">
        <v>-8.2773570999999997</v>
      </c>
      <c r="O1606" s="9">
        <v>-2.2992658432741</v>
      </c>
      <c r="P1606">
        <v>0</v>
      </c>
      <c r="Q1606" s="9">
        <v>53.549995000000003</v>
      </c>
      <c r="R1606" s="9">
        <v>0</v>
      </c>
      <c r="S1606" s="9">
        <v>918325421.55582094</v>
      </c>
      <c r="T1606" s="9">
        <v>-1.19667259902422E-3</v>
      </c>
      <c r="U1606" s="9">
        <v>2.2992658432741</v>
      </c>
      <c r="V1606" s="9">
        <v>0</v>
      </c>
      <c r="W1606" s="9">
        <v>2.2992658432741</v>
      </c>
      <c r="X1606" s="9" t="s">
        <v>86</v>
      </c>
      <c r="Y1606" s="9">
        <v>0</v>
      </c>
      <c r="Z1606" s="9">
        <v>7.1291341000000001E-3</v>
      </c>
      <c r="AA1606" s="9">
        <v>0</v>
      </c>
      <c r="AB1606" s="9">
        <v>1.086315E-2</v>
      </c>
      <c r="AQ1606" s="9">
        <f>K1606-'Processed Potentiostat'!$J$3</f>
        <v>-3.8795785999999999</v>
      </c>
    </row>
    <row r="1607" spans="1:43" x14ac:dyDescent="0.3">
      <c r="A1607">
        <v>2</v>
      </c>
      <c r="B1607">
        <v>0</v>
      </c>
      <c r="C1607">
        <v>0</v>
      </c>
      <c r="D1607">
        <v>1</v>
      </c>
      <c r="E1607">
        <v>0</v>
      </c>
      <c r="F1607">
        <v>0</v>
      </c>
      <c r="G1607">
        <v>0</v>
      </c>
      <c r="H1607" s="9">
        <v>1523.8117615052699</v>
      </c>
      <c r="I1607" s="9">
        <v>-1.8378574000000001</v>
      </c>
      <c r="J1607" s="9">
        <v>-1.8376538</v>
      </c>
      <c r="K1607" s="9">
        <v>-8.8906516999999994</v>
      </c>
      <c r="L1607" s="9">
        <v>-2.2994574291524201</v>
      </c>
      <c r="M1607" s="9">
        <v>-8.2780465999999997</v>
      </c>
      <c r="N1607" s="9">
        <v>-8.2780465999999997</v>
      </c>
      <c r="O1607" s="9">
        <v>-2.2994574291524201</v>
      </c>
      <c r="P1607">
        <v>0</v>
      </c>
      <c r="Q1607" s="9">
        <v>53.549995000000003</v>
      </c>
      <c r="R1607" s="9">
        <v>0</v>
      </c>
      <c r="S1607" s="9">
        <v>913484821.34561205</v>
      </c>
      <c r="T1607" s="9">
        <v>-1.91585878319244E-4</v>
      </c>
      <c r="U1607" s="9">
        <v>2.2994574291524201</v>
      </c>
      <c r="V1607" s="9">
        <v>0</v>
      </c>
      <c r="W1607" s="9">
        <v>2.2994574291524201</v>
      </c>
      <c r="X1607" s="9" t="s">
        <v>86</v>
      </c>
      <c r="Y1607" s="9">
        <v>0</v>
      </c>
      <c r="Z1607" s="9">
        <v>1.6337938999999999E-2</v>
      </c>
      <c r="AA1607" s="9">
        <v>0</v>
      </c>
      <c r="AB1607" s="9">
        <v>1.0396855E-2</v>
      </c>
      <c r="AQ1607" s="9">
        <f>K1607-'Processed Potentiostat'!$J$3</f>
        <v>-8.8906516999999994</v>
      </c>
    </row>
    <row r="1608" spans="1:43" x14ac:dyDescent="0.3">
      <c r="A1608">
        <v>2</v>
      </c>
      <c r="B1608">
        <v>0</v>
      </c>
      <c r="C1608">
        <v>0</v>
      </c>
      <c r="D1608">
        <v>1</v>
      </c>
      <c r="E1608">
        <v>0</v>
      </c>
      <c r="F1608">
        <v>0</v>
      </c>
      <c r="G1608">
        <v>0</v>
      </c>
      <c r="H1608" s="9">
        <v>1524.04056149949</v>
      </c>
      <c r="I1608" s="9">
        <v>-1.8380462</v>
      </c>
      <c r="J1608" s="9">
        <v>-1.8382992</v>
      </c>
      <c r="K1608" s="9">
        <v>-3.8593175</v>
      </c>
      <c r="L1608" s="9">
        <v>-2.2999099671768</v>
      </c>
      <c r="M1608" s="9">
        <v>-8.2796754999999997</v>
      </c>
      <c r="N1608" s="9">
        <v>-8.2796754999999997</v>
      </c>
      <c r="O1608" s="9">
        <v>-2.2999099671768</v>
      </c>
      <c r="P1608">
        <v>0</v>
      </c>
      <c r="Q1608" s="9">
        <v>53.549995000000003</v>
      </c>
      <c r="R1608" s="9">
        <v>0</v>
      </c>
      <c r="S1608" s="9">
        <v>852919679.48448706</v>
      </c>
      <c r="T1608" s="9">
        <v>-4.5253802438605101E-4</v>
      </c>
      <c r="U1608" s="9">
        <v>2.2999099671768</v>
      </c>
      <c r="V1608" s="9">
        <v>0</v>
      </c>
      <c r="W1608" s="9">
        <v>2.2999099671768</v>
      </c>
      <c r="X1608" s="9" t="s">
        <v>86</v>
      </c>
      <c r="Y1608" s="9">
        <v>0</v>
      </c>
      <c r="Z1608" s="9">
        <v>7.0945801999999997E-3</v>
      </c>
      <c r="AA1608" s="9">
        <v>0</v>
      </c>
      <c r="AB1608" s="9">
        <v>1.0573565E-2</v>
      </c>
      <c r="AQ1608" s="9">
        <f>K1608-'Processed Potentiostat'!$J$3</f>
        <v>-3.8593175</v>
      </c>
    </row>
    <row r="1609" spans="1:43" x14ac:dyDescent="0.3">
      <c r="A1609">
        <v>2</v>
      </c>
      <c r="B1609">
        <v>0</v>
      </c>
      <c r="C1609">
        <v>0</v>
      </c>
      <c r="D1609">
        <v>1</v>
      </c>
      <c r="E1609">
        <v>0</v>
      </c>
      <c r="F1609">
        <v>0</v>
      </c>
      <c r="G1609">
        <v>0</v>
      </c>
      <c r="H1609" s="9">
        <v>1525.0405614742299</v>
      </c>
      <c r="I1609" s="9">
        <v>-1.8379703999999999</v>
      </c>
      <c r="J1609" s="9">
        <v>-1.8383236999999999</v>
      </c>
      <c r="K1609" s="9">
        <v>-2.6533576999999999</v>
      </c>
      <c r="L1609" s="9">
        <v>-2.30107378204776</v>
      </c>
      <c r="M1609" s="9">
        <v>-8.2838659000000003</v>
      </c>
      <c r="N1609" s="9">
        <v>-8.2838659000000003</v>
      </c>
      <c r="O1609" s="9">
        <v>-2.30107378204776</v>
      </c>
      <c r="P1609">
        <v>0</v>
      </c>
      <c r="Q1609" s="9">
        <v>53.549995000000003</v>
      </c>
      <c r="R1609" s="9">
        <v>0</v>
      </c>
      <c r="S1609" s="9">
        <v>851197988.33917999</v>
      </c>
      <c r="T1609" s="9">
        <v>-1.1638148709534001E-3</v>
      </c>
      <c r="U1609" s="9">
        <v>2.30107378204776</v>
      </c>
      <c r="V1609" s="9">
        <v>0</v>
      </c>
      <c r="W1609" s="9">
        <v>2.30107378204776</v>
      </c>
      <c r="X1609" s="9" t="s">
        <v>86</v>
      </c>
      <c r="Y1609" s="9">
        <v>0</v>
      </c>
      <c r="Z1609" s="9">
        <v>4.8777302999999999E-3</v>
      </c>
      <c r="AA1609" s="9">
        <v>0</v>
      </c>
      <c r="AB1609" s="9">
        <v>1.0460659000000001E-2</v>
      </c>
      <c r="AQ1609" s="9">
        <f>K1609-'Processed Potentiostat'!$J$3</f>
        <v>-2.6533576999999999</v>
      </c>
    </row>
    <row r="1610" spans="1:43" x14ac:dyDescent="0.3">
      <c r="A1610">
        <v>2</v>
      </c>
      <c r="B1610">
        <v>0</v>
      </c>
      <c r="C1610">
        <v>0</v>
      </c>
      <c r="D1610">
        <v>1</v>
      </c>
      <c r="E1610">
        <v>0</v>
      </c>
      <c r="F1610">
        <v>0</v>
      </c>
      <c r="G1610">
        <v>0</v>
      </c>
      <c r="H1610" s="9">
        <v>1526.04056144897</v>
      </c>
      <c r="I1610" s="9">
        <v>-1.8379574000000001</v>
      </c>
      <c r="J1610" s="9">
        <v>-1.8382375</v>
      </c>
      <c r="K1610" s="9">
        <v>-3.5318241000000001</v>
      </c>
      <c r="L1610" s="9">
        <v>-2.30214114557007</v>
      </c>
      <c r="M1610" s="9">
        <v>-8.2877083000000002</v>
      </c>
      <c r="N1610" s="9">
        <v>-8.2877083000000002</v>
      </c>
      <c r="O1610" s="9">
        <v>-2.30214114557007</v>
      </c>
      <c r="P1610">
        <v>0</v>
      </c>
      <c r="Q1610" s="9">
        <v>53.549995000000003</v>
      </c>
      <c r="R1610" s="9">
        <v>0</v>
      </c>
      <c r="S1610" s="9">
        <v>859202059.82932699</v>
      </c>
      <c r="T1610" s="9">
        <v>-1.06736352231751E-3</v>
      </c>
      <c r="U1610" s="9">
        <v>2.30214114557007</v>
      </c>
      <c r="V1610" s="9">
        <v>0</v>
      </c>
      <c r="W1610" s="9">
        <v>2.30214114557007</v>
      </c>
      <c r="X1610" s="9" t="s">
        <v>86</v>
      </c>
      <c r="Y1610" s="9">
        <v>0</v>
      </c>
      <c r="Z1610" s="9">
        <v>6.4923315999999998E-3</v>
      </c>
      <c r="AA1610" s="9">
        <v>0</v>
      </c>
      <c r="AB1610" s="9">
        <v>9.7577785999999993E-3</v>
      </c>
      <c r="AQ1610" s="9">
        <f>K1610-'Processed Potentiostat'!$J$3</f>
        <v>-3.5318241000000001</v>
      </c>
    </row>
    <row r="1611" spans="1:43" x14ac:dyDescent="0.3">
      <c r="A1611">
        <v>2</v>
      </c>
      <c r="B1611">
        <v>0</v>
      </c>
      <c r="C1611">
        <v>0</v>
      </c>
      <c r="D1611">
        <v>1</v>
      </c>
      <c r="E1611">
        <v>0</v>
      </c>
      <c r="F1611">
        <v>0</v>
      </c>
      <c r="G1611">
        <v>0</v>
      </c>
      <c r="H1611" s="9">
        <v>1527.04056142371</v>
      </c>
      <c r="I1611" s="9">
        <v>-1.838017</v>
      </c>
      <c r="J1611" s="9">
        <v>-1.8383240999999999</v>
      </c>
      <c r="K1611" s="9">
        <v>-3.470202</v>
      </c>
      <c r="L1611" s="9">
        <v>-2.3034927189037102</v>
      </c>
      <c r="M1611" s="9">
        <v>-8.2925739000000007</v>
      </c>
      <c r="N1611" s="9">
        <v>-8.2925739000000007</v>
      </c>
      <c r="O1611" s="9">
        <v>-2.3034927189037102</v>
      </c>
      <c r="P1611">
        <v>0</v>
      </c>
      <c r="Q1611" s="9">
        <v>53.549995000000003</v>
      </c>
      <c r="R1611" s="9">
        <v>0</v>
      </c>
      <c r="S1611" s="9">
        <v>852061474.247679</v>
      </c>
      <c r="T1611" s="9">
        <v>-1.35157333363444E-3</v>
      </c>
      <c r="U1611" s="9">
        <v>2.3034927189037102</v>
      </c>
      <c r="V1611" s="9">
        <v>0</v>
      </c>
      <c r="W1611" s="9">
        <v>2.3034927189037102</v>
      </c>
      <c r="X1611" s="9" t="s">
        <v>86</v>
      </c>
      <c r="Y1611" s="9">
        <v>0</v>
      </c>
      <c r="Z1611" s="9">
        <v>6.3793557000000004E-3</v>
      </c>
      <c r="AA1611" s="9">
        <v>0</v>
      </c>
      <c r="AB1611" s="9">
        <v>9.4924616E-3</v>
      </c>
      <c r="AQ1611" s="9">
        <f>K1611-'Processed Potentiostat'!$J$3</f>
        <v>-3.470202</v>
      </c>
    </row>
    <row r="1612" spans="1:43" x14ac:dyDescent="0.3">
      <c r="A1612">
        <v>2</v>
      </c>
      <c r="B1612">
        <v>0</v>
      </c>
      <c r="C1612">
        <v>0</v>
      </c>
      <c r="D1612">
        <v>1</v>
      </c>
      <c r="E1612">
        <v>0</v>
      </c>
      <c r="F1612">
        <v>0</v>
      </c>
      <c r="G1612">
        <v>0</v>
      </c>
      <c r="H1612" s="9">
        <v>1527.31196141685</v>
      </c>
      <c r="I1612" s="9">
        <v>-1.8378871999999999</v>
      </c>
      <c r="J1612" s="9">
        <v>-1.8377684000000001</v>
      </c>
      <c r="K1612" s="9">
        <v>-8.4942864999999994</v>
      </c>
      <c r="L1612" s="9">
        <v>-2.30383498671738</v>
      </c>
      <c r="M1612" s="9">
        <v>-8.2938060999999994</v>
      </c>
      <c r="N1612" s="9">
        <v>-8.2938060999999994</v>
      </c>
      <c r="O1612" s="9">
        <v>-2.30383498671738</v>
      </c>
      <c r="P1612">
        <v>0</v>
      </c>
      <c r="Q1612" s="9">
        <v>53.549995000000003</v>
      </c>
      <c r="R1612" s="9">
        <v>0</v>
      </c>
      <c r="S1612" s="9">
        <v>903786528.46098197</v>
      </c>
      <c r="T1612" s="9">
        <v>-3.42267813669305E-4</v>
      </c>
      <c r="U1612" s="9">
        <v>2.30383498671738</v>
      </c>
      <c r="V1612" s="9">
        <v>0</v>
      </c>
      <c r="W1612" s="9">
        <v>2.30383498671738</v>
      </c>
      <c r="X1612" s="9" t="s">
        <v>86</v>
      </c>
      <c r="Y1612" s="9">
        <v>0</v>
      </c>
      <c r="Z1612" s="9">
        <v>1.5610532E-2</v>
      </c>
      <c r="AA1612" s="9">
        <v>0</v>
      </c>
      <c r="AB1612" s="9">
        <v>9.7539675999999999E-3</v>
      </c>
      <c r="AQ1612" s="9">
        <f>K1612-'Processed Potentiostat'!$J$3</f>
        <v>-8.4942864999999994</v>
      </c>
    </row>
    <row r="1613" spans="1:43" x14ac:dyDescent="0.3">
      <c r="A1613">
        <v>2</v>
      </c>
      <c r="B1613">
        <v>0</v>
      </c>
      <c r="C1613">
        <v>0</v>
      </c>
      <c r="D1613">
        <v>1</v>
      </c>
      <c r="E1613">
        <v>0</v>
      </c>
      <c r="F1613">
        <v>0</v>
      </c>
      <c r="G1613">
        <v>0</v>
      </c>
      <c r="H1613" s="9">
        <v>1527.35856141567</v>
      </c>
      <c r="I1613" s="9">
        <v>-1.8381331000000001</v>
      </c>
      <c r="J1613" s="9">
        <v>-1.8386013999999999</v>
      </c>
      <c r="K1613" s="9">
        <v>-3.4068632000000001</v>
      </c>
      <c r="L1613" s="9">
        <v>-2.3039318029134499</v>
      </c>
      <c r="M1613" s="9">
        <v>-8.2941541999999995</v>
      </c>
      <c r="N1613" s="9">
        <v>-8.2941541999999995</v>
      </c>
      <c r="O1613" s="9">
        <v>-2.3039318029134499</v>
      </c>
      <c r="P1613">
        <v>0</v>
      </c>
      <c r="Q1613" s="9">
        <v>53.549995000000003</v>
      </c>
      <c r="R1613" s="9">
        <v>0</v>
      </c>
      <c r="S1613" s="9">
        <v>828616131.48197699</v>
      </c>
      <c r="T1613" s="9">
        <v>-9.6816196070825797E-5</v>
      </c>
      <c r="U1613" s="9">
        <v>2.3039318029134499</v>
      </c>
      <c r="V1613" s="9">
        <v>0</v>
      </c>
      <c r="W1613" s="9">
        <v>2.3039318029134499</v>
      </c>
      <c r="X1613" s="9" t="s">
        <v>86</v>
      </c>
      <c r="Y1613" s="9">
        <v>0</v>
      </c>
      <c r="Z1613" s="9">
        <v>6.2638633000000003E-3</v>
      </c>
      <c r="AA1613" s="9">
        <v>0</v>
      </c>
      <c r="AB1613" s="9">
        <v>1.0107517999999999E-2</v>
      </c>
      <c r="AQ1613" s="9">
        <f>K1613-'Processed Potentiostat'!$J$3</f>
        <v>-3.4068632000000001</v>
      </c>
    </row>
    <row r="1614" spans="1:43" x14ac:dyDescent="0.3">
      <c r="A1614">
        <v>2</v>
      </c>
      <c r="B1614">
        <v>0</v>
      </c>
      <c r="C1614">
        <v>0</v>
      </c>
      <c r="D1614">
        <v>1</v>
      </c>
      <c r="E1614">
        <v>0</v>
      </c>
      <c r="F1614">
        <v>0</v>
      </c>
      <c r="G1614">
        <v>0</v>
      </c>
      <c r="H1614" s="9">
        <v>1527.3691614154</v>
      </c>
      <c r="I1614" s="9">
        <v>-1.8381483999999999</v>
      </c>
      <c r="J1614" s="9">
        <v>-1.8372328</v>
      </c>
      <c r="K1614" s="9">
        <v>-8.4416312999999992</v>
      </c>
      <c r="L1614" s="9">
        <v>-2.3039433211700699</v>
      </c>
      <c r="M1614" s="9">
        <v>-8.2941961000000006</v>
      </c>
      <c r="N1614" s="9">
        <v>-8.2941961000000006</v>
      </c>
      <c r="O1614" s="9">
        <v>-2.3039433211700699</v>
      </c>
      <c r="P1614">
        <v>0</v>
      </c>
      <c r="Q1614" s="9">
        <v>53.549995000000003</v>
      </c>
      <c r="R1614" s="9">
        <v>0</v>
      </c>
      <c r="S1614" s="9">
        <v>959851539.61193001</v>
      </c>
      <c r="T1614" s="9">
        <v>-1.1518256624487499E-5</v>
      </c>
      <c r="U1614" s="9">
        <v>2.3039433211700699</v>
      </c>
      <c r="V1614" s="9">
        <v>0</v>
      </c>
      <c r="W1614" s="9">
        <v>2.3039433211700699</v>
      </c>
      <c r="X1614" s="9" t="s">
        <v>86</v>
      </c>
      <c r="Y1614" s="9">
        <v>0</v>
      </c>
      <c r="Z1614" s="9">
        <v>1.5509241999999999E-2</v>
      </c>
      <c r="AA1614" s="9">
        <v>0</v>
      </c>
      <c r="AB1614" s="9">
        <v>1.0233951E-2</v>
      </c>
      <c r="AQ1614" s="9">
        <f>K1614-'Processed Potentiostat'!$J$3</f>
        <v>-8.4416312999999992</v>
      </c>
    </row>
    <row r="1615" spans="1:43" x14ac:dyDescent="0.3">
      <c r="A1615">
        <v>2</v>
      </c>
      <c r="B1615">
        <v>0</v>
      </c>
      <c r="C1615">
        <v>0</v>
      </c>
      <c r="D1615">
        <v>1</v>
      </c>
      <c r="E1615">
        <v>0</v>
      </c>
      <c r="F1615">
        <v>0</v>
      </c>
      <c r="G1615">
        <v>0</v>
      </c>
      <c r="H1615" s="9">
        <v>1527.4031614145499</v>
      </c>
      <c r="I1615" s="9">
        <v>-1.8379030999999999</v>
      </c>
      <c r="J1615" s="9">
        <v>-1.8380464000000001</v>
      </c>
      <c r="K1615" s="9">
        <v>-3.4206698000000002</v>
      </c>
      <c r="L1615" s="9">
        <v>-2.3040143676537199</v>
      </c>
      <c r="M1615" s="9">
        <v>-8.2944516999999998</v>
      </c>
      <c r="N1615" s="9">
        <v>-8.2944516999999998</v>
      </c>
      <c r="O1615" s="9">
        <v>-2.3040143676537199</v>
      </c>
      <c r="P1615">
        <v>0</v>
      </c>
      <c r="Q1615" s="9">
        <v>53.549995000000003</v>
      </c>
      <c r="R1615" s="9">
        <v>0</v>
      </c>
      <c r="S1615" s="9">
        <v>877280916.93330097</v>
      </c>
      <c r="T1615" s="9">
        <v>-7.1046483649084199E-5</v>
      </c>
      <c r="U1615" s="9">
        <v>2.3040143676537199</v>
      </c>
      <c r="V1615" s="9">
        <v>0</v>
      </c>
      <c r="W1615" s="9">
        <v>2.3040143676537199</v>
      </c>
      <c r="X1615" s="9" t="s">
        <v>86</v>
      </c>
      <c r="Y1615" s="9">
        <v>0</v>
      </c>
      <c r="Z1615" s="9">
        <v>6.2873499000000001E-3</v>
      </c>
      <c r="AA1615" s="9">
        <v>0</v>
      </c>
      <c r="AB1615" s="9">
        <v>1.0344225E-2</v>
      </c>
      <c r="AQ1615" s="9">
        <f>K1615-'Processed Potentiostat'!$J$3</f>
        <v>-3.4206698000000002</v>
      </c>
    </row>
    <row r="1616" spans="1:43" x14ac:dyDescent="0.3">
      <c r="A1616">
        <v>2</v>
      </c>
      <c r="B1616">
        <v>0</v>
      </c>
      <c r="C1616">
        <v>0</v>
      </c>
      <c r="D1616">
        <v>1</v>
      </c>
      <c r="E1616">
        <v>0</v>
      </c>
      <c r="F1616">
        <v>0</v>
      </c>
      <c r="G1616">
        <v>0</v>
      </c>
      <c r="H1616" s="9">
        <v>1528.2111613941299</v>
      </c>
      <c r="I1616" s="9">
        <v>-1.837996</v>
      </c>
      <c r="J1616" s="9">
        <v>-1.8378136</v>
      </c>
      <c r="K1616" s="9">
        <v>-8.4395703999999991</v>
      </c>
      <c r="L1616" s="9">
        <v>-2.3049448791459399</v>
      </c>
      <c r="M1616" s="9">
        <v>-8.2978020000000008</v>
      </c>
      <c r="N1616" s="9">
        <v>-8.2978020000000008</v>
      </c>
      <c r="O1616" s="9">
        <v>-2.3049448791459399</v>
      </c>
      <c r="P1616">
        <v>0</v>
      </c>
      <c r="Q1616" s="9">
        <v>53.549995000000003</v>
      </c>
      <c r="R1616" s="9">
        <v>0</v>
      </c>
      <c r="S1616" s="9">
        <v>899791938.75238299</v>
      </c>
      <c r="T1616" s="9">
        <v>-9.3051149221245999E-4</v>
      </c>
      <c r="U1616" s="9">
        <v>2.3049448791459399</v>
      </c>
      <c r="V1616" s="9">
        <v>0</v>
      </c>
      <c r="W1616" s="9">
        <v>2.3049448791459399</v>
      </c>
      <c r="X1616" s="9" t="s">
        <v>86</v>
      </c>
      <c r="Y1616" s="9">
        <v>0</v>
      </c>
      <c r="Z1616" s="9">
        <v>1.5510357000000001E-2</v>
      </c>
      <c r="AA1616" s="9">
        <v>0</v>
      </c>
      <c r="AB1616" s="9">
        <v>9.8947267999999998E-3</v>
      </c>
      <c r="AQ1616" s="9">
        <f>K1616-'Processed Potentiostat'!$J$3</f>
        <v>-8.4395703999999991</v>
      </c>
    </row>
    <row r="1617" spans="1:43" x14ac:dyDescent="0.3">
      <c r="A1617">
        <v>2</v>
      </c>
      <c r="B1617">
        <v>0</v>
      </c>
      <c r="C1617">
        <v>0</v>
      </c>
      <c r="D1617">
        <v>1</v>
      </c>
      <c r="E1617">
        <v>0</v>
      </c>
      <c r="F1617">
        <v>0</v>
      </c>
      <c r="G1617">
        <v>0</v>
      </c>
      <c r="H1617" s="9">
        <v>1528.59076138454</v>
      </c>
      <c r="I1617" s="9">
        <v>-1.8380456999999999</v>
      </c>
      <c r="J1617" s="9">
        <v>-1.8376756999999999</v>
      </c>
      <c r="K1617" s="9">
        <v>-13.452659000000001</v>
      </c>
      <c r="L1617" s="9">
        <v>-2.3057767279155899</v>
      </c>
      <c r="M1617" s="9">
        <v>-8.3007965000000006</v>
      </c>
      <c r="N1617" s="9">
        <v>-8.3007965000000006</v>
      </c>
      <c r="O1617" s="9">
        <v>-2.3057767279155899</v>
      </c>
      <c r="P1617">
        <v>0</v>
      </c>
      <c r="Q1617" s="9">
        <v>53.549995000000003</v>
      </c>
      <c r="R1617" s="9">
        <v>0</v>
      </c>
      <c r="S1617" s="9">
        <v>913783438.51373398</v>
      </c>
      <c r="T1617" s="9">
        <v>-8.3184876965169898E-4</v>
      </c>
      <c r="U1617" s="9">
        <v>2.3057767279155899</v>
      </c>
      <c r="V1617" s="9">
        <v>0</v>
      </c>
      <c r="W1617" s="9">
        <v>2.3057767279155899</v>
      </c>
      <c r="X1617" s="9" t="s">
        <v>86</v>
      </c>
      <c r="Y1617" s="9">
        <v>0</v>
      </c>
      <c r="Z1617" s="9">
        <v>2.4721624000000001E-2</v>
      </c>
      <c r="AA1617" s="9">
        <v>0</v>
      </c>
      <c r="AB1617" s="9">
        <v>1.0249862E-2</v>
      </c>
      <c r="AQ1617" s="9">
        <f>K1617-'Processed Potentiostat'!$J$3</f>
        <v>-13.452659000000001</v>
      </c>
    </row>
    <row r="1618" spans="1:43" x14ac:dyDescent="0.3">
      <c r="A1618">
        <v>2</v>
      </c>
      <c r="B1618">
        <v>0</v>
      </c>
      <c r="C1618">
        <v>0</v>
      </c>
      <c r="D1618">
        <v>1</v>
      </c>
      <c r="E1618">
        <v>0</v>
      </c>
      <c r="F1618">
        <v>0</v>
      </c>
      <c r="G1618">
        <v>0</v>
      </c>
      <c r="H1618" s="9">
        <v>1528.9415613756801</v>
      </c>
      <c r="I1618" s="9">
        <v>-1.8380586999999999</v>
      </c>
      <c r="J1618" s="9">
        <v>-1.8382707</v>
      </c>
      <c r="K1618" s="9">
        <v>-8.4400987999999995</v>
      </c>
      <c r="L1618" s="9">
        <v>-2.3070167785865801</v>
      </c>
      <c r="M1618" s="9">
        <v>-8.3052606999999998</v>
      </c>
      <c r="N1618" s="9">
        <v>-8.3052606999999998</v>
      </c>
      <c r="O1618" s="9">
        <v>-2.3070167785865801</v>
      </c>
      <c r="P1618">
        <v>0</v>
      </c>
      <c r="Q1618" s="9">
        <v>53.549995000000003</v>
      </c>
      <c r="R1618" s="9">
        <v>0</v>
      </c>
      <c r="S1618" s="9">
        <v>858073649.91992402</v>
      </c>
      <c r="T1618" s="9">
        <v>-1.24005067099464E-3</v>
      </c>
      <c r="U1618" s="9">
        <v>2.3070167785865801</v>
      </c>
      <c r="V1618" s="9">
        <v>0</v>
      </c>
      <c r="W1618" s="9">
        <v>2.3070167785865801</v>
      </c>
      <c r="X1618" s="9" t="s">
        <v>86</v>
      </c>
      <c r="Y1618" s="9">
        <v>0</v>
      </c>
      <c r="Z1618" s="9">
        <v>1.5515186E-2</v>
      </c>
      <c r="AA1618" s="9">
        <v>0</v>
      </c>
      <c r="AB1618" s="9">
        <v>1.0064204E-2</v>
      </c>
      <c r="AQ1618" s="9">
        <f>K1618-'Processed Potentiostat'!$J$3</f>
        <v>-8.4400987999999995</v>
      </c>
    </row>
    <row r="1619" spans="1:43" x14ac:dyDescent="0.3">
      <c r="A1619">
        <v>2</v>
      </c>
      <c r="B1619">
        <v>0</v>
      </c>
      <c r="C1619">
        <v>0</v>
      </c>
      <c r="D1619">
        <v>1</v>
      </c>
      <c r="E1619">
        <v>0</v>
      </c>
      <c r="F1619">
        <v>0</v>
      </c>
      <c r="G1619">
        <v>0</v>
      </c>
      <c r="H1619" s="9">
        <v>1529.42136136356</v>
      </c>
      <c r="I1619" s="9">
        <v>-1.8379255999999999</v>
      </c>
      <c r="J1619" s="9">
        <v>-1.8380581</v>
      </c>
      <c r="K1619" s="9">
        <v>-3.4237220000000002</v>
      </c>
      <c r="L1619" s="9">
        <v>-2.3079160188862202</v>
      </c>
      <c r="M1619" s="9">
        <v>-8.3084974000000003</v>
      </c>
      <c r="N1619" s="9">
        <v>-8.3084974000000003</v>
      </c>
      <c r="O1619" s="9">
        <v>-2.3079160188862202</v>
      </c>
      <c r="P1619">
        <v>0</v>
      </c>
      <c r="Q1619" s="9">
        <v>53.549995000000003</v>
      </c>
      <c r="R1619" s="9">
        <v>0</v>
      </c>
      <c r="S1619" s="9">
        <v>877682030.04263401</v>
      </c>
      <c r="T1619" s="9">
        <v>-8.9924029963572795E-4</v>
      </c>
      <c r="U1619" s="9">
        <v>2.3079160188862202</v>
      </c>
      <c r="V1619" s="9">
        <v>0</v>
      </c>
      <c r="W1619" s="9">
        <v>2.3079160188862202</v>
      </c>
      <c r="X1619" s="9" t="s">
        <v>86</v>
      </c>
      <c r="Y1619" s="9">
        <v>0</v>
      </c>
      <c r="Z1619" s="9">
        <v>6.2930002000000001E-3</v>
      </c>
      <c r="AA1619" s="9">
        <v>0</v>
      </c>
      <c r="AB1619" s="9">
        <v>9.3826549000000006E-3</v>
      </c>
      <c r="AQ1619" s="9">
        <f>K1619-'Processed Potentiostat'!$J$3</f>
        <v>-3.4237220000000002</v>
      </c>
    </row>
    <row r="1620" spans="1:43" x14ac:dyDescent="0.3">
      <c r="A1620">
        <v>2</v>
      </c>
      <c r="B1620">
        <v>0</v>
      </c>
      <c r="C1620">
        <v>0</v>
      </c>
      <c r="D1620">
        <v>1</v>
      </c>
      <c r="E1620">
        <v>0</v>
      </c>
      <c r="F1620">
        <v>0</v>
      </c>
      <c r="G1620">
        <v>0</v>
      </c>
      <c r="H1620" s="9">
        <v>1529.7503613552501</v>
      </c>
      <c r="I1620" s="9">
        <v>-1.8378445999999999</v>
      </c>
      <c r="J1620" s="9">
        <v>-1.8376763</v>
      </c>
      <c r="K1620" s="9">
        <v>-8.4740248000000005</v>
      </c>
      <c r="L1620" s="9">
        <v>-2.3083916919150802</v>
      </c>
      <c r="M1620" s="9">
        <v>-8.3102102000000002</v>
      </c>
      <c r="N1620" s="9">
        <v>-8.3102102000000002</v>
      </c>
      <c r="O1620" s="9">
        <v>-2.3083916919150802</v>
      </c>
      <c r="P1620">
        <v>0</v>
      </c>
      <c r="Q1620" s="9">
        <v>53.549995000000003</v>
      </c>
      <c r="R1620" s="9">
        <v>0</v>
      </c>
      <c r="S1620" s="9">
        <v>914759731.39156199</v>
      </c>
      <c r="T1620" s="9">
        <v>-4.75673028866197E-4</v>
      </c>
      <c r="U1620" s="9">
        <v>2.3083916919150802</v>
      </c>
      <c r="V1620" s="9">
        <v>0</v>
      </c>
      <c r="W1620" s="9">
        <v>2.3083916919150802</v>
      </c>
      <c r="X1620" s="9" t="s">
        <v>86</v>
      </c>
      <c r="Y1620" s="9">
        <v>0</v>
      </c>
      <c r="Z1620" s="9">
        <v>1.5572514000000001E-2</v>
      </c>
      <c r="AA1620" s="9">
        <v>0</v>
      </c>
      <c r="AB1620" s="9">
        <v>9.9703538999999994E-3</v>
      </c>
      <c r="AQ1620" s="9">
        <f>K1620-'Processed Potentiostat'!$J$3</f>
        <v>-8.4740248000000005</v>
      </c>
    </row>
    <row r="1621" spans="1:43" x14ac:dyDescent="0.3">
      <c r="A1621">
        <v>2</v>
      </c>
      <c r="B1621">
        <v>0</v>
      </c>
      <c r="C1621">
        <v>0</v>
      </c>
      <c r="D1621">
        <v>1</v>
      </c>
      <c r="E1621">
        <v>0</v>
      </c>
      <c r="F1621">
        <v>0</v>
      </c>
      <c r="G1621">
        <v>0</v>
      </c>
      <c r="H1621" s="9">
        <v>1529.9811613494201</v>
      </c>
      <c r="I1621" s="9">
        <v>-1.8379270999999999</v>
      </c>
      <c r="J1621" s="9">
        <v>-1.8381255000000001</v>
      </c>
      <c r="K1621" s="9">
        <v>-3.4695914000000001</v>
      </c>
      <c r="L1621" s="9">
        <v>-2.30881291873686</v>
      </c>
      <c r="M1621" s="9">
        <v>-8.3117266000000001</v>
      </c>
      <c r="N1621" s="9">
        <v>-8.3117266000000001</v>
      </c>
      <c r="O1621" s="9">
        <v>-2.30881291873686</v>
      </c>
      <c r="P1621">
        <v>0</v>
      </c>
      <c r="Q1621" s="9">
        <v>53.549995000000003</v>
      </c>
      <c r="R1621" s="9">
        <v>0</v>
      </c>
      <c r="S1621" s="9">
        <v>871820137.22075605</v>
      </c>
      <c r="T1621" s="9">
        <v>-4.2122682178025102E-4</v>
      </c>
      <c r="U1621" s="9">
        <v>2.30881291873686</v>
      </c>
      <c r="V1621" s="9">
        <v>0</v>
      </c>
      <c r="W1621" s="9">
        <v>2.30881291873686</v>
      </c>
      <c r="X1621" s="9" t="s">
        <v>86</v>
      </c>
      <c r="Y1621" s="9">
        <v>0</v>
      </c>
      <c r="Z1621" s="9">
        <v>6.3775443000000003E-3</v>
      </c>
      <c r="AA1621" s="9">
        <v>0</v>
      </c>
      <c r="AB1621" s="9">
        <v>9.7281393000000008E-3</v>
      </c>
      <c r="AQ1621" s="9">
        <f>K1621-'Processed Potentiostat'!$J$3</f>
        <v>-3.4695914000000001</v>
      </c>
    </row>
    <row r="1622" spans="1:43" x14ac:dyDescent="0.3">
      <c r="A1622">
        <v>2</v>
      </c>
      <c r="B1622">
        <v>0</v>
      </c>
      <c r="C1622">
        <v>0</v>
      </c>
      <c r="D1622">
        <v>1</v>
      </c>
      <c r="E1622">
        <v>0</v>
      </c>
      <c r="F1622">
        <v>0</v>
      </c>
      <c r="G1622">
        <v>0</v>
      </c>
      <c r="H1622" s="9">
        <v>1530.49036133656</v>
      </c>
      <c r="I1622" s="9">
        <v>-1.8380775</v>
      </c>
      <c r="J1622" s="9">
        <v>-1.8377717</v>
      </c>
      <c r="K1622" s="9">
        <v>-8.5236654000000005</v>
      </c>
      <c r="L1622" s="9">
        <v>-2.3093693491208498</v>
      </c>
      <c r="M1622" s="9">
        <v>-8.3137293000000003</v>
      </c>
      <c r="N1622" s="9">
        <v>-8.3137293000000003</v>
      </c>
      <c r="O1622" s="9">
        <v>-2.3093693491208498</v>
      </c>
      <c r="P1622">
        <v>0</v>
      </c>
      <c r="Q1622" s="9">
        <v>53.549995000000003</v>
      </c>
      <c r="R1622" s="9">
        <v>0</v>
      </c>
      <c r="S1622" s="9">
        <v>905639995.18438494</v>
      </c>
      <c r="T1622" s="9">
        <v>-5.5643038398667201E-4</v>
      </c>
      <c r="U1622" s="9">
        <v>2.3093693491208498</v>
      </c>
      <c r="V1622" s="9">
        <v>0</v>
      </c>
      <c r="W1622" s="9">
        <v>2.3093693491208498</v>
      </c>
      <c r="X1622" s="9" t="s">
        <v>86</v>
      </c>
      <c r="Y1622" s="9">
        <v>0</v>
      </c>
      <c r="Z1622" s="9">
        <v>1.5664550999999999E-2</v>
      </c>
      <c r="AA1622" s="9">
        <v>0</v>
      </c>
      <c r="AB1622" s="9">
        <v>1.0188025999999999E-2</v>
      </c>
      <c r="AQ1622" s="9">
        <f>K1622-'Processed Potentiostat'!$J$3</f>
        <v>-8.5236654000000005</v>
      </c>
    </row>
    <row r="1623" spans="1:43" x14ac:dyDescent="0.3">
      <c r="A1623">
        <v>2</v>
      </c>
      <c r="B1623">
        <v>0</v>
      </c>
      <c r="C1623">
        <v>0</v>
      </c>
      <c r="D1623">
        <v>1</v>
      </c>
      <c r="E1623">
        <v>0</v>
      </c>
      <c r="F1623">
        <v>0</v>
      </c>
      <c r="G1623">
        <v>0</v>
      </c>
      <c r="H1623" s="9">
        <v>1530.7223613307001</v>
      </c>
      <c r="I1623" s="9">
        <v>-1.8380725</v>
      </c>
      <c r="J1623" s="9">
        <v>-1.8381212</v>
      </c>
      <c r="K1623" s="9">
        <v>-3.4996526000000001</v>
      </c>
      <c r="L1623" s="9">
        <v>-2.3098814339951801</v>
      </c>
      <c r="M1623" s="9">
        <v>-8.3155727000000006</v>
      </c>
      <c r="N1623" s="9">
        <v>-8.3155727000000006</v>
      </c>
      <c r="O1623" s="9">
        <v>-2.3098814339951801</v>
      </c>
      <c r="P1623">
        <v>0</v>
      </c>
      <c r="Q1623" s="9">
        <v>53.549995000000003</v>
      </c>
      <c r="R1623" s="9">
        <v>0</v>
      </c>
      <c r="S1623" s="9">
        <v>872616414.44787097</v>
      </c>
      <c r="T1623" s="9">
        <v>-5.1208487432541296E-4</v>
      </c>
      <c r="U1623" s="9">
        <v>2.3098814339951801</v>
      </c>
      <c r="V1623" s="9">
        <v>0</v>
      </c>
      <c r="W1623" s="9">
        <v>2.3098814339951801</v>
      </c>
      <c r="X1623" s="9" t="s">
        <v>86</v>
      </c>
      <c r="Y1623" s="9">
        <v>0</v>
      </c>
      <c r="Z1623" s="9">
        <v>6.4327856999999997E-3</v>
      </c>
      <c r="AA1623" s="9">
        <v>0</v>
      </c>
      <c r="AB1623" s="9">
        <v>1.0149698E-2</v>
      </c>
      <c r="AQ1623" s="9">
        <f>K1623-'Processed Potentiostat'!$J$3</f>
        <v>-3.4996526000000001</v>
      </c>
    </row>
    <row r="1624" spans="1:43" x14ac:dyDescent="0.3">
      <c r="A1624">
        <v>2</v>
      </c>
      <c r="B1624">
        <v>0</v>
      </c>
      <c r="C1624">
        <v>0</v>
      </c>
      <c r="D1624">
        <v>1</v>
      </c>
      <c r="E1624">
        <v>0</v>
      </c>
      <c r="F1624">
        <v>0</v>
      </c>
      <c r="G1624">
        <v>0</v>
      </c>
      <c r="H1624" s="9">
        <v>1531.72236130543</v>
      </c>
      <c r="I1624" s="9">
        <v>-1.8381152000000001</v>
      </c>
      <c r="J1624" s="9">
        <v>-1.8380451</v>
      </c>
      <c r="K1624" s="9">
        <v>-2.1954848999999999</v>
      </c>
      <c r="L1624" s="9">
        <v>-2.3108215324832799</v>
      </c>
      <c r="M1624" s="9">
        <v>-8.3189572999999992</v>
      </c>
      <c r="N1624" s="9">
        <v>-8.3189572999999992</v>
      </c>
      <c r="O1624" s="9">
        <v>-2.3108215324832799</v>
      </c>
      <c r="P1624">
        <v>0</v>
      </c>
      <c r="Q1624" s="9">
        <v>53.549995000000003</v>
      </c>
      <c r="R1624" s="9">
        <v>0</v>
      </c>
      <c r="S1624" s="9">
        <v>879994874.94812906</v>
      </c>
      <c r="T1624" s="9">
        <v>-9.4009848810561105E-4</v>
      </c>
      <c r="U1624" s="9">
        <v>2.3108215324832799</v>
      </c>
      <c r="V1624" s="9">
        <v>0</v>
      </c>
      <c r="W1624" s="9">
        <v>2.3108215324832799</v>
      </c>
      <c r="X1624" s="9" t="s">
        <v>86</v>
      </c>
      <c r="Y1624" s="9">
        <v>0</v>
      </c>
      <c r="Z1624" s="9">
        <v>4.0354001999999998E-3</v>
      </c>
      <c r="AA1624" s="9">
        <v>0</v>
      </c>
      <c r="AB1624" s="9">
        <v>9.8282266E-3</v>
      </c>
      <c r="AQ1624" s="9">
        <f>K1624-'Processed Potentiostat'!$J$3</f>
        <v>-2.1954848999999999</v>
      </c>
    </row>
    <row r="1625" spans="1:43" x14ac:dyDescent="0.3">
      <c r="A1625">
        <v>2</v>
      </c>
      <c r="B1625">
        <v>0</v>
      </c>
      <c r="C1625">
        <v>0</v>
      </c>
      <c r="D1625">
        <v>1</v>
      </c>
      <c r="E1625">
        <v>0</v>
      </c>
      <c r="F1625">
        <v>0</v>
      </c>
      <c r="G1625">
        <v>0</v>
      </c>
      <c r="H1625" s="9">
        <v>1532.39196128852</v>
      </c>
      <c r="I1625" s="9">
        <v>-1.8380691</v>
      </c>
      <c r="J1625" s="9">
        <v>-1.837845</v>
      </c>
      <c r="K1625" s="9">
        <v>-7.2260923000000004</v>
      </c>
      <c r="L1625" s="9">
        <v>-2.31157911561895</v>
      </c>
      <c r="M1625" s="9">
        <v>-8.3216847999999999</v>
      </c>
      <c r="N1625" s="9">
        <v>-8.3216847999999999</v>
      </c>
      <c r="O1625" s="9">
        <v>-2.31157911561895</v>
      </c>
      <c r="P1625">
        <v>0</v>
      </c>
      <c r="Q1625" s="9">
        <v>53.549995000000003</v>
      </c>
      <c r="R1625" s="9">
        <v>0</v>
      </c>
      <c r="S1625" s="9">
        <v>899324312.98975503</v>
      </c>
      <c r="T1625" s="9">
        <v>-7.5758313567142401E-4</v>
      </c>
      <c r="U1625" s="9">
        <v>2.31157911561895</v>
      </c>
      <c r="V1625" s="9">
        <v>0</v>
      </c>
      <c r="W1625" s="9">
        <v>2.31157911561895</v>
      </c>
      <c r="X1625" s="9" t="s">
        <v>86</v>
      </c>
      <c r="Y1625" s="9">
        <v>0</v>
      </c>
      <c r="Z1625" s="9">
        <v>1.3280437000000001E-2</v>
      </c>
      <c r="AA1625" s="9">
        <v>0</v>
      </c>
      <c r="AB1625" s="9">
        <v>9.5720327999999997E-3</v>
      </c>
      <c r="AQ1625" s="9">
        <f>K1625-'Processed Potentiostat'!$J$3</f>
        <v>-7.2260923000000004</v>
      </c>
    </row>
    <row r="1626" spans="1:43" x14ac:dyDescent="0.3">
      <c r="A1626">
        <v>2</v>
      </c>
      <c r="B1626">
        <v>0</v>
      </c>
      <c r="C1626">
        <v>0</v>
      </c>
      <c r="D1626">
        <v>1</v>
      </c>
      <c r="E1626">
        <v>0</v>
      </c>
      <c r="F1626">
        <v>0</v>
      </c>
      <c r="G1626">
        <v>0</v>
      </c>
      <c r="H1626" s="9">
        <v>1532.4631612867199</v>
      </c>
      <c r="I1626" s="9">
        <v>-1.8379619</v>
      </c>
      <c r="J1626" s="9">
        <v>-1.8379768000000001</v>
      </c>
      <c r="K1626" s="9">
        <v>-2.2253992999999999</v>
      </c>
      <c r="L1626" s="9">
        <v>-2.3116733257301298</v>
      </c>
      <c r="M1626" s="9">
        <v>-8.3220243000000007</v>
      </c>
      <c r="N1626" s="9">
        <v>-8.3220243000000007</v>
      </c>
      <c r="O1626" s="9">
        <v>-2.3116733257301298</v>
      </c>
      <c r="P1626">
        <v>0</v>
      </c>
      <c r="Q1626" s="9">
        <v>53.549995000000003</v>
      </c>
      <c r="R1626" s="9">
        <v>0</v>
      </c>
      <c r="S1626" s="9">
        <v>886726410.84472096</v>
      </c>
      <c r="T1626" s="9">
        <v>-9.4210111180714694E-5</v>
      </c>
      <c r="U1626" s="9">
        <v>2.3116733257301298</v>
      </c>
      <c r="V1626" s="9">
        <v>0</v>
      </c>
      <c r="W1626" s="9">
        <v>2.3116733257301298</v>
      </c>
      <c r="X1626" s="9" t="s">
        <v>86</v>
      </c>
      <c r="Y1626" s="9">
        <v>0</v>
      </c>
      <c r="Z1626" s="9">
        <v>4.0902322999999997E-3</v>
      </c>
      <c r="AA1626" s="9">
        <v>0</v>
      </c>
      <c r="AB1626" s="9">
        <v>9.9856266999999999E-3</v>
      </c>
      <c r="AQ1626" s="9">
        <f>K1626-'Processed Potentiostat'!$J$3</f>
        <v>-2.2253992999999999</v>
      </c>
    </row>
    <row r="1627" spans="1:43" x14ac:dyDescent="0.3">
      <c r="A1627">
        <v>2</v>
      </c>
      <c r="B1627">
        <v>0</v>
      </c>
      <c r="C1627">
        <v>0</v>
      </c>
      <c r="D1627">
        <v>1</v>
      </c>
      <c r="E1627">
        <v>0</v>
      </c>
      <c r="F1627">
        <v>0</v>
      </c>
      <c r="G1627">
        <v>0</v>
      </c>
      <c r="H1627" s="9">
        <v>1533.4631612614601</v>
      </c>
      <c r="I1627" s="9">
        <v>-1.8381615</v>
      </c>
      <c r="J1627" s="9">
        <v>-1.8380513000000001</v>
      </c>
      <c r="K1627" s="9">
        <v>1.3168561000000001</v>
      </c>
      <c r="L1627" s="9">
        <v>-2.3122759169488001</v>
      </c>
      <c r="M1627" s="9">
        <v>-8.3241929999999993</v>
      </c>
      <c r="N1627" s="9">
        <v>-8.3241929999999993</v>
      </c>
      <c r="O1627" s="9">
        <v>-2.3122759169488001</v>
      </c>
      <c r="P1627">
        <v>0</v>
      </c>
      <c r="Q1627" s="9">
        <v>53.549995000000003</v>
      </c>
      <c r="R1627" s="9">
        <v>0</v>
      </c>
      <c r="S1627" s="9">
        <v>879971702.62556899</v>
      </c>
      <c r="T1627" s="9">
        <v>-6.0259121867023402E-4</v>
      </c>
      <c r="U1627" s="9">
        <v>2.3122759169488001</v>
      </c>
      <c r="V1627" s="9">
        <v>0</v>
      </c>
      <c r="W1627" s="9">
        <v>2.3122759169488001</v>
      </c>
      <c r="X1627" s="9" t="s">
        <v>86</v>
      </c>
      <c r="Y1627" s="9">
        <v>0</v>
      </c>
      <c r="Z1627" s="9">
        <v>2.4204491999999999E-3</v>
      </c>
      <c r="AA1627" s="9">
        <v>0</v>
      </c>
      <c r="AB1627" s="9">
        <v>1.0310852000000001E-2</v>
      </c>
      <c r="AQ1627" s="9">
        <f>K1627-'Processed Potentiostat'!$J$3</f>
        <v>1.3168561000000001</v>
      </c>
    </row>
    <row r="1628" spans="1:43" x14ac:dyDescent="0.3">
      <c r="A1628">
        <v>2</v>
      </c>
      <c r="B1628">
        <v>0</v>
      </c>
      <c r="C1628">
        <v>0</v>
      </c>
      <c r="D1628">
        <v>1</v>
      </c>
      <c r="E1628">
        <v>0</v>
      </c>
      <c r="F1628">
        <v>0</v>
      </c>
      <c r="G1628">
        <v>0</v>
      </c>
      <c r="H1628" s="9">
        <v>1533.6511612567101</v>
      </c>
      <c r="I1628" s="9">
        <v>-1.8378840999999999</v>
      </c>
      <c r="J1628" s="9">
        <v>-1.8376809000000001</v>
      </c>
      <c r="K1628" s="9">
        <v>-3.7203151999999999</v>
      </c>
      <c r="L1628" s="9">
        <v>-2.3123041153164001</v>
      </c>
      <c r="M1628" s="9">
        <v>-8.3242949999999993</v>
      </c>
      <c r="N1628" s="9">
        <v>-8.3242949999999993</v>
      </c>
      <c r="O1628" s="9">
        <v>-2.3123041153164001</v>
      </c>
      <c r="P1628">
        <v>0</v>
      </c>
      <c r="Q1628" s="9">
        <v>53.549995000000003</v>
      </c>
      <c r="R1628" s="9">
        <v>0</v>
      </c>
      <c r="S1628" s="9">
        <v>915841435.36230004</v>
      </c>
      <c r="T1628" s="9">
        <v>-2.8198367595599901E-5</v>
      </c>
      <c r="U1628" s="9">
        <v>2.3123041153164001</v>
      </c>
      <c r="V1628" s="9">
        <v>0</v>
      </c>
      <c r="W1628" s="9">
        <v>2.3123041153164001</v>
      </c>
      <c r="X1628" s="9" t="s">
        <v>86</v>
      </c>
      <c r="Y1628" s="9">
        <v>0</v>
      </c>
      <c r="Z1628" s="9">
        <v>6.8367523999999999E-3</v>
      </c>
      <c r="AA1628" s="9">
        <v>0</v>
      </c>
      <c r="AB1628" s="9">
        <v>9.9063990999999994E-3</v>
      </c>
      <c r="AQ1628" s="9">
        <f>K1628-'Processed Potentiostat'!$J$3</f>
        <v>-3.7203151999999999</v>
      </c>
    </row>
    <row r="1629" spans="1:43" x14ac:dyDescent="0.3">
      <c r="A1629">
        <v>2</v>
      </c>
      <c r="B1629">
        <v>0</v>
      </c>
      <c r="C1629">
        <v>0</v>
      </c>
      <c r="D1629">
        <v>1</v>
      </c>
      <c r="E1629">
        <v>0</v>
      </c>
      <c r="F1629">
        <v>0</v>
      </c>
      <c r="G1629">
        <v>0</v>
      </c>
      <c r="H1629" s="9">
        <v>1534.65116123145</v>
      </c>
      <c r="I1629" s="9">
        <v>-1.8378447</v>
      </c>
      <c r="J1629" s="9">
        <v>-1.8374945</v>
      </c>
      <c r="K1629" s="9">
        <v>-5.9138308000000004</v>
      </c>
      <c r="L1629" s="9">
        <v>-2.3131270443695202</v>
      </c>
      <c r="M1629" s="9">
        <v>-8.3272572</v>
      </c>
      <c r="N1629" s="9">
        <v>-8.3272572</v>
      </c>
      <c r="O1629" s="9">
        <v>-2.3131270443695202</v>
      </c>
      <c r="P1629">
        <v>0</v>
      </c>
      <c r="Q1629" s="9">
        <v>53.549995000000003</v>
      </c>
      <c r="R1629" s="9">
        <v>0</v>
      </c>
      <c r="S1629" s="9">
        <v>935353869.81993496</v>
      </c>
      <c r="T1629" s="9">
        <v>-8.2292905312142297E-4</v>
      </c>
      <c r="U1629" s="9">
        <v>2.3131270443695202</v>
      </c>
      <c r="V1629" s="9">
        <v>0</v>
      </c>
      <c r="W1629" s="9">
        <v>2.3131270443695202</v>
      </c>
      <c r="X1629" s="9" t="s">
        <v>86</v>
      </c>
      <c r="Y1629" s="9">
        <v>0</v>
      </c>
      <c r="Z1629" s="9">
        <v>1.0866631999999999E-2</v>
      </c>
      <c r="AA1629" s="9">
        <v>0</v>
      </c>
      <c r="AB1629" s="9">
        <v>8.9778108999999991E-3</v>
      </c>
      <c r="AQ1629" s="9">
        <f>K1629-'Processed Potentiostat'!$J$3</f>
        <v>-5.9138308000000004</v>
      </c>
    </row>
    <row r="1630" spans="1:43" x14ac:dyDescent="0.3">
      <c r="A1630">
        <v>2</v>
      </c>
      <c r="B1630">
        <v>0</v>
      </c>
      <c r="C1630">
        <v>0</v>
      </c>
      <c r="D1630">
        <v>1</v>
      </c>
      <c r="E1630">
        <v>0</v>
      </c>
      <c r="F1630">
        <v>0</v>
      </c>
      <c r="G1630">
        <v>0</v>
      </c>
      <c r="H1630" s="9">
        <v>1535.6511612061799</v>
      </c>
      <c r="I1630" s="9">
        <v>-1.8378905000000001</v>
      </c>
      <c r="J1630" s="9">
        <v>-1.8375393</v>
      </c>
      <c r="K1630" s="9">
        <v>-6.3299602999999998</v>
      </c>
      <c r="L1630" s="9">
        <v>-2.3144899528231302</v>
      </c>
      <c r="M1630" s="9">
        <v>-8.3321638</v>
      </c>
      <c r="N1630" s="9">
        <v>-8.3321638</v>
      </c>
      <c r="O1630" s="9">
        <v>-2.3144899528231302</v>
      </c>
      <c r="P1630">
        <v>0</v>
      </c>
      <c r="Q1630" s="9">
        <v>53.549995000000003</v>
      </c>
      <c r="R1630" s="9">
        <v>0</v>
      </c>
      <c r="S1630" s="9">
        <v>931216607.99672699</v>
      </c>
      <c r="T1630" s="9">
        <v>-1.36290845360997E-3</v>
      </c>
      <c r="U1630" s="9">
        <v>2.3144899528231302</v>
      </c>
      <c r="V1630" s="9">
        <v>0</v>
      </c>
      <c r="W1630" s="9">
        <v>2.3144899528231302</v>
      </c>
      <c r="X1630" s="9" t="s">
        <v>86</v>
      </c>
      <c r="Y1630" s="9">
        <v>0</v>
      </c>
      <c r="Z1630" s="9">
        <v>1.1631551E-2</v>
      </c>
      <c r="AA1630" s="9">
        <v>0</v>
      </c>
      <c r="AB1630" s="9">
        <v>9.4043687000000004E-3</v>
      </c>
      <c r="AQ1630" s="9">
        <f>K1630-'Processed Potentiostat'!$J$3</f>
        <v>-6.3299602999999998</v>
      </c>
    </row>
    <row r="1631" spans="1:43" x14ac:dyDescent="0.3">
      <c r="A1631">
        <v>2</v>
      </c>
      <c r="B1631">
        <v>0</v>
      </c>
      <c r="C1631">
        <v>0</v>
      </c>
      <c r="D1631">
        <v>1</v>
      </c>
      <c r="E1631">
        <v>0</v>
      </c>
      <c r="F1631">
        <v>0</v>
      </c>
      <c r="G1631">
        <v>0</v>
      </c>
      <c r="H1631" s="9">
        <v>1536.4397611862601</v>
      </c>
      <c r="I1631" s="9">
        <v>-1.8379601000000001</v>
      </c>
      <c r="J1631" s="9">
        <v>-1.8384771</v>
      </c>
      <c r="K1631" s="9">
        <v>-1.2708111</v>
      </c>
      <c r="L1631" s="9">
        <v>-2.3154841565515301</v>
      </c>
      <c r="M1631" s="9">
        <v>-8.3357430000000008</v>
      </c>
      <c r="N1631" s="9">
        <v>-8.3357430000000008</v>
      </c>
      <c r="O1631" s="9">
        <v>-2.3154841565515301</v>
      </c>
      <c r="P1631">
        <v>0</v>
      </c>
      <c r="Q1631" s="9">
        <v>53.549995000000003</v>
      </c>
      <c r="R1631" s="9">
        <v>0</v>
      </c>
      <c r="S1631" s="9">
        <v>843235213.87129498</v>
      </c>
      <c r="T1631" s="9">
        <v>-9.9420372839764595E-4</v>
      </c>
      <c r="U1631" s="9">
        <v>2.3154841565515301</v>
      </c>
      <c r="V1631" s="9">
        <v>0</v>
      </c>
      <c r="W1631" s="9">
        <v>2.3154841565515301</v>
      </c>
      <c r="X1631" s="9" t="s">
        <v>86</v>
      </c>
      <c r="Y1631" s="9">
        <v>0</v>
      </c>
      <c r="Z1631" s="9">
        <v>2.3363569999999998E-3</v>
      </c>
      <c r="AA1631" s="9">
        <v>0</v>
      </c>
      <c r="AB1631" s="9">
        <v>9.7597864999999992E-3</v>
      </c>
      <c r="AQ1631" s="9">
        <f>K1631-'Processed Potentiostat'!$J$3</f>
        <v>-1.2708111</v>
      </c>
    </row>
    <row r="1632" spans="1:43" x14ac:dyDescent="0.3">
      <c r="A1632">
        <v>2</v>
      </c>
      <c r="B1632">
        <v>0</v>
      </c>
      <c r="C1632">
        <v>0</v>
      </c>
      <c r="D1632">
        <v>1</v>
      </c>
      <c r="E1632">
        <v>0</v>
      </c>
      <c r="F1632">
        <v>0</v>
      </c>
      <c r="G1632">
        <v>0</v>
      </c>
      <c r="H1632" s="9">
        <v>1536.6313611814201</v>
      </c>
      <c r="I1632" s="9">
        <v>-1.8378577</v>
      </c>
      <c r="J1632" s="9">
        <v>-1.8375733000000001</v>
      </c>
      <c r="K1632" s="9">
        <v>-6.3963137000000003</v>
      </c>
      <c r="L1632" s="9">
        <v>-2.31566936614227</v>
      </c>
      <c r="M1632" s="9">
        <v>-8.3364095999999996</v>
      </c>
      <c r="N1632" s="9">
        <v>-8.3364095999999996</v>
      </c>
      <c r="O1632" s="9">
        <v>-2.31566936614227</v>
      </c>
      <c r="P1632">
        <v>0</v>
      </c>
      <c r="Q1632" s="9">
        <v>53.549995000000003</v>
      </c>
      <c r="R1632" s="9">
        <v>0</v>
      </c>
      <c r="S1632" s="9">
        <v>928166827.07927203</v>
      </c>
      <c r="T1632" s="9">
        <v>-1.8520959073997599E-4</v>
      </c>
      <c r="U1632" s="9">
        <v>2.31566936614227</v>
      </c>
      <c r="V1632" s="9">
        <v>0</v>
      </c>
      <c r="W1632" s="9">
        <v>2.31566936614227</v>
      </c>
      <c r="X1632" s="9" t="s">
        <v>86</v>
      </c>
      <c r="Y1632" s="9">
        <v>0</v>
      </c>
      <c r="Z1632" s="9">
        <v>1.1753695E-2</v>
      </c>
      <c r="AA1632" s="9">
        <v>0</v>
      </c>
      <c r="AB1632" s="9">
        <v>9.8352544E-3</v>
      </c>
      <c r="AQ1632" s="9">
        <f>K1632-'Processed Potentiostat'!$J$3</f>
        <v>-6.3963137000000003</v>
      </c>
    </row>
    <row r="1633" spans="1:43" x14ac:dyDescent="0.3">
      <c r="A1633">
        <v>2</v>
      </c>
      <c r="B1633">
        <v>0</v>
      </c>
      <c r="C1633">
        <v>0</v>
      </c>
      <c r="D1633">
        <v>1</v>
      </c>
      <c r="E1633">
        <v>0</v>
      </c>
      <c r="F1633">
        <v>0</v>
      </c>
      <c r="G1633">
        <v>0</v>
      </c>
      <c r="H1633" s="9">
        <v>1536.6413611811699</v>
      </c>
      <c r="I1633" s="9">
        <v>-1.8380358000000001</v>
      </c>
      <c r="J1633" s="9">
        <v>-1.8383811999999999</v>
      </c>
      <c r="K1633" s="9">
        <v>-1.3212915999999999</v>
      </c>
      <c r="L1633" s="9">
        <v>-2.3156812259722499</v>
      </c>
      <c r="M1633" s="9">
        <v>-8.3364525</v>
      </c>
      <c r="N1633" s="9">
        <v>-8.3364525</v>
      </c>
      <c r="O1633" s="9">
        <v>-2.3156812259722499</v>
      </c>
      <c r="P1633">
        <v>0</v>
      </c>
      <c r="Q1633" s="9">
        <v>53.549995000000003</v>
      </c>
      <c r="R1633" s="9">
        <v>0</v>
      </c>
      <c r="S1633" s="9">
        <v>851573689.81376505</v>
      </c>
      <c r="T1633" s="9">
        <v>-1.1859829982086E-5</v>
      </c>
      <c r="U1633" s="9">
        <v>2.3156812259722499</v>
      </c>
      <c r="V1633" s="9">
        <v>0</v>
      </c>
      <c r="W1633" s="9">
        <v>2.3156812259722499</v>
      </c>
      <c r="X1633" s="9" t="s">
        <v>86</v>
      </c>
      <c r="Y1633" s="9">
        <v>0</v>
      </c>
      <c r="Z1633" s="9">
        <v>2.4290376E-3</v>
      </c>
      <c r="AA1633" s="9">
        <v>0</v>
      </c>
      <c r="AB1633" s="9">
        <v>9.5477002000000002E-3</v>
      </c>
      <c r="AQ1633" s="9">
        <f>K1633-'Processed Potentiostat'!$J$3</f>
        <v>-1.3212915999999999</v>
      </c>
    </row>
    <row r="1634" spans="1:43" x14ac:dyDescent="0.3">
      <c r="A1634">
        <v>2</v>
      </c>
      <c r="B1634">
        <v>0</v>
      </c>
      <c r="C1634">
        <v>0</v>
      </c>
      <c r="D1634">
        <v>1</v>
      </c>
      <c r="E1634">
        <v>0</v>
      </c>
      <c r="F1634">
        <v>0</v>
      </c>
      <c r="G1634">
        <v>0</v>
      </c>
      <c r="H1634" s="9">
        <v>1536.6509611809299</v>
      </c>
      <c r="I1634" s="9">
        <v>-1.8380824</v>
      </c>
      <c r="J1634" s="9">
        <v>-1.8377043</v>
      </c>
      <c r="K1634" s="9">
        <v>-6.3608661</v>
      </c>
      <c r="L1634" s="9">
        <v>-2.3156899900207502</v>
      </c>
      <c r="M1634" s="9">
        <v>-8.3364840000000004</v>
      </c>
      <c r="N1634" s="9">
        <v>-8.3364840000000004</v>
      </c>
      <c r="O1634" s="9">
        <v>-2.3156899900207502</v>
      </c>
      <c r="P1634">
        <v>0</v>
      </c>
      <c r="Q1634" s="9">
        <v>53.549995000000003</v>
      </c>
      <c r="R1634" s="9">
        <v>0</v>
      </c>
      <c r="S1634" s="9">
        <v>914830800.77586603</v>
      </c>
      <c r="T1634" s="9">
        <v>-8.76404849670109E-6</v>
      </c>
      <c r="U1634" s="9">
        <v>2.3156899900207502</v>
      </c>
      <c r="V1634" s="9">
        <v>0</v>
      </c>
      <c r="W1634" s="9">
        <v>2.3156899900207502</v>
      </c>
      <c r="X1634" s="9" t="s">
        <v>86</v>
      </c>
      <c r="Y1634" s="9">
        <v>0</v>
      </c>
      <c r="Z1634" s="9">
        <v>1.1689391E-2</v>
      </c>
      <c r="AA1634" s="9">
        <v>0</v>
      </c>
      <c r="AB1634" s="9">
        <v>9.5576894999999992E-3</v>
      </c>
      <c r="AQ1634" s="9">
        <f>K1634-'Processed Potentiostat'!$J$3</f>
        <v>-6.3608661</v>
      </c>
    </row>
    <row r="1635" spans="1:43" x14ac:dyDescent="0.3">
      <c r="A1635">
        <v>2</v>
      </c>
      <c r="B1635">
        <v>0</v>
      </c>
      <c r="C1635">
        <v>0</v>
      </c>
      <c r="D1635">
        <v>1</v>
      </c>
      <c r="E1635">
        <v>0</v>
      </c>
      <c r="F1635">
        <v>0</v>
      </c>
      <c r="G1635">
        <v>0</v>
      </c>
      <c r="H1635" s="9">
        <v>1536.6621611806399</v>
      </c>
      <c r="I1635" s="9">
        <v>-1.8379319000000001</v>
      </c>
      <c r="J1635" s="9">
        <v>-1.8382152</v>
      </c>
      <c r="K1635" s="9">
        <v>-1.3140037</v>
      </c>
      <c r="L1635" s="9">
        <v>-2.3157052615817202</v>
      </c>
      <c r="M1635" s="9">
        <v>-8.3365393000000001</v>
      </c>
      <c r="N1635" s="9">
        <v>-8.3365393000000001</v>
      </c>
      <c r="O1635" s="9">
        <v>-2.3157052615817202</v>
      </c>
      <c r="P1635">
        <v>0</v>
      </c>
      <c r="Q1635" s="9">
        <v>53.549995000000003</v>
      </c>
      <c r="R1635" s="9">
        <v>0</v>
      </c>
      <c r="S1635" s="9">
        <v>866266441.11841702</v>
      </c>
      <c r="T1635" s="9">
        <v>-1.5271560973584201E-5</v>
      </c>
      <c r="U1635" s="9">
        <v>2.3157052615817202</v>
      </c>
      <c r="V1635" s="9">
        <v>0</v>
      </c>
      <c r="W1635" s="9">
        <v>2.3157052615817202</v>
      </c>
      <c r="X1635" s="9" t="s">
        <v>86</v>
      </c>
      <c r="Y1635" s="9">
        <v>0</v>
      </c>
      <c r="Z1635" s="9">
        <v>2.4154216999999999E-3</v>
      </c>
      <c r="AA1635" s="9">
        <v>0</v>
      </c>
      <c r="AB1635" s="9">
        <v>9.9541126000000004E-3</v>
      </c>
      <c r="AQ1635" s="9">
        <f>K1635-'Processed Potentiostat'!$J$3</f>
        <v>-1.3140037</v>
      </c>
    </row>
    <row r="1636" spans="1:43" x14ac:dyDescent="0.3">
      <c r="A1636">
        <v>2</v>
      </c>
      <c r="B1636">
        <v>0</v>
      </c>
      <c r="C1636">
        <v>0</v>
      </c>
      <c r="D1636">
        <v>1</v>
      </c>
      <c r="E1636">
        <v>0</v>
      </c>
      <c r="F1636">
        <v>0</v>
      </c>
      <c r="G1636">
        <v>0</v>
      </c>
      <c r="H1636" s="9">
        <v>1537.2717611652399</v>
      </c>
      <c r="I1636" s="9">
        <v>-1.8378843</v>
      </c>
      <c r="J1636" s="9">
        <v>-1.8375713</v>
      </c>
      <c r="K1636" s="9">
        <v>-6.3738016999999996</v>
      </c>
      <c r="L1636" s="9">
        <v>-2.31631784449741</v>
      </c>
      <c r="M1636" s="9">
        <v>-8.3387442000000007</v>
      </c>
      <c r="N1636" s="9">
        <v>-8.3387442000000007</v>
      </c>
      <c r="O1636" s="9">
        <v>-2.31631784449741</v>
      </c>
      <c r="P1636">
        <v>0</v>
      </c>
      <c r="Q1636" s="9">
        <v>53.549995000000003</v>
      </c>
      <c r="R1636" s="9">
        <v>0</v>
      </c>
      <c r="S1636" s="9">
        <v>928636282.86670697</v>
      </c>
      <c r="T1636" s="9">
        <v>-6.1258291569021796E-4</v>
      </c>
      <c r="U1636" s="9">
        <v>2.31631784449741</v>
      </c>
      <c r="V1636" s="9">
        <v>0</v>
      </c>
      <c r="W1636" s="9">
        <v>2.31631784449741</v>
      </c>
      <c r="X1636" s="9" t="s">
        <v>86</v>
      </c>
      <c r="Y1636" s="9">
        <v>0</v>
      </c>
      <c r="Z1636" s="9">
        <v>1.1712314999999999E-2</v>
      </c>
      <c r="AA1636" s="9">
        <v>0</v>
      </c>
      <c r="AB1636" s="9">
        <v>9.5979598999999995E-3</v>
      </c>
      <c r="AQ1636" s="9">
        <f>K1636-'Processed Potentiostat'!$J$3</f>
        <v>-6.3738016999999996</v>
      </c>
    </row>
    <row r="1637" spans="1:43" x14ac:dyDescent="0.3">
      <c r="A1637">
        <v>2</v>
      </c>
      <c r="B1637">
        <v>0</v>
      </c>
      <c r="C1637">
        <v>0</v>
      </c>
      <c r="D1637">
        <v>1</v>
      </c>
      <c r="E1637">
        <v>0</v>
      </c>
      <c r="F1637">
        <v>0</v>
      </c>
      <c r="G1637">
        <v>0</v>
      </c>
      <c r="H1637" s="9">
        <v>1538.2717611399801</v>
      </c>
      <c r="I1637" s="9">
        <v>-1.8380626</v>
      </c>
      <c r="J1637" s="9">
        <v>-1.837833</v>
      </c>
      <c r="K1637" s="9">
        <v>-6.0489793000000001</v>
      </c>
      <c r="L1637" s="9">
        <v>-2.3176360899916002</v>
      </c>
      <c r="M1637" s="9">
        <v>-8.3434895999999998</v>
      </c>
      <c r="N1637" s="9">
        <v>-8.3434895999999998</v>
      </c>
      <c r="O1637" s="9">
        <v>-2.3176360899916002</v>
      </c>
      <c r="P1637">
        <v>0</v>
      </c>
      <c r="Q1637" s="9">
        <v>53.549995000000003</v>
      </c>
      <c r="R1637" s="9">
        <v>0</v>
      </c>
      <c r="S1637" s="9">
        <v>902843919.45683002</v>
      </c>
      <c r="T1637" s="9">
        <v>-1.3182454941933399E-3</v>
      </c>
      <c r="U1637" s="9">
        <v>2.3176360899916002</v>
      </c>
      <c r="V1637" s="9">
        <v>0</v>
      </c>
      <c r="W1637" s="9">
        <v>2.3176360899916002</v>
      </c>
      <c r="X1637" s="9" t="s">
        <v>86</v>
      </c>
      <c r="Y1637" s="9">
        <v>0</v>
      </c>
      <c r="Z1637" s="9">
        <v>1.1117014E-2</v>
      </c>
      <c r="AA1637" s="9">
        <v>0</v>
      </c>
      <c r="AB1637" s="9">
        <v>9.2773744999999994E-3</v>
      </c>
      <c r="AQ1637" s="9">
        <f>K1637-'Processed Potentiostat'!$J$3</f>
        <v>-6.0489793000000001</v>
      </c>
    </row>
    <row r="1638" spans="1:43" x14ac:dyDescent="0.3">
      <c r="A1638">
        <v>2</v>
      </c>
      <c r="B1638">
        <v>0</v>
      </c>
      <c r="C1638">
        <v>0</v>
      </c>
      <c r="D1638">
        <v>1</v>
      </c>
      <c r="E1638">
        <v>0</v>
      </c>
      <c r="F1638">
        <v>0</v>
      </c>
      <c r="G1638">
        <v>0</v>
      </c>
      <c r="H1638" s="9">
        <v>1539.27176111472</v>
      </c>
      <c r="I1638" s="9">
        <v>-1.8381327000000001</v>
      </c>
      <c r="J1638" s="9">
        <v>-1.8379863999999999</v>
      </c>
      <c r="K1638" s="9">
        <v>-5.8977665999999997</v>
      </c>
      <c r="L1638" s="9">
        <v>-2.31886381796122</v>
      </c>
      <c r="M1638" s="9">
        <v>-8.3479098999999994</v>
      </c>
      <c r="N1638" s="9">
        <v>-8.3479098999999994</v>
      </c>
      <c r="O1638" s="9">
        <v>-2.31886381796122</v>
      </c>
      <c r="P1638">
        <v>0</v>
      </c>
      <c r="Q1638" s="9">
        <v>53.549995000000003</v>
      </c>
      <c r="R1638" s="9">
        <v>0</v>
      </c>
      <c r="S1638" s="9">
        <v>888581647.38778305</v>
      </c>
      <c r="T1638" s="9">
        <v>-1.2277279696202199E-3</v>
      </c>
      <c r="U1638" s="9">
        <v>2.31886381796122</v>
      </c>
      <c r="V1638" s="9">
        <v>0</v>
      </c>
      <c r="W1638" s="9">
        <v>2.31886381796122</v>
      </c>
      <c r="X1638" s="9" t="s">
        <v>86</v>
      </c>
      <c r="Y1638" s="9">
        <v>0</v>
      </c>
      <c r="Z1638" s="9">
        <v>1.0840015E-2</v>
      </c>
      <c r="AA1638" s="9">
        <v>0</v>
      </c>
      <c r="AB1638" s="9">
        <v>9.7945546999999994E-3</v>
      </c>
      <c r="AQ1638" s="9">
        <f>K1638-'Processed Potentiostat'!$J$3</f>
        <v>-5.8977665999999997</v>
      </c>
    </row>
    <row r="1639" spans="1:43" x14ac:dyDescent="0.3">
      <c r="A1639">
        <v>2</v>
      </c>
      <c r="B1639">
        <v>0</v>
      </c>
      <c r="C1639">
        <v>0</v>
      </c>
      <c r="D1639">
        <v>1</v>
      </c>
      <c r="E1639">
        <v>0</v>
      </c>
      <c r="F1639">
        <v>0</v>
      </c>
      <c r="G1639">
        <v>0</v>
      </c>
      <c r="H1639" s="9">
        <v>1540.2717610894599</v>
      </c>
      <c r="I1639" s="9">
        <v>-1.8378679</v>
      </c>
      <c r="J1639" s="9">
        <v>-1.8376619000000001</v>
      </c>
      <c r="K1639" s="9">
        <v>-5.6867255999999999</v>
      </c>
      <c r="L1639" s="9">
        <v>-2.32004286686329</v>
      </c>
      <c r="M1639" s="9">
        <v>-8.3521546999999998</v>
      </c>
      <c r="N1639" s="9">
        <v>-8.3521546999999998</v>
      </c>
      <c r="O1639" s="9">
        <v>-2.32004286686329</v>
      </c>
      <c r="P1639">
        <v>0</v>
      </c>
      <c r="Q1639" s="9">
        <v>53.549995000000003</v>
      </c>
      <c r="R1639" s="9">
        <v>0</v>
      </c>
      <c r="S1639" s="9">
        <v>920838900.08574998</v>
      </c>
      <c r="T1639" s="9">
        <v>-1.1790489020610999E-3</v>
      </c>
      <c r="U1639" s="9">
        <v>2.32004286686329</v>
      </c>
      <c r="V1639" s="9">
        <v>0</v>
      </c>
      <c r="W1639" s="9">
        <v>2.32004286686329</v>
      </c>
      <c r="X1639" s="9" t="s">
        <v>86</v>
      </c>
      <c r="Y1639" s="9">
        <v>0</v>
      </c>
      <c r="Z1639" s="9">
        <v>1.0450278E-2</v>
      </c>
      <c r="AA1639" s="9">
        <v>0</v>
      </c>
      <c r="AB1639" s="9">
        <v>9.5351980999999995E-3</v>
      </c>
      <c r="AQ1639" s="9">
        <f>K1639-'Processed Potentiostat'!$J$3</f>
        <v>-5.6867255999999999</v>
      </c>
    </row>
    <row r="1640" spans="1:43" x14ac:dyDescent="0.3">
      <c r="A1640">
        <v>2</v>
      </c>
      <c r="B1640">
        <v>0</v>
      </c>
      <c r="C1640">
        <v>0</v>
      </c>
      <c r="D1640">
        <v>1</v>
      </c>
      <c r="E1640">
        <v>0</v>
      </c>
      <c r="F1640">
        <v>0</v>
      </c>
      <c r="G1640">
        <v>0</v>
      </c>
      <c r="H1640" s="9">
        <v>1541.2717610641901</v>
      </c>
      <c r="I1640" s="9">
        <v>-1.8378663</v>
      </c>
      <c r="J1640" s="9">
        <v>-1.8374522</v>
      </c>
      <c r="K1640" s="9">
        <v>-6.8453727000000004</v>
      </c>
      <c r="L1640" s="9">
        <v>-2.3213320240748399</v>
      </c>
      <c r="M1640" s="9">
        <v>-8.3567952999999999</v>
      </c>
      <c r="N1640" s="9">
        <v>-8.3567952999999999</v>
      </c>
      <c r="O1640" s="9">
        <v>-2.3213320240748399</v>
      </c>
      <c r="P1640">
        <v>0</v>
      </c>
      <c r="Q1640" s="9">
        <v>53.549995000000003</v>
      </c>
      <c r="R1640" s="9">
        <v>0</v>
      </c>
      <c r="S1640" s="9">
        <v>943154974.58685994</v>
      </c>
      <c r="T1640" s="9">
        <v>-1.2891572115552E-3</v>
      </c>
      <c r="U1640" s="9">
        <v>2.3213320240748399</v>
      </c>
      <c r="V1640" s="9">
        <v>0</v>
      </c>
      <c r="W1640" s="9">
        <v>2.3213320240748399</v>
      </c>
      <c r="X1640" s="9" t="s">
        <v>86</v>
      </c>
      <c r="Y1640" s="9">
        <v>0</v>
      </c>
      <c r="Z1640" s="9">
        <v>1.2578045E-2</v>
      </c>
      <c r="AA1640" s="9">
        <v>0</v>
      </c>
      <c r="AB1640" s="9">
        <v>9.6507556999999994E-3</v>
      </c>
      <c r="AQ1640" s="9">
        <f>K1640-'Processed Potentiostat'!$J$3</f>
        <v>-6.8453727000000004</v>
      </c>
    </row>
    <row r="1641" spans="1:43" x14ac:dyDescent="0.3">
      <c r="A1641">
        <v>2</v>
      </c>
      <c r="B1641">
        <v>0</v>
      </c>
      <c r="C1641">
        <v>0</v>
      </c>
      <c r="D1641">
        <v>1</v>
      </c>
      <c r="E1641">
        <v>0</v>
      </c>
      <c r="F1641">
        <v>0</v>
      </c>
      <c r="G1641">
        <v>0</v>
      </c>
      <c r="H1641" s="9">
        <v>1541.4733610590999</v>
      </c>
      <c r="I1641" s="9">
        <v>-1.8380076999999999</v>
      </c>
      <c r="J1641" s="9">
        <v>-1.8379449999999999</v>
      </c>
      <c r="K1641" s="9">
        <v>-11.863842</v>
      </c>
      <c r="L1641" s="9">
        <v>-2.3217769795012302</v>
      </c>
      <c r="M1641" s="9">
        <v>-8.3583975000000006</v>
      </c>
      <c r="N1641" s="9">
        <v>-8.3583975000000006</v>
      </c>
      <c r="O1641" s="9">
        <v>-2.3217769795012302</v>
      </c>
      <c r="P1641">
        <v>0</v>
      </c>
      <c r="Q1641" s="9">
        <v>53.549995000000003</v>
      </c>
      <c r="R1641" s="9">
        <v>0</v>
      </c>
      <c r="S1641" s="9">
        <v>893632721.989977</v>
      </c>
      <c r="T1641" s="9">
        <v>-4.4495542638856001E-4</v>
      </c>
      <c r="U1641" s="9">
        <v>2.3217769795012302</v>
      </c>
      <c r="V1641" s="9">
        <v>0</v>
      </c>
      <c r="W1641" s="9">
        <v>2.3217769795012302</v>
      </c>
      <c r="X1641" s="9" t="s">
        <v>86</v>
      </c>
      <c r="Y1641" s="9">
        <v>0</v>
      </c>
      <c r="Z1641" s="9">
        <v>2.1805089E-2</v>
      </c>
      <c r="AA1641" s="9">
        <v>0</v>
      </c>
      <c r="AB1641" s="9">
        <v>9.6865799000000006E-3</v>
      </c>
      <c r="AQ1641" s="9">
        <f>K1641-'Processed Potentiostat'!$J$3</f>
        <v>-11.863842</v>
      </c>
    </row>
    <row r="1642" spans="1:43" x14ac:dyDescent="0.3">
      <c r="A1642">
        <v>2</v>
      </c>
      <c r="B1642">
        <v>0</v>
      </c>
      <c r="C1642">
        <v>0</v>
      </c>
      <c r="D1642">
        <v>1</v>
      </c>
      <c r="E1642">
        <v>0</v>
      </c>
      <c r="F1642">
        <v>0</v>
      </c>
      <c r="G1642">
        <v>0</v>
      </c>
      <c r="H1642" s="9">
        <v>1541.5229610578499</v>
      </c>
      <c r="I1642" s="9">
        <v>-1.8379065000000001</v>
      </c>
      <c r="J1642" s="9">
        <v>-1.8381931</v>
      </c>
      <c r="K1642" s="9">
        <v>-6.7887044000000003</v>
      </c>
      <c r="L1642" s="9">
        <v>-2.32190883157122</v>
      </c>
      <c r="M1642" s="9">
        <v>-8.3588714999999993</v>
      </c>
      <c r="N1642" s="9">
        <v>-8.3588714999999993</v>
      </c>
      <c r="O1642" s="9">
        <v>-2.32190883157122</v>
      </c>
      <c r="P1642">
        <v>0</v>
      </c>
      <c r="Q1642" s="9">
        <v>53.549995000000003</v>
      </c>
      <c r="R1642" s="9">
        <v>0</v>
      </c>
      <c r="S1642" s="9">
        <v>870592967.63477898</v>
      </c>
      <c r="T1642" s="9">
        <v>-1.3185206998711499E-4</v>
      </c>
      <c r="U1642" s="9">
        <v>2.32190883157122</v>
      </c>
      <c r="V1642" s="9">
        <v>0</v>
      </c>
      <c r="W1642" s="9">
        <v>2.32190883157122</v>
      </c>
      <c r="X1642" s="9" t="s">
        <v>86</v>
      </c>
      <c r="Y1642" s="9">
        <v>0</v>
      </c>
      <c r="Z1642" s="9">
        <v>1.2478950000000001E-2</v>
      </c>
      <c r="AA1642" s="9">
        <v>0</v>
      </c>
      <c r="AB1642" s="9">
        <v>9.9386944999999994E-3</v>
      </c>
      <c r="AQ1642" s="9">
        <f>K1642-'Processed Potentiostat'!$J$3</f>
        <v>-6.7887044000000003</v>
      </c>
    </row>
    <row r="1643" spans="1:43" x14ac:dyDescent="0.3">
      <c r="A1643">
        <v>2</v>
      </c>
      <c r="B1643">
        <v>0</v>
      </c>
      <c r="C1643">
        <v>0</v>
      </c>
      <c r="D1643">
        <v>1</v>
      </c>
      <c r="E1643">
        <v>0</v>
      </c>
      <c r="F1643">
        <v>0</v>
      </c>
      <c r="G1643">
        <v>0</v>
      </c>
      <c r="H1643" s="9">
        <v>1541.7807610513401</v>
      </c>
      <c r="I1643" s="9">
        <v>-1.8379635000000001</v>
      </c>
      <c r="J1643" s="9">
        <v>-1.8382384000000001</v>
      </c>
      <c r="K1643" s="9">
        <v>-1.7181466000000001</v>
      </c>
      <c r="L1643" s="9">
        <v>-2.3223368900367198</v>
      </c>
      <c r="M1643" s="9">
        <v>-8.3604126000000001</v>
      </c>
      <c r="N1643" s="9">
        <v>-8.3604126000000001</v>
      </c>
      <c r="O1643" s="9">
        <v>-2.3223368900367198</v>
      </c>
      <c r="P1643">
        <v>0</v>
      </c>
      <c r="Q1643" s="9">
        <v>53.549995000000003</v>
      </c>
      <c r="R1643" s="9">
        <v>0</v>
      </c>
      <c r="S1643" s="9">
        <v>866664513.13667405</v>
      </c>
      <c r="T1643" s="9">
        <v>-4.28058465507419E-4</v>
      </c>
      <c r="U1643" s="9">
        <v>2.3223368900367198</v>
      </c>
      <c r="V1643" s="9">
        <v>0</v>
      </c>
      <c r="W1643" s="9">
        <v>2.3223368900367198</v>
      </c>
      <c r="X1643" s="9" t="s">
        <v>86</v>
      </c>
      <c r="Y1643" s="9">
        <v>0</v>
      </c>
      <c r="Z1643" s="9">
        <v>3.1583627999999999E-3</v>
      </c>
      <c r="AA1643" s="9">
        <v>0</v>
      </c>
      <c r="AB1643" s="9">
        <v>9.8999711000000001E-3</v>
      </c>
      <c r="AQ1643" s="9">
        <f>K1643-'Processed Potentiostat'!$J$3</f>
        <v>-1.7181466000000001</v>
      </c>
    </row>
    <row r="1644" spans="1:43" x14ac:dyDescent="0.3">
      <c r="A1644">
        <v>2</v>
      </c>
      <c r="B1644">
        <v>0</v>
      </c>
      <c r="C1644">
        <v>0</v>
      </c>
      <c r="D1644">
        <v>1</v>
      </c>
      <c r="E1644">
        <v>0</v>
      </c>
      <c r="F1644">
        <v>0</v>
      </c>
      <c r="G1644">
        <v>0</v>
      </c>
      <c r="H1644" s="9">
        <v>1541.87196104903</v>
      </c>
      <c r="I1644" s="9">
        <v>-1.8379650000000001</v>
      </c>
      <c r="J1644" s="9">
        <v>-1.8376341</v>
      </c>
      <c r="K1644" s="9">
        <v>-6.7436805</v>
      </c>
      <c r="L1644" s="9">
        <v>-2.3224279818158799</v>
      </c>
      <c r="M1644" s="9">
        <v>-8.3607406999999991</v>
      </c>
      <c r="N1644" s="9">
        <v>-8.3607406999999991</v>
      </c>
      <c r="O1644" s="9">
        <v>-2.3224279818158799</v>
      </c>
      <c r="P1644">
        <v>0</v>
      </c>
      <c r="Q1644" s="9">
        <v>53.549995000000003</v>
      </c>
      <c r="R1644" s="9">
        <v>0</v>
      </c>
      <c r="S1644" s="9">
        <v>924617043.64579296</v>
      </c>
      <c r="T1644" s="9">
        <v>-9.1091779152563295E-5</v>
      </c>
      <c r="U1644" s="9">
        <v>2.3224279818158799</v>
      </c>
      <c r="V1644" s="9">
        <v>0</v>
      </c>
      <c r="W1644" s="9">
        <v>2.3224279818158799</v>
      </c>
      <c r="X1644" s="9" t="s">
        <v>86</v>
      </c>
      <c r="Y1644" s="9">
        <v>0</v>
      </c>
      <c r="Z1644" s="9">
        <v>1.2392418000000001E-2</v>
      </c>
      <c r="AA1644" s="9">
        <v>0</v>
      </c>
      <c r="AB1644" s="9">
        <v>9.8137855999999996E-3</v>
      </c>
      <c r="AQ1644" s="9">
        <f>K1644-'Processed Potentiostat'!$J$3</f>
        <v>-6.7436805</v>
      </c>
    </row>
    <row r="1645" spans="1:43" x14ac:dyDescent="0.3">
      <c r="A1645">
        <v>2</v>
      </c>
      <c r="B1645">
        <v>0</v>
      </c>
      <c r="C1645">
        <v>0</v>
      </c>
      <c r="D1645">
        <v>1</v>
      </c>
      <c r="E1645">
        <v>0</v>
      </c>
      <c r="F1645">
        <v>0</v>
      </c>
      <c r="G1645">
        <v>0</v>
      </c>
      <c r="H1645" s="9">
        <v>1542.1829610411801</v>
      </c>
      <c r="I1645" s="9">
        <v>-1.8381246</v>
      </c>
      <c r="J1645" s="9">
        <v>-1.8382261</v>
      </c>
      <c r="K1645" s="9">
        <v>-1.7291411999999999</v>
      </c>
      <c r="L1645" s="9">
        <v>-2.3229275075241298</v>
      </c>
      <c r="M1645" s="9">
        <v>-8.3625392999999999</v>
      </c>
      <c r="N1645" s="9">
        <v>-8.3625392999999999</v>
      </c>
      <c r="O1645" s="9">
        <v>-2.3229275075241298</v>
      </c>
      <c r="P1645">
        <v>0</v>
      </c>
      <c r="Q1645" s="9">
        <v>53.549995000000003</v>
      </c>
      <c r="R1645" s="9">
        <v>0</v>
      </c>
      <c r="S1645" s="9">
        <v>867989727.45187604</v>
      </c>
      <c r="T1645" s="9">
        <v>-4.9952570825162403E-4</v>
      </c>
      <c r="U1645" s="9">
        <v>2.3229275075241298</v>
      </c>
      <c r="V1645" s="9">
        <v>0</v>
      </c>
      <c r="W1645" s="9">
        <v>2.3229275075241298</v>
      </c>
      <c r="X1645" s="9" t="s">
        <v>86</v>
      </c>
      <c r="Y1645" s="9">
        <v>0</v>
      </c>
      <c r="Z1645" s="9">
        <v>3.1785525E-3</v>
      </c>
      <c r="AA1645" s="9">
        <v>0</v>
      </c>
      <c r="AB1645" s="9">
        <v>9.8792137999999998E-3</v>
      </c>
      <c r="AQ1645" s="9">
        <f>K1645-'Processed Potentiostat'!$J$3</f>
        <v>-1.7291411999999999</v>
      </c>
    </row>
    <row r="1646" spans="1:43" x14ac:dyDescent="0.3">
      <c r="A1646">
        <v>2</v>
      </c>
      <c r="B1646">
        <v>0</v>
      </c>
      <c r="C1646">
        <v>0</v>
      </c>
      <c r="D1646">
        <v>1</v>
      </c>
      <c r="E1646">
        <v>0</v>
      </c>
      <c r="F1646">
        <v>0</v>
      </c>
      <c r="G1646">
        <v>0</v>
      </c>
      <c r="H1646" s="9">
        <v>1542.6137610302901</v>
      </c>
      <c r="I1646" s="9">
        <v>-1.8379521000000001</v>
      </c>
      <c r="J1646" s="9">
        <v>-1.8378289000000001</v>
      </c>
      <c r="K1646" s="9">
        <v>-6.7615055999999996</v>
      </c>
      <c r="L1646" s="9">
        <v>-2.3233550582574001</v>
      </c>
      <c r="M1646" s="9">
        <v>-8.3640784999999997</v>
      </c>
      <c r="N1646" s="9">
        <v>-8.3640784999999997</v>
      </c>
      <c r="O1646" s="9">
        <v>-2.3233550582574001</v>
      </c>
      <c r="P1646">
        <v>0</v>
      </c>
      <c r="Q1646" s="9">
        <v>53.549995000000003</v>
      </c>
      <c r="R1646" s="9">
        <v>0</v>
      </c>
      <c r="S1646" s="9">
        <v>905480575.873873</v>
      </c>
      <c r="T1646" s="9">
        <v>-4.27550733274717E-4</v>
      </c>
      <c r="U1646" s="9">
        <v>2.3233550582574001</v>
      </c>
      <c r="V1646" s="9">
        <v>0</v>
      </c>
      <c r="W1646" s="9">
        <v>2.3233550582574001</v>
      </c>
      <c r="X1646" s="9" t="s">
        <v>86</v>
      </c>
      <c r="Y1646" s="9">
        <v>0</v>
      </c>
      <c r="Z1646" s="9">
        <v>1.242649E-2</v>
      </c>
      <c r="AA1646" s="9">
        <v>0</v>
      </c>
      <c r="AB1646" s="9">
        <v>9.3063786999999995E-3</v>
      </c>
      <c r="AQ1646" s="9">
        <f>K1646-'Processed Potentiostat'!$J$3</f>
        <v>-6.7615055999999996</v>
      </c>
    </row>
    <row r="1647" spans="1:43" x14ac:dyDescent="0.3">
      <c r="A1647">
        <v>2</v>
      </c>
      <c r="B1647">
        <v>0</v>
      </c>
      <c r="C1647">
        <v>0</v>
      </c>
      <c r="D1647">
        <v>1</v>
      </c>
      <c r="E1647">
        <v>0</v>
      </c>
      <c r="F1647">
        <v>0</v>
      </c>
      <c r="G1647">
        <v>0</v>
      </c>
      <c r="H1647" s="9">
        <v>1542.7029610280399</v>
      </c>
      <c r="I1647" s="9">
        <v>-1.8378688999999999</v>
      </c>
      <c r="J1647" s="9">
        <v>-1.8380896</v>
      </c>
      <c r="K1647" s="9">
        <v>-1.7531034000000001</v>
      </c>
      <c r="L1647" s="9">
        <v>-2.3234666242173598</v>
      </c>
      <c r="M1647" s="9">
        <v>-8.3644800000000004</v>
      </c>
      <c r="N1647" s="9">
        <v>-8.3644800000000004</v>
      </c>
      <c r="O1647" s="9">
        <v>-2.3234666242173598</v>
      </c>
      <c r="P1647">
        <v>0</v>
      </c>
      <c r="Q1647" s="9">
        <v>53.549995000000003</v>
      </c>
      <c r="R1647" s="9">
        <v>0</v>
      </c>
      <c r="S1647" s="9">
        <v>880668004.14079797</v>
      </c>
      <c r="T1647" s="9">
        <v>-1.1156595995709401E-4</v>
      </c>
      <c r="U1647" s="9">
        <v>2.3234666242173598</v>
      </c>
      <c r="V1647" s="9">
        <v>0</v>
      </c>
      <c r="W1647" s="9">
        <v>2.3234666242173598</v>
      </c>
      <c r="X1647" s="9" t="s">
        <v>86</v>
      </c>
      <c r="Y1647" s="9">
        <v>0</v>
      </c>
      <c r="Z1647" s="9">
        <v>3.222361E-3</v>
      </c>
      <c r="AA1647" s="9">
        <v>0</v>
      </c>
      <c r="AB1647" s="9">
        <v>9.5714917000000004E-3</v>
      </c>
      <c r="AQ1647" s="9">
        <f>K1647-'Processed Potentiostat'!$J$3</f>
        <v>-1.7531034000000001</v>
      </c>
    </row>
    <row r="1648" spans="1:43" x14ac:dyDescent="0.3">
      <c r="A1648">
        <v>2</v>
      </c>
      <c r="B1648">
        <v>0</v>
      </c>
      <c r="C1648">
        <v>0</v>
      </c>
      <c r="D1648">
        <v>1</v>
      </c>
      <c r="E1648">
        <v>0</v>
      </c>
      <c r="F1648">
        <v>0</v>
      </c>
      <c r="G1648">
        <v>0</v>
      </c>
      <c r="H1648" s="9">
        <v>1543.11456101764</v>
      </c>
      <c r="I1648" s="9">
        <v>-1.8379905999999999</v>
      </c>
      <c r="J1648" s="9">
        <v>-1.8379523</v>
      </c>
      <c r="K1648" s="9">
        <v>-6.7570028000000004</v>
      </c>
      <c r="L1648" s="9">
        <v>-2.3238364818128301</v>
      </c>
      <c r="M1648" s="9">
        <v>-8.3658113000000007</v>
      </c>
      <c r="N1648" s="9">
        <v>-8.3658113000000007</v>
      </c>
      <c r="O1648" s="9">
        <v>-2.3238364818128301</v>
      </c>
      <c r="P1648">
        <v>0</v>
      </c>
      <c r="Q1648" s="9">
        <v>53.549995000000003</v>
      </c>
      <c r="R1648" s="9">
        <v>0</v>
      </c>
      <c r="S1648" s="9">
        <v>893730570.88837695</v>
      </c>
      <c r="T1648" s="9">
        <v>-3.6985759546981302E-4</v>
      </c>
      <c r="U1648" s="9">
        <v>2.3238364818128301</v>
      </c>
      <c r="V1648" s="9">
        <v>0</v>
      </c>
      <c r="W1648" s="9">
        <v>2.3238364818128301</v>
      </c>
      <c r="X1648" s="9" t="s">
        <v>86</v>
      </c>
      <c r="Y1648" s="9">
        <v>0</v>
      </c>
      <c r="Z1648" s="9">
        <v>1.2419049E-2</v>
      </c>
      <c r="AA1648" s="9">
        <v>0</v>
      </c>
      <c r="AB1648" s="9">
        <v>9.6403359999999994E-3</v>
      </c>
      <c r="AQ1648" s="9">
        <f>K1648-'Processed Potentiostat'!$J$3</f>
        <v>-6.7570028000000004</v>
      </c>
    </row>
    <row r="1649" spans="1:43" x14ac:dyDescent="0.3">
      <c r="A1649">
        <v>2</v>
      </c>
      <c r="B1649">
        <v>0</v>
      </c>
      <c r="C1649">
        <v>0</v>
      </c>
      <c r="D1649">
        <v>1</v>
      </c>
      <c r="E1649">
        <v>0</v>
      </c>
      <c r="F1649">
        <v>0</v>
      </c>
      <c r="G1649">
        <v>0</v>
      </c>
      <c r="H1649" s="9">
        <v>1543.26356101388</v>
      </c>
      <c r="I1649" s="9">
        <v>-1.8378365000000001</v>
      </c>
      <c r="J1649" s="9">
        <v>-1.8380904</v>
      </c>
      <c r="K1649" s="9">
        <v>-1.7503181000000001</v>
      </c>
      <c r="L1649" s="9">
        <v>-2.32401765402266</v>
      </c>
      <c r="M1649" s="9">
        <v>-8.3664637000000006</v>
      </c>
      <c r="N1649" s="9">
        <v>-8.3664637000000006</v>
      </c>
      <c r="O1649" s="9">
        <v>-2.32401765402266</v>
      </c>
      <c r="P1649">
        <v>0</v>
      </c>
      <c r="Q1649" s="9">
        <v>53.549995000000003</v>
      </c>
      <c r="R1649" s="9">
        <v>0</v>
      </c>
      <c r="S1649" s="9">
        <v>880799476.72384596</v>
      </c>
      <c r="T1649" s="9">
        <v>-1.8117220983260299E-4</v>
      </c>
      <c r="U1649" s="9">
        <v>2.32401765402266</v>
      </c>
      <c r="V1649" s="9">
        <v>0</v>
      </c>
      <c r="W1649" s="9">
        <v>2.32401765402266</v>
      </c>
      <c r="X1649" s="9" t="s">
        <v>86</v>
      </c>
      <c r="Y1649" s="9">
        <v>0</v>
      </c>
      <c r="Z1649" s="9">
        <v>3.2172428999999998E-3</v>
      </c>
      <c r="AA1649" s="9">
        <v>0</v>
      </c>
      <c r="AB1649" s="9">
        <v>9.7411964000000007E-3</v>
      </c>
      <c r="AQ1649" s="9">
        <f>K1649-'Processed Potentiostat'!$J$3</f>
        <v>-1.7503181000000001</v>
      </c>
    </row>
    <row r="1650" spans="1:43" x14ac:dyDescent="0.3">
      <c r="A1650">
        <v>2</v>
      </c>
      <c r="B1650">
        <v>0</v>
      </c>
      <c r="C1650">
        <v>0</v>
      </c>
      <c r="D1650">
        <v>1</v>
      </c>
      <c r="E1650">
        <v>0</v>
      </c>
      <c r="F1650">
        <v>0</v>
      </c>
      <c r="G1650">
        <v>0</v>
      </c>
      <c r="H1650" s="9">
        <v>1543.89316099797</v>
      </c>
      <c r="I1650" s="9">
        <v>-1.8379135</v>
      </c>
      <c r="J1650" s="9">
        <v>-1.8375851999999999</v>
      </c>
      <c r="K1650" s="9">
        <v>-6.8011869999999996</v>
      </c>
      <c r="L1650" s="9">
        <v>-2.32465031257418</v>
      </c>
      <c r="M1650" s="9">
        <v>-8.368741</v>
      </c>
      <c r="N1650" s="9">
        <v>-8.368741</v>
      </c>
      <c r="O1650" s="9">
        <v>-2.32465031257418</v>
      </c>
      <c r="P1650">
        <v>0</v>
      </c>
      <c r="Q1650" s="9">
        <v>53.549995000000003</v>
      </c>
      <c r="R1650" s="9">
        <v>0</v>
      </c>
      <c r="S1650" s="9">
        <v>930531510.588714</v>
      </c>
      <c r="T1650" s="9">
        <v>-6.3265855152083695E-4</v>
      </c>
      <c r="U1650" s="9">
        <v>2.32465031257418</v>
      </c>
      <c r="V1650" s="9">
        <v>0</v>
      </c>
      <c r="W1650" s="9">
        <v>2.32465031257418</v>
      </c>
      <c r="X1650" s="9" t="s">
        <v>86</v>
      </c>
      <c r="Y1650" s="9">
        <v>0</v>
      </c>
      <c r="Z1650" s="9">
        <v>1.249776E-2</v>
      </c>
      <c r="AA1650" s="9">
        <v>0</v>
      </c>
      <c r="AB1650" s="9">
        <v>9.5349913000000001E-3</v>
      </c>
      <c r="AQ1650" s="9">
        <f>K1650-'Processed Potentiostat'!$J$3</f>
        <v>-6.8011869999999996</v>
      </c>
    </row>
    <row r="1651" spans="1:43" x14ac:dyDescent="0.3">
      <c r="A1651">
        <v>2</v>
      </c>
      <c r="B1651">
        <v>0</v>
      </c>
      <c r="C1651">
        <v>0</v>
      </c>
      <c r="D1651">
        <v>1</v>
      </c>
      <c r="E1651">
        <v>0</v>
      </c>
      <c r="F1651">
        <v>0</v>
      </c>
      <c r="G1651">
        <v>0</v>
      </c>
      <c r="H1651" s="9">
        <v>1544.14376099164</v>
      </c>
      <c r="I1651" s="9">
        <v>-1.8381122000000001</v>
      </c>
      <c r="J1651" s="9">
        <v>-1.8383175</v>
      </c>
      <c r="K1651" s="9">
        <v>-1.7634057000000001</v>
      </c>
      <c r="L1651" s="9">
        <v>-2.3249653382582398</v>
      </c>
      <c r="M1651" s="9">
        <v>-8.3698750000000004</v>
      </c>
      <c r="N1651" s="9">
        <v>-8.3698750000000004</v>
      </c>
      <c r="O1651" s="9">
        <v>-2.3249653382582398</v>
      </c>
      <c r="P1651">
        <v>0</v>
      </c>
      <c r="Q1651" s="9">
        <v>53.549995000000003</v>
      </c>
      <c r="R1651" s="9">
        <v>0</v>
      </c>
      <c r="S1651" s="9">
        <v>860583950.80588496</v>
      </c>
      <c r="T1651" s="9">
        <v>-3.1502568405849998E-4</v>
      </c>
      <c r="U1651" s="9">
        <v>2.3249653382582398</v>
      </c>
      <c r="V1651" s="9">
        <v>0</v>
      </c>
      <c r="W1651" s="9">
        <v>2.3249653382582398</v>
      </c>
      <c r="X1651" s="9" t="s">
        <v>86</v>
      </c>
      <c r="Y1651" s="9">
        <v>0</v>
      </c>
      <c r="Z1651" s="9">
        <v>3.2416997E-3</v>
      </c>
      <c r="AA1651" s="9">
        <v>0</v>
      </c>
      <c r="AB1651" s="9">
        <v>9.5979868999999992E-3</v>
      </c>
      <c r="AQ1651" s="9">
        <f>K1651-'Processed Potentiostat'!$J$3</f>
        <v>-1.7634057000000001</v>
      </c>
    </row>
    <row r="1652" spans="1:43" x14ac:dyDescent="0.3">
      <c r="A1652">
        <v>2</v>
      </c>
      <c r="B1652">
        <v>0</v>
      </c>
      <c r="C1652">
        <v>0</v>
      </c>
      <c r="D1652">
        <v>1</v>
      </c>
      <c r="E1652">
        <v>0</v>
      </c>
      <c r="F1652">
        <v>0</v>
      </c>
      <c r="G1652">
        <v>0</v>
      </c>
      <c r="H1652" s="9">
        <v>1544.19396099037</v>
      </c>
      <c r="I1652" s="9">
        <v>-1.8380829000000001</v>
      </c>
      <c r="J1652" s="9">
        <v>-1.8379414999999999</v>
      </c>
      <c r="K1652" s="9">
        <v>-6.7903127999999997</v>
      </c>
      <c r="L1652" s="9">
        <v>-2.3250222432049301</v>
      </c>
      <c r="M1652" s="9">
        <v>-8.3700799999999997</v>
      </c>
      <c r="N1652" s="9">
        <v>-8.3700799999999997</v>
      </c>
      <c r="O1652" s="9">
        <v>-2.3250222432049301</v>
      </c>
      <c r="P1652">
        <v>0</v>
      </c>
      <c r="Q1652" s="9">
        <v>53.549995000000003</v>
      </c>
      <c r="R1652" s="9">
        <v>0</v>
      </c>
      <c r="S1652" s="9">
        <v>895212676.99786794</v>
      </c>
      <c r="T1652" s="9">
        <v>-5.6904946691638197E-5</v>
      </c>
      <c r="U1652" s="9">
        <v>2.3250222432049301</v>
      </c>
      <c r="V1652" s="9">
        <v>0</v>
      </c>
      <c r="W1652" s="9">
        <v>2.3250222432049301</v>
      </c>
      <c r="X1652" s="9" t="s">
        <v>86</v>
      </c>
      <c r="Y1652" s="9">
        <v>0</v>
      </c>
      <c r="Z1652" s="9">
        <v>1.2480197E-2</v>
      </c>
      <c r="AA1652" s="9">
        <v>0</v>
      </c>
      <c r="AB1652" s="9">
        <v>9.3885045000000004E-3</v>
      </c>
      <c r="AQ1652" s="9">
        <f>K1652-'Processed Potentiostat'!$J$3</f>
        <v>-6.7903127999999997</v>
      </c>
    </row>
    <row r="1653" spans="1:43" x14ac:dyDescent="0.3">
      <c r="A1653">
        <v>2</v>
      </c>
      <c r="B1653">
        <v>0</v>
      </c>
      <c r="C1653">
        <v>0</v>
      </c>
      <c r="D1653">
        <v>1</v>
      </c>
      <c r="E1653">
        <v>0</v>
      </c>
      <c r="F1653">
        <v>0</v>
      </c>
      <c r="G1653">
        <v>0</v>
      </c>
      <c r="H1653" s="9">
        <v>1545.02376096941</v>
      </c>
      <c r="I1653" s="9">
        <v>-1.8379509000000001</v>
      </c>
      <c r="J1653" s="9">
        <v>-1.8381620999999999</v>
      </c>
      <c r="K1653" s="9">
        <v>-1.7239522</v>
      </c>
      <c r="L1653" s="9">
        <v>-2.3261475068635402</v>
      </c>
      <c r="M1653" s="9">
        <v>-8.3741312000000008</v>
      </c>
      <c r="N1653" s="9">
        <v>-8.3741312000000008</v>
      </c>
      <c r="O1653" s="9">
        <v>-2.3261475068635402</v>
      </c>
      <c r="P1653">
        <v>0</v>
      </c>
      <c r="Q1653" s="9">
        <v>53.549995000000003</v>
      </c>
      <c r="R1653" s="9">
        <v>0</v>
      </c>
      <c r="S1653" s="9">
        <v>875006882.077178</v>
      </c>
      <c r="T1653" s="9">
        <v>-1.1252636586029899E-3</v>
      </c>
      <c r="U1653" s="9">
        <v>2.3261475068635402</v>
      </c>
      <c r="V1653" s="9">
        <v>0</v>
      </c>
      <c r="W1653" s="9">
        <v>2.3261475068635402</v>
      </c>
      <c r="X1653" s="9" t="s">
        <v>86</v>
      </c>
      <c r="Y1653" s="9">
        <v>0</v>
      </c>
      <c r="Z1653" s="9">
        <v>3.1689035E-3</v>
      </c>
      <c r="AA1653" s="9">
        <v>0</v>
      </c>
      <c r="AB1653" s="9">
        <v>9.6434988000000006E-3</v>
      </c>
      <c r="AQ1653" s="9">
        <f>K1653-'Processed Potentiostat'!$J$3</f>
        <v>-1.7239522</v>
      </c>
    </row>
    <row r="1654" spans="1:43" x14ac:dyDescent="0.3">
      <c r="A1654">
        <v>2</v>
      </c>
      <c r="B1654">
        <v>0</v>
      </c>
      <c r="C1654">
        <v>0</v>
      </c>
      <c r="D1654">
        <v>1</v>
      </c>
      <c r="E1654">
        <v>0</v>
      </c>
      <c r="F1654">
        <v>0</v>
      </c>
      <c r="G1654">
        <v>0</v>
      </c>
      <c r="H1654" s="9">
        <v>1545.6145609544899</v>
      </c>
      <c r="I1654" s="9">
        <v>-1.8380970999999999</v>
      </c>
      <c r="J1654" s="9">
        <v>-1.8379692999999999</v>
      </c>
      <c r="K1654" s="9">
        <v>-6.7294153999999997</v>
      </c>
      <c r="L1654" s="9">
        <v>-2.3267668613663699</v>
      </c>
      <c r="M1654" s="9">
        <v>-8.3763608999999999</v>
      </c>
      <c r="N1654" s="9">
        <v>-8.3763608999999999</v>
      </c>
      <c r="O1654" s="9">
        <v>-2.3267668613663699</v>
      </c>
      <c r="P1654">
        <v>0</v>
      </c>
      <c r="Q1654" s="9">
        <v>53.549995000000003</v>
      </c>
      <c r="R1654" s="9">
        <v>0</v>
      </c>
      <c r="S1654" s="9">
        <v>893230869.97539401</v>
      </c>
      <c r="T1654" s="9">
        <v>-6.1935450283678796E-4</v>
      </c>
      <c r="U1654" s="9">
        <v>2.3267668613663699</v>
      </c>
      <c r="V1654" s="9">
        <v>0</v>
      </c>
      <c r="W1654" s="9">
        <v>2.3267668613663699</v>
      </c>
      <c r="X1654" s="9" t="s">
        <v>86</v>
      </c>
      <c r="Y1654" s="9">
        <v>0</v>
      </c>
      <c r="Z1654" s="9">
        <v>1.2368459E-2</v>
      </c>
      <c r="AA1654" s="9">
        <v>0</v>
      </c>
      <c r="AB1654" s="9">
        <v>9.5768059000000006E-3</v>
      </c>
      <c r="AQ1654" s="9">
        <f>K1654-'Processed Potentiostat'!$J$3</f>
        <v>-6.7294153999999997</v>
      </c>
    </row>
    <row r="1655" spans="1:43" x14ac:dyDescent="0.3">
      <c r="A1655">
        <v>2</v>
      </c>
      <c r="B1655">
        <v>0</v>
      </c>
      <c r="C1655">
        <v>0</v>
      </c>
      <c r="D1655">
        <v>1</v>
      </c>
      <c r="E1655">
        <v>0</v>
      </c>
      <c r="F1655">
        <v>0</v>
      </c>
      <c r="G1655">
        <v>0</v>
      </c>
      <c r="H1655" s="9">
        <v>1546.61456092922</v>
      </c>
      <c r="I1655" s="9">
        <v>-1.838166</v>
      </c>
      <c r="J1655" s="9">
        <v>-1.8381147</v>
      </c>
      <c r="K1655" s="9">
        <v>-5.5659232000000003</v>
      </c>
      <c r="L1655" s="9">
        <v>-2.3279980116103798</v>
      </c>
      <c r="M1655" s="9">
        <v>-8.3807925999999995</v>
      </c>
      <c r="N1655" s="9">
        <v>-8.3807925999999995</v>
      </c>
      <c r="O1655" s="9">
        <v>-2.3279980116103798</v>
      </c>
      <c r="P1655">
        <v>0</v>
      </c>
      <c r="Q1655" s="9">
        <v>53.549995000000003</v>
      </c>
      <c r="R1655" s="9">
        <v>0</v>
      </c>
      <c r="S1655" s="9">
        <v>880054902.41026902</v>
      </c>
      <c r="T1655" s="9">
        <v>-1.23115024401077E-3</v>
      </c>
      <c r="U1655" s="9">
        <v>2.3279980116103798</v>
      </c>
      <c r="V1655" s="9">
        <v>0</v>
      </c>
      <c r="W1655" s="9">
        <v>2.3279980116103798</v>
      </c>
      <c r="X1655" s="9" t="s">
        <v>86</v>
      </c>
      <c r="Y1655" s="9">
        <v>0</v>
      </c>
      <c r="Z1655" s="9">
        <v>1.0230806E-2</v>
      </c>
      <c r="AA1655" s="9">
        <v>0</v>
      </c>
      <c r="AB1655" s="9">
        <v>9.1190599000000004E-3</v>
      </c>
      <c r="AQ1655" s="9">
        <f>K1655-'Processed Potentiostat'!$J$3</f>
        <v>-5.5659232000000003</v>
      </c>
    </row>
    <row r="1656" spans="1:43" x14ac:dyDescent="0.3">
      <c r="A1656">
        <v>2</v>
      </c>
      <c r="B1656">
        <v>0</v>
      </c>
      <c r="C1656">
        <v>0</v>
      </c>
      <c r="D1656">
        <v>1</v>
      </c>
      <c r="E1656">
        <v>0</v>
      </c>
      <c r="F1656">
        <v>0</v>
      </c>
      <c r="G1656">
        <v>0</v>
      </c>
      <c r="H1656" s="9">
        <v>1547.61456090396</v>
      </c>
      <c r="I1656" s="9">
        <v>-1.838082</v>
      </c>
      <c r="J1656" s="9">
        <v>-1.8379577</v>
      </c>
      <c r="K1656" s="9">
        <v>-8.3172797999999997</v>
      </c>
      <c r="L1656" s="9">
        <v>-2.3292651068156598</v>
      </c>
      <c r="M1656" s="9">
        <v>-8.3853539999999995</v>
      </c>
      <c r="N1656" s="9">
        <v>-8.3853539999999995</v>
      </c>
      <c r="O1656" s="9">
        <v>-2.3292651068156598</v>
      </c>
      <c r="P1656">
        <v>0</v>
      </c>
      <c r="Q1656" s="9">
        <v>53.549995000000003</v>
      </c>
      <c r="R1656" s="9">
        <v>0</v>
      </c>
      <c r="S1656" s="9">
        <v>895293896.66221797</v>
      </c>
      <c r="T1656" s="9">
        <v>-1.26709520528045E-3</v>
      </c>
      <c r="U1656" s="9">
        <v>2.3292651068156598</v>
      </c>
      <c r="V1656" s="9">
        <v>0</v>
      </c>
      <c r="W1656" s="9">
        <v>2.3292651068156598</v>
      </c>
      <c r="X1656" s="9" t="s">
        <v>86</v>
      </c>
      <c r="Y1656" s="9">
        <v>0</v>
      </c>
      <c r="Z1656" s="9">
        <v>1.5286809E-2</v>
      </c>
      <c r="AA1656" s="9">
        <v>0</v>
      </c>
      <c r="AB1656" s="9">
        <v>9.3883200999999999E-3</v>
      </c>
      <c r="AQ1656" s="9">
        <f>K1656-'Processed Potentiostat'!$J$3</f>
        <v>-8.3172797999999997</v>
      </c>
    </row>
    <row r="1657" spans="1:43" x14ac:dyDescent="0.3">
      <c r="A1657">
        <v>2</v>
      </c>
      <c r="B1657">
        <v>0</v>
      </c>
      <c r="C1657">
        <v>0</v>
      </c>
      <c r="D1657">
        <v>1</v>
      </c>
      <c r="E1657">
        <v>0</v>
      </c>
      <c r="F1657">
        <v>0</v>
      </c>
      <c r="G1657">
        <v>0</v>
      </c>
      <c r="H1657" s="9">
        <v>1547.70456090169</v>
      </c>
      <c r="I1657" s="9">
        <v>-1.8381094</v>
      </c>
      <c r="J1657" s="9">
        <v>-1.8383824</v>
      </c>
      <c r="K1657" s="9">
        <v>-3.3149451999999999</v>
      </c>
      <c r="L1657" s="9">
        <v>-2.32941774151158</v>
      </c>
      <c r="M1657" s="9">
        <v>-8.3859043</v>
      </c>
      <c r="N1657" s="9">
        <v>-8.3859043</v>
      </c>
      <c r="O1657" s="9">
        <v>-2.32941774151158</v>
      </c>
      <c r="P1657">
        <v>0</v>
      </c>
      <c r="Q1657" s="9">
        <v>53.549995000000003</v>
      </c>
      <c r="R1657" s="9">
        <v>0</v>
      </c>
      <c r="S1657" s="9">
        <v>856520885.01679695</v>
      </c>
      <c r="T1657" s="9">
        <v>-1.52634695914422E-4</v>
      </c>
      <c r="U1657" s="9">
        <v>2.32941774151158</v>
      </c>
      <c r="V1657" s="9">
        <v>0</v>
      </c>
      <c r="W1657" s="9">
        <v>2.32941774151158</v>
      </c>
      <c r="X1657" s="9" t="s">
        <v>86</v>
      </c>
      <c r="Y1657" s="9">
        <v>0</v>
      </c>
      <c r="Z1657" s="9">
        <v>6.0941366999999998E-3</v>
      </c>
      <c r="AA1657" s="9">
        <v>0</v>
      </c>
      <c r="AB1657" s="9">
        <v>9.6510211000000005E-3</v>
      </c>
      <c r="AQ1657" s="9">
        <f>K1657-'Processed Potentiostat'!$J$3</f>
        <v>-3.3149451999999999</v>
      </c>
    </row>
    <row r="1658" spans="1:43" x14ac:dyDescent="0.3">
      <c r="A1658">
        <v>2</v>
      </c>
      <c r="B1658">
        <v>0</v>
      </c>
      <c r="C1658">
        <v>0</v>
      </c>
      <c r="D1658">
        <v>1</v>
      </c>
      <c r="E1658">
        <v>0</v>
      </c>
      <c r="F1658">
        <v>0</v>
      </c>
      <c r="G1658">
        <v>0</v>
      </c>
      <c r="H1658" s="9">
        <v>1548.7045608764299</v>
      </c>
      <c r="I1658" s="9">
        <v>-1.8378433999999999</v>
      </c>
      <c r="J1658" s="9">
        <v>-1.8380958000000001</v>
      </c>
      <c r="K1658" s="9">
        <v>-2.1019263000000001</v>
      </c>
      <c r="L1658" s="9">
        <v>-2.3304864063387898</v>
      </c>
      <c r="M1658" s="9">
        <v>-8.3897513999999997</v>
      </c>
      <c r="N1658" s="9">
        <v>-8.3897513999999997</v>
      </c>
      <c r="O1658" s="9">
        <v>-2.3304864063387898</v>
      </c>
      <c r="P1658">
        <v>0</v>
      </c>
      <c r="Q1658" s="9">
        <v>53.549995000000003</v>
      </c>
      <c r="R1658" s="9">
        <v>0</v>
      </c>
      <c r="S1658" s="9">
        <v>882752588.66088295</v>
      </c>
      <c r="T1658" s="9">
        <v>-1.06866482721423E-3</v>
      </c>
      <c r="U1658" s="9">
        <v>2.3304864063387898</v>
      </c>
      <c r="V1658" s="9">
        <v>0</v>
      </c>
      <c r="W1658" s="9">
        <v>2.3304864063387898</v>
      </c>
      <c r="X1658" s="9" t="s">
        <v>86</v>
      </c>
      <c r="Y1658" s="9">
        <v>0</v>
      </c>
      <c r="Z1658" s="9">
        <v>3.8635419000000002E-3</v>
      </c>
      <c r="AA1658" s="9">
        <v>0</v>
      </c>
      <c r="AB1658" s="9">
        <v>9.3753039999999992E-3</v>
      </c>
      <c r="AQ1658" s="9">
        <f>K1658-'Processed Potentiostat'!$J$3</f>
        <v>-2.1019263000000001</v>
      </c>
    </row>
    <row r="1659" spans="1:43" x14ac:dyDescent="0.3">
      <c r="A1659">
        <v>2</v>
      </c>
      <c r="B1659">
        <v>0</v>
      </c>
      <c r="C1659">
        <v>0</v>
      </c>
      <c r="D1659">
        <v>1</v>
      </c>
      <c r="E1659">
        <v>0</v>
      </c>
      <c r="F1659">
        <v>0</v>
      </c>
      <c r="G1659">
        <v>0</v>
      </c>
      <c r="H1659" s="9">
        <v>1548.89496087162</v>
      </c>
      <c r="I1659" s="9">
        <v>-1.8378999</v>
      </c>
      <c r="J1659" s="9">
        <v>-1.8377857</v>
      </c>
      <c r="K1659" s="9">
        <v>-7.1380672000000001</v>
      </c>
      <c r="L1659" s="9">
        <v>-2.3306984198704601</v>
      </c>
      <c r="M1659" s="9">
        <v>-8.3905144000000007</v>
      </c>
      <c r="N1659" s="9">
        <v>-8.3905144000000007</v>
      </c>
      <c r="O1659" s="9">
        <v>-2.3306984198704601</v>
      </c>
      <c r="P1659">
        <v>0</v>
      </c>
      <c r="Q1659" s="9">
        <v>53.549995000000003</v>
      </c>
      <c r="R1659" s="9">
        <v>0</v>
      </c>
      <c r="S1659" s="9">
        <v>912605970.53933203</v>
      </c>
      <c r="T1659" s="9">
        <v>-2.1201353167166201E-4</v>
      </c>
      <c r="U1659" s="9">
        <v>2.3306984198704601</v>
      </c>
      <c r="V1659" s="9">
        <v>0</v>
      </c>
      <c r="W1659" s="9">
        <v>2.3306984198704601</v>
      </c>
      <c r="X1659" s="9" t="s">
        <v>86</v>
      </c>
      <c r="Y1659" s="9">
        <v>0</v>
      </c>
      <c r="Z1659" s="9">
        <v>1.3118238000000001E-2</v>
      </c>
      <c r="AA1659" s="9">
        <v>0</v>
      </c>
      <c r="AB1659" s="9">
        <v>9.6503785000000009E-3</v>
      </c>
      <c r="AQ1659" s="9">
        <f>K1659-'Processed Potentiostat'!$J$3</f>
        <v>-7.1380672000000001</v>
      </c>
    </row>
    <row r="1660" spans="1:43" x14ac:dyDescent="0.3">
      <c r="A1660">
        <v>2</v>
      </c>
      <c r="B1660">
        <v>0</v>
      </c>
      <c r="C1660">
        <v>0</v>
      </c>
      <c r="D1660">
        <v>1</v>
      </c>
      <c r="E1660">
        <v>0</v>
      </c>
      <c r="F1660">
        <v>0</v>
      </c>
      <c r="G1660">
        <v>0</v>
      </c>
      <c r="H1660" s="9">
        <v>1549.7851608491301</v>
      </c>
      <c r="I1660" s="9">
        <v>-1.8379927</v>
      </c>
      <c r="J1660" s="9">
        <v>-1.8381753999999999</v>
      </c>
      <c r="K1660" s="9">
        <v>-2.1375258000000001</v>
      </c>
      <c r="L1660" s="9">
        <v>-2.3319807695538599</v>
      </c>
      <c r="M1660" s="9">
        <v>-8.3951311000000004</v>
      </c>
      <c r="N1660" s="9">
        <v>-8.3951311000000004</v>
      </c>
      <c r="O1660" s="9">
        <v>-2.3319807695538599</v>
      </c>
      <c r="P1660">
        <v>0</v>
      </c>
      <c r="Q1660" s="9">
        <v>53.549995000000003</v>
      </c>
      <c r="R1660" s="9">
        <v>0</v>
      </c>
      <c r="S1660" s="9">
        <v>875979067.36289203</v>
      </c>
      <c r="T1660" s="9">
        <v>-1.28234968339047E-3</v>
      </c>
      <c r="U1660" s="9">
        <v>2.3319807695538599</v>
      </c>
      <c r="V1660" s="9">
        <v>0</v>
      </c>
      <c r="W1660" s="9">
        <v>2.3319807695538599</v>
      </c>
      <c r="X1660" s="9" t="s">
        <v>86</v>
      </c>
      <c r="Y1660" s="9">
        <v>0</v>
      </c>
      <c r="Z1660" s="9">
        <v>3.9291474999999998E-3</v>
      </c>
      <c r="AA1660" s="9">
        <v>0</v>
      </c>
      <c r="AB1660" s="9">
        <v>9.5139918999999993E-3</v>
      </c>
      <c r="AQ1660" s="9">
        <f>K1660-'Processed Potentiostat'!$J$3</f>
        <v>-2.1375258000000001</v>
      </c>
    </row>
    <row r="1661" spans="1:43" x14ac:dyDescent="0.3">
      <c r="A1661">
        <v>2</v>
      </c>
      <c r="B1661">
        <v>0</v>
      </c>
      <c r="C1661">
        <v>0</v>
      </c>
      <c r="D1661">
        <v>1</v>
      </c>
      <c r="E1661">
        <v>0</v>
      </c>
      <c r="F1661">
        <v>0</v>
      </c>
      <c r="G1661">
        <v>0</v>
      </c>
      <c r="H1661" s="9">
        <v>1550.78516082387</v>
      </c>
      <c r="I1661" s="9">
        <v>-1.8381422000000001</v>
      </c>
      <c r="J1661" s="9">
        <v>-1.8384125</v>
      </c>
      <c r="K1661" s="9">
        <v>-2.6300824</v>
      </c>
      <c r="L1661" s="9">
        <v>-2.3330736359868398</v>
      </c>
      <c r="M1661" s="9">
        <v>-8.3990650000000002</v>
      </c>
      <c r="N1661" s="9">
        <v>-8.3990650000000002</v>
      </c>
      <c r="O1661" s="9">
        <v>-2.3330736359868398</v>
      </c>
      <c r="P1661">
        <v>0</v>
      </c>
      <c r="Q1661" s="9">
        <v>53.549995000000003</v>
      </c>
      <c r="R1661" s="9">
        <v>0</v>
      </c>
      <c r="S1661" s="9">
        <v>855230625.283638</v>
      </c>
      <c r="T1661" s="9">
        <v>-1.09286643298478E-3</v>
      </c>
      <c r="U1661" s="9">
        <v>2.3330736359868398</v>
      </c>
      <c r="V1661" s="9">
        <v>0</v>
      </c>
      <c r="W1661" s="9">
        <v>2.3330736359868398</v>
      </c>
      <c r="X1661" s="9" t="s">
        <v>86</v>
      </c>
      <c r="Y1661" s="9">
        <v>0</v>
      </c>
      <c r="Z1661" s="9">
        <v>4.8351762999999997E-3</v>
      </c>
      <c r="AA1661" s="9">
        <v>0</v>
      </c>
      <c r="AB1661" s="9">
        <v>9.3469312000000002E-3</v>
      </c>
      <c r="AQ1661" s="9">
        <f>K1661-'Processed Potentiostat'!$J$3</f>
        <v>-2.6300824</v>
      </c>
    </row>
    <row r="1662" spans="1:43" x14ac:dyDescent="0.3">
      <c r="A1662">
        <v>2</v>
      </c>
      <c r="B1662">
        <v>0</v>
      </c>
      <c r="C1662">
        <v>0</v>
      </c>
      <c r="D1662">
        <v>1</v>
      </c>
      <c r="E1662">
        <v>0</v>
      </c>
      <c r="F1662">
        <v>0</v>
      </c>
      <c r="G1662">
        <v>0</v>
      </c>
      <c r="H1662" s="9">
        <v>1551.7851607985999</v>
      </c>
      <c r="I1662" s="9">
        <v>-1.8380045</v>
      </c>
      <c r="J1662" s="9">
        <v>-1.8383204</v>
      </c>
      <c r="K1662" s="9">
        <v>-2.8457024</v>
      </c>
      <c r="L1662" s="9">
        <v>-2.3343142743519798</v>
      </c>
      <c r="M1662" s="9">
        <v>-8.4035311000000004</v>
      </c>
      <c r="N1662" s="9">
        <v>-8.4035311000000004</v>
      </c>
      <c r="O1662" s="9">
        <v>-2.3343142743519798</v>
      </c>
      <c r="P1662">
        <v>0</v>
      </c>
      <c r="Q1662" s="9">
        <v>53.549995000000003</v>
      </c>
      <c r="R1662" s="9">
        <v>0</v>
      </c>
      <c r="S1662" s="9">
        <v>863790352.00141597</v>
      </c>
      <c r="T1662" s="9">
        <v>-1.2406383651364301E-3</v>
      </c>
      <c r="U1662" s="9">
        <v>2.3343142743519798</v>
      </c>
      <c r="V1662" s="9">
        <v>0</v>
      </c>
      <c r="W1662" s="9">
        <v>2.3343142743519798</v>
      </c>
      <c r="X1662" s="9" t="s">
        <v>86</v>
      </c>
      <c r="Y1662" s="9">
        <v>0</v>
      </c>
      <c r="Z1662" s="9">
        <v>5.2313129E-3</v>
      </c>
      <c r="AA1662" s="9">
        <v>0</v>
      </c>
      <c r="AB1662" s="9">
        <v>9.4550447999999995E-3</v>
      </c>
      <c r="AQ1662" s="9">
        <f>K1662-'Processed Potentiostat'!$J$3</f>
        <v>-2.8457024</v>
      </c>
    </row>
    <row r="1663" spans="1:43" x14ac:dyDescent="0.3">
      <c r="A1663">
        <v>2</v>
      </c>
      <c r="B1663">
        <v>0</v>
      </c>
      <c r="C1663">
        <v>0</v>
      </c>
      <c r="D1663">
        <v>1</v>
      </c>
      <c r="E1663">
        <v>0</v>
      </c>
      <c r="F1663">
        <v>0</v>
      </c>
      <c r="G1663">
        <v>0</v>
      </c>
      <c r="H1663" s="9">
        <v>1552.2167607877</v>
      </c>
      <c r="I1663" s="9">
        <v>-1.8380893</v>
      </c>
      <c r="J1663" s="9">
        <v>-1.8379105</v>
      </c>
      <c r="K1663" s="9">
        <v>-7.8576139999999999</v>
      </c>
      <c r="L1663" s="9">
        <v>-2.3348491670473499</v>
      </c>
      <c r="M1663" s="9">
        <v>-8.4054564999999997</v>
      </c>
      <c r="N1663" s="9">
        <v>-8.4054564999999997</v>
      </c>
      <c r="O1663" s="9">
        <v>-2.3348491670473499</v>
      </c>
      <c r="P1663">
        <v>0</v>
      </c>
      <c r="Q1663" s="9">
        <v>53.549995000000003</v>
      </c>
      <c r="R1663" s="9">
        <v>0</v>
      </c>
      <c r="S1663" s="9">
        <v>901986438.17930198</v>
      </c>
      <c r="T1663" s="9">
        <v>-5.3489269537365604E-4</v>
      </c>
      <c r="U1663" s="9">
        <v>2.3348491670473499</v>
      </c>
      <c r="V1663" s="9">
        <v>0</v>
      </c>
      <c r="W1663" s="9">
        <v>2.3348491670473499</v>
      </c>
      <c r="X1663" s="9" t="s">
        <v>86</v>
      </c>
      <c r="Y1663" s="9">
        <v>0</v>
      </c>
      <c r="Z1663" s="9">
        <v>1.4441592E-2</v>
      </c>
      <c r="AA1663" s="9">
        <v>0</v>
      </c>
      <c r="AB1663" s="9">
        <v>9.4505707000000008E-3</v>
      </c>
      <c r="AQ1663" s="9">
        <f>K1663-'Processed Potentiostat'!$J$3</f>
        <v>-7.8576139999999999</v>
      </c>
    </row>
    <row r="1664" spans="1:43" x14ac:dyDescent="0.3">
      <c r="A1664">
        <v>2</v>
      </c>
      <c r="B1664">
        <v>0</v>
      </c>
      <c r="C1664">
        <v>0</v>
      </c>
      <c r="D1664">
        <v>1</v>
      </c>
      <c r="E1664">
        <v>0</v>
      </c>
      <c r="F1664">
        <v>0</v>
      </c>
      <c r="G1664">
        <v>0</v>
      </c>
      <c r="H1664" s="9">
        <v>1553.0067607677399</v>
      </c>
      <c r="I1664" s="9">
        <v>-1.8378721</v>
      </c>
      <c r="J1664" s="9">
        <v>-1.8379391</v>
      </c>
      <c r="K1664" s="9">
        <v>-2.8550502999999998</v>
      </c>
      <c r="L1664" s="9">
        <v>-2.33620372581156</v>
      </c>
      <c r="M1664" s="9">
        <v>-8.4103335999999995</v>
      </c>
      <c r="N1664" s="9">
        <v>-8.4103335999999995</v>
      </c>
      <c r="O1664" s="9">
        <v>-2.33620372581156</v>
      </c>
      <c r="P1664">
        <v>0</v>
      </c>
      <c r="Q1664" s="9">
        <v>53.549995000000003</v>
      </c>
      <c r="R1664" s="9">
        <v>0</v>
      </c>
      <c r="S1664" s="9">
        <v>899747362.014763</v>
      </c>
      <c r="T1664" s="9">
        <v>-1.35455876420609E-3</v>
      </c>
      <c r="U1664" s="9">
        <v>2.33620372581156</v>
      </c>
      <c r="V1664" s="9">
        <v>0</v>
      </c>
      <c r="W1664" s="9">
        <v>2.33620372581156</v>
      </c>
      <c r="X1664" s="9" t="s">
        <v>86</v>
      </c>
      <c r="Y1664" s="9">
        <v>0</v>
      </c>
      <c r="Z1664" s="9">
        <v>5.2474085E-3</v>
      </c>
      <c r="AA1664" s="9">
        <v>0</v>
      </c>
      <c r="AB1664" s="9">
        <v>9.1309799000000007E-3</v>
      </c>
      <c r="AQ1664" s="9">
        <f>K1664-'Processed Potentiostat'!$J$3</f>
        <v>-2.8550502999999998</v>
      </c>
    </row>
    <row r="1665" spans="1:43" x14ac:dyDescent="0.3">
      <c r="A1665">
        <v>2</v>
      </c>
      <c r="B1665">
        <v>0</v>
      </c>
      <c r="C1665">
        <v>0</v>
      </c>
      <c r="D1665">
        <v>1</v>
      </c>
      <c r="E1665">
        <v>0</v>
      </c>
      <c r="F1665">
        <v>0</v>
      </c>
      <c r="G1665">
        <v>0</v>
      </c>
      <c r="H1665" s="9">
        <v>1554.0067607424801</v>
      </c>
      <c r="I1665" s="9">
        <v>-1.8379616000000001</v>
      </c>
      <c r="J1665" s="9">
        <v>-1.8381151</v>
      </c>
      <c r="K1665" s="9">
        <v>-2.9644058000000002</v>
      </c>
      <c r="L1665" s="9">
        <v>-2.3372634418295699</v>
      </c>
      <c r="M1665" s="9">
        <v>-8.4141483000000008</v>
      </c>
      <c r="N1665" s="9">
        <v>-8.4141483000000008</v>
      </c>
      <c r="O1665" s="9">
        <v>-2.3372634418295699</v>
      </c>
      <c r="P1665">
        <v>0</v>
      </c>
      <c r="Q1665" s="9">
        <v>53.549995000000003</v>
      </c>
      <c r="R1665" s="9">
        <v>0</v>
      </c>
      <c r="S1665" s="9">
        <v>883524340.35725999</v>
      </c>
      <c r="T1665" s="9">
        <v>-1.05971601801435E-3</v>
      </c>
      <c r="U1665" s="9">
        <v>2.3372634418295699</v>
      </c>
      <c r="V1665" s="9">
        <v>0</v>
      </c>
      <c r="W1665" s="9">
        <v>2.3372634418295699</v>
      </c>
      <c r="X1665" s="9" t="s">
        <v>86</v>
      </c>
      <c r="Y1665" s="9">
        <v>0</v>
      </c>
      <c r="Z1665" s="9">
        <v>5.4489187999999999E-3</v>
      </c>
      <c r="AA1665" s="9">
        <v>0</v>
      </c>
      <c r="AB1665" s="9">
        <v>9.2210108000000002E-3</v>
      </c>
      <c r="AQ1665" s="9">
        <f>K1665-'Processed Potentiostat'!$J$3</f>
        <v>-2.9644058000000002</v>
      </c>
    </row>
    <row r="1666" spans="1:43" x14ac:dyDescent="0.3">
      <c r="A1666">
        <v>2</v>
      </c>
      <c r="B1666">
        <v>0</v>
      </c>
      <c r="C1666">
        <v>0</v>
      </c>
      <c r="D1666">
        <v>1</v>
      </c>
      <c r="E1666">
        <v>0</v>
      </c>
      <c r="F1666">
        <v>0</v>
      </c>
      <c r="G1666">
        <v>0</v>
      </c>
      <c r="H1666" s="9">
        <v>1555.00676071722</v>
      </c>
      <c r="I1666" s="9">
        <v>-1.8378547000000001</v>
      </c>
      <c r="J1666" s="9">
        <v>-1.8380033</v>
      </c>
      <c r="K1666" s="9">
        <v>-3.0757829999999999</v>
      </c>
      <c r="L1666" s="9">
        <v>-2.3382953341625399</v>
      </c>
      <c r="M1666" s="9">
        <v>-8.4178628999999994</v>
      </c>
      <c r="N1666" s="9">
        <v>-8.4178628999999994</v>
      </c>
      <c r="O1666" s="9">
        <v>-2.3382953341625399</v>
      </c>
      <c r="P1666">
        <v>0</v>
      </c>
      <c r="Q1666" s="9">
        <v>53.549995000000003</v>
      </c>
      <c r="R1666" s="9">
        <v>0</v>
      </c>
      <c r="S1666" s="9">
        <v>894416144.48976302</v>
      </c>
      <c r="T1666" s="9">
        <v>-1.03189233296463E-3</v>
      </c>
      <c r="U1666" s="9">
        <v>2.3382953341625399</v>
      </c>
      <c r="V1666" s="9">
        <v>0</v>
      </c>
      <c r="W1666" s="9">
        <v>2.3382953341625399</v>
      </c>
      <c r="X1666" s="9" t="s">
        <v>86</v>
      </c>
      <c r="Y1666" s="9">
        <v>0</v>
      </c>
      <c r="Z1666" s="9">
        <v>5.6532993999999998E-3</v>
      </c>
      <c r="AA1666" s="9">
        <v>0</v>
      </c>
      <c r="AB1666" s="9">
        <v>9.3696620000000008E-3</v>
      </c>
      <c r="AQ1666" s="9">
        <f>K1666-'Processed Potentiostat'!$J$3</f>
        <v>-3.0757829999999999</v>
      </c>
    </row>
    <row r="1667" spans="1:43" x14ac:dyDescent="0.3">
      <c r="A1667">
        <v>2</v>
      </c>
      <c r="B1667">
        <v>0</v>
      </c>
      <c r="C1667">
        <v>0</v>
      </c>
      <c r="D1667">
        <v>1</v>
      </c>
      <c r="E1667">
        <v>0</v>
      </c>
      <c r="F1667">
        <v>0</v>
      </c>
      <c r="G1667">
        <v>0</v>
      </c>
      <c r="H1667" s="9">
        <v>1556.0067606919599</v>
      </c>
      <c r="I1667" s="9">
        <v>-1.8380616000000001</v>
      </c>
      <c r="J1667" s="9">
        <v>-1.8382866</v>
      </c>
      <c r="K1667" s="9">
        <v>-3.5633411000000002</v>
      </c>
      <c r="L1667" s="9">
        <v>-2.33953877448418</v>
      </c>
      <c r="M1667" s="9">
        <v>-8.4223394000000003</v>
      </c>
      <c r="N1667" s="9">
        <v>-8.4223394000000003</v>
      </c>
      <c r="O1667" s="9">
        <v>-2.33953877448418</v>
      </c>
      <c r="P1667">
        <v>0</v>
      </c>
      <c r="Q1667" s="9">
        <v>53.549995000000003</v>
      </c>
      <c r="R1667" s="9">
        <v>0</v>
      </c>
      <c r="S1667" s="9">
        <v>868736154.63269997</v>
      </c>
      <c r="T1667" s="9">
        <v>-1.2434403216441401E-3</v>
      </c>
      <c r="U1667" s="9">
        <v>2.33953877448418</v>
      </c>
      <c r="V1667" s="9">
        <v>0</v>
      </c>
      <c r="W1667" s="9">
        <v>2.33953877448418</v>
      </c>
      <c r="X1667" s="9" t="s">
        <v>86</v>
      </c>
      <c r="Y1667" s="9">
        <v>0</v>
      </c>
      <c r="Z1667" s="9">
        <v>6.5504424000000002E-3</v>
      </c>
      <c r="AA1667" s="9">
        <v>0</v>
      </c>
      <c r="AB1667" s="9">
        <v>9.3650686999999996E-3</v>
      </c>
      <c r="AQ1667" s="9">
        <f>K1667-'Processed Potentiostat'!$J$3</f>
        <v>-3.5633411000000002</v>
      </c>
    </row>
    <row r="1668" spans="1:43" x14ac:dyDescent="0.3">
      <c r="A1668">
        <v>2</v>
      </c>
      <c r="B1668">
        <v>0</v>
      </c>
      <c r="C1668">
        <v>0</v>
      </c>
      <c r="D1668">
        <v>1</v>
      </c>
      <c r="E1668">
        <v>0</v>
      </c>
      <c r="F1668">
        <v>0</v>
      </c>
      <c r="G1668">
        <v>0</v>
      </c>
      <c r="H1668" s="9">
        <v>1557.0067606667001</v>
      </c>
      <c r="I1668" s="9">
        <v>-1.8378896</v>
      </c>
      <c r="J1668" s="9">
        <v>-1.8380486</v>
      </c>
      <c r="K1668" s="9">
        <v>-3.0757829999999999</v>
      </c>
      <c r="L1668" s="9">
        <v>-2.3405860327672201</v>
      </c>
      <c r="M1668" s="9">
        <v>-8.4261093000000002</v>
      </c>
      <c r="N1668" s="9">
        <v>-8.4261093000000002</v>
      </c>
      <c r="O1668" s="9">
        <v>-2.3405860327672201</v>
      </c>
      <c r="P1668">
        <v>0</v>
      </c>
      <c r="Q1668" s="9">
        <v>53.549995000000003</v>
      </c>
      <c r="R1668" s="9">
        <v>0</v>
      </c>
      <c r="S1668" s="9">
        <v>891003799.18031001</v>
      </c>
      <c r="T1668" s="9">
        <v>-1.0472582830454099E-3</v>
      </c>
      <c r="U1668" s="9">
        <v>2.3405860327672201</v>
      </c>
      <c r="V1668" s="9">
        <v>0</v>
      </c>
      <c r="W1668" s="9">
        <v>2.3405860327672201</v>
      </c>
      <c r="X1668" s="9" t="s">
        <v>86</v>
      </c>
      <c r="Y1668" s="9">
        <v>0</v>
      </c>
      <c r="Z1668" s="9">
        <v>5.6534386000000004E-3</v>
      </c>
      <c r="AA1668" s="9">
        <v>0</v>
      </c>
      <c r="AB1668" s="9">
        <v>9.3834493000000008E-3</v>
      </c>
      <c r="AQ1668" s="9">
        <f>K1668-'Processed Potentiostat'!$J$3</f>
        <v>-3.0757829999999999</v>
      </c>
    </row>
    <row r="1669" spans="1:43" x14ac:dyDescent="0.3">
      <c r="A1669">
        <v>2</v>
      </c>
      <c r="B1669">
        <v>0</v>
      </c>
      <c r="C1669">
        <v>0</v>
      </c>
      <c r="D1669">
        <v>1</v>
      </c>
      <c r="E1669">
        <v>0</v>
      </c>
      <c r="F1669">
        <v>0</v>
      </c>
      <c r="G1669">
        <v>0</v>
      </c>
      <c r="H1669" s="9">
        <v>1558.00676064143</v>
      </c>
      <c r="I1669" s="9">
        <v>-1.8380436</v>
      </c>
      <c r="J1669" s="9">
        <v>-1.8382403</v>
      </c>
      <c r="K1669" s="9">
        <v>-2.8750825</v>
      </c>
      <c r="L1669" s="9">
        <v>-2.3417991712691499</v>
      </c>
      <c r="M1669" s="9">
        <v>-8.4304770999999992</v>
      </c>
      <c r="N1669" s="9">
        <v>-8.4304770999999992</v>
      </c>
      <c r="O1669" s="9">
        <v>-2.3417991712691499</v>
      </c>
      <c r="P1669">
        <v>0</v>
      </c>
      <c r="Q1669" s="9">
        <v>53.549995000000003</v>
      </c>
      <c r="R1669" s="9">
        <v>0</v>
      </c>
      <c r="S1669" s="9">
        <v>873754811.64602995</v>
      </c>
      <c r="T1669" s="9">
        <v>-1.2131385019222801E-3</v>
      </c>
      <c r="U1669" s="9">
        <v>2.3417991712691499</v>
      </c>
      <c r="V1669" s="9">
        <v>0</v>
      </c>
      <c r="W1669" s="9">
        <v>2.3417991712691499</v>
      </c>
      <c r="X1669" s="9" t="s">
        <v>86</v>
      </c>
      <c r="Y1669" s="9">
        <v>0</v>
      </c>
      <c r="Z1669" s="9">
        <v>5.2850926000000001E-3</v>
      </c>
      <c r="AA1669" s="9">
        <v>0</v>
      </c>
      <c r="AB1669" s="9">
        <v>9.1851707999999997E-3</v>
      </c>
      <c r="AQ1669" s="9">
        <f>K1669-'Processed Potentiostat'!$J$3</f>
        <v>-2.8750825</v>
      </c>
    </row>
    <row r="1670" spans="1:43" x14ac:dyDescent="0.3">
      <c r="A1670">
        <v>2</v>
      </c>
      <c r="B1670">
        <v>0</v>
      </c>
      <c r="C1670">
        <v>0</v>
      </c>
      <c r="D1670">
        <v>1</v>
      </c>
      <c r="E1670">
        <v>0</v>
      </c>
      <c r="F1670">
        <v>0</v>
      </c>
      <c r="G1670">
        <v>0</v>
      </c>
      <c r="H1670" s="9">
        <v>1558.89816061891</v>
      </c>
      <c r="I1670" s="9">
        <v>-1.8381345</v>
      </c>
      <c r="J1670" s="9">
        <v>-1.8378669999999999</v>
      </c>
      <c r="K1670" s="9">
        <v>-7.9356045999999996</v>
      </c>
      <c r="L1670" s="9">
        <v>-2.34288256334455</v>
      </c>
      <c r="M1670" s="9">
        <v>-8.4343777000000006</v>
      </c>
      <c r="N1670" s="9">
        <v>-8.4343777000000006</v>
      </c>
      <c r="O1670" s="9">
        <v>-2.34288256334455</v>
      </c>
      <c r="P1670">
        <v>0</v>
      </c>
      <c r="Q1670" s="9">
        <v>53.549995000000003</v>
      </c>
      <c r="R1670" s="9">
        <v>0</v>
      </c>
      <c r="S1670" s="9">
        <v>909335719.02473497</v>
      </c>
      <c r="T1670" s="9">
        <v>-1.0833920754063E-3</v>
      </c>
      <c r="U1670" s="9">
        <v>2.34288256334455</v>
      </c>
      <c r="V1670" s="9">
        <v>0</v>
      </c>
      <c r="W1670" s="9">
        <v>2.34288256334455</v>
      </c>
      <c r="X1670" s="9" t="s">
        <v>86</v>
      </c>
      <c r="Y1670" s="9">
        <v>0</v>
      </c>
      <c r="Z1670" s="9">
        <v>1.4584586E-2</v>
      </c>
      <c r="AA1670" s="9">
        <v>0</v>
      </c>
      <c r="AB1670" s="9">
        <v>9.3117449000000001E-3</v>
      </c>
      <c r="AQ1670" s="9">
        <f>K1670-'Processed Potentiostat'!$J$3</f>
        <v>-7.9356045999999996</v>
      </c>
    </row>
    <row r="1671" spans="1:43" x14ac:dyDescent="0.3">
      <c r="A1671">
        <v>2</v>
      </c>
      <c r="B1671">
        <v>0</v>
      </c>
      <c r="C1671">
        <v>0</v>
      </c>
      <c r="D1671">
        <v>1</v>
      </c>
      <c r="E1671">
        <v>0</v>
      </c>
      <c r="F1671">
        <v>0</v>
      </c>
      <c r="G1671">
        <v>0</v>
      </c>
      <c r="H1671" s="9">
        <v>1559.70796059846</v>
      </c>
      <c r="I1671" s="9">
        <v>-1.8379698</v>
      </c>
      <c r="J1671" s="9">
        <v>-1.8381424</v>
      </c>
      <c r="K1671" s="9">
        <v>-2.9273943999999998</v>
      </c>
      <c r="L1671" s="9">
        <v>-2.34451564545035</v>
      </c>
      <c r="M1671" s="9">
        <v>-8.4402560999999992</v>
      </c>
      <c r="N1671" s="9">
        <v>-8.4402560999999992</v>
      </c>
      <c r="O1671" s="9">
        <v>-2.34451564545035</v>
      </c>
      <c r="P1671">
        <v>0</v>
      </c>
      <c r="Q1671" s="9">
        <v>53.549995000000003</v>
      </c>
      <c r="R1671" s="9">
        <v>0</v>
      </c>
      <c r="S1671" s="9">
        <v>883732562.60693705</v>
      </c>
      <c r="T1671" s="9">
        <v>-1.6330821057954901E-3</v>
      </c>
      <c r="U1671" s="9">
        <v>2.34451564545035</v>
      </c>
      <c r="V1671" s="9">
        <v>0</v>
      </c>
      <c r="W1671" s="9">
        <v>2.34451564545035</v>
      </c>
      <c r="X1671" s="9" t="s">
        <v>86</v>
      </c>
      <c r="Y1671" s="9">
        <v>0</v>
      </c>
      <c r="Z1671" s="9">
        <v>5.3809675999999997E-3</v>
      </c>
      <c r="AA1671" s="9">
        <v>0</v>
      </c>
      <c r="AB1671" s="9">
        <v>9.2790107999999993E-3</v>
      </c>
      <c r="AQ1671" s="9">
        <f>K1671-'Processed Potentiostat'!$J$3</f>
        <v>-2.9273943999999998</v>
      </c>
    </row>
    <row r="1672" spans="1:43" x14ac:dyDescent="0.3">
      <c r="A1672">
        <v>2</v>
      </c>
      <c r="B1672">
        <v>0</v>
      </c>
      <c r="C1672">
        <v>0</v>
      </c>
      <c r="D1672">
        <v>1</v>
      </c>
      <c r="E1672">
        <v>0</v>
      </c>
      <c r="F1672">
        <v>0</v>
      </c>
      <c r="G1672">
        <v>0</v>
      </c>
      <c r="H1672" s="9">
        <v>1559.9201605931</v>
      </c>
      <c r="I1672" s="9">
        <v>-1.8380441999999999</v>
      </c>
      <c r="J1672" s="9">
        <v>-1.8379749999999999</v>
      </c>
      <c r="K1672" s="9">
        <v>-7.9307590000000001</v>
      </c>
      <c r="L1672" s="9">
        <v>-2.3448038065325401</v>
      </c>
      <c r="M1672" s="9">
        <v>-8.4412936999999992</v>
      </c>
      <c r="N1672" s="9">
        <v>-8.4412936999999992</v>
      </c>
      <c r="O1672" s="9">
        <v>-2.3448038065325401</v>
      </c>
      <c r="P1672">
        <v>0</v>
      </c>
      <c r="Q1672" s="9">
        <v>53.549995000000003</v>
      </c>
      <c r="R1672" s="9">
        <v>0</v>
      </c>
      <c r="S1672" s="9">
        <v>899606213.60732698</v>
      </c>
      <c r="T1672" s="9">
        <v>-2.8816108218832E-4</v>
      </c>
      <c r="U1672" s="9">
        <v>2.3448038065325401</v>
      </c>
      <c r="V1672" s="9">
        <v>0</v>
      </c>
      <c r="W1672" s="9">
        <v>2.3448038065325401</v>
      </c>
      <c r="X1672" s="9" t="s">
        <v>86</v>
      </c>
      <c r="Y1672" s="9">
        <v>0</v>
      </c>
      <c r="Z1672" s="9">
        <v>1.4576537000000001E-2</v>
      </c>
      <c r="AA1672" s="9">
        <v>0</v>
      </c>
      <c r="AB1672" s="9">
        <v>9.2257923000000006E-3</v>
      </c>
      <c r="AQ1672" s="9">
        <f>K1672-'Processed Potentiostat'!$J$3</f>
        <v>-7.9307590000000001</v>
      </c>
    </row>
    <row r="1673" spans="1:43" x14ac:dyDescent="0.3">
      <c r="A1673">
        <v>2</v>
      </c>
      <c r="B1673">
        <v>0</v>
      </c>
      <c r="C1673">
        <v>0</v>
      </c>
      <c r="D1673">
        <v>1</v>
      </c>
      <c r="E1673">
        <v>0</v>
      </c>
      <c r="F1673">
        <v>0</v>
      </c>
      <c r="G1673">
        <v>0</v>
      </c>
      <c r="H1673" s="9">
        <v>1560.3871605812999</v>
      </c>
      <c r="I1673" s="9">
        <v>-1.8378718999999999</v>
      </c>
      <c r="J1673" s="9">
        <v>-1.8381459</v>
      </c>
      <c r="K1673" s="9">
        <v>-2.8468027</v>
      </c>
      <c r="L1673" s="9">
        <v>-2.3458049176681799</v>
      </c>
      <c r="M1673" s="9">
        <v>-8.4448977000000003</v>
      </c>
      <c r="N1673" s="9">
        <v>-8.4448977000000003</v>
      </c>
      <c r="O1673" s="9">
        <v>-2.3458049176681799</v>
      </c>
      <c r="P1673">
        <v>0</v>
      </c>
      <c r="Q1673" s="9">
        <v>53.549995000000003</v>
      </c>
      <c r="R1673" s="9">
        <v>0</v>
      </c>
      <c r="S1673" s="9">
        <v>883898590.51788402</v>
      </c>
      <c r="T1673" s="9">
        <v>-1.0011111356416E-3</v>
      </c>
      <c r="U1673" s="9">
        <v>2.3458049176681799</v>
      </c>
      <c r="V1673" s="9">
        <v>0</v>
      </c>
      <c r="W1673" s="9">
        <v>2.3458049176681799</v>
      </c>
      <c r="X1673" s="9" t="s">
        <v>86</v>
      </c>
      <c r="Y1673" s="9">
        <v>0</v>
      </c>
      <c r="Z1673" s="9">
        <v>5.2328384000000002E-3</v>
      </c>
      <c r="AA1673" s="9">
        <v>0</v>
      </c>
      <c r="AB1673" s="9">
        <v>9.0286181999999996E-3</v>
      </c>
      <c r="AQ1673" s="9">
        <f>K1673-'Processed Potentiostat'!$J$3</f>
        <v>-2.8468027</v>
      </c>
    </row>
    <row r="1674" spans="1:43" x14ac:dyDescent="0.3">
      <c r="A1674">
        <v>2</v>
      </c>
      <c r="B1674">
        <v>0</v>
      </c>
      <c r="C1674">
        <v>0</v>
      </c>
      <c r="D1674">
        <v>1</v>
      </c>
      <c r="E1674">
        <v>0</v>
      </c>
      <c r="F1674">
        <v>0</v>
      </c>
      <c r="G1674">
        <v>0</v>
      </c>
      <c r="H1674" s="9">
        <v>1560.69796057345</v>
      </c>
      <c r="I1674" s="9">
        <v>-1.8380506000000001</v>
      </c>
      <c r="J1674" s="9">
        <v>-1.8378253</v>
      </c>
      <c r="K1674" s="9">
        <v>-7.8915347999999996</v>
      </c>
      <c r="L1674" s="9">
        <v>-2.3459902837831299</v>
      </c>
      <c r="M1674" s="9">
        <v>-8.4455652000000008</v>
      </c>
      <c r="N1674" s="9">
        <v>-8.4455652000000008</v>
      </c>
      <c r="O1674" s="9">
        <v>-2.3459902837831299</v>
      </c>
      <c r="P1674">
        <v>0</v>
      </c>
      <c r="Q1674" s="9">
        <v>53.549995000000003</v>
      </c>
      <c r="R1674" s="9">
        <v>0</v>
      </c>
      <c r="S1674" s="9">
        <v>914656316.47075903</v>
      </c>
      <c r="T1674" s="9">
        <v>-1.85366114947793E-4</v>
      </c>
      <c r="U1674" s="9">
        <v>2.3459902837831299</v>
      </c>
      <c r="V1674" s="9">
        <v>0</v>
      </c>
      <c r="W1674" s="9">
        <v>2.3459902837831299</v>
      </c>
      <c r="X1674" s="9" t="s">
        <v>86</v>
      </c>
      <c r="Y1674" s="9">
        <v>0</v>
      </c>
      <c r="Z1674" s="9">
        <v>1.4503261999999999E-2</v>
      </c>
      <c r="AA1674" s="9">
        <v>0</v>
      </c>
      <c r="AB1674" s="9">
        <v>9.2671839999999995E-3</v>
      </c>
      <c r="AQ1674" s="9">
        <f>K1674-'Processed Potentiostat'!$J$3</f>
        <v>-7.8915347999999996</v>
      </c>
    </row>
    <row r="1675" spans="1:43" x14ac:dyDescent="0.3">
      <c r="A1675">
        <v>2</v>
      </c>
      <c r="B1675">
        <v>0</v>
      </c>
      <c r="C1675">
        <v>0</v>
      </c>
      <c r="D1675">
        <v>1</v>
      </c>
      <c r="E1675">
        <v>0</v>
      </c>
      <c r="F1675">
        <v>0</v>
      </c>
      <c r="G1675">
        <v>0</v>
      </c>
      <c r="H1675" s="9">
        <v>1560.90876056812</v>
      </c>
      <c r="I1675" s="9">
        <v>-1.8380825999999999</v>
      </c>
      <c r="J1675" s="9">
        <v>-1.8382849999999999</v>
      </c>
      <c r="K1675" s="9">
        <v>-2.8483290999999999</v>
      </c>
      <c r="L1675" s="9">
        <v>-2.3465057676423502</v>
      </c>
      <c r="M1675" s="9">
        <v>-8.4474210999999997</v>
      </c>
      <c r="N1675" s="9">
        <v>-8.4474210999999997</v>
      </c>
      <c r="O1675" s="9">
        <v>-2.3465057676423502</v>
      </c>
      <c r="P1675">
        <v>0</v>
      </c>
      <c r="Q1675" s="9">
        <v>53.549995000000003</v>
      </c>
      <c r="R1675" s="9">
        <v>0</v>
      </c>
      <c r="S1675" s="9">
        <v>871473213.33817196</v>
      </c>
      <c r="T1675" s="9">
        <v>-5.1548385922117702E-4</v>
      </c>
      <c r="U1675" s="9">
        <v>2.3465057676423502</v>
      </c>
      <c r="V1675" s="9">
        <v>0</v>
      </c>
      <c r="W1675" s="9">
        <v>2.3465057676423502</v>
      </c>
      <c r="X1675" s="9" t="s">
        <v>86</v>
      </c>
      <c r="Y1675" s="9">
        <v>0</v>
      </c>
      <c r="Z1675" s="9">
        <v>5.2360402999999996E-3</v>
      </c>
      <c r="AA1675" s="9">
        <v>0</v>
      </c>
      <c r="AB1675" s="9">
        <v>9.3655678999999999E-3</v>
      </c>
      <c r="AQ1675" s="9">
        <f>K1675-'Processed Potentiostat'!$J$3</f>
        <v>-2.8483290999999999</v>
      </c>
    </row>
    <row r="1676" spans="1:43" x14ac:dyDescent="0.3">
      <c r="A1676">
        <v>2</v>
      </c>
      <c r="B1676">
        <v>0</v>
      </c>
      <c r="C1676">
        <v>0</v>
      </c>
      <c r="D1676">
        <v>1</v>
      </c>
      <c r="E1676">
        <v>0</v>
      </c>
      <c r="F1676">
        <v>0</v>
      </c>
      <c r="G1676">
        <v>0</v>
      </c>
      <c r="H1676" s="9">
        <v>1561.1969605608399</v>
      </c>
      <c r="I1676" s="9">
        <v>-1.8378589999999999</v>
      </c>
      <c r="J1676" s="9">
        <v>-1.8375641</v>
      </c>
      <c r="K1676" s="9">
        <v>-7.8840560999999996</v>
      </c>
      <c r="L1676" s="9">
        <v>-2.34671103190388</v>
      </c>
      <c r="M1676" s="9">
        <v>-8.4481602000000002</v>
      </c>
      <c r="N1676" s="9">
        <v>-8.4481602000000002</v>
      </c>
      <c r="O1676" s="9">
        <v>-2.34671103190388</v>
      </c>
      <c r="P1676">
        <v>0</v>
      </c>
      <c r="Q1676" s="9">
        <v>53.549995000000003</v>
      </c>
      <c r="R1676" s="9">
        <v>0</v>
      </c>
      <c r="S1676" s="9">
        <v>941571229.62960696</v>
      </c>
      <c r="T1676" s="9">
        <v>-2.0526426153688601E-4</v>
      </c>
      <c r="U1676" s="9">
        <v>2.34671103190388</v>
      </c>
      <c r="V1676" s="9">
        <v>0</v>
      </c>
      <c r="W1676" s="9">
        <v>2.34671103190388</v>
      </c>
      <c r="X1676" s="9" t="s">
        <v>86</v>
      </c>
      <c r="Y1676" s="9">
        <v>0</v>
      </c>
      <c r="Z1676" s="9">
        <v>1.4487458E-2</v>
      </c>
      <c r="AA1676" s="9">
        <v>0</v>
      </c>
      <c r="AB1676" s="9">
        <v>9.3144933000000006E-3</v>
      </c>
      <c r="AQ1676" s="9">
        <f>K1676-'Processed Potentiostat'!$J$3</f>
        <v>-7.8840560999999996</v>
      </c>
    </row>
    <row r="1677" spans="1:43" x14ac:dyDescent="0.3">
      <c r="A1677">
        <v>2</v>
      </c>
      <c r="B1677">
        <v>0</v>
      </c>
      <c r="C1677">
        <v>0</v>
      </c>
      <c r="D1677">
        <v>1</v>
      </c>
      <c r="E1677">
        <v>0</v>
      </c>
      <c r="F1677">
        <v>0</v>
      </c>
      <c r="G1677">
        <v>0</v>
      </c>
      <c r="H1677" s="9">
        <v>1561.23916055978</v>
      </c>
      <c r="I1677" s="9">
        <v>-1.8380513000000001</v>
      </c>
      <c r="J1677" s="9">
        <v>-1.8377774</v>
      </c>
      <c r="K1677" s="9">
        <v>-12.960445999999999</v>
      </c>
      <c r="L1677" s="9">
        <v>-2.3468258773683299</v>
      </c>
      <c r="M1677" s="9">
        <v>-8.4485731000000008</v>
      </c>
      <c r="N1677" s="9">
        <v>-8.4485731000000008</v>
      </c>
      <c r="O1677" s="9">
        <v>-2.3468258773683299</v>
      </c>
      <c r="P1677">
        <v>0</v>
      </c>
      <c r="Q1677" s="9">
        <v>53.549995000000003</v>
      </c>
      <c r="R1677" s="9">
        <v>0</v>
      </c>
      <c r="S1677" s="9">
        <v>919755608.15257096</v>
      </c>
      <c r="T1677" s="9">
        <v>-1.1484546444151499E-4</v>
      </c>
      <c r="U1677" s="9">
        <v>2.3468258773683299</v>
      </c>
      <c r="V1677" s="9">
        <v>0</v>
      </c>
      <c r="W1677" s="9">
        <v>2.3468258773683299</v>
      </c>
      <c r="X1677" s="9" t="s">
        <v>86</v>
      </c>
      <c r="Y1677" s="9">
        <v>0</v>
      </c>
      <c r="Z1677" s="9">
        <v>2.3818414999999999E-2</v>
      </c>
      <c r="AA1677" s="9">
        <v>0</v>
      </c>
      <c r="AB1677" s="9">
        <v>9.0266931999999998E-3</v>
      </c>
      <c r="AQ1677" s="9">
        <f>K1677-'Processed Potentiostat'!$J$3</f>
        <v>-12.960445999999999</v>
      </c>
    </row>
    <row r="1678" spans="1:43" x14ac:dyDescent="0.3">
      <c r="A1678">
        <v>2</v>
      </c>
      <c r="B1678">
        <v>0</v>
      </c>
      <c r="C1678">
        <v>0</v>
      </c>
      <c r="D1678">
        <v>1</v>
      </c>
      <c r="E1678">
        <v>0</v>
      </c>
      <c r="F1678">
        <v>0</v>
      </c>
      <c r="G1678">
        <v>0</v>
      </c>
      <c r="H1678" s="9">
        <v>1561.2973605583099</v>
      </c>
      <c r="I1678" s="9">
        <v>-1.8379132</v>
      </c>
      <c r="J1678" s="9">
        <v>-1.8376262999999999</v>
      </c>
      <c r="K1678" s="9">
        <v>-17.97644</v>
      </c>
      <c r="L1678" s="9">
        <v>-2.3470671746646898</v>
      </c>
      <c r="M1678" s="9">
        <v>-8.4494419000000001</v>
      </c>
      <c r="N1678" s="9">
        <v>-8.4494419000000001</v>
      </c>
      <c r="O1678" s="9">
        <v>-2.3470671746646898</v>
      </c>
      <c r="P1678">
        <v>0</v>
      </c>
      <c r="Q1678" s="9">
        <v>53.549995000000003</v>
      </c>
      <c r="R1678" s="9">
        <v>0</v>
      </c>
      <c r="S1678" s="9">
        <v>935227942.68943298</v>
      </c>
      <c r="T1678" s="9">
        <v>-2.4129729636523901E-4</v>
      </c>
      <c r="U1678" s="9">
        <v>2.3470671746646898</v>
      </c>
      <c r="V1678" s="9">
        <v>0</v>
      </c>
      <c r="W1678" s="9">
        <v>2.3470671746646898</v>
      </c>
      <c r="X1678" s="9" t="s">
        <v>86</v>
      </c>
      <c r="Y1678" s="9">
        <v>0</v>
      </c>
      <c r="Z1678" s="9">
        <v>3.3033982000000003E-2</v>
      </c>
      <c r="AA1678" s="9">
        <v>0</v>
      </c>
      <c r="AB1678" s="9">
        <v>8.6802914999999994E-3</v>
      </c>
      <c r="AQ1678" s="9">
        <f>K1678-'Processed Potentiostat'!$J$3</f>
        <v>-17.97644</v>
      </c>
    </row>
    <row r="1679" spans="1:43" x14ac:dyDescent="0.3">
      <c r="A1679">
        <v>2</v>
      </c>
      <c r="B1679">
        <v>0</v>
      </c>
      <c r="C1679">
        <v>0</v>
      </c>
      <c r="D1679">
        <v>1</v>
      </c>
      <c r="E1679">
        <v>0</v>
      </c>
      <c r="F1679">
        <v>0</v>
      </c>
      <c r="G1679">
        <v>0</v>
      </c>
      <c r="H1679" s="9">
        <v>1561.5125605528699</v>
      </c>
      <c r="I1679" s="9">
        <v>-1.8379487000000001</v>
      </c>
      <c r="J1679" s="9">
        <v>-1.8380007</v>
      </c>
      <c r="K1679" s="9">
        <v>-12.970748</v>
      </c>
      <c r="L1679" s="9">
        <v>-2.3482002444164798</v>
      </c>
      <c r="M1679" s="9">
        <v>-8.4535207999999997</v>
      </c>
      <c r="N1679" s="9">
        <v>-8.4535207999999997</v>
      </c>
      <c r="O1679" s="9">
        <v>-2.3482002444164798</v>
      </c>
      <c r="P1679">
        <v>0</v>
      </c>
      <c r="Q1679" s="9">
        <v>53.549995000000003</v>
      </c>
      <c r="R1679" s="9">
        <v>0</v>
      </c>
      <c r="S1679" s="9">
        <v>898455210.84140897</v>
      </c>
      <c r="T1679" s="9">
        <v>-1.1330697517926099E-3</v>
      </c>
      <c r="U1679" s="9">
        <v>2.3482002444164798</v>
      </c>
      <c r="V1679" s="9">
        <v>0</v>
      </c>
      <c r="W1679" s="9">
        <v>2.3482002444164798</v>
      </c>
      <c r="X1679" s="9" t="s">
        <v>86</v>
      </c>
      <c r="Y1679" s="9">
        <v>0</v>
      </c>
      <c r="Z1679" s="9">
        <v>2.3840243000000001E-2</v>
      </c>
      <c r="AA1679" s="9">
        <v>0</v>
      </c>
      <c r="AB1679" s="9">
        <v>9.2528993000000007E-3</v>
      </c>
      <c r="AQ1679" s="9">
        <f>K1679-'Processed Potentiostat'!$J$3</f>
        <v>-12.970748</v>
      </c>
    </row>
    <row r="1680" spans="1:43" x14ac:dyDescent="0.3">
      <c r="A1680">
        <v>2</v>
      </c>
      <c r="B1680">
        <v>0</v>
      </c>
      <c r="C1680">
        <v>0</v>
      </c>
      <c r="D1680">
        <v>1</v>
      </c>
      <c r="E1680">
        <v>0</v>
      </c>
      <c r="F1680">
        <v>0</v>
      </c>
      <c r="G1680">
        <v>0</v>
      </c>
      <c r="H1680" s="9">
        <v>1561.5889605509401</v>
      </c>
      <c r="I1680" s="9">
        <v>-1.8379091000000001</v>
      </c>
      <c r="J1680" s="9">
        <v>-1.8381048</v>
      </c>
      <c r="K1680" s="9">
        <v>-7.9326220000000003</v>
      </c>
      <c r="L1680" s="9">
        <v>-2.3484427101603398</v>
      </c>
      <c r="M1680" s="9">
        <v>-8.4543934000000007</v>
      </c>
      <c r="N1680" s="9">
        <v>-8.4543934000000007</v>
      </c>
      <c r="O1680" s="9">
        <v>-2.3484427101603398</v>
      </c>
      <c r="P1680">
        <v>0</v>
      </c>
      <c r="Q1680" s="9">
        <v>53.549995000000003</v>
      </c>
      <c r="R1680" s="9">
        <v>0</v>
      </c>
      <c r="S1680" s="9">
        <v>888706988.56637597</v>
      </c>
      <c r="T1680" s="9">
        <v>-2.4246574385955401E-4</v>
      </c>
      <c r="U1680" s="9">
        <v>2.3484427101603398</v>
      </c>
      <c r="V1680" s="9">
        <v>0</v>
      </c>
      <c r="W1680" s="9">
        <v>2.3484427101603398</v>
      </c>
      <c r="X1680" s="9" t="s">
        <v>86</v>
      </c>
      <c r="Y1680" s="9">
        <v>0</v>
      </c>
      <c r="Z1680" s="9">
        <v>1.4580991E-2</v>
      </c>
      <c r="AA1680" s="9">
        <v>0</v>
      </c>
      <c r="AB1680" s="9">
        <v>9.2033688000000002E-3</v>
      </c>
      <c r="AQ1680" s="9">
        <f>K1680-'Processed Potentiostat'!$J$3</f>
        <v>-7.9326220000000003</v>
      </c>
    </row>
    <row r="1681" spans="1:43" x14ac:dyDescent="0.3">
      <c r="A1681">
        <v>2</v>
      </c>
      <c r="B1681">
        <v>0</v>
      </c>
      <c r="C1681">
        <v>0</v>
      </c>
      <c r="D1681">
        <v>1</v>
      </c>
      <c r="E1681">
        <v>0</v>
      </c>
      <c r="F1681">
        <v>0</v>
      </c>
      <c r="G1681">
        <v>0</v>
      </c>
      <c r="H1681" s="9">
        <v>1561.66916054891</v>
      </c>
      <c r="I1681" s="9">
        <v>-1.8379414999999999</v>
      </c>
      <c r="J1681" s="9">
        <v>-1.8381143</v>
      </c>
      <c r="K1681" s="9">
        <v>-2.8944975999999998</v>
      </c>
      <c r="L1681" s="9">
        <v>-2.3485762747753398</v>
      </c>
      <c r="M1681" s="9">
        <v>-8.4548749999999995</v>
      </c>
      <c r="N1681" s="9">
        <v>-8.4548749999999995</v>
      </c>
      <c r="O1681" s="9">
        <v>-2.3485762747753398</v>
      </c>
      <c r="P1681">
        <v>0</v>
      </c>
      <c r="Q1681" s="9">
        <v>53.549995000000003</v>
      </c>
      <c r="R1681" s="9">
        <v>0</v>
      </c>
      <c r="S1681" s="9">
        <v>887878577.10702598</v>
      </c>
      <c r="T1681" s="9">
        <v>-1.3356461499780501E-4</v>
      </c>
      <c r="U1681" s="9">
        <v>2.3485762747753398</v>
      </c>
      <c r="V1681" s="9">
        <v>0</v>
      </c>
      <c r="W1681" s="9">
        <v>2.3485762747753398</v>
      </c>
      <c r="X1681" s="9" t="s">
        <v>86</v>
      </c>
      <c r="Y1681" s="9">
        <v>0</v>
      </c>
      <c r="Z1681" s="9">
        <v>5.3204172000000001E-3</v>
      </c>
      <c r="AA1681" s="9">
        <v>0</v>
      </c>
      <c r="AB1681" s="9">
        <v>9.0887286000000001E-3</v>
      </c>
      <c r="AQ1681" s="9">
        <f>K1681-'Processed Potentiostat'!$J$3</f>
        <v>-2.8944975999999998</v>
      </c>
    </row>
    <row r="1682" spans="1:43" x14ac:dyDescent="0.3">
      <c r="A1682">
        <v>2</v>
      </c>
      <c r="B1682">
        <v>0</v>
      </c>
      <c r="C1682">
        <v>0</v>
      </c>
      <c r="D1682">
        <v>1</v>
      </c>
      <c r="E1682">
        <v>0</v>
      </c>
      <c r="F1682">
        <v>0</v>
      </c>
      <c r="G1682">
        <v>0</v>
      </c>
      <c r="H1682" s="9">
        <v>1562.53696052699</v>
      </c>
      <c r="I1682" s="9">
        <v>-1.8379939000000001</v>
      </c>
      <c r="J1682" s="9">
        <v>-1.8375539999999999</v>
      </c>
      <c r="K1682" s="9">
        <v>-7.9035544</v>
      </c>
      <c r="L1682" s="9">
        <v>-2.3487711597722298</v>
      </c>
      <c r="M1682" s="9">
        <v>-8.4555758999999995</v>
      </c>
      <c r="N1682" s="9">
        <v>-8.4555758999999995</v>
      </c>
      <c r="O1682" s="9">
        <v>-2.3487711597722298</v>
      </c>
      <c r="P1682">
        <v>0</v>
      </c>
      <c r="Q1682" s="9">
        <v>53.549995000000003</v>
      </c>
      <c r="R1682" s="9">
        <v>0</v>
      </c>
      <c r="S1682" s="9">
        <v>943463294.55214405</v>
      </c>
      <c r="T1682" s="9">
        <v>-1.94884996890909E-4</v>
      </c>
      <c r="U1682" s="9">
        <v>2.3487711597722298</v>
      </c>
      <c r="V1682" s="9">
        <v>0</v>
      </c>
      <c r="W1682" s="9">
        <v>2.3487711597722298</v>
      </c>
      <c r="X1682" s="9" t="s">
        <v>86</v>
      </c>
      <c r="Y1682" s="9">
        <v>0</v>
      </c>
      <c r="Z1682" s="9">
        <v>1.4523207999999999E-2</v>
      </c>
      <c r="AA1682" s="9">
        <v>0</v>
      </c>
      <c r="AB1682" s="9">
        <v>9.0688839999999993E-3</v>
      </c>
      <c r="AQ1682" s="9">
        <f>K1682-'Processed Potentiostat'!$J$3</f>
        <v>-7.9035544</v>
      </c>
    </row>
    <row r="1683" spans="1:43" x14ac:dyDescent="0.3">
      <c r="A1683">
        <v>2</v>
      </c>
      <c r="B1683">
        <v>0</v>
      </c>
      <c r="C1683">
        <v>0</v>
      </c>
      <c r="D1683">
        <v>1</v>
      </c>
      <c r="E1683">
        <v>0</v>
      </c>
      <c r="F1683">
        <v>0</v>
      </c>
      <c r="G1683">
        <v>0</v>
      </c>
      <c r="H1683" s="9">
        <v>1562.5607605263899</v>
      </c>
      <c r="I1683" s="9">
        <v>-1.8380637</v>
      </c>
      <c r="J1683" s="9">
        <v>-1.8378947000000001</v>
      </c>
      <c r="K1683" s="9">
        <v>-12.947092</v>
      </c>
      <c r="L1683" s="9">
        <v>-2.3488371922857501</v>
      </c>
      <c r="M1683" s="9">
        <v>-8.4558143999999995</v>
      </c>
      <c r="N1683" s="9">
        <v>-8.4558143999999995</v>
      </c>
      <c r="O1683" s="9">
        <v>-2.3488371922857501</v>
      </c>
      <c r="P1683">
        <v>0</v>
      </c>
      <c r="Q1683" s="9">
        <v>53.549995000000003</v>
      </c>
      <c r="R1683" s="9">
        <v>0</v>
      </c>
      <c r="S1683" s="9">
        <v>908936660.68069506</v>
      </c>
      <c r="T1683" s="9">
        <v>-6.6032513512670395E-5</v>
      </c>
      <c r="U1683" s="9">
        <v>2.3488371922857501</v>
      </c>
      <c r="V1683" s="9">
        <v>0</v>
      </c>
      <c r="W1683" s="9">
        <v>2.3488371922857501</v>
      </c>
      <c r="X1683" s="9" t="s">
        <v>86</v>
      </c>
      <c r="Y1683" s="9">
        <v>0</v>
      </c>
      <c r="Z1683" s="9">
        <v>2.3795391999999999E-2</v>
      </c>
      <c r="AA1683" s="9">
        <v>0</v>
      </c>
      <c r="AB1683" s="9">
        <v>9.3158268999999991E-3</v>
      </c>
      <c r="AQ1683" s="9">
        <f>K1683-'Processed Potentiostat'!$J$3</f>
        <v>-12.947092</v>
      </c>
    </row>
    <row r="1684" spans="1:43" x14ac:dyDescent="0.3">
      <c r="A1684">
        <v>2</v>
      </c>
      <c r="B1684">
        <v>0</v>
      </c>
      <c r="C1684">
        <v>0</v>
      </c>
      <c r="D1684">
        <v>1</v>
      </c>
      <c r="E1684">
        <v>0</v>
      </c>
      <c r="F1684">
        <v>0</v>
      </c>
      <c r="G1684">
        <v>0</v>
      </c>
      <c r="H1684" s="9">
        <v>1562.5971605254699</v>
      </c>
      <c r="I1684" s="9">
        <v>-1.8381008000000001</v>
      </c>
      <c r="J1684" s="9">
        <v>-1.8376992999999999</v>
      </c>
      <c r="K1684" s="9">
        <v>-18.047792000000001</v>
      </c>
      <c r="L1684" s="9">
        <v>-2.3489872839573702</v>
      </c>
      <c r="M1684" s="9">
        <v>-8.4563541000000004</v>
      </c>
      <c r="N1684" s="9">
        <v>-8.4563541000000004</v>
      </c>
      <c r="O1684" s="9">
        <v>-2.3489872839573702</v>
      </c>
      <c r="P1684">
        <v>0</v>
      </c>
      <c r="Q1684" s="9">
        <v>53.549995000000003</v>
      </c>
      <c r="R1684" s="9">
        <v>0</v>
      </c>
      <c r="S1684" s="9">
        <v>928495296.85302603</v>
      </c>
      <c r="T1684" s="9">
        <v>-1.5009167162594001E-4</v>
      </c>
      <c r="U1684" s="9">
        <v>2.3489872839573702</v>
      </c>
      <c r="V1684" s="9">
        <v>0</v>
      </c>
      <c r="W1684" s="9">
        <v>2.3489872839573702</v>
      </c>
      <c r="X1684" s="9" t="s">
        <v>86</v>
      </c>
      <c r="Y1684" s="9">
        <v>0</v>
      </c>
      <c r="Z1684" s="9">
        <v>3.3166415999999997E-2</v>
      </c>
      <c r="AA1684" s="9">
        <v>0</v>
      </c>
      <c r="AB1684" s="9">
        <v>9.0138335000000003E-3</v>
      </c>
      <c r="AQ1684" s="9">
        <f>K1684-'Processed Potentiostat'!$J$3</f>
        <v>-18.047792000000001</v>
      </c>
    </row>
    <row r="1685" spans="1:43" x14ac:dyDescent="0.3">
      <c r="A1685">
        <v>2</v>
      </c>
      <c r="B1685">
        <v>0</v>
      </c>
      <c r="C1685">
        <v>0</v>
      </c>
      <c r="D1685">
        <v>1</v>
      </c>
      <c r="E1685">
        <v>0</v>
      </c>
      <c r="F1685">
        <v>0</v>
      </c>
      <c r="G1685">
        <v>0</v>
      </c>
      <c r="H1685" s="9">
        <v>1562.6387605244199</v>
      </c>
      <c r="I1685" s="9">
        <v>-1.8381356</v>
      </c>
      <c r="J1685" s="9">
        <v>-1.8379794</v>
      </c>
      <c r="K1685" s="9">
        <v>-23.051196999999998</v>
      </c>
      <c r="L1685" s="9">
        <v>-2.3492272932008098</v>
      </c>
      <c r="M1685" s="9">
        <v>-8.4572181999999998</v>
      </c>
      <c r="N1685" s="9">
        <v>-8.4572181999999998</v>
      </c>
      <c r="O1685" s="9">
        <v>-2.3492272932008098</v>
      </c>
      <c r="P1685">
        <v>0</v>
      </c>
      <c r="Q1685" s="9">
        <v>53.549995000000003</v>
      </c>
      <c r="R1685" s="9">
        <v>0</v>
      </c>
      <c r="S1685" s="9">
        <v>900879856.71143603</v>
      </c>
      <c r="T1685" s="9">
        <v>-2.40009243435146E-4</v>
      </c>
      <c r="U1685" s="9">
        <v>2.3492272932008098</v>
      </c>
      <c r="V1685" s="9">
        <v>0</v>
      </c>
      <c r="W1685" s="9">
        <v>2.3492272932008098</v>
      </c>
      <c r="X1685" s="9" t="s">
        <v>86</v>
      </c>
      <c r="Y1685" s="9">
        <v>0</v>
      </c>
      <c r="Z1685" s="9">
        <v>4.2367625999999999E-2</v>
      </c>
      <c r="AA1685" s="9">
        <v>0</v>
      </c>
      <c r="AB1685" s="9">
        <v>9.1810394000000004E-3</v>
      </c>
      <c r="AQ1685" s="9">
        <f>K1685-'Processed Potentiostat'!$J$3</f>
        <v>-23.051196999999998</v>
      </c>
    </row>
    <row r="1686" spans="1:43" x14ac:dyDescent="0.3">
      <c r="A1686">
        <v>2</v>
      </c>
      <c r="B1686">
        <v>0</v>
      </c>
      <c r="C1686">
        <v>0</v>
      </c>
      <c r="D1686">
        <v>1</v>
      </c>
      <c r="E1686">
        <v>0</v>
      </c>
      <c r="F1686">
        <v>0</v>
      </c>
      <c r="G1686">
        <v>0</v>
      </c>
      <c r="H1686" s="9">
        <v>1562.7081605226699</v>
      </c>
      <c r="I1686" s="9">
        <v>-1.8380852999999999</v>
      </c>
      <c r="J1686" s="9">
        <v>-1.8383938</v>
      </c>
      <c r="K1686" s="9">
        <v>-18.026806000000001</v>
      </c>
      <c r="L1686" s="9">
        <v>-2.3496410134189301</v>
      </c>
      <c r="M1686" s="9">
        <v>-8.4587078000000009</v>
      </c>
      <c r="N1686" s="9">
        <v>-8.4587078000000009</v>
      </c>
      <c r="O1686" s="9">
        <v>-2.3496410134189301</v>
      </c>
      <c r="P1686">
        <v>0</v>
      </c>
      <c r="Q1686" s="9">
        <v>53.549995000000003</v>
      </c>
      <c r="R1686" s="9">
        <v>0</v>
      </c>
      <c r="S1686" s="9">
        <v>862948248.09986103</v>
      </c>
      <c r="T1686" s="9">
        <v>-4.1372021812868798E-4</v>
      </c>
      <c r="U1686" s="9">
        <v>2.3496410134189301</v>
      </c>
      <c r="V1686" s="9">
        <v>0</v>
      </c>
      <c r="W1686" s="9">
        <v>2.3496410134189301</v>
      </c>
      <c r="X1686" s="9" t="s">
        <v>86</v>
      </c>
      <c r="Y1686" s="9">
        <v>0</v>
      </c>
      <c r="Z1686" s="9">
        <v>3.3140369000000003E-2</v>
      </c>
      <c r="AA1686" s="9">
        <v>0</v>
      </c>
      <c r="AB1686" s="9">
        <v>8.9660585000000004E-3</v>
      </c>
      <c r="AQ1686" s="9">
        <f>K1686-'Processed Potentiostat'!$J$3</f>
        <v>-18.026806000000001</v>
      </c>
    </row>
    <row r="1687" spans="1:43" x14ac:dyDescent="0.3">
      <c r="A1687">
        <v>2</v>
      </c>
      <c r="B1687">
        <v>0</v>
      </c>
      <c r="C1687">
        <v>0</v>
      </c>
      <c r="D1687">
        <v>1</v>
      </c>
      <c r="E1687">
        <v>0</v>
      </c>
      <c r="F1687">
        <v>0</v>
      </c>
      <c r="G1687">
        <v>0</v>
      </c>
      <c r="H1687" s="9">
        <v>1562.7689605211301</v>
      </c>
      <c r="I1687" s="9">
        <v>-1.8379687</v>
      </c>
      <c r="J1687" s="9">
        <v>-1.8382305000000001</v>
      </c>
      <c r="K1687" s="9">
        <v>-12.972656000000001</v>
      </c>
      <c r="L1687" s="9">
        <v>-2.3499061044114402</v>
      </c>
      <c r="M1687" s="9">
        <v>-8.4596623999999991</v>
      </c>
      <c r="N1687" s="9">
        <v>-8.4596623999999991</v>
      </c>
      <c r="O1687" s="9">
        <v>-2.3499061044114402</v>
      </c>
      <c r="P1687">
        <v>0</v>
      </c>
      <c r="Q1687" s="9">
        <v>53.549995000000003</v>
      </c>
      <c r="R1687" s="9">
        <v>0</v>
      </c>
      <c r="S1687" s="9">
        <v>877668795.490412</v>
      </c>
      <c r="T1687" s="9">
        <v>-2.6509099250349101E-4</v>
      </c>
      <c r="U1687" s="9">
        <v>2.3499061044114402</v>
      </c>
      <c r="V1687" s="9">
        <v>0</v>
      </c>
      <c r="W1687" s="9">
        <v>2.3499061044114402</v>
      </c>
      <c r="X1687" s="9" t="s">
        <v>86</v>
      </c>
      <c r="Y1687" s="9">
        <v>0</v>
      </c>
      <c r="Z1687" s="9">
        <v>2.3846731999999999E-2</v>
      </c>
      <c r="AA1687" s="9">
        <v>0</v>
      </c>
      <c r="AB1687" s="9">
        <v>9.2687979000000004E-3</v>
      </c>
      <c r="AQ1687" s="9">
        <f>K1687-'Processed Potentiostat'!$J$3</f>
        <v>-12.972656000000001</v>
      </c>
    </row>
    <row r="1688" spans="1:43" x14ac:dyDescent="0.3">
      <c r="A1688">
        <v>2</v>
      </c>
      <c r="B1688">
        <v>0</v>
      </c>
      <c r="C1688">
        <v>0</v>
      </c>
      <c r="D1688">
        <v>1</v>
      </c>
      <c r="E1688">
        <v>0</v>
      </c>
      <c r="F1688">
        <v>0</v>
      </c>
      <c r="G1688">
        <v>0</v>
      </c>
      <c r="H1688" s="9">
        <v>1562.9595605163099</v>
      </c>
      <c r="I1688" s="9">
        <v>-1.8380027000000001</v>
      </c>
      <c r="J1688" s="9">
        <v>-1.8377251999999999</v>
      </c>
      <c r="K1688" s="9">
        <v>-18.047411</v>
      </c>
      <c r="L1688" s="9">
        <v>-2.3506392251210202</v>
      </c>
      <c r="M1688" s="9">
        <v>-8.4623013</v>
      </c>
      <c r="N1688" s="9">
        <v>-8.4623013</v>
      </c>
      <c r="O1688" s="9">
        <v>-2.3506392251210202</v>
      </c>
      <c r="P1688">
        <v>0</v>
      </c>
      <c r="Q1688" s="9">
        <v>53.549995000000003</v>
      </c>
      <c r="R1688" s="9">
        <v>0</v>
      </c>
      <c r="S1688" s="9">
        <v>926516669.04564703</v>
      </c>
      <c r="T1688" s="9">
        <v>-7.3312070957820498E-4</v>
      </c>
      <c r="U1688" s="9">
        <v>2.3506392251210202</v>
      </c>
      <c r="V1688" s="9">
        <v>0</v>
      </c>
      <c r="W1688" s="9">
        <v>2.3506392251210202</v>
      </c>
      <c r="X1688" s="9" t="s">
        <v>86</v>
      </c>
      <c r="Y1688" s="9">
        <v>0</v>
      </c>
      <c r="Z1688" s="9">
        <v>3.3166181000000003E-2</v>
      </c>
      <c r="AA1688" s="9">
        <v>0</v>
      </c>
      <c r="AB1688" s="9">
        <v>8.9235995000000005E-3</v>
      </c>
      <c r="AQ1688" s="9">
        <f>K1688-'Processed Potentiostat'!$J$3</f>
        <v>-18.047411</v>
      </c>
    </row>
    <row r="1689" spans="1:43" x14ac:dyDescent="0.3">
      <c r="A1689">
        <v>2</v>
      </c>
      <c r="B1689">
        <v>0</v>
      </c>
      <c r="C1689">
        <v>0</v>
      </c>
      <c r="D1689">
        <v>1</v>
      </c>
      <c r="E1689">
        <v>0</v>
      </c>
      <c r="F1689">
        <v>0</v>
      </c>
      <c r="G1689">
        <v>0</v>
      </c>
      <c r="H1689" s="9">
        <v>1563.2083605100299</v>
      </c>
      <c r="I1689" s="9">
        <v>-1.8379890000000001</v>
      </c>
      <c r="J1689" s="9">
        <v>-1.8383784999999999</v>
      </c>
      <c r="K1689" s="9">
        <v>-12.971893</v>
      </c>
      <c r="L1689" s="9">
        <v>-2.3518899257442598</v>
      </c>
      <c r="M1689" s="9">
        <v>-8.4668036000000004</v>
      </c>
      <c r="N1689" s="9">
        <v>-8.4668036000000004</v>
      </c>
      <c r="O1689" s="9">
        <v>-2.3518899257442598</v>
      </c>
      <c r="P1689">
        <v>0</v>
      </c>
      <c r="Q1689" s="9">
        <v>53.549995000000003</v>
      </c>
      <c r="R1689" s="9">
        <v>0</v>
      </c>
      <c r="S1689" s="9">
        <v>865120922.87734103</v>
      </c>
      <c r="T1689" s="9">
        <v>-1.25070062324761E-3</v>
      </c>
      <c r="U1689" s="9">
        <v>2.3518899257442598</v>
      </c>
      <c r="V1689" s="9">
        <v>0</v>
      </c>
      <c r="W1689" s="9">
        <v>2.3518899257442598</v>
      </c>
      <c r="X1689" s="9" t="s">
        <v>86</v>
      </c>
      <c r="Y1689" s="9">
        <v>0</v>
      </c>
      <c r="Z1689" s="9">
        <v>2.384725E-2</v>
      </c>
      <c r="AA1689" s="9">
        <v>0</v>
      </c>
      <c r="AB1689" s="9">
        <v>8.4948521000000003E-3</v>
      </c>
      <c r="AQ1689" s="9">
        <f>K1689-'Processed Potentiostat'!$J$3</f>
        <v>-12.971893</v>
      </c>
    </row>
    <row r="1690" spans="1:43" x14ac:dyDescent="0.3">
      <c r="A1690">
        <v>2</v>
      </c>
      <c r="B1690">
        <v>0</v>
      </c>
      <c r="C1690">
        <v>0</v>
      </c>
      <c r="D1690">
        <v>1</v>
      </c>
      <c r="E1690">
        <v>0</v>
      </c>
      <c r="F1690">
        <v>0</v>
      </c>
      <c r="G1690">
        <v>0</v>
      </c>
      <c r="H1690" s="9">
        <v>1563.2709605084499</v>
      </c>
      <c r="I1690" s="9">
        <v>-1.8379071</v>
      </c>
      <c r="J1690" s="9">
        <v>-1.8380065000000001</v>
      </c>
      <c r="K1690" s="9">
        <v>-7.93682</v>
      </c>
      <c r="L1690" s="9">
        <v>-2.3520894819487901</v>
      </c>
      <c r="M1690" s="9">
        <v>-8.4675217000000007</v>
      </c>
      <c r="N1690" s="9">
        <v>-8.4675217000000007</v>
      </c>
      <c r="O1690" s="9">
        <v>-2.3520894819487901</v>
      </c>
      <c r="P1690">
        <v>0</v>
      </c>
      <c r="Q1690" s="9">
        <v>53.549995000000003</v>
      </c>
      <c r="R1690" s="9">
        <v>0</v>
      </c>
      <c r="S1690" s="9">
        <v>899384933.86643696</v>
      </c>
      <c r="T1690" s="9">
        <v>-1.9955620453071499E-4</v>
      </c>
      <c r="U1690" s="9">
        <v>2.3520894819487901</v>
      </c>
      <c r="V1690" s="9">
        <v>0</v>
      </c>
      <c r="W1690" s="9">
        <v>2.3520894819487901</v>
      </c>
      <c r="X1690" s="9" t="s">
        <v>86</v>
      </c>
      <c r="Y1690" s="9">
        <v>0</v>
      </c>
      <c r="Z1690" s="9">
        <v>1.4587927000000001E-2</v>
      </c>
      <c r="AA1690" s="9">
        <v>0</v>
      </c>
      <c r="AB1690" s="9">
        <v>9.1580115000000004E-3</v>
      </c>
      <c r="AQ1690" s="9">
        <f>K1690-'Processed Potentiostat'!$J$3</f>
        <v>-7.93682</v>
      </c>
    </row>
    <row r="1691" spans="1:43" x14ac:dyDescent="0.3">
      <c r="A1691">
        <v>2</v>
      </c>
      <c r="B1691">
        <v>0</v>
      </c>
      <c r="C1691">
        <v>0</v>
      </c>
      <c r="D1691">
        <v>1</v>
      </c>
      <c r="E1691">
        <v>0</v>
      </c>
      <c r="F1691">
        <v>0</v>
      </c>
      <c r="G1691">
        <v>0</v>
      </c>
      <c r="H1691" s="9">
        <v>1563.3507605064301</v>
      </c>
      <c r="I1691" s="9">
        <v>-1.8380641</v>
      </c>
      <c r="J1691" s="9">
        <v>-1.838168</v>
      </c>
      <c r="K1691" s="9">
        <v>-2.9219700999999998</v>
      </c>
      <c r="L1691" s="9">
        <v>-2.3522330768392199</v>
      </c>
      <c r="M1691" s="9">
        <v>-8.4680394999999997</v>
      </c>
      <c r="N1691" s="9">
        <v>-8.4680394999999997</v>
      </c>
      <c r="O1691" s="9">
        <v>-2.3522330768392199</v>
      </c>
      <c r="P1691">
        <v>0</v>
      </c>
      <c r="Q1691" s="9">
        <v>53.549995000000003</v>
      </c>
      <c r="R1691" s="9">
        <v>0</v>
      </c>
      <c r="S1691" s="9">
        <v>884268539.84037697</v>
      </c>
      <c r="T1691" s="9">
        <v>-1.4359489042225999E-4</v>
      </c>
      <c r="U1691" s="9">
        <v>2.3522330768392199</v>
      </c>
      <c r="V1691" s="9">
        <v>0</v>
      </c>
      <c r="W1691" s="9">
        <v>2.3522330768392199</v>
      </c>
      <c r="X1691" s="9" t="s">
        <v>86</v>
      </c>
      <c r="Y1691" s="9">
        <v>0</v>
      </c>
      <c r="Z1691" s="9">
        <v>5.3710718999999997E-3</v>
      </c>
      <c r="AA1691" s="9">
        <v>0</v>
      </c>
      <c r="AB1691" s="9">
        <v>9.0239550999999998E-3</v>
      </c>
      <c r="AQ1691" s="9">
        <f>K1691-'Processed Potentiostat'!$J$3</f>
        <v>-2.9219700999999998</v>
      </c>
    </row>
    <row r="1692" spans="1:43" x14ac:dyDescent="0.3">
      <c r="A1692">
        <v>2</v>
      </c>
      <c r="B1692">
        <v>0</v>
      </c>
      <c r="C1692">
        <v>0</v>
      </c>
      <c r="D1692">
        <v>1</v>
      </c>
      <c r="E1692">
        <v>0</v>
      </c>
      <c r="F1692">
        <v>0</v>
      </c>
      <c r="G1692">
        <v>0</v>
      </c>
      <c r="H1692" s="9">
        <v>1564.35076048117</v>
      </c>
      <c r="I1692" s="9">
        <v>-1.8381143</v>
      </c>
      <c r="J1692" s="9">
        <v>-1.8381482</v>
      </c>
      <c r="K1692" s="9">
        <v>-0.58445996</v>
      </c>
      <c r="L1692" s="9">
        <v>-2.3526573756293701</v>
      </c>
      <c r="M1692" s="9">
        <v>-8.4695663000000003</v>
      </c>
      <c r="N1692" s="9">
        <v>-8.4695663000000003</v>
      </c>
      <c r="O1692" s="9">
        <v>-2.3526573756293701</v>
      </c>
      <c r="P1692">
        <v>0</v>
      </c>
      <c r="Q1692" s="9">
        <v>53.549995000000003</v>
      </c>
      <c r="R1692" s="9">
        <v>0</v>
      </c>
      <c r="S1692" s="9">
        <v>886259433.386585</v>
      </c>
      <c r="T1692" s="9">
        <v>-4.24298790156818E-4</v>
      </c>
      <c r="U1692" s="9">
        <v>2.3526573756293701</v>
      </c>
      <c r="V1692" s="9">
        <v>0</v>
      </c>
      <c r="W1692" s="9">
        <v>2.3526573756293701</v>
      </c>
      <c r="X1692" s="9" t="s">
        <v>86</v>
      </c>
      <c r="Y1692" s="9">
        <v>0</v>
      </c>
      <c r="Z1692" s="9">
        <v>1.074324E-3</v>
      </c>
      <c r="AA1692" s="9">
        <v>0</v>
      </c>
      <c r="AB1692" s="9">
        <v>9.1054317999999992E-3</v>
      </c>
      <c r="AQ1692" s="9">
        <f>K1692-'Processed Potentiostat'!$J$3</f>
        <v>-0.58445996</v>
      </c>
    </row>
    <row r="1693" spans="1:43" x14ac:dyDescent="0.3">
      <c r="A1693">
        <v>2</v>
      </c>
      <c r="B1693">
        <v>0</v>
      </c>
      <c r="C1693">
        <v>0</v>
      </c>
      <c r="D1693">
        <v>1</v>
      </c>
      <c r="E1693">
        <v>0</v>
      </c>
      <c r="F1693">
        <v>0</v>
      </c>
      <c r="G1693">
        <v>0</v>
      </c>
      <c r="H1693" s="9">
        <v>1564.5617604758399</v>
      </c>
      <c r="I1693" s="9">
        <v>-1.8378576</v>
      </c>
      <c r="J1693" s="9">
        <v>-1.8378395000000001</v>
      </c>
      <c r="K1693" s="9">
        <v>-5.5888552999999996</v>
      </c>
      <c r="L1693" s="9">
        <v>-2.3528043420661899</v>
      </c>
      <c r="M1693" s="9">
        <v>-8.4700956000000005</v>
      </c>
      <c r="N1693" s="9">
        <v>-8.4700956000000005</v>
      </c>
      <c r="O1693" s="9">
        <v>-2.3528043420661899</v>
      </c>
      <c r="P1693">
        <v>0</v>
      </c>
      <c r="Q1693" s="9">
        <v>53.549995000000003</v>
      </c>
      <c r="R1693" s="9">
        <v>0</v>
      </c>
      <c r="S1693" s="9">
        <v>915905846.84243</v>
      </c>
      <c r="T1693" s="9">
        <v>-1.46966436816775E-4</v>
      </c>
      <c r="U1693" s="9">
        <v>2.3528043420661899</v>
      </c>
      <c r="V1693" s="9">
        <v>0</v>
      </c>
      <c r="W1693" s="9">
        <v>2.3528043420661899</v>
      </c>
      <c r="X1693" s="9" t="s">
        <v>86</v>
      </c>
      <c r="Y1693" s="9">
        <v>0</v>
      </c>
      <c r="Z1693" s="9">
        <v>1.0271419E-2</v>
      </c>
      <c r="AA1693" s="9">
        <v>0</v>
      </c>
      <c r="AB1693" s="9">
        <v>9.2074432999999997E-3</v>
      </c>
      <c r="AQ1693" s="9">
        <f>K1693-'Processed Potentiostat'!$J$3</f>
        <v>-5.5888552999999996</v>
      </c>
    </row>
    <row r="1694" spans="1:43" x14ac:dyDescent="0.3">
      <c r="A1694">
        <v>2</v>
      </c>
      <c r="B1694">
        <v>0</v>
      </c>
      <c r="C1694">
        <v>0</v>
      </c>
      <c r="D1694">
        <v>1</v>
      </c>
      <c r="E1694">
        <v>0</v>
      </c>
      <c r="F1694">
        <v>0</v>
      </c>
      <c r="G1694">
        <v>0</v>
      </c>
      <c r="H1694" s="9">
        <v>1565.5617604505801</v>
      </c>
      <c r="I1694" s="9">
        <v>-1.8381206999999999</v>
      </c>
      <c r="J1694" s="9">
        <v>-1.8380232000000001</v>
      </c>
      <c r="K1694" s="9">
        <v>-5.7461729000000004</v>
      </c>
      <c r="L1694" s="9">
        <v>-2.3541662771826402</v>
      </c>
      <c r="M1694" s="9">
        <v>-8.4749984999999999</v>
      </c>
      <c r="N1694" s="9">
        <v>-8.4749984999999999</v>
      </c>
      <c r="O1694" s="9">
        <v>-2.3541662771826402</v>
      </c>
      <c r="P1694">
        <v>0</v>
      </c>
      <c r="Q1694" s="9">
        <v>53.549995000000003</v>
      </c>
      <c r="R1694" s="9">
        <v>0</v>
      </c>
      <c r="S1694" s="9">
        <v>898586157.69020998</v>
      </c>
      <c r="T1694" s="9">
        <v>-1.36193511645021E-3</v>
      </c>
      <c r="U1694" s="9">
        <v>2.3541662771826402</v>
      </c>
      <c r="V1694" s="9">
        <v>0</v>
      </c>
      <c r="W1694" s="9">
        <v>2.3541662771826402</v>
      </c>
      <c r="X1694" s="9" t="s">
        <v>86</v>
      </c>
      <c r="Y1694" s="9">
        <v>0</v>
      </c>
      <c r="Z1694" s="9">
        <v>1.0561599E-2</v>
      </c>
      <c r="AA1694" s="9">
        <v>0</v>
      </c>
      <c r="AB1694" s="9">
        <v>9.0452003999999999E-3</v>
      </c>
      <c r="AQ1694" s="9">
        <f>K1694-'Processed Potentiostat'!$J$3</f>
        <v>-5.7461729000000004</v>
      </c>
    </row>
    <row r="1695" spans="1:43" x14ac:dyDescent="0.3">
      <c r="A1695">
        <v>2</v>
      </c>
      <c r="B1695">
        <v>0</v>
      </c>
      <c r="C1695">
        <v>0</v>
      </c>
      <c r="D1695">
        <v>1</v>
      </c>
      <c r="E1695">
        <v>0</v>
      </c>
      <c r="F1695">
        <v>0</v>
      </c>
      <c r="G1695">
        <v>0</v>
      </c>
      <c r="H1695" s="9">
        <v>1566.00096043948</v>
      </c>
      <c r="I1695" s="9">
        <v>-1.8379029</v>
      </c>
      <c r="J1695" s="9">
        <v>-1.8376349000000001</v>
      </c>
      <c r="K1695" s="9">
        <v>-10.794708999999999</v>
      </c>
      <c r="L1695" s="9">
        <v>-2.3549228964629001</v>
      </c>
      <c r="M1695" s="9">
        <v>-8.4777222000000005</v>
      </c>
      <c r="N1695" s="9">
        <v>-8.4777222000000005</v>
      </c>
      <c r="O1695" s="9">
        <v>-2.3549228964629001</v>
      </c>
      <c r="P1695">
        <v>0</v>
      </c>
      <c r="Q1695" s="9">
        <v>53.549995000000003</v>
      </c>
      <c r="R1695" s="9">
        <v>0</v>
      </c>
      <c r="S1695" s="9">
        <v>937467574.15168405</v>
      </c>
      <c r="T1695" s="9">
        <v>-7.5661928025860803E-4</v>
      </c>
      <c r="U1695" s="9">
        <v>2.3549228964629001</v>
      </c>
      <c r="V1695" s="9">
        <v>0</v>
      </c>
      <c r="W1695" s="9">
        <v>2.3549228964629001</v>
      </c>
      <c r="X1695" s="9" t="s">
        <v>86</v>
      </c>
      <c r="Y1695" s="9">
        <v>0</v>
      </c>
      <c r="Z1695" s="9">
        <v>1.9836735000000001E-2</v>
      </c>
      <c r="AA1695" s="9">
        <v>0</v>
      </c>
      <c r="AB1695" s="9">
        <v>8.6522885000000008E-3</v>
      </c>
      <c r="AQ1695" s="9">
        <f>K1695-'Processed Potentiostat'!$J$3</f>
        <v>-10.794708999999999</v>
      </c>
    </row>
    <row r="1696" spans="1:43" x14ac:dyDescent="0.3">
      <c r="A1696">
        <v>2</v>
      </c>
      <c r="B1696">
        <v>0</v>
      </c>
      <c r="C1696">
        <v>0</v>
      </c>
      <c r="D1696">
        <v>1</v>
      </c>
      <c r="E1696">
        <v>0</v>
      </c>
      <c r="F1696">
        <v>0</v>
      </c>
      <c r="G1696">
        <v>0</v>
      </c>
      <c r="H1696" s="9">
        <v>1566.22956043371</v>
      </c>
      <c r="I1696" s="9">
        <v>-1.8381445000000001</v>
      </c>
      <c r="J1696" s="9">
        <v>-1.8383309999999999</v>
      </c>
      <c r="K1696" s="9">
        <v>-5.7897787000000003</v>
      </c>
      <c r="L1696" s="9">
        <v>-2.3554889281876199</v>
      </c>
      <c r="M1696" s="9">
        <v>-8.4797601999999994</v>
      </c>
      <c r="N1696" s="9">
        <v>-8.4797601999999994</v>
      </c>
      <c r="O1696" s="9">
        <v>-2.3554889281876199</v>
      </c>
      <c r="P1696">
        <v>0</v>
      </c>
      <c r="Q1696" s="9">
        <v>53.549995000000003</v>
      </c>
      <c r="R1696" s="9">
        <v>0</v>
      </c>
      <c r="S1696" s="9">
        <v>870676308.90050006</v>
      </c>
      <c r="T1696" s="9">
        <v>-5.6603172471802999E-4</v>
      </c>
      <c r="U1696" s="9">
        <v>2.3554889281876199</v>
      </c>
      <c r="V1696" s="9">
        <v>0</v>
      </c>
      <c r="W1696" s="9">
        <v>2.3554889281876199</v>
      </c>
      <c r="X1696" s="9" t="s">
        <v>86</v>
      </c>
      <c r="Y1696" s="9">
        <v>0</v>
      </c>
      <c r="Z1696" s="9">
        <v>1.064353E-2</v>
      </c>
      <c r="AA1696" s="9">
        <v>0</v>
      </c>
      <c r="AB1696" s="9">
        <v>9.1569079000000005E-3</v>
      </c>
      <c r="AQ1696" s="9">
        <f>K1696-'Processed Potentiostat'!$J$3</f>
        <v>-5.7897787000000003</v>
      </c>
    </row>
    <row r="1697" spans="1:43" x14ac:dyDescent="0.3">
      <c r="A1697">
        <v>2</v>
      </c>
      <c r="B1697">
        <v>0</v>
      </c>
      <c r="C1697">
        <v>0</v>
      </c>
      <c r="D1697">
        <v>1</v>
      </c>
      <c r="E1697">
        <v>0</v>
      </c>
      <c r="F1697">
        <v>0</v>
      </c>
      <c r="G1697">
        <v>0</v>
      </c>
      <c r="H1697" s="9">
        <v>1566.4297604286501</v>
      </c>
      <c r="I1697" s="9">
        <v>-1.8378953</v>
      </c>
      <c r="J1697" s="9">
        <v>-1.8380605999999999</v>
      </c>
      <c r="K1697" s="9">
        <v>-0.75585091000000004</v>
      </c>
      <c r="L1697" s="9">
        <v>-2.35575986334424</v>
      </c>
      <c r="M1697" s="9">
        <v>-8.4807357999999997</v>
      </c>
      <c r="N1697" s="9">
        <v>-8.4807357999999997</v>
      </c>
      <c r="O1697" s="9">
        <v>-2.35575986334424</v>
      </c>
      <c r="P1697">
        <v>0</v>
      </c>
      <c r="Q1697" s="9">
        <v>53.549995000000003</v>
      </c>
      <c r="R1697" s="9">
        <v>0</v>
      </c>
      <c r="S1697" s="9">
        <v>895639809.75466001</v>
      </c>
      <c r="T1697" s="9">
        <v>-2.7093515662324203E-4</v>
      </c>
      <c r="U1697" s="9">
        <v>2.35575986334424</v>
      </c>
      <c r="V1697" s="9">
        <v>0</v>
      </c>
      <c r="W1697" s="9">
        <v>2.35575986334424</v>
      </c>
      <c r="X1697" s="9" t="s">
        <v>86</v>
      </c>
      <c r="Y1697" s="9">
        <v>0</v>
      </c>
      <c r="Z1697" s="9">
        <v>1.3892997999999999E-3</v>
      </c>
      <c r="AA1697" s="9">
        <v>0</v>
      </c>
      <c r="AB1697" s="9">
        <v>9.1594411000000004E-3</v>
      </c>
      <c r="AQ1697" s="9">
        <f>K1697-'Processed Potentiostat'!$J$3</f>
        <v>-0.75585091000000004</v>
      </c>
    </row>
    <row r="1698" spans="1:43" x14ac:dyDescent="0.3">
      <c r="A1698">
        <v>2</v>
      </c>
      <c r="B1698">
        <v>0</v>
      </c>
      <c r="C1698">
        <v>0</v>
      </c>
      <c r="D1698">
        <v>1</v>
      </c>
      <c r="E1698">
        <v>0</v>
      </c>
      <c r="F1698">
        <v>0</v>
      </c>
      <c r="G1698">
        <v>0</v>
      </c>
      <c r="H1698" s="9">
        <v>1566.7401604208101</v>
      </c>
      <c r="I1698" s="9">
        <v>-1.8380983</v>
      </c>
      <c r="J1698" s="9">
        <v>-1.8378768000000001</v>
      </c>
      <c r="K1698" s="9">
        <v>-5.8003539999999996</v>
      </c>
      <c r="L1698" s="9">
        <v>-2.35593848128432</v>
      </c>
      <c r="M1698" s="9">
        <v>-8.4813785999999993</v>
      </c>
      <c r="N1698" s="9">
        <v>-8.4813785999999993</v>
      </c>
      <c r="O1698" s="9">
        <v>-2.35593848128432</v>
      </c>
      <c r="P1698">
        <v>0</v>
      </c>
      <c r="Q1698" s="9">
        <v>53.549995000000003</v>
      </c>
      <c r="R1698" s="9">
        <v>0</v>
      </c>
      <c r="S1698" s="9">
        <v>913440406.34485495</v>
      </c>
      <c r="T1698" s="9">
        <v>-1.7861794008178201E-4</v>
      </c>
      <c r="U1698" s="9">
        <v>2.35593848128432</v>
      </c>
      <c r="V1698" s="9">
        <v>0</v>
      </c>
      <c r="W1698" s="9">
        <v>2.35593848128432</v>
      </c>
      <c r="X1698" s="9" t="s">
        <v>86</v>
      </c>
      <c r="Y1698" s="9">
        <v>0</v>
      </c>
      <c r="Z1698" s="9">
        <v>1.0660335999999999E-2</v>
      </c>
      <c r="AA1698" s="9">
        <v>0</v>
      </c>
      <c r="AB1698" s="9">
        <v>8.5411536999999999E-3</v>
      </c>
      <c r="AQ1698" s="9">
        <f>K1698-'Processed Potentiostat'!$J$3</f>
        <v>-5.8003539999999996</v>
      </c>
    </row>
    <row r="1699" spans="1:43" x14ac:dyDescent="0.3">
      <c r="A1699">
        <v>2</v>
      </c>
      <c r="B1699">
        <v>0</v>
      </c>
      <c r="C1699">
        <v>0</v>
      </c>
      <c r="D1699">
        <v>1</v>
      </c>
      <c r="E1699">
        <v>0</v>
      </c>
      <c r="F1699">
        <v>0</v>
      </c>
      <c r="G1699">
        <v>0</v>
      </c>
      <c r="H1699" s="9">
        <v>1567.4519604028301</v>
      </c>
      <c r="I1699" s="9">
        <v>-1.8378949</v>
      </c>
      <c r="J1699" s="9">
        <v>-1.8379494000000001</v>
      </c>
      <c r="K1699" s="9">
        <v>-0.79916405999999995</v>
      </c>
      <c r="L1699" s="9">
        <v>-2.3569032381076598</v>
      </c>
      <c r="M1699" s="9">
        <v>-8.4848517999999995</v>
      </c>
      <c r="N1699" s="9">
        <v>-8.4848517999999995</v>
      </c>
      <c r="O1699" s="9">
        <v>-2.3569032381076598</v>
      </c>
      <c r="P1699">
        <v>0</v>
      </c>
      <c r="Q1699" s="9">
        <v>53.549995000000003</v>
      </c>
      <c r="R1699" s="9">
        <v>0</v>
      </c>
      <c r="S1699" s="9">
        <v>906724941.91313398</v>
      </c>
      <c r="T1699" s="9">
        <v>-9.6475682334107304E-4</v>
      </c>
      <c r="U1699" s="9">
        <v>2.3569032381076598</v>
      </c>
      <c r="V1699" s="9">
        <v>0</v>
      </c>
      <c r="W1699" s="9">
        <v>2.3569032381076598</v>
      </c>
      <c r="X1699" s="9" t="s">
        <v>86</v>
      </c>
      <c r="Y1699" s="9">
        <v>0</v>
      </c>
      <c r="Z1699" s="9">
        <v>1.4688231E-3</v>
      </c>
      <c r="AA1699" s="9">
        <v>0</v>
      </c>
      <c r="AB1699" s="9">
        <v>8.8797258E-3</v>
      </c>
      <c r="AQ1699" s="9">
        <f>K1699-'Processed Potentiostat'!$J$3</f>
        <v>-0.79916405999999995</v>
      </c>
    </row>
    <row r="1700" spans="1:43" x14ac:dyDescent="0.3">
      <c r="A1700">
        <v>2</v>
      </c>
      <c r="B1700">
        <v>0</v>
      </c>
      <c r="C1700">
        <v>0</v>
      </c>
      <c r="D1700">
        <v>1</v>
      </c>
      <c r="E1700">
        <v>0</v>
      </c>
      <c r="F1700">
        <v>0</v>
      </c>
      <c r="G1700">
        <v>0</v>
      </c>
      <c r="H1700" s="9">
        <v>1567.5019604015599</v>
      </c>
      <c r="I1700" s="9">
        <v>-1.8379916999999999</v>
      </c>
      <c r="J1700" s="9">
        <v>-1.8378532000000001</v>
      </c>
      <c r="K1700" s="9">
        <v>-5.8115721000000002</v>
      </c>
      <c r="L1700" s="9">
        <v>-2.3569422410324998</v>
      </c>
      <c r="M1700" s="9">
        <v>-8.4849920000000001</v>
      </c>
      <c r="N1700" s="9">
        <v>-8.4849920000000001</v>
      </c>
      <c r="O1700" s="9">
        <v>-2.3569422410324998</v>
      </c>
      <c r="P1700">
        <v>0</v>
      </c>
      <c r="Q1700" s="9">
        <v>53.549995000000003</v>
      </c>
      <c r="R1700" s="9">
        <v>0</v>
      </c>
      <c r="S1700" s="9">
        <v>916158529.80638099</v>
      </c>
      <c r="T1700" s="9">
        <v>-3.9002924839603897E-5</v>
      </c>
      <c r="U1700" s="9">
        <v>2.3569422410324998</v>
      </c>
      <c r="V1700" s="9">
        <v>0</v>
      </c>
      <c r="W1700" s="9">
        <v>2.3569422410324998</v>
      </c>
      <c r="X1700" s="9" t="s">
        <v>86</v>
      </c>
      <c r="Y1700" s="9">
        <v>0</v>
      </c>
      <c r="Z1700" s="9">
        <v>1.0680815999999999E-2</v>
      </c>
      <c r="AA1700" s="9">
        <v>0</v>
      </c>
      <c r="AB1700" s="9">
        <v>8.9432978999999992E-3</v>
      </c>
      <c r="AQ1700" s="9">
        <f>K1700-'Processed Potentiostat'!$J$3</f>
        <v>-5.8115721000000002</v>
      </c>
    </row>
    <row r="1701" spans="1:43" x14ac:dyDescent="0.3">
      <c r="A1701">
        <v>2</v>
      </c>
      <c r="B1701">
        <v>0</v>
      </c>
      <c r="C1701">
        <v>0</v>
      </c>
      <c r="D1701">
        <v>1</v>
      </c>
      <c r="E1701">
        <v>0</v>
      </c>
      <c r="F1701">
        <v>0</v>
      </c>
      <c r="G1701">
        <v>0</v>
      </c>
      <c r="H1701" s="9">
        <v>1568.5019603763001</v>
      </c>
      <c r="I1701" s="9">
        <v>-1.8379979</v>
      </c>
      <c r="J1701" s="9">
        <v>-1.8378505999999999</v>
      </c>
      <c r="K1701" s="9">
        <v>-6.4407654000000001</v>
      </c>
      <c r="L1701" s="9">
        <v>-2.3583317750124801</v>
      </c>
      <c r="M1701" s="9">
        <v>-8.4899939999999994</v>
      </c>
      <c r="N1701" s="9">
        <v>-8.4899939999999994</v>
      </c>
      <c r="O1701" s="9">
        <v>-2.3583317750124801</v>
      </c>
      <c r="P1701">
        <v>0</v>
      </c>
      <c r="Q1701" s="9">
        <v>53.549995000000003</v>
      </c>
      <c r="R1701" s="9">
        <v>0</v>
      </c>
      <c r="S1701" s="9">
        <v>916958308.46651804</v>
      </c>
      <c r="T1701" s="9">
        <v>-1.38953397997188E-3</v>
      </c>
      <c r="U1701" s="9">
        <v>2.3583317750124801</v>
      </c>
      <c r="V1701" s="9">
        <v>0</v>
      </c>
      <c r="W1701" s="9">
        <v>2.3583317750124801</v>
      </c>
      <c r="X1701" s="9" t="s">
        <v>86</v>
      </c>
      <c r="Y1701" s="9">
        <v>0</v>
      </c>
      <c r="Z1701" s="9">
        <v>1.1837164000000001E-2</v>
      </c>
      <c r="AA1701" s="9">
        <v>0</v>
      </c>
      <c r="AB1701" s="9">
        <v>9.0216324000000001E-3</v>
      </c>
      <c r="AQ1701" s="9">
        <f>K1701-'Processed Potentiostat'!$J$3</f>
        <v>-6.4407654000000001</v>
      </c>
    </row>
    <row r="1702" spans="1:43" x14ac:dyDescent="0.3">
      <c r="A1702">
        <v>2</v>
      </c>
      <c r="B1702">
        <v>0</v>
      </c>
      <c r="C1702">
        <v>0</v>
      </c>
      <c r="D1702">
        <v>1</v>
      </c>
      <c r="E1702">
        <v>0</v>
      </c>
      <c r="F1702">
        <v>0</v>
      </c>
      <c r="G1702">
        <v>0</v>
      </c>
      <c r="H1702" s="9">
        <v>1568.7117603710001</v>
      </c>
      <c r="I1702" s="9">
        <v>-1.83785</v>
      </c>
      <c r="J1702" s="9">
        <v>-1.8379719999999999</v>
      </c>
      <c r="K1702" s="9">
        <v>-1.4154987000000001</v>
      </c>
      <c r="L1702" s="9">
        <v>-2.3585924300082302</v>
      </c>
      <c r="M1702" s="9">
        <v>-8.4909324999999995</v>
      </c>
      <c r="N1702" s="9">
        <v>-8.4909324999999995</v>
      </c>
      <c r="O1702" s="9">
        <v>-2.3585924300082302</v>
      </c>
      <c r="P1702">
        <v>0</v>
      </c>
      <c r="Q1702" s="9">
        <v>53.549995000000003</v>
      </c>
      <c r="R1702" s="9">
        <v>0</v>
      </c>
      <c r="S1702" s="9">
        <v>905183844.77409005</v>
      </c>
      <c r="T1702" s="9">
        <v>-2.6065499575933499E-4</v>
      </c>
      <c r="U1702" s="9">
        <v>2.3585924300082302</v>
      </c>
      <c r="V1702" s="9">
        <v>0</v>
      </c>
      <c r="W1702" s="9">
        <v>2.3585924300082302</v>
      </c>
      <c r="X1702" s="9" t="s">
        <v>86</v>
      </c>
      <c r="Y1702" s="9">
        <v>0</v>
      </c>
      <c r="Z1702" s="9">
        <v>2.6016470999999999E-3</v>
      </c>
      <c r="AA1702" s="9">
        <v>0</v>
      </c>
      <c r="AB1702" s="9">
        <v>8.7248198999999999E-3</v>
      </c>
      <c r="AQ1702" s="9">
        <f>K1702-'Processed Potentiostat'!$J$3</f>
        <v>-1.4154987000000001</v>
      </c>
    </row>
    <row r="1703" spans="1:43" x14ac:dyDescent="0.3">
      <c r="A1703">
        <v>2</v>
      </c>
      <c r="B1703">
        <v>0</v>
      </c>
      <c r="C1703">
        <v>0</v>
      </c>
      <c r="D1703">
        <v>1</v>
      </c>
      <c r="E1703">
        <v>0</v>
      </c>
      <c r="F1703">
        <v>0</v>
      </c>
      <c r="G1703">
        <v>0</v>
      </c>
      <c r="H1703" s="9">
        <v>1568.8009603687501</v>
      </c>
      <c r="I1703" s="9">
        <v>-1.8381536000000001</v>
      </c>
      <c r="J1703" s="9">
        <v>-1.8379433000000001</v>
      </c>
      <c r="K1703" s="9">
        <v>-6.4261508000000003</v>
      </c>
      <c r="L1703" s="9">
        <v>-2.3586771947859999</v>
      </c>
      <c r="M1703" s="9">
        <v>-8.4912375999999998</v>
      </c>
      <c r="N1703" s="9">
        <v>-8.4912375999999998</v>
      </c>
      <c r="O1703" s="9">
        <v>-2.3586771947859999</v>
      </c>
      <c r="P1703">
        <v>0</v>
      </c>
      <c r="Q1703" s="9">
        <v>53.549995000000003</v>
      </c>
      <c r="R1703" s="9">
        <v>0</v>
      </c>
      <c r="S1703" s="9">
        <v>907997325.43192196</v>
      </c>
      <c r="T1703" s="9">
        <v>-8.4764777766643804E-5</v>
      </c>
      <c r="U1703" s="9">
        <v>2.3586771947859999</v>
      </c>
      <c r="V1703" s="9">
        <v>0</v>
      </c>
      <c r="W1703" s="9">
        <v>2.3586771947859999</v>
      </c>
      <c r="X1703" s="9" t="s">
        <v>86</v>
      </c>
      <c r="Y1703" s="9">
        <v>0</v>
      </c>
      <c r="Z1703" s="9">
        <v>1.1810901E-2</v>
      </c>
      <c r="AA1703" s="9">
        <v>0</v>
      </c>
      <c r="AB1703" s="9">
        <v>8.4904004000000005E-3</v>
      </c>
      <c r="AQ1703" s="9">
        <f>K1703-'Processed Potentiostat'!$J$3</f>
        <v>-6.4261508000000003</v>
      </c>
    </row>
    <row r="1704" spans="1:43" x14ac:dyDescent="0.3">
      <c r="A1704">
        <v>2</v>
      </c>
      <c r="B1704">
        <v>0</v>
      </c>
      <c r="C1704">
        <v>0</v>
      </c>
      <c r="D1704">
        <v>1</v>
      </c>
      <c r="E1704">
        <v>0</v>
      </c>
      <c r="F1704">
        <v>0</v>
      </c>
      <c r="G1704">
        <v>0</v>
      </c>
      <c r="H1704" s="9">
        <v>1569.17156035939</v>
      </c>
      <c r="I1704" s="9">
        <v>-1.8380278000000001</v>
      </c>
      <c r="J1704" s="9">
        <v>-1.8381403999999999</v>
      </c>
      <c r="K1704" s="9">
        <v>-1.4042045999999999</v>
      </c>
      <c r="L1704" s="9">
        <v>-2.3591318587419701</v>
      </c>
      <c r="M1704" s="9">
        <v>-8.4928750999999991</v>
      </c>
      <c r="N1704" s="9">
        <v>-8.4928750999999991</v>
      </c>
      <c r="O1704" s="9">
        <v>-2.3591318587419701</v>
      </c>
      <c r="P1704">
        <v>0</v>
      </c>
      <c r="Q1704" s="9">
        <v>53.549995000000003</v>
      </c>
      <c r="R1704" s="9">
        <v>0</v>
      </c>
      <c r="S1704" s="9">
        <v>889430668.91225898</v>
      </c>
      <c r="T1704" s="9">
        <v>-4.5466395596660498E-4</v>
      </c>
      <c r="U1704" s="9">
        <v>2.3591318587419701</v>
      </c>
      <c r="V1704" s="9">
        <v>0</v>
      </c>
      <c r="W1704" s="9">
        <v>2.3591318587419701</v>
      </c>
      <c r="X1704" s="9" t="s">
        <v>86</v>
      </c>
      <c r="Y1704" s="9">
        <v>0</v>
      </c>
      <c r="Z1704" s="9">
        <v>2.5811251000000001E-3</v>
      </c>
      <c r="AA1704" s="9">
        <v>0</v>
      </c>
      <c r="AB1704" s="9">
        <v>8.9501067999999996E-3</v>
      </c>
      <c r="AQ1704" s="9">
        <f>K1704-'Processed Potentiostat'!$J$3</f>
        <v>-1.4042045999999999</v>
      </c>
    </row>
    <row r="1705" spans="1:43" x14ac:dyDescent="0.3">
      <c r="A1705">
        <v>2</v>
      </c>
      <c r="B1705">
        <v>0</v>
      </c>
      <c r="C1705">
        <v>0</v>
      </c>
      <c r="D1705">
        <v>1</v>
      </c>
      <c r="E1705">
        <v>0</v>
      </c>
      <c r="F1705">
        <v>0</v>
      </c>
      <c r="G1705">
        <v>0</v>
      </c>
      <c r="H1705" s="9">
        <v>1569.4433603525199</v>
      </c>
      <c r="I1705" s="9">
        <v>-1.8379079</v>
      </c>
      <c r="J1705" s="9">
        <v>-1.8378435</v>
      </c>
      <c r="K1705" s="9">
        <v>-6.4090189999999998</v>
      </c>
      <c r="L1705" s="9">
        <v>-2.3593949492417701</v>
      </c>
      <c r="M1705" s="9">
        <v>-8.4938220999999992</v>
      </c>
      <c r="N1705" s="9">
        <v>-8.4938220999999992</v>
      </c>
      <c r="O1705" s="9">
        <v>-2.3593949492417701</v>
      </c>
      <c r="P1705">
        <v>0</v>
      </c>
      <c r="Q1705" s="9">
        <v>53.549995000000003</v>
      </c>
      <c r="R1705" s="9">
        <v>0</v>
      </c>
      <c r="S1705" s="9">
        <v>918069084.48561704</v>
      </c>
      <c r="T1705" s="9">
        <v>-2.6309049979822402E-4</v>
      </c>
      <c r="U1705" s="9">
        <v>2.3593949492417701</v>
      </c>
      <c r="V1705" s="9">
        <v>0</v>
      </c>
      <c r="W1705" s="9">
        <v>2.3593949492417701</v>
      </c>
      <c r="X1705" s="9" t="s">
        <v>86</v>
      </c>
      <c r="Y1705" s="9">
        <v>0</v>
      </c>
      <c r="Z1705" s="9">
        <v>1.1778774000000001E-2</v>
      </c>
      <c r="AA1705" s="9">
        <v>0</v>
      </c>
      <c r="AB1705" s="9">
        <v>8.7005607999999998E-3</v>
      </c>
      <c r="AQ1705" s="9">
        <f>K1705-'Processed Potentiostat'!$J$3</f>
        <v>-6.4090189999999998</v>
      </c>
    </row>
    <row r="1706" spans="1:43" x14ac:dyDescent="0.3">
      <c r="A1706">
        <v>2</v>
      </c>
      <c r="B1706">
        <v>0</v>
      </c>
      <c r="C1706">
        <v>0</v>
      </c>
      <c r="D1706">
        <v>1</v>
      </c>
      <c r="E1706">
        <v>0</v>
      </c>
      <c r="F1706">
        <v>0</v>
      </c>
      <c r="G1706">
        <v>0</v>
      </c>
      <c r="H1706" s="9">
        <v>1569.5109603508099</v>
      </c>
      <c r="I1706" s="9">
        <v>-1.8378418999999999</v>
      </c>
      <c r="J1706" s="9">
        <v>-1.8380240999999999</v>
      </c>
      <c r="K1706" s="9">
        <v>-1.3788689000000001</v>
      </c>
      <c r="L1706" s="9">
        <v>-2.35947243158502</v>
      </c>
      <c r="M1706" s="9">
        <v>-8.4941005999999994</v>
      </c>
      <c r="N1706" s="9">
        <v>-8.4941005999999994</v>
      </c>
      <c r="O1706" s="9">
        <v>-2.35947243158502</v>
      </c>
      <c r="P1706">
        <v>0</v>
      </c>
      <c r="Q1706" s="9">
        <v>53.549995000000003</v>
      </c>
      <c r="R1706" s="9">
        <v>0</v>
      </c>
      <c r="S1706" s="9">
        <v>900520461.74211597</v>
      </c>
      <c r="T1706" s="9">
        <v>-7.74823432565519E-5</v>
      </c>
      <c r="U1706" s="9">
        <v>2.35947243158502</v>
      </c>
      <c r="V1706" s="9">
        <v>0</v>
      </c>
      <c r="W1706" s="9">
        <v>2.35947243158502</v>
      </c>
      <c r="X1706" s="9" t="s">
        <v>86</v>
      </c>
      <c r="Y1706" s="9">
        <v>0</v>
      </c>
      <c r="Z1706" s="9">
        <v>2.5343943999999998E-3</v>
      </c>
      <c r="AA1706" s="9">
        <v>0</v>
      </c>
      <c r="AB1706" s="9">
        <v>8.4456419999999997E-3</v>
      </c>
      <c r="AQ1706" s="9">
        <f>K1706-'Processed Potentiostat'!$J$3</f>
        <v>-1.3788689000000001</v>
      </c>
    </row>
    <row r="1707" spans="1:43" x14ac:dyDescent="0.3">
      <c r="A1707">
        <v>2</v>
      </c>
      <c r="B1707">
        <v>0</v>
      </c>
      <c r="C1707">
        <v>0</v>
      </c>
      <c r="D1707">
        <v>1</v>
      </c>
      <c r="E1707">
        <v>0</v>
      </c>
      <c r="F1707">
        <v>0</v>
      </c>
      <c r="G1707">
        <v>0</v>
      </c>
      <c r="H1707" s="9">
        <v>1569.5837603489699</v>
      </c>
      <c r="I1707" s="9">
        <v>-1.8378713</v>
      </c>
      <c r="J1707" s="9">
        <v>-1.8377755</v>
      </c>
      <c r="K1707" s="9">
        <v>-6.3802494999999997</v>
      </c>
      <c r="L1707" s="9">
        <v>-2.3595469179665498</v>
      </c>
      <c r="M1707" s="9">
        <v>-8.4943685999999996</v>
      </c>
      <c r="N1707" s="9">
        <v>-8.4943685999999996</v>
      </c>
      <c r="O1707" s="9">
        <v>-2.3595469179665498</v>
      </c>
      <c r="P1707">
        <v>0</v>
      </c>
      <c r="Q1707" s="9">
        <v>53.549995000000003</v>
      </c>
      <c r="R1707" s="9">
        <v>0</v>
      </c>
      <c r="S1707" s="9">
        <v>924933227.95916796</v>
      </c>
      <c r="T1707" s="9">
        <v>-7.4486381524074802E-5</v>
      </c>
      <c r="U1707" s="9">
        <v>2.3595469179665498</v>
      </c>
      <c r="V1707" s="9">
        <v>0</v>
      </c>
      <c r="W1707" s="9">
        <v>2.3595469179665498</v>
      </c>
      <c r="X1707" s="9" t="s">
        <v>86</v>
      </c>
      <c r="Y1707" s="9">
        <v>0</v>
      </c>
      <c r="Z1707" s="9">
        <v>1.1725466E-2</v>
      </c>
      <c r="AA1707" s="9">
        <v>0</v>
      </c>
      <c r="AB1707" s="9">
        <v>8.4383841999999994E-3</v>
      </c>
      <c r="AQ1707" s="9">
        <f>K1707-'Processed Potentiostat'!$J$3</f>
        <v>-6.3802494999999997</v>
      </c>
    </row>
    <row r="1708" spans="1:43" x14ac:dyDescent="0.3">
      <c r="A1708">
        <v>2</v>
      </c>
      <c r="B1708">
        <v>0</v>
      </c>
      <c r="C1708">
        <v>0</v>
      </c>
      <c r="D1708">
        <v>1</v>
      </c>
      <c r="E1708">
        <v>0</v>
      </c>
      <c r="F1708">
        <v>0</v>
      </c>
      <c r="G1708">
        <v>0</v>
      </c>
      <c r="H1708" s="9">
        <v>1569.6235603479699</v>
      </c>
      <c r="I1708" s="9">
        <v>-1.8379989000000001</v>
      </c>
      <c r="J1708" s="9">
        <v>-1.8379033</v>
      </c>
      <c r="K1708" s="9">
        <v>-11.381167</v>
      </c>
      <c r="L1708" s="9">
        <v>-2.3596299755291401</v>
      </c>
      <c r="M1708" s="9">
        <v>-8.4946680000000008</v>
      </c>
      <c r="N1708" s="9">
        <v>-8.4946680000000008</v>
      </c>
      <c r="O1708" s="9">
        <v>-2.3596299755291401</v>
      </c>
      <c r="P1708">
        <v>0</v>
      </c>
      <c r="Q1708" s="9">
        <v>53.549995000000003</v>
      </c>
      <c r="R1708" s="9">
        <v>0</v>
      </c>
      <c r="S1708" s="9">
        <v>912271500.85325694</v>
      </c>
      <c r="T1708" s="9">
        <v>-8.3057562589860997E-5</v>
      </c>
      <c r="U1708" s="9">
        <v>2.3596299755291401</v>
      </c>
      <c r="V1708" s="9">
        <v>0</v>
      </c>
      <c r="W1708" s="9">
        <v>2.3596299755291401</v>
      </c>
      <c r="X1708" s="9" t="s">
        <v>86</v>
      </c>
      <c r="Y1708" s="9">
        <v>0</v>
      </c>
      <c r="Z1708" s="9">
        <v>2.0917485E-2</v>
      </c>
      <c r="AA1708" s="9">
        <v>0</v>
      </c>
      <c r="AB1708" s="9">
        <v>8.8056559000000006E-3</v>
      </c>
      <c r="AQ1708" s="9">
        <f>K1708-'Processed Potentiostat'!$J$3</f>
        <v>-11.381167</v>
      </c>
    </row>
    <row r="1709" spans="1:43" x14ac:dyDescent="0.3">
      <c r="A1709">
        <v>2</v>
      </c>
      <c r="B1709">
        <v>0</v>
      </c>
      <c r="C1709">
        <v>0</v>
      </c>
      <c r="D1709">
        <v>1</v>
      </c>
      <c r="E1709">
        <v>0</v>
      </c>
      <c r="F1709">
        <v>0</v>
      </c>
      <c r="G1709">
        <v>0</v>
      </c>
      <c r="H1709" s="9">
        <v>1569.69196034624</v>
      </c>
      <c r="I1709" s="9">
        <v>-1.8380224999999999</v>
      </c>
      <c r="J1709" s="9">
        <v>-1.8382966999999999</v>
      </c>
      <c r="K1709" s="9">
        <v>-6.3045043999999999</v>
      </c>
      <c r="L1709" s="9">
        <v>-2.35980427525329</v>
      </c>
      <c r="M1709" s="9">
        <v>-8.4952954999999992</v>
      </c>
      <c r="N1709" s="9">
        <v>-8.4952954999999992</v>
      </c>
      <c r="O1709" s="9">
        <v>-2.35980427525329</v>
      </c>
      <c r="P1709">
        <v>0</v>
      </c>
      <c r="Q1709" s="9">
        <v>53.549995000000003</v>
      </c>
      <c r="R1709" s="9">
        <v>0</v>
      </c>
      <c r="S1709" s="9">
        <v>875357173.82867599</v>
      </c>
      <c r="T1709" s="9">
        <v>-1.74299724154725E-4</v>
      </c>
      <c r="U1709" s="9">
        <v>2.35980427525329</v>
      </c>
      <c r="V1709" s="9">
        <v>0</v>
      </c>
      <c r="W1709" s="9">
        <v>2.35980427525329</v>
      </c>
      <c r="X1709" s="9" t="s">
        <v>86</v>
      </c>
      <c r="Y1709" s="9">
        <v>0</v>
      </c>
      <c r="Z1709" s="9">
        <v>1.1589548999999999E-2</v>
      </c>
      <c r="AA1709" s="9">
        <v>0</v>
      </c>
      <c r="AB1709" s="9">
        <v>8.8562854000000003E-3</v>
      </c>
      <c r="AQ1709" s="9">
        <f>K1709-'Processed Potentiostat'!$J$3</f>
        <v>-6.3045043999999999</v>
      </c>
    </row>
    <row r="1710" spans="1:43" x14ac:dyDescent="0.3">
      <c r="A1710">
        <v>2</v>
      </c>
      <c r="B1710">
        <v>0</v>
      </c>
      <c r="C1710">
        <v>0</v>
      </c>
      <c r="D1710">
        <v>1</v>
      </c>
      <c r="E1710">
        <v>0</v>
      </c>
      <c r="F1710">
        <v>0</v>
      </c>
      <c r="G1710">
        <v>0</v>
      </c>
      <c r="H1710" s="9">
        <v>1569.9799603389599</v>
      </c>
      <c r="I1710" s="9">
        <v>-1.8379565</v>
      </c>
      <c r="J1710" s="9">
        <v>-1.8375471999999999</v>
      </c>
      <c r="K1710" s="9">
        <v>-11.389943000000001</v>
      </c>
      <c r="L1710" s="9">
        <v>-2.36028955272094</v>
      </c>
      <c r="M1710" s="9">
        <v>-8.4970426999999997</v>
      </c>
      <c r="N1710" s="9">
        <v>-8.4970426999999997</v>
      </c>
      <c r="O1710" s="9">
        <v>-2.36028955272094</v>
      </c>
      <c r="P1710">
        <v>0</v>
      </c>
      <c r="Q1710" s="9">
        <v>53.549995000000003</v>
      </c>
      <c r="R1710" s="9">
        <v>0</v>
      </c>
      <c r="S1710" s="9">
        <v>948809405.34818101</v>
      </c>
      <c r="T1710" s="9">
        <v>-4.8527746764825898E-4</v>
      </c>
      <c r="U1710" s="9">
        <v>2.36028955272094</v>
      </c>
      <c r="V1710" s="9">
        <v>0</v>
      </c>
      <c r="W1710" s="9">
        <v>2.36028955272094</v>
      </c>
      <c r="X1710" s="9" t="s">
        <v>86</v>
      </c>
      <c r="Y1710" s="9">
        <v>0</v>
      </c>
      <c r="Z1710" s="9">
        <v>2.0929558000000001E-2</v>
      </c>
      <c r="AA1710" s="9">
        <v>0</v>
      </c>
      <c r="AB1710" s="9">
        <v>8.8740159000000006E-3</v>
      </c>
      <c r="AQ1710" s="9">
        <f>K1710-'Processed Potentiostat'!$J$3</f>
        <v>-11.389943000000001</v>
      </c>
    </row>
    <row r="1711" spans="1:43" x14ac:dyDescent="0.3">
      <c r="A1711">
        <v>2</v>
      </c>
      <c r="B1711">
        <v>0</v>
      </c>
      <c r="C1711">
        <v>0</v>
      </c>
      <c r="D1711">
        <v>1</v>
      </c>
      <c r="E1711">
        <v>0</v>
      </c>
      <c r="F1711">
        <v>0</v>
      </c>
      <c r="G1711">
        <v>0</v>
      </c>
      <c r="H1711" s="9">
        <v>1570.02116033792</v>
      </c>
      <c r="I1711" s="9">
        <v>-1.8379814999999999</v>
      </c>
      <c r="J1711" s="9">
        <v>-1.8377060999999999</v>
      </c>
      <c r="K1711" s="9">
        <v>-16.391819000000002</v>
      </c>
      <c r="L1711" s="9">
        <v>-2.3604388261942599</v>
      </c>
      <c r="M1711" s="9">
        <v>-8.4975795999999999</v>
      </c>
      <c r="N1711" s="9">
        <v>-8.4975795999999999</v>
      </c>
      <c r="O1711" s="9">
        <v>-2.3604388261942599</v>
      </c>
      <c r="P1711">
        <v>0</v>
      </c>
      <c r="Q1711" s="9">
        <v>53.549995000000003</v>
      </c>
      <c r="R1711" s="9">
        <v>0</v>
      </c>
      <c r="S1711" s="9">
        <v>932326218.33613098</v>
      </c>
      <c r="T1711" s="9">
        <v>-1.4927347331594699E-4</v>
      </c>
      <c r="U1711" s="9">
        <v>2.3604388261942599</v>
      </c>
      <c r="V1711" s="9">
        <v>0</v>
      </c>
      <c r="W1711" s="9">
        <v>2.3604388261942599</v>
      </c>
      <c r="X1711" s="9" t="s">
        <v>86</v>
      </c>
      <c r="Y1711" s="9">
        <v>0</v>
      </c>
      <c r="Z1711" s="9">
        <v>3.0123345999999999E-2</v>
      </c>
      <c r="AA1711" s="9">
        <v>0</v>
      </c>
      <c r="AB1711" s="9">
        <v>8.6106071000000006E-3</v>
      </c>
      <c r="AQ1711" s="9">
        <f>K1711-'Processed Potentiostat'!$J$3</f>
        <v>-16.391819000000002</v>
      </c>
    </row>
    <row r="1712" spans="1:43" x14ac:dyDescent="0.3">
      <c r="A1712">
        <v>2</v>
      </c>
      <c r="B1712">
        <v>0</v>
      </c>
      <c r="C1712">
        <v>0</v>
      </c>
      <c r="D1712">
        <v>1</v>
      </c>
      <c r="E1712">
        <v>0</v>
      </c>
      <c r="F1712">
        <v>0</v>
      </c>
      <c r="G1712">
        <v>0</v>
      </c>
      <c r="H1712" s="9">
        <v>1570.06196033689</v>
      </c>
      <c r="I1712" s="9">
        <v>-1.8380673999999999</v>
      </c>
      <c r="J1712" s="9">
        <v>-1.8377311999999999</v>
      </c>
      <c r="K1712" s="9">
        <v>-21.430710000000001</v>
      </c>
      <c r="L1712" s="9">
        <v>-2.3606393981719802</v>
      </c>
      <c r="M1712" s="9">
        <v>-8.4983015000000002</v>
      </c>
      <c r="N1712" s="9">
        <v>-8.4983015000000002</v>
      </c>
      <c r="O1712" s="9">
        <v>-2.3606393981719802</v>
      </c>
      <c r="P1712">
        <v>0</v>
      </c>
      <c r="Q1712" s="9">
        <v>53.549995000000003</v>
      </c>
      <c r="R1712" s="9">
        <v>0</v>
      </c>
      <c r="S1712" s="9">
        <v>929839342.96230996</v>
      </c>
      <c r="T1712" s="9">
        <v>-2.0057197772116399E-4</v>
      </c>
      <c r="U1712" s="9">
        <v>2.3606393981719802</v>
      </c>
      <c r="V1712" s="9">
        <v>0</v>
      </c>
      <c r="W1712" s="9">
        <v>2.3606393981719802</v>
      </c>
      <c r="X1712" s="9" t="s">
        <v>86</v>
      </c>
      <c r="Y1712" s="9">
        <v>0</v>
      </c>
      <c r="Z1712" s="9">
        <v>3.9383885E-2</v>
      </c>
      <c r="AA1712" s="9">
        <v>0</v>
      </c>
      <c r="AB1712" s="9">
        <v>8.8547710000000009E-3</v>
      </c>
      <c r="AQ1712" s="9">
        <f>K1712-'Processed Potentiostat'!$J$3</f>
        <v>-21.430710000000001</v>
      </c>
    </row>
    <row r="1713" spans="1:43" x14ac:dyDescent="0.3">
      <c r="A1713">
        <v>2</v>
      </c>
      <c r="B1713">
        <v>0</v>
      </c>
      <c r="C1713">
        <v>0</v>
      </c>
      <c r="D1713">
        <v>1</v>
      </c>
      <c r="E1713">
        <v>0</v>
      </c>
      <c r="F1713">
        <v>0</v>
      </c>
      <c r="G1713">
        <v>0</v>
      </c>
      <c r="H1713" s="9">
        <v>1570.1011603359</v>
      </c>
      <c r="I1713" s="9">
        <v>-1.8378962000000001</v>
      </c>
      <c r="J1713" s="9">
        <v>-1.8376881</v>
      </c>
      <c r="K1713" s="9">
        <v>-26.474937000000001</v>
      </c>
      <c r="L1713" s="9">
        <v>-2.3608883305821098</v>
      </c>
      <c r="M1713" s="9">
        <v>-8.4991979999999998</v>
      </c>
      <c r="N1713" s="9">
        <v>-8.4991979999999998</v>
      </c>
      <c r="O1713" s="9">
        <v>-2.3608883305821098</v>
      </c>
      <c r="P1713">
        <v>0</v>
      </c>
      <c r="Q1713" s="9">
        <v>53.549995000000003</v>
      </c>
      <c r="R1713" s="9">
        <v>0</v>
      </c>
      <c r="S1713" s="9">
        <v>934349071.54483199</v>
      </c>
      <c r="T1713" s="9">
        <v>-2.48932410134461E-4</v>
      </c>
      <c r="U1713" s="9">
        <v>2.3608883305821098</v>
      </c>
      <c r="V1713" s="9">
        <v>0</v>
      </c>
      <c r="W1713" s="9">
        <v>2.3608883305821098</v>
      </c>
      <c r="X1713" s="9" t="s">
        <v>86</v>
      </c>
      <c r="Y1713" s="9">
        <v>0</v>
      </c>
      <c r="Z1713" s="9">
        <v>4.8652678999999997E-2</v>
      </c>
      <c r="AA1713" s="9">
        <v>0</v>
      </c>
      <c r="AB1713" s="9">
        <v>8.8700875999999998E-3</v>
      </c>
      <c r="AQ1713" s="9">
        <f>K1713-'Processed Potentiostat'!$J$3</f>
        <v>-26.474937000000001</v>
      </c>
    </row>
    <row r="1714" spans="1:43" x14ac:dyDescent="0.3">
      <c r="A1714">
        <v>2</v>
      </c>
      <c r="B1714">
        <v>0</v>
      </c>
      <c r="C1714">
        <v>0</v>
      </c>
      <c r="D1714">
        <v>1</v>
      </c>
      <c r="E1714">
        <v>0</v>
      </c>
      <c r="F1714">
        <v>0</v>
      </c>
      <c r="G1714">
        <v>0</v>
      </c>
      <c r="H1714" s="9">
        <v>1570.1421603348699</v>
      </c>
      <c r="I1714" s="9">
        <v>-1.8380151</v>
      </c>
      <c r="J1714" s="9">
        <v>-1.8377595</v>
      </c>
      <c r="K1714" s="9">
        <v>-31.493219</v>
      </c>
      <c r="L1714" s="9">
        <v>-2.3612062543199501</v>
      </c>
      <c r="M1714" s="9">
        <v>-8.5003423999999992</v>
      </c>
      <c r="N1714" s="9">
        <v>-8.5003423999999992</v>
      </c>
      <c r="O1714" s="9">
        <v>-2.3612062543199501</v>
      </c>
      <c r="P1714">
        <v>0</v>
      </c>
      <c r="Q1714" s="9">
        <v>53.549995000000003</v>
      </c>
      <c r="R1714" s="9">
        <v>0</v>
      </c>
      <c r="S1714" s="9">
        <v>927196427.13345504</v>
      </c>
      <c r="T1714" s="9">
        <v>-3.1792373784344998E-4</v>
      </c>
      <c r="U1714" s="9">
        <v>2.3612062543199501</v>
      </c>
      <c r="V1714" s="9">
        <v>0</v>
      </c>
      <c r="W1714" s="9">
        <v>2.3612062543199501</v>
      </c>
      <c r="X1714" s="9" t="s">
        <v>86</v>
      </c>
      <c r="Y1714" s="9">
        <v>0</v>
      </c>
      <c r="Z1714" s="9">
        <v>5.7876962999999997E-2</v>
      </c>
      <c r="AA1714" s="9">
        <v>0</v>
      </c>
      <c r="AB1714" s="9">
        <v>8.9464048000000001E-3</v>
      </c>
      <c r="AQ1714" s="9">
        <f>K1714-'Processed Potentiostat'!$J$3</f>
        <v>-31.493219</v>
      </c>
    </row>
    <row r="1715" spans="1:43" x14ac:dyDescent="0.3">
      <c r="A1715">
        <v>2</v>
      </c>
      <c r="B1715">
        <v>0</v>
      </c>
      <c r="C1715">
        <v>0</v>
      </c>
      <c r="D1715">
        <v>1</v>
      </c>
      <c r="E1715">
        <v>0</v>
      </c>
      <c r="F1715">
        <v>0</v>
      </c>
      <c r="G1715">
        <v>0</v>
      </c>
      <c r="H1715" s="9">
        <v>1570.3087603306601</v>
      </c>
      <c r="I1715" s="9">
        <v>-1.8380951000000001</v>
      </c>
      <c r="J1715" s="9">
        <v>-1.8386666</v>
      </c>
      <c r="K1715" s="9">
        <v>-26.374586000000001</v>
      </c>
      <c r="L1715" s="9">
        <v>-2.3627304794853199</v>
      </c>
      <c r="M1715" s="9">
        <v>-8.5058298000000008</v>
      </c>
      <c r="N1715" s="9">
        <v>-8.5058298000000008</v>
      </c>
      <c r="O1715" s="9">
        <v>-2.3627304794853199</v>
      </c>
      <c r="P1715">
        <v>0</v>
      </c>
      <c r="Q1715" s="9">
        <v>53.549995000000003</v>
      </c>
      <c r="R1715" s="9">
        <v>0</v>
      </c>
      <c r="S1715" s="9">
        <v>844263332.55313897</v>
      </c>
      <c r="T1715" s="9">
        <v>-1.5242251653675399E-3</v>
      </c>
      <c r="U1715" s="9">
        <v>2.3627304794853199</v>
      </c>
      <c r="V1715" s="9">
        <v>0</v>
      </c>
      <c r="W1715" s="9">
        <v>2.3627304794853199</v>
      </c>
      <c r="X1715" s="9" t="s">
        <v>86</v>
      </c>
      <c r="Y1715" s="9">
        <v>0</v>
      </c>
      <c r="Z1715" s="9">
        <v>4.8494071E-2</v>
      </c>
      <c r="AA1715" s="9">
        <v>0</v>
      </c>
      <c r="AB1715" s="9">
        <v>8.9284190999999995E-3</v>
      </c>
      <c r="AQ1715" s="9">
        <f>K1715-'Processed Potentiostat'!$J$3</f>
        <v>-26.374586000000001</v>
      </c>
    </row>
    <row r="1716" spans="1:43" x14ac:dyDescent="0.3">
      <c r="A1716">
        <v>2</v>
      </c>
      <c r="B1716">
        <v>0</v>
      </c>
      <c r="C1716">
        <v>0</v>
      </c>
      <c r="D1716">
        <v>1</v>
      </c>
      <c r="E1716">
        <v>0</v>
      </c>
      <c r="F1716">
        <v>0</v>
      </c>
      <c r="G1716">
        <v>0</v>
      </c>
      <c r="H1716" s="9">
        <v>1570.33156033008</v>
      </c>
      <c r="I1716" s="9">
        <v>-1.837893</v>
      </c>
      <c r="J1716" s="9">
        <v>-1.8383453000000001</v>
      </c>
      <c r="K1716" s="9">
        <v>-21.275794999999999</v>
      </c>
      <c r="L1716" s="9">
        <v>-2.3628837506517</v>
      </c>
      <c r="M1716" s="9">
        <v>-8.5063809999999993</v>
      </c>
      <c r="N1716" s="9">
        <v>-8.5063809999999993</v>
      </c>
      <c r="O1716" s="9">
        <v>-2.3628837506517</v>
      </c>
      <c r="P1716">
        <v>0</v>
      </c>
      <c r="Q1716" s="9">
        <v>53.549995000000003</v>
      </c>
      <c r="R1716" s="9">
        <v>0</v>
      </c>
      <c r="S1716" s="9">
        <v>872128722.19940102</v>
      </c>
      <c r="T1716" s="9">
        <v>-1.53271166377422E-4</v>
      </c>
      <c r="U1716" s="9">
        <v>2.3628837506517</v>
      </c>
      <c r="V1716" s="9">
        <v>0</v>
      </c>
      <c r="W1716" s="9">
        <v>2.3628837506517</v>
      </c>
      <c r="X1716" s="9" t="s">
        <v>86</v>
      </c>
      <c r="Y1716" s="9">
        <v>0</v>
      </c>
      <c r="Z1716" s="9">
        <v>3.9112259000000003E-2</v>
      </c>
      <c r="AA1716" s="9">
        <v>0</v>
      </c>
      <c r="AB1716" s="9">
        <v>9.0166450999999998E-3</v>
      </c>
      <c r="AQ1716" s="9">
        <f>K1716-'Processed Potentiostat'!$J$3</f>
        <v>-21.275794999999999</v>
      </c>
    </row>
    <row r="1717" spans="1:43" x14ac:dyDescent="0.3">
      <c r="A1717">
        <v>2</v>
      </c>
      <c r="B1717">
        <v>0</v>
      </c>
      <c r="C1717">
        <v>0</v>
      </c>
      <c r="D1717">
        <v>1</v>
      </c>
      <c r="E1717">
        <v>0</v>
      </c>
      <c r="F1717">
        <v>0</v>
      </c>
      <c r="G1717">
        <v>0</v>
      </c>
      <c r="H1717" s="9">
        <v>1570.3721603290601</v>
      </c>
      <c r="I1717" s="9">
        <v>-1.8378439</v>
      </c>
      <c r="J1717" s="9">
        <v>-1.8382447</v>
      </c>
      <c r="K1717" s="9">
        <v>-16.206381</v>
      </c>
      <c r="L1717" s="9">
        <v>-2.36310914827413</v>
      </c>
      <c r="M1717" s="9">
        <v>-8.5071925999999998</v>
      </c>
      <c r="N1717" s="9">
        <v>-8.5071925999999998</v>
      </c>
      <c r="O1717" s="9">
        <v>-2.36310914827413</v>
      </c>
      <c r="P1717">
        <v>0</v>
      </c>
      <c r="Q1717" s="9">
        <v>53.549995000000003</v>
      </c>
      <c r="R1717" s="9">
        <v>0</v>
      </c>
      <c r="S1717" s="9">
        <v>881302954.02171004</v>
      </c>
      <c r="T1717" s="9">
        <v>-2.2539762242645899E-4</v>
      </c>
      <c r="U1717" s="9">
        <v>2.36310914827413</v>
      </c>
      <c r="V1717" s="9">
        <v>0</v>
      </c>
      <c r="W1717" s="9">
        <v>2.36310914827413</v>
      </c>
      <c r="X1717" s="9" t="s">
        <v>86</v>
      </c>
      <c r="Y1717" s="9">
        <v>0</v>
      </c>
      <c r="Z1717" s="9">
        <v>2.9791293999999999E-2</v>
      </c>
      <c r="AA1717" s="9">
        <v>0</v>
      </c>
      <c r="AB1717" s="9">
        <v>9.0122138999999997E-3</v>
      </c>
      <c r="AQ1717" s="9">
        <f>K1717-'Processed Potentiostat'!$J$3</f>
        <v>-16.206381</v>
      </c>
    </row>
    <row r="1718" spans="1:43" x14ac:dyDescent="0.3">
      <c r="A1718">
        <v>2</v>
      </c>
      <c r="B1718">
        <v>0</v>
      </c>
      <c r="C1718">
        <v>0</v>
      </c>
      <c r="D1718">
        <v>1</v>
      </c>
      <c r="E1718">
        <v>0</v>
      </c>
      <c r="F1718">
        <v>0</v>
      </c>
      <c r="G1718">
        <v>0</v>
      </c>
      <c r="H1718" s="9">
        <v>1570.43296032752</v>
      </c>
      <c r="I1718" s="9">
        <v>-1.8380479000000001</v>
      </c>
      <c r="J1718" s="9">
        <v>-1.8382596</v>
      </c>
      <c r="K1718" s="9">
        <v>-11.204122999999999</v>
      </c>
      <c r="L1718" s="9">
        <v>-2.36336659385328</v>
      </c>
      <c r="M1718" s="9">
        <v>-8.5081196000000006</v>
      </c>
      <c r="N1718" s="9">
        <v>-8.5081196000000006</v>
      </c>
      <c r="O1718" s="9">
        <v>-2.36336659385328</v>
      </c>
      <c r="P1718">
        <v>0</v>
      </c>
      <c r="Q1718" s="9">
        <v>53.549995000000003</v>
      </c>
      <c r="R1718" s="9">
        <v>0</v>
      </c>
      <c r="S1718" s="9">
        <v>880040459.90221405</v>
      </c>
      <c r="T1718" s="9">
        <v>-2.5744557915796602E-4</v>
      </c>
      <c r="U1718" s="9">
        <v>2.36336659385328</v>
      </c>
      <c r="V1718" s="9">
        <v>0</v>
      </c>
      <c r="W1718" s="9">
        <v>2.36336659385328</v>
      </c>
      <c r="X1718" s="9" t="s">
        <v>86</v>
      </c>
      <c r="Y1718" s="9">
        <v>0</v>
      </c>
      <c r="Z1718" s="9">
        <v>2.0596085E-2</v>
      </c>
      <c r="AA1718" s="9">
        <v>0</v>
      </c>
      <c r="AB1718" s="9">
        <v>9.1438638000000006E-3</v>
      </c>
      <c r="AQ1718" s="9">
        <f>K1718-'Processed Potentiostat'!$J$3</f>
        <v>-11.204122999999999</v>
      </c>
    </row>
    <row r="1719" spans="1:43" x14ac:dyDescent="0.3">
      <c r="A1719">
        <v>2</v>
      </c>
      <c r="B1719">
        <v>0</v>
      </c>
      <c r="C1719">
        <v>0</v>
      </c>
      <c r="D1719">
        <v>1</v>
      </c>
      <c r="E1719">
        <v>0</v>
      </c>
      <c r="F1719">
        <v>0</v>
      </c>
      <c r="G1719">
        <v>0</v>
      </c>
      <c r="H1719" s="9">
        <v>1570.53216032502</v>
      </c>
      <c r="I1719" s="9">
        <v>-1.8379574999999999</v>
      </c>
      <c r="J1719" s="9">
        <v>-1.8381708999999999</v>
      </c>
      <c r="K1719" s="9">
        <v>-6.1598930000000003</v>
      </c>
      <c r="L1719" s="9">
        <v>-2.3636450277796799</v>
      </c>
      <c r="M1719" s="9">
        <v>-8.5091219000000002</v>
      </c>
      <c r="N1719" s="9">
        <v>-8.5091219000000002</v>
      </c>
      <c r="O1719" s="9">
        <v>-2.3636450277796799</v>
      </c>
      <c r="P1719">
        <v>0</v>
      </c>
      <c r="Q1719" s="9">
        <v>53.549995000000003</v>
      </c>
      <c r="R1719" s="9">
        <v>0</v>
      </c>
      <c r="S1719" s="9">
        <v>888293216.69936705</v>
      </c>
      <c r="T1719" s="9">
        <v>-2.7843392639681502E-4</v>
      </c>
      <c r="U1719" s="9">
        <v>2.3636450277796799</v>
      </c>
      <c r="V1719" s="9">
        <v>0</v>
      </c>
      <c r="W1719" s="9">
        <v>2.3636450277796799</v>
      </c>
      <c r="X1719" s="9" t="s">
        <v>86</v>
      </c>
      <c r="Y1719" s="9">
        <v>0</v>
      </c>
      <c r="Z1719" s="9">
        <v>1.1322936E-2</v>
      </c>
      <c r="AA1719" s="9">
        <v>0</v>
      </c>
      <c r="AB1719" s="9">
        <v>8.9879612999999997E-3</v>
      </c>
      <c r="AQ1719" s="9">
        <f>K1719-'Processed Potentiostat'!$J$3</f>
        <v>-6.1598930000000003</v>
      </c>
    </row>
    <row r="1720" spans="1:43" x14ac:dyDescent="0.3">
      <c r="A1720">
        <v>2</v>
      </c>
      <c r="B1720">
        <v>0</v>
      </c>
      <c r="C1720">
        <v>0</v>
      </c>
      <c r="D1720">
        <v>1</v>
      </c>
      <c r="E1720">
        <v>0</v>
      </c>
      <c r="F1720">
        <v>0</v>
      </c>
      <c r="G1720">
        <v>0</v>
      </c>
      <c r="H1720" s="9">
        <v>1570.60216032325</v>
      </c>
      <c r="I1720" s="9">
        <v>-1.8379753999999999</v>
      </c>
      <c r="J1720" s="9">
        <v>-1.8376532999999999</v>
      </c>
      <c r="K1720" s="9">
        <v>-11.188860999999999</v>
      </c>
      <c r="L1720" s="9">
        <v>-2.3637982145012399</v>
      </c>
      <c r="M1720" s="9">
        <v>-8.5096731000000005</v>
      </c>
      <c r="N1720" s="9">
        <v>-8.5096731000000005</v>
      </c>
      <c r="O1720" s="9">
        <v>-2.3637982145012399</v>
      </c>
      <c r="P1720">
        <v>0</v>
      </c>
      <c r="Q1720" s="9">
        <v>53.549995000000003</v>
      </c>
      <c r="R1720" s="9">
        <v>0</v>
      </c>
      <c r="S1720" s="9">
        <v>939094322.16674805</v>
      </c>
      <c r="T1720" s="9">
        <v>-1.53186721563169E-4</v>
      </c>
      <c r="U1720" s="9">
        <v>2.3637982145012399</v>
      </c>
      <c r="V1720" s="9">
        <v>0</v>
      </c>
      <c r="W1720" s="9">
        <v>2.3637982145012399</v>
      </c>
      <c r="X1720" s="9" t="s">
        <v>86</v>
      </c>
      <c r="Y1720" s="9">
        <v>0</v>
      </c>
      <c r="Z1720" s="9">
        <v>2.0561245999999998E-2</v>
      </c>
      <c r="AA1720" s="9">
        <v>0</v>
      </c>
      <c r="AB1720" s="9">
        <v>8.6739482E-3</v>
      </c>
      <c r="AQ1720" s="9">
        <f>K1720-'Processed Potentiostat'!$J$3</f>
        <v>-11.188860999999999</v>
      </c>
    </row>
    <row r="1721" spans="1:43" x14ac:dyDescent="0.3">
      <c r="A1721">
        <v>2</v>
      </c>
      <c r="B1721">
        <v>0</v>
      </c>
      <c r="C1721">
        <v>0</v>
      </c>
      <c r="D1721">
        <v>1</v>
      </c>
      <c r="E1721">
        <v>0</v>
      </c>
      <c r="F1721">
        <v>0</v>
      </c>
      <c r="G1721">
        <v>0</v>
      </c>
      <c r="H1721" s="9">
        <v>1570.6599603217901</v>
      </c>
      <c r="I1721" s="9">
        <v>-1.8381088000000001</v>
      </c>
      <c r="J1721" s="9">
        <v>-1.8376619999999999</v>
      </c>
      <c r="K1721" s="9">
        <v>-16.279261000000002</v>
      </c>
      <c r="L1721" s="9">
        <v>-2.3639985709061802</v>
      </c>
      <c r="M1721" s="9">
        <v>-8.5103951000000002</v>
      </c>
      <c r="N1721" s="9">
        <v>-8.5103951000000002</v>
      </c>
      <c r="O1721" s="9">
        <v>-2.3639985709061802</v>
      </c>
      <c r="P1721">
        <v>0</v>
      </c>
      <c r="Q1721" s="9">
        <v>53.549995000000003</v>
      </c>
      <c r="R1721" s="9">
        <v>0</v>
      </c>
      <c r="S1721" s="9">
        <v>938272850.36881399</v>
      </c>
      <c r="T1721" s="9">
        <v>-2.0035640494020499E-4</v>
      </c>
      <c r="U1721" s="9">
        <v>2.3639985709061802</v>
      </c>
      <c r="V1721" s="9">
        <v>0</v>
      </c>
      <c r="W1721" s="9">
        <v>2.3639985709061802</v>
      </c>
      <c r="X1721" s="9" t="s">
        <v>86</v>
      </c>
      <c r="Y1721" s="9">
        <v>0</v>
      </c>
      <c r="Z1721" s="9">
        <v>2.9915778000000001E-2</v>
      </c>
      <c r="AA1721" s="9">
        <v>0</v>
      </c>
      <c r="AB1721" s="9">
        <v>8.6519987999999996E-3</v>
      </c>
      <c r="AQ1721" s="9">
        <f>K1721-'Processed Potentiostat'!$J$3</f>
        <v>-16.279261000000002</v>
      </c>
    </row>
    <row r="1722" spans="1:43" x14ac:dyDescent="0.3">
      <c r="A1722">
        <v>2</v>
      </c>
      <c r="B1722">
        <v>0</v>
      </c>
      <c r="C1722">
        <v>0</v>
      </c>
      <c r="D1722">
        <v>1</v>
      </c>
      <c r="E1722">
        <v>0</v>
      </c>
      <c r="F1722">
        <v>0</v>
      </c>
      <c r="G1722">
        <v>0</v>
      </c>
      <c r="H1722" s="9">
        <v>1570.79036031849</v>
      </c>
      <c r="I1722" s="9">
        <v>-1.8380635000000001</v>
      </c>
      <c r="J1722" s="9">
        <v>-1.8384733</v>
      </c>
      <c r="K1722" s="9">
        <v>-11.267080999999999</v>
      </c>
      <c r="L1722" s="9">
        <v>-2.36459153175965</v>
      </c>
      <c r="M1722" s="9">
        <v>-8.5125294</v>
      </c>
      <c r="N1722" s="9">
        <v>-8.5125294</v>
      </c>
      <c r="O1722" s="9">
        <v>-2.36459153175965</v>
      </c>
      <c r="P1722">
        <v>0</v>
      </c>
      <c r="Q1722" s="9">
        <v>53.549995000000003</v>
      </c>
      <c r="R1722" s="9">
        <v>0</v>
      </c>
      <c r="S1722" s="9">
        <v>861451186.27851295</v>
      </c>
      <c r="T1722" s="9">
        <v>-5.9296085347071404E-4</v>
      </c>
      <c r="U1722" s="9">
        <v>2.36459153175965</v>
      </c>
      <c r="V1722" s="9">
        <v>0</v>
      </c>
      <c r="W1722" s="9">
        <v>2.36459153175965</v>
      </c>
      <c r="X1722" s="9" t="s">
        <v>86</v>
      </c>
      <c r="Y1722" s="9">
        <v>0</v>
      </c>
      <c r="Z1722" s="9">
        <v>2.0714229000000001E-2</v>
      </c>
      <c r="AA1722" s="9">
        <v>0</v>
      </c>
      <c r="AB1722" s="9">
        <v>8.7765454999999999E-3</v>
      </c>
      <c r="AQ1722" s="9">
        <f>K1722-'Processed Potentiostat'!$J$3</f>
        <v>-11.267080999999999</v>
      </c>
    </row>
    <row r="1723" spans="1:43" x14ac:dyDescent="0.3">
      <c r="A1723">
        <v>2</v>
      </c>
      <c r="B1723">
        <v>0</v>
      </c>
      <c r="C1723">
        <v>0</v>
      </c>
      <c r="D1723">
        <v>1</v>
      </c>
      <c r="E1723">
        <v>0</v>
      </c>
      <c r="F1723">
        <v>0</v>
      </c>
      <c r="G1723">
        <v>0</v>
      </c>
      <c r="H1723" s="9">
        <v>1570.83276031742</v>
      </c>
      <c r="I1723" s="9">
        <v>-1.8378593000000001</v>
      </c>
      <c r="J1723" s="9">
        <v>-1.8381221999999999</v>
      </c>
      <c r="K1723" s="9">
        <v>-6.1961411999999996</v>
      </c>
      <c r="L1723" s="9">
        <v>-2.3647083696130302</v>
      </c>
      <c r="M1723" s="9">
        <v>-8.5129499000000006</v>
      </c>
      <c r="N1723" s="9">
        <v>-8.5129499000000006</v>
      </c>
      <c r="O1723" s="9">
        <v>-2.3647083696130302</v>
      </c>
      <c r="P1723">
        <v>0</v>
      </c>
      <c r="Q1723" s="9">
        <v>53.549995000000003</v>
      </c>
      <c r="R1723" s="9">
        <v>0</v>
      </c>
      <c r="S1723" s="9">
        <v>893228117.89175904</v>
      </c>
      <c r="T1723" s="9">
        <v>-1.16837853378903E-4</v>
      </c>
      <c r="U1723" s="9">
        <v>2.3647083696130302</v>
      </c>
      <c r="V1723" s="9">
        <v>0</v>
      </c>
      <c r="W1723" s="9">
        <v>2.3647083696130302</v>
      </c>
      <c r="X1723" s="9" t="s">
        <v>86</v>
      </c>
      <c r="Y1723" s="9">
        <v>0</v>
      </c>
      <c r="Z1723" s="9">
        <v>1.1389265000000001E-2</v>
      </c>
      <c r="AA1723" s="9">
        <v>0</v>
      </c>
      <c r="AB1723" s="9">
        <v>8.7266071000000004E-3</v>
      </c>
      <c r="AQ1723" s="9">
        <f>K1723-'Processed Potentiostat'!$J$3</f>
        <v>-6.1961411999999996</v>
      </c>
    </row>
    <row r="1724" spans="1:43" x14ac:dyDescent="0.3">
      <c r="A1724">
        <v>2</v>
      </c>
      <c r="B1724">
        <v>0</v>
      </c>
      <c r="C1724">
        <v>0</v>
      </c>
      <c r="D1724">
        <v>1</v>
      </c>
      <c r="E1724">
        <v>0</v>
      </c>
      <c r="F1724">
        <v>0</v>
      </c>
      <c r="G1724">
        <v>0</v>
      </c>
      <c r="H1724" s="9">
        <v>1570.91336031539</v>
      </c>
      <c r="I1724" s="9">
        <v>-1.8378512</v>
      </c>
      <c r="J1724" s="9">
        <v>-1.8378755</v>
      </c>
      <c r="K1724" s="9">
        <v>-1.1954088</v>
      </c>
      <c r="L1724" s="9">
        <v>-2.36482017690376</v>
      </c>
      <c r="M1724" s="9">
        <v>-8.5133524000000005</v>
      </c>
      <c r="N1724" s="9">
        <v>-8.5133524000000005</v>
      </c>
      <c r="O1724" s="9">
        <v>-2.36482017690376</v>
      </c>
      <c r="P1724">
        <v>0</v>
      </c>
      <c r="Q1724" s="9">
        <v>53.549995000000003</v>
      </c>
      <c r="R1724" s="9">
        <v>0</v>
      </c>
      <c r="S1724" s="9">
        <v>917013508.77437496</v>
      </c>
      <c r="T1724" s="9">
        <v>-1.1180729072624001E-4</v>
      </c>
      <c r="U1724" s="9">
        <v>2.36482017690376</v>
      </c>
      <c r="V1724" s="9">
        <v>0</v>
      </c>
      <c r="W1724" s="9">
        <v>2.36482017690376</v>
      </c>
      <c r="X1724" s="9" t="s">
        <v>86</v>
      </c>
      <c r="Y1724" s="9">
        <v>0</v>
      </c>
      <c r="Z1724" s="9">
        <v>2.1970125000000001E-3</v>
      </c>
      <c r="AA1724" s="9">
        <v>0</v>
      </c>
      <c r="AB1724" s="9">
        <v>9.0195880999999999E-3</v>
      </c>
      <c r="AQ1724" s="9">
        <f>K1724-'Processed Potentiostat'!$J$3</f>
        <v>-1.1954088</v>
      </c>
    </row>
    <row r="1725" spans="1:43" x14ac:dyDescent="0.3">
      <c r="A1725">
        <v>2</v>
      </c>
      <c r="B1725">
        <v>0</v>
      </c>
      <c r="C1725">
        <v>0</v>
      </c>
      <c r="D1725">
        <v>1</v>
      </c>
      <c r="E1725">
        <v>0</v>
      </c>
      <c r="F1725">
        <v>0</v>
      </c>
      <c r="G1725">
        <v>0</v>
      </c>
      <c r="H1725" s="9">
        <v>1571.1423603096</v>
      </c>
      <c r="I1725" s="9">
        <v>-1.8381441000000001</v>
      </c>
      <c r="J1725" s="9">
        <v>-1.8379562</v>
      </c>
      <c r="K1725" s="9">
        <v>-6.1975584000000001</v>
      </c>
      <c r="L1725" s="9">
        <v>-2.36490708889602</v>
      </c>
      <c r="M1725" s="9">
        <v>-8.5136652000000002</v>
      </c>
      <c r="N1725" s="9">
        <v>-8.5136652000000002</v>
      </c>
      <c r="O1725" s="9">
        <v>-2.36490708889602</v>
      </c>
      <c r="P1725">
        <v>0</v>
      </c>
      <c r="Q1725" s="9">
        <v>53.549995000000003</v>
      </c>
      <c r="R1725" s="9">
        <v>0</v>
      </c>
      <c r="S1725" s="9">
        <v>909143946.16016304</v>
      </c>
      <c r="T1725" s="9">
        <v>-8.6911992258631402E-5</v>
      </c>
      <c r="U1725" s="9">
        <v>2.36490708889602</v>
      </c>
      <c r="V1725" s="9">
        <v>0</v>
      </c>
      <c r="W1725" s="9">
        <v>2.36490708889602</v>
      </c>
      <c r="X1725" s="9" t="s">
        <v>86</v>
      </c>
      <c r="Y1725" s="9">
        <v>0</v>
      </c>
      <c r="Z1725" s="9">
        <v>1.1390841000000001E-2</v>
      </c>
      <c r="AA1725" s="9">
        <v>0</v>
      </c>
      <c r="AB1725" s="9">
        <v>8.9652780000000001E-3</v>
      </c>
      <c r="AQ1725" s="9">
        <f>K1725-'Processed Potentiostat'!$J$3</f>
        <v>-6.1975584000000001</v>
      </c>
    </row>
    <row r="1726" spans="1:43" x14ac:dyDescent="0.3">
      <c r="A1726">
        <v>2</v>
      </c>
      <c r="B1726">
        <v>0</v>
      </c>
      <c r="C1726">
        <v>0</v>
      </c>
      <c r="D1726">
        <v>1</v>
      </c>
      <c r="E1726">
        <v>0</v>
      </c>
      <c r="F1726">
        <v>0</v>
      </c>
      <c r="G1726">
        <v>0</v>
      </c>
      <c r="H1726" s="9">
        <v>1571.2227603075701</v>
      </c>
      <c r="I1726" s="9">
        <v>-1.8381284</v>
      </c>
      <c r="J1726" s="9">
        <v>-1.8377804</v>
      </c>
      <c r="K1726" s="9">
        <v>-11.244185999999999</v>
      </c>
      <c r="L1726" s="9">
        <v>-2.3650672683551699</v>
      </c>
      <c r="M1726" s="9">
        <v>-8.5142422</v>
      </c>
      <c r="N1726" s="9">
        <v>-8.5142422</v>
      </c>
      <c r="O1726" s="9">
        <v>-2.3650672683551699</v>
      </c>
      <c r="P1726">
        <v>0</v>
      </c>
      <c r="Q1726" s="9">
        <v>53.549995000000003</v>
      </c>
      <c r="R1726" s="9">
        <v>0</v>
      </c>
      <c r="S1726" s="9">
        <v>926604047.07193005</v>
      </c>
      <c r="T1726" s="9">
        <v>-1.6017945914770199E-4</v>
      </c>
      <c r="U1726" s="9">
        <v>2.3650672683551699</v>
      </c>
      <c r="V1726" s="9">
        <v>0</v>
      </c>
      <c r="W1726" s="9">
        <v>2.3650672683551699</v>
      </c>
      <c r="X1726" s="9" t="s">
        <v>86</v>
      </c>
      <c r="Y1726" s="9">
        <v>0</v>
      </c>
      <c r="Z1726" s="9">
        <v>2.0664345000000001E-2</v>
      </c>
      <c r="AA1726" s="9">
        <v>0</v>
      </c>
      <c r="AB1726" s="9">
        <v>9.0776337000000006E-3</v>
      </c>
      <c r="AQ1726" s="9">
        <f>K1726-'Processed Potentiostat'!$J$3</f>
        <v>-11.244185999999999</v>
      </c>
    </row>
    <row r="1727" spans="1:43" x14ac:dyDescent="0.3">
      <c r="A1727">
        <v>2</v>
      </c>
      <c r="B1727">
        <v>0</v>
      </c>
      <c r="C1727">
        <v>0</v>
      </c>
      <c r="D1727">
        <v>1</v>
      </c>
      <c r="E1727">
        <v>0</v>
      </c>
      <c r="F1727">
        <v>0</v>
      </c>
      <c r="G1727">
        <v>0</v>
      </c>
      <c r="H1727" s="9">
        <v>1571.3021603055599</v>
      </c>
      <c r="I1727" s="9">
        <v>-1.8380552999999999</v>
      </c>
      <c r="J1727" s="9">
        <v>-1.8377706</v>
      </c>
      <c r="K1727" s="9">
        <v>-16.275442000000002</v>
      </c>
      <c r="L1727" s="9">
        <v>-2.3653388372716999</v>
      </c>
      <c r="M1727" s="9">
        <v>-8.5152196999999994</v>
      </c>
      <c r="N1727" s="9">
        <v>-8.5152196999999994</v>
      </c>
      <c r="O1727" s="9">
        <v>-2.3653388372716999</v>
      </c>
      <c r="P1727">
        <v>0</v>
      </c>
      <c r="Q1727" s="9">
        <v>53.549995000000003</v>
      </c>
      <c r="R1727" s="9">
        <v>0</v>
      </c>
      <c r="S1727" s="9">
        <v>927697356.48942995</v>
      </c>
      <c r="T1727" s="9">
        <v>-2.7156891653268202E-4</v>
      </c>
      <c r="U1727" s="9">
        <v>2.3653388372716999</v>
      </c>
      <c r="V1727" s="9">
        <v>0</v>
      </c>
      <c r="W1727" s="9">
        <v>2.3653388372716999</v>
      </c>
      <c r="X1727" s="9" t="s">
        <v>86</v>
      </c>
      <c r="Y1727" s="9">
        <v>0</v>
      </c>
      <c r="Z1727" s="9">
        <v>2.9910529000000002E-2</v>
      </c>
      <c r="AA1727" s="9">
        <v>0</v>
      </c>
      <c r="AB1727" s="9">
        <v>8.5533662000000007E-3</v>
      </c>
      <c r="AQ1727" s="9">
        <f>K1727-'Processed Potentiostat'!$J$3</f>
        <v>-16.275442000000002</v>
      </c>
    </row>
    <row r="1728" spans="1:43" x14ac:dyDescent="0.3">
      <c r="A1728">
        <v>2</v>
      </c>
      <c r="B1728">
        <v>0</v>
      </c>
      <c r="C1728">
        <v>0</v>
      </c>
      <c r="D1728">
        <v>1</v>
      </c>
      <c r="E1728">
        <v>0</v>
      </c>
      <c r="F1728">
        <v>0</v>
      </c>
      <c r="G1728">
        <v>0</v>
      </c>
      <c r="H1728" s="9">
        <v>1571.3701603038501</v>
      </c>
      <c r="I1728" s="9">
        <v>-1.8378409</v>
      </c>
      <c r="J1728" s="9">
        <v>-1.8383414</v>
      </c>
      <c r="K1728" s="9">
        <v>-11.223202000000001</v>
      </c>
      <c r="L1728" s="9">
        <v>-2.3656044929550601</v>
      </c>
      <c r="M1728" s="9">
        <v>-8.5161762000000003</v>
      </c>
      <c r="N1728" s="9">
        <v>-8.5161762000000003</v>
      </c>
      <c r="O1728" s="9">
        <v>-2.3656044929550601</v>
      </c>
      <c r="P1728">
        <v>0</v>
      </c>
      <c r="Q1728" s="9">
        <v>53.549995000000003</v>
      </c>
      <c r="R1728" s="9">
        <v>0</v>
      </c>
      <c r="S1728" s="9">
        <v>873485236.93516695</v>
      </c>
      <c r="T1728" s="9">
        <v>-2.6565568335845598E-4</v>
      </c>
      <c r="U1728" s="9">
        <v>2.3656044929550601</v>
      </c>
      <c r="V1728" s="9">
        <v>0</v>
      </c>
      <c r="W1728" s="9">
        <v>2.3656044929550601</v>
      </c>
      <c r="X1728" s="9" t="s">
        <v>86</v>
      </c>
      <c r="Y1728" s="9">
        <v>0</v>
      </c>
      <c r="Z1728" s="9">
        <v>2.0632075E-2</v>
      </c>
      <c r="AA1728" s="9">
        <v>0</v>
      </c>
      <c r="AB1728" s="9">
        <v>8.5885496999999998E-3</v>
      </c>
      <c r="AQ1728" s="9">
        <f>K1728-'Processed Potentiostat'!$J$3</f>
        <v>-11.223202000000001</v>
      </c>
    </row>
    <row r="1729" spans="1:43" x14ac:dyDescent="0.3">
      <c r="A1729">
        <v>2</v>
      </c>
      <c r="B1729">
        <v>0</v>
      </c>
      <c r="C1729">
        <v>0</v>
      </c>
      <c r="D1729">
        <v>1</v>
      </c>
      <c r="E1729">
        <v>0</v>
      </c>
      <c r="F1729">
        <v>0</v>
      </c>
      <c r="G1729">
        <v>0</v>
      </c>
      <c r="H1729" s="9">
        <v>1571.4097603028399</v>
      </c>
      <c r="I1729" s="9">
        <v>-1.8378979</v>
      </c>
      <c r="J1729" s="9">
        <v>-1.8384308</v>
      </c>
      <c r="K1729" s="9">
        <v>-6.1110530000000001</v>
      </c>
      <c r="L1729" s="9">
        <v>-2.36570620353949</v>
      </c>
      <c r="M1729" s="9">
        <v>-8.5165424000000005</v>
      </c>
      <c r="N1729" s="9">
        <v>-8.5165424000000005</v>
      </c>
      <c r="O1729" s="9">
        <v>-2.36570620353949</v>
      </c>
      <c r="P1729">
        <v>0</v>
      </c>
      <c r="Q1729" s="9">
        <v>53.549995000000003</v>
      </c>
      <c r="R1729" s="9">
        <v>0</v>
      </c>
      <c r="S1729" s="9">
        <v>865585140.360322</v>
      </c>
      <c r="T1729" s="9">
        <v>-1.01710584428982E-4</v>
      </c>
      <c r="U1729" s="9">
        <v>2.36570620353949</v>
      </c>
      <c r="V1729" s="9">
        <v>0</v>
      </c>
      <c r="W1729" s="9">
        <v>2.36570620353949</v>
      </c>
      <c r="X1729" s="9" t="s">
        <v>86</v>
      </c>
      <c r="Y1729" s="9">
        <v>0</v>
      </c>
      <c r="Z1729" s="9">
        <v>1.1234747999999999E-2</v>
      </c>
      <c r="AA1729" s="9">
        <v>0</v>
      </c>
      <c r="AB1729" s="9">
        <v>8.9041805000000009E-3</v>
      </c>
      <c r="AQ1729" s="9">
        <f>K1729-'Processed Potentiostat'!$J$3</f>
        <v>-6.1110530000000001</v>
      </c>
    </row>
    <row r="1730" spans="1:43" x14ac:dyDescent="0.3">
      <c r="A1730">
        <v>2</v>
      </c>
      <c r="B1730">
        <v>0</v>
      </c>
      <c r="C1730">
        <v>0</v>
      </c>
      <c r="D1730">
        <v>1</v>
      </c>
      <c r="E1730">
        <v>0</v>
      </c>
      <c r="F1730">
        <v>0</v>
      </c>
      <c r="G1730">
        <v>0</v>
      </c>
      <c r="H1730" s="9">
        <v>1571.44936030184</v>
      </c>
      <c r="I1730" s="9">
        <v>-1.8380083</v>
      </c>
      <c r="J1730" s="9">
        <v>-1.8384933000000001</v>
      </c>
      <c r="K1730" s="9">
        <v>-1.011115</v>
      </c>
      <c r="L1730" s="9">
        <v>-2.3657474691278799</v>
      </c>
      <c r="M1730" s="9">
        <v>-8.5166912000000004</v>
      </c>
      <c r="N1730" s="9">
        <v>-8.5166912000000004</v>
      </c>
      <c r="O1730" s="9">
        <v>-2.3657474691278799</v>
      </c>
      <c r="P1730">
        <v>0</v>
      </c>
      <c r="Q1730" s="9">
        <v>53.549995000000003</v>
      </c>
      <c r="R1730" s="9">
        <v>0</v>
      </c>
      <c r="S1730" s="9">
        <v>860129077.71181595</v>
      </c>
      <c r="T1730" s="9">
        <v>-4.1265588389460803E-5</v>
      </c>
      <c r="U1730" s="9">
        <v>2.3657474691278799</v>
      </c>
      <c r="V1730" s="9">
        <v>0</v>
      </c>
      <c r="W1730" s="9">
        <v>2.3657474691278799</v>
      </c>
      <c r="X1730" s="9" t="s">
        <v>86</v>
      </c>
      <c r="Y1730" s="9">
        <v>0</v>
      </c>
      <c r="Z1730" s="9">
        <v>1.8589281E-3</v>
      </c>
      <c r="AA1730" s="9">
        <v>0</v>
      </c>
      <c r="AB1730" s="9">
        <v>8.8548623000000003E-3</v>
      </c>
      <c r="AQ1730" s="9">
        <f>K1730-'Processed Potentiostat'!$J$3</f>
        <v>-1.011115</v>
      </c>
    </row>
    <row r="1731" spans="1:43" x14ac:dyDescent="0.3">
      <c r="A1731">
        <v>2</v>
      </c>
      <c r="B1731">
        <v>0</v>
      </c>
      <c r="C1731">
        <v>0</v>
      </c>
      <c r="D1731">
        <v>1</v>
      </c>
      <c r="E1731">
        <v>0</v>
      </c>
      <c r="F1731">
        <v>0</v>
      </c>
      <c r="G1731">
        <v>0</v>
      </c>
      <c r="H1731" s="9">
        <v>1571.7221602949501</v>
      </c>
      <c r="I1731" s="9">
        <v>-1.8380034999999999</v>
      </c>
      <c r="J1731" s="9">
        <v>-1.8376855000000001</v>
      </c>
      <c r="K1731" s="9">
        <v>-6.0429506000000002</v>
      </c>
      <c r="L1731" s="9">
        <v>-2.3658339142501799</v>
      </c>
      <c r="M1731" s="9">
        <v>-8.5170020999999991</v>
      </c>
      <c r="N1731" s="9">
        <v>-8.5170020999999991</v>
      </c>
      <c r="O1731" s="9">
        <v>-2.3658339142501799</v>
      </c>
      <c r="P1731">
        <v>0</v>
      </c>
      <c r="Q1731" s="9">
        <v>53.549995000000003</v>
      </c>
      <c r="R1731" s="9">
        <v>0</v>
      </c>
      <c r="S1731" s="9">
        <v>936576370.91790605</v>
      </c>
      <c r="T1731" s="9">
        <v>-8.6445122307932096E-5</v>
      </c>
      <c r="U1731" s="9">
        <v>2.3658339142501799</v>
      </c>
      <c r="V1731" s="9">
        <v>0</v>
      </c>
      <c r="W1731" s="9">
        <v>2.3658339142501799</v>
      </c>
      <c r="X1731" s="9" t="s">
        <v>86</v>
      </c>
      <c r="Y1731" s="9">
        <v>0</v>
      </c>
      <c r="Z1731" s="9">
        <v>1.1105043E-2</v>
      </c>
      <c r="AA1731" s="9">
        <v>0</v>
      </c>
      <c r="AB1731" s="9">
        <v>8.6801647999999992E-3</v>
      </c>
      <c r="AQ1731" s="9">
        <f>K1731-'Processed Potentiostat'!$J$3</f>
        <v>-6.0429506000000002</v>
      </c>
    </row>
    <row r="1732" spans="1:43" x14ac:dyDescent="0.3">
      <c r="A1732">
        <v>2</v>
      </c>
      <c r="B1732">
        <v>0</v>
      </c>
      <c r="C1732">
        <v>0</v>
      </c>
      <c r="D1732">
        <v>1</v>
      </c>
      <c r="E1732">
        <v>0</v>
      </c>
      <c r="F1732">
        <v>0</v>
      </c>
      <c r="G1732">
        <v>0</v>
      </c>
      <c r="H1732" s="9">
        <v>1571.8431602918999</v>
      </c>
      <c r="I1732" s="9">
        <v>-1.8380879000000001</v>
      </c>
      <c r="J1732" s="9">
        <v>-1.8378927</v>
      </c>
      <c r="K1732" s="9">
        <v>-11.082787</v>
      </c>
      <c r="L1732" s="9">
        <v>-2.3660784036615201</v>
      </c>
      <c r="M1732" s="9">
        <v>-8.5178823000000001</v>
      </c>
      <c r="N1732" s="9">
        <v>-8.5178823000000001</v>
      </c>
      <c r="O1732" s="9">
        <v>-2.3660784036615201</v>
      </c>
      <c r="P1732">
        <v>0</v>
      </c>
      <c r="Q1732" s="9">
        <v>53.549995000000003</v>
      </c>
      <c r="R1732" s="9">
        <v>0</v>
      </c>
      <c r="S1732" s="9">
        <v>915808044.04009604</v>
      </c>
      <c r="T1732" s="9">
        <v>-2.44489411341142E-4</v>
      </c>
      <c r="U1732" s="9">
        <v>2.3660784036615201</v>
      </c>
      <c r="V1732" s="9">
        <v>0</v>
      </c>
      <c r="W1732" s="9">
        <v>2.3660784036615201</v>
      </c>
      <c r="X1732" s="9" t="s">
        <v>86</v>
      </c>
      <c r="Y1732" s="9">
        <v>0</v>
      </c>
      <c r="Z1732" s="9">
        <v>2.0368972999999999E-2</v>
      </c>
      <c r="AA1732" s="9">
        <v>0</v>
      </c>
      <c r="AB1732" s="9">
        <v>1.0020971E-2</v>
      </c>
      <c r="AQ1732" s="9">
        <f>K1732-'Processed Potentiostat'!$J$3</f>
        <v>-11.082787</v>
      </c>
    </row>
    <row r="1733" spans="1:43" x14ac:dyDescent="0.3">
      <c r="A1733">
        <v>2</v>
      </c>
      <c r="B1733">
        <v>0</v>
      </c>
      <c r="C1733">
        <v>0</v>
      </c>
      <c r="D1733">
        <v>1</v>
      </c>
      <c r="E1733">
        <v>0</v>
      </c>
      <c r="F1733">
        <v>0</v>
      </c>
      <c r="G1733">
        <v>0</v>
      </c>
      <c r="H1733" s="9">
        <v>1571.9949602880599</v>
      </c>
      <c r="I1733" s="9">
        <v>-1.8381462</v>
      </c>
      <c r="J1733" s="9">
        <v>-1.8381270999999999</v>
      </c>
      <c r="K1733" s="9">
        <v>-6.0812911999999999</v>
      </c>
      <c r="L1733" s="9">
        <v>-2.3664757128725902</v>
      </c>
      <c r="M1733" s="9">
        <v>-8.5193128999999992</v>
      </c>
      <c r="N1733" s="9">
        <v>-8.5193128999999992</v>
      </c>
      <c r="O1733" s="9">
        <v>-2.3664757128725902</v>
      </c>
      <c r="P1733">
        <v>0</v>
      </c>
      <c r="Q1733" s="9">
        <v>53.549995000000003</v>
      </c>
      <c r="R1733" s="9">
        <v>0</v>
      </c>
      <c r="S1733" s="9">
        <v>893437517.01498401</v>
      </c>
      <c r="T1733" s="9">
        <v>-3.9730921106828599E-4</v>
      </c>
      <c r="U1733" s="9">
        <v>2.3664757128725902</v>
      </c>
      <c r="V1733" s="9">
        <v>0</v>
      </c>
      <c r="W1733" s="9">
        <v>2.3664757128725902</v>
      </c>
      <c r="X1733" s="9" t="s">
        <v>86</v>
      </c>
      <c r="Y1733" s="9">
        <v>0</v>
      </c>
      <c r="Z1733" s="9">
        <v>1.1178186E-2</v>
      </c>
      <c r="AA1733" s="9">
        <v>0</v>
      </c>
      <c r="AB1733" s="9">
        <v>9.5106578000000008E-3</v>
      </c>
      <c r="AQ1733" s="9">
        <f>K1733-'Processed Potentiostat'!$J$3</f>
        <v>-6.0812911999999999</v>
      </c>
    </row>
    <row r="1734" spans="1:43" x14ac:dyDescent="0.3">
      <c r="A1734">
        <v>2</v>
      </c>
      <c r="B1734">
        <v>0</v>
      </c>
      <c r="C1734">
        <v>0</v>
      </c>
      <c r="D1734">
        <v>1</v>
      </c>
      <c r="E1734">
        <v>0</v>
      </c>
      <c r="F1734">
        <v>0</v>
      </c>
      <c r="G1734">
        <v>0</v>
      </c>
      <c r="H1734" s="9">
        <v>1572.0721602861099</v>
      </c>
      <c r="I1734" s="9">
        <v>-1.8380884</v>
      </c>
      <c r="J1734" s="9">
        <v>-1.8382959000000001</v>
      </c>
      <c r="K1734" s="9">
        <v>-1.0168383000000001</v>
      </c>
      <c r="L1734" s="9">
        <v>-2.3665874321265901</v>
      </c>
      <c r="M1734" s="9">
        <v>-8.5197143999999998</v>
      </c>
      <c r="N1734" s="9">
        <v>-8.5197143999999998</v>
      </c>
      <c r="O1734" s="9">
        <v>-2.3665874321265901</v>
      </c>
      <c r="P1734">
        <v>0</v>
      </c>
      <c r="Q1734" s="9">
        <v>53.549995000000003</v>
      </c>
      <c r="R1734" s="9">
        <v>0</v>
      </c>
      <c r="S1734" s="9">
        <v>877938054.87392402</v>
      </c>
      <c r="T1734" s="9">
        <v>-1.11719253997222E-4</v>
      </c>
      <c r="U1734" s="9">
        <v>2.3665874321265901</v>
      </c>
      <c r="V1734" s="9">
        <v>0</v>
      </c>
      <c r="W1734" s="9">
        <v>2.3665874321265901</v>
      </c>
      <c r="X1734" s="9" t="s">
        <v>86</v>
      </c>
      <c r="Y1734" s="9">
        <v>0</v>
      </c>
      <c r="Z1734" s="9">
        <v>1.8692496999999999E-3</v>
      </c>
      <c r="AA1734" s="9">
        <v>0</v>
      </c>
      <c r="AB1734" s="9">
        <v>9.8622394999999998E-3</v>
      </c>
      <c r="AQ1734" s="9">
        <f>K1734-'Processed Potentiostat'!$J$3</f>
        <v>-1.0168383000000001</v>
      </c>
    </row>
    <row r="1735" spans="1:43" x14ac:dyDescent="0.3">
      <c r="A1735">
        <v>2</v>
      </c>
      <c r="B1735">
        <v>0</v>
      </c>
      <c r="C1735">
        <v>0</v>
      </c>
      <c r="D1735">
        <v>1</v>
      </c>
      <c r="E1735">
        <v>0</v>
      </c>
      <c r="F1735">
        <v>0</v>
      </c>
      <c r="G1735">
        <v>0</v>
      </c>
      <c r="H1735" s="9">
        <v>1572.3209602798299</v>
      </c>
      <c r="I1735" s="9">
        <v>-1.8379095999999999</v>
      </c>
      <c r="J1735" s="9">
        <v>-1.8376570999999999</v>
      </c>
      <c r="K1735" s="9">
        <v>-6.1080832000000003</v>
      </c>
      <c r="L1735" s="9">
        <v>-2.3666936647366601</v>
      </c>
      <c r="M1735" s="9">
        <v>-8.5200967999999992</v>
      </c>
      <c r="N1735" s="9">
        <v>-8.5200967999999992</v>
      </c>
      <c r="O1735" s="9">
        <v>-2.3666936647366601</v>
      </c>
      <c r="P1735">
        <v>0</v>
      </c>
      <c r="Q1735" s="9">
        <v>53.549995000000003</v>
      </c>
      <c r="R1735" s="9">
        <v>0</v>
      </c>
      <c r="S1735" s="9">
        <v>939848979.22853994</v>
      </c>
      <c r="T1735" s="9">
        <v>-1.06232610073142E-4</v>
      </c>
      <c r="U1735" s="9">
        <v>2.3666936647366601</v>
      </c>
      <c r="V1735" s="9">
        <v>0</v>
      </c>
      <c r="W1735" s="9">
        <v>2.3666936647366601</v>
      </c>
      <c r="X1735" s="9" t="s">
        <v>86</v>
      </c>
      <c r="Y1735" s="9">
        <v>0</v>
      </c>
      <c r="Z1735" s="9">
        <v>1.1224562E-2</v>
      </c>
      <c r="AA1735" s="9">
        <v>0</v>
      </c>
      <c r="AB1735" s="9">
        <v>1.0003892E-2</v>
      </c>
      <c r="AQ1735" s="9">
        <f>K1735-'Processed Potentiostat'!$J$3</f>
        <v>-6.1080832000000003</v>
      </c>
    </row>
    <row r="1736" spans="1:43" x14ac:dyDescent="0.3">
      <c r="A1736">
        <v>2</v>
      </c>
      <c r="B1736">
        <v>0</v>
      </c>
      <c r="C1736">
        <v>0</v>
      </c>
      <c r="D1736">
        <v>1</v>
      </c>
      <c r="E1736">
        <v>0</v>
      </c>
      <c r="F1736">
        <v>0</v>
      </c>
      <c r="G1736">
        <v>0</v>
      </c>
      <c r="H1736" s="9">
        <v>1572.3825602782699</v>
      </c>
      <c r="I1736" s="9">
        <v>-1.8378426999999999</v>
      </c>
      <c r="J1736" s="9">
        <v>-1.8375292000000001</v>
      </c>
      <c r="K1736" s="9">
        <v>-11.147270000000001</v>
      </c>
      <c r="L1736" s="9">
        <v>-2.3668257661379402</v>
      </c>
      <c r="M1736" s="9">
        <v>-8.5205727000000007</v>
      </c>
      <c r="N1736" s="9">
        <v>-8.5205727000000007</v>
      </c>
      <c r="O1736" s="9">
        <v>-2.3668257661379402</v>
      </c>
      <c r="P1736">
        <v>0</v>
      </c>
      <c r="Q1736" s="9">
        <v>53.549995000000003</v>
      </c>
      <c r="R1736" s="9">
        <v>0</v>
      </c>
      <c r="S1736" s="9">
        <v>953353137.83830404</v>
      </c>
      <c r="T1736" s="9">
        <v>-1.32101401276063E-4</v>
      </c>
      <c r="U1736" s="9">
        <v>2.3668257661379402</v>
      </c>
      <c r="V1736" s="9">
        <v>0</v>
      </c>
      <c r="W1736" s="9">
        <v>2.3668257661379402</v>
      </c>
      <c r="X1736" s="9" t="s">
        <v>86</v>
      </c>
      <c r="Y1736" s="9">
        <v>0</v>
      </c>
      <c r="Z1736" s="9">
        <v>2.0483433999999998E-2</v>
      </c>
      <c r="AA1736" s="9">
        <v>0</v>
      </c>
      <c r="AB1736" s="9">
        <v>9.8623931000000001E-3</v>
      </c>
      <c r="AQ1736" s="9">
        <f>K1736-'Processed Potentiostat'!$J$3</f>
        <v>-11.147270000000001</v>
      </c>
    </row>
    <row r="1737" spans="1:43" x14ac:dyDescent="0.3">
      <c r="A1737">
        <v>2</v>
      </c>
      <c r="B1737">
        <v>0</v>
      </c>
      <c r="C1737">
        <v>0</v>
      </c>
      <c r="D1737">
        <v>1</v>
      </c>
      <c r="E1737">
        <v>0</v>
      </c>
      <c r="F1737">
        <v>0</v>
      </c>
      <c r="G1737">
        <v>0</v>
      </c>
      <c r="H1737" s="9">
        <v>1572.53316027447</v>
      </c>
      <c r="I1737" s="9">
        <v>-1.8381270999999999</v>
      </c>
      <c r="J1737" s="9">
        <v>-1.8383149999999999</v>
      </c>
      <c r="K1737" s="9">
        <v>-6.1160131</v>
      </c>
      <c r="L1737" s="9">
        <v>-2.3672387915826301</v>
      </c>
      <c r="M1737" s="9">
        <v>-8.5220593999999998</v>
      </c>
      <c r="N1737" s="9">
        <v>-8.5220593999999998</v>
      </c>
      <c r="O1737" s="9">
        <v>-2.3672387915826301</v>
      </c>
      <c r="P1737">
        <v>0</v>
      </c>
      <c r="Q1737" s="9">
        <v>53.549995000000003</v>
      </c>
      <c r="R1737" s="9">
        <v>0</v>
      </c>
      <c r="S1737" s="9">
        <v>876457031.25028598</v>
      </c>
      <c r="T1737" s="9">
        <v>-4.1302544469301502E-4</v>
      </c>
      <c r="U1737" s="9">
        <v>2.3672387915826301</v>
      </c>
      <c r="V1737" s="9">
        <v>0</v>
      </c>
      <c r="W1737" s="9">
        <v>2.3672387915826301</v>
      </c>
      <c r="X1737" s="9" t="s">
        <v>86</v>
      </c>
      <c r="Y1737" s="9">
        <v>0</v>
      </c>
      <c r="Z1737" s="9">
        <v>1.1243159000000001E-2</v>
      </c>
      <c r="AA1737" s="9">
        <v>0</v>
      </c>
      <c r="AB1737" s="9">
        <v>1.0188513E-2</v>
      </c>
      <c r="AQ1737" s="9">
        <f>K1737-'Processed Potentiostat'!$J$3</f>
        <v>-6.1160131</v>
      </c>
    </row>
    <row r="1738" spans="1:43" x14ac:dyDescent="0.3">
      <c r="A1738">
        <v>2</v>
      </c>
      <c r="B1738">
        <v>0</v>
      </c>
      <c r="C1738">
        <v>0</v>
      </c>
      <c r="D1738">
        <v>1</v>
      </c>
      <c r="E1738">
        <v>0</v>
      </c>
      <c r="F1738">
        <v>0</v>
      </c>
      <c r="G1738">
        <v>0</v>
      </c>
      <c r="H1738" s="9">
        <v>1572.61216027247</v>
      </c>
      <c r="I1738" s="9">
        <v>-1.8379021</v>
      </c>
      <c r="J1738" s="9">
        <v>-1.8381582000000001</v>
      </c>
      <c r="K1738" s="9">
        <v>-1.0916241</v>
      </c>
      <c r="L1738" s="9">
        <v>-2.3673551527649201</v>
      </c>
      <c r="M1738" s="9">
        <v>-8.5224781000000007</v>
      </c>
      <c r="N1738" s="9">
        <v>-8.5224781000000007</v>
      </c>
      <c r="O1738" s="9">
        <v>-2.3673551527649201</v>
      </c>
      <c r="P1738">
        <v>0</v>
      </c>
      <c r="Q1738" s="9">
        <v>53.549995000000003</v>
      </c>
      <c r="R1738" s="9">
        <v>0</v>
      </c>
      <c r="S1738" s="9">
        <v>890862700.85944402</v>
      </c>
      <c r="T1738" s="9">
        <v>-1.16361182292301E-4</v>
      </c>
      <c r="U1738" s="9">
        <v>2.3673551527649201</v>
      </c>
      <c r="V1738" s="9">
        <v>0</v>
      </c>
      <c r="W1738" s="9">
        <v>2.3673551527649201</v>
      </c>
      <c r="X1738" s="9" t="s">
        <v>86</v>
      </c>
      <c r="Y1738" s="9">
        <v>0</v>
      </c>
      <c r="Z1738" s="9">
        <v>2.0065780000000002E-3</v>
      </c>
      <c r="AA1738" s="9">
        <v>0</v>
      </c>
      <c r="AB1738" s="9">
        <v>9.9473054999999998E-3</v>
      </c>
      <c r="AQ1738" s="9">
        <f>K1738-'Processed Potentiostat'!$J$3</f>
        <v>-1.0916241</v>
      </c>
    </row>
    <row r="1739" spans="1:43" x14ac:dyDescent="0.3">
      <c r="A1739">
        <v>2</v>
      </c>
      <c r="B1739">
        <v>0</v>
      </c>
      <c r="C1739">
        <v>0</v>
      </c>
      <c r="D1739">
        <v>1</v>
      </c>
      <c r="E1739">
        <v>0</v>
      </c>
      <c r="F1739">
        <v>0</v>
      </c>
      <c r="G1739">
        <v>0</v>
      </c>
      <c r="H1739" s="9">
        <v>1572.76036026873</v>
      </c>
      <c r="I1739" s="9">
        <v>-1.8380816</v>
      </c>
      <c r="J1739" s="9">
        <v>-1.8376143</v>
      </c>
      <c r="K1739" s="9">
        <v>-6.1503538999999998</v>
      </c>
      <c r="L1739" s="9">
        <v>-2.3674358623599998</v>
      </c>
      <c r="M1739" s="9">
        <v>-8.5227690000000003</v>
      </c>
      <c r="N1739" s="9">
        <v>-8.5227690000000003</v>
      </c>
      <c r="O1739" s="9">
        <v>-2.3674358623599998</v>
      </c>
      <c r="P1739">
        <v>0</v>
      </c>
      <c r="Q1739" s="9">
        <v>53.549995000000003</v>
      </c>
      <c r="R1739" s="9">
        <v>0</v>
      </c>
      <c r="S1739" s="9">
        <v>944603024.19342804</v>
      </c>
      <c r="T1739" s="9">
        <v>-8.0709595071226604E-5</v>
      </c>
      <c r="U1739" s="9">
        <v>2.3674358623599998</v>
      </c>
      <c r="V1739" s="9">
        <v>0</v>
      </c>
      <c r="W1739" s="9">
        <v>2.3674358623599998</v>
      </c>
      <c r="X1739" s="9" t="s">
        <v>86</v>
      </c>
      <c r="Y1739" s="9">
        <v>0</v>
      </c>
      <c r="Z1739" s="9">
        <v>1.1301978000000001E-2</v>
      </c>
      <c r="AA1739" s="9">
        <v>0</v>
      </c>
      <c r="AB1739" s="9">
        <v>9.8088616999999993E-3</v>
      </c>
      <c r="AQ1739" s="9">
        <f>K1739-'Processed Potentiostat'!$J$3</f>
        <v>-6.1503538999999998</v>
      </c>
    </row>
    <row r="1740" spans="1:43" x14ac:dyDescent="0.3">
      <c r="A1740">
        <v>2</v>
      </c>
      <c r="B1740">
        <v>0</v>
      </c>
      <c r="C1740">
        <v>0</v>
      </c>
      <c r="D1740">
        <v>1</v>
      </c>
      <c r="E1740">
        <v>0</v>
      </c>
      <c r="F1740">
        <v>0</v>
      </c>
      <c r="G1740">
        <v>0</v>
      </c>
      <c r="H1740" s="9">
        <v>1573.2531602562799</v>
      </c>
      <c r="I1740" s="9">
        <v>-1.8381514999999999</v>
      </c>
      <c r="J1740" s="9">
        <v>-1.8382722</v>
      </c>
      <c r="K1740" s="9">
        <v>-1.1202413</v>
      </c>
      <c r="L1740" s="9">
        <v>-2.3684471940042702</v>
      </c>
      <c r="M1740" s="9">
        <v>-8.5264100999999997</v>
      </c>
      <c r="N1740" s="9">
        <v>-8.5264100999999997</v>
      </c>
      <c r="O1740" s="9">
        <v>-2.3684471940042702</v>
      </c>
      <c r="P1740">
        <v>0</v>
      </c>
      <c r="Q1740" s="9">
        <v>53.549995000000003</v>
      </c>
      <c r="R1740" s="9">
        <v>0</v>
      </c>
      <c r="S1740" s="9">
        <v>880781103.42987394</v>
      </c>
      <c r="T1740" s="9">
        <v>-1.0113316442699101E-3</v>
      </c>
      <c r="U1740" s="9">
        <v>2.3684471940042702</v>
      </c>
      <c r="V1740" s="9">
        <v>0</v>
      </c>
      <c r="W1740" s="9">
        <v>2.3684471940042702</v>
      </c>
      <c r="X1740" s="9" t="s">
        <v>86</v>
      </c>
      <c r="Y1740" s="9">
        <v>0</v>
      </c>
      <c r="Z1740" s="9">
        <v>2.0593082999999998E-3</v>
      </c>
      <c r="AA1740" s="9">
        <v>0</v>
      </c>
      <c r="AB1740" s="9">
        <v>9.5467102000000009E-3</v>
      </c>
      <c r="AQ1740" s="9">
        <f>K1740-'Processed Potentiostat'!$J$3</f>
        <v>-1.1202413</v>
      </c>
    </row>
    <row r="1741" spans="1:43" x14ac:dyDescent="0.3">
      <c r="A1741">
        <v>2</v>
      </c>
      <c r="B1741">
        <v>0</v>
      </c>
      <c r="C1741">
        <v>0</v>
      </c>
      <c r="D1741">
        <v>1</v>
      </c>
      <c r="E1741">
        <v>0</v>
      </c>
      <c r="F1741">
        <v>0</v>
      </c>
      <c r="G1741">
        <v>0</v>
      </c>
      <c r="H1741" s="9">
        <v>1574.25316023101</v>
      </c>
      <c r="I1741" s="9">
        <v>-1.8379528999999999</v>
      </c>
      <c r="J1741" s="9">
        <v>-1.8381608</v>
      </c>
      <c r="K1741" s="9">
        <v>-2.4721544</v>
      </c>
      <c r="L1741" s="9">
        <v>-2.3690378878462499</v>
      </c>
      <c r="M1741" s="9">
        <v>-8.5285367999999995</v>
      </c>
      <c r="N1741" s="9">
        <v>-8.5285367999999995</v>
      </c>
      <c r="O1741" s="9">
        <v>-2.3690378878462499</v>
      </c>
      <c r="P1741">
        <v>0</v>
      </c>
      <c r="Q1741" s="9">
        <v>53.549995000000003</v>
      </c>
      <c r="R1741" s="9">
        <v>0</v>
      </c>
      <c r="S1741" s="9">
        <v>891262705.607813</v>
      </c>
      <c r="T1741" s="9">
        <v>-5.9069384198728804E-4</v>
      </c>
      <c r="U1741" s="9">
        <v>2.3690378878462499</v>
      </c>
      <c r="V1741" s="9">
        <v>0</v>
      </c>
      <c r="W1741" s="9">
        <v>2.3690378878462499</v>
      </c>
      <c r="X1741" s="9" t="s">
        <v>86</v>
      </c>
      <c r="Y1741" s="9">
        <v>0</v>
      </c>
      <c r="Z1741" s="9">
        <v>4.5442171000000002E-3</v>
      </c>
      <c r="AA1741" s="9">
        <v>0</v>
      </c>
      <c r="AB1741" s="9">
        <v>9.3709313999999991E-3</v>
      </c>
      <c r="AQ1741" s="9">
        <f>K1741-'Processed Potentiostat'!$J$3</f>
        <v>-2.4721544</v>
      </c>
    </row>
    <row r="1742" spans="1:43" x14ac:dyDescent="0.3">
      <c r="A1742">
        <v>2</v>
      </c>
      <c r="B1742">
        <v>0</v>
      </c>
      <c r="C1742">
        <v>0</v>
      </c>
      <c r="D1742">
        <v>1</v>
      </c>
      <c r="E1742">
        <v>0</v>
      </c>
      <c r="F1742">
        <v>0</v>
      </c>
      <c r="G1742">
        <v>0</v>
      </c>
      <c r="H1742" s="9">
        <v>1574.7427602186499</v>
      </c>
      <c r="I1742" s="9">
        <v>-1.8381664</v>
      </c>
      <c r="J1742" s="9">
        <v>-1.837896</v>
      </c>
      <c r="K1742" s="9">
        <v>-7.5333633000000004</v>
      </c>
      <c r="L1742" s="9">
        <v>-2.3692896658195099</v>
      </c>
      <c r="M1742" s="9">
        <v>-8.5294428</v>
      </c>
      <c r="N1742" s="9">
        <v>-8.5294428</v>
      </c>
      <c r="O1742" s="9">
        <v>-2.3692896658195099</v>
      </c>
      <c r="P1742">
        <v>0</v>
      </c>
      <c r="Q1742" s="9">
        <v>53.549995000000003</v>
      </c>
      <c r="R1742" s="9">
        <v>0</v>
      </c>
      <c r="S1742" s="9">
        <v>916721999.76988006</v>
      </c>
      <c r="T1742" s="9">
        <v>-2.5177797325470698E-4</v>
      </c>
      <c r="U1742" s="9">
        <v>2.3692896658195099</v>
      </c>
      <c r="V1742" s="9">
        <v>0</v>
      </c>
      <c r="W1742" s="9">
        <v>2.3692896658195099</v>
      </c>
      <c r="X1742" s="9" t="s">
        <v>86</v>
      </c>
      <c r="Y1742" s="9">
        <v>0</v>
      </c>
      <c r="Z1742" s="9">
        <v>1.3845539E-2</v>
      </c>
      <c r="AA1742" s="9">
        <v>0</v>
      </c>
      <c r="AB1742" s="9">
        <v>9.3712359999999998E-3</v>
      </c>
      <c r="AQ1742" s="9">
        <f>K1742-'Processed Potentiostat'!$J$3</f>
        <v>-7.5333633000000004</v>
      </c>
    </row>
    <row r="1743" spans="1:43" x14ac:dyDescent="0.3">
      <c r="A1743">
        <v>2</v>
      </c>
      <c r="B1743">
        <v>0</v>
      </c>
      <c r="C1743">
        <v>0</v>
      </c>
      <c r="D1743">
        <v>1</v>
      </c>
      <c r="E1743">
        <v>0</v>
      </c>
      <c r="F1743">
        <v>0</v>
      </c>
      <c r="G1743">
        <v>0</v>
      </c>
      <c r="H1743" s="9">
        <v>1574.8035602171101</v>
      </c>
      <c r="I1743" s="9">
        <v>-1.8379361999999999</v>
      </c>
      <c r="J1743" s="9">
        <v>-1.8378108</v>
      </c>
      <c r="K1743" s="9">
        <v>-12.564385</v>
      </c>
      <c r="L1743" s="9">
        <v>-2.3694394423063301</v>
      </c>
      <c r="M1743" s="9">
        <v>-8.5299815999999993</v>
      </c>
      <c r="N1743" s="9">
        <v>-8.5299815999999993</v>
      </c>
      <c r="O1743" s="9">
        <v>-2.3694394423063301</v>
      </c>
      <c r="P1743">
        <v>0</v>
      </c>
      <c r="Q1743" s="9">
        <v>53.549995000000003</v>
      </c>
      <c r="R1743" s="9">
        <v>0</v>
      </c>
      <c r="S1743" s="9">
        <v>925256031.29872799</v>
      </c>
      <c r="T1743" s="9">
        <v>-1.4977648682057399E-4</v>
      </c>
      <c r="U1743" s="9">
        <v>2.3694394423063301</v>
      </c>
      <c r="V1743" s="9">
        <v>0</v>
      </c>
      <c r="W1743" s="9">
        <v>2.3694394423063301</v>
      </c>
      <c r="X1743" s="9" t="s">
        <v>86</v>
      </c>
      <c r="Y1743" s="9">
        <v>0</v>
      </c>
      <c r="Z1743" s="9">
        <v>2.3090962E-2</v>
      </c>
      <c r="AA1743" s="9">
        <v>0</v>
      </c>
      <c r="AB1743" s="9">
        <v>9.7644607999999994E-3</v>
      </c>
      <c r="AQ1743" s="9">
        <f>K1743-'Processed Potentiostat'!$J$3</f>
        <v>-12.564385</v>
      </c>
    </row>
    <row r="1744" spans="1:43" x14ac:dyDescent="0.3">
      <c r="A1744">
        <v>2</v>
      </c>
      <c r="B1744">
        <v>0</v>
      </c>
      <c r="C1744">
        <v>0</v>
      </c>
      <c r="D1744">
        <v>1</v>
      </c>
      <c r="E1744">
        <v>0</v>
      </c>
      <c r="F1744">
        <v>0</v>
      </c>
      <c r="G1744">
        <v>0</v>
      </c>
      <c r="H1744" s="9">
        <v>1574.92356021408</v>
      </c>
      <c r="I1744" s="9">
        <v>-1.8379098</v>
      </c>
      <c r="J1744" s="9">
        <v>-1.8377494000000001</v>
      </c>
      <c r="K1744" s="9">
        <v>-17.617010000000001</v>
      </c>
      <c r="L1744" s="9">
        <v>-2.3699205980563902</v>
      </c>
      <c r="M1744" s="9">
        <v>-8.5317144000000003</v>
      </c>
      <c r="N1744" s="9">
        <v>-8.5317144000000003</v>
      </c>
      <c r="O1744" s="9">
        <v>-2.3699205980563902</v>
      </c>
      <c r="P1744">
        <v>0</v>
      </c>
      <c r="Q1744" s="9">
        <v>53.549995000000003</v>
      </c>
      <c r="R1744" s="9">
        <v>0</v>
      </c>
      <c r="S1744" s="9">
        <v>931648081.19753098</v>
      </c>
      <c r="T1744" s="9">
        <v>-4.8115575006279999E-4</v>
      </c>
      <c r="U1744" s="9">
        <v>2.3699205980563902</v>
      </c>
      <c r="V1744" s="9">
        <v>0</v>
      </c>
      <c r="W1744" s="9">
        <v>2.3699205980563902</v>
      </c>
      <c r="X1744" s="9" t="s">
        <v>86</v>
      </c>
      <c r="Y1744" s="9">
        <v>0</v>
      </c>
      <c r="Z1744" s="9">
        <v>3.2375648999999999E-2</v>
      </c>
      <c r="AA1744" s="9">
        <v>0</v>
      </c>
      <c r="AB1744" s="9">
        <v>9.9126779999999994E-3</v>
      </c>
      <c r="AQ1744" s="9">
        <f>K1744-'Processed Potentiostat'!$J$3</f>
        <v>-17.617010000000001</v>
      </c>
    </row>
    <row r="1745" spans="1:43" x14ac:dyDescent="0.3">
      <c r="A1745">
        <v>2</v>
      </c>
      <c r="B1745">
        <v>0</v>
      </c>
      <c r="C1745">
        <v>0</v>
      </c>
      <c r="D1745">
        <v>1</v>
      </c>
      <c r="E1745">
        <v>0</v>
      </c>
      <c r="F1745">
        <v>0</v>
      </c>
      <c r="G1745">
        <v>0</v>
      </c>
      <c r="H1745" s="9">
        <v>1575.0737602102799</v>
      </c>
      <c r="I1745" s="9">
        <v>-1.8380702</v>
      </c>
      <c r="J1745" s="9">
        <v>-1.8382516</v>
      </c>
      <c r="K1745" s="9">
        <v>-12.580412000000001</v>
      </c>
      <c r="L1745" s="9">
        <v>-2.3705908931844699</v>
      </c>
      <c r="M1745" s="9">
        <v>-8.5341272000000004</v>
      </c>
      <c r="N1745" s="9">
        <v>-8.5341272000000004</v>
      </c>
      <c r="O1745" s="9">
        <v>-2.3705908931844699</v>
      </c>
      <c r="P1745">
        <v>0</v>
      </c>
      <c r="Q1745" s="9">
        <v>53.549995000000003</v>
      </c>
      <c r="R1745" s="9">
        <v>0</v>
      </c>
      <c r="S1745" s="9">
        <v>883460415.29574299</v>
      </c>
      <c r="T1745" s="9">
        <v>-6.70295128080589E-4</v>
      </c>
      <c r="U1745" s="9">
        <v>2.3705908931844699</v>
      </c>
      <c r="V1745" s="9">
        <v>0</v>
      </c>
      <c r="W1745" s="9">
        <v>2.3705908931844699</v>
      </c>
      <c r="X1745" s="9" t="s">
        <v>86</v>
      </c>
      <c r="Y1745" s="9">
        <v>0</v>
      </c>
      <c r="Z1745" s="9">
        <v>2.3125961E-2</v>
      </c>
      <c r="AA1745" s="9">
        <v>0</v>
      </c>
      <c r="AB1745" s="9">
        <v>9.4168325999999993E-3</v>
      </c>
      <c r="AQ1745" s="9">
        <f>K1745-'Processed Potentiostat'!$J$3</f>
        <v>-12.580412000000001</v>
      </c>
    </row>
    <row r="1746" spans="1:43" x14ac:dyDescent="0.3">
      <c r="A1746">
        <v>2</v>
      </c>
      <c r="B1746">
        <v>0</v>
      </c>
      <c r="C1746">
        <v>0</v>
      </c>
      <c r="D1746">
        <v>1</v>
      </c>
      <c r="E1746">
        <v>0</v>
      </c>
      <c r="F1746">
        <v>0</v>
      </c>
      <c r="G1746">
        <v>0</v>
      </c>
      <c r="H1746" s="9">
        <v>1575.3731602027201</v>
      </c>
      <c r="I1746" s="9">
        <v>-1.8380289000000001</v>
      </c>
      <c r="J1746" s="9">
        <v>-1.8383092999999999</v>
      </c>
      <c r="K1746" s="9">
        <v>-7.5407599999999997</v>
      </c>
      <c r="L1746" s="9">
        <v>-2.37154516156474</v>
      </c>
      <c r="M1746" s="9">
        <v>-8.5375624000000006</v>
      </c>
      <c r="N1746" s="9">
        <v>-8.5375624000000006</v>
      </c>
      <c r="O1746" s="9">
        <v>-2.37154516156474</v>
      </c>
      <c r="P1746">
        <v>0</v>
      </c>
      <c r="Q1746" s="9">
        <v>53.549995000000003</v>
      </c>
      <c r="R1746" s="9">
        <v>0</v>
      </c>
      <c r="S1746" s="9">
        <v>878568467.59311497</v>
      </c>
      <c r="T1746" s="9">
        <v>-9.5426838027101702E-4</v>
      </c>
      <c r="U1746" s="9">
        <v>2.37154516156474</v>
      </c>
      <c r="V1746" s="9">
        <v>0</v>
      </c>
      <c r="W1746" s="9">
        <v>2.37154516156474</v>
      </c>
      <c r="X1746" s="9" t="s">
        <v>86</v>
      </c>
      <c r="Y1746" s="9">
        <v>0</v>
      </c>
      <c r="Z1746" s="9">
        <v>1.3862249E-2</v>
      </c>
      <c r="AA1746" s="9">
        <v>0</v>
      </c>
      <c r="AB1746" s="9">
        <v>9.8240627000000004E-3</v>
      </c>
      <c r="AQ1746" s="9">
        <f>K1746-'Processed Potentiostat'!$J$3</f>
        <v>-7.5407599999999997</v>
      </c>
    </row>
    <row r="1747" spans="1:43" x14ac:dyDescent="0.3">
      <c r="A1747">
        <v>2</v>
      </c>
      <c r="B1747">
        <v>0</v>
      </c>
      <c r="C1747">
        <v>0</v>
      </c>
      <c r="D1747">
        <v>1</v>
      </c>
      <c r="E1747">
        <v>0</v>
      </c>
      <c r="F1747">
        <v>0</v>
      </c>
      <c r="G1747">
        <v>0</v>
      </c>
      <c r="H1747" s="9">
        <v>1575.61356019665</v>
      </c>
      <c r="I1747" s="9">
        <v>-1.8378650999999999</v>
      </c>
      <c r="J1747" s="9">
        <v>-1.8381206999999999</v>
      </c>
      <c r="K1747" s="9">
        <v>-2.5148448999999999</v>
      </c>
      <c r="L1747" s="9">
        <v>-2.37197309088599</v>
      </c>
      <c r="M1747" s="9">
        <v>-8.5391034999999995</v>
      </c>
      <c r="N1747" s="9">
        <v>-8.5391034999999995</v>
      </c>
      <c r="O1747" s="9">
        <v>-2.37197309088599</v>
      </c>
      <c r="P1747">
        <v>0</v>
      </c>
      <c r="Q1747" s="9">
        <v>53.549995000000003</v>
      </c>
      <c r="R1747" s="9">
        <v>0</v>
      </c>
      <c r="S1747" s="9">
        <v>896117955.90876997</v>
      </c>
      <c r="T1747" s="9">
        <v>-4.2792932124902002E-4</v>
      </c>
      <c r="U1747" s="9">
        <v>2.37197309088599</v>
      </c>
      <c r="V1747" s="9">
        <v>0</v>
      </c>
      <c r="W1747" s="9">
        <v>2.37197309088599</v>
      </c>
      <c r="X1747" s="9" t="s">
        <v>86</v>
      </c>
      <c r="Y1747" s="9">
        <v>0</v>
      </c>
      <c r="Z1747" s="9">
        <v>4.6225883999999997E-3</v>
      </c>
      <c r="AA1747" s="9">
        <v>0</v>
      </c>
      <c r="AB1747" s="9">
        <v>9.6246591000000003E-3</v>
      </c>
      <c r="AQ1747" s="9">
        <f>K1747-'Processed Potentiostat'!$J$3</f>
        <v>-2.5148448999999999</v>
      </c>
    </row>
    <row r="1748" spans="1:43" x14ac:dyDescent="0.3">
      <c r="A1748">
        <v>2</v>
      </c>
      <c r="B1748">
        <v>0</v>
      </c>
      <c r="C1748">
        <v>0</v>
      </c>
      <c r="D1748">
        <v>1</v>
      </c>
      <c r="E1748">
        <v>0</v>
      </c>
      <c r="F1748">
        <v>0</v>
      </c>
      <c r="G1748">
        <v>0</v>
      </c>
      <c r="H1748" s="9">
        <v>1575.9445601882901</v>
      </c>
      <c r="I1748" s="9">
        <v>-1.8380719000000001</v>
      </c>
      <c r="J1748" s="9">
        <v>-1.8379567999999999</v>
      </c>
      <c r="K1748" s="9">
        <v>-7.5253129000000003</v>
      </c>
      <c r="L1748" s="9">
        <v>-2.3723661452817599</v>
      </c>
      <c r="M1748" s="9">
        <v>-8.5405177999999999</v>
      </c>
      <c r="N1748" s="9">
        <v>-8.5405177999999999</v>
      </c>
      <c r="O1748" s="9">
        <v>-2.3723661452817599</v>
      </c>
      <c r="P1748">
        <v>0</v>
      </c>
      <c r="Q1748" s="9">
        <v>53.549995000000003</v>
      </c>
      <c r="R1748" s="9">
        <v>0</v>
      </c>
      <c r="S1748" s="9">
        <v>911953394.23196495</v>
      </c>
      <c r="T1748" s="9">
        <v>-3.93054395768643E-4</v>
      </c>
      <c r="U1748" s="9">
        <v>2.3723661452817599</v>
      </c>
      <c r="V1748" s="9">
        <v>0</v>
      </c>
      <c r="W1748" s="9">
        <v>2.3723661452817599</v>
      </c>
      <c r="X1748" s="9" t="s">
        <v>86</v>
      </c>
      <c r="Y1748" s="9">
        <v>0</v>
      </c>
      <c r="Z1748" s="9">
        <v>1.38312E-2</v>
      </c>
      <c r="AA1748" s="9">
        <v>0</v>
      </c>
      <c r="AB1748" s="9">
        <v>9.1301808000000002E-3</v>
      </c>
      <c r="AQ1748" s="9">
        <f>K1748-'Processed Potentiostat'!$J$3</f>
        <v>-7.5253129000000003</v>
      </c>
    </row>
    <row r="1749" spans="1:43" x14ac:dyDescent="0.3">
      <c r="A1749">
        <v>2</v>
      </c>
      <c r="B1749">
        <v>0</v>
      </c>
      <c r="C1749">
        <v>0</v>
      </c>
      <c r="D1749">
        <v>1</v>
      </c>
      <c r="E1749">
        <v>0</v>
      </c>
      <c r="F1749">
        <v>0</v>
      </c>
      <c r="G1749">
        <v>0</v>
      </c>
      <c r="H1749" s="9">
        <v>1576.81356016633</v>
      </c>
      <c r="I1749" s="9">
        <v>-1.8379669999999999</v>
      </c>
      <c r="J1749" s="9">
        <v>-1.8381947999999999</v>
      </c>
      <c r="K1749" s="9">
        <v>-2.4951243000000001</v>
      </c>
      <c r="L1749" s="9">
        <v>-2.3739063865568499</v>
      </c>
      <c r="M1749" s="9">
        <v>-8.5460633999999995</v>
      </c>
      <c r="N1749" s="9">
        <v>-8.5460633999999995</v>
      </c>
      <c r="O1749" s="9">
        <v>-2.3739063865568499</v>
      </c>
      <c r="P1749">
        <v>0</v>
      </c>
      <c r="Q1749" s="9">
        <v>53.549995000000003</v>
      </c>
      <c r="R1749" s="9">
        <v>0</v>
      </c>
      <c r="S1749" s="9">
        <v>889923561.94841897</v>
      </c>
      <c r="T1749" s="9">
        <v>-1.54024127508511E-3</v>
      </c>
      <c r="U1749" s="9">
        <v>2.3739063865568499</v>
      </c>
      <c r="V1749" s="9">
        <v>0</v>
      </c>
      <c r="W1749" s="9">
        <v>2.3739063865568499</v>
      </c>
      <c r="X1749" s="9" t="s">
        <v>86</v>
      </c>
      <c r="Y1749" s="9">
        <v>0</v>
      </c>
      <c r="Z1749" s="9">
        <v>4.5865248000000001E-3</v>
      </c>
      <c r="AA1749" s="9">
        <v>0</v>
      </c>
      <c r="AB1749" s="9">
        <v>9.2269275000000008E-3</v>
      </c>
      <c r="AQ1749" s="9">
        <f>K1749-'Processed Potentiostat'!$J$3</f>
        <v>-2.4951243000000001</v>
      </c>
    </row>
    <row r="1750" spans="1:43" x14ac:dyDescent="0.3">
      <c r="A1750">
        <v>2</v>
      </c>
      <c r="B1750">
        <v>0</v>
      </c>
      <c r="C1750">
        <v>0</v>
      </c>
      <c r="D1750">
        <v>1</v>
      </c>
      <c r="E1750">
        <v>0</v>
      </c>
      <c r="F1750">
        <v>0</v>
      </c>
      <c r="G1750">
        <v>0</v>
      </c>
      <c r="H1750" s="9">
        <v>1577.06356016002</v>
      </c>
      <c r="I1750" s="9">
        <v>-1.8379006</v>
      </c>
      <c r="J1750" s="9">
        <v>-1.8377532999999999</v>
      </c>
      <c r="K1750" s="9">
        <v>-7.5374846</v>
      </c>
      <c r="L1750" s="9">
        <v>-2.3741782508018399</v>
      </c>
      <c r="M1750" s="9">
        <v>-8.5470419</v>
      </c>
      <c r="N1750" s="9">
        <v>-8.5470419</v>
      </c>
      <c r="O1750" s="9">
        <v>-2.3741782508018399</v>
      </c>
      <c r="P1750">
        <v>0</v>
      </c>
      <c r="Q1750" s="9">
        <v>53.549995000000003</v>
      </c>
      <c r="R1750" s="9">
        <v>0</v>
      </c>
      <c r="S1750" s="9">
        <v>932921062.35499406</v>
      </c>
      <c r="T1750" s="9">
        <v>-2.7186424499126E-4</v>
      </c>
      <c r="U1750" s="9">
        <v>2.3741782508018399</v>
      </c>
      <c r="V1750" s="9">
        <v>0</v>
      </c>
      <c r="W1750" s="9">
        <v>2.3741782508018399</v>
      </c>
      <c r="X1750" s="9" t="s">
        <v>86</v>
      </c>
      <c r="Y1750" s="9">
        <v>0</v>
      </c>
      <c r="Z1750" s="9">
        <v>1.3852036999999999E-2</v>
      </c>
      <c r="AA1750" s="9">
        <v>0</v>
      </c>
      <c r="AB1750" s="9">
        <v>9.6143753999999998E-3</v>
      </c>
      <c r="AQ1750" s="9">
        <f>K1750-'Processed Potentiostat'!$J$3</f>
        <v>-7.5374846</v>
      </c>
    </row>
    <row r="1751" spans="1:43" x14ac:dyDescent="0.3">
      <c r="A1751">
        <v>2</v>
      </c>
      <c r="B1751">
        <v>0</v>
      </c>
      <c r="C1751">
        <v>0</v>
      </c>
      <c r="D1751">
        <v>1</v>
      </c>
      <c r="E1751">
        <v>0</v>
      </c>
      <c r="F1751">
        <v>0</v>
      </c>
      <c r="G1751">
        <v>0</v>
      </c>
      <c r="H1751" s="9">
        <v>1577.45376015016</v>
      </c>
      <c r="I1751" s="9">
        <v>-1.8381651999999999</v>
      </c>
      <c r="J1751" s="9">
        <v>-1.8383404999999999</v>
      </c>
      <c r="K1751" s="9">
        <v>-2.4972994000000002</v>
      </c>
      <c r="L1751" s="9">
        <v>-2.3747643468663502</v>
      </c>
      <c r="M1751" s="9">
        <v>-8.5491513999999995</v>
      </c>
      <c r="N1751" s="9">
        <v>-8.5491513999999995</v>
      </c>
      <c r="O1751" s="9">
        <v>-2.3747643468663502</v>
      </c>
      <c r="P1751">
        <v>0</v>
      </c>
      <c r="Q1751" s="9">
        <v>53.549995000000003</v>
      </c>
      <c r="R1751" s="9">
        <v>0</v>
      </c>
      <c r="S1751" s="9">
        <v>876942514.74897397</v>
      </c>
      <c r="T1751" s="9">
        <v>-5.8609606451431797E-4</v>
      </c>
      <c r="U1751" s="9">
        <v>2.3747643468663502</v>
      </c>
      <c r="V1751" s="9">
        <v>0</v>
      </c>
      <c r="W1751" s="9">
        <v>2.3747643468663502</v>
      </c>
      <c r="X1751" s="9" t="s">
        <v>86</v>
      </c>
      <c r="Y1751" s="9">
        <v>0</v>
      </c>
      <c r="Z1751" s="9">
        <v>4.5908866E-3</v>
      </c>
      <c r="AA1751" s="9">
        <v>0</v>
      </c>
      <c r="AB1751" s="9">
        <v>9.6716899000000005E-3</v>
      </c>
      <c r="AQ1751" s="9">
        <f>K1751-'Processed Potentiostat'!$J$3</f>
        <v>-2.4972994000000002</v>
      </c>
    </row>
    <row r="1752" spans="1:43" x14ac:dyDescent="0.3">
      <c r="A1752">
        <v>2</v>
      </c>
      <c r="B1752">
        <v>0</v>
      </c>
      <c r="C1752">
        <v>0</v>
      </c>
      <c r="D1752">
        <v>1</v>
      </c>
      <c r="E1752">
        <v>0</v>
      </c>
      <c r="F1752">
        <v>0</v>
      </c>
      <c r="G1752">
        <v>0</v>
      </c>
      <c r="H1752" s="9">
        <v>1577.7649601423</v>
      </c>
      <c r="I1752" s="9">
        <v>-1.8380843</v>
      </c>
      <c r="J1752" s="9">
        <v>-1.8380216</v>
      </c>
      <c r="K1752" s="9">
        <v>-7.4975348000000004</v>
      </c>
      <c r="L1752" s="9">
        <v>-2.3751563152366799</v>
      </c>
      <c r="M1752" s="9">
        <v>-8.5505628999999992</v>
      </c>
      <c r="N1752" s="9">
        <v>-8.5505628999999992</v>
      </c>
      <c r="O1752" s="9">
        <v>-2.3751563152366799</v>
      </c>
      <c r="P1752">
        <v>0</v>
      </c>
      <c r="Q1752" s="9">
        <v>53.549995000000003</v>
      </c>
      <c r="R1752" s="9">
        <v>0</v>
      </c>
      <c r="S1752" s="9">
        <v>906747054.03117394</v>
      </c>
      <c r="T1752" s="9">
        <v>-3.91968370331508E-4</v>
      </c>
      <c r="U1752" s="9">
        <v>2.3751563152366799</v>
      </c>
      <c r="V1752" s="9">
        <v>0</v>
      </c>
      <c r="W1752" s="9">
        <v>2.3751563152366799</v>
      </c>
      <c r="X1752" s="9" t="s">
        <v>86</v>
      </c>
      <c r="Y1752" s="9">
        <v>0</v>
      </c>
      <c r="Z1752" s="9">
        <v>1.3780631E-2</v>
      </c>
      <c r="AA1752" s="9">
        <v>0</v>
      </c>
      <c r="AB1752" s="9">
        <v>9.7309257999999999E-3</v>
      </c>
      <c r="AQ1752" s="9">
        <f>K1752-'Processed Potentiostat'!$J$3</f>
        <v>-7.4975348000000004</v>
      </c>
    </row>
    <row r="1753" spans="1:43" x14ac:dyDescent="0.3">
      <c r="A1753">
        <v>2</v>
      </c>
      <c r="B1753">
        <v>0</v>
      </c>
      <c r="C1753">
        <v>0</v>
      </c>
      <c r="D1753">
        <v>1</v>
      </c>
      <c r="E1753">
        <v>0</v>
      </c>
      <c r="F1753">
        <v>0</v>
      </c>
      <c r="G1753">
        <v>0</v>
      </c>
      <c r="H1753" s="9">
        <v>1577.9343601380201</v>
      </c>
      <c r="I1753" s="9">
        <v>-1.8380245</v>
      </c>
      <c r="J1753" s="9">
        <v>-1.8381780000000001</v>
      </c>
      <c r="K1753" s="9">
        <v>-2.4790603999999998</v>
      </c>
      <c r="L1753" s="9">
        <v>-2.3753977575099001</v>
      </c>
      <c r="M1753" s="9">
        <v>-8.5514317000000002</v>
      </c>
      <c r="N1753" s="9">
        <v>-8.5514317000000002</v>
      </c>
      <c r="O1753" s="9">
        <v>-2.3753977575099001</v>
      </c>
      <c r="P1753">
        <v>0</v>
      </c>
      <c r="Q1753" s="9">
        <v>53.549995000000003</v>
      </c>
      <c r="R1753" s="9">
        <v>0</v>
      </c>
      <c r="S1753" s="9">
        <v>892043999.63423705</v>
      </c>
      <c r="T1753" s="9">
        <v>-2.4144227321975999E-4</v>
      </c>
      <c r="U1753" s="9">
        <v>2.3753977575099001</v>
      </c>
      <c r="V1753" s="9">
        <v>0</v>
      </c>
      <c r="W1753" s="9">
        <v>2.3753977575099001</v>
      </c>
      <c r="X1753" s="9" t="s">
        <v>86</v>
      </c>
      <c r="Y1753" s="9">
        <v>0</v>
      </c>
      <c r="Z1753" s="9">
        <v>4.5569544000000003E-3</v>
      </c>
      <c r="AA1753" s="9">
        <v>0</v>
      </c>
      <c r="AB1753" s="9">
        <v>9.7574367999999998E-3</v>
      </c>
      <c r="AQ1753" s="9">
        <f>K1753-'Processed Potentiostat'!$J$3</f>
        <v>-2.4790603999999998</v>
      </c>
    </row>
    <row r="1754" spans="1:43" x14ac:dyDescent="0.3">
      <c r="A1754">
        <v>2</v>
      </c>
      <c r="B1754">
        <v>0</v>
      </c>
      <c r="C1754">
        <v>0</v>
      </c>
      <c r="D1754">
        <v>1</v>
      </c>
      <c r="E1754">
        <v>0</v>
      </c>
      <c r="F1754">
        <v>0</v>
      </c>
      <c r="G1754">
        <v>0</v>
      </c>
      <c r="H1754" s="9">
        <v>1578.2041601312001</v>
      </c>
      <c r="I1754" s="9">
        <v>-1.8379395000000001</v>
      </c>
      <c r="J1754" s="9">
        <v>-1.8377721</v>
      </c>
      <c r="K1754" s="9">
        <v>-7.4949789000000004</v>
      </c>
      <c r="L1754" s="9">
        <v>-2.375699534032</v>
      </c>
      <c r="M1754" s="9">
        <v>-8.5525178999999998</v>
      </c>
      <c r="N1754" s="9">
        <v>-8.5525178999999998</v>
      </c>
      <c r="O1754" s="9">
        <v>-2.375699534032</v>
      </c>
      <c r="P1754">
        <v>0</v>
      </c>
      <c r="Q1754" s="9">
        <v>53.549995000000003</v>
      </c>
      <c r="R1754" s="9">
        <v>0</v>
      </c>
      <c r="S1754" s="9">
        <v>931603584.16846395</v>
      </c>
      <c r="T1754" s="9">
        <v>-3.0177652209317698E-4</v>
      </c>
      <c r="U1754" s="9">
        <v>2.375699534032</v>
      </c>
      <c r="V1754" s="9">
        <v>0</v>
      </c>
      <c r="W1754" s="9">
        <v>2.375699534032</v>
      </c>
      <c r="X1754" s="9" t="s">
        <v>86</v>
      </c>
      <c r="Y1754" s="9">
        <v>0</v>
      </c>
      <c r="Z1754" s="9">
        <v>1.3774063E-2</v>
      </c>
      <c r="AA1754" s="9">
        <v>0</v>
      </c>
      <c r="AB1754" s="9">
        <v>9.7187078000000003E-3</v>
      </c>
      <c r="AQ1754" s="9">
        <f>K1754-'Processed Potentiostat'!$J$3</f>
        <v>-7.4949789000000004</v>
      </c>
    </row>
    <row r="1755" spans="1:43" x14ac:dyDescent="0.3">
      <c r="A1755">
        <v>2</v>
      </c>
      <c r="B1755">
        <v>0</v>
      </c>
      <c r="C1755">
        <v>0</v>
      </c>
      <c r="D1755">
        <v>1</v>
      </c>
      <c r="E1755">
        <v>0</v>
      </c>
      <c r="F1755">
        <v>0</v>
      </c>
      <c r="G1755">
        <v>0</v>
      </c>
      <c r="H1755" s="9">
        <v>1578.47416012438</v>
      </c>
      <c r="I1755" s="9">
        <v>-1.8380426999999999</v>
      </c>
      <c r="J1755" s="9">
        <v>-1.8382343000000001</v>
      </c>
      <c r="K1755" s="9">
        <v>-2.4877984999999998</v>
      </c>
      <c r="L1755" s="9">
        <v>-2.3761125538317698</v>
      </c>
      <c r="M1755" s="9">
        <v>-8.5540056</v>
      </c>
      <c r="N1755" s="9">
        <v>-8.5540056</v>
      </c>
      <c r="O1755" s="9">
        <v>-2.3761125538317698</v>
      </c>
      <c r="P1755">
        <v>0</v>
      </c>
      <c r="Q1755" s="9">
        <v>53.549995000000003</v>
      </c>
      <c r="R1755" s="9">
        <v>0</v>
      </c>
      <c r="S1755" s="9">
        <v>887105583.03710306</v>
      </c>
      <c r="T1755" s="9">
        <v>-4.1301979977559301E-4</v>
      </c>
      <c r="U1755" s="9">
        <v>2.3761125538317698</v>
      </c>
      <c r="V1755" s="9">
        <v>0</v>
      </c>
      <c r="W1755" s="9">
        <v>2.3761125538317698</v>
      </c>
      <c r="X1755" s="9" t="s">
        <v>86</v>
      </c>
      <c r="Y1755" s="9">
        <v>0</v>
      </c>
      <c r="Z1755" s="9">
        <v>4.5731566000000003E-3</v>
      </c>
      <c r="AA1755" s="9">
        <v>0</v>
      </c>
      <c r="AB1755" s="9">
        <v>9.5758773000000005E-3</v>
      </c>
      <c r="AQ1755" s="9">
        <f>K1755-'Processed Potentiostat'!$J$3</f>
        <v>-2.4877984999999998</v>
      </c>
    </row>
    <row r="1756" spans="1:43" x14ac:dyDescent="0.3">
      <c r="A1756">
        <v>2</v>
      </c>
      <c r="B1756">
        <v>0</v>
      </c>
      <c r="C1756">
        <v>0</v>
      </c>
      <c r="D1756">
        <v>1</v>
      </c>
      <c r="E1756">
        <v>0</v>
      </c>
      <c r="F1756">
        <v>0</v>
      </c>
      <c r="G1756">
        <v>0</v>
      </c>
      <c r="H1756" s="9">
        <v>1579.4741600991199</v>
      </c>
      <c r="I1756" s="9">
        <v>-1.8381124</v>
      </c>
      <c r="J1756" s="9">
        <v>-1.8381270999999999</v>
      </c>
      <c r="K1756" s="9">
        <v>1.3463126000000001</v>
      </c>
      <c r="L1756" s="9">
        <v>-2.37697801658015</v>
      </c>
      <c r="M1756" s="9">
        <v>-8.5571213000000004</v>
      </c>
      <c r="N1756" s="9">
        <v>-8.5571213000000004</v>
      </c>
      <c r="O1756" s="9">
        <v>-2.37697801658015</v>
      </c>
      <c r="P1756">
        <v>0</v>
      </c>
      <c r="Q1756" s="9">
        <v>53.549995000000003</v>
      </c>
      <c r="R1756" s="9">
        <v>0</v>
      </c>
      <c r="S1756" s="9">
        <v>897402549.10737896</v>
      </c>
      <c r="T1756" s="9">
        <v>-8.6546274837528904E-4</v>
      </c>
      <c r="U1756" s="9">
        <v>2.37697801658015</v>
      </c>
      <c r="V1756" s="9">
        <v>0</v>
      </c>
      <c r="W1756" s="9">
        <v>2.37697801658015</v>
      </c>
      <c r="X1756" s="9" t="s">
        <v>86</v>
      </c>
      <c r="Y1756" s="9">
        <v>0</v>
      </c>
      <c r="Z1756" s="9">
        <v>2.4746937999999999E-3</v>
      </c>
      <c r="AA1756" s="9">
        <v>0</v>
      </c>
      <c r="AB1756" s="9">
        <v>8.9938650000000002E-3</v>
      </c>
      <c r="AQ1756" s="9">
        <f>K1756-'Processed Potentiostat'!$J$3</f>
        <v>1.3463126000000001</v>
      </c>
    </row>
    <row r="1757" spans="1:43" x14ac:dyDescent="0.3">
      <c r="A1757">
        <v>2</v>
      </c>
      <c r="B1757">
        <v>0</v>
      </c>
      <c r="C1757">
        <v>0</v>
      </c>
      <c r="D1757">
        <v>1</v>
      </c>
      <c r="E1757">
        <v>0</v>
      </c>
      <c r="F1757">
        <v>0</v>
      </c>
      <c r="G1757">
        <v>0</v>
      </c>
      <c r="H1757" s="9">
        <v>1579.54476009734</v>
      </c>
      <c r="I1757" s="9">
        <v>-1.8378657</v>
      </c>
      <c r="J1757" s="9">
        <v>-1.8377568</v>
      </c>
      <c r="K1757" s="9">
        <v>-3.6585022999999999</v>
      </c>
      <c r="L1757" s="9">
        <v>-2.3769980332006</v>
      </c>
      <c r="M1757" s="9">
        <v>-8.5571927999999993</v>
      </c>
      <c r="N1757" s="9">
        <v>-8.5571927999999993</v>
      </c>
      <c r="O1757" s="9">
        <v>-2.3769980332006</v>
      </c>
      <c r="P1757">
        <v>0</v>
      </c>
      <c r="Q1757" s="9">
        <v>53.549995000000003</v>
      </c>
      <c r="R1757" s="9">
        <v>0</v>
      </c>
      <c r="S1757" s="9">
        <v>933676764.16127503</v>
      </c>
      <c r="T1757" s="9">
        <v>-2.0016620457141698E-5</v>
      </c>
      <c r="U1757" s="9">
        <v>2.3769980332006</v>
      </c>
      <c r="V1757" s="9">
        <v>0</v>
      </c>
      <c r="W1757" s="9">
        <v>2.3769980332006</v>
      </c>
      <c r="X1757" s="9" t="s">
        <v>86</v>
      </c>
      <c r="Y1757" s="9">
        <v>0</v>
      </c>
      <c r="Z1757" s="9">
        <v>6.7234375000000002E-3</v>
      </c>
      <c r="AA1757" s="9">
        <v>0</v>
      </c>
      <c r="AB1757" s="9">
        <v>9.6761007000000007E-3</v>
      </c>
      <c r="AQ1757" s="9">
        <f>K1757-'Processed Potentiostat'!$J$3</f>
        <v>-3.6585022999999999</v>
      </c>
    </row>
    <row r="1758" spans="1:43" x14ac:dyDescent="0.3">
      <c r="A1758">
        <v>2</v>
      </c>
      <c r="B1758">
        <v>0</v>
      </c>
      <c r="C1758">
        <v>0</v>
      </c>
      <c r="D1758">
        <v>1</v>
      </c>
      <c r="E1758">
        <v>0</v>
      </c>
      <c r="F1758">
        <v>0</v>
      </c>
      <c r="G1758">
        <v>0</v>
      </c>
      <c r="H1758" s="9">
        <v>1580.05376008448</v>
      </c>
      <c r="I1758" s="9">
        <v>-1.8380101</v>
      </c>
      <c r="J1758" s="9">
        <v>-1.8381114999999999</v>
      </c>
      <c r="K1758" s="9">
        <v>1.3512348999999999</v>
      </c>
      <c r="L1758" s="9">
        <v>-2.3772170981467</v>
      </c>
      <c r="M1758" s="9">
        <v>-8.5579815000000004</v>
      </c>
      <c r="N1758" s="9">
        <v>-8.5579815000000004</v>
      </c>
      <c r="O1758" s="9">
        <v>-2.3772170981467</v>
      </c>
      <c r="P1758">
        <v>0</v>
      </c>
      <c r="Q1758" s="9">
        <v>53.549995000000003</v>
      </c>
      <c r="R1758" s="9">
        <v>0</v>
      </c>
      <c r="S1758" s="9">
        <v>898965069.52466595</v>
      </c>
      <c r="T1758" s="9">
        <v>-2.1906494609513701E-4</v>
      </c>
      <c r="U1758" s="9">
        <v>2.3772170981467</v>
      </c>
      <c r="V1758" s="9">
        <v>0</v>
      </c>
      <c r="W1758" s="9">
        <v>2.3772170981467</v>
      </c>
      <c r="X1758" s="9" t="s">
        <v>86</v>
      </c>
      <c r="Y1758" s="9">
        <v>0</v>
      </c>
      <c r="Z1758" s="9">
        <v>2.4837204000000002E-3</v>
      </c>
      <c r="AA1758" s="9">
        <v>0</v>
      </c>
      <c r="AB1758" s="9">
        <v>9.4346376000000003E-3</v>
      </c>
      <c r="AQ1758" s="9">
        <f>K1758-'Processed Potentiostat'!$J$3</f>
        <v>1.3512348999999999</v>
      </c>
    </row>
    <row r="1759" spans="1:43" x14ac:dyDescent="0.3">
      <c r="A1759">
        <v>2</v>
      </c>
      <c r="B1759">
        <v>0</v>
      </c>
      <c r="C1759">
        <v>0</v>
      </c>
      <c r="D1759">
        <v>1</v>
      </c>
      <c r="E1759">
        <v>0</v>
      </c>
      <c r="F1759">
        <v>0</v>
      </c>
      <c r="G1759">
        <v>0</v>
      </c>
      <c r="H1759" s="9">
        <v>1580.28376007867</v>
      </c>
      <c r="I1759" s="9">
        <v>-1.8381540000000001</v>
      </c>
      <c r="J1759" s="9">
        <v>-1.8379076999999999</v>
      </c>
      <c r="K1759" s="9">
        <v>-3.6620507</v>
      </c>
      <c r="L1759" s="9">
        <v>-2.37725965614688</v>
      </c>
      <c r="M1759" s="9">
        <v>-8.558135</v>
      </c>
      <c r="N1759" s="9">
        <v>-8.558135</v>
      </c>
      <c r="O1759" s="9">
        <v>-2.37725965614688</v>
      </c>
      <c r="P1759">
        <v>0</v>
      </c>
      <c r="Q1759" s="9">
        <v>53.549995000000003</v>
      </c>
      <c r="R1759" s="9">
        <v>0</v>
      </c>
      <c r="S1759" s="9">
        <v>918652271.72380102</v>
      </c>
      <c r="T1759" s="9">
        <v>-4.2558000180381502E-5</v>
      </c>
      <c r="U1759" s="9">
        <v>2.37725965614688</v>
      </c>
      <c r="V1759" s="9">
        <v>0</v>
      </c>
      <c r="W1759" s="9">
        <v>2.37725965614688</v>
      </c>
      <c r="X1759" s="9" t="s">
        <v>86</v>
      </c>
      <c r="Y1759" s="9">
        <v>0</v>
      </c>
      <c r="Z1759" s="9">
        <v>6.7305113000000003E-3</v>
      </c>
      <c r="AA1759" s="9">
        <v>0</v>
      </c>
      <c r="AB1759" s="9">
        <v>9.3212760999999995E-3</v>
      </c>
      <c r="AQ1759" s="9">
        <f>K1759-'Processed Potentiostat'!$J$3</f>
        <v>-3.6620507</v>
      </c>
    </row>
    <row r="1760" spans="1:43" x14ac:dyDescent="0.3">
      <c r="A1760">
        <v>2</v>
      </c>
      <c r="B1760">
        <v>0</v>
      </c>
      <c r="C1760">
        <v>0</v>
      </c>
      <c r="D1760">
        <v>1</v>
      </c>
      <c r="E1760">
        <v>0</v>
      </c>
      <c r="F1760">
        <v>0</v>
      </c>
      <c r="G1760">
        <v>0</v>
      </c>
      <c r="H1760" s="9">
        <v>1581.2837600534101</v>
      </c>
      <c r="I1760" s="9">
        <v>-1.8379018</v>
      </c>
      <c r="J1760" s="9">
        <v>-1.8377034999999999</v>
      </c>
      <c r="K1760" s="9">
        <v>-4.5677991000000002</v>
      </c>
      <c r="L1760" s="9">
        <v>-2.3780675518433698</v>
      </c>
      <c r="M1760" s="9">
        <v>-8.5610427999999992</v>
      </c>
      <c r="N1760" s="9">
        <v>-8.5610427999999992</v>
      </c>
      <c r="O1760" s="9">
        <v>-2.3780675518433698</v>
      </c>
      <c r="P1760">
        <v>0</v>
      </c>
      <c r="Q1760" s="9">
        <v>53.549995000000003</v>
      </c>
      <c r="R1760" s="9">
        <v>0</v>
      </c>
      <c r="S1760" s="9">
        <v>939559565.16990304</v>
      </c>
      <c r="T1760" s="9">
        <v>-8.0789569649430905E-4</v>
      </c>
      <c r="U1760" s="9">
        <v>2.3780675518433698</v>
      </c>
      <c r="V1760" s="9">
        <v>0</v>
      </c>
      <c r="W1760" s="9">
        <v>2.3780675518433698</v>
      </c>
      <c r="X1760" s="9" t="s">
        <v>86</v>
      </c>
      <c r="Y1760" s="9">
        <v>0</v>
      </c>
      <c r="Z1760" s="9">
        <v>8.3942600000000006E-3</v>
      </c>
      <c r="AA1760" s="9">
        <v>0</v>
      </c>
      <c r="AB1760" s="9">
        <v>9.1414832999999994E-3</v>
      </c>
      <c r="AQ1760" s="9">
        <f>K1760-'Processed Potentiostat'!$J$3</f>
        <v>-4.5677991000000002</v>
      </c>
    </row>
    <row r="1761" spans="1:43" x14ac:dyDescent="0.3">
      <c r="A1761">
        <v>2</v>
      </c>
      <c r="B1761">
        <v>0</v>
      </c>
      <c r="C1761">
        <v>0</v>
      </c>
      <c r="D1761">
        <v>1</v>
      </c>
      <c r="E1761">
        <v>0</v>
      </c>
      <c r="F1761">
        <v>0</v>
      </c>
      <c r="G1761">
        <v>0</v>
      </c>
      <c r="H1761" s="9">
        <v>1582.28376002814</v>
      </c>
      <c r="I1761" s="9">
        <v>-1.8378828</v>
      </c>
      <c r="J1761" s="9">
        <v>-1.8376950999999999</v>
      </c>
      <c r="K1761" s="9">
        <v>-6.0658821999999999</v>
      </c>
      <c r="L1761" s="9">
        <v>-2.3792768487717</v>
      </c>
      <c r="M1761" s="9">
        <v>-8.5653962999999997</v>
      </c>
      <c r="N1761" s="9">
        <v>-8.5653962999999997</v>
      </c>
      <c r="O1761" s="9">
        <v>-2.3792768487717</v>
      </c>
      <c r="P1761">
        <v>0</v>
      </c>
      <c r="Q1761" s="9">
        <v>53.549995000000003</v>
      </c>
      <c r="R1761" s="9">
        <v>0</v>
      </c>
      <c r="S1761" s="9">
        <v>940899036.31448901</v>
      </c>
      <c r="T1761" s="9">
        <v>-1.20929692832616E-3</v>
      </c>
      <c r="U1761" s="9">
        <v>2.3792768487717</v>
      </c>
      <c r="V1761" s="9">
        <v>0</v>
      </c>
      <c r="W1761" s="9">
        <v>2.3792768487717</v>
      </c>
      <c r="X1761" s="9" t="s">
        <v>86</v>
      </c>
      <c r="Y1761" s="9">
        <v>0</v>
      </c>
      <c r="Z1761" s="9">
        <v>1.1147242E-2</v>
      </c>
      <c r="AA1761" s="9">
        <v>0</v>
      </c>
      <c r="AB1761" s="9">
        <v>9.5136453999999995E-3</v>
      </c>
      <c r="AQ1761" s="9">
        <f>K1761-'Processed Potentiostat'!$J$3</f>
        <v>-6.0658821999999999</v>
      </c>
    </row>
    <row r="1762" spans="1:43" x14ac:dyDescent="0.3">
      <c r="A1762">
        <v>2</v>
      </c>
      <c r="B1762">
        <v>0</v>
      </c>
      <c r="C1762">
        <v>0</v>
      </c>
      <c r="D1762">
        <v>1</v>
      </c>
      <c r="E1762">
        <v>0</v>
      </c>
      <c r="F1762">
        <v>0</v>
      </c>
      <c r="G1762">
        <v>0</v>
      </c>
      <c r="H1762" s="9">
        <v>1582.9015600125399</v>
      </c>
      <c r="I1762" s="9">
        <v>-1.8380188</v>
      </c>
      <c r="J1762" s="9">
        <v>-1.8376653999999999</v>
      </c>
      <c r="K1762" s="9">
        <v>-11.126666</v>
      </c>
      <c r="L1762" s="9">
        <v>-2.3801299167206502</v>
      </c>
      <c r="M1762" s="9">
        <v>-8.5684681000000005</v>
      </c>
      <c r="N1762" s="9">
        <v>-8.5684681000000005</v>
      </c>
      <c r="O1762" s="9">
        <v>-2.3801299167206502</v>
      </c>
      <c r="P1762">
        <v>0</v>
      </c>
      <c r="Q1762" s="9">
        <v>53.549995000000003</v>
      </c>
      <c r="R1762" s="9">
        <v>0</v>
      </c>
      <c r="S1762" s="9">
        <v>944315475.03273904</v>
      </c>
      <c r="T1762" s="9">
        <v>-8.5306794895067997E-4</v>
      </c>
      <c r="U1762" s="9">
        <v>2.3801299167206502</v>
      </c>
      <c r="V1762" s="9">
        <v>0</v>
      </c>
      <c r="W1762" s="9">
        <v>2.3801299167206502</v>
      </c>
      <c r="X1762" s="9" t="s">
        <v>86</v>
      </c>
      <c r="Y1762" s="9">
        <v>0</v>
      </c>
      <c r="Z1762" s="9">
        <v>2.0447090000000001E-2</v>
      </c>
      <c r="AA1762" s="9">
        <v>0</v>
      </c>
      <c r="AB1762" s="9">
        <v>9.4601818999999997E-3</v>
      </c>
      <c r="AQ1762" s="9">
        <f>K1762-'Processed Potentiostat'!$J$3</f>
        <v>-11.126666</v>
      </c>
    </row>
    <row r="1763" spans="1:43" x14ac:dyDescent="0.3">
      <c r="A1763">
        <v>2</v>
      </c>
      <c r="B1763">
        <v>0</v>
      </c>
      <c r="C1763">
        <v>0</v>
      </c>
      <c r="D1763">
        <v>1</v>
      </c>
      <c r="E1763">
        <v>0</v>
      </c>
      <c r="F1763">
        <v>0</v>
      </c>
      <c r="G1763">
        <v>0</v>
      </c>
      <c r="H1763" s="9">
        <v>1583.11256000721</v>
      </c>
      <c r="I1763" s="9">
        <v>-1.8379270000000001</v>
      </c>
      <c r="J1763" s="9">
        <v>-1.8383476000000001</v>
      </c>
      <c r="K1763" s="9">
        <v>-6.1175394000000001</v>
      </c>
      <c r="L1763" s="9">
        <v>-2.38077271994627</v>
      </c>
      <c r="M1763" s="9">
        <v>-8.5707816999999995</v>
      </c>
      <c r="N1763" s="9">
        <v>-8.5707816999999995</v>
      </c>
      <c r="O1763" s="9">
        <v>-2.38077271994627</v>
      </c>
      <c r="P1763">
        <v>0</v>
      </c>
      <c r="Q1763" s="9">
        <v>53.549995000000003</v>
      </c>
      <c r="R1763" s="9">
        <v>0</v>
      </c>
      <c r="S1763" s="9">
        <v>878527440.85880804</v>
      </c>
      <c r="T1763" s="9">
        <v>-6.42803225623378E-4</v>
      </c>
      <c r="U1763" s="9">
        <v>2.38077271994627</v>
      </c>
      <c r="V1763" s="9">
        <v>0</v>
      </c>
      <c r="W1763" s="9">
        <v>2.38077271994627</v>
      </c>
      <c r="X1763" s="9" t="s">
        <v>86</v>
      </c>
      <c r="Y1763" s="9">
        <v>0</v>
      </c>
      <c r="Z1763" s="9">
        <v>1.1246163E-2</v>
      </c>
      <c r="AA1763" s="9">
        <v>0</v>
      </c>
      <c r="AB1763" s="9">
        <v>9.7031415999999995E-3</v>
      </c>
      <c r="AQ1763" s="9">
        <f>K1763-'Processed Potentiostat'!$J$3</f>
        <v>-6.1175394000000001</v>
      </c>
    </row>
    <row r="1764" spans="1:43" x14ac:dyDescent="0.3">
      <c r="A1764">
        <v>2</v>
      </c>
      <c r="B1764">
        <v>0</v>
      </c>
      <c r="C1764">
        <v>0</v>
      </c>
      <c r="D1764">
        <v>1</v>
      </c>
      <c r="E1764">
        <v>0</v>
      </c>
      <c r="F1764">
        <v>0</v>
      </c>
      <c r="G1764">
        <v>0</v>
      </c>
      <c r="H1764" s="9">
        <v>1583.40395999985</v>
      </c>
      <c r="I1764" s="9">
        <v>-1.8379306</v>
      </c>
      <c r="J1764" s="9">
        <v>-1.8377152999999999</v>
      </c>
      <c r="K1764" s="9">
        <v>-11.175506</v>
      </c>
      <c r="L1764" s="9">
        <v>-2.3812857371027798</v>
      </c>
      <c r="M1764" s="9">
        <v>-8.5726289999999992</v>
      </c>
      <c r="N1764" s="9">
        <v>-8.5726289999999992</v>
      </c>
      <c r="O1764" s="9">
        <v>-2.3812857371027798</v>
      </c>
      <c r="P1764">
        <v>0</v>
      </c>
      <c r="Q1764" s="9">
        <v>53.549995000000003</v>
      </c>
      <c r="R1764" s="9">
        <v>0</v>
      </c>
      <c r="S1764" s="9">
        <v>939614044.79534304</v>
      </c>
      <c r="T1764" s="9">
        <v>-5.1301715650842097E-4</v>
      </c>
      <c r="U1764" s="9">
        <v>2.3812857371027798</v>
      </c>
      <c r="V1764" s="9">
        <v>0</v>
      </c>
      <c r="W1764" s="9">
        <v>2.3812857371027798</v>
      </c>
      <c r="X1764" s="9" t="s">
        <v>86</v>
      </c>
      <c r="Y1764" s="9">
        <v>0</v>
      </c>
      <c r="Z1764" s="9">
        <v>2.0537396999999999E-2</v>
      </c>
      <c r="AA1764" s="9">
        <v>0</v>
      </c>
      <c r="AB1764" s="9">
        <v>9.6741924E-3</v>
      </c>
      <c r="AQ1764" s="9">
        <f>K1764-'Processed Potentiostat'!$J$3</f>
        <v>-11.175506</v>
      </c>
    </row>
    <row r="1765" spans="1:43" x14ac:dyDescent="0.3">
      <c r="A1765">
        <v>2</v>
      </c>
      <c r="B1765">
        <v>0</v>
      </c>
      <c r="C1765">
        <v>0</v>
      </c>
      <c r="D1765">
        <v>1</v>
      </c>
      <c r="E1765">
        <v>0</v>
      </c>
      <c r="F1765">
        <v>0</v>
      </c>
      <c r="G1765">
        <v>0</v>
      </c>
      <c r="H1765" s="9">
        <v>1583.43875999897</v>
      </c>
      <c r="I1765" s="9">
        <v>-1.8381459</v>
      </c>
      <c r="J1765" s="9">
        <v>-1.8376669000000001</v>
      </c>
      <c r="K1765" s="9">
        <v>-16.209053000000001</v>
      </c>
      <c r="L1765" s="9">
        <v>-2.38140968105502</v>
      </c>
      <c r="M1765" s="9">
        <v>-8.5730752999999993</v>
      </c>
      <c r="N1765" s="9">
        <v>-8.5730752999999993</v>
      </c>
      <c r="O1765" s="9">
        <v>-2.38140968105502</v>
      </c>
      <c r="P1765">
        <v>0</v>
      </c>
      <c r="Q1765" s="9">
        <v>53.549995000000003</v>
      </c>
      <c r="R1765" s="9">
        <v>0</v>
      </c>
      <c r="S1765" s="9">
        <v>944674289.17602396</v>
      </c>
      <c r="T1765" s="9">
        <v>-1.2394395224246601E-4</v>
      </c>
      <c r="U1765" s="9">
        <v>2.38140968105502</v>
      </c>
      <c r="V1765" s="9">
        <v>0</v>
      </c>
      <c r="W1765" s="9">
        <v>2.38140968105502</v>
      </c>
      <c r="X1765" s="9" t="s">
        <v>86</v>
      </c>
      <c r="Y1765" s="9">
        <v>0</v>
      </c>
      <c r="Z1765" s="9">
        <v>2.9786839999999998E-2</v>
      </c>
      <c r="AA1765" s="9">
        <v>0</v>
      </c>
      <c r="AB1765" s="9">
        <v>8.9405318999999997E-3</v>
      </c>
      <c r="AQ1765" s="9">
        <f>K1765-'Processed Potentiostat'!$J$3</f>
        <v>-16.209053000000001</v>
      </c>
    </row>
    <row r="1766" spans="1:43" x14ac:dyDescent="0.3">
      <c r="A1766">
        <v>2</v>
      </c>
      <c r="B1766">
        <v>0</v>
      </c>
      <c r="C1766">
        <v>0</v>
      </c>
      <c r="D1766">
        <v>1</v>
      </c>
      <c r="E1766">
        <v>0</v>
      </c>
      <c r="F1766">
        <v>0</v>
      </c>
      <c r="G1766">
        <v>0</v>
      </c>
      <c r="H1766" s="9">
        <v>1583.44495999881</v>
      </c>
      <c r="I1766" s="9">
        <v>-1.8378840999999999</v>
      </c>
      <c r="J1766" s="9">
        <v>-1.8375348</v>
      </c>
      <c r="K1766" s="9">
        <v>-21.267782</v>
      </c>
      <c r="L1766" s="9">
        <v>-2.38144228136058</v>
      </c>
      <c r="M1766" s="9">
        <v>-8.5731926000000005</v>
      </c>
      <c r="N1766" s="9">
        <v>-8.5731926000000005</v>
      </c>
      <c r="O1766" s="9">
        <v>-2.38144228136058</v>
      </c>
      <c r="P1766">
        <v>0</v>
      </c>
      <c r="Q1766" s="9">
        <v>53.549995000000003</v>
      </c>
      <c r="R1766" s="9">
        <v>0</v>
      </c>
      <c r="S1766" s="9">
        <v>958639679.85410297</v>
      </c>
      <c r="T1766" s="9">
        <v>-3.2600305557295401E-5</v>
      </c>
      <c r="U1766" s="9">
        <v>2.38144228136058</v>
      </c>
      <c r="V1766" s="9">
        <v>0</v>
      </c>
      <c r="W1766" s="9">
        <v>2.38144228136058</v>
      </c>
      <c r="X1766" s="9" t="s">
        <v>86</v>
      </c>
      <c r="Y1766" s="9">
        <v>0</v>
      </c>
      <c r="Z1766" s="9">
        <v>3.9080287999999998E-2</v>
      </c>
      <c r="AA1766" s="9">
        <v>0</v>
      </c>
      <c r="AB1766" s="9">
        <v>9.1446796000000004E-3</v>
      </c>
      <c r="AQ1766" s="9">
        <f>K1766-'Processed Potentiostat'!$J$3</f>
        <v>-21.267782</v>
      </c>
    </row>
    <row r="1767" spans="1:43" x14ac:dyDescent="0.3">
      <c r="A1767">
        <v>2</v>
      </c>
      <c r="B1767">
        <v>0</v>
      </c>
      <c r="C1767">
        <v>0</v>
      </c>
      <c r="D1767">
        <v>1</v>
      </c>
      <c r="E1767">
        <v>0</v>
      </c>
      <c r="F1767">
        <v>0</v>
      </c>
      <c r="G1767">
        <v>0</v>
      </c>
      <c r="H1767" s="9">
        <v>1583.4611599984</v>
      </c>
      <c r="I1767" s="9">
        <v>-1.8379753999999999</v>
      </c>
      <c r="J1767" s="9">
        <v>-1.8374358</v>
      </c>
      <c r="K1767" s="9">
        <v>-26.292933000000001</v>
      </c>
      <c r="L1767" s="9">
        <v>-2.3815438272870999</v>
      </c>
      <c r="M1767" s="9">
        <v>-8.5735579000000008</v>
      </c>
      <c r="N1767" s="9">
        <v>-8.5735579000000008</v>
      </c>
      <c r="O1767" s="9">
        <v>-2.3815438272870999</v>
      </c>
      <c r="P1767">
        <v>0</v>
      </c>
      <c r="Q1767" s="9">
        <v>53.549995000000003</v>
      </c>
      <c r="R1767" s="9">
        <v>0</v>
      </c>
      <c r="S1767" s="9">
        <v>969405787.39658105</v>
      </c>
      <c r="T1767" s="9">
        <v>-1.0154592651767599E-4</v>
      </c>
      <c r="U1767" s="9">
        <v>2.3815438272870999</v>
      </c>
      <c r="V1767" s="9">
        <v>0</v>
      </c>
      <c r="W1767" s="9">
        <v>2.3815438272870999</v>
      </c>
      <c r="X1767" s="9" t="s">
        <v>86</v>
      </c>
      <c r="Y1767" s="9">
        <v>0</v>
      </c>
      <c r="Z1767" s="9">
        <v>4.8311576000000002E-2</v>
      </c>
      <c r="AA1767" s="9">
        <v>0</v>
      </c>
      <c r="AB1767" s="9">
        <v>9.2609840999999995E-3</v>
      </c>
      <c r="AQ1767" s="9">
        <f>K1767-'Processed Potentiostat'!$J$3</f>
        <v>-26.292933000000001</v>
      </c>
    </row>
    <row r="1768" spans="1:43" x14ac:dyDescent="0.3">
      <c r="A1768">
        <v>2</v>
      </c>
      <c r="B1768">
        <v>0</v>
      </c>
      <c r="C1768">
        <v>0</v>
      </c>
      <c r="D1768">
        <v>1</v>
      </c>
      <c r="E1768">
        <v>0</v>
      </c>
      <c r="F1768">
        <v>0</v>
      </c>
      <c r="G1768">
        <v>0</v>
      </c>
      <c r="H1768" s="9">
        <v>1583.47775999798</v>
      </c>
      <c r="I1768" s="9">
        <v>-1.8379813</v>
      </c>
      <c r="J1768" s="9">
        <v>-1.837664</v>
      </c>
      <c r="K1768" s="9">
        <v>-31.358532</v>
      </c>
      <c r="L1768" s="9">
        <v>-2.3816811077542401</v>
      </c>
      <c r="M1768" s="9">
        <v>-8.5740519000000006</v>
      </c>
      <c r="N1768" s="9">
        <v>-8.5740519000000006</v>
      </c>
      <c r="O1768" s="9">
        <v>-2.3816811077542401</v>
      </c>
      <c r="P1768">
        <v>0</v>
      </c>
      <c r="Q1768" s="9">
        <v>53.549995000000003</v>
      </c>
      <c r="R1768" s="9">
        <v>0</v>
      </c>
      <c r="S1768" s="9">
        <v>945079905.106722</v>
      </c>
      <c r="T1768" s="9">
        <v>-1.3728046713934401E-4</v>
      </c>
      <c r="U1768" s="9">
        <v>2.3816811077542401</v>
      </c>
      <c r="V1768" s="9">
        <v>0</v>
      </c>
      <c r="W1768" s="9">
        <v>2.3816811077542401</v>
      </c>
      <c r="X1768" s="9" t="s">
        <v>86</v>
      </c>
      <c r="Y1768" s="9">
        <v>0</v>
      </c>
      <c r="Z1768" s="9">
        <v>5.7626444999999998E-2</v>
      </c>
      <c r="AA1768" s="9">
        <v>0</v>
      </c>
      <c r="AB1768" s="9">
        <v>8.8542029000000001E-3</v>
      </c>
      <c r="AQ1768" s="9">
        <f>K1768-'Processed Potentiostat'!$J$3</f>
        <v>-31.358532</v>
      </c>
    </row>
    <row r="1769" spans="1:43" x14ac:dyDescent="0.3">
      <c r="A1769">
        <v>2</v>
      </c>
      <c r="B1769">
        <v>0</v>
      </c>
      <c r="C1769">
        <v>0</v>
      </c>
      <c r="D1769">
        <v>1</v>
      </c>
      <c r="E1769">
        <v>0</v>
      </c>
      <c r="F1769">
        <v>0</v>
      </c>
      <c r="G1769">
        <v>0</v>
      </c>
      <c r="H1769" s="9">
        <v>1583.61375999455</v>
      </c>
      <c r="I1769" s="9">
        <v>-1.837877</v>
      </c>
      <c r="J1769" s="9">
        <v>-1.8384748</v>
      </c>
      <c r="K1769" s="9">
        <v>-26.302471000000001</v>
      </c>
      <c r="L1769" s="9">
        <v>-2.3829363766996199</v>
      </c>
      <c r="M1769" s="9">
        <v>-8.5785713000000001</v>
      </c>
      <c r="N1769" s="9">
        <v>-8.5785713000000001</v>
      </c>
      <c r="O1769" s="9">
        <v>-2.3829363766996199</v>
      </c>
      <c r="P1769">
        <v>0</v>
      </c>
      <c r="Q1769" s="9">
        <v>53.549995000000003</v>
      </c>
      <c r="R1769" s="9">
        <v>0</v>
      </c>
      <c r="S1769" s="9">
        <v>868008792.60677099</v>
      </c>
      <c r="T1769" s="9">
        <v>-1.25526894537619E-3</v>
      </c>
      <c r="U1769" s="9">
        <v>2.3829363766996199</v>
      </c>
      <c r="V1769" s="9">
        <v>0</v>
      </c>
      <c r="W1769" s="9">
        <v>2.3829363766996199</v>
      </c>
      <c r="X1769" s="9" t="s">
        <v>86</v>
      </c>
      <c r="Y1769" s="9">
        <v>0</v>
      </c>
      <c r="Z1769" s="9">
        <v>4.8356428999999999E-2</v>
      </c>
      <c r="AA1769" s="9">
        <v>0</v>
      </c>
      <c r="AB1769" s="9">
        <v>8.7571413999999997E-3</v>
      </c>
      <c r="AQ1769" s="9">
        <f>K1769-'Processed Potentiostat'!$J$3</f>
        <v>-26.302471000000001</v>
      </c>
    </row>
    <row r="1770" spans="1:43" x14ac:dyDescent="0.3">
      <c r="A1770">
        <v>2</v>
      </c>
      <c r="B1770">
        <v>0</v>
      </c>
      <c r="C1770">
        <v>0</v>
      </c>
      <c r="D1770">
        <v>1</v>
      </c>
      <c r="E1770">
        <v>0</v>
      </c>
      <c r="F1770">
        <v>0</v>
      </c>
      <c r="G1770">
        <v>0</v>
      </c>
      <c r="H1770" s="9">
        <v>1583.6511599936</v>
      </c>
      <c r="I1770" s="9">
        <v>-1.8380337</v>
      </c>
      <c r="J1770" s="9">
        <v>-1.8386528</v>
      </c>
      <c r="K1770" s="9">
        <v>-21.252901000000001</v>
      </c>
      <c r="L1770" s="9">
        <v>-2.3831923313594001</v>
      </c>
      <c r="M1770" s="9">
        <v>-8.5794926</v>
      </c>
      <c r="N1770" s="9">
        <v>-8.5794926</v>
      </c>
      <c r="O1770" s="9">
        <v>-2.3831923313594001</v>
      </c>
      <c r="P1770">
        <v>0</v>
      </c>
      <c r="Q1770" s="9">
        <v>53.549995000000003</v>
      </c>
      <c r="R1770" s="9">
        <v>0</v>
      </c>
      <c r="S1770" s="9">
        <v>852735204.480721</v>
      </c>
      <c r="T1770" s="9">
        <v>-2.5595465977978899E-4</v>
      </c>
      <c r="U1770" s="9">
        <v>2.3831923313594001</v>
      </c>
      <c r="V1770" s="9">
        <v>0</v>
      </c>
      <c r="W1770" s="9">
        <v>2.3831923313594001</v>
      </c>
      <c r="X1770" s="9" t="s">
        <v>86</v>
      </c>
      <c r="Y1770" s="9">
        <v>0</v>
      </c>
      <c r="Z1770" s="9">
        <v>3.9076708000000002E-2</v>
      </c>
      <c r="AA1770" s="9">
        <v>0</v>
      </c>
      <c r="AB1770" s="9">
        <v>8.7718003999999999E-3</v>
      </c>
      <c r="AQ1770" s="9">
        <f>K1770-'Processed Potentiostat'!$J$3</f>
        <v>-21.252901000000001</v>
      </c>
    </row>
    <row r="1771" spans="1:43" x14ac:dyDescent="0.3">
      <c r="A1771">
        <v>2</v>
      </c>
      <c r="B1771">
        <v>0</v>
      </c>
      <c r="C1771">
        <v>0</v>
      </c>
      <c r="D1771">
        <v>1</v>
      </c>
      <c r="E1771">
        <v>0</v>
      </c>
      <c r="F1771">
        <v>0</v>
      </c>
      <c r="G1771">
        <v>0</v>
      </c>
      <c r="H1771" s="9">
        <v>1583.6743599930201</v>
      </c>
      <c r="I1771" s="9">
        <v>-1.8381031000000001</v>
      </c>
      <c r="J1771" s="9">
        <v>-1.8385677</v>
      </c>
      <c r="K1771" s="9">
        <v>-16.244918999999999</v>
      </c>
      <c r="L1771" s="9">
        <v>-2.38331794695267</v>
      </c>
      <c r="M1771" s="9">
        <v>-8.5799445999999993</v>
      </c>
      <c r="N1771" s="9">
        <v>-8.5799445999999993</v>
      </c>
      <c r="O1771" s="9">
        <v>-2.38331794695267</v>
      </c>
      <c r="P1771">
        <v>0</v>
      </c>
      <c r="Q1771" s="9">
        <v>53.549995000000003</v>
      </c>
      <c r="R1771" s="9">
        <v>0</v>
      </c>
      <c r="S1771" s="9">
        <v>860056067.23860598</v>
      </c>
      <c r="T1771" s="9">
        <v>-1.2561559327428599E-4</v>
      </c>
      <c r="U1771" s="9">
        <v>2.38331794695267</v>
      </c>
      <c r="V1771" s="9">
        <v>0</v>
      </c>
      <c r="W1771" s="9">
        <v>2.38331794695267</v>
      </c>
      <c r="X1771" s="9" t="s">
        <v>86</v>
      </c>
      <c r="Y1771" s="9">
        <v>0</v>
      </c>
      <c r="Z1771" s="9">
        <v>2.9867383000000001E-2</v>
      </c>
      <c r="AA1771" s="9">
        <v>0</v>
      </c>
      <c r="AB1771" s="9">
        <v>8.8842185000000008E-3</v>
      </c>
      <c r="AQ1771" s="9">
        <f>K1771-'Processed Potentiostat'!$J$3</f>
        <v>-16.244918999999999</v>
      </c>
    </row>
    <row r="1772" spans="1:43" x14ac:dyDescent="0.3">
      <c r="A1772">
        <v>2</v>
      </c>
      <c r="B1772">
        <v>0</v>
      </c>
      <c r="C1772">
        <v>0</v>
      </c>
      <c r="D1772">
        <v>1</v>
      </c>
      <c r="E1772">
        <v>0</v>
      </c>
      <c r="F1772">
        <v>0</v>
      </c>
      <c r="G1772">
        <v>0</v>
      </c>
      <c r="H1772" s="9">
        <v>1583.71515999198</v>
      </c>
      <c r="I1772" s="9">
        <v>-1.8380296</v>
      </c>
      <c r="J1772" s="9">
        <v>-1.8382862</v>
      </c>
      <c r="K1772" s="9">
        <v>-11.210228000000001</v>
      </c>
      <c r="L1772" s="9">
        <v>-2.3834925223846501</v>
      </c>
      <c r="M1772" s="9">
        <v>-8.5805731000000005</v>
      </c>
      <c r="N1772" s="9">
        <v>-8.5805731000000005</v>
      </c>
      <c r="O1772" s="9">
        <v>-2.3834925223846501</v>
      </c>
      <c r="P1772">
        <v>0</v>
      </c>
      <c r="Q1772" s="9">
        <v>53.549995000000003</v>
      </c>
      <c r="R1772" s="9">
        <v>0</v>
      </c>
      <c r="S1772" s="9">
        <v>885100943.00970197</v>
      </c>
      <c r="T1772" s="9">
        <v>-1.7457543198284801E-4</v>
      </c>
      <c r="U1772" s="9">
        <v>2.3834925223846501</v>
      </c>
      <c r="V1772" s="9">
        <v>0</v>
      </c>
      <c r="W1772" s="9">
        <v>2.3834925223846501</v>
      </c>
      <c r="X1772" s="9" t="s">
        <v>86</v>
      </c>
      <c r="Y1772" s="9">
        <v>0</v>
      </c>
      <c r="Z1772" s="9">
        <v>2.0607607E-2</v>
      </c>
      <c r="AA1772" s="9">
        <v>0</v>
      </c>
      <c r="AB1772" s="9">
        <v>9.1120834000000001E-3</v>
      </c>
      <c r="AQ1772" s="9">
        <f>K1772-'Processed Potentiostat'!$J$3</f>
        <v>-11.210228000000001</v>
      </c>
    </row>
    <row r="1773" spans="1:43" x14ac:dyDescent="0.3">
      <c r="A1773">
        <v>2</v>
      </c>
      <c r="B1773">
        <v>0</v>
      </c>
      <c r="C1773">
        <v>0</v>
      </c>
      <c r="D1773">
        <v>1</v>
      </c>
      <c r="E1773">
        <v>0</v>
      </c>
      <c r="F1773">
        <v>0</v>
      </c>
      <c r="G1773">
        <v>0</v>
      </c>
      <c r="H1773" s="9">
        <v>1583.7935599899999</v>
      </c>
      <c r="I1773" s="9">
        <v>-1.837896</v>
      </c>
      <c r="J1773" s="9">
        <v>-1.8382372</v>
      </c>
      <c r="K1773" s="9">
        <v>-6.1778259000000002</v>
      </c>
      <c r="L1773" s="9">
        <v>-2.3837114749788002</v>
      </c>
      <c r="M1773" s="9">
        <v>-8.5813617999999998</v>
      </c>
      <c r="N1773" s="9">
        <v>-8.5813617999999998</v>
      </c>
      <c r="O1773" s="9">
        <v>-2.3837114749788002</v>
      </c>
      <c r="P1773">
        <v>0</v>
      </c>
      <c r="Q1773" s="9">
        <v>53.549995000000003</v>
      </c>
      <c r="R1773" s="9">
        <v>0</v>
      </c>
      <c r="S1773" s="9">
        <v>889678615.47503901</v>
      </c>
      <c r="T1773" s="9">
        <v>-2.1895259414783601E-4</v>
      </c>
      <c r="U1773" s="9">
        <v>2.3837114749788002</v>
      </c>
      <c r="V1773" s="9">
        <v>0</v>
      </c>
      <c r="W1773" s="9">
        <v>2.3837114749788002</v>
      </c>
      <c r="X1773" s="9" t="s">
        <v>86</v>
      </c>
      <c r="Y1773" s="9">
        <v>0</v>
      </c>
      <c r="Z1773" s="9">
        <v>1.1356309E-2</v>
      </c>
      <c r="AA1773" s="9">
        <v>0</v>
      </c>
      <c r="AB1773" s="9">
        <v>8.9593417999999994E-3</v>
      </c>
      <c r="AQ1773" s="9">
        <f>K1773-'Processed Potentiostat'!$J$3</f>
        <v>-6.1778259000000002</v>
      </c>
    </row>
    <row r="1774" spans="1:43" x14ac:dyDescent="0.3">
      <c r="A1774">
        <v>2</v>
      </c>
      <c r="B1774">
        <v>0</v>
      </c>
      <c r="C1774">
        <v>0</v>
      </c>
      <c r="D1774">
        <v>1</v>
      </c>
      <c r="E1774">
        <v>0</v>
      </c>
      <c r="F1774">
        <v>0</v>
      </c>
      <c r="G1774">
        <v>0</v>
      </c>
      <c r="H1774" s="9">
        <v>1584.7935599647401</v>
      </c>
      <c r="I1774" s="9">
        <v>-1.8378489</v>
      </c>
      <c r="J1774" s="9">
        <v>-1.8381095000000001</v>
      </c>
      <c r="K1774" s="9">
        <v>-2.2833964999999998</v>
      </c>
      <c r="L1774" s="9">
        <v>-2.3846962203059299</v>
      </c>
      <c r="M1774" s="9">
        <v>-8.5849066000000001</v>
      </c>
      <c r="N1774" s="9">
        <v>-8.5849066000000001</v>
      </c>
      <c r="O1774" s="9">
        <v>-2.3846962203059299</v>
      </c>
      <c r="P1774">
        <v>0</v>
      </c>
      <c r="Q1774" s="9">
        <v>53.549995000000003</v>
      </c>
      <c r="R1774" s="9">
        <v>0</v>
      </c>
      <c r="S1774" s="9">
        <v>901985376.54113996</v>
      </c>
      <c r="T1774" s="9">
        <v>-9.8474532712833308E-4</v>
      </c>
      <c r="U1774" s="9">
        <v>2.3846962203059299</v>
      </c>
      <c r="V1774" s="9">
        <v>0</v>
      </c>
      <c r="W1774" s="9">
        <v>2.3846962203059299</v>
      </c>
      <c r="X1774" s="9" t="s">
        <v>86</v>
      </c>
      <c r="Y1774" s="9">
        <v>0</v>
      </c>
      <c r="Z1774" s="9">
        <v>4.1971328000000004E-3</v>
      </c>
      <c r="AA1774" s="9">
        <v>0</v>
      </c>
      <c r="AB1774" s="9">
        <v>8.8459160000000005E-3</v>
      </c>
      <c r="AQ1774" s="9">
        <f>K1774-'Processed Potentiostat'!$J$3</f>
        <v>-2.2833964999999998</v>
      </c>
    </row>
    <row r="1775" spans="1:43" x14ac:dyDescent="0.3">
      <c r="A1775">
        <v>2</v>
      </c>
      <c r="B1775">
        <v>0</v>
      </c>
      <c r="C1775">
        <v>0</v>
      </c>
      <c r="D1775">
        <v>1</v>
      </c>
      <c r="E1775">
        <v>0</v>
      </c>
      <c r="F1775">
        <v>0</v>
      </c>
      <c r="G1775">
        <v>0</v>
      </c>
      <c r="H1775" s="9">
        <v>1585.3049599518199</v>
      </c>
      <c r="I1775" s="9">
        <v>-1.837836</v>
      </c>
      <c r="J1775" s="9">
        <v>-1.8376927000000001</v>
      </c>
      <c r="K1775" s="9">
        <v>-7.2913398999999997</v>
      </c>
      <c r="L1775" s="9">
        <v>-2.38529433994356</v>
      </c>
      <c r="M1775" s="9">
        <v>-8.5870599999999992</v>
      </c>
      <c r="N1775" s="9">
        <v>-8.5870599999999992</v>
      </c>
      <c r="O1775" s="9">
        <v>-2.38529433994356</v>
      </c>
      <c r="P1775">
        <v>0</v>
      </c>
      <c r="Q1775" s="9">
        <v>53.549995000000003</v>
      </c>
      <c r="R1775" s="9">
        <v>0</v>
      </c>
      <c r="S1775" s="9">
        <v>943525798.10936105</v>
      </c>
      <c r="T1775" s="9">
        <v>-5.9811963763500798E-4</v>
      </c>
      <c r="U1775" s="9">
        <v>2.38529433994356</v>
      </c>
      <c r="V1775" s="9">
        <v>0</v>
      </c>
      <c r="W1775" s="9">
        <v>2.38529433994356</v>
      </c>
      <c r="X1775" s="9" t="s">
        <v>86</v>
      </c>
      <c r="Y1775" s="9">
        <v>0</v>
      </c>
      <c r="Z1775" s="9">
        <v>1.3399242E-2</v>
      </c>
      <c r="AA1775" s="9">
        <v>0</v>
      </c>
      <c r="AB1775" s="9">
        <v>9.1419471000000006E-3</v>
      </c>
      <c r="AQ1775" s="9">
        <f>K1775-'Processed Potentiostat'!$J$3</f>
        <v>-7.2913398999999997</v>
      </c>
    </row>
    <row r="1776" spans="1:43" x14ac:dyDescent="0.3">
      <c r="A1776">
        <v>2</v>
      </c>
      <c r="B1776">
        <v>0</v>
      </c>
      <c r="C1776">
        <v>0</v>
      </c>
      <c r="D1776">
        <v>1</v>
      </c>
      <c r="E1776">
        <v>0</v>
      </c>
      <c r="F1776">
        <v>0</v>
      </c>
      <c r="G1776">
        <v>0</v>
      </c>
      <c r="H1776" s="9">
        <v>1586.3049599265601</v>
      </c>
      <c r="I1776" s="9">
        <v>-1.8380730000000001</v>
      </c>
      <c r="J1776" s="9">
        <v>-1.8379486</v>
      </c>
      <c r="K1776" s="9">
        <v>-5.968966</v>
      </c>
      <c r="L1776" s="9">
        <v>-2.3866856607759601</v>
      </c>
      <c r="M1776" s="9">
        <v>-8.5920687000000004</v>
      </c>
      <c r="N1776" s="9">
        <v>-8.5920687000000004</v>
      </c>
      <c r="O1776" s="9">
        <v>-2.3866856607759601</v>
      </c>
      <c r="P1776">
        <v>0</v>
      </c>
      <c r="Q1776" s="9">
        <v>53.549995000000003</v>
      </c>
      <c r="R1776" s="9">
        <v>0</v>
      </c>
      <c r="S1776" s="9">
        <v>918264432.08640397</v>
      </c>
      <c r="T1776" s="9">
        <v>-1.3913208323983401E-3</v>
      </c>
      <c r="U1776" s="9">
        <v>2.3866856607759601</v>
      </c>
      <c r="V1776" s="9">
        <v>0</v>
      </c>
      <c r="W1776" s="9">
        <v>2.3866856607759601</v>
      </c>
      <c r="X1776" s="9" t="s">
        <v>86</v>
      </c>
      <c r="Y1776" s="9">
        <v>0</v>
      </c>
      <c r="Z1776" s="9">
        <v>1.0970651999999999E-2</v>
      </c>
      <c r="AA1776" s="9">
        <v>0</v>
      </c>
      <c r="AB1776" s="9">
        <v>8.7695653000000005E-3</v>
      </c>
      <c r="AQ1776" s="9">
        <f>K1776-'Processed Potentiostat'!$J$3</f>
        <v>-5.968966</v>
      </c>
    </row>
    <row r="1777" spans="1:43" x14ac:dyDescent="0.3">
      <c r="A1777">
        <v>2</v>
      </c>
      <c r="B1777">
        <v>0</v>
      </c>
      <c r="C1777">
        <v>0</v>
      </c>
      <c r="D1777">
        <v>1</v>
      </c>
      <c r="E1777">
        <v>0</v>
      </c>
      <c r="F1777">
        <v>0</v>
      </c>
      <c r="G1777">
        <v>0</v>
      </c>
      <c r="H1777" s="9">
        <v>1586.92515991089</v>
      </c>
      <c r="I1777" s="9">
        <v>-1.8379698</v>
      </c>
      <c r="J1777" s="9">
        <v>-1.8377327999999999</v>
      </c>
      <c r="K1777" s="9">
        <v>-10.977475999999999</v>
      </c>
      <c r="L1777" s="9">
        <v>-2.38756409703453</v>
      </c>
      <c r="M1777" s="9">
        <v>-8.5952310999999995</v>
      </c>
      <c r="N1777" s="9">
        <v>-8.5952310999999995</v>
      </c>
      <c r="O1777" s="9">
        <v>-2.38756409703453</v>
      </c>
      <c r="P1777">
        <v>0</v>
      </c>
      <c r="Q1777" s="9">
        <v>53.549995000000003</v>
      </c>
      <c r="R1777" s="9">
        <v>0</v>
      </c>
      <c r="S1777" s="9">
        <v>940285356.55022705</v>
      </c>
      <c r="T1777" s="9">
        <v>-8.7843625856764897E-4</v>
      </c>
      <c r="U1777" s="9">
        <v>2.38756409703453</v>
      </c>
      <c r="V1777" s="9">
        <v>0</v>
      </c>
      <c r="W1777" s="9">
        <v>2.38756409703453</v>
      </c>
      <c r="X1777" s="9" t="s">
        <v>86</v>
      </c>
      <c r="Y1777" s="9">
        <v>0</v>
      </c>
      <c r="Z1777" s="9">
        <v>2.0173666999999999E-2</v>
      </c>
      <c r="AA1777" s="9">
        <v>0</v>
      </c>
      <c r="AB1777" s="9">
        <v>9.1904337000000003E-3</v>
      </c>
      <c r="AQ1777" s="9">
        <f>K1777-'Processed Potentiostat'!$J$3</f>
        <v>-10.977475999999999</v>
      </c>
    </row>
    <row r="1778" spans="1:43" x14ac:dyDescent="0.3">
      <c r="A1778">
        <v>2</v>
      </c>
      <c r="B1778">
        <v>0</v>
      </c>
      <c r="C1778">
        <v>0</v>
      </c>
      <c r="D1778">
        <v>1</v>
      </c>
      <c r="E1778">
        <v>0</v>
      </c>
      <c r="F1778">
        <v>0</v>
      </c>
      <c r="G1778">
        <v>0</v>
      </c>
      <c r="H1778" s="9">
        <v>1587.0529599076599</v>
      </c>
      <c r="I1778" s="9">
        <v>-1.8381277</v>
      </c>
      <c r="J1778" s="9">
        <v>-1.8386248000000001</v>
      </c>
      <c r="K1778" s="9">
        <v>-5.9328642</v>
      </c>
      <c r="L1778" s="9">
        <v>-2.3878872762727701</v>
      </c>
      <c r="M1778" s="9">
        <v>-8.5963945000000006</v>
      </c>
      <c r="N1778" s="9">
        <v>-8.5963945000000006</v>
      </c>
      <c r="O1778" s="9">
        <v>-2.3878872762727701</v>
      </c>
      <c r="P1778">
        <v>0</v>
      </c>
      <c r="Q1778" s="9">
        <v>53.549995000000003</v>
      </c>
      <c r="R1778" s="9">
        <v>0</v>
      </c>
      <c r="S1778" s="9">
        <v>856800783.13559198</v>
      </c>
      <c r="T1778" s="9">
        <v>-3.23179238239657E-4</v>
      </c>
      <c r="U1778" s="9">
        <v>2.3878872762727701</v>
      </c>
      <c r="V1778" s="9">
        <v>0</v>
      </c>
      <c r="W1778" s="9">
        <v>2.3878872762727701</v>
      </c>
      <c r="X1778" s="9" t="s">
        <v>86</v>
      </c>
      <c r="Y1778" s="9">
        <v>0</v>
      </c>
      <c r="Z1778" s="9">
        <v>1.0908311E-2</v>
      </c>
      <c r="AA1778" s="9">
        <v>0</v>
      </c>
      <c r="AB1778" s="9">
        <v>9.1985985999999999E-3</v>
      </c>
      <c r="AQ1778" s="9">
        <f>K1778-'Processed Potentiostat'!$J$3</f>
        <v>-5.9328642</v>
      </c>
    </row>
    <row r="1779" spans="1:43" x14ac:dyDescent="0.3">
      <c r="A1779">
        <v>2</v>
      </c>
      <c r="B1779">
        <v>0</v>
      </c>
      <c r="C1779">
        <v>0</v>
      </c>
      <c r="D1779">
        <v>1</v>
      </c>
      <c r="E1779">
        <v>0</v>
      </c>
      <c r="F1779">
        <v>0</v>
      </c>
      <c r="G1779">
        <v>0</v>
      </c>
      <c r="H1779" s="9">
        <v>1587.09575990658</v>
      </c>
      <c r="I1779" s="9">
        <v>-1.8378949</v>
      </c>
      <c r="J1779" s="9">
        <v>-1.8379532000000001</v>
      </c>
      <c r="K1779" s="9">
        <v>-0.92335593999999999</v>
      </c>
      <c r="L1779" s="9">
        <v>-2.3879411793612402</v>
      </c>
      <c r="M1779" s="9">
        <v>-8.5965881</v>
      </c>
      <c r="N1779" s="9">
        <v>-8.5965881</v>
      </c>
      <c r="O1779" s="9">
        <v>-2.3879411793612402</v>
      </c>
      <c r="P1779">
        <v>0</v>
      </c>
      <c r="Q1779" s="9">
        <v>53.549995000000003</v>
      </c>
      <c r="R1779" s="9">
        <v>0</v>
      </c>
      <c r="S1779" s="9">
        <v>918291212.66508305</v>
      </c>
      <c r="T1779" s="9">
        <v>-5.3903088470530403E-5</v>
      </c>
      <c r="U1779" s="9">
        <v>2.3879411793612402</v>
      </c>
      <c r="V1779" s="9">
        <v>0</v>
      </c>
      <c r="W1779" s="9">
        <v>2.3879411793612402</v>
      </c>
      <c r="X1779" s="9" t="s">
        <v>86</v>
      </c>
      <c r="Y1779" s="9">
        <v>0</v>
      </c>
      <c r="Z1779" s="9">
        <v>1.6970850000000001E-3</v>
      </c>
      <c r="AA1779" s="9">
        <v>0</v>
      </c>
      <c r="AB1779" s="9">
        <v>8.8316342000000006E-3</v>
      </c>
      <c r="AQ1779" s="9">
        <f>K1779-'Processed Potentiostat'!$J$3</f>
        <v>-0.92335593999999999</v>
      </c>
    </row>
    <row r="1780" spans="1:43" x14ac:dyDescent="0.3">
      <c r="A1780">
        <v>2</v>
      </c>
      <c r="B1780">
        <v>0</v>
      </c>
      <c r="C1780">
        <v>0</v>
      </c>
      <c r="D1780">
        <v>1</v>
      </c>
      <c r="E1780">
        <v>0</v>
      </c>
      <c r="F1780">
        <v>0</v>
      </c>
      <c r="G1780">
        <v>0</v>
      </c>
      <c r="H1780" s="9">
        <v>1587.6251598932099</v>
      </c>
      <c r="I1780" s="9">
        <v>-1.8381327000000001</v>
      </c>
      <c r="J1780" s="9">
        <v>-1.8378353999999999</v>
      </c>
      <c r="K1780" s="9">
        <v>-5.9305428999999998</v>
      </c>
      <c r="L1780" s="9">
        <v>-2.38818667914859</v>
      </c>
      <c r="M1780" s="9">
        <v>-8.5974722000000003</v>
      </c>
      <c r="N1780" s="9">
        <v>-8.5974722000000003</v>
      </c>
      <c r="O1780" s="9">
        <v>-2.38818667914859</v>
      </c>
      <c r="P1780">
        <v>0</v>
      </c>
      <c r="Q1780" s="9">
        <v>53.549995000000003</v>
      </c>
      <c r="R1780" s="9">
        <v>0</v>
      </c>
      <c r="S1780" s="9">
        <v>930087214.36018598</v>
      </c>
      <c r="T1780" s="9">
        <v>-2.4549978735022201E-4</v>
      </c>
      <c r="U1780" s="9">
        <v>2.38818667914859</v>
      </c>
      <c r="V1780" s="9">
        <v>0</v>
      </c>
      <c r="W1780" s="9">
        <v>2.38818667914859</v>
      </c>
      <c r="X1780" s="9" t="s">
        <v>86</v>
      </c>
      <c r="Y1780" s="9">
        <v>0</v>
      </c>
      <c r="Z1780" s="9">
        <v>1.0899361999999999E-2</v>
      </c>
      <c r="AA1780" s="9">
        <v>0</v>
      </c>
      <c r="AB1780" s="9">
        <v>9.0167223999999997E-3</v>
      </c>
      <c r="AQ1780" s="9">
        <f>K1780-'Processed Potentiostat'!$J$3</f>
        <v>-5.9305428999999998</v>
      </c>
    </row>
    <row r="1781" spans="1:43" x14ac:dyDescent="0.3">
      <c r="A1781">
        <v>2</v>
      </c>
      <c r="B1781">
        <v>0</v>
      </c>
      <c r="C1781">
        <v>0</v>
      </c>
      <c r="D1781">
        <v>1</v>
      </c>
      <c r="E1781">
        <v>0</v>
      </c>
      <c r="F1781">
        <v>0</v>
      </c>
      <c r="G1781">
        <v>0</v>
      </c>
      <c r="H1781" s="9">
        <v>1587.6599598923301</v>
      </c>
      <c r="I1781" s="9">
        <v>-1.8378517999999999</v>
      </c>
      <c r="J1781" s="9">
        <v>-1.837369</v>
      </c>
      <c r="K1781" s="9">
        <v>-10.959543</v>
      </c>
      <c r="L1781" s="9">
        <v>-2.3882625844066898</v>
      </c>
      <c r="M1781" s="9">
        <v>-8.5977449000000004</v>
      </c>
      <c r="N1781" s="9">
        <v>-8.5977449000000004</v>
      </c>
      <c r="O1781" s="9">
        <v>-2.3882625844066898</v>
      </c>
      <c r="P1781">
        <v>0</v>
      </c>
      <c r="Q1781" s="9">
        <v>53.549995000000003</v>
      </c>
      <c r="R1781" s="9">
        <v>0</v>
      </c>
      <c r="S1781" s="9">
        <v>979547665.15852106</v>
      </c>
      <c r="T1781" s="9">
        <v>-7.5905258099417895E-5</v>
      </c>
      <c r="U1781" s="9">
        <v>2.3882625844066898</v>
      </c>
      <c r="V1781" s="9">
        <v>0</v>
      </c>
      <c r="W1781" s="9">
        <v>2.3882625844066898</v>
      </c>
      <c r="X1781" s="9" t="s">
        <v>86</v>
      </c>
      <c r="Y1781" s="9">
        <v>0</v>
      </c>
      <c r="Z1781" s="9">
        <v>2.0136725000000001E-2</v>
      </c>
      <c r="AA1781" s="9">
        <v>0</v>
      </c>
      <c r="AB1781" s="9">
        <v>9.009988E-3</v>
      </c>
      <c r="AQ1781" s="9">
        <f>K1781-'Processed Potentiostat'!$J$3</f>
        <v>-10.959543</v>
      </c>
    </row>
    <row r="1782" spans="1:43" x14ac:dyDescent="0.3">
      <c r="A1782">
        <v>2</v>
      </c>
      <c r="B1782">
        <v>0</v>
      </c>
      <c r="C1782">
        <v>0</v>
      </c>
      <c r="D1782">
        <v>1</v>
      </c>
      <c r="E1782">
        <v>0</v>
      </c>
      <c r="F1782">
        <v>0</v>
      </c>
      <c r="G1782">
        <v>0</v>
      </c>
      <c r="H1782" s="9">
        <v>1587.68195989177</v>
      </c>
      <c r="I1782" s="9">
        <v>-1.8380624000000001</v>
      </c>
      <c r="J1782" s="9">
        <v>-1.8375884</v>
      </c>
      <c r="K1782" s="9">
        <v>-16.102217</v>
      </c>
      <c r="L1782" s="9">
        <v>-2.3883478289100801</v>
      </c>
      <c r="M1782" s="9">
        <v>-8.5980519999999991</v>
      </c>
      <c r="N1782" s="9">
        <v>-8.5980519999999991</v>
      </c>
      <c r="O1782" s="9">
        <v>-2.3883478289100801</v>
      </c>
      <c r="P1782">
        <v>0</v>
      </c>
      <c r="Q1782" s="9">
        <v>53.549995000000003</v>
      </c>
      <c r="R1782" s="9">
        <v>0</v>
      </c>
      <c r="S1782" s="9">
        <v>955686886.65376902</v>
      </c>
      <c r="T1782" s="9">
        <v>-8.5244503392090096E-5</v>
      </c>
      <c r="U1782" s="9">
        <v>2.3883478289100801</v>
      </c>
      <c r="V1782" s="9">
        <v>0</v>
      </c>
      <c r="W1782" s="9">
        <v>2.3883478289100801</v>
      </c>
      <c r="X1782" s="9" t="s">
        <v>86</v>
      </c>
      <c r="Y1782" s="9">
        <v>0</v>
      </c>
      <c r="Z1782" s="9">
        <v>2.9589246999999999E-2</v>
      </c>
      <c r="AA1782" s="9">
        <v>0</v>
      </c>
      <c r="AB1782" s="9">
        <v>8.6900181999999999E-3</v>
      </c>
      <c r="AQ1782" s="9">
        <f>K1782-'Processed Potentiostat'!$J$3</f>
        <v>-16.102217</v>
      </c>
    </row>
    <row r="1783" spans="1:43" x14ac:dyDescent="0.3">
      <c r="A1783">
        <v>2</v>
      </c>
      <c r="B1783">
        <v>0</v>
      </c>
      <c r="C1783">
        <v>0</v>
      </c>
      <c r="D1783">
        <v>1</v>
      </c>
      <c r="E1783">
        <v>0</v>
      </c>
      <c r="F1783">
        <v>0</v>
      </c>
      <c r="G1783">
        <v>0</v>
      </c>
      <c r="H1783" s="9">
        <v>1587.74975989006</v>
      </c>
      <c r="I1783" s="9">
        <v>-1.8379132</v>
      </c>
      <c r="J1783" s="9">
        <v>-1.838497</v>
      </c>
      <c r="K1783" s="9">
        <v>-11.020211</v>
      </c>
      <c r="L1783" s="9">
        <v>-2.3886400777297498</v>
      </c>
      <c r="M1783" s="9">
        <v>-8.5991038999999994</v>
      </c>
      <c r="N1783" s="9">
        <v>-8.5991038999999994</v>
      </c>
      <c r="O1783" s="9">
        <v>-2.3886400777297498</v>
      </c>
      <c r="P1783">
        <v>0</v>
      </c>
      <c r="Q1783" s="9">
        <v>53.549995000000003</v>
      </c>
      <c r="R1783" s="9">
        <v>0</v>
      </c>
      <c r="S1783" s="9">
        <v>868128278.95094597</v>
      </c>
      <c r="T1783" s="9">
        <v>-2.9224881966927099E-4</v>
      </c>
      <c r="U1783" s="9">
        <v>2.3886400777297498</v>
      </c>
      <c r="V1783" s="9">
        <v>0</v>
      </c>
      <c r="W1783" s="9">
        <v>2.3886400777297498</v>
      </c>
      <c r="X1783" s="9" t="s">
        <v>86</v>
      </c>
      <c r="Y1783" s="9">
        <v>0</v>
      </c>
      <c r="Z1783" s="9">
        <v>2.0260626E-2</v>
      </c>
      <c r="AA1783" s="9">
        <v>0</v>
      </c>
      <c r="AB1783" s="9">
        <v>8.9641847000000007E-3</v>
      </c>
      <c r="AQ1783" s="9">
        <f>K1783-'Processed Potentiostat'!$J$3</f>
        <v>-11.020211</v>
      </c>
    </row>
    <row r="1784" spans="1:43" x14ac:dyDescent="0.3">
      <c r="A1784">
        <v>2</v>
      </c>
      <c r="B1784">
        <v>0</v>
      </c>
      <c r="C1784">
        <v>0</v>
      </c>
      <c r="D1784">
        <v>1</v>
      </c>
      <c r="E1784">
        <v>0</v>
      </c>
      <c r="F1784">
        <v>0</v>
      </c>
      <c r="G1784">
        <v>0</v>
      </c>
      <c r="H1784" s="9">
        <v>1587.7691598895699</v>
      </c>
      <c r="I1784" s="9">
        <v>-1.8378962000000001</v>
      </c>
      <c r="J1784" s="9">
        <v>-1.8383731000000001</v>
      </c>
      <c r="K1784" s="9">
        <v>-6.0175710000000002</v>
      </c>
      <c r="L1784" s="9">
        <v>-2.3886801073883102</v>
      </c>
      <c r="M1784" s="9">
        <v>-8.5992478999999999</v>
      </c>
      <c r="N1784" s="9">
        <v>-8.5992478999999999</v>
      </c>
      <c r="O1784" s="9">
        <v>-2.3886801073883102</v>
      </c>
      <c r="P1784">
        <v>0</v>
      </c>
      <c r="Q1784" s="9">
        <v>53.549995000000003</v>
      </c>
      <c r="R1784" s="9">
        <v>0</v>
      </c>
      <c r="S1784" s="9">
        <v>879146441.40060401</v>
      </c>
      <c r="T1784" s="9">
        <v>-4.0029658555873401E-5</v>
      </c>
      <c r="U1784" s="9">
        <v>2.3886801073883102</v>
      </c>
      <c r="V1784" s="9">
        <v>0</v>
      </c>
      <c r="W1784" s="9">
        <v>2.3886801073883102</v>
      </c>
      <c r="X1784" s="9" t="s">
        <v>86</v>
      </c>
      <c r="Y1784" s="9">
        <v>0</v>
      </c>
      <c r="Z1784" s="9">
        <v>1.1062539999999999E-2</v>
      </c>
      <c r="AA1784" s="9">
        <v>0</v>
      </c>
      <c r="AB1784" s="9">
        <v>8.7831598000000007E-3</v>
      </c>
      <c r="AQ1784" s="9">
        <f>K1784-'Processed Potentiostat'!$J$3</f>
        <v>-6.0175710000000002</v>
      </c>
    </row>
    <row r="1785" spans="1:43" x14ac:dyDescent="0.3">
      <c r="A1785">
        <v>2</v>
      </c>
      <c r="B1785">
        <v>0</v>
      </c>
      <c r="C1785">
        <v>0</v>
      </c>
      <c r="D1785">
        <v>1</v>
      </c>
      <c r="E1785">
        <v>0</v>
      </c>
      <c r="F1785">
        <v>0</v>
      </c>
      <c r="G1785">
        <v>0</v>
      </c>
      <c r="H1785" s="9">
        <v>1587.7893598890601</v>
      </c>
      <c r="I1785" s="9">
        <v>-1.8378657</v>
      </c>
      <c r="J1785" s="9">
        <v>-1.8383548000000001</v>
      </c>
      <c r="K1785" s="9">
        <v>-0.89092331999999996</v>
      </c>
      <c r="L1785" s="9">
        <v>-2.3886940456794301</v>
      </c>
      <c r="M1785" s="9">
        <v>-8.5992984999999997</v>
      </c>
      <c r="N1785" s="9">
        <v>-8.5992984999999997</v>
      </c>
      <c r="O1785" s="9">
        <v>-2.3886940456794301</v>
      </c>
      <c r="P1785">
        <v>0</v>
      </c>
      <c r="Q1785" s="9">
        <v>53.549995000000003</v>
      </c>
      <c r="R1785" s="9">
        <v>0</v>
      </c>
      <c r="S1785" s="9">
        <v>880793962.46718395</v>
      </c>
      <c r="T1785" s="9">
        <v>-1.39382911226171E-5</v>
      </c>
      <c r="U1785" s="9">
        <v>2.3886940456794301</v>
      </c>
      <c r="V1785" s="9">
        <v>0</v>
      </c>
      <c r="W1785" s="9">
        <v>2.3886940456794301</v>
      </c>
      <c r="X1785" s="9" t="s">
        <v>86</v>
      </c>
      <c r="Y1785" s="9">
        <v>0</v>
      </c>
      <c r="Z1785" s="9">
        <v>1.6378332000000001E-3</v>
      </c>
      <c r="AA1785" s="9">
        <v>0</v>
      </c>
      <c r="AB1785" s="9">
        <v>8.9880740000000004E-3</v>
      </c>
      <c r="AQ1785" s="9">
        <f>K1785-'Processed Potentiostat'!$J$3</f>
        <v>-0.89092331999999996</v>
      </c>
    </row>
    <row r="1786" spans="1:43" x14ac:dyDescent="0.3">
      <c r="A1786">
        <v>2</v>
      </c>
      <c r="B1786">
        <v>0</v>
      </c>
      <c r="C1786">
        <v>0</v>
      </c>
      <c r="D1786">
        <v>1</v>
      </c>
      <c r="E1786">
        <v>0</v>
      </c>
      <c r="F1786">
        <v>0</v>
      </c>
      <c r="G1786">
        <v>0</v>
      </c>
      <c r="H1786" s="9">
        <v>1587.86415988717</v>
      </c>
      <c r="I1786" s="9">
        <v>-1.8380456000000001</v>
      </c>
      <c r="J1786" s="9">
        <v>-1.8376665000000001</v>
      </c>
      <c r="K1786" s="9">
        <v>-5.9256148</v>
      </c>
      <c r="L1786" s="9">
        <v>-2.3886990733942799</v>
      </c>
      <c r="M1786" s="9">
        <v>-8.5993165999999999</v>
      </c>
      <c r="N1786" s="9">
        <v>-8.5993165999999999</v>
      </c>
      <c r="O1786" s="9">
        <v>-2.3886990733942799</v>
      </c>
      <c r="P1786">
        <v>0</v>
      </c>
      <c r="Q1786" s="9">
        <v>53.549995000000003</v>
      </c>
      <c r="R1786" s="9">
        <v>0</v>
      </c>
      <c r="S1786" s="9">
        <v>947603238.93601799</v>
      </c>
      <c r="T1786" s="9">
        <v>-5.0277148515576102E-6</v>
      </c>
      <c r="U1786" s="9">
        <v>2.3886990733942799</v>
      </c>
      <c r="V1786" s="9">
        <v>0</v>
      </c>
      <c r="W1786" s="9">
        <v>2.3886990733942799</v>
      </c>
      <c r="X1786" s="9" t="s">
        <v>86</v>
      </c>
      <c r="Y1786" s="9">
        <v>0</v>
      </c>
      <c r="Z1786" s="9">
        <v>1.0889304000000001E-2</v>
      </c>
      <c r="AA1786" s="9">
        <v>0</v>
      </c>
      <c r="AB1786" s="9">
        <v>8.7373573E-3</v>
      </c>
      <c r="AQ1786" s="9">
        <f>K1786-'Processed Potentiostat'!$J$3</f>
        <v>-5.9256148</v>
      </c>
    </row>
    <row r="1787" spans="1:43" x14ac:dyDescent="0.3">
      <c r="A1787">
        <v>2</v>
      </c>
      <c r="B1787">
        <v>0</v>
      </c>
      <c r="C1787">
        <v>0</v>
      </c>
      <c r="D1787">
        <v>1</v>
      </c>
      <c r="E1787">
        <v>0</v>
      </c>
      <c r="F1787">
        <v>0</v>
      </c>
      <c r="G1787">
        <v>0</v>
      </c>
      <c r="H1787" s="9">
        <v>1587.8819598867201</v>
      </c>
      <c r="I1787" s="9">
        <v>-1.8380316000000001</v>
      </c>
      <c r="J1787" s="9">
        <v>-1.8373641000000001</v>
      </c>
      <c r="K1787" s="9">
        <v>-11.015632999999999</v>
      </c>
      <c r="L1787" s="9">
        <v>-2.3887358257539901</v>
      </c>
      <c r="M1787" s="9">
        <v>-8.5994492000000005</v>
      </c>
      <c r="N1787" s="9">
        <v>-8.5994492000000005</v>
      </c>
      <c r="O1787" s="9">
        <v>-2.3887358257539901</v>
      </c>
      <c r="P1787">
        <v>0</v>
      </c>
      <c r="Q1787" s="9">
        <v>53.549995000000003</v>
      </c>
      <c r="R1787" s="9">
        <v>0</v>
      </c>
      <c r="S1787" s="9">
        <v>980287634.50703299</v>
      </c>
      <c r="T1787" s="9">
        <v>-3.6752359708458403E-5</v>
      </c>
      <c r="U1787" s="9">
        <v>2.3887358257539901</v>
      </c>
      <c r="V1787" s="9">
        <v>0</v>
      </c>
      <c r="W1787" s="9">
        <v>2.3887358257539901</v>
      </c>
      <c r="X1787" s="9" t="s">
        <v>86</v>
      </c>
      <c r="Y1787" s="9">
        <v>0</v>
      </c>
      <c r="Z1787" s="9">
        <v>2.0239727999999998E-2</v>
      </c>
      <c r="AA1787" s="9">
        <v>0</v>
      </c>
      <c r="AB1787" s="9">
        <v>8.7468149000000002E-3</v>
      </c>
      <c r="AQ1787" s="9">
        <f>K1787-'Processed Potentiostat'!$J$3</f>
        <v>-11.015632999999999</v>
      </c>
    </row>
    <row r="1788" spans="1:43" x14ac:dyDescent="0.3">
      <c r="A1788">
        <v>2</v>
      </c>
      <c r="B1788">
        <v>0</v>
      </c>
      <c r="C1788">
        <v>0</v>
      </c>
      <c r="D1788">
        <v>1</v>
      </c>
      <c r="E1788">
        <v>0</v>
      </c>
      <c r="F1788">
        <v>0</v>
      </c>
      <c r="G1788">
        <v>0</v>
      </c>
      <c r="H1788" s="9">
        <v>1587.9007598862499</v>
      </c>
      <c r="I1788" s="9">
        <v>-1.838028</v>
      </c>
      <c r="J1788" s="9">
        <v>-1.8375778</v>
      </c>
      <c r="K1788" s="9">
        <v>-16.048798000000001</v>
      </c>
      <c r="L1788" s="9">
        <v>-2.3888078403422899</v>
      </c>
      <c r="M1788" s="9">
        <v>-8.5997085999999996</v>
      </c>
      <c r="N1788" s="9">
        <v>-8.5997085999999996</v>
      </c>
      <c r="O1788" s="9">
        <v>-2.3888078403422899</v>
      </c>
      <c r="P1788">
        <v>0</v>
      </c>
      <c r="Q1788" s="9">
        <v>53.549995000000003</v>
      </c>
      <c r="R1788" s="9">
        <v>0</v>
      </c>
      <c r="S1788" s="9">
        <v>956999525.289518</v>
      </c>
      <c r="T1788" s="9">
        <v>-7.2014588302860005E-5</v>
      </c>
      <c r="U1788" s="9">
        <v>2.3888078403422899</v>
      </c>
      <c r="V1788" s="9">
        <v>0</v>
      </c>
      <c r="W1788" s="9">
        <v>2.3888078403422899</v>
      </c>
      <c r="X1788" s="9" t="s">
        <v>86</v>
      </c>
      <c r="Y1788" s="9">
        <v>0</v>
      </c>
      <c r="Z1788" s="9">
        <v>2.9490914E-2</v>
      </c>
      <c r="AA1788" s="9">
        <v>0</v>
      </c>
      <c r="AB1788" s="9">
        <v>8.3863027000000007E-3</v>
      </c>
      <c r="AQ1788" s="9">
        <f>K1788-'Processed Potentiostat'!$J$3</f>
        <v>-16.048798000000001</v>
      </c>
    </row>
    <row r="1789" spans="1:43" x14ac:dyDescent="0.3">
      <c r="A1789">
        <v>2</v>
      </c>
      <c r="B1789">
        <v>0</v>
      </c>
      <c r="C1789">
        <v>0</v>
      </c>
      <c r="D1789">
        <v>1</v>
      </c>
      <c r="E1789">
        <v>0</v>
      </c>
      <c r="F1789">
        <v>0</v>
      </c>
      <c r="G1789">
        <v>0</v>
      </c>
      <c r="H1789" s="9">
        <v>1587.9217598857199</v>
      </c>
      <c r="I1789" s="9">
        <v>-1.8380240000000001</v>
      </c>
      <c r="J1789" s="9">
        <v>-1.837572</v>
      </c>
      <c r="K1789" s="9">
        <v>-21.115539999999999</v>
      </c>
      <c r="L1789" s="9">
        <v>-2.3889184849324598</v>
      </c>
      <c r="M1789" s="9">
        <v>-8.6001062000000008</v>
      </c>
      <c r="N1789" s="9">
        <v>-8.6001062000000008</v>
      </c>
      <c r="O1789" s="9">
        <v>-2.3889184849324598</v>
      </c>
      <c r="P1789">
        <v>0</v>
      </c>
      <c r="Q1789" s="9">
        <v>53.549995000000003</v>
      </c>
      <c r="R1789" s="9">
        <v>0</v>
      </c>
      <c r="S1789" s="9">
        <v>957666364.50098705</v>
      </c>
      <c r="T1789" s="9">
        <v>-1.10644590165964E-4</v>
      </c>
      <c r="U1789" s="9">
        <v>2.3889184849324598</v>
      </c>
      <c r="V1789" s="9">
        <v>0</v>
      </c>
      <c r="W1789" s="9">
        <v>2.3889184849324598</v>
      </c>
      <c r="X1789" s="9" t="s">
        <v>86</v>
      </c>
      <c r="Y1789" s="9">
        <v>0</v>
      </c>
      <c r="Z1789" s="9">
        <v>3.8801323999999998E-2</v>
      </c>
      <c r="AA1789" s="9">
        <v>0</v>
      </c>
      <c r="AB1789" s="9">
        <v>8.3974515999999996E-3</v>
      </c>
      <c r="AQ1789" s="9">
        <f>K1789-'Processed Potentiostat'!$J$3</f>
        <v>-21.115539999999999</v>
      </c>
    </row>
    <row r="1790" spans="1:43" x14ac:dyDescent="0.3">
      <c r="A1790">
        <v>2</v>
      </c>
      <c r="B1790">
        <v>0</v>
      </c>
      <c r="C1790">
        <v>0</v>
      </c>
      <c r="D1790">
        <v>1</v>
      </c>
      <c r="E1790">
        <v>0</v>
      </c>
      <c r="F1790">
        <v>0</v>
      </c>
      <c r="G1790">
        <v>0</v>
      </c>
      <c r="H1790" s="9">
        <v>1588.0163598833301</v>
      </c>
      <c r="I1790" s="9">
        <v>-1.8379711999999999</v>
      </c>
      <c r="J1790" s="9">
        <v>-1.8381776999999999</v>
      </c>
      <c r="K1790" s="9">
        <v>-16.086189000000001</v>
      </c>
      <c r="L1790" s="9">
        <v>-2.3894988853790302</v>
      </c>
      <c r="M1790" s="9">
        <v>-8.6021956999999993</v>
      </c>
      <c r="N1790" s="9">
        <v>-8.6021956999999993</v>
      </c>
      <c r="O1790" s="9">
        <v>-2.3894988853790302</v>
      </c>
      <c r="P1790">
        <v>0</v>
      </c>
      <c r="Q1790" s="9">
        <v>53.549995000000003</v>
      </c>
      <c r="R1790" s="9">
        <v>0</v>
      </c>
      <c r="S1790" s="9">
        <v>897372938.17136502</v>
      </c>
      <c r="T1790" s="9">
        <v>-5.8040044657392499E-4</v>
      </c>
      <c r="U1790" s="9">
        <v>2.3894988853790302</v>
      </c>
      <c r="V1790" s="9">
        <v>0</v>
      </c>
      <c r="W1790" s="9">
        <v>2.3894988853790302</v>
      </c>
      <c r="X1790" s="9" t="s">
        <v>86</v>
      </c>
      <c r="Y1790" s="9">
        <v>0</v>
      </c>
      <c r="Z1790" s="9">
        <v>2.9569274E-2</v>
      </c>
      <c r="AA1790" s="9">
        <v>0</v>
      </c>
      <c r="AB1790" s="9">
        <v>8.7380445999999997E-3</v>
      </c>
      <c r="AQ1790" s="9">
        <f>K1790-'Processed Potentiostat'!$J$3</f>
        <v>-16.086189000000001</v>
      </c>
    </row>
    <row r="1791" spans="1:43" x14ac:dyDescent="0.3">
      <c r="A1791">
        <v>2</v>
      </c>
      <c r="B1791">
        <v>0</v>
      </c>
      <c r="C1791">
        <v>0</v>
      </c>
      <c r="D1791">
        <v>1</v>
      </c>
      <c r="E1791">
        <v>0</v>
      </c>
      <c r="F1791">
        <v>0</v>
      </c>
      <c r="G1791">
        <v>0</v>
      </c>
      <c r="H1791" s="9">
        <v>1588.05155988244</v>
      </c>
      <c r="I1791" s="9">
        <v>-1.8380069000000001</v>
      </c>
      <c r="J1791" s="9">
        <v>-1.8386899000000001</v>
      </c>
      <c r="K1791" s="9">
        <v>-11.01258</v>
      </c>
      <c r="L1791" s="9">
        <v>-2.38964476499015</v>
      </c>
      <c r="M1791" s="9">
        <v>-8.6027211999999995</v>
      </c>
      <c r="N1791" s="9">
        <v>-8.6027211999999995</v>
      </c>
      <c r="O1791" s="9">
        <v>-2.38964476499015</v>
      </c>
      <c r="P1791">
        <v>0</v>
      </c>
      <c r="Q1791" s="9">
        <v>53.549995000000003</v>
      </c>
      <c r="R1791" s="9">
        <v>0</v>
      </c>
      <c r="S1791" s="9">
        <v>851904798.65324497</v>
      </c>
      <c r="T1791" s="9">
        <v>-1.4587961112111299E-4</v>
      </c>
      <c r="U1791" s="9">
        <v>2.38964476499015</v>
      </c>
      <c r="V1791" s="9">
        <v>0</v>
      </c>
      <c r="W1791" s="9">
        <v>2.38964476499015</v>
      </c>
      <c r="X1791" s="9" t="s">
        <v>86</v>
      </c>
      <c r="Y1791" s="9">
        <v>0</v>
      </c>
      <c r="Z1791" s="9">
        <v>2.0248720000000001E-2</v>
      </c>
      <c r="AA1791" s="9">
        <v>0</v>
      </c>
      <c r="AB1791" s="9">
        <v>8.5682216999999998E-3</v>
      </c>
      <c r="AQ1791" s="9">
        <f>K1791-'Processed Potentiostat'!$J$3</f>
        <v>-11.01258</v>
      </c>
    </row>
    <row r="1792" spans="1:43" x14ac:dyDescent="0.3">
      <c r="A1792">
        <v>2</v>
      </c>
      <c r="B1792">
        <v>0</v>
      </c>
      <c r="C1792">
        <v>0</v>
      </c>
      <c r="D1792">
        <v>1</v>
      </c>
      <c r="E1792">
        <v>0</v>
      </c>
      <c r="F1792">
        <v>0</v>
      </c>
      <c r="G1792">
        <v>0</v>
      </c>
      <c r="H1792" s="9">
        <v>1588.0719598819201</v>
      </c>
      <c r="I1792" s="9">
        <v>-1.8378802999999999</v>
      </c>
      <c r="J1792" s="9">
        <v>-1.8385175</v>
      </c>
      <c r="K1792" s="9">
        <v>-5.8687620000000003</v>
      </c>
      <c r="L1792" s="9">
        <v>-2.38969369087551</v>
      </c>
      <c r="M1792" s="9">
        <v>-8.6028976000000004</v>
      </c>
      <c r="N1792" s="9">
        <v>-8.6028976000000004</v>
      </c>
      <c r="O1792" s="9">
        <v>-2.38969369087551</v>
      </c>
      <c r="P1792">
        <v>0</v>
      </c>
      <c r="Q1792" s="9">
        <v>53.549995000000003</v>
      </c>
      <c r="R1792" s="9">
        <v>0</v>
      </c>
      <c r="S1792" s="9">
        <v>866717104.70527899</v>
      </c>
      <c r="T1792" s="9">
        <v>-4.8925885359540899E-5</v>
      </c>
      <c r="U1792" s="9">
        <v>2.38969369087551</v>
      </c>
      <c r="V1792" s="9">
        <v>0</v>
      </c>
      <c r="W1792" s="9">
        <v>2.38969369087551</v>
      </c>
      <c r="X1792" s="9" t="s">
        <v>86</v>
      </c>
      <c r="Y1792" s="9">
        <v>0</v>
      </c>
      <c r="Z1792" s="9">
        <v>1.0789821999999999E-2</v>
      </c>
      <c r="AA1792" s="9">
        <v>0</v>
      </c>
      <c r="AB1792" s="9">
        <v>8.5937762999999997E-3</v>
      </c>
      <c r="AQ1792" s="9">
        <f>K1792-'Processed Potentiostat'!$J$3</f>
        <v>-5.8687620000000003</v>
      </c>
    </row>
    <row r="1793" spans="1:43" x14ac:dyDescent="0.3">
      <c r="A1793">
        <v>2</v>
      </c>
      <c r="B1793">
        <v>0</v>
      </c>
      <c r="C1793">
        <v>0</v>
      </c>
      <c r="D1793">
        <v>1</v>
      </c>
      <c r="E1793">
        <v>0</v>
      </c>
      <c r="F1793">
        <v>0</v>
      </c>
      <c r="G1793">
        <v>0</v>
      </c>
      <c r="H1793" s="9">
        <v>1588.0927598814001</v>
      </c>
      <c r="I1793" s="9">
        <v>-1.8378721</v>
      </c>
      <c r="J1793" s="9">
        <v>-1.8383529000000001</v>
      </c>
      <c r="K1793" s="9">
        <v>-0.77798146000000001</v>
      </c>
      <c r="L1793" s="9">
        <v>-2.3897155034489801</v>
      </c>
      <c r="M1793" s="9">
        <v>-8.6029757999999994</v>
      </c>
      <c r="N1793" s="9">
        <v>-8.6029757999999994</v>
      </c>
      <c r="O1793" s="9">
        <v>-2.3897155034489801</v>
      </c>
      <c r="P1793">
        <v>0</v>
      </c>
      <c r="Q1793" s="9">
        <v>53.549995000000003</v>
      </c>
      <c r="R1793" s="9">
        <v>0</v>
      </c>
      <c r="S1793" s="9">
        <v>881342790.61395204</v>
      </c>
      <c r="T1793" s="9">
        <v>-2.1812573469226401E-5</v>
      </c>
      <c r="U1793" s="9">
        <v>2.3897155034489801</v>
      </c>
      <c r="V1793" s="9">
        <v>0</v>
      </c>
      <c r="W1793" s="9">
        <v>2.3897155034489801</v>
      </c>
      <c r="X1793" s="9" t="s">
        <v>86</v>
      </c>
      <c r="Y1793" s="9">
        <v>0</v>
      </c>
      <c r="Z1793" s="9">
        <v>1.4302045E-3</v>
      </c>
      <c r="AA1793" s="9">
        <v>0</v>
      </c>
      <c r="AB1793" s="9">
        <v>8.6116697999999992E-3</v>
      </c>
      <c r="AQ1793" s="9">
        <f>K1793-'Processed Potentiostat'!$J$3</f>
        <v>-0.77798146000000001</v>
      </c>
    </row>
    <row r="1794" spans="1:43" x14ac:dyDescent="0.3">
      <c r="A1794">
        <v>2</v>
      </c>
      <c r="B1794">
        <v>0</v>
      </c>
      <c r="C1794">
        <v>0</v>
      </c>
      <c r="D1794">
        <v>1</v>
      </c>
      <c r="E1794">
        <v>0</v>
      </c>
      <c r="F1794">
        <v>0</v>
      </c>
      <c r="G1794">
        <v>0</v>
      </c>
      <c r="H1794" s="9">
        <v>1588.20235987863</v>
      </c>
      <c r="I1794" s="9">
        <v>-1.8379843</v>
      </c>
      <c r="J1794" s="9">
        <v>-1.8374280999999999</v>
      </c>
      <c r="K1794" s="9">
        <v>-5.9195099000000004</v>
      </c>
      <c r="L1794" s="9">
        <v>-2.3897161269513498</v>
      </c>
      <c r="M1794" s="9">
        <v>-8.6029777999999997</v>
      </c>
      <c r="N1794" s="9">
        <v>-8.6029777999999997</v>
      </c>
      <c r="O1794" s="9">
        <v>-2.3897161269513498</v>
      </c>
      <c r="P1794">
        <v>0</v>
      </c>
      <c r="Q1794" s="9">
        <v>53.549995000000003</v>
      </c>
      <c r="R1794" s="9">
        <v>0</v>
      </c>
      <c r="S1794" s="9">
        <v>973585302.56975603</v>
      </c>
      <c r="T1794" s="9">
        <v>-6.2350236396113701E-7</v>
      </c>
      <c r="U1794" s="9">
        <v>2.3897161269513498</v>
      </c>
      <c r="V1794" s="9">
        <v>0</v>
      </c>
      <c r="W1794" s="9">
        <v>2.3897161269513498</v>
      </c>
      <c r="X1794" s="9" t="s">
        <v>86</v>
      </c>
      <c r="Y1794" s="9">
        <v>0</v>
      </c>
      <c r="Z1794" s="9">
        <v>1.0876673999999999E-2</v>
      </c>
      <c r="AA1794" s="9">
        <v>0</v>
      </c>
      <c r="AB1794" s="9">
        <v>8.3807156999999993E-3</v>
      </c>
      <c r="AQ1794" s="9">
        <f>K1794-'Processed Potentiostat'!$J$3</f>
        <v>-5.9195099000000004</v>
      </c>
    </row>
    <row r="1795" spans="1:43" x14ac:dyDescent="0.3">
      <c r="A1795">
        <v>2</v>
      </c>
      <c r="B1795">
        <v>0</v>
      </c>
      <c r="C1795">
        <v>0</v>
      </c>
      <c r="D1795">
        <v>1</v>
      </c>
      <c r="E1795">
        <v>0</v>
      </c>
      <c r="F1795">
        <v>0</v>
      </c>
      <c r="G1795">
        <v>0</v>
      </c>
      <c r="H1795" s="9">
        <v>1588.2199598781799</v>
      </c>
      <c r="I1795" s="9">
        <v>-1.8381438000000001</v>
      </c>
      <c r="J1795" s="9">
        <v>-1.8375341999999999</v>
      </c>
      <c r="K1795" s="9">
        <v>-11.043105000000001</v>
      </c>
      <c r="L1795" s="9">
        <v>-2.3897574174236702</v>
      </c>
      <c r="M1795" s="9">
        <v>-8.6031265000000001</v>
      </c>
      <c r="N1795" s="9">
        <v>-8.6031265000000001</v>
      </c>
      <c r="O1795" s="9">
        <v>-2.3897574174236702</v>
      </c>
      <c r="P1795">
        <v>0</v>
      </c>
      <c r="Q1795" s="9">
        <v>53.549995000000003</v>
      </c>
      <c r="R1795" s="9">
        <v>0</v>
      </c>
      <c r="S1795" s="9">
        <v>962051022.90867603</v>
      </c>
      <c r="T1795" s="9">
        <v>-4.1290472321708897E-5</v>
      </c>
      <c r="U1795" s="9">
        <v>2.3897574174236702</v>
      </c>
      <c r="V1795" s="9">
        <v>0</v>
      </c>
      <c r="W1795" s="9">
        <v>2.3897574174236702</v>
      </c>
      <c r="X1795" s="9" t="s">
        <v>86</v>
      </c>
      <c r="Y1795" s="9">
        <v>0</v>
      </c>
      <c r="Z1795" s="9">
        <v>2.0292082999999999E-2</v>
      </c>
      <c r="AA1795" s="9">
        <v>0</v>
      </c>
      <c r="AB1795" s="9">
        <v>8.6903134E-3</v>
      </c>
      <c r="AQ1795" s="9">
        <f>K1795-'Processed Potentiostat'!$J$3</f>
        <v>-11.043105000000001</v>
      </c>
    </row>
    <row r="1796" spans="1:43" x14ac:dyDescent="0.3">
      <c r="A1796">
        <v>2</v>
      </c>
      <c r="B1796">
        <v>0</v>
      </c>
      <c r="C1796">
        <v>0</v>
      </c>
      <c r="D1796">
        <v>1</v>
      </c>
      <c r="E1796">
        <v>0</v>
      </c>
      <c r="F1796">
        <v>0</v>
      </c>
      <c r="G1796">
        <v>0</v>
      </c>
      <c r="H1796" s="9">
        <v>1588.22555987804</v>
      </c>
      <c r="I1796" s="9">
        <v>-1.8380991</v>
      </c>
      <c r="J1796" s="9">
        <v>-1.8377796</v>
      </c>
      <c r="K1796" s="9">
        <v>-16.044599999999999</v>
      </c>
      <c r="L1796" s="9">
        <v>-2.38977888629775</v>
      </c>
      <c r="M1796" s="9">
        <v>-8.6032037999999993</v>
      </c>
      <c r="N1796" s="9">
        <v>-8.6032037999999993</v>
      </c>
      <c r="O1796" s="9">
        <v>-2.38977888629775</v>
      </c>
      <c r="P1796">
        <v>0</v>
      </c>
      <c r="Q1796" s="9">
        <v>53.549995000000003</v>
      </c>
      <c r="R1796" s="9">
        <v>0</v>
      </c>
      <c r="S1796" s="9">
        <v>936358640.03142905</v>
      </c>
      <c r="T1796" s="9">
        <v>-2.14688740838298E-5</v>
      </c>
      <c r="U1796" s="9">
        <v>2.38977888629775</v>
      </c>
      <c r="V1796" s="9">
        <v>0</v>
      </c>
      <c r="W1796" s="9">
        <v>2.38977888629775</v>
      </c>
      <c r="X1796" s="9" t="s">
        <v>86</v>
      </c>
      <c r="Y1796" s="9">
        <v>0</v>
      </c>
      <c r="Z1796" s="9">
        <v>2.9486438E-2</v>
      </c>
      <c r="AA1796" s="9">
        <v>0</v>
      </c>
      <c r="AB1796" s="9">
        <v>8.6901224999999995E-3</v>
      </c>
      <c r="AQ1796" s="9">
        <f>K1796-'Processed Potentiostat'!$J$3</f>
        <v>-16.044599999999999</v>
      </c>
    </row>
    <row r="1797" spans="1:43" x14ac:dyDescent="0.3">
      <c r="A1797">
        <v>2</v>
      </c>
      <c r="B1797">
        <v>0</v>
      </c>
      <c r="C1797">
        <v>0</v>
      </c>
      <c r="D1797">
        <v>1</v>
      </c>
      <c r="E1797">
        <v>0</v>
      </c>
      <c r="F1797">
        <v>0</v>
      </c>
      <c r="G1797">
        <v>0</v>
      </c>
      <c r="H1797" s="9">
        <v>1588.2435598775901</v>
      </c>
      <c r="I1797" s="9">
        <v>-1.8380464000000001</v>
      </c>
      <c r="J1797" s="9">
        <v>-1.8375745999999999</v>
      </c>
      <c r="K1797" s="9">
        <v>-21.050674000000001</v>
      </c>
      <c r="L1797" s="9">
        <v>-2.38986371498574</v>
      </c>
      <c r="M1797" s="9">
        <v>-8.6035088999999996</v>
      </c>
      <c r="N1797" s="9">
        <v>-8.6035088999999996</v>
      </c>
      <c r="O1797" s="9">
        <v>-2.38986371498574</v>
      </c>
      <c r="P1797">
        <v>0</v>
      </c>
      <c r="Q1797" s="9">
        <v>53.549995000000003</v>
      </c>
      <c r="R1797" s="9">
        <v>0</v>
      </c>
      <c r="S1797" s="9">
        <v>957765580.624529</v>
      </c>
      <c r="T1797" s="9">
        <v>-8.4828687985538597E-5</v>
      </c>
      <c r="U1797" s="9">
        <v>2.38986371498574</v>
      </c>
      <c r="V1797" s="9">
        <v>0</v>
      </c>
      <c r="W1797" s="9">
        <v>2.38986371498574</v>
      </c>
      <c r="X1797" s="9" t="s">
        <v>86</v>
      </c>
      <c r="Y1797" s="9">
        <v>0</v>
      </c>
      <c r="Z1797" s="9">
        <v>3.8682185000000001E-2</v>
      </c>
      <c r="AA1797" s="9">
        <v>0</v>
      </c>
      <c r="AB1797" s="9">
        <v>8.5143427999999997E-3</v>
      </c>
      <c r="AQ1797" s="9">
        <f>K1797-'Processed Potentiostat'!$J$3</f>
        <v>-21.050674000000001</v>
      </c>
    </row>
    <row r="1798" spans="1:43" x14ac:dyDescent="0.3">
      <c r="A1798">
        <v>2</v>
      </c>
      <c r="B1798">
        <v>0</v>
      </c>
      <c r="C1798">
        <v>0</v>
      </c>
      <c r="D1798">
        <v>1</v>
      </c>
      <c r="E1798">
        <v>0</v>
      </c>
      <c r="F1798">
        <v>0</v>
      </c>
      <c r="G1798">
        <v>0</v>
      </c>
      <c r="H1798" s="9">
        <v>1588.26555987703</v>
      </c>
      <c r="I1798" s="9">
        <v>-1.8379198000000001</v>
      </c>
      <c r="J1798" s="9">
        <v>-1.8376749999999999</v>
      </c>
      <c r="K1798" s="9">
        <v>-26.065522999999999</v>
      </c>
      <c r="L1798" s="9">
        <v>-2.3900005889107301</v>
      </c>
      <c r="M1798" s="9">
        <v>-8.6040019999999995</v>
      </c>
      <c r="N1798" s="9">
        <v>-8.6040019999999995</v>
      </c>
      <c r="O1798" s="9">
        <v>-2.3900005889107301</v>
      </c>
      <c r="P1798">
        <v>0</v>
      </c>
      <c r="Q1798" s="9">
        <v>53.549995000000003</v>
      </c>
      <c r="R1798" s="9">
        <v>0</v>
      </c>
      <c r="S1798" s="9">
        <v>947236088.725245</v>
      </c>
      <c r="T1798" s="9">
        <v>-1.3687392499717101E-4</v>
      </c>
      <c r="U1798" s="9">
        <v>2.3900005889107301</v>
      </c>
      <c r="V1798" s="9">
        <v>0</v>
      </c>
      <c r="W1798" s="9">
        <v>2.3900005889107301</v>
      </c>
      <c r="X1798" s="9" t="s">
        <v>86</v>
      </c>
      <c r="Y1798" s="9">
        <v>0</v>
      </c>
      <c r="Z1798" s="9">
        <v>4.7899957999999999E-2</v>
      </c>
      <c r="AA1798" s="9">
        <v>0</v>
      </c>
      <c r="AB1798" s="9">
        <v>8.5576418999999994E-3</v>
      </c>
      <c r="AQ1798" s="9">
        <f>K1798-'Processed Potentiostat'!$J$3</f>
        <v>-26.065522999999999</v>
      </c>
    </row>
    <row r="1799" spans="1:43" x14ac:dyDescent="0.3">
      <c r="A1799">
        <v>2</v>
      </c>
      <c r="B1799">
        <v>0</v>
      </c>
      <c r="C1799">
        <v>0</v>
      </c>
      <c r="D1799">
        <v>1</v>
      </c>
      <c r="E1799">
        <v>0</v>
      </c>
      <c r="F1799">
        <v>0</v>
      </c>
      <c r="G1799">
        <v>0</v>
      </c>
      <c r="H1799" s="9">
        <v>1588.3339598753</v>
      </c>
      <c r="I1799" s="9">
        <v>-1.8378631000000001</v>
      </c>
      <c r="J1799" s="9">
        <v>-1.8382691</v>
      </c>
      <c r="K1799" s="9">
        <v>-21.038081999999999</v>
      </c>
      <c r="L1799" s="9">
        <v>-2.3904710508114499</v>
      </c>
      <c r="M1799" s="9">
        <v>-8.6056957000000001</v>
      </c>
      <c r="N1799" s="9">
        <v>-8.6056957000000001</v>
      </c>
      <c r="O1799" s="9">
        <v>-2.3904710508114499</v>
      </c>
      <c r="P1799">
        <v>0</v>
      </c>
      <c r="Q1799" s="9">
        <v>53.549995000000003</v>
      </c>
      <c r="R1799" s="9">
        <v>0</v>
      </c>
      <c r="S1799" s="9">
        <v>889256078.96254206</v>
      </c>
      <c r="T1799" s="9">
        <v>-4.7046190071098299E-4</v>
      </c>
      <c r="U1799" s="9">
        <v>2.3904710508114499</v>
      </c>
      <c r="V1799" s="9">
        <v>0</v>
      </c>
      <c r="W1799" s="9">
        <v>2.3904710508114499</v>
      </c>
      <c r="X1799" s="9" t="s">
        <v>86</v>
      </c>
      <c r="Y1799" s="9">
        <v>0</v>
      </c>
      <c r="Z1799" s="9">
        <v>3.8673658E-2</v>
      </c>
      <c r="AA1799" s="9">
        <v>0</v>
      </c>
      <c r="AB1799" s="9">
        <v>8.4533533000000008E-3</v>
      </c>
      <c r="AQ1799" s="9">
        <f>K1799-'Processed Potentiostat'!$J$3</f>
        <v>-21.038081999999999</v>
      </c>
    </row>
    <row r="1800" spans="1:43" x14ac:dyDescent="0.3">
      <c r="A1800">
        <v>2</v>
      </c>
      <c r="B1800">
        <v>0</v>
      </c>
      <c r="C1800">
        <v>0</v>
      </c>
      <c r="D1800">
        <v>1</v>
      </c>
      <c r="E1800">
        <v>0</v>
      </c>
      <c r="F1800">
        <v>0</v>
      </c>
      <c r="G1800">
        <v>0</v>
      </c>
      <c r="H1800" s="9">
        <v>1588.37215987434</v>
      </c>
      <c r="I1800" s="9">
        <v>-1.8378626</v>
      </c>
      <c r="J1800" s="9">
        <v>-1.8384552999999999</v>
      </c>
      <c r="K1800" s="9">
        <v>-15.930896000000001</v>
      </c>
      <c r="L1800" s="9">
        <v>-2.39067943069813</v>
      </c>
      <c r="M1800" s="9">
        <v>-8.6064463</v>
      </c>
      <c r="N1800" s="9">
        <v>-8.6064463</v>
      </c>
      <c r="O1800" s="9">
        <v>-2.39067943069813</v>
      </c>
      <c r="P1800">
        <v>0</v>
      </c>
      <c r="Q1800" s="9">
        <v>53.549995000000003</v>
      </c>
      <c r="R1800" s="9">
        <v>0</v>
      </c>
      <c r="S1800" s="9">
        <v>872544794.08333302</v>
      </c>
      <c r="T1800" s="9">
        <v>-2.08379886680543E-4</v>
      </c>
      <c r="U1800" s="9">
        <v>2.39067943069813</v>
      </c>
      <c r="V1800" s="9">
        <v>0</v>
      </c>
      <c r="W1800" s="9">
        <v>2.39067943069813</v>
      </c>
      <c r="X1800" s="9" t="s">
        <v>86</v>
      </c>
      <c r="Y1800" s="9">
        <v>0</v>
      </c>
      <c r="Z1800" s="9">
        <v>2.928824E-2</v>
      </c>
      <c r="AA1800" s="9">
        <v>0</v>
      </c>
      <c r="AB1800" s="9">
        <v>8.2221897000000002E-3</v>
      </c>
      <c r="AQ1800" s="9">
        <f>K1800-'Processed Potentiostat'!$J$3</f>
        <v>-15.930896000000001</v>
      </c>
    </row>
    <row r="1801" spans="1:43" x14ac:dyDescent="0.3">
      <c r="A1801">
        <v>2</v>
      </c>
      <c r="B1801">
        <v>0</v>
      </c>
      <c r="C1801">
        <v>0</v>
      </c>
      <c r="D1801">
        <v>1</v>
      </c>
      <c r="E1801">
        <v>0</v>
      </c>
      <c r="F1801">
        <v>0</v>
      </c>
      <c r="G1801">
        <v>0</v>
      </c>
      <c r="H1801" s="9">
        <v>1588.3935598738001</v>
      </c>
      <c r="I1801" s="9">
        <v>-1.8380076000000001</v>
      </c>
      <c r="J1801" s="9">
        <v>-1.8384370000000001</v>
      </c>
      <c r="K1801" s="9">
        <v>-10.925584000000001</v>
      </c>
      <c r="L1801" s="9">
        <v>-2.3907635951976198</v>
      </c>
      <c r="M1801" s="9">
        <v>-8.6067485999999995</v>
      </c>
      <c r="N1801" s="9">
        <v>-8.6067485999999995</v>
      </c>
      <c r="O1801" s="9">
        <v>-2.3907635951976198</v>
      </c>
      <c r="P1801">
        <v>0</v>
      </c>
      <c r="Q1801" s="9">
        <v>53.549995000000003</v>
      </c>
      <c r="R1801" s="9">
        <v>0</v>
      </c>
      <c r="S1801" s="9">
        <v>874202584.33211601</v>
      </c>
      <c r="T1801" s="9">
        <v>-8.4164499494665494E-5</v>
      </c>
      <c r="U1801" s="9">
        <v>2.3907635951976198</v>
      </c>
      <c r="V1801" s="9">
        <v>0</v>
      </c>
      <c r="W1801" s="9">
        <v>2.3907635951976198</v>
      </c>
      <c r="X1801" s="9" t="s">
        <v>86</v>
      </c>
      <c r="Y1801" s="9">
        <v>0</v>
      </c>
      <c r="Z1801" s="9">
        <v>2.0085998000000001E-2</v>
      </c>
      <c r="AA1801" s="9">
        <v>0</v>
      </c>
      <c r="AB1801" s="9">
        <v>8.6093321000000004E-3</v>
      </c>
      <c r="AQ1801" s="9">
        <f>K1801-'Processed Potentiostat'!$J$3</f>
        <v>-10.925584000000001</v>
      </c>
    </row>
    <row r="1802" spans="1:43" x14ac:dyDescent="0.3">
      <c r="A1802">
        <v>2</v>
      </c>
      <c r="B1802">
        <v>0</v>
      </c>
      <c r="C1802">
        <v>0</v>
      </c>
      <c r="D1802">
        <v>1</v>
      </c>
      <c r="E1802">
        <v>0</v>
      </c>
      <c r="F1802">
        <v>0</v>
      </c>
      <c r="G1802">
        <v>0</v>
      </c>
      <c r="H1802" s="9">
        <v>1588.4149598732599</v>
      </c>
      <c r="I1802" s="9">
        <v>-1.8378663</v>
      </c>
      <c r="J1802" s="9">
        <v>-1.8382607</v>
      </c>
      <c r="K1802" s="9">
        <v>-5.8225932</v>
      </c>
      <c r="L1802" s="9">
        <v>-2.3908213369913098</v>
      </c>
      <c r="M1802" s="9">
        <v>-8.6069565000000008</v>
      </c>
      <c r="N1802" s="9">
        <v>-8.6069565000000008</v>
      </c>
      <c r="O1802" s="9">
        <v>-2.3908213369913098</v>
      </c>
      <c r="P1802">
        <v>0</v>
      </c>
      <c r="Q1802" s="9">
        <v>53.549995000000003</v>
      </c>
      <c r="R1802" s="9">
        <v>0</v>
      </c>
      <c r="S1802" s="9">
        <v>890164923.48076797</v>
      </c>
      <c r="T1802" s="9">
        <v>-5.7741793685561699E-5</v>
      </c>
      <c r="U1802" s="9">
        <v>2.3908213369913098</v>
      </c>
      <c r="V1802" s="9">
        <v>0</v>
      </c>
      <c r="W1802" s="9">
        <v>2.3908213369913098</v>
      </c>
      <c r="X1802" s="9" t="s">
        <v>86</v>
      </c>
      <c r="Y1802" s="9">
        <v>0</v>
      </c>
      <c r="Z1802" s="9">
        <v>1.0703443999999999E-2</v>
      </c>
      <c r="AA1802" s="9">
        <v>0</v>
      </c>
      <c r="AB1802" s="9">
        <v>8.5280649E-3</v>
      </c>
      <c r="AQ1802" s="9">
        <f>K1802-'Processed Potentiostat'!$J$3</f>
        <v>-5.8225932</v>
      </c>
    </row>
    <row r="1803" spans="1:43" x14ac:dyDescent="0.3">
      <c r="A1803">
        <v>2</v>
      </c>
      <c r="B1803">
        <v>0</v>
      </c>
      <c r="C1803">
        <v>0</v>
      </c>
      <c r="D1803">
        <v>1</v>
      </c>
      <c r="E1803">
        <v>0</v>
      </c>
      <c r="F1803">
        <v>0</v>
      </c>
      <c r="G1803">
        <v>0</v>
      </c>
      <c r="H1803" s="9">
        <v>1588.4507598723501</v>
      </c>
      <c r="I1803" s="9">
        <v>-1.8379026999999999</v>
      </c>
      <c r="J1803" s="9">
        <v>-1.8383214000000001</v>
      </c>
      <c r="K1803" s="9">
        <v>-0.81003248999999999</v>
      </c>
      <c r="L1803" s="9">
        <v>-2.39086070166679</v>
      </c>
      <c r="M1803" s="9">
        <v>-8.6070986000000005</v>
      </c>
      <c r="N1803" s="9">
        <v>-8.6070986000000005</v>
      </c>
      <c r="O1803" s="9">
        <v>-2.39086070166679</v>
      </c>
      <c r="P1803">
        <v>0</v>
      </c>
      <c r="Q1803" s="9">
        <v>53.549995000000003</v>
      </c>
      <c r="R1803" s="9">
        <v>0</v>
      </c>
      <c r="S1803" s="9">
        <v>884617252.74746895</v>
      </c>
      <c r="T1803" s="9">
        <v>-3.9364675485487001E-5</v>
      </c>
      <c r="U1803" s="9">
        <v>2.39086070166679</v>
      </c>
      <c r="V1803" s="9">
        <v>0</v>
      </c>
      <c r="W1803" s="9">
        <v>2.39086070166679</v>
      </c>
      <c r="X1803" s="9" t="s">
        <v>86</v>
      </c>
      <c r="Y1803" s="9">
        <v>0</v>
      </c>
      <c r="Z1803" s="9">
        <v>1.4890999999999999E-3</v>
      </c>
      <c r="AA1803" s="9">
        <v>0</v>
      </c>
      <c r="AB1803" s="9">
        <v>8.5057393000000005E-3</v>
      </c>
      <c r="AQ1803" s="9">
        <f>K1803-'Processed Potentiostat'!$J$3</f>
        <v>-0.81003248999999999</v>
      </c>
    </row>
    <row r="1804" spans="1:43" x14ac:dyDescent="0.3">
      <c r="A1804">
        <v>2</v>
      </c>
      <c r="B1804">
        <v>0</v>
      </c>
      <c r="C1804">
        <v>0</v>
      </c>
      <c r="D1804">
        <v>1</v>
      </c>
      <c r="E1804">
        <v>0</v>
      </c>
      <c r="F1804">
        <v>0</v>
      </c>
      <c r="G1804">
        <v>0</v>
      </c>
      <c r="H1804" s="9">
        <v>1588.60535986845</v>
      </c>
      <c r="I1804" s="9">
        <v>-1.8378633</v>
      </c>
      <c r="J1804" s="9">
        <v>-1.8376952</v>
      </c>
      <c r="K1804" s="9">
        <v>-5.8115277000000001</v>
      </c>
      <c r="L1804" s="9">
        <v>-2.3908870679115899</v>
      </c>
      <c r="M1804" s="9">
        <v>-8.6071930000000005</v>
      </c>
      <c r="N1804" s="9">
        <v>-8.6071930000000005</v>
      </c>
      <c r="O1804" s="9">
        <v>-2.3908870679115899</v>
      </c>
      <c r="P1804">
        <v>0</v>
      </c>
      <c r="Q1804" s="9">
        <v>53.549995000000003</v>
      </c>
      <c r="R1804" s="9">
        <v>0</v>
      </c>
      <c r="S1804" s="9">
        <v>945477984.78285098</v>
      </c>
      <c r="T1804" s="9">
        <v>-2.6366244802566999E-5</v>
      </c>
      <c r="U1804" s="9">
        <v>2.3908870679115899</v>
      </c>
      <c r="V1804" s="9">
        <v>0</v>
      </c>
      <c r="W1804" s="9">
        <v>2.3908870679115899</v>
      </c>
      <c r="X1804" s="9" t="s">
        <v>86</v>
      </c>
      <c r="Y1804" s="9">
        <v>0</v>
      </c>
      <c r="Z1804" s="9">
        <v>1.0679816999999999E-2</v>
      </c>
      <c r="AA1804" s="9">
        <v>0</v>
      </c>
      <c r="AB1804" s="9">
        <v>8.6696259999999997E-3</v>
      </c>
      <c r="AQ1804" s="9">
        <f>K1804-'Processed Potentiostat'!$J$3</f>
        <v>-5.8115277000000001</v>
      </c>
    </row>
    <row r="1805" spans="1:43" x14ac:dyDescent="0.3">
      <c r="A1805">
        <v>2</v>
      </c>
      <c r="B1805">
        <v>0</v>
      </c>
      <c r="C1805">
        <v>0</v>
      </c>
      <c r="D1805">
        <v>1</v>
      </c>
      <c r="E1805">
        <v>0</v>
      </c>
      <c r="F1805">
        <v>0</v>
      </c>
      <c r="G1805">
        <v>0</v>
      </c>
      <c r="H1805" s="9">
        <v>1589.04575985732</v>
      </c>
      <c r="I1805" s="9">
        <v>-1.8378946</v>
      </c>
      <c r="J1805" s="9">
        <v>-1.8378209000000001</v>
      </c>
      <c r="K1805" s="9">
        <v>-10.82676</v>
      </c>
      <c r="L1805" s="9">
        <v>-2.3915328797275399</v>
      </c>
      <c r="M1805" s="9">
        <v>-8.6095181000000007</v>
      </c>
      <c r="N1805" s="9">
        <v>-8.6095181000000007</v>
      </c>
      <c r="O1805" s="9">
        <v>-2.3915328797275399</v>
      </c>
      <c r="P1805">
        <v>0</v>
      </c>
      <c r="Q1805" s="9">
        <v>53.549995000000003</v>
      </c>
      <c r="R1805" s="9">
        <v>0</v>
      </c>
      <c r="S1805" s="9">
        <v>932858107.07470906</v>
      </c>
      <c r="T1805" s="9">
        <v>-6.4581181595091397E-4</v>
      </c>
      <c r="U1805" s="9">
        <v>2.3915328797275399</v>
      </c>
      <c r="V1805" s="9">
        <v>0</v>
      </c>
      <c r="W1805" s="9">
        <v>2.3915328797275399</v>
      </c>
      <c r="X1805" s="9" t="s">
        <v>86</v>
      </c>
      <c r="Y1805" s="9">
        <v>0</v>
      </c>
      <c r="Z1805" s="9">
        <v>1.9897644999999999E-2</v>
      </c>
      <c r="AA1805" s="9">
        <v>0</v>
      </c>
      <c r="AB1805" s="9">
        <v>8.7219831000000005E-3</v>
      </c>
      <c r="AQ1805" s="9">
        <f>K1805-'Processed Potentiostat'!$J$3</f>
        <v>-10.82676</v>
      </c>
    </row>
    <row r="1806" spans="1:43" x14ac:dyDescent="0.3">
      <c r="A1806">
        <v>2</v>
      </c>
      <c r="B1806">
        <v>0</v>
      </c>
      <c r="C1806">
        <v>0</v>
      </c>
      <c r="D1806">
        <v>1</v>
      </c>
      <c r="E1806">
        <v>0</v>
      </c>
      <c r="F1806">
        <v>0</v>
      </c>
      <c r="G1806">
        <v>0</v>
      </c>
      <c r="H1806" s="9">
        <v>1589.12375985535</v>
      </c>
      <c r="I1806" s="9">
        <v>-1.8379177</v>
      </c>
      <c r="J1806" s="9">
        <v>-1.8375288000000001</v>
      </c>
      <c r="K1806" s="9">
        <v>-15.911054</v>
      </c>
      <c r="L1806" s="9">
        <v>-2.3917778373065199</v>
      </c>
      <c r="M1806" s="9">
        <v>-8.6104002000000008</v>
      </c>
      <c r="N1806" s="9">
        <v>-8.6104002000000008</v>
      </c>
      <c r="O1806" s="9">
        <v>-2.3917778373065199</v>
      </c>
      <c r="P1806">
        <v>0</v>
      </c>
      <c r="Q1806" s="9">
        <v>53.549995000000003</v>
      </c>
      <c r="R1806" s="9">
        <v>0</v>
      </c>
      <c r="S1806" s="9">
        <v>963442338.54752505</v>
      </c>
      <c r="T1806" s="9">
        <v>-2.4495757897691201E-4</v>
      </c>
      <c r="U1806" s="9">
        <v>2.3917778373065199</v>
      </c>
      <c r="V1806" s="9">
        <v>0</v>
      </c>
      <c r="W1806" s="9">
        <v>2.3917778373065199</v>
      </c>
      <c r="X1806" s="9" t="s">
        <v>86</v>
      </c>
      <c r="Y1806" s="9">
        <v>0</v>
      </c>
      <c r="Z1806" s="9">
        <v>2.9237019E-2</v>
      </c>
      <c r="AA1806" s="9">
        <v>0</v>
      </c>
      <c r="AB1806" s="9">
        <v>8.5438648000000002E-3</v>
      </c>
      <c r="AQ1806" s="9">
        <f>K1806-'Processed Potentiostat'!$J$3</f>
        <v>-15.911054</v>
      </c>
    </row>
    <row r="1807" spans="1:43" x14ac:dyDescent="0.3">
      <c r="A1807">
        <v>2</v>
      </c>
      <c r="B1807">
        <v>0</v>
      </c>
      <c r="C1807">
        <v>0</v>
      </c>
      <c r="D1807">
        <v>1</v>
      </c>
      <c r="E1807">
        <v>0</v>
      </c>
      <c r="F1807">
        <v>0</v>
      </c>
      <c r="G1807">
        <v>0</v>
      </c>
      <c r="H1807" s="9">
        <v>1589.2051598533001</v>
      </c>
      <c r="I1807" s="9">
        <v>-1.8380607</v>
      </c>
      <c r="J1807" s="9">
        <v>-1.8379007999999999</v>
      </c>
      <c r="K1807" s="9">
        <v>-20.970165000000001</v>
      </c>
      <c r="L1807" s="9">
        <v>-2.39217306198716</v>
      </c>
      <c r="M1807" s="9">
        <v>-8.6118231000000005</v>
      </c>
      <c r="N1807" s="9">
        <v>-8.6118231000000005</v>
      </c>
      <c r="O1807" s="9">
        <v>-2.39217306198716</v>
      </c>
      <c r="P1807">
        <v>0</v>
      </c>
      <c r="Q1807" s="9">
        <v>53.549995000000003</v>
      </c>
      <c r="R1807" s="9">
        <v>0</v>
      </c>
      <c r="S1807" s="9">
        <v>925101901.73661101</v>
      </c>
      <c r="T1807" s="9">
        <v>-3.9522468063557498E-4</v>
      </c>
      <c r="U1807" s="9">
        <v>2.39217306198716</v>
      </c>
      <c r="V1807" s="9">
        <v>0</v>
      </c>
      <c r="W1807" s="9">
        <v>2.39217306198716</v>
      </c>
      <c r="X1807" s="9" t="s">
        <v>86</v>
      </c>
      <c r="Y1807" s="9">
        <v>0</v>
      </c>
      <c r="Z1807" s="9">
        <v>3.8541081999999997E-2</v>
      </c>
      <c r="AA1807" s="9">
        <v>0</v>
      </c>
      <c r="AB1807" s="9">
        <v>8.7359919999999997E-3</v>
      </c>
      <c r="AQ1807" s="9">
        <f>K1807-'Processed Potentiostat'!$J$3</f>
        <v>-20.970165000000001</v>
      </c>
    </row>
    <row r="1808" spans="1:43" x14ac:dyDescent="0.3">
      <c r="A1808">
        <v>2</v>
      </c>
      <c r="B1808">
        <v>0</v>
      </c>
      <c r="C1808">
        <v>0</v>
      </c>
      <c r="D1808">
        <v>1</v>
      </c>
      <c r="E1808">
        <v>0</v>
      </c>
      <c r="F1808">
        <v>0</v>
      </c>
      <c r="G1808">
        <v>0</v>
      </c>
      <c r="H1808" s="9">
        <v>1589.2743598515499</v>
      </c>
      <c r="I1808" s="9">
        <v>-1.8381632999999999</v>
      </c>
      <c r="J1808" s="9">
        <v>-1.8385358999999999</v>
      </c>
      <c r="K1808" s="9">
        <v>-15.940434</v>
      </c>
      <c r="L1808" s="9">
        <v>-2.3925348414083798</v>
      </c>
      <c r="M1808" s="9">
        <v>-8.6131258000000006</v>
      </c>
      <c r="N1808" s="9">
        <v>-8.6131258000000006</v>
      </c>
      <c r="O1808" s="9">
        <v>-2.3925348414083798</v>
      </c>
      <c r="P1808">
        <v>0</v>
      </c>
      <c r="Q1808" s="9">
        <v>53.549995000000003</v>
      </c>
      <c r="R1808" s="9">
        <v>0</v>
      </c>
      <c r="S1808" s="9">
        <v>866145590.63153696</v>
      </c>
      <c r="T1808" s="9">
        <v>-3.6177942122339601E-4</v>
      </c>
      <c r="U1808" s="9">
        <v>2.3925348414083798</v>
      </c>
      <c r="V1808" s="9">
        <v>0</v>
      </c>
      <c r="W1808" s="9">
        <v>2.3925348414083798</v>
      </c>
      <c r="X1808" s="9" t="s">
        <v>86</v>
      </c>
      <c r="Y1808" s="9">
        <v>0</v>
      </c>
      <c r="Z1808" s="9">
        <v>2.9307061999999998E-2</v>
      </c>
      <c r="AA1808" s="9">
        <v>0</v>
      </c>
      <c r="AB1808" s="9">
        <v>8.5841408000000008E-3</v>
      </c>
      <c r="AQ1808" s="9">
        <f>K1808-'Processed Potentiostat'!$J$3</f>
        <v>-15.940434</v>
      </c>
    </row>
    <row r="1809" spans="1:43" x14ac:dyDescent="0.3">
      <c r="A1809">
        <v>2</v>
      </c>
      <c r="B1809">
        <v>0</v>
      </c>
      <c r="C1809">
        <v>0</v>
      </c>
      <c r="D1809">
        <v>1</v>
      </c>
      <c r="E1809">
        <v>0</v>
      </c>
      <c r="F1809">
        <v>0</v>
      </c>
      <c r="G1809">
        <v>0</v>
      </c>
      <c r="H1809" s="9">
        <v>1589.3553598495</v>
      </c>
      <c r="I1809" s="9">
        <v>-1.8380650999999999</v>
      </c>
      <c r="J1809" s="9">
        <v>-1.8383001999999999</v>
      </c>
      <c r="K1809" s="9">
        <v>-10.906122999999999</v>
      </c>
      <c r="L1809" s="9">
        <v>-2.3928776944699002</v>
      </c>
      <c r="M1809" s="9">
        <v>-8.6143599000000002</v>
      </c>
      <c r="N1809" s="9">
        <v>-8.6143599000000002</v>
      </c>
      <c r="O1809" s="9">
        <v>-2.3928776944699002</v>
      </c>
      <c r="P1809">
        <v>0</v>
      </c>
      <c r="Q1809" s="9">
        <v>53.549995000000003</v>
      </c>
      <c r="R1809" s="9">
        <v>0</v>
      </c>
      <c r="S1809" s="9">
        <v>887298617.343431</v>
      </c>
      <c r="T1809" s="9">
        <v>-3.4285306151726698E-4</v>
      </c>
      <c r="U1809" s="9">
        <v>2.3928776944699002</v>
      </c>
      <c r="V1809" s="9">
        <v>0</v>
      </c>
      <c r="W1809" s="9">
        <v>2.3928776944699002</v>
      </c>
      <c r="X1809" s="9" t="s">
        <v>86</v>
      </c>
      <c r="Y1809" s="9">
        <v>0</v>
      </c>
      <c r="Z1809" s="9">
        <v>2.0048727999999998E-2</v>
      </c>
      <c r="AA1809" s="9">
        <v>0</v>
      </c>
      <c r="AB1809" s="9">
        <v>8.4214601999999996E-3</v>
      </c>
      <c r="AQ1809" s="9">
        <f>K1809-'Processed Potentiostat'!$J$3</f>
        <v>-10.906122999999999</v>
      </c>
    </row>
    <row r="1810" spans="1:43" x14ac:dyDescent="0.3">
      <c r="A1810">
        <v>2</v>
      </c>
      <c r="B1810">
        <v>0</v>
      </c>
      <c r="C1810">
        <v>0</v>
      </c>
      <c r="D1810">
        <v>1</v>
      </c>
      <c r="E1810">
        <v>0</v>
      </c>
      <c r="F1810">
        <v>0</v>
      </c>
      <c r="G1810">
        <v>0</v>
      </c>
      <c r="H1810" s="9">
        <v>1589.4347598474999</v>
      </c>
      <c r="I1810" s="9">
        <v>-1.8378991</v>
      </c>
      <c r="J1810" s="9">
        <v>-1.8381845000000001</v>
      </c>
      <c r="K1810" s="9">
        <v>-5.8710513000000004</v>
      </c>
      <c r="L1810" s="9">
        <v>-2.3931012656375801</v>
      </c>
      <c r="M1810" s="9">
        <v>-8.6151648000000005</v>
      </c>
      <c r="N1810" s="9">
        <v>-8.6151648000000005</v>
      </c>
      <c r="O1810" s="9">
        <v>-2.3931012656375801</v>
      </c>
      <c r="P1810">
        <v>0</v>
      </c>
      <c r="Q1810" s="9">
        <v>53.549995000000003</v>
      </c>
      <c r="R1810" s="9">
        <v>0</v>
      </c>
      <c r="S1810" s="9">
        <v>898089204.89940596</v>
      </c>
      <c r="T1810" s="9">
        <v>-2.2357116768079101E-4</v>
      </c>
      <c r="U1810" s="9">
        <v>2.3931012656375801</v>
      </c>
      <c r="V1810" s="9">
        <v>0</v>
      </c>
      <c r="W1810" s="9">
        <v>2.3931012656375801</v>
      </c>
      <c r="X1810" s="9" t="s">
        <v>86</v>
      </c>
      <c r="Y1810" s="9">
        <v>0</v>
      </c>
      <c r="Z1810" s="9">
        <v>1.0792075999999999E-2</v>
      </c>
      <c r="AA1810" s="9">
        <v>0</v>
      </c>
      <c r="AB1810" s="9">
        <v>8.2239033999999996E-3</v>
      </c>
      <c r="AQ1810" s="9">
        <f>K1810-'Processed Potentiostat'!$J$3</f>
        <v>-5.8710513000000004</v>
      </c>
    </row>
    <row r="1811" spans="1:43" x14ac:dyDescent="0.3">
      <c r="A1811">
        <v>2</v>
      </c>
      <c r="B1811">
        <v>0</v>
      </c>
      <c r="C1811">
        <v>0</v>
      </c>
      <c r="D1811">
        <v>1</v>
      </c>
      <c r="E1811">
        <v>0</v>
      </c>
      <c r="F1811">
        <v>0</v>
      </c>
      <c r="G1811">
        <v>0</v>
      </c>
      <c r="H1811" s="9">
        <v>1589.53415984498</v>
      </c>
      <c r="I1811" s="9">
        <v>-1.8381584</v>
      </c>
      <c r="J1811" s="9">
        <v>-1.8384581</v>
      </c>
      <c r="K1811" s="9">
        <v>-0.80698000999999997</v>
      </c>
      <c r="L1811" s="9">
        <v>-2.3932295656051301</v>
      </c>
      <c r="M1811" s="9">
        <v>-8.6156263000000006</v>
      </c>
      <c r="N1811" s="9">
        <v>-8.6156263000000006</v>
      </c>
      <c r="O1811" s="9">
        <v>-2.3932295656051301</v>
      </c>
      <c r="P1811">
        <v>0</v>
      </c>
      <c r="Q1811" s="9">
        <v>53.549995000000003</v>
      </c>
      <c r="R1811" s="9">
        <v>0</v>
      </c>
      <c r="S1811" s="9">
        <v>873232801.87927604</v>
      </c>
      <c r="T1811" s="9">
        <v>-1.2829996755048199E-4</v>
      </c>
      <c r="U1811" s="9">
        <v>2.3932295656051301</v>
      </c>
      <c r="V1811" s="9">
        <v>0</v>
      </c>
      <c r="W1811" s="9">
        <v>2.3932295656051301</v>
      </c>
      <c r="X1811" s="9" t="s">
        <v>86</v>
      </c>
      <c r="Y1811" s="9">
        <v>0</v>
      </c>
      <c r="Z1811" s="9">
        <v>1.4835989999999999E-3</v>
      </c>
      <c r="AA1811" s="9">
        <v>0</v>
      </c>
      <c r="AB1811" s="9">
        <v>8.0800214999999995E-3</v>
      </c>
      <c r="AQ1811" s="9">
        <f>K1811-'Processed Potentiostat'!$J$3</f>
        <v>-0.80698000999999997</v>
      </c>
    </row>
    <row r="1812" spans="1:43" x14ac:dyDescent="0.3">
      <c r="A1812">
        <v>2</v>
      </c>
      <c r="B1812">
        <v>0</v>
      </c>
      <c r="C1812">
        <v>0</v>
      </c>
      <c r="D1812">
        <v>1</v>
      </c>
      <c r="E1812">
        <v>0</v>
      </c>
      <c r="F1812">
        <v>0</v>
      </c>
      <c r="G1812">
        <v>0</v>
      </c>
      <c r="H1812" s="9">
        <v>1589.74455983967</v>
      </c>
      <c r="I1812" s="9">
        <v>-1.838004</v>
      </c>
      <c r="J1812" s="9">
        <v>-1.8376633</v>
      </c>
      <c r="K1812" s="9">
        <v>-5.8999796</v>
      </c>
      <c r="L1812" s="9">
        <v>-2.3932917901534099</v>
      </c>
      <c r="M1812" s="9">
        <v>-8.6158503999999994</v>
      </c>
      <c r="N1812" s="9">
        <v>-8.6158503999999994</v>
      </c>
      <c r="O1812" s="9">
        <v>-2.3932917901534099</v>
      </c>
      <c r="P1812">
        <v>0</v>
      </c>
      <c r="Q1812" s="9">
        <v>53.549995000000003</v>
      </c>
      <c r="R1812" s="9">
        <v>0</v>
      </c>
      <c r="S1812" s="9">
        <v>949762043.23339295</v>
      </c>
      <c r="T1812" s="9">
        <v>-6.2224548277089995E-5</v>
      </c>
      <c r="U1812" s="9">
        <v>2.3932917901534099</v>
      </c>
      <c r="V1812" s="9">
        <v>0</v>
      </c>
      <c r="W1812" s="9">
        <v>2.3932917901534099</v>
      </c>
      <c r="X1812" s="9" t="s">
        <v>86</v>
      </c>
      <c r="Y1812" s="9">
        <v>0</v>
      </c>
      <c r="Z1812" s="9">
        <v>1.0842176E-2</v>
      </c>
      <c r="AA1812" s="9">
        <v>0</v>
      </c>
      <c r="AB1812" s="9">
        <v>8.3527368999999994E-3</v>
      </c>
      <c r="AQ1812" s="9">
        <f>K1812-'Processed Potentiostat'!$J$3</f>
        <v>-5.8999796</v>
      </c>
    </row>
    <row r="1813" spans="1:43" x14ac:dyDescent="0.3">
      <c r="A1813">
        <v>2</v>
      </c>
      <c r="B1813">
        <v>0</v>
      </c>
      <c r="C1813">
        <v>0</v>
      </c>
      <c r="D1813">
        <v>1</v>
      </c>
      <c r="E1813">
        <v>0</v>
      </c>
      <c r="F1813">
        <v>0</v>
      </c>
      <c r="G1813">
        <v>0</v>
      </c>
      <c r="H1813" s="9">
        <v>1589.7861598386201</v>
      </c>
      <c r="I1813" s="9">
        <v>-1.8379308999999999</v>
      </c>
      <c r="J1813" s="9">
        <v>-1.8377085</v>
      </c>
      <c r="K1813" s="9">
        <v>-10.923676</v>
      </c>
      <c r="L1813" s="9">
        <v>-2.3933703068943499</v>
      </c>
      <c r="M1813" s="9">
        <v>-8.6161326999999996</v>
      </c>
      <c r="N1813" s="9">
        <v>-8.6161326999999996</v>
      </c>
      <c r="O1813" s="9">
        <v>-2.3933703068943499</v>
      </c>
      <c r="P1813">
        <v>0</v>
      </c>
      <c r="Q1813" s="9">
        <v>53.549995000000003</v>
      </c>
      <c r="R1813" s="9">
        <v>0</v>
      </c>
      <c r="S1813" s="9">
        <v>945086275.50969803</v>
      </c>
      <c r="T1813" s="9">
        <v>-7.8516740944500896E-5</v>
      </c>
      <c r="U1813" s="9">
        <v>2.3933703068943499</v>
      </c>
      <c r="V1813" s="9">
        <v>0</v>
      </c>
      <c r="W1813" s="9">
        <v>2.3933703068943499</v>
      </c>
      <c r="X1813" s="9" t="s">
        <v>86</v>
      </c>
      <c r="Y1813" s="9">
        <v>0</v>
      </c>
      <c r="Z1813" s="9">
        <v>2.0074531E-2</v>
      </c>
      <c r="AA1813" s="9">
        <v>0</v>
      </c>
      <c r="AB1813" s="9">
        <v>8.2814888999999999E-3</v>
      </c>
      <c r="AQ1813" s="9">
        <f>K1813-'Processed Potentiostat'!$J$3</f>
        <v>-10.923676</v>
      </c>
    </row>
    <row r="1814" spans="1:43" x14ac:dyDescent="0.3">
      <c r="A1814">
        <v>2</v>
      </c>
      <c r="B1814">
        <v>0</v>
      </c>
      <c r="C1814">
        <v>0</v>
      </c>
      <c r="D1814">
        <v>1</v>
      </c>
      <c r="E1814">
        <v>0</v>
      </c>
      <c r="F1814">
        <v>0</v>
      </c>
      <c r="G1814">
        <v>0</v>
      </c>
      <c r="H1814" s="9">
        <v>1589.84455983714</v>
      </c>
      <c r="I1814" s="9">
        <v>-1.8378642000000001</v>
      </c>
      <c r="J1814" s="9">
        <v>-1.8376296000000001</v>
      </c>
      <c r="K1814" s="9">
        <v>-15.982787</v>
      </c>
      <c r="L1814" s="9">
        <v>-2.3935652169222301</v>
      </c>
      <c r="M1814" s="9">
        <v>-8.6168346000000007</v>
      </c>
      <c r="N1814" s="9">
        <v>-8.6168346000000007</v>
      </c>
      <c r="O1814" s="9">
        <v>-2.3935652169222301</v>
      </c>
      <c r="P1814">
        <v>0</v>
      </c>
      <c r="Q1814" s="9">
        <v>53.549995000000003</v>
      </c>
      <c r="R1814" s="9">
        <v>0</v>
      </c>
      <c r="S1814" s="9">
        <v>953416199.66898298</v>
      </c>
      <c r="T1814" s="9">
        <v>-1.9491002787486099E-4</v>
      </c>
      <c r="U1814" s="9">
        <v>2.3935652169222301</v>
      </c>
      <c r="V1814" s="9">
        <v>0</v>
      </c>
      <c r="W1814" s="9">
        <v>2.3935652169222301</v>
      </c>
      <c r="X1814" s="9" t="s">
        <v>86</v>
      </c>
      <c r="Y1814" s="9">
        <v>0</v>
      </c>
      <c r="Z1814" s="9">
        <v>2.9370442E-2</v>
      </c>
      <c r="AA1814" s="9">
        <v>0</v>
      </c>
      <c r="AB1814" s="9">
        <v>7.9762432999999997E-3</v>
      </c>
      <c r="AQ1814" s="9">
        <f>K1814-'Processed Potentiostat'!$J$3</f>
        <v>-15.982787</v>
      </c>
    </row>
    <row r="1815" spans="1:43" x14ac:dyDescent="0.3">
      <c r="A1815">
        <v>2</v>
      </c>
      <c r="B1815">
        <v>0</v>
      </c>
      <c r="C1815">
        <v>0</v>
      </c>
      <c r="D1815">
        <v>1</v>
      </c>
      <c r="E1815">
        <v>0</v>
      </c>
      <c r="F1815">
        <v>0</v>
      </c>
      <c r="G1815">
        <v>0</v>
      </c>
      <c r="H1815" s="9">
        <v>1589.95455983436</v>
      </c>
      <c r="I1815" s="9">
        <v>-1.8380117</v>
      </c>
      <c r="J1815" s="9">
        <v>-1.8383689000000001</v>
      </c>
      <c r="K1815" s="9">
        <v>-10.892386999999999</v>
      </c>
      <c r="L1815" s="9">
        <v>-2.3940056355041399</v>
      </c>
      <c r="M1815" s="9">
        <v>-8.6184206000000003</v>
      </c>
      <c r="N1815" s="9">
        <v>-8.6184206000000003</v>
      </c>
      <c r="O1815" s="9">
        <v>-2.3940056355041399</v>
      </c>
      <c r="P1815">
        <v>0</v>
      </c>
      <c r="Q1815" s="9">
        <v>53.549995000000003</v>
      </c>
      <c r="R1815" s="9">
        <v>0</v>
      </c>
      <c r="S1815" s="9">
        <v>881482489.89509904</v>
      </c>
      <c r="T1815" s="9">
        <v>-4.4041858190979599E-4</v>
      </c>
      <c r="U1815" s="9">
        <v>2.3940056355041399</v>
      </c>
      <c r="V1815" s="9">
        <v>0</v>
      </c>
      <c r="W1815" s="9">
        <v>2.3940056355041399</v>
      </c>
      <c r="X1815" s="9" t="s">
        <v>86</v>
      </c>
      <c r="Y1815" s="9">
        <v>0</v>
      </c>
      <c r="Z1815" s="9">
        <v>2.0024226999999999E-2</v>
      </c>
      <c r="AA1815" s="9">
        <v>0</v>
      </c>
      <c r="AB1815" s="9">
        <v>8.1090536000000008E-3</v>
      </c>
      <c r="AQ1815" s="9">
        <f>K1815-'Processed Potentiostat'!$J$3</f>
        <v>-10.892386999999999</v>
      </c>
    </row>
    <row r="1816" spans="1:43" x14ac:dyDescent="0.3">
      <c r="A1816">
        <v>2</v>
      </c>
      <c r="B1816">
        <v>0</v>
      </c>
      <c r="C1816">
        <v>0</v>
      </c>
      <c r="D1816">
        <v>1</v>
      </c>
      <c r="E1816">
        <v>0</v>
      </c>
      <c r="F1816">
        <v>0</v>
      </c>
      <c r="G1816">
        <v>0</v>
      </c>
      <c r="H1816" s="9">
        <v>1590.0547598318301</v>
      </c>
      <c r="I1816" s="9">
        <v>-1.8378928999999999</v>
      </c>
      <c r="J1816" s="9">
        <v>-1.8381258</v>
      </c>
      <c r="K1816" s="9">
        <v>-5.8744854999999996</v>
      </c>
      <c r="L1816" s="9">
        <v>-2.3942824984976401</v>
      </c>
      <c r="M1816" s="9">
        <v>-8.6194171999999991</v>
      </c>
      <c r="N1816" s="9">
        <v>-8.6194171999999991</v>
      </c>
      <c r="O1816" s="9">
        <v>-2.3942824984976401</v>
      </c>
      <c r="P1816">
        <v>0</v>
      </c>
      <c r="Q1816" s="9">
        <v>53.549995000000003</v>
      </c>
      <c r="R1816" s="9">
        <v>0</v>
      </c>
      <c r="S1816" s="9">
        <v>904059995.950966</v>
      </c>
      <c r="T1816" s="9">
        <v>-2.7686299350504397E-4</v>
      </c>
      <c r="U1816" s="9">
        <v>2.3942824984976401</v>
      </c>
      <c r="V1816" s="9">
        <v>0</v>
      </c>
      <c r="W1816" s="9">
        <v>2.3942824984976401</v>
      </c>
      <c r="X1816" s="9" t="s">
        <v>86</v>
      </c>
      <c r="Y1816" s="9">
        <v>0</v>
      </c>
      <c r="Z1816" s="9">
        <v>1.0798044E-2</v>
      </c>
      <c r="AA1816" s="9">
        <v>0</v>
      </c>
      <c r="AB1816" s="9">
        <v>8.1469230000000004E-3</v>
      </c>
      <c r="AQ1816" s="9">
        <f>K1816-'Processed Potentiostat'!$J$3</f>
        <v>-5.8744854999999996</v>
      </c>
    </row>
    <row r="1817" spans="1:43" x14ac:dyDescent="0.3">
      <c r="A1817">
        <v>2</v>
      </c>
      <c r="B1817">
        <v>0</v>
      </c>
      <c r="C1817">
        <v>0</v>
      </c>
      <c r="D1817">
        <v>1</v>
      </c>
      <c r="E1817">
        <v>0</v>
      </c>
      <c r="F1817">
        <v>0</v>
      </c>
      <c r="G1817">
        <v>0</v>
      </c>
      <c r="H1817" s="9">
        <v>1591.05475980657</v>
      </c>
      <c r="I1817" s="9">
        <v>-1.8380658999999999</v>
      </c>
      <c r="J1817" s="9">
        <v>-1.8383163</v>
      </c>
      <c r="K1817" s="9">
        <v>-1.0725461000000001</v>
      </c>
      <c r="L1817" s="9">
        <v>-2.3960527243333698</v>
      </c>
      <c r="M1817" s="9">
        <v>-8.6257895999999992</v>
      </c>
      <c r="N1817" s="9">
        <v>-8.6257895999999992</v>
      </c>
      <c r="O1817" s="9">
        <v>-2.3960527243333698</v>
      </c>
      <c r="P1817">
        <v>0</v>
      </c>
      <c r="Q1817" s="9">
        <v>53.549995000000003</v>
      </c>
      <c r="R1817" s="9">
        <v>0</v>
      </c>
      <c r="S1817" s="9">
        <v>887005606.87399697</v>
      </c>
      <c r="T1817" s="9">
        <v>-1.7702258357341601E-3</v>
      </c>
      <c r="U1817" s="9">
        <v>2.3960527243333698</v>
      </c>
      <c r="V1817" s="9">
        <v>0</v>
      </c>
      <c r="W1817" s="9">
        <v>2.3960527243333698</v>
      </c>
      <c r="X1817" s="9" t="s">
        <v>86</v>
      </c>
      <c r="Y1817" s="9">
        <v>0</v>
      </c>
      <c r="Z1817" s="9">
        <v>1.9716790000000001E-3</v>
      </c>
      <c r="AA1817" s="9">
        <v>0</v>
      </c>
      <c r="AB1817" s="9">
        <v>8.3679342999999993E-3</v>
      </c>
      <c r="AQ1817" s="9">
        <f>K1817-'Processed Potentiostat'!$J$3</f>
        <v>-1.0725461000000001</v>
      </c>
    </row>
    <row r="1818" spans="1:43" x14ac:dyDescent="0.3">
      <c r="A1818">
        <v>2</v>
      </c>
      <c r="B1818">
        <v>0</v>
      </c>
      <c r="C1818">
        <v>0</v>
      </c>
      <c r="D1818">
        <v>1</v>
      </c>
      <c r="E1818">
        <v>0</v>
      </c>
      <c r="F1818">
        <v>0</v>
      </c>
      <c r="G1818">
        <v>0</v>
      </c>
      <c r="H1818" s="9">
        <v>1591.4245597972299</v>
      </c>
      <c r="I1818" s="9">
        <v>-1.8380052</v>
      </c>
      <c r="J1818" s="9">
        <v>-1.8376724</v>
      </c>
      <c r="K1818" s="9">
        <v>-6.1506648000000004</v>
      </c>
      <c r="L1818" s="9">
        <v>-2.39623634585117</v>
      </c>
      <c r="M1818" s="9">
        <v>-8.6264505000000007</v>
      </c>
      <c r="N1818" s="9">
        <v>-8.6264505000000007</v>
      </c>
      <c r="O1818" s="9">
        <v>-2.39623634585117</v>
      </c>
      <c r="P1818">
        <v>0</v>
      </c>
      <c r="Q1818" s="9">
        <v>53.549995000000003</v>
      </c>
      <c r="R1818" s="9">
        <v>0</v>
      </c>
      <c r="S1818" s="9">
        <v>949981812.30488598</v>
      </c>
      <c r="T1818" s="9">
        <v>-1.8362151779038801E-4</v>
      </c>
      <c r="U1818" s="9">
        <v>2.39623634585117</v>
      </c>
      <c r="V1818" s="9">
        <v>0</v>
      </c>
      <c r="W1818" s="9">
        <v>2.39623634585117</v>
      </c>
      <c r="X1818" s="9" t="s">
        <v>86</v>
      </c>
      <c r="Y1818" s="9">
        <v>0</v>
      </c>
      <c r="Z1818" s="9">
        <v>1.1302906999999999E-2</v>
      </c>
      <c r="AA1818" s="9">
        <v>0</v>
      </c>
      <c r="AB1818" s="9">
        <v>8.1532028999999999E-3</v>
      </c>
      <c r="AQ1818" s="9">
        <f>K1818-'Processed Potentiostat'!$J$3</f>
        <v>-6.1506648000000004</v>
      </c>
    </row>
    <row r="1819" spans="1:43" x14ac:dyDescent="0.3">
      <c r="A1819">
        <v>2</v>
      </c>
      <c r="B1819">
        <v>0</v>
      </c>
      <c r="C1819">
        <v>0</v>
      </c>
      <c r="D1819">
        <v>1</v>
      </c>
      <c r="E1819">
        <v>0</v>
      </c>
      <c r="F1819">
        <v>0</v>
      </c>
      <c r="G1819">
        <v>0</v>
      </c>
      <c r="H1819" s="9">
        <v>1591.79255978793</v>
      </c>
      <c r="I1819" s="9">
        <v>-1.8381141000000001</v>
      </c>
      <c r="J1819" s="9">
        <v>-1.8384255</v>
      </c>
      <c r="K1819" s="9">
        <v>-1.0880053000000001</v>
      </c>
      <c r="L1819" s="9">
        <v>-2.39689717863472</v>
      </c>
      <c r="M1819" s="9">
        <v>-8.6288300000000007</v>
      </c>
      <c r="N1819" s="9">
        <v>-8.6288300000000007</v>
      </c>
      <c r="O1819" s="9">
        <v>-2.39689717863472</v>
      </c>
      <c r="P1819">
        <v>0</v>
      </c>
      <c r="Q1819" s="9">
        <v>53.549995000000003</v>
      </c>
      <c r="R1819" s="9">
        <v>0</v>
      </c>
      <c r="S1819" s="9">
        <v>877465342.728284</v>
      </c>
      <c r="T1819" s="9">
        <v>-6.6083278355355502E-4</v>
      </c>
      <c r="U1819" s="9">
        <v>2.39689717863472</v>
      </c>
      <c r="V1819" s="9">
        <v>0</v>
      </c>
      <c r="W1819" s="9">
        <v>2.39689717863472</v>
      </c>
      <c r="X1819" s="9" t="s">
        <v>86</v>
      </c>
      <c r="Y1819" s="9">
        <v>0</v>
      </c>
      <c r="Z1819" s="9">
        <v>2.0002166000000002E-3</v>
      </c>
      <c r="AA1819" s="9">
        <v>0</v>
      </c>
      <c r="AB1819" s="9">
        <v>8.2911736999999996E-3</v>
      </c>
      <c r="AQ1819" s="9">
        <f>K1819-'Processed Potentiostat'!$J$3</f>
        <v>-1.0880053000000001</v>
      </c>
    </row>
    <row r="1820" spans="1:43" x14ac:dyDescent="0.3">
      <c r="A1820">
        <v>2</v>
      </c>
      <c r="B1820">
        <v>0</v>
      </c>
      <c r="C1820">
        <v>0</v>
      </c>
      <c r="D1820">
        <v>1</v>
      </c>
      <c r="E1820">
        <v>0</v>
      </c>
      <c r="F1820">
        <v>0</v>
      </c>
      <c r="G1820">
        <v>0</v>
      </c>
      <c r="H1820" s="9">
        <v>1592.0253597820499</v>
      </c>
      <c r="I1820" s="9">
        <v>-1.8379152999999999</v>
      </c>
      <c r="J1820" s="9">
        <v>-1.8377124</v>
      </c>
      <c r="K1820" s="9">
        <v>-6.1178512999999999</v>
      </c>
      <c r="L1820" s="9">
        <v>-2.3969412317812502</v>
      </c>
      <c r="M1820" s="9">
        <v>-8.6289882999999996</v>
      </c>
      <c r="N1820" s="9">
        <v>-8.6289882999999996</v>
      </c>
      <c r="O1820" s="9">
        <v>-2.3969412317812502</v>
      </c>
      <c r="P1820">
        <v>0</v>
      </c>
      <c r="Q1820" s="9">
        <v>53.549995000000003</v>
      </c>
      <c r="R1820" s="9">
        <v>0</v>
      </c>
      <c r="S1820" s="9">
        <v>946088111.52555704</v>
      </c>
      <c r="T1820" s="9">
        <v>-4.4053146534661602E-5</v>
      </c>
      <c r="U1820" s="9">
        <v>2.3969412317812502</v>
      </c>
      <c r="V1820" s="9">
        <v>0</v>
      </c>
      <c r="W1820" s="9">
        <v>2.3969412317812502</v>
      </c>
      <c r="X1820" s="9" t="s">
        <v>86</v>
      </c>
      <c r="Y1820" s="9">
        <v>0</v>
      </c>
      <c r="Z1820" s="9">
        <v>1.1242851999999999E-2</v>
      </c>
      <c r="AA1820" s="9">
        <v>0</v>
      </c>
      <c r="AB1820" s="9">
        <v>8.0752037000000002E-3</v>
      </c>
      <c r="AQ1820" s="9">
        <f>K1820-'Processed Potentiostat'!$J$3</f>
        <v>-6.1178512999999999</v>
      </c>
    </row>
    <row r="1821" spans="1:43" x14ac:dyDescent="0.3">
      <c r="A1821">
        <v>2</v>
      </c>
      <c r="B1821">
        <v>0</v>
      </c>
      <c r="C1821">
        <v>0</v>
      </c>
      <c r="D1821">
        <v>1</v>
      </c>
      <c r="E1821">
        <v>0</v>
      </c>
      <c r="F1821">
        <v>0</v>
      </c>
      <c r="G1821">
        <v>0</v>
      </c>
      <c r="H1821" s="9">
        <v>1592.25475977626</v>
      </c>
      <c r="I1821" s="9">
        <v>-1.8381267999999999</v>
      </c>
      <c r="J1821" s="9">
        <v>-1.8383563000000001</v>
      </c>
      <c r="K1821" s="9">
        <v>-1.0674011999999999</v>
      </c>
      <c r="L1821" s="9">
        <v>-2.39725177974828</v>
      </c>
      <c r="M1821" s="9">
        <v>-8.6301059999999996</v>
      </c>
      <c r="N1821" s="9">
        <v>-8.6301059999999996</v>
      </c>
      <c r="O1821" s="9">
        <v>-2.39725177974828</v>
      </c>
      <c r="P1821">
        <v>0</v>
      </c>
      <c r="Q1821" s="9">
        <v>53.549995000000003</v>
      </c>
      <c r="R1821" s="9">
        <v>0</v>
      </c>
      <c r="S1821" s="9">
        <v>883819995.45114005</v>
      </c>
      <c r="T1821" s="9">
        <v>-3.10547967023122E-4</v>
      </c>
      <c r="U1821" s="9">
        <v>2.39725177974828</v>
      </c>
      <c r="V1821" s="9">
        <v>0</v>
      </c>
      <c r="W1821" s="9">
        <v>2.39725177974828</v>
      </c>
      <c r="X1821" s="9" t="s">
        <v>86</v>
      </c>
      <c r="Y1821" s="9">
        <v>0</v>
      </c>
      <c r="Z1821" s="9">
        <v>1.9622635999999999E-3</v>
      </c>
      <c r="AA1821" s="9">
        <v>0</v>
      </c>
      <c r="AB1821" s="9">
        <v>8.1003177999999995E-3</v>
      </c>
      <c r="AQ1821" s="9">
        <f>K1821-'Processed Potentiostat'!$J$3</f>
        <v>-1.0674011999999999</v>
      </c>
    </row>
    <row r="1822" spans="1:43" x14ac:dyDescent="0.3">
      <c r="A1822">
        <v>2</v>
      </c>
      <c r="B1822">
        <v>0</v>
      </c>
      <c r="C1822">
        <v>0</v>
      </c>
      <c r="D1822">
        <v>1</v>
      </c>
      <c r="E1822">
        <v>0</v>
      </c>
      <c r="F1822">
        <v>0</v>
      </c>
      <c r="G1822">
        <v>0</v>
      </c>
      <c r="H1822" s="9">
        <v>1593.0051597572999</v>
      </c>
      <c r="I1822" s="9">
        <v>-1.8378623000000001</v>
      </c>
      <c r="J1822" s="9">
        <v>-1.8377013</v>
      </c>
      <c r="K1822" s="9">
        <v>-6.1056409</v>
      </c>
      <c r="L1822" s="9">
        <v>-2.3976899854029399</v>
      </c>
      <c r="M1822" s="9">
        <v>-8.6316842999999999</v>
      </c>
      <c r="N1822" s="9">
        <v>-8.6316842999999999</v>
      </c>
      <c r="O1822" s="9">
        <v>-2.3976899854029399</v>
      </c>
      <c r="P1822">
        <v>0</v>
      </c>
      <c r="Q1822" s="9">
        <v>53.549995000000003</v>
      </c>
      <c r="R1822" s="9">
        <v>0</v>
      </c>
      <c r="S1822" s="9">
        <v>947535404.62273502</v>
      </c>
      <c r="T1822" s="9">
        <v>-4.38205654660794E-4</v>
      </c>
      <c r="U1822" s="9">
        <v>2.3976899854029399</v>
      </c>
      <c r="V1822" s="9">
        <v>0</v>
      </c>
      <c r="W1822" s="9">
        <v>2.3976899854029399</v>
      </c>
      <c r="X1822" s="9" t="s">
        <v>86</v>
      </c>
      <c r="Y1822" s="9">
        <v>0</v>
      </c>
      <c r="Z1822" s="9">
        <v>1.1220344E-2</v>
      </c>
      <c r="AA1822" s="9">
        <v>0</v>
      </c>
      <c r="AB1822" s="9">
        <v>8.0699230999999993E-3</v>
      </c>
      <c r="AQ1822" s="9">
        <f>K1822-'Processed Potentiostat'!$J$3</f>
        <v>-6.1056409</v>
      </c>
    </row>
    <row r="1823" spans="1:43" x14ac:dyDescent="0.3">
      <c r="A1823">
        <v>2</v>
      </c>
      <c r="B1823">
        <v>0</v>
      </c>
      <c r="C1823">
        <v>0</v>
      </c>
      <c r="D1823">
        <v>1</v>
      </c>
      <c r="E1823">
        <v>0</v>
      </c>
      <c r="F1823">
        <v>0</v>
      </c>
      <c r="G1823">
        <v>0</v>
      </c>
      <c r="H1823" s="9">
        <v>1593.3145597494799</v>
      </c>
      <c r="I1823" s="9">
        <v>-1.8381084000000001</v>
      </c>
      <c r="J1823" s="9">
        <v>-1.8383054999999999</v>
      </c>
      <c r="K1823" s="9">
        <v>-1.0596173</v>
      </c>
      <c r="L1823" s="9">
        <v>-2.3980304042967902</v>
      </c>
      <c r="M1823" s="9">
        <v>-8.6329098000000002</v>
      </c>
      <c r="N1823" s="9">
        <v>-8.6329098000000002</v>
      </c>
      <c r="O1823" s="9">
        <v>-2.3980304042967902</v>
      </c>
      <c r="P1823">
        <v>0</v>
      </c>
      <c r="Q1823" s="9">
        <v>53.549995000000003</v>
      </c>
      <c r="R1823" s="9">
        <v>0</v>
      </c>
      <c r="S1823" s="9">
        <v>888729132.00488901</v>
      </c>
      <c r="T1823" s="9">
        <v>-3.4041889385383301E-4</v>
      </c>
      <c r="U1823" s="9">
        <v>2.3980304042967902</v>
      </c>
      <c r="V1823" s="9">
        <v>0</v>
      </c>
      <c r="W1823" s="9">
        <v>2.3980304042967902</v>
      </c>
      <c r="X1823" s="9" t="s">
        <v>86</v>
      </c>
      <c r="Y1823" s="9">
        <v>0</v>
      </c>
      <c r="Z1823" s="9">
        <v>1.9479002999999999E-3</v>
      </c>
      <c r="AA1823" s="9">
        <v>0</v>
      </c>
      <c r="AB1823" s="9">
        <v>8.2670450000000006E-3</v>
      </c>
      <c r="AQ1823" s="9">
        <f>K1823-'Processed Potentiostat'!$J$3</f>
        <v>-1.0596173</v>
      </c>
    </row>
    <row r="1824" spans="1:43" x14ac:dyDescent="0.3">
      <c r="A1824">
        <v>2</v>
      </c>
      <c r="B1824">
        <v>0</v>
      </c>
      <c r="C1824">
        <v>0</v>
      </c>
      <c r="D1824">
        <v>1</v>
      </c>
      <c r="E1824">
        <v>0</v>
      </c>
      <c r="F1824">
        <v>0</v>
      </c>
      <c r="G1824">
        <v>0</v>
      </c>
      <c r="H1824" s="9">
        <v>1593.6851597401201</v>
      </c>
      <c r="I1824" s="9">
        <v>-1.8380319000000001</v>
      </c>
      <c r="J1824" s="9">
        <v>-1.8378080000000001</v>
      </c>
      <c r="K1824" s="9">
        <v>-6.0723685999999999</v>
      </c>
      <c r="L1824" s="9">
        <v>-2.3983312643625299</v>
      </c>
      <c r="M1824" s="9">
        <v>-8.6339921999999998</v>
      </c>
      <c r="N1824" s="9">
        <v>-8.6339921999999998</v>
      </c>
      <c r="O1824" s="9">
        <v>-2.3983312643625299</v>
      </c>
      <c r="P1824">
        <v>0</v>
      </c>
      <c r="Q1824" s="9">
        <v>53.549995000000003</v>
      </c>
      <c r="R1824" s="9">
        <v>0</v>
      </c>
      <c r="S1824" s="9">
        <v>936816781.23931599</v>
      </c>
      <c r="T1824" s="9">
        <v>-3.0086006573837299E-4</v>
      </c>
      <c r="U1824" s="9">
        <v>2.3983312643625299</v>
      </c>
      <c r="V1824" s="9">
        <v>0</v>
      </c>
      <c r="W1824" s="9">
        <v>2.3983312643625299</v>
      </c>
      <c r="X1824" s="9" t="s">
        <v>86</v>
      </c>
      <c r="Y1824" s="9">
        <v>0</v>
      </c>
      <c r="Z1824" s="9">
        <v>1.1159847000000001E-2</v>
      </c>
      <c r="AA1824" s="9">
        <v>0</v>
      </c>
      <c r="AB1824" s="9">
        <v>8.4310379000000005E-3</v>
      </c>
      <c r="AQ1824" s="9">
        <f>K1824-'Processed Potentiostat'!$J$3</f>
        <v>-6.0723685999999999</v>
      </c>
    </row>
    <row r="1825" spans="1:43" x14ac:dyDescent="0.3">
      <c r="A1825">
        <v>2</v>
      </c>
      <c r="B1825">
        <v>0</v>
      </c>
      <c r="C1825">
        <v>0</v>
      </c>
      <c r="D1825">
        <v>1</v>
      </c>
      <c r="E1825">
        <v>0</v>
      </c>
      <c r="F1825">
        <v>0</v>
      </c>
      <c r="G1825">
        <v>0</v>
      </c>
      <c r="H1825" s="9">
        <v>1593.9345597338199</v>
      </c>
      <c r="I1825" s="9">
        <v>-1.8381225999999999</v>
      </c>
      <c r="J1825" s="9">
        <v>-1.8383597</v>
      </c>
      <c r="K1825" s="9">
        <v>-1.0600369999999999</v>
      </c>
      <c r="L1825" s="9">
        <v>-2.3987310462889102</v>
      </c>
      <c r="M1825" s="9">
        <v>-8.6354322000000003</v>
      </c>
      <c r="N1825" s="9">
        <v>-8.6354322000000003</v>
      </c>
      <c r="O1825" s="9">
        <v>-2.3987310462889102</v>
      </c>
      <c r="P1825">
        <v>0</v>
      </c>
      <c r="Q1825" s="9">
        <v>53.549995000000003</v>
      </c>
      <c r="R1825" s="9">
        <v>0</v>
      </c>
      <c r="S1825" s="9">
        <v>884052379.80340695</v>
      </c>
      <c r="T1825" s="9">
        <v>-3.9978192638034899E-4</v>
      </c>
      <c r="U1825" s="9">
        <v>2.3987310462889102</v>
      </c>
      <c r="V1825" s="9">
        <v>0</v>
      </c>
      <c r="W1825" s="9">
        <v>2.3987310462889102</v>
      </c>
      <c r="X1825" s="9" t="s">
        <v>86</v>
      </c>
      <c r="Y1825" s="9">
        <v>0</v>
      </c>
      <c r="Z1825" s="9">
        <v>1.9487294000000001E-3</v>
      </c>
      <c r="AA1825" s="9">
        <v>0</v>
      </c>
      <c r="AB1825" s="9">
        <v>1.0417143E-2</v>
      </c>
      <c r="AQ1825" s="9">
        <f>K1825-'Processed Potentiostat'!$J$3</f>
        <v>-1.0600369999999999</v>
      </c>
    </row>
    <row r="1826" spans="1:43" x14ac:dyDescent="0.3">
      <c r="A1826">
        <v>2</v>
      </c>
      <c r="B1826">
        <v>0</v>
      </c>
      <c r="C1826">
        <v>0</v>
      </c>
      <c r="D1826">
        <v>1</v>
      </c>
      <c r="E1826">
        <v>0</v>
      </c>
      <c r="F1826">
        <v>0</v>
      </c>
      <c r="G1826">
        <v>0</v>
      </c>
      <c r="H1826" s="9">
        <v>1594.06415973055</v>
      </c>
      <c r="I1826" s="9">
        <v>-1.8378867999999999</v>
      </c>
      <c r="J1826" s="9">
        <v>-1.8376273999999999</v>
      </c>
      <c r="K1826" s="9">
        <v>-6.1207504000000004</v>
      </c>
      <c r="L1826" s="9">
        <v>-2.3988232089978498</v>
      </c>
      <c r="M1826" s="9">
        <v>-8.6357631999999995</v>
      </c>
      <c r="N1826" s="9">
        <v>-8.6357631999999995</v>
      </c>
      <c r="O1826" s="9">
        <v>-2.3988232089978498</v>
      </c>
      <c r="P1826">
        <v>0</v>
      </c>
      <c r="Q1826" s="9">
        <v>53.549995000000003</v>
      </c>
      <c r="R1826" s="9">
        <v>0</v>
      </c>
      <c r="S1826" s="9">
        <v>955737499.13197601</v>
      </c>
      <c r="T1826" s="9">
        <v>-9.2162708944520903E-5</v>
      </c>
      <c r="U1826" s="9">
        <v>2.3988232089978498</v>
      </c>
      <c r="V1826" s="9">
        <v>0</v>
      </c>
      <c r="W1826" s="9">
        <v>2.3988232089978498</v>
      </c>
      <c r="X1826" s="9" t="s">
        <v>86</v>
      </c>
      <c r="Y1826" s="9">
        <v>0</v>
      </c>
      <c r="Z1826" s="9">
        <v>1.1247659E-2</v>
      </c>
      <c r="AA1826" s="9">
        <v>0</v>
      </c>
      <c r="AB1826" s="9">
        <v>1.0078304E-2</v>
      </c>
      <c r="AQ1826" s="9">
        <f>K1826-'Processed Potentiostat'!$J$3</f>
        <v>-6.1207504000000004</v>
      </c>
    </row>
    <row r="1827" spans="1:43" x14ac:dyDescent="0.3">
      <c r="A1827">
        <v>2</v>
      </c>
      <c r="B1827">
        <v>0</v>
      </c>
      <c r="C1827">
        <v>0</v>
      </c>
      <c r="D1827">
        <v>1</v>
      </c>
      <c r="E1827">
        <v>0</v>
      </c>
      <c r="F1827">
        <v>0</v>
      </c>
      <c r="G1827">
        <v>0</v>
      </c>
      <c r="H1827" s="9">
        <v>1595.06415970528</v>
      </c>
      <c r="I1827" s="9">
        <v>-1.8380228999999999</v>
      </c>
      <c r="J1827" s="9">
        <v>-1.8377748</v>
      </c>
      <c r="K1827" s="9">
        <v>-8.9534558999999998</v>
      </c>
      <c r="L1827" s="9">
        <v>-2.40022905373017</v>
      </c>
      <c r="M1827" s="9">
        <v>-8.6408243000000002</v>
      </c>
      <c r="N1827" s="9">
        <v>-8.6408243000000002</v>
      </c>
      <c r="O1827" s="9">
        <v>-2.40022905373017</v>
      </c>
      <c r="P1827">
        <v>0</v>
      </c>
      <c r="Q1827" s="9">
        <v>53.549995000000003</v>
      </c>
      <c r="R1827" s="9">
        <v>0</v>
      </c>
      <c r="S1827" s="9">
        <v>940953751.13304603</v>
      </c>
      <c r="T1827" s="9">
        <v>-1.40584473231131E-3</v>
      </c>
      <c r="U1827" s="9">
        <v>2.40022905373017</v>
      </c>
      <c r="V1827" s="9">
        <v>0</v>
      </c>
      <c r="W1827" s="9">
        <v>2.40022905373017</v>
      </c>
      <c r="X1827" s="9" t="s">
        <v>86</v>
      </c>
      <c r="Y1827" s="9">
        <v>0</v>
      </c>
      <c r="Z1827" s="9">
        <v>1.6454435999999999E-2</v>
      </c>
      <c r="AA1827" s="9">
        <v>0</v>
      </c>
      <c r="AB1827" s="9">
        <v>1.0123050999999999E-2</v>
      </c>
      <c r="AQ1827" s="9">
        <f>K1827-'Processed Potentiostat'!$J$3</f>
        <v>-8.9534558999999998</v>
      </c>
    </row>
    <row r="1828" spans="1:43" x14ac:dyDescent="0.3">
      <c r="A1828">
        <v>2</v>
      </c>
      <c r="B1828">
        <v>0</v>
      </c>
      <c r="C1828">
        <v>0</v>
      </c>
      <c r="D1828">
        <v>1</v>
      </c>
      <c r="E1828">
        <v>0</v>
      </c>
      <c r="F1828">
        <v>0</v>
      </c>
      <c r="G1828">
        <v>0</v>
      </c>
      <c r="H1828" s="9">
        <v>1595.29535969944</v>
      </c>
      <c r="I1828" s="9">
        <v>-1.8380014</v>
      </c>
      <c r="J1828" s="9">
        <v>-1.8381771</v>
      </c>
      <c r="K1828" s="9">
        <v>-3.9250924999999999</v>
      </c>
      <c r="L1828" s="9">
        <v>-2.4007341941444298</v>
      </c>
      <c r="M1828" s="9">
        <v>-8.6426429999999996</v>
      </c>
      <c r="N1828" s="9">
        <v>-8.6426429999999996</v>
      </c>
      <c r="O1828" s="9">
        <v>-2.4007341941444298</v>
      </c>
      <c r="P1828">
        <v>0</v>
      </c>
      <c r="Q1828" s="9">
        <v>53.549995000000003</v>
      </c>
      <c r="R1828" s="9">
        <v>0</v>
      </c>
      <c r="S1828" s="9">
        <v>901648406.13800597</v>
      </c>
      <c r="T1828" s="9">
        <v>-5.05140414264193E-4</v>
      </c>
      <c r="U1828" s="9">
        <v>2.4007341941444298</v>
      </c>
      <c r="V1828" s="9">
        <v>0</v>
      </c>
      <c r="W1828" s="9">
        <v>2.4007341941444298</v>
      </c>
      <c r="X1828" s="9" t="s">
        <v>86</v>
      </c>
      <c r="Y1828" s="9">
        <v>0</v>
      </c>
      <c r="Z1828" s="9">
        <v>7.2150150999999996E-3</v>
      </c>
      <c r="AA1828" s="9">
        <v>0</v>
      </c>
      <c r="AB1828" s="9">
        <v>1.0473978E-2</v>
      </c>
      <c r="AQ1828" s="9">
        <f>K1828-'Processed Potentiostat'!$J$3</f>
        <v>-3.9250924999999999</v>
      </c>
    </row>
    <row r="1829" spans="1:43" x14ac:dyDescent="0.3">
      <c r="A1829">
        <v>2</v>
      </c>
      <c r="B1829">
        <v>0</v>
      </c>
      <c r="C1829">
        <v>0</v>
      </c>
      <c r="D1829">
        <v>1</v>
      </c>
      <c r="E1829">
        <v>0</v>
      </c>
      <c r="F1829">
        <v>0</v>
      </c>
      <c r="G1829">
        <v>0</v>
      </c>
      <c r="H1829" s="9">
        <v>1596.29535967418</v>
      </c>
      <c r="I1829" s="9">
        <v>-1.8380628999999999</v>
      </c>
      <c r="J1829" s="9">
        <v>-1.8383529999999999</v>
      </c>
      <c r="K1829" s="9">
        <v>-4.4104055999999998</v>
      </c>
      <c r="L1829" s="9">
        <v>-2.40220491533925</v>
      </c>
      <c r="M1829" s="9">
        <v>-8.6479377999999993</v>
      </c>
      <c r="N1829" s="9">
        <v>-8.6479377999999993</v>
      </c>
      <c r="O1829" s="9">
        <v>-2.40220491533925</v>
      </c>
      <c r="P1829">
        <v>0</v>
      </c>
      <c r="Q1829" s="9">
        <v>53.549995000000003</v>
      </c>
      <c r="R1829" s="9">
        <v>0</v>
      </c>
      <c r="S1829" s="9">
        <v>885938148.27848101</v>
      </c>
      <c r="T1829" s="9">
        <v>-1.47072119482372E-3</v>
      </c>
      <c r="U1829" s="9">
        <v>2.40220491533925</v>
      </c>
      <c r="V1829" s="9">
        <v>0</v>
      </c>
      <c r="W1829" s="9">
        <v>2.40220491533925</v>
      </c>
      <c r="X1829" s="9" t="s">
        <v>86</v>
      </c>
      <c r="Y1829" s="9">
        <v>0</v>
      </c>
      <c r="Z1829" s="9">
        <v>8.1078829000000002E-3</v>
      </c>
      <c r="AA1829" s="9">
        <v>0</v>
      </c>
      <c r="AB1829" s="9">
        <v>9.5276861000000001E-3</v>
      </c>
      <c r="AQ1829" s="9">
        <f>K1829-'Processed Potentiostat'!$J$3</f>
        <v>-4.4104055999999998</v>
      </c>
    </row>
    <row r="1830" spans="1:43" x14ac:dyDescent="0.3">
      <c r="A1830">
        <v>2</v>
      </c>
      <c r="B1830">
        <v>0</v>
      </c>
      <c r="C1830">
        <v>0</v>
      </c>
      <c r="D1830">
        <v>1</v>
      </c>
      <c r="E1830">
        <v>0</v>
      </c>
      <c r="F1830">
        <v>0</v>
      </c>
      <c r="G1830">
        <v>0</v>
      </c>
      <c r="H1830" s="9">
        <v>1597.2953596489201</v>
      </c>
      <c r="I1830" s="9">
        <v>-1.8380019999999999</v>
      </c>
      <c r="J1830" s="9">
        <v>-1.8382254</v>
      </c>
      <c r="K1830" s="9">
        <v>-4.9534425999999998</v>
      </c>
      <c r="L1830" s="9">
        <v>-2.4035273143047799</v>
      </c>
      <c r="M1830" s="9">
        <v>-8.6526984999999996</v>
      </c>
      <c r="N1830" s="9">
        <v>-8.6526984999999996</v>
      </c>
      <c r="O1830" s="9">
        <v>-2.4035273143047799</v>
      </c>
      <c r="P1830">
        <v>0</v>
      </c>
      <c r="Q1830" s="9">
        <v>53.549995000000003</v>
      </c>
      <c r="R1830" s="9">
        <v>0</v>
      </c>
      <c r="S1830" s="9">
        <v>898173492.44780397</v>
      </c>
      <c r="T1830" s="9">
        <v>-1.3223989655308801E-3</v>
      </c>
      <c r="U1830" s="9">
        <v>2.4035273143047799</v>
      </c>
      <c r="V1830" s="9">
        <v>0</v>
      </c>
      <c r="W1830" s="9">
        <v>2.4035273143047799</v>
      </c>
      <c r="X1830" s="9" t="s">
        <v>86</v>
      </c>
      <c r="Y1830" s="9">
        <v>0</v>
      </c>
      <c r="Z1830" s="9">
        <v>9.1055436E-3</v>
      </c>
      <c r="AA1830" s="9">
        <v>0</v>
      </c>
      <c r="AB1830" s="9">
        <v>9.4620743999999993E-3</v>
      </c>
      <c r="AQ1830" s="9">
        <f>K1830-'Processed Potentiostat'!$J$3</f>
        <v>-4.9534425999999998</v>
      </c>
    </row>
    <row r="1831" spans="1:43" x14ac:dyDescent="0.3">
      <c r="A1831">
        <v>2</v>
      </c>
      <c r="B1831">
        <v>0</v>
      </c>
      <c r="C1831">
        <v>0</v>
      </c>
      <c r="D1831">
        <v>1</v>
      </c>
      <c r="E1831">
        <v>0</v>
      </c>
      <c r="F1831">
        <v>0</v>
      </c>
      <c r="G1831">
        <v>0</v>
      </c>
      <c r="H1831" s="9">
        <v>1597.4945596438899</v>
      </c>
      <c r="I1831" s="9">
        <v>-1.8381447</v>
      </c>
      <c r="J1831" s="9">
        <v>-1.8383611</v>
      </c>
      <c r="K1831" s="9">
        <v>9.7503193000000002E-2</v>
      </c>
      <c r="L1831" s="9">
        <v>-2.4038468697792199</v>
      </c>
      <c r="M1831" s="9">
        <v>-8.6538485999999999</v>
      </c>
      <c r="N1831" s="9">
        <v>-8.6538485999999999</v>
      </c>
      <c r="O1831" s="9">
        <v>-2.4038468697792199</v>
      </c>
      <c r="P1831">
        <v>0</v>
      </c>
      <c r="Q1831" s="9">
        <v>53.549995000000003</v>
      </c>
      <c r="R1831" s="9">
        <v>0</v>
      </c>
      <c r="S1831" s="9">
        <v>885808091.28975499</v>
      </c>
      <c r="T1831" s="9">
        <v>-3.1955547444040202E-4</v>
      </c>
      <c r="U1831" s="9">
        <v>2.4038468697792199</v>
      </c>
      <c r="V1831" s="9">
        <v>0</v>
      </c>
      <c r="W1831" s="9">
        <v>2.4038468697792199</v>
      </c>
      <c r="X1831" s="9" t="s">
        <v>86</v>
      </c>
      <c r="Y1831" s="9">
        <v>0</v>
      </c>
      <c r="Z1831" s="9">
        <v>1.7924607999999999E-4</v>
      </c>
      <c r="AA1831" s="9">
        <v>0</v>
      </c>
      <c r="AB1831" s="9">
        <v>9.7455308000000008E-3</v>
      </c>
      <c r="AQ1831" s="9">
        <f>K1831-'Processed Potentiostat'!$J$3</f>
        <v>9.7503193000000002E-2</v>
      </c>
    </row>
    <row r="1832" spans="1:43" x14ac:dyDescent="0.3">
      <c r="A1832">
        <v>2</v>
      </c>
      <c r="B1832">
        <v>0</v>
      </c>
      <c r="C1832">
        <v>0</v>
      </c>
      <c r="D1832">
        <v>1</v>
      </c>
      <c r="E1832">
        <v>0</v>
      </c>
      <c r="F1832">
        <v>0</v>
      </c>
      <c r="G1832">
        <v>0</v>
      </c>
      <c r="H1832" s="9">
        <v>1597.68315963912</v>
      </c>
      <c r="I1832" s="9">
        <v>-1.83813</v>
      </c>
      <c r="J1832" s="9">
        <v>-1.8376851000000001</v>
      </c>
      <c r="K1832" s="9">
        <v>-4.9101356999999997</v>
      </c>
      <c r="L1832" s="9">
        <v>-2.40390801481505</v>
      </c>
      <c r="M1832" s="9">
        <v>-8.6540689000000004</v>
      </c>
      <c r="N1832" s="9">
        <v>-8.6540689000000004</v>
      </c>
      <c r="O1832" s="9">
        <v>-2.40390801481505</v>
      </c>
      <c r="P1832">
        <v>0</v>
      </c>
      <c r="Q1832" s="9">
        <v>53.549995000000003</v>
      </c>
      <c r="R1832" s="9">
        <v>0</v>
      </c>
      <c r="S1832" s="9">
        <v>951686412.28654504</v>
      </c>
      <c r="T1832" s="9">
        <v>-6.1145035822995894E-5</v>
      </c>
      <c r="U1832" s="9">
        <v>2.40390801481505</v>
      </c>
      <c r="V1832" s="9">
        <v>0</v>
      </c>
      <c r="W1832" s="9">
        <v>2.40390801481505</v>
      </c>
      <c r="X1832" s="9" t="s">
        <v>86</v>
      </c>
      <c r="Y1832" s="9">
        <v>0</v>
      </c>
      <c r="Z1832" s="9">
        <v>9.0232835999999993E-3</v>
      </c>
      <c r="AA1832" s="9">
        <v>0</v>
      </c>
      <c r="AB1832" s="9">
        <v>9.9557657000000008E-3</v>
      </c>
      <c r="AQ1832" s="9">
        <f>K1832-'Processed Potentiostat'!$J$3</f>
        <v>-4.9101356999999997</v>
      </c>
    </row>
    <row r="1833" spans="1:43" x14ac:dyDescent="0.3">
      <c r="A1833">
        <v>2</v>
      </c>
      <c r="B1833">
        <v>0</v>
      </c>
      <c r="C1833">
        <v>0</v>
      </c>
      <c r="D1833">
        <v>1</v>
      </c>
      <c r="E1833">
        <v>0</v>
      </c>
      <c r="F1833">
        <v>0</v>
      </c>
      <c r="G1833">
        <v>0</v>
      </c>
      <c r="H1833" s="9">
        <v>1597.74475963757</v>
      </c>
      <c r="I1833" s="9">
        <v>-1.8378544999999999</v>
      </c>
      <c r="J1833" s="9">
        <v>-1.8375109000000001</v>
      </c>
      <c r="K1833" s="9">
        <v>-9.9441404000000002</v>
      </c>
      <c r="L1833" s="9">
        <v>-2.4040172567533702</v>
      </c>
      <c r="M1833" s="9">
        <v>-8.6544618999999994</v>
      </c>
      <c r="N1833" s="9">
        <v>-8.6544618999999994</v>
      </c>
      <c r="O1833" s="9">
        <v>-2.4040172567533702</v>
      </c>
      <c r="P1833">
        <v>0</v>
      </c>
      <c r="Q1833" s="9">
        <v>53.549995000000003</v>
      </c>
      <c r="R1833" s="9">
        <v>0</v>
      </c>
      <c r="S1833" s="9">
        <v>970313956.31785595</v>
      </c>
      <c r="T1833" s="9">
        <v>-1.0924193832639801E-4</v>
      </c>
      <c r="U1833" s="9">
        <v>2.4040172567533702</v>
      </c>
      <c r="V1833" s="9">
        <v>0</v>
      </c>
      <c r="W1833" s="9">
        <v>2.4040172567533702</v>
      </c>
      <c r="X1833" s="9" t="s">
        <v>86</v>
      </c>
      <c r="Y1833" s="9">
        <v>0</v>
      </c>
      <c r="Z1833" s="9">
        <v>1.8272467000000001E-2</v>
      </c>
      <c r="AA1833" s="9">
        <v>0</v>
      </c>
      <c r="AB1833" s="9">
        <v>9.8656778999999997E-3</v>
      </c>
      <c r="AQ1833" s="9">
        <f>K1833-'Processed Potentiostat'!$J$3</f>
        <v>-9.9441404000000002</v>
      </c>
    </row>
    <row r="1834" spans="1:43" x14ac:dyDescent="0.3">
      <c r="A1834">
        <v>2</v>
      </c>
      <c r="B1834">
        <v>0</v>
      </c>
      <c r="C1834">
        <v>0</v>
      </c>
      <c r="D1834">
        <v>1</v>
      </c>
      <c r="E1834">
        <v>0</v>
      </c>
      <c r="F1834">
        <v>0</v>
      </c>
      <c r="G1834">
        <v>0</v>
      </c>
      <c r="H1834" s="9">
        <v>1597.9943596312601</v>
      </c>
      <c r="I1834" s="9">
        <v>-1.8381228000000001</v>
      </c>
      <c r="J1834" s="9">
        <v>-1.8384499999999999</v>
      </c>
      <c r="K1834" s="9">
        <v>-4.9175314999999999</v>
      </c>
      <c r="L1834" s="9">
        <v>-2.40471032804858</v>
      </c>
      <c r="M1834" s="9">
        <v>-8.6569576000000001</v>
      </c>
      <c r="N1834" s="9">
        <v>-8.6569576000000001</v>
      </c>
      <c r="O1834" s="9">
        <v>-2.40471032804858</v>
      </c>
      <c r="P1834">
        <v>0</v>
      </c>
      <c r="Q1834" s="9">
        <v>53.549995000000003</v>
      </c>
      <c r="R1834" s="9">
        <v>0</v>
      </c>
      <c r="S1834" s="9">
        <v>878143345.75599504</v>
      </c>
      <c r="T1834" s="9">
        <v>-6.9307129520801403E-4</v>
      </c>
      <c r="U1834" s="9">
        <v>2.40471032804858</v>
      </c>
      <c r="V1834" s="9">
        <v>0</v>
      </c>
      <c r="W1834" s="9">
        <v>2.40471032804858</v>
      </c>
      <c r="X1834" s="9" t="s">
        <v>86</v>
      </c>
      <c r="Y1834" s="9">
        <v>0</v>
      </c>
      <c r="Z1834" s="9">
        <v>9.0406359999999995E-3</v>
      </c>
      <c r="AA1834" s="9">
        <v>0</v>
      </c>
      <c r="AB1834" s="9">
        <v>9.4554749999999996E-3</v>
      </c>
      <c r="AQ1834" s="9">
        <f>K1834-'Processed Potentiostat'!$J$3</f>
        <v>-4.9175314999999999</v>
      </c>
    </row>
    <row r="1835" spans="1:43" x14ac:dyDescent="0.3">
      <c r="A1835">
        <v>2</v>
      </c>
      <c r="B1835">
        <v>0</v>
      </c>
      <c r="C1835">
        <v>0</v>
      </c>
      <c r="D1835">
        <v>1</v>
      </c>
      <c r="E1835">
        <v>0</v>
      </c>
      <c r="F1835">
        <v>0</v>
      </c>
      <c r="G1835">
        <v>0</v>
      </c>
      <c r="H1835" s="9">
        <v>1598.24535962492</v>
      </c>
      <c r="I1835" s="9">
        <v>-1.8381381999999999</v>
      </c>
      <c r="J1835" s="9">
        <v>-1.8377737000000001</v>
      </c>
      <c r="K1835" s="9">
        <v>-9.9267787999999992</v>
      </c>
      <c r="L1835" s="9">
        <v>-2.40506108090183</v>
      </c>
      <c r="M1835" s="9">
        <v>-8.6582203</v>
      </c>
      <c r="N1835" s="9">
        <v>-8.6582203</v>
      </c>
      <c r="O1835" s="9">
        <v>-2.40506108090183</v>
      </c>
      <c r="P1835">
        <v>0</v>
      </c>
      <c r="Q1835" s="9">
        <v>53.549995000000003</v>
      </c>
      <c r="R1835" s="9">
        <v>0</v>
      </c>
      <c r="S1835" s="9">
        <v>942958203.22847903</v>
      </c>
      <c r="T1835" s="9">
        <v>-3.5075285324825901E-4</v>
      </c>
      <c r="U1835" s="9">
        <v>2.40506108090183</v>
      </c>
      <c r="V1835" s="9">
        <v>0</v>
      </c>
      <c r="W1835" s="9">
        <v>2.40506108090183</v>
      </c>
      <c r="X1835" s="9" t="s">
        <v>86</v>
      </c>
      <c r="Y1835" s="9">
        <v>0</v>
      </c>
      <c r="Z1835" s="9">
        <v>1.8243173000000001E-2</v>
      </c>
      <c r="AA1835" s="9">
        <v>0</v>
      </c>
      <c r="AB1835" s="9">
        <v>9.2462776E-3</v>
      </c>
      <c r="AQ1835" s="9">
        <f>K1835-'Processed Potentiostat'!$J$3</f>
        <v>-9.9267787999999992</v>
      </c>
    </row>
    <row r="1836" spans="1:43" x14ac:dyDescent="0.3">
      <c r="A1836">
        <v>2</v>
      </c>
      <c r="B1836">
        <v>0</v>
      </c>
      <c r="C1836">
        <v>0</v>
      </c>
      <c r="D1836">
        <v>1</v>
      </c>
      <c r="E1836">
        <v>0</v>
      </c>
      <c r="F1836">
        <v>0</v>
      </c>
      <c r="G1836">
        <v>0</v>
      </c>
      <c r="H1836" s="9">
        <v>1598.30655962337</v>
      </c>
      <c r="I1836" s="9">
        <v>-1.8381080999999999</v>
      </c>
      <c r="J1836" s="9">
        <v>-1.8379934</v>
      </c>
      <c r="K1836" s="9">
        <v>-14.957915</v>
      </c>
      <c r="L1836" s="9">
        <v>-2.4052462014693599</v>
      </c>
      <c r="M1836" s="9">
        <v>-8.6588860000000007</v>
      </c>
      <c r="N1836" s="9">
        <v>-8.6588860000000007</v>
      </c>
      <c r="O1836" s="9">
        <v>-2.4052462014693599</v>
      </c>
      <c r="P1836">
        <v>0</v>
      </c>
      <c r="Q1836" s="9">
        <v>53.549995000000003</v>
      </c>
      <c r="R1836" s="9">
        <v>0</v>
      </c>
      <c r="S1836" s="9">
        <v>920993610.75501704</v>
      </c>
      <c r="T1836" s="9">
        <v>-1.8512056753339199E-4</v>
      </c>
      <c r="U1836" s="9">
        <v>2.4052462014693599</v>
      </c>
      <c r="V1836" s="9">
        <v>0</v>
      </c>
      <c r="W1836" s="9">
        <v>2.4052462014693599</v>
      </c>
      <c r="X1836" s="9" t="s">
        <v>86</v>
      </c>
      <c r="Y1836" s="9">
        <v>0</v>
      </c>
      <c r="Z1836" s="9">
        <v>2.7492549000000002E-2</v>
      </c>
      <c r="AA1836" s="9">
        <v>0</v>
      </c>
      <c r="AB1836" s="9">
        <v>9.7954719999999995E-3</v>
      </c>
      <c r="AQ1836" s="9">
        <f>K1836-'Processed Potentiostat'!$J$3</f>
        <v>-14.957915</v>
      </c>
    </row>
    <row r="1837" spans="1:43" x14ac:dyDescent="0.3">
      <c r="A1837">
        <v>2</v>
      </c>
      <c r="B1837">
        <v>0</v>
      </c>
      <c r="C1837">
        <v>0</v>
      </c>
      <c r="D1837">
        <v>1</v>
      </c>
      <c r="E1837">
        <v>0</v>
      </c>
      <c r="F1837">
        <v>0</v>
      </c>
      <c r="G1837">
        <v>0</v>
      </c>
      <c r="H1837" s="9">
        <v>1598.5349596176</v>
      </c>
      <c r="I1837" s="9">
        <v>-1.8379436</v>
      </c>
      <c r="J1837" s="9">
        <v>-1.8382883000000001</v>
      </c>
      <c r="K1837" s="9">
        <v>-9.8728580000000008</v>
      </c>
      <c r="L1837" s="9">
        <v>-2.40618168424378</v>
      </c>
      <c r="M1837" s="9">
        <v>-8.6622543000000007</v>
      </c>
      <c r="N1837" s="9">
        <v>-8.6622543000000007</v>
      </c>
      <c r="O1837" s="9">
        <v>-2.40618168424378</v>
      </c>
      <c r="P1837">
        <v>0</v>
      </c>
      <c r="Q1837" s="9">
        <v>53.549995000000003</v>
      </c>
      <c r="R1837" s="9">
        <v>0</v>
      </c>
      <c r="S1837" s="9">
        <v>893328748.51849794</v>
      </c>
      <c r="T1837" s="9">
        <v>-9.3548277441657304E-4</v>
      </c>
      <c r="U1837" s="9">
        <v>2.40618168424378</v>
      </c>
      <c r="V1837" s="9">
        <v>0</v>
      </c>
      <c r="W1837" s="9">
        <v>2.40618168424378</v>
      </c>
      <c r="X1837" s="9" t="s">
        <v>86</v>
      </c>
      <c r="Y1837" s="9">
        <v>0</v>
      </c>
      <c r="Z1837" s="9">
        <v>1.8149160000000001E-2</v>
      </c>
      <c r="AA1837" s="9">
        <v>0</v>
      </c>
      <c r="AB1837" s="9">
        <v>9.3910088999999992E-3</v>
      </c>
      <c r="AQ1837" s="9">
        <f>K1837-'Processed Potentiostat'!$J$3</f>
        <v>-9.8728580000000008</v>
      </c>
    </row>
    <row r="1838" spans="1:43" x14ac:dyDescent="0.3">
      <c r="A1838">
        <v>2</v>
      </c>
      <c r="B1838">
        <v>0</v>
      </c>
      <c r="C1838">
        <v>0</v>
      </c>
      <c r="D1838">
        <v>1</v>
      </c>
      <c r="E1838">
        <v>0</v>
      </c>
      <c r="F1838">
        <v>0</v>
      </c>
      <c r="G1838">
        <v>0</v>
      </c>
      <c r="H1838" s="9">
        <v>1598.9459596072199</v>
      </c>
      <c r="I1838" s="9">
        <v>-1.8381453999999999</v>
      </c>
      <c r="J1838" s="9">
        <v>-1.8378707000000001</v>
      </c>
      <c r="K1838" s="9">
        <v>-14.875498</v>
      </c>
      <c r="L1838" s="9">
        <v>-2.4071564634296299</v>
      </c>
      <c r="M1838" s="9">
        <v>-8.6657629000000007</v>
      </c>
      <c r="N1838" s="9">
        <v>-8.6657629000000007</v>
      </c>
      <c r="O1838" s="9">
        <v>-2.4071564634296299</v>
      </c>
      <c r="P1838">
        <v>0</v>
      </c>
      <c r="Q1838" s="9">
        <v>53.549995000000003</v>
      </c>
      <c r="R1838" s="9">
        <v>0</v>
      </c>
      <c r="S1838" s="9">
        <v>933910057.79900801</v>
      </c>
      <c r="T1838" s="9">
        <v>-9.7477918585164804E-4</v>
      </c>
      <c r="U1838" s="9">
        <v>2.4071564634296299</v>
      </c>
      <c r="V1838" s="9">
        <v>0</v>
      </c>
      <c r="W1838" s="9">
        <v>2.4071564634296299</v>
      </c>
      <c r="X1838" s="9" t="s">
        <v>86</v>
      </c>
      <c r="Y1838" s="9">
        <v>0</v>
      </c>
      <c r="Z1838" s="9">
        <v>2.7339242E-2</v>
      </c>
      <c r="AA1838" s="9">
        <v>0</v>
      </c>
      <c r="AB1838" s="9">
        <v>1.0026029000000001E-2</v>
      </c>
      <c r="AQ1838" s="9">
        <f>K1838-'Processed Potentiostat'!$J$3</f>
        <v>-14.875498</v>
      </c>
    </row>
    <row r="1839" spans="1:43" x14ac:dyDescent="0.3">
      <c r="A1839">
        <v>2</v>
      </c>
      <c r="B1839">
        <v>0</v>
      </c>
      <c r="C1839">
        <v>0</v>
      </c>
      <c r="D1839">
        <v>1</v>
      </c>
      <c r="E1839">
        <v>0</v>
      </c>
      <c r="F1839">
        <v>0</v>
      </c>
      <c r="G1839">
        <v>0</v>
      </c>
      <c r="H1839" s="9">
        <v>1599.17535960143</v>
      </c>
      <c r="I1839" s="9">
        <v>-1.8379027999999999</v>
      </c>
      <c r="J1839" s="9">
        <v>-1.8382421</v>
      </c>
      <c r="K1839" s="9">
        <v>-9.8190583999999994</v>
      </c>
      <c r="L1839" s="9">
        <v>-2.4081498003530202</v>
      </c>
      <c r="M1839" s="9">
        <v>-8.6693391999999996</v>
      </c>
      <c r="N1839" s="9">
        <v>-8.6693391999999996</v>
      </c>
      <c r="O1839" s="9">
        <v>-2.4081498003530202</v>
      </c>
      <c r="P1839">
        <v>0</v>
      </c>
      <c r="Q1839" s="9">
        <v>53.549995000000003</v>
      </c>
      <c r="R1839" s="9">
        <v>0</v>
      </c>
      <c r="S1839" s="9">
        <v>898344580.80099797</v>
      </c>
      <c r="T1839" s="9">
        <v>-9.9333692338721092E-4</v>
      </c>
      <c r="U1839" s="9">
        <v>2.4081498003530202</v>
      </c>
      <c r="V1839" s="9">
        <v>0</v>
      </c>
      <c r="W1839" s="9">
        <v>2.4081498003530202</v>
      </c>
      <c r="X1839" s="9" t="s">
        <v>86</v>
      </c>
      <c r="Y1839" s="9">
        <v>0</v>
      </c>
      <c r="Z1839" s="9">
        <v>1.8049806000000002E-2</v>
      </c>
      <c r="AA1839" s="9">
        <v>0</v>
      </c>
      <c r="AB1839" s="9">
        <v>9.7037647000000008E-3</v>
      </c>
      <c r="AQ1839" s="9">
        <f>K1839-'Processed Potentiostat'!$J$3</f>
        <v>-9.8190583999999994</v>
      </c>
    </row>
    <row r="1840" spans="1:43" x14ac:dyDescent="0.3">
      <c r="A1840">
        <v>2</v>
      </c>
      <c r="B1840">
        <v>0</v>
      </c>
      <c r="C1840">
        <v>0</v>
      </c>
      <c r="D1840">
        <v>1</v>
      </c>
      <c r="E1840">
        <v>0</v>
      </c>
      <c r="F1840">
        <v>0</v>
      </c>
      <c r="G1840">
        <v>0</v>
      </c>
      <c r="H1840" s="9">
        <v>1599.65575958929</v>
      </c>
      <c r="I1840" s="9">
        <v>-1.8379639000000001</v>
      </c>
      <c r="J1840" s="9">
        <v>-1.8382400000000001</v>
      </c>
      <c r="K1840" s="9">
        <v>-4.8045897000000002</v>
      </c>
      <c r="L1840" s="9">
        <v>-2.4092138037633601</v>
      </c>
      <c r="M1840" s="9">
        <v>-8.6731701000000001</v>
      </c>
      <c r="N1840" s="9">
        <v>-8.6731701000000001</v>
      </c>
      <c r="O1840" s="9">
        <v>-2.4092138037633601</v>
      </c>
      <c r="P1840">
        <v>0</v>
      </c>
      <c r="Q1840" s="9">
        <v>53.549995000000003</v>
      </c>
      <c r="R1840" s="9">
        <v>0</v>
      </c>
      <c r="S1840" s="9">
        <v>898930274.24947095</v>
      </c>
      <c r="T1840" s="9">
        <v>-1.06400341033952E-3</v>
      </c>
      <c r="U1840" s="9">
        <v>2.4092138037633601</v>
      </c>
      <c r="V1840" s="9">
        <v>0</v>
      </c>
      <c r="W1840" s="9">
        <v>2.4092138037633601</v>
      </c>
      <c r="X1840" s="9" t="s">
        <v>86</v>
      </c>
      <c r="Y1840" s="9">
        <v>0</v>
      </c>
      <c r="Z1840" s="9">
        <v>8.8319890000000002E-3</v>
      </c>
      <c r="AA1840" s="9">
        <v>0</v>
      </c>
      <c r="AB1840" s="9">
        <v>9.2886555999999992E-3</v>
      </c>
      <c r="AQ1840" s="9">
        <f>K1840-'Processed Potentiostat'!$J$3</f>
        <v>-4.8045897000000002</v>
      </c>
    </row>
    <row r="1841" spans="1:43" x14ac:dyDescent="0.3">
      <c r="A1841">
        <v>2</v>
      </c>
      <c r="B1841">
        <v>0</v>
      </c>
      <c r="C1841">
        <v>0</v>
      </c>
      <c r="D1841">
        <v>1</v>
      </c>
      <c r="E1841">
        <v>0</v>
      </c>
      <c r="F1841">
        <v>0</v>
      </c>
      <c r="G1841">
        <v>0</v>
      </c>
      <c r="H1841" s="9">
        <v>1600.6557595640299</v>
      </c>
      <c r="I1841" s="9">
        <v>-1.8380841999999999</v>
      </c>
      <c r="J1841" s="9">
        <v>-1.8382875000000001</v>
      </c>
      <c r="K1841" s="9">
        <v>-2.9054928000000002</v>
      </c>
      <c r="L1841" s="9">
        <v>-2.4104271806861601</v>
      </c>
      <c r="M1841" s="9">
        <v>-8.6775379000000008</v>
      </c>
      <c r="N1841" s="9">
        <v>-8.6775379000000008</v>
      </c>
      <c r="O1841" s="9">
        <v>-2.4104271806861601</v>
      </c>
      <c r="P1841">
        <v>0</v>
      </c>
      <c r="Q1841" s="9">
        <v>53.549995000000003</v>
      </c>
      <c r="R1841" s="9">
        <v>0</v>
      </c>
      <c r="S1841" s="9">
        <v>894981968.58333695</v>
      </c>
      <c r="T1841" s="9">
        <v>-1.2133769228057599E-3</v>
      </c>
      <c r="U1841" s="9">
        <v>2.4104271806861601</v>
      </c>
      <c r="V1841" s="9">
        <v>0</v>
      </c>
      <c r="W1841" s="9">
        <v>2.4104271806861601</v>
      </c>
      <c r="X1841" s="9" t="s">
        <v>86</v>
      </c>
      <c r="Y1841" s="9">
        <v>0</v>
      </c>
      <c r="Z1841" s="9">
        <v>5.3411307999999998E-3</v>
      </c>
      <c r="AA1841" s="9">
        <v>0</v>
      </c>
      <c r="AB1841" s="9">
        <v>1.0052166E-2</v>
      </c>
      <c r="AQ1841" s="9">
        <f>K1841-'Processed Potentiostat'!$J$3</f>
        <v>-2.9054928000000002</v>
      </c>
    </row>
    <row r="1842" spans="1:43" x14ac:dyDescent="0.3">
      <c r="A1842">
        <v>2</v>
      </c>
      <c r="B1842">
        <v>0</v>
      </c>
      <c r="C1842">
        <v>0</v>
      </c>
      <c r="D1842">
        <v>1</v>
      </c>
      <c r="E1842">
        <v>0</v>
      </c>
      <c r="F1842">
        <v>0</v>
      </c>
      <c r="G1842">
        <v>0</v>
      </c>
      <c r="H1842" s="9">
        <v>1601.6557595387701</v>
      </c>
      <c r="I1842" s="9">
        <v>-1.8380443</v>
      </c>
      <c r="J1842" s="9">
        <v>-1.8381909999999999</v>
      </c>
      <c r="K1842" s="9">
        <v>-1.9741797000000001</v>
      </c>
      <c r="L1842" s="9">
        <v>-2.4117142403271798</v>
      </c>
      <c r="M1842" s="9">
        <v>-8.6821708999999991</v>
      </c>
      <c r="N1842" s="9">
        <v>-8.6821708999999991</v>
      </c>
      <c r="O1842" s="9">
        <v>-2.4117142403271798</v>
      </c>
      <c r="P1842">
        <v>0</v>
      </c>
      <c r="Q1842" s="9">
        <v>53.549995000000003</v>
      </c>
      <c r="R1842" s="9">
        <v>0</v>
      </c>
      <c r="S1842" s="9">
        <v>904456148.18306303</v>
      </c>
      <c r="T1842" s="9">
        <v>-1.2870596410170501E-3</v>
      </c>
      <c r="U1842" s="9">
        <v>2.4117142403271798</v>
      </c>
      <c r="V1842" s="9">
        <v>0</v>
      </c>
      <c r="W1842" s="9">
        <v>2.4117142403271798</v>
      </c>
      <c r="X1842" s="9" t="s">
        <v>86</v>
      </c>
      <c r="Y1842" s="9">
        <v>0</v>
      </c>
      <c r="Z1842" s="9">
        <v>3.6289196000000002E-3</v>
      </c>
      <c r="AA1842" s="9">
        <v>0</v>
      </c>
      <c r="AB1842" s="9">
        <v>9.8277599999999996E-3</v>
      </c>
      <c r="AQ1842" s="9">
        <f>K1842-'Processed Potentiostat'!$J$3</f>
        <v>-1.9741797000000001</v>
      </c>
    </row>
    <row r="1843" spans="1:43" x14ac:dyDescent="0.3">
      <c r="A1843">
        <v>2</v>
      </c>
      <c r="B1843">
        <v>0</v>
      </c>
      <c r="C1843">
        <v>0</v>
      </c>
      <c r="D1843">
        <v>1</v>
      </c>
      <c r="E1843">
        <v>0</v>
      </c>
      <c r="F1843">
        <v>0</v>
      </c>
      <c r="G1843">
        <v>0</v>
      </c>
      <c r="H1843" s="9">
        <v>1602.40615951981</v>
      </c>
      <c r="I1843" s="9">
        <v>-1.8379534</v>
      </c>
      <c r="J1843" s="9">
        <v>-1.8377823</v>
      </c>
      <c r="K1843" s="9">
        <v>-6.9765142999999998</v>
      </c>
      <c r="L1843" s="9">
        <v>-2.41264106522739</v>
      </c>
      <c r="M1843" s="9">
        <v>-8.6855077999999999</v>
      </c>
      <c r="N1843" s="9">
        <v>-8.6855077999999999</v>
      </c>
      <c r="O1843" s="9">
        <v>-2.41264106522739</v>
      </c>
      <c r="P1843">
        <v>0</v>
      </c>
      <c r="Q1843" s="9">
        <v>53.549995000000003</v>
      </c>
      <c r="R1843" s="9">
        <v>0</v>
      </c>
      <c r="S1843" s="9">
        <v>945046701.60866904</v>
      </c>
      <c r="T1843" s="9">
        <v>-9.2682490020345998E-4</v>
      </c>
      <c r="U1843" s="9">
        <v>2.41264106522739</v>
      </c>
      <c r="V1843" s="9">
        <v>0</v>
      </c>
      <c r="W1843" s="9">
        <v>2.41264106522739</v>
      </c>
      <c r="X1843" s="9" t="s">
        <v>86</v>
      </c>
      <c r="Y1843" s="9">
        <v>0</v>
      </c>
      <c r="Z1843" s="9">
        <v>1.2821314E-2</v>
      </c>
      <c r="AA1843" s="9">
        <v>0</v>
      </c>
      <c r="AB1843" s="9">
        <v>9.7929695999999997E-3</v>
      </c>
      <c r="AQ1843" s="9">
        <f>K1843-'Processed Potentiostat'!$J$3</f>
        <v>-6.9765142999999998</v>
      </c>
    </row>
    <row r="1844" spans="1:43" x14ac:dyDescent="0.3">
      <c r="A1844">
        <v>2</v>
      </c>
      <c r="B1844">
        <v>0</v>
      </c>
      <c r="C1844">
        <v>0</v>
      </c>
      <c r="D1844">
        <v>1</v>
      </c>
      <c r="E1844">
        <v>0</v>
      </c>
      <c r="F1844">
        <v>0</v>
      </c>
      <c r="G1844">
        <v>0</v>
      </c>
      <c r="H1844" s="9">
        <v>1603.4061594945499</v>
      </c>
      <c r="I1844" s="9">
        <v>-1.8378414999999999</v>
      </c>
      <c r="J1844" s="9">
        <v>-1.8376729000000001</v>
      </c>
      <c r="K1844" s="9">
        <v>-5.4993796000000001</v>
      </c>
      <c r="L1844" s="9">
        <v>-2.4139273960188699</v>
      </c>
      <c r="M1844" s="9">
        <v>-8.6901387999999997</v>
      </c>
      <c r="N1844" s="9">
        <v>-8.6901387999999997</v>
      </c>
      <c r="O1844" s="9">
        <v>-2.4139273960188699</v>
      </c>
      <c r="P1844">
        <v>0</v>
      </c>
      <c r="Q1844" s="9">
        <v>53.549995000000003</v>
      </c>
      <c r="R1844" s="9">
        <v>0</v>
      </c>
      <c r="S1844" s="9">
        <v>956932571.92122698</v>
      </c>
      <c r="T1844" s="9">
        <v>-1.28633079148654E-3</v>
      </c>
      <c r="U1844" s="9">
        <v>2.4139273960188699</v>
      </c>
      <c r="V1844" s="9">
        <v>0</v>
      </c>
      <c r="W1844" s="9">
        <v>2.4139273960188699</v>
      </c>
      <c r="X1844" s="9" t="s">
        <v>86</v>
      </c>
      <c r="Y1844" s="9">
        <v>0</v>
      </c>
      <c r="Z1844" s="9">
        <v>1.0106062000000001E-2</v>
      </c>
      <c r="AA1844" s="9">
        <v>0</v>
      </c>
      <c r="AB1844" s="9">
        <v>9.9839522E-3</v>
      </c>
      <c r="AQ1844" s="9">
        <f>K1844-'Processed Potentiostat'!$J$3</f>
        <v>-5.4993796000000001</v>
      </c>
    </row>
    <row r="1845" spans="1:43" x14ac:dyDescent="0.3">
      <c r="A1845">
        <v>2</v>
      </c>
      <c r="B1845">
        <v>0</v>
      </c>
      <c r="C1845">
        <v>0</v>
      </c>
      <c r="D1845">
        <v>1</v>
      </c>
      <c r="E1845">
        <v>0</v>
      </c>
      <c r="F1845">
        <v>0</v>
      </c>
      <c r="G1845">
        <v>0</v>
      </c>
      <c r="H1845" s="9">
        <v>1604.4061594692901</v>
      </c>
      <c r="I1845" s="9">
        <v>-1.8381008999999999</v>
      </c>
      <c r="J1845" s="9">
        <v>-1.8378618</v>
      </c>
      <c r="K1845" s="9">
        <v>-7.5644163999999998</v>
      </c>
      <c r="L1845" s="9">
        <v>-2.41536922295714</v>
      </c>
      <c r="M1845" s="9">
        <v>-8.6953297000000003</v>
      </c>
      <c r="N1845" s="9">
        <v>-8.6953297000000003</v>
      </c>
      <c r="O1845" s="9">
        <v>-2.41536922295714</v>
      </c>
      <c r="P1845">
        <v>0</v>
      </c>
      <c r="Q1845" s="9">
        <v>53.549995000000003</v>
      </c>
      <c r="R1845" s="9">
        <v>0</v>
      </c>
      <c r="S1845" s="9">
        <v>938000181.47380602</v>
      </c>
      <c r="T1845" s="9">
        <v>-1.4418269382714399E-3</v>
      </c>
      <c r="U1845" s="9">
        <v>2.41536922295714</v>
      </c>
      <c r="V1845" s="9">
        <v>0</v>
      </c>
      <c r="W1845" s="9">
        <v>2.41536922295714</v>
      </c>
      <c r="X1845" s="9" t="s">
        <v>86</v>
      </c>
      <c r="Y1845" s="9">
        <v>0</v>
      </c>
      <c r="Z1845" s="9">
        <v>1.3902352E-2</v>
      </c>
      <c r="AA1845" s="9">
        <v>0</v>
      </c>
      <c r="AB1845" s="9">
        <v>9.6561610999999995E-3</v>
      </c>
      <c r="AQ1845" s="9">
        <f>K1845-'Processed Potentiostat'!$J$3</f>
        <v>-7.5644163999999998</v>
      </c>
    </row>
    <row r="1846" spans="1:43" x14ac:dyDescent="0.3">
      <c r="A1846">
        <v>2</v>
      </c>
      <c r="B1846">
        <v>0</v>
      </c>
      <c r="C1846">
        <v>0</v>
      </c>
      <c r="D1846">
        <v>1</v>
      </c>
      <c r="E1846">
        <v>0</v>
      </c>
      <c r="F1846">
        <v>0</v>
      </c>
      <c r="G1846">
        <v>0</v>
      </c>
      <c r="H1846" s="9">
        <v>1604.5163594665</v>
      </c>
      <c r="I1846" s="9">
        <v>-1.8379182000000001</v>
      </c>
      <c r="J1846" s="9">
        <v>-1.8381297999999999</v>
      </c>
      <c r="K1846" s="9">
        <v>-2.5488040000000001</v>
      </c>
      <c r="L1846" s="9">
        <v>-2.4155265792709302</v>
      </c>
      <c r="M1846" s="9">
        <v>-8.6958961000000006</v>
      </c>
      <c r="N1846" s="9">
        <v>-8.6958961000000006</v>
      </c>
      <c r="O1846" s="9">
        <v>-2.4155265792709302</v>
      </c>
      <c r="P1846">
        <v>0</v>
      </c>
      <c r="Q1846" s="9">
        <v>53.549995000000003</v>
      </c>
      <c r="R1846" s="9">
        <v>0</v>
      </c>
      <c r="S1846" s="9">
        <v>911705391.92742503</v>
      </c>
      <c r="T1846" s="9">
        <v>-1.57356313784884E-4</v>
      </c>
      <c r="U1846" s="9">
        <v>2.4155265792709302</v>
      </c>
      <c r="V1846" s="9">
        <v>0</v>
      </c>
      <c r="W1846" s="9">
        <v>2.4155265792709302</v>
      </c>
      <c r="X1846" s="9" t="s">
        <v>86</v>
      </c>
      <c r="Y1846" s="9">
        <v>0</v>
      </c>
      <c r="Z1846" s="9">
        <v>4.6850325999999998E-3</v>
      </c>
      <c r="AA1846" s="9">
        <v>0</v>
      </c>
      <c r="AB1846" s="9">
        <v>9.9578593E-3</v>
      </c>
      <c r="AQ1846" s="9">
        <f>K1846-'Processed Potentiostat'!$J$3</f>
        <v>-2.5488040000000001</v>
      </c>
    </row>
    <row r="1847" spans="1:43" x14ac:dyDescent="0.3">
      <c r="A1847">
        <v>2</v>
      </c>
      <c r="B1847">
        <v>0</v>
      </c>
      <c r="C1847">
        <v>0</v>
      </c>
      <c r="D1847">
        <v>1</v>
      </c>
      <c r="E1847">
        <v>0</v>
      </c>
      <c r="F1847">
        <v>0</v>
      </c>
      <c r="G1847">
        <v>0</v>
      </c>
      <c r="H1847" s="9">
        <v>1604.7265594611899</v>
      </c>
      <c r="I1847" s="9">
        <v>-1.8379432</v>
      </c>
      <c r="J1847" s="9">
        <v>-1.8378080000000001</v>
      </c>
      <c r="K1847" s="9">
        <v>-7.5767087999999996</v>
      </c>
      <c r="L1847" s="9">
        <v>-2.41577878209459</v>
      </c>
      <c r="M1847" s="9">
        <v>-8.6968040000000002</v>
      </c>
      <c r="N1847" s="9">
        <v>-8.6968040000000002</v>
      </c>
      <c r="O1847" s="9">
        <v>-2.41577878209459</v>
      </c>
      <c r="P1847">
        <v>0</v>
      </c>
      <c r="Q1847" s="9">
        <v>53.549995000000003</v>
      </c>
      <c r="R1847" s="9">
        <v>0</v>
      </c>
      <c r="S1847" s="9">
        <v>943631989.64911497</v>
      </c>
      <c r="T1847" s="9">
        <v>-2.5220282366555903E-4</v>
      </c>
      <c r="U1847" s="9">
        <v>2.41577878209459</v>
      </c>
      <c r="V1847" s="9">
        <v>0</v>
      </c>
      <c r="W1847" s="9">
        <v>2.41577878209459</v>
      </c>
      <c r="X1847" s="9" t="s">
        <v>86</v>
      </c>
      <c r="Y1847" s="9">
        <v>0</v>
      </c>
      <c r="Z1847" s="9">
        <v>1.3924536E-2</v>
      </c>
      <c r="AA1847" s="9">
        <v>0</v>
      </c>
      <c r="AB1847" s="9">
        <v>9.4078938000000008E-3</v>
      </c>
      <c r="AQ1847" s="9">
        <f>K1847-'Processed Potentiostat'!$J$3</f>
        <v>-7.5767087999999996</v>
      </c>
    </row>
    <row r="1848" spans="1:43" x14ac:dyDescent="0.3">
      <c r="A1848">
        <v>2</v>
      </c>
      <c r="B1848">
        <v>0</v>
      </c>
      <c r="C1848">
        <v>0</v>
      </c>
      <c r="D1848">
        <v>1</v>
      </c>
      <c r="E1848">
        <v>0</v>
      </c>
      <c r="F1848">
        <v>0</v>
      </c>
      <c r="G1848">
        <v>0</v>
      </c>
      <c r="H1848" s="9">
        <v>1604.8957594569199</v>
      </c>
      <c r="I1848" s="9">
        <v>-1.837877</v>
      </c>
      <c r="J1848" s="9">
        <v>-1.8381296</v>
      </c>
      <c r="K1848" s="9">
        <v>-2.5264506</v>
      </c>
      <c r="L1848" s="9">
        <v>-2.41603502069789</v>
      </c>
      <c r="M1848" s="9">
        <v>-8.6977262</v>
      </c>
      <c r="N1848" s="9">
        <v>-8.6977262</v>
      </c>
      <c r="O1848" s="9">
        <v>-2.41603502069789</v>
      </c>
      <c r="P1848">
        <v>0</v>
      </c>
      <c r="Q1848" s="9">
        <v>53.549995000000003</v>
      </c>
      <c r="R1848" s="9">
        <v>0</v>
      </c>
      <c r="S1848" s="9">
        <v>911908693.04416394</v>
      </c>
      <c r="T1848" s="9">
        <v>-2.56238603300484E-4</v>
      </c>
      <c r="U1848" s="9">
        <v>2.41603502069789</v>
      </c>
      <c r="V1848" s="9">
        <v>0</v>
      </c>
      <c r="W1848" s="9">
        <v>2.41603502069789</v>
      </c>
      <c r="X1848" s="9" t="s">
        <v>86</v>
      </c>
      <c r="Y1848" s="9">
        <v>0</v>
      </c>
      <c r="Z1848" s="9">
        <v>4.6439436000000004E-3</v>
      </c>
      <c r="AA1848" s="9">
        <v>0</v>
      </c>
      <c r="AB1848" s="9">
        <v>8.8922129999999995E-3</v>
      </c>
      <c r="AQ1848" s="9">
        <f>K1848-'Processed Potentiostat'!$J$3</f>
        <v>-2.5264506</v>
      </c>
    </row>
    <row r="1849" spans="1:43" x14ac:dyDescent="0.3">
      <c r="A1849">
        <v>2</v>
      </c>
      <c r="B1849">
        <v>0</v>
      </c>
      <c r="C1849">
        <v>0</v>
      </c>
      <c r="D1849">
        <v>1</v>
      </c>
      <c r="E1849">
        <v>0</v>
      </c>
      <c r="F1849">
        <v>0</v>
      </c>
      <c r="G1849">
        <v>0</v>
      </c>
      <c r="H1849" s="9">
        <v>1605.8957594316601</v>
      </c>
      <c r="I1849" s="9">
        <v>-1.8381299</v>
      </c>
      <c r="J1849" s="9">
        <v>-1.8383841999999999</v>
      </c>
      <c r="K1849" s="9">
        <v>-2.6593862000000001</v>
      </c>
      <c r="L1849" s="9">
        <v>-2.4168704949390798</v>
      </c>
      <c r="M1849" s="9">
        <v>-8.7007341</v>
      </c>
      <c r="N1849" s="9">
        <v>-8.7007341</v>
      </c>
      <c r="O1849" s="9">
        <v>-2.4168704949390798</v>
      </c>
      <c r="P1849">
        <v>0</v>
      </c>
      <c r="Q1849" s="9">
        <v>53.549995000000003</v>
      </c>
      <c r="R1849" s="9">
        <v>0</v>
      </c>
      <c r="S1849" s="9">
        <v>888514760.57843995</v>
      </c>
      <c r="T1849" s="9">
        <v>-8.3547424119023695E-4</v>
      </c>
      <c r="U1849" s="9">
        <v>2.4168704949390798</v>
      </c>
      <c r="V1849" s="9">
        <v>0</v>
      </c>
      <c r="W1849" s="9">
        <v>2.4168704949390798</v>
      </c>
      <c r="X1849" s="9" t="s">
        <v>86</v>
      </c>
      <c r="Y1849" s="9">
        <v>0</v>
      </c>
      <c r="Z1849" s="9">
        <v>4.8889731999999997E-3</v>
      </c>
      <c r="AA1849" s="9">
        <v>0</v>
      </c>
      <c r="AB1849" s="9">
        <v>9.7966725000000008E-3</v>
      </c>
      <c r="AQ1849" s="9">
        <f>K1849-'Processed Potentiostat'!$J$3</f>
        <v>-2.6593862000000001</v>
      </c>
    </row>
    <row r="1850" spans="1:43" x14ac:dyDescent="0.3">
      <c r="A1850">
        <v>2</v>
      </c>
      <c r="B1850">
        <v>0</v>
      </c>
      <c r="C1850">
        <v>0</v>
      </c>
      <c r="D1850">
        <v>1</v>
      </c>
      <c r="E1850">
        <v>0</v>
      </c>
      <c r="F1850">
        <v>0</v>
      </c>
      <c r="G1850">
        <v>0</v>
      </c>
      <c r="H1850" s="9">
        <v>1606.89575940639</v>
      </c>
      <c r="I1850" s="9">
        <v>-1.8378658000000001</v>
      </c>
      <c r="J1850" s="9">
        <v>-1.8380893</v>
      </c>
      <c r="K1850" s="9">
        <v>-2.8025476999999999</v>
      </c>
      <c r="L1850" s="9">
        <v>-2.41823616079704</v>
      </c>
      <c r="M1850" s="9">
        <v>-8.7056503000000003</v>
      </c>
      <c r="N1850" s="9">
        <v>-8.7056503000000003</v>
      </c>
      <c r="O1850" s="9">
        <v>-2.41823616079704</v>
      </c>
      <c r="P1850">
        <v>0</v>
      </c>
      <c r="Q1850" s="9">
        <v>53.549995000000003</v>
      </c>
      <c r="R1850" s="9">
        <v>0</v>
      </c>
      <c r="S1850" s="9">
        <v>916611692.13355696</v>
      </c>
      <c r="T1850" s="9">
        <v>-1.36566585795083E-3</v>
      </c>
      <c r="U1850" s="9">
        <v>2.41823616079704</v>
      </c>
      <c r="V1850" s="9">
        <v>0</v>
      </c>
      <c r="W1850" s="9">
        <v>2.41823616079704</v>
      </c>
      <c r="X1850" s="9" t="s">
        <v>86</v>
      </c>
      <c r="Y1850" s="9">
        <v>0</v>
      </c>
      <c r="Z1850" s="9">
        <v>5.1513332999999998E-3</v>
      </c>
      <c r="AA1850" s="9">
        <v>0</v>
      </c>
      <c r="AB1850" s="9">
        <v>9.5683009999999995E-3</v>
      </c>
      <c r="AQ1850" s="9">
        <f>K1850-'Processed Potentiostat'!$J$3</f>
        <v>-2.8025476999999999</v>
      </c>
    </row>
    <row r="1851" spans="1:43" x14ac:dyDescent="0.3">
      <c r="A1851">
        <v>2</v>
      </c>
      <c r="B1851">
        <v>0</v>
      </c>
      <c r="C1851">
        <v>0</v>
      </c>
      <c r="D1851">
        <v>1</v>
      </c>
      <c r="E1851">
        <v>0</v>
      </c>
      <c r="F1851">
        <v>0</v>
      </c>
      <c r="G1851">
        <v>0</v>
      </c>
      <c r="H1851" s="9">
        <v>1607.8957593811299</v>
      </c>
      <c r="I1851" s="9">
        <v>-1.8380737</v>
      </c>
      <c r="J1851" s="9">
        <v>-1.8382989000000001</v>
      </c>
      <c r="K1851" s="9">
        <v>-2.3235364000000001</v>
      </c>
      <c r="L1851" s="9">
        <v>-2.41935766755828</v>
      </c>
      <c r="M1851" s="9">
        <v>-8.7096871999999994</v>
      </c>
      <c r="N1851" s="9">
        <v>-8.7096871999999994</v>
      </c>
      <c r="O1851" s="9">
        <v>-2.41935766755828</v>
      </c>
      <c r="P1851">
        <v>0</v>
      </c>
      <c r="Q1851" s="9">
        <v>53.549995000000003</v>
      </c>
      <c r="R1851" s="9">
        <v>0</v>
      </c>
      <c r="S1851" s="9">
        <v>897238795.35535705</v>
      </c>
      <c r="T1851" s="9">
        <v>-1.1215067612462199E-3</v>
      </c>
      <c r="U1851" s="9">
        <v>2.41935766755828</v>
      </c>
      <c r="V1851" s="9">
        <v>0</v>
      </c>
      <c r="W1851" s="9">
        <v>2.41935766755828</v>
      </c>
      <c r="X1851" s="9" t="s">
        <v>86</v>
      </c>
      <c r="Y1851" s="9">
        <v>0</v>
      </c>
      <c r="Z1851" s="9">
        <v>4.2713545000000004E-3</v>
      </c>
      <c r="AA1851" s="9">
        <v>0</v>
      </c>
      <c r="AB1851" s="9">
        <v>9.0703433000000003E-3</v>
      </c>
      <c r="AQ1851" s="9">
        <f>K1851-'Processed Potentiostat'!$J$3</f>
        <v>-2.3235364000000001</v>
      </c>
    </row>
    <row r="1852" spans="1:43" x14ac:dyDescent="0.3">
      <c r="A1852">
        <v>2</v>
      </c>
      <c r="B1852">
        <v>0</v>
      </c>
      <c r="C1852">
        <v>0</v>
      </c>
      <c r="D1852">
        <v>1</v>
      </c>
      <c r="E1852">
        <v>0</v>
      </c>
      <c r="F1852">
        <v>0</v>
      </c>
      <c r="G1852">
        <v>0</v>
      </c>
      <c r="H1852" s="9">
        <v>1608.89575935587</v>
      </c>
      <c r="I1852" s="9">
        <v>-1.8381456</v>
      </c>
      <c r="J1852" s="9">
        <v>-1.8383957</v>
      </c>
      <c r="K1852" s="9">
        <v>-3.4234607000000001</v>
      </c>
      <c r="L1852" s="9">
        <v>-2.4206556637357801</v>
      </c>
      <c r="M1852" s="9">
        <v>-8.7143601999999998</v>
      </c>
      <c r="N1852" s="9">
        <v>-8.7143601999999998</v>
      </c>
      <c r="O1852" s="9">
        <v>-2.4206556637357801</v>
      </c>
      <c r="P1852">
        <v>0</v>
      </c>
      <c r="Q1852" s="9">
        <v>53.549995000000003</v>
      </c>
      <c r="R1852" s="9">
        <v>0</v>
      </c>
      <c r="S1852" s="9">
        <v>888856706.76556504</v>
      </c>
      <c r="T1852" s="9">
        <v>-1.2979961775014799E-3</v>
      </c>
      <c r="U1852" s="9">
        <v>2.4206556637357801</v>
      </c>
      <c r="V1852" s="9">
        <v>0</v>
      </c>
      <c r="W1852" s="9">
        <v>2.4206556637357801</v>
      </c>
      <c r="X1852" s="9" t="s">
        <v>86</v>
      </c>
      <c r="Y1852" s="9">
        <v>0</v>
      </c>
      <c r="Z1852" s="9">
        <v>6.2936753999999996E-3</v>
      </c>
      <c r="AA1852" s="9">
        <v>0</v>
      </c>
      <c r="AB1852" s="9">
        <v>9.8331766000000001E-3</v>
      </c>
      <c r="AQ1852" s="9">
        <f>K1852-'Processed Potentiostat'!$J$3</f>
        <v>-3.4234607000000001</v>
      </c>
    </row>
    <row r="1853" spans="1:43" x14ac:dyDescent="0.3">
      <c r="A1853">
        <v>2</v>
      </c>
      <c r="B1853">
        <v>0</v>
      </c>
      <c r="C1853">
        <v>0</v>
      </c>
      <c r="D1853">
        <v>1</v>
      </c>
      <c r="E1853">
        <v>0</v>
      </c>
      <c r="F1853">
        <v>0</v>
      </c>
      <c r="G1853">
        <v>0</v>
      </c>
      <c r="H1853" s="9">
        <v>1609.89575933061</v>
      </c>
      <c r="I1853" s="9">
        <v>-1.8380874</v>
      </c>
      <c r="J1853" s="9">
        <v>-1.8383212</v>
      </c>
      <c r="K1853" s="9">
        <v>-1.8455554999999999</v>
      </c>
      <c r="L1853" s="9">
        <v>-2.4218528773019901</v>
      </c>
      <c r="M1853" s="9">
        <v>-8.7186699000000001</v>
      </c>
      <c r="N1853" s="9">
        <v>-8.7186699000000001</v>
      </c>
      <c r="O1853" s="9">
        <v>-2.4218528773019901</v>
      </c>
      <c r="P1853">
        <v>0</v>
      </c>
      <c r="Q1853" s="9">
        <v>53.549995000000003</v>
      </c>
      <c r="R1853" s="9">
        <v>0</v>
      </c>
      <c r="S1853" s="9">
        <v>896106300.36500704</v>
      </c>
      <c r="T1853" s="9">
        <v>-1.1972135662103799E-3</v>
      </c>
      <c r="U1853" s="9">
        <v>2.4218528773019901</v>
      </c>
      <c r="V1853" s="9">
        <v>0</v>
      </c>
      <c r="W1853" s="9">
        <v>2.4218528773019901</v>
      </c>
      <c r="X1853" s="9" t="s">
        <v>86</v>
      </c>
      <c r="Y1853" s="9">
        <v>0</v>
      </c>
      <c r="Z1853" s="9">
        <v>3.3927239000000001E-3</v>
      </c>
      <c r="AA1853" s="9">
        <v>0</v>
      </c>
      <c r="AB1853" s="9">
        <v>9.5724789000000005E-3</v>
      </c>
      <c r="AQ1853" s="9">
        <f>K1853-'Processed Potentiostat'!$J$3</f>
        <v>-1.8455554999999999</v>
      </c>
    </row>
    <row r="1854" spans="1:43" x14ac:dyDescent="0.3">
      <c r="A1854">
        <v>2</v>
      </c>
      <c r="B1854">
        <v>0</v>
      </c>
      <c r="C1854">
        <v>0</v>
      </c>
      <c r="D1854">
        <v>1</v>
      </c>
      <c r="E1854">
        <v>0</v>
      </c>
      <c r="F1854">
        <v>0</v>
      </c>
      <c r="G1854">
        <v>0</v>
      </c>
      <c r="H1854" s="9">
        <v>1610.8957593053401</v>
      </c>
      <c r="I1854" s="9">
        <v>-1.8378813000000001</v>
      </c>
      <c r="J1854" s="9">
        <v>-1.8380586000000001</v>
      </c>
      <c r="K1854" s="9">
        <v>0.10635538999999999</v>
      </c>
      <c r="L1854" s="9">
        <v>-2.4226907120196199</v>
      </c>
      <c r="M1854" s="9">
        <v>-8.7216863999999994</v>
      </c>
      <c r="N1854" s="9">
        <v>-8.7216863999999994</v>
      </c>
      <c r="O1854" s="9">
        <v>-2.4226907120196199</v>
      </c>
      <c r="P1854">
        <v>0</v>
      </c>
      <c r="Q1854" s="9">
        <v>53.549995000000003</v>
      </c>
      <c r="R1854" s="9">
        <v>0</v>
      </c>
      <c r="S1854" s="9">
        <v>921283522.78118098</v>
      </c>
      <c r="T1854" s="9">
        <v>-8.3783471762810503E-4</v>
      </c>
      <c r="U1854" s="9">
        <v>2.4226907120196199</v>
      </c>
      <c r="V1854" s="9">
        <v>0</v>
      </c>
      <c r="W1854" s="9">
        <v>2.4226907120196199</v>
      </c>
      <c r="X1854" s="9" t="s">
        <v>86</v>
      </c>
      <c r="Y1854" s="9">
        <v>0</v>
      </c>
      <c r="Z1854" s="9">
        <v>1.9548745000000001E-4</v>
      </c>
      <c r="AA1854" s="9">
        <v>0</v>
      </c>
      <c r="AB1854" s="9">
        <v>8.9197745999999994E-3</v>
      </c>
      <c r="AQ1854" s="9">
        <f>K1854-'Processed Potentiostat'!$J$3</f>
        <v>0.10635538999999999</v>
      </c>
    </row>
    <row r="1855" spans="1:43" x14ac:dyDescent="0.3">
      <c r="A1855">
        <v>2</v>
      </c>
      <c r="B1855">
        <v>0</v>
      </c>
      <c r="C1855">
        <v>0</v>
      </c>
      <c r="D1855">
        <v>1</v>
      </c>
      <c r="E1855">
        <v>0</v>
      </c>
      <c r="F1855">
        <v>0</v>
      </c>
      <c r="G1855">
        <v>0</v>
      </c>
      <c r="H1855" s="9">
        <v>1611.3467592939501</v>
      </c>
      <c r="I1855" s="9">
        <v>-1.8380498999999999</v>
      </c>
      <c r="J1855" s="9">
        <v>-1.8379852999999999</v>
      </c>
      <c r="K1855" s="9">
        <v>-4.8991847000000002</v>
      </c>
      <c r="L1855" s="9">
        <v>-2.4228938311082602</v>
      </c>
      <c r="M1855" s="9">
        <v>-8.7224178000000006</v>
      </c>
      <c r="N1855" s="9">
        <v>-8.7224178000000006</v>
      </c>
      <c r="O1855" s="9">
        <v>-2.4228938311082602</v>
      </c>
      <c r="P1855">
        <v>0</v>
      </c>
      <c r="Q1855" s="9">
        <v>53.549995000000003</v>
      </c>
      <c r="R1855" s="9">
        <v>0</v>
      </c>
      <c r="S1855" s="9">
        <v>928551677.93027306</v>
      </c>
      <c r="T1855" s="9">
        <v>-2.0311908863979099E-4</v>
      </c>
      <c r="U1855" s="9">
        <v>2.4228938311082602</v>
      </c>
      <c r="V1855" s="9">
        <v>0</v>
      </c>
      <c r="W1855" s="9">
        <v>2.4228938311082602</v>
      </c>
      <c r="X1855" s="9" t="s">
        <v>86</v>
      </c>
      <c r="Y1855" s="9">
        <v>0</v>
      </c>
      <c r="Z1855" s="9">
        <v>9.0046291999999993E-3</v>
      </c>
      <c r="AA1855" s="9">
        <v>0</v>
      </c>
      <c r="AB1855" s="9">
        <v>9.6123991999999998E-3</v>
      </c>
      <c r="AQ1855" s="9">
        <f>K1855-'Processed Potentiostat'!$J$3</f>
        <v>-4.8991847000000002</v>
      </c>
    </row>
    <row r="1856" spans="1:43" x14ac:dyDescent="0.3">
      <c r="A1856">
        <v>2</v>
      </c>
      <c r="B1856">
        <v>0</v>
      </c>
      <c r="C1856">
        <v>0</v>
      </c>
      <c r="D1856">
        <v>1</v>
      </c>
      <c r="E1856">
        <v>0</v>
      </c>
      <c r="F1856">
        <v>0</v>
      </c>
      <c r="G1856">
        <v>0</v>
      </c>
      <c r="H1856" s="9">
        <v>1612.34675926869</v>
      </c>
      <c r="I1856" s="9">
        <v>-1.8379605000000001</v>
      </c>
      <c r="J1856" s="9">
        <v>-1.8378083999999999</v>
      </c>
      <c r="K1856" s="9">
        <v>-5.9785810000000001</v>
      </c>
      <c r="L1856" s="9">
        <v>-2.4237126089171399</v>
      </c>
      <c r="M1856" s="9">
        <v>-8.7253655999999999</v>
      </c>
      <c r="N1856" s="9">
        <v>-8.7253655999999999</v>
      </c>
      <c r="O1856" s="9">
        <v>-2.4237126089171399</v>
      </c>
      <c r="P1856">
        <v>0</v>
      </c>
      <c r="Q1856" s="9">
        <v>53.549995000000003</v>
      </c>
      <c r="R1856" s="9">
        <v>0</v>
      </c>
      <c r="S1856" s="9">
        <v>946694301.637555</v>
      </c>
      <c r="T1856" s="9">
        <v>-8.1877780887795704E-4</v>
      </c>
      <c r="U1856" s="9">
        <v>2.4237126089171399</v>
      </c>
      <c r="V1856" s="9">
        <v>0</v>
      </c>
      <c r="W1856" s="9">
        <v>2.4237126089171399</v>
      </c>
      <c r="X1856" s="9" t="s">
        <v>86</v>
      </c>
      <c r="Y1856" s="9">
        <v>0</v>
      </c>
      <c r="Z1856" s="9">
        <v>1.0987485999999999E-2</v>
      </c>
      <c r="AA1856" s="9">
        <v>0</v>
      </c>
      <c r="AB1856" s="9">
        <v>9.4534428999999993E-3</v>
      </c>
      <c r="AQ1856" s="9">
        <f>K1856-'Processed Potentiostat'!$J$3</f>
        <v>-5.9785810000000001</v>
      </c>
    </row>
    <row r="1857" spans="1:43" x14ac:dyDescent="0.3">
      <c r="A1857">
        <v>2</v>
      </c>
      <c r="B1857">
        <v>0</v>
      </c>
      <c r="C1857">
        <v>0</v>
      </c>
      <c r="D1857">
        <v>1</v>
      </c>
      <c r="E1857">
        <v>0</v>
      </c>
      <c r="F1857">
        <v>0</v>
      </c>
      <c r="G1857">
        <v>0</v>
      </c>
      <c r="H1857" s="9">
        <v>1612.77495925787</v>
      </c>
      <c r="I1857" s="9">
        <v>-1.8378839</v>
      </c>
      <c r="J1857" s="9">
        <v>-1.8381805</v>
      </c>
      <c r="K1857" s="9">
        <v>-0.93469435000000001</v>
      </c>
      <c r="L1857" s="9">
        <v>-2.4242010260067199</v>
      </c>
      <c r="M1857" s="9">
        <v>-8.7271233000000006</v>
      </c>
      <c r="N1857" s="9">
        <v>-8.7271233000000006</v>
      </c>
      <c r="O1857" s="9">
        <v>-2.4242010260067199</v>
      </c>
      <c r="P1857">
        <v>0</v>
      </c>
      <c r="Q1857" s="9">
        <v>53.549995000000003</v>
      </c>
      <c r="R1857" s="9">
        <v>0</v>
      </c>
      <c r="S1857" s="9">
        <v>910133640.40585303</v>
      </c>
      <c r="T1857" s="9">
        <v>-4.8841708958180497E-4</v>
      </c>
      <c r="U1857" s="9">
        <v>2.4242010260067199</v>
      </c>
      <c r="V1857" s="9">
        <v>0</v>
      </c>
      <c r="W1857" s="9">
        <v>2.4242010260067199</v>
      </c>
      <c r="X1857" s="9" t="s">
        <v>86</v>
      </c>
      <c r="Y1857" s="9">
        <v>0</v>
      </c>
      <c r="Z1857" s="9">
        <v>1.7181369E-3</v>
      </c>
      <c r="AA1857" s="9">
        <v>0</v>
      </c>
      <c r="AB1857" s="9">
        <v>8.8241407999999997E-3</v>
      </c>
      <c r="AQ1857" s="9">
        <f>K1857-'Processed Potentiostat'!$J$3</f>
        <v>-0.93469435000000001</v>
      </c>
    </row>
    <row r="1858" spans="1:43" x14ac:dyDescent="0.3">
      <c r="A1858">
        <v>2</v>
      </c>
      <c r="B1858">
        <v>0</v>
      </c>
      <c r="C1858">
        <v>0</v>
      </c>
      <c r="D1858">
        <v>1</v>
      </c>
      <c r="E1858">
        <v>0</v>
      </c>
      <c r="F1858">
        <v>0</v>
      </c>
      <c r="G1858">
        <v>0</v>
      </c>
      <c r="H1858" s="9">
        <v>1613.0475592509899</v>
      </c>
      <c r="I1858" s="9">
        <v>-1.8379953</v>
      </c>
      <c r="J1858" s="9">
        <v>-1.8379871999999999</v>
      </c>
      <c r="K1858" s="9">
        <v>-5.9406923999999997</v>
      </c>
      <c r="L1858" s="9">
        <v>-2.4242729747709402</v>
      </c>
      <c r="M1858" s="9">
        <v>-8.7273826999999997</v>
      </c>
      <c r="N1858" s="9">
        <v>-8.7273826999999997</v>
      </c>
      <c r="O1858" s="9">
        <v>-2.4242729747709402</v>
      </c>
      <c r="P1858">
        <v>0</v>
      </c>
      <c r="Q1858" s="9">
        <v>53.549995000000003</v>
      </c>
      <c r="R1858" s="9">
        <v>0</v>
      </c>
      <c r="S1858" s="9">
        <v>928891612.17091095</v>
      </c>
      <c r="T1858" s="9">
        <v>-7.1948764218010498E-5</v>
      </c>
      <c r="U1858" s="9">
        <v>2.4242729747709402</v>
      </c>
      <c r="V1858" s="9">
        <v>0</v>
      </c>
      <c r="W1858" s="9">
        <v>2.4242729747709402</v>
      </c>
      <c r="X1858" s="9" t="s">
        <v>86</v>
      </c>
      <c r="Y1858" s="9">
        <v>0</v>
      </c>
      <c r="Z1858" s="9">
        <v>1.0918916000000001E-2</v>
      </c>
      <c r="AA1858" s="9">
        <v>0</v>
      </c>
      <c r="AB1858" s="9">
        <v>9.3823559999999997E-3</v>
      </c>
      <c r="AQ1858" s="9">
        <f>K1858-'Processed Potentiostat'!$J$3</f>
        <v>-5.9406923999999997</v>
      </c>
    </row>
    <row r="1859" spans="1:43" x14ac:dyDescent="0.3">
      <c r="A1859">
        <v>2</v>
      </c>
      <c r="B1859">
        <v>0</v>
      </c>
      <c r="C1859">
        <v>0</v>
      </c>
      <c r="D1859">
        <v>1</v>
      </c>
      <c r="E1859">
        <v>0</v>
      </c>
      <c r="F1859">
        <v>0</v>
      </c>
      <c r="G1859">
        <v>0</v>
      </c>
      <c r="H1859" s="9">
        <v>1613.34635924344</v>
      </c>
      <c r="I1859" s="9">
        <v>-1.8378737999999999</v>
      </c>
      <c r="J1859" s="9">
        <v>-1.8377181</v>
      </c>
      <c r="K1859" s="9">
        <v>-10.951148</v>
      </c>
      <c r="L1859" s="9">
        <v>-2.4249227891486802</v>
      </c>
      <c r="M1859" s="9">
        <v>-8.7297220000000006</v>
      </c>
      <c r="N1859" s="9">
        <v>-8.7297220000000006</v>
      </c>
      <c r="O1859" s="9">
        <v>-2.4249227891486802</v>
      </c>
      <c r="P1859">
        <v>0</v>
      </c>
      <c r="Q1859" s="9">
        <v>53.549995000000003</v>
      </c>
      <c r="R1859" s="9">
        <v>0</v>
      </c>
      <c r="S1859" s="9">
        <v>956532513.26270199</v>
      </c>
      <c r="T1859" s="9">
        <v>-6.4981437774491702E-4</v>
      </c>
      <c r="U1859" s="9">
        <v>2.4249227891486802</v>
      </c>
      <c r="V1859" s="9">
        <v>0</v>
      </c>
      <c r="W1859" s="9">
        <v>2.4249227891486802</v>
      </c>
      <c r="X1859" s="9" t="s">
        <v>86</v>
      </c>
      <c r="Y1859" s="9">
        <v>0</v>
      </c>
      <c r="Z1859" s="9">
        <v>2.0125123000000002E-2</v>
      </c>
      <c r="AA1859" s="9">
        <v>0</v>
      </c>
      <c r="AB1859" s="9">
        <v>9.4734690999999996E-3</v>
      </c>
      <c r="AQ1859" s="9">
        <f>K1859-'Processed Potentiostat'!$J$3</f>
        <v>-10.951148</v>
      </c>
    </row>
    <row r="1860" spans="1:43" x14ac:dyDescent="0.3">
      <c r="A1860">
        <v>2</v>
      </c>
      <c r="B1860">
        <v>0</v>
      </c>
      <c r="C1860">
        <v>0</v>
      </c>
      <c r="D1860">
        <v>1</v>
      </c>
      <c r="E1860">
        <v>0</v>
      </c>
      <c r="F1860">
        <v>0</v>
      </c>
      <c r="G1860">
        <v>0</v>
      </c>
      <c r="H1860" s="9">
        <v>1613.53535923866</v>
      </c>
      <c r="I1860" s="9">
        <v>-1.8378559000000001</v>
      </c>
      <c r="J1860" s="9">
        <v>-1.8381095999999999</v>
      </c>
      <c r="K1860" s="9">
        <v>-5.9374428000000004</v>
      </c>
      <c r="L1860" s="9">
        <v>-2.4254083152831001</v>
      </c>
      <c r="M1860" s="9">
        <v>-8.7314700999999992</v>
      </c>
      <c r="N1860" s="9">
        <v>-8.7314700999999992</v>
      </c>
      <c r="O1860" s="9">
        <v>-2.4254083152831001</v>
      </c>
      <c r="P1860">
        <v>0</v>
      </c>
      <c r="Q1860" s="9">
        <v>53.549995000000003</v>
      </c>
      <c r="R1860" s="9">
        <v>0</v>
      </c>
      <c r="S1860" s="9">
        <v>917372793.124686</v>
      </c>
      <c r="T1860" s="9">
        <v>-4.8552613441144E-4</v>
      </c>
      <c r="U1860" s="9">
        <v>2.4254083152831001</v>
      </c>
      <c r="V1860" s="9">
        <v>0</v>
      </c>
      <c r="W1860" s="9">
        <v>2.4254083152831001</v>
      </c>
      <c r="X1860" s="9" t="s">
        <v>86</v>
      </c>
      <c r="Y1860" s="9">
        <v>0</v>
      </c>
      <c r="Z1860" s="9">
        <v>1.0913671E-2</v>
      </c>
      <c r="AA1860" s="9">
        <v>0</v>
      </c>
      <c r="AB1860" s="9">
        <v>9.5228719999999999E-3</v>
      </c>
      <c r="AQ1860" s="9">
        <f>K1860-'Processed Potentiostat'!$J$3</f>
        <v>-5.9374428000000004</v>
      </c>
    </row>
    <row r="1861" spans="1:43" x14ac:dyDescent="0.3">
      <c r="A1861">
        <v>2</v>
      </c>
      <c r="B1861">
        <v>0</v>
      </c>
      <c r="C1861">
        <v>0</v>
      </c>
      <c r="D1861">
        <v>1</v>
      </c>
      <c r="E1861">
        <v>0</v>
      </c>
      <c r="F1861">
        <v>0</v>
      </c>
      <c r="G1861">
        <v>0</v>
      </c>
      <c r="H1861" s="9">
        <v>1613.9761592275299</v>
      </c>
      <c r="I1861" s="9">
        <v>-1.8378596</v>
      </c>
      <c r="J1861" s="9">
        <v>-1.8380418000000001</v>
      </c>
      <c r="K1861" s="9">
        <v>-0.92298042999999996</v>
      </c>
      <c r="L1861" s="9">
        <v>-2.42590001499698</v>
      </c>
      <c r="M1861" s="9">
        <v>-8.7332400999999997</v>
      </c>
      <c r="N1861" s="9">
        <v>-8.7332400999999997</v>
      </c>
      <c r="O1861" s="9">
        <v>-2.42590001499698</v>
      </c>
      <c r="P1861">
        <v>0</v>
      </c>
      <c r="Q1861" s="9">
        <v>53.549995000000003</v>
      </c>
      <c r="R1861" s="9">
        <v>0</v>
      </c>
      <c r="S1861" s="9">
        <v>924144757.77141905</v>
      </c>
      <c r="T1861" s="9">
        <v>-4.9169971388263102E-4</v>
      </c>
      <c r="U1861" s="9">
        <v>2.42590001499698</v>
      </c>
      <c r="V1861" s="9">
        <v>0</v>
      </c>
      <c r="W1861" s="9">
        <v>2.42590001499698</v>
      </c>
      <c r="X1861" s="9" t="s">
        <v>86</v>
      </c>
      <c r="Y1861" s="9">
        <v>0</v>
      </c>
      <c r="Z1861" s="9">
        <v>1.6964765999999999E-3</v>
      </c>
      <c r="AA1861" s="9">
        <v>0</v>
      </c>
      <c r="AB1861" s="9">
        <v>9.5672710000000005E-3</v>
      </c>
      <c r="AQ1861" s="9">
        <f>K1861-'Processed Potentiostat'!$J$3</f>
        <v>-0.92298042999999996</v>
      </c>
    </row>
    <row r="1862" spans="1:43" x14ac:dyDescent="0.3">
      <c r="A1862">
        <v>2</v>
      </c>
      <c r="B1862">
        <v>0</v>
      </c>
      <c r="C1862">
        <v>0</v>
      </c>
      <c r="D1862">
        <v>1</v>
      </c>
      <c r="E1862">
        <v>0</v>
      </c>
      <c r="F1862">
        <v>0</v>
      </c>
      <c r="G1862">
        <v>0</v>
      </c>
      <c r="H1862" s="9">
        <v>1614.66675921008</v>
      </c>
      <c r="I1862" s="9">
        <v>-1.8379688000000001</v>
      </c>
      <c r="J1862" s="9">
        <v>-1.8378127</v>
      </c>
      <c r="K1862" s="9">
        <v>-5.9561833999999996</v>
      </c>
      <c r="L1862" s="9">
        <v>-2.4264085214779501</v>
      </c>
      <c r="M1862" s="9">
        <v>-8.7350701999999991</v>
      </c>
      <c r="N1862" s="9">
        <v>-8.7350701999999991</v>
      </c>
      <c r="O1862" s="9">
        <v>-2.4264085214779501</v>
      </c>
      <c r="P1862">
        <v>0</v>
      </c>
      <c r="Q1862" s="9">
        <v>53.549995000000003</v>
      </c>
      <c r="R1862" s="9">
        <v>0</v>
      </c>
      <c r="S1862" s="9">
        <v>947306224.40998995</v>
      </c>
      <c r="T1862" s="9">
        <v>-5.0850648096867302E-4</v>
      </c>
      <c r="U1862" s="9">
        <v>2.4264085214779501</v>
      </c>
      <c r="V1862" s="9">
        <v>0</v>
      </c>
      <c r="W1862" s="9">
        <v>2.4264085214779501</v>
      </c>
      <c r="X1862" s="9" t="s">
        <v>86</v>
      </c>
      <c r="Y1862" s="9">
        <v>0</v>
      </c>
      <c r="Z1862" s="9">
        <v>1.0946348999999999E-2</v>
      </c>
      <c r="AA1862" s="9">
        <v>0</v>
      </c>
      <c r="AB1862" s="9">
        <v>9.3803749999999998E-3</v>
      </c>
      <c r="AQ1862" s="9">
        <f>K1862-'Processed Potentiostat'!$J$3</f>
        <v>-5.9561833999999996</v>
      </c>
    </row>
    <row r="1863" spans="1:43" x14ac:dyDescent="0.3">
      <c r="A1863">
        <v>2</v>
      </c>
      <c r="B1863">
        <v>0</v>
      </c>
      <c r="C1863">
        <v>0</v>
      </c>
      <c r="D1863">
        <v>1</v>
      </c>
      <c r="E1863">
        <v>0</v>
      </c>
      <c r="F1863">
        <v>0</v>
      </c>
      <c r="G1863">
        <v>0</v>
      </c>
      <c r="H1863" s="9">
        <v>1615.66675918482</v>
      </c>
      <c r="I1863" s="9">
        <v>-1.8381368</v>
      </c>
      <c r="J1863" s="9">
        <v>-1.8380791000000001</v>
      </c>
      <c r="K1863" s="9">
        <v>-6.4770513000000003</v>
      </c>
      <c r="L1863" s="9">
        <v>-2.4278378294695302</v>
      </c>
      <c r="M1863" s="9">
        <v>-8.7402163000000002</v>
      </c>
      <c r="N1863" s="9">
        <v>-8.7402163000000002</v>
      </c>
      <c r="O1863" s="9">
        <v>-2.4278378294695302</v>
      </c>
      <c r="P1863">
        <v>0</v>
      </c>
      <c r="Q1863" s="9">
        <v>53.549995000000003</v>
      </c>
      <c r="R1863" s="9">
        <v>0</v>
      </c>
      <c r="S1863" s="9">
        <v>921245538.415887</v>
      </c>
      <c r="T1863" s="9">
        <v>-1.42930799158413E-3</v>
      </c>
      <c r="U1863" s="9">
        <v>2.4278378294695302</v>
      </c>
      <c r="V1863" s="9">
        <v>0</v>
      </c>
      <c r="W1863" s="9">
        <v>2.4278378294695302</v>
      </c>
      <c r="X1863" s="9" t="s">
        <v>86</v>
      </c>
      <c r="Y1863" s="9">
        <v>0</v>
      </c>
      <c r="Z1863" s="9">
        <v>1.1905331999999999E-2</v>
      </c>
      <c r="AA1863" s="9">
        <v>0</v>
      </c>
      <c r="AB1863" s="9">
        <v>9.5484052000000003E-3</v>
      </c>
      <c r="AQ1863" s="9">
        <f>K1863-'Processed Potentiostat'!$J$3</f>
        <v>-6.4770513000000003</v>
      </c>
    </row>
    <row r="1864" spans="1:43" x14ac:dyDescent="0.3">
      <c r="A1864">
        <v>2</v>
      </c>
      <c r="B1864">
        <v>0</v>
      </c>
      <c r="C1864">
        <v>0</v>
      </c>
      <c r="D1864">
        <v>1</v>
      </c>
      <c r="E1864">
        <v>0</v>
      </c>
      <c r="F1864">
        <v>0</v>
      </c>
      <c r="G1864">
        <v>0</v>
      </c>
      <c r="H1864" s="9">
        <v>1615.89635917902</v>
      </c>
      <c r="I1864" s="9">
        <v>-1.8380133000000001</v>
      </c>
      <c r="J1864" s="9">
        <v>-1.8381934</v>
      </c>
      <c r="K1864" s="9">
        <v>-1.4445355</v>
      </c>
      <c r="L1864" s="9">
        <v>-2.4280881249757602</v>
      </c>
      <c r="M1864" s="9">
        <v>-8.7411174999999997</v>
      </c>
      <c r="N1864" s="9">
        <v>-8.7411174999999997</v>
      </c>
      <c r="O1864" s="9">
        <v>-2.4280881249757602</v>
      </c>
      <c r="P1864">
        <v>0</v>
      </c>
      <c r="Q1864" s="9">
        <v>53.549995000000003</v>
      </c>
      <c r="R1864" s="9">
        <v>0</v>
      </c>
      <c r="S1864" s="9">
        <v>910370675.91478002</v>
      </c>
      <c r="T1864" s="9">
        <v>-2.50295506225573E-4</v>
      </c>
      <c r="U1864" s="9">
        <v>2.4280881249757602</v>
      </c>
      <c r="V1864" s="9">
        <v>0</v>
      </c>
      <c r="W1864" s="9">
        <v>2.4280881249757602</v>
      </c>
      <c r="X1864" s="9" t="s">
        <v>86</v>
      </c>
      <c r="Y1864" s="9">
        <v>0</v>
      </c>
      <c r="Z1864" s="9">
        <v>2.6553356999999998E-3</v>
      </c>
      <c r="AA1864" s="9">
        <v>0</v>
      </c>
      <c r="AB1864" s="9">
        <v>9.3319369000000006E-3</v>
      </c>
      <c r="AQ1864" s="9">
        <f>K1864-'Processed Potentiostat'!$J$3</f>
        <v>-1.4445355</v>
      </c>
    </row>
    <row r="1865" spans="1:43" x14ac:dyDescent="0.3">
      <c r="A1865">
        <v>2</v>
      </c>
      <c r="B1865">
        <v>0</v>
      </c>
      <c r="C1865">
        <v>0</v>
      </c>
      <c r="D1865">
        <v>1</v>
      </c>
      <c r="E1865">
        <v>0</v>
      </c>
      <c r="F1865">
        <v>0</v>
      </c>
      <c r="G1865">
        <v>0</v>
      </c>
      <c r="H1865" s="9">
        <v>1616.4259591656401</v>
      </c>
      <c r="I1865" s="9">
        <v>-1.8381533999999999</v>
      </c>
      <c r="J1865" s="9">
        <v>-1.8378751</v>
      </c>
      <c r="K1865" s="9">
        <v>-6.5085687999999999</v>
      </c>
      <c r="L1865" s="9">
        <v>-2.4284205292683798</v>
      </c>
      <c r="M1865" s="9">
        <v>-8.7423143000000003</v>
      </c>
      <c r="N1865" s="9">
        <v>-8.7423143000000003</v>
      </c>
      <c r="O1865" s="9">
        <v>-2.4284205292683798</v>
      </c>
      <c r="P1865">
        <v>0</v>
      </c>
      <c r="Q1865" s="9">
        <v>53.549995000000003</v>
      </c>
      <c r="R1865" s="9">
        <v>0</v>
      </c>
      <c r="S1865" s="9">
        <v>941712287.19185805</v>
      </c>
      <c r="T1865" s="9">
        <v>-3.3240429262315602E-4</v>
      </c>
      <c r="U1865" s="9">
        <v>2.4284205292683798</v>
      </c>
      <c r="V1865" s="9">
        <v>0</v>
      </c>
      <c r="W1865" s="9">
        <v>2.4284205292683798</v>
      </c>
      <c r="X1865" s="9" t="s">
        <v>86</v>
      </c>
      <c r="Y1865" s="9">
        <v>0</v>
      </c>
      <c r="Z1865" s="9">
        <v>1.1961937000000001E-2</v>
      </c>
      <c r="AA1865" s="9">
        <v>0</v>
      </c>
      <c r="AB1865" s="9">
        <v>9.5544262000000005E-3</v>
      </c>
      <c r="AQ1865" s="9">
        <f>K1865-'Processed Potentiostat'!$J$3</f>
        <v>-6.5085687999999999</v>
      </c>
    </row>
    <row r="1866" spans="1:43" x14ac:dyDescent="0.3">
      <c r="A1866">
        <v>2</v>
      </c>
      <c r="B1866">
        <v>0</v>
      </c>
      <c r="C1866">
        <v>0</v>
      </c>
      <c r="D1866">
        <v>1</v>
      </c>
      <c r="E1866">
        <v>0</v>
      </c>
      <c r="F1866">
        <v>0</v>
      </c>
      <c r="G1866">
        <v>0</v>
      </c>
      <c r="H1866" s="9">
        <v>1617.0961591487101</v>
      </c>
      <c r="I1866" s="9">
        <v>-1.8379539</v>
      </c>
      <c r="J1866" s="9">
        <v>-1.8382018</v>
      </c>
      <c r="K1866" s="9">
        <v>-1.4846375000000001</v>
      </c>
      <c r="L1866" s="9">
        <v>-2.4293009875846798</v>
      </c>
      <c r="M1866" s="9">
        <v>-8.7454833999999995</v>
      </c>
      <c r="N1866" s="9">
        <v>-8.7454833999999995</v>
      </c>
      <c r="O1866" s="9">
        <v>-2.4293009875846798</v>
      </c>
      <c r="P1866">
        <v>0</v>
      </c>
      <c r="Q1866" s="9">
        <v>53.549995000000003</v>
      </c>
      <c r="R1866" s="9">
        <v>0</v>
      </c>
      <c r="S1866" s="9">
        <v>910034526.02988005</v>
      </c>
      <c r="T1866" s="9">
        <v>-8.8045831630001405E-4</v>
      </c>
      <c r="U1866" s="9">
        <v>2.4293009875846798</v>
      </c>
      <c r="V1866" s="9">
        <v>0</v>
      </c>
      <c r="W1866" s="9">
        <v>2.4293009875846798</v>
      </c>
      <c r="X1866" s="9" t="s">
        <v>86</v>
      </c>
      <c r="Y1866" s="9">
        <v>0</v>
      </c>
      <c r="Z1866" s="9">
        <v>2.7290632E-3</v>
      </c>
      <c r="AA1866" s="9">
        <v>0</v>
      </c>
      <c r="AB1866" s="9">
        <v>9.1494731999999992E-3</v>
      </c>
      <c r="AQ1866" s="9">
        <f>K1866-'Processed Potentiostat'!$J$3</f>
        <v>-1.4846375000000001</v>
      </c>
    </row>
    <row r="1867" spans="1:43" x14ac:dyDescent="0.3">
      <c r="A1867">
        <v>2</v>
      </c>
      <c r="B1867">
        <v>0</v>
      </c>
      <c r="C1867">
        <v>0</v>
      </c>
      <c r="D1867">
        <v>1</v>
      </c>
      <c r="E1867">
        <v>0</v>
      </c>
      <c r="F1867">
        <v>0</v>
      </c>
      <c r="G1867">
        <v>0</v>
      </c>
      <c r="H1867" s="9">
        <v>1618.09615912345</v>
      </c>
      <c r="I1867" s="9">
        <v>-1.8380878</v>
      </c>
      <c r="J1867" s="9">
        <v>-1.8383240000000001</v>
      </c>
      <c r="K1867" s="9">
        <v>-1.1303586000000001</v>
      </c>
      <c r="L1867" s="9">
        <v>-2.4301345966122199</v>
      </c>
      <c r="M1867" s="9">
        <v>-8.7484845999999994</v>
      </c>
      <c r="N1867" s="9">
        <v>-8.7484845999999994</v>
      </c>
      <c r="O1867" s="9">
        <v>-2.4301345966122199</v>
      </c>
      <c r="P1867">
        <v>0</v>
      </c>
      <c r="Q1867" s="9">
        <v>53.549995000000003</v>
      </c>
      <c r="R1867" s="9">
        <v>0</v>
      </c>
      <c r="S1867" s="9">
        <v>898917288.89741695</v>
      </c>
      <c r="T1867" s="9">
        <v>-8.3360902754447898E-4</v>
      </c>
      <c r="U1867" s="9">
        <v>2.4301345966122199</v>
      </c>
      <c r="V1867" s="9">
        <v>0</v>
      </c>
      <c r="W1867" s="9">
        <v>2.4301345966122199</v>
      </c>
      <c r="X1867" s="9" t="s">
        <v>86</v>
      </c>
      <c r="Y1867" s="9">
        <v>0</v>
      </c>
      <c r="Z1867" s="9">
        <v>2.0779652999999999E-3</v>
      </c>
      <c r="AA1867" s="9">
        <v>0</v>
      </c>
      <c r="AB1867" s="9">
        <v>9.2754046999999999E-3</v>
      </c>
      <c r="AQ1867" s="9">
        <f>K1867-'Processed Potentiostat'!$J$3</f>
        <v>-1.1303586000000001</v>
      </c>
    </row>
    <row r="1868" spans="1:43" x14ac:dyDescent="0.3">
      <c r="A1868">
        <v>2</v>
      </c>
      <c r="B1868">
        <v>0</v>
      </c>
      <c r="C1868">
        <v>0</v>
      </c>
      <c r="D1868">
        <v>1</v>
      </c>
      <c r="E1868">
        <v>0</v>
      </c>
      <c r="F1868">
        <v>0</v>
      </c>
      <c r="G1868">
        <v>0</v>
      </c>
      <c r="H1868" s="9">
        <v>1618.6661591090501</v>
      </c>
      <c r="I1868" s="9">
        <v>-1.8380582000000001</v>
      </c>
      <c r="J1868" s="9">
        <v>-1.8377711999999999</v>
      </c>
      <c r="K1868" s="9">
        <v>-6.1747413</v>
      </c>
      <c r="L1868" s="9">
        <v>-2.4306921046519401</v>
      </c>
      <c r="M1868" s="9">
        <v>-8.7504910999999996</v>
      </c>
      <c r="N1868" s="9">
        <v>-8.7504910999999996</v>
      </c>
      <c r="O1868" s="9">
        <v>-2.4306921046519401</v>
      </c>
      <c r="P1868">
        <v>0</v>
      </c>
      <c r="Q1868" s="9">
        <v>53.549995000000003</v>
      </c>
      <c r="R1868" s="9">
        <v>0</v>
      </c>
      <c r="S1868" s="9">
        <v>953267322.63200605</v>
      </c>
      <c r="T1868" s="9">
        <v>-5.5750803971310603E-4</v>
      </c>
      <c r="U1868" s="9">
        <v>2.4306921046519401</v>
      </c>
      <c r="V1868" s="9">
        <v>0</v>
      </c>
      <c r="W1868" s="9">
        <v>2.4306921046519401</v>
      </c>
      <c r="X1868" s="9" t="s">
        <v>86</v>
      </c>
      <c r="Y1868" s="9">
        <v>0</v>
      </c>
      <c r="Z1868" s="9">
        <v>1.1347761E-2</v>
      </c>
      <c r="AA1868" s="9">
        <v>0</v>
      </c>
      <c r="AB1868" s="9">
        <v>8.9527192000000005E-3</v>
      </c>
      <c r="AQ1868" s="9">
        <f>K1868-'Processed Potentiostat'!$J$3</f>
        <v>-6.1747413</v>
      </c>
    </row>
    <row r="1869" spans="1:43" x14ac:dyDescent="0.3">
      <c r="A1869">
        <v>2</v>
      </c>
      <c r="B1869">
        <v>0</v>
      </c>
      <c r="C1869">
        <v>0</v>
      </c>
      <c r="D1869">
        <v>1</v>
      </c>
      <c r="E1869">
        <v>0</v>
      </c>
      <c r="F1869">
        <v>0</v>
      </c>
      <c r="G1869">
        <v>0</v>
      </c>
      <c r="H1869" s="9">
        <v>1618.89635910323</v>
      </c>
      <c r="I1869" s="9">
        <v>-1.8381225000000001</v>
      </c>
      <c r="J1869" s="9">
        <v>-1.8382670999999999</v>
      </c>
      <c r="K1869" s="9">
        <v>-1.1396306</v>
      </c>
      <c r="L1869" s="9">
        <v>-2.4309605725883499</v>
      </c>
      <c r="M1869" s="9">
        <v>-8.7514582000000001</v>
      </c>
      <c r="N1869" s="9">
        <v>-8.7514582000000001</v>
      </c>
      <c r="O1869" s="9">
        <v>-2.4309605725883499</v>
      </c>
      <c r="P1869">
        <v>0</v>
      </c>
      <c r="Q1869" s="9">
        <v>53.549995000000003</v>
      </c>
      <c r="R1869" s="9">
        <v>0</v>
      </c>
      <c r="S1869" s="9">
        <v>904507609.43825603</v>
      </c>
      <c r="T1869" s="9">
        <v>-2.6846793640977702E-4</v>
      </c>
      <c r="U1869" s="9">
        <v>2.4309605725883499</v>
      </c>
      <c r="V1869" s="9">
        <v>0</v>
      </c>
      <c r="W1869" s="9">
        <v>2.4309605725883499</v>
      </c>
      <c r="X1869" s="9" t="s">
        <v>86</v>
      </c>
      <c r="Y1869" s="9">
        <v>0</v>
      </c>
      <c r="Z1869" s="9">
        <v>2.0949454000000001E-3</v>
      </c>
      <c r="AA1869" s="9">
        <v>0</v>
      </c>
      <c r="AB1869" s="9">
        <v>8.9209246999999992E-3</v>
      </c>
      <c r="AQ1869" s="9">
        <f>K1869-'Processed Potentiostat'!$J$3</f>
        <v>-1.1396306</v>
      </c>
    </row>
    <row r="1870" spans="1:43" x14ac:dyDescent="0.3">
      <c r="A1870">
        <v>2</v>
      </c>
      <c r="B1870">
        <v>0</v>
      </c>
      <c r="C1870">
        <v>0</v>
      </c>
      <c r="D1870">
        <v>1</v>
      </c>
      <c r="E1870">
        <v>0</v>
      </c>
      <c r="F1870">
        <v>0</v>
      </c>
      <c r="G1870">
        <v>0</v>
      </c>
      <c r="H1870" s="9">
        <v>1619.08715909841</v>
      </c>
      <c r="I1870" s="9">
        <v>-1.8381354999999999</v>
      </c>
      <c r="J1870" s="9">
        <v>-1.8380867999999999</v>
      </c>
      <c r="K1870" s="9">
        <v>-6.1528773000000001</v>
      </c>
      <c r="L1870" s="9">
        <v>-2.4311312576730302</v>
      </c>
      <c r="M1870" s="9">
        <v>-8.7520723</v>
      </c>
      <c r="N1870" s="9">
        <v>-8.7520723</v>
      </c>
      <c r="O1870" s="9">
        <v>-2.4311312576730302</v>
      </c>
      <c r="P1870">
        <v>0</v>
      </c>
      <c r="Q1870" s="9">
        <v>53.549995000000003</v>
      </c>
      <c r="R1870" s="9">
        <v>0</v>
      </c>
      <c r="S1870" s="9">
        <v>921742421.58664596</v>
      </c>
      <c r="T1870" s="9">
        <v>-1.7068508468698299E-4</v>
      </c>
      <c r="U1870" s="9">
        <v>2.4311312576730302</v>
      </c>
      <c r="V1870" s="9">
        <v>0</v>
      </c>
      <c r="W1870" s="9">
        <v>2.4311312576730302</v>
      </c>
      <c r="X1870" s="9" t="s">
        <v>86</v>
      </c>
      <c r="Y1870" s="9">
        <v>0</v>
      </c>
      <c r="Z1870" s="9">
        <v>1.1309523E-2</v>
      </c>
      <c r="AA1870" s="9">
        <v>0</v>
      </c>
      <c r="AB1870" s="9">
        <v>9.1483564999999996E-3</v>
      </c>
      <c r="AQ1870" s="9">
        <f>K1870-'Processed Potentiostat'!$J$3</f>
        <v>-6.1528773000000001</v>
      </c>
    </row>
    <row r="1871" spans="1:43" x14ac:dyDescent="0.3">
      <c r="A1871">
        <v>2</v>
      </c>
      <c r="B1871">
        <v>0</v>
      </c>
      <c r="C1871">
        <v>0</v>
      </c>
      <c r="D1871">
        <v>1</v>
      </c>
      <c r="E1871">
        <v>0</v>
      </c>
      <c r="F1871">
        <v>0</v>
      </c>
      <c r="G1871">
        <v>0</v>
      </c>
      <c r="H1871" s="9">
        <v>1620.0871590731499</v>
      </c>
      <c r="I1871" s="9">
        <v>-1.8379297999999999</v>
      </c>
      <c r="J1871" s="9">
        <v>-1.8379061999999999</v>
      </c>
      <c r="K1871" s="9">
        <v>-5.9255823999999997</v>
      </c>
      <c r="L1871" s="9">
        <v>-2.4323068069982998</v>
      </c>
      <c r="M1871" s="9">
        <v>-8.7563046999999994</v>
      </c>
      <c r="N1871" s="9">
        <v>-8.7563046999999994</v>
      </c>
      <c r="O1871" s="9">
        <v>-2.4323068069982998</v>
      </c>
      <c r="P1871">
        <v>0</v>
      </c>
      <c r="Q1871" s="9">
        <v>53.549995000000003</v>
      </c>
      <c r="R1871" s="9">
        <v>0</v>
      </c>
      <c r="S1871" s="9">
        <v>940068675.42113197</v>
      </c>
      <c r="T1871" s="9">
        <v>-1.1755493252678601E-3</v>
      </c>
      <c r="U1871" s="9">
        <v>2.4323068069982998</v>
      </c>
      <c r="V1871" s="9">
        <v>0</v>
      </c>
      <c r="W1871" s="9">
        <v>2.4323068069982998</v>
      </c>
      <c r="X1871" s="9" t="s">
        <v>86</v>
      </c>
      <c r="Y1871" s="9">
        <v>0</v>
      </c>
      <c r="Z1871" s="9">
        <v>1.0890665000000001E-2</v>
      </c>
      <c r="AA1871" s="9">
        <v>0</v>
      </c>
      <c r="AB1871" s="9">
        <v>8.9799538000000009E-3</v>
      </c>
      <c r="AQ1871" s="9">
        <f>K1871-'Processed Potentiostat'!$J$3</f>
        <v>-5.9255823999999997</v>
      </c>
    </row>
    <row r="1872" spans="1:43" x14ac:dyDescent="0.3">
      <c r="A1872">
        <v>2</v>
      </c>
      <c r="B1872">
        <v>0</v>
      </c>
      <c r="C1872">
        <v>0</v>
      </c>
      <c r="D1872">
        <v>1</v>
      </c>
      <c r="E1872">
        <v>0</v>
      </c>
      <c r="F1872">
        <v>0</v>
      </c>
      <c r="G1872">
        <v>0</v>
      </c>
      <c r="H1872" s="9">
        <v>1621.0871590478901</v>
      </c>
      <c r="I1872" s="9">
        <v>-1.8379213000000001</v>
      </c>
      <c r="J1872" s="9">
        <v>-1.8378323000000001</v>
      </c>
      <c r="K1872" s="9">
        <v>-6.7260580000000001</v>
      </c>
      <c r="L1872" s="9">
        <v>-2.43354611602168</v>
      </c>
      <c r="M1872" s="9">
        <v>-8.7607660000000003</v>
      </c>
      <c r="N1872" s="9">
        <v>-8.7607660000000003</v>
      </c>
      <c r="O1872" s="9">
        <v>-2.43354611602168</v>
      </c>
      <c r="P1872">
        <v>0</v>
      </c>
      <c r="Q1872" s="9">
        <v>53.549995000000003</v>
      </c>
      <c r="R1872" s="9">
        <v>0</v>
      </c>
      <c r="S1872" s="9">
        <v>948070487.40934002</v>
      </c>
      <c r="T1872" s="9">
        <v>-1.2393090233802E-3</v>
      </c>
      <c r="U1872" s="9">
        <v>2.43354611602168</v>
      </c>
      <c r="V1872" s="9">
        <v>0</v>
      </c>
      <c r="W1872" s="9">
        <v>2.43354611602168</v>
      </c>
      <c r="X1872" s="9" t="s">
        <v>86</v>
      </c>
      <c r="Y1872" s="9">
        <v>0</v>
      </c>
      <c r="Z1872" s="9">
        <v>1.2361367E-2</v>
      </c>
      <c r="AA1872" s="9">
        <v>0</v>
      </c>
      <c r="AB1872" s="9">
        <v>8.8272933000000005E-3</v>
      </c>
      <c r="AQ1872" s="9">
        <f>K1872-'Processed Potentiostat'!$J$3</f>
        <v>-6.7260580000000001</v>
      </c>
    </row>
    <row r="1873" spans="1:43" x14ac:dyDescent="0.3">
      <c r="A1873">
        <v>2</v>
      </c>
      <c r="B1873">
        <v>0</v>
      </c>
      <c r="C1873">
        <v>0</v>
      </c>
      <c r="D1873">
        <v>1</v>
      </c>
      <c r="E1873">
        <v>0</v>
      </c>
      <c r="F1873">
        <v>0</v>
      </c>
      <c r="G1873">
        <v>0</v>
      </c>
      <c r="H1873" s="9">
        <v>1622.08715902263</v>
      </c>
      <c r="I1873" s="9">
        <v>-1.8379581</v>
      </c>
      <c r="J1873" s="9">
        <v>-1.8378325</v>
      </c>
      <c r="K1873" s="9">
        <v>-5.3945264999999996</v>
      </c>
      <c r="L1873" s="9">
        <v>-2.4347290484298698</v>
      </c>
      <c r="M1873" s="9">
        <v>-8.7650241999999992</v>
      </c>
      <c r="N1873" s="9">
        <v>-8.7650241999999992</v>
      </c>
      <c r="O1873" s="9">
        <v>-2.4347290484298698</v>
      </c>
      <c r="P1873">
        <v>0</v>
      </c>
      <c r="Q1873" s="9">
        <v>53.549995000000003</v>
      </c>
      <c r="R1873" s="9">
        <v>0</v>
      </c>
      <c r="S1873" s="9">
        <v>948519102.44937694</v>
      </c>
      <c r="T1873" s="9">
        <v>-1.18293240818712E-3</v>
      </c>
      <c r="U1873" s="9">
        <v>2.4347290484298698</v>
      </c>
      <c r="V1873" s="9">
        <v>0</v>
      </c>
      <c r="W1873" s="9">
        <v>2.4347290484298698</v>
      </c>
      <c r="X1873" s="9" t="s">
        <v>86</v>
      </c>
      <c r="Y1873" s="9">
        <v>0</v>
      </c>
      <c r="Z1873" s="9">
        <v>9.9142360999999995E-3</v>
      </c>
      <c r="AA1873" s="9">
        <v>0</v>
      </c>
      <c r="AB1873" s="9">
        <v>9.1066294999999995E-3</v>
      </c>
      <c r="AQ1873" s="9">
        <f>K1873-'Processed Potentiostat'!$J$3</f>
        <v>-5.3945264999999996</v>
      </c>
    </row>
    <row r="1874" spans="1:43" x14ac:dyDescent="0.3">
      <c r="A1874">
        <v>2</v>
      </c>
      <c r="B1874">
        <v>0</v>
      </c>
      <c r="C1874">
        <v>0</v>
      </c>
      <c r="D1874">
        <v>1</v>
      </c>
      <c r="E1874">
        <v>0</v>
      </c>
      <c r="F1874">
        <v>0</v>
      </c>
      <c r="G1874">
        <v>0</v>
      </c>
      <c r="H1874" s="9">
        <v>1623.0871589973599</v>
      </c>
      <c r="I1874" s="9">
        <v>-1.8379384000000001</v>
      </c>
      <c r="J1874" s="9">
        <v>-1.8379129000000001</v>
      </c>
      <c r="K1874" s="9">
        <v>-6.5159706999999996</v>
      </c>
      <c r="L1874" s="9">
        <v>-2.4358889222182398</v>
      </c>
      <c r="M1874" s="9">
        <v>-8.7692002999999996</v>
      </c>
      <c r="N1874" s="9">
        <v>-8.7692002999999996</v>
      </c>
      <c r="O1874" s="9">
        <v>-2.4358889222182398</v>
      </c>
      <c r="P1874">
        <v>0</v>
      </c>
      <c r="Q1874" s="9">
        <v>53.549995000000003</v>
      </c>
      <c r="R1874" s="9">
        <v>0</v>
      </c>
      <c r="S1874" s="9">
        <v>940778881.21691203</v>
      </c>
      <c r="T1874" s="9">
        <v>-1.15987378837001E-3</v>
      </c>
      <c r="U1874" s="9">
        <v>2.4358889222182398</v>
      </c>
      <c r="V1874" s="9">
        <v>0</v>
      </c>
      <c r="W1874" s="9">
        <v>2.4358889222182398</v>
      </c>
      <c r="X1874" s="9" t="s">
        <v>86</v>
      </c>
      <c r="Y1874" s="9">
        <v>0</v>
      </c>
      <c r="Z1874" s="9">
        <v>1.1975787E-2</v>
      </c>
      <c r="AA1874" s="9">
        <v>0</v>
      </c>
      <c r="AB1874" s="9">
        <v>8.8665224999999997E-3</v>
      </c>
      <c r="AQ1874" s="9">
        <f>K1874-'Processed Potentiostat'!$J$3</f>
        <v>-6.5159706999999996</v>
      </c>
    </row>
    <row r="1875" spans="1:43" x14ac:dyDescent="0.3">
      <c r="A1875">
        <v>2</v>
      </c>
      <c r="B1875">
        <v>0</v>
      </c>
      <c r="C1875">
        <v>0</v>
      </c>
      <c r="D1875">
        <v>1</v>
      </c>
      <c r="E1875">
        <v>0</v>
      </c>
      <c r="F1875">
        <v>0</v>
      </c>
      <c r="G1875">
        <v>0</v>
      </c>
      <c r="H1875" s="9">
        <v>1624.0871589721</v>
      </c>
      <c r="I1875" s="9">
        <v>-1.8379677999999999</v>
      </c>
      <c r="J1875" s="9">
        <v>-1.8379000000000001</v>
      </c>
      <c r="K1875" s="9">
        <v>-5.5937009</v>
      </c>
      <c r="L1875" s="9">
        <v>-2.4371343658513198</v>
      </c>
      <c r="M1875" s="9">
        <v>-8.7736835000000006</v>
      </c>
      <c r="N1875" s="9">
        <v>-8.7736835000000006</v>
      </c>
      <c r="O1875" s="9">
        <v>-2.4371343658513198</v>
      </c>
      <c r="P1875">
        <v>0</v>
      </c>
      <c r="Q1875" s="9">
        <v>53.549995000000003</v>
      </c>
      <c r="R1875" s="9">
        <v>0</v>
      </c>
      <c r="S1875" s="9">
        <v>942561772.17405796</v>
      </c>
      <c r="T1875" s="9">
        <v>-1.2454436330795399E-3</v>
      </c>
      <c r="U1875" s="9">
        <v>2.4371343658513198</v>
      </c>
      <c r="V1875" s="9">
        <v>0</v>
      </c>
      <c r="W1875" s="9">
        <v>2.4371343658513198</v>
      </c>
      <c r="X1875" s="9" t="s">
        <v>86</v>
      </c>
      <c r="Y1875" s="9">
        <v>0</v>
      </c>
      <c r="Z1875" s="9">
        <v>1.0280663000000001E-2</v>
      </c>
      <c r="AA1875" s="9">
        <v>0</v>
      </c>
      <c r="AB1875" s="9">
        <v>8.7760687000000004E-3</v>
      </c>
      <c r="AQ1875" s="9">
        <f>K1875-'Processed Potentiostat'!$J$3</f>
        <v>-5.5937009</v>
      </c>
    </row>
    <row r="1876" spans="1:43" x14ac:dyDescent="0.3">
      <c r="A1876">
        <v>2</v>
      </c>
      <c r="B1876">
        <v>0</v>
      </c>
      <c r="C1876">
        <v>0</v>
      </c>
      <c r="D1876">
        <v>1</v>
      </c>
      <c r="E1876">
        <v>0</v>
      </c>
      <c r="F1876">
        <v>0</v>
      </c>
      <c r="G1876">
        <v>0</v>
      </c>
      <c r="H1876" s="9">
        <v>1625.0561589476199</v>
      </c>
      <c r="I1876" s="9">
        <v>-1.8381162</v>
      </c>
      <c r="J1876" s="9">
        <v>-1.8383839</v>
      </c>
      <c r="K1876" s="9">
        <v>-0.54771566000000005</v>
      </c>
      <c r="L1876" s="9">
        <v>-2.4384570571014001</v>
      </c>
      <c r="M1876" s="9">
        <v>-8.7784452000000002</v>
      </c>
      <c r="N1876" s="9">
        <v>-8.7784452000000002</v>
      </c>
      <c r="O1876" s="9">
        <v>-2.4384570571014001</v>
      </c>
      <c r="P1876">
        <v>0</v>
      </c>
      <c r="Q1876" s="9">
        <v>53.549995000000003</v>
      </c>
      <c r="R1876" s="9">
        <v>0</v>
      </c>
      <c r="S1876" s="9">
        <v>896472460.91190195</v>
      </c>
      <c r="T1876" s="9">
        <v>-1.3226912500856601E-3</v>
      </c>
      <c r="U1876" s="9">
        <v>2.4384570571014001</v>
      </c>
      <c r="V1876" s="9">
        <v>0</v>
      </c>
      <c r="W1876" s="9">
        <v>2.4384570571014001</v>
      </c>
      <c r="X1876" s="9" t="s">
        <v>86</v>
      </c>
      <c r="Y1876" s="9">
        <v>0</v>
      </c>
      <c r="Z1876" s="9">
        <v>1.0069116000000001E-3</v>
      </c>
      <c r="AA1876" s="9">
        <v>0</v>
      </c>
      <c r="AB1876" s="9">
        <v>8.9119356000000004E-3</v>
      </c>
      <c r="AQ1876" s="9">
        <f>K1876-'Processed Potentiostat'!$J$3</f>
        <v>-0.54771566000000005</v>
      </c>
    </row>
    <row r="1877" spans="1:43" x14ac:dyDescent="0.3">
      <c r="A1877">
        <v>2</v>
      </c>
      <c r="B1877">
        <v>0</v>
      </c>
      <c r="C1877">
        <v>0</v>
      </c>
      <c r="D1877">
        <v>1</v>
      </c>
      <c r="E1877">
        <v>0</v>
      </c>
      <c r="F1877">
        <v>0</v>
      </c>
      <c r="G1877">
        <v>0</v>
      </c>
      <c r="H1877" s="9">
        <v>1625.2071589438101</v>
      </c>
      <c r="I1877" s="9">
        <v>-1.8380702</v>
      </c>
      <c r="J1877" s="9">
        <v>-1.8378861</v>
      </c>
      <c r="K1877" s="9">
        <v>-5.5513095999999997</v>
      </c>
      <c r="L1877" s="9">
        <v>-2.4385633459552101</v>
      </c>
      <c r="M1877" s="9">
        <v>-8.7788277000000008</v>
      </c>
      <c r="N1877" s="9">
        <v>-8.7788277000000008</v>
      </c>
      <c r="O1877" s="9">
        <v>-2.4385633459552101</v>
      </c>
      <c r="P1877">
        <v>0</v>
      </c>
      <c r="Q1877" s="9">
        <v>53.549995000000003</v>
      </c>
      <c r="R1877" s="9">
        <v>0</v>
      </c>
      <c r="S1877" s="9">
        <v>944529700.67582405</v>
      </c>
      <c r="T1877" s="9">
        <v>-1.06288853804148E-4</v>
      </c>
      <c r="U1877" s="9">
        <v>2.4385633459552101</v>
      </c>
      <c r="V1877" s="9">
        <v>0</v>
      </c>
      <c r="W1877" s="9">
        <v>2.4385633459552101</v>
      </c>
      <c r="X1877" s="9" t="s">
        <v>86</v>
      </c>
      <c r="Y1877" s="9">
        <v>0</v>
      </c>
      <c r="Z1877" s="9">
        <v>1.0202675E-2</v>
      </c>
      <c r="AA1877" s="9">
        <v>0</v>
      </c>
      <c r="AB1877" s="9">
        <v>8.6157769000000002E-3</v>
      </c>
      <c r="AQ1877" s="9">
        <f>K1877-'Processed Potentiostat'!$J$3</f>
        <v>-5.5513095999999997</v>
      </c>
    </row>
    <row r="1878" spans="1:43" x14ac:dyDescent="0.3">
      <c r="A1878">
        <v>2</v>
      </c>
      <c r="B1878">
        <v>0</v>
      </c>
      <c r="C1878">
        <v>0</v>
      </c>
      <c r="D1878">
        <v>1</v>
      </c>
      <c r="E1878">
        <v>0</v>
      </c>
      <c r="F1878">
        <v>0</v>
      </c>
      <c r="G1878">
        <v>0</v>
      </c>
      <c r="H1878" s="9">
        <v>1625.5445589352801</v>
      </c>
      <c r="I1878" s="9">
        <v>-1.8380529999999999</v>
      </c>
      <c r="J1878" s="9">
        <v>-1.8375843000000001</v>
      </c>
      <c r="K1878" s="9">
        <v>-10.557377000000001</v>
      </c>
      <c r="L1878" s="9">
        <v>-2.4391370661549701</v>
      </c>
      <c r="M1878" s="9">
        <v>-8.7808933000000007</v>
      </c>
      <c r="N1878" s="9">
        <v>-8.7808933000000007</v>
      </c>
      <c r="O1878" s="9">
        <v>-2.4391370661549701</v>
      </c>
      <c r="P1878">
        <v>0</v>
      </c>
      <c r="Q1878" s="9">
        <v>53.549995000000003</v>
      </c>
      <c r="R1878" s="9">
        <v>0</v>
      </c>
      <c r="S1878" s="9">
        <v>976462821.53481495</v>
      </c>
      <c r="T1878" s="9">
        <v>-5.7372019975732104E-4</v>
      </c>
      <c r="U1878" s="9">
        <v>2.4391370661549701</v>
      </c>
      <c r="V1878" s="9">
        <v>0</v>
      </c>
      <c r="W1878" s="9">
        <v>2.4391370661549701</v>
      </c>
      <c r="X1878" s="9" t="s">
        <v>86</v>
      </c>
      <c r="Y1878" s="9">
        <v>0</v>
      </c>
      <c r="Z1878" s="9">
        <v>1.9400068999999999E-2</v>
      </c>
      <c r="AA1878" s="9">
        <v>0</v>
      </c>
      <c r="AB1878" s="9">
        <v>8.9689287999999995E-3</v>
      </c>
      <c r="AQ1878" s="9">
        <f>K1878-'Processed Potentiostat'!$J$3</f>
        <v>-10.557377000000001</v>
      </c>
    </row>
    <row r="1879" spans="1:43" x14ac:dyDescent="0.3">
      <c r="A1879">
        <v>2</v>
      </c>
      <c r="B1879">
        <v>0</v>
      </c>
      <c r="C1879">
        <v>0</v>
      </c>
      <c r="D1879">
        <v>1</v>
      </c>
      <c r="E1879">
        <v>0</v>
      </c>
      <c r="F1879">
        <v>0</v>
      </c>
      <c r="G1879">
        <v>0</v>
      </c>
      <c r="H1879" s="9">
        <v>1625.6039589337799</v>
      </c>
      <c r="I1879" s="9">
        <v>-1.8380638</v>
      </c>
      <c r="J1879" s="9">
        <v>-1.8377053000000001</v>
      </c>
      <c r="K1879" s="9">
        <v>-15.563833000000001</v>
      </c>
      <c r="L1879" s="9">
        <v>-2.43933955134175</v>
      </c>
      <c r="M1879" s="9">
        <v>-8.7816218999999993</v>
      </c>
      <c r="N1879" s="9">
        <v>-8.7816218999999993</v>
      </c>
      <c r="O1879" s="9">
        <v>-2.43933955134175</v>
      </c>
      <c r="P1879">
        <v>0</v>
      </c>
      <c r="Q1879" s="9">
        <v>53.549995000000003</v>
      </c>
      <c r="R1879" s="9">
        <v>0</v>
      </c>
      <c r="S1879" s="9">
        <v>963578649.97209597</v>
      </c>
      <c r="T1879" s="9">
        <v>-2.02485186788781E-4</v>
      </c>
      <c r="U1879" s="9">
        <v>2.43933955134175</v>
      </c>
      <c r="V1879" s="9">
        <v>0</v>
      </c>
      <c r="W1879" s="9">
        <v>2.43933955134175</v>
      </c>
      <c r="X1879" s="9" t="s">
        <v>86</v>
      </c>
      <c r="Y1879" s="9">
        <v>0</v>
      </c>
      <c r="Z1879" s="9">
        <v>2.8601738000000002E-2</v>
      </c>
      <c r="AA1879" s="9">
        <v>0</v>
      </c>
      <c r="AB1879" s="9">
        <v>8.8460762000000005E-3</v>
      </c>
      <c r="AQ1879" s="9">
        <f>K1879-'Processed Potentiostat'!$J$3</f>
        <v>-15.563833000000001</v>
      </c>
    </row>
    <row r="1880" spans="1:43" x14ac:dyDescent="0.3">
      <c r="A1880">
        <v>2</v>
      </c>
      <c r="B1880">
        <v>0</v>
      </c>
      <c r="C1880">
        <v>0</v>
      </c>
      <c r="D1880">
        <v>1</v>
      </c>
      <c r="E1880">
        <v>0</v>
      </c>
      <c r="F1880">
        <v>0</v>
      </c>
      <c r="G1880">
        <v>0</v>
      </c>
      <c r="H1880" s="9">
        <v>1625.7375589304099</v>
      </c>
      <c r="I1880" s="9">
        <v>-1.8378357999999999</v>
      </c>
      <c r="J1880" s="9">
        <v>-1.8380209999999999</v>
      </c>
      <c r="K1880" s="9">
        <v>-10.552417999999999</v>
      </c>
      <c r="L1880" s="9">
        <v>-2.4399322819879399</v>
      </c>
      <c r="M1880" s="9">
        <v>-8.7837563000000003</v>
      </c>
      <c r="N1880" s="9">
        <v>-8.7837563000000003</v>
      </c>
      <c r="O1880" s="9">
        <v>-2.4399322819879399</v>
      </c>
      <c r="P1880">
        <v>0</v>
      </c>
      <c r="Q1880" s="9">
        <v>53.549995000000003</v>
      </c>
      <c r="R1880" s="9">
        <v>0</v>
      </c>
      <c r="S1880" s="9">
        <v>931535008.742365</v>
      </c>
      <c r="T1880" s="9">
        <v>-5.9273064618636697E-4</v>
      </c>
      <c r="U1880" s="9">
        <v>2.4399322819879399</v>
      </c>
      <c r="V1880" s="9">
        <v>0</v>
      </c>
      <c r="W1880" s="9">
        <v>2.4399322819879399</v>
      </c>
      <c r="X1880" s="9" t="s">
        <v>86</v>
      </c>
      <c r="Y1880" s="9">
        <v>0</v>
      </c>
      <c r="Z1880" s="9">
        <v>1.9395566E-2</v>
      </c>
      <c r="AA1880" s="9">
        <v>0</v>
      </c>
      <c r="AB1880" s="9">
        <v>8.9040202999999991E-3</v>
      </c>
      <c r="AQ1880" s="9">
        <f>K1880-'Processed Potentiostat'!$J$3</f>
        <v>-10.552417999999999</v>
      </c>
    </row>
    <row r="1881" spans="1:43" x14ac:dyDescent="0.3">
      <c r="A1881">
        <v>2</v>
      </c>
      <c r="B1881">
        <v>0</v>
      </c>
      <c r="C1881">
        <v>0</v>
      </c>
      <c r="D1881">
        <v>1</v>
      </c>
      <c r="E1881">
        <v>0</v>
      </c>
      <c r="F1881">
        <v>0</v>
      </c>
      <c r="G1881">
        <v>0</v>
      </c>
      <c r="H1881" s="9">
        <v>1625.81435892847</v>
      </c>
      <c r="I1881" s="9">
        <v>-1.8379554</v>
      </c>
      <c r="J1881" s="9">
        <v>-1.8383113</v>
      </c>
      <c r="K1881" s="9">
        <v>-5.4585847999999997</v>
      </c>
      <c r="L1881" s="9">
        <v>-2.4401317294723501</v>
      </c>
      <c r="M1881" s="9">
        <v>-8.7844744000000006</v>
      </c>
      <c r="N1881" s="9">
        <v>-8.7844744000000006</v>
      </c>
      <c r="O1881" s="9">
        <v>-2.4401317294723501</v>
      </c>
      <c r="P1881">
        <v>0</v>
      </c>
      <c r="Q1881" s="9">
        <v>53.549995000000003</v>
      </c>
      <c r="R1881" s="9">
        <v>0</v>
      </c>
      <c r="S1881" s="9">
        <v>903788735.60551906</v>
      </c>
      <c r="T1881" s="9">
        <v>-1.99447484413806E-4</v>
      </c>
      <c r="U1881" s="9">
        <v>2.4401317294723501</v>
      </c>
      <c r="V1881" s="9">
        <v>0</v>
      </c>
      <c r="W1881" s="9">
        <v>2.4401317294723501</v>
      </c>
      <c r="X1881" s="9" t="s">
        <v>86</v>
      </c>
      <c r="Y1881" s="9">
        <v>0</v>
      </c>
      <c r="Z1881" s="9">
        <v>1.0034578000000001E-2</v>
      </c>
      <c r="AA1881" s="9">
        <v>0</v>
      </c>
      <c r="AB1881" s="9">
        <v>8.4599516999999992E-3</v>
      </c>
      <c r="AQ1881" s="9">
        <f>K1881-'Processed Potentiostat'!$J$3</f>
        <v>-5.4585847999999997</v>
      </c>
    </row>
    <row r="1882" spans="1:43" x14ac:dyDescent="0.3">
      <c r="A1882">
        <v>2</v>
      </c>
      <c r="B1882">
        <v>0</v>
      </c>
      <c r="C1882">
        <v>0</v>
      </c>
      <c r="D1882">
        <v>1</v>
      </c>
      <c r="E1882">
        <v>0</v>
      </c>
      <c r="F1882">
        <v>0</v>
      </c>
      <c r="G1882">
        <v>0</v>
      </c>
      <c r="H1882" s="9">
        <v>1626.0123589234699</v>
      </c>
      <c r="I1882" s="9">
        <v>-1.8381225999999999</v>
      </c>
      <c r="J1882" s="9">
        <v>-1.8385429</v>
      </c>
      <c r="K1882" s="9">
        <v>-0.42160395000000001</v>
      </c>
      <c r="L1882" s="9">
        <v>-2.44035949528616</v>
      </c>
      <c r="M1882" s="9">
        <v>-8.7852944999999991</v>
      </c>
      <c r="N1882" s="9">
        <v>-8.7852944999999991</v>
      </c>
      <c r="O1882" s="9">
        <v>-2.44035949528616</v>
      </c>
      <c r="P1882">
        <v>0</v>
      </c>
      <c r="Q1882" s="9">
        <v>53.549995000000003</v>
      </c>
      <c r="R1882" s="9">
        <v>0</v>
      </c>
      <c r="S1882" s="9">
        <v>882834661.83643794</v>
      </c>
      <c r="T1882" s="9">
        <v>-2.27765813801017E-4</v>
      </c>
      <c r="U1882" s="9">
        <v>2.44035949528616</v>
      </c>
      <c r="V1882" s="9">
        <v>0</v>
      </c>
      <c r="W1882" s="9">
        <v>2.44035949528616</v>
      </c>
      <c r="X1882" s="9" t="s">
        <v>86</v>
      </c>
      <c r="Y1882" s="9">
        <v>0</v>
      </c>
      <c r="Z1882" s="9">
        <v>7.7513698000000004E-4</v>
      </c>
      <c r="AA1882" s="9">
        <v>0</v>
      </c>
      <c r="AB1882" s="9">
        <v>8.9934608000000003E-3</v>
      </c>
      <c r="AQ1882" s="9">
        <f>K1882-'Processed Potentiostat'!$J$3</f>
        <v>-0.42160395000000001</v>
      </c>
    </row>
    <row r="1883" spans="1:43" x14ac:dyDescent="0.3">
      <c r="A1883">
        <v>2</v>
      </c>
      <c r="B1883">
        <v>0</v>
      </c>
      <c r="C1883">
        <v>0</v>
      </c>
      <c r="D1883">
        <v>1</v>
      </c>
      <c r="E1883">
        <v>0</v>
      </c>
      <c r="F1883">
        <v>0</v>
      </c>
      <c r="G1883">
        <v>0</v>
      </c>
      <c r="H1883" s="9">
        <v>1626.10735892107</v>
      </c>
      <c r="I1883" s="9">
        <v>-1.8381586000000001</v>
      </c>
      <c r="J1883" s="9">
        <v>-1.8379909999999999</v>
      </c>
      <c r="K1883" s="9">
        <v>-5.4635448000000002</v>
      </c>
      <c r="L1883" s="9">
        <v>-2.4403763603776798</v>
      </c>
      <c r="M1883" s="9">
        <v>-8.7853545999999998</v>
      </c>
      <c r="N1883" s="9">
        <v>-8.7853545999999998</v>
      </c>
      <c r="O1883" s="9">
        <v>-2.4403763603776798</v>
      </c>
      <c r="P1883">
        <v>0</v>
      </c>
      <c r="Q1883" s="9">
        <v>53.549995000000003</v>
      </c>
      <c r="R1883" s="9">
        <v>0</v>
      </c>
      <c r="S1883" s="9">
        <v>934682338.89469898</v>
      </c>
      <c r="T1883" s="9">
        <v>-1.6865091522433301E-5</v>
      </c>
      <c r="U1883" s="9">
        <v>2.4403763603776798</v>
      </c>
      <c r="V1883" s="9">
        <v>0</v>
      </c>
      <c r="W1883" s="9">
        <v>2.4403763603776798</v>
      </c>
      <c r="X1883" s="9" t="s">
        <v>86</v>
      </c>
      <c r="Y1883" s="9">
        <v>0</v>
      </c>
      <c r="Z1883" s="9">
        <v>1.0041947000000001E-2</v>
      </c>
      <c r="AA1883" s="9">
        <v>0</v>
      </c>
      <c r="AB1883" s="9">
        <v>8.7196714999999998E-3</v>
      </c>
      <c r="AQ1883" s="9">
        <f>K1883-'Processed Potentiostat'!$J$3</f>
        <v>-5.4635448000000002</v>
      </c>
    </row>
    <row r="1884" spans="1:43" x14ac:dyDescent="0.3">
      <c r="A1884">
        <v>2</v>
      </c>
      <c r="B1884">
        <v>0</v>
      </c>
      <c r="C1884">
        <v>0</v>
      </c>
      <c r="D1884">
        <v>1</v>
      </c>
      <c r="E1884">
        <v>0</v>
      </c>
      <c r="F1884">
        <v>0</v>
      </c>
      <c r="G1884">
        <v>0</v>
      </c>
      <c r="H1884" s="9">
        <v>1626.2483589175099</v>
      </c>
      <c r="I1884" s="9">
        <v>-1.8380936000000001</v>
      </c>
      <c r="J1884" s="9">
        <v>-1.8379968</v>
      </c>
      <c r="K1884" s="9">
        <v>-10.470382000000001</v>
      </c>
      <c r="L1884" s="9">
        <v>-2.4406337085845999</v>
      </c>
      <c r="M1884" s="9">
        <v>-8.7862816000000006</v>
      </c>
      <c r="N1884" s="9">
        <v>-8.7862816000000006</v>
      </c>
      <c r="O1884" s="9">
        <v>-2.4406337085845999</v>
      </c>
      <c r="P1884">
        <v>0</v>
      </c>
      <c r="Q1884" s="9">
        <v>53.549995000000003</v>
      </c>
      <c r="R1884" s="9">
        <v>0</v>
      </c>
      <c r="S1884" s="9">
        <v>934200340.07362604</v>
      </c>
      <c r="T1884" s="9">
        <v>-2.5734820691747297E-4</v>
      </c>
      <c r="U1884" s="9">
        <v>2.4406337085845999</v>
      </c>
      <c r="V1884" s="9">
        <v>0</v>
      </c>
      <c r="W1884" s="9">
        <v>2.4406337085845999</v>
      </c>
      <c r="X1884" s="9" t="s">
        <v>86</v>
      </c>
      <c r="Y1884" s="9">
        <v>0</v>
      </c>
      <c r="Z1884" s="9">
        <v>1.9244529E-2</v>
      </c>
      <c r="AA1884" s="9">
        <v>0</v>
      </c>
      <c r="AB1884" s="9">
        <v>8.2803554999999994E-3</v>
      </c>
      <c r="AQ1884" s="9">
        <f>K1884-'Processed Potentiostat'!$J$3</f>
        <v>-10.470382000000001</v>
      </c>
    </row>
    <row r="1885" spans="1:43" x14ac:dyDescent="0.3">
      <c r="A1885">
        <v>2</v>
      </c>
      <c r="B1885">
        <v>0</v>
      </c>
      <c r="C1885">
        <v>0</v>
      </c>
      <c r="D1885">
        <v>1</v>
      </c>
      <c r="E1885">
        <v>0</v>
      </c>
      <c r="F1885">
        <v>0</v>
      </c>
      <c r="G1885">
        <v>0</v>
      </c>
      <c r="H1885" s="9">
        <v>1626.30515891607</v>
      </c>
      <c r="I1885" s="9">
        <v>-1.8380350000000001</v>
      </c>
      <c r="J1885" s="9">
        <v>-1.8377146</v>
      </c>
      <c r="K1885" s="9">
        <v>-15.533689000000001</v>
      </c>
      <c r="L1885" s="9">
        <v>-2.4408210064690601</v>
      </c>
      <c r="M1885" s="9">
        <v>-8.7869557999999994</v>
      </c>
      <c r="N1885" s="9">
        <v>-8.7869557999999994</v>
      </c>
      <c r="O1885" s="9">
        <v>-2.4408210064690601</v>
      </c>
      <c r="P1885">
        <v>0</v>
      </c>
      <c r="Q1885" s="9">
        <v>53.549995000000003</v>
      </c>
      <c r="R1885" s="9">
        <v>0</v>
      </c>
      <c r="S1885" s="9">
        <v>963181139.41516805</v>
      </c>
      <c r="T1885" s="9">
        <v>-1.8729788446414299E-4</v>
      </c>
      <c r="U1885" s="9">
        <v>2.4408210064690601</v>
      </c>
      <c r="V1885" s="9">
        <v>0</v>
      </c>
      <c r="W1885" s="9">
        <v>2.4408210064690601</v>
      </c>
      <c r="X1885" s="9" t="s">
        <v>86</v>
      </c>
      <c r="Y1885" s="9">
        <v>0</v>
      </c>
      <c r="Z1885" s="9">
        <v>2.8546487999999998E-2</v>
      </c>
      <c r="AA1885" s="9">
        <v>0</v>
      </c>
      <c r="AB1885" s="9">
        <v>8.5517569000000005E-3</v>
      </c>
      <c r="AQ1885" s="9">
        <f>K1885-'Processed Potentiostat'!$J$3</f>
        <v>-15.533689000000001</v>
      </c>
    </row>
    <row r="1886" spans="1:43" x14ac:dyDescent="0.3">
      <c r="A1886">
        <v>2</v>
      </c>
      <c r="B1886">
        <v>0</v>
      </c>
      <c r="C1886">
        <v>0</v>
      </c>
      <c r="D1886">
        <v>1</v>
      </c>
      <c r="E1886">
        <v>0</v>
      </c>
      <c r="F1886">
        <v>0</v>
      </c>
      <c r="G1886">
        <v>0</v>
      </c>
      <c r="H1886" s="9">
        <v>1626.35475891482</v>
      </c>
      <c r="I1886" s="9">
        <v>-1.8381459</v>
      </c>
      <c r="J1886" s="9">
        <v>-1.8384475</v>
      </c>
      <c r="K1886" s="9">
        <v>-10.524945000000001</v>
      </c>
      <c r="L1886" s="9">
        <v>-2.4410029960809498</v>
      </c>
      <c r="M1886" s="9">
        <v>-8.7876110000000001</v>
      </c>
      <c r="N1886" s="9">
        <v>-8.7876110000000001</v>
      </c>
      <c r="O1886" s="9">
        <v>-2.4410029960809498</v>
      </c>
      <c r="P1886">
        <v>0</v>
      </c>
      <c r="Q1886" s="9">
        <v>53.549995000000003</v>
      </c>
      <c r="R1886" s="9">
        <v>0</v>
      </c>
      <c r="S1886" s="9">
        <v>891622987.80075395</v>
      </c>
      <c r="T1886" s="9">
        <v>-1.8198961189064199E-4</v>
      </c>
      <c r="U1886" s="9">
        <v>2.4410029960809498</v>
      </c>
      <c r="V1886" s="9">
        <v>0</v>
      </c>
      <c r="W1886" s="9">
        <v>2.4410029960809498</v>
      </c>
      <c r="X1886" s="9" t="s">
        <v>86</v>
      </c>
      <c r="Y1886" s="9">
        <v>0</v>
      </c>
      <c r="Z1886" s="9">
        <v>1.9349557999999999E-2</v>
      </c>
      <c r="AA1886" s="9">
        <v>0</v>
      </c>
      <c r="AB1886" s="9">
        <v>8.7638804999999997E-3</v>
      </c>
      <c r="AQ1886" s="9">
        <f>K1886-'Processed Potentiostat'!$J$3</f>
        <v>-10.524945000000001</v>
      </c>
    </row>
    <row r="1887" spans="1:43" x14ac:dyDescent="0.3">
      <c r="A1887">
        <v>2</v>
      </c>
      <c r="B1887">
        <v>0</v>
      </c>
      <c r="C1887">
        <v>0</v>
      </c>
      <c r="D1887">
        <v>1</v>
      </c>
      <c r="E1887">
        <v>0</v>
      </c>
      <c r="F1887">
        <v>0</v>
      </c>
      <c r="G1887">
        <v>0</v>
      </c>
      <c r="H1887" s="9">
        <v>1626.39615891377</v>
      </c>
      <c r="I1887" s="9">
        <v>-1.8378801</v>
      </c>
      <c r="J1887" s="9">
        <v>-1.8380650999999999</v>
      </c>
      <c r="K1887" s="9">
        <v>-5.4913987999999998</v>
      </c>
      <c r="L1887" s="9">
        <v>-2.44110487755129</v>
      </c>
      <c r="M1887" s="9">
        <v>-8.7879772000000003</v>
      </c>
      <c r="N1887" s="9">
        <v>-8.7879772000000003</v>
      </c>
      <c r="O1887" s="9">
        <v>-2.44110487755129</v>
      </c>
      <c r="P1887">
        <v>0</v>
      </c>
      <c r="Q1887" s="9">
        <v>53.549995000000003</v>
      </c>
      <c r="R1887" s="9">
        <v>0</v>
      </c>
      <c r="S1887" s="9">
        <v>927643469.23702002</v>
      </c>
      <c r="T1887" s="9">
        <v>-1.01881470336184E-4</v>
      </c>
      <c r="U1887" s="9">
        <v>2.44110487755129</v>
      </c>
      <c r="V1887" s="9">
        <v>0</v>
      </c>
      <c r="W1887" s="9">
        <v>2.44110487755129</v>
      </c>
      <c r="X1887" s="9" t="s">
        <v>86</v>
      </c>
      <c r="Y1887" s="9">
        <v>0</v>
      </c>
      <c r="Z1887" s="9">
        <v>1.0093548000000001E-2</v>
      </c>
      <c r="AA1887" s="9">
        <v>0</v>
      </c>
      <c r="AB1887" s="9">
        <v>8.8807409999999993E-3</v>
      </c>
      <c r="AQ1887" s="9">
        <f>K1887-'Processed Potentiostat'!$J$3</f>
        <v>-5.4913987999999998</v>
      </c>
    </row>
    <row r="1888" spans="1:43" x14ac:dyDescent="0.3">
      <c r="A1888">
        <v>2</v>
      </c>
      <c r="B1888">
        <v>0</v>
      </c>
      <c r="C1888">
        <v>0</v>
      </c>
      <c r="D1888">
        <v>1</v>
      </c>
      <c r="E1888">
        <v>0</v>
      </c>
      <c r="F1888">
        <v>0</v>
      </c>
      <c r="G1888">
        <v>0</v>
      </c>
      <c r="H1888" s="9">
        <v>1626.5561589097299</v>
      </c>
      <c r="I1888" s="9">
        <v>-1.8379452000000001</v>
      </c>
      <c r="J1888" s="9">
        <v>-1.8380748</v>
      </c>
      <c r="K1888" s="9">
        <v>-0.48685076999999999</v>
      </c>
      <c r="L1888" s="9">
        <v>-2.4413325638769998</v>
      </c>
      <c r="M1888" s="9">
        <v>-8.7887974</v>
      </c>
      <c r="N1888" s="9">
        <v>-8.7887974</v>
      </c>
      <c r="O1888" s="9">
        <v>-2.4413325638769998</v>
      </c>
      <c r="P1888">
        <v>0</v>
      </c>
      <c r="Q1888" s="9">
        <v>53.549995000000003</v>
      </c>
      <c r="R1888" s="9">
        <v>0</v>
      </c>
      <c r="S1888" s="9">
        <v>926785352.02510095</v>
      </c>
      <c r="T1888" s="9">
        <v>-2.2768632570890901E-4</v>
      </c>
      <c r="U1888" s="9">
        <v>2.4413325638769998</v>
      </c>
      <c r="V1888" s="9">
        <v>0</v>
      </c>
      <c r="W1888" s="9">
        <v>2.4413325638769998</v>
      </c>
      <c r="X1888" s="9" t="s">
        <v>86</v>
      </c>
      <c r="Y1888" s="9">
        <v>0</v>
      </c>
      <c r="Z1888" s="9">
        <v>8.9486811000000005E-4</v>
      </c>
      <c r="AA1888" s="9">
        <v>0</v>
      </c>
      <c r="AB1888" s="9">
        <v>8.8586545999999999E-3</v>
      </c>
      <c r="AQ1888" s="9">
        <f>K1888-'Processed Potentiostat'!$J$3</f>
        <v>-0.48685076999999999</v>
      </c>
    </row>
    <row r="1889" spans="1:43" x14ac:dyDescent="0.3">
      <c r="A1889">
        <v>2</v>
      </c>
      <c r="B1889">
        <v>0</v>
      </c>
      <c r="C1889">
        <v>0</v>
      </c>
      <c r="D1889">
        <v>1</v>
      </c>
      <c r="E1889">
        <v>0</v>
      </c>
      <c r="F1889">
        <v>0</v>
      </c>
      <c r="G1889">
        <v>0</v>
      </c>
      <c r="H1889" s="9">
        <v>1626.74755890489</v>
      </c>
      <c r="I1889" s="9">
        <v>-1.8379783999999999</v>
      </c>
      <c r="J1889" s="9">
        <v>-1.8379831</v>
      </c>
      <c r="K1889" s="9">
        <v>-5.4947623999999999</v>
      </c>
      <c r="L1889" s="9">
        <v>-2.44147807886511</v>
      </c>
      <c r="M1889" s="9">
        <v>-8.7893208999999999</v>
      </c>
      <c r="N1889" s="9">
        <v>-8.7893208999999999</v>
      </c>
      <c r="O1889" s="9">
        <v>-2.44147807886511</v>
      </c>
      <c r="P1889">
        <v>0</v>
      </c>
      <c r="Q1889" s="9">
        <v>53.549995000000003</v>
      </c>
      <c r="R1889" s="9">
        <v>0</v>
      </c>
      <c r="S1889" s="9">
        <v>935887703.36874604</v>
      </c>
      <c r="T1889" s="9">
        <v>-1.4551498811776699E-4</v>
      </c>
      <c r="U1889" s="9">
        <v>2.44147807886511</v>
      </c>
      <c r="V1889" s="9">
        <v>0</v>
      </c>
      <c r="W1889" s="9">
        <v>2.44147807886511</v>
      </c>
      <c r="X1889" s="9" t="s">
        <v>86</v>
      </c>
      <c r="Y1889" s="9">
        <v>0</v>
      </c>
      <c r="Z1889" s="9">
        <v>1.0099281E-2</v>
      </c>
      <c r="AA1889" s="9">
        <v>0</v>
      </c>
      <c r="AB1889" s="9">
        <v>9.0079241999999997E-3</v>
      </c>
      <c r="AQ1889" s="9">
        <f>K1889-'Processed Potentiostat'!$J$3</f>
        <v>-5.4947623999999999</v>
      </c>
    </row>
    <row r="1890" spans="1:43" x14ac:dyDescent="0.3">
      <c r="A1890">
        <v>2</v>
      </c>
      <c r="B1890">
        <v>0</v>
      </c>
      <c r="C1890">
        <v>0</v>
      </c>
      <c r="D1890">
        <v>1</v>
      </c>
      <c r="E1890">
        <v>0</v>
      </c>
      <c r="F1890">
        <v>0</v>
      </c>
      <c r="G1890">
        <v>0</v>
      </c>
      <c r="H1890" s="9">
        <v>1627.0565588970901</v>
      </c>
      <c r="I1890" s="9">
        <v>-1.8379920000000001</v>
      </c>
      <c r="J1890" s="9">
        <v>-1.8380422999999999</v>
      </c>
      <c r="K1890" s="9">
        <v>-0.48716198999999999</v>
      </c>
      <c r="L1890" s="9">
        <v>-2.4418213441665002</v>
      </c>
      <c r="M1890" s="9">
        <v>-8.7905569000000003</v>
      </c>
      <c r="N1890" s="9">
        <v>-8.7905569000000003</v>
      </c>
      <c r="O1890" s="9">
        <v>-2.4418213441665002</v>
      </c>
      <c r="P1890">
        <v>0</v>
      </c>
      <c r="Q1890" s="9">
        <v>53.549995000000003</v>
      </c>
      <c r="R1890" s="9">
        <v>0</v>
      </c>
      <c r="S1890" s="9">
        <v>930163041.28669202</v>
      </c>
      <c r="T1890" s="9">
        <v>-3.4326530138306601E-4</v>
      </c>
      <c r="U1890" s="9">
        <v>2.4418213441665002</v>
      </c>
      <c r="V1890" s="9">
        <v>0</v>
      </c>
      <c r="W1890" s="9">
        <v>2.4418213441665002</v>
      </c>
      <c r="X1890" s="9" t="s">
        <v>86</v>
      </c>
      <c r="Y1890" s="9">
        <v>0</v>
      </c>
      <c r="Z1890" s="9">
        <v>8.9542433999999997E-4</v>
      </c>
      <c r="AA1890" s="9">
        <v>0</v>
      </c>
      <c r="AB1890" s="9">
        <v>8.6123113999999994E-3</v>
      </c>
      <c r="AQ1890" s="9">
        <f>K1890-'Processed Potentiostat'!$J$3</f>
        <v>-0.48716198999999999</v>
      </c>
    </row>
    <row r="1891" spans="1:43" x14ac:dyDescent="0.3">
      <c r="A1891">
        <v>2</v>
      </c>
      <c r="B1891">
        <v>0</v>
      </c>
      <c r="C1891">
        <v>0</v>
      </c>
      <c r="D1891">
        <v>1</v>
      </c>
      <c r="E1891">
        <v>0</v>
      </c>
      <c r="F1891">
        <v>0</v>
      </c>
      <c r="G1891">
        <v>0</v>
      </c>
      <c r="H1891" s="9">
        <v>1627.18515889384</v>
      </c>
      <c r="I1891" s="9">
        <v>-1.8380460000000001</v>
      </c>
      <c r="J1891" s="9">
        <v>-1.8376809000000001</v>
      </c>
      <c r="K1891" s="9">
        <v>-5.5824451000000002</v>
      </c>
      <c r="L1891" s="9">
        <v>-2.4418591980803499</v>
      </c>
      <c r="M1891" s="9">
        <v>-8.7906932999999992</v>
      </c>
      <c r="N1891" s="9">
        <v>-8.7906932999999992</v>
      </c>
      <c r="O1891" s="9">
        <v>-2.4418591980803499</v>
      </c>
      <c r="P1891">
        <v>0</v>
      </c>
      <c r="Q1891" s="9">
        <v>53.549995000000003</v>
      </c>
      <c r="R1891" s="9">
        <v>0</v>
      </c>
      <c r="S1891" s="9">
        <v>967154717.28360295</v>
      </c>
      <c r="T1891" s="9">
        <v>-3.7853913853691503E-5</v>
      </c>
      <c r="U1891" s="9">
        <v>2.4418591980803499</v>
      </c>
      <c r="V1891" s="9">
        <v>0</v>
      </c>
      <c r="W1891" s="9">
        <v>2.4418591980803499</v>
      </c>
      <c r="X1891" s="9" t="s">
        <v>86</v>
      </c>
      <c r="Y1891" s="9">
        <v>0</v>
      </c>
      <c r="Z1891" s="9">
        <v>1.0258753000000001E-2</v>
      </c>
      <c r="AA1891" s="9">
        <v>0</v>
      </c>
      <c r="AB1891" s="9">
        <v>8.9022834000000006E-3</v>
      </c>
      <c r="AQ1891" s="9">
        <f>K1891-'Processed Potentiostat'!$J$3</f>
        <v>-5.5824451000000002</v>
      </c>
    </row>
    <row r="1892" spans="1:43" x14ac:dyDescent="0.3">
      <c r="A1892">
        <v>2</v>
      </c>
      <c r="B1892">
        <v>0</v>
      </c>
      <c r="C1892">
        <v>0</v>
      </c>
      <c r="D1892">
        <v>1</v>
      </c>
      <c r="E1892">
        <v>0</v>
      </c>
      <c r="F1892">
        <v>0</v>
      </c>
      <c r="G1892">
        <v>0</v>
      </c>
      <c r="H1892" s="9">
        <v>1627.20875889324</v>
      </c>
      <c r="I1892" s="9">
        <v>-1.837885</v>
      </c>
      <c r="J1892" s="9">
        <v>-1.8378185</v>
      </c>
      <c r="K1892" s="9">
        <v>-10.584087</v>
      </c>
      <c r="L1892" s="9">
        <v>-2.4419047402088299</v>
      </c>
      <c r="M1892" s="9">
        <v>-8.7908573000000008</v>
      </c>
      <c r="N1892" s="9">
        <v>-8.7908573000000008</v>
      </c>
      <c r="O1892" s="9">
        <v>-2.4419047402088299</v>
      </c>
      <c r="P1892">
        <v>0</v>
      </c>
      <c r="Q1892" s="9">
        <v>53.549995000000003</v>
      </c>
      <c r="R1892" s="9">
        <v>0</v>
      </c>
      <c r="S1892" s="9">
        <v>952752634.36994302</v>
      </c>
      <c r="T1892" s="9">
        <v>-4.5542128483511101E-5</v>
      </c>
      <c r="U1892" s="9">
        <v>2.4419047402088299</v>
      </c>
      <c r="V1892" s="9">
        <v>0</v>
      </c>
      <c r="W1892" s="9">
        <v>2.4419047402088299</v>
      </c>
      <c r="X1892" s="9" t="s">
        <v>86</v>
      </c>
      <c r="Y1892" s="9">
        <v>0</v>
      </c>
      <c r="Z1892" s="9">
        <v>1.9451631E-2</v>
      </c>
      <c r="AA1892" s="9">
        <v>0</v>
      </c>
      <c r="AB1892" s="9">
        <v>8.9924745E-3</v>
      </c>
      <c r="AQ1892" s="9">
        <f>K1892-'Processed Potentiostat'!$J$3</f>
        <v>-10.584087</v>
      </c>
    </row>
    <row r="1893" spans="1:43" x14ac:dyDescent="0.3">
      <c r="A1893">
        <v>2</v>
      </c>
      <c r="B1893">
        <v>0</v>
      </c>
      <c r="C1893">
        <v>0</v>
      </c>
      <c r="D1893">
        <v>1</v>
      </c>
      <c r="E1893">
        <v>0</v>
      </c>
      <c r="F1893">
        <v>0</v>
      </c>
      <c r="G1893">
        <v>0</v>
      </c>
      <c r="H1893" s="9">
        <v>1627.2455588923101</v>
      </c>
      <c r="I1893" s="9">
        <v>-1.8381637</v>
      </c>
      <c r="J1893" s="9">
        <v>-1.8378056</v>
      </c>
      <c r="K1893" s="9">
        <v>-15.644724</v>
      </c>
      <c r="L1893" s="9">
        <v>-2.4420247723288</v>
      </c>
      <c r="M1893" s="9">
        <v>-8.7912893000000008</v>
      </c>
      <c r="N1893" s="9">
        <v>-8.7912893000000008</v>
      </c>
      <c r="O1893" s="9">
        <v>-2.4420247723288</v>
      </c>
      <c r="P1893">
        <v>0</v>
      </c>
      <c r="Q1893" s="9">
        <v>53.549995000000003</v>
      </c>
      <c r="R1893" s="9">
        <v>0</v>
      </c>
      <c r="S1893" s="9">
        <v>954130812.35936403</v>
      </c>
      <c r="T1893" s="9">
        <v>-1.20032119962587E-4</v>
      </c>
      <c r="U1893" s="9">
        <v>2.4420247723288</v>
      </c>
      <c r="V1893" s="9">
        <v>0</v>
      </c>
      <c r="W1893" s="9">
        <v>2.4420247723288</v>
      </c>
      <c r="X1893" s="9" t="s">
        <v>86</v>
      </c>
      <c r="Y1893" s="9">
        <v>0</v>
      </c>
      <c r="Z1893" s="9">
        <v>2.8751961999999999E-2</v>
      </c>
      <c r="AA1893" s="9">
        <v>0</v>
      </c>
      <c r="AB1893" s="9">
        <v>8.9760255000000001E-3</v>
      </c>
      <c r="AQ1893" s="9">
        <f>K1893-'Processed Potentiostat'!$J$3</f>
        <v>-15.644724</v>
      </c>
    </row>
    <row r="1894" spans="1:43" x14ac:dyDescent="0.3">
      <c r="A1894">
        <v>2</v>
      </c>
      <c r="B1894">
        <v>0</v>
      </c>
      <c r="C1894">
        <v>0</v>
      </c>
      <c r="D1894">
        <v>1</v>
      </c>
      <c r="E1894">
        <v>0</v>
      </c>
      <c r="F1894">
        <v>0</v>
      </c>
      <c r="G1894">
        <v>0</v>
      </c>
      <c r="H1894" s="9">
        <v>1627.376758889</v>
      </c>
      <c r="I1894" s="9">
        <v>-1.8378923</v>
      </c>
      <c r="J1894" s="9">
        <v>-1.8381213999999999</v>
      </c>
      <c r="K1894" s="9">
        <v>-10.635217000000001</v>
      </c>
      <c r="L1894" s="9">
        <v>-2.4425728424113502</v>
      </c>
      <c r="M1894" s="9">
        <v>-8.7932625000000009</v>
      </c>
      <c r="N1894" s="9">
        <v>-8.7932625000000009</v>
      </c>
      <c r="O1894" s="9">
        <v>-2.4425728424113502</v>
      </c>
      <c r="P1894">
        <v>0</v>
      </c>
      <c r="Q1894" s="9">
        <v>53.549995000000003</v>
      </c>
      <c r="R1894" s="9">
        <v>0</v>
      </c>
      <c r="S1894" s="9">
        <v>922720880.538957</v>
      </c>
      <c r="T1894" s="9">
        <v>-5.4807008255863799E-4</v>
      </c>
      <c r="U1894" s="9">
        <v>2.4425728424113502</v>
      </c>
      <c r="V1894" s="9">
        <v>0</v>
      </c>
      <c r="W1894" s="9">
        <v>2.4425728424113502</v>
      </c>
      <c r="X1894" s="9" t="s">
        <v>86</v>
      </c>
      <c r="Y1894" s="9">
        <v>0</v>
      </c>
      <c r="Z1894" s="9">
        <v>1.9548820000000001E-2</v>
      </c>
      <c r="AA1894" s="9">
        <v>0</v>
      </c>
      <c r="AB1894" s="9">
        <v>8.8164629000000005E-3</v>
      </c>
      <c r="AQ1894" s="9">
        <f>K1894-'Processed Potentiostat'!$J$3</f>
        <v>-10.635217000000001</v>
      </c>
    </row>
    <row r="1895" spans="1:43" x14ac:dyDescent="0.3">
      <c r="A1895">
        <v>2</v>
      </c>
      <c r="B1895">
        <v>0</v>
      </c>
      <c r="C1895">
        <v>0</v>
      </c>
      <c r="D1895">
        <v>1</v>
      </c>
      <c r="E1895">
        <v>0</v>
      </c>
      <c r="F1895">
        <v>0</v>
      </c>
      <c r="G1895">
        <v>0</v>
      </c>
      <c r="H1895" s="9">
        <v>1627.5065588857201</v>
      </c>
      <c r="I1895" s="9">
        <v>-1.8381227</v>
      </c>
      <c r="J1895" s="9">
        <v>-1.8378543000000001</v>
      </c>
      <c r="K1895" s="9">
        <v>-15.676774999999999</v>
      </c>
      <c r="L1895" s="9">
        <v>-2.4429288287858899</v>
      </c>
      <c r="M1895" s="9">
        <v>-8.7945442000000007</v>
      </c>
      <c r="N1895" s="9">
        <v>-8.7945442000000007</v>
      </c>
      <c r="O1895" s="9">
        <v>-2.4429288287858899</v>
      </c>
      <c r="P1895">
        <v>0</v>
      </c>
      <c r="Q1895" s="9">
        <v>53.549995000000003</v>
      </c>
      <c r="R1895" s="9">
        <v>0</v>
      </c>
      <c r="S1895" s="9">
        <v>949472076.44404602</v>
      </c>
      <c r="T1895" s="9">
        <v>-3.5598637453704198E-4</v>
      </c>
      <c r="U1895" s="9">
        <v>2.4429288287858899</v>
      </c>
      <c r="V1895" s="9">
        <v>0</v>
      </c>
      <c r="W1895" s="9">
        <v>2.4429288287858899</v>
      </c>
      <c r="X1895" s="9" t="s">
        <v>86</v>
      </c>
      <c r="Y1895" s="9">
        <v>0</v>
      </c>
      <c r="Z1895" s="9">
        <v>2.8811627999999999E-2</v>
      </c>
      <c r="AA1895" s="9">
        <v>0</v>
      </c>
      <c r="AB1895" s="9">
        <v>8.5046897E-3</v>
      </c>
      <c r="AQ1895" s="9">
        <f>K1895-'Processed Potentiostat'!$J$3</f>
        <v>-15.676774999999999</v>
      </c>
    </row>
    <row r="1896" spans="1:43" x14ac:dyDescent="0.3">
      <c r="A1896">
        <v>2</v>
      </c>
      <c r="B1896">
        <v>0</v>
      </c>
      <c r="C1896">
        <v>0</v>
      </c>
      <c r="D1896">
        <v>1</v>
      </c>
      <c r="E1896">
        <v>0</v>
      </c>
      <c r="F1896">
        <v>0</v>
      </c>
      <c r="G1896">
        <v>0</v>
      </c>
      <c r="H1896" s="9">
        <v>1627.6337588825099</v>
      </c>
      <c r="I1896" s="9">
        <v>-1.8380207</v>
      </c>
      <c r="J1896" s="9">
        <v>-1.8385918999999999</v>
      </c>
      <c r="K1896" s="9">
        <v>-10.602402</v>
      </c>
      <c r="L1896" s="9">
        <v>-2.4434842888075501</v>
      </c>
      <c r="M1896" s="9">
        <v>-8.7965430999999992</v>
      </c>
      <c r="N1896" s="9">
        <v>-8.7965430999999992</v>
      </c>
      <c r="O1896" s="9">
        <v>-2.4434842888075501</v>
      </c>
      <c r="P1896">
        <v>0</v>
      </c>
      <c r="Q1896" s="9">
        <v>53.549995000000003</v>
      </c>
      <c r="R1896" s="9">
        <v>0</v>
      </c>
      <c r="S1896" s="9">
        <v>879634210.74140704</v>
      </c>
      <c r="T1896" s="9">
        <v>-5.5546002165485198E-4</v>
      </c>
      <c r="U1896" s="9">
        <v>2.4434842888075501</v>
      </c>
      <c r="V1896" s="9">
        <v>0</v>
      </c>
      <c r="W1896" s="9">
        <v>2.4434842888075501</v>
      </c>
      <c r="X1896" s="9" t="s">
        <v>86</v>
      </c>
      <c r="Y1896" s="9">
        <v>0</v>
      </c>
      <c r="Z1896" s="9">
        <v>1.9493489999999999E-2</v>
      </c>
      <c r="AA1896" s="9">
        <v>0</v>
      </c>
      <c r="AB1896" s="9">
        <v>8.8575026000000008E-3</v>
      </c>
      <c r="AQ1896" s="9">
        <f>K1896-'Processed Potentiostat'!$J$3</f>
        <v>-10.602402</v>
      </c>
    </row>
    <row r="1897" spans="1:43" x14ac:dyDescent="0.3">
      <c r="A1897">
        <v>2</v>
      </c>
      <c r="B1897">
        <v>0</v>
      </c>
      <c r="C1897">
        <v>0</v>
      </c>
      <c r="D1897">
        <v>1</v>
      </c>
      <c r="E1897">
        <v>0</v>
      </c>
      <c r="F1897">
        <v>0</v>
      </c>
      <c r="G1897">
        <v>0</v>
      </c>
      <c r="H1897" s="9">
        <v>1627.6961588809299</v>
      </c>
      <c r="I1897" s="9">
        <v>-1.8378675</v>
      </c>
      <c r="J1897" s="9">
        <v>-1.8382528</v>
      </c>
      <c r="K1897" s="9">
        <v>-5.5547376000000002</v>
      </c>
      <c r="L1897" s="9">
        <v>-2.4436426481761102</v>
      </c>
      <c r="M1897" s="9">
        <v>-8.7971134000000006</v>
      </c>
      <c r="N1897" s="9">
        <v>-8.7971134000000006</v>
      </c>
      <c r="O1897" s="9">
        <v>-2.4436426481761102</v>
      </c>
      <c r="P1897">
        <v>0</v>
      </c>
      <c r="Q1897" s="9">
        <v>53.549995000000003</v>
      </c>
      <c r="R1897" s="9">
        <v>0</v>
      </c>
      <c r="S1897" s="9">
        <v>910572621.49072397</v>
      </c>
      <c r="T1897" s="9">
        <v>-1.5835936856278799E-4</v>
      </c>
      <c r="U1897" s="9">
        <v>2.4436426481761102</v>
      </c>
      <c r="V1897" s="9">
        <v>0</v>
      </c>
      <c r="W1897" s="9">
        <v>2.4436426481761102</v>
      </c>
      <c r="X1897" s="9" t="s">
        <v>86</v>
      </c>
      <c r="Y1897" s="9">
        <v>0</v>
      </c>
      <c r="Z1897" s="9">
        <v>1.0211011000000001E-2</v>
      </c>
      <c r="AA1897" s="9">
        <v>0</v>
      </c>
      <c r="AB1897" s="9">
        <v>8.8326120999999997E-3</v>
      </c>
      <c r="AQ1897" s="9">
        <f>K1897-'Processed Potentiostat'!$J$3</f>
        <v>-5.5547376000000002</v>
      </c>
    </row>
    <row r="1898" spans="1:43" x14ac:dyDescent="0.3">
      <c r="A1898">
        <v>2</v>
      </c>
      <c r="B1898">
        <v>0</v>
      </c>
      <c r="C1898">
        <v>0</v>
      </c>
      <c r="D1898">
        <v>1</v>
      </c>
      <c r="E1898">
        <v>0</v>
      </c>
      <c r="F1898">
        <v>0</v>
      </c>
      <c r="G1898">
        <v>0</v>
      </c>
      <c r="H1898" s="9">
        <v>1627.7759588789099</v>
      </c>
      <c r="I1898" s="9">
        <v>-1.837898</v>
      </c>
      <c r="J1898" s="9">
        <v>-1.8381065999999999</v>
      </c>
      <c r="K1898" s="9">
        <v>-0.49448201000000003</v>
      </c>
      <c r="L1898" s="9">
        <v>-2.4437371274504098</v>
      </c>
      <c r="M1898" s="9">
        <v>-8.7974539000000007</v>
      </c>
      <c r="N1898" s="9">
        <v>-8.7974539000000007</v>
      </c>
      <c r="O1898" s="9">
        <v>-2.4437371274504098</v>
      </c>
      <c r="P1898">
        <v>0</v>
      </c>
      <c r="Q1898" s="9">
        <v>53.549995000000003</v>
      </c>
      <c r="R1898" s="9">
        <v>0</v>
      </c>
      <c r="S1898" s="9">
        <v>924594887.58058095</v>
      </c>
      <c r="T1898" s="9">
        <v>-9.4479274300951407E-5</v>
      </c>
      <c r="U1898" s="9">
        <v>2.4437371274504098</v>
      </c>
      <c r="V1898" s="9">
        <v>0</v>
      </c>
      <c r="W1898" s="9">
        <v>2.4437371274504098</v>
      </c>
      <c r="X1898" s="9" t="s">
        <v>86</v>
      </c>
      <c r="Y1898" s="9">
        <v>0</v>
      </c>
      <c r="Z1898" s="9">
        <v>9.0891064999999997E-4</v>
      </c>
      <c r="AA1898" s="9">
        <v>0</v>
      </c>
      <c r="AB1898" s="9">
        <v>8.5270255999999999E-3</v>
      </c>
      <c r="AQ1898" s="9">
        <f>K1898-'Processed Potentiostat'!$J$3</f>
        <v>-0.49448201000000003</v>
      </c>
    </row>
    <row r="1899" spans="1:43" x14ac:dyDescent="0.3">
      <c r="A1899">
        <v>2</v>
      </c>
      <c r="B1899">
        <v>0</v>
      </c>
      <c r="C1899">
        <v>0</v>
      </c>
      <c r="D1899">
        <v>1</v>
      </c>
      <c r="E1899">
        <v>0</v>
      </c>
      <c r="F1899">
        <v>0</v>
      </c>
      <c r="G1899">
        <v>0</v>
      </c>
      <c r="H1899" s="9">
        <v>1628.0867588710601</v>
      </c>
      <c r="I1899" s="9">
        <v>-1.8380704000000001</v>
      </c>
      <c r="J1899" s="9">
        <v>-1.8378540999999999</v>
      </c>
      <c r="K1899" s="9">
        <v>-5.5195259999999999</v>
      </c>
      <c r="L1899" s="9">
        <v>-2.44377936603779</v>
      </c>
      <c r="M1899" s="9">
        <v>-8.7976054999999995</v>
      </c>
      <c r="N1899" s="9">
        <v>-8.7976054999999995</v>
      </c>
      <c r="O1899" s="9">
        <v>-2.44377936603779</v>
      </c>
      <c r="P1899">
        <v>0</v>
      </c>
      <c r="Q1899" s="9">
        <v>53.549995000000003</v>
      </c>
      <c r="R1899" s="9">
        <v>0</v>
      </c>
      <c r="S1899" s="9">
        <v>949814871.55106699</v>
      </c>
      <c r="T1899" s="9">
        <v>-4.2238587377951797E-5</v>
      </c>
      <c r="U1899" s="9">
        <v>2.44377936603779</v>
      </c>
      <c r="V1899" s="9">
        <v>0</v>
      </c>
      <c r="W1899" s="9">
        <v>2.44377936603779</v>
      </c>
      <c r="X1899" s="9" t="s">
        <v>86</v>
      </c>
      <c r="Y1899" s="9">
        <v>0</v>
      </c>
      <c r="Z1899" s="9">
        <v>1.0144083999999999E-2</v>
      </c>
      <c r="AA1899" s="9">
        <v>0</v>
      </c>
      <c r="AB1899" s="9">
        <v>8.4271953000000007E-3</v>
      </c>
      <c r="AQ1899" s="9">
        <f>K1899-'Processed Potentiostat'!$J$3</f>
        <v>-5.5195259999999999</v>
      </c>
    </row>
    <row r="1900" spans="1:43" x14ac:dyDescent="0.3">
      <c r="A1900">
        <v>2</v>
      </c>
      <c r="B1900">
        <v>0</v>
      </c>
      <c r="C1900">
        <v>0</v>
      </c>
      <c r="D1900">
        <v>1</v>
      </c>
      <c r="E1900">
        <v>0</v>
      </c>
      <c r="F1900">
        <v>0</v>
      </c>
      <c r="G1900">
        <v>0</v>
      </c>
      <c r="H1900" s="9">
        <v>1628.1367588697999</v>
      </c>
      <c r="I1900" s="9">
        <v>-1.8380082</v>
      </c>
      <c r="J1900" s="9">
        <v>-1.8381080999999999</v>
      </c>
      <c r="K1900" s="9">
        <v>-0.51100957000000002</v>
      </c>
      <c r="L1900" s="9">
        <v>-2.44382613009464</v>
      </c>
      <c r="M1900" s="9">
        <v>-8.7977743000000004</v>
      </c>
      <c r="N1900" s="9">
        <v>-8.7977743000000004</v>
      </c>
      <c r="O1900" s="9">
        <v>-2.44382613009464</v>
      </c>
      <c r="P1900">
        <v>0</v>
      </c>
      <c r="Q1900" s="9">
        <v>53.549995000000003</v>
      </c>
      <c r="R1900" s="9">
        <v>0</v>
      </c>
      <c r="S1900" s="9">
        <v>924489570.60561395</v>
      </c>
      <c r="T1900" s="9">
        <v>-4.6764056854886597E-5</v>
      </c>
      <c r="U1900" s="9">
        <v>2.44382613009464</v>
      </c>
      <c r="V1900" s="9">
        <v>0</v>
      </c>
      <c r="W1900" s="9">
        <v>2.44382613009464</v>
      </c>
      <c r="X1900" s="9" t="s">
        <v>86</v>
      </c>
      <c r="Y1900" s="9">
        <v>0</v>
      </c>
      <c r="Z1900" s="9">
        <v>9.3929080000000002E-4</v>
      </c>
      <c r="AA1900" s="9">
        <v>0</v>
      </c>
      <c r="AB1900" s="9">
        <v>8.7050245999999998E-3</v>
      </c>
      <c r="AQ1900" s="9">
        <f>K1900-'Processed Potentiostat'!$J$3</f>
        <v>-0.51100957000000002</v>
      </c>
    </row>
    <row r="1901" spans="1:43" x14ac:dyDescent="0.3">
      <c r="A1901">
        <v>2</v>
      </c>
      <c r="B1901">
        <v>0</v>
      </c>
      <c r="C1901">
        <v>0</v>
      </c>
      <c r="D1901">
        <v>1</v>
      </c>
      <c r="E1901">
        <v>0</v>
      </c>
      <c r="F1901">
        <v>0</v>
      </c>
      <c r="G1901">
        <v>0</v>
      </c>
      <c r="H1901" s="9">
        <v>1628.70615885542</v>
      </c>
      <c r="I1901" s="9">
        <v>-1.8379928999999999</v>
      </c>
      <c r="J1901" s="9">
        <v>-1.8375790000000001</v>
      </c>
      <c r="K1901" s="9">
        <v>-5.6107186999999996</v>
      </c>
      <c r="L1901" s="9">
        <v>-2.4439970450436399</v>
      </c>
      <c r="M1901" s="9">
        <v>-8.7983893999999996</v>
      </c>
      <c r="N1901" s="9">
        <v>-8.7983893999999996</v>
      </c>
      <c r="O1901" s="9">
        <v>-2.4439970450436399</v>
      </c>
      <c r="P1901">
        <v>0</v>
      </c>
      <c r="Q1901" s="9">
        <v>53.549995000000003</v>
      </c>
      <c r="R1901" s="9">
        <v>0</v>
      </c>
      <c r="S1901" s="9">
        <v>978979445.69651496</v>
      </c>
      <c r="T1901" s="9">
        <v>-1.7091494899323901E-4</v>
      </c>
      <c r="U1901" s="9">
        <v>2.4439970450436399</v>
      </c>
      <c r="V1901" s="9">
        <v>0</v>
      </c>
      <c r="W1901" s="9">
        <v>2.4439970450436399</v>
      </c>
      <c r="X1901" s="9" t="s">
        <v>86</v>
      </c>
      <c r="Y1901" s="9">
        <v>0</v>
      </c>
      <c r="Z1901" s="9">
        <v>1.0310138999999999E-2</v>
      </c>
      <c r="AA1901" s="9">
        <v>0</v>
      </c>
      <c r="AB1901" s="9">
        <v>8.6052258999999992E-3</v>
      </c>
      <c r="AQ1901" s="9">
        <f>K1901-'Processed Potentiostat'!$J$3</f>
        <v>-5.6107186999999996</v>
      </c>
    </row>
    <row r="1902" spans="1:43" x14ac:dyDescent="0.3">
      <c r="A1902">
        <v>2</v>
      </c>
      <c r="B1902">
        <v>0</v>
      </c>
      <c r="C1902">
        <v>0</v>
      </c>
      <c r="D1902">
        <v>1</v>
      </c>
      <c r="E1902">
        <v>0</v>
      </c>
      <c r="F1902">
        <v>0</v>
      </c>
      <c r="G1902">
        <v>0</v>
      </c>
      <c r="H1902" s="9">
        <v>1628.7153588551801</v>
      </c>
      <c r="I1902" s="9">
        <v>-1.8379645</v>
      </c>
      <c r="J1902" s="9">
        <v>-1.838376</v>
      </c>
      <c r="K1902" s="9">
        <v>-0.52199852000000002</v>
      </c>
      <c r="L1902" s="9">
        <v>-2.4440071087144801</v>
      </c>
      <c r="M1902" s="9">
        <v>-8.7984256999999992</v>
      </c>
      <c r="N1902" s="9">
        <v>-8.7984256999999992</v>
      </c>
      <c r="O1902" s="9">
        <v>-2.4440071087144801</v>
      </c>
      <c r="P1902">
        <v>0</v>
      </c>
      <c r="Q1902" s="9">
        <v>53.549995000000003</v>
      </c>
      <c r="R1902" s="9">
        <v>0</v>
      </c>
      <c r="S1902" s="9">
        <v>899235392.41430604</v>
      </c>
      <c r="T1902" s="9">
        <v>-1.0063670840221299E-5</v>
      </c>
      <c r="U1902" s="9">
        <v>2.4440071087144801</v>
      </c>
      <c r="V1902" s="9">
        <v>0</v>
      </c>
      <c r="W1902" s="9">
        <v>2.4440071087144801</v>
      </c>
      <c r="X1902" s="9" t="s">
        <v>86</v>
      </c>
      <c r="Y1902" s="9">
        <v>0</v>
      </c>
      <c r="Z1902" s="9">
        <v>9.5962960000000003E-4</v>
      </c>
      <c r="AA1902" s="9">
        <v>0</v>
      </c>
      <c r="AB1902" s="9">
        <v>8.3254891999999994E-3</v>
      </c>
      <c r="AQ1902" s="9">
        <f>K1902-'Processed Potentiostat'!$J$3</f>
        <v>-0.52199852000000002</v>
      </c>
    </row>
    <row r="1903" spans="1:43" x14ac:dyDescent="0.3">
      <c r="A1903">
        <v>2</v>
      </c>
      <c r="B1903">
        <v>0</v>
      </c>
      <c r="C1903">
        <v>0</v>
      </c>
      <c r="D1903">
        <v>1</v>
      </c>
      <c r="E1903">
        <v>0</v>
      </c>
      <c r="F1903">
        <v>0</v>
      </c>
      <c r="G1903">
        <v>0</v>
      </c>
      <c r="H1903" s="9">
        <v>1628.72495885494</v>
      </c>
      <c r="I1903" s="9">
        <v>-1.8378806999999999</v>
      </c>
      <c r="J1903" s="9">
        <v>-1.8373097</v>
      </c>
      <c r="K1903" s="9">
        <v>-5.5827508000000003</v>
      </c>
      <c r="L1903" s="9">
        <v>-2.4440124274537398</v>
      </c>
      <c r="M1903" s="9">
        <v>-8.7984446999999992</v>
      </c>
      <c r="N1903" s="9">
        <v>-8.7984446999999992</v>
      </c>
      <c r="O1903" s="9">
        <v>-2.4440124274537398</v>
      </c>
      <c r="P1903">
        <v>0</v>
      </c>
      <c r="Q1903" s="9">
        <v>53.549995000000003</v>
      </c>
      <c r="R1903" s="9">
        <v>0</v>
      </c>
      <c r="S1903" s="9">
        <v>1009225837.1675299</v>
      </c>
      <c r="T1903" s="9">
        <v>-5.3187392619058403E-6</v>
      </c>
      <c r="U1903" s="9">
        <v>2.4440124274537398</v>
      </c>
      <c r="V1903" s="9">
        <v>0</v>
      </c>
      <c r="W1903" s="9">
        <v>2.4440124274537398</v>
      </c>
      <c r="X1903" s="9" t="s">
        <v>86</v>
      </c>
      <c r="Y1903" s="9">
        <v>0</v>
      </c>
      <c r="Z1903" s="9">
        <v>1.0257242E-2</v>
      </c>
      <c r="AA1903" s="9">
        <v>0</v>
      </c>
      <c r="AB1903" s="9">
        <v>8.6640688000000007E-3</v>
      </c>
      <c r="AQ1903" s="9">
        <f>K1903-'Processed Potentiostat'!$J$3</f>
        <v>-5.5827508000000003</v>
      </c>
    </row>
    <row r="1904" spans="1:43" x14ac:dyDescent="0.3">
      <c r="A1904">
        <v>2</v>
      </c>
      <c r="B1904">
        <v>0</v>
      </c>
      <c r="C1904">
        <v>0</v>
      </c>
      <c r="D1904">
        <v>1</v>
      </c>
      <c r="E1904">
        <v>0</v>
      </c>
      <c r="F1904">
        <v>0</v>
      </c>
      <c r="G1904">
        <v>0</v>
      </c>
      <c r="H1904" s="9">
        <v>1629.72495882968</v>
      </c>
      <c r="I1904" s="9">
        <v>-1.8380615</v>
      </c>
      <c r="J1904" s="9">
        <v>-1.8377943999999999</v>
      </c>
      <c r="K1904" s="9">
        <v>-5.7924562000000002</v>
      </c>
      <c r="L1904" s="9">
        <v>-2.44531549281198</v>
      </c>
      <c r="M1904" s="9">
        <v>-8.8031358999999991</v>
      </c>
      <c r="N1904" s="9">
        <v>-8.8031358999999991</v>
      </c>
      <c r="O1904" s="9">
        <v>-2.44531549281198</v>
      </c>
      <c r="P1904">
        <v>0</v>
      </c>
      <c r="Q1904" s="9">
        <v>53.549995000000003</v>
      </c>
      <c r="R1904" s="9">
        <v>0</v>
      </c>
      <c r="S1904" s="9">
        <v>956579900.77327895</v>
      </c>
      <c r="T1904" s="9">
        <v>-1.3030653582415399E-3</v>
      </c>
      <c r="U1904" s="9">
        <v>2.44531549281198</v>
      </c>
      <c r="V1904" s="9">
        <v>0</v>
      </c>
      <c r="W1904" s="9">
        <v>2.44531549281198</v>
      </c>
      <c r="X1904" s="9" t="s">
        <v>86</v>
      </c>
      <c r="Y1904" s="9">
        <v>0</v>
      </c>
      <c r="Z1904" s="9">
        <v>1.0645343999999999E-2</v>
      </c>
      <c r="AA1904" s="9">
        <v>0</v>
      </c>
      <c r="AB1904" s="9">
        <v>8.7209065000000002E-3</v>
      </c>
      <c r="AQ1904" s="9">
        <f>K1904-'Processed Potentiostat'!$J$3</f>
        <v>-5.7924562000000002</v>
      </c>
    </row>
    <row r="1905" spans="1:43" x14ac:dyDescent="0.3">
      <c r="A1905">
        <v>2</v>
      </c>
      <c r="B1905">
        <v>0</v>
      </c>
      <c r="C1905">
        <v>0</v>
      </c>
      <c r="D1905">
        <v>1</v>
      </c>
      <c r="E1905">
        <v>0</v>
      </c>
      <c r="F1905">
        <v>0</v>
      </c>
      <c r="G1905">
        <v>0</v>
      </c>
      <c r="H1905" s="9">
        <v>1630.7249588044201</v>
      </c>
      <c r="I1905" s="9">
        <v>-1.8380262000000001</v>
      </c>
      <c r="J1905" s="9">
        <v>-1.8377615</v>
      </c>
      <c r="K1905" s="9">
        <v>-5.9567560999999998</v>
      </c>
      <c r="L1905" s="9">
        <v>-2.44663132920267</v>
      </c>
      <c r="M1905" s="9">
        <v>-8.8078728000000002</v>
      </c>
      <c r="N1905" s="9">
        <v>-8.8078728000000002</v>
      </c>
      <c r="O1905" s="9">
        <v>-2.44663132920267</v>
      </c>
      <c r="P1905">
        <v>0</v>
      </c>
      <c r="Q1905" s="9">
        <v>53.549995000000003</v>
      </c>
      <c r="R1905" s="9">
        <v>0</v>
      </c>
      <c r="S1905" s="9">
        <v>960528744.81059694</v>
      </c>
      <c r="T1905" s="9">
        <v>-1.3158363906939901E-3</v>
      </c>
      <c r="U1905" s="9">
        <v>2.44663132920267</v>
      </c>
      <c r="V1905" s="9">
        <v>0</v>
      </c>
      <c r="W1905" s="9">
        <v>2.44663132920267</v>
      </c>
      <c r="X1905" s="9" t="s">
        <v>86</v>
      </c>
      <c r="Y1905" s="9">
        <v>0</v>
      </c>
      <c r="Z1905" s="9">
        <v>1.0947096999999999E-2</v>
      </c>
      <c r="AA1905" s="9">
        <v>0</v>
      </c>
      <c r="AB1905" s="9">
        <v>8.5825762000000007E-3</v>
      </c>
      <c r="AQ1905" s="9">
        <f>K1905-'Processed Potentiostat'!$J$3</f>
        <v>-5.9567560999999998</v>
      </c>
    </row>
    <row r="1906" spans="1:43" x14ac:dyDescent="0.3">
      <c r="A1906">
        <v>2</v>
      </c>
      <c r="B1906">
        <v>0</v>
      </c>
      <c r="C1906">
        <v>0</v>
      </c>
      <c r="D1906">
        <v>1</v>
      </c>
      <c r="E1906">
        <v>0</v>
      </c>
      <c r="F1906">
        <v>0</v>
      </c>
      <c r="G1906">
        <v>0</v>
      </c>
      <c r="H1906" s="9">
        <v>1630.9761587980699</v>
      </c>
      <c r="I1906" s="9">
        <v>-1.8378756999999999</v>
      </c>
      <c r="J1906" s="9">
        <v>-1.8383286999999999</v>
      </c>
      <c r="K1906" s="9">
        <v>-0.89680546999999999</v>
      </c>
      <c r="L1906" s="9">
        <v>-2.4469382009708398</v>
      </c>
      <c r="M1906" s="9">
        <v>-8.8089770999999999</v>
      </c>
      <c r="N1906" s="9">
        <v>-8.8089770999999999</v>
      </c>
      <c r="O1906" s="9">
        <v>-2.4469382009708398</v>
      </c>
      <c r="P1906">
        <v>0</v>
      </c>
      <c r="Q1906" s="9">
        <v>53.549995000000003</v>
      </c>
      <c r="R1906" s="9">
        <v>0</v>
      </c>
      <c r="S1906" s="9">
        <v>904689756.67740798</v>
      </c>
      <c r="T1906" s="9">
        <v>-3.06871768166683E-4</v>
      </c>
      <c r="U1906" s="9">
        <v>2.4469382009708398</v>
      </c>
      <c r="V1906" s="9">
        <v>0</v>
      </c>
      <c r="W1906" s="9">
        <v>2.4469382009708398</v>
      </c>
      <c r="X1906" s="9" t="s">
        <v>86</v>
      </c>
      <c r="Y1906" s="9">
        <v>0</v>
      </c>
      <c r="Z1906" s="9">
        <v>1.6486233E-3</v>
      </c>
      <c r="AA1906" s="9">
        <v>0</v>
      </c>
      <c r="AB1906" s="9">
        <v>8.2856053000000002E-3</v>
      </c>
      <c r="AQ1906" s="9">
        <f>K1906-'Processed Potentiostat'!$J$3</f>
        <v>-0.89680546999999999</v>
      </c>
    </row>
    <row r="1907" spans="1:43" x14ac:dyDescent="0.3">
      <c r="A1907">
        <v>2</v>
      </c>
      <c r="B1907">
        <v>0</v>
      </c>
      <c r="C1907">
        <v>0</v>
      </c>
      <c r="D1907">
        <v>1</v>
      </c>
      <c r="E1907">
        <v>0</v>
      </c>
      <c r="F1907">
        <v>0</v>
      </c>
      <c r="G1907">
        <v>0</v>
      </c>
      <c r="H1907" s="9">
        <v>1630.9843587978601</v>
      </c>
      <c r="I1907" s="9">
        <v>-1.8379042000000001</v>
      </c>
      <c r="J1907" s="9">
        <v>-1.8374269000000001</v>
      </c>
      <c r="K1907" s="9">
        <v>-5.9414172000000001</v>
      </c>
      <c r="L1907" s="9">
        <v>-2.4469440785217098</v>
      </c>
      <c r="M1907" s="9">
        <v>-8.8089990999999994</v>
      </c>
      <c r="N1907" s="9">
        <v>-8.8089990999999994</v>
      </c>
      <c r="O1907" s="9">
        <v>-2.4469440785217098</v>
      </c>
      <c r="P1907">
        <v>0</v>
      </c>
      <c r="Q1907" s="9">
        <v>53.549995000000003</v>
      </c>
      <c r="R1907" s="9">
        <v>0</v>
      </c>
      <c r="S1907" s="9">
        <v>997034835.34377098</v>
      </c>
      <c r="T1907" s="9">
        <v>-5.8775508700037398E-6</v>
      </c>
      <c r="U1907" s="9">
        <v>2.4469440785217098</v>
      </c>
      <c r="V1907" s="9">
        <v>0</v>
      </c>
      <c r="W1907" s="9">
        <v>2.4469440785217098</v>
      </c>
      <c r="X1907" s="9" t="s">
        <v>86</v>
      </c>
      <c r="Y1907" s="9">
        <v>0</v>
      </c>
      <c r="Z1907" s="9">
        <v>1.0916919000000001E-2</v>
      </c>
      <c r="AA1907" s="9">
        <v>0</v>
      </c>
      <c r="AB1907" s="9">
        <v>8.2161147000000007E-3</v>
      </c>
      <c r="AQ1907" s="9">
        <f>K1907-'Processed Potentiostat'!$J$3</f>
        <v>-5.9414172000000001</v>
      </c>
    </row>
    <row r="1908" spans="1:43" x14ac:dyDescent="0.3">
      <c r="A1908">
        <v>2</v>
      </c>
      <c r="B1908">
        <v>0</v>
      </c>
      <c r="C1908">
        <v>0</v>
      </c>
      <c r="D1908">
        <v>1</v>
      </c>
      <c r="E1908">
        <v>0</v>
      </c>
      <c r="F1908">
        <v>0</v>
      </c>
      <c r="G1908">
        <v>0</v>
      </c>
      <c r="H1908" s="9">
        <v>1630.9965587975601</v>
      </c>
      <c r="I1908" s="9">
        <v>-1.8378615</v>
      </c>
      <c r="J1908" s="9">
        <v>-1.8380388000000001</v>
      </c>
      <c r="K1908" s="9">
        <v>-0.91782933</v>
      </c>
      <c r="L1908" s="9">
        <v>-2.4469613440523998</v>
      </c>
      <c r="M1908" s="9">
        <v>-8.8090610999999992</v>
      </c>
      <c r="N1908" s="9">
        <v>-8.8090610999999992</v>
      </c>
      <c r="O1908" s="9">
        <v>-2.4469613440523998</v>
      </c>
      <c r="P1908">
        <v>0</v>
      </c>
      <c r="Q1908" s="9">
        <v>53.549995000000003</v>
      </c>
      <c r="R1908" s="9">
        <v>0</v>
      </c>
      <c r="S1908" s="9">
        <v>932462121.73268104</v>
      </c>
      <c r="T1908" s="9">
        <v>-1.72655306891478E-5</v>
      </c>
      <c r="U1908" s="9">
        <v>2.4469613440523998</v>
      </c>
      <c r="V1908" s="9">
        <v>0</v>
      </c>
      <c r="W1908" s="9">
        <v>2.4469613440523998</v>
      </c>
      <c r="X1908" s="9" t="s">
        <v>86</v>
      </c>
      <c r="Y1908" s="9">
        <v>0</v>
      </c>
      <c r="Z1908" s="9">
        <v>1.687006E-3</v>
      </c>
      <c r="AA1908" s="9">
        <v>0</v>
      </c>
      <c r="AB1908" s="9">
        <v>8.7037477999999998E-3</v>
      </c>
      <c r="AQ1908" s="9">
        <f>K1908-'Processed Potentiostat'!$J$3</f>
        <v>-0.91782933</v>
      </c>
    </row>
    <row r="1909" spans="1:43" x14ac:dyDescent="0.3">
      <c r="A1909">
        <v>2</v>
      </c>
      <c r="B1909">
        <v>0</v>
      </c>
      <c r="C1909">
        <v>0</v>
      </c>
      <c r="D1909">
        <v>1</v>
      </c>
      <c r="E1909">
        <v>0</v>
      </c>
      <c r="F1909">
        <v>0</v>
      </c>
      <c r="G1909">
        <v>0</v>
      </c>
      <c r="H1909" s="9">
        <v>1631.00455879735</v>
      </c>
      <c r="I1909" s="9">
        <v>-1.8380611</v>
      </c>
      <c r="J1909" s="9">
        <v>-1.8374922</v>
      </c>
      <c r="K1909" s="9">
        <v>-6.0056719999999997</v>
      </c>
      <c r="L1909" s="9">
        <v>-2.4469675608495298</v>
      </c>
      <c r="M1909" s="9">
        <v>-8.8090829999999993</v>
      </c>
      <c r="N1909" s="9">
        <v>-8.8090829999999993</v>
      </c>
      <c r="O1909" s="9">
        <v>-2.4469675608495298</v>
      </c>
      <c r="P1909">
        <v>0</v>
      </c>
      <c r="Q1909" s="9">
        <v>53.549995000000003</v>
      </c>
      <c r="R1909" s="9">
        <v>0</v>
      </c>
      <c r="S1909" s="9">
        <v>989726450.37111199</v>
      </c>
      <c r="T1909" s="9">
        <v>-6.2167971299764702E-6</v>
      </c>
      <c r="U1909" s="9">
        <v>2.4469675608495298</v>
      </c>
      <c r="V1909" s="9">
        <v>0</v>
      </c>
      <c r="W1909" s="9">
        <v>2.4469675608495298</v>
      </c>
      <c r="X1909" s="9" t="s">
        <v>86</v>
      </c>
      <c r="Y1909" s="9">
        <v>0</v>
      </c>
      <c r="Z1909" s="9">
        <v>1.1035375E-2</v>
      </c>
      <c r="AA1909" s="9">
        <v>0</v>
      </c>
      <c r="AB1909" s="9">
        <v>8.6317453999999998E-3</v>
      </c>
      <c r="AQ1909" s="9">
        <f>K1909-'Processed Potentiostat'!$J$3</f>
        <v>-6.0056719999999997</v>
      </c>
    </row>
    <row r="1910" spans="1:43" x14ac:dyDescent="0.3">
      <c r="A1910">
        <v>2</v>
      </c>
      <c r="B1910">
        <v>0</v>
      </c>
      <c r="C1910">
        <v>0</v>
      </c>
      <c r="D1910">
        <v>1</v>
      </c>
      <c r="E1910">
        <v>0</v>
      </c>
      <c r="F1910">
        <v>0</v>
      </c>
      <c r="G1910">
        <v>0</v>
      </c>
      <c r="H1910" s="9">
        <v>1631.01675879705</v>
      </c>
      <c r="I1910" s="9">
        <v>-1.8378634</v>
      </c>
      <c r="J1910" s="9">
        <v>-1.8380350000000001</v>
      </c>
      <c r="K1910" s="9">
        <v>-1.0016963000000001</v>
      </c>
      <c r="L1910" s="9">
        <v>-2.44698472844629</v>
      </c>
      <c r="M1910" s="9">
        <v>-8.8091449999999991</v>
      </c>
      <c r="N1910" s="9">
        <v>-8.8091449999999991</v>
      </c>
      <c r="O1910" s="9">
        <v>-2.44698472844629</v>
      </c>
      <c r="P1910">
        <v>0</v>
      </c>
      <c r="Q1910" s="9">
        <v>53.549995000000003</v>
      </c>
      <c r="R1910" s="9">
        <v>0</v>
      </c>
      <c r="S1910" s="9">
        <v>932847712.68582797</v>
      </c>
      <c r="T1910" s="9">
        <v>-1.7167596757072801E-5</v>
      </c>
      <c r="U1910" s="9">
        <v>2.44698472844629</v>
      </c>
      <c r="V1910" s="9">
        <v>0</v>
      </c>
      <c r="W1910" s="9">
        <v>2.44698472844629</v>
      </c>
      <c r="X1910" s="9" t="s">
        <v>86</v>
      </c>
      <c r="Y1910" s="9">
        <v>0</v>
      </c>
      <c r="Z1910" s="9">
        <v>1.8411529000000001E-3</v>
      </c>
      <c r="AA1910" s="9">
        <v>0</v>
      </c>
      <c r="AB1910" s="9">
        <v>8.4719779000000002E-3</v>
      </c>
      <c r="AQ1910" s="9">
        <f>K1910-'Processed Potentiostat'!$J$3</f>
        <v>-1.0016963000000001</v>
      </c>
    </row>
    <row r="1911" spans="1:43" x14ac:dyDescent="0.3">
      <c r="A1911">
        <v>2</v>
      </c>
      <c r="B1911">
        <v>0</v>
      </c>
      <c r="C1911">
        <v>0</v>
      </c>
      <c r="D1911">
        <v>1</v>
      </c>
      <c r="E1911">
        <v>0</v>
      </c>
      <c r="F1911">
        <v>0</v>
      </c>
      <c r="G1911">
        <v>0</v>
      </c>
      <c r="H1911" s="9">
        <v>1631.02435879685</v>
      </c>
      <c r="I1911" s="9">
        <v>-1.8381101</v>
      </c>
      <c r="J1911" s="9">
        <v>-1.8377079000000001</v>
      </c>
      <c r="K1911" s="9">
        <v>-6.1144166000000002</v>
      </c>
      <c r="L1911" s="9">
        <v>-2.4469908811280301</v>
      </c>
      <c r="M1911" s="9">
        <v>-8.8091668999999992</v>
      </c>
      <c r="N1911" s="9">
        <v>-8.8091668999999992</v>
      </c>
      <c r="O1911" s="9">
        <v>-2.4469908811280301</v>
      </c>
      <c r="P1911">
        <v>0</v>
      </c>
      <c r="Q1911" s="9">
        <v>53.549995000000003</v>
      </c>
      <c r="R1911" s="9">
        <v>0</v>
      </c>
      <c r="S1911" s="9">
        <v>966322970.66753304</v>
      </c>
      <c r="T1911" s="9">
        <v>-6.1526817418666698E-6</v>
      </c>
      <c r="U1911" s="9">
        <v>2.4469908811280301</v>
      </c>
      <c r="V1911" s="9">
        <v>0</v>
      </c>
      <c r="W1911" s="9">
        <v>2.4469908811280301</v>
      </c>
      <c r="X1911" s="9" t="s">
        <v>86</v>
      </c>
      <c r="Y1911" s="9">
        <v>0</v>
      </c>
      <c r="Z1911" s="9">
        <v>1.1236510999999999E-2</v>
      </c>
      <c r="AA1911" s="9">
        <v>0</v>
      </c>
      <c r="AB1911" s="9">
        <v>8.7042701999999993E-3</v>
      </c>
      <c r="AQ1911" s="9">
        <f>K1911-'Processed Potentiostat'!$J$3</f>
        <v>-6.1144166000000002</v>
      </c>
    </row>
    <row r="1912" spans="1:43" x14ac:dyDescent="0.3">
      <c r="A1912">
        <v>2</v>
      </c>
      <c r="B1912">
        <v>0</v>
      </c>
      <c r="C1912">
        <v>0</v>
      </c>
      <c r="D1912">
        <v>1</v>
      </c>
      <c r="E1912">
        <v>0</v>
      </c>
      <c r="F1912">
        <v>0</v>
      </c>
      <c r="G1912">
        <v>0</v>
      </c>
      <c r="H1912" s="9">
        <v>1631.3759587879699</v>
      </c>
      <c r="I1912" s="9">
        <v>-1.8379611</v>
      </c>
      <c r="J1912" s="9">
        <v>-1.8383678999999999</v>
      </c>
      <c r="K1912" s="9">
        <v>-1.0295502999999999</v>
      </c>
      <c r="L1912" s="9">
        <v>-2.44748576742096</v>
      </c>
      <c r="M1912" s="9">
        <v>-8.8109483999999991</v>
      </c>
      <c r="N1912" s="9">
        <v>-8.8109483999999991</v>
      </c>
      <c r="O1912" s="9">
        <v>-2.44748576742096</v>
      </c>
      <c r="P1912">
        <v>0</v>
      </c>
      <c r="Q1912" s="9">
        <v>53.549995000000003</v>
      </c>
      <c r="R1912" s="9">
        <v>0</v>
      </c>
      <c r="S1912" s="9">
        <v>901261999.03065705</v>
      </c>
      <c r="T1912" s="9">
        <v>-4.9488629293437103E-4</v>
      </c>
      <c r="U1912" s="9">
        <v>2.44748576742096</v>
      </c>
      <c r="V1912" s="9">
        <v>0</v>
      </c>
      <c r="W1912" s="9">
        <v>2.44748576742096</v>
      </c>
      <c r="X1912" s="9" t="s">
        <v>86</v>
      </c>
      <c r="Y1912" s="9">
        <v>0</v>
      </c>
      <c r="Z1912" s="9">
        <v>1.8926923E-3</v>
      </c>
      <c r="AA1912" s="9">
        <v>0</v>
      </c>
      <c r="AB1912" s="9">
        <v>8.4175086E-3</v>
      </c>
      <c r="AQ1912" s="9">
        <f>K1912-'Processed Potentiostat'!$J$3</f>
        <v>-1.0295502999999999</v>
      </c>
    </row>
    <row r="1913" spans="1:43" x14ac:dyDescent="0.3">
      <c r="A1913">
        <v>2</v>
      </c>
      <c r="B1913">
        <v>0</v>
      </c>
      <c r="C1913">
        <v>0</v>
      </c>
      <c r="D1913">
        <v>1</v>
      </c>
      <c r="E1913">
        <v>0</v>
      </c>
      <c r="F1913">
        <v>0</v>
      </c>
      <c r="G1913">
        <v>0</v>
      </c>
      <c r="H1913" s="9">
        <v>1631.38615878771</v>
      </c>
      <c r="I1913" s="9">
        <v>-1.8378481</v>
      </c>
      <c r="J1913" s="9">
        <v>-1.8378540000000001</v>
      </c>
      <c r="K1913" s="9">
        <v>-6.0478344000000002</v>
      </c>
      <c r="L1913" s="9">
        <v>-2.4474951447684501</v>
      </c>
      <c r="M1913" s="9">
        <v>-8.8109827000000003</v>
      </c>
      <c r="N1913" s="9">
        <v>-8.8109827000000003</v>
      </c>
      <c r="O1913" s="9">
        <v>-2.4474951447684501</v>
      </c>
      <c r="P1913">
        <v>0</v>
      </c>
      <c r="Q1913" s="9">
        <v>53.549995000000003</v>
      </c>
      <c r="R1913" s="9">
        <v>0</v>
      </c>
      <c r="S1913" s="9">
        <v>951271312.83838403</v>
      </c>
      <c r="T1913" s="9">
        <v>-9.3773474825198293E-6</v>
      </c>
      <c r="U1913" s="9">
        <v>2.4474951447684501</v>
      </c>
      <c r="V1913" s="9">
        <v>0</v>
      </c>
      <c r="W1913" s="9">
        <v>2.4474951447684501</v>
      </c>
      <c r="X1913" s="9" t="s">
        <v>86</v>
      </c>
      <c r="Y1913" s="9">
        <v>0</v>
      </c>
      <c r="Z1913" s="9">
        <v>1.1115036999999999E-2</v>
      </c>
      <c r="AA1913" s="9">
        <v>0</v>
      </c>
      <c r="AB1913" s="9">
        <v>8.3273696000000005E-3</v>
      </c>
      <c r="AQ1913" s="9">
        <f>K1913-'Processed Potentiostat'!$J$3</f>
        <v>-6.0478344000000002</v>
      </c>
    </row>
    <row r="1914" spans="1:43" x14ac:dyDescent="0.3">
      <c r="A1914">
        <v>2</v>
      </c>
      <c r="B1914">
        <v>0</v>
      </c>
      <c r="C1914">
        <v>0</v>
      </c>
      <c r="D1914">
        <v>1</v>
      </c>
      <c r="E1914">
        <v>0</v>
      </c>
      <c r="F1914">
        <v>0</v>
      </c>
      <c r="G1914">
        <v>0</v>
      </c>
      <c r="H1914" s="9">
        <v>1631.4565587859399</v>
      </c>
      <c r="I1914" s="9">
        <v>-1.8381084000000001</v>
      </c>
      <c r="J1914" s="9">
        <v>-1.8384066999999999</v>
      </c>
      <c r="K1914" s="9">
        <v>-1.0381735999999999</v>
      </c>
      <c r="L1914" s="9">
        <v>-2.4475760672707998</v>
      </c>
      <c r="M1914" s="9">
        <v>-8.8112735999999998</v>
      </c>
      <c r="N1914" s="9">
        <v>-8.8112735999999998</v>
      </c>
      <c r="O1914" s="9">
        <v>-2.4475760672707998</v>
      </c>
      <c r="P1914">
        <v>0</v>
      </c>
      <c r="Q1914" s="9">
        <v>53.549995000000003</v>
      </c>
      <c r="R1914" s="9">
        <v>0</v>
      </c>
      <c r="S1914" s="9">
        <v>897737535.43686903</v>
      </c>
      <c r="T1914" s="9">
        <v>-8.0922502358582395E-5</v>
      </c>
      <c r="U1914" s="9">
        <v>2.4475760672707998</v>
      </c>
      <c r="V1914" s="9">
        <v>0</v>
      </c>
      <c r="W1914" s="9">
        <v>2.4475760672707998</v>
      </c>
      <c r="X1914" s="9" t="s">
        <v>86</v>
      </c>
      <c r="Y1914" s="9">
        <v>0</v>
      </c>
      <c r="Z1914" s="9">
        <v>1.9085852E-3</v>
      </c>
      <c r="AA1914" s="9">
        <v>0</v>
      </c>
      <c r="AB1914" s="9">
        <v>8.5343029000000004E-3</v>
      </c>
      <c r="AQ1914" s="9">
        <f>K1914-'Processed Potentiostat'!$J$3</f>
        <v>-1.0381735999999999</v>
      </c>
    </row>
    <row r="1915" spans="1:43" x14ac:dyDescent="0.3">
      <c r="A1915">
        <v>2</v>
      </c>
      <c r="B1915">
        <v>0</v>
      </c>
      <c r="C1915">
        <v>0</v>
      </c>
      <c r="D1915">
        <v>1</v>
      </c>
      <c r="E1915">
        <v>0</v>
      </c>
      <c r="F1915">
        <v>0</v>
      </c>
      <c r="G1915">
        <v>0</v>
      </c>
      <c r="H1915" s="9">
        <v>1631.46415878574</v>
      </c>
      <c r="I1915" s="9">
        <v>-1.8379426999999999</v>
      </c>
      <c r="J1915" s="9">
        <v>-1.8374492</v>
      </c>
      <c r="K1915" s="9">
        <v>-6.1202930999999996</v>
      </c>
      <c r="L1915" s="9">
        <v>-2.4475820765027798</v>
      </c>
      <c r="M1915" s="9">
        <v>-8.8112954999999999</v>
      </c>
      <c r="N1915" s="9">
        <v>-8.8112954999999999</v>
      </c>
      <c r="O1915" s="9">
        <v>-2.4475820765027798</v>
      </c>
      <c r="P1915">
        <v>0</v>
      </c>
      <c r="Q1915" s="9">
        <v>53.549995000000003</v>
      </c>
      <c r="R1915" s="9">
        <v>0</v>
      </c>
      <c r="S1915" s="9">
        <v>994784847.18296099</v>
      </c>
      <c r="T1915" s="9">
        <v>-6.0092319782434302E-6</v>
      </c>
      <c r="U1915" s="9">
        <v>2.4475820765027798</v>
      </c>
      <c r="V1915" s="9">
        <v>0</v>
      </c>
      <c r="W1915" s="9">
        <v>2.4475820765027798</v>
      </c>
      <c r="X1915" s="9" t="s">
        <v>86</v>
      </c>
      <c r="Y1915" s="9">
        <v>0</v>
      </c>
      <c r="Z1915" s="9">
        <v>1.1245728E-2</v>
      </c>
      <c r="AA1915" s="9">
        <v>0</v>
      </c>
      <c r="AB1915" s="9">
        <v>8.3997380000000003E-3</v>
      </c>
      <c r="AQ1915" s="9">
        <f>K1915-'Processed Potentiostat'!$J$3</f>
        <v>-6.1202930999999996</v>
      </c>
    </row>
    <row r="1916" spans="1:43" x14ac:dyDescent="0.3">
      <c r="A1916">
        <v>2</v>
      </c>
      <c r="B1916">
        <v>0</v>
      </c>
      <c r="C1916">
        <v>0</v>
      </c>
      <c r="D1916">
        <v>1</v>
      </c>
      <c r="E1916">
        <v>0</v>
      </c>
      <c r="F1916">
        <v>0</v>
      </c>
      <c r="G1916">
        <v>0</v>
      </c>
      <c r="H1916" s="9">
        <v>1631.4749587854701</v>
      </c>
      <c r="I1916" s="9">
        <v>-1.8379506999999999</v>
      </c>
      <c r="J1916" s="9">
        <v>-1.8383451</v>
      </c>
      <c r="K1916" s="9">
        <v>-1.0521388</v>
      </c>
      <c r="L1916" s="9">
        <v>-2.4475972646328699</v>
      </c>
      <c r="M1916" s="9">
        <v>-8.8113498999999997</v>
      </c>
      <c r="N1916" s="9">
        <v>-8.8113498999999997</v>
      </c>
      <c r="O1916" s="9">
        <v>-2.4475972646328699</v>
      </c>
      <c r="P1916">
        <v>0</v>
      </c>
      <c r="Q1916" s="9">
        <v>53.549995000000003</v>
      </c>
      <c r="R1916" s="9">
        <v>0</v>
      </c>
      <c r="S1916" s="9">
        <v>903418145.14781499</v>
      </c>
      <c r="T1916" s="9">
        <v>-1.51881300869405E-5</v>
      </c>
      <c r="U1916" s="9">
        <v>2.4475972646328699</v>
      </c>
      <c r="V1916" s="9">
        <v>0</v>
      </c>
      <c r="W1916" s="9">
        <v>2.4475972646328699</v>
      </c>
      <c r="X1916" s="9" t="s">
        <v>86</v>
      </c>
      <c r="Y1916" s="9">
        <v>0</v>
      </c>
      <c r="Z1916" s="9">
        <v>1.9341941E-3</v>
      </c>
      <c r="AA1916" s="9">
        <v>0</v>
      </c>
      <c r="AB1916" s="9">
        <v>8.4108039999999992E-3</v>
      </c>
      <c r="AQ1916" s="9">
        <f>K1916-'Processed Potentiostat'!$J$3</f>
        <v>-1.0521388</v>
      </c>
    </row>
    <row r="1917" spans="1:43" x14ac:dyDescent="0.3">
      <c r="A1917">
        <v>2</v>
      </c>
      <c r="B1917">
        <v>0</v>
      </c>
      <c r="C1917">
        <v>0</v>
      </c>
      <c r="D1917">
        <v>1</v>
      </c>
      <c r="E1917">
        <v>0</v>
      </c>
      <c r="F1917">
        <v>0</v>
      </c>
      <c r="G1917">
        <v>0</v>
      </c>
      <c r="H1917" s="9">
        <v>1631.4835587852499</v>
      </c>
      <c r="I1917" s="9">
        <v>-1.8378954000000001</v>
      </c>
      <c r="J1917" s="9">
        <v>-1.8371537</v>
      </c>
      <c r="K1917" s="9">
        <v>-6.2330817999999999</v>
      </c>
      <c r="L1917" s="9">
        <v>-2.4476034377854901</v>
      </c>
      <c r="M1917" s="9">
        <v>-8.8113727999999991</v>
      </c>
      <c r="N1917" s="9">
        <v>-8.8113727999999991</v>
      </c>
      <c r="O1917" s="9">
        <v>-2.4476034377854901</v>
      </c>
      <c r="P1917">
        <v>0</v>
      </c>
      <c r="Q1917" s="9">
        <v>53.549995000000003</v>
      </c>
      <c r="R1917" s="9">
        <v>0</v>
      </c>
      <c r="S1917" s="9">
        <v>1029129231.6461999</v>
      </c>
      <c r="T1917" s="9">
        <v>-6.1731526193042896E-6</v>
      </c>
      <c r="U1917" s="9">
        <v>2.4476034377854901</v>
      </c>
      <c r="V1917" s="9">
        <v>0</v>
      </c>
      <c r="W1917" s="9">
        <v>2.4476034377854901</v>
      </c>
      <c r="X1917" s="9" t="s">
        <v>86</v>
      </c>
      <c r="Y1917" s="9">
        <v>0</v>
      </c>
      <c r="Z1917" s="9">
        <v>1.1451129000000001E-2</v>
      </c>
      <c r="AA1917" s="9">
        <v>0</v>
      </c>
      <c r="AB1917" s="9">
        <v>8.3282236000000003E-3</v>
      </c>
      <c r="AQ1917" s="9">
        <f>K1917-'Processed Potentiostat'!$J$3</f>
        <v>-6.2330817999999999</v>
      </c>
    </row>
    <row r="1918" spans="1:43" x14ac:dyDescent="0.3">
      <c r="A1918">
        <v>2</v>
      </c>
      <c r="B1918">
        <v>0</v>
      </c>
      <c r="C1918">
        <v>0</v>
      </c>
      <c r="D1918">
        <v>1</v>
      </c>
      <c r="E1918">
        <v>0</v>
      </c>
      <c r="F1918">
        <v>0</v>
      </c>
      <c r="G1918">
        <v>0</v>
      </c>
      <c r="H1918" s="9">
        <v>1632.48355875999</v>
      </c>
      <c r="I1918" s="9">
        <v>-1.8380231</v>
      </c>
      <c r="J1918" s="9">
        <v>-1.8374763999999999</v>
      </c>
      <c r="K1918" s="9">
        <v>-5.8446536</v>
      </c>
      <c r="L1918" s="9">
        <v>-2.44895946737689</v>
      </c>
      <c r="M1918" s="9">
        <v>-8.8162537000000007</v>
      </c>
      <c r="N1918" s="9">
        <v>-8.8162537000000007</v>
      </c>
      <c r="O1918" s="9">
        <v>-2.44895946737689</v>
      </c>
      <c r="P1918">
        <v>0</v>
      </c>
      <c r="Q1918" s="9">
        <v>53.549995000000003</v>
      </c>
      <c r="R1918" s="9">
        <v>0</v>
      </c>
      <c r="S1918" s="9">
        <v>992299738.72224295</v>
      </c>
      <c r="T1918" s="9">
        <v>-1.35602959140124E-3</v>
      </c>
      <c r="U1918" s="9">
        <v>2.44895946737689</v>
      </c>
      <c r="V1918" s="9">
        <v>0</v>
      </c>
      <c r="W1918" s="9">
        <v>2.44895946737689</v>
      </c>
      <c r="X1918" s="9" t="s">
        <v>86</v>
      </c>
      <c r="Y1918" s="9">
        <v>0</v>
      </c>
      <c r="Z1918" s="9">
        <v>1.0739413E-2</v>
      </c>
      <c r="AA1918" s="9">
        <v>0</v>
      </c>
      <c r="AB1918" s="9">
        <v>8.4099256999999993E-3</v>
      </c>
      <c r="AQ1918" s="9">
        <f>K1918-'Processed Potentiostat'!$J$3</f>
        <v>-5.8446536</v>
      </c>
    </row>
    <row r="1919" spans="1:43" x14ac:dyDescent="0.3">
      <c r="A1919">
        <v>2</v>
      </c>
      <c r="B1919">
        <v>0</v>
      </c>
      <c r="C1919">
        <v>0</v>
      </c>
      <c r="D1919">
        <v>1</v>
      </c>
      <c r="E1919">
        <v>0</v>
      </c>
      <c r="F1919">
        <v>0</v>
      </c>
      <c r="G1919">
        <v>0</v>
      </c>
      <c r="H1919" s="9">
        <v>1632.7959587521</v>
      </c>
      <c r="I1919" s="9">
        <v>-1.8380889</v>
      </c>
      <c r="J1919" s="9">
        <v>-1.8382797</v>
      </c>
      <c r="K1919" s="9">
        <v>-0.80534530000000004</v>
      </c>
      <c r="L1919" s="9">
        <v>-2.4493760989853901</v>
      </c>
      <c r="M1919" s="9">
        <v>-8.8177538000000002</v>
      </c>
      <c r="N1919" s="9">
        <v>-8.8177538000000002</v>
      </c>
      <c r="O1919" s="9">
        <v>-2.4493760989853901</v>
      </c>
      <c r="P1919">
        <v>0</v>
      </c>
      <c r="Q1919" s="9">
        <v>53.549995000000003</v>
      </c>
      <c r="R1919" s="9">
        <v>0</v>
      </c>
      <c r="S1919" s="9">
        <v>910170930.86229098</v>
      </c>
      <c r="T1919" s="9">
        <v>-4.1663160849925098E-4</v>
      </c>
      <c r="U1919" s="9">
        <v>2.4493760989853901</v>
      </c>
      <c r="V1919" s="9">
        <v>0</v>
      </c>
      <c r="W1919" s="9">
        <v>2.4493760989853901</v>
      </c>
      <c r="X1919" s="9" t="s">
        <v>86</v>
      </c>
      <c r="Y1919" s="9">
        <v>0</v>
      </c>
      <c r="Z1919" s="9">
        <v>1.4804499000000001E-3</v>
      </c>
      <c r="AA1919" s="9">
        <v>0</v>
      </c>
      <c r="AB1919" s="9">
        <v>8.2689244000000005E-3</v>
      </c>
      <c r="AQ1919" s="9">
        <f>K1919-'Processed Potentiostat'!$J$3</f>
        <v>-0.80534530000000004</v>
      </c>
    </row>
    <row r="1920" spans="1:43" x14ac:dyDescent="0.3">
      <c r="A1920">
        <v>2</v>
      </c>
      <c r="B1920">
        <v>0</v>
      </c>
      <c r="C1920">
        <v>0</v>
      </c>
      <c r="D1920">
        <v>1</v>
      </c>
      <c r="E1920">
        <v>0</v>
      </c>
      <c r="F1920">
        <v>0</v>
      </c>
      <c r="G1920">
        <v>0</v>
      </c>
      <c r="H1920" s="9">
        <v>1632.8059587518501</v>
      </c>
      <c r="I1920" s="9">
        <v>-1.8380898000000001</v>
      </c>
      <c r="J1920" s="9">
        <v>-1.8376585000000001</v>
      </c>
      <c r="K1920" s="9">
        <v>-5.8820085999999998</v>
      </c>
      <c r="L1920" s="9">
        <v>-2.4493842190387101</v>
      </c>
      <c r="M1920" s="9">
        <v>-8.8177833999999997</v>
      </c>
      <c r="N1920" s="9">
        <v>-8.8177833999999997</v>
      </c>
      <c r="O1920" s="9">
        <v>-2.4493842190387101</v>
      </c>
      <c r="P1920">
        <v>0</v>
      </c>
      <c r="Q1920" s="9">
        <v>53.549995000000003</v>
      </c>
      <c r="R1920" s="9">
        <v>0</v>
      </c>
      <c r="S1920" s="9">
        <v>972533153.61496198</v>
      </c>
      <c r="T1920" s="9">
        <v>-8.1200533181835493E-6</v>
      </c>
      <c r="U1920" s="9">
        <v>2.4493842190387101</v>
      </c>
      <c r="V1920" s="9">
        <v>0</v>
      </c>
      <c r="W1920" s="9">
        <v>2.4493842190387101</v>
      </c>
      <c r="X1920" s="9" t="s">
        <v>86</v>
      </c>
      <c r="Y1920" s="9">
        <v>0</v>
      </c>
      <c r="Z1920" s="9">
        <v>1.0809124E-2</v>
      </c>
      <c r="AA1920" s="9">
        <v>0</v>
      </c>
      <c r="AB1920" s="9">
        <v>8.3579225E-3</v>
      </c>
      <c r="AQ1920" s="9">
        <f>K1920-'Processed Potentiostat'!$J$3</f>
        <v>-5.8820085999999998</v>
      </c>
    </row>
    <row r="1921" spans="1:43" x14ac:dyDescent="0.3">
      <c r="A1921">
        <v>2</v>
      </c>
      <c r="B1921">
        <v>0</v>
      </c>
      <c r="C1921">
        <v>0</v>
      </c>
      <c r="D1921">
        <v>1</v>
      </c>
      <c r="E1921">
        <v>0</v>
      </c>
      <c r="F1921">
        <v>0</v>
      </c>
      <c r="G1921">
        <v>0</v>
      </c>
      <c r="H1921" s="9">
        <v>1632.9759587475501</v>
      </c>
      <c r="I1921" s="9">
        <v>-1.8380783000000001</v>
      </c>
      <c r="J1921" s="9">
        <v>-1.8384845000000001</v>
      </c>
      <c r="K1921" s="9">
        <v>-0.79164732000000004</v>
      </c>
      <c r="L1921" s="9">
        <v>-2.4496053993807698</v>
      </c>
      <c r="M1921" s="9">
        <v>-8.8185797000000008</v>
      </c>
      <c r="N1921" s="9">
        <v>-8.8185797000000008</v>
      </c>
      <c r="O1921" s="9">
        <v>-2.4496053993807698</v>
      </c>
      <c r="P1921">
        <v>0</v>
      </c>
      <c r="Q1921" s="9">
        <v>53.549995000000003</v>
      </c>
      <c r="R1921" s="9">
        <v>0</v>
      </c>
      <c r="S1921" s="9">
        <v>891411980.43451798</v>
      </c>
      <c r="T1921" s="9">
        <v>-2.2118034205798E-4</v>
      </c>
      <c r="U1921" s="9">
        <v>2.4496053993807698</v>
      </c>
      <c r="V1921" s="9">
        <v>0</v>
      </c>
      <c r="W1921" s="9">
        <v>2.4496053993807698</v>
      </c>
      <c r="X1921" s="9" t="s">
        <v>86</v>
      </c>
      <c r="Y1921" s="9">
        <v>0</v>
      </c>
      <c r="Z1921" s="9">
        <v>1.4554313E-3</v>
      </c>
      <c r="AA1921" s="9">
        <v>0</v>
      </c>
      <c r="AB1921" s="9">
        <v>8.2421032999999994E-3</v>
      </c>
      <c r="AQ1921" s="9">
        <f>K1921-'Processed Potentiostat'!$J$3</f>
        <v>-0.79164732000000004</v>
      </c>
    </row>
    <row r="1922" spans="1:43" x14ac:dyDescent="0.3">
      <c r="A1922">
        <v>2</v>
      </c>
      <c r="B1922">
        <v>0</v>
      </c>
      <c r="C1922">
        <v>0</v>
      </c>
      <c r="D1922">
        <v>1</v>
      </c>
      <c r="E1922">
        <v>0</v>
      </c>
      <c r="F1922">
        <v>0</v>
      </c>
      <c r="G1922">
        <v>0</v>
      </c>
      <c r="H1922" s="9">
        <v>1632.98395874735</v>
      </c>
      <c r="I1922" s="9">
        <v>-1.8380293000000001</v>
      </c>
      <c r="J1922" s="9">
        <v>-1.8374109999999999</v>
      </c>
      <c r="K1922" s="9">
        <v>-5.8977284000000001</v>
      </c>
      <c r="L1922" s="9">
        <v>-2.4496108364865101</v>
      </c>
      <c r="M1922" s="9">
        <v>-8.8185987000000008</v>
      </c>
      <c r="N1922" s="9">
        <v>-8.8185987000000008</v>
      </c>
      <c r="O1922" s="9">
        <v>-2.4496108364865101</v>
      </c>
      <c r="P1922">
        <v>0</v>
      </c>
      <c r="Q1922" s="9">
        <v>53.549995000000003</v>
      </c>
      <c r="R1922" s="9">
        <v>0</v>
      </c>
      <c r="S1922" s="9">
        <v>999915793.23909605</v>
      </c>
      <c r="T1922" s="9">
        <v>-5.4371057420787799E-6</v>
      </c>
      <c r="U1922" s="9">
        <v>2.4496108364865101</v>
      </c>
      <c r="V1922" s="9">
        <v>0</v>
      </c>
      <c r="W1922" s="9">
        <v>2.4496108364865101</v>
      </c>
      <c r="X1922" s="9" t="s">
        <v>86</v>
      </c>
      <c r="Y1922" s="9">
        <v>0</v>
      </c>
      <c r="Z1922" s="9">
        <v>1.0836551E-2</v>
      </c>
      <c r="AA1922" s="9">
        <v>0</v>
      </c>
      <c r="AB1922" s="9">
        <v>8.0401106000000007E-3</v>
      </c>
      <c r="AQ1922" s="9">
        <f>K1922-'Processed Potentiostat'!$J$3</f>
        <v>-5.8977284000000001</v>
      </c>
    </row>
    <row r="1923" spans="1:43" x14ac:dyDescent="0.3">
      <c r="A1923">
        <v>2</v>
      </c>
      <c r="B1923">
        <v>0</v>
      </c>
      <c r="C1923">
        <v>0</v>
      </c>
      <c r="D1923">
        <v>1</v>
      </c>
      <c r="E1923">
        <v>0</v>
      </c>
      <c r="F1923">
        <v>0</v>
      </c>
      <c r="G1923">
        <v>0</v>
      </c>
      <c r="H1923" s="9">
        <v>1632.99535874706</v>
      </c>
      <c r="I1923" s="9">
        <v>-1.8378836999999999</v>
      </c>
      <c r="J1923" s="9">
        <v>-1.8385646</v>
      </c>
      <c r="K1923" s="9">
        <v>-0.84117388999999998</v>
      </c>
      <c r="L1923" s="9">
        <v>-2.4496279965993701</v>
      </c>
      <c r="M1923" s="9">
        <v>-8.8186607000000006</v>
      </c>
      <c r="N1923" s="9">
        <v>-8.8186607000000006</v>
      </c>
      <c r="O1923" s="9">
        <v>-2.4496279965993701</v>
      </c>
      <c r="P1923">
        <v>0</v>
      </c>
      <c r="Q1923" s="9">
        <v>53.549995000000003</v>
      </c>
      <c r="R1923" s="9">
        <v>0</v>
      </c>
      <c r="S1923" s="9">
        <v>884259774.00484204</v>
      </c>
      <c r="T1923" s="9">
        <v>-1.71601128675646E-5</v>
      </c>
      <c r="U1923" s="9">
        <v>2.4496279965993701</v>
      </c>
      <c r="V1923" s="9">
        <v>0</v>
      </c>
      <c r="W1923" s="9">
        <v>2.4496279965993701</v>
      </c>
      <c r="X1923" s="9" t="s">
        <v>86</v>
      </c>
      <c r="Y1923" s="9">
        <v>0</v>
      </c>
      <c r="Z1923" s="9">
        <v>1.5465525E-3</v>
      </c>
      <c r="AA1923" s="9">
        <v>0</v>
      </c>
      <c r="AB1923" s="9">
        <v>7.9135681000000006E-3</v>
      </c>
      <c r="AQ1923" s="9">
        <f>K1923-'Processed Potentiostat'!$J$3</f>
        <v>-0.84117388999999998</v>
      </c>
    </row>
    <row r="1924" spans="1:43" x14ac:dyDescent="0.3">
      <c r="A1924">
        <v>2</v>
      </c>
      <c r="B1924">
        <v>0</v>
      </c>
      <c r="C1924">
        <v>0</v>
      </c>
      <c r="D1924">
        <v>1</v>
      </c>
      <c r="E1924">
        <v>0</v>
      </c>
      <c r="F1924">
        <v>0</v>
      </c>
      <c r="G1924">
        <v>0</v>
      </c>
      <c r="H1924" s="9">
        <v>1633.0045587468301</v>
      </c>
      <c r="I1924" s="9">
        <v>-1.8378469</v>
      </c>
      <c r="J1924" s="9">
        <v>-1.8374697</v>
      </c>
      <c r="K1924" s="9">
        <v>-5.9744605999999996</v>
      </c>
      <c r="L1924" s="9">
        <v>-2.4496339440545101</v>
      </c>
      <c r="M1924" s="9">
        <v>-8.8186827000000001</v>
      </c>
      <c r="N1924" s="9">
        <v>-8.8186827000000001</v>
      </c>
      <c r="O1924" s="9">
        <v>-2.4496339440545101</v>
      </c>
      <c r="P1924">
        <v>0</v>
      </c>
      <c r="Q1924" s="9">
        <v>53.549995000000003</v>
      </c>
      <c r="R1924" s="9">
        <v>0</v>
      </c>
      <c r="S1924" s="9">
        <v>993319387.176759</v>
      </c>
      <c r="T1924" s="9">
        <v>-5.9474551314941897E-6</v>
      </c>
      <c r="U1924" s="9">
        <v>2.4496339440545101</v>
      </c>
      <c r="V1924" s="9">
        <v>0</v>
      </c>
      <c r="W1924" s="9">
        <v>2.4496339440545101</v>
      </c>
      <c r="X1924" s="9" t="s">
        <v>86</v>
      </c>
      <c r="Y1924" s="9">
        <v>0</v>
      </c>
      <c r="Z1924" s="9">
        <v>1.0977890000000001E-2</v>
      </c>
      <c r="AA1924" s="9">
        <v>0</v>
      </c>
      <c r="AB1924" s="9">
        <v>8.0641107999999996E-3</v>
      </c>
      <c r="AQ1924" s="9">
        <f>K1924-'Processed Potentiostat'!$J$3</f>
        <v>-5.9744605999999996</v>
      </c>
    </row>
    <row r="1925" spans="1:43" x14ac:dyDescent="0.3">
      <c r="A1925">
        <v>2</v>
      </c>
      <c r="B1925">
        <v>0</v>
      </c>
      <c r="C1925">
        <v>0</v>
      </c>
      <c r="D1925">
        <v>1</v>
      </c>
      <c r="E1925">
        <v>0</v>
      </c>
      <c r="F1925">
        <v>0</v>
      </c>
      <c r="G1925">
        <v>0</v>
      </c>
      <c r="H1925" s="9">
        <v>1633.0147587465699</v>
      </c>
      <c r="I1925" s="9">
        <v>-1.8380673999999999</v>
      </c>
      <c r="J1925" s="9">
        <v>-1.8385928</v>
      </c>
      <c r="K1925" s="9">
        <v>-0.90569573999999997</v>
      </c>
      <c r="L1925" s="9">
        <v>-2.4496487574076502</v>
      </c>
      <c r="M1925" s="9">
        <v>-8.8187350999999996</v>
      </c>
      <c r="N1925" s="9">
        <v>-8.8187350999999996</v>
      </c>
      <c r="O1925" s="9">
        <v>-2.4496487574076502</v>
      </c>
      <c r="P1925">
        <v>0</v>
      </c>
      <c r="Q1925" s="9">
        <v>53.549995000000003</v>
      </c>
      <c r="R1925" s="9">
        <v>0</v>
      </c>
      <c r="S1925" s="9">
        <v>881779788.88953805</v>
      </c>
      <c r="T1925" s="9">
        <v>-1.48133531476801E-5</v>
      </c>
      <c r="U1925" s="9">
        <v>2.4496487574076502</v>
      </c>
      <c r="V1925" s="9">
        <v>0</v>
      </c>
      <c r="W1925" s="9">
        <v>2.4496487574076502</v>
      </c>
      <c r="X1925" s="9" t="s">
        <v>86</v>
      </c>
      <c r="Y1925" s="9">
        <v>0</v>
      </c>
      <c r="Z1925" s="9">
        <v>1.6652056000000001E-3</v>
      </c>
      <c r="AA1925" s="9">
        <v>0</v>
      </c>
      <c r="AB1925" s="9">
        <v>8.3176278999999992E-3</v>
      </c>
      <c r="AQ1925" s="9">
        <f>K1925-'Processed Potentiostat'!$J$3</f>
        <v>-0.90569573999999997</v>
      </c>
    </row>
    <row r="1926" spans="1:43" x14ac:dyDescent="0.3">
      <c r="A1926">
        <v>2</v>
      </c>
      <c r="B1926">
        <v>0</v>
      </c>
      <c r="C1926">
        <v>0</v>
      </c>
      <c r="D1926">
        <v>1</v>
      </c>
      <c r="E1926">
        <v>0</v>
      </c>
      <c r="F1926">
        <v>0</v>
      </c>
      <c r="G1926">
        <v>0</v>
      </c>
      <c r="H1926" s="9">
        <v>1633.0251587463099</v>
      </c>
      <c r="I1926" s="9">
        <v>-1.8381206999999999</v>
      </c>
      <c r="J1926" s="9">
        <v>-1.8376045000000001</v>
      </c>
      <c r="K1926" s="9">
        <v>-5.9561833999999996</v>
      </c>
      <c r="L1926" s="9">
        <v>-2.4496547985543198</v>
      </c>
      <c r="M1926" s="9">
        <v>-8.8187570999999991</v>
      </c>
      <c r="N1926" s="9">
        <v>-8.8187570999999991</v>
      </c>
      <c r="O1926" s="9">
        <v>-2.4496547985543198</v>
      </c>
      <c r="P1926">
        <v>0</v>
      </c>
      <c r="Q1926" s="9">
        <v>53.549995000000003</v>
      </c>
      <c r="R1926" s="9">
        <v>0</v>
      </c>
      <c r="S1926" s="9">
        <v>978468326.50497103</v>
      </c>
      <c r="T1926" s="9">
        <v>-6.0411466691334596E-6</v>
      </c>
      <c r="U1926" s="9">
        <v>2.4496547985543198</v>
      </c>
      <c r="V1926" s="9">
        <v>0</v>
      </c>
      <c r="W1926" s="9">
        <v>2.4496547985543198</v>
      </c>
      <c r="X1926" s="9" t="s">
        <v>86</v>
      </c>
      <c r="Y1926" s="9">
        <v>0</v>
      </c>
      <c r="Z1926" s="9">
        <v>1.0945109999999999E-2</v>
      </c>
      <c r="AA1926" s="9">
        <v>0</v>
      </c>
      <c r="AB1926" s="9">
        <v>8.2973362999999994E-3</v>
      </c>
      <c r="AQ1926" s="9">
        <f>K1926-'Processed Potentiostat'!$J$3</f>
        <v>-5.9561833999999996</v>
      </c>
    </row>
    <row r="1927" spans="1:43" x14ac:dyDescent="0.3">
      <c r="A1927">
        <v>2</v>
      </c>
      <c r="B1927">
        <v>0</v>
      </c>
      <c r="C1927">
        <v>0</v>
      </c>
      <c r="D1927">
        <v>1</v>
      </c>
      <c r="E1927">
        <v>0</v>
      </c>
      <c r="F1927">
        <v>0</v>
      </c>
      <c r="G1927">
        <v>0</v>
      </c>
      <c r="H1927" s="9">
        <v>1633.03415874608</v>
      </c>
      <c r="I1927" s="9">
        <v>-1.8379856000000001</v>
      </c>
      <c r="J1927" s="9">
        <v>-1.8385720000000001</v>
      </c>
      <c r="K1927" s="9">
        <v>-0.90954946999999997</v>
      </c>
      <c r="L1927" s="9">
        <v>-2.4496669942292502</v>
      </c>
      <c r="M1927" s="9">
        <v>-8.8188008999999994</v>
      </c>
      <c r="N1927" s="9">
        <v>-8.8188008999999994</v>
      </c>
      <c r="O1927" s="9">
        <v>-2.4496669942292502</v>
      </c>
      <c r="P1927">
        <v>0</v>
      </c>
      <c r="Q1927" s="9">
        <v>53.549995000000003</v>
      </c>
      <c r="R1927" s="9">
        <v>0</v>
      </c>
      <c r="S1927" s="9">
        <v>883618997.89131498</v>
      </c>
      <c r="T1927" s="9">
        <v>-1.2195674922832401E-5</v>
      </c>
      <c r="U1927" s="9">
        <v>2.4496669942292502</v>
      </c>
      <c r="V1927" s="9">
        <v>0</v>
      </c>
      <c r="W1927" s="9">
        <v>2.4496669942292502</v>
      </c>
      <c r="X1927" s="9" t="s">
        <v>86</v>
      </c>
      <c r="Y1927" s="9">
        <v>0</v>
      </c>
      <c r="Z1927" s="9">
        <v>1.6722722000000001E-3</v>
      </c>
      <c r="AA1927" s="9">
        <v>0</v>
      </c>
      <c r="AB1927" s="9">
        <v>7.9765804000000006E-3</v>
      </c>
      <c r="AQ1927" s="9">
        <f>K1927-'Processed Potentiostat'!$J$3</f>
        <v>-0.90954946999999997</v>
      </c>
    </row>
    <row r="1928" spans="1:43" x14ac:dyDescent="0.3">
      <c r="A1928">
        <v>2</v>
      </c>
      <c r="B1928">
        <v>0</v>
      </c>
      <c r="C1928">
        <v>0</v>
      </c>
      <c r="D1928">
        <v>1</v>
      </c>
      <c r="E1928">
        <v>0</v>
      </c>
      <c r="F1928">
        <v>0</v>
      </c>
      <c r="G1928">
        <v>0</v>
      </c>
      <c r="H1928" s="9">
        <v>1633.0453587458001</v>
      </c>
      <c r="I1928" s="9">
        <v>-1.8378675</v>
      </c>
      <c r="J1928" s="9">
        <v>-1.8374543000000001</v>
      </c>
      <c r="K1928" s="9">
        <v>-5.9245906000000002</v>
      </c>
      <c r="L1928" s="9">
        <v>-2.4496728107311201</v>
      </c>
      <c r="M1928" s="9">
        <v>-8.8188218999999997</v>
      </c>
      <c r="N1928" s="9">
        <v>-8.8188218999999997</v>
      </c>
      <c r="O1928" s="9">
        <v>-2.4496728107311201</v>
      </c>
      <c r="P1928">
        <v>0</v>
      </c>
      <c r="Q1928" s="9">
        <v>53.549995000000003</v>
      </c>
      <c r="R1928" s="9">
        <v>0</v>
      </c>
      <c r="S1928" s="9">
        <v>995058736.63237</v>
      </c>
      <c r="T1928" s="9">
        <v>-5.8165018690381402E-6</v>
      </c>
      <c r="U1928" s="9">
        <v>2.4496728107311201</v>
      </c>
      <c r="V1928" s="9">
        <v>0</v>
      </c>
      <c r="W1928" s="9">
        <v>2.4496728107311201</v>
      </c>
      <c r="X1928" s="9" t="s">
        <v>86</v>
      </c>
      <c r="Y1928" s="9">
        <v>0</v>
      </c>
      <c r="Z1928" s="9">
        <v>1.0886164E-2</v>
      </c>
      <c r="AA1928" s="9">
        <v>0</v>
      </c>
      <c r="AB1928" s="9">
        <v>8.1800790999999994E-3</v>
      </c>
      <c r="AQ1928" s="9">
        <f>K1928-'Processed Potentiostat'!$J$3</f>
        <v>-5.9245906000000002</v>
      </c>
    </row>
    <row r="1929" spans="1:43" x14ac:dyDescent="0.3">
      <c r="A1929">
        <v>2</v>
      </c>
      <c r="B1929">
        <v>0</v>
      </c>
      <c r="C1929">
        <v>0</v>
      </c>
      <c r="D1929">
        <v>1</v>
      </c>
      <c r="E1929">
        <v>0</v>
      </c>
      <c r="F1929">
        <v>0</v>
      </c>
      <c r="G1929">
        <v>0</v>
      </c>
      <c r="H1929" s="9">
        <v>1633.05435874557</v>
      </c>
      <c r="I1929" s="9">
        <v>-1.8379840000000001</v>
      </c>
      <c r="J1929" s="9">
        <v>-1.8386488000000001</v>
      </c>
      <c r="K1929" s="9">
        <v>-0.86731075999999996</v>
      </c>
      <c r="L1929" s="9">
        <v>-2.44968456030856</v>
      </c>
      <c r="M1929" s="9">
        <v>-8.8188648000000001</v>
      </c>
      <c r="N1929" s="9">
        <v>-8.8188648000000001</v>
      </c>
      <c r="O1929" s="9">
        <v>-2.44968456030856</v>
      </c>
      <c r="P1929">
        <v>0</v>
      </c>
      <c r="Q1929" s="9">
        <v>53.549995000000003</v>
      </c>
      <c r="R1929" s="9">
        <v>0</v>
      </c>
      <c r="S1929" s="9">
        <v>876880182.54360402</v>
      </c>
      <c r="T1929" s="9">
        <v>-1.1749577442543501E-5</v>
      </c>
      <c r="U1929" s="9">
        <v>2.44968456030856</v>
      </c>
      <c r="V1929" s="9">
        <v>0</v>
      </c>
      <c r="W1929" s="9">
        <v>2.44968456030856</v>
      </c>
      <c r="X1929" s="9" t="s">
        <v>86</v>
      </c>
      <c r="Y1929" s="9">
        <v>0</v>
      </c>
      <c r="Z1929" s="9">
        <v>1.5946799E-3</v>
      </c>
      <c r="AA1929" s="9">
        <v>0</v>
      </c>
      <c r="AB1929" s="9">
        <v>8.3466954999999992E-3</v>
      </c>
      <c r="AQ1929" s="9">
        <f>K1929-'Processed Potentiostat'!$J$3</f>
        <v>-0.86731075999999996</v>
      </c>
    </row>
    <row r="1930" spans="1:43" x14ac:dyDescent="0.3">
      <c r="A1930">
        <v>2</v>
      </c>
      <c r="B1930">
        <v>0</v>
      </c>
      <c r="C1930">
        <v>0</v>
      </c>
      <c r="D1930">
        <v>1</v>
      </c>
      <c r="E1930">
        <v>0</v>
      </c>
      <c r="F1930">
        <v>0</v>
      </c>
      <c r="G1930">
        <v>0</v>
      </c>
      <c r="H1930" s="9">
        <v>1633.06475874531</v>
      </c>
      <c r="I1930" s="9">
        <v>-1.8381026</v>
      </c>
      <c r="J1930" s="9">
        <v>-1.8375281999999999</v>
      </c>
      <c r="K1930" s="9">
        <v>-5.8832674000000003</v>
      </c>
      <c r="L1930" s="9">
        <v>-2.44969004303295</v>
      </c>
      <c r="M1930" s="9">
        <v>-8.8188838999999994</v>
      </c>
      <c r="N1930" s="9">
        <v>-8.8188838999999994</v>
      </c>
      <c r="O1930" s="9">
        <v>-2.44969004303295</v>
      </c>
      <c r="P1930">
        <v>0</v>
      </c>
      <c r="Q1930" s="9">
        <v>53.549995000000003</v>
      </c>
      <c r="R1930" s="9">
        <v>0</v>
      </c>
      <c r="S1930" s="9">
        <v>986836019.11590195</v>
      </c>
      <c r="T1930" s="9">
        <v>-5.4827243887167703E-6</v>
      </c>
      <c r="U1930" s="9">
        <v>2.44969004303295</v>
      </c>
      <c r="V1930" s="9">
        <v>0</v>
      </c>
      <c r="W1930" s="9">
        <v>2.44969004303295</v>
      </c>
      <c r="X1930" s="9" t="s">
        <v>86</v>
      </c>
      <c r="Y1930" s="9">
        <v>0</v>
      </c>
      <c r="Z1930" s="9">
        <v>1.081067E-2</v>
      </c>
      <c r="AA1930" s="9">
        <v>0</v>
      </c>
      <c r="AB1930" s="9">
        <v>8.3364415999999993E-3</v>
      </c>
      <c r="AQ1930" s="9">
        <f>K1930-'Processed Potentiostat'!$J$3</f>
        <v>-5.8832674000000003</v>
      </c>
    </row>
    <row r="1931" spans="1:43" x14ac:dyDescent="0.3">
      <c r="A1931">
        <v>2</v>
      </c>
      <c r="B1931">
        <v>0</v>
      </c>
      <c r="C1931">
        <v>0</v>
      </c>
      <c r="D1931">
        <v>1</v>
      </c>
      <c r="E1931">
        <v>0</v>
      </c>
      <c r="F1931">
        <v>0</v>
      </c>
      <c r="G1931">
        <v>0</v>
      </c>
      <c r="H1931" s="9">
        <v>1633.07515874505</v>
      </c>
      <c r="I1931" s="9">
        <v>-1.8378999</v>
      </c>
      <c r="J1931" s="9">
        <v>-1.8384653</v>
      </c>
      <c r="K1931" s="9">
        <v>-0.87246179999999995</v>
      </c>
      <c r="L1931" s="9">
        <v>-2.44970457986402</v>
      </c>
      <c r="M1931" s="9">
        <v>-8.8189363000000007</v>
      </c>
      <c r="N1931" s="9">
        <v>-8.8189363000000007</v>
      </c>
      <c r="O1931" s="9">
        <v>-2.44970457986402</v>
      </c>
      <c r="P1931">
        <v>0</v>
      </c>
      <c r="Q1931" s="9">
        <v>53.549995000000003</v>
      </c>
      <c r="R1931" s="9">
        <v>0</v>
      </c>
      <c r="S1931" s="9">
        <v>893180899.36278903</v>
      </c>
      <c r="T1931" s="9">
        <v>-1.4536831073996799E-5</v>
      </c>
      <c r="U1931" s="9">
        <v>2.44970457986402</v>
      </c>
      <c r="V1931" s="9">
        <v>0</v>
      </c>
      <c r="W1931" s="9">
        <v>2.44970457986402</v>
      </c>
      <c r="X1931" s="9" t="s">
        <v>86</v>
      </c>
      <c r="Y1931" s="9">
        <v>0</v>
      </c>
      <c r="Z1931" s="9">
        <v>1.6039908000000001E-3</v>
      </c>
      <c r="AA1931" s="9">
        <v>0</v>
      </c>
      <c r="AB1931" s="9">
        <v>9.7003010999999993E-3</v>
      </c>
      <c r="AQ1931" s="9">
        <f>K1931-'Processed Potentiostat'!$J$3</f>
        <v>-0.87246179999999995</v>
      </c>
    </row>
    <row r="1932" spans="1:43" x14ac:dyDescent="0.3">
      <c r="A1932">
        <v>2</v>
      </c>
      <c r="B1932">
        <v>0</v>
      </c>
      <c r="C1932">
        <v>0</v>
      </c>
      <c r="D1932">
        <v>1</v>
      </c>
      <c r="E1932">
        <v>0</v>
      </c>
      <c r="F1932">
        <v>0</v>
      </c>
      <c r="G1932">
        <v>0</v>
      </c>
      <c r="H1932" s="9">
        <v>1633.0841587448199</v>
      </c>
      <c r="I1932" s="9">
        <v>-1.8379103000000001</v>
      </c>
      <c r="J1932" s="9">
        <v>-1.8373595</v>
      </c>
      <c r="K1932" s="9">
        <v>-5.9752616999999999</v>
      </c>
      <c r="L1932" s="9">
        <v>-2.4497101578125</v>
      </c>
      <c r="M1932" s="9">
        <v>-8.8189563999999994</v>
      </c>
      <c r="N1932" s="9">
        <v>-8.8189563999999994</v>
      </c>
      <c r="O1932" s="9">
        <v>-2.4497101578125</v>
      </c>
      <c r="P1932">
        <v>0</v>
      </c>
      <c r="Q1932" s="9">
        <v>53.549995000000003</v>
      </c>
      <c r="R1932" s="9">
        <v>0</v>
      </c>
      <c r="S1932" s="9">
        <v>1005829634.52108</v>
      </c>
      <c r="T1932" s="9">
        <v>-5.5779484777751503E-6</v>
      </c>
      <c r="U1932" s="9">
        <v>2.4497101578125</v>
      </c>
      <c r="V1932" s="9">
        <v>0</v>
      </c>
      <c r="W1932" s="9">
        <v>2.4497101578125</v>
      </c>
      <c r="X1932" s="9" t="s">
        <v>86</v>
      </c>
      <c r="Y1932" s="9">
        <v>0</v>
      </c>
      <c r="Z1932" s="9">
        <v>1.0978704000000001E-2</v>
      </c>
      <c r="AA1932" s="9">
        <v>0</v>
      </c>
      <c r="AB1932" s="9">
        <v>1.0220335000000001E-2</v>
      </c>
      <c r="AQ1932" s="9">
        <f>K1932-'Processed Potentiostat'!$J$3</f>
        <v>-5.9752616999999999</v>
      </c>
    </row>
    <row r="1933" spans="1:43" x14ac:dyDescent="0.3">
      <c r="A1933">
        <v>2</v>
      </c>
      <c r="B1933">
        <v>0</v>
      </c>
      <c r="C1933">
        <v>0</v>
      </c>
      <c r="D1933">
        <v>1</v>
      </c>
      <c r="E1933">
        <v>0</v>
      </c>
      <c r="F1933">
        <v>0</v>
      </c>
      <c r="G1933">
        <v>0</v>
      </c>
      <c r="H1933" s="9">
        <v>1633.09595874452</v>
      </c>
      <c r="I1933" s="9">
        <v>-1.8379821000000001</v>
      </c>
      <c r="J1933" s="9">
        <v>-1.8384427000000001</v>
      </c>
      <c r="K1933" s="9">
        <v>-0.87498014999999996</v>
      </c>
      <c r="L1933" s="9">
        <v>-2.44972774682758</v>
      </c>
      <c r="M1933" s="9">
        <v>-8.8190203</v>
      </c>
      <c r="N1933" s="9">
        <v>-8.8190203</v>
      </c>
      <c r="O1933" s="9">
        <v>-2.44972774682758</v>
      </c>
      <c r="P1933">
        <v>0</v>
      </c>
      <c r="Q1933" s="9">
        <v>53.549995000000003</v>
      </c>
      <c r="R1933" s="9">
        <v>0</v>
      </c>
      <c r="S1933" s="9">
        <v>895243002.9224</v>
      </c>
      <c r="T1933" s="9">
        <v>-1.75890150830859E-5</v>
      </c>
      <c r="U1933" s="9">
        <v>2.44972774682758</v>
      </c>
      <c r="V1933" s="9">
        <v>0</v>
      </c>
      <c r="W1933" s="9">
        <v>2.44972774682758</v>
      </c>
      <c r="X1933" s="9" t="s">
        <v>86</v>
      </c>
      <c r="Y1933" s="9">
        <v>0</v>
      </c>
      <c r="Z1933" s="9">
        <v>1.6086008E-3</v>
      </c>
      <c r="AA1933" s="9">
        <v>0</v>
      </c>
      <c r="AB1933" s="9">
        <v>9.7452449E-3</v>
      </c>
      <c r="AQ1933" s="9">
        <f>K1933-'Processed Potentiostat'!$J$3</f>
        <v>-0.87498014999999996</v>
      </c>
    </row>
    <row r="1934" spans="1:43" x14ac:dyDescent="0.3">
      <c r="A1934">
        <v>2</v>
      </c>
      <c r="B1934">
        <v>0</v>
      </c>
      <c r="C1934">
        <v>0</v>
      </c>
      <c r="D1934">
        <v>1</v>
      </c>
      <c r="E1934">
        <v>0</v>
      </c>
      <c r="F1934">
        <v>0</v>
      </c>
      <c r="G1934">
        <v>0</v>
      </c>
      <c r="H1934" s="9">
        <v>1633.10375874432</v>
      </c>
      <c r="I1934" s="9">
        <v>-1.8379494000000001</v>
      </c>
      <c r="J1934" s="9">
        <v>-1.8372405999999999</v>
      </c>
      <c r="K1934" s="9">
        <v>-6.0114717000000004</v>
      </c>
      <c r="L1934" s="9">
        <v>-2.4497332549701198</v>
      </c>
      <c r="M1934" s="9">
        <v>-8.8190393</v>
      </c>
      <c r="N1934" s="9">
        <v>-8.8190393</v>
      </c>
      <c r="O1934" s="9">
        <v>-2.4497332549701198</v>
      </c>
      <c r="P1934">
        <v>0</v>
      </c>
      <c r="Q1934" s="9">
        <v>53.549995000000003</v>
      </c>
      <c r="R1934" s="9">
        <v>0</v>
      </c>
      <c r="S1934" s="9">
        <v>1019675090.00207</v>
      </c>
      <c r="T1934" s="9">
        <v>-5.5081425407443797E-6</v>
      </c>
      <c r="U1934" s="9">
        <v>2.4497332549701198</v>
      </c>
      <c r="V1934" s="9">
        <v>0</v>
      </c>
      <c r="W1934" s="9">
        <v>2.4497332549701198</v>
      </c>
      <c r="X1934" s="9" t="s">
        <v>86</v>
      </c>
      <c r="Y1934" s="9">
        <v>0</v>
      </c>
      <c r="Z1934" s="9">
        <v>1.104452E-2</v>
      </c>
      <c r="AA1934" s="9">
        <v>0</v>
      </c>
      <c r="AB1934" s="9">
        <v>9.0391450000000002E-3</v>
      </c>
      <c r="AQ1934" s="9">
        <f>K1934-'Processed Potentiostat'!$J$3</f>
        <v>-6.0114717000000004</v>
      </c>
    </row>
    <row r="1935" spans="1:43" x14ac:dyDescent="0.3">
      <c r="A1935">
        <v>2</v>
      </c>
      <c r="B1935">
        <v>0</v>
      </c>
      <c r="C1935">
        <v>0</v>
      </c>
      <c r="D1935">
        <v>1</v>
      </c>
      <c r="E1935">
        <v>0</v>
      </c>
      <c r="F1935">
        <v>0</v>
      </c>
      <c r="G1935">
        <v>0</v>
      </c>
      <c r="H1935" s="9">
        <v>1633.1161587440099</v>
      </c>
      <c r="I1935" s="9">
        <v>-1.8378531</v>
      </c>
      <c r="J1935" s="9">
        <v>-1.8381046000000001</v>
      </c>
      <c r="K1935" s="9">
        <v>-0.96499025999999999</v>
      </c>
      <c r="L1935" s="9">
        <v>-2.4497525917187599</v>
      </c>
      <c r="M1935" s="9">
        <v>-8.8191089999999992</v>
      </c>
      <c r="N1935" s="9">
        <v>-8.8191089999999992</v>
      </c>
      <c r="O1935" s="9">
        <v>-2.4497525917187599</v>
      </c>
      <c r="P1935">
        <v>0</v>
      </c>
      <c r="Q1935" s="9">
        <v>53.549995000000003</v>
      </c>
      <c r="R1935" s="9">
        <v>0</v>
      </c>
      <c r="S1935" s="9">
        <v>927068309.27426004</v>
      </c>
      <c r="T1935" s="9">
        <v>-1.9336748640075201E-5</v>
      </c>
      <c r="U1935" s="9">
        <v>2.4497525917187599</v>
      </c>
      <c r="V1935" s="9">
        <v>0</v>
      </c>
      <c r="W1935" s="9">
        <v>2.4497525917187599</v>
      </c>
      <c r="X1935" s="9" t="s">
        <v>86</v>
      </c>
      <c r="Y1935" s="9">
        <v>0</v>
      </c>
      <c r="Z1935" s="9">
        <v>1.7737530999999999E-3</v>
      </c>
      <c r="AA1935" s="9">
        <v>0</v>
      </c>
      <c r="AB1935" s="9">
        <v>9.8951262999999994E-3</v>
      </c>
      <c r="AQ1935" s="9">
        <f>K1935-'Processed Potentiostat'!$J$3</f>
        <v>-0.96499025999999999</v>
      </c>
    </row>
    <row r="1936" spans="1:43" x14ac:dyDescent="0.3">
      <c r="A1936">
        <v>2</v>
      </c>
      <c r="B1936">
        <v>0</v>
      </c>
      <c r="C1936">
        <v>0</v>
      </c>
      <c r="D1936">
        <v>1</v>
      </c>
      <c r="E1936">
        <v>0</v>
      </c>
      <c r="F1936">
        <v>0</v>
      </c>
      <c r="G1936">
        <v>0</v>
      </c>
      <c r="H1936" s="9">
        <v>1633.12375874382</v>
      </c>
      <c r="I1936" s="9">
        <v>-1.8378612999999999</v>
      </c>
      <c r="J1936" s="9">
        <v>-1.8371093000000001</v>
      </c>
      <c r="K1936" s="9">
        <v>-6.0912943000000004</v>
      </c>
      <c r="L1936" s="9">
        <v>-2.4497582866804999</v>
      </c>
      <c r="M1936" s="9">
        <v>-8.8191299000000001</v>
      </c>
      <c r="N1936" s="9">
        <v>-8.8191299000000001</v>
      </c>
      <c r="O1936" s="9">
        <v>-2.4497582866804999</v>
      </c>
      <c r="P1936">
        <v>0</v>
      </c>
      <c r="Q1936" s="9">
        <v>53.549995000000003</v>
      </c>
      <c r="R1936" s="9">
        <v>0</v>
      </c>
      <c r="S1936" s="9">
        <v>1035398007.89592</v>
      </c>
      <c r="T1936" s="9">
        <v>-5.69496173330463E-6</v>
      </c>
      <c r="U1936" s="9">
        <v>2.4497582866804999</v>
      </c>
      <c r="V1936" s="9">
        <v>0</v>
      </c>
      <c r="W1936" s="9">
        <v>2.4497582866804999</v>
      </c>
      <c r="X1936" s="9" t="s">
        <v>86</v>
      </c>
      <c r="Y1936" s="9">
        <v>0</v>
      </c>
      <c r="Z1936" s="9">
        <v>1.1190373E-2</v>
      </c>
      <c r="AA1936" s="9">
        <v>0</v>
      </c>
      <c r="AB1936" s="9">
        <v>9.4403941000000009E-3</v>
      </c>
      <c r="AQ1936" s="9">
        <f>K1936-'Processed Potentiostat'!$J$3</f>
        <v>-6.0912943000000004</v>
      </c>
    </row>
    <row r="1937" spans="1:43" x14ac:dyDescent="0.3">
      <c r="A1937">
        <v>2</v>
      </c>
      <c r="B1937">
        <v>0</v>
      </c>
      <c r="C1937">
        <v>0</v>
      </c>
      <c r="D1937">
        <v>1</v>
      </c>
      <c r="E1937">
        <v>0</v>
      </c>
      <c r="F1937">
        <v>0</v>
      </c>
      <c r="G1937">
        <v>0</v>
      </c>
      <c r="H1937" s="9">
        <v>1633.13575874352</v>
      </c>
      <c r="I1937" s="9">
        <v>-1.8379730999999999</v>
      </c>
      <c r="J1937" s="9">
        <v>-1.8384065999999999</v>
      </c>
      <c r="K1937" s="9">
        <v>-1.0617540000000001</v>
      </c>
      <c r="L1937" s="9">
        <v>-2.4497774512683801</v>
      </c>
      <c r="M1937" s="9">
        <v>-8.8191986</v>
      </c>
      <c r="N1937" s="9">
        <v>-8.8191986</v>
      </c>
      <c r="O1937" s="9">
        <v>-2.4497774512683801</v>
      </c>
      <c r="P1937">
        <v>0</v>
      </c>
      <c r="Q1937" s="9">
        <v>53.549995000000003</v>
      </c>
      <c r="R1937" s="9">
        <v>0</v>
      </c>
      <c r="S1937" s="9">
        <v>898555886.62318099</v>
      </c>
      <c r="T1937" s="9">
        <v>-1.9164587881537099E-5</v>
      </c>
      <c r="U1937" s="9">
        <v>2.4497774512683801</v>
      </c>
      <c r="V1937" s="9">
        <v>0</v>
      </c>
      <c r="W1937" s="9">
        <v>2.4497774512683801</v>
      </c>
      <c r="X1937" s="9" t="s">
        <v>86</v>
      </c>
      <c r="Y1937" s="9">
        <v>0</v>
      </c>
      <c r="Z1937" s="9">
        <v>1.9519355000000001E-3</v>
      </c>
      <c r="AA1937" s="9">
        <v>0</v>
      </c>
      <c r="AB1937" s="9">
        <v>9.1416360999999995E-3</v>
      </c>
      <c r="AQ1937" s="9">
        <f>K1937-'Processed Potentiostat'!$J$3</f>
        <v>-1.0617540000000001</v>
      </c>
    </row>
    <row r="1938" spans="1:43" x14ac:dyDescent="0.3">
      <c r="A1938">
        <v>2</v>
      </c>
      <c r="B1938">
        <v>0</v>
      </c>
      <c r="C1938">
        <v>0</v>
      </c>
      <c r="D1938">
        <v>1</v>
      </c>
      <c r="E1938">
        <v>0</v>
      </c>
      <c r="F1938">
        <v>0</v>
      </c>
      <c r="G1938">
        <v>0</v>
      </c>
      <c r="H1938" s="9">
        <v>1633.1439587433099</v>
      </c>
      <c r="I1938" s="9">
        <v>-1.8378546</v>
      </c>
      <c r="J1938" s="9">
        <v>-1.8373075000000001</v>
      </c>
      <c r="K1938" s="9">
        <v>-6.1861496000000002</v>
      </c>
      <c r="L1938" s="9">
        <v>-2.44978340096596</v>
      </c>
      <c r="M1938" s="9">
        <v>-8.8192205000000001</v>
      </c>
      <c r="N1938" s="9">
        <v>-8.8192205000000001</v>
      </c>
      <c r="O1938" s="9">
        <v>-2.44978340096596</v>
      </c>
      <c r="P1938">
        <v>0</v>
      </c>
      <c r="Q1938" s="9">
        <v>53.549995000000003</v>
      </c>
      <c r="R1938" s="9">
        <v>0</v>
      </c>
      <c r="S1938" s="9">
        <v>1011871780.50684</v>
      </c>
      <c r="T1938" s="9">
        <v>-5.9496975874928603E-6</v>
      </c>
      <c r="U1938" s="9">
        <v>2.44978340096596</v>
      </c>
      <c r="V1938" s="9">
        <v>0</v>
      </c>
      <c r="W1938" s="9">
        <v>2.44978340096596</v>
      </c>
      <c r="X1938" s="9" t="s">
        <v>86</v>
      </c>
      <c r="Y1938" s="9">
        <v>0</v>
      </c>
      <c r="Z1938" s="9">
        <v>1.1365859000000001E-2</v>
      </c>
      <c r="AA1938" s="9">
        <v>0</v>
      </c>
      <c r="AB1938" s="9">
        <v>9.5849503000000006E-3</v>
      </c>
      <c r="AQ1938" s="9">
        <f>K1938-'Processed Potentiostat'!$J$3</f>
        <v>-6.1861496000000002</v>
      </c>
    </row>
    <row r="1939" spans="1:43" x14ac:dyDescent="0.3">
      <c r="A1939">
        <v>2</v>
      </c>
      <c r="B1939">
        <v>0</v>
      </c>
      <c r="C1939">
        <v>0</v>
      </c>
      <c r="D1939">
        <v>1</v>
      </c>
      <c r="E1939">
        <v>0</v>
      </c>
      <c r="F1939">
        <v>0</v>
      </c>
      <c r="G1939">
        <v>0</v>
      </c>
      <c r="H1939" s="9">
        <v>1633.1553587430201</v>
      </c>
      <c r="I1939" s="9">
        <v>-1.8379912</v>
      </c>
      <c r="J1939" s="9">
        <v>-1.8386889</v>
      </c>
      <c r="K1939" s="9">
        <v>-1.0923932999999999</v>
      </c>
      <c r="L1939" s="9">
        <v>-2.4498015925177401</v>
      </c>
      <c r="M1939" s="9">
        <v>-8.8192854000000001</v>
      </c>
      <c r="N1939" s="9">
        <v>-8.8192854000000001</v>
      </c>
      <c r="O1939" s="9">
        <v>-2.4498015925177401</v>
      </c>
      <c r="P1939">
        <v>0</v>
      </c>
      <c r="Q1939" s="9">
        <v>53.549995000000003</v>
      </c>
      <c r="R1939" s="9">
        <v>0</v>
      </c>
      <c r="S1939" s="9">
        <v>873443416.89785695</v>
      </c>
      <c r="T1939" s="9">
        <v>-1.8191551771184999E-5</v>
      </c>
      <c r="U1939" s="9">
        <v>2.4498015925177401</v>
      </c>
      <c r="V1939" s="9">
        <v>0</v>
      </c>
      <c r="W1939" s="9">
        <v>2.4498015925177401</v>
      </c>
      <c r="X1939" s="9" t="s">
        <v>86</v>
      </c>
      <c r="Y1939" s="9">
        <v>0</v>
      </c>
      <c r="Z1939" s="9">
        <v>2.0085712999999999E-3</v>
      </c>
      <c r="AA1939" s="9">
        <v>0</v>
      </c>
      <c r="AB1939" s="9">
        <v>9.1296555000000001E-3</v>
      </c>
      <c r="AQ1939" s="9">
        <f>K1939-'Processed Potentiostat'!$J$3</f>
        <v>-1.0923932999999999</v>
      </c>
    </row>
    <row r="1940" spans="1:43" x14ac:dyDescent="0.3">
      <c r="A1940">
        <v>2</v>
      </c>
      <c r="B1940">
        <v>0</v>
      </c>
      <c r="C1940">
        <v>0</v>
      </c>
      <c r="D1940">
        <v>1</v>
      </c>
      <c r="E1940">
        <v>0</v>
      </c>
      <c r="F1940">
        <v>0</v>
      </c>
      <c r="G1940">
        <v>0</v>
      </c>
      <c r="H1940" s="9">
        <v>1633.16435874279</v>
      </c>
      <c r="I1940" s="9">
        <v>-1.8379829999999999</v>
      </c>
      <c r="J1940" s="9">
        <v>-1.8374623000000001</v>
      </c>
      <c r="K1940" s="9">
        <v>-6.1776409000000001</v>
      </c>
      <c r="L1940" s="9">
        <v>-2.4498078151338598</v>
      </c>
      <c r="M1940" s="9">
        <v>-8.8193082999999994</v>
      </c>
      <c r="N1940" s="9">
        <v>-8.8193082999999994</v>
      </c>
      <c r="O1940" s="9">
        <v>-2.4498078151338598</v>
      </c>
      <c r="P1940">
        <v>0</v>
      </c>
      <c r="Q1940" s="9">
        <v>53.549995000000003</v>
      </c>
      <c r="R1940" s="9">
        <v>0</v>
      </c>
      <c r="S1940" s="9">
        <v>994217582.800892</v>
      </c>
      <c r="T1940" s="9">
        <v>-6.2226161228196003E-6</v>
      </c>
      <c r="U1940" s="9">
        <v>2.4498078151338598</v>
      </c>
      <c r="V1940" s="9">
        <v>0</v>
      </c>
      <c r="W1940" s="9">
        <v>2.4498078151338598</v>
      </c>
      <c r="X1940" s="9" t="s">
        <v>86</v>
      </c>
      <c r="Y1940" s="9">
        <v>0</v>
      </c>
      <c r="Z1940" s="9">
        <v>1.1351182E-2</v>
      </c>
      <c r="AA1940" s="9">
        <v>0</v>
      </c>
      <c r="AB1940" s="9">
        <v>8.830213E-3</v>
      </c>
      <c r="AQ1940" s="9">
        <f>K1940-'Processed Potentiostat'!$J$3</f>
        <v>-6.1776409000000001</v>
      </c>
    </row>
    <row r="1941" spans="1:43" x14ac:dyDescent="0.3">
      <c r="A1941">
        <v>2</v>
      </c>
      <c r="B1941">
        <v>0</v>
      </c>
      <c r="C1941">
        <v>0</v>
      </c>
      <c r="D1941">
        <v>1</v>
      </c>
      <c r="E1941">
        <v>0</v>
      </c>
      <c r="F1941">
        <v>0</v>
      </c>
      <c r="G1941">
        <v>0</v>
      </c>
      <c r="H1941" s="9">
        <v>1633.1749587425199</v>
      </c>
      <c r="I1941" s="9">
        <v>-1.8379239000000001</v>
      </c>
      <c r="J1941" s="9">
        <v>-1.8385395</v>
      </c>
      <c r="K1941" s="9">
        <v>-1.0443931</v>
      </c>
      <c r="L1941" s="9">
        <v>-2.4498241530697999</v>
      </c>
      <c r="M1941" s="9">
        <v>-8.8193674000000009</v>
      </c>
      <c r="N1941" s="9">
        <v>-8.8193674000000009</v>
      </c>
      <c r="O1941" s="9">
        <v>-2.4498241530697999</v>
      </c>
      <c r="P1941">
        <v>0</v>
      </c>
      <c r="Q1941" s="9">
        <v>53.549995000000003</v>
      </c>
      <c r="R1941" s="9">
        <v>0</v>
      </c>
      <c r="S1941" s="9">
        <v>886566630.24307799</v>
      </c>
      <c r="T1941" s="9">
        <v>-1.6337935937915599E-5</v>
      </c>
      <c r="U1941" s="9">
        <v>2.4498241530697999</v>
      </c>
      <c r="V1941" s="9">
        <v>0</v>
      </c>
      <c r="W1941" s="9">
        <v>2.4498241530697999</v>
      </c>
      <c r="X1941" s="9" t="s">
        <v>86</v>
      </c>
      <c r="Y1941" s="9">
        <v>0</v>
      </c>
      <c r="Z1941" s="9">
        <v>1.9201578999999999E-3</v>
      </c>
      <c r="AA1941" s="9">
        <v>0</v>
      </c>
      <c r="AB1941" s="9">
        <v>9.0506030000000008E-3</v>
      </c>
      <c r="AQ1941" s="9">
        <f>K1941-'Processed Potentiostat'!$J$3</f>
        <v>-1.0443931</v>
      </c>
    </row>
    <row r="1942" spans="1:43" x14ac:dyDescent="0.3">
      <c r="A1942">
        <v>2</v>
      </c>
      <c r="B1942">
        <v>0</v>
      </c>
      <c r="C1942">
        <v>0</v>
      </c>
      <c r="D1942">
        <v>1</v>
      </c>
      <c r="E1942">
        <v>0</v>
      </c>
      <c r="F1942">
        <v>0</v>
      </c>
      <c r="G1942">
        <v>0</v>
      </c>
      <c r="H1942" s="9">
        <v>1633.1847587422801</v>
      </c>
      <c r="I1942" s="9">
        <v>-1.8379527</v>
      </c>
      <c r="J1942" s="9">
        <v>-1.8372824999999999</v>
      </c>
      <c r="K1942" s="9">
        <v>-6.1147980999999998</v>
      </c>
      <c r="L1942" s="9">
        <v>-2.44983034537408</v>
      </c>
      <c r="M1942" s="9">
        <v>-8.8193892999999992</v>
      </c>
      <c r="N1942" s="9">
        <v>-8.8193892999999992</v>
      </c>
      <c r="O1942" s="9">
        <v>-2.44983034537408</v>
      </c>
      <c r="P1942">
        <v>0</v>
      </c>
      <c r="Q1942" s="9">
        <v>53.549995000000003</v>
      </c>
      <c r="R1942" s="9">
        <v>0</v>
      </c>
      <c r="S1942" s="9">
        <v>1014792043.809</v>
      </c>
      <c r="T1942" s="9">
        <v>-6.1923042800060498E-6</v>
      </c>
      <c r="U1942" s="9">
        <v>2.44983034537408</v>
      </c>
      <c r="V1942" s="9">
        <v>0</v>
      </c>
      <c r="W1942" s="9">
        <v>2.44983034537408</v>
      </c>
      <c r="X1942" s="9" t="s">
        <v>86</v>
      </c>
      <c r="Y1942" s="9">
        <v>0</v>
      </c>
      <c r="Z1942" s="9">
        <v>1.1234611E-2</v>
      </c>
      <c r="AA1942" s="9">
        <v>0</v>
      </c>
      <c r="AB1942" s="9">
        <v>9.4773927999999997E-3</v>
      </c>
      <c r="AQ1942" s="9">
        <f>K1942-'Processed Potentiostat'!$J$3</f>
        <v>-6.1147980999999998</v>
      </c>
    </row>
    <row r="1943" spans="1:43" x14ac:dyDescent="0.3">
      <c r="A1943">
        <v>2</v>
      </c>
      <c r="B1943">
        <v>0</v>
      </c>
      <c r="C1943">
        <v>0</v>
      </c>
      <c r="D1943">
        <v>1</v>
      </c>
      <c r="E1943">
        <v>0</v>
      </c>
      <c r="F1943">
        <v>0</v>
      </c>
      <c r="G1943">
        <v>0</v>
      </c>
      <c r="H1943" s="9">
        <v>1633.19455874203</v>
      </c>
      <c r="I1943" s="9">
        <v>-1.8381097</v>
      </c>
      <c r="J1943" s="9">
        <v>-1.8386861999999999</v>
      </c>
      <c r="K1943" s="9">
        <v>-1.1113187</v>
      </c>
      <c r="L1943" s="9">
        <v>-2.4498447875064602</v>
      </c>
      <c r="M1943" s="9">
        <v>-8.8194408000000006</v>
      </c>
      <c r="N1943" s="9">
        <v>-8.8194408000000006</v>
      </c>
      <c r="O1943" s="9">
        <v>-2.4498447875064602</v>
      </c>
      <c r="P1943">
        <v>0</v>
      </c>
      <c r="Q1943" s="9">
        <v>53.549995000000003</v>
      </c>
      <c r="R1943" s="9">
        <v>0</v>
      </c>
      <c r="S1943" s="9">
        <v>873685746.16665196</v>
      </c>
      <c r="T1943" s="9">
        <v>-1.44421323802213E-5</v>
      </c>
      <c r="U1943" s="9">
        <v>2.4498447875064602</v>
      </c>
      <c r="V1943" s="9">
        <v>0</v>
      </c>
      <c r="W1943" s="9">
        <v>2.4498447875064602</v>
      </c>
      <c r="X1943" s="9" t="s">
        <v>86</v>
      </c>
      <c r="Y1943" s="9">
        <v>0</v>
      </c>
      <c r="Z1943" s="9">
        <v>2.0433664000000002E-3</v>
      </c>
      <c r="AA1943" s="9">
        <v>0</v>
      </c>
      <c r="AB1943" s="9">
        <v>9.3403132999999999E-3</v>
      </c>
      <c r="AQ1943" s="9">
        <f>K1943-'Processed Potentiostat'!$J$3</f>
        <v>-1.1113187</v>
      </c>
    </row>
    <row r="1944" spans="1:43" x14ac:dyDescent="0.3">
      <c r="A1944">
        <v>2</v>
      </c>
      <c r="B1944">
        <v>0</v>
      </c>
      <c r="C1944">
        <v>0</v>
      </c>
      <c r="D1944">
        <v>1</v>
      </c>
      <c r="E1944">
        <v>0</v>
      </c>
      <c r="F1944">
        <v>0</v>
      </c>
      <c r="G1944">
        <v>0</v>
      </c>
      <c r="H1944" s="9">
        <v>1633.20515874176</v>
      </c>
      <c r="I1944" s="9">
        <v>-1.8379464000000001</v>
      </c>
      <c r="J1944" s="9">
        <v>-1.8373647</v>
      </c>
      <c r="K1944" s="9">
        <v>-6.2196125999999996</v>
      </c>
      <c r="L1944" s="9">
        <v>-2.4498512317986001</v>
      </c>
      <c r="M1944" s="9">
        <v>-8.8194646999999993</v>
      </c>
      <c r="N1944" s="9">
        <v>-8.8194646999999993</v>
      </c>
      <c r="O1944" s="9">
        <v>-2.4498512317986001</v>
      </c>
      <c r="P1944">
        <v>0</v>
      </c>
      <c r="Q1944" s="9">
        <v>53.549995000000003</v>
      </c>
      <c r="R1944" s="9">
        <v>0</v>
      </c>
      <c r="S1944" s="9">
        <v>1005299823.49887</v>
      </c>
      <c r="T1944" s="9">
        <v>-6.4442921479113099E-6</v>
      </c>
      <c r="U1944" s="9">
        <v>2.4498512317986001</v>
      </c>
      <c r="V1944" s="9">
        <v>0</v>
      </c>
      <c r="W1944" s="9">
        <v>2.4498512317986001</v>
      </c>
      <c r="X1944" s="9" t="s">
        <v>86</v>
      </c>
      <c r="Y1944" s="9">
        <v>0</v>
      </c>
      <c r="Z1944" s="9">
        <v>1.1427697000000001E-2</v>
      </c>
      <c r="AA1944" s="9">
        <v>0</v>
      </c>
      <c r="AB1944" s="9">
        <v>9.4060628E-3</v>
      </c>
      <c r="AQ1944" s="9">
        <f>K1944-'Processed Potentiostat'!$J$3</f>
        <v>-6.2196125999999996</v>
      </c>
    </row>
    <row r="1945" spans="1:43" x14ac:dyDescent="0.3">
      <c r="A1945">
        <v>2</v>
      </c>
      <c r="B1945">
        <v>0</v>
      </c>
      <c r="C1945">
        <v>0</v>
      </c>
      <c r="D1945">
        <v>1</v>
      </c>
      <c r="E1945">
        <v>0</v>
      </c>
      <c r="F1945">
        <v>0</v>
      </c>
      <c r="G1945">
        <v>0</v>
      </c>
      <c r="H1945" s="9">
        <v>1633.2143587415301</v>
      </c>
      <c r="I1945" s="9">
        <v>-1.8381181</v>
      </c>
      <c r="J1945" s="9">
        <v>-1.8386898</v>
      </c>
      <c r="K1945" s="9">
        <v>-1.0885776</v>
      </c>
      <c r="L1945" s="9">
        <v>-2.44986434888393</v>
      </c>
      <c r="M1945" s="9">
        <v>-8.8195113999999997</v>
      </c>
      <c r="N1945" s="9">
        <v>-8.8195113999999997</v>
      </c>
      <c r="O1945" s="9">
        <v>-2.44986434888393</v>
      </c>
      <c r="P1945">
        <v>0</v>
      </c>
      <c r="Q1945" s="9">
        <v>53.549995000000003</v>
      </c>
      <c r="R1945" s="9">
        <v>0</v>
      </c>
      <c r="S1945" s="9">
        <v>873383300.87080705</v>
      </c>
      <c r="T1945" s="9">
        <v>-1.31170853245876E-5</v>
      </c>
      <c r="U1945" s="9">
        <v>2.44986434888393</v>
      </c>
      <c r="V1945" s="9">
        <v>0</v>
      </c>
      <c r="W1945" s="9">
        <v>2.44986434888393</v>
      </c>
      <c r="X1945" s="9" t="s">
        <v>86</v>
      </c>
      <c r="Y1945" s="9">
        <v>0</v>
      </c>
      <c r="Z1945" s="9">
        <v>2.0015566E-3</v>
      </c>
      <c r="AA1945" s="9">
        <v>0</v>
      </c>
      <c r="AB1945" s="9">
        <v>9.2914821999999994E-3</v>
      </c>
      <c r="AQ1945" s="9">
        <f>K1945-'Processed Potentiostat'!$J$3</f>
        <v>-1.0885776</v>
      </c>
    </row>
    <row r="1946" spans="1:43" x14ac:dyDescent="0.3">
      <c r="A1946">
        <v>2</v>
      </c>
      <c r="B1946">
        <v>0</v>
      </c>
      <c r="C1946">
        <v>0</v>
      </c>
      <c r="D1946">
        <v>1</v>
      </c>
      <c r="E1946">
        <v>0</v>
      </c>
      <c r="F1946">
        <v>0</v>
      </c>
      <c r="G1946">
        <v>0</v>
      </c>
      <c r="H1946" s="9">
        <v>1633.22515874126</v>
      </c>
      <c r="I1946" s="9">
        <v>-1.8379405</v>
      </c>
      <c r="J1946" s="9">
        <v>-1.837353</v>
      </c>
      <c r="K1946" s="9">
        <v>-6.1818379999999999</v>
      </c>
      <c r="L1946" s="9">
        <v>-2.4498706452251402</v>
      </c>
      <c r="M1946" s="9">
        <v>-8.8195343000000008</v>
      </c>
      <c r="N1946" s="9">
        <v>-8.8195343000000008</v>
      </c>
      <c r="O1946" s="9">
        <v>-2.4498706452251402</v>
      </c>
      <c r="P1946">
        <v>0</v>
      </c>
      <c r="Q1946" s="9">
        <v>53.549995000000003</v>
      </c>
      <c r="R1946" s="9">
        <v>0</v>
      </c>
      <c r="S1946" s="9">
        <v>1006648291.4021699</v>
      </c>
      <c r="T1946" s="9">
        <v>-6.29634120707933E-6</v>
      </c>
      <c r="U1946" s="9">
        <v>2.4498706452251402</v>
      </c>
      <c r="V1946" s="9">
        <v>0</v>
      </c>
      <c r="W1946" s="9">
        <v>2.4498706452251402</v>
      </c>
      <c r="X1946" s="9" t="s">
        <v>86</v>
      </c>
      <c r="Y1946" s="9">
        <v>0</v>
      </c>
      <c r="Z1946" s="9">
        <v>1.1358218E-2</v>
      </c>
      <c r="AA1946" s="9">
        <v>0</v>
      </c>
      <c r="AB1946" s="9">
        <v>9.1698718999999995E-3</v>
      </c>
      <c r="AQ1946" s="9">
        <f>K1946-'Processed Potentiostat'!$J$3</f>
        <v>-6.1818379999999999</v>
      </c>
    </row>
    <row r="1947" spans="1:43" x14ac:dyDescent="0.3">
      <c r="A1947">
        <v>2</v>
      </c>
      <c r="B1947">
        <v>0</v>
      </c>
      <c r="C1947">
        <v>0</v>
      </c>
      <c r="D1947">
        <v>1</v>
      </c>
      <c r="E1947">
        <v>0</v>
      </c>
      <c r="F1947">
        <v>0</v>
      </c>
      <c r="G1947">
        <v>0</v>
      </c>
      <c r="H1947" s="9">
        <v>1633.2341587410299</v>
      </c>
      <c r="I1947" s="9">
        <v>-1.8379523</v>
      </c>
      <c r="J1947" s="9">
        <v>-1.8384905</v>
      </c>
      <c r="K1947" s="9">
        <v>-1.1581744</v>
      </c>
      <c r="L1947" s="9">
        <v>-2.4498835277256901</v>
      </c>
      <c r="M1947" s="9">
        <v>-8.8195809999999994</v>
      </c>
      <c r="N1947" s="9">
        <v>-8.8195809999999994</v>
      </c>
      <c r="O1947" s="9">
        <v>-2.4498835277256901</v>
      </c>
      <c r="P1947">
        <v>0</v>
      </c>
      <c r="Q1947" s="9">
        <v>53.549995000000003</v>
      </c>
      <c r="R1947" s="9">
        <v>0</v>
      </c>
      <c r="S1947" s="9">
        <v>890976374.56907797</v>
      </c>
      <c r="T1947" s="9">
        <v>-1.2882500549427E-5</v>
      </c>
      <c r="U1947" s="9">
        <v>2.4498835277256901</v>
      </c>
      <c r="V1947" s="9">
        <v>0</v>
      </c>
      <c r="W1947" s="9">
        <v>2.4498835277256901</v>
      </c>
      <c r="X1947" s="9" t="s">
        <v>86</v>
      </c>
      <c r="Y1947" s="9">
        <v>0</v>
      </c>
      <c r="Z1947" s="9">
        <v>2.1292925999999998E-3</v>
      </c>
      <c r="AA1947" s="9">
        <v>0</v>
      </c>
      <c r="AB1947" s="9">
        <v>8.8734450000000006E-3</v>
      </c>
      <c r="AQ1947" s="9">
        <f>K1947-'Processed Potentiostat'!$J$3</f>
        <v>-1.1581744</v>
      </c>
    </row>
    <row r="1948" spans="1:43" x14ac:dyDescent="0.3">
      <c r="A1948">
        <v>2</v>
      </c>
      <c r="B1948">
        <v>0</v>
      </c>
      <c r="C1948">
        <v>0</v>
      </c>
      <c r="D1948">
        <v>1</v>
      </c>
      <c r="E1948">
        <v>0</v>
      </c>
      <c r="F1948">
        <v>0</v>
      </c>
      <c r="G1948">
        <v>0</v>
      </c>
      <c r="H1948" s="9">
        <v>1633.24515874075</v>
      </c>
      <c r="I1948" s="9">
        <v>-1.8379726000000001</v>
      </c>
      <c r="J1948" s="9">
        <v>-1.8374330999999999</v>
      </c>
      <c r="K1948" s="9">
        <v>-6.2807002000000001</v>
      </c>
      <c r="L1948" s="9">
        <v>-2.44988989796594</v>
      </c>
      <c r="M1948" s="9">
        <v>-8.8196039000000006</v>
      </c>
      <c r="N1948" s="9">
        <v>-8.8196039000000006</v>
      </c>
      <c r="O1948" s="9">
        <v>-2.44988989796594</v>
      </c>
      <c r="P1948">
        <v>0</v>
      </c>
      <c r="Q1948" s="9">
        <v>53.549995000000003</v>
      </c>
      <c r="R1948" s="9">
        <v>0</v>
      </c>
      <c r="S1948" s="9">
        <v>997535259.48072302</v>
      </c>
      <c r="T1948" s="9">
        <v>-6.3702402575138697E-6</v>
      </c>
      <c r="U1948" s="9">
        <v>2.44988989796594</v>
      </c>
      <c r="V1948" s="9">
        <v>0</v>
      </c>
      <c r="W1948" s="9">
        <v>2.44988989796594</v>
      </c>
      <c r="X1948" s="9" t="s">
        <v>86</v>
      </c>
      <c r="Y1948" s="9">
        <v>0</v>
      </c>
      <c r="Z1948" s="9">
        <v>1.1540366E-2</v>
      </c>
      <c r="AA1948" s="9">
        <v>0</v>
      </c>
      <c r="AB1948" s="9">
        <v>9.1575366000000002E-3</v>
      </c>
      <c r="AQ1948" s="9">
        <f>K1948-'Processed Potentiostat'!$J$3</f>
        <v>-6.2807002000000001</v>
      </c>
    </row>
    <row r="1949" spans="1:43" x14ac:dyDescent="0.3">
      <c r="A1949">
        <v>2</v>
      </c>
      <c r="B1949">
        <v>0</v>
      </c>
      <c r="C1949">
        <v>0</v>
      </c>
      <c r="D1949">
        <v>1</v>
      </c>
      <c r="E1949">
        <v>0</v>
      </c>
      <c r="F1949">
        <v>0</v>
      </c>
      <c r="G1949">
        <v>0</v>
      </c>
      <c r="H1949" s="9">
        <v>1633.2541587405201</v>
      </c>
      <c r="I1949" s="9">
        <v>-1.8379886000000001</v>
      </c>
      <c r="J1949" s="9">
        <v>-1.8386153999999999</v>
      </c>
      <c r="K1949" s="9">
        <v>-1.2696664</v>
      </c>
      <c r="L1949" s="9">
        <v>-2.4499031049541502</v>
      </c>
      <c r="M1949" s="9">
        <v>-8.8196516000000003</v>
      </c>
      <c r="N1949" s="9">
        <v>-8.8196516000000003</v>
      </c>
      <c r="O1949" s="9">
        <v>-2.4499031049541502</v>
      </c>
      <c r="P1949">
        <v>0</v>
      </c>
      <c r="Q1949" s="9">
        <v>53.549995000000003</v>
      </c>
      <c r="R1949" s="9">
        <v>0</v>
      </c>
      <c r="S1949" s="9">
        <v>879878651.69287705</v>
      </c>
      <c r="T1949" s="9">
        <v>-1.32069882026186E-5</v>
      </c>
      <c r="U1949" s="9">
        <v>2.4499031049541502</v>
      </c>
      <c r="V1949" s="9">
        <v>0</v>
      </c>
      <c r="W1949" s="9">
        <v>2.4499031049541502</v>
      </c>
      <c r="X1949" s="9" t="s">
        <v>86</v>
      </c>
      <c r="Y1949" s="9">
        <v>0</v>
      </c>
      <c r="Z1949" s="9">
        <v>2.3344283E-3</v>
      </c>
      <c r="AA1949" s="9">
        <v>0</v>
      </c>
      <c r="AB1949" s="9">
        <v>9.3208347000000007E-3</v>
      </c>
      <c r="AQ1949" s="9">
        <f>K1949-'Processed Potentiostat'!$J$3</f>
        <v>-1.2696664</v>
      </c>
    </row>
    <row r="1950" spans="1:43" x14ac:dyDescent="0.3">
      <c r="A1950">
        <v>2</v>
      </c>
      <c r="B1950">
        <v>0</v>
      </c>
      <c r="C1950">
        <v>0</v>
      </c>
      <c r="D1950">
        <v>1</v>
      </c>
      <c r="E1950">
        <v>0</v>
      </c>
      <c r="F1950">
        <v>0</v>
      </c>
      <c r="G1950">
        <v>0</v>
      </c>
      <c r="H1950" s="9">
        <v>1633.26495874025</v>
      </c>
      <c r="I1950" s="9">
        <v>-1.8380848000000001</v>
      </c>
      <c r="J1950" s="9">
        <v>-1.8375764999999999</v>
      </c>
      <c r="K1950" s="9">
        <v>-6.3644147000000002</v>
      </c>
      <c r="L1950" s="9">
        <v>-2.4499095662398398</v>
      </c>
      <c r="M1950" s="9">
        <v>-8.8196744999999996</v>
      </c>
      <c r="N1950" s="9">
        <v>-8.8196744999999996</v>
      </c>
      <c r="O1950" s="9">
        <v>-2.4499095662398398</v>
      </c>
      <c r="P1950">
        <v>0</v>
      </c>
      <c r="Q1950" s="9">
        <v>53.549995000000003</v>
      </c>
      <c r="R1950" s="9">
        <v>0</v>
      </c>
      <c r="S1950" s="9">
        <v>981621222.66007602</v>
      </c>
      <c r="T1950" s="9">
        <v>-6.4612856967016796E-6</v>
      </c>
      <c r="U1950" s="9">
        <v>2.4499095662398398</v>
      </c>
      <c r="V1950" s="9">
        <v>0</v>
      </c>
      <c r="W1950" s="9">
        <v>2.4499095662398398</v>
      </c>
      <c r="X1950" s="9" t="s">
        <v>86</v>
      </c>
      <c r="Y1950" s="9">
        <v>0</v>
      </c>
      <c r="Z1950" s="9">
        <v>1.1695099E-2</v>
      </c>
      <c r="AA1950" s="9">
        <v>0</v>
      </c>
      <c r="AB1950" s="9">
        <v>9.2153809999999999E-3</v>
      </c>
      <c r="AQ1950" s="9">
        <f>K1950-'Processed Potentiostat'!$J$3</f>
        <v>-6.3644147000000002</v>
      </c>
    </row>
    <row r="1951" spans="1:43" x14ac:dyDescent="0.3">
      <c r="A1951">
        <v>2</v>
      </c>
      <c r="B1951">
        <v>0</v>
      </c>
      <c r="C1951">
        <v>0</v>
      </c>
      <c r="D1951">
        <v>1</v>
      </c>
      <c r="E1951">
        <v>0</v>
      </c>
      <c r="F1951">
        <v>0</v>
      </c>
      <c r="G1951">
        <v>0</v>
      </c>
      <c r="H1951" s="9">
        <v>1633.27455874001</v>
      </c>
      <c r="I1951" s="9">
        <v>-1.8380581</v>
      </c>
      <c r="J1951" s="9">
        <v>-1.8386294999999999</v>
      </c>
      <c r="K1951" s="9">
        <v>-1.2844709000000001</v>
      </c>
      <c r="L1951" s="9">
        <v>-2.4499240564813101</v>
      </c>
      <c r="M1951" s="9">
        <v>-8.8197268999999991</v>
      </c>
      <c r="N1951" s="9">
        <v>-8.8197268999999991</v>
      </c>
      <c r="O1951" s="9">
        <v>-2.4499240564813101</v>
      </c>
      <c r="P1951">
        <v>0</v>
      </c>
      <c r="Q1951" s="9">
        <v>53.549995000000003</v>
      </c>
      <c r="R1951" s="9">
        <v>0</v>
      </c>
      <c r="S1951" s="9">
        <v>878653125.69064999</v>
      </c>
      <c r="T1951" s="9">
        <v>-1.44902414680458E-5</v>
      </c>
      <c r="U1951" s="9">
        <v>2.4499240564813101</v>
      </c>
      <c r="V1951" s="9">
        <v>0</v>
      </c>
      <c r="W1951" s="9">
        <v>2.4499240564813101</v>
      </c>
      <c r="X1951" s="9" t="s">
        <v>86</v>
      </c>
      <c r="Y1951" s="9">
        <v>0</v>
      </c>
      <c r="Z1951" s="9">
        <v>2.3616662000000002E-3</v>
      </c>
      <c r="AA1951" s="9">
        <v>0</v>
      </c>
      <c r="AB1951" s="9">
        <v>8.9917872000000003E-3</v>
      </c>
      <c r="AQ1951" s="9">
        <f>K1951-'Processed Potentiostat'!$J$3</f>
        <v>-1.2844709000000001</v>
      </c>
    </row>
    <row r="1952" spans="1:43" x14ac:dyDescent="0.3">
      <c r="A1952">
        <v>2</v>
      </c>
      <c r="B1952">
        <v>0</v>
      </c>
      <c r="C1952">
        <v>0</v>
      </c>
      <c r="D1952">
        <v>1</v>
      </c>
      <c r="E1952">
        <v>0</v>
      </c>
      <c r="F1952">
        <v>0</v>
      </c>
      <c r="G1952">
        <v>0</v>
      </c>
      <c r="H1952" s="9">
        <v>1633.28475873975</v>
      </c>
      <c r="I1952" s="9">
        <v>-1.8381171999999999</v>
      </c>
      <c r="J1952" s="9">
        <v>-1.8374714000000001</v>
      </c>
      <c r="K1952" s="9">
        <v>-6.4182534000000002</v>
      </c>
      <c r="L1952" s="9">
        <v>-2.4499306595530999</v>
      </c>
      <c r="M1952" s="9">
        <v>-8.8197507999999996</v>
      </c>
      <c r="N1952" s="9">
        <v>-8.8197507999999996</v>
      </c>
      <c r="O1952" s="9">
        <v>-2.4499306595530999</v>
      </c>
      <c r="P1952">
        <v>0</v>
      </c>
      <c r="Q1952" s="9">
        <v>53.549995000000003</v>
      </c>
      <c r="R1952" s="9">
        <v>0</v>
      </c>
      <c r="S1952" s="9">
        <v>993252987.71105099</v>
      </c>
      <c r="T1952" s="9">
        <v>-6.6030717889020698E-6</v>
      </c>
      <c r="U1952" s="9">
        <v>2.4499306595530999</v>
      </c>
      <c r="V1952" s="9">
        <v>0</v>
      </c>
      <c r="W1952" s="9">
        <v>2.4499306595530999</v>
      </c>
      <c r="X1952" s="9" t="s">
        <v>86</v>
      </c>
      <c r="Y1952" s="9">
        <v>0</v>
      </c>
      <c r="Z1952" s="9">
        <v>1.1793357000000001E-2</v>
      </c>
      <c r="AA1952" s="9">
        <v>0</v>
      </c>
      <c r="AB1952" s="9">
        <v>9.3150427999999993E-3</v>
      </c>
      <c r="AQ1952" s="9">
        <f>K1952-'Processed Potentiostat'!$J$3</f>
        <v>-6.4182534000000002</v>
      </c>
    </row>
    <row r="1953" spans="1:43" x14ac:dyDescent="0.3">
      <c r="A1953">
        <v>2</v>
      </c>
      <c r="B1953">
        <v>0</v>
      </c>
      <c r="C1953">
        <v>0</v>
      </c>
      <c r="D1953">
        <v>1</v>
      </c>
      <c r="E1953">
        <v>0</v>
      </c>
      <c r="F1953">
        <v>0</v>
      </c>
      <c r="G1953">
        <v>0</v>
      </c>
      <c r="H1953" s="9">
        <v>1633.2945587395</v>
      </c>
      <c r="I1953" s="9">
        <v>-1.8381597999999999</v>
      </c>
      <c r="J1953" s="9">
        <v>-1.8387785999999999</v>
      </c>
      <c r="K1953" s="9">
        <v>-1.4096991000000001</v>
      </c>
      <c r="L1953" s="9">
        <v>-2.4499460539756499</v>
      </c>
      <c r="M1953" s="9">
        <v>-8.8198060999999992</v>
      </c>
      <c r="N1953" s="9">
        <v>-8.8198060999999992</v>
      </c>
      <c r="O1953" s="9">
        <v>-2.4499460539756499</v>
      </c>
      <c r="P1953">
        <v>0</v>
      </c>
      <c r="Q1953" s="9">
        <v>53.549995000000003</v>
      </c>
      <c r="R1953" s="9">
        <v>0</v>
      </c>
      <c r="S1953" s="9">
        <v>865797896.46610999</v>
      </c>
      <c r="T1953" s="9">
        <v>-1.5394422550940502E-5</v>
      </c>
      <c r="U1953" s="9">
        <v>2.4499460539756499</v>
      </c>
      <c r="V1953" s="9">
        <v>0</v>
      </c>
      <c r="W1953" s="9">
        <v>2.4499460539756499</v>
      </c>
      <c r="X1953" s="9" t="s">
        <v>86</v>
      </c>
      <c r="Y1953" s="9">
        <v>0</v>
      </c>
      <c r="Z1953" s="9">
        <v>2.5921245000000001E-3</v>
      </c>
      <c r="AA1953" s="9">
        <v>0</v>
      </c>
      <c r="AB1953" s="9">
        <v>8.9425799000000007E-3</v>
      </c>
      <c r="AQ1953" s="9">
        <f>K1953-'Processed Potentiostat'!$J$3</f>
        <v>-1.4096991000000001</v>
      </c>
    </row>
    <row r="1954" spans="1:43" x14ac:dyDescent="0.3">
      <c r="A1954">
        <v>2</v>
      </c>
      <c r="B1954">
        <v>0</v>
      </c>
      <c r="C1954">
        <v>0</v>
      </c>
      <c r="D1954">
        <v>1</v>
      </c>
      <c r="E1954">
        <v>0</v>
      </c>
      <c r="F1954">
        <v>0</v>
      </c>
      <c r="G1954">
        <v>0</v>
      </c>
      <c r="H1954" s="9">
        <v>1633.30495873924</v>
      </c>
      <c r="I1954" s="9">
        <v>-1.8379661</v>
      </c>
      <c r="J1954" s="9">
        <v>-1.8374756999999999</v>
      </c>
      <c r="K1954" s="9">
        <v>-6.4654902999999999</v>
      </c>
      <c r="L1954" s="9">
        <v>-2.4499529922199099</v>
      </c>
      <c r="M1954" s="9">
        <v>-8.8198308999999995</v>
      </c>
      <c r="N1954" s="9">
        <v>-8.8198308999999995</v>
      </c>
      <c r="O1954" s="9">
        <v>-2.4499529922199099</v>
      </c>
      <c r="P1954">
        <v>0</v>
      </c>
      <c r="Q1954" s="9">
        <v>53.549995000000003</v>
      </c>
      <c r="R1954" s="9">
        <v>0</v>
      </c>
      <c r="S1954" s="9">
        <v>992782230.85952902</v>
      </c>
      <c r="T1954" s="9">
        <v>-6.9382442569043596E-6</v>
      </c>
      <c r="U1954" s="9">
        <v>2.4499529922199099</v>
      </c>
      <c r="V1954" s="9">
        <v>0</v>
      </c>
      <c r="W1954" s="9">
        <v>2.4499529922199099</v>
      </c>
      <c r="X1954" s="9" t="s">
        <v>86</v>
      </c>
      <c r="Y1954" s="9">
        <v>0</v>
      </c>
      <c r="Z1954" s="9">
        <v>1.1880181E-2</v>
      </c>
      <c r="AA1954" s="9">
        <v>0</v>
      </c>
      <c r="AB1954" s="9">
        <v>8.6315310999999992E-3</v>
      </c>
      <c r="AQ1954" s="9">
        <f>K1954-'Processed Potentiostat'!$J$3</f>
        <v>-6.4654902999999999</v>
      </c>
    </row>
    <row r="1955" spans="1:43" x14ac:dyDescent="0.3">
      <c r="A1955">
        <v>2</v>
      </c>
      <c r="B1955">
        <v>0</v>
      </c>
      <c r="C1955">
        <v>0</v>
      </c>
      <c r="D1955">
        <v>1</v>
      </c>
      <c r="E1955">
        <v>0</v>
      </c>
      <c r="F1955">
        <v>0</v>
      </c>
      <c r="G1955">
        <v>0</v>
      </c>
      <c r="H1955" s="9">
        <v>1633.314358739</v>
      </c>
      <c r="I1955" s="9">
        <v>-1.8378414000000001</v>
      </c>
      <c r="J1955" s="9">
        <v>-1.8384813</v>
      </c>
      <c r="K1955" s="9">
        <v>-1.3536097</v>
      </c>
      <c r="L1955" s="9">
        <v>-2.4499674192802301</v>
      </c>
      <c r="M1955" s="9">
        <v>-8.8198823999999991</v>
      </c>
      <c r="N1955" s="9">
        <v>-8.8198823999999991</v>
      </c>
      <c r="O1955" s="9">
        <v>-2.4499674192802301</v>
      </c>
      <c r="P1955">
        <v>0</v>
      </c>
      <c r="Q1955" s="9">
        <v>53.549995000000003</v>
      </c>
      <c r="R1955" s="9">
        <v>0</v>
      </c>
      <c r="S1955" s="9">
        <v>891833879.64330697</v>
      </c>
      <c r="T1955" s="9">
        <v>-1.4427060325949899E-5</v>
      </c>
      <c r="U1955" s="9">
        <v>2.4499674192802301</v>
      </c>
      <c r="V1955" s="9">
        <v>0</v>
      </c>
      <c r="W1955" s="9">
        <v>2.4499674192802301</v>
      </c>
      <c r="X1955" s="9" t="s">
        <v>86</v>
      </c>
      <c r="Y1955" s="9">
        <v>0</v>
      </c>
      <c r="Z1955" s="9">
        <v>2.4885861000000001E-3</v>
      </c>
      <c r="AA1955" s="9">
        <v>0</v>
      </c>
      <c r="AB1955" s="9">
        <v>8.7651936000000003E-3</v>
      </c>
      <c r="AQ1955" s="9">
        <f>K1955-'Processed Potentiostat'!$J$3</f>
        <v>-1.3536097</v>
      </c>
    </row>
    <row r="1956" spans="1:43" x14ac:dyDescent="0.3">
      <c r="A1956">
        <v>2</v>
      </c>
      <c r="B1956">
        <v>0</v>
      </c>
      <c r="C1956">
        <v>0</v>
      </c>
      <c r="D1956">
        <v>1</v>
      </c>
      <c r="E1956">
        <v>0</v>
      </c>
      <c r="F1956">
        <v>0</v>
      </c>
      <c r="G1956">
        <v>0</v>
      </c>
      <c r="H1956" s="9">
        <v>1633.3251587387299</v>
      </c>
      <c r="I1956" s="9">
        <v>-1.8380662000000001</v>
      </c>
      <c r="J1956" s="9">
        <v>-1.8373553</v>
      </c>
      <c r="K1956" s="9">
        <v>-6.4408412000000004</v>
      </c>
      <c r="L1956" s="9">
        <v>-2.4499743691541802</v>
      </c>
      <c r="M1956" s="9">
        <v>-8.8199080999999993</v>
      </c>
      <c r="N1956" s="9">
        <v>-8.8199080999999993</v>
      </c>
      <c r="O1956" s="9">
        <v>-2.4499743691541802</v>
      </c>
      <c r="P1956">
        <v>0</v>
      </c>
      <c r="Q1956" s="9">
        <v>53.549995000000003</v>
      </c>
      <c r="R1956" s="9">
        <v>0</v>
      </c>
      <c r="S1956" s="9">
        <v>1006430727.94807</v>
      </c>
      <c r="T1956" s="9">
        <v>-6.9498739505569003E-6</v>
      </c>
      <c r="U1956" s="9">
        <v>2.4499743691541802</v>
      </c>
      <c r="V1956" s="9">
        <v>0</v>
      </c>
      <c r="W1956" s="9">
        <v>2.4499743691541802</v>
      </c>
      <c r="X1956" s="9" t="s">
        <v>86</v>
      </c>
      <c r="Y1956" s="9">
        <v>0</v>
      </c>
      <c r="Z1956" s="9">
        <v>1.1834114E-2</v>
      </c>
      <c r="AA1956" s="9">
        <v>0</v>
      </c>
      <c r="AB1956" s="9">
        <v>9.0355369999999997E-3</v>
      </c>
      <c r="AQ1956" s="9">
        <f>K1956-'Processed Potentiostat'!$J$3</f>
        <v>-6.4408412000000004</v>
      </c>
    </row>
    <row r="1957" spans="1:43" x14ac:dyDescent="0.3">
      <c r="A1957">
        <v>2</v>
      </c>
      <c r="B1957">
        <v>0</v>
      </c>
      <c r="C1957">
        <v>0</v>
      </c>
      <c r="D1957">
        <v>1</v>
      </c>
      <c r="E1957">
        <v>0</v>
      </c>
      <c r="F1957">
        <v>0</v>
      </c>
      <c r="G1957">
        <v>0</v>
      </c>
      <c r="H1957" s="9">
        <v>1633.3341587385</v>
      </c>
      <c r="I1957" s="9">
        <v>-1.8379065999999999</v>
      </c>
      <c r="J1957" s="9">
        <v>-1.8386172000000001</v>
      </c>
      <c r="K1957" s="9">
        <v>-1.3480388999999999</v>
      </c>
      <c r="L1957" s="9">
        <v>-2.44998781932579</v>
      </c>
      <c r="M1957" s="9">
        <v>-8.8199558000000007</v>
      </c>
      <c r="N1957" s="9">
        <v>-8.8199558000000007</v>
      </c>
      <c r="O1957" s="9">
        <v>-2.44998781932579</v>
      </c>
      <c r="P1957">
        <v>0</v>
      </c>
      <c r="Q1957" s="9">
        <v>53.549995000000003</v>
      </c>
      <c r="R1957" s="9">
        <v>0</v>
      </c>
      <c r="S1957" s="9">
        <v>879752136.93169999</v>
      </c>
      <c r="T1957" s="9">
        <v>-1.3450171603146499E-5</v>
      </c>
      <c r="U1957" s="9">
        <v>2.44998781932579</v>
      </c>
      <c r="V1957" s="9">
        <v>0</v>
      </c>
      <c r="W1957" s="9">
        <v>2.44998781932579</v>
      </c>
      <c r="X1957" s="9" t="s">
        <v>86</v>
      </c>
      <c r="Y1957" s="9">
        <v>0</v>
      </c>
      <c r="Z1957" s="9">
        <v>2.4785276000000001E-3</v>
      </c>
      <c r="AA1957" s="9">
        <v>0</v>
      </c>
      <c r="AB1957" s="9">
        <v>8.7478403000000003E-3</v>
      </c>
      <c r="AQ1957" s="9">
        <f>K1957-'Processed Potentiostat'!$J$3</f>
        <v>-1.3480388999999999</v>
      </c>
    </row>
    <row r="1958" spans="1:43" x14ac:dyDescent="0.3">
      <c r="A1958">
        <v>2</v>
      </c>
      <c r="B1958">
        <v>0</v>
      </c>
      <c r="C1958">
        <v>0</v>
      </c>
      <c r="D1958">
        <v>1</v>
      </c>
      <c r="E1958">
        <v>0</v>
      </c>
      <c r="F1958">
        <v>0</v>
      </c>
      <c r="G1958">
        <v>0</v>
      </c>
      <c r="H1958" s="9">
        <v>1633.3453587382201</v>
      </c>
      <c r="I1958" s="9">
        <v>-1.8380764000000001</v>
      </c>
      <c r="J1958" s="9">
        <v>-1.8374676999999999</v>
      </c>
      <c r="K1958" s="9">
        <v>-6.4485488000000002</v>
      </c>
      <c r="L1958" s="9">
        <v>-2.4499948871828798</v>
      </c>
      <c r="M1958" s="9">
        <v>-8.8199816000000002</v>
      </c>
      <c r="N1958" s="9">
        <v>-8.8199816000000002</v>
      </c>
      <c r="O1958" s="9">
        <v>-2.4499948871828798</v>
      </c>
      <c r="P1958">
        <v>0</v>
      </c>
      <c r="Q1958" s="9">
        <v>53.549995000000003</v>
      </c>
      <c r="R1958" s="9">
        <v>0</v>
      </c>
      <c r="S1958" s="9">
        <v>993692576.36076105</v>
      </c>
      <c r="T1958" s="9">
        <v>-7.0678570933679899E-6</v>
      </c>
      <c r="U1958" s="9">
        <v>2.4499948871828798</v>
      </c>
      <c r="V1958" s="9">
        <v>0</v>
      </c>
      <c r="W1958" s="9">
        <v>2.4499948871828798</v>
      </c>
      <c r="X1958" s="9" t="s">
        <v>86</v>
      </c>
      <c r="Y1958" s="9">
        <v>0</v>
      </c>
      <c r="Z1958" s="9">
        <v>1.1849E-2</v>
      </c>
      <c r="AA1958" s="9">
        <v>0</v>
      </c>
      <c r="AB1958" s="9">
        <v>8.6522995999999998E-3</v>
      </c>
      <c r="AQ1958" s="9">
        <f>K1958-'Processed Potentiostat'!$J$3</f>
        <v>-6.4485488000000002</v>
      </c>
    </row>
    <row r="1959" spans="1:43" x14ac:dyDescent="0.3">
      <c r="A1959">
        <v>2</v>
      </c>
      <c r="B1959">
        <v>0</v>
      </c>
      <c r="C1959">
        <v>0</v>
      </c>
      <c r="D1959">
        <v>1</v>
      </c>
      <c r="E1959">
        <v>0</v>
      </c>
      <c r="F1959">
        <v>0</v>
      </c>
      <c r="G1959">
        <v>0</v>
      </c>
      <c r="H1959" s="9">
        <v>1633.3539587380001</v>
      </c>
      <c r="I1959" s="9">
        <v>-1.8380128</v>
      </c>
      <c r="J1959" s="9">
        <v>-1.8386374000000001</v>
      </c>
      <c r="K1959" s="9">
        <v>-1.3230468</v>
      </c>
      <c r="L1959" s="9">
        <v>-2.4500074829910901</v>
      </c>
      <c r="M1959" s="9">
        <v>-8.8200274000000007</v>
      </c>
      <c r="N1959" s="9">
        <v>-8.8200274000000007</v>
      </c>
      <c r="O1959" s="9">
        <v>-2.4500074829910901</v>
      </c>
      <c r="P1959">
        <v>0</v>
      </c>
      <c r="Q1959" s="9">
        <v>53.549995000000003</v>
      </c>
      <c r="R1959" s="9">
        <v>0</v>
      </c>
      <c r="S1959" s="9">
        <v>877994856.21953905</v>
      </c>
      <c r="T1959" s="9">
        <v>-1.25958082146659E-5</v>
      </c>
      <c r="U1959" s="9">
        <v>2.4500074829910901</v>
      </c>
      <c r="V1959" s="9">
        <v>0</v>
      </c>
      <c r="W1959" s="9">
        <v>2.4500074829910901</v>
      </c>
      <c r="X1959" s="9" t="s">
        <v>86</v>
      </c>
      <c r="Y1959" s="9">
        <v>0</v>
      </c>
      <c r="Z1959" s="9">
        <v>2.4326031999999998E-3</v>
      </c>
      <c r="AA1959" s="9">
        <v>0</v>
      </c>
      <c r="AB1959" s="9">
        <v>8.9943045999999992E-3</v>
      </c>
      <c r="AQ1959" s="9">
        <f>K1959-'Processed Potentiostat'!$J$3</f>
        <v>-1.3230468</v>
      </c>
    </row>
    <row r="1960" spans="1:43" x14ac:dyDescent="0.3">
      <c r="A1960">
        <v>2</v>
      </c>
      <c r="B1960">
        <v>0</v>
      </c>
      <c r="C1960">
        <v>0</v>
      </c>
      <c r="D1960">
        <v>1</v>
      </c>
      <c r="E1960">
        <v>0</v>
      </c>
      <c r="F1960">
        <v>0</v>
      </c>
      <c r="G1960">
        <v>0</v>
      </c>
      <c r="H1960" s="9">
        <v>1633.36535873771</v>
      </c>
      <c r="I1960" s="9">
        <v>-1.8379337</v>
      </c>
      <c r="J1960" s="9">
        <v>-1.8374813999999999</v>
      </c>
      <c r="K1960" s="9">
        <v>-6.3453751</v>
      </c>
      <c r="L1960" s="9">
        <v>-2.45001434059487</v>
      </c>
      <c r="M1960" s="9">
        <v>-8.8200512</v>
      </c>
      <c r="N1960" s="9">
        <v>-8.8200512</v>
      </c>
      <c r="O1960" s="9">
        <v>-2.45001434059487</v>
      </c>
      <c r="P1960">
        <v>0</v>
      </c>
      <c r="Q1960" s="9">
        <v>53.549995000000003</v>
      </c>
      <c r="R1960" s="9">
        <v>0</v>
      </c>
      <c r="S1960" s="9">
        <v>992168047.41007304</v>
      </c>
      <c r="T1960" s="9">
        <v>-6.8576037750567301E-6</v>
      </c>
      <c r="U1960" s="9">
        <v>2.45001434059487</v>
      </c>
      <c r="V1960" s="9">
        <v>0</v>
      </c>
      <c r="W1960" s="9">
        <v>2.45001434059487</v>
      </c>
      <c r="X1960" s="9" t="s">
        <v>86</v>
      </c>
      <c r="Y1960" s="9">
        <v>0</v>
      </c>
      <c r="Z1960" s="9">
        <v>1.1659509E-2</v>
      </c>
      <c r="AA1960" s="9">
        <v>0</v>
      </c>
      <c r="AB1960" s="9">
        <v>8.7888203999999994E-3</v>
      </c>
      <c r="AQ1960" s="9">
        <f>K1960-'Processed Potentiostat'!$J$3</f>
        <v>-6.3453751</v>
      </c>
    </row>
    <row r="1961" spans="1:43" x14ac:dyDescent="0.3">
      <c r="A1961">
        <v>2</v>
      </c>
      <c r="B1961">
        <v>0</v>
      </c>
      <c r="C1961">
        <v>0</v>
      </c>
      <c r="D1961">
        <v>1</v>
      </c>
      <c r="E1961">
        <v>0</v>
      </c>
      <c r="F1961">
        <v>0</v>
      </c>
      <c r="G1961">
        <v>0</v>
      </c>
      <c r="H1961" s="9">
        <v>1633.3739587375001</v>
      </c>
      <c r="I1961" s="9">
        <v>-1.8379146</v>
      </c>
      <c r="J1961" s="9">
        <v>-1.8385104999999999</v>
      </c>
      <c r="K1961" s="9">
        <v>-1.3392630000000001</v>
      </c>
      <c r="L1961" s="9">
        <v>-2.4500268297759402</v>
      </c>
      <c r="M1961" s="9">
        <v>-8.8200970000000005</v>
      </c>
      <c r="N1961" s="9">
        <v>-8.8200970000000005</v>
      </c>
      <c r="O1961" s="9">
        <v>-2.4500268297759402</v>
      </c>
      <c r="P1961">
        <v>0</v>
      </c>
      <c r="Q1961" s="9">
        <v>53.549995000000003</v>
      </c>
      <c r="R1961" s="9">
        <v>0</v>
      </c>
      <c r="S1961" s="9">
        <v>889229406.79169703</v>
      </c>
      <c r="T1961" s="9">
        <v>-1.24891810684424E-5</v>
      </c>
      <c r="U1961" s="9">
        <v>2.4500268297759402</v>
      </c>
      <c r="V1961" s="9">
        <v>0</v>
      </c>
      <c r="W1961" s="9">
        <v>2.4500268297759402</v>
      </c>
      <c r="X1961" s="9" t="s">
        <v>86</v>
      </c>
      <c r="Y1961" s="9">
        <v>0</v>
      </c>
      <c r="Z1961" s="9">
        <v>2.4622490000000001E-3</v>
      </c>
      <c r="AA1961" s="9">
        <v>0</v>
      </c>
      <c r="AB1961" s="9">
        <v>8.4593240000000007E-3</v>
      </c>
      <c r="AQ1961" s="9">
        <f>K1961-'Processed Potentiostat'!$J$3</f>
        <v>-1.3392630000000001</v>
      </c>
    </row>
    <row r="1962" spans="1:43" x14ac:dyDescent="0.3">
      <c r="A1962">
        <v>2</v>
      </c>
      <c r="B1962">
        <v>0</v>
      </c>
      <c r="C1962">
        <v>0</v>
      </c>
      <c r="D1962">
        <v>1</v>
      </c>
      <c r="E1962">
        <v>0</v>
      </c>
      <c r="F1962">
        <v>0</v>
      </c>
      <c r="G1962">
        <v>0</v>
      </c>
      <c r="H1962" s="9">
        <v>1633.3855587372</v>
      </c>
      <c r="I1962" s="9">
        <v>-1.838066</v>
      </c>
      <c r="J1962" s="9">
        <v>-1.8375906</v>
      </c>
      <c r="K1962" s="9">
        <v>-6.4718245999999997</v>
      </c>
      <c r="L1962" s="9">
        <v>-2.45003403686299</v>
      </c>
      <c r="M1962" s="9">
        <v>-8.8201227000000006</v>
      </c>
      <c r="N1962" s="9">
        <v>-8.8201227000000006</v>
      </c>
      <c r="O1962" s="9">
        <v>-2.45003403686299</v>
      </c>
      <c r="P1962">
        <v>0</v>
      </c>
      <c r="Q1962" s="9">
        <v>53.549995000000003</v>
      </c>
      <c r="R1962" s="9">
        <v>0</v>
      </c>
      <c r="S1962" s="9">
        <v>980136583.81258404</v>
      </c>
      <c r="T1962" s="9">
        <v>-7.2070870529294899E-6</v>
      </c>
      <c r="U1962" s="9">
        <v>2.45003403686299</v>
      </c>
      <c r="V1962" s="9">
        <v>0</v>
      </c>
      <c r="W1962" s="9">
        <v>2.45003403686299</v>
      </c>
      <c r="X1962" s="9" t="s">
        <v>86</v>
      </c>
      <c r="Y1962" s="9">
        <v>0</v>
      </c>
      <c r="Z1962" s="9">
        <v>1.1892564E-2</v>
      </c>
      <c r="AA1962" s="9">
        <v>0</v>
      </c>
      <c r="AB1962" s="9">
        <v>8.9373039000000005E-3</v>
      </c>
      <c r="AQ1962" s="9">
        <f>K1962-'Processed Potentiostat'!$J$3</f>
        <v>-6.4718245999999997</v>
      </c>
    </row>
    <row r="1963" spans="1:43" x14ac:dyDescent="0.3">
      <c r="A1963">
        <v>2</v>
      </c>
      <c r="B1963">
        <v>0</v>
      </c>
      <c r="C1963">
        <v>0</v>
      </c>
      <c r="D1963">
        <v>1</v>
      </c>
      <c r="E1963">
        <v>0</v>
      </c>
      <c r="F1963">
        <v>0</v>
      </c>
      <c r="G1963">
        <v>0</v>
      </c>
      <c r="H1963" s="9">
        <v>1633.39395873699</v>
      </c>
      <c r="I1963" s="9">
        <v>-1.8379411999999999</v>
      </c>
      <c r="J1963" s="9">
        <v>-1.8386593</v>
      </c>
      <c r="K1963" s="9">
        <v>-1.3456351</v>
      </c>
      <c r="L1963" s="9">
        <v>-2.4500461252686301</v>
      </c>
      <c r="M1963" s="9">
        <v>-8.8201655999999993</v>
      </c>
      <c r="N1963" s="9">
        <v>-8.8201655999999993</v>
      </c>
      <c r="O1963" s="9">
        <v>-2.4500461252686301</v>
      </c>
      <c r="P1963">
        <v>0</v>
      </c>
      <c r="Q1963" s="9">
        <v>53.549995000000003</v>
      </c>
      <c r="R1963" s="9">
        <v>0</v>
      </c>
      <c r="S1963" s="9">
        <v>876095763.28218997</v>
      </c>
      <c r="T1963" s="9">
        <v>-1.20884056356018E-5</v>
      </c>
      <c r="U1963" s="9">
        <v>2.4500461252686301</v>
      </c>
      <c r="V1963" s="9">
        <v>0</v>
      </c>
      <c r="W1963" s="9">
        <v>2.4500461252686301</v>
      </c>
      <c r="X1963" s="9" t="s">
        <v>86</v>
      </c>
      <c r="Y1963" s="9">
        <v>0</v>
      </c>
      <c r="Z1963" s="9">
        <v>2.4741644000000002E-3</v>
      </c>
      <c r="AA1963" s="9">
        <v>0</v>
      </c>
      <c r="AB1963" s="9">
        <v>8.7148082000000002E-3</v>
      </c>
      <c r="AQ1963" s="9">
        <f>K1963-'Processed Potentiostat'!$J$3</f>
        <v>-1.3456351</v>
      </c>
    </row>
    <row r="1964" spans="1:43" x14ac:dyDescent="0.3">
      <c r="A1964">
        <v>2</v>
      </c>
      <c r="B1964">
        <v>0</v>
      </c>
      <c r="C1964">
        <v>0</v>
      </c>
      <c r="D1964">
        <v>1</v>
      </c>
      <c r="E1964">
        <v>0</v>
      </c>
      <c r="F1964">
        <v>0</v>
      </c>
      <c r="G1964">
        <v>0</v>
      </c>
      <c r="H1964" s="9">
        <v>1633.4055587367</v>
      </c>
      <c r="I1964" s="9">
        <v>-1.8379372</v>
      </c>
      <c r="J1964" s="9">
        <v>-1.8374237</v>
      </c>
      <c r="K1964" s="9">
        <v>-6.4730452999999999</v>
      </c>
      <c r="L1964" s="9">
        <v>-2.4500533973226899</v>
      </c>
      <c r="M1964" s="9">
        <v>-8.8201923000000004</v>
      </c>
      <c r="N1964" s="9">
        <v>-8.8201923000000004</v>
      </c>
      <c r="O1964" s="9">
        <v>-2.4500533973226899</v>
      </c>
      <c r="P1964">
        <v>0</v>
      </c>
      <c r="Q1964" s="9">
        <v>53.549995000000003</v>
      </c>
      <c r="R1964" s="9">
        <v>0</v>
      </c>
      <c r="S1964" s="9">
        <v>998665574.79146397</v>
      </c>
      <c r="T1964" s="9">
        <v>-7.2720540629234097E-6</v>
      </c>
      <c r="U1964" s="9">
        <v>2.4500533973226899</v>
      </c>
      <c r="V1964" s="9">
        <v>0</v>
      </c>
      <c r="W1964" s="9">
        <v>2.4500533973226899</v>
      </c>
      <c r="X1964" s="9" t="s">
        <v>86</v>
      </c>
      <c r="Y1964" s="9">
        <v>0</v>
      </c>
      <c r="Z1964" s="9">
        <v>1.1893727E-2</v>
      </c>
      <c r="AA1964" s="9">
        <v>0</v>
      </c>
      <c r="AB1964" s="9">
        <v>8.9691262999999997E-3</v>
      </c>
      <c r="AQ1964" s="9">
        <f>K1964-'Processed Potentiostat'!$J$3</f>
        <v>-6.4730452999999999</v>
      </c>
    </row>
    <row r="1965" spans="1:43" x14ac:dyDescent="0.3">
      <c r="A1965">
        <v>2</v>
      </c>
      <c r="B1965">
        <v>0</v>
      </c>
      <c r="C1965">
        <v>0</v>
      </c>
      <c r="D1965">
        <v>1</v>
      </c>
      <c r="E1965">
        <v>0</v>
      </c>
      <c r="F1965">
        <v>0</v>
      </c>
      <c r="G1965">
        <v>0</v>
      </c>
      <c r="H1965" s="9">
        <v>1633.41395873649</v>
      </c>
      <c r="I1965" s="9">
        <v>-1.8381371</v>
      </c>
      <c r="J1965" s="9">
        <v>-1.8387301</v>
      </c>
      <c r="K1965" s="9">
        <v>-1.4166434999999999</v>
      </c>
      <c r="L1965" s="9">
        <v>-2.45006553239529</v>
      </c>
      <c r="M1965" s="9">
        <v>-8.8202362000000001</v>
      </c>
      <c r="N1965" s="9">
        <v>-8.8202362000000001</v>
      </c>
      <c r="O1965" s="9">
        <v>-2.45006553239529</v>
      </c>
      <c r="P1965">
        <v>0</v>
      </c>
      <c r="Q1965" s="9">
        <v>53.549995000000003</v>
      </c>
      <c r="R1965" s="9">
        <v>0</v>
      </c>
      <c r="S1965" s="9">
        <v>869983674.58077705</v>
      </c>
      <c r="T1965" s="9">
        <v>-1.21350725956759E-5</v>
      </c>
      <c r="U1965" s="9">
        <v>2.45006553239529</v>
      </c>
      <c r="V1965" s="9">
        <v>0</v>
      </c>
      <c r="W1965" s="9">
        <v>2.45006553239529</v>
      </c>
      <c r="X1965" s="9" t="s">
        <v>86</v>
      </c>
      <c r="Y1965" s="9">
        <v>0</v>
      </c>
      <c r="Z1965" s="9">
        <v>2.6048249999999998E-3</v>
      </c>
      <c r="AA1965" s="9">
        <v>0</v>
      </c>
      <c r="AB1965" s="9">
        <v>8.8797909999999997E-3</v>
      </c>
      <c r="AQ1965" s="9">
        <f>K1965-'Processed Potentiostat'!$J$3</f>
        <v>-1.4166434999999999</v>
      </c>
    </row>
    <row r="1966" spans="1:43" x14ac:dyDescent="0.3">
      <c r="A1966">
        <v>2</v>
      </c>
      <c r="B1966">
        <v>0</v>
      </c>
      <c r="C1966">
        <v>0</v>
      </c>
      <c r="D1966">
        <v>1</v>
      </c>
      <c r="E1966">
        <v>0</v>
      </c>
      <c r="F1966">
        <v>0</v>
      </c>
      <c r="G1966">
        <v>0</v>
      </c>
      <c r="H1966" s="9">
        <v>1633.4255587361899</v>
      </c>
      <c r="I1966" s="9">
        <v>-1.8380003</v>
      </c>
      <c r="J1966" s="9">
        <v>-1.8374820000000001</v>
      </c>
      <c r="K1966" s="9">
        <v>-6.5208162999999999</v>
      </c>
      <c r="L1966" s="9">
        <v>-2.4500730255084302</v>
      </c>
      <c r="M1966" s="9">
        <v>-8.8202628999999995</v>
      </c>
      <c r="N1966" s="9">
        <v>-8.8202628999999995</v>
      </c>
      <c r="O1966" s="9">
        <v>-2.4500730255084302</v>
      </c>
      <c r="P1966">
        <v>0</v>
      </c>
      <c r="Q1966" s="9">
        <v>53.549995000000003</v>
      </c>
      <c r="R1966" s="9">
        <v>0</v>
      </c>
      <c r="S1966" s="9">
        <v>992125291.39696097</v>
      </c>
      <c r="T1966" s="9">
        <v>-7.4931131401889596E-6</v>
      </c>
      <c r="U1966" s="9">
        <v>2.4500730255084302</v>
      </c>
      <c r="V1966" s="9">
        <v>0</v>
      </c>
      <c r="W1966" s="9">
        <v>2.4500730255084302</v>
      </c>
      <c r="X1966" s="9" t="s">
        <v>86</v>
      </c>
      <c r="Y1966" s="9">
        <v>0</v>
      </c>
      <c r="Z1966" s="9">
        <v>1.1981881999999999E-2</v>
      </c>
      <c r="AA1966" s="9">
        <v>0</v>
      </c>
      <c r="AB1966" s="9">
        <v>8.2438550999999992E-3</v>
      </c>
      <c r="AQ1966" s="9">
        <f>K1966-'Processed Potentiostat'!$J$3</f>
        <v>-6.5208162999999999</v>
      </c>
    </row>
    <row r="1967" spans="1:43" x14ac:dyDescent="0.3">
      <c r="A1967">
        <v>2</v>
      </c>
      <c r="B1967">
        <v>0</v>
      </c>
      <c r="C1967">
        <v>0</v>
      </c>
      <c r="D1967">
        <v>1</v>
      </c>
      <c r="E1967">
        <v>0</v>
      </c>
      <c r="F1967">
        <v>0</v>
      </c>
      <c r="G1967">
        <v>0</v>
      </c>
      <c r="H1967" s="9">
        <v>1633.43395873598</v>
      </c>
      <c r="I1967" s="9">
        <v>-1.8381512</v>
      </c>
      <c r="J1967" s="9">
        <v>-1.8387249999999999</v>
      </c>
      <c r="K1967" s="9">
        <v>-1.4705961999999999</v>
      </c>
      <c r="L1967" s="9">
        <v>-2.4500852425762401</v>
      </c>
      <c r="M1967" s="9">
        <v>-8.8203067999999991</v>
      </c>
      <c r="N1967" s="9">
        <v>-8.8203067999999991</v>
      </c>
      <c r="O1967" s="9">
        <v>-2.4500852425762401</v>
      </c>
      <c r="P1967">
        <v>0</v>
      </c>
      <c r="Q1967" s="9">
        <v>53.549995000000003</v>
      </c>
      <c r="R1967" s="9">
        <v>0</v>
      </c>
      <c r="S1967" s="9">
        <v>870430765.60638499</v>
      </c>
      <c r="T1967" s="9">
        <v>-1.22170678111821E-5</v>
      </c>
      <c r="U1967" s="9">
        <v>2.4500852425762401</v>
      </c>
      <c r="V1967" s="9">
        <v>0</v>
      </c>
      <c r="W1967" s="9">
        <v>2.4500852425762401</v>
      </c>
      <c r="X1967" s="9" t="s">
        <v>86</v>
      </c>
      <c r="Y1967" s="9">
        <v>0</v>
      </c>
      <c r="Z1967" s="9">
        <v>2.7040219999999999E-3</v>
      </c>
      <c r="AA1967" s="9">
        <v>0</v>
      </c>
      <c r="AB1967" s="9">
        <v>8.5519636000000003E-3</v>
      </c>
      <c r="AQ1967" s="9">
        <f>K1967-'Processed Potentiostat'!$J$3</f>
        <v>-1.4705961999999999</v>
      </c>
    </row>
    <row r="1968" spans="1:43" x14ac:dyDescent="0.3">
      <c r="A1968">
        <v>2</v>
      </c>
      <c r="B1968">
        <v>0</v>
      </c>
      <c r="C1968">
        <v>0</v>
      </c>
      <c r="D1968">
        <v>1</v>
      </c>
      <c r="E1968">
        <v>0</v>
      </c>
      <c r="F1968">
        <v>0</v>
      </c>
      <c r="G1968">
        <v>0</v>
      </c>
      <c r="H1968" s="9">
        <v>1633.4455587356899</v>
      </c>
      <c r="I1968" s="9">
        <v>-1.8380145000000001</v>
      </c>
      <c r="J1968" s="9">
        <v>-1.8375992000000001</v>
      </c>
      <c r="K1968" s="9">
        <v>-6.5492048</v>
      </c>
      <c r="L1968" s="9">
        <v>-2.45009287995958</v>
      </c>
      <c r="M1968" s="9">
        <v>-8.8203344000000001</v>
      </c>
      <c r="N1968" s="9">
        <v>-8.8203344000000001</v>
      </c>
      <c r="O1968" s="9">
        <v>-2.45009287995958</v>
      </c>
      <c r="P1968">
        <v>0</v>
      </c>
      <c r="Q1968" s="9">
        <v>53.549995000000003</v>
      </c>
      <c r="R1968" s="9">
        <v>0</v>
      </c>
      <c r="S1968" s="9">
        <v>979226144.00290096</v>
      </c>
      <c r="T1968" s="9">
        <v>-7.6373833417520098E-6</v>
      </c>
      <c r="U1968" s="9">
        <v>2.45009287995958</v>
      </c>
      <c r="V1968" s="9">
        <v>0</v>
      </c>
      <c r="W1968" s="9">
        <v>2.45009287995958</v>
      </c>
      <c r="X1968" s="9" t="s">
        <v>86</v>
      </c>
      <c r="Y1968" s="9">
        <v>0</v>
      </c>
      <c r="Z1968" s="9">
        <v>1.2034813E-2</v>
      </c>
      <c r="AA1968" s="9">
        <v>0</v>
      </c>
      <c r="AB1968" s="9">
        <v>8.8332901000000002E-3</v>
      </c>
      <c r="AQ1968" s="9">
        <f>K1968-'Processed Potentiostat'!$J$3</f>
        <v>-6.5492048</v>
      </c>
    </row>
    <row r="1969" spans="1:43" x14ac:dyDescent="0.3">
      <c r="A1969">
        <v>2</v>
      </c>
      <c r="B1969">
        <v>0</v>
      </c>
      <c r="C1969">
        <v>0</v>
      </c>
      <c r="D1969">
        <v>1</v>
      </c>
      <c r="E1969">
        <v>0</v>
      </c>
      <c r="F1969">
        <v>0</v>
      </c>
      <c r="G1969">
        <v>0</v>
      </c>
      <c r="H1969" s="9">
        <v>1633.4543587354699</v>
      </c>
      <c r="I1969" s="9">
        <v>-1.8380802999999999</v>
      </c>
      <c r="J1969" s="9">
        <v>-1.8384929999999999</v>
      </c>
      <c r="K1969" s="9">
        <v>-1.4420553</v>
      </c>
      <c r="L1969" s="9">
        <v>-2.4501054756229101</v>
      </c>
      <c r="M1969" s="9">
        <v>-8.8203793000000008</v>
      </c>
      <c r="N1969" s="9">
        <v>-8.8203793000000008</v>
      </c>
      <c r="O1969" s="9">
        <v>-2.4501054756229101</v>
      </c>
      <c r="P1969">
        <v>0</v>
      </c>
      <c r="Q1969" s="9">
        <v>53.549995000000003</v>
      </c>
      <c r="R1969" s="9">
        <v>0</v>
      </c>
      <c r="S1969" s="9">
        <v>890831802.079934</v>
      </c>
      <c r="T1969" s="9">
        <v>-1.2595663335890299E-5</v>
      </c>
      <c r="U1969" s="9">
        <v>2.4501054756229101</v>
      </c>
      <c r="V1969" s="9">
        <v>0</v>
      </c>
      <c r="W1969" s="9">
        <v>2.4501054756229101</v>
      </c>
      <c r="X1969" s="9" t="s">
        <v>86</v>
      </c>
      <c r="Y1969" s="9">
        <v>0</v>
      </c>
      <c r="Z1969" s="9">
        <v>2.6512085000000001E-3</v>
      </c>
      <c r="AA1969" s="9">
        <v>0</v>
      </c>
      <c r="AB1969" s="9">
        <v>8.8720246999999999E-3</v>
      </c>
      <c r="AQ1969" s="9">
        <f>K1969-'Processed Potentiostat'!$J$3</f>
        <v>-1.4420553</v>
      </c>
    </row>
    <row r="1970" spans="1:43" x14ac:dyDescent="0.3">
      <c r="A1970">
        <v>2</v>
      </c>
      <c r="B1970">
        <v>0</v>
      </c>
      <c r="C1970">
        <v>0</v>
      </c>
      <c r="D1970">
        <v>1</v>
      </c>
      <c r="E1970">
        <v>0</v>
      </c>
      <c r="F1970">
        <v>0</v>
      </c>
      <c r="G1970">
        <v>0</v>
      </c>
      <c r="H1970" s="9">
        <v>1633.46515873519</v>
      </c>
      <c r="I1970" s="9">
        <v>-1.8381335000000001</v>
      </c>
      <c r="J1970" s="9">
        <v>-1.8375752999999999</v>
      </c>
      <c r="K1970" s="9">
        <v>-6.4440470000000003</v>
      </c>
      <c r="L1970" s="9">
        <v>-2.45011290437645</v>
      </c>
      <c r="M1970" s="9">
        <v>-8.8204069</v>
      </c>
      <c r="N1970" s="9">
        <v>-8.8204069</v>
      </c>
      <c r="O1970" s="9">
        <v>-2.45011290437645</v>
      </c>
      <c r="P1970">
        <v>0</v>
      </c>
      <c r="Q1970" s="9">
        <v>53.549995000000003</v>
      </c>
      <c r="R1970" s="9">
        <v>0</v>
      </c>
      <c r="S1970" s="9">
        <v>981832963.88004196</v>
      </c>
      <c r="T1970" s="9">
        <v>-7.42875353498817E-6</v>
      </c>
      <c r="U1970" s="9">
        <v>2.45011290437645</v>
      </c>
      <c r="V1970" s="9">
        <v>0</v>
      </c>
      <c r="W1970" s="9">
        <v>2.45011290437645</v>
      </c>
      <c r="X1970" s="9" t="s">
        <v>86</v>
      </c>
      <c r="Y1970" s="9">
        <v>0</v>
      </c>
      <c r="Z1970" s="9">
        <v>1.1841422000000001E-2</v>
      </c>
      <c r="AA1970" s="9">
        <v>0</v>
      </c>
      <c r="AB1970" s="9">
        <v>8.6985229999999997E-3</v>
      </c>
      <c r="AQ1970" s="9">
        <f>K1970-'Processed Potentiostat'!$J$3</f>
        <v>-6.4440470000000003</v>
      </c>
    </row>
    <row r="1971" spans="1:43" x14ac:dyDescent="0.3">
      <c r="A1971">
        <v>2</v>
      </c>
      <c r="B1971">
        <v>0</v>
      </c>
      <c r="C1971">
        <v>0</v>
      </c>
      <c r="D1971">
        <v>1</v>
      </c>
      <c r="E1971">
        <v>0</v>
      </c>
      <c r="F1971">
        <v>0</v>
      </c>
      <c r="G1971">
        <v>0</v>
      </c>
      <c r="H1971" s="9">
        <v>1633.47475873495</v>
      </c>
      <c r="I1971" s="9">
        <v>-1.8380904</v>
      </c>
      <c r="J1971" s="9">
        <v>-1.8386205</v>
      </c>
      <c r="K1971" s="9">
        <v>-1.4050822000000001</v>
      </c>
      <c r="L1971" s="9">
        <v>-2.4501268892156798</v>
      </c>
      <c r="M1971" s="9">
        <v>-8.8204565000000006</v>
      </c>
      <c r="N1971" s="9">
        <v>-8.8204565000000006</v>
      </c>
      <c r="O1971" s="9">
        <v>-2.4501268892156798</v>
      </c>
      <c r="P1971">
        <v>0</v>
      </c>
      <c r="Q1971" s="9">
        <v>53.549995000000003</v>
      </c>
      <c r="R1971" s="9">
        <v>0</v>
      </c>
      <c r="S1971" s="9">
        <v>879509253.58980596</v>
      </c>
      <c r="T1971" s="9">
        <v>-1.39848392270991E-5</v>
      </c>
      <c r="U1971" s="9">
        <v>2.4501268892156798</v>
      </c>
      <c r="V1971" s="9">
        <v>0</v>
      </c>
      <c r="W1971" s="9">
        <v>2.4501268892156798</v>
      </c>
      <c r="X1971" s="9" t="s">
        <v>86</v>
      </c>
      <c r="Y1971" s="9">
        <v>0</v>
      </c>
      <c r="Z1971" s="9">
        <v>2.5834132000000002E-3</v>
      </c>
      <c r="AA1971" s="9">
        <v>0</v>
      </c>
      <c r="AB1971" s="9">
        <v>8.8234656000000002E-3</v>
      </c>
      <c r="AQ1971" s="9">
        <f>K1971-'Processed Potentiostat'!$J$3</f>
        <v>-1.4050822000000001</v>
      </c>
    </row>
    <row r="1972" spans="1:43" x14ac:dyDescent="0.3">
      <c r="A1972">
        <v>2</v>
      </c>
      <c r="B1972">
        <v>0</v>
      </c>
      <c r="C1972">
        <v>0</v>
      </c>
      <c r="D1972">
        <v>1</v>
      </c>
      <c r="E1972">
        <v>0</v>
      </c>
      <c r="F1972">
        <v>0</v>
      </c>
      <c r="G1972">
        <v>0</v>
      </c>
      <c r="H1972" s="9">
        <v>1633.4849587346901</v>
      </c>
      <c r="I1972" s="9">
        <v>-1.8380027000000001</v>
      </c>
      <c r="J1972" s="9">
        <v>-1.8374349999999999</v>
      </c>
      <c r="K1972" s="9">
        <v>-6.4478239999999998</v>
      </c>
      <c r="L1972" s="9">
        <v>-2.4501343722337299</v>
      </c>
      <c r="M1972" s="9">
        <v>-8.8204841999999992</v>
      </c>
      <c r="N1972" s="9">
        <v>-8.8204841999999992</v>
      </c>
      <c r="O1972" s="9">
        <v>-2.4501343722337299</v>
      </c>
      <c r="P1972">
        <v>0</v>
      </c>
      <c r="Q1972" s="9">
        <v>53.549995000000003</v>
      </c>
      <c r="R1972" s="9">
        <v>0</v>
      </c>
      <c r="S1972" s="9">
        <v>997419630.71837997</v>
      </c>
      <c r="T1972" s="9">
        <v>-7.4830180540885698E-6</v>
      </c>
      <c r="U1972" s="9">
        <v>2.4501343722337299</v>
      </c>
      <c r="V1972" s="9">
        <v>0</v>
      </c>
      <c r="W1972" s="9">
        <v>2.4501343722337299</v>
      </c>
      <c r="X1972" s="9" t="s">
        <v>86</v>
      </c>
      <c r="Y1972" s="9">
        <v>0</v>
      </c>
      <c r="Z1972" s="9">
        <v>1.1847458E-2</v>
      </c>
      <c r="AA1972" s="9">
        <v>0</v>
      </c>
      <c r="AB1972" s="9">
        <v>8.6511121999999999E-3</v>
      </c>
      <c r="AQ1972" s="9">
        <f>K1972-'Processed Potentiostat'!$J$3</f>
        <v>-6.4478239999999998</v>
      </c>
    </row>
    <row r="1973" spans="1:43" x14ac:dyDescent="0.3">
      <c r="A1973">
        <v>2</v>
      </c>
      <c r="B1973">
        <v>0</v>
      </c>
      <c r="C1973">
        <v>0</v>
      </c>
      <c r="D1973">
        <v>1</v>
      </c>
      <c r="E1973">
        <v>0</v>
      </c>
      <c r="F1973">
        <v>0</v>
      </c>
      <c r="G1973">
        <v>0</v>
      </c>
      <c r="H1973" s="9">
        <v>1633.4951587344401</v>
      </c>
      <c r="I1973" s="9">
        <v>-1.8380232999999999</v>
      </c>
      <c r="J1973" s="9">
        <v>-1.8385326</v>
      </c>
      <c r="K1973" s="9">
        <v>-1.3232375000000001</v>
      </c>
      <c r="L1973" s="9">
        <v>-2.45014939088755</v>
      </c>
      <c r="M1973" s="9">
        <v>-8.8205375999999998</v>
      </c>
      <c r="N1973" s="9">
        <v>-8.8205375999999998</v>
      </c>
      <c r="O1973" s="9">
        <v>-2.45014939088755</v>
      </c>
      <c r="P1973">
        <v>0</v>
      </c>
      <c r="Q1973" s="9">
        <v>53.549995000000003</v>
      </c>
      <c r="R1973" s="9">
        <v>0</v>
      </c>
      <c r="S1973" s="9">
        <v>887301043.45533001</v>
      </c>
      <c r="T1973" s="9">
        <v>-1.5018653816589699E-5</v>
      </c>
      <c r="U1973" s="9">
        <v>2.45014939088755</v>
      </c>
      <c r="V1973" s="9">
        <v>0</v>
      </c>
      <c r="W1973" s="9">
        <v>2.45014939088755</v>
      </c>
      <c r="X1973" s="9" t="s">
        <v>86</v>
      </c>
      <c r="Y1973" s="9">
        <v>0</v>
      </c>
      <c r="Z1973" s="9">
        <v>2.4328153000000002E-3</v>
      </c>
      <c r="AA1973" s="9">
        <v>0</v>
      </c>
      <c r="AB1973" s="9">
        <v>8.4245093000000007E-3</v>
      </c>
      <c r="AQ1973" s="9">
        <f>K1973-'Processed Potentiostat'!$J$3</f>
        <v>-1.3232375000000001</v>
      </c>
    </row>
    <row r="1974" spans="1:43" x14ac:dyDescent="0.3">
      <c r="A1974">
        <v>2</v>
      </c>
      <c r="B1974">
        <v>0</v>
      </c>
      <c r="C1974">
        <v>0</v>
      </c>
      <c r="D1974">
        <v>1</v>
      </c>
      <c r="E1974">
        <v>0</v>
      </c>
      <c r="F1974">
        <v>0</v>
      </c>
      <c r="G1974">
        <v>0</v>
      </c>
      <c r="H1974" s="9">
        <v>1633.5045587341999</v>
      </c>
      <c r="I1974" s="9">
        <v>-1.8379642</v>
      </c>
      <c r="J1974" s="9">
        <v>-1.837531</v>
      </c>
      <c r="K1974" s="9">
        <v>-6.3549141999999996</v>
      </c>
      <c r="L1974" s="9">
        <v>-2.45015649846605</v>
      </c>
      <c r="M1974" s="9">
        <v>-8.8205632999999999</v>
      </c>
      <c r="N1974" s="9">
        <v>-8.8205632999999999</v>
      </c>
      <c r="O1974" s="9">
        <v>-2.45015649846605</v>
      </c>
      <c r="P1974">
        <v>0</v>
      </c>
      <c r="Q1974" s="9">
        <v>53.549995000000003</v>
      </c>
      <c r="R1974" s="9">
        <v>0</v>
      </c>
      <c r="S1974" s="9">
        <v>986721190.796175</v>
      </c>
      <c r="T1974" s="9">
        <v>-7.1075785026408699E-6</v>
      </c>
      <c r="U1974" s="9">
        <v>2.45015649846605</v>
      </c>
      <c r="V1974" s="9">
        <v>0</v>
      </c>
      <c r="W1974" s="9">
        <v>2.45015649846605</v>
      </c>
      <c r="X1974" s="9" t="s">
        <v>86</v>
      </c>
      <c r="Y1974" s="9">
        <v>0</v>
      </c>
      <c r="Z1974" s="9">
        <v>1.1677352E-2</v>
      </c>
      <c r="AA1974" s="9">
        <v>0</v>
      </c>
      <c r="AB1974" s="9">
        <v>8.8232634999999993E-3</v>
      </c>
      <c r="AQ1974" s="9">
        <f>K1974-'Processed Potentiostat'!$J$3</f>
        <v>-6.3549141999999996</v>
      </c>
    </row>
    <row r="1975" spans="1:43" x14ac:dyDescent="0.3">
      <c r="A1975">
        <v>2</v>
      </c>
      <c r="B1975">
        <v>0</v>
      </c>
      <c r="C1975">
        <v>0</v>
      </c>
      <c r="D1975">
        <v>1</v>
      </c>
      <c r="E1975">
        <v>0</v>
      </c>
      <c r="F1975">
        <v>0</v>
      </c>
      <c r="G1975">
        <v>0</v>
      </c>
      <c r="H1975" s="9">
        <v>1633.51535873393</v>
      </c>
      <c r="I1975" s="9">
        <v>-1.838101</v>
      </c>
      <c r="J1975" s="9">
        <v>-1.8385358999999999</v>
      </c>
      <c r="K1975" s="9">
        <v>-1.2946584999999999</v>
      </c>
      <c r="L1975" s="9">
        <v>-2.4501730071665699</v>
      </c>
      <c r="M1975" s="9">
        <v>-8.8206223999999995</v>
      </c>
      <c r="N1975" s="9">
        <v>-8.8206223999999995</v>
      </c>
      <c r="O1975" s="9">
        <v>-2.4501730071665699</v>
      </c>
      <c r="P1975">
        <v>0</v>
      </c>
      <c r="Q1975" s="9">
        <v>53.549995000000003</v>
      </c>
      <c r="R1975" s="9">
        <v>0</v>
      </c>
      <c r="S1975" s="9">
        <v>887011762.46715999</v>
      </c>
      <c r="T1975" s="9">
        <v>-1.6508700516837299E-5</v>
      </c>
      <c r="U1975" s="9">
        <v>2.4501730071665699</v>
      </c>
      <c r="V1975" s="9">
        <v>0</v>
      </c>
      <c r="W1975" s="9">
        <v>2.4501730071665699</v>
      </c>
      <c r="X1975" s="9" t="s">
        <v>86</v>
      </c>
      <c r="Y1975" s="9">
        <v>0</v>
      </c>
      <c r="Z1975" s="9">
        <v>2.3802761000000002E-3</v>
      </c>
      <c r="AA1975" s="9">
        <v>0</v>
      </c>
      <c r="AB1975" s="9">
        <v>8.7506649999999995E-3</v>
      </c>
      <c r="AQ1975" s="9">
        <f>K1975-'Processed Potentiostat'!$J$3</f>
        <v>-1.2946584999999999</v>
      </c>
    </row>
    <row r="1976" spans="1:43" x14ac:dyDescent="0.3">
      <c r="A1976">
        <v>2</v>
      </c>
      <c r="B1976">
        <v>0</v>
      </c>
      <c r="C1976">
        <v>0</v>
      </c>
      <c r="D1976">
        <v>1</v>
      </c>
      <c r="E1976">
        <v>0</v>
      </c>
      <c r="F1976">
        <v>0</v>
      </c>
      <c r="G1976">
        <v>0</v>
      </c>
      <c r="H1976" s="9">
        <v>1633.5243587337</v>
      </c>
      <c r="I1976" s="9">
        <v>-1.8380415000000001</v>
      </c>
      <c r="J1976" s="9">
        <v>-1.8373773</v>
      </c>
      <c r="K1976" s="9">
        <v>-6.4254259999999999</v>
      </c>
      <c r="L1976" s="9">
        <v>-2.4501799263086901</v>
      </c>
      <c r="M1976" s="9">
        <v>-8.8206482000000008</v>
      </c>
      <c r="N1976" s="9">
        <v>-8.8206482000000008</v>
      </c>
      <c r="O1976" s="9">
        <v>-2.4501799263086901</v>
      </c>
      <c r="P1976">
        <v>0</v>
      </c>
      <c r="Q1976" s="9">
        <v>53.549995000000003</v>
      </c>
      <c r="R1976" s="9">
        <v>0</v>
      </c>
      <c r="S1976" s="9">
        <v>1003988604.3580101</v>
      </c>
      <c r="T1976" s="9">
        <v>-6.91914212680444E-6</v>
      </c>
      <c r="U1976" s="9">
        <v>2.4501799263086901</v>
      </c>
      <c r="V1976" s="9">
        <v>0</v>
      </c>
      <c r="W1976" s="9">
        <v>2.4501799263086901</v>
      </c>
      <c r="X1976" s="9" t="s">
        <v>86</v>
      </c>
      <c r="Y1976" s="9">
        <v>0</v>
      </c>
      <c r="Z1976" s="9">
        <v>1.1805932E-2</v>
      </c>
      <c r="AA1976" s="9">
        <v>0</v>
      </c>
      <c r="AB1976" s="9">
        <v>8.2688899999999992E-3</v>
      </c>
      <c r="AQ1976" s="9">
        <f>K1976-'Processed Potentiostat'!$J$3</f>
        <v>-6.4254259999999999</v>
      </c>
    </row>
    <row r="1977" spans="1:43" x14ac:dyDescent="0.3">
      <c r="A1977">
        <v>2</v>
      </c>
      <c r="B1977">
        <v>0</v>
      </c>
      <c r="C1977">
        <v>0</v>
      </c>
      <c r="D1977">
        <v>1</v>
      </c>
      <c r="E1977">
        <v>0</v>
      </c>
      <c r="F1977">
        <v>0</v>
      </c>
      <c r="G1977">
        <v>0</v>
      </c>
      <c r="H1977" s="9">
        <v>1633.53535873342</v>
      </c>
      <c r="I1977" s="9">
        <v>-1.8378943000000001</v>
      </c>
      <c r="J1977" s="9">
        <v>-1.8384159</v>
      </c>
      <c r="K1977" s="9">
        <v>-1.391575</v>
      </c>
      <c r="L1977" s="9">
        <v>-2.4501974936269302</v>
      </c>
      <c r="M1977" s="9">
        <v>-8.8207111000000005</v>
      </c>
      <c r="N1977" s="9">
        <v>-8.8207111000000005</v>
      </c>
      <c r="O1977" s="9">
        <v>-2.4501974936269302</v>
      </c>
      <c r="P1977">
        <v>0</v>
      </c>
      <c r="Q1977" s="9">
        <v>53.549995000000003</v>
      </c>
      <c r="R1977" s="9">
        <v>0</v>
      </c>
      <c r="S1977" s="9">
        <v>897859347.26951504</v>
      </c>
      <c r="T1977" s="9">
        <v>-1.75673182409852E-5</v>
      </c>
      <c r="U1977" s="9">
        <v>2.4501974936269302</v>
      </c>
      <c r="V1977" s="9">
        <v>0</v>
      </c>
      <c r="W1977" s="9">
        <v>2.4501974936269302</v>
      </c>
      <c r="X1977" s="9" t="s">
        <v>86</v>
      </c>
      <c r="Y1977" s="9">
        <v>0</v>
      </c>
      <c r="Z1977" s="9">
        <v>2.5582934999999998E-3</v>
      </c>
      <c r="AA1977" s="9">
        <v>0</v>
      </c>
      <c r="AB1977" s="9">
        <v>8.7241744999999992E-3</v>
      </c>
      <c r="AQ1977" s="9">
        <f>K1977-'Processed Potentiostat'!$J$3</f>
        <v>-1.391575</v>
      </c>
    </row>
    <row r="1978" spans="1:43" x14ac:dyDescent="0.3">
      <c r="A1978">
        <v>2</v>
      </c>
      <c r="B1978">
        <v>0</v>
      </c>
      <c r="C1978">
        <v>0</v>
      </c>
      <c r="D1978">
        <v>1</v>
      </c>
      <c r="E1978">
        <v>0</v>
      </c>
      <c r="F1978">
        <v>0</v>
      </c>
      <c r="G1978">
        <v>0</v>
      </c>
      <c r="H1978" s="9">
        <v>1633.5441587332</v>
      </c>
      <c r="I1978" s="9">
        <v>-1.8378595</v>
      </c>
      <c r="J1978" s="9">
        <v>-1.8372675000000001</v>
      </c>
      <c r="K1978" s="9">
        <v>-6.5133761999999997</v>
      </c>
      <c r="L1978" s="9">
        <v>-2.4502044014333402</v>
      </c>
      <c r="M1978" s="9">
        <v>-8.8207359000000007</v>
      </c>
      <c r="N1978" s="9">
        <v>-8.8207359000000007</v>
      </c>
      <c r="O1978" s="9">
        <v>-2.4502044014333402</v>
      </c>
      <c r="P1978">
        <v>0</v>
      </c>
      <c r="Q1978" s="9">
        <v>53.549995000000003</v>
      </c>
      <c r="R1978" s="9">
        <v>0</v>
      </c>
      <c r="S1978" s="9">
        <v>1016704158.90236</v>
      </c>
      <c r="T1978" s="9">
        <v>-6.9078064095506799E-6</v>
      </c>
      <c r="U1978" s="9">
        <v>2.4502044014333402</v>
      </c>
      <c r="V1978" s="9">
        <v>0</v>
      </c>
      <c r="W1978" s="9">
        <v>2.4502044014333402</v>
      </c>
      <c r="X1978" s="9" t="s">
        <v>86</v>
      </c>
      <c r="Y1978" s="9">
        <v>0</v>
      </c>
      <c r="Z1978" s="9">
        <v>1.1966813999999999E-2</v>
      </c>
      <c r="AA1978" s="9">
        <v>0</v>
      </c>
      <c r="AB1978" s="9">
        <v>8.9990217000000001E-3</v>
      </c>
      <c r="AQ1978" s="9">
        <f>K1978-'Processed Potentiostat'!$J$3</f>
        <v>-6.5133761999999997</v>
      </c>
    </row>
    <row r="1979" spans="1:43" x14ac:dyDescent="0.3">
      <c r="A1979">
        <v>2</v>
      </c>
      <c r="B1979">
        <v>0</v>
      </c>
      <c r="C1979">
        <v>0</v>
      </c>
      <c r="D1979">
        <v>1</v>
      </c>
      <c r="E1979">
        <v>0</v>
      </c>
      <c r="F1979">
        <v>0</v>
      </c>
      <c r="G1979">
        <v>0</v>
      </c>
      <c r="H1979" s="9">
        <v>1633.55555873291</v>
      </c>
      <c r="I1979" s="9">
        <v>-1.8380392000000001</v>
      </c>
      <c r="J1979" s="9">
        <v>-1.8385653</v>
      </c>
      <c r="K1979" s="9">
        <v>-1.4856296</v>
      </c>
      <c r="L1979" s="9">
        <v>-2.4502232711497598</v>
      </c>
      <c r="M1979" s="9">
        <v>-8.8208035999999996</v>
      </c>
      <c r="N1979" s="9">
        <v>-8.8208035999999996</v>
      </c>
      <c r="O1979" s="9">
        <v>-2.4502232711497598</v>
      </c>
      <c r="P1979">
        <v>0</v>
      </c>
      <c r="Q1979" s="9">
        <v>53.549995000000003</v>
      </c>
      <c r="R1979" s="9">
        <v>0</v>
      </c>
      <c r="S1979" s="9">
        <v>884411224.80070698</v>
      </c>
      <c r="T1979" s="9">
        <v>-1.8869716419178601E-5</v>
      </c>
      <c r="U1979" s="9">
        <v>2.4502232711497598</v>
      </c>
      <c r="V1979" s="9">
        <v>0</v>
      </c>
      <c r="W1979" s="9">
        <v>2.4502232711497598</v>
      </c>
      <c r="X1979" s="9" t="s">
        <v>86</v>
      </c>
      <c r="Y1979" s="9">
        <v>0</v>
      </c>
      <c r="Z1979" s="9">
        <v>2.7314270999999998E-3</v>
      </c>
      <c r="AA1979" s="9">
        <v>0</v>
      </c>
      <c r="AB1979" s="9">
        <v>9.0300720000000001E-3</v>
      </c>
      <c r="AQ1979" s="9">
        <f>K1979-'Processed Potentiostat'!$J$3</f>
        <v>-1.4856296</v>
      </c>
    </row>
    <row r="1980" spans="1:43" x14ac:dyDescent="0.3">
      <c r="A1980">
        <v>2</v>
      </c>
      <c r="B1980">
        <v>0</v>
      </c>
      <c r="C1980">
        <v>0</v>
      </c>
      <c r="D1980">
        <v>1</v>
      </c>
      <c r="E1980">
        <v>0</v>
      </c>
      <c r="F1980">
        <v>0</v>
      </c>
      <c r="G1980">
        <v>0</v>
      </c>
      <c r="H1980" s="9">
        <v>1633.5639587327</v>
      </c>
      <c r="I1980" s="9">
        <v>-1.8379084999999999</v>
      </c>
      <c r="J1980" s="9">
        <v>-1.8372729000000001</v>
      </c>
      <c r="K1980" s="9">
        <v>-6.5775927999999997</v>
      </c>
      <c r="L1980" s="9">
        <v>-2.45023015960196</v>
      </c>
      <c r="M1980" s="9">
        <v>-8.8208283999999999</v>
      </c>
      <c r="N1980" s="9">
        <v>-8.8208283999999999</v>
      </c>
      <c r="O1980" s="9">
        <v>-2.45023015960196</v>
      </c>
      <c r="P1980">
        <v>0</v>
      </c>
      <c r="Q1980" s="9">
        <v>53.549995000000003</v>
      </c>
      <c r="R1980" s="9">
        <v>0</v>
      </c>
      <c r="S1980" s="9">
        <v>1016086581.81126</v>
      </c>
      <c r="T1980" s="9">
        <v>-6.8884521988721303E-6</v>
      </c>
      <c r="U1980" s="9">
        <v>2.45023015960196</v>
      </c>
      <c r="V1980" s="9">
        <v>0</v>
      </c>
      <c r="W1980" s="9">
        <v>2.45023015960196</v>
      </c>
      <c r="X1980" s="9" t="s">
        <v>86</v>
      </c>
      <c r="Y1980" s="9">
        <v>0</v>
      </c>
      <c r="Z1980" s="9">
        <v>1.2084833E-2</v>
      </c>
      <c r="AA1980" s="9">
        <v>0</v>
      </c>
      <c r="AB1980" s="9">
        <v>8.9302863999999992E-3</v>
      </c>
      <c r="AQ1980" s="9">
        <f>K1980-'Processed Potentiostat'!$J$3</f>
        <v>-6.5775927999999997</v>
      </c>
    </row>
    <row r="1981" spans="1:43" x14ac:dyDescent="0.3">
      <c r="A1981">
        <v>2</v>
      </c>
      <c r="B1981">
        <v>0</v>
      </c>
      <c r="C1981">
        <v>0</v>
      </c>
      <c r="D1981">
        <v>1</v>
      </c>
      <c r="E1981">
        <v>0</v>
      </c>
      <c r="F1981">
        <v>0</v>
      </c>
      <c r="G1981">
        <v>0</v>
      </c>
      <c r="H1981" s="9">
        <v>1633.5755587323999</v>
      </c>
      <c r="I1981" s="9">
        <v>-1.8381022</v>
      </c>
      <c r="J1981" s="9">
        <v>-1.8385501</v>
      </c>
      <c r="K1981" s="9">
        <v>-1.5690767999999999</v>
      </c>
      <c r="L1981" s="9">
        <v>-2.4502499250158798</v>
      </c>
      <c r="M1981" s="9">
        <v>-8.8209</v>
      </c>
      <c r="N1981" s="9">
        <v>-8.8209</v>
      </c>
      <c r="O1981" s="9">
        <v>-2.4502499250158798</v>
      </c>
      <c r="P1981">
        <v>0</v>
      </c>
      <c r="Q1981" s="9">
        <v>53.549995000000003</v>
      </c>
      <c r="R1981" s="9">
        <v>0</v>
      </c>
      <c r="S1981" s="9">
        <v>885776003.95939004</v>
      </c>
      <c r="T1981" s="9">
        <v>-1.9765413919792201E-5</v>
      </c>
      <c r="U1981" s="9">
        <v>2.4502499250158798</v>
      </c>
      <c r="V1981" s="9">
        <v>0</v>
      </c>
      <c r="W1981" s="9">
        <v>2.4502499250158798</v>
      </c>
      <c r="X1981" s="9" t="s">
        <v>86</v>
      </c>
      <c r="Y1981" s="9">
        <v>0</v>
      </c>
      <c r="Z1981" s="9">
        <v>2.8848262000000001E-3</v>
      </c>
      <c r="AA1981" s="9">
        <v>0</v>
      </c>
      <c r="AB1981" s="9">
        <v>8.6214225999999995E-3</v>
      </c>
      <c r="AQ1981" s="9">
        <f>K1981-'Processed Potentiostat'!$J$3</f>
        <v>-1.5690767999999999</v>
      </c>
    </row>
    <row r="1982" spans="1:43" x14ac:dyDescent="0.3">
      <c r="A1982">
        <v>2</v>
      </c>
      <c r="B1982">
        <v>0</v>
      </c>
      <c r="C1982">
        <v>0</v>
      </c>
      <c r="D1982">
        <v>1</v>
      </c>
      <c r="E1982">
        <v>0</v>
      </c>
      <c r="F1982">
        <v>0</v>
      </c>
      <c r="G1982">
        <v>0</v>
      </c>
      <c r="H1982" s="9">
        <v>1633.58395873219</v>
      </c>
      <c r="I1982" s="9">
        <v>-1.8380064</v>
      </c>
      <c r="J1982" s="9">
        <v>-1.8374280000000001</v>
      </c>
      <c r="K1982" s="9">
        <v>-6.6479144000000003</v>
      </c>
      <c r="L1982" s="9">
        <v>-2.4502569662153801</v>
      </c>
      <c r="M1982" s="9">
        <v>-8.8209248000000002</v>
      </c>
      <c r="N1982" s="9">
        <v>-8.8209248000000002</v>
      </c>
      <c r="O1982" s="9">
        <v>-2.4502569662153801</v>
      </c>
      <c r="P1982">
        <v>0</v>
      </c>
      <c r="Q1982" s="9">
        <v>53.549995000000003</v>
      </c>
      <c r="R1982" s="9">
        <v>0</v>
      </c>
      <c r="S1982" s="9">
        <v>998263486.58815503</v>
      </c>
      <c r="T1982" s="9">
        <v>-7.0411994990138198E-6</v>
      </c>
      <c r="U1982" s="9">
        <v>2.4502569662153801</v>
      </c>
      <c r="V1982" s="9">
        <v>0</v>
      </c>
      <c r="W1982" s="9">
        <v>2.4502569662153801</v>
      </c>
      <c r="X1982" s="9" t="s">
        <v>86</v>
      </c>
      <c r="Y1982" s="9">
        <v>0</v>
      </c>
      <c r="Z1982" s="9">
        <v>1.2215063999999999E-2</v>
      </c>
      <c r="AA1982" s="9">
        <v>0</v>
      </c>
      <c r="AB1982" s="9">
        <v>8.9096949000000009E-3</v>
      </c>
      <c r="AQ1982" s="9">
        <f>K1982-'Processed Potentiostat'!$J$3</f>
        <v>-6.6479144000000003</v>
      </c>
    </row>
    <row r="1983" spans="1:43" x14ac:dyDescent="0.3">
      <c r="A1983">
        <v>2</v>
      </c>
      <c r="B1983">
        <v>0</v>
      </c>
      <c r="C1983">
        <v>0</v>
      </c>
      <c r="D1983">
        <v>1</v>
      </c>
      <c r="E1983">
        <v>0</v>
      </c>
      <c r="F1983">
        <v>0</v>
      </c>
      <c r="G1983">
        <v>0</v>
      </c>
      <c r="H1983" s="9">
        <v>1633.5953587319</v>
      </c>
      <c r="I1983" s="9">
        <v>-1.8379078</v>
      </c>
      <c r="J1983" s="9">
        <v>-1.8384450999999999</v>
      </c>
      <c r="K1983" s="9">
        <v>-1.6477929</v>
      </c>
      <c r="L1983" s="9">
        <v>-2.4502766826886999</v>
      </c>
      <c r="M1983" s="9">
        <v>-8.8209962999999991</v>
      </c>
      <c r="N1983" s="9">
        <v>-8.8209962999999991</v>
      </c>
      <c r="O1983" s="9">
        <v>-2.4502766826886999</v>
      </c>
      <c r="P1983">
        <v>0</v>
      </c>
      <c r="Q1983" s="9">
        <v>53.549995000000003</v>
      </c>
      <c r="R1983" s="9">
        <v>0</v>
      </c>
      <c r="S1983" s="9">
        <v>895226941.75156498</v>
      </c>
      <c r="T1983" s="9">
        <v>-1.9716473321107401E-5</v>
      </c>
      <c r="U1983" s="9">
        <v>2.4502766826886999</v>
      </c>
      <c r="V1983" s="9">
        <v>0</v>
      </c>
      <c r="W1983" s="9">
        <v>2.4502766826886999</v>
      </c>
      <c r="X1983" s="9" t="s">
        <v>86</v>
      </c>
      <c r="Y1983" s="9">
        <v>0</v>
      </c>
      <c r="Z1983" s="9">
        <v>3.0293767000000001E-3</v>
      </c>
      <c r="AA1983" s="9">
        <v>0</v>
      </c>
      <c r="AB1983" s="9">
        <v>8.7092929000000003E-3</v>
      </c>
      <c r="AQ1983" s="9">
        <f>K1983-'Processed Potentiostat'!$J$3</f>
        <v>-1.6477929</v>
      </c>
    </row>
    <row r="1984" spans="1:43" x14ac:dyDescent="0.3">
      <c r="A1984">
        <v>2</v>
      </c>
      <c r="B1984">
        <v>0</v>
      </c>
      <c r="C1984">
        <v>0</v>
      </c>
      <c r="D1984">
        <v>1</v>
      </c>
      <c r="E1984">
        <v>0</v>
      </c>
      <c r="F1984">
        <v>0</v>
      </c>
      <c r="G1984">
        <v>0</v>
      </c>
      <c r="H1984" s="9">
        <v>1633.6041587316799</v>
      </c>
      <c r="I1984" s="9">
        <v>-1.8378445000000001</v>
      </c>
      <c r="J1984" s="9">
        <v>-1.8372055</v>
      </c>
      <c r="K1984" s="9">
        <v>-6.7476162999999998</v>
      </c>
      <c r="L1984" s="9">
        <v>-2.4502840854363401</v>
      </c>
      <c r="M1984" s="9">
        <v>-8.8210230000000003</v>
      </c>
      <c r="N1984" s="9">
        <v>-8.8210230000000003</v>
      </c>
      <c r="O1984" s="9">
        <v>-2.4502840854363401</v>
      </c>
      <c r="P1984">
        <v>0</v>
      </c>
      <c r="Q1984" s="9">
        <v>53.549995000000003</v>
      </c>
      <c r="R1984" s="9">
        <v>0</v>
      </c>
      <c r="S1984" s="9">
        <v>1024054106.85198</v>
      </c>
      <c r="T1984" s="9">
        <v>-7.4027476375526604E-6</v>
      </c>
      <c r="U1984" s="9">
        <v>2.4502840854363401</v>
      </c>
      <c r="V1984" s="9">
        <v>0</v>
      </c>
      <c r="W1984" s="9">
        <v>2.4502840854363401</v>
      </c>
      <c r="X1984" s="9" t="s">
        <v>86</v>
      </c>
      <c r="Y1984" s="9">
        <v>0</v>
      </c>
      <c r="Z1984" s="9">
        <v>1.2396758000000001E-2</v>
      </c>
      <c r="AA1984" s="9">
        <v>0</v>
      </c>
      <c r="AB1984" s="9">
        <v>8.930482E-3</v>
      </c>
      <c r="AQ1984" s="9">
        <f>K1984-'Processed Potentiostat'!$J$3</f>
        <v>-6.7476162999999998</v>
      </c>
    </row>
    <row r="1985" spans="1:43" x14ac:dyDescent="0.3">
      <c r="A1985">
        <v>2</v>
      </c>
      <c r="B1985">
        <v>0</v>
      </c>
      <c r="C1985">
        <v>0</v>
      </c>
      <c r="D1985">
        <v>1</v>
      </c>
      <c r="E1985">
        <v>0</v>
      </c>
      <c r="F1985">
        <v>0</v>
      </c>
      <c r="G1985">
        <v>0</v>
      </c>
      <c r="H1985" s="9">
        <v>1633.6151587314</v>
      </c>
      <c r="I1985" s="9">
        <v>-1.8381628999999999</v>
      </c>
      <c r="J1985" s="9">
        <v>-1.8388031</v>
      </c>
      <c r="K1985" s="9">
        <v>-1.6927023999999999</v>
      </c>
      <c r="L1985" s="9">
        <v>-2.45030311491593</v>
      </c>
      <c r="M1985" s="9">
        <v>-8.8210917000000002</v>
      </c>
      <c r="N1985" s="9">
        <v>-8.8210917000000002</v>
      </c>
      <c r="O1985" s="9">
        <v>-2.45030311491593</v>
      </c>
      <c r="P1985">
        <v>0</v>
      </c>
      <c r="Q1985" s="9">
        <v>53.549995000000003</v>
      </c>
      <c r="R1985" s="9">
        <v>0</v>
      </c>
      <c r="S1985" s="9">
        <v>863851741.48602402</v>
      </c>
      <c r="T1985" s="9">
        <v>-1.9029479589871499E-5</v>
      </c>
      <c r="U1985" s="9">
        <v>2.45030311491593</v>
      </c>
      <c r="V1985" s="9">
        <v>0</v>
      </c>
      <c r="W1985" s="9">
        <v>2.45030311491593</v>
      </c>
      <c r="X1985" s="9" t="s">
        <v>86</v>
      </c>
      <c r="Y1985" s="9">
        <v>0</v>
      </c>
      <c r="Z1985" s="9">
        <v>3.1125464E-3</v>
      </c>
      <c r="AA1985" s="9">
        <v>0</v>
      </c>
      <c r="AB1985" s="9">
        <v>8.8019632000000004E-3</v>
      </c>
      <c r="AQ1985" s="9">
        <f>K1985-'Processed Potentiostat'!$J$3</f>
        <v>-1.6927023999999999</v>
      </c>
    </row>
    <row r="1986" spans="1:43" x14ac:dyDescent="0.3">
      <c r="A1986">
        <v>2</v>
      </c>
      <c r="B1986">
        <v>0</v>
      </c>
      <c r="C1986">
        <v>0</v>
      </c>
      <c r="D1986">
        <v>1</v>
      </c>
      <c r="E1986">
        <v>0</v>
      </c>
      <c r="F1986">
        <v>0</v>
      </c>
      <c r="G1986">
        <v>0</v>
      </c>
      <c r="H1986" s="9">
        <v>1633.6241587311799</v>
      </c>
      <c r="I1986" s="9">
        <v>-1.8380365000000001</v>
      </c>
      <c r="J1986" s="9">
        <v>-1.837513</v>
      </c>
      <c r="K1986" s="9">
        <v>-6.7402138999999996</v>
      </c>
      <c r="L1986" s="9">
        <v>-2.4503104966917899</v>
      </c>
      <c r="M1986" s="9">
        <v>-8.8211174000000003</v>
      </c>
      <c r="N1986" s="9">
        <v>-8.8211174000000003</v>
      </c>
      <c r="O1986" s="9">
        <v>-2.4503104966917899</v>
      </c>
      <c r="P1986">
        <v>0</v>
      </c>
      <c r="Q1986" s="9">
        <v>53.549995000000003</v>
      </c>
      <c r="R1986" s="9">
        <v>0</v>
      </c>
      <c r="S1986" s="9">
        <v>988774259.33853495</v>
      </c>
      <c r="T1986" s="9">
        <v>-7.3817758625693799E-6</v>
      </c>
      <c r="U1986" s="9">
        <v>2.4503104966917899</v>
      </c>
      <c r="V1986" s="9">
        <v>0</v>
      </c>
      <c r="W1986" s="9">
        <v>2.4503104966917899</v>
      </c>
      <c r="X1986" s="9" t="s">
        <v>86</v>
      </c>
      <c r="Y1986" s="9">
        <v>0</v>
      </c>
      <c r="Z1986" s="9">
        <v>1.2385231E-2</v>
      </c>
      <c r="AA1986" s="9">
        <v>0</v>
      </c>
      <c r="AB1986" s="9">
        <v>8.6528826999999996E-3</v>
      </c>
      <c r="AQ1986" s="9">
        <f>K1986-'Processed Potentiostat'!$J$3</f>
        <v>-6.7402138999999996</v>
      </c>
    </row>
    <row r="1987" spans="1:43" x14ac:dyDescent="0.3">
      <c r="A1987">
        <v>2</v>
      </c>
      <c r="B1987">
        <v>0</v>
      </c>
      <c r="C1987">
        <v>0</v>
      </c>
      <c r="D1987">
        <v>1</v>
      </c>
      <c r="E1987">
        <v>0</v>
      </c>
      <c r="F1987">
        <v>0</v>
      </c>
      <c r="G1987">
        <v>0</v>
      </c>
      <c r="H1987" s="9">
        <v>1633.6351587309</v>
      </c>
      <c r="I1987" s="9">
        <v>-1.8378521999999999</v>
      </c>
      <c r="J1987" s="9">
        <v>-1.8383579000000001</v>
      </c>
      <c r="K1987" s="9">
        <v>-1.7242576000000001</v>
      </c>
      <c r="L1987" s="9">
        <v>-2.4503295933745699</v>
      </c>
      <c r="M1987" s="9">
        <v>-8.8211861000000003</v>
      </c>
      <c r="N1987" s="9">
        <v>-8.8211861000000003</v>
      </c>
      <c r="O1987" s="9">
        <v>-2.4503295933745699</v>
      </c>
      <c r="P1987">
        <v>0</v>
      </c>
      <c r="Q1987" s="9">
        <v>53.549995000000003</v>
      </c>
      <c r="R1987" s="9">
        <v>0</v>
      </c>
      <c r="S1987" s="9">
        <v>903234372.25056303</v>
      </c>
      <c r="T1987" s="9">
        <v>-1.9096682780439499E-5</v>
      </c>
      <c r="U1987" s="9">
        <v>2.4503295933745699</v>
      </c>
      <c r="V1987" s="9">
        <v>0</v>
      </c>
      <c r="W1987" s="9">
        <v>2.4503295933745699</v>
      </c>
      <c r="X1987" s="9" t="s">
        <v>86</v>
      </c>
      <c r="Y1987" s="9">
        <v>0</v>
      </c>
      <c r="Z1987" s="9">
        <v>3.1698027E-3</v>
      </c>
      <c r="AA1987" s="9">
        <v>0</v>
      </c>
      <c r="AB1987" s="9">
        <v>8.3390782000000007E-3</v>
      </c>
      <c r="AQ1987" s="9">
        <f>K1987-'Processed Potentiostat'!$J$3</f>
        <v>-1.7242576000000001</v>
      </c>
    </row>
    <row r="1988" spans="1:43" x14ac:dyDescent="0.3">
      <c r="A1988">
        <v>2</v>
      </c>
      <c r="B1988">
        <v>0</v>
      </c>
      <c r="C1988">
        <v>0</v>
      </c>
      <c r="D1988">
        <v>1</v>
      </c>
      <c r="E1988">
        <v>0</v>
      </c>
      <c r="F1988">
        <v>0</v>
      </c>
      <c r="G1988">
        <v>0</v>
      </c>
      <c r="H1988" s="9">
        <v>1633.6441587306699</v>
      </c>
      <c r="I1988" s="9">
        <v>-1.8379646999999999</v>
      </c>
      <c r="J1988" s="9">
        <v>-1.8372062</v>
      </c>
      <c r="K1988" s="9">
        <v>-6.8285451000000004</v>
      </c>
      <c r="L1988" s="9">
        <v>-2.4503371023986298</v>
      </c>
      <c r="M1988" s="9">
        <v>-8.8212136999999995</v>
      </c>
      <c r="N1988" s="9">
        <v>-8.8212136999999995</v>
      </c>
      <c r="O1988" s="9">
        <v>-2.4503371023986298</v>
      </c>
      <c r="P1988">
        <v>0</v>
      </c>
      <c r="Q1988" s="9">
        <v>53.549995000000003</v>
      </c>
      <c r="R1988" s="9">
        <v>0</v>
      </c>
      <c r="S1988" s="9">
        <v>1023991236.46021</v>
      </c>
      <c r="T1988" s="9">
        <v>-7.5090240567732204E-6</v>
      </c>
      <c r="U1988" s="9">
        <v>2.4503371023986298</v>
      </c>
      <c r="V1988" s="9">
        <v>0</v>
      </c>
      <c r="W1988" s="9">
        <v>2.4503371023986298</v>
      </c>
      <c r="X1988" s="9" t="s">
        <v>86</v>
      </c>
      <c r="Y1988" s="9">
        <v>0</v>
      </c>
      <c r="Z1988" s="9">
        <v>1.2545446E-2</v>
      </c>
      <c r="AA1988" s="9">
        <v>0</v>
      </c>
      <c r="AB1988" s="9">
        <v>8.4950440000000002E-3</v>
      </c>
      <c r="AQ1988" s="9">
        <f>K1988-'Processed Potentiostat'!$J$3</f>
        <v>-6.8285451000000004</v>
      </c>
    </row>
    <row r="1989" spans="1:43" x14ac:dyDescent="0.3">
      <c r="A1989">
        <v>2</v>
      </c>
      <c r="B1989">
        <v>0</v>
      </c>
      <c r="C1989">
        <v>0</v>
      </c>
      <c r="D1989">
        <v>1</v>
      </c>
      <c r="E1989">
        <v>0</v>
      </c>
      <c r="F1989">
        <v>0</v>
      </c>
      <c r="G1989">
        <v>0</v>
      </c>
      <c r="H1989" s="9">
        <v>1633.65515873039</v>
      </c>
      <c r="I1989" s="9">
        <v>-1.8378703999999999</v>
      </c>
      <c r="J1989" s="9">
        <v>-1.8384370000000001</v>
      </c>
      <c r="K1989" s="9">
        <v>-1.7970592999999999</v>
      </c>
      <c r="L1989" s="9">
        <v>-2.4503565214068201</v>
      </c>
      <c r="M1989" s="9">
        <v>-8.8212832999999993</v>
      </c>
      <c r="N1989" s="9">
        <v>-8.8212832999999993</v>
      </c>
      <c r="O1989" s="9">
        <v>-2.4503565214068201</v>
      </c>
      <c r="P1989">
        <v>0</v>
      </c>
      <c r="Q1989" s="9">
        <v>53.549995000000003</v>
      </c>
      <c r="R1989" s="9">
        <v>0</v>
      </c>
      <c r="S1989" s="9">
        <v>895993233.22966504</v>
      </c>
      <c r="T1989" s="9">
        <v>-1.9419008189025499E-5</v>
      </c>
      <c r="U1989" s="9">
        <v>2.4503565214068201</v>
      </c>
      <c r="V1989" s="9">
        <v>0</v>
      </c>
      <c r="W1989" s="9">
        <v>2.4503565214068201</v>
      </c>
      <c r="X1989" s="9" t="s">
        <v>86</v>
      </c>
      <c r="Y1989" s="9">
        <v>0</v>
      </c>
      <c r="Z1989" s="9">
        <v>3.3037802000000002E-3</v>
      </c>
      <c r="AA1989" s="9">
        <v>0</v>
      </c>
      <c r="AB1989" s="9">
        <v>8.5697862999999999E-3</v>
      </c>
      <c r="AQ1989" s="9">
        <f>K1989-'Processed Potentiostat'!$J$3</f>
        <v>-1.7970592999999999</v>
      </c>
    </row>
    <row r="1990" spans="1:43" x14ac:dyDescent="0.3">
      <c r="A1990">
        <v>2</v>
      </c>
      <c r="B1990">
        <v>0</v>
      </c>
      <c r="C1990">
        <v>0</v>
      </c>
      <c r="D1990">
        <v>1</v>
      </c>
      <c r="E1990">
        <v>0</v>
      </c>
      <c r="F1990">
        <v>0</v>
      </c>
      <c r="G1990">
        <v>0</v>
      </c>
      <c r="H1990" s="9">
        <v>1633.6641587301699</v>
      </c>
      <c r="I1990" s="9">
        <v>-1.8379667</v>
      </c>
      <c r="J1990" s="9">
        <v>-1.8372636</v>
      </c>
      <c r="K1990" s="9">
        <v>-6.8405260999999999</v>
      </c>
      <c r="L1990" s="9">
        <v>-2.4503641215179601</v>
      </c>
      <c r="M1990" s="9">
        <v>-8.8213109999999997</v>
      </c>
      <c r="N1990" s="9">
        <v>-8.8213109999999997</v>
      </c>
      <c r="O1990" s="9">
        <v>-2.4503641215179601</v>
      </c>
      <c r="P1990">
        <v>0</v>
      </c>
      <c r="Q1990" s="9">
        <v>53.549995000000003</v>
      </c>
      <c r="R1990" s="9">
        <v>0</v>
      </c>
      <c r="S1990" s="9">
        <v>1017231681.37525</v>
      </c>
      <c r="T1990" s="9">
        <v>-7.6001111399825999E-6</v>
      </c>
      <c r="U1990" s="9">
        <v>2.4503641215179601</v>
      </c>
      <c r="V1990" s="9">
        <v>0</v>
      </c>
      <c r="W1990" s="9">
        <v>2.4503641215179601</v>
      </c>
      <c r="X1990" s="9" t="s">
        <v>86</v>
      </c>
      <c r="Y1990" s="9">
        <v>0</v>
      </c>
      <c r="Z1990" s="9">
        <v>1.256785E-2</v>
      </c>
      <c r="AA1990" s="9">
        <v>0</v>
      </c>
      <c r="AB1990" s="9">
        <v>8.6543894999999999E-3</v>
      </c>
      <c r="AQ1990" s="9">
        <f>K1990-'Processed Potentiostat'!$J$3</f>
        <v>-6.8405260999999999</v>
      </c>
    </row>
    <row r="1991" spans="1:43" x14ac:dyDescent="0.3">
      <c r="A1991">
        <v>2</v>
      </c>
      <c r="B1991">
        <v>0</v>
      </c>
      <c r="C1991">
        <v>0</v>
      </c>
      <c r="D1991">
        <v>1</v>
      </c>
      <c r="E1991">
        <v>0</v>
      </c>
      <c r="F1991">
        <v>0</v>
      </c>
      <c r="G1991">
        <v>0</v>
      </c>
      <c r="H1991" s="9">
        <v>1633.67515872989</v>
      </c>
      <c r="I1991" s="9">
        <v>-1.8378398</v>
      </c>
      <c r="J1991" s="9">
        <v>-1.8384589</v>
      </c>
      <c r="K1991" s="9">
        <v>-1.775997</v>
      </c>
      <c r="L1991" s="9">
        <v>-2.4503835012298101</v>
      </c>
      <c r="M1991" s="9">
        <v>-8.8213805999999995</v>
      </c>
      <c r="N1991" s="9">
        <v>-8.8213805999999995</v>
      </c>
      <c r="O1991" s="9">
        <v>-2.4503835012298101</v>
      </c>
      <c r="P1991">
        <v>0</v>
      </c>
      <c r="Q1991" s="9">
        <v>53.549995000000003</v>
      </c>
      <c r="R1991" s="9">
        <v>0</v>
      </c>
      <c r="S1991" s="9">
        <v>894011307.07659495</v>
      </c>
      <c r="T1991" s="9">
        <v>-1.9379711853062501E-5</v>
      </c>
      <c r="U1991" s="9">
        <v>2.4503835012298101</v>
      </c>
      <c r="V1991" s="9">
        <v>0</v>
      </c>
      <c r="W1991" s="9">
        <v>2.4503835012298101</v>
      </c>
      <c r="X1991" s="9" t="s">
        <v>86</v>
      </c>
      <c r="Y1991" s="9">
        <v>0</v>
      </c>
      <c r="Z1991" s="9">
        <v>3.2650975E-3</v>
      </c>
      <c r="AA1991" s="9">
        <v>0</v>
      </c>
      <c r="AB1991" s="9">
        <v>8.5910019000000008E-3</v>
      </c>
      <c r="AQ1991" s="9">
        <f>K1991-'Processed Potentiostat'!$J$3</f>
        <v>-1.775997</v>
      </c>
    </row>
    <row r="1992" spans="1:43" x14ac:dyDescent="0.3">
      <c r="A1992">
        <v>2</v>
      </c>
      <c r="B1992">
        <v>0</v>
      </c>
      <c r="C1992">
        <v>0</v>
      </c>
      <c r="D1992">
        <v>1</v>
      </c>
      <c r="E1992">
        <v>0</v>
      </c>
      <c r="F1992">
        <v>0</v>
      </c>
      <c r="G1992">
        <v>0</v>
      </c>
      <c r="H1992" s="9">
        <v>1633.6841587296601</v>
      </c>
      <c r="I1992" s="9">
        <v>-1.8379402</v>
      </c>
      <c r="J1992" s="9">
        <v>-1.8372488</v>
      </c>
      <c r="K1992" s="9">
        <v>-6.7881374000000001</v>
      </c>
      <c r="L1992" s="9">
        <v>-2.4503910357378702</v>
      </c>
      <c r="M1992" s="9">
        <v>-8.8214073000000006</v>
      </c>
      <c r="N1992" s="9">
        <v>-8.8214073000000006</v>
      </c>
      <c r="O1992" s="9">
        <v>-2.4503910357378702</v>
      </c>
      <c r="P1992">
        <v>0</v>
      </c>
      <c r="Q1992" s="9">
        <v>53.549995000000003</v>
      </c>
      <c r="R1992" s="9">
        <v>0</v>
      </c>
      <c r="S1992" s="9">
        <v>1018979791.57362</v>
      </c>
      <c r="T1992" s="9">
        <v>-7.5345080561284297E-6</v>
      </c>
      <c r="U1992" s="9">
        <v>2.4503910357378702</v>
      </c>
      <c r="V1992" s="9">
        <v>0</v>
      </c>
      <c r="W1992" s="9">
        <v>2.4503910357378702</v>
      </c>
      <c r="X1992" s="9" t="s">
        <v>86</v>
      </c>
      <c r="Y1992" s="9">
        <v>0</v>
      </c>
      <c r="Z1992" s="9">
        <v>1.2471497E-2</v>
      </c>
      <c r="AA1992" s="9">
        <v>0</v>
      </c>
      <c r="AB1992" s="9">
        <v>8.5423914999999996E-3</v>
      </c>
      <c r="AQ1992" s="9">
        <f>K1992-'Processed Potentiostat'!$J$3</f>
        <v>-6.7881374000000001</v>
      </c>
    </row>
    <row r="1993" spans="1:43" x14ac:dyDescent="0.3">
      <c r="A1993">
        <v>2</v>
      </c>
      <c r="B1993">
        <v>0</v>
      </c>
      <c r="C1993">
        <v>0</v>
      </c>
      <c r="D1993">
        <v>1</v>
      </c>
      <c r="E1993">
        <v>0</v>
      </c>
      <c r="F1993">
        <v>0</v>
      </c>
      <c r="G1993">
        <v>0</v>
      </c>
      <c r="H1993" s="9">
        <v>1633.69515872938</v>
      </c>
      <c r="I1993" s="9">
        <v>-1.8380748</v>
      </c>
      <c r="J1993" s="9">
        <v>-1.8385545999999999</v>
      </c>
      <c r="K1993" s="9">
        <v>-1.7728301</v>
      </c>
      <c r="L1993" s="9">
        <v>-2.4504102325402002</v>
      </c>
      <c r="M1993" s="9">
        <v>-8.8214769000000004</v>
      </c>
      <c r="N1993" s="9">
        <v>-8.8214769000000004</v>
      </c>
      <c r="O1993" s="9">
        <v>-2.4504102325402002</v>
      </c>
      <c r="P1993">
        <v>0</v>
      </c>
      <c r="Q1993" s="9">
        <v>53.549995000000003</v>
      </c>
      <c r="R1993" s="9">
        <v>0</v>
      </c>
      <c r="S1993" s="9">
        <v>885431183.58225501</v>
      </c>
      <c r="T1993" s="9">
        <v>-1.9196802331311599E-5</v>
      </c>
      <c r="U1993" s="9">
        <v>2.4504102325402002</v>
      </c>
      <c r="V1993" s="9">
        <v>0</v>
      </c>
      <c r="W1993" s="9">
        <v>2.4504102325402002</v>
      </c>
      <c r="X1993" s="9" t="s">
        <v>86</v>
      </c>
      <c r="Y1993" s="9">
        <v>0</v>
      </c>
      <c r="Z1993" s="9">
        <v>3.2594451000000002E-3</v>
      </c>
      <c r="AA1993" s="9">
        <v>0</v>
      </c>
      <c r="AB1993" s="9">
        <v>8.4579196000000006E-3</v>
      </c>
      <c r="AQ1993" s="9">
        <f>K1993-'Processed Potentiostat'!$J$3</f>
        <v>-1.7728301</v>
      </c>
    </row>
    <row r="1994" spans="1:43" x14ac:dyDescent="0.3">
      <c r="A1994">
        <v>2</v>
      </c>
      <c r="B1994">
        <v>0</v>
      </c>
      <c r="C1994">
        <v>0</v>
      </c>
      <c r="D1994">
        <v>1</v>
      </c>
      <c r="E1994">
        <v>0</v>
      </c>
      <c r="F1994">
        <v>0</v>
      </c>
      <c r="G1994">
        <v>0</v>
      </c>
      <c r="H1994" s="9">
        <v>1633.7041587291601</v>
      </c>
      <c r="I1994" s="9">
        <v>-1.8381015000000001</v>
      </c>
      <c r="J1994" s="9">
        <v>-1.8373994</v>
      </c>
      <c r="K1994" s="9">
        <v>-6.8847488999999999</v>
      </c>
      <c r="L1994" s="9">
        <v>-2.4504178905934602</v>
      </c>
      <c r="M1994" s="9">
        <v>-8.8215046000000008</v>
      </c>
      <c r="N1994" s="9">
        <v>-8.8215046000000008</v>
      </c>
      <c r="O1994" s="9">
        <v>-2.4504178905934602</v>
      </c>
      <c r="P1994">
        <v>0</v>
      </c>
      <c r="Q1994" s="9">
        <v>53.549995000000003</v>
      </c>
      <c r="R1994" s="9">
        <v>0</v>
      </c>
      <c r="S1994" s="9">
        <v>1001571956.4906</v>
      </c>
      <c r="T1994" s="9">
        <v>-7.6580532590853E-6</v>
      </c>
      <c r="U1994" s="9">
        <v>2.4504178905934602</v>
      </c>
      <c r="V1994" s="9">
        <v>0</v>
      </c>
      <c r="W1994" s="9">
        <v>2.4504178905934602</v>
      </c>
      <c r="X1994" s="9" t="s">
        <v>86</v>
      </c>
      <c r="Y1994" s="9">
        <v>0</v>
      </c>
      <c r="Z1994" s="9">
        <v>1.2650033E-2</v>
      </c>
      <c r="AA1994" s="9">
        <v>0</v>
      </c>
      <c r="AB1994" s="9">
        <v>8.430168E-3</v>
      </c>
      <c r="AQ1994" s="9">
        <f>K1994-'Processed Potentiostat'!$J$3</f>
        <v>-6.8847488999999999</v>
      </c>
    </row>
    <row r="1995" spans="1:43" x14ac:dyDescent="0.3">
      <c r="A1995">
        <v>2</v>
      </c>
      <c r="B1995">
        <v>0</v>
      </c>
      <c r="C1995">
        <v>0</v>
      </c>
      <c r="D1995">
        <v>1</v>
      </c>
      <c r="E1995">
        <v>0</v>
      </c>
      <c r="F1995">
        <v>0</v>
      </c>
      <c r="G1995">
        <v>0</v>
      </c>
      <c r="H1995" s="9">
        <v>1633.7153587288699</v>
      </c>
      <c r="I1995" s="9">
        <v>-1.8380117</v>
      </c>
      <c r="J1995" s="9">
        <v>-1.8386328000000001</v>
      </c>
      <c r="K1995" s="9">
        <v>-1.7565377</v>
      </c>
      <c r="L1995" s="9">
        <v>-2.4504375231266402</v>
      </c>
      <c r="M1995" s="9">
        <v>-8.8215751999999998</v>
      </c>
      <c r="N1995" s="9">
        <v>-8.8215751999999998</v>
      </c>
      <c r="O1995" s="9">
        <v>-2.4504375231266402</v>
      </c>
      <c r="P1995">
        <v>0</v>
      </c>
      <c r="Q1995" s="9">
        <v>53.549995000000003</v>
      </c>
      <c r="R1995" s="9">
        <v>0</v>
      </c>
      <c r="S1995" s="9">
        <v>878545135.59142303</v>
      </c>
      <c r="T1995" s="9">
        <v>-1.9632533179603202E-5</v>
      </c>
      <c r="U1995" s="9">
        <v>2.4504375231266402</v>
      </c>
      <c r="V1995" s="9">
        <v>0</v>
      </c>
      <c r="W1995" s="9">
        <v>2.4504375231266402</v>
      </c>
      <c r="X1995" s="9" t="s">
        <v>86</v>
      </c>
      <c r="Y1995" s="9">
        <v>0</v>
      </c>
      <c r="Z1995" s="9">
        <v>3.2296279E-3</v>
      </c>
      <c r="AA1995" s="9">
        <v>0</v>
      </c>
      <c r="AB1995" s="9">
        <v>8.3871568000000001E-3</v>
      </c>
      <c r="AQ1995" s="9">
        <f>K1995-'Processed Potentiostat'!$J$3</f>
        <v>-1.7565377</v>
      </c>
    </row>
    <row r="1996" spans="1:43" x14ac:dyDescent="0.3">
      <c r="A1996">
        <v>2</v>
      </c>
      <c r="B1996">
        <v>0</v>
      </c>
      <c r="C1996">
        <v>0</v>
      </c>
      <c r="D1996">
        <v>1</v>
      </c>
      <c r="E1996">
        <v>0</v>
      </c>
      <c r="F1996">
        <v>0</v>
      </c>
      <c r="G1996">
        <v>0</v>
      </c>
      <c r="H1996" s="9">
        <v>1633.72375872866</v>
      </c>
      <c r="I1996" s="9">
        <v>-1.8379021</v>
      </c>
      <c r="J1996" s="9">
        <v>-1.8373387000000001</v>
      </c>
      <c r="K1996" s="9">
        <v>-6.7686405000000001</v>
      </c>
      <c r="L1996" s="9">
        <v>-2.4504446881594202</v>
      </c>
      <c r="M1996" s="9">
        <v>-8.8216009</v>
      </c>
      <c r="N1996" s="9">
        <v>-8.8216009</v>
      </c>
      <c r="O1996" s="9">
        <v>-2.4504446881594202</v>
      </c>
      <c r="P1996">
        <v>0</v>
      </c>
      <c r="Q1996" s="9">
        <v>53.549995000000003</v>
      </c>
      <c r="R1996" s="9">
        <v>0</v>
      </c>
      <c r="S1996" s="9">
        <v>1008530857.82277</v>
      </c>
      <c r="T1996" s="9">
        <v>-7.1650327839734001E-6</v>
      </c>
      <c r="U1996" s="9">
        <v>2.4504446881594202</v>
      </c>
      <c r="V1996" s="9">
        <v>0</v>
      </c>
      <c r="W1996" s="9">
        <v>2.4504446881594202</v>
      </c>
      <c r="X1996" s="9" t="s">
        <v>86</v>
      </c>
      <c r="Y1996" s="9">
        <v>0</v>
      </c>
      <c r="Z1996" s="9">
        <v>1.2436285E-2</v>
      </c>
      <c r="AA1996" s="9">
        <v>0</v>
      </c>
      <c r="AB1996" s="9">
        <v>8.4830709000000004E-3</v>
      </c>
      <c r="AQ1996" s="9">
        <f>K1996-'Processed Potentiostat'!$J$3</f>
        <v>-6.7686405000000001</v>
      </c>
    </row>
    <row r="1997" spans="1:43" x14ac:dyDescent="0.3">
      <c r="A1997">
        <v>2</v>
      </c>
      <c r="B1997">
        <v>0</v>
      </c>
      <c r="C1997">
        <v>0</v>
      </c>
      <c r="D1997">
        <v>1</v>
      </c>
      <c r="E1997">
        <v>0</v>
      </c>
      <c r="F1997">
        <v>0</v>
      </c>
      <c r="G1997">
        <v>0</v>
      </c>
      <c r="H1997" s="9">
        <v>1633.73575872836</v>
      </c>
      <c r="I1997" s="9">
        <v>-1.8378527</v>
      </c>
      <c r="J1997" s="9">
        <v>-1.8383205</v>
      </c>
      <c r="K1997" s="9">
        <v>-1.6625592</v>
      </c>
      <c r="L1997" s="9">
        <v>-2.4504658621596902</v>
      </c>
      <c r="M1997" s="9">
        <v>-8.8216771999999999</v>
      </c>
      <c r="N1997" s="9">
        <v>-8.8216771999999999</v>
      </c>
      <c r="O1997" s="9">
        <v>-2.4504658621596902</v>
      </c>
      <c r="P1997">
        <v>0</v>
      </c>
      <c r="Q1997" s="9">
        <v>53.549995000000003</v>
      </c>
      <c r="R1997" s="9">
        <v>0</v>
      </c>
      <c r="S1997" s="9">
        <v>906760009.38774097</v>
      </c>
      <c r="T1997" s="9">
        <v>-2.1174000270018899E-5</v>
      </c>
      <c r="U1997" s="9">
        <v>2.4504658621596902</v>
      </c>
      <c r="V1997" s="9">
        <v>0</v>
      </c>
      <c r="W1997" s="9">
        <v>2.4504658621596902</v>
      </c>
      <c r="X1997" s="9" t="s">
        <v>86</v>
      </c>
      <c r="Y1997" s="9">
        <v>0</v>
      </c>
      <c r="Z1997" s="9">
        <v>3.0563166000000001E-3</v>
      </c>
      <c r="AA1997" s="9">
        <v>0</v>
      </c>
      <c r="AB1997" s="9">
        <v>8.5376277999999993E-3</v>
      </c>
      <c r="AQ1997" s="9">
        <f>K1997-'Processed Potentiostat'!$J$3</f>
        <v>-1.6625592</v>
      </c>
    </row>
    <row r="1998" spans="1:43" x14ac:dyDescent="0.3">
      <c r="A1998">
        <v>2</v>
      </c>
      <c r="B1998">
        <v>0</v>
      </c>
      <c r="C1998">
        <v>0</v>
      </c>
      <c r="D1998">
        <v>1</v>
      </c>
      <c r="E1998">
        <v>0</v>
      </c>
      <c r="F1998">
        <v>0</v>
      </c>
      <c r="G1998">
        <v>0</v>
      </c>
      <c r="H1998" s="9">
        <v>1633.7437587281599</v>
      </c>
      <c r="I1998" s="9">
        <v>-1.8378751</v>
      </c>
      <c r="J1998" s="9">
        <v>-1.8370826</v>
      </c>
      <c r="K1998" s="9">
        <v>-6.867197</v>
      </c>
      <c r="L1998" s="9">
        <v>-2.45047308896237</v>
      </c>
      <c r="M1998" s="9">
        <v>-8.8217029999999994</v>
      </c>
      <c r="N1998" s="9">
        <v>-8.8217029999999994</v>
      </c>
      <c r="O1998" s="9">
        <v>-2.45047308896237</v>
      </c>
      <c r="P1998">
        <v>0</v>
      </c>
      <c r="Q1998" s="9">
        <v>53.549995000000003</v>
      </c>
      <c r="R1998" s="9">
        <v>0</v>
      </c>
      <c r="S1998" s="9">
        <v>1038957268.56776</v>
      </c>
      <c r="T1998" s="9">
        <v>-7.22680267362108E-6</v>
      </c>
      <c r="U1998" s="9">
        <v>2.45047308896237</v>
      </c>
      <c r="V1998" s="9">
        <v>0</v>
      </c>
      <c r="W1998" s="9">
        <v>2.45047308896237</v>
      </c>
      <c r="X1998" s="9" t="s">
        <v>86</v>
      </c>
      <c r="Y1998" s="9">
        <v>0</v>
      </c>
      <c r="Z1998" s="9">
        <v>1.2615608E-2</v>
      </c>
      <c r="AA1998" s="9">
        <v>0</v>
      </c>
      <c r="AB1998" s="9">
        <v>8.5979960999999997E-3</v>
      </c>
      <c r="AQ1998" s="9">
        <f>K1998-'Processed Potentiostat'!$J$3</f>
        <v>-6.867197</v>
      </c>
    </row>
    <row r="1999" spans="1:43" x14ac:dyDescent="0.3">
      <c r="A1999">
        <v>2</v>
      </c>
      <c r="B1999">
        <v>0</v>
      </c>
      <c r="C1999">
        <v>0</v>
      </c>
      <c r="D1999">
        <v>1</v>
      </c>
      <c r="E1999">
        <v>0</v>
      </c>
      <c r="F1999">
        <v>0</v>
      </c>
      <c r="G1999">
        <v>0</v>
      </c>
      <c r="H1999" s="9">
        <v>1633.75555872786</v>
      </c>
      <c r="I1999" s="9">
        <v>-1.8379646999999999</v>
      </c>
      <c r="J1999" s="9">
        <v>-1.8384999</v>
      </c>
      <c r="K1999" s="9">
        <v>-1.7616122999999999</v>
      </c>
      <c r="L1999" s="9">
        <v>-2.4504942873578601</v>
      </c>
      <c r="M1999" s="9">
        <v>-8.8217792999999993</v>
      </c>
      <c r="N1999" s="9">
        <v>-8.8217792999999993</v>
      </c>
      <c r="O1999" s="9">
        <v>-2.4504942873578601</v>
      </c>
      <c r="P1999">
        <v>0</v>
      </c>
      <c r="Q1999" s="9">
        <v>53.549995000000003</v>
      </c>
      <c r="R1999" s="9">
        <v>0</v>
      </c>
      <c r="S1999" s="9">
        <v>890351430.99263895</v>
      </c>
      <c r="T1999" s="9">
        <v>-2.11983954971906E-5</v>
      </c>
      <c r="U1999" s="9">
        <v>2.4504942873578601</v>
      </c>
      <c r="V1999" s="9">
        <v>0</v>
      </c>
      <c r="W1999" s="9">
        <v>2.4504942873578601</v>
      </c>
      <c r="X1999" s="9" t="s">
        <v>86</v>
      </c>
      <c r="Y1999" s="9">
        <v>0</v>
      </c>
      <c r="Z1999" s="9">
        <v>3.2387241000000002E-3</v>
      </c>
      <c r="AA1999" s="9">
        <v>0</v>
      </c>
      <c r="AB1999" s="9">
        <v>8.6124623000000001E-3</v>
      </c>
      <c r="AQ1999" s="9">
        <f>K1999-'Processed Potentiostat'!$J$3</f>
        <v>-1.7616122999999999</v>
      </c>
    </row>
    <row r="2000" spans="1:43" x14ac:dyDescent="0.3">
      <c r="A2000">
        <v>2</v>
      </c>
      <c r="B2000">
        <v>0</v>
      </c>
      <c r="C2000">
        <v>0</v>
      </c>
      <c r="D2000">
        <v>1</v>
      </c>
      <c r="E2000">
        <v>0</v>
      </c>
      <c r="F2000">
        <v>0</v>
      </c>
      <c r="G2000">
        <v>0</v>
      </c>
      <c r="H2000" s="9">
        <v>1633.7639587276501</v>
      </c>
      <c r="I2000" s="9">
        <v>-1.8379259999999999</v>
      </c>
      <c r="J2000" s="9">
        <v>-1.8373193000000001</v>
      </c>
      <c r="K2000" s="9">
        <v>-6.8596044000000003</v>
      </c>
      <c r="L2000" s="9">
        <v>-2.4505018315345501</v>
      </c>
      <c r="M2000" s="9">
        <v>-8.8218069000000003</v>
      </c>
      <c r="N2000" s="9">
        <v>-8.8218069000000003</v>
      </c>
      <c r="O2000" s="9">
        <v>-2.4505018315345501</v>
      </c>
      <c r="P2000">
        <v>0</v>
      </c>
      <c r="Q2000" s="9">
        <v>53.549995000000003</v>
      </c>
      <c r="R2000" s="9">
        <v>0</v>
      </c>
      <c r="S2000" s="9">
        <v>1010799832.8811001</v>
      </c>
      <c r="T2000" s="9">
        <v>-7.5441766909101196E-6</v>
      </c>
      <c r="U2000" s="9">
        <v>2.4505018315345501</v>
      </c>
      <c r="V2000" s="9">
        <v>0</v>
      </c>
      <c r="W2000" s="9">
        <v>2.4505018315345501</v>
      </c>
      <c r="X2000" s="9" t="s">
        <v>86</v>
      </c>
      <c r="Y2000" s="9">
        <v>0</v>
      </c>
      <c r="Z2000" s="9">
        <v>1.2603283E-2</v>
      </c>
      <c r="AA2000" s="9">
        <v>0</v>
      </c>
      <c r="AB2000" s="9">
        <v>8.3814058E-3</v>
      </c>
      <c r="AQ2000" s="9">
        <f>K2000-'Processed Potentiostat'!$J$3</f>
        <v>-6.8596044000000003</v>
      </c>
    </row>
    <row r="2001" spans="1:43" x14ac:dyDescent="0.3">
      <c r="A2001">
        <v>2</v>
      </c>
      <c r="B2001">
        <v>0</v>
      </c>
      <c r="C2001">
        <v>0</v>
      </c>
      <c r="D2001">
        <v>1</v>
      </c>
      <c r="E2001">
        <v>0</v>
      </c>
      <c r="F2001">
        <v>0</v>
      </c>
      <c r="G2001">
        <v>0</v>
      </c>
      <c r="H2001" s="9">
        <v>1633.7753587273601</v>
      </c>
      <c r="I2001" s="9">
        <v>-1.8379989999999999</v>
      </c>
      <c r="J2001" s="9">
        <v>-1.8385855</v>
      </c>
      <c r="K2001" s="9">
        <v>-1.8557432</v>
      </c>
      <c r="L2001" s="9">
        <v>-2.45052207048494</v>
      </c>
      <c r="M2001" s="9">
        <v>-8.8218794000000003</v>
      </c>
      <c r="N2001" s="9">
        <v>-8.8218794000000003</v>
      </c>
      <c r="O2001" s="9">
        <v>-2.45052207048494</v>
      </c>
      <c r="P2001">
        <v>0</v>
      </c>
      <c r="Q2001" s="9">
        <v>53.549995000000003</v>
      </c>
      <c r="R2001" s="9">
        <v>0</v>
      </c>
      <c r="S2001" s="9">
        <v>882735984.93126404</v>
      </c>
      <c r="T2001" s="9">
        <v>-2.0238950384943098E-5</v>
      </c>
      <c r="U2001" s="9">
        <v>2.45052207048494</v>
      </c>
      <c r="V2001" s="9">
        <v>0</v>
      </c>
      <c r="W2001" s="9">
        <v>2.45052207048494</v>
      </c>
      <c r="X2001" s="9" t="s">
        <v>86</v>
      </c>
      <c r="Y2001" s="9">
        <v>0</v>
      </c>
      <c r="Z2001" s="9">
        <v>3.4119424E-3</v>
      </c>
      <c r="AA2001" s="9">
        <v>0</v>
      </c>
      <c r="AB2001" s="9">
        <v>8.5683883999999998E-3</v>
      </c>
      <c r="AQ2001" s="9">
        <f>K2001-'Processed Potentiostat'!$J$3</f>
        <v>-1.8557432</v>
      </c>
    </row>
    <row r="2002" spans="1:43" x14ac:dyDescent="0.3">
      <c r="A2002">
        <v>2</v>
      </c>
      <c r="B2002">
        <v>0</v>
      </c>
      <c r="C2002">
        <v>0</v>
      </c>
      <c r="D2002">
        <v>1</v>
      </c>
      <c r="E2002">
        <v>0</v>
      </c>
      <c r="F2002">
        <v>0</v>
      </c>
      <c r="G2002">
        <v>0</v>
      </c>
      <c r="H2002" s="9">
        <v>1633.78415872714</v>
      </c>
      <c r="I2002" s="9">
        <v>-1.8381095000000001</v>
      </c>
      <c r="J2002" s="9">
        <v>-1.8374891</v>
      </c>
      <c r="K2002" s="9">
        <v>-6.9630837000000003</v>
      </c>
      <c r="L2002" s="9">
        <v>-2.4505300407508299</v>
      </c>
      <c r="M2002" s="9">
        <v>-8.8219080000000005</v>
      </c>
      <c r="N2002" s="9">
        <v>-8.8219080000000005</v>
      </c>
      <c r="O2002" s="9">
        <v>-2.4505300407508299</v>
      </c>
      <c r="P2002">
        <v>0</v>
      </c>
      <c r="Q2002" s="9">
        <v>53.549995000000003</v>
      </c>
      <c r="R2002" s="9">
        <v>0</v>
      </c>
      <c r="S2002" s="9">
        <v>991512644.59581697</v>
      </c>
      <c r="T2002" s="9">
        <v>-7.9702658921654206E-6</v>
      </c>
      <c r="U2002" s="9">
        <v>2.4505300407508299</v>
      </c>
      <c r="V2002" s="9">
        <v>0</v>
      </c>
      <c r="W2002" s="9">
        <v>2.4505300407508299</v>
      </c>
      <c r="X2002" s="9" t="s">
        <v>86</v>
      </c>
      <c r="Y2002" s="9">
        <v>0</v>
      </c>
      <c r="Z2002" s="9">
        <v>1.2794590999999999E-2</v>
      </c>
      <c r="AA2002" s="9">
        <v>0</v>
      </c>
      <c r="AB2002" s="9">
        <v>8.6154882000000002E-3</v>
      </c>
      <c r="AQ2002" s="9">
        <f>K2002-'Processed Potentiostat'!$J$3</f>
        <v>-6.9630837000000003</v>
      </c>
    </row>
    <row r="2003" spans="1:43" x14ac:dyDescent="0.3">
      <c r="A2003">
        <v>2</v>
      </c>
      <c r="B2003">
        <v>0</v>
      </c>
      <c r="C2003">
        <v>0</v>
      </c>
      <c r="D2003">
        <v>1</v>
      </c>
      <c r="E2003">
        <v>0</v>
      </c>
      <c r="F2003">
        <v>0</v>
      </c>
      <c r="G2003">
        <v>0</v>
      </c>
      <c r="H2003" s="9">
        <v>1633.7953587268501</v>
      </c>
      <c r="I2003" s="9">
        <v>-1.8379399000000001</v>
      </c>
      <c r="J2003" s="9">
        <v>-1.8384929999999999</v>
      </c>
      <c r="K2003" s="9">
        <v>-1.8493712</v>
      </c>
      <c r="L2003" s="9">
        <v>-2.4505498261454202</v>
      </c>
      <c r="M2003" s="9">
        <v>-8.8219794999999994</v>
      </c>
      <c r="N2003" s="9">
        <v>-8.8219794999999994</v>
      </c>
      <c r="O2003" s="9">
        <v>-2.4505498261454202</v>
      </c>
      <c r="P2003">
        <v>0</v>
      </c>
      <c r="Q2003" s="9">
        <v>53.549995000000003</v>
      </c>
      <c r="R2003" s="9">
        <v>0</v>
      </c>
      <c r="S2003" s="9">
        <v>890993363.11502302</v>
      </c>
      <c r="T2003" s="9">
        <v>-1.9785394588911399E-5</v>
      </c>
      <c r="U2003" s="9">
        <v>2.4505498261454202</v>
      </c>
      <c r="V2003" s="9">
        <v>0</v>
      </c>
      <c r="W2003" s="9">
        <v>2.4505498261454202</v>
      </c>
      <c r="X2003" s="9" t="s">
        <v>86</v>
      </c>
      <c r="Y2003" s="9">
        <v>0</v>
      </c>
      <c r="Z2003" s="9">
        <v>3.4000558999999998E-3</v>
      </c>
      <c r="AA2003" s="9">
        <v>0</v>
      </c>
      <c r="AB2003" s="9">
        <v>8.7547488999999996E-3</v>
      </c>
      <c r="AQ2003" s="9">
        <f>K2003-'Processed Potentiostat'!$J$3</f>
        <v>-1.8493712</v>
      </c>
    </row>
    <row r="2004" spans="1:43" x14ac:dyDescent="0.3">
      <c r="A2004">
        <v>2</v>
      </c>
      <c r="B2004">
        <v>0</v>
      </c>
      <c r="C2004">
        <v>0</v>
      </c>
      <c r="D2004">
        <v>1</v>
      </c>
      <c r="E2004">
        <v>0</v>
      </c>
      <c r="F2004">
        <v>0</v>
      </c>
      <c r="G2004">
        <v>0</v>
      </c>
      <c r="H2004" s="9">
        <v>1633.80415872663</v>
      </c>
      <c r="I2004" s="9">
        <v>-1.8379234</v>
      </c>
      <c r="J2004" s="9">
        <v>-1.8372668000000001</v>
      </c>
      <c r="K2004" s="9">
        <v>-6.9527812000000004</v>
      </c>
      <c r="L2004" s="9">
        <v>-2.4505577803963199</v>
      </c>
      <c r="M2004" s="9">
        <v>-8.8220080999999997</v>
      </c>
      <c r="N2004" s="9">
        <v>-8.8220080999999997</v>
      </c>
      <c r="O2004" s="9">
        <v>-2.4505577803963199</v>
      </c>
      <c r="P2004">
        <v>0</v>
      </c>
      <c r="Q2004" s="9">
        <v>53.549995000000003</v>
      </c>
      <c r="R2004" s="9">
        <v>0</v>
      </c>
      <c r="S2004" s="9">
        <v>1016934630.9561501</v>
      </c>
      <c r="T2004" s="9">
        <v>-7.9542509054952808E-6</v>
      </c>
      <c r="U2004" s="9">
        <v>2.4505577803963199</v>
      </c>
      <c r="V2004" s="9">
        <v>0</v>
      </c>
      <c r="W2004" s="9">
        <v>2.4505577803963199</v>
      </c>
      <c r="X2004" s="9" t="s">
        <v>86</v>
      </c>
      <c r="Y2004" s="9">
        <v>0</v>
      </c>
      <c r="Z2004" s="9">
        <v>1.2774114E-2</v>
      </c>
      <c r="AA2004" s="9">
        <v>0</v>
      </c>
      <c r="AB2004" s="9">
        <v>8.5935526999999998E-3</v>
      </c>
      <c r="AQ2004" s="9">
        <f>K2004-'Processed Potentiostat'!$J$3</f>
        <v>-6.9527812000000004</v>
      </c>
    </row>
    <row r="2005" spans="1:43" x14ac:dyDescent="0.3">
      <c r="A2005">
        <v>2</v>
      </c>
      <c r="B2005">
        <v>0</v>
      </c>
      <c r="C2005">
        <v>0</v>
      </c>
      <c r="D2005">
        <v>1</v>
      </c>
      <c r="E2005">
        <v>0</v>
      </c>
      <c r="F2005">
        <v>0</v>
      </c>
      <c r="G2005">
        <v>0</v>
      </c>
      <c r="H2005" s="9">
        <v>1633.8151587263501</v>
      </c>
      <c r="I2005" s="9">
        <v>-1.8378639999999999</v>
      </c>
      <c r="J2005" s="9">
        <v>-1.8384628000000001</v>
      </c>
      <c r="K2005" s="9">
        <v>-1.8957689</v>
      </c>
      <c r="L2005" s="9">
        <v>-2.4505772984554999</v>
      </c>
      <c r="M2005" s="9">
        <v>-8.8220787000000005</v>
      </c>
      <c r="N2005" s="9">
        <v>-8.8220787000000005</v>
      </c>
      <c r="O2005" s="9">
        <v>-2.4505772984554999</v>
      </c>
      <c r="P2005">
        <v>0</v>
      </c>
      <c r="Q2005" s="9">
        <v>53.549995000000003</v>
      </c>
      <c r="R2005" s="9">
        <v>0</v>
      </c>
      <c r="S2005" s="9">
        <v>893725697.59787405</v>
      </c>
      <c r="T2005" s="9">
        <v>-1.9518059174217201E-5</v>
      </c>
      <c r="U2005" s="9">
        <v>2.4505772984554999</v>
      </c>
      <c r="V2005" s="9">
        <v>0</v>
      </c>
      <c r="W2005" s="9">
        <v>2.4505772984554999</v>
      </c>
      <c r="X2005" s="9" t="s">
        <v>86</v>
      </c>
      <c r="Y2005" s="9">
        <v>0</v>
      </c>
      <c r="Z2005" s="9">
        <v>3.4853006E-3</v>
      </c>
      <c r="AA2005" s="9">
        <v>0</v>
      </c>
      <c r="AB2005" s="9">
        <v>8.0897026E-3</v>
      </c>
      <c r="AQ2005" s="9">
        <f>K2005-'Processed Potentiostat'!$J$3</f>
        <v>-1.8957689</v>
      </c>
    </row>
    <row r="2006" spans="1:43" x14ac:dyDescent="0.3">
      <c r="A2006">
        <v>2</v>
      </c>
      <c r="B2006">
        <v>0</v>
      </c>
      <c r="C2006">
        <v>0</v>
      </c>
      <c r="D2006">
        <v>1</v>
      </c>
      <c r="E2006">
        <v>0</v>
      </c>
      <c r="F2006">
        <v>0</v>
      </c>
      <c r="G2006">
        <v>0</v>
      </c>
      <c r="H2006" s="9">
        <v>1633.82415872612</v>
      </c>
      <c r="I2006" s="9">
        <v>-1.8381114999999999</v>
      </c>
      <c r="J2006" s="9">
        <v>-1.8374741999999999</v>
      </c>
      <c r="K2006" s="9">
        <v>-6.8993630000000001</v>
      </c>
      <c r="L2006" s="9">
        <v>-2.4505851889405101</v>
      </c>
      <c r="M2006" s="9">
        <v>-8.8221063999999991</v>
      </c>
      <c r="N2006" s="9">
        <v>-8.8221063999999991</v>
      </c>
      <c r="O2006" s="9">
        <v>-2.4505851889405101</v>
      </c>
      <c r="P2006">
        <v>0</v>
      </c>
      <c r="Q2006" s="9">
        <v>53.549995000000003</v>
      </c>
      <c r="R2006" s="9">
        <v>0</v>
      </c>
      <c r="S2006" s="9">
        <v>993198339.51927698</v>
      </c>
      <c r="T2006" s="9">
        <v>-7.8904850084882094E-6</v>
      </c>
      <c r="U2006" s="9">
        <v>2.4505851889405101</v>
      </c>
      <c r="V2006" s="9">
        <v>0</v>
      </c>
      <c r="W2006" s="9">
        <v>2.4505851889405101</v>
      </c>
      <c r="X2006" s="9" t="s">
        <v>86</v>
      </c>
      <c r="Y2006" s="9">
        <v>0</v>
      </c>
      <c r="Z2006" s="9">
        <v>1.2677402000000001E-2</v>
      </c>
      <c r="AA2006" s="9">
        <v>0</v>
      </c>
      <c r="AB2006" s="9">
        <v>8.3150379000000007E-3</v>
      </c>
      <c r="AQ2006" s="9">
        <f>K2006-'Processed Potentiostat'!$J$3</f>
        <v>-6.8993630000000001</v>
      </c>
    </row>
    <row r="2007" spans="1:43" x14ac:dyDescent="0.3">
      <c r="A2007">
        <v>2</v>
      </c>
      <c r="B2007">
        <v>0</v>
      </c>
      <c r="C2007">
        <v>0</v>
      </c>
      <c r="D2007">
        <v>1</v>
      </c>
      <c r="E2007">
        <v>0</v>
      </c>
      <c r="F2007">
        <v>0</v>
      </c>
      <c r="G2007">
        <v>0</v>
      </c>
      <c r="H2007" s="9">
        <v>1633.8351587258501</v>
      </c>
      <c r="I2007" s="9">
        <v>-1.8379951000000001</v>
      </c>
      <c r="J2007" s="9">
        <v>-1.8384537999999999</v>
      </c>
      <c r="K2007" s="9">
        <v>-1.8167097999999999</v>
      </c>
      <c r="L2007" s="9">
        <v>-2.45060448306837</v>
      </c>
      <c r="M2007" s="9">
        <v>-8.8221760000000007</v>
      </c>
      <c r="N2007" s="9">
        <v>-8.8221760000000007</v>
      </c>
      <c r="O2007" s="9">
        <v>-2.45060448306837</v>
      </c>
      <c r="P2007">
        <v>0</v>
      </c>
      <c r="Q2007" s="9">
        <v>53.549995000000003</v>
      </c>
      <c r="R2007" s="9">
        <v>0</v>
      </c>
      <c r="S2007" s="9">
        <v>894556652.89573896</v>
      </c>
      <c r="T2007" s="9">
        <v>-1.9294127861613199E-5</v>
      </c>
      <c r="U2007" s="9">
        <v>2.45060448306837</v>
      </c>
      <c r="V2007" s="9">
        <v>0</v>
      </c>
      <c r="W2007" s="9">
        <v>2.45060448306837</v>
      </c>
      <c r="X2007" s="9" t="s">
        <v>86</v>
      </c>
      <c r="Y2007" s="9">
        <v>0</v>
      </c>
      <c r="Z2007" s="9">
        <v>3.3399369999999999E-3</v>
      </c>
      <c r="AA2007" s="9">
        <v>0</v>
      </c>
      <c r="AB2007" s="9">
        <v>8.6168488000000001E-3</v>
      </c>
      <c r="AQ2007" s="9">
        <f>K2007-'Processed Potentiostat'!$J$3</f>
        <v>-1.8167097999999999</v>
      </c>
    </row>
    <row r="2008" spans="1:43" x14ac:dyDescent="0.3">
      <c r="A2008">
        <v>2</v>
      </c>
      <c r="B2008">
        <v>0</v>
      </c>
      <c r="C2008">
        <v>0</v>
      </c>
      <c r="D2008">
        <v>1</v>
      </c>
      <c r="E2008">
        <v>0</v>
      </c>
      <c r="F2008">
        <v>0</v>
      </c>
      <c r="G2008">
        <v>0</v>
      </c>
      <c r="H2008" s="9">
        <v>1633.84415872562</v>
      </c>
      <c r="I2008" s="9">
        <v>-1.8378421</v>
      </c>
      <c r="J2008" s="9">
        <v>-1.8371915000000001</v>
      </c>
      <c r="K2008" s="9">
        <v>-6.8344592999999998</v>
      </c>
      <c r="L2008" s="9">
        <v>-2.4506122465912199</v>
      </c>
      <c r="M2008" s="9">
        <v>-8.8222035999999999</v>
      </c>
      <c r="N2008" s="9">
        <v>-8.8222035999999999</v>
      </c>
      <c r="O2008" s="9">
        <v>-2.4506122465912199</v>
      </c>
      <c r="P2008">
        <v>0</v>
      </c>
      <c r="Q2008" s="9">
        <v>53.549995000000003</v>
      </c>
      <c r="R2008" s="9">
        <v>0</v>
      </c>
      <c r="S2008" s="9">
        <v>1025866534.34919</v>
      </c>
      <c r="T2008" s="9">
        <v>-7.7635228499239804E-6</v>
      </c>
      <c r="U2008" s="9">
        <v>2.4506122465912199</v>
      </c>
      <c r="V2008" s="9">
        <v>0</v>
      </c>
      <c r="W2008" s="9">
        <v>2.4506122465912199</v>
      </c>
      <c r="X2008" s="9" t="s">
        <v>86</v>
      </c>
      <c r="Y2008" s="9">
        <v>0</v>
      </c>
      <c r="Z2008" s="9">
        <v>1.255621E-2</v>
      </c>
      <c r="AA2008" s="9">
        <v>0</v>
      </c>
      <c r="AB2008" s="9">
        <v>8.4835785E-3</v>
      </c>
      <c r="AQ2008" s="9">
        <f>K2008-'Processed Potentiostat'!$J$3</f>
        <v>-6.8344592999999998</v>
      </c>
    </row>
    <row r="2009" spans="1:43" x14ac:dyDescent="0.3">
      <c r="A2009">
        <v>2</v>
      </c>
      <c r="B2009">
        <v>0</v>
      </c>
      <c r="C2009">
        <v>0</v>
      </c>
      <c r="D2009">
        <v>1</v>
      </c>
      <c r="E2009">
        <v>0</v>
      </c>
      <c r="F2009">
        <v>0</v>
      </c>
      <c r="G2009">
        <v>0</v>
      </c>
      <c r="H2009" s="9">
        <v>1633.8551587253401</v>
      </c>
      <c r="I2009" s="9">
        <v>-1.8379297999999999</v>
      </c>
      <c r="J2009" s="9">
        <v>-1.8383887000000001</v>
      </c>
      <c r="K2009" s="9">
        <v>-1.7495167</v>
      </c>
      <c r="L2009" s="9">
        <v>-2.4506312631441598</v>
      </c>
      <c r="M2009" s="9">
        <v>-8.8222722999999998</v>
      </c>
      <c r="N2009" s="9">
        <v>-8.8222722999999998</v>
      </c>
      <c r="O2009" s="9">
        <v>-2.4506312631441598</v>
      </c>
      <c r="P2009">
        <v>0</v>
      </c>
      <c r="Q2009" s="9">
        <v>53.549995000000003</v>
      </c>
      <c r="R2009" s="9">
        <v>0</v>
      </c>
      <c r="S2009" s="9">
        <v>900509668.28444302</v>
      </c>
      <c r="T2009" s="9">
        <v>-1.9016552938566599E-5</v>
      </c>
      <c r="U2009" s="9">
        <v>2.4506312631441598</v>
      </c>
      <c r="V2009" s="9">
        <v>0</v>
      </c>
      <c r="W2009" s="9">
        <v>2.4506312631441598</v>
      </c>
      <c r="X2009" s="9" t="s">
        <v>86</v>
      </c>
      <c r="Y2009" s="9">
        <v>0</v>
      </c>
      <c r="Z2009" s="9">
        <v>3.2162917999999999E-3</v>
      </c>
      <c r="AA2009" s="9">
        <v>0</v>
      </c>
      <c r="AB2009" s="9">
        <v>8.3399005000000005E-3</v>
      </c>
      <c r="AQ2009" s="9">
        <f>K2009-'Processed Potentiostat'!$J$3</f>
        <v>-1.7495167</v>
      </c>
    </row>
    <row r="2010" spans="1:43" x14ac:dyDescent="0.3">
      <c r="A2010">
        <v>2</v>
      </c>
      <c r="B2010">
        <v>0</v>
      </c>
      <c r="C2010">
        <v>0</v>
      </c>
      <c r="D2010">
        <v>1</v>
      </c>
      <c r="E2010">
        <v>0</v>
      </c>
      <c r="F2010">
        <v>0</v>
      </c>
      <c r="G2010">
        <v>0</v>
      </c>
      <c r="H2010" s="9">
        <v>1633.8643587251099</v>
      </c>
      <c r="I2010" s="9">
        <v>-1.8381259000000001</v>
      </c>
      <c r="J2010" s="9">
        <v>-1.8377022999999999</v>
      </c>
      <c r="K2010" s="9">
        <v>-6.8864283999999998</v>
      </c>
      <c r="L2010" s="9">
        <v>-2.4506392257348502</v>
      </c>
      <c r="M2010" s="9">
        <v>-8.8223009000000001</v>
      </c>
      <c r="N2010" s="9">
        <v>-8.8223009000000001</v>
      </c>
      <c r="O2010" s="9">
        <v>-2.4506392257348502</v>
      </c>
      <c r="P2010">
        <v>0</v>
      </c>
      <c r="Q2010" s="9">
        <v>53.549995000000003</v>
      </c>
      <c r="R2010" s="9">
        <v>0</v>
      </c>
      <c r="S2010" s="9">
        <v>968358868.57451797</v>
      </c>
      <c r="T2010" s="9">
        <v>-7.9625906943547807E-6</v>
      </c>
      <c r="U2010" s="9">
        <v>2.4506392257348502</v>
      </c>
      <c r="V2010" s="9">
        <v>0</v>
      </c>
      <c r="W2010" s="9">
        <v>2.4506392257348502</v>
      </c>
      <c r="X2010" s="9" t="s">
        <v>86</v>
      </c>
      <c r="Y2010" s="9">
        <v>0</v>
      </c>
      <c r="Z2010" s="9">
        <v>1.2655204999999999E-2</v>
      </c>
      <c r="AA2010" s="9">
        <v>0</v>
      </c>
      <c r="AB2010" s="9">
        <v>8.1988051999999992E-3</v>
      </c>
      <c r="AQ2010" s="9">
        <f>K2010-'Processed Potentiostat'!$J$3</f>
        <v>-6.8864283999999998</v>
      </c>
    </row>
    <row r="2011" spans="1:43" x14ac:dyDescent="0.3">
      <c r="A2011">
        <v>2</v>
      </c>
      <c r="B2011">
        <v>0</v>
      </c>
      <c r="C2011">
        <v>0</v>
      </c>
      <c r="D2011">
        <v>1</v>
      </c>
      <c r="E2011">
        <v>0</v>
      </c>
      <c r="F2011">
        <v>0</v>
      </c>
      <c r="G2011">
        <v>0</v>
      </c>
      <c r="H2011" s="9">
        <v>1633.8749587248401</v>
      </c>
      <c r="I2011" s="9">
        <v>-1.8378988999999999</v>
      </c>
      <c r="J2011" s="9">
        <v>-1.838514</v>
      </c>
      <c r="K2011" s="9">
        <v>-1.8510883</v>
      </c>
      <c r="L2011" s="9">
        <v>-2.4506575219457498</v>
      </c>
      <c r="M2011" s="9">
        <v>-8.8223666999999999</v>
      </c>
      <c r="N2011" s="9">
        <v>-8.8223666999999999</v>
      </c>
      <c r="O2011" s="9">
        <v>-2.4506575219457498</v>
      </c>
      <c r="P2011">
        <v>0</v>
      </c>
      <c r="Q2011" s="9">
        <v>53.549995000000003</v>
      </c>
      <c r="R2011" s="9">
        <v>0</v>
      </c>
      <c r="S2011" s="9">
        <v>889148413.60352194</v>
      </c>
      <c r="T2011" s="9">
        <v>-1.8296210898327501E-5</v>
      </c>
      <c r="U2011" s="9">
        <v>2.4506575219457498</v>
      </c>
      <c r="V2011" s="9">
        <v>0</v>
      </c>
      <c r="W2011" s="9">
        <v>2.4506575219457498</v>
      </c>
      <c r="X2011" s="9" t="s">
        <v>86</v>
      </c>
      <c r="Y2011" s="9">
        <v>0</v>
      </c>
      <c r="Z2011" s="9">
        <v>3.4032518000000002E-3</v>
      </c>
      <c r="AA2011" s="9">
        <v>0</v>
      </c>
      <c r="AB2011" s="9">
        <v>8.4205735000000004E-3</v>
      </c>
      <c r="AQ2011" s="9">
        <f>K2011-'Processed Potentiostat'!$J$3</f>
        <v>-1.8510883</v>
      </c>
    </row>
    <row r="2012" spans="1:43" x14ac:dyDescent="0.3">
      <c r="A2012">
        <v>2</v>
      </c>
      <c r="B2012">
        <v>0</v>
      </c>
      <c r="C2012">
        <v>0</v>
      </c>
      <c r="D2012">
        <v>1</v>
      </c>
      <c r="E2012">
        <v>0</v>
      </c>
      <c r="F2012">
        <v>0</v>
      </c>
      <c r="G2012">
        <v>0</v>
      </c>
      <c r="H2012" s="9">
        <v>1633.8843587245999</v>
      </c>
      <c r="I2012" s="9">
        <v>-1.8381156000000001</v>
      </c>
      <c r="J2012" s="9">
        <v>-1.8376205999999999</v>
      </c>
      <c r="K2012" s="9">
        <v>-6.9064603</v>
      </c>
      <c r="L2012" s="9">
        <v>-2.4506655766315699</v>
      </c>
      <c r="M2012" s="9">
        <v>-8.8223962999999994</v>
      </c>
      <c r="N2012" s="9">
        <v>-8.8223962999999994</v>
      </c>
      <c r="O2012" s="9">
        <v>-2.4506655766315699</v>
      </c>
      <c r="P2012">
        <v>0</v>
      </c>
      <c r="Q2012" s="9">
        <v>53.549995000000003</v>
      </c>
      <c r="R2012" s="9">
        <v>0</v>
      </c>
      <c r="S2012" s="9">
        <v>977127307.91183496</v>
      </c>
      <c r="T2012" s="9">
        <v>-8.0546858178820407E-6</v>
      </c>
      <c r="U2012" s="9">
        <v>2.4506655766315699</v>
      </c>
      <c r="V2012" s="9">
        <v>0</v>
      </c>
      <c r="W2012" s="9">
        <v>2.4506655766315699</v>
      </c>
      <c r="X2012" s="9" t="s">
        <v>86</v>
      </c>
      <c r="Y2012" s="9">
        <v>0</v>
      </c>
      <c r="Z2012" s="9">
        <v>1.2691454E-2</v>
      </c>
      <c r="AA2012" s="9">
        <v>0</v>
      </c>
      <c r="AB2012" s="9">
        <v>8.4885572999999995E-3</v>
      </c>
      <c r="AQ2012" s="9">
        <f>K2012-'Processed Potentiostat'!$J$3</f>
        <v>-6.9064603</v>
      </c>
    </row>
    <row r="2013" spans="1:43" x14ac:dyDescent="0.3">
      <c r="A2013">
        <v>2</v>
      </c>
      <c r="B2013">
        <v>0</v>
      </c>
      <c r="C2013">
        <v>0</v>
      </c>
      <c r="D2013">
        <v>1</v>
      </c>
      <c r="E2013">
        <v>0</v>
      </c>
      <c r="F2013">
        <v>0</v>
      </c>
      <c r="G2013">
        <v>0</v>
      </c>
      <c r="H2013" s="9">
        <v>1633.89515872433</v>
      </c>
      <c r="I2013" s="9">
        <v>-1.8379502000000001</v>
      </c>
      <c r="J2013" s="9">
        <v>-1.8385053</v>
      </c>
      <c r="K2013" s="9">
        <v>-1.8022866</v>
      </c>
      <c r="L2013" s="9">
        <v>-2.4506841164086999</v>
      </c>
      <c r="M2013" s="9">
        <v>-8.8224630000000008</v>
      </c>
      <c r="N2013" s="9">
        <v>-8.8224630000000008</v>
      </c>
      <c r="O2013" s="9">
        <v>-2.4506841164086999</v>
      </c>
      <c r="P2013">
        <v>0</v>
      </c>
      <c r="Q2013" s="9">
        <v>53.549995000000003</v>
      </c>
      <c r="R2013" s="9">
        <v>0</v>
      </c>
      <c r="S2013" s="9">
        <v>889938579.18693101</v>
      </c>
      <c r="T2013" s="9">
        <v>-1.8539777133064199E-5</v>
      </c>
      <c r="U2013" s="9">
        <v>2.4506841164086999</v>
      </c>
      <c r="V2013" s="9">
        <v>0</v>
      </c>
      <c r="W2013" s="9">
        <v>2.4506841164086999</v>
      </c>
      <c r="X2013" s="9" t="s">
        <v>86</v>
      </c>
      <c r="Y2013" s="9">
        <v>0</v>
      </c>
      <c r="Z2013" s="9">
        <v>3.3135134999999999E-3</v>
      </c>
      <c r="AA2013" s="9">
        <v>0</v>
      </c>
      <c r="AB2013" s="9">
        <v>8.3894152E-3</v>
      </c>
      <c r="AQ2013" s="9">
        <f>K2013-'Processed Potentiostat'!$J$3</f>
        <v>-1.8022866</v>
      </c>
    </row>
    <row r="2014" spans="1:43" x14ac:dyDescent="0.3">
      <c r="A2014">
        <v>2</v>
      </c>
      <c r="B2014">
        <v>0</v>
      </c>
      <c r="C2014">
        <v>0</v>
      </c>
      <c r="D2014">
        <v>1</v>
      </c>
      <c r="E2014">
        <v>0</v>
      </c>
      <c r="F2014">
        <v>0</v>
      </c>
      <c r="G2014">
        <v>0</v>
      </c>
      <c r="H2014" s="9">
        <v>1633.9041587240999</v>
      </c>
      <c r="I2014" s="9">
        <v>-1.8378376999999999</v>
      </c>
      <c r="J2014" s="9">
        <v>-1.8371440999999999</v>
      </c>
      <c r="K2014" s="9">
        <v>-6.8968444</v>
      </c>
      <c r="L2014" s="9">
        <v>-2.4506919713597402</v>
      </c>
      <c r="M2014" s="9">
        <v>-8.8224906999999995</v>
      </c>
      <c r="N2014" s="9">
        <v>-8.8224906999999995</v>
      </c>
      <c r="O2014" s="9">
        <v>-2.4506919713597402</v>
      </c>
      <c r="P2014">
        <v>0</v>
      </c>
      <c r="Q2014" s="9">
        <v>53.549995000000003</v>
      </c>
      <c r="R2014" s="9">
        <v>0</v>
      </c>
      <c r="S2014" s="9">
        <v>1031576870.15238</v>
      </c>
      <c r="T2014" s="9">
        <v>-7.8549510371672597E-6</v>
      </c>
      <c r="U2014" s="9">
        <v>2.4506919713597402</v>
      </c>
      <c r="V2014" s="9">
        <v>0</v>
      </c>
      <c r="W2014" s="9">
        <v>2.4506919713597402</v>
      </c>
      <c r="X2014" s="9" t="s">
        <v>86</v>
      </c>
      <c r="Y2014" s="9">
        <v>0</v>
      </c>
      <c r="Z2014" s="9">
        <v>1.2670496999999999E-2</v>
      </c>
      <c r="AA2014" s="9">
        <v>0</v>
      </c>
      <c r="AB2014" s="9">
        <v>8.1440638999999999E-3</v>
      </c>
      <c r="AQ2014" s="9">
        <f>K2014-'Processed Potentiostat'!$J$3</f>
        <v>-6.8968444</v>
      </c>
    </row>
    <row r="2015" spans="1:43" x14ac:dyDescent="0.3">
      <c r="A2015">
        <v>2</v>
      </c>
      <c r="B2015">
        <v>0</v>
      </c>
      <c r="C2015">
        <v>0</v>
      </c>
      <c r="D2015">
        <v>1</v>
      </c>
      <c r="E2015">
        <v>0</v>
      </c>
      <c r="F2015">
        <v>0</v>
      </c>
      <c r="G2015">
        <v>0</v>
      </c>
      <c r="H2015" s="9">
        <v>1633.91535872382</v>
      </c>
      <c r="I2015" s="9">
        <v>-1.8379809</v>
      </c>
      <c r="J2015" s="9">
        <v>-1.8386248000000001</v>
      </c>
      <c r="K2015" s="9">
        <v>-1.7898096999999999</v>
      </c>
      <c r="L2015" s="9">
        <v>-2.4507114282773599</v>
      </c>
      <c r="M2015" s="9">
        <v>-8.8225613000000003</v>
      </c>
      <c r="N2015" s="9">
        <v>-8.8225613000000003</v>
      </c>
      <c r="O2015" s="9">
        <v>-2.4507114282773599</v>
      </c>
      <c r="P2015">
        <v>0</v>
      </c>
      <c r="Q2015" s="9">
        <v>53.549995000000003</v>
      </c>
      <c r="R2015" s="9">
        <v>0</v>
      </c>
      <c r="S2015" s="9">
        <v>879342794.71721804</v>
      </c>
      <c r="T2015" s="9">
        <v>-1.9456917617066599E-5</v>
      </c>
      <c r="U2015" s="9">
        <v>2.4507114282773599</v>
      </c>
      <c r="V2015" s="9">
        <v>0</v>
      </c>
      <c r="W2015" s="9">
        <v>2.4507114282773599</v>
      </c>
      <c r="X2015" s="9" t="s">
        <v>86</v>
      </c>
      <c r="Y2015" s="9">
        <v>0</v>
      </c>
      <c r="Z2015" s="9">
        <v>3.2907885E-3</v>
      </c>
      <c r="AA2015" s="9">
        <v>0</v>
      </c>
      <c r="AB2015" s="9">
        <v>8.2599279000000001E-3</v>
      </c>
      <c r="AQ2015" s="9">
        <f>K2015-'Processed Potentiostat'!$J$3</f>
        <v>-1.7898096999999999</v>
      </c>
    </row>
    <row r="2016" spans="1:43" x14ac:dyDescent="0.3">
      <c r="A2016">
        <v>2</v>
      </c>
      <c r="B2016">
        <v>0</v>
      </c>
      <c r="C2016">
        <v>0</v>
      </c>
      <c r="D2016">
        <v>1</v>
      </c>
      <c r="E2016">
        <v>0</v>
      </c>
      <c r="F2016">
        <v>0</v>
      </c>
      <c r="G2016">
        <v>0</v>
      </c>
      <c r="H2016" s="9">
        <v>1633.9239587236</v>
      </c>
      <c r="I2016" s="9">
        <v>-1.8378953</v>
      </c>
      <c r="J2016" s="9">
        <v>-1.8374459000000001</v>
      </c>
      <c r="K2016" s="9">
        <v>-6.8872670999999999</v>
      </c>
      <c r="L2016" s="9">
        <v>-2.4507191088652802</v>
      </c>
      <c r="M2016" s="9">
        <v>-8.8225888999999995</v>
      </c>
      <c r="N2016" s="9">
        <v>-8.8225888999999995</v>
      </c>
      <c r="O2016" s="9">
        <v>-2.4507191088652802</v>
      </c>
      <c r="P2016">
        <v>0</v>
      </c>
      <c r="Q2016" s="9">
        <v>53.549995000000003</v>
      </c>
      <c r="R2016" s="9">
        <v>0</v>
      </c>
      <c r="S2016" s="9">
        <v>996435346.42767</v>
      </c>
      <c r="T2016" s="9">
        <v>-7.6805879278829502E-6</v>
      </c>
      <c r="U2016" s="9">
        <v>2.4507191088652802</v>
      </c>
      <c r="V2016" s="9">
        <v>0</v>
      </c>
      <c r="W2016" s="9">
        <v>2.4507191088652802</v>
      </c>
      <c r="X2016" s="9" t="s">
        <v>86</v>
      </c>
      <c r="Y2016" s="9">
        <v>0</v>
      </c>
      <c r="Z2016" s="9">
        <v>1.2654980999999999E-2</v>
      </c>
      <c r="AA2016" s="9">
        <v>0</v>
      </c>
      <c r="AB2016" s="9">
        <v>8.2825291999999995E-3</v>
      </c>
      <c r="AQ2016" s="9">
        <f>K2016-'Processed Potentiostat'!$J$3</f>
        <v>-6.8872670999999999</v>
      </c>
    </row>
    <row r="2017" spans="1:43" x14ac:dyDescent="0.3">
      <c r="A2017">
        <v>2</v>
      </c>
      <c r="B2017">
        <v>0</v>
      </c>
      <c r="C2017">
        <v>0</v>
      </c>
      <c r="D2017">
        <v>1</v>
      </c>
      <c r="E2017">
        <v>0</v>
      </c>
      <c r="F2017">
        <v>0</v>
      </c>
      <c r="G2017">
        <v>0</v>
      </c>
      <c r="H2017" s="9">
        <v>1633.9355587233099</v>
      </c>
      <c r="I2017" s="9">
        <v>-1.8380768000000001</v>
      </c>
      <c r="J2017" s="9">
        <v>-1.8384545999999999</v>
      </c>
      <c r="K2017" s="9">
        <v>-1.8302932000000001</v>
      </c>
      <c r="L2017" s="9">
        <v>-2.4507395910027099</v>
      </c>
      <c r="M2017" s="9">
        <v>-8.8226624000000005</v>
      </c>
      <c r="N2017" s="9">
        <v>-8.8226624000000005</v>
      </c>
      <c r="O2017" s="9">
        <v>-2.4507395910027099</v>
      </c>
      <c r="P2017">
        <v>0</v>
      </c>
      <c r="Q2017" s="9">
        <v>53.549995000000003</v>
      </c>
      <c r="R2017" s="9">
        <v>0</v>
      </c>
      <c r="S2017" s="9">
        <v>894530282.5905</v>
      </c>
      <c r="T2017" s="9">
        <v>-2.04821374283348E-5</v>
      </c>
      <c r="U2017" s="9">
        <v>2.4507395910027099</v>
      </c>
      <c r="V2017" s="9">
        <v>0</v>
      </c>
      <c r="W2017" s="9">
        <v>2.4507395910027099</v>
      </c>
      <c r="X2017" s="9" t="s">
        <v>86</v>
      </c>
      <c r="Y2017" s="9">
        <v>0</v>
      </c>
      <c r="Z2017" s="9">
        <v>3.3649107999999999E-3</v>
      </c>
      <c r="AA2017" s="9">
        <v>0</v>
      </c>
      <c r="AB2017" s="9">
        <v>8.4192351999999998E-3</v>
      </c>
      <c r="AQ2017" s="9">
        <f>K2017-'Processed Potentiostat'!$J$3</f>
        <v>-1.8302932000000001</v>
      </c>
    </row>
    <row r="2018" spans="1:43" x14ac:dyDescent="0.3">
      <c r="A2018">
        <v>2</v>
      </c>
      <c r="B2018">
        <v>0</v>
      </c>
      <c r="C2018">
        <v>0</v>
      </c>
      <c r="D2018">
        <v>1</v>
      </c>
      <c r="E2018">
        <v>0</v>
      </c>
      <c r="F2018">
        <v>0</v>
      </c>
      <c r="G2018">
        <v>0</v>
      </c>
      <c r="H2018" s="9">
        <v>1633.9437587231</v>
      </c>
      <c r="I2018" s="9">
        <v>-1.8378954999999999</v>
      </c>
      <c r="J2018" s="9">
        <v>-1.837159</v>
      </c>
      <c r="K2018" s="9">
        <v>-6.9046282999999997</v>
      </c>
      <c r="L2018" s="9">
        <v>-2.4507470931661102</v>
      </c>
      <c r="M2018" s="9">
        <v>-8.8226899999999997</v>
      </c>
      <c r="N2018" s="9">
        <v>-8.8226899999999997</v>
      </c>
      <c r="O2018" s="9">
        <v>-2.4507470931661102</v>
      </c>
      <c r="P2018">
        <v>0</v>
      </c>
      <c r="Q2018" s="9">
        <v>53.549995000000003</v>
      </c>
      <c r="R2018" s="9">
        <v>0</v>
      </c>
      <c r="S2018" s="9">
        <v>1029805810.90549</v>
      </c>
      <c r="T2018" s="9">
        <v>-7.5021633967331499E-6</v>
      </c>
      <c r="U2018" s="9">
        <v>2.4507470931661102</v>
      </c>
      <c r="V2018" s="9">
        <v>0</v>
      </c>
      <c r="W2018" s="9">
        <v>2.4507470931661102</v>
      </c>
      <c r="X2018" s="9" t="s">
        <v>86</v>
      </c>
      <c r="Y2018" s="9">
        <v>0</v>
      </c>
      <c r="Z2018" s="9">
        <v>1.2684900000000001E-2</v>
      </c>
      <c r="AA2018" s="9">
        <v>0</v>
      </c>
      <c r="AB2018" s="9">
        <v>8.2665281E-3</v>
      </c>
      <c r="AQ2018" s="9">
        <f>K2018-'Processed Potentiostat'!$J$3</f>
        <v>-6.9046282999999997</v>
      </c>
    </row>
    <row r="2019" spans="1:43" x14ac:dyDescent="0.3">
      <c r="A2019">
        <v>2</v>
      </c>
      <c r="B2019">
        <v>0</v>
      </c>
      <c r="C2019">
        <v>0</v>
      </c>
      <c r="D2019">
        <v>1</v>
      </c>
      <c r="E2019">
        <v>0</v>
      </c>
      <c r="F2019">
        <v>0</v>
      </c>
      <c r="G2019">
        <v>0</v>
      </c>
      <c r="H2019" s="9">
        <v>1633.9555587228101</v>
      </c>
      <c r="I2019" s="9">
        <v>-1.8380604</v>
      </c>
      <c r="J2019" s="9">
        <v>-1.8385353</v>
      </c>
      <c r="K2019" s="9">
        <v>-1.8689070999999999</v>
      </c>
      <c r="L2019" s="9">
        <v>-2.4507682602824001</v>
      </c>
      <c r="M2019" s="9">
        <v>-8.8227653999999998</v>
      </c>
      <c r="N2019" s="9">
        <v>-8.8227653999999998</v>
      </c>
      <c r="O2019" s="9">
        <v>-2.4507682602824001</v>
      </c>
      <c r="P2019">
        <v>0</v>
      </c>
      <c r="Q2019" s="9">
        <v>53.549995000000003</v>
      </c>
      <c r="R2019" s="9">
        <v>0</v>
      </c>
      <c r="S2019" s="9">
        <v>887280438.82444894</v>
      </c>
      <c r="T2019" s="9">
        <v>-2.11671162908544E-5</v>
      </c>
      <c r="U2019" s="9">
        <v>2.4507682602824001</v>
      </c>
      <c r="V2019" s="9">
        <v>0</v>
      </c>
      <c r="W2019" s="9">
        <v>2.4507682602824001</v>
      </c>
      <c r="X2019" s="9" t="s">
        <v>86</v>
      </c>
      <c r="Y2019" s="9">
        <v>0</v>
      </c>
      <c r="Z2019" s="9">
        <v>3.4360518000000001E-3</v>
      </c>
      <c r="AA2019" s="9">
        <v>0</v>
      </c>
      <c r="AB2019" s="9">
        <v>8.0520706000000008E-3</v>
      </c>
      <c r="AQ2019" s="9">
        <f>K2019-'Processed Potentiostat'!$J$3</f>
        <v>-1.8689070999999999</v>
      </c>
    </row>
    <row r="2020" spans="1:43" x14ac:dyDescent="0.3">
      <c r="A2020">
        <v>2</v>
      </c>
      <c r="B2020">
        <v>0</v>
      </c>
      <c r="C2020">
        <v>0</v>
      </c>
      <c r="D2020">
        <v>1</v>
      </c>
      <c r="E2020">
        <v>0</v>
      </c>
      <c r="F2020">
        <v>0</v>
      </c>
      <c r="G2020">
        <v>0</v>
      </c>
      <c r="H2020" s="9">
        <v>1633.96215872264</v>
      </c>
      <c r="I2020" s="9">
        <v>-1.8379055</v>
      </c>
      <c r="J2020" s="9">
        <v>-1.8370899000000001</v>
      </c>
      <c r="K2020" s="9">
        <v>-6.9031023999999999</v>
      </c>
      <c r="L2020" s="9">
        <v>-2.45077646856187</v>
      </c>
      <c r="M2020" s="9">
        <v>-8.8227948999999999</v>
      </c>
      <c r="N2020" s="9">
        <v>-8.8227948999999999</v>
      </c>
      <c r="O2020" s="9">
        <v>-2.45077646856187</v>
      </c>
      <c r="P2020">
        <v>0</v>
      </c>
      <c r="Q2020" s="9">
        <v>53.549995000000003</v>
      </c>
      <c r="R2020" s="9">
        <v>0</v>
      </c>
      <c r="S2020" s="9">
        <v>1038196766.99309</v>
      </c>
      <c r="T2020" s="9">
        <v>-8.2082794707893908E-6</v>
      </c>
      <c r="U2020" s="9">
        <v>2.45077646856187</v>
      </c>
      <c r="V2020" s="9">
        <v>0</v>
      </c>
      <c r="W2020" s="9">
        <v>2.45077646856187</v>
      </c>
      <c r="X2020" s="9" t="s">
        <v>86</v>
      </c>
      <c r="Y2020" s="9">
        <v>0</v>
      </c>
      <c r="Z2020" s="9">
        <v>1.2681619E-2</v>
      </c>
      <c r="AA2020" s="9">
        <v>0</v>
      </c>
      <c r="AB2020" s="9">
        <v>8.1731350999999994E-3</v>
      </c>
      <c r="AQ2020" s="9">
        <f>K2020-'Processed Potentiostat'!$J$3</f>
        <v>-6.9031023999999999</v>
      </c>
    </row>
    <row r="2021" spans="1:43" x14ac:dyDescent="0.3">
      <c r="A2021">
        <v>2</v>
      </c>
      <c r="B2021">
        <v>0</v>
      </c>
      <c r="C2021">
        <v>0</v>
      </c>
      <c r="D2021">
        <v>1</v>
      </c>
      <c r="E2021">
        <v>0</v>
      </c>
      <c r="F2021">
        <v>0</v>
      </c>
      <c r="G2021">
        <v>0</v>
      </c>
      <c r="H2021" s="9">
        <v>1634.2755587147201</v>
      </c>
      <c r="I2021" s="9">
        <v>-1.8380487000000001</v>
      </c>
      <c r="J2021" s="9">
        <v>-1.8383081999999999</v>
      </c>
      <c r="K2021" s="9">
        <v>-1.859864</v>
      </c>
      <c r="L2021" s="9">
        <v>-2.4512224117927999</v>
      </c>
      <c r="M2021" s="9">
        <v>-8.8244009000000005</v>
      </c>
      <c r="N2021" s="9">
        <v>-8.8244009000000005</v>
      </c>
      <c r="O2021" s="9">
        <v>-2.4512224117927999</v>
      </c>
      <c r="P2021">
        <v>0</v>
      </c>
      <c r="Q2021" s="9">
        <v>53.549995000000003</v>
      </c>
      <c r="R2021" s="9">
        <v>0</v>
      </c>
      <c r="S2021" s="9">
        <v>908186167.73862696</v>
      </c>
      <c r="T2021" s="9">
        <v>-4.45943230933831E-4</v>
      </c>
      <c r="U2021" s="9">
        <v>2.4512224117927999</v>
      </c>
      <c r="V2021" s="9">
        <v>0</v>
      </c>
      <c r="W2021" s="9">
        <v>2.4512224117927999</v>
      </c>
      <c r="X2021" s="9" t="s">
        <v>86</v>
      </c>
      <c r="Y2021" s="9">
        <v>0</v>
      </c>
      <c r="Z2021" s="9">
        <v>3.4190032E-3</v>
      </c>
      <c r="AA2021" s="9">
        <v>0</v>
      </c>
      <c r="AB2021" s="9">
        <v>8.3067911000000005E-3</v>
      </c>
      <c r="AQ2021" s="9">
        <f>K2021-'Processed Potentiostat'!$J$3</f>
        <v>-1.859864</v>
      </c>
    </row>
    <row r="2022" spans="1:43" x14ac:dyDescent="0.3">
      <c r="A2022">
        <v>2</v>
      </c>
      <c r="B2022">
        <v>0</v>
      </c>
      <c r="C2022">
        <v>0</v>
      </c>
      <c r="D2022">
        <v>1</v>
      </c>
      <c r="E2022">
        <v>0</v>
      </c>
      <c r="F2022">
        <v>0</v>
      </c>
      <c r="G2022">
        <v>0</v>
      </c>
      <c r="H2022" s="9">
        <v>1634.4463587104101</v>
      </c>
      <c r="I2022" s="9">
        <v>-1.8378474</v>
      </c>
      <c r="J2022" s="9">
        <v>-1.8377581999999999</v>
      </c>
      <c r="K2022" s="9">
        <v>-6.8670062999999999</v>
      </c>
      <c r="L2022" s="9">
        <v>-2.45141120215765</v>
      </c>
      <c r="M2022" s="9">
        <v>-8.8250799000000004</v>
      </c>
      <c r="N2022" s="9">
        <v>-8.8250799000000004</v>
      </c>
      <c r="O2022" s="9">
        <v>-2.45141120215765</v>
      </c>
      <c r="P2022">
        <v>0</v>
      </c>
      <c r="Q2022" s="9">
        <v>53.549995000000003</v>
      </c>
      <c r="R2022" s="9">
        <v>0</v>
      </c>
      <c r="S2022" s="9">
        <v>962755734.36358595</v>
      </c>
      <c r="T2022" s="9">
        <v>-1.88790364847868E-4</v>
      </c>
      <c r="U2022" s="9">
        <v>2.45141120215765</v>
      </c>
      <c r="V2022" s="9">
        <v>0</v>
      </c>
      <c r="W2022" s="9">
        <v>2.45141120215765</v>
      </c>
      <c r="X2022" s="9" t="s">
        <v>86</v>
      </c>
      <c r="Y2022" s="9">
        <v>0</v>
      </c>
      <c r="Z2022" s="9">
        <v>1.2619897E-2</v>
      </c>
      <c r="AA2022" s="9">
        <v>0</v>
      </c>
      <c r="AB2022" s="9">
        <v>8.3316890999999994E-3</v>
      </c>
      <c r="AQ2022" s="9">
        <f>K2022-'Processed Potentiostat'!$J$3</f>
        <v>-6.8670062999999999</v>
      </c>
    </row>
    <row r="2023" spans="1:43" x14ac:dyDescent="0.3">
      <c r="A2023">
        <v>2</v>
      </c>
      <c r="B2023">
        <v>0</v>
      </c>
      <c r="C2023">
        <v>0</v>
      </c>
      <c r="D2023">
        <v>1</v>
      </c>
      <c r="E2023">
        <v>0</v>
      </c>
      <c r="F2023">
        <v>0</v>
      </c>
      <c r="G2023">
        <v>0</v>
      </c>
      <c r="H2023" s="9">
        <v>1635.44635868514</v>
      </c>
      <c r="I2023" s="9">
        <v>-1.8379433000000001</v>
      </c>
      <c r="J2023" s="9">
        <v>-1.8379494999999999</v>
      </c>
      <c r="K2023" s="9">
        <v>-6.8451819</v>
      </c>
      <c r="L2023" s="9">
        <v>-2.45275935509502</v>
      </c>
      <c r="M2023" s="9">
        <v>-8.8299340999999991</v>
      </c>
      <c r="N2023" s="9">
        <v>-8.8299340999999991</v>
      </c>
      <c r="O2023" s="9">
        <v>-2.45275935509502</v>
      </c>
      <c r="P2023">
        <v>0</v>
      </c>
      <c r="Q2023" s="9">
        <v>53.549995000000003</v>
      </c>
      <c r="R2023" s="9">
        <v>0</v>
      </c>
      <c r="S2023" s="9">
        <v>943589756.47600603</v>
      </c>
      <c r="T2023" s="9">
        <v>-1.34815293737267E-3</v>
      </c>
      <c r="U2023" s="9">
        <v>2.45275935509502</v>
      </c>
      <c r="V2023" s="9">
        <v>0</v>
      </c>
      <c r="W2023" s="9">
        <v>2.45275935509502</v>
      </c>
      <c r="X2023" s="9" t="s">
        <v>86</v>
      </c>
      <c r="Y2023" s="9">
        <v>0</v>
      </c>
      <c r="Z2023" s="9">
        <v>1.2581099E-2</v>
      </c>
      <c r="AA2023" s="9">
        <v>0</v>
      </c>
      <c r="AB2023" s="9">
        <v>8.3104175999999998E-3</v>
      </c>
      <c r="AQ2023" s="9">
        <f>K2023-'Processed Potentiostat'!$J$3</f>
        <v>-6.8451819</v>
      </c>
    </row>
    <row r="2024" spans="1:43" x14ac:dyDescent="0.3">
      <c r="A2024">
        <v>2</v>
      </c>
      <c r="B2024">
        <v>0</v>
      </c>
      <c r="C2024">
        <v>0</v>
      </c>
      <c r="D2024">
        <v>1</v>
      </c>
      <c r="E2024">
        <v>0</v>
      </c>
      <c r="F2024">
        <v>0</v>
      </c>
      <c r="G2024">
        <v>0</v>
      </c>
      <c r="H2024" s="9">
        <v>1636.23555866521</v>
      </c>
      <c r="I2024" s="9">
        <v>-1.8379345</v>
      </c>
      <c r="J2024" s="9">
        <v>-1.8379928999999999</v>
      </c>
      <c r="K2024" s="9">
        <v>-1.8381152000000001</v>
      </c>
      <c r="L2024" s="9">
        <v>-2.4537972079871802</v>
      </c>
      <c r="M2024" s="9">
        <v>-8.8336696999999997</v>
      </c>
      <c r="N2024" s="9">
        <v>-8.8336696999999997</v>
      </c>
      <c r="O2024" s="9">
        <v>-2.4537972079871802</v>
      </c>
      <c r="P2024">
        <v>0</v>
      </c>
      <c r="Q2024" s="9">
        <v>53.549995000000003</v>
      </c>
      <c r="R2024" s="9">
        <v>0</v>
      </c>
      <c r="S2024" s="9">
        <v>939631949.09496701</v>
      </c>
      <c r="T2024" s="9">
        <v>-1.03785289216062E-3</v>
      </c>
      <c r="U2024" s="9">
        <v>2.4537972079871802</v>
      </c>
      <c r="V2024" s="9">
        <v>0</v>
      </c>
      <c r="W2024" s="9">
        <v>2.4537972079871802</v>
      </c>
      <c r="X2024" s="9" t="s">
        <v>86</v>
      </c>
      <c r="Y2024" s="9">
        <v>0</v>
      </c>
      <c r="Z2024" s="9">
        <v>3.3784427E-3</v>
      </c>
      <c r="AA2024" s="9">
        <v>0</v>
      </c>
      <c r="AB2024" s="9">
        <v>8.3563551000000007E-3</v>
      </c>
      <c r="AQ2024" s="9">
        <f>K2024-'Processed Potentiostat'!$J$3</f>
        <v>-1.8381152000000001</v>
      </c>
    </row>
    <row r="2025" spans="1:43" x14ac:dyDescent="0.3">
      <c r="A2025">
        <v>2</v>
      </c>
      <c r="B2025">
        <v>0</v>
      </c>
      <c r="C2025">
        <v>0</v>
      </c>
      <c r="D2025">
        <v>1</v>
      </c>
      <c r="E2025">
        <v>0</v>
      </c>
      <c r="F2025">
        <v>0</v>
      </c>
      <c r="G2025">
        <v>0</v>
      </c>
      <c r="H2025" s="9">
        <v>1636.52675865785</v>
      </c>
      <c r="I2025" s="9">
        <v>-1.8378757999999999</v>
      </c>
      <c r="J2025" s="9">
        <v>-1.8377812</v>
      </c>
      <c r="K2025" s="9">
        <v>-6.8389616000000002</v>
      </c>
      <c r="L2025" s="9">
        <v>-2.45411122077414</v>
      </c>
      <c r="M2025" s="9">
        <v>-8.8348007000000006</v>
      </c>
      <c r="N2025" s="9">
        <v>-8.8348007000000006</v>
      </c>
      <c r="O2025" s="9">
        <v>-2.45411122077414</v>
      </c>
      <c r="P2025">
        <v>0</v>
      </c>
      <c r="Q2025" s="9">
        <v>53.549995000000003</v>
      </c>
      <c r="R2025" s="9">
        <v>0</v>
      </c>
      <c r="S2025" s="9">
        <v>961403054.60210896</v>
      </c>
      <c r="T2025" s="9">
        <v>-3.1401278695764002E-4</v>
      </c>
      <c r="U2025" s="9">
        <v>2.45411122077414</v>
      </c>
      <c r="V2025" s="9">
        <v>0</v>
      </c>
      <c r="W2025" s="9">
        <v>2.45411122077414</v>
      </c>
      <c r="X2025" s="9" t="s">
        <v>86</v>
      </c>
      <c r="Y2025" s="9">
        <v>0</v>
      </c>
      <c r="Z2025" s="9">
        <v>1.2568515000000001E-2</v>
      </c>
      <c r="AA2025" s="9">
        <v>0</v>
      </c>
      <c r="AB2025" s="9">
        <v>8.0618309000000006E-3</v>
      </c>
      <c r="AQ2025" s="9">
        <f>K2025-'Processed Potentiostat'!$J$3</f>
        <v>-6.8389616000000002</v>
      </c>
    </row>
    <row r="2026" spans="1:43" x14ac:dyDescent="0.3">
      <c r="A2026">
        <v>2</v>
      </c>
      <c r="B2026">
        <v>0</v>
      </c>
      <c r="C2026">
        <v>0</v>
      </c>
      <c r="D2026">
        <v>1</v>
      </c>
      <c r="E2026">
        <v>0</v>
      </c>
      <c r="F2026">
        <v>0</v>
      </c>
      <c r="G2026">
        <v>0</v>
      </c>
      <c r="H2026" s="9">
        <v>1636.5749586566301</v>
      </c>
      <c r="I2026" s="9">
        <v>-1.8378977000000001</v>
      </c>
      <c r="J2026" s="9">
        <v>-1.8380208</v>
      </c>
      <c r="K2026" s="9">
        <v>-1.8352915000000001</v>
      </c>
      <c r="L2026" s="9">
        <v>-2.4541652793579098</v>
      </c>
      <c r="M2026" s="9">
        <v>-8.8349952999999992</v>
      </c>
      <c r="N2026" s="9">
        <v>-8.8349952999999992</v>
      </c>
      <c r="O2026" s="9">
        <v>-2.4541652793579098</v>
      </c>
      <c r="P2026">
        <v>0</v>
      </c>
      <c r="Q2026" s="9">
        <v>53.549995000000003</v>
      </c>
      <c r="R2026" s="9">
        <v>0</v>
      </c>
      <c r="S2026" s="9">
        <v>936992677.15183103</v>
      </c>
      <c r="T2026" s="9">
        <v>-5.4058583763172401E-5</v>
      </c>
      <c r="U2026" s="9">
        <v>2.4541652793579098</v>
      </c>
      <c r="V2026" s="9">
        <v>0</v>
      </c>
      <c r="W2026" s="9">
        <v>2.4541652793579098</v>
      </c>
      <c r="X2026" s="9" t="s">
        <v>86</v>
      </c>
      <c r="Y2026" s="9">
        <v>0</v>
      </c>
      <c r="Z2026" s="9">
        <v>3.3733039000000001E-3</v>
      </c>
      <c r="AA2026" s="9">
        <v>0</v>
      </c>
      <c r="AB2026" s="9">
        <v>9.2665934999999998E-3</v>
      </c>
      <c r="AQ2026" s="9">
        <f>K2026-'Processed Potentiostat'!$J$3</f>
        <v>-1.8352915000000001</v>
      </c>
    </row>
    <row r="2027" spans="1:43" x14ac:dyDescent="0.3">
      <c r="A2027">
        <v>2</v>
      </c>
      <c r="B2027">
        <v>0</v>
      </c>
      <c r="C2027">
        <v>0</v>
      </c>
      <c r="D2027">
        <v>1</v>
      </c>
      <c r="E2027">
        <v>0</v>
      </c>
      <c r="F2027">
        <v>0</v>
      </c>
      <c r="G2027">
        <v>0</v>
      </c>
      <c r="H2027" s="9">
        <v>1637.00535864576</v>
      </c>
      <c r="I2027" s="9">
        <v>-1.8379599</v>
      </c>
      <c r="J2027" s="9">
        <v>-1.8378506999999999</v>
      </c>
      <c r="K2027" s="9">
        <v>-6.8418235999999997</v>
      </c>
      <c r="L2027" s="9">
        <v>-2.4546431302072702</v>
      </c>
      <c r="M2027" s="9">
        <v>-8.8367156999999992</v>
      </c>
      <c r="N2027" s="9">
        <v>-8.8367156999999992</v>
      </c>
      <c r="O2027" s="9">
        <v>-2.4546431302072702</v>
      </c>
      <c r="P2027">
        <v>0</v>
      </c>
      <c r="Q2027" s="9">
        <v>53.549995000000003</v>
      </c>
      <c r="R2027" s="9">
        <v>0</v>
      </c>
      <c r="S2027" s="9">
        <v>954393464.621171</v>
      </c>
      <c r="T2027" s="9">
        <v>-4.7785084936347001E-4</v>
      </c>
      <c r="U2027" s="9">
        <v>2.4546431302072702</v>
      </c>
      <c r="V2027" s="9">
        <v>0</v>
      </c>
      <c r="W2027" s="9">
        <v>2.4546431302072702</v>
      </c>
      <c r="X2027" s="9" t="s">
        <v>86</v>
      </c>
      <c r="Y2027" s="9">
        <v>0</v>
      </c>
      <c r="Z2027" s="9">
        <v>1.257425E-2</v>
      </c>
      <c r="AA2027" s="9">
        <v>0</v>
      </c>
      <c r="AB2027" s="9">
        <v>9.6801127999999997E-3</v>
      </c>
      <c r="AQ2027" s="9">
        <f>K2027-'Processed Potentiostat'!$J$3</f>
        <v>-6.8418235999999997</v>
      </c>
    </row>
    <row r="2028" spans="1:43" x14ac:dyDescent="0.3">
      <c r="A2028">
        <v>2</v>
      </c>
      <c r="B2028">
        <v>0</v>
      </c>
      <c r="C2028">
        <v>0</v>
      </c>
      <c r="D2028">
        <v>1</v>
      </c>
      <c r="E2028">
        <v>0</v>
      </c>
      <c r="F2028">
        <v>0</v>
      </c>
      <c r="G2028">
        <v>0</v>
      </c>
      <c r="H2028" s="9">
        <v>1637.47275863395</v>
      </c>
      <c r="I2028" s="9">
        <v>-1.837993</v>
      </c>
      <c r="J2028" s="9">
        <v>-1.8386837</v>
      </c>
      <c r="K2028" s="9">
        <v>-1.7080412</v>
      </c>
      <c r="L2028" s="9">
        <v>-2.4552640887420898</v>
      </c>
      <c r="M2028" s="9">
        <v>-8.8389510999999992</v>
      </c>
      <c r="N2028" s="9">
        <v>-8.8389510999999992</v>
      </c>
      <c r="O2028" s="9">
        <v>-2.4552640887420898</v>
      </c>
      <c r="P2028">
        <v>0</v>
      </c>
      <c r="Q2028" s="9">
        <v>53.549995000000003</v>
      </c>
      <c r="R2028" s="9">
        <v>0</v>
      </c>
      <c r="S2028" s="9">
        <v>875835629.43802798</v>
      </c>
      <c r="T2028" s="9">
        <v>-6.20958534816917E-4</v>
      </c>
      <c r="U2028" s="9">
        <v>2.4552640887420898</v>
      </c>
      <c r="V2028" s="9">
        <v>0</v>
      </c>
      <c r="W2028" s="9">
        <v>2.4552640887420898</v>
      </c>
      <c r="X2028" s="9" t="s">
        <v>86</v>
      </c>
      <c r="Y2028" s="9">
        <v>0</v>
      </c>
      <c r="Z2028" s="9">
        <v>3.1405475000000002E-3</v>
      </c>
      <c r="AA2028" s="9">
        <v>0</v>
      </c>
      <c r="AB2028" s="9">
        <v>9.5205791000000008E-3</v>
      </c>
      <c r="AQ2028" s="9">
        <f>K2028-'Processed Potentiostat'!$J$3</f>
        <v>-1.7080412</v>
      </c>
    </row>
    <row r="2029" spans="1:43" x14ac:dyDescent="0.3">
      <c r="A2029">
        <v>2</v>
      </c>
      <c r="B2029">
        <v>0</v>
      </c>
      <c r="C2029">
        <v>0</v>
      </c>
      <c r="D2029">
        <v>1</v>
      </c>
      <c r="E2029">
        <v>0</v>
      </c>
      <c r="F2029">
        <v>0</v>
      </c>
      <c r="G2029">
        <v>0</v>
      </c>
      <c r="H2029" s="9">
        <v>1637.48215863372</v>
      </c>
      <c r="I2029" s="9">
        <v>-1.8379588</v>
      </c>
      <c r="J2029" s="9">
        <v>-1.8372636</v>
      </c>
      <c r="K2029" s="9">
        <v>-6.9382057000000001</v>
      </c>
      <c r="L2029" s="9">
        <v>-2.45527041641295</v>
      </c>
      <c r="M2029" s="9">
        <v>-8.8389729999999993</v>
      </c>
      <c r="N2029" s="9">
        <v>-8.8389729999999993</v>
      </c>
      <c r="O2029" s="9">
        <v>-2.45527041641295</v>
      </c>
      <c r="P2029">
        <v>0</v>
      </c>
      <c r="Q2029" s="9">
        <v>53.549995000000003</v>
      </c>
      <c r="R2029" s="9">
        <v>0</v>
      </c>
      <c r="S2029" s="9">
        <v>1019268455.6495399</v>
      </c>
      <c r="T2029" s="9">
        <v>-6.32767085884111E-6</v>
      </c>
      <c r="U2029" s="9">
        <v>2.45527041641295</v>
      </c>
      <c r="V2029" s="9">
        <v>0</v>
      </c>
      <c r="W2029" s="9">
        <v>2.45527041641295</v>
      </c>
      <c r="X2029" s="9" t="s">
        <v>86</v>
      </c>
      <c r="Y2029" s="9">
        <v>0</v>
      </c>
      <c r="Z2029" s="9">
        <v>1.2747313E-2</v>
      </c>
      <c r="AA2029" s="9">
        <v>0</v>
      </c>
      <c r="AB2029" s="9">
        <v>9.3321138999999994E-3</v>
      </c>
      <c r="AQ2029" s="9">
        <f>K2029-'Processed Potentiostat'!$J$3</f>
        <v>-6.9382057000000001</v>
      </c>
    </row>
    <row r="2030" spans="1:43" x14ac:dyDescent="0.3">
      <c r="A2030">
        <v>2</v>
      </c>
      <c r="B2030">
        <v>0</v>
      </c>
      <c r="C2030">
        <v>0</v>
      </c>
      <c r="D2030">
        <v>1</v>
      </c>
      <c r="E2030">
        <v>0</v>
      </c>
      <c r="F2030">
        <v>0</v>
      </c>
      <c r="G2030">
        <v>0</v>
      </c>
      <c r="H2030" s="9">
        <v>1637.5537586319099</v>
      </c>
      <c r="I2030" s="9">
        <v>-1.8381643000000001</v>
      </c>
      <c r="J2030" s="9">
        <v>-1.8388652999999999</v>
      </c>
      <c r="K2030" s="9">
        <v>-1.8477306</v>
      </c>
      <c r="L2030" s="9">
        <v>-2.4553689263449598</v>
      </c>
      <c r="M2030" s="9">
        <v>-8.8393277999999995</v>
      </c>
      <c r="N2030" s="9">
        <v>-8.8393277999999995</v>
      </c>
      <c r="O2030" s="9">
        <v>-2.4553689263449598</v>
      </c>
      <c r="P2030">
        <v>0</v>
      </c>
      <c r="Q2030" s="9">
        <v>53.549995000000003</v>
      </c>
      <c r="R2030" s="9">
        <v>0</v>
      </c>
      <c r="S2030" s="9">
        <v>860394503.50494397</v>
      </c>
      <c r="T2030" s="9">
        <v>-9.8509932014767502E-5</v>
      </c>
      <c r="U2030" s="9">
        <v>2.4553689263449598</v>
      </c>
      <c r="V2030" s="9">
        <v>0</v>
      </c>
      <c r="W2030" s="9">
        <v>2.4553689263449598</v>
      </c>
      <c r="X2030" s="9" t="s">
        <v>86</v>
      </c>
      <c r="Y2030" s="9">
        <v>0</v>
      </c>
      <c r="Z2030" s="9">
        <v>3.3977275999999999E-3</v>
      </c>
      <c r="AA2030" s="9">
        <v>0</v>
      </c>
      <c r="AB2030" s="9">
        <v>9.0100075999999998E-3</v>
      </c>
      <c r="AQ2030" s="9">
        <f>K2030-'Processed Potentiostat'!$J$3</f>
        <v>-1.8477306</v>
      </c>
    </row>
    <row r="2031" spans="1:43" x14ac:dyDescent="0.3">
      <c r="A2031">
        <v>2</v>
      </c>
      <c r="B2031">
        <v>0</v>
      </c>
      <c r="C2031">
        <v>0</v>
      </c>
      <c r="D2031">
        <v>1</v>
      </c>
      <c r="E2031">
        <v>0</v>
      </c>
      <c r="F2031">
        <v>0</v>
      </c>
      <c r="G2031">
        <v>0</v>
      </c>
      <c r="H2031" s="9">
        <v>1637.56535863161</v>
      </c>
      <c r="I2031" s="9">
        <v>-1.8380353</v>
      </c>
      <c r="J2031" s="9">
        <v>-1.8379548000000001</v>
      </c>
      <c r="K2031" s="9">
        <v>-6.8525457000000003</v>
      </c>
      <c r="L2031" s="9">
        <v>-2.45538272549841</v>
      </c>
      <c r="M2031" s="9">
        <v>-8.8393774000000001</v>
      </c>
      <c r="N2031" s="9">
        <v>-8.8393774000000001</v>
      </c>
      <c r="O2031" s="9">
        <v>-2.45538272549841</v>
      </c>
      <c r="P2031">
        <v>0</v>
      </c>
      <c r="Q2031" s="9">
        <v>53.549995000000003</v>
      </c>
      <c r="R2031" s="9">
        <v>0</v>
      </c>
      <c r="S2031" s="9">
        <v>944069814.33151197</v>
      </c>
      <c r="T2031" s="9">
        <v>-1.3799153447013799E-5</v>
      </c>
      <c r="U2031" s="9">
        <v>2.45538272549841</v>
      </c>
      <c r="V2031" s="9">
        <v>0</v>
      </c>
      <c r="W2031" s="9">
        <v>2.45538272549841</v>
      </c>
      <c r="X2031" s="9" t="s">
        <v>86</v>
      </c>
      <c r="Y2031" s="9">
        <v>0</v>
      </c>
      <c r="Z2031" s="9">
        <v>1.2594668999999999E-2</v>
      </c>
      <c r="AA2031" s="9">
        <v>0</v>
      </c>
      <c r="AB2031" s="9">
        <v>9.4969206999999996E-3</v>
      </c>
      <c r="AQ2031" s="9">
        <f>K2031-'Processed Potentiostat'!$J$3</f>
        <v>-6.8525457000000003</v>
      </c>
    </row>
    <row r="2032" spans="1:43" x14ac:dyDescent="0.3">
      <c r="A2032">
        <v>2</v>
      </c>
      <c r="B2032">
        <v>0</v>
      </c>
      <c r="C2032">
        <v>0</v>
      </c>
      <c r="D2032">
        <v>1</v>
      </c>
      <c r="E2032">
        <v>0</v>
      </c>
      <c r="F2032">
        <v>0</v>
      </c>
      <c r="G2032">
        <v>0</v>
      </c>
      <c r="H2032" s="9">
        <v>1637.57255863143</v>
      </c>
      <c r="I2032" s="9">
        <v>-1.8380889</v>
      </c>
      <c r="J2032" s="9">
        <v>-1.8387553999999999</v>
      </c>
      <c r="K2032" s="9">
        <v>-1.7513483999999999</v>
      </c>
      <c r="L2032" s="9">
        <v>-2.4553931160556202</v>
      </c>
      <c r="M2032" s="9">
        <v>-8.8394156000000006</v>
      </c>
      <c r="N2032" s="9">
        <v>-8.8394156000000006</v>
      </c>
      <c r="O2032" s="9">
        <v>-2.4553931160556202</v>
      </c>
      <c r="P2032">
        <v>0</v>
      </c>
      <c r="Q2032" s="9">
        <v>53.549995000000003</v>
      </c>
      <c r="R2032" s="9">
        <v>0</v>
      </c>
      <c r="S2032" s="9">
        <v>869707470.31235397</v>
      </c>
      <c r="T2032" s="9">
        <v>-1.03905572164109E-5</v>
      </c>
      <c r="U2032" s="9">
        <v>2.4553931160556202</v>
      </c>
      <c r="V2032" s="9">
        <v>0</v>
      </c>
      <c r="W2032" s="9">
        <v>2.4553931160556202</v>
      </c>
      <c r="X2032" s="9" t="s">
        <v>86</v>
      </c>
      <c r="Y2032" s="9">
        <v>0</v>
      </c>
      <c r="Z2032" s="9">
        <v>3.2203011000000001E-3</v>
      </c>
      <c r="AA2032" s="9">
        <v>0</v>
      </c>
      <c r="AB2032" s="9">
        <v>9.2791625999999999E-3</v>
      </c>
      <c r="AQ2032" s="9">
        <f>K2032-'Processed Potentiostat'!$J$3</f>
        <v>-1.7513483999999999</v>
      </c>
    </row>
    <row r="2033" spans="1:43" x14ac:dyDescent="0.3">
      <c r="A2033">
        <v>2</v>
      </c>
      <c r="B2033">
        <v>0</v>
      </c>
      <c r="C2033">
        <v>0</v>
      </c>
      <c r="D2033">
        <v>1</v>
      </c>
      <c r="E2033">
        <v>0</v>
      </c>
      <c r="F2033">
        <v>0</v>
      </c>
      <c r="G2033">
        <v>0</v>
      </c>
      <c r="H2033" s="9">
        <v>1637.5849586311199</v>
      </c>
      <c r="I2033" s="9">
        <v>-1.8379542</v>
      </c>
      <c r="J2033" s="9">
        <v>-1.8378680999999999</v>
      </c>
      <c r="K2033" s="9">
        <v>-6.7743634999999998</v>
      </c>
      <c r="L2033" s="9">
        <v>-2.4554067822977399</v>
      </c>
      <c r="M2033" s="9">
        <v>-8.8394642000000001</v>
      </c>
      <c r="N2033" s="9">
        <v>-8.8394642000000001</v>
      </c>
      <c r="O2033" s="9">
        <v>-2.4554067822977399</v>
      </c>
      <c r="P2033">
        <v>0</v>
      </c>
      <c r="Q2033" s="9">
        <v>53.549995000000003</v>
      </c>
      <c r="R2033" s="9">
        <v>0</v>
      </c>
      <c r="S2033" s="9">
        <v>952899171.35362399</v>
      </c>
      <c r="T2033" s="9">
        <v>-1.3666242116183701E-5</v>
      </c>
      <c r="U2033" s="9">
        <v>2.4554067822977399</v>
      </c>
      <c r="V2033" s="9">
        <v>0</v>
      </c>
      <c r="W2033" s="9">
        <v>2.4554067822977399</v>
      </c>
      <c r="X2033" s="9" t="s">
        <v>86</v>
      </c>
      <c r="Y2033" s="9">
        <v>0</v>
      </c>
      <c r="Z2033" s="9">
        <v>1.2450387E-2</v>
      </c>
      <c r="AA2033" s="9">
        <v>0</v>
      </c>
      <c r="AB2033" s="9">
        <v>9.2137195000000002E-3</v>
      </c>
      <c r="AQ2033" s="9">
        <f>K2033-'Processed Potentiostat'!$J$3</f>
        <v>-6.7743634999999998</v>
      </c>
    </row>
    <row r="2034" spans="1:43" x14ac:dyDescent="0.3">
      <c r="A2034">
        <v>2</v>
      </c>
      <c r="B2034">
        <v>0</v>
      </c>
      <c r="C2034">
        <v>0</v>
      </c>
      <c r="D2034">
        <v>1</v>
      </c>
      <c r="E2034">
        <v>0</v>
      </c>
      <c r="F2034">
        <v>0</v>
      </c>
      <c r="G2034">
        <v>0</v>
      </c>
      <c r="H2034" s="9">
        <v>1638.58495860586</v>
      </c>
      <c r="I2034" s="9">
        <v>-1.8378538</v>
      </c>
      <c r="J2034" s="9">
        <v>-1.8378052</v>
      </c>
      <c r="K2034" s="9">
        <v>-6.7261347999999996</v>
      </c>
      <c r="L2034" s="9">
        <v>-2.4566908701022601</v>
      </c>
      <c r="M2034" s="9">
        <v>-8.8440875999999999</v>
      </c>
      <c r="N2034" s="9">
        <v>-8.8440875999999999</v>
      </c>
      <c r="O2034" s="9">
        <v>-2.4566908701022601</v>
      </c>
      <c r="P2034">
        <v>0</v>
      </c>
      <c r="Q2034" s="9">
        <v>53.549995000000003</v>
      </c>
      <c r="R2034" s="9">
        <v>0</v>
      </c>
      <c r="S2034" s="9">
        <v>959910724.44985497</v>
      </c>
      <c r="T2034" s="9">
        <v>-1.28408780451616E-3</v>
      </c>
      <c r="U2034" s="9">
        <v>2.4566908701022601</v>
      </c>
      <c r="V2034" s="9">
        <v>0</v>
      </c>
      <c r="W2034" s="9">
        <v>2.4566908701022601</v>
      </c>
      <c r="X2034" s="9" t="s">
        <v>86</v>
      </c>
      <c r="Y2034" s="9">
        <v>0</v>
      </c>
      <c r="Z2034" s="9">
        <v>1.2361324999999999E-2</v>
      </c>
      <c r="AA2034" s="9">
        <v>0</v>
      </c>
      <c r="AB2034" s="9">
        <v>9.3584554E-3</v>
      </c>
      <c r="AQ2034" s="9">
        <f>K2034-'Processed Potentiostat'!$J$3</f>
        <v>-6.7261347999999996</v>
      </c>
    </row>
    <row r="2035" spans="1:43" x14ac:dyDescent="0.3">
      <c r="A2035">
        <v>2</v>
      </c>
      <c r="B2035">
        <v>0</v>
      </c>
      <c r="C2035">
        <v>0</v>
      </c>
      <c r="D2035">
        <v>1</v>
      </c>
      <c r="E2035">
        <v>0</v>
      </c>
      <c r="F2035">
        <v>0</v>
      </c>
      <c r="G2035">
        <v>0</v>
      </c>
      <c r="H2035" s="9">
        <v>1639.58495858059</v>
      </c>
      <c r="I2035" s="9">
        <v>-1.8379163000000001</v>
      </c>
      <c r="J2035" s="9">
        <v>-1.8379510999999999</v>
      </c>
      <c r="K2035" s="9">
        <v>-6.3647203000000001</v>
      </c>
      <c r="L2035" s="9">
        <v>-2.4579084399898501</v>
      </c>
      <c r="M2035" s="9">
        <v>-8.8484707</v>
      </c>
      <c r="N2035" s="9">
        <v>-8.8484707</v>
      </c>
      <c r="O2035" s="9">
        <v>-2.4579084399898501</v>
      </c>
      <c r="P2035">
        <v>0</v>
      </c>
      <c r="Q2035" s="9">
        <v>53.549995000000003</v>
      </c>
      <c r="R2035" s="9">
        <v>0</v>
      </c>
      <c r="S2035" s="9">
        <v>945414069.83237195</v>
      </c>
      <c r="T2035" s="9">
        <v>-1.21756988759802E-3</v>
      </c>
      <c r="U2035" s="9">
        <v>2.4579084399898501</v>
      </c>
      <c r="V2035" s="9">
        <v>0</v>
      </c>
      <c r="W2035" s="9">
        <v>2.4579084399898501</v>
      </c>
      <c r="X2035" s="9" t="s">
        <v>86</v>
      </c>
      <c r="Y2035" s="9">
        <v>0</v>
      </c>
      <c r="Z2035" s="9">
        <v>1.1698045000000001E-2</v>
      </c>
      <c r="AA2035" s="9">
        <v>0</v>
      </c>
      <c r="AB2035" s="9">
        <v>8.8401603999999998E-3</v>
      </c>
      <c r="AQ2035" s="9">
        <f>K2035-'Processed Potentiostat'!$J$3</f>
        <v>-6.3647203000000001</v>
      </c>
    </row>
    <row r="2036" spans="1:43" x14ac:dyDescent="0.3">
      <c r="A2036">
        <v>2</v>
      </c>
      <c r="B2036">
        <v>0</v>
      </c>
      <c r="C2036">
        <v>0</v>
      </c>
      <c r="D2036">
        <v>1</v>
      </c>
      <c r="E2036">
        <v>0</v>
      </c>
      <c r="F2036">
        <v>0</v>
      </c>
      <c r="G2036">
        <v>0</v>
      </c>
      <c r="H2036" s="9">
        <v>1640.5849585553301</v>
      </c>
      <c r="I2036" s="9">
        <v>-1.8380027000000001</v>
      </c>
      <c r="J2036" s="9">
        <v>-1.8379570999999999</v>
      </c>
      <c r="K2036" s="9">
        <v>-10.037316000000001</v>
      </c>
      <c r="L2036" s="9">
        <v>-2.4594720470662299</v>
      </c>
      <c r="M2036" s="9">
        <v>-8.8540992999999997</v>
      </c>
      <c r="N2036" s="9">
        <v>-8.8540992999999997</v>
      </c>
      <c r="O2036" s="9">
        <v>-2.4594720470662299</v>
      </c>
      <c r="P2036">
        <v>0</v>
      </c>
      <c r="Q2036" s="9">
        <v>53.549995000000003</v>
      </c>
      <c r="R2036" s="9">
        <v>0</v>
      </c>
      <c r="S2036" s="9">
        <v>945401382.37168097</v>
      </c>
      <c r="T2036" s="9">
        <v>-1.5636070763802501E-3</v>
      </c>
      <c r="U2036" s="9">
        <v>2.4594720470662299</v>
      </c>
      <c r="V2036" s="9">
        <v>0</v>
      </c>
      <c r="W2036" s="9">
        <v>2.4594720470662299</v>
      </c>
      <c r="X2036" s="9" t="s">
        <v>86</v>
      </c>
      <c r="Y2036" s="9">
        <v>0</v>
      </c>
      <c r="Z2036" s="9">
        <v>1.8448157E-2</v>
      </c>
      <c r="AA2036" s="9">
        <v>0</v>
      </c>
      <c r="AB2036" s="9">
        <v>8.7683527000000008E-3</v>
      </c>
      <c r="AQ2036" s="9">
        <f>K2036-'Processed Potentiostat'!$J$3</f>
        <v>-10.037316000000001</v>
      </c>
    </row>
    <row r="2037" spans="1:43" x14ac:dyDescent="0.3">
      <c r="A2037">
        <v>2</v>
      </c>
      <c r="B2037">
        <v>0</v>
      </c>
      <c r="C2037">
        <v>0</v>
      </c>
      <c r="D2037">
        <v>1</v>
      </c>
      <c r="E2037">
        <v>0</v>
      </c>
      <c r="F2037">
        <v>0</v>
      </c>
      <c r="G2037">
        <v>0</v>
      </c>
      <c r="H2037" s="9">
        <v>1640.79355855006</v>
      </c>
      <c r="I2037" s="9">
        <v>-1.8380574000000001</v>
      </c>
      <c r="J2037" s="9">
        <v>-1.8382109</v>
      </c>
      <c r="K2037" s="9">
        <v>-5.0220789999999997</v>
      </c>
      <c r="L2037" s="9">
        <v>-2.4599310053575798</v>
      </c>
      <c r="M2037" s="9">
        <v>-8.8557520000000007</v>
      </c>
      <c r="N2037" s="9">
        <v>-8.8557520000000007</v>
      </c>
      <c r="O2037" s="9">
        <v>-2.4599310053575798</v>
      </c>
      <c r="P2037">
        <v>0</v>
      </c>
      <c r="Q2037" s="9">
        <v>53.549995000000003</v>
      </c>
      <c r="R2037" s="9">
        <v>0</v>
      </c>
      <c r="S2037" s="9">
        <v>920629416.54149604</v>
      </c>
      <c r="T2037" s="9">
        <v>-4.5895829134501298E-4</v>
      </c>
      <c r="U2037" s="9">
        <v>2.4599310053575798</v>
      </c>
      <c r="V2037" s="9">
        <v>0</v>
      </c>
      <c r="W2037" s="9">
        <v>2.4599310053575798</v>
      </c>
      <c r="X2037" s="9" t="s">
        <v>86</v>
      </c>
      <c r="Y2037" s="9">
        <v>0</v>
      </c>
      <c r="Z2037" s="9">
        <v>9.2316410000000005E-3</v>
      </c>
      <c r="AA2037" s="9">
        <v>0</v>
      </c>
      <c r="AB2037" s="9">
        <v>9.0655106999999995E-3</v>
      </c>
      <c r="AQ2037" s="9">
        <f>K2037-'Processed Potentiostat'!$J$3</f>
        <v>-5.0220789999999997</v>
      </c>
    </row>
    <row r="2038" spans="1:43" x14ac:dyDescent="0.3">
      <c r="A2038">
        <v>2</v>
      </c>
      <c r="B2038">
        <v>0</v>
      </c>
      <c r="C2038">
        <v>0</v>
      </c>
      <c r="D2038">
        <v>1</v>
      </c>
      <c r="E2038">
        <v>0</v>
      </c>
      <c r="F2038">
        <v>0</v>
      </c>
      <c r="G2038">
        <v>0</v>
      </c>
      <c r="H2038" s="9">
        <v>1641.7935585247999</v>
      </c>
      <c r="I2038" s="9">
        <v>-1.8380349</v>
      </c>
      <c r="J2038" s="9">
        <v>-1.8381217000000001</v>
      </c>
      <c r="K2038" s="9">
        <v>-3.0004251000000002</v>
      </c>
      <c r="L2038" s="9">
        <v>-2.4612826211387899</v>
      </c>
      <c r="M2038" s="9">
        <v>-8.8606175999999994</v>
      </c>
      <c r="N2038" s="9">
        <v>-8.8606175999999994</v>
      </c>
      <c r="O2038" s="9">
        <v>-2.4612826211387899</v>
      </c>
      <c r="P2038">
        <v>0</v>
      </c>
      <c r="Q2038" s="9">
        <v>53.549995000000003</v>
      </c>
      <c r="R2038" s="9">
        <v>0</v>
      </c>
      <c r="S2038" s="9">
        <v>929765536.81254399</v>
      </c>
      <c r="T2038" s="9">
        <v>-1.3516157812145601E-3</v>
      </c>
      <c r="U2038" s="9">
        <v>2.4612826211387899</v>
      </c>
      <c r="V2038" s="9">
        <v>0</v>
      </c>
      <c r="W2038" s="9">
        <v>2.4612826211387899</v>
      </c>
      <c r="X2038" s="9" t="s">
        <v>86</v>
      </c>
      <c r="Y2038" s="9">
        <v>0</v>
      </c>
      <c r="Z2038" s="9">
        <v>5.5151465E-3</v>
      </c>
      <c r="AA2038" s="9">
        <v>0</v>
      </c>
      <c r="AB2038" s="9">
        <v>9.3411766000000007E-3</v>
      </c>
      <c r="AQ2038" s="9">
        <f>K2038-'Processed Potentiostat'!$J$3</f>
        <v>-3.0004251000000002</v>
      </c>
    </row>
    <row r="2039" spans="1:43" x14ac:dyDescent="0.3">
      <c r="A2039">
        <v>2</v>
      </c>
      <c r="B2039">
        <v>0</v>
      </c>
      <c r="C2039">
        <v>0</v>
      </c>
      <c r="D2039">
        <v>1</v>
      </c>
      <c r="E2039">
        <v>0</v>
      </c>
      <c r="F2039">
        <v>0</v>
      </c>
      <c r="G2039">
        <v>0</v>
      </c>
      <c r="H2039" s="9">
        <v>1642.79355849954</v>
      </c>
      <c r="I2039" s="9">
        <v>-1.8379270000000001</v>
      </c>
      <c r="J2039" s="9">
        <v>-1.8380071</v>
      </c>
      <c r="K2039" s="9">
        <v>-2.9839416000000001</v>
      </c>
      <c r="L2039" s="9">
        <v>-2.46243123178267</v>
      </c>
      <c r="M2039" s="9">
        <v>-8.8647527999999998</v>
      </c>
      <c r="N2039" s="9">
        <v>-8.8647527999999998</v>
      </c>
      <c r="O2039" s="9">
        <v>-2.46243123178267</v>
      </c>
      <c r="P2039">
        <v>0</v>
      </c>
      <c r="Q2039" s="9">
        <v>53.549995000000003</v>
      </c>
      <c r="R2039" s="9">
        <v>0</v>
      </c>
      <c r="S2039" s="9">
        <v>941517474.73316896</v>
      </c>
      <c r="T2039" s="9">
        <v>-1.14861064387694E-3</v>
      </c>
      <c r="U2039" s="9">
        <v>2.46243123178267</v>
      </c>
      <c r="V2039" s="9">
        <v>0</v>
      </c>
      <c r="W2039" s="9">
        <v>2.46243123178267</v>
      </c>
      <c r="X2039" s="9" t="s">
        <v>86</v>
      </c>
      <c r="Y2039" s="9">
        <v>0</v>
      </c>
      <c r="Z2039" s="9">
        <v>5.4845056E-3</v>
      </c>
      <c r="AA2039" s="9">
        <v>0</v>
      </c>
      <c r="AB2039" s="9">
        <v>8.9444108000000001E-3</v>
      </c>
      <c r="AQ2039" s="9">
        <f>K2039-'Processed Potentiostat'!$J$3</f>
        <v>-2.9839416000000001</v>
      </c>
    </row>
    <row r="2040" spans="1:43" x14ac:dyDescent="0.3">
      <c r="A2040">
        <v>2</v>
      </c>
      <c r="B2040">
        <v>0</v>
      </c>
      <c r="C2040">
        <v>0</v>
      </c>
      <c r="D2040">
        <v>1</v>
      </c>
      <c r="E2040">
        <v>0</v>
      </c>
      <c r="F2040">
        <v>0</v>
      </c>
      <c r="G2040">
        <v>0</v>
      </c>
      <c r="H2040" s="9">
        <v>1643.44215848315</v>
      </c>
      <c r="I2040" s="9">
        <v>-1.8381137000000001</v>
      </c>
      <c r="J2040" s="9">
        <v>-1.8378249</v>
      </c>
      <c r="K2040" s="9">
        <v>-8.0512943000000003</v>
      </c>
      <c r="L2040" s="9">
        <v>-2.4633671602487399</v>
      </c>
      <c r="M2040" s="9">
        <v>-8.8681221000000008</v>
      </c>
      <c r="N2040" s="9">
        <v>-8.8681221000000008</v>
      </c>
      <c r="O2040" s="9">
        <v>-2.4633671602487399</v>
      </c>
      <c r="P2040">
        <v>0</v>
      </c>
      <c r="Q2040" s="9">
        <v>53.549995000000003</v>
      </c>
      <c r="R2040" s="9">
        <v>0</v>
      </c>
      <c r="S2040" s="9">
        <v>960456493.95305002</v>
      </c>
      <c r="T2040" s="9">
        <v>-9.3592846606815796E-4</v>
      </c>
      <c r="U2040" s="9">
        <v>2.4633671602487399</v>
      </c>
      <c r="V2040" s="9">
        <v>0</v>
      </c>
      <c r="W2040" s="9">
        <v>2.4633671602487399</v>
      </c>
      <c r="X2040" s="9" t="s">
        <v>86</v>
      </c>
      <c r="Y2040" s="9">
        <v>0</v>
      </c>
      <c r="Z2040" s="9">
        <v>1.479687E-2</v>
      </c>
      <c r="AA2040" s="9">
        <v>0</v>
      </c>
      <c r="AB2040" s="9">
        <v>8.6909020000000003E-3</v>
      </c>
      <c r="AQ2040" s="9">
        <f>K2040-'Processed Potentiostat'!$J$3</f>
        <v>-8.0512943000000003</v>
      </c>
    </row>
    <row r="2041" spans="1:43" x14ac:dyDescent="0.3">
      <c r="A2041">
        <v>2</v>
      </c>
      <c r="B2041">
        <v>0</v>
      </c>
      <c r="C2041">
        <v>0</v>
      </c>
      <c r="D2041">
        <v>1</v>
      </c>
      <c r="E2041">
        <v>0</v>
      </c>
      <c r="F2041">
        <v>0</v>
      </c>
      <c r="G2041">
        <v>0</v>
      </c>
      <c r="H2041" s="9">
        <v>1643.8717584722999</v>
      </c>
      <c r="I2041" s="9">
        <v>-1.8380797</v>
      </c>
      <c r="J2041" s="9">
        <v>-1.8384153999999999</v>
      </c>
      <c r="K2041" s="9">
        <v>-3.0133595</v>
      </c>
      <c r="L2041" s="9">
        <v>-2.4640031129700199</v>
      </c>
      <c r="M2041" s="9">
        <v>-8.8704108999999995</v>
      </c>
      <c r="N2041" s="9">
        <v>-8.8704108999999995</v>
      </c>
      <c r="O2041" s="9">
        <v>-2.4640031129700199</v>
      </c>
      <c r="P2041">
        <v>0</v>
      </c>
      <c r="Q2041" s="9">
        <v>53.549995000000003</v>
      </c>
      <c r="R2041" s="9">
        <v>0</v>
      </c>
      <c r="S2041" s="9">
        <v>902962156.27005899</v>
      </c>
      <c r="T2041" s="9">
        <v>-6.3595272127781001E-4</v>
      </c>
      <c r="U2041" s="9">
        <v>2.4640031129700199</v>
      </c>
      <c r="V2041" s="9">
        <v>0</v>
      </c>
      <c r="W2041" s="9">
        <v>2.4640031129700199</v>
      </c>
      <c r="X2041" s="9" t="s">
        <v>86</v>
      </c>
      <c r="Y2041" s="9">
        <v>0</v>
      </c>
      <c r="Z2041" s="9">
        <v>5.5398065999999998E-3</v>
      </c>
      <c r="AA2041" s="9">
        <v>0</v>
      </c>
      <c r="AB2041" s="9">
        <v>9.1286907000000007E-3</v>
      </c>
      <c r="AQ2041" s="9">
        <f>K2041-'Processed Potentiostat'!$J$3</f>
        <v>-3.0133595</v>
      </c>
    </row>
    <row r="2042" spans="1:43" x14ac:dyDescent="0.3">
      <c r="A2042">
        <v>2</v>
      </c>
      <c r="B2042">
        <v>0</v>
      </c>
      <c r="C2042">
        <v>0</v>
      </c>
      <c r="D2042">
        <v>1</v>
      </c>
      <c r="E2042">
        <v>0</v>
      </c>
      <c r="F2042">
        <v>0</v>
      </c>
      <c r="G2042">
        <v>0</v>
      </c>
      <c r="H2042" s="9">
        <v>1644.64295845282</v>
      </c>
      <c r="I2042" s="9">
        <v>-1.8380704999999999</v>
      </c>
      <c r="J2042" s="9">
        <v>-1.8379905999999999</v>
      </c>
      <c r="K2042" s="9">
        <v>-8.0424042</v>
      </c>
      <c r="L2042" s="9">
        <v>-2.4647426657140299</v>
      </c>
      <c r="M2042" s="9">
        <v>-8.8730735999999997</v>
      </c>
      <c r="N2042" s="9">
        <v>-8.8730735999999997</v>
      </c>
      <c r="O2042" s="9">
        <v>-2.4647426657140299</v>
      </c>
      <c r="P2042">
        <v>0</v>
      </c>
      <c r="Q2042" s="9">
        <v>53.549995000000003</v>
      </c>
      <c r="R2042" s="9">
        <v>0</v>
      </c>
      <c r="S2042" s="9">
        <v>944050735.08168495</v>
      </c>
      <c r="T2042" s="9">
        <v>-7.3955274401793503E-4</v>
      </c>
      <c r="U2042" s="9">
        <v>2.4647426657140299</v>
      </c>
      <c r="V2042" s="9">
        <v>0</v>
      </c>
      <c r="W2042" s="9">
        <v>2.4647426657140299</v>
      </c>
      <c r="X2042" s="9" t="s">
        <v>86</v>
      </c>
      <c r="Y2042" s="9">
        <v>0</v>
      </c>
      <c r="Z2042" s="9">
        <v>1.4781862999999999E-2</v>
      </c>
      <c r="AA2042" s="9">
        <v>0</v>
      </c>
      <c r="AB2042" s="9">
        <v>8.9544784000000002E-3</v>
      </c>
      <c r="AQ2042" s="9">
        <f>K2042-'Processed Potentiostat'!$J$3</f>
        <v>-8.0424042</v>
      </c>
    </row>
    <row r="2043" spans="1:43" x14ac:dyDescent="0.3">
      <c r="A2043">
        <v>2</v>
      </c>
      <c r="B2043">
        <v>0</v>
      </c>
      <c r="C2043">
        <v>0</v>
      </c>
      <c r="D2043">
        <v>1</v>
      </c>
      <c r="E2043">
        <v>0</v>
      </c>
      <c r="F2043">
        <v>0</v>
      </c>
      <c r="G2043">
        <v>0</v>
      </c>
      <c r="H2043" s="9">
        <v>1644.6497584526501</v>
      </c>
      <c r="I2043" s="9">
        <v>-1.8379338999999999</v>
      </c>
      <c r="J2043" s="9">
        <v>-1.8387111</v>
      </c>
      <c r="K2043" s="9">
        <v>-2.9010284</v>
      </c>
      <c r="L2043" s="9">
        <v>-2.4647544845834299</v>
      </c>
      <c r="M2043" s="9">
        <v>-8.8731165000000001</v>
      </c>
      <c r="N2043" s="9">
        <v>-8.8731165000000001</v>
      </c>
      <c r="O2043" s="9">
        <v>-2.4647544845834299</v>
      </c>
      <c r="P2043">
        <v>0</v>
      </c>
      <c r="Q2043" s="9">
        <v>53.549995000000003</v>
      </c>
      <c r="R2043" s="9">
        <v>0</v>
      </c>
      <c r="S2043" s="9">
        <v>876838812.01918697</v>
      </c>
      <c r="T2043" s="9">
        <v>-1.18188693920551E-5</v>
      </c>
      <c r="U2043" s="9">
        <v>2.4647544845834299</v>
      </c>
      <c r="V2043" s="9">
        <v>0</v>
      </c>
      <c r="W2043" s="9">
        <v>2.4647544845834299</v>
      </c>
      <c r="X2043" s="9" t="s">
        <v>86</v>
      </c>
      <c r="Y2043" s="9">
        <v>0</v>
      </c>
      <c r="Z2043" s="9">
        <v>5.3341533E-3</v>
      </c>
      <c r="AA2043" s="9">
        <v>0</v>
      </c>
      <c r="AB2043" s="9">
        <v>9.1756311999999993E-3</v>
      </c>
      <c r="AQ2043" s="9">
        <f>K2043-'Processed Potentiostat'!$J$3</f>
        <v>-2.9010284</v>
      </c>
    </row>
    <row r="2044" spans="1:43" x14ac:dyDescent="0.3">
      <c r="A2044">
        <v>2</v>
      </c>
      <c r="B2044">
        <v>0</v>
      </c>
      <c r="C2044">
        <v>0</v>
      </c>
      <c r="D2044">
        <v>1</v>
      </c>
      <c r="E2044">
        <v>0</v>
      </c>
      <c r="F2044">
        <v>0</v>
      </c>
      <c r="G2044">
        <v>0</v>
      </c>
      <c r="H2044" s="9">
        <v>1644.66215845233</v>
      </c>
      <c r="I2044" s="9">
        <v>-1.8378896</v>
      </c>
      <c r="J2044" s="9">
        <v>-1.8375125999999999</v>
      </c>
      <c r="K2044" s="9">
        <v>-7.9251880999999997</v>
      </c>
      <c r="L2044" s="9">
        <v>-2.4647662684982801</v>
      </c>
      <c r="M2044" s="9">
        <v>-8.8731585000000006</v>
      </c>
      <c r="N2044" s="9">
        <v>-8.8731585000000006</v>
      </c>
      <c r="O2044" s="9">
        <v>-2.4647662684982801</v>
      </c>
      <c r="P2044">
        <v>0</v>
      </c>
      <c r="Q2044" s="9">
        <v>53.549995000000003</v>
      </c>
      <c r="R2044" s="9">
        <v>0</v>
      </c>
      <c r="S2044" s="9">
        <v>994647472.23184097</v>
      </c>
      <c r="T2044" s="9">
        <v>-1.17839148572329E-5</v>
      </c>
      <c r="U2044" s="9">
        <v>2.4647662684982801</v>
      </c>
      <c r="V2044" s="9">
        <v>0</v>
      </c>
      <c r="W2044" s="9">
        <v>2.4647662684982801</v>
      </c>
      <c r="X2044" s="9" t="s">
        <v>86</v>
      </c>
      <c r="Y2044" s="9">
        <v>0</v>
      </c>
      <c r="Z2044" s="9">
        <v>1.4562633E-2</v>
      </c>
      <c r="AA2044" s="9">
        <v>0</v>
      </c>
      <c r="AB2044" s="9">
        <v>8.7593933999999991E-3</v>
      </c>
      <c r="AQ2044" s="9">
        <f>K2044-'Processed Potentiostat'!$J$3</f>
        <v>-7.9251880999999997</v>
      </c>
    </row>
    <row r="2045" spans="1:43" x14ac:dyDescent="0.3">
      <c r="A2045">
        <v>2</v>
      </c>
      <c r="B2045">
        <v>0</v>
      </c>
      <c r="C2045">
        <v>0</v>
      </c>
      <c r="D2045">
        <v>1</v>
      </c>
      <c r="E2045">
        <v>0</v>
      </c>
      <c r="F2045">
        <v>0</v>
      </c>
      <c r="G2045">
        <v>0</v>
      </c>
      <c r="H2045" s="9">
        <v>1644.66995845214</v>
      </c>
      <c r="I2045" s="9">
        <v>-1.8381240000000001</v>
      </c>
      <c r="J2045" s="9">
        <v>-1.8388095</v>
      </c>
      <c r="K2045" s="9">
        <v>-2.9050348000000001</v>
      </c>
      <c r="L2045" s="9">
        <v>-2.4647803527842198</v>
      </c>
      <c r="M2045" s="9">
        <v>-8.8732089999999992</v>
      </c>
      <c r="N2045" s="9">
        <v>-8.8732089999999992</v>
      </c>
      <c r="O2045" s="9">
        <v>-2.4647803527842198</v>
      </c>
      <c r="P2045">
        <v>0</v>
      </c>
      <c r="Q2045" s="9">
        <v>53.549995000000003</v>
      </c>
      <c r="R2045" s="9">
        <v>0</v>
      </c>
      <c r="S2045" s="9">
        <v>868408225.91894805</v>
      </c>
      <c r="T2045" s="9">
        <v>-1.40842859348566E-5</v>
      </c>
      <c r="U2045" s="9">
        <v>2.4647803527842198</v>
      </c>
      <c r="V2045" s="9">
        <v>0</v>
      </c>
      <c r="W2045" s="9">
        <v>2.4647803527842198</v>
      </c>
      <c r="X2045" s="9" t="s">
        <v>86</v>
      </c>
      <c r="Y2045" s="9">
        <v>0</v>
      </c>
      <c r="Z2045" s="9">
        <v>5.3418055000000004E-3</v>
      </c>
      <c r="AA2045" s="9">
        <v>0</v>
      </c>
      <c r="AB2045" s="9">
        <v>9.0827038999999991E-3</v>
      </c>
      <c r="AQ2045" s="9">
        <f>K2045-'Processed Potentiostat'!$J$3</f>
        <v>-2.9050348000000001</v>
      </c>
    </row>
    <row r="2046" spans="1:43" x14ac:dyDescent="0.3">
      <c r="A2046">
        <v>2</v>
      </c>
      <c r="B2046">
        <v>0</v>
      </c>
      <c r="C2046">
        <v>0</v>
      </c>
      <c r="D2046">
        <v>1</v>
      </c>
      <c r="E2046">
        <v>0</v>
      </c>
      <c r="F2046">
        <v>0</v>
      </c>
      <c r="G2046">
        <v>0</v>
      </c>
      <c r="H2046" s="9">
        <v>1644.6817584518401</v>
      </c>
      <c r="I2046" s="9">
        <v>-1.8380489</v>
      </c>
      <c r="J2046" s="9">
        <v>-1.8376513000000001</v>
      </c>
      <c r="K2046" s="9">
        <v>-7.9541874000000004</v>
      </c>
      <c r="L2046" s="9">
        <v>-2.4647919190403802</v>
      </c>
      <c r="M2046" s="9">
        <v>-8.8732509999999998</v>
      </c>
      <c r="N2046" s="9">
        <v>-8.8732509999999998</v>
      </c>
      <c r="O2046" s="9">
        <v>-2.4647919190403802</v>
      </c>
      <c r="P2046">
        <v>0</v>
      </c>
      <c r="Q2046" s="9">
        <v>53.549995000000003</v>
      </c>
      <c r="R2046" s="9">
        <v>0</v>
      </c>
      <c r="S2046" s="9">
        <v>979436340.34805501</v>
      </c>
      <c r="T2046" s="9">
        <v>-1.1566256165718101E-5</v>
      </c>
      <c r="U2046" s="9">
        <v>2.4647919190403802</v>
      </c>
      <c r="V2046" s="9">
        <v>0</v>
      </c>
      <c r="W2046" s="9">
        <v>2.4647919190403802</v>
      </c>
      <c r="X2046" s="9" t="s">
        <v>86</v>
      </c>
      <c r="Y2046" s="9">
        <v>0</v>
      </c>
      <c r="Z2046" s="9">
        <v>1.4617022E-2</v>
      </c>
      <c r="AA2046" s="9">
        <v>0</v>
      </c>
      <c r="AB2046" s="9">
        <v>8.8548427000000006E-3</v>
      </c>
      <c r="AQ2046" s="9">
        <f>K2046-'Processed Potentiostat'!$J$3</f>
        <v>-7.9541874000000004</v>
      </c>
    </row>
    <row r="2047" spans="1:43" x14ac:dyDescent="0.3">
      <c r="A2047">
        <v>2</v>
      </c>
      <c r="B2047">
        <v>0</v>
      </c>
      <c r="C2047">
        <v>0</v>
      </c>
      <c r="D2047">
        <v>1</v>
      </c>
      <c r="E2047">
        <v>0</v>
      </c>
      <c r="F2047">
        <v>0</v>
      </c>
      <c r="G2047">
        <v>0</v>
      </c>
      <c r="H2047" s="9">
        <v>1644.6903584516201</v>
      </c>
      <c r="I2047" s="9">
        <v>-1.8379327000000001</v>
      </c>
      <c r="J2047" s="9">
        <v>-1.8385786</v>
      </c>
      <c r="K2047" s="9">
        <v>-2.8333396999999998</v>
      </c>
      <c r="L2047" s="9">
        <v>-2.4648077776619899</v>
      </c>
      <c r="M2047" s="9">
        <v>-8.8733082000000003</v>
      </c>
      <c r="N2047" s="9">
        <v>-8.8733082000000003</v>
      </c>
      <c r="O2047" s="9">
        <v>-2.4648077776619899</v>
      </c>
      <c r="P2047">
        <v>0</v>
      </c>
      <c r="Q2047" s="9">
        <v>53.549995000000003</v>
      </c>
      <c r="R2047" s="9">
        <v>0</v>
      </c>
      <c r="S2047" s="9">
        <v>888496735.00486505</v>
      </c>
      <c r="T2047" s="9">
        <v>-1.5858621610576001E-5</v>
      </c>
      <c r="U2047" s="9">
        <v>2.4648077776619899</v>
      </c>
      <c r="V2047" s="9">
        <v>0</v>
      </c>
      <c r="W2047" s="9">
        <v>2.4648077776619899</v>
      </c>
      <c r="X2047" s="9" t="s">
        <v>86</v>
      </c>
      <c r="Y2047" s="9">
        <v>0</v>
      </c>
      <c r="Z2047" s="9">
        <v>5.2093178999999996E-3</v>
      </c>
      <c r="AA2047" s="9">
        <v>0</v>
      </c>
      <c r="AB2047" s="9">
        <v>8.2630859999999993E-3</v>
      </c>
      <c r="AQ2047" s="9">
        <f>K2047-'Processed Potentiostat'!$J$3</f>
        <v>-2.8333396999999998</v>
      </c>
    </row>
    <row r="2048" spans="1:43" x14ac:dyDescent="0.3">
      <c r="A2048">
        <v>2</v>
      </c>
      <c r="B2048">
        <v>0</v>
      </c>
      <c r="C2048">
        <v>0</v>
      </c>
      <c r="D2048">
        <v>1</v>
      </c>
      <c r="E2048">
        <v>0</v>
      </c>
      <c r="F2048">
        <v>0</v>
      </c>
      <c r="G2048">
        <v>0</v>
      </c>
      <c r="H2048" s="9">
        <v>1644.70135845134</v>
      </c>
      <c r="I2048" s="9">
        <v>-1.8380145000000001</v>
      </c>
      <c r="J2048" s="9">
        <v>-1.8373851000000001</v>
      </c>
      <c r="K2048" s="9">
        <v>-7.8994713000000001</v>
      </c>
      <c r="L2048" s="9">
        <v>-2.4648187755615498</v>
      </c>
      <c r="M2048" s="9">
        <v>-8.8733473000000007</v>
      </c>
      <c r="N2048" s="9">
        <v>-8.8733473000000007</v>
      </c>
      <c r="O2048" s="9">
        <v>-2.4648187755615498</v>
      </c>
      <c r="P2048">
        <v>0</v>
      </c>
      <c r="Q2048" s="9">
        <v>53.549995000000003</v>
      </c>
      <c r="R2048" s="9">
        <v>0</v>
      </c>
      <c r="S2048" s="9">
        <v>1009097047.30238</v>
      </c>
      <c r="T2048" s="9">
        <v>-1.09978995586068E-5</v>
      </c>
      <c r="U2048" s="9">
        <v>2.4648187755615498</v>
      </c>
      <c r="V2048" s="9">
        <v>0</v>
      </c>
      <c r="W2048" s="9">
        <v>2.4648187755615498</v>
      </c>
      <c r="X2048" s="9" t="s">
        <v>86</v>
      </c>
      <c r="Y2048" s="9">
        <v>0</v>
      </c>
      <c r="Z2048" s="9">
        <v>1.4514371E-2</v>
      </c>
      <c r="AA2048" s="9">
        <v>0</v>
      </c>
      <c r="AB2048" s="9">
        <v>8.8922605000000005E-3</v>
      </c>
      <c r="AQ2048" s="9">
        <f>K2048-'Processed Potentiostat'!$J$3</f>
        <v>-7.8994713000000001</v>
      </c>
    </row>
    <row r="2049" spans="1:43" x14ac:dyDescent="0.3">
      <c r="A2049">
        <v>2</v>
      </c>
      <c r="B2049">
        <v>0</v>
      </c>
      <c r="C2049">
        <v>0</v>
      </c>
      <c r="D2049">
        <v>1</v>
      </c>
      <c r="E2049">
        <v>0</v>
      </c>
      <c r="F2049">
        <v>0</v>
      </c>
      <c r="G2049">
        <v>0</v>
      </c>
      <c r="H2049" s="9">
        <v>1644.71075845111</v>
      </c>
      <c r="I2049" s="9">
        <v>-1.8378916000000001</v>
      </c>
      <c r="J2049" s="9">
        <v>-1.8384657</v>
      </c>
      <c r="K2049" s="9">
        <v>-2.8815689</v>
      </c>
      <c r="L2049" s="9">
        <v>-2.46483659519973</v>
      </c>
      <c r="M2049" s="9">
        <v>-8.8734120999999995</v>
      </c>
      <c r="N2049" s="9">
        <v>-8.8734120999999995</v>
      </c>
      <c r="O2049" s="9">
        <v>-2.46483659519973</v>
      </c>
      <c r="P2049">
        <v>0</v>
      </c>
      <c r="Q2049" s="9">
        <v>53.549995000000003</v>
      </c>
      <c r="R2049" s="9">
        <v>0</v>
      </c>
      <c r="S2049" s="9">
        <v>898665596.98012495</v>
      </c>
      <c r="T2049" s="9">
        <v>-1.7819638173044401E-5</v>
      </c>
      <c r="U2049" s="9">
        <v>2.46483659519973</v>
      </c>
      <c r="V2049" s="9">
        <v>0</v>
      </c>
      <c r="W2049" s="9">
        <v>2.46483659519973</v>
      </c>
      <c r="X2049" s="9" t="s">
        <v>86</v>
      </c>
      <c r="Y2049" s="9">
        <v>0</v>
      </c>
      <c r="Z2049" s="9">
        <v>5.2976654999999997E-3</v>
      </c>
      <c r="AA2049" s="9">
        <v>0</v>
      </c>
      <c r="AB2049" s="9">
        <v>9.0285222999999994E-3</v>
      </c>
      <c r="AQ2049" s="9">
        <f>K2049-'Processed Potentiostat'!$J$3</f>
        <v>-2.8815689</v>
      </c>
    </row>
    <row r="2050" spans="1:43" x14ac:dyDescent="0.3">
      <c r="A2050">
        <v>2</v>
      </c>
      <c r="B2050">
        <v>0</v>
      </c>
      <c r="C2050">
        <v>0</v>
      </c>
      <c r="D2050">
        <v>1</v>
      </c>
      <c r="E2050">
        <v>0</v>
      </c>
      <c r="F2050">
        <v>0</v>
      </c>
      <c r="G2050">
        <v>0</v>
      </c>
      <c r="H2050" s="9">
        <v>1644.72095845085</v>
      </c>
      <c r="I2050" s="9">
        <v>-1.8381331999999999</v>
      </c>
      <c r="J2050" s="9">
        <v>-1.8375874999999999</v>
      </c>
      <c r="K2050" s="9">
        <v>-7.9357962999999998</v>
      </c>
      <c r="L2050" s="9">
        <v>-2.4648474326413701</v>
      </c>
      <c r="M2050" s="9">
        <v>-8.8734511999999999</v>
      </c>
      <c r="N2050" s="9">
        <v>-8.8734511999999999</v>
      </c>
      <c r="O2050" s="9">
        <v>-2.4648474326413701</v>
      </c>
      <c r="P2050">
        <v>0</v>
      </c>
      <c r="Q2050" s="9">
        <v>53.549995000000003</v>
      </c>
      <c r="R2050" s="9">
        <v>0</v>
      </c>
      <c r="S2050" s="9">
        <v>986402427.87158501</v>
      </c>
      <c r="T2050" s="9">
        <v>-1.0837441642763599E-5</v>
      </c>
      <c r="U2050" s="9">
        <v>2.4648474326413701</v>
      </c>
      <c r="V2050" s="9">
        <v>0</v>
      </c>
      <c r="W2050" s="9">
        <v>2.4648474326413701</v>
      </c>
      <c r="X2050" s="9" t="s">
        <v>86</v>
      </c>
      <c r="Y2050" s="9">
        <v>0</v>
      </c>
      <c r="Z2050" s="9">
        <v>1.458272E-2</v>
      </c>
      <c r="AA2050" s="9">
        <v>0</v>
      </c>
      <c r="AB2050" s="9">
        <v>8.8212685999999995E-3</v>
      </c>
      <c r="AQ2050" s="9">
        <f>K2050-'Processed Potentiostat'!$J$3</f>
        <v>-7.9357962999999998</v>
      </c>
    </row>
    <row r="2051" spans="1:43" x14ac:dyDescent="0.3">
      <c r="A2051">
        <v>2</v>
      </c>
      <c r="B2051">
        <v>0</v>
      </c>
      <c r="C2051">
        <v>0</v>
      </c>
      <c r="D2051">
        <v>1</v>
      </c>
      <c r="E2051">
        <v>0</v>
      </c>
      <c r="F2051">
        <v>0</v>
      </c>
      <c r="G2051">
        <v>0</v>
      </c>
      <c r="H2051" s="9">
        <v>1644.7313584505901</v>
      </c>
      <c r="I2051" s="9">
        <v>-1.8378649</v>
      </c>
      <c r="J2051" s="9">
        <v>-1.8383255000000001</v>
      </c>
      <c r="K2051" s="9">
        <v>-2.8990824000000002</v>
      </c>
      <c r="L2051" s="9">
        <v>-2.4648678244386302</v>
      </c>
      <c r="M2051" s="9">
        <v>-8.8735236999999998</v>
      </c>
      <c r="N2051" s="9">
        <v>-8.8735236999999998</v>
      </c>
      <c r="O2051" s="9">
        <v>-2.4648678244386302</v>
      </c>
      <c r="P2051">
        <v>0</v>
      </c>
      <c r="Q2051" s="9">
        <v>53.549995000000003</v>
      </c>
      <c r="R2051" s="9">
        <v>0</v>
      </c>
      <c r="S2051" s="9">
        <v>911620097.53104901</v>
      </c>
      <c r="T2051" s="9">
        <v>-2.0391797264540599E-5</v>
      </c>
      <c r="U2051" s="9">
        <v>2.4648678244386302</v>
      </c>
      <c r="V2051" s="9">
        <v>0</v>
      </c>
      <c r="W2051" s="9">
        <v>2.4648678244386302</v>
      </c>
      <c r="X2051" s="9" t="s">
        <v>86</v>
      </c>
      <c r="Y2051" s="9">
        <v>0</v>
      </c>
      <c r="Z2051" s="9">
        <v>5.3294570999999997E-3</v>
      </c>
      <c r="AA2051" s="9">
        <v>0</v>
      </c>
      <c r="AB2051" s="9">
        <v>9.1157444000000004E-3</v>
      </c>
      <c r="AQ2051" s="9">
        <f>K2051-'Processed Potentiostat'!$J$3</f>
        <v>-2.8990824000000002</v>
      </c>
    </row>
    <row r="2052" spans="1:43" x14ac:dyDescent="0.3">
      <c r="A2052">
        <v>2</v>
      </c>
      <c r="B2052">
        <v>0</v>
      </c>
      <c r="C2052">
        <v>0</v>
      </c>
      <c r="D2052">
        <v>1</v>
      </c>
      <c r="E2052">
        <v>0</v>
      </c>
      <c r="F2052">
        <v>0</v>
      </c>
      <c r="G2052">
        <v>0</v>
      </c>
      <c r="H2052" s="9">
        <v>1644.74015845036</v>
      </c>
      <c r="I2052" s="9">
        <v>-1.8379859999999999</v>
      </c>
      <c r="J2052" s="9">
        <v>-1.8373687000000001</v>
      </c>
      <c r="K2052" s="9">
        <v>-7.9386573</v>
      </c>
      <c r="L2052" s="9">
        <v>-2.46487783325734</v>
      </c>
      <c r="M2052" s="9">
        <v>-8.8735599999999994</v>
      </c>
      <c r="N2052" s="9">
        <v>-8.8735599999999994</v>
      </c>
      <c r="O2052" s="9">
        <v>-2.46487783325734</v>
      </c>
      <c r="P2052">
        <v>0</v>
      </c>
      <c r="Q2052" s="9">
        <v>53.549995000000003</v>
      </c>
      <c r="R2052" s="9">
        <v>0</v>
      </c>
      <c r="S2052" s="9">
        <v>1010998928.10934</v>
      </c>
      <c r="T2052" s="9">
        <v>-1.00088187058311E-5</v>
      </c>
      <c r="U2052" s="9">
        <v>2.46487783325734</v>
      </c>
      <c r="V2052" s="9">
        <v>0</v>
      </c>
      <c r="W2052" s="9">
        <v>2.46487783325734</v>
      </c>
      <c r="X2052" s="9" t="s">
        <v>86</v>
      </c>
      <c r="Y2052" s="9">
        <v>0</v>
      </c>
      <c r="Z2052" s="9">
        <v>1.4586241E-2</v>
      </c>
      <c r="AA2052" s="9">
        <v>0</v>
      </c>
      <c r="AB2052" s="9">
        <v>8.9343935000000003E-3</v>
      </c>
      <c r="AQ2052" s="9">
        <f>K2052-'Processed Potentiostat'!$J$3</f>
        <v>-7.9386573</v>
      </c>
    </row>
    <row r="2053" spans="1:43" x14ac:dyDescent="0.3">
      <c r="A2053">
        <v>2</v>
      </c>
      <c r="B2053">
        <v>0</v>
      </c>
      <c r="C2053">
        <v>0</v>
      </c>
      <c r="D2053">
        <v>1</v>
      </c>
      <c r="E2053">
        <v>0</v>
      </c>
      <c r="F2053">
        <v>0</v>
      </c>
      <c r="G2053">
        <v>0</v>
      </c>
      <c r="H2053" s="9">
        <v>1644.8013584488201</v>
      </c>
      <c r="I2053" s="9">
        <v>-1.8378581000000001</v>
      </c>
      <c r="J2053" s="9">
        <v>-1.8373164</v>
      </c>
      <c r="K2053" s="9">
        <v>-12.956630000000001</v>
      </c>
      <c r="L2053" s="9">
        <v>-2.46501667880933</v>
      </c>
      <c r="M2053" s="9">
        <v>-8.8740597000000001</v>
      </c>
      <c r="N2053" s="9">
        <v>-8.8740597000000001</v>
      </c>
      <c r="O2053" s="9">
        <v>-2.46501667880933</v>
      </c>
      <c r="P2053">
        <v>0</v>
      </c>
      <c r="Q2053" s="9">
        <v>53.549995000000003</v>
      </c>
      <c r="R2053" s="9">
        <v>0</v>
      </c>
      <c r="S2053" s="9">
        <v>1017120444.26923</v>
      </c>
      <c r="T2053" s="9">
        <v>-1.3884555199394899E-4</v>
      </c>
      <c r="U2053" s="9">
        <v>2.46501667880933</v>
      </c>
      <c r="V2053" s="9">
        <v>0</v>
      </c>
      <c r="W2053" s="9">
        <v>2.46501667880933</v>
      </c>
      <c r="X2053" s="9" t="s">
        <v>86</v>
      </c>
      <c r="Y2053" s="9">
        <v>0</v>
      </c>
      <c r="Z2053" s="9">
        <v>2.3805428E-2</v>
      </c>
      <c r="AA2053" s="9">
        <v>0</v>
      </c>
      <c r="AB2053" s="9">
        <v>9.0351123000000002E-3</v>
      </c>
      <c r="AQ2053" s="9">
        <f>K2053-'Processed Potentiostat'!$J$3</f>
        <v>-12.956630000000001</v>
      </c>
    </row>
    <row r="2054" spans="1:43" x14ac:dyDescent="0.3">
      <c r="A2054">
        <v>2</v>
      </c>
      <c r="B2054">
        <v>0</v>
      </c>
      <c r="C2054">
        <v>0</v>
      </c>
      <c r="D2054">
        <v>1</v>
      </c>
      <c r="E2054">
        <v>0</v>
      </c>
      <c r="F2054">
        <v>0</v>
      </c>
      <c r="G2054">
        <v>0</v>
      </c>
      <c r="H2054" s="9">
        <v>1644.81235844854</v>
      </c>
      <c r="I2054" s="9">
        <v>-1.8381624000000001</v>
      </c>
      <c r="J2054" s="9">
        <v>-1.8384137</v>
      </c>
      <c r="K2054" s="9">
        <v>-7.8948479000000003</v>
      </c>
      <c r="L2054" s="9">
        <v>-2.4650525913509602</v>
      </c>
      <c r="M2054" s="9">
        <v>-8.8741894000000006</v>
      </c>
      <c r="N2054" s="9">
        <v>-8.8741894000000006</v>
      </c>
      <c r="O2054" s="9">
        <v>-2.4650525913509602</v>
      </c>
      <c r="P2054">
        <v>0</v>
      </c>
      <c r="Q2054" s="9">
        <v>53.549995000000003</v>
      </c>
      <c r="R2054" s="9">
        <v>0</v>
      </c>
      <c r="S2054" s="9">
        <v>903500243.92386198</v>
      </c>
      <c r="T2054" s="9">
        <v>-3.5912541628047003E-5</v>
      </c>
      <c r="U2054" s="9">
        <v>2.4650525913509602</v>
      </c>
      <c r="V2054" s="9">
        <v>0</v>
      </c>
      <c r="W2054" s="9">
        <v>2.4650525913509602</v>
      </c>
      <c r="X2054" s="9" t="s">
        <v>86</v>
      </c>
      <c r="Y2054" s="9">
        <v>0</v>
      </c>
      <c r="Z2054" s="9">
        <v>1.4513995999999999E-2</v>
      </c>
      <c r="AA2054" s="9">
        <v>0</v>
      </c>
      <c r="AB2054" s="9">
        <v>8.9338496E-3</v>
      </c>
      <c r="AQ2054" s="9">
        <f>K2054-'Processed Potentiostat'!$J$3</f>
        <v>-7.8948479000000003</v>
      </c>
    </row>
    <row r="2055" spans="1:43" x14ac:dyDescent="0.3">
      <c r="A2055">
        <v>2</v>
      </c>
      <c r="B2055">
        <v>0</v>
      </c>
      <c r="C2055">
        <v>0</v>
      </c>
      <c r="D2055">
        <v>1</v>
      </c>
      <c r="E2055">
        <v>0</v>
      </c>
      <c r="F2055">
        <v>0</v>
      </c>
      <c r="G2055">
        <v>0</v>
      </c>
      <c r="H2055" s="9">
        <v>1644.8197584483501</v>
      </c>
      <c r="I2055" s="9">
        <v>-1.8379848000000001</v>
      </c>
      <c r="J2055" s="9">
        <v>-1.8372390000000001</v>
      </c>
      <c r="K2055" s="9">
        <v>-13.011956</v>
      </c>
      <c r="L2055" s="9">
        <v>-2.4650721970332801</v>
      </c>
      <c r="M2055" s="9">
        <v>-8.8742599000000002</v>
      </c>
      <c r="N2055" s="9">
        <v>-8.8742599000000002</v>
      </c>
      <c r="O2055" s="9">
        <v>-2.4650721970332801</v>
      </c>
      <c r="P2055">
        <v>0</v>
      </c>
      <c r="Q2055" s="9">
        <v>53.549995000000003</v>
      </c>
      <c r="R2055" s="9">
        <v>0</v>
      </c>
      <c r="S2055" s="9">
        <v>1026243643.68683</v>
      </c>
      <c r="T2055" s="9">
        <v>-1.96056823202894E-5</v>
      </c>
      <c r="U2055" s="9">
        <v>2.4650721970332801</v>
      </c>
      <c r="V2055" s="9">
        <v>0</v>
      </c>
      <c r="W2055" s="9">
        <v>2.4650721970332801</v>
      </c>
      <c r="X2055" s="9" t="s">
        <v>86</v>
      </c>
      <c r="Y2055" s="9">
        <v>0</v>
      </c>
      <c r="Z2055" s="9">
        <v>2.3906073999999999E-2</v>
      </c>
      <c r="AA2055" s="9">
        <v>0</v>
      </c>
      <c r="AB2055" s="9">
        <v>8.4085650999999994E-3</v>
      </c>
      <c r="AQ2055" s="9">
        <f>K2055-'Processed Potentiostat'!$J$3</f>
        <v>-13.011956</v>
      </c>
    </row>
    <row r="2056" spans="1:43" x14ac:dyDescent="0.3">
      <c r="A2056">
        <v>2</v>
      </c>
      <c r="B2056">
        <v>0</v>
      </c>
      <c r="C2056">
        <v>0</v>
      </c>
      <c r="D2056">
        <v>1</v>
      </c>
      <c r="E2056">
        <v>0</v>
      </c>
      <c r="F2056">
        <v>0</v>
      </c>
      <c r="G2056">
        <v>0</v>
      </c>
      <c r="H2056" s="9">
        <v>1644.8627584472699</v>
      </c>
      <c r="I2056" s="9">
        <v>-1.8380065000000001</v>
      </c>
      <c r="J2056" s="9">
        <v>-1.8379006</v>
      </c>
      <c r="K2056" s="9">
        <v>-18.055042</v>
      </c>
      <c r="L2056" s="9">
        <v>-2.4652333254321199</v>
      </c>
      <c r="M2056" s="9">
        <v>-8.8748398000000002</v>
      </c>
      <c r="N2056" s="9">
        <v>-8.8748398000000002</v>
      </c>
      <c r="O2056" s="9">
        <v>-2.4652333254321199</v>
      </c>
      <c r="P2056">
        <v>0</v>
      </c>
      <c r="Q2056" s="9">
        <v>53.549995000000003</v>
      </c>
      <c r="R2056" s="9">
        <v>0</v>
      </c>
      <c r="S2056" s="9">
        <v>953367997.85003698</v>
      </c>
      <c r="T2056" s="9">
        <v>-1.6112839884207999E-4</v>
      </c>
      <c r="U2056" s="9">
        <v>2.4652333254321199</v>
      </c>
      <c r="V2056" s="9">
        <v>0</v>
      </c>
      <c r="W2056" s="9">
        <v>2.4652333254321199</v>
      </c>
      <c r="X2056" s="9" t="s">
        <v>86</v>
      </c>
      <c r="Y2056" s="9">
        <v>0</v>
      </c>
      <c r="Z2056" s="9">
        <v>3.3183374000000002E-2</v>
      </c>
      <c r="AA2056" s="9">
        <v>0</v>
      </c>
      <c r="AB2056" s="9">
        <v>8.5661663000000006E-3</v>
      </c>
      <c r="AQ2056" s="9">
        <f>K2056-'Processed Potentiostat'!$J$3</f>
        <v>-18.055042</v>
      </c>
    </row>
    <row r="2057" spans="1:43" x14ac:dyDescent="0.3">
      <c r="A2057">
        <v>2</v>
      </c>
      <c r="B2057">
        <v>0</v>
      </c>
      <c r="C2057">
        <v>0</v>
      </c>
      <c r="D2057">
        <v>1</v>
      </c>
      <c r="E2057">
        <v>0</v>
      </c>
      <c r="F2057">
        <v>0</v>
      </c>
      <c r="G2057">
        <v>0</v>
      </c>
      <c r="H2057" s="9">
        <v>1644.87195844703</v>
      </c>
      <c r="I2057" s="9">
        <v>-1.8381255999999999</v>
      </c>
      <c r="J2057" s="9">
        <v>-1.8385943</v>
      </c>
      <c r="K2057" s="9">
        <v>-13.021877</v>
      </c>
      <c r="L2057" s="9">
        <v>-2.4652746281623101</v>
      </c>
      <c r="M2057" s="9">
        <v>-8.8749886</v>
      </c>
      <c r="N2057" s="9">
        <v>-8.8749886</v>
      </c>
      <c r="O2057" s="9">
        <v>-2.4652746281623101</v>
      </c>
      <c r="P2057">
        <v>0</v>
      </c>
      <c r="Q2057" s="9">
        <v>53.549995000000003</v>
      </c>
      <c r="R2057" s="9">
        <v>0</v>
      </c>
      <c r="S2057" s="9">
        <v>887267017.26650596</v>
      </c>
      <c r="T2057" s="9">
        <v>-4.1302730189318703E-5</v>
      </c>
      <c r="U2057" s="9">
        <v>2.4652746281623101</v>
      </c>
      <c r="V2057" s="9">
        <v>0</v>
      </c>
      <c r="W2057" s="9">
        <v>2.4652746281623101</v>
      </c>
      <c r="X2057" s="9" t="s">
        <v>86</v>
      </c>
      <c r="Y2057" s="9">
        <v>0</v>
      </c>
      <c r="Z2057" s="9">
        <v>2.3941949000000001E-2</v>
      </c>
      <c r="AA2057" s="9">
        <v>0</v>
      </c>
      <c r="AB2057" s="9">
        <v>8.8763674999999993E-3</v>
      </c>
      <c r="AQ2057" s="9">
        <f>K2057-'Processed Potentiostat'!$J$3</f>
        <v>-13.021877</v>
      </c>
    </row>
    <row r="2058" spans="1:43" x14ac:dyDescent="0.3">
      <c r="A2058">
        <v>2</v>
      </c>
      <c r="B2058">
        <v>0</v>
      </c>
      <c r="C2058">
        <v>0</v>
      </c>
      <c r="D2058">
        <v>1</v>
      </c>
      <c r="E2058">
        <v>0</v>
      </c>
      <c r="F2058">
        <v>0</v>
      </c>
      <c r="G2058">
        <v>0</v>
      </c>
      <c r="H2058" s="9">
        <v>1644.8801584468299</v>
      </c>
      <c r="I2058" s="9">
        <v>-1.8378456000000001</v>
      </c>
      <c r="J2058" s="9">
        <v>-1.8373001</v>
      </c>
      <c r="K2058" s="9">
        <v>-18.118382</v>
      </c>
      <c r="L2058" s="9">
        <v>-2.4653078700506801</v>
      </c>
      <c r="M2058" s="9">
        <v>-8.8751087000000002</v>
      </c>
      <c r="N2058" s="9">
        <v>-8.8751087000000002</v>
      </c>
      <c r="O2058" s="9">
        <v>-2.4653078700506801</v>
      </c>
      <c r="P2058">
        <v>0</v>
      </c>
      <c r="Q2058" s="9">
        <v>53.549995000000003</v>
      </c>
      <c r="R2058" s="9">
        <v>0</v>
      </c>
      <c r="S2058" s="9">
        <v>1019148331.38783</v>
      </c>
      <c r="T2058" s="9">
        <v>-3.3241888364177098E-5</v>
      </c>
      <c r="U2058" s="9">
        <v>2.4653078700506801</v>
      </c>
      <c r="V2058" s="9">
        <v>0</v>
      </c>
      <c r="W2058" s="9">
        <v>2.4653078700506801</v>
      </c>
      <c r="X2058" s="9" t="s">
        <v>86</v>
      </c>
      <c r="Y2058" s="9">
        <v>0</v>
      </c>
      <c r="Z2058" s="9">
        <v>3.3288904000000001E-2</v>
      </c>
      <c r="AA2058" s="9">
        <v>0</v>
      </c>
      <c r="AB2058" s="9">
        <v>8.6264601000000003E-3</v>
      </c>
      <c r="AQ2058" s="9">
        <f>K2058-'Processed Potentiostat'!$J$3</f>
        <v>-18.118382</v>
      </c>
    </row>
    <row r="2059" spans="1:43" x14ac:dyDescent="0.3">
      <c r="A2059">
        <v>2</v>
      </c>
      <c r="B2059">
        <v>0</v>
      </c>
      <c r="C2059">
        <v>0</v>
      </c>
      <c r="D2059">
        <v>1</v>
      </c>
      <c r="E2059">
        <v>0</v>
      </c>
      <c r="F2059">
        <v>0</v>
      </c>
      <c r="G2059">
        <v>0</v>
      </c>
      <c r="H2059" s="9">
        <v>1644.92155844578</v>
      </c>
      <c r="I2059" s="9">
        <v>-1.8378966000000001</v>
      </c>
      <c r="J2059" s="9">
        <v>-1.8376288000000001</v>
      </c>
      <c r="K2059" s="9">
        <v>-23.214884000000001</v>
      </c>
      <c r="L2059" s="9">
        <v>-2.4655266658434201</v>
      </c>
      <c r="M2059" s="9">
        <v>-8.8758964999999996</v>
      </c>
      <c r="N2059" s="9">
        <v>-8.8758964999999996</v>
      </c>
      <c r="O2059" s="9">
        <v>-2.4655266658434201</v>
      </c>
      <c r="P2059">
        <v>0</v>
      </c>
      <c r="Q2059" s="9">
        <v>53.549995000000003</v>
      </c>
      <c r="R2059" s="9">
        <v>0</v>
      </c>
      <c r="S2059" s="9">
        <v>982157951.79868805</v>
      </c>
      <c r="T2059" s="9">
        <v>-2.18795792738646E-4</v>
      </c>
      <c r="U2059" s="9">
        <v>2.4655266658434201</v>
      </c>
      <c r="V2059" s="9">
        <v>0</v>
      </c>
      <c r="W2059" s="9">
        <v>2.4655266658434201</v>
      </c>
      <c r="X2059" s="9" t="s">
        <v>86</v>
      </c>
      <c r="Y2059" s="9">
        <v>0</v>
      </c>
      <c r="Z2059" s="9">
        <v>4.2660340999999997E-2</v>
      </c>
      <c r="AA2059" s="9">
        <v>0</v>
      </c>
      <c r="AB2059" s="9">
        <v>8.4296306999999994E-3</v>
      </c>
      <c r="AQ2059" s="9">
        <f>K2059-'Processed Potentiostat'!$J$3</f>
        <v>-23.214884000000001</v>
      </c>
    </row>
    <row r="2060" spans="1:43" x14ac:dyDescent="0.3">
      <c r="A2060">
        <v>2</v>
      </c>
      <c r="B2060">
        <v>0</v>
      </c>
      <c r="C2060">
        <v>0</v>
      </c>
      <c r="D2060">
        <v>1</v>
      </c>
      <c r="E2060">
        <v>0</v>
      </c>
      <c r="F2060">
        <v>0</v>
      </c>
      <c r="G2060">
        <v>0</v>
      </c>
      <c r="H2060" s="9">
        <v>1644.9627584447401</v>
      </c>
      <c r="I2060" s="9">
        <v>-1.8379705</v>
      </c>
      <c r="J2060" s="9">
        <v>-1.8379562</v>
      </c>
      <c r="K2060" s="9">
        <v>-28.218669999999999</v>
      </c>
      <c r="L2060" s="9">
        <v>-2.4657922571766999</v>
      </c>
      <c r="M2060" s="9">
        <v>-8.8768519999999995</v>
      </c>
      <c r="N2060" s="9">
        <v>-8.8768519999999995</v>
      </c>
      <c r="O2060" s="9">
        <v>-2.4657922571766999</v>
      </c>
      <c r="P2060">
        <v>0</v>
      </c>
      <c r="Q2060" s="9">
        <v>53.549995000000003</v>
      </c>
      <c r="R2060" s="9">
        <v>0</v>
      </c>
      <c r="S2060" s="9">
        <v>947927347.17848599</v>
      </c>
      <c r="T2060" s="9">
        <v>-2.6559133328341001E-4</v>
      </c>
      <c r="U2060" s="9">
        <v>2.4657922571766999</v>
      </c>
      <c r="V2060" s="9">
        <v>0</v>
      </c>
      <c r="W2060" s="9">
        <v>2.4657922571766999</v>
      </c>
      <c r="X2060" s="9" t="s">
        <v>86</v>
      </c>
      <c r="Y2060" s="9">
        <v>0</v>
      </c>
      <c r="Z2060" s="9">
        <v>5.1864680000000003E-2</v>
      </c>
      <c r="AA2060" s="9">
        <v>0</v>
      </c>
      <c r="AB2060" s="9">
        <v>8.2978131000000007E-3</v>
      </c>
      <c r="AQ2060" s="9">
        <f>K2060-'Processed Potentiostat'!$J$3</f>
        <v>-28.218669999999999</v>
      </c>
    </row>
    <row r="2061" spans="1:43" x14ac:dyDescent="0.3">
      <c r="A2061">
        <v>2</v>
      </c>
      <c r="B2061">
        <v>0</v>
      </c>
      <c r="C2061">
        <v>0</v>
      </c>
      <c r="D2061">
        <v>1</v>
      </c>
      <c r="E2061">
        <v>0</v>
      </c>
      <c r="F2061">
        <v>0</v>
      </c>
      <c r="G2061">
        <v>0</v>
      </c>
      <c r="H2061" s="9">
        <v>1645.0025584437301</v>
      </c>
      <c r="I2061" s="9">
        <v>-1.8381198999999999</v>
      </c>
      <c r="J2061" s="9">
        <v>-1.8379487000000001</v>
      </c>
      <c r="K2061" s="9">
        <v>-33.248783000000003</v>
      </c>
      <c r="L2061" s="9">
        <v>-2.4661080592325901</v>
      </c>
      <c r="M2061" s="9">
        <v>-8.8779888000000007</v>
      </c>
      <c r="N2061" s="9">
        <v>-8.8779888000000007</v>
      </c>
      <c r="O2061" s="9">
        <v>-2.4661080592325901</v>
      </c>
      <c r="P2061">
        <v>0</v>
      </c>
      <c r="Q2061" s="9">
        <v>53.549995000000003</v>
      </c>
      <c r="R2061" s="9">
        <v>0</v>
      </c>
      <c r="S2061" s="9">
        <v>948809683.28434503</v>
      </c>
      <c r="T2061" s="9">
        <v>-3.1580205588888001E-4</v>
      </c>
      <c r="U2061" s="9">
        <v>2.4661080592325901</v>
      </c>
      <c r="V2061" s="9">
        <v>0</v>
      </c>
      <c r="W2061" s="9">
        <v>2.4661080592325901</v>
      </c>
      <c r="X2061" s="9" t="s">
        <v>86</v>
      </c>
      <c r="Y2061" s="9">
        <v>0</v>
      </c>
      <c r="Z2061" s="9">
        <v>6.1109558000000001E-2</v>
      </c>
      <c r="AA2061" s="9">
        <v>0</v>
      </c>
      <c r="AB2061" s="9">
        <v>8.6063696000000002E-3</v>
      </c>
      <c r="AQ2061" s="9">
        <f>K2061-'Processed Potentiostat'!$J$3</f>
        <v>-33.248783000000003</v>
      </c>
    </row>
    <row r="2062" spans="1:43" x14ac:dyDescent="0.3">
      <c r="A2062">
        <v>2</v>
      </c>
      <c r="B2062">
        <v>0</v>
      </c>
      <c r="C2062">
        <v>0</v>
      </c>
      <c r="D2062">
        <v>1</v>
      </c>
      <c r="E2062">
        <v>0</v>
      </c>
      <c r="F2062">
        <v>0</v>
      </c>
      <c r="G2062">
        <v>0</v>
      </c>
      <c r="H2062" s="9">
        <v>1645.1887584390299</v>
      </c>
      <c r="I2062" s="9">
        <v>-1.8380202000000001</v>
      </c>
      <c r="J2062" s="9">
        <v>-1.8387448</v>
      </c>
      <c r="K2062" s="9">
        <v>-28.160675000000001</v>
      </c>
      <c r="L2062" s="9">
        <v>-2.46784292604847</v>
      </c>
      <c r="M2062" s="9">
        <v>-8.8842344000000004</v>
      </c>
      <c r="N2062" s="9">
        <v>-8.8842344000000004</v>
      </c>
      <c r="O2062" s="9">
        <v>-2.46784292604847</v>
      </c>
      <c r="P2062">
        <v>0</v>
      </c>
      <c r="Q2062" s="9">
        <v>53.549995000000003</v>
      </c>
      <c r="R2062" s="9">
        <v>0</v>
      </c>
      <c r="S2062" s="9">
        <v>875030654.97120094</v>
      </c>
      <c r="T2062" s="9">
        <v>-1.73486681588475E-3</v>
      </c>
      <c r="U2062" s="9">
        <v>2.46784292604847</v>
      </c>
      <c r="V2062" s="9">
        <v>0</v>
      </c>
      <c r="W2062" s="9">
        <v>2.46784292604847</v>
      </c>
      <c r="X2062" s="9" t="s">
        <v>86</v>
      </c>
      <c r="Y2062" s="9">
        <v>0</v>
      </c>
      <c r="Z2062" s="9">
        <v>5.1780294999999997E-2</v>
      </c>
      <c r="AA2062" s="9">
        <v>0</v>
      </c>
      <c r="AB2062" s="9">
        <v>8.6698495E-3</v>
      </c>
      <c r="AQ2062" s="9">
        <f>K2062-'Processed Potentiostat'!$J$3</f>
        <v>-28.160675000000001</v>
      </c>
    </row>
    <row r="2063" spans="1:43" x14ac:dyDescent="0.3">
      <c r="A2063">
        <v>2</v>
      </c>
      <c r="B2063">
        <v>0</v>
      </c>
      <c r="C2063">
        <v>0</v>
      </c>
      <c r="D2063">
        <v>1</v>
      </c>
      <c r="E2063">
        <v>0</v>
      </c>
      <c r="F2063">
        <v>0</v>
      </c>
      <c r="G2063">
        <v>0</v>
      </c>
      <c r="H2063" s="9">
        <v>1645.2303584379799</v>
      </c>
      <c r="I2063" s="9">
        <v>-1.8381181</v>
      </c>
      <c r="J2063" s="9">
        <v>-1.8386023</v>
      </c>
      <c r="K2063" s="9">
        <v>-23.123692999999999</v>
      </c>
      <c r="L2063" s="9">
        <v>-2.4681447329821902</v>
      </c>
      <c r="M2063" s="9">
        <v>-8.8853206999999994</v>
      </c>
      <c r="N2063" s="9">
        <v>-8.8853206999999994</v>
      </c>
      <c r="O2063" s="9">
        <v>-2.4681447329821902</v>
      </c>
      <c r="P2063">
        <v>0</v>
      </c>
      <c r="Q2063" s="9">
        <v>53.549995000000003</v>
      </c>
      <c r="R2063" s="9">
        <v>0</v>
      </c>
      <c r="S2063" s="9">
        <v>887591249.15877795</v>
      </c>
      <c r="T2063" s="9">
        <v>-3.0180693372106E-4</v>
      </c>
      <c r="U2063" s="9">
        <v>2.4681447329821902</v>
      </c>
      <c r="V2063" s="9">
        <v>0</v>
      </c>
      <c r="W2063" s="9">
        <v>2.4681447329821902</v>
      </c>
      <c r="X2063" s="9" t="s">
        <v>86</v>
      </c>
      <c r="Y2063" s="9">
        <v>0</v>
      </c>
      <c r="Z2063" s="9">
        <v>4.2515277999999997E-2</v>
      </c>
      <c r="AA2063" s="9">
        <v>0</v>
      </c>
      <c r="AB2063" s="9">
        <v>8.4771896000000006E-3</v>
      </c>
      <c r="AQ2063" s="9">
        <f>K2063-'Processed Potentiostat'!$J$3</f>
        <v>-23.123692999999999</v>
      </c>
    </row>
    <row r="2064" spans="1:43" x14ac:dyDescent="0.3">
      <c r="A2064">
        <v>2</v>
      </c>
      <c r="B2064">
        <v>0</v>
      </c>
      <c r="C2064">
        <v>0</v>
      </c>
      <c r="D2064">
        <v>1</v>
      </c>
      <c r="E2064">
        <v>0</v>
      </c>
      <c r="F2064">
        <v>0</v>
      </c>
      <c r="G2064">
        <v>0</v>
      </c>
      <c r="H2064" s="9">
        <v>1645.31155843593</v>
      </c>
      <c r="I2064" s="9">
        <v>-1.8380771</v>
      </c>
      <c r="J2064" s="9">
        <v>-1.8384335000000001</v>
      </c>
      <c r="K2064" s="9">
        <v>-18.069541999999998</v>
      </c>
      <c r="L2064" s="9">
        <v>-2.4686354970728401</v>
      </c>
      <c r="M2064" s="9">
        <v>-8.8870877999999998</v>
      </c>
      <c r="N2064" s="9">
        <v>-8.8870877999999998</v>
      </c>
      <c r="O2064" s="9">
        <v>-2.4686354970728401</v>
      </c>
      <c r="P2064">
        <v>0</v>
      </c>
      <c r="Q2064" s="9">
        <v>53.549995000000003</v>
      </c>
      <c r="R2064" s="9">
        <v>0</v>
      </c>
      <c r="S2064" s="9">
        <v>902994170.56147897</v>
      </c>
      <c r="T2064" s="9">
        <v>-4.9076409064374704E-4</v>
      </c>
      <c r="U2064" s="9">
        <v>2.4686354970728401</v>
      </c>
      <c r="V2064" s="9">
        <v>0</v>
      </c>
      <c r="W2064" s="9">
        <v>2.4686354970728401</v>
      </c>
      <c r="X2064" s="9" t="s">
        <v>86</v>
      </c>
      <c r="Y2064" s="9">
        <v>0</v>
      </c>
      <c r="Z2064" s="9">
        <v>3.3219650000000003E-2</v>
      </c>
      <c r="AA2064" s="9">
        <v>0</v>
      </c>
      <c r="AB2064" s="9">
        <v>8.6970199000000002E-3</v>
      </c>
      <c r="AQ2064" s="9">
        <f>K2064-'Processed Potentiostat'!$J$3</f>
        <v>-18.069541999999998</v>
      </c>
    </row>
    <row r="2065" spans="1:43" x14ac:dyDescent="0.3">
      <c r="A2065">
        <v>2</v>
      </c>
      <c r="B2065">
        <v>0</v>
      </c>
      <c r="C2065">
        <v>0</v>
      </c>
      <c r="D2065">
        <v>1</v>
      </c>
      <c r="E2065">
        <v>0</v>
      </c>
      <c r="F2065">
        <v>0</v>
      </c>
      <c r="G2065">
        <v>0</v>
      </c>
      <c r="H2065" s="9">
        <v>1645.3899584339499</v>
      </c>
      <c r="I2065" s="9">
        <v>-1.8381132</v>
      </c>
      <c r="J2065" s="9">
        <v>-1.8384404999999999</v>
      </c>
      <c r="K2065" s="9">
        <v>-13.060415000000001</v>
      </c>
      <c r="L2065" s="9">
        <v>-2.4690067107169198</v>
      </c>
      <c r="M2065" s="9">
        <v>-8.8884238999999994</v>
      </c>
      <c r="N2065" s="9">
        <v>-8.8884238999999994</v>
      </c>
      <c r="O2065" s="9">
        <v>-2.4690067107169198</v>
      </c>
      <c r="P2065">
        <v>0</v>
      </c>
      <c r="Q2065" s="9">
        <v>53.549995000000003</v>
      </c>
      <c r="R2065" s="9">
        <v>0</v>
      </c>
      <c r="S2065" s="9">
        <v>902485003.31725705</v>
      </c>
      <c r="T2065" s="9">
        <v>-3.7121364408054802E-4</v>
      </c>
      <c r="U2065" s="9">
        <v>2.4690067107169198</v>
      </c>
      <c r="V2065" s="9">
        <v>0</v>
      </c>
      <c r="W2065" s="9">
        <v>2.4690067107169198</v>
      </c>
      <c r="X2065" s="9" t="s">
        <v>86</v>
      </c>
      <c r="Y2065" s="9">
        <v>0</v>
      </c>
      <c r="Z2065" s="9">
        <v>2.4010796000000001E-2</v>
      </c>
      <c r="AA2065" s="9">
        <v>0</v>
      </c>
      <c r="AB2065" s="9">
        <v>8.6365324000000007E-3</v>
      </c>
      <c r="AQ2065" s="9">
        <f>K2065-'Processed Potentiostat'!$J$3</f>
        <v>-13.060415000000001</v>
      </c>
    </row>
    <row r="2066" spans="1:43" x14ac:dyDescent="0.3">
      <c r="A2066">
        <v>2</v>
      </c>
      <c r="B2066">
        <v>0</v>
      </c>
      <c r="C2066">
        <v>0</v>
      </c>
      <c r="D2066">
        <v>1</v>
      </c>
      <c r="E2066">
        <v>0</v>
      </c>
      <c r="F2066">
        <v>0</v>
      </c>
      <c r="G2066">
        <v>0</v>
      </c>
      <c r="H2066" s="9">
        <v>1645.4513584324</v>
      </c>
      <c r="I2066" s="9">
        <v>-1.8379291</v>
      </c>
      <c r="J2066" s="9">
        <v>-1.83822</v>
      </c>
      <c r="K2066" s="9">
        <v>-8.0249605000000006</v>
      </c>
      <c r="L2066" s="9">
        <v>-2.46920351610982</v>
      </c>
      <c r="M2066" s="9">
        <v>-8.8891325000000005</v>
      </c>
      <c r="N2066" s="9">
        <v>-8.8891325000000005</v>
      </c>
      <c r="O2066" s="9">
        <v>-2.46920351610982</v>
      </c>
      <c r="P2066">
        <v>0</v>
      </c>
      <c r="Q2066" s="9">
        <v>53.549995000000003</v>
      </c>
      <c r="R2066" s="9">
        <v>0</v>
      </c>
      <c r="S2066" s="9">
        <v>923230107.56637704</v>
      </c>
      <c r="T2066" s="9">
        <v>-1.9680539290112199E-4</v>
      </c>
      <c r="U2066" s="9">
        <v>2.46920351610982</v>
      </c>
      <c r="V2066" s="9">
        <v>0</v>
      </c>
      <c r="W2066" s="9">
        <v>2.46920351610982</v>
      </c>
      <c r="X2066" s="9" t="s">
        <v>86</v>
      </c>
      <c r="Y2066" s="9">
        <v>0</v>
      </c>
      <c r="Z2066" s="9">
        <v>1.4751643E-2</v>
      </c>
      <c r="AA2066" s="9">
        <v>0</v>
      </c>
      <c r="AB2066" s="9">
        <v>8.4582175999999999E-3</v>
      </c>
      <c r="AQ2066" s="9">
        <f>K2066-'Processed Potentiostat'!$J$3</f>
        <v>-8.0249605000000006</v>
      </c>
    </row>
    <row r="2067" spans="1:43" x14ac:dyDescent="0.3">
      <c r="A2067">
        <v>2</v>
      </c>
      <c r="B2067">
        <v>0</v>
      </c>
      <c r="C2067">
        <v>0</v>
      </c>
      <c r="D2067">
        <v>1</v>
      </c>
      <c r="E2067">
        <v>0</v>
      </c>
      <c r="F2067">
        <v>0</v>
      </c>
      <c r="G2067">
        <v>0</v>
      </c>
      <c r="H2067" s="9">
        <v>1645.5693584294199</v>
      </c>
      <c r="I2067" s="9">
        <v>-1.8380717</v>
      </c>
      <c r="J2067" s="9">
        <v>-1.8384385999999999</v>
      </c>
      <c r="K2067" s="9">
        <v>-2.9563104999999998</v>
      </c>
      <c r="L2067" s="9">
        <v>-2.46943163360491</v>
      </c>
      <c r="M2067" s="9">
        <v>-8.8899536000000001</v>
      </c>
      <c r="N2067" s="9">
        <v>-8.8899536000000001</v>
      </c>
      <c r="O2067" s="9">
        <v>-2.46943163360491</v>
      </c>
      <c r="P2067">
        <v>0</v>
      </c>
      <c r="Q2067" s="9">
        <v>53.549995000000003</v>
      </c>
      <c r="R2067" s="9">
        <v>0</v>
      </c>
      <c r="S2067" s="9">
        <v>902815164.83378601</v>
      </c>
      <c r="T2067" s="9">
        <v>-2.2811749508644399E-4</v>
      </c>
      <c r="U2067" s="9">
        <v>2.46943163360491</v>
      </c>
      <c r="V2067" s="9">
        <v>0</v>
      </c>
      <c r="W2067" s="9">
        <v>2.46943163360491</v>
      </c>
      <c r="X2067" s="9" t="s">
        <v>86</v>
      </c>
      <c r="Y2067" s="9">
        <v>0</v>
      </c>
      <c r="Z2067" s="9">
        <v>5.4349955000000004E-3</v>
      </c>
      <c r="AA2067" s="9">
        <v>0</v>
      </c>
      <c r="AB2067" s="9">
        <v>8.1903636000000002E-3</v>
      </c>
      <c r="AQ2067" s="9">
        <f>K2067-'Processed Potentiostat'!$J$3</f>
        <v>-2.9563104999999998</v>
      </c>
    </row>
    <row r="2068" spans="1:43" x14ac:dyDescent="0.3">
      <c r="A2068">
        <v>2</v>
      </c>
      <c r="B2068">
        <v>0</v>
      </c>
      <c r="C2068">
        <v>0</v>
      </c>
      <c r="D2068">
        <v>1</v>
      </c>
      <c r="E2068">
        <v>0</v>
      </c>
      <c r="F2068">
        <v>0</v>
      </c>
      <c r="G2068">
        <v>0</v>
      </c>
      <c r="H2068" s="9">
        <v>1645.80075842357</v>
      </c>
      <c r="I2068" s="9">
        <v>-1.8380919</v>
      </c>
      <c r="J2068" s="9">
        <v>-1.8378177</v>
      </c>
      <c r="K2068" s="9">
        <v>-7.9875669</v>
      </c>
      <c r="L2068" s="9">
        <v>-2.4696666117182402</v>
      </c>
      <c r="M2068" s="9">
        <v>-8.8907995</v>
      </c>
      <c r="N2068" s="9">
        <v>-8.8907995</v>
      </c>
      <c r="O2068" s="9">
        <v>-2.4696666117182402</v>
      </c>
      <c r="P2068">
        <v>0</v>
      </c>
      <c r="Q2068" s="9">
        <v>53.549995000000003</v>
      </c>
      <c r="R2068" s="9">
        <v>0</v>
      </c>
      <c r="S2068" s="9">
        <v>963671576.84820497</v>
      </c>
      <c r="T2068" s="9">
        <v>-2.3497811333372801E-4</v>
      </c>
      <c r="U2068" s="9">
        <v>2.4696666117182402</v>
      </c>
      <c r="V2068" s="9">
        <v>0</v>
      </c>
      <c r="W2068" s="9">
        <v>2.4696666117182402</v>
      </c>
      <c r="X2068" s="9" t="s">
        <v>86</v>
      </c>
      <c r="Y2068" s="9">
        <v>0</v>
      </c>
      <c r="Z2068" s="9">
        <v>1.4679691999999999E-2</v>
      </c>
      <c r="AA2068" s="9">
        <v>0</v>
      </c>
      <c r="AB2068" s="9">
        <v>8.3556603999999993E-3</v>
      </c>
      <c r="AQ2068" s="9">
        <f>K2068-'Processed Potentiostat'!$J$3</f>
        <v>-7.9875669</v>
      </c>
    </row>
    <row r="2069" spans="1:43" x14ac:dyDescent="0.3">
      <c r="A2069">
        <v>2</v>
      </c>
      <c r="B2069">
        <v>0</v>
      </c>
      <c r="C2069">
        <v>0</v>
      </c>
      <c r="D2069">
        <v>1</v>
      </c>
      <c r="E2069">
        <v>0</v>
      </c>
      <c r="F2069">
        <v>0</v>
      </c>
      <c r="G2069">
        <v>0</v>
      </c>
      <c r="H2069" s="9">
        <v>1645.97155841926</v>
      </c>
      <c r="I2069" s="9">
        <v>-1.8380004000000001</v>
      </c>
      <c r="J2069" s="9">
        <v>-1.8382483999999999</v>
      </c>
      <c r="K2069" s="9">
        <v>-2.9627971999999998</v>
      </c>
      <c r="L2069" s="9">
        <v>-2.4700293617604898</v>
      </c>
      <c r="M2069" s="9">
        <v>-8.8921060999999995</v>
      </c>
      <c r="N2069" s="9">
        <v>-8.8921060999999995</v>
      </c>
      <c r="O2069" s="9">
        <v>-2.4700293617604898</v>
      </c>
      <c r="P2069">
        <v>0</v>
      </c>
      <c r="Q2069" s="9">
        <v>53.549995000000003</v>
      </c>
      <c r="R2069" s="9">
        <v>0</v>
      </c>
      <c r="S2069" s="9">
        <v>920825482.45162499</v>
      </c>
      <c r="T2069" s="9">
        <v>-3.6275004225272401E-4</v>
      </c>
      <c r="U2069" s="9">
        <v>2.4700293617604898</v>
      </c>
      <c r="V2069" s="9">
        <v>0</v>
      </c>
      <c r="W2069" s="9">
        <v>2.4700293617604898</v>
      </c>
      <c r="X2069" s="9" t="s">
        <v>86</v>
      </c>
      <c r="Y2069" s="9">
        <v>0</v>
      </c>
      <c r="Z2069" s="9">
        <v>5.4463571999999998E-3</v>
      </c>
      <c r="AA2069" s="9">
        <v>0</v>
      </c>
      <c r="AB2069" s="9">
        <v>8.4838402000000004E-3</v>
      </c>
      <c r="AQ2069" s="9">
        <f>K2069-'Processed Potentiostat'!$J$3</f>
        <v>-2.9627971999999998</v>
      </c>
    </row>
    <row r="2070" spans="1:43" x14ac:dyDescent="0.3">
      <c r="A2070">
        <v>2</v>
      </c>
      <c r="B2070">
        <v>0</v>
      </c>
      <c r="C2070">
        <v>0</v>
      </c>
      <c r="D2070">
        <v>1</v>
      </c>
      <c r="E2070">
        <v>0</v>
      </c>
      <c r="F2070">
        <v>0</v>
      </c>
      <c r="G2070">
        <v>0</v>
      </c>
      <c r="H2070" s="9">
        <v>1646.40235840837</v>
      </c>
      <c r="I2070" s="9">
        <v>-1.8380158</v>
      </c>
      <c r="J2070" s="9">
        <v>-1.8379160999999999</v>
      </c>
      <c r="K2070" s="9">
        <v>-7.9688711000000003</v>
      </c>
      <c r="L2070" s="9">
        <v>-2.4705392324111202</v>
      </c>
      <c r="M2070" s="9">
        <v>-8.8939409000000005</v>
      </c>
      <c r="N2070" s="9">
        <v>-8.8939409000000005</v>
      </c>
      <c r="O2070" s="9">
        <v>-2.4705392324111202</v>
      </c>
      <c r="P2070">
        <v>0</v>
      </c>
      <c r="Q2070" s="9">
        <v>53.549995000000003</v>
      </c>
      <c r="R2070" s="9">
        <v>0</v>
      </c>
      <c r="S2070" s="9">
        <v>953832017.91820395</v>
      </c>
      <c r="T2070" s="9">
        <v>-5.0987065062280102E-4</v>
      </c>
      <c r="U2070" s="9">
        <v>2.4705392324111202</v>
      </c>
      <c r="V2070" s="9">
        <v>0</v>
      </c>
      <c r="W2070" s="9">
        <v>2.4705392324111202</v>
      </c>
      <c r="X2070" s="9" t="s">
        <v>86</v>
      </c>
      <c r="Y2070" s="9">
        <v>0</v>
      </c>
      <c r="Z2070" s="9">
        <v>1.4646117E-2</v>
      </c>
      <c r="AA2070" s="9">
        <v>0</v>
      </c>
      <c r="AB2070" s="9">
        <v>8.565329E-3</v>
      </c>
      <c r="AQ2070" s="9">
        <f>K2070-'Processed Potentiostat'!$J$3</f>
        <v>-7.9688711000000003</v>
      </c>
    </row>
    <row r="2071" spans="1:43" x14ac:dyDescent="0.3">
      <c r="A2071">
        <v>2</v>
      </c>
      <c r="B2071">
        <v>0</v>
      </c>
      <c r="C2071">
        <v>0</v>
      </c>
      <c r="D2071">
        <v>1</v>
      </c>
      <c r="E2071">
        <v>0</v>
      </c>
      <c r="F2071">
        <v>0</v>
      </c>
      <c r="G2071">
        <v>0</v>
      </c>
      <c r="H2071" s="9">
        <v>1646.5007584058901</v>
      </c>
      <c r="I2071" s="9">
        <v>-1.8380245</v>
      </c>
      <c r="J2071" s="9">
        <v>-1.8377228999999999</v>
      </c>
      <c r="K2071" s="9">
        <v>-13.057363</v>
      </c>
      <c r="L2071" s="9">
        <v>-2.4707669486583801</v>
      </c>
      <c r="M2071" s="9">
        <v>-8.8947611000000002</v>
      </c>
      <c r="N2071" s="9">
        <v>-8.8947611000000002</v>
      </c>
      <c r="O2071" s="9">
        <v>-2.4707669486583801</v>
      </c>
      <c r="P2071">
        <v>0</v>
      </c>
      <c r="Q2071" s="9">
        <v>53.549995000000003</v>
      </c>
      <c r="R2071" s="9">
        <v>0</v>
      </c>
      <c r="S2071" s="9">
        <v>974107201.362239</v>
      </c>
      <c r="T2071" s="9">
        <v>-2.27716247267029E-4</v>
      </c>
      <c r="U2071" s="9">
        <v>2.4707669486583801</v>
      </c>
      <c r="V2071" s="9">
        <v>0</v>
      </c>
      <c r="W2071" s="9">
        <v>2.4707669486583801</v>
      </c>
      <c r="X2071" s="9" t="s">
        <v>86</v>
      </c>
      <c r="Y2071" s="9">
        <v>0</v>
      </c>
      <c r="Z2071" s="9">
        <v>2.3995815E-2</v>
      </c>
      <c r="AA2071" s="9">
        <v>0</v>
      </c>
      <c r="AB2071" s="9">
        <v>8.5228392999999996E-3</v>
      </c>
      <c r="AQ2071" s="9">
        <f>K2071-'Processed Potentiostat'!$J$3</f>
        <v>-13.057363</v>
      </c>
    </row>
    <row r="2072" spans="1:43" x14ac:dyDescent="0.3">
      <c r="A2072">
        <v>2</v>
      </c>
      <c r="B2072">
        <v>0</v>
      </c>
      <c r="C2072">
        <v>0</v>
      </c>
      <c r="D2072">
        <v>1</v>
      </c>
      <c r="E2072">
        <v>0</v>
      </c>
      <c r="F2072">
        <v>0</v>
      </c>
      <c r="G2072">
        <v>0</v>
      </c>
      <c r="H2072" s="9">
        <v>1646.65215840206</v>
      </c>
      <c r="I2072" s="9">
        <v>-1.8380069999999999</v>
      </c>
      <c r="J2072" s="9">
        <v>-1.8382008000000001</v>
      </c>
      <c r="K2072" s="9">
        <v>-8.0451841000000002</v>
      </c>
      <c r="L2072" s="9">
        <v>-2.4712479278672799</v>
      </c>
      <c r="M2072" s="9">
        <v>-8.8964929999999995</v>
      </c>
      <c r="N2072" s="9">
        <v>-8.8964929999999995</v>
      </c>
      <c r="O2072" s="9">
        <v>-2.4712479278672799</v>
      </c>
      <c r="P2072">
        <v>0</v>
      </c>
      <c r="Q2072" s="9">
        <v>53.549995000000003</v>
      </c>
      <c r="R2072" s="9">
        <v>0</v>
      </c>
      <c r="S2072" s="9">
        <v>925840044.85574698</v>
      </c>
      <c r="T2072" s="9">
        <v>-4.8097920889356101E-4</v>
      </c>
      <c r="U2072" s="9">
        <v>2.4712479278672799</v>
      </c>
      <c r="V2072" s="9">
        <v>0</v>
      </c>
      <c r="W2072" s="9">
        <v>2.4712479278672799</v>
      </c>
      <c r="X2072" s="9" t="s">
        <v>86</v>
      </c>
      <c r="Y2072" s="9">
        <v>0</v>
      </c>
      <c r="Z2072" s="9">
        <v>1.4788664E-2</v>
      </c>
      <c r="AA2072" s="9">
        <v>0</v>
      </c>
      <c r="AB2072" s="9">
        <v>8.3706956000000002E-3</v>
      </c>
      <c r="AQ2072" s="9">
        <f>K2072-'Processed Potentiostat'!$J$3</f>
        <v>-8.0451841000000002</v>
      </c>
    </row>
    <row r="2073" spans="1:43" x14ac:dyDescent="0.3">
      <c r="A2073">
        <v>2</v>
      </c>
      <c r="B2073">
        <v>0</v>
      </c>
      <c r="C2073">
        <v>0</v>
      </c>
      <c r="D2073">
        <v>1</v>
      </c>
      <c r="E2073">
        <v>0</v>
      </c>
      <c r="F2073">
        <v>0</v>
      </c>
      <c r="G2073">
        <v>0</v>
      </c>
      <c r="H2073" s="9">
        <v>1646.7701583990799</v>
      </c>
      <c r="I2073" s="9">
        <v>-1.8381065000000001</v>
      </c>
      <c r="J2073" s="9">
        <v>-1.8383828</v>
      </c>
      <c r="K2073" s="9">
        <v>-3.0261361999999998</v>
      </c>
      <c r="L2073" s="9">
        <v>-2.47147676273846</v>
      </c>
      <c r="M2073" s="9">
        <v>-8.897316</v>
      </c>
      <c r="N2073" s="9">
        <v>-8.897316</v>
      </c>
      <c r="O2073" s="9">
        <v>-2.47147676273846</v>
      </c>
      <c r="P2073">
        <v>0</v>
      </c>
      <c r="Q2073" s="9">
        <v>53.549995000000003</v>
      </c>
      <c r="R2073" s="9">
        <v>0</v>
      </c>
      <c r="S2073" s="9">
        <v>908711362.86311603</v>
      </c>
      <c r="T2073" s="9">
        <v>-2.2883487118585601E-4</v>
      </c>
      <c r="U2073" s="9">
        <v>2.47147676273846</v>
      </c>
      <c r="V2073" s="9">
        <v>0</v>
      </c>
      <c r="W2073" s="9">
        <v>2.47147676273846</v>
      </c>
      <c r="X2073" s="9" t="s">
        <v>86</v>
      </c>
      <c r="Y2073" s="9">
        <v>0</v>
      </c>
      <c r="Z2073" s="9">
        <v>5.5631967000000001E-3</v>
      </c>
      <c r="AA2073" s="9">
        <v>0</v>
      </c>
      <c r="AB2073" s="9">
        <v>8.1084333000000005E-3</v>
      </c>
      <c r="AQ2073" s="9">
        <f>K2073-'Processed Potentiostat'!$J$3</f>
        <v>-3.0261361999999998</v>
      </c>
    </row>
    <row r="2074" spans="1:43" x14ac:dyDescent="0.3">
      <c r="A2074">
        <v>2</v>
      </c>
      <c r="B2074">
        <v>0</v>
      </c>
      <c r="C2074">
        <v>0</v>
      </c>
      <c r="D2074">
        <v>1</v>
      </c>
      <c r="E2074">
        <v>0</v>
      </c>
      <c r="F2074">
        <v>0</v>
      </c>
      <c r="G2074">
        <v>0</v>
      </c>
      <c r="H2074" s="9">
        <v>1647.7701583738201</v>
      </c>
      <c r="I2074" s="9">
        <v>-1.8380072999999999</v>
      </c>
      <c r="J2074" s="9">
        <v>-1.8381635999999999</v>
      </c>
      <c r="K2074" s="9">
        <v>0.54549342000000001</v>
      </c>
      <c r="L2074" s="9">
        <v>-2.4721483218439002</v>
      </c>
      <c r="M2074" s="9">
        <v>-8.8997335</v>
      </c>
      <c r="N2074" s="9">
        <v>-8.8997335</v>
      </c>
      <c r="O2074" s="9">
        <v>-2.4721483218439002</v>
      </c>
      <c r="P2074">
        <v>0</v>
      </c>
      <c r="Q2074" s="9">
        <v>53.549995000000003</v>
      </c>
      <c r="R2074" s="9">
        <v>0</v>
      </c>
      <c r="S2074" s="9">
        <v>929776193.82654905</v>
      </c>
      <c r="T2074" s="9">
        <v>-6.7155910543625897E-4</v>
      </c>
      <c r="U2074" s="9">
        <v>2.4721483218439002</v>
      </c>
      <c r="V2074" s="9">
        <v>0</v>
      </c>
      <c r="W2074" s="9">
        <v>2.4721483218439002</v>
      </c>
      <c r="X2074" s="9" t="s">
        <v>86</v>
      </c>
      <c r="Y2074" s="9">
        <v>0</v>
      </c>
      <c r="Z2074" s="9">
        <v>1.0027060999999999E-3</v>
      </c>
      <c r="AA2074" s="9">
        <v>0</v>
      </c>
      <c r="AB2074" s="9">
        <v>8.3398679000000007E-3</v>
      </c>
      <c r="AQ2074" s="9">
        <f>K2074-'Processed Potentiostat'!$J$3</f>
        <v>0.54549342000000001</v>
      </c>
    </row>
    <row r="2075" spans="1:43" x14ac:dyDescent="0.3">
      <c r="A2075">
        <v>2</v>
      </c>
      <c r="B2075">
        <v>0</v>
      </c>
      <c r="C2075">
        <v>0</v>
      </c>
      <c r="D2075">
        <v>1</v>
      </c>
      <c r="E2075">
        <v>0</v>
      </c>
      <c r="F2075">
        <v>0</v>
      </c>
      <c r="G2075">
        <v>0</v>
      </c>
      <c r="H2075" s="9">
        <v>1648.6007583528401</v>
      </c>
      <c r="I2075" s="9">
        <v>-1.8379633</v>
      </c>
      <c r="J2075" s="9">
        <v>-1.8377728</v>
      </c>
      <c r="K2075" s="9">
        <v>-4.4655408999999997</v>
      </c>
      <c r="L2075" s="9">
        <v>-2.4724946672074801</v>
      </c>
      <c r="M2075" s="9">
        <v>-8.9009809000000004</v>
      </c>
      <c r="N2075" s="9">
        <v>-8.9009809000000004</v>
      </c>
      <c r="O2075" s="9">
        <v>-2.4724946672074801</v>
      </c>
      <c r="P2075">
        <v>0</v>
      </c>
      <c r="Q2075" s="9">
        <v>53.549995000000003</v>
      </c>
      <c r="R2075" s="9">
        <v>0</v>
      </c>
      <c r="S2075" s="9">
        <v>969485162.53630197</v>
      </c>
      <c r="T2075" s="9">
        <v>-3.46345363577249E-4</v>
      </c>
      <c r="U2075" s="9">
        <v>2.4724946672074801</v>
      </c>
      <c r="V2075" s="9">
        <v>0</v>
      </c>
      <c r="W2075" s="9">
        <v>2.4724946672074801</v>
      </c>
      <c r="X2075" s="9" t="s">
        <v>86</v>
      </c>
      <c r="Y2075" s="9">
        <v>0</v>
      </c>
      <c r="Z2075" s="9">
        <v>8.2066497000000006E-3</v>
      </c>
      <c r="AA2075" s="9">
        <v>0</v>
      </c>
      <c r="AB2075" s="9">
        <v>8.2096504000000008E-3</v>
      </c>
      <c r="AQ2075" s="9">
        <f>K2075-'Processed Potentiostat'!$J$3</f>
        <v>-4.4655408999999997</v>
      </c>
    </row>
    <row r="2076" spans="1:43" x14ac:dyDescent="0.3">
      <c r="A2076">
        <v>2</v>
      </c>
      <c r="B2076">
        <v>0</v>
      </c>
      <c r="C2076">
        <v>0</v>
      </c>
      <c r="D2076">
        <v>1</v>
      </c>
      <c r="E2076">
        <v>0</v>
      </c>
      <c r="F2076">
        <v>0</v>
      </c>
      <c r="G2076">
        <v>0</v>
      </c>
      <c r="H2076" s="9">
        <v>1649.0013583427201</v>
      </c>
      <c r="I2076" s="9">
        <v>-1.8378574000000001</v>
      </c>
      <c r="J2076" s="9">
        <v>-1.8377920000000001</v>
      </c>
      <c r="K2076" s="9">
        <v>-9.4806966999999993</v>
      </c>
      <c r="L2076" s="9">
        <v>-2.47318263495993</v>
      </c>
      <c r="M2076" s="9">
        <v>-8.9034575999999994</v>
      </c>
      <c r="N2076" s="9">
        <v>-8.9034575999999994</v>
      </c>
      <c r="O2076" s="9">
        <v>-2.47318263495993</v>
      </c>
      <c r="P2076">
        <v>0</v>
      </c>
      <c r="Q2076" s="9">
        <v>53.549995000000003</v>
      </c>
      <c r="R2076" s="9">
        <v>0</v>
      </c>
      <c r="S2076" s="9">
        <v>967731927.40819395</v>
      </c>
      <c r="T2076" s="9">
        <v>-6.8796775245649701E-4</v>
      </c>
      <c r="U2076" s="9">
        <v>2.47318263495993</v>
      </c>
      <c r="V2076" s="9">
        <v>0</v>
      </c>
      <c r="W2076" s="9">
        <v>2.47318263495993</v>
      </c>
      <c r="X2076" s="9" t="s">
        <v>86</v>
      </c>
      <c r="Y2076" s="9">
        <v>0</v>
      </c>
      <c r="Z2076" s="9">
        <v>1.7423549999999999E-2</v>
      </c>
      <c r="AA2076" s="9">
        <v>0</v>
      </c>
      <c r="AB2076" s="9">
        <v>8.0975126000000005E-3</v>
      </c>
      <c r="AQ2076" s="9">
        <f>K2076-'Processed Potentiostat'!$J$3</f>
        <v>-9.4806966999999993</v>
      </c>
    </row>
    <row r="2077" spans="1:43" x14ac:dyDescent="0.3">
      <c r="A2077">
        <v>2</v>
      </c>
      <c r="B2077">
        <v>0</v>
      </c>
      <c r="C2077">
        <v>0</v>
      </c>
      <c r="D2077">
        <v>1</v>
      </c>
      <c r="E2077">
        <v>0</v>
      </c>
      <c r="F2077">
        <v>0</v>
      </c>
      <c r="G2077">
        <v>0</v>
      </c>
      <c r="H2077" s="9">
        <v>1649.29135833539</v>
      </c>
      <c r="I2077" s="9">
        <v>-1.8381329</v>
      </c>
      <c r="J2077" s="9">
        <v>-1.8381977</v>
      </c>
      <c r="K2077" s="9">
        <v>-4.4772109999999996</v>
      </c>
      <c r="L2077" s="9">
        <v>-2.4738954528056198</v>
      </c>
      <c r="M2077" s="9">
        <v>-8.9060240000000004</v>
      </c>
      <c r="N2077" s="9">
        <v>-8.9060240000000004</v>
      </c>
      <c r="O2077" s="9">
        <v>-2.4738954528056198</v>
      </c>
      <c r="P2077">
        <v>0</v>
      </c>
      <c r="Q2077" s="9">
        <v>53.549995000000003</v>
      </c>
      <c r="R2077" s="9">
        <v>0</v>
      </c>
      <c r="S2077" s="9">
        <v>927130974.69190001</v>
      </c>
      <c r="T2077" s="9">
        <v>-7.1281784568899499E-4</v>
      </c>
      <c r="U2077" s="9">
        <v>2.4738954528056198</v>
      </c>
      <c r="V2077" s="9">
        <v>0</v>
      </c>
      <c r="W2077" s="9">
        <v>2.4738954528056198</v>
      </c>
      <c r="X2077" s="9" t="s">
        <v>86</v>
      </c>
      <c r="Y2077" s="9">
        <v>0</v>
      </c>
      <c r="Z2077" s="9">
        <v>8.2299989000000004E-3</v>
      </c>
      <c r="AA2077" s="9">
        <v>0</v>
      </c>
      <c r="AB2077" s="9">
        <v>8.0663022000000001E-3</v>
      </c>
      <c r="AQ2077" s="9">
        <f>K2077-'Processed Potentiostat'!$J$3</f>
        <v>-4.4772109999999996</v>
      </c>
    </row>
    <row r="2078" spans="1:43" x14ac:dyDescent="0.3">
      <c r="A2078">
        <v>2</v>
      </c>
      <c r="B2078">
        <v>0</v>
      </c>
      <c r="C2078">
        <v>0</v>
      </c>
      <c r="D2078">
        <v>1</v>
      </c>
      <c r="E2078">
        <v>0</v>
      </c>
      <c r="F2078">
        <v>0</v>
      </c>
      <c r="G2078">
        <v>0</v>
      </c>
      <c r="H2078" s="9">
        <v>1649.4193583321601</v>
      </c>
      <c r="I2078" s="9">
        <v>-1.8380888</v>
      </c>
      <c r="J2078" s="9">
        <v>-1.837887</v>
      </c>
      <c r="K2078" s="9">
        <v>-9.5431899999999992</v>
      </c>
      <c r="L2078" s="9">
        <v>-2.4741275404458301</v>
      </c>
      <c r="M2078" s="9">
        <v>-8.9068594000000001</v>
      </c>
      <c r="N2078" s="9">
        <v>-8.9068594000000001</v>
      </c>
      <c r="O2078" s="9">
        <v>-2.4741275404458301</v>
      </c>
      <c r="P2078">
        <v>0</v>
      </c>
      <c r="Q2078" s="9">
        <v>53.549995000000003</v>
      </c>
      <c r="R2078" s="9">
        <v>0</v>
      </c>
      <c r="S2078" s="9">
        <v>958206474.94318902</v>
      </c>
      <c r="T2078" s="9">
        <v>-2.32087640205769E-4</v>
      </c>
      <c r="U2078" s="9">
        <v>2.4741275404458301</v>
      </c>
      <c r="V2078" s="9">
        <v>0</v>
      </c>
      <c r="W2078" s="9">
        <v>2.4741275404458301</v>
      </c>
      <c r="X2078" s="9" t="s">
        <v>86</v>
      </c>
      <c r="Y2078" s="9">
        <v>0</v>
      </c>
      <c r="Z2078" s="9">
        <v>1.7539306000000001E-2</v>
      </c>
      <c r="AA2078" s="9">
        <v>0</v>
      </c>
      <c r="AB2078" s="9">
        <v>8.0961734E-3</v>
      </c>
      <c r="AQ2078" s="9">
        <f>K2078-'Processed Potentiostat'!$J$3</f>
        <v>-9.5431899999999992</v>
      </c>
    </row>
    <row r="2079" spans="1:43" x14ac:dyDescent="0.3">
      <c r="A2079">
        <v>2</v>
      </c>
      <c r="B2079">
        <v>0</v>
      </c>
      <c r="C2079">
        <v>0</v>
      </c>
      <c r="D2079">
        <v>1</v>
      </c>
      <c r="E2079">
        <v>0</v>
      </c>
      <c r="F2079">
        <v>0</v>
      </c>
      <c r="G2079">
        <v>0</v>
      </c>
      <c r="H2079" s="9">
        <v>1650.13075831419</v>
      </c>
      <c r="I2079" s="9">
        <v>-1.8380774</v>
      </c>
      <c r="J2079" s="9">
        <v>-1.8381547</v>
      </c>
      <c r="K2079" s="9">
        <v>-4.5138407000000003</v>
      </c>
      <c r="L2079" s="9">
        <v>-2.4758041909269699</v>
      </c>
      <c r="M2079" s="9">
        <v>-8.9128951999999995</v>
      </c>
      <c r="N2079" s="9">
        <v>-8.9128951999999995</v>
      </c>
      <c r="O2079" s="9">
        <v>-2.4758041909269699</v>
      </c>
      <c r="P2079">
        <v>0</v>
      </c>
      <c r="Q2079" s="9">
        <v>53.549995000000003</v>
      </c>
      <c r="R2079" s="9">
        <v>0</v>
      </c>
      <c r="S2079" s="9">
        <v>932021728.15752602</v>
      </c>
      <c r="T2079" s="9">
        <v>-1.67665048114473E-3</v>
      </c>
      <c r="U2079" s="9">
        <v>2.4758041909269699</v>
      </c>
      <c r="V2079" s="9">
        <v>0</v>
      </c>
      <c r="W2079" s="9">
        <v>2.4758041909269699</v>
      </c>
      <c r="X2079" s="9" t="s">
        <v>86</v>
      </c>
      <c r="Y2079" s="9">
        <v>0</v>
      </c>
      <c r="Z2079" s="9">
        <v>8.2971369999999996E-3</v>
      </c>
      <c r="AA2079" s="9">
        <v>0</v>
      </c>
      <c r="AB2079" s="9">
        <v>8.3521940000000003E-3</v>
      </c>
      <c r="AQ2079" s="9">
        <f>K2079-'Processed Potentiostat'!$J$3</f>
        <v>-4.5138407000000003</v>
      </c>
    </row>
    <row r="2080" spans="1:43" x14ac:dyDescent="0.3">
      <c r="A2080">
        <v>2</v>
      </c>
      <c r="B2080">
        <v>0</v>
      </c>
      <c r="C2080">
        <v>0</v>
      </c>
      <c r="D2080">
        <v>1</v>
      </c>
      <c r="E2080">
        <v>0</v>
      </c>
      <c r="F2080">
        <v>0</v>
      </c>
      <c r="G2080">
        <v>0</v>
      </c>
      <c r="H2080" s="9">
        <v>1651.1307582889201</v>
      </c>
      <c r="I2080" s="9">
        <v>-1.8381361000000001</v>
      </c>
      <c r="J2080" s="9">
        <v>-1.838214</v>
      </c>
      <c r="K2080" s="9">
        <v>-5.2534255999999999</v>
      </c>
      <c r="L2080" s="9">
        <v>-2.4770120705860799</v>
      </c>
      <c r="M2080" s="9">
        <v>-8.9172429999999991</v>
      </c>
      <c r="N2080" s="9">
        <v>-8.9172429999999991</v>
      </c>
      <c r="O2080" s="9">
        <v>-2.4770120705860799</v>
      </c>
      <c r="P2080">
        <v>0</v>
      </c>
      <c r="Q2080" s="9">
        <v>53.549995000000003</v>
      </c>
      <c r="R2080" s="9">
        <v>0</v>
      </c>
      <c r="S2080" s="9">
        <v>926723404.65687895</v>
      </c>
      <c r="T2080" s="9">
        <v>-1.2078796591095101E-3</v>
      </c>
      <c r="U2080" s="9">
        <v>2.4770120705860799</v>
      </c>
      <c r="V2080" s="9">
        <v>0</v>
      </c>
      <c r="W2080" s="9">
        <v>2.4770120705860799</v>
      </c>
      <c r="X2080" s="9" t="s">
        <v>86</v>
      </c>
      <c r="Y2080" s="9">
        <v>0</v>
      </c>
      <c r="Z2080" s="9">
        <v>9.6569210000000006E-3</v>
      </c>
      <c r="AA2080" s="9">
        <v>0</v>
      </c>
      <c r="AB2080" s="9">
        <v>8.2150687999999993E-3</v>
      </c>
      <c r="AQ2080" s="9">
        <f>K2080-'Processed Potentiostat'!$J$3</f>
        <v>-5.2534255999999999</v>
      </c>
    </row>
    <row r="2081" spans="1:43" x14ac:dyDescent="0.3">
      <c r="A2081">
        <v>2</v>
      </c>
      <c r="B2081">
        <v>0</v>
      </c>
      <c r="C2081">
        <v>0</v>
      </c>
      <c r="D2081">
        <v>1</v>
      </c>
      <c r="E2081">
        <v>0</v>
      </c>
      <c r="F2081">
        <v>0</v>
      </c>
      <c r="G2081">
        <v>0</v>
      </c>
      <c r="H2081" s="9">
        <v>1652.13075826366</v>
      </c>
      <c r="I2081" s="9">
        <v>-1.8378646000000001</v>
      </c>
      <c r="J2081" s="9">
        <v>-1.8377874999999999</v>
      </c>
      <c r="K2081" s="9">
        <v>-1.3945510000000001</v>
      </c>
      <c r="L2081" s="9">
        <v>-2.4781763182651901</v>
      </c>
      <c r="M2081" s="9">
        <v>-8.9214344000000008</v>
      </c>
      <c r="N2081" s="9">
        <v>-8.9214344000000008</v>
      </c>
      <c r="O2081" s="9">
        <v>-2.4781763182651901</v>
      </c>
      <c r="P2081">
        <v>0</v>
      </c>
      <c r="Q2081" s="9">
        <v>53.549995000000003</v>
      </c>
      <c r="R2081" s="9">
        <v>0</v>
      </c>
      <c r="S2081" s="9">
        <v>970163584.12906098</v>
      </c>
      <c r="T2081" s="9">
        <v>-1.1642476791080499E-3</v>
      </c>
      <c r="U2081" s="9">
        <v>2.4781763182651901</v>
      </c>
      <c r="V2081" s="9">
        <v>0</v>
      </c>
      <c r="W2081" s="9">
        <v>2.4781763182651901</v>
      </c>
      <c r="X2081" s="9" t="s">
        <v>86</v>
      </c>
      <c r="Y2081" s="9">
        <v>0</v>
      </c>
      <c r="Z2081" s="9">
        <v>2.5628883999999998E-3</v>
      </c>
      <c r="AA2081" s="9">
        <v>0</v>
      </c>
      <c r="AB2081" s="9">
        <v>7.9890051999999996E-3</v>
      </c>
      <c r="AQ2081" s="9">
        <f>K2081-'Processed Potentiostat'!$J$3</f>
        <v>-1.3945510000000001</v>
      </c>
    </row>
    <row r="2082" spans="1:43" x14ac:dyDescent="0.3">
      <c r="A2082">
        <v>2</v>
      </c>
      <c r="B2082">
        <v>0</v>
      </c>
      <c r="C2082">
        <v>0</v>
      </c>
      <c r="D2082">
        <v>1</v>
      </c>
      <c r="E2082">
        <v>0</v>
      </c>
      <c r="F2082">
        <v>0</v>
      </c>
      <c r="G2082">
        <v>0</v>
      </c>
      <c r="H2082" s="9">
        <v>1652.1997582619199</v>
      </c>
      <c r="I2082" s="9">
        <v>-1.8379224999999999</v>
      </c>
      <c r="J2082" s="9">
        <v>-1.8377436</v>
      </c>
      <c r="K2082" s="9">
        <v>-6.4090571000000001</v>
      </c>
      <c r="L2082" s="9">
        <v>-2.4782458897672099</v>
      </c>
      <c r="M2082" s="9">
        <v>-8.9216852000000006</v>
      </c>
      <c r="N2082" s="9">
        <v>-8.9216852000000006</v>
      </c>
      <c r="O2082" s="9">
        <v>-2.4782458897672099</v>
      </c>
      <c r="P2082">
        <v>0</v>
      </c>
      <c r="Q2082" s="9">
        <v>53.549995000000003</v>
      </c>
      <c r="R2082" s="9">
        <v>0</v>
      </c>
      <c r="S2082" s="9">
        <v>974841346.69835305</v>
      </c>
      <c r="T2082" s="9">
        <v>-6.9571502016252396E-5</v>
      </c>
      <c r="U2082" s="9">
        <v>2.4782458897672099</v>
      </c>
      <c r="V2082" s="9">
        <v>0</v>
      </c>
      <c r="W2082" s="9">
        <v>2.4782458897672099</v>
      </c>
      <c r="X2082" s="9" t="s">
        <v>86</v>
      </c>
      <c r="Y2082" s="9">
        <v>0</v>
      </c>
      <c r="Z2082" s="9">
        <v>1.1778204E-2</v>
      </c>
      <c r="AA2082" s="9">
        <v>0</v>
      </c>
      <c r="AB2082" s="9">
        <v>8.2768024999999995E-3</v>
      </c>
      <c r="AQ2082" s="9">
        <f>K2082-'Processed Potentiostat'!$J$3</f>
        <v>-6.4090571000000001</v>
      </c>
    </row>
    <row r="2083" spans="1:43" x14ac:dyDescent="0.3">
      <c r="A2083">
        <v>2</v>
      </c>
      <c r="B2083">
        <v>0</v>
      </c>
      <c r="C2083">
        <v>0</v>
      </c>
      <c r="D2083">
        <v>1</v>
      </c>
      <c r="E2083">
        <v>0</v>
      </c>
      <c r="F2083">
        <v>0</v>
      </c>
      <c r="G2083">
        <v>0</v>
      </c>
      <c r="H2083" s="9">
        <v>1652.6079582516099</v>
      </c>
      <c r="I2083" s="9">
        <v>-1.8380380000000001</v>
      </c>
      <c r="J2083" s="9">
        <v>-1.8382611</v>
      </c>
      <c r="K2083" s="9">
        <v>-1.3728020999999999</v>
      </c>
      <c r="L2083" s="9">
        <v>-2.4789586306337599</v>
      </c>
      <c r="M2083" s="9">
        <v>-8.9242506000000006</v>
      </c>
      <c r="N2083" s="9">
        <v>-8.9242506000000006</v>
      </c>
      <c r="O2083" s="9">
        <v>-2.4789586306337599</v>
      </c>
      <c r="P2083">
        <v>0</v>
      </c>
      <c r="Q2083" s="9">
        <v>53.549995000000003</v>
      </c>
      <c r="R2083" s="9">
        <v>0</v>
      </c>
      <c r="S2083" s="9">
        <v>922935212.87799001</v>
      </c>
      <c r="T2083" s="9">
        <v>-7.1274086655526104E-4</v>
      </c>
      <c r="U2083" s="9">
        <v>2.4789586306337599</v>
      </c>
      <c r="V2083" s="9">
        <v>0</v>
      </c>
      <c r="W2083" s="9">
        <v>2.4789586306337599</v>
      </c>
      <c r="X2083" s="9" t="s">
        <v>86</v>
      </c>
      <c r="Y2083" s="9">
        <v>0</v>
      </c>
      <c r="Z2083" s="9">
        <v>2.5235687000000001E-3</v>
      </c>
      <c r="AA2083" s="9">
        <v>0</v>
      </c>
      <c r="AB2083" s="9">
        <v>8.1470637000000002E-3</v>
      </c>
      <c r="AQ2083" s="9">
        <f>K2083-'Processed Potentiostat'!$J$3</f>
        <v>-1.3728020999999999</v>
      </c>
    </row>
    <row r="2084" spans="1:43" x14ac:dyDescent="0.3">
      <c r="A2084">
        <v>2</v>
      </c>
      <c r="B2084">
        <v>0</v>
      </c>
      <c r="C2084">
        <v>0</v>
      </c>
      <c r="D2084">
        <v>1</v>
      </c>
      <c r="E2084">
        <v>0</v>
      </c>
      <c r="F2084">
        <v>0</v>
      </c>
      <c r="G2084">
        <v>0</v>
      </c>
      <c r="H2084" s="9">
        <v>1653.6079582263401</v>
      </c>
      <c r="I2084" s="9">
        <v>-1.8380784999999999</v>
      </c>
      <c r="J2084" s="9">
        <v>-1.8381966000000001</v>
      </c>
      <c r="K2084" s="9">
        <v>-1.5074548999999999</v>
      </c>
      <c r="L2084" s="9">
        <v>-2.4797380831314602</v>
      </c>
      <c r="M2084" s="9">
        <v>-8.9270572999999995</v>
      </c>
      <c r="N2084" s="9">
        <v>-8.9270572999999995</v>
      </c>
      <c r="O2084" s="9">
        <v>-2.4797380831314602</v>
      </c>
      <c r="P2084">
        <v>0</v>
      </c>
      <c r="Q2084" s="9">
        <v>53.549995000000003</v>
      </c>
      <c r="R2084" s="9">
        <v>0</v>
      </c>
      <c r="S2084" s="9">
        <v>929424398.04672301</v>
      </c>
      <c r="T2084" s="9">
        <v>-7.7945249770072702E-4</v>
      </c>
      <c r="U2084" s="9">
        <v>2.4797380831314602</v>
      </c>
      <c r="V2084" s="9">
        <v>0</v>
      </c>
      <c r="W2084" s="9">
        <v>2.4797380831314602</v>
      </c>
      <c r="X2084" s="9" t="s">
        <v>86</v>
      </c>
      <c r="Y2084" s="9">
        <v>0</v>
      </c>
      <c r="Z2084" s="9">
        <v>2.7709984999999999E-3</v>
      </c>
      <c r="AA2084" s="9">
        <v>0</v>
      </c>
      <c r="AB2084" s="9">
        <v>8.259532E-3</v>
      </c>
      <c r="AQ2084" s="9">
        <f>K2084-'Processed Potentiostat'!$J$3</f>
        <v>-1.5074548999999999</v>
      </c>
    </row>
    <row r="2085" spans="1:43" x14ac:dyDescent="0.3">
      <c r="A2085">
        <v>2</v>
      </c>
      <c r="B2085">
        <v>0</v>
      </c>
      <c r="C2085">
        <v>0</v>
      </c>
      <c r="D2085">
        <v>1</v>
      </c>
      <c r="E2085">
        <v>0</v>
      </c>
      <c r="F2085">
        <v>0</v>
      </c>
      <c r="G2085">
        <v>0</v>
      </c>
      <c r="H2085" s="9">
        <v>1653.81795822104</v>
      </c>
      <c r="I2085" s="9">
        <v>-1.8379874</v>
      </c>
      <c r="J2085" s="9">
        <v>-1.8377463999999999</v>
      </c>
      <c r="K2085" s="9">
        <v>-6.5415735000000002</v>
      </c>
      <c r="L2085" s="9">
        <v>-2.4799075323567501</v>
      </c>
      <c r="M2085" s="9">
        <v>-8.9276666999999996</v>
      </c>
      <c r="N2085" s="9">
        <v>-8.9276666999999996</v>
      </c>
      <c r="O2085" s="9">
        <v>-2.4799075323567501</v>
      </c>
      <c r="P2085">
        <v>0</v>
      </c>
      <c r="Q2085" s="9">
        <v>53.549995000000003</v>
      </c>
      <c r="R2085" s="9">
        <v>0</v>
      </c>
      <c r="S2085" s="9">
        <v>975202810.00946903</v>
      </c>
      <c r="T2085" s="9">
        <v>-1.6944922528683201E-4</v>
      </c>
      <c r="U2085" s="9">
        <v>2.4799075323567501</v>
      </c>
      <c r="V2085" s="9">
        <v>0</v>
      </c>
      <c r="W2085" s="9">
        <v>2.4799075323567501</v>
      </c>
      <c r="X2085" s="9" t="s">
        <v>86</v>
      </c>
      <c r="Y2085" s="9">
        <v>0</v>
      </c>
      <c r="Z2085" s="9">
        <v>1.2021753E-2</v>
      </c>
      <c r="AA2085" s="9">
        <v>0</v>
      </c>
      <c r="AB2085" s="9">
        <v>8.1471791000000005E-3</v>
      </c>
      <c r="AQ2085" s="9">
        <f>K2085-'Processed Potentiostat'!$J$3</f>
        <v>-6.5415735000000002</v>
      </c>
    </row>
    <row r="2086" spans="1:43" x14ac:dyDescent="0.3">
      <c r="A2086">
        <v>2</v>
      </c>
      <c r="B2086">
        <v>0</v>
      </c>
      <c r="C2086">
        <v>0</v>
      </c>
      <c r="D2086">
        <v>1</v>
      </c>
      <c r="E2086">
        <v>0</v>
      </c>
      <c r="F2086">
        <v>0</v>
      </c>
      <c r="G2086">
        <v>0</v>
      </c>
      <c r="H2086" s="9">
        <v>1654.7687581970199</v>
      </c>
      <c r="I2086" s="9">
        <v>-1.8380784999999999</v>
      </c>
      <c r="J2086" s="9">
        <v>-1.8382423000000001</v>
      </c>
      <c r="K2086" s="9">
        <v>-1.5024181999999999</v>
      </c>
      <c r="L2086" s="9">
        <v>-2.4813370894643598</v>
      </c>
      <c r="M2086" s="9">
        <v>-8.9328135999999994</v>
      </c>
      <c r="N2086" s="9">
        <v>-8.9328135999999994</v>
      </c>
      <c r="O2086" s="9">
        <v>-2.4813370894643598</v>
      </c>
      <c r="P2086">
        <v>0</v>
      </c>
      <c r="Q2086" s="9">
        <v>53.549995000000003</v>
      </c>
      <c r="R2086" s="9">
        <v>0</v>
      </c>
      <c r="S2086" s="9">
        <v>925623753.61322904</v>
      </c>
      <c r="T2086" s="9">
        <v>-1.4295571076141599E-3</v>
      </c>
      <c r="U2086" s="9">
        <v>2.4813370894643598</v>
      </c>
      <c r="V2086" s="9">
        <v>0</v>
      </c>
      <c r="W2086" s="9">
        <v>2.4813370894643598</v>
      </c>
      <c r="X2086" s="9" t="s">
        <v>86</v>
      </c>
      <c r="Y2086" s="9">
        <v>0</v>
      </c>
      <c r="Z2086" s="9">
        <v>2.7618086999999999E-3</v>
      </c>
      <c r="AA2086" s="9">
        <v>0</v>
      </c>
      <c r="AB2086" s="9">
        <v>7.9425377999999998E-3</v>
      </c>
      <c r="AQ2086" s="9">
        <f>K2086-'Processed Potentiostat'!$J$3</f>
        <v>-1.5024181999999999</v>
      </c>
    </row>
    <row r="2087" spans="1:43" x14ac:dyDescent="0.3">
      <c r="A2087">
        <v>2</v>
      </c>
      <c r="B2087">
        <v>0</v>
      </c>
      <c r="C2087">
        <v>0</v>
      </c>
      <c r="D2087">
        <v>1</v>
      </c>
      <c r="E2087">
        <v>0</v>
      </c>
      <c r="F2087">
        <v>0</v>
      </c>
      <c r="G2087">
        <v>0</v>
      </c>
      <c r="H2087" s="9">
        <v>1655.5795581765401</v>
      </c>
      <c r="I2087" s="9">
        <v>-1.8380981999999999</v>
      </c>
      <c r="J2087" s="9">
        <v>-1.8378867000000001</v>
      </c>
      <c r="K2087" s="9">
        <v>-6.5473350999999997</v>
      </c>
      <c r="L2087" s="9">
        <v>-2.4818734010328001</v>
      </c>
      <c r="M2087" s="9">
        <v>-8.9347439000000008</v>
      </c>
      <c r="N2087" s="9">
        <v>-8.9347439000000008</v>
      </c>
      <c r="O2087" s="9">
        <v>-2.4818734010328001</v>
      </c>
      <c r="P2087">
        <v>0</v>
      </c>
      <c r="Q2087" s="9">
        <v>53.549995000000003</v>
      </c>
      <c r="R2087" s="9">
        <v>0</v>
      </c>
      <c r="S2087" s="9">
        <v>961243357.11290705</v>
      </c>
      <c r="T2087" s="9">
        <v>-5.3631156843891804E-4</v>
      </c>
      <c r="U2087" s="9">
        <v>2.4818734010328001</v>
      </c>
      <c r="V2087" s="9">
        <v>0</v>
      </c>
      <c r="W2087" s="9">
        <v>2.4818734010328001</v>
      </c>
      <c r="X2087" s="9" t="s">
        <v>86</v>
      </c>
      <c r="Y2087" s="9">
        <v>0</v>
      </c>
      <c r="Z2087" s="9">
        <v>1.203326E-2</v>
      </c>
      <c r="AA2087" s="9">
        <v>0</v>
      </c>
      <c r="AB2087" s="9">
        <v>8.1953686000000008E-3</v>
      </c>
      <c r="AQ2087" s="9">
        <f>K2087-'Processed Potentiostat'!$J$3</f>
        <v>-6.5473350999999997</v>
      </c>
    </row>
    <row r="2088" spans="1:43" x14ac:dyDescent="0.3">
      <c r="A2088">
        <v>2</v>
      </c>
      <c r="B2088">
        <v>0</v>
      </c>
      <c r="C2088">
        <v>0</v>
      </c>
      <c r="D2088">
        <v>1</v>
      </c>
      <c r="E2088">
        <v>0</v>
      </c>
      <c r="F2088">
        <v>0</v>
      </c>
      <c r="G2088">
        <v>0</v>
      </c>
      <c r="H2088" s="9">
        <v>1655.67875817403</v>
      </c>
      <c r="I2088" s="9">
        <v>-1.8381232999999999</v>
      </c>
      <c r="J2088" s="9">
        <v>-1.8376737000000001</v>
      </c>
      <c r="K2088" s="9">
        <v>-11.650549</v>
      </c>
      <c r="L2088" s="9">
        <v>-2.48205216601787</v>
      </c>
      <c r="M2088" s="9">
        <v>-8.9353876000000003</v>
      </c>
      <c r="N2088" s="9">
        <v>-8.9353876000000003</v>
      </c>
      <c r="O2088" s="9">
        <v>-2.48205216601787</v>
      </c>
      <c r="P2088">
        <v>0</v>
      </c>
      <c r="Q2088" s="9">
        <v>53.549995000000003</v>
      </c>
      <c r="R2088" s="9">
        <v>0</v>
      </c>
      <c r="S2088" s="9">
        <v>983861200.532776</v>
      </c>
      <c r="T2088" s="9">
        <v>-1.7876498507129999E-4</v>
      </c>
      <c r="U2088" s="9">
        <v>2.48205216601787</v>
      </c>
      <c r="V2088" s="9">
        <v>0</v>
      </c>
      <c r="W2088" s="9">
        <v>2.48205216601787</v>
      </c>
      <c r="X2088" s="9" t="s">
        <v>86</v>
      </c>
      <c r="Y2088" s="9">
        <v>0</v>
      </c>
      <c r="Z2088" s="9">
        <v>2.1409905999999999E-2</v>
      </c>
      <c r="AA2088" s="9">
        <v>0</v>
      </c>
      <c r="AB2088" s="9">
        <v>8.1611527000000003E-3</v>
      </c>
      <c r="AQ2088" s="9">
        <f>K2088-'Processed Potentiostat'!$J$3</f>
        <v>-11.650549</v>
      </c>
    </row>
    <row r="2089" spans="1:43" x14ac:dyDescent="0.3">
      <c r="A2089">
        <v>2</v>
      </c>
      <c r="B2089">
        <v>0</v>
      </c>
      <c r="C2089">
        <v>0</v>
      </c>
      <c r="D2089">
        <v>1</v>
      </c>
      <c r="E2089">
        <v>0</v>
      </c>
      <c r="F2089">
        <v>0</v>
      </c>
      <c r="G2089">
        <v>0</v>
      </c>
      <c r="H2089" s="9">
        <v>1655.76975817173</v>
      </c>
      <c r="I2089" s="9">
        <v>-1.8378684999999999</v>
      </c>
      <c r="J2089" s="9">
        <v>-1.8382019999999999</v>
      </c>
      <c r="K2089" s="9">
        <v>-6.6070814000000002</v>
      </c>
      <c r="L2089" s="9">
        <v>-2.4823010377835399</v>
      </c>
      <c r="M2089" s="9">
        <v>-8.9362841</v>
      </c>
      <c r="N2089" s="9">
        <v>-8.9362841</v>
      </c>
      <c r="O2089" s="9">
        <v>-2.4823010377835399</v>
      </c>
      <c r="P2089">
        <v>0</v>
      </c>
      <c r="Q2089" s="9">
        <v>53.549995000000003</v>
      </c>
      <c r="R2089" s="9">
        <v>0</v>
      </c>
      <c r="S2089" s="9">
        <v>929865676.44856</v>
      </c>
      <c r="T2089" s="9">
        <v>-2.4887176566634701E-4</v>
      </c>
      <c r="U2089" s="9">
        <v>2.4823010377835399</v>
      </c>
      <c r="V2089" s="9">
        <v>0</v>
      </c>
      <c r="W2089" s="9">
        <v>2.4823010377835399</v>
      </c>
      <c r="X2089" s="9" t="s">
        <v>86</v>
      </c>
      <c r="Y2089" s="9">
        <v>0</v>
      </c>
      <c r="Z2089" s="9">
        <v>1.214515E-2</v>
      </c>
      <c r="AA2089" s="9">
        <v>0</v>
      </c>
      <c r="AB2089" s="9">
        <v>7.8877424999999994E-3</v>
      </c>
      <c r="AQ2089" s="9">
        <f>K2089-'Processed Potentiostat'!$J$3</f>
        <v>-6.6070814000000002</v>
      </c>
    </row>
    <row r="2090" spans="1:43" x14ac:dyDescent="0.3">
      <c r="A2090">
        <v>2</v>
      </c>
      <c r="B2090">
        <v>0</v>
      </c>
      <c r="C2090">
        <v>0</v>
      </c>
      <c r="D2090">
        <v>1</v>
      </c>
      <c r="E2090">
        <v>0</v>
      </c>
      <c r="F2090">
        <v>0</v>
      </c>
      <c r="G2090">
        <v>0</v>
      </c>
      <c r="H2090" s="9">
        <v>1655.88875816873</v>
      </c>
      <c r="I2090" s="9">
        <v>-1.8379515</v>
      </c>
      <c r="J2090" s="9">
        <v>-1.8382897</v>
      </c>
      <c r="K2090" s="9">
        <v>-1.5804031000000001</v>
      </c>
      <c r="L2090" s="9">
        <v>-2.48250937776201</v>
      </c>
      <c r="M2090" s="9">
        <v>-8.9370337000000006</v>
      </c>
      <c r="N2090" s="9">
        <v>-8.9370337000000006</v>
      </c>
      <c r="O2090" s="9">
        <v>-2.48250937776201</v>
      </c>
      <c r="P2090">
        <v>0</v>
      </c>
      <c r="Q2090" s="9">
        <v>53.549995000000003</v>
      </c>
      <c r="R2090" s="9">
        <v>0</v>
      </c>
      <c r="S2090" s="9">
        <v>921530526.16289496</v>
      </c>
      <c r="T2090" s="9">
        <v>-2.08339978470029E-4</v>
      </c>
      <c r="U2090" s="9">
        <v>2.48250937776201</v>
      </c>
      <c r="V2090" s="9">
        <v>0</v>
      </c>
      <c r="W2090" s="9">
        <v>2.48250937776201</v>
      </c>
      <c r="X2090" s="9" t="s">
        <v>86</v>
      </c>
      <c r="Y2090" s="9">
        <v>0</v>
      </c>
      <c r="Z2090" s="9">
        <v>2.9052389E-3</v>
      </c>
      <c r="AA2090" s="9">
        <v>0</v>
      </c>
      <c r="AB2090" s="9">
        <v>8.1364279999999994E-3</v>
      </c>
      <c r="AQ2090" s="9">
        <f>K2090-'Processed Potentiostat'!$J$3</f>
        <v>-1.5804031000000001</v>
      </c>
    </row>
    <row r="2091" spans="1:43" x14ac:dyDescent="0.3">
      <c r="A2091">
        <v>2</v>
      </c>
      <c r="B2091">
        <v>0</v>
      </c>
      <c r="C2091">
        <v>0</v>
      </c>
      <c r="D2091">
        <v>1</v>
      </c>
      <c r="E2091">
        <v>0</v>
      </c>
      <c r="F2091">
        <v>0</v>
      </c>
      <c r="G2091">
        <v>0</v>
      </c>
      <c r="H2091" s="9">
        <v>1655.9793581664401</v>
      </c>
      <c r="I2091" s="9">
        <v>-1.8380163</v>
      </c>
      <c r="J2091" s="9">
        <v>-1.8376579</v>
      </c>
      <c r="K2091" s="9">
        <v>-6.6353172999999996</v>
      </c>
      <c r="L2091" s="9">
        <v>-2.4825978275980498</v>
      </c>
      <c r="M2091" s="9">
        <v>-8.9373521999999994</v>
      </c>
      <c r="N2091" s="9">
        <v>-8.9373521999999994</v>
      </c>
      <c r="O2091" s="9">
        <v>-2.4825978275980498</v>
      </c>
      <c r="P2091">
        <v>0</v>
      </c>
      <c r="Q2091" s="9">
        <v>53.549995000000003</v>
      </c>
      <c r="R2091" s="9">
        <v>0</v>
      </c>
      <c r="S2091" s="9">
        <v>985785491.57216597</v>
      </c>
      <c r="T2091" s="9">
        <v>-8.8449836042059306E-5</v>
      </c>
      <c r="U2091" s="9">
        <v>2.4825978275980498</v>
      </c>
      <c r="V2091" s="9">
        <v>0</v>
      </c>
      <c r="W2091" s="9">
        <v>2.4825978275980498</v>
      </c>
      <c r="X2091" s="9" t="s">
        <v>86</v>
      </c>
      <c r="Y2091" s="9">
        <v>0</v>
      </c>
      <c r="Z2091" s="9">
        <v>1.2193443E-2</v>
      </c>
      <c r="AA2091" s="9">
        <v>0</v>
      </c>
      <c r="AB2091" s="9">
        <v>8.2658417999999997E-3</v>
      </c>
      <c r="AQ2091" s="9">
        <f>K2091-'Processed Potentiostat'!$J$3</f>
        <v>-6.6353172999999996</v>
      </c>
    </row>
    <row r="2092" spans="1:43" x14ac:dyDescent="0.3">
      <c r="A2092">
        <v>2</v>
      </c>
      <c r="B2092">
        <v>0</v>
      </c>
      <c r="C2092">
        <v>0</v>
      </c>
      <c r="D2092">
        <v>1</v>
      </c>
      <c r="E2092">
        <v>0</v>
      </c>
      <c r="F2092">
        <v>0</v>
      </c>
      <c r="G2092">
        <v>0</v>
      </c>
      <c r="H2092" s="9">
        <v>1656.88755814349</v>
      </c>
      <c r="I2092" s="9">
        <v>-1.8379148999999999</v>
      </c>
      <c r="J2092" s="9">
        <v>-1.8382436</v>
      </c>
      <c r="K2092" s="9">
        <v>-1.5861266999999999</v>
      </c>
      <c r="L2092" s="9">
        <v>-2.4841840878099299</v>
      </c>
      <c r="M2092" s="9">
        <v>-8.9430627999999999</v>
      </c>
      <c r="N2092" s="9">
        <v>-8.9430627999999999</v>
      </c>
      <c r="O2092" s="9">
        <v>-2.4841840878099299</v>
      </c>
      <c r="P2092">
        <v>0</v>
      </c>
      <c r="Q2092" s="9">
        <v>53.549995000000003</v>
      </c>
      <c r="R2092" s="9">
        <v>0</v>
      </c>
      <c r="S2092" s="9">
        <v>926559882.48042798</v>
      </c>
      <c r="T2092" s="9">
        <v>-1.5862602118783501E-3</v>
      </c>
      <c r="U2092" s="9">
        <v>2.4841840878099299</v>
      </c>
      <c r="V2092" s="9">
        <v>0</v>
      </c>
      <c r="W2092" s="9">
        <v>2.4841840878099299</v>
      </c>
      <c r="X2092" s="9" t="s">
        <v>86</v>
      </c>
      <c r="Y2092" s="9">
        <v>0</v>
      </c>
      <c r="Z2092" s="9">
        <v>2.9156872000000002E-3</v>
      </c>
      <c r="AA2092" s="9">
        <v>0</v>
      </c>
      <c r="AB2092" s="9">
        <v>8.3416411999999995E-3</v>
      </c>
      <c r="AQ2092" s="9">
        <f>K2092-'Processed Potentiostat'!$J$3</f>
        <v>-1.5861266999999999</v>
      </c>
    </row>
    <row r="2093" spans="1:43" x14ac:dyDescent="0.3">
      <c r="A2093">
        <v>2</v>
      </c>
      <c r="B2093">
        <v>0</v>
      </c>
      <c r="C2093">
        <v>0</v>
      </c>
      <c r="D2093">
        <v>1</v>
      </c>
      <c r="E2093">
        <v>0</v>
      </c>
      <c r="F2093">
        <v>0</v>
      </c>
      <c r="G2093">
        <v>0</v>
      </c>
      <c r="H2093" s="9">
        <v>1657.0571581392101</v>
      </c>
      <c r="I2093" s="9">
        <v>-1.8378774</v>
      </c>
      <c r="J2093" s="9">
        <v>-1.83754</v>
      </c>
      <c r="K2093" s="9">
        <v>-6.6875910999999997</v>
      </c>
      <c r="L2093" s="9">
        <v>-2.48433860686078</v>
      </c>
      <c r="M2093" s="9">
        <v>-8.9436187999999994</v>
      </c>
      <c r="N2093" s="9">
        <v>-8.9436187999999994</v>
      </c>
      <c r="O2093" s="9">
        <v>-2.48433860686078</v>
      </c>
      <c r="P2093">
        <v>0</v>
      </c>
      <c r="Q2093" s="9">
        <v>53.549995000000003</v>
      </c>
      <c r="R2093" s="9">
        <v>0</v>
      </c>
      <c r="S2093" s="9">
        <v>999473965.73585701</v>
      </c>
      <c r="T2093" s="9">
        <v>-1.5451905085006601E-4</v>
      </c>
      <c r="U2093" s="9">
        <v>2.48433860686078</v>
      </c>
      <c r="V2093" s="9">
        <v>0</v>
      </c>
      <c r="W2093" s="9">
        <v>2.48433860686078</v>
      </c>
      <c r="X2093" s="9" t="s">
        <v>86</v>
      </c>
      <c r="Y2093" s="9">
        <v>0</v>
      </c>
      <c r="Z2093" s="9">
        <v>1.2288716999999999E-2</v>
      </c>
      <c r="AA2093" s="9">
        <v>0</v>
      </c>
      <c r="AB2093" s="9">
        <v>8.2358103000000002E-3</v>
      </c>
      <c r="AQ2093" s="9">
        <f>K2093-'Processed Potentiostat'!$J$3</f>
        <v>-6.6875910999999997</v>
      </c>
    </row>
    <row r="2094" spans="1:43" x14ac:dyDescent="0.3">
      <c r="A2094">
        <v>2</v>
      </c>
      <c r="B2094">
        <v>0</v>
      </c>
      <c r="C2094">
        <v>0</v>
      </c>
      <c r="D2094">
        <v>1</v>
      </c>
      <c r="E2094">
        <v>0</v>
      </c>
      <c r="F2094">
        <v>0</v>
      </c>
      <c r="G2094">
        <v>0</v>
      </c>
      <c r="H2094" s="9">
        <v>1657.3091581328399</v>
      </c>
      <c r="I2094" s="9">
        <v>-1.8378452000000001</v>
      </c>
      <c r="J2094" s="9">
        <v>-1.8382042999999999</v>
      </c>
      <c r="K2094" s="9">
        <v>-1.6834244</v>
      </c>
      <c r="L2094" s="9">
        <v>-2.4847795352260502</v>
      </c>
      <c r="M2094" s="9">
        <v>-8.9452066000000006</v>
      </c>
      <c r="N2094" s="9">
        <v>-8.9452066000000006</v>
      </c>
      <c r="O2094" s="9">
        <v>-2.4847795352260502</v>
      </c>
      <c r="P2094">
        <v>0</v>
      </c>
      <c r="Q2094" s="9">
        <v>53.549995000000003</v>
      </c>
      <c r="R2094" s="9">
        <v>0</v>
      </c>
      <c r="S2094" s="9">
        <v>930574797.29600596</v>
      </c>
      <c r="T2094" s="9">
        <v>-4.4092836527021001E-4</v>
      </c>
      <c r="U2094" s="9">
        <v>2.4847795352260502</v>
      </c>
      <c r="V2094" s="9">
        <v>0</v>
      </c>
      <c r="W2094" s="9">
        <v>2.4847795352260502</v>
      </c>
      <c r="X2094" s="9" t="s">
        <v>86</v>
      </c>
      <c r="Y2094" s="9">
        <v>0</v>
      </c>
      <c r="Z2094" s="9">
        <v>3.0944777999999998E-3</v>
      </c>
      <c r="AA2094" s="9">
        <v>0</v>
      </c>
      <c r="AB2094" s="9">
        <v>8.3792712999999994E-3</v>
      </c>
      <c r="AQ2094" s="9">
        <f>K2094-'Processed Potentiostat'!$J$3</f>
        <v>-1.6834244</v>
      </c>
    </row>
    <row r="2095" spans="1:43" x14ac:dyDescent="0.3">
      <c r="A2095">
        <v>2</v>
      </c>
      <c r="B2095">
        <v>0</v>
      </c>
      <c r="C2095">
        <v>0</v>
      </c>
      <c r="D2095">
        <v>1</v>
      </c>
      <c r="E2095">
        <v>0</v>
      </c>
      <c r="F2095">
        <v>0</v>
      </c>
      <c r="G2095">
        <v>0</v>
      </c>
      <c r="H2095" s="9">
        <v>1657.4591581290499</v>
      </c>
      <c r="I2095" s="9">
        <v>-1.8381201</v>
      </c>
      <c r="J2095" s="9">
        <v>-1.8378941</v>
      </c>
      <c r="K2095" s="9">
        <v>-6.7204050999999998</v>
      </c>
      <c r="L2095" s="9">
        <v>-2.4849209457700501</v>
      </c>
      <c r="M2095" s="9">
        <v>-8.9457149999999999</v>
      </c>
      <c r="N2095" s="9">
        <v>-8.9457149999999999</v>
      </c>
      <c r="O2095" s="9">
        <v>-2.4849209457700501</v>
      </c>
      <c r="P2095">
        <v>0</v>
      </c>
      <c r="Q2095" s="9">
        <v>53.549995000000003</v>
      </c>
      <c r="R2095" s="9">
        <v>0</v>
      </c>
      <c r="S2095" s="9">
        <v>961659017.99465799</v>
      </c>
      <c r="T2095" s="9">
        <v>-1.4141054399807699E-4</v>
      </c>
      <c r="U2095" s="9">
        <v>2.4849209457700501</v>
      </c>
      <c r="V2095" s="9">
        <v>0</v>
      </c>
      <c r="W2095" s="9">
        <v>2.4849209457700501</v>
      </c>
      <c r="X2095" s="9" t="s">
        <v>86</v>
      </c>
      <c r="Y2095" s="9">
        <v>0</v>
      </c>
      <c r="Z2095" s="9">
        <v>1.2351393E-2</v>
      </c>
      <c r="AA2095" s="9">
        <v>0</v>
      </c>
      <c r="AB2095" s="9">
        <v>8.6037461000000003E-3</v>
      </c>
      <c r="AQ2095" s="9">
        <f>K2095-'Processed Potentiostat'!$J$3</f>
        <v>-6.7204050999999998</v>
      </c>
    </row>
    <row r="2096" spans="1:43" x14ac:dyDescent="0.3">
      <c r="A2096">
        <v>2</v>
      </c>
      <c r="B2096">
        <v>0</v>
      </c>
      <c r="C2096">
        <v>0</v>
      </c>
      <c r="D2096">
        <v>1</v>
      </c>
      <c r="E2096">
        <v>0</v>
      </c>
      <c r="F2096">
        <v>0</v>
      </c>
      <c r="G2096">
        <v>0</v>
      </c>
      <c r="H2096" s="9">
        <v>1657.6387581245201</v>
      </c>
      <c r="I2096" s="9">
        <v>-1.8379612999999999</v>
      </c>
      <c r="J2096" s="9">
        <v>-1.8377414999999999</v>
      </c>
      <c r="K2096" s="9">
        <v>-11.732203</v>
      </c>
      <c r="L2096" s="9">
        <v>-2.4852512939175502</v>
      </c>
      <c r="M2096" s="9">
        <v>-8.9469042000000005</v>
      </c>
      <c r="N2096" s="9">
        <v>-8.9469042000000005</v>
      </c>
      <c r="O2096" s="9">
        <v>-2.4852512939175502</v>
      </c>
      <c r="P2096">
        <v>0</v>
      </c>
      <c r="Q2096" s="9">
        <v>53.549995000000003</v>
      </c>
      <c r="R2096" s="9">
        <v>0</v>
      </c>
      <c r="S2096" s="9">
        <v>977826249.97005498</v>
      </c>
      <c r="T2096" s="9">
        <v>-3.3034814749832698E-4</v>
      </c>
      <c r="U2096" s="9">
        <v>2.4852512939175502</v>
      </c>
      <c r="V2096" s="9">
        <v>0</v>
      </c>
      <c r="W2096" s="9">
        <v>2.4852512939175502</v>
      </c>
      <c r="X2096" s="9" t="s">
        <v>86</v>
      </c>
      <c r="Y2096" s="9">
        <v>0</v>
      </c>
      <c r="Z2096" s="9">
        <v>2.1560755000000001E-2</v>
      </c>
      <c r="AA2096" s="9">
        <v>0</v>
      </c>
      <c r="AB2096" s="9">
        <v>8.0489917000000008E-3</v>
      </c>
      <c r="AQ2096" s="9">
        <f>K2096-'Processed Potentiostat'!$J$3</f>
        <v>-11.732203</v>
      </c>
    </row>
    <row r="2097" spans="1:43" x14ac:dyDescent="0.3">
      <c r="A2097">
        <v>2</v>
      </c>
      <c r="B2097">
        <v>0</v>
      </c>
      <c r="C2097">
        <v>0</v>
      </c>
      <c r="D2097">
        <v>1</v>
      </c>
      <c r="E2097">
        <v>0</v>
      </c>
      <c r="F2097">
        <v>0</v>
      </c>
      <c r="G2097">
        <v>0</v>
      </c>
      <c r="H2097" s="9">
        <v>1657.70835812276</v>
      </c>
      <c r="I2097" s="9">
        <v>-1.8378555000000001</v>
      </c>
      <c r="J2097" s="9">
        <v>-1.8382156999999999</v>
      </c>
      <c r="K2097" s="9">
        <v>-6.7013273</v>
      </c>
      <c r="L2097" s="9">
        <v>-2.4854414949802202</v>
      </c>
      <c r="M2097" s="9">
        <v>-8.9475888999999995</v>
      </c>
      <c r="N2097" s="9">
        <v>-8.9475888999999995</v>
      </c>
      <c r="O2097" s="9">
        <v>-2.4854414949802202</v>
      </c>
      <c r="P2097">
        <v>0</v>
      </c>
      <c r="Q2097" s="9">
        <v>53.549995000000003</v>
      </c>
      <c r="R2097" s="9">
        <v>0</v>
      </c>
      <c r="S2097" s="9">
        <v>929715848.36202705</v>
      </c>
      <c r="T2097" s="9">
        <v>-1.9020106267930701E-4</v>
      </c>
      <c r="U2097" s="9">
        <v>2.4854414949802202</v>
      </c>
      <c r="V2097" s="9">
        <v>0</v>
      </c>
      <c r="W2097" s="9">
        <v>2.4854414949802202</v>
      </c>
      <c r="X2097" s="9" t="s">
        <v>86</v>
      </c>
      <c r="Y2097" s="9">
        <v>0</v>
      </c>
      <c r="Z2097" s="9">
        <v>1.2318485000000001E-2</v>
      </c>
      <c r="AA2097" s="9">
        <v>0</v>
      </c>
      <c r="AB2097" s="9">
        <v>8.0968755999999992E-3</v>
      </c>
      <c r="AQ2097" s="9">
        <f>K2097-'Processed Potentiostat'!$J$3</f>
        <v>-6.7013273</v>
      </c>
    </row>
    <row r="2098" spans="1:43" x14ac:dyDescent="0.3">
      <c r="A2098">
        <v>2</v>
      </c>
      <c r="B2098">
        <v>0</v>
      </c>
      <c r="C2098">
        <v>0</v>
      </c>
      <c r="D2098">
        <v>1</v>
      </c>
      <c r="E2098">
        <v>0</v>
      </c>
      <c r="F2098">
        <v>0</v>
      </c>
      <c r="G2098">
        <v>0</v>
      </c>
      <c r="H2098" s="9">
        <v>1657.78815812074</v>
      </c>
      <c r="I2098" s="9">
        <v>-1.8378961</v>
      </c>
      <c r="J2098" s="9">
        <v>-1.8381627</v>
      </c>
      <c r="K2098" s="9">
        <v>-1.6540443</v>
      </c>
      <c r="L2098" s="9">
        <v>-2.4855786064585801</v>
      </c>
      <c r="M2098" s="9">
        <v>-8.9480828999999993</v>
      </c>
      <c r="N2098" s="9">
        <v>-8.9480828999999993</v>
      </c>
      <c r="O2098" s="9">
        <v>-2.4855786064585801</v>
      </c>
      <c r="P2098">
        <v>0</v>
      </c>
      <c r="Q2098" s="9">
        <v>53.549995000000003</v>
      </c>
      <c r="R2098" s="9">
        <v>0</v>
      </c>
      <c r="S2098" s="9">
        <v>934920479.00609505</v>
      </c>
      <c r="T2098" s="9">
        <v>-1.3711147835504501E-4</v>
      </c>
      <c r="U2098" s="9">
        <v>2.4855786064585801</v>
      </c>
      <c r="V2098" s="9">
        <v>0</v>
      </c>
      <c r="W2098" s="9">
        <v>2.4855786064585801</v>
      </c>
      <c r="X2098" s="9" t="s">
        <v>86</v>
      </c>
      <c r="Y2098" s="9">
        <v>0</v>
      </c>
      <c r="Z2098" s="9">
        <v>3.0404023999999999E-3</v>
      </c>
      <c r="AA2098" s="9">
        <v>0</v>
      </c>
      <c r="AB2098" s="9">
        <v>8.3414530000000004E-3</v>
      </c>
      <c r="AQ2098" s="9">
        <f>K2098-'Processed Potentiostat'!$J$3</f>
        <v>-1.6540443</v>
      </c>
    </row>
    <row r="2099" spans="1:43" x14ac:dyDescent="0.3">
      <c r="A2099">
        <v>2</v>
      </c>
      <c r="B2099">
        <v>0</v>
      </c>
      <c r="C2099">
        <v>0</v>
      </c>
      <c r="D2099">
        <v>1</v>
      </c>
      <c r="E2099">
        <v>0</v>
      </c>
      <c r="F2099">
        <v>0</v>
      </c>
      <c r="G2099">
        <v>0</v>
      </c>
      <c r="H2099" s="9">
        <v>1658.0191581149099</v>
      </c>
      <c r="I2099" s="9">
        <v>-1.8378466</v>
      </c>
      <c r="J2099" s="9">
        <v>-1.8376091999999999</v>
      </c>
      <c r="K2099" s="9">
        <v>-6.7032350999999997</v>
      </c>
      <c r="L2099" s="9">
        <v>-2.4857138220763799</v>
      </c>
      <c r="M2099" s="9">
        <v>-8.9485693000000008</v>
      </c>
      <c r="N2099" s="9">
        <v>-8.9485693000000008</v>
      </c>
      <c r="O2099" s="9">
        <v>-2.4857138220763799</v>
      </c>
      <c r="P2099">
        <v>0</v>
      </c>
      <c r="Q2099" s="9">
        <v>53.549995000000003</v>
      </c>
      <c r="R2099" s="9">
        <v>0</v>
      </c>
      <c r="S2099" s="9">
        <v>992359524.52130997</v>
      </c>
      <c r="T2099" s="9">
        <v>-1.3521561780249701E-4</v>
      </c>
      <c r="U2099" s="9">
        <v>2.4857138220763799</v>
      </c>
      <c r="V2099" s="9">
        <v>0</v>
      </c>
      <c r="W2099" s="9">
        <v>2.4857138220763799</v>
      </c>
      <c r="X2099" s="9" t="s">
        <v>86</v>
      </c>
      <c r="Y2099" s="9">
        <v>0</v>
      </c>
      <c r="Z2099" s="9">
        <v>1.2317926999999999E-2</v>
      </c>
      <c r="AA2099" s="9">
        <v>0</v>
      </c>
      <c r="AB2099" s="9">
        <v>8.2369568000000004E-3</v>
      </c>
      <c r="AQ2099" s="9">
        <f>K2099-'Processed Potentiostat'!$J$3</f>
        <v>-6.7032350999999997</v>
      </c>
    </row>
    <row r="2100" spans="1:43" x14ac:dyDescent="0.3">
      <c r="A2100">
        <v>2</v>
      </c>
      <c r="B2100">
        <v>0</v>
      </c>
      <c r="C2100">
        <v>0</v>
      </c>
      <c r="D2100">
        <v>1</v>
      </c>
      <c r="E2100">
        <v>0</v>
      </c>
      <c r="F2100">
        <v>0</v>
      </c>
      <c r="G2100">
        <v>0</v>
      </c>
      <c r="H2100" s="9">
        <v>1658.32915810708</v>
      </c>
      <c r="I2100" s="9">
        <v>-1.8380413</v>
      </c>
      <c r="J2100" s="9">
        <v>-1.8383069000000001</v>
      </c>
      <c r="K2100" s="9">
        <v>-1.7025026999999999</v>
      </c>
      <c r="L2100" s="9">
        <v>-2.4862779722025601</v>
      </c>
      <c r="M2100" s="9">
        <v>-8.9506005999999996</v>
      </c>
      <c r="N2100" s="9">
        <v>-8.9506005999999996</v>
      </c>
      <c r="O2100" s="9">
        <v>-2.4862779722025601</v>
      </c>
      <c r="P2100">
        <v>0</v>
      </c>
      <c r="Q2100" s="9">
        <v>53.549995000000003</v>
      </c>
      <c r="R2100" s="9">
        <v>0</v>
      </c>
      <c r="S2100" s="9">
        <v>921298705.918401</v>
      </c>
      <c r="T2100" s="9">
        <v>-5.6415012617883E-4</v>
      </c>
      <c r="U2100" s="9">
        <v>2.4862779722025601</v>
      </c>
      <c r="V2100" s="9">
        <v>0</v>
      </c>
      <c r="W2100" s="9">
        <v>2.4862779722025601</v>
      </c>
      <c r="X2100" s="9" t="s">
        <v>86</v>
      </c>
      <c r="Y2100" s="9">
        <v>0</v>
      </c>
      <c r="Z2100" s="9">
        <v>3.1297225999999999E-3</v>
      </c>
      <c r="AA2100" s="9">
        <v>0</v>
      </c>
      <c r="AB2100" s="9">
        <v>8.1480917999999999E-3</v>
      </c>
      <c r="AQ2100" s="9">
        <f>K2100-'Processed Potentiostat'!$J$3</f>
        <v>-1.7025026999999999</v>
      </c>
    </row>
    <row r="2101" spans="1:43" x14ac:dyDescent="0.3">
      <c r="A2101">
        <v>2</v>
      </c>
      <c r="B2101">
        <v>0</v>
      </c>
      <c r="C2101">
        <v>0</v>
      </c>
      <c r="D2101">
        <v>1</v>
      </c>
      <c r="E2101">
        <v>0</v>
      </c>
      <c r="F2101">
        <v>0</v>
      </c>
      <c r="G2101">
        <v>0</v>
      </c>
      <c r="H2101" s="9">
        <v>1658.49755810282</v>
      </c>
      <c r="I2101" s="9">
        <v>-1.8379036</v>
      </c>
      <c r="J2101" s="9">
        <v>-1.8375619999999999</v>
      </c>
      <c r="K2101" s="9">
        <v>-6.7381152999999996</v>
      </c>
      <c r="L2101" s="9">
        <v>-2.4864280593180901</v>
      </c>
      <c r="M2101" s="9">
        <v>-8.9511413999999991</v>
      </c>
      <c r="N2101" s="9">
        <v>-8.9511413999999991</v>
      </c>
      <c r="O2101" s="9">
        <v>-2.4864280593180901</v>
      </c>
      <c r="P2101">
        <v>0</v>
      </c>
      <c r="Q2101" s="9">
        <v>53.549995000000003</v>
      </c>
      <c r="R2101" s="9">
        <v>0</v>
      </c>
      <c r="S2101" s="9">
        <v>997868556.17893898</v>
      </c>
      <c r="T2101" s="9">
        <v>-1.5008711552644201E-4</v>
      </c>
      <c r="U2101" s="9">
        <v>2.4864280593180901</v>
      </c>
      <c r="V2101" s="9">
        <v>0</v>
      </c>
      <c r="W2101" s="9">
        <v>2.4864280593180901</v>
      </c>
      <c r="X2101" s="9" t="s">
        <v>86</v>
      </c>
      <c r="Y2101" s="9">
        <v>0</v>
      </c>
      <c r="Z2101" s="9">
        <v>1.2381705E-2</v>
      </c>
      <c r="AA2101" s="9">
        <v>0</v>
      </c>
      <c r="AB2101" s="9">
        <v>7.8371716999999994E-3</v>
      </c>
      <c r="AQ2101" s="9">
        <f>K2101-'Processed Potentiostat'!$J$3</f>
        <v>-6.7381152999999996</v>
      </c>
    </row>
    <row r="2102" spans="1:43" x14ac:dyDescent="0.3">
      <c r="A2102">
        <v>2</v>
      </c>
      <c r="B2102">
        <v>0</v>
      </c>
      <c r="C2102">
        <v>0</v>
      </c>
      <c r="D2102">
        <v>1</v>
      </c>
      <c r="E2102">
        <v>0</v>
      </c>
      <c r="F2102">
        <v>0</v>
      </c>
      <c r="G2102">
        <v>0</v>
      </c>
      <c r="H2102" s="9">
        <v>1659.2601580835601</v>
      </c>
      <c r="I2102" s="9">
        <v>-1.8378812</v>
      </c>
      <c r="J2102" s="9">
        <v>-1.837761</v>
      </c>
      <c r="K2102" s="9">
        <v>-11.742505</v>
      </c>
      <c r="L2102" s="9">
        <v>-2.48776263936201</v>
      </c>
      <c r="M2102" s="9">
        <v>-8.9559460000000009</v>
      </c>
      <c r="N2102" s="9">
        <v>-8.9559460000000009</v>
      </c>
      <c r="O2102" s="9">
        <v>-2.48776263936201</v>
      </c>
      <c r="P2102">
        <v>0</v>
      </c>
      <c r="Q2102" s="9">
        <v>53.549995000000003</v>
      </c>
      <c r="R2102" s="9">
        <v>0</v>
      </c>
      <c r="S2102" s="9">
        <v>976727373.08759904</v>
      </c>
      <c r="T2102" s="9">
        <v>-1.3345800439248301E-3</v>
      </c>
      <c r="U2102" s="9">
        <v>2.48776263936201</v>
      </c>
      <c r="V2102" s="9">
        <v>0</v>
      </c>
      <c r="W2102" s="9">
        <v>2.48776263936201</v>
      </c>
      <c r="X2102" s="9" t="s">
        <v>86</v>
      </c>
      <c r="Y2102" s="9">
        <v>0</v>
      </c>
      <c r="Z2102" s="9">
        <v>2.1579918E-2</v>
      </c>
      <c r="AA2102" s="9">
        <v>0</v>
      </c>
      <c r="AB2102" s="9">
        <v>8.1346332999999993E-3</v>
      </c>
      <c r="AQ2102" s="9">
        <f>K2102-'Processed Potentiostat'!$J$3</f>
        <v>-11.742505</v>
      </c>
    </row>
    <row r="2103" spans="1:43" x14ac:dyDescent="0.3">
      <c r="A2103">
        <v>2</v>
      </c>
      <c r="B2103">
        <v>0</v>
      </c>
      <c r="C2103">
        <v>0</v>
      </c>
      <c r="D2103">
        <v>1</v>
      </c>
      <c r="E2103">
        <v>0</v>
      </c>
      <c r="F2103">
        <v>0</v>
      </c>
      <c r="G2103">
        <v>0</v>
      </c>
      <c r="H2103" s="9">
        <v>1659.2901580828</v>
      </c>
      <c r="I2103" s="9">
        <v>-1.8378866</v>
      </c>
      <c r="J2103" s="9">
        <v>-1.8379578999999999</v>
      </c>
      <c r="K2103" s="9">
        <v>-6.7257471000000004</v>
      </c>
      <c r="L2103" s="9">
        <v>-2.4878411018569699</v>
      </c>
      <c r="M2103" s="9">
        <v>-8.9562282999999994</v>
      </c>
      <c r="N2103" s="9">
        <v>-8.9562282999999994</v>
      </c>
      <c r="O2103" s="9">
        <v>-2.4878411018569699</v>
      </c>
      <c r="P2103">
        <v>0</v>
      </c>
      <c r="Q2103" s="9">
        <v>53.549995000000003</v>
      </c>
      <c r="R2103" s="9">
        <v>0</v>
      </c>
      <c r="S2103" s="9">
        <v>956233190.84064198</v>
      </c>
      <c r="T2103" s="9">
        <v>-7.8462494956355004E-5</v>
      </c>
      <c r="U2103" s="9">
        <v>2.4878411018569699</v>
      </c>
      <c r="V2103" s="9">
        <v>0</v>
      </c>
      <c r="W2103" s="9">
        <v>2.4878411018569699</v>
      </c>
      <c r="X2103" s="9" t="s">
        <v>86</v>
      </c>
      <c r="Y2103" s="9">
        <v>0</v>
      </c>
      <c r="Z2103" s="9">
        <v>1.236164E-2</v>
      </c>
      <c r="AA2103" s="9">
        <v>0</v>
      </c>
      <c r="AB2103" s="9">
        <v>7.9759797E-3</v>
      </c>
      <c r="AQ2103" s="9">
        <f>K2103-'Processed Potentiostat'!$J$3</f>
        <v>-6.7257471000000004</v>
      </c>
    </row>
    <row r="2104" spans="1:43" x14ac:dyDescent="0.3">
      <c r="A2104">
        <v>2</v>
      </c>
      <c r="B2104">
        <v>0</v>
      </c>
      <c r="C2104">
        <v>0</v>
      </c>
      <c r="D2104">
        <v>1</v>
      </c>
      <c r="E2104">
        <v>0</v>
      </c>
      <c r="F2104">
        <v>0</v>
      </c>
      <c r="G2104">
        <v>0</v>
      </c>
      <c r="H2104" s="9">
        <v>1659.38815808032</v>
      </c>
      <c r="I2104" s="9">
        <v>-1.8378922</v>
      </c>
      <c r="J2104" s="9">
        <v>-1.8382807999999999</v>
      </c>
      <c r="K2104" s="9">
        <v>-1.6372555</v>
      </c>
      <c r="L2104" s="9">
        <v>-2.4880069229687498</v>
      </c>
      <c r="M2104" s="9">
        <v>-8.9568253000000002</v>
      </c>
      <c r="N2104" s="9">
        <v>-8.9568253000000002</v>
      </c>
      <c r="O2104" s="9">
        <v>-2.4880069229687498</v>
      </c>
      <c r="P2104">
        <v>0</v>
      </c>
      <c r="Q2104" s="9">
        <v>53.549995000000003</v>
      </c>
      <c r="R2104" s="9">
        <v>0</v>
      </c>
      <c r="S2104" s="9">
        <v>924423499.60697603</v>
      </c>
      <c r="T2104" s="9">
        <v>-1.6582111177854101E-4</v>
      </c>
      <c r="U2104" s="9">
        <v>2.4880069229687498</v>
      </c>
      <c r="V2104" s="9">
        <v>0</v>
      </c>
      <c r="W2104" s="9">
        <v>2.4880069229687498</v>
      </c>
      <c r="X2104" s="9" t="s">
        <v>86</v>
      </c>
      <c r="Y2104" s="9">
        <v>0</v>
      </c>
      <c r="Z2104" s="9">
        <v>3.0097354000000001E-3</v>
      </c>
      <c r="AA2104" s="9">
        <v>0</v>
      </c>
      <c r="AB2104" s="9">
        <v>8.0621149000000003E-3</v>
      </c>
      <c r="AQ2104" s="9">
        <f>K2104-'Processed Potentiostat'!$J$3</f>
        <v>-1.6372555</v>
      </c>
    </row>
    <row r="2105" spans="1:43" x14ac:dyDescent="0.3">
      <c r="A2105">
        <v>2</v>
      </c>
      <c r="B2105">
        <v>0</v>
      </c>
      <c r="C2105">
        <v>0</v>
      </c>
      <c r="D2105">
        <v>1</v>
      </c>
      <c r="E2105">
        <v>0</v>
      </c>
      <c r="F2105">
        <v>0</v>
      </c>
      <c r="G2105">
        <v>0</v>
      </c>
      <c r="H2105" s="9">
        <v>1659.57715807555</v>
      </c>
      <c r="I2105" s="9">
        <v>-1.8378671</v>
      </c>
      <c r="J2105" s="9">
        <v>-1.8374792</v>
      </c>
      <c r="K2105" s="9">
        <v>-6.6742357999999999</v>
      </c>
      <c r="L2105" s="9">
        <v>-2.48811166000357</v>
      </c>
      <c r="M2105" s="9">
        <v>-8.9572020000000006</v>
      </c>
      <c r="N2105" s="9">
        <v>-8.9572020000000006</v>
      </c>
      <c r="O2105" s="9">
        <v>-2.48811166000357</v>
      </c>
      <c r="P2105">
        <v>0</v>
      </c>
      <c r="Q2105" s="9">
        <v>53.549995000000003</v>
      </c>
      <c r="R2105" s="9">
        <v>0</v>
      </c>
      <c r="S2105" s="9">
        <v>1007839366.81596</v>
      </c>
      <c r="T2105" s="9">
        <v>-1.04737034817503E-4</v>
      </c>
      <c r="U2105" s="9">
        <v>2.48811166000357</v>
      </c>
      <c r="V2105" s="9">
        <v>0</v>
      </c>
      <c r="W2105" s="9">
        <v>2.48811166000357</v>
      </c>
      <c r="X2105" s="9" t="s">
        <v>86</v>
      </c>
      <c r="Y2105" s="9">
        <v>0</v>
      </c>
      <c r="Z2105" s="9">
        <v>1.2263769000000001E-2</v>
      </c>
      <c r="AA2105" s="9">
        <v>0</v>
      </c>
      <c r="AB2105" s="9">
        <v>7.9630482999999991E-3</v>
      </c>
      <c r="AQ2105" s="9">
        <f>K2105-'Processed Potentiostat'!$J$3</f>
        <v>-6.6742357999999999</v>
      </c>
    </row>
    <row r="2106" spans="1:43" x14ac:dyDescent="0.3">
      <c r="A2106">
        <v>2</v>
      </c>
      <c r="B2106">
        <v>0</v>
      </c>
      <c r="C2106">
        <v>0</v>
      </c>
      <c r="D2106">
        <v>1</v>
      </c>
      <c r="E2106">
        <v>0</v>
      </c>
      <c r="F2106">
        <v>0</v>
      </c>
      <c r="G2106">
        <v>0</v>
      </c>
      <c r="H2106" s="9">
        <v>1659.6181580745099</v>
      </c>
      <c r="I2106" s="9">
        <v>-1.8380125</v>
      </c>
      <c r="J2106" s="9">
        <v>-1.8375378</v>
      </c>
      <c r="K2106" s="9">
        <v>-11.792108000000001</v>
      </c>
      <c r="L2106" s="9">
        <v>-2.4882009066297002</v>
      </c>
      <c r="M2106" s="9">
        <v>-8.9575233000000001</v>
      </c>
      <c r="N2106" s="9">
        <v>-8.9575233000000001</v>
      </c>
      <c r="O2106" s="9">
        <v>-2.4882009066297002</v>
      </c>
      <c r="P2106">
        <v>0</v>
      </c>
      <c r="Q2106" s="9">
        <v>53.549995000000003</v>
      </c>
      <c r="R2106" s="9">
        <v>0</v>
      </c>
      <c r="S2106" s="9">
        <v>1001281248.73689</v>
      </c>
      <c r="T2106" s="9">
        <v>-8.9246626138628202E-5</v>
      </c>
      <c r="U2106" s="9">
        <v>2.4882009066297002</v>
      </c>
      <c r="V2106" s="9">
        <v>0</v>
      </c>
      <c r="W2106" s="9">
        <v>2.4882009066297002</v>
      </c>
      <c r="X2106" s="9" t="s">
        <v>86</v>
      </c>
      <c r="Y2106" s="9">
        <v>0</v>
      </c>
      <c r="Z2106" s="9">
        <v>2.1668442999999999E-2</v>
      </c>
      <c r="AA2106" s="9">
        <v>0</v>
      </c>
      <c r="AB2106" s="9">
        <v>7.9587511999999992E-3</v>
      </c>
      <c r="AQ2106" s="9">
        <f>K2106-'Processed Potentiostat'!$J$3</f>
        <v>-11.792108000000001</v>
      </c>
    </row>
    <row r="2107" spans="1:43" x14ac:dyDescent="0.3">
      <c r="A2107">
        <v>2</v>
      </c>
      <c r="B2107">
        <v>0</v>
      </c>
      <c r="C2107">
        <v>0</v>
      </c>
      <c r="D2107">
        <v>1</v>
      </c>
      <c r="E2107">
        <v>0</v>
      </c>
      <c r="F2107">
        <v>0</v>
      </c>
      <c r="G2107">
        <v>0</v>
      </c>
      <c r="H2107" s="9">
        <v>1659.66015807345</v>
      </c>
      <c r="I2107" s="9">
        <v>-1.8381288</v>
      </c>
      <c r="J2107" s="9">
        <v>-1.8380098</v>
      </c>
      <c r="K2107" s="9">
        <v>-16.821838</v>
      </c>
      <c r="L2107" s="9">
        <v>-2.4883500881852401</v>
      </c>
      <c r="M2107" s="9">
        <v>-8.9580602999999996</v>
      </c>
      <c r="N2107" s="9">
        <v>-8.9580602999999996</v>
      </c>
      <c r="O2107" s="9">
        <v>-2.4883500881852401</v>
      </c>
      <c r="P2107">
        <v>0</v>
      </c>
      <c r="Q2107" s="9">
        <v>53.549995000000003</v>
      </c>
      <c r="R2107" s="9">
        <v>0</v>
      </c>
      <c r="S2107" s="9">
        <v>951150641.65034103</v>
      </c>
      <c r="T2107" s="9">
        <v>-1.49181555535893E-4</v>
      </c>
      <c r="U2107" s="9">
        <v>2.4883500881852401</v>
      </c>
      <c r="V2107" s="9">
        <v>0</v>
      </c>
      <c r="W2107" s="9">
        <v>2.4883500881852401</v>
      </c>
      <c r="X2107" s="9" t="s">
        <v>86</v>
      </c>
      <c r="Y2107" s="9">
        <v>0</v>
      </c>
      <c r="Z2107" s="9">
        <v>3.0918704000000002E-2</v>
      </c>
      <c r="AA2107" s="9">
        <v>0</v>
      </c>
      <c r="AB2107" s="9">
        <v>7.7997939999999997E-3</v>
      </c>
      <c r="AQ2107" s="9">
        <f>K2107-'Processed Potentiostat'!$J$3</f>
        <v>-16.821838</v>
      </c>
    </row>
    <row r="2108" spans="1:43" x14ac:dyDescent="0.3">
      <c r="A2108">
        <v>2</v>
      </c>
      <c r="B2108">
        <v>0</v>
      </c>
      <c r="C2108">
        <v>0</v>
      </c>
      <c r="D2108">
        <v>1</v>
      </c>
      <c r="E2108">
        <v>0</v>
      </c>
      <c r="F2108">
        <v>0</v>
      </c>
      <c r="G2108">
        <v>0</v>
      </c>
      <c r="H2108" s="9">
        <v>1659.7085580722301</v>
      </c>
      <c r="I2108" s="9">
        <v>-1.8378498999999999</v>
      </c>
      <c r="J2108" s="9">
        <v>-1.8382685000000001</v>
      </c>
      <c r="K2108" s="9">
        <v>-11.711980000000001</v>
      </c>
      <c r="L2108" s="9">
        <v>-2.4885469844204402</v>
      </c>
      <c r="M2108" s="9">
        <v>-8.9587687999999996</v>
      </c>
      <c r="N2108" s="9">
        <v>-8.9587687999999996</v>
      </c>
      <c r="O2108" s="9">
        <v>-2.4885469844204402</v>
      </c>
      <c r="P2108">
        <v>0</v>
      </c>
      <c r="Q2108" s="9">
        <v>53.549995000000003</v>
      </c>
      <c r="R2108" s="9">
        <v>0</v>
      </c>
      <c r="S2108" s="9">
        <v>925797382.33183599</v>
      </c>
      <c r="T2108" s="9">
        <v>-1.9689623520102701E-4</v>
      </c>
      <c r="U2108" s="9">
        <v>2.4885469844204402</v>
      </c>
      <c r="V2108" s="9">
        <v>0</v>
      </c>
      <c r="W2108" s="9">
        <v>2.4885469844204402</v>
      </c>
      <c r="X2108" s="9" t="s">
        <v>86</v>
      </c>
      <c r="Y2108" s="9">
        <v>0</v>
      </c>
      <c r="Z2108" s="9">
        <v>2.1529764E-2</v>
      </c>
      <c r="AA2108" s="9">
        <v>0</v>
      </c>
      <c r="AB2108" s="9">
        <v>7.6286211E-3</v>
      </c>
      <c r="AQ2108" s="9">
        <f>K2108-'Processed Potentiostat'!$J$3</f>
        <v>-11.711980000000001</v>
      </c>
    </row>
    <row r="2109" spans="1:43" x14ac:dyDescent="0.3">
      <c r="A2109">
        <v>2</v>
      </c>
      <c r="B2109">
        <v>0</v>
      </c>
      <c r="C2109">
        <v>0</v>
      </c>
      <c r="D2109">
        <v>1</v>
      </c>
      <c r="E2109">
        <v>0</v>
      </c>
      <c r="F2109">
        <v>0</v>
      </c>
      <c r="G2109">
        <v>0</v>
      </c>
      <c r="H2109" s="9">
        <v>1659.7657580707801</v>
      </c>
      <c r="I2109" s="9">
        <v>-1.837925</v>
      </c>
      <c r="J2109" s="9">
        <v>-1.8384795</v>
      </c>
      <c r="K2109" s="9">
        <v>-6.622344</v>
      </c>
      <c r="L2109" s="9">
        <v>-2.4887149777769602</v>
      </c>
      <c r="M2109" s="9">
        <v>-8.9593734999999999</v>
      </c>
      <c r="N2109" s="9">
        <v>-8.9593734999999999</v>
      </c>
      <c r="O2109" s="9">
        <v>-2.4887149777769602</v>
      </c>
      <c r="P2109">
        <v>0</v>
      </c>
      <c r="Q2109" s="9">
        <v>53.549995000000003</v>
      </c>
      <c r="R2109" s="9">
        <v>0</v>
      </c>
      <c r="S2109" s="9">
        <v>906102546.75120604</v>
      </c>
      <c r="T2109" s="9">
        <v>-1.6799335651951301E-4</v>
      </c>
      <c r="U2109" s="9">
        <v>2.4887149777769602</v>
      </c>
      <c r="V2109" s="9">
        <v>0</v>
      </c>
      <c r="W2109" s="9">
        <v>2.4887149777769602</v>
      </c>
      <c r="X2109" s="9" t="s">
        <v>86</v>
      </c>
      <c r="Y2109" s="9">
        <v>0</v>
      </c>
      <c r="Z2109" s="9">
        <v>1.2175043999999999E-2</v>
      </c>
      <c r="AA2109" s="9">
        <v>0</v>
      </c>
      <c r="AB2109" s="9">
        <v>7.5631439999999999E-3</v>
      </c>
      <c r="AQ2109" s="9">
        <f>K2109-'Processed Potentiostat'!$J$3</f>
        <v>-6.622344</v>
      </c>
    </row>
    <row r="2110" spans="1:43" x14ac:dyDescent="0.3">
      <c r="A2110">
        <v>2</v>
      </c>
      <c r="B2110">
        <v>0</v>
      </c>
      <c r="C2110">
        <v>0</v>
      </c>
      <c r="D2110">
        <v>1</v>
      </c>
      <c r="E2110">
        <v>0</v>
      </c>
      <c r="F2110">
        <v>0</v>
      </c>
      <c r="G2110">
        <v>0</v>
      </c>
      <c r="H2110" s="9">
        <v>1659.80595806977</v>
      </c>
      <c r="I2110" s="9">
        <v>-1.8381474</v>
      </c>
      <c r="J2110" s="9">
        <v>-1.8385923</v>
      </c>
      <c r="K2110" s="9">
        <v>-1.5727719</v>
      </c>
      <c r="L2110" s="9">
        <v>-2.48876263199924</v>
      </c>
      <c r="M2110" s="9">
        <v>-8.9595450999999997</v>
      </c>
      <c r="N2110" s="9">
        <v>-8.9595450999999997</v>
      </c>
      <c r="O2110" s="9">
        <v>-2.48876263199924</v>
      </c>
      <c r="P2110">
        <v>0</v>
      </c>
      <c r="Q2110" s="9">
        <v>53.549995000000003</v>
      </c>
      <c r="R2110" s="9">
        <v>0</v>
      </c>
      <c r="S2110" s="9">
        <v>895902001.99787295</v>
      </c>
      <c r="T2110" s="9">
        <v>-4.7654222276260997E-5</v>
      </c>
      <c r="U2110" s="9">
        <v>2.48876263199924</v>
      </c>
      <c r="V2110" s="9">
        <v>0</v>
      </c>
      <c r="W2110" s="9">
        <v>2.48876263199924</v>
      </c>
      <c r="X2110" s="9" t="s">
        <v>86</v>
      </c>
      <c r="Y2110" s="9">
        <v>0</v>
      </c>
      <c r="Z2110" s="9">
        <v>2.8916863000000002E-3</v>
      </c>
      <c r="AA2110" s="9">
        <v>0</v>
      </c>
      <c r="AB2110" s="9">
        <v>7.7048163000000003E-3</v>
      </c>
      <c r="AQ2110" s="9">
        <f>K2110-'Processed Potentiostat'!$J$3</f>
        <v>-1.5727719</v>
      </c>
    </row>
    <row r="2111" spans="1:43" x14ac:dyDescent="0.3">
      <c r="A2111">
        <v>2</v>
      </c>
      <c r="B2111">
        <v>0</v>
      </c>
      <c r="C2111">
        <v>0</v>
      </c>
      <c r="D2111">
        <v>1</v>
      </c>
      <c r="E2111">
        <v>0</v>
      </c>
      <c r="F2111">
        <v>0</v>
      </c>
      <c r="G2111">
        <v>0</v>
      </c>
      <c r="H2111" s="9">
        <v>1660.1989580598399</v>
      </c>
      <c r="I2111" s="9">
        <v>-1.8380569</v>
      </c>
      <c r="J2111" s="9">
        <v>-1.8378426000000001</v>
      </c>
      <c r="K2111" s="9">
        <v>-6.6034622000000001</v>
      </c>
      <c r="L2111" s="9">
        <v>-2.48890910592573</v>
      </c>
      <c r="M2111" s="9">
        <v>-8.9600725000000008</v>
      </c>
      <c r="N2111" s="9">
        <v>-8.9600725000000008</v>
      </c>
      <c r="O2111" s="9">
        <v>-2.48890910592573</v>
      </c>
      <c r="P2111">
        <v>0</v>
      </c>
      <c r="Q2111" s="9">
        <v>53.549995000000003</v>
      </c>
      <c r="R2111" s="9">
        <v>0</v>
      </c>
      <c r="S2111" s="9">
        <v>968564446.97390699</v>
      </c>
      <c r="T2111" s="9">
        <v>-1.46473926491363E-4</v>
      </c>
      <c r="U2111" s="9">
        <v>2.48890910592573</v>
      </c>
      <c r="V2111" s="9">
        <v>0</v>
      </c>
      <c r="W2111" s="9">
        <v>2.48890910592573</v>
      </c>
      <c r="X2111" s="9" t="s">
        <v>86</v>
      </c>
      <c r="Y2111" s="9">
        <v>0</v>
      </c>
      <c r="Z2111" s="9">
        <v>1.2136124E-2</v>
      </c>
      <c r="AA2111" s="9">
        <v>0</v>
      </c>
      <c r="AB2111" s="9">
        <v>7.8762499999999996E-3</v>
      </c>
      <c r="AQ2111" s="9">
        <f>K2111-'Processed Potentiostat'!$J$3</f>
        <v>-6.6034622000000001</v>
      </c>
    </row>
    <row r="2112" spans="1:43" x14ac:dyDescent="0.3">
      <c r="A2112">
        <v>2</v>
      </c>
      <c r="B2112">
        <v>0</v>
      </c>
      <c r="C2112">
        <v>0</v>
      </c>
      <c r="D2112">
        <v>1</v>
      </c>
      <c r="E2112">
        <v>0</v>
      </c>
      <c r="F2112">
        <v>0</v>
      </c>
      <c r="G2112">
        <v>0</v>
      </c>
      <c r="H2112" s="9">
        <v>1660.3481580560699</v>
      </c>
      <c r="I2112" s="9">
        <v>-1.8379166</v>
      </c>
      <c r="J2112" s="9">
        <v>-1.8380535</v>
      </c>
      <c r="K2112" s="9">
        <v>-1.5967019</v>
      </c>
      <c r="L2112" s="9">
        <v>-2.4891160604635698</v>
      </c>
      <c r="M2112" s="9">
        <v>-8.9608182999999997</v>
      </c>
      <c r="N2112" s="9">
        <v>-8.9608182999999997</v>
      </c>
      <c r="O2112" s="9">
        <v>-2.4891160604635698</v>
      </c>
      <c r="P2112">
        <v>0</v>
      </c>
      <c r="Q2112" s="9">
        <v>53.549995000000003</v>
      </c>
      <c r="R2112" s="9">
        <v>0</v>
      </c>
      <c r="S2112" s="9">
        <v>947056078.81769896</v>
      </c>
      <c r="T2112" s="9">
        <v>-2.0695453784203E-4</v>
      </c>
      <c r="U2112" s="9">
        <v>2.4891160604635698</v>
      </c>
      <c r="V2112" s="9">
        <v>0</v>
      </c>
      <c r="W2112" s="9">
        <v>2.4891160604635698</v>
      </c>
      <c r="X2112" s="9" t="s">
        <v>86</v>
      </c>
      <c r="Y2112" s="9">
        <v>0</v>
      </c>
      <c r="Z2112" s="9">
        <v>2.9348233000000001E-3</v>
      </c>
      <c r="AA2112" s="9">
        <v>0</v>
      </c>
      <c r="AB2112" s="9">
        <v>7.804709E-3</v>
      </c>
      <c r="AQ2112" s="9">
        <f>K2112-'Processed Potentiostat'!$J$3</f>
        <v>-1.5967019</v>
      </c>
    </row>
    <row r="2113" spans="1:43" x14ac:dyDescent="0.3">
      <c r="A2113">
        <v>2</v>
      </c>
      <c r="B2113">
        <v>0</v>
      </c>
      <c r="C2113">
        <v>0</v>
      </c>
      <c r="D2113">
        <v>1</v>
      </c>
      <c r="E2113">
        <v>0</v>
      </c>
      <c r="F2113">
        <v>0</v>
      </c>
      <c r="G2113">
        <v>0</v>
      </c>
      <c r="H2113" s="9">
        <v>1660.60095804969</v>
      </c>
      <c r="I2113" s="9">
        <v>-1.8378357999999999</v>
      </c>
      <c r="J2113" s="9">
        <v>-1.8378414999999999</v>
      </c>
      <c r="K2113" s="9">
        <v>-6.6057896999999999</v>
      </c>
      <c r="L2113" s="9">
        <v>-2.4893039295675798</v>
      </c>
      <c r="M2113" s="9">
        <v>-8.9614943999999994</v>
      </c>
      <c r="N2113" s="9">
        <v>-8.9614943999999994</v>
      </c>
      <c r="O2113" s="9">
        <v>-2.4893039295675798</v>
      </c>
      <c r="P2113">
        <v>0</v>
      </c>
      <c r="Q2113" s="9">
        <v>53.549995000000003</v>
      </c>
      <c r="R2113" s="9">
        <v>0</v>
      </c>
      <c r="S2113" s="9">
        <v>968830454.92257798</v>
      </c>
      <c r="T2113" s="9">
        <v>-1.8786910401447001E-4</v>
      </c>
      <c r="U2113" s="9">
        <v>2.4893039295675798</v>
      </c>
      <c r="V2113" s="9">
        <v>0</v>
      </c>
      <c r="W2113" s="9">
        <v>2.4893039295675798</v>
      </c>
      <c r="X2113" s="9" t="s">
        <v>86</v>
      </c>
      <c r="Y2113" s="9">
        <v>0</v>
      </c>
      <c r="Z2113" s="9">
        <v>1.2140394000000001E-2</v>
      </c>
      <c r="AA2113" s="9">
        <v>0</v>
      </c>
      <c r="AB2113" s="9">
        <v>7.8132497000000002E-3</v>
      </c>
      <c r="AQ2113" s="9">
        <f>K2113-'Processed Potentiostat'!$J$3</f>
        <v>-6.6057896999999999</v>
      </c>
    </row>
    <row r="2114" spans="1:43" x14ac:dyDescent="0.3">
      <c r="A2114">
        <v>2</v>
      </c>
      <c r="B2114">
        <v>0</v>
      </c>
      <c r="C2114">
        <v>0</v>
      </c>
      <c r="D2114">
        <v>1</v>
      </c>
      <c r="E2114">
        <v>0</v>
      </c>
      <c r="F2114">
        <v>0</v>
      </c>
      <c r="G2114">
        <v>0</v>
      </c>
      <c r="H2114" s="9">
        <v>1660.7277580464799</v>
      </c>
      <c r="I2114" s="9">
        <v>-1.8378615</v>
      </c>
      <c r="J2114" s="9">
        <v>-1.8381445000000001</v>
      </c>
      <c r="K2114" s="9">
        <v>-1.5575538</v>
      </c>
      <c r="L2114" s="9">
        <v>-2.48950696317663</v>
      </c>
      <c r="M2114" s="9">
        <v>-8.9622250000000001</v>
      </c>
      <c r="N2114" s="9">
        <v>-8.9622250000000001</v>
      </c>
      <c r="O2114" s="9">
        <v>-2.48950696317663</v>
      </c>
      <c r="P2114">
        <v>0</v>
      </c>
      <c r="Q2114" s="9">
        <v>53.549995000000003</v>
      </c>
      <c r="R2114" s="9">
        <v>0</v>
      </c>
      <c r="S2114" s="9">
        <v>938174242.197456</v>
      </c>
      <c r="T2114" s="9">
        <v>-2.0303360904572101E-4</v>
      </c>
      <c r="U2114" s="9">
        <v>2.48950696317663</v>
      </c>
      <c r="V2114" s="9">
        <v>0</v>
      </c>
      <c r="W2114" s="9">
        <v>2.48950696317663</v>
      </c>
      <c r="X2114" s="9" t="s">
        <v>86</v>
      </c>
      <c r="Y2114" s="9">
        <v>0</v>
      </c>
      <c r="Z2114" s="9">
        <v>2.8630090000000001E-3</v>
      </c>
      <c r="AA2114" s="9">
        <v>0</v>
      </c>
      <c r="AB2114" s="9">
        <v>7.7509325999999996E-3</v>
      </c>
      <c r="AQ2114" s="9">
        <f>K2114-'Processed Potentiostat'!$J$3</f>
        <v>-1.5575538</v>
      </c>
    </row>
    <row r="2115" spans="1:43" x14ac:dyDescent="0.3">
      <c r="A2115">
        <v>2</v>
      </c>
      <c r="B2115">
        <v>0</v>
      </c>
      <c r="C2115">
        <v>0</v>
      </c>
      <c r="D2115">
        <v>1</v>
      </c>
      <c r="E2115">
        <v>0</v>
      </c>
      <c r="F2115">
        <v>0</v>
      </c>
      <c r="G2115">
        <v>0</v>
      </c>
      <c r="H2115" s="9">
        <v>1660.79855804469</v>
      </c>
      <c r="I2115" s="9">
        <v>-1.8380144</v>
      </c>
      <c r="J2115" s="9">
        <v>-1.8376272</v>
      </c>
      <c r="K2115" s="9">
        <v>-6.5760287999999996</v>
      </c>
      <c r="L2115" s="9">
        <v>-2.4895647475293399</v>
      </c>
      <c r="M2115" s="9">
        <v>-8.9624328999999996</v>
      </c>
      <c r="N2115" s="9">
        <v>-8.9624328999999996</v>
      </c>
      <c r="O2115" s="9">
        <v>-2.4895647475293399</v>
      </c>
      <c r="P2115">
        <v>0</v>
      </c>
      <c r="Q2115" s="9">
        <v>53.549995000000003</v>
      </c>
      <c r="R2115" s="9">
        <v>0</v>
      </c>
      <c r="S2115" s="9">
        <v>991916853.71744299</v>
      </c>
      <c r="T2115" s="9">
        <v>-5.7784352713419203E-5</v>
      </c>
      <c r="U2115" s="9">
        <v>2.4895647475293399</v>
      </c>
      <c r="V2115" s="9">
        <v>0</v>
      </c>
      <c r="W2115" s="9">
        <v>2.4895647475293399</v>
      </c>
      <c r="X2115" s="9" t="s">
        <v>86</v>
      </c>
      <c r="Y2115" s="9">
        <v>0</v>
      </c>
      <c r="Z2115" s="9">
        <v>1.2084289E-2</v>
      </c>
      <c r="AA2115" s="9">
        <v>0</v>
      </c>
      <c r="AB2115" s="9">
        <v>7.8616729E-3</v>
      </c>
      <c r="AQ2115" s="9">
        <f>K2115-'Processed Potentiostat'!$J$3</f>
        <v>-6.5760287999999996</v>
      </c>
    </row>
    <row r="2116" spans="1:43" x14ac:dyDescent="0.3">
      <c r="A2116">
        <v>2</v>
      </c>
      <c r="B2116">
        <v>0</v>
      </c>
      <c r="C2116">
        <v>0</v>
      </c>
      <c r="D2116">
        <v>1</v>
      </c>
      <c r="E2116">
        <v>0</v>
      </c>
      <c r="F2116">
        <v>0</v>
      </c>
      <c r="G2116">
        <v>0</v>
      </c>
      <c r="H2116" s="9">
        <v>1660.83755804371</v>
      </c>
      <c r="I2116" s="9">
        <v>-1.8380620000000001</v>
      </c>
      <c r="J2116" s="9">
        <v>-1.8377802000000001</v>
      </c>
      <c r="K2116" s="9">
        <v>-11.631852</v>
      </c>
      <c r="L2116" s="9">
        <v>-2.48964618429138</v>
      </c>
      <c r="M2116" s="9">
        <v>-8.9627265999999999</v>
      </c>
      <c r="N2116" s="9">
        <v>-8.9627265999999999</v>
      </c>
      <c r="O2116" s="9">
        <v>-2.48964618429138</v>
      </c>
      <c r="P2116">
        <v>0</v>
      </c>
      <c r="Q2116" s="9">
        <v>53.549995000000003</v>
      </c>
      <c r="R2116" s="9">
        <v>0</v>
      </c>
      <c r="S2116" s="9">
        <v>975425177.22568202</v>
      </c>
      <c r="T2116" s="9">
        <v>-8.1436762041420198E-5</v>
      </c>
      <c r="U2116" s="9">
        <v>2.48964618429138</v>
      </c>
      <c r="V2116" s="9">
        <v>0</v>
      </c>
      <c r="W2116" s="9">
        <v>2.48964618429138</v>
      </c>
      <c r="X2116" s="9" t="s">
        <v>86</v>
      </c>
      <c r="Y2116" s="9">
        <v>0</v>
      </c>
      <c r="Z2116" s="9">
        <v>2.1376789E-2</v>
      </c>
      <c r="AA2116" s="9">
        <v>0</v>
      </c>
      <c r="AB2116" s="9">
        <v>7.3549905999999998E-3</v>
      </c>
      <c r="AQ2116" s="9">
        <f>K2116-'Processed Potentiostat'!$J$3</f>
        <v>-11.631852</v>
      </c>
    </row>
    <row r="2117" spans="1:43" x14ac:dyDescent="0.3">
      <c r="A2117">
        <v>2</v>
      </c>
      <c r="B2117">
        <v>0</v>
      </c>
      <c r="C2117">
        <v>0</v>
      </c>
      <c r="D2117">
        <v>1</v>
      </c>
      <c r="E2117">
        <v>0</v>
      </c>
      <c r="F2117">
        <v>0</v>
      </c>
      <c r="G2117">
        <v>0</v>
      </c>
      <c r="H2117" s="9">
        <v>1660.8773580427001</v>
      </c>
      <c r="I2117" s="9">
        <v>-1.8380318</v>
      </c>
      <c r="J2117" s="9">
        <v>-1.8375775999999999</v>
      </c>
      <c r="K2117" s="9">
        <v>-16.645938999999998</v>
      </c>
      <c r="L2117" s="9">
        <v>-2.48979138264166</v>
      </c>
      <c r="M2117" s="9">
        <v>-8.9632491999999999</v>
      </c>
      <c r="N2117" s="9">
        <v>-8.9632491999999999</v>
      </c>
      <c r="O2117" s="9">
        <v>-2.48979138264166</v>
      </c>
      <c r="P2117">
        <v>0</v>
      </c>
      <c r="Q2117" s="9">
        <v>53.549995000000003</v>
      </c>
      <c r="R2117" s="9">
        <v>0</v>
      </c>
      <c r="S2117" s="9">
        <v>997481819.58810794</v>
      </c>
      <c r="T2117" s="9">
        <v>-1.4519835027071399E-4</v>
      </c>
      <c r="U2117" s="9">
        <v>2.48979138264166</v>
      </c>
      <c r="V2117" s="9">
        <v>0</v>
      </c>
      <c r="W2117" s="9">
        <v>2.48979138264166</v>
      </c>
      <c r="X2117" s="9" t="s">
        <v>86</v>
      </c>
      <c r="Y2117" s="9">
        <v>0</v>
      </c>
      <c r="Z2117" s="9">
        <v>3.0588204000000001E-2</v>
      </c>
      <c r="AA2117" s="9">
        <v>0</v>
      </c>
      <c r="AB2117" s="9">
        <v>7.5738337000000001E-3</v>
      </c>
      <c r="AQ2117" s="9">
        <f>K2117-'Processed Potentiostat'!$J$3</f>
        <v>-16.645938999999998</v>
      </c>
    </row>
    <row r="2118" spans="1:43" x14ac:dyDescent="0.3">
      <c r="A2118">
        <v>2</v>
      </c>
      <c r="B2118">
        <v>0</v>
      </c>
      <c r="C2118">
        <v>0</v>
      </c>
      <c r="D2118">
        <v>1</v>
      </c>
      <c r="E2118">
        <v>0</v>
      </c>
      <c r="F2118">
        <v>0</v>
      </c>
      <c r="G2118">
        <v>0</v>
      </c>
      <c r="H2118" s="9">
        <v>1661.00855803939</v>
      </c>
      <c r="I2118" s="9">
        <v>-1.8381118000000001</v>
      </c>
      <c r="J2118" s="9">
        <v>-1.8384582</v>
      </c>
      <c r="K2118" s="9">
        <v>-11.558211</v>
      </c>
      <c r="L2118" s="9">
        <v>-2.49040830920248</v>
      </c>
      <c r="M2118" s="9">
        <v>-8.9654702999999998</v>
      </c>
      <c r="N2118" s="9">
        <v>-8.9654702999999998</v>
      </c>
      <c r="O2118" s="9">
        <v>-2.49040830920248</v>
      </c>
      <c r="P2118">
        <v>0</v>
      </c>
      <c r="Q2118" s="9">
        <v>53.549995000000003</v>
      </c>
      <c r="R2118" s="9">
        <v>0</v>
      </c>
      <c r="S2118" s="9">
        <v>908680045.39343202</v>
      </c>
      <c r="T2118" s="9">
        <v>-6.1692656082579201E-4</v>
      </c>
      <c r="U2118" s="9">
        <v>2.49040830920248</v>
      </c>
      <c r="V2118" s="9">
        <v>0</v>
      </c>
      <c r="W2118" s="9">
        <v>2.49040830920248</v>
      </c>
      <c r="X2118" s="9" t="s">
        <v>86</v>
      </c>
      <c r="Y2118" s="9">
        <v>0</v>
      </c>
      <c r="Z2118" s="9">
        <v>2.1249289000000001E-2</v>
      </c>
      <c r="AA2118" s="9">
        <v>0</v>
      </c>
      <c r="AB2118" s="9">
        <v>7.7832363999999999E-3</v>
      </c>
      <c r="AQ2118" s="9">
        <f>K2118-'Processed Potentiostat'!$J$3</f>
        <v>-11.558211</v>
      </c>
    </row>
    <row r="2119" spans="1:43" x14ac:dyDescent="0.3">
      <c r="A2119">
        <v>2</v>
      </c>
      <c r="B2119">
        <v>0</v>
      </c>
      <c r="C2119">
        <v>0</v>
      </c>
      <c r="D2119">
        <v>1</v>
      </c>
      <c r="E2119">
        <v>0</v>
      </c>
      <c r="F2119">
        <v>0</v>
      </c>
      <c r="G2119">
        <v>0</v>
      </c>
      <c r="H2119" s="9">
        <v>1661.0455580384501</v>
      </c>
      <c r="I2119" s="9">
        <v>-1.8381234</v>
      </c>
      <c r="J2119" s="9">
        <v>-1.8386985</v>
      </c>
      <c r="K2119" s="9">
        <v>-6.4922323000000004</v>
      </c>
      <c r="L2119" s="9">
        <v>-2.4905132715664702</v>
      </c>
      <c r="M2119" s="9">
        <v>-8.9658479999999994</v>
      </c>
      <c r="N2119" s="9">
        <v>-8.9658479999999994</v>
      </c>
      <c r="O2119" s="9">
        <v>-2.4905132715664702</v>
      </c>
      <c r="P2119">
        <v>0</v>
      </c>
      <c r="Q2119" s="9">
        <v>53.549995000000003</v>
      </c>
      <c r="R2119" s="9">
        <v>0</v>
      </c>
      <c r="S2119" s="9">
        <v>887110263.90374303</v>
      </c>
      <c r="T2119" s="9">
        <v>-1.04962363984828E-4</v>
      </c>
      <c r="U2119" s="9">
        <v>2.4905132715664702</v>
      </c>
      <c r="V2119" s="9">
        <v>0</v>
      </c>
      <c r="W2119" s="9">
        <v>2.4905132715664702</v>
      </c>
      <c r="X2119" s="9" t="s">
        <v>86</v>
      </c>
      <c r="Y2119" s="9">
        <v>0</v>
      </c>
      <c r="Z2119" s="9">
        <v>1.1937257999999999E-2</v>
      </c>
      <c r="AA2119" s="9">
        <v>0</v>
      </c>
      <c r="AB2119" s="9">
        <v>7.8005664999999998E-3</v>
      </c>
      <c r="AQ2119" s="9">
        <f>K2119-'Processed Potentiostat'!$J$3</f>
        <v>-6.4922323000000004</v>
      </c>
    </row>
    <row r="2120" spans="1:43" x14ac:dyDescent="0.3">
      <c r="A2120">
        <v>2</v>
      </c>
      <c r="B2120">
        <v>0</v>
      </c>
      <c r="C2120">
        <v>0</v>
      </c>
      <c r="D2120">
        <v>1</v>
      </c>
      <c r="E2120">
        <v>0</v>
      </c>
      <c r="F2120">
        <v>0</v>
      </c>
      <c r="G2120">
        <v>0</v>
      </c>
      <c r="H2120" s="9">
        <v>1661.0675580379</v>
      </c>
      <c r="I2120" s="9">
        <v>-1.8380662999999999</v>
      </c>
      <c r="J2120" s="9">
        <v>-1.8384486</v>
      </c>
      <c r="K2120" s="9">
        <v>-1.4823421000000001</v>
      </c>
      <c r="L2120" s="9">
        <v>-2.4905401076317499</v>
      </c>
      <c r="M2120" s="9">
        <v>-8.9659443000000003</v>
      </c>
      <c r="N2120" s="9">
        <v>-8.9659443000000003</v>
      </c>
      <c r="O2120" s="9">
        <v>-2.4905401076317499</v>
      </c>
      <c r="P2120">
        <v>0</v>
      </c>
      <c r="Q2120" s="9">
        <v>53.549995000000003</v>
      </c>
      <c r="R2120" s="9">
        <v>0</v>
      </c>
      <c r="S2120" s="9">
        <v>909607343.641271</v>
      </c>
      <c r="T2120" s="9">
        <v>-2.6836065285529199E-5</v>
      </c>
      <c r="U2120" s="9">
        <v>2.4905401076317499</v>
      </c>
      <c r="V2120" s="9">
        <v>0</v>
      </c>
      <c r="W2120" s="9">
        <v>2.4905401076317499</v>
      </c>
      <c r="X2120" s="9" t="s">
        <v>86</v>
      </c>
      <c r="Y2120" s="9">
        <v>0</v>
      </c>
      <c r="Z2120" s="9">
        <v>2.7252098E-3</v>
      </c>
      <c r="AA2120" s="9">
        <v>0</v>
      </c>
      <c r="AB2120" s="9">
        <v>7.8648216999999999E-3</v>
      </c>
      <c r="AQ2120" s="9">
        <f>K2120-'Processed Potentiostat'!$J$3</f>
        <v>-1.4823421000000001</v>
      </c>
    </row>
    <row r="2121" spans="1:43" x14ac:dyDescent="0.3">
      <c r="A2121">
        <v>2</v>
      </c>
      <c r="B2121">
        <v>0</v>
      </c>
      <c r="C2121">
        <v>0</v>
      </c>
      <c r="D2121">
        <v>1</v>
      </c>
      <c r="E2121">
        <v>0</v>
      </c>
      <c r="F2121">
        <v>0</v>
      </c>
      <c r="G2121">
        <v>0</v>
      </c>
      <c r="H2121" s="9">
        <v>1661.25635803313</v>
      </c>
      <c r="I2121" s="9">
        <v>-1.8378412</v>
      </c>
      <c r="J2121" s="9">
        <v>-1.8372542000000001</v>
      </c>
      <c r="K2121" s="9">
        <v>-6.5708332</v>
      </c>
      <c r="L2121" s="9">
        <v>-2.49058598213001</v>
      </c>
      <c r="M2121" s="9">
        <v>-8.9661092999999994</v>
      </c>
      <c r="N2121" s="9">
        <v>-8.9661092999999994</v>
      </c>
      <c r="O2121" s="9">
        <v>-2.49058598213001</v>
      </c>
      <c r="P2121">
        <v>0</v>
      </c>
      <c r="Q2121" s="9">
        <v>53.549995000000003</v>
      </c>
      <c r="R2121" s="9">
        <v>0</v>
      </c>
      <c r="S2121" s="9">
        <v>1035053232.32022</v>
      </c>
      <c r="T2121" s="9">
        <v>-4.5874498254771997E-5</v>
      </c>
      <c r="U2121" s="9">
        <v>2.49058598213001</v>
      </c>
      <c r="V2121" s="9">
        <v>0</v>
      </c>
      <c r="W2121" s="9">
        <v>2.49058598213001</v>
      </c>
      <c r="X2121" s="9" t="s">
        <v>86</v>
      </c>
      <c r="Y2121" s="9">
        <v>0</v>
      </c>
      <c r="Z2121" s="9">
        <v>1.2072289999999999E-2</v>
      </c>
      <c r="AA2121" s="9">
        <v>0</v>
      </c>
      <c r="AB2121" s="9">
        <v>7.8806914000000006E-3</v>
      </c>
      <c r="AQ2121" s="9">
        <f>K2121-'Processed Potentiostat'!$J$3</f>
        <v>-6.5708332</v>
      </c>
    </row>
    <row r="2122" spans="1:43" x14ac:dyDescent="0.3">
      <c r="A2122">
        <v>2</v>
      </c>
      <c r="B2122">
        <v>0</v>
      </c>
      <c r="C2122">
        <v>0</v>
      </c>
      <c r="D2122">
        <v>1</v>
      </c>
      <c r="E2122">
        <v>0</v>
      </c>
      <c r="F2122">
        <v>0</v>
      </c>
      <c r="G2122">
        <v>0</v>
      </c>
      <c r="H2122" s="9">
        <v>1661.27815803258</v>
      </c>
      <c r="I2122" s="9">
        <v>-1.8379823</v>
      </c>
      <c r="J2122" s="9">
        <v>-1.8375547999999999</v>
      </c>
      <c r="K2122" s="9">
        <v>-11.612774999999999</v>
      </c>
      <c r="L2122" s="9">
        <v>-2.4906353700350499</v>
      </c>
      <c r="M2122" s="9">
        <v>-8.9662875999999994</v>
      </c>
      <c r="N2122" s="9">
        <v>-8.9662875999999994</v>
      </c>
      <c r="O2122" s="9">
        <v>-2.4906353700350499</v>
      </c>
      <c r="P2122">
        <v>0</v>
      </c>
      <c r="Q2122" s="9">
        <v>53.549995000000003</v>
      </c>
      <c r="R2122" s="9">
        <v>0</v>
      </c>
      <c r="S2122" s="9">
        <v>1000354706.1309299</v>
      </c>
      <c r="T2122" s="9">
        <v>-4.9387905041164902E-5</v>
      </c>
      <c r="U2122" s="9">
        <v>2.4906353700350499</v>
      </c>
      <c r="V2122" s="9">
        <v>0</v>
      </c>
      <c r="W2122" s="9">
        <v>2.4906353700350499</v>
      </c>
      <c r="X2122" s="9" t="s">
        <v>86</v>
      </c>
      <c r="Y2122" s="9">
        <v>0</v>
      </c>
      <c r="Z2122" s="9">
        <v>2.1339111000000001E-2</v>
      </c>
      <c r="AA2122" s="9">
        <v>0</v>
      </c>
      <c r="AB2122" s="9">
        <v>7.8183803999999999E-3</v>
      </c>
      <c r="AQ2122" s="9">
        <f>K2122-'Processed Potentiostat'!$J$3</f>
        <v>-11.612774999999999</v>
      </c>
    </row>
    <row r="2123" spans="1:43" x14ac:dyDescent="0.3">
      <c r="A2123">
        <v>2</v>
      </c>
      <c r="B2123">
        <v>0</v>
      </c>
      <c r="C2123">
        <v>0</v>
      </c>
      <c r="D2123">
        <v>1</v>
      </c>
      <c r="E2123">
        <v>0</v>
      </c>
      <c r="F2123">
        <v>0</v>
      </c>
      <c r="G2123">
        <v>0</v>
      </c>
      <c r="H2123" s="9">
        <v>1661.3173580315899</v>
      </c>
      <c r="I2123" s="9">
        <v>-1.8379296000000001</v>
      </c>
      <c r="J2123" s="9">
        <v>-1.8376448999999999</v>
      </c>
      <c r="K2123" s="9">
        <v>-16.697067000000001</v>
      </c>
      <c r="L2123" s="9">
        <v>-2.49077849439582</v>
      </c>
      <c r="M2123" s="9">
        <v>-8.9668025999999994</v>
      </c>
      <c r="N2123" s="9">
        <v>-8.9668025999999994</v>
      </c>
      <c r="O2123" s="9">
        <v>-2.49077849439582</v>
      </c>
      <c r="P2123">
        <v>0</v>
      </c>
      <c r="Q2123" s="9">
        <v>53.549995000000003</v>
      </c>
      <c r="R2123" s="9">
        <v>0</v>
      </c>
      <c r="S2123" s="9">
        <v>990453384.80380797</v>
      </c>
      <c r="T2123" s="9">
        <v>-1.4312436077368299E-4</v>
      </c>
      <c r="U2123" s="9">
        <v>2.49077849439582</v>
      </c>
      <c r="V2123" s="9">
        <v>0</v>
      </c>
      <c r="W2123" s="9">
        <v>2.49077849439582</v>
      </c>
      <c r="X2123" s="9" t="s">
        <v>86</v>
      </c>
      <c r="Y2123" s="9">
        <v>0</v>
      </c>
      <c r="Z2123" s="9">
        <v>3.0683281E-2</v>
      </c>
      <c r="AA2123" s="9">
        <v>0</v>
      </c>
      <c r="AB2123" s="9">
        <v>7.9091005000000002E-3</v>
      </c>
      <c r="AQ2123" s="9">
        <f>K2123-'Processed Potentiostat'!$J$3</f>
        <v>-16.697067000000001</v>
      </c>
    </row>
    <row r="2124" spans="1:43" x14ac:dyDescent="0.3">
      <c r="A2124">
        <v>2</v>
      </c>
      <c r="B2124">
        <v>0</v>
      </c>
      <c r="C2124">
        <v>0</v>
      </c>
      <c r="D2124">
        <v>1</v>
      </c>
      <c r="E2124">
        <v>0</v>
      </c>
      <c r="F2124">
        <v>0</v>
      </c>
      <c r="G2124">
        <v>0</v>
      </c>
      <c r="H2124" s="9">
        <v>1661.39075802973</v>
      </c>
      <c r="I2124" s="9">
        <v>-1.8381242</v>
      </c>
      <c r="J2124" s="9">
        <v>-1.8382722</v>
      </c>
      <c r="K2124" s="9">
        <v>-11.685653</v>
      </c>
      <c r="L2124" s="9">
        <v>-2.4911052462417098</v>
      </c>
      <c r="M2124" s="9">
        <v>-8.9679784999999992</v>
      </c>
      <c r="N2124" s="9">
        <v>-8.9679784999999992</v>
      </c>
      <c r="O2124" s="9">
        <v>-2.4911052462417098</v>
      </c>
      <c r="P2124">
        <v>0</v>
      </c>
      <c r="Q2124" s="9">
        <v>53.549995000000003</v>
      </c>
      <c r="R2124" s="9">
        <v>0</v>
      </c>
      <c r="S2124" s="9">
        <v>926395333.23738098</v>
      </c>
      <c r="T2124" s="9">
        <v>-3.2675184588937202E-4</v>
      </c>
      <c r="U2124" s="9">
        <v>2.4911052462417098</v>
      </c>
      <c r="V2124" s="9">
        <v>0</v>
      </c>
      <c r="W2124" s="9">
        <v>2.4911052462417098</v>
      </c>
      <c r="X2124" s="9" t="s">
        <v>86</v>
      </c>
      <c r="Y2124" s="9">
        <v>0</v>
      </c>
      <c r="Z2124" s="9">
        <v>2.1481411999999998E-2</v>
      </c>
      <c r="AA2124" s="9">
        <v>0</v>
      </c>
      <c r="AB2124" s="9">
        <v>7.9139099000000001E-3</v>
      </c>
      <c r="AQ2124" s="9">
        <f>K2124-'Processed Potentiostat'!$J$3</f>
        <v>-11.685653</v>
      </c>
    </row>
    <row r="2125" spans="1:43" x14ac:dyDescent="0.3">
      <c r="A2125">
        <v>2</v>
      </c>
      <c r="B2125">
        <v>0</v>
      </c>
      <c r="C2125">
        <v>0</v>
      </c>
      <c r="D2125">
        <v>1</v>
      </c>
      <c r="E2125">
        <v>0</v>
      </c>
      <c r="F2125">
        <v>0</v>
      </c>
      <c r="G2125">
        <v>0</v>
      </c>
      <c r="H2125" s="9">
        <v>1661.44555802835</v>
      </c>
      <c r="I2125" s="9">
        <v>-1.8380350000000001</v>
      </c>
      <c r="J2125" s="9">
        <v>-1.8385478</v>
      </c>
      <c r="K2125" s="9">
        <v>-6.6727099000000001</v>
      </c>
      <c r="L2125" s="9">
        <v>-2.4912659662205701</v>
      </c>
      <c r="M2125" s="9">
        <v>-8.9685573999999999</v>
      </c>
      <c r="N2125" s="9">
        <v>-8.9685573999999999</v>
      </c>
      <c r="O2125" s="9">
        <v>-2.4912659662205701</v>
      </c>
      <c r="P2125">
        <v>0</v>
      </c>
      <c r="Q2125" s="9">
        <v>53.549995000000003</v>
      </c>
      <c r="R2125" s="9">
        <v>0</v>
      </c>
      <c r="S2125" s="9">
        <v>900808364.80419004</v>
      </c>
      <c r="T2125" s="9">
        <v>-1.60719978862466E-4</v>
      </c>
      <c r="U2125" s="9">
        <v>2.4912659662205701</v>
      </c>
      <c r="V2125" s="9">
        <v>0</v>
      </c>
      <c r="W2125" s="9">
        <v>2.4912659662205701</v>
      </c>
      <c r="X2125" s="9" t="s">
        <v>86</v>
      </c>
      <c r="Y2125" s="9">
        <v>0</v>
      </c>
      <c r="Z2125" s="9">
        <v>1.2268095999999999E-2</v>
      </c>
      <c r="AA2125" s="9">
        <v>0</v>
      </c>
      <c r="AB2125" s="9">
        <v>8.8564818999999993E-3</v>
      </c>
      <c r="AQ2125" s="9">
        <f>K2125-'Processed Potentiostat'!$J$3</f>
        <v>-6.6727099000000001</v>
      </c>
    </row>
    <row r="2126" spans="1:43" x14ac:dyDescent="0.3">
      <c r="A2126">
        <v>2</v>
      </c>
      <c r="B2126">
        <v>0</v>
      </c>
      <c r="C2126">
        <v>0</v>
      </c>
      <c r="D2126">
        <v>1</v>
      </c>
      <c r="E2126">
        <v>0</v>
      </c>
      <c r="F2126">
        <v>0</v>
      </c>
      <c r="G2126">
        <v>0</v>
      </c>
      <c r="H2126" s="9">
        <v>1661.4883580272699</v>
      </c>
      <c r="I2126" s="9">
        <v>-1.8380270999999999</v>
      </c>
      <c r="J2126" s="9">
        <v>-1.8382746999999999</v>
      </c>
      <c r="K2126" s="9">
        <v>-1.6174145</v>
      </c>
      <c r="L2126" s="9">
        <v>-2.4913191237817802</v>
      </c>
      <c r="M2126" s="9">
        <v>-8.9687490000000007</v>
      </c>
      <c r="N2126" s="9">
        <v>-8.9687490000000007</v>
      </c>
      <c r="O2126" s="9">
        <v>-2.4913191237817802</v>
      </c>
      <c r="P2126">
        <v>0</v>
      </c>
      <c r="Q2126" s="9">
        <v>53.549995000000003</v>
      </c>
      <c r="R2126" s="9">
        <v>0</v>
      </c>
      <c r="S2126" s="9">
        <v>926235344.35978103</v>
      </c>
      <c r="T2126" s="9">
        <v>-5.31575612092716E-5</v>
      </c>
      <c r="U2126" s="9">
        <v>2.4913191237817802</v>
      </c>
      <c r="V2126" s="9">
        <v>0</v>
      </c>
      <c r="W2126" s="9">
        <v>2.4913191237817802</v>
      </c>
      <c r="X2126" s="9" t="s">
        <v>86</v>
      </c>
      <c r="Y2126" s="9">
        <v>0</v>
      </c>
      <c r="Z2126" s="9">
        <v>2.9732522000000001E-3</v>
      </c>
      <c r="AA2126" s="9">
        <v>0</v>
      </c>
      <c r="AB2126" s="9">
        <v>8.9702774000000006E-3</v>
      </c>
      <c r="AQ2126" s="9">
        <f>K2126-'Processed Potentiostat'!$J$3</f>
        <v>-1.6174145</v>
      </c>
    </row>
    <row r="2127" spans="1:43" x14ac:dyDescent="0.3">
      <c r="A2127">
        <v>2</v>
      </c>
      <c r="B2127">
        <v>0</v>
      </c>
      <c r="C2127">
        <v>0</v>
      </c>
      <c r="D2127">
        <v>1</v>
      </c>
      <c r="E2127">
        <v>0</v>
      </c>
      <c r="F2127">
        <v>0</v>
      </c>
      <c r="G2127">
        <v>0</v>
      </c>
      <c r="H2127" s="9">
        <v>1661.9357580159699</v>
      </c>
      <c r="I2127" s="9">
        <v>-1.8379854</v>
      </c>
      <c r="J2127" s="9">
        <v>-1.8374763999999999</v>
      </c>
      <c r="K2127" s="9">
        <v>-6.7571177000000002</v>
      </c>
      <c r="L2127" s="9">
        <v>-2.4916982133652898</v>
      </c>
      <c r="M2127" s="9">
        <v>-8.9701138</v>
      </c>
      <c r="N2127" s="9">
        <v>-8.9701138</v>
      </c>
      <c r="O2127" s="9">
        <v>-2.4916982133652898</v>
      </c>
      <c r="P2127">
        <v>0</v>
      </c>
      <c r="Q2127" s="9">
        <v>53.549995000000003</v>
      </c>
      <c r="R2127" s="9">
        <v>0</v>
      </c>
      <c r="S2127" s="9">
        <v>1009617153.33957</v>
      </c>
      <c r="T2127" s="9">
        <v>-3.7908958350296702E-4</v>
      </c>
      <c r="U2127" s="9">
        <v>2.4916982133652898</v>
      </c>
      <c r="V2127" s="9">
        <v>0</v>
      </c>
      <c r="W2127" s="9">
        <v>2.4916982133652898</v>
      </c>
      <c r="X2127" s="9" t="s">
        <v>86</v>
      </c>
      <c r="Y2127" s="9">
        <v>0</v>
      </c>
      <c r="Z2127" s="9">
        <v>1.2416043999999999E-2</v>
      </c>
      <c r="AA2127" s="9">
        <v>0</v>
      </c>
      <c r="AB2127" s="9">
        <v>9.0614157000000004E-3</v>
      </c>
      <c r="AQ2127" s="9">
        <f>K2127-'Processed Potentiostat'!$J$3</f>
        <v>-6.7571177000000002</v>
      </c>
    </row>
    <row r="2128" spans="1:43" x14ac:dyDescent="0.3">
      <c r="A2128">
        <v>2</v>
      </c>
      <c r="B2128">
        <v>0</v>
      </c>
      <c r="C2128">
        <v>0</v>
      </c>
      <c r="D2128">
        <v>1</v>
      </c>
      <c r="E2128">
        <v>0</v>
      </c>
      <c r="F2128">
        <v>0</v>
      </c>
      <c r="G2128">
        <v>0</v>
      </c>
      <c r="H2128" s="9">
        <v>1661.9585580153901</v>
      </c>
      <c r="I2128" s="9">
        <v>-1.837855</v>
      </c>
      <c r="J2128" s="9">
        <v>-1.8375071000000001</v>
      </c>
      <c r="K2128" s="9">
        <v>-11.810041</v>
      </c>
      <c r="L2128" s="9">
        <v>-2.4917516782054299</v>
      </c>
      <c r="M2128" s="9">
        <v>-8.9703064000000001</v>
      </c>
      <c r="N2128" s="9">
        <v>-8.9703064000000001</v>
      </c>
      <c r="O2128" s="9">
        <v>-2.4917516782054299</v>
      </c>
      <c r="P2128">
        <v>0</v>
      </c>
      <c r="Q2128" s="9">
        <v>53.549995000000003</v>
      </c>
      <c r="R2128" s="9">
        <v>0</v>
      </c>
      <c r="S2128" s="9">
        <v>1006155814.06786</v>
      </c>
      <c r="T2128" s="9">
        <v>-5.3464840147121599E-5</v>
      </c>
      <c r="U2128" s="9">
        <v>2.4917516782054299</v>
      </c>
      <c r="V2128" s="9">
        <v>0</v>
      </c>
      <c r="W2128" s="9">
        <v>2.4917516782054299</v>
      </c>
      <c r="X2128" s="9" t="s">
        <v>86</v>
      </c>
      <c r="Y2128" s="9">
        <v>0</v>
      </c>
      <c r="Z2128" s="9">
        <v>2.1701036E-2</v>
      </c>
      <c r="AA2128" s="9">
        <v>0</v>
      </c>
      <c r="AB2128" s="9">
        <v>8.3728880000000002E-3</v>
      </c>
      <c r="AQ2128" s="9">
        <f>K2128-'Processed Potentiostat'!$J$3</f>
        <v>-11.810041</v>
      </c>
    </row>
    <row r="2129" spans="1:43" x14ac:dyDescent="0.3">
      <c r="A2129">
        <v>2</v>
      </c>
      <c r="B2129">
        <v>0</v>
      </c>
      <c r="C2129">
        <v>0</v>
      </c>
      <c r="D2129">
        <v>1</v>
      </c>
      <c r="E2129">
        <v>0</v>
      </c>
      <c r="F2129">
        <v>0</v>
      </c>
      <c r="G2129">
        <v>0</v>
      </c>
      <c r="H2129" s="9">
        <v>1662.1101580115601</v>
      </c>
      <c r="I2129" s="9">
        <v>-1.8379927</v>
      </c>
      <c r="J2129" s="9">
        <v>-1.8381419000000001</v>
      </c>
      <c r="K2129" s="9">
        <v>-6.7791657000000001</v>
      </c>
      <c r="L2129" s="9">
        <v>-2.49227900974501</v>
      </c>
      <c r="M2129" s="9">
        <v>-8.9722042000000002</v>
      </c>
      <c r="N2129" s="9">
        <v>-8.9722042000000002</v>
      </c>
      <c r="O2129" s="9">
        <v>-2.49227900974501</v>
      </c>
      <c r="P2129">
        <v>0</v>
      </c>
      <c r="Q2129" s="9">
        <v>53.549995000000003</v>
      </c>
      <c r="R2129" s="9">
        <v>0</v>
      </c>
      <c r="S2129" s="9">
        <v>939476812.77401602</v>
      </c>
      <c r="T2129" s="9">
        <v>-5.2733153957795699E-4</v>
      </c>
      <c r="U2129" s="9">
        <v>2.49227900974501</v>
      </c>
      <c r="V2129" s="9">
        <v>0</v>
      </c>
      <c r="W2129" s="9">
        <v>2.49227900974501</v>
      </c>
      <c r="X2129" s="9" t="s">
        <v>86</v>
      </c>
      <c r="Y2129" s="9">
        <v>0</v>
      </c>
      <c r="Z2129" s="9">
        <v>1.2461069E-2</v>
      </c>
      <c r="AA2129" s="9">
        <v>0</v>
      </c>
      <c r="AB2129" s="9">
        <v>8.7274676000000002E-3</v>
      </c>
      <c r="AQ2129" s="9">
        <f>K2129-'Processed Potentiostat'!$J$3</f>
        <v>-6.7791657000000001</v>
      </c>
    </row>
    <row r="2130" spans="1:43" x14ac:dyDescent="0.3">
      <c r="A2130">
        <v>2</v>
      </c>
      <c r="B2130">
        <v>0</v>
      </c>
      <c r="C2130">
        <v>0</v>
      </c>
      <c r="D2130">
        <v>1</v>
      </c>
      <c r="E2130">
        <v>0</v>
      </c>
      <c r="F2130">
        <v>0</v>
      </c>
      <c r="G2130">
        <v>0</v>
      </c>
      <c r="H2130" s="9">
        <v>1662.14675801064</v>
      </c>
      <c r="I2130" s="9">
        <v>-1.8378608999999999</v>
      </c>
      <c r="J2130" s="9">
        <v>-1.8383628999999999</v>
      </c>
      <c r="K2130" s="9">
        <v>-1.7086074</v>
      </c>
      <c r="L2130" s="9">
        <v>-2.4923391827130499</v>
      </c>
      <c r="M2130" s="9">
        <v>-8.9724207000000007</v>
      </c>
      <c r="N2130" s="9">
        <v>-8.9724207000000007</v>
      </c>
      <c r="O2130" s="9">
        <v>-2.4923391827130499</v>
      </c>
      <c r="P2130">
        <v>0</v>
      </c>
      <c r="Q2130" s="9">
        <v>53.549995000000003</v>
      </c>
      <c r="R2130" s="9">
        <v>0</v>
      </c>
      <c r="S2130" s="9">
        <v>918249088.83517504</v>
      </c>
      <c r="T2130" s="9">
        <v>-6.0172968043392597E-5</v>
      </c>
      <c r="U2130" s="9">
        <v>2.4923391827130499</v>
      </c>
      <c r="V2130" s="9">
        <v>0</v>
      </c>
      <c r="W2130" s="9">
        <v>2.4923391827130499</v>
      </c>
      <c r="X2130" s="9" t="s">
        <v>86</v>
      </c>
      <c r="Y2130" s="9">
        <v>0</v>
      </c>
      <c r="Z2130" s="9">
        <v>3.1410407000000001E-3</v>
      </c>
      <c r="AA2130" s="9">
        <v>0</v>
      </c>
      <c r="AB2130" s="9">
        <v>8.5644359000000003E-3</v>
      </c>
      <c r="AQ2130" s="9">
        <f>K2130-'Processed Potentiostat'!$J$3</f>
        <v>-1.7086074</v>
      </c>
    </row>
    <row r="2131" spans="1:43" x14ac:dyDescent="0.3">
      <c r="A2131">
        <v>2</v>
      </c>
      <c r="B2131">
        <v>0</v>
      </c>
      <c r="C2131">
        <v>0</v>
      </c>
      <c r="D2131">
        <v>1</v>
      </c>
      <c r="E2131">
        <v>0</v>
      </c>
      <c r="F2131">
        <v>0</v>
      </c>
      <c r="G2131">
        <v>0</v>
      </c>
      <c r="H2131" s="9">
        <v>1662.35675800533</v>
      </c>
      <c r="I2131" s="9">
        <v>-1.8379041</v>
      </c>
      <c r="J2131" s="9">
        <v>-1.8374397</v>
      </c>
      <c r="K2131" s="9">
        <v>-6.7139186999999998</v>
      </c>
      <c r="L2131" s="9">
        <v>-2.4923700379565501</v>
      </c>
      <c r="M2131" s="9">
        <v>-8.9725322999999992</v>
      </c>
      <c r="N2131" s="9">
        <v>-8.9725322999999992</v>
      </c>
      <c r="O2131" s="9">
        <v>-2.4923700379565501</v>
      </c>
      <c r="P2131">
        <v>0</v>
      </c>
      <c r="Q2131" s="9">
        <v>53.549995000000003</v>
      </c>
      <c r="R2131" s="9">
        <v>0</v>
      </c>
      <c r="S2131" s="9">
        <v>1014080122.62813</v>
      </c>
      <c r="T2131" s="9">
        <v>-3.08552434975517E-5</v>
      </c>
      <c r="U2131" s="9">
        <v>2.4923700379565501</v>
      </c>
      <c r="V2131" s="9">
        <v>0</v>
      </c>
      <c r="W2131" s="9">
        <v>2.4923700379565501</v>
      </c>
      <c r="X2131" s="9" t="s">
        <v>86</v>
      </c>
      <c r="Y2131" s="9">
        <v>0</v>
      </c>
      <c r="Z2131" s="9">
        <v>1.2336421E-2</v>
      </c>
      <c r="AA2131" s="9">
        <v>0</v>
      </c>
      <c r="AB2131" s="9">
        <v>8.7039032999999995E-3</v>
      </c>
      <c r="AQ2131" s="9">
        <f>K2131-'Processed Potentiostat'!$J$3</f>
        <v>-6.7139186999999998</v>
      </c>
    </row>
    <row r="2132" spans="1:43" x14ac:dyDescent="0.3">
      <c r="A2132">
        <v>2</v>
      </c>
      <c r="B2132">
        <v>0</v>
      </c>
      <c r="C2132">
        <v>0</v>
      </c>
      <c r="D2132">
        <v>1</v>
      </c>
      <c r="E2132">
        <v>0</v>
      </c>
      <c r="F2132">
        <v>0</v>
      </c>
      <c r="G2132">
        <v>0</v>
      </c>
      <c r="H2132" s="9">
        <v>1662.37915800476</v>
      </c>
      <c r="I2132" s="9">
        <v>-1.8378448000000001</v>
      </c>
      <c r="J2132" s="9">
        <v>-1.8375322999999999</v>
      </c>
      <c r="K2132" s="9">
        <v>-11.737926</v>
      </c>
      <c r="L2132" s="9">
        <v>-2.4924195920066001</v>
      </c>
      <c r="M2132" s="9">
        <v>-8.9727105999999992</v>
      </c>
      <c r="N2132" s="9">
        <v>-8.9727105999999992</v>
      </c>
      <c r="O2132" s="9">
        <v>-2.4924195920066001</v>
      </c>
      <c r="P2132">
        <v>0</v>
      </c>
      <c r="Q2132" s="9">
        <v>53.549995000000003</v>
      </c>
      <c r="R2132" s="9">
        <v>0</v>
      </c>
      <c r="S2132" s="9">
        <v>1003594065.83965</v>
      </c>
      <c r="T2132" s="9">
        <v>-4.9554050047806401E-5</v>
      </c>
      <c r="U2132" s="9">
        <v>2.4924195920066001</v>
      </c>
      <c r="V2132" s="9">
        <v>0</v>
      </c>
      <c r="W2132" s="9">
        <v>2.4924195920066001</v>
      </c>
      <c r="X2132" s="9" t="s">
        <v>86</v>
      </c>
      <c r="Y2132" s="9">
        <v>0</v>
      </c>
      <c r="Z2132" s="9">
        <v>2.1568818E-2</v>
      </c>
      <c r="AA2132" s="9">
        <v>0</v>
      </c>
      <c r="AB2132" s="9">
        <v>8.4151467000000008E-3</v>
      </c>
      <c r="AQ2132" s="9">
        <f>K2132-'Processed Potentiostat'!$J$3</f>
        <v>-11.737926</v>
      </c>
    </row>
    <row r="2133" spans="1:43" x14ac:dyDescent="0.3">
      <c r="A2133">
        <v>2</v>
      </c>
      <c r="B2133">
        <v>0</v>
      </c>
      <c r="C2133">
        <v>0</v>
      </c>
      <c r="D2133">
        <v>1</v>
      </c>
      <c r="E2133">
        <v>0</v>
      </c>
      <c r="F2133">
        <v>0</v>
      </c>
      <c r="G2133">
        <v>0</v>
      </c>
      <c r="H2133" s="9">
        <v>1662.4185580037699</v>
      </c>
      <c r="I2133" s="9">
        <v>-1.8379741000000001</v>
      </c>
      <c r="J2133" s="9">
        <v>-1.8376646000000001</v>
      </c>
      <c r="K2133" s="9">
        <v>-16.779485999999999</v>
      </c>
      <c r="L2133" s="9">
        <v>-2.49255871553492</v>
      </c>
      <c r="M2133" s="9">
        <v>-8.9732112999999991</v>
      </c>
      <c r="N2133" s="9">
        <v>-8.9732112999999991</v>
      </c>
      <c r="O2133" s="9">
        <v>-2.49255871553492</v>
      </c>
      <c r="P2133">
        <v>0</v>
      </c>
      <c r="Q2133" s="9">
        <v>53.549995000000003</v>
      </c>
      <c r="R2133" s="9">
        <v>0</v>
      </c>
      <c r="S2133" s="9">
        <v>989012504.87828696</v>
      </c>
      <c r="T2133" s="9">
        <v>-1.3912352832168301E-4</v>
      </c>
      <c r="U2133" s="9">
        <v>2.49255871553492</v>
      </c>
      <c r="V2133" s="9">
        <v>0</v>
      </c>
      <c r="W2133" s="9">
        <v>2.49255871553492</v>
      </c>
      <c r="X2133" s="9" t="s">
        <v>86</v>
      </c>
      <c r="Y2133" s="9">
        <v>0</v>
      </c>
      <c r="Z2133" s="9">
        <v>3.0835068E-2</v>
      </c>
      <c r="AA2133" s="9">
        <v>0</v>
      </c>
      <c r="AB2133" s="9">
        <v>8.1447689E-3</v>
      </c>
      <c r="AQ2133" s="9">
        <f>K2133-'Processed Potentiostat'!$J$3</f>
        <v>-16.779485999999999</v>
      </c>
    </row>
    <row r="2134" spans="1:43" x14ac:dyDescent="0.3">
      <c r="A2134">
        <v>2</v>
      </c>
      <c r="B2134">
        <v>0</v>
      </c>
      <c r="C2134">
        <v>0</v>
      </c>
      <c r="D2134">
        <v>1</v>
      </c>
      <c r="E2134">
        <v>0</v>
      </c>
      <c r="F2134">
        <v>0</v>
      </c>
      <c r="G2134">
        <v>0</v>
      </c>
      <c r="H2134" s="9">
        <v>1662.5489580004801</v>
      </c>
      <c r="I2134" s="9">
        <v>-1.8378601000000001</v>
      </c>
      <c r="J2134" s="9">
        <v>-1.8381386</v>
      </c>
      <c r="K2134" s="9">
        <v>-11.728006000000001</v>
      </c>
      <c r="L2134" s="9">
        <v>-2.4931549844941299</v>
      </c>
      <c r="M2134" s="9">
        <v>-8.9753579999999999</v>
      </c>
      <c r="N2134" s="9">
        <v>-8.9753579999999999</v>
      </c>
      <c r="O2134" s="9">
        <v>-2.4931549844941299</v>
      </c>
      <c r="P2134">
        <v>0</v>
      </c>
      <c r="Q2134" s="9">
        <v>53.549995000000003</v>
      </c>
      <c r="R2134" s="9">
        <v>0</v>
      </c>
      <c r="S2134" s="9">
        <v>940135599.09349298</v>
      </c>
      <c r="T2134" s="9">
        <v>-5.9626895920450397E-4</v>
      </c>
      <c r="U2134" s="9">
        <v>2.4931549844941299</v>
      </c>
      <c r="V2134" s="9">
        <v>0</v>
      </c>
      <c r="W2134" s="9">
        <v>2.4931549844941299</v>
      </c>
      <c r="X2134" s="9" t="s">
        <v>86</v>
      </c>
      <c r="Y2134" s="9">
        <v>0</v>
      </c>
      <c r="Z2134" s="9">
        <v>2.1557702000000002E-2</v>
      </c>
      <c r="AA2134" s="9">
        <v>0</v>
      </c>
      <c r="AB2134" s="9">
        <v>8.2187866999999994E-3</v>
      </c>
      <c r="AQ2134" s="9">
        <f>K2134-'Processed Potentiostat'!$J$3</f>
        <v>-11.728006000000001</v>
      </c>
    </row>
    <row r="2135" spans="1:43" x14ac:dyDescent="0.3">
      <c r="A2135">
        <v>2</v>
      </c>
      <c r="B2135">
        <v>0</v>
      </c>
      <c r="C2135">
        <v>0</v>
      </c>
      <c r="D2135">
        <v>1</v>
      </c>
      <c r="E2135">
        <v>0</v>
      </c>
      <c r="F2135">
        <v>0</v>
      </c>
      <c r="G2135">
        <v>0</v>
      </c>
      <c r="H2135" s="9">
        <v>1662.60655799902</v>
      </c>
      <c r="I2135" s="9">
        <v>-1.8380595</v>
      </c>
      <c r="J2135" s="9">
        <v>-1.8385400000000001</v>
      </c>
      <c r="K2135" s="9">
        <v>-6.6868277000000003</v>
      </c>
      <c r="L2135" s="9">
        <v>-2.4933310736726599</v>
      </c>
      <c r="M2135" s="9">
        <v>-8.9759922000000003</v>
      </c>
      <c r="N2135" s="9">
        <v>-8.9759922000000003</v>
      </c>
      <c r="O2135" s="9">
        <v>-2.4933310736726599</v>
      </c>
      <c r="P2135">
        <v>0</v>
      </c>
      <c r="Q2135" s="9">
        <v>53.549995000000003</v>
      </c>
      <c r="R2135" s="9">
        <v>0</v>
      </c>
      <c r="S2135" s="9">
        <v>902268096.25332797</v>
      </c>
      <c r="T2135" s="9">
        <v>-1.76089178535843E-4</v>
      </c>
      <c r="U2135" s="9">
        <v>2.4933310736726599</v>
      </c>
      <c r="V2135" s="9">
        <v>0</v>
      </c>
      <c r="W2135" s="9">
        <v>2.4933310736726599</v>
      </c>
      <c r="X2135" s="9" t="s">
        <v>86</v>
      </c>
      <c r="Y2135" s="9">
        <v>0</v>
      </c>
      <c r="Z2135" s="9">
        <v>1.2293999999999999E-2</v>
      </c>
      <c r="AA2135" s="9">
        <v>0</v>
      </c>
      <c r="AB2135" s="9">
        <v>8.0034193E-3</v>
      </c>
      <c r="AQ2135" s="9">
        <f>K2135-'Processed Potentiostat'!$J$3</f>
        <v>-6.6868277000000003</v>
      </c>
    </row>
    <row r="2136" spans="1:43" x14ac:dyDescent="0.3">
      <c r="A2136">
        <v>2</v>
      </c>
      <c r="B2136">
        <v>0</v>
      </c>
      <c r="C2136">
        <v>0</v>
      </c>
      <c r="D2136">
        <v>1</v>
      </c>
      <c r="E2136">
        <v>0</v>
      </c>
      <c r="F2136">
        <v>0</v>
      </c>
      <c r="G2136">
        <v>0</v>
      </c>
      <c r="H2136" s="9">
        <v>1662.6483579979599</v>
      </c>
      <c r="I2136" s="9">
        <v>-1.8379186000000001</v>
      </c>
      <c r="J2136" s="9">
        <v>-1.8381232000000001</v>
      </c>
      <c r="K2136" s="9">
        <v>-1.6658727</v>
      </c>
      <c r="L2136" s="9">
        <v>-2.49338889895431</v>
      </c>
      <c r="M2136" s="9">
        <v>-8.9762000999999998</v>
      </c>
      <c r="N2136" s="9">
        <v>-8.9762000999999998</v>
      </c>
      <c r="O2136" s="9">
        <v>-2.49338889895431</v>
      </c>
      <c r="P2136">
        <v>0</v>
      </c>
      <c r="Q2136" s="9">
        <v>53.549995000000003</v>
      </c>
      <c r="R2136" s="9">
        <v>0</v>
      </c>
      <c r="S2136" s="9">
        <v>941740750.33225501</v>
      </c>
      <c r="T2136" s="9">
        <v>-5.7825281652767999E-5</v>
      </c>
      <c r="U2136" s="9">
        <v>2.49338889895431</v>
      </c>
      <c r="V2136" s="9">
        <v>0</v>
      </c>
      <c r="W2136" s="9">
        <v>2.49338889895431</v>
      </c>
      <c r="X2136" s="9" t="s">
        <v>86</v>
      </c>
      <c r="Y2136" s="9">
        <v>0</v>
      </c>
      <c r="Z2136" s="9">
        <v>3.0620792000000002E-3</v>
      </c>
      <c r="AA2136" s="9">
        <v>0</v>
      </c>
      <c r="AB2136" s="9">
        <v>8.2231666999999994E-3</v>
      </c>
      <c r="AQ2136" s="9">
        <f>K2136-'Processed Potentiostat'!$J$3</f>
        <v>-1.6658727</v>
      </c>
    </row>
    <row r="2137" spans="1:43" x14ac:dyDescent="0.3">
      <c r="A2137">
        <v>2</v>
      </c>
      <c r="B2137">
        <v>0</v>
      </c>
      <c r="C2137">
        <v>0</v>
      </c>
      <c r="D2137">
        <v>1</v>
      </c>
      <c r="E2137">
        <v>0</v>
      </c>
      <c r="F2137">
        <v>0</v>
      </c>
      <c r="G2137">
        <v>0</v>
      </c>
      <c r="H2137" s="9">
        <v>1663.01815798862</v>
      </c>
      <c r="I2137" s="9">
        <v>-1.8378608000000001</v>
      </c>
      <c r="J2137" s="9">
        <v>-1.8374298</v>
      </c>
      <c r="K2137" s="9">
        <v>-6.7024774999999996</v>
      </c>
      <c r="L2137" s="9">
        <v>-2.4935743085567901</v>
      </c>
      <c r="M2137" s="9">
        <v>-8.9768676999999997</v>
      </c>
      <c r="N2137" s="9">
        <v>-8.9768676999999997</v>
      </c>
      <c r="O2137" s="9">
        <v>-2.4935743085567901</v>
      </c>
      <c r="P2137">
        <v>0</v>
      </c>
      <c r="Q2137" s="9">
        <v>53.549995000000003</v>
      </c>
      <c r="R2137" s="9">
        <v>0</v>
      </c>
      <c r="S2137" s="9">
        <v>1015705939.06141</v>
      </c>
      <c r="T2137" s="9">
        <v>-1.8540960247648199E-4</v>
      </c>
      <c r="U2137" s="9">
        <v>2.4935743085567901</v>
      </c>
      <c r="V2137" s="9">
        <v>0</v>
      </c>
      <c r="W2137" s="9">
        <v>2.4935743085567901</v>
      </c>
      <c r="X2137" s="9" t="s">
        <v>86</v>
      </c>
      <c r="Y2137" s="9">
        <v>0</v>
      </c>
      <c r="Z2137" s="9">
        <v>1.2315332E-2</v>
      </c>
      <c r="AA2137" s="9">
        <v>0</v>
      </c>
      <c r="AB2137" s="9">
        <v>8.4760422000000005E-3</v>
      </c>
      <c r="AQ2137" s="9">
        <f>K2137-'Processed Potentiostat'!$J$3</f>
        <v>-6.7024774999999996</v>
      </c>
    </row>
    <row r="2138" spans="1:43" x14ac:dyDescent="0.3">
      <c r="A2138">
        <v>2</v>
      </c>
      <c r="B2138">
        <v>0</v>
      </c>
      <c r="C2138">
        <v>0</v>
      </c>
      <c r="D2138">
        <v>1</v>
      </c>
      <c r="E2138">
        <v>0</v>
      </c>
      <c r="F2138">
        <v>0</v>
      </c>
      <c r="G2138">
        <v>0</v>
      </c>
      <c r="H2138" s="9">
        <v>1663.09635798665</v>
      </c>
      <c r="I2138" s="9">
        <v>-1.8380436</v>
      </c>
      <c r="J2138" s="9">
        <v>-1.8375374</v>
      </c>
      <c r="K2138" s="9">
        <v>-11.71923</v>
      </c>
      <c r="L2138" s="9">
        <v>-2.4937501626154299</v>
      </c>
      <c r="M2138" s="9">
        <v>-8.9775009000000008</v>
      </c>
      <c r="N2138" s="9">
        <v>-8.9775009000000008</v>
      </c>
      <c r="O2138" s="9">
        <v>-2.4937501626154299</v>
      </c>
      <c r="P2138">
        <v>0</v>
      </c>
      <c r="Q2138" s="9">
        <v>53.549995000000003</v>
      </c>
      <c r="R2138" s="9">
        <v>0</v>
      </c>
      <c r="S2138" s="9">
        <v>1003554452.58417</v>
      </c>
      <c r="T2138" s="9">
        <v>-1.7585405863673699E-4</v>
      </c>
      <c r="U2138" s="9">
        <v>2.4937501626154299</v>
      </c>
      <c r="V2138" s="9">
        <v>0</v>
      </c>
      <c r="W2138" s="9">
        <v>2.4937501626154299</v>
      </c>
      <c r="X2138" s="9" t="s">
        <v>86</v>
      </c>
      <c r="Y2138" s="9">
        <v>0</v>
      </c>
      <c r="Z2138" s="9">
        <v>2.1534523E-2</v>
      </c>
      <c r="AA2138" s="9">
        <v>0</v>
      </c>
      <c r="AB2138" s="9">
        <v>8.4214592000000001E-3</v>
      </c>
      <c r="AQ2138" s="9">
        <f>K2138-'Processed Potentiostat'!$J$3</f>
        <v>-11.71923</v>
      </c>
    </row>
    <row r="2139" spans="1:43" x14ac:dyDescent="0.3">
      <c r="A2139">
        <v>2</v>
      </c>
      <c r="B2139">
        <v>0</v>
      </c>
      <c r="C2139">
        <v>0</v>
      </c>
      <c r="D2139">
        <v>1</v>
      </c>
      <c r="E2139">
        <v>0</v>
      </c>
      <c r="F2139">
        <v>0</v>
      </c>
      <c r="G2139">
        <v>0</v>
      </c>
      <c r="H2139" s="9">
        <v>1663.13715798562</v>
      </c>
      <c r="I2139" s="9">
        <v>-1.8378639999999999</v>
      </c>
      <c r="J2139" s="9">
        <v>-1.8373944</v>
      </c>
      <c r="K2139" s="9">
        <v>-16.742474000000001</v>
      </c>
      <c r="L2139" s="9">
        <v>-2.4939014474228398</v>
      </c>
      <c r="M2139" s="9">
        <v>-8.9780455000000003</v>
      </c>
      <c r="N2139" s="9">
        <v>-8.9780455000000003</v>
      </c>
      <c r="O2139" s="9">
        <v>-2.4939014474228398</v>
      </c>
      <c r="P2139">
        <v>0</v>
      </c>
      <c r="Q2139" s="9">
        <v>53.549995000000003</v>
      </c>
      <c r="R2139" s="9">
        <v>0</v>
      </c>
      <c r="S2139" s="9">
        <v>1019925000.39308</v>
      </c>
      <c r="T2139" s="9">
        <v>-1.5128480741699501E-4</v>
      </c>
      <c r="U2139" s="9">
        <v>2.4939014474228398</v>
      </c>
      <c r="V2139" s="9">
        <v>0</v>
      </c>
      <c r="W2139" s="9">
        <v>2.4939014474228398</v>
      </c>
      <c r="X2139" s="9" t="s">
        <v>86</v>
      </c>
      <c r="Y2139" s="9">
        <v>0</v>
      </c>
      <c r="Z2139" s="9">
        <v>3.0762527000000001E-2</v>
      </c>
      <c r="AA2139" s="9">
        <v>0</v>
      </c>
      <c r="AB2139" s="9">
        <v>8.1067000999999993E-3</v>
      </c>
      <c r="AQ2139" s="9">
        <f>K2139-'Processed Potentiostat'!$J$3</f>
        <v>-16.742474000000001</v>
      </c>
    </row>
    <row r="2140" spans="1:43" x14ac:dyDescent="0.3">
      <c r="A2140">
        <v>2</v>
      </c>
      <c r="B2140">
        <v>0</v>
      </c>
      <c r="C2140">
        <v>0</v>
      </c>
      <c r="D2140">
        <v>1</v>
      </c>
      <c r="E2140">
        <v>0</v>
      </c>
      <c r="F2140">
        <v>0</v>
      </c>
      <c r="G2140">
        <v>0</v>
      </c>
      <c r="H2140" s="9">
        <v>1663.22655798336</v>
      </c>
      <c r="I2140" s="9">
        <v>-1.8379334000000001</v>
      </c>
      <c r="J2140" s="9">
        <v>-1.8384598000000001</v>
      </c>
      <c r="K2140" s="9">
        <v>-11.659706</v>
      </c>
      <c r="L2140" s="9">
        <v>-2.49431640083675</v>
      </c>
      <c r="M2140" s="9">
        <v>-8.9795388999999997</v>
      </c>
      <c r="N2140" s="9">
        <v>-8.9795388999999997</v>
      </c>
      <c r="O2140" s="9">
        <v>-2.49431640083675</v>
      </c>
      <c r="P2140">
        <v>0</v>
      </c>
      <c r="Q2140" s="9">
        <v>53.549995000000003</v>
      </c>
      <c r="R2140" s="9">
        <v>0</v>
      </c>
      <c r="S2140" s="9">
        <v>909952078.43108904</v>
      </c>
      <c r="T2140" s="9">
        <v>-4.1495341391062298E-4</v>
      </c>
      <c r="U2140" s="9">
        <v>2.49431640083675</v>
      </c>
      <c r="V2140" s="9">
        <v>0</v>
      </c>
      <c r="W2140" s="9">
        <v>2.49431640083675</v>
      </c>
      <c r="X2140" s="9" t="s">
        <v>86</v>
      </c>
      <c r="Y2140" s="9">
        <v>0</v>
      </c>
      <c r="Z2140" s="9">
        <v>2.1435902E-2</v>
      </c>
      <c r="AA2140" s="9">
        <v>0</v>
      </c>
      <c r="AB2140" s="9">
        <v>8.0484496000000003E-3</v>
      </c>
      <c r="AQ2140" s="9">
        <f>K2140-'Processed Potentiostat'!$J$3</f>
        <v>-11.659706</v>
      </c>
    </row>
    <row r="2141" spans="1:43" x14ac:dyDescent="0.3">
      <c r="A2141">
        <v>2</v>
      </c>
      <c r="B2141">
        <v>0</v>
      </c>
      <c r="C2141">
        <v>0</v>
      </c>
      <c r="D2141">
        <v>1</v>
      </c>
      <c r="E2141">
        <v>0</v>
      </c>
      <c r="F2141">
        <v>0</v>
      </c>
      <c r="G2141">
        <v>0</v>
      </c>
      <c r="H2141" s="9">
        <v>1663.26975798227</v>
      </c>
      <c r="I2141" s="9">
        <v>-1.8378786</v>
      </c>
      <c r="J2141" s="9">
        <v>-1.8380531</v>
      </c>
      <c r="K2141" s="9">
        <v>-6.6563024999999998</v>
      </c>
      <c r="L2141" s="9">
        <v>-2.49443837906967</v>
      </c>
      <c r="M2141" s="9">
        <v>-8.9799786000000008</v>
      </c>
      <c r="N2141" s="9">
        <v>-8.9799786000000008</v>
      </c>
      <c r="O2141" s="9">
        <v>-2.49443837906967</v>
      </c>
      <c r="P2141">
        <v>0</v>
      </c>
      <c r="Q2141" s="9">
        <v>53.549995000000003</v>
      </c>
      <c r="R2141" s="9">
        <v>0</v>
      </c>
      <c r="S2141" s="9">
        <v>949116982.55991304</v>
      </c>
      <c r="T2141" s="9">
        <v>-1.21978232913377E-4</v>
      </c>
      <c r="U2141" s="9">
        <v>2.49443837906967</v>
      </c>
      <c r="V2141" s="9">
        <v>0</v>
      </c>
      <c r="W2141" s="9">
        <v>2.49443837906967</v>
      </c>
      <c r="X2141" s="9" t="s">
        <v>86</v>
      </c>
      <c r="Y2141" s="9">
        <v>0</v>
      </c>
      <c r="Z2141" s="9">
        <v>1.2234638000000001E-2</v>
      </c>
      <c r="AA2141" s="9">
        <v>0</v>
      </c>
      <c r="AB2141" s="9">
        <v>8.4170913000000003E-3</v>
      </c>
      <c r="AQ2141" s="9">
        <f>K2141-'Processed Potentiostat'!$J$3</f>
        <v>-6.6563024999999998</v>
      </c>
    </row>
    <row r="2142" spans="1:43" x14ac:dyDescent="0.3">
      <c r="A2142">
        <v>2</v>
      </c>
      <c r="B2142">
        <v>0</v>
      </c>
      <c r="C2142">
        <v>0</v>
      </c>
      <c r="D2142">
        <v>1</v>
      </c>
      <c r="E2142">
        <v>0</v>
      </c>
      <c r="F2142">
        <v>0</v>
      </c>
      <c r="G2142">
        <v>0</v>
      </c>
      <c r="H2142" s="9">
        <v>1663.3661579798299</v>
      </c>
      <c r="I2142" s="9">
        <v>-1.8378859000000001</v>
      </c>
      <c r="J2142" s="9">
        <v>-1.8383191999999999</v>
      </c>
      <c r="K2142" s="9">
        <v>-1.6326768</v>
      </c>
      <c r="L2142" s="9">
        <v>-2.4945790898403</v>
      </c>
      <c r="M2142" s="9">
        <v>-8.9804849999999998</v>
      </c>
      <c r="N2142" s="9">
        <v>-8.9804849999999998</v>
      </c>
      <c r="O2142" s="9">
        <v>-2.4945790898403</v>
      </c>
      <c r="P2142">
        <v>0</v>
      </c>
      <c r="Q2142" s="9">
        <v>53.549995000000003</v>
      </c>
      <c r="R2142" s="9">
        <v>0</v>
      </c>
      <c r="S2142" s="9">
        <v>923207916.60295999</v>
      </c>
      <c r="T2142" s="9">
        <v>-1.4071077063348899E-4</v>
      </c>
      <c r="U2142" s="9">
        <v>2.4945790898403</v>
      </c>
      <c r="V2142" s="9">
        <v>0</v>
      </c>
      <c r="W2142" s="9">
        <v>2.4945790898403</v>
      </c>
      <c r="X2142" s="9" t="s">
        <v>86</v>
      </c>
      <c r="Y2142" s="9">
        <v>0</v>
      </c>
      <c r="Z2142" s="9">
        <v>3.0013812000000001E-3</v>
      </c>
      <c r="AA2142" s="9">
        <v>0</v>
      </c>
      <c r="AB2142" s="9">
        <v>8.1001408000000007E-3</v>
      </c>
      <c r="AQ2142" s="9">
        <f>K2142-'Processed Potentiostat'!$J$3</f>
        <v>-1.6326768</v>
      </c>
    </row>
    <row r="2143" spans="1:43" x14ac:dyDescent="0.3">
      <c r="A2143">
        <v>2</v>
      </c>
      <c r="B2143">
        <v>0</v>
      </c>
      <c r="C2143">
        <v>0</v>
      </c>
      <c r="D2143">
        <v>1</v>
      </c>
      <c r="E2143">
        <v>0</v>
      </c>
      <c r="F2143">
        <v>0</v>
      </c>
      <c r="G2143">
        <v>0</v>
      </c>
      <c r="H2143" s="9">
        <v>1663.55775797499</v>
      </c>
      <c r="I2143" s="9">
        <v>-1.8379223</v>
      </c>
      <c r="J2143" s="9">
        <v>-1.8375676000000001</v>
      </c>
      <c r="K2143" s="9">
        <v>-6.6374221000000002</v>
      </c>
      <c r="L2143" s="9">
        <v>-2.49467888974984</v>
      </c>
      <c r="M2143" s="9">
        <v>-8.9808435000000006</v>
      </c>
      <c r="N2143" s="9">
        <v>-8.9808435000000006</v>
      </c>
      <c r="O2143" s="9">
        <v>-2.49467888974984</v>
      </c>
      <c r="P2143">
        <v>0</v>
      </c>
      <c r="Q2143" s="9">
        <v>53.549995000000003</v>
      </c>
      <c r="R2143" s="9">
        <v>0</v>
      </c>
      <c r="S2143" s="9">
        <v>1000554882.1455801</v>
      </c>
      <c r="T2143" s="9">
        <v>-9.9799909538678095E-5</v>
      </c>
      <c r="U2143" s="9">
        <v>2.49467888974984</v>
      </c>
      <c r="V2143" s="9">
        <v>0</v>
      </c>
      <c r="W2143" s="9">
        <v>2.49467888974984</v>
      </c>
      <c r="X2143" s="9" t="s">
        <v>86</v>
      </c>
      <c r="Y2143" s="9">
        <v>0</v>
      </c>
      <c r="Z2143" s="9">
        <v>1.2196711000000001E-2</v>
      </c>
      <c r="AA2143" s="9">
        <v>0</v>
      </c>
      <c r="AB2143" s="9">
        <v>8.3490387000000003E-3</v>
      </c>
      <c r="AQ2143" s="9">
        <f>K2143-'Processed Potentiostat'!$J$3</f>
        <v>-6.6374221000000002</v>
      </c>
    </row>
    <row r="2144" spans="1:43" x14ac:dyDescent="0.3">
      <c r="A2144">
        <v>2</v>
      </c>
      <c r="B2144">
        <v>0</v>
      </c>
      <c r="C2144">
        <v>0</v>
      </c>
      <c r="D2144">
        <v>1</v>
      </c>
      <c r="E2144">
        <v>0</v>
      </c>
      <c r="F2144">
        <v>0</v>
      </c>
      <c r="G2144">
        <v>0</v>
      </c>
      <c r="H2144" s="9">
        <v>1663.7885579691599</v>
      </c>
      <c r="I2144" s="9">
        <v>-1.8380371</v>
      </c>
      <c r="J2144" s="9">
        <v>-1.8383811999999999</v>
      </c>
      <c r="K2144" s="9">
        <v>-1.5886127000000001</v>
      </c>
      <c r="L2144" s="9">
        <v>-2.4950573952155102</v>
      </c>
      <c r="M2144" s="9">
        <v>-8.9822062999999996</v>
      </c>
      <c r="N2144" s="9">
        <v>-8.9822062999999996</v>
      </c>
      <c r="O2144" s="9">
        <v>-2.4950573952155102</v>
      </c>
      <c r="P2144">
        <v>0</v>
      </c>
      <c r="Q2144" s="9">
        <v>53.549995000000003</v>
      </c>
      <c r="R2144" s="9">
        <v>0</v>
      </c>
      <c r="S2144" s="9">
        <v>917537875.46846795</v>
      </c>
      <c r="T2144" s="9">
        <v>-3.7850546567286199E-4</v>
      </c>
      <c r="U2144" s="9">
        <v>2.4950573952155102</v>
      </c>
      <c r="V2144" s="9">
        <v>0</v>
      </c>
      <c r="W2144" s="9">
        <v>2.4950573952155102</v>
      </c>
      <c r="X2144" s="9" t="s">
        <v>86</v>
      </c>
      <c r="Y2144" s="9">
        <v>0</v>
      </c>
      <c r="Z2144" s="9">
        <v>2.9204755999999998E-3</v>
      </c>
      <c r="AA2144" s="9">
        <v>0</v>
      </c>
      <c r="AB2144" s="9">
        <v>8.2510207000000002E-3</v>
      </c>
      <c r="AQ2144" s="9">
        <f>K2144-'Processed Potentiostat'!$J$3</f>
        <v>-1.5886127000000001</v>
      </c>
    </row>
    <row r="2145" spans="1:43" x14ac:dyDescent="0.3">
      <c r="A2145">
        <v>2</v>
      </c>
      <c r="B2145">
        <v>0</v>
      </c>
      <c r="C2145">
        <v>0</v>
      </c>
      <c r="D2145">
        <v>1</v>
      </c>
      <c r="E2145">
        <v>0</v>
      </c>
      <c r="F2145">
        <v>0</v>
      </c>
      <c r="G2145">
        <v>0</v>
      </c>
      <c r="H2145" s="9">
        <v>1663.9175579659</v>
      </c>
      <c r="I2145" s="9">
        <v>-1.8380650000000001</v>
      </c>
      <c r="J2145" s="9">
        <v>-1.8376893000000001</v>
      </c>
      <c r="K2145" s="9">
        <v>-6.6759972999999997</v>
      </c>
      <c r="L2145" s="9">
        <v>-2.4951600440622799</v>
      </c>
      <c r="M2145" s="9">
        <v>-8.9825763999999992</v>
      </c>
      <c r="N2145" s="9">
        <v>-8.9825763999999992</v>
      </c>
      <c r="O2145" s="9">
        <v>-2.4951600440622799</v>
      </c>
      <c r="P2145">
        <v>0</v>
      </c>
      <c r="Q2145" s="9">
        <v>53.549995000000003</v>
      </c>
      <c r="R2145" s="9">
        <v>0</v>
      </c>
      <c r="S2145" s="9">
        <v>987359272.299968</v>
      </c>
      <c r="T2145" s="9">
        <v>-1.02648846765696E-4</v>
      </c>
      <c r="U2145" s="9">
        <v>2.4951600440622799</v>
      </c>
      <c r="V2145" s="9">
        <v>0</v>
      </c>
      <c r="W2145" s="9">
        <v>2.4951600440622799</v>
      </c>
      <c r="X2145" s="9" t="s">
        <v>86</v>
      </c>
      <c r="Y2145" s="9">
        <v>0</v>
      </c>
      <c r="Z2145" s="9">
        <v>1.2268408E-2</v>
      </c>
      <c r="AA2145" s="9">
        <v>0</v>
      </c>
      <c r="AB2145" s="9">
        <v>7.9325222999999997E-3</v>
      </c>
      <c r="AQ2145" s="9">
        <f>K2145-'Processed Potentiostat'!$J$3</f>
        <v>-6.6759972999999997</v>
      </c>
    </row>
    <row r="2146" spans="1:43" x14ac:dyDescent="0.3">
      <c r="A2146">
        <v>2</v>
      </c>
      <c r="B2146">
        <v>0</v>
      </c>
      <c r="C2146">
        <v>0</v>
      </c>
      <c r="D2146">
        <v>1</v>
      </c>
      <c r="E2146">
        <v>0</v>
      </c>
      <c r="F2146">
        <v>0</v>
      </c>
      <c r="G2146">
        <v>0</v>
      </c>
      <c r="H2146" s="9">
        <v>1664.1477579600901</v>
      </c>
      <c r="I2146" s="9">
        <v>-1.8378836999999999</v>
      </c>
      <c r="J2146" s="9">
        <v>-1.8381771</v>
      </c>
      <c r="K2146" s="9">
        <v>-1.6106288</v>
      </c>
      <c r="L2146" s="9">
        <v>-2.49553750317479</v>
      </c>
      <c r="M2146" s="9">
        <v>-8.9839354</v>
      </c>
      <c r="N2146" s="9">
        <v>-8.9839354</v>
      </c>
      <c r="O2146" s="9">
        <v>-2.49553750317479</v>
      </c>
      <c r="P2146">
        <v>0</v>
      </c>
      <c r="Q2146" s="9">
        <v>53.549995000000003</v>
      </c>
      <c r="R2146" s="9">
        <v>0</v>
      </c>
      <c r="S2146" s="9">
        <v>937253869.12192297</v>
      </c>
      <c r="T2146" s="9">
        <v>-3.7745911251141302E-4</v>
      </c>
      <c r="U2146" s="9">
        <v>2.49553750317479</v>
      </c>
      <c r="V2146" s="9">
        <v>0</v>
      </c>
      <c r="W2146" s="9">
        <v>2.49553750317479</v>
      </c>
      <c r="X2146" s="9" t="s">
        <v>86</v>
      </c>
      <c r="Y2146" s="9">
        <v>0</v>
      </c>
      <c r="Z2146" s="9">
        <v>2.9606211000000001E-3</v>
      </c>
      <c r="AA2146" s="9">
        <v>0</v>
      </c>
      <c r="AB2146" s="9">
        <v>7.9396320999999999E-3</v>
      </c>
      <c r="AQ2146" s="9">
        <f>K2146-'Processed Potentiostat'!$J$3</f>
        <v>-1.6106288</v>
      </c>
    </row>
    <row r="2147" spans="1:43" x14ac:dyDescent="0.3">
      <c r="A2147">
        <v>2</v>
      </c>
      <c r="B2147">
        <v>0</v>
      </c>
      <c r="C2147">
        <v>0</v>
      </c>
      <c r="D2147">
        <v>1</v>
      </c>
      <c r="E2147">
        <v>0</v>
      </c>
      <c r="F2147">
        <v>0</v>
      </c>
      <c r="G2147">
        <v>0</v>
      </c>
      <c r="H2147" s="9">
        <v>1664.31875795577</v>
      </c>
      <c r="I2147" s="9">
        <v>-1.8379341</v>
      </c>
      <c r="J2147" s="9">
        <v>-1.8376824</v>
      </c>
      <c r="K2147" s="9">
        <v>-6.6840858000000001</v>
      </c>
      <c r="L2147" s="9">
        <v>-2.4956288791912402</v>
      </c>
      <c r="M2147" s="9">
        <v>-8.9842644000000007</v>
      </c>
      <c r="N2147" s="9">
        <v>-8.9842644000000007</v>
      </c>
      <c r="O2147" s="9">
        <v>-2.4956288791912402</v>
      </c>
      <c r="P2147">
        <v>0</v>
      </c>
      <c r="Q2147" s="9">
        <v>53.549995000000003</v>
      </c>
      <c r="R2147" s="9">
        <v>0</v>
      </c>
      <c r="S2147" s="9">
        <v>988295897.76355004</v>
      </c>
      <c r="T2147" s="9">
        <v>-9.1376016444932805E-5</v>
      </c>
      <c r="U2147" s="9">
        <v>2.4956288791912402</v>
      </c>
      <c r="V2147" s="9">
        <v>0</v>
      </c>
      <c r="W2147" s="9">
        <v>2.4956288791912402</v>
      </c>
      <c r="X2147" s="9" t="s">
        <v>86</v>
      </c>
      <c r="Y2147" s="9">
        <v>0</v>
      </c>
      <c r="Z2147" s="9">
        <v>1.2283226E-2</v>
      </c>
      <c r="AA2147" s="9">
        <v>0</v>
      </c>
      <c r="AB2147" s="9">
        <v>8.0956640000000007E-3</v>
      </c>
      <c r="AQ2147" s="9">
        <f>K2147-'Processed Potentiostat'!$J$3</f>
        <v>-6.6840858000000001</v>
      </c>
    </row>
    <row r="2148" spans="1:43" x14ac:dyDescent="0.3">
      <c r="A2148">
        <v>2</v>
      </c>
      <c r="B2148">
        <v>0</v>
      </c>
      <c r="C2148">
        <v>0</v>
      </c>
      <c r="D2148">
        <v>1</v>
      </c>
      <c r="E2148">
        <v>0</v>
      </c>
      <c r="F2148">
        <v>0</v>
      </c>
      <c r="G2148">
        <v>0</v>
      </c>
      <c r="H2148" s="9">
        <v>1664.58775794897</v>
      </c>
      <c r="I2148" s="9">
        <v>-1.8381430000000001</v>
      </c>
      <c r="J2148" s="9">
        <v>-1.8384351999999999</v>
      </c>
      <c r="K2148" s="9">
        <v>-1.6631697000000001</v>
      </c>
      <c r="L2148" s="9">
        <v>-2.4960291700995101</v>
      </c>
      <c r="M2148" s="9">
        <v>-8.9857054000000005</v>
      </c>
      <c r="N2148" s="9">
        <v>-8.9857054000000005</v>
      </c>
      <c r="O2148" s="9">
        <v>-2.4960291700995101</v>
      </c>
      <c r="P2148">
        <v>0</v>
      </c>
      <c r="Q2148" s="9">
        <v>53.549995000000003</v>
      </c>
      <c r="R2148" s="9">
        <v>0</v>
      </c>
      <c r="S2148" s="9">
        <v>912859614.55086505</v>
      </c>
      <c r="T2148" s="9">
        <v>-4.00290908276979E-4</v>
      </c>
      <c r="U2148" s="9">
        <v>2.4960291700995101</v>
      </c>
      <c r="V2148" s="9">
        <v>0</v>
      </c>
      <c r="W2148" s="9">
        <v>2.4960291700995101</v>
      </c>
      <c r="X2148" s="9" t="s">
        <v>86</v>
      </c>
      <c r="Y2148" s="9">
        <v>0</v>
      </c>
      <c r="Z2148" s="9">
        <v>3.0576297999999999E-3</v>
      </c>
      <c r="AA2148" s="9">
        <v>0</v>
      </c>
      <c r="AB2148" s="9">
        <v>8.1541202999999996E-3</v>
      </c>
      <c r="AQ2148" s="9">
        <f>K2148-'Processed Potentiostat'!$J$3</f>
        <v>-1.6631697000000001</v>
      </c>
    </row>
    <row r="2149" spans="1:43" x14ac:dyDescent="0.3">
      <c r="A2149">
        <v>2</v>
      </c>
      <c r="B2149">
        <v>0</v>
      </c>
      <c r="C2149">
        <v>0</v>
      </c>
      <c r="D2149">
        <v>1</v>
      </c>
      <c r="E2149">
        <v>0</v>
      </c>
      <c r="F2149">
        <v>0</v>
      </c>
      <c r="G2149">
        <v>0</v>
      </c>
      <c r="H2149" s="9">
        <v>1664.75835794466</v>
      </c>
      <c r="I2149" s="9">
        <v>-1.8379015999999999</v>
      </c>
      <c r="J2149" s="9">
        <v>-1.8375220000000001</v>
      </c>
      <c r="K2149" s="9">
        <v>-6.6963343999999996</v>
      </c>
      <c r="L2149" s="9">
        <v>-2.49609215511859</v>
      </c>
      <c r="M2149" s="9">
        <v>-8.9859314000000001</v>
      </c>
      <c r="N2149" s="9">
        <v>-8.9859314000000001</v>
      </c>
      <c r="O2149" s="9">
        <v>-2.49609215511859</v>
      </c>
      <c r="P2149">
        <v>0</v>
      </c>
      <c r="Q2149" s="9">
        <v>53.549995000000003</v>
      </c>
      <c r="R2149" s="9">
        <v>0</v>
      </c>
      <c r="S2149" s="9">
        <v>1006226676.76096</v>
      </c>
      <c r="T2149" s="9">
        <v>-6.2985019081196402E-5</v>
      </c>
      <c r="U2149" s="9">
        <v>2.49609215511859</v>
      </c>
      <c r="V2149" s="9">
        <v>0</v>
      </c>
      <c r="W2149" s="9">
        <v>2.49609215511859</v>
      </c>
      <c r="X2149" s="9" t="s">
        <v>86</v>
      </c>
      <c r="Y2149" s="9">
        <v>0</v>
      </c>
      <c r="Z2149" s="9">
        <v>1.2304661999999999E-2</v>
      </c>
      <c r="AA2149" s="9">
        <v>0</v>
      </c>
      <c r="AB2149" s="9">
        <v>8.4725413000000006E-3</v>
      </c>
      <c r="AQ2149" s="9">
        <f>K2149-'Processed Potentiostat'!$J$3</f>
        <v>-6.6963343999999996</v>
      </c>
    </row>
    <row r="2150" spans="1:43" x14ac:dyDescent="0.3">
      <c r="A2150">
        <v>2</v>
      </c>
      <c r="B2150">
        <v>0</v>
      </c>
      <c r="C2150">
        <v>0</v>
      </c>
      <c r="D2150">
        <v>1</v>
      </c>
      <c r="E2150">
        <v>0</v>
      </c>
      <c r="F2150">
        <v>0</v>
      </c>
      <c r="G2150">
        <v>0</v>
      </c>
      <c r="H2150" s="9">
        <v>1664.79755794367</v>
      </c>
      <c r="I2150" s="9">
        <v>-1.8379433000000001</v>
      </c>
      <c r="J2150" s="9">
        <v>-1.8375372999999999</v>
      </c>
      <c r="K2150" s="9">
        <v>-11.736781000000001</v>
      </c>
      <c r="L2150" s="9">
        <v>-2.49617489684467</v>
      </c>
      <c r="M2150" s="9">
        <v>-8.9862298999999997</v>
      </c>
      <c r="N2150" s="9">
        <v>-8.9862298999999997</v>
      </c>
      <c r="O2150" s="9">
        <v>-2.49617489684467</v>
      </c>
      <c r="P2150">
        <v>0</v>
      </c>
      <c r="Q2150" s="9">
        <v>53.549995000000003</v>
      </c>
      <c r="R2150" s="9">
        <v>0</v>
      </c>
      <c r="S2150" s="9">
        <v>1004543619.52337</v>
      </c>
      <c r="T2150" s="9">
        <v>-8.2741726080470799E-5</v>
      </c>
      <c r="U2150" s="9">
        <v>2.49617489684467</v>
      </c>
      <c r="V2150" s="9">
        <v>0</v>
      </c>
      <c r="W2150" s="9">
        <v>2.49617489684467</v>
      </c>
      <c r="X2150" s="9" t="s">
        <v>86</v>
      </c>
      <c r="Y2150" s="9">
        <v>0</v>
      </c>
      <c r="Z2150" s="9">
        <v>2.1566773000000001E-2</v>
      </c>
      <c r="AA2150" s="9">
        <v>0</v>
      </c>
      <c r="AB2150" s="9">
        <v>8.5377031999999999E-3</v>
      </c>
      <c r="AQ2150" s="9">
        <f>K2150-'Processed Potentiostat'!$J$3</f>
        <v>-11.736781000000001</v>
      </c>
    </row>
    <row r="2151" spans="1:43" x14ac:dyDescent="0.3">
      <c r="A2151">
        <v>2</v>
      </c>
      <c r="B2151">
        <v>0</v>
      </c>
      <c r="C2151">
        <v>0</v>
      </c>
      <c r="D2151">
        <v>1</v>
      </c>
      <c r="E2151">
        <v>0</v>
      </c>
      <c r="F2151">
        <v>0</v>
      </c>
      <c r="G2151">
        <v>0</v>
      </c>
      <c r="H2151" s="9">
        <v>1664.83715794267</v>
      </c>
      <c r="I2151" s="9">
        <v>-1.8379905000000001</v>
      </c>
      <c r="J2151" s="9">
        <v>-1.8374865</v>
      </c>
      <c r="K2151" s="9">
        <v>-16.785972999999998</v>
      </c>
      <c r="L2151" s="9">
        <v>-2.49631971336012</v>
      </c>
      <c r="M2151" s="9">
        <v>-8.9867506000000006</v>
      </c>
      <c r="N2151" s="9">
        <v>-8.9867506000000006</v>
      </c>
      <c r="O2151" s="9">
        <v>-2.49631971336012</v>
      </c>
      <c r="P2151">
        <v>0</v>
      </c>
      <c r="Q2151" s="9">
        <v>53.549995000000003</v>
      </c>
      <c r="R2151" s="9">
        <v>0</v>
      </c>
      <c r="S2151" s="9">
        <v>1010337479.93006</v>
      </c>
      <c r="T2151" s="9">
        <v>-1.4481651544562201E-4</v>
      </c>
      <c r="U2151" s="9">
        <v>2.49631971336012</v>
      </c>
      <c r="V2151" s="9">
        <v>0</v>
      </c>
      <c r="W2151" s="9">
        <v>2.49631971336012</v>
      </c>
      <c r="X2151" s="9" t="s">
        <v>86</v>
      </c>
      <c r="Y2151" s="9">
        <v>0</v>
      </c>
      <c r="Z2151" s="9">
        <v>3.0843997000000001E-2</v>
      </c>
      <c r="AA2151" s="9">
        <v>0</v>
      </c>
      <c r="AB2151" s="9">
        <v>8.4900400000000008E-3</v>
      </c>
      <c r="AQ2151" s="9">
        <f>K2151-'Processed Potentiostat'!$J$3</f>
        <v>-16.785972999999998</v>
      </c>
    </row>
    <row r="2152" spans="1:43" x14ac:dyDescent="0.3">
      <c r="A2152">
        <v>2</v>
      </c>
      <c r="B2152">
        <v>0</v>
      </c>
      <c r="C2152">
        <v>0</v>
      </c>
      <c r="D2152">
        <v>1</v>
      </c>
      <c r="E2152">
        <v>0</v>
      </c>
      <c r="F2152">
        <v>0</v>
      </c>
      <c r="G2152">
        <v>0</v>
      </c>
      <c r="H2152" s="9">
        <v>1664.87795794164</v>
      </c>
      <c r="I2152" s="9">
        <v>-1.8381114999999999</v>
      </c>
      <c r="J2152" s="9">
        <v>-1.8377825000000001</v>
      </c>
      <c r="K2152" s="9">
        <v>-21.793192000000001</v>
      </c>
      <c r="L2152" s="9">
        <v>-2.4965225841556302</v>
      </c>
      <c r="M2152" s="9">
        <v>-8.9874811000000001</v>
      </c>
      <c r="N2152" s="9">
        <v>-8.9874811000000001</v>
      </c>
      <c r="O2152" s="9">
        <v>-2.4965225841556302</v>
      </c>
      <c r="P2152">
        <v>0</v>
      </c>
      <c r="Q2152" s="9">
        <v>53.549995000000003</v>
      </c>
      <c r="R2152" s="9">
        <v>0</v>
      </c>
      <c r="S2152" s="9">
        <v>977878253.10466099</v>
      </c>
      <c r="T2152" s="9">
        <v>-2.0287079551506399E-4</v>
      </c>
      <c r="U2152" s="9">
        <v>2.4965225841556302</v>
      </c>
      <c r="V2152" s="9">
        <v>0</v>
      </c>
      <c r="W2152" s="9">
        <v>2.4965225841556302</v>
      </c>
      <c r="X2152" s="9" t="s">
        <v>86</v>
      </c>
      <c r="Y2152" s="9">
        <v>0</v>
      </c>
      <c r="Z2152" s="9">
        <v>4.0051147000000002E-2</v>
      </c>
      <c r="AA2152" s="9">
        <v>0</v>
      </c>
      <c r="AB2152" s="9">
        <v>8.3813424999999997E-3</v>
      </c>
      <c r="AQ2152" s="9">
        <f>K2152-'Processed Potentiostat'!$J$3</f>
        <v>-21.793192000000001</v>
      </c>
    </row>
    <row r="2153" spans="1:43" x14ac:dyDescent="0.3">
      <c r="A2153">
        <v>2</v>
      </c>
      <c r="B2153">
        <v>0</v>
      </c>
      <c r="C2153">
        <v>0</v>
      </c>
      <c r="D2153">
        <v>1</v>
      </c>
      <c r="E2153">
        <v>0</v>
      </c>
      <c r="F2153">
        <v>0</v>
      </c>
      <c r="G2153">
        <v>0</v>
      </c>
      <c r="H2153" s="9">
        <v>1664.9165579406599</v>
      </c>
      <c r="I2153" s="9">
        <v>-1.8379771</v>
      </c>
      <c r="J2153" s="9">
        <v>-1.8374684999999999</v>
      </c>
      <c r="K2153" s="9">
        <v>-26.944258000000001</v>
      </c>
      <c r="L2153" s="9">
        <v>-2.4967677744999102</v>
      </c>
      <c r="M2153" s="9">
        <v>-8.9883641999999995</v>
      </c>
      <c r="N2153" s="9">
        <v>-8.9883641999999995</v>
      </c>
      <c r="O2153" s="9">
        <v>-2.4967677744999102</v>
      </c>
      <c r="P2153">
        <v>0</v>
      </c>
      <c r="Q2153" s="9">
        <v>53.549995000000003</v>
      </c>
      <c r="R2153" s="9">
        <v>0</v>
      </c>
      <c r="S2153" s="9">
        <v>1012567979.94096</v>
      </c>
      <c r="T2153" s="9">
        <v>-2.45190344280388E-4</v>
      </c>
      <c r="U2153" s="9">
        <v>2.4967677744999102</v>
      </c>
      <c r="V2153" s="9">
        <v>0</v>
      </c>
      <c r="W2153" s="9">
        <v>2.4967677744999102</v>
      </c>
      <c r="X2153" s="9" t="s">
        <v>86</v>
      </c>
      <c r="Y2153" s="9">
        <v>0</v>
      </c>
      <c r="Z2153" s="9">
        <v>4.9509223999999998E-2</v>
      </c>
      <c r="AA2153" s="9">
        <v>0</v>
      </c>
      <c r="AB2153" s="9">
        <v>8.6155021999999998E-3</v>
      </c>
      <c r="AQ2153" s="9">
        <f>K2153-'Processed Potentiostat'!$J$3</f>
        <v>-26.944258000000001</v>
      </c>
    </row>
    <row r="2154" spans="1:43" x14ac:dyDescent="0.3">
      <c r="A2154">
        <v>2</v>
      </c>
      <c r="B2154">
        <v>0</v>
      </c>
      <c r="C2154">
        <v>0</v>
      </c>
      <c r="D2154">
        <v>1</v>
      </c>
      <c r="E2154">
        <v>0</v>
      </c>
      <c r="F2154">
        <v>0</v>
      </c>
      <c r="G2154">
        <v>0</v>
      </c>
      <c r="H2154" s="9">
        <v>1664.93975794008</v>
      </c>
      <c r="I2154" s="9">
        <v>-1.8378336</v>
      </c>
      <c r="J2154" s="9">
        <v>-1.8378060000000001</v>
      </c>
      <c r="K2154" s="9">
        <v>-31.944990000000001</v>
      </c>
      <c r="L2154" s="9">
        <v>-2.4969498455126198</v>
      </c>
      <c r="M2154" s="9">
        <v>-8.9890194000000001</v>
      </c>
      <c r="N2154" s="9">
        <v>-8.9890194000000001</v>
      </c>
      <c r="O2154" s="9">
        <v>-2.4969498455126198</v>
      </c>
      <c r="P2154">
        <v>0</v>
      </c>
      <c r="Q2154" s="9">
        <v>53.549995000000003</v>
      </c>
      <c r="R2154" s="9">
        <v>0</v>
      </c>
      <c r="S2154" s="9">
        <v>975552887.23458898</v>
      </c>
      <c r="T2154" s="9">
        <v>-1.82071012709172E-4</v>
      </c>
      <c r="U2154" s="9">
        <v>2.4969498455126198</v>
      </c>
      <c r="V2154" s="9">
        <v>0</v>
      </c>
      <c r="W2154" s="9">
        <v>2.4969498455126198</v>
      </c>
      <c r="X2154" s="9" t="s">
        <v>86</v>
      </c>
      <c r="Y2154" s="9">
        <v>0</v>
      </c>
      <c r="Z2154" s="9">
        <v>5.8708693999999999E-2</v>
      </c>
      <c r="AA2154" s="9">
        <v>0</v>
      </c>
      <c r="AB2154" s="9">
        <v>8.2160885999999992E-3</v>
      </c>
      <c r="AQ2154" s="9">
        <f>K2154-'Processed Potentiostat'!$J$3</f>
        <v>-31.944990000000001</v>
      </c>
    </row>
    <row r="2155" spans="1:43" x14ac:dyDescent="0.3">
      <c r="A2155">
        <v>2</v>
      </c>
      <c r="B2155">
        <v>0</v>
      </c>
      <c r="C2155">
        <v>0</v>
      </c>
      <c r="D2155">
        <v>1</v>
      </c>
      <c r="E2155">
        <v>0</v>
      </c>
      <c r="F2155">
        <v>0</v>
      </c>
      <c r="G2155">
        <v>0</v>
      </c>
      <c r="H2155" s="9">
        <v>1665.00735793837</v>
      </c>
      <c r="I2155" s="9">
        <v>-1.8380489</v>
      </c>
      <c r="J2155" s="9">
        <v>-1.8385165000000001</v>
      </c>
      <c r="K2155" s="9">
        <v>-26.890076000000001</v>
      </c>
      <c r="L2155" s="9">
        <v>-2.49752262691712</v>
      </c>
      <c r="M2155" s="9">
        <v>-8.9910812</v>
      </c>
      <c r="N2155" s="9">
        <v>-8.9910812</v>
      </c>
      <c r="O2155" s="9">
        <v>-2.49752262691712</v>
      </c>
      <c r="P2155">
        <v>0</v>
      </c>
      <c r="Q2155" s="9">
        <v>53.549995000000003</v>
      </c>
      <c r="R2155" s="9">
        <v>0</v>
      </c>
      <c r="S2155" s="9">
        <v>905923462.11058497</v>
      </c>
      <c r="T2155" s="9">
        <v>-5.7278140449534799E-4</v>
      </c>
      <c r="U2155" s="9">
        <v>2.49752262691712</v>
      </c>
      <c r="V2155" s="9">
        <v>0</v>
      </c>
      <c r="W2155" s="9">
        <v>2.49752262691712</v>
      </c>
      <c r="X2155" s="9" t="s">
        <v>86</v>
      </c>
      <c r="Y2155" s="9">
        <v>0</v>
      </c>
      <c r="Z2155" s="9">
        <v>4.9437847E-2</v>
      </c>
      <c r="AA2155" s="9">
        <v>0</v>
      </c>
      <c r="AB2155" s="9">
        <v>8.2499357000000006E-3</v>
      </c>
      <c r="AQ2155" s="9">
        <f>K2155-'Processed Potentiostat'!$J$3</f>
        <v>-26.890076000000001</v>
      </c>
    </row>
    <row r="2156" spans="1:43" x14ac:dyDescent="0.3">
      <c r="A2156">
        <v>2</v>
      </c>
      <c r="B2156">
        <v>0</v>
      </c>
      <c r="C2156">
        <v>0</v>
      </c>
      <c r="D2156">
        <v>1</v>
      </c>
      <c r="E2156">
        <v>0</v>
      </c>
      <c r="F2156">
        <v>0</v>
      </c>
      <c r="G2156">
        <v>0</v>
      </c>
      <c r="H2156" s="9">
        <v>1665.1999579335099</v>
      </c>
      <c r="I2156" s="9">
        <v>-1.8380259999999999</v>
      </c>
      <c r="J2156" s="9">
        <v>-1.8379657</v>
      </c>
      <c r="K2156" s="9">
        <v>-31.891953000000001</v>
      </c>
      <c r="L2156" s="9">
        <v>-2.49890067598229</v>
      </c>
      <c r="M2156" s="9">
        <v>-8.9960422999999992</v>
      </c>
      <c r="N2156" s="9">
        <v>-8.9960422999999992</v>
      </c>
      <c r="O2156" s="9">
        <v>-2.49890067598229</v>
      </c>
      <c r="P2156">
        <v>0</v>
      </c>
      <c r="Q2156" s="9">
        <v>53.549995000000003</v>
      </c>
      <c r="R2156" s="9">
        <v>0</v>
      </c>
      <c r="S2156" s="9">
        <v>959677923.65106595</v>
      </c>
      <c r="T2156" s="9">
        <v>-1.37804906516603E-3</v>
      </c>
      <c r="U2156" s="9">
        <v>2.49890067598229</v>
      </c>
      <c r="V2156" s="9">
        <v>0</v>
      </c>
      <c r="W2156" s="9">
        <v>2.49890067598229</v>
      </c>
      <c r="X2156" s="9" t="s">
        <v>86</v>
      </c>
      <c r="Y2156" s="9">
        <v>0</v>
      </c>
      <c r="Z2156" s="9">
        <v>5.8616314000000003E-2</v>
      </c>
      <c r="AA2156" s="9">
        <v>0</v>
      </c>
      <c r="AB2156" s="9">
        <v>8.4866891E-3</v>
      </c>
      <c r="AQ2156" s="9">
        <f>K2156-'Processed Potentiostat'!$J$3</f>
        <v>-31.891953000000001</v>
      </c>
    </row>
    <row r="2157" spans="1:43" x14ac:dyDescent="0.3">
      <c r="A2157">
        <v>2</v>
      </c>
      <c r="B2157">
        <v>0</v>
      </c>
      <c r="C2157">
        <v>0</v>
      </c>
      <c r="D2157">
        <v>1</v>
      </c>
      <c r="E2157">
        <v>0</v>
      </c>
      <c r="F2157">
        <v>0</v>
      </c>
      <c r="G2157">
        <v>0</v>
      </c>
      <c r="H2157" s="9">
        <v>1665.3083579307699</v>
      </c>
      <c r="I2157" s="9">
        <v>-1.8380308000000001</v>
      </c>
      <c r="J2157" s="9">
        <v>-1.8385720000000001</v>
      </c>
      <c r="K2157" s="9">
        <v>-26.800792999999999</v>
      </c>
      <c r="L2157" s="9">
        <v>-2.4998416417771701</v>
      </c>
      <c r="M2157" s="9">
        <v>-8.9994297000000003</v>
      </c>
      <c r="N2157" s="9">
        <v>-8.9994297000000003</v>
      </c>
      <c r="O2157" s="9">
        <v>-2.4998416417771701</v>
      </c>
      <c r="P2157">
        <v>0</v>
      </c>
      <c r="Q2157" s="9">
        <v>53.549995000000003</v>
      </c>
      <c r="R2157" s="9">
        <v>0</v>
      </c>
      <c r="S2157" s="9">
        <v>901717487.15139997</v>
      </c>
      <c r="T2157" s="9">
        <v>-9.4096579488089905E-4</v>
      </c>
      <c r="U2157" s="9">
        <v>2.4998416417771701</v>
      </c>
      <c r="V2157" s="9">
        <v>0</v>
      </c>
      <c r="W2157" s="9">
        <v>2.4998416417771701</v>
      </c>
      <c r="X2157" s="9" t="s">
        <v>86</v>
      </c>
      <c r="Y2157" s="9">
        <v>0</v>
      </c>
      <c r="Z2157" s="9">
        <v>4.9275185999999999E-2</v>
      </c>
      <c r="AA2157" s="9">
        <v>0</v>
      </c>
      <c r="AB2157" s="9">
        <v>8.2056726999999996E-3</v>
      </c>
      <c r="AQ2157" s="9">
        <f>K2157-'Processed Potentiostat'!$J$3</f>
        <v>-26.800792999999999</v>
      </c>
    </row>
    <row r="2158" spans="1:43" x14ac:dyDescent="0.3">
      <c r="A2158">
        <v>2</v>
      </c>
      <c r="B2158">
        <v>0</v>
      </c>
      <c r="C2158">
        <v>0</v>
      </c>
      <c r="D2158">
        <v>1</v>
      </c>
      <c r="E2158">
        <v>0</v>
      </c>
      <c r="F2158">
        <v>0</v>
      </c>
      <c r="G2158">
        <v>0</v>
      </c>
      <c r="H2158" s="9">
        <v>1665.3477579297701</v>
      </c>
      <c r="I2158" s="9">
        <v>-1.8379222</v>
      </c>
      <c r="J2158" s="9">
        <v>-1.8384891999999999</v>
      </c>
      <c r="K2158" s="9">
        <v>-21.682158000000001</v>
      </c>
      <c r="L2158" s="9">
        <v>-2.5001274625252798</v>
      </c>
      <c r="M2158" s="9">
        <v>-9.0004586999999994</v>
      </c>
      <c r="N2158" s="9">
        <v>-9.0004586999999994</v>
      </c>
      <c r="O2158" s="9">
        <v>-2.5001274625252798</v>
      </c>
      <c r="P2158">
        <v>0</v>
      </c>
      <c r="Q2158" s="9">
        <v>53.549995000000003</v>
      </c>
      <c r="R2158" s="9">
        <v>0</v>
      </c>
      <c r="S2158" s="9">
        <v>909369609.99414098</v>
      </c>
      <c r="T2158" s="9">
        <v>-2.8582074811733799E-4</v>
      </c>
      <c r="U2158" s="9">
        <v>2.5001274625252798</v>
      </c>
      <c r="V2158" s="9">
        <v>0</v>
      </c>
      <c r="W2158" s="9">
        <v>2.5001274625252798</v>
      </c>
      <c r="X2158" s="9" t="s">
        <v>86</v>
      </c>
      <c r="Y2158" s="9">
        <v>0</v>
      </c>
      <c r="Z2158" s="9">
        <v>3.9862412999999999E-2</v>
      </c>
      <c r="AA2158" s="9">
        <v>0</v>
      </c>
      <c r="AB2158" s="9">
        <v>8.2483720000000003E-3</v>
      </c>
      <c r="AQ2158" s="9">
        <f>K2158-'Processed Potentiostat'!$J$3</f>
        <v>-21.682158000000001</v>
      </c>
    </row>
    <row r="2159" spans="1:43" x14ac:dyDescent="0.3">
      <c r="A2159">
        <v>2</v>
      </c>
      <c r="B2159">
        <v>0</v>
      </c>
      <c r="C2159">
        <v>0</v>
      </c>
      <c r="D2159">
        <v>1</v>
      </c>
      <c r="E2159">
        <v>0</v>
      </c>
      <c r="F2159">
        <v>0</v>
      </c>
      <c r="G2159">
        <v>0</v>
      </c>
      <c r="H2159" s="9">
        <v>1665.3855579288199</v>
      </c>
      <c r="I2159" s="9">
        <v>-1.8380095000000001</v>
      </c>
      <c r="J2159" s="9">
        <v>-1.8385578</v>
      </c>
      <c r="K2159" s="9">
        <v>-16.648993000000001</v>
      </c>
      <c r="L2159" s="9">
        <v>-2.5003366286838502</v>
      </c>
      <c r="M2159" s="9">
        <v>-9.0012121</v>
      </c>
      <c r="N2159" s="9">
        <v>-9.0012121</v>
      </c>
      <c r="O2159" s="9">
        <v>-2.5003366286838502</v>
      </c>
      <c r="P2159">
        <v>0</v>
      </c>
      <c r="Q2159" s="9">
        <v>53.549995000000003</v>
      </c>
      <c r="R2159" s="9">
        <v>0</v>
      </c>
      <c r="S2159" s="9">
        <v>903179802.46708906</v>
      </c>
      <c r="T2159" s="9">
        <v>-2.0916615857036099E-4</v>
      </c>
      <c r="U2159" s="9">
        <v>2.5003366286838502</v>
      </c>
      <c r="V2159" s="9">
        <v>0</v>
      </c>
      <c r="W2159" s="9">
        <v>2.5003366286838502</v>
      </c>
      <c r="X2159" s="9" t="s">
        <v>86</v>
      </c>
      <c r="Y2159" s="9">
        <v>0</v>
      </c>
      <c r="Z2159" s="9">
        <v>3.0610135E-2</v>
      </c>
      <c r="AA2159" s="9">
        <v>0</v>
      </c>
      <c r="AB2159" s="9">
        <v>8.1227952999999992E-3</v>
      </c>
      <c r="AQ2159" s="9">
        <f>K2159-'Processed Potentiostat'!$J$3</f>
        <v>-16.648993000000001</v>
      </c>
    </row>
    <row r="2160" spans="1:43" x14ac:dyDescent="0.3">
      <c r="A2160">
        <v>2</v>
      </c>
      <c r="B2160">
        <v>0</v>
      </c>
      <c r="C2160">
        <v>0</v>
      </c>
      <c r="D2160">
        <v>1</v>
      </c>
      <c r="E2160">
        <v>0</v>
      </c>
      <c r="F2160">
        <v>0</v>
      </c>
      <c r="G2160">
        <v>0</v>
      </c>
      <c r="H2160" s="9">
        <v>1665.4091579282201</v>
      </c>
      <c r="I2160" s="9">
        <v>-1.8378422000000001</v>
      </c>
      <c r="J2160" s="9">
        <v>-1.8381046999999999</v>
      </c>
      <c r="K2160" s="9">
        <v>-11.565079000000001</v>
      </c>
      <c r="L2160" s="9">
        <v>-2.50043419313142</v>
      </c>
      <c r="M2160" s="9">
        <v>-9.0015631000000003</v>
      </c>
      <c r="N2160" s="9">
        <v>-9.0015631000000003</v>
      </c>
      <c r="O2160" s="9">
        <v>-2.50043419313142</v>
      </c>
      <c r="P2160">
        <v>0</v>
      </c>
      <c r="Q2160" s="9">
        <v>53.549995000000003</v>
      </c>
      <c r="R2160" s="9">
        <v>0</v>
      </c>
      <c r="S2160" s="9">
        <v>946236064.62967598</v>
      </c>
      <c r="T2160" s="9">
        <v>-9.7564447561815303E-5</v>
      </c>
      <c r="U2160" s="9">
        <v>2.50043419313142</v>
      </c>
      <c r="V2160" s="9">
        <v>0</v>
      </c>
      <c r="W2160" s="9">
        <v>2.50043419313142</v>
      </c>
      <c r="X2160" s="9" t="s">
        <v>86</v>
      </c>
      <c r="Y2160" s="9">
        <v>0</v>
      </c>
      <c r="Z2160" s="9">
        <v>2.1257825000000001E-2</v>
      </c>
      <c r="AA2160" s="9">
        <v>0</v>
      </c>
      <c r="AB2160" s="9">
        <v>8.0184685000000006E-3</v>
      </c>
      <c r="AQ2160" s="9">
        <f>K2160-'Processed Potentiostat'!$J$3</f>
        <v>-11.565079000000001</v>
      </c>
    </row>
    <row r="2161" spans="1:43" x14ac:dyDescent="0.3">
      <c r="A2161">
        <v>2</v>
      </c>
      <c r="B2161">
        <v>0</v>
      </c>
      <c r="C2161">
        <v>0</v>
      </c>
      <c r="D2161">
        <v>1</v>
      </c>
      <c r="E2161">
        <v>0</v>
      </c>
      <c r="F2161">
        <v>0</v>
      </c>
      <c r="G2161">
        <v>0</v>
      </c>
      <c r="H2161" s="9">
        <v>1665.7481579196599</v>
      </c>
      <c r="I2161" s="9">
        <v>-1.8379953</v>
      </c>
      <c r="J2161" s="9">
        <v>-1.8383423999999999</v>
      </c>
      <c r="K2161" s="9">
        <v>-6.4796405000000004</v>
      </c>
      <c r="L2161" s="9">
        <v>-2.5014150165614799</v>
      </c>
      <c r="M2161" s="9">
        <v>-9.0050945000000002</v>
      </c>
      <c r="N2161" s="9">
        <v>-9.0050945000000002</v>
      </c>
      <c r="O2161" s="9">
        <v>-2.5014150165614799</v>
      </c>
      <c r="P2161">
        <v>0</v>
      </c>
      <c r="Q2161" s="9">
        <v>53.549995000000003</v>
      </c>
      <c r="R2161" s="9">
        <v>0</v>
      </c>
      <c r="S2161" s="9">
        <v>923530827.91481102</v>
      </c>
      <c r="T2161" s="9">
        <v>-9.8082343006122797E-4</v>
      </c>
      <c r="U2161" s="9">
        <v>2.5014150165614799</v>
      </c>
      <c r="V2161" s="9">
        <v>0</v>
      </c>
      <c r="W2161" s="9">
        <v>2.5014150165614799</v>
      </c>
      <c r="X2161" s="9" t="s">
        <v>86</v>
      </c>
      <c r="Y2161" s="9">
        <v>0</v>
      </c>
      <c r="Z2161" s="9">
        <v>1.1911797999999999E-2</v>
      </c>
      <c r="AA2161" s="9">
        <v>0</v>
      </c>
      <c r="AB2161" s="9">
        <v>7.7407834999999999E-3</v>
      </c>
      <c r="AQ2161" s="9">
        <f>K2161-'Processed Potentiostat'!$J$3</f>
        <v>-6.4796405000000004</v>
      </c>
    </row>
    <row r="2162" spans="1:43" x14ac:dyDescent="0.3">
      <c r="A2162">
        <v>2</v>
      </c>
      <c r="B2162">
        <v>0</v>
      </c>
      <c r="C2162">
        <v>0</v>
      </c>
      <c r="D2162">
        <v>1</v>
      </c>
      <c r="E2162">
        <v>0</v>
      </c>
      <c r="F2162">
        <v>0</v>
      </c>
      <c r="G2162">
        <v>0</v>
      </c>
      <c r="H2162" s="9">
        <v>1665.8867579161599</v>
      </c>
      <c r="I2162" s="9">
        <v>-1.8379315000000001</v>
      </c>
      <c r="J2162" s="9">
        <v>-1.8383042000000001</v>
      </c>
      <c r="K2162" s="9">
        <v>-1.4117535000000001</v>
      </c>
      <c r="L2162" s="9">
        <v>-2.5016489110208799</v>
      </c>
      <c r="M2162" s="9">
        <v>-9.0059357000000002</v>
      </c>
      <c r="N2162" s="9">
        <v>-9.0059357000000002</v>
      </c>
      <c r="O2162" s="9">
        <v>-2.5016489110208799</v>
      </c>
      <c r="P2162">
        <v>0</v>
      </c>
      <c r="Q2162" s="9">
        <v>53.549995000000003</v>
      </c>
      <c r="R2162" s="9">
        <v>0</v>
      </c>
      <c r="S2162" s="9">
        <v>927256148.53145504</v>
      </c>
      <c r="T2162" s="9">
        <v>-2.3389445940002999E-4</v>
      </c>
      <c r="U2162" s="9">
        <v>2.5016489110208799</v>
      </c>
      <c r="V2162" s="9">
        <v>0</v>
      </c>
      <c r="W2162" s="9">
        <v>2.5016489110208799</v>
      </c>
      <c r="X2162" s="9" t="s">
        <v>86</v>
      </c>
      <c r="Y2162" s="9">
        <v>0</v>
      </c>
      <c r="Z2162" s="9">
        <v>2.5952322999999999E-3</v>
      </c>
      <c r="AA2162" s="9">
        <v>0</v>
      </c>
      <c r="AB2162" s="9">
        <v>8.2134241E-3</v>
      </c>
      <c r="AQ2162" s="9">
        <f>K2162-'Processed Potentiostat'!$J$3</f>
        <v>-1.4117535000000001</v>
      </c>
    </row>
    <row r="2163" spans="1:43" x14ac:dyDescent="0.3">
      <c r="A2163">
        <v>2</v>
      </c>
      <c r="B2163">
        <v>0</v>
      </c>
      <c r="C2163">
        <v>0</v>
      </c>
      <c r="D2163">
        <v>1</v>
      </c>
      <c r="E2163">
        <v>0</v>
      </c>
      <c r="F2163">
        <v>0</v>
      </c>
      <c r="G2163">
        <v>0</v>
      </c>
      <c r="H2163" s="9">
        <v>1665.97735791387</v>
      </c>
      <c r="I2163" s="9">
        <v>-1.8379086</v>
      </c>
      <c r="J2163" s="9">
        <v>-1.8374847000000001</v>
      </c>
      <c r="K2163" s="9">
        <v>-6.4991002</v>
      </c>
      <c r="L2163" s="9">
        <v>-2.50170813849267</v>
      </c>
      <c r="M2163" s="9">
        <v>-9.0061493000000006</v>
      </c>
      <c r="N2163" s="9">
        <v>-9.0061493000000006</v>
      </c>
      <c r="O2163" s="9">
        <v>-2.50170813849267</v>
      </c>
      <c r="P2163">
        <v>0</v>
      </c>
      <c r="Q2163" s="9">
        <v>53.549995000000003</v>
      </c>
      <c r="R2163" s="9">
        <v>0</v>
      </c>
      <c r="S2163" s="9">
        <v>1012721931.03497</v>
      </c>
      <c r="T2163" s="9">
        <v>-5.9227471795430998E-5</v>
      </c>
      <c r="U2163" s="9">
        <v>2.50170813849267</v>
      </c>
      <c r="V2163" s="9">
        <v>0</v>
      </c>
      <c r="W2163" s="9">
        <v>2.50170813849267</v>
      </c>
      <c r="X2163" s="9" t="s">
        <v>86</v>
      </c>
      <c r="Y2163" s="9">
        <v>0</v>
      </c>
      <c r="Z2163" s="9">
        <v>1.1941996999999999E-2</v>
      </c>
      <c r="AA2163" s="9">
        <v>0</v>
      </c>
      <c r="AB2163" s="9">
        <v>8.1617953E-3</v>
      </c>
      <c r="AQ2163" s="9">
        <f>K2163-'Processed Potentiostat'!$J$3</f>
        <v>-6.4991002</v>
      </c>
    </row>
    <row r="2164" spans="1:43" x14ac:dyDescent="0.3">
      <c r="A2164">
        <v>2</v>
      </c>
      <c r="B2164">
        <v>0</v>
      </c>
      <c r="C2164">
        <v>0</v>
      </c>
      <c r="D2164">
        <v>1</v>
      </c>
      <c r="E2164">
        <v>0</v>
      </c>
      <c r="F2164">
        <v>0</v>
      </c>
      <c r="G2164">
        <v>0</v>
      </c>
      <c r="H2164" s="9">
        <v>1665.99835791334</v>
      </c>
      <c r="I2164" s="9">
        <v>-1.8378867999999999</v>
      </c>
      <c r="J2164" s="9">
        <v>-1.8373132000000001</v>
      </c>
      <c r="K2164" s="9">
        <v>-11.554396000000001</v>
      </c>
      <c r="L2164" s="9">
        <v>-2.5017515226746498</v>
      </c>
      <c r="M2164" s="9">
        <v>-9.0063057000000004</v>
      </c>
      <c r="N2164" s="9">
        <v>-9.0063057000000004</v>
      </c>
      <c r="O2164" s="9">
        <v>-2.5017515226746498</v>
      </c>
      <c r="P2164">
        <v>0</v>
      </c>
      <c r="Q2164" s="9">
        <v>53.549995000000003</v>
      </c>
      <c r="R2164" s="9">
        <v>0</v>
      </c>
      <c r="S2164" s="9">
        <v>1032659015.23536</v>
      </c>
      <c r="T2164" s="9">
        <v>-4.3384181976247002E-5</v>
      </c>
      <c r="U2164" s="9">
        <v>2.5017515226746498</v>
      </c>
      <c r="V2164" s="9">
        <v>0</v>
      </c>
      <c r="W2164" s="9">
        <v>2.5017515226746498</v>
      </c>
      <c r="X2164" s="9" t="s">
        <v>86</v>
      </c>
      <c r="Y2164" s="9">
        <v>0</v>
      </c>
      <c r="Z2164" s="9">
        <v>2.1229043999999999E-2</v>
      </c>
      <c r="AA2164" s="9">
        <v>0</v>
      </c>
      <c r="AB2164" s="9">
        <v>8.1057604000000002E-3</v>
      </c>
      <c r="AQ2164" s="9">
        <f>K2164-'Processed Potentiostat'!$J$3</f>
        <v>-11.554396000000001</v>
      </c>
    </row>
    <row r="2165" spans="1:43" x14ac:dyDescent="0.3">
      <c r="A2165">
        <v>2</v>
      </c>
      <c r="B2165">
        <v>0</v>
      </c>
      <c r="C2165">
        <v>0</v>
      </c>
      <c r="D2165">
        <v>1</v>
      </c>
      <c r="E2165">
        <v>0</v>
      </c>
      <c r="F2165">
        <v>0</v>
      </c>
      <c r="G2165">
        <v>0</v>
      </c>
      <c r="H2165" s="9">
        <v>1666.01755791285</v>
      </c>
      <c r="I2165" s="9">
        <v>-1.8379363</v>
      </c>
      <c r="J2165" s="9">
        <v>-1.8374490000000001</v>
      </c>
      <c r="K2165" s="9">
        <v>-16.571154</v>
      </c>
      <c r="L2165" s="9">
        <v>-2.50181795683207</v>
      </c>
      <c r="M2165" s="9">
        <v>-9.0065451000000003</v>
      </c>
      <c r="N2165" s="9">
        <v>-9.0065451000000003</v>
      </c>
      <c r="O2165" s="9">
        <v>-2.50181795683207</v>
      </c>
      <c r="P2165">
        <v>0</v>
      </c>
      <c r="Q2165" s="9">
        <v>53.549995000000003</v>
      </c>
      <c r="R2165" s="9">
        <v>0</v>
      </c>
      <c r="S2165" s="9">
        <v>1016855618.5465699</v>
      </c>
      <c r="T2165" s="9">
        <v>-6.6434157424577397E-5</v>
      </c>
      <c r="U2165" s="9">
        <v>2.50181795683207</v>
      </c>
      <c r="V2165" s="9">
        <v>0</v>
      </c>
      <c r="W2165" s="9">
        <v>2.50181795683207</v>
      </c>
      <c r="X2165" s="9" t="s">
        <v>86</v>
      </c>
      <c r="Y2165" s="9">
        <v>0</v>
      </c>
      <c r="Z2165" s="9">
        <v>3.0448649000000001E-2</v>
      </c>
      <c r="AA2165" s="9">
        <v>0</v>
      </c>
      <c r="AB2165" s="9">
        <v>8.0679124000000001E-3</v>
      </c>
      <c r="AQ2165" s="9">
        <f>K2165-'Processed Potentiostat'!$J$3</f>
        <v>-16.571154</v>
      </c>
    </row>
    <row r="2166" spans="1:43" x14ac:dyDescent="0.3">
      <c r="A2166">
        <v>2</v>
      </c>
      <c r="B2166">
        <v>0</v>
      </c>
      <c r="C2166">
        <v>0</v>
      </c>
      <c r="D2166">
        <v>1</v>
      </c>
      <c r="E2166">
        <v>0</v>
      </c>
      <c r="F2166">
        <v>0</v>
      </c>
      <c r="G2166">
        <v>0</v>
      </c>
      <c r="H2166" s="9">
        <v>1666.03715791236</v>
      </c>
      <c r="I2166" s="9">
        <v>-1.8379858</v>
      </c>
      <c r="J2166" s="9">
        <v>-1.8374984000000001</v>
      </c>
      <c r="K2166" s="9">
        <v>-21.601648000000001</v>
      </c>
      <c r="L2166" s="9">
        <v>-2.5019156878964499</v>
      </c>
      <c r="M2166" s="9">
        <v>-9.0068959999999993</v>
      </c>
      <c r="N2166" s="9">
        <v>-9.0068959999999993</v>
      </c>
      <c r="O2166" s="9">
        <v>-2.5019156878964499</v>
      </c>
      <c r="P2166">
        <v>0</v>
      </c>
      <c r="Q2166" s="9">
        <v>53.549995000000003</v>
      </c>
      <c r="R2166" s="9">
        <v>0</v>
      </c>
      <c r="S2166" s="9">
        <v>1011247056.64631</v>
      </c>
      <c r="T2166" s="9">
        <v>-9.7731064372386101E-5</v>
      </c>
      <c r="U2166" s="9">
        <v>2.5019156878964499</v>
      </c>
      <c r="V2166" s="9">
        <v>0</v>
      </c>
      <c r="W2166" s="9">
        <v>2.5019156878964499</v>
      </c>
      <c r="X2166" s="9" t="s">
        <v>86</v>
      </c>
      <c r="Y2166" s="9">
        <v>0</v>
      </c>
      <c r="Z2166" s="9">
        <v>3.9692994000000002E-2</v>
      </c>
      <c r="AA2166" s="9">
        <v>0</v>
      </c>
      <c r="AB2166" s="9">
        <v>7.9827913999999996E-3</v>
      </c>
      <c r="AQ2166" s="9">
        <f>K2166-'Processed Potentiostat'!$J$3</f>
        <v>-21.601648000000001</v>
      </c>
    </row>
    <row r="2167" spans="1:43" x14ac:dyDescent="0.3">
      <c r="A2167">
        <v>2</v>
      </c>
      <c r="B2167">
        <v>0</v>
      </c>
      <c r="C2167">
        <v>0</v>
      </c>
      <c r="D2167">
        <v>1</v>
      </c>
      <c r="E2167">
        <v>0</v>
      </c>
      <c r="F2167">
        <v>0</v>
      </c>
      <c r="G2167">
        <v>0</v>
      </c>
      <c r="H2167" s="9">
        <v>1666.0577579118401</v>
      </c>
      <c r="I2167" s="9">
        <v>-1.8378878000000001</v>
      </c>
      <c r="J2167" s="9">
        <v>-1.8373413000000001</v>
      </c>
      <c r="K2167" s="9">
        <v>-26.723714999999999</v>
      </c>
      <c r="L2167" s="9">
        <v>-2.5020467454270601</v>
      </c>
      <c r="M2167" s="9">
        <v>-9.0073681000000008</v>
      </c>
      <c r="N2167" s="9">
        <v>-9.0073681000000008</v>
      </c>
      <c r="O2167" s="9">
        <v>-2.5020467454270601</v>
      </c>
      <c r="P2167">
        <v>0</v>
      </c>
      <c r="Q2167" s="9">
        <v>53.549995000000003</v>
      </c>
      <c r="R2167" s="9">
        <v>0</v>
      </c>
      <c r="S2167" s="9">
        <v>1029460082.05006</v>
      </c>
      <c r="T2167" s="9">
        <v>-1.3105753061504099E-4</v>
      </c>
      <c r="U2167" s="9">
        <v>2.5020467454270601</v>
      </c>
      <c r="V2167" s="9">
        <v>0</v>
      </c>
      <c r="W2167" s="9">
        <v>2.5020467454270601</v>
      </c>
      <c r="X2167" s="9" t="s">
        <v>86</v>
      </c>
      <c r="Y2167" s="9">
        <v>0</v>
      </c>
      <c r="Z2167" s="9">
        <v>4.9100585000000002E-2</v>
      </c>
      <c r="AA2167" s="9">
        <v>0</v>
      </c>
      <c r="AB2167" s="9">
        <v>8.1589687999999994E-3</v>
      </c>
      <c r="AQ2167" s="9">
        <f>K2167-'Processed Potentiostat'!$J$3</f>
        <v>-26.723714999999999</v>
      </c>
    </row>
    <row r="2168" spans="1:43" x14ac:dyDescent="0.3">
      <c r="A2168">
        <v>2</v>
      </c>
      <c r="B2168">
        <v>0</v>
      </c>
      <c r="C2168">
        <v>0</v>
      </c>
      <c r="D2168">
        <v>1</v>
      </c>
      <c r="E2168">
        <v>0</v>
      </c>
      <c r="F2168">
        <v>0</v>
      </c>
      <c r="G2168">
        <v>0</v>
      </c>
      <c r="H2168" s="9">
        <v>1666.0775579113399</v>
      </c>
      <c r="I2168" s="9">
        <v>-1.8379703000000001</v>
      </c>
      <c r="J2168" s="9">
        <v>-1.8374813000000001</v>
      </c>
      <c r="K2168" s="9">
        <v>-31.745052000000001</v>
      </c>
      <c r="L2168" s="9">
        <v>-2.5021991533292498</v>
      </c>
      <c r="M2168" s="9">
        <v>-9.0079174000000002</v>
      </c>
      <c r="N2168" s="9">
        <v>-9.0079174000000002</v>
      </c>
      <c r="O2168" s="9">
        <v>-2.5021991533292498</v>
      </c>
      <c r="P2168">
        <v>0</v>
      </c>
      <c r="Q2168" s="9">
        <v>53.549995000000003</v>
      </c>
      <c r="R2168" s="9">
        <v>0</v>
      </c>
      <c r="S2168" s="9">
        <v>1013314615.69188</v>
      </c>
      <c r="T2168" s="9">
        <v>-1.5240790218795601E-4</v>
      </c>
      <c r="U2168" s="9">
        <v>2.5021991533292498</v>
      </c>
      <c r="V2168" s="9">
        <v>0</v>
      </c>
      <c r="W2168" s="9">
        <v>2.5021991533292498</v>
      </c>
      <c r="X2168" s="9" t="s">
        <v>86</v>
      </c>
      <c r="Y2168" s="9">
        <v>0</v>
      </c>
      <c r="Z2168" s="9">
        <v>5.8330937999999999E-2</v>
      </c>
      <c r="AA2168" s="9">
        <v>0</v>
      </c>
      <c r="AB2168" s="9">
        <v>7.9775117000000003E-3</v>
      </c>
      <c r="AQ2168" s="9">
        <f>K2168-'Processed Potentiostat'!$J$3</f>
        <v>-31.745052000000001</v>
      </c>
    </row>
    <row r="2169" spans="1:43" x14ac:dyDescent="0.3">
      <c r="A2169">
        <v>2</v>
      </c>
      <c r="B2169">
        <v>0</v>
      </c>
      <c r="C2169">
        <v>1</v>
      </c>
      <c r="D2169">
        <v>1</v>
      </c>
      <c r="E2169">
        <v>0</v>
      </c>
      <c r="F2169">
        <v>0</v>
      </c>
      <c r="G2169">
        <v>0</v>
      </c>
      <c r="H2169" s="9">
        <v>1666.3647579040801</v>
      </c>
      <c r="I2169" s="9">
        <v>-1.8380265</v>
      </c>
      <c r="J2169" s="9">
        <v>-1.8388214000000001</v>
      </c>
      <c r="K2169" s="9">
        <v>-26.676020000000001</v>
      </c>
      <c r="L2169" s="9">
        <v>-2.5048718882305701</v>
      </c>
      <c r="M2169" s="9">
        <v>-9.0175389999999993</v>
      </c>
      <c r="N2169" s="9">
        <v>-9.0175389999999993</v>
      </c>
      <c r="O2169" s="9">
        <v>-2.5048718882305701</v>
      </c>
      <c r="P2169">
        <v>0</v>
      </c>
      <c r="Q2169" s="9">
        <v>53.549995000000003</v>
      </c>
      <c r="R2169" s="9">
        <v>0</v>
      </c>
      <c r="S2169" s="9">
        <v>881505111.091676</v>
      </c>
      <c r="T2169" s="9">
        <v>-2.67273490132202E-3</v>
      </c>
      <c r="U2169" s="9">
        <v>2.5048718882305701</v>
      </c>
      <c r="V2169" s="9">
        <v>0</v>
      </c>
      <c r="W2169" s="9">
        <v>2.5048718882305701</v>
      </c>
      <c r="X2169" s="9" t="s">
        <v>86</v>
      </c>
      <c r="Y2169" s="9">
        <v>0</v>
      </c>
      <c r="Z2169" s="9">
        <v>4.9052435999999998E-2</v>
      </c>
      <c r="AA2169" s="9">
        <v>0</v>
      </c>
      <c r="AB2169" s="9">
        <v>7.8198890999999996E-3</v>
      </c>
      <c r="AQ2169" s="9">
        <f>K2169-'Processed Potentiostat'!$J$3</f>
        <v>-26.676020000000001</v>
      </c>
    </row>
    <row r="2170" spans="1:43" x14ac:dyDescent="0.3">
      <c r="A2170">
        <v>2</v>
      </c>
      <c r="B2170">
        <v>0</v>
      </c>
      <c r="C2170">
        <v>0</v>
      </c>
      <c r="D2170">
        <v>1</v>
      </c>
      <c r="E2170">
        <v>0</v>
      </c>
      <c r="F2170">
        <v>0</v>
      </c>
      <c r="G2170">
        <v>0</v>
      </c>
      <c r="H2170" s="9">
        <v>1666.37015790394</v>
      </c>
      <c r="I2170" s="9">
        <v>-1.8378817000000001</v>
      </c>
      <c r="J2170" s="9">
        <v>-1.8382829000000001</v>
      </c>
      <c r="K2170" s="9">
        <v>-21.601645999999999</v>
      </c>
      <c r="L2170" s="9">
        <v>-2.5049074739974699</v>
      </c>
      <c r="M2170" s="9">
        <v>-9.0176668000000006</v>
      </c>
      <c r="N2170" s="9">
        <v>-9.0176668000000006</v>
      </c>
      <c r="O2170" s="9">
        <v>-2.5049074739974699</v>
      </c>
      <c r="P2170">
        <v>0</v>
      </c>
      <c r="Q2170" s="9">
        <v>53.549995000000003</v>
      </c>
      <c r="R2170" s="9">
        <v>0</v>
      </c>
      <c r="S2170" s="9">
        <v>930496860.26724505</v>
      </c>
      <c r="T2170" s="9">
        <v>-3.5585766898549302E-5</v>
      </c>
      <c r="U2170" s="9">
        <v>2.5049074739974699</v>
      </c>
      <c r="V2170" s="9">
        <v>0</v>
      </c>
      <c r="W2170" s="9">
        <v>2.5049074739974699</v>
      </c>
      <c r="X2170" s="9" t="s">
        <v>86</v>
      </c>
      <c r="Y2170" s="9">
        <v>0</v>
      </c>
      <c r="Z2170" s="9">
        <v>3.9709937000000001E-2</v>
      </c>
      <c r="AA2170" s="9">
        <v>0</v>
      </c>
      <c r="AB2170" s="9">
        <v>8.0236019999999995E-3</v>
      </c>
      <c r="AQ2170" s="9">
        <f>K2170-'Processed Potentiostat'!$J$3</f>
        <v>-21.601645999999999</v>
      </c>
    </row>
    <row r="2171" spans="1:43" x14ac:dyDescent="0.3">
      <c r="A2171">
        <v>2</v>
      </c>
      <c r="B2171">
        <v>0</v>
      </c>
      <c r="C2171">
        <v>0</v>
      </c>
      <c r="D2171">
        <v>1</v>
      </c>
      <c r="E2171">
        <v>0</v>
      </c>
      <c r="F2171">
        <v>0</v>
      </c>
      <c r="G2171">
        <v>0</v>
      </c>
      <c r="H2171" s="9">
        <v>1666.3877579035</v>
      </c>
      <c r="I2171" s="9">
        <v>-1.8378364</v>
      </c>
      <c r="J2171" s="9">
        <v>-1.8384608</v>
      </c>
      <c r="K2171" s="9">
        <v>-16.471947</v>
      </c>
      <c r="L2171" s="9">
        <v>-2.5050106210704701</v>
      </c>
      <c r="M2171" s="9">
        <v>-9.0180378000000001</v>
      </c>
      <c r="N2171" s="9">
        <v>-9.0180378000000001</v>
      </c>
      <c r="O2171" s="9">
        <v>-2.5050106210704701</v>
      </c>
      <c r="P2171">
        <v>0</v>
      </c>
      <c r="Q2171" s="9">
        <v>53.549995000000003</v>
      </c>
      <c r="R2171" s="9">
        <v>0</v>
      </c>
      <c r="S2171" s="9">
        <v>913765131.29425001</v>
      </c>
      <c r="T2171" s="9">
        <v>-1.0314707300373901E-4</v>
      </c>
      <c r="U2171" s="9">
        <v>2.5050106210704701</v>
      </c>
      <c r="V2171" s="9">
        <v>0</v>
      </c>
      <c r="W2171" s="9">
        <v>2.5050106210704701</v>
      </c>
      <c r="X2171" s="9" t="s">
        <v>86</v>
      </c>
      <c r="Y2171" s="9">
        <v>0</v>
      </c>
      <c r="Z2171" s="9">
        <v>3.0283028E-2</v>
      </c>
      <c r="AA2171" s="9">
        <v>0</v>
      </c>
      <c r="AB2171" s="9">
        <v>7.8859702E-3</v>
      </c>
      <c r="AQ2171" s="9">
        <f>K2171-'Processed Potentiostat'!$J$3</f>
        <v>-16.471947</v>
      </c>
    </row>
    <row r="2172" spans="1:43" x14ac:dyDescent="0.3">
      <c r="A2172">
        <v>2</v>
      </c>
      <c r="B2172">
        <v>0</v>
      </c>
      <c r="C2172">
        <v>0</v>
      </c>
      <c r="D2172">
        <v>1</v>
      </c>
      <c r="E2172">
        <v>0</v>
      </c>
      <c r="F2172">
        <v>0</v>
      </c>
      <c r="G2172">
        <v>0</v>
      </c>
      <c r="H2172" s="9">
        <v>1666.4081579029801</v>
      </c>
      <c r="I2172" s="9">
        <v>-1.8378954999999999</v>
      </c>
      <c r="J2172" s="9">
        <v>-1.8384404999999999</v>
      </c>
      <c r="K2172" s="9">
        <v>-11.397956000000001</v>
      </c>
      <c r="L2172" s="9">
        <v>-2.5050973333820599</v>
      </c>
      <c r="M2172" s="9">
        <v>-9.0183505999999998</v>
      </c>
      <c r="N2172" s="9">
        <v>-9.0183505999999998</v>
      </c>
      <c r="O2172" s="9">
        <v>-2.5050973333820599</v>
      </c>
      <c r="P2172">
        <v>0</v>
      </c>
      <c r="Q2172" s="9">
        <v>53.549995000000003</v>
      </c>
      <c r="R2172" s="9">
        <v>0</v>
      </c>
      <c r="S2172" s="9">
        <v>915677047.54066598</v>
      </c>
      <c r="T2172" s="9">
        <v>-8.6712311585745899E-5</v>
      </c>
      <c r="U2172" s="9">
        <v>2.5050973333820599</v>
      </c>
      <c r="V2172" s="9">
        <v>0</v>
      </c>
      <c r="W2172" s="9">
        <v>2.5050973333820599</v>
      </c>
      <c r="X2172" s="9" t="s">
        <v>86</v>
      </c>
      <c r="Y2172" s="9">
        <v>0</v>
      </c>
      <c r="Z2172" s="9">
        <v>2.0954463999999999E-2</v>
      </c>
      <c r="AA2172" s="9">
        <v>0</v>
      </c>
      <c r="AB2172" s="9">
        <v>7.6976767999999999E-3</v>
      </c>
      <c r="AQ2172" s="9">
        <f>K2172-'Processed Potentiostat'!$J$3</f>
        <v>-11.397956000000001</v>
      </c>
    </row>
    <row r="2173" spans="1:43" x14ac:dyDescent="0.3">
      <c r="A2173">
        <v>2</v>
      </c>
      <c r="B2173">
        <v>0</v>
      </c>
      <c r="C2173">
        <v>0</v>
      </c>
      <c r="D2173">
        <v>1</v>
      </c>
      <c r="E2173">
        <v>0</v>
      </c>
      <c r="F2173">
        <v>0</v>
      </c>
      <c r="G2173">
        <v>0</v>
      </c>
      <c r="H2173" s="9">
        <v>1666.5277578999601</v>
      </c>
      <c r="I2173" s="9">
        <v>-1.8380873</v>
      </c>
      <c r="J2173" s="9">
        <v>-1.8387887000000001</v>
      </c>
      <c r="K2173" s="9">
        <v>-6.2430729999999999</v>
      </c>
      <c r="L2173" s="9">
        <v>-2.5054691530085802</v>
      </c>
      <c r="M2173" s="9">
        <v>-9.0196886000000003</v>
      </c>
      <c r="N2173" s="9">
        <v>-9.0196886000000003</v>
      </c>
      <c r="O2173" s="9">
        <v>-2.5054691530085802</v>
      </c>
      <c r="P2173">
        <v>0</v>
      </c>
      <c r="Q2173" s="9">
        <v>53.549995000000003</v>
      </c>
      <c r="R2173" s="9">
        <v>0</v>
      </c>
      <c r="S2173" s="9">
        <v>884539623.91951704</v>
      </c>
      <c r="T2173" s="9">
        <v>-3.7181962651677798E-4</v>
      </c>
      <c r="U2173" s="9">
        <v>2.5054691530085802</v>
      </c>
      <c r="V2173" s="9">
        <v>0</v>
      </c>
      <c r="W2173" s="9">
        <v>2.5054691530085802</v>
      </c>
      <c r="X2173" s="9" t="s">
        <v>86</v>
      </c>
      <c r="Y2173" s="9">
        <v>0</v>
      </c>
      <c r="Z2173" s="9">
        <v>1.1479692999999999E-2</v>
      </c>
      <c r="AA2173" s="9">
        <v>0</v>
      </c>
      <c r="AB2173" s="9">
        <v>7.8146298999999999E-3</v>
      </c>
      <c r="AQ2173" s="9">
        <f>K2173-'Processed Potentiostat'!$J$3</f>
        <v>-6.2430729999999999</v>
      </c>
    </row>
    <row r="2174" spans="1:43" x14ac:dyDescent="0.3">
      <c r="A2174">
        <v>2</v>
      </c>
      <c r="B2174">
        <v>0</v>
      </c>
      <c r="C2174">
        <v>0</v>
      </c>
      <c r="D2174">
        <v>1</v>
      </c>
      <c r="E2174">
        <v>0</v>
      </c>
      <c r="F2174">
        <v>0</v>
      </c>
      <c r="G2174">
        <v>0</v>
      </c>
      <c r="H2174" s="9">
        <v>1666.54375789956</v>
      </c>
      <c r="I2174" s="9">
        <v>-1.8378437999999999</v>
      </c>
      <c r="J2174" s="9">
        <v>-1.8384446999999999</v>
      </c>
      <c r="K2174" s="9">
        <v>-1.2087634</v>
      </c>
      <c r="L2174" s="9">
        <v>-2.5054873678965102</v>
      </c>
      <c r="M2174" s="9">
        <v>-9.0197544000000001</v>
      </c>
      <c r="N2174" s="9">
        <v>-9.0197544000000001</v>
      </c>
      <c r="O2174" s="9">
        <v>-2.5054873678965102</v>
      </c>
      <c r="P2174">
        <v>0</v>
      </c>
      <c r="Q2174" s="9">
        <v>53.549995000000003</v>
      </c>
      <c r="R2174" s="9">
        <v>0</v>
      </c>
      <c r="S2174" s="9">
        <v>915431804.79411995</v>
      </c>
      <c r="T2174" s="9">
        <v>-1.8214887937073598E-5</v>
      </c>
      <c r="U2174" s="9">
        <v>2.5054873678965102</v>
      </c>
      <c r="V2174" s="9">
        <v>0</v>
      </c>
      <c r="W2174" s="9">
        <v>2.5054873678965102</v>
      </c>
      <c r="X2174" s="9" t="s">
        <v>86</v>
      </c>
      <c r="Y2174" s="9">
        <v>0</v>
      </c>
      <c r="Z2174" s="9">
        <v>2.2222446000000002E-3</v>
      </c>
      <c r="AA2174" s="9">
        <v>0</v>
      </c>
      <c r="AB2174" s="9">
        <v>7.9026483000000005E-3</v>
      </c>
      <c r="AQ2174" s="9">
        <f>K2174-'Processed Potentiostat'!$J$3</f>
        <v>-1.2087634</v>
      </c>
    </row>
    <row r="2175" spans="1:43" x14ac:dyDescent="0.3">
      <c r="A2175">
        <v>2</v>
      </c>
      <c r="B2175">
        <v>0</v>
      </c>
      <c r="C2175">
        <v>0</v>
      </c>
      <c r="D2175">
        <v>1</v>
      </c>
      <c r="E2175">
        <v>0</v>
      </c>
      <c r="F2175">
        <v>0</v>
      </c>
      <c r="G2175">
        <v>0</v>
      </c>
      <c r="H2175" s="9">
        <v>1666.5623578990901</v>
      </c>
      <c r="I2175" s="9">
        <v>-1.8379848999999999</v>
      </c>
      <c r="J2175" s="9">
        <v>-1.8385201</v>
      </c>
      <c r="K2175" s="9">
        <v>3.9258970999999998</v>
      </c>
      <c r="L2175" s="9">
        <v>-2.5054743175934</v>
      </c>
      <c r="M2175" s="9">
        <v>-9.0197076999999997</v>
      </c>
      <c r="N2175" s="9">
        <v>-9.0197076999999997</v>
      </c>
      <c r="O2175" s="9">
        <v>-2.5054743175934</v>
      </c>
      <c r="P2175">
        <v>0</v>
      </c>
      <c r="Q2175" s="9">
        <v>53.549995000000003</v>
      </c>
      <c r="R2175" s="9">
        <v>0</v>
      </c>
      <c r="S2175" s="9">
        <v>915431804.79411995</v>
      </c>
      <c r="T2175" s="9">
        <v>1.3050303115047501E-5</v>
      </c>
      <c r="U2175" s="9">
        <v>2.5054743175934</v>
      </c>
      <c r="V2175" s="9">
        <v>0</v>
      </c>
      <c r="W2175" s="9">
        <v>2.5054743175934</v>
      </c>
      <c r="X2175" s="9" t="s">
        <v>86</v>
      </c>
      <c r="Y2175" s="9">
        <v>0</v>
      </c>
      <c r="Z2175" s="9">
        <v>7.2178407999999999E-3</v>
      </c>
      <c r="AA2175" s="9">
        <v>0</v>
      </c>
      <c r="AB2175" s="9">
        <v>7.9885683999999998E-3</v>
      </c>
      <c r="AQ2175" s="9">
        <f>K2175-'Processed Potentiostat'!$J$3</f>
        <v>3.9258970999999998</v>
      </c>
    </row>
    <row r="2176" spans="1:43" x14ac:dyDescent="0.3">
      <c r="A2176">
        <v>2</v>
      </c>
      <c r="B2176">
        <v>0</v>
      </c>
      <c r="C2176">
        <v>0</v>
      </c>
      <c r="D2176">
        <v>1</v>
      </c>
      <c r="E2176">
        <v>0</v>
      </c>
      <c r="F2176">
        <v>0</v>
      </c>
      <c r="G2176">
        <v>0</v>
      </c>
      <c r="H2176" s="9">
        <v>1666.5683578989399</v>
      </c>
      <c r="I2176" s="9">
        <v>-1.8381624999999999</v>
      </c>
      <c r="J2176" s="9">
        <v>-1.8387024000000001</v>
      </c>
      <c r="K2176" s="9">
        <v>9.0071391999999992</v>
      </c>
      <c r="L2176" s="9">
        <v>-2.5054631599870301</v>
      </c>
      <c r="M2176" s="9">
        <v>-9.0196676</v>
      </c>
      <c r="N2176" s="9">
        <v>-9.0196676</v>
      </c>
      <c r="O2176" s="9">
        <v>-2.5054631599870301</v>
      </c>
      <c r="P2176">
        <v>0</v>
      </c>
      <c r="Q2176" s="9">
        <v>53.549995000000003</v>
      </c>
      <c r="R2176" s="9">
        <v>477813.32497210999</v>
      </c>
      <c r="S2176" s="9">
        <v>915431804.79411995</v>
      </c>
      <c r="T2176" s="9">
        <v>1.1157606363276699E-5</v>
      </c>
      <c r="U2176" s="9">
        <v>2.5054631599870301</v>
      </c>
      <c r="V2176" s="9">
        <v>0</v>
      </c>
      <c r="W2176" s="9">
        <v>2.5054631599870301</v>
      </c>
      <c r="X2176" s="9" t="s">
        <v>86</v>
      </c>
      <c r="Y2176" s="9">
        <v>0</v>
      </c>
      <c r="Z2176" s="9">
        <v>1.6561448999999999E-2</v>
      </c>
      <c r="AA2176" s="9">
        <v>0</v>
      </c>
      <c r="AB2176" s="9">
        <v>7.9224425999999994E-3</v>
      </c>
      <c r="AQ2176" s="9">
        <f>K2176-'Processed Potentiostat'!$J$3</f>
        <v>9.0071391999999992</v>
      </c>
    </row>
    <row r="2177" spans="1:43" x14ac:dyDescent="0.3">
      <c r="A2177">
        <v>2</v>
      </c>
      <c r="B2177">
        <v>0</v>
      </c>
      <c r="C2177">
        <v>0</v>
      </c>
      <c r="D2177">
        <v>1</v>
      </c>
      <c r="E2177">
        <v>0</v>
      </c>
      <c r="F2177">
        <v>0</v>
      </c>
      <c r="G2177">
        <v>0</v>
      </c>
      <c r="H2177" s="9">
        <v>1666.5867578984701</v>
      </c>
      <c r="I2177" s="9">
        <v>-1.8378388000000001</v>
      </c>
      <c r="J2177" s="9">
        <v>-1.8385613000000001</v>
      </c>
      <c r="K2177" s="9">
        <v>14.033054999999999</v>
      </c>
      <c r="L2177" s="9">
        <v>-2.5054135814315601</v>
      </c>
      <c r="M2177" s="9">
        <v>-9.0194893</v>
      </c>
      <c r="N2177" s="9">
        <v>-9.0194893</v>
      </c>
      <c r="O2177" s="9">
        <v>-2.5054135814315601</v>
      </c>
      <c r="P2177">
        <v>0</v>
      </c>
      <c r="Q2177" s="9">
        <v>53.549995000000003</v>
      </c>
      <c r="R2177" s="9">
        <v>6440105.8636002801</v>
      </c>
      <c r="S2177" s="9">
        <v>915431804.79411995</v>
      </c>
      <c r="T2177" s="9">
        <v>4.9578555477935898E-5</v>
      </c>
      <c r="U2177" s="9">
        <v>2.5054135814315601</v>
      </c>
      <c r="V2177" s="9">
        <v>0</v>
      </c>
      <c r="W2177" s="9">
        <v>2.5054135814315601</v>
      </c>
      <c r="X2177" s="9" t="s">
        <v>86</v>
      </c>
      <c r="Y2177" s="9">
        <v>0</v>
      </c>
      <c r="Z2177" s="9">
        <v>2.5800632E-2</v>
      </c>
      <c r="AA2177" s="9">
        <v>0</v>
      </c>
      <c r="AB2177" s="9">
        <v>7.9405680000000003E-3</v>
      </c>
      <c r="AQ2177" s="9">
        <f>K2177-'Processed Potentiostat'!$J$3</f>
        <v>14.033054999999999</v>
      </c>
    </row>
    <row r="2178" spans="1:43" x14ac:dyDescent="0.3">
      <c r="A2178">
        <v>2</v>
      </c>
      <c r="B2178">
        <v>0</v>
      </c>
      <c r="C2178">
        <v>0</v>
      </c>
      <c r="D2178">
        <v>1</v>
      </c>
      <c r="E2178">
        <v>0</v>
      </c>
      <c r="F2178">
        <v>0</v>
      </c>
      <c r="G2178">
        <v>0</v>
      </c>
      <c r="H2178" s="9">
        <v>1666.6029578980599</v>
      </c>
      <c r="I2178" s="9">
        <v>-1.8381392000000001</v>
      </c>
      <c r="J2178" s="9">
        <v>-1.8388036000000001</v>
      </c>
      <c r="K2178" s="9">
        <v>19.222276999999998</v>
      </c>
      <c r="L2178" s="9">
        <v>-2.5053368664925499</v>
      </c>
      <c r="M2178" s="9">
        <v>-9.0192127000000006</v>
      </c>
      <c r="N2178" s="9">
        <v>-9.0192127000000006</v>
      </c>
      <c r="O2178" s="9">
        <v>-2.5053368664925499</v>
      </c>
      <c r="P2178">
        <v>0</v>
      </c>
      <c r="Q2178" s="9">
        <v>53.549995000000003</v>
      </c>
      <c r="R2178" s="9">
        <v>1910462.4686032201</v>
      </c>
      <c r="S2178" s="9">
        <v>915431804.79411995</v>
      </c>
      <c r="T2178" s="9">
        <v>7.6714939011512899E-5</v>
      </c>
      <c r="U2178" s="9">
        <v>2.5053368664925499</v>
      </c>
      <c r="V2178" s="9">
        <v>0</v>
      </c>
      <c r="W2178" s="9">
        <v>2.5053368664925499</v>
      </c>
      <c r="X2178" s="9" t="s">
        <v>86</v>
      </c>
      <c r="Y2178" s="9">
        <v>0</v>
      </c>
      <c r="Z2178" s="9">
        <v>3.5345993999999999E-2</v>
      </c>
      <c r="AA2178" s="9">
        <v>0</v>
      </c>
      <c r="AB2178" s="9">
        <v>7.8554759000000005E-3</v>
      </c>
      <c r="AQ2178" s="9">
        <f>K2178-'Processed Potentiostat'!$J$3</f>
        <v>19.222276999999998</v>
      </c>
    </row>
    <row r="2179" spans="1:43" x14ac:dyDescent="0.3">
      <c r="A2179">
        <v>2</v>
      </c>
      <c r="B2179">
        <v>0</v>
      </c>
      <c r="C2179">
        <v>0</v>
      </c>
      <c r="D2179">
        <v>1</v>
      </c>
      <c r="E2179">
        <v>0</v>
      </c>
      <c r="F2179">
        <v>0</v>
      </c>
      <c r="G2179">
        <v>0</v>
      </c>
      <c r="H2179" s="9">
        <v>1666.6075578979501</v>
      </c>
      <c r="I2179" s="9">
        <v>-1.8380082</v>
      </c>
      <c r="J2179" s="9">
        <v>-1.8386743999999999</v>
      </c>
      <c r="K2179" s="9">
        <v>24.317636</v>
      </c>
      <c r="L2179" s="9">
        <v>-2.5053089169234801</v>
      </c>
      <c r="M2179" s="9">
        <v>-9.0191116000000005</v>
      </c>
      <c r="N2179" s="9">
        <v>-9.0191116000000005</v>
      </c>
      <c r="O2179" s="9">
        <v>-2.5053089169234801</v>
      </c>
      <c r="P2179">
        <v>0</v>
      </c>
      <c r="Q2179" s="9">
        <v>53.549995000000003</v>
      </c>
      <c r="R2179" s="9">
        <v>4161420.02780235</v>
      </c>
      <c r="S2179" s="9">
        <v>915431804.79411995</v>
      </c>
      <c r="T2179" s="9">
        <v>2.7949569066265599E-5</v>
      </c>
      <c r="U2179" s="9">
        <v>2.5053089169234801</v>
      </c>
      <c r="V2179" s="9">
        <v>0</v>
      </c>
      <c r="W2179" s="9">
        <v>2.5053089169234801</v>
      </c>
      <c r="X2179" s="9" t="s">
        <v>86</v>
      </c>
      <c r="Y2179" s="9">
        <v>0</v>
      </c>
      <c r="Z2179" s="9">
        <v>4.4712215999999999E-2</v>
      </c>
      <c r="AA2179" s="9">
        <v>0</v>
      </c>
      <c r="AB2179" s="9">
        <v>7.8437850000000007E-3</v>
      </c>
      <c r="AQ2179" s="9">
        <f>K2179-'Processed Potentiostat'!$J$3</f>
        <v>24.317636</v>
      </c>
    </row>
    <row r="2180" spans="1:43" x14ac:dyDescent="0.3">
      <c r="A2180">
        <v>2</v>
      </c>
      <c r="B2180">
        <v>0</v>
      </c>
      <c r="C2180">
        <v>0</v>
      </c>
      <c r="D2180">
        <v>1</v>
      </c>
      <c r="E2180">
        <v>0</v>
      </c>
      <c r="F2180">
        <v>0</v>
      </c>
      <c r="G2180">
        <v>0</v>
      </c>
      <c r="H2180" s="9">
        <v>1666.6253578975</v>
      </c>
      <c r="I2180" s="9">
        <v>-1.8378532000000001</v>
      </c>
      <c r="J2180" s="9">
        <v>-1.8386205</v>
      </c>
      <c r="K2180" s="9">
        <v>29.487401999999999</v>
      </c>
      <c r="L2180" s="9">
        <v>-2.5051778889930101</v>
      </c>
      <c r="M2180" s="9">
        <v>-9.0186405000000001</v>
      </c>
      <c r="N2180" s="9">
        <v>-9.0186405000000001</v>
      </c>
      <c r="O2180" s="9">
        <v>-2.5051778889930101</v>
      </c>
      <c r="P2180">
        <v>0</v>
      </c>
      <c r="Q2180" s="9">
        <v>53.549995000000003</v>
      </c>
      <c r="R2180" s="9">
        <v>11086536.1100944</v>
      </c>
      <c r="S2180" s="9">
        <v>915431804.79411995</v>
      </c>
      <c r="T2180" s="9">
        <v>1.31027930471816E-4</v>
      </c>
      <c r="U2180" s="9">
        <v>2.5051778889930101</v>
      </c>
      <c r="V2180" s="9">
        <v>0</v>
      </c>
      <c r="W2180" s="9">
        <v>2.5051778889930101</v>
      </c>
      <c r="X2180" s="9" t="s">
        <v>86</v>
      </c>
      <c r="Y2180" s="9">
        <v>0</v>
      </c>
      <c r="Z2180" s="9">
        <v>5.4216143000000001E-2</v>
      </c>
      <c r="AA2180" s="9">
        <v>0</v>
      </c>
      <c r="AB2180" s="9">
        <v>7.8689642000000001E-3</v>
      </c>
      <c r="AQ2180" s="9">
        <f>K2180-'Processed Potentiostat'!$J$3</f>
        <v>29.487401999999999</v>
      </c>
    </row>
    <row r="2181" spans="1:43" x14ac:dyDescent="0.3">
      <c r="A2181">
        <v>2</v>
      </c>
      <c r="B2181">
        <v>0</v>
      </c>
      <c r="C2181">
        <v>0</v>
      </c>
      <c r="D2181">
        <v>1</v>
      </c>
      <c r="E2181">
        <v>0</v>
      </c>
      <c r="F2181">
        <v>0</v>
      </c>
      <c r="G2181">
        <v>0</v>
      </c>
      <c r="H2181" s="9">
        <v>1666.64595789698</v>
      </c>
      <c r="I2181" s="9">
        <v>-1.8380018</v>
      </c>
      <c r="J2181" s="9">
        <v>-1.8398273000000001</v>
      </c>
      <c r="K2181" s="9">
        <v>34.522475999999997</v>
      </c>
      <c r="L2181" s="9">
        <v>-2.5049933958080701</v>
      </c>
      <c r="M2181" s="9">
        <v>-9.0179758000000003</v>
      </c>
      <c r="N2181" s="9">
        <v>-9.0179758000000003</v>
      </c>
      <c r="O2181" s="9">
        <v>-2.5049933958080701</v>
      </c>
      <c r="P2181">
        <v>0</v>
      </c>
      <c r="Q2181" s="9">
        <v>53.549995000000003</v>
      </c>
      <c r="R2181" s="9">
        <v>1360337.1846076299</v>
      </c>
      <c r="S2181" s="9">
        <v>915431804.79411995</v>
      </c>
      <c r="T2181" s="9">
        <v>1.8449318493729501E-4</v>
      </c>
      <c r="U2181" s="9">
        <v>2.5049933958080701</v>
      </c>
      <c r="V2181" s="9">
        <v>0</v>
      </c>
      <c r="W2181" s="9">
        <v>2.5049933958080701</v>
      </c>
      <c r="X2181" s="9" t="s">
        <v>86</v>
      </c>
      <c r="Y2181" s="9">
        <v>0</v>
      </c>
      <c r="Z2181" s="9">
        <v>6.3515395000000002E-2</v>
      </c>
      <c r="AA2181" s="9">
        <v>0</v>
      </c>
      <c r="AB2181" s="9">
        <v>7.8392960000000008E-3</v>
      </c>
      <c r="AQ2181" s="9">
        <f>K2181-'Processed Potentiostat'!$J$3</f>
        <v>34.522475999999997</v>
      </c>
    </row>
    <row r="2182" spans="1:43" x14ac:dyDescent="0.3">
      <c r="A2182">
        <v>2</v>
      </c>
      <c r="B2182">
        <v>0</v>
      </c>
      <c r="C2182">
        <v>0</v>
      </c>
      <c r="D2182">
        <v>1</v>
      </c>
      <c r="E2182">
        <v>0</v>
      </c>
      <c r="F2182">
        <v>0</v>
      </c>
      <c r="G2182">
        <v>0</v>
      </c>
      <c r="H2182" s="9">
        <v>1666.69535789573</v>
      </c>
      <c r="I2182" s="9">
        <v>-1.8381232000000001</v>
      </c>
      <c r="J2182" s="9">
        <v>-1.8374254000000001</v>
      </c>
      <c r="K2182" s="9">
        <v>29.438179000000002</v>
      </c>
      <c r="L2182" s="9">
        <v>-2.5045264876875999</v>
      </c>
      <c r="M2182" s="9">
        <v>-9.0162954000000006</v>
      </c>
      <c r="N2182" s="9">
        <v>-9.0162954000000006</v>
      </c>
      <c r="O2182" s="9">
        <v>-2.5045264876875999</v>
      </c>
      <c r="P2182">
        <v>0</v>
      </c>
      <c r="Q2182" s="9">
        <v>53.549995000000003</v>
      </c>
      <c r="R2182" s="9">
        <v>3159927.1117511499</v>
      </c>
      <c r="S2182" s="9">
        <v>915431804.79411995</v>
      </c>
      <c r="T2182" s="9">
        <v>4.6690812047334098E-4</v>
      </c>
      <c r="U2182" s="9">
        <v>2.5045264876875999</v>
      </c>
      <c r="V2182" s="9">
        <v>0</v>
      </c>
      <c r="W2182" s="9">
        <v>2.5045264876875999</v>
      </c>
      <c r="X2182" s="9" t="s">
        <v>86</v>
      </c>
      <c r="Y2182" s="9">
        <v>0</v>
      </c>
      <c r="Z2182" s="9">
        <v>5.4090455000000003E-2</v>
      </c>
      <c r="AA2182" s="9">
        <v>0</v>
      </c>
      <c r="AB2182" s="9">
        <v>7.5722374E-3</v>
      </c>
      <c r="AQ2182" s="9">
        <f>K2182-'Processed Potentiostat'!$J$3</f>
        <v>29.438179000000002</v>
      </c>
    </row>
    <row r="2183" spans="1:43" x14ac:dyDescent="0.3">
      <c r="A2183">
        <v>2</v>
      </c>
      <c r="B2183">
        <v>0</v>
      </c>
      <c r="C2183">
        <v>0</v>
      </c>
      <c r="D2183">
        <v>1</v>
      </c>
      <c r="E2183">
        <v>0</v>
      </c>
      <c r="F2183">
        <v>0</v>
      </c>
      <c r="G2183">
        <v>0</v>
      </c>
      <c r="H2183" s="9">
        <v>1666.71275789529</v>
      </c>
      <c r="I2183" s="9">
        <v>-1.8379227</v>
      </c>
      <c r="J2183" s="9">
        <v>-1.8373394000000001</v>
      </c>
      <c r="K2183" s="9">
        <v>24.304283000000002</v>
      </c>
      <c r="L2183" s="9">
        <v>-2.50440114850909</v>
      </c>
      <c r="M2183" s="9">
        <v>-9.0158442999999995</v>
      </c>
      <c r="N2183" s="9">
        <v>-9.0158442999999995</v>
      </c>
      <c r="O2183" s="9">
        <v>-2.50440114850909</v>
      </c>
      <c r="P2183">
        <v>0</v>
      </c>
      <c r="Q2183" s="9">
        <v>53.549995000000003</v>
      </c>
      <c r="R2183" s="9">
        <v>3312068.5697904802</v>
      </c>
      <c r="S2183" s="9">
        <v>915431804.79411995</v>
      </c>
      <c r="T2183" s="9">
        <v>1.25339178508987E-4</v>
      </c>
      <c r="U2183" s="9">
        <v>2.50440114850909</v>
      </c>
      <c r="V2183" s="9">
        <v>0</v>
      </c>
      <c r="W2183" s="9">
        <v>2.50440114850909</v>
      </c>
      <c r="X2183" s="9" t="s">
        <v>86</v>
      </c>
      <c r="Y2183" s="9">
        <v>0</v>
      </c>
      <c r="Z2183" s="9">
        <v>4.4655219000000003E-2</v>
      </c>
      <c r="AA2183" s="9">
        <v>0</v>
      </c>
      <c r="AB2183" s="9">
        <v>7.813815E-3</v>
      </c>
      <c r="AQ2183" s="9">
        <f>K2183-'Processed Potentiostat'!$J$3</f>
        <v>24.304283000000002</v>
      </c>
    </row>
    <row r="2184" spans="1:43" x14ac:dyDescent="0.3">
      <c r="A2184">
        <v>2</v>
      </c>
      <c r="B2184">
        <v>0</v>
      </c>
      <c r="C2184">
        <v>0</v>
      </c>
      <c r="D2184">
        <v>1</v>
      </c>
      <c r="E2184">
        <v>0</v>
      </c>
      <c r="F2184">
        <v>0</v>
      </c>
      <c r="G2184">
        <v>0</v>
      </c>
      <c r="H2184" s="9">
        <v>1666.7175578951701</v>
      </c>
      <c r="I2184" s="9">
        <v>-1.8378865</v>
      </c>
      <c r="J2184" s="9">
        <v>-1.8372881000000001</v>
      </c>
      <c r="K2184" s="9">
        <v>19.266157</v>
      </c>
      <c r="L2184" s="9">
        <v>-2.50437220177233</v>
      </c>
      <c r="M2184" s="9">
        <v>-9.0157404000000003</v>
      </c>
      <c r="N2184" s="9">
        <v>-9.0157404000000003</v>
      </c>
      <c r="O2184" s="9">
        <v>-2.50437220177233</v>
      </c>
      <c r="P2184">
        <v>0</v>
      </c>
      <c r="Q2184" s="9">
        <v>53.549995000000003</v>
      </c>
      <c r="R2184" s="9">
        <v>3258843.55471296</v>
      </c>
      <c r="S2184" s="9">
        <v>915431804.79411995</v>
      </c>
      <c r="T2184" s="9">
        <v>2.89467367595719E-5</v>
      </c>
      <c r="U2184" s="9">
        <v>2.50437220177233</v>
      </c>
      <c r="V2184" s="9">
        <v>0</v>
      </c>
      <c r="W2184" s="9">
        <v>2.50437220177233</v>
      </c>
      <c r="X2184" s="9" t="s">
        <v>86</v>
      </c>
      <c r="Y2184" s="9">
        <v>0</v>
      </c>
      <c r="Z2184" s="9">
        <v>3.5397481000000001E-2</v>
      </c>
      <c r="AA2184" s="9">
        <v>0</v>
      </c>
      <c r="AB2184" s="9">
        <v>7.7801407000000003E-3</v>
      </c>
      <c r="AQ2184" s="9">
        <f>K2184-'Processed Potentiostat'!$J$3</f>
        <v>19.266157</v>
      </c>
    </row>
    <row r="2185" spans="1:43" x14ac:dyDescent="0.3">
      <c r="A2185">
        <v>2</v>
      </c>
      <c r="B2185">
        <v>0</v>
      </c>
      <c r="C2185">
        <v>0</v>
      </c>
      <c r="D2185">
        <v>1</v>
      </c>
      <c r="E2185">
        <v>0</v>
      </c>
      <c r="F2185">
        <v>0</v>
      </c>
      <c r="G2185">
        <v>0</v>
      </c>
      <c r="H2185" s="9">
        <v>1666.7329578947799</v>
      </c>
      <c r="I2185" s="9">
        <v>-1.8379443</v>
      </c>
      <c r="J2185" s="9">
        <v>-1.8372318000000001</v>
      </c>
      <c r="K2185" s="9">
        <v>14.241004999999999</v>
      </c>
      <c r="L2185" s="9">
        <v>-2.5043011740833498</v>
      </c>
      <c r="M2185" s="9">
        <v>-9.0154838999999996</v>
      </c>
      <c r="N2185" s="9">
        <v>-9.0154838999999996</v>
      </c>
      <c r="O2185" s="9">
        <v>-2.5043011740833498</v>
      </c>
      <c r="P2185">
        <v>0</v>
      </c>
      <c r="Q2185" s="9">
        <v>53.549995000000003</v>
      </c>
      <c r="R2185" s="9">
        <v>3314689.8934399202</v>
      </c>
      <c r="S2185" s="9">
        <v>915431804.79411995</v>
      </c>
      <c r="T2185" s="9">
        <v>7.1027688980151898E-5</v>
      </c>
      <c r="U2185" s="9">
        <v>2.5043011740833498</v>
      </c>
      <c r="V2185" s="9">
        <v>0</v>
      </c>
      <c r="W2185" s="9">
        <v>2.5043011740833498</v>
      </c>
      <c r="X2185" s="9" t="s">
        <v>86</v>
      </c>
      <c r="Y2185" s="9">
        <v>0</v>
      </c>
      <c r="Z2185" s="9">
        <v>2.6164026999999999E-2</v>
      </c>
      <c r="AA2185" s="9">
        <v>0</v>
      </c>
      <c r="AB2185" s="9">
        <v>7.8262565999999995E-3</v>
      </c>
      <c r="AQ2185" s="9">
        <f>K2185-'Processed Potentiostat'!$J$3</f>
        <v>14.241004999999999</v>
      </c>
    </row>
    <row r="2186" spans="1:43" x14ac:dyDescent="0.3">
      <c r="A2186">
        <v>2</v>
      </c>
      <c r="B2186">
        <v>0</v>
      </c>
      <c r="C2186">
        <v>0</v>
      </c>
      <c r="D2186">
        <v>1</v>
      </c>
      <c r="E2186">
        <v>0</v>
      </c>
      <c r="F2186">
        <v>0</v>
      </c>
      <c r="G2186">
        <v>0</v>
      </c>
      <c r="H2186" s="9">
        <v>1666.7375578946601</v>
      </c>
      <c r="I2186" s="9">
        <v>-1.8380669000000001</v>
      </c>
      <c r="J2186" s="9">
        <v>-1.8373276999999999</v>
      </c>
      <c r="K2186" s="9">
        <v>9.1288567</v>
      </c>
      <c r="L2186" s="9">
        <v>-2.5042863693171702</v>
      </c>
      <c r="M2186" s="9">
        <v>-9.0154314000000007</v>
      </c>
      <c r="N2186" s="9">
        <v>-9.0154314000000007</v>
      </c>
      <c r="O2186" s="9">
        <v>-2.5042863693171702</v>
      </c>
      <c r="P2186">
        <v>0</v>
      </c>
      <c r="Q2186" s="9">
        <v>53.549995000000003</v>
      </c>
      <c r="R2186" s="9">
        <v>3626169.03083493</v>
      </c>
      <c r="S2186" s="9">
        <v>915431804.79411995</v>
      </c>
      <c r="T2186" s="9">
        <v>1.48047661783223E-5</v>
      </c>
      <c r="U2186" s="9">
        <v>2.5042863693171702</v>
      </c>
      <c r="V2186" s="9">
        <v>0</v>
      </c>
      <c r="W2186" s="9">
        <v>2.5042863693171702</v>
      </c>
      <c r="X2186" s="9" t="s">
        <v>86</v>
      </c>
      <c r="Y2186" s="9">
        <v>0</v>
      </c>
      <c r="Z2186" s="9">
        <v>1.6772700000000001E-2</v>
      </c>
      <c r="AA2186" s="9">
        <v>0</v>
      </c>
      <c r="AB2186" s="9">
        <v>7.7651530000000003E-3</v>
      </c>
      <c r="AQ2186" s="9">
        <f>K2186-'Processed Potentiostat'!$J$3</f>
        <v>9.1288567</v>
      </c>
    </row>
    <row r="2187" spans="1:43" x14ac:dyDescent="0.3">
      <c r="A2187">
        <v>2</v>
      </c>
      <c r="B2187">
        <v>0</v>
      </c>
      <c r="C2187">
        <v>0</v>
      </c>
      <c r="D2187">
        <v>1</v>
      </c>
      <c r="E2187">
        <v>0</v>
      </c>
      <c r="F2187">
        <v>0</v>
      </c>
      <c r="G2187">
        <v>0</v>
      </c>
      <c r="H2187" s="9">
        <v>1666.7523578942901</v>
      </c>
      <c r="I2187" s="9">
        <v>-1.8379341</v>
      </c>
      <c r="J2187" s="9">
        <v>-1.8373046</v>
      </c>
      <c r="K2187" s="9">
        <v>3.9858017000000001</v>
      </c>
      <c r="L2187" s="9">
        <v>-2.5042607964727699</v>
      </c>
      <c r="M2187" s="9">
        <v>-9.0153388999999997</v>
      </c>
      <c r="N2187" s="9">
        <v>-9.0153388999999997</v>
      </c>
      <c r="O2187" s="9">
        <v>-2.5042607964727699</v>
      </c>
      <c r="P2187">
        <v>0</v>
      </c>
      <c r="Q2187" s="9">
        <v>53.549995000000003</v>
      </c>
      <c r="R2187" s="9">
        <v>3632916.50529616</v>
      </c>
      <c r="S2187" s="9">
        <v>915431804.79411995</v>
      </c>
      <c r="T2187" s="9">
        <v>2.55728443989689E-5</v>
      </c>
      <c r="U2187" s="9">
        <v>2.5042607964727699</v>
      </c>
      <c r="V2187" s="9">
        <v>0</v>
      </c>
      <c r="W2187" s="9">
        <v>2.5042607964727699</v>
      </c>
      <c r="X2187" s="9" t="s">
        <v>86</v>
      </c>
      <c r="Y2187" s="9">
        <v>0</v>
      </c>
      <c r="Z2187" s="9">
        <v>7.3231319E-3</v>
      </c>
      <c r="AA2187" s="9">
        <v>0</v>
      </c>
      <c r="AB2187" s="9">
        <v>7.7577820000000004E-3</v>
      </c>
      <c r="AQ2187" s="9">
        <f>K2187-'Processed Potentiostat'!$J$3</f>
        <v>3.9858017000000001</v>
      </c>
    </row>
    <row r="2188" spans="1:43" x14ac:dyDescent="0.3">
      <c r="A2188">
        <v>2</v>
      </c>
      <c r="B2188">
        <v>0</v>
      </c>
      <c r="C2188">
        <v>0</v>
      </c>
      <c r="D2188">
        <v>1</v>
      </c>
      <c r="E2188">
        <v>0</v>
      </c>
      <c r="F2188">
        <v>0</v>
      </c>
      <c r="G2188">
        <v>0</v>
      </c>
      <c r="H2188" s="9">
        <v>1666.75795789415</v>
      </c>
      <c r="I2188" s="9">
        <v>-1.8381242</v>
      </c>
      <c r="J2188" s="9">
        <v>-1.8375946000000001</v>
      </c>
      <c r="K2188" s="9">
        <v>-1.1377930999999999</v>
      </c>
      <c r="L2188" s="9">
        <v>-2.5042589351461402</v>
      </c>
      <c r="M2188" s="9">
        <v>-9.0153321999999996</v>
      </c>
      <c r="N2188" s="9">
        <v>-9.0153321999999996</v>
      </c>
      <c r="O2188" s="9">
        <v>-2.5042589351461402</v>
      </c>
      <c r="P2188">
        <v>0</v>
      </c>
      <c r="Q2188" s="9">
        <v>53.549995000000003</v>
      </c>
      <c r="R2188" s="9">
        <v>4778748.7917305799</v>
      </c>
      <c r="S2188" s="9">
        <v>915431804.79411995</v>
      </c>
      <c r="T2188" s="9">
        <v>1.86132663504423E-6</v>
      </c>
      <c r="U2188" s="9">
        <v>2.5042589351461402</v>
      </c>
      <c r="V2188" s="9">
        <v>0</v>
      </c>
      <c r="W2188" s="9">
        <v>2.5042589351461402</v>
      </c>
      <c r="X2188" s="9" t="s">
        <v>86</v>
      </c>
      <c r="Y2188" s="9">
        <v>0</v>
      </c>
      <c r="Z2188" s="9">
        <v>2.0908023999999998E-3</v>
      </c>
      <c r="AA2188" s="9">
        <v>0</v>
      </c>
      <c r="AB2188" s="9">
        <v>7.7217333000000003E-3</v>
      </c>
      <c r="AQ2188" s="9">
        <f>K2188-'Processed Potentiostat'!$J$3</f>
        <v>-1.1377930999999999</v>
      </c>
    </row>
    <row r="2189" spans="1:43" x14ac:dyDescent="0.3">
      <c r="A2189">
        <v>2</v>
      </c>
      <c r="B2189">
        <v>0</v>
      </c>
      <c r="C2189">
        <v>0</v>
      </c>
      <c r="D2189">
        <v>1</v>
      </c>
      <c r="E2189">
        <v>0</v>
      </c>
      <c r="F2189">
        <v>0</v>
      </c>
      <c r="G2189">
        <v>0</v>
      </c>
      <c r="H2189" s="9">
        <v>1666.7765578936801</v>
      </c>
      <c r="I2189" s="9">
        <v>-1.8379078</v>
      </c>
      <c r="J2189" s="9">
        <v>-1.8371382000000001</v>
      </c>
      <c r="K2189" s="9">
        <v>-6.3121352000000002</v>
      </c>
      <c r="L2189" s="9">
        <v>-2.50427039292126</v>
      </c>
      <c r="M2189" s="9">
        <v>-9.0153732000000009</v>
      </c>
      <c r="N2189" s="9">
        <v>-9.0153732000000009</v>
      </c>
      <c r="O2189" s="9">
        <v>-2.50427039292126</v>
      </c>
      <c r="P2189">
        <v>0</v>
      </c>
      <c r="Q2189" s="9">
        <v>53.549995000000003</v>
      </c>
      <c r="R2189" s="9">
        <v>4778748.7917305799</v>
      </c>
      <c r="S2189" s="9">
        <v>1055382407.97387</v>
      </c>
      <c r="T2189" s="9">
        <v>-1.14577751224587E-5</v>
      </c>
      <c r="U2189" s="9">
        <v>2.50427039292126</v>
      </c>
      <c r="V2189" s="9">
        <v>0</v>
      </c>
      <c r="W2189" s="9">
        <v>2.50427039292126</v>
      </c>
      <c r="X2189" s="9" t="s">
        <v>86</v>
      </c>
      <c r="Y2189" s="9">
        <v>0</v>
      </c>
      <c r="Z2189" s="9">
        <v>1.1596264E-2</v>
      </c>
      <c r="AA2189" s="9">
        <v>0</v>
      </c>
      <c r="AB2189" s="9">
        <v>7.4204537000000003E-3</v>
      </c>
      <c r="AQ2189" s="9">
        <f>K2189-'Processed Potentiostat'!$J$3</f>
        <v>-6.3121352000000002</v>
      </c>
    </row>
    <row r="2190" spans="1:43" x14ac:dyDescent="0.3">
      <c r="A2190">
        <v>2</v>
      </c>
      <c r="B2190">
        <v>0</v>
      </c>
      <c r="C2190">
        <v>0</v>
      </c>
      <c r="D2190">
        <v>1</v>
      </c>
      <c r="E2190">
        <v>0</v>
      </c>
      <c r="F2190">
        <v>0</v>
      </c>
      <c r="G2190">
        <v>0</v>
      </c>
      <c r="H2190" s="9">
        <v>1666.79255789327</v>
      </c>
      <c r="I2190" s="9">
        <v>-1.8380304999999999</v>
      </c>
      <c r="J2190" s="9">
        <v>-1.8372911000000001</v>
      </c>
      <c r="K2190" s="9">
        <v>-11.463965</v>
      </c>
      <c r="L2190" s="9">
        <v>-2.5043113921238498</v>
      </c>
      <c r="M2190" s="9">
        <v>-9.0155209999999997</v>
      </c>
      <c r="N2190" s="9">
        <v>-9.0155209999999997</v>
      </c>
      <c r="O2190" s="9">
        <v>-2.5043113921238498</v>
      </c>
      <c r="P2190">
        <v>0</v>
      </c>
      <c r="Q2190" s="9">
        <v>53.549995000000003</v>
      </c>
      <c r="R2190" s="9">
        <v>4778748.7917305799</v>
      </c>
      <c r="S2190" s="9">
        <v>1036844566.83472</v>
      </c>
      <c r="T2190" s="9">
        <v>-4.0999202596036998E-5</v>
      </c>
      <c r="U2190" s="9">
        <v>2.5043113921238498</v>
      </c>
      <c r="V2190" s="9">
        <v>0</v>
      </c>
      <c r="W2190" s="9">
        <v>2.5043113921238498</v>
      </c>
      <c r="X2190" s="9" t="s">
        <v>86</v>
      </c>
      <c r="Y2190" s="9">
        <v>0</v>
      </c>
      <c r="Z2190" s="9">
        <v>2.1062641999999999E-2</v>
      </c>
      <c r="AA2190" s="9">
        <v>0</v>
      </c>
      <c r="AB2190" s="9">
        <v>7.4987122999999999E-3</v>
      </c>
      <c r="AQ2190" s="9">
        <f>K2190-'Processed Potentiostat'!$J$3</f>
        <v>-11.463965</v>
      </c>
    </row>
    <row r="2191" spans="1:43" x14ac:dyDescent="0.3">
      <c r="A2191">
        <v>2</v>
      </c>
      <c r="B2191">
        <v>0</v>
      </c>
      <c r="C2191">
        <v>0</v>
      </c>
      <c r="D2191">
        <v>1</v>
      </c>
      <c r="E2191">
        <v>0</v>
      </c>
      <c r="F2191">
        <v>0</v>
      </c>
      <c r="G2191">
        <v>0</v>
      </c>
      <c r="H2191" s="9">
        <v>1666.79675789317</v>
      </c>
      <c r="I2191" s="9">
        <v>-1.8381451</v>
      </c>
      <c r="J2191" s="9">
        <v>-1.8373432999999999</v>
      </c>
      <c r="K2191" s="9">
        <v>-16.586414000000001</v>
      </c>
      <c r="L2191" s="9">
        <v>-2.5043277745919199</v>
      </c>
      <c r="M2191" s="9">
        <v>-9.0155802000000005</v>
      </c>
      <c r="N2191" s="9">
        <v>-9.0155802000000005</v>
      </c>
      <c r="O2191" s="9">
        <v>-2.5043277745919199</v>
      </c>
      <c r="P2191">
        <v>0</v>
      </c>
      <c r="Q2191" s="9">
        <v>53.549995000000003</v>
      </c>
      <c r="R2191" s="9">
        <v>4778748.7917305799</v>
      </c>
      <c r="S2191" s="9">
        <v>1030665320.55603</v>
      </c>
      <c r="T2191" s="9">
        <v>-1.6382468064346501E-5</v>
      </c>
      <c r="U2191" s="9">
        <v>2.5043277745919199</v>
      </c>
      <c r="V2191" s="9">
        <v>0</v>
      </c>
      <c r="W2191" s="9">
        <v>2.5043277745919199</v>
      </c>
      <c r="X2191" s="9" t="s">
        <v>86</v>
      </c>
      <c r="Y2191" s="9">
        <v>0</v>
      </c>
      <c r="Z2191" s="9">
        <v>3.0474938E-2</v>
      </c>
      <c r="AA2191" s="9">
        <v>0</v>
      </c>
      <c r="AB2191" s="9">
        <v>8.0618159999999994E-3</v>
      </c>
      <c r="AQ2191" s="9">
        <f>K2191-'Processed Potentiostat'!$J$3</f>
        <v>-16.586414000000001</v>
      </c>
    </row>
    <row r="2192" spans="1:43" x14ac:dyDescent="0.3">
      <c r="A2192">
        <v>2</v>
      </c>
      <c r="B2192">
        <v>0</v>
      </c>
      <c r="C2192">
        <v>0</v>
      </c>
      <c r="D2192">
        <v>1</v>
      </c>
      <c r="E2192">
        <v>0</v>
      </c>
      <c r="F2192">
        <v>0</v>
      </c>
      <c r="G2192">
        <v>0</v>
      </c>
      <c r="H2192" s="9">
        <v>1666.8109578928099</v>
      </c>
      <c r="I2192" s="9">
        <v>-1.8379973999999999</v>
      </c>
      <c r="J2192" s="9">
        <v>-1.8375769</v>
      </c>
      <c r="K2192" s="9">
        <v>-21.656210000000002</v>
      </c>
      <c r="L2192" s="9">
        <v>-2.5044078635996101</v>
      </c>
      <c r="M2192" s="9">
        <v>-9.0158681999999999</v>
      </c>
      <c r="N2192" s="9">
        <v>-9.0158681999999999</v>
      </c>
      <c r="O2192" s="9">
        <v>-2.5044078635996101</v>
      </c>
      <c r="P2192">
        <v>0</v>
      </c>
      <c r="Q2192" s="9">
        <v>53.549995000000003</v>
      </c>
      <c r="R2192" s="9">
        <v>4778748.7917305799</v>
      </c>
      <c r="S2192" s="9">
        <v>1003909655.31884</v>
      </c>
      <c r="T2192" s="9">
        <v>-8.0089007695516301E-5</v>
      </c>
      <c r="U2192" s="9">
        <v>2.5044078635996101</v>
      </c>
      <c r="V2192" s="9">
        <v>0</v>
      </c>
      <c r="W2192" s="9">
        <v>2.5044078635996101</v>
      </c>
      <c r="X2192" s="9" t="s">
        <v>86</v>
      </c>
      <c r="Y2192" s="9">
        <v>0</v>
      </c>
      <c r="Z2192" s="9">
        <v>3.9794952000000001E-2</v>
      </c>
      <c r="AA2192" s="9">
        <v>0</v>
      </c>
      <c r="AB2192" s="9">
        <v>8.1476672E-3</v>
      </c>
      <c r="AQ2192" s="9">
        <f>K2192-'Processed Potentiostat'!$J$3</f>
        <v>-21.656210000000002</v>
      </c>
    </row>
    <row r="2193" spans="1:43" x14ac:dyDescent="0.3">
      <c r="A2193">
        <v>2</v>
      </c>
      <c r="B2193">
        <v>0</v>
      </c>
      <c r="C2193">
        <v>0</v>
      </c>
      <c r="D2193">
        <v>1</v>
      </c>
      <c r="E2193">
        <v>0</v>
      </c>
      <c r="F2193">
        <v>0</v>
      </c>
      <c r="G2193">
        <v>0</v>
      </c>
      <c r="H2193" s="9">
        <v>1666.81595789268</v>
      </c>
      <c r="I2193" s="9">
        <v>-1.8381006</v>
      </c>
      <c r="J2193" s="9">
        <v>-1.8372489000000001</v>
      </c>
      <c r="K2193" s="9">
        <v>-26.855353999999998</v>
      </c>
      <c r="L2193" s="9">
        <v>-2.5044412977278498</v>
      </c>
      <c r="M2193" s="9">
        <v>-9.0159883000000001</v>
      </c>
      <c r="N2193" s="9">
        <v>-9.0159883000000001</v>
      </c>
      <c r="O2193" s="9">
        <v>-2.5044412977278498</v>
      </c>
      <c r="P2193">
        <v>0</v>
      </c>
      <c r="Q2193" s="9">
        <v>53.549995000000003</v>
      </c>
      <c r="R2193" s="9">
        <v>4778748.7917305799</v>
      </c>
      <c r="S2193" s="9">
        <v>1041952743.34514</v>
      </c>
      <c r="T2193" s="9">
        <v>-3.3434128231757398E-5</v>
      </c>
      <c r="U2193" s="9">
        <v>2.5044412977278498</v>
      </c>
      <c r="V2193" s="9">
        <v>0</v>
      </c>
      <c r="W2193" s="9">
        <v>2.5044412977278498</v>
      </c>
      <c r="X2193" s="9" t="s">
        <v>86</v>
      </c>
      <c r="Y2193" s="9">
        <v>0</v>
      </c>
      <c r="Z2193" s="9">
        <v>4.9339972000000003E-2</v>
      </c>
      <c r="AA2193" s="9">
        <v>0</v>
      </c>
      <c r="AB2193" s="9">
        <v>8.0053490000000001E-3</v>
      </c>
      <c r="AQ2193" s="9">
        <f>K2193-'Processed Potentiostat'!$J$3</f>
        <v>-26.855353999999998</v>
      </c>
    </row>
    <row r="2194" spans="1:43" x14ac:dyDescent="0.3">
      <c r="A2194">
        <v>2</v>
      </c>
      <c r="B2194">
        <v>0</v>
      </c>
      <c r="C2194">
        <v>0</v>
      </c>
      <c r="D2194">
        <v>1</v>
      </c>
      <c r="E2194">
        <v>0</v>
      </c>
      <c r="F2194">
        <v>0</v>
      </c>
      <c r="G2194">
        <v>0</v>
      </c>
      <c r="H2194" s="9">
        <v>1666.82195789253</v>
      </c>
      <c r="I2194" s="9">
        <v>-1.8380464000000001</v>
      </c>
      <c r="J2194" s="9">
        <v>-1.8377289000000001</v>
      </c>
      <c r="K2194" s="9">
        <v>-31.899201999999999</v>
      </c>
      <c r="L2194" s="9">
        <v>-2.5044911955506501</v>
      </c>
      <c r="M2194" s="9">
        <v>-9.0161686000000003</v>
      </c>
      <c r="N2194" s="9">
        <v>-9.0161686000000003</v>
      </c>
      <c r="O2194" s="9">
        <v>-2.5044911955506501</v>
      </c>
      <c r="P2194">
        <v>0</v>
      </c>
      <c r="Q2194" s="9">
        <v>53.549995000000003</v>
      </c>
      <c r="R2194" s="9">
        <v>4778748.7917305799</v>
      </c>
      <c r="S2194" s="9">
        <v>987242967.73566103</v>
      </c>
      <c r="T2194" s="9">
        <v>-4.9897822803845999E-5</v>
      </c>
      <c r="U2194" s="9">
        <v>2.5044911955506501</v>
      </c>
      <c r="V2194" s="9">
        <v>0</v>
      </c>
      <c r="W2194" s="9">
        <v>2.5044911955506501</v>
      </c>
      <c r="X2194" s="9" t="s">
        <v>86</v>
      </c>
      <c r="Y2194" s="9">
        <v>0</v>
      </c>
      <c r="Z2194" s="9">
        <v>5.8622084999999997E-2</v>
      </c>
      <c r="AA2194" s="9">
        <v>0</v>
      </c>
      <c r="AB2194" s="9">
        <v>7.7881063E-3</v>
      </c>
      <c r="AQ2194" s="9">
        <f>K2194-'Processed Potentiostat'!$J$3</f>
        <v>-31.899201999999999</v>
      </c>
    </row>
    <row r="2195" spans="1:43" x14ac:dyDescent="0.3">
      <c r="A2195">
        <v>2</v>
      </c>
      <c r="B2195">
        <v>0</v>
      </c>
      <c r="C2195">
        <v>0</v>
      </c>
      <c r="D2195">
        <v>1</v>
      </c>
      <c r="E2195">
        <v>0</v>
      </c>
      <c r="F2195">
        <v>0</v>
      </c>
      <c r="G2195">
        <v>0</v>
      </c>
      <c r="H2195" s="9">
        <v>1666.83395789223</v>
      </c>
      <c r="I2195" s="9">
        <v>-1.8378950000000001</v>
      </c>
      <c r="J2195" s="9">
        <v>-1.8370734</v>
      </c>
      <c r="K2195" s="9">
        <v>-36.951442999999998</v>
      </c>
      <c r="L2195" s="9">
        <v>-2.5046008965061501</v>
      </c>
      <c r="M2195" s="9">
        <v>-9.0165634000000008</v>
      </c>
      <c r="N2195" s="9">
        <v>-9.0165634000000008</v>
      </c>
      <c r="O2195" s="9">
        <v>-2.5046008965061501</v>
      </c>
      <c r="P2195">
        <v>0</v>
      </c>
      <c r="Q2195" s="9">
        <v>53.549995000000003</v>
      </c>
      <c r="R2195" s="9">
        <v>4778748.7917305799</v>
      </c>
      <c r="S2195" s="9">
        <v>1063577116.6399</v>
      </c>
      <c r="T2195" s="9">
        <v>-1.0970095549689401E-4</v>
      </c>
      <c r="U2195" s="9">
        <v>2.5046008965061501</v>
      </c>
      <c r="V2195" s="9">
        <v>0</v>
      </c>
      <c r="W2195" s="9">
        <v>2.5046008965061501</v>
      </c>
      <c r="X2195" s="9" t="s">
        <v>86</v>
      </c>
      <c r="Y2195" s="9">
        <v>0</v>
      </c>
      <c r="Z2195" s="9">
        <v>6.7882515000000004E-2</v>
      </c>
      <c r="AA2195" s="9">
        <v>0</v>
      </c>
      <c r="AB2195" s="9">
        <v>7.9700975000000004E-3</v>
      </c>
      <c r="AQ2195" s="9">
        <f>K2195-'Processed Potentiostat'!$J$3</f>
        <v>-36.951442999999998</v>
      </c>
    </row>
    <row r="2196" spans="1:43" x14ac:dyDescent="0.3">
      <c r="A2196">
        <v>2</v>
      </c>
      <c r="B2196">
        <v>0</v>
      </c>
      <c r="C2196">
        <v>1</v>
      </c>
      <c r="D2196">
        <v>1</v>
      </c>
      <c r="E2196">
        <v>0</v>
      </c>
      <c r="F2196">
        <v>0</v>
      </c>
      <c r="G2196">
        <v>0</v>
      </c>
      <c r="H2196" s="9">
        <v>1667.14635788434</v>
      </c>
      <c r="I2196" s="9">
        <v>-1.8380057999999999</v>
      </c>
      <c r="J2196" s="9">
        <v>-1.839745</v>
      </c>
      <c r="K2196" s="9">
        <v>-31.481774999999999</v>
      </c>
      <c r="L2196" s="9">
        <v>-2.5077303864445599</v>
      </c>
      <c r="M2196" s="9">
        <v>-9.0278291999999993</v>
      </c>
      <c r="N2196" s="9">
        <v>-9.0278291999999993</v>
      </c>
      <c r="O2196" s="9">
        <v>-2.5077303864445599</v>
      </c>
      <c r="P2196">
        <v>0</v>
      </c>
      <c r="Q2196" s="9">
        <v>53.549995000000003</v>
      </c>
      <c r="R2196" s="9">
        <v>4778748.7917305799</v>
      </c>
      <c r="S2196" s="9">
        <v>809824812.48094106</v>
      </c>
      <c r="T2196" s="9">
        <v>-3.1294899384182099E-3</v>
      </c>
      <c r="U2196" s="9">
        <v>2.5077303864445599</v>
      </c>
      <c r="V2196" s="9">
        <v>0</v>
      </c>
      <c r="W2196" s="9">
        <v>2.5077303864445599</v>
      </c>
      <c r="X2196" s="9" t="s">
        <v>86</v>
      </c>
      <c r="Y2196" s="9">
        <v>0</v>
      </c>
      <c r="Z2196" s="9">
        <v>5.7918441000000001E-2</v>
      </c>
      <c r="AA2196" s="9">
        <v>0</v>
      </c>
      <c r="AB2196" s="9">
        <v>7.8459502999999996E-3</v>
      </c>
      <c r="AQ2196" s="9">
        <f>K2196-'Processed Potentiostat'!$J$3</f>
        <v>-31.481774999999999</v>
      </c>
    </row>
    <row r="2197" spans="1:43" x14ac:dyDescent="0.3">
      <c r="A2197">
        <v>2</v>
      </c>
      <c r="B2197">
        <v>0</v>
      </c>
      <c r="C2197">
        <v>0</v>
      </c>
      <c r="D2197">
        <v>1</v>
      </c>
      <c r="E2197">
        <v>0</v>
      </c>
      <c r="F2197">
        <v>0</v>
      </c>
      <c r="G2197">
        <v>0</v>
      </c>
      <c r="H2197" s="9">
        <v>1667.14875788427</v>
      </c>
      <c r="I2197" s="9">
        <v>-1.8379918</v>
      </c>
      <c r="J2197" s="9">
        <v>-1.8395971</v>
      </c>
      <c r="K2197" s="9">
        <v>-26.197925999999999</v>
      </c>
      <c r="L2197" s="9">
        <v>-2.5077494444891002</v>
      </c>
      <c r="M2197" s="9">
        <v>-9.0278977999999999</v>
      </c>
      <c r="N2197" s="9">
        <v>-9.0278977999999999</v>
      </c>
      <c r="O2197" s="9">
        <v>-2.5077494444891002</v>
      </c>
      <c r="P2197">
        <v>0</v>
      </c>
      <c r="Q2197" s="9">
        <v>53.549995000000003</v>
      </c>
      <c r="R2197" s="9">
        <v>4778748.7917305799</v>
      </c>
      <c r="S2197" s="9">
        <v>820717014.88521397</v>
      </c>
      <c r="T2197" s="9">
        <v>-1.9058044539388399E-5</v>
      </c>
      <c r="U2197" s="9">
        <v>2.5077494444891002</v>
      </c>
      <c r="V2197" s="9">
        <v>0</v>
      </c>
      <c r="W2197" s="9">
        <v>2.5077494444891002</v>
      </c>
      <c r="X2197" s="9" t="s">
        <v>86</v>
      </c>
      <c r="Y2197" s="9">
        <v>0</v>
      </c>
      <c r="Z2197" s="9">
        <v>4.8193630000000001E-2</v>
      </c>
      <c r="AA2197" s="9">
        <v>0</v>
      </c>
      <c r="AB2197" s="9">
        <v>7.9778218999999994E-3</v>
      </c>
      <c r="AQ2197" s="9">
        <f>K2197-'Processed Potentiostat'!$J$3</f>
        <v>-26.197925999999999</v>
      </c>
    </row>
    <row r="2198" spans="1:43" x14ac:dyDescent="0.3">
      <c r="A2198">
        <v>2</v>
      </c>
      <c r="B2198">
        <v>0</v>
      </c>
      <c r="C2198">
        <v>0</v>
      </c>
      <c r="D2198">
        <v>1</v>
      </c>
      <c r="E2198">
        <v>0</v>
      </c>
      <c r="F2198">
        <v>0</v>
      </c>
      <c r="G2198">
        <v>0</v>
      </c>
      <c r="H2198" s="9">
        <v>1667.1517578841999</v>
      </c>
      <c r="I2198" s="9">
        <v>-1.8378946</v>
      </c>
      <c r="J2198" s="9">
        <v>-1.8391014000000001</v>
      </c>
      <c r="K2198" s="9">
        <v>-21.007556999999998</v>
      </c>
      <c r="L2198" s="9">
        <v>-2.5077688601795298</v>
      </c>
      <c r="M2198" s="9">
        <v>-9.0279675000000008</v>
      </c>
      <c r="N2198" s="9">
        <v>-9.0279675000000008</v>
      </c>
      <c r="O2198" s="9">
        <v>-2.5077688601795298</v>
      </c>
      <c r="P2198">
        <v>0</v>
      </c>
      <c r="Q2198" s="9">
        <v>53.549995000000003</v>
      </c>
      <c r="R2198" s="9">
        <v>4778748.7917305799</v>
      </c>
      <c r="S2198" s="9">
        <v>859431287.27139294</v>
      </c>
      <c r="T2198" s="9">
        <v>-1.94156904220754E-5</v>
      </c>
      <c r="U2198" s="9">
        <v>2.5077688601795298</v>
      </c>
      <c r="V2198" s="9">
        <v>0</v>
      </c>
      <c r="W2198" s="9">
        <v>2.5077688601795298</v>
      </c>
      <c r="X2198" s="9" t="s">
        <v>86</v>
      </c>
      <c r="Y2198" s="9">
        <v>0</v>
      </c>
      <c r="Z2198" s="9">
        <v>3.8635027000000002E-2</v>
      </c>
      <c r="AA2198" s="9">
        <v>0</v>
      </c>
      <c r="AB2198" s="9">
        <v>8.0502369000000004E-3</v>
      </c>
      <c r="AQ2198" s="9">
        <f>K2198-'Processed Potentiostat'!$J$3</f>
        <v>-21.007556999999998</v>
      </c>
    </row>
    <row r="2199" spans="1:43" x14ac:dyDescent="0.3">
      <c r="A2199">
        <v>2</v>
      </c>
      <c r="B2199">
        <v>0</v>
      </c>
      <c r="C2199">
        <v>0</v>
      </c>
      <c r="D2199">
        <v>1</v>
      </c>
      <c r="E2199">
        <v>0</v>
      </c>
      <c r="F2199">
        <v>0</v>
      </c>
      <c r="G2199">
        <v>0</v>
      </c>
      <c r="H2199" s="9">
        <v>1667.15655788408</v>
      </c>
      <c r="I2199" s="9">
        <v>-1.8378521000000001</v>
      </c>
      <c r="J2199" s="9">
        <v>-1.8385984</v>
      </c>
      <c r="K2199" s="9">
        <v>-16.006063000000001</v>
      </c>
      <c r="L2199" s="9">
        <v>-2.5077931841906902</v>
      </c>
      <c r="M2199" s="9">
        <v>-9.0280552000000007</v>
      </c>
      <c r="N2199" s="9">
        <v>-9.0280552000000007</v>
      </c>
      <c r="O2199" s="9">
        <v>-2.5077931841906902</v>
      </c>
      <c r="P2199">
        <v>0</v>
      </c>
      <c r="Q2199" s="9">
        <v>53.549995000000003</v>
      </c>
      <c r="R2199" s="9">
        <v>4778748.7917305799</v>
      </c>
      <c r="S2199" s="9">
        <v>902646061.67307603</v>
      </c>
      <c r="T2199" s="9">
        <v>-2.4324011167031698E-5</v>
      </c>
      <c r="U2199" s="9">
        <v>2.5077931841906902</v>
      </c>
      <c r="V2199" s="9">
        <v>0</v>
      </c>
      <c r="W2199" s="9">
        <v>2.5077931841906902</v>
      </c>
      <c r="X2199" s="9" t="s">
        <v>86</v>
      </c>
      <c r="Y2199" s="9">
        <v>0</v>
      </c>
      <c r="Z2199" s="9">
        <v>2.9428722000000001E-2</v>
      </c>
      <c r="AA2199" s="9">
        <v>0</v>
      </c>
      <c r="AB2199" s="9">
        <v>7.8479013999999993E-3</v>
      </c>
      <c r="AQ2199" s="9">
        <f>K2199-'Processed Potentiostat'!$J$3</f>
        <v>-16.006063000000001</v>
      </c>
    </row>
    <row r="2200" spans="1:43" x14ac:dyDescent="0.3">
      <c r="A2200">
        <v>2</v>
      </c>
      <c r="B2200">
        <v>0</v>
      </c>
      <c r="C2200">
        <v>0</v>
      </c>
      <c r="D2200">
        <v>1</v>
      </c>
      <c r="E2200">
        <v>0</v>
      </c>
      <c r="F2200">
        <v>0</v>
      </c>
      <c r="G2200">
        <v>0</v>
      </c>
      <c r="H2200" s="9">
        <v>1667.1605578839799</v>
      </c>
      <c r="I2200" s="9">
        <v>-1.8380228000000001</v>
      </c>
      <c r="J2200" s="9">
        <v>-1.8392018000000001</v>
      </c>
      <c r="K2200" s="9">
        <v>-10.821035999999999</v>
      </c>
      <c r="L2200" s="9">
        <v>-2.5078082023265602</v>
      </c>
      <c r="M2200" s="9">
        <v>-9.0281096000000005</v>
      </c>
      <c r="N2200" s="9">
        <v>-9.0281096000000005</v>
      </c>
      <c r="O2200" s="9">
        <v>-2.5078082023265602</v>
      </c>
      <c r="P2200">
        <v>0</v>
      </c>
      <c r="Q2200" s="9">
        <v>53.549995000000003</v>
      </c>
      <c r="R2200" s="9">
        <v>4778748.7917305799</v>
      </c>
      <c r="S2200" s="9">
        <v>851314202.07494199</v>
      </c>
      <c r="T2200" s="9">
        <v>-1.50181358655743E-5</v>
      </c>
      <c r="U2200" s="9">
        <v>2.5078082023265602</v>
      </c>
      <c r="V2200" s="9">
        <v>0</v>
      </c>
      <c r="W2200" s="9">
        <v>2.5078082023265602</v>
      </c>
      <c r="X2200" s="9" t="s">
        <v>86</v>
      </c>
      <c r="Y2200" s="9">
        <v>0</v>
      </c>
      <c r="Z2200" s="9">
        <v>1.9902069000000001E-2</v>
      </c>
      <c r="AA2200" s="9">
        <v>0</v>
      </c>
      <c r="AB2200" s="9">
        <v>7.6378998000000003E-3</v>
      </c>
      <c r="AQ2200" s="9">
        <f>K2200-'Processed Potentiostat'!$J$3</f>
        <v>-10.821035999999999</v>
      </c>
    </row>
    <row r="2201" spans="1:43" x14ac:dyDescent="0.3">
      <c r="A2201">
        <v>2</v>
      </c>
      <c r="B2201">
        <v>0</v>
      </c>
      <c r="C2201">
        <v>0</v>
      </c>
      <c r="D2201">
        <v>1</v>
      </c>
      <c r="E2201">
        <v>0</v>
      </c>
      <c r="F2201">
        <v>0</v>
      </c>
      <c r="G2201">
        <v>0</v>
      </c>
      <c r="H2201" s="9">
        <v>1667.1631578839099</v>
      </c>
      <c r="I2201" s="9">
        <v>-1.8379563000000001</v>
      </c>
      <c r="J2201" s="9">
        <v>-1.8394591</v>
      </c>
      <c r="K2201" s="9">
        <v>-5.8180145999999997</v>
      </c>
      <c r="L2201" s="9">
        <v>-2.50781418187406</v>
      </c>
      <c r="M2201" s="9">
        <v>-9.0281315000000006</v>
      </c>
      <c r="N2201" s="9">
        <v>-9.0281315000000006</v>
      </c>
      <c r="O2201" s="9">
        <v>-2.50781418187406</v>
      </c>
      <c r="P2201">
        <v>0</v>
      </c>
      <c r="Q2201" s="9">
        <v>53.549995000000003</v>
      </c>
      <c r="R2201" s="9">
        <v>4778748.7917305799</v>
      </c>
      <c r="S2201" s="9">
        <v>831163750.44169903</v>
      </c>
      <c r="T2201" s="9">
        <v>-5.97954750025664E-6</v>
      </c>
      <c r="U2201" s="9">
        <v>2.50781418187406</v>
      </c>
      <c r="V2201" s="9">
        <v>0</v>
      </c>
      <c r="W2201" s="9">
        <v>2.50781418187406</v>
      </c>
      <c r="X2201" s="9" t="s">
        <v>86</v>
      </c>
      <c r="Y2201" s="9">
        <v>0</v>
      </c>
      <c r="Z2201" s="9">
        <v>1.0702E-2</v>
      </c>
      <c r="AA2201" s="9">
        <v>0</v>
      </c>
      <c r="AB2201" s="9">
        <v>9.5241396000000002E-3</v>
      </c>
      <c r="AQ2201" s="9">
        <f>K2201-'Processed Potentiostat'!$J$3</f>
        <v>-5.8180145999999997</v>
      </c>
    </row>
    <row r="2202" spans="1:43" x14ac:dyDescent="0.3">
      <c r="A2202">
        <v>2</v>
      </c>
      <c r="B2202">
        <v>0</v>
      </c>
      <c r="C2202">
        <v>0</v>
      </c>
      <c r="D2202">
        <v>1</v>
      </c>
      <c r="E2202">
        <v>0</v>
      </c>
      <c r="F2202">
        <v>0</v>
      </c>
      <c r="G2202">
        <v>0</v>
      </c>
      <c r="H2202" s="9">
        <v>1667.1655578838499</v>
      </c>
      <c r="I2202" s="9">
        <v>-1.8379706</v>
      </c>
      <c r="J2202" s="9">
        <v>-1.8395431</v>
      </c>
      <c r="K2202" s="9">
        <v>-0.65588199999999997</v>
      </c>
      <c r="L2202" s="9">
        <v>-2.50781620684453</v>
      </c>
      <c r="M2202" s="9">
        <v>-9.0281382000000008</v>
      </c>
      <c r="N2202" s="9">
        <v>-9.0281382000000008</v>
      </c>
      <c r="O2202" s="9">
        <v>-2.50781620684453</v>
      </c>
      <c r="P2202">
        <v>0</v>
      </c>
      <c r="Q2202" s="9">
        <v>53.549995000000003</v>
      </c>
      <c r="R2202" s="9">
        <v>4778748.7917305799</v>
      </c>
      <c r="S2202" s="9">
        <v>824785951.10134006</v>
      </c>
      <c r="T2202" s="9">
        <v>-2.0249704721919598E-6</v>
      </c>
      <c r="U2202" s="9">
        <v>2.50781620684453</v>
      </c>
      <c r="V2202" s="9">
        <v>0</v>
      </c>
      <c r="W2202" s="9">
        <v>2.50781620684453</v>
      </c>
      <c r="X2202" s="9" t="s">
        <v>86</v>
      </c>
      <c r="Y2202" s="9">
        <v>0</v>
      </c>
      <c r="Z2202" s="9">
        <v>1.2065232E-3</v>
      </c>
      <c r="AA2202" s="9">
        <v>0</v>
      </c>
      <c r="AB2202" s="9">
        <v>9.3684792999999995E-3</v>
      </c>
      <c r="AQ2202" s="9">
        <f>K2202-'Processed Potentiostat'!$J$3</f>
        <v>-0.65588199999999997</v>
      </c>
    </row>
    <row r="2203" spans="1:43" x14ac:dyDescent="0.3">
      <c r="A2203">
        <v>2</v>
      </c>
      <c r="B2203">
        <v>0</v>
      </c>
      <c r="C2203">
        <v>0</v>
      </c>
      <c r="D2203">
        <v>1</v>
      </c>
      <c r="E2203">
        <v>0</v>
      </c>
      <c r="F2203">
        <v>0</v>
      </c>
      <c r="G2203">
        <v>0</v>
      </c>
      <c r="H2203" s="9">
        <v>1667.1681578837799</v>
      </c>
      <c r="I2203" s="9">
        <v>-1.8380240000000001</v>
      </c>
      <c r="J2203" s="9">
        <v>-1.8393733999999999</v>
      </c>
      <c r="K2203" s="9">
        <v>4.4192548</v>
      </c>
      <c r="L2203" s="9">
        <v>-2.5078146201526299</v>
      </c>
      <c r="M2203" s="9">
        <v>-9.0281324000000005</v>
      </c>
      <c r="N2203" s="9">
        <v>-9.0281324000000005</v>
      </c>
      <c r="O2203" s="9">
        <v>-2.5078146201526299</v>
      </c>
      <c r="P2203">
        <v>0</v>
      </c>
      <c r="Q2203" s="9">
        <v>53.549995000000003</v>
      </c>
      <c r="R2203" s="9">
        <v>5189346.65565868</v>
      </c>
      <c r="S2203" s="9">
        <v>824785951.10134006</v>
      </c>
      <c r="T2203" s="9">
        <v>1.5866919027551699E-6</v>
      </c>
      <c r="U2203" s="9">
        <v>2.5078146201526299</v>
      </c>
      <c r="V2203" s="9">
        <v>0</v>
      </c>
      <c r="W2203" s="9">
        <v>2.5078146201526299</v>
      </c>
      <c r="X2203" s="9" t="s">
        <v>86</v>
      </c>
      <c r="Y2203" s="9">
        <v>0</v>
      </c>
      <c r="Z2203" s="9">
        <v>8.1286598000000002E-3</v>
      </c>
      <c r="AA2203" s="9">
        <v>0</v>
      </c>
      <c r="AB2203" s="9">
        <v>9.4942664999999992E-3</v>
      </c>
      <c r="AQ2203" s="9">
        <f>K2203-'Processed Potentiostat'!$J$3</f>
        <v>4.4192548</v>
      </c>
    </row>
    <row r="2204" spans="1:43" x14ac:dyDescent="0.3">
      <c r="A2204">
        <v>2</v>
      </c>
      <c r="B2204">
        <v>0</v>
      </c>
      <c r="C2204">
        <v>0</v>
      </c>
      <c r="D2204">
        <v>1</v>
      </c>
      <c r="E2204">
        <v>0</v>
      </c>
      <c r="F2204">
        <v>0</v>
      </c>
      <c r="G2204">
        <v>0</v>
      </c>
      <c r="H2204" s="9">
        <v>1667.1725578836699</v>
      </c>
      <c r="I2204" s="9">
        <v>-1.8380356</v>
      </c>
      <c r="J2204" s="9">
        <v>-1.8386137</v>
      </c>
      <c r="K2204" s="9">
        <v>9.5161408999999999</v>
      </c>
      <c r="L2204" s="9">
        <v>-2.5078054510155998</v>
      </c>
      <c r="M2204" s="9">
        <v>-9.0281000000000002</v>
      </c>
      <c r="N2204" s="9">
        <v>-9.0281000000000002</v>
      </c>
      <c r="O2204" s="9">
        <v>-2.5078054510155998</v>
      </c>
      <c r="P2204">
        <v>0</v>
      </c>
      <c r="Q2204" s="9">
        <v>53.549995000000003</v>
      </c>
      <c r="R2204" s="9">
        <v>47610994.946075</v>
      </c>
      <c r="S2204" s="9">
        <v>824785951.10134006</v>
      </c>
      <c r="T2204" s="9">
        <v>9.16913702786459E-6</v>
      </c>
      <c r="U2204" s="9">
        <v>2.5078054510155998</v>
      </c>
      <c r="V2204" s="9">
        <v>0</v>
      </c>
      <c r="W2204" s="9">
        <v>2.5078054510155998</v>
      </c>
      <c r="X2204" s="9" t="s">
        <v>86</v>
      </c>
      <c r="Y2204" s="9">
        <v>0</v>
      </c>
      <c r="Z2204" s="9">
        <v>1.7496508000000001E-2</v>
      </c>
      <c r="AA2204" s="9">
        <v>0</v>
      </c>
      <c r="AB2204" s="9">
        <v>9.3868170000000004E-3</v>
      </c>
      <c r="AQ2204" s="9">
        <f>K2204-'Processed Potentiostat'!$J$3</f>
        <v>9.5161408999999999</v>
      </c>
    </row>
    <row r="2205" spans="1:43" x14ac:dyDescent="0.3">
      <c r="A2205">
        <v>2</v>
      </c>
      <c r="B2205">
        <v>0</v>
      </c>
      <c r="C2205">
        <v>0</v>
      </c>
      <c r="D2205">
        <v>1</v>
      </c>
      <c r="E2205">
        <v>0</v>
      </c>
      <c r="F2205">
        <v>0</v>
      </c>
      <c r="G2205">
        <v>0</v>
      </c>
      <c r="H2205" s="9">
        <v>1667.18195788344</v>
      </c>
      <c r="I2205" s="9">
        <v>-1.8380166</v>
      </c>
      <c r="J2205" s="9">
        <v>-1.8389732000000001</v>
      </c>
      <c r="K2205" s="9">
        <v>14.753823000000001</v>
      </c>
      <c r="L2205" s="9">
        <v>-2.5077754390840701</v>
      </c>
      <c r="M2205" s="9">
        <v>-9.0279913000000001</v>
      </c>
      <c r="N2205" s="9">
        <v>-9.0279913000000001</v>
      </c>
      <c r="O2205" s="9">
        <v>-2.5077754390840701</v>
      </c>
      <c r="P2205">
        <v>0</v>
      </c>
      <c r="Q2205" s="9">
        <v>53.549995000000003</v>
      </c>
      <c r="R2205" s="9">
        <v>10083812.683928899</v>
      </c>
      <c r="S2205" s="9">
        <v>824785951.10134006</v>
      </c>
      <c r="T2205" s="9">
        <v>3.00119315252978E-5</v>
      </c>
      <c r="U2205" s="9">
        <v>2.5077754390840701</v>
      </c>
      <c r="V2205" s="9">
        <v>0</v>
      </c>
      <c r="W2205" s="9">
        <v>2.5077754390840701</v>
      </c>
      <c r="X2205" s="9" t="s">
        <v>86</v>
      </c>
      <c r="Y2205" s="9">
        <v>0</v>
      </c>
      <c r="Z2205" s="9">
        <v>2.7131885000000001E-2</v>
      </c>
      <c r="AA2205" s="9">
        <v>0</v>
      </c>
      <c r="AB2205" s="9">
        <v>9.3233780999999998E-3</v>
      </c>
      <c r="AQ2205" s="9">
        <f>K2205-'Processed Potentiostat'!$J$3</f>
        <v>14.753823000000001</v>
      </c>
    </row>
    <row r="2206" spans="1:43" x14ac:dyDescent="0.3">
      <c r="A2206">
        <v>2</v>
      </c>
      <c r="B2206">
        <v>0</v>
      </c>
      <c r="C2206">
        <v>0</v>
      </c>
      <c r="D2206">
        <v>1</v>
      </c>
      <c r="E2206">
        <v>0</v>
      </c>
      <c r="F2206">
        <v>0</v>
      </c>
      <c r="G2206">
        <v>0</v>
      </c>
      <c r="H2206" s="9">
        <v>1667.1855578833399</v>
      </c>
      <c r="I2206" s="9">
        <v>-1.8380164000000001</v>
      </c>
      <c r="J2206" s="9">
        <v>-1.8392364000000001</v>
      </c>
      <c r="K2206" s="9">
        <v>20.017067000000001</v>
      </c>
      <c r="L2206" s="9">
        <v>-2.5077579086038</v>
      </c>
      <c r="M2206" s="9">
        <v>-9.0279284000000004</v>
      </c>
      <c r="N2206" s="9">
        <v>-9.0279284000000004</v>
      </c>
      <c r="O2206" s="9">
        <v>-2.5077579086038</v>
      </c>
      <c r="P2206">
        <v>0</v>
      </c>
      <c r="Q2206" s="9">
        <v>53.549995000000003</v>
      </c>
      <c r="R2206" s="9">
        <v>6466629.1877523204</v>
      </c>
      <c r="S2206" s="9">
        <v>824785951.10134006</v>
      </c>
      <c r="T2206" s="9">
        <v>1.7530480278526899E-5</v>
      </c>
      <c r="U2206" s="9">
        <v>2.5077579086038</v>
      </c>
      <c r="V2206" s="9">
        <v>0</v>
      </c>
      <c r="W2206" s="9">
        <v>2.5077579086038</v>
      </c>
      <c r="X2206" s="9" t="s">
        <v>86</v>
      </c>
      <c r="Y2206" s="9">
        <v>0</v>
      </c>
      <c r="Z2206" s="9">
        <v>3.6816116000000003E-2</v>
      </c>
      <c r="AA2206" s="9">
        <v>0</v>
      </c>
      <c r="AB2206" s="9">
        <v>9.3422466999999992E-3</v>
      </c>
      <c r="AQ2206" s="9">
        <f>K2206-'Processed Potentiostat'!$J$3</f>
        <v>20.017067000000001</v>
      </c>
    </row>
    <row r="2207" spans="1:43" x14ac:dyDescent="0.3">
      <c r="A2207">
        <v>2</v>
      </c>
      <c r="B2207">
        <v>0</v>
      </c>
      <c r="C2207">
        <v>0</v>
      </c>
      <c r="D2207">
        <v>1</v>
      </c>
      <c r="E2207">
        <v>0</v>
      </c>
      <c r="F2207">
        <v>0</v>
      </c>
      <c r="G2207">
        <v>0</v>
      </c>
      <c r="H2207" s="9">
        <v>1667.1899578832299</v>
      </c>
      <c r="I2207" s="9">
        <v>-1.8378943999999999</v>
      </c>
      <c r="J2207" s="9">
        <v>-1.838773</v>
      </c>
      <c r="K2207" s="9">
        <v>25.089532999999999</v>
      </c>
      <c r="L2207" s="9">
        <v>-2.50772991566522</v>
      </c>
      <c r="M2207" s="9">
        <v>-9.0278273000000002</v>
      </c>
      <c r="N2207" s="9">
        <v>-9.0278273000000002</v>
      </c>
      <c r="O2207" s="9">
        <v>-2.50772991566522</v>
      </c>
      <c r="P2207">
        <v>0</v>
      </c>
      <c r="Q2207" s="9">
        <v>53.549995000000003</v>
      </c>
      <c r="R2207" s="9">
        <v>18710336.111030199</v>
      </c>
      <c r="S2207" s="9">
        <v>824785951.10134006</v>
      </c>
      <c r="T2207" s="9">
        <v>2.7992938571586E-5</v>
      </c>
      <c r="U2207" s="9">
        <v>2.50772991566522</v>
      </c>
      <c r="V2207" s="9">
        <v>0</v>
      </c>
      <c r="W2207" s="9">
        <v>2.50772991566522</v>
      </c>
      <c r="X2207" s="9" t="s">
        <v>86</v>
      </c>
      <c r="Y2207" s="9">
        <v>0</v>
      </c>
      <c r="Z2207" s="9">
        <v>4.6133953999999998E-2</v>
      </c>
      <c r="AA2207" s="9">
        <v>0</v>
      </c>
      <c r="AB2207" s="9">
        <v>9.3898764000000003E-3</v>
      </c>
      <c r="AQ2207" s="9">
        <f>K2207-'Processed Potentiostat'!$J$3</f>
        <v>25.089532999999999</v>
      </c>
    </row>
    <row r="2208" spans="1:43" x14ac:dyDescent="0.3">
      <c r="A2208">
        <v>2</v>
      </c>
      <c r="B2208">
        <v>0</v>
      </c>
      <c r="C2208">
        <v>0</v>
      </c>
      <c r="D2208">
        <v>1</v>
      </c>
      <c r="E2208">
        <v>0</v>
      </c>
      <c r="F2208">
        <v>0</v>
      </c>
      <c r="G2208">
        <v>0</v>
      </c>
      <c r="H2208" s="9">
        <v>1667.19655788307</v>
      </c>
      <c r="I2208" s="9">
        <v>-1.8380519</v>
      </c>
      <c r="J2208" s="9">
        <v>-1.8385937000000001</v>
      </c>
      <c r="K2208" s="9">
        <v>30.194814999999998</v>
      </c>
      <c r="L2208" s="9">
        <v>-2.5076786229939101</v>
      </c>
      <c r="M2208" s="9">
        <v>-9.0276432</v>
      </c>
      <c r="N2208" s="9">
        <v>-9.0276432</v>
      </c>
      <c r="O2208" s="9">
        <v>-2.5076786229939101</v>
      </c>
      <c r="P2208">
        <v>0</v>
      </c>
      <c r="Q2208" s="9">
        <v>53.549995000000003</v>
      </c>
      <c r="R2208" s="9">
        <v>66751326.915882103</v>
      </c>
      <c r="S2208" s="9">
        <v>824785951.10134006</v>
      </c>
      <c r="T2208" s="9">
        <v>5.1292671309877102E-5</v>
      </c>
      <c r="U2208" s="9">
        <v>2.5076786229939101</v>
      </c>
      <c r="V2208" s="9">
        <v>0</v>
      </c>
      <c r="W2208" s="9">
        <v>2.5076786229939101</v>
      </c>
      <c r="X2208" s="9" t="s">
        <v>86</v>
      </c>
      <c r="Y2208" s="9">
        <v>0</v>
      </c>
      <c r="Z2208" s="9">
        <v>5.5515996999999997E-2</v>
      </c>
      <c r="AA2208" s="9">
        <v>0</v>
      </c>
      <c r="AB2208" s="9">
        <v>8.8859218999999996E-3</v>
      </c>
      <c r="AQ2208" s="9">
        <f>K2208-'Processed Potentiostat'!$J$3</f>
        <v>30.194814999999998</v>
      </c>
    </row>
    <row r="2209" spans="1:43" x14ac:dyDescent="0.3">
      <c r="A2209">
        <v>2</v>
      </c>
      <c r="B2209">
        <v>0</v>
      </c>
      <c r="C2209">
        <v>0</v>
      </c>
      <c r="D2209">
        <v>1</v>
      </c>
      <c r="E2209">
        <v>0</v>
      </c>
      <c r="F2209">
        <v>0</v>
      </c>
      <c r="G2209">
        <v>0</v>
      </c>
      <c r="H2209" s="9">
        <v>1667.2013578829501</v>
      </c>
      <c r="I2209" s="9">
        <v>-1.8379692000000001</v>
      </c>
      <c r="J2209" s="9">
        <v>-1.8390105000000001</v>
      </c>
      <c r="K2209" s="9">
        <v>35.401974000000003</v>
      </c>
      <c r="L2209" s="9">
        <v>-2.5076351884028298</v>
      </c>
      <c r="M2209" s="9">
        <v>-9.0274868000000001</v>
      </c>
      <c r="N2209" s="9">
        <v>-9.0274868000000001</v>
      </c>
      <c r="O2209" s="9">
        <v>-2.5076351884028298</v>
      </c>
      <c r="P2209">
        <v>0</v>
      </c>
      <c r="Q2209" s="9">
        <v>53.549995000000003</v>
      </c>
      <c r="R2209" s="9">
        <v>10346135.333885999</v>
      </c>
      <c r="S2209" s="9">
        <v>824785951.10134006</v>
      </c>
      <c r="T2209" s="9">
        <v>4.3434591081137301E-5</v>
      </c>
      <c r="U2209" s="9">
        <v>2.5076351884028298</v>
      </c>
      <c r="V2209" s="9">
        <v>0</v>
      </c>
      <c r="W2209" s="9">
        <v>2.5076351884028298</v>
      </c>
      <c r="X2209" s="9" t="s">
        <v>86</v>
      </c>
      <c r="Y2209" s="9">
        <v>0</v>
      </c>
      <c r="Z2209" s="9">
        <v>6.5104603999999996E-2</v>
      </c>
      <c r="AA2209" s="9">
        <v>0</v>
      </c>
      <c r="AB2209" s="9">
        <v>8.6825723E-3</v>
      </c>
      <c r="AQ2209" s="9">
        <f>K2209-'Processed Potentiostat'!$J$3</f>
        <v>35.401974000000003</v>
      </c>
    </row>
    <row r="2210" spans="1:43" x14ac:dyDescent="0.3">
      <c r="A2210">
        <v>2</v>
      </c>
      <c r="B2210">
        <v>0</v>
      </c>
      <c r="C2210">
        <v>0</v>
      </c>
      <c r="D2210">
        <v>1</v>
      </c>
      <c r="E2210">
        <v>0</v>
      </c>
      <c r="F2210">
        <v>0</v>
      </c>
      <c r="G2210">
        <v>0</v>
      </c>
      <c r="H2210" s="9">
        <v>1667.20415788287</v>
      </c>
      <c r="I2210" s="9">
        <v>-1.838128</v>
      </c>
      <c r="J2210" s="9">
        <v>-1.8408055000000001</v>
      </c>
      <c r="K2210" s="9">
        <v>40.549602999999998</v>
      </c>
      <c r="L2210" s="9">
        <v>-2.5076055846515501</v>
      </c>
      <c r="M2210" s="9">
        <v>-9.0273800000000008</v>
      </c>
      <c r="N2210" s="9">
        <v>-9.0273800000000008</v>
      </c>
      <c r="O2210" s="9">
        <v>-2.5076055846515501</v>
      </c>
      <c r="P2210">
        <v>0</v>
      </c>
      <c r="Q2210" s="9">
        <v>53.549995000000003</v>
      </c>
      <c r="R2210" s="9">
        <v>2266743.38186984</v>
      </c>
      <c r="S2210" s="9">
        <v>824785951.10134006</v>
      </c>
      <c r="T2210" s="9">
        <v>2.9603751288575999E-5</v>
      </c>
      <c r="U2210" s="9">
        <v>2.5076055846515501</v>
      </c>
      <c r="V2210" s="9">
        <v>0</v>
      </c>
      <c r="W2210" s="9">
        <v>2.5076055846515501</v>
      </c>
      <c r="X2210" s="9" t="s">
        <v>86</v>
      </c>
      <c r="Y2210" s="9">
        <v>0</v>
      </c>
      <c r="Z2210" s="9">
        <v>7.4643931999999996E-2</v>
      </c>
      <c r="AA2210" s="9">
        <v>0</v>
      </c>
      <c r="AB2210" s="9">
        <v>9.1225252999999999E-3</v>
      </c>
      <c r="AQ2210" s="9">
        <f>K2210-'Processed Potentiostat'!$J$3</f>
        <v>40.549602999999998</v>
      </c>
    </row>
    <row r="2211" spans="1:43" x14ac:dyDescent="0.3">
      <c r="A2211">
        <v>2</v>
      </c>
      <c r="B2211">
        <v>0</v>
      </c>
      <c r="C2211">
        <v>1</v>
      </c>
      <c r="D2211">
        <v>1</v>
      </c>
      <c r="E2211">
        <v>0</v>
      </c>
      <c r="F2211">
        <v>0</v>
      </c>
      <c r="G2211">
        <v>0</v>
      </c>
      <c r="H2211" s="9">
        <v>1667.2065578828101</v>
      </c>
      <c r="I2211" s="9">
        <v>-1.8381168999999999</v>
      </c>
      <c r="J2211" s="9">
        <v>-1.8420506999999999</v>
      </c>
      <c r="K2211" s="9">
        <v>45.564453</v>
      </c>
      <c r="L2211" s="9">
        <v>-2.5075767677864702</v>
      </c>
      <c r="M2211" s="9">
        <v>-9.0272760000000005</v>
      </c>
      <c r="N2211" s="9">
        <v>-9.0272760000000005</v>
      </c>
      <c r="O2211" s="9">
        <v>-2.5075767677864702</v>
      </c>
      <c r="P2211">
        <v>0</v>
      </c>
      <c r="Q2211" s="9">
        <v>53.549995000000003</v>
      </c>
      <c r="R2211" s="9">
        <v>1496716.2205087501</v>
      </c>
      <c r="S2211" s="9">
        <v>824785951.10134006</v>
      </c>
      <c r="T2211" s="9">
        <v>2.8816865073277799E-5</v>
      </c>
      <c r="U2211" s="9">
        <v>2.5075767677864702</v>
      </c>
      <c r="V2211" s="9">
        <v>0</v>
      </c>
      <c r="W2211" s="9">
        <v>2.5075767677864702</v>
      </c>
      <c r="X2211" s="9" t="s">
        <v>86</v>
      </c>
      <c r="Y2211" s="9">
        <v>0</v>
      </c>
      <c r="Z2211" s="9">
        <v>8.3932035000000002E-2</v>
      </c>
      <c r="AA2211" s="9">
        <v>0</v>
      </c>
      <c r="AB2211" s="9">
        <v>8.8453087999999999E-3</v>
      </c>
      <c r="AQ2211" s="9">
        <f>K2211-'Processed Potentiostat'!$J$3</f>
        <v>45.564453</v>
      </c>
    </row>
    <row r="2212" spans="1:43" x14ac:dyDescent="0.3">
      <c r="A2212">
        <v>2</v>
      </c>
      <c r="B2212">
        <v>0</v>
      </c>
      <c r="C2212">
        <v>1</v>
      </c>
      <c r="D2212">
        <v>1</v>
      </c>
      <c r="E2212">
        <v>0</v>
      </c>
      <c r="F2212">
        <v>0</v>
      </c>
      <c r="G2212">
        <v>0</v>
      </c>
      <c r="H2212" s="9">
        <v>1667.3575578790001</v>
      </c>
      <c r="I2212" s="9">
        <v>-1.8378721</v>
      </c>
      <c r="J2212" s="9">
        <v>-1.8367070999999999</v>
      </c>
      <c r="K2212" s="9">
        <v>40.432845999999998</v>
      </c>
      <c r="L2212" s="9">
        <v>-2.5057341195787002</v>
      </c>
      <c r="M2212" s="9">
        <v>-9.0206432000000003</v>
      </c>
      <c r="N2212" s="9">
        <v>-9.0206432000000003</v>
      </c>
      <c r="O2212" s="9">
        <v>-2.5057341195787002</v>
      </c>
      <c r="P2212">
        <v>0</v>
      </c>
      <c r="Q2212" s="9">
        <v>53.549995000000003</v>
      </c>
      <c r="R2212" s="9">
        <v>6573800.42685482</v>
      </c>
      <c r="S2212" s="9">
        <v>824785951.10134006</v>
      </c>
      <c r="T2212" s="9">
        <v>1.84264820777047E-3</v>
      </c>
      <c r="U2212" s="9">
        <v>2.5057341195787002</v>
      </c>
      <c r="V2212" s="9">
        <v>0</v>
      </c>
      <c r="W2212" s="9">
        <v>2.5057341195787002</v>
      </c>
      <c r="X2212" s="9" t="s">
        <v>86</v>
      </c>
      <c r="Y2212" s="9">
        <v>0</v>
      </c>
      <c r="Z2212" s="9">
        <v>7.4263297000000006E-2</v>
      </c>
      <c r="AA2212" s="9">
        <v>0</v>
      </c>
      <c r="AB2212" s="9">
        <v>8.4057040999999996E-3</v>
      </c>
      <c r="AQ2212" s="9">
        <f>K2212-'Processed Potentiostat'!$J$3</f>
        <v>40.432845999999998</v>
      </c>
    </row>
    <row r="2213" spans="1:43" x14ac:dyDescent="0.3">
      <c r="A2213">
        <v>2</v>
      </c>
      <c r="B2213">
        <v>0</v>
      </c>
      <c r="C2213">
        <v>1</v>
      </c>
      <c r="D2213">
        <v>1</v>
      </c>
      <c r="E2213">
        <v>0</v>
      </c>
      <c r="F2213">
        <v>0</v>
      </c>
      <c r="G2213">
        <v>0</v>
      </c>
      <c r="H2213" s="9">
        <v>1667.3649578788099</v>
      </c>
      <c r="I2213" s="9">
        <v>-1.8378938</v>
      </c>
      <c r="J2213" s="9">
        <v>-1.8374239000000001</v>
      </c>
      <c r="K2213" s="9">
        <v>35.405022000000002</v>
      </c>
      <c r="L2213" s="9">
        <v>-2.5056579637608198</v>
      </c>
      <c r="M2213" s="9">
        <v>-9.0203685999999994</v>
      </c>
      <c r="N2213" s="9">
        <v>-9.0203685999999994</v>
      </c>
      <c r="O2213" s="9">
        <v>-2.5056579637608198</v>
      </c>
      <c r="P2213">
        <v>0</v>
      </c>
      <c r="Q2213" s="9">
        <v>53.549995000000003</v>
      </c>
      <c r="R2213" s="9">
        <v>11122804.304818301</v>
      </c>
      <c r="S2213" s="9">
        <v>824785951.10134006</v>
      </c>
      <c r="T2213" s="9">
        <v>7.6155817879452998E-5</v>
      </c>
      <c r="U2213" s="9">
        <v>2.5056579637608198</v>
      </c>
      <c r="V2213" s="9">
        <v>0</v>
      </c>
      <c r="W2213" s="9">
        <v>2.5056579637608198</v>
      </c>
      <c r="X2213" s="9" t="s">
        <v>86</v>
      </c>
      <c r="Y2213" s="9">
        <v>0</v>
      </c>
      <c r="Z2213" s="9">
        <v>6.5054036999999995E-2</v>
      </c>
      <c r="AA2213" s="9">
        <v>0</v>
      </c>
      <c r="AB2213" s="9">
        <v>8.6536854999999992E-3</v>
      </c>
      <c r="AQ2213" s="9">
        <f>K2213-'Processed Potentiostat'!$J$3</f>
        <v>35.405022000000002</v>
      </c>
    </row>
    <row r="2214" spans="1:43" x14ac:dyDescent="0.3">
      <c r="A2214">
        <v>2</v>
      </c>
      <c r="B2214">
        <v>0</v>
      </c>
      <c r="C2214">
        <v>0</v>
      </c>
      <c r="D2214">
        <v>1</v>
      </c>
      <c r="E2214">
        <v>0</v>
      </c>
      <c r="F2214">
        <v>0</v>
      </c>
      <c r="G2214">
        <v>0</v>
      </c>
      <c r="H2214" s="9">
        <v>1667.3731578786101</v>
      </c>
      <c r="I2214" s="9">
        <v>-1.8378954000000001</v>
      </c>
      <c r="J2214" s="9">
        <v>-1.836619</v>
      </c>
      <c r="K2214" s="9">
        <v>30.210837999999999</v>
      </c>
      <c r="L2214" s="9">
        <v>-2.5055811137953001</v>
      </c>
      <c r="M2214" s="9">
        <v>-9.020092</v>
      </c>
      <c r="N2214" s="9">
        <v>-9.020092</v>
      </c>
      <c r="O2214" s="9">
        <v>-2.5055811137953001</v>
      </c>
      <c r="P2214">
        <v>0</v>
      </c>
      <c r="Q2214" s="9">
        <v>53.549995000000003</v>
      </c>
      <c r="R2214" s="9">
        <v>6558912.4494146099</v>
      </c>
      <c r="S2214" s="9">
        <v>824785951.10134006</v>
      </c>
      <c r="T2214" s="9">
        <v>7.6849965519709603E-5</v>
      </c>
      <c r="U2214" s="9">
        <v>2.5055811137953001</v>
      </c>
      <c r="V2214" s="9">
        <v>0</v>
      </c>
      <c r="W2214" s="9">
        <v>2.5055811137953001</v>
      </c>
      <c r="X2214" s="9" t="s">
        <v>86</v>
      </c>
      <c r="Y2214" s="9">
        <v>0</v>
      </c>
      <c r="Z2214" s="9">
        <v>5.5485800000000002E-2</v>
      </c>
      <c r="AA2214" s="9">
        <v>0</v>
      </c>
      <c r="AB2214" s="9">
        <v>8.9574632999999994E-3</v>
      </c>
      <c r="AQ2214" s="9">
        <f>K2214-'Processed Potentiostat'!$J$3</f>
        <v>30.210837999999999</v>
      </c>
    </row>
    <row r="2215" spans="1:43" x14ac:dyDescent="0.3">
      <c r="A2215">
        <v>2</v>
      </c>
      <c r="B2215">
        <v>0</v>
      </c>
      <c r="C2215">
        <v>0</v>
      </c>
      <c r="D2215">
        <v>1</v>
      </c>
      <c r="E2215">
        <v>0</v>
      </c>
      <c r="F2215">
        <v>0</v>
      </c>
      <c r="G2215">
        <v>0</v>
      </c>
      <c r="H2215" s="9">
        <v>1667.3765578785201</v>
      </c>
      <c r="I2215" s="9">
        <v>-1.8378729</v>
      </c>
      <c r="J2215" s="9">
        <v>-1.8364354000000001</v>
      </c>
      <c r="K2215" s="9">
        <v>25.058627999999999</v>
      </c>
      <c r="L2215" s="9">
        <v>-2.50555508829384</v>
      </c>
      <c r="M2215" s="9">
        <v>-9.0199985999999992</v>
      </c>
      <c r="N2215" s="9">
        <v>-9.0199985999999992</v>
      </c>
      <c r="O2215" s="9">
        <v>-2.50555508829384</v>
      </c>
      <c r="P2215">
        <v>0</v>
      </c>
      <c r="Q2215" s="9">
        <v>53.549995000000003</v>
      </c>
      <c r="R2215" s="9">
        <v>6026243.5327960299</v>
      </c>
      <c r="S2215" s="9">
        <v>824785951.10134006</v>
      </c>
      <c r="T2215" s="9">
        <v>2.6025501462800801E-5</v>
      </c>
      <c r="U2215" s="9">
        <v>2.50555508829384</v>
      </c>
      <c r="V2215" s="9">
        <v>0</v>
      </c>
      <c r="W2215" s="9">
        <v>2.50555508829384</v>
      </c>
      <c r="X2215" s="9" t="s">
        <v>86</v>
      </c>
      <c r="Y2215" s="9">
        <v>0</v>
      </c>
      <c r="Z2215" s="9">
        <v>4.6018551999999997E-2</v>
      </c>
      <c r="AA2215" s="9">
        <v>0</v>
      </c>
      <c r="AB2215" s="9">
        <v>9.0517402E-3</v>
      </c>
      <c r="AQ2215" s="9">
        <f>K2215-'Processed Potentiostat'!$J$3</f>
        <v>25.058627999999999</v>
      </c>
    </row>
    <row r="2216" spans="1:43" x14ac:dyDescent="0.3">
      <c r="A2216">
        <v>2</v>
      </c>
      <c r="B2216">
        <v>0</v>
      </c>
      <c r="C2216">
        <v>0</v>
      </c>
      <c r="D2216">
        <v>1</v>
      </c>
      <c r="E2216">
        <v>0</v>
      </c>
      <c r="F2216">
        <v>0</v>
      </c>
      <c r="G2216">
        <v>0</v>
      </c>
      <c r="H2216" s="9">
        <v>1667.3807578784099</v>
      </c>
      <c r="I2216" s="9">
        <v>-1.8381234</v>
      </c>
      <c r="J2216" s="9">
        <v>-1.8370738</v>
      </c>
      <c r="K2216" s="9">
        <v>19.952203999999998</v>
      </c>
      <c r="L2216" s="9">
        <v>-2.5055292472516402</v>
      </c>
      <c r="M2216" s="9">
        <v>-9.0199051000000008</v>
      </c>
      <c r="N2216" s="9">
        <v>-9.0199051000000008</v>
      </c>
      <c r="O2216" s="9">
        <v>-2.5055292472516402</v>
      </c>
      <c r="P2216">
        <v>0</v>
      </c>
      <c r="Q2216" s="9">
        <v>53.549995000000003</v>
      </c>
      <c r="R2216" s="9">
        <v>8750518.7934391592</v>
      </c>
      <c r="S2216" s="9">
        <v>824785951.10134006</v>
      </c>
      <c r="T2216" s="9">
        <v>2.5841042200713802E-5</v>
      </c>
      <c r="U2216" s="9">
        <v>2.5055292472516402</v>
      </c>
      <c r="V2216" s="9">
        <v>0</v>
      </c>
      <c r="W2216" s="9">
        <v>2.5055292472516402</v>
      </c>
      <c r="X2216" s="9" t="s">
        <v>86</v>
      </c>
      <c r="Y2216" s="9">
        <v>0</v>
      </c>
      <c r="Z2216" s="9">
        <v>3.6653670999999999E-2</v>
      </c>
      <c r="AA2216" s="9">
        <v>0</v>
      </c>
      <c r="AB2216" s="9">
        <v>8.9458665E-3</v>
      </c>
      <c r="AQ2216" s="9">
        <f>K2216-'Processed Potentiostat'!$J$3</f>
        <v>19.952203999999998</v>
      </c>
    </row>
    <row r="2217" spans="1:43" x14ac:dyDescent="0.3">
      <c r="A2217">
        <v>2</v>
      </c>
      <c r="B2217">
        <v>0</v>
      </c>
      <c r="C2217">
        <v>0</v>
      </c>
      <c r="D2217">
        <v>1</v>
      </c>
      <c r="E2217">
        <v>0</v>
      </c>
      <c r="F2217">
        <v>0</v>
      </c>
      <c r="G2217">
        <v>0</v>
      </c>
      <c r="H2217" s="9">
        <v>1667.39075787816</v>
      </c>
      <c r="I2217" s="9">
        <v>-1.838122</v>
      </c>
      <c r="J2217" s="9">
        <v>-1.8370605</v>
      </c>
      <c r="K2217" s="9">
        <v>14.9343</v>
      </c>
      <c r="L2217" s="9">
        <v>-2.5054804453894999</v>
      </c>
      <c r="M2217" s="9">
        <v>-9.0197295999999998</v>
      </c>
      <c r="N2217" s="9">
        <v>-9.0197295999999998</v>
      </c>
      <c r="O2217" s="9">
        <v>-2.5054804453894999</v>
      </c>
      <c r="P2217">
        <v>0</v>
      </c>
      <c r="Q2217" s="9">
        <v>53.549995000000003</v>
      </c>
      <c r="R2217" s="9">
        <v>8790841.3010462206</v>
      </c>
      <c r="S2217" s="9">
        <v>824785951.10134006</v>
      </c>
      <c r="T2217" s="9">
        <v>4.8801862134073498E-5</v>
      </c>
      <c r="U2217" s="9">
        <v>2.5054804453894999</v>
      </c>
      <c r="V2217" s="9">
        <v>0</v>
      </c>
      <c r="W2217" s="9">
        <v>2.5054804453894999</v>
      </c>
      <c r="X2217" s="9" t="s">
        <v>86</v>
      </c>
      <c r="Y2217" s="9">
        <v>0</v>
      </c>
      <c r="Z2217" s="9">
        <v>2.7435213E-2</v>
      </c>
      <c r="AA2217" s="9">
        <v>0</v>
      </c>
      <c r="AB2217" s="9">
        <v>8.7618073000000005E-3</v>
      </c>
      <c r="AQ2217" s="9">
        <f>K2217-'Processed Potentiostat'!$J$3</f>
        <v>14.9343</v>
      </c>
    </row>
    <row r="2218" spans="1:43" x14ac:dyDescent="0.3">
      <c r="A2218">
        <v>2</v>
      </c>
      <c r="B2218">
        <v>0</v>
      </c>
      <c r="C2218">
        <v>0</v>
      </c>
      <c r="D2218">
        <v>1</v>
      </c>
      <c r="E2218">
        <v>0</v>
      </c>
      <c r="F2218">
        <v>0</v>
      </c>
      <c r="G2218">
        <v>0</v>
      </c>
      <c r="H2218" s="9">
        <v>1667.3945578780599</v>
      </c>
      <c r="I2218" s="9">
        <v>-1.8380840000000001</v>
      </c>
      <c r="J2218" s="9">
        <v>-1.8367640999999999</v>
      </c>
      <c r="K2218" s="9">
        <v>9.7820882999999998</v>
      </c>
      <c r="L2218" s="9">
        <v>-2.50546733236146</v>
      </c>
      <c r="M2218" s="9">
        <v>-9.0196819000000001</v>
      </c>
      <c r="N2218" s="9">
        <v>-9.0196819000000001</v>
      </c>
      <c r="O2218" s="9">
        <v>-2.50546733236146</v>
      </c>
      <c r="P2218">
        <v>0</v>
      </c>
      <c r="Q2218" s="9">
        <v>53.549995000000003</v>
      </c>
      <c r="R2218" s="9">
        <v>7334084.2550722798</v>
      </c>
      <c r="S2218" s="9">
        <v>824785951.10134006</v>
      </c>
      <c r="T2218" s="9">
        <v>1.3113028049627199E-5</v>
      </c>
      <c r="U2218" s="9">
        <v>2.50546733236146</v>
      </c>
      <c r="V2218" s="9">
        <v>0</v>
      </c>
      <c r="W2218" s="9">
        <v>2.50546733236146</v>
      </c>
      <c r="X2218" s="9" t="s">
        <v>86</v>
      </c>
      <c r="Y2218" s="9">
        <v>0</v>
      </c>
      <c r="Z2218" s="9">
        <v>1.7967388000000001E-2</v>
      </c>
      <c r="AA2218" s="9">
        <v>0</v>
      </c>
      <c r="AB2218" s="9">
        <v>8.2684113000000004E-3</v>
      </c>
      <c r="AQ2218" s="9">
        <f>K2218-'Processed Potentiostat'!$J$3</f>
        <v>9.7820882999999998</v>
      </c>
    </row>
    <row r="2219" spans="1:43" x14ac:dyDescent="0.3">
      <c r="A2219">
        <v>2</v>
      </c>
      <c r="B2219">
        <v>0</v>
      </c>
      <c r="C2219">
        <v>0</v>
      </c>
      <c r="D2219">
        <v>1</v>
      </c>
      <c r="E2219">
        <v>0</v>
      </c>
      <c r="F2219">
        <v>0</v>
      </c>
      <c r="G2219">
        <v>0</v>
      </c>
      <c r="H2219" s="9">
        <v>1667.39775787798</v>
      </c>
      <c r="I2219" s="9">
        <v>-1.8379146</v>
      </c>
      <c r="J2219" s="9">
        <v>-1.8364773000000001</v>
      </c>
      <c r="K2219" s="9">
        <v>4.6829128000000004</v>
      </c>
      <c r="L2219" s="9">
        <v>-2.5054610922384501</v>
      </c>
      <c r="M2219" s="9">
        <v>-9.01966</v>
      </c>
      <c r="N2219" s="9">
        <v>-9.01966</v>
      </c>
      <c r="O2219" s="9">
        <v>-2.5054610922384501</v>
      </c>
      <c r="P2219">
        <v>0</v>
      </c>
      <c r="Q2219" s="9">
        <v>53.549995000000003</v>
      </c>
      <c r="R2219" s="9">
        <v>6315330.6770545403</v>
      </c>
      <c r="S2219" s="9">
        <v>824785951.10134006</v>
      </c>
      <c r="T2219" s="9">
        <v>6.2401230067621302E-6</v>
      </c>
      <c r="U2219" s="9">
        <v>2.5054610922384501</v>
      </c>
      <c r="V2219" s="9">
        <v>0</v>
      </c>
      <c r="W2219" s="9">
        <v>2.5054610922384501</v>
      </c>
      <c r="X2219" s="9" t="s">
        <v>86</v>
      </c>
      <c r="Y2219" s="9">
        <v>0</v>
      </c>
      <c r="Z2219" s="9">
        <v>8.6000626999999993E-3</v>
      </c>
      <c r="AA2219" s="9">
        <v>0</v>
      </c>
      <c r="AB2219" s="9">
        <v>8.7747714000000008E-3</v>
      </c>
      <c r="AQ2219" s="9">
        <f>K2219-'Processed Potentiostat'!$J$3</f>
        <v>4.6829128000000004</v>
      </c>
    </row>
    <row r="2220" spans="1:43" x14ac:dyDescent="0.3">
      <c r="A2220">
        <v>2</v>
      </c>
      <c r="B2220">
        <v>0</v>
      </c>
      <c r="C2220">
        <v>0</v>
      </c>
      <c r="D2220">
        <v>1</v>
      </c>
      <c r="E2220">
        <v>0</v>
      </c>
      <c r="F2220">
        <v>0</v>
      </c>
      <c r="G2220">
        <v>0</v>
      </c>
      <c r="H2220" s="9">
        <v>1667.40295787785</v>
      </c>
      <c r="I2220" s="9">
        <v>-1.8379586000000001</v>
      </c>
      <c r="J2220" s="9">
        <v>-1.8373775000000001</v>
      </c>
      <c r="K2220" s="9">
        <v>-0.35368609000000001</v>
      </c>
      <c r="L2220" s="9">
        <v>-2.5054588264599702</v>
      </c>
      <c r="M2220" s="9">
        <v>-9.0196514000000008</v>
      </c>
      <c r="N2220" s="9">
        <v>-9.0196514000000008</v>
      </c>
      <c r="O2220" s="9">
        <v>-2.5054588264599702</v>
      </c>
      <c r="P2220">
        <v>0</v>
      </c>
      <c r="Q2220" s="9">
        <v>53.549995000000003</v>
      </c>
      <c r="R2220" s="9">
        <v>11298824.154947</v>
      </c>
      <c r="S2220" s="9">
        <v>824785951.10134006</v>
      </c>
      <c r="T2220" s="9">
        <v>2.2657784821689099E-6</v>
      </c>
      <c r="U2220" s="9">
        <v>2.5054588264599702</v>
      </c>
      <c r="V2220" s="9">
        <v>0</v>
      </c>
      <c r="W2220" s="9">
        <v>2.5054588264599702</v>
      </c>
      <c r="X2220" s="9" t="s">
        <v>86</v>
      </c>
      <c r="Y2220" s="9">
        <v>0</v>
      </c>
      <c r="Z2220" s="9">
        <v>6.4985488999999997E-4</v>
      </c>
      <c r="AA2220" s="9">
        <v>0</v>
      </c>
      <c r="AB2220" s="9">
        <v>8.5182673999999996E-3</v>
      </c>
      <c r="AQ2220" s="9">
        <f>K2220-'Processed Potentiostat'!$J$3</f>
        <v>-0.35368609000000001</v>
      </c>
    </row>
    <row r="2221" spans="1:43" x14ac:dyDescent="0.3">
      <c r="A2221">
        <v>2</v>
      </c>
      <c r="B2221">
        <v>0</v>
      </c>
      <c r="C2221">
        <v>0</v>
      </c>
      <c r="D2221">
        <v>1</v>
      </c>
      <c r="E2221">
        <v>0</v>
      </c>
      <c r="F2221">
        <v>0</v>
      </c>
      <c r="G2221">
        <v>0</v>
      </c>
      <c r="H2221" s="9">
        <v>1667.4121578776201</v>
      </c>
      <c r="I2221" s="9">
        <v>-1.8380779</v>
      </c>
      <c r="J2221" s="9">
        <v>-1.8369137</v>
      </c>
      <c r="K2221" s="9">
        <v>-5.5612240000000002</v>
      </c>
      <c r="L2221" s="9">
        <v>-2.5054647103040701</v>
      </c>
      <c r="M2221" s="9">
        <v>-9.0196732999999991</v>
      </c>
      <c r="N2221" s="9">
        <v>-9.0196732999999991</v>
      </c>
      <c r="O2221" s="9">
        <v>-2.5054647103040701</v>
      </c>
      <c r="P2221">
        <v>0</v>
      </c>
      <c r="Q2221" s="9">
        <v>53.549995000000003</v>
      </c>
      <c r="R2221" s="9">
        <v>11298824.154947</v>
      </c>
      <c r="S2221" s="9">
        <v>1085385885.34549</v>
      </c>
      <c r="T2221" s="9">
        <v>-5.8838441043818003E-6</v>
      </c>
      <c r="U2221" s="9">
        <v>2.5054647103040701</v>
      </c>
      <c r="V2221" s="9">
        <v>0</v>
      </c>
      <c r="W2221" s="9">
        <v>2.5054647103040701</v>
      </c>
      <c r="X2221" s="9" t="s">
        <v>86</v>
      </c>
      <c r="Y2221" s="9">
        <v>0</v>
      </c>
      <c r="Z2221" s="9">
        <v>1.0215488E-2</v>
      </c>
      <c r="AA2221" s="9">
        <v>0</v>
      </c>
      <c r="AB2221" s="9">
        <v>8.9438082999999998E-3</v>
      </c>
      <c r="AQ2221" s="9">
        <f>K2221-'Processed Potentiostat'!$J$3</f>
        <v>-5.5612240000000002</v>
      </c>
    </row>
    <row r="2222" spans="1:43" x14ac:dyDescent="0.3">
      <c r="A2222">
        <v>2</v>
      </c>
      <c r="B2222">
        <v>0</v>
      </c>
      <c r="C2222">
        <v>0</v>
      </c>
      <c r="D2222">
        <v>1</v>
      </c>
      <c r="E2222">
        <v>0</v>
      </c>
      <c r="F2222">
        <v>0</v>
      </c>
      <c r="G2222">
        <v>0</v>
      </c>
      <c r="H2222" s="9">
        <v>1667.4155578775301</v>
      </c>
      <c r="I2222" s="9">
        <v>-1.8379725</v>
      </c>
      <c r="J2222" s="9">
        <v>-1.8369644999999999</v>
      </c>
      <c r="K2222" s="9">
        <v>-10.563865</v>
      </c>
      <c r="L2222" s="9">
        <v>-2.5054724303777198</v>
      </c>
      <c r="M2222" s="9">
        <v>-9.0197009999999995</v>
      </c>
      <c r="N2222" s="9">
        <v>-9.0197009999999995</v>
      </c>
      <c r="O2222" s="9">
        <v>-2.5054724303777198</v>
      </c>
      <c r="P2222">
        <v>0</v>
      </c>
      <c r="Q2222" s="9">
        <v>53.549995000000003</v>
      </c>
      <c r="R2222" s="9">
        <v>11298824.154947</v>
      </c>
      <c r="S2222" s="9">
        <v>1078806050.94804</v>
      </c>
      <c r="T2222" s="9">
        <v>-7.7200736465776692E-6</v>
      </c>
      <c r="U2222" s="9">
        <v>2.5054724303777198</v>
      </c>
      <c r="V2222" s="9">
        <v>0</v>
      </c>
      <c r="W2222" s="9">
        <v>2.5054724303777198</v>
      </c>
      <c r="X2222" s="9" t="s">
        <v>86</v>
      </c>
      <c r="Y2222" s="9">
        <v>0</v>
      </c>
      <c r="Z2222" s="9">
        <v>1.9405445E-2</v>
      </c>
      <c r="AA2222" s="9">
        <v>0</v>
      </c>
      <c r="AB2222" s="9">
        <v>8.7019148999999997E-3</v>
      </c>
      <c r="AQ2222" s="9">
        <f>K2222-'Processed Potentiostat'!$J$3</f>
        <v>-10.563865</v>
      </c>
    </row>
    <row r="2223" spans="1:43" x14ac:dyDescent="0.3">
      <c r="A2223">
        <v>2</v>
      </c>
      <c r="B2223">
        <v>0</v>
      </c>
      <c r="C2223">
        <v>0</v>
      </c>
      <c r="D2223">
        <v>1</v>
      </c>
      <c r="E2223">
        <v>0</v>
      </c>
      <c r="F2223">
        <v>0</v>
      </c>
      <c r="G2223">
        <v>0</v>
      </c>
      <c r="H2223" s="9">
        <v>1667.41955787743</v>
      </c>
      <c r="I2223" s="9">
        <v>-1.8378881</v>
      </c>
      <c r="J2223" s="9">
        <v>-1.8371898</v>
      </c>
      <c r="K2223" s="9">
        <v>-15.679827</v>
      </c>
      <c r="L2223" s="9">
        <v>-2.5054874219738301</v>
      </c>
      <c r="M2223" s="9">
        <v>-9.0197544000000001</v>
      </c>
      <c r="N2223" s="9">
        <v>-9.0197544000000001</v>
      </c>
      <c r="O2223" s="9">
        <v>-2.5054874219738301</v>
      </c>
      <c r="P2223">
        <v>0</v>
      </c>
      <c r="Q2223" s="9">
        <v>53.549995000000003</v>
      </c>
      <c r="R2223" s="9">
        <v>11298824.154947</v>
      </c>
      <c r="S2223" s="9">
        <v>1050543140.13573</v>
      </c>
      <c r="T2223" s="9">
        <v>-1.4991596116065099E-5</v>
      </c>
      <c r="U2223" s="9">
        <v>2.5054874219738301</v>
      </c>
      <c r="V2223" s="9">
        <v>0</v>
      </c>
      <c r="W2223" s="9">
        <v>2.5054874219738301</v>
      </c>
      <c r="X2223" s="9" t="s">
        <v>86</v>
      </c>
      <c r="Y2223" s="9">
        <v>0</v>
      </c>
      <c r="Z2223" s="9">
        <v>2.8806816999999998E-2</v>
      </c>
      <c r="AA2223" s="9">
        <v>0</v>
      </c>
      <c r="AB2223" s="9">
        <v>8.3525591000000003E-3</v>
      </c>
      <c r="AQ2223" s="9">
        <f>K2223-'Processed Potentiostat'!$J$3</f>
        <v>-15.679827</v>
      </c>
    </row>
    <row r="2224" spans="1:43" x14ac:dyDescent="0.3">
      <c r="A2224">
        <v>2</v>
      </c>
      <c r="B2224">
        <v>0</v>
      </c>
      <c r="C2224">
        <v>0</v>
      </c>
      <c r="D2224">
        <v>1</v>
      </c>
      <c r="E2224">
        <v>0</v>
      </c>
      <c r="F2224">
        <v>0</v>
      </c>
      <c r="G2224">
        <v>0</v>
      </c>
      <c r="H2224" s="9">
        <v>1667.4347578770501</v>
      </c>
      <c r="I2224" s="9">
        <v>-1.8378686</v>
      </c>
      <c r="J2224" s="9">
        <v>-1.8369721000000001</v>
      </c>
      <c r="K2224" s="9">
        <v>-20.745425999999998</v>
      </c>
      <c r="L2224" s="9">
        <v>-2.50555929962441</v>
      </c>
      <c r="M2224" s="9">
        <v>-9.0200137999999992</v>
      </c>
      <c r="N2224" s="9">
        <v>-9.0200137999999992</v>
      </c>
      <c r="O2224" s="9">
        <v>-2.50555929962441</v>
      </c>
      <c r="P2224">
        <v>0</v>
      </c>
      <c r="Q2224" s="9">
        <v>53.549995000000003</v>
      </c>
      <c r="R2224" s="9">
        <v>11298824.154947</v>
      </c>
      <c r="S2224" s="9">
        <v>1077861239.79793</v>
      </c>
      <c r="T2224" s="9">
        <v>-7.1877650579033005E-5</v>
      </c>
      <c r="U2224" s="9">
        <v>2.50555929962441</v>
      </c>
      <c r="V2224" s="9">
        <v>0</v>
      </c>
      <c r="W2224" s="9">
        <v>2.50555929962441</v>
      </c>
      <c r="X2224" s="9" t="s">
        <v>86</v>
      </c>
      <c r="Y2224" s="9">
        <v>0</v>
      </c>
      <c r="Z2224" s="9">
        <v>3.810877E-2</v>
      </c>
      <c r="AA2224" s="9">
        <v>0</v>
      </c>
      <c r="AB2224" s="9">
        <v>9.0391933999999993E-3</v>
      </c>
      <c r="AQ2224" s="9">
        <f>K2224-'Processed Potentiostat'!$J$3</f>
        <v>-20.745425999999998</v>
      </c>
    </row>
    <row r="2225" spans="1:43" x14ac:dyDescent="0.3">
      <c r="A2225">
        <v>2</v>
      </c>
      <c r="B2225">
        <v>0</v>
      </c>
      <c r="C2225">
        <v>0</v>
      </c>
      <c r="D2225">
        <v>1</v>
      </c>
      <c r="E2225">
        <v>0</v>
      </c>
      <c r="F2225">
        <v>0</v>
      </c>
      <c r="G2225">
        <v>0</v>
      </c>
      <c r="H2225" s="9">
        <v>1667.43855787695</v>
      </c>
      <c r="I2225" s="9">
        <v>-1.8379071</v>
      </c>
      <c r="J2225" s="9">
        <v>-1.8370593</v>
      </c>
      <c r="K2225" s="9">
        <v>-25.950673999999999</v>
      </c>
      <c r="L2225" s="9">
        <v>-2.50558415695685</v>
      </c>
      <c r="M2225" s="9">
        <v>-9.0201025000000001</v>
      </c>
      <c r="N2225" s="9">
        <v>-9.0201025000000001</v>
      </c>
      <c r="O2225" s="9">
        <v>-2.50558415695685</v>
      </c>
      <c r="P2225">
        <v>0</v>
      </c>
      <c r="Q2225" s="9">
        <v>53.549995000000003</v>
      </c>
      <c r="R2225" s="9">
        <v>11298824.154947</v>
      </c>
      <c r="S2225" s="9">
        <v>1066779234.75804</v>
      </c>
      <c r="T2225" s="9">
        <v>-2.4857332441285901E-5</v>
      </c>
      <c r="U2225" s="9">
        <v>2.50558415695685</v>
      </c>
      <c r="V2225" s="9">
        <v>0</v>
      </c>
      <c r="W2225" s="9">
        <v>2.50558415695685</v>
      </c>
      <c r="X2225" s="9" t="s">
        <v>86</v>
      </c>
      <c r="Y2225" s="9">
        <v>0</v>
      </c>
      <c r="Z2225" s="9">
        <v>4.7672926999999997E-2</v>
      </c>
      <c r="AA2225" s="9">
        <v>0</v>
      </c>
      <c r="AB2225" s="9">
        <v>8.5692814999999995E-3</v>
      </c>
      <c r="AQ2225" s="9">
        <f>K2225-'Processed Potentiostat'!$J$3</f>
        <v>-25.950673999999999</v>
      </c>
    </row>
    <row r="2226" spans="1:43" x14ac:dyDescent="0.3">
      <c r="A2226">
        <v>2</v>
      </c>
      <c r="B2226">
        <v>0</v>
      </c>
      <c r="C2226">
        <v>0</v>
      </c>
      <c r="D2226">
        <v>1</v>
      </c>
      <c r="E2226">
        <v>0</v>
      </c>
      <c r="F2226">
        <v>0</v>
      </c>
      <c r="G2226">
        <v>0</v>
      </c>
      <c r="H2226" s="9">
        <v>1667.44895787669</v>
      </c>
      <c r="I2226" s="9">
        <v>-1.8379350000000001</v>
      </c>
      <c r="J2226" s="9">
        <v>-1.8376861</v>
      </c>
      <c r="K2226" s="9">
        <v>-30.956747</v>
      </c>
      <c r="L2226" s="9">
        <v>-2.5056684852937798</v>
      </c>
      <c r="M2226" s="9">
        <v>-9.0204067000000006</v>
      </c>
      <c r="N2226" s="9">
        <v>-9.0204067000000006</v>
      </c>
      <c r="O2226" s="9">
        <v>-2.5056684852937798</v>
      </c>
      <c r="P2226">
        <v>0</v>
      </c>
      <c r="Q2226" s="9">
        <v>53.549995000000003</v>
      </c>
      <c r="R2226" s="9">
        <v>11298824.154947</v>
      </c>
      <c r="S2226" s="9">
        <v>993287924.26956701</v>
      </c>
      <c r="T2226" s="9">
        <v>-8.4328336927619305E-5</v>
      </c>
      <c r="U2226" s="9">
        <v>2.5056684852937798</v>
      </c>
      <c r="V2226" s="9">
        <v>0</v>
      </c>
      <c r="W2226" s="9">
        <v>2.5056684852937798</v>
      </c>
      <c r="X2226" s="9" t="s">
        <v>86</v>
      </c>
      <c r="Y2226" s="9">
        <v>0</v>
      </c>
      <c r="Z2226" s="9">
        <v>5.6888780999999999E-2</v>
      </c>
      <c r="AA2226" s="9">
        <v>0</v>
      </c>
      <c r="AB2226" s="9">
        <v>8.4257470000000008E-3</v>
      </c>
      <c r="AQ2226" s="9">
        <f>K2226-'Processed Potentiostat'!$J$3</f>
        <v>-30.956747</v>
      </c>
    </row>
    <row r="2227" spans="1:43" x14ac:dyDescent="0.3">
      <c r="A2227">
        <v>2</v>
      </c>
      <c r="B2227">
        <v>0</v>
      </c>
      <c r="C2227">
        <v>0</v>
      </c>
      <c r="D2227">
        <v>1</v>
      </c>
      <c r="E2227">
        <v>0</v>
      </c>
      <c r="F2227">
        <v>0</v>
      </c>
      <c r="G2227">
        <v>0</v>
      </c>
      <c r="H2227" s="9">
        <v>1667.4535578765699</v>
      </c>
      <c r="I2227" s="9">
        <v>-1.8381406</v>
      </c>
      <c r="J2227" s="9">
        <v>-1.8372147999999999</v>
      </c>
      <c r="K2227" s="9">
        <v>-36.226863999999999</v>
      </c>
      <c r="L2227" s="9">
        <v>-2.5057110115872199</v>
      </c>
      <c r="M2227" s="9">
        <v>-9.0205593000000004</v>
      </c>
      <c r="N2227" s="9">
        <v>-9.0205593000000004</v>
      </c>
      <c r="O2227" s="9">
        <v>-2.5057110115872199</v>
      </c>
      <c r="P2227">
        <v>0</v>
      </c>
      <c r="Q2227" s="9">
        <v>53.549995000000003</v>
      </c>
      <c r="R2227" s="9">
        <v>11298824.154947</v>
      </c>
      <c r="S2227" s="9">
        <v>1047586633.28992</v>
      </c>
      <c r="T2227" s="9">
        <v>-4.2526293436928597E-5</v>
      </c>
      <c r="U2227" s="9">
        <v>2.5057110115872199</v>
      </c>
      <c r="V2227" s="9">
        <v>0</v>
      </c>
      <c r="W2227" s="9">
        <v>2.5057110115872199</v>
      </c>
      <c r="X2227" s="9" t="s">
        <v>86</v>
      </c>
      <c r="Y2227" s="9">
        <v>0</v>
      </c>
      <c r="Z2227" s="9">
        <v>6.6556528000000004E-2</v>
      </c>
      <c r="AA2227" s="9">
        <v>0</v>
      </c>
      <c r="AB2227" s="9">
        <v>8.3325243999999993E-3</v>
      </c>
      <c r="AQ2227" s="9">
        <f>K2227-'Processed Potentiostat'!$J$3</f>
        <v>-36.226863999999999</v>
      </c>
    </row>
    <row r="2228" spans="1:43" x14ac:dyDescent="0.3">
      <c r="A2228">
        <v>2</v>
      </c>
      <c r="B2228">
        <v>0</v>
      </c>
      <c r="C2228">
        <v>1</v>
      </c>
      <c r="D2228">
        <v>1</v>
      </c>
      <c r="E2228">
        <v>0</v>
      </c>
      <c r="F2228">
        <v>0</v>
      </c>
      <c r="G2228">
        <v>0</v>
      </c>
      <c r="H2228" s="9">
        <v>1667.7935578679901</v>
      </c>
      <c r="I2228" s="9">
        <v>-1.8380448</v>
      </c>
      <c r="J2228" s="9">
        <v>-1.8395432</v>
      </c>
      <c r="K2228" s="9">
        <v>-30.938434999999998</v>
      </c>
      <c r="L2228" s="9">
        <v>-2.5091731747508299</v>
      </c>
      <c r="M2228" s="9">
        <v>-9.0330238000000005</v>
      </c>
      <c r="N2228" s="9">
        <v>-9.0330238000000005</v>
      </c>
      <c r="O2228" s="9">
        <v>-2.5091731747508299</v>
      </c>
      <c r="P2228">
        <v>0</v>
      </c>
      <c r="Q2228" s="9">
        <v>53.549995000000003</v>
      </c>
      <c r="R2228" s="9">
        <v>11298824.154947</v>
      </c>
      <c r="S2228" s="9">
        <v>825997959.37934601</v>
      </c>
      <c r="T2228" s="9">
        <v>-3.4621631636086998E-3</v>
      </c>
      <c r="U2228" s="9">
        <v>2.5091731747508299</v>
      </c>
      <c r="V2228" s="9">
        <v>0</v>
      </c>
      <c r="W2228" s="9">
        <v>2.5091731747508299</v>
      </c>
      <c r="X2228" s="9" t="s">
        <v>86</v>
      </c>
      <c r="Y2228" s="9">
        <v>0</v>
      </c>
      <c r="Z2228" s="9">
        <v>5.6912586000000001E-2</v>
      </c>
      <c r="AA2228" s="9">
        <v>0</v>
      </c>
      <c r="AB2228" s="9">
        <v>8.5821179999999997E-3</v>
      </c>
      <c r="AQ2228" s="9">
        <f>K2228-'Processed Potentiostat'!$J$3</f>
        <v>-30.938434999999998</v>
      </c>
    </row>
    <row r="2229" spans="1:43" x14ac:dyDescent="0.3">
      <c r="A2229">
        <v>2</v>
      </c>
      <c r="B2229">
        <v>0</v>
      </c>
      <c r="C2229">
        <v>0</v>
      </c>
      <c r="D2229">
        <v>1</v>
      </c>
      <c r="E2229">
        <v>0</v>
      </c>
      <c r="F2229">
        <v>0</v>
      </c>
      <c r="G2229">
        <v>0</v>
      </c>
      <c r="H2229" s="9">
        <v>1667.7961578679201</v>
      </c>
      <c r="I2229" s="9">
        <v>-1.8378338000000001</v>
      </c>
      <c r="J2229" s="9">
        <v>-1.8390905</v>
      </c>
      <c r="K2229" s="9">
        <v>-25.914427</v>
      </c>
      <c r="L2229" s="9">
        <v>-2.5091935100255198</v>
      </c>
      <c r="M2229" s="9">
        <v>-9.0330963000000004</v>
      </c>
      <c r="N2229" s="9">
        <v>-9.0330963000000004</v>
      </c>
      <c r="O2229" s="9">
        <v>-2.5091935100255198</v>
      </c>
      <c r="P2229">
        <v>0</v>
      </c>
      <c r="Q2229" s="9">
        <v>53.549995000000003</v>
      </c>
      <c r="R2229" s="9">
        <v>11298824.154947</v>
      </c>
      <c r="S2229" s="9">
        <v>861625918.439816</v>
      </c>
      <c r="T2229" s="9">
        <v>-2.0335274696581201E-5</v>
      </c>
      <c r="U2229" s="9">
        <v>2.5091935100255198</v>
      </c>
      <c r="V2229" s="9">
        <v>0</v>
      </c>
      <c r="W2229" s="9">
        <v>2.5091935100255198</v>
      </c>
      <c r="X2229" s="9" t="s">
        <v>86</v>
      </c>
      <c r="Y2229" s="9">
        <v>0</v>
      </c>
      <c r="Z2229" s="9">
        <v>4.7658975999999999E-2</v>
      </c>
      <c r="AA2229" s="9">
        <v>0</v>
      </c>
      <c r="AB2229" s="9">
        <v>8.6619453999999992E-3</v>
      </c>
      <c r="AQ2229" s="9">
        <f>K2229-'Processed Potentiostat'!$J$3</f>
        <v>-25.914427</v>
      </c>
    </row>
    <row r="2230" spans="1:43" x14ac:dyDescent="0.3">
      <c r="A2230">
        <v>2</v>
      </c>
      <c r="B2230">
        <v>0</v>
      </c>
      <c r="C2230">
        <v>0</v>
      </c>
      <c r="D2230">
        <v>1</v>
      </c>
      <c r="E2230">
        <v>0</v>
      </c>
      <c r="F2230">
        <v>0</v>
      </c>
      <c r="G2230">
        <v>0</v>
      </c>
      <c r="H2230" s="9">
        <v>1667.7987578678501</v>
      </c>
      <c r="I2230" s="9">
        <v>-1.8381281</v>
      </c>
      <c r="J2230" s="9">
        <v>-1.8397629</v>
      </c>
      <c r="K2230" s="9">
        <v>-20.550068</v>
      </c>
      <c r="L2230" s="9">
        <v>-2.5092101835276002</v>
      </c>
      <c r="M2230" s="9">
        <v>-9.0331563999999993</v>
      </c>
      <c r="N2230" s="9">
        <v>-9.0331563999999993</v>
      </c>
      <c r="O2230" s="9">
        <v>-2.5092101835276002</v>
      </c>
      <c r="P2230">
        <v>0</v>
      </c>
      <c r="Q2230" s="9">
        <v>53.549995000000003</v>
      </c>
      <c r="R2230" s="9">
        <v>11298824.154947</v>
      </c>
      <c r="S2230" s="9">
        <v>809765109.32438004</v>
      </c>
      <c r="T2230" s="9">
        <v>-1.66735020741271E-5</v>
      </c>
      <c r="U2230" s="9">
        <v>2.5092101835276002</v>
      </c>
      <c r="V2230" s="9">
        <v>0</v>
      </c>
      <c r="W2230" s="9">
        <v>2.5092101835276002</v>
      </c>
      <c r="X2230" s="9" t="s">
        <v>86</v>
      </c>
      <c r="Y2230" s="9">
        <v>0</v>
      </c>
      <c r="Z2230" s="9">
        <v>3.7807252E-2</v>
      </c>
      <c r="AA2230" s="9">
        <v>0</v>
      </c>
      <c r="AB2230" s="9">
        <v>8.4825642000000007E-3</v>
      </c>
      <c r="AQ2230" s="9">
        <f>K2230-'Processed Potentiostat'!$J$3</f>
        <v>-20.550068</v>
      </c>
    </row>
    <row r="2231" spans="1:43" x14ac:dyDescent="0.3">
      <c r="A2231">
        <v>2</v>
      </c>
      <c r="B2231">
        <v>0</v>
      </c>
      <c r="C2231">
        <v>0</v>
      </c>
      <c r="D2231">
        <v>1</v>
      </c>
      <c r="E2231">
        <v>0</v>
      </c>
      <c r="F2231">
        <v>0</v>
      </c>
      <c r="G2231">
        <v>0</v>
      </c>
      <c r="H2231" s="9">
        <v>1667.8009578678</v>
      </c>
      <c r="I2231" s="9">
        <v>-1.8381350999999999</v>
      </c>
      <c r="J2231" s="9">
        <v>-1.8400687</v>
      </c>
      <c r="K2231" s="9">
        <v>-15.052161999999999</v>
      </c>
      <c r="L2231" s="9">
        <v>-2.5092209586362499</v>
      </c>
      <c r="M2231" s="9">
        <v>-9.0331954999999997</v>
      </c>
      <c r="N2231" s="9">
        <v>-9.0331954999999997</v>
      </c>
      <c r="O2231" s="9">
        <v>-2.5092209586362499</v>
      </c>
      <c r="P2231">
        <v>0</v>
      </c>
      <c r="Q2231" s="9">
        <v>53.549995000000003</v>
      </c>
      <c r="R2231" s="9">
        <v>11298824.154947</v>
      </c>
      <c r="S2231" s="9">
        <v>788194602.57263005</v>
      </c>
      <c r="T2231" s="9">
        <v>-1.07751086555474E-5</v>
      </c>
      <c r="U2231" s="9">
        <v>2.5092209586362499</v>
      </c>
      <c r="V2231" s="9">
        <v>0</v>
      </c>
      <c r="W2231" s="9">
        <v>2.5092209586362499</v>
      </c>
      <c r="X2231" s="9" t="s">
        <v>86</v>
      </c>
      <c r="Y2231" s="9">
        <v>0</v>
      </c>
      <c r="Z2231" s="9">
        <v>2.7697012E-2</v>
      </c>
      <c r="AA2231" s="9">
        <v>0</v>
      </c>
      <c r="AB2231" s="9">
        <v>8.2583670000000008E-3</v>
      </c>
      <c r="AQ2231" s="9">
        <f>K2231-'Processed Potentiostat'!$J$3</f>
        <v>-15.052161999999999</v>
      </c>
    </row>
    <row r="2232" spans="1:43" x14ac:dyDescent="0.3">
      <c r="A2232">
        <v>2</v>
      </c>
      <c r="B2232">
        <v>0</v>
      </c>
      <c r="C2232">
        <v>0</v>
      </c>
      <c r="D2232">
        <v>1</v>
      </c>
      <c r="E2232">
        <v>0</v>
      </c>
      <c r="F2232">
        <v>0</v>
      </c>
      <c r="G2232">
        <v>0</v>
      </c>
      <c r="H2232" s="9">
        <v>1667.80275786775</v>
      </c>
      <c r="I2232" s="9">
        <v>-1.8378749000000001</v>
      </c>
      <c r="J2232" s="9">
        <v>-1.8400764000000001</v>
      </c>
      <c r="K2232" s="9">
        <v>-9.9140672999999992</v>
      </c>
      <c r="L2232" s="9">
        <v>-2.5092271068379302</v>
      </c>
      <c r="M2232" s="9">
        <v>-9.0332173999999998</v>
      </c>
      <c r="N2232" s="9">
        <v>-9.0332173999999998</v>
      </c>
      <c r="O2232" s="9">
        <v>-2.5092271068379302</v>
      </c>
      <c r="P2232">
        <v>0</v>
      </c>
      <c r="Q2232" s="9">
        <v>53.549995000000003</v>
      </c>
      <c r="R2232" s="9">
        <v>11298824.154947</v>
      </c>
      <c r="S2232" s="9">
        <v>787664745.29801595</v>
      </c>
      <c r="T2232" s="9">
        <v>-6.14820167754714E-6</v>
      </c>
      <c r="U2232" s="9">
        <v>2.5092271068379302</v>
      </c>
      <c r="V2232" s="9">
        <v>0</v>
      </c>
      <c r="W2232" s="9">
        <v>2.5092271068379302</v>
      </c>
      <c r="X2232" s="9" t="s">
        <v>86</v>
      </c>
      <c r="Y2232" s="9">
        <v>0</v>
      </c>
      <c r="Z2232" s="9">
        <v>1.8242642E-2</v>
      </c>
      <c r="AA2232" s="9">
        <v>0</v>
      </c>
      <c r="AB2232" s="9">
        <v>8.6728437000000002E-3</v>
      </c>
      <c r="AQ2232" s="9">
        <f>K2232-'Processed Potentiostat'!$J$3</f>
        <v>-9.9140672999999992</v>
      </c>
    </row>
    <row r="2233" spans="1:43" x14ac:dyDescent="0.3">
      <c r="A2233">
        <v>2</v>
      </c>
      <c r="B2233">
        <v>0</v>
      </c>
      <c r="C2233">
        <v>0</v>
      </c>
      <c r="D2233">
        <v>1</v>
      </c>
      <c r="E2233">
        <v>0</v>
      </c>
      <c r="F2233">
        <v>0</v>
      </c>
      <c r="G2233">
        <v>0</v>
      </c>
      <c r="H2233" s="9">
        <v>1667.8045578677099</v>
      </c>
      <c r="I2233" s="9">
        <v>-1.8379167000000001</v>
      </c>
      <c r="J2233" s="9">
        <v>-1.8400732</v>
      </c>
      <c r="K2233" s="9">
        <v>-4.4436336000000001</v>
      </c>
      <c r="L2233" s="9">
        <v>-2.5092305327536999</v>
      </c>
      <c r="M2233" s="9">
        <v>-9.0332298000000009</v>
      </c>
      <c r="N2233" s="9">
        <v>-9.0332298000000009</v>
      </c>
      <c r="O2233" s="9">
        <v>-2.5092305327536999</v>
      </c>
      <c r="P2233">
        <v>0</v>
      </c>
      <c r="Q2233" s="9">
        <v>53.549995000000003</v>
      </c>
      <c r="R2233" s="9">
        <v>11298824.154947</v>
      </c>
      <c r="S2233" s="9">
        <v>787886627.96632004</v>
      </c>
      <c r="T2233" s="9">
        <v>-3.4259157710714301E-6</v>
      </c>
      <c r="U2233" s="9">
        <v>2.5092305327536999</v>
      </c>
      <c r="V2233" s="9">
        <v>0</v>
      </c>
      <c r="W2233" s="9">
        <v>2.5092305327536999</v>
      </c>
      <c r="X2233" s="9" t="s">
        <v>86</v>
      </c>
      <c r="Y2233" s="9">
        <v>0</v>
      </c>
      <c r="Z2233" s="9">
        <v>8.1766107999999994E-3</v>
      </c>
      <c r="AA2233" s="9">
        <v>0</v>
      </c>
      <c r="AB2233" s="9">
        <v>8.3826920000000006E-3</v>
      </c>
      <c r="AQ2233" s="9">
        <f>K2233-'Processed Potentiostat'!$J$3</f>
        <v>-4.4436336000000001</v>
      </c>
    </row>
    <row r="2234" spans="1:43" x14ac:dyDescent="0.3">
      <c r="A2234">
        <v>2</v>
      </c>
      <c r="B2234">
        <v>0</v>
      </c>
      <c r="C2234">
        <v>0</v>
      </c>
      <c r="D2234">
        <v>1</v>
      </c>
      <c r="E2234">
        <v>0</v>
      </c>
      <c r="F2234">
        <v>0</v>
      </c>
      <c r="G2234">
        <v>0</v>
      </c>
      <c r="H2234" s="9">
        <v>1667.8063578676599</v>
      </c>
      <c r="I2234" s="9">
        <v>-1.8381175999999999</v>
      </c>
      <c r="J2234" s="9">
        <v>-1.8402685999999999</v>
      </c>
      <c r="K2234" s="9">
        <v>0.83105934000000004</v>
      </c>
      <c r="L2234" s="9">
        <v>-2.5092312778039698</v>
      </c>
      <c r="M2234" s="9">
        <v>-9.0332326999999992</v>
      </c>
      <c r="N2234" s="9">
        <v>-9.0332326999999992</v>
      </c>
      <c r="O2234" s="9">
        <v>-2.5092312778039698</v>
      </c>
      <c r="P2234">
        <v>0</v>
      </c>
      <c r="Q2234" s="9">
        <v>53.549995000000003</v>
      </c>
      <c r="R2234" s="9">
        <v>11298824.154947</v>
      </c>
      <c r="S2234" s="9">
        <v>774703533.18135202</v>
      </c>
      <c r="T2234" s="9">
        <v>-7.4505027125582004E-7</v>
      </c>
      <c r="U2234" s="9">
        <v>2.5092312778039698</v>
      </c>
      <c r="V2234" s="9">
        <v>0</v>
      </c>
      <c r="W2234" s="9">
        <v>2.5092312778039698</v>
      </c>
      <c r="X2234" s="9" t="s">
        <v>86</v>
      </c>
      <c r="Y2234" s="9">
        <v>0</v>
      </c>
      <c r="Z2234" s="9">
        <v>1.5293723999999999E-3</v>
      </c>
      <c r="AA2234" s="9">
        <v>0</v>
      </c>
      <c r="AB2234" s="9">
        <v>8.6203786000000008E-3</v>
      </c>
      <c r="AQ2234" s="9">
        <f>K2234-'Processed Potentiostat'!$J$3</f>
        <v>0.83105934000000004</v>
      </c>
    </row>
    <row r="2235" spans="1:43" x14ac:dyDescent="0.3">
      <c r="A2235">
        <v>2</v>
      </c>
      <c r="B2235">
        <v>0</v>
      </c>
      <c r="C2235">
        <v>0</v>
      </c>
      <c r="D2235">
        <v>1</v>
      </c>
      <c r="E2235">
        <v>0</v>
      </c>
      <c r="F2235">
        <v>0</v>
      </c>
      <c r="G2235">
        <v>0</v>
      </c>
      <c r="H2235" s="9">
        <v>1667.80855786761</v>
      </c>
      <c r="I2235" s="9">
        <v>-1.8378939999999999</v>
      </c>
      <c r="J2235" s="9">
        <v>-1.8395075999999999</v>
      </c>
      <c r="K2235" s="9">
        <v>6.0683588999999998</v>
      </c>
      <c r="L2235" s="9">
        <v>-2.5092289577338298</v>
      </c>
      <c r="M2235" s="9">
        <v>-9.0332241</v>
      </c>
      <c r="N2235" s="9">
        <v>-9.0332241</v>
      </c>
      <c r="O2235" s="9">
        <v>-2.5092289577338298</v>
      </c>
      <c r="P2235">
        <v>0</v>
      </c>
      <c r="Q2235" s="9">
        <v>53.549995000000003</v>
      </c>
      <c r="R2235" s="9">
        <v>13080395.276848599</v>
      </c>
      <c r="S2235" s="9">
        <v>774703533.18135202</v>
      </c>
      <c r="T2235" s="9">
        <v>2.3200701475545299E-6</v>
      </c>
      <c r="U2235" s="9">
        <v>2.5092289577338298</v>
      </c>
      <c r="V2235" s="9">
        <v>0</v>
      </c>
      <c r="W2235" s="9">
        <v>2.5092289577338298</v>
      </c>
      <c r="X2235" s="9" t="s">
        <v>86</v>
      </c>
      <c r="Y2235" s="9">
        <v>0</v>
      </c>
      <c r="Z2235" s="9">
        <v>1.1162792E-2</v>
      </c>
      <c r="AA2235" s="9">
        <v>0</v>
      </c>
      <c r="AB2235" s="9">
        <v>8.4016090000000009E-3</v>
      </c>
      <c r="AQ2235" s="9">
        <f>K2235-'Processed Potentiostat'!$J$3</f>
        <v>6.0683588999999998</v>
      </c>
    </row>
    <row r="2236" spans="1:43" x14ac:dyDescent="0.3">
      <c r="A2236">
        <v>2</v>
      </c>
      <c r="B2236">
        <v>0</v>
      </c>
      <c r="C2236">
        <v>0</v>
      </c>
      <c r="D2236">
        <v>1</v>
      </c>
      <c r="E2236">
        <v>0</v>
      </c>
      <c r="F2236">
        <v>0</v>
      </c>
      <c r="G2236">
        <v>0</v>
      </c>
      <c r="H2236" s="9">
        <v>1667.81215786752</v>
      </c>
      <c r="I2236" s="9">
        <v>-1.8380078</v>
      </c>
      <c r="J2236" s="9">
        <v>-1.8388293</v>
      </c>
      <c r="K2236" s="9">
        <v>11.213322</v>
      </c>
      <c r="L2236" s="9">
        <v>-2.5092198228148201</v>
      </c>
      <c r="M2236" s="9">
        <v>-9.0331916999999997</v>
      </c>
      <c r="N2236" s="9">
        <v>-9.0331916999999997</v>
      </c>
      <c r="O2236" s="9">
        <v>-2.5092198228148201</v>
      </c>
      <c r="P2236">
        <v>0</v>
      </c>
      <c r="Q2236" s="9">
        <v>53.549995000000003</v>
      </c>
      <c r="R2236" s="9">
        <v>41878897.374791399</v>
      </c>
      <c r="S2236" s="9">
        <v>774703533.18135202</v>
      </c>
      <c r="T2236" s="9">
        <v>9.1349190074474507E-6</v>
      </c>
      <c r="U2236" s="9">
        <v>2.5092198228148201</v>
      </c>
      <c r="V2236" s="9">
        <v>0</v>
      </c>
      <c r="W2236" s="9">
        <v>2.5092198228148201</v>
      </c>
      <c r="X2236" s="9" t="s">
        <v>86</v>
      </c>
      <c r="Y2236" s="9">
        <v>0</v>
      </c>
      <c r="Z2236" s="9">
        <v>2.0619385E-2</v>
      </c>
      <c r="AA2236" s="9">
        <v>0</v>
      </c>
      <c r="AB2236" s="9">
        <v>8.6258948000000005E-3</v>
      </c>
      <c r="AQ2236" s="9">
        <f>K2236-'Processed Potentiostat'!$J$3</f>
        <v>11.213322</v>
      </c>
    </row>
    <row r="2237" spans="1:43" x14ac:dyDescent="0.3">
      <c r="A2237">
        <v>2</v>
      </c>
      <c r="B2237">
        <v>0</v>
      </c>
      <c r="C2237">
        <v>0</v>
      </c>
      <c r="D2237">
        <v>1</v>
      </c>
      <c r="E2237">
        <v>0</v>
      </c>
      <c r="F2237">
        <v>0</v>
      </c>
      <c r="G2237">
        <v>0</v>
      </c>
      <c r="H2237" s="9">
        <v>1667.8255578671799</v>
      </c>
      <c r="I2237" s="9">
        <v>-1.8378953</v>
      </c>
      <c r="J2237" s="9">
        <v>-1.8387500999999999</v>
      </c>
      <c r="K2237" s="9">
        <v>16.341877</v>
      </c>
      <c r="L2237" s="9">
        <v>-2.5091721528534698</v>
      </c>
      <c r="M2237" s="9">
        <v>-9.0330200000000005</v>
      </c>
      <c r="N2237" s="9">
        <v>-9.0330200000000005</v>
      </c>
      <c r="O2237" s="9">
        <v>-2.5091721528534698</v>
      </c>
      <c r="P2237">
        <v>0</v>
      </c>
      <c r="Q2237" s="9">
        <v>53.549995000000003</v>
      </c>
      <c r="R2237" s="9">
        <v>57032872.755966797</v>
      </c>
      <c r="S2237" s="9">
        <v>774703533.18135202</v>
      </c>
      <c r="T2237" s="9">
        <v>4.7669961346752299E-5</v>
      </c>
      <c r="U2237" s="9">
        <v>2.5091721528534698</v>
      </c>
      <c r="V2237" s="9">
        <v>0</v>
      </c>
      <c r="W2237" s="9">
        <v>2.5091721528534698</v>
      </c>
      <c r="X2237" s="9" t="s">
        <v>86</v>
      </c>
      <c r="Y2237" s="9">
        <v>0</v>
      </c>
      <c r="Z2237" s="9">
        <v>3.0048627000000001E-2</v>
      </c>
      <c r="AA2237" s="9">
        <v>0</v>
      </c>
      <c r="AB2237" s="9">
        <v>8.3643636000000007E-3</v>
      </c>
      <c r="AQ2237" s="9">
        <f>K2237-'Processed Potentiostat'!$J$3</f>
        <v>16.341877</v>
      </c>
    </row>
    <row r="2238" spans="1:43" x14ac:dyDescent="0.3">
      <c r="A2238">
        <v>2</v>
      </c>
      <c r="B2238">
        <v>0</v>
      </c>
      <c r="C2238">
        <v>0</v>
      </c>
      <c r="D2238">
        <v>1</v>
      </c>
      <c r="E2238">
        <v>0</v>
      </c>
      <c r="F2238">
        <v>0</v>
      </c>
      <c r="G2238">
        <v>0</v>
      </c>
      <c r="H2238" s="9">
        <v>1667.8507578665401</v>
      </c>
      <c r="I2238" s="9">
        <v>-1.8379528999999999</v>
      </c>
      <c r="J2238" s="9">
        <v>-1.8383995</v>
      </c>
      <c r="K2238" s="9">
        <v>21.423881999999999</v>
      </c>
      <c r="L2238" s="9">
        <v>-2.5090545121028498</v>
      </c>
      <c r="M2238" s="9">
        <v>-9.0325965999999998</v>
      </c>
      <c r="N2238" s="9">
        <v>-9.0325965999999998</v>
      </c>
      <c r="O2238" s="9">
        <v>-2.5090545121028498</v>
      </c>
      <c r="P2238">
        <v>0</v>
      </c>
      <c r="Q2238" s="9">
        <v>53.549995000000003</v>
      </c>
      <c r="R2238" s="9">
        <v>112389788.456393</v>
      </c>
      <c r="S2238" s="9">
        <v>774703533.18135202</v>
      </c>
      <c r="T2238" s="9">
        <v>1.1764075062004001E-4</v>
      </c>
      <c r="U2238" s="9">
        <v>2.5090545121028498</v>
      </c>
      <c r="V2238" s="9">
        <v>0</v>
      </c>
      <c r="W2238" s="9">
        <v>2.5090545121028498</v>
      </c>
      <c r="X2238" s="9" t="s">
        <v>86</v>
      </c>
      <c r="Y2238" s="9">
        <v>0</v>
      </c>
      <c r="Z2238" s="9">
        <v>3.9385653999999999E-2</v>
      </c>
      <c r="AA2238" s="9">
        <v>0</v>
      </c>
      <c r="AB2238" s="9">
        <v>8.0656614000000001E-3</v>
      </c>
      <c r="AQ2238" s="9">
        <f>K2238-'Processed Potentiostat'!$J$3</f>
        <v>21.423881999999999</v>
      </c>
    </row>
    <row r="2239" spans="1:43" x14ac:dyDescent="0.3">
      <c r="A2239">
        <v>2</v>
      </c>
      <c r="B2239">
        <v>0</v>
      </c>
      <c r="C2239">
        <v>0</v>
      </c>
      <c r="D2239">
        <v>1</v>
      </c>
      <c r="E2239">
        <v>0</v>
      </c>
      <c r="F2239">
        <v>0</v>
      </c>
      <c r="G2239">
        <v>0</v>
      </c>
      <c r="H2239" s="9">
        <v>1667.9017578652499</v>
      </c>
      <c r="I2239" s="9">
        <v>-1.8380158</v>
      </c>
      <c r="J2239" s="9">
        <v>-1.8384115999999999</v>
      </c>
      <c r="K2239" s="9">
        <v>26.472691999999999</v>
      </c>
      <c r="L2239" s="9">
        <v>-2.5087431467064598</v>
      </c>
      <c r="M2239" s="9">
        <v>-9.0314750999999998</v>
      </c>
      <c r="N2239" s="9">
        <v>-9.0314750999999998</v>
      </c>
      <c r="O2239" s="9">
        <v>-2.5087431467064598</v>
      </c>
      <c r="P2239">
        <v>0</v>
      </c>
      <c r="Q2239" s="9">
        <v>53.549995000000003</v>
      </c>
      <c r="R2239" s="9">
        <v>135196699.173417</v>
      </c>
      <c r="S2239" s="9">
        <v>774703533.18135202</v>
      </c>
      <c r="T2239" s="9">
        <v>3.11365396393537E-4</v>
      </c>
      <c r="U2239" s="9">
        <v>2.5087431467064598</v>
      </c>
      <c r="V2239" s="9">
        <v>0</v>
      </c>
      <c r="W2239" s="9">
        <v>2.5087431467064598</v>
      </c>
      <c r="X2239" s="9" t="s">
        <v>86</v>
      </c>
      <c r="Y2239" s="9">
        <v>0</v>
      </c>
      <c r="Z2239" s="9">
        <v>4.8667703E-2</v>
      </c>
      <c r="AA2239" s="9">
        <v>0</v>
      </c>
      <c r="AB2239" s="9">
        <v>8.2328273000000004E-3</v>
      </c>
      <c r="AQ2239" s="9">
        <f>K2239-'Processed Potentiostat'!$J$3</f>
        <v>26.472691999999999</v>
      </c>
    </row>
    <row r="2240" spans="1:43" x14ac:dyDescent="0.3">
      <c r="A2240">
        <v>2</v>
      </c>
      <c r="B2240">
        <v>0</v>
      </c>
      <c r="C2240">
        <v>0</v>
      </c>
      <c r="D2240">
        <v>1</v>
      </c>
      <c r="E2240">
        <v>0</v>
      </c>
      <c r="F2240">
        <v>0</v>
      </c>
      <c r="G2240">
        <v>0</v>
      </c>
      <c r="H2240" s="9">
        <v>1667.91795786484</v>
      </c>
      <c r="I2240" s="9">
        <v>-1.8380471</v>
      </c>
      <c r="J2240" s="9">
        <v>-1.8370648999999999</v>
      </c>
      <c r="K2240" s="9">
        <v>21.402895000000001</v>
      </c>
      <c r="L2240" s="9">
        <v>-2.5086160846625298</v>
      </c>
      <c r="M2240" s="9">
        <v>-9.0310182999999995</v>
      </c>
      <c r="N2240" s="9">
        <v>-9.0310182999999995</v>
      </c>
      <c r="O2240" s="9">
        <v>-2.5086160846625298</v>
      </c>
      <c r="P2240">
        <v>0</v>
      </c>
      <c r="Q2240" s="9">
        <v>53.549995000000003</v>
      </c>
      <c r="R2240" s="9">
        <v>10392900.916638801</v>
      </c>
      <c r="S2240" s="9">
        <v>774703533.18135202</v>
      </c>
      <c r="T2240" s="9">
        <v>1.27062043931758E-4</v>
      </c>
      <c r="U2240" s="9">
        <v>2.5086160846625298</v>
      </c>
      <c r="V2240" s="9">
        <v>0</v>
      </c>
      <c r="W2240" s="9">
        <v>2.5086160846625298</v>
      </c>
      <c r="X2240" s="9" t="s">
        <v>86</v>
      </c>
      <c r="Y2240" s="9">
        <v>0</v>
      </c>
      <c r="Z2240" s="9">
        <v>3.9318506000000003E-2</v>
      </c>
      <c r="AA2240" s="9">
        <v>0</v>
      </c>
      <c r="AB2240" s="9">
        <v>8.0819475000000005E-3</v>
      </c>
      <c r="AQ2240" s="9">
        <f>K2240-'Processed Potentiostat'!$J$3</f>
        <v>21.402895000000001</v>
      </c>
    </row>
    <row r="2241" spans="1:43" x14ac:dyDescent="0.3">
      <c r="A2241">
        <v>2</v>
      </c>
      <c r="B2241">
        <v>0</v>
      </c>
      <c r="C2241">
        <v>0</v>
      </c>
      <c r="D2241">
        <v>1</v>
      </c>
      <c r="E2241">
        <v>0</v>
      </c>
      <c r="F2241">
        <v>0</v>
      </c>
      <c r="G2241">
        <v>0</v>
      </c>
      <c r="H2241" s="9">
        <v>1667.9219578647401</v>
      </c>
      <c r="I2241" s="9">
        <v>-1.8380262000000001</v>
      </c>
      <c r="J2241" s="9">
        <v>-1.8373603000000001</v>
      </c>
      <c r="K2241" s="9">
        <v>16.220541000000001</v>
      </c>
      <c r="L2241" s="9">
        <v>-2.5085955199469301</v>
      </c>
      <c r="M2241" s="9">
        <v>-9.0309439000000005</v>
      </c>
      <c r="N2241" s="9">
        <v>-9.0309439000000005</v>
      </c>
      <c r="O2241" s="9">
        <v>-2.5085955199469301</v>
      </c>
      <c r="P2241">
        <v>0</v>
      </c>
      <c r="Q2241" s="9">
        <v>53.549995000000003</v>
      </c>
      <c r="R2241" s="9">
        <v>13103831.3398515</v>
      </c>
      <c r="S2241" s="9">
        <v>774703533.18135202</v>
      </c>
      <c r="T2241" s="9">
        <v>2.0564715597526298E-5</v>
      </c>
      <c r="U2241" s="9">
        <v>2.5085955199469301</v>
      </c>
      <c r="V2241" s="9">
        <v>0</v>
      </c>
      <c r="W2241" s="9">
        <v>2.5085955199469301</v>
      </c>
      <c r="X2241" s="9" t="s">
        <v>86</v>
      </c>
      <c r="Y2241" s="9">
        <v>0</v>
      </c>
      <c r="Z2241" s="9">
        <v>2.9802978000000001E-2</v>
      </c>
      <c r="AA2241" s="9">
        <v>0</v>
      </c>
      <c r="AB2241" s="9">
        <v>8.1532691000000008E-3</v>
      </c>
      <c r="AQ2241" s="9">
        <f>K2241-'Processed Potentiostat'!$J$3</f>
        <v>16.220541000000001</v>
      </c>
    </row>
    <row r="2242" spans="1:43" x14ac:dyDescent="0.3">
      <c r="A2242">
        <v>2</v>
      </c>
      <c r="B2242">
        <v>0</v>
      </c>
      <c r="C2242">
        <v>0</v>
      </c>
      <c r="D2242">
        <v>1</v>
      </c>
      <c r="E2242">
        <v>0</v>
      </c>
      <c r="F2242">
        <v>0</v>
      </c>
      <c r="G2242">
        <v>0</v>
      </c>
      <c r="H2242" s="9">
        <v>1667.9275578646</v>
      </c>
      <c r="I2242" s="9">
        <v>-1.8378608000000001</v>
      </c>
      <c r="J2242" s="9">
        <v>-1.8370413999999999</v>
      </c>
      <c r="K2242" s="9">
        <v>11.052303</v>
      </c>
      <c r="L2242" s="9">
        <v>-2.5085742127051698</v>
      </c>
      <c r="M2242" s="9">
        <v>-9.0308676000000006</v>
      </c>
      <c r="N2242" s="9">
        <v>-9.0308676000000006</v>
      </c>
      <c r="O2242" s="9">
        <v>-2.5085742127051698</v>
      </c>
      <c r="P2242">
        <v>0</v>
      </c>
      <c r="Q2242" s="9">
        <v>53.549995000000003</v>
      </c>
      <c r="R2242" s="9">
        <v>10329783.3167214</v>
      </c>
      <c r="S2242" s="9">
        <v>774703533.18135202</v>
      </c>
      <c r="T2242" s="9">
        <v>2.1307241757639801E-5</v>
      </c>
      <c r="U2242" s="9">
        <v>2.5085742127051698</v>
      </c>
      <c r="V2242" s="9">
        <v>0</v>
      </c>
      <c r="W2242" s="9">
        <v>2.5085742127051698</v>
      </c>
      <c r="X2242" s="9" t="s">
        <v>86</v>
      </c>
      <c r="Y2242" s="9">
        <v>0</v>
      </c>
      <c r="Z2242" s="9">
        <v>2.0303537999999999E-2</v>
      </c>
      <c r="AA2242" s="9">
        <v>0</v>
      </c>
      <c r="AB2242" s="9">
        <v>8.0410996000000005E-3</v>
      </c>
      <c r="AQ2242" s="9">
        <f>K2242-'Processed Potentiostat'!$J$3</f>
        <v>11.052303</v>
      </c>
    </row>
    <row r="2243" spans="1:43" x14ac:dyDescent="0.3">
      <c r="A2243">
        <v>2</v>
      </c>
      <c r="B2243">
        <v>0</v>
      </c>
      <c r="C2243">
        <v>0</v>
      </c>
      <c r="D2243">
        <v>1</v>
      </c>
      <c r="E2243">
        <v>0</v>
      </c>
      <c r="F2243">
        <v>0</v>
      </c>
      <c r="G2243">
        <v>0</v>
      </c>
      <c r="H2243" s="9">
        <v>1667.93075786452</v>
      </c>
      <c r="I2243" s="9">
        <v>-1.8379458</v>
      </c>
      <c r="J2243" s="9">
        <v>-1.8366853000000001</v>
      </c>
      <c r="K2243" s="9">
        <v>5.9725875999999998</v>
      </c>
      <c r="L2243" s="9">
        <v>-2.5085665717886401</v>
      </c>
      <c r="M2243" s="9">
        <v>-9.0308399000000001</v>
      </c>
      <c r="N2243" s="9">
        <v>-9.0308399000000001</v>
      </c>
      <c r="O2243" s="9">
        <v>-2.5085665717886401</v>
      </c>
      <c r="P2243">
        <v>0</v>
      </c>
      <c r="Q2243" s="9">
        <v>53.549995000000003</v>
      </c>
      <c r="R2243" s="9">
        <v>8340028.60200179</v>
      </c>
      <c r="S2243" s="9">
        <v>774703533.18135202</v>
      </c>
      <c r="T2243" s="9">
        <v>7.6409165328250493E-6</v>
      </c>
      <c r="U2243" s="9">
        <v>2.5085665717886401</v>
      </c>
      <c r="V2243" s="9">
        <v>0</v>
      </c>
      <c r="W2243" s="9">
        <v>2.5085665717886401</v>
      </c>
      <c r="X2243" s="9" t="s">
        <v>86</v>
      </c>
      <c r="Y2243" s="9">
        <v>0</v>
      </c>
      <c r="Z2243" s="9">
        <v>1.0969764E-2</v>
      </c>
      <c r="AA2243" s="9">
        <v>0</v>
      </c>
      <c r="AB2243" s="9">
        <v>8.2245207999999993E-3</v>
      </c>
      <c r="AQ2243" s="9">
        <f>K2243-'Processed Potentiostat'!$J$3</f>
        <v>5.9725875999999998</v>
      </c>
    </row>
    <row r="2244" spans="1:43" x14ac:dyDescent="0.3">
      <c r="A2244">
        <v>2</v>
      </c>
      <c r="B2244">
        <v>0</v>
      </c>
      <c r="C2244">
        <v>0</v>
      </c>
      <c r="D2244">
        <v>1</v>
      </c>
      <c r="E2244">
        <v>0</v>
      </c>
      <c r="F2244">
        <v>0</v>
      </c>
      <c r="G2244">
        <v>0</v>
      </c>
      <c r="H2244" s="9">
        <v>1667.9331578644601</v>
      </c>
      <c r="I2244" s="9">
        <v>-1.8380050999999999</v>
      </c>
      <c r="J2244" s="9">
        <v>-1.8363370999999999</v>
      </c>
      <c r="K2244" s="9">
        <v>0.61853009000000003</v>
      </c>
      <c r="L2244" s="9">
        <v>-2.5085644333189401</v>
      </c>
      <c r="M2244" s="9">
        <v>-9.0308323000000001</v>
      </c>
      <c r="N2244" s="9">
        <v>-9.0308323000000001</v>
      </c>
      <c r="O2244" s="9">
        <v>-2.5085644333189401</v>
      </c>
      <c r="P2244">
        <v>0</v>
      </c>
      <c r="Q2244" s="9">
        <v>53.549995000000003</v>
      </c>
      <c r="R2244" s="9">
        <v>7013213.1845628005</v>
      </c>
      <c r="S2244" s="9">
        <v>774703533.18135202</v>
      </c>
      <c r="T2244" s="9">
        <v>2.1384696928805599E-6</v>
      </c>
      <c r="U2244" s="9">
        <v>2.5085644333189401</v>
      </c>
      <c r="V2244" s="9">
        <v>0</v>
      </c>
      <c r="W2244" s="9">
        <v>2.5085644333189401</v>
      </c>
      <c r="X2244" s="9" t="s">
        <v>86</v>
      </c>
      <c r="Y2244" s="9">
        <v>0</v>
      </c>
      <c r="Z2244" s="9">
        <v>1.1358296999999999E-3</v>
      </c>
      <c r="AA2244" s="9">
        <v>0</v>
      </c>
      <c r="AB2244" s="9">
        <v>7.9251518000000003E-3</v>
      </c>
      <c r="AQ2244" s="9">
        <f>K2244-'Processed Potentiostat'!$J$3</f>
        <v>0.61853009000000003</v>
      </c>
    </row>
    <row r="2245" spans="1:43" x14ac:dyDescent="0.3">
      <c r="A2245">
        <v>2</v>
      </c>
      <c r="B2245">
        <v>0</v>
      </c>
      <c r="C2245">
        <v>0</v>
      </c>
      <c r="D2245">
        <v>1</v>
      </c>
      <c r="E2245">
        <v>0</v>
      </c>
      <c r="F2245">
        <v>0</v>
      </c>
      <c r="G2245">
        <v>0</v>
      </c>
      <c r="H2245" s="9">
        <v>1667.9353578644</v>
      </c>
      <c r="I2245" s="9">
        <v>-1.8378705</v>
      </c>
      <c r="J2245" s="9">
        <v>-1.8362426000000001</v>
      </c>
      <c r="K2245" s="9">
        <v>-4.4325685999999997</v>
      </c>
      <c r="L2245" s="9">
        <v>-2.5085657537602</v>
      </c>
      <c r="M2245" s="9">
        <v>-9.0308370999999994</v>
      </c>
      <c r="N2245" s="9">
        <v>-9.0308370999999994</v>
      </c>
      <c r="O2245" s="9">
        <v>-2.5085657537602</v>
      </c>
      <c r="P2245">
        <v>0</v>
      </c>
      <c r="Q2245" s="9">
        <v>53.549995000000003</v>
      </c>
      <c r="R2245" s="9">
        <v>7013213.1845628005</v>
      </c>
      <c r="S2245" s="9">
        <v>1182371066.71398</v>
      </c>
      <c r="T2245" s="9">
        <v>-1.32044125589203E-6</v>
      </c>
      <c r="U2245" s="9">
        <v>2.5085657537602</v>
      </c>
      <c r="V2245" s="9">
        <v>0</v>
      </c>
      <c r="W2245" s="9">
        <v>2.5085657537602</v>
      </c>
      <c r="X2245" s="9" t="s">
        <v>86</v>
      </c>
      <c r="Y2245" s="9">
        <v>0</v>
      </c>
      <c r="Z2245" s="9">
        <v>8.1392713000000005E-3</v>
      </c>
      <c r="AA2245" s="9">
        <v>0</v>
      </c>
      <c r="AB2245" s="9">
        <v>7.9589820999999995E-3</v>
      </c>
      <c r="AQ2245" s="9">
        <f>K2245-'Processed Potentiostat'!$J$3</f>
        <v>-4.4325685999999997</v>
      </c>
    </row>
    <row r="2246" spans="1:43" x14ac:dyDescent="0.3">
      <c r="A2246">
        <v>2</v>
      </c>
      <c r="B2246">
        <v>0</v>
      </c>
      <c r="C2246">
        <v>0</v>
      </c>
      <c r="D2246">
        <v>1</v>
      </c>
      <c r="E2246">
        <v>0</v>
      </c>
      <c r="F2246">
        <v>0</v>
      </c>
      <c r="G2246">
        <v>0</v>
      </c>
      <c r="H2246" s="9">
        <v>1667.93775786434</v>
      </c>
      <c r="I2246" s="9">
        <v>-1.8380964</v>
      </c>
      <c r="J2246" s="9">
        <v>-1.8366024000000001</v>
      </c>
      <c r="K2246" s="9">
        <v>-9.8358468999999999</v>
      </c>
      <c r="L2246" s="9">
        <v>-2.5085706923904398</v>
      </c>
      <c r="M2246" s="9">
        <v>-9.0308542000000003</v>
      </c>
      <c r="N2246" s="9">
        <v>-9.0308542000000003</v>
      </c>
      <c r="O2246" s="9">
        <v>-2.5085706923904398</v>
      </c>
      <c r="P2246">
        <v>0</v>
      </c>
      <c r="Q2246" s="9">
        <v>53.549995000000003</v>
      </c>
      <c r="R2246" s="9">
        <v>7013213.1845628005</v>
      </c>
      <c r="S2246" s="9">
        <v>1129253771.68325</v>
      </c>
      <c r="T2246" s="9">
        <v>-4.93863023676155E-6</v>
      </c>
      <c r="U2246" s="9">
        <v>2.5085706923904398</v>
      </c>
      <c r="V2246" s="9">
        <v>0</v>
      </c>
      <c r="W2246" s="9">
        <v>2.5085706923904398</v>
      </c>
      <c r="X2246" s="9" t="s">
        <v>86</v>
      </c>
      <c r="Y2246" s="9">
        <v>0</v>
      </c>
      <c r="Z2246" s="9">
        <v>1.806454E-2</v>
      </c>
      <c r="AA2246" s="9">
        <v>0</v>
      </c>
      <c r="AB2246" s="9">
        <v>8.2201072999999996E-3</v>
      </c>
      <c r="AQ2246" s="9">
        <f>K2246-'Processed Potentiostat'!$J$3</f>
        <v>-9.8358468999999999</v>
      </c>
    </row>
    <row r="2247" spans="1:43" x14ac:dyDescent="0.3">
      <c r="A2247">
        <v>2</v>
      </c>
      <c r="B2247">
        <v>0</v>
      </c>
      <c r="C2247">
        <v>0</v>
      </c>
      <c r="D2247">
        <v>1</v>
      </c>
      <c r="E2247">
        <v>0</v>
      </c>
      <c r="F2247">
        <v>0</v>
      </c>
      <c r="G2247">
        <v>0</v>
      </c>
      <c r="H2247" s="9">
        <v>1667.9401578642801</v>
      </c>
      <c r="I2247" s="9">
        <v>-1.8380284</v>
      </c>
      <c r="J2247" s="9">
        <v>-1.8366591999999999</v>
      </c>
      <c r="K2247" s="9">
        <v>-15.065898000000001</v>
      </c>
      <c r="L2247" s="9">
        <v>-2.5085791897934202</v>
      </c>
      <c r="M2247" s="9">
        <v>-9.0308846999999997</v>
      </c>
      <c r="N2247" s="9">
        <v>-9.0308846999999997</v>
      </c>
      <c r="O2247" s="9">
        <v>-2.5085791897934202</v>
      </c>
      <c r="P2247">
        <v>0</v>
      </c>
      <c r="Q2247" s="9">
        <v>53.549995000000003</v>
      </c>
      <c r="R2247" s="9">
        <v>7013213.1845628005</v>
      </c>
      <c r="S2247" s="9">
        <v>1121314825.50898</v>
      </c>
      <c r="T2247" s="9">
        <v>-8.4974029856965604E-6</v>
      </c>
      <c r="U2247" s="9">
        <v>2.5085791897934202</v>
      </c>
      <c r="V2247" s="9">
        <v>0</v>
      </c>
      <c r="W2247" s="9">
        <v>2.5085791897934202</v>
      </c>
      <c r="X2247" s="9" t="s">
        <v>86</v>
      </c>
      <c r="Y2247" s="9">
        <v>0</v>
      </c>
      <c r="Z2247" s="9">
        <v>2.7670920000000002E-2</v>
      </c>
      <c r="AA2247" s="9">
        <v>0</v>
      </c>
      <c r="AB2247" s="9">
        <v>8.2184235000000005E-3</v>
      </c>
      <c r="AQ2247" s="9">
        <f>K2247-'Processed Potentiostat'!$J$3</f>
        <v>-15.065898000000001</v>
      </c>
    </row>
    <row r="2248" spans="1:43" x14ac:dyDescent="0.3">
      <c r="A2248">
        <v>2</v>
      </c>
      <c r="B2248">
        <v>0</v>
      </c>
      <c r="C2248">
        <v>0</v>
      </c>
      <c r="D2248">
        <v>1</v>
      </c>
      <c r="E2248">
        <v>0</v>
      </c>
      <c r="F2248">
        <v>0</v>
      </c>
      <c r="G2248">
        <v>0</v>
      </c>
      <c r="H2248" s="9">
        <v>1667.9433578641999</v>
      </c>
      <c r="I2248" s="9">
        <v>-1.8381274000000001</v>
      </c>
      <c r="J2248" s="9">
        <v>-1.8373691999999999</v>
      </c>
      <c r="K2248" s="9">
        <v>-20.294802000000001</v>
      </c>
      <c r="L2248" s="9">
        <v>-2.5085952663617599</v>
      </c>
      <c r="M2248" s="9">
        <v>-9.0309428999999994</v>
      </c>
      <c r="N2248" s="9">
        <v>-9.0309428999999994</v>
      </c>
      <c r="O2248" s="9">
        <v>-2.5085952663617599</v>
      </c>
      <c r="P2248">
        <v>0</v>
      </c>
      <c r="Q2248" s="9">
        <v>53.549995000000003</v>
      </c>
      <c r="R2248" s="9">
        <v>7013213.1845628005</v>
      </c>
      <c r="S2248" s="9">
        <v>1030618439.41312</v>
      </c>
      <c r="T2248" s="9">
        <v>-1.6076568338796401E-5</v>
      </c>
      <c r="U2248" s="9">
        <v>2.5085952663617599</v>
      </c>
      <c r="V2248" s="9">
        <v>0</v>
      </c>
      <c r="W2248" s="9">
        <v>2.5085952663617599</v>
      </c>
      <c r="X2248" s="9" t="s">
        <v>86</v>
      </c>
      <c r="Y2248" s="9">
        <v>0</v>
      </c>
      <c r="Z2248" s="9">
        <v>3.7289042000000001E-2</v>
      </c>
      <c r="AA2248" s="9">
        <v>0</v>
      </c>
      <c r="AB2248" s="9">
        <v>8.2411757000000006E-3</v>
      </c>
      <c r="AQ2248" s="9">
        <f>K2248-'Processed Potentiostat'!$J$3</f>
        <v>-20.294802000000001</v>
      </c>
    </row>
    <row r="2249" spans="1:43" x14ac:dyDescent="0.3">
      <c r="A2249">
        <v>2</v>
      </c>
      <c r="B2249">
        <v>0</v>
      </c>
      <c r="C2249">
        <v>0</v>
      </c>
      <c r="D2249">
        <v>1</v>
      </c>
      <c r="E2249">
        <v>0</v>
      </c>
      <c r="F2249">
        <v>0</v>
      </c>
      <c r="G2249">
        <v>0</v>
      </c>
      <c r="H2249" s="9">
        <v>1667.9477578640899</v>
      </c>
      <c r="I2249" s="9">
        <v>-1.8379866</v>
      </c>
      <c r="J2249" s="9">
        <v>-1.8372141</v>
      </c>
      <c r="K2249" s="9">
        <v>-25.345137000000001</v>
      </c>
      <c r="L2249" s="9">
        <v>-2.50862335896386</v>
      </c>
      <c r="M2249" s="9">
        <v>-9.0310439999999996</v>
      </c>
      <c r="N2249" s="9">
        <v>-9.0310439999999996</v>
      </c>
      <c r="O2249" s="9">
        <v>-2.50862335896386</v>
      </c>
      <c r="P2249">
        <v>0</v>
      </c>
      <c r="Q2249" s="9">
        <v>53.549995000000003</v>
      </c>
      <c r="R2249" s="9">
        <v>7013213.1845628005</v>
      </c>
      <c r="S2249" s="9">
        <v>1049167906.54781</v>
      </c>
      <c r="T2249" s="9">
        <v>-2.8092602093909799E-5</v>
      </c>
      <c r="U2249" s="9">
        <v>2.50862335896386</v>
      </c>
      <c r="V2249" s="9">
        <v>0</v>
      </c>
      <c r="W2249" s="9">
        <v>2.50862335896386</v>
      </c>
      <c r="X2249" s="9" t="s">
        <v>86</v>
      </c>
      <c r="Y2249" s="9">
        <v>0</v>
      </c>
      <c r="Z2249" s="9">
        <v>4.6564440999999998E-2</v>
      </c>
      <c r="AA2249" s="9">
        <v>0</v>
      </c>
      <c r="AB2249" s="9">
        <v>8.2575845999999994E-3</v>
      </c>
      <c r="AQ2249" s="9">
        <f>K2249-'Processed Potentiostat'!$J$3</f>
        <v>-25.345137000000001</v>
      </c>
    </row>
    <row r="2250" spans="1:43" x14ac:dyDescent="0.3">
      <c r="A2250">
        <v>2</v>
      </c>
      <c r="B2250">
        <v>0</v>
      </c>
      <c r="C2250">
        <v>0</v>
      </c>
      <c r="D2250">
        <v>1</v>
      </c>
      <c r="E2250">
        <v>0</v>
      </c>
      <c r="F2250">
        <v>0</v>
      </c>
      <c r="G2250">
        <v>0</v>
      </c>
      <c r="H2250" s="9">
        <v>1667.9511578639999</v>
      </c>
      <c r="I2250" s="9">
        <v>-1.8380567999999999</v>
      </c>
      <c r="J2250" s="9">
        <v>-1.8369260000000001</v>
      </c>
      <c r="K2250" s="9">
        <v>-30.511849999999999</v>
      </c>
      <c r="L2250" s="9">
        <v>-2.5086496698329701</v>
      </c>
      <c r="M2250" s="9">
        <v>-9.0311383999999997</v>
      </c>
      <c r="N2250" s="9">
        <v>-9.0311383999999997</v>
      </c>
      <c r="O2250" s="9">
        <v>-2.5086496698329701</v>
      </c>
      <c r="P2250">
        <v>0</v>
      </c>
      <c r="Q2250" s="9">
        <v>53.549995000000003</v>
      </c>
      <c r="R2250" s="9">
        <v>7013213.1845628005</v>
      </c>
      <c r="S2250" s="9">
        <v>1085450620.66061</v>
      </c>
      <c r="T2250" s="9">
        <v>-2.63108691109792E-5</v>
      </c>
      <c r="U2250" s="9">
        <v>2.5086496698329701</v>
      </c>
      <c r="V2250" s="9">
        <v>0</v>
      </c>
      <c r="W2250" s="9">
        <v>2.5086496698329701</v>
      </c>
      <c r="X2250" s="9" t="s">
        <v>86</v>
      </c>
      <c r="Y2250" s="9">
        <v>0</v>
      </c>
      <c r="Z2250" s="9">
        <v>5.6048010000000002E-2</v>
      </c>
      <c r="AA2250" s="9">
        <v>0</v>
      </c>
      <c r="AB2250" s="9">
        <v>8.1999133999999998E-3</v>
      </c>
      <c r="AQ2250" s="9">
        <f>K2250-'Processed Potentiostat'!$J$3</f>
        <v>-30.511849999999999</v>
      </c>
    </row>
    <row r="2251" spans="1:43" x14ac:dyDescent="0.3">
      <c r="A2251">
        <v>2</v>
      </c>
      <c r="B2251">
        <v>0</v>
      </c>
      <c r="C2251">
        <v>0</v>
      </c>
      <c r="D2251">
        <v>1</v>
      </c>
      <c r="E2251">
        <v>0</v>
      </c>
      <c r="F2251">
        <v>0</v>
      </c>
      <c r="G2251">
        <v>0</v>
      </c>
      <c r="H2251" s="9">
        <v>1667.95355786394</v>
      </c>
      <c r="I2251" s="9">
        <v>-1.8380064</v>
      </c>
      <c r="J2251" s="9">
        <v>-1.8365217</v>
      </c>
      <c r="K2251" s="9">
        <v>-35.725109000000003</v>
      </c>
      <c r="L2251" s="9">
        <v>-2.5086718008592301</v>
      </c>
      <c r="M2251" s="9">
        <v>-9.0312184999999996</v>
      </c>
      <c r="N2251" s="9">
        <v>-9.0312184999999996</v>
      </c>
      <c r="O2251" s="9">
        <v>-2.5086718008592301</v>
      </c>
      <c r="P2251">
        <v>0</v>
      </c>
      <c r="Q2251" s="9">
        <v>53.549995000000003</v>
      </c>
      <c r="R2251" s="9">
        <v>7013213.1845628005</v>
      </c>
      <c r="S2251" s="9">
        <v>1140792182.6893301</v>
      </c>
      <c r="T2251" s="9">
        <v>-2.2131026268024101E-5</v>
      </c>
      <c r="U2251" s="9">
        <v>2.5086718008592301</v>
      </c>
      <c r="V2251" s="9">
        <v>0</v>
      </c>
      <c r="W2251" s="9">
        <v>2.5086718008592301</v>
      </c>
      <c r="X2251" s="9" t="s">
        <v>86</v>
      </c>
      <c r="Y2251" s="9">
        <v>0</v>
      </c>
      <c r="Z2251" s="9">
        <v>6.5609939000000006E-2</v>
      </c>
      <c r="AA2251" s="9">
        <v>0</v>
      </c>
      <c r="AB2251" s="9">
        <v>8.1188912000000005E-3</v>
      </c>
      <c r="AQ2251" s="9">
        <f>K2251-'Processed Potentiostat'!$J$3</f>
        <v>-35.725109000000003</v>
      </c>
    </row>
    <row r="2252" spans="1:43" x14ac:dyDescent="0.3">
      <c r="A2252">
        <v>2</v>
      </c>
      <c r="B2252">
        <v>0</v>
      </c>
      <c r="C2252">
        <v>0</v>
      </c>
      <c r="D2252">
        <v>1</v>
      </c>
      <c r="E2252">
        <v>0</v>
      </c>
      <c r="F2252">
        <v>0</v>
      </c>
      <c r="G2252">
        <v>0</v>
      </c>
      <c r="H2252" s="9">
        <v>1667.9557578638901</v>
      </c>
      <c r="I2252" s="9">
        <v>-1.8379629</v>
      </c>
      <c r="J2252" s="9">
        <v>-1.8362501</v>
      </c>
      <c r="K2252" s="9">
        <v>-41.119613999999999</v>
      </c>
      <c r="L2252" s="9">
        <v>-2.50869538542111</v>
      </c>
      <c r="M2252" s="9">
        <v>-9.0313034000000005</v>
      </c>
      <c r="N2252" s="9">
        <v>-9.0313034000000005</v>
      </c>
      <c r="O2252" s="9">
        <v>-2.50869538542111</v>
      </c>
      <c r="P2252">
        <v>0</v>
      </c>
      <c r="Q2252" s="9">
        <v>53.549995000000003</v>
      </c>
      <c r="R2252" s="9">
        <v>7013213.1845628005</v>
      </c>
      <c r="S2252" s="9">
        <v>1181272509.1726601</v>
      </c>
      <c r="T2252" s="9">
        <v>-2.3584561877676402E-5</v>
      </c>
      <c r="U2252" s="9">
        <v>2.50869538542111</v>
      </c>
      <c r="V2252" s="9">
        <v>0</v>
      </c>
      <c r="W2252" s="9">
        <v>2.50869538542111</v>
      </c>
      <c r="X2252" s="9" t="s">
        <v>86</v>
      </c>
      <c r="Y2252" s="9">
        <v>0</v>
      </c>
      <c r="Z2252" s="9">
        <v>7.5505890000000006E-2</v>
      </c>
      <c r="AA2252" s="9">
        <v>0</v>
      </c>
      <c r="AB2252" s="9">
        <v>8.128616E-3</v>
      </c>
      <c r="AQ2252" s="9">
        <f>K2252-'Processed Potentiostat'!$J$3</f>
        <v>-41.119613999999999</v>
      </c>
    </row>
    <row r="2253" spans="1:43" x14ac:dyDescent="0.3">
      <c r="A2253">
        <v>2</v>
      </c>
      <c r="B2253">
        <v>0</v>
      </c>
      <c r="C2253">
        <v>1</v>
      </c>
      <c r="D2253">
        <v>1</v>
      </c>
      <c r="E2253">
        <v>0</v>
      </c>
      <c r="F2253">
        <v>0</v>
      </c>
      <c r="G2253">
        <v>0</v>
      </c>
      <c r="H2253" s="9">
        <v>1668.00115786274</v>
      </c>
      <c r="I2253" s="9">
        <v>-1.8380756</v>
      </c>
      <c r="J2253" s="9">
        <v>3.9208465000000001</v>
      </c>
      <c r="K2253" s="9">
        <v>-36.116973999999999</v>
      </c>
      <c r="L2253" s="9">
        <v>-2.50919223109097</v>
      </c>
      <c r="M2253" s="9">
        <v>-9.0330925000000004</v>
      </c>
      <c r="N2253" s="9">
        <v>-9.0330925000000004</v>
      </c>
      <c r="O2253" s="9">
        <v>-2.50919223109097</v>
      </c>
      <c r="P2253">
        <v>0</v>
      </c>
      <c r="Q2253" s="9">
        <v>53.549995000000003</v>
      </c>
      <c r="R2253" s="9">
        <v>7013213.1845628005</v>
      </c>
      <c r="S2253" s="9">
        <v>1573788.8359066199</v>
      </c>
      <c r="T2253" s="9">
        <v>-4.9684566985241897E-4</v>
      </c>
      <c r="U2253" s="9">
        <v>2.50919223109097</v>
      </c>
      <c r="V2253" s="9">
        <v>0</v>
      </c>
      <c r="W2253" s="9">
        <v>2.50919223109097</v>
      </c>
      <c r="X2253" s="9" t="s">
        <v>86</v>
      </c>
      <c r="Y2253" s="9">
        <v>0</v>
      </c>
      <c r="Z2253" s="9">
        <v>0.14160909999999999</v>
      </c>
      <c r="AA2253" s="9">
        <v>0</v>
      </c>
      <c r="AB2253" s="9">
        <v>8.0208080000000008E-3</v>
      </c>
      <c r="AQ2253" s="9">
        <f>K2253-'Processed Potentiostat'!$J$3</f>
        <v>-36.116973999999999</v>
      </c>
    </row>
    <row r="2254" spans="1:43" x14ac:dyDescent="0.3">
      <c r="A2254">
        <v>2</v>
      </c>
      <c r="B2254">
        <v>0</v>
      </c>
      <c r="C2254">
        <v>0</v>
      </c>
      <c r="D2254">
        <v>1</v>
      </c>
      <c r="E2254">
        <v>0</v>
      </c>
      <c r="F2254">
        <v>0</v>
      </c>
      <c r="G2254">
        <v>0</v>
      </c>
      <c r="H2254" s="9">
        <v>1668.13475785937</v>
      </c>
      <c r="I2254" s="9">
        <v>-1.8380007</v>
      </c>
      <c r="J2254" s="9">
        <v>-1.8409282</v>
      </c>
      <c r="K2254" s="9">
        <v>-30.951788000000001</v>
      </c>
      <c r="L2254" s="9">
        <v>-2.5105045894557101</v>
      </c>
      <c r="M2254" s="9">
        <v>-9.0378159999999994</v>
      </c>
      <c r="N2254" s="9">
        <v>-9.0378159999999994</v>
      </c>
      <c r="O2254" s="9">
        <v>-2.5105045894557101</v>
      </c>
      <c r="P2254">
        <v>0</v>
      </c>
      <c r="Q2254" s="9">
        <v>53.549995000000003</v>
      </c>
      <c r="R2254" s="9">
        <v>7013213.1845628005</v>
      </c>
      <c r="S2254" s="9">
        <v>733849273.71004105</v>
      </c>
      <c r="T2254" s="9">
        <v>-1.3123583647409701E-3</v>
      </c>
      <c r="U2254" s="9">
        <v>2.5105045894557101</v>
      </c>
      <c r="V2254" s="9">
        <v>0</v>
      </c>
      <c r="W2254" s="9">
        <v>2.5105045894557101</v>
      </c>
      <c r="X2254" s="9" t="s">
        <v>86</v>
      </c>
      <c r="Y2254" s="9">
        <v>0</v>
      </c>
      <c r="Z2254" s="9">
        <v>5.6980018E-2</v>
      </c>
      <c r="AA2254" s="9">
        <v>0</v>
      </c>
      <c r="AB2254" s="9">
        <v>8.0872354999999996E-3</v>
      </c>
      <c r="AQ2254" s="9">
        <f>K2254-'Processed Potentiostat'!$J$3</f>
        <v>-30.951788000000001</v>
      </c>
    </row>
    <row r="2255" spans="1:43" x14ac:dyDescent="0.3">
      <c r="A2255">
        <v>2</v>
      </c>
      <c r="B2255">
        <v>0</v>
      </c>
      <c r="C2255">
        <v>0</v>
      </c>
      <c r="D2255">
        <v>1</v>
      </c>
      <c r="E2255">
        <v>0</v>
      </c>
      <c r="F2255">
        <v>0</v>
      </c>
      <c r="G2255">
        <v>0</v>
      </c>
      <c r="H2255" s="9">
        <v>1668.1359578593399</v>
      </c>
      <c r="I2255" s="9">
        <v>-1.8381627</v>
      </c>
      <c r="J2255" s="9">
        <v>-1.8414488</v>
      </c>
      <c r="K2255" s="9">
        <v>-25.456555999999999</v>
      </c>
      <c r="L2255" s="9">
        <v>-2.5105138354241001</v>
      </c>
      <c r="M2255" s="9">
        <v>-9.0378494000000007</v>
      </c>
      <c r="N2255" s="9">
        <v>-9.0378494000000007</v>
      </c>
      <c r="O2255" s="9">
        <v>-2.5105138354241001</v>
      </c>
      <c r="P2255">
        <v>0</v>
      </c>
      <c r="Q2255" s="9">
        <v>53.549995000000003</v>
      </c>
      <c r="R2255" s="9">
        <v>7013213.1845628005</v>
      </c>
      <c r="S2255" s="9">
        <v>704138087.56412196</v>
      </c>
      <c r="T2255" s="9">
        <v>-9.24596839491087E-6</v>
      </c>
      <c r="U2255" s="9">
        <v>2.5105138354241001</v>
      </c>
      <c r="V2255" s="9">
        <v>0</v>
      </c>
      <c r="W2255" s="9">
        <v>2.5105138354241001</v>
      </c>
      <c r="X2255" s="9" t="s">
        <v>86</v>
      </c>
      <c r="Y2255" s="9">
        <v>0</v>
      </c>
      <c r="Z2255" s="9">
        <v>4.6876945000000003E-2</v>
      </c>
      <c r="AA2255" s="9">
        <v>0</v>
      </c>
      <c r="AB2255" s="9">
        <v>7.8812511999999998E-3</v>
      </c>
      <c r="AQ2255" s="9">
        <f>K2255-'Processed Potentiostat'!$J$3</f>
        <v>-25.456555999999999</v>
      </c>
    </row>
    <row r="2256" spans="1:43" x14ac:dyDescent="0.3">
      <c r="A2256">
        <v>2</v>
      </c>
      <c r="B2256">
        <v>0</v>
      </c>
      <c r="C2256">
        <v>0</v>
      </c>
      <c r="D2256">
        <v>1</v>
      </c>
      <c r="E2256">
        <v>0</v>
      </c>
      <c r="F2256">
        <v>0</v>
      </c>
      <c r="G2256">
        <v>0</v>
      </c>
      <c r="H2256" s="9">
        <v>1668.13715785931</v>
      </c>
      <c r="I2256" s="9">
        <v>-1.838166</v>
      </c>
      <c r="J2256" s="9">
        <v>-1.8415625</v>
      </c>
      <c r="K2256" s="9">
        <v>-19.828918000000002</v>
      </c>
      <c r="L2256" s="9">
        <v>-2.51052123625024</v>
      </c>
      <c r="M2256" s="9">
        <v>-9.0378761000000001</v>
      </c>
      <c r="N2256" s="9">
        <v>-9.0378761000000001</v>
      </c>
      <c r="O2256" s="9">
        <v>-2.51052123625024</v>
      </c>
      <c r="P2256">
        <v>0</v>
      </c>
      <c r="Q2256" s="9">
        <v>53.549995000000003</v>
      </c>
      <c r="R2256" s="9">
        <v>7013213.1845628005</v>
      </c>
      <c r="S2256" s="9">
        <v>697966386.86407006</v>
      </c>
      <c r="T2256" s="9">
        <v>-7.4008261363722696E-6</v>
      </c>
      <c r="U2256" s="9">
        <v>2.51052123625024</v>
      </c>
      <c r="V2256" s="9">
        <v>0</v>
      </c>
      <c r="W2256" s="9">
        <v>2.51052123625024</v>
      </c>
      <c r="X2256" s="9" t="s">
        <v>86</v>
      </c>
      <c r="Y2256" s="9">
        <v>0</v>
      </c>
      <c r="Z2256" s="9">
        <v>3.6516193000000002E-2</v>
      </c>
      <c r="AA2256" s="9">
        <v>0</v>
      </c>
      <c r="AB2256" s="9">
        <v>7.7948938000000001E-3</v>
      </c>
      <c r="AQ2256" s="9">
        <f>K2256-'Processed Potentiostat'!$J$3</f>
        <v>-19.828918000000002</v>
      </c>
    </row>
    <row r="2257" spans="1:43" x14ac:dyDescent="0.3">
      <c r="A2257">
        <v>2</v>
      </c>
      <c r="B2257">
        <v>0</v>
      </c>
      <c r="C2257">
        <v>0</v>
      </c>
      <c r="D2257">
        <v>1</v>
      </c>
      <c r="E2257">
        <v>0</v>
      </c>
      <c r="F2257">
        <v>0</v>
      </c>
      <c r="G2257">
        <v>0</v>
      </c>
      <c r="H2257" s="9">
        <v>1668.1383578592699</v>
      </c>
      <c r="I2257" s="9">
        <v>-1.8379943000000001</v>
      </c>
      <c r="J2257" s="9">
        <v>-1.8414505000000001</v>
      </c>
      <c r="K2257" s="9">
        <v>-14.020803000000001</v>
      </c>
      <c r="L2257" s="9">
        <v>-2.5105267161309399</v>
      </c>
      <c r="M2257" s="9">
        <v>-9.0378962000000005</v>
      </c>
      <c r="N2257" s="9">
        <v>-9.0378962000000005</v>
      </c>
      <c r="O2257" s="9">
        <v>-2.5105267161309399</v>
      </c>
      <c r="P2257">
        <v>0</v>
      </c>
      <c r="Q2257" s="9">
        <v>53.549995000000003</v>
      </c>
      <c r="R2257" s="9">
        <v>7013213.1845628005</v>
      </c>
      <c r="S2257" s="9">
        <v>704050304.00748003</v>
      </c>
      <c r="T2257" s="9">
        <v>-5.4798807034295201E-6</v>
      </c>
      <c r="U2257" s="9">
        <v>2.5105267161309399</v>
      </c>
      <c r="V2257" s="9">
        <v>0</v>
      </c>
      <c r="W2257" s="9">
        <v>2.5105267161309399</v>
      </c>
      <c r="X2257" s="9" t="s">
        <v>86</v>
      </c>
      <c r="Y2257" s="9">
        <v>0</v>
      </c>
      <c r="Z2257" s="9">
        <v>2.5818614E-2</v>
      </c>
      <c r="AA2257" s="9">
        <v>0</v>
      </c>
      <c r="AB2257" s="9">
        <v>7.7489856999999997E-3</v>
      </c>
      <c r="AQ2257" s="9">
        <f>K2257-'Processed Potentiostat'!$J$3</f>
        <v>-14.020803000000001</v>
      </c>
    </row>
    <row r="2258" spans="1:43" x14ac:dyDescent="0.3">
      <c r="A2258">
        <v>2</v>
      </c>
      <c r="B2258">
        <v>0</v>
      </c>
      <c r="C2258">
        <v>0</v>
      </c>
      <c r="D2258">
        <v>1</v>
      </c>
      <c r="E2258">
        <v>0</v>
      </c>
      <c r="F2258">
        <v>0</v>
      </c>
      <c r="G2258">
        <v>0</v>
      </c>
      <c r="H2258" s="9">
        <v>1668.1393578592499</v>
      </c>
      <c r="I2258" s="9">
        <v>-1.8379303</v>
      </c>
      <c r="J2258" s="9">
        <v>-1.8414651</v>
      </c>
      <c r="K2258" s="9">
        <v>-8.9761915000000005</v>
      </c>
      <c r="L2258" s="9">
        <v>-2.5105297767917798</v>
      </c>
      <c r="M2258" s="9">
        <v>-9.0379076000000005</v>
      </c>
      <c r="N2258" s="9">
        <v>-9.0379076000000005</v>
      </c>
      <c r="O2258" s="9">
        <v>-2.5105297767917798</v>
      </c>
      <c r="P2258">
        <v>0</v>
      </c>
      <c r="Q2258" s="9">
        <v>53.549995000000003</v>
      </c>
      <c r="R2258" s="9">
        <v>7013213.1845628005</v>
      </c>
      <c r="S2258" s="9">
        <v>703249250.59021497</v>
      </c>
      <c r="T2258" s="9">
        <v>-3.0606608394379001E-6</v>
      </c>
      <c r="U2258" s="9">
        <v>2.5105297767917798</v>
      </c>
      <c r="V2258" s="9">
        <v>0</v>
      </c>
      <c r="W2258" s="9">
        <v>2.5105297767917798</v>
      </c>
      <c r="X2258" s="9" t="s">
        <v>86</v>
      </c>
      <c r="Y2258" s="9">
        <v>0</v>
      </c>
      <c r="Z2258" s="9">
        <v>1.6529344000000001E-2</v>
      </c>
      <c r="AA2258" s="9">
        <v>0</v>
      </c>
      <c r="AB2258" s="9">
        <v>7.8608822000000005E-3</v>
      </c>
      <c r="AQ2258" s="9">
        <f>K2258-'Processed Potentiostat'!$J$3</f>
        <v>-8.9761915000000005</v>
      </c>
    </row>
    <row r="2259" spans="1:43" x14ac:dyDescent="0.3">
      <c r="A2259">
        <v>2</v>
      </c>
      <c r="B2259">
        <v>0</v>
      </c>
      <c r="C2259">
        <v>0</v>
      </c>
      <c r="D2259">
        <v>1</v>
      </c>
      <c r="E2259">
        <v>0</v>
      </c>
      <c r="F2259">
        <v>0</v>
      </c>
      <c r="G2259">
        <v>0</v>
      </c>
      <c r="H2259" s="9">
        <v>1668.1403578592201</v>
      </c>
      <c r="I2259" s="9">
        <v>-1.8380510999999999</v>
      </c>
      <c r="J2259" s="9">
        <v>-1.8418658000000001</v>
      </c>
      <c r="K2259" s="9">
        <v>-3.619081</v>
      </c>
      <c r="L2259" s="9">
        <v>-2.5105313823504098</v>
      </c>
      <c r="M2259" s="9">
        <v>-9.0379132999999996</v>
      </c>
      <c r="N2259" s="9">
        <v>-9.0379132999999996</v>
      </c>
      <c r="O2259" s="9">
        <v>-2.5105313823504098</v>
      </c>
      <c r="P2259">
        <v>0</v>
      </c>
      <c r="Q2259" s="9">
        <v>53.549995000000003</v>
      </c>
      <c r="R2259" s="9">
        <v>7013213.1845628005</v>
      </c>
      <c r="S2259" s="9">
        <v>682022928.01577401</v>
      </c>
      <c r="T2259" s="9">
        <v>-1.60555863359945E-6</v>
      </c>
      <c r="U2259" s="9">
        <v>2.5105313823504098</v>
      </c>
      <c r="V2259" s="9">
        <v>0</v>
      </c>
      <c r="W2259" s="9">
        <v>2.5105313823504098</v>
      </c>
      <c r="X2259" s="9" t="s">
        <v>86</v>
      </c>
      <c r="Y2259" s="9">
        <v>0</v>
      </c>
      <c r="Z2259" s="9">
        <v>6.6658617000000002E-3</v>
      </c>
      <c r="AA2259" s="9">
        <v>0</v>
      </c>
      <c r="AB2259" s="9">
        <v>8.0545582000000008E-3</v>
      </c>
      <c r="AQ2259" s="9">
        <f>K2259-'Processed Potentiostat'!$J$3</f>
        <v>-3.619081</v>
      </c>
    </row>
    <row r="2260" spans="1:43" x14ac:dyDescent="0.3">
      <c r="A2260">
        <v>2</v>
      </c>
      <c r="B2260">
        <v>0</v>
      </c>
      <c r="C2260">
        <v>0</v>
      </c>
      <c r="D2260">
        <v>1</v>
      </c>
      <c r="E2260">
        <v>0</v>
      </c>
      <c r="F2260">
        <v>0</v>
      </c>
      <c r="G2260">
        <v>0</v>
      </c>
      <c r="H2260" s="9">
        <v>1668.1413578592001</v>
      </c>
      <c r="I2260" s="9">
        <v>-1.8379742999999999</v>
      </c>
      <c r="J2260" s="9">
        <v>-1.8417034999999999</v>
      </c>
      <c r="K2260" s="9">
        <v>1.7807634999999999</v>
      </c>
      <c r="L2260" s="9">
        <v>-2.5105314848785101</v>
      </c>
      <c r="M2260" s="9">
        <v>-9.0379132999999996</v>
      </c>
      <c r="N2260" s="9">
        <v>-9.0379132999999996</v>
      </c>
      <c r="O2260" s="9">
        <v>-2.5105314848785101</v>
      </c>
      <c r="P2260">
        <v>0</v>
      </c>
      <c r="Q2260" s="9">
        <v>53.549995000000003</v>
      </c>
      <c r="R2260" s="9">
        <v>7013213.1845628005</v>
      </c>
      <c r="S2260" s="9">
        <v>690462207.05272496</v>
      </c>
      <c r="T2260" s="9">
        <v>-1.0252809534705401E-7</v>
      </c>
      <c r="U2260" s="9">
        <v>2.5105314848785101</v>
      </c>
      <c r="V2260" s="9">
        <v>0</v>
      </c>
      <c r="W2260" s="9">
        <v>2.5105314848785101</v>
      </c>
      <c r="X2260" s="9" t="s">
        <v>86</v>
      </c>
      <c r="Y2260" s="9">
        <v>0</v>
      </c>
      <c r="Z2260" s="9">
        <v>3.2796384999999998E-3</v>
      </c>
      <c r="AA2260" s="9">
        <v>0</v>
      </c>
      <c r="AB2260" s="9">
        <v>7.8973193000000004E-3</v>
      </c>
      <c r="AQ2260" s="9">
        <f>K2260-'Processed Potentiostat'!$J$3</f>
        <v>1.7807634999999999</v>
      </c>
    </row>
    <row r="2261" spans="1:43" x14ac:dyDescent="0.3">
      <c r="A2261">
        <v>2</v>
      </c>
      <c r="B2261">
        <v>0</v>
      </c>
      <c r="C2261">
        <v>0</v>
      </c>
      <c r="D2261">
        <v>1</v>
      </c>
      <c r="E2261">
        <v>0</v>
      </c>
      <c r="F2261">
        <v>0</v>
      </c>
      <c r="G2261">
        <v>0</v>
      </c>
      <c r="H2261" s="9">
        <v>1668.14235785917</v>
      </c>
      <c r="I2261" s="9">
        <v>-1.8379178</v>
      </c>
      <c r="J2261" s="9">
        <v>-1.8418306</v>
      </c>
      <c r="K2261" s="9">
        <v>7.1859503</v>
      </c>
      <c r="L2261" s="9">
        <v>-2.51053009472056</v>
      </c>
      <c r="M2261" s="9">
        <v>-9.0379085999999997</v>
      </c>
      <c r="N2261" s="9">
        <v>-9.0379085999999997</v>
      </c>
      <c r="O2261" s="9">
        <v>-2.51053009472056</v>
      </c>
      <c r="P2261">
        <v>0</v>
      </c>
      <c r="Q2261" s="9">
        <v>53.549995000000003</v>
      </c>
      <c r="R2261" s="9">
        <v>4625974.6210118197</v>
      </c>
      <c r="S2261" s="9">
        <v>690462207.05272496</v>
      </c>
      <c r="T2261" s="9">
        <v>1.3901579514197199E-6</v>
      </c>
      <c r="U2261" s="9">
        <v>2.51053009472056</v>
      </c>
      <c r="V2261" s="9">
        <v>0</v>
      </c>
      <c r="W2261" s="9">
        <v>2.51053009472056</v>
      </c>
      <c r="X2261" s="9" t="s">
        <v>86</v>
      </c>
      <c r="Y2261" s="9">
        <v>0</v>
      </c>
      <c r="Z2261" s="9">
        <v>1.3235304E-2</v>
      </c>
      <c r="AA2261" s="9">
        <v>0</v>
      </c>
      <c r="AB2261" s="9">
        <v>7.7107119999999998E-3</v>
      </c>
      <c r="AQ2261" s="9">
        <f>K2261-'Processed Potentiostat'!$J$3</f>
        <v>7.1859503</v>
      </c>
    </row>
    <row r="2262" spans="1:43" x14ac:dyDescent="0.3">
      <c r="A2262">
        <v>2</v>
      </c>
      <c r="B2262">
        <v>0</v>
      </c>
      <c r="C2262">
        <v>0</v>
      </c>
      <c r="D2262">
        <v>1</v>
      </c>
      <c r="E2262">
        <v>0</v>
      </c>
      <c r="F2262">
        <v>0</v>
      </c>
      <c r="G2262">
        <v>0</v>
      </c>
      <c r="H2262" s="9">
        <v>1668.14335785915</v>
      </c>
      <c r="I2262" s="9">
        <v>-1.8380741</v>
      </c>
      <c r="J2262" s="9">
        <v>-1.8419932000000001</v>
      </c>
      <c r="K2262" s="9">
        <v>12.673553999999999</v>
      </c>
      <c r="L2262" s="9">
        <v>-2.5105271809913701</v>
      </c>
      <c r="M2262" s="9">
        <v>-9.0378980999999996</v>
      </c>
      <c r="N2262" s="9">
        <v>-9.0378980999999996</v>
      </c>
      <c r="O2262" s="9">
        <v>-2.5105271809913701</v>
      </c>
      <c r="P2262">
        <v>0</v>
      </c>
      <c r="Q2262" s="9">
        <v>53.549995000000003</v>
      </c>
      <c r="R2262" s="9">
        <v>4412422.6145638796</v>
      </c>
      <c r="S2262" s="9">
        <v>690462207.05272496</v>
      </c>
      <c r="T2262" s="9">
        <v>2.9137291908121199E-6</v>
      </c>
      <c r="U2262" s="9">
        <v>2.5105271809913701</v>
      </c>
      <c r="V2262" s="9">
        <v>0</v>
      </c>
      <c r="W2262" s="9">
        <v>2.5105271809913701</v>
      </c>
      <c r="X2262" s="9" t="s">
        <v>86</v>
      </c>
      <c r="Y2262" s="9">
        <v>0</v>
      </c>
      <c r="Z2262" s="9">
        <v>2.3344601E-2</v>
      </c>
      <c r="AA2262" s="9">
        <v>0</v>
      </c>
      <c r="AB2262" s="9">
        <v>7.8080240999999998E-3</v>
      </c>
      <c r="AQ2262" s="9">
        <f>K2262-'Processed Potentiostat'!$J$3</f>
        <v>12.673553999999999</v>
      </c>
    </row>
    <row r="2263" spans="1:43" x14ac:dyDescent="0.3">
      <c r="A2263">
        <v>2</v>
      </c>
      <c r="B2263">
        <v>0</v>
      </c>
      <c r="C2263">
        <v>0</v>
      </c>
      <c r="D2263">
        <v>1</v>
      </c>
      <c r="E2263">
        <v>0</v>
      </c>
      <c r="F2263">
        <v>0</v>
      </c>
      <c r="G2263">
        <v>0</v>
      </c>
      <c r="H2263" s="9">
        <v>1668.14435785912</v>
      </c>
      <c r="I2263" s="9">
        <v>-1.8379316000000001</v>
      </c>
      <c r="J2263" s="9">
        <v>-1.8417041000000001</v>
      </c>
      <c r="K2263" s="9">
        <v>17.868117999999999</v>
      </c>
      <c r="L2263" s="9">
        <v>-2.5105227876975098</v>
      </c>
      <c r="M2263" s="9">
        <v>-9.0378819000000004</v>
      </c>
      <c r="N2263" s="9">
        <v>-9.0378819000000004</v>
      </c>
      <c r="O2263" s="9">
        <v>-2.5105227876975098</v>
      </c>
      <c r="P2263">
        <v>0</v>
      </c>
      <c r="Q2263" s="9">
        <v>53.549995000000003</v>
      </c>
      <c r="R2263" s="9">
        <v>4817993.4821160398</v>
      </c>
      <c r="S2263" s="9">
        <v>690462207.05272496</v>
      </c>
      <c r="T2263" s="9">
        <v>4.39329385759634E-6</v>
      </c>
      <c r="U2263" s="9">
        <v>2.5105227876975098</v>
      </c>
      <c r="V2263" s="9">
        <v>0</v>
      </c>
      <c r="W2263" s="9">
        <v>2.5105227876975098</v>
      </c>
      <c r="X2263" s="9" t="s">
        <v>86</v>
      </c>
      <c r="Y2263" s="9">
        <v>0</v>
      </c>
      <c r="Z2263" s="9">
        <v>3.2907788E-2</v>
      </c>
      <c r="AA2263" s="9">
        <v>0</v>
      </c>
      <c r="AB2263" s="9">
        <v>8.2322452000000001E-3</v>
      </c>
      <c r="AQ2263" s="9">
        <f>K2263-'Processed Potentiostat'!$J$3</f>
        <v>17.868117999999999</v>
      </c>
    </row>
    <row r="2264" spans="1:43" x14ac:dyDescent="0.3">
      <c r="A2264">
        <v>2</v>
      </c>
      <c r="B2264">
        <v>0</v>
      </c>
      <c r="C2264">
        <v>0</v>
      </c>
      <c r="D2264">
        <v>1</v>
      </c>
      <c r="E2264">
        <v>0</v>
      </c>
      <c r="F2264">
        <v>0</v>
      </c>
      <c r="G2264">
        <v>0</v>
      </c>
      <c r="H2264" s="9">
        <v>1668.1455578590901</v>
      </c>
      <c r="I2264" s="9">
        <v>-1.8379239999999999</v>
      </c>
      <c r="J2264" s="9">
        <v>-1.8415539999999999</v>
      </c>
      <c r="K2264" s="9">
        <v>23.773530999999998</v>
      </c>
      <c r="L2264" s="9">
        <v>-2.5105156699120599</v>
      </c>
      <c r="M2264" s="9">
        <v>-9.0378561000000008</v>
      </c>
      <c r="N2264" s="9">
        <v>-9.0378561000000008</v>
      </c>
      <c r="O2264" s="9">
        <v>-2.5105156699120599</v>
      </c>
      <c r="P2264">
        <v>0</v>
      </c>
      <c r="Q2264" s="9">
        <v>53.549995000000003</v>
      </c>
      <c r="R2264" s="9">
        <v>5064773.7153946701</v>
      </c>
      <c r="S2264" s="9">
        <v>690462207.05272496</v>
      </c>
      <c r="T2264" s="9">
        <v>7.11778545348096E-6</v>
      </c>
      <c r="U2264" s="9">
        <v>2.5105156699120599</v>
      </c>
      <c r="V2264" s="9">
        <v>0</v>
      </c>
      <c r="W2264" s="9">
        <v>2.5105156699120599</v>
      </c>
      <c r="X2264" s="9" t="s">
        <v>86</v>
      </c>
      <c r="Y2264" s="9">
        <v>0</v>
      </c>
      <c r="Z2264" s="9">
        <v>4.3780240999999998E-2</v>
      </c>
      <c r="AA2264" s="9">
        <v>0</v>
      </c>
      <c r="AB2264" s="9">
        <v>8.1603127000000001E-3</v>
      </c>
      <c r="AQ2264" s="9">
        <f>K2264-'Processed Potentiostat'!$J$3</f>
        <v>23.773530999999998</v>
      </c>
    </row>
    <row r="2265" spans="1:43" x14ac:dyDescent="0.3">
      <c r="A2265">
        <v>2</v>
      </c>
      <c r="B2265">
        <v>0</v>
      </c>
      <c r="C2265">
        <v>0</v>
      </c>
      <c r="D2265">
        <v>1</v>
      </c>
      <c r="E2265">
        <v>0</v>
      </c>
      <c r="F2265">
        <v>0</v>
      </c>
      <c r="G2265">
        <v>0</v>
      </c>
      <c r="H2265" s="9">
        <v>1668.14675785906</v>
      </c>
      <c r="I2265" s="9">
        <v>-1.8378763</v>
      </c>
      <c r="J2265" s="9">
        <v>-1.8412379999999999</v>
      </c>
      <c r="K2265" s="9">
        <v>29.034486999999999</v>
      </c>
      <c r="L2265" s="9">
        <v>-2.5105067043346101</v>
      </c>
      <c r="M2265" s="9">
        <v>-9.0378237000000006</v>
      </c>
      <c r="N2265" s="9">
        <v>-9.0378237000000006</v>
      </c>
      <c r="O2265" s="9">
        <v>-2.5105067043346101</v>
      </c>
      <c r="P2265">
        <v>0</v>
      </c>
      <c r="Q2265" s="9">
        <v>53.549995000000003</v>
      </c>
      <c r="R2265" s="9">
        <v>5665539.7896190202</v>
      </c>
      <c r="S2265" s="9">
        <v>690462207.05272496</v>
      </c>
      <c r="T2265" s="9">
        <v>8.9655774435648505E-6</v>
      </c>
      <c r="U2265" s="9">
        <v>2.5105067043346101</v>
      </c>
      <c r="V2265" s="9">
        <v>0</v>
      </c>
      <c r="W2265" s="9">
        <v>2.5105067043346101</v>
      </c>
      <c r="X2265" s="9" t="s">
        <v>86</v>
      </c>
      <c r="Y2265" s="9">
        <v>0</v>
      </c>
      <c r="Z2265" s="9">
        <v>5.3459402000000003E-2</v>
      </c>
      <c r="AA2265" s="9">
        <v>0</v>
      </c>
      <c r="AB2265" s="9">
        <v>8.0926473999999998E-3</v>
      </c>
      <c r="AQ2265" s="9">
        <f>K2265-'Processed Potentiostat'!$J$3</f>
        <v>29.034486999999999</v>
      </c>
    </row>
    <row r="2266" spans="1:43" x14ac:dyDescent="0.3">
      <c r="A2266">
        <v>2</v>
      </c>
      <c r="B2266">
        <v>0</v>
      </c>
      <c r="C2266">
        <v>0</v>
      </c>
      <c r="D2266">
        <v>1</v>
      </c>
      <c r="E2266">
        <v>0</v>
      </c>
      <c r="F2266">
        <v>0</v>
      </c>
      <c r="G2266">
        <v>0</v>
      </c>
      <c r="H2266" s="9">
        <v>1668.1481578590301</v>
      </c>
      <c r="I2266" s="9">
        <v>-1.8381592</v>
      </c>
      <c r="J2266" s="9">
        <v>-1.8409964999999999</v>
      </c>
      <c r="K2266" s="9">
        <v>34.279037000000002</v>
      </c>
      <c r="L2266" s="9">
        <v>-2.51049423047631</v>
      </c>
      <c r="M2266" s="9">
        <v>-9.0377788999999993</v>
      </c>
      <c r="N2266" s="9">
        <v>-9.0377788999999993</v>
      </c>
      <c r="O2266" s="9">
        <v>-2.51049423047631</v>
      </c>
      <c r="P2266">
        <v>0</v>
      </c>
      <c r="Q2266" s="9">
        <v>53.549995000000003</v>
      </c>
      <c r="R2266" s="9">
        <v>6236208.9684469597</v>
      </c>
      <c r="S2266" s="9">
        <v>690462207.05272496</v>
      </c>
      <c r="T2266" s="9">
        <v>1.2473858303607701E-5</v>
      </c>
      <c r="U2266" s="9">
        <v>2.51049423047631</v>
      </c>
      <c r="V2266" s="9">
        <v>0</v>
      </c>
      <c r="W2266" s="9">
        <v>2.51049423047631</v>
      </c>
      <c r="X2266" s="9" t="s">
        <v>86</v>
      </c>
      <c r="Y2266" s="9">
        <v>0</v>
      </c>
      <c r="Z2266" s="9">
        <v>6.3107587000000007E-2</v>
      </c>
      <c r="AA2266" s="9">
        <v>0</v>
      </c>
      <c r="AB2266" s="9">
        <v>8.1690158999999998E-3</v>
      </c>
      <c r="AQ2266" s="9">
        <f>K2266-'Processed Potentiostat'!$J$3</f>
        <v>34.279037000000002</v>
      </c>
    </row>
    <row r="2267" spans="1:43" x14ac:dyDescent="0.3">
      <c r="A2267">
        <v>2</v>
      </c>
      <c r="B2267">
        <v>0</v>
      </c>
      <c r="C2267">
        <v>0</v>
      </c>
      <c r="D2267">
        <v>1</v>
      </c>
      <c r="E2267">
        <v>0</v>
      </c>
      <c r="F2267">
        <v>0</v>
      </c>
      <c r="G2267">
        <v>0</v>
      </c>
      <c r="H2267" s="9">
        <v>1668.1499578589801</v>
      </c>
      <c r="I2267" s="9">
        <v>-1.8380939000000001</v>
      </c>
      <c r="J2267" s="9">
        <v>-1.8383391</v>
      </c>
      <c r="K2267" s="9">
        <v>39.707496999999996</v>
      </c>
      <c r="L2267" s="9">
        <v>-2.5104754880003801</v>
      </c>
      <c r="M2267" s="9">
        <v>-9.0377121000000002</v>
      </c>
      <c r="N2267" s="9">
        <v>-9.0377121000000002</v>
      </c>
      <c r="O2267" s="9">
        <v>-2.5104754880003801</v>
      </c>
      <c r="P2267">
        <v>0</v>
      </c>
      <c r="Q2267" s="9">
        <v>53.549995000000003</v>
      </c>
      <c r="R2267" s="9">
        <v>85716079.664898798</v>
      </c>
      <c r="S2267" s="9">
        <v>690462207.05272496</v>
      </c>
      <c r="T2267" s="9">
        <v>1.8742475933475299E-5</v>
      </c>
      <c r="U2267" s="9">
        <v>2.5104754880003801</v>
      </c>
      <c r="V2267" s="9">
        <v>0</v>
      </c>
      <c r="W2267" s="9">
        <v>2.5104754880003801</v>
      </c>
      <c r="X2267" s="9" t="s">
        <v>86</v>
      </c>
      <c r="Y2267" s="9">
        <v>0</v>
      </c>
      <c r="Z2267" s="9">
        <v>7.2995842000000005E-2</v>
      </c>
      <c r="AA2267" s="9">
        <v>0</v>
      </c>
      <c r="AB2267" s="9">
        <v>8.2417707999999992E-3</v>
      </c>
      <c r="AQ2267" s="9">
        <f>K2267-'Processed Potentiostat'!$J$3</f>
        <v>39.707496999999996</v>
      </c>
    </row>
    <row r="2268" spans="1:43" x14ac:dyDescent="0.3">
      <c r="A2268">
        <v>2</v>
      </c>
      <c r="B2268">
        <v>0</v>
      </c>
      <c r="C2268">
        <v>1</v>
      </c>
      <c r="D2268">
        <v>1</v>
      </c>
      <c r="E2268">
        <v>0</v>
      </c>
      <c r="F2268">
        <v>0</v>
      </c>
      <c r="G2268">
        <v>0</v>
      </c>
      <c r="H2268" s="9">
        <v>1668.1535578588901</v>
      </c>
      <c r="I2268" s="9">
        <v>-1.8379055</v>
      </c>
      <c r="J2268" s="9">
        <v>-1.8384465999999999</v>
      </c>
      <c r="K2268" s="9">
        <v>44.790649000000002</v>
      </c>
      <c r="L2268" s="9">
        <v>-2.5104325955729299</v>
      </c>
      <c r="M2268" s="9">
        <v>-9.0375575999999995</v>
      </c>
      <c r="N2268" s="9">
        <v>-9.0375575999999995</v>
      </c>
      <c r="O2268" s="9">
        <v>-2.5104325955729299</v>
      </c>
      <c r="P2268">
        <v>0</v>
      </c>
      <c r="Q2268" s="9">
        <v>53.549995000000003</v>
      </c>
      <c r="R2268" s="9">
        <v>213331683.22616401</v>
      </c>
      <c r="S2268" s="9">
        <v>690462207.05272496</v>
      </c>
      <c r="T2268" s="9">
        <v>4.2892427444485198E-5</v>
      </c>
      <c r="U2268" s="9">
        <v>2.5104325955729299</v>
      </c>
      <c r="V2268" s="9">
        <v>0</v>
      </c>
      <c r="W2268" s="9">
        <v>2.5104325955729299</v>
      </c>
      <c r="X2268" s="9" t="s">
        <v>86</v>
      </c>
      <c r="Y2268" s="9">
        <v>0</v>
      </c>
      <c r="Z2268" s="9">
        <v>8.2345216999999998E-2</v>
      </c>
      <c r="AA2268" s="9">
        <v>0</v>
      </c>
      <c r="AB2268" s="9">
        <v>7.9004047000000004E-3</v>
      </c>
      <c r="AQ2268" s="9">
        <f>K2268-'Processed Potentiostat'!$J$3</f>
        <v>44.790649000000002</v>
      </c>
    </row>
    <row r="2269" spans="1:43" x14ac:dyDescent="0.3">
      <c r="A2269">
        <v>2</v>
      </c>
      <c r="B2269">
        <v>0</v>
      </c>
      <c r="C2269">
        <v>1</v>
      </c>
      <c r="D2269">
        <v>1</v>
      </c>
      <c r="E2269">
        <v>0</v>
      </c>
      <c r="F2269">
        <v>0</v>
      </c>
      <c r="G2269">
        <v>0</v>
      </c>
      <c r="H2269" s="9">
        <v>1668.21615785731</v>
      </c>
      <c r="I2269" s="9">
        <v>-1.8379141999999999</v>
      </c>
      <c r="J2269" s="9">
        <v>-1.8368488999999999</v>
      </c>
      <c r="K2269" s="9">
        <v>39.656753999999999</v>
      </c>
      <c r="L2269" s="9">
        <v>-2.5096398894991698</v>
      </c>
      <c r="M2269" s="9">
        <v>-9.0347033000000003</v>
      </c>
      <c r="N2269" s="9">
        <v>-9.0347033000000003</v>
      </c>
      <c r="O2269" s="9">
        <v>-2.5096398894991698</v>
      </c>
      <c r="P2269">
        <v>0</v>
      </c>
      <c r="Q2269" s="9">
        <v>53.549995000000003</v>
      </c>
      <c r="R2269" s="9">
        <v>11081477.9021695</v>
      </c>
      <c r="S2269" s="9">
        <v>690462207.05272496</v>
      </c>
      <c r="T2269" s="9">
        <v>7.9270607376091796E-4</v>
      </c>
      <c r="U2269" s="9">
        <v>2.5096398894991698</v>
      </c>
      <c r="V2269" s="9">
        <v>0</v>
      </c>
      <c r="W2269" s="9">
        <v>2.5096398894991698</v>
      </c>
      <c r="X2269" s="9" t="s">
        <v>86</v>
      </c>
      <c r="Y2269" s="9">
        <v>0</v>
      </c>
      <c r="Z2269" s="9">
        <v>7.2843461999999998E-2</v>
      </c>
      <c r="AA2269" s="9">
        <v>0</v>
      </c>
      <c r="AB2269" s="9">
        <v>7.9386652999999998E-3</v>
      </c>
      <c r="AQ2269" s="9">
        <f>K2269-'Processed Potentiostat'!$J$3</f>
        <v>39.656753999999999</v>
      </c>
    </row>
    <row r="2270" spans="1:43" x14ac:dyDescent="0.3">
      <c r="A2270">
        <v>2</v>
      </c>
      <c r="B2270">
        <v>0</v>
      </c>
      <c r="C2270">
        <v>1</v>
      </c>
      <c r="D2270">
        <v>1</v>
      </c>
      <c r="E2270">
        <v>0</v>
      </c>
      <c r="F2270">
        <v>0</v>
      </c>
      <c r="G2270">
        <v>0</v>
      </c>
      <c r="H2270" s="9">
        <v>1668.4769578507201</v>
      </c>
      <c r="I2270" s="9">
        <v>-1.8381059</v>
      </c>
      <c r="J2270" s="9">
        <v>-1.8363209</v>
      </c>
      <c r="K2270" s="9">
        <v>34.475543999999999</v>
      </c>
      <c r="L2270" s="9">
        <v>-2.5066522257615498</v>
      </c>
      <c r="M2270" s="9">
        <v>-9.0239477000000008</v>
      </c>
      <c r="N2270" s="9">
        <v>-9.0239477000000008</v>
      </c>
      <c r="O2270" s="9">
        <v>-2.5066522257615498</v>
      </c>
      <c r="P2270">
        <v>0</v>
      </c>
      <c r="Q2270" s="9">
        <v>53.549995000000003</v>
      </c>
      <c r="R2270" s="9">
        <v>13311777.0197811</v>
      </c>
      <c r="S2270" s="9">
        <v>690462207.05272496</v>
      </c>
      <c r="T2270" s="9">
        <v>2.9876637376151601E-3</v>
      </c>
      <c r="U2270" s="9">
        <v>2.5066522257615498</v>
      </c>
      <c r="V2270" s="9">
        <v>0</v>
      </c>
      <c r="W2270" s="9">
        <v>2.5066522257615498</v>
      </c>
      <c r="X2270" s="9" t="s">
        <v>86</v>
      </c>
      <c r="Y2270" s="9">
        <v>0</v>
      </c>
      <c r="Z2270" s="9">
        <v>6.3308164E-2</v>
      </c>
      <c r="AA2270" s="9">
        <v>0</v>
      </c>
      <c r="AB2270" s="9">
        <v>8.0395647999999993E-3</v>
      </c>
      <c r="AQ2270" s="9">
        <f>K2270-'Processed Potentiostat'!$J$3</f>
        <v>34.475543999999999</v>
      </c>
    </row>
    <row r="2271" spans="1:43" x14ac:dyDescent="0.3">
      <c r="A2271">
        <v>2</v>
      </c>
      <c r="B2271">
        <v>0</v>
      </c>
      <c r="C2271">
        <v>1</v>
      </c>
      <c r="D2271">
        <v>1</v>
      </c>
      <c r="E2271">
        <v>0</v>
      </c>
      <c r="F2271">
        <v>0</v>
      </c>
      <c r="G2271">
        <v>0</v>
      </c>
      <c r="H2271" s="9">
        <v>1668.4795578506601</v>
      </c>
      <c r="I2271" s="9">
        <v>-1.8380843</v>
      </c>
      <c r="J2271" s="9">
        <v>-1.8364589</v>
      </c>
      <c r="K2271" s="9">
        <v>29.119575999999999</v>
      </c>
      <c r="L2271" s="9">
        <v>-2.5066294452679201</v>
      </c>
      <c r="M2271" s="9">
        <v>-9.0238657</v>
      </c>
      <c r="N2271" s="9">
        <v>-9.0238657</v>
      </c>
      <c r="O2271" s="9">
        <v>-2.5066294452679201</v>
      </c>
      <c r="P2271">
        <v>0</v>
      </c>
      <c r="Q2271" s="9">
        <v>53.549995000000003</v>
      </c>
      <c r="R2271" s="9">
        <v>14243123.7902207</v>
      </c>
      <c r="S2271" s="9">
        <v>690462207.05272496</v>
      </c>
      <c r="T2271" s="9">
        <v>2.2780493630136701E-5</v>
      </c>
      <c r="U2271" s="9">
        <v>2.5066294452679201</v>
      </c>
      <c r="V2271" s="9">
        <v>0</v>
      </c>
      <c r="W2271" s="9">
        <v>2.5066294452679201</v>
      </c>
      <c r="X2271" s="9" t="s">
        <v>86</v>
      </c>
      <c r="Y2271" s="9">
        <v>0</v>
      </c>
      <c r="Z2271" s="9">
        <v>5.3476903999999999E-2</v>
      </c>
      <c r="AA2271" s="9">
        <v>0</v>
      </c>
      <c r="AB2271" s="9">
        <v>8.1486357000000002E-3</v>
      </c>
      <c r="AQ2271" s="9">
        <f>K2271-'Processed Potentiostat'!$J$3</f>
        <v>29.119575999999999</v>
      </c>
    </row>
    <row r="2272" spans="1:43" x14ac:dyDescent="0.3">
      <c r="A2272">
        <v>2</v>
      </c>
      <c r="B2272">
        <v>0</v>
      </c>
      <c r="C2272">
        <v>0</v>
      </c>
      <c r="D2272">
        <v>1</v>
      </c>
      <c r="E2272">
        <v>0</v>
      </c>
      <c r="F2272">
        <v>0</v>
      </c>
      <c r="G2272">
        <v>0</v>
      </c>
      <c r="H2272" s="9">
        <v>1668.4829578505701</v>
      </c>
      <c r="I2272" s="9">
        <v>-1.8380551000000001</v>
      </c>
      <c r="J2272" s="9">
        <v>-1.8370553999999999</v>
      </c>
      <c r="K2272" s="9">
        <v>24.100529000000002</v>
      </c>
      <c r="L2272" s="9">
        <v>-2.5066046545816301</v>
      </c>
      <c r="M2272" s="9">
        <v>-9.0237770000000008</v>
      </c>
      <c r="N2272" s="9">
        <v>-9.0237770000000008</v>
      </c>
      <c r="O2272" s="9">
        <v>-2.5066046545816301</v>
      </c>
      <c r="P2272">
        <v>0</v>
      </c>
      <c r="Q2272" s="9">
        <v>53.549995000000003</v>
      </c>
      <c r="R2272" s="9">
        <v>20105181.832208999</v>
      </c>
      <c r="S2272" s="9">
        <v>690462207.05272496</v>
      </c>
      <c r="T2272" s="9">
        <v>2.4790686289577401E-5</v>
      </c>
      <c r="U2272" s="9">
        <v>2.5066046545816301</v>
      </c>
      <c r="V2272" s="9">
        <v>0</v>
      </c>
      <c r="W2272" s="9">
        <v>2.5066046545816301</v>
      </c>
      <c r="X2272" s="9" t="s">
        <v>86</v>
      </c>
      <c r="Y2272" s="9">
        <v>0</v>
      </c>
      <c r="Z2272" s="9">
        <v>4.4274005999999998E-2</v>
      </c>
      <c r="AA2272" s="9">
        <v>0</v>
      </c>
      <c r="AB2272" s="9">
        <v>8.1532253000000006E-3</v>
      </c>
      <c r="AQ2272" s="9">
        <f>K2272-'Processed Potentiostat'!$J$3</f>
        <v>24.100529000000002</v>
      </c>
    </row>
    <row r="2273" spans="1:43" x14ac:dyDescent="0.3">
      <c r="A2273">
        <v>2</v>
      </c>
      <c r="B2273">
        <v>0</v>
      </c>
      <c r="C2273">
        <v>0</v>
      </c>
      <c r="D2273">
        <v>1</v>
      </c>
      <c r="E2273">
        <v>0</v>
      </c>
      <c r="F2273">
        <v>0</v>
      </c>
      <c r="G2273">
        <v>0</v>
      </c>
      <c r="H2273" s="9">
        <v>1668.4879578504399</v>
      </c>
      <c r="I2273" s="9">
        <v>-1.8381125</v>
      </c>
      <c r="J2273" s="9">
        <v>-1.8370115</v>
      </c>
      <c r="K2273" s="9">
        <v>18.894898999999999</v>
      </c>
      <c r="L2273" s="9">
        <v>-2.5065748891425002</v>
      </c>
      <c r="M2273" s="9">
        <v>-9.0236692000000005</v>
      </c>
      <c r="N2273" s="9">
        <v>-9.0236692000000005</v>
      </c>
      <c r="O2273" s="9">
        <v>-2.5065748891425002</v>
      </c>
      <c r="P2273">
        <v>0</v>
      </c>
      <c r="Q2273" s="9">
        <v>53.549995000000003</v>
      </c>
      <c r="R2273" s="9">
        <v>19589976.3061013</v>
      </c>
      <c r="S2273" s="9">
        <v>690462207.05272496</v>
      </c>
      <c r="T2273" s="9">
        <v>2.9765439139239899E-5</v>
      </c>
      <c r="U2273" s="9">
        <v>2.5065748891425002</v>
      </c>
      <c r="V2273" s="9">
        <v>0</v>
      </c>
      <c r="W2273" s="9">
        <v>2.5065748891425002</v>
      </c>
      <c r="X2273" s="9" t="s">
        <v>86</v>
      </c>
      <c r="Y2273" s="9">
        <v>0</v>
      </c>
      <c r="Z2273" s="9">
        <v>3.4710145999999997E-2</v>
      </c>
      <c r="AA2273" s="9">
        <v>0</v>
      </c>
      <c r="AB2273" s="9">
        <v>8.0518433999999996E-3</v>
      </c>
      <c r="AQ2273" s="9">
        <f>K2273-'Processed Potentiostat'!$J$3</f>
        <v>18.894898999999999</v>
      </c>
    </row>
    <row r="2274" spans="1:43" x14ac:dyDescent="0.3">
      <c r="A2274">
        <v>2</v>
      </c>
      <c r="B2274">
        <v>0</v>
      </c>
      <c r="C2274">
        <v>0</v>
      </c>
      <c r="D2274">
        <v>1</v>
      </c>
      <c r="E2274">
        <v>0</v>
      </c>
      <c r="F2274">
        <v>0</v>
      </c>
      <c r="G2274">
        <v>0</v>
      </c>
      <c r="H2274" s="9">
        <v>1668.4913578503599</v>
      </c>
      <c r="I2274" s="9">
        <v>-1.8378961</v>
      </c>
      <c r="J2274" s="9">
        <v>-1.8363639</v>
      </c>
      <c r="K2274" s="9">
        <v>13.546946</v>
      </c>
      <c r="L2274" s="9">
        <v>-2.5065595020583298</v>
      </c>
      <c r="M2274" s="9">
        <v>-9.0236139000000009</v>
      </c>
      <c r="N2274" s="9">
        <v>-9.0236139000000009</v>
      </c>
      <c r="O2274" s="9">
        <v>-2.5065595020583298</v>
      </c>
      <c r="P2274">
        <v>0</v>
      </c>
      <c r="Q2274" s="9">
        <v>53.549995000000003</v>
      </c>
      <c r="R2274" s="9">
        <v>13732284.2116502</v>
      </c>
      <c r="S2274" s="9">
        <v>690462207.05272496</v>
      </c>
      <c r="T2274" s="9">
        <v>1.53870841663739E-5</v>
      </c>
      <c r="U2274" s="9">
        <v>2.5065595020583298</v>
      </c>
      <c r="V2274" s="9">
        <v>0</v>
      </c>
      <c r="W2274" s="9">
        <v>2.5065595020583298</v>
      </c>
      <c r="X2274" s="9" t="s">
        <v>86</v>
      </c>
      <c r="Y2274" s="9">
        <v>0</v>
      </c>
      <c r="Z2274" s="9">
        <v>2.4877122000000002E-2</v>
      </c>
      <c r="AA2274" s="9">
        <v>0</v>
      </c>
      <c r="AB2274" s="9">
        <v>8.0938348999999993E-3</v>
      </c>
      <c r="AQ2274" s="9">
        <f>K2274-'Processed Potentiostat'!$J$3</f>
        <v>13.546946</v>
      </c>
    </row>
    <row r="2275" spans="1:43" x14ac:dyDescent="0.3">
      <c r="A2275">
        <v>2</v>
      </c>
      <c r="B2275">
        <v>0</v>
      </c>
      <c r="C2275">
        <v>0</v>
      </c>
      <c r="D2275">
        <v>1</v>
      </c>
      <c r="E2275">
        <v>0</v>
      </c>
      <c r="F2275">
        <v>0</v>
      </c>
      <c r="G2275">
        <v>0</v>
      </c>
      <c r="H2275" s="9">
        <v>1668.4937578503</v>
      </c>
      <c r="I2275" s="9">
        <v>-1.8378409</v>
      </c>
      <c r="J2275" s="9">
        <v>-1.8359163999999999</v>
      </c>
      <c r="K2275" s="9">
        <v>8.1211547999999993</v>
      </c>
      <c r="L2275" s="9">
        <v>-2.50655234810234</v>
      </c>
      <c r="M2275" s="9">
        <v>-9.0235882000000007</v>
      </c>
      <c r="N2275" s="9">
        <v>-9.0235882000000007</v>
      </c>
      <c r="O2275" s="9">
        <v>-2.50655234810234</v>
      </c>
      <c r="P2275">
        <v>0</v>
      </c>
      <c r="Q2275" s="9">
        <v>53.549995000000003</v>
      </c>
      <c r="R2275" s="9">
        <v>11381890.333451601</v>
      </c>
      <c r="S2275" s="9">
        <v>690462207.05272496</v>
      </c>
      <c r="T2275" s="9">
        <v>7.1539559893807302E-6</v>
      </c>
      <c r="U2275" s="9">
        <v>2.50655234810234</v>
      </c>
      <c r="V2275" s="9">
        <v>0</v>
      </c>
      <c r="W2275" s="9">
        <v>2.50655234810234</v>
      </c>
      <c r="X2275" s="9" t="s">
        <v>86</v>
      </c>
      <c r="Y2275" s="9">
        <v>0</v>
      </c>
      <c r="Z2275" s="9">
        <v>1.4909761000000001E-2</v>
      </c>
      <c r="AA2275" s="9">
        <v>0</v>
      </c>
      <c r="AB2275" s="9">
        <v>8.0055873999999999E-3</v>
      </c>
      <c r="AQ2275" s="9">
        <f>K2275-'Processed Potentiostat'!$J$3</f>
        <v>8.1211547999999993</v>
      </c>
    </row>
    <row r="2276" spans="1:43" x14ac:dyDescent="0.3">
      <c r="A2276">
        <v>2</v>
      </c>
      <c r="B2276">
        <v>0</v>
      </c>
      <c r="C2276">
        <v>0</v>
      </c>
      <c r="D2276">
        <v>1</v>
      </c>
      <c r="E2276">
        <v>0</v>
      </c>
      <c r="F2276">
        <v>0</v>
      </c>
      <c r="G2276">
        <v>0</v>
      </c>
      <c r="H2276" s="9">
        <v>1668.4959578502401</v>
      </c>
      <c r="I2276" s="9">
        <v>-1.8379361999999999</v>
      </c>
      <c r="J2276" s="9">
        <v>-1.8357794000000001</v>
      </c>
      <c r="K2276" s="9">
        <v>2.6549189000000002</v>
      </c>
      <c r="L2276" s="9">
        <v>-2.5065491665956401</v>
      </c>
      <c r="M2276" s="9">
        <v>-9.0235766999999996</v>
      </c>
      <c r="N2276" s="9">
        <v>-9.0235766999999996</v>
      </c>
      <c r="O2276" s="9">
        <v>-2.5065491665956401</v>
      </c>
      <c r="P2276">
        <v>0</v>
      </c>
      <c r="Q2276" s="9">
        <v>53.549995000000003</v>
      </c>
      <c r="R2276" s="9">
        <v>10817222.490566</v>
      </c>
      <c r="S2276" s="9">
        <v>690462207.05272496</v>
      </c>
      <c r="T2276" s="9">
        <v>3.1815066998674899E-6</v>
      </c>
      <c r="U2276" s="9">
        <v>2.5065491665956401</v>
      </c>
      <c r="V2276" s="9">
        <v>0</v>
      </c>
      <c r="W2276" s="9">
        <v>2.5065491665956401</v>
      </c>
      <c r="X2276" s="9" t="s">
        <v>86</v>
      </c>
      <c r="Y2276" s="9">
        <v>0</v>
      </c>
      <c r="Z2276" s="9">
        <v>4.8738456999999997E-3</v>
      </c>
      <c r="AA2276" s="9">
        <v>0</v>
      </c>
      <c r="AB2276" s="9">
        <v>7.7459738E-3</v>
      </c>
      <c r="AQ2276" s="9">
        <f>K2276-'Processed Potentiostat'!$J$3</f>
        <v>2.6549189000000002</v>
      </c>
    </row>
    <row r="2277" spans="1:43" x14ac:dyDescent="0.3">
      <c r="A2277">
        <v>2</v>
      </c>
      <c r="B2277">
        <v>0</v>
      </c>
      <c r="C2277">
        <v>0</v>
      </c>
      <c r="D2277">
        <v>1</v>
      </c>
      <c r="E2277">
        <v>0</v>
      </c>
      <c r="F2277">
        <v>0</v>
      </c>
      <c r="G2277">
        <v>0</v>
      </c>
      <c r="H2277" s="9">
        <v>1668.49815785019</v>
      </c>
      <c r="I2277" s="9">
        <v>-1.8381396999999999</v>
      </c>
      <c r="J2277" s="9">
        <v>-1.8362476999999999</v>
      </c>
      <c r="K2277" s="9">
        <v>-2.6850209</v>
      </c>
      <c r="L2277" s="9">
        <v>-2.5065493580840799</v>
      </c>
      <c r="M2277" s="9">
        <v>-9.0235777000000006</v>
      </c>
      <c r="N2277" s="9">
        <v>-9.0235777000000006</v>
      </c>
      <c r="O2277" s="9">
        <v>-2.5065493580840799</v>
      </c>
      <c r="P2277">
        <v>0</v>
      </c>
      <c r="Q2277" s="9">
        <v>53.549995000000003</v>
      </c>
      <c r="R2277" s="9">
        <v>10817222.490566</v>
      </c>
      <c r="S2277" s="9">
        <v>1182503837.1998501</v>
      </c>
      <c r="T2277" s="9">
        <v>-1.9148843799499099E-7</v>
      </c>
      <c r="U2277" s="9">
        <v>2.5065493580840799</v>
      </c>
      <c r="V2277" s="9">
        <v>0</v>
      </c>
      <c r="W2277" s="9">
        <v>2.5065493580840799</v>
      </c>
      <c r="X2277" s="9" t="s">
        <v>86</v>
      </c>
      <c r="Y2277" s="9">
        <v>0</v>
      </c>
      <c r="Z2277" s="9">
        <v>4.9303634999999998E-3</v>
      </c>
      <c r="AA2277" s="9">
        <v>0</v>
      </c>
      <c r="AB2277" s="9">
        <v>7.6783555999999998E-3</v>
      </c>
      <c r="AQ2277" s="9">
        <f>K2277-'Processed Potentiostat'!$J$3</f>
        <v>-2.6850209</v>
      </c>
    </row>
    <row r="2278" spans="1:43" x14ac:dyDescent="0.3">
      <c r="A2278">
        <v>2</v>
      </c>
      <c r="B2278">
        <v>0</v>
      </c>
      <c r="C2278">
        <v>0</v>
      </c>
      <c r="D2278">
        <v>1</v>
      </c>
      <c r="E2278">
        <v>0</v>
      </c>
      <c r="F2278">
        <v>0</v>
      </c>
      <c r="G2278">
        <v>0</v>
      </c>
      <c r="H2278" s="9">
        <v>1668.50075785012</v>
      </c>
      <c r="I2278" s="9">
        <v>-1.837914</v>
      </c>
      <c r="J2278" s="9">
        <v>-1.8372099</v>
      </c>
      <c r="K2278" s="9">
        <v>-7.8860722000000001</v>
      </c>
      <c r="L2278" s="9">
        <v>-2.50655343097351</v>
      </c>
      <c r="M2278" s="9">
        <v>-9.0235920000000007</v>
      </c>
      <c r="N2278" s="9">
        <v>-9.0235920000000007</v>
      </c>
      <c r="O2278" s="9">
        <v>-2.50655343097351</v>
      </c>
      <c r="P2278">
        <v>0</v>
      </c>
      <c r="Q2278" s="9">
        <v>53.549995000000003</v>
      </c>
      <c r="R2278" s="9">
        <v>10817222.490566</v>
      </c>
      <c r="S2278" s="9">
        <v>1050474679.21196</v>
      </c>
      <c r="T2278" s="9">
        <v>-4.0728894341590601E-6</v>
      </c>
      <c r="U2278" s="9">
        <v>2.50655343097351</v>
      </c>
      <c r="V2278" s="9">
        <v>0</v>
      </c>
      <c r="W2278" s="9">
        <v>2.50655343097351</v>
      </c>
      <c r="X2278" s="9" t="s">
        <v>86</v>
      </c>
      <c r="Y2278" s="9">
        <v>0</v>
      </c>
      <c r="Z2278" s="9">
        <v>1.448837E-2</v>
      </c>
      <c r="AA2278" s="9">
        <v>0</v>
      </c>
      <c r="AB2278" s="9">
        <v>8.0062784000000005E-3</v>
      </c>
      <c r="AQ2278" s="9">
        <f>K2278-'Processed Potentiostat'!$J$3</f>
        <v>-7.8860722000000001</v>
      </c>
    </row>
    <row r="2279" spans="1:43" x14ac:dyDescent="0.3">
      <c r="A2279">
        <v>2</v>
      </c>
      <c r="B2279">
        <v>0</v>
      </c>
      <c r="C2279">
        <v>0</v>
      </c>
      <c r="D2279">
        <v>1</v>
      </c>
      <c r="E2279">
        <v>0</v>
      </c>
      <c r="F2279">
        <v>0</v>
      </c>
      <c r="G2279">
        <v>0</v>
      </c>
      <c r="H2279" s="9">
        <v>1668.50475785002</v>
      </c>
      <c r="I2279" s="9">
        <v>-1.8379764999999999</v>
      </c>
      <c r="J2279" s="9">
        <v>-1.8372748000000001</v>
      </c>
      <c r="K2279" s="9">
        <v>-12.944801999999999</v>
      </c>
      <c r="L2279" s="9">
        <v>-2.50656544177673</v>
      </c>
      <c r="M2279" s="9">
        <v>-9.0236359000000004</v>
      </c>
      <c r="N2279" s="9">
        <v>-9.0236359000000004</v>
      </c>
      <c r="O2279" s="9">
        <v>-2.50656544177673</v>
      </c>
      <c r="P2279">
        <v>0</v>
      </c>
      <c r="Q2279" s="9">
        <v>53.549995000000003</v>
      </c>
      <c r="R2279" s="9">
        <v>10817222.490566</v>
      </c>
      <c r="S2279" s="9">
        <v>1042634160.92671</v>
      </c>
      <c r="T2279" s="9">
        <v>-1.2010803222661701E-5</v>
      </c>
      <c r="U2279" s="9">
        <v>2.50656544177673</v>
      </c>
      <c r="V2279" s="9">
        <v>0</v>
      </c>
      <c r="W2279" s="9">
        <v>2.50656544177673</v>
      </c>
      <c r="X2279" s="9" t="s">
        <v>86</v>
      </c>
      <c r="Y2279" s="9">
        <v>0</v>
      </c>
      <c r="Z2279" s="9">
        <v>2.3783159000000002E-2</v>
      </c>
      <c r="AA2279" s="9">
        <v>0</v>
      </c>
      <c r="AB2279" s="9">
        <v>7.9432818999999998E-3</v>
      </c>
      <c r="AQ2279" s="9">
        <f>K2279-'Processed Potentiostat'!$J$3</f>
        <v>-12.944801999999999</v>
      </c>
    </row>
    <row r="2280" spans="1:43" x14ac:dyDescent="0.3">
      <c r="A2280">
        <v>2</v>
      </c>
      <c r="B2280">
        <v>0</v>
      </c>
      <c r="C2280">
        <v>0</v>
      </c>
      <c r="D2280">
        <v>1</v>
      </c>
      <c r="E2280">
        <v>0</v>
      </c>
      <c r="F2280">
        <v>0</v>
      </c>
      <c r="G2280">
        <v>0</v>
      </c>
      <c r="H2280" s="9">
        <v>1668.5097578498901</v>
      </c>
      <c r="I2280" s="9">
        <v>-1.8380502000000001</v>
      </c>
      <c r="J2280" s="9">
        <v>-1.8371044000000001</v>
      </c>
      <c r="K2280" s="9">
        <v>-18.216061</v>
      </c>
      <c r="L2280" s="9">
        <v>-2.5065869034043802</v>
      </c>
      <c r="M2280" s="9">
        <v>-9.0237131000000002</v>
      </c>
      <c r="N2280" s="9">
        <v>-9.0237131000000002</v>
      </c>
      <c r="O2280" s="9">
        <v>-2.5065869034043802</v>
      </c>
      <c r="P2280">
        <v>0</v>
      </c>
      <c r="Q2280" s="9">
        <v>53.549995000000003</v>
      </c>
      <c r="R2280" s="9">
        <v>10817222.490566</v>
      </c>
      <c r="S2280" s="9">
        <v>1063507600.71689</v>
      </c>
      <c r="T2280" s="9">
        <v>-2.1461627642160799E-5</v>
      </c>
      <c r="U2280" s="9">
        <v>2.5065869034043802</v>
      </c>
      <c r="V2280" s="9">
        <v>0</v>
      </c>
      <c r="W2280" s="9">
        <v>2.5065869034043802</v>
      </c>
      <c r="X2280" s="9" t="s">
        <v>86</v>
      </c>
      <c r="Y2280" s="9">
        <v>0</v>
      </c>
      <c r="Z2280" s="9">
        <v>3.3464804000000001E-2</v>
      </c>
      <c r="AA2280" s="9">
        <v>0</v>
      </c>
      <c r="AB2280" s="9">
        <v>7.7907903999999998E-3</v>
      </c>
      <c r="AQ2280" s="9">
        <f>K2280-'Processed Potentiostat'!$J$3</f>
        <v>-18.216061</v>
      </c>
    </row>
    <row r="2281" spans="1:43" x14ac:dyDescent="0.3">
      <c r="A2281">
        <v>2</v>
      </c>
      <c r="B2281">
        <v>0</v>
      </c>
      <c r="C2281">
        <v>0</v>
      </c>
      <c r="D2281">
        <v>1</v>
      </c>
      <c r="E2281">
        <v>0</v>
      </c>
      <c r="F2281">
        <v>0</v>
      </c>
      <c r="G2281">
        <v>0</v>
      </c>
      <c r="H2281" s="9">
        <v>1668.51275784982</v>
      </c>
      <c r="I2281" s="9">
        <v>-1.8380938</v>
      </c>
      <c r="J2281" s="9">
        <v>-1.8366623</v>
      </c>
      <c r="K2281" s="9">
        <v>-23.500292000000002</v>
      </c>
      <c r="L2281" s="9">
        <v>-2.50660429137583</v>
      </c>
      <c r="M2281" s="9">
        <v>-9.0237750999999999</v>
      </c>
      <c r="N2281" s="9">
        <v>-9.0237750999999999</v>
      </c>
      <c r="O2281" s="9">
        <v>-2.50660429137583</v>
      </c>
      <c r="P2281">
        <v>0</v>
      </c>
      <c r="Q2281" s="9">
        <v>53.549995000000003</v>
      </c>
      <c r="R2281" s="9">
        <v>10817222.490566</v>
      </c>
      <c r="S2281" s="9">
        <v>1121779632.0046799</v>
      </c>
      <c r="T2281" s="9">
        <v>-1.7387971454230201E-5</v>
      </c>
      <c r="U2281" s="9">
        <v>2.50660429137583</v>
      </c>
      <c r="V2281" s="9">
        <v>0</v>
      </c>
      <c r="W2281" s="9">
        <v>2.50660429137583</v>
      </c>
      <c r="X2281" s="9" t="s">
        <v>86</v>
      </c>
      <c r="Y2281" s="9">
        <v>0</v>
      </c>
      <c r="Z2281" s="9">
        <v>4.3162100000000002E-2</v>
      </c>
      <c r="AA2281" s="9">
        <v>0</v>
      </c>
      <c r="AB2281" s="9">
        <v>7.5716665000000001E-3</v>
      </c>
      <c r="AQ2281" s="9">
        <f>K2281-'Processed Potentiostat'!$J$3</f>
        <v>-23.500292000000002</v>
      </c>
    </row>
    <row r="2282" spans="1:43" x14ac:dyDescent="0.3">
      <c r="A2282">
        <v>2</v>
      </c>
      <c r="B2282">
        <v>0</v>
      </c>
      <c r="C2282">
        <v>0</v>
      </c>
      <c r="D2282">
        <v>1</v>
      </c>
      <c r="E2282">
        <v>0</v>
      </c>
      <c r="F2282">
        <v>0</v>
      </c>
      <c r="G2282">
        <v>0</v>
      </c>
      <c r="H2282" s="9">
        <v>1668.51515784976</v>
      </c>
      <c r="I2282" s="9">
        <v>-1.8381224</v>
      </c>
      <c r="J2282" s="9">
        <v>-1.8366754000000001</v>
      </c>
      <c r="K2282" s="9">
        <v>-28.683792</v>
      </c>
      <c r="L2282" s="9">
        <v>-2.5066218383350698</v>
      </c>
      <c r="M2282" s="9">
        <v>-9.0238390000000006</v>
      </c>
      <c r="N2282" s="9">
        <v>-9.0238390000000006</v>
      </c>
      <c r="O2282" s="9">
        <v>-2.5066218383350698</v>
      </c>
      <c r="P2282">
        <v>0</v>
      </c>
      <c r="Q2282" s="9">
        <v>53.549995000000003</v>
      </c>
      <c r="R2282" s="9">
        <v>10817222.490566</v>
      </c>
      <c r="S2282" s="9">
        <v>1119967745.1560099</v>
      </c>
      <c r="T2282" s="9">
        <v>-1.7546959241165799E-5</v>
      </c>
      <c r="U2282" s="9">
        <v>2.5066218383350698</v>
      </c>
      <c r="V2282" s="9">
        <v>0</v>
      </c>
      <c r="W2282" s="9">
        <v>2.5066218383350698</v>
      </c>
      <c r="X2282" s="9" t="s">
        <v>86</v>
      </c>
      <c r="Y2282" s="9">
        <v>0</v>
      </c>
      <c r="Z2282" s="9">
        <v>5.2682817E-2</v>
      </c>
      <c r="AA2282" s="9">
        <v>0</v>
      </c>
      <c r="AB2282" s="9">
        <v>7.9444861000000002E-3</v>
      </c>
      <c r="AQ2282" s="9">
        <f>K2282-'Processed Potentiostat'!$J$3</f>
        <v>-28.683792</v>
      </c>
    </row>
    <row r="2283" spans="1:43" x14ac:dyDescent="0.3">
      <c r="A2283">
        <v>2</v>
      </c>
      <c r="B2283">
        <v>0</v>
      </c>
      <c r="C2283">
        <v>0</v>
      </c>
      <c r="D2283">
        <v>1</v>
      </c>
      <c r="E2283">
        <v>0</v>
      </c>
      <c r="F2283">
        <v>0</v>
      </c>
      <c r="G2283">
        <v>0</v>
      </c>
      <c r="H2283" s="9">
        <v>1668.51775784969</v>
      </c>
      <c r="I2283" s="9">
        <v>-1.8380824</v>
      </c>
      <c r="J2283" s="9">
        <v>-1.8368933999999999</v>
      </c>
      <c r="K2283" s="9">
        <v>-34.026404999999997</v>
      </c>
      <c r="L2283" s="9">
        <v>-2.5066447307860402</v>
      </c>
      <c r="M2283" s="9">
        <v>-9.0239209999999996</v>
      </c>
      <c r="N2283" s="9">
        <v>-9.0239209999999996</v>
      </c>
      <c r="O2283" s="9">
        <v>-2.5066447307860402</v>
      </c>
      <c r="P2283">
        <v>0</v>
      </c>
      <c r="Q2283" s="9">
        <v>53.549995000000003</v>
      </c>
      <c r="R2283" s="9">
        <v>10817222.490566</v>
      </c>
      <c r="S2283" s="9">
        <v>1090563240.8909299</v>
      </c>
      <c r="T2283" s="9">
        <v>-2.2892450968647801E-5</v>
      </c>
      <c r="U2283" s="9">
        <v>2.5066447307860402</v>
      </c>
      <c r="V2283" s="9">
        <v>0</v>
      </c>
      <c r="W2283" s="9">
        <v>2.5066447307860402</v>
      </c>
      <c r="X2283" s="9" t="s">
        <v>86</v>
      </c>
      <c r="Y2283" s="9">
        <v>0</v>
      </c>
      <c r="Z2283" s="9">
        <v>6.2502882999999995E-2</v>
      </c>
      <c r="AA2283" s="9">
        <v>0</v>
      </c>
      <c r="AB2283" s="9">
        <v>7.7956757E-3</v>
      </c>
      <c r="AQ2283" s="9">
        <f>K2283-'Processed Potentiostat'!$J$3</f>
        <v>-34.026404999999997</v>
      </c>
    </row>
    <row r="2284" spans="1:43" x14ac:dyDescent="0.3">
      <c r="A2284">
        <v>2</v>
      </c>
      <c r="B2284">
        <v>0</v>
      </c>
      <c r="C2284">
        <v>0</v>
      </c>
      <c r="D2284">
        <v>1</v>
      </c>
      <c r="E2284">
        <v>0</v>
      </c>
      <c r="F2284">
        <v>0</v>
      </c>
      <c r="G2284">
        <v>0</v>
      </c>
      <c r="H2284" s="9">
        <v>1668.5217578495899</v>
      </c>
      <c r="I2284" s="9">
        <v>-1.8381262</v>
      </c>
      <c r="J2284" s="9">
        <v>-1.8375474999999999</v>
      </c>
      <c r="K2284" s="9">
        <v>-39.079791999999998</v>
      </c>
      <c r="L2284" s="9">
        <v>-2.5066858729727399</v>
      </c>
      <c r="M2284" s="9">
        <v>-9.0240688000000002</v>
      </c>
      <c r="N2284" s="9">
        <v>-9.0240688000000002</v>
      </c>
      <c r="O2284" s="9">
        <v>-2.5066858729727399</v>
      </c>
      <c r="P2284">
        <v>0</v>
      </c>
      <c r="Q2284" s="9">
        <v>53.549995000000003</v>
      </c>
      <c r="R2284" s="9">
        <v>10817222.490566</v>
      </c>
      <c r="S2284" s="9">
        <v>1010929047.4540401</v>
      </c>
      <c r="T2284" s="9">
        <v>-4.1142186694376098E-5</v>
      </c>
      <c r="U2284" s="9">
        <v>2.5066858729727399</v>
      </c>
      <c r="V2284" s="9">
        <v>0</v>
      </c>
      <c r="W2284" s="9">
        <v>2.5066858729727399</v>
      </c>
      <c r="X2284" s="9" t="s">
        <v>86</v>
      </c>
      <c r="Y2284" s="9">
        <v>0</v>
      </c>
      <c r="Z2284" s="9">
        <v>7.1810975999999999E-2</v>
      </c>
      <c r="AA2284" s="9">
        <v>0</v>
      </c>
      <c r="AB2284" s="9">
        <v>7.6478166000000002E-3</v>
      </c>
      <c r="AQ2284" s="9">
        <f>K2284-'Processed Potentiostat'!$J$3</f>
        <v>-39.079791999999998</v>
      </c>
    </row>
    <row r="2285" spans="1:43" x14ac:dyDescent="0.3">
      <c r="A2285">
        <v>2</v>
      </c>
      <c r="B2285">
        <v>0</v>
      </c>
      <c r="C2285">
        <v>1</v>
      </c>
      <c r="D2285">
        <v>1</v>
      </c>
      <c r="E2285">
        <v>0</v>
      </c>
      <c r="F2285">
        <v>0</v>
      </c>
      <c r="G2285">
        <v>0</v>
      </c>
      <c r="H2285" s="9">
        <v>1668.7473578438901</v>
      </c>
      <c r="I2285" s="9">
        <v>-1.8381362000000001</v>
      </c>
      <c r="J2285" s="9">
        <v>-1.8390291000000001</v>
      </c>
      <c r="K2285" s="9">
        <v>-34.026786999999999</v>
      </c>
      <c r="L2285" s="9">
        <v>-2.5091097130779998</v>
      </c>
      <c r="M2285" s="9">
        <v>-9.0327950000000001</v>
      </c>
      <c r="N2285" s="9">
        <v>-9.0327950000000001</v>
      </c>
      <c r="O2285" s="9">
        <v>-2.5091097130779998</v>
      </c>
      <c r="P2285">
        <v>0</v>
      </c>
      <c r="Q2285" s="9">
        <v>53.549995000000003</v>
      </c>
      <c r="R2285" s="9">
        <v>10817222.490566</v>
      </c>
      <c r="S2285" s="9">
        <v>868268677.61146796</v>
      </c>
      <c r="T2285" s="9">
        <v>-2.4238401052687399E-3</v>
      </c>
      <c r="U2285" s="9">
        <v>2.5091097130779998</v>
      </c>
      <c r="V2285" s="9">
        <v>0</v>
      </c>
      <c r="W2285" s="9">
        <v>2.5091097130779998</v>
      </c>
      <c r="X2285" s="9" t="s">
        <v>86</v>
      </c>
      <c r="Y2285" s="9">
        <v>0</v>
      </c>
      <c r="Z2285" s="9">
        <v>6.2576249E-2</v>
      </c>
      <c r="AA2285" s="9">
        <v>0</v>
      </c>
      <c r="AB2285" s="9">
        <v>7.6548611000000003E-3</v>
      </c>
      <c r="AQ2285" s="9">
        <f>K2285-'Processed Potentiostat'!$J$3</f>
        <v>-34.026786999999999</v>
      </c>
    </row>
    <row r="2286" spans="1:43" x14ac:dyDescent="0.3">
      <c r="A2286">
        <v>2</v>
      </c>
      <c r="B2286">
        <v>0</v>
      </c>
      <c r="C2286">
        <v>0</v>
      </c>
      <c r="D2286">
        <v>1</v>
      </c>
      <c r="E2286">
        <v>0</v>
      </c>
      <c r="F2286">
        <v>0</v>
      </c>
      <c r="G2286">
        <v>0</v>
      </c>
      <c r="H2286" s="9">
        <v>1668.7585578436101</v>
      </c>
      <c r="I2286" s="9">
        <v>-1.8380649</v>
      </c>
      <c r="J2286" s="9">
        <v>-1.8387450999999999</v>
      </c>
      <c r="K2286" s="9">
        <v>-28.921125</v>
      </c>
      <c r="L2286" s="9">
        <v>-2.50920767971943</v>
      </c>
      <c r="M2286" s="9">
        <v>-9.0331478000000001</v>
      </c>
      <c r="N2286" s="9">
        <v>-9.0331478000000001</v>
      </c>
      <c r="O2286" s="9">
        <v>-2.50920767971943</v>
      </c>
      <c r="P2286">
        <v>0</v>
      </c>
      <c r="Q2286" s="9">
        <v>53.549995000000003</v>
      </c>
      <c r="R2286" s="9">
        <v>10817222.490566</v>
      </c>
      <c r="S2286" s="9">
        <v>892585943.453668</v>
      </c>
      <c r="T2286" s="9">
        <v>-9.7966641426250307E-5</v>
      </c>
      <c r="U2286" s="9">
        <v>2.50920767971943</v>
      </c>
      <c r="V2286" s="9">
        <v>0</v>
      </c>
      <c r="W2286" s="9">
        <v>2.50920767971943</v>
      </c>
      <c r="X2286" s="9" t="s">
        <v>86</v>
      </c>
      <c r="Y2286" s="9">
        <v>0</v>
      </c>
      <c r="Z2286" s="9">
        <v>5.3178578999999997E-2</v>
      </c>
      <c r="AA2286" s="9">
        <v>0</v>
      </c>
      <c r="AB2286" s="9">
        <v>7.6639326000000002E-3</v>
      </c>
      <c r="AQ2286" s="9">
        <f>K2286-'Processed Potentiostat'!$J$3</f>
        <v>-28.921125</v>
      </c>
    </row>
    <row r="2287" spans="1:43" x14ac:dyDescent="0.3">
      <c r="A2287">
        <v>2</v>
      </c>
      <c r="B2287">
        <v>0</v>
      </c>
      <c r="C2287">
        <v>0</v>
      </c>
      <c r="D2287">
        <v>1</v>
      </c>
      <c r="E2287">
        <v>0</v>
      </c>
      <c r="F2287">
        <v>0</v>
      </c>
      <c r="G2287">
        <v>0</v>
      </c>
      <c r="H2287" s="9">
        <v>1668.7629578435001</v>
      </c>
      <c r="I2287" s="9">
        <v>-1.8381345</v>
      </c>
      <c r="J2287" s="9">
        <v>-1.8393930999999999</v>
      </c>
      <c r="K2287" s="9">
        <v>-23.913141</v>
      </c>
      <c r="L2287" s="9">
        <v>-2.5092401354660798</v>
      </c>
      <c r="M2287" s="9">
        <v>-9.0332641999999996</v>
      </c>
      <c r="N2287" s="9">
        <v>-9.0332641999999996</v>
      </c>
      <c r="O2287" s="9">
        <v>-2.5092401354660798</v>
      </c>
      <c r="P2287">
        <v>0</v>
      </c>
      <c r="Q2287" s="9">
        <v>53.549995000000003</v>
      </c>
      <c r="R2287" s="9">
        <v>10817222.490566</v>
      </c>
      <c r="S2287" s="9">
        <v>839046923.51211095</v>
      </c>
      <c r="T2287" s="9">
        <v>-3.2455746650672503E-5</v>
      </c>
      <c r="U2287" s="9">
        <v>2.5092401354660798</v>
      </c>
      <c r="V2287" s="9">
        <v>0</v>
      </c>
      <c r="W2287" s="9">
        <v>2.5092401354660798</v>
      </c>
      <c r="X2287" s="9" t="s">
        <v>86</v>
      </c>
      <c r="Y2287" s="9">
        <v>0</v>
      </c>
      <c r="Z2287" s="9">
        <v>4.3985668999999998E-2</v>
      </c>
      <c r="AA2287" s="9">
        <v>0</v>
      </c>
      <c r="AB2287" s="9">
        <v>7.8410804000000004E-3</v>
      </c>
      <c r="AQ2287" s="9">
        <f>K2287-'Processed Potentiostat'!$J$3</f>
        <v>-23.913141</v>
      </c>
    </row>
    <row r="2288" spans="1:43" x14ac:dyDescent="0.3">
      <c r="A2288">
        <v>2</v>
      </c>
      <c r="B2288">
        <v>0</v>
      </c>
      <c r="C2288">
        <v>0</v>
      </c>
      <c r="D2288">
        <v>1</v>
      </c>
      <c r="E2288">
        <v>0</v>
      </c>
      <c r="F2288">
        <v>0</v>
      </c>
      <c r="G2288">
        <v>0</v>
      </c>
      <c r="H2288" s="9">
        <v>1668.76575784343</v>
      </c>
      <c r="I2288" s="9">
        <v>-1.838155</v>
      </c>
      <c r="J2288" s="9">
        <v>-1.8394537</v>
      </c>
      <c r="K2288" s="9">
        <v>-18.708656000000001</v>
      </c>
      <c r="L2288" s="9">
        <v>-2.50925652832957</v>
      </c>
      <c r="M2288" s="9">
        <v>-9.0333232999999993</v>
      </c>
      <c r="N2288" s="9">
        <v>-9.0333232999999993</v>
      </c>
      <c r="O2288" s="9">
        <v>-2.50925652832957</v>
      </c>
      <c r="P2288">
        <v>0</v>
      </c>
      <c r="Q2288" s="9">
        <v>53.549995000000003</v>
      </c>
      <c r="R2288" s="9">
        <v>10817222.490566</v>
      </c>
      <c r="S2288" s="9">
        <v>834374460.75276506</v>
      </c>
      <c r="T2288" s="9">
        <v>-1.6392863485314899E-5</v>
      </c>
      <c r="U2288" s="9">
        <v>2.50925652832957</v>
      </c>
      <c r="V2288" s="9">
        <v>0</v>
      </c>
      <c r="W2288" s="9">
        <v>2.50925652832957</v>
      </c>
      <c r="X2288" s="9" t="s">
        <v>86</v>
      </c>
      <c r="Y2288" s="9">
        <v>0</v>
      </c>
      <c r="Z2288" s="9">
        <v>3.4413707000000002E-2</v>
      </c>
      <c r="AA2288" s="9">
        <v>0</v>
      </c>
      <c r="AB2288" s="9">
        <v>7.7786310999999999E-3</v>
      </c>
      <c r="AQ2288" s="9">
        <f>K2288-'Processed Potentiostat'!$J$3</f>
        <v>-18.708656000000001</v>
      </c>
    </row>
    <row r="2289" spans="1:43" x14ac:dyDescent="0.3">
      <c r="A2289">
        <v>2</v>
      </c>
      <c r="B2289">
        <v>0</v>
      </c>
      <c r="C2289">
        <v>0</v>
      </c>
      <c r="D2289">
        <v>1</v>
      </c>
      <c r="E2289">
        <v>0</v>
      </c>
      <c r="F2289">
        <v>0</v>
      </c>
      <c r="G2289">
        <v>0</v>
      </c>
      <c r="H2289" s="9">
        <v>1668.7687578433499</v>
      </c>
      <c r="I2289" s="9">
        <v>-1.8381491999999999</v>
      </c>
      <c r="J2289" s="9">
        <v>-1.8392926000000001</v>
      </c>
      <c r="K2289" s="9">
        <v>-13.512566</v>
      </c>
      <c r="L2289" s="9">
        <v>-2.50926977439847</v>
      </c>
      <c r="M2289" s="9">
        <v>-9.0333710000000007</v>
      </c>
      <c r="N2289" s="9">
        <v>-9.0333710000000007</v>
      </c>
      <c r="O2289" s="9">
        <v>-2.50926977439847</v>
      </c>
      <c r="P2289">
        <v>0</v>
      </c>
      <c r="Q2289" s="9">
        <v>53.549995000000003</v>
      </c>
      <c r="R2289" s="9">
        <v>10817222.490566</v>
      </c>
      <c r="S2289" s="9">
        <v>846936454.31784904</v>
      </c>
      <c r="T2289" s="9">
        <v>-1.3246068901739899E-5</v>
      </c>
      <c r="U2289" s="9">
        <v>2.50926977439847</v>
      </c>
      <c r="V2289" s="9">
        <v>0</v>
      </c>
      <c r="W2289" s="9">
        <v>2.50926977439847</v>
      </c>
      <c r="X2289" s="9" t="s">
        <v>86</v>
      </c>
      <c r="Y2289" s="9">
        <v>0</v>
      </c>
      <c r="Z2289" s="9">
        <v>2.4853562999999999E-2</v>
      </c>
      <c r="AA2289" s="9">
        <v>0</v>
      </c>
      <c r="AB2289" s="9">
        <v>7.6210401000000004E-3</v>
      </c>
      <c r="AQ2289" s="9">
        <f>K2289-'Processed Potentiostat'!$J$3</f>
        <v>-13.512566</v>
      </c>
    </row>
    <row r="2290" spans="1:43" x14ac:dyDescent="0.3">
      <c r="A2290">
        <v>2</v>
      </c>
      <c r="B2290">
        <v>0</v>
      </c>
      <c r="C2290">
        <v>0</v>
      </c>
      <c r="D2290">
        <v>1</v>
      </c>
      <c r="E2290">
        <v>0</v>
      </c>
      <c r="F2290">
        <v>0</v>
      </c>
      <c r="G2290">
        <v>0</v>
      </c>
      <c r="H2290" s="9">
        <v>1668.78155784303</v>
      </c>
      <c r="I2290" s="9">
        <v>-1.8381116</v>
      </c>
      <c r="J2290" s="9">
        <v>-1.8384533000000001</v>
      </c>
      <c r="K2290" s="9">
        <v>-8.4488745000000005</v>
      </c>
      <c r="L2290" s="9">
        <v>-2.5093058888601001</v>
      </c>
      <c r="M2290" s="9">
        <v>-9.0335015999999992</v>
      </c>
      <c r="N2290" s="9">
        <v>-9.0335015999999992</v>
      </c>
      <c r="O2290" s="9">
        <v>-2.5093058888601001</v>
      </c>
      <c r="P2290">
        <v>0</v>
      </c>
      <c r="Q2290" s="9">
        <v>53.549995000000003</v>
      </c>
      <c r="R2290" s="9">
        <v>10817222.490566</v>
      </c>
      <c r="S2290" s="9">
        <v>919035217.63092697</v>
      </c>
      <c r="T2290" s="9">
        <v>-3.6114461633651702E-5</v>
      </c>
      <c r="U2290" s="9">
        <v>2.5093058888601001</v>
      </c>
      <c r="V2290" s="9">
        <v>0</v>
      </c>
      <c r="W2290" s="9">
        <v>2.5093058888601001</v>
      </c>
      <c r="X2290" s="9" t="s">
        <v>86</v>
      </c>
      <c r="Y2290" s="9">
        <v>0</v>
      </c>
      <c r="Z2290" s="9">
        <v>1.5532861E-2</v>
      </c>
      <c r="AA2290" s="9">
        <v>0</v>
      </c>
      <c r="AB2290" s="9">
        <v>7.7980831000000004E-3</v>
      </c>
      <c r="AQ2290" s="9">
        <f>K2290-'Processed Potentiostat'!$J$3</f>
        <v>-8.4488745000000005</v>
      </c>
    </row>
    <row r="2291" spans="1:43" x14ac:dyDescent="0.3">
      <c r="A2291">
        <v>2</v>
      </c>
      <c r="B2291">
        <v>0</v>
      </c>
      <c r="C2291">
        <v>0</v>
      </c>
      <c r="D2291">
        <v>1</v>
      </c>
      <c r="E2291">
        <v>0</v>
      </c>
      <c r="F2291">
        <v>0</v>
      </c>
      <c r="G2291">
        <v>0</v>
      </c>
      <c r="H2291" s="9">
        <v>1668.7865578429</v>
      </c>
      <c r="I2291" s="9">
        <v>-1.8380822999999999</v>
      </c>
      <c r="J2291" s="9">
        <v>-1.8387594</v>
      </c>
      <c r="K2291" s="9">
        <v>-3.3256608999999999</v>
      </c>
      <c r="L2291" s="9">
        <v>-2.5093139857791602</v>
      </c>
      <c r="M2291" s="9">
        <v>-9.0335301999999995</v>
      </c>
      <c r="N2291" s="9">
        <v>-9.0335301999999995</v>
      </c>
      <c r="O2291" s="9">
        <v>-2.5093139857791602</v>
      </c>
      <c r="P2291">
        <v>0</v>
      </c>
      <c r="Q2291" s="9">
        <v>53.549995000000003</v>
      </c>
      <c r="R2291" s="9">
        <v>10817222.490566</v>
      </c>
      <c r="S2291" s="9">
        <v>891367789.82198405</v>
      </c>
      <c r="T2291" s="9">
        <v>-8.0969190601187706E-6</v>
      </c>
      <c r="U2291" s="9">
        <v>2.5093139857791602</v>
      </c>
      <c r="V2291" s="9">
        <v>0</v>
      </c>
      <c r="W2291" s="9">
        <v>2.5093139857791602</v>
      </c>
      <c r="X2291" s="9" t="s">
        <v>86</v>
      </c>
      <c r="Y2291" s="9">
        <v>0</v>
      </c>
      <c r="Z2291" s="9">
        <v>6.1150906000000003E-3</v>
      </c>
      <c r="AA2291" s="9">
        <v>0</v>
      </c>
      <c r="AB2291" s="9">
        <v>7.7225747999999997E-3</v>
      </c>
      <c r="AQ2291" s="9">
        <f>K2291-'Processed Potentiostat'!$J$3</f>
        <v>-3.3256608999999999</v>
      </c>
    </row>
    <row r="2292" spans="1:43" x14ac:dyDescent="0.3">
      <c r="A2292">
        <v>2</v>
      </c>
      <c r="B2292">
        <v>0</v>
      </c>
      <c r="C2292">
        <v>0</v>
      </c>
      <c r="D2292">
        <v>1</v>
      </c>
      <c r="E2292">
        <v>0</v>
      </c>
      <c r="F2292">
        <v>0</v>
      </c>
      <c r="G2292">
        <v>0</v>
      </c>
      <c r="H2292" s="9">
        <v>1668.8183578421001</v>
      </c>
      <c r="I2292" s="9">
        <v>-1.8378922</v>
      </c>
      <c r="J2292" s="9">
        <v>-1.8376182000000001</v>
      </c>
      <c r="K2292" s="9">
        <v>-8.3889685000000007</v>
      </c>
      <c r="L2292" s="9">
        <v>-2.50935982454159</v>
      </c>
      <c r="M2292" s="9">
        <v>-9.0336952000000004</v>
      </c>
      <c r="N2292" s="9">
        <v>-9.0336952000000004</v>
      </c>
      <c r="O2292" s="9">
        <v>-2.50935982454159</v>
      </c>
      <c r="P2292">
        <v>0</v>
      </c>
      <c r="Q2292" s="9">
        <v>53.549995000000003</v>
      </c>
      <c r="R2292" s="9">
        <v>10817222.490566</v>
      </c>
      <c r="S2292" s="9">
        <v>1004078409.68779</v>
      </c>
      <c r="T2292" s="9">
        <v>-4.5838762428917998E-5</v>
      </c>
      <c r="U2292" s="9">
        <v>2.50935982454159</v>
      </c>
      <c r="V2292" s="9">
        <v>0</v>
      </c>
      <c r="W2292" s="9">
        <v>2.50935982454159</v>
      </c>
      <c r="X2292" s="9" t="s">
        <v>86</v>
      </c>
      <c r="Y2292" s="9">
        <v>0</v>
      </c>
      <c r="Z2292" s="9">
        <v>1.5415722E-2</v>
      </c>
      <c r="AA2292" s="9">
        <v>0</v>
      </c>
      <c r="AB2292" s="9">
        <v>7.5366925E-3</v>
      </c>
      <c r="AQ2292" s="9">
        <f>K2292-'Processed Potentiostat'!$J$3</f>
        <v>-8.3889685000000007</v>
      </c>
    </row>
    <row r="2293" spans="1:43" x14ac:dyDescent="0.3">
      <c r="A2293">
        <v>2</v>
      </c>
      <c r="B2293">
        <v>0</v>
      </c>
      <c r="C2293">
        <v>0</v>
      </c>
      <c r="D2293">
        <v>1</v>
      </c>
      <c r="E2293">
        <v>0</v>
      </c>
      <c r="F2293">
        <v>0</v>
      </c>
      <c r="G2293">
        <v>0</v>
      </c>
      <c r="H2293" s="9">
        <v>1668.8269578418799</v>
      </c>
      <c r="I2293" s="9">
        <v>-1.8381072000000001</v>
      </c>
      <c r="J2293" s="9">
        <v>-1.8388494</v>
      </c>
      <c r="K2293" s="9">
        <v>-3.2531648</v>
      </c>
      <c r="L2293" s="9">
        <v>-2.50937592980255</v>
      </c>
      <c r="M2293" s="9">
        <v>-9.0337534000000002</v>
      </c>
      <c r="N2293" s="9">
        <v>-9.0337534000000002</v>
      </c>
      <c r="O2293" s="9">
        <v>-2.50937592980255</v>
      </c>
      <c r="P2293">
        <v>0</v>
      </c>
      <c r="Q2293" s="9">
        <v>53.549995000000003</v>
      </c>
      <c r="R2293" s="9">
        <v>10817222.490566</v>
      </c>
      <c r="S2293" s="9">
        <v>883568514.59830403</v>
      </c>
      <c r="T2293" s="9">
        <v>-1.6105260955079301E-5</v>
      </c>
      <c r="U2293" s="9">
        <v>2.50937592980255</v>
      </c>
      <c r="V2293" s="9">
        <v>0</v>
      </c>
      <c r="W2293" s="9">
        <v>2.50937592980255</v>
      </c>
      <c r="X2293" s="9" t="s">
        <v>86</v>
      </c>
      <c r="Y2293" s="9">
        <v>0</v>
      </c>
      <c r="Z2293" s="9">
        <v>5.9820799999999999E-3</v>
      </c>
      <c r="AA2293" s="9">
        <v>0</v>
      </c>
      <c r="AB2293" s="9">
        <v>7.5680544000000004E-3</v>
      </c>
      <c r="AQ2293" s="9">
        <f>K2293-'Processed Potentiostat'!$J$3</f>
        <v>-3.2531648</v>
      </c>
    </row>
    <row r="2294" spans="1:43" x14ac:dyDescent="0.3">
      <c r="A2294">
        <v>2</v>
      </c>
      <c r="B2294">
        <v>0</v>
      </c>
      <c r="C2294">
        <v>0</v>
      </c>
      <c r="D2294">
        <v>1</v>
      </c>
      <c r="E2294">
        <v>0</v>
      </c>
      <c r="F2294">
        <v>0</v>
      </c>
      <c r="G2294">
        <v>0</v>
      </c>
      <c r="H2294" s="9">
        <v>1668.8679578408401</v>
      </c>
      <c r="I2294" s="9">
        <v>-1.8379357999999999</v>
      </c>
      <c r="J2294" s="9">
        <v>-1.8384739999999999</v>
      </c>
      <c r="K2294" s="9">
        <v>1.8479182000000001</v>
      </c>
      <c r="L2294" s="9">
        <v>-2.5093985017996201</v>
      </c>
      <c r="M2294" s="9">
        <v>-9.0338344999999993</v>
      </c>
      <c r="N2294" s="9">
        <v>-9.0338344999999993</v>
      </c>
      <c r="O2294" s="9">
        <v>-2.5093985017996201</v>
      </c>
      <c r="P2294">
        <v>0</v>
      </c>
      <c r="Q2294" s="9">
        <v>53.549995000000003</v>
      </c>
      <c r="R2294" s="9">
        <v>10817222.490566</v>
      </c>
      <c r="S2294" s="9">
        <v>917139955.79731596</v>
      </c>
      <c r="T2294" s="9">
        <v>-2.2571997072784401E-5</v>
      </c>
      <c r="U2294" s="9">
        <v>2.5093985017996201</v>
      </c>
      <c r="V2294" s="9">
        <v>0</v>
      </c>
      <c r="W2294" s="9">
        <v>2.5093985017996201</v>
      </c>
      <c r="X2294" s="9" t="s">
        <v>86</v>
      </c>
      <c r="Y2294" s="9">
        <v>0</v>
      </c>
      <c r="Z2294" s="9">
        <v>3.3973495000000002E-3</v>
      </c>
      <c r="AA2294" s="9">
        <v>0</v>
      </c>
      <c r="AB2294" s="9">
        <v>7.6254801999999997E-3</v>
      </c>
      <c r="AQ2294" s="9">
        <f>K2294-'Processed Potentiostat'!$J$3</f>
        <v>1.8479182000000001</v>
      </c>
    </row>
    <row r="2295" spans="1:43" x14ac:dyDescent="0.3">
      <c r="A2295">
        <v>2</v>
      </c>
      <c r="B2295">
        <v>0</v>
      </c>
      <c r="C2295">
        <v>0</v>
      </c>
      <c r="D2295">
        <v>1</v>
      </c>
      <c r="E2295">
        <v>0</v>
      </c>
      <c r="F2295">
        <v>0</v>
      </c>
      <c r="G2295">
        <v>0</v>
      </c>
      <c r="H2295" s="9">
        <v>1668.95935783853</v>
      </c>
      <c r="I2295" s="9">
        <v>-1.8380947999999999</v>
      </c>
      <c r="J2295" s="9">
        <v>-1.8378067</v>
      </c>
      <c r="K2295" s="9">
        <v>-3.1646423000000001</v>
      </c>
      <c r="L2295" s="9">
        <v>-2.50933042596056</v>
      </c>
      <c r="M2295" s="9">
        <v>-9.0335894000000003</v>
      </c>
      <c r="N2295" s="9">
        <v>-9.0335894000000003</v>
      </c>
      <c r="O2295" s="9">
        <v>-2.50933042596056</v>
      </c>
      <c r="P2295">
        <v>0</v>
      </c>
      <c r="Q2295" s="9">
        <v>53.549995000000003</v>
      </c>
      <c r="R2295" s="9">
        <v>41902367.406303301</v>
      </c>
      <c r="S2295" s="9">
        <v>917139955.79731596</v>
      </c>
      <c r="T2295" s="9">
        <v>6.8075839056103095E-5</v>
      </c>
      <c r="U2295" s="9">
        <v>2.50933042596056</v>
      </c>
      <c r="V2295" s="9">
        <v>0</v>
      </c>
      <c r="W2295" s="9">
        <v>2.50933042596056</v>
      </c>
      <c r="X2295" s="9" t="s">
        <v>86</v>
      </c>
      <c r="Y2295" s="9">
        <v>0</v>
      </c>
      <c r="Z2295" s="9">
        <v>5.8160010000000003E-3</v>
      </c>
      <c r="AA2295" s="9">
        <v>0</v>
      </c>
      <c r="AB2295" s="9">
        <v>7.7587389000000001E-3</v>
      </c>
      <c r="AQ2295" s="9">
        <f>K2295-'Processed Potentiostat'!$J$3</f>
        <v>-3.1646423000000001</v>
      </c>
    </row>
    <row r="2296" spans="1:43" x14ac:dyDescent="0.3">
      <c r="A2296">
        <v>2</v>
      </c>
      <c r="B2296">
        <v>0</v>
      </c>
      <c r="C2296">
        <v>0</v>
      </c>
      <c r="D2296">
        <v>1</v>
      </c>
      <c r="E2296">
        <v>0</v>
      </c>
      <c r="F2296">
        <v>0</v>
      </c>
      <c r="G2296">
        <v>0</v>
      </c>
      <c r="H2296" s="9">
        <v>1669.01975783701</v>
      </c>
      <c r="I2296" s="9">
        <v>-1.8381562</v>
      </c>
      <c r="J2296" s="9">
        <v>-1.8381046999999999</v>
      </c>
      <c r="K2296" s="9">
        <v>-8.1684275</v>
      </c>
      <c r="L2296" s="9">
        <v>-2.5093982863263999</v>
      </c>
      <c r="M2296" s="9">
        <v>-9.0338335000000001</v>
      </c>
      <c r="N2296" s="9">
        <v>-9.0338335000000001</v>
      </c>
      <c r="O2296" s="9">
        <v>-2.5093982863263999</v>
      </c>
      <c r="P2296">
        <v>0</v>
      </c>
      <c r="Q2296" s="9">
        <v>53.549995000000003</v>
      </c>
      <c r="R2296" s="9">
        <v>41902367.406303301</v>
      </c>
      <c r="S2296" s="9">
        <v>952770447.86493504</v>
      </c>
      <c r="T2296" s="9">
        <v>-6.7860365841276805E-5</v>
      </c>
      <c r="U2296" s="9">
        <v>2.5093982863263999</v>
      </c>
      <c r="V2296" s="9">
        <v>0</v>
      </c>
      <c r="W2296" s="9">
        <v>2.5093982863263999</v>
      </c>
      <c r="X2296" s="9" t="s">
        <v>86</v>
      </c>
      <c r="Y2296" s="9">
        <v>0</v>
      </c>
      <c r="Z2296" s="9">
        <v>1.5014425E-2</v>
      </c>
      <c r="AA2296" s="9">
        <v>0</v>
      </c>
      <c r="AB2296" s="9">
        <v>7.7625554999999997E-3</v>
      </c>
      <c r="AQ2296" s="9">
        <f>K2296-'Processed Potentiostat'!$J$3</f>
        <v>-8.1684275</v>
      </c>
    </row>
    <row r="2297" spans="1:43" x14ac:dyDescent="0.3">
      <c r="A2297">
        <v>2</v>
      </c>
      <c r="B2297">
        <v>0</v>
      </c>
      <c r="C2297">
        <v>0</v>
      </c>
      <c r="D2297">
        <v>1</v>
      </c>
      <c r="E2297">
        <v>0</v>
      </c>
      <c r="F2297">
        <v>0</v>
      </c>
      <c r="G2297">
        <v>0</v>
      </c>
      <c r="H2297" s="9">
        <v>1669.0583578360299</v>
      </c>
      <c r="I2297" s="9">
        <v>-1.8381244000000001</v>
      </c>
      <c r="J2297" s="9">
        <v>-1.8376173</v>
      </c>
      <c r="K2297" s="9">
        <v>-13.328652</v>
      </c>
      <c r="L2297" s="9">
        <v>-2.5094801016931001</v>
      </c>
      <c r="M2297" s="9">
        <v>-9.0341281999999996</v>
      </c>
      <c r="N2297" s="9">
        <v>-9.0341281999999996</v>
      </c>
      <c r="O2297" s="9">
        <v>-2.5094801016931001</v>
      </c>
      <c r="P2297">
        <v>0</v>
      </c>
      <c r="Q2297" s="9">
        <v>53.549995000000003</v>
      </c>
      <c r="R2297" s="9">
        <v>41902367.406303301</v>
      </c>
      <c r="S2297" s="9">
        <v>1004259631.91319</v>
      </c>
      <c r="T2297" s="9">
        <v>-8.1815366692161704E-5</v>
      </c>
      <c r="U2297" s="9">
        <v>2.5094801016931001</v>
      </c>
      <c r="V2297" s="9">
        <v>0</v>
      </c>
      <c r="W2297" s="9">
        <v>2.5094801016931001</v>
      </c>
      <c r="X2297" s="9" t="s">
        <v>86</v>
      </c>
      <c r="Y2297" s="9">
        <v>0</v>
      </c>
      <c r="Z2297" s="9">
        <v>2.4492962E-2</v>
      </c>
      <c r="AA2297" s="9">
        <v>0</v>
      </c>
      <c r="AB2297" s="9">
        <v>7.7535803E-3</v>
      </c>
      <c r="AQ2297" s="9">
        <f>K2297-'Processed Potentiostat'!$J$3</f>
        <v>-13.328652</v>
      </c>
    </row>
    <row r="2298" spans="1:43" x14ac:dyDescent="0.3">
      <c r="A2298">
        <v>2</v>
      </c>
      <c r="B2298">
        <v>0</v>
      </c>
      <c r="C2298">
        <v>0</v>
      </c>
      <c r="D2298">
        <v>1</v>
      </c>
      <c r="E2298">
        <v>0</v>
      </c>
      <c r="F2298">
        <v>0</v>
      </c>
      <c r="G2298">
        <v>0</v>
      </c>
      <c r="H2298" s="9">
        <v>1669.0791578355099</v>
      </c>
      <c r="I2298" s="9">
        <v>-1.8381430999999999</v>
      </c>
      <c r="J2298" s="9">
        <v>-1.8377251999999999</v>
      </c>
      <c r="K2298" s="9">
        <v>-18.342739000000002</v>
      </c>
      <c r="L2298" s="9">
        <v>-2.5095568366192702</v>
      </c>
      <c r="M2298" s="9">
        <v>-9.0344048000000008</v>
      </c>
      <c r="N2298" s="9">
        <v>-9.0344048000000008</v>
      </c>
      <c r="O2298" s="9">
        <v>-2.5095568366192702</v>
      </c>
      <c r="P2298">
        <v>0</v>
      </c>
      <c r="Q2298" s="9">
        <v>53.549995000000003</v>
      </c>
      <c r="R2298" s="9">
        <v>41902367.406303301</v>
      </c>
      <c r="S2298" s="9">
        <v>992427562.66348302</v>
      </c>
      <c r="T2298" s="9">
        <v>-7.6734926170551806E-5</v>
      </c>
      <c r="U2298" s="9">
        <v>2.5095568366192702</v>
      </c>
      <c r="V2298" s="9">
        <v>0</v>
      </c>
      <c r="W2298" s="9">
        <v>2.5095568366192702</v>
      </c>
      <c r="X2298" s="9" t="s">
        <v>86</v>
      </c>
      <c r="Y2298" s="9">
        <v>0</v>
      </c>
      <c r="Z2298" s="9">
        <v>3.3708911000000001E-2</v>
      </c>
      <c r="AA2298" s="9">
        <v>0</v>
      </c>
      <c r="AB2298" s="9">
        <v>7.7420151999999997E-3</v>
      </c>
      <c r="AQ2298" s="9">
        <f>K2298-'Processed Potentiostat'!$J$3</f>
        <v>-18.342739000000002</v>
      </c>
    </row>
    <row r="2299" spans="1:43" x14ac:dyDescent="0.3">
      <c r="A2299">
        <v>2</v>
      </c>
      <c r="B2299">
        <v>0</v>
      </c>
      <c r="C2299">
        <v>0</v>
      </c>
      <c r="D2299">
        <v>1</v>
      </c>
      <c r="E2299">
        <v>0</v>
      </c>
      <c r="F2299">
        <v>0</v>
      </c>
      <c r="G2299">
        <v>0</v>
      </c>
      <c r="H2299" s="9">
        <v>1669.0959578350801</v>
      </c>
      <c r="I2299" s="9">
        <v>-1.8379539</v>
      </c>
      <c r="J2299" s="9">
        <v>-1.8371786000000001</v>
      </c>
      <c r="K2299" s="9">
        <v>-23.473583000000001</v>
      </c>
      <c r="L2299" s="9">
        <v>-2.5096467946965899</v>
      </c>
      <c r="M2299" s="9">
        <v>-9.0347281000000006</v>
      </c>
      <c r="N2299" s="9">
        <v>-9.0347281000000006</v>
      </c>
      <c r="O2299" s="9">
        <v>-2.5096467946965899</v>
      </c>
      <c r="P2299">
        <v>0</v>
      </c>
      <c r="Q2299" s="9">
        <v>53.549995000000003</v>
      </c>
      <c r="R2299" s="9">
        <v>41902367.406303301</v>
      </c>
      <c r="S2299" s="9">
        <v>1055635539.92055</v>
      </c>
      <c r="T2299" s="9">
        <v>-8.9958077325036302E-5</v>
      </c>
      <c r="U2299" s="9">
        <v>2.5096467946965899</v>
      </c>
      <c r="V2299" s="9">
        <v>0</v>
      </c>
      <c r="W2299" s="9">
        <v>2.5096467946965899</v>
      </c>
      <c r="X2299" s="9" t="s">
        <v>86</v>
      </c>
      <c r="Y2299" s="9">
        <v>0</v>
      </c>
      <c r="Z2299" s="9">
        <v>4.3125164000000001E-2</v>
      </c>
      <c r="AA2299" s="9">
        <v>0</v>
      </c>
      <c r="AB2299" s="9">
        <v>7.7117495000000001E-3</v>
      </c>
      <c r="AQ2299" s="9">
        <f>K2299-'Processed Potentiostat'!$J$3</f>
        <v>-23.473583000000001</v>
      </c>
    </row>
    <row r="2300" spans="1:43" x14ac:dyDescent="0.3">
      <c r="A2300">
        <v>2</v>
      </c>
      <c r="B2300">
        <v>0</v>
      </c>
      <c r="C2300">
        <v>0</v>
      </c>
      <c r="D2300">
        <v>1</v>
      </c>
      <c r="E2300">
        <v>0</v>
      </c>
      <c r="F2300">
        <v>0</v>
      </c>
      <c r="G2300">
        <v>0</v>
      </c>
      <c r="H2300" s="9">
        <v>1669.1133578346401</v>
      </c>
      <c r="I2300" s="9">
        <v>-1.8380333</v>
      </c>
      <c r="J2300" s="9">
        <v>-1.8376287</v>
      </c>
      <c r="K2300" s="9">
        <v>-28.567036000000002</v>
      </c>
      <c r="L2300" s="9">
        <v>-2.5097780598349</v>
      </c>
      <c r="M2300" s="9">
        <v>-9.0352011000000001</v>
      </c>
      <c r="N2300" s="9">
        <v>-9.0352011000000001</v>
      </c>
      <c r="O2300" s="9">
        <v>-2.5097780598349</v>
      </c>
      <c r="P2300">
        <v>0</v>
      </c>
      <c r="Q2300" s="9">
        <v>53.549995000000003</v>
      </c>
      <c r="R2300" s="9">
        <v>41902367.406303301</v>
      </c>
      <c r="S2300" s="9">
        <v>1003106575.63844</v>
      </c>
      <c r="T2300" s="9">
        <v>-1.3126513830785601E-4</v>
      </c>
      <c r="U2300" s="9">
        <v>2.5097780598349</v>
      </c>
      <c r="V2300" s="9">
        <v>0</v>
      </c>
      <c r="W2300" s="9">
        <v>2.5097780598349</v>
      </c>
      <c r="X2300" s="9" t="s">
        <v>86</v>
      </c>
      <c r="Y2300" s="9">
        <v>0</v>
      </c>
      <c r="Z2300" s="9">
        <v>5.2495606E-2</v>
      </c>
      <c r="AA2300" s="9">
        <v>0</v>
      </c>
      <c r="AB2300" s="9">
        <v>7.6979565999999999E-3</v>
      </c>
      <c r="AQ2300" s="9">
        <f>K2300-'Processed Potentiostat'!$J$3</f>
        <v>-28.567036000000002</v>
      </c>
    </row>
    <row r="2301" spans="1:43" x14ac:dyDescent="0.3">
      <c r="A2301">
        <v>2</v>
      </c>
      <c r="B2301">
        <v>0</v>
      </c>
      <c r="C2301">
        <v>0</v>
      </c>
      <c r="D2301">
        <v>1</v>
      </c>
      <c r="E2301">
        <v>0</v>
      </c>
      <c r="F2301">
        <v>0</v>
      </c>
      <c r="G2301">
        <v>0</v>
      </c>
      <c r="H2301" s="9">
        <v>1669.1185578345101</v>
      </c>
      <c r="I2301" s="9">
        <v>-1.8379799999999999</v>
      </c>
      <c r="J2301" s="9">
        <v>-1.8375983</v>
      </c>
      <c r="K2301" s="9">
        <v>-33.718482999999999</v>
      </c>
      <c r="L2301" s="9">
        <v>-2.50982323053073</v>
      </c>
      <c r="M2301" s="9">
        <v>-9.0353632000000008</v>
      </c>
      <c r="N2301" s="9">
        <v>-9.0353632000000008</v>
      </c>
      <c r="O2301" s="9">
        <v>-2.50982323053073</v>
      </c>
      <c r="P2301">
        <v>0</v>
      </c>
      <c r="Q2301" s="9">
        <v>53.549995000000003</v>
      </c>
      <c r="R2301" s="9">
        <v>41902367.406303301</v>
      </c>
      <c r="S2301" s="9">
        <v>1006510229.84311</v>
      </c>
      <c r="T2301" s="9">
        <v>-4.5170695834872899E-5</v>
      </c>
      <c r="U2301" s="9">
        <v>2.50982323053073</v>
      </c>
      <c r="V2301" s="9">
        <v>0</v>
      </c>
      <c r="W2301" s="9">
        <v>2.50982323053073</v>
      </c>
      <c r="X2301" s="9" t="s">
        <v>86</v>
      </c>
      <c r="Y2301" s="9">
        <v>0</v>
      </c>
      <c r="Z2301" s="9">
        <v>6.1961029000000001E-2</v>
      </c>
      <c r="AA2301" s="9">
        <v>0</v>
      </c>
      <c r="AB2301" s="9">
        <v>7.6705180000000003E-3</v>
      </c>
      <c r="AQ2301" s="9">
        <f>K2301-'Processed Potentiostat'!$J$3</f>
        <v>-33.718482999999999</v>
      </c>
    </row>
    <row r="2302" spans="1:43" x14ac:dyDescent="0.3">
      <c r="A2302">
        <v>2</v>
      </c>
      <c r="B2302">
        <v>0</v>
      </c>
      <c r="C2302">
        <v>0</v>
      </c>
      <c r="D2302">
        <v>1</v>
      </c>
      <c r="E2302">
        <v>0</v>
      </c>
      <c r="F2302">
        <v>0</v>
      </c>
      <c r="G2302">
        <v>0</v>
      </c>
      <c r="H2302" s="9">
        <v>1669.14555783383</v>
      </c>
      <c r="I2302" s="9">
        <v>-1.8381186</v>
      </c>
      <c r="J2302" s="9">
        <v>-1.8391142</v>
      </c>
      <c r="K2302" s="9">
        <v>-28.525827</v>
      </c>
      <c r="L2302" s="9">
        <v>-2.51006293952454</v>
      </c>
      <c r="M2302" s="9">
        <v>-9.0362262999999992</v>
      </c>
      <c r="N2302" s="9">
        <v>-9.0362262999999992</v>
      </c>
      <c r="O2302" s="9">
        <v>-2.51006293952454</v>
      </c>
      <c r="P2302">
        <v>0</v>
      </c>
      <c r="Q2302" s="9">
        <v>53.549995000000003</v>
      </c>
      <c r="R2302" s="9">
        <v>41902367.406303301</v>
      </c>
      <c r="S2302" s="9">
        <v>861594742.93983197</v>
      </c>
      <c r="T2302" s="9">
        <v>-2.39708993805543E-4</v>
      </c>
      <c r="U2302" s="9">
        <v>2.51006293952454</v>
      </c>
      <c r="V2302" s="9">
        <v>0</v>
      </c>
      <c r="W2302" s="9">
        <v>2.51006293952454</v>
      </c>
      <c r="X2302" s="9" t="s">
        <v>86</v>
      </c>
      <c r="Y2302" s="9">
        <v>0</v>
      </c>
      <c r="Z2302" s="9">
        <v>5.2462254E-2</v>
      </c>
      <c r="AA2302" s="9">
        <v>0</v>
      </c>
      <c r="AB2302" s="9">
        <v>7.7605722000000004E-3</v>
      </c>
      <c r="AQ2302" s="9">
        <f>K2302-'Processed Potentiostat'!$J$3</f>
        <v>-28.525827</v>
      </c>
    </row>
    <row r="2303" spans="1:43" x14ac:dyDescent="0.3">
      <c r="A2303">
        <v>2</v>
      </c>
      <c r="B2303">
        <v>0</v>
      </c>
      <c r="C2303">
        <v>0</v>
      </c>
      <c r="D2303">
        <v>1</v>
      </c>
      <c r="E2303">
        <v>0</v>
      </c>
      <c r="F2303">
        <v>0</v>
      </c>
      <c r="G2303">
        <v>0</v>
      </c>
      <c r="H2303" s="9">
        <v>1669.16295783339</v>
      </c>
      <c r="I2303" s="9">
        <v>-1.8380513000000001</v>
      </c>
      <c r="J2303" s="9">
        <v>-1.8387979999999999</v>
      </c>
      <c r="K2303" s="9">
        <v>-23.416730999999999</v>
      </c>
      <c r="L2303" s="9">
        <v>-2.5101831518308799</v>
      </c>
      <c r="M2303" s="9">
        <v>-9.0366592000000008</v>
      </c>
      <c r="N2303" s="9">
        <v>-9.0366592000000008</v>
      </c>
      <c r="O2303" s="9">
        <v>-2.5101831518308799</v>
      </c>
      <c r="P2303">
        <v>0</v>
      </c>
      <c r="Q2303" s="9">
        <v>53.549995000000003</v>
      </c>
      <c r="R2303" s="9">
        <v>41902367.406303301</v>
      </c>
      <c r="S2303" s="9">
        <v>888325176.71314001</v>
      </c>
      <c r="T2303" s="9">
        <v>-1.2021230634085001E-4</v>
      </c>
      <c r="U2303" s="9">
        <v>2.5101831518308799</v>
      </c>
      <c r="V2303" s="9">
        <v>0</v>
      </c>
      <c r="W2303" s="9">
        <v>2.5101831518308799</v>
      </c>
      <c r="X2303" s="9" t="s">
        <v>86</v>
      </c>
      <c r="Y2303" s="9">
        <v>0</v>
      </c>
      <c r="Z2303" s="9">
        <v>4.3058638000000003E-2</v>
      </c>
      <c r="AA2303" s="9">
        <v>0</v>
      </c>
      <c r="AB2303" s="9">
        <v>7.7741351000000002E-3</v>
      </c>
      <c r="AQ2303" s="9">
        <f>K2303-'Processed Potentiostat'!$J$3</f>
        <v>-23.416730999999999</v>
      </c>
    </row>
    <row r="2304" spans="1:43" x14ac:dyDescent="0.3">
      <c r="A2304">
        <v>2</v>
      </c>
      <c r="B2304">
        <v>0</v>
      </c>
      <c r="C2304">
        <v>0</v>
      </c>
      <c r="D2304">
        <v>1</v>
      </c>
      <c r="E2304">
        <v>0</v>
      </c>
      <c r="F2304">
        <v>0</v>
      </c>
      <c r="G2304">
        <v>0</v>
      </c>
      <c r="H2304" s="9">
        <v>1669.1693578332299</v>
      </c>
      <c r="I2304" s="9">
        <v>-1.8380677000000001</v>
      </c>
      <c r="J2304" s="9">
        <v>-1.8385471</v>
      </c>
      <c r="K2304" s="9">
        <v>-18.412184</v>
      </c>
      <c r="L2304" s="9">
        <v>-2.5102199359468802</v>
      </c>
      <c r="M2304" s="9">
        <v>-9.0367917999999996</v>
      </c>
      <c r="N2304" s="9">
        <v>-9.0367917999999996</v>
      </c>
      <c r="O2304" s="9">
        <v>-2.5102199359468802</v>
      </c>
      <c r="P2304">
        <v>0</v>
      </c>
      <c r="Q2304" s="9">
        <v>53.549995000000003</v>
      </c>
      <c r="R2304" s="9">
        <v>41902367.406303301</v>
      </c>
      <c r="S2304" s="9">
        <v>910729565.78403199</v>
      </c>
      <c r="T2304" s="9">
        <v>-3.6784116002941403E-5</v>
      </c>
      <c r="U2304" s="9">
        <v>2.5102199359468802</v>
      </c>
      <c r="V2304" s="9">
        <v>0</v>
      </c>
      <c r="W2304" s="9">
        <v>2.5102199359468802</v>
      </c>
      <c r="X2304" s="9" t="s">
        <v>86</v>
      </c>
      <c r="Y2304" s="9">
        <v>0</v>
      </c>
      <c r="Z2304" s="9">
        <v>3.3851668000000001E-2</v>
      </c>
      <c r="AA2304" s="9">
        <v>0</v>
      </c>
      <c r="AB2304" s="9">
        <v>7.7435491000000002E-3</v>
      </c>
      <c r="AQ2304" s="9">
        <f>K2304-'Processed Potentiostat'!$J$3</f>
        <v>-18.412184</v>
      </c>
    </row>
    <row r="2305" spans="1:43" x14ac:dyDescent="0.3">
      <c r="A2305">
        <v>2</v>
      </c>
      <c r="B2305">
        <v>0</v>
      </c>
      <c r="C2305">
        <v>0</v>
      </c>
      <c r="D2305">
        <v>1</v>
      </c>
      <c r="E2305">
        <v>0</v>
      </c>
      <c r="F2305">
        <v>0</v>
      </c>
      <c r="G2305">
        <v>0</v>
      </c>
      <c r="H2305" s="9">
        <v>1669.1809578329401</v>
      </c>
      <c r="I2305" s="9">
        <v>-1.8381525000000001</v>
      </c>
      <c r="J2305" s="9">
        <v>-1.8381854</v>
      </c>
      <c r="K2305" s="9">
        <v>-23.430848999999998</v>
      </c>
      <c r="L2305" s="9">
        <v>-2.5102855771803299</v>
      </c>
      <c r="M2305" s="9">
        <v>-9.0370282999999993</v>
      </c>
      <c r="N2305" s="9">
        <v>-9.0370282999999993</v>
      </c>
      <c r="O2305" s="9">
        <v>-2.5102855771803299</v>
      </c>
      <c r="P2305">
        <v>0</v>
      </c>
      <c r="Q2305" s="9">
        <v>53.549995000000003</v>
      </c>
      <c r="R2305" s="9">
        <v>41902367.406303301</v>
      </c>
      <c r="S2305" s="9">
        <v>945088468.85645401</v>
      </c>
      <c r="T2305" s="9">
        <v>-6.5641233444324598E-5</v>
      </c>
      <c r="U2305" s="9">
        <v>2.5102855771803299</v>
      </c>
      <c r="V2305" s="9">
        <v>0</v>
      </c>
      <c r="W2305" s="9">
        <v>2.5102855771803299</v>
      </c>
      <c r="X2305" s="9" t="s">
        <v>86</v>
      </c>
      <c r="Y2305" s="9">
        <v>0</v>
      </c>
      <c r="Z2305" s="9">
        <v>4.3070246E-2</v>
      </c>
      <c r="AA2305" s="9">
        <v>0</v>
      </c>
      <c r="AB2305" s="9">
        <v>7.6829782000000001E-3</v>
      </c>
      <c r="AQ2305" s="9">
        <f>K2305-'Processed Potentiostat'!$J$3</f>
        <v>-23.430848999999998</v>
      </c>
    </row>
    <row r="2306" spans="1:43" x14ac:dyDescent="0.3">
      <c r="A2306">
        <v>2</v>
      </c>
      <c r="B2306">
        <v>0</v>
      </c>
      <c r="C2306">
        <v>0</v>
      </c>
      <c r="D2306">
        <v>1</v>
      </c>
      <c r="E2306">
        <v>0</v>
      </c>
      <c r="F2306">
        <v>0</v>
      </c>
      <c r="G2306">
        <v>0</v>
      </c>
      <c r="H2306" s="9">
        <v>1669.1983578325001</v>
      </c>
      <c r="I2306" s="9">
        <v>-1.8379681000000001</v>
      </c>
      <c r="J2306" s="9">
        <v>-1.8373253000000001</v>
      </c>
      <c r="K2306" s="9">
        <v>-28.567416999999999</v>
      </c>
      <c r="L2306" s="9">
        <v>-2.5103960514263499</v>
      </c>
      <c r="M2306" s="9">
        <v>-9.037426</v>
      </c>
      <c r="N2306" s="9">
        <v>-9.037426</v>
      </c>
      <c r="O2306" s="9">
        <v>-2.5103960514263499</v>
      </c>
      <c r="P2306">
        <v>0</v>
      </c>
      <c r="Q2306" s="9">
        <v>53.549995000000003</v>
      </c>
      <c r="R2306" s="9">
        <v>41902367.406303301</v>
      </c>
      <c r="S2306" s="9">
        <v>1038207089.6243401</v>
      </c>
      <c r="T2306" s="9">
        <v>-1.10474246025393E-4</v>
      </c>
      <c r="U2306" s="9">
        <v>2.5103960514263499</v>
      </c>
      <c r="V2306" s="9">
        <v>0</v>
      </c>
      <c r="W2306" s="9">
        <v>2.5103960514263499</v>
      </c>
      <c r="X2306" s="9" t="s">
        <v>86</v>
      </c>
      <c r="Y2306" s="9">
        <v>0</v>
      </c>
      <c r="Z2306" s="9">
        <v>5.2487638000000003E-2</v>
      </c>
      <c r="AA2306" s="9">
        <v>0</v>
      </c>
      <c r="AB2306" s="9">
        <v>7.6386607E-3</v>
      </c>
      <c r="AQ2306" s="9">
        <f>K2306-'Processed Potentiostat'!$J$3</f>
        <v>-28.567416999999999</v>
      </c>
    </row>
    <row r="2307" spans="1:43" x14ac:dyDescent="0.3">
      <c r="A2307">
        <v>2</v>
      </c>
      <c r="B2307">
        <v>0</v>
      </c>
      <c r="C2307">
        <v>0</v>
      </c>
      <c r="D2307">
        <v>1</v>
      </c>
      <c r="E2307">
        <v>0</v>
      </c>
      <c r="F2307">
        <v>0</v>
      </c>
      <c r="G2307">
        <v>0</v>
      </c>
      <c r="H2307" s="9">
        <v>1669.2137578321101</v>
      </c>
      <c r="I2307" s="9">
        <v>-1.8380539</v>
      </c>
      <c r="J2307" s="9">
        <v>-1.8374261999999999</v>
      </c>
      <c r="K2307" s="9">
        <v>-33.734127000000001</v>
      </c>
      <c r="L2307" s="9">
        <v>-2.5105278721695998</v>
      </c>
      <c r="M2307" s="9">
        <v>-9.0379000000000005</v>
      </c>
      <c r="N2307" s="9">
        <v>-9.0379000000000005</v>
      </c>
      <c r="O2307" s="9">
        <v>-2.5105278721695998</v>
      </c>
      <c r="P2307">
        <v>0</v>
      </c>
      <c r="Q2307" s="9">
        <v>53.549995000000003</v>
      </c>
      <c r="R2307" s="9">
        <v>41902367.406303301</v>
      </c>
      <c r="S2307" s="9">
        <v>1026409030.756</v>
      </c>
      <c r="T2307" s="9">
        <v>-1.31820743242805E-4</v>
      </c>
      <c r="U2307" s="9">
        <v>2.5105278721695998</v>
      </c>
      <c r="V2307" s="9">
        <v>0</v>
      </c>
      <c r="W2307" s="9">
        <v>2.5105278721695998</v>
      </c>
      <c r="X2307" s="9" t="s">
        <v>86</v>
      </c>
      <c r="Y2307" s="9">
        <v>0</v>
      </c>
      <c r="Z2307" s="9">
        <v>6.1983969E-2</v>
      </c>
      <c r="AA2307" s="9">
        <v>0</v>
      </c>
      <c r="AB2307" s="9">
        <v>7.6622851000000001E-3</v>
      </c>
      <c r="AQ2307" s="9">
        <f>K2307-'Processed Potentiostat'!$J$3</f>
        <v>-33.734127000000001</v>
      </c>
    </row>
    <row r="2308" spans="1:43" x14ac:dyDescent="0.3">
      <c r="A2308">
        <v>2</v>
      </c>
      <c r="B2308">
        <v>0</v>
      </c>
      <c r="C2308">
        <v>0</v>
      </c>
      <c r="D2308">
        <v>1</v>
      </c>
      <c r="E2308">
        <v>0</v>
      </c>
      <c r="F2308">
        <v>0</v>
      </c>
      <c r="G2308">
        <v>0</v>
      </c>
      <c r="H2308" s="9">
        <v>1669.5883578226401</v>
      </c>
      <c r="I2308" s="9">
        <v>-1.8380985999999999</v>
      </c>
      <c r="J2308" s="9">
        <v>-1.8386975999999999</v>
      </c>
      <c r="K2308" s="9">
        <v>-28.617402999999999</v>
      </c>
      <c r="L2308" s="9">
        <v>-2.5141758219796202</v>
      </c>
      <c r="M2308" s="9">
        <v>-9.0510330000000003</v>
      </c>
      <c r="N2308" s="9">
        <v>-9.0510330000000003</v>
      </c>
      <c r="O2308" s="9">
        <v>-2.5141758219796202</v>
      </c>
      <c r="P2308">
        <v>0</v>
      </c>
      <c r="Q2308" s="9">
        <v>53.549995000000003</v>
      </c>
      <c r="R2308" s="9">
        <v>41902367.406303301</v>
      </c>
      <c r="S2308" s="9">
        <v>898581065.60682404</v>
      </c>
      <c r="T2308" s="9">
        <v>-3.6479498100279099E-3</v>
      </c>
      <c r="U2308" s="9">
        <v>2.5141758219796202</v>
      </c>
      <c r="V2308" s="9">
        <v>0</v>
      </c>
      <c r="W2308" s="9">
        <v>2.5141758219796202</v>
      </c>
      <c r="X2308" s="9" t="s">
        <v>86</v>
      </c>
      <c r="Y2308" s="9">
        <v>0</v>
      </c>
      <c r="Z2308" s="9">
        <v>5.2618748999999999E-2</v>
      </c>
      <c r="AA2308" s="9">
        <v>0</v>
      </c>
      <c r="AB2308" s="9">
        <v>7.5780194999999998E-3</v>
      </c>
      <c r="AQ2308" s="9">
        <f>K2308-'Processed Potentiostat'!$J$3</f>
        <v>-28.617402999999999</v>
      </c>
    </row>
    <row r="2309" spans="1:43" x14ac:dyDescent="0.3">
      <c r="A2309">
        <v>2</v>
      </c>
      <c r="B2309">
        <v>0</v>
      </c>
      <c r="C2309">
        <v>0</v>
      </c>
      <c r="D2309">
        <v>1</v>
      </c>
      <c r="E2309">
        <v>0</v>
      </c>
      <c r="F2309">
        <v>0</v>
      </c>
      <c r="G2309">
        <v>0</v>
      </c>
      <c r="H2309" s="9">
        <v>1669.65975782084</v>
      </c>
      <c r="I2309" s="9">
        <v>-1.8378508</v>
      </c>
      <c r="J2309" s="9">
        <v>-1.8379297000000001</v>
      </c>
      <c r="K2309" s="9">
        <v>-33.642550999999997</v>
      </c>
      <c r="L2309" s="9">
        <v>-2.5147772912669701</v>
      </c>
      <c r="M2309" s="9">
        <v>-9.0531979000000007</v>
      </c>
      <c r="N2309" s="9">
        <v>-9.0531979000000007</v>
      </c>
      <c r="O2309" s="9">
        <v>-2.5147772912669701</v>
      </c>
      <c r="P2309">
        <v>0</v>
      </c>
      <c r="Q2309" s="9">
        <v>53.549995000000003</v>
      </c>
      <c r="R2309" s="9">
        <v>41902367.406303301</v>
      </c>
      <c r="S2309" s="9">
        <v>972699564.93463695</v>
      </c>
      <c r="T2309" s="9">
        <v>-6.0146928734239303E-4</v>
      </c>
      <c r="U2309" s="9">
        <v>2.5147772912669701</v>
      </c>
      <c r="V2309" s="9">
        <v>0</v>
      </c>
      <c r="W2309" s="9">
        <v>2.5147772912669701</v>
      </c>
      <c r="X2309" s="9" t="s">
        <v>86</v>
      </c>
      <c r="Y2309" s="9">
        <v>0</v>
      </c>
      <c r="Z2309" s="9">
        <v>6.1832643999999999E-2</v>
      </c>
      <c r="AA2309" s="9">
        <v>0</v>
      </c>
      <c r="AB2309" s="9">
        <v>7.7861450000000004E-3</v>
      </c>
      <c r="AQ2309" s="9">
        <f>K2309-'Processed Potentiostat'!$J$3</f>
        <v>-33.642550999999997</v>
      </c>
    </row>
    <row r="2310" spans="1:43" x14ac:dyDescent="0.3">
      <c r="A2310">
        <v>2</v>
      </c>
      <c r="B2310">
        <v>0</v>
      </c>
      <c r="C2310">
        <v>0</v>
      </c>
      <c r="D2310">
        <v>1</v>
      </c>
      <c r="E2310">
        <v>0</v>
      </c>
      <c r="F2310">
        <v>0</v>
      </c>
      <c r="G2310">
        <v>0</v>
      </c>
      <c r="H2310" s="9">
        <v>1669.6691578206</v>
      </c>
      <c r="I2310" s="9">
        <v>-1.8378863000000001</v>
      </c>
      <c r="J2310" s="9">
        <v>-1.8384339999999999</v>
      </c>
      <c r="K2310" s="9">
        <v>-28.572375999999998</v>
      </c>
      <c r="L2310" s="9">
        <v>-2.5148598246846698</v>
      </c>
      <c r="M2310" s="9">
        <v>-9.0534953999999992</v>
      </c>
      <c r="N2310" s="9">
        <v>-9.0534953999999992</v>
      </c>
      <c r="O2310" s="9">
        <v>-2.5148598246846698</v>
      </c>
      <c r="P2310">
        <v>0</v>
      </c>
      <c r="Q2310" s="9">
        <v>53.549995000000003</v>
      </c>
      <c r="R2310" s="9">
        <v>41902367.406303301</v>
      </c>
      <c r="S2310" s="9">
        <v>922894849.33664799</v>
      </c>
      <c r="T2310" s="9">
        <v>-8.2533417701924296E-5</v>
      </c>
      <c r="U2310" s="9">
        <v>2.5148598246846698</v>
      </c>
      <c r="V2310" s="9">
        <v>0</v>
      </c>
      <c r="W2310" s="9">
        <v>2.5148598246846698</v>
      </c>
      <c r="X2310" s="9" t="s">
        <v>86</v>
      </c>
      <c r="Y2310" s="9">
        <v>0</v>
      </c>
      <c r="Z2310" s="9">
        <v>5.2528426000000003E-2</v>
      </c>
      <c r="AA2310" s="9">
        <v>0</v>
      </c>
      <c r="AB2310" s="9">
        <v>7.5402697999999999E-3</v>
      </c>
      <c r="AQ2310" s="9">
        <f>K2310-'Processed Potentiostat'!$J$3</f>
        <v>-28.572375999999998</v>
      </c>
    </row>
    <row r="2311" spans="1:43" x14ac:dyDescent="0.3">
      <c r="A2311">
        <v>2</v>
      </c>
      <c r="B2311">
        <v>0</v>
      </c>
      <c r="C2311">
        <v>0</v>
      </c>
      <c r="D2311">
        <v>1</v>
      </c>
      <c r="E2311">
        <v>0</v>
      </c>
      <c r="F2311">
        <v>0</v>
      </c>
      <c r="G2311">
        <v>0</v>
      </c>
      <c r="H2311" s="9">
        <v>1669.70655781966</v>
      </c>
      <c r="I2311" s="9">
        <v>-1.8381243</v>
      </c>
      <c r="J2311" s="9">
        <v>-1.8389416000000001</v>
      </c>
      <c r="K2311" s="9">
        <v>-23.51174</v>
      </c>
      <c r="L2311" s="9">
        <v>-2.5151569613835001</v>
      </c>
      <c r="M2311" s="9">
        <v>-9.0545653999999995</v>
      </c>
      <c r="N2311" s="9">
        <v>-9.0545653999999995</v>
      </c>
      <c r="O2311" s="9">
        <v>-2.5151569613835001</v>
      </c>
      <c r="P2311">
        <v>0</v>
      </c>
      <c r="Q2311" s="9">
        <v>53.549995000000003</v>
      </c>
      <c r="R2311" s="9">
        <v>41902367.406303301</v>
      </c>
      <c r="S2311" s="9">
        <v>877736269.72301304</v>
      </c>
      <c r="T2311" s="9">
        <v>-2.9713669882891399E-4</v>
      </c>
      <c r="U2311" s="9">
        <v>2.5151569613835001</v>
      </c>
      <c r="V2311" s="9">
        <v>0</v>
      </c>
      <c r="W2311" s="9">
        <v>2.5151569613835001</v>
      </c>
      <c r="X2311" s="9" t="s">
        <v>86</v>
      </c>
      <c r="Y2311" s="9">
        <v>0</v>
      </c>
      <c r="Z2311" s="9">
        <v>4.3236714000000002E-2</v>
      </c>
      <c r="AA2311" s="9">
        <v>0</v>
      </c>
      <c r="AB2311" s="9">
        <v>7.4414386999999997E-3</v>
      </c>
      <c r="AQ2311" s="9">
        <f>K2311-'Processed Potentiostat'!$J$3</f>
        <v>-23.51174</v>
      </c>
    </row>
    <row r="2312" spans="1:43" x14ac:dyDescent="0.3">
      <c r="A2312">
        <v>2</v>
      </c>
      <c r="B2312">
        <v>0</v>
      </c>
      <c r="C2312">
        <v>0</v>
      </c>
      <c r="D2312">
        <v>1</v>
      </c>
      <c r="E2312">
        <v>0</v>
      </c>
      <c r="F2312">
        <v>0</v>
      </c>
      <c r="G2312">
        <v>0</v>
      </c>
      <c r="H2312" s="9">
        <v>1669.75875781834</v>
      </c>
      <c r="I2312" s="9">
        <v>-1.8379099000000001</v>
      </c>
      <c r="J2312" s="9">
        <v>-1.3205039999999999</v>
      </c>
      <c r="K2312" s="9">
        <v>-31.543586999999999</v>
      </c>
      <c r="L2312" s="9">
        <v>-2.5154891186447101</v>
      </c>
      <c r="M2312" s="9">
        <v>-9.0557604000000005</v>
      </c>
      <c r="N2312" s="9">
        <v>-9.0557604000000005</v>
      </c>
      <c r="O2312" s="9">
        <v>-2.5154891186447101</v>
      </c>
      <c r="P2312">
        <v>0</v>
      </c>
      <c r="Q2312" s="9">
        <v>53.549995000000003</v>
      </c>
      <c r="R2312" s="9">
        <v>41902367.406303301</v>
      </c>
      <c r="S2312" s="9">
        <v>17882052.337220699</v>
      </c>
      <c r="T2312" s="9">
        <v>-3.3215726121227297E-4</v>
      </c>
      <c r="U2312" s="9">
        <v>2.5154891186447101</v>
      </c>
      <c r="V2312" s="9">
        <v>0</v>
      </c>
      <c r="W2312" s="9">
        <v>2.5154891186447101</v>
      </c>
      <c r="X2312" s="9" t="s">
        <v>86</v>
      </c>
      <c r="Y2312" s="9">
        <v>0</v>
      </c>
      <c r="Z2312" s="9">
        <v>4.1653431999999997E-2</v>
      </c>
      <c r="AA2312" s="9">
        <v>0</v>
      </c>
      <c r="AB2312" s="9">
        <v>7.6922457999999997E-3</v>
      </c>
      <c r="AQ2312" s="9">
        <f>K2312-'Processed Potentiostat'!$J$3</f>
        <v>-31.543586999999999</v>
      </c>
    </row>
    <row r="2313" spans="1:43" x14ac:dyDescent="0.3">
      <c r="A2313">
        <v>2</v>
      </c>
      <c r="B2313">
        <v>0</v>
      </c>
      <c r="C2313">
        <v>0</v>
      </c>
      <c r="D2313">
        <v>1</v>
      </c>
      <c r="E2313">
        <v>0</v>
      </c>
      <c r="F2313">
        <v>0</v>
      </c>
      <c r="G2313">
        <v>0</v>
      </c>
      <c r="H2313" s="9">
        <v>1669.8683578155701</v>
      </c>
      <c r="I2313" s="9">
        <v>-1.8378497</v>
      </c>
      <c r="J2313" s="9">
        <v>-1.8385127999999999</v>
      </c>
      <c r="K2313" s="9">
        <v>-26.516911</v>
      </c>
      <c r="L2313" s="9">
        <v>-2.5165179255863799</v>
      </c>
      <c r="M2313" s="9">
        <v>-9.0594645000000007</v>
      </c>
      <c r="N2313" s="9">
        <v>-9.0594645000000007</v>
      </c>
      <c r="O2313" s="9">
        <v>-2.5165179255863799</v>
      </c>
      <c r="P2313">
        <v>0</v>
      </c>
      <c r="Q2313" s="9">
        <v>53.549995000000003</v>
      </c>
      <c r="R2313" s="9">
        <v>41902367.406303301</v>
      </c>
      <c r="S2313" s="9">
        <v>916166495.438115</v>
      </c>
      <c r="T2313" s="9">
        <v>-1.0288069416684001E-3</v>
      </c>
      <c r="U2313" s="9">
        <v>2.5165179255863799</v>
      </c>
      <c r="V2313" s="9">
        <v>0</v>
      </c>
      <c r="W2313" s="9">
        <v>2.5165179255863799</v>
      </c>
      <c r="X2313" s="9" t="s">
        <v>86</v>
      </c>
      <c r="Y2313" s="9">
        <v>0</v>
      </c>
      <c r="Z2313" s="9">
        <v>4.8751678E-2</v>
      </c>
      <c r="AA2313" s="9">
        <v>0</v>
      </c>
      <c r="AB2313" s="9">
        <v>7.4011347999999996E-3</v>
      </c>
      <c r="AQ2313" s="9">
        <f>K2313-'Processed Potentiostat'!$J$3</f>
        <v>-26.516911</v>
      </c>
    </row>
    <row r="2314" spans="1:43" x14ac:dyDescent="0.3">
      <c r="A2314">
        <v>2</v>
      </c>
      <c r="B2314">
        <v>0</v>
      </c>
      <c r="C2314">
        <v>0</v>
      </c>
      <c r="D2314">
        <v>1</v>
      </c>
      <c r="E2314">
        <v>0</v>
      </c>
      <c r="F2314">
        <v>0</v>
      </c>
      <c r="G2314">
        <v>0</v>
      </c>
      <c r="H2314" s="9">
        <v>1669.99015781249</v>
      </c>
      <c r="I2314" s="9">
        <v>-1.8380992</v>
      </c>
      <c r="J2314" s="9">
        <v>-1.8383691</v>
      </c>
      <c r="K2314" s="9">
        <v>-21.502822999999999</v>
      </c>
      <c r="L2314" s="9">
        <v>-2.51741977867009</v>
      </c>
      <c r="M2314" s="9">
        <v>-9.0627107999999996</v>
      </c>
      <c r="N2314" s="9">
        <v>-9.0627107999999996</v>
      </c>
      <c r="O2314" s="9">
        <v>-2.51741977867009</v>
      </c>
      <c r="P2314">
        <v>0</v>
      </c>
      <c r="Q2314" s="9">
        <v>53.549995000000003</v>
      </c>
      <c r="R2314" s="9">
        <v>41902367.406303301</v>
      </c>
      <c r="S2314" s="9">
        <v>929958612.85209596</v>
      </c>
      <c r="T2314" s="9">
        <v>-9.0185308371637496E-4</v>
      </c>
      <c r="U2314" s="9">
        <v>2.51741977867009</v>
      </c>
      <c r="V2314" s="9">
        <v>0</v>
      </c>
      <c r="W2314" s="9">
        <v>2.51741977867009</v>
      </c>
      <c r="X2314" s="9" t="s">
        <v>86</v>
      </c>
      <c r="Y2314" s="9">
        <v>0</v>
      </c>
      <c r="Z2314" s="9">
        <v>3.9530124999999999E-2</v>
      </c>
      <c r="AA2314" s="9">
        <v>0</v>
      </c>
      <c r="AB2314" s="9">
        <v>7.3225833000000002E-3</v>
      </c>
      <c r="AQ2314" s="9">
        <f>K2314-'Processed Potentiostat'!$J$3</f>
        <v>-21.502822999999999</v>
      </c>
    </row>
    <row r="2315" spans="1:43" x14ac:dyDescent="0.3">
      <c r="A2315">
        <v>2</v>
      </c>
      <c r="B2315">
        <v>0</v>
      </c>
      <c r="C2315">
        <v>0</v>
      </c>
      <c r="D2315">
        <v>1</v>
      </c>
      <c r="E2315">
        <v>0</v>
      </c>
      <c r="F2315">
        <v>0</v>
      </c>
      <c r="G2315">
        <v>0</v>
      </c>
      <c r="H2315" s="9">
        <v>1670.02995781149</v>
      </c>
      <c r="I2315" s="9">
        <v>-1.8381255000000001</v>
      </c>
      <c r="J2315" s="9">
        <v>-1.8383712999999999</v>
      </c>
      <c r="K2315" s="9">
        <v>-16.477288999999999</v>
      </c>
      <c r="L2315" s="9">
        <v>-2.5176520797449702</v>
      </c>
      <c r="M2315" s="9">
        <v>-9.0635470999999992</v>
      </c>
      <c r="N2315" s="9">
        <v>-9.0635470999999992</v>
      </c>
      <c r="O2315" s="9">
        <v>-2.5176520797449702</v>
      </c>
      <c r="P2315">
        <v>0</v>
      </c>
      <c r="Q2315" s="9">
        <v>53.549995000000003</v>
      </c>
      <c r="R2315" s="9">
        <v>41902367.406303301</v>
      </c>
      <c r="S2315" s="9">
        <v>929840081.00094402</v>
      </c>
      <c r="T2315" s="9">
        <v>-2.32301074875707E-4</v>
      </c>
      <c r="U2315" s="9">
        <v>2.5176520797449702</v>
      </c>
      <c r="V2315" s="9">
        <v>0</v>
      </c>
      <c r="W2315" s="9">
        <v>2.5176520797449702</v>
      </c>
      <c r="X2315" s="9" t="s">
        <v>86</v>
      </c>
      <c r="Y2315" s="9">
        <v>0</v>
      </c>
      <c r="Z2315" s="9">
        <v>3.0291374999999999E-2</v>
      </c>
      <c r="AA2315" s="9">
        <v>0</v>
      </c>
      <c r="AB2315" s="9">
        <v>8.8140313000000005E-3</v>
      </c>
      <c r="AQ2315" s="9">
        <f>K2315-'Processed Potentiostat'!$J$3</f>
        <v>-16.477288999999999</v>
      </c>
    </row>
    <row r="2316" spans="1:43" x14ac:dyDescent="0.3">
      <c r="A2316">
        <v>2</v>
      </c>
      <c r="B2316">
        <v>0</v>
      </c>
      <c r="C2316">
        <v>0</v>
      </c>
      <c r="D2316">
        <v>1</v>
      </c>
      <c r="E2316">
        <v>0</v>
      </c>
      <c r="F2316">
        <v>0</v>
      </c>
      <c r="G2316">
        <v>0</v>
      </c>
      <c r="H2316" s="9">
        <v>1670.0691578105</v>
      </c>
      <c r="I2316" s="9">
        <v>-1.8378999</v>
      </c>
      <c r="J2316" s="9">
        <v>-1.8383725</v>
      </c>
      <c r="K2316" s="9">
        <v>-11.426572999999999</v>
      </c>
      <c r="L2316" s="9">
        <v>-2.5178283048213799</v>
      </c>
      <c r="M2316" s="9">
        <v>-9.0641823000000006</v>
      </c>
      <c r="N2316" s="9">
        <v>-9.0641823000000006</v>
      </c>
      <c r="O2316" s="9">
        <v>-2.5178283048213799</v>
      </c>
      <c r="P2316">
        <v>0</v>
      </c>
      <c r="Q2316" s="9">
        <v>53.549995000000003</v>
      </c>
      <c r="R2316" s="9">
        <v>41902367.406303301</v>
      </c>
      <c r="S2316" s="9">
        <v>929791613.88208306</v>
      </c>
      <c r="T2316" s="9">
        <v>-1.7622507641057401E-4</v>
      </c>
      <c r="U2316" s="9">
        <v>2.5178283048213799</v>
      </c>
      <c r="V2316" s="9">
        <v>0</v>
      </c>
      <c r="W2316" s="9">
        <v>2.5178283048213799</v>
      </c>
      <c r="X2316" s="9" t="s">
        <v>86</v>
      </c>
      <c r="Y2316" s="9">
        <v>0</v>
      </c>
      <c r="Z2316" s="9">
        <v>2.1006297E-2</v>
      </c>
      <c r="AA2316" s="9">
        <v>0</v>
      </c>
      <c r="AB2316" s="9">
        <v>8.7233363000000005E-3</v>
      </c>
      <c r="AQ2316" s="9">
        <f>K2316-'Processed Potentiostat'!$J$3</f>
        <v>-11.426572999999999</v>
      </c>
    </row>
    <row r="2317" spans="1:43" x14ac:dyDescent="0.3">
      <c r="A2317">
        <v>2</v>
      </c>
      <c r="B2317">
        <v>0</v>
      </c>
      <c r="C2317">
        <v>0</v>
      </c>
      <c r="D2317">
        <v>1</v>
      </c>
      <c r="E2317">
        <v>0</v>
      </c>
      <c r="F2317">
        <v>0</v>
      </c>
      <c r="G2317">
        <v>0</v>
      </c>
      <c r="H2317" s="9">
        <v>1670.19835780724</v>
      </c>
      <c r="I2317" s="9">
        <v>-1.8380015999999999</v>
      </c>
      <c r="J2317" s="9">
        <v>-1.8376517999999999</v>
      </c>
      <c r="K2317" s="9">
        <v>-16.530327</v>
      </c>
      <c r="L2317" s="9">
        <v>-2.5182624189206702</v>
      </c>
      <c r="M2317" s="9">
        <v>-9.0657443999999998</v>
      </c>
      <c r="N2317" s="9">
        <v>-9.0657443999999998</v>
      </c>
      <c r="O2317" s="9">
        <v>-2.5182624189206702</v>
      </c>
      <c r="P2317">
        <v>0</v>
      </c>
      <c r="Q2317" s="9">
        <v>53.549995000000003</v>
      </c>
      <c r="R2317" s="9">
        <v>41902367.406303301</v>
      </c>
      <c r="S2317" s="9">
        <v>1003917296.26859</v>
      </c>
      <c r="T2317" s="9">
        <v>-4.3411409929072699E-4</v>
      </c>
      <c r="U2317" s="9">
        <v>2.5182624189206702</v>
      </c>
      <c r="V2317" s="9">
        <v>0</v>
      </c>
      <c r="W2317" s="9">
        <v>2.5182624189206702</v>
      </c>
      <c r="X2317" s="9" t="s">
        <v>86</v>
      </c>
      <c r="Y2317" s="9">
        <v>0</v>
      </c>
      <c r="Z2317" s="9">
        <v>3.0376986000000002E-2</v>
      </c>
      <c r="AA2317" s="9">
        <v>0</v>
      </c>
      <c r="AB2317" s="9">
        <v>8.7419552999999997E-3</v>
      </c>
      <c r="AQ2317" s="9">
        <f>K2317-'Processed Potentiostat'!$J$3</f>
        <v>-16.530327</v>
      </c>
    </row>
    <row r="2318" spans="1:43" x14ac:dyDescent="0.3">
      <c r="A2318">
        <v>2</v>
      </c>
      <c r="B2318">
        <v>0</v>
      </c>
      <c r="C2318">
        <v>0</v>
      </c>
      <c r="D2318">
        <v>1</v>
      </c>
      <c r="E2318">
        <v>0</v>
      </c>
      <c r="F2318">
        <v>0</v>
      </c>
      <c r="G2318">
        <v>0</v>
      </c>
      <c r="H2318" s="9">
        <v>1670.26395780558</v>
      </c>
      <c r="I2318" s="9">
        <v>-1.8380698</v>
      </c>
      <c r="J2318" s="9">
        <v>-1.8326586</v>
      </c>
      <c r="K2318" s="9">
        <v>-22.364768999999999</v>
      </c>
      <c r="L2318" s="9">
        <v>-2.5185576581698501</v>
      </c>
      <c r="M2318" s="9">
        <v>-9.0668077</v>
      </c>
      <c r="N2318" s="9">
        <v>-9.0668077</v>
      </c>
      <c r="O2318" s="9">
        <v>-2.5185576581698501</v>
      </c>
      <c r="P2318">
        <v>0</v>
      </c>
      <c r="Q2318" s="9">
        <v>53.549995000000003</v>
      </c>
      <c r="R2318" s="9">
        <v>41902367.406303301</v>
      </c>
      <c r="S2318" s="9">
        <v>2236740481.8204002</v>
      </c>
      <c r="T2318" s="9">
        <v>-2.9523924917640399E-4</v>
      </c>
      <c r="U2318" s="9">
        <v>2.5185576581698501</v>
      </c>
      <c r="V2318" s="9">
        <v>0</v>
      </c>
      <c r="W2318" s="9">
        <v>2.5185576581698501</v>
      </c>
      <c r="X2318" s="9" t="s">
        <v>86</v>
      </c>
      <c r="Y2318" s="9">
        <v>0</v>
      </c>
      <c r="Z2318" s="9">
        <v>4.0986989000000001E-2</v>
      </c>
      <c r="AA2318" s="9">
        <v>0</v>
      </c>
      <c r="AB2318" s="9">
        <v>8.7108155999999996E-3</v>
      </c>
      <c r="AQ2318" s="9">
        <f>K2318-'Processed Potentiostat'!$J$3</f>
        <v>-22.364768999999999</v>
      </c>
    </row>
    <row r="2319" spans="1:43" x14ac:dyDescent="0.3">
      <c r="A2319">
        <v>2</v>
      </c>
      <c r="B2319">
        <v>0</v>
      </c>
      <c r="C2319">
        <v>0</v>
      </c>
      <c r="D2319">
        <v>1</v>
      </c>
      <c r="E2319">
        <v>0</v>
      </c>
      <c r="F2319">
        <v>0</v>
      </c>
      <c r="G2319">
        <v>0</v>
      </c>
      <c r="H2319" s="9">
        <v>1670.2697578054299</v>
      </c>
      <c r="I2319" s="9">
        <v>-1.8380259000000001</v>
      </c>
      <c r="J2319" s="9">
        <v>-1.8379675</v>
      </c>
      <c r="K2319" s="9">
        <v>-27.434563000000001</v>
      </c>
      <c r="L2319" s="9">
        <v>-2.5186002858247698</v>
      </c>
      <c r="M2319" s="9">
        <v>-9.0669612999999991</v>
      </c>
      <c r="N2319" s="9">
        <v>-9.0669612999999991</v>
      </c>
      <c r="O2319" s="9">
        <v>-2.5186002858247698</v>
      </c>
      <c r="P2319">
        <v>0</v>
      </c>
      <c r="Q2319" s="9">
        <v>53.549995000000003</v>
      </c>
      <c r="R2319" s="9">
        <v>41902367.406303301</v>
      </c>
      <c r="S2319" s="9">
        <v>970246987.792225</v>
      </c>
      <c r="T2319" s="9">
        <v>-4.2627654923243997E-5</v>
      </c>
      <c r="U2319" s="9">
        <v>2.5186002858247698</v>
      </c>
      <c r="V2319" s="9">
        <v>0</v>
      </c>
      <c r="W2319" s="9">
        <v>2.5186002858247698</v>
      </c>
      <c r="X2319" s="9" t="s">
        <v>86</v>
      </c>
      <c r="Y2319" s="9">
        <v>0</v>
      </c>
      <c r="Z2319" s="9">
        <v>5.0423834000000001E-2</v>
      </c>
      <c r="AA2319" s="9">
        <v>0</v>
      </c>
      <c r="AB2319" s="9">
        <v>8.6126719000000004E-3</v>
      </c>
      <c r="AQ2319" s="9">
        <f>K2319-'Processed Potentiostat'!$J$3</f>
        <v>-27.434563000000001</v>
      </c>
    </row>
    <row r="2320" spans="1:43" x14ac:dyDescent="0.3">
      <c r="A2320">
        <v>2</v>
      </c>
      <c r="B2320">
        <v>0</v>
      </c>
      <c r="C2320">
        <v>0</v>
      </c>
      <c r="D2320">
        <v>1</v>
      </c>
      <c r="E2320">
        <v>0</v>
      </c>
      <c r="F2320">
        <v>0</v>
      </c>
      <c r="G2320">
        <v>0</v>
      </c>
      <c r="H2320" s="9">
        <v>1670.2765578052599</v>
      </c>
      <c r="I2320" s="9">
        <v>-1.8381065000000001</v>
      </c>
      <c r="J2320" s="9">
        <v>-1.8376623000000001</v>
      </c>
      <c r="K2320" s="9">
        <v>-32.499397000000002</v>
      </c>
      <c r="L2320" s="9">
        <v>-2.5186564167315102</v>
      </c>
      <c r="M2320" s="9">
        <v>-9.0671634999999995</v>
      </c>
      <c r="N2320" s="9">
        <v>-9.0671634999999995</v>
      </c>
      <c r="O2320" s="9">
        <v>-2.5186564167315102</v>
      </c>
      <c r="P2320">
        <v>0</v>
      </c>
      <c r="Q2320" s="9">
        <v>53.549995000000003</v>
      </c>
      <c r="R2320" s="9">
        <v>41902367.406303301</v>
      </c>
      <c r="S2320" s="9">
        <v>1002912612.51784</v>
      </c>
      <c r="T2320" s="9">
        <v>-5.6130906740836603E-5</v>
      </c>
      <c r="U2320" s="9">
        <v>2.5186564167315102</v>
      </c>
      <c r="V2320" s="9">
        <v>0</v>
      </c>
      <c r="W2320" s="9">
        <v>2.5186564167315102</v>
      </c>
      <c r="X2320" s="9" t="s">
        <v>86</v>
      </c>
      <c r="Y2320" s="9">
        <v>0</v>
      </c>
      <c r="Z2320" s="9">
        <v>5.9722918999999999E-2</v>
      </c>
      <c r="AA2320" s="9">
        <v>0</v>
      </c>
      <c r="AB2320" s="9">
        <v>8.4124040000000001E-3</v>
      </c>
      <c r="AQ2320" s="9">
        <f>K2320-'Processed Potentiostat'!$J$3</f>
        <v>-32.499397000000002</v>
      </c>
    </row>
    <row r="2321" spans="1:43" x14ac:dyDescent="0.3">
      <c r="A2321">
        <v>2</v>
      </c>
      <c r="B2321">
        <v>0</v>
      </c>
      <c r="C2321">
        <v>0</v>
      </c>
      <c r="D2321">
        <v>1</v>
      </c>
      <c r="E2321">
        <v>0</v>
      </c>
      <c r="F2321">
        <v>0</v>
      </c>
      <c r="G2321">
        <v>0</v>
      </c>
      <c r="H2321" s="9">
        <v>1670.3859578024999</v>
      </c>
      <c r="I2321" s="9">
        <v>-1.8378386</v>
      </c>
      <c r="J2321" s="9">
        <v>-1.8384387</v>
      </c>
      <c r="K2321" s="9">
        <v>-27.446774000000001</v>
      </c>
      <c r="L2321" s="9">
        <v>-2.51965769268141</v>
      </c>
      <c r="M2321" s="9">
        <v>-9.0707673999999994</v>
      </c>
      <c r="N2321" s="9">
        <v>-9.0707673999999994</v>
      </c>
      <c r="O2321" s="9">
        <v>-2.51965769268141</v>
      </c>
      <c r="P2321">
        <v>0</v>
      </c>
      <c r="Q2321" s="9">
        <v>53.549995000000003</v>
      </c>
      <c r="R2321" s="9">
        <v>41902367.406303301</v>
      </c>
      <c r="S2321" s="9">
        <v>924202004.86276901</v>
      </c>
      <c r="T2321" s="9">
        <v>-1.00127594990207E-3</v>
      </c>
      <c r="U2321" s="9">
        <v>2.51965769268141</v>
      </c>
      <c r="V2321" s="9">
        <v>0</v>
      </c>
      <c r="W2321" s="9">
        <v>2.51965769268141</v>
      </c>
      <c r="X2321" s="9" t="s">
        <v>86</v>
      </c>
      <c r="Y2321" s="9">
        <v>0</v>
      </c>
      <c r="Z2321" s="9">
        <v>5.0459214000000002E-2</v>
      </c>
      <c r="AA2321" s="9">
        <v>0</v>
      </c>
      <c r="AB2321" s="9">
        <v>8.6344535999999996E-3</v>
      </c>
      <c r="AQ2321" s="9">
        <f>K2321-'Processed Potentiostat'!$J$3</f>
        <v>-27.446774000000001</v>
      </c>
    </row>
    <row r="2322" spans="1:43" x14ac:dyDescent="0.3">
      <c r="A2322">
        <v>2</v>
      </c>
      <c r="B2322">
        <v>0</v>
      </c>
      <c r="C2322">
        <v>0</v>
      </c>
      <c r="D2322">
        <v>1</v>
      </c>
      <c r="E2322">
        <v>0</v>
      </c>
      <c r="F2322">
        <v>0</v>
      </c>
      <c r="G2322">
        <v>0</v>
      </c>
      <c r="H2322" s="9">
        <v>1670.4273578014499</v>
      </c>
      <c r="I2322" s="9">
        <v>-1.8379387</v>
      </c>
      <c r="J2322" s="9">
        <v>-1.8383471</v>
      </c>
      <c r="K2322" s="9">
        <v>-22.415133999999998</v>
      </c>
      <c r="L2322" s="9">
        <v>-2.51994532570468</v>
      </c>
      <c r="M2322" s="9">
        <v>-9.0718031000000003</v>
      </c>
      <c r="N2322" s="9">
        <v>-9.0718031000000003</v>
      </c>
      <c r="O2322" s="9">
        <v>-2.51994532570468</v>
      </c>
      <c r="P2322">
        <v>0</v>
      </c>
      <c r="Q2322" s="9">
        <v>53.549995000000003</v>
      </c>
      <c r="R2322" s="9">
        <v>41902367.406303301</v>
      </c>
      <c r="S2322" s="9">
        <v>932992942.22605896</v>
      </c>
      <c r="T2322" s="9">
        <v>-2.8763302326195701E-4</v>
      </c>
      <c r="U2322" s="9">
        <v>2.51994532570468</v>
      </c>
      <c r="V2322" s="9">
        <v>0</v>
      </c>
      <c r="W2322" s="9">
        <v>2.51994532570468</v>
      </c>
      <c r="X2322" s="9" t="s">
        <v>86</v>
      </c>
      <c r="Y2322" s="9">
        <v>0</v>
      </c>
      <c r="Z2322" s="9">
        <v>4.1206795999999997E-2</v>
      </c>
      <c r="AA2322" s="9">
        <v>0</v>
      </c>
      <c r="AB2322" s="9">
        <v>8.2377539999999999E-3</v>
      </c>
      <c r="AQ2322" s="9">
        <f>K2322-'Processed Potentiostat'!$J$3</f>
        <v>-22.415133999999998</v>
      </c>
    </row>
    <row r="2323" spans="1:43" x14ac:dyDescent="0.3">
      <c r="A2323">
        <v>2</v>
      </c>
      <c r="B2323">
        <v>0</v>
      </c>
      <c r="C2323">
        <v>0</v>
      </c>
      <c r="D2323">
        <v>1</v>
      </c>
      <c r="E2323">
        <v>0</v>
      </c>
      <c r="F2323">
        <v>0</v>
      </c>
      <c r="G2323">
        <v>0</v>
      </c>
      <c r="H2323" s="9">
        <v>1670.4699578003699</v>
      </c>
      <c r="I2323" s="9">
        <v>-1.8381244999999999</v>
      </c>
      <c r="J2323" s="9">
        <v>-1.8382894999999999</v>
      </c>
      <c r="K2323" s="9">
        <v>-17.414401999999999</v>
      </c>
      <c r="L2323" s="9">
        <v>-2.5201907996103499</v>
      </c>
      <c r="M2323" s="9">
        <v>-9.0726870999999996</v>
      </c>
      <c r="N2323" s="9">
        <v>-9.0726870999999996</v>
      </c>
      <c r="O2323" s="9">
        <v>-2.5201907996103499</v>
      </c>
      <c r="P2323">
        <v>0</v>
      </c>
      <c r="Q2323" s="9">
        <v>53.549995000000003</v>
      </c>
      <c r="R2323" s="9">
        <v>41902367.406303301</v>
      </c>
      <c r="S2323" s="9">
        <v>938623464.95870101</v>
      </c>
      <c r="T2323" s="9">
        <v>-2.4547390566942402E-4</v>
      </c>
      <c r="U2323" s="9">
        <v>2.5201907996103499</v>
      </c>
      <c r="V2323" s="9">
        <v>0</v>
      </c>
      <c r="W2323" s="9">
        <v>2.5201907996103499</v>
      </c>
      <c r="X2323" s="9" t="s">
        <v>86</v>
      </c>
      <c r="Y2323" s="9">
        <v>0</v>
      </c>
      <c r="Z2323" s="9">
        <v>3.2012711999999999E-2</v>
      </c>
      <c r="AA2323" s="9">
        <v>0</v>
      </c>
      <c r="AB2323" s="9">
        <v>8.6629250999999997E-3</v>
      </c>
      <c r="AQ2323" s="9">
        <f>K2323-'Processed Potentiostat'!$J$3</f>
        <v>-17.414401999999999</v>
      </c>
    </row>
    <row r="2324" spans="1:43" x14ac:dyDescent="0.3">
      <c r="A2324">
        <v>2</v>
      </c>
      <c r="B2324">
        <v>0</v>
      </c>
      <c r="C2324">
        <v>0</v>
      </c>
      <c r="D2324">
        <v>1</v>
      </c>
      <c r="E2324">
        <v>0</v>
      </c>
      <c r="F2324">
        <v>0</v>
      </c>
      <c r="G2324">
        <v>0</v>
      </c>
      <c r="H2324" s="9">
        <v>1670.52755779892</v>
      </c>
      <c r="I2324" s="9">
        <v>-1.8379601999999999</v>
      </c>
      <c r="J2324" s="9">
        <v>-1.8383729</v>
      </c>
      <c r="K2324" s="9">
        <v>-12.39917</v>
      </c>
      <c r="L2324" s="9">
        <v>-2.5204602687753002</v>
      </c>
      <c r="M2324" s="9">
        <v>-9.0736570000000007</v>
      </c>
      <c r="N2324" s="9">
        <v>-9.0736570000000007</v>
      </c>
      <c r="O2324" s="9">
        <v>-2.5204602687753002</v>
      </c>
      <c r="P2324">
        <v>0</v>
      </c>
      <c r="Q2324" s="9">
        <v>53.549995000000003</v>
      </c>
      <c r="R2324" s="9">
        <v>41902367.406303301</v>
      </c>
      <c r="S2324" s="9">
        <v>930714984.51145899</v>
      </c>
      <c r="T2324" s="9">
        <v>-2.6946916495429398E-4</v>
      </c>
      <c r="U2324" s="9">
        <v>2.5204602687753002</v>
      </c>
      <c r="V2324" s="9">
        <v>0</v>
      </c>
      <c r="W2324" s="9">
        <v>2.5204602687753002</v>
      </c>
      <c r="X2324" s="9" t="s">
        <v>86</v>
      </c>
      <c r="Y2324" s="9">
        <v>0</v>
      </c>
      <c r="Z2324" s="9">
        <v>2.2794299000000001E-2</v>
      </c>
      <c r="AA2324" s="9">
        <v>0</v>
      </c>
      <c r="AB2324" s="9">
        <v>8.4028998000000004E-3</v>
      </c>
      <c r="AQ2324" s="9">
        <f>K2324-'Processed Potentiostat'!$J$3</f>
        <v>-12.39917</v>
      </c>
    </row>
    <row r="2325" spans="1:43" x14ac:dyDescent="0.3">
      <c r="A2325">
        <v>2</v>
      </c>
      <c r="B2325">
        <v>0</v>
      </c>
      <c r="C2325">
        <v>0</v>
      </c>
      <c r="D2325">
        <v>1</v>
      </c>
      <c r="E2325">
        <v>0</v>
      </c>
      <c r="F2325">
        <v>0</v>
      </c>
      <c r="G2325">
        <v>0</v>
      </c>
      <c r="H2325" s="9">
        <v>1670.6061577969299</v>
      </c>
      <c r="I2325" s="9">
        <v>-1.8378881</v>
      </c>
      <c r="J2325" s="9">
        <v>-1.8384712999999999</v>
      </c>
      <c r="K2325" s="9">
        <v>-7.2881669999999996</v>
      </c>
      <c r="L2325" s="9">
        <v>-2.5207088104975202</v>
      </c>
      <c r="M2325" s="9">
        <v>-9.0745515999999995</v>
      </c>
      <c r="N2325" s="9">
        <v>-9.0745515999999995</v>
      </c>
      <c r="O2325" s="9">
        <v>-2.5207088104975202</v>
      </c>
      <c r="P2325">
        <v>0</v>
      </c>
      <c r="Q2325" s="9">
        <v>53.549995000000003</v>
      </c>
      <c r="R2325" s="9">
        <v>41902367.406303301</v>
      </c>
      <c r="S2325" s="9">
        <v>921540625.78834999</v>
      </c>
      <c r="T2325" s="9">
        <v>-2.4854172221821998E-4</v>
      </c>
      <c r="U2325" s="9">
        <v>2.5207088104975202</v>
      </c>
      <c r="V2325" s="9">
        <v>0</v>
      </c>
      <c r="W2325" s="9">
        <v>2.5207088104975202</v>
      </c>
      <c r="X2325" s="9" t="s">
        <v>86</v>
      </c>
      <c r="Y2325" s="9">
        <v>0</v>
      </c>
      <c r="Z2325" s="9">
        <v>1.3399085999999999E-2</v>
      </c>
      <c r="AA2325" s="9">
        <v>0</v>
      </c>
      <c r="AB2325" s="9">
        <v>8.6415782999999993E-3</v>
      </c>
      <c r="AQ2325" s="9">
        <f>K2325-'Processed Potentiostat'!$J$3</f>
        <v>-7.2881669999999996</v>
      </c>
    </row>
    <row r="2326" spans="1:43" x14ac:dyDescent="0.3">
      <c r="A2326">
        <v>2</v>
      </c>
      <c r="B2326">
        <v>0</v>
      </c>
      <c r="C2326">
        <v>0</v>
      </c>
      <c r="D2326">
        <v>1</v>
      </c>
      <c r="E2326">
        <v>0</v>
      </c>
      <c r="F2326">
        <v>0</v>
      </c>
      <c r="G2326">
        <v>0</v>
      </c>
      <c r="H2326" s="9">
        <v>1670.64755779589</v>
      </c>
      <c r="I2326" s="9">
        <v>-1.8380536999999999</v>
      </c>
      <c r="J2326" s="9">
        <v>-1.8384754999999999</v>
      </c>
      <c r="K2326" s="9">
        <v>-2.2561469000000001</v>
      </c>
      <c r="L2326" s="9">
        <v>-2.5207683122735798</v>
      </c>
      <c r="M2326" s="9">
        <v>-9.0747661999999991</v>
      </c>
      <c r="N2326" s="9">
        <v>-9.0747661999999991</v>
      </c>
      <c r="O2326" s="9">
        <v>-2.5207683122735798</v>
      </c>
      <c r="P2326">
        <v>0</v>
      </c>
      <c r="Q2326" s="9">
        <v>53.549995000000003</v>
      </c>
      <c r="R2326" s="9">
        <v>41902367.406303301</v>
      </c>
      <c r="S2326" s="9">
        <v>921173279.73735797</v>
      </c>
      <c r="T2326" s="9">
        <v>-5.9501776059622799E-5</v>
      </c>
      <c r="U2326" s="9">
        <v>2.5207683122735798</v>
      </c>
      <c r="V2326" s="9">
        <v>0</v>
      </c>
      <c r="W2326" s="9">
        <v>2.5207683122735798</v>
      </c>
      <c r="X2326" s="9" t="s">
        <v>86</v>
      </c>
      <c r="Y2326" s="9">
        <v>0</v>
      </c>
      <c r="Z2326" s="9">
        <v>4.1478709000000004E-3</v>
      </c>
      <c r="AA2326" s="9">
        <v>0</v>
      </c>
      <c r="AB2326" s="9">
        <v>8.3290216999999996E-3</v>
      </c>
      <c r="AQ2326" s="9">
        <f>K2326-'Processed Potentiostat'!$J$3</f>
        <v>-2.2561469000000001</v>
      </c>
    </row>
    <row r="2327" spans="1:43" x14ac:dyDescent="0.3">
      <c r="A2327">
        <v>2</v>
      </c>
      <c r="B2327">
        <v>0</v>
      </c>
      <c r="C2327">
        <v>0</v>
      </c>
      <c r="D2327">
        <v>1</v>
      </c>
      <c r="E2327">
        <v>0</v>
      </c>
      <c r="F2327">
        <v>0</v>
      </c>
      <c r="G2327">
        <v>0</v>
      </c>
      <c r="H2327" s="9">
        <v>1670.6693577953399</v>
      </c>
      <c r="I2327" s="9">
        <v>-1.8378572</v>
      </c>
      <c r="J2327" s="9">
        <v>-1.8381187000000001</v>
      </c>
      <c r="K2327" s="9">
        <v>2.7697685000000001</v>
      </c>
      <c r="L2327" s="9">
        <v>-2.52077316998718</v>
      </c>
      <c r="M2327" s="9">
        <v>-9.0747833</v>
      </c>
      <c r="N2327" s="9">
        <v>-9.0747833</v>
      </c>
      <c r="O2327" s="9">
        <v>-2.52077316998718</v>
      </c>
      <c r="P2327">
        <v>0</v>
      </c>
      <c r="Q2327" s="9">
        <v>53.549995000000003</v>
      </c>
      <c r="R2327" s="9">
        <v>41902367.406303301</v>
      </c>
      <c r="S2327" s="9">
        <v>955673871.89798105</v>
      </c>
      <c r="T2327" s="9">
        <v>-4.85771360647646E-6</v>
      </c>
      <c r="U2327" s="9">
        <v>2.52077316998718</v>
      </c>
      <c r="V2327" s="9">
        <v>0</v>
      </c>
      <c r="W2327" s="9">
        <v>2.52077316998718</v>
      </c>
      <c r="X2327" s="9" t="s">
        <v>86</v>
      </c>
      <c r="Y2327" s="9">
        <v>0</v>
      </c>
      <c r="Z2327" s="9">
        <v>5.0911632999999998E-3</v>
      </c>
      <c r="AA2327" s="9">
        <v>0</v>
      </c>
      <c r="AB2327" s="9">
        <v>7.9679685000000004E-3</v>
      </c>
      <c r="AQ2327" s="9">
        <f>K2327-'Processed Potentiostat'!$J$3</f>
        <v>2.7697685000000001</v>
      </c>
    </row>
    <row r="2328" spans="1:43" x14ac:dyDescent="0.3">
      <c r="A2328">
        <v>2</v>
      </c>
      <c r="B2328">
        <v>0</v>
      </c>
      <c r="C2328">
        <v>0</v>
      </c>
      <c r="D2328">
        <v>1</v>
      </c>
      <c r="E2328">
        <v>0</v>
      </c>
      <c r="F2328">
        <v>0</v>
      </c>
      <c r="G2328">
        <v>0</v>
      </c>
      <c r="H2328" s="9">
        <v>1670.7959577921399</v>
      </c>
      <c r="I2328" s="9">
        <v>-1.8378793</v>
      </c>
      <c r="J2328" s="9">
        <v>-1.8374813999999999</v>
      </c>
      <c r="K2328" s="9">
        <v>-2.2591994</v>
      </c>
      <c r="L2328" s="9">
        <v>-2.5207455333659499</v>
      </c>
      <c r="M2328" s="9">
        <v>-9.0746841000000007</v>
      </c>
      <c r="N2328" s="9">
        <v>-9.0746841000000007</v>
      </c>
      <c r="O2328" s="9">
        <v>-2.5207455333659499</v>
      </c>
      <c r="P2328">
        <v>0</v>
      </c>
      <c r="Q2328" s="9">
        <v>53.549995000000003</v>
      </c>
      <c r="R2328" s="9">
        <v>28873908.478654899</v>
      </c>
      <c r="S2328" s="9">
        <v>955673871.89798105</v>
      </c>
      <c r="T2328" s="9">
        <v>2.76366212368373E-5</v>
      </c>
      <c r="U2328" s="9">
        <v>2.5207455333659499</v>
      </c>
      <c r="V2328" s="9">
        <v>0</v>
      </c>
      <c r="W2328" s="9">
        <v>2.5207455333659499</v>
      </c>
      <c r="X2328" s="9" t="s">
        <v>86</v>
      </c>
      <c r="Y2328" s="9">
        <v>0</v>
      </c>
      <c r="Z2328" s="9">
        <v>4.1512366999999998E-3</v>
      </c>
      <c r="AA2328" s="9">
        <v>0</v>
      </c>
      <c r="AB2328" s="9">
        <v>8.4300581000000003E-3</v>
      </c>
      <c r="AQ2328" s="9">
        <f>K2328-'Processed Potentiostat'!$J$3</f>
        <v>-2.2591994</v>
      </c>
    </row>
    <row r="2329" spans="1:43" x14ac:dyDescent="0.3">
      <c r="A2329">
        <v>2</v>
      </c>
      <c r="B2329">
        <v>0</v>
      </c>
      <c r="C2329">
        <v>0</v>
      </c>
      <c r="D2329">
        <v>1</v>
      </c>
      <c r="E2329">
        <v>0</v>
      </c>
      <c r="F2329">
        <v>0</v>
      </c>
      <c r="G2329">
        <v>0</v>
      </c>
      <c r="H2329" s="9">
        <v>1670.83135779124</v>
      </c>
      <c r="I2329" s="9">
        <v>-1.8378654000000001</v>
      </c>
      <c r="J2329" s="9">
        <v>-1.8373005</v>
      </c>
      <c r="K2329" s="9">
        <v>-7.3759255000000001</v>
      </c>
      <c r="L2329" s="9">
        <v>-2.5207779379981301</v>
      </c>
      <c r="M2329" s="9">
        <v>-9.0748005000000003</v>
      </c>
      <c r="N2329" s="9">
        <v>-9.0748005000000003</v>
      </c>
      <c r="O2329" s="9">
        <v>-2.5207779379981301</v>
      </c>
      <c r="P2329">
        <v>0</v>
      </c>
      <c r="Q2329" s="9">
        <v>53.549995000000003</v>
      </c>
      <c r="R2329" s="9">
        <v>28873908.478654899</v>
      </c>
      <c r="S2329" s="9">
        <v>1045466060.93309</v>
      </c>
      <c r="T2329" s="9">
        <v>-3.2404632184235201E-5</v>
      </c>
      <c r="U2329" s="9">
        <v>2.5207779379981301</v>
      </c>
      <c r="V2329" s="9">
        <v>0</v>
      </c>
      <c r="W2329" s="9">
        <v>2.5207779379981301</v>
      </c>
      <c r="X2329" s="9" t="s">
        <v>86</v>
      </c>
      <c r="Y2329" s="9">
        <v>0</v>
      </c>
      <c r="Z2329" s="9">
        <v>1.3551792E-2</v>
      </c>
      <c r="AA2329" s="9">
        <v>0</v>
      </c>
      <c r="AB2329" s="9">
        <v>8.4705939999999997E-3</v>
      </c>
      <c r="AQ2329" s="9">
        <f>K2329-'Processed Potentiostat'!$J$3</f>
        <v>-7.3759255000000001</v>
      </c>
    </row>
    <row r="2330" spans="1:43" x14ac:dyDescent="0.3">
      <c r="A2330">
        <v>2</v>
      </c>
      <c r="B2330">
        <v>0</v>
      </c>
      <c r="C2330">
        <v>0</v>
      </c>
      <c r="D2330">
        <v>1</v>
      </c>
      <c r="E2330">
        <v>0</v>
      </c>
      <c r="F2330">
        <v>0</v>
      </c>
      <c r="G2330">
        <v>0</v>
      </c>
      <c r="H2330" s="9">
        <v>1670.8361577911201</v>
      </c>
      <c r="I2330" s="9">
        <v>-1.8379414999999999</v>
      </c>
      <c r="J2330" s="9">
        <v>-1.8371166000000001</v>
      </c>
      <c r="K2330" s="9">
        <v>-12.567439</v>
      </c>
      <c r="L2330" s="9">
        <v>-2.5207910882000899</v>
      </c>
      <c r="M2330" s="9">
        <v>-9.0748481999999999</v>
      </c>
      <c r="N2330" s="9">
        <v>-9.0748481999999999</v>
      </c>
      <c r="O2330" s="9">
        <v>-2.5207910882000899</v>
      </c>
      <c r="P2330">
        <v>0</v>
      </c>
      <c r="Q2330" s="9">
        <v>53.549995000000003</v>
      </c>
      <c r="R2330" s="9">
        <v>28873908.478654899</v>
      </c>
      <c r="S2330" s="9">
        <v>1068029424.49195</v>
      </c>
      <c r="T2330" s="9">
        <v>-1.31502019562468E-5</v>
      </c>
      <c r="U2330" s="9">
        <v>2.5207910882000899</v>
      </c>
      <c r="V2330" s="9">
        <v>0</v>
      </c>
      <c r="W2330" s="9">
        <v>2.5207910882000899</v>
      </c>
      <c r="X2330" s="9" t="s">
        <v>86</v>
      </c>
      <c r="Y2330" s="9">
        <v>0</v>
      </c>
      <c r="Z2330" s="9">
        <v>2.3087851999999999E-2</v>
      </c>
      <c r="AA2330" s="9">
        <v>0</v>
      </c>
      <c r="AB2330" s="9">
        <v>8.3768842999999999E-3</v>
      </c>
      <c r="AQ2330" s="9">
        <f>K2330-'Processed Potentiostat'!$J$3</f>
        <v>-12.567439</v>
      </c>
    </row>
    <row r="2331" spans="1:43" x14ac:dyDescent="0.3">
      <c r="A2331">
        <v>2</v>
      </c>
      <c r="B2331">
        <v>0</v>
      </c>
      <c r="C2331">
        <v>0</v>
      </c>
      <c r="D2331">
        <v>1</v>
      </c>
      <c r="E2331">
        <v>0</v>
      </c>
      <c r="F2331">
        <v>0</v>
      </c>
      <c r="G2331">
        <v>0</v>
      </c>
      <c r="H2331" s="9">
        <v>1670.8531577906899</v>
      </c>
      <c r="I2331" s="9">
        <v>-1.8380125</v>
      </c>
      <c r="J2331" s="9">
        <v>-1.8374362</v>
      </c>
      <c r="K2331" s="9">
        <v>-17.753609000000001</v>
      </c>
      <c r="L2331" s="9">
        <v>-2.5208633720733298</v>
      </c>
      <c r="M2331" s="9">
        <v>-9.0751085000000007</v>
      </c>
      <c r="N2331" s="9">
        <v>-9.0751085000000007</v>
      </c>
      <c r="O2331" s="9">
        <v>-2.5208633720733298</v>
      </c>
      <c r="P2331">
        <v>0</v>
      </c>
      <c r="Q2331" s="9">
        <v>53.549995000000003</v>
      </c>
      <c r="R2331" s="9">
        <v>28873908.478654899</v>
      </c>
      <c r="S2331" s="9">
        <v>1029465085.71088</v>
      </c>
      <c r="T2331" s="9">
        <v>-7.2283873240319694E-5</v>
      </c>
      <c r="U2331" s="9">
        <v>2.5208633720733298</v>
      </c>
      <c r="V2331" s="9">
        <v>0</v>
      </c>
      <c r="W2331" s="9">
        <v>2.5208633720733298</v>
      </c>
      <c r="X2331" s="9" t="s">
        <v>86</v>
      </c>
      <c r="Y2331" s="9">
        <v>0</v>
      </c>
      <c r="Z2331" s="9">
        <v>3.2621123000000002E-2</v>
      </c>
      <c r="AA2331" s="9">
        <v>0</v>
      </c>
      <c r="AB2331" s="9">
        <v>8.2775811000000005E-3</v>
      </c>
      <c r="AQ2331" s="9">
        <f>K2331-'Processed Potentiostat'!$J$3</f>
        <v>-17.753609000000001</v>
      </c>
    </row>
    <row r="2332" spans="1:43" x14ac:dyDescent="0.3">
      <c r="A2332">
        <v>2</v>
      </c>
      <c r="B2332">
        <v>0</v>
      </c>
      <c r="C2332">
        <v>0</v>
      </c>
      <c r="D2332">
        <v>1</v>
      </c>
      <c r="E2332">
        <v>0</v>
      </c>
      <c r="F2332">
        <v>0</v>
      </c>
      <c r="G2332">
        <v>0</v>
      </c>
      <c r="H2332" s="9">
        <v>1670.85815779057</v>
      </c>
      <c r="I2332" s="9">
        <v>-1.8380840000000001</v>
      </c>
      <c r="J2332" s="9">
        <v>-1.8375013</v>
      </c>
      <c r="K2332" s="9">
        <v>-22.910398000000001</v>
      </c>
      <c r="L2332" s="9">
        <v>-2.5208918365664399</v>
      </c>
      <c r="M2332" s="9">
        <v>-9.0752106000000001</v>
      </c>
      <c r="N2332" s="9">
        <v>-9.0752106000000001</v>
      </c>
      <c r="O2332" s="9">
        <v>-2.5208918365664399</v>
      </c>
      <c r="P2332">
        <v>0</v>
      </c>
      <c r="Q2332" s="9">
        <v>53.549995000000003</v>
      </c>
      <c r="R2332" s="9">
        <v>28873908.478654899</v>
      </c>
      <c r="S2332" s="9">
        <v>1021955909.27168</v>
      </c>
      <c r="T2332" s="9">
        <v>-2.8464493115887201E-5</v>
      </c>
      <c r="U2332" s="9">
        <v>2.5208918365664399</v>
      </c>
      <c r="V2332" s="9">
        <v>0</v>
      </c>
      <c r="W2332" s="9">
        <v>2.5208918365664399</v>
      </c>
      <c r="X2332" s="9" t="s">
        <v>86</v>
      </c>
      <c r="Y2332" s="9">
        <v>0</v>
      </c>
      <c r="Z2332" s="9">
        <v>4.2097885000000002E-2</v>
      </c>
      <c r="AA2332" s="9">
        <v>0</v>
      </c>
      <c r="AB2332" s="9">
        <v>8.5480026999999997E-3</v>
      </c>
      <c r="AQ2332" s="9">
        <f>K2332-'Processed Potentiostat'!$J$3</f>
        <v>-22.910398000000001</v>
      </c>
    </row>
    <row r="2333" spans="1:43" x14ac:dyDescent="0.3">
      <c r="A2333">
        <v>2</v>
      </c>
      <c r="B2333">
        <v>0</v>
      </c>
      <c r="C2333">
        <v>0</v>
      </c>
      <c r="D2333">
        <v>1</v>
      </c>
      <c r="E2333">
        <v>0</v>
      </c>
      <c r="F2333">
        <v>0</v>
      </c>
      <c r="G2333">
        <v>0</v>
      </c>
      <c r="H2333" s="9">
        <v>1670.88415778991</v>
      </c>
      <c r="I2333" s="9">
        <v>-1.8378931000000001</v>
      </c>
      <c r="J2333" s="9">
        <v>-1.8387419</v>
      </c>
      <c r="K2333" s="9">
        <v>-17.73415</v>
      </c>
      <c r="L2333" s="9">
        <v>-2.5210503739291799</v>
      </c>
      <c r="M2333" s="9">
        <v>-9.0757817999999997</v>
      </c>
      <c r="N2333" s="9">
        <v>-9.0757817999999997</v>
      </c>
      <c r="O2333" s="9">
        <v>-2.5210503739291799</v>
      </c>
      <c r="P2333">
        <v>0</v>
      </c>
      <c r="Q2333" s="9">
        <v>53.549995000000003</v>
      </c>
      <c r="R2333" s="9">
        <v>28873908.478654899</v>
      </c>
      <c r="S2333" s="9">
        <v>897103215.31366897</v>
      </c>
      <c r="T2333" s="9">
        <v>-1.5853736273419001E-4</v>
      </c>
      <c r="U2333" s="9">
        <v>2.5210503739291799</v>
      </c>
      <c r="V2333" s="9">
        <v>0</v>
      </c>
      <c r="W2333" s="9">
        <v>2.5210503739291799</v>
      </c>
      <c r="X2333" s="9" t="s">
        <v>86</v>
      </c>
      <c r="Y2333" s="9">
        <v>0</v>
      </c>
      <c r="Z2333" s="9">
        <v>3.2608524E-2</v>
      </c>
      <c r="AA2333" s="9">
        <v>0</v>
      </c>
      <c r="AB2333" s="9">
        <v>8.2232187999999994E-3</v>
      </c>
      <c r="AQ2333" s="9">
        <f>K2333-'Processed Potentiostat'!$J$3</f>
        <v>-17.73415</v>
      </c>
    </row>
    <row r="2334" spans="1:43" x14ac:dyDescent="0.3">
      <c r="A2334">
        <v>2</v>
      </c>
      <c r="B2334">
        <v>0</v>
      </c>
      <c r="C2334">
        <v>0</v>
      </c>
      <c r="D2334">
        <v>1</v>
      </c>
      <c r="E2334">
        <v>0</v>
      </c>
      <c r="F2334">
        <v>0</v>
      </c>
      <c r="G2334">
        <v>0</v>
      </c>
      <c r="H2334" s="9">
        <v>1670.88755778982</v>
      </c>
      <c r="I2334" s="9">
        <v>-1.83802</v>
      </c>
      <c r="J2334" s="9">
        <v>-1.839094</v>
      </c>
      <c r="K2334" s="9">
        <v>-12.449536999999999</v>
      </c>
      <c r="L2334" s="9">
        <v>-2.52106450527948</v>
      </c>
      <c r="M2334" s="9">
        <v>-9.0758323999999995</v>
      </c>
      <c r="N2334" s="9">
        <v>-9.0758323999999995</v>
      </c>
      <c r="O2334" s="9">
        <v>-2.52106450527948</v>
      </c>
      <c r="P2334">
        <v>0</v>
      </c>
      <c r="Q2334" s="9">
        <v>53.549995000000003</v>
      </c>
      <c r="R2334" s="9">
        <v>28873908.478654899</v>
      </c>
      <c r="S2334" s="9">
        <v>867028117.18033195</v>
      </c>
      <c r="T2334" s="9">
        <v>-1.41313503054796E-5</v>
      </c>
      <c r="U2334" s="9">
        <v>2.52106450527948</v>
      </c>
      <c r="V2334" s="9">
        <v>0</v>
      </c>
      <c r="W2334" s="9">
        <v>2.52106450527948</v>
      </c>
      <c r="X2334" s="9" t="s">
        <v>86</v>
      </c>
      <c r="Y2334" s="9">
        <v>0</v>
      </c>
      <c r="Z2334" s="9">
        <v>2.2895871000000002E-2</v>
      </c>
      <c r="AA2334" s="9">
        <v>0</v>
      </c>
      <c r="AB2334" s="9">
        <v>8.0750882999999999E-3</v>
      </c>
      <c r="AQ2334" s="9">
        <f>K2334-'Processed Potentiostat'!$J$3</f>
        <v>-12.449536999999999</v>
      </c>
    </row>
    <row r="2335" spans="1:43" x14ac:dyDescent="0.3">
      <c r="A2335">
        <v>2</v>
      </c>
      <c r="B2335">
        <v>0</v>
      </c>
      <c r="C2335">
        <v>0</v>
      </c>
      <c r="D2335">
        <v>1</v>
      </c>
      <c r="E2335">
        <v>0</v>
      </c>
      <c r="F2335">
        <v>0</v>
      </c>
      <c r="G2335">
        <v>0</v>
      </c>
      <c r="H2335" s="9">
        <v>1670.9051577893799</v>
      </c>
      <c r="I2335" s="9">
        <v>-1.8379407999999999</v>
      </c>
      <c r="J2335" s="9">
        <v>-1.8385943</v>
      </c>
      <c r="K2335" s="9">
        <v>-7.4026356</v>
      </c>
      <c r="L2335" s="9">
        <v>-2.52111133834295</v>
      </c>
      <c r="M2335" s="9">
        <v>-9.0760012000000003</v>
      </c>
      <c r="N2335" s="9">
        <v>-9.0760012000000003</v>
      </c>
      <c r="O2335" s="9">
        <v>-2.52111133834295</v>
      </c>
      <c r="P2335">
        <v>0</v>
      </c>
      <c r="Q2335" s="9">
        <v>53.549995000000003</v>
      </c>
      <c r="R2335" s="9">
        <v>28873908.478654899</v>
      </c>
      <c r="S2335" s="9">
        <v>910361246.06410003</v>
      </c>
      <c r="T2335" s="9">
        <v>-4.68330634699754E-5</v>
      </c>
      <c r="U2335" s="9">
        <v>2.52111133834295</v>
      </c>
      <c r="V2335" s="9">
        <v>0</v>
      </c>
      <c r="W2335" s="9">
        <v>2.52111133834295</v>
      </c>
      <c r="X2335" s="9" t="s">
        <v>86</v>
      </c>
      <c r="Y2335" s="9">
        <v>0</v>
      </c>
      <c r="Z2335" s="9">
        <v>1.3610443999999999E-2</v>
      </c>
      <c r="AA2335" s="9">
        <v>0</v>
      </c>
      <c r="AB2335" s="9">
        <v>8.2829193999999998E-3</v>
      </c>
      <c r="AQ2335" s="9">
        <f>K2335-'Processed Potentiostat'!$J$3</f>
        <v>-7.4026356</v>
      </c>
    </row>
    <row r="2336" spans="1:43" x14ac:dyDescent="0.3">
      <c r="A2336">
        <v>2</v>
      </c>
      <c r="B2336">
        <v>0</v>
      </c>
      <c r="C2336">
        <v>0</v>
      </c>
      <c r="D2336">
        <v>1</v>
      </c>
      <c r="E2336">
        <v>0</v>
      </c>
      <c r="F2336">
        <v>0</v>
      </c>
      <c r="G2336">
        <v>0</v>
      </c>
      <c r="H2336" s="9">
        <v>1670.93775778856</v>
      </c>
      <c r="I2336" s="9">
        <v>-1.8380738000000001</v>
      </c>
      <c r="J2336" s="9">
        <v>-1.8373889000000001</v>
      </c>
      <c r="K2336" s="9">
        <v>-12.581937</v>
      </c>
      <c r="L2336" s="9">
        <v>-2.5211749862057902</v>
      </c>
      <c r="M2336" s="9">
        <v>-9.0762300000000007</v>
      </c>
      <c r="N2336" s="9">
        <v>-9.0762300000000007</v>
      </c>
      <c r="O2336" s="9">
        <v>-2.5211749862057902</v>
      </c>
      <c r="P2336">
        <v>0</v>
      </c>
      <c r="Q2336" s="9">
        <v>53.549995000000003</v>
      </c>
      <c r="R2336" s="9">
        <v>28873908.478654899</v>
      </c>
      <c r="S2336" s="9">
        <v>1035130813.80892</v>
      </c>
      <c r="T2336" s="9">
        <v>-6.3647862831750501E-5</v>
      </c>
      <c r="U2336" s="9">
        <v>2.5211749862057902</v>
      </c>
      <c r="V2336" s="9">
        <v>0</v>
      </c>
      <c r="W2336" s="9">
        <v>2.5211749862057902</v>
      </c>
      <c r="X2336" s="9" t="s">
        <v>86</v>
      </c>
      <c r="Y2336" s="9">
        <v>0</v>
      </c>
      <c r="Z2336" s="9">
        <v>2.3117911000000001E-2</v>
      </c>
      <c r="AA2336" s="9">
        <v>0</v>
      </c>
      <c r="AB2336" s="9">
        <v>8.1199407999999994E-3</v>
      </c>
      <c r="AQ2336" s="9">
        <f>K2336-'Processed Potentiostat'!$J$3</f>
        <v>-12.581937</v>
      </c>
    </row>
    <row r="2337" spans="1:43" x14ac:dyDescent="0.3">
      <c r="A2337">
        <v>2</v>
      </c>
      <c r="B2337">
        <v>0</v>
      </c>
      <c r="C2337">
        <v>0</v>
      </c>
      <c r="D2337">
        <v>1</v>
      </c>
      <c r="E2337">
        <v>0</v>
      </c>
      <c r="F2337">
        <v>0</v>
      </c>
      <c r="G2337">
        <v>0</v>
      </c>
      <c r="H2337" s="9">
        <v>1670.9651577878601</v>
      </c>
      <c r="I2337" s="9">
        <v>-1.8380527</v>
      </c>
      <c r="J2337" s="9">
        <v>-1.8389682999999999</v>
      </c>
      <c r="K2337" s="9">
        <v>-7.3694391000000001</v>
      </c>
      <c r="L2337" s="9">
        <v>-2.5212763024531202</v>
      </c>
      <c r="M2337" s="9">
        <v>-9.0765943999999994</v>
      </c>
      <c r="N2337" s="9">
        <v>-9.0765943999999994</v>
      </c>
      <c r="O2337" s="9">
        <v>-2.5212763024531202</v>
      </c>
      <c r="P2337">
        <v>0</v>
      </c>
      <c r="Q2337" s="9">
        <v>53.549995000000003</v>
      </c>
      <c r="R2337" s="9">
        <v>28873908.478654899</v>
      </c>
      <c r="S2337" s="9">
        <v>877610123.31623495</v>
      </c>
      <c r="T2337" s="9">
        <v>-1.01316247330895E-4</v>
      </c>
      <c r="U2337" s="9">
        <v>2.5212763024531202</v>
      </c>
      <c r="V2337" s="9">
        <v>0</v>
      </c>
      <c r="W2337" s="9">
        <v>2.5212763024531202</v>
      </c>
      <c r="X2337" s="9" t="s">
        <v>86</v>
      </c>
      <c r="Y2337" s="9">
        <v>0</v>
      </c>
      <c r="Z2337" s="9">
        <v>1.3552165E-2</v>
      </c>
      <c r="AA2337" s="9">
        <v>0</v>
      </c>
      <c r="AB2337" s="9">
        <v>8.1570306999999998E-3</v>
      </c>
      <c r="AQ2337" s="9">
        <f>K2337-'Processed Potentiostat'!$J$3</f>
        <v>-7.3694391000000001</v>
      </c>
    </row>
    <row r="2338" spans="1:43" x14ac:dyDescent="0.3">
      <c r="A2338">
        <v>2</v>
      </c>
      <c r="B2338">
        <v>0</v>
      </c>
      <c r="C2338">
        <v>0</v>
      </c>
      <c r="D2338">
        <v>1</v>
      </c>
      <c r="E2338">
        <v>0</v>
      </c>
      <c r="F2338">
        <v>0</v>
      </c>
      <c r="G2338">
        <v>0</v>
      </c>
      <c r="H2338" s="9">
        <v>1670.96995778774</v>
      </c>
      <c r="I2338" s="9">
        <v>-1.8380554</v>
      </c>
      <c r="J2338" s="9">
        <v>-1.8385104000000001</v>
      </c>
      <c r="K2338" s="9">
        <v>-2.3393271000000002</v>
      </c>
      <c r="L2338" s="9">
        <v>-2.5212821849234199</v>
      </c>
      <c r="M2338" s="9">
        <v>-9.0766162999999995</v>
      </c>
      <c r="N2338" s="9">
        <v>-9.0766162999999995</v>
      </c>
      <c r="O2338" s="9">
        <v>-2.5212821849234199</v>
      </c>
      <c r="P2338">
        <v>0</v>
      </c>
      <c r="Q2338" s="9">
        <v>53.549995000000003</v>
      </c>
      <c r="R2338" s="9">
        <v>28873908.478654899</v>
      </c>
      <c r="S2338" s="9">
        <v>918125941.40565896</v>
      </c>
      <c r="T2338" s="9">
        <v>-5.8824703028648097E-6</v>
      </c>
      <c r="U2338" s="9">
        <v>2.5212821849234199</v>
      </c>
      <c r="V2338" s="9">
        <v>0</v>
      </c>
      <c r="W2338" s="9">
        <v>2.5212821849234199</v>
      </c>
      <c r="X2338" s="9" t="s">
        <v>86</v>
      </c>
      <c r="Y2338" s="9">
        <v>0</v>
      </c>
      <c r="Z2338" s="9">
        <v>4.3008769999999998E-3</v>
      </c>
      <c r="AA2338" s="9">
        <v>0</v>
      </c>
      <c r="AB2338" s="9">
        <v>8.0158859000000002E-3</v>
      </c>
      <c r="AQ2338" s="9">
        <f>K2338-'Processed Potentiostat'!$J$3</f>
        <v>-2.3393271000000002</v>
      </c>
    </row>
    <row r="2339" spans="1:43" x14ac:dyDescent="0.3">
      <c r="A2339">
        <v>2</v>
      </c>
      <c r="B2339">
        <v>0</v>
      </c>
      <c r="C2339">
        <v>0</v>
      </c>
      <c r="D2339">
        <v>1</v>
      </c>
      <c r="E2339">
        <v>0</v>
      </c>
      <c r="F2339">
        <v>0</v>
      </c>
      <c r="G2339">
        <v>0</v>
      </c>
      <c r="H2339" s="9">
        <v>1670.9859577873401</v>
      </c>
      <c r="I2339" s="9">
        <v>-1.8378828</v>
      </c>
      <c r="J2339" s="9">
        <v>-1.8387017999999999</v>
      </c>
      <c r="K2339" s="9">
        <v>2.7316123999999999</v>
      </c>
      <c r="L2339" s="9">
        <v>-2.5212882751954502</v>
      </c>
      <c r="M2339" s="9">
        <v>-9.0766381999999997</v>
      </c>
      <c r="N2339" s="9">
        <v>-9.0766381999999997</v>
      </c>
      <c r="O2339" s="9">
        <v>-2.5212882751954502</v>
      </c>
      <c r="P2339">
        <v>0</v>
      </c>
      <c r="Q2339" s="9">
        <v>53.549995000000003</v>
      </c>
      <c r="R2339" s="9">
        <v>28873908.478654899</v>
      </c>
      <c r="S2339" s="9">
        <v>900742067.54832304</v>
      </c>
      <c r="T2339" s="9">
        <v>-6.09027202935763E-6</v>
      </c>
      <c r="U2339" s="9">
        <v>2.5212882751954502</v>
      </c>
      <c r="V2339" s="9">
        <v>0</v>
      </c>
      <c r="W2339" s="9">
        <v>2.5212882751954502</v>
      </c>
      <c r="X2339" s="9" t="s">
        <v>86</v>
      </c>
      <c r="Y2339" s="9">
        <v>0</v>
      </c>
      <c r="Z2339" s="9">
        <v>5.0226207999999996E-3</v>
      </c>
      <c r="AA2339" s="9">
        <v>0</v>
      </c>
      <c r="AB2339" s="9">
        <v>8.0845048999999992E-3</v>
      </c>
      <c r="AQ2339" s="9">
        <f>K2339-'Processed Potentiostat'!$J$3</f>
        <v>2.7316123999999999</v>
      </c>
    </row>
    <row r="2340" spans="1:43" x14ac:dyDescent="0.3">
      <c r="A2340">
        <v>2</v>
      </c>
      <c r="B2340">
        <v>0</v>
      </c>
      <c r="C2340">
        <v>0</v>
      </c>
      <c r="D2340">
        <v>1</v>
      </c>
      <c r="E2340">
        <v>0</v>
      </c>
      <c r="F2340">
        <v>0</v>
      </c>
      <c r="G2340">
        <v>0</v>
      </c>
      <c r="H2340" s="9">
        <v>1671.0371577860501</v>
      </c>
      <c r="I2340" s="9">
        <v>-1.8381569</v>
      </c>
      <c r="J2340" s="9">
        <v>-1.8378085</v>
      </c>
      <c r="K2340" s="9">
        <v>-2.2767512999999999</v>
      </c>
      <c r="L2340" s="9">
        <v>-2.5212648648715499</v>
      </c>
      <c r="M2340" s="9">
        <v>-9.0765533000000005</v>
      </c>
      <c r="N2340" s="9">
        <v>-9.0765533000000005</v>
      </c>
      <c r="O2340" s="9">
        <v>-2.5212648648715499</v>
      </c>
      <c r="P2340">
        <v>0</v>
      </c>
      <c r="Q2340" s="9">
        <v>53.549995000000003</v>
      </c>
      <c r="R2340" s="9">
        <v>42265929.415936098</v>
      </c>
      <c r="S2340" s="9">
        <v>900742067.54832304</v>
      </c>
      <c r="T2340" s="9">
        <v>2.3410323898076499E-5</v>
      </c>
      <c r="U2340" s="9">
        <v>2.5212648648715499</v>
      </c>
      <c r="V2340" s="9">
        <v>0</v>
      </c>
      <c r="W2340" s="9">
        <v>2.5212648648715499</v>
      </c>
      <c r="X2340" s="9" t="s">
        <v>86</v>
      </c>
      <c r="Y2340" s="9">
        <v>0</v>
      </c>
      <c r="Z2340" s="9">
        <v>4.1842329999999999E-3</v>
      </c>
      <c r="AA2340" s="9">
        <v>0</v>
      </c>
      <c r="AB2340" s="9">
        <v>8.1392536000000001E-3</v>
      </c>
      <c r="AQ2340" s="9">
        <f>K2340-'Processed Potentiostat'!$J$3</f>
        <v>-2.2767512999999999</v>
      </c>
    </row>
    <row r="2341" spans="1:43" x14ac:dyDescent="0.3">
      <c r="A2341">
        <v>2</v>
      </c>
      <c r="B2341">
        <v>0</v>
      </c>
      <c r="C2341">
        <v>0</v>
      </c>
      <c r="D2341">
        <v>1</v>
      </c>
      <c r="E2341">
        <v>0</v>
      </c>
      <c r="F2341">
        <v>0</v>
      </c>
      <c r="G2341">
        <v>0</v>
      </c>
      <c r="H2341" s="9">
        <v>1671.31655777899</v>
      </c>
      <c r="I2341" s="9">
        <v>-1.8379045000000001</v>
      </c>
      <c r="J2341" s="9">
        <v>-1.8373103</v>
      </c>
      <c r="K2341" s="9">
        <v>-7.3129682999999996</v>
      </c>
      <c r="L2341" s="9">
        <v>-2.5213582974909601</v>
      </c>
      <c r="M2341" s="9">
        <v>-9.0768900000000006</v>
      </c>
      <c r="N2341" s="9">
        <v>-9.0768900000000006</v>
      </c>
      <c r="O2341" s="9">
        <v>-2.5213582974909601</v>
      </c>
      <c r="P2341">
        <v>0</v>
      </c>
      <c r="Q2341" s="9">
        <v>53.549995000000003</v>
      </c>
      <c r="R2341" s="9">
        <v>42265929.415936098</v>
      </c>
      <c r="S2341" s="9">
        <v>1044543204.1155699</v>
      </c>
      <c r="T2341" s="9">
        <v>-9.3432619412858701E-5</v>
      </c>
      <c r="U2341" s="9">
        <v>2.5213582974909601</v>
      </c>
      <c r="V2341" s="9">
        <v>0</v>
      </c>
      <c r="W2341" s="9">
        <v>2.5213582974909601</v>
      </c>
      <c r="X2341" s="9" t="s">
        <v>86</v>
      </c>
      <c r="Y2341" s="9">
        <v>0</v>
      </c>
      <c r="Z2341" s="9">
        <v>1.3436192E-2</v>
      </c>
      <c r="AA2341" s="9">
        <v>0</v>
      </c>
      <c r="AB2341" s="9">
        <v>8.2718991000000006E-3</v>
      </c>
      <c r="AQ2341" s="9">
        <f>K2341-'Processed Potentiostat'!$J$3</f>
        <v>-7.3129682999999996</v>
      </c>
    </row>
    <row r="2342" spans="1:43" x14ac:dyDescent="0.3">
      <c r="A2342">
        <v>2</v>
      </c>
      <c r="B2342">
        <v>0</v>
      </c>
      <c r="C2342">
        <v>0</v>
      </c>
      <c r="D2342">
        <v>1</v>
      </c>
      <c r="E2342">
        <v>0</v>
      </c>
      <c r="F2342">
        <v>0</v>
      </c>
      <c r="G2342">
        <v>0</v>
      </c>
      <c r="H2342" s="9">
        <v>1671.3335577785599</v>
      </c>
      <c r="I2342" s="9">
        <v>-1.8380026</v>
      </c>
      <c r="J2342" s="9">
        <v>-1.8373512000000001</v>
      </c>
      <c r="K2342" s="9">
        <v>-12.489983000000001</v>
      </c>
      <c r="L2342" s="9">
        <v>-2.5214045559487301</v>
      </c>
      <c r="M2342" s="9">
        <v>-9.0770558999999995</v>
      </c>
      <c r="N2342" s="9">
        <v>-9.0770558999999995</v>
      </c>
      <c r="O2342" s="9">
        <v>-2.5214045559487301</v>
      </c>
      <c r="P2342">
        <v>0</v>
      </c>
      <c r="Q2342" s="9">
        <v>53.549995000000003</v>
      </c>
      <c r="R2342" s="9">
        <v>42265929.415936098</v>
      </c>
      <c r="S2342" s="9">
        <v>1039686353.81122</v>
      </c>
      <c r="T2342" s="9">
        <v>-4.6258457766512599E-5</v>
      </c>
      <c r="U2342" s="9">
        <v>2.5214045559487301</v>
      </c>
      <c r="V2342" s="9">
        <v>0</v>
      </c>
      <c r="W2342" s="9">
        <v>2.5214045559487301</v>
      </c>
      <c r="X2342" s="9" t="s">
        <v>86</v>
      </c>
      <c r="Y2342" s="9">
        <v>0</v>
      </c>
      <c r="Z2342" s="9">
        <v>2.2948485000000001E-2</v>
      </c>
      <c r="AA2342" s="9">
        <v>0</v>
      </c>
      <c r="AB2342" s="9">
        <v>8.2564456000000005E-3</v>
      </c>
      <c r="AQ2342" s="9">
        <f>K2342-'Processed Potentiostat'!$J$3</f>
        <v>-12.489983000000001</v>
      </c>
    </row>
    <row r="2343" spans="1:43" x14ac:dyDescent="0.3">
      <c r="A2343">
        <v>2</v>
      </c>
      <c r="B2343">
        <v>0</v>
      </c>
      <c r="C2343">
        <v>0</v>
      </c>
      <c r="D2343">
        <v>1</v>
      </c>
      <c r="E2343">
        <v>0</v>
      </c>
      <c r="F2343">
        <v>0</v>
      </c>
      <c r="G2343">
        <v>0</v>
      </c>
      <c r="H2343" s="9">
        <v>1671.3389577784201</v>
      </c>
      <c r="I2343" s="9">
        <v>-1.8379167000000001</v>
      </c>
      <c r="J2343" s="9">
        <v>-1.8374923000000001</v>
      </c>
      <c r="K2343" s="9">
        <v>-17.528870000000001</v>
      </c>
      <c r="L2343" s="9">
        <v>-2.5214274187914998</v>
      </c>
      <c r="M2343" s="9">
        <v>-9.0771388999999996</v>
      </c>
      <c r="N2343" s="9">
        <v>-9.0771388999999996</v>
      </c>
      <c r="O2343" s="9">
        <v>-2.5214274187914998</v>
      </c>
      <c r="P2343">
        <v>0</v>
      </c>
      <c r="Q2343" s="9">
        <v>53.549995000000003</v>
      </c>
      <c r="R2343" s="9">
        <v>42265929.415936098</v>
      </c>
      <c r="S2343" s="9">
        <v>1023208557.17322</v>
      </c>
      <c r="T2343" s="9">
        <v>-2.28628427718646E-5</v>
      </c>
      <c r="U2343" s="9">
        <v>2.5214274187914998</v>
      </c>
      <c r="V2343" s="9">
        <v>0</v>
      </c>
      <c r="W2343" s="9">
        <v>2.5214274187914998</v>
      </c>
      <c r="X2343" s="9" t="s">
        <v>86</v>
      </c>
      <c r="Y2343" s="9">
        <v>0</v>
      </c>
      <c r="Z2343" s="9">
        <v>3.2209164999999998E-2</v>
      </c>
      <c r="AA2343" s="9">
        <v>0</v>
      </c>
      <c r="AB2343" s="9">
        <v>8.0067170999999996E-3</v>
      </c>
      <c r="AQ2343" s="9">
        <f>K2343-'Processed Potentiostat'!$J$3</f>
        <v>-17.528870000000001</v>
      </c>
    </row>
    <row r="2344" spans="1:43" x14ac:dyDescent="0.3">
      <c r="A2344">
        <v>2</v>
      </c>
      <c r="B2344">
        <v>0</v>
      </c>
      <c r="C2344">
        <v>0</v>
      </c>
      <c r="D2344">
        <v>1</v>
      </c>
      <c r="E2344">
        <v>0</v>
      </c>
      <c r="F2344">
        <v>0</v>
      </c>
      <c r="G2344">
        <v>0</v>
      </c>
      <c r="H2344" s="9">
        <v>1671.3667577777201</v>
      </c>
      <c r="I2344" s="9">
        <v>-1.8379494999999999</v>
      </c>
      <c r="J2344" s="9">
        <v>-1.8386738</v>
      </c>
      <c r="K2344" s="9">
        <v>-12.319425000000001</v>
      </c>
      <c r="L2344" s="9">
        <v>-2.52155123913685</v>
      </c>
      <c r="M2344" s="9">
        <v>-9.0775842999999998</v>
      </c>
      <c r="N2344" s="9">
        <v>-9.0775842999999998</v>
      </c>
      <c r="O2344" s="9">
        <v>-2.52155123913685</v>
      </c>
      <c r="P2344">
        <v>0</v>
      </c>
      <c r="Q2344" s="9">
        <v>53.549995000000003</v>
      </c>
      <c r="R2344" s="9">
        <v>42265929.415936098</v>
      </c>
      <c r="S2344" s="9">
        <v>903347123.40530503</v>
      </c>
      <c r="T2344" s="9">
        <v>-1.23820345348857E-4</v>
      </c>
      <c r="U2344" s="9">
        <v>2.52155123913685</v>
      </c>
      <c r="V2344" s="9">
        <v>0</v>
      </c>
      <c r="W2344" s="9">
        <v>2.52155123913685</v>
      </c>
      <c r="X2344" s="9" t="s">
        <v>86</v>
      </c>
      <c r="Y2344" s="9">
        <v>0</v>
      </c>
      <c r="Z2344" s="9">
        <v>2.2651404E-2</v>
      </c>
      <c r="AA2344" s="9">
        <v>0</v>
      </c>
      <c r="AB2344" s="9">
        <v>8.2600424000000006E-3</v>
      </c>
      <c r="AQ2344" s="9">
        <f>K2344-'Processed Potentiostat'!$J$3</f>
        <v>-12.319425000000001</v>
      </c>
    </row>
    <row r="2345" spans="1:43" x14ac:dyDescent="0.3">
      <c r="A2345">
        <v>2</v>
      </c>
      <c r="B2345">
        <v>0</v>
      </c>
      <c r="C2345">
        <v>0</v>
      </c>
      <c r="D2345">
        <v>1</v>
      </c>
      <c r="E2345">
        <v>0</v>
      </c>
      <c r="F2345">
        <v>0</v>
      </c>
      <c r="G2345">
        <v>0</v>
      </c>
      <c r="H2345" s="9">
        <v>1671.3889577771599</v>
      </c>
      <c r="I2345" s="9">
        <v>-1.8381190999999999</v>
      </c>
      <c r="J2345" s="9">
        <v>-1.8386308</v>
      </c>
      <c r="K2345" s="9">
        <v>-7.3133502000000004</v>
      </c>
      <c r="L2345" s="9">
        <v>-2.5216158611191899</v>
      </c>
      <c r="M2345" s="9">
        <v>-9.0778169999999996</v>
      </c>
      <c r="N2345" s="9">
        <v>-9.0778169999999996</v>
      </c>
      <c r="O2345" s="9">
        <v>-2.5216158611191899</v>
      </c>
      <c r="P2345">
        <v>0</v>
      </c>
      <c r="Q2345" s="9">
        <v>53.549995000000003</v>
      </c>
      <c r="R2345" s="9">
        <v>42265929.415936098</v>
      </c>
      <c r="S2345" s="9">
        <v>907242673.19595897</v>
      </c>
      <c r="T2345" s="9">
        <v>-6.4621982335921703E-5</v>
      </c>
      <c r="U2345" s="9">
        <v>2.5216158611191899</v>
      </c>
      <c r="V2345" s="9">
        <v>0</v>
      </c>
      <c r="W2345" s="9">
        <v>2.5216158611191899</v>
      </c>
      <c r="X2345" s="9" t="s">
        <v>86</v>
      </c>
      <c r="Y2345" s="9">
        <v>0</v>
      </c>
      <c r="Z2345" s="9">
        <v>1.3446550999999999E-2</v>
      </c>
      <c r="AA2345" s="9">
        <v>0</v>
      </c>
      <c r="AB2345" s="9">
        <v>8.1858272000000006E-3</v>
      </c>
      <c r="AQ2345" s="9">
        <f>K2345-'Processed Potentiostat'!$J$3</f>
        <v>-7.3133502000000004</v>
      </c>
    </row>
    <row r="2346" spans="1:43" x14ac:dyDescent="0.3">
      <c r="A2346">
        <v>2</v>
      </c>
      <c r="B2346">
        <v>0</v>
      </c>
      <c r="C2346">
        <v>0</v>
      </c>
      <c r="D2346">
        <v>1</v>
      </c>
      <c r="E2346">
        <v>0</v>
      </c>
      <c r="F2346">
        <v>0</v>
      </c>
      <c r="G2346">
        <v>0</v>
      </c>
      <c r="H2346" s="9">
        <v>1671.44955777563</v>
      </c>
      <c r="I2346" s="9">
        <v>-1.8380207</v>
      </c>
      <c r="J2346" s="9">
        <v>-1.8384938</v>
      </c>
      <c r="K2346" s="9">
        <v>-2.2912507</v>
      </c>
      <c r="L2346" s="9">
        <v>-2.5217398157997502</v>
      </c>
      <c r="M2346" s="9">
        <v>-9.0782632999999997</v>
      </c>
      <c r="N2346" s="9">
        <v>-9.0782632999999997</v>
      </c>
      <c r="O2346" s="9">
        <v>-2.5217398157997502</v>
      </c>
      <c r="P2346">
        <v>0</v>
      </c>
      <c r="Q2346" s="9">
        <v>53.549995000000003</v>
      </c>
      <c r="R2346" s="9">
        <v>42265929.415936098</v>
      </c>
      <c r="S2346" s="9">
        <v>919837209.25220597</v>
      </c>
      <c r="T2346" s="9">
        <v>-1.2395468056203201E-4</v>
      </c>
      <c r="U2346" s="9">
        <v>2.5217398157997502</v>
      </c>
      <c r="V2346" s="9">
        <v>0</v>
      </c>
      <c r="W2346" s="9">
        <v>2.5217398157997502</v>
      </c>
      <c r="X2346" s="9" t="s">
        <v>86</v>
      </c>
      <c r="Y2346" s="9">
        <v>0</v>
      </c>
      <c r="Z2346" s="9">
        <v>4.2124501999999996E-3</v>
      </c>
      <c r="AA2346" s="9">
        <v>0</v>
      </c>
      <c r="AB2346" s="9">
        <v>8.2900049E-3</v>
      </c>
      <c r="AQ2346" s="9">
        <f>K2346-'Processed Potentiostat'!$J$3</f>
        <v>-2.2912507</v>
      </c>
    </row>
    <row r="2347" spans="1:43" x14ac:dyDescent="0.3">
      <c r="A2347">
        <v>2</v>
      </c>
      <c r="B2347">
        <v>0</v>
      </c>
      <c r="C2347">
        <v>0</v>
      </c>
      <c r="D2347">
        <v>1</v>
      </c>
      <c r="E2347">
        <v>0</v>
      </c>
      <c r="F2347">
        <v>0</v>
      </c>
      <c r="G2347">
        <v>0</v>
      </c>
      <c r="H2347" s="9">
        <v>1671.50815777415</v>
      </c>
      <c r="I2347" s="9">
        <v>-1.8379573</v>
      </c>
      <c r="J2347" s="9">
        <v>-1.8381928999999999</v>
      </c>
      <c r="K2347" s="9">
        <v>2.7232180000000001</v>
      </c>
      <c r="L2347" s="9">
        <v>-2.5217536089638699</v>
      </c>
      <c r="M2347" s="9">
        <v>-9.0783129000000002</v>
      </c>
      <c r="N2347" s="9">
        <v>-9.0783129000000002</v>
      </c>
      <c r="O2347" s="9">
        <v>-2.5217536089638699</v>
      </c>
      <c r="P2347">
        <v>0</v>
      </c>
      <c r="Q2347" s="9">
        <v>53.549995000000003</v>
      </c>
      <c r="R2347" s="9">
        <v>42265929.415936098</v>
      </c>
      <c r="S2347" s="9">
        <v>948668309.63289797</v>
      </c>
      <c r="T2347" s="9">
        <v>-1.37931641206456E-5</v>
      </c>
      <c r="U2347" s="9">
        <v>2.5217536089638699</v>
      </c>
      <c r="V2347" s="9">
        <v>0</v>
      </c>
      <c r="W2347" s="9">
        <v>2.5217536089638699</v>
      </c>
      <c r="X2347" s="9" t="s">
        <v>86</v>
      </c>
      <c r="Y2347" s="9">
        <v>0</v>
      </c>
      <c r="Z2347" s="9">
        <v>5.0058002000000004E-3</v>
      </c>
      <c r="AA2347" s="9">
        <v>0</v>
      </c>
      <c r="AB2347" s="9">
        <v>8.4185582000000005E-3</v>
      </c>
      <c r="AQ2347" s="9">
        <f>K2347-'Processed Potentiostat'!$J$3</f>
        <v>2.7232180000000001</v>
      </c>
    </row>
    <row r="2348" spans="1:43" x14ac:dyDescent="0.3">
      <c r="A2348">
        <v>2</v>
      </c>
      <c r="B2348">
        <v>0</v>
      </c>
      <c r="C2348">
        <v>0</v>
      </c>
      <c r="D2348">
        <v>1</v>
      </c>
      <c r="E2348">
        <v>0</v>
      </c>
      <c r="F2348">
        <v>0</v>
      </c>
      <c r="G2348">
        <v>0</v>
      </c>
      <c r="H2348" s="9">
        <v>1671.5381577733899</v>
      </c>
      <c r="I2348" s="9">
        <v>-1.8379544000000001</v>
      </c>
      <c r="J2348" s="9">
        <v>-1.8377918</v>
      </c>
      <c r="K2348" s="9">
        <v>-2.3175781</v>
      </c>
      <c r="L2348" s="9">
        <v>-2.5217505178769599</v>
      </c>
      <c r="M2348" s="9">
        <v>-9.0783014000000009</v>
      </c>
      <c r="N2348" s="9">
        <v>-9.0783014000000009</v>
      </c>
      <c r="O2348" s="9">
        <v>-2.5217505178769599</v>
      </c>
      <c r="P2348">
        <v>0</v>
      </c>
      <c r="Q2348" s="9">
        <v>53.549995000000003</v>
      </c>
      <c r="R2348" s="9">
        <v>41312601.142989501</v>
      </c>
      <c r="S2348" s="9">
        <v>948668309.63289797</v>
      </c>
      <c r="T2348" s="9">
        <v>3.0910869042166599E-6</v>
      </c>
      <c r="U2348" s="9">
        <v>2.5217505178769599</v>
      </c>
      <c r="V2348" s="9">
        <v>0</v>
      </c>
      <c r="W2348" s="9">
        <v>2.5217505178769599</v>
      </c>
      <c r="X2348" s="9" t="s">
        <v>86</v>
      </c>
      <c r="Y2348" s="9">
        <v>0</v>
      </c>
      <c r="Z2348" s="9">
        <v>4.2592259E-3</v>
      </c>
      <c r="AA2348" s="9">
        <v>0</v>
      </c>
      <c r="AB2348" s="9">
        <v>7.8474180999999997E-3</v>
      </c>
      <c r="AQ2348" s="9">
        <f>K2348-'Processed Potentiostat'!$J$3</f>
        <v>-2.3175781</v>
      </c>
    </row>
    <row r="2349" spans="1:43" x14ac:dyDescent="0.3">
      <c r="A2349">
        <v>2</v>
      </c>
      <c r="B2349">
        <v>0</v>
      </c>
      <c r="C2349">
        <v>0</v>
      </c>
      <c r="D2349">
        <v>1</v>
      </c>
      <c r="E2349">
        <v>0</v>
      </c>
      <c r="F2349">
        <v>0</v>
      </c>
      <c r="G2349">
        <v>0</v>
      </c>
      <c r="H2349" s="9">
        <v>1671.5869577721601</v>
      </c>
      <c r="I2349" s="9">
        <v>-1.8380510000000001</v>
      </c>
      <c r="J2349" s="9">
        <v>-1.8385079</v>
      </c>
      <c r="K2349" s="9">
        <v>2.7346647000000002</v>
      </c>
      <c r="L2349" s="9">
        <v>-2.52175198433889</v>
      </c>
      <c r="M2349" s="9">
        <v>-9.0783071999999994</v>
      </c>
      <c r="N2349" s="9">
        <v>-9.0783071999999994</v>
      </c>
      <c r="O2349" s="9">
        <v>-2.52175198433889</v>
      </c>
      <c r="P2349">
        <v>0</v>
      </c>
      <c r="Q2349" s="9">
        <v>53.549995000000003</v>
      </c>
      <c r="R2349" s="9">
        <v>41312601.142989501</v>
      </c>
      <c r="S2349" s="9">
        <v>918537905.72365105</v>
      </c>
      <c r="T2349" s="9">
        <v>-1.46646192344945E-6</v>
      </c>
      <c r="U2349" s="9">
        <v>2.52175198433889</v>
      </c>
      <c r="V2349" s="9">
        <v>0</v>
      </c>
      <c r="W2349" s="9">
        <v>2.52175198433889</v>
      </c>
      <c r="X2349" s="9" t="s">
        <v>86</v>
      </c>
      <c r="Y2349" s="9">
        <v>0</v>
      </c>
      <c r="Z2349" s="9">
        <v>5.0277024999999999E-3</v>
      </c>
      <c r="AA2349" s="9">
        <v>0</v>
      </c>
      <c r="AB2349" s="9">
        <v>8.0186593999999993E-3</v>
      </c>
      <c r="AQ2349" s="9">
        <f>K2349-'Processed Potentiostat'!$J$3</f>
        <v>2.7346647000000002</v>
      </c>
    </row>
    <row r="2350" spans="1:43" x14ac:dyDescent="0.3">
      <c r="A2350">
        <v>2</v>
      </c>
      <c r="B2350">
        <v>0</v>
      </c>
      <c r="C2350">
        <v>0</v>
      </c>
      <c r="D2350">
        <v>1</v>
      </c>
      <c r="E2350">
        <v>0</v>
      </c>
      <c r="F2350">
        <v>0</v>
      </c>
      <c r="G2350">
        <v>0</v>
      </c>
      <c r="H2350" s="9">
        <v>1671.6179577713699</v>
      </c>
      <c r="I2350" s="9">
        <v>-1.8379992000000001</v>
      </c>
      <c r="J2350" s="9">
        <v>-1.8379321</v>
      </c>
      <c r="K2350" s="9">
        <v>-2.2817113</v>
      </c>
      <c r="L2350" s="9">
        <v>-2.5217485031856501</v>
      </c>
      <c r="M2350" s="9">
        <v>-9.0782948000000001</v>
      </c>
      <c r="N2350" s="9">
        <v>-9.0782948000000001</v>
      </c>
      <c r="O2350" s="9">
        <v>-2.5217485031856501</v>
      </c>
      <c r="P2350">
        <v>0</v>
      </c>
      <c r="Q2350" s="9">
        <v>53.549995000000003</v>
      </c>
      <c r="R2350" s="9">
        <v>51192986.149659</v>
      </c>
      <c r="S2350" s="9">
        <v>918537905.72365105</v>
      </c>
      <c r="T2350" s="9">
        <v>3.4811532363398999E-6</v>
      </c>
      <c r="U2350" s="9">
        <v>2.5217485031856501</v>
      </c>
      <c r="V2350" s="9">
        <v>0</v>
      </c>
      <c r="W2350" s="9">
        <v>2.5217485031856501</v>
      </c>
      <c r="X2350" s="9" t="s">
        <v>86</v>
      </c>
      <c r="Y2350" s="9">
        <v>0</v>
      </c>
      <c r="Z2350" s="9">
        <v>4.1936305E-3</v>
      </c>
      <c r="AA2350" s="9">
        <v>0</v>
      </c>
      <c r="AB2350" s="9">
        <v>8.1625627000000006E-3</v>
      </c>
      <c r="AQ2350" s="9">
        <f>K2350-'Processed Potentiostat'!$J$3</f>
        <v>-2.2817113</v>
      </c>
    </row>
    <row r="2351" spans="1:43" x14ac:dyDescent="0.3">
      <c r="A2351">
        <v>2</v>
      </c>
      <c r="B2351">
        <v>0</v>
      </c>
      <c r="C2351">
        <v>0</v>
      </c>
      <c r="D2351">
        <v>1</v>
      </c>
      <c r="E2351">
        <v>0</v>
      </c>
      <c r="F2351">
        <v>0</v>
      </c>
      <c r="G2351">
        <v>0</v>
      </c>
      <c r="H2351" s="9">
        <v>1671.7783577673199</v>
      </c>
      <c r="I2351" s="9">
        <v>-1.8380797</v>
      </c>
      <c r="J2351" s="9">
        <v>-1.8378038000000001</v>
      </c>
      <c r="K2351" s="9">
        <v>-7.2946533999999996</v>
      </c>
      <c r="L2351" s="9">
        <v>-2.5218837175519799</v>
      </c>
      <c r="M2351" s="9">
        <v>-9.0787811000000005</v>
      </c>
      <c r="N2351" s="9">
        <v>-9.0787811000000005</v>
      </c>
      <c r="O2351" s="9">
        <v>-2.5218837175519799</v>
      </c>
      <c r="P2351">
        <v>0</v>
      </c>
      <c r="Q2351" s="9">
        <v>53.549995000000003</v>
      </c>
      <c r="R2351" s="9">
        <v>51192986.149659</v>
      </c>
      <c r="S2351" s="9">
        <v>988791256.76391304</v>
      </c>
      <c r="T2351" s="9">
        <v>-1.3521436633023799E-4</v>
      </c>
      <c r="U2351" s="9">
        <v>2.5218837175519799</v>
      </c>
      <c r="V2351" s="9">
        <v>0</v>
      </c>
      <c r="W2351" s="9">
        <v>2.5218837175519799</v>
      </c>
      <c r="X2351" s="9" t="s">
        <v>86</v>
      </c>
      <c r="Y2351" s="9">
        <v>0</v>
      </c>
      <c r="Z2351" s="9">
        <v>1.3406141999999999E-2</v>
      </c>
      <c r="AA2351" s="9">
        <v>0</v>
      </c>
      <c r="AB2351" s="9">
        <v>8.0734984999999999E-3</v>
      </c>
      <c r="AQ2351" s="9">
        <f>K2351-'Processed Potentiostat'!$J$3</f>
        <v>-7.2946533999999996</v>
      </c>
    </row>
    <row r="2352" spans="1:43" x14ac:dyDescent="0.3">
      <c r="A2352">
        <v>2</v>
      </c>
      <c r="B2352">
        <v>0</v>
      </c>
      <c r="C2352">
        <v>0</v>
      </c>
      <c r="D2352">
        <v>1</v>
      </c>
      <c r="E2352">
        <v>0</v>
      </c>
      <c r="F2352">
        <v>0</v>
      </c>
      <c r="G2352">
        <v>0</v>
      </c>
      <c r="H2352" s="9">
        <v>1671.8861577646001</v>
      </c>
      <c r="I2352" s="9">
        <v>-1.8378817999999999</v>
      </c>
      <c r="J2352" s="9">
        <v>-1.8384064</v>
      </c>
      <c r="K2352" s="9">
        <v>-2.2004391999999999</v>
      </c>
      <c r="L2352" s="9">
        <v>-2.52205911988912</v>
      </c>
      <c r="M2352" s="9">
        <v>-9.0794125000000001</v>
      </c>
      <c r="N2352" s="9">
        <v>-9.0794125000000001</v>
      </c>
      <c r="O2352" s="9">
        <v>-2.52205911988912</v>
      </c>
      <c r="P2352">
        <v>0</v>
      </c>
      <c r="Q2352" s="9">
        <v>53.549995000000003</v>
      </c>
      <c r="R2352" s="9">
        <v>51192986.149659</v>
      </c>
      <c r="S2352" s="9">
        <v>928146029.75950599</v>
      </c>
      <c r="T2352" s="9">
        <v>-1.7540233714008401E-4</v>
      </c>
      <c r="U2352" s="9">
        <v>2.52205911988912</v>
      </c>
      <c r="V2352" s="9">
        <v>0</v>
      </c>
      <c r="W2352" s="9">
        <v>2.52205911988912</v>
      </c>
      <c r="X2352" s="9" t="s">
        <v>86</v>
      </c>
      <c r="Y2352" s="9">
        <v>0</v>
      </c>
      <c r="Z2352" s="9">
        <v>4.0453015999999996E-3</v>
      </c>
      <c r="AA2352" s="9">
        <v>0</v>
      </c>
      <c r="AB2352" s="9">
        <v>8.0667845999999998E-3</v>
      </c>
      <c r="AQ2352" s="9">
        <f>K2352-'Processed Potentiostat'!$J$3</f>
        <v>-2.2004391999999999</v>
      </c>
    </row>
    <row r="2353" spans="1:43" x14ac:dyDescent="0.3">
      <c r="A2353">
        <v>2</v>
      </c>
      <c r="B2353">
        <v>0</v>
      </c>
      <c r="C2353">
        <v>0</v>
      </c>
      <c r="D2353">
        <v>1</v>
      </c>
      <c r="E2353">
        <v>0</v>
      </c>
      <c r="F2353">
        <v>0</v>
      </c>
      <c r="G2353">
        <v>0</v>
      </c>
      <c r="H2353" s="9">
        <v>1671.95755776279</v>
      </c>
      <c r="I2353" s="9">
        <v>-1.8380799999999999</v>
      </c>
      <c r="J2353" s="9">
        <v>-1.837736</v>
      </c>
      <c r="K2353" s="9">
        <v>-7.2244467999999999</v>
      </c>
      <c r="L2353" s="9">
        <v>-2.5221087758121801</v>
      </c>
      <c r="M2353" s="9">
        <v>-9.0795917999999993</v>
      </c>
      <c r="N2353" s="9">
        <v>-9.0795917999999993</v>
      </c>
      <c r="O2353" s="9">
        <v>-2.5221087758121801</v>
      </c>
      <c r="P2353">
        <v>0</v>
      </c>
      <c r="Q2353" s="9">
        <v>53.549995000000003</v>
      </c>
      <c r="R2353" s="9">
        <v>51192986.149659</v>
      </c>
      <c r="S2353" s="9">
        <v>996214455.86932397</v>
      </c>
      <c r="T2353" s="9">
        <v>-4.9655923062274997E-5</v>
      </c>
      <c r="U2353" s="9">
        <v>2.5221087758121801</v>
      </c>
      <c r="V2353" s="9">
        <v>0</v>
      </c>
      <c r="W2353" s="9">
        <v>2.5221087758121801</v>
      </c>
      <c r="X2353" s="9" t="s">
        <v>86</v>
      </c>
      <c r="Y2353" s="9">
        <v>0</v>
      </c>
      <c r="Z2353" s="9">
        <v>1.3276626E-2</v>
      </c>
      <c r="AA2353" s="9">
        <v>0</v>
      </c>
      <c r="AB2353" s="9">
        <v>8.0042238999999994E-3</v>
      </c>
      <c r="AQ2353" s="9">
        <f>K2353-'Processed Potentiostat'!$J$3</f>
        <v>-7.2244467999999999</v>
      </c>
    </row>
    <row r="2354" spans="1:43" x14ac:dyDescent="0.3">
      <c r="A2354">
        <v>2</v>
      </c>
      <c r="B2354">
        <v>0</v>
      </c>
      <c r="C2354">
        <v>0</v>
      </c>
      <c r="D2354">
        <v>1</v>
      </c>
      <c r="E2354">
        <v>0</v>
      </c>
      <c r="F2354">
        <v>0</v>
      </c>
      <c r="G2354">
        <v>0</v>
      </c>
      <c r="H2354" s="9">
        <v>1672.0261577610599</v>
      </c>
      <c r="I2354" s="9">
        <v>-1.8379596</v>
      </c>
      <c r="J2354" s="9">
        <v>-1.8386277</v>
      </c>
      <c r="K2354" s="9">
        <v>-2.0260658</v>
      </c>
      <c r="L2354" s="9">
        <v>-2.52222546822667</v>
      </c>
      <c r="M2354" s="9">
        <v>-9.0800114000000001</v>
      </c>
      <c r="N2354" s="9">
        <v>-9.0800114000000001</v>
      </c>
      <c r="O2354" s="9">
        <v>-2.52222546822667</v>
      </c>
      <c r="P2354">
        <v>0</v>
      </c>
      <c r="Q2354" s="9">
        <v>53.549995000000003</v>
      </c>
      <c r="R2354" s="9">
        <v>51192986.149659</v>
      </c>
      <c r="S2354" s="9">
        <v>907743888.36582506</v>
      </c>
      <c r="T2354" s="9">
        <v>-1.16692414482422E-4</v>
      </c>
      <c r="U2354" s="9">
        <v>2.52222546822667</v>
      </c>
      <c r="V2354" s="9">
        <v>0</v>
      </c>
      <c r="W2354" s="9">
        <v>2.52222546822667</v>
      </c>
      <c r="X2354" s="9" t="s">
        <v>86</v>
      </c>
      <c r="Y2354" s="9">
        <v>0</v>
      </c>
      <c r="Z2354" s="9">
        <v>3.7251806E-3</v>
      </c>
      <c r="AA2354" s="9">
        <v>0</v>
      </c>
      <c r="AB2354" s="9">
        <v>8.0093034000000007E-3</v>
      </c>
      <c r="AQ2354" s="9">
        <f>K2354-'Processed Potentiostat'!$J$3</f>
        <v>-2.0260658</v>
      </c>
    </row>
    <row r="2355" spans="1:43" x14ac:dyDescent="0.3">
      <c r="A2355">
        <v>2</v>
      </c>
      <c r="B2355">
        <v>0</v>
      </c>
      <c r="C2355">
        <v>0</v>
      </c>
      <c r="D2355">
        <v>1</v>
      </c>
      <c r="E2355">
        <v>0</v>
      </c>
      <c r="F2355">
        <v>0</v>
      </c>
      <c r="G2355">
        <v>0</v>
      </c>
      <c r="H2355" s="9">
        <v>1672.0487577604899</v>
      </c>
      <c r="I2355" s="9">
        <v>-1.8380276</v>
      </c>
      <c r="J2355" s="9">
        <v>-1.8382579999999999</v>
      </c>
      <c r="K2355" s="9">
        <v>3.0326637999999999</v>
      </c>
      <c r="L2355" s="9">
        <v>-2.5222266950905001</v>
      </c>
      <c r="M2355" s="9">
        <v>-9.0800160999999999</v>
      </c>
      <c r="N2355" s="9">
        <v>-9.0800160999999999</v>
      </c>
      <c r="O2355" s="9">
        <v>-2.5222266950905001</v>
      </c>
      <c r="P2355">
        <v>0</v>
      </c>
      <c r="Q2355" s="9">
        <v>53.549995000000003</v>
      </c>
      <c r="R2355" s="9">
        <v>51192986.149659</v>
      </c>
      <c r="S2355" s="9">
        <v>942459081.28046799</v>
      </c>
      <c r="T2355" s="9">
        <v>-1.22686383452475E-6</v>
      </c>
      <c r="U2355" s="9">
        <v>2.5222266950905001</v>
      </c>
      <c r="V2355" s="9">
        <v>0</v>
      </c>
      <c r="W2355" s="9">
        <v>2.5222266950905001</v>
      </c>
      <c r="X2355" s="9" t="s">
        <v>86</v>
      </c>
      <c r="Y2355" s="9">
        <v>0</v>
      </c>
      <c r="Z2355" s="9">
        <v>5.5748187000000003E-3</v>
      </c>
      <c r="AA2355" s="9">
        <v>0</v>
      </c>
      <c r="AB2355" s="9">
        <v>7.8613096999999993E-3</v>
      </c>
      <c r="AQ2355" s="9">
        <f>K2355-'Processed Potentiostat'!$J$3</f>
        <v>3.0326637999999999</v>
      </c>
    </row>
    <row r="2356" spans="1:43" x14ac:dyDescent="0.3">
      <c r="A2356">
        <v>2</v>
      </c>
      <c r="B2356">
        <v>0</v>
      </c>
      <c r="C2356">
        <v>0</v>
      </c>
      <c r="D2356">
        <v>1</v>
      </c>
      <c r="E2356">
        <v>0</v>
      </c>
      <c r="F2356">
        <v>0</v>
      </c>
      <c r="G2356">
        <v>0</v>
      </c>
      <c r="H2356" s="9">
        <v>1672.05895776023</v>
      </c>
      <c r="I2356" s="9">
        <v>-1.8378656</v>
      </c>
      <c r="J2356" s="9">
        <v>-1.8376254999999999</v>
      </c>
      <c r="K2356" s="9">
        <v>-1.9997381000000001</v>
      </c>
      <c r="L2356" s="9">
        <v>-2.52222358103199</v>
      </c>
      <c r="M2356" s="9">
        <v>-9.0800046999999999</v>
      </c>
      <c r="N2356" s="9">
        <v>-9.0800046999999999</v>
      </c>
      <c r="O2356" s="9">
        <v>-2.52222358103199</v>
      </c>
      <c r="P2356">
        <v>0</v>
      </c>
      <c r="Q2356" s="9">
        <v>53.549995000000003</v>
      </c>
      <c r="R2356" s="9">
        <v>33659095.030426897</v>
      </c>
      <c r="S2356" s="9">
        <v>942459081.28046799</v>
      </c>
      <c r="T2356" s="9">
        <v>3.1140585146083302E-6</v>
      </c>
      <c r="U2356" s="9">
        <v>2.52222358103199</v>
      </c>
      <c r="V2356" s="9">
        <v>0</v>
      </c>
      <c r="W2356" s="9">
        <v>2.52222358103199</v>
      </c>
      <c r="X2356" s="9" t="s">
        <v>86</v>
      </c>
      <c r="Y2356" s="9">
        <v>0</v>
      </c>
      <c r="Z2356" s="9">
        <v>3.6747697999999999E-3</v>
      </c>
      <c r="AA2356" s="9">
        <v>0</v>
      </c>
      <c r="AB2356" s="9">
        <v>7.6713231000000003E-3</v>
      </c>
      <c r="AQ2356" s="9">
        <f>K2356-'Processed Potentiostat'!$J$3</f>
        <v>-1.9997381000000001</v>
      </c>
    </row>
    <row r="2357" spans="1:43" x14ac:dyDescent="0.3">
      <c r="A2357">
        <v>2</v>
      </c>
      <c r="B2357">
        <v>0</v>
      </c>
      <c r="C2357">
        <v>0</v>
      </c>
      <c r="D2357">
        <v>1</v>
      </c>
      <c r="E2357">
        <v>0</v>
      </c>
      <c r="F2357">
        <v>0</v>
      </c>
      <c r="G2357">
        <v>0</v>
      </c>
      <c r="H2357" s="9">
        <v>1672.40915775139</v>
      </c>
      <c r="I2357" s="9">
        <v>-1.8378703999999999</v>
      </c>
      <c r="J2357" s="9">
        <v>-1.8381057000000001</v>
      </c>
      <c r="K2357" s="9">
        <v>3.0418211999999998</v>
      </c>
      <c r="L2357" s="9">
        <v>-2.5223434181270301</v>
      </c>
      <c r="M2357" s="9">
        <v>-9.0804366999999999</v>
      </c>
      <c r="N2357" s="9">
        <v>-9.0804366999999999</v>
      </c>
      <c r="O2357" s="9">
        <v>-2.5223434181270301</v>
      </c>
      <c r="P2357">
        <v>0</v>
      </c>
      <c r="Q2357" s="9">
        <v>53.549995000000003</v>
      </c>
      <c r="R2357" s="9">
        <v>33659095.030426897</v>
      </c>
      <c r="S2357" s="9">
        <v>957596242.06393099</v>
      </c>
      <c r="T2357" s="9">
        <v>-1.1983709504237399E-4</v>
      </c>
      <c r="U2357" s="9">
        <v>2.5223434181270301</v>
      </c>
      <c r="V2357" s="9">
        <v>0</v>
      </c>
      <c r="W2357" s="9">
        <v>2.5223434181270301</v>
      </c>
      <c r="X2357" s="9" t="s">
        <v>86</v>
      </c>
      <c r="Y2357" s="9">
        <v>0</v>
      </c>
      <c r="Z2357" s="9">
        <v>5.5911889999999999E-3</v>
      </c>
      <c r="AA2357" s="9">
        <v>0</v>
      </c>
      <c r="AB2357" s="9">
        <v>7.9005211999999998E-3</v>
      </c>
      <c r="AQ2357" s="9">
        <f>K2357-'Processed Potentiostat'!$J$3</f>
        <v>3.0418211999999998</v>
      </c>
    </row>
    <row r="2358" spans="1:43" x14ac:dyDescent="0.3">
      <c r="A2358">
        <v>2</v>
      </c>
      <c r="B2358">
        <v>0</v>
      </c>
      <c r="C2358">
        <v>0</v>
      </c>
      <c r="D2358">
        <v>1</v>
      </c>
      <c r="E2358">
        <v>0</v>
      </c>
      <c r="F2358">
        <v>0</v>
      </c>
      <c r="G2358">
        <v>0</v>
      </c>
      <c r="H2358" s="9">
        <v>1672.47955774961</v>
      </c>
      <c r="I2358" s="9">
        <v>-1.8381391</v>
      </c>
      <c r="J2358" s="9">
        <v>-1.8381106</v>
      </c>
      <c r="K2358" s="9">
        <v>-1.9646347</v>
      </c>
      <c r="L2358" s="9">
        <v>-2.52232549858318</v>
      </c>
      <c r="M2358" s="9">
        <v>-9.0803718999999994</v>
      </c>
      <c r="N2358" s="9">
        <v>-9.0803718999999994</v>
      </c>
      <c r="O2358" s="9">
        <v>-2.52232549858318</v>
      </c>
      <c r="P2358">
        <v>0</v>
      </c>
      <c r="Q2358" s="9">
        <v>53.549995000000003</v>
      </c>
      <c r="R2358" s="9">
        <v>73688209.959920496</v>
      </c>
      <c r="S2358" s="9">
        <v>957596242.06393099</v>
      </c>
      <c r="T2358" s="9">
        <v>1.7919543849220699E-5</v>
      </c>
      <c r="U2358" s="9">
        <v>2.52232549858318</v>
      </c>
      <c r="V2358" s="9">
        <v>0</v>
      </c>
      <c r="W2358" s="9">
        <v>2.52232549858318</v>
      </c>
      <c r="X2358" s="9" t="s">
        <v>86</v>
      </c>
      <c r="Y2358" s="9">
        <v>0</v>
      </c>
      <c r="Z2358" s="9">
        <v>3.6112155999999999E-3</v>
      </c>
      <c r="AA2358" s="9">
        <v>0</v>
      </c>
      <c r="AB2358" s="9">
        <v>7.7768359E-3</v>
      </c>
      <c r="AQ2358" s="9">
        <f>K2358-'Processed Potentiostat'!$J$3</f>
        <v>-1.9646347</v>
      </c>
    </row>
    <row r="2359" spans="1:43" x14ac:dyDescent="0.3">
      <c r="A2359">
        <v>2</v>
      </c>
      <c r="B2359">
        <v>0</v>
      </c>
      <c r="C2359">
        <v>0</v>
      </c>
      <c r="D2359">
        <v>1</v>
      </c>
      <c r="E2359">
        <v>0</v>
      </c>
      <c r="F2359">
        <v>0</v>
      </c>
      <c r="G2359">
        <v>0</v>
      </c>
      <c r="H2359" s="9">
        <v>1672.5925577467499</v>
      </c>
      <c r="I2359" s="9">
        <v>-1.8380296</v>
      </c>
      <c r="J2359" s="9">
        <v>-1.8429420000000001</v>
      </c>
      <c r="K2359" s="9">
        <v>3.6736856000000002</v>
      </c>
      <c r="L2359" s="9">
        <v>-2.5223142087711201</v>
      </c>
      <c r="M2359" s="9">
        <v>-9.0803308000000005</v>
      </c>
      <c r="N2359" s="9">
        <v>-9.0803308000000005</v>
      </c>
      <c r="O2359" s="9">
        <v>-2.5223142087711201</v>
      </c>
      <c r="P2359">
        <v>0</v>
      </c>
      <c r="Q2359" s="9">
        <v>53.549995000000003</v>
      </c>
      <c r="R2359" s="9">
        <v>6832909.4225570504</v>
      </c>
      <c r="S2359" s="9">
        <v>957596242.06393099</v>
      </c>
      <c r="T2359" s="9">
        <v>1.1289812061665501E-5</v>
      </c>
      <c r="U2359" s="9">
        <v>2.5223142087711201</v>
      </c>
      <c r="V2359" s="9">
        <v>0</v>
      </c>
      <c r="W2359" s="9">
        <v>2.5223142087711201</v>
      </c>
      <c r="X2359" s="9" t="s">
        <v>86</v>
      </c>
      <c r="Y2359" s="9">
        <v>0</v>
      </c>
      <c r="Z2359" s="9">
        <v>6.7703896000000001E-3</v>
      </c>
      <c r="AA2359" s="9">
        <v>0</v>
      </c>
      <c r="AB2359" s="9">
        <v>7.6474532999999999E-3</v>
      </c>
      <c r="AQ2359" s="9">
        <f>K2359-'Processed Potentiostat'!$J$3</f>
        <v>3.6736856000000002</v>
      </c>
    </row>
    <row r="2360" spans="1:43" x14ac:dyDescent="0.3">
      <c r="A2360">
        <v>2</v>
      </c>
      <c r="B2360">
        <v>0</v>
      </c>
      <c r="C2360">
        <v>0</v>
      </c>
      <c r="D2360">
        <v>1</v>
      </c>
      <c r="E2360">
        <v>0</v>
      </c>
      <c r="F2360">
        <v>0</v>
      </c>
      <c r="G2360">
        <v>0</v>
      </c>
      <c r="H2360" s="9">
        <v>1672.6065577464001</v>
      </c>
      <c r="I2360" s="9">
        <v>-1.8378464999999999</v>
      </c>
      <c r="J2360" s="9">
        <v>-1.8389772</v>
      </c>
      <c r="K2360" s="9">
        <v>8.8762635999999997</v>
      </c>
      <c r="L2360" s="9">
        <v>-2.5222971205236902</v>
      </c>
      <c r="M2360" s="9">
        <v>-9.0802697999999999</v>
      </c>
      <c r="N2360" s="9">
        <v>-9.0802697999999999</v>
      </c>
      <c r="O2360" s="9">
        <v>-2.5222971205236902</v>
      </c>
      <c r="P2360">
        <v>0</v>
      </c>
      <c r="Q2360" s="9">
        <v>53.549995000000003</v>
      </c>
      <c r="R2360" s="9">
        <v>66225812.232890204</v>
      </c>
      <c r="S2360" s="9">
        <v>957596242.06393099</v>
      </c>
      <c r="T2360" s="9">
        <v>1.70882474317402E-5</v>
      </c>
      <c r="U2360" s="9">
        <v>2.5222971205236902</v>
      </c>
      <c r="V2360" s="9">
        <v>0</v>
      </c>
      <c r="W2360" s="9">
        <v>2.5222971205236902</v>
      </c>
      <c r="X2360" s="9" t="s">
        <v>86</v>
      </c>
      <c r="Y2360" s="9">
        <v>0</v>
      </c>
      <c r="Z2360" s="9">
        <v>1.6323246E-2</v>
      </c>
      <c r="AA2360" s="9">
        <v>0</v>
      </c>
      <c r="AB2360" s="9">
        <v>7.9209161999999993E-3</v>
      </c>
      <c r="AQ2360" s="9">
        <f>K2360-'Processed Potentiostat'!$J$3</f>
        <v>8.8762635999999997</v>
      </c>
    </row>
    <row r="2361" spans="1:43" x14ac:dyDescent="0.3">
      <c r="A2361">
        <v>2</v>
      </c>
      <c r="B2361">
        <v>0</v>
      </c>
      <c r="C2361">
        <v>0</v>
      </c>
      <c r="D2361">
        <v>1</v>
      </c>
      <c r="E2361">
        <v>0</v>
      </c>
      <c r="F2361">
        <v>0</v>
      </c>
      <c r="G2361">
        <v>0</v>
      </c>
      <c r="H2361" s="9">
        <v>1672.6103577463</v>
      </c>
      <c r="I2361" s="9">
        <v>-1.8379349</v>
      </c>
      <c r="J2361" s="9">
        <v>-1.8388492000000001</v>
      </c>
      <c r="K2361" s="9">
        <v>14.082276</v>
      </c>
      <c r="L2361" s="9">
        <v>-2.52228475963632</v>
      </c>
      <c r="M2361" s="9">
        <v>-9.0802250000000004</v>
      </c>
      <c r="N2361" s="9">
        <v>-9.0802250000000004</v>
      </c>
      <c r="O2361" s="9">
        <v>-2.52228475963632</v>
      </c>
      <c r="P2361">
        <v>0</v>
      </c>
      <c r="Q2361" s="9">
        <v>53.549995000000003</v>
      </c>
      <c r="R2361" s="9">
        <v>92122157.266326904</v>
      </c>
      <c r="S2361" s="9">
        <v>957596242.06393099</v>
      </c>
      <c r="T2361" s="9">
        <v>1.23608873683345E-5</v>
      </c>
      <c r="U2361" s="9">
        <v>2.52228475963632</v>
      </c>
      <c r="V2361" s="9">
        <v>0</v>
      </c>
      <c r="W2361" s="9">
        <v>2.52228475963632</v>
      </c>
      <c r="X2361" s="9" t="s">
        <v>86</v>
      </c>
      <c r="Y2361" s="9">
        <v>0</v>
      </c>
      <c r="Z2361" s="9">
        <v>2.5895181999999999E-2</v>
      </c>
      <c r="AA2361" s="9">
        <v>0</v>
      </c>
      <c r="AB2361" s="9">
        <v>7.6334821000000001E-3</v>
      </c>
      <c r="AQ2361" s="9">
        <f>K2361-'Processed Potentiostat'!$J$3</f>
        <v>14.082276</v>
      </c>
    </row>
    <row r="2362" spans="1:43" x14ac:dyDescent="0.3">
      <c r="A2362">
        <v>2</v>
      </c>
      <c r="B2362">
        <v>0</v>
      </c>
      <c r="C2362">
        <v>0</v>
      </c>
      <c r="D2362">
        <v>1</v>
      </c>
      <c r="E2362">
        <v>0</v>
      </c>
      <c r="F2362">
        <v>0</v>
      </c>
      <c r="G2362">
        <v>0</v>
      </c>
      <c r="H2362" s="9">
        <v>1672.61715774613</v>
      </c>
      <c r="I2362" s="9">
        <v>-1.8381130000000001</v>
      </c>
      <c r="J2362" s="9">
        <v>-1.8386450999999999</v>
      </c>
      <c r="K2362" s="9">
        <v>19.227619000000001</v>
      </c>
      <c r="L2362" s="9">
        <v>-2.5222525160566098</v>
      </c>
      <c r="M2362" s="9">
        <v>-9.0801086000000009</v>
      </c>
      <c r="N2362" s="9">
        <v>-9.0801086000000009</v>
      </c>
      <c r="O2362" s="9">
        <v>-2.5222525160566098</v>
      </c>
      <c r="P2362">
        <v>0</v>
      </c>
      <c r="Q2362" s="9">
        <v>53.549995000000003</v>
      </c>
      <c r="R2362" s="9">
        <v>243396567.888212</v>
      </c>
      <c r="S2362" s="9">
        <v>957596242.06393099</v>
      </c>
      <c r="T2362" s="9">
        <v>3.2243579705770701E-5</v>
      </c>
      <c r="U2362" s="9">
        <v>2.5222525160566098</v>
      </c>
      <c r="V2362" s="9">
        <v>0</v>
      </c>
      <c r="W2362" s="9">
        <v>2.5222525160566098</v>
      </c>
      <c r="X2362" s="9" t="s">
        <v>86</v>
      </c>
      <c r="Y2362" s="9">
        <v>0</v>
      </c>
      <c r="Z2362" s="9">
        <v>3.5352767E-2</v>
      </c>
      <c r="AA2362" s="9">
        <v>0</v>
      </c>
      <c r="AB2362" s="9">
        <v>7.6465103999999997E-3</v>
      </c>
      <c r="AQ2362" s="9">
        <f>K2362-'Processed Potentiostat'!$J$3</f>
        <v>19.227619000000001</v>
      </c>
    </row>
    <row r="2363" spans="1:43" x14ac:dyDescent="0.3">
      <c r="A2363">
        <v>2</v>
      </c>
      <c r="B2363">
        <v>0</v>
      </c>
      <c r="C2363">
        <v>0</v>
      </c>
      <c r="D2363">
        <v>1</v>
      </c>
      <c r="E2363">
        <v>0</v>
      </c>
      <c r="F2363">
        <v>0</v>
      </c>
      <c r="G2363">
        <v>0</v>
      </c>
      <c r="H2363" s="9">
        <v>1672.6213577460201</v>
      </c>
      <c r="I2363" s="9">
        <v>-1.8378829999999999</v>
      </c>
      <c r="J2363" s="9">
        <v>-1.8391280999999999</v>
      </c>
      <c r="K2363" s="9">
        <v>24.411118999999999</v>
      </c>
      <c r="L2363" s="9">
        <v>-2.5222273481511199</v>
      </c>
      <c r="M2363" s="9">
        <v>-9.0800180000000008</v>
      </c>
      <c r="N2363" s="9">
        <v>-9.0800180000000008</v>
      </c>
      <c r="O2363" s="9">
        <v>-2.5222273481511199</v>
      </c>
      <c r="P2363">
        <v>0</v>
      </c>
      <c r="Q2363" s="9">
        <v>53.549995000000003</v>
      </c>
      <c r="R2363" s="9">
        <v>50202518.135802902</v>
      </c>
      <c r="S2363" s="9">
        <v>957596242.06393099</v>
      </c>
      <c r="T2363" s="9">
        <v>2.5167905489453801E-5</v>
      </c>
      <c r="U2363" s="9">
        <v>2.5222273481511199</v>
      </c>
      <c r="V2363" s="9">
        <v>0</v>
      </c>
      <c r="W2363" s="9">
        <v>2.5222273481511199</v>
      </c>
      <c r="X2363" s="9" t="s">
        <v>86</v>
      </c>
      <c r="Y2363" s="9">
        <v>0</v>
      </c>
      <c r="Z2363" s="9">
        <v>4.4895176000000002E-2</v>
      </c>
      <c r="AA2363" s="9">
        <v>0</v>
      </c>
      <c r="AB2363" s="9">
        <v>7.7675091999999998E-3</v>
      </c>
      <c r="AQ2363" s="9">
        <f>K2363-'Processed Potentiostat'!$J$3</f>
        <v>24.411118999999999</v>
      </c>
    </row>
    <row r="2364" spans="1:43" x14ac:dyDescent="0.3">
      <c r="A2364">
        <v>2</v>
      </c>
      <c r="B2364">
        <v>0</v>
      </c>
      <c r="C2364">
        <v>0</v>
      </c>
      <c r="D2364">
        <v>1</v>
      </c>
      <c r="E2364">
        <v>0</v>
      </c>
      <c r="F2364">
        <v>0</v>
      </c>
      <c r="G2364">
        <v>0</v>
      </c>
      <c r="H2364" s="9">
        <v>1672.6237577459599</v>
      </c>
      <c r="I2364" s="9">
        <v>-1.8381270999999999</v>
      </c>
      <c r="J2364" s="9">
        <v>-1.8397057000000001</v>
      </c>
      <c r="K2364" s="9">
        <v>29.429022</v>
      </c>
      <c r="L2364" s="9">
        <v>-2.52220932243275</v>
      </c>
      <c r="M2364" s="9">
        <v>-9.0799532000000003</v>
      </c>
      <c r="N2364" s="9">
        <v>-9.0799532000000003</v>
      </c>
      <c r="O2364" s="9">
        <v>-2.52220932243275</v>
      </c>
      <c r="P2364">
        <v>0</v>
      </c>
      <c r="Q2364" s="9">
        <v>53.549995000000003</v>
      </c>
      <c r="R2364" s="9">
        <v>25802071.5340763</v>
      </c>
      <c r="S2364" s="9">
        <v>957596242.06393099</v>
      </c>
      <c r="T2364" s="9">
        <v>1.8025718370839801E-5</v>
      </c>
      <c r="U2364" s="9">
        <v>2.52220932243275</v>
      </c>
      <c r="V2364" s="9">
        <v>0</v>
      </c>
      <c r="W2364" s="9">
        <v>2.52220932243275</v>
      </c>
      <c r="X2364" s="9" t="s">
        <v>86</v>
      </c>
      <c r="Y2364" s="9">
        <v>0</v>
      </c>
      <c r="Z2364" s="9">
        <v>5.4140739E-2</v>
      </c>
      <c r="AA2364" s="9">
        <v>0</v>
      </c>
      <c r="AB2364" s="9">
        <v>7.8804549000000002E-3</v>
      </c>
      <c r="AQ2364" s="9">
        <f>K2364-'Processed Potentiostat'!$J$3</f>
        <v>29.429022</v>
      </c>
    </row>
    <row r="2365" spans="1:43" x14ac:dyDescent="0.3">
      <c r="A2365">
        <v>2</v>
      </c>
      <c r="B2365">
        <v>0</v>
      </c>
      <c r="C2365">
        <v>0</v>
      </c>
      <c r="D2365">
        <v>1</v>
      </c>
      <c r="E2365">
        <v>0</v>
      </c>
      <c r="F2365">
        <v>0</v>
      </c>
      <c r="G2365">
        <v>0</v>
      </c>
      <c r="H2365" s="9">
        <v>1672.6263577458999</v>
      </c>
      <c r="I2365" s="9">
        <v>-1.8378766</v>
      </c>
      <c r="J2365" s="9">
        <v>-1.8393953000000001</v>
      </c>
      <c r="K2365" s="9">
        <v>34.752173999999997</v>
      </c>
      <c r="L2365" s="9">
        <v>-2.5221859934880202</v>
      </c>
      <c r="M2365" s="9">
        <v>-9.0798693000000004</v>
      </c>
      <c r="N2365" s="9">
        <v>-9.0798693000000004</v>
      </c>
      <c r="O2365" s="9">
        <v>-2.5221859934880202</v>
      </c>
      <c r="P2365">
        <v>0</v>
      </c>
      <c r="Q2365" s="9">
        <v>53.549995000000003</v>
      </c>
      <c r="R2365" s="9">
        <v>35049293.655507296</v>
      </c>
      <c r="S2365" s="9">
        <v>957596242.06393099</v>
      </c>
      <c r="T2365" s="9">
        <v>2.33289447364448E-5</v>
      </c>
      <c r="U2365" s="9">
        <v>2.5221859934880202</v>
      </c>
      <c r="V2365" s="9">
        <v>0</v>
      </c>
      <c r="W2365" s="9">
        <v>2.5221859934880202</v>
      </c>
      <c r="X2365" s="9" t="s">
        <v>86</v>
      </c>
      <c r="Y2365" s="9">
        <v>0</v>
      </c>
      <c r="Z2365" s="9">
        <v>6.3922986000000001E-2</v>
      </c>
      <c r="AA2365" s="9">
        <v>0</v>
      </c>
      <c r="AB2365" s="9">
        <v>7.8093520999999999E-3</v>
      </c>
      <c r="AQ2365" s="9">
        <f>K2365-'Processed Potentiostat'!$J$3</f>
        <v>34.752173999999997</v>
      </c>
    </row>
    <row r="2366" spans="1:43" x14ac:dyDescent="0.3">
      <c r="A2366">
        <v>2</v>
      </c>
      <c r="B2366">
        <v>0</v>
      </c>
      <c r="C2366">
        <v>0</v>
      </c>
      <c r="D2366">
        <v>1</v>
      </c>
      <c r="E2366">
        <v>0</v>
      </c>
      <c r="F2366">
        <v>0</v>
      </c>
      <c r="G2366">
        <v>0</v>
      </c>
      <c r="H2366" s="9">
        <v>1672.62955774582</v>
      </c>
      <c r="I2366" s="9">
        <v>-1.8380812</v>
      </c>
      <c r="J2366" s="9">
        <v>-1.8381107000000001</v>
      </c>
      <c r="K2366" s="9">
        <v>39.780375999999997</v>
      </c>
      <c r="L2366" s="9">
        <v>-2.5221525663281801</v>
      </c>
      <c r="M2366" s="9">
        <v>-9.0797491000000008</v>
      </c>
      <c r="N2366" s="9">
        <v>-9.0797491000000008</v>
      </c>
      <c r="O2366" s="9">
        <v>-2.5221525663281801</v>
      </c>
      <c r="P2366">
        <v>0</v>
      </c>
      <c r="Q2366" s="9">
        <v>53.549995000000003</v>
      </c>
      <c r="R2366" s="9">
        <v>75230454.410115302</v>
      </c>
      <c r="S2366" s="9">
        <v>957596242.06393099</v>
      </c>
      <c r="T2366" s="9">
        <v>3.34271598392277E-5</v>
      </c>
      <c r="U2366" s="9">
        <v>2.5221525663281801</v>
      </c>
      <c r="V2366" s="9">
        <v>0</v>
      </c>
      <c r="W2366" s="9">
        <v>2.5221525663281801</v>
      </c>
      <c r="X2366" s="9" t="s">
        <v>86</v>
      </c>
      <c r="Y2366" s="9">
        <v>0</v>
      </c>
      <c r="Z2366" s="9">
        <v>7.3120736000000006E-2</v>
      </c>
      <c r="AA2366" s="9">
        <v>0</v>
      </c>
      <c r="AB2366" s="9">
        <v>7.9287309E-3</v>
      </c>
      <c r="AQ2366" s="9">
        <f>K2366-'Processed Potentiostat'!$J$3</f>
        <v>39.780375999999997</v>
      </c>
    </row>
    <row r="2367" spans="1:43" x14ac:dyDescent="0.3">
      <c r="A2367">
        <v>2</v>
      </c>
      <c r="B2367">
        <v>0</v>
      </c>
      <c r="C2367">
        <v>1</v>
      </c>
      <c r="D2367">
        <v>1</v>
      </c>
      <c r="E2367">
        <v>0</v>
      </c>
      <c r="F2367">
        <v>0</v>
      </c>
      <c r="G2367">
        <v>0</v>
      </c>
      <c r="H2367" s="9">
        <v>1672.64075774553</v>
      </c>
      <c r="I2367" s="9">
        <v>-1.8380003</v>
      </c>
      <c r="J2367" s="9">
        <v>-1.8380951999999999</v>
      </c>
      <c r="K2367" s="9">
        <v>44.878788</v>
      </c>
      <c r="L2367" s="9">
        <v>-2.5220181037363698</v>
      </c>
      <c r="M2367" s="9">
        <v>-9.0792655999999994</v>
      </c>
      <c r="N2367" s="9">
        <v>-9.0792655999999994</v>
      </c>
      <c r="O2367" s="9">
        <v>-2.5220181037363698</v>
      </c>
      <c r="P2367">
        <v>0</v>
      </c>
      <c r="Q2367" s="9">
        <v>53.549995000000003</v>
      </c>
      <c r="R2367" s="9">
        <v>73625705.597173303</v>
      </c>
      <c r="S2367" s="9">
        <v>957596242.06393099</v>
      </c>
      <c r="T2367" s="9">
        <v>1.3446259180671601E-4</v>
      </c>
      <c r="U2367" s="9">
        <v>2.5220181037363698</v>
      </c>
      <c r="V2367" s="9">
        <v>0</v>
      </c>
      <c r="W2367" s="9">
        <v>2.5220181037363698</v>
      </c>
      <c r="X2367" s="9" t="s">
        <v>86</v>
      </c>
      <c r="Y2367" s="9">
        <v>0</v>
      </c>
      <c r="Z2367" s="9">
        <v>8.2491487000000002E-2</v>
      </c>
      <c r="AA2367" s="9">
        <v>0</v>
      </c>
      <c r="AB2367" s="9">
        <v>7.5289010999999998E-3</v>
      </c>
      <c r="AQ2367" s="9">
        <f>K2367-'Processed Potentiostat'!$J$3</f>
        <v>44.878788</v>
      </c>
    </row>
    <row r="2368" spans="1:43" x14ac:dyDescent="0.3">
      <c r="A2368">
        <v>2</v>
      </c>
      <c r="B2368">
        <v>0</v>
      </c>
      <c r="C2368">
        <v>1</v>
      </c>
      <c r="D2368">
        <v>1</v>
      </c>
      <c r="E2368">
        <v>0</v>
      </c>
      <c r="F2368">
        <v>0</v>
      </c>
      <c r="G2368">
        <v>0</v>
      </c>
      <c r="H2368" s="9">
        <v>1672.6737577447</v>
      </c>
      <c r="I2368" s="9">
        <v>-1.8380970000000001</v>
      </c>
      <c r="J2368" s="9">
        <v>-1.8368268000000001</v>
      </c>
      <c r="K2368" s="9">
        <v>39.725048000000001</v>
      </c>
      <c r="L2368" s="9">
        <v>-2.5216050002461801</v>
      </c>
      <c r="M2368" s="9">
        <v>-9.0777778999999992</v>
      </c>
      <c r="N2368" s="9">
        <v>-9.0777778999999992</v>
      </c>
      <c r="O2368" s="9">
        <v>-2.5216050002461801</v>
      </c>
      <c r="P2368">
        <v>0</v>
      </c>
      <c r="Q2368" s="9">
        <v>53.549995000000003</v>
      </c>
      <c r="R2368" s="9">
        <v>19352106.619397901</v>
      </c>
      <c r="S2368" s="9">
        <v>957596242.06393099</v>
      </c>
      <c r="T2368" s="9">
        <v>4.13103490193744E-4</v>
      </c>
      <c r="U2368" s="9">
        <v>2.5216050002461801</v>
      </c>
      <c r="V2368" s="9">
        <v>0</v>
      </c>
      <c r="W2368" s="9">
        <v>2.5216050002461801</v>
      </c>
      <c r="X2368" s="9" t="s">
        <v>86</v>
      </c>
      <c r="Y2368" s="9">
        <v>0</v>
      </c>
      <c r="Z2368" s="9">
        <v>7.2968036E-2</v>
      </c>
      <c r="AA2368" s="9">
        <v>0</v>
      </c>
      <c r="AB2368" s="9">
        <v>7.5494278999999999E-3</v>
      </c>
      <c r="AQ2368" s="9">
        <f>K2368-'Processed Potentiostat'!$J$3</f>
        <v>39.725048000000001</v>
      </c>
    </row>
    <row r="2369" spans="1:43" x14ac:dyDescent="0.3">
      <c r="A2369">
        <v>2</v>
      </c>
      <c r="B2369">
        <v>0</v>
      </c>
      <c r="C2369">
        <v>0</v>
      </c>
      <c r="D2369">
        <v>1</v>
      </c>
      <c r="E2369">
        <v>0</v>
      </c>
      <c r="F2369">
        <v>0</v>
      </c>
      <c r="G2369">
        <v>0</v>
      </c>
      <c r="H2369" s="9">
        <v>1672.6773577446099</v>
      </c>
      <c r="I2369" s="9">
        <v>-1.8378538</v>
      </c>
      <c r="J2369" s="9">
        <v>-1.8367122</v>
      </c>
      <c r="K2369" s="9">
        <v>34.530106000000004</v>
      </c>
      <c r="L2369" s="9">
        <v>-2.5215680230235198</v>
      </c>
      <c r="M2369" s="9">
        <v>-9.0776453000000004</v>
      </c>
      <c r="N2369" s="9">
        <v>-9.0776453000000004</v>
      </c>
      <c r="O2369" s="9">
        <v>-2.5215680230235198</v>
      </c>
      <c r="P2369">
        <v>0</v>
      </c>
      <c r="Q2369" s="9">
        <v>53.549995000000003</v>
      </c>
      <c r="R2369" s="9">
        <v>18199406.3405688</v>
      </c>
      <c r="S2369" s="9">
        <v>957596242.06393099</v>
      </c>
      <c r="T2369" s="9">
        <v>3.6977222654499501E-5</v>
      </c>
      <c r="U2369" s="9">
        <v>2.5215680230235198</v>
      </c>
      <c r="V2369" s="9">
        <v>0</v>
      </c>
      <c r="W2369" s="9">
        <v>2.5215680230235198</v>
      </c>
      <c r="X2369" s="9" t="s">
        <v>86</v>
      </c>
      <c r="Y2369" s="9">
        <v>0</v>
      </c>
      <c r="Z2369" s="9">
        <v>6.3421868000000006E-2</v>
      </c>
      <c r="AA2369" s="9">
        <v>0</v>
      </c>
      <c r="AB2369" s="9">
        <v>7.8392327000000005E-3</v>
      </c>
      <c r="AQ2369" s="9">
        <f>K2369-'Processed Potentiostat'!$J$3</f>
        <v>34.530106000000004</v>
      </c>
    </row>
    <row r="2370" spans="1:43" x14ac:dyDescent="0.3">
      <c r="A2370">
        <v>2</v>
      </c>
      <c r="B2370">
        <v>0</v>
      </c>
      <c r="C2370">
        <v>0</v>
      </c>
      <c r="D2370">
        <v>1</v>
      </c>
      <c r="E2370">
        <v>0</v>
      </c>
      <c r="F2370">
        <v>0</v>
      </c>
      <c r="G2370">
        <v>0</v>
      </c>
      <c r="H2370" s="9">
        <v>1672.6835577444499</v>
      </c>
      <c r="I2370" s="9">
        <v>-1.8378445000000001</v>
      </c>
      <c r="J2370" s="9">
        <v>-1.8372978</v>
      </c>
      <c r="K2370" s="9">
        <v>29.492743000000001</v>
      </c>
      <c r="L2370" s="9">
        <v>-2.5215140752436498</v>
      </c>
      <c r="M2370" s="9">
        <v>-9.0774507999999994</v>
      </c>
      <c r="N2370" s="9">
        <v>-9.0774507999999994</v>
      </c>
      <c r="O2370" s="9">
        <v>-2.5215140752436498</v>
      </c>
      <c r="P2370">
        <v>0</v>
      </c>
      <c r="Q2370" s="9">
        <v>53.549995000000003</v>
      </c>
      <c r="R2370" s="9">
        <v>27077261.831144501</v>
      </c>
      <c r="S2370" s="9">
        <v>957596242.06393099</v>
      </c>
      <c r="T2370" s="9">
        <v>5.3947779867336003E-5</v>
      </c>
      <c r="U2370" s="9">
        <v>2.5215140752436498</v>
      </c>
      <c r="V2370" s="9">
        <v>0</v>
      </c>
      <c r="W2370" s="9">
        <v>2.5215140752436498</v>
      </c>
      <c r="X2370" s="9" t="s">
        <v>86</v>
      </c>
      <c r="Y2370" s="9">
        <v>0</v>
      </c>
      <c r="Z2370" s="9">
        <v>5.4186950999999997E-2</v>
      </c>
      <c r="AA2370" s="9">
        <v>0</v>
      </c>
      <c r="AB2370" s="9">
        <v>7.8274048999999995E-3</v>
      </c>
      <c r="AQ2370" s="9">
        <f>K2370-'Processed Potentiostat'!$J$3</f>
        <v>29.492743000000001</v>
      </c>
    </row>
    <row r="2371" spans="1:43" x14ac:dyDescent="0.3">
      <c r="A2371">
        <v>2</v>
      </c>
      <c r="B2371">
        <v>0</v>
      </c>
      <c r="C2371">
        <v>0</v>
      </c>
      <c r="D2371">
        <v>1</v>
      </c>
      <c r="E2371">
        <v>0</v>
      </c>
      <c r="F2371">
        <v>0</v>
      </c>
      <c r="G2371">
        <v>0</v>
      </c>
      <c r="H2371" s="9">
        <v>1672.69175774425</v>
      </c>
      <c r="I2371" s="9">
        <v>-1.8379724</v>
      </c>
      <c r="J2371" s="9">
        <v>-1.8368177000000001</v>
      </c>
      <c r="K2371" s="9">
        <v>24.435921</v>
      </c>
      <c r="L2371" s="9">
        <v>-2.5214513519843602</v>
      </c>
      <c r="M2371" s="9">
        <v>-9.0772247000000004</v>
      </c>
      <c r="N2371" s="9">
        <v>-9.0772247000000004</v>
      </c>
      <c r="O2371" s="9">
        <v>-2.5214513519843602</v>
      </c>
      <c r="P2371">
        <v>0</v>
      </c>
      <c r="Q2371" s="9">
        <v>53.549995000000003</v>
      </c>
      <c r="R2371" s="9">
        <v>19574043.7366613</v>
      </c>
      <c r="S2371" s="9">
        <v>957596242.06393099</v>
      </c>
      <c r="T2371" s="9">
        <v>6.2723259290020596E-5</v>
      </c>
      <c r="U2371" s="9">
        <v>2.5214513519843602</v>
      </c>
      <c r="V2371" s="9">
        <v>0</v>
      </c>
      <c r="W2371" s="9">
        <v>2.5214513519843602</v>
      </c>
      <c r="X2371" s="9" t="s">
        <v>86</v>
      </c>
      <c r="Y2371" s="9">
        <v>0</v>
      </c>
      <c r="Z2371" s="9">
        <v>4.4884331999999999E-2</v>
      </c>
      <c r="AA2371" s="9">
        <v>0</v>
      </c>
      <c r="AB2371" s="9">
        <v>7.9108103999999992E-3</v>
      </c>
      <c r="AQ2371" s="9">
        <f>K2371-'Processed Potentiostat'!$J$3</f>
        <v>24.435921</v>
      </c>
    </row>
    <row r="2372" spans="1:43" x14ac:dyDescent="0.3">
      <c r="A2372">
        <v>2</v>
      </c>
      <c r="B2372">
        <v>0</v>
      </c>
      <c r="C2372">
        <v>0</v>
      </c>
      <c r="D2372">
        <v>1</v>
      </c>
      <c r="E2372">
        <v>0</v>
      </c>
      <c r="F2372">
        <v>0</v>
      </c>
      <c r="G2372">
        <v>0</v>
      </c>
      <c r="H2372" s="9">
        <v>1672.69535774416</v>
      </c>
      <c r="I2372" s="9">
        <v>-1.8378789</v>
      </c>
      <c r="J2372" s="9">
        <v>-1.8364800999999999</v>
      </c>
      <c r="K2372" s="9">
        <v>19.220752999999998</v>
      </c>
      <c r="L2372" s="9">
        <v>-2.5214296003846299</v>
      </c>
      <c r="M2372" s="9">
        <v>-9.0771464999999996</v>
      </c>
      <c r="N2372" s="9">
        <v>-9.0771464999999996</v>
      </c>
      <c r="O2372" s="9">
        <v>-2.5214296003846299</v>
      </c>
      <c r="P2372">
        <v>0</v>
      </c>
      <c r="Q2372" s="9">
        <v>53.549995000000003</v>
      </c>
      <c r="R2372" s="9">
        <v>16372967.559393</v>
      </c>
      <c r="S2372" s="9">
        <v>957596242.06393099</v>
      </c>
      <c r="T2372" s="9">
        <v>2.1751599736052899E-5</v>
      </c>
      <c r="U2372" s="9">
        <v>2.5214296003846299</v>
      </c>
      <c r="V2372" s="9">
        <v>0</v>
      </c>
      <c r="W2372" s="9">
        <v>2.5214296003846299</v>
      </c>
      <c r="X2372" s="9" t="s">
        <v>86</v>
      </c>
      <c r="Y2372" s="9">
        <v>0</v>
      </c>
      <c r="Z2372" s="9">
        <v>3.5298530000000002E-2</v>
      </c>
      <c r="AA2372" s="9">
        <v>0</v>
      </c>
      <c r="AB2372" s="9">
        <v>7.5228702999999997E-3</v>
      </c>
      <c r="AQ2372" s="9">
        <f>K2372-'Processed Potentiostat'!$J$3</f>
        <v>19.220752999999998</v>
      </c>
    </row>
    <row r="2373" spans="1:43" x14ac:dyDescent="0.3">
      <c r="A2373">
        <v>2</v>
      </c>
      <c r="B2373">
        <v>0</v>
      </c>
      <c r="C2373">
        <v>0</v>
      </c>
      <c r="D2373">
        <v>1</v>
      </c>
      <c r="E2373">
        <v>0</v>
      </c>
      <c r="F2373">
        <v>0</v>
      </c>
      <c r="G2373">
        <v>0</v>
      </c>
      <c r="H2373" s="9">
        <v>1672.69895774406</v>
      </c>
      <c r="I2373" s="9">
        <v>-1.8381196</v>
      </c>
      <c r="J2373" s="9">
        <v>-1.8368658</v>
      </c>
      <c r="K2373" s="9">
        <v>14.10746</v>
      </c>
      <c r="L2373" s="9">
        <v>-2.5214132210082201</v>
      </c>
      <c r="M2373" s="9">
        <v>-9.0770873999999999</v>
      </c>
      <c r="N2373" s="9">
        <v>-9.0770873999999999</v>
      </c>
      <c r="O2373" s="9">
        <v>-2.5214132210082201</v>
      </c>
      <c r="P2373">
        <v>0</v>
      </c>
      <c r="Q2373" s="9">
        <v>53.549995000000003</v>
      </c>
      <c r="R2373" s="9">
        <v>20225471.029842701</v>
      </c>
      <c r="S2373" s="9">
        <v>957596242.06393099</v>
      </c>
      <c r="T2373" s="9">
        <v>1.6379376411190801E-5</v>
      </c>
      <c r="U2373" s="9">
        <v>2.5214132210082201</v>
      </c>
      <c r="V2373" s="9">
        <v>0</v>
      </c>
      <c r="W2373" s="9">
        <v>2.5214132210082201</v>
      </c>
      <c r="X2373" s="9" t="s">
        <v>86</v>
      </c>
      <c r="Y2373" s="9">
        <v>0</v>
      </c>
      <c r="Z2373" s="9">
        <v>2.5913510000000001E-2</v>
      </c>
      <c r="AA2373" s="9">
        <v>0</v>
      </c>
      <c r="AB2373" s="9">
        <v>7.4708420000000001E-3</v>
      </c>
      <c r="AQ2373" s="9">
        <f>K2373-'Processed Potentiostat'!$J$3</f>
        <v>14.10746</v>
      </c>
    </row>
    <row r="2374" spans="1:43" x14ac:dyDescent="0.3">
      <c r="A2374">
        <v>2</v>
      </c>
      <c r="B2374">
        <v>0</v>
      </c>
      <c r="C2374">
        <v>0</v>
      </c>
      <c r="D2374">
        <v>1</v>
      </c>
      <c r="E2374">
        <v>0</v>
      </c>
      <c r="F2374">
        <v>0</v>
      </c>
      <c r="G2374">
        <v>0</v>
      </c>
      <c r="H2374" s="9">
        <v>1672.7155577436499</v>
      </c>
      <c r="I2374" s="9">
        <v>-1.8378886000000001</v>
      </c>
      <c r="J2374" s="9">
        <v>-1.8370705000000001</v>
      </c>
      <c r="K2374" s="9">
        <v>9.0517816999999994</v>
      </c>
      <c r="L2374" s="9">
        <v>-2.52136081624425</v>
      </c>
      <c r="M2374" s="9">
        <v>-9.0768985999999998</v>
      </c>
      <c r="N2374" s="9">
        <v>-9.0768985999999998</v>
      </c>
      <c r="O2374" s="9">
        <v>-2.52136081624425</v>
      </c>
      <c r="P2374">
        <v>0</v>
      </c>
      <c r="Q2374" s="9">
        <v>53.549995000000003</v>
      </c>
      <c r="R2374" s="9">
        <v>23211466.4770661</v>
      </c>
      <c r="S2374" s="9">
        <v>957596242.06393099</v>
      </c>
      <c r="T2374" s="9">
        <v>5.2404763963398397E-5</v>
      </c>
      <c r="U2374" s="9">
        <v>2.52136081624425</v>
      </c>
      <c r="V2374" s="9">
        <v>0</v>
      </c>
      <c r="W2374" s="9">
        <v>2.52136081624425</v>
      </c>
      <c r="X2374" s="9" t="s">
        <v>86</v>
      </c>
      <c r="Y2374" s="9">
        <v>0</v>
      </c>
      <c r="Z2374" s="9">
        <v>1.6628760999999999E-2</v>
      </c>
      <c r="AA2374" s="9">
        <v>0</v>
      </c>
      <c r="AB2374" s="9">
        <v>7.6294895000000003E-3</v>
      </c>
      <c r="AQ2374" s="9">
        <f>K2374-'Processed Potentiostat'!$J$3</f>
        <v>9.0517816999999994</v>
      </c>
    </row>
    <row r="2375" spans="1:43" x14ac:dyDescent="0.3">
      <c r="A2375">
        <v>2</v>
      </c>
      <c r="B2375">
        <v>0</v>
      </c>
      <c r="C2375">
        <v>0</v>
      </c>
      <c r="D2375">
        <v>1</v>
      </c>
      <c r="E2375">
        <v>0</v>
      </c>
      <c r="F2375">
        <v>0</v>
      </c>
      <c r="G2375">
        <v>0</v>
      </c>
      <c r="H2375" s="9">
        <v>1672.7371577430999</v>
      </c>
      <c r="I2375" s="9">
        <v>-1.8379501</v>
      </c>
      <c r="J2375" s="9">
        <v>-1.8370845</v>
      </c>
      <c r="K2375" s="9">
        <v>3.9858022000000002</v>
      </c>
      <c r="L2375" s="9">
        <v>-2.52131850557205</v>
      </c>
      <c r="M2375" s="9">
        <v>-9.0767468999999998</v>
      </c>
      <c r="N2375" s="9">
        <v>-9.0767468999999998</v>
      </c>
      <c r="O2375" s="9">
        <v>-2.52131850557205</v>
      </c>
      <c r="P2375">
        <v>0</v>
      </c>
      <c r="Q2375" s="9">
        <v>53.549995000000003</v>
      </c>
      <c r="R2375" s="9">
        <v>23545023.4078338</v>
      </c>
      <c r="S2375" s="9">
        <v>957596242.06393099</v>
      </c>
      <c r="T2375" s="9">
        <v>4.231067220406E-5</v>
      </c>
      <c r="U2375" s="9">
        <v>2.52131850557205</v>
      </c>
      <c r="V2375" s="9">
        <v>0</v>
      </c>
      <c r="W2375" s="9">
        <v>2.52131850557205</v>
      </c>
      <c r="X2375" s="9" t="s">
        <v>86</v>
      </c>
      <c r="Y2375" s="9">
        <v>0</v>
      </c>
      <c r="Z2375" s="9">
        <v>7.3222555000000003E-3</v>
      </c>
      <c r="AA2375" s="9">
        <v>0</v>
      </c>
      <c r="AB2375" s="9">
        <v>7.8211753000000002E-3</v>
      </c>
      <c r="AQ2375" s="9">
        <f>K2375-'Processed Potentiostat'!$J$3</f>
        <v>3.9858022000000002</v>
      </c>
    </row>
    <row r="2376" spans="1:43" x14ac:dyDescent="0.3">
      <c r="A2376">
        <v>2</v>
      </c>
      <c r="B2376">
        <v>0</v>
      </c>
      <c r="C2376">
        <v>0</v>
      </c>
      <c r="D2376">
        <v>1</v>
      </c>
      <c r="E2376">
        <v>0</v>
      </c>
      <c r="F2376">
        <v>0</v>
      </c>
      <c r="G2376">
        <v>0</v>
      </c>
      <c r="H2376" s="9">
        <v>1672.8143577411499</v>
      </c>
      <c r="I2376" s="9">
        <v>-1.8380012999999999</v>
      </c>
      <c r="J2376" s="9">
        <v>-1.8373063999999999</v>
      </c>
      <c r="K2376" s="9">
        <v>-1.1099391000000001</v>
      </c>
      <c r="L2376" s="9">
        <v>-2.52124274753763</v>
      </c>
      <c r="M2376" s="9">
        <v>-9.0764741999999998</v>
      </c>
      <c r="N2376" s="9">
        <v>-9.0764741999999998</v>
      </c>
      <c r="O2376" s="9">
        <v>-2.52124274753763</v>
      </c>
      <c r="P2376">
        <v>0</v>
      </c>
      <c r="Q2376" s="9">
        <v>53.549995000000003</v>
      </c>
      <c r="R2376" s="9">
        <v>28073567.224254299</v>
      </c>
      <c r="S2376" s="9">
        <v>957596242.06393099</v>
      </c>
      <c r="T2376" s="9">
        <v>7.5758034421280403E-5</v>
      </c>
      <c r="U2376" s="9">
        <v>2.52124274753763</v>
      </c>
      <c r="V2376" s="9">
        <v>0</v>
      </c>
      <c r="W2376" s="9">
        <v>2.52124274753763</v>
      </c>
      <c r="X2376" s="9" t="s">
        <v>86</v>
      </c>
      <c r="Y2376" s="9">
        <v>0</v>
      </c>
      <c r="Z2376" s="9">
        <v>2.0392981999999998E-3</v>
      </c>
      <c r="AA2376" s="9">
        <v>0</v>
      </c>
      <c r="AB2376" s="9">
        <v>7.6537141999999999E-3</v>
      </c>
      <c r="AQ2376" s="9">
        <f>K2376-'Processed Potentiostat'!$J$3</f>
        <v>-1.1099391000000001</v>
      </c>
    </row>
    <row r="2377" spans="1:43" x14ac:dyDescent="0.3">
      <c r="A2377">
        <v>2</v>
      </c>
      <c r="B2377">
        <v>0</v>
      </c>
      <c r="C2377">
        <v>0</v>
      </c>
      <c r="D2377">
        <v>1</v>
      </c>
      <c r="E2377">
        <v>0</v>
      </c>
      <c r="F2377">
        <v>0</v>
      </c>
      <c r="G2377">
        <v>0</v>
      </c>
      <c r="H2377" s="9">
        <v>1672.83735774057</v>
      </c>
      <c r="I2377" s="9">
        <v>-1.8381487999999999</v>
      </c>
      <c r="J2377" s="9">
        <v>-1.8372196999999999</v>
      </c>
      <c r="K2377" s="9">
        <v>-6.1770630000000004</v>
      </c>
      <c r="L2377" s="9">
        <v>-2.52126122634066</v>
      </c>
      <c r="M2377" s="9">
        <v>-9.0765399999999996</v>
      </c>
      <c r="N2377" s="9">
        <v>-9.0765399999999996</v>
      </c>
      <c r="O2377" s="9">
        <v>-2.52126122634066</v>
      </c>
      <c r="P2377">
        <v>0</v>
      </c>
      <c r="Q2377" s="9">
        <v>53.549995000000003</v>
      </c>
      <c r="R2377" s="9">
        <v>28073567.224254299</v>
      </c>
      <c r="S2377" s="9">
        <v>1055934295.75757</v>
      </c>
      <c r="T2377" s="9">
        <v>-1.8478803032184699E-5</v>
      </c>
      <c r="U2377" s="9">
        <v>2.52126122634066</v>
      </c>
      <c r="V2377" s="9">
        <v>0</v>
      </c>
      <c r="W2377" s="9">
        <v>2.52126122634066</v>
      </c>
      <c r="X2377" s="9" t="s">
        <v>86</v>
      </c>
      <c r="Y2377" s="9">
        <v>0</v>
      </c>
      <c r="Z2377" s="9">
        <v>1.1348621999999999E-2</v>
      </c>
      <c r="AA2377" s="9">
        <v>0</v>
      </c>
      <c r="AB2377" s="9">
        <v>7.6833385999999998E-3</v>
      </c>
      <c r="AQ2377" s="9">
        <f>K2377-'Processed Potentiostat'!$J$3</f>
        <v>-6.1770630000000004</v>
      </c>
    </row>
    <row r="2378" spans="1:43" x14ac:dyDescent="0.3">
      <c r="A2378">
        <v>2</v>
      </c>
      <c r="B2378">
        <v>0</v>
      </c>
      <c r="C2378">
        <v>0</v>
      </c>
      <c r="D2378">
        <v>1</v>
      </c>
      <c r="E2378">
        <v>0</v>
      </c>
      <c r="F2378">
        <v>0</v>
      </c>
      <c r="G2378">
        <v>0</v>
      </c>
      <c r="H2378" s="9">
        <v>1672.87915773951</v>
      </c>
      <c r="I2378" s="9">
        <v>-1.8380548000000001</v>
      </c>
      <c r="J2378" s="9">
        <v>-1.8377162</v>
      </c>
      <c r="K2378" s="9">
        <v>-11.260211999999999</v>
      </c>
      <c r="L2378" s="9">
        <v>-2.5213497355964098</v>
      </c>
      <c r="M2378" s="9">
        <v>-9.0768594999999994</v>
      </c>
      <c r="N2378" s="9">
        <v>-9.0768594999999994</v>
      </c>
      <c r="O2378" s="9">
        <v>-2.5213497355964098</v>
      </c>
      <c r="P2378">
        <v>0</v>
      </c>
      <c r="Q2378" s="9">
        <v>53.549995000000003</v>
      </c>
      <c r="R2378" s="9">
        <v>28073567.224254299</v>
      </c>
      <c r="S2378" s="9">
        <v>998511005.90616</v>
      </c>
      <c r="T2378" s="9">
        <v>-8.8509255753432798E-5</v>
      </c>
      <c r="U2378" s="9">
        <v>2.5213497355964098</v>
      </c>
      <c r="V2378" s="9">
        <v>0</v>
      </c>
      <c r="W2378" s="9">
        <v>2.5213497355964098</v>
      </c>
      <c r="X2378" s="9" t="s">
        <v>86</v>
      </c>
      <c r="Y2378" s="9">
        <v>0</v>
      </c>
      <c r="Z2378" s="9">
        <v>2.0693074999999998E-2</v>
      </c>
      <c r="AA2378" s="9">
        <v>0</v>
      </c>
      <c r="AB2378" s="9">
        <v>7.5408467000000002E-3</v>
      </c>
      <c r="AQ2378" s="9">
        <f>K2378-'Processed Potentiostat'!$J$3</f>
        <v>-11.260211999999999</v>
      </c>
    </row>
    <row r="2379" spans="1:43" x14ac:dyDescent="0.3">
      <c r="A2379">
        <v>2</v>
      </c>
      <c r="B2379">
        <v>0</v>
      </c>
      <c r="C2379">
        <v>0</v>
      </c>
      <c r="D2379">
        <v>1</v>
      </c>
      <c r="E2379">
        <v>0</v>
      </c>
      <c r="F2379">
        <v>0</v>
      </c>
      <c r="G2379">
        <v>0</v>
      </c>
      <c r="H2379" s="9">
        <v>1672.9759577370701</v>
      </c>
      <c r="I2379" s="9">
        <v>-1.8381392999999999</v>
      </c>
      <c r="J2379" s="9">
        <v>-1.8376855999999999</v>
      </c>
      <c r="K2379" s="9">
        <v>-16.383807999999998</v>
      </c>
      <c r="L2379" s="9">
        <v>-2.52168031684075</v>
      </c>
      <c r="M2379" s="9">
        <v>-9.0780487000000001</v>
      </c>
      <c r="N2379" s="9">
        <v>-9.0780487000000001</v>
      </c>
      <c r="O2379" s="9">
        <v>-2.52168031684075</v>
      </c>
      <c r="P2379">
        <v>0</v>
      </c>
      <c r="Q2379" s="9">
        <v>53.549995000000003</v>
      </c>
      <c r="R2379" s="9">
        <v>28073567.224254299</v>
      </c>
      <c r="S2379" s="9">
        <v>1002005802.36435</v>
      </c>
      <c r="T2379" s="9">
        <v>-3.3058124433615801E-4</v>
      </c>
      <c r="U2379" s="9">
        <v>2.52168031684075</v>
      </c>
      <c r="V2379" s="9">
        <v>0</v>
      </c>
      <c r="W2379" s="9">
        <v>2.52168031684075</v>
      </c>
      <c r="X2379" s="9" t="s">
        <v>86</v>
      </c>
      <c r="Y2379" s="9">
        <v>0</v>
      </c>
      <c r="Z2379" s="9">
        <v>3.0108288E-2</v>
      </c>
      <c r="AA2379" s="9">
        <v>0</v>
      </c>
      <c r="AB2379" s="9">
        <v>7.6299352000000001E-3</v>
      </c>
      <c r="AQ2379" s="9">
        <f>K2379-'Processed Potentiostat'!$J$3</f>
        <v>-16.383807999999998</v>
      </c>
    </row>
    <row r="2380" spans="1:43" x14ac:dyDescent="0.3">
      <c r="A2380">
        <v>2</v>
      </c>
      <c r="B2380">
        <v>0</v>
      </c>
      <c r="C2380">
        <v>0</v>
      </c>
      <c r="D2380">
        <v>1</v>
      </c>
      <c r="E2380">
        <v>0</v>
      </c>
      <c r="F2380">
        <v>0</v>
      </c>
      <c r="G2380">
        <v>0</v>
      </c>
      <c r="H2380" s="9">
        <v>1673.00395773636</v>
      </c>
      <c r="I2380" s="9">
        <v>-1.8380977999999999</v>
      </c>
      <c r="J2380" s="9">
        <v>-1.8385999</v>
      </c>
      <c r="K2380" s="9">
        <v>-11.380784999999999</v>
      </c>
      <c r="L2380" s="9">
        <v>-2.5217928932751001</v>
      </c>
      <c r="M2380" s="9">
        <v>-9.0784540000000007</v>
      </c>
      <c r="N2380" s="9">
        <v>-9.0784540000000007</v>
      </c>
      <c r="O2380" s="9">
        <v>-2.5217928932751001</v>
      </c>
      <c r="P2380">
        <v>0</v>
      </c>
      <c r="Q2380" s="9">
        <v>53.549995000000003</v>
      </c>
      <c r="R2380" s="9">
        <v>28073567.224254299</v>
      </c>
      <c r="S2380" s="9">
        <v>910504583.73943806</v>
      </c>
      <c r="T2380" s="9">
        <v>-1.12576434347477E-4</v>
      </c>
      <c r="U2380" s="9">
        <v>2.5217928932751001</v>
      </c>
      <c r="V2380" s="9">
        <v>0</v>
      </c>
      <c r="W2380" s="9">
        <v>2.5217928932751001</v>
      </c>
      <c r="X2380" s="9" t="s">
        <v>86</v>
      </c>
      <c r="Y2380" s="9">
        <v>0</v>
      </c>
      <c r="Z2380" s="9">
        <v>2.0924709999999999E-2</v>
      </c>
      <c r="AA2380" s="9">
        <v>0</v>
      </c>
      <c r="AB2380" s="9">
        <v>7.6123872E-3</v>
      </c>
      <c r="AQ2380" s="9">
        <f>K2380-'Processed Potentiostat'!$J$3</f>
        <v>-11.380784999999999</v>
      </c>
    </row>
    <row r="2381" spans="1:43" x14ac:dyDescent="0.3">
      <c r="A2381">
        <v>2</v>
      </c>
      <c r="B2381">
        <v>0</v>
      </c>
      <c r="C2381">
        <v>0</v>
      </c>
      <c r="D2381">
        <v>1</v>
      </c>
      <c r="E2381">
        <v>0</v>
      </c>
      <c r="F2381">
        <v>0</v>
      </c>
      <c r="G2381">
        <v>0</v>
      </c>
      <c r="H2381" s="9">
        <v>1673.0251577358199</v>
      </c>
      <c r="I2381" s="9">
        <v>-1.8379258000000001</v>
      </c>
      <c r="J2381" s="9">
        <v>-1.8386431999999999</v>
      </c>
      <c r="K2381" s="9">
        <v>-6.3064117</v>
      </c>
      <c r="L2381" s="9">
        <v>-2.52184621274073</v>
      </c>
      <c r="M2381" s="9">
        <v>-9.0786467000000002</v>
      </c>
      <c r="N2381" s="9">
        <v>-9.0786467000000002</v>
      </c>
      <c r="O2381" s="9">
        <v>-2.52184621274073</v>
      </c>
      <c r="P2381">
        <v>0</v>
      </c>
      <c r="Q2381" s="9">
        <v>53.549995000000003</v>
      </c>
      <c r="R2381" s="9">
        <v>28073567.224254299</v>
      </c>
      <c r="S2381" s="9">
        <v>906603839.29635501</v>
      </c>
      <c r="T2381" s="9">
        <v>-5.3319465637358101E-5</v>
      </c>
      <c r="U2381" s="9">
        <v>2.52184621274073</v>
      </c>
      <c r="V2381" s="9">
        <v>0</v>
      </c>
      <c r="W2381" s="9">
        <v>2.52184621274073</v>
      </c>
      <c r="X2381" s="9" t="s">
        <v>86</v>
      </c>
      <c r="Y2381" s="9">
        <v>0</v>
      </c>
      <c r="Z2381" s="9">
        <v>1.1595240999999999E-2</v>
      </c>
      <c r="AA2381" s="9">
        <v>0</v>
      </c>
      <c r="AB2381" s="9">
        <v>7.3689669000000001E-3</v>
      </c>
      <c r="AQ2381" s="9">
        <f>K2381-'Processed Potentiostat'!$J$3</f>
        <v>-6.3064117</v>
      </c>
    </row>
    <row r="2382" spans="1:43" x14ac:dyDescent="0.3">
      <c r="A2382">
        <v>2</v>
      </c>
      <c r="B2382">
        <v>0</v>
      </c>
      <c r="C2382">
        <v>0</v>
      </c>
      <c r="D2382">
        <v>1</v>
      </c>
      <c r="E2382">
        <v>0</v>
      </c>
      <c r="F2382">
        <v>0</v>
      </c>
      <c r="G2382">
        <v>0</v>
      </c>
      <c r="H2382" s="9">
        <v>1673.04555773531</v>
      </c>
      <c r="I2382" s="9">
        <v>-1.8380669000000001</v>
      </c>
      <c r="J2382" s="9">
        <v>-1.8385087</v>
      </c>
      <c r="K2382" s="9">
        <v>-1.2568398999999999</v>
      </c>
      <c r="L2382" s="9">
        <v>-2.5218640135255499</v>
      </c>
      <c r="M2382" s="9">
        <v>-9.0787106000000009</v>
      </c>
      <c r="N2382" s="9">
        <v>-9.0787106000000009</v>
      </c>
      <c r="O2382" s="9">
        <v>-2.5218640135255499</v>
      </c>
      <c r="P2382">
        <v>0</v>
      </c>
      <c r="Q2382" s="9">
        <v>53.549995000000003</v>
      </c>
      <c r="R2382" s="9">
        <v>28073567.224254299</v>
      </c>
      <c r="S2382" s="9">
        <v>918903234.613433</v>
      </c>
      <c r="T2382" s="9">
        <v>-1.78007848194994E-5</v>
      </c>
      <c r="U2382" s="9">
        <v>2.5218640135255499</v>
      </c>
      <c r="V2382" s="9">
        <v>0</v>
      </c>
      <c r="W2382" s="9">
        <v>2.5218640135255499</v>
      </c>
      <c r="X2382" s="9" t="s">
        <v>86</v>
      </c>
      <c r="Y2382" s="9">
        <v>0</v>
      </c>
      <c r="Z2382" s="9">
        <v>2.310711E-3</v>
      </c>
      <c r="AA2382" s="9">
        <v>0</v>
      </c>
      <c r="AB2382" s="9">
        <v>7.4644176999999999E-3</v>
      </c>
      <c r="AQ2382" s="9">
        <f>K2382-'Processed Potentiostat'!$J$3</f>
        <v>-1.2568398999999999</v>
      </c>
    </row>
    <row r="2383" spans="1:43" x14ac:dyDescent="0.3">
      <c r="A2383">
        <v>2</v>
      </c>
      <c r="B2383">
        <v>0</v>
      </c>
      <c r="C2383">
        <v>0</v>
      </c>
      <c r="D2383">
        <v>1</v>
      </c>
      <c r="E2383">
        <v>0</v>
      </c>
      <c r="F2383">
        <v>0</v>
      </c>
      <c r="G2383">
        <v>0</v>
      </c>
      <c r="H2383" s="9">
        <v>1673.05675773503</v>
      </c>
      <c r="I2383" s="9">
        <v>-1.8381225000000001</v>
      </c>
      <c r="J2383" s="9">
        <v>-1.8374225</v>
      </c>
      <c r="K2383" s="9">
        <v>-6.3376998999999996</v>
      </c>
      <c r="L2383" s="9">
        <v>-2.52187002990815</v>
      </c>
      <c r="M2383" s="9">
        <v>-9.0787324999999992</v>
      </c>
      <c r="N2383" s="9">
        <v>-9.0787324999999992</v>
      </c>
      <c r="O2383" s="9">
        <v>-2.52187002990815</v>
      </c>
      <c r="P2383">
        <v>0</v>
      </c>
      <c r="Q2383" s="9">
        <v>53.549995000000003</v>
      </c>
      <c r="R2383" s="9">
        <v>28073567.224254299</v>
      </c>
      <c r="S2383" s="9">
        <v>1031935821.37965</v>
      </c>
      <c r="T2383" s="9">
        <v>-6.0163825947867596E-6</v>
      </c>
      <c r="U2383" s="9">
        <v>2.52187002990815</v>
      </c>
      <c r="V2383" s="9">
        <v>0</v>
      </c>
      <c r="W2383" s="9">
        <v>2.52187002990815</v>
      </c>
      <c r="X2383" s="9" t="s">
        <v>86</v>
      </c>
      <c r="Y2383" s="9">
        <v>0</v>
      </c>
      <c r="Z2383" s="9">
        <v>1.1645032E-2</v>
      </c>
      <c r="AA2383" s="9">
        <v>0</v>
      </c>
      <c r="AB2383" s="9">
        <v>7.5261494999999999E-3</v>
      </c>
      <c r="AQ2383" s="9">
        <f>K2383-'Processed Potentiostat'!$J$3</f>
        <v>-6.3376998999999996</v>
      </c>
    </row>
    <row r="2384" spans="1:43" x14ac:dyDescent="0.3">
      <c r="A2384">
        <v>2</v>
      </c>
      <c r="B2384">
        <v>0</v>
      </c>
      <c r="C2384">
        <v>0</v>
      </c>
      <c r="D2384">
        <v>1</v>
      </c>
      <c r="E2384">
        <v>0</v>
      </c>
      <c r="F2384">
        <v>0</v>
      </c>
      <c r="G2384">
        <v>0</v>
      </c>
      <c r="H2384" s="9">
        <v>1673.0775577345</v>
      </c>
      <c r="I2384" s="9">
        <v>-1.8378829999999999</v>
      </c>
      <c r="J2384" s="9">
        <v>-1.8374185999999999</v>
      </c>
      <c r="K2384" s="9">
        <v>-11.393376999999999</v>
      </c>
      <c r="L2384" s="9">
        <v>-2.5219180776505699</v>
      </c>
      <c r="M2384" s="9">
        <v>-9.0789051000000001</v>
      </c>
      <c r="N2384" s="9">
        <v>-9.0789051000000001</v>
      </c>
      <c r="O2384" s="9">
        <v>-2.5219180776505699</v>
      </c>
      <c r="P2384">
        <v>0</v>
      </c>
      <c r="Q2384" s="9">
        <v>53.549995000000003</v>
      </c>
      <c r="R2384" s="9">
        <v>28073567.224254299</v>
      </c>
      <c r="S2384" s="9">
        <v>1032415325.4020801</v>
      </c>
      <c r="T2384" s="9">
        <v>-4.8047742419843297E-5</v>
      </c>
      <c r="U2384" s="9">
        <v>2.5219180776505699</v>
      </c>
      <c r="V2384" s="9">
        <v>0</v>
      </c>
      <c r="W2384" s="9">
        <v>2.5219180776505699</v>
      </c>
      <c r="X2384" s="9" t="s">
        <v>86</v>
      </c>
      <c r="Y2384" s="9">
        <v>0</v>
      </c>
      <c r="Z2384" s="9">
        <v>2.0934403000000001E-2</v>
      </c>
      <c r="AA2384" s="9">
        <v>0</v>
      </c>
      <c r="AB2384" s="9">
        <v>7.5906849999999998E-3</v>
      </c>
      <c r="AQ2384" s="9">
        <f>K2384-'Processed Potentiostat'!$J$3</f>
        <v>-11.393376999999999</v>
      </c>
    </row>
    <row r="2385" spans="1:43" x14ac:dyDescent="0.3">
      <c r="A2385">
        <v>2</v>
      </c>
      <c r="B2385">
        <v>0</v>
      </c>
      <c r="C2385">
        <v>0</v>
      </c>
      <c r="D2385">
        <v>1</v>
      </c>
      <c r="E2385">
        <v>0</v>
      </c>
      <c r="F2385">
        <v>0</v>
      </c>
      <c r="G2385">
        <v>0</v>
      </c>
      <c r="H2385" s="9">
        <v>1673.1369577329999</v>
      </c>
      <c r="I2385" s="9">
        <v>-1.8379673000000001</v>
      </c>
      <c r="J2385" s="9">
        <v>-1.8375212000000001</v>
      </c>
      <c r="K2385" s="9">
        <v>-16.408988999999998</v>
      </c>
      <c r="L2385" s="9">
        <v>-2.52213255530534</v>
      </c>
      <c r="M2385" s="9">
        <v>-9.0796776000000001</v>
      </c>
      <c r="N2385" s="9">
        <v>-9.0796776000000001</v>
      </c>
      <c r="O2385" s="9">
        <v>-2.52213255530534</v>
      </c>
      <c r="P2385">
        <v>0</v>
      </c>
      <c r="Q2385" s="9">
        <v>53.549995000000003</v>
      </c>
      <c r="R2385" s="9">
        <v>28073567.224254299</v>
      </c>
      <c r="S2385" s="9">
        <v>1020634792.64266</v>
      </c>
      <c r="T2385" s="9">
        <v>-2.1447765477500201E-4</v>
      </c>
      <c r="U2385" s="9">
        <v>2.52213255530534</v>
      </c>
      <c r="V2385" s="9">
        <v>0</v>
      </c>
      <c r="W2385" s="9">
        <v>2.52213255530534</v>
      </c>
      <c r="X2385" s="9" t="s">
        <v>86</v>
      </c>
      <c r="Y2385" s="9">
        <v>0</v>
      </c>
      <c r="Z2385" s="9">
        <v>3.0151865E-2</v>
      </c>
      <c r="AA2385" s="9">
        <v>0</v>
      </c>
      <c r="AB2385" s="9">
        <v>7.5330058999999996E-3</v>
      </c>
      <c r="AQ2385" s="9">
        <f>K2385-'Processed Potentiostat'!$J$3</f>
        <v>-16.408988999999998</v>
      </c>
    </row>
    <row r="2386" spans="1:43" x14ac:dyDescent="0.3">
      <c r="A2386">
        <v>2</v>
      </c>
      <c r="B2386">
        <v>0</v>
      </c>
      <c r="C2386">
        <v>0</v>
      </c>
      <c r="D2386">
        <v>1</v>
      </c>
      <c r="E2386">
        <v>0</v>
      </c>
      <c r="F2386">
        <v>0</v>
      </c>
      <c r="G2386">
        <v>0</v>
      </c>
      <c r="H2386" s="9">
        <v>1673.17215773211</v>
      </c>
      <c r="I2386" s="9">
        <v>-1.8381434999999999</v>
      </c>
      <c r="J2386" s="9">
        <v>-1.8384453000000001</v>
      </c>
      <c r="K2386" s="9">
        <v>-11.352168000000001</v>
      </c>
      <c r="L2386" s="9">
        <v>-2.5222946513017801</v>
      </c>
      <c r="M2386" s="9">
        <v>-9.0802603000000008</v>
      </c>
      <c r="N2386" s="9">
        <v>-9.0802603000000008</v>
      </c>
      <c r="O2386" s="9">
        <v>-2.5222946513017801</v>
      </c>
      <c r="P2386">
        <v>0</v>
      </c>
      <c r="Q2386" s="9">
        <v>53.549995000000003</v>
      </c>
      <c r="R2386" s="9">
        <v>28073567.224254299</v>
      </c>
      <c r="S2386" s="9">
        <v>924974774.52723897</v>
      </c>
      <c r="T2386" s="9">
        <v>-1.6209599643302001E-4</v>
      </c>
      <c r="U2386" s="9">
        <v>2.5222946513017801</v>
      </c>
      <c r="V2386" s="9">
        <v>0</v>
      </c>
      <c r="W2386" s="9">
        <v>2.5222946513017801</v>
      </c>
      <c r="X2386" s="9" t="s">
        <v>86</v>
      </c>
      <c r="Y2386" s="9">
        <v>0</v>
      </c>
      <c r="Z2386" s="9">
        <v>2.0870341000000001E-2</v>
      </c>
      <c r="AA2386" s="9">
        <v>0</v>
      </c>
      <c r="AB2386" s="9">
        <v>7.7758259E-3</v>
      </c>
      <c r="AQ2386" s="9">
        <f>K2386-'Processed Potentiostat'!$J$3</f>
        <v>-11.352168000000001</v>
      </c>
    </row>
    <row r="2387" spans="1:43" x14ac:dyDescent="0.3">
      <c r="A2387">
        <v>2</v>
      </c>
      <c r="B2387">
        <v>0</v>
      </c>
      <c r="C2387">
        <v>0</v>
      </c>
      <c r="D2387">
        <v>1</v>
      </c>
      <c r="E2387">
        <v>0</v>
      </c>
      <c r="F2387">
        <v>0</v>
      </c>
      <c r="G2387">
        <v>0</v>
      </c>
      <c r="H2387" s="9">
        <v>1673.1863577317499</v>
      </c>
      <c r="I2387" s="9">
        <v>-1.8379464999999999</v>
      </c>
      <c r="J2387" s="9">
        <v>-1.8386544</v>
      </c>
      <c r="K2387" s="9">
        <v>-6.1824050000000002</v>
      </c>
      <c r="L2387" s="9">
        <v>-2.5223356775414398</v>
      </c>
      <c r="M2387" s="9">
        <v>-9.0804080999999996</v>
      </c>
      <c r="N2387" s="9">
        <v>-9.0804080999999996</v>
      </c>
      <c r="O2387" s="9">
        <v>-2.5223356775414398</v>
      </c>
      <c r="P2387">
        <v>0</v>
      </c>
      <c r="Q2387" s="9">
        <v>53.549995000000003</v>
      </c>
      <c r="R2387" s="9">
        <v>28073567.224254299</v>
      </c>
      <c r="S2387" s="9">
        <v>905769367.67076397</v>
      </c>
      <c r="T2387" s="9">
        <v>-4.1026239659736002E-5</v>
      </c>
      <c r="U2387" s="9">
        <v>2.5223356775414398</v>
      </c>
      <c r="V2387" s="9">
        <v>0</v>
      </c>
      <c r="W2387" s="9">
        <v>2.5223356775414398</v>
      </c>
      <c r="X2387" s="9" t="s">
        <v>86</v>
      </c>
      <c r="Y2387" s="9">
        <v>0</v>
      </c>
      <c r="Z2387" s="9">
        <v>1.1367306000000001E-2</v>
      </c>
      <c r="AA2387" s="9">
        <v>0</v>
      </c>
      <c r="AB2387" s="9">
        <v>7.7791121E-3</v>
      </c>
      <c r="AQ2387" s="9">
        <f>K2387-'Processed Potentiostat'!$J$3</f>
        <v>-6.1824050000000002</v>
      </c>
    </row>
    <row r="2388" spans="1:43" x14ac:dyDescent="0.3">
      <c r="A2388">
        <v>2</v>
      </c>
      <c r="B2388">
        <v>0</v>
      </c>
      <c r="C2388">
        <v>0</v>
      </c>
      <c r="D2388">
        <v>1</v>
      </c>
      <c r="E2388">
        <v>0</v>
      </c>
      <c r="F2388">
        <v>0</v>
      </c>
      <c r="G2388">
        <v>0</v>
      </c>
      <c r="H2388" s="9">
        <v>1673.2083577312001</v>
      </c>
      <c r="I2388" s="9">
        <v>-1.8378958000000001</v>
      </c>
      <c r="J2388" s="9">
        <v>-1.8382921000000001</v>
      </c>
      <c r="K2388" s="9">
        <v>-1.0870455999999999</v>
      </c>
      <c r="L2388" s="9">
        <v>-2.52236325362249</v>
      </c>
      <c r="M2388" s="9">
        <v>-9.0805073000000007</v>
      </c>
      <c r="N2388" s="9">
        <v>-9.0805073000000007</v>
      </c>
      <c r="O2388" s="9">
        <v>-2.52236325362249</v>
      </c>
      <c r="P2388">
        <v>0</v>
      </c>
      <c r="Q2388" s="9">
        <v>53.549995000000003</v>
      </c>
      <c r="R2388" s="9">
        <v>28073567.224254299</v>
      </c>
      <c r="S2388" s="9">
        <v>939606953.579041</v>
      </c>
      <c r="T2388" s="9">
        <v>-2.7576081051083801E-5</v>
      </c>
      <c r="U2388" s="9">
        <v>2.52236325362249</v>
      </c>
      <c r="V2388" s="9">
        <v>0</v>
      </c>
      <c r="W2388" s="9">
        <v>2.52236325362249</v>
      </c>
      <c r="X2388" s="9" t="s">
        <v>86</v>
      </c>
      <c r="Y2388" s="9">
        <v>0</v>
      </c>
      <c r="Z2388" s="9">
        <v>1.9983072E-3</v>
      </c>
      <c r="AA2388" s="9">
        <v>0</v>
      </c>
      <c r="AB2388" s="9">
        <v>7.6353918000000003E-3</v>
      </c>
      <c r="AQ2388" s="9">
        <f>K2388-'Processed Potentiostat'!$J$3</f>
        <v>-1.0870455999999999</v>
      </c>
    </row>
    <row r="2389" spans="1:43" x14ac:dyDescent="0.3">
      <c r="A2389">
        <v>2</v>
      </c>
      <c r="B2389">
        <v>0</v>
      </c>
      <c r="C2389">
        <v>0</v>
      </c>
      <c r="D2389">
        <v>1</v>
      </c>
      <c r="E2389">
        <v>0</v>
      </c>
      <c r="F2389">
        <v>0</v>
      </c>
      <c r="G2389">
        <v>0</v>
      </c>
      <c r="H2389" s="9">
        <v>1673.4127577260299</v>
      </c>
      <c r="I2389" s="9">
        <v>-1.8379859000000001</v>
      </c>
      <c r="J2389" s="9">
        <v>-1.8370734</v>
      </c>
      <c r="K2389" s="9">
        <v>-6.2636770999999998</v>
      </c>
      <c r="L2389" s="9">
        <v>-2.5224118648385701</v>
      </c>
      <c r="M2389" s="9">
        <v>-9.0806827999999999</v>
      </c>
      <c r="N2389" s="9">
        <v>-9.0806827999999999</v>
      </c>
      <c r="O2389" s="9">
        <v>-2.5224118648385701</v>
      </c>
      <c r="P2389">
        <v>0</v>
      </c>
      <c r="Q2389" s="9">
        <v>53.549995000000003</v>
      </c>
      <c r="R2389" s="9">
        <v>28073567.224254299</v>
      </c>
      <c r="S2389" s="9">
        <v>1074632531.87852</v>
      </c>
      <c r="T2389" s="9">
        <v>-4.8611216081351203E-5</v>
      </c>
      <c r="U2389" s="9">
        <v>2.5224118648385701</v>
      </c>
      <c r="V2389" s="9">
        <v>0</v>
      </c>
      <c r="W2389" s="9">
        <v>2.5224118648385701</v>
      </c>
      <c r="X2389" s="9" t="s">
        <v>86</v>
      </c>
      <c r="Y2389" s="9">
        <v>0</v>
      </c>
      <c r="Z2389" s="9">
        <v>1.1506835E-2</v>
      </c>
      <c r="AA2389" s="9">
        <v>0</v>
      </c>
      <c r="AB2389" s="9">
        <v>7.7367965000000004E-3</v>
      </c>
      <c r="AQ2389" s="9">
        <f>K2389-'Processed Potentiostat'!$J$3</f>
        <v>-6.2636770999999998</v>
      </c>
    </row>
    <row r="2390" spans="1:43" x14ac:dyDescent="0.3">
      <c r="A2390">
        <v>2</v>
      </c>
      <c r="B2390">
        <v>0</v>
      </c>
      <c r="C2390">
        <v>0</v>
      </c>
      <c r="D2390">
        <v>1</v>
      </c>
      <c r="E2390">
        <v>0</v>
      </c>
      <c r="F2390">
        <v>0</v>
      </c>
      <c r="G2390">
        <v>0</v>
      </c>
      <c r="H2390" s="9">
        <v>1673.41655772594</v>
      </c>
      <c r="I2390" s="9">
        <v>-1.8378631000000001</v>
      </c>
      <c r="J2390" s="9">
        <v>-1.8369008</v>
      </c>
      <c r="K2390" s="9">
        <v>-11.547527000000001</v>
      </c>
      <c r="L2390" s="9">
        <v>-2.5224213749374802</v>
      </c>
      <c r="M2390" s="9">
        <v>-9.0807170999999993</v>
      </c>
      <c r="N2390" s="9">
        <v>-9.0807170999999993</v>
      </c>
      <c r="O2390" s="9">
        <v>-2.5224213749374802</v>
      </c>
      <c r="P2390">
        <v>0</v>
      </c>
      <c r="Q2390" s="9">
        <v>53.549995000000003</v>
      </c>
      <c r="R2390" s="9">
        <v>28073567.224254299</v>
      </c>
      <c r="S2390" s="9">
        <v>1096961232.6551199</v>
      </c>
      <c r="T2390" s="9">
        <v>-9.5100989079277503E-6</v>
      </c>
      <c r="U2390" s="9">
        <v>2.5224213749374802</v>
      </c>
      <c r="V2390" s="9">
        <v>0</v>
      </c>
      <c r="W2390" s="9">
        <v>2.5224213749374802</v>
      </c>
      <c r="X2390" s="9" t="s">
        <v>86</v>
      </c>
      <c r="Y2390" s="9">
        <v>0</v>
      </c>
      <c r="Z2390" s="9">
        <v>2.1211662999999999E-2</v>
      </c>
      <c r="AA2390" s="9">
        <v>0</v>
      </c>
      <c r="AB2390" s="9">
        <v>7.7642351E-3</v>
      </c>
      <c r="AQ2390" s="9">
        <f>K2390-'Processed Potentiostat'!$J$3</f>
        <v>-11.547527000000001</v>
      </c>
    </row>
    <row r="2391" spans="1:43" x14ac:dyDescent="0.3">
      <c r="A2391">
        <v>2</v>
      </c>
      <c r="B2391">
        <v>0</v>
      </c>
      <c r="C2391">
        <v>0</v>
      </c>
      <c r="D2391">
        <v>1</v>
      </c>
      <c r="E2391">
        <v>0</v>
      </c>
      <c r="F2391">
        <v>0</v>
      </c>
      <c r="G2391">
        <v>0</v>
      </c>
      <c r="H2391" s="9">
        <v>1673.42175772581</v>
      </c>
      <c r="I2391" s="9">
        <v>-1.8379234</v>
      </c>
      <c r="J2391" s="9">
        <v>-1.8375922</v>
      </c>
      <c r="K2391" s="9">
        <v>-16.658911</v>
      </c>
      <c r="L2391" s="9">
        <v>-2.5224425330327298</v>
      </c>
      <c r="M2391" s="9">
        <v>-9.0807933999999992</v>
      </c>
      <c r="N2391" s="9">
        <v>-9.0807933999999992</v>
      </c>
      <c r="O2391" s="9">
        <v>-2.5224425330327298</v>
      </c>
      <c r="P2391">
        <v>0</v>
      </c>
      <c r="Q2391" s="9">
        <v>53.549995000000003</v>
      </c>
      <c r="R2391" s="9">
        <v>28073567.224254299</v>
      </c>
      <c r="S2391" s="9">
        <v>1012702058.1124901</v>
      </c>
      <c r="T2391" s="9">
        <v>-2.11580952536039E-5</v>
      </c>
      <c r="U2391" s="9">
        <v>2.5224425330327298</v>
      </c>
      <c r="V2391" s="9">
        <v>0</v>
      </c>
      <c r="W2391" s="9">
        <v>2.5224425330327298</v>
      </c>
      <c r="X2391" s="9" t="s">
        <v>86</v>
      </c>
      <c r="Y2391" s="9">
        <v>0</v>
      </c>
      <c r="Z2391" s="9">
        <v>3.0612284E-2</v>
      </c>
      <c r="AA2391" s="9">
        <v>0</v>
      </c>
      <c r="AB2391" s="9">
        <v>7.4115963999999996E-3</v>
      </c>
      <c r="AQ2391" s="9">
        <f>K2391-'Processed Potentiostat'!$J$3</f>
        <v>-16.658911</v>
      </c>
    </row>
    <row r="2392" spans="1:43" x14ac:dyDescent="0.3">
      <c r="A2392">
        <v>2</v>
      </c>
      <c r="B2392">
        <v>0</v>
      </c>
      <c r="C2392">
        <v>0</v>
      </c>
      <c r="D2392">
        <v>1</v>
      </c>
      <c r="E2392">
        <v>0</v>
      </c>
      <c r="F2392">
        <v>0</v>
      </c>
      <c r="G2392">
        <v>0</v>
      </c>
      <c r="H2392" s="9">
        <v>1673.4353577254601</v>
      </c>
      <c r="I2392" s="9">
        <v>-1.8379380999999999</v>
      </c>
      <c r="J2392" s="9">
        <v>-1.8374267</v>
      </c>
      <c r="K2392" s="9">
        <v>-21.784796</v>
      </c>
      <c r="L2392" s="9">
        <v>-2.52251315571838</v>
      </c>
      <c r="M2392" s="9">
        <v>-9.0810470999999993</v>
      </c>
      <c r="N2392" s="9">
        <v>-9.0810470999999993</v>
      </c>
      <c r="O2392" s="9">
        <v>-2.52251315571838</v>
      </c>
      <c r="P2392">
        <v>0</v>
      </c>
      <c r="Q2392" s="9">
        <v>53.549995000000003</v>
      </c>
      <c r="R2392" s="9">
        <v>28073567.224254299</v>
      </c>
      <c r="S2392" s="9">
        <v>1031710543.70086</v>
      </c>
      <c r="T2392" s="9">
        <v>-7.0622685644394697E-5</v>
      </c>
      <c r="U2392" s="9">
        <v>2.52251315571838</v>
      </c>
      <c r="V2392" s="9">
        <v>0</v>
      </c>
      <c r="W2392" s="9">
        <v>2.52251315571838</v>
      </c>
      <c r="X2392" s="9" t="s">
        <v>86</v>
      </c>
      <c r="Y2392" s="9">
        <v>0</v>
      </c>
      <c r="Z2392" s="9">
        <v>4.0027964999999999E-2</v>
      </c>
      <c r="AA2392" s="9">
        <v>0</v>
      </c>
      <c r="AB2392" s="9">
        <v>7.6518217000000003E-3</v>
      </c>
      <c r="AQ2392" s="9">
        <f>K2392-'Processed Potentiostat'!$J$3</f>
        <v>-21.784796</v>
      </c>
    </row>
    <row r="2393" spans="1:43" x14ac:dyDescent="0.3">
      <c r="A2393">
        <v>2</v>
      </c>
      <c r="B2393">
        <v>0</v>
      </c>
      <c r="C2393">
        <v>0</v>
      </c>
      <c r="D2393">
        <v>1</v>
      </c>
      <c r="E2393">
        <v>0</v>
      </c>
      <c r="F2393">
        <v>0</v>
      </c>
      <c r="G2393">
        <v>0</v>
      </c>
      <c r="H2393" s="9">
        <v>1673.4563577249301</v>
      </c>
      <c r="I2393" s="9">
        <v>-1.8380368</v>
      </c>
      <c r="J2393" s="9">
        <v>-1.8374607999999999</v>
      </c>
      <c r="K2393" s="9">
        <v>-26.842762</v>
      </c>
      <c r="L2393" s="9">
        <v>-2.5226558021301599</v>
      </c>
      <c r="M2393" s="9">
        <v>-9.0815611000000001</v>
      </c>
      <c r="N2393" s="9">
        <v>-9.0815611000000001</v>
      </c>
      <c r="O2393" s="9">
        <v>-2.5226558021301599</v>
      </c>
      <c r="P2393">
        <v>0</v>
      </c>
      <c r="Q2393" s="9">
        <v>53.549995000000003</v>
      </c>
      <c r="R2393" s="9">
        <v>28073567.224254299</v>
      </c>
      <c r="S2393" s="9">
        <v>1027802407.32663</v>
      </c>
      <c r="T2393" s="9">
        <v>-1.4264641178973701E-4</v>
      </c>
      <c r="U2393" s="9">
        <v>2.5226558021301599</v>
      </c>
      <c r="V2393" s="9">
        <v>0</v>
      </c>
      <c r="W2393" s="9">
        <v>2.5226558021301599</v>
      </c>
      <c r="X2393" s="9" t="s">
        <v>86</v>
      </c>
      <c r="Y2393" s="9">
        <v>0</v>
      </c>
      <c r="Z2393" s="9">
        <v>4.9322523E-2</v>
      </c>
      <c r="AA2393" s="9">
        <v>0</v>
      </c>
      <c r="AB2393" s="9">
        <v>7.4361395000000002E-3</v>
      </c>
      <c r="AQ2393" s="9">
        <f>K2393-'Processed Potentiostat'!$J$3</f>
        <v>-26.842762</v>
      </c>
    </row>
    <row r="2394" spans="1:43" x14ac:dyDescent="0.3">
      <c r="A2394">
        <v>2</v>
      </c>
      <c r="B2394">
        <v>0</v>
      </c>
      <c r="C2394">
        <v>0</v>
      </c>
      <c r="D2394">
        <v>1</v>
      </c>
      <c r="E2394">
        <v>0</v>
      </c>
      <c r="F2394">
        <v>0</v>
      </c>
      <c r="G2394">
        <v>0</v>
      </c>
      <c r="H2394" s="9">
        <v>1673.4769577244101</v>
      </c>
      <c r="I2394" s="9">
        <v>-1.8378652</v>
      </c>
      <c r="J2394" s="9">
        <v>-1.8373047</v>
      </c>
      <c r="K2394" s="9">
        <v>-31.966740000000001</v>
      </c>
      <c r="L2394" s="9">
        <v>-2.5228216327336601</v>
      </c>
      <c r="M2394" s="9">
        <v>-9.0821580999999991</v>
      </c>
      <c r="N2394" s="9">
        <v>-9.0821580999999991</v>
      </c>
      <c r="O2394" s="9">
        <v>-2.5228216327336601</v>
      </c>
      <c r="P2394">
        <v>0</v>
      </c>
      <c r="Q2394" s="9">
        <v>53.549995000000003</v>
      </c>
      <c r="R2394" s="9">
        <v>28073567.224254299</v>
      </c>
      <c r="S2394" s="9">
        <v>1046278276.3610801</v>
      </c>
      <c r="T2394" s="9">
        <v>-1.6583060349351E-4</v>
      </c>
      <c r="U2394" s="9">
        <v>2.5228216327336601</v>
      </c>
      <c r="V2394" s="9">
        <v>0</v>
      </c>
      <c r="W2394" s="9">
        <v>2.5228216327336601</v>
      </c>
      <c r="X2394" s="9" t="s">
        <v>86</v>
      </c>
      <c r="Y2394" s="9">
        <v>0</v>
      </c>
      <c r="Z2394" s="9">
        <v>5.8732640000000003E-2</v>
      </c>
      <c r="AA2394" s="9">
        <v>0</v>
      </c>
      <c r="AB2394" s="9">
        <v>7.6707718000000001E-3</v>
      </c>
      <c r="AQ2394" s="9">
        <f>K2394-'Processed Potentiostat'!$J$3</f>
        <v>-31.966740000000001</v>
      </c>
    </row>
    <row r="2395" spans="1:43" x14ac:dyDescent="0.3">
      <c r="A2395">
        <v>2</v>
      </c>
      <c r="B2395">
        <v>0</v>
      </c>
      <c r="C2395">
        <v>0</v>
      </c>
      <c r="D2395">
        <v>1</v>
      </c>
      <c r="E2395">
        <v>0</v>
      </c>
      <c r="F2395">
        <v>0</v>
      </c>
      <c r="G2395">
        <v>0</v>
      </c>
      <c r="H2395" s="9">
        <v>1673.52755772313</v>
      </c>
      <c r="I2395" s="9">
        <v>-1.8381015000000001</v>
      </c>
      <c r="J2395" s="9">
        <v>-1.8388074999999999</v>
      </c>
      <c r="K2395" s="9">
        <v>-26.951509000000001</v>
      </c>
      <c r="L2395" s="9">
        <v>-2.5232701670842701</v>
      </c>
      <c r="M2395" s="9">
        <v>-9.0837727000000008</v>
      </c>
      <c r="N2395" s="9">
        <v>-9.0837727000000008</v>
      </c>
      <c r="O2395" s="9">
        <v>-2.5232701670842701</v>
      </c>
      <c r="P2395">
        <v>0</v>
      </c>
      <c r="Q2395" s="9">
        <v>53.549995000000003</v>
      </c>
      <c r="R2395" s="9">
        <v>28073567.224254299</v>
      </c>
      <c r="S2395" s="9">
        <v>892527358.372177</v>
      </c>
      <c r="T2395" s="9">
        <v>-4.4853435060732101E-4</v>
      </c>
      <c r="U2395" s="9">
        <v>2.5232701670842701</v>
      </c>
      <c r="V2395" s="9">
        <v>0</v>
      </c>
      <c r="W2395" s="9">
        <v>2.5232701670842701</v>
      </c>
      <c r="X2395" s="9" t="s">
        <v>86</v>
      </c>
      <c r="Y2395" s="9">
        <v>0</v>
      </c>
      <c r="Z2395" s="9">
        <v>4.9558636000000003E-2</v>
      </c>
      <c r="AA2395" s="9">
        <v>0</v>
      </c>
      <c r="AB2395" s="9">
        <v>7.4637616000000004E-3</v>
      </c>
      <c r="AQ2395" s="9">
        <f>K2395-'Processed Potentiostat'!$J$3</f>
        <v>-26.951509000000001</v>
      </c>
    </row>
    <row r="2396" spans="1:43" x14ac:dyDescent="0.3">
      <c r="A2396">
        <v>2</v>
      </c>
      <c r="B2396">
        <v>0</v>
      </c>
      <c r="C2396">
        <v>0</v>
      </c>
      <c r="D2396">
        <v>1</v>
      </c>
      <c r="E2396">
        <v>0</v>
      </c>
      <c r="F2396">
        <v>0</v>
      </c>
      <c r="G2396">
        <v>0</v>
      </c>
      <c r="H2396" s="9">
        <v>1673.5463577226601</v>
      </c>
      <c r="I2396" s="9">
        <v>-1.8380460999999999</v>
      </c>
      <c r="J2396" s="9">
        <v>-1.8388789000000001</v>
      </c>
      <c r="K2396" s="9">
        <v>-21.771440999999999</v>
      </c>
      <c r="L2396" s="9">
        <v>-2.5234018350160299</v>
      </c>
      <c r="M2396" s="9">
        <v>-9.0842466000000002</v>
      </c>
      <c r="N2396" s="9">
        <v>-9.0842466000000002</v>
      </c>
      <c r="O2396" s="9">
        <v>-2.5234018350160299</v>
      </c>
      <c r="P2396">
        <v>0</v>
      </c>
      <c r="Q2396" s="9">
        <v>53.549995000000003</v>
      </c>
      <c r="R2396" s="9">
        <v>28073567.224254299</v>
      </c>
      <c r="S2396" s="9">
        <v>886378130.15190804</v>
      </c>
      <c r="T2396" s="9">
        <v>-1.3166793176866399E-4</v>
      </c>
      <c r="U2396" s="9">
        <v>2.5234018350160299</v>
      </c>
      <c r="V2396" s="9">
        <v>0</v>
      </c>
      <c r="W2396" s="9">
        <v>2.5234018350160299</v>
      </c>
      <c r="X2396" s="9" t="s">
        <v>86</v>
      </c>
      <c r="Y2396" s="9">
        <v>0</v>
      </c>
      <c r="Z2396" s="9">
        <v>4.0035042999999999E-2</v>
      </c>
      <c r="AA2396" s="9">
        <v>0</v>
      </c>
      <c r="AB2396" s="9">
        <v>7.3690991999999997E-3</v>
      </c>
      <c r="AQ2396" s="9">
        <f>K2396-'Processed Potentiostat'!$J$3</f>
        <v>-21.771440999999999</v>
      </c>
    </row>
    <row r="2397" spans="1:43" x14ac:dyDescent="0.3">
      <c r="A2397">
        <v>2</v>
      </c>
      <c r="B2397">
        <v>0</v>
      </c>
      <c r="C2397">
        <v>0</v>
      </c>
      <c r="D2397">
        <v>1</v>
      </c>
      <c r="E2397">
        <v>0</v>
      </c>
      <c r="F2397">
        <v>0</v>
      </c>
      <c r="G2397">
        <v>0</v>
      </c>
      <c r="H2397" s="9">
        <v>1673.56675772214</v>
      </c>
      <c r="I2397" s="9">
        <v>-1.8379258999999999</v>
      </c>
      <c r="J2397" s="9">
        <v>-1.8384564000000001</v>
      </c>
      <c r="K2397" s="9">
        <v>-16.626099</v>
      </c>
      <c r="L2397" s="9">
        <v>-2.5235113663226199</v>
      </c>
      <c r="M2397" s="9">
        <v>-9.0846405000000008</v>
      </c>
      <c r="N2397" s="9">
        <v>-9.0846405000000008</v>
      </c>
      <c r="O2397" s="9">
        <v>-2.5235113663226199</v>
      </c>
      <c r="P2397">
        <v>0</v>
      </c>
      <c r="Q2397" s="9">
        <v>53.549995000000003</v>
      </c>
      <c r="R2397" s="9">
        <v>28073567.224254299</v>
      </c>
      <c r="S2397" s="9">
        <v>924379264.01082397</v>
      </c>
      <c r="T2397" s="9">
        <v>-1.09531306584642E-4</v>
      </c>
      <c r="U2397" s="9">
        <v>2.5235113663226199</v>
      </c>
      <c r="V2397" s="9">
        <v>0</v>
      </c>
      <c r="W2397" s="9">
        <v>2.5235113663226199</v>
      </c>
      <c r="X2397" s="9" t="s">
        <v>86</v>
      </c>
      <c r="Y2397" s="9">
        <v>0</v>
      </c>
      <c r="Z2397" s="9">
        <v>3.0566356999999999E-2</v>
      </c>
      <c r="AA2397" s="9">
        <v>0</v>
      </c>
      <c r="AB2397" s="9">
        <v>7.2418107000000002E-3</v>
      </c>
      <c r="AQ2397" s="9">
        <f>K2397-'Processed Potentiostat'!$J$3</f>
        <v>-16.626099</v>
      </c>
    </row>
    <row r="2398" spans="1:43" x14ac:dyDescent="0.3">
      <c r="A2398">
        <v>2</v>
      </c>
      <c r="B2398">
        <v>0</v>
      </c>
      <c r="C2398">
        <v>0</v>
      </c>
      <c r="D2398">
        <v>1</v>
      </c>
      <c r="E2398">
        <v>0</v>
      </c>
      <c r="F2398">
        <v>0</v>
      </c>
      <c r="G2398">
        <v>0</v>
      </c>
      <c r="H2398" s="9">
        <v>1673.6085577210899</v>
      </c>
      <c r="I2398" s="9">
        <v>-1.8380034000000001</v>
      </c>
      <c r="J2398" s="9">
        <v>-1.8384134999999999</v>
      </c>
      <c r="K2398" s="9">
        <v>-11.545237999999999</v>
      </c>
      <c r="L2398" s="9">
        <v>-2.5236932678382602</v>
      </c>
      <c r="M2398" s="9">
        <v>-9.0852956999999996</v>
      </c>
      <c r="N2398" s="9">
        <v>-9.0852956999999996</v>
      </c>
      <c r="O2398" s="9">
        <v>-2.5236932678382602</v>
      </c>
      <c r="P2398">
        <v>0</v>
      </c>
      <c r="Q2398" s="9">
        <v>53.549995000000003</v>
      </c>
      <c r="R2398" s="9">
        <v>28073567.224254299</v>
      </c>
      <c r="S2398" s="9">
        <v>928484928.18382204</v>
      </c>
      <c r="T2398" s="9">
        <v>-1.81901515642568E-4</v>
      </c>
      <c r="U2398" s="9">
        <v>2.5236932678382602</v>
      </c>
      <c r="V2398" s="9">
        <v>0</v>
      </c>
      <c r="W2398" s="9">
        <v>2.5236932678382602</v>
      </c>
      <c r="X2398" s="9" t="s">
        <v>86</v>
      </c>
      <c r="Y2398" s="9">
        <v>0</v>
      </c>
      <c r="Z2398" s="9">
        <v>2.1224920000000001E-2</v>
      </c>
      <c r="AA2398" s="9">
        <v>0</v>
      </c>
      <c r="AB2398" s="9">
        <v>7.4177454E-3</v>
      </c>
      <c r="AQ2398" s="9">
        <f>K2398-'Processed Potentiostat'!$J$3</f>
        <v>-11.545237999999999</v>
      </c>
    </row>
    <row r="2399" spans="1:43" x14ac:dyDescent="0.3">
      <c r="A2399">
        <v>2</v>
      </c>
      <c r="B2399">
        <v>0</v>
      </c>
      <c r="C2399">
        <v>0</v>
      </c>
      <c r="D2399">
        <v>1</v>
      </c>
      <c r="E2399">
        <v>0</v>
      </c>
      <c r="F2399">
        <v>0</v>
      </c>
      <c r="G2399">
        <v>0</v>
      </c>
      <c r="H2399" s="9">
        <v>1673.62755772061</v>
      </c>
      <c r="I2399" s="9">
        <v>-1.8379501</v>
      </c>
      <c r="J2399" s="9">
        <v>-1.8386119999999999</v>
      </c>
      <c r="K2399" s="9">
        <v>-6.4174457</v>
      </c>
      <c r="L2399" s="9">
        <v>-2.5237496815820202</v>
      </c>
      <c r="M2399" s="9">
        <v>-9.0854987999999999</v>
      </c>
      <c r="N2399" s="9">
        <v>-9.0854987999999999</v>
      </c>
      <c r="O2399" s="9">
        <v>-2.5237496815820202</v>
      </c>
      <c r="P2399">
        <v>0</v>
      </c>
      <c r="Q2399" s="9">
        <v>53.549995000000003</v>
      </c>
      <c r="R2399" s="9">
        <v>28073567.224254299</v>
      </c>
      <c r="S2399" s="9">
        <v>910113559.48426402</v>
      </c>
      <c r="T2399" s="9">
        <v>-5.6413743760863597E-5</v>
      </c>
      <c r="U2399" s="9">
        <v>2.5237496815820202</v>
      </c>
      <c r="V2399" s="9">
        <v>0</v>
      </c>
      <c r="W2399" s="9">
        <v>2.5237496815820202</v>
      </c>
      <c r="X2399" s="9" t="s">
        <v>86</v>
      </c>
      <c r="Y2399" s="9">
        <v>0</v>
      </c>
      <c r="Z2399" s="9">
        <v>1.1799192E-2</v>
      </c>
      <c r="AA2399" s="9">
        <v>0</v>
      </c>
      <c r="AB2399" s="9">
        <v>7.3676859000000004E-3</v>
      </c>
      <c r="AQ2399" s="9">
        <f>K2399-'Processed Potentiostat'!$J$3</f>
        <v>-6.4174457</v>
      </c>
    </row>
    <row r="2400" spans="1:43" x14ac:dyDescent="0.3">
      <c r="A2400">
        <v>2</v>
      </c>
      <c r="B2400">
        <v>0</v>
      </c>
      <c r="C2400">
        <v>0</v>
      </c>
      <c r="D2400">
        <v>1</v>
      </c>
      <c r="E2400">
        <v>0</v>
      </c>
      <c r="F2400">
        <v>0</v>
      </c>
      <c r="G2400">
        <v>0</v>
      </c>
      <c r="H2400" s="9">
        <v>1673.6467577201199</v>
      </c>
      <c r="I2400" s="9">
        <v>-1.8381396999999999</v>
      </c>
      <c r="J2400" s="9">
        <v>-1.8388386000000001</v>
      </c>
      <c r="K2400" s="9">
        <v>-1.4167137999999999</v>
      </c>
      <c r="L2400" s="9">
        <v>-2.52377452466702</v>
      </c>
      <c r="M2400" s="9">
        <v>-9.0855885000000001</v>
      </c>
      <c r="N2400" s="9">
        <v>-9.0855885000000001</v>
      </c>
      <c r="O2400" s="9">
        <v>-2.52377452466702</v>
      </c>
      <c r="P2400">
        <v>0</v>
      </c>
      <c r="Q2400" s="9">
        <v>53.549995000000003</v>
      </c>
      <c r="R2400" s="9">
        <v>28073567.224254299</v>
      </c>
      <c r="S2400" s="9">
        <v>889994480.86898005</v>
      </c>
      <c r="T2400" s="9">
        <v>-2.48430849976166E-5</v>
      </c>
      <c r="U2400" s="9">
        <v>2.52377452466702</v>
      </c>
      <c r="V2400" s="9">
        <v>0</v>
      </c>
      <c r="W2400" s="9">
        <v>2.52377452466702</v>
      </c>
      <c r="X2400" s="9" t="s">
        <v>86</v>
      </c>
      <c r="Y2400" s="9">
        <v>0</v>
      </c>
      <c r="Z2400" s="9">
        <v>2.6051081000000001E-3</v>
      </c>
      <c r="AA2400" s="9">
        <v>0</v>
      </c>
      <c r="AB2400" s="9">
        <v>7.2424821999999998E-3</v>
      </c>
      <c r="AQ2400" s="9">
        <f>K2400-'Processed Potentiostat'!$J$3</f>
        <v>-1.4167137999999999</v>
      </c>
    </row>
    <row r="2401" spans="1:43" x14ac:dyDescent="0.3">
      <c r="A2401">
        <v>2</v>
      </c>
      <c r="B2401">
        <v>0</v>
      </c>
      <c r="C2401">
        <v>0</v>
      </c>
      <c r="D2401">
        <v>1</v>
      </c>
      <c r="E2401">
        <v>0</v>
      </c>
      <c r="F2401">
        <v>0</v>
      </c>
      <c r="G2401">
        <v>0</v>
      </c>
      <c r="H2401" s="9">
        <v>1673.69935771879</v>
      </c>
      <c r="I2401" s="9">
        <v>-1.8379513999999999</v>
      </c>
      <c r="J2401" s="9">
        <v>-1.8376771999999999</v>
      </c>
      <c r="K2401" s="9">
        <v>-6.4556025999999997</v>
      </c>
      <c r="L2401" s="9">
        <v>-2.5238068216009899</v>
      </c>
      <c r="M2401" s="9">
        <v>-9.0857048000000002</v>
      </c>
      <c r="N2401" s="9">
        <v>-9.0857048000000002</v>
      </c>
      <c r="O2401" s="9">
        <v>-2.5238068216009899</v>
      </c>
      <c r="P2401">
        <v>0</v>
      </c>
      <c r="Q2401" s="9">
        <v>53.549995000000003</v>
      </c>
      <c r="R2401" s="9">
        <v>28073567.224254299</v>
      </c>
      <c r="S2401" s="9">
        <v>1003768692.8662601</v>
      </c>
      <c r="T2401" s="9">
        <v>-3.2296933969000402E-5</v>
      </c>
      <c r="U2401" s="9">
        <v>2.5238068216009899</v>
      </c>
      <c r="V2401" s="9">
        <v>0</v>
      </c>
      <c r="W2401" s="9">
        <v>2.5238068216009899</v>
      </c>
      <c r="X2401" s="9" t="s">
        <v>86</v>
      </c>
      <c r="Y2401" s="9">
        <v>0</v>
      </c>
      <c r="Z2401" s="9">
        <v>1.1863314E-2</v>
      </c>
      <c r="AA2401" s="9">
        <v>0</v>
      </c>
      <c r="AB2401" s="9">
        <v>9.2381267E-3</v>
      </c>
      <c r="AQ2401" s="9">
        <f>K2401-'Processed Potentiostat'!$J$3</f>
        <v>-6.4556025999999997</v>
      </c>
    </row>
    <row r="2402" spans="1:43" x14ac:dyDescent="0.3">
      <c r="A2402">
        <v>2</v>
      </c>
      <c r="B2402">
        <v>0</v>
      </c>
      <c r="C2402">
        <v>0</v>
      </c>
      <c r="D2402">
        <v>1</v>
      </c>
      <c r="E2402">
        <v>0</v>
      </c>
      <c r="F2402">
        <v>0</v>
      </c>
      <c r="G2402">
        <v>0</v>
      </c>
      <c r="H2402" s="9">
        <v>1673.79215771645</v>
      </c>
      <c r="I2402" s="9">
        <v>-1.8378338999999999</v>
      </c>
      <c r="J2402" s="9">
        <v>-1.8379226</v>
      </c>
      <c r="K2402" s="9">
        <v>-1.4468570999999999</v>
      </c>
      <c r="L2402" s="9">
        <v>-2.5239796062429098</v>
      </c>
      <c r="M2402" s="9">
        <v>-9.0863265999999996</v>
      </c>
      <c r="N2402" s="9">
        <v>-9.0863265999999996</v>
      </c>
      <c r="O2402" s="9">
        <v>-2.5239796062429098</v>
      </c>
      <c r="P2402">
        <v>0</v>
      </c>
      <c r="Q2402" s="9">
        <v>53.549995000000003</v>
      </c>
      <c r="R2402" s="9">
        <v>28073567.224254299</v>
      </c>
      <c r="S2402" s="9">
        <v>977443675.95809901</v>
      </c>
      <c r="T2402" s="9">
        <v>-1.72784641921719E-4</v>
      </c>
      <c r="U2402" s="9">
        <v>2.5239796062429098</v>
      </c>
      <c r="V2402" s="9">
        <v>0</v>
      </c>
      <c r="W2402" s="9">
        <v>2.5239796062429098</v>
      </c>
      <c r="X2402" s="9" t="s">
        <v>86</v>
      </c>
      <c r="Y2402" s="9">
        <v>0</v>
      </c>
      <c r="Z2402" s="9">
        <v>2.6592114E-3</v>
      </c>
      <c r="AA2402" s="9">
        <v>0</v>
      </c>
      <c r="AB2402" s="9">
        <v>8.7727568999999995E-3</v>
      </c>
      <c r="AQ2402" s="9">
        <f>K2402-'Processed Potentiostat'!$J$3</f>
        <v>-1.4468570999999999</v>
      </c>
    </row>
    <row r="2403" spans="1:43" x14ac:dyDescent="0.3">
      <c r="A2403">
        <v>2</v>
      </c>
      <c r="B2403">
        <v>0</v>
      </c>
      <c r="C2403">
        <v>0</v>
      </c>
      <c r="D2403">
        <v>1</v>
      </c>
      <c r="E2403">
        <v>0</v>
      </c>
      <c r="F2403">
        <v>0</v>
      </c>
      <c r="G2403">
        <v>0</v>
      </c>
      <c r="H2403" s="9">
        <v>1673.80935771601</v>
      </c>
      <c r="I2403" s="9">
        <v>-1.8380863999999999</v>
      </c>
      <c r="J2403" s="9">
        <v>-1.8384132</v>
      </c>
      <c r="K2403" s="9">
        <v>3.5710456000000002</v>
      </c>
      <c r="L2403" s="9">
        <v>-2.5239825221364298</v>
      </c>
      <c r="M2403" s="9">
        <v>-9.0863370999999997</v>
      </c>
      <c r="N2403" s="9">
        <v>-9.0863370999999997</v>
      </c>
      <c r="O2403" s="9">
        <v>-2.5239825221364298</v>
      </c>
      <c r="P2403">
        <v>0</v>
      </c>
      <c r="Q2403" s="9">
        <v>53.549995000000003</v>
      </c>
      <c r="R2403" s="9">
        <v>28073567.224254299</v>
      </c>
      <c r="S2403" s="9">
        <v>928613490.94301498</v>
      </c>
      <c r="T2403" s="9">
        <v>-2.9158935213047201E-6</v>
      </c>
      <c r="U2403" s="9">
        <v>2.5239825221364298</v>
      </c>
      <c r="V2403" s="9">
        <v>0</v>
      </c>
      <c r="W2403" s="9">
        <v>2.5239825221364298</v>
      </c>
      <c r="X2403" s="9" t="s">
        <v>86</v>
      </c>
      <c r="Y2403" s="9">
        <v>0</v>
      </c>
      <c r="Z2403" s="9">
        <v>6.5650576999999998E-3</v>
      </c>
      <c r="AA2403" s="9">
        <v>0</v>
      </c>
      <c r="AB2403" s="9">
        <v>8.7279825999999998E-3</v>
      </c>
      <c r="AQ2403" s="9">
        <f>K2403-'Processed Potentiostat'!$J$3</f>
        <v>3.5710456000000002</v>
      </c>
    </row>
    <row r="2404" spans="1:43" x14ac:dyDescent="0.3">
      <c r="A2404">
        <v>2</v>
      </c>
      <c r="B2404">
        <v>0</v>
      </c>
      <c r="C2404">
        <v>0</v>
      </c>
      <c r="D2404">
        <v>1</v>
      </c>
      <c r="E2404">
        <v>0</v>
      </c>
      <c r="F2404">
        <v>0</v>
      </c>
      <c r="G2404">
        <v>0</v>
      </c>
      <c r="H2404" s="9">
        <v>1673.8881577140201</v>
      </c>
      <c r="I2404" s="9">
        <v>-1.8380799999999999</v>
      </c>
      <c r="J2404" s="9">
        <v>-1.8382835</v>
      </c>
      <c r="K2404" s="9">
        <v>8.6118412000000006</v>
      </c>
      <c r="L2404" s="9">
        <v>-2.5238752795822998</v>
      </c>
      <c r="M2404" s="9">
        <v>-9.0859509000000003</v>
      </c>
      <c r="N2404" s="9">
        <v>-9.0859509000000003</v>
      </c>
      <c r="O2404" s="9">
        <v>-2.5238752795822998</v>
      </c>
      <c r="P2404">
        <v>0</v>
      </c>
      <c r="Q2404" s="9">
        <v>53.549995000000003</v>
      </c>
      <c r="R2404" s="9">
        <v>145693349.09341499</v>
      </c>
      <c r="S2404" s="9">
        <v>928613490.94301498</v>
      </c>
      <c r="T2404" s="9">
        <v>1.07242554134856E-4</v>
      </c>
      <c r="U2404" s="9">
        <v>2.5238752795822998</v>
      </c>
      <c r="V2404" s="9">
        <v>0</v>
      </c>
      <c r="W2404" s="9">
        <v>2.5238752795822998</v>
      </c>
      <c r="X2404" s="9" t="s">
        <v>86</v>
      </c>
      <c r="Y2404" s="9">
        <v>0</v>
      </c>
      <c r="Z2404" s="9">
        <v>1.5831007000000001E-2</v>
      </c>
      <c r="AA2404" s="9">
        <v>0</v>
      </c>
      <c r="AB2404" s="9">
        <v>8.8150371000000009E-3</v>
      </c>
      <c r="AQ2404" s="9">
        <f>K2404-'Processed Potentiostat'!$J$3</f>
        <v>8.6118412000000006</v>
      </c>
    </row>
    <row r="2405" spans="1:43" x14ac:dyDescent="0.3">
      <c r="A2405">
        <v>2</v>
      </c>
      <c r="B2405">
        <v>0</v>
      </c>
      <c r="C2405">
        <v>0</v>
      </c>
      <c r="D2405">
        <v>1</v>
      </c>
      <c r="E2405">
        <v>0</v>
      </c>
      <c r="F2405">
        <v>0</v>
      </c>
      <c r="G2405">
        <v>0</v>
      </c>
      <c r="H2405" s="9">
        <v>1673.8975577137901</v>
      </c>
      <c r="I2405" s="9">
        <v>-1.8379243999999999</v>
      </c>
      <c r="J2405" s="9">
        <v>-1.8373873999999999</v>
      </c>
      <c r="K2405" s="9">
        <v>3.5489150999999999</v>
      </c>
      <c r="L2405" s="9">
        <v>-2.5238568407214701</v>
      </c>
      <c r="M2405" s="9">
        <v>-9.0858849999999993</v>
      </c>
      <c r="N2405" s="9">
        <v>-9.0858849999999993</v>
      </c>
      <c r="O2405" s="9">
        <v>-2.5238568407214701</v>
      </c>
      <c r="P2405">
        <v>0</v>
      </c>
      <c r="Q2405" s="9">
        <v>53.549995000000003</v>
      </c>
      <c r="R2405" s="9">
        <v>30482311.2885946</v>
      </c>
      <c r="S2405" s="9">
        <v>928613490.94301498</v>
      </c>
      <c r="T2405" s="9">
        <v>1.8438860827085699E-5</v>
      </c>
      <c r="U2405" s="9">
        <v>2.5238568407214701</v>
      </c>
      <c r="V2405" s="9">
        <v>0</v>
      </c>
      <c r="W2405" s="9">
        <v>2.5238568407214701</v>
      </c>
      <c r="X2405" s="9" t="s">
        <v>86</v>
      </c>
      <c r="Y2405" s="9">
        <v>0</v>
      </c>
      <c r="Z2405" s="9">
        <v>6.5207323000000001E-3</v>
      </c>
      <c r="AA2405" s="9">
        <v>0</v>
      </c>
      <c r="AB2405" s="9">
        <v>8.8738658999999998E-3</v>
      </c>
      <c r="AQ2405" s="9">
        <f>K2405-'Processed Potentiostat'!$J$3</f>
        <v>3.5489150999999999</v>
      </c>
    </row>
    <row r="2406" spans="1:43" x14ac:dyDescent="0.3">
      <c r="A2406">
        <v>2</v>
      </c>
      <c r="B2406">
        <v>0</v>
      </c>
      <c r="C2406">
        <v>0</v>
      </c>
      <c r="D2406">
        <v>1</v>
      </c>
      <c r="E2406">
        <v>0</v>
      </c>
      <c r="F2406">
        <v>0</v>
      </c>
      <c r="G2406">
        <v>0</v>
      </c>
      <c r="H2406" s="9">
        <v>1673.9189577132399</v>
      </c>
      <c r="I2406" s="9">
        <v>-1.8378958000000001</v>
      </c>
      <c r="J2406" s="9">
        <v>-1.8375897000000001</v>
      </c>
      <c r="K2406" s="9">
        <v>-1.4930258999999999</v>
      </c>
      <c r="L2406" s="9">
        <v>-2.5238444348581002</v>
      </c>
      <c r="M2406" s="9">
        <v>-9.0858401999999998</v>
      </c>
      <c r="N2406" s="9">
        <v>-9.0858401999999998</v>
      </c>
      <c r="O2406" s="9">
        <v>-2.5238444348581002</v>
      </c>
      <c r="P2406">
        <v>0</v>
      </c>
      <c r="Q2406" s="9">
        <v>53.549995000000003</v>
      </c>
      <c r="R2406" s="9">
        <v>37158775.510241702</v>
      </c>
      <c r="S2406" s="9">
        <v>928613490.94301498</v>
      </c>
      <c r="T2406" s="9">
        <v>1.2405863370812399E-5</v>
      </c>
      <c r="U2406" s="9">
        <v>2.5238444348581002</v>
      </c>
      <c r="V2406" s="9">
        <v>0</v>
      </c>
      <c r="W2406" s="9">
        <v>2.5238444348581002</v>
      </c>
      <c r="X2406" s="9" t="s">
        <v>86</v>
      </c>
      <c r="Y2406" s="9">
        <v>0</v>
      </c>
      <c r="Z2406" s="9">
        <v>2.743569E-3</v>
      </c>
      <c r="AA2406" s="9">
        <v>0</v>
      </c>
      <c r="AB2406" s="9">
        <v>9.0428022999999996E-3</v>
      </c>
      <c r="AQ2406" s="9">
        <f>K2406-'Processed Potentiostat'!$J$3</f>
        <v>-1.4930258999999999</v>
      </c>
    </row>
    <row r="2407" spans="1:43" x14ac:dyDescent="0.3">
      <c r="A2407">
        <v>2</v>
      </c>
      <c r="B2407">
        <v>0</v>
      </c>
      <c r="C2407">
        <v>0</v>
      </c>
      <c r="D2407">
        <v>1</v>
      </c>
      <c r="E2407">
        <v>0</v>
      </c>
      <c r="F2407">
        <v>0</v>
      </c>
      <c r="G2407">
        <v>0</v>
      </c>
      <c r="H2407" s="9">
        <v>1674.1759577067501</v>
      </c>
      <c r="I2407" s="9">
        <v>-1.8381190000000001</v>
      </c>
      <c r="J2407" s="9">
        <v>-1.8376102000000001</v>
      </c>
      <c r="K2407" s="9">
        <v>-6.5887665999999996</v>
      </c>
      <c r="L2407" s="9">
        <v>-2.5240089120984699</v>
      </c>
      <c r="M2407" s="9">
        <v>-9.0864325000000008</v>
      </c>
      <c r="N2407" s="9">
        <v>-9.0864325000000008</v>
      </c>
      <c r="O2407" s="9">
        <v>-2.5240089120984699</v>
      </c>
      <c r="P2407">
        <v>0</v>
      </c>
      <c r="Q2407" s="9">
        <v>53.549995000000003</v>
      </c>
      <c r="R2407" s="9">
        <v>37158775.510241702</v>
      </c>
      <c r="S2407" s="9">
        <v>1011361135.0725501</v>
      </c>
      <c r="T2407" s="9">
        <v>-1.6447724037016399E-4</v>
      </c>
      <c r="U2407" s="9">
        <v>2.5240089120984699</v>
      </c>
      <c r="V2407" s="9">
        <v>0</v>
      </c>
      <c r="W2407" s="9">
        <v>2.5240089120984699</v>
      </c>
      <c r="X2407" s="9" t="s">
        <v>86</v>
      </c>
      <c r="Y2407" s="9">
        <v>0</v>
      </c>
      <c r="Z2407" s="9">
        <v>1.2107585000000001E-2</v>
      </c>
      <c r="AA2407" s="9">
        <v>0</v>
      </c>
      <c r="AB2407" s="9">
        <v>8.9666815000000004E-3</v>
      </c>
      <c r="AQ2407" s="9">
        <f>K2407-'Processed Potentiostat'!$J$3</f>
        <v>-6.5887665999999996</v>
      </c>
    </row>
    <row r="2408" spans="1:43" x14ac:dyDescent="0.3">
      <c r="A2408">
        <v>2</v>
      </c>
      <c r="B2408">
        <v>0</v>
      </c>
      <c r="C2408">
        <v>0</v>
      </c>
      <c r="D2408">
        <v>1</v>
      </c>
      <c r="E2408">
        <v>0</v>
      </c>
      <c r="F2408">
        <v>0</v>
      </c>
      <c r="G2408">
        <v>0</v>
      </c>
      <c r="H2408" s="9">
        <v>1674.21715770571</v>
      </c>
      <c r="I2408" s="9">
        <v>-1.8378962999999999</v>
      </c>
      <c r="J2408" s="9">
        <v>-1.8374820000000001</v>
      </c>
      <c r="K2408" s="9">
        <v>-11.646352</v>
      </c>
      <c r="L2408" s="9">
        <v>-2.5241112612363099</v>
      </c>
      <c r="M2408" s="9">
        <v>-9.0868006000000001</v>
      </c>
      <c r="N2408" s="9">
        <v>-9.0868006000000001</v>
      </c>
      <c r="O2408" s="9">
        <v>-2.5241112612363099</v>
      </c>
      <c r="P2408">
        <v>0</v>
      </c>
      <c r="Q2408" s="9">
        <v>53.549995000000003</v>
      </c>
      <c r="R2408" s="9">
        <v>37158775.510241702</v>
      </c>
      <c r="S2408" s="9">
        <v>1025994539.7657599</v>
      </c>
      <c r="T2408" s="9">
        <v>-1.0234913783602199E-4</v>
      </c>
      <c r="U2408" s="9">
        <v>2.5241112612363099</v>
      </c>
      <c r="V2408" s="9">
        <v>0</v>
      </c>
      <c r="W2408" s="9">
        <v>2.5241112612363099</v>
      </c>
      <c r="X2408" s="9" t="s">
        <v>86</v>
      </c>
      <c r="Y2408" s="9">
        <v>0</v>
      </c>
      <c r="Z2408" s="9">
        <v>2.1399962000000002E-2</v>
      </c>
      <c r="AA2408" s="9">
        <v>0</v>
      </c>
      <c r="AB2408" s="9">
        <v>8.5772239E-3</v>
      </c>
      <c r="AQ2408" s="9">
        <f>K2408-'Processed Potentiostat'!$J$3</f>
        <v>-11.646352</v>
      </c>
    </row>
    <row r="2409" spans="1:43" x14ac:dyDescent="0.3">
      <c r="A2409">
        <v>2</v>
      </c>
      <c r="B2409">
        <v>0</v>
      </c>
      <c r="C2409">
        <v>0</v>
      </c>
      <c r="D2409">
        <v>1</v>
      </c>
      <c r="E2409">
        <v>0</v>
      </c>
      <c r="F2409">
        <v>0</v>
      </c>
      <c r="G2409">
        <v>0</v>
      </c>
      <c r="H2409" s="9">
        <v>1674.2557577047401</v>
      </c>
      <c r="I2409" s="9">
        <v>-1.8379502000000001</v>
      </c>
      <c r="J2409" s="9">
        <v>-1.8375398999999999</v>
      </c>
      <c r="K2409" s="9">
        <v>-16.686768000000001</v>
      </c>
      <c r="L2409" s="9">
        <v>-2.5242557232454699</v>
      </c>
      <c r="M2409" s="9">
        <v>-9.0873203</v>
      </c>
      <c r="N2409" s="9">
        <v>-9.0873203</v>
      </c>
      <c r="O2409" s="9">
        <v>-2.5242557232454699</v>
      </c>
      <c r="P2409">
        <v>0</v>
      </c>
      <c r="Q2409" s="9">
        <v>53.549995000000003</v>
      </c>
      <c r="R2409" s="9">
        <v>37158775.510241702</v>
      </c>
      <c r="S2409" s="9">
        <v>1019409794.42212</v>
      </c>
      <c r="T2409" s="9">
        <v>-1.4446200916529099E-4</v>
      </c>
      <c r="U2409" s="9">
        <v>2.5242557232454699</v>
      </c>
      <c r="V2409" s="9">
        <v>0</v>
      </c>
      <c r="W2409" s="9">
        <v>2.5242557232454699</v>
      </c>
      <c r="X2409" s="9" t="s">
        <v>86</v>
      </c>
      <c r="Y2409" s="9">
        <v>0</v>
      </c>
      <c r="Z2409" s="9">
        <v>3.0662602000000001E-2</v>
      </c>
      <c r="AA2409" s="9">
        <v>0</v>
      </c>
      <c r="AB2409" s="9">
        <v>8.8567062999999994E-3</v>
      </c>
      <c r="AQ2409" s="9">
        <f>K2409-'Processed Potentiostat'!$J$3</f>
        <v>-16.686768000000001</v>
      </c>
    </row>
    <row r="2410" spans="1:43" x14ac:dyDescent="0.3">
      <c r="A2410">
        <v>2</v>
      </c>
      <c r="B2410">
        <v>0</v>
      </c>
      <c r="C2410">
        <v>0</v>
      </c>
      <c r="D2410">
        <v>1</v>
      </c>
      <c r="E2410">
        <v>0</v>
      </c>
      <c r="F2410">
        <v>0</v>
      </c>
      <c r="G2410">
        <v>0</v>
      </c>
      <c r="H2410" s="9">
        <v>1674.27935770414</v>
      </c>
      <c r="I2410" s="9">
        <v>-1.8379624999999999</v>
      </c>
      <c r="J2410" s="9">
        <v>-1.8377489</v>
      </c>
      <c r="K2410" s="9">
        <v>-21.688642999999999</v>
      </c>
      <c r="L2410" s="9">
        <v>-2.5243770305728499</v>
      </c>
      <c r="M2410" s="9">
        <v>-9.0877570999999993</v>
      </c>
      <c r="N2410" s="9">
        <v>-9.0877570999999993</v>
      </c>
      <c r="O2410" s="9">
        <v>-2.5243770305728499</v>
      </c>
      <c r="P2410">
        <v>0</v>
      </c>
      <c r="Q2410" s="9">
        <v>53.549995000000003</v>
      </c>
      <c r="R2410" s="9">
        <v>37158775.510241702</v>
      </c>
      <c r="S2410" s="9">
        <v>996193771.57530606</v>
      </c>
      <c r="T2410" s="9">
        <v>-1.21307327376474E-4</v>
      </c>
      <c r="U2410" s="9">
        <v>2.5243770305728499</v>
      </c>
      <c r="V2410" s="9">
        <v>0</v>
      </c>
      <c r="W2410" s="9">
        <v>2.5243770305728499</v>
      </c>
      <c r="X2410" s="9" t="s">
        <v>86</v>
      </c>
      <c r="Y2410" s="9">
        <v>0</v>
      </c>
      <c r="Z2410" s="9">
        <v>3.9858277999999997E-2</v>
      </c>
      <c r="AA2410" s="9">
        <v>0</v>
      </c>
      <c r="AB2410" s="9">
        <v>8.3274309999999997E-3</v>
      </c>
      <c r="AQ2410" s="9">
        <f>K2410-'Processed Potentiostat'!$J$3</f>
        <v>-21.688642999999999</v>
      </c>
    </row>
    <row r="2411" spans="1:43" x14ac:dyDescent="0.3">
      <c r="A2411">
        <v>2</v>
      </c>
      <c r="B2411">
        <v>0</v>
      </c>
      <c r="C2411">
        <v>0</v>
      </c>
      <c r="D2411">
        <v>1</v>
      </c>
      <c r="E2411">
        <v>0</v>
      </c>
      <c r="F2411">
        <v>0</v>
      </c>
      <c r="G2411">
        <v>0</v>
      </c>
      <c r="H2411" s="9">
        <v>1674.3165577032</v>
      </c>
      <c r="I2411" s="9">
        <v>-1.8380860000000001</v>
      </c>
      <c r="J2411" s="9">
        <v>-1.8374149</v>
      </c>
      <c r="K2411" s="9">
        <v>-26.808040999999999</v>
      </c>
      <c r="L2411" s="9">
        <v>-2.5246086878412699</v>
      </c>
      <c r="M2411" s="9">
        <v>-9.0885916000000009</v>
      </c>
      <c r="N2411" s="9">
        <v>-9.0885916000000009</v>
      </c>
      <c r="O2411" s="9">
        <v>-2.5246086878412699</v>
      </c>
      <c r="P2411">
        <v>0</v>
      </c>
      <c r="Q2411" s="9">
        <v>53.549995000000003</v>
      </c>
      <c r="R2411" s="9">
        <v>37158775.510241702</v>
      </c>
      <c r="S2411" s="9">
        <v>1034001899.27018</v>
      </c>
      <c r="T2411" s="9">
        <v>-2.3165726841822799E-4</v>
      </c>
      <c r="U2411" s="9">
        <v>2.5246086878412699</v>
      </c>
      <c r="V2411" s="9">
        <v>0</v>
      </c>
      <c r="W2411" s="9">
        <v>2.5246086878412699</v>
      </c>
      <c r="X2411" s="9" t="s">
        <v>86</v>
      </c>
      <c r="Y2411" s="9">
        <v>0</v>
      </c>
      <c r="Z2411" s="9">
        <v>4.9257491E-2</v>
      </c>
      <c r="AA2411" s="9">
        <v>0</v>
      </c>
      <c r="AB2411" s="9">
        <v>8.9440810999999992E-3</v>
      </c>
      <c r="AQ2411" s="9">
        <f>K2411-'Processed Potentiostat'!$J$3</f>
        <v>-26.808040999999999</v>
      </c>
    </row>
    <row r="2412" spans="1:43" x14ac:dyDescent="0.3">
      <c r="A2412">
        <v>2</v>
      </c>
      <c r="B2412">
        <v>0</v>
      </c>
      <c r="C2412">
        <v>0</v>
      </c>
      <c r="D2412">
        <v>1</v>
      </c>
      <c r="E2412">
        <v>0</v>
      </c>
      <c r="F2412">
        <v>0</v>
      </c>
      <c r="G2412">
        <v>0</v>
      </c>
      <c r="H2412" s="9">
        <v>1674.33475770274</v>
      </c>
      <c r="I2412" s="9">
        <v>-1.8378876</v>
      </c>
      <c r="J2412" s="9">
        <v>-1.8372096</v>
      </c>
      <c r="K2412" s="9">
        <v>-32.003754000000001</v>
      </c>
      <c r="L2412" s="9">
        <v>-2.5247575590901499</v>
      </c>
      <c r="M2412" s="9">
        <v>-9.0891275</v>
      </c>
      <c r="N2412" s="9">
        <v>-9.0891275</v>
      </c>
      <c r="O2412" s="9">
        <v>-2.5247575590901499</v>
      </c>
      <c r="P2412">
        <v>0</v>
      </c>
      <c r="Q2412" s="9">
        <v>53.549995000000003</v>
      </c>
      <c r="R2412" s="9">
        <v>37158775.510241702</v>
      </c>
      <c r="S2412" s="9">
        <v>1058694078.64993</v>
      </c>
      <c r="T2412" s="9">
        <v>-1.4887124888085499E-4</v>
      </c>
      <c r="U2412" s="9">
        <v>2.5247575590901499</v>
      </c>
      <c r="V2412" s="9">
        <v>0</v>
      </c>
      <c r="W2412" s="9">
        <v>2.5247575590901499</v>
      </c>
      <c r="X2412" s="9" t="s">
        <v>86</v>
      </c>
      <c r="Y2412" s="9">
        <v>0</v>
      </c>
      <c r="Z2412" s="9">
        <v>5.8797601999999997E-2</v>
      </c>
      <c r="AA2412" s="9">
        <v>0</v>
      </c>
      <c r="AB2412" s="9">
        <v>8.5161691999999997E-3</v>
      </c>
      <c r="AQ2412" s="9">
        <f>K2412-'Processed Potentiostat'!$J$3</f>
        <v>-32.003754000000001</v>
      </c>
    </row>
    <row r="2413" spans="1:43" x14ac:dyDescent="0.3">
      <c r="A2413">
        <v>2</v>
      </c>
      <c r="B2413">
        <v>0</v>
      </c>
      <c r="C2413">
        <v>0</v>
      </c>
      <c r="D2413">
        <v>1</v>
      </c>
      <c r="E2413">
        <v>0</v>
      </c>
      <c r="F2413">
        <v>0</v>
      </c>
      <c r="G2413">
        <v>0</v>
      </c>
      <c r="H2413" s="9">
        <v>1674.6663576943599</v>
      </c>
      <c r="I2413" s="9">
        <v>-1.8381605999999999</v>
      </c>
      <c r="J2413" s="9">
        <v>-1.8389057</v>
      </c>
      <c r="K2413" s="9">
        <v>-26.945784</v>
      </c>
      <c r="L2413" s="9">
        <v>-2.5279906384382902</v>
      </c>
      <c r="M2413" s="9">
        <v>-9.1007662000000007</v>
      </c>
      <c r="N2413" s="9">
        <v>-9.1007662000000007</v>
      </c>
      <c r="O2413" s="9">
        <v>-2.5279906384382902</v>
      </c>
      <c r="P2413">
        <v>0</v>
      </c>
      <c r="Q2413" s="9">
        <v>53.549995000000003</v>
      </c>
      <c r="R2413" s="9">
        <v>37158775.510241702</v>
      </c>
      <c r="S2413" s="9">
        <v>885722931.81674397</v>
      </c>
      <c r="T2413" s="9">
        <v>-3.2330793481403202E-3</v>
      </c>
      <c r="U2413" s="9">
        <v>2.5279906384382902</v>
      </c>
      <c r="V2413" s="9">
        <v>0</v>
      </c>
      <c r="W2413" s="9">
        <v>2.5279906384382902</v>
      </c>
      <c r="X2413" s="9" t="s">
        <v>86</v>
      </c>
      <c r="Y2413" s="9">
        <v>0</v>
      </c>
      <c r="Z2413" s="9">
        <v>4.9550753000000003E-2</v>
      </c>
      <c r="AA2413" s="9">
        <v>0</v>
      </c>
      <c r="AB2413" s="9">
        <v>8.8545689E-3</v>
      </c>
      <c r="AQ2413" s="9">
        <f>K2413-'Processed Potentiostat'!$J$3</f>
        <v>-26.945784</v>
      </c>
    </row>
    <row r="2414" spans="1:43" x14ac:dyDescent="0.3">
      <c r="A2414">
        <v>2</v>
      </c>
      <c r="B2414">
        <v>0</v>
      </c>
      <c r="C2414">
        <v>0</v>
      </c>
      <c r="D2414">
        <v>1</v>
      </c>
      <c r="E2414">
        <v>0</v>
      </c>
      <c r="F2414">
        <v>0</v>
      </c>
      <c r="G2414">
        <v>0</v>
      </c>
      <c r="H2414" s="9">
        <v>1674.71915769303</v>
      </c>
      <c r="I2414" s="9">
        <v>-1.8380524</v>
      </c>
      <c r="J2414" s="9">
        <v>-1.838096</v>
      </c>
      <c r="K2414" s="9">
        <v>-31.972843000000001</v>
      </c>
      <c r="L2414" s="9">
        <v>-2.5284048812094402</v>
      </c>
      <c r="M2414" s="9">
        <v>-9.1022576999999991</v>
      </c>
      <c r="N2414" s="9">
        <v>-9.1022576999999991</v>
      </c>
      <c r="O2414" s="9">
        <v>-2.5284048812094402</v>
      </c>
      <c r="P2414">
        <v>0</v>
      </c>
      <c r="Q2414" s="9">
        <v>53.549995000000003</v>
      </c>
      <c r="R2414" s="9">
        <v>37158775.510241702</v>
      </c>
      <c r="S2414" s="9">
        <v>961334258.64929605</v>
      </c>
      <c r="T2414" s="9">
        <v>-4.1424277114865399E-4</v>
      </c>
      <c r="U2414" s="9">
        <v>2.5284048812094402</v>
      </c>
      <c r="V2414" s="9">
        <v>0</v>
      </c>
      <c r="W2414" s="9">
        <v>2.5284048812094402</v>
      </c>
      <c r="X2414" s="9" t="s">
        <v>86</v>
      </c>
      <c r="Y2414" s="9">
        <v>0</v>
      </c>
      <c r="Z2414" s="9">
        <v>5.8769154999999997E-2</v>
      </c>
      <c r="AA2414" s="9">
        <v>0</v>
      </c>
      <c r="AB2414" s="9">
        <v>8.7054110999999993E-3</v>
      </c>
      <c r="AQ2414" s="9">
        <f>K2414-'Processed Potentiostat'!$J$3</f>
        <v>-31.972843000000001</v>
      </c>
    </row>
    <row r="2415" spans="1:43" x14ac:dyDescent="0.3">
      <c r="A2415">
        <v>2</v>
      </c>
      <c r="B2415">
        <v>0</v>
      </c>
      <c r="C2415">
        <v>0</v>
      </c>
      <c r="D2415">
        <v>1</v>
      </c>
      <c r="E2415">
        <v>0</v>
      </c>
      <c r="F2415">
        <v>0</v>
      </c>
      <c r="G2415">
        <v>0</v>
      </c>
      <c r="H2415" s="9">
        <v>1674.73035769275</v>
      </c>
      <c r="I2415" s="9">
        <v>-1.8379529999999999</v>
      </c>
      <c r="J2415" s="9">
        <v>-1.8383375</v>
      </c>
      <c r="K2415" s="9">
        <v>-26.961046</v>
      </c>
      <c r="L2415" s="9">
        <v>-2.5284982816294099</v>
      </c>
      <c r="M2415" s="9">
        <v>-9.1025933999999999</v>
      </c>
      <c r="N2415" s="9">
        <v>-9.1025933999999999</v>
      </c>
      <c r="O2415" s="9">
        <v>-2.5284982816294099</v>
      </c>
      <c r="P2415">
        <v>0</v>
      </c>
      <c r="Q2415" s="9">
        <v>53.549995000000003</v>
      </c>
      <c r="R2415" s="9">
        <v>37158775.510241702</v>
      </c>
      <c r="S2415" s="9">
        <v>937545298.96797597</v>
      </c>
      <c r="T2415" s="9">
        <v>-9.3400419976852306E-5</v>
      </c>
      <c r="U2415" s="9">
        <v>2.5284982816294099</v>
      </c>
      <c r="V2415" s="9">
        <v>0</v>
      </c>
      <c r="W2415" s="9">
        <v>2.5284982816294099</v>
      </c>
      <c r="X2415" s="9" t="s">
        <v>86</v>
      </c>
      <c r="Y2415" s="9">
        <v>0</v>
      </c>
      <c r="Z2415" s="9">
        <v>4.9563505000000001E-2</v>
      </c>
      <c r="AA2415" s="9">
        <v>0</v>
      </c>
      <c r="AB2415" s="9">
        <v>8.5544799999999997E-3</v>
      </c>
      <c r="AQ2415" s="9">
        <f>K2415-'Processed Potentiostat'!$J$3</f>
        <v>-26.961046</v>
      </c>
    </row>
    <row r="2416" spans="1:43" x14ac:dyDescent="0.3">
      <c r="A2416">
        <v>2</v>
      </c>
      <c r="B2416">
        <v>0</v>
      </c>
      <c r="C2416">
        <v>0</v>
      </c>
      <c r="D2416">
        <v>1</v>
      </c>
      <c r="E2416">
        <v>0</v>
      </c>
      <c r="F2416">
        <v>0</v>
      </c>
      <c r="G2416">
        <v>0</v>
      </c>
      <c r="H2416" s="9">
        <v>1674.7481576923001</v>
      </c>
      <c r="I2416" s="9">
        <v>-1.83785</v>
      </c>
      <c r="J2416" s="9">
        <v>-1.8384212</v>
      </c>
      <c r="K2416" s="9">
        <v>-21.932842000000001</v>
      </c>
      <c r="L2416" s="9">
        <v>-2.5286275223116998</v>
      </c>
      <c r="M2416" s="9">
        <v>-9.1030587999999995</v>
      </c>
      <c r="N2416" s="9">
        <v>-9.1030587999999995</v>
      </c>
      <c r="O2416" s="9">
        <v>-2.5286275223116998</v>
      </c>
      <c r="P2416">
        <v>0</v>
      </c>
      <c r="Q2416" s="9">
        <v>53.549995000000003</v>
      </c>
      <c r="R2416" s="9">
        <v>37158775.510241702</v>
      </c>
      <c r="S2416" s="9">
        <v>929610717.34918904</v>
      </c>
      <c r="T2416" s="9">
        <v>-1.2924068228414799E-4</v>
      </c>
      <c r="U2416" s="9">
        <v>2.5286275223116998</v>
      </c>
      <c r="V2416" s="9">
        <v>0</v>
      </c>
      <c r="W2416" s="9">
        <v>2.5286275223116998</v>
      </c>
      <c r="X2416" s="9" t="s">
        <v>86</v>
      </c>
      <c r="Y2416" s="9">
        <v>0</v>
      </c>
      <c r="Z2416" s="9">
        <v>4.0321805000000002E-2</v>
      </c>
      <c r="AA2416" s="9">
        <v>0</v>
      </c>
      <c r="AB2416" s="9">
        <v>8.8012786999999999E-3</v>
      </c>
      <c r="AQ2416" s="9">
        <f>K2416-'Processed Potentiostat'!$J$3</f>
        <v>-21.932842000000001</v>
      </c>
    </row>
    <row r="2417" spans="1:43" x14ac:dyDescent="0.3">
      <c r="A2417">
        <v>2</v>
      </c>
      <c r="B2417">
        <v>0</v>
      </c>
      <c r="C2417">
        <v>0</v>
      </c>
      <c r="D2417">
        <v>1</v>
      </c>
      <c r="E2417">
        <v>0</v>
      </c>
      <c r="F2417">
        <v>0</v>
      </c>
      <c r="G2417">
        <v>0</v>
      </c>
      <c r="H2417" s="9">
        <v>1674.82895769026</v>
      </c>
      <c r="I2417" s="9">
        <v>-1.8378969000000001</v>
      </c>
      <c r="J2417" s="9">
        <v>-1.8381144</v>
      </c>
      <c r="K2417" s="9">
        <v>-16.883268000000001</v>
      </c>
      <c r="L2417" s="9">
        <v>-2.52910015670443</v>
      </c>
      <c r="M2417" s="9">
        <v>-9.1047601999999994</v>
      </c>
      <c r="N2417" s="9">
        <v>-9.1047601999999994</v>
      </c>
      <c r="O2417" s="9">
        <v>-2.52910015670443</v>
      </c>
      <c r="P2417">
        <v>0</v>
      </c>
      <c r="Q2417" s="9">
        <v>53.549995000000003</v>
      </c>
      <c r="R2417" s="9">
        <v>37158775.510241702</v>
      </c>
      <c r="S2417" s="9">
        <v>959743801.98890197</v>
      </c>
      <c r="T2417" s="9">
        <v>-4.72634392738147E-4</v>
      </c>
      <c r="U2417" s="9">
        <v>2.52910015670443</v>
      </c>
      <c r="V2417" s="9">
        <v>0</v>
      </c>
      <c r="W2417" s="9">
        <v>2.52910015670443</v>
      </c>
      <c r="X2417" s="9" t="s">
        <v>86</v>
      </c>
      <c r="Y2417" s="9">
        <v>0</v>
      </c>
      <c r="Z2417" s="9">
        <v>3.1033378E-2</v>
      </c>
      <c r="AA2417" s="9">
        <v>0</v>
      </c>
      <c r="AB2417" s="9">
        <v>8.4370291E-3</v>
      </c>
      <c r="AQ2417" s="9">
        <f>K2417-'Processed Potentiostat'!$J$3</f>
        <v>-16.883268000000001</v>
      </c>
    </row>
    <row r="2418" spans="1:43" x14ac:dyDescent="0.3">
      <c r="A2418">
        <v>2</v>
      </c>
      <c r="B2418">
        <v>0</v>
      </c>
      <c r="C2418">
        <v>0</v>
      </c>
      <c r="D2418">
        <v>1</v>
      </c>
      <c r="E2418">
        <v>0</v>
      </c>
      <c r="F2418">
        <v>0</v>
      </c>
      <c r="G2418">
        <v>0</v>
      </c>
      <c r="H2418" s="9">
        <v>1674.9077576882701</v>
      </c>
      <c r="I2418" s="9">
        <v>-1.8379414999999999</v>
      </c>
      <c r="J2418" s="9">
        <v>-1.8384563</v>
      </c>
      <c r="K2418" s="9">
        <v>-11.784095000000001</v>
      </c>
      <c r="L2418" s="9">
        <v>-2.5294575044151002</v>
      </c>
      <c r="M2418" s="9">
        <v>-9.1060467000000003</v>
      </c>
      <c r="N2418" s="9">
        <v>-9.1060467000000003</v>
      </c>
      <c r="O2418" s="9">
        <v>-2.5294575044151002</v>
      </c>
      <c r="P2418">
        <v>0</v>
      </c>
      <c r="Q2418" s="9">
        <v>53.549995000000003</v>
      </c>
      <c r="R2418" s="9">
        <v>37158775.510241702</v>
      </c>
      <c r="S2418" s="9">
        <v>926610826.94851398</v>
      </c>
      <c r="T2418" s="9">
        <v>-3.5734771066264699E-4</v>
      </c>
      <c r="U2418" s="9">
        <v>2.5294575044151002</v>
      </c>
      <c r="V2418" s="9">
        <v>0</v>
      </c>
      <c r="W2418" s="9">
        <v>2.5294575044151002</v>
      </c>
      <c r="X2418" s="9" t="s">
        <v>86</v>
      </c>
      <c r="Y2418" s="9">
        <v>0</v>
      </c>
      <c r="Z2418" s="9">
        <v>2.1664543000000001E-2</v>
      </c>
      <c r="AA2418" s="9">
        <v>0</v>
      </c>
      <c r="AB2418" s="9">
        <v>8.2284585000000007E-3</v>
      </c>
      <c r="AQ2418" s="9">
        <f>K2418-'Processed Potentiostat'!$J$3</f>
        <v>-11.784095000000001</v>
      </c>
    </row>
    <row r="2419" spans="1:43" x14ac:dyDescent="0.3">
      <c r="A2419">
        <v>2</v>
      </c>
      <c r="B2419">
        <v>0</v>
      </c>
      <c r="C2419">
        <v>0</v>
      </c>
      <c r="D2419">
        <v>1</v>
      </c>
      <c r="E2419">
        <v>0</v>
      </c>
      <c r="F2419">
        <v>0</v>
      </c>
      <c r="G2419">
        <v>0</v>
      </c>
      <c r="H2419" s="9">
        <v>1674.94855768723</v>
      </c>
      <c r="I2419" s="9">
        <v>-1.8379638</v>
      </c>
      <c r="J2419" s="9">
        <v>-1.8382373000000001</v>
      </c>
      <c r="K2419" s="9">
        <v>-6.7562723</v>
      </c>
      <c r="L2419" s="9">
        <v>-2.5295623267457299</v>
      </c>
      <c r="M2419" s="9">
        <v>-9.1064243000000005</v>
      </c>
      <c r="N2419" s="9">
        <v>-9.1064243000000005</v>
      </c>
      <c r="O2419" s="9">
        <v>-2.5295623267457299</v>
      </c>
      <c r="P2419">
        <v>0</v>
      </c>
      <c r="Q2419" s="9">
        <v>53.549995000000003</v>
      </c>
      <c r="R2419" s="9">
        <v>37158775.510241702</v>
      </c>
      <c r="S2419" s="9">
        <v>947687163.47655296</v>
      </c>
      <c r="T2419" s="9">
        <v>-1.0482233063369101E-4</v>
      </c>
      <c r="U2419" s="9">
        <v>2.5295623267457299</v>
      </c>
      <c r="V2419" s="9">
        <v>0</v>
      </c>
      <c r="W2419" s="9">
        <v>2.5295623267457299</v>
      </c>
      <c r="X2419" s="9" t="s">
        <v>86</v>
      </c>
      <c r="Y2419" s="9">
        <v>0</v>
      </c>
      <c r="Z2419" s="9">
        <v>1.2419632E-2</v>
      </c>
      <c r="AA2419" s="9">
        <v>0</v>
      </c>
      <c r="AB2419" s="9">
        <v>8.1352209999999998E-3</v>
      </c>
      <c r="AQ2419" s="9">
        <f>K2419-'Processed Potentiostat'!$J$3</f>
        <v>-6.7562723</v>
      </c>
    </row>
    <row r="2420" spans="1:43" x14ac:dyDescent="0.3">
      <c r="A2420">
        <v>2</v>
      </c>
      <c r="B2420">
        <v>0</v>
      </c>
      <c r="C2420">
        <v>0</v>
      </c>
      <c r="D2420">
        <v>1</v>
      </c>
      <c r="E2420">
        <v>0</v>
      </c>
      <c r="F2420">
        <v>0</v>
      </c>
      <c r="G2420">
        <v>0</v>
      </c>
      <c r="H2420" s="9">
        <v>1675.0781576839599</v>
      </c>
      <c r="I2420" s="9">
        <v>-1.8380774</v>
      </c>
      <c r="J2420" s="9">
        <v>-1.8378201999999999</v>
      </c>
      <c r="K2420" s="9">
        <v>-11.855447</v>
      </c>
      <c r="L2420" s="9">
        <v>-2.52988864331429</v>
      </c>
      <c r="M2420" s="9">
        <v>-9.1075993000000004</v>
      </c>
      <c r="N2420" s="9">
        <v>-9.1075993000000004</v>
      </c>
      <c r="O2420" s="9">
        <v>-2.52988864331429</v>
      </c>
      <c r="P2420">
        <v>0</v>
      </c>
      <c r="Q2420" s="9">
        <v>53.549995000000003</v>
      </c>
      <c r="R2420" s="9">
        <v>37158775.510241702</v>
      </c>
      <c r="S2420" s="9">
        <v>990648537.58722603</v>
      </c>
      <c r="T2420" s="9">
        <v>-3.2631656856008101E-4</v>
      </c>
      <c r="U2420" s="9">
        <v>2.52988864331429</v>
      </c>
      <c r="V2420" s="9">
        <v>0</v>
      </c>
      <c r="W2420" s="9">
        <v>2.52988864331429</v>
      </c>
      <c r="X2420" s="9" t="s">
        <v>86</v>
      </c>
      <c r="Y2420" s="9">
        <v>0</v>
      </c>
      <c r="Z2420" s="9">
        <v>2.1788180000000001E-2</v>
      </c>
      <c r="AA2420" s="9">
        <v>0</v>
      </c>
      <c r="AB2420" s="9">
        <v>8.5651297000000001E-3</v>
      </c>
      <c r="AQ2420" s="9">
        <f>K2420-'Processed Potentiostat'!$J$3</f>
        <v>-11.855447</v>
      </c>
    </row>
    <row r="2421" spans="1:43" x14ac:dyDescent="0.3">
      <c r="A2421">
        <v>2</v>
      </c>
      <c r="B2421">
        <v>0</v>
      </c>
      <c r="C2421">
        <v>0</v>
      </c>
      <c r="D2421">
        <v>1</v>
      </c>
      <c r="E2421">
        <v>0</v>
      </c>
      <c r="F2421">
        <v>0</v>
      </c>
      <c r="G2421">
        <v>0</v>
      </c>
      <c r="H2421" s="9">
        <v>1675.11875768294</v>
      </c>
      <c r="I2421" s="9">
        <v>-1.8379430000000001</v>
      </c>
      <c r="J2421" s="9">
        <v>-1.8376399000000001</v>
      </c>
      <c r="K2421" s="9">
        <v>-16.949660999999999</v>
      </c>
      <c r="L2421" s="9">
        <v>-2.5300376316381401</v>
      </c>
      <c r="M2421" s="9">
        <v>-9.1081351999999995</v>
      </c>
      <c r="N2421" s="9">
        <v>-9.1081351999999995</v>
      </c>
      <c r="O2421" s="9">
        <v>-2.5300376316381401</v>
      </c>
      <c r="P2421">
        <v>0</v>
      </c>
      <c r="Q2421" s="9">
        <v>53.549995000000003</v>
      </c>
      <c r="R2421" s="9">
        <v>37158775.510241702</v>
      </c>
      <c r="S2421" s="9">
        <v>1010441953.90768</v>
      </c>
      <c r="T2421" s="9">
        <v>-1.48988323847465E-4</v>
      </c>
      <c r="U2421" s="9">
        <v>2.5300376316381401</v>
      </c>
      <c r="V2421" s="9">
        <v>0</v>
      </c>
      <c r="W2421" s="9">
        <v>2.5300376316381401</v>
      </c>
      <c r="X2421" s="9" t="s">
        <v>86</v>
      </c>
      <c r="Y2421" s="9">
        <v>0</v>
      </c>
      <c r="Z2421" s="9">
        <v>3.1147373999999999E-2</v>
      </c>
      <c r="AA2421" s="9">
        <v>0</v>
      </c>
      <c r="AB2421" s="9">
        <v>8.2808519000000004E-3</v>
      </c>
      <c r="AQ2421" s="9">
        <f>K2421-'Processed Potentiostat'!$J$3</f>
        <v>-16.949660999999999</v>
      </c>
    </row>
    <row r="2422" spans="1:43" x14ac:dyDescent="0.3">
      <c r="A2422">
        <v>2</v>
      </c>
      <c r="B2422">
        <v>0</v>
      </c>
      <c r="C2422">
        <v>0</v>
      </c>
      <c r="D2422">
        <v>1</v>
      </c>
      <c r="E2422">
        <v>0</v>
      </c>
      <c r="F2422">
        <v>0</v>
      </c>
      <c r="G2422">
        <v>0</v>
      </c>
      <c r="H2422" s="9">
        <v>1675.3985576758701</v>
      </c>
      <c r="I2422" s="9">
        <v>-1.8378878999999999</v>
      </c>
      <c r="J2422" s="9">
        <v>-1.8377348</v>
      </c>
      <c r="K2422" s="9">
        <v>-21.980917000000002</v>
      </c>
      <c r="L2422" s="9">
        <v>-2.5314183713679701</v>
      </c>
      <c r="M2422" s="9">
        <v>-9.1131057999999996</v>
      </c>
      <c r="N2422" s="9">
        <v>-9.1131057999999996</v>
      </c>
      <c r="O2422" s="9">
        <v>-2.5314183713679701</v>
      </c>
      <c r="P2422">
        <v>0</v>
      </c>
      <c r="Q2422" s="9">
        <v>53.549995000000003</v>
      </c>
      <c r="R2422" s="9">
        <v>37158775.510241702</v>
      </c>
      <c r="S2422" s="9">
        <v>1000498867.3646899</v>
      </c>
      <c r="T2422" s="9">
        <v>-1.38073972982821E-3</v>
      </c>
      <c r="U2422" s="9">
        <v>2.5314183713679701</v>
      </c>
      <c r="V2422" s="9">
        <v>0</v>
      </c>
      <c r="W2422" s="9">
        <v>2.5314183713679701</v>
      </c>
      <c r="X2422" s="9" t="s">
        <v>86</v>
      </c>
      <c r="Y2422" s="9">
        <v>0</v>
      </c>
      <c r="Z2422" s="9">
        <v>4.0395095999999998E-2</v>
      </c>
      <c r="AA2422" s="9">
        <v>0</v>
      </c>
      <c r="AB2422" s="9">
        <v>8.0955056000000004E-3</v>
      </c>
      <c r="AQ2422" s="9">
        <f>K2422-'Processed Potentiostat'!$J$3</f>
        <v>-21.980917000000002</v>
      </c>
    </row>
    <row r="2423" spans="1:43" x14ac:dyDescent="0.3">
      <c r="A2423">
        <v>2</v>
      </c>
      <c r="B2423">
        <v>0</v>
      </c>
      <c r="C2423">
        <v>0</v>
      </c>
      <c r="D2423">
        <v>1</v>
      </c>
      <c r="E2423">
        <v>0</v>
      </c>
      <c r="F2423">
        <v>0</v>
      </c>
      <c r="G2423">
        <v>0</v>
      </c>
      <c r="H2423" s="9">
        <v>1675.58775767109</v>
      </c>
      <c r="I2423" s="9">
        <v>-1.8381623</v>
      </c>
      <c r="J2423" s="9">
        <v>-1.8385397000000001</v>
      </c>
      <c r="K2423" s="9">
        <v>-16.959962999999998</v>
      </c>
      <c r="L2423" s="9">
        <v>-2.5324679768957399</v>
      </c>
      <c r="M2423" s="9">
        <v>-9.1168852000000005</v>
      </c>
      <c r="N2423" s="9">
        <v>-9.1168852000000005</v>
      </c>
      <c r="O2423" s="9">
        <v>-2.5324679768957399</v>
      </c>
      <c r="P2423">
        <v>0</v>
      </c>
      <c r="Q2423" s="9">
        <v>53.549995000000003</v>
      </c>
      <c r="R2423" s="9">
        <v>37158775.510241702</v>
      </c>
      <c r="S2423" s="9">
        <v>919927611.20089996</v>
      </c>
      <c r="T2423" s="9">
        <v>-1.049605527772E-3</v>
      </c>
      <c r="U2423" s="9">
        <v>2.5324679768957399</v>
      </c>
      <c r="V2423" s="9">
        <v>0</v>
      </c>
      <c r="W2423" s="9">
        <v>2.5324679768957399</v>
      </c>
      <c r="X2423" s="9" t="s">
        <v>86</v>
      </c>
      <c r="Y2423" s="9">
        <v>0</v>
      </c>
      <c r="Z2423" s="9">
        <v>3.1181565000000001E-2</v>
      </c>
      <c r="AA2423" s="9">
        <v>0</v>
      </c>
      <c r="AB2423" s="9">
        <v>8.3894468999999999E-3</v>
      </c>
      <c r="AQ2423" s="9">
        <f>K2423-'Processed Potentiostat'!$J$3</f>
        <v>-16.959962999999998</v>
      </c>
    </row>
    <row r="2424" spans="1:43" x14ac:dyDescent="0.3">
      <c r="A2424">
        <v>2</v>
      </c>
      <c r="B2424">
        <v>0</v>
      </c>
      <c r="C2424">
        <v>0</v>
      </c>
      <c r="D2424">
        <v>1</v>
      </c>
      <c r="E2424">
        <v>0</v>
      </c>
      <c r="F2424">
        <v>0</v>
      </c>
      <c r="G2424">
        <v>0</v>
      </c>
      <c r="H2424" s="9">
        <v>1675.7295576675101</v>
      </c>
      <c r="I2424" s="9">
        <v>-1.8381128</v>
      </c>
      <c r="J2424" s="9">
        <v>-1.8383451</v>
      </c>
      <c r="K2424" s="9">
        <v>-11.954653</v>
      </c>
      <c r="L2424" s="9">
        <v>-2.5330938336050099</v>
      </c>
      <c r="M2424" s="9">
        <v>-9.1191378000000007</v>
      </c>
      <c r="N2424" s="9">
        <v>-9.1191378000000007</v>
      </c>
      <c r="O2424" s="9">
        <v>-2.5330938336050099</v>
      </c>
      <c r="P2424">
        <v>0</v>
      </c>
      <c r="Q2424" s="9">
        <v>53.549995000000003</v>
      </c>
      <c r="R2424" s="9">
        <v>37158775.510241702</v>
      </c>
      <c r="S2424" s="9">
        <v>938519615.66017699</v>
      </c>
      <c r="T2424" s="9">
        <v>-6.2585670926829096E-4</v>
      </c>
      <c r="U2424" s="9">
        <v>2.5330938336050099</v>
      </c>
      <c r="V2424" s="9">
        <v>0</v>
      </c>
      <c r="W2424" s="9">
        <v>2.5330938336050099</v>
      </c>
      <c r="X2424" s="9" t="s">
        <v>86</v>
      </c>
      <c r="Y2424" s="9">
        <v>0</v>
      </c>
      <c r="Z2424" s="9">
        <v>2.1976776E-2</v>
      </c>
      <c r="AA2424" s="9">
        <v>0</v>
      </c>
      <c r="AB2424" s="9">
        <v>8.7490454000000006E-3</v>
      </c>
      <c r="AQ2424" s="9">
        <f>K2424-'Processed Potentiostat'!$J$3</f>
        <v>-11.954653</v>
      </c>
    </row>
    <row r="2425" spans="1:43" x14ac:dyDescent="0.3">
      <c r="A2425">
        <v>2</v>
      </c>
      <c r="B2425">
        <v>0</v>
      </c>
      <c r="C2425">
        <v>0</v>
      </c>
      <c r="D2425">
        <v>1</v>
      </c>
      <c r="E2425">
        <v>0</v>
      </c>
      <c r="F2425">
        <v>0</v>
      </c>
      <c r="G2425">
        <v>0</v>
      </c>
      <c r="H2425" s="9">
        <v>1676.04995765941</v>
      </c>
      <c r="I2425" s="9">
        <v>-1.8378471000000001</v>
      </c>
      <c r="J2425" s="9">
        <v>-1.8380810000000001</v>
      </c>
      <c r="K2425" s="9">
        <v>-6.9180532000000001</v>
      </c>
      <c r="L2425" s="9">
        <v>-2.53415720247847</v>
      </c>
      <c r="M2425" s="9">
        <v>-9.1229657999999993</v>
      </c>
      <c r="N2425" s="9">
        <v>-9.1229657999999993</v>
      </c>
      <c r="O2425" s="9">
        <v>-2.53415720247847</v>
      </c>
      <c r="P2425">
        <v>0</v>
      </c>
      <c r="Q2425" s="9">
        <v>53.549995000000003</v>
      </c>
      <c r="R2425" s="9">
        <v>37158775.510241702</v>
      </c>
      <c r="S2425" s="9">
        <v>965038215.86353004</v>
      </c>
      <c r="T2425" s="9">
        <v>-1.06336887346358E-3</v>
      </c>
      <c r="U2425" s="9">
        <v>2.53415720247847</v>
      </c>
      <c r="V2425" s="9">
        <v>0</v>
      </c>
      <c r="W2425" s="9">
        <v>2.53415720247847</v>
      </c>
      <c r="X2425" s="9" t="s">
        <v>86</v>
      </c>
      <c r="Y2425" s="9">
        <v>0</v>
      </c>
      <c r="Z2425" s="9">
        <v>1.2715941999999999E-2</v>
      </c>
      <c r="AA2425" s="9">
        <v>0</v>
      </c>
      <c r="AB2425" s="9">
        <v>8.5725653999999991E-3</v>
      </c>
      <c r="AQ2425" s="9">
        <f>K2425-'Processed Potentiostat'!$J$3</f>
        <v>-6.9180532000000001</v>
      </c>
    </row>
    <row r="2426" spans="1:43" x14ac:dyDescent="0.3">
      <c r="A2426">
        <v>2</v>
      </c>
      <c r="B2426">
        <v>0</v>
      </c>
      <c r="C2426">
        <v>0</v>
      </c>
      <c r="D2426">
        <v>1</v>
      </c>
      <c r="E2426">
        <v>0</v>
      </c>
      <c r="F2426">
        <v>0</v>
      </c>
      <c r="G2426">
        <v>0</v>
      </c>
      <c r="H2426" s="9">
        <v>1676.4085576503501</v>
      </c>
      <c r="I2426" s="9">
        <v>-1.8380544000000001</v>
      </c>
      <c r="J2426" s="9">
        <v>-1.8382251000000001</v>
      </c>
      <c r="K2426" s="9">
        <v>-1.9101919000000001</v>
      </c>
      <c r="L2426" s="9">
        <v>-2.5346639792780699</v>
      </c>
      <c r="M2426" s="9">
        <v>-9.1247901999999996</v>
      </c>
      <c r="N2426" s="9">
        <v>-9.1247901999999996</v>
      </c>
      <c r="O2426" s="9">
        <v>-2.5346639792780699</v>
      </c>
      <c r="P2426">
        <v>0</v>
      </c>
      <c r="Q2426" s="9">
        <v>53.549995000000003</v>
      </c>
      <c r="R2426" s="9">
        <v>37158775.510241702</v>
      </c>
      <c r="S2426" s="9">
        <v>950789820.76776505</v>
      </c>
      <c r="T2426" s="9">
        <v>-5.0677679959942803E-4</v>
      </c>
      <c r="U2426" s="9">
        <v>2.5346639792780699</v>
      </c>
      <c r="V2426" s="9">
        <v>0</v>
      </c>
      <c r="W2426" s="9">
        <v>2.5346639792780699</v>
      </c>
      <c r="X2426" s="9" t="s">
        <v>86</v>
      </c>
      <c r="Y2426" s="9">
        <v>0</v>
      </c>
      <c r="Z2426" s="9">
        <v>3.5113626999999999E-3</v>
      </c>
      <c r="AA2426" s="9">
        <v>0</v>
      </c>
      <c r="AB2426" s="9">
        <v>7.9289973000000007E-3</v>
      </c>
      <c r="AQ2426" s="9">
        <f>K2426-'Processed Potentiostat'!$J$3</f>
        <v>-1.9101919000000001</v>
      </c>
    </row>
    <row r="2427" spans="1:43" x14ac:dyDescent="0.3">
      <c r="A2427">
        <v>2</v>
      </c>
      <c r="B2427">
        <v>0</v>
      </c>
      <c r="C2427">
        <v>0</v>
      </c>
      <c r="D2427">
        <v>1</v>
      </c>
      <c r="E2427">
        <v>0</v>
      </c>
      <c r="F2427">
        <v>0</v>
      </c>
      <c r="G2427">
        <v>0</v>
      </c>
      <c r="H2427" s="9">
        <v>1676.9199576374299</v>
      </c>
      <c r="I2427" s="9">
        <v>-1.8378942</v>
      </c>
      <c r="J2427" s="9">
        <v>-1.8378673000000001</v>
      </c>
      <c r="K2427" s="9">
        <v>-6.9187465000000001</v>
      </c>
      <c r="L2427" s="9">
        <v>-2.5349935965389601</v>
      </c>
      <c r="M2427" s="9">
        <v>-9.1259765999999996</v>
      </c>
      <c r="N2427" s="9">
        <v>-9.1259765999999996</v>
      </c>
      <c r="O2427" s="9">
        <v>-2.5349935965389601</v>
      </c>
      <c r="P2427">
        <v>0</v>
      </c>
      <c r="Q2427" s="9">
        <v>53.549995000000003</v>
      </c>
      <c r="R2427" s="9">
        <v>37158775.510241702</v>
      </c>
      <c r="S2427" s="9">
        <v>987600795.71815503</v>
      </c>
      <c r="T2427" s="9">
        <v>-3.2961726089331101E-4</v>
      </c>
      <c r="U2427" s="9">
        <v>2.5349935965389601</v>
      </c>
      <c r="V2427" s="9">
        <v>0</v>
      </c>
      <c r="W2427" s="9">
        <v>2.5349935965389601</v>
      </c>
      <c r="X2427" s="9" t="s">
        <v>86</v>
      </c>
      <c r="Y2427" s="9">
        <v>0</v>
      </c>
      <c r="Z2427" s="9">
        <v>1.2715737E-2</v>
      </c>
      <c r="AA2427" s="9">
        <v>0</v>
      </c>
      <c r="AB2427" s="9">
        <v>7.9137022000000008E-3</v>
      </c>
      <c r="AQ2427" s="9">
        <f>K2427-'Processed Potentiostat'!$J$3</f>
        <v>-6.9187465000000001</v>
      </c>
    </row>
    <row r="2428" spans="1:43" x14ac:dyDescent="0.3">
      <c r="A2428">
        <v>2</v>
      </c>
      <c r="B2428">
        <v>0</v>
      </c>
      <c r="C2428">
        <v>0</v>
      </c>
      <c r="D2428">
        <v>1</v>
      </c>
      <c r="E2428">
        <v>0</v>
      </c>
      <c r="F2428">
        <v>0</v>
      </c>
      <c r="G2428">
        <v>0</v>
      </c>
      <c r="H2428" s="9">
        <v>1677.73015761697</v>
      </c>
      <c r="I2428" s="9">
        <v>-1.8379669000000001</v>
      </c>
      <c r="J2428" s="9">
        <v>-1.8381273</v>
      </c>
      <c r="K2428" s="9">
        <v>-1.9048882</v>
      </c>
      <c r="L2428" s="9">
        <v>-2.5362396526540998</v>
      </c>
      <c r="M2428" s="9">
        <v>-9.1304625999999995</v>
      </c>
      <c r="N2428" s="9">
        <v>-9.1304625999999995</v>
      </c>
      <c r="O2428" s="9">
        <v>-2.5362396526540998</v>
      </c>
      <c r="P2428">
        <v>0</v>
      </c>
      <c r="Q2428" s="9">
        <v>53.549995000000003</v>
      </c>
      <c r="R2428" s="9">
        <v>37158775.510241702</v>
      </c>
      <c r="S2428" s="9">
        <v>961143392.28277397</v>
      </c>
      <c r="T2428" s="9">
        <v>-1.24605611513706E-3</v>
      </c>
      <c r="U2428" s="9">
        <v>2.5362396526540998</v>
      </c>
      <c r="V2428" s="9">
        <v>0</v>
      </c>
      <c r="W2428" s="9">
        <v>2.5362396526540998</v>
      </c>
      <c r="X2428" s="9" t="s">
        <v>86</v>
      </c>
      <c r="Y2428" s="9">
        <v>0</v>
      </c>
      <c r="Z2428" s="9">
        <v>3.5014269000000001E-3</v>
      </c>
      <c r="AA2428" s="9">
        <v>0</v>
      </c>
      <c r="AB2428" s="9">
        <v>8.3085988000000006E-3</v>
      </c>
      <c r="AQ2428" s="9">
        <f>K2428-'Processed Potentiostat'!$J$3</f>
        <v>-1.9048882</v>
      </c>
    </row>
    <row r="2429" spans="1:43" x14ac:dyDescent="0.3">
      <c r="A2429">
        <v>2</v>
      </c>
      <c r="B2429">
        <v>0</v>
      </c>
      <c r="C2429">
        <v>0</v>
      </c>
      <c r="D2429">
        <v>1</v>
      </c>
      <c r="E2429">
        <v>0</v>
      </c>
      <c r="F2429">
        <v>0</v>
      </c>
      <c r="G2429">
        <v>0</v>
      </c>
      <c r="H2429" s="9">
        <v>1678.09975760763</v>
      </c>
      <c r="I2429" s="9">
        <v>-1.8380841999999999</v>
      </c>
      <c r="J2429" s="9">
        <v>-1.8379091999999999</v>
      </c>
      <c r="K2429" s="9">
        <v>-6.9508733999999999</v>
      </c>
      <c r="L2429" s="9">
        <v>-2.5366438351781699</v>
      </c>
      <c r="M2429" s="9">
        <v>-9.1319180000000006</v>
      </c>
      <c r="N2429" s="9">
        <v>-9.1319180000000006</v>
      </c>
      <c r="O2429" s="9">
        <v>-2.5366438351781699</v>
      </c>
      <c r="P2429">
        <v>0</v>
      </c>
      <c r="Q2429" s="9">
        <v>53.549995000000003</v>
      </c>
      <c r="R2429" s="9">
        <v>37158775.510241702</v>
      </c>
      <c r="S2429" s="9">
        <v>983790712.14821601</v>
      </c>
      <c r="T2429" s="9">
        <v>-4.0418252407192702E-4</v>
      </c>
      <c r="U2429" s="9">
        <v>2.5366438351781699</v>
      </c>
      <c r="V2429" s="9">
        <v>0</v>
      </c>
      <c r="W2429" s="9">
        <v>2.5366438351781699</v>
      </c>
      <c r="X2429" s="9" t="s">
        <v>86</v>
      </c>
      <c r="Y2429" s="9">
        <v>0</v>
      </c>
      <c r="Z2429" s="9">
        <v>1.2775075E-2</v>
      </c>
      <c r="AA2429" s="9">
        <v>0</v>
      </c>
      <c r="AB2429" s="9">
        <v>8.4215160000000004E-3</v>
      </c>
      <c r="AQ2429" s="9">
        <f>K2429-'Processed Potentiostat'!$J$3</f>
        <v>-6.9508733999999999</v>
      </c>
    </row>
    <row r="2430" spans="1:43" x14ac:dyDescent="0.3">
      <c r="A2430">
        <v>2</v>
      </c>
      <c r="B2430">
        <v>0</v>
      </c>
      <c r="C2430">
        <v>0</v>
      </c>
      <c r="D2430">
        <v>1</v>
      </c>
      <c r="E2430">
        <v>0</v>
      </c>
      <c r="F2430">
        <v>0</v>
      </c>
      <c r="G2430">
        <v>0</v>
      </c>
      <c r="H2430" s="9">
        <v>1679.0997575823701</v>
      </c>
      <c r="I2430" s="9">
        <v>-1.8381517000000001</v>
      </c>
      <c r="J2430" s="9">
        <v>-1.8379920000000001</v>
      </c>
      <c r="K2430" s="9">
        <v>-6.2962303000000004</v>
      </c>
      <c r="L2430" s="9">
        <v>-2.53819844066857</v>
      </c>
      <c r="M2430" s="9">
        <v>-9.1375141000000006</v>
      </c>
      <c r="N2430" s="9">
        <v>-9.1375141000000006</v>
      </c>
      <c r="O2430" s="9">
        <v>-2.53819844066857</v>
      </c>
      <c r="P2430">
        <v>0</v>
      </c>
      <c r="Q2430" s="9">
        <v>53.549995000000003</v>
      </c>
      <c r="R2430" s="9">
        <v>37158775.510241702</v>
      </c>
      <c r="S2430" s="9">
        <v>975727770.79461706</v>
      </c>
      <c r="T2430" s="9">
        <v>-1.55460549039299E-3</v>
      </c>
      <c r="U2430" s="9">
        <v>2.53819844066857</v>
      </c>
      <c r="V2430" s="9">
        <v>0</v>
      </c>
      <c r="W2430" s="9">
        <v>2.53819844066857</v>
      </c>
      <c r="X2430" s="9" t="s">
        <v>86</v>
      </c>
      <c r="Y2430" s="9">
        <v>0</v>
      </c>
      <c r="Z2430" s="9">
        <v>1.1572420999999999E-2</v>
      </c>
      <c r="AA2430" s="9">
        <v>0</v>
      </c>
      <c r="AB2430" s="9">
        <v>8.6045758999999996E-3</v>
      </c>
      <c r="AQ2430" s="9">
        <f>K2430-'Processed Potentiostat'!$J$3</f>
        <v>-6.2962303000000004</v>
      </c>
    </row>
    <row r="2431" spans="1:43" x14ac:dyDescent="0.3">
      <c r="A2431">
        <v>2</v>
      </c>
      <c r="B2431">
        <v>0</v>
      </c>
      <c r="C2431">
        <v>0</v>
      </c>
      <c r="D2431">
        <v>1</v>
      </c>
      <c r="E2431">
        <v>0</v>
      </c>
      <c r="F2431">
        <v>0</v>
      </c>
      <c r="G2431">
        <v>0</v>
      </c>
      <c r="H2431" s="9">
        <v>1679.5689575705101</v>
      </c>
      <c r="I2431" s="9">
        <v>-1.8378563999999999</v>
      </c>
      <c r="J2431" s="9">
        <v>-1.8380504</v>
      </c>
      <c r="K2431" s="9">
        <v>-1.2436057</v>
      </c>
      <c r="L2431" s="9">
        <v>-2.53879717427749</v>
      </c>
      <c r="M2431" s="9">
        <v>-9.1396694000000007</v>
      </c>
      <c r="N2431" s="9">
        <v>-9.1396694000000007</v>
      </c>
      <c r="O2431" s="9">
        <v>-2.53879717427749</v>
      </c>
      <c r="P2431">
        <v>0</v>
      </c>
      <c r="Q2431" s="9">
        <v>53.549995000000003</v>
      </c>
      <c r="R2431" s="9">
        <v>37158775.510241702</v>
      </c>
      <c r="S2431" s="9">
        <v>969929983.18179703</v>
      </c>
      <c r="T2431" s="9">
        <v>-5.9873360892792604E-4</v>
      </c>
      <c r="U2431" s="9">
        <v>2.53879717427749</v>
      </c>
      <c r="V2431" s="9">
        <v>0</v>
      </c>
      <c r="W2431" s="9">
        <v>2.53879717427749</v>
      </c>
      <c r="X2431" s="9" t="s">
        <v>86</v>
      </c>
      <c r="Y2431" s="9">
        <v>0</v>
      </c>
      <c r="Z2431" s="9">
        <v>2.2858100000000001E-3</v>
      </c>
      <c r="AA2431" s="9">
        <v>0</v>
      </c>
      <c r="AB2431" s="9">
        <v>8.5987356000000008E-3</v>
      </c>
      <c r="AQ2431" s="9">
        <f>K2431-'Processed Potentiostat'!$J$3</f>
        <v>-1.2436057</v>
      </c>
    </row>
    <row r="2432" spans="1:43" x14ac:dyDescent="0.3">
      <c r="A2432">
        <v>2</v>
      </c>
      <c r="B2432">
        <v>0</v>
      </c>
      <c r="C2432">
        <v>0</v>
      </c>
      <c r="D2432">
        <v>1</v>
      </c>
      <c r="E2432">
        <v>0</v>
      </c>
      <c r="F2432">
        <v>0</v>
      </c>
      <c r="G2432">
        <v>0</v>
      </c>
      <c r="H2432" s="9">
        <v>1679.83375756382</v>
      </c>
      <c r="I2432" s="9">
        <v>-1.8380607</v>
      </c>
      <c r="J2432" s="9">
        <v>-1.8373854999999999</v>
      </c>
      <c r="K2432" s="9">
        <v>-6.2901249000000004</v>
      </c>
      <c r="L2432" s="9">
        <v>-2.5388684439422202</v>
      </c>
      <c r="M2432" s="9">
        <v>-9.1399260000000009</v>
      </c>
      <c r="N2432" s="9">
        <v>-9.1399260000000009</v>
      </c>
      <c r="O2432" s="9">
        <v>-2.5388684439422202</v>
      </c>
      <c r="P2432">
        <v>0</v>
      </c>
      <c r="Q2432" s="9">
        <v>53.549995000000003</v>
      </c>
      <c r="R2432" s="9">
        <v>37158775.510241702</v>
      </c>
      <c r="S2432" s="9">
        <v>1043287696.3909301</v>
      </c>
      <c r="T2432" s="9">
        <v>-7.1269664731587996E-5</v>
      </c>
      <c r="U2432" s="9">
        <v>2.5388684439422202</v>
      </c>
      <c r="V2432" s="9">
        <v>0</v>
      </c>
      <c r="W2432" s="9">
        <v>2.5388684439422202</v>
      </c>
      <c r="X2432" s="9" t="s">
        <v>86</v>
      </c>
      <c r="Y2432" s="9">
        <v>0</v>
      </c>
      <c r="Z2432" s="9">
        <v>1.1557384E-2</v>
      </c>
      <c r="AA2432" s="9">
        <v>0</v>
      </c>
      <c r="AB2432" s="9">
        <v>8.5458363999999995E-3</v>
      </c>
      <c r="AQ2432" s="9">
        <f>K2432-'Processed Potentiostat'!$J$3</f>
        <v>-6.2901249000000004</v>
      </c>
    </row>
    <row r="2433" spans="1:43" x14ac:dyDescent="0.3">
      <c r="A2433">
        <v>2</v>
      </c>
      <c r="B2433">
        <v>0</v>
      </c>
      <c r="C2433">
        <v>0</v>
      </c>
      <c r="D2433">
        <v>1</v>
      </c>
      <c r="E2433">
        <v>0</v>
      </c>
      <c r="F2433">
        <v>0</v>
      </c>
      <c r="G2433">
        <v>0</v>
      </c>
      <c r="H2433" s="9">
        <v>1679.83815756371</v>
      </c>
      <c r="I2433" s="9">
        <v>-1.8379487999999999</v>
      </c>
      <c r="J2433" s="9">
        <v>-1.8367498</v>
      </c>
      <c r="K2433" s="9">
        <v>-11.418179</v>
      </c>
      <c r="L2433" s="9">
        <v>-2.5388793477002198</v>
      </c>
      <c r="M2433" s="9">
        <v>-9.1399659999999994</v>
      </c>
      <c r="N2433" s="9">
        <v>-9.1399659999999994</v>
      </c>
      <c r="O2433" s="9">
        <v>-2.5388793477002198</v>
      </c>
      <c r="P2433">
        <v>0</v>
      </c>
      <c r="Q2433" s="9">
        <v>53.549995000000003</v>
      </c>
      <c r="R2433" s="9">
        <v>37158775.510241702</v>
      </c>
      <c r="S2433" s="9">
        <v>1124593790.74789</v>
      </c>
      <c r="T2433" s="9">
        <v>-1.0903757996061301E-5</v>
      </c>
      <c r="U2433" s="9">
        <v>2.5388793477002198</v>
      </c>
      <c r="V2433" s="9">
        <v>0</v>
      </c>
      <c r="W2433" s="9">
        <v>2.5388793477002198</v>
      </c>
      <c r="X2433" s="9" t="s">
        <v>86</v>
      </c>
      <c r="Y2433" s="9">
        <v>0</v>
      </c>
      <c r="Z2433" s="9">
        <v>2.0972338E-2</v>
      </c>
      <c r="AA2433" s="9">
        <v>0</v>
      </c>
      <c r="AB2433" s="9">
        <v>8.8176820000000003E-3</v>
      </c>
      <c r="AQ2433" s="9">
        <f>K2433-'Processed Potentiostat'!$J$3</f>
        <v>-11.418179</v>
      </c>
    </row>
    <row r="2434" spans="1:43" x14ac:dyDescent="0.3">
      <c r="A2434">
        <v>2</v>
      </c>
      <c r="B2434">
        <v>0</v>
      </c>
      <c r="C2434">
        <v>0</v>
      </c>
      <c r="D2434">
        <v>1</v>
      </c>
      <c r="E2434">
        <v>0</v>
      </c>
      <c r="F2434">
        <v>0</v>
      </c>
      <c r="G2434">
        <v>0</v>
      </c>
      <c r="H2434" s="9">
        <v>1679.85255756335</v>
      </c>
      <c r="I2434" s="9">
        <v>-1.8379691</v>
      </c>
      <c r="J2434" s="9">
        <v>-1.8376706</v>
      </c>
      <c r="K2434" s="9">
        <v>-16.436461999999999</v>
      </c>
      <c r="L2434" s="9">
        <v>-2.5389391357780502</v>
      </c>
      <c r="M2434" s="9">
        <v>-9.1401806000000008</v>
      </c>
      <c r="N2434" s="9">
        <v>-9.1401806000000008</v>
      </c>
      <c r="O2434" s="9">
        <v>-2.5389391357780502</v>
      </c>
      <c r="P2434">
        <v>0</v>
      </c>
      <c r="Q2434" s="9">
        <v>53.549995000000003</v>
      </c>
      <c r="R2434" s="9">
        <v>37158775.510241702</v>
      </c>
      <c r="S2434" s="9">
        <v>1010561871.99576</v>
      </c>
      <c r="T2434" s="9">
        <v>-5.9788077831246498E-5</v>
      </c>
      <c r="U2434" s="9">
        <v>2.5389391357780502</v>
      </c>
      <c r="V2434" s="9">
        <v>0</v>
      </c>
      <c r="W2434" s="9">
        <v>2.5389391357780502</v>
      </c>
      <c r="X2434" s="9" t="s">
        <v>86</v>
      </c>
      <c r="Y2434" s="9">
        <v>0</v>
      </c>
      <c r="Z2434" s="9">
        <v>3.0204802999999999E-2</v>
      </c>
      <c r="AA2434" s="9">
        <v>0</v>
      </c>
      <c r="AB2434" s="9">
        <v>8.7107773999999995E-3</v>
      </c>
      <c r="AQ2434" s="9">
        <f>K2434-'Processed Potentiostat'!$J$3</f>
        <v>-16.436461999999999</v>
      </c>
    </row>
    <row r="2435" spans="1:43" x14ac:dyDescent="0.3">
      <c r="A2435">
        <v>2</v>
      </c>
      <c r="B2435">
        <v>0</v>
      </c>
      <c r="C2435">
        <v>0</v>
      </c>
      <c r="D2435">
        <v>1</v>
      </c>
      <c r="E2435">
        <v>0</v>
      </c>
      <c r="F2435">
        <v>0</v>
      </c>
      <c r="G2435">
        <v>0</v>
      </c>
      <c r="H2435" s="9">
        <v>1679.8593575631801</v>
      </c>
      <c r="I2435" s="9">
        <v>-1.8380981999999999</v>
      </c>
      <c r="J2435" s="9">
        <v>-1.8377303</v>
      </c>
      <c r="K2435" s="9">
        <v>-21.514652000000002</v>
      </c>
      <c r="L2435" s="9">
        <v>-2.5389749877176802</v>
      </c>
      <c r="M2435" s="9">
        <v>-9.1403102999999994</v>
      </c>
      <c r="N2435" s="9">
        <v>-9.1403102999999994</v>
      </c>
      <c r="O2435" s="9">
        <v>-2.5389749877176802</v>
      </c>
      <c r="P2435">
        <v>0</v>
      </c>
      <c r="Q2435" s="9">
        <v>53.549995000000003</v>
      </c>
      <c r="R2435" s="9">
        <v>37158775.510241702</v>
      </c>
      <c r="S2435" s="9">
        <v>1003971618.8579201</v>
      </c>
      <c r="T2435" s="9">
        <v>-3.5851939625075602E-5</v>
      </c>
      <c r="U2435" s="9">
        <v>2.5389749877176802</v>
      </c>
      <c r="V2435" s="9">
        <v>0</v>
      </c>
      <c r="W2435" s="9">
        <v>2.5389749877176802</v>
      </c>
      <c r="X2435" s="9" t="s">
        <v>86</v>
      </c>
      <c r="Y2435" s="9">
        <v>0</v>
      </c>
      <c r="Z2435" s="9">
        <v>3.9538126E-2</v>
      </c>
      <c r="AA2435" s="9">
        <v>0</v>
      </c>
      <c r="AB2435" s="9">
        <v>8.2110055000000001E-3</v>
      </c>
      <c r="AQ2435" s="9">
        <f>K2435-'Processed Potentiostat'!$J$3</f>
        <v>-21.514652000000002</v>
      </c>
    </row>
    <row r="2436" spans="1:43" x14ac:dyDescent="0.3">
      <c r="A2436">
        <v>2</v>
      </c>
      <c r="B2436">
        <v>0</v>
      </c>
      <c r="C2436">
        <v>0</v>
      </c>
      <c r="D2436">
        <v>1</v>
      </c>
      <c r="E2436">
        <v>0</v>
      </c>
      <c r="F2436">
        <v>0</v>
      </c>
      <c r="G2436">
        <v>0</v>
      </c>
      <c r="H2436" s="9">
        <v>1679.87535756277</v>
      </c>
      <c r="I2436" s="9">
        <v>-1.8379620000000001</v>
      </c>
      <c r="J2436" s="9">
        <v>-1.8372618000000001</v>
      </c>
      <c r="K2436" s="9">
        <v>-26.644352000000001</v>
      </c>
      <c r="L2436" s="9">
        <v>-2.5390760521578701</v>
      </c>
      <c r="M2436" s="9">
        <v>-9.1406735999999995</v>
      </c>
      <c r="N2436" s="9">
        <v>-9.1406735999999995</v>
      </c>
      <c r="O2436" s="9">
        <v>-2.5390760521578701</v>
      </c>
      <c r="P2436">
        <v>0</v>
      </c>
      <c r="Q2436" s="9">
        <v>53.549995000000003</v>
      </c>
      <c r="R2436" s="9">
        <v>37158775.510241702</v>
      </c>
      <c r="S2436" s="9">
        <v>1058263664.86382</v>
      </c>
      <c r="T2436" s="9">
        <v>-1.01064440197529E-4</v>
      </c>
      <c r="U2436" s="9">
        <v>2.5390760521578701</v>
      </c>
      <c r="V2436" s="9">
        <v>0</v>
      </c>
      <c r="W2436" s="9">
        <v>2.5390760521578701</v>
      </c>
      <c r="X2436" s="9" t="s">
        <v>86</v>
      </c>
      <c r="Y2436" s="9">
        <v>0</v>
      </c>
      <c r="Z2436" s="9">
        <v>4.895265E-2</v>
      </c>
      <c r="AA2436" s="9">
        <v>0</v>
      </c>
      <c r="AB2436" s="9">
        <v>8.1923679000000006E-3</v>
      </c>
      <c r="AQ2436" s="9">
        <f>K2436-'Processed Potentiostat'!$J$3</f>
        <v>-26.644352000000001</v>
      </c>
    </row>
    <row r="2437" spans="1:43" x14ac:dyDescent="0.3">
      <c r="A2437">
        <v>2</v>
      </c>
      <c r="B2437">
        <v>0</v>
      </c>
      <c r="C2437">
        <v>0</v>
      </c>
      <c r="D2437">
        <v>1</v>
      </c>
      <c r="E2437">
        <v>0</v>
      </c>
      <c r="F2437">
        <v>0</v>
      </c>
      <c r="G2437">
        <v>0</v>
      </c>
      <c r="H2437" s="9">
        <v>1679.87955756267</v>
      </c>
      <c r="I2437" s="9">
        <v>-1.8379724</v>
      </c>
      <c r="J2437" s="9">
        <v>-1.8374159000000001</v>
      </c>
      <c r="K2437" s="9">
        <v>-31.766798000000001</v>
      </c>
      <c r="L2437" s="9">
        <v>-2.5391103659352701</v>
      </c>
      <c r="M2437" s="9">
        <v>-9.1407976000000009</v>
      </c>
      <c r="N2437" s="9">
        <v>-9.1407976000000009</v>
      </c>
      <c r="O2437" s="9">
        <v>-2.5391103659352701</v>
      </c>
      <c r="P2437">
        <v>0</v>
      </c>
      <c r="Q2437" s="9">
        <v>53.549995000000003</v>
      </c>
      <c r="R2437" s="9">
        <v>37158775.510241702</v>
      </c>
      <c r="S2437" s="9">
        <v>1039792396.78107</v>
      </c>
      <c r="T2437" s="9">
        <v>-3.4313777393713003E-5</v>
      </c>
      <c r="U2437" s="9">
        <v>2.5391103659352701</v>
      </c>
      <c r="V2437" s="9">
        <v>0</v>
      </c>
      <c r="W2437" s="9">
        <v>2.5391103659352701</v>
      </c>
      <c r="X2437" s="9" t="s">
        <v>86</v>
      </c>
      <c r="Y2437" s="9">
        <v>0</v>
      </c>
      <c r="Z2437" s="9">
        <v>5.8368821000000001E-2</v>
      </c>
      <c r="AA2437" s="9">
        <v>0</v>
      </c>
      <c r="AB2437" s="9">
        <v>8.5734035999999996E-3</v>
      </c>
      <c r="AQ2437" s="9">
        <f>K2437-'Processed Potentiostat'!$J$3</f>
        <v>-31.766798000000001</v>
      </c>
    </row>
    <row r="2438" spans="1:43" x14ac:dyDescent="0.3">
      <c r="A2438">
        <v>2</v>
      </c>
      <c r="B2438">
        <v>0</v>
      </c>
      <c r="C2438">
        <v>1</v>
      </c>
      <c r="D2438">
        <v>1</v>
      </c>
      <c r="E2438">
        <v>0</v>
      </c>
      <c r="F2438">
        <v>0</v>
      </c>
      <c r="G2438">
        <v>0</v>
      </c>
      <c r="H2438" s="9">
        <v>1680.18815755487</v>
      </c>
      <c r="I2438" s="9">
        <v>-1.8381575000000001</v>
      </c>
      <c r="J2438" s="9">
        <v>-1.8387297</v>
      </c>
      <c r="K2438" s="9">
        <v>-26.698915</v>
      </c>
      <c r="L2438" s="9">
        <v>-2.54203559125185</v>
      </c>
      <c r="M2438" s="9">
        <v>-9.1513281000000006</v>
      </c>
      <c r="N2438" s="9">
        <v>-9.1513281000000006</v>
      </c>
      <c r="O2438" s="9">
        <v>-2.54203559125185</v>
      </c>
      <c r="P2438">
        <v>0</v>
      </c>
      <c r="Q2438" s="9">
        <v>53.549995000000003</v>
      </c>
      <c r="R2438" s="9">
        <v>37158775.510241702</v>
      </c>
      <c r="S2438" s="9">
        <v>906082632.91352606</v>
      </c>
      <c r="T2438" s="9">
        <v>-2.9252253165772402E-3</v>
      </c>
      <c r="U2438" s="9">
        <v>2.54203559125185</v>
      </c>
      <c r="V2438" s="9">
        <v>0</v>
      </c>
      <c r="W2438" s="9">
        <v>2.54203559125185</v>
      </c>
      <c r="X2438" s="9" t="s">
        <v>86</v>
      </c>
      <c r="Y2438" s="9">
        <v>0</v>
      </c>
      <c r="Z2438" s="9">
        <v>4.9092091999999997E-2</v>
      </c>
      <c r="AA2438" s="9">
        <v>0</v>
      </c>
      <c r="AB2438" s="9">
        <v>8.5395081000000008E-3</v>
      </c>
      <c r="AQ2438" s="9">
        <f>K2438-'Processed Potentiostat'!$J$3</f>
        <v>-26.698915</v>
      </c>
    </row>
    <row r="2439" spans="1:43" x14ac:dyDescent="0.3">
      <c r="A2439">
        <v>2</v>
      </c>
      <c r="B2439">
        <v>0</v>
      </c>
      <c r="C2439">
        <v>0</v>
      </c>
      <c r="D2439">
        <v>1</v>
      </c>
      <c r="E2439">
        <v>0</v>
      </c>
      <c r="F2439">
        <v>0</v>
      </c>
      <c r="G2439">
        <v>0</v>
      </c>
      <c r="H2439" s="9">
        <v>1680.2049575544499</v>
      </c>
      <c r="I2439" s="9">
        <v>-1.8380696999999999</v>
      </c>
      <c r="J2439" s="9">
        <v>-1.8388237999999999</v>
      </c>
      <c r="K2439" s="9">
        <v>-21.553570000000001</v>
      </c>
      <c r="L2439" s="9">
        <v>-2.5421505097906798</v>
      </c>
      <c r="M2439" s="9">
        <v>-9.1517420000000005</v>
      </c>
      <c r="N2439" s="9">
        <v>-9.1517420000000005</v>
      </c>
      <c r="O2439" s="9">
        <v>-2.5421505097906798</v>
      </c>
      <c r="P2439">
        <v>0</v>
      </c>
      <c r="Q2439" s="9">
        <v>53.549995000000003</v>
      </c>
      <c r="R2439" s="9">
        <v>37158775.510241702</v>
      </c>
      <c r="S2439" s="9">
        <v>897794110.157691</v>
      </c>
      <c r="T2439" s="9">
        <v>-1.14918538835606E-4</v>
      </c>
      <c r="U2439" s="9">
        <v>2.5421505097906798</v>
      </c>
      <c r="V2439" s="9">
        <v>0</v>
      </c>
      <c r="W2439" s="9">
        <v>2.5421505097906798</v>
      </c>
      <c r="X2439" s="9" t="s">
        <v>86</v>
      </c>
      <c r="Y2439" s="9">
        <v>0</v>
      </c>
      <c r="Z2439" s="9">
        <v>3.9633217999999998E-2</v>
      </c>
      <c r="AA2439" s="9">
        <v>0</v>
      </c>
      <c r="AB2439" s="9">
        <v>8.6258155999999996E-3</v>
      </c>
      <c r="AQ2439" s="9">
        <f>K2439-'Processed Potentiostat'!$J$3</f>
        <v>-21.553570000000001</v>
      </c>
    </row>
    <row r="2440" spans="1:43" x14ac:dyDescent="0.3">
      <c r="A2440">
        <v>2</v>
      </c>
      <c r="B2440">
        <v>0</v>
      </c>
      <c r="C2440">
        <v>0</v>
      </c>
      <c r="D2440">
        <v>1</v>
      </c>
      <c r="E2440">
        <v>0</v>
      </c>
      <c r="F2440">
        <v>0</v>
      </c>
      <c r="G2440">
        <v>0</v>
      </c>
      <c r="H2440" s="9">
        <v>1680.2269575538901</v>
      </c>
      <c r="I2440" s="9">
        <v>-1.8381249</v>
      </c>
      <c r="J2440" s="9">
        <v>-1.8386661</v>
      </c>
      <c r="K2440" s="9">
        <v>-16.500184999999998</v>
      </c>
      <c r="L2440" s="9">
        <v>-2.5422622899434302</v>
      </c>
      <c r="M2440" s="9">
        <v>-9.1521443999999992</v>
      </c>
      <c r="N2440" s="9">
        <v>-9.1521443999999992</v>
      </c>
      <c r="O2440" s="9">
        <v>-2.5422622899434302</v>
      </c>
      <c r="P2440">
        <v>0</v>
      </c>
      <c r="Q2440" s="9">
        <v>53.549995000000003</v>
      </c>
      <c r="R2440" s="9">
        <v>37158775.510241702</v>
      </c>
      <c r="S2440" s="9">
        <v>911888977.69193995</v>
      </c>
      <c r="T2440" s="9">
        <v>-1.117801527446E-4</v>
      </c>
      <c r="U2440" s="9">
        <v>2.5422622899434302</v>
      </c>
      <c r="V2440" s="9">
        <v>0</v>
      </c>
      <c r="W2440" s="9">
        <v>2.5422622899434302</v>
      </c>
      <c r="X2440" s="9" t="s">
        <v>86</v>
      </c>
      <c r="Y2440" s="9">
        <v>0</v>
      </c>
      <c r="Z2440" s="9">
        <v>3.033833E-2</v>
      </c>
      <c r="AA2440" s="9">
        <v>0</v>
      </c>
      <c r="AB2440" s="9">
        <v>8.8051585000000002E-3</v>
      </c>
      <c r="AQ2440" s="9">
        <f>K2440-'Processed Potentiostat'!$J$3</f>
        <v>-16.500184999999998</v>
      </c>
    </row>
    <row r="2441" spans="1:43" x14ac:dyDescent="0.3">
      <c r="A2441">
        <v>2</v>
      </c>
      <c r="B2441">
        <v>0</v>
      </c>
      <c r="C2441">
        <v>0</v>
      </c>
      <c r="D2441">
        <v>1</v>
      </c>
      <c r="E2441">
        <v>0</v>
      </c>
      <c r="F2441">
        <v>0</v>
      </c>
      <c r="G2441">
        <v>0</v>
      </c>
      <c r="H2441" s="9">
        <v>1680.34775755084</v>
      </c>
      <c r="I2441" s="9">
        <v>-1.8378345</v>
      </c>
      <c r="J2441" s="9">
        <v>-1.838225</v>
      </c>
      <c r="K2441" s="9">
        <v>-11.449083999999999</v>
      </c>
      <c r="L2441" s="9">
        <v>-2.5427762646426602</v>
      </c>
      <c r="M2441" s="9">
        <v>-9.1539946000000008</v>
      </c>
      <c r="N2441" s="9">
        <v>-9.1539946000000008</v>
      </c>
      <c r="O2441" s="9">
        <v>-2.5427762646426602</v>
      </c>
      <c r="P2441">
        <v>0</v>
      </c>
      <c r="Q2441" s="9">
        <v>53.549995000000003</v>
      </c>
      <c r="R2441" s="9">
        <v>37158775.510241702</v>
      </c>
      <c r="S2441" s="9">
        <v>953833176.84607697</v>
      </c>
      <c r="T2441" s="9">
        <v>-5.1397469923219997E-4</v>
      </c>
      <c r="U2441" s="9">
        <v>2.5427762646426602</v>
      </c>
      <c r="V2441" s="9">
        <v>0</v>
      </c>
      <c r="W2441" s="9">
        <v>2.5427762646426602</v>
      </c>
      <c r="X2441" s="9" t="s">
        <v>86</v>
      </c>
      <c r="Y2441" s="9">
        <v>0</v>
      </c>
      <c r="Z2441" s="9">
        <v>2.1045991999999999E-2</v>
      </c>
      <c r="AA2441" s="9">
        <v>0</v>
      </c>
      <c r="AB2441" s="9">
        <v>8.5993465000000005E-3</v>
      </c>
      <c r="AQ2441" s="9">
        <f>K2441-'Processed Potentiostat'!$J$3</f>
        <v>-11.449083999999999</v>
      </c>
    </row>
    <row r="2442" spans="1:43" x14ac:dyDescent="0.3">
      <c r="A2442">
        <v>2</v>
      </c>
      <c r="B2442">
        <v>0</v>
      </c>
      <c r="C2442">
        <v>0</v>
      </c>
      <c r="D2442">
        <v>1</v>
      </c>
      <c r="E2442">
        <v>0</v>
      </c>
      <c r="F2442">
        <v>0</v>
      </c>
      <c r="G2442">
        <v>0</v>
      </c>
      <c r="H2442" s="9">
        <v>1680.4081575493101</v>
      </c>
      <c r="I2442" s="9">
        <v>-1.8378730000000001</v>
      </c>
      <c r="J2442" s="9">
        <v>-1.8381593000000001</v>
      </c>
      <c r="K2442" s="9">
        <v>-6.4174457</v>
      </c>
      <c r="L2442" s="9">
        <v>-2.54293557317513</v>
      </c>
      <c r="M2442" s="9">
        <v>-9.1545676999999994</v>
      </c>
      <c r="N2442" s="9">
        <v>-9.1545676999999994</v>
      </c>
      <c r="O2442" s="9">
        <v>-2.54293557317513</v>
      </c>
      <c r="P2442">
        <v>0</v>
      </c>
      <c r="Q2442" s="9">
        <v>53.549995000000003</v>
      </c>
      <c r="R2442" s="9">
        <v>37158775.510241702</v>
      </c>
      <c r="S2442" s="9">
        <v>960441445.53906095</v>
      </c>
      <c r="T2442" s="9">
        <v>-1.5930853247647601E-4</v>
      </c>
      <c r="U2442" s="9">
        <v>2.54293557317513</v>
      </c>
      <c r="V2442" s="9">
        <v>0</v>
      </c>
      <c r="W2442" s="9">
        <v>2.54293557317513</v>
      </c>
      <c r="X2442" s="9" t="s">
        <v>86</v>
      </c>
      <c r="Y2442" s="9">
        <v>0</v>
      </c>
      <c r="Z2442" s="9">
        <v>1.1796287000000001E-2</v>
      </c>
      <c r="AA2442" s="9">
        <v>0</v>
      </c>
      <c r="AB2442" s="9">
        <v>8.5021360000000004E-3</v>
      </c>
      <c r="AQ2442" s="9">
        <f>K2442-'Processed Potentiostat'!$J$3</f>
        <v>-6.4174457</v>
      </c>
    </row>
    <row r="2443" spans="1:43" x14ac:dyDescent="0.3">
      <c r="A2443">
        <v>2</v>
      </c>
      <c r="B2443">
        <v>0</v>
      </c>
      <c r="C2443">
        <v>0</v>
      </c>
      <c r="D2443">
        <v>1</v>
      </c>
      <c r="E2443">
        <v>0</v>
      </c>
      <c r="F2443">
        <v>0</v>
      </c>
      <c r="G2443">
        <v>0</v>
      </c>
      <c r="H2443" s="9">
        <v>1680.51695754657</v>
      </c>
      <c r="I2443" s="9">
        <v>-1.8379378</v>
      </c>
      <c r="J2443" s="9">
        <v>-1.8375428</v>
      </c>
      <c r="K2443" s="9">
        <v>-11.522724999999999</v>
      </c>
      <c r="L2443" s="9">
        <v>-2.5431588572627901</v>
      </c>
      <c r="M2443" s="9">
        <v>-9.1553716999999999</v>
      </c>
      <c r="N2443" s="9">
        <v>-9.1553716999999999</v>
      </c>
      <c r="O2443" s="9">
        <v>-2.5431588572627901</v>
      </c>
      <c r="P2443">
        <v>0</v>
      </c>
      <c r="Q2443" s="9">
        <v>53.549995000000003</v>
      </c>
      <c r="R2443" s="9">
        <v>37158775.510241702</v>
      </c>
      <c r="S2443" s="9">
        <v>1026686549.35184</v>
      </c>
      <c r="T2443" s="9">
        <v>-2.23284087657926E-4</v>
      </c>
      <c r="U2443" s="9">
        <v>2.5431588572627901</v>
      </c>
      <c r="V2443" s="9">
        <v>0</v>
      </c>
      <c r="W2443" s="9">
        <v>2.5431588572627901</v>
      </c>
      <c r="X2443" s="9" t="s">
        <v>86</v>
      </c>
      <c r="Y2443" s="9">
        <v>0</v>
      </c>
      <c r="Z2443" s="9">
        <v>2.1173500000000001E-2</v>
      </c>
      <c r="AA2443" s="9">
        <v>0</v>
      </c>
      <c r="AB2443" s="9">
        <v>8.5342283999999997E-3</v>
      </c>
      <c r="AQ2443" s="9">
        <f>K2443-'Processed Potentiostat'!$J$3</f>
        <v>-11.522724999999999</v>
      </c>
    </row>
    <row r="2444" spans="1:43" x14ac:dyDescent="0.3">
      <c r="A2444">
        <v>2</v>
      </c>
      <c r="B2444">
        <v>0</v>
      </c>
      <c r="C2444">
        <v>0</v>
      </c>
      <c r="D2444">
        <v>1</v>
      </c>
      <c r="E2444">
        <v>0</v>
      </c>
      <c r="F2444">
        <v>0</v>
      </c>
      <c r="G2444">
        <v>0</v>
      </c>
      <c r="H2444" s="9">
        <v>1680.56795754528</v>
      </c>
      <c r="I2444" s="9">
        <v>-1.8380293999999999</v>
      </c>
      <c r="J2444" s="9">
        <v>-1.8387454000000001</v>
      </c>
      <c r="K2444" s="9">
        <v>-6.5162702000000001</v>
      </c>
      <c r="L2444" s="9">
        <v>-2.5433209887194299</v>
      </c>
      <c r="M2444" s="9">
        <v>-9.1559553000000005</v>
      </c>
      <c r="N2444" s="9">
        <v>-9.1559553000000005</v>
      </c>
      <c r="O2444" s="9">
        <v>-2.5433209887194299</v>
      </c>
      <c r="P2444">
        <v>0</v>
      </c>
      <c r="Q2444" s="9">
        <v>53.549995000000003</v>
      </c>
      <c r="R2444" s="9">
        <v>37158775.510241702</v>
      </c>
      <c r="S2444" s="9">
        <v>905144809.35984898</v>
      </c>
      <c r="T2444" s="9">
        <v>-1.6213145664023499E-4</v>
      </c>
      <c r="U2444" s="9">
        <v>2.5433209887194299</v>
      </c>
      <c r="V2444" s="9">
        <v>0</v>
      </c>
      <c r="W2444" s="9">
        <v>2.5433209887194299</v>
      </c>
      <c r="X2444" s="9" t="s">
        <v>86</v>
      </c>
      <c r="Y2444" s="9">
        <v>0</v>
      </c>
      <c r="Z2444" s="9">
        <v>1.1981761E-2</v>
      </c>
      <c r="AA2444" s="9">
        <v>0</v>
      </c>
      <c r="AB2444" s="9">
        <v>8.2902322000000007E-3</v>
      </c>
      <c r="AQ2444" s="9">
        <f>K2444-'Processed Potentiostat'!$J$3</f>
        <v>-6.5162702000000001</v>
      </c>
    </row>
    <row r="2445" spans="1:43" x14ac:dyDescent="0.3">
      <c r="A2445">
        <v>2</v>
      </c>
      <c r="B2445">
        <v>0</v>
      </c>
      <c r="C2445">
        <v>0</v>
      </c>
      <c r="D2445">
        <v>1</v>
      </c>
      <c r="E2445">
        <v>0</v>
      </c>
      <c r="F2445">
        <v>0</v>
      </c>
      <c r="G2445">
        <v>0</v>
      </c>
      <c r="H2445" s="9">
        <v>1680.60615754431</v>
      </c>
      <c r="I2445" s="9">
        <v>-1.8380988</v>
      </c>
      <c r="J2445" s="9">
        <v>-1.8385191000000001</v>
      </c>
      <c r="K2445" s="9">
        <v>-1.4880656000000001</v>
      </c>
      <c r="L2445" s="9">
        <v>-2.5433632315980499</v>
      </c>
      <c r="M2445" s="9">
        <v>-9.1561079000000003</v>
      </c>
      <c r="N2445" s="9">
        <v>-9.1561079000000003</v>
      </c>
      <c r="O2445" s="9">
        <v>-2.5433632315980499</v>
      </c>
      <c r="P2445">
        <v>0</v>
      </c>
      <c r="Q2445" s="9">
        <v>53.549995000000003</v>
      </c>
      <c r="R2445" s="9">
        <v>37158775.510241702</v>
      </c>
      <c r="S2445" s="9">
        <v>925789651.75791001</v>
      </c>
      <c r="T2445" s="9">
        <v>-4.2242878622200603E-5</v>
      </c>
      <c r="U2445" s="9">
        <v>2.5433632315980499</v>
      </c>
      <c r="V2445" s="9">
        <v>0</v>
      </c>
      <c r="W2445" s="9">
        <v>2.5433632315980499</v>
      </c>
      <c r="X2445" s="9" t="s">
        <v>86</v>
      </c>
      <c r="Y2445" s="9">
        <v>0</v>
      </c>
      <c r="Z2445" s="9">
        <v>2.7358371000000001E-3</v>
      </c>
      <c r="AA2445" s="9">
        <v>0</v>
      </c>
      <c r="AB2445" s="9">
        <v>8.6100800000000009E-3</v>
      </c>
      <c r="AQ2445" s="9">
        <f>K2445-'Processed Potentiostat'!$J$3</f>
        <v>-1.4880656000000001</v>
      </c>
    </row>
    <row r="2446" spans="1:43" x14ac:dyDescent="0.3">
      <c r="A2446">
        <v>2</v>
      </c>
      <c r="B2446">
        <v>0</v>
      </c>
      <c r="C2446">
        <v>0</v>
      </c>
      <c r="D2446">
        <v>1</v>
      </c>
      <c r="E2446">
        <v>0</v>
      </c>
      <c r="F2446">
        <v>0</v>
      </c>
      <c r="G2446">
        <v>0</v>
      </c>
      <c r="H2446" s="9">
        <v>1680.7559575405301</v>
      </c>
      <c r="I2446" s="9">
        <v>-1.837966</v>
      </c>
      <c r="J2446" s="9">
        <v>-1.8374314</v>
      </c>
      <c r="K2446" s="9">
        <v>-6.5799909000000003</v>
      </c>
      <c r="L2446" s="9">
        <v>-2.5434210950987399</v>
      </c>
      <c r="M2446" s="9">
        <v>-9.1563157999999998</v>
      </c>
      <c r="N2446" s="9">
        <v>-9.1563157999999998</v>
      </c>
      <c r="O2446" s="9">
        <v>-2.5434210950987399</v>
      </c>
      <c r="P2446">
        <v>0</v>
      </c>
      <c r="Q2446" s="9">
        <v>53.549995000000003</v>
      </c>
      <c r="R2446" s="9">
        <v>37158775.510241702</v>
      </c>
      <c r="S2446" s="9">
        <v>1039725058.30718</v>
      </c>
      <c r="T2446" s="9">
        <v>-5.7863500687815797E-5</v>
      </c>
      <c r="U2446" s="9">
        <v>2.5434210950987399</v>
      </c>
      <c r="V2446" s="9">
        <v>0</v>
      </c>
      <c r="W2446" s="9">
        <v>2.5434210950987399</v>
      </c>
      <c r="X2446" s="9" t="s">
        <v>86</v>
      </c>
      <c r="Y2446" s="9">
        <v>0</v>
      </c>
      <c r="Z2446" s="9">
        <v>1.2090282000000001E-2</v>
      </c>
      <c r="AA2446" s="9">
        <v>0</v>
      </c>
      <c r="AB2446" s="9">
        <v>8.4882676999999997E-3</v>
      </c>
      <c r="AQ2446" s="9">
        <f>K2446-'Processed Potentiostat'!$J$3</f>
        <v>-6.5799909000000003</v>
      </c>
    </row>
    <row r="2447" spans="1:43" x14ac:dyDescent="0.3">
      <c r="A2447">
        <v>2</v>
      </c>
      <c r="B2447">
        <v>0</v>
      </c>
      <c r="C2447">
        <v>0</v>
      </c>
      <c r="D2447">
        <v>1</v>
      </c>
      <c r="E2447">
        <v>0</v>
      </c>
      <c r="F2447">
        <v>0</v>
      </c>
      <c r="G2447">
        <v>0</v>
      </c>
      <c r="H2447" s="9">
        <v>1680.78115753989</v>
      </c>
      <c r="I2447" s="9">
        <v>-1.8381232000000001</v>
      </c>
      <c r="J2447" s="9">
        <v>-1.8386121</v>
      </c>
      <c r="K2447" s="9">
        <v>-1.4674613000000001</v>
      </c>
      <c r="L2447" s="9">
        <v>-2.5434546859754801</v>
      </c>
      <c r="M2447" s="9">
        <v>-9.1564368999999992</v>
      </c>
      <c r="N2447" s="9">
        <v>-9.1564368999999992</v>
      </c>
      <c r="O2447" s="9">
        <v>-2.5434546859754801</v>
      </c>
      <c r="P2447">
        <v>0</v>
      </c>
      <c r="Q2447" s="9">
        <v>53.549995000000003</v>
      </c>
      <c r="R2447" s="9">
        <v>37158775.510241702</v>
      </c>
      <c r="S2447" s="9">
        <v>917231719.65646005</v>
      </c>
      <c r="T2447" s="9">
        <v>-3.3590876738376298E-5</v>
      </c>
      <c r="U2447" s="9">
        <v>2.5434546859754801</v>
      </c>
      <c r="V2447" s="9">
        <v>0</v>
      </c>
      <c r="W2447" s="9">
        <v>2.5434546859754801</v>
      </c>
      <c r="X2447" s="9" t="s">
        <v>86</v>
      </c>
      <c r="Y2447" s="9">
        <v>0</v>
      </c>
      <c r="Z2447" s="9">
        <v>2.6980923000000001E-3</v>
      </c>
      <c r="AA2447" s="9">
        <v>0</v>
      </c>
      <c r="AB2447" s="9">
        <v>7.8582354E-3</v>
      </c>
      <c r="AQ2447" s="9">
        <f>K2447-'Processed Potentiostat'!$J$3</f>
        <v>-1.4674613000000001</v>
      </c>
    </row>
    <row r="2448" spans="1:43" x14ac:dyDescent="0.3">
      <c r="A2448">
        <v>2</v>
      </c>
      <c r="B2448">
        <v>0</v>
      </c>
      <c r="C2448">
        <v>0</v>
      </c>
      <c r="D2448">
        <v>1</v>
      </c>
      <c r="E2448">
        <v>0</v>
      </c>
      <c r="F2448">
        <v>0</v>
      </c>
      <c r="G2448">
        <v>0</v>
      </c>
      <c r="H2448" s="9">
        <v>1680.7861575397601</v>
      </c>
      <c r="I2448" s="9">
        <v>-1.8381590000000001</v>
      </c>
      <c r="J2448" s="9">
        <v>-1.8388705999999999</v>
      </c>
      <c r="K2448" s="9">
        <v>3.5370870000000001</v>
      </c>
      <c r="L2448" s="9">
        <v>-2.5434533137281199</v>
      </c>
      <c r="M2448" s="9">
        <v>-9.1564321999999994</v>
      </c>
      <c r="N2448" s="9">
        <v>-9.1564321999999994</v>
      </c>
      <c r="O2448" s="9">
        <v>-2.5434533137281199</v>
      </c>
      <c r="P2448">
        <v>0</v>
      </c>
      <c r="Q2448" s="9">
        <v>53.549995000000003</v>
      </c>
      <c r="R2448" s="9">
        <v>98615615.288922802</v>
      </c>
      <c r="S2448" s="9">
        <v>917231719.65646005</v>
      </c>
      <c r="T2448" s="9">
        <v>1.37224736462826E-6</v>
      </c>
      <c r="U2448" s="9">
        <v>2.5434533137281199</v>
      </c>
      <c r="V2448" s="9">
        <v>0</v>
      </c>
      <c r="W2448" s="9">
        <v>2.5434533137281199</v>
      </c>
      <c r="X2448" s="9" t="s">
        <v>86</v>
      </c>
      <c r="Y2448" s="9">
        <v>0</v>
      </c>
      <c r="Z2448" s="9">
        <v>6.5042455999999998E-3</v>
      </c>
      <c r="AA2448" s="9">
        <v>0</v>
      </c>
      <c r="AB2448" s="9">
        <v>8.2288142000000002E-3</v>
      </c>
      <c r="AQ2448" s="9">
        <f>K2448-'Processed Potentiostat'!$J$3</f>
        <v>3.5370870000000001</v>
      </c>
    </row>
    <row r="2449" spans="1:43" x14ac:dyDescent="0.3">
      <c r="A2449">
        <v>2</v>
      </c>
      <c r="B2449">
        <v>0</v>
      </c>
      <c r="C2449">
        <v>0</v>
      </c>
      <c r="D2449">
        <v>1</v>
      </c>
      <c r="E2449">
        <v>0</v>
      </c>
      <c r="F2449">
        <v>0</v>
      </c>
      <c r="G2449">
        <v>0</v>
      </c>
      <c r="H2449" s="9">
        <v>1680.8041575393099</v>
      </c>
      <c r="I2449" s="9">
        <v>-1.8380672</v>
      </c>
      <c r="J2449" s="9">
        <v>-1.8386292</v>
      </c>
      <c r="K2449" s="9">
        <v>8.5935278000000004</v>
      </c>
      <c r="L2449" s="9">
        <v>-2.5434206700612298</v>
      </c>
      <c r="M2449" s="9">
        <v>-9.1563148000000005</v>
      </c>
      <c r="N2449" s="9">
        <v>-9.1563148000000005</v>
      </c>
      <c r="O2449" s="9">
        <v>-2.5434206700612298</v>
      </c>
      <c r="P2449">
        <v>0</v>
      </c>
      <c r="Q2449" s="9">
        <v>53.549995000000003</v>
      </c>
      <c r="R2449" s="9">
        <v>317701233.94708002</v>
      </c>
      <c r="S2449" s="9">
        <v>917231719.65646005</v>
      </c>
      <c r="T2449" s="9">
        <v>3.2643666890042001E-5</v>
      </c>
      <c r="U2449" s="9">
        <v>2.5434206700612298</v>
      </c>
      <c r="V2449" s="9">
        <v>0</v>
      </c>
      <c r="W2449" s="9">
        <v>2.5434206700612298</v>
      </c>
      <c r="X2449" s="9" t="s">
        <v>86</v>
      </c>
      <c r="Y2449" s="9">
        <v>0</v>
      </c>
      <c r="Z2449" s="9">
        <v>1.5800312E-2</v>
      </c>
      <c r="AA2449" s="9">
        <v>0</v>
      </c>
      <c r="AB2449" s="9">
        <v>8.6992475999999996E-3</v>
      </c>
      <c r="AQ2449" s="9">
        <f>K2449-'Processed Potentiostat'!$J$3</f>
        <v>8.5935278000000004</v>
      </c>
    </row>
    <row r="2450" spans="1:43" x14ac:dyDescent="0.3">
      <c r="A2450">
        <v>2</v>
      </c>
      <c r="B2450">
        <v>0</v>
      </c>
      <c r="C2450">
        <v>0</v>
      </c>
      <c r="D2450">
        <v>1</v>
      </c>
      <c r="E2450">
        <v>0</v>
      </c>
      <c r="F2450">
        <v>0</v>
      </c>
      <c r="G2450">
        <v>0</v>
      </c>
      <c r="H2450" s="9">
        <v>1680.8443575382901</v>
      </c>
      <c r="I2450" s="9">
        <v>-1.8379259999999999</v>
      </c>
      <c r="J2450" s="9">
        <v>-1.8382752</v>
      </c>
      <c r="K2450" s="9">
        <v>13.627456</v>
      </c>
      <c r="L2450" s="9">
        <v>-2.5433009011575498</v>
      </c>
      <c r="M2450" s="9">
        <v>-9.1558828000000005</v>
      </c>
      <c r="N2450" s="9">
        <v>-9.1558828000000005</v>
      </c>
      <c r="O2450" s="9">
        <v>-2.5433009011575498</v>
      </c>
      <c r="P2450">
        <v>0</v>
      </c>
      <c r="Q2450" s="9">
        <v>53.549995000000003</v>
      </c>
      <c r="R2450" s="9">
        <v>143442663.13356</v>
      </c>
      <c r="S2450" s="9">
        <v>917231719.65646005</v>
      </c>
      <c r="T2450" s="9">
        <v>1.19768903679595E-4</v>
      </c>
      <c r="U2450" s="9">
        <v>2.5433009011575498</v>
      </c>
      <c r="V2450" s="9">
        <v>0</v>
      </c>
      <c r="W2450" s="9">
        <v>2.5433009011575498</v>
      </c>
      <c r="X2450" s="9" t="s">
        <v>86</v>
      </c>
      <c r="Y2450" s="9">
        <v>0</v>
      </c>
      <c r="Z2450" s="9">
        <v>2.5051014E-2</v>
      </c>
      <c r="AA2450" s="9">
        <v>0</v>
      </c>
      <c r="AB2450" s="9">
        <v>8.3937718999999994E-3</v>
      </c>
      <c r="AQ2450" s="9">
        <f>K2450-'Processed Potentiostat'!$J$3</f>
        <v>13.627456</v>
      </c>
    </row>
    <row r="2451" spans="1:43" x14ac:dyDescent="0.3">
      <c r="A2451">
        <v>2</v>
      </c>
      <c r="B2451">
        <v>0</v>
      </c>
      <c r="C2451">
        <v>0</v>
      </c>
      <c r="D2451">
        <v>1</v>
      </c>
      <c r="E2451">
        <v>0</v>
      </c>
      <c r="F2451">
        <v>0</v>
      </c>
      <c r="G2451">
        <v>0</v>
      </c>
      <c r="H2451" s="9">
        <v>1680.87335753756</v>
      </c>
      <c r="I2451" s="9">
        <v>-1.8379892</v>
      </c>
      <c r="J2451" s="9">
        <v>-1.83741</v>
      </c>
      <c r="K2451" s="9">
        <v>8.4943209</v>
      </c>
      <c r="L2451" s="9">
        <v>-2.54320038702796</v>
      </c>
      <c r="M2451" s="9">
        <v>-9.1555213999999996</v>
      </c>
      <c r="N2451" s="9">
        <v>-9.1555213999999996</v>
      </c>
      <c r="O2451" s="9">
        <v>-2.54320038702796</v>
      </c>
      <c r="P2451">
        <v>0</v>
      </c>
      <c r="Q2451" s="9">
        <v>53.549995000000003</v>
      </c>
      <c r="R2451" s="9">
        <v>31965920.870910998</v>
      </c>
      <c r="S2451" s="9">
        <v>917231719.65646005</v>
      </c>
      <c r="T2451" s="9">
        <v>1.00514129585338E-4</v>
      </c>
      <c r="U2451" s="9">
        <v>2.54320038702796</v>
      </c>
      <c r="V2451" s="9">
        <v>0</v>
      </c>
      <c r="W2451" s="9">
        <v>2.54320038702796</v>
      </c>
      <c r="X2451" s="9" t="s">
        <v>86</v>
      </c>
      <c r="Y2451" s="9">
        <v>0</v>
      </c>
      <c r="Z2451" s="9">
        <v>1.560755E-2</v>
      </c>
      <c r="AA2451" s="9">
        <v>0</v>
      </c>
      <c r="AB2451" s="9">
        <v>8.0489237000000002E-3</v>
      </c>
      <c r="AQ2451" s="9">
        <f>K2451-'Processed Potentiostat'!$J$3</f>
        <v>8.4943209</v>
      </c>
    </row>
    <row r="2452" spans="1:43" x14ac:dyDescent="0.3">
      <c r="A2452">
        <v>2</v>
      </c>
      <c r="B2452">
        <v>0</v>
      </c>
      <c r="C2452">
        <v>0</v>
      </c>
      <c r="D2452">
        <v>1</v>
      </c>
      <c r="E2452">
        <v>0</v>
      </c>
      <c r="F2452">
        <v>0</v>
      </c>
      <c r="G2452">
        <v>0</v>
      </c>
      <c r="H2452" s="9">
        <v>1680.87935753741</v>
      </c>
      <c r="I2452" s="9">
        <v>-1.8379771</v>
      </c>
      <c r="J2452" s="9">
        <v>-1.8375793</v>
      </c>
      <c r="K2452" s="9">
        <v>3.4577222000000001</v>
      </c>
      <c r="L2452" s="9">
        <v>-2.54319076897601</v>
      </c>
      <c r="M2452" s="9">
        <v>-9.1554871000000002</v>
      </c>
      <c r="N2452" s="9">
        <v>-9.1554871000000002</v>
      </c>
      <c r="O2452" s="9">
        <v>-2.54319076897601</v>
      </c>
      <c r="P2452">
        <v>0</v>
      </c>
      <c r="Q2452" s="9">
        <v>53.549995000000003</v>
      </c>
      <c r="R2452" s="9">
        <v>37754322.173483603</v>
      </c>
      <c r="S2452" s="9">
        <v>917231719.65646005</v>
      </c>
      <c r="T2452" s="9">
        <v>9.6180519530974994E-6</v>
      </c>
      <c r="U2452" s="9">
        <v>2.54319076897601</v>
      </c>
      <c r="V2452" s="9">
        <v>0</v>
      </c>
      <c r="W2452" s="9">
        <v>2.54319076897601</v>
      </c>
      <c r="X2452" s="9" t="s">
        <v>86</v>
      </c>
      <c r="Y2452" s="9">
        <v>0</v>
      </c>
      <c r="Z2452" s="9">
        <v>6.3538383999999998E-3</v>
      </c>
      <c r="AA2452" s="9">
        <v>0</v>
      </c>
      <c r="AB2452" s="9">
        <v>8.2260462999999995E-3</v>
      </c>
      <c r="AQ2452" s="9">
        <f>K2452-'Processed Potentiostat'!$J$3</f>
        <v>3.4577222000000001</v>
      </c>
    </row>
    <row r="2453" spans="1:43" x14ac:dyDescent="0.3">
      <c r="A2453">
        <v>2</v>
      </c>
      <c r="B2453">
        <v>0</v>
      </c>
      <c r="C2453">
        <v>0</v>
      </c>
      <c r="D2453">
        <v>1</v>
      </c>
      <c r="E2453">
        <v>0</v>
      </c>
      <c r="F2453">
        <v>0</v>
      </c>
      <c r="G2453">
        <v>0</v>
      </c>
      <c r="H2453" s="9">
        <v>1680.8971575369601</v>
      </c>
      <c r="I2453" s="9">
        <v>-1.8380612000000001</v>
      </c>
      <c r="J2453" s="9">
        <v>-1.8375117999999999</v>
      </c>
      <c r="K2453" s="9">
        <v>-1.6044414</v>
      </c>
      <c r="L2453" s="9">
        <v>-2.54318146267667</v>
      </c>
      <c r="M2453" s="9">
        <v>-9.1554537000000007</v>
      </c>
      <c r="N2453" s="9">
        <v>-9.1554537000000007</v>
      </c>
      <c r="O2453" s="9">
        <v>-2.54318146267667</v>
      </c>
      <c r="P2453">
        <v>0</v>
      </c>
      <c r="Q2453" s="9">
        <v>53.549995000000003</v>
      </c>
      <c r="R2453" s="9">
        <v>35261072.525741898</v>
      </c>
      <c r="S2453" s="9">
        <v>917231719.65646005</v>
      </c>
      <c r="T2453" s="9">
        <v>9.3062993418158107E-6</v>
      </c>
      <c r="U2453" s="9">
        <v>2.54318146267667</v>
      </c>
      <c r="V2453" s="9">
        <v>0</v>
      </c>
      <c r="W2453" s="9">
        <v>2.54318146267667</v>
      </c>
      <c r="X2453" s="9" t="s">
        <v>86</v>
      </c>
      <c r="Y2453" s="9">
        <v>0</v>
      </c>
      <c r="Z2453" s="9">
        <v>2.9481800999999999E-3</v>
      </c>
      <c r="AA2453" s="9">
        <v>0</v>
      </c>
      <c r="AB2453" s="9">
        <v>8.4475781999999999E-3</v>
      </c>
      <c r="AQ2453" s="9">
        <f>K2453-'Processed Potentiostat'!$J$3</f>
        <v>-1.6044414</v>
      </c>
    </row>
    <row r="2454" spans="1:43" x14ac:dyDescent="0.3">
      <c r="A2454">
        <v>2</v>
      </c>
      <c r="B2454">
        <v>0</v>
      </c>
      <c r="C2454">
        <v>0</v>
      </c>
      <c r="D2454">
        <v>1</v>
      </c>
      <c r="E2454">
        <v>0</v>
      </c>
      <c r="F2454">
        <v>0</v>
      </c>
      <c r="G2454">
        <v>0</v>
      </c>
      <c r="H2454" s="9">
        <v>1680.9187575364101</v>
      </c>
      <c r="I2454" s="9">
        <v>-1.838096</v>
      </c>
      <c r="J2454" s="9">
        <v>-1.8377749000000001</v>
      </c>
      <c r="K2454" s="9">
        <v>-6.6257782000000001</v>
      </c>
      <c r="L2454" s="9">
        <v>-2.5431999921295501</v>
      </c>
      <c r="M2454" s="9">
        <v>-9.1555204000000003</v>
      </c>
      <c r="N2454" s="9">
        <v>-9.1555204000000003</v>
      </c>
      <c r="O2454" s="9">
        <v>-2.5431999921295501</v>
      </c>
      <c r="P2454">
        <v>0</v>
      </c>
      <c r="Q2454" s="9">
        <v>53.549995000000003</v>
      </c>
      <c r="R2454" s="9">
        <v>35261072.525741898</v>
      </c>
      <c r="S2454" s="9">
        <v>1000860739.80194</v>
      </c>
      <c r="T2454" s="9">
        <v>-1.85294528800561E-5</v>
      </c>
      <c r="U2454" s="9">
        <v>2.5431999921295501</v>
      </c>
      <c r="V2454" s="9">
        <v>0</v>
      </c>
      <c r="W2454" s="9">
        <v>2.5431999921295501</v>
      </c>
      <c r="X2454" s="9" t="s">
        <v>86</v>
      </c>
      <c r="Y2454" s="9">
        <v>0</v>
      </c>
      <c r="Z2454" s="9">
        <v>1.2176688999999999E-2</v>
      </c>
      <c r="AA2454" s="9">
        <v>0</v>
      </c>
      <c r="AB2454" s="9">
        <v>8.4921745999999992E-3</v>
      </c>
      <c r="AQ2454" s="9">
        <f>K2454-'Processed Potentiostat'!$J$3</f>
        <v>-6.6257782000000001</v>
      </c>
    </row>
    <row r="2455" spans="1:43" x14ac:dyDescent="0.3">
      <c r="A2455">
        <v>2</v>
      </c>
      <c r="B2455">
        <v>0</v>
      </c>
      <c r="C2455">
        <v>0</v>
      </c>
      <c r="D2455">
        <v>1</v>
      </c>
      <c r="E2455">
        <v>0</v>
      </c>
      <c r="F2455">
        <v>0</v>
      </c>
      <c r="G2455">
        <v>0</v>
      </c>
      <c r="H2455" s="9">
        <v>1681.0477575331599</v>
      </c>
      <c r="I2455" s="9">
        <v>-1.8378844000000001</v>
      </c>
      <c r="J2455" s="9">
        <v>-1.8381377000000001</v>
      </c>
      <c r="K2455" s="9">
        <v>-1.5659038999999999</v>
      </c>
      <c r="L2455" s="9">
        <v>-2.5434133534284</v>
      </c>
      <c r="M2455" s="9">
        <v>-9.1562880999999994</v>
      </c>
      <c r="N2455" s="9">
        <v>-9.1562880999999994</v>
      </c>
      <c r="O2455" s="9">
        <v>-2.5434133534284</v>
      </c>
      <c r="P2455">
        <v>0</v>
      </c>
      <c r="Q2455" s="9">
        <v>53.549995000000003</v>
      </c>
      <c r="R2455" s="9">
        <v>35261072.525741898</v>
      </c>
      <c r="S2455" s="9">
        <v>962895545.90995598</v>
      </c>
      <c r="T2455" s="9">
        <v>-2.1336129885263201E-4</v>
      </c>
      <c r="U2455" s="9">
        <v>2.5434133534284</v>
      </c>
      <c r="V2455" s="9">
        <v>0</v>
      </c>
      <c r="W2455" s="9">
        <v>2.5434133534284</v>
      </c>
      <c r="X2455" s="9" t="s">
        <v>86</v>
      </c>
      <c r="Y2455" s="9">
        <v>0</v>
      </c>
      <c r="Z2455" s="9">
        <v>2.8783471999999999E-3</v>
      </c>
      <c r="AA2455" s="9">
        <v>0</v>
      </c>
      <c r="AB2455" s="9">
        <v>8.6196343999999994E-3</v>
      </c>
      <c r="AQ2455" s="9">
        <f>K2455-'Processed Potentiostat'!$J$3</f>
        <v>-1.5659038999999999</v>
      </c>
    </row>
    <row r="2456" spans="1:43" x14ac:dyDescent="0.3">
      <c r="A2456">
        <v>2</v>
      </c>
      <c r="B2456">
        <v>0</v>
      </c>
      <c r="C2456">
        <v>0</v>
      </c>
      <c r="D2456">
        <v>1</v>
      </c>
      <c r="E2456">
        <v>0</v>
      </c>
      <c r="F2456">
        <v>0</v>
      </c>
      <c r="G2456">
        <v>0</v>
      </c>
      <c r="H2456" s="9">
        <v>1681.1571575303899</v>
      </c>
      <c r="I2456" s="9">
        <v>-1.8381430999999999</v>
      </c>
      <c r="J2456" s="9">
        <v>-1.8378744</v>
      </c>
      <c r="K2456" s="9">
        <v>-6.6093712</v>
      </c>
      <c r="L2456" s="9">
        <v>-2.5434964463870999</v>
      </c>
      <c r="M2456" s="9">
        <v>-9.1565875999999999</v>
      </c>
      <c r="N2456" s="9">
        <v>-9.1565875999999999</v>
      </c>
      <c r="O2456" s="9">
        <v>-2.5434964463870999</v>
      </c>
      <c r="P2456">
        <v>0</v>
      </c>
      <c r="Q2456" s="9">
        <v>53.549995000000003</v>
      </c>
      <c r="R2456" s="9">
        <v>35261072.525741898</v>
      </c>
      <c r="S2456" s="9">
        <v>990243342.64863706</v>
      </c>
      <c r="T2456" s="9">
        <v>-8.3092958702124506E-5</v>
      </c>
      <c r="U2456" s="9">
        <v>2.5434964463870999</v>
      </c>
      <c r="V2456" s="9">
        <v>0</v>
      </c>
      <c r="W2456" s="9">
        <v>2.5434964463870999</v>
      </c>
      <c r="X2456" s="9" t="s">
        <v>86</v>
      </c>
      <c r="Y2456" s="9">
        <v>0</v>
      </c>
      <c r="Z2456" s="9">
        <v>1.2147194E-2</v>
      </c>
      <c r="AA2456" s="9">
        <v>0</v>
      </c>
      <c r="AB2456" s="9">
        <v>8.4838606000000004E-3</v>
      </c>
      <c r="AQ2456" s="9">
        <f>K2456-'Processed Potentiostat'!$J$3</f>
        <v>-6.6093712</v>
      </c>
    </row>
    <row r="2457" spans="1:43" x14ac:dyDescent="0.3">
      <c r="A2457">
        <v>2</v>
      </c>
      <c r="B2457">
        <v>0</v>
      </c>
      <c r="C2457">
        <v>0</v>
      </c>
      <c r="D2457">
        <v>1</v>
      </c>
      <c r="E2457">
        <v>0</v>
      </c>
      <c r="F2457">
        <v>0</v>
      </c>
      <c r="G2457">
        <v>0</v>
      </c>
      <c r="H2457" s="9">
        <v>1681.3781575248099</v>
      </c>
      <c r="I2457" s="9">
        <v>-1.8380802999999999</v>
      </c>
      <c r="J2457" s="9">
        <v>-1.8378128</v>
      </c>
      <c r="K2457" s="9">
        <v>-11.620405</v>
      </c>
      <c r="L2457" s="9">
        <v>-2.5438814988028602</v>
      </c>
      <c r="M2457" s="9">
        <v>-9.1579733000000001</v>
      </c>
      <c r="N2457" s="9">
        <v>-9.1579733000000001</v>
      </c>
      <c r="O2457" s="9">
        <v>-2.5438814988028602</v>
      </c>
      <c r="P2457">
        <v>0</v>
      </c>
      <c r="Q2457" s="9">
        <v>53.549995000000003</v>
      </c>
      <c r="R2457" s="9">
        <v>35261072.525741898</v>
      </c>
      <c r="S2457" s="9">
        <v>997012191.56967497</v>
      </c>
      <c r="T2457" s="9">
        <v>-3.85052415754927E-4</v>
      </c>
      <c r="U2457" s="9">
        <v>2.5438814988028602</v>
      </c>
      <c r="V2457" s="9">
        <v>0</v>
      </c>
      <c r="W2457" s="9">
        <v>2.5438814988028602</v>
      </c>
      <c r="X2457" s="9" t="s">
        <v>86</v>
      </c>
      <c r="Y2457" s="9">
        <v>0</v>
      </c>
      <c r="Z2457" s="9">
        <v>2.1356130000000001E-2</v>
      </c>
      <c r="AA2457" s="9">
        <v>0</v>
      </c>
      <c r="AB2457" s="9">
        <v>7.9675632999999992E-3</v>
      </c>
      <c r="AQ2457" s="9">
        <f>K2457-'Processed Potentiostat'!$J$3</f>
        <v>-11.620405</v>
      </c>
    </row>
    <row r="2458" spans="1:43" x14ac:dyDescent="0.3">
      <c r="A2458">
        <v>2</v>
      </c>
      <c r="B2458">
        <v>0</v>
      </c>
      <c r="C2458">
        <v>0</v>
      </c>
      <c r="D2458">
        <v>1</v>
      </c>
      <c r="E2458">
        <v>0</v>
      </c>
      <c r="F2458">
        <v>0</v>
      </c>
      <c r="G2458">
        <v>0</v>
      </c>
      <c r="H2458" s="9">
        <v>1681.4875575220501</v>
      </c>
      <c r="I2458" s="9">
        <v>-1.8378539</v>
      </c>
      <c r="J2458" s="9">
        <v>-1.8382494</v>
      </c>
      <c r="K2458" s="9">
        <v>-6.5868592000000001</v>
      </c>
      <c r="L2458" s="9">
        <v>-2.5441772135045899</v>
      </c>
      <c r="M2458" s="9">
        <v>-9.1590375999999996</v>
      </c>
      <c r="N2458" s="9">
        <v>-9.1590375999999996</v>
      </c>
      <c r="O2458" s="9">
        <v>-2.5441772135045899</v>
      </c>
      <c r="P2458">
        <v>0</v>
      </c>
      <c r="Q2458" s="9">
        <v>53.549995000000003</v>
      </c>
      <c r="R2458" s="9">
        <v>35261072.525741898</v>
      </c>
      <c r="S2458" s="9">
        <v>952043662.62128103</v>
      </c>
      <c r="T2458" s="9">
        <v>-2.9571470173195199E-4</v>
      </c>
      <c r="U2458" s="9">
        <v>2.5441772135045899</v>
      </c>
      <c r="V2458" s="9">
        <v>0</v>
      </c>
      <c r="W2458" s="9">
        <v>2.5441772135045899</v>
      </c>
      <c r="X2458" s="9" t="s">
        <v>86</v>
      </c>
      <c r="Y2458" s="9">
        <v>0</v>
      </c>
      <c r="Z2458" s="9">
        <v>1.2108291E-2</v>
      </c>
      <c r="AA2458" s="9">
        <v>0</v>
      </c>
      <c r="AB2458" s="9">
        <v>8.6435218999999994E-3</v>
      </c>
      <c r="AQ2458" s="9">
        <f>K2458-'Processed Potentiostat'!$J$3</f>
        <v>-6.5868592000000001</v>
      </c>
    </row>
    <row r="2459" spans="1:43" x14ac:dyDescent="0.3">
      <c r="A2459">
        <v>2</v>
      </c>
      <c r="B2459">
        <v>0</v>
      </c>
      <c r="C2459">
        <v>0</v>
      </c>
      <c r="D2459">
        <v>1</v>
      </c>
      <c r="E2459">
        <v>0</v>
      </c>
      <c r="F2459">
        <v>0</v>
      </c>
      <c r="G2459">
        <v>0</v>
      </c>
      <c r="H2459" s="9">
        <v>1681.74895751544</v>
      </c>
      <c r="I2459" s="9">
        <v>-1.8380065000000001</v>
      </c>
      <c r="J2459" s="9">
        <v>-1.8382323</v>
      </c>
      <c r="K2459" s="9">
        <v>-1.5789591999999999</v>
      </c>
      <c r="L2459" s="9">
        <v>-2.5445288894214202</v>
      </c>
      <c r="M2459" s="9">
        <v>-9.1603040999999994</v>
      </c>
      <c r="N2459" s="9">
        <v>-9.1603040999999994</v>
      </c>
      <c r="O2459" s="9">
        <v>-2.5445288894214202</v>
      </c>
      <c r="P2459">
        <v>0</v>
      </c>
      <c r="Q2459" s="9">
        <v>53.549995000000003</v>
      </c>
      <c r="R2459" s="9">
        <v>35261072.525741898</v>
      </c>
      <c r="S2459" s="9">
        <v>953870207.91552806</v>
      </c>
      <c r="T2459" s="9">
        <v>-3.5167591683071798E-4</v>
      </c>
      <c r="U2459" s="9">
        <v>2.5445288894214202</v>
      </c>
      <c r="V2459" s="9">
        <v>0</v>
      </c>
      <c r="W2459" s="9">
        <v>2.5445288894214202</v>
      </c>
      <c r="X2459" s="9" t="s">
        <v>86</v>
      </c>
      <c r="Y2459" s="9">
        <v>0</v>
      </c>
      <c r="Z2459" s="9">
        <v>2.9024938000000002E-3</v>
      </c>
      <c r="AA2459" s="9">
        <v>0</v>
      </c>
      <c r="AB2459" s="9">
        <v>8.3318660000000003E-3</v>
      </c>
      <c r="AQ2459" s="9">
        <f>K2459-'Processed Potentiostat'!$J$3</f>
        <v>-1.5789591999999999</v>
      </c>
    </row>
    <row r="2460" spans="1:43" x14ac:dyDescent="0.3">
      <c r="A2460">
        <v>2</v>
      </c>
      <c r="B2460">
        <v>0</v>
      </c>
      <c r="C2460">
        <v>0</v>
      </c>
      <c r="D2460">
        <v>1</v>
      </c>
      <c r="E2460">
        <v>0</v>
      </c>
      <c r="F2460">
        <v>0</v>
      </c>
      <c r="G2460">
        <v>0</v>
      </c>
      <c r="H2460" s="9">
        <v>1682.7489574901799</v>
      </c>
      <c r="I2460" s="9">
        <v>-1.8379163000000001</v>
      </c>
      <c r="J2460" s="9">
        <v>-1.8380884</v>
      </c>
      <c r="K2460" s="9">
        <v>-1.0944157000000001</v>
      </c>
      <c r="L2460" s="9">
        <v>-2.5450778489358301</v>
      </c>
      <c r="M2460" s="9">
        <v>-9.1622801000000003</v>
      </c>
      <c r="N2460" s="9">
        <v>-9.1622801000000003</v>
      </c>
      <c r="O2460" s="9">
        <v>-2.5450778489358301</v>
      </c>
      <c r="P2460">
        <v>0</v>
      </c>
      <c r="Q2460" s="9">
        <v>53.549995000000003</v>
      </c>
      <c r="R2460" s="9">
        <v>35261072.525741898</v>
      </c>
      <c r="S2460" s="9">
        <v>968530523.27982605</v>
      </c>
      <c r="T2460" s="9">
        <v>-5.4895951441258297E-4</v>
      </c>
      <c r="U2460" s="9">
        <v>2.5450778489358301</v>
      </c>
      <c r="V2460" s="9">
        <v>0</v>
      </c>
      <c r="W2460" s="9">
        <v>2.5450778489358301</v>
      </c>
      <c r="X2460" s="9" t="s">
        <v>86</v>
      </c>
      <c r="Y2460" s="9">
        <v>0</v>
      </c>
      <c r="Z2460" s="9">
        <v>2.0116328E-3</v>
      </c>
      <c r="AA2460" s="9">
        <v>0</v>
      </c>
      <c r="AB2460" s="9">
        <v>8.5930209999999993E-3</v>
      </c>
      <c r="AQ2460" s="9">
        <f>K2460-'Processed Potentiostat'!$J$3</f>
        <v>-1.0944157000000001</v>
      </c>
    </row>
    <row r="2461" spans="1:43" x14ac:dyDescent="0.3">
      <c r="A2461">
        <v>2</v>
      </c>
      <c r="B2461">
        <v>0</v>
      </c>
      <c r="C2461">
        <v>0</v>
      </c>
      <c r="D2461">
        <v>1</v>
      </c>
      <c r="E2461">
        <v>0</v>
      </c>
      <c r="F2461">
        <v>0</v>
      </c>
      <c r="G2461">
        <v>0</v>
      </c>
      <c r="H2461" s="9">
        <v>1682.81895748841</v>
      </c>
      <c r="I2461" s="9">
        <v>-1.8380133000000001</v>
      </c>
      <c r="J2461" s="9">
        <v>-1.8378217999999999</v>
      </c>
      <c r="K2461" s="9">
        <v>-6.1488718999999996</v>
      </c>
      <c r="L2461" s="9">
        <v>-2.5451455210157601</v>
      </c>
      <c r="M2461" s="9">
        <v>-9.1625242</v>
      </c>
      <c r="N2461" s="9">
        <v>-9.1625242</v>
      </c>
      <c r="O2461" s="9">
        <v>-2.5451455210157601</v>
      </c>
      <c r="P2461">
        <v>0</v>
      </c>
      <c r="Q2461" s="9">
        <v>53.549995000000003</v>
      </c>
      <c r="R2461" s="9">
        <v>35261072.525741898</v>
      </c>
      <c r="S2461" s="9">
        <v>996526569.65113199</v>
      </c>
      <c r="T2461" s="9">
        <v>-6.7672079927305604E-5</v>
      </c>
      <c r="U2461" s="9">
        <v>2.5451455210157601</v>
      </c>
      <c r="V2461" s="9">
        <v>0</v>
      </c>
      <c r="W2461" s="9">
        <v>2.5451455210157601</v>
      </c>
      <c r="X2461" s="9" t="s">
        <v>86</v>
      </c>
      <c r="Y2461" s="9">
        <v>0</v>
      </c>
      <c r="Z2461" s="9">
        <v>1.1300531000000001E-2</v>
      </c>
      <c r="AA2461" s="9">
        <v>0</v>
      </c>
      <c r="AB2461" s="9">
        <v>8.5525810999999997E-3</v>
      </c>
      <c r="AQ2461" s="9">
        <f>K2461-'Processed Potentiostat'!$J$3</f>
        <v>-6.1488718999999996</v>
      </c>
    </row>
    <row r="2462" spans="1:43" x14ac:dyDescent="0.3">
      <c r="A2462">
        <v>2</v>
      </c>
      <c r="B2462">
        <v>0</v>
      </c>
      <c r="C2462">
        <v>0</v>
      </c>
      <c r="D2462">
        <v>1</v>
      </c>
      <c r="E2462">
        <v>0</v>
      </c>
      <c r="F2462">
        <v>0</v>
      </c>
      <c r="G2462">
        <v>0</v>
      </c>
      <c r="H2462" s="9">
        <v>1683.08835748161</v>
      </c>
      <c r="I2462" s="9">
        <v>-1.8381102</v>
      </c>
      <c r="J2462" s="9">
        <v>-1.8382662999999999</v>
      </c>
      <c r="K2462" s="9">
        <v>-1.1091819999999999</v>
      </c>
      <c r="L2462" s="9">
        <v>-2.5454047384098701</v>
      </c>
      <c r="M2462" s="9">
        <v>-9.1634568999999999</v>
      </c>
      <c r="N2462" s="9">
        <v>-9.1634568999999999</v>
      </c>
      <c r="O2462" s="9">
        <v>-2.5454047384098701</v>
      </c>
      <c r="P2462">
        <v>0</v>
      </c>
      <c r="Q2462" s="9">
        <v>53.549995000000003</v>
      </c>
      <c r="R2462" s="9">
        <v>35261072.525741898</v>
      </c>
      <c r="S2462" s="9">
        <v>950846361.79862595</v>
      </c>
      <c r="T2462" s="9">
        <v>-2.5921739410694701E-4</v>
      </c>
      <c r="U2462" s="9">
        <v>2.5454047384098701</v>
      </c>
      <c r="V2462" s="9">
        <v>0</v>
      </c>
      <c r="W2462" s="9">
        <v>2.5454047384098701</v>
      </c>
      <c r="X2462" s="9" t="s">
        <v>86</v>
      </c>
      <c r="Y2462" s="9">
        <v>0</v>
      </c>
      <c r="Z2462" s="9">
        <v>2.0389717999999999E-3</v>
      </c>
      <c r="AA2462" s="9">
        <v>0</v>
      </c>
      <c r="AB2462" s="9">
        <v>8.5096936999999994E-3</v>
      </c>
      <c r="AQ2462" s="9">
        <f>K2462-'Processed Potentiostat'!$J$3</f>
        <v>-1.1091819999999999</v>
      </c>
    </row>
    <row r="2463" spans="1:43" x14ac:dyDescent="0.3">
      <c r="A2463">
        <v>2</v>
      </c>
      <c r="B2463">
        <v>0</v>
      </c>
      <c r="C2463">
        <v>0</v>
      </c>
      <c r="D2463">
        <v>1</v>
      </c>
      <c r="E2463">
        <v>0</v>
      </c>
      <c r="F2463">
        <v>0</v>
      </c>
      <c r="G2463">
        <v>0</v>
      </c>
      <c r="H2463" s="9">
        <v>1683.5197574707099</v>
      </c>
      <c r="I2463" s="9">
        <v>-1.8378743</v>
      </c>
      <c r="J2463" s="9">
        <v>-1.8378494999999999</v>
      </c>
      <c r="K2463" s="9">
        <v>-6.1181555000000003</v>
      </c>
      <c r="L2463" s="9">
        <v>-2.54576810703134</v>
      </c>
      <c r="M2463" s="9">
        <v>-9.1647654000000003</v>
      </c>
      <c r="N2463" s="9">
        <v>-9.1647654000000003</v>
      </c>
      <c r="O2463" s="9">
        <v>-2.54576810703134</v>
      </c>
      <c r="P2463">
        <v>0</v>
      </c>
      <c r="Q2463" s="9">
        <v>53.549995000000003</v>
      </c>
      <c r="R2463" s="9">
        <v>35261072.525741898</v>
      </c>
      <c r="S2463" s="9">
        <v>993791664.98917699</v>
      </c>
      <c r="T2463" s="9">
        <v>-3.6336862147523502E-4</v>
      </c>
      <c r="U2463" s="9">
        <v>2.54576810703134</v>
      </c>
      <c r="V2463" s="9">
        <v>0</v>
      </c>
      <c r="W2463" s="9">
        <v>2.54576810703134</v>
      </c>
      <c r="X2463" s="9" t="s">
        <v>86</v>
      </c>
      <c r="Y2463" s="9">
        <v>0</v>
      </c>
      <c r="Z2463" s="9">
        <v>1.1244249E-2</v>
      </c>
      <c r="AA2463" s="9">
        <v>0</v>
      </c>
      <c r="AB2463" s="9">
        <v>8.1484643999999995E-3</v>
      </c>
      <c r="AQ2463" s="9">
        <f>K2463-'Processed Potentiostat'!$J$3</f>
        <v>-6.1181555000000003</v>
      </c>
    </row>
    <row r="2464" spans="1:43" x14ac:dyDescent="0.3">
      <c r="A2464">
        <v>2</v>
      </c>
      <c r="B2464">
        <v>0</v>
      </c>
      <c r="C2464">
        <v>0</v>
      </c>
      <c r="D2464">
        <v>1</v>
      </c>
      <c r="E2464">
        <v>0</v>
      </c>
      <c r="F2464">
        <v>0</v>
      </c>
      <c r="G2464">
        <v>0</v>
      </c>
      <c r="H2464" s="9">
        <v>1683.9291574603701</v>
      </c>
      <c r="I2464" s="9">
        <v>-1.837998</v>
      </c>
      <c r="J2464" s="9">
        <v>-1.8381627</v>
      </c>
      <c r="K2464" s="9">
        <v>-1.0846477000000001</v>
      </c>
      <c r="L2464" s="9">
        <v>-2.5463034399004201</v>
      </c>
      <c r="M2464" s="9">
        <v>-9.1666927000000005</v>
      </c>
      <c r="N2464" s="9">
        <v>-9.1666927000000005</v>
      </c>
      <c r="O2464" s="9">
        <v>-2.5463034399004201</v>
      </c>
      <c r="P2464">
        <v>0</v>
      </c>
      <c r="Q2464" s="9">
        <v>53.549995000000003</v>
      </c>
      <c r="R2464" s="9">
        <v>35261072.525741898</v>
      </c>
      <c r="S2464" s="9">
        <v>961476044.868747</v>
      </c>
      <c r="T2464" s="9">
        <v>-5.3533286907958501E-4</v>
      </c>
      <c r="U2464" s="9">
        <v>2.5463034399004201</v>
      </c>
      <c r="V2464" s="9">
        <v>0</v>
      </c>
      <c r="W2464" s="9">
        <v>2.5463034399004201</v>
      </c>
      <c r="X2464" s="9" t="s">
        <v>86</v>
      </c>
      <c r="Y2464" s="9">
        <v>0</v>
      </c>
      <c r="Z2464" s="9">
        <v>1.9937587999999998E-3</v>
      </c>
      <c r="AA2464" s="9">
        <v>0</v>
      </c>
      <c r="AB2464" s="9">
        <v>8.3952928000000007E-3</v>
      </c>
      <c r="AQ2464" s="9">
        <f>K2464-'Processed Potentiostat'!$J$3</f>
        <v>-1.0846477000000001</v>
      </c>
    </row>
    <row r="2465" spans="1:43" x14ac:dyDescent="0.3">
      <c r="A2465">
        <v>2</v>
      </c>
      <c r="B2465">
        <v>0</v>
      </c>
      <c r="C2465">
        <v>0</v>
      </c>
      <c r="D2465">
        <v>1</v>
      </c>
      <c r="E2465">
        <v>0</v>
      </c>
      <c r="F2465">
        <v>0</v>
      </c>
      <c r="G2465">
        <v>0</v>
      </c>
      <c r="H2465" s="9">
        <v>1684.2395574525201</v>
      </c>
      <c r="I2465" s="9">
        <v>-1.8380460000000001</v>
      </c>
      <c r="J2465" s="9">
        <v>-1.8379213000000001</v>
      </c>
      <c r="K2465" s="9">
        <v>-6.1236123999999998</v>
      </c>
      <c r="L2465" s="9">
        <v>-2.54649889190607</v>
      </c>
      <c r="M2465" s="9">
        <v>-9.1673956000000008</v>
      </c>
      <c r="N2465" s="9">
        <v>-9.1673956000000008</v>
      </c>
      <c r="O2465" s="9">
        <v>-2.54649889190607</v>
      </c>
      <c r="P2465">
        <v>0</v>
      </c>
      <c r="Q2465" s="9">
        <v>53.549995000000003</v>
      </c>
      <c r="R2465" s="9">
        <v>35261072.525741898</v>
      </c>
      <c r="S2465" s="9">
        <v>986429297.32573497</v>
      </c>
      <c r="T2465" s="9">
        <v>-1.9545200565085301E-4</v>
      </c>
      <c r="U2465" s="9">
        <v>2.54649889190607</v>
      </c>
      <c r="V2465" s="9">
        <v>0</v>
      </c>
      <c r="W2465" s="9">
        <v>2.54649889190607</v>
      </c>
      <c r="X2465" s="9" t="s">
        <v>86</v>
      </c>
      <c r="Y2465" s="9">
        <v>0</v>
      </c>
      <c r="Z2465" s="9">
        <v>1.1254718E-2</v>
      </c>
      <c r="AA2465" s="9">
        <v>0</v>
      </c>
      <c r="AB2465" s="9">
        <v>8.0946889000000008E-3</v>
      </c>
      <c r="AQ2465" s="9">
        <f>K2465-'Processed Potentiostat'!$J$3</f>
        <v>-6.1236123999999998</v>
      </c>
    </row>
    <row r="2466" spans="1:43" x14ac:dyDescent="0.3">
      <c r="A2466">
        <v>2</v>
      </c>
      <c r="B2466">
        <v>0</v>
      </c>
      <c r="C2466">
        <v>0</v>
      </c>
      <c r="D2466">
        <v>1</v>
      </c>
      <c r="E2466">
        <v>0</v>
      </c>
      <c r="F2466">
        <v>0</v>
      </c>
      <c r="G2466">
        <v>0</v>
      </c>
      <c r="H2466" s="9">
        <v>1684.6479574422101</v>
      </c>
      <c r="I2466" s="9">
        <v>-1.838006</v>
      </c>
      <c r="J2466" s="9">
        <v>-1.8382039999999999</v>
      </c>
      <c r="K2466" s="9">
        <v>-1.0856779000000001</v>
      </c>
      <c r="L2466" s="9">
        <v>-2.5470857861646201</v>
      </c>
      <c r="M2466" s="9">
        <v>-9.1695089000000003</v>
      </c>
      <c r="N2466" s="9">
        <v>-9.1695089000000003</v>
      </c>
      <c r="O2466" s="9">
        <v>-2.5470857861646201</v>
      </c>
      <c r="P2466">
        <v>0</v>
      </c>
      <c r="Q2466" s="9">
        <v>53.549995000000003</v>
      </c>
      <c r="R2466" s="9">
        <v>35261072.525741898</v>
      </c>
      <c r="S2466" s="9">
        <v>957631436.86841094</v>
      </c>
      <c r="T2466" s="9">
        <v>-5.8689425855229505E-4</v>
      </c>
      <c r="U2466" s="9">
        <v>2.5470857861646201</v>
      </c>
      <c r="V2466" s="9">
        <v>0</v>
      </c>
      <c r="W2466" s="9">
        <v>2.5470857861646201</v>
      </c>
      <c r="X2466" s="9" t="s">
        <v>86</v>
      </c>
      <c r="Y2466" s="9">
        <v>0</v>
      </c>
      <c r="Z2466" s="9">
        <v>1.9956974E-3</v>
      </c>
      <c r="AA2466" s="9">
        <v>0</v>
      </c>
      <c r="AB2466" s="9">
        <v>7.9306875999999998E-3</v>
      </c>
      <c r="AQ2466" s="9">
        <f>K2466-'Processed Potentiostat'!$J$3</f>
        <v>-1.0856779000000001</v>
      </c>
    </row>
    <row r="2467" spans="1:43" x14ac:dyDescent="0.3">
      <c r="A2467">
        <v>2</v>
      </c>
      <c r="B2467">
        <v>0</v>
      </c>
      <c r="C2467">
        <v>0</v>
      </c>
      <c r="D2467">
        <v>1</v>
      </c>
      <c r="E2467">
        <v>0</v>
      </c>
      <c r="F2467">
        <v>0</v>
      </c>
      <c r="G2467">
        <v>0</v>
      </c>
      <c r="H2467" s="9">
        <v>1684.85715743692</v>
      </c>
      <c r="I2467" s="9">
        <v>-1.8379399000000001</v>
      </c>
      <c r="J2467" s="9">
        <v>-1.8377703000000001</v>
      </c>
      <c r="K2467" s="9">
        <v>-6.1566935000000003</v>
      </c>
      <c r="L2467" s="9">
        <v>-2.5472124310776598</v>
      </c>
      <c r="M2467" s="9">
        <v>-9.1699648000000007</v>
      </c>
      <c r="N2467" s="9">
        <v>-9.1699648000000007</v>
      </c>
      <c r="O2467" s="9">
        <v>-2.5472124310776598</v>
      </c>
      <c r="P2467">
        <v>0</v>
      </c>
      <c r="Q2467" s="9">
        <v>53.549995000000003</v>
      </c>
      <c r="R2467" s="9">
        <v>35261072.525741898</v>
      </c>
      <c r="S2467" s="9">
        <v>1002928435.6168801</v>
      </c>
      <c r="T2467" s="9">
        <v>-1.2664491303748801E-4</v>
      </c>
      <c r="U2467" s="9">
        <v>2.5472124310776598</v>
      </c>
      <c r="V2467" s="9">
        <v>0</v>
      </c>
      <c r="W2467" s="9">
        <v>2.5472124310776598</v>
      </c>
      <c r="X2467" s="9" t="s">
        <v>86</v>
      </c>
      <c r="Y2467" s="9">
        <v>0</v>
      </c>
      <c r="Z2467" s="9">
        <v>1.1314589E-2</v>
      </c>
      <c r="AA2467" s="9">
        <v>0</v>
      </c>
      <c r="AB2467" s="9">
        <v>7.7920491000000001E-3</v>
      </c>
      <c r="AQ2467" s="9">
        <f>K2467-'Processed Potentiostat'!$J$3</f>
        <v>-6.1566935000000003</v>
      </c>
    </row>
    <row r="2468" spans="1:43" x14ac:dyDescent="0.3">
      <c r="A2468">
        <v>2</v>
      </c>
      <c r="B2468">
        <v>0</v>
      </c>
      <c r="C2468">
        <v>0</v>
      </c>
      <c r="D2468">
        <v>1</v>
      </c>
      <c r="E2468">
        <v>0</v>
      </c>
      <c r="F2468">
        <v>0</v>
      </c>
      <c r="G2468">
        <v>0</v>
      </c>
      <c r="H2468" s="9">
        <v>1685.1665574291101</v>
      </c>
      <c r="I2468" s="9">
        <v>-1.8378403000000001</v>
      </c>
      <c r="J2468" s="9">
        <v>-1.8381487999999999</v>
      </c>
      <c r="K2468" s="9">
        <v>-1.1465749999999999</v>
      </c>
      <c r="L2468" s="9">
        <v>-2.5475105928230399</v>
      </c>
      <c r="M2468" s="9">
        <v>-9.1710376999999994</v>
      </c>
      <c r="N2468" s="9">
        <v>-9.1710376999999994</v>
      </c>
      <c r="O2468" s="9">
        <v>-2.5475105928230399</v>
      </c>
      <c r="P2468">
        <v>0</v>
      </c>
      <c r="Q2468" s="9">
        <v>53.549995000000003</v>
      </c>
      <c r="R2468" s="9">
        <v>35261072.525741898</v>
      </c>
      <c r="S2468" s="9">
        <v>963321924.53589296</v>
      </c>
      <c r="T2468" s="9">
        <v>-2.9816174537611301E-4</v>
      </c>
      <c r="U2468" s="9">
        <v>2.5475105928230399</v>
      </c>
      <c r="V2468" s="9">
        <v>0</v>
      </c>
      <c r="W2468" s="9">
        <v>2.5475105928230399</v>
      </c>
      <c r="X2468" s="9" t="s">
        <v>86</v>
      </c>
      <c r="Y2468" s="9">
        <v>0</v>
      </c>
      <c r="Z2468" s="9">
        <v>2.1075755000000002E-3</v>
      </c>
      <c r="AA2468" s="9">
        <v>0</v>
      </c>
      <c r="AB2468" s="9">
        <v>8.1335967000000006E-3</v>
      </c>
      <c r="AQ2468" s="9">
        <f>K2468-'Processed Potentiostat'!$J$3</f>
        <v>-1.1465749999999999</v>
      </c>
    </row>
    <row r="2469" spans="1:43" x14ac:dyDescent="0.3">
      <c r="A2469">
        <v>2</v>
      </c>
      <c r="B2469">
        <v>0</v>
      </c>
      <c r="C2469">
        <v>0</v>
      </c>
      <c r="D2469">
        <v>1</v>
      </c>
      <c r="E2469">
        <v>0</v>
      </c>
      <c r="F2469">
        <v>0</v>
      </c>
      <c r="G2469">
        <v>0</v>
      </c>
      <c r="H2469" s="9">
        <v>1685.2593574267601</v>
      </c>
      <c r="I2469" s="9">
        <v>-1.8379805</v>
      </c>
      <c r="J2469" s="9">
        <v>-1.8378298</v>
      </c>
      <c r="K2469" s="9">
        <v>-6.1500162999999999</v>
      </c>
      <c r="L2469" s="9">
        <v>-2.5475777459603899</v>
      </c>
      <c r="M2469" s="9">
        <v>-9.1712799</v>
      </c>
      <c r="N2469" s="9">
        <v>-9.1712799</v>
      </c>
      <c r="O2469" s="9">
        <v>-2.5475777459603899</v>
      </c>
      <c r="P2469">
        <v>0</v>
      </c>
      <c r="Q2469" s="9">
        <v>53.549995000000003</v>
      </c>
      <c r="R2469" s="9">
        <v>35261072.525741898</v>
      </c>
      <c r="S2469" s="9">
        <v>996612813.32743895</v>
      </c>
      <c r="T2469" s="9">
        <v>-6.7153137352615703E-5</v>
      </c>
      <c r="U2469" s="9">
        <v>2.5475777459603899</v>
      </c>
      <c r="V2469" s="9">
        <v>0</v>
      </c>
      <c r="W2469" s="9">
        <v>2.5475777459603899</v>
      </c>
      <c r="X2469" s="9" t="s">
        <v>86</v>
      </c>
      <c r="Y2469" s="9">
        <v>0</v>
      </c>
      <c r="Z2469" s="9">
        <v>1.1302684E-2</v>
      </c>
      <c r="AA2469" s="9">
        <v>0</v>
      </c>
      <c r="AB2469" s="9">
        <v>8.1714457000000001E-3</v>
      </c>
      <c r="AQ2469" s="9">
        <f>K2469-'Processed Potentiostat'!$J$3</f>
        <v>-6.1500162999999999</v>
      </c>
    </row>
    <row r="2470" spans="1:43" x14ac:dyDescent="0.3">
      <c r="A2470">
        <v>2</v>
      </c>
      <c r="B2470">
        <v>0</v>
      </c>
      <c r="C2470">
        <v>0</v>
      </c>
      <c r="D2470">
        <v>1</v>
      </c>
      <c r="E2470">
        <v>0</v>
      </c>
      <c r="F2470">
        <v>0</v>
      </c>
      <c r="G2470">
        <v>0</v>
      </c>
      <c r="H2470" s="9">
        <v>1686.0791574060499</v>
      </c>
      <c r="I2470" s="9">
        <v>-1.8381202999999999</v>
      </c>
      <c r="J2470" s="9">
        <v>-1.8379709</v>
      </c>
      <c r="K2470" s="9">
        <v>-11.160625</v>
      </c>
      <c r="L2470" s="9">
        <v>-2.5488361355546001</v>
      </c>
      <c r="M2470" s="9">
        <v>-9.1758099000000009</v>
      </c>
      <c r="N2470" s="9">
        <v>-9.1758099000000009</v>
      </c>
      <c r="O2470" s="9">
        <v>-2.5488361355546001</v>
      </c>
      <c r="P2470">
        <v>0</v>
      </c>
      <c r="Q2470" s="9">
        <v>53.549995000000003</v>
      </c>
      <c r="R2470" s="9">
        <v>35261072.525741898</v>
      </c>
      <c r="S2470" s="9">
        <v>982110781.43917596</v>
      </c>
      <c r="T2470" s="9">
        <v>-1.25838959421065E-3</v>
      </c>
      <c r="U2470" s="9">
        <v>2.5488361355546001</v>
      </c>
      <c r="V2470" s="9">
        <v>0</v>
      </c>
      <c r="W2470" s="9">
        <v>2.5488361355546001</v>
      </c>
      <c r="X2470" s="9" t="s">
        <v>86</v>
      </c>
      <c r="Y2470" s="9">
        <v>0</v>
      </c>
      <c r="Z2470" s="9">
        <v>2.0512905000000001E-2</v>
      </c>
      <c r="AA2470" s="9">
        <v>0</v>
      </c>
      <c r="AB2470" s="9">
        <v>8.0430842999999995E-3</v>
      </c>
      <c r="AQ2470" s="9">
        <f>K2470-'Processed Potentiostat'!$J$3</f>
        <v>-11.160625</v>
      </c>
    </row>
    <row r="2471" spans="1:43" x14ac:dyDescent="0.3">
      <c r="A2471">
        <v>2</v>
      </c>
      <c r="B2471">
        <v>0</v>
      </c>
      <c r="C2471">
        <v>0</v>
      </c>
      <c r="D2471">
        <v>1</v>
      </c>
      <c r="E2471">
        <v>0</v>
      </c>
      <c r="F2471">
        <v>0</v>
      </c>
      <c r="G2471">
        <v>0</v>
      </c>
      <c r="H2471" s="9">
        <v>1686.12915740479</v>
      </c>
      <c r="I2471" s="9">
        <v>-1.8380107999999999</v>
      </c>
      <c r="J2471" s="9">
        <v>-1.8382816</v>
      </c>
      <c r="K2471" s="9">
        <v>-6.1293677999999998</v>
      </c>
      <c r="L2471" s="9">
        <v>-2.5489669707430398</v>
      </c>
      <c r="M2471" s="9">
        <v>-9.1762809999999995</v>
      </c>
      <c r="N2471" s="9">
        <v>-9.1762809999999995</v>
      </c>
      <c r="O2471" s="9">
        <v>-2.5489669707430398</v>
      </c>
      <c r="P2471">
        <v>0</v>
      </c>
      <c r="Q2471" s="9">
        <v>53.549995000000003</v>
      </c>
      <c r="R2471" s="9">
        <v>35261072.525741898</v>
      </c>
      <c r="S2471" s="9">
        <v>950660800.30094004</v>
      </c>
      <c r="T2471" s="9">
        <v>-1.30835188441924E-4</v>
      </c>
      <c r="U2471" s="9">
        <v>2.5489669707430398</v>
      </c>
      <c r="V2471" s="9">
        <v>0</v>
      </c>
      <c r="W2471" s="9">
        <v>2.5489669707430398</v>
      </c>
      <c r="X2471" s="9" t="s">
        <v>86</v>
      </c>
      <c r="Y2471" s="9">
        <v>0</v>
      </c>
      <c r="Z2471" s="9">
        <v>1.1267505000000001E-2</v>
      </c>
      <c r="AA2471" s="9">
        <v>0</v>
      </c>
      <c r="AB2471" s="9">
        <v>8.1657832000000003E-3</v>
      </c>
      <c r="AQ2471" s="9">
        <f>K2471-'Processed Potentiostat'!$J$3</f>
        <v>-6.1293677999999998</v>
      </c>
    </row>
    <row r="2472" spans="1:43" x14ac:dyDescent="0.3">
      <c r="A2472">
        <v>2</v>
      </c>
      <c r="B2472">
        <v>0</v>
      </c>
      <c r="C2472">
        <v>0</v>
      </c>
      <c r="D2472">
        <v>1</v>
      </c>
      <c r="E2472">
        <v>0</v>
      </c>
      <c r="F2472">
        <v>0</v>
      </c>
      <c r="G2472">
        <v>0</v>
      </c>
      <c r="H2472" s="9">
        <v>1686.3099574002199</v>
      </c>
      <c r="I2472" s="9">
        <v>-1.8379105</v>
      </c>
      <c r="J2472" s="9">
        <v>-1.8380179000000001</v>
      </c>
      <c r="K2472" s="9">
        <v>-1.1236752999999999</v>
      </c>
      <c r="L2472" s="9">
        <v>-2.54927258293081</v>
      </c>
      <c r="M2472" s="9">
        <v>-9.1773814999999992</v>
      </c>
      <c r="N2472" s="9">
        <v>-9.1773814999999992</v>
      </c>
      <c r="O2472" s="9">
        <v>-2.54927258293081</v>
      </c>
      <c r="P2472">
        <v>0</v>
      </c>
      <c r="Q2472" s="9">
        <v>53.549995000000003</v>
      </c>
      <c r="R2472" s="9">
        <v>35261072.525741898</v>
      </c>
      <c r="S2472" s="9">
        <v>977371445.77159703</v>
      </c>
      <c r="T2472" s="9">
        <v>-3.0561218776980998E-4</v>
      </c>
      <c r="U2472" s="9">
        <v>2.54927258293081</v>
      </c>
      <c r="V2472" s="9">
        <v>0</v>
      </c>
      <c r="W2472" s="9">
        <v>2.54927258293081</v>
      </c>
      <c r="X2472" s="9" t="s">
        <v>86</v>
      </c>
      <c r="Y2472" s="9">
        <v>0</v>
      </c>
      <c r="Z2472" s="9">
        <v>2.0653353999999999E-3</v>
      </c>
      <c r="AA2472" s="9">
        <v>0</v>
      </c>
      <c r="AB2472" s="9">
        <v>7.9253008999999996E-3</v>
      </c>
      <c r="AQ2472" s="9">
        <f>K2472-'Processed Potentiostat'!$J$3</f>
        <v>-1.1236752999999999</v>
      </c>
    </row>
    <row r="2473" spans="1:43" x14ac:dyDescent="0.3">
      <c r="A2473">
        <v>2</v>
      </c>
      <c r="B2473">
        <v>0</v>
      </c>
      <c r="C2473">
        <v>0</v>
      </c>
      <c r="D2473">
        <v>1</v>
      </c>
      <c r="E2473">
        <v>0</v>
      </c>
      <c r="F2473">
        <v>0</v>
      </c>
      <c r="G2473">
        <v>0</v>
      </c>
      <c r="H2473" s="9">
        <v>1686.37875739848</v>
      </c>
      <c r="I2473" s="9">
        <v>-1.8380527</v>
      </c>
      <c r="J2473" s="9">
        <v>-1.8377646999999999</v>
      </c>
      <c r="K2473" s="9">
        <v>-6.1293677999999998</v>
      </c>
      <c r="L2473" s="9">
        <v>-2.5493025735997001</v>
      </c>
      <c r="M2473" s="9">
        <v>-9.1774892999999995</v>
      </c>
      <c r="N2473" s="9">
        <v>-9.1774892999999995</v>
      </c>
      <c r="O2473" s="9">
        <v>-2.5493025735997001</v>
      </c>
      <c r="P2473">
        <v>0</v>
      </c>
      <c r="Q2473" s="9">
        <v>53.549995000000003</v>
      </c>
      <c r="R2473" s="9">
        <v>35261072.525741898</v>
      </c>
      <c r="S2473" s="9">
        <v>1004361304.49221</v>
      </c>
      <c r="T2473" s="9">
        <v>-2.99906688927542E-5</v>
      </c>
      <c r="U2473" s="9">
        <v>2.5493025735997001</v>
      </c>
      <c r="V2473" s="9">
        <v>0</v>
      </c>
      <c r="W2473" s="9">
        <v>2.5493025735997001</v>
      </c>
      <c r="X2473" s="9" t="s">
        <v>86</v>
      </c>
      <c r="Y2473" s="9">
        <v>0</v>
      </c>
      <c r="Z2473" s="9">
        <v>1.1264336E-2</v>
      </c>
      <c r="AA2473" s="9">
        <v>0</v>
      </c>
      <c r="AB2473" s="9">
        <v>7.8303804999999994E-3</v>
      </c>
      <c r="AQ2473" s="9">
        <f>K2473-'Processed Potentiostat'!$J$3</f>
        <v>-6.1293677999999998</v>
      </c>
    </row>
    <row r="2474" spans="1:43" x14ac:dyDescent="0.3">
      <c r="A2474">
        <v>2</v>
      </c>
      <c r="B2474">
        <v>0</v>
      </c>
      <c r="C2474">
        <v>0</v>
      </c>
      <c r="D2474">
        <v>1</v>
      </c>
      <c r="E2474">
        <v>0</v>
      </c>
      <c r="F2474">
        <v>0</v>
      </c>
      <c r="G2474">
        <v>0</v>
      </c>
      <c r="H2474" s="9">
        <v>1686.41715739751</v>
      </c>
      <c r="I2474" s="9">
        <v>-1.8379548999999999</v>
      </c>
      <c r="J2474" s="9">
        <v>-1.8376824</v>
      </c>
      <c r="K2474" s="9">
        <v>-11.156428</v>
      </c>
      <c r="L2474" s="9">
        <v>-2.54938959680279</v>
      </c>
      <c r="M2474" s="9">
        <v>-9.1778020999999992</v>
      </c>
      <c r="N2474" s="9">
        <v>-9.1778020999999992</v>
      </c>
      <c r="O2474" s="9">
        <v>-2.54938959680279</v>
      </c>
      <c r="P2474">
        <v>0</v>
      </c>
      <c r="Q2474" s="9">
        <v>53.549995000000003</v>
      </c>
      <c r="R2474" s="9">
        <v>35261072.525741898</v>
      </c>
      <c r="S2474" s="9">
        <v>1013496630.28281</v>
      </c>
      <c r="T2474" s="9">
        <v>-8.7023203081404405E-5</v>
      </c>
      <c r="U2474" s="9">
        <v>2.54938959680279</v>
      </c>
      <c r="V2474" s="9">
        <v>0</v>
      </c>
      <c r="W2474" s="9">
        <v>2.54938959680279</v>
      </c>
      <c r="X2474" s="9" t="s">
        <v>86</v>
      </c>
      <c r="Y2474" s="9">
        <v>0</v>
      </c>
      <c r="Z2474" s="9">
        <v>2.0501971000000001E-2</v>
      </c>
      <c r="AA2474" s="9">
        <v>0</v>
      </c>
      <c r="AB2474" s="9">
        <v>7.9785966999999999E-3</v>
      </c>
      <c r="AQ2474" s="9">
        <f>K2474-'Processed Potentiostat'!$J$3</f>
        <v>-11.156428</v>
      </c>
    </row>
    <row r="2475" spans="1:43" x14ac:dyDescent="0.3">
      <c r="A2475">
        <v>2</v>
      </c>
      <c r="B2475">
        <v>0</v>
      </c>
      <c r="C2475">
        <v>0</v>
      </c>
      <c r="D2475">
        <v>1</v>
      </c>
      <c r="E2475">
        <v>0</v>
      </c>
      <c r="F2475">
        <v>0</v>
      </c>
      <c r="G2475">
        <v>0</v>
      </c>
      <c r="H2475" s="9">
        <v>1686.58975739315</v>
      </c>
      <c r="I2475" s="9">
        <v>-1.8378946</v>
      </c>
      <c r="J2475" s="9">
        <v>-1.8379715999999999</v>
      </c>
      <c r="K2475" s="9">
        <v>-6.1560769000000004</v>
      </c>
      <c r="L2475" s="9">
        <v>-2.5498493094839501</v>
      </c>
      <c r="M2475" s="9">
        <v>-9.1794577000000004</v>
      </c>
      <c r="N2475" s="9">
        <v>-9.1794577000000004</v>
      </c>
      <c r="O2475" s="9">
        <v>-2.5498493094839501</v>
      </c>
      <c r="P2475">
        <v>0</v>
      </c>
      <c r="Q2475" s="9">
        <v>53.549995000000003</v>
      </c>
      <c r="R2475" s="9">
        <v>35261072.525741898</v>
      </c>
      <c r="S2475" s="9">
        <v>982424748.23618901</v>
      </c>
      <c r="T2475" s="9">
        <v>-4.5971268116096198E-4</v>
      </c>
      <c r="U2475" s="9">
        <v>2.5498493094839501</v>
      </c>
      <c r="V2475" s="9">
        <v>0</v>
      </c>
      <c r="W2475" s="9">
        <v>2.5498493094839501</v>
      </c>
      <c r="X2475" s="9" t="s">
        <v>86</v>
      </c>
      <c r="Y2475" s="9">
        <v>0</v>
      </c>
      <c r="Z2475" s="9">
        <v>1.1314695E-2</v>
      </c>
      <c r="AA2475" s="9">
        <v>0</v>
      </c>
      <c r="AB2475" s="9">
        <v>7.5484910000000001E-3</v>
      </c>
      <c r="AQ2475" s="9">
        <f>K2475-'Processed Potentiostat'!$J$3</f>
        <v>-6.1560769000000004</v>
      </c>
    </row>
    <row r="2476" spans="1:43" x14ac:dyDescent="0.3">
      <c r="A2476">
        <v>2</v>
      </c>
      <c r="B2476">
        <v>0</v>
      </c>
      <c r="C2476">
        <v>0</v>
      </c>
      <c r="D2476">
        <v>1</v>
      </c>
      <c r="E2476">
        <v>0</v>
      </c>
      <c r="F2476">
        <v>0</v>
      </c>
      <c r="G2476">
        <v>0</v>
      </c>
      <c r="H2476" s="9">
        <v>1686.65795739143</v>
      </c>
      <c r="I2476" s="9">
        <v>-1.8378447</v>
      </c>
      <c r="J2476" s="9">
        <v>-1.8375779000000001</v>
      </c>
      <c r="K2476" s="9">
        <v>-11.183901000000001</v>
      </c>
      <c r="L2476" s="9">
        <v>-2.5500045236590698</v>
      </c>
      <c r="M2476" s="9">
        <v>-9.1800165000000007</v>
      </c>
      <c r="N2476" s="9">
        <v>-9.1800165000000007</v>
      </c>
      <c r="O2476" s="9">
        <v>-2.5500045236590698</v>
      </c>
      <c r="P2476">
        <v>0</v>
      </c>
      <c r="Q2476" s="9">
        <v>53.549995000000003</v>
      </c>
      <c r="R2476" s="9">
        <v>35261072.525741898</v>
      </c>
      <c r="S2476" s="9">
        <v>1025520630.93778</v>
      </c>
      <c r="T2476" s="9">
        <v>-1.55214175118434E-4</v>
      </c>
      <c r="U2476" s="9">
        <v>2.5500045236590698</v>
      </c>
      <c r="V2476" s="9">
        <v>0</v>
      </c>
      <c r="W2476" s="9">
        <v>2.5500045236590698</v>
      </c>
      <c r="X2476" s="9" t="s">
        <v>86</v>
      </c>
      <c r="Y2476" s="9">
        <v>0</v>
      </c>
      <c r="Z2476" s="9">
        <v>2.055129E-2</v>
      </c>
      <c r="AA2476" s="9">
        <v>0</v>
      </c>
      <c r="AB2476" s="9">
        <v>7.6573798E-3</v>
      </c>
      <c r="AQ2476" s="9">
        <f>K2476-'Processed Potentiostat'!$J$3</f>
        <v>-11.183901000000001</v>
      </c>
    </row>
    <row r="2477" spans="1:43" x14ac:dyDescent="0.3">
      <c r="A2477">
        <v>2</v>
      </c>
      <c r="B2477">
        <v>0</v>
      </c>
      <c r="C2477">
        <v>0</v>
      </c>
      <c r="D2477">
        <v>1</v>
      </c>
      <c r="E2477">
        <v>0</v>
      </c>
      <c r="F2477">
        <v>0</v>
      </c>
      <c r="G2477">
        <v>0</v>
      </c>
      <c r="H2477" s="9">
        <v>1686.86635738617</v>
      </c>
      <c r="I2477" s="9">
        <v>-1.8381106</v>
      </c>
      <c r="J2477" s="9">
        <v>-1.838487</v>
      </c>
      <c r="K2477" s="9">
        <v>-6.1423407000000001</v>
      </c>
      <c r="L2477" s="9">
        <v>-2.5505287540580399</v>
      </c>
      <c r="M2477" s="9">
        <v>-9.1819038000000006</v>
      </c>
      <c r="N2477" s="9">
        <v>-9.1819038000000006</v>
      </c>
      <c r="O2477" s="9">
        <v>-2.5505287540580399</v>
      </c>
      <c r="P2477">
        <v>0</v>
      </c>
      <c r="Q2477" s="9">
        <v>53.549995000000003</v>
      </c>
      <c r="R2477" s="9">
        <v>35261072.525741898</v>
      </c>
      <c r="S2477" s="9">
        <v>931496089.88651097</v>
      </c>
      <c r="T2477" s="9">
        <v>-5.2423039897275803E-4</v>
      </c>
      <c r="U2477" s="9">
        <v>2.5505287540580399</v>
      </c>
      <c r="V2477" s="9">
        <v>0</v>
      </c>
      <c r="W2477" s="9">
        <v>2.5505287540580399</v>
      </c>
      <c r="X2477" s="9" t="s">
        <v>86</v>
      </c>
      <c r="Y2477" s="9">
        <v>0</v>
      </c>
      <c r="Z2477" s="9">
        <v>1.1292613999999999E-2</v>
      </c>
      <c r="AA2477" s="9">
        <v>0</v>
      </c>
      <c r="AB2477" s="9">
        <v>8.0319707999999997E-3</v>
      </c>
      <c r="AQ2477" s="9">
        <f>K2477-'Processed Potentiostat'!$J$3</f>
        <v>-6.1423407000000001</v>
      </c>
    </row>
    <row r="2478" spans="1:43" x14ac:dyDescent="0.3">
      <c r="A2478">
        <v>2</v>
      </c>
      <c r="B2478">
        <v>0</v>
      </c>
      <c r="C2478">
        <v>0</v>
      </c>
      <c r="D2478">
        <v>1</v>
      </c>
      <c r="E2478">
        <v>0</v>
      </c>
      <c r="F2478">
        <v>0</v>
      </c>
      <c r="G2478">
        <v>0</v>
      </c>
      <c r="H2478" s="9">
        <v>1687.1179573798099</v>
      </c>
      <c r="I2478" s="9">
        <v>-1.8381164000000001</v>
      </c>
      <c r="J2478" s="9">
        <v>-1.8378983</v>
      </c>
      <c r="K2478" s="9">
        <v>-11.167111999999999</v>
      </c>
      <c r="L2478" s="9">
        <v>-2.5510155910052701</v>
      </c>
      <c r="M2478" s="9">
        <v>-9.1836556999999992</v>
      </c>
      <c r="N2478" s="9">
        <v>-9.1836556999999992</v>
      </c>
      <c r="O2478" s="9">
        <v>-2.5510155910052701</v>
      </c>
      <c r="P2478">
        <v>0</v>
      </c>
      <c r="Q2478" s="9">
        <v>53.549995000000003</v>
      </c>
      <c r="R2478" s="9">
        <v>35261072.525741898</v>
      </c>
      <c r="S2478" s="9">
        <v>990615089.38011599</v>
      </c>
      <c r="T2478" s="9">
        <v>-4.8683694722928501E-4</v>
      </c>
      <c r="U2478" s="9">
        <v>2.5510155910052701</v>
      </c>
      <c r="V2478" s="9">
        <v>0</v>
      </c>
      <c r="W2478" s="9">
        <v>2.5510155910052701</v>
      </c>
      <c r="X2478" s="9" t="s">
        <v>86</v>
      </c>
      <c r="Y2478" s="9">
        <v>0</v>
      </c>
      <c r="Z2478" s="9">
        <v>2.0524015999999999E-2</v>
      </c>
      <c r="AA2478" s="9">
        <v>0</v>
      </c>
      <c r="AB2478" s="9">
        <v>7.9788499999999991E-3</v>
      </c>
      <c r="AQ2478" s="9">
        <f>K2478-'Processed Potentiostat'!$J$3</f>
        <v>-11.167111999999999</v>
      </c>
    </row>
    <row r="2479" spans="1:43" x14ac:dyDescent="0.3">
      <c r="A2479">
        <v>2</v>
      </c>
      <c r="B2479">
        <v>0</v>
      </c>
      <c r="C2479">
        <v>0</v>
      </c>
      <c r="D2479">
        <v>1</v>
      </c>
      <c r="E2479">
        <v>0</v>
      </c>
      <c r="F2479">
        <v>0</v>
      </c>
      <c r="G2479">
        <v>0</v>
      </c>
      <c r="H2479" s="9">
        <v>1687.20695737756</v>
      </c>
      <c r="I2479" s="9">
        <v>-1.8380311</v>
      </c>
      <c r="J2479" s="9">
        <v>-1.8383628999999999</v>
      </c>
      <c r="K2479" s="9">
        <v>-6.1217370000000004</v>
      </c>
      <c r="L2479" s="9">
        <v>-2.5512605353371001</v>
      </c>
      <c r="M2479" s="9">
        <v>-9.1845379000000005</v>
      </c>
      <c r="N2479" s="9">
        <v>-9.1845379000000005</v>
      </c>
      <c r="O2479" s="9">
        <v>-2.5512605353371001</v>
      </c>
      <c r="P2479">
        <v>0</v>
      </c>
      <c r="Q2479" s="9">
        <v>53.549995000000003</v>
      </c>
      <c r="R2479" s="9">
        <v>35261072.525741898</v>
      </c>
      <c r="S2479" s="9">
        <v>943595916.45357096</v>
      </c>
      <c r="T2479" s="9">
        <v>-2.4494433183130899E-4</v>
      </c>
      <c r="U2479" s="9">
        <v>2.5512605353371001</v>
      </c>
      <c r="V2479" s="9">
        <v>0</v>
      </c>
      <c r="W2479" s="9">
        <v>2.5512605353371001</v>
      </c>
      <c r="X2479" s="9" t="s">
        <v>86</v>
      </c>
      <c r="Y2479" s="9">
        <v>0</v>
      </c>
      <c r="Z2479" s="9">
        <v>1.1253974E-2</v>
      </c>
      <c r="AA2479" s="9">
        <v>0</v>
      </c>
      <c r="AB2479" s="9">
        <v>8.0398329999999997E-3</v>
      </c>
      <c r="AQ2479" s="9">
        <f>K2479-'Processed Potentiostat'!$J$3</f>
        <v>-6.1217370000000004</v>
      </c>
    </row>
    <row r="2480" spans="1:43" x14ac:dyDescent="0.3">
      <c r="A2480">
        <v>2</v>
      </c>
      <c r="B2480">
        <v>0</v>
      </c>
      <c r="C2480">
        <v>0</v>
      </c>
      <c r="D2480">
        <v>1</v>
      </c>
      <c r="E2480">
        <v>0</v>
      </c>
      <c r="F2480">
        <v>0</v>
      </c>
      <c r="G2480">
        <v>0</v>
      </c>
      <c r="H2480" s="9">
        <v>1687.5577573687001</v>
      </c>
      <c r="I2480" s="9">
        <v>-1.8379325</v>
      </c>
      <c r="J2480" s="9">
        <v>-1.8377410000000001</v>
      </c>
      <c r="K2480" s="9">
        <v>-11.175886999999999</v>
      </c>
      <c r="L2480" s="9">
        <v>-2.55200006520207</v>
      </c>
      <c r="M2480" s="9">
        <v>-9.1872004999999994</v>
      </c>
      <c r="N2480" s="9">
        <v>-9.1872004999999994</v>
      </c>
      <c r="O2480" s="9">
        <v>-2.55200006520207</v>
      </c>
      <c r="P2480">
        <v>0</v>
      </c>
      <c r="Q2480" s="9">
        <v>53.549995000000003</v>
      </c>
      <c r="R2480" s="9">
        <v>35261072.525741898</v>
      </c>
      <c r="S2480" s="9">
        <v>1008026834.37211</v>
      </c>
      <c r="T2480" s="9">
        <v>-7.3952986497349805E-4</v>
      </c>
      <c r="U2480" s="9">
        <v>2.55200006520207</v>
      </c>
      <c r="V2480" s="9">
        <v>0</v>
      </c>
      <c r="W2480" s="9">
        <v>2.55200006520207</v>
      </c>
      <c r="X2480" s="9" t="s">
        <v>86</v>
      </c>
      <c r="Y2480" s="9">
        <v>0</v>
      </c>
      <c r="Z2480" s="9">
        <v>2.0538385999999999E-2</v>
      </c>
      <c r="AA2480" s="9">
        <v>0</v>
      </c>
      <c r="AB2480" s="9">
        <v>8.0534620000000008E-3</v>
      </c>
      <c r="AQ2480" s="9">
        <f>K2480-'Processed Potentiostat'!$J$3</f>
        <v>-11.175886999999999</v>
      </c>
    </row>
    <row r="2481" spans="1:43" x14ac:dyDescent="0.3">
      <c r="A2481">
        <v>2</v>
      </c>
      <c r="B2481">
        <v>0</v>
      </c>
      <c r="C2481">
        <v>0</v>
      </c>
      <c r="D2481">
        <v>1</v>
      </c>
      <c r="E2481">
        <v>0</v>
      </c>
      <c r="F2481">
        <v>0</v>
      </c>
      <c r="G2481">
        <v>0</v>
      </c>
      <c r="H2481" s="9">
        <v>1687.8081573623699</v>
      </c>
      <c r="I2481" s="9">
        <v>-1.8378431</v>
      </c>
      <c r="J2481" s="9">
        <v>-1.8380889</v>
      </c>
      <c r="K2481" s="9">
        <v>-6.1701950999999999</v>
      </c>
      <c r="L2481" s="9">
        <v>-2.55264589940179</v>
      </c>
      <c r="M2481" s="9">
        <v>-9.1895255999999996</v>
      </c>
      <c r="N2481" s="9">
        <v>-9.1895255999999996</v>
      </c>
      <c r="O2481" s="9">
        <v>-2.55264589940179</v>
      </c>
      <c r="P2481">
        <v>0</v>
      </c>
      <c r="Q2481" s="9">
        <v>53.549995000000003</v>
      </c>
      <c r="R2481" s="9">
        <v>35261072.525741898</v>
      </c>
      <c r="S2481" s="9">
        <v>971350643.64391601</v>
      </c>
      <c r="T2481" s="9">
        <v>-6.4583419971997404E-4</v>
      </c>
      <c r="U2481" s="9">
        <v>2.55264589940179</v>
      </c>
      <c r="V2481" s="9">
        <v>0</v>
      </c>
      <c r="W2481" s="9">
        <v>2.55264589940179</v>
      </c>
      <c r="X2481" s="9" t="s">
        <v>86</v>
      </c>
      <c r="Y2481" s="9">
        <v>0</v>
      </c>
      <c r="Z2481" s="9">
        <v>1.1341367E-2</v>
      </c>
      <c r="AA2481" s="9">
        <v>0</v>
      </c>
      <c r="AB2481" s="9">
        <v>7.8680179999999992E-3</v>
      </c>
      <c r="AQ2481" s="9">
        <f>K2481-'Processed Potentiostat'!$J$3</f>
        <v>-6.1701950999999999</v>
      </c>
    </row>
    <row r="2482" spans="1:43" x14ac:dyDescent="0.3">
      <c r="A2482">
        <v>2</v>
      </c>
      <c r="B2482">
        <v>0</v>
      </c>
      <c r="C2482">
        <v>0</v>
      </c>
      <c r="D2482">
        <v>1</v>
      </c>
      <c r="E2482">
        <v>0</v>
      </c>
      <c r="F2482">
        <v>0</v>
      </c>
      <c r="G2482">
        <v>0</v>
      </c>
      <c r="H2482" s="9">
        <v>1688.0681573558099</v>
      </c>
      <c r="I2482" s="9">
        <v>-1.8379878999999999</v>
      </c>
      <c r="J2482" s="9">
        <v>-1.8381562</v>
      </c>
      <c r="K2482" s="9">
        <v>-1.1557263</v>
      </c>
      <c r="L2482" s="9">
        <v>-2.5529968636346898</v>
      </c>
      <c r="M2482" s="9">
        <v>-9.1907882999999995</v>
      </c>
      <c r="N2482" s="9">
        <v>-9.1907882999999995</v>
      </c>
      <c r="O2482" s="9">
        <v>-2.5529968636346898</v>
      </c>
      <c r="P2482">
        <v>0</v>
      </c>
      <c r="Q2482" s="9">
        <v>53.549995000000003</v>
      </c>
      <c r="R2482" s="9">
        <v>35261072.525741898</v>
      </c>
      <c r="S2482" s="9">
        <v>964642501.74818504</v>
      </c>
      <c r="T2482" s="9">
        <v>-3.5096423290203999E-4</v>
      </c>
      <c r="U2482" s="9">
        <v>2.5529968636346898</v>
      </c>
      <c r="V2482" s="9">
        <v>0</v>
      </c>
      <c r="W2482" s="9">
        <v>2.5529968636346898</v>
      </c>
      <c r="X2482" s="9" t="s">
        <v>86</v>
      </c>
      <c r="Y2482" s="9">
        <v>0</v>
      </c>
      <c r="Z2482" s="9">
        <v>2.1244055E-3</v>
      </c>
      <c r="AA2482" s="9">
        <v>0</v>
      </c>
      <c r="AB2482" s="9">
        <v>7.8884604999999997E-3</v>
      </c>
      <c r="AQ2482" s="9">
        <f>K2482-'Processed Potentiostat'!$J$3</f>
        <v>-1.1557263</v>
      </c>
    </row>
    <row r="2483" spans="1:43" x14ac:dyDescent="0.3">
      <c r="A2483">
        <v>2</v>
      </c>
      <c r="B2483">
        <v>0</v>
      </c>
      <c r="C2483">
        <v>0</v>
      </c>
      <c r="D2483">
        <v>1</v>
      </c>
      <c r="E2483">
        <v>0</v>
      </c>
      <c r="F2483">
        <v>0</v>
      </c>
      <c r="G2483">
        <v>0</v>
      </c>
      <c r="H2483" s="9">
        <v>1688.6781573404</v>
      </c>
      <c r="I2483" s="9">
        <v>-1.8379519</v>
      </c>
      <c r="J2483" s="9">
        <v>-1.8377410999999999</v>
      </c>
      <c r="K2483" s="9">
        <v>-6.1869125</v>
      </c>
      <c r="L2483" s="9">
        <v>-2.5534886326186101</v>
      </c>
      <c r="M2483" s="9">
        <v>-9.1925591999999998</v>
      </c>
      <c r="N2483" s="9">
        <v>-9.1925591999999998</v>
      </c>
      <c r="O2483" s="9">
        <v>-2.5534886326186101</v>
      </c>
      <c r="P2483">
        <v>0</v>
      </c>
      <c r="Q2483" s="9">
        <v>53.549995000000003</v>
      </c>
      <c r="R2483" s="9">
        <v>35261072.525741898</v>
      </c>
      <c r="S2483" s="9">
        <v>1008599402.85858</v>
      </c>
      <c r="T2483" s="9">
        <v>-4.9176898391367597E-4</v>
      </c>
      <c r="U2483" s="9">
        <v>2.5534886326186101</v>
      </c>
      <c r="V2483" s="9">
        <v>0</v>
      </c>
      <c r="W2483" s="9">
        <v>2.5534886326186101</v>
      </c>
      <c r="X2483" s="9" t="s">
        <v>86</v>
      </c>
      <c r="Y2483" s="9">
        <v>0</v>
      </c>
      <c r="Z2483" s="9">
        <v>1.1369944E-2</v>
      </c>
      <c r="AA2483" s="9">
        <v>0</v>
      </c>
      <c r="AB2483" s="9">
        <v>7.7720866999999999E-3</v>
      </c>
      <c r="AQ2483" s="9">
        <f>K2483-'Processed Potentiostat'!$J$3</f>
        <v>-6.1869125</v>
      </c>
    </row>
    <row r="2484" spans="1:43" x14ac:dyDescent="0.3">
      <c r="A2484">
        <v>2</v>
      </c>
      <c r="B2484">
        <v>0</v>
      </c>
      <c r="C2484">
        <v>0</v>
      </c>
      <c r="D2484">
        <v>1</v>
      </c>
      <c r="E2484">
        <v>0</v>
      </c>
      <c r="F2484">
        <v>0</v>
      </c>
      <c r="G2484">
        <v>0</v>
      </c>
      <c r="H2484" s="9">
        <v>1688.7681573381201</v>
      </c>
      <c r="I2484" s="9">
        <v>-1.8379323000000001</v>
      </c>
      <c r="J2484" s="9">
        <v>-1.8381293000000001</v>
      </c>
      <c r="K2484" s="9">
        <v>-1.185227</v>
      </c>
      <c r="L2484" s="9">
        <v>-2.5535861898181702</v>
      </c>
      <c r="M2484" s="9">
        <v>-9.1929102</v>
      </c>
      <c r="N2484" s="9">
        <v>-9.1929102</v>
      </c>
      <c r="O2484" s="9">
        <v>-2.5535861898181702</v>
      </c>
      <c r="P2484">
        <v>0</v>
      </c>
      <c r="Q2484" s="9">
        <v>53.549995000000003</v>
      </c>
      <c r="R2484" s="9">
        <v>35261072.525741898</v>
      </c>
      <c r="S2484" s="9">
        <v>967589822.11027098</v>
      </c>
      <c r="T2484" s="9">
        <v>-9.7557199564057799E-5</v>
      </c>
      <c r="U2484" s="9">
        <v>2.5535861898181702</v>
      </c>
      <c r="V2484" s="9">
        <v>0</v>
      </c>
      <c r="W2484" s="9">
        <v>2.5535861898181702</v>
      </c>
      <c r="X2484" s="9" t="s">
        <v>86</v>
      </c>
      <c r="Y2484" s="9">
        <v>0</v>
      </c>
      <c r="Z2484" s="9">
        <v>2.1786004999999999E-3</v>
      </c>
      <c r="AA2484" s="9">
        <v>0</v>
      </c>
      <c r="AB2484" s="9">
        <v>7.9766382000000004E-3</v>
      </c>
      <c r="AQ2484" s="9">
        <f>K2484-'Processed Potentiostat'!$J$3</f>
        <v>-1.185227</v>
      </c>
    </row>
    <row r="2485" spans="1:43" x14ac:dyDescent="0.3">
      <c r="A2485">
        <v>2</v>
      </c>
      <c r="B2485">
        <v>0</v>
      </c>
      <c r="C2485">
        <v>0</v>
      </c>
      <c r="D2485">
        <v>1</v>
      </c>
      <c r="E2485">
        <v>0</v>
      </c>
      <c r="F2485">
        <v>0</v>
      </c>
      <c r="G2485">
        <v>0</v>
      </c>
      <c r="H2485" s="9">
        <v>1688.9979573323201</v>
      </c>
      <c r="I2485" s="9">
        <v>-1.8381562</v>
      </c>
      <c r="J2485" s="9">
        <v>-1.8379538</v>
      </c>
      <c r="K2485" s="9">
        <v>-6.1883245000000002</v>
      </c>
      <c r="L2485" s="9">
        <v>-2.55375275448809</v>
      </c>
      <c r="M2485" s="9">
        <v>-9.1935100999999992</v>
      </c>
      <c r="N2485" s="9">
        <v>-9.1935100999999992</v>
      </c>
      <c r="O2485" s="9">
        <v>-2.55375275448809</v>
      </c>
      <c r="P2485">
        <v>0</v>
      </c>
      <c r="Q2485" s="9">
        <v>53.549995000000003</v>
      </c>
      <c r="R2485" s="9">
        <v>35261072.525741898</v>
      </c>
      <c r="S2485" s="9">
        <v>985789634.96756697</v>
      </c>
      <c r="T2485" s="9">
        <v>-1.66564669920266E-4</v>
      </c>
      <c r="U2485" s="9">
        <v>2.55375275448809</v>
      </c>
      <c r="V2485" s="9">
        <v>0</v>
      </c>
      <c r="W2485" s="9">
        <v>2.55375275448809</v>
      </c>
      <c r="X2485" s="9" t="s">
        <v>86</v>
      </c>
      <c r="Y2485" s="9">
        <v>0</v>
      </c>
      <c r="Z2485" s="9">
        <v>1.1373853999999999E-2</v>
      </c>
      <c r="AA2485" s="9">
        <v>0</v>
      </c>
      <c r="AB2485" s="9">
        <v>7.7804010000000002E-3</v>
      </c>
      <c r="AQ2485" s="9">
        <f>K2485-'Processed Potentiostat'!$J$3</f>
        <v>-6.1883245000000002</v>
      </c>
    </row>
    <row r="2486" spans="1:43" x14ac:dyDescent="0.3">
      <c r="A2486">
        <v>2</v>
      </c>
      <c r="B2486">
        <v>0</v>
      </c>
      <c r="C2486">
        <v>0</v>
      </c>
      <c r="D2486">
        <v>1</v>
      </c>
      <c r="E2486">
        <v>0</v>
      </c>
      <c r="F2486">
        <v>0</v>
      </c>
      <c r="G2486">
        <v>0</v>
      </c>
      <c r="H2486" s="9">
        <v>1689.2665573255299</v>
      </c>
      <c r="I2486" s="9">
        <v>-1.8380202000000001</v>
      </c>
      <c r="J2486" s="9">
        <v>-1.8382772999999999</v>
      </c>
      <c r="K2486" s="9">
        <v>-1.1537482999999999</v>
      </c>
      <c r="L2486" s="9">
        <v>-2.5540521293100702</v>
      </c>
      <c r="M2486" s="9">
        <v>-9.1945876999999996</v>
      </c>
      <c r="N2486" s="9">
        <v>-9.1945876999999996</v>
      </c>
      <c r="O2486" s="9">
        <v>-2.5540521293100702</v>
      </c>
      <c r="P2486">
        <v>0</v>
      </c>
      <c r="Q2486" s="9">
        <v>53.549995000000003</v>
      </c>
      <c r="R2486" s="9">
        <v>35261072.525741898</v>
      </c>
      <c r="S2486" s="9">
        <v>952972095.64516401</v>
      </c>
      <c r="T2486" s="9">
        <v>-2.9937482198105699E-4</v>
      </c>
      <c r="U2486" s="9">
        <v>2.5540521293100702</v>
      </c>
      <c r="V2486" s="9">
        <v>0</v>
      </c>
      <c r="W2486" s="9">
        <v>2.5540521293100702</v>
      </c>
      <c r="X2486" s="9" t="s">
        <v>86</v>
      </c>
      <c r="Y2486" s="9">
        <v>0</v>
      </c>
      <c r="Z2486" s="9">
        <v>2.1209092999999999E-3</v>
      </c>
      <c r="AA2486" s="9">
        <v>0</v>
      </c>
      <c r="AB2486" s="9">
        <v>7.9178167999999997E-3</v>
      </c>
      <c r="AQ2486" s="9">
        <f>K2486-'Processed Potentiostat'!$J$3</f>
        <v>-1.1537482999999999</v>
      </c>
    </row>
    <row r="2487" spans="1:43" x14ac:dyDescent="0.3">
      <c r="A2487">
        <v>2</v>
      </c>
      <c r="B2487">
        <v>0</v>
      </c>
      <c r="C2487">
        <v>0</v>
      </c>
      <c r="D2487">
        <v>1</v>
      </c>
      <c r="E2487">
        <v>0</v>
      </c>
      <c r="F2487">
        <v>0</v>
      </c>
      <c r="G2487">
        <v>0</v>
      </c>
      <c r="H2487" s="9">
        <v>1689.6577573156501</v>
      </c>
      <c r="I2487" s="9">
        <v>-1.8380357000000001</v>
      </c>
      <c r="J2487" s="9">
        <v>-1.8377532000000001</v>
      </c>
      <c r="K2487" s="9">
        <v>-6.2126302999999998</v>
      </c>
      <c r="L2487" s="9">
        <v>-2.5543929833296599</v>
      </c>
      <c r="M2487" s="9">
        <v>-9.1958151000000008</v>
      </c>
      <c r="N2487" s="9">
        <v>-9.1958151000000008</v>
      </c>
      <c r="O2487" s="9">
        <v>-2.5543929833296599</v>
      </c>
      <c r="P2487">
        <v>0</v>
      </c>
      <c r="Q2487" s="9">
        <v>53.549995000000003</v>
      </c>
      <c r="R2487" s="9">
        <v>35261072.525741898</v>
      </c>
      <c r="S2487" s="9">
        <v>1007629251.6238199</v>
      </c>
      <c r="T2487" s="9">
        <v>-3.4085401958883199E-4</v>
      </c>
      <c r="U2487" s="9">
        <v>2.5543929833296599</v>
      </c>
      <c r="V2487" s="9">
        <v>0</v>
      </c>
      <c r="W2487" s="9">
        <v>2.5543929833296599</v>
      </c>
      <c r="X2487" s="9" t="s">
        <v>86</v>
      </c>
      <c r="Y2487" s="9">
        <v>0</v>
      </c>
      <c r="Z2487" s="9">
        <v>1.1417281E-2</v>
      </c>
      <c r="AA2487" s="9">
        <v>0</v>
      </c>
      <c r="AB2487" s="9">
        <v>7.8393257999999997E-3</v>
      </c>
      <c r="AQ2487" s="9">
        <f>K2487-'Processed Potentiostat'!$J$3</f>
        <v>-6.2126302999999998</v>
      </c>
    </row>
    <row r="2488" spans="1:43" x14ac:dyDescent="0.3">
      <c r="A2488">
        <v>2</v>
      </c>
      <c r="B2488">
        <v>0</v>
      </c>
      <c r="C2488">
        <v>0</v>
      </c>
      <c r="D2488">
        <v>1</v>
      </c>
      <c r="E2488">
        <v>0</v>
      </c>
      <c r="F2488">
        <v>0</v>
      </c>
      <c r="G2488">
        <v>0</v>
      </c>
      <c r="H2488" s="9">
        <v>1689.86695731036</v>
      </c>
      <c r="I2488" s="9">
        <v>-1.8381304000000001</v>
      </c>
      <c r="J2488" s="9">
        <v>-1.8383672</v>
      </c>
      <c r="K2488" s="9">
        <v>-1.2124703999999999</v>
      </c>
      <c r="L2488" s="9">
        <v>-2.55473916267779</v>
      </c>
      <c r="M2488" s="9">
        <v>-9.1970606000000004</v>
      </c>
      <c r="N2488" s="9">
        <v>-9.1970606000000004</v>
      </c>
      <c r="O2488" s="9">
        <v>-2.55473916267779</v>
      </c>
      <c r="P2488">
        <v>0</v>
      </c>
      <c r="Q2488" s="9">
        <v>53.549995000000003</v>
      </c>
      <c r="R2488" s="9">
        <v>35261072.525741898</v>
      </c>
      <c r="S2488" s="9">
        <v>944462733.21769798</v>
      </c>
      <c r="T2488" s="9">
        <v>-3.4617934813097002E-4</v>
      </c>
      <c r="U2488" s="9">
        <v>2.55473916267779</v>
      </c>
      <c r="V2488" s="9">
        <v>0</v>
      </c>
      <c r="W2488" s="9">
        <v>2.55473916267779</v>
      </c>
      <c r="X2488" s="9" t="s">
        <v>86</v>
      </c>
      <c r="Y2488" s="9">
        <v>0</v>
      </c>
      <c r="Z2488" s="9">
        <v>2.2289657000000001E-3</v>
      </c>
      <c r="AA2488" s="9">
        <v>0</v>
      </c>
      <c r="AB2488" s="9">
        <v>7.4250562999999999E-3</v>
      </c>
      <c r="AQ2488" s="9">
        <f>K2488-'Processed Potentiostat'!$J$3</f>
        <v>-1.2124703999999999</v>
      </c>
    </row>
    <row r="2489" spans="1:43" x14ac:dyDescent="0.3">
      <c r="A2489">
        <v>2</v>
      </c>
      <c r="B2489">
        <v>0</v>
      </c>
      <c r="C2489">
        <v>0</v>
      </c>
      <c r="D2489">
        <v>1</v>
      </c>
      <c r="E2489">
        <v>0</v>
      </c>
      <c r="F2489">
        <v>0</v>
      </c>
      <c r="G2489">
        <v>0</v>
      </c>
      <c r="H2489" s="9">
        <v>1690.0375573060501</v>
      </c>
      <c r="I2489" s="9">
        <v>-1.8378577</v>
      </c>
      <c r="J2489" s="9">
        <v>-1.8376984999999999</v>
      </c>
      <c r="K2489" s="9">
        <v>-6.2332726000000003</v>
      </c>
      <c r="L2489" s="9">
        <v>-2.5548528830505202</v>
      </c>
      <c r="M2489" s="9">
        <v>-9.1974707000000002</v>
      </c>
      <c r="N2489" s="9">
        <v>-9.1974707000000002</v>
      </c>
      <c r="O2489" s="9">
        <v>-2.5548528830505202</v>
      </c>
      <c r="P2489">
        <v>0</v>
      </c>
      <c r="Q2489" s="9">
        <v>53.549995000000003</v>
      </c>
      <c r="R2489" s="9">
        <v>35261072.525741898</v>
      </c>
      <c r="S2489" s="9">
        <v>1013865298.55239</v>
      </c>
      <c r="T2489" s="9">
        <v>-1.13720372723058E-4</v>
      </c>
      <c r="U2489" s="9">
        <v>2.5548528830505202</v>
      </c>
      <c r="V2489" s="9">
        <v>0</v>
      </c>
      <c r="W2489" s="9">
        <v>2.5548528830505202</v>
      </c>
      <c r="X2489" s="9" t="s">
        <v>86</v>
      </c>
      <c r="Y2489" s="9">
        <v>0</v>
      </c>
      <c r="Z2489" s="9">
        <v>1.1454875999999999E-2</v>
      </c>
      <c r="AA2489" s="9">
        <v>0</v>
      </c>
      <c r="AB2489" s="9">
        <v>7.6388842000000004E-3</v>
      </c>
      <c r="AQ2489" s="9">
        <f>K2489-'Processed Potentiostat'!$J$3</f>
        <v>-6.2332726000000003</v>
      </c>
    </row>
    <row r="2490" spans="1:43" x14ac:dyDescent="0.3">
      <c r="A2490">
        <v>2</v>
      </c>
      <c r="B2490">
        <v>0</v>
      </c>
      <c r="C2490">
        <v>0</v>
      </c>
      <c r="D2490">
        <v>1</v>
      </c>
      <c r="E2490">
        <v>0</v>
      </c>
      <c r="F2490">
        <v>0</v>
      </c>
      <c r="G2490">
        <v>0</v>
      </c>
      <c r="H2490" s="9">
        <v>1690.1971573020201</v>
      </c>
      <c r="I2490" s="9">
        <v>-1.8381262</v>
      </c>
      <c r="J2490" s="9">
        <v>-1.8378897000000001</v>
      </c>
      <c r="K2490" s="9">
        <v>-11.279672</v>
      </c>
      <c r="L2490" s="9">
        <v>-2.55516162855699</v>
      </c>
      <c r="M2490" s="9">
        <v>-9.1985817000000001</v>
      </c>
      <c r="N2490" s="9">
        <v>-9.1985817000000001</v>
      </c>
      <c r="O2490" s="9">
        <v>-2.55516162855699</v>
      </c>
      <c r="P2490">
        <v>0</v>
      </c>
      <c r="Q2490" s="9">
        <v>53.549995000000003</v>
      </c>
      <c r="R2490" s="9">
        <v>35261072.525741898</v>
      </c>
      <c r="S2490" s="9">
        <v>993134807.16444302</v>
      </c>
      <c r="T2490" s="9">
        <v>-3.08745506472085E-4</v>
      </c>
      <c r="U2490" s="9">
        <v>2.55516162855699</v>
      </c>
      <c r="V2490" s="9">
        <v>0</v>
      </c>
      <c r="W2490" s="9">
        <v>2.55516162855699</v>
      </c>
      <c r="X2490" s="9" t="s">
        <v>86</v>
      </c>
      <c r="Y2490" s="9">
        <v>0</v>
      </c>
      <c r="Z2490" s="9">
        <v>2.0730792000000001E-2</v>
      </c>
      <c r="AA2490" s="9">
        <v>0</v>
      </c>
      <c r="AB2490" s="9">
        <v>7.8213355000000002E-3</v>
      </c>
      <c r="AQ2490" s="9">
        <f>K2490-'Processed Potentiostat'!$J$3</f>
        <v>-11.279672</v>
      </c>
    </row>
    <row r="2491" spans="1:43" x14ac:dyDescent="0.3">
      <c r="A2491">
        <v>2</v>
      </c>
      <c r="B2491">
        <v>0</v>
      </c>
      <c r="C2491">
        <v>0</v>
      </c>
      <c r="D2491">
        <v>1</v>
      </c>
      <c r="E2491">
        <v>0</v>
      </c>
      <c r="F2491">
        <v>0</v>
      </c>
      <c r="G2491">
        <v>0</v>
      </c>
      <c r="H2491" s="9">
        <v>1690.3467572982399</v>
      </c>
      <c r="I2491" s="9">
        <v>-1.8379818000000001</v>
      </c>
      <c r="J2491" s="9">
        <v>-1.8383151</v>
      </c>
      <c r="K2491" s="9">
        <v>-6.2289553</v>
      </c>
      <c r="L2491" s="9">
        <v>-2.5555846387465002</v>
      </c>
      <c r="M2491" s="9">
        <v>-9.2001047000000007</v>
      </c>
      <c r="N2491" s="9">
        <v>-9.2001047000000007</v>
      </c>
      <c r="O2491" s="9">
        <v>-2.5555846387465002</v>
      </c>
      <c r="P2491">
        <v>0</v>
      </c>
      <c r="Q2491" s="9">
        <v>53.549995000000003</v>
      </c>
      <c r="R2491" s="9">
        <v>35261072.525741898</v>
      </c>
      <c r="S2491" s="9">
        <v>949835838.88360703</v>
      </c>
      <c r="T2491" s="9">
        <v>-4.2301018950707798E-4</v>
      </c>
      <c r="U2491" s="9">
        <v>2.5555846387465002</v>
      </c>
      <c r="V2491" s="9">
        <v>0</v>
      </c>
      <c r="W2491" s="9">
        <v>2.5555846387465002</v>
      </c>
      <c r="X2491" s="9" t="s">
        <v>86</v>
      </c>
      <c r="Y2491" s="9">
        <v>0</v>
      </c>
      <c r="Z2491" s="9">
        <v>1.1450782E-2</v>
      </c>
      <c r="AA2491" s="9">
        <v>0</v>
      </c>
      <c r="AB2491" s="9">
        <v>7.7147591000000003E-3</v>
      </c>
      <c r="AQ2491" s="9">
        <f>K2491-'Processed Potentiostat'!$J$3</f>
        <v>-6.2289553</v>
      </c>
    </row>
    <row r="2492" spans="1:43" x14ac:dyDescent="0.3">
      <c r="A2492">
        <v>2</v>
      </c>
      <c r="B2492">
        <v>0</v>
      </c>
      <c r="C2492">
        <v>0</v>
      </c>
      <c r="D2492">
        <v>1</v>
      </c>
      <c r="E2492">
        <v>0</v>
      </c>
      <c r="F2492">
        <v>0</v>
      </c>
      <c r="G2492">
        <v>0</v>
      </c>
      <c r="H2492" s="9">
        <v>1690.7879572871</v>
      </c>
      <c r="I2492" s="9">
        <v>-1.8379015999999999</v>
      </c>
      <c r="J2492" s="9">
        <v>-1.8381242</v>
      </c>
      <c r="K2492" s="9">
        <v>-1.2269696999999999</v>
      </c>
      <c r="L2492" s="9">
        <v>-2.5562426793038302</v>
      </c>
      <c r="M2492" s="9">
        <v>-9.2024735999999994</v>
      </c>
      <c r="N2492" s="9">
        <v>-9.2024735999999994</v>
      </c>
      <c r="O2492" s="9">
        <v>-2.5562426793038302</v>
      </c>
      <c r="P2492">
        <v>0</v>
      </c>
      <c r="Q2492" s="9">
        <v>53.549995000000003</v>
      </c>
      <c r="R2492" s="9">
        <v>35261072.525741898</v>
      </c>
      <c r="S2492" s="9">
        <v>969113378.44281304</v>
      </c>
      <c r="T2492" s="9">
        <v>-6.5804055733131796E-4</v>
      </c>
      <c r="U2492" s="9">
        <v>2.5562426793038302</v>
      </c>
      <c r="V2492" s="9">
        <v>0</v>
      </c>
      <c r="W2492" s="9">
        <v>2.5562426793038302</v>
      </c>
      <c r="X2492" s="9" t="s">
        <v>86</v>
      </c>
      <c r="Y2492" s="9">
        <v>0</v>
      </c>
      <c r="Z2492" s="9">
        <v>2.2553225999999999E-3</v>
      </c>
      <c r="AA2492" s="9">
        <v>0</v>
      </c>
      <c r="AB2492" s="9">
        <v>7.6812030999999998E-3</v>
      </c>
      <c r="AQ2492" s="9">
        <f>K2492-'Processed Potentiostat'!$J$3</f>
        <v>-1.2269696999999999</v>
      </c>
    </row>
    <row r="2493" spans="1:43" x14ac:dyDescent="0.3">
      <c r="A2493">
        <v>2</v>
      </c>
      <c r="B2493">
        <v>0</v>
      </c>
      <c r="C2493">
        <v>0</v>
      </c>
      <c r="D2493">
        <v>1</v>
      </c>
      <c r="E2493">
        <v>0</v>
      </c>
      <c r="F2493">
        <v>0</v>
      </c>
      <c r="G2493">
        <v>0</v>
      </c>
      <c r="H2493" s="9">
        <v>1690.8769572848501</v>
      </c>
      <c r="I2493" s="9">
        <v>-1.8380251999999999</v>
      </c>
      <c r="J2493" s="9">
        <v>-1.8378154</v>
      </c>
      <c r="K2493" s="9">
        <v>-6.2869577000000003</v>
      </c>
      <c r="L2493" s="9">
        <v>-2.55632390185685</v>
      </c>
      <c r="M2493" s="9">
        <v>-9.2027663999999998</v>
      </c>
      <c r="N2493" s="9">
        <v>-9.2027663999999998</v>
      </c>
      <c r="O2493" s="9">
        <v>-2.55632390185685</v>
      </c>
      <c r="P2493">
        <v>0</v>
      </c>
      <c r="Q2493" s="9">
        <v>53.549995000000003</v>
      </c>
      <c r="R2493" s="9">
        <v>35261072.525741898</v>
      </c>
      <c r="S2493" s="9">
        <v>1001584964.3649</v>
      </c>
      <c r="T2493" s="9">
        <v>-8.12225530277821E-5</v>
      </c>
      <c r="U2493" s="9">
        <v>2.55632390185685</v>
      </c>
      <c r="V2493" s="9">
        <v>0</v>
      </c>
      <c r="W2493" s="9">
        <v>2.55632390185685</v>
      </c>
      <c r="X2493" s="9" t="s">
        <v>86</v>
      </c>
      <c r="Y2493" s="9">
        <v>0</v>
      </c>
      <c r="Z2493" s="9">
        <v>1.1554267999999999E-2</v>
      </c>
      <c r="AA2493" s="9">
        <v>0</v>
      </c>
      <c r="AB2493" s="9">
        <v>7.7064576999999997E-3</v>
      </c>
      <c r="AQ2493" s="9">
        <f>K2493-'Processed Potentiostat'!$J$3</f>
        <v>-6.2869577000000003</v>
      </c>
    </row>
    <row r="2494" spans="1:43" x14ac:dyDescent="0.3">
      <c r="A2494">
        <v>2</v>
      </c>
      <c r="B2494">
        <v>0</v>
      </c>
      <c r="C2494">
        <v>0</v>
      </c>
      <c r="D2494">
        <v>1</v>
      </c>
      <c r="E2494">
        <v>0</v>
      </c>
      <c r="F2494">
        <v>0</v>
      </c>
      <c r="G2494">
        <v>0</v>
      </c>
      <c r="H2494" s="9">
        <v>1691.87695725959</v>
      </c>
      <c r="I2494" s="9">
        <v>-1.8379715999999999</v>
      </c>
      <c r="J2494" s="9">
        <v>-1.8378099000000001</v>
      </c>
      <c r="K2494" s="9">
        <v>-4.4802312999999998</v>
      </c>
      <c r="L2494" s="9">
        <v>-2.5576833104341801</v>
      </c>
      <c r="M2494" s="9">
        <v>-9.2076597000000007</v>
      </c>
      <c r="N2494" s="9">
        <v>-9.2076597000000007</v>
      </c>
      <c r="O2494" s="9">
        <v>-2.5576833104341801</v>
      </c>
      <c r="P2494">
        <v>0</v>
      </c>
      <c r="Q2494" s="9">
        <v>53.549995000000003</v>
      </c>
      <c r="R2494" s="9">
        <v>35261072.525741898</v>
      </c>
      <c r="S2494" s="9">
        <v>1002711667.14736</v>
      </c>
      <c r="T2494" s="9">
        <v>-1.3594085773229699E-3</v>
      </c>
      <c r="U2494" s="9">
        <v>2.5576833104341801</v>
      </c>
      <c r="V2494" s="9">
        <v>0</v>
      </c>
      <c r="W2494" s="9">
        <v>2.5576833104341801</v>
      </c>
      <c r="X2494" s="9" t="s">
        <v>86</v>
      </c>
      <c r="Y2494" s="9">
        <v>0</v>
      </c>
      <c r="Z2494" s="9">
        <v>8.2338136000000006E-3</v>
      </c>
      <c r="AA2494" s="9">
        <v>0</v>
      </c>
      <c r="AB2494" s="9">
        <v>7.864167E-3</v>
      </c>
      <c r="AQ2494" s="9">
        <f>K2494-'Processed Potentiostat'!$J$3</f>
        <v>-4.4802312999999998</v>
      </c>
    </row>
    <row r="2495" spans="1:43" x14ac:dyDescent="0.3">
      <c r="A2495">
        <v>2</v>
      </c>
      <c r="B2495">
        <v>0</v>
      </c>
      <c r="C2495">
        <v>0</v>
      </c>
      <c r="D2495">
        <v>1</v>
      </c>
      <c r="E2495">
        <v>0</v>
      </c>
      <c r="F2495">
        <v>0</v>
      </c>
      <c r="G2495">
        <v>0</v>
      </c>
      <c r="H2495" s="9">
        <v>1692.8769572343299</v>
      </c>
      <c r="I2495" s="9">
        <v>-1.8381494</v>
      </c>
      <c r="J2495" s="9">
        <v>-1.8378699999999999</v>
      </c>
      <c r="K2495" s="9">
        <v>-5.1051130000000002</v>
      </c>
      <c r="L2495" s="9">
        <v>-2.5588165588981</v>
      </c>
      <c r="M2495" s="9">
        <v>-9.2117395000000002</v>
      </c>
      <c r="N2495" s="9">
        <v>-9.2117395000000002</v>
      </c>
      <c r="O2495" s="9">
        <v>-2.5588165588981</v>
      </c>
      <c r="P2495">
        <v>0</v>
      </c>
      <c r="Q2495" s="9">
        <v>53.549995000000003</v>
      </c>
      <c r="R2495" s="9">
        <v>35261072.525741898</v>
      </c>
      <c r="S2495" s="9">
        <v>996658325.04421198</v>
      </c>
      <c r="T2495" s="9">
        <v>-1.1332484639221499E-3</v>
      </c>
      <c r="U2495" s="9">
        <v>2.5588165588981</v>
      </c>
      <c r="V2495" s="9">
        <v>0</v>
      </c>
      <c r="W2495" s="9">
        <v>2.5588165588981</v>
      </c>
      <c r="X2495" s="9" t="s">
        <v>86</v>
      </c>
      <c r="Y2495" s="9">
        <v>0</v>
      </c>
      <c r="Z2495" s="9">
        <v>9.3825338000000005E-3</v>
      </c>
      <c r="AA2495" s="9">
        <v>0</v>
      </c>
      <c r="AB2495" s="9">
        <v>7.6686432999999998E-3</v>
      </c>
      <c r="AQ2495" s="9">
        <f>K2495-'Processed Potentiostat'!$J$3</f>
        <v>-5.1051130000000002</v>
      </c>
    </row>
    <row r="2496" spans="1:43" x14ac:dyDescent="0.3">
      <c r="A2496">
        <v>2</v>
      </c>
      <c r="B2496">
        <v>0</v>
      </c>
      <c r="C2496">
        <v>0</v>
      </c>
      <c r="D2496">
        <v>1</v>
      </c>
      <c r="E2496">
        <v>0</v>
      </c>
      <c r="F2496">
        <v>0</v>
      </c>
      <c r="G2496">
        <v>0</v>
      </c>
      <c r="H2496" s="9">
        <v>1693.87695720906</v>
      </c>
      <c r="I2496" s="9">
        <v>-1.838042</v>
      </c>
      <c r="J2496" s="9">
        <v>-1.8377979</v>
      </c>
      <c r="K2496" s="9">
        <v>-6.0948048000000004</v>
      </c>
      <c r="L2496" s="9">
        <v>-2.5600042238281802</v>
      </c>
      <c r="M2496" s="9">
        <v>-9.2160148999999993</v>
      </c>
      <c r="N2496" s="9">
        <v>-9.2160148999999993</v>
      </c>
      <c r="O2496" s="9">
        <v>-2.5600042238281802</v>
      </c>
      <c r="P2496">
        <v>0</v>
      </c>
      <c r="Q2496" s="9">
        <v>53.549995000000003</v>
      </c>
      <c r="R2496" s="9">
        <v>35261072.525741898</v>
      </c>
      <c r="S2496" s="9">
        <v>1004930620.57004</v>
      </c>
      <c r="T2496" s="9">
        <v>-1.1876649300788199E-3</v>
      </c>
      <c r="U2496" s="9">
        <v>2.5600042238281802</v>
      </c>
      <c r="V2496" s="9">
        <v>0</v>
      </c>
      <c r="W2496" s="9">
        <v>2.5600042238281802</v>
      </c>
      <c r="X2496" s="9" t="s">
        <v>86</v>
      </c>
      <c r="Y2496" s="9">
        <v>0</v>
      </c>
      <c r="Z2496" s="9">
        <v>1.1201019E-2</v>
      </c>
      <c r="AA2496" s="9">
        <v>0</v>
      </c>
      <c r="AB2496" s="9">
        <v>7.6519507E-3</v>
      </c>
      <c r="AQ2496" s="9">
        <f>K2496-'Processed Potentiostat'!$J$3</f>
        <v>-6.0948048000000004</v>
      </c>
    </row>
    <row r="2497" spans="1:43" x14ac:dyDescent="0.3">
      <c r="A2497">
        <v>2</v>
      </c>
      <c r="B2497">
        <v>0</v>
      </c>
      <c r="C2497">
        <v>0</v>
      </c>
      <c r="D2497">
        <v>1</v>
      </c>
      <c r="E2497">
        <v>0</v>
      </c>
      <c r="F2497">
        <v>0</v>
      </c>
      <c r="G2497">
        <v>0</v>
      </c>
      <c r="H2497" s="9">
        <v>1694.42675719517</v>
      </c>
      <c r="I2497" s="9">
        <v>-1.8379021</v>
      </c>
      <c r="J2497" s="9">
        <v>-1.8381449000000001</v>
      </c>
      <c r="K2497" s="9">
        <v>-1.0828161000000001</v>
      </c>
      <c r="L2497" s="9">
        <v>-2.5606547436797999</v>
      </c>
      <c r="M2497" s="9">
        <v>-9.2183571000000004</v>
      </c>
      <c r="N2497" s="9">
        <v>-9.2183571000000004</v>
      </c>
      <c r="O2497" s="9">
        <v>-2.5606547436797999</v>
      </c>
      <c r="P2497">
        <v>0</v>
      </c>
      <c r="Q2497" s="9">
        <v>53.549995000000003</v>
      </c>
      <c r="R2497" s="9">
        <v>35261072.525741898</v>
      </c>
      <c r="S2497" s="9">
        <v>968671817.07149994</v>
      </c>
      <c r="T2497" s="9">
        <v>-6.5051985161845795E-4</v>
      </c>
      <c r="U2497" s="9">
        <v>2.5606547436797999</v>
      </c>
      <c r="V2497" s="9">
        <v>0</v>
      </c>
      <c r="W2497" s="9">
        <v>2.5606547436797999</v>
      </c>
      <c r="X2497" s="9" t="s">
        <v>86</v>
      </c>
      <c r="Y2497" s="9">
        <v>0</v>
      </c>
      <c r="Z2497" s="9">
        <v>1.9903730000000001E-3</v>
      </c>
      <c r="AA2497" s="9">
        <v>0</v>
      </c>
      <c r="AB2497" s="9">
        <v>7.6941848E-3</v>
      </c>
      <c r="AQ2497" s="9">
        <f>K2497-'Processed Potentiostat'!$J$3</f>
        <v>-1.0828161000000001</v>
      </c>
    </row>
    <row r="2498" spans="1:43" x14ac:dyDescent="0.3">
      <c r="A2498">
        <v>2</v>
      </c>
      <c r="B2498">
        <v>0</v>
      </c>
      <c r="C2498">
        <v>0</v>
      </c>
      <c r="D2498">
        <v>1</v>
      </c>
      <c r="E2498">
        <v>0</v>
      </c>
      <c r="F2498">
        <v>0</v>
      </c>
      <c r="G2498">
        <v>0</v>
      </c>
      <c r="H2498" s="9">
        <v>1695.01715718026</v>
      </c>
      <c r="I2498" s="9">
        <v>-1.8380662999999999</v>
      </c>
      <c r="J2498" s="9">
        <v>-1.8379388000000001</v>
      </c>
      <c r="K2498" s="9">
        <v>-6.0934691000000001</v>
      </c>
      <c r="L2498" s="9">
        <v>-2.5611111482753</v>
      </c>
      <c r="M2498" s="9">
        <v>-9.2200003000000006</v>
      </c>
      <c r="N2498" s="9">
        <v>-9.2200003000000006</v>
      </c>
      <c r="O2498" s="9">
        <v>-2.5611111482753</v>
      </c>
      <c r="P2498">
        <v>0</v>
      </c>
      <c r="Q2498" s="9">
        <v>53.549995000000003</v>
      </c>
      <c r="R2498" s="9">
        <v>35261072.525741898</v>
      </c>
      <c r="S2498" s="9">
        <v>990207820.961164</v>
      </c>
      <c r="T2498" s="9">
        <v>-4.5640459550755298E-4</v>
      </c>
      <c r="U2498" s="9">
        <v>2.5611111482753</v>
      </c>
      <c r="V2498" s="9">
        <v>0</v>
      </c>
      <c r="W2498" s="9">
        <v>2.5611111482753</v>
      </c>
      <c r="X2498" s="9" t="s">
        <v>86</v>
      </c>
      <c r="Y2498" s="9">
        <v>0</v>
      </c>
      <c r="Z2498" s="9">
        <v>1.1199423E-2</v>
      </c>
      <c r="AA2498" s="9">
        <v>0</v>
      </c>
      <c r="AB2498" s="9">
        <v>7.5039440000000002E-3</v>
      </c>
      <c r="AQ2498" s="9">
        <f>K2498-'Processed Potentiostat'!$J$3</f>
        <v>-6.0934691000000001</v>
      </c>
    </row>
    <row r="2499" spans="1:43" x14ac:dyDescent="0.3">
      <c r="A2499">
        <v>2</v>
      </c>
      <c r="B2499">
        <v>0</v>
      </c>
      <c r="C2499">
        <v>0</v>
      </c>
      <c r="D2499">
        <v>1</v>
      </c>
      <c r="E2499">
        <v>0</v>
      </c>
      <c r="F2499">
        <v>0</v>
      </c>
      <c r="G2499">
        <v>0</v>
      </c>
      <c r="H2499" s="9">
        <v>1695.5865571658801</v>
      </c>
      <c r="I2499" s="9">
        <v>-1.8380675</v>
      </c>
      <c r="J2499" s="9">
        <v>-1.8382780999999999</v>
      </c>
      <c r="K2499" s="9">
        <v>-1.0889591999999999</v>
      </c>
      <c r="L2499" s="9">
        <v>-2.5617239752618199</v>
      </c>
      <c r="M2499" s="9">
        <v>-9.2222060999999993</v>
      </c>
      <c r="N2499" s="9">
        <v>-9.2222060999999993</v>
      </c>
      <c r="O2499" s="9">
        <v>-2.5617239752618199</v>
      </c>
      <c r="P2499">
        <v>0</v>
      </c>
      <c r="Q2499" s="9">
        <v>53.549995000000003</v>
      </c>
      <c r="R2499" s="9">
        <v>35261072.525741898</v>
      </c>
      <c r="S2499" s="9">
        <v>955753021.83306706</v>
      </c>
      <c r="T2499" s="9">
        <v>-6.1282698651154901E-4</v>
      </c>
      <c r="U2499" s="9">
        <v>2.5617239752618199</v>
      </c>
      <c r="V2499" s="9">
        <v>0</v>
      </c>
      <c r="W2499" s="9">
        <v>2.5617239752618199</v>
      </c>
      <c r="X2499" s="9" t="s">
        <v>86</v>
      </c>
      <c r="Y2499" s="9">
        <v>0</v>
      </c>
      <c r="Z2499" s="9">
        <v>2.0018099000000001E-3</v>
      </c>
      <c r="AA2499" s="9">
        <v>0</v>
      </c>
      <c r="AB2499" s="9">
        <v>7.6599028E-3</v>
      </c>
      <c r="AQ2499" s="9">
        <f>K2499-'Processed Potentiostat'!$J$3</f>
        <v>-1.0889591999999999</v>
      </c>
    </row>
    <row r="2500" spans="1:43" x14ac:dyDescent="0.3">
      <c r="A2500">
        <v>2</v>
      </c>
      <c r="B2500">
        <v>0</v>
      </c>
      <c r="C2500">
        <v>0</v>
      </c>
      <c r="D2500">
        <v>1</v>
      </c>
      <c r="E2500">
        <v>0</v>
      </c>
      <c r="F2500">
        <v>0</v>
      </c>
      <c r="G2500">
        <v>0</v>
      </c>
      <c r="H2500" s="9">
        <v>1696.0171571549999</v>
      </c>
      <c r="I2500" s="9">
        <v>-1.8378558</v>
      </c>
      <c r="J2500" s="9">
        <v>-1.8377481</v>
      </c>
      <c r="K2500" s="9">
        <v>-6.094347</v>
      </c>
      <c r="L2500" s="9">
        <v>-2.5620280585820998</v>
      </c>
      <c r="M2500" s="9">
        <v>-9.2233008999999999</v>
      </c>
      <c r="N2500" s="9">
        <v>-9.2233008999999999</v>
      </c>
      <c r="O2500" s="9">
        <v>-2.5620280585820998</v>
      </c>
      <c r="P2500">
        <v>0</v>
      </c>
      <c r="Q2500" s="9">
        <v>53.549995000000003</v>
      </c>
      <c r="R2500" s="9">
        <v>35261072.525741898</v>
      </c>
      <c r="S2500" s="9">
        <v>1011195234.90514</v>
      </c>
      <c r="T2500" s="9">
        <v>-3.0408332028653001E-4</v>
      </c>
      <c r="U2500" s="9">
        <v>2.5620280585820998</v>
      </c>
      <c r="V2500" s="9">
        <v>0</v>
      </c>
      <c r="W2500" s="9">
        <v>2.5620280585820998</v>
      </c>
      <c r="X2500" s="9" t="s">
        <v>86</v>
      </c>
      <c r="Y2500" s="9">
        <v>0</v>
      </c>
      <c r="Z2500" s="9">
        <v>1.1199874E-2</v>
      </c>
      <c r="AA2500" s="9">
        <v>0</v>
      </c>
      <c r="AB2500" s="9">
        <v>7.4909547999999996E-3</v>
      </c>
      <c r="AQ2500" s="9">
        <f>K2500-'Processed Potentiostat'!$J$3</f>
        <v>-6.094347</v>
      </c>
    </row>
    <row r="2501" spans="1:43" x14ac:dyDescent="0.3">
      <c r="A2501">
        <v>2</v>
      </c>
      <c r="B2501">
        <v>0</v>
      </c>
      <c r="C2501">
        <v>0</v>
      </c>
      <c r="D2501">
        <v>1</v>
      </c>
      <c r="E2501">
        <v>0</v>
      </c>
      <c r="F2501">
        <v>0</v>
      </c>
      <c r="G2501">
        <v>0</v>
      </c>
      <c r="H2501" s="9">
        <v>1697.0171571297401</v>
      </c>
      <c r="I2501" s="9">
        <v>-1.8379129999999999</v>
      </c>
      <c r="J2501" s="9">
        <v>-1.8378417</v>
      </c>
      <c r="K2501" s="9">
        <v>-5.4473348000000001</v>
      </c>
      <c r="L2501" s="9">
        <v>-2.5634851769832498</v>
      </c>
      <c r="M2501" s="9">
        <v>-9.2285471000000001</v>
      </c>
      <c r="N2501" s="9">
        <v>-9.2285471000000001</v>
      </c>
      <c r="O2501" s="9">
        <v>-2.5634851769832498</v>
      </c>
      <c r="P2501">
        <v>0</v>
      </c>
      <c r="Q2501" s="9">
        <v>53.549995000000003</v>
      </c>
      <c r="R2501" s="9">
        <v>35261072.525741898</v>
      </c>
      <c r="S2501" s="9">
        <v>1001519405.89092</v>
      </c>
      <c r="T2501" s="9">
        <v>-1.4571184011429299E-3</v>
      </c>
      <c r="U2501" s="9">
        <v>2.5634851769832498</v>
      </c>
      <c r="V2501" s="9">
        <v>0</v>
      </c>
      <c r="W2501" s="9">
        <v>2.5634851769832498</v>
      </c>
      <c r="X2501" s="9" t="s">
        <v>86</v>
      </c>
      <c r="Y2501" s="9">
        <v>0</v>
      </c>
      <c r="Z2501" s="9">
        <v>1.0011340000000001E-2</v>
      </c>
      <c r="AA2501" s="9">
        <v>0</v>
      </c>
      <c r="AB2501" s="9">
        <v>7.2929133000000004E-3</v>
      </c>
      <c r="AQ2501" s="9">
        <f>K2501-'Processed Potentiostat'!$J$3</f>
        <v>-5.4473348000000001</v>
      </c>
    </row>
    <row r="2502" spans="1:43" x14ac:dyDescent="0.3">
      <c r="A2502">
        <v>2</v>
      </c>
      <c r="B2502">
        <v>0</v>
      </c>
      <c r="C2502">
        <v>0</v>
      </c>
      <c r="D2502">
        <v>1</v>
      </c>
      <c r="E2502">
        <v>0</v>
      </c>
      <c r="F2502">
        <v>0</v>
      </c>
      <c r="G2502">
        <v>0</v>
      </c>
      <c r="H2502" s="9">
        <v>1698.01715710447</v>
      </c>
      <c r="I2502" s="9">
        <v>-1.838104</v>
      </c>
      <c r="J2502" s="9">
        <v>-1.8380666000000001</v>
      </c>
      <c r="K2502" s="9">
        <v>-7.7322325999999997</v>
      </c>
      <c r="L2502" s="9">
        <v>-2.5646194211994402</v>
      </c>
      <c r="M2502" s="9">
        <v>-9.2326297999999998</v>
      </c>
      <c r="N2502" s="9">
        <v>-9.2326297999999998</v>
      </c>
      <c r="O2502" s="9">
        <v>-2.5646194211994402</v>
      </c>
      <c r="P2502">
        <v>0</v>
      </c>
      <c r="Q2502" s="9">
        <v>53.549995000000003</v>
      </c>
      <c r="R2502" s="9">
        <v>35261072.525741898</v>
      </c>
      <c r="S2502" s="9">
        <v>978185369.18869996</v>
      </c>
      <c r="T2502" s="9">
        <v>-1.1342442161907901E-3</v>
      </c>
      <c r="U2502" s="9">
        <v>2.5646194211994402</v>
      </c>
      <c r="V2502" s="9">
        <v>0</v>
      </c>
      <c r="W2502" s="9">
        <v>2.5646194211994402</v>
      </c>
      <c r="X2502" s="9" t="s">
        <v>86</v>
      </c>
      <c r="Y2502" s="9">
        <v>0</v>
      </c>
      <c r="Z2502" s="9">
        <v>1.4212358E-2</v>
      </c>
      <c r="AA2502" s="9">
        <v>0</v>
      </c>
      <c r="AB2502" s="9">
        <v>7.2775836999999996E-3</v>
      </c>
      <c r="AQ2502" s="9">
        <f>K2502-'Processed Potentiostat'!$J$3</f>
        <v>-7.7322325999999997</v>
      </c>
    </row>
    <row r="2503" spans="1:43" x14ac:dyDescent="0.3">
      <c r="A2503">
        <v>2</v>
      </c>
      <c r="B2503">
        <v>0</v>
      </c>
      <c r="C2503">
        <v>0</v>
      </c>
      <c r="D2503">
        <v>1</v>
      </c>
      <c r="E2503">
        <v>0</v>
      </c>
      <c r="F2503">
        <v>0</v>
      </c>
      <c r="G2503">
        <v>0</v>
      </c>
      <c r="H2503" s="9">
        <v>1698.4059570946499</v>
      </c>
      <c r="I2503" s="9">
        <v>-1.8381257</v>
      </c>
      <c r="J2503" s="9">
        <v>-1.8382931</v>
      </c>
      <c r="K2503" s="9">
        <v>-2.7258539000000002</v>
      </c>
      <c r="L2503" s="9">
        <v>-2.5651988333898599</v>
      </c>
      <c r="M2503" s="9">
        <v>-9.2347155000000001</v>
      </c>
      <c r="N2503" s="9">
        <v>-9.2347155000000001</v>
      </c>
      <c r="O2503" s="9">
        <v>-2.5651988333898599</v>
      </c>
      <c r="P2503">
        <v>0</v>
      </c>
      <c r="Q2503" s="9">
        <v>53.549995000000003</v>
      </c>
      <c r="R2503" s="9">
        <v>35261072.525741898</v>
      </c>
      <c r="S2503" s="9">
        <v>955562711.08411396</v>
      </c>
      <c r="T2503" s="9">
        <v>-5.7941219042412196E-4</v>
      </c>
      <c r="U2503" s="9">
        <v>2.5651988333898599</v>
      </c>
      <c r="V2503" s="9">
        <v>0</v>
      </c>
      <c r="W2503" s="9">
        <v>2.5651988333898599</v>
      </c>
      <c r="X2503" s="9" t="s">
        <v>86</v>
      </c>
      <c r="Y2503" s="9">
        <v>0</v>
      </c>
      <c r="Z2503" s="9">
        <v>5.0109181999999997E-3</v>
      </c>
      <c r="AA2503" s="9">
        <v>0</v>
      </c>
      <c r="AB2503" s="9">
        <v>7.5823213E-3</v>
      </c>
      <c r="AQ2503" s="9">
        <f>K2503-'Processed Potentiostat'!$J$3</f>
        <v>-2.7258539000000002</v>
      </c>
    </row>
    <row r="2504" spans="1:43" x14ac:dyDescent="0.3">
      <c r="A2504">
        <v>2</v>
      </c>
      <c r="B2504">
        <v>0</v>
      </c>
      <c r="C2504">
        <v>0</v>
      </c>
      <c r="D2504">
        <v>1</v>
      </c>
      <c r="E2504">
        <v>0</v>
      </c>
      <c r="F2504">
        <v>0</v>
      </c>
      <c r="G2504">
        <v>0</v>
      </c>
      <c r="H2504" s="9">
        <v>1698.6139570893999</v>
      </c>
      <c r="I2504" s="9">
        <v>-1.8379327999999999</v>
      </c>
      <c r="J2504" s="9">
        <v>-1.8376760000000001</v>
      </c>
      <c r="K2504" s="9">
        <v>-7.7974800999999996</v>
      </c>
      <c r="L2504" s="9">
        <v>-2.56541688752149</v>
      </c>
      <c r="M2504" s="9">
        <v>-9.2355003</v>
      </c>
      <c r="N2504" s="9">
        <v>-9.2355003</v>
      </c>
      <c r="O2504" s="9">
        <v>-2.56541688752149</v>
      </c>
      <c r="P2504">
        <v>0</v>
      </c>
      <c r="Q2504" s="9">
        <v>53.549995000000003</v>
      </c>
      <c r="R2504" s="9">
        <v>35261072.525741898</v>
      </c>
      <c r="S2504" s="9">
        <v>1020552903.4186</v>
      </c>
      <c r="T2504" s="9">
        <v>-2.1805413162700999E-4</v>
      </c>
      <c r="U2504" s="9">
        <v>2.56541688752149</v>
      </c>
      <c r="V2504" s="9">
        <v>0</v>
      </c>
      <c r="W2504" s="9">
        <v>2.56541688752149</v>
      </c>
      <c r="X2504" s="9" t="s">
        <v>86</v>
      </c>
      <c r="Y2504" s="9">
        <v>0</v>
      </c>
      <c r="Z2504" s="9">
        <v>1.4329243E-2</v>
      </c>
      <c r="AA2504" s="9">
        <v>0</v>
      </c>
      <c r="AB2504" s="9">
        <v>7.5517222000000004E-3</v>
      </c>
      <c r="AQ2504" s="9">
        <f>K2504-'Processed Potentiostat'!$J$3</f>
        <v>-7.7974800999999996</v>
      </c>
    </row>
    <row r="2505" spans="1:43" x14ac:dyDescent="0.3">
      <c r="A2505">
        <v>2</v>
      </c>
      <c r="B2505">
        <v>0</v>
      </c>
      <c r="C2505">
        <v>0</v>
      </c>
      <c r="D2505">
        <v>1</v>
      </c>
      <c r="E2505">
        <v>0</v>
      </c>
      <c r="F2505">
        <v>0</v>
      </c>
      <c r="G2505">
        <v>0</v>
      </c>
      <c r="H2505" s="9">
        <v>1698.84515708356</v>
      </c>
      <c r="I2505" s="9">
        <v>-1.8381517999999999</v>
      </c>
      <c r="J2505" s="9">
        <v>-1.8385469999999999</v>
      </c>
      <c r="K2505" s="9">
        <v>-2.7637048000000002</v>
      </c>
      <c r="L2505" s="9">
        <v>-2.5658595202629799</v>
      </c>
      <c r="M2505" s="9">
        <v>-9.2370938999999996</v>
      </c>
      <c r="N2505" s="9">
        <v>-9.2370938999999996</v>
      </c>
      <c r="O2505" s="9">
        <v>-2.5658595202629799</v>
      </c>
      <c r="P2505">
        <v>0</v>
      </c>
      <c r="Q2505" s="9">
        <v>53.549995000000003</v>
      </c>
      <c r="R2505" s="9">
        <v>35261072.525741898</v>
      </c>
      <c r="S2505" s="9">
        <v>931429405.30251002</v>
      </c>
      <c r="T2505" s="9">
        <v>-4.4263274149081101E-4</v>
      </c>
      <c r="U2505" s="9">
        <v>2.5658595202629799</v>
      </c>
      <c r="V2505" s="9">
        <v>0</v>
      </c>
      <c r="W2505" s="9">
        <v>2.5658595202629799</v>
      </c>
      <c r="X2505" s="9" t="s">
        <v>86</v>
      </c>
      <c r="Y2505" s="9">
        <v>0</v>
      </c>
      <c r="Z2505" s="9">
        <v>5.0812009999999996E-3</v>
      </c>
      <c r="AA2505" s="9">
        <v>0</v>
      </c>
      <c r="AB2505" s="9">
        <v>7.3886150000000003E-3</v>
      </c>
      <c r="AQ2505" s="9">
        <f>K2505-'Processed Potentiostat'!$J$3</f>
        <v>-2.7637048000000002</v>
      </c>
    </row>
    <row r="2506" spans="1:43" x14ac:dyDescent="0.3">
      <c r="A2506">
        <v>2</v>
      </c>
      <c r="B2506">
        <v>0</v>
      </c>
      <c r="C2506">
        <v>0</v>
      </c>
      <c r="D2506">
        <v>1</v>
      </c>
      <c r="E2506">
        <v>0</v>
      </c>
      <c r="F2506">
        <v>0</v>
      </c>
      <c r="G2506">
        <v>0</v>
      </c>
      <c r="H2506" s="9">
        <v>1699.8451570582899</v>
      </c>
      <c r="I2506" s="9">
        <v>-1.8380417</v>
      </c>
      <c r="J2506" s="9">
        <v>-1.8382638</v>
      </c>
      <c r="K2506" s="9">
        <v>-1.4783797999999999</v>
      </c>
      <c r="L2506" s="9">
        <v>-2.5663019935580098</v>
      </c>
      <c r="M2506" s="9">
        <v>-9.2386874999999993</v>
      </c>
      <c r="N2506" s="9">
        <v>-9.2386874999999993</v>
      </c>
      <c r="O2506" s="9">
        <v>-2.5663019935580098</v>
      </c>
      <c r="P2506">
        <v>0</v>
      </c>
      <c r="Q2506" s="9">
        <v>53.549995000000003</v>
      </c>
      <c r="R2506" s="9">
        <v>35261072.525741898</v>
      </c>
      <c r="S2506" s="9">
        <v>958870565.25912201</v>
      </c>
      <c r="T2506" s="9">
        <v>-4.42473295032996E-4</v>
      </c>
      <c r="U2506" s="9">
        <v>2.5663019935580098</v>
      </c>
      <c r="V2506" s="9">
        <v>0</v>
      </c>
      <c r="W2506" s="9">
        <v>2.5663019935580098</v>
      </c>
      <c r="X2506" s="9" t="s">
        <v>86</v>
      </c>
      <c r="Y2506" s="9">
        <v>0</v>
      </c>
      <c r="Z2506" s="9">
        <v>2.7176521000000001E-3</v>
      </c>
      <c r="AA2506" s="9">
        <v>0</v>
      </c>
      <c r="AB2506" s="9">
        <v>7.4954321999999999E-3</v>
      </c>
      <c r="AQ2506" s="9">
        <f>K2506-'Processed Potentiostat'!$J$3</f>
        <v>-1.4783797999999999</v>
      </c>
    </row>
    <row r="2507" spans="1:43" x14ac:dyDescent="0.3">
      <c r="A2507">
        <v>2</v>
      </c>
      <c r="B2507">
        <v>0</v>
      </c>
      <c r="C2507">
        <v>0</v>
      </c>
      <c r="D2507">
        <v>1</v>
      </c>
      <c r="E2507">
        <v>0</v>
      </c>
      <c r="F2507">
        <v>0</v>
      </c>
      <c r="G2507">
        <v>0</v>
      </c>
      <c r="H2507" s="9">
        <v>1700.4755570423699</v>
      </c>
      <c r="I2507" s="9">
        <v>-1.8378589999999999</v>
      </c>
      <c r="J2507" s="9">
        <v>-1.8377498000000001</v>
      </c>
      <c r="K2507" s="9">
        <v>-6.4792646999999999</v>
      </c>
      <c r="L2507" s="9">
        <v>-2.5668730564144799</v>
      </c>
      <c r="M2507" s="9">
        <v>-9.2407427000000002</v>
      </c>
      <c r="N2507" s="9">
        <v>-9.2407427000000002</v>
      </c>
      <c r="O2507" s="9">
        <v>-2.5668730564144799</v>
      </c>
      <c r="P2507">
        <v>0</v>
      </c>
      <c r="Q2507" s="9">
        <v>53.549995000000003</v>
      </c>
      <c r="R2507" s="9">
        <v>35261072.525741898</v>
      </c>
      <c r="S2507" s="9">
        <v>1012902333.03532</v>
      </c>
      <c r="T2507" s="9">
        <v>-5.7106285646879498E-4</v>
      </c>
      <c r="U2507" s="9">
        <v>2.5668730564144799</v>
      </c>
      <c r="V2507" s="9">
        <v>0</v>
      </c>
      <c r="W2507" s="9">
        <v>2.5668730564144799</v>
      </c>
      <c r="X2507" s="9" t="s">
        <v>86</v>
      </c>
      <c r="Y2507" s="9">
        <v>0</v>
      </c>
      <c r="Z2507" s="9">
        <v>1.1907266999999999E-2</v>
      </c>
      <c r="AA2507" s="9">
        <v>0</v>
      </c>
      <c r="AB2507" s="9">
        <v>7.4109342000000002E-3</v>
      </c>
      <c r="AQ2507" s="9">
        <f>K2507-'Processed Potentiostat'!$J$3</f>
        <v>-6.4792646999999999</v>
      </c>
    </row>
    <row r="2508" spans="1:43" x14ac:dyDescent="0.3">
      <c r="A2508">
        <v>2</v>
      </c>
      <c r="B2508">
        <v>0</v>
      </c>
      <c r="C2508">
        <v>0</v>
      </c>
      <c r="D2508">
        <v>1</v>
      </c>
      <c r="E2508">
        <v>0</v>
      </c>
      <c r="F2508">
        <v>0</v>
      </c>
      <c r="G2508">
        <v>0</v>
      </c>
      <c r="H2508" s="9">
        <v>1701.04575702796</v>
      </c>
      <c r="I2508" s="9">
        <v>-1.8380808</v>
      </c>
      <c r="J2508" s="9">
        <v>-1.8381111999999999</v>
      </c>
      <c r="K2508" s="9">
        <v>-1.4661318000000001</v>
      </c>
      <c r="L2508" s="9">
        <v>-2.56752292107373</v>
      </c>
      <c r="M2508" s="9">
        <v>-9.2430819999999994</v>
      </c>
      <c r="N2508" s="9">
        <v>-9.2430819999999994</v>
      </c>
      <c r="O2508" s="9">
        <v>-2.56752292107373</v>
      </c>
      <c r="P2508">
        <v>0</v>
      </c>
      <c r="Q2508" s="9">
        <v>53.549995000000003</v>
      </c>
      <c r="R2508" s="9">
        <v>35261072.525741898</v>
      </c>
      <c r="S2508" s="9">
        <v>974702073.61682701</v>
      </c>
      <c r="T2508" s="9">
        <v>-6.4986465925009895E-4</v>
      </c>
      <c r="U2508" s="9">
        <v>2.56752292107373</v>
      </c>
      <c r="V2508" s="9">
        <v>0</v>
      </c>
      <c r="W2508" s="9">
        <v>2.56752292107373</v>
      </c>
      <c r="X2508" s="9" t="s">
        <v>86</v>
      </c>
      <c r="Y2508" s="9">
        <v>0</v>
      </c>
      <c r="Z2508" s="9">
        <v>2.6949131999999998E-3</v>
      </c>
      <c r="AA2508" s="9">
        <v>0</v>
      </c>
      <c r="AB2508" s="9">
        <v>7.4824961000000004E-3</v>
      </c>
      <c r="AQ2508" s="9">
        <f>K2508-'Processed Potentiostat'!$J$3</f>
        <v>-1.4661318000000001</v>
      </c>
    </row>
    <row r="2509" spans="1:43" x14ac:dyDescent="0.3">
      <c r="A2509">
        <v>2</v>
      </c>
      <c r="B2509">
        <v>0</v>
      </c>
      <c r="C2509">
        <v>0</v>
      </c>
      <c r="D2509">
        <v>1</v>
      </c>
      <c r="E2509">
        <v>0</v>
      </c>
      <c r="F2509">
        <v>0</v>
      </c>
      <c r="G2509">
        <v>0</v>
      </c>
      <c r="H2509" s="9">
        <v>1701.45495701763</v>
      </c>
      <c r="I2509" s="9">
        <v>-1.8381329</v>
      </c>
      <c r="J2509" s="9">
        <v>-1.8379346999999999</v>
      </c>
      <c r="K2509" s="9">
        <v>-6.5011663000000004</v>
      </c>
      <c r="L2509" s="9">
        <v>-2.5679779601095598</v>
      </c>
      <c r="M2509" s="9">
        <v>-9.2447204999999997</v>
      </c>
      <c r="N2509" s="9">
        <v>-9.2447204999999997</v>
      </c>
      <c r="O2509" s="9">
        <v>-2.5679779601095598</v>
      </c>
      <c r="P2509">
        <v>0</v>
      </c>
      <c r="Q2509" s="9">
        <v>53.549995000000003</v>
      </c>
      <c r="R2509" s="9">
        <v>35261072.525741898</v>
      </c>
      <c r="S2509" s="9">
        <v>993283263.89050496</v>
      </c>
      <c r="T2509" s="9">
        <v>-4.5503903583021799E-4</v>
      </c>
      <c r="U2509" s="9">
        <v>2.5679779601095598</v>
      </c>
      <c r="V2509" s="9">
        <v>0</v>
      </c>
      <c r="W2509" s="9">
        <v>2.5679779601095598</v>
      </c>
      <c r="X2509" s="9" t="s">
        <v>86</v>
      </c>
      <c r="Y2509" s="9">
        <v>0</v>
      </c>
      <c r="Z2509" s="9">
        <v>1.1948719999999999E-2</v>
      </c>
      <c r="AA2509" s="9">
        <v>0</v>
      </c>
      <c r="AB2509" s="9">
        <v>7.3423395000000004E-3</v>
      </c>
      <c r="AQ2509" s="9">
        <f>K2509-'Processed Potentiostat'!$J$3</f>
        <v>-6.5011663000000004</v>
      </c>
    </row>
    <row r="2510" spans="1:43" x14ac:dyDescent="0.3">
      <c r="A2510">
        <v>2</v>
      </c>
      <c r="B2510">
        <v>0</v>
      </c>
      <c r="C2510">
        <v>0</v>
      </c>
      <c r="D2510">
        <v>1</v>
      </c>
      <c r="E2510">
        <v>0</v>
      </c>
      <c r="F2510">
        <v>0</v>
      </c>
      <c r="G2510">
        <v>0</v>
      </c>
      <c r="H2510" s="9">
        <v>1702.4549569923599</v>
      </c>
      <c r="I2510" s="9">
        <v>-1.8378452999999999</v>
      </c>
      <c r="J2510" s="9">
        <v>-1.8377857</v>
      </c>
      <c r="K2510" s="9">
        <v>-4.9609594000000001</v>
      </c>
      <c r="L2510" s="9">
        <v>-2.5691160177613401</v>
      </c>
      <c r="M2510" s="9">
        <v>-9.2488174000000001</v>
      </c>
      <c r="N2510" s="9">
        <v>-9.2488174000000001</v>
      </c>
      <c r="O2510" s="9">
        <v>-2.5691160177613401</v>
      </c>
      <c r="P2510">
        <v>0</v>
      </c>
      <c r="Q2510" s="9">
        <v>53.549995000000003</v>
      </c>
      <c r="R2510" s="9">
        <v>35261072.525741898</v>
      </c>
      <c r="S2510" s="9">
        <v>1009827474.8486</v>
      </c>
      <c r="T2510" s="9">
        <v>-1.1380576517843099E-3</v>
      </c>
      <c r="U2510" s="9">
        <v>2.5691160177613401</v>
      </c>
      <c r="V2510" s="9">
        <v>0</v>
      </c>
      <c r="W2510" s="9">
        <v>2.5691160177613401</v>
      </c>
      <c r="X2510" s="9" t="s">
        <v>86</v>
      </c>
      <c r="Y2510" s="9">
        <v>0</v>
      </c>
      <c r="Z2510" s="9">
        <v>9.1171805000000005E-3</v>
      </c>
      <c r="AA2510" s="9">
        <v>0</v>
      </c>
      <c r="AB2510" s="9">
        <v>7.5551011000000003E-3</v>
      </c>
      <c r="AQ2510" s="9">
        <f>K2510-'Processed Potentiostat'!$J$3</f>
        <v>-4.9609594000000001</v>
      </c>
    </row>
    <row r="2511" spans="1:43" x14ac:dyDescent="0.3">
      <c r="A2511">
        <v>2</v>
      </c>
      <c r="B2511">
        <v>0</v>
      </c>
      <c r="C2511">
        <v>0</v>
      </c>
      <c r="D2511">
        <v>1</v>
      </c>
      <c r="E2511">
        <v>0</v>
      </c>
      <c r="F2511">
        <v>0</v>
      </c>
      <c r="G2511">
        <v>0</v>
      </c>
      <c r="H2511" s="9">
        <v>1703.4549569671001</v>
      </c>
      <c r="I2511" s="9">
        <v>-1.8378984</v>
      </c>
      <c r="J2511" s="9">
        <v>-1.8376888</v>
      </c>
      <c r="K2511" s="9">
        <v>-4.9941931000000004</v>
      </c>
      <c r="L2511" s="9">
        <v>-2.57036606099433</v>
      </c>
      <c r="M2511" s="9">
        <v>-9.2533177999999996</v>
      </c>
      <c r="N2511" s="9">
        <v>-9.2533177999999996</v>
      </c>
      <c r="O2511" s="9">
        <v>-2.57036606099433</v>
      </c>
      <c r="P2511">
        <v>0</v>
      </c>
      <c r="Q2511" s="9">
        <v>53.549995000000003</v>
      </c>
      <c r="R2511" s="9">
        <v>35261072.525741898</v>
      </c>
      <c r="S2511" s="9">
        <v>1021080485.89069</v>
      </c>
      <c r="T2511" s="9">
        <v>-1.25004323298405E-3</v>
      </c>
      <c r="U2511" s="9">
        <v>2.57036606099433</v>
      </c>
      <c r="V2511" s="9">
        <v>0</v>
      </c>
      <c r="W2511" s="9">
        <v>2.57036606099433</v>
      </c>
      <c r="X2511" s="9" t="s">
        <v>86</v>
      </c>
      <c r="Y2511" s="9">
        <v>0</v>
      </c>
      <c r="Z2511" s="9">
        <v>9.1777722999999995E-3</v>
      </c>
      <c r="AA2511" s="9">
        <v>0</v>
      </c>
      <c r="AB2511" s="9">
        <v>7.4739506999999998E-3</v>
      </c>
      <c r="AQ2511" s="9">
        <f>K2511-'Processed Potentiostat'!$J$3</f>
        <v>-4.9941931000000004</v>
      </c>
    </row>
    <row r="2512" spans="1:43" x14ac:dyDescent="0.3">
      <c r="A2512">
        <v>2</v>
      </c>
      <c r="B2512">
        <v>0</v>
      </c>
      <c r="C2512">
        <v>0</v>
      </c>
      <c r="D2512">
        <v>1</v>
      </c>
      <c r="E2512">
        <v>0</v>
      </c>
      <c r="F2512">
        <v>0</v>
      </c>
      <c r="G2512">
        <v>0</v>
      </c>
      <c r="H2512" s="9">
        <v>1704.45495694184</v>
      </c>
      <c r="I2512" s="9">
        <v>-1.8381263999999999</v>
      </c>
      <c r="J2512" s="9">
        <v>-1.8379878999999999</v>
      </c>
      <c r="K2512" s="9">
        <v>-5.2532730000000001</v>
      </c>
      <c r="L2512" s="9">
        <v>-2.5714123752712101</v>
      </c>
      <c r="M2512" s="9">
        <v>-9.2570847999999994</v>
      </c>
      <c r="N2512" s="9">
        <v>-9.2570847999999994</v>
      </c>
      <c r="O2512" s="9">
        <v>-2.5714123752712101</v>
      </c>
      <c r="P2512">
        <v>0</v>
      </c>
      <c r="Q2512" s="9">
        <v>53.549995000000003</v>
      </c>
      <c r="R2512" s="9">
        <v>35261072.525741898</v>
      </c>
      <c r="S2512" s="9">
        <v>988978719.78812099</v>
      </c>
      <c r="T2512" s="9">
        <v>-1.04631427688106E-3</v>
      </c>
      <c r="U2512" s="9">
        <v>2.5714123752712101</v>
      </c>
      <c r="V2512" s="9">
        <v>0</v>
      </c>
      <c r="W2512" s="9">
        <v>2.5714123752712101</v>
      </c>
      <c r="X2512" s="9" t="s">
        <v>86</v>
      </c>
      <c r="Y2512" s="9">
        <v>0</v>
      </c>
      <c r="Z2512" s="9">
        <v>9.6554523000000007E-3</v>
      </c>
      <c r="AA2512" s="9">
        <v>0</v>
      </c>
      <c r="AB2512" s="9">
        <v>7.3567652000000004E-3</v>
      </c>
      <c r="AQ2512" s="9">
        <f>K2512-'Processed Potentiostat'!$J$3</f>
        <v>-5.2532730000000001</v>
      </c>
    </row>
    <row r="2513" spans="1:43" x14ac:dyDescent="0.3">
      <c r="A2513">
        <v>2</v>
      </c>
      <c r="B2513">
        <v>0</v>
      </c>
      <c r="C2513">
        <v>0</v>
      </c>
      <c r="D2513">
        <v>1</v>
      </c>
      <c r="E2513">
        <v>0</v>
      </c>
      <c r="F2513">
        <v>0</v>
      </c>
      <c r="G2513">
        <v>0</v>
      </c>
      <c r="H2513" s="9">
        <v>1705.4549569165799</v>
      </c>
      <c r="I2513" s="9">
        <v>-1.8378915</v>
      </c>
      <c r="J2513" s="9">
        <v>-1.8378595</v>
      </c>
      <c r="K2513" s="9">
        <v>-5.8751401999999997</v>
      </c>
      <c r="L2513" s="9">
        <v>-2.5726645273535298</v>
      </c>
      <c r="M2513" s="9">
        <v>-9.2615919000000009</v>
      </c>
      <c r="N2513" s="9">
        <v>-9.2615919000000009</v>
      </c>
      <c r="O2513" s="9">
        <v>-2.5726645273535298</v>
      </c>
      <c r="P2513">
        <v>0</v>
      </c>
      <c r="Q2513" s="9">
        <v>53.549995000000003</v>
      </c>
      <c r="R2513" s="9">
        <v>35261072.525741898</v>
      </c>
      <c r="S2513" s="9">
        <v>1003165587.04375</v>
      </c>
      <c r="T2513" s="9">
        <v>-1.2521520823236499E-3</v>
      </c>
      <c r="U2513" s="9">
        <v>2.5726645273535298</v>
      </c>
      <c r="V2513" s="9">
        <v>0</v>
      </c>
      <c r="W2513" s="9">
        <v>2.5726645273535298</v>
      </c>
      <c r="X2513" s="9" t="s">
        <v>86</v>
      </c>
      <c r="Y2513" s="9">
        <v>0</v>
      </c>
      <c r="Z2513" s="9">
        <v>1.0797681999999999E-2</v>
      </c>
      <c r="AA2513" s="9">
        <v>0</v>
      </c>
      <c r="AB2513" s="9">
        <v>7.4019929999999999E-3</v>
      </c>
      <c r="AQ2513" s="9">
        <f>K2513-'Processed Potentiostat'!$J$3</f>
        <v>-5.8751401999999997</v>
      </c>
    </row>
    <row r="2514" spans="1:43" x14ac:dyDescent="0.3">
      <c r="A2514">
        <v>2</v>
      </c>
      <c r="B2514">
        <v>0</v>
      </c>
      <c r="C2514">
        <v>0</v>
      </c>
      <c r="D2514">
        <v>1</v>
      </c>
      <c r="E2514">
        <v>0</v>
      </c>
      <c r="F2514">
        <v>0</v>
      </c>
      <c r="G2514">
        <v>0</v>
      </c>
      <c r="H2514" s="9">
        <v>1706.4549568913201</v>
      </c>
      <c r="I2514" s="9">
        <v>-1.8381548999999999</v>
      </c>
      <c r="J2514" s="9">
        <v>-1.8382231</v>
      </c>
      <c r="K2514" s="9">
        <v>-5.8540783000000003</v>
      </c>
      <c r="L2514" s="9">
        <v>-2.5738618354490401</v>
      </c>
      <c r="M2514" s="9">
        <v>-9.2659024999999993</v>
      </c>
      <c r="N2514" s="9">
        <v>-9.2659024999999993</v>
      </c>
      <c r="O2514" s="9">
        <v>-2.5738618354490401</v>
      </c>
      <c r="P2514">
        <v>0</v>
      </c>
      <c r="Q2514" s="9">
        <v>53.549995000000003</v>
      </c>
      <c r="R2514" s="9">
        <v>35261072.525741898</v>
      </c>
      <c r="S2514" s="9">
        <v>965743284.06683505</v>
      </c>
      <c r="T2514" s="9">
        <v>-1.1973080955080999E-3</v>
      </c>
      <c r="U2514" s="9">
        <v>2.5738618354490401</v>
      </c>
      <c r="V2514" s="9">
        <v>0</v>
      </c>
      <c r="W2514" s="9">
        <v>2.5738618354490401</v>
      </c>
      <c r="X2514" s="9" t="s">
        <v>86</v>
      </c>
      <c r="Y2514" s="9">
        <v>0</v>
      </c>
      <c r="Z2514" s="9">
        <v>1.0761102E-2</v>
      </c>
      <c r="AA2514" s="9">
        <v>0</v>
      </c>
      <c r="AB2514" s="9">
        <v>7.4115776999999997E-3</v>
      </c>
      <c r="AQ2514" s="9">
        <f>K2514-'Processed Potentiostat'!$J$3</f>
        <v>-5.8540783000000003</v>
      </c>
    </row>
    <row r="2515" spans="1:43" x14ac:dyDescent="0.3">
      <c r="A2515">
        <v>2</v>
      </c>
      <c r="B2515">
        <v>0</v>
      </c>
      <c r="C2515">
        <v>0</v>
      </c>
      <c r="D2515">
        <v>1</v>
      </c>
      <c r="E2515">
        <v>0</v>
      </c>
      <c r="F2515">
        <v>0</v>
      </c>
      <c r="G2515">
        <v>0</v>
      </c>
      <c r="H2515" s="9">
        <v>1707.45495686605</v>
      </c>
      <c r="I2515" s="9">
        <v>-1.8379961</v>
      </c>
      <c r="J2515" s="9">
        <v>-1.8380147</v>
      </c>
      <c r="K2515" s="9">
        <v>-6.3273273000000003</v>
      </c>
      <c r="L2515" s="9">
        <v>-2.5749608266830002</v>
      </c>
      <c r="M2515" s="9">
        <v>-9.2698593000000002</v>
      </c>
      <c r="N2515" s="9">
        <v>-9.2698593000000002</v>
      </c>
      <c r="O2515" s="9">
        <v>-2.5749608266830002</v>
      </c>
      <c r="P2515">
        <v>0</v>
      </c>
      <c r="Q2515" s="9">
        <v>53.549995000000003</v>
      </c>
      <c r="R2515" s="9">
        <v>35261072.525741898</v>
      </c>
      <c r="S2515" s="9">
        <v>987519309.22325599</v>
      </c>
      <c r="T2515" s="9">
        <v>-1.0989912339582899E-3</v>
      </c>
      <c r="U2515" s="9">
        <v>2.5749608266830002</v>
      </c>
      <c r="V2515" s="9">
        <v>0</v>
      </c>
      <c r="W2515" s="9">
        <v>2.5749608266830002</v>
      </c>
      <c r="X2515" s="9" t="s">
        <v>86</v>
      </c>
      <c r="Y2515" s="9">
        <v>0</v>
      </c>
      <c r="Z2515" s="9">
        <v>1.162972E-2</v>
      </c>
      <c r="AA2515" s="9">
        <v>0</v>
      </c>
      <c r="AB2515" s="9">
        <v>7.4488929999999998E-3</v>
      </c>
      <c r="AQ2515" s="9">
        <f>K2515-'Processed Potentiostat'!$J$3</f>
        <v>-6.3273273000000003</v>
      </c>
    </row>
    <row r="2516" spans="1:43" x14ac:dyDescent="0.3">
      <c r="A2516">
        <v>2</v>
      </c>
      <c r="B2516">
        <v>0</v>
      </c>
      <c r="C2516">
        <v>0</v>
      </c>
      <c r="D2516">
        <v>1</v>
      </c>
      <c r="E2516">
        <v>0</v>
      </c>
      <c r="F2516">
        <v>0</v>
      </c>
      <c r="G2516">
        <v>0</v>
      </c>
      <c r="H2516" s="9">
        <v>1708.1439568486501</v>
      </c>
      <c r="I2516" s="9">
        <v>-1.8381425</v>
      </c>
      <c r="J2516" s="9">
        <v>-1.8383468000000001</v>
      </c>
      <c r="K2516" s="9">
        <v>-1.2984359999999999</v>
      </c>
      <c r="L2516" s="9">
        <v>-2.5757112939909002</v>
      </c>
      <c r="M2516" s="9">
        <v>-9.2725611000000008</v>
      </c>
      <c r="N2516" s="9">
        <v>-9.2725611000000008</v>
      </c>
      <c r="O2516" s="9">
        <v>-2.5757112939909002</v>
      </c>
      <c r="P2516">
        <v>0</v>
      </c>
      <c r="Q2516" s="9">
        <v>53.549995000000003</v>
      </c>
      <c r="R2516" s="9">
        <v>35261072.525741898</v>
      </c>
      <c r="S2516" s="9">
        <v>954175807.39426506</v>
      </c>
      <c r="T2516" s="9">
        <v>-7.5046730789862695E-4</v>
      </c>
      <c r="U2516" s="9">
        <v>2.5757112939909002</v>
      </c>
      <c r="V2516" s="9">
        <v>0</v>
      </c>
      <c r="W2516" s="9">
        <v>2.5757112939909002</v>
      </c>
      <c r="X2516" s="9" t="s">
        <v>86</v>
      </c>
      <c r="Y2516" s="9">
        <v>0</v>
      </c>
      <c r="Z2516" s="9">
        <v>2.3869757999999998E-3</v>
      </c>
      <c r="AA2516" s="9">
        <v>0</v>
      </c>
      <c r="AB2516" s="9">
        <v>7.4390806E-3</v>
      </c>
      <c r="AQ2516" s="9">
        <f>K2516-'Processed Potentiostat'!$J$3</f>
        <v>-1.2984359999999999</v>
      </c>
    </row>
    <row r="2517" spans="1:43" x14ac:dyDescent="0.3">
      <c r="A2517">
        <v>2</v>
      </c>
      <c r="B2517">
        <v>0</v>
      </c>
      <c r="C2517">
        <v>0</v>
      </c>
      <c r="D2517">
        <v>1</v>
      </c>
      <c r="E2517">
        <v>0</v>
      </c>
      <c r="F2517">
        <v>0</v>
      </c>
      <c r="G2517">
        <v>0</v>
      </c>
      <c r="H2517" s="9">
        <v>1709.14395682339</v>
      </c>
      <c r="I2517" s="9">
        <v>-1.8379840999999999</v>
      </c>
      <c r="J2517" s="9">
        <v>-1.8381485</v>
      </c>
      <c r="K2517" s="9">
        <v>-2.2752693000000002</v>
      </c>
      <c r="L2517" s="9">
        <v>-2.5768069958873299</v>
      </c>
      <c r="M2517" s="9">
        <v>-9.2765055000000007</v>
      </c>
      <c r="N2517" s="9">
        <v>-9.2765055000000007</v>
      </c>
      <c r="O2517" s="9">
        <v>-2.5768069958873299</v>
      </c>
      <c r="P2517">
        <v>0</v>
      </c>
      <c r="Q2517" s="9">
        <v>53.549995000000003</v>
      </c>
      <c r="R2517" s="9">
        <v>35261072.525741898</v>
      </c>
      <c r="S2517" s="9">
        <v>974393819.97786999</v>
      </c>
      <c r="T2517" s="9">
        <v>-1.09570189642926E-3</v>
      </c>
      <c r="U2517" s="9">
        <v>2.5768069958873299</v>
      </c>
      <c r="V2517" s="9">
        <v>0</v>
      </c>
      <c r="W2517" s="9">
        <v>2.5768069958873299</v>
      </c>
      <c r="X2517" s="9" t="s">
        <v>86</v>
      </c>
      <c r="Y2517" s="9">
        <v>0</v>
      </c>
      <c r="Z2517" s="9">
        <v>4.1822828000000001E-3</v>
      </c>
      <c r="AA2517" s="9">
        <v>0</v>
      </c>
      <c r="AB2517" s="9">
        <v>7.3883873000000003E-3</v>
      </c>
      <c r="AQ2517" s="9">
        <f>K2517-'Processed Potentiostat'!$J$3</f>
        <v>-2.2752693000000002</v>
      </c>
    </row>
    <row r="2518" spans="1:43" x14ac:dyDescent="0.3">
      <c r="A2518">
        <v>2</v>
      </c>
      <c r="B2518">
        <v>0</v>
      </c>
      <c r="C2518">
        <v>0</v>
      </c>
      <c r="D2518">
        <v>1</v>
      </c>
      <c r="E2518">
        <v>0</v>
      </c>
      <c r="F2518">
        <v>0</v>
      </c>
      <c r="G2518">
        <v>0</v>
      </c>
      <c r="H2518" s="9">
        <v>1709.4747568150301</v>
      </c>
      <c r="I2518" s="9">
        <v>-1.8380728</v>
      </c>
      <c r="J2518" s="9">
        <v>-1.8381422000000001</v>
      </c>
      <c r="K2518" s="9">
        <v>-7.2769170000000001</v>
      </c>
      <c r="L2518" s="9">
        <v>-2.57715289843369</v>
      </c>
      <c r="M2518" s="9">
        <v>-9.2777499999999993</v>
      </c>
      <c r="N2518" s="9">
        <v>-9.2777499999999993</v>
      </c>
      <c r="O2518" s="9">
        <v>-2.57715289843369</v>
      </c>
      <c r="P2518">
        <v>0</v>
      </c>
      <c r="Q2518" s="9">
        <v>53.549995000000003</v>
      </c>
      <c r="R2518" s="9">
        <v>35261072.525741898</v>
      </c>
      <c r="S2518" s="9">
        <v>975168815.66634798</v>
      </c>
      <c r="T2518" s="9">
        <v>-3.4590254636590601E-4</v>
      </c>
      <c r="U2518" s="9">
        <v>2.57715289843369</v>
      </c>
      <c r="V2518" s="9">
        <v>0</v>
      </c>
      <c r="W2518" s="9">
        <v>2.57715289843369</v>
      </c>
      <c r="X2518" s="9" t="s">
        <v>86</v>
      </c>
      <c r="Y2518" s="9">
        <v>0</v>
      </c>
      <c r="Z2518" s="9">
        <v>1.3376008E-2</v>
      </c>
      <c r="AA2518" s="9">
        <v>0</v>
      </c>
      <c r="AB2518" s="9">
        <v>7.2543998000000002E-3</v>
      </c>
      <c r="AQ2518" s="9">
        <f>K2518-'Processed Potentiostat'!$J$3</f>
        <v>-7.2769170000000001</v>
      </c>
    </row>
    <row r="2519" spans="1:43" x14ac:dyDescent="0.3">
      <c r="A2519">
        <v>2</v>
      </c>
      <c r="B2519">
        <v>0</v>
      </c>
      <c r="C2519">
        <v>0</v>
      </c>
      <c r="D2519">
        <v>1</v>
      </c>
      <c r="E2519">
        <v>0</v>
      </c>
      <c r="F2519">
        <v>0</v>
      </c>
      <c r="G2519">
        <v>0</v>
      </c>
      <c r="H2519" s="9">
        <v>1709.6829568097701</v>
      </c>
      <c r="I2519" s="9">
        <v>-1.8380371</v>
      </c>
      <c r="J2519" s="9">
        <v>-1.8383322</v>
      </c>
      <c r="K2519" s="9">
        <v>-2.2563436000000001</v>
      </c>
      <c r="L2519" s="9">
        <v>-2.5774230666120701</v>
      </c>
      <c r="M2519" s="9">
        <v>-9.2787228000000006</v>
      </c>
      <c r="N2519" s="9">
        <v>-9.2787228000000006</v>
      </c>
      <c r="O2519" s="9">
        <v>-2.5774230666120701</v>
      </c>
      <c r="P2519">
        <v>0</v>
      </c>
      <c r="Q2519" s="9">
        <v>53.549995000000003</v>
      </c>
      <c r="R2519" s="9">
        <v>35261072.525741898</v>
      </c>
      <c r="S2519" s="9">
        <v>956244825.81970501</v>
      </c>
      <c r="T2519" s="9">
        <v>-2.7016817837299801E-4</v>
      </c>
      <c r="U2519" s="9">
        <v>2.5774230666120701</v>
      </c>
      <c r="V2519" s="9">
        <v>0</v>
      </c>
      <c r="W2519" s="9">
        <v>2.5774230666120701</v>
      </c>
      <c r="X2519" s="9" t="s">
        <v>86</v>
      </c>
      <c r="Y2519" s="9">
        <v>0</v>
      </c>
      <c r="Z2519" s="9">
        <v>4.1479090999999996E-3</v>
      </c>
      <c r="AA2519" s="9">
        <v>0</v>
      </c>
      <c r="AB2519" s="9">
        <v>7.0991767999999998E-3</v>
      </c>
      <c r="AQ2519" s="9">
        <f>K2519-'Processed Potentiostat'!$J$3</f>
        <v>-2.2563436000000001</v>
      </c>
    </row>
    <row r="2520" spans="1:43" x14ac:dyDescent="0.3">
      <c r="A2520">
        <v>2</v>
      </c>
      <c r="B2520">
        <v>0</v>
      </c>
      <c r="C2520">
        <v>0</v>
      </c>
      <c r="D2520">
        <v>1</v>
      </c>
      <c r="E2520">
        <v>0</v>
      </c>
      <c r="F2520">
        <v>0</v>
      </c>
      <c r="G2520">
        <v>0</v>
      </c>
      <c r="H2520" s="9">
        <v>1710.0537568003999</v>
      </c>
      <c r="I2520" s="9">
        <v>-1.8379486</v>
      </c>
      <c r="J2520" s="9">
        <v>-1.8377642999999999</v>
      </c>
      <c r="K2520" s="9">
        <v>-7.2619977000000002</v>
      </c>
      <c r="L2520" s="9">
        <v>-2.5778516710283998</v>
      </c>
      <c r="M2520" s="9">
        <v>-9.2802658000000005</v>
      </c>
      <c r="N2520" s="9">
        <v>-9.2802658000000005</v>
      </c>
      <c r="O2520" s="9">
        <v>-2.5778516710283998</v>
      </c>
      <c r="P2520">
        <v>0</v>
      </c>
      <c r="Q2520" s="9">
        <v>53.549995000000003</v>
      </c>
      <c r="R2520" s="9">
        <v>35261072.525741898</v>
      </c>
      <c r="S2520" s="9">
        <v>1015618323.38515</v>
      </c>
      <c r="T2520" s="9">
        <v>-4.2860441633063502E-4</v>
      </c>
      <c r="U2520" s="9">
        <v>2.5778516710283998</v>
      </c>
      <c r="V2520" s="9">
        <v>0</v>
      </c>
      <c r="W2520" s="9">
        <v>2.5778516710283998</v>
      </c>
      <c r="X2520" s="9" t="s">
        <v>86</v>
      </c>
      <c r="Y2520" s="9">
        <v>0</v>
      </c>
      <c r="Z2520" s="9">
        <v>1.3345839E-2</v>
      </c>
      <c r="AA2520" s="9">
        <v>0</v>
      </c>
      <c r="AB2520" s="9">
        <v>7.1616839000000002E-3</v>
      </c>
      <c r="AQ2520" s="9">
        <f>K2520-'Processed Potentiostat'!$J$3</f>
        <v>-7.2619977000000002</v>
      </c>
    </row>
    <row r="2521" spans="1:43" x14ac:dyDescent="0.3">
      <c r="A2521">
        <v>2</v>
      </c>
      <c r="B2521">
        <v>0</v>
      </c>
      <c r="C2521">
        <v>0</v>
      </c>
      <c r="D2521">
        <v>1</v>
      </c>
      <c r="E2521">
        <v>0</v>
      </c>
      <c r="F2521">
        <v>0</v>
      </c>
      <c r="G2521">
        <v>0</v>
      </c>
      <c r="H2521" s="9">
        <v>1710.90315677895</v>
      </c>
      <c r="I2521" s="9">
        <v>-1.8380270999999999</v>
      </c>
      <c r="J2521" s="9">
        <v>-1.8382917999999999</v>
      </c>
      <c r="K2521" s="9">
        <v>-2.2064357000000001</v>
      </c>
      <c r="L2521" s="9">
        <v>-2.5791239771349299</v>
      </c>
      <c r="M2521" s="9">
        <v>-9.2848462999999999</v>
      </c>
      <c r="N2521" s="9">
        <v>-9.2848462999999999</v>
      </c>
      <c r="O2521" s="9">
        <v>-2.5791239771349299</v>
      </c>
      <c r="P2521">
        <v>0</v>
      </c>
      <c r="Q2521" s="9">
        <v>53.549995000000003</v>
      </c>
      <c r="R2521" s="9">
        <v>35261072.525741898</v>
      </c>
      <c r="S2521" s="9">
        <v>960859951.46530497</v>
      </c>
      <c r="T2521" s="9">
        <v>-1.2723061065278399E-3</v>
      </c>
      <c r="U2521" s="9">
        <v>2.5791239771349299</v>
      </c>
      <c r="V2521" s="9">
        <v>0</v>
      </c>
      <c r="W2521" s="9">
        <v>2.5791239771349299</v>
      </c>
      <c r="X2521" s="9" t="s">
        <v>86</v>
      </c>
      <c r="Y2521" s="9">
        <v>0</v>
      </c>
      <c r="Z2521" s="9">
        <v>4.0560722999999996E-3</v>
      </c>
      <c r="AA2521" s="9">
        <v>0</v>
      </c>
      <c r="AB2521" s="9">
        <v>9.0801222000000004E-3</v>
      </c>
      <c r="AQ2521" s="9">
        <f>K2521-'Processed Potentiostat'!$J$3</f>
        <v>-2.2064357000000001</v>
      </c>
    </row>
    <row r="2522" spans="1:43" x14ac:dyDescent="0.3">
      <c r="A2522">
        <v>2</v>
      </c>
      <c r="B2522">
        <v>0</v>
      </c>
      <c r="C2522">
        <v>0</v>
      </c>
      <c r="D2522">
        <v>1</v>
      </c>
      <c r="E2522">
        <v>0</v>
      </c>
      <c r="F2522">
        <v>0</v>
      </c>
      <c r="G2522">
        <v>0</v>
      </c>
      <c r="H2522" s="9">
        <v>1711.4725567645601</v>
      </c>
      <c r="I2522" s="9">
        <v>-1.8381181</v>
      </c>
      <c r="J2522" s="9">
        <v>-1.8378452999999999</v>
      </c>
      <c r="K2522" s="9">
        <v>-7.2610444999999997</v>
      </c>
      <c r="L2522" s="9">
        <v>-2.5795379015448199</v>
      </c>
      <c r="M2522" s="9">
        <v>-9.2863369000000002</v>
      </c>
      <c r="N2522" s="9">
        <v>-9.2863369000000002</v>
      </c>
      <c r="O2522" s="9">
        <v>-2.5795379015448199</v>
      </c>
      <c r="P2522">
        <v>0</v>
      </c>
      <c r="Q2522" s="9">
        <v>53.549995000000003</v>
      </c>
      <c r="R2522" s="9">
        <v>35261072.525741898</v>
      </c>
      <c r="S2522" s="9">
        <v>1007377447.33462</v>
      </c>
      <c r="T2522" s="9">
        <v>-4.1392440989262898E-4</v>
      </c>
      <c r="U2522" s="9">
        <v>2.5795379015448199</v>
      </c>
      <c r="V2522" s="9">
        <v>0</v>
      </c>
      <c r="W2522" s="9">
        <v>2.5795379015448199</v>
      </c>
      <c r="X2522" s="9" t="s">
        <v>86</v>
      </c>
      <c r="Y2522" s="9">
        <v>0</v>
      </c>
      <c r="Z2522" s="9">
        <v>1.3344676E-2</v>
      </c>
      <c r="AA2522" s="9">
        <v>0</v>
      </c>
      <c r="AB2522" s="9">
        <v>9.2635825000000008E-3</v>
      </c>
      <c r="AQ2522" s="9">
        <f>K2522-'Processed Potentiostat'!$J$3</f>
        <v>-7.2610444999999997</v>
      </c>
    </row>
    <row r="2523" spans="1:43" x14ac:dyDescent="0.3">
      <c r="A2523">
        <v>2</v>
      </c>
      <c r="B2523">
        <v>0</v>
      </c>
      <c r="C2523">
        <v>0</v>
      </c>
      <c r="D2523">
        <v>1</v>
      </c>
      <c r="E2523">
        <v>0</v>
      </c>
      <c r="F2523">
        <v>0</v>
      </c>
      <c r="G2523">
        <v>0</v>
      </c>
      <c r="H2523" s="9">
        <v>1711.62195676079</v>
      </c>
      <c r="I2523" s="9">
        <v>-1.8380331000000001</v>
      </c>
      <c r="J2523" s="9">
        <v>-1.8383769000000001</v>
      </c>
      <c r="K2523" s="9">
        <v>-2.1954848999999999</v>
      </c>
      <c r="L2523" s="9">
        <v>-2.579775272994</v>
      </c>
      <c r="M2523" s="9">
        <v>-9.2871913999999993</v>
      </c>
      <c r="N2523" s="9">
        <v>-9.2871913999999993</v>
      </c>
      <c r="O2523" s="9">
        <v>-2.579775272994</v>
      </c>
      <c r="P2523">
        <v>0</v>
      </c>
      <c r="Q2523" s="9">
        <v>53.549995000000003</v>
      </c>
      <c r="R2523" s="9">
        <v>35261072.525741898</v>
      </c>
      <c r="S2523" s="9">
        <v>952741615.01736605</v>
      </c>
      <c r="T2523" s="9">
        <v>-2.3737144917923499E-4</v>
      </c>
      <c r="U2523" s="9">
        <v>2.579775272994</v>
      </c>
      <c r="V2523" s="9">
        <v>0</v>
      </c>
      <c r="W2523" s="9">
        <v>2.579775272994</v>
      </c>
      <c r="X2523" s="9" t="s">
        <v>86</v>
      </c>
      <c r="Y2523" s="9">
        <v>0</v>
      </c>
      <c r="Z2523" s="9">
        <v>4.0361284999999997E-3</v>
      </c>
      <c r="AA2523" s="9">
        <v>0</v>
      </c>
      <c r="AB2523" s="9">
        <v>9.039877E-3</v>
      </c>
      <c r="AQ2523" s="9">
        <f>K2523-'Processed Potentiostat'!$J$3</f>
        <v>-2.1954848999999999</v>
      </c>
    </row>
    <row r="2524" spans="1:43" x14ac:dyDescent="0.3">
      <c r="A2524">
        <v>2</v>
      </c>
      <c r="B2524">
        <v>0</v>
      </c>
      <c r="C2524">
        <v>0</v>
      </c>
      <c r="D2524">
        <v>1</v>
      </c>
      <c r="E2524">
        <v>0</v>
      </c>
      <c r="F2524">
        <v>0</v>
      </c>
      <c r="G2524">
        <v>0</v>
      </c>
      <c r="H2524" s="9">
        <v>1711.8927567539499</v>
      </c>
      <c r="I2524" s="9">
        <v>-1.8381510999999999</v>
      </c>
      <c r="J2524" s="9">
        <v>-1.8378658999999999</v>
      </c>
      <c r="K2524" s="9">
        <v>-7.2299084999999996</v>
      </c>
      <c r="L2524" s="9">
        <v>-2.5800165039093099</v>
      </c>
      <c r="M2524" s="9">
        <v>-9.2880591999999993</v>
      </c>
      <c r="N2524" s="9">
        <v>-9.2880591999999993</v>
      </c>
      <c r="O2524" s="9">
        <v>-2.5800165039093099</v>
      </c>
      <c r="P2524">
        <v>0</v>
      </c>
      <c r="Q2524" s="9">
        <v>53.549995000000003</v>
      </c>
      <c r="R2524" s="9">
        <v>35261072.525741898</v>
      </c>
      <c r="S2524" s="9">
        <v>1005323114.43475</v>
      </c>
      <c r="T2524" s="9">
        <v>-2.4123091530814299E-4</v>
      </c>
      <c r="U2524" s="9">
        <v>2.5800165039093099</v>
      </c>
      <c r="V2524" s="9">
        <v>0</v>
      </c>
      <c r="W2524" s="9">
        <v>2.5800165039093099</v>
      </c>
      <c r="X2524" s="9" t="s">
        <v>86</v>
      </c>
      <c r="Y2524" s="9">
        <v>0</v>
      </c>
      <c r="Z2524" s="9">
        <v>1.3287603E-2</v>
      </c>
      <c r="AA2524" s="9">
        <v>0</v>
      </c>
      <c r="AB2524" s="9">
        <v>9.0129226000000007E-3</v>
      </c>
      <c r="AQ2524" s="9">
        <f>K2524-'Processed Potentiostat'!$J$3</f>
        <v>-7.2299084999999996</v>
      </c>
    </row>
    <row r="2525" spans="1:43" x14ac:dyDescent="0.3">
      <c r="A2525">
        <v>2</v>
      </c>
      <c r="B2525">
        <v>0</v>
      </c>
      <c r="C2525">
        <v>0</v>
      </c>
      <c r="D2525">
        <v>1</v>
      </c>
      <c r="E2525">
        <v>0</v>
      </c>
      <c r="F2525">
        <v>0</v>
      </c>
      <c r="G2525">
        <v>0</v>
      </c>
      <c r="H2525" s="9">
        <v>1712.0835567491299</v>
      </c>
      <c r="I2525" s="9">
        <v>-1.8380456999999999</v>
      </c>
      <c r="J2525" s="9">
        <v>-1.8381892</v>
      </c>
      <c r="K2525" s="9">
        <v>-2.2112813</v>
      </c>
      <c r="L2525" s="9">
        <v>-2.5803187261921301</v>
      </c>
      <c r="M2525" s="9">
        <v>-9.2891473999999992</v>
      </c>
      <c r="N2525" s="9">
        <v>-9.2891473999999992</v>
      </c>
      <c r="O2525" s="9">
        <v>-2.5803187261921301</v>
      </c>
      <c r="P2525">
        <v>0</v>
      </c>
      <c r="Q2525" s="9">
        <v>53.549995000000003</v>
      </c>
      <c r="R2525" s="9">
        <v>35261072.525741898</v>
      </c>
      <c r="S2525" s="9">
        <v>971571909.87615299</v>
      </c>
      <c r="T2525" s="9">
        <v>-3.0222228282017401E-4</v>
      </c>
      <c r="U2525" s="9">
        <v>2.5803187261921301</v>
      </c>
      <c r="V2525" s="9">
        <v>0</v>
      </c>
      <c r="W2525" s="9">
        <v>2.5803187261921301</v>
      </c>
      <c r="X2525" s="9" t="s">
        <v>86</v>
      </c>
      <c r="Y2525" s="9">
        <v>0</v>
      </c>
      <c r="Z2525" s="9">
        <v>4.0647536999999997E-3</v>
      </c>
      <c r="AA2525" s="9">
        <v>0</v>
      </c>
      <c r="AB2525" s="9">
        <v>8.7706595999999994E-3</v>
      </c>
      <c r="AQ2525" s="9">
        <f>K2525-'Processed Potentiostat'!$J$3</f>
        <v>-2.2112813</v>
      </c>
    </row>
    <row r="2526" spans="1:43" x14ac:dyDescent="0.3">
      <c r="A2526">
        <v>2</v>
      </c>
      <c r="B2526">
        <v>0</v>
      </c>
      <c r="C2526">
        <v>0</v>
      </c>
      <c r="D2526">
        <v>1</v>
      </c>
      <c r="E2526">
        <v>0</v>
      </c>
      <c r="F2526">
        <v>0</v>
      </c>
      <c r="G2526">
        <v>0</v>
      </c>
      <c r="H2526" s="9">
        <v>1712.83315673019</v>
      </c>
      <c r="I2526" s="9">
        <v>-1.8379098</v>
      </c>
      <c r="J2526" s="9">
        <v>-1.8377007000000001</v>
      </c>
      <c r="K2526" s="9">
        <v>-7.2386084000000004</v>
      </c>
      <c r="L2526" s="9">
        <v>-2.5811026707682299</v>
      </c>
      <c r="M2526" s="9">
        <v>-9.2919692999999999</v>
      </c>
      <c r="N2526" s="9">
        <v>-9.2919692999999999</v>
      </c>
      <c r="O2526" s="9">
        <v>-2.5811026707682299</v>
      </c>
      <c r="P2526">
        <v>0</v>
      </c>
      <c r="Q2526" s="9">
        <v>53.549995000000003</v>
      </c>
      <c r="R2526" s="9">
        <v>35261072.525741898</v>
      </c>
      <c r="S2526" s="9">
        <v>1023987446.96648</v>
      </c>
      <c r="T2526" s="9">
        <v>-7.839445761042E-4</v>
      </c>
      <c r="U2526" s="9">
        <v>2.5811026707682299</v>
      </c>
      <c r="V2526" s="9">
        <v>0</v>
      </c>
      <c r="W2526" s="9">
        <v>2.5811026707682299</v>
      </c>
      <c r="X2526" s="9" t="s">
        <v>86</v>
      </c>
      <c r="Y2526" s="9">
        <v>0</v>
      </c>
      <c r="Z2526" s="9">
        <v>1.3302395999999999E-2</v>
      </c>
      <c r="AA2526" s="9">
        <v>0</v>
      </c>
      <c r="AB2526" s="9">
        <v>8.8363932000000006E-3</v>
      </c>
      <c r="AQ2526" s="9">
        <f>K2526-'Processed Potentiostat'!$J$3</f>
        <v>-7.2386084000000004</v>
      </c>
    </row>
    <row r="2527" spans="1:43" x14ac:dyDescent="0.3">
      <c r="A2527">
        <v>2</v>
      </c>
      <c r="B2527">
        <v>0</v>
      </c>
      <c r="C2527">
        <v>0</v>
      </c>
      <c r="D2527">
        <v>1</v>
      </c>
      <c r="E2527">
        <v>0</v>
      </c>
      <c r="F2527">
        <v>0</v>
      </c>
      <c r="G2527">
        <v>0</v>
      </c>
      <c r="H2527" s="9">
        <v>1713.8331567049299</v>
      </c>
      <c r="I2527" s="9">
        <v>-1.8381046999999999</v>
      </c>
      <c r="J2527" s="9">
        <v>-1.8380761000000001</v>
      </c>
      <c r="K2527" s="9">
        <v>-6.2191552999999997</v>
      </c>
      <c r="L2527" s="9">
        <v>-2.58245213268476</v>
      </c>
      <c r="M2527" s="9">
        <v>-9.2968273000000003</v>
      </c>
      <c r="N2527" s="9">
        <v>-9.2968273000000003</v>
      </c>
      <c r="O2527" s="9">
        <v>-2.58245213268476</v>
      </c>
      <c r="P2527">
        <v>0</v>
      </c>
      <c r="Q2527" s="9">
        <v>53.549995000000003</v>
      </c>
      <c r="R2527" s="9">
        <v>35261072.525741898</v>
      </c>
      <c r="S2527" s="9">
        <v>983970553.19699204</v>
      </c>
      <c r="T2527" s="9">
        <v>-1.34946191652618E-3</v>
      </c>
      <c r="U2527" s="9">
        <v>2.58245213268476</v>
      </c>
      <c r="V2527" s="9">
        <v>0</v>
      </c>
      <c r="W2527" s="9">
        <v>2.58245213268476</v>
      </c>
      <c r="X2527" s="9" t="s">
        <v>86</v>
      </c>
      <c r="Y2527" s="9">
        <v>0</v>
      </c>
      <c r="Z2527" s="9">
        <v>1.1431281E-2</v>
      </c>
      <c r="AA2527" s="9">
        <v>0</v>
      </c>
      <c r="AB2527" s="9">
        <v>8.9039085E-3</v>
      </c>
      <c r="AQ2527" s="9">
        <f>K2527-'Processed Potentiostat'!$J$3</f>
        <v>-6.2191552999999997</v>
      </c>
    </row>
    <row r="2528" spans="1:43" x14ac:dyDescent="0.3">
      <c r="A2528">
        <v>2</v>
      </c>
      <c r="B2528">
        <v>0</v>
      </c>
      <c r="C2528">
        <v>0</v>
      </c>
      <c r="D2528">
        <v>1</v>
      </c>
      <c r="E2528">
        <v>0</v>
      </c>
      <c r="F2528">
        <v>0</v>
      </c>
      <c r="G2528">
        <v>0</v>
      </c>
      <c r="H2528" s="9">
        <v>1714.8331566796701</v>
      </c>
      <c r="I2528" s="9">
        <v>-1.8380843</v>
      </c>
      <c r="J2528" s="9">
        <v>-1.8379787000000001</v>
      </c>
      <c r="K2528" s="9">
        <v>-7.5372557999999996</v>
      </c>
      <c r="L2528" s="9">
        <v>-2.58376954205964</v>
      </c>
      <c r="M2528" s="9">
        <v>-9.3015699000000005</v>
      </c>
      <c r="N2528" s="9">
        <v>-9.3015699000000005</v>
      </c>
      <c r="O2528" s="9">
        <v>-2.58376954205964</v>
      </c>
      <c r="P2528">
        <v>0</v>
      </c>
      <c r="Q2528" s="9">
        <v>53.549995000000003</v>
      </c>
      <c r="R2528" s="9">
        <v>35261072.525741898</v>
      </c>
      <c r="S2528" s="9">
        <v>994684872.67427504</v>
      </c>
      <c r="T2528" s="9">
        <v>-1.31740937488622E-3</v>
      </c>
      <c r="U2528" s="9">
        <v>2.58376954205964</v>
      </c>
      <c r="V2528" s="9">
        <v>0</v>
      </c>
      <c r="W2528" s="9">
        <v>2.58376954205964</v>
      </c>
      <c r="X2528" s="9" t="s">
        <v>86</v>
      </c>
      <c r="Y2528" s="9">
        <v>0</v>
      </c>
      <c r="Z2528" s="9">
        <v>1.3853315E-2</v>
      </c>
      <c r="AA2528" s="9">
        <v>0</v>
      </c>
      <c r="AB2528" s="9">
        <v>9.0236980000000001E-3</v>
      </c>
      <c r="AQ2528" s="9">
        <f>K2528-'Processed Potentiostat'!$J$3</f>
        <v>-7.5372557999999996</v>
      </c>
    </row>
    <row r="2529" spans="1:43" x14ac:dyDescent="0.3">
      <c r="A2529">
        <v>2</v>
      </c>
      <c r="B2529">
        <v>0</v>
      </c>
      <c r="C2529">
        <v>0</v>
      </c>
      <c r="D2529">
        <v>1</v>
      </c>
      <c r="E2529">
        <v>0</v>
      </c>
      <c r="F2529">
        <v>0</v>
      </c>
      <c r="G2529">
        <v>0</v>
      </c>
      <c r="H2529" s="9">
        <v>1714.9229566774</v>
      </c>
      <c r="I2529" s="9">
        <v>-1.8380692000000001</v>
      </c>
      <c r="J2529" s="9">
        <v>-1.8382065000000001</v>
      </c>
      <c r="K2529" s="9">
        <v>-2.5213375</v>
      </c>
      <c r="L2529" s="9">
        <v>-2.5838928904509002</v>
      </c>
      <c r="M2529" s="9">
        <v>-9.3020143999999991</v>
      </c>
      <c r="N2529" s="9">
        <v>-9.3020143999999991</v>
      </c>
      <c r="O2529" s="9">
        <v>-2.5838928904509002</v>
      </c>
      <c r="P2529">
        <v>0</v>
      </c>
      <c r="Q2529" s="9">
        <v>53.549995000000003</v>
      </c>
      <c r="R2529" s="9">
        <v>35261072.525741898</v>
      </c>
      <c r="S2529" s="9">
        <v>971163481.62605</v>
      </c>
      <c r="T2529" s="9">
        <v>-1.23348391254829E-4</v>
      </c>
      <c r="U2529" s="9">
        <v>2.5838928904509002</v>
      </c>
      <c r="V2529" s="9">
        <v>0</v>
      </c>
      <c r="W2529" s="9">
        <v>2.5838928904509002</v>
      </c>
      <c r="X2529" s="9" t="s">
        <v>86</v>
      </c>
      <c r="Y2529" s="9">
        <v>0</v>
      </c>
      <c r="Z2529" s="9">
        <v>4.6347389000000001E-3</v>
      </c>
      <c r="AA2529" s="9">
        <v>0</v>
      </c>
      <c r="AB2529" s="9">
        <v>9.1697974000000005E-3</v>
      </c>
      <c r="AQ2529" s="9">
        <f>K2529-'Processed Potentiostat'!$J$3</f>
        <v>-2.5213375</v>
      </c>
    </row>
    <row r="2530" spans="1:43" x14ac:dyDescent="0.3">
      <c r="A2530">
        <v>2</v>
      </c>
      <c r="B2530">
        <v>0</v>
      </c>
      <c r="C2530">
        <v>0</v>
      </c>
      <c r="D2530">
        <v>1</v>
      </c>
      <c r="E2530">
        <v>0</v>
      </c>
      <c r="F2530">
        <v>0</v>
      </c>
      <c r="G2530">
        <v>0</v>
      </c>
      <c r="H2530" s="9">
        <v>1715.9229566521301</v>
      </c>
      <c r="I2530" s="9">
        <v>-1.8380991</v>
      </c>
      <c r="J2530" s="9">
        <v>-1.8382666999999999</v>
      </c>
      <c r="K2530" s="9">
        <v>-2.1267657</v>
      </c>
      <c r="L2530" s="9">
        <v>-2.58495637336729</v>
      </c>
      <c r="M2530" s="9">
        <v>-9.3058434000000005</v>
      </c>
      <c r="N2530" s="9">
        <v>-9.3058434000000005</v>
      </c>
      <c r="O2530" s="9">
        <v>-2.58495637336729</v>
      </c>
      <c r="P2530">
        <v>0</v>
      </c>
      <c r="Q2530" s="9">
        <v>53.549995000000003</v>
      </c>
      <c r="R2530" s="9">
        <v>35261072.525741898</v>
      </c>
      <c r="S2530" s="9">
        <v>965516346.95946598</v>
      </c>
      <c r="T2530" s="9">
        <v>-1.0634829163946799E-3</v>
      </c>
      <c r="U2530" s="9">
        <v>2.58495637336729</v>
      </c>
      <c r="V2530" s="9">
        <v>0</v>
      </c>
      <c r="W2530" s="9">
        <v>2.58495637336729</v>
      </c>
      <c r="X2530" s="9" t="s">
        <v>86</v>
      </c>
      <c r="Y2530" s="9">
        <v>0</v>
      </c>
      <c r="Z2530" s="9">
        <v>3.9095626999999999E-3</v>
      </c>
      <c r="AA2530" s="9">
        <v>0</v>
      </c>
      <c r="AB2530" s="9">
        <v>8.7287370000000003E-3</v>
      </c>
      <c r="AQ2530" s="9">
        <f>K2530-'Processed Potentiostat'!$J$3</f>
        <v>-2.1267657</v>
      </c>
    </row>
    <row r="2531" spans="1:43" x14ac:dyDescent="0.3">
      <c r="A2531">
        <v>2</v>
      </c>
      <c r="B2531">
        <v>0</v>
      </c>
      <c r="C2531">
        <v>0</v>
      </c>
      <c r="D2531">
        <v>1</v>
      </c>
      <c r="E2531">
        <v>0</v>
      </c>
      <c r="F2531">
        <v>0</v>
      </c>
      <c r="G2531">
        <v>0</v>
      </c>
      <c r="H2531" s="9">
        <v>1716.03175664939</v>
      </c>
      <c r="I2531" s="9">
        <v>-1.8379287</v>
      </c>
      <c r="J2531" s="9">
        <v>-1.8376702</v>
      </c>
      <c r="K2531" s="9">
        <v>-7.1560763999999999</v>
      </c>
      <c r="L2531" s="9">
        <v>-2.58508971987311</v>
      </c>
      <c r="M2531" s="9">
        <v>-9.3063231000000002</v>
      </c>
      <c r="N2531" s="9">
        <v>-9.3063231000000002</v>
      </c>
      <c r="O2531" s="9">
        <v>-2.58508971987311</v>
      </c>
      <c r="P2531">
        <v>0</v>
      </c>
      <c r="Q2531" s="9">
        <v>53.549995000000003</v>
      </c>
      <c r="R2531" s="9">
        <v>35261072.525741898</v>
      </c>
      <c r="S2531" s="9">
        <v>1029010631.45209</v>
      </c>
      <c r="T2531" s="9">
        <v>-1.33346505814202E-4</v>
      </c>
      <c r="U2531" s="9">
        <v>2.58508971987311</v>
      </c>
      <c r="V2531" s="9">
        <v>0</v>
      </c>
      <c r="W2531" s="9">
        <v>2.58508971987311</v>
      </c>
      <c r="X2531" s="9" t="s">
        <v>86</v>
      </c>
      <c r="Y2531" s="9">
        <v>0</v>
      </c>
      <c r="Z2531" s="9">
        <v>1.3150508999999999E-2</v>
      </c>
      <c r="AA2531" s="9">
        <v>0</v>
      </c>
      <c r="AB2531" s="9">
        <v>9.0089886999999997E-3</v>
      </c>
      <c r="AQ2531" s="9">
        <f>K2531-'Processed Potentiostat'!$J$3</f>
        <v>-7.1560763999999999</v>
      </c>
    </row>
    <row r="2532" spans="1:43" x14ac:dyDescent="0.3">
      <c r="A2532">
        <v>2</v>
      </c>
      <c r="B2532">
        <v>0</v>
      </c>
      <c r="C2532">
        <v>0</v>
      </c>
      <c r="D2532">
        <v>1</v>
      </c>
      <c r="E2532">
        <v>0</v>
      </c>
      <c r="F2532">
        <v>0</v>
      </c>
      <c r="G2532">
        <v>0</v>
      </c>
      <c r="H2532" s="9">
        <v>1716.23275664431</v>
      </c>
      <c r="I2532" s="9">
        <v>-1.8381213000000001</v>
      </c>
      <c r="J2532" s="9">
        <v>-1.8380156999999999</v>
      </c>
      <c r="K2532" s="9">
        <v>-12.164129000000001</v>
      </c>
      <c r="L2532" s="9">
        <v>-2.58552287023937</v>
      </c>
      <c r="M2532" s="9">
        <v>-9.3078822999999993</v>
      </c>
      <c r="N2532" s="9">
        <v>-9.3078822999999993</v>
      </c>
      <c r="O2532" s="9">
        <v>-2.58552287023937</v>
      </c>
      <c r="P2532">
        <v>0</v>
      </c>
      <c r="Q2532" s="9">
        <v>53.549995000000003</v>
      </c>
      <c r="R2532" s="9">
        <v>35261072.525741898</v>
      </c>
      <c r="S2532" s="9">
        <v>991454124.42033899</v>
      </c>
      <c r="T2532" s="9">
        <v>-4.3315036626667599E-4</v>
      </c>
      <c r="U2532" s="9">
        <v>2.58552287023937</v>
      </c>
      <c r="V2532" s="9">
        <v>0</v>
      </c>
      <c r="W2532" s="9">
        <v>2.58552287023937</v>
      </c>
      <c r="X2532" s="9" t="s">
        <v>86</v>
      </c>
      <c r="Y2532" s="9">
        <v>0</v>
      </c>
      <c r="Z2532" s="9">
        <v>2.2357861E-2</v>
      </c>
      <c r="AA2532" s="9">
        <v>0</v>
      </c>
      <c r="AB2532" s="9">
        <v>8.5940528999999995E-3</v>
      </c>
      <c r="AQ2532" s="9">
        <f>K2532-'Processed Potentiostat'!$J$3</f>
        <v>-12.164129000000001</v>
      </c>
    </row>
    <row r="2533" spans="1:43" x14ac:dyDescent="0.3">
      <c r="A2533">
        <v>2</v>
      </c>
      <c r="B2533">
        <v>0</v>
      </c>
      <c r="C2533">
        <v>0</v>
      </c>
      <c r="D2533">
        <v>1</v>
      </c>
      <c r="E2533">
        <v>0</v>
      </c>
      <c r="F2533">
        <v>0</v>
      </c>
      <c r="G2533">
        <v>0</v>
      </c>
      <c r="H2533" s="9">
        <v>1716.3011566425801</v>
      </c>
      <c r="I2533" s="9">
        <v>-1.8380772000000001</v>
      </c>
      <c r="J2533" s="9">
        <v>-1.8383670999999999</v>
      </c>
      <c r="K2533" s="9">
        <v>-7.0802164000000003</v>
      </c>
      <c r="L2533" s="9">
        <v>-2.5857075114631201</v>
      </c>
      <c r="M2533" s="9">
        <v>-9.3085470000000008</v>
      </c>
      <c r="N2533" s="9">
        <v>-9.3085470000000008</v>
      </c>
      <c r="O2533" s="9">
        <v>-2.5857075114631201</v>
      </c>
      <c r="P2533">
        <v>0</v>
      </c>
      <c r="Q2533" s="9">
        <v>53.549995000000003</v>
      </c>
      <c r="R2533" s="9">
        <v>35261072.525741898</v>
      </c>
      <c r="S2533" s="9">
        <v>955879006.97755504</v>
      </c>
      <c r="T2533" s="9">
        <v>-1.8464122374828301E-4</v>
      </c>
      <c r="U2533" s="9">
        <v>2.5857075114631201</v>
      </c>
      <c r="V2533" s="9">
        <v>0</v>
      </c>
      <c r="W2533" s="9">
        <v>2.5857075114631201</v>
      </c>
      <c r="X2533" s="9" t="s">
        <v>86</v>
      </c>
      <c r="Y2533" s="9">
        <v>0</v>
      </c>
      <c r="Z2533" s="9">
        <v>1.3016036999999999E-2</v>
      </c>
      <c r="AA2533" s="9">
        <v>0</v>
      </c>
      <c r="AB2533" s="9">
        <v>8.2265874000000006E-3</v>
      </c>
      <c r="AQ2533" s="9">
        <f>K2533-'Processed Potentiostat'!$J$3</f>
        <v>-7.0802164000000003</v>
      </c>
    </row>
    <row r="2534" spans="1:43" x14ac:dyDescent="0.3">
      <c r="A2534">
        <v>2</v>
      </c>
      <c r="B2534">
        <v>0</v>
      </c>
      <c r="C2534">
        <v>0</v>
      </c>
      <c r="D2534">
        <v>1</v>
      </c>
      <c r="E2534">
        <v>0</v>
      </c>
      <c r="F2534">
        <v>0</v>
      </c>
      <c r="G2534">
        <v>0</v>
      </c>
      <c r="H2534" s="9">
        <v>1716.4597566385701</v>
      </c>
      <c r="I2534" s="9">
        <v>-1.8381155</v>
      </c>
      <c r="J2534" s="9">
        <v>-1.8385129</v>
      </c>
      <c r="K2534" s="9">
        <v>-2.0203426000000002</v>
      </c>
      <c r="L2534" s="9">
        <v>-2.5860050193676498</v>
      </c>
      <c r="M2534" s="9">
        <v>-9.3096180000000004</v>
      </c>
      <c r="N2534" s="9">
        <v>-9.3096180000000004</v>
      </c>
      <c r="O2534" s="9">
        <v>-2.5860050193676498</v>
      </c>
      <c r="P2534">
        <v>0</v>
      </c>
      <c r="Q2534" s="9">
        <v>53.549995000000003</v>
      </c>
      <c r="R2534" s="9">
        <v>35261072.525741898</v>
      </c>
      <c r="S2534" s="9">
        <v>941940219.50195599</v>
      </c>
      <c r="T2534" s="9">
        <v>-2.9750790452975901E-4</v>
      </c>
      <c r="U2534" s="9">
        <v>2.5860050193676498</v>
      </c>
      <c r="V2534" s="9">
        <v>0</v>
      </c>
      <c r="W2534" s="9">
        <v>2.5860050193676498</v>
      </c>
      <c r="X2534" s="9" t="s">
        <v>86</v>
      </c>
      <c r="Y2534" s="9">
        <v>0</v>
      </c>
      <c r="Z2534" s="9">
        <v>3.7144259999999998E-3</v>
      </c>
      <c r="AA2534" s="9">
        <v>0</v>
      </c>
      <c r="AB2534" s="9">
        <v>8.8762743000000005E-3</v>
      </c>
      <c r="AQ2534" s="9">
        <f>K2534-'Processed Potentiostat'!$J$3</f>
        <v>-2.0203426000000002</v>
      </c>
    </row>
    <row r="2535" spans="1:43" x14ac:dyDescent="0.3">
      <c r="A2535">
        <v>2</v>
      </c>
      <c r="B2535">
        <v>0</v>
      </c>
      <c r="C2535">
        <v>0</v>
      </c>
      <c r="D2535">
        <v>1</v>
      </c>
      <c r="E2535">
        <v>0</v>
      </c>
      <c r="F2535">
        <v>0</v>
      </c>
      <c r="G2535">
        <v>0</v>
      </c>
      <c r="H2535" s="9">
        <v>1716.5915566352401</v>
      </c>
      <c r="I2535" s="9">
        <v>-1.837968</v>
      </c>
      <c r="J2535" s="9">
        <v>-1.8376840000000001</v>
      </c>
      <c r="K2535" s="9">
        <v>-7.0714407000000001</v>
      </c>
      <c r="L2535" s="9">
        <v>-2.5861017035118601</v>
      </c>
      <c r="M2535" s="9">
        <v>-9.3099661000000005</v>
      </c>
      <c r="N2535" s="9">
        <v>-9.3099661000000005</v>
      </c>
      <c r="O2535" s="9">
        <v>-2.5861017035118601</v>
      </c>
      <c r="P2535">
        <v>0</v>
      </c>
      <c r="Q2535" s="9">
        <v>53.549995000000003</v>
      </c>
      <c r="R2535" s="9">
        <v>35261072.525741898</v>
      </c>
      <c r="S2535" s="9">
        <v>1027846320.16255</v>
      </c>
      <c r="T2535" s="9">
        <v>-9.6684144205383404E-5</v>
      </c>
      <c r="U2535" s="9">
        <v>2.5861017035118601</v>
      </c>
      <c r="V2535" s="9">
        <v>0</v>
      </c>
      <c r="W2535" s="9">
        <v>2.5861017035118601</v>
      </c>
      <c r="X2535" s="9" t="s">
        <v>86</v>
      </c>
      <c r="Y2535" s="9">
        <v>0</v>
      </c>
      <c r="Z2535" s="9">
        <v>1.2995074000000001E-2</v>
      </c>
      <c r="AA2535" s="9">
        <v>0</v>
      </c>
      <c r="AB2535" s="9">
        <v>8.6032039999999997E-3</v>
      </c>
      <c r="AQ2535" s="9">
        <f>K2535-'Processed Potentiostat'!$J$3</f>
        <v>-7.0714407000000001</v>
      </c>
    </row>
    <row r="2536" spans="1:43" x14ac:dyDescent="0.3">
      <c r="A2536">
        <v>2</v>
      </c>
      <c r="B2536">
        <v>0</v>
      </c>
      <c r="C2536">
        <v>0</v>
      </c>
      <c r="D2536">
        <v>1</v>
      </c>
      <c r="E2536">
        <v>0</v>
      </c>
      <c r="F2536">
        <v>0</v>
      </c>
      <c r="G2536">
        <v>0</v>
      </c>
      <c r="H2536" s="9">
        <v>1716.8211566294401</v>
      </c>
      <c r="I2536" s="9">
        <v>-1.8379909999999999</v>
      </c>
      <c r="J2536" s="9">
        <v>-1.8382997999999999</v>
      </c>
      <c r="K2536" s="9">
        <v>-2.0676559999999999</v>
      </c>
      <c r="L2536" s="9">
        <v>-2.5865263792642601</v>
      </c>
      <c r="M2536" s="9">
        <v>-9.3114948000000002</v>
      </c>
      <c r="N2536" s="9">
        <v>-9.3114948000000002</v>
      </c>
      <c r="O2536" s="9">
        <v>-2.5865263792642601</v>
      </c>
      <c r="P2536">
        <v>0</v>
      </c>
      <c r="Q2536" s="9">
        <v>53.549995000000003</v>
      </c>
      <c r="R2536" s="9">
        <v>35261072.525741898</v>
      </c>
      <c r="S2536" s="9">
        <v>962814437.04616702</v>
      </c>
      <c r="T2536" s="9">
        <v>-4.2467575240134799E-4</v>
      </c>
      <c r="U2536" s="9">
        <v>2.5865263792642601</v>
      </c>
      <c r="V2536" s="9">
        <v>0</v>
      </c>
      <c r="W2536" s="9">
        <v>2.5865263792642601</v>
      </c>
      <c r="X2536" s="9" t="s">
        <v>86</v>
      </c>
      <c r="Y2536" s="9">
        <v>0</v>
      </c>
      <c r="Z2536" s="9">
        <v>3.8009717E-3</v>
      </c>
      <c r="AA2536" s="9">
        <v>0</v>
      </c>
      <c r="AB2536" s="9">
        <v>8.1564588000000004E-3</v>
      </c>
      <c r="AQ2536" s="9">
        <f>K2536-'Processed Potentiostat'!$J$3</f>
        <v>-2.0676559999999999</v>
      </c>
    </row>
    <row r="2537" spans="1:43" x14ac:dyDescent="0.3">
      <c r="A2537">
        <v>2</v>
      </c>
      <c r="B2537">
        <v>0</v>
      </c>
      <c r="C2537">
        <v>0</v>
      </c>
      <c r="D2537">
        <v>1</v>
      </c>
      <c r="E2537">
        <v>0</v>
      </c>
      <c r="F2537">
        <v>0</v>
      </c>
      <c r="G2537">
        <v>0</v>
      </c>
      <c r="H2537" s="9">
        <v>1717.2319566190699</v>
      </c>
      <c r="I2537" s="9">
        <v>-1.8380555000000001</v>
      </c>
      <c r="J2537" s="9">
        <v>-1.8377706</v>
      </c>
      <c r="K2537" s="9">
        <v>-7.1398219999999997</v>
      </c>
      <c r="L2537" s="9">
        <v>-2.5869056296408401</v>
      </c>
      <c r="M2537" s="9">
        <v>-9.3128604999999993</v>
      </c>
      <c r="N2537" s="9">
        <v>-9.3128604999999993</v>
      </c>
      <c r="O2537" s="9">
        <v>-2.5869056296408401</v>
      </c>
      <c r="P2537">
        <v>0</v>
      </c>
      <c r="Q2537" s="9">
        <v>53.549995000000003</v>
      </c>
      <c r="R2537" s="9">
        <v>35261072.525741898</v>
      </c>
      <c r="S2537" s="9">
        <v>1018470249.71562</v>
      </c>
      <c r="T2537" s="9">
        <v>-3.7925037658226302E-4</v>
      </c>
      <c r="U2537" s="9">
        <v>2.5869056296408401</v>
      </c>
      <c r="V2537" s="9">
        <v>0</v>
      </c>
      <c r="W2537" s="9">
        <v>2.5869056296408401</v>
      </c>
      <c r="X2537" s="9" t="s">
        <v>86</v>
      </c>
      <c r="Y2537" s="9">
        <v>0</v>
      </c>
      <c r="Z2537" s="9">
        <v>1.3121354E-2</v>
      </c>
      <c r="AA2537" s="9">
        <v>0</v>
      </c>
      <c r="AB2537" s="9">
        <v>8.6951926000000002E-3</v>
      </c>
      <c r="AQ2537" s="9">
        <f>K2537-'Processed Potentiostat'!$J$3</f>
        <v>-7.1398219999999997</v>
      </c>
    </row>
    <row r="2538" spans="1:43" x14ac:dyDescent="0.3">
      <c r="A2538">
        <v>2</v>
      </c>
      <c r="B2538">
        <v>0</v>
      </c>
      <c r="C2538">
        <v>0</v>
      </c>
      <c r="D2538">
        <v>1</v>
      </c>
      <c r="E2538">
        <v>0</v>
      </c>
      <c r="F2538">
        <v>0</v>
      </c>
      <c r="G2538">
        <v>0</v>
      </c>
      <c r="H2538" s="9">
        <v>1717.30115661732</v>
      </c>
      <c r="I2538" s="9">
        <v>-1.8379046999999999</v>
      </c>
      <c r="J2538" s="9">
        <v>-1.8383278999999999</v>
      </c>
      <c r="K2538" s="9">
        <v>-2.0501103000000001</v>
      </c>
      <c r="L2538" s="9">
        <v>-2.5870296818403</v>
      </c>
      <c r="M2538" s="9">
        <v>-9.3133067999999994</v>
      </c>
      <c r="N2538" s="9">
        <v>-9.3133067999999994</v>
      </c>
      <c r="O2538" s="9">
        <v>-2.5870296818403</v>
      </c>
      <c r="P2538">
        <v>0</v>
      </c>
      <c r="Q2538" s="9">
        <v>53.549995000000003</v>
      </c>
      <c r="R2538" s="9">
        <v>35261072.525741898</v>
      </c>
      <c r="S2538" s="9">
        <v>960218414.14647996</v>
      </c>
      <c r="T2538" s="9">
        <v>-1.2405219945632601E-4</v>
      </c>
      <c r="U2538" s="9">
        <v>2.5870296818403</v>
      </c>
      <c r="V2538" s="9">
        <v>0</v>
      </c>
      <c r="W2538" s="9">
        <v>2.5870296818403</v>
      </c>
      <c r="X2538" s="9" t="s">
        <v>86</v>
      </c>
      <c r="Y2538" s="9">
        <v>0</v>
      </c>
      <c r="Z2538" s="9">
        <v>3.7687749000000002E-3</v>
      </c>
      <c r="AA2538" s="9">
        <v>0</v>
      </c>
      <c r="AB2538" s="9">
        <v>8.4495656000000002E-3</v>
      </c>
      <c r="AQ2538" s="9">
        <f>K2538-'Processed Potentiostat'!$J$3</f>
        <v>-2.0501103000000001</v>
      </c>
    </row>
    <row r="2539" spans="1:43" x14ac:dyDescent="0.3">
      <c r="A2539">
        <v>2</v>
      </c>
      <c r="B2539">
        <v>0</v>
      </c>
      <c r="C2539">
        <v>0</v>
      </c>
      <c r="D2539">
        <v>1</v>
      </c>
      <c r="E2539">
        <v>0</v>
      </c>
      <c r="F2539">
        <v>0</v>
      </c>
      <c r="G2539">
        <v>0</v>
      </c>
      <c r="H2539" s="9">
        <v>1717.37055661557</v>
      </c>
      <c r="I2539" s="9">
        <v>-1.8379023000000001</v>
      </c>
      <c r="J2539" s="9">
        <v>-1.8375678</v>
      </c>
      <c r="K2539" s="9">
        <v>-7.0863657</v>
      </c>
      <c r="L2539" s="9">
        <v>-2.5870918502079499</v>
      </c>
      <c r="M2539" s="9">
        <v>-9.3135308999999999</v>
      </c>
      <c r="N2539" s="9">
        <v>-9.3135308999999999</v>
      </c>
      <c r="O2539" s="9">
        <v>-2.5870918502079499</v>
      </c>
      <c r="P2539">
        <v>0</v>
      </c>
      <c r="Q2539" s="9">
        <v>53.549995000000003</v>
      </c>
      <c r="R2539" s="9">
        <v>35261072.525741898</v>
      </c>
      <c r="S2539" s="9">
        <v>1041552730.65891</v>
      </c>
      <c r="T2539" s="9">
        <v>-6.2168367650716706E-5</v>
      </c>
      <c r="U2539" s="9">
        <v>2.5870918502079499</v>
      </c>
      <c r="V2539" s="9">
        <v>0</v>
      </c>
      <c r="W2539" s="9">
        <v>2.5870918502079499</v>
      </c>
      <c r="X2539" s="9" t="s">
        <v>86</v>
      </c>
      <c r="Y2539" s="9">
        <v>0</v>
      </c>
      <c r="Z2539" s="9">
        <v>1.3021678E-2</v>
      </c>
      <c r="AA2539" s="9">
        <v>0</v>
      </c>
      <c r="AB2539" s="9">
        <v>8.0894586000000001E-3</v>
      </c>
      <c r="AQ2539" s="9">
        <f>K2539-'Processed Potentiostat'!$J$3</f>
        <v>-7.0863657</v>
      </c>
    </row>
    <row r="2540" spans="1:43" x14ac:dyDescent="0.3">
      <c r="A2540">
        <v>2</v>
      </c>
      <c r="B2540">
        <v>0</v>
      </c>
      <c r="C2540">
        <v>0</v>
      </c>
      <c r="D2540">
        <v>1</v>
      </c>
      <c r="E2540">
        <v>0</v>
      </c>
      <c r="F2540">
        <v>0</v>
      </c>
      <c r="G2540">
        <v>0</v>
      </c>
      <c r="H2540" s="9">
        <v>1717.4993566123101</v>
      </c>
      <c r="I2540" s="9">
        <v>-1.8380333</v>
      </c>
      <c r="J2540" s="9">
        <v>-1.8385956999999999</v>
      </c>
      <c r="K2540" s="9">
        <v>-1.9967680999999999</v>
      </c>
      <c r="L2540" s="9">
        <v>-2.5873020829018998</v>
      </c>
      <c r="M2540" s="9">
        <v>-9.3142872000000008</v>
      </c>
      <c r="N2540" s="9">
        <v>-9.3142872000000008</v>
      </c>
      <c r="O2540" s="9">
        <v>-2.5873020829018998</v>
      </c>
      <c r="P2540">
        <v>0</v>
      </c>
      <c r="Q2540" s="9">
        <v>53.549995000000003</v>
      </c>
      <c r="R2540" s="9">
        <v>35261072.525741898</v>
      </c>
      <c r="S2540" s="9">
        <v>934606110.28591597</v>
      </c>
      <c r="T2540" s="9">
        <v>-2.1023269395703501E-4</v>
      </c>
      <c r="U2540" s="9">
        <v>2.5873020829018998</v>
      </c>
      <c r="V2540" s="9">
        <v>0</v>
      </c>
      <c r="W2540" s="9">
        <v>2.5873020829018998</v>
      </c>
      <c r="X2540" s="9" t="s">
        <v>86</v>
      </c>
      <c r="Y2540" s="9">
        <v>0</v>
      </c>
      <c r="Z2540" s="9">
        <v>3.6712493999999998E-3</v>
      </c>
      <c r="AA2540" s="9">
        <v>0</v>
      </c>
      <c r="AB2540" s="9">
        <v>8.2071069999999999E-3</v>
      </c>
      <c r="AQ2540" s="9">
        <f>K2540-'Processed Potentiostat'!$J$3</f>
        <v>-1.9967680999999999</v>
      </c>
    </row>
    <row r="2541" spans="1:43" x14ac:dyDescent="0.3">
      <c r="A2541">
        <v>2</v>
      </c>
      <c r="B2541">
        <v>0</v>
      </c>
      <c r="C2541">
        <v>0</v>
      </c>
      <c r="D2541">
        <v>1</v>
      </c>
      <c r="E2541">
        <v>0</v>
      </c>
      <c r="F2541">
        <v>0</v>
      </c>
      <c r="G2541">
        <v>0</v>
      </c>
      <c r="H2541" s="9">
        <v>1717.5677566105801</v>
      </c>
      <c r="I2541" s="9">
        <v>-1.8381315</v>
      </c>
      <c r="J2541" s="9">
        <v>-1.8376904999999999</v>
      </c>
      <c r="K2541" s="9">
        <v>-7.0568327999999996</v>
      </c>
      <c r="L2541" s="9">
        <v>-2.5873523920951</v>
      </c>
      <c r="M2541" s="9">
        <v>-9.3144684000000009</v>
      </c>
      <c r="N2541" s="9">
        <v>-9.3144684000000009</v>
      </c>
      <c r="O2541" s="9">
        <v>-2.5873523920951</v>
      </c>
      <c r="P2541">
        <v>0</v>
      </c>
      <c r="Q2541" s="9">
        <v>53.549995000000003</v>
      </c>
      <c r="R2541" s="9">
        <v>35261072.525741898</v>
      </c>
      <c r="S2541" s="9">
        <v>1027613972.45965</v>
      </c>
      <c r="T2541" s="9">
        <v>-5.0309193194042397E-5</v>
      </c>
      <c r="U2541" s="9">
        <v>2.5873523920951</v>
      </c>
      <c r="V2541" s="9">
        <v>0</v>
      </c>
      <c r="W2541" s="9">
        <v>2.5873523920951</v>
      </c>
      <c r="X2541" s="9" t="s">
        <v>86</v>
      </c>
      <c r="Y2541" s="9">
        <v>0</v>
      </c>
      <c r="Z2541" s="9">
        <v>1.2968275E-2</v>
      </c>
      <c r="AA2541" s="9">
        <v>0</v>
      </c>
      <c r="AB2541" s="9">
        <v>8.4478817999999994E-3</v>
      </c>
      <c r="AQ2541" s="9">
        <f>K2541-'Processed Potentiostat'!$J$3</f>
        <v>-7.0568327999999996</v>
      </c>
    </row>
    <row r="2542" spans="1:43" x14ac:dyDescent="0.3">
      <c r="A2542">
        <v>2</v>
      </c>
      <c r="B2542">
        <v>0</v>
      </c>
      <c r="C2542">
        <v>0</v>
      </c>
      <c r="D2542">
        <v>1</v>
      </c>
      <c r="E2542">
        <v>0</v>
      </c>
      <c r="F2542">
        <v>0</v>
      </c>
      <c r="G2542">
        <v>0</v>
      </c>
      <c r="H2542" s="9">
        <v>1717.5901566100199</v>
      </c>
      <c r="I2542" s="9">
        <v>-1.8380871000000001</v>
      </c>
      <c r="J2542" s="9">
        <v>-1.8377216000000001</v>
      </c>
      <c r="K2542" s="9">
        <v>-12.090488000000001</v>
      </c>
      <c r="L2542" s="9">
        <v>-2.5874119550529699</v>
      </c>
      <c r="M2542" s="9">
        <v>-9.3146830000000005</v>
      </c>
      <c r="N2542" s="9">
        <v>-9.3146830000000005</v>
      </c>
      <c r="O2542" s="9">
        <v>-2.5874119550529699</v>
      </c>
      <c r="P2542">
        <v>0</v>
      </c>
      <c r="Q2542" s="9">
        <v>53.549995000000003</v>
      </c>
      <c r="R2542" s="9">
        <v>35261072.525741898</v>
      </c>
      <c r="S2542" s="9">
        <v>1024135464.2831399</v>
      </c>
      <c r="T2542" s="9">
        <v>-5.9562957869463397E-5</v>
      </c>
      <c r="U2542" s="9">
        <v>2.5874119550529699</v>
      </c>
      <c r="V2542" s="9">
        <v>0</v>
      </c>
      <c r="W2542" s="9">
        <v>2.5874119550529699</v>
      </c>
      <c r="X2542" s="9" t="s">
        <v>86</v>
      </c>
      <c r="Y2542" s="9">
        <v>0</v>
      </c>
      <c r="Z2542" s="9">
        <v>2.2218952E-2</v>
      </c>
      <c r="AA2542" s="9">
        <v>0</v>
      </c>
      <c r="AB2542" s="9">
        <v>8.5716349999999993E-3</v>
      </c>
      <c r="AQ2542" s="9">
        <f>K2542-'Processed Potentiostat'!$J$3</f>
        <v>-12.090488000000001</v>
      </c>
    </row>
    <row r="2543" spans="1:43" x14ac:dyDescent="0.3">
      <c r="A2543">
        <v>2</v>
      </c>
      <c r="B2543">
        <v>0</v>
      </c>
      <c r="C2543">
        <v>0</v>
      </c>
      <c r="D2543">
        <v>1</v>
      </c>
      <c r="E2543">
        <v>0</v>
      </c>
      <c r="F2543">
        <v>0</v>
      </c>
      <c r="G2543">
        <v>0</v>
      </c>
      <c r="H2543" s="9">
        <v>1717.6605566082401</v>
      </c>
      <c r="I2543" s="9">
        <v>-1.8379483999999999</v>
      </c>
      <c r="J2543" s="9">
        <v>-1.8384472000000001</v>
      </c>
      <c r="K2543" s="9">
        <v>-7.0393901000000003</v>
      </c>
      <c r="L2543" s="9">
        <v>-2.58764780219831</v>
      </c>
      <c r="M2543" s="9">
        <v>-9.3155316999999993</v>
      </c>
      <c r="N2543" s="9">
        <v>-9.3155316999999993</v>
      </c>
      <c r="O2543" s="9">
        <v>-2.58764780219831</v>
      </c>
      <c r="P2543">
        <v>0</v>
      </c>
      <c r="Q2543" s="9">
        <v>53.549995000000003</v>
      </c>
      <c r="R2543" s="9">
        <v>35261072.525741898</v>
      </c>
      <c r="S2543" s="9">
        <v>948818070.35288298</v>
      </c>
      <c r="T2543" s="9">
        <v>-2.35847145345413E-4</v>
      </c>
      <c r="U2543" s="9">
        <v>2.58764780219831</v>
      </c>
      <c r="V2543" s="9">
        <v>0</v>
      </c>
      <c r="W2543" s="9">
        <v>2.58764780219831</v>
      </c>
      <c r="X2543" s="9" t="s">
        <v>86</v>
      </c>
      <c r="Y2543" s="9">
        <v>0</v>
      </c>
      <c r="Z2543" s="9">
        <v>1.2941546999999999E-2</v>
      </c>
      <c r="AA2543" s="9">
        <v>0</v>
      </c>
      <c r="AB2543" s="9">
        <v>8.6039007000000001E-3</v>
      </c>
      <c r="AQ2543" s="9">
        <f>K2543-'Processed Potentiostat'!$J$3</f>
        <v>-7.0393901000000003</v>
      </c>
    </row>
    <row r="2544" spans="1:43" x14ac:dyDescent="0.3">
      <c r="A2544">
        <v>2</v>
      </c>
      <c r="B2544">
        <v>0</v>
      </c>
      <c r="C2544">
        <v>0</v>
      </c>
      <c r="D2544">
        <v>1</v>
      </c>
      <c r="E2544">
        <v>0</v>
      </c>
      <c r="F2544">
        <v>0</v>
      </c>
      <c r="G2544">
        <v>0</v>
      </c>
      <c r="H2544" s="9">
        <v>1717.6995566072501</v>
      </c>
      <c r="I2544" s="9">
        <v>-1.8379478</v>
      </c>
      <c r="J2544" s="9">
        <v>-1.8384235</v>
      </c>
      <c r="K2544" s="9">
        <v>-2.0207240999999998</v>
      </c>
      <c r="L2544" s="9">
        <v>-2.58770137235385</v>
      </c>
      <c r="M2544" s="9">
        <v>-9.3157253000000004</v>
      </c>
      <c r="N2544" s="9">
        <v>-9.3157253000000004</v>
      </c>
      <c r="O2544" s="9">
        <v>-2.58770137235385</v>
      </c>
      <c r="P2544">
        <v>0</v>
      </c>
      <c r="Q2544" s="9">
        <v>53.549995000000003</v>
      </c>
      <c r="R2544" s="9">
        <v>35261072.525741898</v>
      </c>
      <c r="S2544" s="9">
        <v>951127043.50265503</v>
      </c>
      <c r="T2544" s="9">
        <v>-5.3570155541304802E-5</v>
      </c>
      <c r="U2544" s="9">
        <v>2.58770137235385</v>
      </c>
      <c r="V2544" s="9">
        <v>0</v>
      </c>
      <c r="W2544" s="9">
        <v>2.58770137235385</v>
      </c>
      <c r="X2544" s="9" t="s">
        <v>86</v>
      </c>
      <c r="Y2544" s="9">
        <v>0</v>
      </c>
      <c r="Z2544" s="9">
        <v>3.7149466E-3</v>
      </c>
      <c r="AA2544" s="9">
        <v>0</v>
      </c>
      <c r="AB2544" s="9">
        <v>8.4528802000000004E-3</v>
      </c>
      <c r="AQ2544" s="9">
        <f>K2544-'Processed Potentiostat'!$J$3</f>
        <v>-2.0207240999999998</v>
      </c>
    </row>
    <row r="2545" spans="1:43" x14ac:dyDescent="0.3">
      <c r="A2545">
        <v>2</v>
      </c>
      <c r="B2545">
        <v>0</v>
      </c>
      <c r="C2545">
        <v>0</v>
      </c>
      <c r="D2545">
        <v>1</v>
      </c>
      <c r="E2545">
        <v>0</v>
      </c>
      <c r="F2545">
        <v>0</v>
      </c>
      <c r="G2545">
        <v>0</v>
      </c>
      <c r="H2545" s="9">
        <v>1717.7421566061801</v>
      </c>
      <c r="I2545" s="9">
        <v>-1.837901</v>
      </c>
      <c r="J2545" s="9">
        <v>-1.8381505</v>
      </c>
      <c r="K2545" s="9">
        <v>2.9880211000000001</v>
      </c>
      <c r="L2545" s="9">
        <v>-2.5877085109392</v>
      </c>
      <c r="M2545" s="9">
        <v>-9.3157511</v>
      </c>
      <c r="N2545" s="9">
        <v>-9.3157511</v>
      </c>
      <c r="O2545" s="9">
        <v>-2.5877085109392</v>
      </c>
      <c r="P2545">
        <v>0</v>
      </c>
      <c r="Q2545" s="9">
        <v>53.549995000000003</v>
      </c>
      <c r="R2545" s="9">
        <v>35261072.525741898</v>
      </c>
      <c r="S2545" s="9">
        <v>978292928.73904502</v>
      </c>
      <c r="T2545" s="9">
        <v>-7.1385853424032996E-6</v>
      </c>
      <c r="U2545" s="9">
        <v>2.5877085109392</v>
      </c>
      <c r="V2545" s="9">
        <v>0</v>
      </c>
      <c r="W2545" s="9">
        <v>2.5877085109392</v>
      </c>
      <c r="X2545" s="9" t="s">
        <v>86</v>
      </c>
      <c r="Y2545" s="9">
        <v>0</v>
      </c>
      <c r="Z2545" s="9">
        <v>5.4924325E-3</v>
      </c>
      <c r="AA2545" s="9">
        <v>0</v>
      </c>
      <c r="AB2545" s="9">
        <v>8.4210783000000008E-3</v>
      </c>
      <c r="AQ2545" s="9">
        <f>K2545-'Processed Potentiostat'!$J$3</f>
        <v>2.9880211000000001</v>
      </c>
    </row>
    <row r="2546" spans="1:43" x14ac:dyDescent="0.3">
      <c r="A2546">
        <v>2</v>
      </c>
      <c r="B2546">
        <v>0</v>
      </c>
      <c r="C2546">
        <v>0</v>
      </c>
      <c r="D2546">
        <v>1</v>
      </c>
      <c r="E2546">
        <v>0</v>
      </c>
      <c r="F2546">
        <v>0</v>
      </c>
      <c r="G2546">
        <v>0</v>
      </c>
      <c r="H2546" s="9">
        <v>1717.7705566054599</v>
      </c>
      <c r="I2546" s="9">
        <v>-1.8380901999999999</v>
      </c>
      <c r="J2546" s="9">
        <v>-1.8376839</v>
      </c>
      <c r="K2546" s="9">
        <v>-2.0466700000000002</v>
      </c>
      <c r="L2546" s="9">
        <v>-2.58770180421494</v>
      </c>
      <c r="M2546" s="9">
        <v>-9.3157262999999997</v>
      </c>
      <c r="N2546" s="9">
        <v>-9.3157262999999997</v>
      </c>
      <c r="O2546" s="9">
        <v>-2.58770180421494</v>
      </c>
      <c r="P2546">
        <v>0</v>
      </c>
      <c r="Q2546" s="9">
        <v>53.549995000000003</v>
      </c>
      <c r="R2546" s="9">
        <v>42549285.388298102</v>
      </c>
      <c r="S2546" s="9">
        <v>978292928.73904502</v>
      </c>
      <c r="T2546" s="9">
        <v>6.7067242595086904E-6</v>
      </c>
      <c r="U2546" s="9">
        <v>2.58770180421494</v>
      </c>
      <c r="V2546" s="9">
        <v>0</v>
      </c>
      <c r="W2546" s="9">
        <v>2.58770180421494</v>
      </c>
      <c r="X2546" s="9" t="s">
        <v>86</v>
      </c>
      <c r="Y2546" s="9">
        <v>0</v>
      </c>
      <c r="Z2546" s="9">
        <v>3.7611325000000001E-3</v>
      </c>
      <c r="AA2546" s="9">
        <v>0</v>
      </c>
      <c r="AB2546" s="9">
        <v>8.2695084000000002E-3</v>
      </c>
      <c r="AQ2546" s="9">
        <f>K2546-'Processed Potentiostat'!$J$3</f>
        <v>-2.0466700000000002</v>
      </c>
    </row>
    <row r="2547" spans="1:43" x14ac:dyDescent="0.3">
      <c r="A2547">
        <v>2</v>
      </c>
      <c r="B2547">
        <v>0</v>
      </c>
      <c r="C2547">
        <v>0</v>
      </c>
      <c r="D2547">
        <v>1</v>
      </c>
      <c r="E2547">
        <v>0</v>
      </c>
      <c r="F2547">
        <v>0</v>
      </c>
      <c r="G2547">
        <v>0</v>
      </c>
      <c r="H2547" s="9">
        <v>1717.81435660435</v>
      </c>
      <c r="I2547" s="9">
        <v>-1.8380637</v>
      </c>
      <c r="J2547" s="9">
        <v>-1.8379711999999999</v>
      </c>
      <c r="K2547" s="9">
        <v>-7.062665</v>
      </c>
      <c r="L2547" s="9">
        <v>-2.58773373619381</v>
      </c>
      <c r="M2547" s="9">
        <v>-9.3158417</v>
      </c>
      <c r="N2547" s="9">
        <v>-9.3158417</v>
      </c>
      <c r="O2547" s="9">
        <v>-2.58773373619381</v>
      </c>
      <c r="P2547">
        <v>0</v>
      </c>
      <c r="Q2547" s="9">
        <v>53.549995000000003</v>
      </c>
      <c r="R2547" s="9">
        <v>42549285.388298102</v>
      </c>
      <c r="S2547" s="9">
        <v>997005411.78191304</v>
      </c>
      <c r="T2547" s="9">
        <v>-3.1931978874411002E-5</v>
      </c>
      <c r="U2547" s="9">
        <v>2.58773373619381</v>
      </c>
      <c r="V2547" s="9">
        <v>0</v>
      </c>
      <c r="W2547" s="9">
        <v>2.58773373619381</v>
      </c>
      <c r="X2547" s="9" t="s">
        <v>86</v>
      </c>
      <c r="Y2547" s="9">
        <v>0</v>
      </c>
      <c r="Z2547" s="9">
        <v>1.2980975E-2</v>
      </c>
      <c r="AA2547" s="9">
        <v>0</v>
      </c>
      <c r="AB2547" s="9">
        <v>8.4672523999999999E-3</v>
      </c>
      <c r="AQ2547" s="9">
        <f>K2547-'Processed Potentiostat'!$J$3</f>
        <v>-7.062665</v>
      </c>
    </row>
    <row r="2548" spans="1:43" x14ac:dyDescent="0.3">
      <c r="A2548">
        <v>2</v>
      </c>
      <c r="B2548">
        <v>0</v>
      </c>
      <c r="C2548">
        <v>0</v>
      </c>
      <c r="D2548">
        <v>1</v>
      </c>
      <c r="E2548">
        <v>0</v>
      </c>
      <c r="F2548">
        <v>0</v>
      </c>
      <c r="G2548">
        <v>0</v>
      </c>
      <c r="H2548" s="9">
        <v>1717.8997566021999</v>
      </c>
      <c r="I2548" s="9">
        <v>-1.8380479000000001</v>
      </c>
      <c r="J2548" s="9">
        <v>-1.8385434</v>
      </c>
      <c r="K2548" s="9">
        <v>-2.0054617000000001</v>
      </c>
      <c r="L2548" s="9">
        <v>-2.58791980844794</v>
      </c>
      <c r="M2548" s="9">
        <v>-9.3165112000000008</v>
      </c>
      <c r="N2548" s="9">
        <v>-9.3165112000000008</v>
      </c>
      <c r="O2548" s="9">
        <v>-2.58791980844794</v>
      </c>
      <c r="P2548">
        <v>0</v>
      </c>
      <c r="Q2548" s="9">
        <v>53.549995000000003</v>
      </c>
      <c r="R2548" s="9">
        <v>42549285.388298102</v>
      </c>
      <c r="S2548" s="9">
        <v>939746792.66337395</v>
      </c>
      <c r="T2548" s="9">
        <v>-1.86072254128255E-4</v>
      </c>
      <c r="U2548" s="9">
        <v>2.58791980844794</v>
      </c>
      <c r="V2548" s="9">
        <v>0</v>
      </c>
      <c r="W2548" s="9">
        <v>2.58791980844794</v>
      </c>
      <c r="X2548" s="9" t="s">
        <v>86</v>
      </c>
      <c r="Y2548" s="9">
        <v>0</v>
      </c>
      <c r="Z2548" s="9">
        <v>3.6871284000000002E-3</v>
      </c>
      <c r="AA2548" s="9">
        <v>0</v>
      </c>
      <c r="AB2548" s="9">
        <v>8.3171445999999996E-3</v>
      </c>
      <c r="AQ2548" s="9">
        <f>K2548-'Processed Potentiostat'!$J$3</f>
        <v>-2.0054617000000001</v>
      </c>
    </row>
    <row r="2549" spans="1:43" x14ac:dyDescent="0.3">
      <c r="A2549">
        <v>2</v>
      </c>
      <c r="B2549">
        <v>0</v>
      </c>
      <c r="C2549">
        <v>0</v>
      </c>
      <c r="D2549">
        <v>1</v>
      </c>
      <c r="E2549">
        <v>0</v>
      </c>
      <c r="F2549">
        <v>0</v>
      </c>
      <c r="G2549">
        <v>0</v>
      </c>
      <c r="H2549" s="9">
        <v>1717.95215660087</v>
      </c>
      <c r="I2549" s="9">
        <v>-1.8381542</v>
      </c>
      <c r="J2549" s="9">
        <v>-1.8377874999999999</v>
      </c>
      <c r="K2549" s="9">
        <v>-7.0164957000000001</v>
      </c>
      <c r="L2549" s="9">
        <v>-2.5879473471321801</v>
      </c>
      <c r="M2549" s="9">
        <v>-9.3166103000000007</v>
      </c>
      <c r="N2549" s="9">
        <v>-9.3166103000000007</v>
      </c>
      <c r="O2549" s="9">
        <v>-2.5879473471321801</v>
      </c>
      <c r="P2549">
        <v>0</v>
      </c>
      <c r="Q2549" s="9">
        <v>53.549995000000003</v>
      </c>
      <c r="R2549" s="9">
        <v>42549285.388298102</v>
      </c>
      <c r="S2549" s="9">
        <v>1017005880.72009</v>
      </c>
      <c r="T2549" s="9">
        <v>-2.75386842356617E-5</v>
      </c>
      <c r="U2549" s="9">
        <v>2.5879473471321801</v>
      </c>
      <c r="V2549" s="9">
        <v>0</v>
      </c>
      <c r="W2549" s="9">
        <v>2.5879473471321801</v>
      </c>
      <c r="X2549" s="9" t="s">
        <v>86</v>
      </c>
      <c r="Y2549" s="9">
        <v>0</v>
      </c>
      <c r="Z2549" s="9">
        <v>1.2894828000000001E-2</v>
      </c>
      <c r="AA2549" s="9">
        <v>0</v>
      </c>
      <c r="AB2549" s="9">
        <v>8.0290455E-3</v>
      </c>
      <c r="AQ2549" s="9">
        <f>K2549-'Processed Potentiostat'!$J$3</f>
        <v>-7.0164957000000001</v>
      </c>
    </row>
    <row r="2550" spans="1:43" x14ac:dyDescent="0.3">
      <c r="A2550">
        <v>2</v>
      </c>
      <c r="B2550">
        <v>0</v>
      </c>
      <c r="C2550">
        <v>0</v>
      </c>
      <c r="D2550">
        <v>1</v>
      </c>
      <c r="E2550">
        <v>0</v>
      </c>
      <c r="F2550">
        <v>0</v>
      </c>
      <c r="G2550">
        <v>0</v>
      </c>
      <c r="H2550" s="9">
        <v>1718.04055659864</v>
      </c>
      <c r="I2550" s="9">
        <v>-1.8380525000000001</v>
      </c>
      <c r="J2550" s="9">
        <v>-1.8384663000000001</v>
      </c>
      <c r="K2550" s="9">
        <v>-1.9917252999999999</v>
      </c>
      <c r="L2550" s="9">
        <v>-2.5880878221443302</v>
      </c>
      <c r="M2550" s="9">
        <v>-9.3171157999999998</v>
      </c>
      <c r="N2550" s="9">
        <v>-9.3171157999999998</v>
      </c>
      <c r="O2550" s="9">
        <v>-2.5880878221443302</v>
      </c>
      <c r="P2550">
        <v>0</v>
      </c>
      <c r="Q2550" s="9">
        <v>53.549995000000003</v>
      </c>
      <c r="R2550" s="9">
        <v>42549285.388298102</v>
      </c>
      <c r="S2550" s="9">
        <v>947148222.25253499</v>
      </c>
      <c r="T2550" s="9">
        <v>-1.4047501215008699E-4</v>
      </c>
      <c r="U2550" s="9">
        <v>2.5880878221443302</v>
      </c>
      <c r="V2550" s="9">
        <v>0</v>
      </c>
      <c r="W2550" s="9">
        <v>2.5880878221443302</v>
      </c>
      <c r="X2550" s="9" t="s">
        <v>86</v>
      </c>
      <c r="Y2550" s="9">
        <v>0</v>
      </c>
      <c r="Z2550" s="9">
        <v>3.6617198000000002E-3</v>
      </c>
      <c r="AA2550" s="9">
        <v>0</v>
      </c>
      <c r="AB2550" s="9">
        <v>8.445167E-3</v>
      </c>
      <c r="AQ2550" s="9">
        <f>K2550-'Processed Potentiostat'!$J$3</f>
        <v>-1.9917252999999999</v>
      </c>
    </row>
    <row r="2551" spans="1:43" x14ac:dyDescent="0.3">
      <c r="A2551">
        <v>2</v>
      </c>
      <c r="B2551">
        <v>0</v>
      </c>
      <c r="C2551">
        <v>0</v>
      </c>
      <c r="D2551">
        <v>1</v>
      </c>
      <c r="E2551">
        <v>0</v>
      </c>
      <c r="F2551">
        <v>0</v>
      </c>
      <c r="G2551">
        <v>0</v>
      </c>
      <c r="H2551" s="9">
        <v>1718.0921565973399</v>
      </c>
      <c r="I2551" s="9">
        <v>-1.8379825000000001</v>
      </c>
      <c r="J2551" s="9">
        <v>-1.8375412</v>
      </c>
      <c r="K2551" s="9">
        <v>-7.0393895999999998</v>
      </c>
      <c r="L2551" s="9">
        <v>-2.58812046575291</v>
      </c>
      <c r="M2551" s="9">
        <v>-9.3172339999999991</v>
      </c>
      <c r="N2551" s="9">
        <v>-9.3172339999999991</v>
      </c>
      <c r="O2551" s="9">
        <v>-2.58812046575291</v>
      </c>
      <c r="P2551">
        <v>0</v>
      </c>
      <c r="Q2551" s="9">
        <v>53.549995000000003</v>
      </c>
      <c r="R2551" s="9">
        <v>42549285.388298102</v>
      </c>
      <c r="S2551" s="9">
        <v>1045063026.42774</v>
      </c>
      <c r="T2551" s="9">
        <v>-3.2643608589566497E-5</v>
      </c>
      <c r="U2551" s="9">
        <v>2.58812046575291</v>
      </c>
      <c r="V2551" s="9">
        <v>0</v>
      </c>
      <c r="W2551" s="9">
        <v>2.58812046575291</v>
      </c>
      <c r="X2551" s="9" t="s">
        <v>86</v>
      </c>
      <c r="Y2551" s="9">
        <v>0</v>
      </c>
      <c r="Z2551" s="9">
        <v>1.2935169E-2</v>
      </c>
      <c r="AA2551" s="9">
        <v>0</v>
      </c>
      <c r="AB2551" s="9">
        <v>8.4803625999999993E-3</v>
      </c>
      <c r="AQ2551" s="9">
        <f>K2551-'Processed Potentiostat'!$J$3</f>
        <v>-7.0393895999999998</v>
      </c>
    </row>
    <row r="2552" spans="1:43" x14ac:dyDescent="0.3">
      <c r="A2552">
        <v>2</v>
      </c>
      <c r="B2552">
        <v>0</v>
      </c>
      <c r="C2552">
        <v>0</v>
      </c>
      <c r="D2552">
        <v>1</v>
      </c>
      <c r="E2552">
        <v>0</v>
      </c>
      <c r="F2552">
        <v>0</v>
      </c>
      <c r="G2552">
        <v>0</v>
      </c>
      <c r="H2552" s="9">
        <v>1718.14295659605</v>
      </c>
      <c r="I2552" s="9">
        <v>-1.8380403999999999</v>
      </c>
      <c r="J2552" s="9">
        <v>-1.8383073000000001</v>
      </c>
      <c r="K2552" s="9">
        <v>-2.0012645999999998</v>
      </c>
      <c r="L2552" s="9">
        <v>-2.5882183425228198</v>
      </c>
      <c r="M2552" s="9">
        <v>-9.3175858999999992</v>
      </c>
      <c r="N2552" s="9">
        <v>-9.3175858999999992</v>
      </c>
      <c r="O2552" s="9">
        <v>-2.5882183425228198</v>
      </c>
      <c r="P2552">
        <v>0</v>
      </c>
      <c r="Q2552" s="9">
        <v>53.549995000000003</v>
      </c>
      <c r="R2552" s="9">
        <v>42549285.388298102</v>
      </c>
      <c r="S2552" s="9">
        <v>962699600.31306398</v>
      </c>
      <c r="T2552" s="9">
        <v>-9.7876769900473394E-5</v>
      </c>
      <c r="U2552" s="9">
        <v>2.5882183425228198</v>
      </c>
      <c r="V2552" s="9">
        <v>0</v>
      </c>
      <c r="W2552" s="9">
        <v>2.5882183425228198</v>
      </c>
      <c r="X2552" s="9" t="s">
        <v>86</v>
      </c>
      <c r="Y2552" s="9">
        <v>0</v>
      </c>
      <c r="Z2552" s="9">
        <v>3.6789393000000001E-3</v>
      </c>
      <c r="AA2552" s="9">
        <v>0</v>
      </c>
      <c r="AB2552" s="9">
        <v>8.1253712999999998E-3</v>
      </c>
      <c r="AQ2552" s="9">
        <f>K2552-'Processed Potentiostat'!$J$3</f>
        <v>-2.0012645999999998</v>
      </c>
    </row>
    <row r="2553" spans="1:43" x14ac:dyDescent="0.3">
      <c r="A2553">
        <v>2</v>
      </c>
      <c r="B2553">
        <v>0</v>
      </c>
      <c r="C2553">
        <v>0</v>
      </c>
      <c r="D2553">
        <v>1</v>
      </c>
      <c r="E2553">
        <v>0</v>
      </c>
      <c r="F2553">
        <v>0</v>
      </c>
      <c r="G2553">
        <v>0</v>
      </c>
      <c r="H2553" s="9">
        <v>1718.1789565951401</v>
      </c>
      <c r="I2553" s="9">
        <v>-1.8378477</v>
      </c>
      <c r="J2553" s="9">
        <v>-1.8383031999999999</v>
      </c>
      <c r="K2553" s="9">
        <v>3.1284353999999999</v>
      </c>
      <c r="L2553" s="9">
        <v>-2.5882148805672802</v>
      </c>
      <c r="M2553" s="9">
        <v>-9.3175735</v>
      </c>
      <c r="N2553" s="9">
        <v>-9.3175735</v>
      </c>
      <c r="O2553" s="9">
        <v>-2.5882148805672802</v>
      </c>
      <c r="P2553">
        <v>0</v>
      </c>
      <c r="Q2553" s="9">
        <v>53.549995000000003</v>
      </c>
      <c r="R2553" s="9">
        <v>164126022.68825001</v>
      </c>
      <c r="S2553" s="9">
        <v>962699600.31306398</v>
      </c>
      <c r="T2553" s="9">
        <v>3.4619555342452202E-6</v>
      </c>
      <c r="U2553" s="9">
        <v>2.5882148805672802</v>
      </c>
      <c r="V2553" s="9">
        <v>0</v>
      </c>
      <c r="W2553" s="9">
        <v>2.5882148805672802</v>
      </c>
      <c r="X2553" s="9" t="s">
        <v>86</v>
      </c>
      <c r="Y2553" s="9">
        <v>0</v>
      </c>
      <c r="Z2553" s="9">
        <v>5.7510128000000001E-3</v>
      </c>
      <c r="AA2553" s="9">
        <v>0</v>
      </c>
      <c r="AB2553" s="9">
        <v>8.3241983999999998E-3</v>
      </c>
      <c r="AQ2553" s="9">
        <f>K2553-'Processed Potentiostat'!$J$3</f>
        <v>3.1284353999999999</v>
      </c>
    </row>
    <row r="2554" spans="1:43" x14ac:dyDescent="0.3">
      <c r="A2554">
        <v>2</v>
      </c>
      <c r="B2554">
        <v>0</v>
      </c>
      <c r="C2554">
        <v>0</v>
      </c>
      <c r="D2554">
        <v>1</v>
      </c>
      <c r="E2554">
        <v>0</v>
      </c>
      <c r="F2554">
        <v>0</v>
      </c>
      <c r="G2554">
        <v>0</v>
      </c>
      <c r="H2554" s="9">
        <v>1718.20635659445</v>
      </c>
      <c r="I2554" s="9">
        <v>-1.8379483000000001</v>
      </c>
      <c r="J2554" s="9">
        <v>-1.8373747</v>
      </c>
      <c r="K2554" s="9">
        <v>-1.8887042000000001</v>
      </c>
      <c r="L2554" s="9">
        <v>-2.5882083123552402</v>
      </c>
      <c r="M2554" s="9">
        <v>-9.3175497000000007</v>
      </c>
      <c r="N2554" s="9">
        <v>-9.3175497000000007</v>
      </c>
      <c r="O2554" s="9">
        <v>-2.5882083123552402</v>
      </c>
      <c r="P2554">
        <v>0</v>
      </c>
      <c r="Q2554" s="9">
        <v>53.549995000000003</v>
      </c>
      <c r="R2554" s="9">
        <v>31093212.805154201</v>
      </c>
      <c r="S2554" s="9">
        <v>962699600.31306398</v>
      </c>
      <c r="T2554" s="9">
        <v>6.5682120453658399E-6</v>
      </c>
      <c r="U2554" s="9">
        <v>2.5882083123552402</v>
      </c>
      <c r="V2554" s="9">
        <v>0</v>
      </c>
      <c r="W2554" s="9">
        <v>2.5882083123552402</v>
      </c>
      <c r="X2554" s="9" t="s">
        <v>86</v>
      </c>
      <c r="Y2554" s="9">
        <v>0</v>
      </c>
      <c r="Z2554" s="9">
        <v>3.4702572000000001E-3</v>
      </c>
      <c r="AA2554" s="9">
        <v>0</v>
      </c>
      <c r="AB2554" s="9">
        <v>8.1002628000000007E-3</v>
      </c>
      <c r="AQ2554" s="9">
        <f>K2554-'Processed Potentiostat'!$J$3</f>
        <v>-1.8887042000000001</v>
      </c>
    </row>
    <row r="2555" spans="1:43" x14ac:dyDescent="0.3">
      <c r="A2555">
        <v>2</v>
      </c>
      <c r="B2555">
        <v>0</v>
      </c>
      <c r="C2555">
        <v>0</v>
      </c>
      <c r="D2555">
        <v>1</v>
      </c>
      <c r="E2555">
        <v>0</v>
      </c>
      <c r="F2555">
        <v>0</v>
      </c>
      <c r="G2555">
        <v>0</v>
      </c>
      <c r="H2555" s="9">
        <v>1718.21335659427</v>
      </c>
      <c r="I2555" s="9">
        <v>-1.8380173</v>
      </c>
      <c r="J2555" s="9">
        <v>-1.8378213999999999</v>
      </c>
      <c r="K2555" s="9">
        <v>-6.8913441000000004</v>
      </c>
      <c r="L2555" s="9">
        <v>-2.5882177701622999</v>
      </c>
      <c r="M2555" s="9">
        <v>-9.3175840000000001</v>
      </c>
      <c r="N2555" s="9">
        <v>-9.3175840000000001</v>
      </c>
      <c r="O2555" s="9">
        <v>-2.5882177701622999</v>
      </c>
      <c r="P2555">
        <v>0</v>
      </c>
      <c r="Q2555" s="9">
        <v>53.549995000000003</v>
      </c>
      <c r="R2555" s="9">
        <v>31093212.805154201</v>
      </c>
      <c r="S2555" s="9">
        <v>1013384777.86893</v>
      </c>
      <c r="T2555" s="9">
        <v>-9.4578070641837508E-6</v>
      </c>
      <c r="U2555" s="9">
        <v>2.5882177701622999</v>
      </c>
      <c r="V2555" s="9">
        <v>0</v>
      </c>
      <c r="W2555" s="9">
        <v>2.5882177701622999</v>
      </c>
      <c r="X2555" s="9" t="s">
        <v>86</v>
      </c>
      <c r="Y2555" s="9">
        <v>0</v>
      </c>
      <c r="Z2555" s="9">
        <v>1.2665058999999999E-2</v>
      </c>
      <c r="AA2555" s="9">
        <v>0</v>
      </c>
      <c r="AB2555" s="9">
        <v>7.8485086999999995E-3</v>
      </c>
      <c r="AQ2555" s="9">
        <f>K2555-'Processed Potentiostat'!$J$3</f>
        <v>-6.8913441000000004</v>
      </c>
    </row>
    <row r="2556" spans="1:43" x14ac:dyDescent="0.3">
      <c r="A2556">
        <v>2</v>
      </c>
      <c r="B2556">
        <v>0</v>
      </c>
      <c r="C2556">
        <v>0</v>
      </c>
      <c r="D2556">
        <v>1</v>
      </c>
      <c r="E2556">
        <v>0</v>
      </c>
      <c r="F2556">
        <v>0</v>
      </c>
      <c r="G2556">
        <v>0</v>
      </c>
      <c r="H2556" s="9">
        <v>1718.2283565938999</v>
      </c>
      <c r="I2556" s="9">
        <v>-1.8379246</v>
      </c>
      <c r="J2556" s="9">
        <v>-1.8372295999999999</v>
      </c>
      <c r="K2556" s="9">
        <v>-11.952363</v>
      </c>
      <c r="L2556" s="9">
        <v>-2.5882499674896802</v>
      </c>
      <c r="M2556" s="9">
        <v>-9.3176994000000004</v>
      </c>
      <c r="N2556" s="9">
        <v>-9.3176994000000004</v>
      </c>
      <c r="O2556" s="9">
        <v>-2.5882499674896802</v>
      </c>
      <c r="P2556">
        <v>0</v>
      </c>
      <c r="Q2556" s="9">
        <v>53.549995000000003</v>
      </c>
      <c r="R2556" s="9">
        <v>31093212.805154201</v>
      </c>
      <c r="S2556" s="9">
        <v>1082821906.8238001</v>
      </c>
      <c r="T2556" s="9">
        <v>-3.2197327375360602E-5</v>
      </c>
      <c r="U2556" s="9">
        <v>2.5882499674896802</v>
      </c>
      <c r="V2556" s="9">
        <v>0</v>
      </c>
      <c r="W2556" s="9">
        <v>2.5882499674896802</v>
      </c>
      <c r="X2556" s="9" t="s">
        <v>86</v>
      </c>
      <c r="Y2556" s="9">
        <v>0</v>
      </c>
      <c r="Z2556" s="9">
        <v>2.1959236E-2</v>
      </c>
      <c r="AA2556" s="9">
        <v>0</v>
      </c>
      <c r="AB2556" s="9">
        <v>8.3440635000000003E-3</v>
      </c>
      <c r="AQ2556" s="9">
        <f>K2556-'Processed Potentiostat'!$J$3</f>
        <v>-11.952363</v>
      </c>
    </row>
    <row r="2557" spans="1:43" x14ac:dyDescent="0.3">
      <c r="A2557">
        <v>2</v>
      </c>
      <c r="B2557">
        <v>0</v>
      </c>
      <c r="C2557">
        <v>0</v>
      </c>
      <c r="D2557">
        <v>1</v>
      </c>
      <c r="E2557">
        <v>0</v>
      </c>
      <c r="F2557">
        <v>0</v>
      </c>
      <c r="G2557">
        <v>0</v>
      </c>
      <c r="H2557" s="9">
        <v>1718.23415659375</v>
      </c>
      <c r="I2557" s="9">
        <v>-1.8379240999999999</v>
      </c>
      <c r="J2557" s="9">
        <v>-1.8376885999999999</v>
      </c>
      <c r="K2557" s="9">
        <v>-16.984383000000001</v>
      </c>
      <c r="L2557" s="9">
        <v>-2.5882741706890098</v>
      </c>
      <c r="M2557" s="9">
        <v>-9.3177871999999997</v>
      </c>
      <c r="N2557" s="9">
        <v>-9.3177871999999997</v>
      </c>
      <c r="O2557" s="9">
        <v>-2.5882741706890098</v>
      </c>
      <c r="P2557">
        <v>0</v>
      </c>
      <c r="Q2557" s="9">
        <v>53.549995000000003</v>
      </c>
      <c r="R2557" s="9">
        <v>31093212.805154201</v>
      </c>
      <c r="S2557" s="9">
        <v>1028200842.3614</v>
      </c>
      <c r="T2557" s="9">
        <v>-2.42031993336056E-5</v>
      </c>
      <c r="U2557" s="9">
        <v>2.5882741706890098</v>
      </c>
      <c r="V2557" s="9">
        <v>0</v>
      </c>
      <c r="W2557" s="9">
        <v>2.5882741706890098</v>
      </c>
      <c r="X2557" s="9" t="s">
        <v>86</v>
      </c>
      <c r="Y2557" s="9">
        <v>0</v>
      </c>
      <c r="Z2557" s="9">
        <v>3.1212006E-2</v>
      </c>
      <c r="AA2557" s="9">
        <v>0</v>
      </c>
      <c r="AB2557" s="9">
        <v>8.1709790999999997E-3</v>
      </c>
      <c r="AQ2557" s="9">
        <f>K2557-'Processed Potentiostat'!$J$3</f>
        <v>-16.984383000000001</v>
      </c>
    </row>
    <row r="2558" spans="1:43" x14ac:dyDescent="0.3">
      <c r="A2558">
        <v>2</v>
      </c>
      <c r="B2558">
        <v>0</v>
      </c>
      <c r="C2558">
        <v>0</v>
      </c>
      <c r="D2558">
        <v>1</v>
      </c>
      <c r="E2558">
        <v>0</v>
      </c>
      <c r="F2558">
        <v>0</v>
      </c>
      <c r="G2558">
        <v>0</v>
      </c>
      <c r="H2558" s="9">
        <v>1718.2793565926099</v>
      </c>
      <c r="I2558" s="9">
        <v>-1.8380201</v>
      </c>
      <c r="J2558" s="9">
        <v>-1.8388004</v>
      </c>
      <c r="K2558" s="9">
        <v>-11.89284</v>
      </c>
      <c r="L2558" s="9">
        <v>-2.5884934321109001</v>
      </c>
      <c r="M2558" s="9">
        <v>-9.3185768000000007</v>
      </c>
      <c r="N2558" s="9">
        <v>-9.3185768000000007</v>
      </c>
      <c r="O2558" s="9">
        <v>-2.5884934321109001</v>
      </c>
      <c r="P2558">
        <v>0</v>
      </c>
      <c r="Q2558" s="9">
        <v>53.549995000000003</v>
      </c>
      <c r="R2558" s="9">
        <v>31093212.805154201</v>
      </c>
      <c r="S2558" s="9">
        <v>916293515.11405897</v>
      </c>
      <c r="T2558" s="9">
        <v>-2.1926142189210301E-4</v>
      </c>
      <c r="U2558" s="9">
        <v>2.5884934321109001</v>
      </c>
      <c r="V2558" s="9">
        <v>0</v>
      </c>
      <c r="W2558" s="9">
        <v>2.5884934321109001</v>
      </c>
      <c r="X2558" s="9" t="s">
        <v>86</v>
      </c>
      <c r="Y2558" s="9">
        <v>0</v>
      </c>
      <c r="Z2558" s="9">
        <v>2.1868559999999999E-2</v>
      </c>
      <c r="AA2558" s="9">
        <v>0</v>
      </c>
      <c r="AB2558" s="9">
        <v>7.7663007999999997E-3</v>
      </c>
      <c r="AQ2558" s="9">
        <f>K2558-'Processed Potentiostat'!$J$3</f>
        <v>-11.89284</v>
      </c>
    </row>
    <row r="2559" spans="1:43" x14ac:dyDescent="0.3">
      <c r="A2559">
        <v>2</v>
      </c>
      <c r="B2559">
        <v>0</v>
      </c>
      <c r="C2559">
        <v>0</v>
      </c>
      <c r="D2559">
        <v>1</v>
      </c>
      <c r="E2559">
        <v>0</v>
      </c>
      <c r="F2559">
        <v>0</v>
      </c>
      <c r="G2559">
        <v>0</v>
      </c>
      <c r="H2559" s="9">
        <v>1718.2985565921199</v>
      </c>
      <c r="I2559" s="9">
        <v>-1.8380449999999999</v>
      </c>
      <c r="J2559" s="9">
        <v>-1.8385874</v>
      </c>
      <c r="K2559" s="9">
        <v>-6.7459698000000001</v>
      </c>
      <c r="L2559" s="9">
        <v>-2.5885407349293801</v>
      </c>
      <c r="M2559" s="9">
        <v>-9.3187466000000008</v>
      </c>
      <c r="N2559" s="9">
        <v>-9.3187466000000008</v>
      </c>
      <c r="O2559" s="9">
        <v>-2.5885407349293801</v>
      </c>
      <c r="P2559">
        <v>0</v>
      </c>
      <c r="Q2559" s="9">
        <v>53.549995000000003</v>
      </c>
      <c r="R2559" s="9">
        <v>31093212.805154201</v>
      </c>
      <c r="S2559" s="9">
        <v>935838476.459252</v>
      </c>
      <c r="T2559" s="9">
        <v>-4.73028184839741E-5</v>
      </c>
      <c r="U2559" s="9">
        <v>2.5885407349293801</v>
      </c>
      <c r="V2559" s="9">
        <v>0</v>
      </c>
      <c r="W2559" s="9">
        <v>2.5885407349293801</v>
      </c>
      <c r="X2559" s="9" t="s">
        <v>86</v>
      </c>
      <c r="Y2559" s="9">
        <v>0</v>
      </c>
      <c r="Z2559" s="9">
        <v>1.2403055E-2</v>
      </c>
      <c r="AA2559" s="9">
        <v>0</v>
      </c>
      <c r="AB2559" s="9">
        <v>8.2670646000000004E-3</v>
      </c>
      <c r="AQ2559" s="9">
        <f>K2559-'Processed Potentiostat'!$J$3</f>
        <v>-6.7459698000000001</v>
      </c>
    </row>
    <row r="2560" spans="1:43" x14ac:dyDescent="0.3">
      <c r="A2560">
        <v>2</v>
      </c>
      <c r="B2560">
        <v>0</v>
      </c>
      <c r="C2560">
        <v>0</v>
      </c>
      <c r="D2560">
        <v>1</v>
      </c>
      <c r="E2560">
        <v>0</v>
      </c>
      <c r="F2560">
        <v>0</v>
      </c>
      <c r="G2560">
        <v>0</v>
      </c>
      <c r="H2560" s="9">
        <v>1718.35815659062</v>
      </c>
      <c r="I2560" s="9">
        <v>-1.8379875000000001</v>
      </c>
      <c r="J2560" s="9">
        <v>-1.8385503999999999</v>
      </c>
      <c r="K2560" s="9">
        <v>-1.7269224000000001</v>
      </c>
      <c r="L2560" s="9">
        <v>-2.5886291355511202</v>
      </c>
      <c r="M2560" s="9">
        <v>-9.3190650999999995</v>
      </c>
      <c r="N2560" s="9">
        <v>-9.3190650999999995</v>
      </c>
      <c r="O2560" s="9">
        <v>-2.5886291355511202</v>
      </c>
      <c r="P2560">
        <v>0</v>
      </c>
      <c r="Q2560" s="9">
        <v>53.549995000000003</v>
      </c>
      <c r="R2560" s="9">
        <v>31093212.805154201</v>
      </c>
      <c r="S2560" s="9">
        <v>939343139.34036505</v>
      </c>
      <c r="T2560" s="9">
        <v>-8.8400621738759998E-5</v>
      </c>
      <c r="U2560" s="9">
        <v>2.5886291355511202</v>
      </c>
      <c r="V2560" s="9">
        <v>0</v>
      </c>
      <c r="W2560" s="9">
        <v>2.5886291355511202</v>
      </c>
      <c r="X2560" s="9" t="s">
        <v>86</v>
      </c>
      <c r="Y2560" s="9">
        <v>0</v>
      </c>
      <c r="Z2560" s="9">
        <v>3.1750340000000002E-3</v>
      </c>
      <c r="AA2560" s="9">
        <v>0</v>
      </c>
      <c r="AB2560" s="9">
        <v>8.2338778000000008E-3</v>
      </c>
      <c r="AQ2560" s="9">
        <f>K2560-'Processed Potentiostat'!$J$3</f>
        <v>-1.7269224000000001</v>
      </c>
    </row>
    <row r="2561" spans="1:43" x14ac:dyDescent="0.3">
      <c r="A2561">
        <v>2</v>
      </c>
      <c r="B2561">
        <v>0</v>
      </c>
      <c r="C2561">
        <v>0</v>
      </c>
      <c r="D2561">
        <v>1</v>
      </c>
      <c r="E2561">
        <v>0</v>
      </c>
      <c r="F2561">
        <v>0</v>
      </c>
      <c r="G2561">
        <v>0</v>
      </c>
      <c r="H2561" s="9">
        <v>1718.3921565897599</v>
      </c>
      <c r="I2561" s="9">
        <v>-1.8379524</v>
      </c>
      <c r="J2561" s="9">
        <v>-1.8377015999999999</v>
      </c>
      <c r="K2561" s="9">
        <v>-6.7940464</v>
      </c>
      <c r="L2561" s="9">
        <v>-2.5886422435515701</v>
      </c>
      <c r="M2561" s="9">
        <v>-9.3191117999999999</v>
      </c>
      <c r="N2561" s="9">
        <v>-9.3191117999999999</v>
      </c>
      <c r="O2561" s="9">
        <v>-2.5886422435515701</v>
      </c>
      <c r="P2561">
        <v>0</v>
      </c>
      <c r="Q2561" s="9">
        <v>53.549995000000003</v>
      </c>
      <c r="R2561" s="9">
        <v>31093212.805154201</v>
      </c>
      <c r="S2561" s="9">
        <v>1026879725.05336</v>
      </c>
      <c r="T2561" s="9">
        <v>-1.31080004441841E-5</v>
      </c>
      <c r="U2561" s="9">
        <v>2.5886422435515701</v>
      </c>
      <c r="V2561" s="9">
        <v>0</v>
      </c>
      <c r="W2561" s="9">
        <v>2.5886422435515701</v>
      </c>
      <c r="X2561" s="9" t="s">
        <v>86</v>
      </c>
      <c r="Y2561" s="9">
        <v>0</v>
      </c>
      <c r="Z2561" s="9">
        <v>1.248543E-2</v>
      </c>
      <c r="AA2561" s="9">
        <v>0</v>
      </c>
      <c r="AB2561" s="9">
        <v>8.3721326999999998E-3</v>
      </c>
      <c r="AQ2561" s="9">
        <f>K2561-'Processed Potentiostat'!$J$3</f>
        <v>-6.7940464</v>
      </c>
    </row>
    <row r="2562" spans="1:43" x14ac:dyDescent="0.3">
      <c r="A2562">
        <v>2</v>
      </c>
      <c r="B2562">
        <v>0</v>
      </c>
      <c r="C2562">
        <v>0</v>
      </c>
      <c r="D2562">
        <v>1</v>
      </c>
      <c r="E2562">
        <v>0</v>
      </c>
      <c r="F2562">
        <v>0</v>
      </c>
      <c r="G2562">
        <v>0</v>
      </c>
      <c r="H2562" s="9">
        <v>1718.4299565888</v>
      </c>
      <c r="I2562" s="9">
        <v>-1.8379531</v>
      </c>
      <c r="J2562" s="9">
        <v>-1.8374984000000001</v>
      </c>
      <c r="K2562" s="9">
        <v>-11.815383000000001</v>
      </c>
      <c r="L2562" s="9">
        <v>-2.5887210531374798</v>
      </c>
      <c r="M2562" s="9">
        <v>-9.3193959999999993</v>
      </c>
      <c r="N2562" s="9">
        <v>-9.3193959999999993</v>
      </c>
      <c r="O2562" s="9">
        <v>-2.5887210531374798</v>
      </c>
      <c r="P2562">
        <v>0</v>
      </c>
      <c r="Q2562" s="9">
        <v>53.549995000000003</v>
      </c>
      <c r="R2562" s="9">
        <v>31093212.805154201</v>
      </c>
      <c r="S2562" s="9">
        <v>1050331281.25082</v>
      </c>
      <c r="T2562" s="9">
        <v>-7.88095859154402E-5</v>
      </c>
      <c r="U2562" s="9">
        <v>2.5887210531374798</v>
      </c>
      <c r="V2562" s="9">
        <v>0</v>
      </c>
      <c r="W2562" s="9">
        <v>2.5887210531374798</v>
      </c>
      <c r="X2562" s="9" t="s">
        <v>86</v>
      </c>
      <c r="Y2562" s="9">
        <v>0</v>
      </c>
      <c r="Z2562" s="9">
        <v>2.1710747999999998E-2</v>
      </c>
      <c r="AA2562" s="9">
        <v>0</v>
      </c>
      <c r="AB2562" s="9">
        <v>8.5083498000000004E-3</v>
      </c>
      <c r="AQ2562" s="9">
        <f>K2562-'Processed Potentiostat'!$J$3</f>
        <v>-11.815383000000001</v>
      </c>
    </row>
    <row r="2563" spans="1:43" x14ac:dyDescent="0.3">
      <c r="A2563">
        <v>2</v>
      </c>
      <c r="B2563">
        <v>0</v>
      </c>
      <c r="C2563">
        <v>0</v>
      </c>
      <c r="D2563">
        <v>1</v>
      </c>
      <c r="E2563">
        <v>0</v>
      </c>
      <c r="F2563">
        <v>0</v>
      </c>
      <c r="G2563">
        <v>0</v>
      </c>
      <c r="H2563" s="9">
        <v>1718.45415658819</v>
      </c>
      <c r="I2563" s="9">
        <v>-1.8380817</v>
      </c>
      <c r="J2563" s="9">
        <v>-1.8379523</v>
      </c>
      <c r="K2563" s="9">
        <v>-16.867626000000001</v>
      </c>
      <c r="L2563" s="9">
        <v>-2.5888050892693402</v>
      </c>
      <c r="M2563" s="9">
        <v>-9.3196983000000007</v>
      </c>
      <c r="N2563" s="9">
        <v>-9.3196983000000007</v>
      </c>
      <c r="O2563" s="9">
        <v>-2.5888050892693402</v>
      </c>
      <c r="P2563">
        <v>0</v>
      </c>
      <c r="Q2563" s="9">
        <v>53.549995000000003</v>
      </c>
      <c r="R2563" s="9">
        <v>31093212.805154201</v>
      </c>
      <c r="S2563" s="9">
        <v>999440150.33824801</v>
      </c>
      <c r="T2563" s="9">
        <v>-8.4036131859033207E-5</v>
      </c>
      <c r="U2563" s="9">
        <v>2.5888050892693402</v>
      </c>
      <c r="V2563" s="9">
        <v>0</v>
      </c>
      <c r="W2563" s="9">
        <v>2.5888050892693402</v>
      </c>
      <c r="X2563" s="9" t="s">
        <v>86</v>
      </c>
      <c r="Y2563" s="9">
        <v>0</v>
      </c>
      <c r="Z2563" s="9">
        <v>3.1001892E-2</v>
      </c>
      <c r="AA2563" s="9">
        <v>0</v>
      </c>
      <c r="AB2563" s="9">
        <v>8.2299252999999996E-3</v>
      </c>
      <c r="AQ2563" s="9">
        <f>K2563-'Processed Potentiostat'!$J$3</f>
        <v>-16.867626000000001</v>
      </c>
    </row>
    <row r="2564" spans="1:43" x14ac:dyDescent="0.3">
      <c r="A2564">
        <v>2</v>
      </c>
      <c r="B2564">
        <v>0</v>
      </c>
      <c r="C2564">
        <v>0</v>
      </c>
      <c r="D2564">
        <v>1</v>
      </c>
      <c r="E2564">
        <v>0</v>
      </c>
      <c r="F2564">
        <v>0</v>
      </c>
      <c r="G2564">
        <v>0</v>
      </c>
      <c r="H2564" s="9">
        <v>1718.51935658654</v>
      </c>
      <c r="I2564" s="9">
        <v>-1.8378760999999999</v>
      </c>
      <c r="J2564" s="9">
        <v>-1.8385758000000001</v>
      </c>
      <c r="K2564" s="9">
        <v>-11.690994</v>
      </c>
      <c r="L2564" s="9">
        <v>-2.5891002304831798</v>
      </c>
      <c r="M2564" s="9">
        <v>-9.3207606999999992</v>
      </c>
      <c r="N2564" s="9">
        <v>-9.3207606999999992</v>
      </c>
      <c r="O2564" s="9">
        <v>-2.5891002304831798</v>
      </c>
      <c r="P2564">
        <v>0</v>
      </c>
      <c r="Q2564" s="9">
        <v>53.549995000000003</v>
      </c>
      <c r="R2564" s="9">
        <v>31093212.805154201</v>
      </c>
      <c r="S2564" s="9">
        <v>937124072.583323</v>
      </c>
      <c r="T2564" s="9">
        <v>-2.9514121384055498E-4</v>
      </c>
      <c r="U2564" s="9">
        <v>2.5891002304831798</v>
      </c>
      <c r="V2564" s="9">
        <v>0</v>
      </c>
      <c r="W2564" s="9">
        <v>2.5891002304831798</v>
      </c>
      <c r="X2564" s="9" t="s">
        <v>86</v>
      </c>
      <c r="Y2564" s="9">
        <v>0</v>
      </c>
      <c r="Z2564" s="9">
        <v>2.1494780000000002E-2</v>
      </c>
      <c r="AA2564" s="9">
        <v>0</v>
      </c>
      <c r="AB2564" s="9">
        <v>8.3421376000000005E-3</v>
      </c>
      <c r="AQ2564" s="9">
        <f>K2564-'Processed Potentiostat'!$J$3</f>
        <v>-11.690994</v>
      </c>
    </row>
    <row r="2565" spans="1:43" x14ac:dyDescent="0.3">
      <c r="A2565">
        <v>2</v>
      </c>
      <c r="B2565">
        <v>0</v>
      </c>
      <c r="C2565">
        <v>0</v>
      </c>
      <c r="D2565">
        <v>1</v>
      </c>
      <c r="E2565">
        <v>0</v>
      </c>
      <c r="F2565">
        <v>0</v>
      </c>
      <c r="G2565">
        <v>0</v>
      </c>
      <c r="H2565" s="9">
        <v>1718.5403565860099</v>
      </c>
      <c r="I2565" s="9">
        <v>-1.8380928999999999</v>
      </c>
      <c r="J2565" s="9">
        <v>-1.8384513</v>
      </c>
      <c r="K2565" s="9">
        <v>-6.6608815000000003</v>
      </c>
      <c r="L2565" s="9">
        <v>-2.5891532124172301</v>
      </c>
      <c r="M2565" s="9">
        <v>-9.3209514999999996</v>
      </c>
      <c r="N2565" s="9">
        <v>-9.3209514999999996</v>
      </c>
      <c r="O2565" s="9">
        <v>-2.5891532124172301</v>
      </c>
      <c r="P2565">
        <v>0</v>
      </c>
      <c r="Q2565" s="9">
        <v>53.549995000000003</v>
      </c>
      <c r="R2565" s="9">
        <v>31093212.805154201</v>
      </c>
      <c r="S2565" s="9">
        <v>948983803.88721597</v>
      </c>
      <c r="T2565" s="9">
        <v>-5.29819340444603E-5</v>
      </c>
      <c r="U2565" s="9">
        <v>2.5891532124172301</v>
      </c>
      <c r="V2565" s="9">
        <v>0</v>
      </c>
      <c r="W2565" s="9">
        <v>2.5891532124172301</v>
      </c>
      <c r="X2565" s="9" t="s">
        <v>86</v>
      </c>
      <c r="Y2565" s="9">
        <v>0</v>
      </c>
      <c r="Z2565" s="9">
        <v>1.2245706E-2</v>
      </c>
      <c r="AA2565" s="9">
        <v>0</v>
      </c>
      <c r="AB2565" s="9">
        <v>8.2355542E-3</v>
      </c>
      <c r="AQ2565" s="9">
        <f>K2565-'Processed Potentiostat'!$J$3</f>
        <v>-6.6608815000000003</v>
      </c>
    </row>
    <row r="2566" spans="1:43" x14ac:dyDescent="0.3">
      <c r="A2566">
        <v>2</v>
      </c>
      <c r="B2566">
        <v>0</v>
      </c>
      <c r="C2566">
        <v>0</v>
      </c>
      <c r="D2566">
        <v>1</v>
      </c>
      <c r="E2566">
        <v>0</v>
      </c>
      <c r="F2566">
        <v>0</v>
      </c>
      <c r="G2566">
        <v>0</v>
      </c>
      <c r="H2566" s="9">
        <v>1718.6507565832201</v>
      </c>
      <c r="I2566" s="9">
        <v>-1.8379512</v>
      </c>
      <c r="J2566" s="9">
        <v>-1.8375874000000001</v>
      </c>
      <c r="K2566" s="9">
        <v>-11.765779</v>
      </c>
      <c r="L2566" s="9">
        <v>-2.5893540118548799</v>
      </c>
      <c r="M2566" s="9">
        <v>-9.3216742999999997</v>
      </c>
      <c r="N2566" s="9">
        <v>-9.3216742999999997</v>
      </c>
      <c r="O2566" s="9">
        <v>-2.5893540118548799</v>
      </c>
      <c r="P2566">
        <v>0</v>
      </c>
      <c r="Q2566" s="9">
        <v>53.549995000000003</v>
      </c>
      <c r="R2566" s="9">
        <v>31093212.805154201</v>
      </c>
      <c r="S2566" s="9">
        <v>1040201115.70046</v>
      </c>
      <c r="T2566" s="9">
        <v>-2.0079943765516299E-4</v>
      </c>
      <c r="U2566" s="9">
        <v>2.5893540118548799</v>
      </c>
      <c r="V2566" s="9">
        <v>0</v>
      </c>
      <c r="W2566" s="9">
        <v>2.5893540118548799</v>
      </c>
      <c r="X2566" s="9" t="s">
        <v>86</v>
      </c>
      <c r="Y2566" s="9">
        <v>0</v>
      </c>
      <c r="Z2566" s="9">
        <v>2.1620647999999999E-2</v>
      </c>
      <c r="AA2566" s="9">
        <v>0</v>
      </c>
      <c r="AB2566" s="9">
        <v>8.1613958000000004E-3</v>
      </c>
      <c r="AQ2566" s="9">
        <f>K2566-'Processed Potentiostat'!$J$3</f>
        <v>-11.765779</v>
      </c>
    </row>
    <row r="2567" spans="1:43" x14ac:dyDescent="0.3">
      <c r="A2567">
        <v>2</v>
      </c>
      <c r="B2567">
        <v>0</v>
      </c>
      <c r="C2567">
        <v>0</v>
      </c>
      <c r="D2567">
        <v>1</v>
      </c>
      <c r="E2567">
        <v>0</v>
      </c>
      <c r="F2567">
        <v>0</v>
      </c>
      <c r="G2567">
        <v>0</v>
      </c>
      <c r="H2567" s="9">
        <v>1718.6817565824399</v>
      </c>
      <c r="I2567" s="9">
        <v>-1.8381008000000001</v>
      </c>
      <c r="J2567" s="9">
        <v>-1.8384417</v>
      </c>
      <c r="K2567" s="9">
        <v>-6.7020898000000004</v>
      </c>
      <c r="L2567" s="9">
        <v>-2.5894463539474799</v>
      </c>
      <c r="M2567" s="9">
        <v>-9.3220071999999998</v>
      </c>
      <c r="N2567" s="9">
        <v>-9.3220071999999998</v>
      </c>
      <c r="O2567" s="9">
        <v>-2.5894463539474799</v>
      </c>
      <c r="P2567">
        <v>0</v>
      </c>
      <c r="Q2567" s="9">
        <v>53.549995000000003</v>
      </c>
      <c r="R2567" s="9">
        <v>31093212.805154201</v>
      </c>
      <c r="S2567" s="9">
        <v>950009742.81953704</v>
      </c>
      <c r="T2567" s="9">
        <v>-9.2342092593344902E-5</v>
      </c>
      <c r="U2567" s="9">
        <v>2.5894463539474799</v>
      </c>
      <c r="V2567" s="9">
        <v>0</v>
      </c>
      <c r="W2567" s="9">
        <v>2.5894463539474799</v>
      </c>
      <c r="X2567" s="9" t="s">
        <v>86</v>
      </c>
      <c r="Y2567" s="9">
        <v>0</v>
      </c>
      <c r="Z2567" s="9">
        <v>1.2321400999999999E-2</v>
      </c>
      <c r="AA2567" s="9">
        <v>0</v>
      </c>
      <c r="AB2567" s="9">
        <v>8.1956005000000005E-3</v>
      </c>
      <c r="AQ2567" s="9">
        <f>K2567-'Processed Potentiostat'!$J$3</f>
        <v>-6.7020898000000004</v>
      </c>
    </row>
    <row r="2568" spans="1:43" x14ac:dyDescent="0.3">
      <c r="A2568">
        <v>2</v>
      </c>
      <c r="B2568">
        <v>0</v>
      </c>
      <c r="C2568">
        <v>0</v>
      </c>
      <c r="D2568">
        <v>1</v>
      </c>
      <c r="E2568">
        <v>0</v>
      </c>
      <c r="F2568">
        <v>0</v>
      </c>
      <c r="G2568">
        <v>0</v>
      </c>
      <c r="H2568" s="9">
        <v>1718.7903565797001</v>
      </c>
      <c r="I2568" s="9">
        <v>-1.8381474</v>
      </c>
      <c r="J2568" s="9">
        <v>-1.8377357000000001</v>
      </c>
      <c r="K2568" s="9">
        <v>-11.726478999999999</v>
      </c>
      <c r="L2568" s="9">
        <v>-2.5896243145799098</v>
      </c>
      <c r="M2568" s="9">
        <v>-9.3226470999999993</v>
      </c>
      <c r="N2568" s="9">
        <v>-9.3226470999999993</v>
      </c>
      <c r="O2568" s="9">
        <v>-2.5896243145799098</v>
      </c>
      <c r="P2568">
        <v>0</v>
      </c>
      <c r="Q2568" s="9">
        <v>53.549995000000003</v>
      </c>
      <c r="R2568" s="9">
        <v>31093212.805154201</v>
      </c>
      <c r="S2568" s="9">
        <v>1023437575.91862</v>
      </c>
      <c r="T2568" s="9">
        <v>-1.77960632430362E-4</v>
      </c>
      <c r="U2568" s="9">
        <v>2.5896243145799098</v>
      </c>
      <c r="V2568" s="9">
        <v>0</v>
      </c>
      <c r="W2568" s="9">
        <v>2.5896243145799098</v>
      </c>
      <c r="X2568" s="9" t="s">
        <v>86</v>
      </c>
      <c r="Y2568" s="9">
        <v>0</v>
      </c>
      <c r="Z2568" s="9">
        <v>2.1550166999999999E-2</v>
      </c>
      <c r="AA2568" s="9">
        <v>0</v>
      </c>
      <c r="AB2568" s="9">
        <v>8.0002435000000004E-3</v>
      </c>
      <c r="AQ2568" s="9">
        <f>K2568-'Processed Potentiostat'!$J$3</f>
        <v>-11.726478999999999</v>
      </c>
    </row>
    <row r="2569" spans="1:43" x14ac:dyDescent="0.3">
      <c r="A2569">
        <v>2</v>
      </c>
      <c r="B2569">
        <v>0</v>
      </c>
      <c r="C2569">
        <v>0</v>
      </c>
      <c r="D2569">
        <v>1</v>
      </c>
      <c r="E2569">
        <v>0</v>
      </c>
      <c r="F2569">
        <v>0</v>
      </c>
      <c r="G2569">
        <v>0</v>
      </c>
      <c r="H2569" s="9">
        <v>1718.8203565789399</v>
      </c>
      <c r="I2569" s="9">
        <v>-1.8381559000000001</v>
      </c>
      <c r="J2569" s="9">
        <v>-1.8387574</v>
      </c>
      <c r="K2569" s="9">
        <v>-6.6509613999999999</v>
      </c>
      <c r="L2569" s="9">
        <v>-2.58971372786249</v>
      </c>
      <c r="M2569" s="9">
        <v>-9.3229693999999999</v>
      </c>
      <c r="N2569" s="9">
        <v>-9.3229693999999999</v>
      </c>
      <c r="O2569" s="9">
        <v>-2.58971372786249</v>
      </c>
      <c r="P2569">
        <v>0</v>
      </c>
      <c r="Q2569" s="9">
        <v>53.549995000000003</v>
      </c>
      <c r="R2569" s="9">
        <v>31093212.805154201</v>
      </c>
      <c r="S2569" s="9">
        <v>920604618.55102801</v>
      </c>
      <c r="T2569" s="9">
        <v>-8.9413282579720005E-5</v>
      </c>
      <c r="U2569" s="9">
        <v>2.58971372786249</v>
      </c>
      <c r="V2569" s="9">
        <v>0</v>
      </c>
      <c r="W2569" s="9">
        <v>2.58971372786249</v>
      </c>
      <c r="X2569" s="9" t="s">
        <v>86</v>
      </c>
      <c r="Y2569" s="9">
        <v>0</v>
      </c>
      <c r="Z2569" s="9">
        <v>1.2229504E-2</v>
      </c>
      <c r="AA2569" s="9">
        <v>0</v>
      </c>
      <c r="AB2569" s="9">
        <v>7.7416971000000001E-3</v>
      </c>
      <c r="AQ2569" s="9">
        <f>K2569-'Processed Potentiostat'!$J$3</f>
        <v>-6.6509613999999999</v>
      </c>
    </row>
    <row r="2570" spans="1:43" x14ac:dyDescent="0.3">
      <c r="A2570">
        <v>2</v>
      </c>
      <c r="B2570">
        <v>0</v>
      </c>
      <c r="C2570">
        <v>0</v>
      </c>
      <c r="D2570">
        <v>1</v>
      </c>
      <c r="E2570">
        <v>0</v>
      </c>
      <c r="F2570">
        <v>0</v>
      </c>
      <c r="G2570">
        <v>0</v>
      </c>
      <c r="H2570" s="9">
        <v>1718.8387565784799</v>
      </c>
      <c r="I2570" s="9">
        <v>-1.8379388999999999</v>
      </c>
      <c r="J2570" s="9">
        <v>-1.8385575000000001</v>
      </c>
      <c r="K2570" s="9">
        <v>-1.5639962000000001</v>
      </c>
      <c r="L2570" s="9">
        <v>-2.58973726323801</v>
      </c>
      <c r="M2570" s="9">
        <v>-9.3230543000000008</v>
      </c>
      <c r="N2570" s="9">
        <v>-9.3230543000000008</v>
      </c>
      <c r="O2570" s="9">
        <v>-2.58973726323801</v>
      </c>
      <c r="P2570">
        <v>0</v>
      </c>
      <c r="Q2570" s="9">
        <v>53.549995000000003</v>
      </c>
      <c r="R2570" s="9">
        <v>31093212.805154201</v>
      </c>
      <c r="S2570" s="9">
        <v>939080493.73915303</v>
      </c>
      <c r="T2570" s="9">
        <v>-2.3535375528904699E-5</v>
      </c>
      <c r="U2570" s="9">
        <v>2.58973726323801</v>
      </c>
      <c r="V2570" s="9">
        <v>0</v>
      </c>
      <c r="W2570" s="9">
        <v>2.58973726323801</v>
      </c>
      <c r="X2570" s="9" t="s">
        <v>86</v>
      </c>
      <c r="Y2570" s="9">
        <v>0</v>
      </c>
      <c r="Z2570" s="9">
        <v>2.8754968999999998E-3</v>
      </c>
      <c r="AA2570" s="9">
        <v>0</v>
      </c>
      <c r="AB2570" s="9">
        <v>8.0355107999999995E-3</v>
      </c>
      <c r="AQ2570" s="9">
        <f>K2570-'Processed Potentiostat'!$J$3</f>
        <v>-1.5639962000000001</v>
      </c>
    </row>
    <row r="2571" spans="1:43" x14ac:dyDescent="0.3">
      <c r="A2571">
        <v>2</v>
      </c>
      <c r="B2571">
        <v>0</v>
      </c>
      <c r="C2571">
        <v>0</v>
      </c>
      <c r="D2571">
        <v>1</v>
      </c>
      <c r="E2571">
        <v>0</v>
      </c>
      <c r="F2571">
        <v>0</v>
      </c>
      <c r="G2571">
        <v>0</v>
      </c>
      <c r="H2571" s="9">
        <v>1718.8899565771801</v>
      </c>
      <c r="I2571" s="9">
        <v>-1.8381002</v>
      </c>
      <c r="J2571" s="9">
        <v>-1.8377314</v>
      </c>
      <c r="K2571" s="9">
        <v>-6.6112785000000001</v>
      </c>
      <c r="L2571" s="9">
        <v>-2.5897643677136601</v>
      </c>
      <c r="M2571" s="9">
        <v>-9.3231515999999992</v>
      </c>
      <c r="N2571" s="9">
        <v>-9.3231515999999992</v>
      </c>
      <c r="O2571" s="9">
        <v>-2.5897643677136601</v>
      </c>
      <c r="P2571">
        <v>0</v>
      </c>
      <c r="Q2571" s="9">
        <v>53.549995000000003</v>
      </c>
      <c r="R2571" s="9">
        <v>31093212.805154201</v>
      </c>
      <c r="S2571" s="9">
        <v>1023973297.2108099</v>
      </c>
      <c r="T2571" s="9">
        <v>-2.7104475643913101E-5</v>
      </c>
      <c r="U2571" s="9">
        <v>2.5897643677136601</v>
      </c>
      <c r="V2571" s="9">
        <v>0</v>
      </c>
      <c r="W2571" s="9">
        <v>2.5897643677136601</v>
      </c>
      <c r="X2571" s="9" t="s">
        <v>86</v>
      </c>
      <c r="Y2571" s="9">
        <v>0</v>
      </c>
      <c r="Z2571" s="9">
        <v>1.2149754E-2</v>
      </c>
      <c r="AA2571" s="9">
        <v>0</v>
      </c>
      <c r="AB2571" s="9">
        <v>7.8631770000000007E-3</v>
      </c>
      <c r="AQ2571" s="9">
        <f>K2571-'Processed Potentiostat'!$J$3</f>
        <v>-6.6112785000000001</v>
      </c>
    </row>
    <row r="2572" spans="1:43" x14ac:dyDescent="0.3">
      <c r="A2572">
        <v>2</v>
      </c>
      <c r="B2572">
        <v>0</v>
      </c>
      <c r="C2572">
        <v>0</v>
      </c>
      <c r="D2572">
        <v>1</v>
      </c>
      <c r="E2572">
        <v>0</v>
      </c>
      <c r="F2572">
        <v>0</v>
      </c>
      <c r="G2572">
        <v>0</v>
      </c>
      <c r="H2572" s="9">
        <v>1718.9803565749</v>
      </c>
      <c r="I2572" s="9">
        <v>-1.8379802999999999</v>
      </c>
      <c r="J2572" s="9">
        <v>-1.8382324999999999</v>
      </c>
      <c r="K2572" s="9">
        <v>-1.6071123</v>
      </c>
      <c r="L2572" s="9">
        <v>-2.5898847538069001</v>
      </c>
      <c r="M2572" s="9">
        <v>-9.3235855000000001</v>
      </c>
      <c r="N2572" s="9">
        <v>-9.3235855000000001</v>
      </c>
      <c r="O2572" s="9">
        <v>-2.5898847538069001</v>
      </c>
      <c r="P2572">
        <v>0</v>
      </c>
      <c r="Q2572" s="9">
        <v>53.549995000000003</v>
      </c>
      <c r="R2572" s="9">
        <v>31093212.805154201</v>
      </c>
      <c r="S2572" s="9">
        <v>970789314.878111</v>
      </c>
      <c r="T2572" s="9">
        <v>-1.2038609324571599E-4</v>
      </c>
      <c r="U2572" s="9">
        <v>2.5898847538069001</v>
      </c>
      <c r="V2572" s="9">
        <v>0</v>
      </c>
      <c r="W2572" s="9">
        <v>2.5898847538069001</v>
      </c>
      <c r="X2572" s="9" t="s">
        <v>86</v>
      </c>
      <c r="Y2572" s="9">
        <v>0</v>
      </c>
      <c r="Z2572" s="9">
        <v>2.9542460000000002E-3</v>
      </c>
      <c r="AA2572" s="9">
        <v>0</v>
      </c>
      <c r="AB2572" s="9">
        <v>7.6179988999999998E-3</v>
      </c>
      <c r="AQ2572" s="9">
        <f>K2572-'Processed Potentiostat'!$J$3</f>
        <v>-1.6071123</v>
      </c>
    </row>
    <row r="2573" spans="1:43" x14ac:dyDescent="0.3">
      <c r="A2573">
        <v>2</v>
      </c>
      <c r="B2573">
        <v>0</v>
      </c>
      <c r="C2573">
        <v>0</v>
      </c>
      <c r="D2573">
        <v>1</v>
      </c>
      <c r="E2573">
        <v>0</v>
      </c>
      <c r="F2573">
        <v>0</v>
      </c>
      <c r="G2573">
        <v>0</v>
      </c>
      <c r="H2573" s="9">
        <v>1719.01515657402</v>
      </c>
      <c r="I2573" s="9">
        <v>-1.8380977000000001</v>
      </c>
      <c r="J2573" s="9">
        <v>-1.8380824</v>
      </c>
      <c r="K2573" s="9">
        <v>-6.6147131999999997</v>
      </c>
      <c r="L2573" s="9">
        <v>-2.58990907595155</v>
      </c>
      <c r="M2573" s="9">
        <v>-9.3236723000000001</v>
      </c>
      <c r="N2573" s="9">
        <v>-9.3236723000000001</v>
      </c>
      <c r="O2573" s="9">
        <v>-2.58990907595155</v>
      </c>
      <c r="P2573">
        <v>0</v>
      </c>
      <c r="Q2573" s="9">
        <v>53.549995000000003</v>
      </c>
      <c r="R2573" s="9">
        <v>31093212.805154201</v>
      </c>
      <c r="S2573" s="9">
        <v>986150410.30862796</v>
      </c>
      <c r="T2573" s="9">
        <v>-2.43221446409869E-5</v>
      </c>
      <c r="U2573" s="9">
        <v>2.58990907595155</v>
      </c>
      <c r="V2573" s="9">
        <v>0</v>
      </c>
      <c r="W2573" s="9">
        <v>2.58990907595155</v>
      </c>
      <c r="X2573" s="9" t="s">
        <v>86</v>
      </c>
      <c r="Y2573" s="9">
        <v>0</v>
      </c>
      <c r="Z2573" s="9">
        <v>1.2158387999999999E-2</v>
      </c>
      <c r="AA2573" s="9">
        <v>0</v>
      </c>
      <c r="AB2573" s="9">
        <v>7.6829185999999997E-3</v>
      </c>
      <c r="AQ2573" s="9">
        <f>K2573-'Processed Potentiostat'!$J$3</f>
        <v>-6.6147131999999997</v>
      </c>
    </row>
    <row r="2574" spans="1:43" x14ac:dyDescent="0.3">
      <c r="A2574">
        <v>2</v>
      </c>
      <c r="B2574">
        <v>0</v>
      </c>
      <c r="C2574">
        <v>0</v>
      </c>
      <c r="D2574">
        <v>1</v>
      </c>
      <c r="E2574">
        <v>0</v>
      </c>
      <c r="F2574">
        <v>0</v>
      </c>
      <c r="G2574">
        <v>0</v>
      </c>
      <c r="H2574" s="9">
        <v>1719.0817565723401</v>
      </c>
      <c r="I2574" s="9">
        <v>-1.8378699999999999</v>
      </c>
      <c r="J2574" s="9">
        <v>-1.8381491999999999</v>
      </c>
      <c r="K2574" s="9">
        <v>-1.5872712</v>
      </c>
      <c r="L2574" s="9">
        <v>-2.59003693054877</v>
      </c>
      <c r="M2574" s="9">
        <v>-9.3241329000000004</v>
      </c>
      <c r="N2574" s="9">
        <v>-9.3241329000000004</v>
      </c>
      <c r="O2574" s="9">
        <v>-2.59003693054877</v>
      </c>
      <c r="P2574">
        <v>0</v>
      </c>
      <c r="Q2574" s="9">
        <v>53.549995000000003</v>
      </c>
      <c r="R2574" s="9">
        <v>31093212.805154201</v>
      </c>
      <c r="S2574" s="9">
        <v>979310497.74067295</v>
      </c>
      <c r="T2574" s="9">
        <v>-1.2785459722408599E-4</v>
      </c>
      <c r="U2574" s="9">
        <v>2.59003693054877</v>
      </c>
      <c r="V2574" s="9">
        <v>0</v>
      </c>
      <c r="W2574" s="9">
        <v>2.59003693054877</v>
      </c>
      <c r="X2574" s="9" t="s">
        <v>86</v>
      </c>
      <c r="Y2574" s="9">
        <v>0</v>
      </c>
      <c r="Z2574" s="9">
        <v>2.9176413E-3</v>
      </c>
      <c r="AA2574" s="9">
        <v>0</v>
      </c>
      <c r="AB2574" s="9">
        <v>7.7788331999999998E-3</v>
      </c>
      <c r="AQ2574" s="9">
        <f>K2574-'Processed Potentiostat'!$J$3</f>
        <v>-1.5872712</v>
      </c>
    </row>
    <row r="2575" spans="1:43" x14ac:dyDescent="0.3">
      <c r="A2575">
        <v>2</v>
      </c>
      <c r="B2575">
        <v>0</v>
      </c>
      <c r="C2575">
        <v>0</v>
      </c>
      <c r="D2575">
        <v>1</v>
      </c>
      <c r="E2575">
        <v>0</v>
      </c>
      <c r="F2575">
        <v>0</v>
      </c>
      <c r="G2575">
        <v>0</v>
      </c>
      <c r="H2575" s="9">
        <v>1719.1683565701501</v>
      </c>
      <c r="I2575" s="9">
        <v>-1.8379776000000001</v>
      </c>
      <c r="J2575" s="9">
        <v>-1.837496</v>
      </c>
      <c r="K2575" s="9">
        <v>-6.7287998</v>
      </c>
      <c r="L2575" s="9">
        <v>-2.5901267259599501</v>
      </c>
      <c r="M2575" s="9">
        <v>-9.3244562000000002</v>
      </c>
      <c r="N2575" s="9">
        <v>-9.3244562000000002</v>
      </c>
      <c r="O2575" s="9">
        <v>-2.5901267259599501</v>
      </c>
      <c r="P2575">
        <v>0</v>
      </c>
      <c r="Q2575" s="9">
        <v>53.549995000000003</v>
      </c>
      <c r="R2575" s="9">
        <v>31093212.805154201</v>
      </c>
      <c r="S2575" s="9">
        <v>1051180823.03336</v>
      </c>
      <c r="T2575" s="9">
        <v>-8.9795411176041203E-5</v>
      </c>
      <c r="U2575" s="9">
        <v>2.5901267259599501</v>
      </c>
      <c r="V2575" s="9">
        <v>0</v>
      </c>
      <c r="W2575" s="9">
        <v>2.5901267259599501</v>
      </c>
      <c r="X2575" s="9" t="s">
        <v>86</v>
      </c>
      <c r="Y2575" s="9">
        <v>0</v>
      </c>
      <c r="Z2575" s="9">
        <v>1.2364142999999999E-2</v>
      </c>
      <c r="AA2575" s="9">
        <v>0</v>
      </c>
      <c r="AB2575" s="9">
        <v>7.9159512999999997E-3</v>
      </c>
      <c r="AQ2575" s="9">
        <f>K2575-'Processed Potentiostat'!$J$3</f>
        <v>-6.7287998</v>
      </c>
    </row>
    <row r="2576" spans="1:43" x14ac:dyDescent="0.3">
      <c r="A2576">
        <v>2</v>
      </c>
      <c r="B2576">
        <v>0</v>
      </c>
      <c r="C2576">
        <v>0</v>
      </c>
      <c r="D2576">
        <v>1</v>
      </c>
      <c r="E2576">
        <v>0</v>
      </c>
      <c r="F2576">
        <v>0</v>
      </c>
      <c r="G2576">
        <v>0</v>
      </c>
      <c r="H2576" s="9">
        <v>1719.2195565688601</v>
      </c>
      <c r="I2576" s="9">
        <v>-1.8379346000000001</v>
      </c>
      <c r="J2576" s="9">
        <v>-1.8384001999999999</v>
      </c>
      <c r="K2576" s="9">
        <v>-1.7093706</v>
      </c>
      <c r="L2576" s="9">
        <v>-2.5902296366128299</v>
      </c>
      <c r="M2576" s="9">
        <v>-9.3248262000000004</v>
      </c>
      <c r="N2576" s="9">
        <v>-9.3248262000000004</v>
      </c>
      <c r="O2576" s="9">
        <v>-2.5902296366128299</v>
      </c>
      <c r="P2576">
        <v>0</v>
      </c>
      <c r="Q2576" s="9">
        <v>53.549995000000003</v>
      </c>
      <c r="R2576" s="9">
        <v>31093212.805154201</v>
      </c>
      <c r="S2576" s="9">
        <v>954315257.342381</v>
      </c>
      <c r="T2576" s="9">
        <v>-1.0291065288914301E-4</v>
      </c>
      <c r="U2576" s="9">
        <v>2.5902296366128299</v>
      </c>
      <c r="V2576" s="9">
        <v>0</v>
      </c>
      <c r="W2576" s="9">
        <v>2.5902296366128299</v>
      </c>
      <c r="X2576" s="9" t="s">
        <v>86</v>
      </c>
      <c r="Y2576" s="9">
        <v>0</v>
      </c>
      <c r="Z2576" s="9">
        <v>3.1425073000000002E-3</v>
      </c>
      <c r="AA2576" s="9">
        <v>0</v>
      </c>
      <c r="AB2576" s="9">
        <v>8.0056172000000005E-3</v>
      </c>
      <c r="AQ2576" s="9">
        <f>K2576-'Processed Potentiostat'!$J$3</f>
        <v>-1.7093706</v>
      </c>
    </row>
    <row r="2577" spans="1:43" x14ac:dyDescent="0.3">
      <c r="A2577">
        <v>2</v>
      </c>
      <c r="B2577">
        <v>0</v>
      </c>
      <c r="C2577">
        <v>0</v>
      </c>
      <c r="D2577">
        <v>1</v>
      </c>
      <c r="E2577">
        <v>0</v>
      </c>
      <c r="F2577">
        <v>0</v>
      </c>
      <c r="G2577">
        <v>0</v>
      </c>
      <c r="H2577" s="9">
        <v>1719.2697565675901</v>
      </c>
      <c r="I2577" s="9">
        <v>-1.8378816</v>
      </c>
      <c r="J2577" s="9">
        <v>-1.8374257000000001</v>
      </c>
      <c r="K2577" s="9">
        <v>-6.7253651999999997</v>
      </c>
      <c r="L2577" s="9">
        <v>-2.5902684297556</v>
      </c>
      <c r="M2577" s="9">
        <v>-9.3249663999999992</v>
      </c>
      <c r="N2577" s="9">
        <v>-9.3249663999999992</v>
      </c>
      <c r="O2577" s="9">
        <v>-2.5902684297556</v>
      </c>
      <c r="P2577">
        <v>0</v>
      </c>
      <c r="Q2577" s="9">
        <v>53.549995000000003</v>
      </c>
      <c r="R2577" s="9">
        <v>31093212.805154201</v>
      </c>
      <c r="S2577" s="9">
        <v>1059607730.75791</v>
      </c>
      <c r="T2577" s="9">
        <v>-3.87931427692223E-5</v>
      </c>
      <c r="U2577" s="9">
        <v>2.5902684297556</v>
      </c>
      <c r="V2577" s="9">
        <v>0</v>
      </c>
      <c r="W2577" s="9">
        <v>2.5902684297556</v>
      </c>
      <c r="X2577" s="9" t="s">
        <v>86</v>
      </c>
      <c r="Y2577" s="9">
        <v>0</v>
      </c>
      <c r="Z2577" s="9">
        <v>1.2357359E-2</v>
      </c>
      <c r="AA2577" s="9">
        <v>0</v>
      </c>
      <c r="AB2577" s="9">
        <v>7.8564007000000002E-3</v>
      </c>
      <c r="AQ2577" s="9">
        <f>K2577-'Processed Potentiostat'!$J$3</f>
        <v>-6.7253651999999997</v>
      </c>
    </row>
    <row r="2578" spans="1:43" x14ac:dyDescent="0.3">
      <c r="A2578">
        <v>2</v>
      </c>
      <c r="B2578">
        <v>0</v>
      </c>
      <c r="C2578">
        <v>0</v>
      </c>
      <c r="D2578">
        <v>1</v>
      </c>
      <c r="E2578">
        <v>0</v>
      </c>
      <c r="F2578">
        <v>0</v>
      </c>
      <c r="G2578">
        <v>0</v>
      </c>
      <c r="H2578" s="9">
        <v>1719.3019565667701</v>
      </c>
      <c r="I2578" s="9">
        <v>-1.8380635999999999</v>
      </c>
      <c r="J2578" s="9">
        <v>-1.838498</v>
      </c>
      <c r="K2578" s="9">
        <v>-1.6727409</v>
      </c>
      <c r="L2578" s="9">
        <v>-2.5903188650488</v>
      </c>
      <c r="M2578" s="9">
        <v>-9.3251475999999993</v>
      </c>
      <c r="N2578" s="9">
        <v>-9.3251475999999993</v>
      </c>
      <c r="O2578" s="9">
        <v>-2.5903188650488</v>
      </c>
      <c r="P2578">
        <v>0</v>
      </c>
      <c r="Q2578" s="9">
        <v>53.549995000000003</v>
      </c>
      <c r="R2578" s="9">
        <v>31093212.805154201</v>
      </c>
      <c r="S2578" s="9">
        <v>944930854.18374801</v>
      </c>
      <c r="T2578" s="9">
        <v>-5.0435293197370598E-5</v>
      </c>
      <c r="U2578" s="9">
        <v>2.5903188650488</v>
      </c>
      <c r="V2578" s="9">
        <v>0</v>
      </c>
      <c r="W2578" s="9">
        <v>2.5903188650488</v>
      </c>
      <c r="X2578" s="9" t="s">
        <v>86</v>
      </c>
      <c r="Y2578" s="9">
        <v>0</v>
      </c>
      <c r="Z2578" s="9">
        <v>3.0753308000000001E-3</v>
      </c>
      <c r="AA2578" s="9">
        <v>0</v>
      </c>
      <c r="AB2578" s="9">
        <v>7.8837546000000008E-3</v>
      </c>
      <c r="AQ2578" s="9">
        <f>K2578-'Processed Potentiostat'!$J$3</f>
        <v>-1.6727409</v>
      </c>
    </row>
    <row r="2579" spans="1:43" x14ac:dyDescent="0.3">
      <c r="A2579">
        <v>2</v>
      </c>
      <c r="B2579">
        <v>0</v>
      </c>
      <c r="C2579">
        <v>0</v>
      </c>
      <c r="D2579">
        <v>1</v>
      </c>
      <c r="E2579">
        <v>0</v>
      </c>
      <c r="F2579">
        <v>0</v>
      </c>
      <c r="G2579">
        <v>0</v>
      </c>
      <c r="H2579" s="9">
        <v>1719.34795656561</v>
      </c>
      <c r="I2579" s="9">
        <v>-1.8379306</v>
      </c>
      <c r="J2579" s="9">
        <v>-1.8373851000000001</v>
      </c>
      <c r="K2579" s="9">
        <v>-6.7803101999999997</v>
      </c>
      <c r="L2579" s="9">
        <v>-2.5903602327528601</v>
      </c>
      <c r="M2579" s="9">
        <v>-9.3252963999999992</v>
      </c>
      <c r="N2579" s="9">
        <v>-9.3252963999999992</v>
      </c>
      <c r="O2579" s="9">
        <v>-2.5903602327528601</v>
      </c>
      <c r="P2579">
        <v>0</v>
      </c>
      <c r="Q2579" s="9">
        <v>53.549995000000003</v>
      </c>
      <c r="R2579" s="9">
        <v>31093212.805154201</v>
      </c>
      <c r="S2579" s="9">
        <v>1064543723.84226</v>
      </c>
      <c r="T2579" s="9">
        <v>-4.1367704060490903E-5</v>
      </c>
      <c r="U2579" s="9">
        <v>2.5903602327528601</v>
      </c>
      <c r="V2579" s="9">
        <v>0</v>
      </c>
      <c r="W2579" s="9">
        <v>2.5903602327528601</v>
      </c>
      <c r="X2579" s="9" t="s">
        <v>86</v>
      </c>
      <c r="Y2579" s="9">
        <v>0</v>
      </c>
      <c r="Z2579" s="9">
        <v>1.245804E-2</v>
      </c>
      <c r="AA2579" s="9">
        <v>0</v>
      </c>
      <c r="AB2579" s="9">
        <v>7.6342629999999996E-3</v>
      </c>
      <c r="AQ2579" s="9">
        <f>K2579-'Processed Potentiostat'!$J$3</f>
        <v>-6.7803101999999997</v>
      </c>
    </row>
    <row r="2580" spans="1:43" x14ac:dyDescent="0.3">
      <c r="A2580">
        <v>2</v>
      </c>
      <c r="B2580">
        <v>0</v>
      </c>
      <c r="C2580">
        <v>0</v>
      </c>
      <c r="D2580">
        <v>1</v>
      </c>
      <c r="E2580">
        <v>0</v>
      </c>
      <c r="F2580">
        <v>0</v>
      </c>
      <c r="G2580">
        <v>0</v>
      </c>
      <c r="H2580" s="9">
        <v>1719.3997565643001</v>
      </c>
      <c r="I2580" s="9">
        <v>-1.8380715999999999</v>
      </c>
      <c r="J2580" s="9">
        <v>-1.8385556000000001</v>
      </c>
      <c r="K2580" s="9">
        <v>-1.6593863</v>
      </c>
      <c r="L2580" s="9">
        <v>-2.5904675988639898</v>
      </c>
      <c r="M2580" s="9">
        <v>-9.3256835999999996</v>
      </c>
      <c r="N2580" s="9">
        <v>-9.3256835999999996</v>
      </c>
      <c r="O2580" s="9">
        <v>-2.5904675988639898</v>
      </c>
      <c r="P2580">
        <v>0</v>
      </c>
      <c r="Q2580" s="9">
        <v>53.549995000000003</v>
      </c>
      <c r="R2580" s="9">
        <v>31093212.805154201</v>
      </c>
      <c r="S2580" s="9">
        <v>939524132.81993306</v>
      </c>
      <c r="T2580" s="9">
        <v>-1.07366111126161E-4</v>
      </c>
      <c r="U2580" s="9">
        <v>2.5904675988639898</v>
      </c>
      <c r="V2580" s="9">
        <v>0</v>
      </c>
      <c r="W2580" s="9">
        <v>2.5904675988639898</v>
      </c>
      <c r="X2580" s="9" t="s">
        <v>86</v>
      </c>
      <c r="Y2580" s="9">
        <v>0</v>
      </c>
      <c r="Z2580" s="9">
        <v>3.0508739999999999E-3</v>
      </c>
      <c r="AA2580" s="9">
        <v>0</v>
      </c>
      <c r="AB2580" s="9">
        <v>7.9144407000000007E-3</v>
      </c>
      <c r="AQ2580" s="9">
        <f>K2580-'Processed Potentiostat'!$J$3</f>
        <v>-1.6593863</v>
      </c>
    </row>
    <row r="2581" spans="1:43" x14ac:dyDescent="0.3">
      <c r="A2581">
        <v>2</v>
      </c>
      <c r="B2581">
        <v>0</v>
      </c>
      <c r="C2581">
        <v>0</v>
      </c>
      <c r="D2581">
        <v>1</v>
      </c>
      <c r="E2581">
        <v>0</v>
      </c>
      <c r="F2581">
        <v>0</v>
      </c>
      <c r="G2581">
        <v>0</v>
      </c>
      <c r="H2581" s="9">
        <v>1719.4281565635899</v>
      </c>
      <c r="I2581" s="9">
        <v>-1.8381006</v>
      </c>
      <c r="J2581" s="9">
        <v>-1.8374056000000001</v>
      </c>
      <c r="K2581" s="9">
        <v>-6.6738548</v>
      </c>
      <c r="L2581" s="9">
        <v>-2.5904940954314801</v>
      </c>
      <c r="M2581" s="9">
        <v>-9.3257790000000007</v>
      </c>
      <c r="N2581" s="9">
        <v>-9.3257790000000007</v>
      </c>
      <c r="O2581" s="9">
        <v>-2.5904940954314801</v>
      </c>
      <c r="P2581">
        <v>0</v>
      </c>
      <c r="Q2581" s="9">
        <v>53.549995000000003</v>
      </c>
      <c r="R2581" s="9">
        <v>31093212.805154201</v>
      </c>
      <c r="S2581" s="9">
        <v>1062121913.04687</v>
      </c>
      <c r="T2581" s="9">
        <v>-2.64965674943162E-5</v>
      </c>
      <c r="U2581" s="9">
        <v>2.5904940954314801</v>
      </c>
      <c r="V2581" s="9">
        <v>0</v>
      </c>
      <c r="W2581" s="9">
        <v>2.5904940954314801</v>
      </c>
      <c r="X2581" s="9" t="s">
        <v>86</v>
      </c>
      <c r="Y2581" s="9">
        <v>0</v>
      </c>
      <c r="Z2581" s="9">
        <v>1.2262578E-2</v>
      </c>
      <c r="AA2581" s="9">
        <v>0</v>
      </c>
      <c r="AB2581" s="9">
        <v>7.8763402999999996E-3</v>
      </c>
      <c r="AQ2581" s="9">
        <f>K2581-'Processed Potentiostat'!$J$3</f>
        <v>-6.6738548</v>
      </c>
    </row>
    <row r="2582" spans="1:43" x14ac:dyDescent="0.3">
      <c r="A2582">
        <v>2</v>
      </c>
      <c r="B2582">
        <v>0</v>
      </c>
      <c r="C2582">
        <v>0</v>
      </c>
      <c r="D2582">
        <v>1</v>
      </c>
      <c r="E2582">
        <v>0</v>
      </c>
      <c r="F2582">
        <v>0</v>
      </c>
      <c r="G2582">
        <v>0</v>
      </c>
      <c r="H2582" s="9">
        <v>1719.47555656239</v>
      </c>
      <c r="I2582" s="9">
        <v>-1.8380919</v>
      </c>
      <c r="J2582" s="9">
        <v>-1.8385967000000001</v>
      </c>
      <c r="K2582" s="9">
        <v>-1.6689252000000001</v>
      </c>
      <c r="L2582" s="9">
        <v>-2.59058812346206</v>
      </c>
      <c r="M2582" s="9">
        <v>-9.3261175000000005</v>
      </c>
      <c r="N2582" s="9">
        <v>-9.3261175000000005</v>
      </c>
      <c r="O2582" s="9">
        <v>-2.59058812346206</v>
      </c>
      <c r="P2582">
        <v>0</v>
      </c>
      <c r="Q2582" s="9">
        <v>53.549995000000003</v>
      </c>
      <c r="R2582" s="9">
        <v>31093212.805154201</v>
      </c>
      <c r="S2582" s="9">
        <v>935705429.82646894</v>
      </c>
      <c r="T2582" s="9">
        <v>-9.4028030580783906E-5</v>
      </c>
      <c r="U2582" s="9">
        <v>2.59058812346206</v>
      </c>
      <c r="V2582" s="9">
        <v>0</v>
      </c>
      <c r="W2582" s="9">
        <v>2.59058812346206</v>
      </c>
      <c r="X2582" s="9" t="s">
        <v>86</v>
      </c>
      <c r="Y2582" s="9">
        <v>0</v>
      </c>
      <c r="Z2582" s="9">
        <v>3.0684803999999999E-3</v>
      </c>
      <c r="AA2582" s="9">
        <v>0</v>
      </c>
      <c r="AB2582" s="9">
        <v>7.6717510999999997E-3</v>
      </c>
      <c r="AQ2582" s="9">
        <f>K2582-'Processed Potentiostat'!$J$3</f>
        <v>-1.6689252000000001</v>
      </c>
    </row>
    <row r="2583" spans="1:43" x14ac:dyDescent="0.3">
      <c r="A2583">
        <v>2</v>
      </c>
      <c r="B2583">
        <v>0</v>
      </c>
      <c r="C2583">
        <v>0</v>
      </c>
      <c r="D2583">
        <v>1</v>
      </c>
      <c r="E2583">
        <v>0</v>
      </c>
      <c r="F2583">
        <v>0</v>
      </c>
      <c r="G2583">
        <v>0</v>
      </c>
      <c r="H2583" s="9">
        <v>1719.5287565610399</v>
      </c>
      <c r="I2583" s="9">
        <v>-1.8380634</v>
      </c>
      <c r="J2583" s="9">
        <v>-1.8374634999999999</v>
      </c>
      <c r="K2583" s="9">
        <v>-6.8772263999999996</v>
      </c>
      <c r="L2583" s="9">
        <v>-2.5906045920745</v>
      </c>
      <c r="M2583" s="9">
        <v>-9.3261766000000001</v>
      </c>
      <c r="N2583" s="9">
        <v>-9.3261766000000001</v>
      </c>
      <c r="O2583" s="9">
        <v>-2.5906045920745</v>
      </c>
      <c r="P2583">
        <v>0</v>
      </c>
      <c r="Q2583" s="9">
        <v>53.549995000000003</v>
      </c>
      <c r="R2583" s="9">
        <v>31093212.805154201</v>
      </c>
      <c r="S2583" s="9">
        <v>1055230746.95544</v>
      </c>
      <c r="T2583" s="9">
        <v>-1.6468612432429801E-5</v>
      </c>
      <c r="U2583" s="9">
        <v>2.5906045920745</v>
      </c>
      <c r="V2583" s="9">
        <v>0</v>
      </c>
      <c r="W2583" s="9">
        <v>2.5906045920745</v>
      </c>
      <c r="X2583" s="9" t="s">
        <v>86</v>
      </c>
      <c r="Y2583" s="9">
        <v>0</v>
      </c>
      <c r="Z2583" s="9">
        <v>1.2636652E-2</v>
      </c>
      <c r="AA2583" s="9">
        <v>0</v>
      </c>
      <c r="AB2583" s="9">
        <v>7.8214276999999995E-3</v>
      </c>
      <c r="AQ2583" s="9">
        <f>K2583-'Processed Potentiostat'!$J$3</f>
        <v>-6.8772263999999996</v>
      </c>
    </row>
    <row r="2584" spans="1:43" x14ac:dyDescent="0.3">
      <c r="A2584">
        <v>2</v>
      </c>
      <c r="B2584">
        <v>0</v>
      </c>
      <c r="C2584">
        <v>0</v>
      </c>
      <c r="D2584">
        <v>1</v>
      </c>
      <c r="E2584">
        <v>0</v>
      </c>
      <c r="F2584">
        <v>0</v>
      </c>
      <c r="G2584">
        <v>0</v>
      </c>
      <c r="H2584" s="9">
        <v>1719.5497565605101</v>
      </c>
      <c r="I2584" s="9">
        <v>-1.8380715000000001</v>
      </c>
      <c r="J2584" s="9">
        <v>-1.8375843999999999</v>
      </c>
      <c r="K2584" s="9">
        <v>-11.894366</v>
      </c>
      <c r="L2584" s="9">
        <v>-2.5906592233887702</v>
      </c>
      <c r="M2584" s="9">
        <v>-9.3263730999999996</v>
      </c>
      <c r="N2584" s="9">
        <v>-9.3263730999999996</v>
      </c>
      <c r="O2584" s="9">
        <v>-2.5906592233887702</v>
      </c>
      <c r="P2584">
        <v>0</v>
      </c>
      <c r="Q2584" s="9">
        <v>53.549995000000003</v>
      </c>
      <c r="R2584" s="9">
        <v>31093212.805154201</v>
      </c>
      <c r="S2584" s="9">
        <v>1041068355.43197</v>
      </c>
      <c r="T2584" s="9">
        <v>-5.4631314277742102E-5</v>
      </c>
      <c r="U2584" s="9">
        <v>2.5906592233887702</v>
      </c>
      <c r="V2584" s="9">
        <v>0</v>
      </c>
      <c r="W2584" s="9">
        <v>2.5906592233887702</v>
      </c>
      <c r="X2584" s="9" t="s">
        <v>86</v>
      </c>
      <c r="Y2584" s="9">
        <v>0</v>
      </c>
      <c r="Z2584" s="9">
        <v>2.1856902000000001E-2</v>
      </c>
      <c r="AA2584" s="9">
        <v>0</v>
      </c>
      <c r="AB2584" s="9">
        <v>7.7440677999999997E-3</v>
      </c>
      <c r="AQ2584" s="9">
        <f>K2584-'Processed Potentiostat'!$J$3</f>
        <v>-11.894366</v>
      </c>
    </row>
    <row r="2585" spans="1:43" x14ac:dyDescent="0.3">
      <c r="A2585">
        <v>2</v>
      </c>
      <c r="B2585">
        <v>0</v>
      </c>
      <c r="C2585">
        <v>0</v>
      </c>
      <c r="D2585">
        <v>1</v>
      </c>
      <c r="E2585">
        <v>0</v>
      </c>
      <c r="F2585">
        <v>0</v>
      </c>
      <c r="G2585">
        <v>0</v>
      </c>
      <c r="H2585" s="9">
        <v>1719.5791565597699</v>
      </c>
      <c r="I2585" s="9">
        <v>-1.8379611</v>
      </c>
      <c r="J2585" s="9">
        <v>-1.8386129</v>
      </c>
      <c r="K2585" s="9">
        <v>-6.7413907000000002</v>
      </c>
      <c r="L2585" s="9">
        <v>-2.59074185530493</v>
      </c>
      <c r="M2585" s="9">
        <v>-9.3266705999999999</v>
      </c>
      <c r="N2585" s="9">
        <v>-9.3266705999999999</v>
      </c>
      <c r="O2585" s="9">
        <v>-2.59074185530493</v>
      </c>
      <c r="P2585">
        <v>0</v>
      </c>
      <c r="Q2585" s="9">
        <v>53.549995000000003</v>
      </c>
      <c r="R2585" s="9">
        <v>31093212.805154201</v>
      </c>
      <c r="S2585" s="9">
        <v>934246857.87824404</v>
      </c>
      <c r="T2585" s="9">
        <v>-8.2631916152209301E-5</v>
      </c>
      <c r="U2585" s="9">
        <v>2.59074185530493</v>
      </c>
      <c r="V2585" s="9">
        <v>0</v>
      </c>
      <c r="W2585" s="9">
        <v>2.59074185530493</v>
      </c>
      <c r="X2585" s="9" t="s">
        <v>86</v>
      </c>
      <c r="Y2585" s="9">
        <v>0</v>
      </c>
      <c r="Z2585" s="9">
        <v>1.2394808E-2</v>
      </c>
      <c r="AA2585" s="9">
        <v>0</v>
      </c>
      <c r="AB2585" s="9">
        <v>7.4446983999999997E-3</v>
      </c>
      <c r="AQ2585" s="9">
        <f>K2585-'Processed Potentiostat'!$J$3</f>
        <v>-6.7413907000000002</v>
      </c>
    </row>
    <row r="2586" spans="1:43" x14ac:dyDescent="0.3">
      <c r="A2586">
        <v>2</v>
      </c>
      <c r="B2586">
        <v>0</v>
      </c>
      <c r="C2586">
        <v>0</v>
      </c>
      <c r="D2586">
        <v>1</v>
      </c>
      <c r="E2586">
        <v>0</v>
      </c>
      <c r="F2586">
        <v>0</v>
      </c>
      <c r="G2586">
        <v>0</v>
      </c>
      <c r="H2586" s="9">
        <v>1719.6007565592299</v>
      </c>
      <c r="I2586" s="9">
        <v>-1.8378447</v>
      </c>
      <c r="J2586" s="9">
        <v>-1.8383181</v>
      </c>
      <c r="K2586" s="9">
        <v>-1.7078443000000001</v>
      </c>
      <c r="L2586" s="9">
        <v>-2.59077076930885</v>
      </c>
      <c r="M2586" s="9">
        <v>-9.3267746000000002</v>
      </c>
      <c r="N2586" s="9">
        <v>-9.3267746000000002</v>
      </c>
      <c r="O2586" s="9">
        <v>-2.59077076930885</v>
      </c>
      <c r="P2586">
        <v>0</v>
      </c>
      <c r="Q2586" s="9">
        <v>53.549995000000003</v>
      </c>
      <c r="R2586" s="9">
        <v>31093212.805154201</v>
      </c>
      <c r="S2586" s="9">
        <v>962574316.21572804</v>
      </c>
      <c r="T2586" s="9">
        <v>-2.89140039284596E-5</v>
      </c>
      <c r="U2586" s="9">
        <v>2.59077076930885</v>
      </c>
      <c r="V2586" s="9">
        <v>0</v>
      </c>
      <c r="W2586" s="9">
        <v>2.59077076930885</v>
      </c>
      <c r="X2586" s="9" t="s">
        <v>86</v>
      </c>
      <c r="Y2586" s="9">
        <v>0</v>
      </c>
      <c r="Z2586" s="9">
        <v>3.1395609999999999E-3</v>
      </c>
      <c r="AA2586" s="9">
        <v>0</v>
      </c>
      <c r="AB2586" s="9">
        <v>7.6343705999999999E-3</v>
      </c>
      <c r="AQ2586" s="9">
        <f>K2586-'Processed Potentiostat'!$J$3</f>
        <v>-1.7078443000000001</v>
      </c>
    </row>
    <row r="2587" spans="1:43" x14ac:dyDescent="0.3">
      <c r="A2587">
        <v>2</v>
      </c>
      <c r="B2587">
        <v>0</v>
      </c>
      <c r="C2587">
        <v>0</v>
      </c>
      <c r="D2587">
        <v>1</v>
      </c>
      <c r="E2587">
        <v>0</v>
      </c>
      <c r="F2587">
        <v>0</v>
      </c>
      <c r="G2587">
        <v>0</v>
      </c>
      <c r="H2587" s="9">
        <v>1719.9311565508799</v>
      </c>
      <c r="I2587" s="9">
        <v>-1.8381160000000001</v>
      </c>
      <c r="J2587" s="9">
        <v>-1.8377477</v>
      </c>
      <c r="K2587" s="9">
        <v>-6.7403665000000004</v>
      </c>
      <c r="L2587" s="9">
        <v>-2.5910100937796798</v>
      </c>
      <c r="M2587" s="9">
        <v>-9.3276366999999993</v>
      </c>
      <c r="N2587" s="9">
        <v>-9.3276366999999993</v>
      </c>
      <c r="O2587" s="9">
        <v>-2.5910100937796798</v>
      </c>
      <c r="P2587">
        <v>0</v>
      </c>
      <c r="Q2587" s="9">
        <v>53.549995000000003</v>
      </c>
      <c r="R2587" s="9">
        <v>31093212.805154201</v>
      </c>
      <c r="S2587" s="9">
        <v>1022636622.0265501</v>
      </c>
      <c r="T2587" s="9">
        <v>-2.3932447082453099E-4</v>
      </c>
      <c r="U2587" s="9">
        <v>2.5910100937796798</v>
      </c>
      <c r="V2587" s="9">
        <v>0</v>
      </c>
      <c r="W2587" s="9">
        <v>2.5910100937796798</v>
      </c>
      <c r="X2587" s="9" t="s">
        <v>86</v>
      </c>
      <c r="Y2587" s="9">
        <v>0</v>
      </c>
      <c r="Z2587" s="9">
        <v>1.2387093E-2</v>
      </c>
      <c r="AA2587" s="9">
        <v>0</v>
      </c>
      <c r="AB2587" s="9">
        <v>7.7163307000000002E-3</v>
      </c>
      <c r="AQ2587" s="9">
        <f>K2587-'Processed Potentiostat'!$J$3</f>
        <v>-6.7403665000000004</v>
      </c>
    </row>
    <row r="2588" spans="1:43" x14ac:dyDescent="0.3">
      <c r="A2588">
        <v>2</v>
      </c>
      <c r="B2588">
        <v>0</v>
      </c>
      <c r="C2588">
        <v>0</v>
      </c>
      <c r="D2588">
        <v>1</v>
      </c>
      <c r="E2588">
        <v>0</v>
      </c>
      <c r="F2588">
        <v>0</v>
      </c>
      <c r="G2588">
        <v>0</v>
      </c>
      <c r="H2588" s="9">
        <v>1720.0007565491201</v>
      </c>
      <c r="I2588" s="9">
        <v>-1.8381430999999999</v>
      </c>
      <c r="J2588" s="9">
        <v>-1.8384354000000001</v>
      </c>
      <c r="K2588" s="9">
        <v>-1.6668327000000001</v>
      </c>
      <c r="L2588" s="9">
        <v>-2.5910940637013602</v>
      </c>
      <c r="M2588" s="9">
        <v>-9.3279390000000006</v>
      </c>
      <c r="N2588" s="9">
        <v>-9.3279390000000006</v>
      </c>
      <c r="O2588" s="9">
        <v>-2.5910940637013602</v>
      </c>
      <c r="P2588">
        <v>0</v>
      </c>
      <c r="Q2588" s="9">
        <v>53.549995000000003</v>
      </c>
      <c r="R2588" s="9">
        <v>31093212.805154201</v>
      </c>
      <c r="S2588" s="9">
        <v>951222091.40897202</v>
      </c>
      <c r="T2588" s="9">
        <v>-8.3969921681692402E-5</v>
      </c>
      <c r="U2588" s="9">
        <v>2.5910940637013602</v>
      </c>
      <c r="V2588" s="9">
        <v>0</v>
      </c>
      <c r="W2588" s="9">
        <v>2.5910940637013602</v>
      </c>
      <c r="X2588" s="9" t="s">
        <v>86</v>
      </c>
      <c r="Y2588" s="9">
        <v>0</v>
      </c>
      <c r="Z2588" s="9">
        <v>3.0643642E-3</v>
      </c>
      <c r="AA2588" s="9">
        <v>0</v>
      </c>
      <c r="AB2588" s="9">
        <v>7.8713055999999997E-3</v>
      </c>
      <c r="AQ2588" s="9">
        <f>K2588-'Processed Potentiostat'!$J$3</f>
        <v>-1.6668327000000001</v>
      </c>
    </row>
    <row r="2589" spans="1:43" x14ac:dyDescent="0.3">
      <c r="A2589">
        <v>2</v>
      </c>
      <c r="B2589">
        <v>0</v>
      </c>
      <c r="C2589">
        <v>0</v>
      </c>
      <c r="D2589">
        <v>1</v>
      </c>
      <c r="E2589">
        <v>0</v>
      </c>
      <c r="F2589">
        <v>0</v>
      </c>
      <c r="G2589">
        <v>0</v>
      </c>
      <c r="H2589" s="9">
        <v>1720.5119565362099</v>
      </c>
      <c r="I2589" s="9">
        <v>-1.8380646</v>
      </c>
      <c r="J2589" s="9">
        <v>-1.8379319999999999</v>
      </c>
      <c r="K2589" s="9">
        <v>-6.7250275999999998</v>
      </c>
      <c r="L2589" s="9">
        <v>-2.5914972382284098</v>
      </c>
      <c r="M2589" s="9">
        <v>-9.3293905000000006</v>
      </c>
      <c r="N2589" s="9">
        <v>-9.3293905000000006</v>
      </c>
      <c r="O2589" s="9">
        <v>-2.5914972382284098</v>
      </c>
      <c r="P2589">
        <v>0</v>
      </c>
      <c r="Q2589" s="9">
        <v>53.549995000000003</v>
      </c>
      <c r="R2589" s="9">
        <v>31093212.805154201</v>
      </c>
      <c r="S2589" s="9">
        <v>1002646258.69311</v>
      </c>
      <c r="T2589" s="9">
        <v>-4.03174527049188E-4</v>
      </c>
      <c r="U2589" s="9">
        <v>2.5914972382284098</v>
      </c>
      <c r="V2589" s="9">
        <v>0</v>
      </c>
      <c r="W2589" s="9">
        <v>2.5914972382284098</v>
      </c>
      <c r="X2589" s="9" t="s">
        <v>86</v>
      </c>
      <c r="Y2589" s="9">
        <v>0</v>
      </c>
      <c r="Z2589" s="9">
        <v>1.2360143000000001E-2</v>
      </c>
      <c r="AA2589" s="9">
        <v>0</v>
      </c>
      <c r="AB2589" s="9">
        <v>7.8422314999999996E-3</v>
      </c>
      <c r="AQ2589" s="9">
        <f>K2589-'Processed Potentiostat'!$J$3</f>
        <v>-6.7250275999999998</v>
      </c>
    </row>
    <row r="2590" spans="1:43" x14ac:dyDescent="0.3">
      <c r="A2590">
        <v>2</v>
      </c>
      <c r="B2590">
        <v>0</v>
      </c>
      <c r="C2590">
        <v>0</v>
      </c>
      <c r="D2590">
        <v>1</v>
      </c>
      <c r="E2590">
        <v>0</v>
      </c>
      <c r="F2590">
        <v>0</v>
      </c>
      <c r="G2590">
        <v>0</v>
      </c>
      <c r="H2590" s="9">
        <v>1720.6811565319299</v>
      </c>
      <c r="I2590" s="9">
        <v>-1.8381064</v>
      </c>
      <c r="J2590" s="9">
        <v>-1.8384092999999999</v>
      </c>
      <c r="K2590" s="9">
        <v>-1.6584002</v>
      </c>
      <c r="L2590" s="9">
        <v>-2.5917451549570401</v>
      </c>
      <c r="M2590" s="9">
        <v>-9.3302821999999992</v>
      </c>
      <c r="N2590" s="9">
        <v>-9.3302821999999992</v>
      </c>
      <c r="O2590" s="9">
        <v>-2.5917451549570401</v>
      </c>
      <c r="P2590">
        <v>0</v>
      </c>
      <c r="Q2590" s="9">
        <v>53.549995000000003</v>
      </c>
      <c r="R2590" s="9">
        <v>31093212.805154201</v>
      </c>
      <c r="S2590" s="9">
        <v>953990316.37809098</v>
      </c>
      <c r="T2590" s="9">
        <v>-2.4791672863555498E-4</v>
      </c>
      <c r="U2590" s="9">
        <v>2.5917451549570401</v>
      </c>
      <c r="V2590" s="9">
        <v>0</v>
      </c>
      <c r="W2590" s="9">
        <v>2.5917451549570401</v>
      </c>
      <c r="X2590" s="9" t="s">
        <v>86</v>
      </c>
      <c r="Y2590" s="9">
        <v>0</v>
      </c>
      <c r="Z2590" s="9">
        <v>3.0488183000000001E-3</v>
      </c>
      <c r="AA2590" s="9">
        <v>0</v>
      </c>
      <c r="AB2590" s="9">
        <v>7.8817009999999996E-3</v>
      </c>
      <c r="AQ2590" s="9">
        <f>K2590-'Processed Potentiostat'!$J$3</f>
        <v>-1.6584002</v>
      </c>
    </row>
    <row r="2591" spans="1:43" x14ac:dyDescent="0.3">
      <c r="A2591">
        <v>2</v>
      </c>
      <c r="B2591">
        <v>0</v>
      </c>
      <c r="C2591">
        <v>0</v>
      </c>
      <c r="D2591">
        <v>1</v>
      </c>
      <c r="E2591">
        <v>0</v>
      </c>
      <c r="F2591">
        <v>0</v>
      </c>
      <c r="G2591">
        <v>0</v>
      </c>
      <c r="H2591" s="9">
        <v>1721.1119565210499</v>
      </c>
      <c r="I2591" s="9">
        <v>-1.8379953</v>
      </c>
      <c r="J2591" s="9">
        <v>-1.8378099999999999</v>
      </c>
      <c r="K2591" s="9">
        <v>-6.7111773000000001</v>
      </c>
      <c r="L2591" s="9">
        <v>-2.5920745803176799</v>
      </c>
      <c r="M2591" s="9">
        <v>-9.3314685999999991</v>
      </c>
      <c r="N2591" s="9">
        <v>-9.3314685999999991</v>
      </c>
      <c r="O2591" s="9">
        <v>-2.5920745803176799</v>
      </c>
      <c r="P2591">
        <v>0</v>
      </c>
      <c r="Q2591" s="9">
        <v>53.549995000000003</v>
      </c>
      <c r="R2591" s="9">
        <v>31093212.805154201</v>
      </c>
      <c r="S2591" s="9">
        <v>1016135923.24238</v>
      </c>
      <c r="T2591" s="9">
        <v>-3.2942536063318401E-4</v>
      </c>
      <c r="U2591" s="9">
        <v>2.5920745803176799</v>
      </c>
      <c r="V2591" s="9">
        <v>0</v>
      </c>
      <c r="W2591" s="9">
        <v>2.5920745803176799</v>
      </c>
      <c r="X2591" s="9" t="s">
        <v>86</v>
      </c>
      <c r="Y2591" s="9">
        <v>0</v>
      </c>
      <c r="Z2591" s="9">
        <v>1.2333869000000001E-2</v>
      </c>
      <c r="AA2591" s="9">
        <v>0</v>
      </c>
      <c r="AB2591" s="9">
        <v>7.8074397E-3</v>
      </c>
      <c r="AQ2591" s="9">
        <f>K2591-'Processed Potentiostat'!$J$3</f>
        <v>-6.7111773000000001</v>
      </c>
    </row>
    <row r="2592" spans="1:43" x14ac:dyDescent="0.3">
      <c r="A2592">
        <v>2</v>
      </c>
      <c r="B2592">
        <v>0</v>
      </c>
      <c r="C2592">
        <v>0</v>
      </c>
      <c r="D2592">
        <v>1</v>
      </c>
      <c r="E2592">
        <v>0</v>
      </c>
      <c r="F2592">
        <v>0</v>
      </c>
      <c r="G2592">
        <v>0</v>
      </c>
      <c r="H2592" s="9">
        <v>1721.8021565036099</v>
      </c>
      <c r="I2592" s="9">
        <v>-1.8378531</v>
      </c>
      <c r="J2592" s="9">
        <v>-1.8379937</v>
      </c>
      <c r="K2592" s="9">
        <v>-1.708728</v>
      </c>
      <c r="L2592" s="9">
        <v>-2.5929682864166401</v>
      </c>
      <c r="M2592" s="9">
        <v>-9.3346862999999995</v>
      </c>
      <c r="N2592" s="9">
        <v>-9.3346862999999995</v>
      </c>
      <c r="O2592" s="9">
        <v>-2.5929682864166401</v>
      </c>
      <c r="P2592">
        <v>0</v>
      </c>
      <c r="Q2592" s="9">
        <v>53.549995000000003</v>
      </c>
      <c r="R2592" s="9">
        <v>31093212.805154201</v>
      </c>
      <c r="S2592" s="9">
        <v>996624367.04556</v>
      </c>
      <c r="T2592" s="9">
        <v>-8.93706098960667E-4</v>
      </c>
      <c r="U2592" s="9">
        <v>2.5929682864166401</v>
      </c>
      <c r="V2592" s="9">
        <v>0</v>
      </c>
      <c r="W2592" s="9">
        <v>2.5929682864166401</v>
      </c>
      <c r="X2592" s="9" t="s">
        <v>86</v>
      </c>
      <c r="Y2592" s="9">
        <v>0</v>
      </c>
      <c r="Z2592" s="9">
        <v>3.1406314000000002E-3</v>
      </c>
      <c r="AA2592" s="9">
        <v>0</v>
      </c>
      <c r="AB2592" s="9">
        <v>7.7343689999999996E-3</v>
      </c>
      <c r="AQ2592" s="9">
        <f>K2592-'Processed Potentiostat'!$J$3</f>
        <v>-1.708728</v>
      </c>
    </row>
    <row r="2593" spans="1:43" x14ac:dyDescent="0.3">
      <c r="A2593">
        <v>2</v>
      </c>
      <c r="B2593">
        <v>0</v>
      </c>
      <c r="C2593">
        <v>0</v>
      </c>
      <c r="D2593">
        <v>1</v>
      </c>
      <c r="E2593">
        <v>0</v>
      </c>
      <c r="F2593">
        <v>0</v>
      </c>
      <c r="G2593">
        <v>0</v>
      </c>
      <c r="H2593" s="9">
        <v>1721.8917565013501</v>
      </c>
      <c r="I2593" s="9">
        <v>-1.8379848000000001</v>
      </c>
      <c r="J2593" s="9">
        <v>-1.8377798000000001</v>
      </c>
      <c r="K2593" s="9">
        <v>-6.7487607000000001</v>
      </c>
      <c r="L2593" s="9">
        <v>-2.5930675137442201</v>
      </c>
      <c r="M2593" s="9">
        <v>-9.3350430000000006</v>
      </c>
      <c r="N2593" s="9">
        <v>-9.3350430000000006</v>
      </c>
      <c r="O2593" s="9">
        <v>-2.5930675137442201</v>
      </c>
      <c r="P2593">
        <v>0</v>
      </c>
      <c r="Q2593" s="9">
        <v>53.549995000000003</v>
      </c>
      <c r="R2593" s="9">
        <v>31093212.805154201</v>
      </c>
      <c r="S2593" s="9">
        <v>1019873634.69137</v>
      </c>
      <c r="T2593" s="9">
        <v>-9.92273275786104E-5</v>
      </c>
      <c r="U2593" s="9">
        <v>2.5930675137442201</v>
      </c>
      <c r="V2593" s="9">
        <v>0</v>
      </c>
      <c r="W2593" s="9">
        <v>2.5930675137442201</v>
      </c>
      <c r="X2593" s="9" t="s">
        <v>86</v>
      </c>
      <c r="Y2593" s="9">
        <v>0</v>
      </c>
      <c r="Z2593" s="9">
        <v>1.2402735999999999E-2</v>
      </c>
      <c r="AA2593" s="9">
        <v>0</v>
      </c>
      <c r="AB2593" s="9">
        <v>7.4076573000000003E-3</v>
      </c>
      <c r="AQ2593" s="9">
        <f>K2593-'Processed Potentiostat'!$J$3</f>
        <v>-6.7487607000000001</v>
      </c>
    </row>
    <row r="2594" spans="1:43" x14ac:dyDescent="0.3">
      <c r="A2594">
        <v>2</v>
      </c>
      <c r="B2594">
        <v>0</v>
      </c>
      <c r="C2594">
        <v>0</v>
      </c>
      <c r="D2594">
        <v>1</v>
      </c>
      <c r="E2594">
        <v>0</v>
      </c>
      <c r="F2594">
        <v>0</v>
      </c>
      <c r="G2594">
        <v>0</v>
      </c>
      <c r="H2594" s="9">
        <v>1722.2617564919999</v>
      </c>
      <c r="I2594" s="9">
        <v>-1.8381615</v>
      </c>
      <c r="J2594" s="9">
        <v>-1.8383267000000001</v>
      </c>
      <c r="K2594" s="9">
        <v>-1.7353609000000001</v>
      </c>
      <c r="L2594" s="9">
        <v>-2.5936601155833099</v>
      </c>
      <c r="M2594" s="9">
        <v>-9.3371762999999994</v>
      </c>
      <c r="N2594" s="9">
        <v>-9.3371762999999994</v>
      </c>
      <c r="O2594" s="9">
        <v>-2.5936601155833099</v>
      </c>
      <c r="P2594">
        <v>0</v>
      </c>
      <c r="Q2594" s="9">
        <v>53.549995000000003</v>
      </c>
      <c r="R2594" s="9">
        <v>31093212.805154201</v>
      </c>
      <c r="S2594" s="9">
        <v>962794121.81941795</v>
      </c>
      <c r="T2594" s="9">
        <v>-5.92601839092044E-4</v>
      </c>
      <c r="U2594" s="9">
        <v>2.5936601155833099</v>
      </c>
      <c r="V2594" s="9">
        <v>0</v>
      </c>
      <c r="W2594" s="9">
        <v>2.5936601155833099</v>
      </c>
      <c r="X2594" s="9" t="s">
        <v>86</v>
      </c>
      <c r="Y2594" s="9">
        <v>0</v>
      </c>
      <c r="Z2594" s="9">
        <v>3.1901603000000001E-3</v>
      </c>
      <c r="AA2594" s="9">
        <v>0</v>
      </c>
      <c r="AB2594" s="9">
        <v>7.6536657000000003E-3</v>
      </c>
      <c r="AQ2594" s="9">
        <f>K2594-'Processed Potentiostat'!$J$3</f>
        <v>-1.7353609000000001</v>
      </c>
    </row>
    <row r="2595" spans="1:43" x14ac:dyDescent="0.3">
      <c r="A2595">
        <v>2</v>
      </c>
      <c r="B2595">
        <v>0</v>
      </c>
      <c r="C2595">
        <v>0</v>
      </c>
      <c r="D2595">
        <v>1</v>
      </c>
      <c r="E2595">
        <v>0</v>
      </c>
      <c r="F2595">
        <v>0</v>
      </c>
      <c r="G2595">
        <v>0</v>
      </c>
      <c r="H2595" s="9">
        <v>1722.4125564881899</v>
      </c>
      <c r="I2595" s="9">
        <v>-1.8380623</v>
      </c>
      <c r="J2595" s="9">
        <v>-1.8379848000000001</v>
      </c>
      <c r="K2595" s="9">
        <v>-6.7380389999999997</v>
      </c>
      <c r="L2595" s="9">
        <v>-2.5938258357669302</v>
      </c>
      <c r="M2595" s="9">
        <v>-9.3377733000000003</v>
      </c>
      <c r="N2595" s="9">
        <v>-9.3377733000000003</v>
      </c>
      <c r="O2595" s="9">
        <v>-2.5938258357669302</v>
      </c>
      <c r="P2595">
        <v>0</v>
      </c>
      <c r="Q2595" s="9">
        <v>53.549995000000003</v>
      </c>
      <c r="R2595" s="9">
        <v>31093212.805154201</v>
      </c>
      <c r="S2595" s="9">
        <v>997901655.58865798</v>
      </c>
      <c r="T2595" s="9">
        <v>-1.6572018362426199E-4</v>
      </c>
      <c r="U2595" s="9">
        <v>2.5938258357669302</v>
      </c>
      <c r="V2595" s="9">
        <v>0</v>
      </c>
      <c r="W2595" s="9">
        <v>2.5938258357669302</v>
      </c>
      <c r="X2595" s="9" t="s">
        <v>86</v>
      </c>
      <c r="Y2595" s="9">
        <v>0</v>
      </c>
      <c r="Z2595" s="9">
        <v>1.2384414E-2</v>
      </c>
      <c r="AA2595" s="9">
        <v>0</v>
      </c>
      <c r="AB2595" s="9">
        <v>7.7810083000000004E-3</v>
      </c>
      <c r="AQ2595" s="9">
        <f>K2595-'Processed Potentiostat'!$J$3</f>
        <v>-6.7380389999999997</v>
      </c>
    </row>
    <row r="2596" spans="1:43" x14ac:dyDescent="0.3">
      <c r="A2596">
        <v>2</v>
      </c>
      <c r="B2596">
        <v>0</v>
      </c>
      <c r="C2596">
        <v>0</v>
      </c>
      <c r="D2596">
        <v>1</v>
      </c>
      <c r="E2596">
        <v>0</v>
      </c>
      <c r="F2596">
        <v>0</v>
      </c>
      <c r="G2596">
        <v>0</v>
      </c>
      <c r="H2596" s="9">
        <v>1722.5411564849401</v>
      </c>
      <c r="I2596" s="9">
        <v>-1.8380776999999999</v>
      </c>
      <c r="J2596" s="9">
        <v>-1.8383919</v>
      </c>
      <c r="K2596" s="9">
        <v>-1.6668708000000001</v>
      </c>
      <c r="L2596" s="9">
        <v>-2.5940019275443</v>
      </c>
      <c r="M2596" s="9">
        <v>-9.3384066000000008</v>
      </c>
      <c r="N2596" s="9">
        <v>-9.3384066000000008</v>
      </c>
      <c r="O2596" s="9">
        <v>-2.5940019275443</v>
      </c>
      <c r="P2596">
        <v>0</v>
      </c>
      <c r="Q2596" s="9">
        <v>53.549995000000003</v>
      </c>
      <c r="R2596" s="9">
        <v>31093212.805154201</v>
      </c>
      <c r="S2596" s="9">
        <v>956513547.56989002</v>
      </c>
      <c r="T2596" s="9">
        <v>-1.7609177736410599E-4</v>
      </c>
      <c r="U2596" s="9">
        <v>2.5940019275443</v>
      </c>
      <c r="V2596" s="9">
        <v>0</v>
      </c>
      <c r="W2596" s="9">
        <v>2.5940019275443</v>
      </c>
      <c r="X2596" s="9" t="s">
        <v>86</v>
      </c>
      <c r="Y2596" s="9">
        <v>0</v>
      </c>
      <c r="Z2596" s="9">
        <v>3.0643619000000001E-3</v>
      </c>
      <c r="AA2596" s="9">
        <v>0</v>
      </c>
      <c r="AB2596" s="9">
        <v>7.5798258000000004E-3</v>
      </c>
      <c r="AQ2596" s="9">
        <f>K2596-'Processed Potentiostat'!$J$3</f>
        <v>-1.6668708000000001</v>
      </c>
    </row>
    <row r="2597" spans="1:43" x14ac:dyDescent="0.3">
      <c r="A2597">
        <v>2</v>
      </c>
      <c r="B2597">
        <v>0</v>
      </c>
      <c r="C2597">
        <v>0</v>
      </c>
      <c r="D2597">
        <v>1</v>
      </c>
      <c r="E2597">
        <v>0</v>
      </c>
      <c r="F2597">
        <v>0</v>
      </c>
      <c r="G2597">
        <v>0</v>
      </c>
      <c r="H2597" s="9">
        <v>1723.52535646008</v>
      </c>
      <c r="I2597" s="9">
        <v>-1.837893</v>
      </c>
      <c r="J2597" s="9">
        <v>-1.8280670999999999</v>
      </c>
      <c r="K2597" s="9">
        <v>-13.139441</v>
      </c>
      <c r="L2597" s="9">
        <v>-2.5941727308265699</v>
      </c>
      <c r="M2597" s="9">
        <v>-9.3390217</v>
      </c>
      <c r="N2597" s="9">
        <v>-9.3390217</v>
      </c>
      <c r="O2597" s="9">
        <v>-2.5941727308265699</v>
      </c>
      <c r="P2597">
        <v>0</v>
      </c>
      <c r="Q2597" s="9">
        <v>53.549995000000003</v>
      </c>
      <c r="R2597" s="9">
        <v>31093212.805154201</v>
      </c>
      <c r="S2597" s="9">
        <v>17868697303.3694</v>
      </c>
      <c r="T2597" s="9">
        <v>-1.7080328226759501E-4</v>
      </c>
      <c r="U2597" s="9">
        <v>2.5941727308265699</v>
      </c>
      <c r="V2597" s="9">
        <v>0</v>
      </c>
      <c r="W2597" s="9">
        <v>2.5941727308265699</v>
      </c>
      <c r="X2597" s="9" t="s">
        <v>86</v>
      </c>
      <c r="Y2597" s="9">
        <v>0</v>
      </c>
      <c r="Z2597" s="9">
        <v>2.4019777999999999E-2</v>
      </c>
      <c r="AA2597" s="9">
        <v>0</v>
      </c>
      <c r="AB2597" s="9">
        <v>7.3461150999999999E-3</v>
      </c>
      <c r="AQ2597" s="9">
        <f>K2597-'Processed Potentiostat'!$J$3</f>
        <v>-13.139441</v>
      </c>
    </row>
    <row r="2598" spans="1:43" x14ac:dyDescent="0.3">
      <c r="A2598">
        <v>2</v>
      </c>
      <c r="B2598">
        <v>0</v>
      </c>
      <c r="C2598">
        <v>0</v>
      </c>
      <c r="D2598">
        <v>1</v>
      </c>
      <c r="E2598">
        <v>0</v>
      </c>
      <c r="F2598">
        <v>0</v>
      </c>
      <c r="G2598">
        <v>0</v>
      </c>
      <c r="H2598" s="9">
        <v>1723.5257564600699</v>
      </c>
      <c r="I2598" s="9">
        <v>-1.8379970000000001</v>
      </c>
      <c r="J2598" s="9">
        <v>-1.8143985</v>
      </c>
      <c r="K2598" s="9">
        <v>-20.150189999999998</v>
      </c>
      <c r="L2598" s="9">
        <v>-2.5941745802504999</v>
      </c>
      <c r="M2598" s="9">
        <v>-9.3390284000000001</v>
      </c>
      <c r="N2598" s="9">
        <v>-9.3390284000000001</v>
      </c>
      <c r="O2598" s="9">
        <v>-2.5941745802504999</v>
      </c>
      <c r="P2598">
        <v>0</v>
      </c>
      <c r="Q2598" s="9">
        <v>53.549995000000003</v>
      </c>
      <c r="R2598" s="9">
        <v>31093212.805154201</v>
      </c>
      <c r="S2598" s="9">
        <v>660503377.95635402</v>
      </c>
      <c r="T2598" s="9">
        <v>-1.8494239317767799E-6</v>
      </c>
      <c r="U2598" s="9">
        <v>2.5941745802504999</v>
      </c>
      <c r="V2598" s="9">
        <v>0</v>
      </c>
      <c r="W2598" s="9">
        <v>2.5941745802504999</v>
      </c>
      <c r="X2598" s="9" t="s">
        <v>86</v>
      </c>
      <c r="Y2598" s="9">
        <v>0</v>
      </c>
      <c r="Z2598" s="9">
        <v>3.6560476000000001E-2</v>
      </c>
      <c r="AA2598" s="9">
        <v>0</v>
      </c>
      <c r="AB2598" s="9">
        <v>7.643492E-3</v>
      </c>
      <c r="AQ2598" s="9">
        <f>K2598-'Processed Potentiostat'!$J$3</f>
        <v>-20.150189999999998</v>
      </c>
    </row>
    <row r="2599" spans="1:43" x14ac:dyDescent="0.3">
      <c r="A2599">
        <v>2</v>
      </c>
      <c r="B2599">
        <v>0</v>
      </c>
      <c r="C2599">
        <v>0</v>
      </c>
      <c r="D2599">
        <v>1</v>
      </c>
      <c r="E2599">
        <v>0</v>
      </c>
      <c r="F2599">
        <v>0</v>
      </c>
      <c r="G2599">
        <v>0</v>
      </c>
      <c r="H2599" s="9">
        <v>1723.5269564600401</v>
      </c>
      <c r="I2599" s="9">
        <v>-1.8378931999999999</v>
      </c>
      <c r="J2599" s="9">
        <v>-1.8346136</v>
      </c>
      <c r="K2599" s="9">
        <v>-25.285995</v>
      </c>
      <c r="L2599" s="9">
        <v>-2.5941824337981201</v>
      </c>
      <c r="M2599" s="9">
        <v>-9.3390570000000004</v>
      </c>
      <c r="N2599" s="9">
        <v>-9.3390570000000004</v>
      </c>
      <c r="O2599" s="9">
        <v>-2.5941824337981201</v>
      </c>
      <c r="P2599">
        <v>0</v>
      </c>
      <c r="Q2599" s="9">
        <v>53.549995000000003</v>
      </c>
      <c r="R2599" s="9">
        <v>31093212.805154201</v>
      </c>
      <c r="S2599" s="9">
        <v>1556773826.6269</v>
      </c>
      <c r="T2599" s="9">
        <v>-7.8535476260022108E-6</v>
      </c>
      <c r="U2599" s="9">
        <v>2.5941824337981201</v>
      </c>
      <c r="V2599" s="9">
        <v>0</v>
      </c>
      <c r="W2599" s="9">
        <v>2.5941824337981201</v>
      </c>
      <c r="X2599" s="9" t="s">
        <v>86</v>
      </c>
      <c r="Y2599" s="9">
        <v>0</v>
      </c>
      <c r="Z2599" s="9">
        <v>4.6390030999999998E-2</v>
      </c>
      <c r="AA2599" s="9">
        <v>0</v>
      </c>
      <c r="AB2599" s="9">
        <v>7.5831073000000001E-3</v>
      </c>
      <c r="AQ2599" s="9">
        <f>K2599-'Processed Potentiostat'!$J$3</f>
        <v>-25.285995</v>
      </c>
    </row>
    <row r="2600" spans="1:43" x14ac:dyDescent="0.3">
      <c r="A2600">
        <v>2</v>
      </c>
      <c r="B2600">
        <v>0</v>
      </c>
      <c r="C2600">
        <v>0</v>
      </c>
      <c r="D2600">
        <v>1</v>
      </c>
      <c r="E2600">
        <v>0</v>
      </c>
      <c r="F2600">
        <v>0</v>
      </c>
      <c r="G2600">
        <v>0</v>
      </c>
      <c r="H2600" s="9">
        <v>1723.5313564599301</v>
      </c>
      <c r="I2600" s="9">
        <v>-1.8378460000000001</v>
      </c>
      <c r="J2600" s="9">
        <v>-1.8372866999999999</v>
      </c>
      <c r="K2600" s="9">
        <v>-30.340907999999999</v>
      </c>
      <c r="L2600" s="9">
        <v>-2.5942156787394102</v>
      </c>
      <c r="M2600" s="9">
        <v>-9.3391762000000007</v>
      </c>
      <c r="N2600" s="9">
        <v>-9.3391762000000007</v>
      </c>
      <c r="O2600" s="9">
        <v>-2.5942156787394102</v>
      </c>
      <c r="P2600">
        <v>0</v>
      </c>
      <c r="Q2600" s="9">
        <v>53.549995000000003</v>
      </c>
      <c r="R2600" s="9">
        <v>31093212.805154201</v>
      </c>
      <c r="S2600" s="9">
        <v>1078180860.9340401</v>
      </c>
      <c r="T2600" s="9">
        <v>-3.3244941287424703E-5</v>
      </c>
      <c r="U2600" s="9">
        <v>2.5942156787394102</v>
      </c>
      <c r="V2600" s="9">
        <v>0</v>
      </c>
      <c r="W2600" s="9">
        <v>2.5942156787394102</v>
      </c>
      <c r="X2600" s="9" t="s">
        <v>86</v>
      </c>
      <c r="Y2600" s="9">
        <v>0</v>
      </c>
      <c r="Z2600" s="9">
        <v>5.5744945999999997E-2</v>
      </c>
      <c r="AA2600" s="9">
        <v>0</v>
      </c>
      <c r="AB2600" s="9">
        <v>7.5574270000000002E-3</v>
      </c>
      <c r="AQ2600" s="9">
        <f>K2600-'Processed Potentiostat'!$J$3</f>
        <v>-30.340907999999999</v>
      </c>
    </row>
    <row r="2601" spans="1:43" x14ac:dyDescent="0.3">
      <c r="A2601">
        <v>2</v>
      </c>
      <c r="B2601">
        <v>0</v>
      </c>
      <c r="C2601">
        <v>0</v>
      </c>
      <c r="D2601">
        <v>1</v>
      </c>
      <c r="E2601">
        <v>0</v>
      </c>
      <c r="F2601">
        <v>0</v>
      </c>
      <c r="G2601">
        <v>0</v>
      </c>
      <c r="H2601" s="9">
        <v>1723.6403564571799</v>
      </c>
      <c r="I2601" s="9">
        <v>-1.8380909999999999</v>
      </c>
      <c r="J2601" s="9">
        <v>-1.8385943</v>
      </c>
      <c r="K2601" s="9">
        <v>-25.246694999999999</v>
      </c>
      <c r="L2601" s="9">
        <v>-2.59512694513562</v>
      </c>
      <c r="M2601" s="9">
        <v>-9.3424568000000008</v>
      </c>
      <c r="N2601" s="9">
        <v>-9.3424568000000008</v>
      </c>
      <c r="O2601" s="9">
        <v>-2.59512694513562</v>
      </c>
      <c r="P2601">
        <v>0</v>
      </c>
      <c r="Q2601" s="9">
        <v>53.549995000000003</v>
      </c>
      <c r="R2601" s="9">
        <v>31093212.805154201</v>
      </c>
      <c r="S2601" s="9">
        <v>937562010.05101597</v>
      </c>
      <c r="T2601" s="9">
        <v>-9.1126639620497897E-4</v>
      </c>
      <c r="U2601" s="9">
        <v>2.59512694513562</v>
      </c>
      <c r="V2601" s="9">
        <v>0</v>
      </c>
      <c r="W2601" s="9">
        <v>2.59512694513562</v>
      </c>
      <c r="X2601" s="9" t="s">
        <v>86</v>
      </c>
      <c r="Y2601" s="9">
        <v>0</v>
      </c>
      <c r="Z2601" s="9">
        <v>4.6418427999999998E-2</v>
      </c>
      <c r="AA2601" s="9">
        <v>0</v>
      </c>
      <c r="AB2601" s="9">
        <v>7.5166905000000001E-3</v>
      </c>
      <c r="AQ2601" s="9">
        <f>K2601-'Processed Potentiostat'!$J$3</f>
        <v>-25.246694999999999</v>
      </c>
    </row>
    <row r="2602" spans="1:43" x14ac:dyDescent="0.3">
      <c r="A2602">
        <v>2</v>
      </c>
      <c r="B2602">
        <v>0</v>
      </c>
      <c r="C2602">
        <v>0</v>
      </c>
      <c r="D2602">
        <v>1</v>
      </c>
      <c r="E2602">
        <v>0</v>
      </c>
      <c r="F2602">
        <v>0</v>
      </c>
      <c r="G2602">
        <v>0</v>
      </c>
      <c r="H2602" s="9">
        <v>1723.6991564556899</v>
      </c>
      <c r="I2602" s="9">
        <v>-1.8378576</v>
      </c>
      <c r="J2602" s="9">
        <v>-1.8384007</v>
      </c>
      <c r="K2602" s="9">
        <v>-20.145613000000001</v>
      </c>
      <c r="L2602" s="9">
        <v>-2.59551284922851</v>
      </c>
      <c r="M2602" s="9">
        <v>-9.3438462999999992</v>
      </c>
      <c r="N2602" s="9">
        <v>-9.3438462999999992</v>
      </c>
      <c r="O2602" s="9">
        <v>-2.59551284922851</v>
      </c>
      <c r="P2602">
        <v>0</v>
      </c>
      <c r="Q2602" s="9">
        <v>53.549995000000003</v>
      </c>
      <c r="R2602" s="9">
        <v>31093212.805154201</v>
      </c>
      <c r="S2602" s="9">
        <v>956207853.92955995</v>
      </c>
      <c r="T2602" s="9">
        <v>-3.8590409289440599E-4</v>
      </c>
      <c r="U2602" s="9">
        <v>2.59551284922851</v>
      </c>
      <c r="V2602" s="9">
        <v>0</v>
      </c>
      <c r="W2602" s="9">
        <v>2.59551284922851</v>
      </c>
      <c r="X2602" s="9" t="s">
        <v>86</v>
      </c>
      <c r="Y2602" s="9">
        <v>0</v>
      </c>
      <c r="Z2602" s="9">
        <v>3.7035707000000001E-2</v>
      </c>
      <c r="AA2602" s="9">
        <v>0</v>
      </c>
      <c r="AB2602" s="9">
        <v>7.5197229000000003E-3</v>
      </c>
      <c r="AQ2602" s="9">
        <f>K2602-'Processed Potentiostat'!$J$3</f>
        <v>-20.145613000000001</v>
      </c>
    </row>
    <row r="2603" spans="1:43" x14ac:dyDescent="0.3">
      <c r="A2603">
        <v>2</v>
      </c>
      <c r="B2603">
        <v>0</v>
      </c>
      <c r="C2603">
        <v>0</v>
      </c>
      <c r="D2603">
        <v>1</v>
      </c>
      <c r="E2603">
        <v>0</v>
      </c>
      <c r="F2603">
        <v>0</v>
      </c>
      <c r="G2603">
        <v>0</v>
      </c>
      <c r="H2603" s="9">
        <v>1723.7401564546601</v>
      </c>
      <c r="I2603" s="9">
        <v>-1.8378842</v>
      </c>
      <c r="J2603" s="9">
        <v>-1.8382696999999999</v>
      </c>
      <c r="K2603" s="9">
        <v>-15.105579000000001</v>
      </c>
      <c r="L2603" s="9">
        <v>-2.59572391078988</v>
      </c>
      <c r="M2603" s="9">
        <v>-9.3446064</v>
      </c>
      <c r="N2603" s="9">
        <v>-9.3446064</v>
      </c>
      <c r="O2603" s="9">
        <v>-2.59572391078988</v>
      </c>
      <c r="P2603">
        <v>0</v>
      </c>
      <c r="Q2603" s="9">
        <v>53.549995000000003</v>
      </c>
      <c r="R2603" s="9">
        <v>31093212.805154201</v>
      </c>
      <c r="S2603" s="9">
        <v>969230533.94676197</v>
      </c>
      <c r="T2603" s="9">
        <v>-2.11061561372627E-4</v>
      </c>
      <c r="U2603" s="9">
        <v>2.59572391078988</v>
      </c>
      <c r="V2603" s="9">
        <v>0</v>
      </c>
      <c r="W2603" s="9">
        <v>2.59572391078988</v>
      </c>
      <c r="X2603" s="9" t="s">
        <v>86</v>
      </c>
      <c r="Y2603" s="9">
        <v>0</v>
      </c>
      <c r="Z2603" s="9">
        <v>2.7768128999999999E-2</v>
      </c>
      <c r="AA2603" s="9">
        <v>0</v>
      </c>
      <c r="AB2603" s="9">
        <v>7.4471807999999997E-3</v>
      </c>
      <c r="AQ2603" s="9">
        <f>K2603-'Processed Potentiostat'!$J$3</f>
        <v>-15.105579000000001</v>
      </c>
    </row>
    <row r="2604" spans="1:43" x14ac:dyDescent="0.3">
      <c r="A2604">
        <v>2</v>
      </c>
      <c r="B2604">
        <v>0</v>
      </c>
      <c r="C2604">
        <v>0</v>
      </c>
      <c r="D2604">
        <v>1</v>
      </c>
      <c r="E2604">
        <v>0</v>
      </c>
      <c r="F2604">
        <v>0</v>
      </c>
      <c r="G2604">
        <v>0</v>
      </c>
      <c r="H2604" s="9">
        <v>1723.78135645361</v>
      </c>
      <c r="I2604" s="9">
        <v>-1.8379449000000001</v>
      </c>
      <c r="J2604" s="9">
        <v>-1.8383514000000001</v>
      </c>
      <c r="K2604" s="9">
        <v>-10.052573000000001</v>
      </c>
      <c r="L2604" s="9">
        <v>-2.59588117992769</v>
      </c>
      <c r="M2604" s="9">
        <v>-9.3451719000000004</v>
      </c>
      <c r="N2604" s="9">
        <v>-9.3451719000000004</v>
      </c>
      <c r="O2604" s="9">
        <v>-2.59588117992769</v>
      </c>
      <c r="P2604">
        <v>0</v>
      </c>
      <c r="Q2604" s="9">
        <v>53.549995000000003</v>
      </c>
      <c r="R2604" s="9">
        <v>31093212.805154201</v>
      </c>
      <c r="S2604" s="9">
        <v>961179067.63648605</v>
      </c>
      <c r="T2604" s="9">
        <v>-1.57269137806448E-4</v>
      </c>
      <c r="U2604" s="9">
        <v>2.59588117992769</v>
      </c>
      <c r="V2604" s="9">
        <v>0</v>
      </c>
      <c r="W2604" s="9">
        <v>2.59588117992769</v>
      </c>
      <c r="X2604" s="9" t="s">
        <v>86</v>
      </c>
      <c r="Y2604" s="9">
        <v>0</v>
      </c>
      <c r="Z2604" s="9">
        <v>1.8480160999999998E-2</v>
      </c>
      <c r="AA2604" s="9">
        <v>0</v>
      </c>
      <c r="AB2604" s="9">
        <v>7.4102441000000003E-3</v>
      </c>
      <c r="AQ2604" s="9">
        <f>K2604-'Processed Potentiostat'!$J$3</f>
        <v>-10.052573000000001</v>
      </c>
    </row>
    <row r="2605" spans="1:43" x14ac:dyDescent="0.3">
      <c r="A2605">
        <v>2</v>
      </c>
      <c r="B2605">
        <v>0</v>
      </c>
      <c r="C2605">
        <v>0</v>
      </c>
      <c r="D2605">
        <v>1</v>
      </c>
      <c r="E2605">
        <v>0</v>
      </c>
      <c r="F2605">
        <v>0</v>
      </c>
      <c r="G2605">
        <v>0</v>
      </c>
      <c r="H2605" s="9">
        <v>1723.91995645011</v>
      </c>
      <c r="I2605" s="9">
        <v>-1.8380243999999999</v>
      </c>
      <c r="J2605" s="9">
        <v>-1.8383322</v>
      </c>
      <c r="K2605" s="9">
        <v>-5.0476437000000001</v>
      </c>
      <c r="L2605" s="9">
        <v>-2.5962160664429099</v>
      </c>
      <c r="M2605" s="9">
        <v>-9.3463773999999997</v>
      </c>
      <c r="N2605" s="9">
        <v>-9.3463773999999997</v>
      </c>
      <c r="O2605" s="9">
        <v>-2.5962160664429099</v>
      </c>
      <c r="P2605">
        <v>0</v>
      </c>
      <c r="Q2605" s="9">
        <v>53.549995000000003</v>
      </c>
      <c r="R2605" s="9">
        <v>31093212.805154201</v>
      </c>
      <c r="S2605" s="9">
        <v>963196753.13027298</v>
      </c>
      <c r="T2605" s="9">
        <v>-3.3488651521995601E-4</v>
      </c>
      <c r="U2605" s="9">
        <v>2.5962160664429099</v>
      </c>
      <c r="V2605" s="9">
        <v>0</v>
      </c>
      <c r="W2605" s="9">
        <v>2.5962160664429099</v>
      </c>
      <c r="X2605" s="9" t="s">
        <v>86</v>
      </c>
      <c r="Y2605" s="9">
        <v>0</v>
      </c>
      <c r="Z2605" s="9">
        <v>9.2792454999999999E-3</v>
      </c>
      <c r="AA2605" s="9">
        <v>0</v>
      </c>
      <c r="AB2605" s="9">
        <v>7.3261028000000004E-3</v>
      </c>
      <c r="AQ2605" s="9">
        <f>K2605-'Processed Potentiostat'!$J$3</f>
        <v>-5.0476437000000001</v>
      </c>
    </row>
    <row r="2606" spans="1:43" x14ac:dyDescent="0.3">
      <c r="A2606">
        <v>2</v>
      </c>
      <c r="B2606">
        <v>0</v>
      </c>
      <c r="C2606">
        <v>0</v>
      </c>
      <c r="D2606">
        <v>1</v>
      </c>
      <c r="E2606">
        <v>0</v>
      </c>
      <c r="F2606">
        <v>0</v>
      </c>
      <c r="G2606">
        <v>0</v>
      </c>
      <c r="H2606" s="9">
        <v>1724.33975643951</v>
      </c>
      <c r="I2606" s="9">
        <v>-1.8380890000000001</v>
      </c>
      <c r="J2606" s="9">
        <v>-1.8384347999999999</v>
      </c>
      <c r="K2606" s="9">
        <v>-3.4325972000000003E-2</v>
      </c>
      <c r="L2606" s="9">
        <v>-2.5966690861494</v>
      </c>
      <c r="M2606" s="9">
        <v>-9.3480091000000005</v>
      </c>
      <c r="N2606" s="9">
        <v>-9.3480091000000005</v>
      </c>
      <c r="O2606" s="9">
        <v>-2.5966690861494</v>
      </c>
      <c r="P2606">
        <v>0</v>
      </c>
      <c r="Q2606" s="9">
        <v>53.549995000000003</v>
      </c>
      <c r="R2606" s="9">
        <v>31093212.805154201</v>
      </c>
      <c r="S2606" s="9">
        <v>953318690.06375206</v>
      </c>
      <c r="T2606" s="9">
        <v>-4.5301970649269598E-4</v>
      </c>
      <c r="U2606" s="9">
        <v>2.5966690861494</v>
      </c>
      <c r="V2606" s="9">
        <v>0</v>
      </c>
      <c r="W2606" s="9">
        <v>2.5966690861494</v>
      </c>
      <c r="X2606" s="9" t="s">
        <v>86</v>
      </c>
      <c r="Y2606" s="9">
        <v>0</v>
      </c>
      <c r="Z2606" s="9">
        <v>6.3106061000000002E-5</v>
      </c>
      <c r="AA2606" s="9">
        <v>0</v>
      </c>
      <c r="AB2606" s="9">
        <v>7.5001944999999997E-3</v>
      </c>
      <c r="AQ2606" s="9">
        <f>K2606-'Processed Potentiostat'!$J$3</f>
        <v>-3.4325972000000003E-2</v>
      </c>
    </row>
    <row r="2607" spans="1:43" x14ac:dyDescent="0.3">
      <c r="A2607">
        <v>2</v>
      </c>
      <c r="B2607">
        <v>0</v>
      </c>
      <c r="C2607">
        <v>0</v>
      </c>
      <c r="D2607">
        <v>1</v>
      </c>
      <c r="E2607">
        <v>0</v>
      </c>
      <c r="F2607">
        <v>0</v>
      </c>
      <c r="G2607">
        <v>0</v>
      </c>
      <c r="H2607" s="9">
        <v>1724.59115643316</v>
      </c>
      <c r="I2607" s="9">
        <v>-1.8378348</v>
      </c>
      <c r="J2607" s="9">
        <v>-1.8375611000000001</v>
      </c>
      <c r="K2607" s="9">
        <v>-5.1094245999999996</v>
      </c>
      <c r="L2607" s="9">
        <v>-2.5967904480205699</v>
      </c>
      <c r="M2607" s="9">
        <v>-9.3484458999999998</v>
      </c>
      <c r="N2607" s="9">
        <v>-9.3484458999999998</v>
      </c>
      <c r="O2607" s="9">
        <v>-2.5967904480205699</v>
      </c>
      <c r="P2607">
        <v>0</v>
      </c>
      <c r="Q2607" s="9">
        <v>53.549995000000003</v>
      </c>
      <c r="R2607" s="9">
        <v>31093212.805154201</v>
      </c>
      <c r="S2607" s="9">
        <v>1046227312.8261499</v>
      </c>
      <c r="T2607" s="9">
        <v>-1.21361871171288E-4</v>
      </c>
      <c r="U2607" s="9">
        <v>2.5967904480205699</v>
      </c>
      <c r="V2607" s="9">
        <v>0</v>
      </c>
      <c r="W2607" s="9">
        <v>2.5967904480205699</v>
      </c>
      <c r="X2607" s="9" t="s">
        <v>86</v>
      </c>
      <c r="Y2607" s="9">
        <v>0</v>
      </c>
      <c r="Z2607" s="9">
        <v>9.3888798999999992E-3</v>
      </c>
      <c r="AA2607" s="9">
        <v>0</v>
      </c>
      <c r="AB2607" s="9">
        <v>7.5544206999999999E-3</v>
      </c>
      <c r="AQ2607" s="9">
        <f>K2607-'Processed Potentiostat'!$J$3</f>
        <v>-5.1094245999999996</v>
      </c>
    </row>
    <row r="2608" spans="1:43" x14ac:dyDescent="0.3">
      <c r="A2608">
        <v>2</v>
      </c>
      <c r="B2608">
        <v>0</v>
      </c>
      <c r="C2608">
        <v>0</v>
      </c>
      <c r="D2608">
        <v>1</v>
      </c>
      <c r="E2608">
        <v>0</v>
      </c>
      <c r="F2608">
        <v>0</v>
      </c>
      <c r="G2608">
        <v>0</v>
      </c>
      <c r="H2608" s="9">
        <v>1724.9217564248099</v>
      </c>
      <c r="I2608" s="9">
        <v>-1.8379357999999999</v>
      </c>
      <c r="J2608" s="9">
        <v>-1.8382006</v>
      </c>
      <c r="K2608" s="9">
        <v>-7.7862017000000006E-2</v>
      </c>
      <c r="L2608" s="9">
        <v>-2.5973198440176599</v>
      </c>
      <c r="M2608" s="9">
        <v>-9.3503512999999998</v>
      </c>
      <c r="N2608" s="9">
        <v>-9.3503512999999998</v>
      </c>
      <c r="O2608" s="9">
        <v>-2.5973198440176599</v>
      </c>
      <c r="P2608">
        <v>0</v>
      </c>
      <c r="Q2608" s="9">
        <v>53.549995000000003</v>
      </c>
      <c r="R2608" s="9">
        <v>31093212.805154201</v>
      </c>
      <c r="S2608" s="9">
        <v>976802635.91761196</v>
      </c>
      <c r="T2608" s="9">
        <v>-5.2939599708734498E-4</v>
      </c>
      <c r="U2608" s="9">
        <v>2.5973198440176599</v>
      </c>
      <c r="V2608" s="9">
        <v>0</v>
      </c>
      <c r="W2608" s="9">
        <v>2.5973198440176599</v>
      </c>
      <c r="X2608" s="9" t="s">
        <v>86</v>
      </c>
      <c r="Y2608" s="9">
        <v>0</v>
      </c>
      <c r="Z2608" s="9">
        <v>1.4312600000000001E-4</v>
      </c>
      <c r="AA2608" s="9">
        <v>0</v>
      </c>
      <c r="AB2608" s="9">
        <v>7.4747809999999998E-3</v>
      </c>
      <c r="AQ2608" s="9">
        <f>K2608-'Processed Potentiostat'!$J$3</f>
        <v>-7.7862017000000006E-2</v>
      </c>
    </row>
    <row r="2609" spans="1:43" x14ac:dyDescent="0.3">
      <c r="A2609">
        <v>2</v>
      </c>
      <c r="B2609">
        <v>0</v>
      </c>
      <c r="C2609">
        <v>0</v>
      </c>
      <c r="D2609">
        <v>1</v>
      </c>
      <c r="E2609">
        <v>0</v>
      </c>
      <c r="F2609">
        <v>0</v>
      </c>
      <c r="G2609">
        <v>0</v>
      </c>
      <c r="H2609" s="9">
        <v>1725.1497564190499</v>
      </c>
      <c r="I2609" s="9">
        <v>-1.8378437999999999</v>
      </c>
      <c r="J2609" s="9">
        <v>-1.837207</v>
      </c>
      <c r="K2609" s="9">
        <v>-5.1252208000000001</v>
      </c>
      <c r="L2609" s="9">
        <v>-2.59739622175162</v>
      </c>
      <c r="M2609" s="9">
        <v>-9.3506260000000001</v>
      </c>
      <c r="N2609" s="9">
        <v>-9.3506260000000001</v>
      </c>
      <c r="O2609" s="9">
        <v>-2.59739622175162</v>
      </c>
      <c r="P2609">
        <v>0</v>
      </c>
      <c r="Q2609" s="9">
        <v>53.549995000000003</v>
      </c>
      <c r="R2609" s="9">
        <v>31093212.805154201</v>
      </c>
      <c r="S2609" s="9">
        <v>1089490563.1447501</v>
      </c>
      <c r="T2609" s="9">
        <v>-7.6377733958743395E-5</v>
      </c>
      <c r="U2609" s="9">
        <v>2.59739622175162</v>
      </c>
      <c r="V2609" s="9">
        <v>0</v>
      </c>
      <c r="W2609" s="9">
        <v>2.59739622175162</v>
      </c>
      <c r="X2609" s="9" t="s">
        <v>86</v>
      </c>
      <c r="Y2609" s="9">
        <v>0</v>
      </c>
      <c r="Z2609" s="9">
        <v>9.4160913000000002E-3</v>
      </c>
      <c r="AA2609" s="9">
        <v>0</v>
      </c>
      <c r="AB2609" s="9">
        <v>7.5319684000000001E-3</v>
      </c>
      <c r="AQ2609" s="9">
        <f>K2609-'Processed Potentiostat'!$J$3</f>
        <v>-5.1252208000000001</v>
      </c>
    </row>
    <row r="2610" spans="1:43" x14ac:dyDescent="0.3">
      <c r="A2610">
        <v>2</v>
      </c>
      <c r="B2610">
        <v>0</v>
      </c>
      <c r="C2610">
        <v>0</v>
      </c>
      <c r="D2610">
        <v>1</v>
      </c>
      <c r="E2610">
        <v>0</v>
      </c>
      <c r="F2610">
        <v>0</v>
      </c>
      <c r="G2610">
        <v>0</v>
      </c>
      <c r="H2610" s="9">
        <v>1725.17035641853</v>
      </c>
      <c r="I2610" s="9">
        <v>-1.8380439</v>
      </c>
      <c r="J2610" s="9">
        <v>-1.8373679999999999</v>
      </c>
      <c r="K2610" s="9">
        <v>-10.332300999999999</v>
      </c>
      <c r="L2610" s="9">
        <v>-2.5974301534011501</v>
      </c>
      <c r="M2610" s="9">
        <v>-9.3507490000000004</v>
      </c>
      <c r="N2610" s="9">
        <v>-9.3507490000000004</v>
      </c>
      <c r="O2610" s="9">
        <v>-2.5974301534011501</v>
      </c>
      <c r="P2610">
        <v>0</v>
      </c>
      <c r="Q2610" s="9">
        <v>53.549995000000003</v>
      </c>
      <c r="R2610" s="9">
        <v>31093212.805154201</v>
      </c>
      <c r="S2610" s="9">
        <v>1069511521.16889</v>
      </c>
      <c r="T2610" s="9">
        <v>-3.3931649526142097E-5</v>
      </c>
      <c r="U2610" s="9">
        <v>2.5974301534011501</v>
      </c>
      <c r="V2610" s="9">
        <v>0</v>
      </c>
      <c r="W2610" s="9">
        <v>2.5974301534011501</v>
      </c>
      <c r="X2610" s="9" t="s">
        <v>86</v>
      </c>
      <c r="Y2610" s="9">
        <v>0</v>
      </c>
      <c r="Z2610" s="9">
        <v>1.8984239999999999E-2</v>
      </c>
      <c r="AA2610" s="9">
        <v>0</v>
      </c>
      <c r="AB2610" s="9">
        <v>7.4798833000000002E-3</v>
      </c>
      <c r="AQ2610" s="9">
        <f>K2610-'Processed Potentiostat'!$J$3</f>
        <v>-10.332300999999999</v>
      </c>
    </row>
    <row r="2611" spans="1:43" x14ac:dyDescent="0.3">
      <c r="A2611">
        <v>2</v>
      </c>
      <c r="B2611">
        <v>0</v>
      </c>
      <c r="C2611">
        <v>0</v>
      </c>
      <c r="D2611">
        <v>1</v>
      </c>
      <c r="E2611">
        <v>0</v>
      </c>
      <c r="F2611">
        <v>0</v>
      </c>
      <c r="G2611">
        <v>0</v>
      </c>
      <c r="H2611" s="9">
        <v>1725.18835641807</v>
      </c>
      <c r="I2611" s="9">
        <v>-1.8381649</v>
      </c>
      <c r="J2611" s="9">
        <v>-1.8375579</v>
      </c>
      <c r="K2611" s="9">
        <v>-15.447456000000001</v>
      </c>
      <c r="L2611" s="9">
        <v>-2.5974911785686601</v>
      </c>
      <c r="M2611" s="9">
        <v>-9.3509683999999993</v>
      </c>
      <c r="N2611" s="9">
        <v>-9.3509683999999993</v>
      </c>
      <c r="O2611" s="9">
        <v>-2.5974911785686601</v>
      </c>
      <c r="P2611">
        <v>0</v>
      </c>
      <c r="Q2611" s="9">
        <v>53.549995000000003</v>
      </c>
      <c r="R2611" s="9">
        <v>31093212.805154201</v>
      </c>
      <c r="S2611" s="9">
        <v>1046884231.63674</v>
      </c>
      <c r="T2611" s="9">
        <v>-6.1025167517936303E-5</v>
      </c>
      <c r="U2611" s="9">
        <v>2.5974911785686601</v>
      </c>
      <c r="V2611" s="9">
        <v>0</v>
      </c>
      <c r="W2611" s="9">
        <v>2.5974911785686601</v>
      </c>
      <c r="X2611" s="9" t="s">
        <v>86</v>
      </c>
      <c r="Y2611" s="9">
        <v>0</v>
      </c>
      <c r="Z2611" s="9">
        <v>2.8385595999999999E-2</v>
      </c>
      <c r="AA2611" s="9">
        <v>0</v>
      </c>
      <c r="AB2611" s="9">
        <v>7.3068426000000002E-3</v>
      </c>
      <c r="AQ2611" s="9">
        <f>K2611-'Processed Potentiostat'!$J$3</f>
        <v>-15.447456000000001</v>
      </c>
    </row>
    <row r="2612" spans="1:43" x14ac:dyDescent="0.3">
      <c r="A2612">
        <v>2</v>
      </c>
      <c r="B2612">
        <v>0</v>
      </c>
      <c r="C2612">
        <v>0</v>
      </c>
      <c r="D2612">
        <v>1</v>
      </c>
      <c r="E2612">
        <v>0</v>
      </c>
      <c r="F2612">
        <v>0</v>
      </c>
      <c r="G2612">
        <v>0</v>
      </c>
      <c r="H2612" s="9">
        <v>1725.2079564175799</v>
      </c>
      <c r="I2612" s="9">
        <v>-1.8379015999999999</v>
      </c>
      <c r="J2612" s="9">
        <v>-1.8371849</v>
      </c>
      <c r="K2612" s="9">
        <v>-20.520686999999999</v>
      </c>
      <c r="L2612" s="9">
        <v>-2.59759130805883</v>
      </c>
      <c r="M2612" s="9">
        <v>-9.3513287999999992</v>
      </c>
      <c r="N2612" s="9">
        <v>-9.3513287999999992</v>
      </c>
      <c r="O2612" s="9">
        <v>-2.59759130805883</v>
      </c>
      <c r="P2612">
        <v>0</v>
      </c>
      <c r="Q2612" s="9">
        <v>53.549995000000003</v>
      </c>
      <c r="R2612" s="9">
        <v>31093212.805154201</v>
      </c>
      <c r="S2612" s="9">
        <v>1092368376.32902</v>
      </c>
      <c r="T2612" s="9">
        <v>-1.00129490163691E-4</v>
      </c>
      <c r="U2612" s="9">
        <v>2.59759130805883</v>
      </c>
      <c r="V2612" s="9">
        <v>0</v>
      </c>
      <c r="W2612" s="9">
        <v>2.59759130805883</v>
      </c>
      <c r="X2612" s="9" t="s">
        <v>86</v>
      </c>
      <c r="Y2612" s="9">
        <v>0</v>
      </c>
      <c r="Z2612" s="9">
        <v>3.7700295000000002E-2</v>
      </c>
      <c r="AA2612" s="9">
        <v>0</v>
      </c>
      <c r="AB2612" s="9">
        <v>7.3257931999999998E-3</v>
      </c>
      <c r="AQ2612" s="9">
        <f>K2612-'Processed Potentiostat'!$J$3</f>
        <v>-20.520686999999999</v>
      </c>
    </row>
    <row r="2613" spans="1:43" x14ac:dyDescent="0.3">
      <c r="A2613">
        <v>2</v>
      </c>
      <c r="B2613">
        <v>0</v>
      </c>
      <c r="C2613">
        <v>0</v>
      </c>
      <c r="D2613">
        <v>1</v>
      </c>
      <c r="E2613">
        <v>0</v>
      </c>
      <c r="F2613">
        <v>0</v>
      </c>
      <c r="G2613">
        <v>0</v>
      </c>
      <c r="H2613" s="9">
        <v>1725.2307564170001</v>
      </c>
      <c r="I2613" s="9">
        <v>-1.8381075</v>
      </c>
      <c r="J2613" s="9">
        <v>-1.8377711000000001</v>
      </c>
      <c r="K2613" s="9">
        <v>-25.636652000000002</v>
      </c>
      <c r="L2613" s="9">
        <v>-2.59773832025494</v>
      </c>
      <c r="M2613" s="9">
        <v>-9.3518580999999994</v>
      </c>
      <c r="N2613" s="9">
        <v>-9.3518580999999994</v>
      </c>
      <c r="O2613" s="9">
        <v>-2.59773832025494</v>
      </c>
      <c r="P2613">
        <v>0</v>
      </c>
      <c r="Q2613" s="9">
        <v>53.549995000000003</v>
      </c>
      <c r="R2613" s="9">
        <v>31093212.805154201</v>
      </c>
      <c r="S2613" s="9">
        <v>1022672320.5545501</v>
      </c>
      <c r="T2613" s="9">
        <v>-1.47012196117124E-4</v>
      </c>
      <c r="U2613" s="9">
        <v>2.59773832025494</v>
      </c>
      <c r="V2613" s="9">
        <v>0</v>
      </c>
      <c r="W2613" s="9">
        <v>2.59773832025494</v>
      </c>
      <c r="X2613" s="9" t="s">
        <v>86</v>
      </c>
      <c r="Y2613" s="9">
        <v>0</v>
      </c>
      <c r="Z2613" s="9">
        <v>4.7114297999999999E-2</v>
      </c>
      <c r="AA2613" s="9">
        <v>0</v>
      </c>
      <c r="AB2613" s="9">
        <v>7.5439089000000001E-3</v>
      </c>
      <c r="AQ2613" s="9">
        <f>K2613-'Processed Potentiostat'!$J$3</f>
        <v>-25.636652000000002</v>
      </c>
    </row>
    <row r="2614" spans="1:43" x14ac:dyDescent="0.3">
      <c r="A2614">
        <v>2</v>
      </c>
      <c r="B2614">
        <v>0</v>
      </c>
      <c r="C2614">
        <v>0</v>
      </c>
      <c r="D2614">
        <v>1</v>
      </c>
      <c r="E2614">
        <v>0</v>
      </c>
      <c r="F2614">
        <v>0</v>
      </c>
      <c r="G2614">
        <v>0</v>
      </c>
      <c r="H2614" s="9">
        <v>1725.24235641671</v>
      </c>
      <c r="I2614" s="9">
        <v>-1.8378915</v>
      </c>
      <c r="J2614" s="9">
        <v>-1.8382381000000001</v>
      </c>
      <c r="K2614" s="9">
        <v>-20.616076</v>
      </c>
      <c r="L2614" s="9">
        <v>-2.59781625055661</v>
      </c>
      <c r="M2614" s="9">
        <v>-9.3521385000000006</v>
      </c>
      <c r="N2614" s="9">
        <v>-9.3521385000000006</v>
      </c>
      <c r="O2614" s="9">
        <v>-2.59781625055661</v>
      </c>
      <c r="P2614">
        <v>0</v>
      </c>
      <c r="Q2614" s="9">
        <v>53.549995000000003</v>
      </c>
      <c r="R2614" s="9">
        <v>31093212.805154201</v>
      </c>
      <c r="S2614" s="9">
        <v>973185460.252707</v>
      </c>
      <c r="T2614" s="9">
        <v>-7.7930301666029295E-5</v>
      </c>
      <c r="U2614" s="9">
        <v>2.59781625055661</v>
      </c>
      <c r="V2614" s="9">
        <v>0</v>
      </c>
      <c r="W2614" s="9">
        <v>2.59781625055661</v>
      </c>
      <c r="X2614" s="9" t="s">
        <v>86</v>
      </c>
      <c r="Y2614" s="9">
        <v>0</v>
      </c>
      <c r="Z2614" s="9">
        <v>3.7897254999999998E-2</v>
      </c>
      <c r="AA2614" s="9">
        <v>0</v>
      </c>
      <c r="AB2614" s="9">
        <v>7.3740124000000002E-3</v>
      </c>
      <c r="AQ2614" s="9">
        <f>K2614-'Processed Potentiostat'!$J$3</f>
        <v>-20.616076</v>
      </c>
    </row>
    <row r="2615" spans="1:43" x14ac:dyDescent="0.3">
      <c r="A2615">
        <v>2</v>
      </c>
      <c r="B2615">
        <v>0</v>
      </c>
      <c r="C2615">
        <v>0</v>
      </c>
      <c r="D2615">
        <v>1</v>
      </c>
      <c r="E2615">
        <v>0</v>
      </c>
      <c r="F2615">
        <v>0</v>
      </c>
      <c r="G2615">
        <v>0</v>
      </c>
      <c r="H2615" s="9">
        <v>1725.2513564164799</v>
      </c>
      <c r="I2615" s="9">
        <v>-1.8378623999999999</v>
      </c>
      <c r="J2615" s="9">
        <v>-1.8376786000000001</v>
      </c>
      <c r="K2615" s="9">
        <v>-25.641992999999999</v>
      </c>
      <c r="L2615" s="9">
        <v>-2.5978727250673299</v>
      </c>
      <c r="M2615" s="9">
        <v>-9.3523417000000002</v>
      </c>
      <c r="N2615" s="9">
        <v>-9.3523417000000002</v>
      </c>
      <c r="O2615" s="9">
        <v>-2.5978727250673299</v>
      </c>
      <c r="P2615">
        <v>0</v>
      </c>
      <c r="Q2615" s="9">
        <v>53.549995000000003</v>
      </c>
      <c r="R2615" s="9">
        <v>31093212.805154201</v>
      </c>
      <c r="S2615" s="9">
        <v>1033136632.07784</v>
      </c>
      <c r="T2615" s="9">
        <v>-5.6474510722992402E-5</v>
      </c>
      <c r="U2615" s="9">
        <v>2.5978727250673299</v>
      </c>
      <c r="V2615" s="9">
        <v>0</v>
      </c>
      <c r="W2615" s="9">
        <v>2.5978727250673299</v>
      </c>
      <c r="X2615" s="9" t="s">
        <v>86</v>
      </c>
      <c r="Y2615" s="9">
        <v>0</v>
      </c>
      <c r="Z2615" s="9">
        <v>4.7121741000000002E-2</v>
      </c>
      <c r="AA2615" s="9">
        <v>0</v>
      </c>
      <c r="AB2615" s="9">
        <v>7.2077154000000001E-3</v>
      </c>
      <c r="AQ2615" s="9">
        <f>K2615-'Processed Potentiostat'!$J$3</f>
        <v>-25.641992999999999</v>
      </c>
    </row>
    <row r="2616" spans="1:43" x14ac:dyDescent="0.3">
      <c r="A2616">
        <v>2</v>
      </c>
      <c r="B2616">
        <v>0</v>
      </c>
      <c r="C2616">
        <v>0</v>
      </c>
      <c r="D2616">
        <v>1</v>
      </c>
      <c r="E2616">
        <v>0</v>
      </c>
      <c r="F2616">
        <v>0</v>
      </c>
      <c r="G2616">
        <v>0</v>
      </c>
      <c r="H2616" s="9">
        <v>1725.26035641625</v>
      </c>
      <c r="I2616" s="9">
        <v>-1.8380399999999999</v>
      </c>
      <c r="J2616" s="9">
        <v>-1.8386072</v>
      </c>
      <c r="K2616" s="9">
        <v>-20.620654999999999</v>
      </c>
      <c r="L2616" s="9">
        <v>-2.5979328595059501</v>
      </c>
      <c r="M2616" s="9">
        <v>-9.3525580999999995</v>
      </c>
      <c r="N2616" s="9">
        <v>-9.3525580999999995</v>
      </c>
      <c r="O2616" s="9">
        <v>-2.5979328595059501</v>
      </c>
      <c r="P2616">
        <v>0</v>
      </c>
      <c r="Q2616" s="9">
        <v>53.549995000000003</v>
      </c>
      <c r="R2616" s="9">
        <v>31093212.805154201</v>
      </c>
      <c r="S2616" s="9">
        <v>937365369.88197803</v>
      </c>
      <c r="T2616" s="9">
        <v>-6.0134438620629201E-5</v>
      </c>
      <c r="U2616" s="9">
        <v>2.5979328595059501</v>
      </c>
      <c r="V2616" s="9">
        <v>0</v>
      </c>
      <c r="W2616" s="9">
        <v>2.5979328595059501</v>
      </c>
      <c r="X2616" s="9" t="s">
        <v>86</v>
      </c>
      <c r="Y2616" s="9">
        <v>0</v>
      </c>
      <c r="Z2616" s="9">
        <v>3.7913284999999998E-2</v>
      </c>
      <c r="AA2616" s="9">
        <v>0</v>
      </c>
      <c r="AB2616" s="9">
        <v>7.2309206999999999E-3</v>
      </c>
      <c r="AQ2616" s="9">
        <f>K2616-'Processed Potentiostat'!$J$3</f>
        <v>-20.620654999999999</v>
      </c>
    </row>
    <row r="2617" spans="1:43" x14ac:dyDescent="0.3">
      <c r="A2617">
        <v>2</v>
      </c>
      <c r="B2617">
        <v>0</v>
      </c>
      <c r="C2617">
        <v>0</v>
      </c>
      <c r="D2617">
        <v>1</v>
      </c>
      <c r="E2617">
        <v>0</v>
      </c>
      <c r="F2617">
        <v>0</v>
      </c>
      <c r="G2617">
        <v>0</v>
      </c>
      <c r="H2617" s="9">
        <v>1725.2997564152599</v>
      </c>
      <c r="I2617" s="9">
        <v>-1.8380926</v>
      </c>
      <c r="J2617" s="9">
        <v>-1.8388693</v>
      </c>
      <c r="K2617" s="9">
        <v>-15.518428</v>
      </c>
      <c r="L2617" s="9">
        <v>-2.5981543402034801</v>
      </c>
      <c r="M2617" s="9">
        <v>-9.3533553999999999</v>
      </c>
      <c r="N2617" s="9">
        <v>-9.3533553999999999</v>
      </c>
      <c r="O2617" s="9">
        <v>-2.5981543402034801</v>
      </c>
      <c r="P2617">
        <v>0</v>
      </c>
      <c r="Q2617" s="9">
        <v>53.549995000000003</v>
      </c>
      <c r="R2617" s="9">
        <v>31093212.805154201</v>
      </c>
      <c r="S2617" s="9">
        <v>913534505.70211995</v>
      </c>
      <c r="T2617" s="9">
        <v>-2.2148069752558899E-4</v>
      </c>
      <c r="U2617" s="9">
        <v>2.5981543402034801</v>
      </c>
      <c r="V2617" s="9">
        <v>0</v>
      </c>
      <c r="W2617" s="9">
        <v>2.5981543402034801</v>
      </c>
      <c r="X2617" s="9" t="s">
        <v>86</v>
      </c>
      <c r="Y2617" s="9">
        <v>0</v>
      </c>
      <c r="Z2617" s="9">
        <v>2.8536361E-2</v>
      </c>
      <c r="AA2617" s="9">
        <v>0</v>
      </c>
      <c r="AB2617" s="9">
        <v>7.3281763999999998E-3</v>
      </c>
      <c r="AQ2617" s="9">
        <f>K2617-'Processed Potentiostat'!$J$3</f>
        <v>-15.518428</v>
      </c>
    </row>
    <row r="2618" spans="1:43" x14ac:dyDescent="0.3">
      <c r="A2618">
        <v>2</v>
      </c>
      <c r="B2618">
        <v>0</v>
      </c>
      <c r="C2618">
        <v>0</v>
      </c>
      <c r="D2618">
        <v>1</v>
      </c>
      <c r="E2618">
        <v>0</v>
      </c>
      <c r="F2618">
        <v>0</v>
      </c>
      <c r="G2618">
        <v>0</v>
      </c>
      <c r="H2618" s="9">
        <v>1725.33935641426</v>
      </c>
      <c r="I2618" s="9">
        <v>-1.8379863999999999</v>
      </c>
      <c r="J2618" s="9">
        <v>-1.8387095</v>
      </c>
      <c r="K2618" s="9">
        <v>-10.330730000000001</v>
      </c>
      <c r="L2618" s="9">
        <v>-2.59831216623776</v>
      </c>
      <c r="M2618" s="9">
        <v>-9.3539238000000005</v>
      </c>
      <c r="N2618" s="9">
        <v>-9.3539238000000005</v>
      </c>
      <c r="O2618" s="9">
        <v>-2.59831216623776</v>
      </c>
      <c r="P2618">
        <v>0</v>
      </c>
      <c r="Q2618" s="9">
        <v>53.549995000000003</v>
      </c>
      <c r="R2618" s="9">
        <v>31093212.805154201</v>
      </c>
      <c r="S2618" s="9">
        <v>928024407.89582098</v>
      </c>
      <c r="T2618" s="9">
        <v>-1.5782603428116099E-4</v>
      </c>
      <c r="U2618" s="9">
        <v>2.59831216623776</v>
      </c>
      <c r="V2618" s="9">
        <v>0</v>
      </c>
      <c r="W2618" s="9">
        <v>2.59831216623776</v>
      </c>
      <c r="X2618" s="9" t="s">
        <v>86</v>
      </c>
      <c r="Y2618" s="9">
        <v>0</v>
      </c>
      <c r="Z2618" s="9">
        <v>1.8995212000000001E-2</v>
      </c>
      <c r="AA2618" s="9">
        <v>0</v>
      </c>
      <c r="AB2618" s="9">
        <v>7.5404206000000001E-3</v>
      </c>
      <c r="AQ2618" s="9">
        <f>K2618-'Processed Potentiostat'!$J$3</f>
        <v>-10.330730000000001</v>
      </c>
    </row>
    <row r="2619" spans="1:43" x14ac:dyDescent="0.3">
      <c r="A2619">
        <v>2</v>
      </c>
      <c r="B2619">
        <v>0</v>
      </c>
      <c r="C2619">
        <v>0</v>
      </c>
      <c r="D2619">
        <v>1</v>
      </c>
      <c r="E2619">
        <v>0</v>
      </c>
      <c r="F2619">
        <v>0</v>
      </c>
      <c r="G2619">
        <v>0</v>
      </c>
      <c r="H2619" s="9">
        <v>1725.36115641371</v>
      </c>
      <c r="I2619" s="9">
        <v>-1.8379700000000001</v>
      </c>
      <c r="J2619" s="9">
        <v>-1.8386610000000001</v>
      </c>
      <c r="K2619" s="9">
        <v>-5.2700934000000004</v>
      </c>
      <c r="L2619" s="9">
        <v>-2.5983685736054101</v>
      </c>
      <c r="M2619" s="9">
        <v>-9.3541269000000007</v>
      </c>
      <c r="N2619" s="9">
        <v>-9.3541269000000007</v>
      </c>
      <c r="O2619" s="9">
        <v>-2.5983685736054101</v>
      </c>
      <c r="P2619">
        <v>0</v>
      </c>
      <c r="Q2619" s="9">
        <v>53.549995000000003</v>
      </c>
      <c r="R2619" s="9">
        <v>31093212.805154201</v>
      </c>
      <c r="S2619" s="9">
        <v>932516213.92039299</v>
      </c>
      <c r="T2619" s="9">
        <v>-5.64073676532217E-5</v>
      </c>
      <c r="U2619" s="9">
        <v>2.5983685736054101</v>
      </c>
      <c r="V2619" s="9">
        <v>0</v>
      </c>
      <c r="W2619" s="9">
        <v>2.5983685736054101</v>
      </c>
      <c r="X2619" s="9" t="s">
        <v>86</v>
      </c>
      <c r="Y2619" s="9">
        <v>0</v>
      </c>
      <c r="Z2619" s="9">
        <v>9.6899150000000003E-3</v>
      </c>
      <c r="AA2619" s="9">
        <v>0</v>
      </c>
      <c r="AB2619" s="9">
        <v>7.4056568999999999E-3</v>
      </c>
      <c r="AQ2619" s="9">
        <f>K2619-'Processed Potentiostat'!$J$3</f>
        <v>-5.2700934000000004</v>
      </c>
    </row>
    <row r="2620" spans="1:43" x14ac:dyDescent="0.3">
      <c r="A2620">
        <v>2</v>
      </c>
      <c r="B2620">
        <v>0</v>
      </c>
      <c r="C2620">
        <v>0</v>
      </c>
      <c r="D2620">
        <v>1</v>
      </c>
      <c r="E2620">
        <v>0</v>
      </c>
      <c r="F2620">
        <v>0</v>
      </c>
      <c r="G2620">
        <v>0</v>
      </c>
      <c r="H2620" s="9">
        <v>1725.5407564091699</v>
      </c>
      <c r="I2620" s="9">
        <v>-1.8379804</v>
      </c>
      <c r="J2620" s="9">
        <v>-1.8383324999999999</v>
      </c>
      <c r="K2620" s="9">
        <v>-0.26821655</v>
      </c>
      <c r="L2620" s="9">
        <v>-2.5985584216492099</v>
      </c>
      <c r="M2620" s="9">
        <v>-9.3548106999999998</v>
      </c>
      <c r="N2620" s="9">
        <v>-9.3548106999999998</v>
      </c>
      <c r="O2620" s="9">
        <v>-2.5985584216492099</v>
      </c>
      <c r="P2620">
        <v>0</v>
      </c>
      <c r="Q2620" s="9">
        <v>53.549995000000003</v>
      </c>
      <c r="R2620" s="9">
        <v>31093212.805154201</v>
      </c>
      <c r="S2620" s="9">
        <v>964027073.87118304</v>
      </c>
      <c r="T2620" s="9">
        <v>-1.89848043792739E-4</v>
      </c>
      <c r="U2620" s="9">
        <v>2.5985584216492099</v>
      </c>
      <c r="V2620" s="9">
        <v>0</v>
      </c>
      <c r="W2620" s="9">
        <v>2.5985584216492099</v>
      </c>
      <c r="X2620" s="9" t="s">
        <v>86</v>
      </c>
      <c r="Y2620" s="9">
        <v>0</v>
      </c>
      <c r="Z2620" s="9">
        <v>4.9307121999999997E-4</v>
      </c>
      <c r="AA2620" s="9">
        <v>0</v>
      </c>
      <c r="AB2620" s="9">
        <v>7.4414638999999996E-3</v>
      </c>
      <c r="AQ2620" s="9">
        <f>K2620-'Processed Potentiostat'!$J$3</f>
        <v>-0.26821655</v>
      </c>
    </row>
    <row r="2621" spans="1:43" x14ac:dyDescent="0.3">
      <c r="A2621">
        <v>2</v>
      </c>
      <c r="B2621">
        <v>0</v>
      </c>
      <c r="C2621">
        <v>0</v>
      </c>
      <c r="D2621">
        <v>1</v>
      </c>
      <c r="E2621">
        <v>0</v>
      </c>
      <c r="F2621">
        <v>0</v>
      </c>
      <c r="G2621">
        <v>0</v>
      </c>
      <c r="H2621" s="9">
        <v>1725.67215640585</v>
      </c>
      <c r="I2621" s="9">
        <v>-1.8378958999999999</v>
      </c>
      <c r="J2621" s="9">
        <v>-1.8376760000000001</v>
      </c>
      <c r="K2621" s="9">
        <v>-5.3040523999999998</v>
      </c>
      <c r="L2621" s="9">
        <v>-2.5986336914310701</v>
      </c>
      <c r="M2621" s="9">
        <v>-9.3550816000000001</v>
      </c>
      <c r="N2621" s="9">
        <v>-9.3550816000000001</v>
      </c>
      <c r="O2621" s="9">
        <v>-2.5986336914310701</v>
      </c>
      <c r="P2621">
        <v>0</v>
      </c>
      <c r="Q2621" s="9">
        <v>53.549995000000003</v>
      </c>
      <c r="R2621" s="9">
        <v>31093212.805154201</v>
      </c>
      <c r="S2621" s="9">
        <v>1033722896.54827</v>
      </c>
      <c r="T2621" s="9">
        <v>-7.5269781861120295E-5</v>
      </c>
      <c r="U2621" s="9">
        <v>2.5986336914310701</v>
      </c>
      <c r="V2621" s="9">
        <v>0</v>
      </c>
      <c r="W2621" s="9">
        <v>2.5986336914310701</v>
      </c>
      <c r="X2621" s="9" t="s">
        <v>86</v>
      </c>
      <c r="Y2621" s="9">
        <v>0</v>
      </c>
      <c r="Z2621" s="9">
        <v>9.7471299000000001E-3</v>
      </c>
      <c r="AA2621" s="9">
        <v>0</v>
      </c>
      <c r="AB2621" s="9">
        <v>7.3237763999999999E-3</v>
      </c>
      <c r="AQ2621" s="9">
        <f>K2621-'Processed Potentiostat'!$J$3</f>
        <v>-5.3040523999999998</v>
      </c>
    </row>
    <row r="2622" spans="1:43" x14ac:dyDescent="0.3">
      <c r="A2622">
        <v>2</v>
      </c>
      <c r="B2622">
        <v>0</v>
      </c>
      <c r="C2622">
        <v>0</v>
      </c>
      <c r="D2622">
        <v>1</v>
      </c>
      <c r="E2622">
        <v>0</v>
      </c>
      <c r="F2622">
        <v>0</v>
      </c>
      <c r="G2622">
        <v>0</v>
      </c>
      <c r="H2622" s="9">
        <v>1725.72095640462</v>
      </c>
      <c r="I2622" s="9">
        <v>-1.8378352</v>
      </c>
      <c r="J2622" s="9">
        <v>-1.8381270999999999</v>
      </c>
      <c r="K2622" s="9">
        <v>-0.28004494000000002</v>
      </c>
      <c r="L2622" s="9">
        <v>-2.5986725448046002</v>
      </c>
      <c r="M2622" s="9">
        <v>-9.3552207999999997</v>
      </c>
      <c r="N2622" s="9">
        <v>-9.3552207999999997</v>
      </c>
      <c r="O2622" s="9">
        <v>-2.5986725448046002</v>
      </c>
      <c r="P2622">
        <v>0</v>
      </c>
      <c r="Q2622" s="9">
        <v>53.549995000000003</v>
      </c>
      <c r="R2622" s="9">
        <v>31093212.805154201</v>
      </c>
      <c r="S2622" s="9">
        <v>984835748.21605098</v>
      </c>
      <c r="T2622" s="9">
        <v>-3.8853373534042302E-5</v>
      </c>
      <c r="U2622" s="9">
        <v>2.5986725448046002</v>
      </c>
      <c r="V2622" s="9">
        <v>0</v>
      </c>
      <c r="W2622" s="9">
        <v>2.5986725448046002</v>
      </c>
      <c r="X2622" s="9" t="s">
        <v>86</v>
      </c>
      <c r="Y2622" s="9">
        <v>0</v>
      </c>
      <c r="Z2622" s="9">
        <v>5.1475822999999998E-4</v>
      </c>
      <c r="AA2622" s="9">
        <v>0</v>
      </c>
      <c r="AB2622" s="9">
        <v>8.5327057000000005E-3</v>
      </c>
      <c r="AQ2622" s="9">
        <f>K2622-'Processed Potentiostat'!$J$3</f>
        <v>-0.28004494000000002</v>
      </c>
    </row>
    <row r="2623" spans="1:43" x14ac:dyDescent="0.3">
      <c r="A2623">
        <v>2</v>
      </c>
      <c r="B2623">
        <v>0</v>
      </c>
      <c r="C2623">
        <v>0</v>
      </c>
      <c r="D2623">
        <v>1</v>
      </c>
      <c r="E2623">
        <v>0</v>
      </c>
      <c r="F2623">
        <v>0</v>
      </c>
      <c r="G2623">
        <v>0</v>
      </c>
      <c r="H2623" s="9">
        <v>1725.85015640135</v>
      </c>
      <c r="I2623" s="9">
        <v>-1.838074</v>
      </c>
      <c r="J2623" s="9">
        <v>-1.8376493</v>
      </c>
      <c r="K2623" s="9">
        <v>-5.2899345999999996</v>
      </c>
      <c r="L2623" s="9">
        <v>-2.5987416259844101</v>
      </c>
      <c r="M2623" s="9">
        <v>-9.3554697000000004</v>
      </c>
      <c r="N2623" s="9">
        <v>-9.3554697000000004</v>
      </c>
      <c r="O2623" s="9">
        <v>-2.5987416259844101</v>
      </c>
      <c r="P2623">
        <v>0</v>
      </c>
      <c r="Q2623" s="9">
        <v>53.549995000000003</v>
      </c>
      <c r="R2623" s="9">
        <v>31093212.805154201</v>
      </c>
      <c r="S2623" s="9">
        <v>1036813319.72241</v>
      </c>
      <c r="T2623" s="9">
        <v>-6.9081179811192301E-5</v>
      </c>
      <c r="U2623" s="9">
        <v>2.5987416259844101</v>
      </c>
      <c r="V2623" s="9">
        <v>0</v>
      </c>
      <c r="W2623" s="9">
        <v>2.5987416259844101</v>
      </c>
      <c r="X2623" s="9" t="s">
        <v>86</v>
      </c>
      <c r="Y2623" s="9">
        <v>0</v>
      </c>
      <c r="Z2623" s="9">
        <v>9.7210453999999995E-3</v>
      </c>
      <c r="AA2623" s="9">
        <v>0</v>
      </c>
      <c r="AB2623" s="9">
        <v>8.4904395000000004E-3</v>
      </c>
      <c r="AQ2623" s="9">
        <f>K2623-'Processed Potentiostat'!$J$3</f>
        <v>-5.2899345999999996</v>
      </c>
    </row>
    <row r="2624" spans="1:43" x14ac:dyDescent="0.3">
      <c r="A2624">
        <v>2</v>
      </c>
      <c r="B2624">
        <v>0</v>
      </c>
      <c r="C2624">
        <v>0</v>
      </c>
      <c r="D2624">
        <v>1</v>
      </c>
      <c r="E2624">
        <v>0</v>
      </c>
      <c r="F2624">
        <v>0</v>
      </c>
      <c r="G2624">
        <v>0</v>
      </c>
      <c r="H2624" s="9">
        <v>1725.87335640077</v>
      </c>
      <c r="I2624" s="9">
        <v>-1.83799</v>
      </c>
      <c r="J2624" s="9">
        <v>-1.8378030999999999</v>
      </c>
      <c r="K2624" s="9">
        <v>-10.310890000000001</v>
      </c>
      <c r="L2624" s="9">
        <v>-2.5987784781981098</v>
      </c>
      <c r="M2624" s="9">
        <v>-9.3556022999999993</v>
      </c>
      <c r="N2624" s="9">
        <v>-9.3556022999999993</v>
      </c>
      <c r="O2624" s="9">
        <v>-2.5987784781981098</v>
      </c>
      <c r="P2624">
        <v>0</v>
      </c>
      <c r="Q2624" s="9">
        <v>53.549995000000003</v>
      </c>
      <c r="R2624" s="9">
        <v>31093212.805154201</v>
      </c>
      <c r="S2624" s="9">
        <v>1019518651.82821</v>
      </c>
      <c r="T2624" s="9">
        <v>-3.6852213700644398E-5</v>
      </c>
      <c r="U2624" s="9">
        <v>2.5987784781981098</v>
      </c>
      <c r="V2624" s="9">
        <v>0</v>
      </c>
      <c r="W2624" s="9">
        <v>2.5987784781981098</v>
      </c>
      <c r="X2624" s="9" t="s">
        <v>86</v>
      </c>
      <c r="Y2624" s="9">
        <v>0</v>
      </c>
      <c r="Z2624" s="9">
        <v>1.8949385999999999E-2</v>
      </c>
      <c r="AA2624" s="9">
        <v>0</v>
      </c>
      <c r="AB2624" s="9">
        <v>8.1147514E-3</v>
      </c>
      <c r="AQ2624" s="9">
        <f>K2624-'Processed Potentiostat'!$J$3</f>
        <v>-10.310890000000001</v>
      </c>
    </row>
    <row r="2625" spans="1:43" x14ac:dyDescent="0.3">
      <c r="A2625">
        <v>2</v>
      </c>
      <c r="B2625">
        <v>0</v>
      </c>
      <c r="C2625">
        <v>0</v>
      </c>
      <c r="D2625">
        <v>1</v>
      </c>
      <c r="E2625">
        <v>0</v>
      </c>
      <c r="F2625">
        <v>0</v>
      </c>
      <c r="G2625">
        <v>0</v>
      </c>
      <c r="H2625" s="9">
        <v>1725.9101563998399</v>
      </c>
      <c r="I2625" s="9">
        <v>-1.8380133999999999</v>
      </c>
      <c r="J2625" s="9">
        <v>-1.8376789</v>
      </c>
      <c r="K2625" s="9">
        <v>-15.411972</v>
      </c>
      <c r="L2625" s="9">
        <v>-2.5988930577752698</v>
      </c>
      <c r="M2625" s="9">
        <v>-9.3560151999999999</v>
      </c>
      <c r="N2625" s="9">
        <v>-9.3560151999999999</v>
      </c>
      <c r="O2625" s="9">
        <v>-2.5988930577752698</v>
      </c>
      <c r="P2625">
        <v>0</v>
      </c>
      <c r="Q2625" s="9">
        <v>53.549995000000003</v>
      </c>
      <c r="R2625" s="9">
        <v>31093212.805154201</v>
      </c>
      <c r="S2625" s="9">
        <v>1033500189.3345701</v>
      </c>
      <c r="T2625" s="9">
        <v>-1.1457957715466E-4</v>
      </c>
      <c r="U2625" s="9">
        <v>2.5988930577752698</v>
      </c>
      <c r="V2625" s="9">
        <v>0</v>
      </c>
      <c r="W2625" s="9">
        <v>2.5988930577752698</v>
      </c>
      <c r="X2625" s="9" t="s">
        <v>86</v>
      </c>
      <c r="Y2625" s="9">
        <v>0</v>
      </c>
      <c r="Z2625" s="9">
        <v>2.8322255000000001E-2</v>
      </c>
      <c r="AA2625" s="9">
        <v>0</v>
      </c>
      <c r="AB2625" s="9">
        <v>8.6962553000000005E-3</v>
      </c>
      <c r="AQ2625" s="9">
        <f>K2625-'Processed Potentiostat'!$J$3</f>
        <v>-15.411972</v>
      </c>
    </row>
    <row r="2626" spans="1:43" x14ac:dyDescent="0.3">
      <c r="A2626">
        <v>2</v>
      </c>
      <c r="B2626">
        <v>0</v>
      </c>
      <c r="C2626">
        <v>0</v>
      </c>
      <c r="D2626">
        <v>1</v>
      </c>
      <c r="E2626">
        <v>0</v>
      </c>
      <c r="F2626">
        <v>0</v>
      </c>
      <c r="G2626">
        <v>0</v>
      </c>
      <c r="H2626" s="9">
        <v>1725.9607563985601</v>
      </c>
      <c r="I2626" s="9">
        <v>-1.8379726000000001</v>
      </c>
      <c r="J2626" s="9">
        <v>-1.8383901</v>
      </c>
      <c r="K2626" s="9">
        <v>-10.337217000000001</v>
      </c>
      <c r="L2626" s="9">
        <v>-2.5990930103820502</v>
      </c>
      <c r="M2626" s="9">
        <v>-9.3567351999999993</v>
      </c>
      <c r="N2626" s="9">
        <v>-9.3567351999999993</v>
      </c>
      <c r="O2626" s="9">
        <v>-2.5990930103820502</v>
      </c>
      <c r="P2626">
        <v>0</v>
      </c>
      <c r="Q2626" s="9">
        <v>53.549995000000003</v>
      </c>
      <c r="R2626" s="9">
        <v>31093212.805154201</v>
      </c>
      <c r="S2626" s="9">
        <v>958558602.096452</v>
      </c>
      <c r="T2626" s="9">
        <v>-1.99952606783959E-4</v>
      </c>
      <c r="U2626" s="9">
        <v>2.5990930103820502</v>
      </c>
      <c r="V2626" s="9">
        <v>0</v>
      </c>
      <c r="W2626" s="9">
        <v>2.5990930103820502</v>
      </c>
      <c r="X2626" s="9" t="s">
        <v>86</v>
      </c>
      <c r="Y2626" s="9">
        <v>0</v>
      </c>
      <c r="Z2626" s="9">
        <v>1.9003837999999999E-2</v>
      </c>
      <c r="AA2626" s="9">
        <v>0</v>
      </c>
      <c r="AB2626" s="9">
        <v>8.6840196000000005E-3</v>
      </c>
      <c r="AQ2626" s="9">
        <f>K2626-'Processed Potentiostat'!$J$3</f>
        <v>-10.337217000000001</v>
      </c>
    </row>
    <row r="2627" spans="1:43" x14ac:dyDescent="0.3">
      <c r="A2627">
        <v>2</v>
      </c>
      <c r="B2627">
        <v>0</v>
      </c>
      <c r="C2627">
        <v>0</v>
      </c>
      <c r="D2627">
        <v>1</v>
      </c>
      <c r="E2627">
        <v>0</v>
      </c>
      <c r="F2627">
        <v>0</v>
      </c>
      <c r="G2627">
        <v>0</v>
      </c>
      <c r="H2627" s="9">
        <v>1726.06175639601</v>
      </c>
      <c r="I2627" s="9">
        <v>-1.8378969000000001</v>
      </c>
      <c r="J2627" s="9">
        <v>-1.8382194999999999</v>
      </c>
      <c r="K2627" s="9">
        <v>-5.3296169999999998</v>
      </c>
      <c r="L2627" s="9">
        <v>-2.5993429625634201</v>
      </c>
      <c r="M2627" s="9">
        <v>-9.3576344999999996</v>
      </c>
      <c r="N2627" s="9">
        <v>-9.3576344999999996</v>
      </c>
      <c r="O2627" s="9">
        <v>-2.5993429625634201</v>
      </c>
      <c r="P2627">
        <v>0</v>
      </c>
      <c r="Q2627" s="9">
        <v>53.549995000000003</v>
      </c>
      <c r="R2627" s="9">
        <v>31093212.805154201</v>
      </c>
      <c r="S2627" s="9">
        <v>975636082.93848097</v>
      </c>
      <c r="T2627" s="9">
        <v>-2.49952181365475E-4</v>
      </c>
      <c r="U2627" s="9">
        <v>2.5993429625634201</v>
      </c>
      <c r="V2627" s="9">
        <v>0</v>
      </c>
      <c r="W2627" s="9">
        <v>2.5993429625634201</v>
      </c>
      <c r="X2627" s="9" t="s">
        <v>86</v>
      </c>
      <c r="Y2627" s="9">
        <v>0</v>
      </c>
      <c r="Z2627" s="9">
        <v>9.7970059000000009E-3</v>
      </c>
      <c r="AA2627" s="9">
        <v>0</v>
      </c>
      <c r="AB2627" s="9">
        <v>8.4352045999999993E-3</v>
      </c>
      <c r="AQ2627" s="9">
        <f>K2627-'Processed Potentiostat'!$J$3</f>
        <v>-5.3296169999999998</v>
      </c>
    </row>
    <row r="2628" spans="1:43" x14ac:dyDescent="0.3">
      <c r="A2628">
        <v>2</v>
      </c>
      <c r="B2628">
        <v>0</v>
      </c>
      <c r="C2628">
        <v>0</v>
      </c>
      <c r="D2628">
        <v>1</v>
      </c>
      <c r="E2628">
        <v>0</v>
      </c>
      <c r="F2628">
        <v>0</v>
      </c>
      <c r="G2628">
        <v>0</v>
      </c>
      <c r="H2628" s="9">
        <v>1726.09275639522</v>
      </c>
      <c r="I2628" s="9">
        <v>-1.8379491999999999</v>
      </c>
      <c r="J2628" s="9">
        <v>-1.8377943999999999</v>
      </c>
      <c r="K2628" s="9">
        <v>-10.368505000000001</v>
      </c>
      <c r="L2628" s="9">
        <v>-2.59940480989364</v>
      </c>
      <c r="M2628" s="9">
        <v>-9.3578577000000003</v>
      </c>
      <c r="N2628" s="9">
        <v>-9.3578577000000003</v>
      </c>
      <c r="O2628" s="9">
        <v>-2.59940480989364</v>
      </c>
      <c r="P2628">
        <v>0</v>
      </c>
      <c r="Q2628" s="9">
        <v>53.549995000000003</v>
      </c>
      <c r="R2628" s="9">
        <v>31093212.805154201</v>
      </c>
      <c r="S2628" s="9">
        <v>1020727743.32594</v>
      </c>
      <c r="T2628" s="9">
        <v>-6.1847330226072404E-5</v>
      </c>
      <c r="U2628" s="9">
        <v>2.59940480989364</v>
      </c>
      <c r="V2628" s="9">
        <v>0</v>
      </c>
      <c r="W2628" s="9">
        <v>2.59940480989364</v>
      </c>
      <c r="X2628" s="9" t="s">
        <v>86</v>
      </c>
      <c r="Y2628" s="9">
        <v>0</v>
      </c>
      <c r="Z2628" s="9">
        <v>1.9055180000000001E-2</v>
      </c>
      <c r="AA2628" s="9">
        <v>0</v>
      </c>
      <c r="AB2628" s="9">
        <v>8.7309116000000003E-3</v>
      </c>
      <c r="AQ2628" s="9">
        <f>K2628-'Processed Potentiostat'!$J$3</f>
        <v>-10.368505000000001</v>
      </c>
    </row>
    <row r="2629" spans="1:43" x14ac:dyDescent="0.3">
      <c r="A2629">
        <v>2</v>
      </c>
      <c r="B2629">
        <v>0</v>
      </c>
      <c r="C2629">
        <v>0</v>
      </c>
      <c r="D2629">
        <v>1</v>
      </c>
      <c r="E2629">
        <v>0</v>
      </c>
      <c r="F2629">
        <v>0</v>
      </c>
      <c r="G2629">
        <v>0</v>
      </c>
      <c r="H2629" s="9">
        <v>1726.3421563889201</v>
      </c>
      <c r="I2629" s="9">
        <v>-1.8380194999999999</v>
      </c>
      <c r="J2629" s="9">
        <v>-1.8383385000000001</v>
      </c>
      <c r="K2629" s="9">
        <v>-5.3273276999999997</v>
      </c>
      <c r="L2629" s="9">
        <v>-2.6000981394837499</v>
      </c>
      <c r="M2629" s="9">
        <v>-9.3603535000000004</v>
      </c>
      <c r="N2629" s="9">
        <v>-9.3603535000000004</v>
      </c>
      <c r="O2629" s="9">
        <v>-2.6000981394837499</v>
      </c>
      <c r="P2629">
        <v>0</v>
      </c>
      <c r="Q2629" s="9">
        <v>53.549995000000003</v>
      </c>
      <c r="R2629" s="9">
        <v>31093212.805154201</v>
      </c>
      <c r="S2629" s="9">
        <v>964006239.84005594</v>
      </c>
      <c r="T2629" s="9">
        <v>-6.9332959010859297E-4</v>
      </c>
      <c r="U2629" s="9">
        <v>2.6000981394837499</v>
      </c>
      <c r="V2629" s="9">
        <v>0</v>
      </c>
      <c r="W2629" s="9">
        <v>2.6000981394837499</v>
      </c>
      <c r="X2629" s="9" t="s">
        <v>86</v>
      </c>
      <c r="Y2629" s="9">
        <v>0</v>
      </c>
      <c r="Z2629" s="9">
        <v>9.7934314999999997E-3</v>
      </c>
      <c r="AA2629" s="9">
        <v>0</v>
      </c>
      <c r="AB2629" s="9">
        <v>8.3037809999999997E-3</v>
      </c>
      <c r="AQ2629" s="9">
        <f>K2629-'Processed Potentiostat'!$J$3</f>
        <v>-5.3273276999999997</v>
      </c>
    </row>
    <row r="2630" spans="1:43" x14ac:dyDescent="0.3">
      <c r="A2630">
        <v>2</v>
      </c>
      <c r="B2630">
        <v>0</v>
      </c>
      <c r="C2630">
        <v>0</v>
      </c>
      <c r="D2630">
        <v>1</v>
      </c>
      <c r="E2630">
        <v>0</v>
      </c>
      <c r="F2630">
        <v>0</v>
      </c>
      <c r="G2630">
        <v>0</v>
      </c>
      <c r="H2630" s="9">
        <v>1726.7289563791501</v>
      </c>
      <c r="I2630" s="9">
        <v>-1.8381293000000001</v>
      </c>
      <c r="J2630" s="9">
        <v>-1.8377212999999999</v>
      </c>
      <c r="K2630" s="9">
        <v>-10.363550999999999</v>
      </c>
      <c r="L2630" s="9">
        <v>-2.6005628437329098</v>
      </c>
      <c r="M2630" s="9">
        <v>-9.3620262000000007</v>
      </c>
      <c r="N2630" s="9">
        <v>-9.3620262000000007</v>
      </c>
      <c r="O2630" s="9">
        <v>-2.6005628437329098</v>
      </c>
      <c r="P2630">
        <v>0</v>
      </c>
      <c r="Q2630" s="9">
        <v>53.549995000000003</v>
      </c>
      <c r="R2630" s="9">
        <v>31093212.805154201</v>
      </c>
      <c r="S2630" s="9">
        <v>1029354466.021</v>
      </c>
      <c r="T2630" s="9">
        <v>-4.64704249156788E-4</v>
      </c>
      <c r="U2630" s="9">
        <v>2.6005628437329098</v>
      </c>
      <c r="V2630" s="9">
        <v>0</v>
      </c>
      <c r="W2630" s="9">
        <v>2.6005628437329098</v>
      </c>
      <c r="X2630" s="9" t="s">
        <v>86</v>
      </c>
      <c r="Y2630" s="9">
        <v>0</v>
      </c>
      <c r="Z2630" s="9">
        <v>1.9045319000000002E-2</v>
      </c>
      <c r="AA2630" s="9">
        <v>0</v>
      </c>
      <c r="AB2630" s="9">
        <v>7.6784822000000004E-3</v>
      </c>
      <c r="AQ2630" s="9">
        <f>K2630-'Processed Potentiostat'!$J$3</f>
        <v>-10.363550999999999</v>
      </c>
    </row>
    <row r="2631" spans="1:43" x14ac:dyDescent="0.3">
      <c r="A2631">
        <v>2</v>
      </c>
      <c r="B2631">
        <v>0</v>
      </c>
      <c r="C2631">
        <v>0</v>
      </c>
      <c r="D2631">
        <v>1</v>
      </c>
      <c r="E2631">
        <v>0</v>
      </c>
      <c r="F2631">
        <v>0</v>
      </c>
      <c r="G2631">
        <v>0</v>
      </c>
      <c r="H2631" s="9">
        <v>1726.7913563775801</v>
      </c>
      <c r="I2631" s="9">
        <v>-1.8381171999999999</v>
      </c>
      <c r="J2631" s="9">
        <v>-1.8378844999999999</v>
      </c>
      <c r="K2631" s="9">
        <v>-15.430286000000001</v>
      </c>
      <c r="L2631" s="9">
        <v>-2.6007702587715502</v>
      </c>
      <c r="M2631" s="9">
        <v>-9.3627728999999995</v>
      </c>
      <c r="N2631" s="9">
        <v>-9.3627728999999995</v>
      </c>
      <c r="O2631" s="9">
        <v>-2.6007702587715502</v>
      </c>
      <c r="P2631">
        <v>0</v>
      </c>
      <c r="Q2631" s="9">
        <v>53.549995000000003</v>
      </c>
      <c r="R2631" s="9">
        <v>31093212.805154201</v>
      </c>
      <c r="S2631" s="9">
        <v>1011357666.1190799</v>
      </c>
      <c r="T2631" s="9">
        <v>-2.0741503863863601E-4</v>
      </c>
      <c r="U2631" s="9">
        <v>2.6007702587715502</v>
      </c>
      <c r="V2631" s="9">
        <v>0</v>
      </c>
      <c r="W2631" s="9">
        <v>2.6007702587715502</v>
      </c>
      <c r="X2631" s="9" t="s">
        <v>86</v>
      </c>
      <c r="Y2631" s="9">
        <v>0</v>
      </c>
      <c r="Z2631" s="9">
        <v>2.8359084999999999E-2</v>
      </c>
      <c r="AA2631" s="9">
        <v>0</v>
      </c>
      <c r="AB2631" s="9">
        <v>8.3774048999999996E-3</v>
      </c>
      <c r="AQ2631" s="9">
        <f>K2631-'Processed Potentiostat'!$J$3</f>
        <v>-15.430286000000001</v>
      </c>
    </row>
    <row r="2632" spans="1:43" x14ac:dyDescent="0.3">
      <c r="A2632">
        <v>2</v>
      </c>
      <c r="B2632">
        <v>0</v>
      </c>
      <c r="C2632">
        <v>0</v>
      </c>
      <c r="D2632">
        <v>1</v>
      </c>
      <c r="E2632">
        <v>0</v>
      </c>
      <c r="F2632">
        <v>0</v>
      </c>
      <c r="G2632">
        <v>0</v>
      </c>
      <c r="H2632" s="9">
        <v>1727.1311563689901</v>
      </c>
      <c r="I2632" s="9">
        <v>-1.8381320999999999</v>
      </c>
      <c r="J2632" s="9">
        <v>-1.8376965999999999</v>
      </c>
      <c r="K2632" s="9">
        <v>-20.477951000000001</v>
      </c>
      <c r="L2632" s="9">
        <v>-2.6022121036349599</v>
      </c>
      <c r="M2632" s="9">
        <v>-9.3679638000000001</v>
      </c>
      <c r="N2632" s="9">
        <v>-9.3679638000000001</v>
      </c>
      <c r="O2632" s="9">
        <v>-2.6022121036349599</v>
      </c>
      <c r="P2632">
        <v>0</v>
      </c>
      <c r="Q2632" s="9">
        <v>53.549995000000003</v>
      </c>
      <c r="R2632" s="9">
        <v>31093212.805154201</v>
      </c>
      <c r="S2632" s="9">
        <v>1032809848.0109</v>
      </c>
      <c r="T2632" s="9">
        <v>-1.4418448634145799E-3</v>
      </c>
      <c r="U2632" s="9">
        <v>2.6022121036349599</v>
      </c>
      <c r="V2632" s="9">
        <v>0</v>
      </c>
      <c r="W2632" s="9">
        <v>2.6022121036349599</v>
      </c>
      <c r="X2632" s="9" t="s">
        <v>86</v>
      </c>
      <c r="Y2632" s="9">
        <v>0</v>
      </c>
      <c r="Z2632" s="9">
        <v>3.7632260000000001E-2</v>
      </c>
      <c r="AA2632" s="9">
        <v>0</v>
      </c>
      <c r="AB2632" s="9">
        <v>8.2053812000000004E-3</v>
      </c>
      <c r="AQ2632" s="9">
        <f>K2632-'Processed Potentiostat'!$J$3</f>
        <v>-20.477951000000001</v>
      </c>
    </row>
    <row r="2633" spans="1:43" x14ac:dyDescent="0.3">
      <c r="A2633">
        <v>2</v>
      </c>
      <c r="B2633">
        <v>0</v>
      </c>
      <c r="C2633">
        <v>0</v>
      </c>
      <c r="D2633">
        <v>1</v>
      </c>
      <c r="E2633">
        <v>0</v>
      </c>
      <c r="F2633">
        <v>0</v>
      </c>
      <c r="G2633">
        <v>0</v>
      </c>
      <c r="H2633" s="9">
        <v>1727.18275636769</v>
      </c>
      <c r="I2633" s="9">
        <v>-1.8380734000000001</v>
      </c>
      <c r="J2633" s="9">
        <v>-1.8383163</v>
      </c>
      <c r="K2633" s="9">
        <v>-15.470732</v>
      </c>
      <c r="L2633" s="9">
        <v>-2.6025035080056398</v>
      </c>
      <c r="M2633" s="9">
        <v>-9.3690128000000001</v>
      </c>
      <c r="N2633" s="9">
        <v>-9.3690128000000001</v>
      </c>
      <c r="O2633" s="9">
        <v>-2.6025035080056398</v>
      </c>
      <c r="P2633">
        <v>0</v>
      </c>
      <c r="Q2633" s="9">
        <v>53.549995000000003</v>
      </c>
      <c r="R2633" s="9">
        <v>31093212.805154201</v>
      </c>
      <c r="S2633" s="9">
        <v>967094707.74314904</v>
      </c>
      <c r="T2633" s="9">
        <v>-2.9140437067898202E-4</v>
      </c>
      <c r="U2633" s="9">
        <v>2.6025035080056398</v>
      </c>
      <c r="V2633" s="9">
        <v>0</v>
      </c>
      <c r="W2633" s="9">
        <v>2.6025035080056398</v>
      </c>
      <c r="X2633" s="9" t="s">
        <v>86</v>
      </c>
      <c r="Y2633" s="9">
        <v>0</v>
      </c>
      <c r="Z2633" s="9">
        <v>2.8440099E-2</v>
      </c>
      <c r="AA2633" s="9">
        <v>0</v>
      </c>
      <c r="AB2633" s="9">
        <v>8.3090904999999996E-3</v>
      </c>
      <c r="AQ2633" s="9">
        <f>K2633-'Processed Potentiostat'!$J$3</f>
        <v>-15.470732</v>
      </c>
    </row>
    <row r="2634" spans="1:43" x14ac:dyDescent="0.3">
      <c r="A2634">
        <v>2</v>
      </c>
      <c r="B2634">
        <v>0</v>
      </c>
      <c r="C2634">
        <v>0</v>
      </c>
      <c r="D2634">
        <v>1</v>
      </c>
      <c r="E2634">
        <v>0</v>
      </c>
      <c r="F2634">
        <v>0</v>
      </c>
      <c r="G2634">
        <v>0</v>
      </c>
      <c r="H2634" s="9">
        <v>1727.2011563672199</v>
      </c>
      <c r="I2634" s="9">
        <v>-1.8378513999999999</v>
      </c>
      <c r="J2634" s="9">
        <v>-1.8384788999999999</v>
      </c>
      <c r="K2634" s="9">
        <v>-10.466567</v>
      </c>
      <c r="L2634" s="9">
        <v>-2.6025842443912999</v>
      </c>
      <c r="M2634" s="9">
        <v>-9.3693036999999997</v>
      </c>
      <c r="N2634" s="9">
        <v>-9.3693036999999997</v>
      </c>
      <c r="O2634" s="9">
        <v>-2.6025842443912999</v>
      </c>
      <c r="P2634">
        <v>0</v>
      </c>
      <c r="Q2634" s="9">
        <v>53.549995000000003</v>
      </c>
      <c r="R2634" s="9">
        <v>31093212.805154201</v>
      </c>
      <c r="S2634" s="9">
        <v>951219629.08200502</v>
      </c>
      <c r="T2634" s="9">
        <v>-8.0736385663193703E-5</v>
      </c>
      <c r="U2634" s="9">
        <v>2.6025842443912999</v>
      </c>
      <c r="V2634" s="9">
        <v>0</v>
      </c>
      <c r="W2634" s="9">
        <v>2.6025842443912999</v>
      </c>
      <c r="X2634" s="9" t="s">
        <v>86</v>
      </c>
      <c r="Y2634" s="9">
        <v>0</v>
      </c>
      <c r="Z2634" s="9">
        <v>1.9242562000000001E-2</v>
      </c>
      <c r="AA2634" s="9">
        <v>0</v>
      </c>
      <c r="AB2634" s="9">
        <v>8.2155866999999994E-3</v>
      </c>
      <c r="AQ2634" s="9">
        <f>K2634-'Processed Potentiostat'!$J$3</f>
        <v>-10.466567</v>
      </c>
    </row>
    <row r="2635" spans="1:43" x14ac:dyDescent="0.3">
      <c r="A2635">
        <v>2</v>
      </c>
      <c r="B2635">
        <v>0</v>
      </c>
      <c r="C2635">
        <v>0</v>
      </c>
      <c r="D2635">
        <v>1</v>
      </c>
      <c r="E2635">
        <v>0</v>
      </c>
      <c r="F2635">
        <v>0</v>
      </c>
      <c r="G2635">
        <v>0</v>
      </c>
      <c r="H2635" s="9">
        <v>1727.2185563667799</v>
      </c>
      <c r="I2635" s="9">
        <v>-1.8381615</v>
      </c>
      <c r="J2635" s="9">
        <v>-1.8390582</v>
      </c>
      <c r="K2635" s="9">
        <v>-5.3135915000000002</v>
      </c>
      <c r="L2635" s="9">
        <v>-2.60262833963206</v>
      </c>
      <c r="M2635" s="9">
        <v>-9.3694620000000004</v>
      </c>
      <c r="N2635" s="9">
        <v>-9.3694620000000004</v>
      </c>
      <c r="O2635" s="9">
        <v>-2.60262833963206</v>
      </c>
      <c r="P2635">
        <v>0</v>
      </c>
      <c r="Q2635" s="9">
        <v>53.549995000000003</v>
      </c>
      <c r="R2635" s="9">
        <v>31093212.805154201</v>
      </c>
      <c r="S2635" s="9">
        <v>898592098.63145494</v>
      </c>
      <c r="T2635" s="9">
        <v>-4.4095240752106602E-5</v>
      </c>
      <c r="U2635" s="9">
        <v>2.60262833963206</v>
      </c>
      <c r="V2635" s="9">
        <v>0</v>
      </c>
      <c r="W2635" s="9">
        <v>2.60262833963206</v>
      </c>
      <c r="X2635" s="9" t="s">
        <v>86</v>
      </c>
      <c r="Y2635" s="9">
        <v>0</v>
      </c>
      <c r="Z2635" s="9">
        <v>9.7720036000000007E-3</v>
      </c>
      <c r="AA2635" s="9">
        <v>0</v>
      </c>
      <c r="AB2635" s="9">
        <v>8.3119496999999997E-3</v>
      </c>
      <c r="AQ2635" s="9">
        <f>K2635-'Processed Potentiostat'!$J$3</f>
        <v>-5.3135915000000002</v>
      </c>
    </row>
    <row r="2636" spans="1:43" x14ac:dyDescent="0.3">
      <c r="A2636">
        <v>2</v>
      </c>
      <c r="B2636">
        <v>0</v>
      </c>
      <c r="C2636">
        <v>0</v>
      </c>
      <c r="D2636">
        <v>1</v>
      </c>
      <c r="E2636">
        <v>0</v>
      </c>
      <c r="F2636">
        <v>0</v>
      </c>
      <c r="G2636">
        <v>0</v>
      </c>
      <c r="H2636" s="9">
        <v>1727.2375563662999</v>
      </c>
      <c r="I2636" s="9">
        <v>-1.8379555999999999</v>
      </c>
      <c r="J2636" s="9">
        <v>-1.8385784999999999</v>
      </c>
      <c r="K2636" s="9">
        <v>-0.22777112999999999</v>
      </c>
      <c r="L2636" s="9">
        <v>-2.6026419542182402</v>
      </c>
      <c r="M2636" s="9">
        <v>-9.3695106999999993</v>
      </c>
      <c r="N2636" s="9">
        <v>-9.3695106999999993</v>
      </c>
      <c r="O2636" s="9">
        <v>-2.6026419542182402</v>
      </c>
      <c r="P2636">
        <v>0</v>
      </c>
      <c r="Q2636" s="9">
        <v>53.549995000000003</v>
      </c>
      <c r="R2636" s="9">
        <v>31093212.805154201</v>
      </c>
      <c r="S2636" s="9">
        <v>941759460.63239396</v>
      </c>
      <c r="T2636" s="9">
        <v>-1.3614586184207399E-5</v>
      </c>
      <c r="U2636" s="9">
        <v>2.6026419542182402</v>
      </c>
      <c r="V2636" s="9">
        <v>0</v>
      </c>
      <c r="W2636" s="9">
        <v>2.6026419542182402</v>
      </c>
      <c r="X2636" s="9" t="s">
        <v>86</v>
      </c>
      <c r="Y2636" s="9">
        <v>0</v>
      </c>
      <c r="Z2636" s="9">
        <v>4.1877510000000001E-4</v>
      </c>
      <c r="AA2636" s="9">
        <v>0</v>
      </c>
      <c r="AB2636" s="9">
        <v>8.0360128000000006E-3</v>
      </c>
      <c r="AQ2636" s="9">
        <f>K2636-'Processed Potentiostat'!$J$3</f>
        <v>-0.22777112999999999</v>
      </c>
    </row>
    <row r="2637" spans="1:43" x14ac:dyDescent="0.3">
      <c r="A2637">
        <v>2</v>
      </c>
      <c r="B2637">
        <v>0</v>
      </c>
      <c r="C2637">
        <v>0</v>
      </c>
      <c r="D2637">
        <v>1</v>
      </c>
      <c r="E2637">
        <v>0</v>
      </c>
      <c r="F2637">
        <v>0</v>
      </c>
      <c r="G2637">
        <v>0</v>
      </c>
      <c r="H2637" s="9">
        <v>1727.26175636569</v>
      </c>
      <c r="I2637" s="9">
        <v>-1.8379455</v>
      </c>
      <c r="J2637" s="9">
        <v>-1.838163</v>
      </c>
      <c r="K2637" s="9">
        <v>4.8073015000000003</v>
      </c>
      <c r="L2637" s="9">
        <v>-2.6026319345550402</v>
      </c>
      <c r="M2637" s="9">
        <v>-9.3694754000000007</v>
      </c>
      <c r="N2637" s="9">
        <v>-9.3694754000000007</v>
      </c>
      <c r="O2637" s="9">
        <v>-2.6026319345550402</v>
      </c>
      <c r="P2637">
        <v>0</v>
      </c>
      <c r="Q2637" s="9">
        <v>53.549995000000003</v>
      </c>
      <c r="R2637" s="9">
        <v>99848471.562208101</v>
      </c>
      <c r="S2637" s="9">
        <v>941759460.63239396</v>
      </c>
      <c r="T2637" s="9">
        <v>1.00196632044635E-5</v>
      </c>
      <c r="U2637" s="9">
        <v>2.6026319345550402</v>
      </c>
      <c r="V2637" s="9">
        <v>0</v>
      </c>
      <c r="W2637" s="9">
        <v>2.6026319345550402</v>
      </c>
      <c r="X2637" s="9" t="s">
        <v>86</v>
      </c>
      <c r="Y2637" s="9">
        <v>0</v>
      </c>
      <c r="Z2637" s="9">
        <v>8.8366037000000008E-3</v>
      </c>
      <c r="AA2637" s="9">
        <v>0</v>
      </c>
      <c r="AB2637" s="9">
        <v>7.7490029000000004E-3</v>
      </c>
      <c r="AQ2637" s="9">
        <f>K2637-'Processed Potentiostat'!$J$3</f>
        <v>4.8073015000000003</v>
      </c>
    </row>
    <row r="2638" spans="1:43" x14ac:dyDescent="0.3">
      <c r="A2638">
        <v>2</v>
      </c>
      <c r="B2638">
        <v>0</v>
      </c>
      <c r="C2638">
        <v>0</v>
      </c>
      <c r="D2638">
        <v>1</v>
      </c>
      <c r="E2638">
        <v>0</v>
      </c>
      <c r="F2638">
        <v>0</v>
      </c>
      <c r="G2638">
        <v>0</v>
      </c>
      <c r="H2638" s="9">
        <v>1727.3105563644599</v>
      </c>
      <c r="I2638" s="9">
        <v>-1.8379262999999999</v>
      </c>
      <c r="J2638" s="9">
        <v>-1.8376598</v>
      </c>
      <c r="K2638" s="9">
        <v>-0.21517966999999999</v>
      </c>
      <c r="L2638" s="9">
        <v>-2.6025976401878501</v>
      </c>
      <c r="M2638" s="9">
        <v>-9.3693513999999993</v>
      </c>
      <c r="N2638" s="9">
        <v>-9.3693513999999993</v>
      </c>
      <c r="O2638" s="9">
        <v>-2.6025976401878501</v>
      </c>
      <c r="P2638">
        <v>0</v>
      </c>
      <c r="Q2638" s="9">
        <v>53.549995000000003</v>
      </c>
      <c r="R2638" s="9">
        <v>41585619.115773499</v>
      </c>
      <c r="S2638" s="9">
        <v>941759460.63239396</v>
      </c>
      <c r="T2638" s="9">
        <v>3.4294367187825902E-5</v>
      </c>
      <c r="U2638" s="9">
        <v>2.6025976401878501</v>
      </c>
      <c r="V2638" s="9">
        <v>0</v>
      </c>
      <c r="W2638" s="9">
        <v>2.6025976401878501</v>
      </c>
      <c r="X2638" s="9" t="s">
        <v>86</v>
      </c>
      <c r="Y2638" s="9">
        <v>0</v>
      </c>
      <c r="Z2638" s="9">
        <v>3.9542701999999998E-4</v>
      </c>
      <c r="AA2638" s="9">
        <v>0</v>
      </c>
      <c r="AB2638" s="9">
        <v>8.1958463000000002E-3</v>
      </c>
      <c r="AQ2638" s="9">
        <f>K2638-'Processed Potentiostat'!$J$3</f>
        <v>-0.21517966999999999</v>
      </c>
    </row>
    <row r="2639" spans="1:43" x14ac:dyDescent="0.3">
      <c r="A2639">
        <v>2</v>
      </c>
      <c r="B2639">
        <v>0</v>
      </c>
      <c r="C2639">
        <v>0</v>
      </c>
      <c r="D2639">
        <v>1</v>
      </c>
      <c r="E2639">
        <v>0</v>
      </c>
      <c r="F2639">
        <v>0</v>
      </c>
      <c r="G2639">
        <v>0</v>
      </c>
      <c r="H2639" s="9">
        <v>1727.59195635735</v>
      </c>
      <c r="I2639" s="9">
        <v>-1.8380897</v>
      </c>
      <c r="J2639" s="9">
        <v>-1.8378004999999999</v>
      </c>
      <c r="K2639" s="9">
        <v>-5.2556004999999999</v>
      </c>
      <c r="L2639" s="9">
        <v>-2.60264002068973</v>
      </c>
      <c r="M2639" s="9">
        <v>-9.3695039999999992</v>
      </c>
      <c r="N2639" s="9">
        <v>-9.3695039999999992</v>
      </c>
      <c r="O2639" s="9">
        <v>-2.60264002068973</v>
      </c>
      <c r="P2639">
        <v>0</v>
      </c>
      <c r="Q2639" s="9">
        <v>53.549995000000003</v>
      </c>
      <c r="R2639" s="9">
        <v>41585619.115773499</v>
      </c>
      <c r="S2639" s="9">
        <v>1021335922.3133</v>
      </c>
      <c r="T2639" s="9">
        <v>-4.2380501886540801E-5</v>
      </c>
      <c r="U2639" s="9">
        <v>2.60264002068973</v>
      </c>
      <c r="V2639" s="9">
        <v>0</v>
      </c>
      <c r="W2639" s="9">
        <v>2.60264002068973</v>
      </c>
      <c r="X2639" s="9" t="s">
        <v>86</v>
      </c>
      <c r="Y2639" s="9">
        <v>0</v>
      </c>
      <c r="Z2639" s="9">
        <v>9.6587454999999996E-3</v>
      </c>
      <c r="AA2639" s="9">
        <v>0</v>
      </c>
      <c r="AB2639" s="9">
        <v>8.0823600000000002E-3</v>
      </c>
      <c r="AQ2639" s="9">
        <f>K2639-'Processed Potentiostat'!$J$3</f>
        <v>-5.2556004999999999</v>
      </c>
    </row>
    <row r="2640" spans="1:43" x14ac:dyDescent="0.3">
      <c r="A2640">
        <v>2</v>
      </c>
      <c r="B2640">
        <v>0</v>
      </c>
      <c r="C2640">
        <v>0</v>
      </c>
      <c r="D2640">
        <v>1</v>
      </c>
      <c r="E2640">
        <v>0</v>
      </c>
      <c r="F2640">
        <v>0</v>
      </c>
      <c r="G2640">
        <v>0</v>
      </c>
      <c r="H2640" s="9">
        <v>1727.6719563553299</v>
      </c>
      <c r="I2640" s="9">
        <v>-1.8378512</v>
      </c>
      <c r="J2640" s="9">
        <v>-1.8375489</v>
      </c>
      <c r="K2640" s="9">
        <v>-10.283956999999999</v>
      </c>
      <c r="L2640" s="9">
        <v>-2.6027751442742</v>
      </c>
      <c r="M2640" s="9">
        <v>-9.3699902999999996</v>
      </c>
      <c r="N2640" s="9">
        <v>-9.3699902999999996</v>
      </c>
      <c r="O2640" s="9">
        <v>-2.6027751442742</v>
      </c>
      <c r="P2640">
        <v>0</v>
      </c>
      <c r="Q2640" s="9">
        <v>53.549995000000003</v>
      </c>
      <c r="R2640" s="9">
        <v>41585619.115773499</v>
      </c>
      <c r="S2640" s="9">
        <v>1050084634.38466</v>
      </c>
      <c r="T2640" s="9">
        <v>-1.35123584469099E-4</v>
      </c>
      <c r="U2640" s="9">
        <v>2.6027751442742</v>
      </c>
      <c r="V2640" s="9">
        <v>0</v>
      </c>
      <c r="W2640" s="9">
        <v>2.6027751442742</v>
      </c>
      <c r="X2640" s="9" t="s">
        <v>86</v>
      </c>
      <c r="Y2640" s="9">
        <v>0</v>
      </c>
      <c r="Z2640" s="9">
        <v>1.8897275000000002E-2</v>
      </c>
      <c r="AA2640" s="9">
        <v>0</v>
      </c>
      <c r="AB2640" s="9">
        <v>7.7241636000000002E-3</v>
      </c>
      <c r="AQ2640" s="9">
        <f>K2640-'Processed Potentiostat'!$J$3</f>
        <v>-10.283956999999999</v>
      </c>
    </row>
    <row r="2641" spans="1:43" x14ac:dyDescent="0.3">
      <c r="A2641">
        <v>2</v>
      </c>
      <c r="B2641">
        <v>0</v>
      </c>
      <c r="C2641">
        <v>0</v>
      </c>
      <c r="D2641">
        <v>1</v>
      </c>
      <c r="E2641">
        <v>0</v>
      </c>
      <c r="F2641">
        <v>0</v>
      </c>
      <c r="G2641">
        <v>0</v>
      </c>
      <c r="H2641" s="9">
        <v>1727.8307563513199</v>
      </c>
      <c r="I2641" s="9">
        <v>-1.8381585</v>
      </c>
      <c r="J2641" s="9">
        <v>-1.8378345</v>
      </c>
      <c r="K2641" s="9">
        <v>-15.318490000000001</v>
      </c>
      <c r="L2641" s="9">
        <v>-2.60319961563955</v>
      </c>
      <c r="M2641" s="9">
        <v>-9.3715191000000004</v>
      </c>
      <c r="N2641" s="9">
        <v>-9.3715191000000004</v>
      </c>
      <c r="O2641" s="9">
        <v>-2.60319961563955</v>
      </c>
      <c r="P2641">
        <v>0</v>
      </c>
      <c r="Q2641" s="9">
        <v>53.549995000000003</v>
      </c>
      <c r="R2641" s="9">
        <v>41585619.115773499</v>
      </c>
      <c r="S2641" s="9">
        <v>1017799647.4372801</v>
      </c>
      <c r="T2641" s="9">
        <v>-4.2447136534562397E-4</v>
      </c>
      <c r="U2641" s="9">
        <v>2.60319961563955</v>
      </c>
      <c r="V2641" s="9">
        <v>0</v>
      </c>
      <c r="W2641" s="9">
        <v>2.60319961563955</v>
      </c>
      <c r="X2641" s="9" t="s">
        <v>86</v>
      </c>
      <c r="Y2641" s="9">
        <v>0</v>
      </c>
      <c r="Z2641" s="9">
        <v>2.815285E-2</v>
      </c>
      <c r="AA2641" s="9">
        <v>0</v>
      </c>
      <c r="AB2641" s="9">
        <v>7.6170661000000001E-3</v>
      </c>
      <c r="AQ2641" s="9">
        <f>K2641-'Processed Potentiostat'!$J$3</f>
        <v>-15.318490000000001</v>
      </c>
    </row>
    <row r="2642" spans="1:43" x14ac:dyDescent="0.3">
      <c r="A2642">
        <v>2</v>
      </c>
      <c r="B2642">
        <v>0</v>
      </c>
      <c r="C2642">
        <v>0</v>
      </c>
      <c r="D2642">
        <v>1</v>
      </c>
      <c r="E2642">
        <v>0</v>
      </c>
      <c r="F2642">
        <v>0</v>
      </c>
      <c r="G2642">
        <v>0</v>
      </c>
      <c r="H2642" s="9">
        <v>1727.8881563498701</v>
      </c>
      <c r="I2642" s="9">
        <v>-1.8378732</v>
      </c>
      <c r="J2642" s="9">
        <v>-1.8373988000000001</v>
      </c>
      <c r="K2642" s="9">
        <v>-20.437887</v>
      </c>
      <c r="L2642" s="9">
        <v>-2.6034452281989702</v>
      </c>
      <c r="M2642" s="9">
        <v>-9.3724030999999997</v>
      </c>
      <c r="N2642" s="9">
        <v>-9.3724030999999997</v>
      </c>
      <c r="O2642" s="9">
        <v>-2.6034452281989702</v>
      </c>
      <c r="P2642">
        <v>0</v>
      </c>
      <c r="Q2642" s="9">
        <v>53.549995000000003</v>
      </c>
      <c r="R2642" s="9">
        <v>41585619.115773499</v>
      </c>
      <c r="S2642" s="9">
        <v>1068253429.46349</v>
      </c>
      <c r="T2642" s="9">
        <v>-2.4561255942456801E-4</v>
      </c>
      <c r="U2642" s="9">
        <v>2.6034452281989702</v>
      </c>
      <c r="V2642" s="9">
        <v>0</v>
      </c>
      <c r="W2642" s="9">
        <v>2.6034452281989702</v>
      </c>
      <c r="X2642" s="9" t="s">
        <v>86</v>
      </c>
      <c r="Y2642" s="9">
        <v>0</v>
      </c>
      <c r="Z2642" s="9">
        <v>3.7552549999999997E-2</v>
      </c>
      <c r="AA2642" s="9">
        <v>0</v>
      </c>
      <c r="AB2642" s="9">
        <v>7.9374266999999998E-3</v>
      </c>
      <c r="AQ2642" s="9">
        <f>K2642-'Processed Potentiostat'!$J$3</f>
        <v>-20.437887</v>
      </c>
    </row>
    <row r="2643" spans="1:43" x14ac:dyDescent="0.3">
      <c r="A2643">
        <v>2</v>
      </c>
      <c r="B2643">
        <v>0</v>
      </c>
      <c r="C2643">
        <v>0</v>
      </c>
      <c r="D2643">
        <v>1</v>
      </c>
      <c r="E2643">
        <v>0</v>
      </c>
      <c r="F2643">
        <v>0</v>
      </c>
      <c r="G2643">
        <v>0</v>
      </c>
      <c r="H2643" s="9">
        <v>1727.9997563470499</v>
      </c>
      <c r="I2643" s="9">
        <v>-1.8378745000000001</v>
      </c>
      <c r="J2643" s="9">
        <v>-1.8384826999999999</v>
      </c>
      <c r="K2643" s="9">
        <v>-15.399762000000001</v>
      </c>
      <c r="L2643" s="9">
        <v>-2.6041144482109</v>
      </c>
      <c r="M2643" s="9">
        <v>-9.3748120999999998</v>
      </c>
      <c r="N2643" s="9">
        <v>-9.3748120999999998</v>
      </c>
      <c r="O2643" s="9">
        <v>-2.6041144482109</v>
      </c>
      <c r="P2643">
        <v>0</v>
      </c>
      <c r="Q2643" s="9">
        <v>53.549995000000003</v>
      </c>
      <c r="R2643" s="9">
        <v>41585619.115773499</v>
      </c>
      <c r="S2643" s="9">
        <v>951425841.042503</v>
      </c>
      <c r="T2643" s="9">
        <v>-6.6922001192315495E-4</v>
      </c>
      <c r="U2643" s="9">
        <v>2.6041144482109</v>
      </c>
      <c r="V2643" s="9">
        <v>0</v>
      </c>
      <c r="W2643" s="9">
        <v>2.6041144482109</v>
      </c>
      <c r="X2643" s="9" t="s">
        <v>86</v>
      </c>
      <c r="Y2643" s="9">
        <v>0</v>
      </c>
      <c r="Z2643" s="9">
        <v>2.8312197000000001E-2</v>
      </c>
      <c r="AA2643" s="9">
        <v>0</v>
      </c>
      <c r="AB2643" s="9">
        <v>7.6710843000000004E-3</v>
      </c>
      <c r="AQ2643" s="9">
        <f>K2643-'Processed Potentiostat'!$J$3</f>
        <v>-15.399762000000001</v>
      </c>
    </row>
    <row r="2644" spans="1:43" x14ac:dyDescent="0.3">
      <c r="A2644">
        <v>2</v>
      </c>
      <c r="B2644">
        <v>0</v>
      </c>
      <c r="C2644">
        <v>0</v>
      </c>
      <c r="D2644">
        <v>1</v>
      </c>
      <c r="E2644">
        <v>0</v>
      </c>
      <c r="F2644">
        <v>0</v>
      </c>
      <c r="G2644">
        <v>0</v>
      </c>
      <c r="H2644" s="9">
        <v>1728.0625563454601</v>
      </c>
      <c r="I2644" s="9">
        <v>-1.8381364</v>
      </c>
      <c r="J2644" s="9">
        <v>-1.8382809</v>
      </c>
      <c r="K2644" s="9">
        <v>-10.390254000000001</v>
      </c>
      <c r="L2644" s="9">
        <v>-2.6043393162269801</v>
      </c>
      <c r="M2644" s="9">
        <v>-9.3756217999999993</v>
      </c>
      <c r="N2644" s="9">
        <v>-9.3756217999999993</v>
      </c>
      <c r="O2644" s="9">
        <v>-2.6043393162269801</v>
      </c>
      <c r="P2644">
        <v>0</v>
      </c>
      <c r="Q2644" s="9">
        <v>53.549995000000003</v>
      </c>
      <c r="R2644" s="9">
        <v>41585619.115773499</v>
      </c>
      <c r="S2644" s="9">
        <v>971327103.79898596</v>
      </c>
      <c r="T2644" s="9">
        <v>-2.24868016084123E-4</v>
      </c>
      <c r="U2644" s="9">
        <v>2.6043393162269801</v>
      </c>
      <c r="V2644" s="9">
        <v>0</v>
      </c>
      <c r="W2644" s="9">
        <v>2.6043393162269801</v>
      </c>
      <c r="X2644" s="9" t="s">
        <v>86</v>
      </c>
      <c r="Y2644" s="9">
        <v>0</v>
      </c>
      <c r="Z2644" s="9">
        <v>1.9100206000000002E-2</v>
      </c>
      <c r="AA2644" s="9">
        <v>0</v>
      </c>
      <c r="AB2644" s="9">
        <v>7.3314011E-3</v>
      </c>
      <c r="AQ2644" s="9">
        <f>K2644-'Processed Potentiostat'!$J$3</f>
        <v>-10.390254000000001</v>
      </c>
    </row>
    <row r="2645" spans="1:43" x14ac:dyDescent="0.3">
      <c r="A2645">
        <v>2</v>
      </c>
      <c r="B2645">
        <v>0</v>
      </c>
      <c r="C2645">
        <v>0</v>
      </c>
      <c r="D2645">
        <v>1</v>
      </c>
      <c r="E2645">
        <v>0</v>
      </c>
      <c r="F2645">
        <v>0</v>
      </c>
      <c r="G2645">
        <v>0</v>
      </c>
      <c r="H2645" s="9">
        <v>1728.19815634204</v>
      </c>
      <c r="I2645" s="9">
        <v>-1.8379638</v>
      </c>
      <c r="J2645" s="9">
        <v>-1.8384764</v>
      </c>
      <c r="K2645" s="9">
        <v>-5.3280906999999997</v>
      </c>
      <c r="L2645" s="9">
        <v>-2.6047395559173898</v>
      </c>
      <c r="M2645" s="9">
        <v>-9.3770627999999991</v>
      </c>
      <c r="N2645" s="9">
        <v>-9.3770627999999991</v>
      </c>
      <c r="O2645" s="9">
        <v>-2.6047395559173898</v>
      </c>
      <c r="P2645">
        <v>0</v>
      </c>
      <c r="Q2645" s="9">
        <v>53.549995000000003</v>
      </c>
      <c r="R2645" s="9">
        <v>41585619.115773499</v>
      </c>
      <c r="S2645" s="9">
        <v>952261634.89195204</v>
      </c>
      <c r="T2645" s="9">
        <v>-4.0023969040969799E-4</v>
      </c>
      <c r="U2645" s="9">
        <v>2.6047395559173898</v>
      </c>
      <c r="V2645" s="9">
        <v>0</v>
      </c>
      <c r="W2645" s="9">
        <v>2.6047395559173898</v>
      </c>
      <c r="X2645" s="9" t="s">
        <v>86</v>
      </c>
      <c r="Y2645" s="9">
        <v>0</v>
      </c>
      <c r="Z2645" s="9">
        <v>9.7955688999999992E-3</v>
      </c>
      <c r="AA2645" s="9">
        <v>0</v>
      </c>
      <c r="AB2645" s="9">
        <v>7.9875393000000006E-3</v>
      </c>
      <c r="AQ2645" s="9">
        <f>K2645-'Processed Potentiostat'!$J$3</f>
        <v>-5.3280906999999997</v>
      </c>
    </row>
    <row r="2646" spans="1:43" x14ac:dyDescent="0.3">
      <c r="A2646">
        <v>2</v>
      </c>
      <c r="B2646">
        <v>0</v>
      </c>
      <c r="C2646">
        <v>0</v>
      </c>
      <c r="D2646">
        <v>1</v>
      </c>
      <c r="E2646">
        <v>0</v>
      </c>
      <c r="F2646">
        <v>0</v>
      </c>
      <c r="G2646">
        <v>0</v>
      </c>
      <c r="H2646" s="9">
        <v>1728.27935633999</v>
      </c>
      <c r="I2646" s="9">
        <v>-1.83816</v>
      </c>
      <c r="J2646" s="9">
        <v>-1.8385102</v>
      </c>
      <c r="K2646" s="9">
        <v>-0.24227045</v>
      </c>
      <c r="L2646" s="9">
        <v>-2.6048132532353798</v>
      </c>
      <c r="M2646" s="9">
        <v>-9.3773278999999992</v>
      </c>
      <c r="N2646" s="9">
        <v>-9.3773278999999992</v>
      </c>
      <c r="O2646" s="9">
        <v>-2.6048132532353798</v>
      </c>
      <c r="P2646">
        <v>0</v>
      </c>
      <c r="Q2646" s="9">
        <v>53.549995000000003</v>
      </c>
      <c r="R2646" s="9">
        <v>41585619.115773499</v>
      </c>
      <c r="S2646" s="9">
        <v>949049398.90971601</v>
      </c>
      <c r="T2646" s="9">
        <v>-7.3697317984233694E-5</v>
      </c>
      <c r="U2646" s="9">
        <v>2.6048132532353798</v>
      </c>
      <c r="V2646" s="9">
        <v>0</v>
      </c>
      <c r="W2646" s="9">
        <v>2.6048132532353798</v>
      </c>
      <c r="X2646" s="9" t="s">
        <v>86</v>
      </c>
      <c r="Y2646" s="9">
        <v>0</v>
      </c>
      <c r="Z2646" s="9">
        <v>4.4541669000000003E-4</v>
      </c>
      <c r="AA2646" s="9">
        <v>0</v>
      </c>
      <c r="AB2646" s="9">
        <v>7.9104694999999996E-3</v>
      </c>
      <c r="AQ2646" s="9">
        <f>K2646-'Processed Potentiostat'!$J$3</f>
        <v>-0.24227045</v>
      </c>
    </row>
    <row r="2647" spans="1:43" x14ac:dyDescent="0.3">
      <c r="A2647">
        <v>2</v>
      </c>
      <c r="B2647">
        <v>0</v>
      </c>
      <c r="C2647">
        <v>0</v>
      </c>
      <c r="D2647">
        <v>1</v>
      </c>
      <c r="E2647">
        <v>0</v>
      </c>
      <c r="F2647">
        <v>0</v>
      </c>
      <c r="G2647">
        <v>0</v>
      </c>
      <c r="H2647" s="9">
        <v>1728.5905563321201</v>
      </c>
      <c r="I2647" s="9">
        <v>-1.8379694</v>
      </c>
      <c r="J2647" s="9">
        <v>-1.8377308000000001</v>
      </c>
      <c r="K2647" s="9">
        <v>-5.2922238999999998</v>
      </c>
      <c r="L2647" s="9">
        <v>-2.6049760596315701</v>
      </c>
      <c r="M2647" s="9">
        <v>-9.3779135</v>
      </c>
      <c r="N2647" s="9">
        <v>-9.3779135</v>
      </c>
      <c r="O2647" s="9">
        <v>-2.6049760596315701</v>
      </c>
      <c r="P2647">
        <v>0</v>
      </c>
      <c r="Q2647" s="9">
        <v>53.549995000000003</v>
      </c>
      <c r="R2647" s="9">
        <v>41585619.115773499</v>
      </c>
      <c r="S2647" s="9">
        <v>1030049627.9429899</v>
      </c>
      <c r="T2647" s="9">
        <v>-1.62806396192927E-4</v>
      </c>
      <c r="U2647" s="9">
        <v>2.6049760596315701</v>
      </c>
      <c r="V2647" s="9">
        <v>0</v>
      </c>
      <c r="W2647" s="9">
        <v>2.6049760596315701</v>
      </c>
      <c r="X2647" s="9" t="s">
        <v>86</v>
      </c>
      <c r="Y2647" s="9">
        <v>0</v>
      </c>
      <c r="Z2647" s="9">
        <v>9.7256823999999995E-3</v>
      </c>
      <c r="AA2647" s="9">
        <v>0</v>
      </c>
      <c r="AB2647" s="9">
        <v>8.1306398000000005E-3</v>
      </c>
      <c r="AQ2647" s="9">
        <f>K2647-'Processed Potentiostat'!$J$3</f>
        <v>-5.2922238999999998</v>
      </c>
    </row>
    <row r="2648" spans="1:43" x14ac:dyDescent="0.3">
      <c r="A2648">
        <v>2</v>
      </c>
      <c r="B2648">
        <v>0</v>
      </c>
      <c r="C2648">
        <v>0</v>
      </c>
      <c r="D2648">
        <v>1</v>
      </c>
      <c r="E2648">
        <v>0</v>
      </c>
      <c r="F2648">
        <v>0</v>
      </c>
      <c r="G2648">
        <v>0</v>
      </c>
      <c r="H2648" s="9">
        <v>1728.6789563298901</v>
      </c>
      <c r="I2648" s="9">
        <v>-1.8379738000000001</v>
      </c>
      <c r="J2648" s="9">
        <v>-1.838506</v>
      </c>
      <c r="K2648" s="9">
        <v>-0.25448039</v>
      </c>
      <c r="L2648" s="9">
        <v>-2.60512267721725</v>
      </c>
      <c r="M2648" s="9">
        <v>-9.3784417999999992</v>
      </c>
      <c r="N2648" s="9">
        <v>-9.3784417999999992</v>
      </c>
      <c r="O2648" s="9">
        <v>-2.60512267721725</v>
      </c>
      <c r="P2648">
        <v>0</v>
      </c>
      <c r="Q2648" s="9">
        <v>53.549995000000003</v>
      </c>
      <c r="R2648" s="9">
        <v>41585619.115773499</v>
      </c>
      <c r="S2648" s="9">
        <v>949561152.61400795</v>
      </c>
      <c r="T2648" s="9">
        <v>-1.4661758567901999E-4</v>
      </c>
      <c r="U2648" s="9">
        <v>2.60512267721725</v>
      </c>
      <c r="V2648" s="9">
        <v>0</v>
      </c>
      <c r="W2648" s="9">
        <v>2.60512267721725</v>
      </c>
      <c r="X2648" s="9" t="s">
        <v>86</v>
      </c>
      <c r="Y2648" s="9">
        <v>0</v>
      </c>
      <c r="Z2648" s="9">
        <v>4.6786372E-4</v>
      </c>
      <c r="AA2648" s="9">
        <v>0</v>
      </c>
      <c r="AB2648" s="9">
        <v>7.8957965999999994E-3</v>
      </c>
      <c r="AQ2648" s="9">
        <f>K2648-'Processed Potentiostat'!$J$3</f>
        <v>-0.25448039</v>
      </c>
    </row>
    <row r="2649" spans="1:43" x14ac:dyDescent="0.3">
      <c r="A2649">
        <v>2</v>
      </c>
      <c r="B2649">
        <v>0</v>
      </c>
      <c r="C2649">
        <v>0</v>
      </c>
      <c r="D2649">
        <v>1</v>
      </c>
      <c r="E2649">
        <v>0</v>
      </c>
      <c r="F2649">
        <v>0</v>
      </c>
      <c r="G2649">
        <v>0</v>
      </c>
      <c r="H2649" s="9">
        <v>1729.23255631591</v>
      </c>
      <c r="I2649" s="9">
        <v>-1.8379383</v>
      </c>
      <c r="J2649" s="9">
        <v>-1.8378615</v>
      </c>
      <c r="K2649" s="9">
        <v>-5.2707486000000001</v>
      </c>
      <c r="L2649" s="9">
        <v>-2.6052078144087498</v>
      </c>
      <c r="M2649" s="9">
        <v>-9.3787479000000005</v>
      </c>
      <c r="N2649" s="9">
        <v>-9.3787479000000005</v>
      </c>
      <c r="O2649" s="9">
        <v>-2.6052078144087498</v>
      </c>
      <c r="P2649">
        <v>0</v>
      </c>
      <c r="Q2649" s="9">
        <v>53.549995000000003</v>
      </c>
      <c r="R2649" s="9">
        <v>41585619.115773499</v>
      </c>
      <c r="S2649" s="9">
        <v>1015608382.5637701</v>
      </c>
      <c r="T2649" s="9">
        <v>-8.5137191500716999E-5</v>
      </c>
      <c r="U2649" s="9">
        <v>2.6052078144087498</v>
      </c>
      <c r="V2649" s="9">
        <v>0</v>
      </c>
      <c r="W2649" s="9">
        <v>2.6052078144087498</v>
      </c>
      <c r="X2649" s="9" t="s">
        <v>86</v>
      </c>
      <c r="Y2649" s="9">
        <v>0</v>
      </c>
      <c r="Z2649" s="9">
        <v>9.6869059000000007E-3</v>
      </c>
      <c r="AA2649" s="9">
        <v>0</v>
      </c>
      <c r="AB2649" s="9">
        <v>7.8411660999999997E-3</v>
      </c>
      <c r="AQ2649" s="9">
        <f>K2649-'Processed Potentiostat'!$J$3</f>
        <v>-5.2707486000000001</v>
      </c>
    </row>
    <row r="2650" spans="1:43" x14ac:dyDescent="0.3">
      <c r="A2650">
        <v>2</v>
      </c>
      <c r="B2650">
        <v>0</v>
      </c>
      <c r="C2650">
        <v>0</v>
      </c>
      <c r="D2650">
        <v>1</v>
      </c>
      <c r="E2650">
        <v>0</v>
      </c>
      <c r="F2650">
        <v>0</v>
      </c>
      <c r="G2650">
        <v>0</v>
      </c>
      <c r="H2650" s="9">
        <v>1729.4511563103799</v>
      </c>
      <c r="I2650" s="9">
        <v>-1.8381312000000001</v>
      </c>
      <c r="J2650" s="9">
        <v>-1.8376524000000001</v>
      </c>
      <c r="K2650" s="9">
        <v>-10.410522</v>
      </c>
      <c r="L2650" s="9">
        <v>-2.6055320688860402</v>
      </c>
      <c r="M2650" s="9">
        <v>-9.3799151999999992</v>
      </c>
      <c r="N2650" s="9">
        <v>-9.3799151999999992</v>
      </c>
      <c r="O2650" s="9">
        <v>-2.6055320688860402</v>
      </c>
      <c r="P2650">
        <v>0</v>
      </c>
      <c r="Q2650" s="9">
        <v>53.549995000000003</v>
      </c>
      <c r="R2650" s="9">
        <v>41585619.115773499</v>
      </c>
      <c r="S2650" s="9">
        <v>1039174228.6088099</v>
      </c>
      <c r="T2650" s="9">
        <v>-3.2425447728900899E-4</v>
      </c>
      <c r="U2650" s="9">
        <v>2.6055320688860402</v>
      </c>
      <c r="V2650" s="9">
        <v>0</v>
      </c>
      <c r="W2650" s="9">
        <v>2.6055320688860402</v>
      </c>
      <c r="X2650" s="9" t="s">
        <v>86</v>
      </c>
      <c r="Y2650" s="9">
        <v>0</v>
      </c>
      <c r="Z2650" s="9">
        <v>1.9130920999999999E-2</v>
      </c>
      <c r="AA2650" s="9">
        <v>0</v>
      </c>
      <c r="AB2650" s="9">
        <v>8.0531100000000005E-3</v>
      </c>
      <c r="AQ2650" s="9">
        <f>K2650-'Processed Potentiostat'!$J$3</f>
        <v>-10.410522</v>
      </c>
    </row>
    <row r="2651" spans="1:43" x14ac:dyDescent="0.3">
      <c r="A2651">
        <v>2</v>
      </c>
      <c r="B2651">
        <v>0</v>
      </c>
      <c r="C2651">
        <v>0</v>
      </c>
      <c r="D2651">
        <v>1</v>
      </c>
      <c r="E2651">
        <v>0</v>
      </c>
      <c r="F2651">
        <v>0</v>
      </c>
      <c r="G2651">
        <v>0</v>
      </c>
      <c r="H2651" s="9">
        <v>1729.4697563099101</v>
      </c>
      <c r="I2651" s="9">
        <v>-1.8381486</v>
      </c>
      <c r="J2651" s="9">
        <v>-1.8374078</v>
      </c>
      <c r="K2651" s="9">
        <v>-15.484088</v>
      </c>
      <c r="L2651" s="9">
        <v>-2.6055898125842099</v>
      </c>
      <c r="M2651" s="9">
        <v>-9.3801231000000005</v>
      </c>
      <c r="N2651" s="9">
        <v>-9.3801231000000005</v>
      </c>
      <c r="O2651" s="9">
        <v>-2.6055898125842099</v>
      </c>
      <c r="P2651">
        <v>0</v>
      </c>
      <c r="Q2651" s="9">
        <v>53.549995000000003</v>
      </c>
      <c r="R2651" s="9">
        <v>41585619.115773499</v>
      </c>
      <c r="S2651" s="9">
        <v>1068031362.24953</v>
      </c>
      <c r="T2651" s="9">
        <v>-5.7743698173240398E-5</v>
      </c>
      <c r="U2651" s="9">
        <v>2.6055898125842099</v>
      </c>
      <c r="V2651" s="9">
        <v>0</v>
      </c>
      <c r="W2651" s="9">
        <v>2.6055898125842099</v>
      </c>
      <c r="X2651" s="9" t="s">
        <v>86</v>
      </c>
      <c r="Y2651" s="9">
        <v>0</v>
      </c>
      <c r="Z2651" s="9">
        <v>2.8450584000000001E-2</v>
      </c>
      <c r="AA2651" s="9">
        <v>0</v>
      </c>
      <c r="AB2651" s="9">
        <v>8.1974444999999996E-3</v>
      </c>
      <c r="AQ2651" s="9">
        <f>K2651-'Processed Potentiostat'!$J$3</f>
        <v>-15.484088</v>
      </c>
    </row>
    <row r="2652" spans="1:43" x14ac:dyDescent="0.3">
      <c r="A2652">
        <v>2</v>
      </c>
      <c r="B2652">
        <v>0</v>
      </c>
      <c r="C2652">
        <v>0</v>
      </c>
      <c r="D2652">
        <v>1</v>
      </c>
      <c r="E2652">
        <v>0</v>
      </c>
      <c r="F2652">
        <v>0</v>
      </c>
      <c r="G2652">
        <v>0</v>
      </c>
      <c r="H2652" s="9">
        <v>1729.48575630951</v>
      </c>
      <c r="I2652" s="9">
        <v>-1.8378584</v>
      </c>
      <c r="J2652" s="9">
        <v>-1.8372896000000001</v>
      </c>
      <c r="K2652" s="9">
        <v>-20.526790999999999</v>
      </c>
      <c r="L2652" s="9">
        <v>-2.6056727137879001</v>
      </c>
      <c r="M2652" s="9">
        <v>-9.3804216</v>
      </c>
      <c r="N2652" s="9">
        <v>-9.3804216</v>
      </c>
      <c r="O2652" s="9">
        <v>-2.6056727137879001</v>
      </c>
      <c r="P2652">
        <v>0</v>
      </c>
      <c r="Q2652" s="9">
        <v>53.549995000000003</v>
      </c>
      <c r="R2652" s="9">
        <v>41585619.115773499</v>
      </c>
      <c r="S2652" s="9">
        <v>1082586556.57916</v>
      </c>
      <c r="T2652" s="9">
        <v>-8.2901203685370394E-5</v>
      </c>
      <c r="U2652" s="9">
        <v>2.6056727137879001</v>
      </c>
      <c r="V2652" s="9">
        <v>0</v>
      </c>
      <c r="W2652" s="9">
        <v>2.6056727137879001</v>
      </c>
      <c r="X2652" s="9" t="s">
        <v>86</v>
      </c>
      <c r="Y2652" s="9">
        <v>0</v>
      </c>
      <c r="Z2652" s="9">
        <v>3.7713657999999997E-2</v>
      </c>
      <c r="AA2652" s="9">
        <v>0</v>
      </c>
      <c r="AB2652" s="9">
        <v>7.9522692000000006E-3</v>
      </c>
      <c r="AQ2652" s="9">
        <f>K2652-'Processed Potentiostat'!$J$3</f>
        <v>-20.526790999999999</v>
      </c>
    </row>
    <row r="2653" spans="1:43" x14ac:dyDescent="0.3">
      <c r="A2653">
        <v>2</v>
      </c>
      <c r="B2653">
        <v>0</v>
      </c>
      <c r="C2653">
        <v>0</v>
      </c>
      <c r="D2653">
        <v>1</v>
      </c>
      <c r="E2653">
        <v>0</v>
      </c>
      <c r="F2653">
        <v>0</v>
      </c>
      <c r="G2653">
        <v>0</v>
      </c>
      <c r="H2653" s="9">
        <v>1729.49075630938</v>
      </c>
      <c r="I2653" s="9">
        <v>-1.8380136</v>
      </c>
      <c r="J2653" s="9">
        <v>-1.8375001</v>
      </c>
      <c r="K2653" s="9">
        <v>-25.648095999999999</v>
      </c>
      <c r="L2653" s="9">
        <v>-2.6057049285334202</v>
      </c>
      <c r="M2653" s="9">
        <v>-9.3805379999999996</v>
      </c>
      <c r="N2653" s="9">
        <v>-9.3805379999999996</v>
      </c>
      <c r="O2653" s="9">
        <v>-2.6057049285334202</v>
      </c>
      <c r="P2653">
        <v>0</v>
      </c>
      <c r="Q2653" s="9">
        <v>53.549995000000003</v>
      </c>
      <c r="R2653" s="9">
        <v>41585619.115773499</v>
      </c>
      <c r="S2653" s="9">
        <v>1057015827.59604</v>
      </c>
      <c r="T2653" s="9">
        <v>-3.22147455213972E-5</v>
      </c>
      <c r="U2653" s="9">
        <v>2.6057049285334202</v>
      </c>
      <c r="V2653" s="9">
        <v>0</v>
      </c>
      <c r="W2653" s="9">
        <v>2.6057049285334202</v>
      </c>
      <c r="X2653" s="9" t="s">
        <v>86</v>
      </c>
      <c r="Y2653" s="9">
        <v>0</v>
      </c>
      <c r="Z2653" s="9">
        <v>4.7128378999999998E-2</v>
      </c>
      <c r="AA2653" s="9">
        <v>0</v>
      </c>
      <c r="AB2653" s="9">
        <v>7.8327794999999995E-3</v>
      </c>
      <c r="AQ2653" s="9">
        <f>K2653-'Processed Potentiostat'!$J$3</f>
        <v>-25.648095999999999</v>
      </c>
    </row>
    <row r="2654" spans="1:43" x14ac:dyDescent="0.3">
      <c r="A2654">
        <v>2</v>
      </c>
      <c r="B2654">
        <v>0</v>
      </c>
      <c r="C2654">
        <v>0</v>
      </c>
      <c r="D2654">
        <v>1</v>
      </c>
      <c r="E2654">
        <v>0</v>
      </c>
      <c r="F2654">
        <v>0</v>
      </c>
      <c r="G2654">
        <v>0</v>
      </c>
      <c r="H2654" s="9">
        <v>1729.5113563088601</v>
      </c>
      <c r="I2654" s="9">
        <v>-1.8378748</v>
      </c>
      <c r="J2654" s="9">
        <v>-1.8374391999999999</v>
      </c>
      <c r="K2654" s="9">
        <v>-30.773218</v>
      </c>
      <c r="L2654" s="9">
        <v>-2.6058593718882399</v>
      </c>
      <c r="M2654" s="9">
        <v>-9.3810939999999992</v>
      </c>
      <c r="N2654" s="9">
        <v>-9.3810939999999992</v>
      </c>
      <c r="O2654" s="9">
        <v>-2.6058593718882399</v>
      </c>
      <c r="P2654">
        <v>0</v>
      </c>
      <c r="Q2654" s="9">
        <v>53.549995000000003</v>
      </c>
      <c r="R2654" s="9">
        <v>41585619.115773499</v>
      </c>
      <c r="S2654" s="9">
        <v>1064356353.0891</v>
      </c>
      <c r="T2654" s="9">
        <v>-1.54443354818845E-4</v>
      </c>
      <c r="U2654" s="9">
        <v>2.6058593718882399</v>
      </c>
      <c r="V2654" s="9">
        <v>0</v>
      </c>
      <c r="W2654" s="9">
        <v>2.6058593718882399</v>
      </c>
      <c r="X2654" s="9" t="s">
        <v>86</v>
      </c>
      <c r="Y2654" s="9">
        <v>0</v>
      </c>
      <c r="Z2654" s="9">
        <v>5.6543916E-2</v>
      </c>
      <c r="AA2654" s="9">
        <v>0</v>
      </c>
      <c r="AB2654" s="9">
        <v>7.8527257000000003E-3</v>
      </c>
      <c r="AQ2654" s="9">
        <f>K2654-'Processed Potentiostat'!$J$3</f>
        <v>-30.773218</v>
      </c>
    </row>
    <row r="2655" spans="1:43" x14ac:dyDescent="0.3">
      <c r="A2655">
        <v>2</v>
      </c>
      <c r="B2655">
        <v>0</v>
      </c>
      <c r="C2655">
        <v>0</v>
      </c>
      <c r="D2655">
        <v>1</v>
      </c>
      <c r="E2655">
        <v>0</v>
      </c>
      <c r="F2655">
        <v>0</v>
      </c>
      <c r="G2655">
        <v>0</v>
      </c>
      <c r="H2655" s="9">
        <v>1729.54355630805</v>
      </c>
      <c r="I2655" s="9">
        <v>-1.8378508</v>
      </c>
      <c r="J2655" s="9">
        <v>-1.8380699</v>
      </c>
      <c r="K2655" s="9">
        <v>-25.772483999999999</v>
      </c>
      <c r="L2655" s="9">
        <v>-2.6061213705785198</v>
      </c>
      <c r="M2655" s="9">
        <v>-9.3820371999999992</v>
      </c>
      <c r="N2655" s="9">
        <v>-9.3820371999999992</v>
      </c>
      <c r="O2655" s="9">
        <v>-2.6061213705785198</v>
      </c>
      <c r="P2655">
        <v>0</v>
      </c>
      <c r="Q2655" s="9">
        <v>53.549995000000003</v>
      </c>
      <c r="R2655" s="9">
        <v>41585619.115773499</v>
      </c>
      <c r="S2655" s="9">
        <v>993627286.33338296</v>
      </c>
      <c r="T2655" s="9">
        <v>-2.6199869028697899E-4</v>
      </c>
      <c r="U2655" s="9">
        <v>2.6061213705785198</v>
      </c>
      <c r="V2655" s="9">
        <v>0</v>
      </c>
      <c r="W2655" s="9">
        <v>2.6061213705785198</v>
      </c>
      <c r="X2655" s="9" t="s">
        <v>86</v>
      </c>
      <c r="Y2655" s="9">
        <v>0</v>
      </c>
      <c r="Z2655" s="9">
        <v>4.7371626E-2</v>
      </c>
      <c r="AA2655" s="9">
        <v>0</v>
      </c>
      <c r="AB2655" s="9">
        <v>8.0086234999999992E-3</v>
      </c>
      <c r="AQ2655" s="9">
        <f>K2655-'Processed Potentiostat'!$J$3</f>
        <v>-25.772483999999999</v>
      </c>
    </row>
    <row r="2656" spans="1:43" x14ac:dyDescent="0.3">
      <c r="A2656">
        <v>2</v>
      </c>
      <c r="B2656">
        <v>0</v>
      </c>
      <c r="C2656">
        <v>0</v>
      </c>
      <c r="D2656">
        <v>1</v>
      </c>
      <c r="E2656">
        <v>0</v>
      </c>
      <c r="F2656">
        <v>0</v>
      </c>
      <c r="G2656">
        <v>0</v>
      </c>
      <c r="H2656" s="9">
        <v>1729.56195630758</v>
      </c>
      <c r="I2656" s="9">
        <v>-1.837925</v>
      </c>
      <c r="J2656" s="9">
        <v>-1.8386483</v>
      </c>
      <c r="K2656" s="9">
        <v>-20.690861000000002</v>
      </c>
      <c r="L2656" s="9">
        <v>-2.6062557538664799</v>
      </c>
      <c r="M2656" s="9">
        <v>-9.3825207000000006</v>
      </c>
      <c r="N2656" s="9">
        <v>-9.3825207000000006</v>
      </c>
      <c r="O2656" s="9">
        <v>-2.6062557538664799</v>
      </c>
      <c r="P2656">
        <v>0</v>
      </c>
      <c r="Q2656" s="9">
        <v>53.549995000000003</v>
      </c>
      <c r="R2656" s="9">
        <v>41585619.115773499</v>
      </c>
      <c r="S2656" s="9">
        <v>936527188.49336803</v>
      </c>
      <c r="T2656" s="9">
        <v>-1.3438328795967099E-4</v>
      </c>
      <c r="U2656" s="9">
        <v>2.6062557538664799</v>
      </c>
      <c r="V2656" s="9">
        <v>0</v>
      </c>
      <c r="W2656" s="9">
        <v>2.6062557538664799</v>
      </c>
      <c r="X2656" s="9" t="s">
        <v>86</v>
      </c>
      <c r="Y2656" s="9">
        <v>0</v>
      </c>
      <c r="Z2656" s="9">
        <v>3.8043215999999998E-2</v>
      </c>
      <c r="AA2656" s="9">
        <v>0</v>
      </c>
      <c r="AB2656" s="9">
        <v>8.0913146999999994E-3</v>
      </c>
      <c r="AQ2656" s="9">
        <f>K2656-'Processed Potentiostat'!$J$3</f>
        <v>-20.690861000000002</v>
      </c>
    </row>
    <row r="2657" spans="1:43" x14ac:dyDescent="0.3">
      <c r="A2657">
        <v>2</v>
      </c>
      <c r="B2657">
        <v>0</v>
      </c>
      <c r="C2657">
        <v>0</v>
      </c>
      <c r="D2657">
        <v>1</v>
      </c>
      <c r="E2657">
        <v>0</v>
      </c>
      <c r="F2657">
        <v>0</v>
      </c>
      <c r="G2657">
        <v>0</v>
      </c>
      <c r="H2657" s="9">
        <v>1729.5769563072099</v>
      </c>
      <c r="I2657" s="9">
        <v>-1.8381246</v>
      </c>
      <c r="J2657" s="9">
        <v>-1.8389390999999999</v>
      </c>
      <c r="K2657" s="9">
        <v>-15.688986</v>
      </c>
      <c r="L2657" s="9">
        <v>-2.60633538366198</v>
      </c>
      <c r="M2657" s="9">
        <v>-9.3828077000000008</v>
      </c>
      <c r="N2657" s="9">
        <v>-9.3828077000000008</v>
      </c>
      <c r="O2657" s="9">
        <v>-2.60633538366198</v>
      </c>
      <c r="P2657">
        <v>0</v>
      </c>
      <c r="Q2657" s="9">
        <v>53.549995000000003</v>
      </c>
      <c r="R2657" s="9">
        <v>41585619.115773499</v>
      </c>
      <c r="S2657" s="9">
        <v>910239342.02524602</v>
      </c>
      <c r="T2657" s="9">
        <v>-7.9629795498359303E-5</v>
      </c>
      <c r="U2657" s="9">
        <v>2.60633538366198</v>
      </c>
      <c r="V2657" s="9">
        <v>0</v>
      </c>
      <c r="W2657" s="9">
        <v>2.60633538366198</v>
      </c>
      <c r="X2657" s="9" t="s">
        <v>86</v>
      </c>
      <c r="Y2657" s="9">
        <v>0</v>
      </c>
      <c r="Z2657" s="9">
        <v>2.8851088E-2</v>
      </c>
      <c r="AA2657" s="9">
        <v>0</v>
      </c>
      <c r="AB2657" s="9">
        <v>8.0100158000000008E-3</v>
      </c>
      <c r="AQ2657" s="9">
        <f>K2657-'Processed Potentiostat'!$J$3</f>
        <v>-15.688986</v>
      </c>
    </row>
    <row r="2658" spans="1:43" x14ac:dyDescent="0.3">
      <c r="A2658">
        <v>2</v>
      </c>
      <c r="B2658">
        <v>0</v>
      </c>
      <c r="C2658">
        <v>0</v>
      </c>
      <c r="D2658">
        <v>1</v>
      </c>
      <c r="E2658">
        <v>0</v>
      </c>
      <c r="F2658">
        <v>0</v>
      </c>
      <c r="G2658">
        <v>0</v>
      </c>
      <c r="H2658" s="9">
        <v>1729.5811563070999</v>
      </c>
      <c r="I2658" s="9">
        <v>-1.8380022</v>
      </c>
      <c r="J2658" s="9">
        <v>-1.8388146999999999</v>
      </c>
      <c r="K2658" s="9">
        <v>-10.486789</v>
      </c>
      <c r="L2658" s="9">
        <v>-2.6063504384690601</v>
      </c>
      <c r="M2658" s="9">
        <v>-9.3828610999999995</v>
      </c>
      <c r="N2658" s="9">
        <v>-9.3828610999999995</v>
      </c>
      <c r="O2658" s="9">
        <v>-2.6063504384690601</v>
      </c>
      <c r="P2658">
        <v>0</v>
      </c>
      <c r="Q2658" s="9">
        <v>53.549995000000003</v>
      </c>
      <c r="R2658" s="9">
        <v>41585619.115773499</v>
      </c>
      <c r="S2658" s="9">
        <v>921315222.40448904</v>
      </c>
      <c r="T2658" s="9">
        <v>-1.50548070800837E-5</v>
      </c>
      <c r="U2658" s="9">
        <v>2.6063504384690601</v>
      </c>
      <c r="V2658" s="9">
        <v>0</v>
      </c>
      <c r="W2658" s="9">
        <v>2.6063504384690601</v>
      </c>
      <c r="X2658" s="9" t="s">
        <v>86</v>
      </c>
      <c r="Y2658" s="9">
        <v>0</v>
      </c>
      <c r="Z2658" s="9">
        <v>1.9283260999999999E-2</v>
      </c>
      <c r="AA2658" s="9">
        <v>0</v>
      </c>
      <c r="AB2658" s="9">
        <v>8.0704409999999994E-3</v>
      </c>
      <c r="AQ2658" s="9">
        <f>K2658-'Processed Potentiostat'!$J$3</f>
        <v>-10.486789</v>
      </c>
    </row>
    <row r="2659" spans="1:43" x14ac:dyDescent="0.3">
      <c r="A2659">
        <v>2</v>
      </c>
      <c r="B2659">
        <v>0</v>
      </c>
      <c r="C2659">
        <v>0</v>
      </c>
      <c r="D2659">
        <v>1</v>
      </c>
      <c r="E2659">
        <v>0</v>
      </c>
      <c r="F2659">
        <v>0</v>
      </c>
      <c r="G2659">
        <v>0</v>
      </c>
      <c r="H2659" s="9">
        <v>1729.5967563067099</v>
      </c>
      <c r="I2659" s="9">
        <v>-1.8379732</v>
      </c>
      <c r="J2659" s="9">
        <v>-1.8385779</v>
      </c>
      <c r="K2659" s="9">
        <v>-5.4707942000000003</v>
      </c>
      <c r="L2659" s="9">
        <v>-2.60638524814724</v>
      </c>
      <c r="M2659" s="9">
        <v>-9.382987</v>
      </c>
      <c r="N2659" s="9">
        <v>-9.382987</v>
      </c>
      <c r="O2659" s="9">
        <v>-2.60638524814724</v>
      </c>
      <c r="P2659">
        <v>0</v>
      </c>
      <c r="Q2659" s="9">
        <v>53.549995000000003</v>
      </c>
      <c r="R2659" s="9">
        <v>41585619.115773499</v>
      </c>
      <c r="S2659" s="9">
        <v>943181099.97401702</v>
      </c>
      <c r="T2659" s="9">
        <v>-3.4809678183922403E-5</v>
      </c>
      <c r="U2659" s="9">
        <v>2.60638524814724</v>
      </c>
      <c r="V2659" s="9">
        <v>0</v>
      </c>
      <c r="W2659" s="9">
        <v>2.60638524814724</v>
      </c>
      <c r="X2659" s="9" t="s">
        <v>86</v>
      </c>
      <c r="Y2659" s="9">
        <v>0</v>
      </c>
      <c r="Z2659" s="9">
        <v>1.0058480999999999E-2</v>
      </c>
      <c r="AA2659" s="9">
        <v>0</v>
      </c>
      <c r="AB2659" s="9">
        <v>8.0498261000000008E-3</v>
      </c>
      <c r="AQ2659" s="9">
        <f>K2659-'Processed Potentiostat'!$J$3</f>
        <v>-5.4707942000000003</v>
      </c>
    </row>
    <row r="2660" spans="1:43" x14ac:dyDescent="0.3">
      <c r="A2660">
        <v>2</v>
      </c>
      <c r="B2660">
        <v>0</v>
      </c>
      <c r="C2660">
        <v>0</v>
      </c>
      <c r="D2660">
        <v>1</v>
      </c>
      <c r="E2660">
        <v>0</v>
      </c>
      <c r="F2660">
        <v>0</v>
      </c>
      <c r="G2660">
        <v>0</v>
      </c>
      <c r="H2660" s="9">
        <v>1729.6197563061201</v>
      </c>
      <c r="I2660" s="9">
        <v>-1.8378859000000001</v>
      </c>
      <c r="J2660" s="9">
        <v>-1.8383597</v>
      </c>
      <c r="K2660" s="9">
        <v>-0.36780386999999998</v>
      </c>
      <c r="L2660" s="9">
        <v>-2.6064016039898799</v>
      </c>
      <c r="M2660" s="9">
        <v>-9.3830462000000008</v>
      </c>
      <c r="N2660" s="9">
        <v>-9.3830462000000008</v>
      </c>
      <c r="O2660" s="9">
        <v>-2.6064016039898799</v>
      </c>
      <c r="P2660">
        <v>0</v>
      </c>
      <c r="Q2660" s="9">
        <v>53.549995000000003</v>
      </c>
      <c r="R2660" s="9">
        <v>41585619.115773499</v>
      </c>
      <c r="S2660" s="9">
        <v>964251582.55713999</v>
      </c>
      <c r="T2660" s="9">
        <v>-1.63558426398147E-5</v>
      </c>
      <c r="U2660" s="9">
        <v>2.6064016039898799</v>
      </c>
      <c r="V2660" s="9">
        <v>0</v>
      </c>
      <c r="W2660" s="9">
        <v>2.6064016039898799</v>
      </c>
      <c r="X2660" s="9" t="s">
        <v>86</v>
      </c>
      <c r="Y2660" s="9">
        <v>0</v>
      </c>
      <c r="Z2660" s="9">
        <v>6.7615584999999997E-4</v>
      </c>
      <c r="AA2660" s="9">
        <v>0</v>
      </c>
      <c r="AB2660" s="9">
        <v>7.9335524000000001E-3</v>
      </c>
      <c r="AQ2660" s="9">
        <f>K2660-'Processed Potentiostat'!$J$3</f>
        <v>-0.36780386999999998</v>
      </c>
    </row>
    <row r="2661" spans="1:43" x14ac:dyDescent="0.3">
      <c r="A2661">
        <v>2</v>
      </c>
      <c r="B2661">
        <v>0</v>
      </c>
      <c r="C2661">
        <v>0</v>
      </c>
      <c r="D2661">
        <v>1</v>
      </c>
      <c r="E2661">
        <v>0</v>
      </c>
      <c r="F2661">
        <v>0</v>
      </c>
      <c r="G2661">
        <v>0</v>
      </c>
      <c r="H2661" s="9">
        <v>1729.83135630078</v>
      </c>
      <c r="I2661" s="9">
        <v>-1.8380425</v>
      </c>
      <c r="J2661" s="9">
        <v>-1.8378093</v>
      </c>
      <c r="K2661" s="9">
        <v>-5.4303489000000003</v>
      </c>
      <c r="L2661" s="9">
        <v>-2.6064746559183298</v>
      </c>
      <c r="M2661" s="9">
        <v>-9.3833084000000007</v>
      </c>
      <c r="N2661" s="9">
        <v>-9.3833084000000007</v>
      </c>
      <c r="O2661" s="9">
        <v>-2.6064746559183298</v>
      </c>
      <c r="P2661">
        <v>0</v>
      </c>
      <c r="Q2661" s="9">
        <v>53.549995000000003</v>
      </c>
      <c r="R2661" s="9">
        <v>41585619.115773499</v>
      </c>
      <c r="S2661" s="9">
        <v>1021856120.03027</v>
      </c>
      <c r="T2661" s="9">
        <v>-7.3051928444200999E-5</v>
      </c>
      <c r="U2661" s="9">
        <v>2.6064746559183298</v>
      </c>
      <c r="V2661" s="9">
        <v>0</v>
      </c>
      <c r="W2661" s="9">
        <v>2.6064746559183298</v>
      </c>
      <c r="X2661" s="9" t="s">
        <v>86</v>
      </c>
      <c r="Y2661" s="9">
        <v>0</v>
      </c>
      <c r="Z2661" s="9">
        <v>9.9799455999999998E-3</v>
      </c>
      <c r="AA2661" s="9">
        <v>0</v>
      </c>
      <c r="AB2661" s="9">
        <v>7.8839137999999996E-3</v>
      </c>
      <c r="AQ2661" s="9">
        <f>K2661-'Processed Potentiostat'!$J$3</f>
        <v>-5.4303489000000003</v>
      </c>
    </row>
    <row r="2662" spans="1:43" x14ac:dyDescent="0.3">
      <c r="A2662">
        <v>2</v>
      </c>
      <c r="B2662">
        <v>0</v>
      </c>
      <c r="C2662">
        <v>0</v>
      </c>
      <c r="D2662">
        <v>1</v>
      </c>
      <c r="E2662">
        <v>0</v>
      </c>
      <c r="F2662">
        <v>0</v>
      </c>
      <c r="G2662">
        <v>0</v>
      </c>
      <c r="H2662" s="9">
        <v>1730.03175629572</v>
      </c>
      <c r="I2662" s="9">
        <v>-1.838098</v>
      </c>
      <c r="J2662" s="9">
        <v>-1.8378181</v>
      </c>
      <c r="K2662" s="9">
        <v>-10.500525</v>
      </c>
      <c r="L2662" s="9">
        <v>-2.6067828477040198</v>
      </c>
      <c r="M2662" s="9">
        <v>-9.3844185000000007</v>
      </c>
      <c r="N2662" s="9">
        <v>-9.3844185000000007</v>
      </c>
      <c r="O2662" s="9">
        <v>-2.6067828477040198</v>
      </c>
      <c r="P2662">
        <v>0</v>
      </c>
      <c r="Q2662" s="9">
        <v>53.549995000000003</v>
      </c>
      <c r="R2662" s="9">
        <v>41585619.115773499</v>
      </c>
      <c r="S2662" s="9">
        <v>1020999364.95452</v>
      </c>
      <c r="T2662" s="9">
        <v>-3.0819178569307899E-4</v>
      </c>
      <c r="U2662" s="9">
        <v>2.6067828477040198</v>
      </c>
      <c r="V2662" s="9">
        <v>0</v>
      </c>
      <c r="W2662" s="9">
        <v>2.6067828477040198</v>
      </c>
      <c r="X2662" s="9" t="s">
        <v>86</v>
      </c>
      <c r="Y2662" s="9">
        <v>0</v>
      </c>
      <c r="Z2662" s="9">
        <v>1.9298056000000001E-2</v>
      </c>
      <c r="AA2662" s="9">
        <v>0</v>
      </c>
      <c r="AB2662" s="9">
        <v>7.7772904000000002E-3</v>
      </c>
      <c r="AQ2662" s="9">
        <f>K2662-'Processed Potentiostat'!$J$3</f>
        <v>-10.500525</v>
      </c>
    </row>
    <row r="2663" spans="1:43" x14ac:dyDescent="0.3">
      <c r="A2663">
        <v>2</v>
      </c>
      <c r="B2663">
        <v>0</v>
      </c>
      <c r="C2663">
        <v>0</v>
      </c>
      <c r="D2663">
        <v>1</v>
      </c>
      <c r="E2663">
        <v>0</v>
      </c>
      <c r="F2663">
        <v>0</v>
      </c>
      <c r="G2663">
        <v>0</v>
      </c>
      <c r="H2663" s="9">
        <v>1730.1115562937</v>
      </c>
      <c r="I2663" s="9">
        <v>-1.8379840999999999</v>
      </c>
      <c r="J2663" s="9">
        <v>-1.8376493</v>
      </c>
      <c r="K2663" s="9">
        <v>-15.543609999999999</v>
      </c>
      <c r="L2663" s="9">
        <v>-2.6070264460700399</v>
      </c>
      <c r="M2663" s="9">
        <v>-9.3852948999999999</v>
      </c>
      <c r="N2663" s="9">
        <v>-9.3852948999999999</v>
      </c>
      <c r="O2663" s="9">
        <v>-2.6070264460700399</v>
      </c>
      <c r="P2663">
        <v>0</v>
      </c>
      <c r="Q2663" s="9">
        <v>53.549995000000003</v>
      </c>
      <c r="R2663" s="9">
        <v>41585619.115773499</v>
      </c>
      <c r="S2663" s="9">
        <v>1040123771.38643</v>
      </c>
      <c r="T2663" s="9">
        <v>-2.4359836602227901E-4</v>
      </c>
      <c r="U2663" s="9">
        <v>2.6070264460700399</v>
      </c>
      <c r="V2663" s="9">
        <v>0</v>
      </c>
      <c r="W2663" s="9">
        <v>2.6070264460700399</v>
      </c>
      <c r="X2663" s="9" t="s">
        <v>86</v>
      </c>
      <c r="Y2663" s="9">
        <v>0</v>
      </c>
      <c r="Z2663" s="9">
        <v>2.8563703999999999E-2</v>
      </c>
      <c r="AA2663" s="9">
        <v>0</v>
      </c>
      <c r="AB2663" s="9">
        <v>7.6352036999999999E-3</v>
      </c>
      <c r="AQ2663" s="9">
        <f>K2663-'Processed Potentiostat'!$J$3</f>
        <v>-15.543609999999999</v>
      </c>
    </row>
    <row r="2664" spans="1:43" x14ac:dyDescent="0.3">
      <c r="A2664">
        <v>2</v>
      </c>
      <c r="B2664">
        <v>0</v>
      </c>
      <c r="C2664">
        <v>0</v>
      </c>
      <c r="D2664">
        <v>1</v>
      </c>
      <c r="E2664">
        <v>0</v>
      </c>
      <c r="F2664">
        <v>0</v>
      </c>
      <c r="G2664">
        <v>0</v>
      </c>
      <c r="H2664" s="9">
        <v>1730.1719562921701</v>
      </c>
      <c r="I2664" s="9">
        <v>-1.8380357000000001</v>
      </c>
      <c r="J2664" s="9">
        <v>-1.8377114999999999</v>
      </c>
      <c r="K2664" s="9">
        <v>-20.555026999999999</v>
      </c>
      <c r="L2664" s="9">
        <v>-2.6072994503985099</v>
      </c>
      <c r="M2664" s="9">
        <v>-9.3862781999999996</v>
      </c>
      <c r="N2664" s="9">
        <v>-9.3862781999999996</v>
      </c>
      <c r="O2664" s="9">
        <v>-2.6072994503985099</v>
      </c>
      <c r="P2664">
        <v>0</v>
      </c>
      <c r="Q2664" s="9">
        <v>53.549995000000003</v>
      </c>
      <c r="R2664" s="9">
        <v>41585619.115773499</v>
      </c>
      <c r="S2664" s="9">
        <v>1033148005.65175</v>
      </c>
      <c r="T2664" s="9">
        <v>-2.7300432846244499E-4</v>
      </c>
      <c r="U2664" s="9">
        <v>2.6072994503985099</v>
      </c>
      <c r="V2664" s="9">
        <v>0</v>
      </c>
      <c r="W2664" s="9">
        <v>2.6072994503985099</v>
      </c>
      <c r="X2664" s="9" t="s">
        <v>86</v>
      </c>
      <c r="Y2664" s="9">
        <v>0</v>
      </c>
      <c r="Z2664" s="9">
        <v>3.7774209000000003E-2</v>
      </c>
      <c r="AA2664" s="9">
        <v>0</v>
      </c>
      <c r="AB2664" s="9">
        <v>7.8054079999999998E-3</v>
      </c>
      <c r="AQ2664" s="9">
        <f>K2664-'Processed Potentiostat'!$J$3</f>
        <v>-20.555026999999999</v>
      </c>
    </row>
    <row r="2665" spans="1:43" x14ac:dyDescent="0.3">
      <c r="A2665">
        <v>2</v>
      </c>
      <c r="B2665">
        <v>0</v>
      </c>
      <c r="C2665">
        <v>0</v>
      </c>
      <c r="D2665">
        <v>1</v>
      </c>
      <c r="E2665">
        <v>0</v>
      </c>
      <c r="F2665">
        <v>0</v>
      </c>
      <c r="G2665">
        <v>0</v>
      </c>
      <c r="H2665" s="9">
        <v>1730.22875629074</v>
      </c>
      <c r="I2665" s="9">
        <v>-1.8378749000000001</v>
      </c>
      <c r="J2665" s="9">
        <v>-1.8374758</v>
      </c>
      <c r="K2665" s="9">
        <v>-25.683579999999999</v>
      </c>
      <c r="L2665" s="9">
        <v>-2.60763642125041</v>
      </c>
      <c r="M2665" s="9">
        <v>-9.3874911999999995</v>
      </c>
      <c r="N2665" s="9">
        <v>-9.3874911999999995</v>
      </c>
      <c r="O2665" s="9">
        <v>-2.60763642125041</v>
      </c>
      <c r="P2665">
        <v>0</v>
      </c>
      <c r="Q2665" s="9">
        <v>53.549995000000003</v>
      </c>
      <c r="R2665" s="9">
        <v>41585619.115773499</v>
      </c>
      <c r="S2665" s="9">
        <v>1060691914.2214299</v>
      </c>
      <c r="T2665" s="9">
        <v>-3.36970851898321E-4</v>
      </c>
      <c r="U2665" s="9">
        <v>2.60763642125041</v>
      </c>
      <c r="V2665" s="9">
        <v>0</v>
      </c>
      <c r="W2665" s="9">
        <v>2.60763642125041</v>
      </c>
      <c r="X2665" s="9" t="s">
        <v>86</v>
      </c>
      <c r="Y2665" s="9">
        <v>0</v>
      </c>
      <c r="Z2665" s="9">
        <v>4.7192957000000001E-2</v>
      </c>
      <c r="AA2665" s="9">
        <v>0</v>
      </c>
      <c r="AB2665" s="9">
        <v>7.7756233999999999E-3</v>
      </c>
      <c r="AQ2665" s="9">
        <f>K2665-'Processed Potentiostat'!$J$3</f>
        <v>-25.683579999999999</v>
      </c>
    </row>
    <row r="2666" spans="1:43" x14ac:dyDescent="0.3">
      <c r="A2666">
        <v>2</v>
      </c>
      <c r="B2666">
        <v>0</v>
      </c>
      <c r="C2666">
        <v>0</v>
      </c>
      <c r="D2666">
        <v>1</v>
      </c>
      <c r="E2666">
        <v>0</v>
      </c>
      <c r="F2666">
        <v>0</v>
      </c>
      <c r="G2666">
        <v>0</v>
      </c>
      <c r="H2666" s="9">
        <v>1730.25275629013</v>
      </c>
      <c r="I2666" s="9">
        <v>-1.8381483999999999</v>
      </c>
      <c r="J2666" s="9">
        <v>-1.8381609999999999</v>
      </c>
      <c r="K2666" s="9">
        <v>-30.69042</v>
      </c>
      <c r="L2666" s="9">
        <v>-2.60781821329621</v>
      </c>
      <c r="M2666" s="9">
        <v>-9.3881454000000009</v>
      </c>
      <c r="N2666" s="9">
        <v>-9.3881454000000009</v>
      </c>
      <c r="O2666" s="9">
        <v>-2.60781821329621</v>
      </c>
      <c r="P2666">
        <v>0</v>
      </c>
      <c r="Q2666" s="9">
        <v>53.549995000000003</v>
      </c>
      <c r="R2666" s="9">
        <v>41585619.115773499</v>
      </c>
      <c r="S2666" s="9">
        <v>984808775.59463096</v>
      </c>
      <c r="T2666" s="9">
        <v>-1.8179204580537299E-4</v>
      </c>
      <c r="U2666" s="9">
        <v>2.60781821329621</v>
      </c>
      <c r="V2666" s="9">
        <v>0</v>
      </c>
      <c r="W2666" s="9">
        <v>2.60781821329621</v>
      </c>
      <c r="X2666" s="9" t="s">
        <v>86</v>
      </c>
      <c r="Y2666" s="9">
        <v>0</v>
      </c>
      <c r="Z2666" s="9">
        <v>5.6413933999999999E-2</v>
      </c>
      <c r="AA2666" s="9">
        <v>0</v>
      </c>
      <c r="AB2666" s="9">
        <v>8.1086140000000001E-3</v>
      </c>
      <c r="AQ2666" s="9">
        <f>K2666-'Processed Potentiostat'!$J$3</f>
        <v>-30.69042</v>
      </c>
    </row>
    <row r="2667" spans="1:43" x14ac:dyDescent="0.3">
      <c r="A2667">
        <v>2</v>
      </c>
      <c r="B2667">
        <v>0</v>
      </c>
      <c r="C2667">
        <v>0</v>
      </c>
      <c r="D2667">
        <v>1</v>
      </c>
      <c r="E2667">
        <v>0</v>
      </c>
      <c r="F2667">
        <v>0</v>
      </c>
      <c r="G2667">
        <v>0</v>
      </c>
      <c r="H2667" s="9">
        <v>1730.36035628742</v>
      </c>
      <c r="I2667" s="9">
        <v>-1.8380265</v>
      </c>
      <c r="J2667" s="9">
        <v>-1.8384191999999999</v>
      </c>
      <c r="K2667" s="9">
        <v>-25.633980000000001</v>
      </c>
      <c r="L2667" s="9">
        <v>-2.6086986230914402</v>
      </c>
      <c r="M2667" s="9">
        <v>-9.3913154999999993</v>
      </c>
      <c r="N2667" s="9">
        <v>-9.3913154999999993</v>
      </c>
      <c r="O2667" s="9">
        <v>-2.6086986230914402</v>
      </c>
      <c r="P2667">
        <v>0</v>
      </c>
      <c r="Q2667" s="9">
        <v>53.549995000000003</v>
      </c>
      <c r="R2667" s="9">
        <v>41585619.115773499</v>
      </c>
      <c r="S2667" s="9">
        <v>959256448.14776194</v>
      </c>
      <c r="T2667" s="9">
        <v>-8.8040979523107399E-4</v>
      </c>
      <c r="U2667" s="9">
        <v>2.6086986230914402</v>
      </c>
      <c r="V2667" s="9">
        <v>0</v>
      </c>
      <c r="W2667" s="9">
        <v>2.6086986230914402</v>
      </c>
      <c r="X2667" s="9" t="s">
        <v>86</v>
      </c>
      <c r="Y2667" s="9">
        <v>0</v>
      </c>
      <c r="Z2667" s="9">
        <v>4.7125999000000002E-2</v>
      </c>
      <c r="AA2667" s="9">
        <v>0</v>
      </c>
      <c r="AB2667" s="9">
        <v>7.8037250999999997E-3</v>
      </c>
      <c r="AQ2667" s="9">
        <f>K2667-'Processed Potentiostat'!$J$3</f>
        <v>-25.633980000000001</v>
      </c>
    </row>
    <row r="2668" spans="1:43" x14ac:dyDescent="0.3">
      <c r="A2668">
        <v>2</v>
      </c>
      <c r="B2668">
        <v>0</v>
      </c>
      <c r="C2668">
        <v>0</v>
      </c>
      <c r="D2668">
        <v>1</v>
      </c>
      <c r="E2668">
        <v>0</v>
      </c>
      <c r="F2668">
        <v>0</v>
      </c>
      <c r="G2668">
        <v>0</v>
      </c>
      <c r="H2668" s="9">
        <v>1730.44175628536</v>
      </c>
      <c r="I2668" s="9">
        <v>-1.8380017</v>
      </c>
      <c r="J2668" s="9">
        <v>-1.8386178</v>
      </c>
      <c r="K2668" s="9">
        <v>-20.534804999999999</v>
      </c>
      <c r="L2668" s="9">
        <v>-2.6092638571148501</v>
      </c>
      <c r="M2668" s="9">
        <v>-9.3933496000000005</v>
      </c>
      <c r="N2668" s="9">
        <v>-9.3933496000000005</v>
      </c>
      <c r="O2668" s="9">
        <v>-2.6092638571148501</v>
      </c>
      <c r="P2668">
        <v>0</v>
      </c>
      <c r="Q2668" s="9">
        <v>53.549995000000003</v>
      </c>
      <c r="R2668" s="9">
        <v>41585619.115773499</v>
      </c>
      <c r="S2668" s="9">
        <v>940457901.72755206</v>
      </c>
      <c r="T2668" s="9">
        <v>-5.6523402341213103E-4</v>
      </c>
      <c r="U2668" s="9">
        <v>2.6092638571148501</v>
      </c>
      <c r="V2668" s="9">
        <v>0</v>
      </c>
      <c r="W2668" s="9">
        <v>2.6092638571148501</v>
      </c>
      <c r="X2668" s="9" t="s">
        <v>86</v>
      </c>
      <c r="Y2668" s="9">
        <v>0</v>
      </c>
      <c r="Z2668" s="9">
        <v>3.7755656999999998E-2</v>
      </c>
      <c r="AA2668" s="9">
        <v>0</v>
      </c>
      <c r="AB2668" s="9">
        <v>7.7508598999999996E-3</v>
      </c>
      <c r="AQ2668" s="9">
        <f>K2668-'Processed Potentiostat'!$J$3</f>
        <v>-20.534804999999999</v>
      </c>
    </row>
    <row r="2669" spans="1:43" x14ac:dyDescent="0.3">
      <c r="A2669">
        <v>2</v>
      </c>
      <c r="B2669">
        <v>0</v>
      </c>
      <c r="C2669">
        <v>0</v>
      </c>
      <c r="D2669">
        <v>1</v>
      </c>
      <c r="E2669">
        <v>0</v>
      </c>
      <c r="F2669">
        <v>0</v>
      </c>
      <c r="G2669">
        <v>0</v>
      </c>
      <c r="H2669" s="9">
        <v>1730.5003562838799</v>
      </c>
      <c r="I2669" s="9">
        <v>-1.8379668</v>
      </c>
      <c r="J2669" s="9">
        <v>-1.8383662000000001</v>
      </c>
      <c r="K2669" s="9">
        <v>-15.447838000000001</v>
      </c>
      <c r="L2669" s="9">
        <v>-2.6095850323464198</v>
      </c>
      <c r="M2669" s="9">
        <v>-9.3945065000000003</v>
      </c>
      <c r="N2669" s="9">
        <v>-9.3945065000000003</v>
      </c>
      <c r="O2669" s="9">
        <v>-2.6095850323464198</v>
      </c>
      <c r="P2669">
        <v>0</v>
      </c>
      <c r="Q2669" s="9">
        <v>53.549995000000003</v>
      </c>
      <c r="R2669" s="9">
        <v>41585619.115773499</v>
      </c>
      <c r="S2669" s="9">
        <v>964789021.05052304</v>
      </c>
      <c r="T2669" s="9">
        <v>-3.2117523156260903E-4</v>
      </c>
      <c r="U2669" s="9">
        <v>2.6095850323464198</v>
      </c>
      <c r="V2669" s="9">
        <v>0</v>
      </c>
      <c r="W2669" s="9">
        <v>2.6095850323464198</v>
      </c>
      <c r="X2669" s="9" t="s">
        <v>86</v>
      </c>
      <c r="Y2669" s="9">
        <v>0</v>
      </c>
      <c r="Z2669" s="9">
        <v>2.8398782000000001E-2</v>
      </c>
      <c r="AA2669" s="9">
        <v>0</v>
      </c>
      <c r="AB2669" s="9">
        <v>7.7772424999999999E-3</v>
      </c>
      <c r="AQ2669" s="9">
        <f>K2669-'Processed Potentiostat'!$J$3</f>
        <v>-15.447838000000001</v>
      </c>
    </row>
    <row r="2670" spans="1:43" x14ac:dyDescent="0.3">
      <c r="A2670">
        <v>2</v>
      </c>
      <c r="B2670">
        <v>0</v>
      </c>
      <c r="C2670">
        <v>0</v>
      </c>
      <c r="D2670">
        <v>1</v>
      </c>
      <c r="E2670">
        <v>0</v>
      </c>
      <c r="F2670">
        <v>0</v>
      </c>
      <c r="G2670">
        <v>0</v>
      </c>
      <c r="H2670" s="9">
        <v>1730.5803562818601</v>
      </c>
      <c r="I2670" s="9">
        <v>-1.8379095000000001</v>
      </c>
      <c r="J2670" s="9">
        <v>-1.8383658</v>
      </c>
      <c r="K2670" s="9">
        <v>-10.351335000000001</v>
      </c>
      <c r="L2670" s="9">
        <v>-2.60989730528848</v>
      </c>
      <c r="M2670" s="9">
        <v>-9.3956298999999994</v>
      </c>
      <c r="N2670" s="9">
        <v>-9.3956298999999994</v>
      </c>
      <c r="O2670" s="9">
        <v>-2.60989730528848</v>
      </c>
      <c r="P2670">
        <v>0</v>
      </c>
      <c r="Q2670" s="9">
        <v>53.549995000000003</v>
      </c>
      <c r="R2670" s="9">
        <v>41585619.115773499</v>
      </c>
      <c r="S2670" s="9">
        <v>964939338.69688797</v>
      </c>
      <c r="T2670" s="9">
        <v>-3.1227294206637098E-4</v>
      </c>
      <c r="U2670" s="9">
        <v>2.60989730528848</v>
      </c>
      <c r="V2670" s="9">
        <v>0</v>
      </c>
      <c r="W2670" s="9">
        <v>2.60989730528848</v>
      </c>
      <c r="X2670" s="9" t="s">
        <v>86</v>
      </c>
      <c r="Y2670" s="9">
        <v>0</v>
      </c>
      <c r="Z2670" s="9">
        <v>1.9029539000000002E-2</v>
      </c>
      <c r="AA2670" s="9">
        <v>0</v>
      </c>
      <c r="AB2670" s="9">
        <v>8.3022024E-3</v>
      </c>
      <c r="AQ2670" s="9">
        <f>K2670-'Processed Potentiostat'!$J$3</f>
        <v>-10.351335000000001</v>
      </c>
    </row>
    <row r="2671" spans="1:43" x14ac:dyDescent="0.3">
      <c r="A2671">
        <v>2</v>
      </c>
      <c r="B2671">
        <v>0</v>
      </c>
      <c r="C2671">
        <v>0</v>
      </c>
      <c r="D2671">
        <v>1</v>
      </c>
      <c r="E2671">
        <v>0</v>
      </c>
      <c r="F2671">
        <v>0</v>
      </c>
      <c r="G2671">
        <v>0</v>
      </c>
      <c r="H2671" s="9">
        <v>1730.6617562798001</v>
      </c>
      <c r="I2671" s="9">
        <v>-1.8379416</v>
      </c>
      <c r="J2671" s="9">
        <v>-1.8383674999999999</v>
      </c>
      <c r="K2671" s="9">
        <v>-5.3235121000000003</v>
      </c>
      <c r="L2671" s="9">
        <v>-2.6101072359308999</v>
      </c>
      <c r="M2671" s="9">
        <v>-9.3963861000000009</v>
      </c>
      <c r="N2671" s="9">
        <v>-9.3963861000000009</v>
      </c>
      <c r="O2671" s="9">
        <v>-2.6101072359308999</v>
      </c>
      <c r="P2671">
        <v>0</v>
      </c>
      <c r="Q2671" s="9">
        <v>53.549995000000003</v>
      </c>
      <c r="R2671" s="9">
        <v>41585619.115773499</v>
      </c>
      <c r="S2671" s="9">
        <v>964851911.61777699</v>
      </c>
      <c r="T2671" s="9">
        <v>-2.09930642419475E-4</v>
      </c>
      <c r="U2671" s="9">
        <v>2.6101072359308999</v>
      </c>
      <c r="V2671" s="9">
        <v>0</v>
      </c>
      <c r="W2671" s="9">
        <v>2.6101072359308999</v>
      </c>
      <c r="X2671" s="9" t="s">
        <v>86</v>
      </c>
      <c r="Y2671" s="9">
        <v>0</v>
      </c>
      <c r="Z2671" s="9">
        <v>9.7865713999999993E-3</v>
      </c>
      <c r="AA2671" s="9">
        <v>0</v>
      </c>
      <c r="AB2671" s="9">
        <v>8.2971192999999992E-3</v>
      </c>
      <c r="AQ2671" s="9">
        <f>K2671-'Processed Potentiostat'!$J$3</f>
        <v>-5.3235121000000003</v>
      </c>
    </row>
    <row r="2672" spans="1:43" x14ac:dyDescent="0.3">
      <c r="A2672">
        <v>2</v>
      </c>
      <c r="B2672">
        <v>0</v>
      </c>
      <c r="C2672">
        <v>0</v>
      </c>
      <c r="D2672">
        <v>1</v>
      </c>
      <c r="E2672">
        <v>0</v>
      </c>
      <c r="F2672">
        <v>0</v>
      </c>
      <c r="G2672">
        <v>0</v>
      </c>
      <c r="H2672" s="9">
        <v>1731.66175625454</v>
      </c>
      <c r="I2672" s="9">
        <v>-1.8378412</v>
      </c>
      <c r="J2672" s="9">
        <v>-1.8380175000000001</v>
      </c>
      <c r="K2672" s="9">
        <v>-0.95713007000000005</v>
      </c>
      <c r="L2672" s="9">
        <v>-2.61133089812868</v>
      </c>
      <c r="M2672" s="9">
        <v>-9.4007912000000005</v>
      </c>
      <c r="N2672" s="9">
        <v>-9.4007912000000005</v>
      </c>
      <c r="O2672" s="9">
        <v>-2.61133089812868</v>
      </c>
      <c r="P2672">
        <v>0</v>
      </c>
      <c r="Q2672" s="9">
        <v>53.549995000000003</v>
      </c>
      <c r="R2672" s="9">
        <v>41585619.115773499</v>
      </c>
      <c r="S2672" s="9">
        <v>1001146269.37512</v>
      </c>
      <c r="T2672" s="9">
        <v>-1.2236621977819099E-3</v>
      </c>
      <c r="U2672" s="9">
        <v>2.61133089812868</v>
      </c>
      <c r="V2672" s="9">
        <v>0</v>
      </c>
      <c r="W2672" s="9">
        <v>2.61133089812868</v>
      </c>
      <c r="X2672" s="9" t="s">
        <v>86</v>
      </c>
      <c r="Y2672" s="9">
        <v>0</v>
      </c>
      <c r="Z2672" s="9">
        <v>1.7592218000000001E-3</v>
      </c>
      <c r="AA2672" s="9">
        <v>0</v>
      </c>
      <c r="AB2672" s="9">
        <v>8.2239918000000002E-3</v>
      </c>
      <c r="AQ2672" s="9">
        <f>K2672-'Processed Potentiostat'!$J$3</f>
        <v>-0.95713007000000005</v>
      </c>
    </row>
    <row r="2673" spans="1:43" x14ac:dyDescent="0.3">
      <c r="A2673">
        <v>2</v>
      </c>
      <c r="B2673">
        <v>0</v>
      </c>
      <c r="C2673">
        <v>0</v>
      </c>
      <c r="D2673">
        <v>1</v>
      </c>
      <c r="E2673">
        <v>0</v>
      </c>
      <c r="F2673">
        <v>0</v>
      </c>
      <c r="G2673">
        <v>0</v>
      </c>
      <c r="H2673" s="9">
        <v>1731.7315562527799</v>
      </c>
      <c r="I2673" s="9">
        <v>-1.8380772000000001</v>
      </c>
      <c r="J2673" s="9">
        <v>-1.8378285000000001</v>
      </c>
      <c r="K2673" s="9">
        <v>-6.0347470999999997</v>
      </c>
      <c r="L2673" s="9">
        <v>-2.61139302125504</v>
      </c>
      <c r="M2673" s="9">
        <v>-9.4010152999999992</v>
      </c>
      <c r="N2673" s="9">
        <v>-9.4010152999999992</v>
      </c>
      <c r="O2673" s="9">
        <v>-2.61139302125504</v>
      </c>
      <c r="P2673">
        <v>0</v>
      </c>
      <c r="Q2673" s="9">
        <v>53.549995000000003</v>
      </c>
      <c r="R2673" s="9">
        <v>41585619.115773499</v>
      </c>
      <c r="S2673" s="9">
        <v>1021649765.48472</v>
      </c>
      <c r="T2673" s="9">
        <v>-6.2123126354229896E-5</v>
      </c>
      <c r="U2673" s="9">
        <v>2.61139302125504</v>
      </c>
      <c r="V2673" s="9">
        <v>0</v>
      </c>
      <c r="W2673" s="9">
        <v>2.61139302125504</v>
      </c>
      <c r="X2673" s="9" t="s">
        <v>86</v>
      </c>
      <c r="Y2673" s="9">
        <v>0</v>
      </c>
      <c r="Z2673" s="9">
        <v>1.1090829999999999E-2</v>
      </c>
      <c r="AA2673" s="9">
        <v>0</v>
      </c>
      <c r="AB2673" s="9">
        <v>8.3169760000000002E-3</v>
      </c>
      <c r="AQ2673" s="9">
        <f>K2673-'Processed Potentiostat'!$J$3</f>
        <v>-6.0347470999999997</v>
      </c>
    </row>
    <row r="2674" spans="1:43" x14ac:dyDescent="0.3">
      <c r="A2674">
        <v>2</v>
      </c>
      <c r="B2674">
        <v>0</v>
      </c>
      <c r="C2674">
        <v>0</v>
      </c>
      <c r="D2674">
        <v>1</v>
      </c>
      <c r="E2674">
        <v>0</v>
      </c>
      <c r="F2674">
        <v>0</v>
      </c>
      <c r="G2674">
        <v>0</v>
      </c>
      <c r="H2674" s="9">
        <v>1732.70135622828</v>
      </c>
      <c r="I2674" s="9">
        <v>-1.8381187999999999</v>
      </c>
      <c r="J2674" s="9">
        <v>-1.8383856000000001</v>
      </c>
      <c r="K2674" s="9">
        <v>-0.99593478000000002</v>
      </c>
      <c r="L2674" s="9">
        <v>-2.61243918050747</v>
      </c>
      <c r="M2674" s="9">
        <v>-9.4047812999999998</v>
      </c>
      <c r="N2674" s="9">
        <v>-9.4047812999999998</v>
      </c>
      <c r="O2674" s="9">
        <v>-2.61243918050747</v>
      </c>
      <c r="P2674">
        <v>0</v>
      </c>
      <c r="Q2674" s="9">
        <v>53.549995000000003</v>
      </c>
      <c r="R2674" s="9">
        <v>41585619.115773499</v>
      </c>
      <c r="S2674" s="9">
        <v>963923991.63024199</v>
      </c>
      <c r="T2674" s="9">
        <v>-1.04615925243178E-3</v>
      </c>
      <c r="U2674" s="9">
        <v>2.61243918050747</v>
      </c>
      <c r="V2674" s="9">
        <v>0</v>
      </c>
      <c r="W2674" s="9">
        <v>2.61243918050747</v>
      </c>
      <c r="X2674" s="9" t="s">
        <v>86</v>
      </c>
      <c r="Y2674" s="9">
        <v>0</v>
      </c>
      <c r="Z2674" s="9">
        <v>1.8309121999999999E-3</v>
      </c>
      <c r="AA2674" s="9">
        <v>0</v>
      </c>
      <c r="AB2674" s="9">
        <v>8.2350624999999993E-3</v>
      </c>
      <c r="AQ2674" s="9">
        <f>K2674-'Processed Potentiostat'!$J$3</f>
        <v>-0.99593478000000002</v>
      </c>
    </row>
    <row r="2675" spans="1:43" x14ac:dyDescent="0.3">
      <c r="A2675">
        <v>2</v>
      </c>
      <c r="B2675">
        <v>0</v>
      </c>
      <c r="C2675">
        <v>0</v>
      </c>
      <c r="D2675">
        <v>1</v>
      </c>
      <c r="E2675">
        <v>0</v>
      </c>
      <c r="F2675">
        <v>0</v>
      </c>
      <c r="G2675">
        <v>0</v>
      </c>
      <c r="H2675" s="9">
        <v>1733.13075621743</v>
      </c>
      <c r="I2675" s="9">
        <v>-1.8378912999999999</v>
      </c>
      <c r="J2675" s="9">
        <v>-1.8376102000000001</v>
      </c>
      <c r="K2675" s="9">
        <v>-6.0297483999999999</v>
      </c>
      <c r="L2675" s="9">
        <v>-2.6127044611582799</v>
      </c>
      <c r="M2675" s="9">
        <v>-9.4057359999999992</v>
      </c>
      <c r="N2675" s="9">
        <v>-9.4057359999999992</v>
      </c>
      <c r="O2675" s="9">
        <v>-2.6127044611582799</v>
      </c>
      <c r="P2675">
        <v>0</v>
      </c>
      <c r="Q2675" s="9">
        <v>53.549995000000003</v>
      </c>
      <c r="R2675" s="9">
        <v>41585619.115773499</v>
      </c>
      <c r="S2675" s="9">
        <v>1046899853.11578</v>
      </c>
      <c r="T2675" s="9">
        <v>-2.6528065081432502E-4</v>
      </c>
      <c r="U2675" s="9">
        <v>2.6127044611582799</v>
      </c>
      <c r="V2675" s="9">
        <v>0</v>
      </c>
      <c r="W2675" s="9">
        <v>2.6127044611582799</v>
      </c>
      <c r="X2675" s="9" t="s">
        <v>86</v>
      </c>
      <c r="Y2675" s="9">
        <v>0</v>
      </c>
      <c r="Z2675" s="9">
        <v>1.1080326999999999E-2</v>
      </c>
      <c r="AA2675" s="9">
        <v>0</v>
      </c>
      <c r="AB2675" s="9">
        <v>7.9518565999999995E-3</v>
      </c>
      <c r="AQ2675" s="9">
        <f>K2675-'Processed Potentiostat'!$J$3</f>
        <v>-6.0297483999999999</v>
      </c>
    </row>
    <row r="2676" spans="1:43" x14ac:dyDescent="0.3">
      <c r="A2676">
        <v>2</v>
      </c>
      <c r="B2676">
        <v>0</v>
      </c>
      <c r="C2676">
        <v>0</v>
      </c>
      <c r="D2676">
        <v>1</v>
      </c>
      <c r="E2676">
        <v>0</v>
      </c>
      <c r="F2676">
        <v>0</v>
      </c>
      <c r="G2676">
        <v>0</v>
      </c>
      <c r="H2676" s="9">
        <v>1733.36115621161</v>
      </c>
      <c r="I2676" s="9">
        <v>-1.8378878999999999</v>
      </c>
      <c r="J2676" s="9">
        <v>-1.838131</v>
      </c>
      <c r="K2676" s="9">
        <v>-1.0021542000000001</v>
      </c>
      <c r="L2676" s="9">
        <v>-2.6129469909325098</v>
      </c>
      <c r="M2676" s="9">
        <v>-9.4066095000000001</v>
      </c>
      <c r="N2676" s="9">
        <v>-9.4066095000000001</v>
      </c>
      <c r="O2676" s="9">
        <v>-2.6129469909325098</v>
      </c>
      <c r="P2676">
        <v>0</v>
      </c>
      <c r="Q2676" s="9">
        <v>53.549995000000003</v>
      </c>
      <c r="R2676" s="9">
        <v>41585619.115773499</v>
      </c>
      <c r="S2676" s="9">
        <v>989845649.78823304</v>
      </c>
      <c r="T2676" s="9">
        <v>-2.4252977422856099E-4</v>
      </c>
      <c r="U2676" s="9">
        <v>2.6129469909325098</v>
      </c>
      <c r="V2676" s="9">
        <v>0</v>
      </c>
      <c r="W2676" s="9">
        <v>2.6129469909325098</v>
      </c>
      <c r="X2676" s="9" t="s">
        <v>86</v>
      </c>
      <c r="Y2676" s="9">
        <v>0</v>
      </c>
      <c r="Z2676" s="9">
        <v>1.8420907E-3</v>
      </c>
      <c r="AA2676" s="9">
        <v>0</v>
      </c>
      <c r="AB2676" s="9">
        <v>8.2132517999999998E-3</v>
      </c>
      <c r="AQ2676" s="9">
        <f>K2676-'Processed Potentiostat'!$J$3</f>
        <v>-1.0021542000000001</v>
      </c>
    </row>
    <row r="2677" spans="1:43" x14ac:dyDescent="0.3">
      <c r="A2677">
        <v>2</v>
      </c>
      <c r="B2677">
        <v>0</v>
      </c>
      <c r="C2677">
        <v>0</v>
      </c>
      <c r="D2677">
        <v>1</v>
      </c>
      <c r="E2677">
        <v>0</v>
      </c>
      <c r="F2677">
        <v>0</v>
      </c>
      <c r="G2677">
        <v>0</v>
      </c>
      <c r="H2677" s="9">
        <v>1733.55195620679</v>
      </c>
      <c r="I2677" s="9">
        <v>-1.8379544000000001</v>
      </c>
      <c r="J2677" s="9">
        <v>-1.8378431</v>
      </c>
      <c r="K2677" s="9">
        <v>-6.0120063000000004</v>
      </c>
      <c r="L2677" s="9">
        <v>-2.6130988055382498</v>
      </c>
      <c r="M2677" s="9">
        <v>-9.4071560000000005</v>
      </c>
      <c r="N2677" s="9">
        <v>-9.4071560000000005</v>
      </c>
      <c r="O2677" s="9">
        <v>-2.6130988055382498</v>
      </c>
      <c r="P2677">
        <v>0</v>
      </c>
      <c r="Q2677" s="9">
        <v>53.549995000000003</v>
      </c>
      <c r="R2677" s="9">
        <v>41585619.115773499</v>
      </c>
      <c r="S2677" s="9">
        <v>1020707463.20236</v>
      </c>
      <c r="T2677" s="9">
        <v>-1.51814605739542E-4</v>
      </c>
      <c r="U2677" s="9">
        <v>2.6130988055382498</v>
      </c>
      <c r="V2677" s="9">
        <v>0</v>
      </c>
      <c r="W2677" s="9">
        <v>2.6130988055382498</v>
      </c>
      <c r="X2677" s="9" t="s">
        <v>86</v>
      </c>
      <c r="Y2677" s="9">
        <v>0</v>
      </c>
      <c r="Z2677" s="9">
        <v>1.1049124E-2</v>
      </c>
      <c r="AA2677" s="9">
        <v>0</v>
      </c>
      <c r="AB2677" s="9">
        <v>8.1000319000000005E-3</v>
      </c>
      <c r="AQ2677" s="9">
        <f>K2677-'Processed Potentiostat'!$J$3</f>
        <v>-6.0120063000000004</v>
      </c>
    </row>
    <row r="2678" spans="1:43" x14ac:dyDescent="0.3">
      <c r="A2678">
        <v>2</v>
      </c>
      <c r="B2678">
        <v>0</v>
      </c>
      <c r="C2678">
        <v>0</v>
      </c>
      <c r="D2678">
        <v>1</v>
      </c>
      <c r="E2678">
        <v>0</v>
      </c>
      <c r="F2678">
        <v>0</v>
      </c>
      <c r="G2678">
        <v>0</v>
      </c>
      <c r="H2678" s="9">
        <v>1734.5519561815299</v>
      </c>
      <c r="I2678" s="9">
        <v>-1.8378417</v>
      </c>
      <c r="J2678" s="9">
        <v>-1.8377249</v>
      </c>
      <c r="K2678" s="9">
        <v>-5.4424887000000002</v>
      </c>
      <c r="L2678" s="9">
        <v>-2.6149139253111402</v>
      </c>
      <c r="M2678" s="9">
        <v>-9.4136906000000007</v>
      </c>
      <c r="N2678" s="9">
        <v>-9.4136906000000007</v>
      </c>
      <c r="O2678" s="9">
        <v>-2.6149139253111402</v>
      </c>
      <c r="P2678">
        <v>0</v>
      </c>
      <c r="Q2678" s="9">
        <v>53.549995000000003</v>
      </c>
      <c r="R2678" s="9">
        <v>41585619.115773499</v>
      </c>
      <c r="S2678" s="9">
        <v>1034625571.6370699</v>
      </c>
      <c r="T2678" s="9">
        <v>-1.81511977288462E-3</v>
      </c>
      <c r="U2678" s="9">
        <v>2.6149139253111402</v>
      </c>
      <c r="V2678" s="9">
        <v>0</v>
      </c>
      <c r="W2678" s="9">
        <v>2.6149139253111402</v>
      </c>
      <c r="X2678" s="9" t="s">
        <v>86</v>
      </c>
      <c r="Y2678" s="9">
        <v>0</v>
      </c>
      <c r="Z2678" s="9">
        <v>1.0001797E-2</v>
      </c>
      <c r="AA2678" s="9">
        <v>0</v>
      </c>
      <c r="AB2678" s="9">
        <v>7.9896486999999992E-3</v>
      </c>
      <c r="AQ2678" s="9">
        <f>K2678-'Processed Potentiostat'!$J$3</f>
        <v>-5.4424887000000002</v>
      </c>
    </row>
    <row r="2679" spans="1:43" x14ac:dyDescent="0.3">
      <c r="A2679">
        <v>2</v>
      </c>
      <c r="B2679">
        <v>0</v>
      </c>
      <c r="C2679">
        <v>0</v>
      </c>
      <c r="D2679">
        <v>1</v>
      </c>
      <c r="E2679">
        <v>0</v>
      </c>
      <c r="F2679">
        <v>0</v>
      </c>
      <c r="G2679">
        <v>0</v>
      </c>
      <c r="H2679" s="9">
        <v>1734.5607561812999</v>
      </c>
      <c r="I2679" s="9">
        <v>-1.8379749999999999</v>
      </c>
      <c r="J2679" s="9">
        <v>-1.8381935</v>
      </c>
      <c r="K2679" s="9">
        <v>-0.42138097000000002</v>
      </c>
      <c r="L2679" s="9">
        <v>-2.6149236527397499</v>
      </c>
      <c r="M2679" s="9">
        <v>-9.4137249000000001</v>
      </c>
      <c r="N2679" s="9">
        <v>-9.4137249000000001</v>
      </c>
      <c r="O2679" s="9">
        <v>-2.6149236527397499</v>
      </c>
      <c r="P2679">
        <v>0</v>
      </c>
      <c r="Q2679" s="9">
        <v>53.549995000000003</v>
      </c>
      <c r="R2679" s="9">
        <v>41585619.115773499</v>
      </c>
      <c r="S2679" s="9">
        <v>984134928.23333502</v>
      </c>
      <c r="T2679" s="9">
        <v>-9.7274286083859301E-6</v>
      </c>
      <c r="U2679" s="9">
        <v>2.6149236527397499</v>
      </c>
      <c r="V2679" s="9">
        <v>0</v>
      </c>
      <c r="W2679" s="9">
        <v>2.6149236527397499</v>
      </c>
      <c r="X2679" s="9" t="s">
        <v>86</v>
      </c>
      <c r="Y2679" s="9">
        <v>0</v>
      </c>
      <c r="Z2679" s="9">
        <v>7.7457975999999996E-4</v>
      </c>
      <c r="AA2679" s="9">
        <v>0</v>
      </c>
      <c r="AB2679" s="9">
        <v>8.2040447999999992E-3</v>
      </c>
      <c r="AQ2679" s="9">
        <f>K2679-'Processed Potentiostat'!$J$3</f>
        <v>-0.42138097000000002</v>
      </c>
    </row>
    <row r="2680" spans="1:43" x14ac:dyDescent="0.3">
      <c r="A2680">
        <v>2</v>
      </c>
      <c r="B2680">
        <v>0</v>
      </c>
      <c r="C2680">
        <v>0</v>
      </c>
      <c r="D2680">
        <v>1</v>
      </c>
      <c r="E2680">
        <v>0</v>
      </c>
      <c r="F2680">
        <v>0</v>
      </c>
      <c r="G2680">
        <v>0</v>
      </c>
      <c r="H2680" s="9">
        <v>1735.56075615604</v>
      </c>
      <c r="I2680" s="9">
        <v>-1.8379843</v>
      </c>
      <c r="J2680" s="9">
        <v>-1.8381881</v>
      </c>
      <c r="K2680" s="9">
        <v>-2.1287498</v>
      </c>
      <c r="L2680" s="9">
        <v>-2.6156105260054598</v>
      </c>
      <c r="M2680" s="9">
        <v>-9.4161978000000008</v>
      </c>
      <c r="N2680" s="9">
        <v>-9.4161978000000008</v>
      </c>
      <c r="O2680" s="9">
        <v>-2.6156105260054598</v>
      </c>
      <c r="P2680">
        <v>0</v>
      </c>
      <c r="Q2680" s="9">
        <v>53.549995000000003</v>
      </c>
      <c r="R2680" s="9">
        <v>41585619.115773499</v>
      </c>
      <c r="S2680" s="9">
        <v>984954966.55329895</v>
      </c>
      <c r="T2680" s="9">
        <v>-6.86873265717036E-4</v>
      </c>
      <c r="U2680" s="9">
        <v>2.6156105260054598</v>
      </c>
      <c r="V2680" s="9">
        <v>0</v>
      </c>
      <c r="W2680" s="9">
        <v>2.6156105260054598</v>
      </c>
      <c r="X2680" s="9" t="s">
        <v>86</v>
      </c>
      <c r="Y2680" s="9">
        <v>0</v>
      </c>
      <c r="Z2680" s="9">
        <v>3.9130425999999996E-3</v>
      </c>
      <c r="AA2680" s="9">
        <v>0</v>
      </c>
      <c r="AB2680" s="9">
        <v>7.5742151000000001E-3</v>
      </c>
      <c r="AQ2680" s="9">
        <f>K2680-'Processed Potentiostat'!$J$3</f>
        <v>-2.1287498</v>
      </c>
    </row>
    <row r="2681" spans="1:43" x14ac:dyDescent="0.3">
      <c r="A2681">
        <v>2</v>
      </c>
      <c r="B2681">
        <v>0</v>
      </c>
      <c r="C2681">
        <v>0</v>
      </c>
      <c r="D2681">
        <v>1</v>
      </c>
      <c r="E2681">
        <v>0</v>
      </c>
      <c r="F2681">
        <v>0</v>
      </c>
      <c r="G2681">
        <v>0</v>
      </c>
      <c r="H2681" s="9">
        <v>1736.56075613078</v>
      </c>
      <c r="I2681" s="9">
        <v>-1.8378924999999999</v>
      </c>
      <c r="J2681" s="9">
        <v>-1.8381703</v>
      </c>
      <c r="K2681" s="9">
        <v>-3.3272697999999998</v>
      </c>
      <c r="L2681" s="9">
        <v>-2.6167537922617501</v>
      </c>
      <c r="M2681" s="9">
        <v>-9.4203138000000006</v>
      </c>
      <c r="N2681" s="9">
        <v>-9.4203138000000006</v>
      </c>
      <c r="O2681" s="9">
        <v>-2.6167537922617501</v>
      </c>
      <c r="P2681">
        <v>0</v>
      </c>
      <c r="Q2681" s="9">
        <v>53.549995000000003</v>
      </c>
      <c r="R2681" s="9">
        <v>41585619.115773499</v>
      </c>
      <c r="S2681" s="9">
        <v>987211114.88854897</v>
      </c>
      <c r="T2681" s="9">
        <v>-1.1432662562924599E-3</v>
      </c>
      <c r="U2681" s="9">
        <v>2.6167537922617501</v>
      </c>
      <c r="V2681" s="9">
        <v>0</v>
      </c>
      <c r="W2681" s="9">
        <v>2.6167537922617501</v>
      </c>
      <c r="X2681" s="9" t="s">
        <v>86</v>
      </c>
      <c r="Y2681" s="9">
        <v>0</v>
      </c>
      <c r="Z2681" s="9">
        <v>6.1160885000000002E-3</v>
      </c>
      <c r="AA2681" s="9">
        <v>0</v>
      </c>
      <c r="AB2681" s="9">
        <v>7.7482382999999998E-3</v>
      </c>
      <c r="AQ2681" s="9">
        <f>K2681-'Processed Potentiostat'!$J$3</f>
        <v>-3.3272697999999998</v>
      </c>
    </row>
    <row r="2682" spans="1:43" x14ac:dyDescent="0.3">
      <c r="A2682">
        <v>2</v>
      </c>
      <c r="B2682">
        <v>0</v>
      </c>
      <c r="C2682">
        <v>0</v>
      </c>
      <c r="D2682">
        <v>1</v>
      </c>
      <c r="E2682">
        <v>0</v>
      </c>
      <c r="F2682">
        <v>0</v>
      </c>
      <c r="G2682">
        <v>0</v>
      </c>
      <c r="H2682" s="9">
        <v>1737.5607561055201</v>
      </c>
      <c r="I2682" s="9">
        <v>-1.8378416</v>
      </c>
      <c r="J2682" s="9">
        <v>-1.8381234</v>
      </c>
      <c r="K2682" s="9">
        <v>-2.6547694000000002</v>
      </c>
      <c r="L2682" s="9">
        <v>-2.6179347603785201</v>
      </c>
      <c r="M2682" s="9">
        <v>-9.4245652999999994</v>
      </c>
      <c r="N2682" s="9">
        <v>-9.4245652999999994</v>
      </c>
      <c r="O2682" s="9">
        <v>-2.6179347603785201</v>
      </c>
      <c r="P2682">
        <v>0</v>
      </c>
      <c r="Q2682" s="9">
        <v>53.549995000000003</v>
      </c>
      <c r="R2682" s="9">
        <v>41585619.115773499</v>
      </c>
      <c r="S2682" s="9">
        <v>992509371.61185896</v>
      </c>
      <c r="T2682" s="9">
        <v>-1.18096811676027E-3</v>
      </c>
      <c r="U2682" s="9">
        <v>2.6179347603785201</v>
      </c>
      <c r="V2682" s="9">
        <v>0</v>
      </c>
      <c r="W2682" s="9">
        <v>2.6179347603785201</v>
      </c>
      <c r="X2682" s="9" t="s">
        <v>86</v>
      </c>
      <c r="Y2682" s="9">
        <v>0</v>
      </c>
      <c r="Z2682" s="9">
        <v>4.8797941000000003E-3</v>
      </c>
      <c r="AA2682" s="9">
        <v>0</v>
      </c>
      <c r="AB2682" s="9">
        <v>8.0672586000000001E-3</v>
      </c>
      <c r="AQ2682" s="9">
        <f>K2682-'Processed Potentiostat'!$J$3</f>
        <v>-2.6547694000000002</v>
      </c>
    </row>
    <row r="2683" spans="1:43" x14ac:dyDescent="0.3">
      <c r="A2683">
        <v>2</v>
      </c>
      <c r="B2683">
        <v>0</v>
      </c>
      <c r="C2683">
        <v>0</v>
      </c>
      <c r="D2683">
        <v>1</v>
      </c>
      <c r="E2683">
        <v>0</v>
      </c>
      <c r="F2683">
        <v>0</v>
      </c>
      <c r="G2683">
        <v>0</v>
      </c>
      <c r="H2683" s="9">
        <v>1738.56075608026</v>
      </c>
      <c r="I2683" s="9">
        <v>-1.8381201</v>
      </c>
      <c r="J2683" s="9">
        <v>-1.8382782</v>
      </c>
      <c r="K2683" s="9">
        <v>-2.4811592</v>
      </c>
      <c r="L2683" s="9">
        <v>-2.6190910608323401</v>
      </c>
      <c r="M2683" s="9">
        <v>-9.4287281000000007</v>
      </c>
      <c r="N2683" s="9">
        <v>-9.4287281000000007</v>
      </c>
      <c r="O2683" s="9">
        <v>-2.6190910608323401</v>
      </c>
      <c r="P2683">
        <v>0</v>
      </c>
      <c r="Q2683" s="9">
        <v>53.549995000000003</v>
      </c>
      <c r="R2683" s="9">
        <v>41585619.115773499</v>
      </c>
      <c r="S2683" s="9">
        <v>977084565.32188904</v>
      </c>
      <c r="T2683" s="9">
        <v>-1.15630045382175E-3</v>
      </c>
      <c r="U2683" s="9">
        <v>2.6190910608323401</v>
      </c>
      <c r="V2683" s="9">
        <v>0</v>
      </c>
      <c r="W2683" s="9">
        <v>2.6190910608323401</v>
      </c>
      <c r="X2683" s="9" t="s">
        <v>86</v>
      </c>
      <c r="Y2683" s="9">
        <v>0</v>
      </c>
      <c r="Z2683" s="9">
        <v>4.5610609999999999E-3</v>
      </c>
      <c r="AA2683" s="9">
        <v>0</v>
      </c>
      <c r="AB2683" s="9">
        <v>7.9469251999999997E-3</v>
      </c>
      <c r="AQ2683" s="9">
        <f>K2683-'Processed Potentiostat'!$J$3</f>
        <v>-2.4811592</v>
      </c>
    </row>
    <row r="2684" spans="1:43" x14ac:dyDescent="0.3">
      <c r="A2684">
        <v>2</v>
      </c>
      <c r="B2684">
        <v>0</v>
      </c>
      <c r="C2684">
        <v>0</v>
      </c>
      <c r="D2684">
        <v>1</v>
      </c>
      <c r="E2684">
        <v>0</v>
      </c>
      <c r="F2684">
        <v>0</v>
      </c>
      <c r="G2684">
        <v>0</v>
      </c>
      <c r="H2684" s="9">
        <v>1739.56075605499</v>
      </c>
      <c r="I2684" s="9">
        <v>-1.8381331999999999</v>
      </c>
      <c r="J2684" s="9">
        <v>-1.8384322</v>
      </c>
      <c r="K2684" s="9">
        <v>-2.2049856000000001</v>
      </c>
      <c r="L2684" s="9">
        <v>-2.6202307401106202</v>
      </c>
      <c r="M2684" s="9">
        <v>-9.4328307999999996</v>
      </c>
      <c r="N2684" s="9">
        <v>-9.4328307999999996</v>
      </c>
      <c r="O2684" s="9">
        <v>-2.6202307401106202</v>
      </c>
      <c r="P2684">
        <v>0</v>
      </c>
      <c r="Q2684" s="9">
        <v>53.549995000000003</v>
      </c>
      <c r="R2684" s="9">
        <v>41585619.115773499</v>
      </c>
      <c r="S2684" s="9">
        <v>962208661.64602196</v>
      </c>
      <c r="T2684" s="9">
        <v>-1.1396792782809499E-3</v>
      </c>
      <c r="U2684" s="9">
        <v>2.6202307401106202</v>
      </c>
      <c r="V2684" s="9">
        <v>0</v>
      </c>
      <c r="W2684" s="9">
        <v>2.6202307401106202</v>
      </c>
      <c r="X2684" s="9" t="s">
        <v>86</v>
      </c>
      <c r="Y2684" s="9">
        <v>0</v>
      </c>
      <c r="Z2684" s="9">
        <v>4.0537165000000003E-3</v>
      </c>
      <c r="AA2684" s="9">
        <v>0</v>
      </c>
      <c r="AB2684" s="9">
        <v>7.8156245999999995E-3</v>
      </c>
      <c r="AQ2684" s="9">
        <f>K2684-'Processed Potentiostat'!$J$3</f>
        <v>-2.2049856000000001</v>
      </c>
    </row>
    <row r="2685" spans="1:43" x14ac:dyDescent="0.3">
      <c r="A2685">
        <v>2</v>
      </c>
      <c r="B2685">
        <v>0</v>
      </c>
      <c r="C2685">
        <v>0</v>
      </c>
      <c r="D2685">
        <v>1</v>
      </c>
      <c r="E2685">
        <v>0</v>
      </c>
      <c r="F2685">
        <v>0</v>
      </c>
      <c r="G2685">
        <v>0</v>
      </c>
      <c r="H2685" s="9">
        <v>1740.23175603804</v>
      </c>
      <c r="I2685" s="9">
        <v>-1.8381324000000001</v>
      </c>
      <c r="J2685" s="9">
        <v>-1.8379426000000001</v>
      </c>
      <c r="K2685" s="9">
        <v>-7.2219343</v>
      </c>
      <c r="L2685" s="9">
        <v>-2.62099278802016</v>
      </c>
      <c r="M2685" s="9">
        <v>-9.4355735999999997</v>
      </c>
      <c r="N2685" s="9">
        <v>-9.4355735999999997</v>
      </c>
      <c r="O2685" s="9">
        <v>-2.62099278802016</v>
      </c>
      <c r="P2685">
        <v>0</v>
      </c>
      <c r="Q2685" s="9">
        <v>53.549995000000003</v>
      </c>
      <c r="R2685" s="9">
        <v>41585619.115773499</v>
      </c>
      <c r="S2685" s="9">
        <v>1012881193.226</v>
      </c>
      <c r="T2685" s="9">
        <v>-7.6204790953804304E-4</v>
      </c>
      <c r="U2685" s="9">
        <v>2.62099278802016</v>
      </c>
      <c r="V2685" s="9">
        <v>0</v>
      </c>
      <c r="W2685" s="9">
        <v>2.62099278802016</v>
      </c>
      <c r="X2685" s="9" t="s">
        <v>86</v>
      </c>
      <c r="Y2685" s="9">
        <v>0</v>
      </c>
      <c r="Z2685" s="9">
        <v>1.3273501E-2</v>
      </c>
      <c r="AA2685" s="9">
        <v>0</v>
      </c>
      <c r="AB2685" s="9">
        <v>7.5724325000000002E-3</v>
      </c>
      <c r="AQ2685" s="9">
        <f>K2685-'Processed Potentiostat'!$J$3</f>
        <v>-7.2219343</v>
      </c>
    </row>
    <row r="2686" spans="1:43" x14ac:dyDescent="0.3">
      <c r="A2686">
        <v>2</v>
      </c>
      <c r="B2686">
        <v>0</v>
      </c>
      <c r="C2686">
        <v>0</v>
      </c>
      <c r="D2686">
        <v>1</v>
      </c>
      <c r="E2686">
        <v>0</v>
      </c>
      <c r="F2686">
        <v>0</v>
      </c>
      <c r="G2686">
        <v>0</v>
      </c>
      <c r="H2686" s="9">
        <v>1740.80135602365</v>
      </c>
      <c r="I2686" s="9">
        <v>-1.8380843</v>
      </c>
      <c r="J2686" s="9">
        <v>-1.8383232</v>
      </c>
      <c r="K2686" s="9">
        <v>-2.1884258000000001</v>
      </c>
      <c r="L2686" s="9">
        <v>-2.62181780128497</v>
      </c>
      <c r="M2686" s="9">
        <v>-9.4385443000000002</v>
      </c>
      <c r="N2686" s="9">
        <v>-9.4385443000000002</v>
      </c>
      <c r="O2686" s="9">
        <v>-2.62181780128497</v>
      </c>
      <c r="P2686">
        <v>0</v>
      </c>
      <c r="Q2686" s="9">
        <v>53.549995000000003</v>
      </c>
      <c r="R2686" s="9">
        <v>41585619.115773499</v>
      </c>
      <c r="S2686" s="9">
        <v>973568957.10347402</v>
      </c>
      <c r="T2686" s="9">
        <v>-8.2501326481487704E-4</v>
      </c>
      <c r="U2686" s="9">
        <v>2.62181780128497</v>
      </c>
      <c r="V2686" s="9">
        <v>0</v>
      </c>
      <c r="W2686" s="9">
        <v>2.62181780128497</v>
      </c>
      <c r="X2686" s="9" t="s">
        <v>86</v>
      </c>
      <c r="Y2686" s="9">
        <v>0</v>
      </c>
      <c r="Z2686" s="9">
        <v>4.0230340999999996E-3</v>
      </c>
      <c r="AA2686" s="9">
        <v>0</v>
      </c>
      <c r="AB2686" s="9">
        <v>7.7553759E-3</v>
      </c>
      <c r="AQ2686" s="9">
        <f>K2686-'Processed Potentiostat'!$J$3</f>
        <v>-2.1884258000000001</v>
      </c>
    </row>
    <row r="2687" spans="1:43" x14ac:dyDescent="0.3">
      <c r="A2687">
        <v>2</v>
      </c>
      <c r="B2687">
        <v>0</v>
      </c>
      <c r="C2687">
        <v>0</v>
      </c>
      <c r="D2687">
        <v>1</v>
      </c>
      <c r="E2687">
        <v>0</v>
      </c>
      <c r="F2687">
        <v>0</v>
      </c>
      <c r="G2687">
        <v>0</v>
      </c>
      <c r="H2687" s="9">
        <v>1741.8013559983899</v>
      </c>
      <c r="I2687" s="9">
        <v>-1.8381419999999999</v>
      </c>
      <c r="J2687" s="9">
        <v>-1.8383396000000001</v>
      </c>
      <c r="K2687" s="9">
        <v>-0.77600336000000003</v>
      </c>
      <c r="L2687" s="9">
        <v>-2.6223861202367802</v>
      </c>
      <c r="M2687" s="9">
        <v>-9.4405899000000009</v>
      </c>
      <c r="N2687" s="9">
        <v>-9.4405899000000009</v>
      </c>
      <c r="O2687" s="9">
        <v>-2.6223861202367802</v>
      </c>
      <c r="P2687">
        <v>0</v>
      </c>
      <c r="Q2687" s="9">
        <v>53.549995000000003</v>
      </c>
      <c r="R2687" s="9">
        <v>41585619.115773499</v>
      </c>
      <c r="S2687" s="9">
        <v>972147716.205567</v>
      </c>
      <c r="T2687" s="9">
        <v>-5.6831895180575699E-4</v>
      </c>
      <c r="U2687" s="9">
        <v>2.6223861202367802</v>
      </c>
      <c r="V2687" s="9">
        <v>0</v>
      </c>
      <c r="W2687" s="9">
        <v>2.6223861202367802</v>
      </c>
      <c r="X2687" s="9" t="s">
        <v>86</v>
      </c>
      <c r="Y2687" s="9">
        <v>0</v>
      </c>
      <c r="Z2687" s="9">
        <v>1.4265577E-3</v>
      </c>
      <c r="AA2687" s="9">
        <v>0</v>
      </c>
      <c r="AB2687" s="9">
        <v>7.8754806999999996E-3</v>
      </c>
      <c r="AQ2687" s="9">
        <f>K2687-'Processed Potentiostat'!$J$3</f>
        <v>-0.77600336000000003</v>
      </c>
    </row>
    <row r="2688" spans="1:43" x14ac:dyDescent="0.3">
      <c r="A2688">
        <v>2</v>
      </c>
      <c r="B2688">
        <v>0</v>
      </c>
      <c r="C2688">
        <v>0</v>
      </c>
      <c r="D2688">
        <v>1</v>
      </c>
      <c r="E2688">
        <v>0</v>
      </c>
      <c r="F2688">
        <v>0</v>
      </c>
      <c r="G2688">
        <v>0</v>
      </c>
      <c r="H2688" s="9">
        <v>1742.27175598651</v>
      </c>
      <c r="I2688" s="9">
        <v>-1.8381634</v>
      </c>
      <c r="J2688" s="9">
        <v>-1.8380029</v>
      </c>
      <c r="K2688" s="9">
        <v>-5.8226370999999997</v>
      </c>
      <c r="L2688" s="9">
        <v>-2.6227489561771899</v>
      </c>
      <c r="M2688" s="9">
        <v>-9.4418963999999992</v>
      </c>
      <c r="N2688" s="9">
        <v>-9.4418963999999992</v>
      </c>
      <c r="O2688" s="9">
        <v>-2.6227489561771899</v>
      </c>
      <c r="P2688">
        <v>0</v>
      </c>
      <c r="Q2688" s="9">
        <v>53.549995000000003</v>
      </c>
      <c r="R2688" s="9">
        <v>41585619.115773499</v>
      </c>
      <c r="S2688" s="9">
        <v>1007061043.23592</v>
      </c>
      <c r="T2688" s="9">
        <v>-3.6283594041375202E-4</v>
      </c>
      <c r="U2688" s="9">
        <v>2.6227489561771899</v>
      </c>
      <c r="V2688" s="9">
        <v>0</v>
      </c>
      <c r="W2688" s="9">
        <v>2.6227489561771899</v>
      </c>
      <c r="X2688" s="9" t="s">
        <v>86</v>
      </c>
      <c r="Y2688" s="9">
        <v>0</v>
      </c>
      <c r="Z2688" s="9">
        <v>1.0702023999999999E-2</v>
      </c>
      <c r="AA2688" s="9">
        <v>0</v>
      </c>
      <c r="AB2688" s="9">
        <v>7.9216100000000008E-3</v>
      </c>
      <c r="AQ2688" s="9">
        <f>K2688-'Processed Potentiostat'!$J$3</f>
        <v>-5.8226370999999997</v>
      </c>
    </row>
    <row r="2689" spans="1:43" x14ac:dyDescent="0.3">
      <c r="A2689">
        <v>2</v>
      </c>
      <c r="B2689">
        <v>0</v>
      </c>
      <c r="C2689">
        <v>0</v>
      </c>
      <c r="D2689">
        <v>1</v>
      </c>
      <c r="E2689">
        <v>0</v>
      </c>
      <c r="F2689">
        <v>0</v>
      </c>
      <c r="G2689">
        <v>0</v>
      </c>
      <c r="H2689" s="9">
        <v>1743.2717559612499</v>
      </c>
      <c r="I2689" s="9">
        <v>-1.8379794</v>
      </c>
      <c r="J2689" s="9">
        <v>-1.8377999</v>
      </c>
      <c r="K2689" s="9">
        <v>-5.2471680999999997</v>
      </c>
      <c r="L2689" s="9">
        <v>-2.62387449375368</v>
      </c>
      <c r="M2689" s="9">
        <v>-9.4459485999999995</v>
      </c>
      <c r="N2689" s="9">
        <v>-9.4459485999999995</v>
      </c>
      <c r="O2689" s="9">
        <v>-2.62387449375368</v>
      </c>
      <c r="P2689">
        <v>0</v>
      </c>
      <c r="Q2689" s="9">
        <v>53.549995000000003</v>
      </c>
      <c r="R2689" s="9">
        <v>41585619.115773499</v>
      </c>
      <c r="S2689" s="9">
        <v>1029703773.45829</v>
      </c>
      <c r="T2689" s="9">
        <v>-1.12553757649003E-3</v>
      </c>
      <c r="U2689" s="9">
        <v>2.62387449375368</v>
      </c>
      <c r="V2689" s="9">
        <v>0</v>
      </c>
      <c r="W2689" s="9">
        <v>2.62387449375368</v>
      </c>
      <c r="X2689" s="9" t="s">
        <v>86</v>
      </c>
      <c r="Y2689" s="9">
        <v>0</v>
      </c>
      <c r="Z2689" s="9">
        <v>9.6432445999999998E-3</v>
      </c>
      <c r="AA2689" s="9">
        <v>0</v>
      </c>
      <c r="AB2689" s="9">
        <v>7.6383795000000004E-3</v>
      </c>
      <c r="AQ2689" s="9">
        <f>K2689-'Processed Potentiostat'!$J$3</f>
        <v>-5.2471680999999997</v>
      </c>
    </row>
    <row r="2690" spans="1:43" x14ac:dyDescent="0.3">
      <c r="A2690">
        <v>2</v>
      </c>
      <c r="B2690">
        <v>0</v>
      </c>
      <c r="C2690">
        <v>0</v>
      </c>
      <c r="D2690">
        <v>1</v>
      </c>
      <c r="E2690">
        <v>0</v>
      </c>
      <c r="F2690">
        <v>0</v>
      </c>
      <c r="G2690">
        <v>0</v>
      </c>
      <c r="H2690" s="9">
        <v>1743.5417559544201</v>
      </c>
      <c r="I2690" s="9">
        <v>-1.83796</v>
      </c>
      <c r="J2690" s="9">
        <v>-1.8381463</v>
      </c>
      <c r="K2690" s="9">
        <v>-0.22792979999999999</v>
      </c>
      <c r="L2690" s="9">
        <v>-2.6241217485725499</v>
      </c>
      <c r="M2690" s="9">
        <v>-9.4468384000000007</v>
      </c>
      <c r="N2690" s="9">
        <v>-9.4468384000000007</v>
      </c>
      <c r="O2690" s="9">
        <v>-2.6241217485725499</v>
      </c>
      <c r="P2690">
        <v>0</v>
      </c>
      <c r="Q2690" s="9">
        <v>53.549995000000003</v>
      </c>
      <c r="R2690" s="9">
        <v>41585619.115773499</v>
      </c>
      <c r="S2690" s="9">
        <v>992462946.00771403</v>
      </c>
      <c r="T2690" s="9">
        <v>-2.4725481886678197E-4</v>
      </c>
      <c r="U2690" s="9">
        <v>2.6241217485725499</v>
      </c>
      <c r="V2690" s="9">
        <v>0</v>
      </c>
      <c r="W2690" s="9">
        <v>2.6241217485725499</v>
      </c>
      <c r="X2690" s="9" t="s">
        <v>86</v>
      </c>
      <c r="Y2690" s="9">
        <v>0</v>
      </c>
      <c r="Z2690" s="9">
        <v>4.1896832E-4</v>
      </c>
      <c r="AA2690" s="9">
        <v>0</v>
      </c>
      <c r="AB2690" s="9">
        <v>7.8560122999999996E-3</v>
      </c>
      <c r="AQ2690" s="9">
        <f>K2690-'Processed Potentiostat'!$J$3</f>
        <v>-0.22792979999999999</v>
      </c>
    </row>
    <row r="2691" spans="1:43" x14ac:dyDescent="0.3">
      <c r="A2691">
        <v>2</v>
      </c>
      <c r="B2691">
        <v>0</v>
      </c>
      <c r="C2691">
        <v>0</v>
      </c>
      <c r="D2691">
        <v>1</v>
      </c>
      <c r="E2691">
        <v>0</v>
      </c>
      <c r="F2691">
        <v>0</v>
      </c>
      <c r="G2691">
        <v>0</v>
      </c>
      <c r="H2691" s="9">
        <v>1743.77175594861</v>
      </c>
      <c r="I2691" s="9">
        <v>-1.8381221999999999</v>
      </c>
      <c r="J2691" s="9">
        <v>-1.8379331999999999</v>
      </c>
      <c r="K2691" s="9">
        <v>-5.260942</v>
      </c>
      <c r="L2691" s="9">
        <v>-2.6243057649021</v>
      </c>
      <c r="M2691" s="9">
        <v>-9.4475011999999996</v>
      </c>
      <c r="N2691" s="9">
        <v>-9.4475011999999996</v>
      </c>
      <c r="O2691" s="9">
        <v>-2.6243057649021</v>
      </c>
      <c r="P2691">
        <v>0</v>
      </c>
      <c r="Q2691" s="9">
        <v>53.549995000000003</v>
      </c>
      <c r="R2691" s="9">
        <v>41585619.115773499</v>
      </c>
      <c r="S2691" s="9">
        <v>1015179069.3141201</v>
      </c>
      <c r="T2691" s="9">
        <v>-1.84016329550118E-4</v>
      </c>
      <c r="U2691" s="9">
        <v>2.6243057649021</v>
      </c>
      <c r="V2691" s="9">
        <v>0</v>
      </c>
      <c r="W2691" s="9">
        <v>2.6243057649021</v>
      </c>
      <c r="X2691" s="9" t="s">
        <v>86</v>
      </c>
      <c r="Y2691" s="9">
        <v>0</v>
      </c>
      <c r="Z2691" s="9">
        <v>9.6692601000000003E-3</v>
      </c>
      <c r="AA2691" s="9">
        <v>0</v>
      </c>
      <c r="AB2691" s="9">
        <v>7.8418609000000007E-3</v>
      </c>
      <c r="AQ2691" s="9">
        <f>K2691-'Processed Potentiostat'!$J$3</f>
        <v>-5.260942</v>
      </c>
    </row>
    <row r="2692" spans="1:43" x14ac:dyDescent="0.3">
      <c r="A2692">
        <v>2</v>
      </c>
      <c r="B2692">
        <v>0</v>
      </c>
      <c r="C2692">
        <v>0</v>
      </c>
      <c r="D2692">
        <v>1</v>
      </c>
      <c r="E2692">
        <v>0</v>
      </c>
      <c r="F2692">
        <v>0</v>
      </c>
      <c r="G2692">
        <v>0</v>
      </c>
      <c r="H2692" s="9">
        <v>1744.0613559413</v>
      </c>
      <c r="I2692" s="9">
        <v>-1.8379270000000001</v>
      </c>
      <c r="J2692" s="9">
        <v>-1.838141</v>
      </c>
      <c r="K2692" s="9">
        <v>-0.25116685</v>
      </c>
      <c r="L2692" s="9">
        <v>-2.62456913380151</v>
      </c>
      <c r="M2692" s="9">
        <v>-9.4484490999999995</v>
      </c>
      <c r="N2692" s="9">
        <v>-9.4484490999999995</v>
      </c>
      <c r="O2692" s="9">
        <v>-2.62456913380151</v>
      </c>
      <c r="P2692">
        <v>0</v>
      </c>
      <c r="Q2692" s="9">
        <v>53.549995000000003</v>
      </c>
      <c r="R2692" s="9">
        <v>41585619.115773499</v>
      </c>
      <c r="S2692" s="9">
        <v>993189135.56004095</v>
      </c>
      <c r="T2692" s="9">
        <v>-2.6336889941491699E-4</v>
      </c>
      <c r="U2692" s="9">
        <v>2.62456913380151</v>
      </c>
      <c r="V2692" s="9">
        <v>0</v>
      </c>
      <c r="W2692" s="9">
        <v>2.62456913380151</v>
      </c>
      <c r="X2692" s="9" t="s">
        <v>86</v>
      </c>
      <c r="Y2692" s="9">
        <v>0</v>
      </c>
      <c r="Z2692" s="9">
        <v>4.6168008999999998E-4</v>
      </c>
      <c r="AA2692" s="9">
        <v>0</v>
      </c>
      <c r="AB2692" s="9">
        <v>7.7164382999999996E-3</v>
      </c>
      <c r="AQ2692" s="9">
        <f>K2692-'Processed Potentiostat'!$J$3</f>
        <v>-0.25116685</v>
      </c>
    </row>
    <row r="2693" spans="1:43" x14ac:dyDescent="0.3">
      <c r="A2693">
        <v>2</v>
      </c>
      <c r="B2693">
        <v>0</v>
      </c>
      <c r="C2693">
        <v>0</v>
      </c>
      <c r="D2693">
        <v>1</v>
      </c>
      <c r="E2693">
        <v>0</v>
      </c>
      <c r="F2693">
        <v>0</v>
      </c>
      <c r="G2693">
        <v>0</v>
      </c>
      <c r="H2693" s="9">
        <v>1744.19235593799</v>
      </c>
      <c r="I2693" s="9">
        <v>-1.8380444</v>
      </c>
      <c r="J2693" s="9">
        <v>-1.837966</v>
      </c>
      <c r="K2693" s="9">
        <v>-5.2686495999999998</v>
      </c>
      <c r="L2693" s="9">
        <v>-2.6246562980449601</v>
      </c>
      <c r="M2693" s="9">
        <v>-9.4487629000000002</v>
      </c>
      <c r="N2693" s="9">
        <v>-9.4487629000000002</v>
      </c>
      <c r="O2693" s="9">
        <v>-2.6246562980449601</v>
      </c>
      <c r="P2693">
        <v>0</v>
      </c>
      <c r="Q2693" s="9">
        <v>53.549995000000003</v>
      </c>
      <c r="R2693" s="9">
        <v>41585619.115773499</v>
      </c>
      <c r="S2693" s="9">
        <v>1011763520.68426</v>
      </c>
      <c r="T2693" s="9">
        <v>-8.7164243443016404E-5</v>
      </c>
      <c r="U2693" s="9">
        <v>2.6246562980449601</v>
      </c>
      <c r="V2693" s="9">
        <v>0</v>
      </c>
      <c r="W2693" s="9">
        <v>2.6246562980449601</v>
      </c>
      <c r="X2693" s="9" t="s">
        <v>86</v>
      </c>
      <c r="Y2693" s="9">
        <v>0</v>
      </c>
      <c r="Z2693" s="9">
        <v>9.6835988000000001E-3</v>
      </c>
      <c r="AA2693" s="9">
        <v>0</v>
      </c>
      <c r="AB2693" s="9">
        <v>7.5723492E-3</v>
      </c>
      <c r="AQ2693" s="9">
        <f>K2693-'Processed Potentiostat'!$J$3</f>
        <v>-5.2686495999999998</v>
      </c>
    </row>
    <row r="2694" spans="1:43" x14ac:dyDescent="0.3">
      <c r="A2694">
        <v>2</v>
      </c>
      <c r="B2694">
        <v>0</v>
      </c>
      <c r="C2694">
        <v>0</v>
      </c>
      <c r="D2694">
        <v>1</v>
      </c>
      <c r="E2694">
        <v>0</v>
      </c>
      <c r="F2694">
        <v>0</v>
      </c>
      <c r="G2694">
        <v>0</v>
      </c>
      <c r="H2694" s="9">
        <v>1744.6011559276601</v>
      </c>
      <c r="I2694" s="9">
        <v>-1.8379825000000001</v>
      </c>
      <c r="J2694" s="9">
        <v>-1.8381717</v>
      </c>
      <c r="K2694" s="9">
        <v>-0.25109052999999998</v>
      </c>
      <c r="L2694" s="9">
        <v>-2.6249869384208999</v>
      </c>
      <c r="M2694" s="9">
        <v>-9.4499531000000001</v>
      </c>
      <c r="N2694" s="9">
        <v>-9.4499531000000001</v>
      </c>
      <c r="O2694" s="9">
        <v>-2.6249869384208999</v>
      </c>
      <c r="P2694">
        <v>0</v>
      </c>
      <c r="Q2694" s="9">
        <v>53.549995000000003</v>
      </c>
      <c r="R2694" s="9">
        <v>41585619.115773499</v>
      </c>
      <c r="S2694" s="9">
        <v>990157572.27901602</v>
      </c>
      <c r="T2694" s="9">
        <v>-3.30640375945101E-4</v>
      </c>
      <c r="U2694" s="9">
        <v>2.6249869384208999</v>
      </c>
      <c r="V2694" s="9">
        <v>0</v>
      </c>
      <c r="W2694" s="9">
        <v>2.6249869384208999</v>
      </c>
      <c r="X2694" s="9" t="s">
        <v>86</v>
      </c>
      <c r="Y2694" s="9">
        <v>0</v>
      </c>
      <c r="Z2694" s="9">
        <v>4.6154752000000001E-4</v>
      </c>
      <c r="AA2694" s="9">
        <v>0</v>
      </c>
      <c r="AB2694" s="9">
        <v>7.8281694999999991E-3</v>
      </c>
      <c r="AQ2694" s="9">
        <f>K2694-'Processed Potentiostat'!$J$3</f>
        <v>-0.25109052999999998</v>
      </c>
    </row>
    <row r="2695" spans="1:43" x14ac:dyDescent="0.3">
      <c r="A2695">
        <v>2</v>
      </c>
      <c r="B2695">
        <v>0</v>
      </c>
      <c r="C2695">
        <v>0</v>
      </c>
      <c r="D2695">
        <v>1</v>
      </c>
      <c r="E2695">
        <v>0</v>
      </c>
      <c r="F2695">
        <v>0</v>
      </c>
      <c r="G2695">
        <v>0</v>
      </c>
      <c r="H2695" s="9">
        <v>1745.0717559157699</v>
      </c>
      <c r="I2695" s="9">
        <v>-1.8380445999999999</v>
      </c>
      <c r="J2695" s="9">
        <v>-1.8380053000000001</v>
      </c>
      <c r="K2695" s="9">
        <v>-5.2773108000000004</v>
      </c>
      <c r="L2695" s="9">
        <v>-2.6251888458697801</v>
      </c>
      <c r="M2695" s="9">
        <v>-9.4506797999999996</v>
      </c>
      <c r="N2695" s="9">
        <v>-9.4506797999999996</v>
      </c>
      <c r="O2695" s="9">
        <v>-2.6251888458697801</v>
      </c>
      <c r="P2695">
        <v>0</v>
      </c>
      <c r="Q2695" s="9">
        <v>53.549995000000003</v>
      </c>
      <c r="R2695" s="9">
        <v>41585619.115773499</v>
      </c>
      <c r="S2695" s="9">
        <v>1007739060.39036</v>
      </c>
      <c r="T2695" s="9">
        <v>-2.0190744887482699E-4</v>
      </c>
      <c r="U2695" s="9">
        <v>2.6251888458697801</v>
      </c>
      <c r="V2695" s="9">
        <v>0</v>
      </c>
      <c r="W2695" s="9">
        <v>2.6251888458697801</v>
      </c>
      <c r="X2695" s="9" t="s">
        <v>86</v>
      </c>
      <c r="Y2695" s="9">
        <v>0</v>
      </c>
      <c r="Z2695" s="9">
        <v>9.6997255000000008E-3</v>
      </c>
      <c r="AA2695" s="9">
        <v>0</v>
      </c>
      <c r="AB2695" s="9">
        <v>7.8862355999999995E-3</v>
      </c>
      <c r="AQ2695" s="9">
        <f>K2695-'Processed Potentiostat'!$J$3</f>
        <v>-5.2773108000000004</v>
      </c>
    </row>
    <row r="2696" spans="1:43" x14ac:dyDescent="0.3">
      <c r="A2696">
        <v>2</v>
      </c>
      <c r="B2696">
        <v>0</v>
      </c>
      <c r="C2696">
        <v>0</v>
      </c>
      <c r="D2696">
        <v>1</v>
      </c>
      <c r="E2696">
        <v>0</v>
      </c>
      <c r="F2696">
        <v>0</v>
      </c>
      <c r="G2696">
        <v>0</v>
      </c>
      <c r="H2696" s="9">
        <v>1745.78935589765</v>
      </c>
      <c r="I2696" s="9">
        <v>-1.8379247000000001</v>
      </c>
      <c r="J2696" s="9">
        <v>-1.8376815</v>
      </c>
      <c r="K2696" s="9">
        <v>-10.288041</v>
      </c>
      <c r="L2696" s="9">
        <v>-2.6260124522918802</v>
      </c>
      <c r="M2696" s="9">
        <v>-9.4536447999999993</v>
      </c>
      <c r="N2696" s="9">
        <v>-9.4536447999999993</v>
      </c>
      <c r="O2696" s="9">
        <v>-2.6260124522918802</v>
      </c>
      <c r="P2696">
        <v>0</v>
      </c>
      <c r="Q2696" s="9">
        <v>53.549995000000003</v>
      </c>
      <c r="R2696" s="9">
        <v>41585619.115773499</v>
      </c>
      <c r="S2696" s="9">
        <v>1043960111.5128</v>
      </c>
      <c r="T2696" s="9">
        <v>-8.2360642210632597E-4</v>
      </c>
      <c r="U2696" s="9">
        <v>2.6260124522918802</v>
      </c>
      <c r="V2696" s="9">
        <v>0</v>
      </c>
      <c r="W2696" s="9">
        <v>2.6260124522918802</v>
      </c>
      <c r="X2696" s="9" t="s">
        <v>86</v>
      </c>
      <c r="Y2696" s="9">
        <v>0</v>
      </c>
      <c r="Z2696" s="9">
        <v>1.8906143E-2</v>
      </c>
      <c r="AA2696" s="9">
        <v>0</v>
      </c>
      <c r="AB2696" s="9">
        <v>7.5376289999999997E-3</v>
      </c>
      <c r="AQ2696" s="9">
        <f>K2696-'Processed Potentiostat'!$J$3</f>
        <v>-10.288041</v>
      </c>
    </row>
    <row r="2697" spans="1:43" x14ac:dyDescent="0.3">
      <c r="A2697">
        <v>2</v>
      </c>
      <c r="B2697">
        <v>0</v>
      </c>
      <c r="C2697">
        <v>0</v>
      </c>
      <c r="D2697">
        <v>1</v>
      </c>
      <c r="E2697">
        <v>0</v>
      </c>
      <c r="F2697">
        <v>0</v>
      </c>
      <c r="G2697">
        <v>0</v>
      </c>
      <c r="H2697" s="9">
        <v>1745.8187558969</v>
      </c>
      <c r="I2697" s="9">
        <v>-1.8380257</v>
      </c>
      <c r="J2697" s="9">
        <v>-1.8385574</v>
      </c>
      <c r="K2697" s="9">
        <v>-5.2410950999999999</v>
      </c>
      <c r="L2697" s="9">
        <v>-2.6260771111734398</v>
      </c>
      <c r="M2697" s="9">
        <v>-9.4538773999999997</v>
      </c>
      <c r="N2697" s="9">
        <v>-9.4538773999999997</v>
      </c>
      <c r="O2697" s="9">
        <v>-2.6260771111734398</v>
      </c>
      <c r="P2697">
        <v>0</v>
      </c>
      <c r="Q2697" s="9">
        <v>53.549995000000003</v>
      </c>
      <c r="R2697" s="9">
        <v>41585619.115773499</v>
      </c>
      <c r="S2697" s="9">
        <v>952235162.274248</v>
      </c>
      <c r="T2697" s="9">
        <v>-6.4658881558266005E-5</v>
      </c>
      <c r="U2697" s="9">
        <v>2.6260771111734398</v>
      </c>
      <c r="V2697" s="9">
        <v>0</v>
      </c>
      <c r="W2697" s="9">
        <v>2.6260771111734398</v>
      </c>
      <c r="X2697" s="9" t="s">
        <v>86</v>
      </c>
      <c r="Y2697" s="9">
        <v>0</v>
      </c>
      <c r="Z2697" s="9">
        <v>9.6360538000000006E-3</v>
      </c>
      <c r="AA2697" s="9">
        <v>0</v>
      </c>
      <c r="AB2697" s="9">
        <v>7.4351160000000003E-3</v>
      </c>
      <c r="AQ2697" s="9">
        <f>K2697-'Processed Potentiostat'!$J$3</f>
        <v>-5.2410950999999999</v>
      </c>
    </row>
    <row r="2698" spans="1:43" x14ac:dyDescent="0.3">
      <c r="A2698">
        <v>2</v>
      </c>
      <c r="B2698">
        <v>0</v>
      </c>
      <c r="C2698">
        <v>0</v>
      </c>
      <c r="D2698">
        <v>1</v>
      </c>
      <c r="E2698">
        <v>0</v>
      </c>
      <c r="F2698">
        <v>0</v>
      </c>
      <c r="G2698">
        <v>0</v>
      </c>
      <c r="H2698" s="9">
        <v>1746.03235589151</v>
      </c>
      <c r="I2698" s="9">
        <v>-1.8379881</v>
      </c>
      <c r="J2698" s="9">
        <v>-1.8379966999999999</v>
      </c>
      <c r="K2698" s="9">
        <v>-10.255181</v>
      </c>
      <c r="L2698" s="9">
        <v>-2.6265283550985301</v>
      </c>
      <c r="M2698" s="9">
        <v>-9.4555024999999997</v>
      </c>
      <c r="N2698" s="9">
        <v>-9.4555024999999997</v>
      </c>
      <c r="O2698" s="9">
        <v>-2.6265283550985301</v>
      </c>
      <c r="P2698">
        <v>0</v>
      </c>
      <c r="Q2698" s="9">
        <v>53.549995000000003</v>
      </c>
      <c r="R2698" s="9">
        <v>41585619.115773499</v>
      </c>
      <c r="S2698" s="9">
        <v>1009171458.3439</v>
      </c>
      <c r="T2698" s="9">
        <v>-4.5124392509476798E-4</v>
      </c>
      <c r="U2698" s="9">
        <v>2.6265283550985301</v>
      </c>
      <c r="V2698" s="9">
        <v>0</v>
      </c>
      <c r="W2698" s="9">
        <v>2.6265283550985301</v>
      </c>
      <c r="X2698" s="9" t="s">
        <v>86</v>
      </c>
      <c r="Y2698" s="9">
        <v>0</v>
      </c>
      <c r="Z2698" s="9">
        <v>1.8848989E-2</v>
      </c>
      <c r="AA2698" s="9">
        <v>0</v>
      </c>
      <c r="AB2698" s="9">
        <v>7.6897325999999997E-3</v>
      </c>
      <c r="AQ2698" s="9">
        <f>K2698-'Processed Potentiostat'!$J$3</f>
        <v>-10.255181</v>
      </c>
    </row>
    <row r="2699" spans="1:43" x14ac:dyDescent="0.3">
      <c r="A2699">
        <v>2</v>
      </c>
      <c r="B2699">
        <v>0</v>
      </c>
      <c r="C2699">
        <v>0</v>
      </c>
      <c r="D2699">
        <v>1</v>
      </c>
      <c r="E2699">
        <v>0</v>
      </c>
      <c r="F2699">
        <v>0</v>
      </c>
      <c r="G2699">
        <v>0</v>
      </c>
      <c r="H2699" s="9">
        <v>1746.3803558827201</v>
      </c>
      <c r="I2699" s="9">
        <v>-1.8379607</v>
      </c>
      <c r="J2699" s="9">
        <v>-1.8381757999999999</v>
      </c>
      <c r="K2699" s="9">
        <v>-5.1792816999999998</v>
      </c>
      <c r="L2699" s="9">
        <v>-2.6273605302054301</v>
      </c>
      <c r="M2699" s="9">
        <v>-9.4584980000000005</v>
      </c>
      <c r="N2699" s="9">
        <v>-9.4584980000000005</v>
      </c>
      <c r="O2699" s="9">
        <v>-2.6273605302054301</v>
      </c>
      <c r="P2699">
        <v>0</v>
      </c>
      <c r="Q2699" s="9">
        <v>53.549995000000003</v>
      </c>
      <c r="R2699" s="9">
        <v>41585619.115773499</v>
      </c>
      <c r="S2699" s="9">
        <v>990630409.75130105</v>
      </c>
      <c r="T2699" s="9">
        <v>-8.3217510689603802E-4</v>
      </c>
      <c r="U2699" s="9">
        <v>2.6273605302054301</v>
      </c>
      <c r="V2699" s="9">
        <v>0</v>
      </c>
      <c r="W2699" s="9">
        <v>2.6273605302054301</v>
      </c>
      <c r="X2699" s="9" t="s">
        <v>86</v>
      </c>
      <c r="Y2699" s="9">
        <v>0</v>
      </c>
      <c r="Z2699" s="9">
        <v>9.5204300999999995E-3</v>
      </c>
      <c r="AA2699" s="9">
        <v>0</v>
      </c>
      <c r="AB2699" s="9">
        <v>7.9281200000000003E-3</v>
      </c>
      <c r="AQ2699" s="9">
        <f>K2699-'Processed Potentiostat'!$J$3</f>
        <v>-5.1792816999999998</v>
      </c>
    </row>
    <row r="2700" spans="1:43" x14ac:dyDescent="0.3">
      <c r="A2700">
        <v>2</v>
      </c>
      <c r="B2700">
        <v>0</v>
      </c>
      <c r="C2700">
        <v>0</v>
      </c>
      <c r="D2700">
        <v>1</v>
      </c>
      <c r="E2700">
        <v>0</v>
      </c>
      <c r="F2700">
        <v>0</v>
      </c>
      <c r="G2700">
        <v>0</v>
      </c>
      <c r="H2700" s="9">
        <v>1747.38035585745</v>
      </c>
      <c r="I2700" s="9">
        <v>-1.8378460000000001</v>
      </c>
      <c r="J2700" s="9">
        <v>-1.8381932000000001</v>
      </c>
      <c r="K2700" s="9">
        <v>-5.1172842999999997</v>
      </c>
      <c r="L2700" s="9">
        <v>-2.6287759782240099</v>
      </c>
      <c r="M2700" s="9">
        <v>-9.4635935</v>
      </c>
      <c r="N2700" s="9">
        <v>-9.4635935</v>
      </c>
      <c r="O2700" s="9">
        <v>-2.6287759782240099</v>
      </c>
      <c r="P2700">
        <v>0</v>
      </c>
      <c r="Q2700" s="9">
        <v>53.549995000000003</v>
      </c>
      <c r="R2700" s="9">
        <v>41585619.115773499</v>
      </c>
      <c r="S2700" s="9">
        <v>989365409.18062901</v>
      </c>
      <c r="T2700" s="9">
        <v>-1.4154480185775099E-3</v>
      </c>
      <c r="U2700" s="9">
        <v>2.6287759782240099</v>
      </c>
      <c r="V2700" s="9">
        <v>0</v>
      </c>
      <c r="W2700" s="9">
        <v>2.6287759782240099</v>
      </c>
      <c r="X2700" s="9" t="s">
        <v>86</v>
      </c>
      <c r="Y2700" s="9">
        <v>0</v>
      </c>
      <c r="Z2700" s="9">
        <v>9.4065573E-3</v>
      </c>
      <c r="AA2700" s="9">
        <v>0</v>
      </c>
      <c r="AB2700" s="9">
        <v>7.7949789999999996E-3</v>
      </c>
      <c r="AQ2700" s="9">
        <f>K2700-'Processed Potentiostat'!$J$3</f>
        <v>-5.1172842999999997</v>
      </c>
    </row>
    <row r="2701" spans="1:43" x14ac:dyDescent="0.3">
      <c r="A2701">
        <v>2</v>
      </c>
      <c r="B2701">
        <v>0</v>
      </c>
      <c r="C2701">
        <v>0</v>
      </c>
      <c r="D2701">
        <v>1</v>
      </c>
      <c r="E2701">
        <v>0</v>
      </c>
      <c r="F2701">
        <v>0</v>
      </c>
      <c r="G2701">
        <v>0</v>
      </c>
      <c r="H2701" s="9">
        <v>1747.41255585664</v>
      </c>
      <c r="I2701" s="9">
        <v>-1.8378350000000001</v>
      </c>
      <c r="J2701" s="9">
        <v>-1.8377330999999999</v>
      </c>
      <c r="K2701" s="9">
        <v>-10.125992</v>
      </c>
      <c r="L2701" s="9">
        <v>-2.6288390102641799</v>
      </c>
      <c r="M2701" s="9">
        <v>-9.4638205000000006</v>
      </c>
      <c r="N2701" s="9">
        <v>-9.4638205000000006</v>
      </c>
      <c r="O2701" s="9">
        <v>-2.6288390102641799</v>
      </c>
      <c r="P2701">
        <v>0</v>
      </c>
      <c r="Q2701" s="9">
        <v>53.549995000000003</v>
      </c>
      <c r="R2701" s="9">
        <v>41585619.115773499</v>
      </c>
      <c r="S2701" s="9">
        <v>1039178468.2007999</v>
      </c>
      <c r="T2701" s="9">
        <v>-6.3032040172217294E-5</v>
      </c>
      <c r="U2701" s="9">
        <v>2.6288390102641799</v>
      </c>
      <c r="V2701" s="9">
        <v>0</v>
      </c>
      <c r="W2701" s="9">
        <v>2.6288390102641799</v>
      </c>
      <c r="X2701" s="9" t="s">
        <v>86</v>
      </c>
      <c r="Y2701" s="9">
        <v>0</v>
      </c>
      <c r="Z2701" s="9">
        <v>1.860887E-2</v>
      </c>
      <c r="AA2701" s="9">
        <v>0</v>
      </c>
      <c r="AB2701" s="9">
        <v>7.5623319000000001E-3</v>
      </c>
      <c r="AQ2701" s="9">
        <f>K2701-'Processed Potentiostat'!$J$3</f>
        <v>-10.125992</v>
      </c>
    </row>
    <row r="2702" spans="1:43" x14ac:dyDescent="0.3">
      <c r="A2702">
        <v>2</v>
      </c>
      <c r="B2702">
        <v>0</v>
      </c>
      <c r="C2702">
        <v>0</v>
      </c>
      <c r="D2702">
        <v>1</v>
      </c>
      <c r="E2702">
        <v>0</v>
      </c>
      <c r="F2702">
        <v>0</v>
      </c>
      <c r="G2702">
        <v>0</v>
      </c>
      <c r="H2702" s="9">
        <v>1747.4613558554099</v>
      </c>
      <c r="I2702" s="9">
        <v>-1.8378565</v>
      </c>
      <c r="J2702" s="9">
        <v>-1.8382586999999999</v>
      </c>
      <c r="K2702" s="9">
        <v>-5.0656594999999998</v>
      </c>
      <c r="L2702" s="9">
        <v>-2.62894598181729</v>
      </c>
      <c r="M2702" s="9">
        <v>-9.4642057000000008</v>
      </c>
      <c r="N2702" s="9">
        <v>-9.4642057000000008</v>
      </c>
      <c r="O2702" s="9">
        <v>-2.62894598181729</v>
      </c>
      <c r="P2702">
        <v>0</v>
      </c>
      <c r="Q2702" s="9">
        <v>53.549995000000003</v>
      </c>
      <c r="R2702" s="9">
        <v>41585619.115773499</v>
      </c>
      <c r="S2702" s="9">
        <v>982718509.46746302</v>
      </c>
      <c r="T2702" s="9">
        <v>-1.06971553113677E-4</v>
      </c>
      <c r="U2702" s="9">
        <v>2.62894598181729</v>
      </c>
      <c r="V2702" s="9">
        <v>0</v>
      </c>
      <c r="W2702" s="9">
        <v>2.62894598181729</v>
      </c>
      <c r="X2702" s="9" t="s">
        <v>86</v>
      </c>
      <c r="Y2702" s="9">
        <v>0</v>
      </c>
      <c r="Z2702" s="9">
        <v>9.3119927000000005E-3</v>
      </c>
      <c r="AA2702" s="9">
        <v>0</v>
      </c>
      <c r="AB2702" s="9">
        <v>9.1494991999999994E-3</v>
      </c>
      <c r="AQ2702" s="9">
        <f>K2702-'Processed Potentiostat'!$J$3</f>
        <v>-5.0656594999999998</v>
      </c>
    </row>
    <row r="2703" spans="1:43" x14ac:dyDescent="0.3">
      <c r="A2703">
        <v>2</v>
      </c>
      <c r="B2703">
        <v>0</v>
      </c>
      <c r="C2703">
        <v>0</v>
      </c>
      <c r="D2703">
        <v>1</v>
      </c>
      <c r="E2703">
        <v>0</v>
      </c>
      <c r="F2703">
        <v>0</v>
      </c>
      <c r="G2703">
        <v>0</v>
      </c>
      <c r="H2703" s="9">
        <v>1748.0605558402699</v>
      </c>
      <c r="I2703" s="9">
        <v>-1.8378398</v>
      </c>
      <c r="J2703" s="9">
        <v>-1.8380666000000001</v>
      </c>
      <c r="K2703" s="9">
        <v>-5.3556624999999997E-2</v>
      </c>
      <c r="L2703" s="9">
        <v>-2.62948964432469</v>
      </c>
      <c r="M2703" s="9">
        <v>-9.4661626999999999</v>
      </c>
      <c r="N2703" s="9">
        <v>-9.4661626999999999</v>
      </c>
      <c r="O2703" s="9">
        <v>-2.62948964432469</v>
      </c>
      <c r="P2703">
        <v>0</v>
      </c>
      <c r="Q2703" s="9">
        <v>53.549995000000003</v>
      </c>
      <c r="R2703" s="9">
        <v>41585619.115773499</v>
      </c>
      <c r="S2703" s="9">
        <v>1002856156.1406699</v>
      </c>
      <c r="T2703" s="9">
        <v>-5.4366250739512601E-4</v>
      </c>
      <c r="U2703" s="9">
        <v>2.62948964432469</v>
      </c>
      <c r="V2703" s="9">
        <v>0</v>
      </c>
      <c r="W2703" s="9">
        <v>2.62948964432469</v>
      </c>
      <c r="X2703" s="9" t="s">
        <v>86</v>
      </c>
      <c r="Y2703" s="9">
        <v>0</v>
      </c>
      <c r="Z2703" s="9">
        <v>9.8440643000000005E-5</v>
      </c>
      <c r="AA2703" s="9">
        <v>0</v>
      </c>
      <c r="AB2703" s="9">
        <v>8.8040818999999999E-3</v>
      </c>
      <c r="AQ2703" s="9">
        <f>K2703-'Processed Potentiostat'!$J$3</f>
        <v>-5.3556624999999997E-2</v>
      </c>
    </row>
    <row r="2704" spans="1:43" x14ac:dyDescent="0.3">
      <c r="A2704">
        <v>2</v>
      </c>
      <c r="B2704">
        <v>0</v>
      </c>
      <c r="C2704">
        <v>0</v>
      </c>
      <c r="D2704">
        <v>1</v>
      </c>
      <c r="E2704">
        <v>0</v>
      </c>
      <c r="F2704">
        <v>0</v>
      </c>
      <c r="G2704">
        <v>0</v>
      </c>
      <c r="H2704" s="9">
        <v>1748.4307558309199</v>
      </c>
      <c r="I2704" s="9">
        <v>-1.8378942</v>
      </c>
      <c r="J2704" s="9">
        <v>-1.8375845</v>
      </c>
      <c r="K2704" s="9">
        <v>-5.0544032999999997</v>
      </c>
      <c r="L2704" s="9">
        <v>-2.6297237053987002</v>
      </c>
      <c r="M2704" s="9">
        <v>-9.4670056999999996</v>
      </c>
      <c r="N2704" s="9">
        <v>-9.4670056999999996</v>
      </c>
      <c r="O2704" s="9">
        <v>-2.6297237053987002</v>
      </c>
      <c r="P2704">
        <v>0</v>
      </c>
      <c r="Q2704" s="9">
        <v>53.549995000000003</v>
      </c>
      <c r="R2704" s="9">
        <v>41585619.115773499</v>
      </c>
      <c r="S2704" s="9">
        <v>1056710613.54467</v>
      </c>
      <c r="T2704" s="9">
        <v>-2.3406107401191501E-4</v>
      </c>
      <c r="U2704" s="9">
        <v>2.6297237053987002</v>
      </c>
      <c r="V2704" s="9">
        <v>0</v>
      </c>
      <c r="W2704" s="9">
        <v>2.6297237053987002</v>
      </c>
      <c r="X2704" s="9" t="s">
        <v>86</v>
      </c>
      <c r="Y2704" s="9">
        <v>0</v>
      </c>
      <c r="Z2704" s="9">
        <v>9.2878927999999993E-3</v>
      </c>
      <c r="AA2704" s="9">
        <v>0</v>
      </c>
      <c r="AB2704" s="9">
        <v>8.5678006999999994E-3</v>
      </c>
      <c r="AQ2704" s="9">
        <f>K2704-'Processed Potentiostat'!$J$3</f>
        <v>-5.0544032999999997</v>
      </c>
    </row>
    <row r="2705" spans="1:43" x14ac:dyDescent="0.3">
      <c r="A2705">
        <v>2</v>
      </c>
      <c r="B2705">
        <v>0</v>
      </c>
      <c r="C2705">
        <v>0</v>
      </c>
      <c r="D2705">
        <v>1</v>
      </c>
      <c r="E2705">
        <v>0</v>
      </c>
      <c r="F2705">
        <v>0</v>
      </c>
      <c r="G2705">
        <v>0</v>
      </c>
      <c r="H2705" s="9">
        <v>1748.7101558238601</v>
      </c>
      <c r="I2705" s="9">
        <v>-1.8381175000000001</v>
      </c>
      <c r="J2705" s="9">
        <v>-1.8377433999999999</v>
      </c>
      <c r="K2705" s="9">
        <v>-10.09417</v>
      </c>
      <c r="L2705" s="9">
        <v>-2.6301184567559499</v>
      </c>
      <c r="M2705" s="9">
        <v>-9.4684267000000002</v>
      </c>
      <c r="N2705" s="9">
        <v>-9.4684267000000002</v>
      </c>
      <c r="O2705" s="9">
        <v>-2.6301184567559499</v>
      </c>
      <c r="P2705">
        <v>0</v>
      </c>
      <c r="Q2705" s="9">
        <v>53.549995000000003</v>
      </c>
      <c r="R2705" s="9">
        <v>41585619.115773499</v>
      </c>
      <c r="S2705" s="9">
        <v>1038517645.50978</v>
      </c>
      <c r="T2705" s="9">
        <v>-3.9475135725064399E-4</v>
      </c>
      <c r="U2705" s="9">
        <v>2.6301184567559499</v>
      </c>
      <c r="V2705" s="9">
        <v>0</v>
      </c>
      <c r="W2705" s="9">
        <v>2.6301184567559499</v>
      </c>
      <c r="X2705" s="9" t="s">
        <v>86</v>
      </c>
      <c r="Y2705" s="9">
        <v>0</v>
      </c>
      <c r="Z2705" s="9">
        <v>1.8550493000000001E-2</v>
      </c>
      <c r="AA2705" s="9">
        <v>0</v>
      </c>
      <c r="AB2705" s="9">
        <v>8.5411640000000004E-3</v>
      </c>
      <c r="AQ2705" s="9">
        <f>K2705-'Processed Potentiostat'!$J$3</f>
        <v>-10.09417</v>
      </c>
    </row>
    <row r="2706" spans="1:43" x14ac:dyDescent="0.3">
      <c r="A2706">
        <v>2</v>
      </c>
      <c r="B2706">
        <v>0</v>
      </c>
      <c r="C2706">
        <v>0</v>
      </c>
      <c r="D2706">
        <v>1</v>
      </c>
      <c r="E2706">
        <v>0</v>
      </c>
      <c r="F2706">
        <v>0</v>
      </c>
      <c r="G2706">
        <v>0</v>
      </c>
      <c r="H2706" s="9">
        <v>1748.7359558232099</v>
      </c>
      <c r="I2706" s="9">
        <v>-1.8380909000000001</v>
      </c>
      <c r="J2706" s="9">
        <v>-1.8389622999999999</v>
      </c>
      <c r="K2706" s="9">
        <v>-4.9755292000000004</v>
      </c>
      <c r="L2706" s="9">
        <v>-2.6301909093781002</v>
      </c>
      <c r="M2706" s="9">
        <v>-9.4686871000000004</v>
      </c>
      <c r="N2706" s="9">
        <v>-9.4686871000000004</v>
      </c>
      <c r="O2706" s="9">
        <v>-2.6301909093781002</v>
      </c>
      <c r="P2706">
        <v>0</v>
      </c>
      <c r="Q2706" s="9">
        <v>53.549995000000003</v>
      </c>
      <c r="R2706" s="9">
        <v>41585619.115773499</v>
      </c>
      <c r="S2706" s="9">
        <v>916480115.42859399</v>
      </c>
      <c r="T2706" s="9">
        <v>-7.2452622148499999E-5</v>
      </c>
      <c r="U2706" s="9">
        <v>2.6301909093781002</v>
      </c>
      <c r="V2706" s="9">
        <v>0</v>
      </c>
      <c r="W2706" s="9">
        <v>2.6301909093781002</v>
      </c>
      <c r="X2706" s="9" t="s">
        <v>86</v>
      </c>
      <c r="Y2706" s="9">
        <v>0</v>
      </c>
      <c r="Z2706" s="9">
        <v>9.1498103000000001E-3</v>
      </c>
      <c r="AA2706" s="9">
        <v>0</v>
      </c>
      <c r="AB2706" s="9">
        <v>9.0466001999999993E-3</v>
      </c>
      <c r="AQ2706" s="9">
        <f>K2706-'Processed Potentiostat'!$J$3</f>
        <v>-4.9755292000000004</v>
      </c>
    </row>
    <row r="2707" spans="1:43" x14ac:dyDescent="0.3">
      <c r="A2707">
        <v>2</v>
      </c>
      <c r="B2707">
        <v>0</v>
      </c>
      <c r="C2707">
        <v>0</v>
      </c>
      <c r="D2707">
        <v>1</v>
      </c>
      <c r="E2707">
        <v>0</v>
      </c>
      <c r="F2707">
        <v>0</v>
      </c>
      <c r="G2707">
        <v>0</v>
      </c>
      <c r="H2707" s="9">
        <v>1748.7401558230999</v>
      </c>
      <c r="I2707" s="9">
        <v>-1.8379524</v>
      </c>
      <c r="J2707" s="9">
        <v>-1.8387572999999999</v>
      </c>
      <c r="K2707" s="9">
        <v>0.20491846999999999</v>
      </c>
      <c r="L2707" s="9">
        <v>-2.6301935227258402</v>
      </c>
      <c r="M2707" s="9">
        <v>-9.4686965999999995</v>
      </c>
      <c r="N2707" s="9">
        <v>-9.4686965999999995</v>
      </c>
      <c r="O2707" s="9">
        <v>-2.6301935227258402</v>
      </c>
      <c r="P2707">
        <v>0</v>
      </c>
      <c r="Q2707" s="9">
        <v>53.549995000000003</v>
      </c>
      <c r="R2707" s="9">
        <v>41585619.115773499</v>
      </c>
      <c r="S2707" s="9">
        <v>934966479.76745605</v>
      </c>
      <c r="T2707" s="9">
        <v>-2.6133477422085601E-6</v>
      </c>
      <c r="U2707" s="9">
        <v>2.6301935227258402</v>
      </c>
      <c r="V2707" s="9">
        <v>0</v>
      </c>
      <c r="W2707" s="9">
        <v>2.6301935227258402</v>
      </c>
      <c r="X2707" s="9" t="s">
        <v>86</v>
      </c>
      <c r="Y2707" s="9">
        <v>0</v>
      </c>
      <c r="Z2707" s="9">
        <v>3.7679533000000001E-4</v>
      </c>
      <c r="AA2707" s="9">
        <v>0</v>
      </c>
      <c r="AB2707" s="9">
        <v>8.6038290000000003E-3</v>
      </c>
      <c r="AQ2707" s="9">
        <f>K2707-'Processed Potentiostat'!$J$3</f>
        <v>0.20491846999999999</v>
      </c>
    </row>
    <row r="2708" spans="1:43" x14ac:dyDescent="0.3">
      <c r="A2708">
        <v>2</v>
      </c>
      <c r="B2708">
        <v>0</v>
      </c>
      <c r="C2708">
        <v>0</v>
      </c>
      <c r="D2708">
        <v>1</v>
      </c>
      <c r="E2708">
        <v>0</v>
      </c>
      <c r="F2708">
        <v>0</v>
      </c>
      <c r="G2708">
        <v>0</v>
      </c>
      <c r="H2708" s="9">
        <v>1748.75715582267</v>
      </c>
      <c r="I2708" s="9">
        <v>-1.8379467</v>
      </c>
      <c r="J2708" s="9">
        <v>-1.8384168000000001</v>
      </c>
      <c r="K2708" s="9">
        <v>5.2804365000000004</v>
      </c>
      <c r="L2708" s="9">
        <v>-2.6301795288327101</v>
      </c>
      <c r="M2708" s="9">
        <v>-9.4686459999999997</v>
      </c>
      <c r="N2708" s="9">
        <v>-9.4686459999999997</v>
      </c>
      <c r="O2708" s="9">
        <v>-2.6301795288327101</v>
      </c>
      <c r="P2708">
        <v>0</v>
      </c>
      <c r="Q2708" s="9">
        <v>53.549995000000003</v>
      </c>
      <c r="R2708" s="9">
        <v>347002804.80533302</v>
      </c>
      <c r="S2708" s="9">
        <v>934966479.76745605</v>
      </c>
      <c r="T2708" s="9">
        <v>1.39938931331684E-5</v>
      </c>
      <c r="U2708" s="9">
        <v>2.6301795288327101</v>
      </c>
      <c r="V2708" s="9">
        <v>0</v>
      </c>
      <c r="W2708" s="9">
        <v>2.6301795288327101</v>
      </c>
      <c r="X2708" s="9" t="s">
        <v>86</v>
      </c>
      <c r="Y2708" s="9">
        <v>0</v>
      </c>
      <c r="Z2708" s="9">
        <v>9.7076437000000008E-3</v>
      </c>
      <c r="AA2708" s="9">
        <v>0</v>
      </c>
      <c r="AB2708" s="9">
        <v>8.1967841999999996E-3</v>
      </c>
      <c r="AQ2708" s="9">
        <f>K2708-'Processed Potentiostat'!$J$3</f>
        <v>5.2804365000000004</v>
      </c>
    </row>
    <row r="2709" spans="1:43" x14ac:dyDescent="0.3">
      <c r="A2709">
        <v>2</v>
      </c>
      <c r="B2709">
        <v>0</v>
      </c>
      <c r="C2709">
        <v>0</v>
      </c>
      <c r="D2709">
        <v>1</v>
      </c>
      <c r="E2709">
        <v>0</v>
      </c>
      <c r="F2709">
        <v>0</v>
      </c>
      <c r="G2709">
        <v>0</v>
      </c>
      <c r="H2709" s="9">
        <v>1748.76755582241</v>
      </c>
      <c r="I2709" s="9">
        <v>-1.8381125</v>
      </c>
      <c r="J2709" s="9">
        <v>-1.8372978</v>
      </c>
      <c r="K2709" s="9">
        <v>0.16103902</v>
      </c>
      <c r="L2709" s="9">
        <v>-2.63016644061112</v>
      </c>
      <c r="M2709" s="9">
        <v>-9.4685992999999993</v>
      </c>
      <c r="N2709" s="9">
        <v>-9.4685992999999993</v>
      </c>
      <c r="O2709" s="9">
        <v>-2.63016644061112</v>
      </c>
      <c r="P2709">
        <v>0</v>
      </c>
      <c r="Q2709" s="9">
        <v>53.549995000000003</v>
      </c>
      <c r="R2709" s="9">
        <v>29347476.837868799</v>
      </c>
      <c r="S2709" s="9">
        <v>934966479.76745605</v>
      </c>
      <c r="T2709" s="9">
        <v>1.30882215914063E-5</v>
      </c>
      <c r="U2709" s="9">
        <v>2.63016644061112</v>
      </c>
      <c r="V2709" s="9">
        <v>0</v>
      </c>
      <c r="W2709" s="9">
        <v>2.63016644061112</v>
      </c>
      <c r="X2709" s="9" t="s">
        <v>86</v>
      </c>
      <c r="Y2709" s="9">
        <v>0</v>
      </c>
      <c r="Z2709" s="9">
        <v>2.9587663999999997E-4</v>
      </c>
      <c r="AA2709" s="9">
        <v>0</v>
      </c>
      <c r="AB2709" s="9">
        <v>8.8999243000000006E-3</v>
      </c>
      <c r="AQ2709" s="9">
        <f>K2709-'Processed Potentiostat'!$J$3</f>
        <v>0.16103902</v>
      </c>
    </row>
    <row r="2710" spans="1:43" x14ac:dyDescent="0.3">
      <c r="A2710">
        <v>2</v>
      </c>
      <c r="B2710">
        <v>0</v>
      </c>
      <c r="C2710">
        <v>0</v>
      </c>
      <c r="D2710">
        <v>1</v>
      </c>
      <c r="E2710">
        <v>0</v>
      </c>
      <c r="F2710">
        <v>0</v>
      </c>
      <c r="G2710">
        <v>0</v>
      </c>
      <c r="H2710" s="9">
        <v>1748.77275582228</v>
      </c>
      <c r="I2710" s="9">
        <v>-1.8380197</v>
      </c>
      <c r="J2710" s="9">
        <v>-1.8376463999999999</v>
      </c>
      <c r="K2710" s="9">
        <v>-4.8904408999999998</v>
      </c>
      <c r="L2710" s="9">
        <v>-2.6301706526493698</v>
      </c>
      <c r="M2710" s="9">
        <v>-9.4686146000000004</v>
      </c>
      <c r="N2710" s="9">
        <v>-9.4686146000000004</v>
      </c>
      <c r="O2710" s="9">
        <v>-2.6301706526493698</v>
      </c>
      <c r="P2710">
        <v>0</v>
      </c>
      <c r="Q2710" s="9">
        <v>53.549995000000003</v>
      </c>
      <c r="R2710" s="9">
        <v>29347476.837868799</v>
      </c>
      <c r="S2710" s="9">
        <v>1049678679.25464</v>
      </c>
      <c r="T2710" s="9">
        <v>-4.2120382537369401E-6</v>
      </c>
      <c r="U2710" s="9">
        <v>2.6301706526493698</v>
      </c>
      <c r="V2710" s="9">
        <v>0</v>
      </c>
      <c r="W2710" s="9">
        <v>2.6301706526493698</v>
      </c>
      <c r="X2710" s="9" t="s">
        <v>86</v>
      </c>
      <c r="Y2710" s="9">
        <v>0</v>
      </c>
      <c r="Z2710" s="9">
        <v>8.9869006000000001E-3</v>
      </c>
      <c r="AA2710" s="9">
        <v>0</v>
      </c>
      <c r="AB2710" s="9">
        <v>8.7620765000000003E-3</v>
      </c>
      <c r="AQ2710" s="9">
        <f>K2710-'Processed Potentiostat'!$J$3</f>
        <v>-4.8904408999999998</v>
      </c>
    </row>
    <row r="2711" spans="1:43" x14ac:dyDescent="0.3">
      <c r="A2711">
        <v>2</v>
      </c>
      <c r="B2711">
        <v>0</v>
      </c>
      <c r="C2711">
        <v>0</v>
      </c>
      <c r="D2711">
        <v>1</v>
      </c>
      <c r="E2711">
        <v>0</v>
      </c>
      <c r="F2711">
        <v>0</v>
      </c>
      <c r="G2711">
        <v>0</v>
      </c>
      <c r="H2711" s="9">
        <v>1748.7887558218699</v>
      </c>
      <c r="I2711" s="9">
        <v>-1.8378816</v>
      </c>
      <c r="J2711" s="9">
        <v>-1.8371232</v>
      </c>
      <c r="K2711" s="9">
        <v>-10.103702</v>
      </c>
      <c r="L2711" s="9">
        <v>-2.6301968701124401</v>
      </c>
      <c r="M2711" s="9">
        <v>-9.4687090000000005</v>
      </c>
      <c r="N2711" s="9">
        <v>-9.4687090000000005</v>
      </c>
      <c r="O2711" s="9">
        <v>-2.6301968701124401</v>
      </c>
      <c r="P2711">
        <v>0</v>
      </c>
      <c r="Q2711" s="9">
        <v>53.549995000000003</v>
      </c>
      <c r="R2711" s="9">
        <v>29347476.837868799</v>
      </c>
      <c r="S2711" s="9">
        <v>1114063541.8885701</v>
      </c>
      <c r="T2711" s="9">
        <v>-2.6217463069411199E-5</v>
      </c>
      <c r="U2711" s="9">
        <v>2.6301968701124401</v>
      </c>
      <c r="V2711" s="9">
        <v>0</v>
      </c>
      <c r="W2711" s="9">
        <v>2.6301968701124401</v>
      </c>
      <c r="X2711" s="9" t="s">
        <v>86</v>
      </c>
      <c r="Y2711" s="9">
        <v>0</v>
      </c>
      <c r="Z2711" s="9">
        <v>1.8561745000000001E-2</v>
      </c>
      <c r="AA2711" s="9">
        <v>0</v>
      </c>
      <c r="AB2711" s="9">
        <v>8.2338862000000002E-3</v>
      </c>
      <c r="AQ2711" s="9">
        <f>K2711-'Processed Potentiostat'!$J$3</f>
        <v>-10.103702</v>
      </c>
    </row>
    <row r="2712" spans="1:43" x14ac:dyDescent="0.3">
      <c r="A2712">
        <v>2</v>
      </c>
      <c r="B2712">
        <v>0</v>
      </c>
      <c r="C2712">
        <v>0</v>
      </c>
      <c r="D2712">
        <v>1</v>
      </c>
      <c r="E2712">
        <v>0</v>
      </c>
      <c r="F2712">
        <v>0</v>
      </c>
      <c r="G2712">
        <v>0</v>
      </c>
      <c r="H2712" s="9">
        <v>1748.7943558217301</v>
      </c>
      <c r="I2712" s="9">
        <v>-1.8380079</v>
      </c>
      <c r="J2712" s="9">
        <v>-1.8375964</v>
      </c>
      <c r="K2712" s="9">
        <v>-15.190286</v>
      </c>
      <c r="L2712" s="9">
        <v>-2.63021707279928</v>
      </c>
      <c r="M2712" s="9">
        <v>-9.4687815000000004</v>
      </c>
      <c r="N2712" s="9">
        <v>-9.4687815000000004</v>
      </c>
      <c r="O2712" s="9">
        <v>-2.63021707279928</v>
      </c>
      <c r="P2712">
        <v>0</v>
      </c>
      <c r="Q2712" s="9">
        <v>53.549995000000003</v>
      </c>
      <c r="R2712" s="9">
        <v>29347476.837868799</v>
      </c>
      <c r="S2712" s="9">
        <v>1055519753.27393</v>
      </c>
      <c r="T2712" s="9">
        <v>-2.0202686839887402E-5</v>
      </c>
      <c r="U2712" s="9">
        <v>2.63021707279928</v>
      </c>
      <c r="V2712" s="9">
        <v>0</v>
      </c>
      <c r="W2712" s="9">
        <v>2.63021707279928</v>
      </c>
      <c r="X2712" s="9" t="s">
        <v>86</v>
      </c>
      <c r="Y2712" s="9">
        <v>0</v>
      </c>
      <c r="Z2712" s="9">
        <v>2.7913614999999999E-2</v>
      </c>
      <c r="AA2712" s="9">
        <v>0</v>
      </c>
      <c r="AB2712" s="9">
        <v>8.5907793000000003E-3</v>
      </c>
      <c r="AQ2712" s="9">
        <f>K2712-'Processed Potentiostat'!$J$3</f>
        <v>-15.190286</v>
      </c>
    </row>
    <row r="2713" spans="1:43" x14ac:dyDescent="0.3">
      <c r="A2713">
        <v>2</v>
      </c>
      <c r="B2713">
        <v>0</v>
      </c>
      <c r="C2713">
        <v>0</v>
      </c>
      <c r="D2713">
        <v>1</v>
      </c>
      <c r="E2713">
        <v>0</v>
      </c>
      <c r="F2713">
        <v>0</v>
      </c>
      <c r="G2713">
        <v>0</v>
      </c>
      <c r="H2713" s="9">
        <v>1748.8097558213401</v>
      </c>
      <c r="I2713" s="9">
        <v>-1.8380468999999999</v>
      </c>
      <c r="J2713" s="9">
        <v>-1.8376954999999999</v>
      </c>
      <c r="K2713" s="9">
        <v>-20.245581000000001</v>
      </c>
      <c r="L2713" s="9">
        <v>-2.6302892989598101</v>
      </c>
      <c r="M2713" s="9">
        <v>-9.4690417999999994</v>
      </c>
      <c r="N2713" s="9">
        <v>-9.4690417999999994</v>
      </c>
      <c r="O2713" s="9">
        <v>-2.6302892989598101</v>
      </c>
      <c r="P2713">
        <v>0</v>
      </c>
      <c r="Q2713" s="9">
        <v>53.549995000000003</v>
      </c>
      <c r="R2713" s="9">
        <v>29347476.837868799</v>
      </c>
      <c r="S2713" s="9">
        <v>1044062653.9920599</v>
      </c>
      <c r="T2713" s="9">
        <v>-7.2226160526156396E-5</v>
      </c>
      <c r="U2713" s="9">
        <v>2.6302892989598101</v>
      </c>
      <c r="V2713" s="9">
        <v>0</v>
      </c>
      <c r="W2713" s="9">
        <v>2.6302892989598101</v>
      </c>
      <c r="X2713" s="9" t="s">
        <v>86</v>
      </c>
      <c r="Y2713" s="9">
        <v>0</v>
      </c>
      <c r="Z2713" s="9">
        <v>3.7205212000000001E-2</v>
      </c>
      <c r="AA2713" s="9">
        <v>0</v>
      </c>
      <c r="AB2713" s="9">
        <v>8.7422448999999996E-3</v>
      </c>
      <c r="AQ2713" s="9">
        <f>K2713-'Processed Potentiostat'!$J$3</f>
        <v>-20.245581000000001</v>
      </c>
    </row>
    <row r="2714" spans="1:43" x14ac:dyDescent="0.3">
      <c r="A2714">
        <v>2</v>
      </c>
      <c r="B2714">
        <v>0</v>
      </c>
      <c r="C2714">
        <v>0</v>
      </c>
      <c r="D2714">
        <v>1</v>
      </c>
      <c r="E2714">
        <v>0</v>
      </c>
      <c r="F2714">
        <v>0</v>
      </c>
      <c r="G2714">
        <v>0</v>
      </c>
      <c r="H2714" s="9">
        <v>1748.82235582103</v>
      </c>
      <c r="I2714" s="9">
        <v>-1.8378736</v>
      </c>
      <c r="J2714" s="9">
        <v>-1.8383286999999999</v>
      </c>
      <c r="K2714" s="9">
        <v>-15.224244000000001</v>
      </c>
      <c r="L2714" s="9">
        <v>-2.63035567223175</v>
      </c>
      <c r="M2714" s="9">
        <v>-9.4692802</v>
      </c>
      <c r="N2714" s="9">
        <v>-9.4692802</v>
      </c>
      <c r="O2714" s="9">
        <v>-2.63035567223175</v>
      </c>
      <c r="P2714">
        <v>0</v>
      </c>
      <c r="Q2714" s="9">
        <v>53.549995000000003</v>
      </c>
      <c r="R2714" s="9">
        <v>29347476.837868799</v>
      </c>
      <c r="S2714" s="9">
        <v>976187330.62881804</v>
      </c>
      <c r="T2714" s="9">
        <v>-6.6373271942143903E-5</v>
      </c>
      <c r="U2714" s="9">
        <v>2.63035567223175</v>
      </c>
      <c r="V2714" s="9">
        <v>0</v>
      </c>
      <c r="W2714" s="9">
        <v>2.63035567223175</v>
      </c>
      <c r="X2714" s="9" t="s">
        <v>86</v>
      </c>
      <c r="Y2714" s="9">
        <v>0</v>
      </c>
      <c r="Z2714" s="9">
        <v>2.7987165000000001E-2</v>
      </c>
      <c r="AA2714" s="9">
        <v>0</v>
      </c>
      <c r="AB2714" s="9">
        <v>8.7801971999999992E-3</v>
      </c>
      <c r="AQ2714" s="9">
        <f>K2714-'Processed Potentiostat'!$J$3</f>
        <v>-15.224244000000001</v>
      </c>
    </row>
    <row r="2715" spans="1:43" x14ac:dyDescent="0.3">
      <c r="A2715">
        <v>2</v>
      </c>
      <c r="B2715">
        <v>0</v>
      </c>
      <c r="C2715">
        <v>0</v>
      </c>
      <c r="D2715">
        <v>1</v>
      </c>
      <c r="E2715">
        <v>0</v>
      </c>
      <c r="F2715">
        <v>0</v>
      </c>
      <c r="G2715">
        <v>0</v>
      </c>
      <c r="H2715" s="9">
        <v>1748.83795582063</v>
      </c>
      <c r="I2715" s="9">
        <v>-1.8381467</v>
      </c>
      <c r="J2715" s="9">
        <v>-1.8388648000000001</v>
      </c>
      <c r="K2715" s="9">
        <v>-10.027009</v>
      </c>
      <c r="L2715" s="9">
        <v>-2.6304159312133</v>
      </c>
      <c r="M2715" s="9">
        <v>-9.4694976999999998</v>
      </c>
      <c r="N2715" s="9">
        <v>-9.4694976999999998</v>
      </c>
      <c r="O2715" s="9">
        <v>-2.6304159312133</v>
      </c>
      <c r="P2715">
        <v>0</v>
      </c>
      <c r="Q2715" s="9">
        <v>53.549995000000003</v>
      </c>
      <c r="R2715" s="9">
        <v>29347476.837868799</v>
      </c>
      <c r="S2715" s="9">
        <v>925267773.60630596</v>
      </c>
      <c r="T2715" s="9">
        <v>-6.0258981545935301E-5</v>
      </c>
      <c r="U2715" s="9">
        <v>2.6304159312133</v>
      </c>
      <c r="V2715" s="9">
        <v>0</v>
      </c>
      <c r="W2715" s="9">
        <v>2.6304159312133</v>
      </c>
      <c r="X2715" s="9" t="s">
        <v>86</v>
      </c>
      <c r="Y2715" s="9">
        <v>0</v>
      </c>
      <c r="Z2715" s="9">
        <v>1.8438313000000001E-2</v>
      </c>
      <c r="AA2715" s="9">
        <v>0</v>
      </c>
      <c r="AB2715" s="9">
        <v>8.6331610000000003E-3</v>
      </c>
      <c r="AQ2715" s="9">
        <f>K2715-'Processed Potentiostat'!$J$3</f>
        <v>-10.027009</v>
      </c>
    </row>
    <row r="2716" spans="1:43" x14ac:dyDescent="0.3">
      <c r="A2716">
        <v>2</v>
      </c>
      <c r="B2716">
        <v>0</v>
      </c>
      <c r="C2716">
        <v>0</v>
      </c>
      <c r="D2716">
        <v>1</v>
      </c>
      <c r="E2716">
        <v>0</v>
      </c>
      <c r="F2716">
        <v>0</v>
      </c>
      <c r="G2716">
        <v>0</v>
      </c>
      <c r="H2716" s="9">
        <v>1748.8567558201601</v>
      </c>
      <c r="I2716" s="9">
        <v>-1.8379570999999999</v>
      </c>
      <c r="J2716" s="9">
        <v>-1.8382757000000001</v>
      </c>
      <c r="K2716" s="9">
        <v>-5.0094875999999999</v>
      </c>
      <c r="L2716" s="9">
        <v>-2.6304489886418398</v>
      </c>
      <c r="M2716" s="9">
        <v>-9.4696159000000009</v>
      </c>
      <c r="N2716" s="9">
        <v>-9.4696159000000009</v>
      </c>
      <c r="O2716" s="9">
        <v>-2.6304489886418398</v>
      </c>
      <c r="P2716">
        <v>0</v>
      </c>
      <c r="Q2716" s="9">
        <v>53.549995000000003</v>
      </c>
      <c r="R2716" s="9">
        <v>29347476.837868799</v>
      </c>
      <c r="S2716" s="9">
        <v>981569511.01107895</v>
      </c>
      <c r="T2716" s="9">
        <v>-3.30574285452023E-5</v>
      </c>
      <c r="U2716" s="9">
        <v>2.6304489886418398</v>
      </c>
      <c r="V2716" s="9">
        <v>0</v>
      </c>
      <c r="W2716" s="9">
        <v>2.6304489886418398</v>
      </c>
      <c r="X2716" s="9" t="s">
        <v>86</v>
      </c>
      <c r="Y2716" s="9">
        <v>0</v>
      </c>
      <c r="Z2716" s="9">
        <v>9.2088189000000004E-3</v>
      </c>
      <c r="AA2716" s="9">
        <v>0</v>
      </c>
      <c r="AB2716" s="9">
        <v>8.5111818999999995E-3</v>
      </c>
      <c r="AQ2716" s="9">
        <f>K2716-'Processed Potentiostat'!$J$3</f>
        <v>-5.0094875999999999</v>
      </c>
    </row>
    <row r="2717" spans="1:43" x14ac:dyDescent="0.3">
      <c r="A2717">
        <v>2</v>
      </c>
      <c r="B2717">
        <v>0</v>
      </c>
      <c r="C2717">
        <v>0</v>
      </c>
      <c r="D2717">
        <v>1</v>
      </c>
      <c r="E2717">
        <v>0</v>
      </c>
      <c r="F2717">
        <v>0</v>
      </c>
      <c r="G2717">
        <v>0</v>
      </c>
      <c r="H2717" s="9">
        <v>1748.88995581932</v>
      </c>
      <c r="I2717" s="9">
        <v>-1.8379156999999999</v>
      </c>
      <c r="J2717" s="9">
        <v>-1.8375797</v>
      </c>
      <c r="K2717" s="9">
        <v>-10.080045999999999</v>
      </c>
      <c r="L2717" s="9">
        <v>-2.6305028564266402</v>
      </c>
      <c r="M2717" s="9">
        <v>-9.4698104999999995</v>
      </c>
      <c r="N2717" s="9">
        <v>-9.4698104999999995</v>
      </c>
      <c r="O2717" s="9">
        <v>-2.6305028564266402</v>
      </c>
      <c r="P2717">
        <v>0</v>
      </c>
      <c r="Q2717" s="9">
        <v>53.549995000000003</v>
      </c>
      <c r="R2717" s="9">
        <v>29347476.837868799</v>
      </c>
      <c r="S2717" s="9">
        <v>1057594148.03792</v>
      </c>
      <c r="T2717" s="9">
        <v>-5.3867784804761899E-5</v>
      </c>
      <c r="U2717" s="9">
        <v>2.6305028564266402</v>
      </c>
      <c r="V2717" s="9">
        <v>0</v>
      </c>
      <c r="W2717" s="9">
        <v>2.6305028564266402</v>
      </c>
      <c r="X2717" s="9" t="s">
        <v>86</v>
      </c>
      <c r="Y2717" s="9">
        <v>0</v>
      </c>
      <c r="Z2717" s="9">
        <v>1.8522888000000001E-2</v>
      </c>
      <c r="AA2717" s="9">
        <v>0</v>
      </c>
      <c r="AB2717" s="9">
        <v>8.0394885000000006E-3</v>
      </c>
      <c r="AQ2717" s="9">
        <f>K2717-'Processed Potentiostat'!$J$3</f>
        <v>-10.080045999999999</v>
      </c>
    </row>
    <row r="2718" spans="1:43" x14ac:dyDescent="0.3">
      <c r="A2718">
        <v>2</v>
      </c>
      <c r="B2718">
        <v>0</v>
      </c>
      <c r="C2718">
        <v>0</v>
      </c>
      <c r="D2718">
        <v>1</v>
      </c>
      <c r="E2718">
        <v>0</v>
      </c>
      <c r="F2718">
        <v>0</v>
      </c>
      <c r="G2718">
        <v>0</v>
      </c>
      <c r="H2718" s="9">
        <v>1748.91235581875</v>
      </c>
      <c r="I2718" s="9">
        <v>-1.8380669000000001</v>
      </c>
      <c r="J2718" s="9">
        <v>-1.8379253</v>
      </c>
      <c r="K2718" s="9">
        <v>-15.112064999999999</v>
      </c>
      <c r="L2718" s="9">
        <v>-2.6305742609426499</v>
      </c>
      <c r="M2718" s="9">
        <v>-9.4700670000000002</v>
      </c>
      <c r="N2718" s="9">
        <v>-9.4700670000000002</v>
      </c>
      <c r="O2718" s="9">
        <v>-2.6305742609426499</v>
      </c>
      <c r="P2718">
        <v>0</v>
      </c>
      <c r="Q2718" s="9">
        <v>53.549995000000003</v>
      </c>
      <c r="R2718" s="9">
        <v>29347476.837868799</v>
      </c>
      <c r="S2718" s="9">
        <v>1018463041.83859</v>
      </c>
      <c r="T2718" s="9">
        <v>-7.1404516008399796E-5</v>
      </c>
      <c r="U2718" s="9">
        <v>2.6305742609426499</v>
      </c>
      <c r="V2718" s="9">
        <v>0</v>
      </c>
      <c r="W2718" s="9">
        <v>2.6305742609426499</v>
      </c>
      <c r="X2718" s="9" t="s">
        <v>86</v>
      </c>
      <c r="Y2718" s="9">
        <v>0</v>
      </c>
      <c r="Z2718" s="9">
        <v>2.7774848000000001E-2</v>
      </c>
      <c r="AA2718" s="9">
        <v>0</v>
      </c>
      <c r="AB2718" s="9">
        <v>8.7354862999999994E-3</v>
      </c>
      <c r="AQ2718" s="9">
        <f>K2718-'Processed Potentiostat'!$J$3</f>
        <v>-15.112064999999999</v>
      </c>
    </row>
    <row r="2719" spans="1:43" x14ac:dyDescent="0.3">
      <c r="A2719">
        <v>2</v>
      </c>
      <c r="B2719">
        <v>0</v>
      </c>
      <c r="C2719">
        <v>0</v>
      </c>
      <c r="D2719">
        <v>1</v>
      </c>
      <c r="E2719">
        <v>0</v>
      </c>
      <c r="F2719">
        <v>0</v>
      </c>
      <c r="G2719">
        <v>0</v>
      </c>
      <c r="H2719" s="9">
        <v>1748.94115581802</v>
      </c>
      <c r="I2719" s="9">
        <v>-1.8379935999999999</v>
      </c>
      <c r="J2719" s="9">
        <v>-1.8384554</v>
      </c>
      <c r="K2719" s="9">
        <v>-10.107900000000001</v>
      </c>
      <c r="L2719" s="9">
        <v>-2.6306790005230698</v>
      </c>
      <c r="M2719" s="9">
        <v>-9.4704446999999998</v>
      </c>
      <c r="N2719" s="9">
        <v>-9.4704446999999998</v>
      </c>
      <c r="O2719" s="9">
        <v>-2.6306790005230698</v>
      </c>
      <c r="P2719">
        <v>0</v>
      </c>
      <c r="Q2719" s="9">
        <v>53.549995000000003</v>
      </c>
      <c r="R2719" s="9">
        <v>29347476.837868799</v>
      </c>
      <c r="S2719" s="9">
        <v>963764250.18684602</v>
      </c>
      <c r="T2719" s="9">
        <v>-1.04739580419011E-4</v>
      </c>
      <c r="U2719" s="9">
        <v>2.6306790005230698</v>
      </c>
      <c r="V2719" s="9">
        <v>0</v>
      </c>
      <c r="W2719" s="9">
        <v>2.6306790005230698</v>
      </c>
      <c r="X2719" s="9" t="s">
        <v>86</v>
      </c>
      <c r="Y2719" s="9">
        <v>0</v>
      </c>
      <c r="Z2719" s="9">
        <v>1.8582923000000001E-2</v>
      </c>
      <c r="AA2719" s="9">
        <v>0</v>
      </c>
      <c r="AB2719" s="9">
        <v>8.4090428000000005E-3</v>
      </c>
      <c r="AQ2719" s="9">
        <f>K2719-'Processed Potentiostat'!$J$3</f>
        <v>-10.107900000000001</v>
      </c>
    </row>
    <row r="2720" spans="1:43" x14ac:dyDescent="0.3">
      <c r="A2720">
        <v>2</v>
      </c>
      <c r="B2720">
        <v>0</v>
      </c>
      <c r="C2720">
        <v>0</v>
      </c>
      <c r="D2720">
        <v>1</v>
      </c>
      <c r="E2720">
        <v>0</v>
      </c>
      <c r="F2720">
        <v>0</v>
      </c>
      <c r="G2720">
        <v>0</v>
      </c>
      <c r="H2720" s="9">
        <v>1749.0895558142799</v>
      </c>
      <c r="I2720" s="9">
        <v>-1.8379178</v>
      </c>
      <c r="J2720" s="9">
        <v>-1.8375618</v>
      </c>
      <c r="K2720" s="9">
        <v>-15.225389</v>
      </c>
      <c r="L2720" s="9">
        <v>-2.6311349459857798</v>
      </c>
      <c r="M2720" s="9">
        <v>-9.4720859999999991</v>
      </c>
      <c r="N2720" s="9">
        <v>-9.4720859999999991</v>
      </c>
      <c r="O2720" s="9">
        <v>-2.6311349459857798</v>
      </c>
      <c r="P2720">
        <v>0</v>
      </c>
      <c r="Q2720" s="9">
        <v>53.549995000000003</v>
      </c>
      <c r="R2720" s="9">
        <v>29347476.837868799</v>
      </c>
      <c r="S2720" s="9">
        <v>1059956070.60921</v>
      </c>
      <c r="T2720" s="9">
        <v>-4.5594546270377701E-4</v>
      </c>
      <c r="U2720" s="9">
        <v>2.6311349459857798</v>
      </c>
      <c r="V2720" s="9">
        <v>0</v>
      </c>
      <c r="W2720" s="9">
        <v>2.6311349459857798</v>
      </c>
      <c r="X2720" s="9" t="s">
        <v>86</v>
      </c>
      <c r="Y2720" s="9">
        <v>0</v>
      </c>
      <c r="Z2720" s="9">
        <v>2.7977592999999999E-2</v>
      </c>
      <c r="AA2720" s="9">
        <v>0</v>
      </c>
      <c r="AB2720" s="9">
        <v>8.6137530999999996E-3</v>
      </c>
      <c r="AQ2720" s="9">
        <f>K2720-'Processed Potentiostat'!$J$3</f>
        <v>-15.225389</v>
      </c>
    </row>
    <row r="2721" spans="1:43" x14ac:dyDescent="0.3">
      <c r="A2721">
        <v>2</v>
      </c>
      <c r="B2721">
        <v>0</v>
      </c>
      <c r="C2721">
        <v>0</v>
      </c>
      <c r="D2721">
        <v>1</v>
      </c>
      <c r="E2721">
        <v>0</v>
      </c>
      <c r="F2721">
        <v>0</v>
      </c>
      <c r="G2721">
        <v>0</v>
      </c>
      <c r="H2721" s="9">
        <v>1749.21255581117</v>
      </c>
      <c r="I2721" s="9">
        <v>-1.8380586000000001</v>
      </c>
      <c r="J2721" s="9">
        <v>-1.8379760999999999</v>
      </c>
      <c r="K2721" s="9">
        <v>-20.241765999999998</v>
      </c>
      <c r="L2721" s="9">
        <v>-2.6316685312933701</v>
      </c>
      <c r="M2721" s="9">
        <v>-9.4740067000000003</v>
      </c>
      <c r="N2721" s="9">
        <v>-9.4740067000000003</v>
      </c>
      <c r="O2721" s="9">
        <v>-2.6316685312933701</v>
      </c>
      <c r="P2721">
        <v>0</v>
      </c>
      <c r="Q2721" s="9">
        <v>53.549995000000003</v>
      </c>
      <c r="R2721" s="9">
        <v>29347476.837868799</v>
      </c>
      <c r="S2721" s="9">
        <v>1013371461.36861</v>
      </c>
      <c r="T2721" s="9">
        <v>-5.3358530759828305E-4</v>
      </c>
      <c r="U2721" s="9">
        <v>2.6316685312933701</v>
      </c>
      <c r="V2721" s="9">
        <v>0</v>
      </c>
      <c r="W2721" s="9">
        <v>2.6316685312933701</v>
      </c>
      <c r="X2721" s="9" t="s">
        <v>86</v>
      </c>
      <c r="Y2721" s="9">
        <v>0</v>
      </c>
      <c r="Z2721" s="9">
        <v>3.7203882000000001E-2</v>
      </c>
      <c r="AA2721" s="9">
        <v>0</v>
      </c>
      <c r="AB2721" s="9">
        <v>7.7949669000000003E-3</v>
      </c>
      <c r="AQ2721" s="9">
        <f>K2721-'Processed Potentiostat'!$J$3</f>
        <v>-20.241765999999998</v>
      </c>
    </row>
    <row r="2722" spans="1:43" x14ac:dyDescent="0.3">
      <c r="A2722">
        <v>2</v>
      </c>
      <c r="B2722">
        <v>0</v>
      </c>
      <c r="C2722">
        <v>0</v>
      </c>
      <c r="D2722">
        <v>1</v>
      </c>
      <c r="E2722">
        <v>0</v>
      </c>
      <c r="F2722">
        <v>0</v>
      </c>
      <c r="G2722">
        <v>0</v>
      </c>
      <c r="H2722" s="9">
        <v>1749.2995558089699</v>
      </c>
      <c r="I2722" s="9">
        <v>-1.8380775</v>
      </c>
      <c r="J2722" s="9">
        <v>-1.8385552999999999</v>
      </c>
      <c r="K2722" s="9">
        <v>-15.235690999999999</v>
      </c>
      <c r="L2722" s="9">
        <v>-2.63212045543415</v>
      </c>
      <c r="M2722" s="9">
        <v>-9.4756336000000001</v>
      </c>
      <c r="N2722" s="9">
        <v>-9.4756336000000001</v>
      </c>
      <c r="O2722" s="9">
        <v>-2.63212045543415</v>
      </c>
      <c r="P2722">
        <v>0</v>
      </c>
      <c r="Q2722" s="9">
        <v>53.549995000000003</v>
      </c>
      <c r="R2722" s="9">
        <v>29347476.837868799</v>
      </c>
      <c r="S2722" s="9">
        <v>954622172.90921903</v>
      </c>
      <c r="T2722" s="9">
        <v>-4.5192414077099803E-4</v>
      </c>
      <c r="U2722" s="9">
        <v>2.63212045543415</v>
      </c>
      <c r="V2722" s="9">
        <v>0</v>
      </c>
      <c r="W2722" s="9">
        <v>2.63212045543415</v>
      </c>
      <c r="X2722" s="9" t="s">
        <v>86</v>
      </c>
      <c r="Y2722" s="9">
        <v>0</v>
      </c>
      <c r="Z2722" s="9">
        <v>2.8011661E-2</v>
      </c>
      <c r="AA2722" s="9">
        <v>0</v>
      </c>
      <c r="AB2722" s="9">
        <v>7.9477466999999993E-3</v>
      </c>
      <c r="AQ2722" s="9">
        <f>K2722-'Processed Potentiostat'!$J$3</f>
        <v>-15.235690999999999</v>
      </c>
    </row>
    <row r="2723" spans="1:43" x14ac:dyDescent="0.3">
      <c r="A2723">
        <v>2</v>
      </c>
      <c r="B2723">
        <v>0</v>
      </c>
      <c r="C2723">
        <v>0</v>
      </c>
      <c r="D2723">
        <v>1</v>
      </c>
      <c r="E2723">
        <v>0</v>
      </c>
      <c r="F2723">
        <v>0</v>
      </c>
      <c r="G2723">
        <v>0</v>
      </c>
      <c r="H2723" s="9">
        <v>1749.4415558053799</v>
      </c>
      <c r="I2723" s="9">
        <v>-1.837863</v>
      </c>
      <c r="J2723" s="9">
        <v>-1.8382425</v>
      </c>
      <c r="K2723" s="9">
        <v>-10.184975</v>
      </c>
      <c r="L2723" s="9">
        <v>-2.6326509882776299</v>
      </c>
      <c r="M2723" s="9">
        <v>-9.4775437999999994</v>
      </c>
      <c r="N2723" s="9">
        <v>-9.4775437999999994</v>
      </c>
      <c r="O2723" s="9">
        <v>-2.6326509882776299</v>
      </c>
      <c r="P2723">
        <v>0</v>
      </c>
      <c r="Q2723" s="9">
        <v>53.549995000000003</v>
      </c>
      <c r="R2723" s="9">
        <v>29347476.837868799</v>
      </c>
      <c r="S2723" s="9">
        <v>985761544.88585103</v>
      </c>
      <c r="T2723" s="9">
        <v>-5.3053284348392096E-4</v>
      </c>
      <c r="U2723" s="9">
        <v>2.6326509882776299</v>
      </c>
      <c r="V2723" s="9">
        <v>0</v>
      </c>
      <c r="W2723" s="9">
        <v>2.6326509882776299</v>
      </c>
      <c r="X2723" s="9" t="s">
        <v>86</v>
      </c>
      <c r="Y2723" s="9">
        <v>0</v>
      </c>
      <c r="Z2723" s="9">
        <v>1.8722453999999999E-2</v>
      </c>
      <c r="AA2723" s="9">
        <v>0</v>
      </c>
      <c r="AB2723" s="9">
        <v>8.3576226999999993E-3</v>
      </c>
      <c r="AQ2723" s="9">
        <f>K2723-'Processed Potentiostat'!$J$3</f>
        <v>-10.184975</v>
      </c>
    </row>
    <row r="2724" spans="1:43" x14ac:dyDescent="0.3">
      <c r="A2724">
        <v>2</v>
      </c>
      <c r="B2724">
        <v>0</v>
      </c>
      <c r="C2724">
        <v>0</v>
      </c>
      <c r="D2724">
        <v>1</v>
      </c>
      <c r="E2724">
        <v>0</v>
      </c>
      <c r="F2724">
        <v>0</v>
      </c>
      <c r="G2724">
        <v>0</v>
      </c>
      <c r="H2724" s="9">
        <v>1749.5225558033401</v>
      </c>
      <c r="I2724" s="9">
        <v>-1.8378383</v>
      </c>
      <c r="J2724" s="9">
        <v>-1.8380288</v>
      </c>
      <c r="K2724" s="9">
        <v>-5.1735587000000001</v>
      </c>
      <c r="L2724" s="9">
        <v>-2.6328875568502599</v>
      </c>
      <c r="M2724" s="9">
        <v>-9.4783954999999995</v>
      </c>
      <c r="N2724" s="9">
        <v>-9.4783954999999995</v>
      </c>
      <c r="O2724" s="9">
        <v>-2.6328875568502599</v>
      </c>
      <c r="P2724">
        <v>0</v>
      </c>
      <c r="Q2724" s="9">
        <v>53.549995000000003</v>
      </c>
      <c r="R2724" s="9">
        <v>29347476.837868799</v>
      </c>
      <c r="S2724" s="9">
        <v>1008178484.17208</v>
      </c>
      <c r="T2724" s="9">
        <v>-2.36568572627327E-4</v>
      </c>
      <c r="U2724" s="9">
        <v>2.6328875568502599</v>
      </c>
      <c r="V2724" s="9">
        <v>0</v>
      </c>
      <c r="W2724" s="9">
        <v>2.6328875568502599</v>
      </c>
      <c r="X2724" s="9" t="s">
        <v>86</v>
      </c>
      <c r="Y2724" s="9">
        <v>0</v>
      </c>
      <c r="Z2724" s="9">
        <v>9.5091498999999996E-3</v>
      </c>
      <c r="AA2724" s="9">
        <v>0</v>
      </c>
      <c r="AB2724" s="9">
        <v>8.4682703000000005E-3</v>
      </c>
      <c r="AQ2724" s="9">
        <f>K2724-'Processed Potentiostat'!$J$3</f>
        <v>-5.1735587000000001</v>
      </c>
    </row>
    <row r="2725" spans="1:43" x14ac:dyDescent="0.3">
      <c r="A2725">
        <v>2</v>
      </c>
      <c r="B2725">
        <v>0</v>
      </c>
      <c r="C2725">
        <v>0</v>
      </c>
      <c r="D2725">
        <v>1</v>
      </c>
      <c r="E2725">
        <v>0</v>
      </c>
      <c r="F2725">
        <v>0</v>
      </c>
      <c r="G2725">
        <v>0</v>
      </c>
      <c r="H2725" s="9">
        <v>1749.5787558019199</v>
      </c>
      <c r="I2725" s="9">
        <v>-1.8378805</v>
      </c>
      <c r="J2725" s="9">
        <v>-1.8383368</v>
      </c>
      <c r="K2725" s="9">
        <v>-0.11444766000000001</v>
      </c>
      <c r="L2725" s="9">
        <v>-2.6329364794373502</v>
      </c>
      <c r="M2725" s="9">
        <v>-9.4785708999999994</v>
      </c>
      <c r="N2725" s="9">
        <v>-9.4785708999999994</v>
      </c>
      <c r="O2725" s="9">
        <v>-2.6329364794373502</v>
      </c>
      <c r="P2725">
        <v>0</v>
      </c>
      <c r="Q2725" s="9">
        <v>53.549995000000003</v>
      </c>
      <c r="R2725" s="9">
        <v>29347476.837868799</v>
      </c>
      <c r="S2725" s="9">
        <v>976328704.47789097</v>
      </c>
      <c r="T2725" s="9">
        <v>-4.89225870898835E-5</v>
      </c>
      <c r="U2725" s="9">
        <v>2.6329364794373502</v>
      </c>
      <c r="V2725" s="9">
        <v>0</v>
      </c>
      <c r="W2725" s="9">
        <v>2.6329364794373502</v>
      </c>
      <c r="X2725" s="9" t="s">
        <v>86</v>
      </c>
      <c r="Y2725" s="9">
        <v>0</v>
      </c>
      <c r="Z2725" s="9">
        <v>2.1039335E-4</v>
      </c>
      <c r="AA2725" s="9">
        <v>0</v>
      </c>
      <c r="AB2725" s="9">
        <v>8.2568004999999996E-3</v>
      </c>
      <c r="AQ2725" s="9">
        <f>K2725-'Processed Potentiostat'!$J$3</f>
        <v>-0.11444766000000001</v>
      </c>
    </row>
    <row r="2726" spans="1:43" x14ac:dyDescent="0.3">
      <c r="A2726">
        <v>2</v>
      </c>
      <c r="B2726">
        <v>0</v>
      </c>
      <c r="C2726">
        <v>0</v>
      </c>
      <c r="D2726">
        <v>1</v>
      </c>
      <c r="E2726">
        <v>0</v>
      </c>
      <c r="F2726">
        <v>0</v>
      </c>
      <c r="G2726">
        <v>0</v>
      </c>
      <c r="H2726" s="9">
        <v>1749.87835579435</v>
      </c>
      <c r="I2726" s="9">
        <v>-1.8379102</v>
      </c>
      <c r="J2726" s="9">
        <v>-1.8384138000000001</v>
      </c>
      <c r="K2726" s="9">
        <v>4.9179864000000002</v>
      </c>
      <c r="L2726" s="9">
        <v>-2.6329271779092802</v>
      </c>
      <c r="M2726" s="9">
        <v>-9.4785375999999992</v>
      </c>
      <c r="N2726" s="9">
        <v>-9.4785375999999992</v>
      </c>
      <c r="O2726" s="9">
        <v>-2.6329271779092802</v>
      </c>
      <c r="P2726">
        <v>0</v>
      </c>
      <c r="Q2726" s="9">
        <v>53.549995000000003</v>
      </c>
      <c r="R2726" s="9">
        <v>338025338.67639101</v>
      </c>
      <c r="S2726" s="9">
        <v>976328704.47789097</v>
      </c>
      <c r="T2726" s="9">
        <v>9.3015280695496404E-6</v>
      </c>
      <c r="U2726" s="9">
        <v>2.6329271779092802</v>
      </c>
      <c r="V2726" s="9">
        <v>0</v>
      </c>
      <c r="W2726" s="9">
        <v>2.6329271779092802</v>
      </c>
      <c r="X2726" s="9" t="s">
        <v>86</v>
      </c>
      <c r="Y2726" s="9">
        <v>0</v>
      </c>
      <c r="Z2726" s="9">
        <v>9.0412944999999998E-3</v>
      </c>
      <c r="AA2726" s="9">
        <v>0</v>
      </c>
      <c r="AB2726" s="9">
        <v>8.5375057999999993E-3</v>
      </c>
      <c r="AQ2726" s="9">
        <f>K2726-'Processed Potentiostat'!$J$3</f>
        <v>4.9179864000000002</v>
      </c>
    </row>
    <row r="2727" spans="1:43" x14ac:dyDescent="0.3">
      <c r="A2727">
        <v>2</v>
      </c>
      <c r="B2727">
        <v>0</v>
      </c>
      <c r="C2727">
        <v>0</v>
      </c>
      <c r="D2727">
        <v>1</v>
      </c>
      <c r="E2727">
        <v>0</v>
      </c>
      <c r="F2727">
        <v>0</v>
      </c>
      <c r="G2727">
        <v>0</v>
      </c>
      <c r="H2727" s="9">
        <v>1749.9013557937701</v>
      </c>
      <c r="I2727" s="9">
        <v>-1.8380547</v>
      </c>
      <c r="J2727" s="9">
        <v>-1.8385484999999999</v>
      </c>
      <c r="K2727" s="9">
        <v>9.9429473999999995</v>
      </c>
      <c r="L2727" s="9">
        <v>-2.63289083430855</v>
      </c>
      <c r="M2727" s="9">
        <v>-9.4784068999999995</v>
      </c>
      <c r="N2727" s="9">
        <v>-9.4784068999999995</v>
      </c>
      <c r="O2727" s="9">
        <v>-2.63289083430855</v>
      </c>
      <c r="P2727">
        <v>0</v>
      </c>
      <c r="Q2727" s="9">
        <v>53.549995000000003</v>
      </c>
      <c r="R2727" s="9">
        <v>1264761994.7776799</v>
      </c>
      <c r="S2727" s="9">
        <v>976328704.47789097</v>
      </c>
      <c r="T2727" s="9">
        <v>3.6343600723576203E-5</v>
      </c>
      <c r="U2727" s="9">
        <v>2.63289083430855</v>
      </c>
      <c r="V2727" s="9">
        <v>0</v>
      </c>
      <c r="W2727" s="9">
        <v>2.63289083430855</v>
      </c>
      <c r="X2727" s="9" t="s">
        <v>86</v>
      </c>
      <c r="Y2727" s="9">
        <v>0</v>
      </c>
      <c r="Z2727" s="9">
        <v>1.8280591999999998E-2</v>
      </c>
      <c r="AA2727" s="9">
        <v>0</v>
      </c>
      <c r="AB2727" s="9">
        <v>8.1310420999999994E-3</v>
      </c>
      <c r="AQ2727" s="9">
        <f>K2727-'Processed Potentiostat'!$J$3</f>
        <v>9.9429473999999995</v>
      </c>
    </row>
    <row r="2728" spans="1:43" x14ac:dyDescent="0.3">
      <c r="A2728">
        <v>2</v>
      </c>
      <c r="B2728">
        <v>0</v>
      </c>
      <c r="C2728">
        <v>0</v>
      </c>
      <c r="D2728">
        <v>1</v>
      </c>
      <c r="E2728">
        <v>0</v>
      </c>
      <c r="F2728">
        <v>0</v>
      </c>
      <c r="G2728">
        <v>0</v>
      </c>
      <c r="H2728" s="9">
        <v>1749.9393557928099</v>
      </c>
      <c r="I2728" s="9">
        <v>-1.8380139</v>
      </c>
      <c r="J2728" s="9">
        <v>-1.8385917000000001</v>
      </c>
      <c r="K2728" s="9">
        <v>15.080819999999999</v>
      </c>
      <c r="L2728" s="9">
        <v>-2.6327687455111999</v>
      </c>
      <c r="M2728" s="9">
        <v>-9.4779672999999995</v>
      </c>
      <c r="N2728" s="9">
        <v>-9.4779672999999995</v>
      </c>
      <c r="O2728" s="9">
        <v>-2.6327687455111999</v>
      </c>
      <c r="P2728">
        <v>0</v>
      </c>
      <c r="Q2728" s="9">
        <v>53.549995000000003</v>
      </c>
      <c r="R2728" s="9">
        <v>509093302.78845698</v>
      </c>
      <c r="S2728" s="9">
        <v>976328704.47789097</v>
      </c>
      <c r="T2728" s="9">
        <v>1.220887973572E-4</v>
      </c>
      <c r="U2728" s="9">
        <v>2.6327687455111999</v>
      </c>
      <c r="V2728" s="9">
        <v>0</v>
      </c>
      <c r="W2728" s="9">
        <v>2.6327687455111999</v>
      </c>
      <c r="X2728" s="9" t="s">
        <v>86</v>
      </c>
      <c r="Y2728" s="9">
        <v>0</v>
      </c>
      <c r="Z2728" s="9">
        <v>2.7727470000000001E-2</v>
      </c>
      <c r="AA2728" s="9">
        <v>0</v>
      </c>
      <c r="AB2728" s="9">
        <v>8.0235944999999999E-3</v>
      </c>
      <c r="AQ2728" s="9">
        <f>K2728-'Processed Potentiostat'!$J$3</f>
        <v>15.080819999999999</v>
      </c>
    </row>
    <row r="2729" spans="1:43" x14ac:dyDescent="0.3">
      <c r="A2729">
        <v>2</v>
      </c>
      <c r="B2729">
        <v>0</v>
      </c>
      <c r="C2729">
        <v>0</v>
      </c>
      <c r="D2729">
        <v>1</v>
      </c>
      <c r="E2729">
        <v>0</v>
      </c>
      <c r="F2729">
        <v>0</v>
      </c>
      <c r="G2729">
        <v>0</v>
      </c>
      <c r="H2729" s="9">
        <v>1749.9609557922599</v>
      </c>
      <c r="I2729" s="9">
        <v>-1.8379464000000001</v>
      </c>
      <c r="J2729" s="9">
        <v>-1.8383875999999999</v>
      </c>
      <c r="K2729" s="9">
        <v>20.138023</v>
      </c>
      <c r="L2729" s="9">
        <v>-2.6326689045596998</v>
      </c>
      <c r="M2729" s="9">
        <v>-9.4776077000000001</v>
      </c>
      <c r="N2729" s="9">
        <v>-9.4776077000000001</v>
      </c>
      <c r="O2729" s="9">
        <v>-2.6326689045596998</v>
      </c>
      <c r="P2729">
        <v>0</v>
      </c>
      <c r="Q2729" s="9">
        <v>53.549995000000003</v>
      </c>
      <c r="R2729" s="9">
        <v>278109964.67314202</v>
      </c>
      <c r="S2729" s="9">
        <v>976328704.47789097</v>
      </c>
      <c r="T2729" s="9">
        <v>9.9840951495622194E-5</v>
      </c>
      <c r="U2729" s="9">
        <v>2.6326689045596998</v>
      </c>
      <c r="V2729" s="9">
        <v>0</v>
      </c>
      <c r="W2729" s="9">
        <v>2.6326689045596998</v>
      </c>
      <c r="X2729" s="9" t="s">
        <v>86</v>
      </c>
      <c r="Y2729" s="9">
        <v>0</v>
      </c>
      <c r="Z2729" s="9">
        <v>3.7021492000000003E-2</v>
      </c>
      <c r="AA2729" s="9">
        <v>0</v>
      </c>
      <c r="AB2729" s="9">
        <v>8.0605280000000008E-3</v>
      </c>
      <c r="AQ2729" s="9">
        <f>K2729-'Processed Potentiostat'!$J$3</f>
        <v>20.138023</v>
      </c>
    </row>
    <row r="2730" spans="1:43" x14ac:dyDescent="0.3">
      <c r="A2730">
        <v>2</v>
      </c>
      <c r="B2730">
        <v>0</v>
      </c>
      <c r="C2730">
        <v>0</v>
      </c>
      <c r="D2730">
        <v>1</v>
      </c>
      <c r="E2730">
        <v>0</v>
      </c>
      <c r="F2730">
        <v>0</v>
      </c>
      <c r="G2730">
        <v>0</v>
      </c>
      <c r="H2730" s="9">
        <v>1749.9791557917999</v>
      </c>
      <c r="I2730" s="9">
        <v>-1.8381518999999999</v>
      </c>
      <c r="J2730" s="9">
        <v>-1.8388397999999999</v>
      </c>
      <c r="K2730" s="9">
        <v>25.164701000000001</v>
      </c>
      <c r="L2730" s="9">
        <v>-2.6325605323166701</v>
      </c>
      <c r="M2730" s="9">
        <v>-9.4772177000000006</v>
      </c>
      <c r="N2730" s="9">
        <v>-9.4772177000000006</v>
      </c>
      <c r="O2730" s="9">
        <v>-2.6325605323166701</v>
      </c>
      <c r="P2730">
        <v>0</v>
      </c>
      <c r="Q2730" s="9">
        <v>53.549995000000003</v>
      </c>
      <c r="R2730" s="9">
        <v>116425392.582202</v>
      </c>
      <c r="S2730" s="9">
        <v>976328704.47789097</v>
      </c>
      <c r="T2730" s="9">
        <v>1.08372243033727E-4</v>
      </c>
      <c r="U2730" s="9">
        <v>2.6325605323166701</v>
      </c>
      <c r="V2730" s="9">
        <v>0</v>
      </c>
      <c r="W2730" s="9">
        <v>2.6325605323166701</v>
      </c>
      <c r="X2730" s="9" t="s">
        <v>86</v>
      </c>
      <c r="Y2730" s="9">
        <v>0</v>
      </c>
      <c r="Z2730" s="9">
        <v>4.6273854000000003E-2</v>
      </c>
      <c r="AA2730" s="9">
        <v>0</v>
      </c>
      <c r="AB2730" s="9">
        <v>8.1606060000000008E-3</v>
      </c>
      <c r="AQ2730" s="9">
        <f>K2730-'Processed Potentiostat'!$J$3</f>
        <v>25.164701000000001</v>
      </c>
    </row>
    <row r="2731" spans="1:43" x14ac:dyDescent="0.3">
      <c r="A2731">
        <v>2</v>
      </c>
      <c r="B2731">
        <v>0</v>
      </c>
      <c r="C2731">
        <v>0</v>
      </c>
      <c r="D2731">
        <v>1</v>
      </c>
      <c r="E2731">
        <v>0</v>
      </c>
      <c r="F2731">
        <v>0</v>
      </c>
      <c r="G2731">
        <v>0</v>
      </c>
      <c r="H2731" s="9">
        <v>1750.0321557904599</v>
      </c>
      <c r="I2731" s="9">
        <v>-1.8380909999999999</v>
      </c>
      <c r="J2731" s="9">
        <v>-1.8376361999999999</v>
      </c>
      <c r="K2731" s="9">
        <v>20.157101000000001</v>
      </c>
      <c r="L2731" s="9">
        <v>-2.6321714504393801</v>
      </c>
      <c r="M2731" s="9">
        <v>-9.4758177000000003</v>
      </c>
      <c r="N2731" s="9">
        <v>-9.4758177000000003</v>
      </c>
      <c r="O2731" s="9">
        <v>-2.6321714504393801</v>
      </c>
      <c r="P2731">
        <v>0</v>
      </c>
      <c r="Q2731" s="9">
        <v>53.549995000000003</v>
      </c>
      <c r="R2731" s="9">
        <v>43701481.273249298</v>
      </c>
      <c r="S2731" s="9">
        <v>976328704.47789097</v>
      </c>
      <c r="T2731" s="9">
        <v>3.8908187728470202E-4</v>
      </c>
      <c r="U2731" s="9">
        <v>2.6321714504393801</v>
      </c>
      <c r="V2731" s="9">
        <v>0</v>
      </c>
      <c r="W2731" s="9">
        <v>2.6321714504393801</v>
      </c>
      <c r="X2731" s="9" t="s">
        <v>86</v>
      </c>
      <c r="Y2731" s="9">
        <v>0</v>
      </c>
      <c r="Z2731" s="9">
        <v>3.7041418E-2</v>
      </c>
      <c r="AA2731" s="9">
        <v>0</v>
      </c>
      <c r="AB2731" s="9">
        <v>8.3441761999999992E-3</v>
      </c>
      <c r="AQ2731" s="9">
        <f>K2731-'Processed Potentiostat'!$J$3</f>
        <v>20.157101000000001</v>
      </c>
    </row>
    <row r="2732" spans="1:43" x14ac:dyDescent="0.3">
      <c r="A2732">
        <v>2</v>
      </c>
      <c r="B2732">
        <v>0</v>
      </c>
      <c r="C2732">
        <v>0</v>
      </c>
      <c r="D2732">
        <v>1</v>
      </c>
      <c r="E2732">
        <v>0</v>
      </c>
      <c r="F2732">
        <v>0</v>
      </c>
      <c r="G2732">
        <v>0</v>
      </c>
      <c r="H2732" s="9">
        <v>1750.0495557900199</v>
      </c>
      <c r="I2732" s="9">
        <v>-1.8381552999999999</v>
      </c>
      <c r="J2732" s="9">
        <v>-1.8375016</v>
      </c>
      <c r="K2732" s="9">
        <v>15.14683</v>
      </c>
      <c r="L2732" s="9">
        <v>-2.6320801524409001</v>
      </c>
      <c r="M2732" s="9">
        <v>-9.4754886999999997</v>
      </c>
      <c r="N2732" s="9">
        <v>-9.4754886999999997</v>
      </c>
      <c r="O2732" s="9">
        <v>-2.6320801524409001</v>
      </c>
      <c r="P2732">
        <v>0</v>
      </c>
      <c r="Q2732" s="9">
        <v>53.549995000000003</v>
      </c>
      <c r="R2732" s="9">
        <v>38248845.767701</v>
      </c>
      <c r="S2732" s="9">
        <v>976328704.47789097</v>
      </c>
      <c r="T2732" s="9">
        <v>9.1297998481287794E-5</v>
      </c>
      <c r="U2732" s="9">
        <v>2.6320801524409001</v>
      </c>
      <c r="V2732" s="9">
        <v>0</v>
      </c>
      <c r="W2732" s="9">
        <v>2.6320801524409001</v>
      </c>
      <c r="X2732" s="9" t="s">
        <v>86</v>
      </c>
      <c r="Y2732" s="9">
        <v>0</v>
      </c>
      <c r="Z2732" s="9">
        <v>2.7832323999999999E-2</v>
      </c>
      <c r="AA2732" s="9">
        <v>0</v>
      </c>
      <c r="AB2732" s="9">
        <v>8.1353038999999999E-3</v>
      </c>
      <c r="AQ2732" s="9">
        <f>K2732-'Processed Potentiostat'!$J$3</f>
        <v>15.14683</v>
      </c>
    </row>
    <row r="2733" spans="1:43" x14ac:dyDescent="0.3">
      <c r="A2733">
        <v>2</v>
      </c>
      <c r="B2733">
        <v>0</v>
      </c>
      <c r="C2733">
        <v>0</v>
      </c>
      <c r="D2733">
        <v>1</v>
      </c>
      <c r="E2733">
        <v>0</v>
      </c>
      <c r="F2733">
        <v>0</v>
      </c>
      <c r="G2733">
        <v>0</v>
      </c>
      <c r="H2733" s="9">
        <v>1750.0663557896</v>
      </c>
      <c r="I2733" s="9">
        <v>-1.8379019000000001</v>
      </c>
      <c r="J2733" s="9">
        <v>-1.8372312</v>
      </c>
      <c r="K2733" s="9">
        <v>9.9820261000000006</v>
      </c>
      <c r="L2733" s="9">
        <v>-2.6320209766715199</v>
      </c>
      <c r="M2733" s="9">
        <v>-9.4752749999999999</v>
      </c>
      <c r="N2733" s="9">
        <v>-9.4752749999999999</v>
      </c>
      <c r="O2733" s="9">
        <v>-2.6320209766715199</v>
      </c>
      <c r="P2733">
        <v>0</v>
      </c>
      <c r="Q2733" s="9">
        <v>53.549995000000003</v>
      </c>
      <c r="R2733" s="9">
        <v>30387249.1481934</v>
      </c>
      <c r="S2733" s="9">
        <v>976328704.47789097</v>
      </c>
      <c r="T2733" s="9">
        <v>5.9175769381969398E-5</v>
      </c>
      <c r="U2733" s="9">
        <v>2.6320209766715199</v>
      </c>
      <c r="V2733" s="9">
        <v>0</v>
      </c>
      <c r="W2733" s="9">
        <v>2.6320209766715199</v>
      </c>
      <c r="X2733" s="9" t="s">
        <v>86</v>
      </c>
      <c r="Y2733" s="9">
        <v>0</v>
      </c>
      <c r="Z2733" s="9">
        <v>1.8339289000000002E-2</v>
      </c>
      <c r="AA2733" s="9">
        <v>0</v>
      </c>
      <c r="AB2733" s="9">
        <v>8.0193513999999994E-3</v>
      </c>
      <c r="AQ2733" s="9">
        <f>K2733-'Processed Potentiostat'!$J$3</f>
        <v>9.9820261000000006</v>
      </c>
    </row>
    <row r="2734" spans="1:43" x14ac:dyDescent="0.3">
      <c r="A2734">
        <v>2</v>
      </c>
      <c r="B2734">
        <v>0</v>
      </c>
      <c r="C2734">
        <v>0</v>
      </c>
      <c r="D2734">
        <v>1</v>
      </c>
      <c r="E2734">
        <v>0</v>
      </c>
      <c r="F2734">
        <v>0</v>
      </c>
      <c r="G2734">
        <v>0</v>
      </c>
      <c r="H2734" s="9">
        <v>1750.0721557894501</v>
      </c>
      <c r="I2734" s="9">
        <v>-1.8378958999999999</v>
      </c>
      <c r="J2734" s="9">
        <v>-1.8372622000000001</v>
      </c>
      <c r="K2734" s="9">
        <v>4.9026918000000004</v>
      </c>
      <c r="L2734" s="9">
        <v>-2.6320092743249801</v>
      </c>
      <c r="M2734" s="9">
        <v>-9.4752331000000005</v>
      </c>
      <c r="N2734" s="9">
        <v>-9.4752331000000005</v>
      </c>
      <c r="O2734" s="9">
        <v>-2.6320092743249801</v>
      </c>
      <c r="P2734">
        <v>0</v>
      </c>
      <c r="Q2734" s="9">
        <v>53.549995000000003</v>
      </c>
      <c r="R2734" s="9">
        <v>31169478.470646501</v>
      </c>
      <c r="S2734" s="9">
        <v>976328704.47789097</v>
      </c>
      <c r="T2734" s="9">
        <v>1.17023465366905E-5</v>
      </c>
      <c r="U2734" s="9">
        <v>2.6320092743249801</v>
      </c>
      <c r="V2734" s="9">
        <v>0</v>
      </c>
      <c r="W2734" s="9">
        <v>2.6320092743249801</v>
      </c>
      <c r="X2734" s="9" t="s">
        <v>86</v>
      </c>
      <c r="Y2734" s="9">
        <v>0</v>
      </c>
      <c r="Z2734" s="9">
        <v>9.0075303000000002E-3</v>
      </c>
      <c r="AA2734" s="9">
        <v>0</v>
      </c>
      <c r="AB2734" s="9">
        <v>7.7813272000000003E-3</v>
      </c>
      <c r="AQ2734" s="9">
        <f>K2734-'Processed Potentiostat'!$J$3</f>
        <v>4.9026918000000004</v>
      </c>
    </row>
    <row r="2735" spans="1:43" x14ac:dyDescent="0.3">
      <c r="A2735">
        <v>2</v>
      </c>
      <c r="B2735">
        <v>0</v>
      </c>
      <c r="C2735">
        <v>0</v>
      </c>
      <c r="D2735">
        <v>1</v>
      </c>
      <c r="E2735">
        <v>0</v>
      </c>
      <c r="F2735">
        <v>0</v>
      </c>
      <c r="G2735">
        <v>0</v>
      </c>
      <c r="H2735" s="9">
        <v>1750.09155578896</v>
      </c>
      <c r="I2735" s="9">
        <v>-1.8380817</v>
      </c>
      <c r="J2735" s="9">
        <v>-1.8378345</v>
      </c>
      <c r="K2735" s="9">
        <v>-0.14649877</v>
      </c>
      <c r="L2735" s="9">
        <v>-2.6319914554008701</v>
      </c>
      <c r="M2735" s="9">
        <v>-9.4751691999999998</v>
      </c>
      <c r="N2735" s="9">
        <v>-9.4751691999999998</v>
      </c>
      <c r="O2735" s="9">
        <v>-2.6319914554008701</v>
      </c>
      <c r="P2735">
        <v>0</v>
      </c>
      <c r="Q2735" s="9">
        <v>53.549995000000003</v>
      </c>
      <c r="R2735" s="9">
        <v>57283681.153201699</v>
      </c>
      <c r="S2735" s="9">
        <v>976328704.47789097</v>
      </c>
      <c r="T2735" s="9">
        <v>1.7818924115786601E-5</v>
      </c>
      <c r="U2735" s="9">
        <v>2.6319914554008701</v>
      </c>
      <c r="V2735" s="9">
        <v>0</v>
      </c>
      <c r="W2735" s="9">
        <v>2.6319914554008701</v>
      </c>
      <c r="X2735" s="9" t="s">
        <v>86</v>
      </c>
      <c r="Y2735" s="9">
        <v>0</v>
      </c>
      <c r="Z2735" s="9">
        <v>2.6924050000000003E-4</v>
      </c>
      <c r="AA2735" s="9">
        <v>0</v>
      </c>
      <c r="AB2735" s="9">
        <v>8.0644349000000004E-3</v>
      </c>
      <c r="AQ2735" s="9">
        <f>K2735-'Processed Potentiostat'!$J$3</f>
        <v>-0.14649877</v>
      </c>
    </row>
    <row r="2736" spans="1:43" x14ac:dyDescent="0.3">
      <c r="A2736">
        <v>2</v>
      </c>
      <c r="B2736">
        <v>0</v>
      </c>
      <c r="C2736">
        <v>0</v>
      </c>
      <c r="D2736">
        <v>1</v>
      </c>
      <c r="E2736">
        <v>0</v>
      </c>
      <c r="F2736">
        <v>0</v>
      </c>
      <c r="G2736">
        <v>0</v>
      </c>
      <c r="H2736" s="9">
        <v>1750.1319557879399</v>
      </c>
      <c r="I2736" s="9">
        <v>-1.8379717</v>
      </c>
      <c r="J2736" s="9">
        <v>-1.8377266000000001</v>
      </c>
      <c r="K2736" s="9">
        <v>-5.1853870999999998</v>
      </c>
      <c r="L2736" s="9">
        <v>-2.6320068162465802</v>
      </c>
      <c r="M2736" s="9">
        <v>-9.4752244999999995</v>
      </c>
      <c r="N2736" s="9">
        <v>-9.4752244999999995</v>
      </c>
      <c r="O2736" s="9">
        <v>-2.6320068162465802</v>
      </c>
      <c r="P2736">
        <v>0</v>
      </c>
      <c r="Q2736" s="9">
        <v>53.549995000000003</v>
      </c>
      <c r="R2736" s="9">
        <v>57283681.153201699</v>
      </c>
      <c r="S2736" s="9">
        <v>1041555844.59756</v>
      </c>
      <c r="T2736" s="9">
        <v>-1.53608457180709E-5</v>
      </c>
      <c r="U2736" s="9">
        <v>2.6320068162465802</v>
      </c>
      <c r="V2736" s="9">
        <v>0</v>
      </c>
      <c r="W2736" s="9">
        <v>2.6320068162465802</v>
      </c>
      <c r="X2736" s="9" t="s">
        <v>86</v>
      </c>
      <c r="Y2736" s="9">
        <v>0</v>
      </c>
      <c r="Z2736" s="9">
        <v>9.5293241999999997E-3</v>
      </c>
      <c r="AA2736" s="9">
        <v>0</v>
      </c>
      <c r="AB2736" s="9">
        <v>8.2282069999999995E-3</v>
      </c>
      <c r="AQ2736" s="9">
        <f>K2736-'Processed Potentiostat'!$J$3</f>
        <v>-5.1853870999999998</v>
      </c>
    </row>
    <row r="2737" spans="1:43" x14ac:dyDescent="0.3">
      <c r="A2737">
        <v>2</v>
      </c>
      <c r="B2737">
        <v>0</v>
      </c>
      <c r="C2737">
        <v>0</v>
      </c>
      <c r="D2737">
        <v>1</v>
      </c>
      <c r="E2737">
        <v>0</v>
      </c>
      <c r="F2737">
        <v>0</v>
      </c>
      <c r="G2737">
        <v>0</v>
      </c>
      <c r="H2737" s="9">
        <v>1750.2447557850901</v>
      </c>
      <c r="I2737" s="9">
        <v>-1.8380377000000001</v>
      </c>
      <c r="J2737" s="9">
        <v>-1.8376802999999999</v>
      </c>
      <c r="K2737" s="9">
        <v>-10.246406</v>
      </c>
      <c r="L2737" s="9">
        <v>-2.63218737074705</v>
      </c>
      <c r="M2737" s="9">
        <v>-9.4758749000000009</v>
      </c>
      <c r="N2737" s="9">
        <v>-9.4758749000000009</v>
      </c>
      <c r="O2737" s="9">
        <v>-2.63218737074705</v>
      </c>
      <c r="P2737">
        <v>0</v>
      </c>
      <c r="Q2737" s="9">
        <v>53.549995000000003</v>
      </c>
      <c r="R2737" s="9">
        <v>57283681.153201699</v>
      </c>
      <c r="S2737" s="9">
        <v>1046927970.23915</v>
      </c>
      <c r="T2737" s="9">
        <v>-1.8055450046050499E-4</v>
      </c>
      <c r="U2737" s="9">
        <v>2.63218737074705</v>
      </c>
      <c r="V2737" s="9">
        <v>0</v>
      </c>
      <c r="W2737" s="9">
        <v>2.63218737074705</v>
      </c>
      <c r="X2737" s="9" t="s">
        <v>86</v>
      </c>
      <c r="Y2737" s="9">
        <v>0</v>
      </c>
      <c r="Z2737" s="9">
        <v>1.8829617999999999E-2</v>
      </c>
      <c r="AA2737" s="9">
        <v>0</v>
      </c>
      <c r="AB2737" s="9">
        <v>7.9923476999999993E-3</v>
      </c>
      <c r="AQ2737" s="9">
        <f>K2737-'Processed Potentiostat'!$J$3</f>
        <v>-10.246406</v>
      </c>
    </row>
    <row r="2738" spans="1:43" x14ac:dyDescent="0.3">
      <c r="A2738">
        <v>2</v>
      </c>
      <c r="B2738">
        <v>0</v>
      </c>
      <c r="C2738">
        <v>0</v>
      </c>
      <c r="D2738">
        <v>1</v>
      </c>
      <c r="E2738">
        <v>0</v>
      </c>
      <c r="F2738">
        <v>0</v>
      </c>
      <c r="G2738">
        <v>0</v>
      </c>
      <c r="H2738" s="9">
        <v>1750.2505557849499</v>
      </c>
      <c r="I2738" s="9">
        <v>-1.8379114000000001</v>
      </c>
      <c r="J2738" s="9">
        <v>-1.8372926999999999</v>
      </c>
      <c r="K2738" s="9">
        <v>-15.382591</v>
      </c>
      <c r="L2738" s="9">
        <v>-2.6322081086982201</v>
      </c>
      <c r="M2738" s="9">
        <v>-9.4759492999999999</v>
      </c>
      <c r="N2738" s="9">
        <v>-9.4759492999999999</v>
      </c>
      <c r="O2738" s="9">
        <v>-2.6322081086982201</v>
      </c>
      <c r="P2738">
        <v>0</v>
      </c>
      <c r="Q2738" s="9">
        <v>53.549995000000003</v>
      </c>
      <c r="R2738" s="9">
        <v>57283681.153201699</v>
      </c>
      <c r="S2738" s="9">
        <v>1093582069.13588</v>
      </c>
      <c r="T2738" s="9">
        <v>-2.0737951172744499E-5</v>
      </c>
      <c r="U2738" s="9">
        <v>2.6322081086982201</v>
      </c>
      <c r="V2738" s="9">
        <v>0</v>
      </c>
      <c r="W2738" s="9">
        <v>2.6322081086982201</v>
      </c>
      <c r="X2738" s="9" t="s">
        <v>86</v>
      </c>
      <c r="Y2738" s="9">
        <v>0</v>
      </c>
      <c r="Z2738" s="9">
        <v>2.8262322999999999E-2</v>
      </c>
      <c r="AA2738" s="9">
        <v>0</v>
      </c>
      <c r="AB2738" s="9">
        <v>8.1378547000000006E-3</v>
      </c>
      <c r="AQ2738" s="9">
        <f>K2738-'Processed Potentiostat'!$J$3</f>
        <v>-15.382591</v>
      </c>
    </row>
    <row r="2739" spans="1:43" x14ac:dyDescent="0.3">
      <c r="A2739">
        <v>2</v>
      </c>
      <c r="B2739">
        <v>0</v>
      </c>
      <c r="C2739">
        <v>0</v>
      </c>
      <c r="D2739">
        <v>1</v>
      </c>
      <c r="E2739">
        <v>0</v>
      </c>
      <c r="F2739">
        <v>0</v>
      </c>
      <c r="G2739">
        <v>0</v>
      </c>
      <c r="H2739" s="9">
        <v>1750.2731557843799</v>
      </c>
      <c r="I2739" s="9">
        <v>-1.8380643999999999</v>
      </c>
      <c r="J2739" s="9">
        <v>-1.8379312000000001</v>
      </c>
      <c r="K2739" s="9">
        <v>-20.407744999999998</v>
      </c>
      <c r="L2739" s="9">
        <v>-2.6323135088995899</v>
      </c>
      <c r="M2739" s="9">
        <v>-9.4763287999999992</v>
      </c>
      <c r="N2739" s="9">
        <v>-9.4763287999999992</v>
      </c>
      <c r="O2739" s="9">
        <v>-2.6323135088995899</v>
      </c>
      <c r="P2739">
        <v>0</v>
      </c>
      <c r="Q2739" s="9">
        <v>53.549995000000003</v>
      </c>
      <c r="R2739" s="9">
        <v>57283681.153201699</v>
      </c>
      <c r="S2739" s="9">
        <v>1018860739.34086</v>
      </c>
      <c r="T2739" s="9">
        <v>-1.05400201373839E-4</v>
      </c>
      <c r="U2739" s="9">
        <v>2.6323135088995899</v>
      </c>
      <c r="V2739" s="9">
        <v>0</v>
      </c>
      <c r="W2739" s="9">
        <v>2.6323135088995899</v>
      </c>
      <c r="X2739" s="9" t="s">
        <v>86</v>
      </c>
      <c r="Y2739" s="9">
        <v>0</v>
      </c>
      <c r="Z2739" s="9">
        <v>3.7508028999999998E-2</v>
      </c>
      <c r="AA2739" s="9">
        <v>0</v>
      </c>
      <c r="AB2739" s="9">
        <v>8.0819102000000004E-3</v>
      </c>
      <c r="AQ2739" s="9">
        <f>K2739-'Processed Potentiostat'!$J$3</f>
        <v>-20.407744999999998</v>
      </c>
    </row>
    <row r="2740" spans="1:43" x14ac:dyDescent="0.3">
      <c r="A2740">
        <v>2</v>
      </c>
      <c r="B2740">
        <v>0</v>
      </c>
      <c r="C2740">
        <v>0</v>
      </c>
      <c r="D2740">
        <v>1</v>
      </c>
      <c r="E2740">
        <v>0</v>
      </c>
      <c r="F2740">
        <v>0</v>
      </c>
      <c r="G2740">
        <v>0</v>
      </c>
      <c r="H2740" s="9">
        <v>1750.30835578349</v>
      </c>
      <c r="I2740" s="9">
        <v>-1.8381202999999999</v>
      </c>
      <c r="J2740" s="9">
        <v>-1.8376948</v>
      </c>
      <c r="K2740" s="9">
        <v>-25.492804</v>
      </c>
      <c r="L2740" s="9">
        <v>-2.6325295998239602</v>
      </c>
      <c r="M2740" s="9">
        <v>-9.4771061000000003</v>
      </c>
      <c r="N2740" s="9">
        <v>-9.4771061000000003</v>
      </c>
      <c r="O2740" s="9">
        <v>-2.6325295998239602</v>
      </c>
      <c r="P2740">
        <v>0</v>
      </c>
      <c r="Q2740" s="9">
        <v>53.549995000000003</v>
      </c>
      <c r="R2740" s="9">
        <v>57283681.153201699</v>
      </c>
      <c r="S2740" s="9">
        <v>1045404394.21524</v>
      </c>
      <c r="T2740" s="9">
        <v>-2.1609092436891599E-4</v>
      </c>
      <c r="U2740" s="9">
        <v>2.6325295998239602</v>
      </c>
      <c r="V2740" s="9">
        <v>0</v>
      </c>
      <c r="W2740" s="9">
        <v>2.6325295998239602</v>
      </c>
      <c r="X2740" s="9" t="s">
        <v>86</v>
      </c>
      <c r="Y2740" s="9">
        <v>0</v>
      </c>
      <c r="Z2740" s="9">
        <v>4.6847991999999998E-2</v>
      </c>
      <c r="AA2740" s="9">
        <v>0</v>
      </c>
      <c r="AB2740" s="9">
        <v>7.7726230999999998E-3</v>
      </c>
      <c r="AQ2740" s="9">
        <f>K2740-'Processed Potentiostat'!$J$3</f>
        <v>-25.492804</v>
      </c>
    </row>
    <row r="2741" spans="1:43" x14ac:dyDescent="0.3">
      <c r="A2741">
        <v>2</v>
      </c>
      <c r="B2741">
        <v>0</v>
      </c>
      <c r="C2741">
        <v>0</v>
      </c>
      <c r="D2741">
        <v>1</v>
      </c>
      <c r="E2741">
        <v>0</v>
      </c>
      <c r="F2741">
        <v>0</v>
      </c>
      <c r="G2741">
        <v>0</v>
      </c>
      <c r="H2741" s="9">
        <v>1750.3391557827099</v>
      </c>
      <c r="I2741" s="9">
        <v>-1.8379486</v>
      </c>
      <c r="J2741" s="9">
        <v>-1.8385262</v>
      </c>
      <c r="K2741" s="9">
        <v>-20.46002</v>
      </c>
      <c r="L2741" s="9">
        <v>-2.6327415907573801</v>
      </c>
      <c r="M2741" s="9">
        <v>-9.4778699999999994</v>
      </c>
      <c r="N2741" s="9">
        <v>-9.4778699999999994</v>
      </c>
      <c r="O2741" s="9">
        <v>-2.6327415907573801</v>
      </c>
      <c r="P2741">
        <v>0</v>
      </c>
      <c r="Q2741" s="9">
        <v>53.549995000000003</v>
      </c>
      <c r="R2741" s="9">
        <v>57283681.153201699</v>
      </c>
      <c r="S2741" s="9">
        <v>957984715.82716501</v>
      </c>
      <c r="T2741" s="9">
        <v>-2.11990933418171E-4</v>
      </c>
      <c r="U2741" s="9">
        <v>2.6327415907573801</v>
      </c>
      <c r="V2741" s="9">
        <v>0</v>
      </c>
      <c r="W2741" s="9">
        <v>2.6327415907573801</v>
      </c>
      <c r="X2741" s="9" t="s">
        <v>86</v>
      </c>
      <c r="Y2741" s="9">
        <v>0</v>
      </c>
      <c r="Z2741" s="9">
        <v>3.7616283E-2</v>
      </c>
      <c r="AA2741" s="9">
        <v>0</v>
      </c>
      <c r="AB2741" s="9">
        <v>7.6737376000000001E-3</v>
      </c>
      <c r="AQ2741" s="9">
        <f>K2741-'Processed Potentiostat'!$J$3</f>
        <v>-20.46002</v>
      </c>
    </row>
    <row r="2742" spans="1:43" x14ac:dyDescent="0.3">
      <c r="A2742">
        <v>2</v>
      </c>
      <c r="B2742">
        <v>0</v>
      </c>
      <c r="C2742">
        <v>0</v>
      </c>
      <c r="D2742">
        <v>1</v>
      </c>
      <c r="E2742">
        <v>0</v>
      </c>
      <c r="F2742">
        <v>0</v>
      </c>
      <c r="G2742">
        <v>0</v>
      </c>
      <c r="H2742" s="9">
        <v>1750.4029557811</v>
      </c>
      <c r="I2742" s="9">
        <v>-1.8381265</v>
      </c>
      <c r="J2742" s="9">
        <v>-1.8382703</v>
      </c>
      <c r="K2742" s="9">
        <v>-15.440588999999999</v>
      </c>
      <c r="L2742" s="9">
        <v>-2.6330956230699298</v>
      </c>
      <c r="M2742" s="9">
        <v>-9.4791440999999992</v>
      </c>
      <c r="N2742" s="9">
        <v>-9.4791440999999992</v>
      </c>
      <c r="O2742" s="9">
        <v>-2.6330956230699298</v>
      </c>
      <c r="P2742">
        <v>0</v>
      </c>
      <c r="Q2742" s="9">
        <v>53.549995000000003</v>
      </c>
      <c r="R2742" s="9">
        <v>57283681.153201699</v>
      </c>
      <c r="S2742" s="9">
        <v>983449484.92092597</v>
      </c>
      <c r="T2742" s="9">
        <v>-3.5403231255193198E-4</v>
      </c>
      <c r="U2742" s="9">
        <v>2.6330956230699298</v>
      </c>
      <c r="V2742" s="9">
        <v>0</v>
      </c>
      <c r="W2742" s="9">
        <v>2.6330956230699298</v>
      </c>
      <c r="X2742" s="9" t="s">
        <v>86</v>
      </c>
      <c r="Y2742" s="9">
        <v>0</v>
      </c>
      <c r="Z2742" s="9">
        <v>2.8383976000000002E-2</v>
      </c>
      <c r="AA2742" s="9">
        <v>0</v>
      </c>
      <c r="AB2742" s="9">
        <v>7.9165091999999996E-3</v>
      </c>
      <c r="AQ2742" s="9">
        <f>K2742-'Processed Potentiostat'!$J$3</f>
        <v>-15.440588999999999</v>
      </c>
    </row>
    <row r="2743" spans="1:43" x14ac:dyDescent="0.3">
      <c r="A2743">
        <v>2</v>
      </c>
      <c r="B2743">
        <v>0</v>
      </c>
      <c r="C2743">
        <v>0</v>
      </c>
      <c r="D2743">
        <v>1</v>
      </c>
      <c r="E2743">
        <v>0</v>
      </c>
      <c r="F2743">
        <v>0</v>
      </c>
      <c r="G2743">
        <v>0</v>
      </c>
      <c r="H2743" s="9">
        <v>1750.4529557798301</v>
      </c>
      <c r="I2743" s="9">
        <v>-1.8380620000000001</v>
      </c>
      <c r="J2743" s="9">
        <v>-1.8378553</v>
      </c>
      <c r="K2743" s="9">
        <v>-20.469556999999998</v>
      </c>
      <c r="L2743" s="9">
        <v>-2.6333267202403401</v>
      </c>
      <c r="M2743" s="9">
        <v>-9.4799766999999999</v>
      </c>
      <c r="N2743" s="9">
        <v>-9.4799766999999999</v>
      </c>
      <c r="O2743" s="9">
        <v>-2.6333267202403401</v>
      </c>
      <c r="P2743">
        <v>0</v>
      </c>
      <c r="Q2743" s="9">
        <v>53.549995000000003</v>
      </c>
      <c r="R2743" s="9">
        <v>57283681.153201699</v>
      </c>
      <c r="S2743" s="9">
        <v>1027593233.4940701</v>
      </c>
      <c r="T2743" s="9">
        <v>-2.3109717040625799E-4</v>
      </c>
      <c r="U2743" s="9">
        <v>2.6333267202403401</v>
      </c>
      <c r="V2743" s="9">
        <v>0</v>
      </c>
      <c r="W2743" s="9">
        <v>2.6333267202403401</v>
      </c>
      <c r="X2743" s="9" t="s">
        <v>86</v>
      </c>
      <c r="Y2743" s="9">
        <v>0</v>
      </c>
      <c r="Z2743" s="9">
        <v>3.7620081999999999E-2</v>
      </c>
      <c r="AA2743" s="9">
        <v>0</v>
      </c>
      <c r="AB2743" s="9">
        <v>8.1344209999999993E-3</v>
      </c>
      <c r="AQ2743" s="9">
        <f>K2743-'Processed Potentiostat'!$J$3</f>
        <v>-20.469556999999998</v>
      </c>
    </row>
    <row r="2744" spans="1:43" x14ac:dyDescent="0.3">
      <c r="A2744">
        <v>2</v>
      </c>
      <c r="B2744">
        <v>0</v>
      </c>
      <c r="C2744">
        <v>0</v>
      </c>
      <c r="D2744">
        <v>1</v>
      </c>
      <c r="E2744">
        <v>0</v>
      </c>
      <c r="F2744">
        <v>0</v>
      </c>
      <c r="G2744">
        <v>0</v>
      </c>
      <c r="H2744" s="9">
        <v>1750.50075577863</v>
      </c>
      <c r="I2744" s="9">
        <v>-1.8378502000000001</v>
      </c>
      <c r="J2744" s="9">
        <v>-1.8382295</v>
      </c>
      <c r="K2744" s="9">
        <v>-15.423037000000001</v>
      </c>
      <c r="L2744" s="9">
        <v>-2.63357708644206</v>
      </c>
      <c r="M2744" s="9">
        <v>-9.4808778999999994</v>
      </c>
      <c r="N2744" s="9">
        <v>-9.4808778999999994</v>
      </c>
      <c r="O2744" s="9">
        <v>-2.63357708644206</v>
      </c>
      <c r="P2744">
        <v>0</v>
      </c>
      <c r="Q2744" s="9">
        <v>53.549995000000003</v>
      </c>
      <c r="R2744" s="9">
        <v>57283681.153201699</v>
      </c>
      <c r="S2744" s="9">
        <v>987789473.92282295</v>
      </c>
      <c r="T2744" s="9">
        <v>-2.5036620171858798E-4</v>
      </c>
      <c r="U2744" s="9">
        <v>2.63357708644206</v>
      </c>
      <c r="V2744" s="9">
        <v>0</v>
      </c>
      <c r="W2744" s="9">
        <v>2.63357708644206</v>
      </c>
      <c r="X2744" s="9" t="s">
        <v>86</v>
      </c>
      <c r="Y2744" s="9">
        <v>0</v>
      </c>
      <c r="Z2744" s="9">
        <v>2.8351082E-2</v>
      </c>
      <c r="AA2744" s="9">
        <v>0</v>
      </c>
      <c r="AB2744" s="9">
        <v>8.0396206999999997E-3</v>
      </c>
      <c r="AQ2744" s="9">
        <f>K2744-'Processed Potentiostat'!$J$3</f>
        <v>-15.423037000000001</v>
      </c>
    </row>
    <row r="2745" spans="1:43" x14ac:dyDescent="0.3">
      <c r="A2745">
        <v>2</v>
      </c>
      <c r="B2745">
        <v>0</v>
      </c>
      <c r="C2745">
        <v>0</v>
      </c>
      <c r="D2745">
        <v>1</v>
      </c>
      <c r="E2745">
        <v>0</v>
      </c>
      <c r="F2745">
        <v>0</v>
      </c>
      <c r="G2745">
        <v>0</v>
      </c>
      <c r="H2745" s="9">
        <v>1750.5387557776701</v>
      </c>
      <c r="I2745" s="9">
        <v>-1.8378475000000001</v>
      </c>
      <c r="J2745" s="9">
        <v>-1.8384619</v>
      </c>
      <c r="K2745" s="9">
        <v>-10.394833999999999</v>
      </c>
      <c r="L2745" s="9">
        <v>-2.6337247710301699</v>
      </c>
      <c r="M2745" s="9">
        <v>-9.4814091000000005</v>
      </c>
      <c r="N2745" s="9">
        <v>-9.4814091000000005</v>
      </c>
      <c r="O2745" s="9">
        <v>-2.6337247710301699</v>
      </c>
      <c r="P2745">
        <v>0</v>
      </c>
      <c r="Q2745" s="9">
        <v>53.549995000000003</v>
      </c>
      <c r="R2745" s="9">
        <v>57283681.153201699</v>
      </c>
      <c r="S2745" s="9">
        <v>964591269.16355503</v>
      </c>
      <c r="T2745" s="9">
        <v>-1.4768458811431601E-4</v>
      </c>
      <c r="U2745" s="9">
        <v>2.6337247710301699</v>
      </c>
      <c r="V2745" s="9">
        <v>0</v>
      </c>
      <c r="W2745" s="9">
        <v>2.6337247710301699</v>
      </c>
      <c r="X2745" s="9" t="s">
        <v>86</v>
      </c>
      <c r="Y2745" s="9">
        <v>0</v>
      </c>
      <c r="Z2745" s="9">
        <v>1.9110505E-2</v>
      </c>
      <c r="AA2745" s="9">
        <v>0</v>
      </c>
      <c r="AB2745" s="9">
        <v>7.8641903000000006E-3</v>
      </c>
      <c r="AQ2745" s="9">
        <f>K2745-'Processed Potentiostat'!$J$3</f>
        <v>-10.394833999999999</v>
      </c>
    </row>
    <row r="2746" spans="1:43" x14ac:dyDescent="0.3">
      <c r="A2746">
        <v>2</v>
      </c>
      <c r="B2746">
        <v>0</v>
      </c>
      <c r="C2746">
        <v>0</v>
      </c>
      <c r="D2746">
        <v>1</v>
      </c>
      <c r="E2746">
        <v>0</v>
      </c>
      <c r="F2746">
        <v>0</v>
      </c>
      <c r="G2746">
        <v>0</v>
      </c>
      <c r="H2746" s="9">
        <v>1750.57875577666</v>
      </c>
      <c r="I2746" s="9">
        <v>-1.8378718000000001</v>
      </c>
      <c r="J2746" s="9">
        <v>-1.8383411999999999</v>
      </c>
      <c r="K2746" s="9">
        <v>-5.3124471</v>
      </c>
      <c r="L2746" s="9">
        <v>-2.63381396449752</v>
      </c>
      <c r="M2746" s="9">
        <v>-9.4817304999999994</v>
      </c>
      <c r="N2746" s="9">
        <v>-9.4817304999999994</v>
      </c>
      <c r="O2746" s="9">
        <v>-2.63381396449752</v>
      </c>
      <c r="P2746">
        <v>0</v>
      </c>
      <c r="Q2746" s="9">
        <v>53.549995000000003</v>
      </c>
      <c r="R2746" s="9">
        <v>57283681.153201699</v>
      </c>
      <c r="S2746" s="9">
        <v>976559966.56424105</v>
      </c>
      <c r="T2746" s="9">
        <v>-8.9193467352366399E-5</v>
      </c>
      <c r="U2746" s="9">
        <v>2.63381396449752</v>
      </c>
      <c r="V2746" s="9">
        <v>0</v>
      </c>
      <c r="W2746" s="9">
        <v>2.63381396449752</v>
      </c>
      <c r="X2746" s="9" t="s">
        <v>86</v>
      </c>
      <c r="Y2746" s="9">
        <v>0</v>
      </c>
      <c r="Z2746" s="9">
        <v>9.7660907000000005E-3</v>
      </c>
      <c r="AA2746" s="9">
        <v>0</v>
      </c>
      <c r="AB2746" s="9">
        <v>7.9918987999999993E-3</v>
      </c>
      <c r="AQ2746" s="9">
        <f>K2746-'Processed Potentiostat'!$J$3</f>
        <v>-5.3124471</v>
      </c>
    </row>
    <row r="2747" spans="1:43" x14ac:dyDescent="0.3">
      <c r="A2747">
        <v>2</v>
      </c>
      <c r="B2747">
        <v>0</v>
      </c>
      <c r="C2747">
        <v>0</v>
      </c>
      <c r="D2747">
        <v>1</v>
      </c>
      <c r="E2747">
        <v>0</v>
      </c>
      <c r="F2747">
        <v>0</v>
      </c>
      <c r="G2747">
        <v>0</v>
      </c>
      <c r="H2747" s="9">
        <v>1750.6211557755801</v>
      </c>
      <c r="I2747" s="9">
        <v>-1.8378369999999999</v>
      </c>
      <c r="J2747" s="9">
        <v>-1.8382095000000001</v>
      </c>
      <c r="K2747" s="9">
        <v>0.75665497999999998</v>
      </c>
      <c r="L2747" s="9">
        <v>-2.6338645515091099</v>
      </c>
      <c r="M2747" s="9">
        <v>-9.4819125999999994</v>
      </c>
      <c r="N2747" s="9">
        <v>-9.4819125999999994</v>
      </c>
      <c r="O2747" s="9">
        <v>-2.6338645515091099</v>
      </c>
      <c r="P2747">
        <v>0</v>
      </c>
      <c r="Q2747" s="9">
        <v>53.549995000000003</v>
      </c>
      <c r="R2747" s="9">
        <v>57283681.153201699</v>
      </c>
      <c r="S2747" s="9">
        <v>989953948.21582603</v>
      </c>
      <c r="T2747" s="9">
        <v>-5.0587011588554201E-5</v>
      </c>
      <c r="U2747" s="9">
        <v>2.6338645515091099</v>
      </c>
      <c r="V2747" s="9">
        <v>0</v>
      </c>
      <c r="W2747" s="9">
        <v>2.6338645515091099</v>
      </c>
      <c r="X2747" s="9" t="s">
        <v>86</v>
      </c>
      <c r="Y2747" s="9">
        <v>0</v>
      </c>
      <c r="Z2747" s="9">
        <v>1.3908903E-3</v>
      </c>
      <c r="AA2747" s="9">
        <v>0</v>
      </c>
      <c r="AB2747" s="9">
        <v>8.0112842999999993E-3</v>
      </c>
      <c r="AQ2747" s="9">
        <f>K2747-'Processed Potentiostat'!$J$3</f>
        <v>0.75665497999999998</v>
      </c>
    </row>
    <row r="2748" spans="1:43" x14ac:dyDescent="0.3">
      <c r="A2748">
        <v>2</v>
      </c>
      <c r="B2748">
        <v>0</v>
      </c>
      <c r="C2748">
        <v>0</v>
      </c>
      <c r="D2748">
        <v>1</v>
      </c>
      <c r="E2748">
        <v>0</v>
      </c>
      <c r="F2748">
        <v>0</v>
      </c>
      <c r="G2748">
        <v>0</v>
      </c>
      <c r="H2748" s="9">
        <v>1750.7907557712999</v>
      </c>
      <c r="I2748" s="9">
        <v>-1.8378603</v>
      </c>
      <c r="J2748" s="9">
        <v>-1.8375788</v>
      </c>
      <c r="K2748" s="9">
        <v>-4.2913908999999997</v>
      </c>
      <c r="L2748" s="9">
        <v>-2.6338805258245999</v>
      </c>
      <c r="M2748" s="9">
        <v>-9.4819697999999999</v>
      </c>
      <c r="N2748" s="9">
        <v>-9.4819697999999999</v>
      </c>
      <c r="O2748" s="9">
        <v>-2.6338805258245999</v>
      </c>
      <c r="P2748">
        <v>0</v>
      </c>
      <c r="Q2748" s="9">
        <v>53.549995000000003</v>
      </c>
      <c r="R2748" s="9">
        <v>57283681.153201699</v>
      </c>
      <c r="S2748" s="9">
        <v>1059437941.21459</v>
      </c>
      <c r="T2748" s="9">
        <v>-1.5974315484612501E-5</v>
      </c>
      <c r="U2748" s="9">
        <v>2.6338805258245999</v>
      </c>
      <c r="V2748" s="9">
        <v>0</v>
      </c>
      <c r="W2748" s="9">
        <v>2.6338805258245999</v>
      </c>
      <c r="X2748" s="9" t="s">
        <v>86</v>
      </c>
      <c r="Y2748" s="9">
        <v>0</v>
      </c>
      <c r="Z2748" s="9">
        <v>7.8857690000000008E-3</v>
      </c>
      <c r="AA2748" s="9">
        <v>0</v>
      </c>
      <c r="AB2748" s="9">
        <v>8.0980053000000007E-3</v>
      </c>
      <c r="AQ2748" s="9">
        <f>K2748-'Processed Potentiostat'!$J$3</f>
        <v>-4.2913908999999997</v>
      </c>
    </row>
    <row r="2749" spans="1:43" x14ac:dyDescent="0.3">
      <c r="A2749">
        <v>2</v>
      </c>
      <c r="B2749">
        <v>0</v>
      </c>
      <c r="C2749">
        <v>0</v>
      </c>
      <c r="D2749">
        <v>1</v>
      </c>
      <c r="E2749">
        <v>0</v>
      </c>
      <c r="F2749">
        <v>0</v>
      </c>
      <c r="G2749">
        <v>0</v>
      </c>
      <c r="H2749" s="9">
        <v>1751.7907557460401</v>
      </c>
      <c r="I2749" s="9">
        <v>-1.8380411999999999</v>
      </c>
      <c r="J2749" s="9">
        <v>-1.8377577</v>
      </c>
      <c r="K2749" s="9">
        <v>-5.7800168999999997</v>
      </c>
      <c r="L2749" s="9">
        <v>-2.6349597361666701</v>
      </c>
      <c r="M2749" s="9">
        <v>-9.4858551000000002</v>
      </c>
      <c r="N2749" s="9">
        <v>-9.4858551000000002</v>
      </c>
      <c r="O2749" s="9">
        <v>-2.6349597361666701</v>
      </c>
      <c r="P2749">
        <v>0</v>
      </c>
      <c r="Q2749" s="9">
        <v>53.549995000000003</v>
      </c>
      <c r="R2749" s="9">
        <v>57283681.153201699</v>
      </c>
      <c r="S2749" s="9">
        <v>1039180101.59007</v>
      </c>
      <c r="T2749" s="9">
        <v>-1.07921034207603E-3</v>
      </c>
      <c r="U2749" s="9">
        <v>2.6349597361666701</v>
      </c>
      <c r="V2749" s="9">
        <v>0</v>
      </c>
      <c r="W2749" s="9">
        <v>2.6349597361666701</v>
      </c>
      <c r="X2749" s="9" t="s">
        <v>86</v>
      </c>
      <c r="Y2749" s="9">
        <v>0</v>
      </c>
      <c r="Z2749" s="9">
        <v>1.062227E-2</v>
      </c>
      <c r="AA2749" s="9">
        <v>0</v>
      </c>
      <c r="AB2749" s="9">
        <v>8.2179922999999992E-3</v>
      </c>
      <c r="AQ2749" s="9">
        <f>K2749-'Processed Potentiostat'!$J$3</f>
        <v>-5.7800168999999997</v>
      </c>
    </row>
    <row r="2750" spans="1:43" x14ac:dyDescent="0.3">
      <c r="A2750">
        <v>2</v>
      </c>
      <c r="B2750">
        <v>0</v>
      </c>
      <c r="C2750">
        <v>0</v>
      </c>
      <c r="D2750">
        <v>1</v>
      </c>
      <c r="E2750">
        <v>0</v>
      </c>
      <c r="F2750">
        <v>0</v>
      </c>
      <c r="G2750">
        <v>0</v>
      </c>
      <c r="H2750" s="9">
        <v>1752.79075572078</v>
      </c>
      <c r="I2750" s="9">
        <v>-1.8380131</v>
      </c>
      <c r="J2750" s="9">
        <v>-1.8378166</v>
      </c>
      <c r="K2750" s="9">
        <v>-6.2328910999999998</v>
      </c>
      <c r="L2750" s="9">
        <v>-2.6364319033869901</v>
      </c>
      <c r="M2750" s="9">
        <v>-9.4911546999999992</v>
      </c>
      <c r="N2750" s="9">
        <v>-9.4911546999999992</v>
      </c>
      <c r="O2750" s="9">
        <v>-2.6364319033869901</v>
      </c>
      <c r="P2750">
        <v>0</v>
      </c>
      <c r="Q2750" s="9">
        <v>53.549995000000003</v>
      </c>
      <c r="R2750" s="9">
        <v>57283681.153201699</v>
      </c>
      <c r="S2750" s="9">
        <v>1033120748.12181</v>
      </c>
      <c r="T2750" s="9">
        <v>-1.47216722031418E-3</v>
      </c>
      <c r="U2750" s="9">
        <v>2.6364319033869901</v>
      </c>
      <c r="V2750" s="9">
        <v>0</v>
      </c>
      <c r="W2750" s="9">
        <v>2.6364319033869901</v>
      </c>
      <c r="X2750" s="9" t="s">
        <v>86</v>
      </c>
      <c r="Y2750" s="9">
        <v>0</v>
      </c>
      <c r="Z2750" s="9">
        <v>1.1454911E-2</v>
      </c>
      <c r="AA2750" s="9">
        <v>0</v>
      </c>
      <c r="AB2750" s="9">
        <v>8.0187683999999992E-3</v>
      </c>
      <c r="AQ2750" s="9">
        <f>K2750-'Processed Potentiostat'!$J$3</f>
        <v>-6.2328910999999998</v>
      </c>
    </row>
    <row r="2751" spans="1:43" x14ac:dyDescent="0.3">
      <c r="A2751">
        <v>2</v>
      </c>
      <c r="B2751">
        <v>0</v>
      </c>
      <c r="C2751">
        <v>0</v>
      </c>
      <c r="D2751">
        <v>1</v>
      </c>
      <c r="E2751">
        <v>0</v>
      </c>
      <c r="F2751">
        <v>0</v>
      </c>
      <c r="G2751">
        <v>0</v>
      </c>
      <c r="H2751" s="9">
        <v>1753.7907556955099</v>
      </c>
      <c r="I2751" s="9">
        <v>-1.8378884</v>
      </c>
      <c r="J2751" s="9">
        <v>-1.8375752999999999</v>
      </c>
      <c r="K2751" s="9">
        <v>-6.2878350999999997</v>
      </c>
      <c r="L2751" s="9">
        <v>-2.6376093056090202</v>
      </c>
      <c r="M2751" s="9">
        <v>-9.4953938000000004</v>
      </c>
      <c r="N2751" s="9">
        <v>-9.4953938000000004</v>
      </c>
      <c r="O2751" s="9">
        <v>-2.6376093056090202</v>
      </c>
      <c r="P2751">
        <v>0</v>
      </c>
      <c r="Q2751" s="9">
        <v>53.549995000000003</v>
      </c>
      <c r="R2751" s="9">
        <v>57283681.153201699</v>
      </c>
      <c r="S2751" s="9">
        <v>1061339866.36378</v>
      </c>
      <c r="T2751" s="9">
        <v>-1.1774022220376601E-3</v>
      </c>
      <c r="U2751" s="9">
        <v>2.6376093056090202</v>
      </c>
      <c r="V2751" s="9">
        <v>0</v>
      </c>
      <c r="W2751" s="9">
        <v>2.6376093056090202</v>
      </c>
      <c r="X2751" s="9" t="s">
        <v>86</v>
      </c>
      <c r="Y2751" s="9">
        <v>0</v>
      </c>
      <c r="Z2751" s="9">
        <v>1.1554371000000001E-2</v>
      </c>
      <c r="AA2751" s="9">
        <v>0</v>
      </c>
      <c r="AB2751" s="9">
        <v>7.6160183999999997E-3</v>
      </c>
      <c r="AQ2751" s="9">
        <f>K2751-'Processed Potentiostat'!$J$3</f>
        <v>-6.2878350999999997</v>
      </c>
    </row>
    <row r="2752" spans="1:43" x14ac:dyDescent="0.3">
      <c r="A2752">
        <v>2</v>
      </c>
      <c r="B2752">
        <v>0</v>
      </c>
      <c r="C2752">
        <v>0</v>
      </c>
      <c r="D2752">
        <v>1</v>
      </c>
      <c r="E2752">
        <v>0</v>
      </c>
      <c r="F2752">
        <v>0</v>
      </c>
      <c r="G2752">
        <v>0</v>
      </c>
      <c r="H2752" s="9">
        <v>1754.7907556702501</v>
      </c>
      <c r="I2752" s="9">
        <v>-1.8381468000000001</v>
      </c>
      <c r="J2752" s="9">
        <v>-1.8380443</v>
      </c>
      <c r="K2752" s="9">
        <v>-5.9315347999999997</v>
      </c>
      <c r="L2752" s="9">
        <v>-2.6387812259783998</v>
      </c>
      <c r="M2752" s="9">
        <v>-9.4996127999999995</v>
      </c>
      <c r="N2752" s="9">
        <v>-9.4996127999999995</v>
      </c>
      <c r="O2752" s="9">
        <v>-2.6387812259783998</v>
      </c>
      <c r="P2752">
        <v>0</v>
      </c>
      <c r="Q2752" s="9">
        <v>53.549995000000003</v>
      </c>
      <c r="R2752" s="9">
        <v>57283681.153201699</v>
      </c>
      <c r="S2752" s="9">
        <v>1009130112.4837199</v>
      </c>
      <c r="T2752" s="9">
        <v>-1.17192036937341E-3</v>
      </c>
      <c r="U2752" s="9">
        <v>2.6387812259783998</v>
      </c>
      <c r="V2752" s="9">
        <v>0</v>
      </c>
      <c r="W2752" s="9">
        <v>2.6387812259783998</v>
      </c>
      <c r="X2752" s="9" t="s">
        <v>86</v>
      </c>
      <c r="Y2752" s="9">
        <v>0</v>
      </c>
      <c r="Z2752" s="9">
        <v>1.0902423E-2</v>
      </c>
      <c r="AA2752" s="9">
        <v>0</v>
      </c>
      <c r="AB2752" s="9">
        <v>7.8943538999999997E-3</v>
      </c>
      <c r="AQ2752" s="9">
        <f>K2752-'Processed Potentiostat'!$J$3</f>
        <v>-5.9315347999999997</v>
      </c>
    </row>
    <row r="2753" spans="1:43" x14ac:dyDescent="0.3">
      <c r="A2753">
        <v>2</v>
      </c>
      <c r="B2753">
        <v>0</v>
      </c>
      <c r="C2753">
        <v>0</v>
      </c>
      <c r="D2753">
        <v>1</v>
      </c>
      <c r="E2753">
        <v>0</v>
      </c>
      <c r="F2753">
        <v>0</v>
      </c>
      <c r="G2753">
        <v>0</v>
      </c>
      <c r="H2753" s="9">
        <v>1755.79075564499</v>
      </c>
      <c r="I2753" s="9">
        <v>-1.8380141000000001</v>
      </c>
      <c r="J2753" s="9">
        <v>-1.8377516</v>
      </c>
      <c r="K2753" s="9">
        <v>-5.2813559000000003</v>
      </c>
      <c r="L2753" s="9">
        <v>-2.6399132597177299</v>
      </c>
      <c r="M2753" s="9">
        <v>-9.5036878999999992</v>
      </c>
      <c r="N2753" s="9">
        <v>-9.5036878999999992</v>
      </c>
      <c r="O2753" s="9">
        <v>-2.6399132597177299</v>
      </c>
      <c r="P2753">
        <v>0</v>
      </c>
      <c r="Q2753" s="9">
        <v>53.549995000000003</v>
      </c>
      <c r="R2753" s="9">
        <v>57283681.153201699</v>
      </c>
      <c r="S2753" s="9">
        <v>1041816647.97172</v>
      </c>
      <c r="T2753" s="9">
        <v>-1.13203373932835E-3</v>
      </c>
      <c r="U2753" s="9">
        <v>2.6399132597177299</v>
      </c>
      <c r="V2753" s="9">
        <v>0</v>
      </c>
      <c r="W2753" s="9">
        <v>2.6399132597177299</v>
      </c>
      <c r="X2753" s="9" t="s">
        <v>86</v>
      </c>
      <c r="Y2753" s="9">
        <v>0</v>
      </c>
      <c r="Z2753" s="9">
        <v>9.7058201E-3</v>
      </c>
      <c r="AA2753" s="9">
        <v>0</v>
      </c>
      <c r="AB2753" s="9">
        <v>8.0690364999999997E-3</v>
      </c>
      <c r="AQ2753" s="9">
        <f>K2753-'Processed Potentiostat'!$J$3</f>
        <v>-5.2813559000000003</v>
      </c>
    </row>
    <row r="2754" spans="1:43" x14ac:dyDescent="0.3">
      <c r="A2754">
        <v>2</v>
      </c>
      <c r="B2754">
        <v>0</v>
      </c>
      <c r="C2754">
        <v>0</v>
      </c>
      <c r="D2754">
        <v>1</v>
      </c>
      <c r="E2754">
        <v>0</v>
      </c>
      <c r="F2754">
        <v>0</v>
      </c>
      <c r="G2754">
        <v>0</v>
      </c>
      <c r="H2754" s="9">
        <v>1755.97115564043</v>
      </c>
      <c r="I2754" s="9">
        <v>-1.8381164999999999</v>
      </c>
      <c r="J2754" s="9">
        <v>-1.8378876</v>
      </c>
      <c r="K2754" s="9">
        <v>-10.311049000000001</v>
      </c>
      <c r="L2754" s="9">
        <v>-2.6402367738197299</v>
      </c>
      <c r="M2754" s="9">
        <v>-9.5048522999999996</v>
      </c>
      <c r="N2754" s="9">
        <v>-9.5048522999999996</v>
      </c>
      <c r="O2754" s="9">
        <v>-2.6402367738197299</v>
      </c>
      <c r="P2754">
        <v>0</v>
      </c>
      <c r="Q2754" s="9">
        <v>53.549995000000003</v>
      </c>
      <c r="R2754" s="9">
        <v>57283681.153201699</v>
      </c>
      <c r="S2754" s="9">
        <v>1026698117.62301</v>
      </c>
      <c r="T2754" s="9">
        <v>-3.2351410200837002E-4</v>
      </c>
      <c r="U2754" s="9">
        <v>2.6402367738197299</v>
      </c>
      <c r="V2754" s="9">
        <v>0</v>
      </c>
      <c r="W2754" s="9">
        <v>2.6402367738197299</v>
      </c>
      <c r="X2754" s="9" t="s">
        <v>86</v>
      </c>
      <c r="Y2754" s="9">
        <v>0</v>
      </c>
      <c r="Z2754" s="9">
        <v>1.8950548000000001E-2</v>
      </c>
      <c r="AA2754" s="9">
        <v>0</v>
      </c>
      <c r="AB2754" s="9">
        <v>7.9041803000000008E-3</v>
      </c>
      <c r="AQ2754" s="9">
        <f>K2754-'Processed Potentiostat'!$J$3</f>
        <v>-10.311049000000001</v>
      </c>
    </row>
    <row r="2755" spans="1:43" x14ac:dyDescent="0.3">
      <c r="A2755">
        <v>2</v>
      </c>
      <c r="B2755">
        <v>0</v>
      </c>
      <c r="C2755">
        <v>0</v>
      </c>
      <c r="D2755">
        <v>1</v>
      </c>
      <c r="E2755">
        <v>0</v>
      </c>
      <c r="F2755">
        <v>0</v>
      </c>
      <c r="G2755">
        <v>0</v>
      </c>
      <c r="H2755" s="9">
        <v>1756.04115563866</v>
      </c>
      <c r="I2755" s="9">
        <v>-1.8381605999999999</v>
      </c>
      <c r="J2755" s="9">
        <v>-1.8384138000000001</v>
      </c>
      <c r="K2755" s="9">
        <v>-5.2872639000000001</v>
      </c>
      <c r="L2755" s="9">
        <v>-2.6403990290433001</v>
      </c>
      <c r="M2755" s="9">
        <v>-9.5054368999999994</v>
      </c>
      <c r="N2755" s="9">
        <v>-9.5054368999999994</v>
      </c>
      <c r="O2755" s="9">
        <v>-2.6403990290433001</v>
      </c>
      <c r="P2755">
        <v>0</v>
      </c>
      <c r="Q2755" s="9">
        <v>53.549995000000003</v>
      </c>
      <c r="R2755" s="9">
        <v>57283681.153201699</v>
      </c>
      <c r="S2755" s="9">
        <v>971755457.38672304</v>
      </c>
      <c r="T2755" s="9">
        <v>-1.6225522356583201E-4</v>
      </c>
      <c r="U2755" s="9">
        <v>2.6403990290433001</v>
      </c>
      <c r="V2755" s="9">
        <v>0</v>
      </c>
      <c r="W2755" s="9">
        <v>2.6403990290433001</v>
      </c>
      <c r="X2755" s="9" t="s">
        <v>86</v>
      </c>
      <c r="Y2755" s="9">
        <v>0</v>
      </c>
      <c r="Z2755" s="9">
        <v>9.7201792999999995E-3</v>
      </c>
      <c r="AA2755" s="9">
        <v>0</v>
      </c>
      <c r="AB2755" s="9">
        <v>7.8360578000000007E-3</v>
      </c>
      <c r="AQ2755" s="9">
        <f>K2755-'Processed Potentiostat'!$J$3</f>
        <v>-5.2872639000000001</v>
      </c>
    </row>
    <row r="2756" spans="1:43" x14ac:dyDescent="0.3">
      <c r="A2756">
        <v>2</v>
      </c>
      <c r="B2756">
        <v>0</v>
      </c>
      <c r="C2756">
        <v>0</v>
      </c>
      <c r="D2756">
        <v>1</v>
      </c>
      <c r="E2756">
        <v>0</v>
      </c>
      <c r="F2756">
        <v>0</v>
      </c>
      <c r="G2756">
        <v>0</v>
      </c>
      <c r="H2756" s="9">
        <v>1757.0411556134</v>
      </c>
      <c r="I2756" s="9">
        <v>-1.8379353</v>
      </c>
      <c r="J2756" s="9">
        <v>-1.8381388000000001</v>
      </c>
      <c r="K2756" s="9">
        <v>-2.8112854999999999</v>
      </c>
      <c r="L2756" s="9">
        <v>-2.6413374833473302</v>
      </c>
      <c r="M2756" s="9">
        <v>-9.5088147999999997</v>
      </c>
      <c r="N2756" s="9">
        <v>-9.5088147999999997</v>
      </c>
      <c r="O2756" s="9">
        <v>-2.6413374833473302</v>
      </c>
      <c r="P2756">
        <v>0</v>
      </c>
      <c r="Q2756" s="9">
        <v>53.549995000000003</v>
      </c>
      <c r="R2756" s="9">
        <v>57283681.153201699</v>
      </c>
      <c r="S2756" s="9">
        <v>1000101883.28865</v>
      </c>
      <c r="T2756" s="9">
        <v>-9.3845430403272003E-4</v>
      </c>
      <c r="U2756" s="9">
        <v>2.6413374833473302</v>
      </c>
      <c r="V2756" s="9">
        <v>0</v>
      </c>
      <c r="W2756" s="9">
        <v>2.6413374833473302</v>
      </c>
      <c r="X2756" s="9" t="s">
        <v>86</v>
      </c>
      <c r="Y2756" s="9">
        <v>0</v>
      </c>
      <c r="Z2756" s="9">
        <v>5.1675332000000003E-3</v>
      </c>
      <c r="AA2756" s="9">
        <v>0</v>
      </c>
      <c r="AB2756" s="9">
        <v>7.7672265000000001E-3</v>
      </c>
      <c r="AQ2756" s="9">
        <f>K2756-'Processed Potentiostat'!$J$3</f>
        <v>-2.8112854999999999</v>
      </c>
    </row>
    <row r="2757" spans="1:43" x14ac:dyDescent="0.3">
      <c r="A2757">
        <v>2</v>
      </c>
      <c r="B2757">
        <v>0</v>
      </c>
      <c r="C2757">
        <v>0</v>
      </c>
      <c r="D2757">
        <v>1</v>
      </c>
      <c r="E2757">
        <v>0</v>
      </c>
      <c r="F2757">
        <v>0</v>
      </c>
      <c r="G2757">
        <v>0</v>
      </c>
      <c r="H2757" s="9">
        <v>1758.0411555881401</v>
      </c>
      <c r="I2757" s="9">
        <v>-1.8380573</v>
      </c>
      <c r="J2757" s="9">
        <v>-1.8381301999999999</v>
      </c>
      <c r="K2757" s="9">
        <v>-1.1357767999999999</v>
      </c>
      <c r="L2757" s="9">
        <v>-2.6424672394247399</v>
      </c>
      <c r="M2757" s="9">
        <v>-9.5128822</v>
      </c>
      <c r="N2757" s="9">
        <v>-9.5128822</v>
      </c>
      <c r="O2757" s="9">
        <v>-2.6424672394247399</v>
      </c>
      <c r="P2757">
        <v>0</v>
      </c>
      <c r="Q2757" s="9">
        <v>53.549995000000003</v>
      </c>
      <c r="R2757" s="9">
        <v>57283681.153201699</v>
      </c>
      <c r="S2757" s="9">
        <v>1001428194.93928</v>
      </c>
      <c r="T2757" s="9">
        <v>-1.12975607740883E-3</v>
      </c>
      <c r="U2757" s="9">
        <v>2.6424672394247399</v>
      </c>
      <c r="V2757" s="9">
        <v>0</v>
      </c>
      <c r="W2757" s="9">
        <v>2.6424672394247399</v>
      </c>
      <c r="X2757" s="9" t="s">
        <v>86</v>
      </c>
      <c r="Y2757" s="9">
        <v>0</v>
      </c>
      <c r="Z2757" s="9">
        <v>2.0877055000000002E-3</v>
      </c>
      <c r="AA2757" s="9">
        <v>0</v>
      </c>
      <c r="AB2757" s="9">
        <v>7.9699269999999999E-3</v>
      </c>
      <c r="AQ2757" s="9">
        <f>K2757-'Processed Potentiostat'!$J$3</f>
        <v>-1.1357767999999999</v>
      </c>
    </row>
    <row r="2758" spans="1:43" x14ac:dyDescent="0.3">
      <c r="A2758">
        <v>2</v>
      </c>
      <c r="B2758">
        <v>0</v>
      </c>
      <c r="C2758">
        <v>0</v>
      </c>
      <c r="D2758">
        <v>1</v>
      </c>
      <c r="E2758">
        <v>0</v>
      </c>
      <c r="F2758">
        <v>0</v>
      </c>
      <c r="G2758">
        <v>0</v>
      </c>
      <c r="H2758" s="9">
        <v>1759.04115556288</v>
      </c>
      <c r="I2758" s="9">
        <v>-1.8379455</v>
      </c>
      <c r="J2758" s="9">
        <v>-1.8381259000000001</v>
      </c>
      <c r="K2758" s="9">
        <v>-2.8771426999999998</v>
      </c>
      <c r="L2758" s="9">
        <v>-2.6433699316361299</v>
      </c>
      <c r="M2758" s="9">
        <v>-9.5161314000000008</v>
      </c>
      <c r="N2758" s="9">
        <v>-9.5161314000000008</v>
      </c>
      <c r="O2758" s="9">
        <v>-2.6433699316361299</v>
      </c>
      <c r="P2758">
        <v>0</v>
      </c>
      <c r="Q2758" s="9">
        <v>53.549995000000003</v>
      </c>
      <c r="R2758" s="9">
        <v>57283681.153201699</v>
      </c>
      <c r="S2758" s="9">
        <v>1002219800.32319</v>
      </c>
      <c r="T2758" s="9">
        <v>-9.0269221138949897E-4</v>
      </c>
      <c r="U2758" s="9">
        <v>2.6433699316361299</v>
      </c>
      <c r="V2758" s="9">
        <v>0</v>
      </c>
      <c r="W2758" s="9">
        <v>2.6433699316361299</v>
      </c>
      <c r="X2758" s="9" t="s">
        <v>86</v>
      </c>
      <c r="Y2758" s="9">
        <v>0</v>
      </c>
      <c r="Z2758" s="9">
        <v>5.2885505999999997E-3</v>
      </c>
      <c r="AA2758" s="9">
        <v>0</v>
      </c>
      <c r="AB2758" s="9">
        <v>7.8163901000000008E-3</v>
      </c>
      <c r="AQ2758" s="9">
        <f>K2758-'Processed Potentiostat'!$J$3</f>
        <v>-2.8771426999999998</v>
      </c>
    </row>
    <row r="2759" spans="1:43" x14ac:dyDescent="0.3">
      <c r="A2759">
        <v>2</v>
      </c>
      <c r="B2759">
        <v>0</v>
      </c>
      <c r="C2759">
        <v>0</v>
      </c>
      <c r="D2759">
        <v>1</v>
      </c>
      <c r="E2759">
        <v>0</v>
      </c>
      <c r="F2759">
        <v>0</v>
      </c>
      <c r="G2759">
        <v>0</v>
      </c>
      <c r="H2759" s="9">
        <v>1760.0411555376099</v>
      </c>
      <c r="I2759" s="9">
        <v>-1.8378544000000001</v>
      </c>
      <c r="J2759" s="9">
        <v>-1.8379418000000001</v>
      </c>
      <c r="K2759" s="9">
        <v>-2.6688108000000001</v>
      </c>
      <c r="L2759" s="9">
        <v>-2.6446695822501298</v>
      </c>
      <c r="M2759" s="9">
        <v>-9.5208101000000003</v>
      </c>
      <c r="N2759" s="9">
        <v>-9.5208101000000003</v>
      </c>
      <c r="O2759" s="9">
        <v>-2.6446695822501298</v>
      </c>
      <c r="P2759">
        <v>0</v>
      </c>
      <c r="Q2759" s="9">
        <v>53.549995000000003</v>
      </c>
      <c r="R2759" s="9">
        <v>57283681.153201699</v>
      </c>
      <c r="S2759" s="9">
        <v>1022462013.21345</v>
      </c>
      <c r="T2759" s="9">
        <v>-1.29965061399683E-3</v>
      </c>
      <c r="U2759" s="9">
        <v>2.6446695822501298</v>
      </c>
      <c r="V2759" s="9">
        <v>0</v>
      </c>
      <c r="W2759" s="9">
        <v>2.6446695822501298</v>
      </c>
      <c r="X2759" s="9" t="s">
        <v>86</v>
      </c>
      <c r="Y2759" s="9">
        <v>0</v>
      </c>
      <c r="Z2759" s="9">
        <v>4.9051190999999999E-3</v>
      </c>
      <c r="AA2759" s="9">
        <v>0</v>
      </c>
      <c r="AB2759" s="9">
        <v>7.5205541000000001E-3</v>
      </c>
      <c r="AQ2759" s="9">
        <f>K2759-'Processed Potentiostat'!$J$3</f>
        <v>-2.6688108000000001</v>
      </c>
    </row>
    <row r="2760" spans="1:43" x14ac:dyDescent="0.3">
      <c r="A2760">
        <v>2</v>
      </c>
      <c r="B2760">
        <v>0</v>
      </c>
      <c r="C2760">
        <v>0</v>
      </c>
      <c r="D2760">
        <v>1</v>
      </c>
      <c r="E2760">
        <v>0</v>
      </c>
      <c r="F2760">
        <v>0</v>
      </c>
      <c r="G2760">
        <v>0</v>
      </c>
      <c r="H2760" s="9">
        <v>1761.0411555123501</v>
      </c>
      <c r="I2760" s="9">
        <v>-1.8379517999999999</v>
      </c>
      <c r="J2760" s="9">
        <v>-1.8380586000000001</v>
      </c>
      <c r="K2760" s="9">
        <v>-3.5054967000000001</v>
      </c>
      <c r="L2760" s="9">
        <v>-2.64585513838083</v>
      </c>
      <c r="M2760" s="9">
        <v>-9.5250787999999993</v>
      </c>
      <c r="N2760" s="9">
        <v>-9.5250787999999993</v>
      </c>
      <c r="O2760" s="9">
        <v>-2.64585513838083</v>
      </c>
      <c r="P2760">
        <v>0</v>
      </c>
      <c r="Q2760" s="9">
        <v>53.549995000000003</v>
      </c>
      <c r="R2760" s="9">
        <v>57283681.153201699</v>
      </c>
      <c r="S2760" s="9">
        <v>1010295264.5717</v>
      </c>
      <c r="T2760" s="9">
        <v>-1.18555613070059E-3</v>
      </c>
      <c r="U2760" s="9">
        <v>2.64585513838083</v>
      </c>
      <c r="V2760" s="9">
        <v>0</v>
      </c>
      <c r="W2760" s="9">
        <v>2.64585513838083</v>
      </c>
      <c r="X2760" s="9" t="s">
        <v>86</v>
      </c>
      <c r="Y2760" s="9">
        <v>0</v>
      </c>
      <c r="Z2760" s="9">
        <v>6.4433082000000001E-3</v>
      </c>
      <c r="AA2760" s="9">
        <v>0</v>
      </c>
      <c r="AB2760" s="9">
        <v>7.5420705000000003E-3</v>
      </c>
      <c r="AQ2760" s="9">
        <f>K2760-'Processed Potentiostat'!$J$3</f>
        <v>-3.5054967000000001</v>
      </c>
    </row>
    <row r="2761" spans="1:43" x14ac:dyDescent="0.3">
      <c r="A2761">
        <v>2</v>
      </c>
      <c r="B2761">
        <v>0</v>
      </c>
      <c r="C2761">
        <v>0</v>
      </c>
      <c r="D2761">
        <v>1</v>
      </c>
      <c r="E2761">
        <v>0</v>
      </c>
      <c r="F2761">
        <v>0</v>
      </c>
      <c r="G2761">
        <v>0</v>
      </c>
      <c r="H2761" s="9">
        <v>1762.04115548709</v>
      </c>
      <c r="I2761" s="9">
        <v>-1.8379795999999999</v>
      </c>
      <c r="J2761" s="9">
        <v>-1.8381034999999999</v>
      </c>
      <c r="K2761" s="9">
        <v>-2.4876459</v>
      </c>
      <c r="L2761" s="9">
        <v>-2.6470512593508402</v>
      </c>
      <c r="M2761" s="9">
        <v>-9.5293846000000002</v>
      </c>
      <c r="N2761" s="9">
        <v>-9.5293846000000002</v>
      </c>
      <c r="O2761" s="9">
        <v>-2.6470512593508402</v>
      </c>
      <c r="P2761">
        <v>0</v>
      </c>
      <c r="Q2761" s="9">
        <v>53.549995000000003</v>
      </c>
      <c r="R2761" s="9">
        <v>57283681.153201699</v>
      </c>
      <c r="S2761" s="9">
        <v>1005974480.63658</v>
      </c>
      <c r="T2761" s="9">
        <v>-1.1961209700106501E-3</v>
      </c>
      <c r="U2761" s="9">
        <v>2.6470512593508402</v>
      </c>
      <c r="V2761" s="9">
        <v>0</v>
      </c>
      <c r="W2761" s="9">
        <v>2.6470512593508402</v>
      </c>
      <c r="X2761" s="9" t="s">
        <v>86</v>
      </c>
      <c r="Y2761" s="9">
        <v>0</v>
      </c>
      <c r="Z2761" s="9">
        <v>4.5725508000000002E-3</v>
      </c>
      <c r="AA2761" s="9">
        <v>0</v>
      </c>
      <c r="AB2761" s="9">
        <v>7.5866859E-3</v>
      </c>
      <c r="AQ2761" s="9">
        <f>K2761-'Processed Potentiostat'!$J$3</f>
        <v>-2.4876459</v>
      </c>
    </row>
    <row r="2762" spans="1:43" x14ac:dyDescent="0.3">
      <c r="A2762">
        <v>2</v>
      </c>
      <c r="B2762">
        <v>0</v>
      </c>
      <c r="C2762">
        <v>0</v>
      </c>
      <c r="D2762">
        <v>1</v>
      </c>
      <c r="E2762">
        <v>0</v>
      </c>
      <c r="F2762">
        <v>0</v>
      </c>
      <c r="G2762">
        <v>0</v>
      </c>
      <c r="H2762" s="9">
        <v>1763.0411554618299</v>
      </c>
      <c r="I2762" s="9">
        <v>-1.8379778</v>
      </c>
      <c r="J2762" s="9">
        <v>-1.8380711999999999</v>
      </c>
      <c r="K2762" s="9">
        <v>-3.0207237999999998</v>
      </c>
      <c r="L2762" s="9">
        <v>-2.6482319690467202</v>
      </c>
      <c r="M2762" s="9">
        <v>-9.5336350999999997</v>
      </c>
      <c r="N2762" s="9">
        <v>-9.5336350999999997</v>
      </c>
      <c r="O2762" s="9">
        <v>-2.6482319690467202</v>
      </c>
      <c r="P2762">
        <v>0</v>
      </c>
      <c r="Q2762" s="9">
        <v>53.549995000000003</v>
      </c>
      <c r="R2762" s="9">
        <v>57283681.153201699</v>
      </c>
      <c r="S2762" s="9">
        <v>1009851182.38626</v>
      </c>
      <c r="T2762" s="9">
        <v>-1.1807096958822399E-3</v>
      </c>
      <c r="U2762" s="9">
        <v>2.6482319690467202</v>
      </c>
      <c r="V2762" s="9">
        <v>0</v>
      </c>
      <c r="W2762" s="9">
        <v>2.6482319690467202</v>
      </c>
      <c r="X2762" s="9" t="s">
        <v>86</v>
      </c>
      <c r="Y2762" s="9">
        <v>0</v>
      </c>
      <c r="Z2762" s="9">
        <v>5.5523053999999997E-3</v>
      </c>
      <c r="AA2762" s="9">
        <v>0</v>
      </c>
      <c r="AB2762" s="9">
        <v>7.6660658E-3</v>
      </c>
      <c r="AQ2762" s="9">
        <f>K2762-'Processed Potentiostat'!$J$3</f>
        <v>-3.0207237999999998</v>
      </c>
    </row>
    <row r="2763" spans="1:43" x14ac:dyDescent="0.3">
      <c r="A2763">
        <v>2</v>
      </c>
      <c r="B2763">
        <v>0</v>
      </c>
      <c r="C2763">
        <v>0</v>
      </c>
      <c r="D2763">
        <v>1</v>
      </c>
      <c r="E2763">
        <v>0</v>
      </c>
      <c r="F2763">
        <v>0</v>
      </c>
      <c r="G2763">
        <v>0</v>
      </c>
      <c r="H2763" s="9">
        <v>1764.0411554365701</v>
      </c>
      <c r="I2763" s="9">
        <v>-1.8378836999999999</v>
      </c>
      <c r="J2763" s="9">
        <v>-1.8379657</v>
      </c>
      <c r="K2763" s="9">
        <v>-3.0145426</v>
      </c>
      <c r="L2763" s="9">
        <v>-2.6494259802403</v>
      </c>
      <c r="M2763" s="9">
        <v>-9.5379333000000006</v>
      </c>
      <c r="N2763" s="9">
        <v>-9.5379333000000006</v>
      </c>
      <c r="O2763" s="9">
        <v>-2.6494259802403</v>
      </c>
      <c r="P2763">
        <v>0</v>
      </c>
      <c r="Q2763" s="9">
        <v>53.549995000000003</v>
      </c>
      <c r="R2763" s="9">
        <v>57283681.153201699</v>
      </c>
      <c r="S2763" s="9">
        <v>1021675131.35395</v>
      </c>
      <c r="T2763" s="9">
        <v>-1.1940111935802001E-3</v>
      </c>
      <c r="U2763" s="9">
        <v>2.6494259802403</v>
      </c>
      <c r="V2763" s="9">
        <v>0</v>
      </c>
      <c r="W2763" s="9">
        <v>2.6494259802403</v>
      </c>
      <c r="X2763" s="9" t="s">
        <v>86</v>
      </c>
      <c r="Y2763" s="9">
        <v>0</v>
      </c>
      <c r="Z2763" s="9">
        <v>5.5406261000000004E-3</v>
      </c>
      <c r="AA2763" s="9">
        <v>0</v>
      </c>
      <c r="AB2763" s="9">
        <v>7.8329201999999994E-3</v>
      </c>
      <c r="AQ2763" s="9">
        <f>K2763-'Processed Potentiostat'!$J$3</f>
        <v>-3.0145426</v>
      </c>
    </row>
    <row r="2764" spans="1:43" x14ac:dyDescent="0.3">
      <c r="A2764">
        <v>2</v>
      </c>
      <c r="B2764">
        <v>0</v>
      </c>
      <c r="C2764">
        <v>0</v>
      </c>
      <c r="D2764">
        <v>1</v>
      </c>
      <c r="E2764">
        <v>0</v>
      </c>
      <c r="F2764">
        <v>0</v>
      </c>
      <c r="G2764">
        <v>0</v>
      </c>
      <c r="H2764" s="9">
        <v>1765.0411554113</v>
      </c>
      <c r="I2764" s="9">
        <v>-1.8378448000000001</v>
      </c>
      <c r="J2764" s="9">
        <v>-1.8379624999999999</v>
      </c>
      <c r="K2764" s="9">
        <v>-1.7898859</v>
      </c>
      <c r="L2764" s="9">
        <v>-2.6504056340592501</v>
      </c>
      <c r="M2764" s="9">
        <v>-9.5414600000000007</v>
      </c>
      <c r="N2764" s="9">
        <v>-9.5414600000000007</v>
      </c>
      <c r="O2764" s="9">
        <v>-2.6504056340592501</v>
      </c>
      <c r="P2764">
        <v>0</v>
      </c>
      <c r="Q2764" s="9">
        <v>53.549995000000003</v>
      </c>
      <c r="R2764" s="9">
        <v>57283681.153201699</v>
      </c>
      <c r="S2764" s="9">
        <v>1022402408.26282</v>
      </c>
      <c r="T2764" s="9">
        <v>-9.7965381894526905E-4</v>
      </c>
      <c r="U2764" s="9">
        <v>2.6504056340592501</v>
      </c>
      <c r="V2764" s="9">
        <v>0</v>
      </c>
      <c r="W2764" s="9">
        <v>2.6504056340592501</v>
      </c>
      <c r="X2764" s="9" t="s">
        <v>86</v>
      </c>
      <c r="Y2764" s="9">
        <v>0</v>
      </c>
      <c r="Z2764" s="9">
        <v>3.2897431E-3</v>
      </c>
      <c r="AA2764" s="9">
        <v>0</v>
      </c>
      <c r="AB2764" s="9">
        <v>7.8130318000000001E-3</v>
      </c>
      <c r="AQ2764" s="9">
        <f>K2764-'Processed Potentiostat'!$J$3</f>
        <v>-1.7898859</v>
      </c>
    </row>
    <row r="2765" spans="1:43" x14ac:dyDescent="0.3">
      <c r="A2765">
        <v>2</v>
      </c>
      <c r="B2765">
        <v>0</v>
      </c>
      <c r="C2765">
        <v>0</v>
      </c>
      <c r="D2765">
        <v>1</v>
      </c>
      <c r="E2765">
        <v>0</v>
      </c>
      <c r="F2765">
        <v>0</v>
      </c>
      <c r="G2765">
        <v>0</v>
      </c>
      <c r="H2765" s="9">
        <v>1766.0411553860399</v>
      </c>
      <c r="I2765" s="9">
        <v>-1.8379802000000001</v>
      </c>
      <c r="J2765" s="9">
        <v>-1.8380966999999999</v>
      </c>
      <c r="K2765" s="9">
        <v>-2.8858804999999998</v>
      </c>
      <c r="L2765" s="9">
        <v>-2.65162699824362</v>
      </c>
      <c r="M2765" s="9">
        <v>-9.5458573999999992</v>
      </c>
      <c r="N2765" s="9">
        <v>-9.5458573999999992</v>
      </c>
      <c r="O2765" s="9">
        <v>-2.65162699824362</v>
      </c>
      <c r="P2765">
        <v>0</v>
      </c>
      <c r="Q2765" s="9">
        <v>53.549995000000003</v>
      </c>
      <c r="R2765" s="9">
        <v>57283681.153201699</v>
      </c>
      <c r="S2765" s="9">
        <v>1008426674.59363</v>
      </c>
      <c r="T2765" s="9">
        <v>-1.2213641843725699E-3</v>
      </c>
      <c r="U2765" s="9">
        <v>2.65162699824362</v>
      </c>
      <c r="V2765" s="9">
        <v>0</v>
      </c>
      <c r="W2765" s="9">
        <v>2.65162699824362</v>
      </c>
      <c r="X2765" s="9" t="s">
        <v>86</v>
      </c>
      <c r="Y2765" s="9">
        <v>0</v>
      </c>
      <c r="Z2765" s="9">
        <v>5.3045274999999996E-3</v>
      </c>
      <c r="AA2765" s="9">
        <v>0</v>
      </c>
      <c r="AB2765" s="9">
        <v>7.6983449999999997E-3</v>
      </c>
      <c r="AQ2765" s="9">
        <f>K2765-'Processed Potentiostat'!$J$3</f>
        <v>-2.8858804999999998</v>
      </c>
    </row>
    <row r="2766" spans="1:43" x14ac:dyDescent="0.3">
      <c r="A2766">
        <v>2</v>
      </c>
      <c r="B2766">
        <v>0</v>
      </c>
      <c r="C2766">
        <v>0</v>
      </c>
      <c r="D2766">
        <v>1</v>
      </c>
      <c r="E2766">
        <v>0</v>
      </c>
      <c r="F2766">
        <v>0</v>
      </c>
      <c r="G2766">
        <v>0</v>
      </c>
      <c r="H2766" s="9">
        <v>1767.0411553607801</v>
      </c>
      <c r="I2766" s="9">
        <v>-1.8379585000000001</v>
      </c>
      <c r="J2766" s="9">
        <v>-1.8380144</v>
      </c>
      <c r="K2766" s="9">
        <v>-2.6789600999999998</v>
      </c>
      <c r="L2766" s="9">
        <v>-2.6528566960882598</v>
      </c>
      <c r="M2766" s="9">
        <v>-9.5502844000000007</v>
      </c>
      <c r="N2766" s="9">
        <v>-9.5502844000000007</v>
      </c>
      <c r="O2766" s="9">
        <v>-2.6528566960882598</v>
      </c>
      <c r="P2766">
        <v>0</v>
      </c>
      <c r="Q2766" s="9">
        <v>53.549995000000003</v>
      </c>
      <c r="R2766" s="9">
        <v>57283681.153201699</v>
      </c>
      <c r="S2766" s="9">
        <v>1017712233.8915</v>
      </c>
      <c r="T2766" s="9">
        <v>-1.229697844638E-3</v>
      </c>
      <c r="U2766" s="9">
        <v>2.6528566960882598</v>
      </c>
      <c r="V2766" s="9">
        <v>0</v>
      </c>
      <c r="W2766" s="9">
        <v>2.6528566960882598</v>
      </c>
      <c r="X2766" s="9" t="s">
        <v>86</v>
      </c>
      <c r="Y2766" s="9">
        <v>0</v>
      </c>
      <c r="Z2766" s="9">
        <v>4.9239671999999996E-3</v>
      </c>
      <c r="AA2766" s="9">
        <v>0</v>
      </c>
      <c r="AB2766" s="9">
        <v>7.4846796000000004E-3</v>
      </c>
      <c r="AQ2766" s="9">
        <f>K2766-'Processed Potentiostat'!$J$3</f>
        <v>-2.6789600999999998</v>
      </c>
    </row>
    <row r="2767" spans="1:43" x14ac:dyDescent="0.3">
      <c r="A2767">
        <v>2</v>
      </c>
      <c r="B2767">
        <v>0</v>
      </c>
      <c r="C2767">
        <v>0</v>
      </c>
      <c r="D2767">
        <v>1</v>
      </c>
      <c r="E2767">
        <v>0</v>
      </c>
      <c r="F2767">
        <v>0</v>
      </c>
      <c r="G2767">
        <v>0</v>
      </c>
      <c r="H2767" s="9">
        <v>1768.04115533552</v>
      </c>
      <c r="I2767" s="9">
        <v>-1.8379479999999999</v>
      </c>
      <c r="J2767" s="9">
        <v>-1.8380734000000001</v>
      </c>
      <c r="K2767" s="9">
        <v>-5.2881093000000003</v>
      </c>
      <c r="L2767" s="9">
        <v>-2.6539622902484798</v>
      </c>
      <c r="M2767" s="9">
        <v>-9.5542640999999993</v>
      </c>
      <c r="N2767" s="9">
        <v>-9.5542640999999993</v>
      </c>
      <c r="O2767" s="9">
        <v>-2.6539622902484798</v>
      </c>
      <c r="P2767">
        <v>0</v>
      </c>
      <c r="Q2767" s="9">
        <v>53.549995000000003</v>
      </c>
      <c r="R2767" s="9">
        <v>57283681.153201699</v>
      </c>
      <c r="S2767" s="9">
        <v>1011798334.49607</v>
      </c>
      <c r="T2767" s="9">
        <v>-1.10559416022537E-3</v>
      </c>
      <c r="U2767" s="9">
        <v>2.6539622902484798</v>
      </c>
      <c r="V2767" s="9">
        <v>0</v>
      </c>
      <c r="W2767" s="9">
        <v>2.6539622902484798</v>
      </c>
      <c r="X2767" s="9" t="s">
        <v>86</v>
      </c>
      <c r="Y2767" s="9">
        <v>0</v>
      </c>
      <c r="Z2767" s="9">
        <v>9.7199325000000003E-3</v>
      </c>
      <c r="AA2767" s="9">
        <v>0</v>
      </c>
      <c r="AB2767" s="9">
        <v>7.6766847999999999E-3</v>
      </c>
      <c r="AQ2767" s="9">
        <f>K2767-'Processed Potentiostat'!$J$3</f>
        <v>-5.2881093000000003</v>
      </c>
    </row>
    <row r="2768" spans="1:43" x14ac:dyDescent="0.3">
      <c r="A2768">
        <v>2</v>
      </c>
      <c r="B2768">
        <v>0</v>
      </c>
      <c r="C2768">
        <v>0</v>
      </c>
      <c r="D2768">
        <v>1</v>
      </c>
      <c r="E2768">
        <v>0</v>
      </c>
      <c r="F2768">
        <v>0</v>
      </c>
      <c r="G2768">
        <v>0</v>
      </c>
      <c r="H2768" s="9">
        <v>1768.55095532264</v>
      </c>
      <c r="I2768" s="9">
        <v>-1.8379223</v>
      </c>
      <c r="J2768" s="9">
        <v>-1.837826</v>
      </c>
      <c r="K2768" s="9">
        <v>-10.297847000000001</v>
      </c>
      <c r="L2768" s="9">
        <v>-2.6548575281520099</v>
      </c>
      <c r="M2768" s="9">
        <v>-9.5574875000000006</v>
      </c>
      <c r="N2768" s="9">
        <v>-9.5574875000000006</v>
      </c>
      <c r="O2768" s="9">
        <v>-2.6548575281520099</v>
      </c>
      <c r="P2768">
        <v>0</v>
      </c>
      <c r="Q2768" s="9">
        <v>53.549995000000003</v>
      </c>
      <c r="R2768" s="9">
        <v>57283681.153201699</v>
      </c>
      <c r="S2768" s="9">
        <v>1039250367.38275</v>
      </c>
      <c r="T2768" s="9">
        <v>-8.9523790352874499E-4</v>
      </c>
      <c r="U2768" s="9">
        <v>2.6548575281520099</v>
      </c>
      <c r="V2768" s="9">
        <v>0</v>
      </c>
      <c r="W2768" s="9">
        <v>2.6548575281520099</v>
      </c>
      <c r="X2768" s="9" t="s">
        <v>86</v>
      </c>
      <c r="Y2768" s="9">
        <v>0</v>
      </c>
      <c r="Z2768" s="9">
        <v>1.8925649999999999E-2</v>
      </c>
      <c r="AA2768" s="9">
        <v>0</v>
      </c>
      <c r="AB2768" s="9">
        <v>7.6117436E-3</v>
      </c>
      <c r="AQ2768" s="9">
        <f>K2768-'Processed Potentiostat'!$J$3</f>
        <v>-10.297847000000001</v>
      </c>
    </row>
    <row r="2769" spans="1:43" x14ac:dyDescent="0.3">
      <c r="A2769">
        <v>2</v>
      </c>
      <c r="B2769">
        <v>0</v>
      </c>
      <c r="C2769">
        <v>0</v>
      </c>
      <c r="D2769">
        <v>1</v>
      </c>
      <c r="E2769">
        <v>0</v>
      </c>
      <c r="F2769">
        <v>0</v>
      </c>
      <c r="G2769">
        <v>0</v>
      </c>
      <c r="H2769" s="9">
        <v>1768.8799553143299</v>
      </c>
      <c r="I2769" s="9">
        <v>-1.8380238</v>
      </c>
      <c r="J2769" s="9">
        <v>-1.8382989000000001</v>
      </c>
      <c r="K2769" s="9">
        <v>-5.2693300000000001</v>
      </c>
      <c r="L2769" s="9">
        <v>-2.6555833513675999</v>
      </c>
      <c r="M2769" s="9">
        <v>-9.5600995999999991</v>
      </c>
      <c r="N2769" s="9">
        <v>-9.5600995999999991</v>
      </c>
      <c r="O2769" s="9">
        <v>-2.6555833513675999</v>
      </c>
      <c r="P2769">
        <v>0</v>
      </c>
      <c r="Q2769" s="9">
        <v>53.549995000000003</v>
      </c>
      <c r="R2769" s="9">
        <v>57283681.153201699</v>
      </c>
      <c r="S2769" s="9">
        <v>988890707.79477894</v>
      </c>
      <c r="T2769" s="9">
        <v>-7.2582321559089204E-4</v>
      </c>
      <c r="U2769" s="9">
        <v>2.6555833513675999</v>
      </c>
      <c r="V2769" s="9">
        <v>0</v>
      </c>
      <c r="W2769" s="9">
        <v>2.6555833513675999</v>
      </c>
      <c r="X2769" s="9" t="s">
        <v>86</v>
      </c>
      <c r="Y2769" s="9">
        <v>0</v>
      </c>
      <c r="Z2769" s="9">
        <v>9.6866040999999993E-3</v>
      </c>
      <c r="AA2769" s="9">
        <v>0</v>
      </c>
      <c r="AB2769" s="9">
        <v>7.7017112999999996E-3</v>
      </c>
      <c r="AQ2769" s="9">
        <f>K2769-'Processed Potentiostat'!$J$3</f>
        <v>-5.2693300000000001</v>
      </c>
    </row>
    <row r="2770" spans="1:43" x14ac:dyDescent="0.3">
      <c r="A2770">
        <v>2</v>
      </c>
      <c r="B2770">
        <v>0</v>
      </c>
      <c r="C2770">
        <v>0</v>
      </c>
      <c r="D2770">
        <v>1</v>
      </c>
      <c r="E2770">
        <v>0</v>
      </c>
      <c r="F2770">
        <v>0</v>
      </c>
      <c r="G2770">
        <v>0</v>
      </c>
      <c r="H2770" s="9">
        <v>1769.01635531088</v>
      </c>
      <c r="I2770" s="9">
        <v>-1.8381438000000001</v>
      </c>
      <c r="J2770" s="9">
        <v>-1.8384577</v>
      </c>
      <c r="K2770" s="9">
        <v>-0.23998106</v>
      </c>
      <c r="L2770" s="9">
        <v>-2.6557533028235198</v>
      </c>
      <c r="M2770" s="9">
        <v>-9.5607118999999994</v>
      </c>
      <c r="N2770" s="9">
        <v>-9.5607118999999994</v>
      </c>
      <c r="O2770" s="9">
        <v>-2.6557533028235198</v>
      </c>
      <c r="P2770">
        <v>0</v>
      </c>
      <c r="Q2770" s="9">
        <v>53.549995000000003</v>
      </c>
      <c r="R2770" s="9">
        <v>57283681.153201699</v>
      </c>
      <c r="S2770" s="9">
        <v>973037175.24760902</v>
      </c>
      <c r="T2770" s="9">
        <v>-1.6995145591769401E-4</v>
      </c>
      <c r="U2770" s="9">
        <v>2.6557533028235198</v>
      </c>
      <c r="V2770" s="9">
        <v>0</v>
      </c>
      <c r="W2770" s="9">
        <v>2.6557533028235198</v>
      </c>
      <c r="X2770" s="9" t="s">
        <v>86</v>
      </c>
      <c r="Y2770" s="9">
        <v>0</v>
      </c>
      <c r="Z2770" s="9">
        <v>4.4119500999999998E-4</v>
      </c>
      <c r="AA2770" s="9">
        <v>0</v>
      </c>
      <c r="AB2770" s="9">
        <v>7.6853199999999998E-3</v>
      </c>
      <c r="AQ2770" s="9">
        <f>K2770-'Processed Potentiostat'!$J$3</f>
        <v>-0.23998106</v>
      </c>
    </row>
    <row r="2771" spans="1:43" x14ac:dyDescent="0.3">
      <c r="A2771">
        <v>2</v>
      </c>
      <c r="B2771">
        <v>0</v>
      </c>
      <c r="C2771">
        <v>0</v>
      </c>
      <c r="D2771">
        <v>1</v>
      </c>
      <c r="E2771">
        <v>0</v>
      </c>
      <c r="F2771">
        <v>0</v>
      </c>
      <c r="G2771">
        <v>0</v>
      </c>
      <c r="H2771" s="9">
        <v>1769.2485553050201</v>
      </c>
      <c r="I2771" s="9">
        <v>-1.8378673000000001</v>
      </c>
      <c r="J2771" s="9">
        <v>-1.837496</v>
      </c>
      <c r="K2771" s="9">
        <v>-5.2469387000000003</v>
      </c>
      <c r="L2771" s="9">
        <v>-2.6557942295008199</v>
      </c>
      <c r="M2771" s="9">
        <v>-9.5608597</v>
      </c>
      <c r="N2771" s="9">
        <v>-9.5608597</v>
      </c>
      <c r="O2771" s="9">
        <v>-2.6557942295008199</v>
      </c>
      <c r="P2771">
        <v>0</v>
      </c>
      <c r="Q2771" s="9">
        <v>53.549995000000003</v>
      </c>
      <c r="R2771" s="9">
        <v>57283681.153201699</v>
      </c>
      <c r="S2771" s="9">
        <v>1078140955.1122799</v>
      </c>
      <c r="T2771" s="9">
        <v>-4.0926677299601902E-5</v>
      </c>
      <c r="U2771" s="9">
        <v>2.6557942295008199</v>
      </c>
      <c r="V2771" s="9">
        <v>0</v>
      </c>
      <c r="W2771" s="9">
        <v>2.6557942295008199</v>
      </c>
      <c r="X2771" s="9" t="s">
        <v>86</v>
      </c>
      <c r="Y2771" s="9">
        <v>0</v>
      </c>
      <c r="Z2771" s="9">
        <v>9.6412292000000004E-3</v>
      </c>
      <c r="AA2771" s="9">
        <v>0</v>
      </c>
      <c r="AB2771" s="9">
        <v>7.7209543E-3</v>
      </c>
      <c r="AQ2771" s="9">
        <f>K2771-'Processed Potentiostat'!$J$3</f>
        <v>-5.2469387000000003</v>
      </c>
    </row>
    <row r="2772" spans="1:43" x14ac:dyDescent="0.3">
      <c r="A2772">
        <v>2</v>
      </c>
      <c r="B2772">
        <v>0</v>
      </c>
      <c r="C2772">
        <v>0</v>
      </c>
      <c r="D2772">
        <v>1</v>
      </c>
      <c r="E2772">
        <v>0</v>
      </c>
      <c r="F2772">
        <v>0</v>
      </c>
      <c r="G2772">
        <v>0</v>
      </c>
      <c r="H2772" s="9">
        <v>1770.24855527975</v>
      </c>
      <c r="I2772" s="9">
        <v>-1.8379152999999999</v>
      </c>
      <c r="J2772" s="9">
        <v>-1.8376271</v>
      </c>
      <c r="K2772" s="9">
        <v>-4.2398100000000003</v>
      </c>
      <c r="L2772" s="9">
        <v>-2.65743623121962</v>
      </c>
      <c r="M2772" s="9">
        <v>-9.5667705999999999</v>
      </c>
      <c r="N2772" s="9">
        <v>-9.5667705999999999</v>
      </c>
      <c r="O2772" s="9">
        <v>-2.65743623121962</v>
      </c>
      <c r="P2772">
        <v>0</v>
      </c>
      <c r="Q2772" s="9">
        <v>53.549995000000003</v>
      </c>
      <c r="R2772" s="9">
        <v>57283681.153201699</v>
      </c>
      <c r="S2772" s="9">
        <v>1063162327.27693</v>
      </c>
      <c r="T2772" s="9">
        <v>-1.6420017187992401E-3</v>
      </c>
      <c r="U2772" s="9">
        <v>2.65743623121962</v>
      </c>
      <c r="V2772" s="9">
        <v>0</v>
      </c>
      <c r="W2772" s="9">
        <v>2.65743623121962</v>
      </c>
      <c r="X2772" s="9" t="s">
        <v>86</v>
      </c>
      <c r="Y2772" s="9">
        <v>0</v>
      </c>
      <c r="Z2772" s="9">
        <v>7.7911895000000002E-3</v>
      </c>
      <c r="AA2772" s="9">
        <v>0</v>
      </c>
      <c r="AB2772" s="9">
        <v>7.6284426999999998E-3</v>
      </c>
      <c r="AQ2772" s="9">
        <f>K2772-'Processed Potentiostat'!$J$3</f>
        <v>-4.2398100000000003</v>
      </c>
    </row>
    <row r="2773" spans="1:43" x14ac:dyDescent="0.3">
      <c r="A2773">
        <v>2</v>
      </c>
      <c r="B2773">
        <v>0</v>
      </c>
      <c r="C2773">
        <v>0</v>
      </c>
      <c r="D2773">
        <v>1</v>
      </c>
      <c r="E2773">
        <v>0</v>
      </c>
      <c r="F2773">
        <v>0</v>
      </c>
      <c r="G2773">
        <v>0</v>
      </c>
      <c r="H2773" s="9">
        <v>1771.2485552544899</v>
      </c>
      <c r="I2773" s="9">
        <v>-1.8381084999999999</v>
      </c>
      <c r="J2773" s="9">
        <v>-1.8377957</v>
      </c>
      <c r="K2773" s="9">
        <v>-2.5929565000000001</v>
      </c>
      <c r="L2773" s="9">
        <v>-2.6582988505753802</v>
      </c>
      <c r="M2773" s="9">
        <v>-9.5698757000000008</v>
      </c>
      <c r="N2773" s="9">
        <v>-9.5698757000000008</v>
      </c>
      <c r="O2773" s="9">
        <v>-2.6582988505753802</v>
      </c>
      <c r="P2773">
        <v>0</v>
      </c>
      <c r="Q2773" s="9">
        <v>53.549995000000003</v>
      </c>
      <c r="R2773" s="9">
        <v>57283681.153201699</v>
      </c>
      <c r="S2773" s="9">
        <v>1044015278.8650399</v>
      </c>
      <c r="T2773" s="9">
        <v>-8.6261935575837601E-4</v>
      </c>
      <c r="U2773" s="9">
        <v>2.6582988505753802</v>
      </c>
      <c r="V2773" s="9">
        <v>0</v>
      </c>
      <c r="W2773" s="9">
        <v>2.6582988505753802</v>
      </c>
      <c r="X2773" s="9" t="s">
        <v>86</v>
      </c>
      <c r="Y2773" s="9">
        <v>0</v>
      </c>
      <c r="Z2773" s="9">
        <v>4.7653243000000001E-3</v>
      </c>
      <c r="AA2773" s="9">
        <v>0</v>
      </c>
      <c r="AB2773" s="9">
        <v>7.6921786999999998E-3</v>
      </c>
      <c r="AQ2773" s="9">
        <f>K2773-'Processed Potentiostat'!$J$3</f>
        <v>-2.5929565000000001</v>
      </c>
    </row>
    <row r="2774" spans="1:43" x14ac:dyDescent="0.3">
      <c r="A2774">
        <v>2</v>
      </c>
      <c r="B2774">
        <v>0</v>
      </c>
      <c r="C2774">
        <v>0</v>
      </c>
      <c r="D2774">
        <v>1</v>
      </c>
      <c r="E2774">
        <v>0</v>
      </c>
      <c r="F2774">
        <v>0</v>
      </c>
      <c r="G2774">
        <v>0</v>
      </c>
      <c r="H2774" s="9">
        <v>1772.2485552292301</v>
      </c>
      <c r="I2774" s="9">
        <v>-1.8379322</v>
      </c>
      <c r="J2774" s="9">
        <v>-1.8375311999999999</v>
      </c>
      <c r="K2774" s="9">
        <v>-5.4453506000000003</v>
      </c>
      <c r="L2774" s="9">
        <v>-2.6591359098547098</v>
      </c>
      <c r="M2774" s="9">
        <v>-9.5728892999999999</v>
      </c>
      <c r="N2774" s="9">
        <v>-9.5728892999999999</v>
      </c>
      <c r="O2774" s="9">
        <v>-2.6591359098547098</v>
      </c>
      <c r="P2774">
        <v>0</v>
      </c>
      <c r="Q2774" s="9">
        <v>53.549995000000003</v>
      </c>
      <c r="R2774" s="9">
        <v>57283681.153201699</v>
      </c>
      <c r="S2774" s="9">
        <v>1075245419.5185001</v>
      </c>
      <c r="T2774" s="9">
        <v>-8.37059279335861E-4</v>
      </c>
      <c r="U2774" s="9">
        <v>2.6591359098547098</v>
      </c>
      <c r="V2774" s="9">
        <v>0</v>
      </c>
      <c r="W2774" s="9">
        <v>2.6591359098547098</v>
      </c>
      <c r="X2774" s="9" t="s">
        <v>86</v>
      </c>
      <c r="Y2774" s="9">
        <v>0</v>
      </c>
      <c r="Z2774" s="9">
        <v>1.0006002E-2</v>
      </c>
      <c r="AA2774" s="9">
        <v>0</v>
      </c>
      <c r="AB2774" s="9">
        <v>7.2462456000000003E-3</v>
      </c>
      <c r="AQ2774" s="9">
        <f>K2774-'Processed Potentiostat'!$J$3</f>
        <v>-5.4453506000000003</v>
      </c>
    </row>
    <row r="2775" spans="1:43" x14ac:dyDescent="0.3">
      <c r="A2775">
        <v>2</v>
      </c>
      <c r="B2775">
        <v>0</v>
      </c>
      <c r="C2775">
        <v>0</v>
      </c>
      <c r="D2775">
        <v>1</v>
      </c>
      <c r="E2775">
        <v>0</v>
      </c>
      <c r="F2775">
        <v>0</v>
      </c>
      <c r="G2775">
        <v>0</v>
      </c>
      <c r="H2775" s="9">
        <v>1773.24855520397</v>
      </c>
      <c r="I2775" s="9">
        <v>-1.8381561</v>
      </c>
      <c r="J2775" s="9">
        <v>-1.8377725</v>
      </c>
      <c r="K2775" s="9">
        <v>-6.9783077000000002</v>
      </c>
      <c r="L2775" s="9">
        <v>-2.66047911438024</v>
      </c>
      <c r="M2775" s="9">
        <v>-9.5777245000000004</v>
      </c>
      <c r="N2775" s="9">
        <v>-9.5777245000000004</v>
      </c>
      <c r="O2775" s="9">
        <v>-2.66047911438024</v>
      </c>
      <c r="P2775">
        <v>0</v>
      </c>
      <c r="Q2775" s="9">
        <v>53.549995000000003</v>
      </c>
      <c r="R2775" s="9">
        <v>57283681.153201699</v>
      </c>
      <c r="S2775" s="9">
        <v>1047513665.4129699</v>
      </c>
      <c r="T2775" s="9">
        <v>-1.3432045255234999E-3</v>
      </c>
      <c r="U2775" s="9">
        <v>2.66047911438024</v>
      </c>
      <c r="V2775" s="9">
        <v>0</v>
      </c>
      <c r="W2775" s="9">
        <v>2.66047911438024</v>
      </c>
      <c r="X2775" s="9" t="s">
        <v>86</v>
      </c>
      <c r="Y2775" s="9">
        <v>0</v>
      </c>
      <c r="Z2775" s="9">
        <v>1.2824542E-2</v>
      </c>
      <c r="AA2775" s="9">
        <v>0</v>
      </c>
      <c r="AB2775" s="9">
        <v>7.6615525999999996E-3</v>
      </c>
      <c r="AQ2775" s="9">
        <f>K2775-'Processed Potentiostat'!$J$3</f>
        <v>-6.9783077000000002</v>
      </c>
    </row>
    <row r="2776" spans="1:43" x14ac:dyDescent="0.3">
      <c r="A2776">
        <v>2</v>
      </c>
      <c r="B2776">
        <v>0</v>
      </c>
      <c r="C2776">
        <v>0</v>
      </c>
      <c r="D2776">
        <v>1</v>
      </c>
      <c r="E2776">
        <v>0</v>
      </c>
      <c r="F2776">
        <v>0</v>
      </c>
      <c r="G2776">
        <v>0</v>
      </c>
      <c r="H2776" s="9">
        <v>1774.2017551798899</v>
      </c>
      <c r="I2776" s="9">
        <v>-1.8378972</v>
      </c>
      <c r="J2776" s="9">
        <v>-1.8380764000000001</v>
      </c>
      <c r="K2776" s="9">
        <v>-1.9779952999999999</v>
      </c>
      <c r="L2776" s="9">
        <v>-2.66202540959301</v>
      </c>
      <c r="M2776" s="9">
        <v>-9.5832911000000003</v>
      </c>
      <c r="N2776" s="9">
        <v>-9.5832911000000003</v>
      </c>
      <c r="O2776" s="9">
        <v>-2.66202540959301</v>
      </c>
      <c r="P2776">
        <v>0</v>
      </c>
      <c r="Q2776" s="9">
        <v>53.549995000000003</v>
      </c>
      <c r="R2776" s="9">
        <v>57283681.153201699</v>
      </c>
      <c r="S2776" s="9">
        <v>1014540854.16496</v>
      </c>
      <c r="T2776" s="9">
        <v>-1.5462952127789299E-3</v>
      </c>
      <c r="U2776" s="9">
        <v>2.66202540959301</v>
      </c>
      <c r="V2776" s="9">
        <v>0</v>
      </c>
      <c r="W2776" s="9">
        <v>2.66202540959301</v>
      </c>
      <c r="X2776" s="9" t="s">
        <v>86</v>
      </c>
      <c r="Y2776" s="9">
        <v>0</v>
      </c>
      <c r="Z2776" s="9">
        <v>3.6357064E-3</v>
      </c>
      <c r="AA2776" s="9">
        <v>0</v>
      </c>
      <c r="AB2776" s="9">
        <v>7.7135405000000002E-3</v>
      </c>
      <c r="AQ2776" s="9">
        <f>K2776-'Processed Potentiostat'!$J$3</f>
        <v>-1.9779952999999999</v>
      </c>
    </row>
    <row r="2777" spans="1:43" x14ac:dyDescent="0.3">
      <c r="A2777">
        <v>2</v>
      </c>
      <c r="B2777">
        <v>0</v>
      </c>
      <c r="C2777">
        <v>0</v>
      </c>
      <c r="D2777">
        <v>1</v>
      </c>
      <c r="E2777">
        <v>0</v>
      </c>
      <c r="F2777">
        <v>0</v>
      </c>
      <c r="G2777">
        <v>0</v>
      </c>
      <c r="H2777" s="9">
        <v>1775.2017551546301</v>
      </c>
      <c r="I2777" s="9">
        <v>-1.8380805</v>
      </c>
      <c r="J2777" s="9">
        <v>-1.8382719000000001</v>
      </c>
      <c r="K2777" s="9">
        <v>-2.1210040999999999</v>
      </c>
      <c r="L2777" s="9">
        <v>-2.6629594831337</v>
      </c>
      <c r="M2777" s="9">
        <v>-9.5866536999999994</v>
      </c>
      <c r="N2777" s="9">
        <v>-9.5866536999999994</v>
      </c>
      <c r="O2777" s="9">
        <v>-2.6629594831337</v>
      </c>
      <c r="P2777">
        <v>0</v>
      </c>
      <c r="Q2777" s="9">
        <v>53.549995000000003</v>
      </c>
      <c r="R2777" s="9">
        <v>57283681.153201699</v>
      </c>
      <c r="S2777" s="9">
        <v>994398261.84156299</v>
      </c>
      <c r="T2777" s="9">
        <v>-9.3407354068064598E-4</v>
      </c>
      <c r="U2777" s="9">
        <v>2.6629594831337</v>
      </c>
      <c r="V2777" s="9">
        <v>0</v>
      </c>
      <c r="W2777" s="9">
        <v>2.6629594831337</v>
      </c>
      <c r="X2777" s="9" t="s">
        <v>86</v>
      </c>
      <c r="Y2777" s="9">
        <v>0</v>
      </c>
      <c r="Z2777" s="9">
        <v>3.8989822000000001E-3</v>
      </c>
      <c r="AA2777" s="9">
        <v>0</v>
      </c>
      <c r="AB2777" s="9">
        <v>7.7672987000000004E-3</v>
      </c>
      <c r="AQ2777" s="9">
        <f>K2777-'Processed Potentiostat'!$J$3</f>
        <v>-2.1210040999999999</v>
      </c>
    </row>
    <row r="2778" spans="1:43" x14ac:dyDescent="0.3">
      <c r="A2778">
        <v>2</v>
      </c>
      <c r="B2778">
        <v>0</v>
      </c>
      <c r="C2778">
        <v>0</v>
      </c>
      <c r="D2778">
        <v>1</v>
      </c>
      <c r="E2778">
        <v>0</v>
      </c>
      <c r="F2778">
        <v>0</v>
      </c>
      <c r="G2778">
        <v>0</v>
      </c>
      <c r="H2778" s="9">
        <v>1776.20175512936</v>
      </c>
      <c r="I2778" s="9">
        <v>-1.8379121</v>
      </c>
      <c r="J2778" s="9">
        <v>-1.8381632999999999</v>
      </c>
      <c r="K2778" s="9">
        <v>-1.7526075000000001</v>
      </c>
      <c r="L2778" s="9">
        <v>-2.6639810535363999</v>
      </c>
      <c r="M2778" s="9">
        <v>-9.5903320000000001</v>
      </c>
      <c r="N2778" s="9">
        <v>-9.5903320000000001</v>
      </c>
      <c r="O2778" s="9">
        <v>-2.6639810535363999</v>
      </c>
      <c r="P2778">
        <v>0</v>
      </c>
      <c r="Q2778" s="9">
        <v>53.549995000000003</v>
      </c>
      <c r="R2778" s="9">
        <v>57283681.153201699</v>
      </c>
      <c r="S2778" s="9">
        <v>1006065018.3015701</v>
      </c>
      <c r="T2778" s="9">
        <v>-1.02157040270167E-3</v>
      </c>
      <c r="U2778" s="9">
        <v>2.6639810535363999</v>
      </c>
      <c r="V2778" s="9">
        <v>0</v>
      </c>
      <c r="W2778" s="9">
        <v>2.6639810535363999</v>
      </c>
      <c r="X2778" s="9" t="s">
        <v>86</v>
      </c>
      <c r="Y2778" s="9">
        <v>0</v>
      </c>
      <c r="Z2778" s="9">
        <v>3.2215786999999999E-3</v>
      </c>
      <c r="AA2778" s="9">
        <v>0</v>
      </c>
      <c r="AB2778" s="9">
        <v>7.4799098000000001E-3</v>
      </c>
      <c r="AQ2778" s="9">
        <f>K2778-'Processed Potentiostat'!$J$3</f>
        <v>-1.7526075000000001</v>
      </c>
    </row>
    <row r="2779" spans="1:43" x14ac:dyDescent="0.3">
      <c r="A2779">
        <v>2</v>
      </c>
      <c r="B2779">
        <v>0</v>
      </c>
      <c r="C2779">
        <v>0</v>
      </c>
      <c r="D2779">
        <v>1</v>
      </c>
      <c r="E2779">
        <v>0</v>
      </c>
      <c r="F2779">
        <v>0</v>
      </c>
      <c r="G2779">
        <v>0</v>
      </c>
      <c r="H2779" s="9">
        <v>1777.2017551040999</v>
      </c>
      <c r="I2779" s="9">
        <v>-1.8380065999999999</v>
      </c>
      <c r="J2779" s="9">
        <v>-1.8381525000000001</v>
      </c>
      <c r="K2779" s="9">
        <v>-2.9195342000000002</v>
      </c>
      <c r="L2779" s="9">
        <v>-2.6650888710694001</v>
      </c>
      <c r="M2779" s="9">
        <v>-9.5943202999999997</v>
      </c>
      <c r="N2779" s="9">
        <v>-9.5943202999999997</v>
      </c>
      <c r="O2779" s="9">
        <v>-2.6650888710694001</v>
      </c>
      <c r="P2779">
        <v>0</v>
      </c>
      <c r="Q2779" s="9">
        <v>53.549995000000003</v>
      </c>
      <c r="R2779" s="9">
        <v>57283681.153201699</v>
      </c>
      <c r="S2779" s="9">
        <v>1007611124.64454</v>
      </c>
      <c r="T2779" s="9">
        <v>-1.1078175330032601E-3</v>
      </c>
      <c r="U2779" s="9">
        <v>2.6650888710694001</v>
      </c>
      <c r="V2779" s="9">
        <v>0</v>
      </c>
      <c r="W2779" s="9">
        <v>2.6650888710694001</v>
      </c>
      <c r="X2779" s="9" t="s">
        <v>86</v>
      </c>
      <c r="Y2779" s="9">
        <v>0</v>
      </c>
      <c r="Z2779" s="9">
        <v>5.3665494000000001E-3</v>
      </c>
      <c r="AA2779" s="9">
        <v>0</v>
      </c>
      <c r="AB2779" s="9">
        <v>7.3980447000000001E-3</v>
      </c>
      <c r="AQ2779" s="9">
        <f>K2779-'Processed Potentiostat'!$J$3</f>
        <v>-2.9195342000000002</v>
      </c>
    </row>
    <row r="2780" spans="1:43" x14ac:dyDescent="0.3">
      <c r="A2780">
        <v>2</v>
      </c>
      <c r="B2780">
        <v>0</v>
      </c>
      <c r="C2780">
        <v>0</v>
      </c>
      <c r="D2780">
        <v>1</v>
      </c>
      <c r="E2780">
        <v>0</v>
      </c>
      <c r="F2780">
        <v>0</v>
      </c>
      <c r="G2780">
        <v>0</v>
      </c>
      <c r="H2780" s="9">
        <v>1778.2017550788401</v>
      </c>
      <c r="I2780" s="9">
        <v>-1.8378953</v>
      </c>
      <c r="J2780" s="9">
        <v>-1.8380219</v>
      </c>
      <c r="K2780" s="9">
        <v>-2.5815861</v>
      </c>
      <c r="L2780" s="9">
        <v>-2.6662344034914001</v>
      </c>
      <c r="M2780" s="9">
        <v>-9.5984440000000006</v>
      </c>
      <c r="N2780" s="9">
        <v>-9.5984440000000006</v>
      </c>
      <c r="O2780" s="9">
        <v>-2.6662344034914001</v>
      </c>
      <c r="P2780">
        <v>0</v>
      </c>
      <c r="Q2780" s="9">
        <v>53.549995000000003</v>
      </c>
      <c r="R2780" s="9">
        <v>57283681.153201699</v>
      </c>
      <c r="S2780" s="9">
        <v>1022008714.12438</v>
      </c>
      <c r="T2780" s="9">
        <v>-1.14553242199955E-3</v>
      </c>
      <c r="U2780" s="9">
        <v>2.6662344034914001</v>
      </c>
      <c r="V2780" s="9">
        <v>0</v>
      </c>
      <c r="W2780" s="9">
        <v>2.6662344034914001</v>
      </c>
      <c r="X2780" s="9" t="s">
        <v>86</v>
      </c>
      <c r="Y2780" s="9">
        <v>0</v>
      </c>
      <c r="Z2780" s="9">
        <v>4.7450117000000002E-3</v>
      </c>
      <c r="AA2780" s="9">
        <v>0</v>
      </c>
      <c r="AB2780" s="9">
        <v>7.6006729999999996E-3</v>
      </c>
      <c r="AQ2780" s="9">
        <f>K2780-'Processed Potentiostat'!$J$3</f>
        <v>-2.5815861</v>
      </c>
    </row>
    <row r="2781" spans="1:43" x14ac:dyDescent="0.3">
      <c r="A2781">
        <v>2</v>
      </c>
      <c r="B2781">
        <v>0</v>
      </c>
      <c r="C2781">
        <v>0</v>
      </c>
      <c r="D2781">
        <v>1</v>
      </c>
      <c r="E2781">
        <v>0</v>
      </c>
      <c r="F2781">
        <v>0</v>
      </c>
      <c r="G2781">
        <v>0</v>
      </c>
      <c r="H2781" s="9">
        <v>1779.20175505358</v>
      </c>
      <c r="I2781" s="9">
        <v>-1.8379397</v>
      </c>
      <c r="J2781" s="9">
        <v>-1.8381472000000001</v>
      </c>
      <c r="K2781" s="9">
        <v>-2.7162004</v>
      </c>
      <c r="L2781" s="9">
        <v>-2.6673295725309099</v>
      </c>
      <c r="M2781" s="9">
        <v>-9.6023864999999997</v>
      </c>
      <c r="N2781" s="9">
        <v>-9.6023864999999997</v>
      </c>
      <c r="O2781" s="9">
        <v>-2.6673295725309099</v>
      </c>
      <c r="P2781">
        <v>0</v>
      </c>
      <c r="Q2781" s="9">
        <v>53.549995000000003</v>
      </c>
      <c r="R2781" s="9">
        <v>57283681.153201699</v>
      </c>
      <c r="S2781" s="9">
        <v>1009020975.54901</v>
      </c>
      <c r="T2781" s="9">
        <v>-1.09516903951423E-3</v>
      </c>
      <c r="U2781" s="9">
        <v>2.6673295725309099</v>
      </c>
      <c r="V2781" s="9">
        <v>0</v>
      </c>
      <c r="W2781" s="9">
        <v>2.6673295725309099</v>
      </c>
      <c r="X2781" s="9" t="s">
        <v>86</v>
      </c>
      <c r="Y2781" s="9">
        <v>0</v>
      </c>
      <c r="Z2781" s="9">
        <v>4.9927760999999996E-3</v>
      </c>
      <c r="AA2781" s="9">
        <v>0</v>
      </c>
      <c r="AB2781" s="9">
        <v>7.5308285000000004E-3</v>
      </c>
      <c r="AQ2781" s="9">
        <f>K2781-'Processed Potentiostat'!$J$3</f>
        <v>-2.7162004</v>
      </c>
    </row>
    <row r="2782" spans="1:43" x14ac:dyDescent="0.3">
      <c r="A2782">
        <v>2</v>
      </c>
      <c r="B2782">
        <v>0</v>
      </c>
      <c r="C2782">
        <v>0</v>
      </c>
      <c r="D2782">
        <v>1</v>
      </c>
      <c r="E2782">
        <v>0</v>
      </c>
      <c r="F2782">
        <v>0</v>
      </c>
      <c r="G2782">
        <v>0</v>
      </c>
      <c r="H2782" s="9">
        <v>1780.2017550283199</v>
      </c>
      <c r="I2782" s="9">
        <v>-1.8380171000000001</v>
      </c>
      <c r="J2782" s="9">
        <v>-1.8381183999999999</v>
      </c>
      <c r="K2782" s="9">
        <v>-3.3977056000000001</v>
      </c>
      <c r="L2782" s="9">
        <v>-2.6685086297715301</v>
      </c>
      <c r="M2782" s="9">
        <v>-9.6066313000000001</v>
      </c>
      <c r="N2782" s="9">
        <v>-9.6066313000000001</v>
      </c>
      <c r="O2782" s="9">
        <v>-2.6685086297715301</v>
      </c>
      <c r="P2782">
        <v>0</v>
      </c>
      <c r="Q2782" s="9">
        <v>53.549995000000003</v>
      </c>
      <c r="R2782" s="9">
        <v>57283681.153201699</v>
      </c>
      <c r="S2782" s="9">
        <v>1012509393.28152</v>
      </c>
      <c r="T2782" s="9">
        <v>-1.1790572406185E-3</v>
      </c>
      <c r="U2782" s="9">
        <v>2.6685086297715301</v>
      </c>
      <c r="V2782" s="9">
        <v>0</v>
      </c>
      <c r="W2782" s="9">
        <v>2.6685086297715301</v>
      </c>
      <c r="X2782" s="9" t="s">
        <v>86</v>
      </c>
      <c r="Y2782" s="9">
        <v>0</v>
      </c>
      <c r="Z2782" s="9">
        <v>6.2453854000000001E-3</v>
      </c>
      <c r="AA2782" s="9">
        <v>0</v>
      </c>
      <c r="AB2782" s="9">
        <v>7.5348927999999999E-3</v>
      </c>
      <c r="AQ2782" s="9">
        <f>K2782-'Processed Potentiostat'!$J$3</f>
        <v>-3.3977056000000001</v>
      </c>
    </row>
    <row r="2783" spans="1:43" x14ac:dyDescent="0.3">
      <c r="A2783">
        <v>2</v>
      </c>
      <c r="B2783">
        <v>0</v>
      </c>
      <c r="C2783">
        <v>0</v>
      </c>
      <c r="D2783">
        <v>1</v>
      </c>
      <c r="E2783">
        <v>0</v>
      </c>
      <c r="F2783">
        <v>0</v>
      </c>
      <c r="G2783">
        <v>0</v>
      </c>
      <c r="H2783" s="9">
        <v>1781.20175500305</v>
      </c>
      <c r="I2783" s="9">
        <v>-1.8380008000000001</v>
      </c>
      <c r="J2783" s="9">
        <v>-1.838187</v>
      </c>
      <c r="K2783" s="9">
        <v>-2.8173138999999998</v>
      </c>
      <c r="L2783" s="9">
        <v>-2.66980274043055</v>
      </c>
      <c r="M2783" s="9">
        <v>-9.6112900000000003</v>
      </c>
      <c r="N2783" s="9">
        <v>-9.6112900000000003</v>
      </c>
      <c r="O2783" s="9">
        <v>-2.66980274043055</v>
      </c>
      <c r="P2783">
        <v>0</v>
      </c>
      <c r="Q2783" s="9">
        <v>53.549995000000003</v>
      </c>
      <c r="R2783" s="9">
        <v>57283681.153201699</v>
      </c>
      <c r="S2783" s="9">
        <v>1005761905.1419801</v>
      </c>
      <c r="T2783" s="9">
        <v>-1.2941106590163001E-3</v>
      </c>
      <c r="U2783" s="9">
        <v>2.66980274043055</v>
      </c>
      <c r="V2783" s="9">
        <v>0</v>
      </c>
      <c r="W2783" s="9">
        <v>2.66980274043055</v>
      </c>
      <c r="X2783" s="9" t="s">
        <v>86</v>
      </c>
      <c r="Y2783" s="9">
        <v>0</v>
      </c>
      <c r="Z2783" s="9">
        <v>5.1787496000000001E-3</v>
      </c>
      <c r="AA2783" s="9">
        <v>0</v>
      </c>
      <c r="AB2783" s="9">
        <v>7.3349154999999997E-3</v>
      </c>
      <c r="AQ2783" s="9">
        <f>K2783-'Processed Potentiostat'!$J$3</f>
        <v>-2.8173138999999998</v>
      </c>
    </row>
    <row r="2784" spans="1:43" x14ac:dyDescent="0.3">
      <c r="A2784">
        <v>2</v>
      </c>
      <c r="B2784">
        <v>0</v>
      </c>
      <c r="C2784">
        <v>0</v>
      </c>
      <c r="D2784">
        <v>1</v>
      </c>
      <c r="E2784">
        <v>0</v>
      </c>
      <c r="F2784">
        <v>0</v>
      </c>
      <c r="G2784">
        <v>0</v>
      </c>
      <c r="H2784" s="9">
        <v>1782.20175497779</v>
      </c>
      <c r="I2784" s="9">
        <v>-1.8380917000000001</v>
      </c>
      <c r="J2784" s="9">
        <v>-1.8382634</v>
      </c>
      <c r="K2784" s="9">
        <v>-2.4694835999999998</v>
      </c>
      <c r="L2784" s="9">
        <v>-2.67095594192527</v>
      </c>
      <c r="M2784" s="9">
        <v>-9.6154413000000005</v>
      </c>
      <c r="N2784" s="9">
        <v>-9.6154413000000005</v>
      </c>
      <c r="O2784" s="9">
        <v>-2.67095594192527</v>
      </c>
      <c r="P2784">
        <v>0</v>
      </c>
      <c r="Q2784" s="9">
        <v>53.549995000000003</v>
      </c>
      <c r="R2784" s="9">
        <v>57283681.153201699</v>
      </c>
      <c r="S2784" s="9">
        <v>998244922.17382598</v>
      </c>
      <c r="T2784" s="9">
        <v>-1.15320149472042E-3</v>
      </c>
      <c r="U2784" s="9">
        <v>2.67095594192527</v>
      </c>
      <c r="V2784" s="9">
        <v>0</v>
      </c>
      <c r="W2784" s="9">
        <v>2.67095594192527</v>
      </c>
      <c r="X2784" s="9" t="s">
        <v>86</v>
      </c>
      <c r="Y2784" s="9">
        <v>0</v>
      </c>
      <c r="Z2784" s="9">
        <v>4.5395614999999999E-3</v>
      </c>
      <c r="AA2784" s="9">
        <v>0</v>
      </c>
      <c r="AB2784" s="9">
        <v>7.5044255000000001E-3</v>
      </c>
      <c r="AQ2784" s="9">
        <f>K2784-'Processed Potentiostat'!$J$3</f>
        <v>-2.4694835999999998</v>
      </c>
    </row>
    <row r="2785" spans="1:43" x14ac:dyDescent="0.3">
      <c r="A2785">
        <v>2</v>
      </c>
      <c r="B2785">
        <v>0</v>
      </c>
      <c r="C2785">
        <v>0</v>
      </c>
      <c r="D2785">
        <v>1</v>
      </c>
      <c r="E2785">
        <v>0</v>
      </c>
      <c r="F2785">
        <v>0</v>
      </c>
      <c r="G2785">
        <v>0</v>
      </c>
      <c r="H2785" s="9">
        <v>1783.2017549525301</v>
      </c>
      <c r="I2785" s="9">
        <v>-1.8378403000000001</v>
      </c>
      <c r="J2785" s="9">
        <v>-1.8380044</v>
      </c>
      <c r="K2785" s="9">
        <v>-5.0533352000000002</v>
      </c>
      <c r="L2785" s="9">
        <v>-2.6721704074002202</v>
      </c>
      <c r="M2785" s="9">
        <v>-9.6198139000000005</v>
      </c>
      <c r="N2785" s="9">
        <v>-9.6198139000000005</v>
      </c>
      <c r="O2785" s="9">
        <v>-2.6721704074002202</v>
      </c>
      <c r="P2785">
        <v>0</v>
      </c>
      <c r="Q2785" s="9">
        <v>53.549995000000003</v>
      </c>
      <c r="R2785" s="9">
        <v>57283681.153201699</v>
      </c>
      <c r="S2785" s="9">
        <v>1026181722.85721</v>
      </c>
      <c r="T2785" s="9">
        <v>-1.21446547495018E-3</v>
      </c>
      <c r="U2785" s="9">
        <v>2.6721704074002202</v>
      </c>
      <c r="V2785" s="9">
        <v>0</v>
      </c>
      <c r="W2785" s="9">
        <v>2.6721704074002202</v>
      </c>
      <c r="X2785" s="9" t="s">
        <v>86</v>
      </c>
      <c r="Y2785" s="9">
        <v>0</v>
      </c>
      <c r="Z2785" s="9">
        <v>9.2880520999999994E-3</v>
      </c>
      <c r="AA2785" s="9">
        <v>0</v>
      </c>
      <c r="AB2785" s="9">
        <v>7.6000675999999996E-3</v>
      </c>
      <c r="AQ2785" s="9">
        <f>K2785-'Processed Potentiostat'!$J$3</f>
        <v>-5.0533352000000002</v>
      </c>
    </row>
    <row r="2786" spans="1:43" x14ac:dyDescent="0.3">
      <c r="A2786">
        <v>2</v>
      </c>
      <c r="B2786">
        <v>0</v>
      </c>
      <c r="C2786">
        <v>0</v>
      </c>
      <c r="D2786">
        <v>1</v>
      </c>
      <c r="E2786">
        <v>0</v>
      </c>
      <c r="F2786">
        <v>0</v>
      </c>
      <c r="G2786">
        <v>0</v>
      </c>
      <c r="H2786" s="9">
        <v>1783.8423549363499</v>
      </c>
      <c r="I2786" s="9">
        <v>-1.8380752</v>
      </c>
      <c r="J2786" s="9">
        <v>-1.8381426000000001</v>
      </c>
      <c r="K2786" s="9">
        <v>-3.5241718999999998E-2</v>
      </c>
      <c r="L2786" s="9">
        <v>-2.6729733032784599</v>
      </c>
      <c r="M2786" s="9">
        <v>-9.6227035999999995</v>
      </c>
      <c r="N2786" s="9">
        <v>-9.6227035999999995</v>
      </c>
      <c r="O2786" s="9">
        <v>-2.6729733032784599</v>
      </c>
      <c r="P2786">
        <v>0</v>
      </c>
      <c r="Q2786" s="9">
        <v>53.549995000000003</v>
      </c>
      <c r="R2786" s="9">
        <v>57283681.153201699</v>
      </c>
      <c r="S2786" s="9">
        <v>1011626821.33722</v>
      </c>
      <c r="T2786" s="9">
        <v>-8.0289587824200405E-4</v>
      </c>
      <c r="U2786" s="9">
        <v>2.6729733032784599</v>
      </c>
      <c r="V2786" s="9">
        <v>0</v>
      </c>
      <c r="W2786" s="9">
        <v>2.6729733032784599</v>
      </c>
      <c r="X2786" s="9" t="s">
        <v>86</v>
      </c>
      <c r="Y2786" s="9">
        <v>0</v>
      </c>
      <c r="Z2786" s="9">
        <v>6.4779305999999995E-5</v>
      </c>
      <c r="AA2786" s="9">
        <v>0</v>
      </c>
      <c r="AB2786" s="9">
        <v>7.7032712000000003E-3</v>
      </c>
      <c r="AQ2786" s="9">
        <f>K2786-'Processed Potentiostat'!$J$3</f>
        <v>-3.5241718999999998E-2</v>
      </c>
    </row>
    <row r="2787" spans="1:43" x14ac:dyDescent="0.3">
      <c r="A2787">
        <v>2</v>
      </c>
      <c r="B2787">
        <v>0</v>
      </c>
      <c r="C2787">
        <v>0</v>
      </c>
      <c r="D2787">
        <v>1</v>
      </c>
      <c r="E2787">
        <v>0</v>
      </c>
      <c r="F2787">
        <v>0</v>
      </c>
      <c r="G2787">
        <v>0</v>
      </c>
      <c r="H2787" s="9">
        <v>1784.8423549110801</v>
      </c>
      <c r="I2787" s="9">
        <v>-1.8381068</v>
      </c>
      <c r="J2787" s="9">
        <v>-1.8382592</v>
      </c>
      <c r="K2787" s="9">
        <v>1.5794843000000001</v>
      </c>
      <c r="L2787" s="9">
        <v>-2.6734307086886799</v>
      </c>
      <c r="M2787" s="9">
        <v>-9.6243505000000003</v>
      </c>
      <c r="N2787" s="9">
        <v>-9.6243505000000003</v>
      </c>
      <c r="O2787" s="9">
        <v>-2.6734307086886799</v>
      </c>
      <c r="P2787">
        <v>0</v>
      </c>
      <c r="Q2787" s="9">
        <v>53.549995000000003</v>
      </c>
      <c r="R2787" s="9">
        <v>57283681.153201699</v>
      </c>
      <c r="S2787" s="9">
        <v>999597302.97763896</v>
      </c>
      <c r="T2787" s="9">
        <v>-4.5740541021688198E-4</v>
      </c>
      <c r="U2787" s="9">
        <v>2.6734307086886799</v>
      </c>
      <c r="V2787" s="9">
        <v>0</v>
      </c>
      <c r="W2787" s="9">
        <v>2.6734307086886799</v>
      </c>
      <c r="X2787" s="9" t="s">
        <v>86</v>
      </c>
      <c r="Y2787" s="9">
        <v>0</v>
      </c>
      <c r="Z2787" s="9">
        <v>2.9035017E-3</v>
      </c>
      <c r="AA2787" s="9">
        <v>0</v>
      </c>
      <c r="AB2787" s="9">
        <v>7.6000141E-3</v>
      </c>
      <c r="AQ2787" s="9">
        <f>K2787-'Processed Potentiostat'!$J$3</f>
        <v>1.5794843000000001</v>
      </c>
    </row>
    <row r="2788" spans="1:43" x14ac:dyDescent="0.3">
      <c r="A2788">
        <v>2</v>
      </c>
      <c r="B2788">
        <v>0</v>
      </c>
      <c r="C2788">
        <v>0</v>
      </c>
      <c r="D2788">
        <v>1</v>
      </c>
      <c r="E2788">
        <v>0</v>
      </c>
      <c r="F2788">
        <v>0</v>
      </c>
      <c r="G2788">
        <v>0</v>
      </c>
      <c r="H2788" s="9">
        <v>1784.9107549093601</v>
      </c>
      <c r="I2788" s="9">
        <v>-1.8378931000000001</v>
      </c>
      <c r="J2788" s="9">
        <v>-1.8376768999999999</v>
      </c>
      <c r="K2788" s="9">
        <v>-3.4704313</v>
      </c>
      <c r="L2788" s="9">
        <v>-2.6734384529067898</v>
      </c>
      <c r="M2788" s="9">
        <v>-9.6243782000000007</v>
      </c>
      <c r="N2788" s="9">
        <v>-9.6243782000000007</v>
      </c>
      <c r="O2788" s="9">
        <v>-2.6734384529067898</v>
      </c>
      <c r="P2788">
        <v>0</v>
      </c>
      <c r="Q2788" s="9">
        <v>53.549995000000003</v>
      </c>
      <c r="R2788" s="9">
        <v>57283681.153201699</v>
      </c>
      <c r="S2788" s="9">
        <v>1063672077.19432</v>
      </c>
      <c r="T2788" s="9">
        <v>-7.7442181107834006E-6</v>
      </c>
      <c r="U2788" s="9">
        <v>2.6734384529067898</v>
      </c>
      <c r="V2788" s="9">
        <v>0</v>
      </c>
      <c r="W2788" s="9">
        <v>2.6734384529067898</v>
      </c>
      <c r="X2788" s="9" t="s">
        <v>86</v>
      </c>
      <c r="Y2788" s="9">
        <v>0</v>
      </c>
      <c r="Z2788" s="9">
        <v>6.3775311999999997E-3</v>
      </c>
      <c r="AA2788" s="9">
        <v>0</v>
      </c>
      <c r="AB2788" s="9">
        <v>7.6360608999999999E-3</v>
      </c>
      <c r="AQ2788" s="9">
        <f>K2788-'Processed Potentiostat'!$J$3</f>
        <v>-3.4704313</v>
      </c>
    </row>
    <row r="2789" spans="1:43" x14ac:dyDescent="0.3">
      <c r="A2789">
        <v>2</v>
      </c>
      <c r="B2789">
        <v>0</v>
      </c>
      <c r="C2789">
        <v>0</v>
      </c>
      <c r="D2789">
        <v>1</v>
      </c>
      <c r="E2789">
        <v>0</v>
      </c>
      <c r="F2789">
        <v>0</v>
      </c>
      <c r="G2789">
        <v>0</v>
      </c>
      <c r="H2789" s="9">
        <v>1785.91075488409</v>
      </c>
      <c r="I2789" s="9">
        <v>-1.8381133999999999</v>
      </c>
      <c r="J2789" s="9">
        <v>-1.8379190999999999</v>
      </c>
      <c r="K2789" s="9">
        <v>-2.9030507000000001</v>
      </c>
      <c r="L2789" s="9">
        <v>-2.67436369309371</v>
      </c>
      <c r="M2789" s="9">
        <v>-9.6277094000000005</v>
      </c>
      <c r="N2789" s="9">
        <v>-9.6277094000000005</v>
      </c>
      <c r="O2789" s="9">
        <v>-2.67436369309371</v>
      </c>
      <c r="P2789">
        <v>0</v>
      </c>
      <c r="Q2789" s="9">
        <v>53.549995000000003</v>
      </c>
      <c r="R2789" s="9">
        <v>57283681.153201699</v>
      </c>
      <c r="S2789" s="9">
        <v>1036405573.1452301</v>
      </c>
      <c r="T2789" s="9">
        <v>-9.2524018691664202E-4</v>
      </c>
      <c r="U2789" s="9">
        <v>2.67436369309371</v>
      </c>
      <c r="V2789" s="9">
        <v>0</v>
      </c>
      <c r="W2789" s="9">
        <v>2.67436369309371</v>
      </c>
      <c r="X2789" s="9" t="s">
        <v>86</v>
      </c>
      <c r="Y2789" s="9">
        <v>0</v>
      </c>
      <c r="Z2789" s="9">
        <v>5.3355722000000003E-3</v>
      </c>
      <c r="AA2789" s="9">
        <v>0</v>
      </c>
      <c r="AB2789" s="9">
        <v>7.3974701000000002E-3</v>
      </c>
      <c r="AQ2789" s="9">
        <f>K2789-'Processed Potentiostat'!$J$3</f>
        <v>-2.9030507000000001</v>
      </c>
    </row>
    <row r="2790" spans="1:43" x14ac:dyDescent="0.3">
      <c r="A2790">
        <v>2</v>
      </c>
      <c r="B2790">
        <v>0</v>
      </c>
      <c r="C2790">
        <v>0</v>
      </c>
      <c r="D2790">
        <v>1</v>
      </c>
      <c r="E2790">
        <v>0</v>
      </c>
      <c r="F2790">
        <v>0</v>
      </c>
      <c r="G2790">
        <v>0</v>
      </c>
      <c r="H2790" s="9">
        <v>1786.9107548588299</v>
      </c>
      <c r="I2790" s="9">
        <v>-1.8379395999999999</v>
      </c>
      <c r="J2790" s="9">
        <v>-1.8377448000000001</v>
      </c>
      <c r="K2790" s="9">
        <v>-6.1726045999999997</v>
      </c>
      <c r="L2790" s="9">
        <v>-2.67549137150053</v>
      </c>
      <c r="M2790" s="9">
        <v>-9.6317692000000008</v>
      </c>
      <c r="N2790" s="9">
        <v>-9.6317692000000008</v>
      </c>
      <c r="O2790" s="9">
        <v>-2.67549137150053</v>
      </c>
      <c r="P2790">
        <v>0</v>
      </c>
      <c r="Q2790" s="9">
        <v>53.549995000000003</v>
      </c>
      <c r="R2790" s="9">
        <v>57283681.153201699</v>
      </c>
      <c r="S2790" s="9">
        <v>1056583214.98206</v>
      </c>
      <c r="T2790" s="9">
        <v>-1.1276784068212601E-3</v>
      </c>
      <c r="U2790" s="9">
        <v>2.67549137150053</v>
      </c>
      <c r="V2790" s="9">
        <v>0</v>
      </c>
      <c r="W2790" s="9">
        <v>2.67549137150053</v>
      </c>
      <c r="X2790" s="9" t="s">
        <v>86</v>
      </c>
      <c r="Y2790" s="9">
        <v>0</v>
      </c>
      <c r="Z2790" s="9">
        <v>1.1343672000000001E-2</v>
      </c>
      <c r="AA2790" s="9">
        <v>0</v>
      </c>
      <c r="AB2790" s="9">
        <v>7.5460915000000002E-3</v>
      </c>
      <c r="AQ2790" s="9">
        <f>K2790-'Processed Potentiostat'!$J$3</f>
        <v>-6.1726045999999997</v>
      </c>
    </row>
    <row r="2791" spans="1:43" x14ac:dyDescent="0.3">
      <c r="A2791">
        <v>2</v>
      </c>
      <c r="B2791">
        <v>0</v>
      </c>
      <c r="C2791">
        <v>0</v>
      </c>
      <c r="D2791">
        <v>1</v>
      </c>
      <c r="E2791">
        <v>0</v>
      </c>
      <c r="F2791">
        <v>0</v>
      </c>
      <c r="G2791">
        <v>0</v>
      </c>
      <c r="H2791" s="9">
        <v>1787.9107548335701</v>
      </c>
      <c r="I2791" s="9">
        <v>-1.8379823</v>
      </c>
      <c r="J2791" s="9">
        <v>-1.8378433000000001</v>
      </c>
      <c r="K2791" s="9">
        <v>-4.9833951000000001</v>
      </c>
      <c r="L2791" s="9">
        <v>-2.6769823507732999</v>
      </c>
      <c r="M2791" s="9">
        <v>-9.6371365000000004</v>
      </c>
      <c r="N2791" s="9">
        <v>-9.6371365000000004</v>
      </c>
      <c r="O2791" s="9">
        <v>-2.6769823507732999</v>
      </c>
      <c r="P2791">
        <v>0</v>
      </c>
      <c r="Q2791" s="9">
        <v>53.549995000000003</v>
      </c>
      <c r="R2791" s="9">
        <v>57283681.153201699</v>
      </c>
      <c r="S2791" s="9">
        <v>1045917927.0064</v>
      </c>
      <c r="T2791" s="9">
        <v>-1.49097927277619E-3</v>
      </c>
      <c r="U2791" s="9">
        <v>2.6769823507732999</v>
      </c>
      <c r="V2791" s="9">
        <v>0</v>
      </c>
      <c r="W2791" s="9">
        <v>2.6769823507732999</v>
      </c>
      <c r="X2791" s="9" t="s">
        <v>86</v>
      </c>
      <c r="Y2791" s="9">
        <v>0</v>
      </c>
      <c r="Z2791" s="9">
        <v>9.1586988000000001E-3</v>
      </c>
      <c r="AA2791" s="9">
        <v>0</v>
      </c>
      <c r="AB2791" s="9">
        <v>7.6794517000000001E-3</v>
      </c>
      <c r="AQ2791" s="9">
        <f>K2791-'Processed Potentiostat'!$J$3</f>
        <v>-4.9833951000000001</v>
      </c>
    </row>
    <row r="2792" spans="1:43" x14ac:dyDescent="0.3">
      <c r="A2792">
        <v>2</v>
      </c>
      <c r="B2792">
        <v>0</v>
      </c>
      <c r="C2792">
        <v>0</v>
      </c>
      <c r="D2792">
        <v>1</v>
      </c>
      <c r="E2792">
        <v>0</v>
      </c>
      <c r="F2792">
        <v>0</v>
      </c>
      <c r="G2792">
        <v>0</v>
      </c>
      <c r="H2792" s="9">
        <v>1788.91075480831</v>
      </c>
      <c r="I2792" s="9">
        <v>-1.8381433</v>
      </c>
      <c r="J2792" s="9">
        <v>-1.8379654999999999</v>
      </c>
      <c r="K2792" s="9">
        <v>-6.3817763000000003</v>
      </c>
      <c r="L2792" s="9">
        <v>-2.6788970958982299</v>
      </c>
      <c r="M2792" s="9">
        <v>-9.6440295999999996</v>
      </c>
      <c r="N2792" s="9">
        <v>-9.6440295999999996</v>
      </c>
      <c r="O2792" s="9">
        <v>-2.6788970958982299</v>
      </c>
      <c r="P2792">
        <v>0</v>
      </c>
      <c r="Q2792" s="9">
        <v>53.549995000000003</v>
      </c>
      <c r="R2792" s="9">
        <v>57283681.153201699</v>
      </c>
      <c r="S2792" s="9">
        <v>1033019493.66926</v>
      </c>
      <c r="T2792" s="9">
        <v>-1.9147451249228399E-3</v>
      </c>
      <c r="U2792" s="9">
        <v>2.6788970958982299</v>
      </c>
      <c r="V2792" s="9">
        <v>0</v>
      </c>
      <c r="W2792" s="9">
        <v>2.6788970958982299</v>
      </c>
      <c r="X2792" s="9" t="s">
        <v>86</v>
      </c>
      <c r="Y2792" s="9">
        <v>0</v>
      </c>
      <c r="Z2792" s="9">
        <v>1.1729484E-2</v>
      </c>
      <c r="AA2792" s="9">
        <v>0</v>
      </c>
      <c r="AB2792" s="9">
        <v>8.8605964999999998E-3</v>
      </c>
      <c r="AQ2792" s="9">
        <f>K2792-'Processed Potentiostat'!$J$3</f>
        <v>-6.3817763000000003</v>
      </c>
    </row>
    <row r="2793" spans="1:43" x14ac:dyDescent="0.3">
      <c r="A2793">
        <v>2</v>
      </c>
      <c r="B2793">
        <v>0</v>
      </c>
      <c r="C2793">
        <v>0</v>
      </c>
      <c r="D2793">
        <v>1</v>
      </c>
      <c r="E2793">
        <v>0</v>
      </c>
      <c r="F2793">
        <v>0</v>
      </c>
      <c r="G2793">
        <v>0</v>
      </c>
      <c r="H2793" s="9">
        <v>1789.4027547958799</v>
      </c>
      <c r="I2793" s="9">
        <v>-1.8381076000000001</v>
      </c>
      <c r="J2793" s="9">
        <v>-1.8381878</v>
      </c>
      <c r="K2793" s="9">
        <v>-1.3697878000000001</v>
      </c>
      <c r="L2793" s="9">
        <v>-2.67956951194083</v>
      </c>
      <c r="M2793" s="9">
        <v>-9.6464499999999997</v>
      </c>
      <c r="N2793" s="9">
        <v>-9.6464499999999997</v>
      </c>
      <c r="O2793" s="9">
        <v>-2.67956951194083</v>
      </c>
      <c r="P2793">
        <v>0</v>
      </c>
      <c r="Q2793" s="9">
        <v>53.549995000000003</v>
      </c>
      <c r="R2793" s="9">
        <v>57283681.153201699</v>
      </c>
      <c r="S2793" s="9">
        <v>1009338469.65433</v>
      </c>
      <c r="T2793" s="9">
        <v>-6.7241604260592704E-4</v>
      </c>
      <c r="U2793" s="9">
        <v>2.67956951194083</v>
      </c>
      <c r="V2793" s="9">
        <v>0</v>
      </c>
      <c r="W2793" s="9">
        <v>2.67956951194083</v>
      </c>
      <c r="X2793" s="9" t="s">
        <v>86</v>
      </c>
      <c r="Y2793" s="9">
        <v>0</v>
      </c>
      <c r="Z2793" s="9">
        <v>2.5179272000000002E-3</v>
      </c>
      <c r="AA2793" s="9">
        <v>0</v>
      </c>
      <c r="AB2793" s="9">
        <v>8.6732712000000007E-3</v>
      </c>
      <c r="AQ2793" s="9">
        <f>K2793-'Processed Potentiostat'!$J$3</f>
        <v>-1.3697878000000001</v>
      </c>
    </row>
    <row r="2794" spans="1:43" x14ac:dyDescent="0.3">
      <c r="A2794">
        <v>2</v>
      </c>
      <c r="B2794">
        <v>0</v>
      </c>
      <c r="C2794">
        <v>0</v>
      </c>
      <c r="D2794">
        <v>1</v>
      </c>
      <c r="E2794">
        <v>0</v>
      </c>
      <c r="F2794">
        <v>0</v>
      </c>
      <c r="G2794">
        <v>0</v>
      </c>
      <c r="H2794" s="9">
        <v>1790.3203547727001</v>
      </c>
      <c r="I2794" s="9">
        <v>-1.8379539</v>
      </c>
      <c r="J2794" s="9">
        <v>-1.8380949</v>
      </c>
      <c r="K2794" s="9">
        <v>3.6607444</v>
      </c>
      <c r="L2794" s="9">
        <v>-2.6802632715807801</v>
      </c>
      <c r="M2794" s="9">
        <v>-9.6489477000000008</v>
      </c>
      <c r="N2794" s="9">
        <v>-9.6489477000000008</v>
      </c>
      <c r="O2794" s="9">
        <v>-2.6802632715807801</v>
      </c>
      <c r="P2794">
        <v>0</v>
      </c>
      <c r="Q2794" s="9">
        <v>53.549995000000003</v>
      </c>
      <c r="R2794" s="9">
        <v>57283681.153201699</v>
      </c>
      <c r="S2794" s="9">
        <v>1019464355.67219</v>
      </c>
      <c r="T2794" s="9">
        <v>-6.9375963995232904E-4</v>
      </c>
      <c r="U2794" s="9">
        <v>2.6802632715807801</v>
      </c>
      <c r="V2794" s="9">
        <v>0</v>
      </c>
      <c r="W2794" s="9">
        <v>2.6802632715807801</v>
      </c>
      <c r="X2794" s="9" t="s">
        <v>86</v>
      </c>
      <c r="Y2794" s="9">
        <v>0</v>
      </c>
      <c r="Z2794" s="9">
        <v>6.7287958000000004E-3</v>
      </c>
      <c r="AA2794" s="9">
        <v>0</v>
      </c>
      <c r="AB2794" s="9">
        <v>8.7340083000000002E-3</v>
      </c>
      <c r="AQ2794" s="9">
        <f>K2794-'Processed Potentiostat'!$J$3</f>
        <v>3.6607444</v>
      </c>
    </row>
    <row r="2795" spans="1:43" x14ac:dyDescent="0.3">
      <c r="A2795">
        <v>2</v>
      </c>
      <c r="B2795">
        <v>0</v>
      </c>
      <c r="C2795">
        <v>0</v>
      </c>
      <c r="D2795">
        <v>1</v>
      </c>
      <c r="E2795">
        <v>0</v>
      </c>
      <c r="F2795">
        <v>0</v>
      </c>
      <c r="G2795">
        <v>0</v>
      </c>
      <c r="H2795" s="9">
        <v>1790.38915477096</v>
      </c>
      <c r="I2795" s="9">
        <v>-1.8380304999999999</v>
      </c>
      <c r="J2795" s="9">
        <v>-1.8377904</v>
      </c>
      <c r="K2795" s="9">
        <v>-1.3665828</v>
      </c>
      <c r="L2795" s="9">
        <v>-2.6802416183087301</v>
      </c>
      <c r="M2795" s="9">
        <v>-9.6488695</v>
      </c>
      <c r="N2795" s="9">
        <v>-9.6488695</v>
      </c>
      <c r="O2795" s="9">
        <v>-2.6802416183087301</v>
      </c>
      <c r="P2795">
        <v>0</v>
      </c>
      <c r="Q2795" s="9">
        <v>53.549995000000003</v>
      </c>
      <c r="R2795" s="9">
        <v>53927847.938615598</v>
      </c>
      <c r="S2795" s="9">
        <v>1019464355.67219</v>
      </c>
      <c r="T2795" s="9">
        <v>2.1653272052724001E-5</v>
      </c>
      <c r="U2795" s="9">
        <v>2.6802416183087301</v>
      </c>
      <c r="V2795" s="9">
        <v>0</v>
      </c>
      <c r="W2795" s="9">
        <v>2.6802416183087301</v>
      </c>
      <c r="X2795" s="9" t="s">
        <v>86</v>
      </c>
      <c r="Y2795" s="9">
        <v>0</v>
      </c>
      <c r="Z2795" s="9">
        <v>2.5114927E-3</v>
      </c>
      <c r="AA2795" s="9">
        <v>0</v>
      </c>
      <c r="AB2795" s="9">
        <v>8.4232930000000001E-3</v>
      </c>
      <c r="AQ2795" s="9">
        <f>K2795-'Processed Potentiostat'!$J$3</f>
        <v>-1.3665828</v>
      </c>
    </row>
    <row r="2796" spans="1:43" x14ac:dyDescent="0.3">
      <c r="A2796">
        <v>2</v>
      </c>
      <c r="B2796">
        <v>0</v>
      </c>
      <c r="C2796">
        <v>0</v>
      </c>
      <c r="D2796">
        <v>1</v>
      </c>
      <c r="E2796">
        <v>0</v>
      </c>
      <c r="F2796">
        <v>0</v>
      </c>
      <c r="G2796">
        <v>0</v>
      </c>
      <c r="H2796" s="9">
        <v>1790.7493547618601</v>
      </c>
      <c r="I2796" s="9">
        <v>-1.8380064</v>
      </c>
      <c r="J2796" s="9">
        <v>-1.8378078</v>
      </c>
      <c r="K2796" s="9">
        <v>-6.3666282000000001</v>
      </c>
      <c r="L2796" s="9">
        <v>-2.68052364033325</v>
      </c>
      <c r="M2796" s="9">
        <v>-9.6498851999999999</v>
      </c>
      <c r="N2796" s="9">
        <v>-9.6498851999999999</v>
      </c>
      <c r="O2796" s="9">
        <v>-2.68052364033325</v>
      </c>
      <c r="P2796">
        <v>0</v>
      </c>
      <c r="Q2796" s="9">
        <v>53.549995000000003</v>
      </c>
      <c r="R2796" s="9">
        <v>53927847.938615598</v>
      </c>
      <c r="S2796" s="9">
        <v>1051341298.01825</v>
      </c>
      <c r="T2796" s="9">
        <v>-2.8202202451899002E-4</v>
      </c>
      <c r="U2796" s="9">
        <v>2.68052364033325</v>
      </c>
      <c r="V2796" s="9">
        <v>0</v>
      </c>
      <c r="W2796" s="9">
        <v>2.68052364033325</v>
      </c>
      <c r="X2796" s="9" t="s">
        <v>86</v>
      </c>
      <c r="Y2796" s="9">
        <v>0</v>
      </c>
      <c r="Z2796" s="9">
        <v>1.1700639000000001E-2</v>
      </c>
      <c r="AA2796" s="9">
        <v>0</v>
      </c>
      <c r="AB2796" s="9">
        <v>8.6661949999999998E-3</v>
      </c>
      <c r="AQ2796" s="9">
        <f>K2796-'Processed Potentiostat'!$J$3</f>
        <v>-6.3666282000000001</v>
      </c>
    </row>
    <row r="2797" spans="1:43" x14ac:dyDescent="0.3">
      <c r="A2797">
        <v>2</v>
      </c>
      <c r="B2797">
        <v>0</v>
      </c>
      <c r="C2797">
        <v>0</v>
      </c>
      <c r="D2797">
        <v>1</v>
      </c>
      <c r="E2797">
        <v>0</v>
      </c>
      <c r="F2797">
        <v>0</v>
      </c>
      <c r="G2797">
        <v>0</v>
      </c>
      <c r="H2797" s="9">
        <v>1790.96995475629</v>
      </c>
      <c r="I2797" s="9">
        <v>-1.8381236999999999</v>
      </c>
      <c r="J2797" s="9">
        <v>-1.8379623</v>
      </c>
      <c r="K2797" s="9">
        <v>-11.412074</v>
      </c>
      <c r="L2797" s="9">
        <v>-2.6809354376628098</v>
      </c>
      <c r="M2797" s="9">
        <v>-9.6513671999999993</v>
      </c>
      <c r="N2797" s="9">
        <v>-9.6513671999999993</v>
      </c>
      <c r="O2797" s="9">
        <v>-2.6809354376628098</v>
      </c>
      <c r="P2797">
        <v>0</v>
      </c>
      <c r="Q2797" s="9">
        <v>53.549995000000003</v>
      </c>
      <c r="R2797" s="9">
        <v>53927847.938615598</v>
      </c>
      <c r="S2797" s="9">
        <v>1034165733.0577101</v>
      </c>
      <c r="T2797" s="9">
        <v>-4.1179732955809402E-4</v>
      </c>
      <c r="U2797" s="9">
        <v>2.6809354376628098</v>
      </c>
      <c r="V2797" s="9">
        <v>0</v>
      </c>
      <c r="W2797" s="9">
        <v>2.6809354376628098</v>
      </c>
      <c r="X2797" s="9" t="s">
        <v>86</v>
      </c>
      <c r="Y2797" s="9">
        <v>0</v>
      </c>
      <c r="Z2797" s="9">
        <v>2.0974962E-2</v>
      </c>
      <c r="AA2797" s="9">
        <v>0</v>
      </c>
      <c r="AB2797" s="9">
        <v>8.7197218E-3</v>
      </c>
      <c r="AQ2797" s="9">
        <f>K2797-'Processed Potentiostat'!$J$3</f>
        <v>-11.412074</v>
      </c>
    </row>
    <row r="2798" spans="1:43" x14ac:dyDescent="0.3">
      <c r="A2798">
        <v>2</v>
      </c>
      <c r="B2798">
        <v>0</v>
      </c>
      <c r="C2798">
        <v>0</v>
      </c>
      <c r="D2798">
        <v>1</v>
      </c>
      <c r="E2798">
        <v>0</v>
      </c>
      <c r="F2798">
        <v>0</v>
      </c>
      <c r="G2798">
        <v>0</v>
      </c>
      <c r="H2798" s="9">
        <v>1791.1595547515001</v>
      </c>
      <c r="I2798" s="9">
        <v>-1.8381407999999999</v>
      </c>
      <c r="J2798" s="9">
        <v>-1.8383099000000001</v>
      </c>
      <c r="K2798" s="9">
        <v>-6.4018021000000003</v>
      </c>
      <c r="L2798" s="9">
        <v>-2.6814558980984402</v>
      </c>
      <c r="M2798" s="9">
        <v>-9.6532412000000001</v>
      </c>
      <c r="N2798" s="9">
        <v>-9.6532412000000001</v>
      </c>
      <c r="O2798" s="9">
        <v>-2.6814558980984402</v>
      </c>
      <c r="P2798">
        <v>0</v>
      </c>
      <c r="Q2798" s="9">
        <v>53.549995000000003</v>
      </c>
      <c r="R2798" s="9">
        <v>53927847.938615598</v>
      </c>
      <c r="S2798" s="9">
        <v>997366956.05604696</v>
      </c>
      <c r="T2798" s="9">
        <v>-5.20460435629033E-4</v>
      </c>
      <c r="U2798" s="9">
        <v>2.6814558980984402</v>
      </c>
      <c r="V2798" s="9">
        <v>0</v>
      </c>
      <c r="W2798" s="9">
        <v>2.6814558980984402</v>
      </c>
      <c r="X2798" s="9" t="s">
        <v>86</v>
      </c>
      <c r="Y2798" s="9">
        <v>0</v>
      </c>
      <c r="Z2798" s="9">
        <v>1.1768496E-2</v>
      </c>
      <c r="AA2798" s="9">
        <v>0</v>
      </c>
      <c r="AB2798" s="9">
        <v>8.3261905000000004E-3</v>
      </c>
      <c r="AQ2798" s="9">
        <f>K2798-'Processed Potentiostat'!$J$3</f>
        <v>-6.4018021000000003</v>
      </c>
    </row>
    <row r="2799" spans="1:43" x14ac:dyDescent="0.3">
      <c r="A2799">
        <v>2</v>
      </c>
      <c r="B2799">
        <v>0</v>
      </c>
      <c r="C2799">
        <v>0</v>
      </c>
      <c r="D2799">
        <v>1</v>
      </c>
      <c r="E2799">
        <v>0</v>
      </c>
      <c r="F2799">
        <v>0</v>
      </c>
      <c r="G2799">
        <v>0</v>
      </c>
      <c r="H2799" s="9">
        <v>1791.2877547482601</v>
      </c>
      <c r="I2799" s="9">
        <v>-1.8378722999999999</v>
      </c>
      <c r="J2799" s="9">
        <v>-1.8376317</v>
      </c>
      <c r="K2799" s="9">
        <v>-11.447558000000001</v>
      </c>
      <c r="L2799" s="9">
        <v>-2.6816949192214499</v>
      </c>
      <c r="M2799" s="9">
        <v>-9.6541014000000001</v>
      </c>
      <c r="N2799" s="9">
        <v>-9.6541014000000001</v>
      </c>
      <c r="O2799" s="9">
        <v>-2.6816949192214499</v>
      </c>
      <c r="P2799">
        <v>0</v>
      </c>
      <c r="Q2799" s="9">
        <v>53.549995000000003</v>
      </c>
      <c r="R2799" s="9">
        <v>53927847.938615598</v>
      </c>
      <c r="S2799" s="9">
        <v>1072284720.21175</v>
      </c>
      <c r="T2799" s="9">
        <v>-2.39021123011884E-4</v>
      </c>
      <c r="U2799" s="9">
        <v>2.6816949192214499</v>
      </c>
      <c r="V2799" s="9">
        <v>0</v>
      </c>
      <c r="W2799" s="9">
        <v>2.6816949192214499</v>
      </c>
      <c r="X2799" s="9" t="s">
        <v>86</v>
      </c>
      <c r="Y2799" s="9">
        <v>0</v>
      </c>
      <c r="Z2799" s="9">
        <v>2.1036395999999999E-2</v>
      </c>
      <c r="AA2799" s="9">
        <v>0</v>
      </c>
      <c r="AB2799" s="9">
        <v>8.9508304E-3</v>
      </c>
      <c r="AQ2799" s="9">
        <f>K2799-'Processed Potentiostat'!$J$3</f>
        <v>-11.447558000000001</v>
      </c>
    </row>
    <row r="2800" spans="1:43" x14ac:dyDescent="0.3">
      <c r="A2800">
        <v>2</v>
      </c>
      <c r="B2800">
        <v>0</v>
      </c>
      <c r="C2800">
        <v>0</v>
      </c>
      <c r="D2800">
        <v>1</v>
      </c>
      <c r="E2800">
        <v>0</v>
      </c>
      <c r="F2800">
        <v>0</v>
      </c>
      <c r="G2800">
        <v>0</v>
      </c>
      <c r="H2800" s="9">
        <v>1791.3303547471801</v>
      </c>
      <c r="I2800" s="9">
        <v>-1.8381422999999999</v>
      </c>
      <c r="J2800" s="9">
        <v>-1.8380049000000001</v>
      </c>
      <c r="K2800" s="9">
        <v>-16.460501000000001</v>
      </c>
      <c r="L2800" s="9">
        <v>-2.6818629297029699</v>
      </c>
      <c r="M2800" s="9">
        <v>-9.6547070000000001</v>
      </c>
      <c r="N2800" s="9">
        <v>-9.6547070000000001</v>
      </c>
      <c r="O2800" s="9">
        <v>-2.6818629297029699</v>
      </c>
      <c r="P2800">
        <v>0</v>
      </c>
      <c r="Q2800" s="9">
        <v>53.549995000000003</v>
      </c>
      <c r="R2800" s="9">
        <v>53927847.938615598</v>
      </c>
      <c r="S2800" s="9">
        <v>1029831833.93024</v>
      </c>
      <c r="T2800" s="9">
        <v>-1.6801048151648899E-4</v>
      </c>
      <c r="U2800" s="9">
        <v>2.6818629297029699</v>
      </c>
      <c r="V2800" s="9">
        <v>0</v>
      </c>
      <c r="W2800" s="9">
        <v>2.6818629297029699</v>
      </c>
      <c r="X2800" s="9" t="s">
        <v>86</v>
      </c>
      <c r="Y2800" s="9">
        <v>0</v>
      </c>
      <c r="Z2800" s="9">
        <v>3.0254481E-2</v>
      </c>
      <c r="AA2800" s="9">
        <v>0</v>
      </c>
      <c r="AB2800" s="9">
        <v>8.5265683000000005E-3</v>
      </c>
      <c r="AQ2800" s="9">
        <f>K2800-'Processed Potentiostat'!$J$3</f>
        <v>-16.460501000000001</v>
      </c>
    </row>
    <row r="2801" spans="1:43" x14ac:dyDescent="0.3">
      <c r="A2801">
        <v>2</v>
      </c>
      <c r="B2801">
        <v>0</v>
      </c>
      <c r="C2801">
        <v>0</v>
      </c>
      <c r="D2801">
        <v>1</v>
      </c>
      <c r="E2801">
        <v>0</v>
      </c>
      <c r="F2801">
        <v>0</v>
      </c>
      <c r="G2801">
        <v>0</v>
      </c>
      <c r="H2801" s="9">
        <v>1791.5217547423499</v>
      </c>
      <c r="I2801" s="9">
        <v>-1.8380616999999999</v>
      </c>
      <c r="J2801" s="9">
        <v>-1.8382109</v>
      </c>
      <c r="K2801" s="9">
        <v>-11.415507</v>
      </c>
      <c r="L2801" s="9">
        <v>-2.6826914704917799</v>
      </c>
      <c r="M2801" s="9">
        <v>-9.6576891000000007</v>
      </c>
      <c r="N2801" s="9">
        <v>-9.6576891000000007</v>
      </c>
      <c r="O2801" s="9">
        <v>-2.6826914704917799</v>
      </c>
      <c r="P2801">
        <v>0</v>
      </c>
      <c r="Q2801" s="9">
        <v>53.549995000000003</v>
      </c>
      <c r="R2801" s="9">
        <v>53927847.938615598</v>
      </c>
      <c r="S2801" s="9">
        <v>1008088311.46172</v>
      </c>
      <c r="T2801" s="9">
        <v>-8.2854078880956097E-4</v>
      </c>
      <c r="U2801" s="9">
        <v>2.6826914704917799</v>
      </c>
      <c r="V2801" s="9">
        <v>0</v>
      </c>
      <c r="W2801" s="9">
        <v>2.6826914704917799</v>
      </c>
      <c r="X2801" s="9" t="s">
        <v>86</v>
      </c>
      <c r="Y2801" s="9">
        <v>0</v>
      </c>
      <c r="Z2801" s="9">
        <v>2.0984111E-2</v>
      </c>
      <c r="AA2801" s="9">
        <v>0</v>
      </c>
      <c r="AB2801" s="9">
        <v>8.1871292000000005E-3</v>
      </c>
      <c r="AQ2801" s="9">
        <f>K2801-'Processed Potentiostat'!$J$3</f>
        <v>-11.415507</v>
      </c>
    </row>
    <row r="2802" spans="1:43" x14ac:dyDescent="0.3">
      <c r="A2802">
        <v>2</v>
      </c>
      <c r="B2802">
        <v>0</v>
      </c>
      <c r="C2802">
        <v>0</v>
      </c>
      <c r="D2802">
        <v>1</v>
      </c>
      <c r="E2802">
        <v>0</v>
      </c>
      <c r="F2802">
        <v>0</v>
      </c>
      <c r="G2802">
        <v>0</v>
      </c>
      <c r="H2802" s="9">
        <v>1791.62115473984</v>
      </c>
      <c r="I2802" s="9">
        <v>-1.8380489</v>
      </c>
      <c r="J2802" s="9">
        <v>-1.8381769999999999</v>
      </c>
      <c r="K2802" s="9">
        <v>-6.4052362</v>
      </c>
      <c r="L2802" s="9">
        <v>-2.6829466614444701</v>
      </c>
      <c r="M2802" s="9">
        <v>-9.6586084000000003</v>
      </c>
      <c r="N2802" s="9">
        <v>-9.6586084000000003</v>
      </c>
      <c r="O2802" s="9">
        <v>-2.6829466614444701</v>
      </c>
      <c r="P2802">
        <v>0</v>
      </c>
      <c r="Q2802" s="9">
        <v>53.549995000000003</v>
      </c>
      <c r="R2802" s="9">
        <v>53927847.938615598</v>
      </c>
      <c r="S2802" s="9">
        <v>1011757291.49441</v>
      </c>
      <c r="T2802" s="9">
        <v>-2.5519095269821402E-4</v>
      </c>
      <c r="U2802" s="9">
        <v>2.6829466614444701</v>
      </c>
      <c r="V2802" s="9">
        <v>0</v>
      </c>
      <c r="W2802" s="9">
        <v>2.6829466614444701</v>
      </c>
      <c r="X2802" s="9" t="s">
        <v>86</v>
      </c>
      <c r="Y2802" s="9">
        <v>0</v>
      </c>
      <c r="Z2802" s="9">
        <v>1.1773957999999999E-2</v>
      </c>
      <c r="AA2802" s="9">
        <v>0</v>
      </c>
      <c r="AB2802" s="9">
        <v>8.1184599999999992E-3</v>
      </c>
      <c r="AQ2802" s="9">
        <f>K2802-'Processed Potentiostat'!$J$3</f>
        <v>-6.4052362</v>
      </c>
    </row>
    <row r="2803" spans="1:43" x14ac:dyDescent="0.3">
      <c r="A2803">
        <v>2</v>
      </c>
      <c r="B2803">
        <v>0</v>
      </c>
      <c r="C2803">
        <v>0</v>
      </c>
      <c r="D2803">
        <v>1</v>
      </c>
      <c r="E2803">
        <v>0</v>
      </c>
      <c r="F2803">
        <v>0</v>
      </c>
      <c r="G2803">
        <v>0</v>
      </c>
      <c r="H2803" s="9">
        <v>1792.32935472195</v>
      </c>
      <c r="I2803" s="9">
        <v>-1.8378722999999999</v>
      </c>
      <c r="J2803" s="9">
        <v>-1.8374657999999999</v>
      </c>
      <c r="K2803" s="9">
        <v>-11.47236</v>
      </c>
      <c r="L2803" s="9">
        <v>-2.6839755953226798</v>
      </c>
      <c r="M2803" s="9">
        <v>-9.6623125000000005</v>
      </c>
      <c r="N2803" s="9">
        <v>-9.6623125000000005</v>
      </c>
      <c r="O2803" s="9">
        <v>-2.6839755953226798</v>
      </c>
      <c r="P2803">
        <v>0</v>
      </c>
      <c r="Q2803" s="9">
        <v>53.549995000000003</v>
      </c>
      <c r="R2803" s="9">
        <v>53927847.938615598</v>
      </c>
      <c r="S2803" s="9">
        <v>1093260989.23785</v>
      </c>
      <c r="T2803" s="9">
        <v>-1.02893387820968E-3</v>
      </c>
      <c r="U2803" s="9">
        <v>2.6839755953226798</v>
      </c>
      <c r="V2803" s="9">
        <v>0</v>
      </c>
      <c r="W2803" s="9">
        <v>2.6839755953226798</v>
      </c>
      <c r="X2803" s="9" t="s">
        <v>86</v>
      </c>
      <c r="Y2803" s="9">
        <v>0</v>
      </c>
      <c r="Z2803" s="9">
        <v>2.1080067000000001E-2</v>
      </c>
      <c r="AA2803" s="9">
        <v>0</v>
      </c>
      <c r="AB2803" s="9">
        <v>8.0734863999999996E-3</v>
      </c>
      <c r="AQ2803" s="9">
        <f>K2803-'Processed Potentiostat'!$J$3</f>
        <v>-11.47236</v>
      </c>
    </row>
    <row r="2804" spans="1:43" x14ac:dyDescent="0.3">
      <c r="A2804">
        <v>2</v>
      </c>
      <c r="B2804">
        <v>0</v>
      </c>
      <c r="C2804">
        <v>0</v>
      </c>
      <c r="D2804">
        <v>1</v>
      </c>
      <c r="E2804">
        <v>0</v>
      </c>
      <c r="F2804">
        <v>0</v>
      </c>
      <c r="G2804">
        <v>0</v>
      </c>
      <c r="H2804" s="9">
        <v>1792.3733547208301</v>
      </c>
      <c r="I2804" s="9">
        <v>-1.837858</v>
      </c>
      <c r="J2804" s="9">
        <v>-1.8378379</v>
      </c>
      <c r="K2804" s="9">
        <v>-16.481869</v>
      </c>
      <c r="L2804" s="9">
        <v>-2.6841445549293299</v>
      </c>
      <c r="M2804" s="9">
        <v>-9.6629199999999997</v>
      </c>
      <c r="N2804" s="9">
        <v>-9.6629199999999997</v>
      </c>
      <c r="O2804" s="9">
        <v>-2.6841445549293299</v>
      </c>
      <c r="P2804">
        <v>0</v>
      </c>
      <c r="Q2804" s="9">
        <v>53.549995000000003</v>
      </c>
      <c r="R2804" s="9">
        <v>53927847.938615598</v>
      </c>
      <c r="S2804" s="9">
        <v>1049321760.49307</v>
      </c>
      <c r="T2804" s="9">
        <v>-1.68959606647867E-4</v>
      </c>
      <c r="U2804" s="9">
        <v>2.6841445549293299</v>
      </c>
      <c r="V2804" s="9">
        <v>0</v>
      </c>
      <c r="W2804" s="9">
        <v>2.6841445549293299</v>
      </c>
      <c r="X2804" s="9" t="s">
        <v>86</v>
      </c>
      <c r="Y2804" s="9">
        <v>0</v>
      </c>
      <c r="Z2804" s="9">
        <v>3.0291004E-2</v>
      </c>
      <c r="AA2804" s="9">
        <v>0</v>
      </c>
      <c r="AB2804" s="9">
        <v>8.1653027E-3</v>
      </c>
      <c r="AQ2804" s="9">
        <f>K2804-'Processed Potentiostat'!$J$3</f>
        <v>-16.481869</v>
      </c>
    </row>
    <row r="2805" spans="1:43" x14ac:dyDescent="0.3">
      <c r="A2805">
        <v>2</v>
      </c>
      <c r="B2805">
        <v>0</v>
      </c>
      <c r="C2805">
        <v>0</v>
      </c>
      <c r="D2805">
        <v>1</v>
      </c>
      <c r="E2805">
        <v>0</v>
      </c>
      <c r="F2805">
        <v>0</v>
      </c>
      <c r="G2805">
        <v>0</v>
      </c>
      <c r="H2805" s="9">
        <v>1792.4209547196299</v>
      </c>
      <c r="I2805" s="9">
        <v>-1.8379734000000001</v>
      </c>
      <c r="J2805" s="9">
        <v>-1.8382533000000001</v>
      </c>
      <c r="K2805" s="9">
        <v>-11.463584000000001</v>
      </c>
      <c r="L2805" s="9">
        <v>-2.6843445772729102</v>
      </c>
      <c r="M2805" s="9">
        <v>-9.6636399999999991</v>
      </c>
      <c r="N2805" s="9">
        <v>-9.6636399999999991</v>
      </c>
      <c r="O2805" s="9">
        <v>-2.6843445772729102</v>
      </c>
      <c r="P2805">
        <v>0</v>
      </c>
      <c r="Q2805" s="9">
        <v>53.549995000000003</v>
      </c>
      <c r="R2805" s="9">
        <v>53927847.938615598</v>
      </c>
      <c r="S2805" s="9">
        <v>1004288674.2462699</v>
      </c>
      <c r="T2805" s="9">
        <v>-2.0002234358251699E-4</v>
      </c>
      <c r="U2805" s="9">
        <v>2.6843445772729102</v>
      </c>
      <c r="V2805" s="9">
        <v>0</v>
      </c>
      <c r="W2805" s="9">
        <v>2.6843445772729102</v>
      </c>
      <c r="X2805" s="9" t="s">
        <v>86</v>
      </c>
      <c r="Y2805" s="9">
        <v>0</v>
      </c>
      <c r="Z2805" s="9">
        <v>2.1072970999999999E-2</v>
      </c>
      <c r="AA2805" s="9">
        <v>0</v>
      </c>
      <c r="AB2805" s="9">
        <v>8.5095940000000005E-3</v>
      </c>
      <c r="AQ2805" s="9">
        <f>K2805-'Processed Potentiostat'!$J$3</f>
        <v>-11.463584000000001</v>
      </c>
    </row>
    <row r="2806" spans="1:43" x14ac:dyDescent="0.3">
      <c r="A2806">
        <v>2</v>
      </c>
      <c r="B2806">
        <v>0</v>
      </c>
      <c r="C2806">
        <v>0</v>
      </c>
      <c r="D2806">
        <v>1</v>
      </c>
      <c r="E2806">
        <v>0</v>
      </c>
      <c r="F2806">
        <v>0</v>
      </c>
      <c r="G2806">
        <v>0</v>
      </c>
      <c r="H2806" s="9">
        <v>1792.58275471555</v>
      </c>
      <c r="I2806" s="9">
        <v>-1.8381038999999999</v>
      </c>
      <c r="J2806" s="9">
        <v>-1.8382385999999999</v>
      </c>
      <c r="K2806" s="9">
        <v>-6.4449182</v>
      </c>
      <c r="L2806" s="9">
        <v>-2.68479235741014</v>
      </c>
      <c r="M2806" s="9">
        <v>-9.6652526999999999</v>
      </c>
      <c r="N2806" s="9">
        <v>-9.6652526999999999</v>
      </c>
      <c r="O2806" s="9">
        <v>-2.68479235741014</v>
      </c>
      <c r="P2806">
        <v>0</v>
      </c>
      <c r="Q2806" s="9">
        <v>53.549995000000003</v>
      </c>
      <c r="R2806" s="9">
        <v>53927847.938615598</v>
      </c>
      <c r="S2806" s="9">
        <v>1005982238.75471</v>
      </c>
      <c r="T2806" s="9">
        <v>-4.4778013722090998E-4</v>
      </c>
      <c r="U2806" s="9">
        <v>2.68479235741014</v>
      </c>
      <c r="V2806" s="9">
        <v>0</v>
      </c>
      <c r="W2806" s="9">
        <v>2.68479235741014</v>
      </c>
      <c r="X2806" s="9" t="s">
        <v>86</v>
      </c>
      <c r="Y2806" s="9">
        <v>0</v>
      </c>
      <c r="Z2806" s="9">
        <v>1.1847297999999999E-2</v>
      </c>
      <c r="AA2806" s="9">
        <v>0</v>
      </c>
      <c r="AB2806" s="9">
        <v>8.1576983999999998E-3</v>
      </c>
      <c r="AQ2806" s="9">
        <f>K2806-'Processed Potentiostat'!$J$3</f>
        <v>-6.4449182</v>
      </c>
    </row>
    <row r="2807" spans="1:43" x14ac:dyDescent="0.3">
      <c r="A2807">
        <v>2</v>
      </c>
      <c r="B2807">
        <v>0</v>
      </c>
      <c r="C2807">
        <v>0</v>
      </c>
      <c r="D2807">
        <v>1</v>
      </c>
      <c r="E2807">
        <v>0</v>
      </c>
      <c r="F2807">
        <v>0</v>
      </c>
      <c r="G2807">
        <v>0</v>
      </c>
      <c r="H2807" s="9">
        <v>1793.5819546903001</v>
      </c>
      <c r="I2807" s="9">
        <v>-1.8380053000000001</v>
      </c>
      <c r="J2807" s="9">
        <v>-1.8380349</v>
      </c>
      <c r="K2807" s="9">
        <v>-1.4312952999999999</v>
      </c>
      <c r="L2807" s="9">
        <v>-2.6859446453194602</v>
      </c>
      <c r="M2807" s="9">
        <v>-9.6694011999999994</v>
      </c>
      <c r="N2807" s="9">
        <v>-9.6694011999999994</v>
      </c>
      <c r="O2807" s="9">
        <v>-2.6859446453194602</v>
      </c>
      <c r="P2807">
        <v>0</v>
      </c>
      <c r="Q2807" s="9">
        <v>53.549995000000003</v>
      </c>
      <c r="R2807" s="9">
        <v>53927847.938615598</v>
      </c>
      <c r="S2807" s="9">
        <v>1028124782.15811</v>
      </c>
      <c r="T2807" s="9">
        <v>-1.15228790932908E-3</v>
      </c>
      <c r="U2807" s="9">
        <v>2.6859446453194602</v>
      </c>
      <c r="V2807" s="9">
        <v>0</v>
      </c>
      <c r="W2807" s="9">
        <v>2.6859446453194602</v>
      </c>
      <c r="X2807" s="9" t="s">
        <v>86</v>
      </c>
      <c r="Y2807" s="9">
        <v>0</v>
      </c>
      <c r="Z2807" s="9">
        <v>2.6307707E-3</v>
      </c>
      <c r="AA2807" s="9">
        <v>0</v>
      </c>
      <c r="AB2807" s="9">
        <v>8.6639682000000003E-3</v>
      </c>
      <c r="AQ2807" s="9">
        <f>K2807-'Processed Potentiostat'!$J$3</f>
        <v>-1.4312952999999999</v>
      </c>
    </row>
    <row r="2808" spans="1:43" x14ac:dyDescent="0.3">
      <c r="A2808">
        <v>2</v>
      </c>
      <c r="B2808">
        <v>0</v>
      </c>
      <c r="C2808">
        <v>0</v>
      </c>
      <c r="D2808">
        <v>1</v>
      </c>
      <c r="E2808">
        <v>0</v>
      </c>
      <c r="F2808">
        <v>0</v>
      </c>
      <c r="G2808">
        <v>0</v>
      </c>
      <c r="H2808" s="9">
        <v>1794.58195466504</v>
      </c>
      <c r="I2808" s="9">
        <v>-1.837888</v>
      </c>
      <c r="J2808" s="9">
        <v>-1.8379679</v>
      </c>
      <c r="K2808" s="9">
        <v>-1.0371815</v>
      </c>
      <c r="L2808" s="9">
        <v>-2.6865666725650299</v>
      </c>
      <c r="M2808" s="9">
        <v>-9.6716403999999994</v>
      </c>
      <c r="N2808" s="9">
        <v>-9.6716403999999994</v>
      </c>
      <c r="O2808" s="9">
        <v>-2.6865666725650299</v>
      </c>
      <c r="P2808">
        <v>0</v>
      </c>
      <c r="Q2808" s="9">
        <v>53.549995000000003</v>
      </c>
      <c r="R2808" s="9">
        <v>53927847.938615598</v>
      </c>
      <c r="S2808" s="9">
        <v>1035709880.26492</v>
      </c>
      <c r="T2808" s="9">
        <v>-6.2202724556126299E-4</v>
      </c>
      <c r="U2808" s="9">
        <v>2.6865666725650299</v>
      </c>
      <c r="V2808" s="9">
        <v>0</v>
      </c>
      <c r="W2808" s="9">
        <v>2.6865666725650299</v>
      </c>
      <c r="X2808" s="9" t="s">
        <v>86</v>
      </c>
      <c r="Y2808" s="9">
        <v>0</v>
      </c>
      <c r="Z2808" s="9">
        <v>1.9063063000000001E-3</v>
      </c>
      <c r="AA2808" s="9">
        <v>0</v>
      </c>
      <c r="AB2808" s="9">
        <v>8.4740435999999999E-3</v>
      </c>
      <c r="AQ2808" s="9">
        <f>K2808-'Processed Potentiostat'!$J$3</f>
        <v>-1.0371815</v>
      </c>
    </row>
    <row r="2809" spans="1:43" x14ac:dyDescent="0.3">
      <c r="A2809">
        <v>2</v>
      </c>
      <c r="B2809">
        <v>0</v>
      </c>
      <c r="C2809">
        <v>0</v>
      </c>
      <c r="D2809">
        <v>1</v>
      </c>
      <c r="E2809">
        <v>0</v>
      </c>
      <c r="F2809">
        <v>0</v>
      </c>
      <c r="G2809">
        <v>0</v>
      </c>
      <c r="H2809" s="9">
        <v>1794.71135466177</v>
      </c>
      <c r="I2809" s="9">
        <v>-1.8379848000000001</v>
      </c>
      <c r="J2809" s="9">
        <v>-1.8378534</v>
      </c>
      <c r="K2809" s="9">
        <v>-6.0671033999999997</v>
      </c>
      <c r="L2809" s="9">
        <v>-2.6866668490741499</v>
      </c>
      <c r="M2809" s="9">
        <v>-9.6720009000000005</v>
      </c>
      <c r="N2809" s="9">
        <v>-9.6720009000000005</v>
      </c>
      <c r="O2809" s="9">
        <v>-2.6866668490741499</v>
      </c>
      <c r="P2809">
        <v>0</v>
      </c>
      <c r="Q2809" s="9">
        <v>53.549995000000003</v>
      </c>
      <c r="R2809" s="9">
        <v>53927847.938615598</v>
      </c>
      <c r="S2809" s="9">
        <v>1048546386.95576</v>
      </c>
      <c r="T2809" s="9">
        <v>-1.00176509121752E-4</v>
      </c>
      <c r="U2809" s="9">
        <v>2.6866668490741499</v>
      </c>
      <c r="V2809" s="9">
        <v>0</v>
      </c>
      <c r="W2809" s="9">
        <v>2.6866668490741499</v>
      </c>
      <c r="X2809" s="9" t="s">
        <v>86</v>
      </c>
      <c r="Y2809" s="9">
        <v>0</v>
      </c>
      <c r="Z2809" s="9">
        <v>1.1150447000000001E-2</v>
      </c>
      <c r="AA2809" s="9">
        <v>0</v>
      </c>
      <c r="AB2809" s="9">
        <v>7.6136668000000001E-3</v>
      </c>
      <c r="AQ2809" s="9">
        <f>K2809-'Processed Potentiostat'!$J$3</f>
        <v>-6.0671033999999997</v>
      </c>
    </row>
    <row r="2810" spans="1:43" x14ac:dyDescent="0.3">
      <c r="A2810">
        <v>2</v>
      </c>
      <c r="B2810">
        <v>0</v>
      </c>
      <c r="C2810">
        <v>0</v>
      </c>
      <c r="D2810">
        <v>1</v>
      </c>
      <c r="E2810">
        <v>0</v>
      </c>
      <c r="F2810">
        <v>0</v>
      </c>
      <c r="G2810">
        <v>0</v>
      </c>
      <c r="H2810" s="9">
        <v>1795.7113546365099</v>
      </c>
      <c r="I2810" s="9">
        <v>-1.8379502000000001</v>
      </c>
      <c r="J2810" s="9">
        <v>-1.8378336</v>
      </c>
      <c r="K2810" s="9">
        <v>-4.7079462999999997</v>
      </c>
      <c r="L2810" s="9">
        <v>-2.6877503016100799</v>
      </c>
      <c r="M2810" s="9">
        <v>-9.6759014000000008</v>
      </c>
      <c r="N2810" s="9">
        <v>-9.6759014000000008</v>
      </c>
      <c r="O2810" s="9">
        <v>-2.6877503016100799</v>
      </c>
      <c r="P2810">
        <v>0</v>
      </c>
      <c r="Q2810" s="9">
        <v>53.549995000000003</v>
      </c>
      <c r="R2810" s="9">
        <v>53927847.938615598</v>
      </c>
      <c r="S2810" s="9">
        <v>1051213559.31161</v>
      </c>
      <c r="T2810" s="9">
        <v>-1.083452535934E-3</v>
      </c>
      <c r="U2810" s="9">
        <v>2.6877503016100799</v>
      </c>
      <c r="V2810" s="9">
        <v>0</v>
      </c>
      <c r="W2810" s="9">
        <v>2.6877503016100799</v>
      </c>
      <c r="X2810" s="9" t="s">
        <v>86</v>
      </c>
      <c r="Y2810" s="9">
        <v>0</v>
      </c>
      <c r="Z2810" s="9">
        <v>8.6524215999999998E-3</v>
      </c>
      <c r="AA2810" s="9">
        <v>0</v>
      </c>
      <c r="AB2810" s="9">
        <v>8.4812446E-3</v>
      </c>
      <c r="AQ2810" s="9">
        <f>K2810-'Processed Potentiostat'!$J$3</f>
        <v>-4.7079462999999997</v>
      </c>
    </row>
    <row r="2811" spans="1:43" x14ac:dyDescent="0.3">
      <c r="A2811">
        <v>2</v>
      </c>
      <c r="B2811">
        <v>0</v>
      </c>
      <c r="C2811">
        <v>0</v>
      </c>
      <c r="D2811">
        <v>1</v>
      </c>
      <c r="E2811">
        <v>0</v>
      </c>
      <c r="F2811">
        <v>0</v>
      </c>
      <c r="G2811">
        <v>0</v>
      </c>
      <c r="H2811" s="9">
        <v>1796.71135461125</v>
      </c>
      <c r="I2811" s="9">
        <v>-1.8378707000000001</v>
      </c>
      <c r="J2811" s="9">
        <v>-1.8376969000000001</v>
      </c>
      <c r="K2811" s="9">
        <v>-4.6705914000000002</v>
      </c>
      <c r="L2811" s="9">
        <v>-2.68883526216672</v>
      </c>
      <c r="M2811" s="9">
        <v>-9.6798067000000003</v>
      </c>
      <c r="N2811" s="9">
        <v>-9.6798067000000003</v>
      </c>
      <c r="O2811" s="9">
        <v>-2.68883526216672</v>
      </c>
      <c r="P2811">
        <v>0</v>
      </c>
      <c r="Q2811" s="9">
        <v>53.549995000000003</v>
      </c>
      <c r="R2811" s="9">
        <v>53927847.938615598</v>
      </c>
      <c r="S2811" s="9">
        <v>1067428624.30545</v>
      </c>
      <c r="T2811" s="9">
        <v>-1.08496055663964E-3</v>
      </c>
      <c r="U2811" s="9">
        <v>2.68883526216672</v>
      </c>
      <c r="V2811" s="9">
        <v>0</v>
      </c>
      <c r="W2811" s="9">
        <v>2.68883526216672</v>
      </c>
      <c r="X2811" s="9" t="s">
        <v>86</v>
      </c>
      <c r="Y2811" s="9">
        <v>0</v>
      </c>
      <c r="Z2811" s="9">
        <v>8.5831312E-3</v>
      </c>
      <c r="AA2811" s="9">
        <v>0</v>
      </c>
      <c r="AB2811" s="9">
        <v>8.1171374999999997E-3</v>
      </c>
      <c r="AQ2811" s="9">
        <f>K2811-'Processed Potentiostat'!$J$3</f>
        <v>-4.6705914000000002</v>
      </c>
    </row>
    <row r="2812" spans="1:43" x14ac:dyDescent="0.3">
      <c r="A2812">
        <v>2</v>
      </c>
      <c r="B2812">
        <v>0</v>
      </c>
      <c r="C2812">
        <v>0</v>
      </c>
      <c r="D2812">
        <v>1</v>
      </c>
      <c r="E2812">
        <v>0</v>
      </c>
      <c r="F2812">
        <v>0</v>
      </c>
      <c r="G2812">
        <v>0</v>
      </c>
      <c r="H2812" s="9">
        <v>1797.71135458599</v>
      </c>
      <c r="I2812" s="9">
        <v>-1.8378916999999999</v>
      </c>
      <c r="J2812" s="9">
        <v>-1.8377858</v>
      </c>
      <c r="K2812" s="9">
        <v>-4.5128164000000002</v>
      </c>
      <c r="L2812" s="9">
        <v>-2.68985235681156</v>
      </c>
      <c r="M2812" s="9">
        <v>-9.6834688</v>
      </c>
      <c r="N2812" s="9">
        <v>-9.6834688</v>
      </c>
      <c r="O2812" s="9">
        <v>-2.68985235681156</v>
      </c>
      <c r="P2812">
        <v>0</v>
      </c>
      <c r="Q2812" s="9">
        <v>53.549995000000003</v>
      </c>
      <c r="R2812" s="9">
        <v>53927847.938615598</v>
      </c>
      <c r="S2812" s="9">
        <v>1057502185.4399</v>
      </c>
      <c r="T2812" s="9">
        <v>-1.01709464483779E-3</v>
      </c>
      <c r="U2812" s="9">
        <v>2.68985235681156</v>
      </c>
      <c r="V2812" s="9">
        <v>0</v>
      </c>
      <c r="W2812" s="9">
        <v>2.68985235681156</v>
      </c>
      <c r="X2812" s="9" t="s">
        <v>86</v>
      </c>
      <c r="Y2812" s="9">
        <v>0</v>
      </c>
      <c r="Z2812" s="9">
        <v>8.2935904999999997E-3</v>
      </c>
      <c r="AA2812" s="9">
        <v>0</v>
      </c>
      <c r="AB2812" s="9">
        <v>7.8366566000000002E-3</v>
      </c>
      <c r="AQ2812" s="9">
        <f>K2812-'Processed Potentiostat'!$J$3</f>
        <v>-4.5128164000000002</v>
      </c>
    </row>
    <row r="2813" spans="1:43" x14ac:dyDescent="0.3">
      <c r="A2813">
        <v>2</v>
      </c>
      <c r="B2813">
        <v>0</v>
      </c>
      <c r="C2813">
        <v>0</v>
      </c>
      <c r="D2813">
        <v>1</v>
      </c>
      <c r="E2813">
        <v>0</v>
      </c>
      <c r="F2813">
        <v>0</v>
      </c>
      <c r="G2813">
        <v>0</v>
      </c>
      <c r="H2813" s="9">
        <v>1798.7113545607201</v>
      </c>
      <c r="I2813" s="9">
        <v>-1.8381422999999999</v>
      </c>
      <c r="J2813" s="9">
        <v>-1.8380748</v>
      </c>
      <c r="K2813" s="9">
        <v>-5.3590416999999997</v>
      </c>
      <c r="L2813" s="9">
        <v>-2.6908849928598002</v>
      </c>
      <c r="M2813" s="9">
        <v>-9.6871861999999993</v>
      </c>
      <c r="N2813" s="9">
        <v>-9.6871861999999993</v>
      </c>
      <c r="O2813" s="9">
        <v>-2.6908849928598002</v>
      </c>
      <c r="P2813">
        <v>0</v>
      </c>
      <c r="Q2813" s="9">
        <v>53.549995000000003</v>
      </c>
      <c r="R2813" s="9">
        <v>53927847.938615598</v>
      </c>
      <c r="S2813" s="9">
        <v>1025670623.74221</v>
      </c>
      <c r="T2813" s="9">
        <v>-1.03263604823755E-3</v>
      </c>
      <c r="U2813" s="9">
        <v>2.6908849928598002</v>
      </c>
      <c r="V2813" s="9">
        <v>0</v>
      </c>
      <c r="W2813" s="9">
        <v>2.6908849928598002</v>
      </c>
      <c r="X2813" s="9" t="s">
        <v>86</v>
      </c>
      <c r="Y2813" s="9">
        <v>0</v>
      </c>
      <c r="Z2813" s="9">
        <v>9.8503194999999995E-3</v>
      </c>
      <c r="AA2813" s="9">
        <v>0</v>
      </c>
      <c r="AB2813" s="9">
        <v>8.5044578000000003E-3</v>
      </c>
      <c r="AQ2813" s="9">
        <f>K2813-'Processed Potentiostat'!$J$3</f>
        <v>-5.3590416999999997</v>
      </c>
    </row>
    <row r="2814" spans="1:43" x14ac:dyDescent="0.3">
      <c r="A2814">
        <v>2</v>
      </c>
      <c r="B2814">
        <v>0</v>
      </c>
      <c r="C2814">
        <v>0</v>
      </c>
      <c r="D2814">
        <v>1</v>
      </c>
      <c r="E2814">
        <v>0</v>
      </c>
      <c r="F2814">
        <v>0</v>
      </c>
      <c r="G2814">
        <v>0</v>
      </c>
      <c r="H2814" s="9">
        <v>1799.0909545511299</v>
      </c>
      <c r="I2814" s="9">
        <v>-1.838147</v>
      </c>
      <c r="J2814" s="9">
        <v>-1.8379506000000001</v>
      </c>
      <c r="K2814" s="9">
        <v>-10.374426</v>
      </c>
      <c r="L2814" s="9">
        <v>-2.6913166771556498</v>
      </c>
      <c r="M2814" s="9">
        <v>-9.6887398000000005</v>
      </c>
      <c r="N2814" s="9">
        <v>-9.6887398000000005</v>
      </c>
      <c r="O2814" s="9">
        <v>-2.6913166771556498</v>
      </c>
      <c r="P2814">
        <v>0</v>
      </c>
      <c r="Q2814" s="9">
        <v>53.549995000000003</v>
      </c>
      <c r="R2814" s="9">
        <v>53927847.938615598</v>
      </c>
      <c r="S2814" s="9">
        <v>1039449922.91115</v>
      </c>
      <c r="T2814" s="9">
        <v>-4.3168429585316298E-4</v>
      </c>
      <c r="U2814" s="9">
        <v>2.6913166771556498</v>
      </c>
      <c r="V2814" s="9">
        <v>0</v>
      </c>
      <c r="W2814" s="9">
        <v>2.6913166771556498</v>
      </c>
      <c r="X2814" s="9" t="s">
        <v>86</v>
      </c>
      <c r="Y2814" s="9">
        <v>0</v>
      </c>
      <c r="Z2814" s="9">
        <v>1.9067681999999999E-2</v>
      </c>
      <c r="AA2814" s="9">
        <v>0</v>
      </c>
      <c r="AB2814" s="9">
        <v>8.1109385999999992E-3</v>
      </c>
      <c r="AQ2814" s="9">
        <f>K2814-'Processed Potentiostat'!$J$3</f>
        <v>-10.374426</v>
      </c>
    </row>
    <row r="2815" spans="1:43" x14ac:dyDescent="0.3">
      <c r="A2815">
        <v>2</v>
      </c>
      <c r="B2815">
        <v>0</v>
      </c>
      <c r="C2815">
        <v>0</v>
      </c>
      <c r="D2815">
        <v>1</v>
      </c>
      <c r="E2815">
        <v>0</v>
      </c>
      <c r="F2815">
        <v>0</v>
      </c>
      <c r="G2815">
        <v>0</v>
      </c>
      <c r="H2815" s="9">
        <v>1799.1273545502099</v>
      </c>
      <c r="I2815" s="9">
        <v>-1.8381296</v>
      </c>
      <c r="J2815" s="9">
        <v>-1.8378133000000001</v>
      </c>
      <c r="K2815" s="9">
        <v>-15.405867000000001</v>
      </c>
      <c r="L2815" s="9">
        <v>-2.6914424260831402</v>
      </c>
      <c r="M2815" s="9">
        <v>-9.6891928000000007</v>
      </c>
      <c r="N2815" s="9">
        <v>-9.6891928000000007</v>
      </c>
      <c r="O2815" s="9">
        <v>-2.6914424260831402</v>
      </c>
      <c r="P2815">
        <v>0</v>
      </c>
      <c r="Q2815" s="9">
        <v>53.549995000000003</v>
      </c>
      <c r="R2815" s="9">
        <v>53927847.938615598</v>
      </c>
      <c r="S2815" s="9">
        <v>1054978696.39539</v>
      </c>
      <c r="T2815" s="9">
        <v>-1.2574892748729E-4</v>
      </c>
      <c r="U2815" s="9">
        <v>2.6914424260831402</v>
      </c>
      <c r="V2815" s="9">
        <v>0</v>
      </c>
      <c r="W2815" s="9">
        <v>2.6914424260831402</v>
      </c>
      <c r="X2815" s="9" t="s">
        <v>86</v>
      </c>
      <c r="Y2815" s="9">
        <v>0</v>
      </c>
      <c r="Z2815" s="9">
        <v>2.8313106000000001E-2</v>
      </c>
      <c r="AA2815" s="9">
        <v>0</v>
      </c>
      <c r="AB2815" s="9">
        <v>8.4139230000000002E-3</v>
      </c>
      <c r="AQ2815" s="9">
        <f>K2815-'Processed Potentiostat'!$J$3</f>
        <v>-15.405867000000001</v>
      </c>
    </row>
    <row r="2816" spans="1:43" x14ac:dyDescent="0.3">
      <c r="A2816">
        <v>2</v>
      </c>
      <c r="B2816">
        <v>0</v>
      </c>
      <c r="C2816">
        <v>0</v>
      </c>
      <c r="D2816">
        <v>1</v>
      </c>
      <c r="E2816">
        <v>0</v>
      </c>
      <c r="F2816">
        <v>0</v>
      </c>
      <c r="G2816">
        <v>0</v>
      </c>
      <c r="H2816" s="9">
        <v>1799.1511545496101</v>
      </c>
      <c r="I2816" s="9">
        <v>-1.8381113</v>
      </c>
      <c r="J2816" s="9">
        <v>-1.8379122000000001</v>
      </c>
      <c r="K2816" s="9">
        <v>-20.424914999999999</v>
      </c>
      <c r="L2816" s="9">
        <v>-2.6915579328197898</v>
      </c>
      <c r="M2816" s="9">
        <v>-9.6896085999999997</v>
      </c>
      <c r="N2816" s="9">
        <v>-9.6896085999999997</v>
      </c>
      <c r="O2816" s="9">
        <v>-2.6915579328197898</v>
      </c>
      <c r="P2816">
        <v>0</v>
      </c>
      <c r="Q2816" s="9">
        <v>53.549995000000003</v>
      </c>
      <c r="R2816" s="9">
        <v>53927847.938615598</v>
      </c>
      <c r="S2816" s="9">
        <v>1043823961.13125</v>
      </c>
      <c r="T2816" s="9">
        <v>-1.15506736649173E-4</v>
      </c>
      <c r="U2816" s="9">
        <v>2.6915579328197898</v>
      </c>
      <c r="V2816" s="9">
        <v>0</v>
      </c>
      <c r="W2816" s="9">
        <v>2.6915579328197898</v>
      </c>
      <c r="X2816" s="9" t="s">
        <v>86</v>
      </c>
      <c r="Y2816" s="9">
        <v>0</v>
      </c>
      <c r="Z2816" s="9">
        <v>3.7539203E-2</v>
      </c>
      <c r="AA2816" s="9">
        <v>0</v>
      </c>
      <c r="AB2816" s="9">
        <v>8.4766055999999992E-3</v>
      </c>
      <c r="AQ2816" s="9">
        <f>K2816-'Processed Potentiostat'!$J$3</f>
        <v>-20.424914999999999</v>
      </c>
    </row>
    <row r="2817" spans="1:43" x14ac:dyDescent="0.3">
      <c r="A2817">
        <v>2</v>
      </c>
      <c r="B2817">
        <v>0</v>
      </c>
      <c r="C2817">
        <v>0</v>
      </c>
      <c r="D2817">
        <v>1</v>
      </c>
      <c r="E2817">
        <v>0</v>
      </c>
      <c r="F2817">
        <v>0</v>
      </c>
      <c r="G2817">
        <v>0</v>
      </c>
      <c r="H2817" s="9">
        <v>1799.3373545449101</v>
      </c>
      <c r="I2817" s="9">
        <v>-1.8378363</v>
      </c>
      <c r="J2817" s="9">
        <v>-1.8382072</v>
      </c>
      <c r="K2817" s="9">
        <v>-15.355119999999999</v>
      </c>
      <c r="L2817" s="9">
        <v>-2.6926476798858601</v>
      </c>
      <c r="M2817" s="9">
        <v>-9.6935319999999994</v>
      </c>
      <c r="N2817" s="9">
        <v>-9.6935319999999994</v>
      </c>
      <c r="O2817" s="9">
        <v>-2.6926476798858601</v>
      </c>
      <c r="P2817">
        <v>0</v>
      </c>
      <c r="Q2817" s="9">
        <v>53.549995000000003</v>
      </c>
      <c r="R2817" s="9">
        <v>53927847.938615598</v>
      </c>
      <c r="S2817" s="9">
        <v>1012203288.88126</v>
      </c>
      <c r="T2817" s="9">
        <v>-1.08974706607378E-3</v>
      </c>
      <c r="U2817" s="9">
        <v>2.6926476798858601</v>
      </c>
      <c r="V2817" s="9">
        <v>0</v>
      </c>
      <c r="W2817" s="9">
        <v>2.6926476798858601</v>
      </c>
      <c r="X2817" s="9" t="s">
        <v>86</v>
      </c>
      <c r="Y2817" s="9">
        <v>0</v>
      </c>
      <c r="Z2817" s="9">
        <v>2.8225892999999998E-2</v>
      </c>
      <c r="AA2817" s="9">
        <v>0</v>
      </c>
      <c r="AB2817" s="9">
        <v>8.1115206999999995E-3</v>
      </c>
      <c r="AQ2817" s="9">
        <f>K2817-'Processed Potentiostat'!$J$3</f>
        <v>-15.355119999999999</v>
      </c>
    </row>
    <row r="2818" spans="1:43" x14ac:dyDescent="0.3">
      <c r="A2818">
        <v>2</v>
      </c>
      <c r="B2818">
        <v>0</v>
      </c>
      <c r="C2818">
        <v>0</v>
      </c>
      <c r="D2818">
        <v>1</v>
      </c>
      <c r="E2818">
        <v>0</v>
      </c>
      <c r="F2818">
        <v>0</v>
      </c>
      <c r="G2818">
        <v>0</v>
      </c>
      <c r="H2818" s="9">
        <v>1799.40035454332</v>
      </c>
      <c r="I2818" s="9">
        <v>-1.8380422999999999</v>
      </c>
      <c r="J2818" s="9">
        <v>-1.8382156000000001</v>
      </c>
      <c r="K2818" s="9">
        <v>-10.344849</v>
      </c>
      <c r="L2818" s="9">
        <v>-2.6928747631991099</v>
      </c>
      <c r="M2818" s="9">
        <v>-9.6943493000000007</v>
      </c>
      <c r="N2818" s="9">
        <v>-9.6943493000000007</v>
      </c>
      <c r="O2818" s="9">
        <v>-2.6928747631991099</v>
      </c>
      <c r="P2818">
        <v>0</v>
      </c>
      <c r="Q2818" s="9">
        <v>53.549995000000003</v>
      </c>
      <c r="R2818" s="9">
        <v>53927847.938615598</v>
      </c>
      <c r="S2818" s="9">
        <v>1011410575.5024101</v>
      </c>
      <c r="T2818" s="9">
        <v>-2.27083313253384E-4</v>
      </c>
      <c r="U2818" s="9">
        <v>2.6928747631991099</v>
      </c>
      <c r="V2818" s="9">
        <v>0</v>
      </c>
      <c r="W2818" s="9">
        <v>2.6928747631991099</v>
      </c>
      <c r="X2818" s="9" t="s">
        <v>86</v>
      </c>
      <c r="Y2818" s="9">
        <v>0</v>
      </c>
      <c r="Z2818" s="9">
        <v>1.9016063E-2</v>
      </c>
      <c r="AA2818" s="9">
        <v>0</v>
      </c>
      <c r="AB2818" s="9">
        <v>7.7340752E-3</v>
      </c>
      <c r="AQ2818" s="9">
        <f>K2818-'Processed Potentiostat'!$J$3</f>
        <v>-10.344849</v>
      </c>
    </row>
    <row r="2819" spans="1:43" x14ac:dyDescent="0.3">
      <c r="A2819">
        <v>2</v>
      </c>
      <c r="B2819">
        <v>0</v>
      </c>
      <c r="C2819">
        <v>0</v>
      </c>
      <c r="D2819">
        <v>1</v>
      </c>
      <c r="E2819">
        <v>0</v>
      </c>
      <c r="F2819">
        <v>0</v>
      </c>
      <c r="G2819">
        <v>0</v>
      </c>
      <c r="H2819" s="9">
        <v>1799.71935453526</v>
      </c>
      <c r="I2819" s="9">
        <v>-1.8380114000000001</v>
      </c>
      <c r="J2819" s="9">
        <v>-1.8382617000000001</v>
      </c>
      <c r="K2819" s="9">
        <v>-5.3032893999999997</v>
      </c>
      <c r="L2819" s="9">
        <v>-2.6936425975341001</v>
      </c>
      <c r="M2819" s="9">
        <v>-9.6971129999999999</v>
      </c>
      <c r="N2819" s="9">
        <v>-9.6971129999999999</v>
      </c>
      <c r="O2819" s="9">
        <v>-2.6936425975341001</v>
      </c>
      <c r="P2819">
        <v>0</v>
      </c>
      <c r="Q2819" s="9">
        <v>53.549995000000003</v>
      </c>
      <c r="R2819" s="9">
        <v>53927847.938615598</v>
      </c>
      <c r="S2819" s="9">
        <v>1006871162.89069</v>
      </c>
      <c r="T2819" s="9">
        <v>-7.6783433498261999E-4</v>
      </c>
      <c r="U2819" s="9">
        <v>2.6936425975341001</v>
      </c>
      <c r="V2819" s="9">
        <v>0</v>
      </c>
      <c r="W2819" s="9">
        <v>2.6936425975341001</v>
      </c>
      <c r="X2819" s="9" t="s">
        <v>86</v>
      </c>
      <c r="Y2819" s="9">
        <v>0</v>
      </c>
      <c r="Z2819" s="9">
        <v>9.7488342000000006E-3</v>
      </c>
      <c r="AA2819" s="9">
        <v>0</v>
      </c>
      <c r="AB2819" s="9">
        <v>7.9564452000000004E-3</v>
      </c>
      <c r="AQ2819" s="9">
        <f>K2819-'Processed Potentiostat'!$J$3</f>
        <v>-5.3032893999999997</v>
      </c>
    </row>
    <row r="2820" spans="1:43" x14ac:dyDescent="0.3">
      <c r="A2820">
        <v>2</v>
      </c>
      <c r="B2820">
        <v>0</v>
      </c>
      <c r="C2820">
        <v>0</v>
      </c>
      <c r="D2820">
        <v>1</v>
      </c>
      <c r="E2820">
        <v>0</v>
      </c>
      <c r="F2820">
        <v>0</v>
      </c>
      <c r="G2820">
        <v>0</v>
      </c>
      <c r="H2820" s="9">
        <v>1800.7193545099999</v>
      </c>
      <c r="I2820" s="9">
        <v>-1.8381635000000001</v>
      </c>
      <c r="J2820" s="9">
        <v>-1.8383472999999999</v>
      </c>
      <c r="K2820" s="9">
        <v>-3.0417862000000002</v>
      </c>
      <c r="L2820" s="9">
        <v>-2.69494662986919</v>
      </c>
      <c r="M2820" s="9">
        <v>-9.7018079999999998</v>
      </c>
      <c r="N2820" s="9">
        <v>-9.7018079999999998</v>
      </c>
      <c r="O2820" s="9">
        <v>-2.69494662986919</v>
      </c>
      <c r="P2820">
        <v>0</v>
      </c>
      <c r="Q2820" s="9">
        <v>53.549995000000003</v>
      </c>
      <c r="R2820" s="9">
        <v>53927847.938615598</v>
      </c>
      <c r="S2820" s="9">
        <v>998518444.80729496</v>
      </c>
      <c r="T2820" s="9">
        <v>-1.30403233509612E-3</v>
      </c>
      <c r="U2820" s="9">
        <v>2.69494662986919</v>
      </c>
      <c r="V2820" s="9">
        <v>0</v>
      </c>
      <c r="W2820" s="9">
        <v>2.69494662986919</v>
      </c>
      <c r="X2820" s="9" t="s">
        <v>86</v>
      </c>
      <c r="Y2820" s="9">
        <v>0</v>
      </c>
      <c r="Z2820" s="9">
        <v>5.5918595999999996E-3</v>
      </c>
      <c r="AA2820" s="9">
        <v>0</v>
      </c>
      <c r="AB2820" s="9">
        <v>8.3323652000000005E-3</v>
      </c>
      <c r="AQ2820" s="9">
        <f>K2820-'Processed Potentiostat'!$J$3</f>
        <v>-3.0417862000000002</v>
      </c>
    </row>
    <row r="2821" spans="1:43" x14ac:dyDescent="0.3">
      <c r="A2821">
        <v>2</v>
      </c>
      <c r="B2821">
        <v>0</v>
      </c>
      <c r="C2821">
        <v>0</v>
      </c>
      <c r="D2821">
        <v>1</v>
      </c>
      <c r="E2821">
        <v>0</v>
      </c>
      <c r="F2821">
        <v>0</v>
      </c>
      <c r="G2821">
        <v>0</v>
      </c>
      <c r="H2821" s="9">
        <v>1801.7193544847401</v>
      </c>
      <c r="I2821" s="9">
        <v>-1.8378677000000001</v>
      </c>
      <c r="J2821" s="9">
        <v>-1.8379995</v>
      </c>
      <c r="K2821" s="9">
        <v>-2.9179316000000002</v>
      </c>
      <c r="L2821" s="9">
        <v>-2.69610457061555</v>
      </c>
      <c r="M2821" s="9">
        <v>-9.7059765000000002</v>
      </c>
      <c r="N2821" s="9">
        <v>-9.7059765000000002</v>
      </c>
      <c r="O2821" s="9">
        <v>-2.69610457061555</v>
      </c>
      <c r="P2821">
        <v>0</v>
      </c>
      <c r="Q2821" s="9">
        <v>53.549995000000003</v>
      </c>
      <c r="R2821" s="9">
        <v>53927847.938615598</v>
      </c>
      <c r="S2821" s="9">
        <v>1035881853.17519</v>
      </c>
      <c r="T2821" s="9">
        <v>-1.1579407463604399E-3</v>
      </c>
      <c r="U2821" s="9">
        <v>2.69610457061555</v>
      </c>
      <c r="V2821" s="9">
        <v>0</v>
      </c>
      <c r="W2821" s="9">
        <v>2.69610457061555</v>
      </c>
      <c r="X2821" s="9" t="s">
        <v>86</v>
      </c>
      <c r="Y2821" s="9">
        <v>0</v>
      </c>
      <c r="Z2821" s="9">
        <v>5.3631566000000002E-3</v>
      </c>
      <c r="AA2821" s="9">
        <v>0</v>
      </c>
      <c r="AB2821" s="9">
        <v>8.1232552999999999E-3</v>
      </c>
      <c r="AQ2821" s="9">
        <f>K2821-'Processed Potentiostat'!$J$3</f>
        <v>-2.9179316000000002</v>
      </c>
    </row>
    <row r="2822" spans="1:43" x14ac:dyDescent="0.3">
      <c r="A2822">
        <v>2</v>
      </c>
      <c r="B2822">
        <v>0</v>
      </c>
      <c r="C2822">
        <v>0</v>
      </c>
      <c r="D2822">
        <v>1</v>
      </c>
      <c r="E2822">
        <v>0</v>
      </c>
      <c r="F2822">
        <v>0</v>
      </c>
      <c r="G2822">
        <v>0</v>
      </c>
      <c r="H2822" s="9">
        <v>1802.45055446626</v>
      </c>
      <c r="I2822" s="9">
        <v>-1.8379380000000001</v>
      </c>
      <c r="J2822" s="9">
        <v>-1.8378707000000001</v>
      </c>
      <c r="K2822" s="9">
        <v>-7.9186258</v>
      </c>
      <c r="L2822" s="9">
        <v>-2.6972009524866198</v>
      </c>
      <c r="M2822" s="9">
        <v>-9.7099236999999992</v>
      </c>
      <c r="N2822" s="9">
        <v>-9.7099236999999992</v>
      </c>
      <c r="O2822" s="9">
        <v>-2.6972009524866198</v>
      </c>
      <c r="P2822">
        <v>0</v>
      </c>
      <c r="Q2822" s="9">
        <v>53.549995000000003</v>
      </c>
      <c r="R2822" s="9">
        <v>53927847.938615598</v>
      </c>
      <c r="S2822" s="9">
        <v>1050680049.75365</v>
      </c>
      <c r="T2822" s="9">
        <v>-1.09638187106453E-3</v>
      </c>
      <c r="U2822" s="9">
        <v>2.6972009524866198</v>
      </c>
      <c r="V2822" s="9">
        <v>0</v>
      </c>
      <c r="W2822" s="9">
        <v>2.6972009524866198</v>
      </c>
      <c r="X2822" s="9" t="s">
        <v>86</v>
      </c>
      <c r="Y2822" s="9">
        <v>0</v>
      </c>
      <c r="Z2822" s="9">
        <v>1.4553411E-2</v>
      </c>
      <c r="AA2822" s="9">
        <v>0</v>
      </c>
      <c r="AB2822" s="9">
        <v>8.2247602000000003E-3</v>
      </c>
      <c r="AQ2822" s="9">
        <f>K2822-'Processed Potentiostat'!$J$3</f>
        <v>-7.9186258</v>
      </c>
    </row>
    <row r="2823" spans="1:43" x14ac:dyDescent="0.3">
      <c r="A2823">
        <v>2</v>
      </c>
      <c r="B2823">
        <v>0</v>
      </c>
      <c r="C2823">
        <v>0</v>
      </c>
      <c r="D2823">
        <v>1</v>
      </c>
      <c r="E2823">
        <v>0</v>
      </c>
      <c r="F2823">
        <v>0</v>
      </c>
      <c r="G2823">
        <v>0</v>
      </c>
      <c r="H2823" s="9">
        <v>1802.9181544544499</v>
      </c>
      <c r="I2823" s="9">
        <v>-1.8379494000000001</v>
      </c>
      <c r="J2823" s="9">
        <v>-1.8381365999999999</v>
      </c>
      <c r="K2823" s="9">
        <v>-2.8785927</v>
      </c>
      <c r="L2823" s="9">
        <v>-2.6980759625422102</v>
      </c>
      <c r="M2823" s="9">
        <v>-9.7130737000000007</v>
      </c>
      <c r="N2823" s="9">
        <v>-9.7130737000000007</v>
      </c>
      <c r="O2823" s="9">
        <v>-2.6980759625422102</v>
      </c>
      <c r="P2823">
        <v>0</v>
      </c>
      <c r="Q2823" s="9">
        <v>53.549995000000003</v>
      </c>
      <c r="R2823" s="9">
        <v>53927847.938615598</v>
      </c>
      <c r="S2823" s="9">
        <v>1021747241.48965</v>
      </c>
      <c r="T2823" s="9">
        <v>-8.7501005559475998E-4</v>
      </c>
      <c r="U2823" s="9">
        <v>2.6980759625422102</v>
      </c>
      <c r="V2823" s="9">
        <v>0</v>
      </c>
      <c r="W2823" s="9">
        <v>2.6980759625422102</v>
      </c>
      <c r="X2823" s="9" t="s">
        <v>86</v>
      </c>
      <c r="Y2823" s="9">
        <v>0</v>
      </c>
      <c r="Z2823" s="9">
        <v>5.2912463E-3</v>
      </c>
      <c r="AA2823" s="9">
        <v>0</v>
      </c>
      <c r="AB2823" s="9">
        <v>8.2288924999999995E-3</v>
      </c>
      <c r="AQ2823" s="9">
        <f>K2823-'Processed Potentiostat'!$J$3</f>
        <v>-2.8785927</v>
      </c>
    </row>
    <row r="2824" spans="1:43" x14ac:dyDescent="0.3">
      <c r="A2824">
        <v>2</v>
      </c>
      <c r="B2824">
        <v>0</v>
      </c>
      <c r="C2824">
        <v>0</v>
      </c>
      <c r="D2824">
        <v>1</v>
      </c>
      <c r="E2824">
        <v>0</v>
      </c>
      <c r="F2824">
        <v>0</v>
      </c>
      <c r="G2824">
        <v>0</v>
      </c>
      <c r="H2824" s="9">
        <v>1803.9181544291901</v>
      </c>
      <c r="I2824" s="9">
        <v>-1.8381577</v>
      </c>
      <c r="J2824" s="9">
        <v>-1.8382727999999999</v>
      </c>
      <c r="K2824" s="9">
        <v>-1.0357696999999999</v>
      </c>
      <c r="L2824" s="9">
        <v>-2.6991087852805902</v>
      </c>
      <c r="M2824" s="9">
        <v>-9.7167911999999994</v>
      </c>
      <c r="N2824" s="9">
        <v>-9.7167911999999994</v>
      </c>
      <c r="O2824" s="9">
        <v>-2.6991087852805902</v>
      </c>
      <c r="P2824">
        <v>0</v>
      </c>
      <c r="Q2824" s="9">
        <v>53.549995000000003</v>
      </c>
      <c r="R2824" s="9">
        <v>53927847.938615598</v>
      </c>
      <c r="S2824" s="9">
        <v>1007750776.79012</v>
      </c>
      <c r="T2824" s="9">
        <v>-1.03282273838267E-3</v>
      </c>
      <c r="U2824" s="9">
        <v>2.6991087852805902</v>
      </c>
      <c r="V2824" s="9">
        <v>0</v>
      </c>
      <c r="W2824" s="9">
        <v>2.6991087852805902</v>
      </c>
      <c r="X2824" s="9" t="s">
        <v>86</v>
      </c>
      <c r="Y2824" s="9">
        <v>0</v>
      </c>
      <c r="Z2824" s="9">
        <v>1.9040273000000001E-3</v>
      </c>
      <c r="AA2824" s="9">
        <v>0</v>
      </c>
      <c r="AB2824" s="9">
        <v>8.1336796000000006E-3</v>
      </c>
      <c r="AQ2824" s="9">
        <f>K2824-'Processed Potentiostat'!$J$3</f>
        <v>-1.0357696999999999</v>
      </c>
    </row>
    <row r="2825" spans="1:43" x14ac:dyDescent="0.3">
      <c r="A2825">
        <v>2</v>
      </c>
      <c r="B2825">
        <v>0</v>
      </c>
      <c r="C2825">
        <v>0</v>
      </c>
      <c r="D2825">
        <v>1</v>
      </c>
      <c r="E2825">
        <v>0</v>
      </c>
      <c r="F2825">
        <v>0</v>
      </c>
      <c r="G2825">
        <v>0</v>
      </c>
      <c r="H2825" s="9">
        <v>1804.91815440393</v>
      </c>
      <c r="I2825" s="9">
        <v>-1.8379338000000001</v>
      </c>
      <c r="J2825" s="9">
        <v>-1.8380487000000001</v>
      </c>
      <c r="K2825" s="9">
        <v>-2.6748775999999999</v>
      </c>
      <c r="L2825" s="9">
        <v>-2.6999931126702799</v>
      </c>
      <c r="M2825" s="9">
        <v>-9.7199755000000003</v>
      </c>
      <c r="N2825" s="9">
        <v>-9.7199755000000003</v>
      </c>
      <c r="O2825" s="9">
        <v>-2.6999931126702799</v>
      </c>
      <c r="P2825">
        <v>0</v>
      </c>
      <c r="Q2825" s="9">
        <v>53.549995000000003</v>
      </c>
      <c r="R2825" s="9">
        <v>53927847.938615598</v>
      </c>
      <c r="S2825" s="9">
        <v>1031969269.60254</v>
      </c>
      <c r="T2825" s="9">
        <v>-8.8432738969057502E-4</v>
      </c>
      <c r="U2825" s="9">
        <v>2.6999931126702799</v>
      </c>
      <c r="V2825" s="9">
        <v>0</v>
      </c>
      <c r="W2825" s="9">
        <v>2.6999931126702799</v>
      </c>
      <c r="X2825" s="9" t="s">
        <v>86</v>
      </c>
      <c r="Y2825" s="9">
        <v>0</v>
      </c>
      <c r="Z2825" s="9">
        <v>4.9165551999999996E-3</v>
      </c>
      <c r="AA2825" s="9">
        <v>0</v>
      </c>
      <c r="AB2825" s="9">
        <v>7.9847844000000001E-3</v>
      </c>
      <c r="AQ2825" s="9">
        <f>K2825-'Processed Potentiostat'!$J$3</f>
        <v>-2.6748775999999999</v>
      </c>
    </row>
    <row r="2826" spans="1:43" x14ac:dyDescent="0.3">
      <c r="A2826">
        <v>2</v>
      </c>
      <c r="B2826">
        <v>0</v>
      </c>
      <c r="C2826">
        <v>0</v>
      </c>
      <c r="D2826">
        <v>1</v>
      </c>
      <c r="E2826">
        <v>0</v>
      </c>
      <c r="F2826">
        <v>0</v>
      </c>
      <c r="G2826">
        <v>0</v>
      </c>
      <c r="H2826" s="9">
        <v>1805.9181543786599</v>
      </c>
      <c r="I2826" s="9">
        <v>-1.8381221000000001</v>
      </c>
      <c r="J2826" s="9">
        <v>-1.8382487000000001</v>
      </c>
      <c r="K2826" s="9">
        <v>-2.5790296000000001</v>
      </c>
      <c r="L2826" s="9">
        <v>-2.7010742995391102</v>
      </c>
      <c r="M2826" s="9">
        <v>-9.7238673999999996</v>
      </c>
      <c r="N2826" s="9">
        <v>-9.7238673999999996</v>
      </c>
      <c r="O2826" s="9">
        <v>-2.7010742995391102</v>
      </c>
      <c r="P2826">
        <v>0</v>
      </c>
      <c r="Q2826" s="9">
        <v>53.549995000000003</v>
      </c>
      <c r="R2826" s="9">
        <v>53927847.938615598</v>
      </c>
      <c r="S2826" s="9">
        <v>1010996369.25504</v>
      </c>
      <c r="T2826" s="9">
        <v>-1.0811868688263E-3</v>
      </c>
      <c r="U2826" s="9">
        <v>2.7010742995391102</v>
      </c>
      <c r="V2826" s="9">
        <v>0</v>
      </c>
      <c r="W2826" s="9">
        <v>2.7010742995391102</v>
      </c>
      <c r="X2826" s="9" t="s">
        <v>86</v>
      </c>
      <c r="Y2826" s="9">
        <v>0</v>
      </c>
      <c r="Z2826" s="9">
        <v>4.7408980000000003E-3</v>
      </c>
      <c r="AA2826" s="9">
        <v>0</v>
      </c>
      <c r="AB2826" s="9">
        <v>8.1976316999999993E-3</v>
      </c>
      <c r="AQ2826" s="9">
        <f>K2826-'Processed Potentiostat'!$J$3</f>
        <v>-2.5790296000000001</v>
      </c>
    </row>
    <row r="2827" spans="1:43" x14ac:dyDescent="0.3">
      <c r="A2827">
        <v>2</v>
      </c>
      <c r="B2827">
        <v>0</v>
      </c>
      <c r="C2827">
        <v>0</v>
      </c>
      <c r="D2827">
        <v>1</v>
      </c>
      <c r="E2827">
        <v>0</v>
      </c>
      <c r="F2827">
        <v>0</v>
      </c>
      <c r="G2827">
        <v>0</v>
      </c>
      <c r="H2827" s="9">
        <v>1806.9181543534</v>
      </c>
      <c r="I2827" s="9">
        <v>-1.8380824</v>
      </c>
      <c r="J2827" s="9">
        <v>-1.8381654000000001</v>
      </c>
      <c r="K2827" s="9">
        <v>-3.5007651000000002</v>
      </c>
      <c r="L2827" s="9">
        <v>-2.7021897605366498</v>
      </c>
      <c r="M2827" s="9">
        <v>-9.7278833000000002</v>
      </c>
      <c r="N2827" s="9">
        <v>-9.7278833000000002</v>
      </c>
      <c r="O2827" s="9">
        <v>-2.7021897605366498</v>
      </c>
      <c r="P2827">
        <v>0</v>
      </c>
      <c r="Q2827" s="9">
        <v>53.549995000000003</v>
      </c>
      <c r="R2827" s="9">
        <v>53927847.938615598</v>
      </c>
      <c r="S2827" s="9">
        <v>1020215299.1053801</v>
      </c>
      <c r="T2827" s="9">
        <v>-1.11546099754189E-3</v>
      </c>
      <c r="U2827" s="9">
        <v>2.7021897605366498</v>
      </c>
      <c r="V2827" s="9">
        <v>0</v>
      </c>
      <c r="W2827" s="9">
        <v>2.7021897605366498</v>
      </c>
      <c r="X2827" s="9" t="s">
        <v>86</v>
      </c>
      <c r="Y2827" s="9">
        <v>0</v>
      </c>
      <c r="Z2827" s="9">
        <v>6.4349854E-3</v>
      </c>
      <c r="AA2827" s="9">
        <v>0</v>
      </c>
      <c r="AB2827" s="9">
        <v>8.0968215999999999E-3</v>
      </c>
      <c r="AQ2827" s="9">
        <f>K2827-'Processed Potentiostat'!$J$3</f>
        <v>-3.5007651000000002</v>
      </c>
    </row>
    <row r="2828" spans="1:43" x14ac:dyDescent="0.3">
      <c r="A2828">
        <v>2</v>
      </c>
      <c r="B2828">
        <v>0</v>
      </c>
      <c r="C2828">
        <v>0</v>
      </c>
      <c r="D2828">
        <v>1</v>
      </c>
      <c r="E2828">
        <v>0</v>
      </c>
      <c r="F2828">
        <v>0</v>
      </c>
      <c r="G2828">
        <v>0</v>
      </c>
      <c r="H2828" s="9">
        <v>1807.91815432814</v>
      </c>
      <c r="I2828" s="9">
        <v>-1.8380725</v>
      </c>
      <c r="J2828" s="9">
        <v>-1.8380628000000001</v>
      </c>
      <c r="K2828" s="9">
        <v>-1.5628575</v>
      </c>
      <c r="L2828" s="9">
        <v>-2.7030783045561502</v>
      </c>
      <c r="M2828" s="9">
        <v>-9.7310820000000007</v>
      </c>
      <c r="N2828" s="9">
        <v>-9.7310820000000007</v>
      </c>
      <c r="O2828" s="9">
        <v>-2.7030783045561502</v>
      </c>
      <c r="P2828">
        <v>0</v>
      </c>
      <c r="Q2828" s="9">
        <v>53.549995000000003</v>
      </c>
      <c r="R2828" s="9">
        <v>53927847.938615598</v>
      </c>
      <c r="S2828" s="9">
        <v>1031609256.27819</v>
      </c>
      <c r="T2828" s="9">
        <v>-8.8854401950033603E-4</v>
      </c>
      <c r="U2828" s="9">
        <v>2.7030783045561502</v>
      </c>
      <c r="V2828" s="9">
        <v>0</v>
      </c>
      <c r="W2828" s="9">
        <v>2.7030783045561502</v>
      </c>
      <c r="X2828" s="9" t="s">
        <v>86</v>
      </c>
      <c r="Y2828" s="9">
        <v>0</v>
      </c>
      <c r="Z2828" s="9">
        <v>2.8726302999999998E-3</v>
      </c>
      <c r="AA2828" s="9">
        <v>0</v>
      </c>
      <c r="AB2828" s="9">
        <v>8.0626746999999995E-3</v>
      </c>
      <c r="AQ2828" s="9">
        <f>K2828-'Processed Potentiostat'!$J$3</f>
        <v>-1.5628575</v>
      </c>
    </row>
    <row r="2829" spans="1:43" x14ac:dyDescent="0.3">
      <c r="A2829">
        <v>2</v>
      </c>
      <c r="B2829">
        <v>0</v>
      </c>
      <c r="C2829">
        <v>0</v>
      </c>
      <c r="D2829">
        <v>1</v>
      </c>
      <c r="E2829">
        <v>0</v>
      </c>
      <c r="F2829">
        <v>0</v>
      </c>
      <c r="G2829">
        <v>0</v>
      </c>
      <c r="H2829" s="9">
        <v>1808.9181543028801</v>
      </c>
      <c r="I2829" s="9">
        <v>-1.8378795000000001</v>
      </c>
      <c r="J2829" s="9">
        <v>-1.8379338999999999</v>
      </c>
      <c r="K2829" s="9">
        <v>-3.0916177999999999</v>
      </c>
      <c r="L2829" s="9">
        <v>-2.70409901551055</v>
      </c>
      <c r="M2829" s="9">
        <v>-9.7347564999999996</v>
      </c>
      <c r="N2829" s="9">
        <v>-9.7347564999999996</v>
      </c>
      <c r="O2829" s="9">
        <v>-2.70409901551055</v>
      </c>
      <c r="P2829">
        <v>0</v>
      </c>
      <c r="Q2829" s="9">
        <v>53.549995000000003</v>
      </c>
      <c r="R2829" s="9">
        <v>53927847.938615598</v>
      </c>
      <c r="S2829" s="9">
        <v>1046232495.92597</v>
      </c>
      <c r="T2829" s="9">
        <v>-1.0207109544011399E-3</v>
      </c>
      <c r="U2829" s="9">
        <v>2.70409901551055</v>
      </c>
      <c r="V2829" s="9">
        <v>0</v>
      </c>
      <c r="W2829" s="9">
        <v>2.70409901551055</v>
      </c>
      <c r="X2829" s="9" t="s">
        <v>86</v>
      </c>
      <c r="Y2829" s="9">
        <v>0</v>
      </c>
      <c r="Z2829" s="9">
        <v>5.6821889999999998E-3</v>
      </c>
      <c r="AA2829" s="9">
        <v>0</v>
      </c>
      <c r="AB2829" s="9">
        <v>8.1426194000000004E-3</v>
      </c>
      <c r="AQ2829" s="9">
        <f>K2829-'Processed Potentiostat'!$J$3</f>
        <v>-3.0916177999999999</v>
      </c>
    </row>
    <row r="2830" spans="1:43" x14ac:dyDescent="0.3">
      <c r="A2830">
        <v>2</v>
      </c>
      <c r="B2830">
        <v>0</v>
      </c>
      <c r="C2830">
        <v>0</v>
      </c>
      <c r="D2830">
        <v>1</v>
      </c>
      <c r="E2830">
        <v>0</v>
      </c>
      <c r="F2830">
        <v>0</v>
      </c>
      <c r="G2830">
        <v>0</v>
      </c>
      <c r="H2830" s="9">
        <v>1809.91815427762</v>
      </c>
      <c r="I2830" s="9">
        <v>-1.8380998</v>
      </c>
      <c r="J2830" s="9">
        <v>-1.8380413</v>
      </c>
      <c r="K2830" s="9">
        <v>-2.6408803000000001</v>
      </c>
      <c r="L2830" s="9">
        <v>-2.7052107677411601</v>
      </c>
      <c r="M2830" s="9">
        <v>-9.7387589999999999</v>
      </c>
      <c r="N2830" s="9">
        <v>-9.7387589999999999</v>
      </c>
      <c r="O2830" s="9">
        <v>-2.7052107677411601</v>
      </c>
      <c r="P2830">
        <v>0</v>
      </c>
      <c r="Q2830" s="9">
        <v>53.549995000000003</v>
      </c>
      <c r="R2830" s="9">
        <v>53927847.938615598</v>
      </c>
      <c r="S2830" s="9">
        <v>1034764183.14709</v>
      </c>
      <c r="T2830" s="9">
        <v>-1.11175223060477E-3</v>
      </c>
      <c r="U2830" s="9">
        <v>2.7052107677411601</v>
      </c>
      <c r="V2830" s="9">
        <v>0</v>
      </c>
      <c r="W2830" s="9">
        <v>2.7052107677411601</v>
      </c>
      <c r="X2830" s="9" t="s">
        <v>86</v>
      </c>
      <c r="Y2830" s="9">
        <v>0</v>
      </c>
      <c r="Z2830" s="9">
        <v>4.8540472000000003E-3</v>
      </c>
      <c r="AA2830" s="9">
        <v>0</v>
      </c>
      <c r="AB2830" s="9">
        <v>7.9837451E-3</v>
      </c>
      <c r="AQ2830" s="9">
        <f>K2830-'Processed Potentiostat'!$J$3</f>
        <v>-2.6408803000000001</v>
      </c>
    </row>
    <row r="2831" spans="1:43" x14ac:dyDescent="0.3">
      <c r="A2831">
        <v>2</v>
      </c>
      <c r="B2831">
        <v>0</v>
      </c>
      <c r="C2831">
        <v>0</v>
      </c>
      <c r="D2831">
        <v>1</v>
      </c>
      <c r="E2831">
        <v>0</v>
      </c>
      <c r="F2831">
        <v>0</v>
      </c>
      <c r="G2831">
        <v>0</v>
      </c>
      <c r="H2831" s="9">
        <v>1810.91815425235</v>
      </c>
      <c r="I2831" s="9">
        <v>-1.8381517999999999</v>
      </c>
      <c r="J2831" s="9">
        <v>-1.838109</v>
      </c>
      <c r="K2831" s="9">
        <v>-2.9758143000000001</v>
      </c>
      <c r="L2831" s="9">
        <v>-2.70622200875051</v>
      </c>
      <c r="M2831" s="9">
        <v>-9.7423991999999995</v>
      </c>
      <c r="N2831" s="9">
        <v>-9.7423991999999995</v>
      </c>
      <c r="O2831" s="9">
        <v>-2.70622200875051</v>
      </c>
      <c r="P2831">
        <v>0</v>
      </c>
      <c r="Q2831" s="9">
        <v>53.549995000000003</v>
      </c>
      <c r="R2831" s="9">
        <v>53927847.938615598</v>
      </c>
      <c r="S2831" s="9">
        <v>1027784867.79065</v>
      </c>
      <c r="T2831" s="9">
        <v>-1.01124100935434E-3</v>
      </c>
      <c r="U2831" s="9">
        <v>2.70622200875051</v>
      </c>
      <c r="V2831" s="9">
        <v>0</v>
      </c>
      <c r="W2831" s="9">
        <v>2.70622200875051</v>
      </c>
      <c r="X2831" s="9" t="s">
        <v>86</v>
      </c>
      <c r="Y2831" s="9">
        <v>0</v>
      </c>
      <c r="Z2831" s="9">
        <v>5.4698712000000003E-3</v>
      </c>
      <c r="AA2831" s="9">
        <v>0</v>
      </c>
      <c r="AB2831" s="9">
        <v>7.5122271999999999E-3</v>
      </c>
      <c r="AQ2831" s="9">
        <f>K2831-'Processed Potentiostat'!$J$3</f>
        <v>-2.9758143000000001</v>
      </c>
    </row>
    <row r="2832" spans="1:43" x14ac:dyDescent="0.3">
      <c r="A2832">
        <v>2</v>
      </c>
      <c r="B2832">
        <v>0</v>
      </c>
      <c r="C2832">
        <v>0</v>
      </c>
      <c r="D2832">
        <v>1</v>
      </c>
      <c r="E2832">
        <v>0</v>
      </c>
      <c r="F2832">
        <v>0</v>
      </c>
      <c r="G2832">
        <v>0</v>
      </c>
      <c r="H2832" s="9">
        <v>1811.9181542270901</v>
      </c>
      <c r="I2832" s="9">
        <v>-1.8379182000000001</v>
      </c>
      <c r="J2832" s="9">
        <v>-1.8379418000000001</v>
      </c>
      <c r="K2832" s="9">
        <v>-3.2120763999999999</v>
      </c>
      <c r="L2832" s="9">
        <v>-2.70755212711147</v>
      </c>
      <c r="M2832" s="9">
        <v>-9.7471876000000002</v>
      </c>
      <c r="N2832" s="9">
        <v>-9.7471876000000002</v>
      </c>
      <c r="O2832" s="9">
        <v>-2.70755212711147</v>
      </c>
      <c r="P2832">
        <v>0</v>
      </c>
      <c r="Q2832" s="9">
        <v>53.549995000000003</v>
      </c>
      <c r="R2832" s="9">
        <v>53927847.938615598</v>
      </c>
      <c r="S2832" s="9">
        <v>1046681652.33556</v>
      </c>
      <c r="T2832" s="9">
        <v>-1.33011836095686E-3</v>
      </c>
      <c r="U2832" s="9">
        <v>2.70755212711147</v>
      </c>
      <c r="V2832" s="9">
        <v>0</v>
      </c>
      <c r="W2832" s="9">
        <v>2.70755212711147</v>
      </c>
      <c r="X2832" s="9" t="s">
        <v>86</v>
      </c>
      <c r="Y2832" s="9">
        <v>0</v>
      </c>
      <c r="Z2832" s="9">
        <v>5.9036096E-3</v>
      </c>
      <c r="AA2832" s="9">
        <v>0</v>
      </c>
      <c r="AB2832" s="9">
        <v>8.0344276999999992E-3</v>
      </c>
      <c r="AQ2832" s="9">
        <f>K2832-'Processed Potentiostat'!$J$3</f>
        <v>-3.2120763999999999</v>
      </c>
    </row>
    <row r="2833" spans="1:43" x14ac:dyDescent="0.3">
      <c r="A2833">
        <v>2</v>
      </c>
      <c r="B2833">
        <v>0</v>
      </c>
      <c r="C2833">
        <v>0</v>
      </c>
      <c r="D2833">
        <v>1</v>
      </c>
      <c r="E2833">
        <v>0</v>
      </c>
      <c r="F2833">
        <v>0</v>
      </c>
      <c r="G2833">
        <v>0</v>
      </c>
      <c r="H2833" s="9">
        <v>1812.08495422288</v>
      </c>
      <c r="I2833" s="9">
        <v>-1.8381293999999999</v>
      </c>
      <c r="J2833" s="9">
        <v>-1.8378261</v>
      </c>
      <c r="K2833" s="9">
        <v>-8.2282609999999998</v>
      </c>
      <c r="L2833" s="9">
        <v>-2.7078046945004601</v>
      </c>
      <c r="M2833" s="9">
        <v>-9.7480965000000008</v>
      </c>
      <c r="N2833" s="9">
        <v>-9.7480965000000008</v>
      </c>
      <c r="O2833" s="9">
        <v>-2.7078046945004601</v>
      </c>
      <c r="P2833">
        <v>0</v>
      </c>
      <c r="Q2833" s="9">
        <v>53.549995000000003</v>
      </c>
      <c r="R2833" s="9">
        <v>53927847.938615598</v>
      </c>
      <c r="S2833" s="9">
        <v>1059886605.37848</v>
      </c>
      <c r="T2833" s="9">
        <v>-2.5256738898482502E-4</v>
      </c>
      <c r="U2833" s="9">
        <v>2.7078046945004601</v>
      </c>
      <c r="V2833" s="9">
        <v>0</v>
      </c>
      <c r="W2833" s="9">
        <v>2.7078046945004601</v>
      </c>
      <c r="X2833" s="9" t="s">
        <v>86</v>
      </c>
      <c r="Y2833" s="9">
        <v>0</v>
      </c>
      <c r="Z2833" s="9">
        <v>1.5122113E-2</v>
      </c>
      <c r="AA2833" s="9">
        <v>0</v>
      </c>
      <c r="AB2833" s="9">
        <v>7.9696457999999994E-3</v>
      </c>
      <c r="AQ2833" s="9">
        <f>K2833-'Processed Potentiostat'!$J$3</f>
        <v>-8.2282609999999998</v>
      </c>
    </row>
    <row r="2834" spans="1:43" x14ac:dyDescent="0.3">
      <c r="A2834">
        <v>2</v>
      </c>
      <c r="B2834">
        <v>0</v>
      </c>
      <c r="C2834">
        <v>0</v>
      </c>
      <c r="D2834">
        <v>1</v>
      </c>
      <c r="E2834">
        <v>0</v>
      </c>
      <c r="F2834">
        <v>0</v>
      </c>
      <c r="G2834">
        <v>0</v>
      </c>
      <c r="H2834" s="9">
        <v>1812.2451542188301</v>
      </c>
      <c r="I2834" s="9">
        <v>-1.8380586000000001</v>
      </c>
      <c r="J2834" s="9">
        <v>-1.8378795000000001</v>
      </c>
      <c r="K2834" s="9">
        <v>-13.237842000000001</v>
      </c>
      <c r="L2834" s="9">
        <v>-2.7082252079617</v>
      </c>
      <c r="M2834" s="9">
        <v>-9.7496109000000004</v>
      </c>
      <c r="N2834" s="9">
        <v>-9.7496109000000004</v>
      </c>
      <c r="O2834" s="9">
        <v>-2.7082252079617</v>
      </c>
      <c r="P2834">
        <v>0</v>
      </c>
      <c r="Q2834" s="9">
        <v>53.549995000000003</v>
      </c>
      <c r="R2834" s="9">
        <v>53927847.938615598</v>
      </c>
      <c r="S2834" s="9">
        <v>1053955168.3995399</v>
      </c>
      <c r="T2834" s="9">
        <v>-4.2051346124516399E-4</v>
      </c>
      <c r="U2834" s="9">
        <v>2.7082252079617</v>
      </c>
      <c r="V2834" s="9">
        <v>0</v>
      </c>
      <c r="W2834" s="9">
        <v>2.7082252079617</v>
      </c>
      <c r="X2834" s="9" t="s">
        <v>86</v>
      </c>
      <c r="Y2834" s="9">
        <v>0</v>
      </c>
      <c r="Z2834" s="9">
        <v>2.4329558000000001E-2</v>
      </c>
      <c r="AA2834" s="9">
        <v>0</v>
      </c>
      <c r="AB2834" s="9">
        <v>7.4773035E-3</v>
      </c>
      <c r="AQ2834" s="9">
        <f>K2834-'Processed Potentiostat'!$J$3</f>
        <v>-13.237842000000001</v>
      </c>
    </row>
    <row r="2835" spans="1:43" x14ac:dyDescent="0.3">
      <c r="A2835">
        <v>2</v>
      </c>
      <c r="B2835">
        <v>0</v>
      </c>
      <c r="C2835">
        <v>0</v>
      </c>
      <c r="D2835">
        <v>1</v>
      </c>
      <c r="E2835">
        <v>0</v>
      </c>
      <c r="F2835">
        <v>0</v>
      </c>
      <c r="G2835">
        <v>0</v>
      </c>
      <c r="H2835" s="9">
        <v>1812.3549542160599</v>
      </c>
      <c r="I2835" s="9">
        <v>-1.8378755</v>
      </c>
      <c r="J2835" s="9">
        <v>-1.8382156999999999</v>
      </c>
      <c r="K2835" s="9">
        <v>-8.2340555000000002</v>
      </c>
      <c r="L2835" s="9">
        <v>-2.7085717248607599</v>
      </c>
      <c r="M2835" s="9">
        <v>-9.7508583000000009</v>
      </c>
      <c r="N2835" s="9">
        <v>-9.7508583000000009</v>
      </c>
      <c r="O2835" s="9">
        <v>-2.7085717248607599</v>
      </c>
      <c r="P2835">
        <v>0</v>
      </c>
      <c r="Q2835" s="9">
        <v>53.549995000000003</v>
      </c>
      <c r="R2835" s="9">
        <v>53927847.938615598</v>
      </c>
      <c r="S2835" s="9">
        <v>1017269726.2584701</v>
      </c>
      <c r="T2835" s="9">
        <v>-3.4651689905595902E-4</v>
      </c>
      <c r="U2835" s="9">
        <v>2.7085717248607599</v>
      </c>
      <c r="V2835" s="9">
        <v>0</v>
      </c>
      <c r="W2835" s="9">
        <v>2.7085717248607599</v>
      </c>
      <c r="X2835" s="9" t="s">
        <v>86</v>
      </c>
      <c r="Y2835" s="9">
        <v>0</v>
      </c>
      <c r="Z2835" s="9">
        <v>1.513597E-2</v>
      </c>
      <c r="AA2835" s="9">
        <v>0</v>
      </c>
      <c r="AB2835" s="9">
        <v>7.7186217999999996E-3</v>
      </c>
      <c r="AQ2835" s="9">
        <f>K2835-'Processed Potentiostat'!$J$3</f>
        <v>-8.2340555000000002</v>
      </c>
    </row>
    <row r="2836" spans="1:43" x14ac:dyDescent="0.3">
      <c r="A2836">
        <v>2</v>
      </c>
      <c r="B2836">
        <v>0</v>
      </c>
      <c r="C2836">
        <v>0</v>
      </c>
      <c r="D2836">
        <v>1</v>
      </c>
      <c r="E2836">
        <v>0</v>
      </c>
      <c r="F2836">
        <v>0</v>
      </c>
      <c r="G2836">
        <v>0</v>
      </c>
      <c r="H2836" s="9">
        <v>1812.53495421151</v>
      </c>
      <c r="I2836" s="9">
        <v>-1.8379977999999999</v>
      </c>
      <c r="J2836" s="9">
        <v>-1.8382901</v>
      </c>
      <c r="K2836" s="9">
        <v>-3.190207</v>
      </c>
      <c r="L2836" s="9">
        <v>-2.7089096656803999</v>
      </c>
      <c r="M2836" s="9">
        <v>-9.7520752000000002</v>
      </c>
      <c r="N2836" s="9">
        <v>-9.7520752000000002</v>
      </c>
      <c r="O2836" s="9">
        <v>-2.7089096656803999</v>
      </c>
      <c r="P2836">
        <v>0</v>
      </c>
      <c r="Q2836" s="9">
        <v>53.549995000000003</v>
      </c>
      <c r="R2836" s="9">
        <v>53927847.938615598</v>
      </c>
      <c r="S2836" s="9">
        <v>1009592716.1036201</v>
      </c>
      <c r="T2836" s="9">
        <v>-3.3794081964755302E-4</v>
      </c>
      <c r="U2836" s="9">
        <v>2.7089096656803999</v>
      </c>
      <c r="V2836" s="9">
        <v>0</v>
      </c>
      <c r="W2836" s="9">
        <v>2.7089096656803999</v>
      </c>
      <c r="X2836" s="9" t="s">
        <v>86</v>
      </c>
      <c r="Y2836" s="9">
        <v>0</v>
      </c>
      <c r="Z2836" s="9">
        <v>5.8645260999999997E-3</v>
      </c>
      <c r="AA2836" s="9">
        <v>0</v>
      </c>
      <c r="AB2836" s="9">
        <v>7.9234820000000008E-3</v>
      </c>
      <c r="AQ2836" s="9">
        <f>K2836-'Processed Potentiostat'!$J$3</f>
        <v>-3.190207</v>
      </c>
    </row>
    <row r="2837" spans="1:43" x14ac:dyDescent="0.3">
      <c r="A2837">
        <v>2</v>
      </c>
      <c r="B2837">
        <v>0</v>
      </c>
      <c r="C2837">
        <v>0</v>
      </c>
      <c r="D2837">
        <v>1</v>
      </c>
      <c r="E2837">
        <v>0</v>
      </c>
      <c r="F2837">
        <v>0</v>
      </c>
      <c r="G2837">
        <v>0</v>
      </c>
      <c r="H2837" s="9">
        <v>1813.5349541862499</v>
      </c>
      <c r="I2837" s="9">
        <v>-1.8381407000000001</v>
      </c>
      <c r="J2837" s="9">
        <v>-1.8382769999999999</v>
      </c>
      <c r="K2837" s="9">
        <v>-2.5262597000000002</v>
      </c>
      <c r="L2837" s="9">
        <v>-2.70990409736131</v>
      </c>
      <c r="M2837" s="9">
        <v>-9.7556542999999998</v>
      </c>
      <c r="N2837" s="9">
        <v>-9.7556542999999998</v>
      </c>
      <c r="O2837" s="9">
        <v>-2.70990409736131</v>
      </c>
      <c r="P2837">
        <v>0</v>
      </c>
      <c r="Q2837" s="9">
        <v>53.549995000000003</v>
      </c>
      <c r="R2837" s="9">
        <v>53927847.938615598</v>
      </c>
      <c r="S2837" s="9">
        <v>1011329245.04001</v>
      </c>
      <c r="T2837" s="9">
        <v>-9.9443168090473911E-4</v>
      </c>
      <c r="U2837" s="9">
        <v>2.70990409736131</v>
      </c>
      <c r="V2837" s="9">
        <v>0</v>
      </c>
      <c r="W2837" s="9">
        <v>2.70990409736131</v>
      </c>
      <c r="X2837" s="9" t="s">
        <v>86</v>
      </c>
      <c r="Y2837" s="9">
        <v>0</v>
      </c>
      <c r="Z2837" s="9">
        <v>4.6439649999999999E-3</v>
      </c>
      <c r="AA2837" s="9">
        <v>0</v>
      </c>
      <c r="AB2837" s="9">
        <v>7.7170640999999996E-3</v>
      </c>
      <c r="AQ2837" s="9">
        <f>K2837-'Processed Potentiostat'!$J$3</f>
        <v>-2.5262597000000002</v>
      </c>
    </row>
    <row r="2838" spans="1:43" x14ac:dyDescent="0.3">
      <c r="A2838">
        <v>2</v>
      </c>
      <c r="B2838">
        <v>0</v>
      </c>
      <c r="C2838">
        <v>0</v>
      </c>
      <c r="D2838">
        <v>1</v>
      </c>
      <c r="E2838">
        <v>0</v>
      </c>
      <c r="F2838">
        <v>0</v>
      </c>
      <c r="G2838">
        <v>0</v>
      </c>
      <c r="H2838" s="9">
        <v>1814.5349541609901</v>
      </c>
      <c r="I2838" s="9">
        <v>-1.8380369000000001</v>
      </c>
      <c r="J2838" s="9">
        <v>-1.8380835</v>
      </c>
      <c r="K2838" s="9">
        <v>-2.4886379000000001</v>
      </c>
      <c r="L2838" s="9">
        <v>-2.7108966808063899</v>
      </c>
      <c r="M2838" s="9">
        <v>-9.7592277999999997</v>
      </c>
      <c r="N2838" s="9">
        <v>-9.7592277999999997</v>
      </c>
      <c r="O2838" s="9">
        <v>-2.7108966808063899</v>
      </c>
      <c r="P2838">
        <v>0</v>
      </c>
      <c r="Q2838" s="9">
        <v>53.549995000000003</v>
      </c>
      <c r="R2838" s="9">
        <v>53927847.938615598</v>
      </c>
      <c r="S2838" s="9">
        <v>1032320194.65307</v>
      </c>
      <c r="T2838" s="9">
        <v>-9.925834450852369E-4</v>
      </c>
      <c r="U2838" s="9">
        <v>2.7108966808063899</v>
      </c>
      <c r="V2838" s="9">
        <v>0</v>
      </c>
      <c r="W2838" s="9">
        <v>2.7108966808063899</v>
      </c>
      <c r="X2838" s="9" t="s">
        <v>86</v>
      </c>
      <c r="Y2838" s="9">
        <v>0</v>
      </c>
      <c r="Z2838" s="9">
        <v>4.5743245E-3</v>
      </c>
      <c r="AA2838" s="9">
        <v>0</v>
      </c>
      <c r="AB2838" s="9">
        <v>7.9190191000000007E-3</v>
      </c>
      <c r="AQ2838" s="9">
        <f>K2838-'Processed Potentiostat'!$J$3</f>
        <v>-2.4886379000000001</v>
      </c>
    </row>
    <row r="2839" spans="1:43" x14ac:dyDescent="0.3">
      <c r="A2839">
        <v>2</v>
      </c>
      <c r="B2839">
        <v>0</v>
      </c>
      <c r="C2839">
        <v>0</v>
      </c>
      <c r="D2839">
        <v>1</v>
      </c>
      <c r="E2839">
        <v>0</v>
      </c>
      <c r="F2839">
        <v>0</v>
      </c>
      <c r="G2839">
        <v>0</v>
      </c>
      <c r="H2839" s="9">
        <v>1815.53495413572</v>
      </c>
      <c r="I2839" s="9">
        <v>-1.8380331999999999</v>
      </c>
      <c r="J2839" s="9">
        <v>-1.8379586999999999</v>
      </c>
      <c r="K2839" s="9">
        <v>-2.9973339999999999</v>
      </c>
      <c r="L2839" s="9">
        <v>-2.7120077463353298</v>
      </c>
      <c r="M2839" s="9">
        <v>-9.7632274999999993</v>
      </c>
      <c r="N2839" s="9">
        <v>-9.7632274999999993</v>
      </c>
      <c r="O2839" s="9">
        <v>-2.7120077463353298</v>
      </c>
      <c r="P2839">
        <v>0</v>
      </c>
      <c r="Q2839" s="9">
        <v>53.549995000000003</v>
      </c>
      <c r="R2839" s="9">
        <v>53927847.938615598</v>
      </c>
      <c r="S2839" s="9">
        <v>1046502544.21612</v>
      </c>
      <c r="T2839" s="9">
        <v>-1.1110655289359101E-3</v>
      </c>
      <c r="U2839" s="9">
        <v>2.7120077463353298</v>
      </c>
      <c r="V2839" s="9">
        <v>0</v>
      </c>
      <c r="W2839" s="9">
        <v>2.7120077463353298</v>
      </c>
      <c r="X2839" s="9" t="s">
        <v>86</v>
      </c>
      <c r="Y2839" s="9">
        <v>0</v>
      </c>
      <c r="Z2839" s="9">
        <v>5.5089761000000001E-3</v>
      </c>
      <c r="AA2839" s="9">
        <v>0</v>
      </c>
      <c r="AB2839" s="9">
        <v>7.8043606999999996E-3</v>
      </c>
      <c r="AQ2839" s="9">
        <f>K2839-'Processed Potentiostat'!$J$3</f>
        <v>-2.9973339999999999</v>
      </c>
    </row>
    <row r="2840" spans="1:43" x14ac:dyDescent="0.3">
      <c r="A2840">
        <v>2</v>
      </c>
      <c r="B2840">
        <v>0</v>
      </c>
      <c r="C2840">
        <v>0</v>
      </c>
      <c r="D2840">
        <v>1</v>
      </c>
      <c r="E2840">
        <v>0</v>
      </c>
      <c r="F2840">
        <v>0</v>
      </c>
      <c r="G2840">
        <v>0</v>
      </c>
      <c r="H2840" s="9">
        <v>1816.5349541104599</v>
      </c>
      <c r="I2840" s="9">
        <v>-1.8378633</v>
      </c>
      <c r="J2840" s="9">
        <v>-1.8378555000000001</v>
      </c>
      <c r="K2840" s="9">
        <v>-3.7066933999999998</v>
      </c>
      <c r="L2840" s="9">
        <v>-2.7132422760799799</v>
      </c>
      <c r="M2840" s="9">
        <v>-9.7676724999999998</v>
      </c>
      <c r="N2840" s="9">
        <v>-9.7676724999999998</v>
      </c>
      <c r="O2840" s="9">
        <v>-2.7132422760799799</v>
      </c>
      <c r="P2840">
        <v>0</v>
      </c>
      <c r="Q2840" s="9">
        <v>53.549995000000003</v>
      </c>
      <c r="R2840" s="9">
        <v>53927847.938615598</v>
      </c>
      <c r="S2840" s="9">
        <v>1058644517.6201</v>
      </c>
      <c r="T2840" s="9">
        <v>-1.23452974465143E-3</v>
      </c>
      <c r="U2840" s="9">
        <v>2.7132422760799799</v>
      </c>
      <c r="V2840" s="9">
        <v>0</v>
      </c>
      <c r="W2840" s="9">
        <v>2.7132422760799799</v>
      </c>
      <c r="X2840" s="9" t="s">
        <v>86</v>
      </c>
      <c r="Y2840" s="9">
        <v>0</v>
      </c>
      <c r="Z2840" s="9">
        <v>6.8123667000000001E-3</v>
      </c>
      <c r="AA2840" s="9">
        <v>0</v>
      </c>
      <c r="AB2840" s="9">
        <v>7.4630859000000003E-3</v>
      </c>
      <c r="AQ2840" s="9">
        <f>K2840-'Processed Potentiostat'!$J$3</f>
        <v>-3.7066933999999998</v>
      </c>
    </row>
    <row r="2841" spans="1:43" x14ac:dyDescent="0.3">
      <c r="A2841">
        <v>2</v>
      </c>
      <c r="B2841">
        <v>0</v>
      </c>
      <c r="C2841">
        <v>0</v>
      </c>
      <c r="D2841">
        <v>1</v>
      </c>
      <c r="E2841">
        <v>0</v>
      </c>
      <c r="F2841">
        <v>0</v>
      </c>
      <c r="G2841">
        <v>0</v>
      </c>
      <c r="H2841" s="9">
        <v>1817.5349540852001</v>
      </c>
      <c r="I2841" s="9">
        <v>-1.8380822999999999</v>
      </c>
      <c r="J2841" s="9">
        <v>-1.8380135</v>
      </c>
      <c r="K2841" s="9">
        <v>-1.0541990999999999</v>
      </c>
      <c r="L2841" s="9">
        <v>-2.71438549270963</v>
      </c>
      <c r="M2841" s="9">
        <v>-9.7717875999999997</v>
      </c>
      <c r="N2841" s="9">
        <v>-9.7717875999999997</v>
      </c>
      <c r="O2841" s="9">
        <v>-2.71438549270963</v>
      </c>
      <c r="P2841">
        <v>0</v>
      </c>
      <c r="Q2841" s="9">
        <v>53.549995000000003</v>
      </c>
      <c r="R2841" s="9">
        <v>53927847.938615598</v>
      </c>
      <c r="S2841" s="9">
        <v>1041320277.47422</v>
      </c>
      <c r="T2841" s="9">
        <v>-1.143216629651E-3</v>
      </c>
      <c r="U2841" s="9">
        <v>2.71438549270963</v>
      </c>
      <c r="V2841" s="9">
        <v>0</v>
      </c>
      <c r="W2841" s="9">
        <v>2.71438549270963</v>
      </c>
      <c r="X2841" s="9" t="s">
        <v>86</v>
      </c>
      <c r="Y2841" s="9">
        <v>0</v>
      </c>
      <c r="Z2841" s="9">
        <v>1.9376322E-3</v>
      </c>
      <c r="AA2841" s="9">
        <v>0</v>
      </c>
      <c r="AB2841" s="9">
        <v>7.8385966000000008E-3</v>
      </c>
      <c r="AQ2841" s="9">
        <f>K2841-'Processed Potentiostat'!$J$3</f>
        <v>-1.0541990999999999</v>
      </c>
    </row>
    <row r="2842" spans="1:43" x14ac:dyDescent="0.3">
      <c r="A2842">
        <v>2</v>
      </c>
      <c r="B2842">
        <v>0</v>
      </c>
      <c r="C2842">
        <v>0</v>
      </c>
      <c r="D2842">
        <v>1</v>
      </c>
      <c r="E2842">
        <v>0</v>
      </c>
      <c r="F2842">
        <v>0</v>
      </c>
      <c r="G2842">
        <v>0</v>
      </c>
      <c r="H2842" s="9">
        <v>1818.53495405994</v>
      </c>
      <c r="I2842" s="9">
        <v>-1.8381642</v>
      </c>
      <c r="J2842" s="9">
        <v>-1.8380717</v>
      </c>
      <c r="K2842" s="9">
        <v>-3.5531917000000002</v>
      </c>
      <c r="L2842" s="9">
        <v>-2.71510373625649</v>
      </c>
      <c r="M2842" s="9">
        <v>-9.7743731</v>
      </c>
      <c r="N2842" s="9">
        <v>-9.7743731</v>
      </c>
      <c r="O2842" s="9">
        <v>-2.71510373625649</v>
      </c>
      <c r="P2842">
        <v>0</v>
      </c>
      <c r="Q2842" s="9">
        <v>53.549995000000003</v>
      </c>
      <c r="R2842" s="9">
        <v>53927847.938615598</v>
      </c>
      <c r="S2842" s="9">
        <v>1035202953.56471</v>
      </c>
      <c r="T2842" s="9">
        <v>-7.1824354685689996E-4</v>
      </c>
      <c r="U2842" s="9">
        <v>2.71510373625649</v>
      </c>
      <c r="V2842" s="9">
        <v>0</v>
      </c>
      <c r="W2842" s="9">
        <v>2.71510373625649</v>
      </c>
      <c r="X2842" s="9" t="s">
        <v>86</v>
      </c>
      <c r="Y2842" s="9">
        <v>0</v>
      </c>
      <c r="Z2842" s="9">
        <v>6.5310211000000002E-3</v>
      </c>
      <c r="AA2842" s="9">
        <v>0</v>
      </c>
      <c r="AB2842" s="9">
        <v>7.7940281000000002E-3</v>
      </c>
      <c r="AQ2842" s="9">
        <f>K2842-'Processed Potentiostat'!$J$3</f>
        <v>-3.5531917000000002</v>
      </c>
    </row>
    <row r="2843" spans="1:43" x14ac:dyDescent="0.3">
      <c r="A2843">
        <v>2</v>
      </c>
      <c r="B2843">
        <v>0</v>
      </c>
      <c r="C2843">
        <v>0</v>
      </c>
      <c r="D2843">
        <v>1</v>
      </c>
      <c r="E2843">
        <v>0</v>
      </c>
      <c r="F2843">
        <v>0</v>
      </c>
      <c r="G2843">
        <v>0</v>
      </c>
      <c r="H2843" s="9">
        <v>1819.5349540346799</v>
      </c>
      <c r="I2843" s="9">
        <v>-1.8378398</v>
      </c>
      <c r="J2843" s="9">
        <v>-1.8377047</v>
      </c>
      <c r="K2843" s="9">
        <v>-3.4672260000000001</v>
      </c>
      <c r="L2843" s="9">
        <v>-2.71631894988109</v>
      </c>
      <c r="M2843" s="9">
        <v>-9.7787485000000007</v>
      </c>
      <c r="N2843" s="9">
        <v>-9.7787485000000007</v>
      </c>
      <c r="O2843" s="9">
        <v>-2.71631894988109</v>
      </c>
      <c r="P2843">
        <v>0</v>
      </c>
      <c r="Q2843" s="9">
        <v>53.549995000000003</v>
      </c>
      <c r="R2843" s="9">
        <v>53927847.938615598</v>
      </c>
      <c r="S2843" s="9">
        <v>1077378218.352</v>
      </c>
      <c r="T2843" s="9">
        <v>-1.2152136245964201E-3</v>
      </c>
      <c r="U2843" s="9">
        <v>2.71631894988109</v>
      </c>
      <c r="V2843" s="9">
        <v>0</v>
      </c>
      <c r="W2843" s="9">
        <v>2.71631894988109</v>
      </c>
      <c r="X2843" s="9" t="s">
        <v>86</v>
      </c>
      <c r="Y2843" s="9">
        <v>0</v>
      </c>
      <c r="Z2843" s="9">
        <v>6.3717375000000003E-3</v>
      </c>
      <c r="AA2843" s="9">
        <v>0</v>
      </c>
      <c r="AB2843" s="9">
        <v>7.4637378999999997E-3</v>
      </c>
      <c r="AQ2843" s="9">
        <f>K2843-'Processed Potentiostat'!$J$3</f>
        <v>-3.4672260000000001</v>
      </c>
    </row>
    <row r="2844" spans="1:43" x14ac:dyDescent="0.3">
      <c r="A2844">
        <v>2</v>
      </c>
      <c r="B2844">
        <v>0</v>
      </c>
      <c r="C2844">
        <v>0</v>
      </c>
      <c r="D2844">
        <v>1</v>
      </c>
      <c r="E2844">
        <v>0</v>
      </c>
      <c r="F2844">
        <v>0</v>
      </c>
      <c r="G2844">
        <v>0</v>
      </c>
      <c r="H2844" s="9">
        <v>1820.5349540094101</v>
      </c>
      <c r="I2844" s="9">
        <v>-1.8378509999999999</v>
      </c>
      <c r="J2844" s="9">
        <v>-1.8376764999999999</v>
      </c>
      <c r="K2844" s="9">
        <v>-4.5091533999999998</v>
      </c>
      <c r="L2844" s="9">
        <v>-2.7175451954199801</v>
      </c>
      <c r="M2844" s="9">
        <v>-9.7831630999999994</v>
      </c>
      <c r="N2844" s="9">
        <v>-9.7831630999999994</v>
      </c>
      <c r="O2844" s="9">
        <v>-2.7175451954199801</v>
      </c>
      <c r="P2844">
        <v>0</v>
      </c>
      <c r="Q2844" s="9">
        <v>53.549995000000003</v>
      </c>
      <c r="R2844" s="9">
        <v>53927847.938615598</v>
      </c>
      <c r="S2844" s="9">
        <v>1081200504.8906801</v>
      </c>
      <c r="T2844" s="9">
        <v>-1.2262455388971599E-3</v>
      </c>
      <c r="U2844" s="9">
        <v>2.7175451954199801</v>
      </c>
      <c r="V2844" s="9">
        <v>0</v>
      </c>
      <c r="W2844" s="9">
        <v>2.7175451954199801</v>
      </c>
      <c r="X2844" s="9" t="s">
        <v>86</v>
      </c>
      <c r="Y2844" s="9">
        <v>0</v>
      </c>
      <c r="Z2844" s="9">
        <v>8.2863652999999992E-3</v>
      </c>
      <c r="AA2844" s="9">
        <v>0</v>
      </c>
      <c r="AB2844" s="9">
        <v>7.4372706000000004E-3</v>
      </c>
      <c r="AQ2844" s="9">
        <f>K2844-'Processed Potentiostat'!$J$3</f>
        <v>-4.5091533999999998</v>
      </c>
    </row>
    <row r="2845" spans="1:43" x14ac:dyDescent="0.3">
      <c r="A2845">
        <v>2</v>
      </c>
      <c r="B2845">
        <v>0</v>
      </c>
      <c r="C2845">
        <v>0</v>
      </c>
      <c r="D2845">
        <v>1</v>
      </c>
      <c r="E2845">
        <v>0</v>
      </c>
      <c r="F2845">
        <v>0</v>
      </c>
      <c r="G2845">
        <v>0</v>
      </c>
      <c r="H2845" s="9">
        <v>1821.53495398415</v>
      </c>
      <c r="I2845" s="9">
        <v>-1.8379451</v>
      </c>
      <c r="J2845" s="9">
        <v>-1.8377114999999999</v>
      </c>
      <c r="K2845" s="9">
        <v>-5.0999999000000003</v>
      </c>
      <c r="L2845" s="9">
        <v>-2.71873835139432</v>
      </c>
      <c r="M2845" s="9">
        <v>-9.7874584000000002</v>
      </c>
      <c r="N2845" s="9">
        <v>-9.7874584000000002</v>
      </c>
      <c r="O2845" s="9">
        <v>-2.71873835139432</v>
      </c>
      <c r="P2845">
        <v>0</v>
      </c>
      <c r="Q2845" s="9">
        <v>53.549995000000003</v>
      </c>
      <c r="R2845" s="9">
        <v>53927847.938615598</v>
      </c>
      <c r="S2845" s="9">
        <v>1077530540.1312301</v>
      </c>
      <c r="T2845" s="9">
        <v>-1.193155974335E-3</v>
      </c>
      <c r="U2845" s="9">
        <v>2.71873835139432</v>
      </c>
      <c r="V2845" s="9">
        <v>0</v>
      </c>
      <c r="W2845" s="9">
        <v>2.71873835139432</v>
      </c>
      <c r="X2845" s="9" t="s">
        <v>86</v>
      </c>
      <c r="Y2845" s="9">
        <v>0</v>
      </c>
      <c r="Z2845" s="9">
        <v>9.3723283999999994E-3</v>
      </c>
      <c r="AA2845" s="9">
        <v>0</v>
      </c>
      <c r="AB2845" s="9">
        <v>7.6806139999999997E-3</v>
      </c>
      <c r="AQ2845" s="9">
        <f>K2845-'Processed Potentiostat'!$J$3</f>
        <v>-5.0999999000000003</v>
      </c>
    </row>
    <row r="2846" spans="1:43" x14ac:dyDescent="0.3">
      <c r="A2846">
        <v>2</v>
      </c>
      <c r="B2846">
        <v>0</v>
      </c>
      <c r="C2846">
        <v>0</v>
      </c>
      <c r="D2846">
        <v>1</v>
      </c>
      <c r="E2846">
        <v>0</v>
      </c>
      <c r="F2846">
        <v>0</v>
      </c>
      <c r="G2846">
        <v>0</v>
      </c>
      <c r="H2846" s="9">
        <v>1821.92055397441</v>
      </c>
      <c r="I2846" s="9">
        <v>-1.83789</v>
      </c>
      <c r="J2846" s="9">
        <v>-1.8377977999999999</v>
      </c>
      <c r="K2846" s="9">
        <v>-10.113706000000001</v>
      </c>
      <c r="L2846" s="9">
        <v>-2.71942229719527</v>
      </c>
      <c r="M2846" s="9">
        <v>-9.7899198999999992</v>
      </c>
      <c r="N2846" s="9">
        <v>-9.7899198999999992</v>
      </c>
      <c r="O2846" s="9">
        <v>-2.71942229719527</v>
      </c>
      <c r="P2846">
        <v>0</v>
      </c>
      <c r="Q2846" s="9">
        <v>53.549995000000003</v>
      </c>
      <c r="R2846" s="9">
        <v>53927847.938615598</v>
      </c>
      <c r="S2846" s="9">
        <v>1067696059.00477</v>
      </c>
      <c r="T2846" s="9">
        <v>-6.8394580095354398E-4</v>
      </c>
      <c r="U2846" s="9">
        <v>2.71942229719527</v>
      </c>
      <c r="V2846" s="9">
        <v>0</v>
      </c>
      <c r="W2846" s="9">
        <v>2.71942229719527</v>
      </c>
      <c r="X2846" s="9" t="s">
        <v>86</v>
      </c>
      <c r="Y2846" s="9">
        <v>0</v>
      </c>
      <c r="Z2846" s="9">
        <v>1.8586945000000001E-2</v>
      </c>
      <c r="AA2846" s="9">
        <v>0</v>
      </c>
      <c r="AB2846" s="9">
        <v>7.6156039999999998E-3</v>
      </c>
      <c r="AQ2846" s="9">
        <f>K2846-'Processed Potentiostat'!$J$3</f>
        <v>-10.113706000000001</v>
      </c>
    </row>
    <row r="2847" spans="1:43" x14ac:dyDescent="0.3">
      <c r="A2847">
        <v>2</v>
      </c>
      <c r="B2847">
        <v>0</v>
      </c>
      <c r="C2847">
        <v>0</v>
      </c>
      <c r="D2847">
        <v>1</v>
      </c>
      <c r="E2847">
        <v>0</v>
      </c>
      <c r="F2847">
        <v>0</v>
      </c>
      <c r="G2847">
        <v>0</v>
      </c>
      <c r="H2847" s="9">
        <v>1822.25955396585</v>
      </c>
      <c r="I2847" s="9">
        <v>-1.837934</v>
      </c>
      <c r="J2847" s="9">
        <v>-1.8378410000000001</v>
      </c>
      <c r="K2847" s="9">
        <v>-15.152894</v>
      </c>
      <c r="L2847" s="9">
        <v>-2.72043765507147</v>
      </c>
      <c r="M2847" s="9">
        <v>-9.7935753000000005</v>
      </c>
      <c r="N2847" s="9">
        <v>-9.7935753000000005</v>
      </c>
      <c r="O2847" s="9">
        <v>-2.72043765507147</v>
      </c>
      <c r="P2847">
        <v>0</v>
      </c>
      <c r="Q2847" s="9">
        <v>53.549995000000003</v>
      </c>
      <c r="R2847" s="9">
        <v>53927847.938615598</v>
      </c>
      <c r="S2847" s="9">
        <v>1063096039.82309</v>
      </c>
      <c r="T2847" s="9">
        <v>-1.0153578761946599E-3</v>
      </c>
      <c r="U2847" s="9">
        <v>2.72043765507147</v>
      </c>
      <c r="V2847" s="9">
        <v>0</v>
      </c>
      <c r="W2847" s="9">
        <v>2.72043765507147</v>
      </c>
      <c r="X2847" s="9" t="s">
        <v>86</v>
      </c>
      <c r="Y2847" s="9">
        <v>0</v>
      </c>
      <c r="Z2847" s="9">
        <v>2.7848610999999999E-2</v>
      </c>
      <c r="AA2847" s="9">
        <v>0</v>
      </c>
      <c r="AB2847" s="9">
        <v>7.3910275999999999E-3</v>
      </c>
      <c r="AQ2847" s="9">
        <f>K2847-'Processed Potentiostat'!$J$3</f>
        <v>-15.152894</v>
      </c>
    </row>
    <row r="2848" spans="1:43" x14ac:dyDescent="0.3">
      <c r="A2848">
        <v>2</v>
      </c>
      <c r="B2848">
        <v>0</v>
      </c>
      <c r="C2848">
        <v>0</v>
      </c>
      <c r="D2848">
        <v>1</v>
      </c>
      <c r="E2848">
        <v>0</v>
      </c>
      <c r="F2848">
        <v>0</v>
      </c>
      <c r="G2848">
        <v>0</v>
      </c>
      <c r="H2848" s="9">
        <v>1822.39835396234</v>
      </c>
      <c r="I2848" s="9">
        <v>-1.8378732</v>
      </c>
      <c r="J2848" s="9">
        <v>-1.8376927000000001</v>
      </c>
      <c r="K2848" s="9">
        <v>-20.216201999999999</v>
      </c>
      <c r="L2848" s="9">
        <v>-2.7210720854402601</v>
      </c>
      <c r="M2848" s="9">
        <v>-9.7958593</v>
      </c>
      <c r="N2848" s="9">
        <v>-9.7958593</v>
      </c>
      <c r="O2848" s="9">
        <v>-2.7210720854402601</v>
      </c>
      <c r="P2848">
        <v>0</v>
      </c>
      <c r="Q2848" s="9">
        <v>53.549995000000003</v>
      </c>
      <c r="R2848" s="9">
        <v>53927847.938615598</v>
      </c>
      <c r="S2848" s="9">
        <v>1080669563.02882</v>
      </c>
      <c r="T2848" s="9">
        <v>-6.34430368794625E-4</v>
      </c>
      <c r="U2848" s="9">
        <v>2.7210720854402601</v>
      </c>
      <c r="V2848" s="9">
        <v>0</v>
      </c>
      <c r="W2848" s="9">
        <v>2.7210720854402601</v>
      </c>
      <c r="X2848" s="9" t="s">
        <v>86</v>
      </c>
      <c r="Y2848" s="9">
        <v>0</v>
      </c>
      <c r="Z2848" s="9">
        <v>3.7151168999999998E-2</v>
      </c>
      <c r="AA2848" s="9">
        <v>0</v>
      </c>
      <c r="AB2848" s="9">
        <v>7.2030443999999997E-3</v>
      </c>
      <c r="AQ2848" s="9">
        <f>K2848-'Processed Potentiostat'!$J$3</f>
        <v>-20.216201999999999</v>
      </c>
    </row>
    <row r="2849" spans="1:43" x14ac:dyDescent="0.3">
      <c r="A2849">
        <v>2</v>
      </c>
      <c r="B2849">
        <v>0</v>
      </c>
      <c r="C2849">
        <v>0</v>
      </c>
      <c r="D2849">
        <v>1</v>
      </c>
      <c r="E2849">
        <v>0</v>
      </c>
      <c r="F2849">
        <v>0</v>
      </c>
      <c r="G2849">
        <v>0</v>
      </c>
      <c r="H2849" s="9">
        <v>1822.6469539560601</v>
      </c>
      <c r="I2849" s="9">
        <v>-1.8380088000000001</v>
      </c>
      <c r="J2849" s="9">
        <v>-1.8384830000000001</v>
      </c>
      <c r="K2849" s="9">
        <v>-15.119316</v>
      </c>
      <c r="L2849" s="9">
        <v>-2.7224260408165102</v>
      </c>
      <c r="M2849" s="9">
        <v>-9.8007335999999992</v>
      </c>
      <c r="N2849" s="9">
        <v>-9.8007335999999992</v>
      </c>
      <c r="O2849" s="9">
        <v>-2.7224260408165102</v>
      </c>
      <c r="P2849">
        <v>0</v>
      </c>
      <c r="Q2849" s="9">
        <v>53.549995000000003</v>
      </c>
      <c r="R2849" s="9">
        <v>53927847.938615598</v>
      </c>
      <c r="S2849" s="9">
        <v>994824955.68104005</v>
      </c>
      <c r="T2849" s="9">
        <v>-1.3539553762540401E-3</v>
      </c>
      <c r="U2849" s="9">
        <v>2.7224260408165102</v>
      </c>
      <c r="V2849" s="9">
        <v>0</v>
      </c>
      <c r="W2849" s="9">
        <v>2.7224260408165102</v>
      </c>
      <c r="X2849" s="9" t="s">
        <v>86</v>
      </c>
      <c r="Y2849" s="9">
        <v>0</v>
      </c>
      <c r="Z2849" s="9">
        <v>2.7796606000000001E-2</v>
      </c>
      <c r="AA2849" s="9">
        <v>0</v>
      </c>
      <c r="AB2849" s="9">
        <v>7.4246316000000003E-3</v>
      </c>
      <c r="AQ2849" s="9">
        <f>K2849-'Processed Potentiostat'!$J$3</f>
        <v>-15.119316</v>
      </c>
    </row>
    <row r="2850" spans="1:43" x14ac:dyDescent="0.3">
      <c r="A2850">
        <v>2</v>
      </c>
      <c r="B2850">
        <v>0</v>
      </c>
      <c r="C2850">
        <v>0</v>
      </c>
      <c r="D2850">
        <v>1</v>
      </c>
      <c r="E2850">
        <v>0</v>
      </c>
      <c r="F2850">
        <v>0</v>
      </c>
      <c r="G2850">
        <v>0</v>
      </c>
      <c r="H2850" s="9">
        <v>1822.74795395351</v>
      </c>
      <c r="I2850" s="9">
        <v>-1.8381003</v>
      </c>
      <c r="J2850" s="9">
        <v>-1.8384019</v>
      </c>
      <c r="K2850" s="9">
        <v>-10.073176999999999</v>
      </c>
      <c r="L2850" s="9">
        <v>-2.72278497809023</v>
      </c>
      <c r="M2850" s="9">
        <v>-9.8020257999999991</v>
      </c>
      <c r="N2850" s="9">
        <v>-9.8020257999999991</v>
      </c>
      <c r="O2850" s="9">
        <v>-2.72278497809023</v>
      </c>
      <c r="P2850">
        <v>0</v>
      </c>
      <c r="Q2850" s="9">
        <v>53.549995000000003</v>
      </c>
      <c r="R2850" s="9">
        <v>53927847.938615598</v>
      </c>
      <c r="S2850" s="9">
        <v>1003176968.13118</v>
      </c>
      <c r="T2850" s="9">
        <v>-3.5893727371405498E-4</v>
      </c>
      <c r="U2850" s="9">
        <v>2.72278497809023</v>
      </c>
      <c r="V2850" s="9">
        <v>0</v>
      </c>
      <c r="W2850" s="9">
        <v>2.72278497809023</v>
      </c>
      <c r="X2850" s="9" t="s">
        <v>86</v>
      </c>
      <c r="Y2850" s="9">
        <v>0</v>
      </c>
      <c r="Z2850" s="9">
        <v>1.8518547999999999E-2</v>
      </c>
      <c r="AA2850" s="9">
        <v>0</v>
      </c>
      <c r="AB2850" s="9">
        <v>7.6138228000000004E-3</v>
      </c>
      <c r="AQ2850" s="9">
        <f>K2850-'Processed Potentiostat'!$J$3</f>
        <v>-10.073176999999999</v>
      </c>
    </row>
    <row r="2851" spans="1:43" x14ac:dyDescent="0.3">
      <c r="A2851">
        <v>2</v>
      </c>
      <c r="B2851">
        <v>0</v>
      </c>
      <c r="C2851">
        <v>0</v>
      </c>
      <c r="D2851">
        <v>1</v>
      </c>
      <c r="E2851">
        <v>0</v>
      </c>
      <c r="F2851">
        <v>0</v>
      </c>
      <c r="G2851">
        <v>0</v>
      </c>
      <c r="H2851" s="9">
        <v>1822.8497539509401</v>
      </c>
      <c r="I2851" s="9">
        <v>-1.8380798</v>
      </c>
      <c r="J2851" s="9">
        <v>-1.8382913000000001</v>
      </c>
      <c r="K2851" s="9">
        <v>-5.0693926999999999</v>
      </c>
      <c r="L2851" s="9">
        <v>-2.7230196925419099</v>
      </c>
      <c r="M2851" s="9">
        <v>-9.8028708000000009</v>
      </c>
      <c r="N2851" s="9">
        <v>-9.8028708000000009</v>
      </c>
      <c r="O2851" s="9">
        <v>-2.7230196925419099</v>
      </c>
      <c r="P2851">
        <v>0</v>
      </c>
      <c r="Q2851" s="9">
        <v>53.549995000000003</v>
      </c>
      <c r="R2851" s="9">
        <v>53927847.938615598</v>
      </c>
      <c r="S2851" s="9">
        <v>1014705571.7927001</v>
      </c>
      <c r="T2851" s="9">
        <v>-2.3471445168388099E-4</v>
      </c>
      <c r="U2851" s="9">
        <v>2.7230196925419099</v>
      </c>
      <c r="V2851" s="9">
        <v>0</v>
      </c>
      <c r="W2851" s="9">
        <v>2.7230196925419099</v>
      </c>
      <c r="X2851" s="9" t="s">
        <v>86</v>
      </c>
      <c r="Y2851" s="9">
        <v>0</v>
      </c>
      <c r="Z2851" s="9">
        <v>9.3190203999999992E-3</v>
      </c>
      <c r="AA2851" s="9">
        <v>0</v>
      </c>
      <c r="AB2851" s="9">
        <v>7.6171755999999997E-3</v>
      </c>
      <c r="AQ2851" s="9">
        <f>K2851-'Processed Potentiostat'!$J$3</f>
        <v>-5.0693926999999999</v>
      </c>
    </row>
    <row r="2852" spans="1:43" x14ac:dyDescent="0.3">
      <c r="A2852">
        <v>2</v>
      </c>
      <c r="B2852">
        <v>0</v>
      </c>
      <c r="C2852">
        <v>0</v>
      </c>
      <c r="D2852">
        <v>1</v>
      </c>
      <c r="E2852">
        <v>0</v>
      </c>
      <c r="F2852">
        <v>0</v>
      </c>
      <c r="G2852">
        <v>0</v>
      </c>
      <c r="H2852" s="9">
        <v>1823.1087539443899</v>
      </c>
      <c r="I2852" s="9">
        <v>-1.8378950000000001</v>
      </c>
      <c r="J2852" s="9">
        <v>-1.8380407000000001</v>
      </c>
      <c r="K2852" s="9">
        <v>-3.6195620999999997E-2</v>
      </c>
      <c r="L2852" s="9">
        <v>-2.7233207162477902</v>
      </c>
      <c r="M2852" s="9">
        <v>-9.8039541000000003</v>
      </c>
      <c r="N2852" s="9">
        <v>-9.8039541000000003</v>
      </c>
      <c r="O2852" s="9">
        <v>-2.7233207162477902</v>
      </c>
      <c r="P2852">
        <v>0</v>
      </c>
      <c r="Q2852" s="9">
        <v>53.549995000000003</v>
      </c>
      <c r="R2852" s="9">
        <v>53927847.938615598</v>
      </c>
      <c r="S2852" s="9">
        <v>1041729210.81458</v>
      </c>
      <c r="T2852" s="9">
        <v>-3.0102370587670098E-4</v>
      </c>
      <c r="U2852" s="9">
        <v>2.7233207162477902</v>
      </c>
      <c r="V2852" s="9">
        <v>0</v>
      </c>
      <c r="W2852" s="9">
        <v>2.7233207162477902</v>
      </c>
      <c r="X2852" s="9" t="s">
        <v>86</v>
      </c>
      <c r="Y2852" s="9">
        <v>0</v>
      </c>
      <c r="Z2852" s="9">
        <v>6.6529027999999996E-5</v>
      </c>
      <c r="AA2852" s="9">
        <v>0</v>
      </c>
      <c r="AB2852" s="9">
        <v>7.5755561999999999E-3</v>
      </c>
      <c r="AQ2852" s="9">
        <f>K2852-'Processed Potentiostat'!$J$3</f>
        <v>-3.6195620999999997E-2</v>
      </c>
    </row>
    <row r="2853" spans="1:43" x14ac:dyDescent="0.3">
      <c r="A2853">
        <v>2</v>
      </c>
      <c r="B2853">
        <v>0</v>
      </c>
      <c r="C2853">
        <v>0</v>
      </c>
      <c r="D2853">
        <v>1</v>
      </c>
      <c r="E2853">
        <v>0</v>
      </c>
      <c r="F2853">
        <v>0</v>
      </c>
      <c r="G2853">
        <v>0</v>
      </c>
      <c r="H2853" s="9">
        <v>1823.27755394013</v>
      </c>
      <c r="I2853" s="9">
        <v>-1.8378657</v>
      </c>
      <c r="J2853" s="9">
        <v>-1.8375600999999999</v>
      </c>
      <c r="K2853" s="9">
        <v>-5.0526099000000002</v>
      </c>
      <c r="L2853" s="9">
        <v>-2.7233786107073601</v>
      </c>
      <c r="M2853" s="9">
        <v>-9.8041630000000008</v>
      </c>
      <c r="N2853" s="9">
        <v>-9.8041630000000008</v>
      </c>
      <c r="O2853" s="9">
        <v>-2.7233786107073601</v>
      </c>
      <c r="P2853">
        <v>0</v>
      </c>
      <c r="Q2853" s="9">
        <v>53.549995000000003</v>
      </c>
      <c r="R2853" s="9">
        <v>53927847.938615598</v>
      </c>
      <c r="S2853" s="9">
        <v>1097583109.8487799</v>
      </c>
      <c r="T2853" s="9">
        <v>-5.7894459568608102E-5</v>
      </c>
      <c r="U2853" s="9">
        <v>2.7233786107073601</v>
      </c>
      <c r="V2853" s="9">
        <v>0</v>
      </c>
      <c r="W2853" s="9">
        <v>2.7233786107073601</v>
      </c>
      <c r="X2853" s="9" t="s">
        <v>86</v>
      </c>
      <c r="Y2853" s="9">
        <v>0</v>
      </c>
      <c r="Z2853" s="9">
        <v>9.2844739999999992E-3</v>
      </c>
      <c r="AA2853" s="9">
        <v>0</v>
      </c>
      <c r="AB2853" s="9">
        <v>7.5554159000000001E-3</v>
      </c>
      <c r="AQ2853" s="9">
        <f>K2853-'Processed Potentiostat'!$J$3</f>
        <v>-5.0526099000000002</v>
      </c>
    </row>
    <row r="2854" spans="1:43" x14ac:dyDescent="0.3">
      <c r="A2854">
        <v>2</v>
      </c>
      <c r="B2854">
        <v>0</v>
      </c>
      <c r="C2854">
        <v>0</v>
      </c>
      <c r="D2854">
        <v>1</v>
      </c>
      <c r="E2854">
        <v>0</v>
      </c>
      <c r="F2854">
        <v>0</v>
      </c>
      <c r="G2854">
        <v>0</v>
      </c>
      <c r="H2854" s="9">
        <v>1824.2775539148699</v>
      </c>
      <c r="I2854" s="9">
        <v>-1.8381022</v>
      </c>
      <c r="J2854" s="9">
        <v>-1.8378220999999999</v>
      </c>
      <c r="K2854" s="9">
        <v>-4.4663424000000003</v>
      </c>
      <c r="L2854" s="9">
        <v>-2.7249899594336</v>
      </c>
      <c r="M2854" s="9">
        <v>-9.8099641999999996</v>
      </c>
      <c r="N2854" s="9">
        <v>-9.8099641999999996</v>
      </c>
      <c r="O2854" s="9">
        <v>-2.7249899594336</v>
      </c>
      <c r="P2854">
        <v>0</v>
      </c>
      <c r="Q2854" s="9">
        <v>53.549995000000003</v>
      </c>
      <c r="R2854" s="9">
        <v>53927847.938615598</v>
      </c>
      <c r="S2854" s="9">
        <v>1067054547.62082</v>
      </c>
      <c r="T2854" s="9">
        <v>-1.6113487262461299E-3</v>
      </c>
      <c r="U2854" s="9">
        <v>2.7249899594336</v>
      </c>
      <c r="V2854" s="9">
        <v>0</v>
      </c>
      <c r="W2854" s="9">
        <v>2.7249899594336</v>
      </c>
      <c r="X2854" s="9" t="s">
        <v>86</v>
      </c>
      <c r="Y2854" s="9">
        <v>0</v>
      </c>
      <c r="Z2854" s="9">
        <v>8.2083428000000007E-3</v>
      </c>
      <c r="AA2854" s="9">
        <v>0</v>
      </c>
      <c r="AB2854" s="9">
        <v>7.4421675000000001E-3</v>
      </c>
      <c r="AQ2854" s="9">
        <f>K2854-'Processed Potentiostat'!$J$3</f>
        <v>-4.4663424000000003</v>
      </c>
    </row>
    <row r="2855" spans="1:43" x14ac:dyDescent="0.3">
      <c r="A2855">
        <v>2</v>
      </c>
      <c r="B2855">
        <v>0</v>
      </c>
      <c r="C2855">
        <v>0</v>
      </c>
      <c r="D2855">
        <v>1</v>
      </c>
      <c r="E2855">
        <v>0</v>
      </c>
      <c r="F2855">
        <v>0</v>
      </c>
      <c r="G2855">
        <v>0</v>
      </c>
      <c r="H2855" s="9">
        <v>1825.1283538933701</v>
      </c>
      <c r="I2855" s="9">
        <v>-1.8379707000000001</v>
      </c>
      <c r="J2855" s="9">
        <v>-1.8380554</v>
      </c>
      <c r="K2855" s="9">
        <v>0.55178916</v>
      </c>
      <c r="L2855" s="9">
        <v>-2.72569935764687</v>
      </c>
      <c r="M2855" s="9">
        <v>-9.8125181000000001</v>
      </c>
      <c r="N2855" s="9">
        <v>-9.8125181000000001</v>
      </c>
      <c r="O2855" s="9">
        <v>-2.72569935764687</v>
      </c>
      <c r="P2855">
        <v>0</v>
      </c>
      <c r="Q2855" s="9">
        <v>53.549995000000003</v>
      </c>
      <c r="R2855" s="9">
        <v>53927847.938615598</v>
      </c>
      <c r="S2855" s="9">
        <v>1041020025.07938</v>
      </c>
      <c r="T2855" s="9">
        <v>-7.0939821326421095E-4</v>
      </c>
      <c r="U2855" s="9">
        <v>2.72569935764687</v>
      </c>
      <c r="V2855" s="9">
        <v>0</v>
      </c>
      <c r="W2855" s="9">
        <v>2.72569935764687</v>
      </c>
      <c r="X2855" s="9" t="s">
        <v>86</v>
      </c>
      <c r="Y2855" s="9">
        <v>0</v>
      </c>
      <c r="Z2855" s="9">
        <v>1.014219E-3</v>
      </c>
      <c r="AA2855" s="9">
        <v>0</v>
      </c>
      <c r="AB2855" s="9">
        <v>7.7894054999999999E-3</v>
      </c>
      <c r="AQ2855" s="9">
        <f>K2855-'Processed Potentiostat'!$J$3</f>
        <v>0.55178916</v>
      </c>
    </row>
    <row r="2856" spans="1:43" x14ac:dyDescent="0.3">
      <c r="A2856">
        <v>2</v>
      </c>
      <c r="B2856">
        <v>0</v>
      </c>
      <c r="C2856">
        <v>0</v>
      </c>
      <c r="D2856">
        <v>1</v>
      </c>
      <c r="E2856">
        <v>0</v>
      </c>
      <c r="F2856">
        <v>0</v>
      </c>
      <c r="G2856">
        <v>0</v>
      </c>
      <c r="H2856" s="9">
        <v>1825.47895388452</v>
      </c>
      <c r="I2856" s="9">
        <v>-1.8381206000000001</v>
      </c>
      <c r="J2856" s="9">
        <v>-1.8379510999999999</v>
      </c>
      <c r="K2856" s="9">
        <v>-4.4772553000000004</v>
      </c>
      <c r="L2856" s="9">
        <v>-2.72584382574159</v>
      </c>
      <c r="M2856" s="9">
        <v>-9.8130378999999994</v>
      </c>
      <c r="N2856" s="9">
        <v>-9.8130378999999994</v>
      </c>
      <c r="O2856" s="9">
        <v>-2.72584382574159</v>
      </c>
      <c r="P2856">
        <v>0</v>
      </c>
      <c r="Q2856" s="9">
        <v>53.549995000000003</v>
      </c>
      <c r="R2856" s="9">
        <v>53927847.938615598</v>
      </c>
      <c r="S2856" s="9">
        <v>1052677546.37955</v>
      </c>
      <c r="T2856" s="9">
        <v>-1.4446809472312599E-4</v>
      </c>
      <c r="U2856" s="9">
        <v>2.72584382574159</v>
      </c>
      <c r="V2856" s="9">
        <v>0</v>
      </c>
      <c r="W2856" s="9">
        <v>2.72584382574159</v>
      </c>
      <c r="X2856" s="9" t="s">
        <v>86</v>
      </c>
      <c r="Y2856" s="9">
        <v>0</v>
      </c>
      <c r="Z2856" s="9">
        <v>8.2289762999999995E-3</v>
      </c>
      <c r="AA2856" s="9">
        <v>0</v>
      </c>
      <c r="AB2856" s="9">
        <v>7.7334098000000004E-3</v>
      </c>
      <c r="AQ2856" s="9">
        <f>K2856-'Processed Potentiostat'!$J$3</f>
        <v>-4.4772553000000004</v>
      </c>
    </row>
    <row r="2857" spans="1:43" x14ac:dyDescent="0.3">
      <c r="A2857">
        <v>2</v>
      </c>
      <c r="B2857">
        <v>0</v>
      </c>
      <c r="C2857">
        <v>0</v>
      </c>
      <c r="D2857">
        <v>1</v>
      </c>
      <c r="E2857">
        <v>0</v>
      </c>
      <c r="F2857">
        <v>0</v>
      </c>
      <c r="G2857">
        <v>0</v>
      </c>
      <c r="H2857" s="9">
        <v>1825.8477538751999</v>
      </c>
      <c r="I2857" s="9">
        <v>-1.8379194999999999</v>
      </c>
      <c r="J2857" s="9">
        <v>-1.8380691</v>
      </c>
      <c r="K2857" s="9">
        <v>0.56945544000000003</v>
      </c>
      <c r="L2857" s="9">
        <v>-2.72605857890506</v>
      </c>
      <c r="M2857" s="9">
        <v>-9.8138112999999993</v>
      </c>
      <c r="N2857" s="9">
        <v>-9.8138112999999993</v>
      </c>
      <c r="O2857" s="9">
        <v>-2.72605857890506</v>
      </c>
      <c r="P2857">
        <v>0</v>
      </c>
      <c r="Q2857" s="9">
        <v>53.549995000000003</v>
      </c>
      <c r="R2857" s="9">
        <v>53927847.938615598</v>
      </c>
      <c r="S2857" s="9">
        <v>1039650635.8296601</v>
      </c>
      <c r="T2857" s="9">
        <v>-2.1475316346997099E-4</v>
      </c>
      <c r="U2857" s="9">
        <v>2.72605857890506</v>
      </c>
      <c r="V2857" s="9">
        <v>0</v>
      </c>
      <c r="W2857" s="9">
        <v>2.72605857890506</v>
      </c>
      <c r="X2857" s="9" t="s">
        <v>86</v>
      </c>
      <c r="Y2857" s="9">
        <v>0</v>
      </c>
      <c r="Z2857" s="9">
        <v>1.0466983999999999E-3</v>
      </c>
      <c r="AA2857" s="9">
        <v>0</v>
      </c>
      <c r="AB2857" s="9">
        <v>7.7599389E-3</v>
      </c>
      <c r="AQ2857" s="9">
        <f>K2857-'Processed Potentiostat'!$J$3</f>
        <v>0.56945544000000003</v>
      </c>
    </row>
    <row r="2858" spans="1:43" x14ac:dyDescent="0.3">
      <c r="A2858">
        <v>2</v>
      </c>
      <c r="B2858">
        <v>0</v>
      </c>
      <c r="C2858">
        <v>0</v>
      </c>
      <c r="D2858">
        <v>1</v>
      </c>
      <c r="E2858">
        <v>0</v>
      </c>
      <c r="F2858">
        <v>0</v>
      </c>
      <c r="G2858">
        <v>0</v>
      </c>
      <c r="H2858" s="9">
        <v>1826.3385538627999</v>
      </c>
      <c r="I2858" s="9">
        <v>-1.8379859000000001</v>
      </c>
      <c r="J2858" s="9">
        <v>-1.8378650000000001</v>
      </c>
      <c r="K2858" s="9">
        <v>-4.4329938999999996</v>
      </c>
      <c r="L2858" s="9">
        <v>-2.7262503812534602</v>
      </c>
      <c r="M2858" s="9">
        <v>-9.8145018000000004</v>
      </c>
      <c r="N2858" s="9">
        <v>-9.8145018000000004</v>
      </c>
      <c r="O2858" s="9">
        <v>-2.7262503812534602</v>
      </c>
      <c r="P2858">
        <v>0</v>
      </c>
      <c r="Q2858" s="9">
        <v>53.549995000000003</v>
      </c>
      <c r="R2858" s="9">
        <v>53927847.938615598</v>
      </c>
      <c r="S2858" s="9">
        <v>1062605695.9339401</v>
      </c>
      <c r="T2858" s="9">
        <v>-1.9180234840199199E-4</v>
      </c>
      <c r="U2858" s="9">
        <v>2.7262503812534602</v>
      </c>
      <c r="V2858" s="9">
        <v>0</v>
      </c>
      <c r="W2858" s="9">
        <v>2.7262503812534602</v>
      </c>
      <c r="X2858" s="9" t="s">
        <v>86</v>
      </c>
      <c r="Y2858" s="9">
        <v>0</v>
      </c>
      <c r="Z2858" s="9">
        <v>8.1472443000000002E-3</v>
      </c>
      <c r="AA2858" s="9">
        <v>0</v>
      </c>
      <c r="AB2858" s="9">
        <v>7.7614286000000001E-3</v>
      </c>
      <c r="AQ2858" s="9">
        <f>K2858-'Processed Potentiostat'!$J$3</f>
        <v>-4.4329938999999996</v>
      </c>
    </row>
    <row r="2859" spans="1:43" x14ac:dyDescent="0.3">
      <c r="A2859">
        <v>2</v>
      </c>
      <c r="B2859">
        <v>0</v>
      </c>
      <c r="C2859">
        <v>0</v>
      </c>
      <c r="D2859">
        <v>1</v>
      </c>
      <c r="E2859">
        <v>0</v>
      </c>
      <c r="F2859">
        <v>0</v>
      </c>
      <c r="G2859">
        <v>0</v>
      </c>
      <c r="H2859" s="9">
        <v>1827.3385538375401</v>
      </c>
      <c r="I2859" s="9">
        <v>-1.8378456000000001</v>
      </c>
      <c r="J2859" s="9">
        <v>-1.837707</v>
      </c>
      <c r="K2859" s="9">
        <v>-6.7630695999999997</v>
      </c>
      <c r="L2859" s="9">
        <v>-2.7274690338665502</v>
      </c>
      <c r="M2859" s="9">
        <v>-9.8188887000000005</v>
      </c>
      <c r="N2859" s="9">
        <v>-9.8188887000000005</v>
      </c>
      <c r="O2859" s="9">
        <v>-2.7274690338665502</v>
      </c>
      <c r="P2859">
        <v>0</v>
      </c>
      <c r="Q2859" s="9">
        <v>53.549995000000003</v>
      </c>
      <c r="R2859" s="9">
        <v>53927847.938615598</v>
      </c>
      <c r="S2859" s="9">
        <v>1081500021.75263</v>
      </c>
      <c r="T2859" s="9">
        <v>-1.2186526130832901E-3</v>
      </c>
      <c r="U2859" s="9">
        <v>2.7274690338665502</v>
      </c>
      <c r="V2859" s="9">
        <v>0</v>
      </c>
      <c r="W2859" s="9">
        <v>2.7274690338665502</v>
      </c>
      <c r="X2859" s="9" t="s">
        <v>86</v>
      </c>
      <c r="Y2859" s="9">
        <v>0</v>
      </c>
      <c r="Z2859" s="9">
        <v>1.2428541E-2</v>
      </c>
      <c r="AA2859" s="9">
        <v>0</v>
      </c>
      <c r="AB2859" s="9">
        <v>7.9718037000000002E-3</v>
      </c>
      <c r="AQ2859" s="9">
        <f>K2859-'Processed Potentiostat'!$J$3</f>
        <v>-6.7630695999999997</v>
      </c>
    </row>
    <row r="2860" spans="1:43" x14ac:dyDescent="0.3">
      <c r="A2860">
        <v>2</v>
      </c>
      <c r="B2860">
        <v>0</v>
      </c>
      <c r="C2860">
        <v>0</v>
      </c>
      <c r="D2860">
        <v>1</v>
      </c>
      <c r="E2860">
        <v>0</v>
      </c>
      <c r="F2860">
        <v>0</v>
      </c>
      <c r="G2860">
        <v>0</v>
      </c>
      <c r="H2860" s="9">
        <v>1828.33855381228</v>
      </c>
      <c r="I2860" s="9">
        <v>-1.8380719000000001</v>
      </c>
      <c r="J2860" s="9">
        <v>-1.8381016999999999</v>
      </c>
      <c r="K2860" s="9">
        <v>-5.5790490999999998</v>
      </c>
      <c r="L2860" s="9">
        <v>-2.7288422592525401</v>
      </c>
      <c r="M2860" s="9">
        <v>-9.8238325</v>
      </c>
      <c r="N2860" s="9">
        <v>-9.8238325</v>
      </c>
      <c r="O2860" s="9">
        <v>-2.7288422592525401</v>
      </c>
      <c r="P2860">
        <v>0</v>
      </c>
      <c r="Q2860" s="9">
        <v>53.549995000000003</v>
      </c>
      <c r="R2860" s="9">
        <v>53927847.938615598</v>
      </c>
      <c r="S2860" s="9">
        <v>1037133588.81576</v>
      </c>
      <c r="T2860" s="9">
        <v>-1.3732253859970399E-3</v>
      </c>
      <c r="U2860" s="9">
        <v>2.7288422592525401</v>
      </c>
      <c r="V2860" s="9">
        <v>0</v>
      </c>
      <c r="W2860" s="9">
        <v>2.7288422592525401</v>
      </c>
      <c r="X2860" s="9" t="s">
        <v>86</v>
      </c>
      <c r="Y2860" s="9">
        <v>0</v>
      </c>
      <c r="Z2860" s="9">
        <v>1.0254859999999999E-2</v>
      </c>
      <c r="AA2860" s="9">
        <v>0</v>
      </c>
      <c r="AB2860" s="9">
        <v>7.9975593999999997E-3</v>
      </c>
      <c r="AQ2860" s="9">
        <f>K2860-'Processed Potentiostat'!$J$3</f>
        <v>-5.5790490999999998</v>
      </c>
    </row>
    <row r="2861" spans="1:43" x14ac:dyDescent="0.3">
      <c r="A2861">
        <v>2</v>
      </c>
      <c r="B2861">
        <v>0</v>
      </c>
      <c r="C2861">
        <v>0</v>
      </c>
      <c r="D2861">
        <v>1</v>
      </c>
      <c r="E2861">
        <v>0</v>
      </c>
      <c r="F2861">
        <v>0</v>
      </c>
      <c r="G2861">
        <v>0</v>
      </c>
      <c r="H2861" s="9">
        <v>1829.3385537870199</v>
      </c>
      <c r="I2861" s="9">
        <v>-1.8378923</v>
      </c>
      <c r="J2861" s="9">
        <v>-1.8379738000000001</v>
      </c>
      <c r="K2861" s="9">
        <v>-4.2514858000000002</v>
      </c>
      <c r="L2861" s="9">
        <v>-2.7296526604313001</v>
      </c>
      <c r="M2861" s="9">
        <v>-9.8267498</v>
      </c>
      <c r="N2861" s="9">
        <v>-9.8267498</v>
      </c>
      <c r="O2861" s="9">
        <v>-2.7296526604313001</v>
      </c>
      <c r="P2861">
        <v>0</v>
      </c>
      <c r="Q2861" s="9">
        <v>53.549995000000003</v>
      </c>
      <c r="R2861" s="9">
        <v>53927847.938615598</v>
      </c>
      <c r="S2861" s="9">
        <v>1051584342.1151299</v>
      </c>
      <c r="T2861" s="9">
        <v>-8.1040117875730202E-4</v>
      </c>
      <c r="U2861" s="9">
        <v>2.7296526604313001</v>
      </c>
      <c r="V2861" s="9">
        <v>0</v>
      </c>
      <c r="W2861" s="9">
        <v>2.7296526604313001</v>
      </c>
      <c r="X2861" s="9" t="s">
        <v>86</v>
      </c>
      <c r="Y2861" s="9">
        <v>0</v>
      </c>
      <c r="Z2861" s="9">
        <v>7.8141196000000007E-3</v>
      </c>
      <c r="AA2861" s="9">
        <v>0</v>
      </c>
      <c r="AB2861" s="9">
        <v>7.9776932999999998E-3</v>
      </c>
      <c r="AQ2861" s="9">
        <f>K2861-'Processed Potentiostat'!$J$3</f>
        <v>-4.2514858000000002</v>
      </c>
    </row>
    <row r="2862" spans="1:43" x14ac:dyDescent="0.3">
      <c r="A2862">
        <v>2</v>
      </c>
      <c r="B2862">
        <v>0</v>
      </c>
      <c r="C2862">
        <v>0</v>
      </c>
      <c r="D2862">
        <v>1</v>
      </c>
      <c r="E2862">
        <v>0</v>
      </c>
      <c r="F2862">
        <v>0</v>
      </c>
      <c r="G2862">
        <v>0</v>
      </c>
      <c r="H2862" s="9">
        <v>1830.1647537661399</v>
      </c>
      <c r="I2862" s="9">
        <v>-1.8378874000000001</v>
      </c>
      <c r="J2862" s="9">
        <v>-1.8381958</v>
      </c>
      <c r="K2862" s="9">
        <v>0.77855061999999997</v>
      </c>
      <c r="L2862" s="9">
        <v>-2.7304890667863102</v>
      </c>
      <c r="M2862" s="9">
        <v>-9.8297606000000002</v>
      </c>
      <c r="N2862" s="9">
        <v>-9.8297606000000002</v>
      </c>
      <c r="O2862" s="9">
        <v>-2.7304890667863102</v>
      </c>
      <c r="P2862">
        <v>0</v>
      </c>
      <c r="Q2862" s="9">
        <v>53.549995000000003</v>
      </c>
      <c r="R2862" s="9">
        <v>53927847.938615598</v>
      </c>
      <c r="S2862" s="9">
        <v>1027593882.00378</v>
      </c>
      <c r="T2862" s="9">
        <v>-8.3640635501014405E-4</v>
      </c>
      <c r="U2862" s="9">
        <v>2.7304890667863102</v>
      </c>
      <c r="V2862" s="9">
        <v>0</v>
      </c>
      <c r="W2862" s="9">
        <v>2.7304890667863102</v>
      </c>
      <c r="X2862" s="9" t="s">
        <v>86</v>
      </c>
      <c r="Y2862" s="9">
        <v>0</v>
      </c>
      <c r="Z2862" s="9">
        <v>1.4311285E-3</v>
      </c>
      <c r="AA2862" s="9">
        <v>0</v>
      </c>
      <c r="AB2862" s="9">
        <v>7.4534485999999999E-3</v>
      </c>
      <c r="AQ2862" s="9">
        <f>K2862-'Processed Potentiostat'!$J$3</f>
        <v>0.77855061999999997</v>
      </c>
    </row>
    <row r="2863" spans="1:43" x14ac:dyDescent="0.3">
      <c r="A2863">
        <v>2</v>
      </c>
      <c r="B2863">
        <v>0</v>
      </c>
      <c r="C2863">
        <v>0</v>
      </c>
      <c r="D2863">
        <v>1</v>
      </c>
      <c r="E2863">
        <v>0</v>
      </c>
      <c r="F2863">
        <v>0</v>
      </c>
      <c r="G2863">
        <v>0</v>
      </c>
      <c r="H2863" s="9">
        <v>1830.39355376036</v>
      </c>
      <c r="I2863" s="9">
        <v>-1.8379375</v>
      </c>
      <c r="J2863" s="9">
        <v>-1.8376920999999999</v>
      </c>
      <c r="K2863" s="9">
        <v>-4.2792634999999999</v>
      </c>
      <c r="L2863" s="9">
        <v>-2.73053595850884</v>
      </c>
      <c r="M2863" s="9">
        <v>-9.8299293999999993</v>
      </c>
      <c r="N2863" s="9">
        <v>-9.8299293999999993</v>
      </c>
      <c r="O2863" s="9">
        <v>-2.73053595850884</v>
      </c>
      <c r="P2863">
        <v>0</v>
      </c>
      <c r="Q2863" s="9">
        <v>53.549995000000003</v>
      </c>
      <c r="R2863" s="9">
        <v>53927847.938615598</v>
      </c>
      <c r="S2863" s="9">
        <v>1084484112.9976101</v>
      </c>
      <c r="T2863" s="9">
        <v>-4.6891722533803901E-5</v>
      </c>
      <c r="U2863" s="9">
        <v>2.73053595850884</v>
      </c>
      <c r="V2863" s="9">
        <v>0</v>
      </c>
      <c r="W2863" s="9">
        <v>2.73053595850884</v>
      </c>
      <c r="X2863" s="9" t="s">
        <v>86</v>
      </c>
      <c r="Y2863" s="9">
        <v>0</v>
      </c>
      <c r="Z2863" s="9">
        <v>7.8639686E-3</v>
      </c>
      <c r="AA2863" s="9">
        <v>0</v>
      </c>
      <c r="AB2863" s="9">
        <v>7.5263721000000004E-3</v>
      </c>
      <c r="AQ2863" s="9">
        <f>K2863-'Processed Potentiostat'!$J$3</f>
        <v>-4.2792634999999999</v>
      </c>
    </row>
    <row r="2864" spans="1:43" x14ac:dyDescent="0.3">
      <c r="A2864">
        <v>2</v>
      </c>
      <c r="B2864">
        <v>0</v>
      </c>
      <c r="C2864">
        <v>0</v>
      </c>
      <c r="D2864">
        <v>1</v>
      </c>
      <c r="E2864">
        <v>0</v>
      </c>
      <c r="F2864">
        <v>0</v>
      </c>
      <c r="G2864">
        <v>0</v>
      </c>
      <c r="H2864" s="9">
        <v>1830.47395375833</v>
      </c>
      <c r="I2864" s="9">
        <v>-1.8378357999999999</v>
      </c>
      <c r="J2864" s="9">
        <v>-1.8374972000000001</v>
      </c>
      <c r="K2864" s="9">
        <v>-9.3322315000000007</v>
      </c>
      <c r="L2864" s="9">
        <v>-2.7306888737055499</v>
      </c>
      <c r="M2864" s="9">
        <v>-9.8304796000000003</v>
      </c>
      <c r="N2864" s="9">
        <v>-9.8304796000000003</v>
      </c>
      <c r="O2864" s="9">
        <v>-2.7306888737055499</v>
      </c>
      <c r="P2864">
        <v>0</v>
      </c>
      <c r="Q2864" s="9">
        <v>53.549995000000003</v>
      </c>
      <c r="R2864" s="9">
        <v>53927847.938615598</v>
      </c>
      <c r="S2864" s="9">
        <v>1108281039.69682</v>
      </c>
      <c r="T2864" s="9">
        <v>-1.5291519670990099E-4</v>
      </c>
      <c r="U2864" s="9">
        <v>2.7306888737055499</v>
      </c>
      <c r="V2864" s="9">
        <v>0</v>
      </c>
      <c r="W2864" s="9">
        <v>2.7306888737055499</v>
      </c>
      <c r="X2864" s="9" t="s">
        <v>86</v>
      </c>
      <c r="Y2864" s="9">
        <v>0</v>
      </c>
      <c r="Z2864" s="9">
        <v>1.7147948999999999E-2</v>
      </c>
      <c r="AA2864" s="9">
        <v>0</v>
      </c>
      <c r="AB2864" s="9">
        <v>7.6292859999999999E-3</v>
      </c>
      <c r="AQ2864" s="9">
        <f>K2864-'Processed Potentiostat'!$J$3</f>
        <v>-9.3322315000000007</v>
      </c>
    </row>
    <row r="2865" spans="1:43" x14ac:dyDescent="0.3">
      <c r="A2865">
        <v>2</v>
      </c>
      <c r="B2865">
        <v>0</v>
      </c>
      <c r="C2865">
        <v>0</v>
      </c>
      <c r="D2865">
        <v>1</v>
      </c>
      <c r="E2865">
        <v>0</v>
      </c>
      <c r="F2865">
        <v>0</v>
      </c>
      <c r="G2865">
        <v>0</v>
      </c>
      <c r="H2865" s="9">
        <v>1830.66635375347</v>
      </c>
      <c r="I2865" s="9">
        <v>-1.8381231</v>
      </c>
      <c r="J2865" s="9">
        <v>-1.8382312999999999</v>
      </c>
      <c r="K2865" s="9">
        <v>-4.3104687000000004</v>
      </c>
      <c r="L2865" s="9">
        <v>-2.7311926373201798</v>
      </c>
      <c r="M2865" s="9">
        <v>-9.8322935000000005</v>
      </c>
      <c r="N2865" s="9">
        <v>-9.8322935000000005</v>
      </c>
      <c r="O2865" s="9">
        <v>-2.7311926373201798</v>
      </c>
      <c r="P2865">
        <v>0</v>
      </c>
      <c r="Q2865" s="9">
        <v>53.549995000000003</v>
      </c>
      <c r="R2865" s="9">
        <v>53927847.938615598</v>
      </c>
      <c r="S2865" s="9">
        <v>1024069700.8805799</v>
      </c>
      <c r="T2865" s="9">
        <v>-5.0376361462811604E-4</v>
      </c>
      <c r="U2865" s="9">
        <v>2.7311926373201798</v>
      </c>
      <c r="V2865" s="9">
        <v>0</v>
      </c>
      <c r="W2865" s="9">
        <v>2.7311926373201798</v>
      </c>
      <c r="X2865" s="9" t="s">
        <v>86</v>
      </c>
      <c r="Y2865" s="9">
        <v>0</v>
      </c>
      <c r="Z2865" s="9">
        <v>7.9236384000000003E-3</v>
      </c>
      <c r="AA2865" s="9">
        <v>0</v>
      </c>
      <c r="AB2865" s="9">
        <v>7.8204172000000006E-3</v>
      </c>
      <c r="AQ2865" s="9">
        <f>K2865-'Processed Potentiostat'!$J$3</f>
        <v>-4.3104687000000004</v>
      </c>
    </row>
    <row r="2866" spans="1:43" x14ac:dyDescent="0.3">
      <c r="A2866">
        <v>2</v>
      </c>
      <c r="B2866">
        <v>0</v>
      </c>
      <c r="C2866">
        <v>0</v>
      </c>
      <c r="D2866">
        <v>1</v>
      </c>
      <c r="E2866">
        <v>0</v>
      </c>
      <c r="F2866">
        <v>0</v>
      </c>
      <c r="G2866">
        <v>0</v>
      </c>
      <c r="H2866" s="9">
        <v>1831.66635372821</v>
      </c>
      <c r="I2866" s="9">
        <v>-1.837907</v>
      </c>
      <c r="J2866" s="9">
        <v>-1.8379874</v>
      </c>
      <c r="K2866" s="9">
        <v>-2.8028909999999998</v>
      </c>
      <c r="L2866" s="9">
        <v>-2.73215568638058</v>
      </c>
      <c r="M2866" s="9">
        <v>-9.8357600999999999</v>
      </c>
      <c r="N2866" s="9">
        <v>-9.8357600999999999</v>
      </c>
      <c r="O2866" s="9">
        <v>-2.73215568638058</v>
      </c>
      <c r="P2866">
        <v>0</v>
      </c>
      <c r="Q2866" s="9">
        <v>53.549995000000003</v>
      </c>
      <c r="R2866" s="9">
        <v>53927847.938615598</v>
      </c>
      <c r="S2866" s="9">
        <v>1051022385.1465501</v>
      </c>
      <c r="T2866" s="9">
        <v>-9.63049060397569E-4</v>
      </c>
      <c r="U2866" s="9">
        <v>2.73215568638058</v>
      </c>
      <c r="V2866" s="9">
        <v>0</v>
      </c>
      <c r="W2866" s="9">
        <v>2.73215568638058</v>
      </c>
      <c r="X2866" s="9" t="s">
        <v>86</v>
      </c>
      <c r="Y2866" s="9">
        <v>0</v>
      </c>
      <c r="Z2866" s="9">
        <v>5.1516783000000003E-3</v>
      </c>
      <c r="AA2866" s="9">
        <v>0</v>
      </c>
      <c r="AB2866" s="9">
        <v>7.6557077000000001E-3</v>
      </c>
      <c r="AQ2866" s="9">
        <f>K2866-'Processed Potentiostat'!$J$3</f>
        <v>-2.8028909999999998</v>
      </c>
    </row>
    <row r="2867" spans="1:43" x14ac:dyDescent="0.3">
      <c r="A2867">
        <v>2</v>
      </c>
      <c r="B2867">
        <v>0</v>
      </c>
      <c r="C2867">
        <v>0</v>
      </c>
      <c r="D2867">
        <v>1</v>
      </c>
      <c r="E2867">
        <v>0</v>
      </c>
      <c r="F2867">
        <v>0</v>
      </c>
      <c r="G2867">
        <v>0</v>
      </c>
      <c r="H2867" s="9">
        <v>1831.9547537209201</v>
      </c>
      <c r="I2867" s="9">
        <v>-1.8380240999999999</v>
      </c>
      <c r="J2867" s="9">
        <v>-1.8378121999999999</v>
      </c>
      <c r="K2867" s="9">
        <v>-7.8472738</v>
      </c>
      <c r="L2867" s="9">
        <v>-2.7325085833732099</v>
      </c>
      <c r="M2867" s="9">
        <v>-9.8370314000000008</v>
      </c>
      <c r="N2867" s="9">
        <v>-9.8370314000000008</v>
      </c>
      <c r="O2867" s="9">
        <v>-2.7325085833732099</v>
      </c>
      <c r="P2867">
        <v>0</v>
      </c>
      <c r="Q2867" s="9">
        <v>53.549995000000003</v>
      </c>
      <c r="R2867" s="9">
        <v>53927847.938615598</v>
      </c>
      <c r="S2867" s="9">
        <v>1071135124.34126</v>
      </c>
      <c r="T2867" s="9">
        <v>-3.52896992630746E-4</v>
      </c>
      <c r="U2867" s="9">
        <v>2.7325085833732099</v>
      </c>
      <c r="V2867" s="9">
        <v>0</v>
      </c>
      <c r="W2867" s="9">
        <v>2.7325085833732099</v>
      </c>
      <c r="X2867" s="9" t="s">
        <v>86</v>
      </c>
      <c r="Y2867" s="9">
        <v>0</v>
      </c>
      <c r="Z2867" s="9">
        <v>1.4421814999999999E-2</v>
      </c>
      <c r="AA2867" s="9">
        <v>0</v>
      </c>
      <c r="AB2867" s="9">
        <v>7.4939708999999998E-3</v>
      </c>
      <c r="AQ2867" s="9">
        <f>K2867-'Processed Potentiostat'!$J$3</f>
        <v>-7.8472738</v>
      </c>
    </row>
    <row r="2868" spans="1:43" x14ac:dyDescent="0.3">
      <c r="A2868">
        <v>2</v>
      </c>
      <c r="B2868">
        <v>0</v>
      </c>
      <c r="C2868">
        <v>0</v>
      </c>
      <c r="D2868">
        <v>1</v>
      </c>
      <c r="E2868">
        <v>0</v>
      </c>
      <c r="F2868">
        <v>0</v>
      </c>
      <c r="G2868">
        <v>0</v>
      </c>
      <c r="H2868" s="9">
        <v>1832.10575371711</v>
      </c>
      <c r="I2868" s="9">
        <v>-1.8378555999999999</v>
      </c>
      <c r="J2868" s="9">
        <v>-1.8380666999999999</v>
      </c>
      <c r="K2868" s="9">
        <v>-2.8255938999999999</v>
      </c>
      <c r="L2868" s="9">
        <v>-2.7327349102036602</v>
      </c>
      <c r="M2868" s="9">
        <v>-9.8378458000000002</v>
      </c>
      <c r="N2868" s="9">
        <v>-9.8378458000000002</v>
      </c>
      <c r="O2868" s="9">
        <v>-2.7327349102036602</v>
      </c>
      <c r="P2868">
        <v>0</v>
      </c>
      <c r="Q2868" s="9">
        <v>53.549995000000003</v>
      </c>
      <c r="R2868" s="9">
        <v>53927847.938615598</v>
      </c>
      <c r="S2868" s="9">
        <v>1042448897.9119999</v>
      </c>
      <c r="T2868" s="9">
        <v>-2.2632683045298299E-4</v>
      </c>
      <c r="U2868" s="9">
        <v>2.7327349102036602</v>
      </c>
      <c r="V2868" s="9">
        <v>0</v>
      </c>
      <c r="W2868" s="9">
        <v>2.7327349102036602</v>
      </c>
      <c r="X2868" s="9" t="s">
        <v>86</v>
      </c>
      <c r="Y2868" s="9">
        <v>0</v>
      </c>
      <c r="Z2868" s="9">
        <v>5.1936302000000004E-3</v>
      </c>
      <c r="AA2868" s="9">
        <v>0</v>
      </c>
      <c r="AB2868" s="9">
        <v>7.7646216000000004E-3</v>
      </c>
      <c r="AQ2868" s="9">
        <f>K2868-'Processed Potentiostat'!$J$3</f>
        <v>-2.8255938999999999</v>
      </c>
    </row>
    <row r="2869" spans="1:43" x14ac:dyDescent="0.3">
      <c r="A2869">
        <v>2</v>
      </c>
      <c r="B2869">
        <v>0</v>
      </c>
      <c r="C2869">
        <v>0</v>
      </c>
      <c r="D2869">
        <v>1</v>
      </c>
      <c r="E2869">
        <v>0</v>
      </c>
      <c r="F2869">
        <v>0</v>
      </c>
      <c r="G2869">
        <v>0</v>
      </c>
      <c r="H2869" s="9">
        <v>1832.5347537062701</v>
      </c>
      <c r="I2869" s="9">
        <v>-1.8380510000000001</v>
      </c>
      <c r="J2869" s="9">
        <v>-1.8377618</v>
      </c>
      <c r="K2869" s="9">
        <v>-7.8645963999999999</v>
      </c>
      <c r="L2869" s="9">
        <v>-2.7330983141075702</v>
      </c>
      <c r="M2869" s="9">
        <v>-9.8391541999999994</v>
      </c>
      <c r="N2869" s="9">
        <v>-9.8391541999999994</v>
      </c>
      <c r="O2869" s="9">
        <v>-2.7330983141075702</v>
      </c>
      <c r="P2869">
        <v>0</v>
      </c>
      <c r="Q2869" s="9">
        <v>53.549995000000003</v>
      </c>
      <c r="R2869" s="9">
        <v>53927847.938615598</v>
      </c>
      <c r="S2869" s="9">
        <v>1077256743.46453</v>
      </c>
      <c r="T2869" s="9">
        <v>-3.6340390390820999E-4</v>
      </c>
      <c r="U2869" s="9">
        <v>2.7330983141075702</v>
      </c>
      <c r="V2869" s="9">
        <v>0</v>
      </c>
      <c r="W2869" s="9">
        <v>2.7330983141075702</v>
      </c>
      <c r="X2869" s="9" t="s">
        <v>86</v>
      </c>
      <c r="Y2869" s="9">
        <v>0</v>
      </c>
      <c r="Z2869" s="9">
        <v>1.4453255E-2</v>
      </c>
      <c r="AA2869" s="9">
        <v>0</v>
      </c>
      <c r="AB2869" s="9">
        <v>7.5957701000000004E-3</v>
      </c>
      <c r="AQ2869" s="9">
        <f>K2869-'Processed Potentiostat'!$J$3</f>
        <v>-7.8645963999999999</v>
      </c>
    </row>
    <row r="2870" spans="1:43" x14ac:dyDescent="0.3">
      <c r="A2870">
        <v>2</v>
      </c>
      <c r="B2870">
        <v>0</v>
      </c>
      <c r="C2870">
        <v>0</v>
      </c>
      <c r="D2870">
        <v>1</v>
      </c>
      <c r="E2870">
        <v>0</v>
      </c>
      <c r="F2870">
        <v>0</v>
      </c>
      <c r="G2870">
        <v>0</v>
      </c>
      <c r="H2870" s="9">
        <v>1832.63375370377</v>
      </c>
      <c r="I2870" s="9">
        <v>-1.8381376</v>
      </c>
      <c r="J2870" s="9">
        <v>-1.8378410000000001</v>
      </c>
      <c r="K2870" s="9">
        <v>-12.895200000000001</v>
      </c>
      <c r="L2870" s="9">
        <v>-2.7333457463039199</v>
      </c>
      <c r="M2870" s="9">
        <v>-9.8400449999999999</v>
      </c>
      <c r="N2870" s="9">
        <v>-9.8400449999999999</v>
      </c>
      <c r="O2870" s="9">
        <v>-2.7333457463039199</v>
      </c>
      <c r="P2870">
        <v>0</v>
      </c>
      <c r="Q2870" s="9">
        <v>53.549995000000003</v>
      </c>
      <c r="R2870" s="9">
        <v>53927847.938615598</v>
      </c>
      <c r="S2870" s="9">
        <v>1068120093.52346</v>
      </c>
      <c r="T2870" s="9">
        <v>-2.4743219635236998E-4</v>
      </c>
      <c r="U2870" s="9">
        <v>2.7333457463039199</v>
      </c>
      <c r="V2870" s="9">
        <v>0</v>
      </c>
      <c r="W2870" s="9">
        <v>2.7333457463039199</v>
      </c>
      <c r="X2870" s="9" t="s">
        <v>86</v>
      </c>
      <c r="Y2870" s="9">
        <v>0</v>
      </c>
      <c r="Z2870" s="9">
        <v>2.3699326E-2</v>
      </c>
      <c r="AA2870" s="9">
        <v>0</v>
      </c>
      <c r="AB2870" s="9">
        <v>7.3405787999999998E-3</v>
      </c>
      <c r="AQ2870" s="9">
        <f>K2870-'Processed Potentiostat'!$J$3</f>
        <v>-12.895200000000001</v>
      </c>
    </row>
    <row r="2871" spans="1:43" x14ac:dyDescent="0.3">
      <c r="A2871">
        <v>2</v>
      </c>
      <c r="B2871">
        <v>0</v>
      </c>
      <c r="C2871">
        <v>0</v>
      </c>
      <c r="D2871">
        <v>1</v>
      </c>
      <c r="E2871">
        <v>0</v>
      </c>
      <c r="F2871">
        <v>0</v>
      </c>
      <c r="G2871">
        <v>0</v>
      </c>
      <c r="H2871" s="9">
        <v>1832.71275370178</v>
      </c>
      <c r="I2871" s="9">
        <v>-1.8379543</v>
      </c>
      <c r="J2871" s="9">
        <v>-1.8375570999999999</v>
      </c>
      <c r="K2871" s="9">
        <v>-17.915009999999999</v>
      </c>
      <c r="L2871" s="9">
        <v>-2.7336662705619599</v>
      </c>
      <c r="M2871" s="9">
        <v>-9.8411989000000002</v>
      </c>
      <c r="N2871" s="9">
        <v>-9.8411989000000002</v>
      </c>
      <c r="O2871" s="9">
        <v>-2.7336662705619599</v>
      </c>
      <c r="P2871">
        <v>0</v>
      </c>
      <c r="Q2871" s="9">
        <v>53.549995000000003</v>
      </c>
      <c r="R2871" s="9">
        <v>53927847.938615598</v>
      </c>
      <c r="S2871" s="9">
        <v>1102078921.4417601</v>
      </c>
      <c r="T2871" s="9">
        <v>-3.20524258030641E-4</v>
      </c>
      <c r="U2871" s="9">
        <v>2.7336662705619599</v>
      </c>
      <c r="V2871" s="9">
        <v>0</v>
      </c>
      <c r="W2871" s="9">
        <v>2.7336662705619599</v>
      </c>
      <c r="X2871" s="9" t="s">
        <v>86</v>
      </c>
      <c r="Y2871" s="9">
        <v>0</v>
      </c>
      <c r="Z2871" s="9">
        <v>3.2919853999999998E-2</v>
      </c>
      <c r="AA2871" s="9">
        <v>0</v>
      </c>
      <c r="AB2871" s="9">
        <v>7.4778906999999999E-3</v>
      </c>
      <c r="AQ2871" s="9">
        <f>K2871-'Processed Potentiostat'!$J$3</f>
        <v>-17.915009999999999</v>
      </c>
    </row>
    <row r="2872" spans="1:43" x14ac:dyDescent="0.3">
      <c r="A2872">
        <v>2</v>
      </c>
      <c r="B2872">
        <v>0</v>
      </c>
      <c r="C2872">
        <v>0</v>
      </c>
      <c r="D2872">
        <v>1</v>
      </c>
      <c r="E2872">
        <v>0</v>
      </c>
      <c r="F2872">
        <v>0</v>
      </c>
      <c r="G2872">
        <v>0</v>
      </c>
      <c r="H2872" s="9">
        <v>1832.7529537007599</v>
      </c>
      <c r="I2872" s="9">
        <v>-1.8380117</v>
      </c>
      <c r="J2872" s="9">
        <v>-1.8375747</v>
      </c>
      <c r="K2872" s="9">
        <v>-23.009224</v>
      </c>
      <c r="L2872" s="9">
        <v>-2.7338897312575399</v>
      </c>
      <c r="M2872" s="9">
        <v>-9.8420029000000007</v>
      </c>
      <c r="N2872" s="9">
        <v>-9.8420029000000007</v>
      </c>
      <c r="O2872" s="9">
        <v>-2.7338897312575399</v>
      </c>
      <c r="P2872">
        <v>0</v>
      </c>
      <c r="Q2872" s="9">
        <v>53.549995000000003</v>
      </c>
      <c r="R2872" s="9">
        <v>53927847.938615598</v>
      </c>
      <c r="S2872" s="9">
        <v>1100003951.0571799</v>
      </c>
      <c r="T2872" s="9">
        <v>-2.23460695584876E-4</v>
      </c>
      <c r="U2872" s="9">
        <v>2.7338897312575399</v>
      </c>
      <c r="V2872" s="9">
        <v>0</v>
      </c>
      <c r="W2872" s="9">
        <v>2.7338897312575399</v>
      </c>
      <c r="X2872" s="9" t="s">
        <v>86</v>
      </c>
      <c r="Y2872" s="9">
        <v>0</v>
      </c>
      <c r="Z2872" s="9">
        <v>4.2281169E-2</v>
      </c>
      <c r="AA2872" s="9">
        <v>0</v>
      </c>
      <c r="AB2872" s="9">
        <v>7.5556607999999999E-3</v>
      </c>
      <c r="AQ2872" s="9">
        <f>K2872-'Processed Potentiostat'!$J$3</f>
        <v>-23.009224</v>
      </c>
    </row>
    <row r="2873" spans="1:43" x14ac:dyDescent="0.3">
      <c r="A2873">
        <v>2</v>
      </c>
      <c r="B2873">
        <v>0</v>
      </c>
      <c r="C2873">
        <v>0</v>
      </c>
      <c r="D2873">
        <v>1</v>
      </c>
      <c r="E2873">
        <v>0</v>
      </c>
      <c r="F2873">
        <v>0</v>
      </c>
      <c r="G2873">
        <v>0</v>
      </c>
      <c r="H2873" s="9">
        <v>1832.7957536996801</v>
      </c>
      <c r="I2873" s="9">
        <v>-1.8381079</v>
      </c>
      <c r="J2873" s="9">
        <v>-1.8378717</v>
      </c>
      <c r="K2873" s="9">
        <v>-28.072914000000001</v>
      </c>
      <c r="L2873" s="9">
        <v>-2.7341834366594902</v>
      </c>
      <c r="M2873" s="9">
        <v>-9.8430605</v>
      </c>
      <c r="N2873" s="9">
        <v>-9.8430605</v>
      </c>
      <c r="O2873" s="9">
        <v>-2.7341834366594902</v>
      </c>
      <c r="P2873">
        <v>0</v>
      </c>
      <c r="Q2873" s="9">
        <v>53.549995000000003</v>
      </c>
      <c r="R2873" s="9">
        <v>53927847.938615598</v>
      </c>
      <c r="S2873" s="9">
        <v>1064918779.8738199</v>
      </c>
      <c r="T2873" s="9">
        <v>-2.9370540195028302E-4</v>
      </c>
      <c r="U2873" s="9">
        <v>2.7341834366594902</v>
      </c>
      <c r="V2873" s="9">
        <v>0</v>
      </c>
      <c r="W2873" s="9">
        <v>2.7341834366594902</v>
      </c>
      <c r="X2873" s="9" t="s">
        <v>86</v>
      </c>
      <c r="Y2873" s="9">
        <v>0</v>
      </c>
      <c r="Z2873" s="9">
        <v>5.1594413999999998E-2</v>
      </c>
      <c r="AA2873" s="9">
        <v>0</v>
      </c>
      <c r="AB2873" s="9">
        <v>7.5937532999999996E-3</v>
      </c>
      <c r="AQ2873" s="9">
        <f>K2873-'Processed Potentiostat'!$J$3</f>
        <v>-28.072914000000001</v>
      </c>
    </row>
    <row r="2874" spans="1:43" x14ac:dyDescent="0.3">
      <c r="A2874">
        <v>2</v>
      </c>
      <c r="B2874">
        <v>0</v>
      </c>
      <c r="C2874">
        <v>0</v>
      </c>
      <c r="D2874">
        <v>1</v>
      </c>
      <c r="E2874">
        <v>0</v>
      </c>
      <c r="F2874">
        <v>0</v>
      </c>
      <c r="G2874">
        <v>0</v>
      </c>
      <c r="H2874" s="9">
        <v>1832.87475369768</v>
      </c>
      <c r="I2874" s="9">
        <v>-1.8381426000000001</v>
      </c>
      <c r="J2874" s="9">
        <v>-1.8378829999999999</v>
      </c>
      <c r="K2874" s="9">
        <v>-33.183154999999999</v>
      </c>
      <c r="L2874" s="9">
        <v>-2.7348115676796101</v>
      </c>
      <c r="M2874" s="9">
        <v>-9.8453216999999995</v>
      </c>
      <c r="N2874" s="9">
        <v>-9.8453216999999995</v>
      </c>
      <c r="O2874" s="9">
        <v>-2.7348115676796101</v>
      </c>
      <c r="P2874">
        <v>0</v>
      </c>
      <c r="Q2874" s="9">
        <v>53.549995000000003</v>
      </c>
      <c r="R2874" s="9">
        <v>53927847.938615598</v>
      </c>
      <c r="S2874" s="9">
        <v>1063864156.98668</v>
      </c>
      <c r="T2874" s="9">
        <v>-6.2813102012215696E-4</v>
      </c>
      <c r="U2874" s="9">
        <v>2.7348115676796101</v>
      </c>
      <c r="V2874" s="9">
        <v>0</v>
      </c>
      <c r="W2874" s="9">
        <v>2.7348115676796101</v>
      </c>
      <c r="X2874" s="9" t="s">
        <v>86</v>
      </c>
      <c r="Y2874" s="9">
        <v>0</v>
      </c>
      <c r="Z2874" s="9">
        <v>6.0986757000000003E-2</v>
      </c>
      <c r="AA2874" s="9">
        <v>0</v>
      </c>
      <c r="AB2874" s="9">
        <v>7.3377885999999998E-3</v>
      </c>
      <c r="AQ2874" s="9">
        <f>K2874-'Processed Potentiostat'!$J$3</f>
        <v>-33.183154999999999</v>
      </c>
    </row>
    <row r="2875" spans="1:43" x14ac:dyDescent="0.3">
      <c r="A2875">
        <v>2</v>
      </c>
      <c r="B2875">
        <v>0</v>
      </c>
      <c r="C2875">
        <v>0</v>
      </c>
      <c r="D2875">
        <v>1</v>
      </c>
      <c r="E2875">
        <v>0</v>
      </c>
      <c r="F2875">
        <v>0</v>
      </c>
      <c r="G2875">
        <v>0</v>
      </c>
      <c r="H2875" s="9">
        <v>1832.9863536948601</v>
      </c>
      <c r="I2875" s="9">
        <v>-1.8379125999999999</v>
      </c>
      <c r="J2875" s="9">
        <v>-1.8381080999999999</v>
      </c>
      <c r="K2875" s="9">
        <v>-28.170591000000002</v>
      </c>
      <c r="L2875" s="9">
        <v>-2.7358013341549698</v>
      </c>
      <c r="M2875" s="9">
        <v>-9.8488845999999999</v>
      </c>
      <c r="N2875" s="9">
        <v>-9.8488845999999999</v>
      </c>
      <c r="O2875" s="9">
        <v>-2.7358013341549698</v>
      </c>
      <c r="P2875">
        <v>0</v>
      </c>
      <c r="Q2875" s="9">
        <v>53.549995000000003</v>
      </c>
      <c r="R2875" s="9">
        <v>53927847.938615598</v>
      </c>
      <c r="S2875" s="9">
        <v>1039077605.96278</v>
      </c>
      <c r="T2875" s="9">
        <v>-9.8976647535975394E-4</v>
      </c>
      <c r="U2875" s="9">
        <v>2.7358013341549698</v>
      </c>
      <c r="V2875" s="9">
        <v>0</v>
      </c>
      <c r="W2875" s="9">
        <v>2.7358013341549698</v>
      </c>
      <c r="X2875" s="9" t="s">
        <v>86</v>
      </c>
      <c r="Y2875" s="9">
        <v>0</v>
      </c>
      <c r="Z2875" s="9">
        <v>5.1780593E-2</v>
      </c>
      <c r="AA2875" s="9">
        <v>0</v>
      </c>
      <c r="AB2875" s="9">
        <v>7.379455E-3</v>
      </c>
      <c r="AQ2875" s="9">
        <f>K2875-'Processed Potentiostat'!$J$3</f>
        <v>-28.170591000000002</v>
      </c>
    </row>
    <row r="2876" spans="1:43" x14ac:dyDescent="0.3">
      <c r="A2876">
        <v>2</v>
      </c>
      <c r="B2876">
        <v>0</v>
      </c>
      <c r="C2876">
        <v>0</v>
      </c>
      <c r="D2876">
        <v>1</v>
      </c>
      <c r="E2876">
        <v>0</v>
      </c>
      <c r="F2876">
        <v>0</v>
      </c>
      <c r="G2876">
        <v>0</v>
      </c>
      <c r="H2876" s="9">
        <v>1833.10275369192</v>
      </c>
      <c r="I2876" s="9">
        <v>-1.8378626</v>
      </c>
      <c r="J2876" s="9">
        <v>-1.8383383</v>
      </c>
      <c r="K2876" s="9">
        <v>-23.117588000000001</v>
      </c>
      <c r="L2876" s="9">
        <v>-2.7366902646393201</v>
      </c>
      <c r="M2876" s="9">
        <v>-9.8520851</v>
      </c>
      <c r="N2876" s="9">
        <v>-9.8520851</v>
      </c>
      <c r="O2876" s="9">
        <v>-2.7366902646393201</v>
      </c>
      <c r="P2876">
        <v>0</v>
      </c>
      <c r="Q2876" s="9">
        <v>53.549995000000003</v>
      </c>
      <c r="R2876" s="9">
        <v>53927847.938615598</v>
      </c>
      <c r="S2876" s="9">
        <v>1014865105.28552</v>
      </c>
      <c r="T2876" s="9">
        <v>-8.8893048434757205E-4</v>
      </c>
      <c r="U2876" s="9">
        <v>2.7366902646393201</v>
      </c>
      <c r="V2876" s="9">
        <v>0</v>
      </c>
      <c r="W2876" s="9">
        <v>2.7366902646393201</v>
      </c>
      <c r="X2876" s="9" t="s">
        <v>86</v>
      </c>
      <c r="Y2876" s="9">
        <v>0</v>
      </c>
      <c r="Z2876" s="9">
        <v>4.2497948000000001E-2</v>
      </c>
      <c r="AA2876" s="9">
        <v>0</v>
      </c>
      <c r="AB2876" s="9">
        <v>7.4734190000000002E-3</v>
      </c>
      <c r="AQ2876" s="9">
        <f>K2876-'Processed Potentiostat'!$J$3</f>
        <v>-23.117588000000001</v>
      </c>
    </row>
    <row r="2877" spans="1:43" x14ac:dyDescent="0.3">
      <c r="A2877">
        <v>2</v>
      </c>
      <c r="B2877">
        <v>0</v>
      </c>
      <c r="C2877">
        <v>0</v>
      </c>
      <c r="D2877">
        <v>1</v>
      </c>
      <c r="E2877">
        <v>0</v>
      </c>
      <c r="F2877">
        <v>0</v>
      </c>
      <c r="G2877">
        <v>0</v>
      </c>
      <c r="H2877" s="9">
        <v>1833.14635369082</v>
      </c>
      <c r="I2877" s="9">
        <v>-1.8378402</v>
      </c>
      <c r="J2877" s="9">
        <v>-1.8380059</v>
      </c>
      <c r="K2877" s="9">
        <v>-18.111512999999999</v>
      </c>
      <c r="L2877" s="9">
        <v>-2.7369485444741701</v>
      </c>
      <c r="M2877" s="9">
        <v>-9.8530148999999998</v>
      </c>
      <c r="N2877" s="9">
        <v>-9.8530148999999998</v>
      </c>
      <c r="O2877" s="9">
        <v>-2.7369485444741701</v>
      </c>
      <c r="P2877">
        <v>0</v>
      </c>
      <c r="Q2877" s="9">
        <v>53.549995000000003</v>
      </c>
      <c r="R2877" s="9">
        <v>53927847.938615598</v>
      </c>
      <c r="S2877" s="9">
        <v>1050792316.2384599</v>
      </c>
      <c r="T2877" s="9">
        <v>-2.5827983485315897E-4</v>
      </c>
      <c r="U2877" s="9">
        <v>2.7369485444741701</v>
      </c>
      <c r="V2877" s="9">
        <v>0</v>
      </c>
      <c r="W2877" s="9">
        <v>2.7369485444741701</v>
      </c>
      <c r="X2877" s="9" t="s">
        <v>86</v>
      </c>
      <c r="Y2877" s="9">
        <v>0</v>
      </c>
      <c r="Z2877" s="9">
        <v>3.3289066999999999E-2</v>
      </c>
      <c r="AA2877" s="9">
        <v>0</v>
      </c>
      <c r="AB2877" s="9">
        <v>7.7736927000000003E-3</v>
      </c>
      <c r="AQ2877" s="9">
        <f>K2877-'Processed Potentiostat'!$J$3</f>
        <v>-18.111512999999999</v>
      </c>
    </row>
    <row r="2878" spans="1:43" x14ac:dyDescent="0.3">
      <c r="A2878">
        <v>2</v>
      </c>
      <c r="B2878">
        <v>0</v>
      </c>
      <c r="C2878">
        <v>0</v>
      </c>
      <c r="D2878">
        <v>1</v>
      </c>
      <c r="E2878">
        <v>0</v>
      </c>
      <c r="F2878">
        <v>0</v>
      </c>
      <c r="G2878">
        <v>0</v>
      </c>
      <c r="H2878" s="9">
        <v>1833.28395368735</v>
      </c>
      <c r="I2878" s="9">
        <v>-1.8379786</v>
      </c>
      <c r="J2878" s="9">
        <v>-1.8383138000000001</v>
      </c>
      <c r="K2878" s="9">
        <v>-13.059271000000001</v>
      </c>
      <c r="L2878" s="9">
        <v>-2.7376027988318299</v>
      </c>
      <c r="M2878" s="9">
        <v>-9.8553704999999994</v>
      </c>
      <c r="N2878" s="9">
        <v>-9.8553704999999994</v>
      </c>
      <c r="O2878" s="9">
        <v>-2.7376027988318299</v>
      </c>
      <c r="P2878">
        <v>0</v>
      </c>
      <c r="Q2878" s="9">
        <v>53.549995000000003</v>
      </c>
      <c r="R2878" s="9">
        <v>53927847.938615598</v>
      </c>
      <c r="S2878" s="9">
        <v>1017754014.07643</v>
      </c>
      <c r="T2878" s="9">
        <v>-6.5425435765620299E-4</v>
      </c>
      <c r="U2878" s="9">
        <v>2.7376027988318299</v>
      </c>
      <c r="V2878" s="9">
        <v>0</v>
      </c>
      <c r="W2878" s="9">
        <v>2.7376027988318299</v>
      </c>
      <c r="X2878" s="9" t="s">
        <v>86</v>
      </c>
      <c r="Y2878" s="9">
        <v>0</v>
      </c>
      <c r="Z2878" s="9">
        <v>2.4007036999999998E-2</v>
      </c>
      <c r="AA2878" s="9">
        <v>0</v>
      </c>
      <c r="AB2878" s="9">
        <v>7.9096379000000005E-3</v>
      </c>
      <c r="AQ2878" s="9">
        <f>K2878-'Processed Potentiostat'!$J$3</f>
        <v>-13.059271000000001</v>
      </c>
    </row>
    <row r="2879" spans="1:43" x14ac:dyDescent="0.3">
      <c r="A2879">
        <v>2</v>
      </c>
      <c r="B2879">
        <v>0</v>
      </c>
      <c r="C2879">
        <v>0</v>
      </c>
      <c r="D2879">
        <v>1</v>
      </c>
      <c r="E2879">
        <v>0</v>
      </c>
      <c r="F2879">
        <v>0</v>
      </c>
      <c r="G2879">
        <v>0</v>
      </c>
      <c r="H2879" s="9">
        <v>1833.4425536833401</v>
      </c>
      <c r="I2879" s="9">
        <v>-1.8380373000000001</v>
      </c>
      <c r="J2879" s="9">
        <v>-1.8383617000000001</v>
      </c>
      <c r="K2879" s="9">
        <v>-8.0352630999999999</v>
      </c>
      <c r="L2879" s="9">
        <v>-2.7380889039277498</v>
      </c>
      <c r="M2879" s="9">
        <v>-9.8571205000000006</v>
      </c>
      <c r="N2879" s="9">
        <v>-9.8571205000000006</v>
      </c>
      <c r="O2879" s="9">
        <v>-2.7380889039277498</v>
      </c>
      <c r="P2879">
        <v>0</v>
      </c>
      <c r="Q2879" s="9">
        <v>53.549995000000003</v>
      </c>
      <c r="R2879" s="9">
        <v>53927847.938615598</v>
      </c>
      <c r="S2879" s="9">
        <v>1012941036.15738</v>
      </c>
      <c r="T2879" s="9">
        <v>-4.8610509591595603E-4</v>
      </c>
      <c r="U2879" s="9">
        <v>2.7380889039277498</v>
      </c>
      <c r="V2879" s="9">
        <v>0</v>
      </c>
      <c r="W2879" s="9">
        <v>2.7380889039277498</v>
      </c>
      <c r="X2879" s="9" t="s">
        <v>86</v>
      </c>
      <c r="Y2879" s="9">
        <v>0</v>
      </c>
      <c r="Z2879" s="9">
        <v>1.477172E-2</v>
      </c>
      <c r="AA2879" s="9">
        <v>0</v>
      </c>
      <c r="AB2879" s="9">
        <v>7.7980482000000002E-3</v>
      </c>
      <c r="AQ2879" s="9">
        <f>K2879-'Processed Potentiostat'!$J$3</f>
        <v>-8.0352630999999999</v>
      </c>
    </row>
    <row r="2880" spans="1:43" x14ac:dyDescent="0.3">
      <c r="A2880">
        <v>2</v>
      </c>
      <c r="B2880">
        <v>0</v>
      </c>
      <c r="C2880">
        <v>0</v>
      </c>
      <c r="D2880">
        <v>1</v>
      </c>
      <c r="E2880">
        <v>0</v>
      </c>
      <c r="F2880">
        <v>0</v>
      </c>
      <c r="G2880">
        <v>0</v>
      </c>
      <c r="H2880" s="9">
        <v>1833.86415367269</v>
      </c>
      <c r="I2880" s="9">
        <v>-1.8379167000000001</v>
      </c>
      <c r="J2880" s="9">
        <v>-1.8382305000000001</v>
      </c>
      <c r="K2880" s="9">
        <v>-2.9524951000000001</v>
      </c>
      <c r="L2880" s="9">
        <v>-2.7389664450630198</v>
      </c>
      <c r="M2880" s="9">
        <v>-9.8602790999999996</v>
      </c>
      <c r="N2880" s="9">
        <v>-9.8602790999999996</v>
      </c>
      <c r="O2880" s="9">
        <v>-2.7389664450630198</v>
      </c>
      <c r="P2880">
        <v>0</v>
      </c>
      <c r="Q2880" s="9">
        <v>53.549995000000003</v>
      </c>
      <c r="R2880" s="9">
        <v>53927847.938615598</v>
      </c>
      <c r="S2880" s="9">
        <v>1027061805.62068</v>
      </c>
      <c r="T2880" s="9">
        <v>-8.7754113527171995E-4</v>
      </c>
      <c r="U2880" s="9">
        <v>2.7389664450630198</v>
      </c>
      <c r="V2880" s="9">
        <v>0</v>
      </c>
      <c r="W2880" s="9">
        <v>2.7389664450630198</v>
      </c>
      <c r="X2880" s="9" t="s">
        <v>86</v>
      </c>
      <c r="Y2880" s="9">
        <v>0</v>
      </c>
      <c r="Z2880" s="9">
        <v>5.4273665999999996E-3</v>
      </c>
      <c r="AA2880" s="9">
        <v>0</v>
      </c>
      <c r="AB2880" s="9">
        <v>7.3390021000000003E-3</v>
      </c>
      <c r="AQ2880" s="9">
        <f>K2880-'Processed Potentiostat'!$J$3</f>
        <v>-2.9524951000000001</v>
      </c>
    </row>
    <row r="2881" spans="1:43" x14ac:dyDescent="0.3">
      <c r="A2881">
        <v>2</v>
      </c>
      <c r="B2881">
        <v>0</v>
      </c>
      <c r="C2881">
        <v>0</v>
      </c>
      <c r="D2881">
        <v>1</v>
      </c>
      <c r="E2881">
        <v>0</v>
      </c>
      <c r="F2881">
        <v>0</v>
      </c>
      <c r="G2881">
        <v>0</v>
      </c>
      <c r="H2881" s="9">
        <v>1834.8641536474299</v>
      </c>
      <c r="I2881" s="9">
        <v>-1.8378386</v>
      </c>
      <c r="J2881" s="9">
        <v>-1.8380219</v>
      </c>
      <c r="K2881" s="9">
        <v>-2.3834797999999999</v>
      </c>
      <c r="L2881" s="9">
        <v>-2.7397700817760202</v>
      </c>
      <c r="M2881" s="9">
        <v>-9.8631724999999992</v>
      </c>
      <c r="N2881" s="9">
        <v>-9.8631724999999992</v>
      </c>
      <c r="O2881" s="9">
        <v>-2.7397700817760202</v>
      </c>
      <c r="P2881">
        <v>0</v>
      </c>
      <c r="Q2881" s="9">
        <v>53.549995000000003</v>
      </c>
      <c r="R2881" s="9">
        <v>53927847.938615598</v>
      </c>
      <c r="S2881" s="9">
        <v>1050089479.57628</v>
      </c>
      <c r="T2881" s="9">
        <v>-8.03636713001321E-4</v>
      </c>
      <c r="U2881" s="9">
        <v>2.7397700817760202</v>
      </c>
      <c r="V2881" s="9">
        <v>0</v>
      </c>
      <c r="W2881" s="9">
        <v>2.7397700817760202</v>
      </c>
      <c r="X2881" s="9" t="s">
        <v>86</v>
      </c>
      <c r="Y2881" s="9">
        <v>0</v>
      </c>
      <c r="Z2881" s="9">
        <v>4.3808878000000002E-3</v>
      </c>
      <c r="AA2881" s="9">
        <v>0</v>
      </c>
      <c r="AB2881" s="9">
        <v>7.5605493000000003E-3</v>
      </c>
      <c r="AQ2881" s="9">
        <f>K2881-'Processed Potentiostat'!$J$3</f>
        <v>-2.3834797999999999</v>
      </c>
    </row>
    <row r="2882" spans="1:43" x14ac:dyDescent="0.3">
      <c r="A2882">
        <v>2</v>
      </c>
      <c r="B2882">
        <v>0</v>
      </c>
      <c r="C2882">
        <v>0</v>
      </c>
      <c r="D2882">
        <v>1</v>
      </c>
      <c r="E2882">
        <v>0</v>
      </c>
      <c r="F2882">
        <v>0</v>
      </c>
      <c r="G2882">
        <v>0</v>
      </c>
      <c r="H2882" s="9">
        <v>1835.8641536221601</v>
      </c>
      <c r="I2882" s="9">
        <v>-1.8380094</v>
      </c>
      <c r="J2882" s="9">
        <v>-1.8380681999999999</v>
      </c>
      <c r="K2882" s="9">
        <v>-2.0273693000000002</v>
      </c>
      <c r="L2882" s="9">
        <v>-2.7405934805860701</v>
      </c>
      <c r="M2882" s="9">
        <v>-9.8661366000000008</v>
      </c>
      <c r="N2882" s="9">
        <v>-9.8661366000000008</v>
      </c>
      <c r="O2882" s="9">
        <v>-2.7405934805860701</v>
      </c>
      <c r="P2882">
        <v>0</v>
      </c>
      <c r="Q2882" s="9">
        <v>53.549995000000003</v>
      </c>
      <c r="R2882" s="9">
        <v>53927847.938615598</v>
      </c>
      <c r="S2882" s="9">
        <v>1045263779.89564</v>
      </c>
      <c r="T2882" s="9">
        <v>-8.2339881005566396E-4</v>
      </c>
      <c r="U2882" s="9">
        <v>2.7405934805860701</v>
      </c>
      <c r="V2882" s="9">
        <v>0</v>
      </c>
      <c r="W2882" s="9">
        <v>2.7405934805860701</v>
      </c>
      <c r="X2882" s="9" t="s">
        <v>86</v>
      </c>
      <c r="Y2882" s="9">
        <v>0</v>
      </c>
      <c r="Z2882" s="9">
        <v>3.7264429999999999E-3</v>
      </c>
      <c r="AA2882" s="9">
        <v>0</v>
      </c>
      <c r="AB2882" s="9">
        <v>8.7344012999999998E-3</v>
      </c>
      <c r="AQ2882" s="9">
        <f>K2882-'Processed Potentiostat'!$J$3</f>
        <v>-2.0273693000000002</v>
      </c>
    </row>
    <row r="2883" spans="1:43" x14ac:dyDescent="0.3">
      <c r="A2883">
        <v>2</v>
      </c>
      <c r="B2883">
        <v>0</v>
      </c>
      <c r="C2883">
        <v>0</v>
      </c>
      <c r="D2883">
        <v>1</v>
      </c>
      <c r="E2883">
        <v>0</v>
      </c>
      <c r="F2883">
        <v>0</v>
      </c>
      <c r="G2883">
        <v>0</v>
      </c>
      <c r="H2883" s="9">
        <v>1836.21295361335</v>
      </c>
      <c r="I2883" s="9">
        <v>-1.8380023999999999</v>
      </c>
      <c r="J2883" s="9">
        <v>-1.8376669999999999</v>
      </c>
      <c r="K2883" s="9">
        <v>-7.0616406999999999</v>
      </c>
      <c r="L2883" s="9">
        <v>-2.74101727359777</v>
      </c>
      <c r="M2883" s="9">
        <v>-9.8676624000000004</v>
      </c>
      <c r="N2883" s="9">
        <v>-9.8676624000000004</v>
      </c>
      <c r="O2883" s="9">
        <v>-2.74101727359777</v>
      </c>
      <c r="P2883">
        <v>0</v>
      </c>
      <c r="Q2883" s="9">
        <v>53.549995000000003</v>
      </c>
      <c r="R2883" s="9">
        <v>53927847.938615598</v>
      </c>
      <c r="S2883" s="9">
        <v>1091647628.4099</v>
      </c>
      <c r="T2883" s="9">
        <v>-4.2379301169192998E-4</v>
      </c>
      <c r="U2883" s="9">
        <v>2.74101727359777</v>
      </c>
      <c r="V2883" s="9">
        <v>0</v>
      </c>
      <c r="W2883" s="9">
        <v>2.74101727359777</v>
      </c>
      <c r="X2883" s="9" t="s">
        <v>86</v>
      </c>
      <c r="Y2883" s="9">
        <v>0</v>
      </c>
      <c r="Z2883" s="9">
        <v>1.2976944000000001E-2</v>
      </c>
      <c r="AA2883" s="9">
        <v>0</v>
      </c>
      <c r="AB2883" s="9">
        <v>8.5908602999999993E-3</v>
      </c>
      <c r="AQ2883" s="9">
        <f>K2883-'Processed Potentiostat'!$J$3</f>
        <v>-7.0616406999999999</v>
      </c>
    </row>
    <row r="2884" spans="1:43" x14ac:dyDescent="0.3">
      <c r="A2884">
        <v>2</v>
      </c>
      <c r="B2884">
        <v>0</v>
      </c>
      <c r="C2884">
        <v>0</v>
      </c>
      <c r="D2884">
        <v>1</v>
      </c>
      <c r="E2884">
        <v>0</v>
      </c>
      <c r="F2884">
        <v>0</v>
      </c>
      <c r="G2884">
        <v>0</v>
      </c>
      <c r="H2884" s="9">
        <v>1837.2129535880899</v>
      </c>
      <c r="I2884" s="9">
        <v>-1.8381464000000001</v>
      </c>
      <c r="J2884" s="9">
        <v>-1.8378266999999999</v>
      </c>
      <c r="K2884" s="9">
        <v>-9.4733639000000007</v>
      </c>
      <c r="L2884" s="9">
        <v>-2.7428390459512202</v>
      </c>
      <c r="M2884" s="9">
        <v>-9.8742207999999998</v>
      </c>
      <c r="N2884" s="9">
        <v>-9.8742207999999998</v>
      </c>
      <c r="O2884" s="9">
        <v>-2.7428390459512202</v>
      </c>
      <c r="P2884">
        <v>0</v>
      </c>
      <c r="Q2884" s="9">
        <v>53.549995000000003</v>
      </c>
      <c r="R2884" s="9">
        <v>53927847.938615598</v>
      </c>
      <c r="S2884" s="9">
        <v>1073475299.6181099</v>
      </c>
      <c r="T2884" s="9">
        <v>-1.8217723534501499E-3</v>
      </c>
      <c r="U2884" s="9">
        <v>2.7428390459512202</v>
      </c>
      <c r="V2884" s="9">
        <v>0</v>
      </c>
      <c r="W2884" s="9">
        <v>2.7428390459512202</v>
      </c>
      <c r="X2884" s="9" t="s">
        <v>86</v>
      </c>
      <c r="Y2884" s="9">
        <v>0</v>
      </c>
      <c r="Z2884" s="9">
        <v>1.7410400999999999E-2</v>
      </c>
      <c r="AA2884" s="9">
        <v>0</v>
      </c>
      <c r="AB2884" s="9">
        <v>8.5876797999999994E-3</v>
      </c>
      <c r="AQ2884" s="9">
        <f>K2884-'Processed Potentiostat'!$J$3</f>
        <v>-9.4733639000000007</v>
      </c>
    </row>
    <row r="2885" spans="1:43" x14ac:dyDescent="0.3">
      <c r="A2885">
        <v>2</v>
      </c>
      <c r="B2885">
        <v>0</v>
      </c>
      <c r="C2885">
        <v>0</v>
      </c>
      <c r="D2885">
        <v>1</v>
      </c>
      <c r="E2885">
        <v>0</v>
      </c>
      <c r="F2885">
        <v>0</v>
      </c>
      <c r="G2885">
        <v>0</v>
      </c>
      <c r="H2885" s="9">
        <v>1837.3829535837999</v>
      </c>
      <c r="I2885" s="9">
        <v>-1.8381406</v>
      </c>
      <c r="J2885" s="9">
        <v>-1.8385165999999999</v>
      </c>
      <c r="K2885" s="9">
        <v>-4.4325681000000001</v>
      </c>
      <c r="L2885" s="9">
        <v>-2.7431912423091802</v>
      </c>
      <c r="M2885" s="9">
        <v>-9.8754883000000007</v>
      </c>
      <c r="N2885" s="9">
        <v>-9.8754883000000007</v>
      </c>
      <c r="O2885" s="9">
        <v>-2.7431912423091802</v>
      </c>
      <c r="P2885">
        <v>0</v>
      </c>
      <c r="Q2885" s="9">
        <v>53.549995000000003</v>
      </c>
      <c r="R2885" s="9">
        <v>53927847.938615598</v>
      </c>
      <c r="S2885" s="9">
        <v>998987387.81571805</v>
      </c>
      <c r="T2885" s="9">
        <v>-3.5219635796535E-4</v>
      </c>
      <c r="U2885" s="9">
        <v>2.7431912423091802</v>
      </c>
      <c r="V2885" s="9">
        <v>0</v>
      </c>
      <c r="W2885" s="9">
        <v>2.7431912423091802</v>
      </c>
      <c r="X2885" s="9" t="s">
        <v>86</v>
      </c>
      <c r="Y2885" s="9">
        <v>0</v>
      </c>
      <c r="Z2885" s="9">
        <v>8.1493500999999993E-3</v>
      </c>
      <c r="AA2885" s="9">
        <v>0</v>
      </c>
      <c r="AB2885" s="9">
        <v>8.8903214999999994E-3</v>
      </c>
      <c r="AQ2885" s="9">
        <f>K2885-'Processed Potentiostat'!$J$3</f>
        <v>-4.4325681000000001</v>
      </c>
    </row>
    <row r="2886" spans="1:43" x14ac:dyDescent="0.3">
      <c r="A2886">
        <v>2</v>
      </c>
      <c r="B2886">
        <v>0</v>
      </c>
      <c r="C2886">
        <v>0</v>
      </c>
      <c r="D2886">
        <v>1</v>
      </c>
      <c r="E2886">
        <v>0</v>
      </c>
      <c r="F2886">
        <v>0</v>
      </c>
      <c r="G2886">
        <v>0</v>
      </c>
      <c r="H2886" s="9">
        <v>1838.3829535585301</v>
      </c>
      <c r="I2886" s="9">
        <v>-1.8381197</v>
      </c>
      <c r="J2886" s="9">
        <v>-1.8383697000000001</v>
      </c>
      <c r="K2886" s="9">
        <v>-1.3393012</v>
      </c>
      <c r="L2886" s="9">
        <v>-2.7439482898601302</v>
      </c>
      <c r="M2886" s="9">
        <v>-9.8782139000000004</v>
      </c>
      <c r="N2886" s="9">
        <v>-9.8782139000000004</v>
      </c>
      <c r="O2886" s="9">
        <v>-2.7439482898601302</v>
      </c>
      <c r="P2886">
        <v>0</v>
      </c>
      <c r="Q2886" s="9">
        <v>53.549995000000003</v>
      </c>
      <c r="R2886" s="9">
        <v>53927847.938615598</v>
      </c>
      <c r="S2886" s="9">
        <v>1014270896.69484</v>
      </c>
      <c r="T2886" s="9">
        <v>-7.5704755094996301E-4</v>
      </c>
      <c r="U2886" s="9">
        <v>2.7439482898601302</v>
      </c>
      <c r="V2886" s="9">
        <v>0</v>
      </c>
      <c r="W2886" s="9">
        <v>2.7439482898601302</v>
      </c>
      <c r="X2886" s="9" t="s">
        <v>86</v>
      </c>
      <c r="Y2886" s="9">
        <v>0</v>
      </c>
      <c r="Z2886" s="9">
        <v>2.4621307000000001E-3</v>
      </c>
      <c r="AA2886" s="9">
        <v>0</v>
      </c>
      <c r="AB2886" s="9">
        <v>8.7089417999999998E-3</v>
      </c>
      <c r="AQ2886" s="9">
        <f>K2886-'Processed Potentiostat'!$J$3</f>
        <v>-1.3393012</v>
      </c>
    </row>
    <row r="2887" spans="1:43" x14ac:dyDescent="0.3">
      <c r="A2887">
        <v>2</v>
      </c>
      <c r="B2887">
        <v>0</v>
      </c>
      <c r="C2887">
        <v>0</v>
      </c>
      <c r="D2887">
        <v>1</v>
      </c>
      <c r="E2887">
        <v>0</v>
      </c>
      <c r="F2887">
        <v>0</v>
      </c>
      <c r="G2887">
        <v>0</v>
      </c>
      <c r="H2887" s="9">
        <v>1838.7731535486801</v>
      </c>
      <c r="I2887" s="9">
        <v>-1.8379432</v>
      </c>
      <c r="J2887" s="9">
        <v>-1.8376863999999999</v>
      </c>
      <c r="K2887" s="9">
        <v>-6.3431997000000004</v>
      </c>
      <c r="L2887" s="9">
        <v>-2.7443042623414202</v>
      </c>
      <c r="M2887" s="9">
        <v>-9.8794956000000003</v>
      </c>
      <c r="N2887" s="9">
        <v>-9.8794956000000003</v>
      </c>
      <c r="O2887" s="9">
        <v>-2.7443042623414202</v>
      </c>
      <c r="P2887">
        <v>0</v>
      </c>
      <c r="Q2887" s="9">
        <v>53.549995000000003</v>
      </c>
      <c r="R2887" s="9">
        <v>53927847.938615598</v>
      </c>
      <c r="S2887" s="9">
        <v>1090616395.42118</v>
      </c>
      <c r="T2887" s="9">
        <v>-3.5597248128382798E-4</v>
      </c>
      <c r="U2887" s="9">
        <v>2.7443042623414202</v>
      </c>
      <c r="V2887" s="9">
        <v>0</v>
      </c>
      <c r="W2887" s="9">
        <v>2.7443042623414202</v>
      </c>
      <c r="X2887" s="9" t="s">
        <v>86</v>
      </c>
      <c r="Y2887" s="9">
        <v>0</v>
      </c>
      <c r="Z2887" s="9">
        <v>1.1656812000000001E-2</v>
      </c>
      <c r="AA2887" s="9">
        <v>0</v>
      </c>
      <c r="AB2887" s="9">
        <v>8.6103054000000005E-3</v>
      </c>
      <c r="AQ2887" s="9">
        <f>K2887-'Processed Potentiostat'!$J$3</f>
        <v>-6.3431997000000004</v>
      </c>
    </row>
    <row r="2888" spans="1:43" x14ac:dyDescent="0.3">
      <c r="A2888">
        <v>2</v>
      </c>
      <c r="B2888">
        <v>0</v>
      </c>
      <c r="C2888">
        <v>0</v>
      </c>
      <c r="D2888">
        <v>1</v>
      </c>
      <c r="E2888">
        <v>0</v>
      </c>
      <c r="F2888">
        <v>0</v>
      </c>
      <c r="G2888">
        <v>0</v>
      </c>
      <c r="H2888" s="9">
        <v>1839.2829535358001</v>
      </c>
      <c r="I2888" s="9">
        <v>-1.8379297000000001</v>
      </c>
      <c r="J2888" s="9">
        <v>-1.8381749000000001</v>
      </c>
      <c r="K2888" s="9">
        <v>-1.3241152</v>
      </c>
      <c r="L2888" s="9">
        <v>-2.7449673990985599</v>
      </c>
      <c r="M2888" s="9">
        <v>-9.8818827000000002</v>
      </c>
      <c r="N2888" s="9">
        <v>-9.8818827000000002</v>
      </c>
      <c r="O2888" s="9">
        <v>-2.7449673990985599</v>
      </c>
      <c r="P2888">
        <v>0</v>
      </c>
      <c r="Q2888" s="9">
        <v>53.549995000000003</v>
      </c>
      <c r="R2888" s="9">
        <v>53927847.938615598</v>
      </c>
      <c r="S2888" s="9">
        <v>1035269711.39414</v>
      </c>
      <c r="T2888" s="9">
        <v>-6.6313675714857402E-4</v>
      </c>
      <c r="U2888" s="9">
        <v>2.7449673990985599</v>
      </c>
      <c r="V2888" s="9">
        <v>0</v>
      </c>
      <c r="W2888" s="9">
        <v>2.7449673990985599</v>
      </c>
      <c r="X2888" s="9" t="s">
        <v>86</v>
      </c>
      <c r="Y2888" s="9">
        <v>0</v>
      </c>
      <c r="Z2888" s="9">
        <v>2.4339551999999999E-3</v>
      </c>
      <c r="AA2888" s="9">
        <v>0</v>
      </c>
      <c r="AB2888" s="9">
        <v>8.2527556999999994E-3</v>
      </c>
      <c r="AQ2888" s="9">
        <f>K2888-'Processed Potentiostat'!$J$3</f>
        <v>-1.3241152</v>
      </c>
    </row>
    <row r="2889" spans="1:43" x14ac:dyDescent="0.3">
      <c r="A2889">
        <v>2</v>
      </c>
      <c r="B2889">
        <v>0</v>
      </c>
      <c r="C2889">
        <v>0</v>
      </c>
      <c r="D2889">
        <v>1</v>
      </c>
      <c r="E2889">
        <v>0</v>
      </c>
      <c r="F2889">
        <v>0</v>
      </c>
      <c r="G2889">
        <v>0</v>
      </c>
      <c r="H2889" s="9">
        <v>1839.41235353253</v>
      </c>
      <c r="I2889" s="9">
        <v>-1.8379884</v>
      </c>
      <c r="J2889" s="9">
        <v>-1.8376372000000001</v>
      </c>
      <c r="K2889" s="9">
        <v>-6.3264499000000001</v>
      </c>
      <c r="L2889" s="9">
        <v>-2.7450707862955301</v>
      </c>
      <c r="M2889" s="9">
        <v>-9.8822545999999996</v>
      </c>
      <c r="N2889" s="9">
        <v>-9.8822545999999996</v>
      </c>
      <c r="O2889" s="9">
        <v>-2.7450707862955301</v>
      </c>
      <c r="P2889">
        <v>0</v>
      </c>
      <c r="Q2889" s="9">
        <v>53.549995000000003</v>
      </c>
      <c r="R2889" s="9">
        <v>53927847.938615598</v>
      </c>
      <c r="S2889" s="9">
        <v>1096857553.3122201</v>
      </c>
      <c r="T2889" s="9">
        <v>-1.03387196964899E-4</v>
      </c>
      <c r="U2889" s="9">
        <v>2.7450707862955301</v>
      </c>
      <c r="V2889" s="9">
        <v>0</v>
      </c>
      <c r="W2889" s="9">
        <v>2.7450707862955301</v>
      </c>
      <c r="X2889" s="9" t="s">
        <v>86</v>
      </c>
      <c r="Y2889" s="9">
        <v>0</v>
      </c>
      <c r="Z2889" s="9">
        <v>1.1625719E-2</v>
      </c>
      <c r="AA2889" s="9">
        <v>0</v>
      </c>
      <c r="AB2889" s="9">
        <v>8.4821367999999998E-3</v>
      </c>
      <c r="AQ2889" s="9">
        <f>K2889-'Processed Potentiostat'!$J$3</f>
        <v>-6.3264499000000001</v>
      </c>
    </row>
    <row r="2890" spans="1:43" x14ac:dyDescent="0.3">
      <c r="A2890">
        <v>2</v>
      </c>
      <c r="B2890">
        <v>0</v>
      </c>
      <c r="C2890">
        <v>0</v>
      </c>
      <c r="D2890">
        <v>1</v>
      </c>
      <c r="E2890">
        <v>0</v>
      </c>
      <c r="F2890">
        <v>0</v>
      </c>
      <c r="G2890">
        <v>0</v>
      </c>
      <c r="H2890" s="9">
        <v>1839.8627535211499</v>
      </c>
      <c r="I2890" s="9">
        <v>-1.8379707000000001</v>
      </c>
      <c r="J2890" s="9">
        <v>-1.8381578999999999</v>
      </c>
      <c r="K2890" s="9">
        <v>-1.3034726000000001</v>
      </c>
      <c r="L2890" s="9">
        <v>-2.74573324031509</v>
      </c>
      <c r="M2890" s="9">
        <v>-9.8846396999999993</v>
      </c>
      <c r="N2890" s="9">
        <v>-9.8846396999999993</v>
      </c>
      <c r="O2890" s="9">
        <v>-2.74573324031509</v>
      </c>
      <c r="P2890">
        <v>0</v>
      </c>
      <c r="Q2890" s="9">
        <v>53.549995000000003</v>
      </c>
      <c r="R2890" s="9">
        <v>53927847.938615598</v>
      </c>
      <c r="S2890" s="9">
        <v>1037402765.5774699</v>
      </c>
      <c r="T2890" s="9">
        <v>-6.6245401955988804E-4</v>
      </c>
      <c r="U2890" s="9">
        <v>2.74573324031509</v>
      </c>
      <c r="V2890" s="9">
        <v>0</v>
      </c>
      <c r="W2890" s="9">
        <v>2.74573324031509</v>
      </c>
      <c r="X2890" s="9" t="s">
        <v>86</v>
      </c>
      <c r="Y2890" s="9">
        <v>0</v>
      </c>
      <c r="Z2890" s="9">
        <v>2.3959884000000001E-3</v>
      </c>
      <c r="AA2890" s="9">
        <v>0</v>
      </c>
      <c r="AB2890" s="9">
        <v>8.1530687999999997E-3</v>
      </c>
      <c r="AQ2890" s="9">
        <f>K2890-'Processed Potentiostat'!$J$3</f>
        <v>-1.3034726000000001</v>
      </c>
    </row>
    <row r="2891" spans="1:43" x14ac:dyDescent="0.3">
      <c r="A2891">
        <v>2</v>
      </c>
      <c r="B2891">
        <v>0</v>
      </c>
      <c r="C2891">
        <v>0</v>
      </c>
      <c r="D2891">
        <v>1</v>
      </c>
      <c r="E2891">
        <v>0</v>
      </c>
      <c r="F2891">
        <v>0</v>
      </c>
      <c r="G2891">
        <v>0</v>
      </c>
      <c r="H2891" s="9">
        <v>1840.0337535168301</v>
      </c>
      <c r="I2891" s="9">
        <v>-1.8381107000000001</v>
      </c>
      <c r="J2891" s="9">
        <v>-1.8380091000000001</v>
      </c>
      <c r="K2891" s="9">
        <v>-6.3105769</v>
      </c>
      <c r="L2891" s="9">
        <v>-2.7458848148961801</v>
      </c>
      <c r="M2891" s="9">
        <v>-9.8851852000000004</v>
      </c>
      <c r="N2891" s="9">
        <v>-9.8851852000000004</v>
      </c>
      <c r="O2891" s="9">
        <v>-2.7458848148961801</v>
      </c>
      <c r="P2891">
        <v>0</v>
      </c>
      <c r="Q2891" s="9">
        <v>53.549995000000003</v>
      </c>
      <c r="R2891" s="9">
        <v>53927847.938615598</v>
      </c>
      <c r="S2891" s="9">
        <v>1053849252.88133</v>
      </c>
      <c r="T2891" s="9">
        <v>-1.51574581093161E-4</v>
      </c>
      <c r="U2891" s="9">
        <v>2.7458848148961801</v>
      </c>
      <c r="V2891" s="9">
        <v>0</v>
      </c>
      <c r="W2891" s="9">
        <v>2.7458848148961801</v>
      </c>
      <c r="X2891" s="9" t="s">
        <v>86</v>
      </c>
      <c r="Y2891" s="9">
        <v>0</v>
      </c>
      <c r="Z2891" s="9">
        <v>1.1598898E-2</v>
      </c>
      <c r="AA2891" s="9">
        <v>0</v>
      </c>
      <c r="AB2891" s="9">
        <v>8.1869009999999999E-3</v>
      </c>
      <c r="AQ2891" s="9">
        <f>K2891-'Processed Potentiostat'!$J$3</f>
        <v>-6.3105769</v>
      </c>
    </row>
    <row r="2892" spans="1:43" x14ac:dyDescent="0.3">
      <c r="A2892">
        <v>2</v>
      </c>
      <c r="B2892">
        <v>0</v>
      </c>
      <c r="C2892">
        <v>0</v>
      </c>
      <c r="D2892">
        <v>1</v>
      </c>
      <c r="E2892">
        <v>0</v>
      </c>
      <c r="F2892">
        <v>0</v>
      </c>
      <c r="G2892">
        <v>0</v>
      </c>
      <c r="H2892" s="9">
        <v>1841.03375349157</v>
      </c>
      <c r="I2892" s="9">
        <v>-1.8381094</v>
      </c>
      <c r="J2892" s="9">
        <v>-1.8380779</v>
      </c>
      <c r="K2892" s="9">
        <v>-6.0319232999999999</v>
      </c>
      <c r="L2892" s="9">
        <v>-2.7471375361638901</v>
      </c>
      <c r="M2892" s="9">
        <v>-9.8896952000000002</v>
      </c>
      <c r="N2892" s="9">
        <v>-9.8896952000000002</v>
      </c>
      <c r="O2892" s="9">
        <v>-2.7471375361638901</v>
      </c>
      <c r="P2892">
        <v>0</v>
      </c>
      <c r="Q2892" s="9">
        <v>53.549995000000003</v>
      </c>
      <c r="R2892" s="9">
        <v>53927847.938615598</v>
      </c>
      <c r="S2892" s="9">
        <v>1046683271.88983</v>
      </c>
      <c r="T2892" s="9">
        <v>-1.2527212677131399E-3</v>
      </c>
      <c r="U2892" s="9">
        <v>2.7471375361638901</v>
      </c>
      <c r="V2892" s="9">
        <v>0</v>
      </c>
      <c r="W2892" s="9">
        <v>2.7471375361638901</v>
      </c>
      <c r="X2892" s="9" t="s">
        <v>86</v>
      </c>
      <c r="Y2892" s="9">
        <v>0</v>
      </c>
      <c r="Z2892" s="9">
        <v>1.1087145E-2</v>
      </c>
      <c r="AA2892" s="9">
        <v>0</v>
      </c>
      <c r="AB2892" s="9">
        <v>8.9392671000000003E-3</v>
      </c>
      <c r="AQ2892" s="9">
        <f>K2892-'Processed Potentiostat'!$J$3</f>
        <v>-6.0319232999999999</v>
      </c>
    </row>
    <row r="2893" spans="1:43" x14ac:dyDescent="0.3">
      <c r="A2893">
        <v>2</v>
      </c>
      <c r="B2893">
        <v>0</v>
      </c>
      <c r="C2893">
        <v>0</v>
      </c>
      <c r="D2893">
        <v>1</v>
      </c>
      <c r="E2893">
        <v>0</v>
      </c>
      <c r="F2893">
        <v>0</v>
      </c>
      <c r="G2893">
        <v>0</v>
      </c>
      <c r="H2893" s="9">
        <v>1842.0337534663099</v>
      </c>
      <c r="I2893" s="9">
        <v>-1.8380916</v>
      </c>
      <c r="J2893" s="9">
        <v>-1.838166</v>
      </c>
      <c r="K2893" s="9">
        <v>-7.1133417999999997</v>
      </c>
      <c r="L2893" s="9">
        <v>-2.74855412451888</v>
      </c>
      <c r="M2893" s="9">
        <v>-9.8947944999999997</v>
      </c>
      <c r="N2893" s="9">
        <v>-9.8947944999999997</v>
      </c>
      <c r="O2893" s="9">
        <v>-2.74855412451888</v>
      </c>
      <c r="P2893">
        <v>0</v>
      </c>
      <c r="Q2893" s="9">
        <v>53.549995000000003</v>
      </c>
      <c r="R2893" s="9">
        <v>53927847.938615598</v>
      </c>
      <c r="S2893" s="9">
        <v>1037585103.4025</v>
      </c>
      <c r="T2893" s="9">
        <v>-1.41658835498503E-3</v>
      </c>
      <c r="U2893" s="9">
        <v>2.74855412451888</v>
      </c>
      <c r="V2893" s="9">
        <v>0</v>
      </c>
      <c r="W2893" s="9">
        <v>2.74855412451888</v>
      </c>
      <c r="X2893" s="9" t="s">
        <v>86</v>
      </c>
      <c r="Y2893" s="9">
        <v>0</v>
      </c>
      <c r="Z2893" s="9">
        <v>1.3075503E-2</v>
      </c>
      <c r="AA2893" s="9">
        <v>0</v>
      </c>
      <c r="AB2893" s="9">
        <v>8.7067130999999992E-3</v>
      </c>
      <c r="AQ2893" s="9">
        <f>K2893-'Processed Potentiostat'!$J$3</f>
        <v>-7.1133417999999997</v>
      </c>
    </row>
    <row r="2894" spans="1:43" x14ac:dyDescent="0.3">
      <c r="A2894">
        <v>2</v>
      </c>
      <c r="B2894">
        <v>0</v>
      </c>
      <c r="C2894">
        <v>0</v>
      </c>
      <c r="D2894">
        <v>1</v>
      </c>
      <c r="E2894">
        <v>0</v>
      </c>
      <c r="F2894">
        <v>0</v>
      </c>
      <c r="G2894">
        <v>0</v>
      </c>
      <c r="H2894" s="9">
        <v>1842.52175345398</v>
      </c>
      <c r="I2894" s="9">
        <v>-1.8380641</v>
      </c>
      <c r="J2894" s="9">
        <v>-1.8383499000000001</v>
      </c>
      <c r="K2894" s="9">
        <v>-2.0712106000000001</v>
      </c>
      <c r="L2894" s="9">
        <v>-2.7491942381275298</v>
      </c>
      <c r="M2894" s="9">
        <v>-9.8970994999999995</v>
      </c>
      <c r="N2894" s="9">
        <v>-9.8970994999999995</v>
      </c>
      <c r="O2894" s="9">
        <v>-2.7491942381275298</v>
      </c>
      <c r="P2894">
        <v>0</v>
      </c>
      <c r="Q2894" s="9">
        <v>53.549995000000003</v>
      </c>
      <c r="R2894" s="9">
        <v>53927847.938615598</v>
      </c>
      <c r="S2894" s="9">
        <v>1018263069.7484699</v>
      </c>
      <c r="T2894" s="9">
        <v>-6.4011360865157097E-4</v>
      </c>
      <c r="U2894" s="9">
        <v>2.7491942381275298</v>
      </c>
      <c r="V2894" s="9">
        <v>0</v>
      </c>
      <c r="W2894" s="9">
        <v>2.7491942381275298</v>
      </c>
      <c r="X2894" s="9" t="s">
        <v>86</v>
      </c>
      <c r="Y2894" s="9">
        <v>0</v>
      </c>
      <c r="Z2894" s="9">
        <v>3.8076098999999999E-3</v>
      </c>
      <c r="AA2894" s="9">
        <v>0</v>
      </c>
      <c r="AB2894" s="9">
        <v>8.6552816999999997E-3</v>
      </c>
      <c r="AQ2894" s="9">
        <f>K2894-'Processed Potentiostat'!$J$3</f>
        <v>-2.0712106000000001</v>
      </c>
    </row>
    <row r="2895" spans="1:43" x14ac:dyDescent="0.3">
      <c r="A2895">
        <v>2</v>
      </c>
      <c r="B2895">
        <v>0</v>
      </c>
      <c r="C2895">
        <v>0</v>
      </c>
      <c r="D2895">
        <v>1</v>
      </c>
      <c r="E2895">
        <v>0</v>
      </c>
      <c r="F2895">
        <v>0</v>
      </c>
      <c r="G2895">
        <v>0</v>
      </c>
      <c r="H2895" s="9">
        <v>1843.47115343</v>
      </c>
      <c r="I2895" s="9">
        <v>-1.8380166</v>
      </c>
      <c r="J2895" s="9">
        <v>-1.8377117000000001</v>
      </c>
      <c r="K2895" s="9">
        <v>-7.1477202999999996</v>
      </c>
      <c r="L2895" s="9">
        <v>-2.74982477250084</v>
      </c>
      <c r="M2895" s="9">
        <v>-9.8993692000000006</v>
      </c>
      <c r="N2895" s="9">
        <v>-9.8993692000000006</v>
      </c>
      <c r="O2895" s="9">
        <v>-2.74982477250084</v>
      </c>
      <c r="P2895">
        <v>0</v>
      </c>
      <c r="Q2895" s="9">
        <v>53.549995000000003</v>
      </c>
      <c r="R2895" s="9">
        <v>53927847.938615598</v>
      </c>
      <c r="S2895" s="9">
        <v>1089773343.4061899</v>
      </c>
      <c r="T2895" s="9">
        <v>-6.3053437331017604E-4</v>
      </c>
      <c r="U2895" s="9">
        <v>2.74982477250084</v>
      </c>
      <c r="V2895" s="9">
        <v>0</v>
      </c>
      <c r="W2895" s="9">
        <v>2.74982477250084</v>
      </c>
      <c r="X2895" s="9" t="s">
        <v>86</v>
      </c>
      <c r="Y2895" s="9">
        <v>0</v>
      </c>
      <c r="Z2895" s="9">
        <v>1.3135449E-2</v>
      </c>
      <c r="AA2895" s="9">
        <v>0</v>
      </c>
      <c r="AB2895" s="9">
        <v>8.1323040999999995E-3</v>
      </c>
      <c r="AQ2895" s="9">
        <f>K2895-'Processed Potentiostat'!$J$3</f>
        <v>-7.1477202999999996</v>
      </c>
    </row>
    <row r="2896" spans="1:43" x14ac:dyDescent="0.3">
      <c r="A2896">
        <v>2</v>
      </c>
      <c r="B2896">
        <v>0</v>
      </c>
      <c r="C2896">
        <v>0</v>
      </c>
      <c r="D2896">
        <v>1</v>
      </c>
      <c r="E2896">
        <v>0</v>
      </c>
      <c r="F2896">
        <v>0</v>
      </c>
      <c r="G2896">
        <v>0</v>
      </c>
      <c r="H2896" s="9">
        <v>1844.1813534120499</v>
      </c>
      <c r="I2896" s="9">
        <v>-1.8380604</v>
      </c>
      <c r="J2896" s="9">
        <v>-1.8383003</v>
      </c>
      <c r="K2896" s="9">
        <v>-2.1000885999999999</v>
      </c>
      <c r="L2896" s="9">
        <v>-2.7511465352578099</v>
      </c>
      <c r="M2896" s="9">
        <v>-9.9041271000000002</v>
      </c>
      <c r="N2896" s="9">
        <v>-9.9041271000000002</v>
      </c>
      <c r="O2896" s="9">
        <v>-2.7511465352578099</v>
      </c>
      <c r="P2896">
        <v>0</v>
      </c>
      <c r="Q2896" s="9">
        <v>53.549995000000003</v>
      </c>
      <c r="R2896" s="9">
        <v>53927847.938615598</v>
      </c>
      <c r="S2896" s="9">
        <v>1024188204.64431</v>
      </c>
      <c r="T2896" s="9">
        <v>-1.3217627569699301E-3</v>
      </c>
      <c r="U2896" s="9">
        <v>2.7511465352578099</v>
      </c>
      <c r="V2896" s="9">
        <v>0</v>
      </c>
      <c r="W2896" s="9">
        <v>2.7511465352578099</v>
      </c>
      <c r="X2896" s="9" t="s">
        <v>86</v>
      </c>
      <c r="Y2896" s="9">
        <v>0</v>
      </c>
      <c r="Z2896" s="9">
        <v>3.8605935E-3</v>
      </c>
      <c r="AA2896" s="9">
        <v>0</v>
      </c>
      <c r="AB2896" s="9">
        <v>8.090524E-3</v>
      </c>
      <c r="AQ2896" s="9">
        <f>K2896-'Processed Potentiostat'!$J$3</f>
        <v>-2.1000885999999999</v>
      </c>
    </row>
    <row r="2897" spans="1:43" x14ac:dyDescent="0.3">
      <c r="A2897">
        <v>2</v>
      </c>
      <c r="B2897">
        <v>0</v>
      </c>
      <c r="C2897">
        <v>0</v>
      </c>
      <c r="D2897">
        <v>1</v>
      </c>
      <c r="E2897">
        <v>0</v>
      </c>
      <c r="F2897">
        <v>0</v>
      </c>
      <c r="G2897">
        <v>0</v>
      </c>
      <c r="H2897" s="9">
        <v>1844.83135339563</v>
      </c>
      <c r="I2897" s="9">
        <v>-1.8379654000000001</v>
      </c>
      <c r="J2897" s="9">
        <v>-1.8377110000000001</v>
      </c>
      <c r="K2897" s="9">
        <v>-7.1163559000000003</v>
      </c>
      <c r="L2897" s="9">
        <v>-2.75154167167313</v>
      </c>
      <c r="M2897" s="9">
        <v>-9.9055499999999999</v>
      </c>
      <c r="N2897" s="9">
        <v>-9.9055499999999999</v>
      </c>
      <c r="O2897" s="9">
        <v>-2.75154167167313</v>
      </c>
      <c r="P2897">
        <v>0</v>
      </c>
      <c r="Q2897" s="9">
        <v>53.549995000000003</v>
      </c>
      <c r="R2897" s="9">
        <v>53927847.938615598</v>
      </c>
      <c r="S2897" s="9">
        <v>1090536595.5034399</v>
      </c>
      <c r="T2897" s="9">
        <v>-3.9513641532273799E-4</v>
      </c>
      <c r="U2897" s="9">
        <v>2.75154167167313</v>
      </c>
      <c r="V2897" s="9">
        <v>0</v>
      </c>
      <c r="W2897" s="9">
        <v>2.75154167167313</v>
      </c>
      <c r="X2897" s="9" t="s">
        <v>86</v>
      </c>
      <c r="Y2897" s="9">
        <v>0</v>
      </c>
      <c r="Z2897" s="9">
        <v>1.3077806000000001E-2</v>
      </c>
      <c r="AA2897" s="9">
        <v>0</v>
      </c>
      <c r="AB2897" s="9">
        <v>8.3729540999999998E-3</v>
      </c>
      <c r="AQ2897" s="9">
        <f>K2897-'Processed Potentiostat'!$J$3</f>
        <v>-7.1163559000000003</v>
      </c>
    </row>
    <row r="2898" spans="1:43" x14ac:dyDescent="0.3">
      <c r="A2898">
        <v>2</v>
      </c>
      <c r="B2898">
        <v>0</v>
      </c>
      <c r="C2898">
        <v>0</v>
      </c>
      <c r="D2898">
        <v>1</v>
      </c>
      <c r="E2898">
        <v>0</v>
      </c>
      <c r="F2898">
        <v>0</v>
      </c>
      <c r="G2898">
        <v>0</v>
      </c>
      <c r="H2898" s="9">
        <v>1845.06115338983</v>
      </c>
      <c r="I2898" s="9">
        <v>-1.8381357</v>
      </c>
      <c r="J2898" s="9">
        <v>-1.8383814000000001</v>
      </c>
      <c r="K2898" s="9">
        <v>-2.0706000000000002</v>
      </c>
      <c r="L2898" s="9">
        <v>-2.7518883052316201</v>
      </c>
      <c r="M2898" s="9">
        <v>-9.9067983999999996</v>
      </c>
      <c r="N2898" s="9">
        <v>-9.9067983999999996</v>
      </c>
      <c r="O2898" s="9">
        <v>-2.7518883052316201</v>
      </c>
      <c r="P2898">
        <v>0</v>
      </c>
      <c r="Q2898" s="9">
        <v>53.549995000000003</v>
      </c>
      <c r="R2898" s="9">
        <v>53927847.938615598</v>
      </c>
      <c r="S2898" s="9">
        <v>1015980327.63173</v>
      </c>
      <c r="T2898" s="9">
        <v>-3.4663355848518702E-4</v>
      </c>
      <c r="U2898" s="9">
        <v>2.7518883052316201</v>
      </c>
      <c r="V2898" s="9">
        <v>0</v>
      </c>
      <c r="W2898" s="9">
        <v>2.7518883052316201</v>
      </c>
      <c r="X2898" s="9" t="s">
        <v>86</v>
      </c>
      <c r="Y2898" s="9">
        <v>0</v>
      </c>
      <c r="Z2898" s="9">
        <v>3.8065526000000001E-3</v>
      </c>
      <c r="AA2898" s="9">
        <v>0</v>
      </c>
      <c r="AB2898" s="9">
        <v>8.5512473999999998E-3</v>
      </c>
      <c r="AQ2898" s="9">
        <f>K2898-'Processed Potentiostat'!$J$3</f>
        <v>-2.0706000000000002</v>
      </c>
    </row>
    <row r="2899" spans="1:43" x14ac:dyDescent="0.3">
      <c r="A2899">
        <v>2</v>
      </c>
      <c r="B2899">
        <v>0</v>
      </c>
      <c r="C2899">
        <v>0</v>
      </c>
      <c r="D2899">
        <v>1</v>
      </c>
      <c r="E2899">
        <v>0</v>
      </c>
      <c r="F2899">
        <v>0</v>
      </c>
      <c r="G2899">
        <v>0</v>
      </c>
      <c r="H2899" s="9">
        <v>1845.3113533835101</v>
      </c>
      <c r="I2899" s="9">
        <v>-1.83799</v>
      </c>
      <c r="J2899" s="9">
        <v>-1.8377032</v>
      </c>
      <c r="K2899" s="9">
        <v>-7.0796118000000003</v>
      </c>
      <c r="L2899" s="9">
        <v>-2.7521279950338999</v>
      </c>
      <c r="M2899" s="9">
        <v>-9.9076605000000004</v>
      </c>
      <c r="N2899" s="9">
        <v>-9.9076605000000004</v>
      </c>
      <c r="O2899" s="9">
        <v>-2.7521279950338999</v>
      </c>
      <c r="P2899">
        <v>0</v>
      </c>
      <c r="Q2899" s="9">
        <v>53.549995000000003</v>
      </c>
      <c r="R2899" s="9">
        <v>53927847.938615598</v>
      </c>
      <c r="S2899" s="9">
        <v>1091695666.20998</v>
      </c>
      <c r="T2899" s="9">
        <v>-2.39689802275844E-4</v>
      </c>
      <c r="U2899" s="9">
        <v>2.7521279950338999</v>
      </c>
      <c r="V2899" s="9">
        <v>0</v>
      </c>
      <c r="W2899" s="9">
        <v>2.7521279950338999</v>
      </c>
      <c r="X2899" s="9" t="s">
        <v>86</v>
      </c>
      <c r="Y2899" s="9">
        <v>0</v>
      </c>
      <c r="Z2899" s="9">
        <v>1.3010225E-2</v>
      </c>
      <c r="AA2899" s="9">
        <v>0</v>
      </c>
      <c r="AB2899" s="9">
        <v>8.4079280000000003E-3</v>
      </c>
      <c r="AQ2899" s="9">
        <f>K2899-'Processed Potentiostat'!$J$3</f>
        <v>-7.0796118000000003</v>
      </c>
    </row>
    <row r="2900" spans="1:43" x14ac:dyDescent="0.3">
      <c r="A2900">
        <v>2</v>
      </c>
      <c r="B2900">
        <v>0</v>
      </c>
      <c r="C2900">
        <v>0</v>
      </c>
      <c r="D2900">
        <v>1</v>
      </c>
      <c r="E2900">
        <v>0</v>
      </c>
      <c r="F2900">
        <v>0</v>
      </c>
      <c r="G2900">
        <v>0</v>
      </c>
      <c r="H2900" s="9">
        <v>1845.81015337091</v>
      </c>
      <c r="I2900" s="9">
        <v>-1.8380012999999999</v>
      </c>
      <c r="J2900" s="9">
        <v>-1.8376528999999999</v>
      </c>
      <c r="K2900" s="9">
        <v>-12.086672999999999</v>
      </c>
      <c r="L2900" s="9">
        <v>-2.7530889232090798</v>
      </c>
      <c r="M2900" s="9">
        <v>-9.9111203999999997</v>
      </c>
      <c r="N2900" s="9">
        <v>-9.9111203999999997</v>
      </c>
      <c r="O2900" s="9">
        <v>-2.7530889232090798</v>
      </c>
      <c r="P2900">
        <v>0</v>
      </c>
      <c r="Q2900" s="9">
        <v>53.549995000000003</v>
      </c>
      <c r="R2900" s="9">
        <v>53927847.938615598</v>
      </c>
      <c r="S2900" s="9">
        <v>1098138347.2737801</v>
      </c>
      <c r="T2900" s="9">
        <v>-9.6092817518433904E-4</v>
      </c>
      <c r="U2900" s="9">
        <v>2.7530889232090798</v>
      </c>
      <c r="V2900" s="9">
        <v>0</v>
      </c>
      <c r="W2900" s="9">
        <v>2.7530889232090798</v>
      </c>
      <c r="X2900" s="9" t="s">
        <v>86</v>
      </c>
      <c r="Y2900" s="9">
        <v>0</v>
      </c>
      <c r="Z2900" s="9">
        <v>2.2211109999999999E-2</v>
      </c>
      <c r="AA2900" s="9">
        <v>0</v>
      </c>
      <c r="AB2900" s="9">
        <v>7.9777418000000003E-3</v>
      </c>
      <c r="AQ2900" s="9">
        <f>K2900-'Processed Potentiostat'!$J$3</f>
        <v>-12.086672999999999</v>
      </c>
    </row>
    <row r="2901" spans="1:43" x14ac:dyDescent="0.3">
      <c r="A2901">
        <v>2</v>
      </c>
      <c r="B2901">
        <v>0</v>
      </c>
      <c r="C2901">
        <v>0</v>
      </c>
      <c r="D2901">
        <v>1</v>
      </c>
      <c r="E2901">
        <v>0</v>
      </c>
      <c r="F2901">
        <v>0</v>
      </c>
      <c r="G2901">
        <v>0</v>
      </c>
      <c r="H2901" s="9">
        <v>1845.8521533698499</v>
      </c>
      <c r="I2901" s="9">
        <v>-1.8380399999999999</v>
      </c>
      <c r="J2901" s="9">
        <v>-1.8378871999999999</v>
      </c>
      <c r="K2901" s="9">
        <v>-17.113351999999999</v>
      </c>
      <c r="L2901" s="9">
        <v>-2.7532389660730301</v>
      </c>
      <c r="M2901" s="9">
        <v>-9.9116602</v>
      </c>
      <c r="N2901" s="9">
        <v>-9.9116602</v>
      </c>
      <c r="O2901" s="9">
        <v>-2.7532389660730301</v>
      </c>
      <c r="P2901">
        <v>0</v>
      </c>
      <c r="Q2901" s="9">
        <v>53.549995000000003</v>
      </c>
      <c r="R2901" s="9">
        <v>53927847.938615598</v>
      </c>
      <c r="S2901" s="9">
        <v>1070523302.77772</v>
      </c>
      <c r="T2901" s="9">
        <v>-1.50042863952037E-4</v>
      </c>
      <c r="U2901" s="9">
        <v>2.7532389660730301</v>
      </c>
      <c r="V2901" s="9">
        <v>0</v>
      </c>
      <c r="W2901" s="9">
        <v>2.7532389660730301</v>
      </c>
      <c r="X2901" s="9" t="s">
        <v>86</v>
      </c>
      <c r="Y2901" s="9">
        <v>0</v>
      </c>
      <c r="Z2901" s="9">
        <v>3.145241E-2</v>
      </c>
      <c r="AA2901" s="9">
        <v>0</v>
      </c>
      <c r="AB2901" s="9">
        <v>8.5388328999999995E-3</v>
      </c>
      <c r="AQ2901" s="9">
        <f>K2901-'Processed Potentiostat'!$J$3</f>
        <v>-17.113351999999999</v>
      </c>
    </row>
    <row r="2902" spans="1:43" x14ac:dyDescent="0.3">
      <c r="A2902">
        <v>2</v>
      </c>
      <c r="B2902">
        <v>0</v>
      </c>
      <c r="C2902">
        <v>0</v>
      </c>
      <c r="D2902">
        <v>1</v>
      </c>
      <c r="E2902">
        <v>0</v>
      </c>
      <c r="F2902">
        <v>0</v>
      </c>
      <c r="G2902">
        <v>0</v>
      </c>
      <c r="H2902" s="9">
        <v>1845.9321533678301</v>
      </c>
      <c r="I2902" s="9">
        <v>-1.8379118000000001</v>
      </c>
      <c r="J2902" s="9">
        <v>-1.8377526</v>
      </c>
      <c r="K2902" s="9">
        <v>-22.126293</v>
      </c>
      <c r="L2902" s="9">
        <v>-2.7536235462827601</v>
      </c>
      <c r="M2902" s="9">
        <v>-9.9130448999999992</v>
      </c>
      <c r="N2902" s="9">
        <v>-9.9130448999999992</v>
      </c>
      <c r="O2902" s="9">
        <v>-2.7536235462827601</v>
      </c>
      <c r="P2902">
        <v>0</v>
      </c>
      <c r="Q2902" s="9">
        <v>53.549995000000003</v>
      </c>
      <c r="R2902" s="9">
        <v>53927847.938615598</v>
      </c>
      <c r="S2902" s="9">
        <v>1086402058.5168099</v>
      </c>
      <c r="T2902" s="9">
        <v>-3.84580209731755E-4</v>
      </c>
      <c r="U2902" s="9">
        <v>2.7536235462827601</v>
      </c>
      <c r="V2902" s="9">
        <v>0</v>
      </c>
      <c r="W2902" s="9">
        <v>2.7536235462827601</v>
      </c>
      <c r="X2902" s="9" t="s">
        <v>86</v>
      </c>
      <c r="Y2902" s="9">
        <v>0</v>
      </c>
      <c r="Z2902" s="9">
        <v>4.0662653999999999E-2</v>
      </c>
      <c r="AA2902" s="9">
        <v>0</v>
      </c>
      <c r="AB2902" s="9">
        <v>8.2834017999999995E-3</v>
      </c>
      <c r="AQ2902" s="9">
        <f>K2902-'Processed Potentiostat'!$J$3</f>
        <v>-22.126293</v>
      </c>
    </row>
    <row r="2903" spans="1:43" x14ac:dyDescent="0.3">
      <c r="A2903">
        <v>2</v>
      </c>
      <c r="B2903">
        <v>0</v>
      </c>
      <c r="C2903">
        <v>0</v>
      </c>
      <c r="D2903">
        <v>1</v>
      </c>
      <c r="E2903">
        <v>0</v>
      </c>
      <c r="F2903">
        <v>0</v>
      </c>
      <c r="G2903">
        <v>0</v>
      </c>
      <c r="H2903" s="9">
        <v>1845.9823533665599</v>
      </c>
      <c r="I2903" s="9">
        <v>-1.8380927</v>
      </c>
      <c r="J2903" s="9">
        <v>-1.8382982000000001</v>
      </c>
      <c r="K2903" s="9">
        <v>-17.114495999999999</v>
      </c>
      <c r="L2903" s="9">
        <v>-2.7539111874373701</v>
      </c>
      <c r="M2903" s="9">
        <v>-9.9140806000000001</v>
      </c>
      <c r="N2903" s="9">
        <v>-9.9140806000000001</v>
      </c>
      <c r="O2903" s="9">
        <v>-2.7539111874373701</v>
      </c>
      <c r="P2903">
        <v>0</v>
      </c>
      <c r="Q2903" s="9">
        <v>53.549995000000003</v>
      </c>
      <c r="R2903" s="9">
        <v>53927847.938615598</v>
      </c>
      <c r="S2903" s="9">
        <v>1025439986.52545</v>
      </c>
      <c r="T2903" s="9">
        <v>-2.8764115460733198E-4</v>
      </c>
      <c r="U2903" s="9">
        <v>2.7539111874373701</v>
      </c>
      <c r="V2903" s="9">
        <v>0</v>
      </c>
      <c r="W2903" s="9">
        <v>2.7539111874373701</v>
      </c>
      <c r="X2903" s="9" t="s">
        <v>86</v>
      </c>
      <c r="Y2903" s="9">
        <v>0</v>
      </c>
      <c r="Z2903" s="9">
        <v>3.1461547999999999E-2</v>
      </c>
      <c r="AA2903" s="9">
        <v>0</v>
      </c>
      <c r="AB2903" s="9">
        <v>7.8543536000000008E-3</v>
      </c>
      <c r="AQ2903" s="9">
        <f>K2903-'Processed Potentiostat'!$J$3</f>
        <v>-17.114495999999999</v>
      </c>
    </row>
    <row r="2904" spans="1:43" x14ac:dyDescent="0.3">
      <c r="A2904">
        <v>2</v>
      </c>
      <c r="B2904">
        <v>0</v>
      </c>
      <c r="C2904">
        <v>0</v>
      </c>
      <c r="D2904">
        <v>1</v>
      </c>
      <c r="E2904">
        <v>0</v>
      </c>
      <c r="F2904">
        <v>0</v>
      </c>
      <c r="G2904">
        <v>0</v>
      </c>
      <c r="H2904" s="9">
        <v>1846.0389533651301</v>
      </c>
      <c r="I2904" s="9">
        <v>-1.8380529000000001</v>
      </c>
      <c r="J2904" s="9">
        <v>-1.8385792999999999</v>
      </c>
      <c r="K2904" s="9">
        <v>-12.029057</v>
      </c>
      <c r="L2904" s="9">
        <v>-2.7541646439105598</v>
      </c>
      <c r="M2904" s="9">
        <v>-9.9149922999999998</v>
      </c>
      <c r="N2904" s="9">
        <v>-9.9149922999999998</v>
      </c>
      <c r="O2904" s="9">
        <v>-2.7541646439105598</v>
      </c>
      <c r="P2904">
        <v>0</v>
      </c>
      <c r="Q2904" s="9">
        <v>53.549995000000003</v>
      </c>
      <c r="R2904" s="9">
        <v>53927847.938615598</v>
      </c>
      <c r="S2904" s="9">
        <v>996670879.09149301</v>
      </c>
      <c r="T2904" s="9">
        <v>-2.53456473191526E-4</v>
      </c>
      <c r="U2904" s="9">
        <v>2.7541646439105598</v>
      </c>
      <c r="V2904" s="9">
        <v>0</v>
      </c>
      <c r="W2904" s="9">
        <v>2.7541646439105598</v>
      </c>
      <c r="X2904" s="9" t="s">
        <v>86</v>
      </c>
      <c r="Y2904" s="9">
        <v>0</v>
      </c>
      <c r="Z2904" s="9">
        <v>2.2116374000000001E-2</v>
      </c>
      <c r="AA2904" s="9">
        <v>0</v>
      </c>
      <c r="AB2904" s="9">
        <v>7.8130596999999996E-3</v>
      </c>
      <c r="AQ2904" s="9">
        <f>K2904-'Processed Potentiostat'!$J$3</f>
        <v>-12.029057</v>
      </c>
    </row>
    <row r="2905" spans="1:43" x14ac:dyDescent="0.3">
      <c r="A2905">
        <v>2</v>
      </c>
      <c r="B2905">
        <v>0</v>
      </c>
      <c r="C2905">
        <v>0</v>
      </c>
      <c r="D2905">
        <v>1</v>
      </c>
      <c r="E2905">
        <v>0</v>
      </c>
      <c r="F2905">
        <v>0</v>
      </c>
      <c r="G2905">
        <v>0</v>
      </c>
      <c r="H2905" s="9">
        <v>1846.09975336359</v>
      </c>
      <c r="I2905" s="9">
        <v>-1.8379344</v>
      </c>
      <c r="J2905" s="9">
        <v>-1.8383867</v>
      </c>
      <c r="K2905" s="9">
        <v>-6.9821552999999996</v>
      </c>
      <c r="L2905" s="9">
        <v>-2.7543439106208201</v>
      </c>
      <c r="M2905" s="9">
        <v>-9.9156379999999995</v>
      </c>
      <c r="N2905" s="9">
        <v>-9.9156379999999995</v>
      </c>
      <c r="O2905" s="9">
        <v>-2.7543439106208201</v>
      </c>
      <c r="P2905">
        <v>0</v>
      </c>
      <c r="Q2905" s="9">
        <v>53.549995000000003</v>
      </c>
      <c r="R2905" s="9">
        <v>53927847.938615598</v>
      </c>
      <c r="S2905" s="9">
        <v>1016338792.99733</v>
      </c>
      <c r="T2905" s="9">
        <v>-1.7926671025492101E-4</v>
      </c>
      <c r="U2905" s="9">
        <v>2.7543439106208201</v>
      </c>
      <c r="V2905" s="9">
        <v>0</v>
      </c>
      <c r="W2905" s="9">
        <v>2.7543439106208201</v>
      </c>
      <c r="X2905" s="9" t="s">
        <v>86</v>
      </c>
      <c r="Y2905" s="9">
        <v>0</v>
      </c>
      <c r="Z2905" s="9">
        <v>1.2835901E-2</v>
      </c>
      <c r="AA2905" s="9">
        <v>0</v>
      </c>
      <c r="AB2905" s="9">
        <v>8.2812970999999996E-3</v>
      </c>
      <c r="AQ2905" s="9">
        <f>K2905-'Processed Potentiostat'!$J$3</f>
        <v>-6.9821552999999996</v>
      </c>
    </row>
    <row r="2906" spans="1:43" x14ac:dyDescent="0.3">
      <c r="A2906">
        <v>2</v>
      </c>
      <c r="B2906">
        <v>0</v>
      </c>
      <c r="C2906">
        <v>0</v>
      </c>
      <c r="D2906">
        <v>1</v>
      </c>
      <c r="E2906">
        <v>0</v>
      </c>
      <c r="F2906">
        <v>0</v>
      </c>
      <c r="G2906">
        <v>0</v>
      </c>
      <c r="H2906" s="9">
        <v>1846.2209533605301</v>
      </c>
      <c r="I2906" s="9">
        <v>-1.8380525999999999</v>
      </c>
      <c r="J2906" s="9">
        <v>-1.8382128</v>
      </c>
      <c r="K2906" s="9">
        <v>-1.9482273999999999</v>
      </c>
      <c r="L2906" s="9">
        <v>-2.7545312234213699</v>
      </c>
      <c r="M2906" s="9">
        <v>-9.9163122000000001</v>
      </c>
      <c r="N2906" s="9">
        <v>-9.9163122000000001</v>
      </c>
      <c r="O2906" s="9">
        <v>-2.7545312234213699</v>
      </c>
      <c r="P2906">
        <v>0</v>
      </c>
      <c r="Q2906" s="9">
        <v>53.549995000000003</v>
      </c>
      <c r="R2906" s="9">
        <v>53927847.938615598</v>
      </c>
      <c r="S2906" s="9">
        <v>1034769166.90519</v>
      </c>
      <c r="T2906" s="9">
        <v>-1.87312800552952E-4</v>
      </c>
      <c r="U2906" s="9">
        <v>2.7545312234213699</v>
      </c>
      <c r="V2906" s="9">
        <v>0</v>
      </c>
      <c r="W2906" s="9">
        <v>2.7545312234213699</v>
      </c>
      <c r="X2906" s="9" t="s">
        <v>86</v>
      </c>
      <c r="Y2906" s="9">
        <v>0</v>
      </c>
      <c r="Z2906" s="9">
        <v>3.5812565999999999E-3</v>
      </c>
      <c r="AA2906" s="9">
        <v>0</v>
      </c>
      <c r="AB2906" s="9">
        <v>8.5289013000000007E-3</v>
      </c>
      <c r="AQ2906" s="9">
        <f>K2906-'Processed Potentiostat'!$J$3</f>
        <v>-1.9482273999999999</v>
      </c>
    </row>
    <row r="2907" spans="1:43" x14ac:dyDescent="0.3">
      <c r="A2907">
        <v>2</v>
      </c>
      <c r="B2907">
        <v>0</v>
      </c>
      <c r="C2907">
        <v>0</v>
      </c>
      <c r="D2907">
        <v>1</v>
      </c>
      <c r="E2907">
        <v>0</v>
      </c>
      <c r="F2907">
        <v>0</v>
      </c>
      <c r="G2907">
        <v>0</v>
      </c>
      <c r="H2907" s="9">
        <v>1846.85235334458</v>
      </c>
      <c r="I2907" s="9">
        <v>-1.8380472999999999</v>
      </c>
      <c r="J2907" s="9">
        <v>-1.8380475000000001</v>
      </c>
      <c r="K2907" s="9">
        <v>-6.9482403000000001</v>
      </c>
      <c r="L2907" s="9">
        <v>-2.7550827294937199</v>
      </c>
      <c r="M2907" s="9">
        <v>-9.9182977999999995</v>
      </c>
      <c r="N2907" s="9">
        <v>-9.9182977999999995</v>
      </c>
      <c r="O2907" s="9">
        <v>-2.7550827294937199</v>
      </c>
      <c r="P2907">
        <v>0</v>
      </c>
      <c r="Q2907" s="9">
        <v>53.549995000000003</v>
      </c>
      <c r="R2907" s="9">
        <v>53927847.938615598</v>
      </c>
      <c r="S2907" s="9">
        <v>1053073017.84252</v>
      </c>
      <c r="T2907" s="9">
        <v>-5.5150607234910598E-4</v>
      </c>
      <c r="U2907" s="9">
        <v>2.7550827294937199</v>
      </c>
      <c r="V2907" s="9">
        <v>0</v>
      </c>
      <c r="W2907" s="9">
        <v>2.7550827294937199</v>
      </c>
      <c r="X2907" s="9" t="s">
        <v>86</v>
      </c>
      <c r="Y2907" s="9">
        <v>0</v>
      </c>
      <c r="Z2907" s="9">
        <v>1.2771196E-2</v>
      </c>
      <c r="AA2907" s="9">
        <v>0</v>
      </c>
      <c r="AB2907" s="9">
        <v>8.4111364999999993E-3</v>
      </c>
      <c r="AQ2907" s="9">
        <f>K2907-'Processed Potentiostat'!$J$3</f>
        <v>-6.9482403000000001</v>
      </c>
    </row>
    <row r="2908" spans="1:43" x14ac:dyDescent="0.3">
      <c r="A2908">
        <v>2</v>
      </c>
      <c r="B2908">
        <v>0</v>
      </c>
      <c r="C2908">
        <v>0</v>
      </c>
      <c r="D2908">
        <v>1</v>
      </c>
      <c r="E2908">
        <v>0</v>
      </c>
      <c r="F2908">
        <v>0</v>
      </c>
      <c r="G2908">
        <v>0</v>
      </c>
      <c r="H2908" s="9">
        <v>1847.64135332465</v>
      </c>
      <c r="I2908" s="9">
        <v>-1.8380525999999999</v>
      </c>
      <c r="J2908" s="9">
        <v>-1.8381814000000001</v>
      </c>
      <c r="K2908" s="9">
        <v>-1.9373210999999999</v>
      </c>
      <c r="L2908" s="9">
        <v>-2.7562940802593601</v>
      </c>
      <c r="M2908" s="9">
        <v>-9.9226589000000001</v>
      </c>
      <c r="N2908" s="9">
        <v>-9.9226589000000001</v>
      </c>
      <c r="O2908" s="9">
        <v>-2.7562940802593601</v>
      </c>
      <c r="P2908">
        <v>0</v>
      </c>
      <c r="Q2908" s="9">
        <v>53.549995000000003</v>
      </c>
      <c r="R2908" s="9">
        <v>53927847.938615598</v>
      </c>
      <c r="S2908" s="9">
        <v>1038826841.23727</v>
      </c>
      <c r="T2908" s="9">
        <v>-1.2113507656454901E-3</v>
      </c>
      <c r="U2908" s="9">
        <v>2.7562940802593601</v>
      </c>
      <c r="V2908" s="9">
        <v>0</v>
      </c>
      <c r="W2908" s="9">
        <v>2.7562940802593601</v>
      </c>
      <c r="X2908" s="9" t="s">
        <v>86</v>
      </c>
      <c r="Y2908" s="9">
        <v>0</v>
      </c>
      <c r="Z2908" s="9">
        <v>3.5611474999999999E-3</v>
      </c>
      <c r="AA2908" s="9">
        <v>0</v>
      </c>
      <c r="AB2908" s="9">
        <v>7.7404068000000003E-3</v>
      </c>
      <c r="AQ2908" s="9">
        <f>K2908-'Processed Potentiostat'!$J$3</f>
        <v>-1.9373210999999999</v>
      </c>
    </row>
    <row r="2909" spans="1:43" x14ac:dyDescent="0.3">
      <c r="A2909">
        <v>2</v>
      </c>
      <c r="B2909">
        <v>0</v>
      </c>
      <c r="C2909">
        <v>0</v>
      </c>
      <c r="D2909">
        <v>1</v>
      </c>
      <c r="E2909">
        <v>0</v>
      </c>
      <c r="F2909">
        <v>0</v>
      </c>
      <c r="G2909">
        <v>0</v>
      </c>
      <c r="H2909" s="9">
        <v>1847.9903533158299</v>
      </c>
      <c r="I2909" s="9">
        <v>-1.8378741000000001</v>
      </c>
      <c r="J2909" s="9">
        <v>-1.8375512000000001</v>
      </c>
      <c r="K2909" s="9">
        <v>-6.9703717000000003</v>
      </c>
      <c r="L2909" s="9">
        <v>-2.7566817086771702</v>
      </c>
      <c r="M2909" s="9">
        <v>-9.9240540999999993</v>
      </c>
      <c r="N2909" s="9">
        <v>-9.9240540999999993</v>
      </c>
      <c r="O2909" s="9">
        <v>-2.7566817086771702</v>
      </c>
      <c r="P2909">
        <v>0</v>
      </c>
      <c r="Q2909" s="9">
        <v>53.549995000000003</v>
      </c>
      <c r="R2909" s="9">
        <v>53927847.938615598</v>
      </c>
      <c r="S2909" s="9">
        <v>1112045190.16923</v>
      </c>
      <c r="T2909" s="9">
        <v>-3.8762841780348701E-4</v>
      </c>
      <c r="U2909" s="9">
        <v>2.7566817086771702</v>
      </c>
      <c r="V2909" s="9">
        <v>0</v>
      </c>
      <c r="W2909" s="9">
        <v>2.7566817086771702</v>
      </c>
      <c r="X2909" s="9" t="s">
        <v>86</v>
      </c>
      <c r="Y2909" s="9">
        <v>0</v>
      </c>
      <c r="Z2909" s="9">
        <v>1.2808415E-2</v>
      </c>
      <c r="AA2909" s="9">
        <v>0</v>
      </c>
      <c r="AB2909" s="9">
        <v>8.3454223000000004E-3</v>
      </c>
      <c r="AQ2909" s="9">
        <f>K2909-'Processed Potentiostat'!$J$3</f>
        <v>-6.9703717000000003</v>
      </c>
    </row>
    <row r="2910" spans="1:43" x14ac:dyDescent="0.3">
      <c r="A2910">
        <v>2</v>
      </c>
      <c r="B2910">
        <v>0</v>
      </c>
      <c r="C2910">
        <v>0</v>
      </c>
      <c r="D2910">
        <v>1</v>
      </c>
      <c r="E2910">
        <v>0</v>
      </c>
      <c r="F2910">
        <v>0</v>
      </c>
      <c r="G2910">
        <v>0</v>
      </c>
      <c r="H2910" s="9">
        <v>1848.36095330647</v>
      </c>
      <c r="I2910" s="9">
        <v>-1.8379890999999999</v>
      </c>
      <c r="J2910" s="9">
        <v>-1.8381521999999999</v>
      </c>
      <c r="K2910" s="9">
        <v>-1.9542622999999999</v>
      </c>
      <c r="L2910" s="9">
        <v>-2.7571744693839801</v>
      </c>
      <c r="M2910" s="9">
        <v>-9.9258279999999992</v>
      </c>
      <c r="N2910" s="9">
        <v>-9.9258279999999992</v>
      </c>
      <c r="O2910" s="9">
        <v>-2.7571744693839801</v>
      </c>
      <c r="P2910">
        <v>0</v>
      </c>
      <c r="Q2910" s="9">
        <v>53.549995000000003</v>
      </c>
      <c r="R2910" s="9">
        <v>53927847.938615598</v>
      </c>
      <c r="S2910" s="9">
        <v>1042331865.45723</v>
      </c>
      <c r="T2910" s="9">
        <v>-4.9276070680859198E-4</v>
      </c>
      <c r="U2910" s="9">
        <v>2.7571744693839801</v>
      </c>
      <c r="V2910" s="9">
        <v>0</v>
      </c>
      <c r="W2910" s="9">
        <v>2.7571744693839801</v>
      </c>
      <c r="X2910" s="9" t="s">
        <v>86</v>
      </c>
      <c r="Y2910" s="9">
        <v>0</v>
      </c>
      <c r="Z2910" s="9">
        <v>3.5922313000000001E-3</v>
      </c>
      <c r="AA2910" s="9">
        <v>0</v>
      </c>
      <c r="AB2910" s="9">
        <v>8.2772225000000005E-3</v>
      </c>
      <c r="AQ2910" s="9">
        <f>K2910-'Processed Potentiostat'!$J$3</f>
        <v>-1.9542622999999999</v>
      </c>
    </row>
    <row r="2911" spans="1:43" x14ac:dyDescent="0.3">
      <c r="A2911">
        <v>2</v>
      </c>
      <c r="B2911">
        <v>0</v>
      </c>
      <c r="C2911">
        <v>0</v>
      </c>
      <c r="D2911">
        <v>1</v>
      </c>
      <c r="E2911">
        <v>0</v>
      </c>
      <c r="F2911">
        <v>0</v>
      </c>
      <c r="G2911">
        <v>0</v>
      </c>
      <c r="H2911" s="9">
        <v>1848.56475330132</v>
      </c>
      <c r="I2911" s="9">
        <v>-1.8379725</v>
      </c>
      <c r="J2911" s="9">
        <v>-1.8374877999999999</v>
      </c>
      <c r="K2911" s="9">
        <v>-6.9796810000000002</v>
      </c>
      <c r="L2911" s="9">
        <v>-2.7573558580908202</v>
      </c>
      <c r="M2911" s="9">
        <v>-9.9264811999999996</v>
      </c>
      <c r="N2911" s="9">
        <v>-9.9264811999999996</v>
      </c>
      <c r="O2911" s="9">
        <v>-2.7573558580908202</v>
      </c>
      <c r="P2911">
        <v>0</v>
      </c>
      <c r="Q2911" s="9">
        <v>53.549995000000003</v>
      </c>
      <c r="R2911" s="9">
        <v>53927847.938615598</v>
      </c>
      <c r="S2911" s="9">
        <v>1120245638.6960499</v>
      </c>
      <c r="T2911" s="9">
        <v>-1.8138870684314401E-4</v>
      </c>
      <c r="U2911" s="9">
        <v>2.7573558580908202</v>
      </c>
      <c r="V2911" s="9">
        <v>0</v>
      </c>
      <c r="W2911" s="9">
        <v>2.7573558580908202</v>
      </c>
      <c r="X2911" s="9" t="s">
        <v>86</v>
      </c>
      <c r="Y2911" s="9">
        <v>0</v>
      </c>
      <c r="Z2911" s="9">
        <v>1.2825079E-2</v>
      </c>
      <c r="AA2911" s="9">
        <v>0</v>
      </c>
      <c r="AB2911" s="9">
        <v>7.7058077000000001E-3</v>
      </c>
      <c r="AQ2911" s="9">
        <f>K2911-'Processed Potentiostat'!$J$3</f>
        <v>-6.9796810000000002</v>
      </c>
    </row>
    <row r="2912" spans="1:43" x14ac:dyDescent="0.3">
      <c r="A2912">
        <v>2</v>
      </c>
      <c r="B2912">
        <v>0</v>
      </c>
      <c r="C2912">
        <v>0</v>
      </c>
      <c r="D2912">
        <v>1</v>
      </c>
      <c r="E2912">
        <v>0</v>
      </c>
      <c r="F2912">
        <v>0</v>
      </c>
      <c r="G2912">
        <v>0</v>
      </c>
      <c r="H2912" s="9">
        <v>1848.57075330117</v>
      </c>
      <c r="I2912" s="9">
        <v>-1.8379523</v>
      </c>
      <c r="J2912" s="9">
        <v>-1.8375238</v>
      </c>
      <c r="K2912" s="9">
        <v>-12.066068</v>
      </c>
      <c r="L2912" s="9">
        <v>-2.75737198385437</v>
      </c>
      <c r="M2912" s="9">
        <v>-9.9265393999999993</v>
      </c>
      <c r="N2912" s="9">
        <v>-9.9265393999999993</v>
      </c>
      <c r="O2912" s="9">
        <v>-2.75737198385437</v>
      </c>
      <c r="P2912">
        <v>0</v>
      </c>
      <c r="Q2912" s="9">
        <v>53.549995000000003</v>
      </c>
      <c r="R2912" s="9">
        <v>53927847.938615598</v>
      </c>
      <c r="S2912" s="9">
        <v>1115736947.6708801</v>
      </c>
      <c r="T2912" s="9">
        <v>-1.6125763548480101E-5</v>
      </c>
      <c r="U2912" s="9">
        <v>2.75737198385437</v>
      </c>
      <c r="V2912" s="9">
        <v>0</v>
      </c>
      <c r="W2912" s="9">
        <v>2.75737198385437</v>
      </c>
      <c r="X2912" s="9" t="s">
        <v>86</v>
      </c>
      <c r="Y2912" s="9">
        <v>0</v>
      </c>
      <c r="Z2912" s="9">
        <v>2.2171686999999999E-2</v>
      </c>
      <c r="AA2912" s="9">
        <v>0</v>
      </c>
      <c r="AB2912" s="9">
        <v>8.4112882999999999E-3</v>
      </c>
      <c r="AQ2912" s="9">
        <f>K2912-'Processed Potentiostat'!$J$3</f>
        <v>-12.066068</v>
      </c>
    </row>
    <row r="2913" spans="1:43" x14ac:dyDescent="0.3">
      <c r="A2913">
        <v>2</v>
      </c>
      <c r="B2913">
        <v>0</v>
      </c>
      <c r="C2913">
        <v>0</v>
      </c>
      <c r="D2913">
        <v>1</v>
      </c>
      <c r="E2913">
        <v>0</v>
      </c>
      <c r="F2913">
        <v>0</v>
      </c>
      <c r="G2913">
        <v>0</v>
      </c>
      <c r="H2913" s="9">
        <v>1848.6301532996699</v>
      </c>
      <c r="I2913" s="9">
        <v>-1.8380875999999999</v>
      </c>
      <c r="J2913" s="9">
        <v>-1.8377507</v>
      </c>
      <c r="K2913" s="9">
        <v>-17.098089000000002</v>
      </c>
      <c r="L2913" s="9">
        <v>-2.7575974206059999</v>
      </c>
      <c r="M2913" s="9">
        <v>-9.9273509999999998</v>
      </c>
      <c r="N2913" s="9">
        <v>-9.9273509999999998</v>
      </c>
      <c r="O2913" s="9">
        <v>-2.7575974206059999</v>
      </c>
      <c r="P2913">
        <v>0</v>
      </c>
      <c r="Q2913" s="9">
        <v>53.549995000000003</v>
      </c>
      <c r="R2913" s="9">
        <v>53927847.938615598</v>
      </c>
      <c r="S2913" s="9">
        <v>1088190261.4442301</v>
      </c>
      <c r="T2913" s="9">
        <v>-2.2543675163078E-4</v>
      </c>
      <c r="U2913" s="9">
        <v>2.7575974206059999</v>
      </c>
      <c r="V2913" s="9">
        <v>0</v>
      </c>
      <c r="W2913" s="9">
        <v>2.7575974206059999</v>
      </c>
      <c r="X2913" s="9" t="s">
        <v>86</v>
      </c>
      <c r="Y2913" s="9">
        <v>0</v>
      </c>
      <c r="Z2913" s="9">
        <v>3.1422025999999999E-2</v>
      </c>
      <c r="AA2913" s="9">
        <v>0</v>
      </c>
      <c r="AB2913" s="9">
        <v>8.0784949999999998E-3</v>
      </c>
      <c r="AQ2913" s="9">
        <f>K2913-'Processed Potentiostat'!$J$3</f>
        <v>-17.098089000000002</v>
      </c>
    </row>
    <row r="2914" spans="1:43" x14ac:dyDescent="0.3">
      <c r="A2914">
        <v>2</v>
      </c>
      <c r="B2914">
        <v>0</v>
      </c>
      <c r="C2914">
        <v>0</v>
      </c>
      <c r="D2914">
        <v>1</v>
      </c>
      <c r="E2914">
        <v>0</v>
      </c>
      <c r="F2914">
        <v>0</v>
      </c>
      <c r="G2914">
        <v>0</v>
      </c>
      <c r="H2914" s="9">
        <v>1848.66115329889</v>
      </c>
      <c r="I2914" s="9">
        <v>-1.8379837999999999</v>
      </c>
      <c r="J2914" s="9">
        <v>-1.8382396999999999</v>
      </c>
      <c r="K2914" s="9">
        <v>-12.061108000000001</v>
      </c>
      <c r="L2914" s="9">
        <v>-2.75772718022036</v>
      </c>
      <c r="M2914" s="9">
        <v>-9.9278183000000002</v>
      </c>
      <c r="N2914" s="9">
        <v>-9.9278183000000002</v>
      </c>
      <c r="O2914" s="9">
        <v>-2.75772718022036</v>
      </c>
      <c r="P2914">
        <v>0</v>
      </c>
      <c r="Q2914" s="9">
        <v>53.549995000000003</v>
      </c>
      <c r="R2914" s="9">
        <v>53927847.938615598</v>
      </c>
      <c r="S2914" s="9">
        <v>1033084954.05042</v>
      </c>
      <c r="T2914" s="9">
        <v>-1.2975961436145699E-4</v>
      </c>
      <c r="U2914" s="9">
        <v>2.75772718022036</v>
      </c>
      <c r="V2914" s="9">
        <v>0</v>
      </c>
      <c r="W2914" s="9">
        <v>2.75772718022036</v>
      </c>
      <c r="X2914" s="9" t="s">
        <v>86</v>
      </c>
      <c r="Y2914" s="9">
        <v>0</v>
      </c>
      <c r="Z2914" s="9">
        <v>2.2171206999999998E-2</v>
      </c>
      <c r="AA2914" s="9">
        <v>0</v>
      </c>
      <c r="AB2914" s="9">
        <v>8.2233072999999997E-3</v>
      </c>
      <c r="AQ2914" s="9">
        <f>K2914-'Processed Potentiostat'!$J$3</f>
        <v>-12.061108000000001</v>
      </c>
    </row>
    <row r="2915" spans="1:43" x14ac:dyDescent="0.3">
      <c r="A2915">
        <v>2</v>
      </c>
      <c r="B2915">
        <v>0</v>
      </c>
      <c r="C2915">
        <v>0</v>
      </c>
      <c r="D2915">
        <v>1</v>
      </c>
      <c r="E2915">
        <v>0</v>
      </c>
      <c r="F2915">
        <v>0</v>
      </c>
      <c r="G2915">
        <v>0</v>
      </c>
      <c r="H2915" s="9">
        <v>1848.79995329538</v>
      </c>
      <c r="I2915" s="9">
        <v>-1.838071</v>
      </c>
      <c r="J2915" s="9">
        <v>-1.8384495999999999</v>
      </c>
      <c r="K2915" s="9">
        <v>-7.0142064</v>
      </c>
      <c r="L2915" s="9">
        <v>-2.7581788202297099</v>
      </c>
      <c r="M2915" s="9">
        <v>-9.9294434000000003</v>
      </c>
      <c r="N2915" s="9">
        <v>-9.9294434000000003</v>
      </c>
      <c r="O2915" s="9">
        <v>-2.7581788202297099</v>
      </c>
      <c r="P2915">
        <v>0</v>
      </c>
      <c r="Q2915" s="9">
        <v>53.549995000000003</v>
      </c>
      <c r="R2915" s="9">
        <v>53927847.938615598</v>
      </c>
      <c r="S2915" s="9">
        <v>1011249953.53649</v>
      </c>
      <c r="T2915" s="9">
        <v>-4.5164000935038403E-4</v>
      </c>
      <c r="U2915" s="9">
        <v>2.7581788202297099</v>
      </c>
      <c r="V2915" s="9">
        <v>0</v>
      </c>
      <c r="W2915" s="9">
        <v>2.7581788202297099</v>
      </c>
      <c r="X2915" s="9" t="s">
        <v>86</v>
      </c>
      <c r="Y2915" s="9">
        <v>0</v>
      </c>
      <c r="Z2915" s="9">
        <v>1.2895265E-2</v>
      </c>
      <c r="AA2915" s="9">
        <v>0</v>
      </c>
      <c r="AB2915" s="9">
        <v>8.1543754999999999E-3</v>
      </c>
      <c r="AQ2915" s="9">
        <f>K2915-'Processed Potentiostat'!$J$3</f>
        <v>-7.0142064</v>
      </c>
    </row>
    <row r="2916" spans="1:43" x14ac:dyDescent="0.3">
      <c r="A2916">
        <v>2</v>
      </c>
      <c r="B2916">
        <v>0</v>
      </c>
      <c r="C2916">
        <v>0</v>
      </c>
      <c r="D2916">
        <v>1</v>
      </c>
      <c r="E2916">
        <v>0</v>
      </c>
      <c r="F2916">
        <v>0</v>
      </c>
      <c r="G2916">
        <v>0</v>
      </c>
      <c r="H2916" s="9">
        <v>1849.1997532852799</v>
      </c>
      <c r="I2916" s="9">
        <v>-1.83813</v>
      </c>
      <c r="J2916" s="9">
        <v>-1.8384465000000001</v>
      </c>
      <c r="K2916" s="9">
        <v>-2.0031724</v>
      </c>
      <c r="L2916" s="9">
        <v>-2.7588356766941899</v>
      </c>
      <c r="M2916" s="9">
        <v>-9.9318085000000007</v>
      </c>
      <c r="N2916" s="9">
        <v>-9.9318085000000007</v>
      </c>
      <c r="O2916" s="9">
        <v>-2.7588356766941899</v>
      </c>
      <c r="P2916">
        <v>0</v>
      </c>
      <c r="Q2916" s="9">
        <v>53.549995000000003</v>
      </c>
      <c r="R2916" s="9">
        <v>53927847.938615598</v>
      </c>
      <c r="S2916" s="9">
        <v>1011807955.4212101</v>
      </c>
      <c r="T2916" s="9">
        <v>-6.5685646447866098E-4</v>
      </c>
      <c r="U2916" s="9">
        <v>2.7588356766941899</v>
      </c>
      <c r="V2916" s="9">
        <v>0</v>
      </c>
      <c r="W2916" s="9">
        <v>2.7588356766941899</v>
      </c>
      <c r="X2916" s="9" t="s">
        <v>86</v>
      </c>
      <c r="Y2916" s="9">
        <v>0</v>
      </c>
      <c r="Z2916" s="9">
        <v>3.6827254000000001E-3</v>
      </c>
      <c r="AA2916" s="9">
        <v>0</v>
      </c>
      <c r="AB2916" s="9">
        <v>7.8946259000000005E-3</v>
      </c>
      <c r="AQ2916" s="9">
        <f>K2916-'Processed Potentiostat'!$J$3</f>
        <v>-2.0031724</v>
      </c>
    </row>
    <row r="2917" spans="1:43" x14ac:dyDescent="0.3">
      <c r="A2917">
        <v>2</v>
      </c>
      <c r="B2917">
        <v>0</v>
      </c>
      <c r="C2917">
        <v>0</v>
      </c>
      <c r="D2917">
        <v>1</v>
      </c>
      <c r="E2917">
        <v>0</v>
      </c>
      <c r="F2917">
        <v>0</v>
      </c>
      <c r="G2917">
        <v>0</v>
      </c>
      <c r="H2917" s="9">
        <v>1849.73015327188</v>
      </c>
      <c r="I2917" s="9">
        <v>-1.8381414</v>
      </c>
      <c r="J2917" s="9">
        <v>-1.8379692999999999</v>
      </c>
      <c r="K2917" s="9">
        <v>-7.0037197999999998</v>
      </c>
      <c r="L2917" s="9">
        <v>-2.7593197418856001</v>
      </c>
      <c r="M2917" s="9">
        <v>-9.9335508000000008</v>
      </c>
      <c r="N2917" s="9">
        <v>-9.9335508000000008</v>
      </c>
      <c r="O2917" s="9">
        <v>-2.7593197418856001</v>
      </c>
      <c r="P2917">
        <v>0</v>
      </c>
      <c r="Q2917" s="9">
        <v>53.549995000000003</v>
      </c>
      <c r="R2917" s="9">
        <v>53927847.938615598</v>
      </c>
      <c r="S2917" s="9">
        <v>1063481323.81687</v>
      </c>
      <c r="T2917" s="9">
        <v>-4.8406519141463902E-4</v>
      </c>
      <c r="U2917" s="9">
        <v>2.7593197418856001</v>
      </c>
      <c r="V2917" s="9">
        <v>0</v>
      </c>
      <c r="W2917" s="9">
        <v>2.7593197418856001</v>
      </c>
      <c r="X2917" s="9" t="s">
        <v>86</v>
      </c>
      <c r="Y2917" s="9">
        <v>0</v>
      </c>
      <c r="Z2917" s="9">
        <v>1.2872622E-2</v>
      </c>
      <c r="AA2917" s="9">
        <v>0</v>
      </c>
      <c r="AB2917" s="9">
        <v>7.5887120000000001E-3</v>
      </c>
      <c r="AQ2917" s="9">
        <f>K2917-'Processed Potentiostat'!$J$3</f>
        <v>-7.0037197999999998</v>
      </c>
    </row>
    <row r="2918" spans="1:43" x14ac:dyDescent="0.3">
      <c r="A2918">
        <v>2</v>
      </c>
      <c r="B2918">
        <v>0</v>
      </c>
      <c r="C2918">
        <v>0</v>
      </c>
      <c r="D2918">
        <v>1</v>
      </c>
      <c r="E2918">
        <v>0</v>
      </c>
      <c r="F2918">
        <v>0</v>
      </c>
      <c r="G2918">
        <v>0</v>
      </c>
      <c r="H2918" s="9">
        <v>1849.9705532658099</v>
      </c>
      <c r="I2918" s="9">
        <v>-1.8378397</v>
      </c>
      <c r="J2918" s="9">
        <v>-1.8375874999999999</v>
      </c>
      <c r="K2918" s="9">
        <v>-12.039740999999999</v>
      </c>
      <c r="L2918" s="9">
        <v>-2.7597767264534898</v>
      </c>
      <c r="M2918" s="9">
        <v>-9.9351959000000001</v>
      </c>
      <c r="N2918" s="9">
        <v>-9.9351959000000001</v>
      </c>
      <c r="O2918" s="9">
        <v>-2.7597767264534898</v>
      </c>
      <c r="P2918">
        <v>0</v>
      </c>
      <c r="Q2918" s="9">
        <v>53.549995000000003</v>
      </c>
      <c r="R2918" s="9">
        <v>53927847.938615598</v>
      </c>
      <c r="S2918" s="9">
        <v>1108803885.5304899</v>
      </c>
      <c r="T2918" s="9">
        <v>-4.5698456788079102E-4</v>
      </c>
      <c r="U2918" s="9">
        <v>2.7597767264534898</v>
      </c>
      <c r="V2918" s="9">
        <v>0</v>
      </c>
      <c r="W2918" s="9">
        <v>2.7597767264534898</v>
      </c>
      <c r="X2918" s="9" t="s">
        <v>86</v>
      </c>
      <c r="Y2918" s="9">
        <v>0</v>
      </c>
      <c r="Z2918" s="9">
        <v>2.2124075999999999E-2</v>
      </c>
      <c r="AA2918" s="9">
        <v>0</v>
      </c>
      <c r="AB2918" s="9">
        <v>8.0124335000000008E-3</v>
      </c>
      <c r="AQ2918" s="9">
        <f>K2918-'Processed Potentiostat'!$J$3</f>
        <v>-12.039740999999999</v>
      </c>
    </row>
    <row r="2919" spans="1:43" x14ac:dyDescent="0.3">
      <c r="A2919">
        <v>2</v>
      </c>
      <c r="B2919">
        <v>0</v>
      </c>
      <c r="C2919">
        <v>0</v>
      </c>
      <c r="D2919">
        <v>1</v>
      </c>
      <c r="E2919">
        <v>0</v>
      </c>
      <c r="F2919">
        <v>0</v>
      </c>
      <c r="G2919">
        <v>0</v>
      </c>
      <c r="H2919" s="9">
        <v>1850.0799532630399</v>
      </c>
      <c r="I2919" s="9">
        <v>-1.8381263999999999</v>
      </c>
      <c r="J2919" s="9">
        <v>-1.8385233999999999</v>
      </c>
      <c r="K2919" s="9">
        <v>-6.9855900000000002</v>
      </c>
      <c r="L2919" s="9">
        <v>-2.76007509001276</v>
      </c>
      <c r="M2919" s="9">
        <v>-9.9362706999999997</v>
      </c>
      <c r="N2919" s="9">
        <v>-9.9362706999999997</v>
      </c>
      <c r="O2919" s="9">
        <v>-2.76007509001276</v>
      </c>
      <c r="P2919">
        <v>0</v>
      </c>
      <c r="Q2919" s="9">
        <v>53.549995000000003</v>
      </c>
      <c r="R2919" s="9">
        <v>53927847.938615598</v>
      </c>
      <c r="S2919" s="9">
        <v>1004423908.4859101</v>
      </c>
      <c r="T2919" s="9">
        <v>-2.9836355927237402E-4</v>
      </c>
      <c r="U2919" s="9">
        <v>2.76007509001276</v>
      </c>
      <c r="V2919" s="9">
        <v>0</v>
      </c>
      <c r="W2919" s="9">
        <v>2.76007509001276</v>
      </c>
      <c r="X2919" s="9" t="s">
        <v>86</v>
      </c>
      <c r="Y2919" s="9">
        <v>0</v>
      </c>
      <c r="Z2919" s="9">
        <v>1.2843169999999999E-2</v>
      </c>
      <c r="AA2919" s="9">
        <v>0</v>
      </c>
      <c r="AB2919" s="9">
        <v>7.8029594999999997E-3</v>
      </c>
      <c r="AQ2919" s="9">
        <f>K2919-'Processed Potentiostat'!$J$3</f>
        <v>-6.9855900000000002</v>
      </c>
    </row>
    <row r="2920" spans="1:43" x14ac:dyDescent="0.3">
      <c r="A2920">
        <v>2</v>
      </c>
      <c r="B2920">
        <v>0</v>
      </c>
      <c r="C2920">
        <v>0</v>
      </c>
      <c r="D2920">
        <v>1</v>
      </c>
      <c r="E2920">
        <v>0</v>
      </c>
      <c r="F2920">
        <v>0</v>
      </c>
      <c r="G2920">
        <v>0</v>
      </c>
      <c r="H2920" s="9">
        <v>1850.3201532569799</v>
      </c>
      <c r="I2920" s="9">
        <v>-1.8378729</v>
      </c>
      <c r="J2920" s="9">
        <v>-1.8380482</v>
      </c>
      <c r="K2920" s="9">
        <v>-1.9833311</v>
      </c>
      <c r="L2920" s="9">
        <v>-2.7604526261492</v>
      </c>
      <c r="M2920" s="9">
        <v>-9.9376297000000005</v>
      </c>
      <c r="N2920" s="9">
        <v>-9.9376297000000005</v>
      </c>
      <c r="O2920" s="9">
        <v>-2.7604526261492</v>
      </c>
      <c r="P2920">
        <v>0</v>
      </c>
      <c r="Q2920" s="9">
        <v>53.549995000000003</v>
      </c>
      <c r="R2920" s="9">
        <v>53927847.938615598</v>
      </c>
      <c r="S2920" s="9">
        <v>1055037632.80147</v>
      </c>
      <c r="T2920" s="9">
        <v>-3.77536136441758E-4</v>
      </c>
      <c r="U2920" s="9">
        <v>2.7604526261492</v>
      </c>
      <c r="V2920" s="9">
        <v>0</v>
      </c>
      <c r="W2920" s="9">
        <v>2.7604526261492</v>
      </c>
      <c r="X2920" s="9" t="s">
        <v>86</v>
      </c>
      <c r="Y2920" s="9">
        <v>0</v>
      </c>
      <c r="Z2920" s="9">
        <v>3.6454583E-3</v>
      </c>
      <c r="AA2920" s="9">
        <v>0</v>
      </c>
      <c r="AB2920" s="9">
        <v>8.0604525000000007E-3</v>
      </c>
      <c r="AQ2920" s="9">
        <f>K2920-'Processed Potentiostat'!$J$3</f>
        <v>-1.9833311</v>
      </c>
    </row>
    <row r="2921" spans="1:43" x14ac:dyDescent="0.3">
      <c r="A2921">
        <v>2</v>
      </c>
      <c r="B2921">
        <v>0</v>
      </c>
      <c r="C2921">
        <v>0</v>
      </c>
      <c r="D2921">
        <v>1</v>
      </c>
      <c r="E2921">
        <v>0</v>
      </c>
      <c r="F2921">
        <v>0</v>
      </c>
      <c r="G2921">
        <v>0</v>
      </c>
      <c r="H2921" s="9">
        <v>1851.32015323171</v>
      </c>
      <c r="I2921" s="9">
        <v>-1.8379669999999999</v>
      </c>
      <c r="J2921" s="9">
        <v>-1.8381978999999999</v>
      </c>
      <c r="K2921" s="9">
        <v>-1.8386875</v>
      </c>
      <c r="L2921" s="9">
        <v>-2.7612572433584002</v>
      </c>
      <c r="M2921" s="9">
        <v>-9.9405260000000002</v>
      </c>
      <c r="N2921" s="9">
        <v>-9.9405260000000002</v>
      </c>
      <c r="O2921" s="9">
        <v>-2.7612572433584002</v>
      </c>
      <c r="P2921">
        <v>0</v>
      </c>
      <c r="Q2921" s="9">
        <v>53.549995000000003</v>
      </c>
      <c r="R2921" s="9">
        <v>53927847.938615598</v>
      </c>
      <c r="S2921" s="9">
        <v>1038894914.8496701</v>
      </c>
      <c r="T2921" s="9">
        <v>-8.0461720919622305E-4</v>
      </c>
      <c r="U2921" s="9">
        <v>2.7612572433584002</v>
      </c>
      <c r="V2921" s="9">
        <v>0</v>
      </c>
      <c r="W2921" s="9">
        <v>2.7612572433584002</v>
      </c>
      <c r="X2921" s="9" t="s">
        <v>86</v>
      </c>
      <c r="Y2921" s="9">
        <v>0</v>
      </c>
      <c r="Z2921" s="9">
        <v>3.3798716000000002E-3</v>
      </c>
      <c r="AA2921" s="9">
        <v>0</v>
      </c>
      <c r="AB2921" s="9">
        <v>8.4153134000000008E-3</v>
      </c>
      <c r="AQ2921" s="9">
        <f>K2921-'Processed Potentiostat'!$J$3</f>
        <v>-1.8386875</v>
      </c>
    </row>
    <row r="2922" spans="1:43" x14ac:dyDescent="0.3">
      <c r="A2922">
        <v>2</v>
      </c>
      <c r="B2922">
        <v>0</v>
      </c>
      <c r="C2922">
        <v>0</v>
      </c>
      <c r="D2922">
        <v>1</v>
      </c>
      <c r="E2922">
        <v>0</v>
      </c>
      <c r="F2922">
        <v>0</v>
      </c>
      <c r="G2922">
        <v>0</v>
      </c>
      <c r="H2922" s="9">
        <v>1852.1503532107399</v>
      </c>
      <c r="I2922" s="9">
        <v>-1.8381029</v>
      </c>
      <c r="J2922" s="9">
        <v>-1.8379911</v>
      </c>
      <c r="K2922" s="9">
        <v>-6.8546443000000004</v>
      </c>
      <c r="L2922" s="9">
        <v>-2.76224772295304</v>
      </c>
      <c r="M2922" s="9">
        <v>-9.9440918000000007</v>
      </c>
      <c r="N2922" s="9">
        <v>-9.9440918000000007</v>
      </c>
      <c r="O2922" s="9">
        <v>-2.76224772295304</v>
      </c>
      <c r="P2922">
        <v>0</v>
      </c>
      <c r="Q2922" s="9">
        <v>53.549995000000003</v>
      </c>
      <c r="R2922" s="9">
        <v>53927847.938615598</v>
      </c>
      <c r="S2922" s="9">
        <v>1062134491.75016</v>
      </c>
      <c r="T2922" s="9">
        <v>-9.9047959464115798E-4</v>
      </c>
      <c r="U2922" s="9">
        <v>2.76224772295304</v>
      </c>
      <c r="V2922" s="9">
        <v>0</v>
      </c>
      <c r="W2922" s="9">
        <v>2.76224772295304</v>
      </c>
      <c r="X2922" s="9" t="s">
        <v>86</v>
      </c>
      <c r="Y2922" s="9">
        <v>0</v>
      </c>
      <c r="Z2922" s="9">
        <v>1.2598775E-2</v>
      </c>
      <c r="AA2922" s="9">
        <v>0</v>
      </c>
      <c r="AB2922" s="9">
        <v>8.1764581000000006E-3</v>
      </c>
      <c r="AQ2922" s="9">
        <f>K2922-'Processed Potentiostat'!$J$3</f>
        <v>-6.8546443000000004</v>
      </c>
    </row>
    <row r="2923" spans="1:43" x14ac:dyDescent="0.3">
      <c r="A2923">
        <v>2</v>
      </c>
      <c r="B2923">
        <v>0</v>
      </c>
      <c r="C2923">
        <v>0</v>
      </c>
      <c r="D2923">
        <v>1</v>
      </c>
      <c r="E2923">
        <v>0</v>
      </c>
      <c r="F2923">
        <v>0</v>
      </c>
      <c r="G2923">
        <v>0</v>
      </c>
      <c r="H2923" s="9">
        <v>1852.6803531973501</v>
      </c>
      <c r="I2923" s="9">
        <v>-1.8381266999999999</v>
      </c>
      <c r="J2923" s="9">
        <v>-1.8383624999999999</v>
      </c>
      <c r="K2923" s="9">
        <v>-1.8436478000000001</v>
      </c>
      <c r="L2923" s="9">
        <v>-2.7628919182153502</v>
      </c>
      <c r="M2923" s="9">
        <v>-9.9464111000000006</v>
      </c>
      <c r="N2923" s="9">
        <v>-9.9464111000000006</v>
      </c>
      <c r="O2923" s="9">
        <v>-2.7628919182153502</v>
      </c>
      <c r="P2923">
        <v>0</v>
      </c>
      <c r="Q2923" s="9">
        <v>53.549995000000003</v>
      </c>
      <c r="R2923" s="9">
        <v>53927847.938615598</v>
      </c>
      <c r="S2923" s="9">
        <v>1022005471.38377</v>
      </c>
      <c r="T2923" s="9">
        <v>-6.4419526231285196E-4</v>
      </c>
      <c r="U2923" s="9">
        <v>2.7628919182153502</v>
      </c>
      <c r="V2923" s="9">
        <v>0</v>
      </c>
      <c r="W2923" s="9">
        <v>2.7628919182153502</v>
      </c>
      <c r="X2923" s="9" t="s">
        <v>86</v>
      </c>
      <c r="Y2923" s="9">
        <v>0</v>
      </c>
      <c r="Z2923" s="9">
        <v>3.3892928999999998E-3</v>
      </c>
      <c r="AA2923" s="9">
        <v>0</v>
      </c>
      <c r="AB2923" s="9">
        <v>7.8779524000000007E-3</v>
      </c>
      <c r="AQ2923" s="9">
        <f>K2923-'Processed Potentiostat'!$J$3</f>
        <v>-1.8436478000000001</v>
      </c>
    </row>
    <row r="2924" spans="1:43" x14ac:dyDescent="0.3">
      <c r="A2924">
        <v>2</v>
      </c>
      <c r="B2924">
        <v>0</v>
      </c>
      <c r="C2924">
        <v>0</v>
      </c>
      <c r="D2924">
        <v>1</v>
      </c>
      <c r="E2924">
        <v>0</v>
      </c>
      <c r="F2924">
        <v>0</v>
      </c>
      <c r="G2924">
        <v>0</v>
      </c>
      <c r="H2924" s="9">
        <v>1853.68035317209</v>
      </c>
      <c r="I2924" s="9">
        <v>-1.8379403000000001</v>
      </c>
      <c r="J2924" s="9">
        <v>-1.8379700999999999</v>
      </c>
      <c r="K2924" s="9">
        <v>-1.3263663000000001</v>
      </c>
      <c r="L2924" s="9">
        <v>-2.7638084907579099</v>
      </c>
      <c r="M2924" s="9">
        <v>-9.9497108000000001</v>
      </c>
      <c r="N2924" s="9">
        <v>-9.9497108000000001</v>
      </c>
      <c r="O2924" s="9">
        <v>-2.7638084907579099</v>
      </c>
      <c r="P2924">
        <v>0</v>
      </c>
      <c r="Q2924" s="9">
        <v>53.549995000000003</v>
      </c>
      <c r="R2924" s="9">
        <v>53927847.938615598</v>
      </c>
      <c r="S2924" s="9">
        <v>1065109746.98718</v>
      </c>
      <c r="T2924" s="9">
        <v>-9.1657254256150001E-4</v>
      </c>
      <c r="U2924" s="9">
        <v>2.7638084907579099</v>
      </c>
      <c r="V2924" s="9">
        <v>0</v>
      </c>
      <c r="W2924" s="9">
        <v>2.7638084907579099</v>
      </c>
      <c r="X2924" s="9" t="s">
        <v>86</v>
      </c>
      <c r="Y2924" s="9">
        <v>0</v>
      </c>
      <c r="Z2924" s="9">
        <v>2.4378215999999999E-3</v>
      </c>
      <c r="AA2924" s="9">
        <v>0</v>
      </c>
      <c r="AB2924" s="9">
        <v>8.3009927000000008E-3</v>
      </c>
      <c r="AQ2924" s="9">
        <f>K2924-'Processed Potentiostat'!$J$3</f>
        <v>-1.3263663000000001</v>
      </c>
    </row>
    <row r="2925" spans="1:43" x14ac:dyDescent="0.3">
      <c r="A2925">
        <v>2</v>
      </c>
      <c r="B2925">
        <v>0</v>
      </c>
      <c r="C2925">
        <v>0</v>
      </c>
      <c r="D2925">
        <v>1</v>
      </c>
      <c r="E2925">
        <v>0</v>
      </c>
      <c r="F2925">
        <v>0</v>
      </c>
      <c r="G2925">
        <v>0</v>
      </c>
      <c r="H2925" s="9">
        <v>1854.6803531468299</v>
      </c>
      <c r="I2925" s="9">
        <v>-1.8378466</v>
      </c>
      <c r="J2925" s="9">
        <v>-1.8378848999999999</v>
      </c>
      <c r="K2925" s="9">
        <v>-1.9159535000000001</v>
      </c>
      <c r="L2925" s="9">
        <v>-2.7647930651655201</v>
      </c>
      <c r="M2925" s="9">
        <v>-9.9532547000000005</v>
      </c>
      <c r="N2925" s="9">
        <v>-9.9532547000000005</v>
      </c>
      <c r="O2925" s="9">
        <v>-2.7647930651655201</v>
      </c>
      <c r="P2925">
        <v>0</v>
      </c>
      <c r="Q2925" s="9">
        <v>53.549995000000003</v>
      </c>
      <c r="R2925" s="9">
        <v>53927847.938615598</v>
      </c>
      <c r="S2925" s="9">
        <v>1075260042.92729</v>
      </c>
      <c r="T2925" s="9">
        <v>-9.8457440760402106E-4</v>
      </c>
      <c r="U2925" s="9">
        <v>2.7647930651655201</v>
      </c>
      <c r="V2925" s="9">
        <v>0</v>
      </c>
      <c r="W2925" s="9">
        <v>2.7647930651655201</v>
      </c>
      <c r="X2925" s="9" t="s">
        <v>86</v>
      </c>
      <c r="Y2925" s="9">
        <v>0</v>
      </c>
      <c r="Z2925" s="9">
        <v>3.521302E-3</v>
      </c>
      <c r="AA2925" s="9">
        <v>0</v>
      </c>
      <c r="AB2925" s="9">
        <v>8.1581780999999999E-3</v>
      </c>
      <c r="AQ2925" s="9">
        <f>K2925-'Processed Potentiostat'!$J$3</f>
        <v>-1.9159535000000001</v>
      </c>
    </row>
    <row r="2926" spans="1:43" x14ac:dyDescent="0.3">
      <c r="A2926">
        <v>2</v>
      </c>
      <c r="B2926">
        <v>0</v>
      </c>
      <c r="C2926">
        <v>0</v>
      </c>
      <c r="D2926">
        <v>1</v>
      </c>
      <c r="E2926">
        <v>0</v>
      </c>
      <c r="F2926">
        <v>0</v>
      </c>
      <c r="G2926">
        <v>0</v>
      </c>
      <c r="H2926" s="9">
        <v>1855.42915312791</v>
      </c>
      <c r="I2926" s="9">
        <v>-1.8380065999999999</v>
      </c>
      <c r="J2926" s="9">
        <v>-1.8377764999999999</v>
      </c>
      <c r="K2926" s="9">
        <v>-6.9452267000000001</v>
      </c>
      <c r="L2926" s="9">
        <v>-2.7655302934327701</v>
      </c>
      <c r="M2926" s="9">
        <v>-9.9559087999999996</v>
      </c>
      <c r="N2926" s="9">
        <v>-9.9559087999999996</v>
      </c>
      <c r="O2926" s="9">
        <v>-2.7655302934327701</v>
      </c>
      <c r="P2926">
        <v>0</v>
      </c>
      <c r="Q2926" s="9">
        <v>53.549995000000003</v>
      </c>
      <c r="R2926" s="9">
        <v>53927847.938615598</v>
      </c>
      <c r="S2926" s="9">
        <v>1088234746.0630901</v>
      </c>
      <c r="T2926" s="9">
        <v>-7.3722826725886004E-4</v>
      </c>
      <c r="U2926" s="9">
        <v>2.7655302934327701</v>
      </c>
      <c r="V2926" s="9">
        <v>0</v>
      </c>
      <c r="W2926" s="9">
        <v>2.7655302934327701</v>
      </c>
      <c r="X2926" s="9" t="s">
        <v>86</v>
      </c>
      <c r="Y2926" s="9">
        <v>0</v>
      </c>
      <c r="Z2926" s="9">
        <v>1.2763775E-2</v>
      </c>
      <c r="AA2926" s="9">
        <v>0</v>
      </c>
      <c r="AB2926" s="9">
        <v>7.9608308000000006E-3</v>
      </c>
      <c r="AQ2926" s="9">
        <f>K2926-'Processed Potentiostat'!$J$3</f>
        <v>-6.9452267000000001</v>
      </c>
    </row>
    <row r="2927" spans="1:43" x14ac:dyDescent="0.3">
      <c r="A2927">
        <v>2</v>
      </c>
      <c r="B2927">
        <v>0</v>
      </c>
      <c r="C2927">
        <v>0</v>
      </c>
      <c r="D2927">
        <v>1</v>
      </c>
      <c r="E2927">
        <v>0</v>
      </c>
      <c r="F2927">
        <v>0</v>
      </c>
      <c r="G2927">
        <v>0</v>
      </c>
      <c r="H2927" s="9">
        <v>1856.2395531074401</v>
      </c>
      <c r="I2927" s="9">
        <v>-1.8381221000000001</v>
      </c>
      <c r="J2927" s="9">
        <v>-1.8382890999999999</v>
      </c>
      <c r="K2927" s="9">
        <v>-1.9411746999999999</v>
      </c>
      <c r="L2927" s="9">
        <v>-2.7666471527243499</v>
      </c>
      <c r="M2927" s="9">
        <v>-9.9599294999999994</v>
      </c>
      <c r="N2927" s="9">
        <v>-9.9599294999999994</v>
      </c>
      <c r="O2927" s="9">
        <v>-2.7666471527243499</v>
      </c>
      <c r="P2927">
        <v>0</v>
      </c>
      <c r="Q2927" s="9">
        <v>53.549995000000003</v>
      </c>
      <c r="R2927" s="9">
        <v>53927847.938615598</v>
      </c>
      <c r="S2927" s="9">
        <v>1031126010.91492</v>
      </c>
      <c r="T2927" s="9">
        <v>-1.11685929158023E-3</v>
      </c>
      <c r="U2927" s="9">
        <v>2.7666471527243499</v>
      </c>
      <c r="V2927" s="9">
        <v>0</v>
      </c>
      <c r="W2927" s="9">
        <v>2.7666471527243499</v>
      </c>
      <c r="X2927" s="9" t="s">
        <v>86</v>
      </c>
      <c r="Y2927" s="9">
        <v>0</v>
      </c>
      <c r="Z2927" s="9">
        <v>3.5684404000000001E-3</v>
      </c>
      <c r="AA2927" s="9">
        <v>0</v>
      </c>
      <c r="AB2927" s="9">
        <v>8.1242890999999994E-3</v>
      </c>
      <c r="AQ2927" s="9">
        <f>K2927-'Processed Potentiostat'!$J$3</f>
        <v>-1.9411746999999999</v>
      </c>
    </row>
    <row r="2928" spans="1:43" x14ac:dyDescent="0.3">
      <c r="A2928">
        <v>2</v>
      </c>
      <c r="B2928">
        <v>0</v>
      </c>
      <c r="C2928">
        <v>0</v>
      </c>
      <c r="D2928">
        <v>1</v>
      </c>
      <c r="E2928">
        <v>0</v>
      </c>
      <c r="F2928">
        <v>0</v>
      </c>
      <c r="G2928">
        <v>0</v>
      </c>
      <c r="H2928" s="9">
        <v>1857.23955308218</v>
      </c>
      <c r="I2928" s="9">
        <v>-1.8379211</v>
      </c>
      <c r="J2928" s="9">
        <v>-1.8380103000000001</v>
      </c>
      <c r="K2928" s="9">
        <v>-2.2180730999999998</v>
      </c>
      <c r="L2928" s="9">
        <v>-2.76776938815485</v>
      </c>
      <c r="M2928" s="9">
        <v>-9.9639702000000003</v>
      </c>
      <c r="N2928" s="9">
        <v>-9.9639702000000003</v>
      </c>
      <c r="O2928" s="9">
        <v>-2.76776938815485</v>
      </c>
      <c r="P2928">
        <v>0</v>
      </c>
      <c r="Q2928" s="9">
        <v>53.549995000000003</v>
      </c>
      <c r="R2928" s="9">
        <v>53927847.938615598</v>
      </c>
      <c r="S2928" s="9">
        <v>1062080637.78941</v>
      </c>
      <c r="T2928" s="9">
        <v>-1.1222354304920501E-3</v>
      </c>
      <c r="U2928" s="9">
        <v>2.76776938815485</v>
      </c>
      <c r="V2928" s="9">
        <v>0</v>
      </c>
      <c r="W2928" s="9">
        <v>2.76776938815485</v>
      </c>
      <c r="X2928" s="9" t="s">
        <v>86</v>
      </c>
      <c r="Y2928" s="9">
        <v>0</v>
      </c>
      <c r="Z2928" s="9">
        <v>4.0768413E-3</v>
      </c>
      <c r="AA2928" s="9">
        <v>0</v>
      </c>
      <c r="AB2928" s="9">
        <v>7.7817742999999997E-3</v>
      </c>
      <c r="AQ2928" s="9">
        <f>K2928-'Processed Potentiostat'!$J$3</f>
        <v>-2.2180730999999998</v>
      </c>
    </row>
    <row r="2929" spans="1:43" x14ac:dyDescent="0.3">
      <c r="A2929">
        <v>2</v>
      </c>
      <c r="B2929">
        <v>0</v>
      </c>
      <c r="C2929">
        <v>0</v>
      </c>
      <c r="D2929">
        <v>1</v>
      </c>
      <c r="E2929">
        <v>0</v>
      </c>
      <c r="F2929">
        <v>0</v>
      </c>
      <c r="G2929">
        <v>0</v>
      </c>
      <c r="H2929" s="9">
        <v>1858.2395530569099</v>
      </c>
      <c r="I2929" s="9">
        <v>-1.8381487000000001</v>
      </c>
      <c r="J2929" s="9">
        <v>-1.8382270000000001</v>
      </c>
      <c r="K2929" s="9">
        <v>-1.9751718</v>
      </c>
      <c r="L2929" s="9">
        <v>-2.7688899322887899</v>
      </c>
      <c r="M2929" s="9">
        <v>-9.9680041999999993</v>
      </c>
      <c r="N2929" s="9">
        <v>-9.9680041999999993</v>
      </c>
      <c r="O2929" s="9">
        <v>-2.7688899322887899</v>
      </c>
      <c r="P2929">
        <v>0</v>
      </c>
      <c r="Q2929" s="9">
        <v>53.549995000000003</v>
      </c>
      <c r="R2929" s="9">
        <v>53927847.938615598</v>
      </c>
      <c r="S2929" s="9">
        <v>1038610469.40817</v>
      </c>
      <c r="T2929" s="9">
        <v>-1.12054413394169E-3</v>
      </c>
      <c r="U2929" s="9">
        <v>2.7688899322887899</v>
      </c>
      <c r="V2929" s="9">
        <v>0</v>
      </c>
      <c r="W2929" s="9">
        <v>2.7688899322887899</v>
      </c>
      <c r="X2929" s="9" t="s">
        <v>86</v>
      </c>
      <c r="Y2929" s="9">
        <v>0</v>
      </c>
      <c r="Z2929" s="9">
        <v>3.6308141E-3</v>
      </c>
      <c r="AA2929" s="9">
        <v>0</v>
      </c>
      <c r="AB2929" s="9">
        <v>7.6313279999999997E-3</v>
      </c>
      <c r="AQ2929" s="9">
        <f>K2929-'Processed Potentiostat'!$J$3</f>
        <v>-1.9751718</v>
      </c>
    </row>
    <row r="2930" spans="1:43" x14ac:dyDescent="0.3">
      <c r="A2930">
        <v>2</v>
      </c>
      <c r="B2930">
        <v>0</v>
      </c>
      <c r="C2930">
        <v>0</v>
      </c>
      <c r="D2930">
        <v>1</v>
      </c>
      <c r="E2930">
        <v>0</v>
      </c>
      <c r="F2930">
        <v>0</v>
      </c>
      <c r="G2930">
        <v>0</v>
      </c>
      <c r="H2930" s="9">
        <v>1859.2395530316501</v>
      </c>
      <c r="I2930" s="9">
        <v>-1.8378443</v>
      </c>
      <c r="J2930" s="9">
        <v>-1.8378261</v>
      </c>
      <c r="K2930" s="9">
        <v>-1.9930285999999999</v>
      </c>
      <c r="L2930" s="9">
        <v>-2.7699983144451599</v>
      </c>
      <c r="M2930" s="9">
        <v>-9.9719943999999998</v>
      </c>
      <c r="N2930" s="9">
        <v>-9.9719943999999998</v>
      </c>
      <c r="O2930" s="9">
        <v>-2.7699983144451599</v>
      </c>
      <c r="P2930">
        <v>0</v>
      </c>
      <c r="Q2930" s="9">
        <v>53.549995000000003</v>
      </c>
      <c r="R2930" s="9">
        <v>53927847.938615598</v>
      </c>
      <c r="S2930" s="9">
        <v>1084132505.8243899</v>
      </c>
      <c r="T2930" s="9">
        <v>-1.1083821563717599E-3</v>
      </c>
      <c r="U2930" s="9">
        <v>2.7699983144451599</v>
      </c>
      <c r="V2930" s="9">
        <v>0</v>
      </c>
      <c r="W2930" s="9">
        <v>2.7699983144451599</v>
      </c>
      <c r="X2930" s="9" t="s">
        <v>86</v>
      </c>
      <c r="Y2930" s="9">
        <v>0</v>
      </c>
      <c r="Z2930" s="9">
        <v>3.6628402000000002E-3</v>
      </c>
      <c r="AA2930" s="9">
        <v>0</v>
      </c>
      <c r="AB2930" s="9">
        <v>7.6212188999999998E-3</v>
      </c>
      <c r="AQ2930" s="9">
        <f>K2930-'Processed Potentiostat'!$J$3</f>
        <v>-1.9930285999999999</v>
      </c>
    </row>
    <row r="2931" spans="1:43" x14ac:dyDescent="0.3">
      <c r="A2931">
        <v>2</v>
      </c>
      <c r="B2931">
        <v>0</v>
      </c>
      <c r="C2931">
        <v>0</v>
      </c>
      <c r="D2931">
        <v>1</v>
      </c>
      <c r="E2931">
        <v>0</v>
      </c>
      <c r="F2931">
        <v>0</v>
      </c>
      <c r="G2931">
        <v>0</v>
      </c>
      <c r="H2931" s="9">
        <v>1860.23955300639</v>
      </c>
      <c r="I2931" s="9">
        <v>-1.8380833000000001</v>
      </c>
      <c r="J2931" s="9">
        <v>-1.8380584</v>
      </c>
      <c r="K2931" s="9">
        <v>-2.0054292999999999</v>
      </c>
      <c r="L2931" s="9">
        <v>-2.7710972448266999</v>
      </c>
      <c r="M2931" s="9">
        <v>-9.9759501999999998</v>
      </c>
      <c r="N2931" s="9">
        <v>-9.9759501999999998</v>
      </c>
      <c r="O2931" s="9">
        <v>-2.7710972448266999</v>
      </c>
      <c r="P2931">
        <v>0</v>
      </c>
      <c r="Q2931" s="9">
        <v>53.549995000000003</v>
      </c>
      <c r="R2931" s="9">
        <v>53927847.938615598</v>
      </c>
      <c r="S2931" s="9">
        <v>1057956316.64565</v>
      </c>
      <c r="T2931" s="9">
        <v>-1.09893038153652E-3</v>
      </c>
      <c r="U2931" s="9">
        <v>2.7710972448266999</v>
      </c>
      <c r="V2931" s="9">
        <v>0</v>
      </c>
      <c r="W2931" s="9">
        <v>2.7710972448266999</v>
      </c>
      <c r="X2931" s="9" t="s">
        <v>86</v>
      </c>
      <c r="Y2931" s="9">
        <v>0</v>
      </c>
      <c r="Z2931" s="9">
        <v>3.6860960999999999E-3</v>
      </c>
      <c r="AA2931" s="9">
        <v>0</v>
      </c>
      <c r="AB2931" s="9">
        <v>7.7573512999999997E-3</v>
      </c>
      <c r="AQ2931" s="9">
        <f>K2931-'Processed Potentiostat'!$J$3</f>
        <v>-2.0054292999999999</v>
      </c>
    </row>
    <row r="2932" spans="1:43" x14ac:dyDescent="0.3">
      <c r="A2932">
        <v>2</v>
      </c>
      <c r="B2932">
        <v>0</v>
      </c>
      <c r="C2932">
        <v>0</v>
      </c>
      <c r="D2932">
        <v>1</v>
      </c>
      <c r="E2932">
        <v>0</v>
      </c>
      <c r="F2932">
        <v>0</v>
      </c>
      <c r="G2932">
        <v>0</v>
      </c>
      <c r="H2932" s="9">
        <v>1860.3283530041499</v>
      </c>
      <c r="I2932" s="9">
        <v>-1.8379266999999999</v>
      </c>
      <c r="J2932" s="9">
        <v>-1.8377162</v>
      </c>
      <c r="K2932" s="9">
        <v>-7.0621742999999997</v>
      </c>
      <c r="L2932" s="9">
        <v>-2.7712035183937598</v>
      </c>
      <c r="M2932" s="9">
        <v>-9.9763327000000004</v>
      </c>
      <c r="N2932" s="9">
        <v>-9.9763327000000004</v>
      </c>
      <c r="O2932" s="9">
        <v>-2.7712035183937598</v>
      </c>
      <c r="P2932">
        <v>0</v>
      </c>
      <c r="Q2932" s="9">
        <v>53.549995000000003</v>
      </c>
      <c r="R2932" s="9">
        <v>53927847.938615598</v>
      </c>
      <c r="S2932" s="9">
        <v>1097667115.7237301</v>
      </c>
      <c r="T2932" s="9">
        <v>-1.06273567067383E-4</v>
      </c>
      <c r="U2932" s="9">
        <v>2.7712035183937598</v>
      </c>
      <c r="V2932" s="9">
        <v>0</v>
      </c>
      <c r="W2932" s="9">
        <v>2.7712035183937598</v>
      </c>
      <c r="X2932" s="9" t="s">
        <v>86</v>
      </c>
      <c r="Y2932" s="9">
        <v>0</v>
      </c>
      <c r="Z2932" s="9">
        <v>1.2978273E-2</v>
      </c>
      <c r="AA2932" s="9">
        <v>0</v>
      </c>
      <c r="AB2932" s="9">
        <v>7.9649659000000008E-3</v>
      </c>
      <c r="AQ2932" s="9">
        <f>K2932-'Processed Potentiostat'!$J$3</f>
        <v>-7.0621742999999997</v>
      </c>
    </row>
    <row r="2933" spans="1:43" x14ac:dyDescent="0.3">
      <c r="A2933">
        <v>2</v>
      </c>
      <c r="B2933">
        <v>0</v>
      </c>
      <c r="C2933">
        <v>0</v>
      </c>
      <c r="D2933">
        <v>1</v>
      </c>
      <c r="E2933">
        <v>0</v>
      </c>
      <c r="F2933">
        <v>0</v>
      </c>
      <c r="G2933">
        <v>0</v>
      </c>
      <c r="H2933" s="9">
        <v>1860.46755300063</v>
      </c>
      <c r="I2933" s="9">
        <v>-1.8380745999999999</v>
      </c>
      <c r="J2933" s="9">
        <v>-1.8377489</v>
      </c>
      <c r="K2933" s="9">
        <v>-12.168709</v>
      </c>
      <c r="L2933" s="9">
        <v>-2.7714961736596102</v>
      </c>
      <c r="M2933" s="9">
        <v>-9.9773864999999997</v>
      </c>
      <c r="N2933" s="9">
        <v>-9.9773864999999997</v>
      </c>
      <c r="O2933" s="9">
        <v>-2.7714961736596102</v>
      </c>
      <c r="P2933">
        <v>0</v>
      </c>
      <c r="Q2933" s="9">
        <v>53.549995000000003</v>
      </c>
      <c r="R2933" s="9">
        <v>53927847.938615598</v>
      </c>
      <c r="S2933" s="9">
        <v>1093866828.0673499</v>
      </c>
      <c r="T2933" s="9">
        <v>-2.9265526584776298E-4</v>
      </c>
      <c r="U2933" s="9">
        <v>2.7714961736596102</v>
      </c>
      <c r="V2933" s="9">
        <v>0</v>
      </c>
      <c r="W2933" s="9">
        <v>2.7714961736596102</v>
      </c>
      <c r="X2933" s="9" t="s">
        <v>86</v>
      </c>
      <c r="Y2933" s="9">
        <v>0</v>
      </c>
      <c r="Z2933" s="9">
        <v>2.2363030999999998E-2</v>
      </c>
      <c r="AA2933" s="9">
        <v>0</v>
      </c>
      <c r="AB2933" s="9">
        <v>7.7971461999999997E-3</v>
      </c>
      <c r="AQ2933" s="9">
        <f>K2933-'Processed Potentiostat'!$J$3</f>
        <v>-12.168709</v>
      </c>
    </row>
    <row r="2934" spans="1:43" x14ac:dyDescent="0.3">
      <c r="A2934">
        <v>2</v>
      </c>
      <c r="B2934">
        <v>0</v>
      </c>
      <c r="C2934">
        <v>0</v>
      </c>
      <c r="D2934">
        <v>1</v>
      </c>
      <c r="E2934">
        <v>0</v>
      </c>
      <c r="F2934">
        <v>0</v>
      </c>
      <c r="G2934">
        <v>0</v>
      </c>
      <c r="H2934" s="9">
        <v>1860.5685529980799</v>
      </c>
      <c r="I2934" s="9">
        <v>-1.8380951000000001</v>
      </c>
      <c r="J2934" s="9">
        <v>-1.8378152000000001</v>
      </c>
      <c r="K2934" s="9">
        <v>-17.199583000000001</v>
      </c>
      <c r="L2934" s="9">
        <v>-2.7718541375298198</v>
      </c>
      <c r="M2934" s="9">
        <v>-9.9786748999999997</v>
      </c>
      <c r="N2934" s="9">
        <v>-9.9786748999999997</v>
      </c>
      <c r="O2934" s="9">
        <v>-2.7718541375298198</v>
      </c>
      <c r="P2934">
        <v>0</v>
      </c>
      <c r="Q2934" s="9">
        <v>53.549995000000003</v>
      </c>
      <c r="R2934" s="9">
        <v>53927847.938615598</v>
      </c>
      <c r="S2934" s="9">
        <v>1086145949.5906601</v>
      </c>
      <c r="T2934" s="9">
        <v>-3.5796387020736698E-4</v>
      </c>
      <c r="U2934" s="9">
        <v>2.7718541375298198</v>
      </c>
      <c r="V2934" s="9">
        <v>0</v>
      </c>
      <c r="W2934" s="9">
        <v>2.7718541375298198</v>
      </c>
      <c r="X2934" s="9" t="s">
        <v>86</v>
      </c>
      <c r="Y2934" s="9">
        <v>0</v>
      </c>
      <c r="Z2934" s="9">
        <v>3.1609654000000001E-2</v>
      </c>
      <c r="AA2934" s="9">
        <v>0</v>
      </c>
      <c r="AB2934" s="9">
        <v>7.8110997999999996E-3</v>
      </c>
      <c r="AQ2934" s="9">
        <f>K2934-'Processed Potentiostat'!$J$3</f>
        <v>-17.199583000000001</v>
      </c>
    </row>
    <row r="2935" spans="1:43" x14ac:dyDescent="0.3">
      <c r="A2935">
        <v>2</v>
      </c>
      <c r="B2935">
        <v>0</v>
      </c>
      <c r="C2935">
        <v>0</v>
      </c>
      <c r="D2935">
        <v>1</v>
      </c>
      <c r="E2935">
        <v>0</v>
      </c>
      <c r="F2935">
        <v>0</v>
      </c>
      <c r="G2935">
        <v>0</v>
      </c>
      <c r="H2935" s="9">
        <v>1860.91775298926</v>
      </c>
      <c r="I2935" s="9">
        <v>-1.8380570000000001</v>
      </c>
      <c r="J2935" s="9">
        <v>-1.8384594999999999</v>
      </c>
      <c r="K2935" s="9">
        <v>-12.107658000000001</v>
      </c>
      <c r="L2935" s="9">
        <v>-2.77349021788562</v>
      </c>
      <c r="M2935" s="9">
        <v>-9.9845647999999994</v>
      </c>
      <c r="N2935" s="9">
        <v>-9.9845647999999994</v>
      </c>
      <c r="O2935" s="9">
        <v>-2.77349021788562</v>
      </c>
      <c r="P2935">
        <v>0</v>
      </c>
      <c r="Q2935" s="9">
        <v>53.549995000000003</v>
      </c>
      <c r="R2935" s="9">
        <v>53927847.938615598</v>
      </c>
      <c r="S2935" s="9">
        <v>1015821935.85259</v>
      </c>
      <c r="T2935" s="9">
        <v>-1.63608035580331E-3</v>
      </c>
      <c r="U2935" s="9">
        <v>2.77349021788562</v>
      </c>
      <c r="V2935" s="9">
        <v>0</v>
      </c>
      <c r="W2935" s="9">
        <v>2.77349021788562</v>
      </c>
      <c r="X2935" s="9" t="s">
        <v>86</v>
      </c>
      <c r="Y2935" s="9">
        <v>0</v>
      </c>
      <c r="Z2935" s="9">
        <v>2.2259439999999998E-2</v>
      </c>
      <c r="AA2935" s="9">
        <v>0</v>
      </c>
      <c r="AB2935" s="9">
        <v>7.7286734999999999E-3</v>
      </c>
      <c r="AQ2935" s="9">
        <f>K2935-'Processed Potentiostat'!$J$3</f>
        <v>-12.107658000000001</v>
      </c>
    </row>
    <row r="2936" spans="1:43" x14ac:dyDescent="0.3">
      <c r="A2936">
        <v>2</v>
      </c>
      <c r="B2936">
        <v>0</v>
      </c>
      <c r="C2936">
        <v>0</v>
      </c>
      <c r="D2936">
        <v>1</v>
      </c>
      <c r="E2936">
        <v>0</v>
      </c>
      <c r="F2936">
        <v>0</v>
      </c>
      <c r="G2936">
        <v>0</v>
      </c>
      <c r="H2936" s="9">
        <v>1860.99575298729</v>
      </c>
      <c r="I2936" s="9">
        <v>-1.8379909000000001</v>
      </c>
      <c r="J2936" s="9">
        <v>-1.8386203000000001</v>
      </c>
      <c r="K2936" s="9">
        <v>-7.0397711000000003</v>
      </c>
      <c r="L2936" s="9">
        <v>-2.7737363178137899</v>
      </c>
      <c r="M2936" s="9">
        <v>-9.9854506999999995</v>
      </c>
      <c r="N2936" s="9">
        <v>-9.9854506999999995</v>
      </c>
      <c r="O2936" s="9">
        <v>-2.7737363178137899</v>
      </c>
      <c r="P2936">
        <v>0</v>
      </c>
      <c r="Q2936" s="9">
        <v>53.549995000000003</v>
      </c>
      <c r="R2936" s="9">
        <v>53927847.938615598</v>
      </c>
      <c r="S2936" s="9">
        <v>999621096.36787999</v>
      </c>
      <c r="T2936" s="9">
        <v>-2.4609992816726402E-4</v>
      </c>
      <c r="U2936" s="9">
        <v>2.7737363178137899</v>
      </c>
      <c r="V2936" s="9">
        <v>0</v>
      </c>
      <c r="W2936" s="9">
        <v>2.7737363178137899</v>
      </c>
      <c r="X2936" s="9" t="s">
        <v>86</v>
      </c>
      <c r="Y2936" s="9">
        <v>0</v>
      </c>
      <c r="Z2936" s="9">
        <v>1.2943466000000001E-2</v>
      </c>
      <c r="AA2936" s="9">
        <v>0</v>
      </c>
      <c r="AB2936" s="9">
        <v>7.7912598000000003E-3</v>
      </c>
      <c r="AQ2936" s="9">
        <f>K2936-'Processed Potentiostat'!$J$3</f>
        <v>-7.0397711000000003</v>
      </c>
    </row>
    <row r="2937" spans="1:43" x14ac:dyDescent="0.3">
      <c r="A2937">
        <v>2</v>
      </c>
      <c r="B2937">
        <v>0</v>
      </c>
      <c r="C2937">
        <v>0</v>
      </c>
      <c r="D2937">
        <v>1</v>
      </c>
      <c r="E2937">
        <v>0</v>
      </c>
      <c r="F2937">
        <v>0</v>
      </c>
      <c r="G2937">
        <v>0</v>
      </c>
      <c r="H2937" s="9">
        <v>1861.05815298571</v>
      </c>
      <c r="I2937" s="9">
        <v>-1.8381588</v>
      </c>
      <c r="J2937" s="9">
        <v>-1.8384258</v>
      </c>
      <c r="K2937" s="9">
        <v>-1.9764630000000001</v>
      </c>
      <c r="L2937" s="9">
        <v>-2.7738337335711698</v>
      </c>
      <c r="M2937" s="9">
        <v>-9.9858016999999997</v>
      </c>
      <c r="N2937" s="9">
        <v>-9.9858016999999997</v>
      </c>
      <c r="O2937" s="9">
        <v>-2.7738337335711698</v>
      </c>
      <c r="P2937">
        <v>0</v>
      </c>
      <c r="Q2937" s="9">
        <v>53.549995000000003</v>
      </c>
      <c r="R2937" s="9">
        <v>53927847.938615598</v>
      </c>
      <c r="S2937" s="9">
        <v>1019432518.85482</v>
      </c>
      <c r="T2937" s="9">
        <v>-9.7415757377650099E-5</v>
      </c>
      <c r="U2937" s="9">
        <v>2.7738337335711698</v>
      </c>
      <c r="V2937" s="9">
        <v>0</v>
      </c>
      <c r="W2937" s="9">
        <v>2.7738337335711698</v>
      </c>
      <c r="X2937" s="9" t="s">
        <v>86</v>
      </c>
      <c r="Y2937" s="9">
        <v>0</v>
      </c>
      <c r="Z2937" s="9">
        <v>3.6335804000000001E-3</v>
      </c>
      <c r="AA2937" s="9">
        <v>0</v>
      </c>
      <c r="AB2937" s="9">
        <v>7.7013452999999997E-3</v>
      </c>
      <c r="AQ2937" s="9">
        <f>K2937-'Processed Potentiostat'!$J$3</f>
        <v>-1.9764630000000001</v>
      </c>
    </row>
    <row r="2938" spans="1:43" x14ac:dyDescent="0.3">
      <c r="A2938">
        <v>2</v>
      </c>
      <c r="B2938">
        <v>0</v>
      </c>
      <c r="C2938">
        <v>0</v>
      </c>
      <c r="D2938">
        <v>1</v>
      </c>
      <c r="E2938">
        <v>0</v>
      </c>
      <c r="F2938">
        <v>0</v>
      </c>
      <c r="G2938">
        <v>0</v>
      </c>
      <c r="H2938" s="9">
        <v>1861.88935296471</v>
      </c>
      <c r="I2938" s="9">
        <v>-1.8381392000000001</v>
      </c>
      <c r="J2938" s="9">
        <v>-1.8380622</v>
      </c>
      <c r="K2938" s="9">
        <v>-6.9777731999999997</v>
      </c>
      <c r="L2938" s="9">
        <v>-2.77417034137292</v>
      </c>
      <c r="M2938" s="9">
        <v>-9.9870128999999999</v>
      </c>
      <c r="N2938" s="9">
        <v>-9.9870128999999999</v>
      </c>
      <c r="O2938" s="9">
        <v>-2.77417034137292</v>
      </c>
      <c r="P2938">
        <v>0</v>
      </c>
      <c r="Q2938" s="9">
        <v>53.549995000000003</v>
      </c>
      <c r="R2938" s="9">
        <v>53927847.938615598</v>
      </c>
      <c r="S2938" s="9">
        <v>1058698346.32754</v>
      </c>
      <c r="T2938" s="9">
        <v>-3.36607801755484E-4</v>
      </c>
      <c r="U2938" s="9">
        <v>2.77417034137292</v>
      </c>
      <c r="V2938" s="9">
        <v>0</v>
      </c>
      <c r="W2938" s="9">
        <v>2.77417034137292</v>
      </c>
      <c r="X2938" s="9" t="s">
        <v>86</v>
      </c>
      <c r="Y2938" s="9">
        <v>0</v>
      </c>
      <c r="Z2938" s="9">
        <v>1.2825581000000001E-2</v>
      </c>
      <c r="AA2938" s="9">
        <v>0</v>
      </c>
      <c r="AB2938" s="9">
        <v>7.3074432999999999E-3</v>
      </c>
      <c r="AQ2938" s="9">
        <f>K2938-'Processed Potentiostat'!$J$3</f>
        <v>-6.9777731999999997</v>
      </c>
    </row>
    <row r="2939" spans="1:43" x14ac:dyDescent="0.3">
      <c r="A2939">
        <v>2</v>
      </c>
      <c r="B2939">
        <v>0</v>
      </c>
      <c r="C2939">
        <v>0</v>
      </c>
      <c r="D2939">
        <v>1</v>
      </c>
      <c r="E2939">
        <v>0</v>
      </c>
      <c r="F2939">
        <v>0</v>
      </c>
      <c r="G2939">
        <v>0</v>
      </c>
      <c r="H2939" s="9">
        <v>1862.1267529587201</v>
      </c>
      <c r="I2939" s="9">
        <v>-1.8379586999999999</v>
      </c>
      <c r="J2939" s="9">
        <v>-1.8375808</v>
      </c>
      <c r="K2939" s="9">
        <v>-11.989374</v>
      </c>
      <c r="L2939" s="9">
        <v>-2.7746614181577698</v>
      </c>
      <c r="M2939" s="9">
        <v>-9.9887809999999995</v>
      </c>
      <c r="N2939" s="9">
        <v>-9.9887809999999995</v>
      </c>
      <c r="O2939" s="9">
        <v>-2.7746614181577698</v>
      </c>
      <c r="P2939">
        <v>0</v>
      </c>
      <c r="Q2939" s="9">
        <v>53.549995000000003</v>
      </c>
      <c r="R2939" s="9">
        <v>53927847.938615598</v>
      </c>
      <c r="S2939" s="9">
        <v>1115588433.91734</v>
      </c>
      <c r="T2939" s="9">
        <v>-4.9107678484894203E-4</v>
      </c>
      <c r="U2939" s="9">
        <v>2.7746614181577698</v>
      </c>
      <c r="V2939" s="9">
        <v>0</v>
      </c>
      <c r="W2939" s="9">
        <v>2.7746614181577698</v>
      </c>
      <c r="X2939" s="9" t="s">
        <v>86</v>
      </c>
      <c r="Y2939" s="9">
        <v>0</v>
      </c>
      <c r="Z2939" s="9">
        <v>2.2031443000000001E-2</v>
      </c>
      <c r="AA2939" s="9">
        <v>0</v>
      </c>
      <c r="AB2939" s="9">
        <v>7.6134083999999996E-3</v>
      </c>
      <c r="AQ2939" s="9">
        <f>K2939-'Processed Potentiostat'!$J$3</f>
        <v>-11.989374</v>
      </c>
    </row>
    <row r="2940" spans="1:43" x14ac:dyDescent="0.3">
      <c r="A2940">
        <v>2</v>
      </c>
      <c r="B2940">
        <v>0</v>
      </c>
      <c r="C2940">
        <v>0</v>
      </c>
      <c r="D2940">
        <v>1</v>
      </c>
      <c r="E2940">
        <v>0</v>
      </c>
      <c r="F2940">
        <v>0</v>
      </c>
      <c r="G2940">
        <v>0</v>
      </c>
      <c r="H2940" s="9">
        <v>1862.17575295748</v>
      </c>
      <c r="I2940" s="9">
        <v>-1.8378502999999999</v>
      </c>
      <c r="J2940" s="9">
        <v>-1.8383662999999999</v>
      </c>
      <c r="K2940" s="9">
        <v>-6.9707084000000004</v>
      </c>
      <c r="L2940" s="9">
        <v>-2.7747953996579202</v>
      </c>
      <c r="M2940" s="9">
        <v>-9.9892634999999999</v>
      </c>
      <c r="N2940" s="9">
        <v>-9.9892634999999999</v>
      </c>
      <c r="O2940" s="9">
        <v>-2.7747953996579202</v>
      </c>
      <c r="P2940">
        <v>0</v>
      </c>
      <c r="Q2940" s="9">
        <v>53.549995000000003</v>
      </c>
      <c r="R2940" s="9">
        <v>53927847.938615598</v>
      </c>
      <c r="S2940" s="9">
        <v>1025990701.30853</v>
      </c>
      <c r="T2940" s="9">
        <v>-1.3398150014909399E-4</v>
      </c>
      <c r="U2940" s="9">
        <v>2.7747953996579202</v>
      </c>
      <c r="V2940" s="9">
        <v>0</v>
      </c>
      <c r="W2940" s="9">
        <v>2.7747953996579202</v>
      </c>
      <c r="X2940" s="9" t="s">
        <v>86</v>
      </c>
      <c r="Y2940" s="9">
        <v>0</v>
      </c>
      <c r="Z2940" s="9">
        <v>1.2814716E-2</v>
      </c>
      <c r="AA2940" s="9">
        <v>0</v>
      </c>
      <c r="AB2940" s="9">
        <v>7.6983384999999996E-3</v>
      </c>
      <c r="AQ2940" s="9">
        <f>K2940-'Processed Potentiostat'!$J$3</f>
        <v>-6.9707084000000004</v>
      </c>
    </row>
    <row r="2941" spans="1:43" x14ac:dyDescent="0.3">
      <c r="A2941">
        <v>2</v>
      </c>
      <c r="B2941">
        <v>0</v>
      </c>
      <c r="C2941">
        <v>0</v>
      </c>
      <c r="D2941">
        <v>1</v>
      </c>
      <c r="E2941">
        <v>0</v>
      </c>
      <c r="F2941">
        <v>0</v>
      </c>
      <c r="G2941">
        <v>0</v>
      </c>
      <c r="H2941" s="9">
        <v>1862.2575529554099</v>
      </c>
      <c r="I2941" s="9">
        <v>-1.8379913999999999</v>
      </c>
      <c r="J2941" s="9">
        <v>-1.8380713</v>
      </c>
      <c r="K2941" s="9">
        <v>-1.9405962999999999</v>
      </c>
      <c r="L2941" s="9">
        <v>-2.7749137038152401</v>
      </c>
      <c r="M2941" s="9">
        <v>-9.9896889000000009</v>
      </c>
      <c r="N2941" s="9">
        <v>-9.9896889000000009</v>
      </c>
      <c r="O2941" s="9">
        <v>-2.7749137038152401</v>
      </c>
      <c r="P2941">
        <v>0</v>
      </c>
      <c r="Q2941" s="9">
        <v>53.549995000000003</v>
      </c>
      <c r="R2941" s="9">
        <v>53927847.938615598</v>
      </c>
      <c r="S2941" s="9">
        <v>1057955511.37077</v>
      </c>
      <c r="T2941" s="9">
        <v>-1.1830415732339E-4</v>
      </c>
      <c r="U2941" s="9">
        <v>2.7749137038152401</v>
      </c>
      <c r="V2941" s="9">
        <v>0</v>
      </c>
      <c r="W2941" s="9">
        <v>2.7749137038152401</v>
      </c>
      <c r="X2941" s="9" t="s">
        <v>86</v>
      </c>
      <c r="Y2941" s="9">
        <v>0</v>
      </c>
      <c r="Z2941" s="9">
        <v>3.5669545E-3</v>
      </c>
      <c r="AA2941" s="9">
        <v>0</v>
      </c>
      <c r="AB2941" s="9">
        <v>7.7419704999999997E-3</v>
      </c>
      <c r="AQ2941" s="9">
        <f>K2941-'Processed Potentiostat'!$J$3</f>
        <v>-1.9405962999999999</v>
      </c>
    </row>
    <row r="2942" spans="1:43" x14ac:dyDescent="0.3">
      <c r="A2942">
        <v>2</v>
      </c>
      <c r="B2942">
        <v>0</v>
      </c>
      <c r="C2942">
        <v>0</v>
      </c>
      <c r="D2942">
        <v>1</v>
      </c>
      <c r="E2942">
        <v>0</v>
      </c>
      <c r="F2942">
        <v>0</v>
      </c>
      <c r="G2942">
        <v>0</v>
      </c>
      <c r="H2942" s="9">
        <v>1862.32735295365</v>
      </c>
      <c r="I2942" s="9">
        <v>-1.8379540000000001</v>
      </c>
      <c r="J2942" s="9">
        <v>-1.8376579</v>
      </c>
      <c r="K2942" s="9">
        <v>-6.9565916000000003</v>
      </c>
      <c r="L2942" s="9">
        <v>-2.7749982441528598</v>
      </c>
      <c r="M2942" s="9">
        <v>-9.9899939999999994</v>
      </c>
      <c r="N2942" s="9">
        <v>-9.9899939999999994</v>
      </c>
      <c r="O2942" s="9">
        <v>-2.7749982441528598</v>
      </c>
      <c r="P2942">
        <v>0</v>
      </c>
      <c r="Q2942" s="9">
        <v>53.549995000000003</v>
      </c>
      <c r="R2942" s="9">
        <v>53927847.938615598</v>
      </c>
      <c r="S2942" s="9">
        <v>1106231618.1140001</v>
      </c>
      <c r="T2942" s="9">
        <v>-8.45403376152908E-5</v>
      </c>
      <c r="U2942" s="9">
        <v>2.7749982441528598</v>
      </c>
      <c r="V2942" s="9">
        <v>0</v>
      </c>
      <c r="W2942" s="9">
        <v>2.7749982441528598</v>
      </c>
      <c r="X2942" s="9" t="s">
        <v>86</v>
      </c>
      <c r="Y2942" s="9">
        <v>0</v>
      </c>
      <c r="Z2942" s="9">
        <v>1.2783836E-2</v>
      </c>
      <c r="AA2942" s="9">
        <v>0</v>
      </c>
      <c r="AB2942" s="9">
        <v>7.6161049999999998E-3</v>
      </c>
      <c r="AQ2942" s="9">
        <f>K2942-'Processed Potentiostat'!$J$3</f>
        <v>-6.9565916000000003</v>
      </c>
    </row>
    <row r="2943" spans="1:43" x14ac:dyDescent="0.3">
      <c r="A2943">
        <v>2</v>
      </c>
      <c r="B2943">
        <v>0</v>
      </c>
      <c r="C2943">
        <v>0</v>
      </c>
      <c r="D2943">
        <v>1</v>
      </c>
      <c r="E2943">
        <v>0</v>
      </c>
      <c r="F2943">
        <v>0</v>
      </c>
      <c r="G2943">
        <v>0</v>
      </c>
      <c r="H2943" s="9">
        <v>1862.51715294885</v>
      </c>
      <c r="I2943" s="9">
        <v>-1.8380422999999999</v>
      </c>
      <c r="J2943" s="9">
        <v>-1.8383512</v>
      </c>
      <c r="K2943" s="9">
        <v>-1.8688308</v>
      </c>
      <c r="L2943" s="9">
        <v>-2.77526110003615</v>
      </c>
      <c r="M2943" s="9">
        <v>-9.9909400999999995</v>
      </c>
      <c r="N2943" s="9">
        <v>-9.9909400999999995</v>
      </c>
      <c r="O2943" s="9">
        <v>-2.77526110003615</v>
      </c>
      <c r="P2943">
        <v>0</v>
      </c>
      <c r="Q2943" s="9">
        <v>53.549995000000003</v>
      </c>
      <c r="R2943" s="9">
        <v>53927847.938615598</v>
      </c>
      <c r="S2943" s="9">
        <v>1027741528.95845</v>
      </c>
      <c r="T2943" s="9">
        <v>-2.6285588329377698E-4</v>
      </c>
      <c r="U2943" s="9">
        <v>2.77526110003615</v>
      </c>
      <c r="V2943" s="9">
        <v>0</v>
      </c>
      <c r="W2943" s="9">
        <v>2.77526110003615</v>
      </c>
      <c r="X2943" s="9" t="s">
        <v>86</v>
      </c>
      <c r="Y2943" s="9">
        <v>0</v>
      </c>
      <c r="Z2943" s="9">
        <v>3.4355674999999998E-3</v>
      </c>
      <c r="AA2943" s="9">
        <v>0</v>
      </c>
      <c r="AB2943" s="9">
        <v>7.6683256999999999E-3</v>
      </c>
      <c r="AQ2943" s="9">
        <f>K2943-'Processed Potentiostat'!$J$3</f>
        <v>-1.8688308</v>
      </c>
    </row>
    <row r="2944" spans="1:43" x14ac:dyDescent="0.3">
      <c r="A2944">
        <v>2</v>
      </c>
      <c r="B2944">
        <v>0</v>
      </c>
      <c r="C2944">
        <v>0</v>
      </c>
      <c r="D2944">
        <v>1</v>
      </c>
      <c r="E2944">
        <v>0</v>
      </c>
      <c r="F2944">
        <v>0</v>
      </c>
      <c r="G2944">
        <v>0</v>
      </c>
      <c r="H2944" s="9">
        <v>1863.5171529235899</v>
      </c>
      <c r="I2944" s="9">
        <v>-1.8381063</v>
      </c>
      <c r="J2944" s="9">
        <v>-1.8383487000000001</v>
      </c>
      <c r="K2944" s="9">
        <v>-1.7265086000000001</v>
      </c>
      <c r="L2944" s="9">
        <v>-2.7758985285697699</v>
      </c>
      <c r="M2944" s="9">
        <v>-9.9932345999999992</v>
      </c>
      <c r="N2944" s="9">
        <v>-9.9932345999999992</v>
      </c>
      <c r="O2944" s="9">
        <v>-2.7758985285697699</v>
      </c>
      <c r="P2944">
        <v>0</v>
      </c>
      <c r="Q2944" s="9">
        <v>53.549995000000003</v>
      </c>
      <c r="R2944" s="9">
        <v>53927847.938615598</v>
      </c>
      <c r="S2944" s="9">
        <v>1028240408.21336</v>
      </c>
      <c r="T2944" s="9">
        <v>-6.3742853362036501E-4</v>
      </c>
      <c r="U2944" s="9">
        <v>2.7758985285697699</v>
      </c>
      <c r="V2944" s="9">
        <v>0</v>
      </c>
      <c r="W2944" s="9">
        <v>2.7758985285697699</v>
      </c>
      <c r="X2944" s="9" t="s">
        <v>86</v>
      </c>
      <c r="Y2944" s="9">
        <v>0</v>
      </c>
      <c r="Z2944" s="9">
        <v>3.1739250000000002E-3</v>
      </c>
      <c r="AA2944" s="9">
        <v>0</v>
      </c>
      <c r="AB2944" s="9">
        <v>7.4888569999999998E-3</v>
      </c>
      <c r="AQ2944" s="9">
        <f>K2944-'Processed Potentiostat'!$J$3</f>
        <v>-1.7265086000000001</v>
      </c>
    </row>
    <row r="2945" spans="1:43" x14ac:dyDescent="0.3">
      <c r="A2945">
        <v>2</v>
      </c>
      <c r="B2945">
        <v>0</v>
      </c>
      <c r="C2945">
        <v>0</v>
      </c>
      <c r="D2945">
        <v>1</v>
      </c>
      <c r="E2945">
        <v>0</v>
      </c>
      <c r="F2945">
        <v>0</v>
      </c>
      <c r="G2945">
        <v>0</v>
      </c>
      <c r="H2945" s="9">
        <v>1863.8287529157201</v>
      </c>
      <c r="I2945" s="9">
        <v>-1.8378498999999999</v>
      </c>
      <c r="J2945" s="9">
        <v>-1.8378076999999999</v>
      </c>
      <c r="K2945" s="9">
        <v>-6.7266301999999998</v>
      </c>
      <c r="L2945" s="9">
        <v>-2.7762494128481401</v>
      </c>
      <c r="M2945" s="9">
        <v>-9.9944983000000001</v>
      </c>
      <c r="N2945" s="9">
        <v>-9.9944983000000001</v>
      </c>
      <c r="O2945" s="9">
        <v>-2.7762494128481401</v>
      </c>
      <c r="P2945">
        <v>0</v>
      </c>
      <c r="Q2945" s="9">
        <v>53.549995000000003</v>
      </c>
      <c r="R2945" s="9">
        <v>53927847.938615598</v>
      </c>
      <c r="S2945" s="9">
        <v>1088747976.0679801</v>
      </c>
      <c r="T2945" s="9">
        <v>-3.5088427836349402E-4</v>
      </c>
      <c r="U2945" s="9">
        <v>2.7762494128481401</v>
      </c>
      <c r="V2945" s="9">
        <v>0</v>
      </c>
      <c r="W2945" s="9">
        <v>2.7762494128481401</v>
      </c>
      <c r="X2945" s="9" t="s">
        <v>86</v>
      </c>
      <c r="Y2945" s="9">
        <v>0</v>
      </c>
      <c r="Z2945" s="9">
        <v>1.2362253E-2</v>
      </c>
      <c r="AA2945" s="9">
        <v>0</v>
      </c>
      <c r="AB2945" s="9">
        <v>7.3470799000000002E-3</v>
      </c>
      <c r="AQ2945" s="9">
        <f>K2945-'Processed Potentiostat'!$J$3</f>
        <v>-6.7266301999999998</v>
      </c>
    </row>
    <row r="2946" spans="1:43" x14ac:dyDescent="0.3">
      <c r="A2946">
        <v>2</v>
      </c>
      <c r="B2946">
        <v>0</v>
      </c>
      <c r="C2946">
        <v>0</v>
      </c>
      <c r="D2946">
        <v>1</v>
      </c>
      <c r="E2946">
        <v>0</v>
      </c>
      <c r="F2946">
        <v>0</v>
      </c>
      <c r="G2946">
        <v>0</v>
      </c>
      <c r="H2946" s="9">
        <v>1864.82875289046</v>
      </c>
      <c r="I2946" s="9">
        <v>-1.8378789</v>
      </c>
      <c r="J2946" s="9">
        <v>-1.8378935000000001</v>
      </c>
      <c r="K2946" s="9">
        <v>-6.4975414000000002</v>
      </c>
      <c r="L2946" s="9">
        <v>-2.7775386597893998</v>
      </c>
      <c r="M2946" s="9">
        <v>-9.9991388000000008</v>
      </c>
      <c r="N2946" s="9">
        <v>-9.9991388000000008</v>
      </c>
      <c r="O2946" s="9">
        <v>-2.7775386597893998</v>
      </c>
      <c r="P2946">
        <v>0</v>
      </c>
      <c r="Q2946" s="9">
        <v>53.549995000000003</v>
      </c>
      <c r="R2946" s="9">
        <v>53927847.938615598</v>
      </c>
      <c r="S2946" s="9">
        <v>1079200697.6352301</v>
      </c>
      <c r="T2946" s="9">
        <v>-1.28924694126197E-3</v>
      </c>
      <c r="U2946" s="9">
        <v>2.7775386597893998</v>
      </c>
      <c r="V2946" s="9">
        <v>0</v>
      </c>
      <c r="W2946" s="9">
        <v>2.7775386597893998</v>
      </c>
      <c r="X2946" s="9" t="s">
        <v>86</v>
      </c>
      <c r="Y2946" s="9">
        <v>0</v>
      </c>
      <c r="Z2946" s="9">
        <v>1.1941789E-2</v>
      </c>
      <c r="AA2946" s="9">
        <v>0</v>
      </c>
      <c r="AB2946" s="9">
        <v>7.2544017000000004E-3</v>
      </c>
      <c r="AQ2946" s="9">
        <f>K2946-'Processed Potentiostat'!$J$3</f>
        <v>-6.4975414000000002</v>
      </c>
    </row>
    <row r="2947" spans="1:43" x14ac:dyDescent="0.3">
      <c r="A2947">
        <v>2</v>
      </c>
      <c r="B2947">
        <v>0</v>
      </c>
      <c r="C2947">
        <v>0</v>
      </c>
      <c r="D2947">
        <v>1</v>
      </c>
      <c r="E2947">
        <v>0</v>
      </c>
      <c r="F2947">
        <v>0</v>
      </c>
      <c r="G2947">
        <v>0</v>
      </c>
      <c r="H2947" s="9">
        <v>1865.1379528826501</v>
      </c>
      <c r="I2947" s="9">
        <v>-1.8379071</v>
      </c>
      <c r="J2947" s="9">
        <v>-1.8379184</v>
      </c>
      <c r="K2947" s="9">
        <v>-1.4960461</v>
      </c>
      <c r="L2947" s="9">
        <v>-2.77788977265502</v>
      </c>
      <c r="M2947" s="9">
        <v>-10.000403</v>
      </c>
      <c r="N2947" s="9">
        <v>-10.000403</v>
      </c>
      <c r="O2947" s="9">
        <v>-2.77788977265502</v>
      </c>
      <c r="P2947">
        <v>0</v>
      </c>
      <c r="Q2947" s="9">
        <v>53.549995000000003</v>
      </c>
      <c r="R2947" s="9">
        <v>53927847.938615598</v>
      </c>
      <c r="S2947" s="9">
        <v>1076453315.3873501</v>
      </c>
      <c r="T2947" s="9">
        <v>-3.5111286562017298E-4</v>
      </c>
      <c r="U2947" s="9">
        <v>2.77788977265502</v>
      </c>
      <c r="V2947" s="9">
        <v>0</v>
      </c>
      <c r="W2947" s="9">
        <v>2.77788977265502</v>
      </c>
      <c r="X2947" s="9" t="s">
        <v>86</v>
      </c>
      <c r="Y2947" s="9">
        <v>0</v>
      </c>
      <c r="Z2947" s="9">
        <v>2.7496106999999998E-3</v>
      </c>
      <c r="AA2947" s="9">
        <v>0</v>
      </c>
      <c r="AB2947" s="9">
        <v>7.5765941000000003E-3</v>
      </c>
      <c r="AQ2947" s="9">
        <f>K2947-'Processed Potentiostat'!$J$3</f>
        <v>-1.4960461</v>
      </c>
    </row>
    <row r="2948" spans="1:43" x14ac:dyDescent="0.3">
      <c r="A2948">
        <v>2</v>
      </c>
      <c r="B2948">
        <v>0</v>
      </c>
      <c r="C2948">
        <v>0</v>
      </c>
      <c r="D2948">
        <v>1</v>
      </c>
      <c r="E2948">
        <v>0</v>
      </c>
      <c r="F2948">
        <v>0</v>
      </c>
      <c r="G2948">
        <v>0</v>
      </c>
      <c r="H2948" s="9">
        <v>1866.13795285738</v>
      </c>
      <c r="I2948" s="9">
        <v>-1.838096</v>
      </c>
      <c r="J2948" s="9">
        <v>-1.8381759</v>
      </c>
      <c r="K2948" s="9">
        <v>-0.57324207000000005</v>
      </c>
      <c r="L2948" s="9">
        <v>-2.7788217052707198</v>
      </c>
      <c r="M2948" s="9">
        <v>-10.003757999999999</v>
      </c>
      <c r="N2948" s="9">
        <v>-10.003757999999999</v>
      </c>
      <c r="O2948" s="9">
        <v>-2.7788217052707198</v>
      </c>
      <c r="P2948">
        <v>0</v>
      </c>
      <c r="Q2948" s="9">
        <v>53.549995000000003</v>
      </c>
      <c r="R2948" s="9">
        <v>53927847.938615598</v>
      </c>
      <c r="S2948" s="9">
        <v>1047883005.94417</v>
      </c>
      <c r="T2948" s="9">
        <v>-9.3193261569712795E-4</v>
      </c>
      <c r="U2948" s="9">
        <v>2.7788217052707198</v>
      </c>
      <c r="V2948" s="9">
        <v>0</v>
      </c>
      <c r="W2948" s="9">
        <v>2.7788217052707198</v>
      </c>
      <c r="X2948" s="9" t="s">
        <v>86</v>
      </c>
      <c r="Y2948" s="9">
        <v>0</v>
      </c>
      <c r="Z2948" s="9">
        <v>1.0537197999999999E-3</v>
      </c>
      <c r="AA2948" s="9">
        <v>0</v>
      </c>
      <c r="AB2948" s="9">
        <v>7.6242782999999996E-3</v>
      </c>
      <c r="AQ2948" s="9">
        <f>K2948-'Processed Potentiostat'!$J$3</f>
        <v>-0.57324207000000005</v>
      </c>
    </row>
    <row r="2949" spans="1:43" x14ac:dyDescent="0.3">
      <c r="A2949">
        <v>2</v>
      </c>
      <c r="B2949">
        <v>0</v>
      </c>
      <c r="C2949">
        <v>0</v>
      </c>
      <c r="D2949">
        <v>1</v>
      </c>
      <c r="E2949">
        <v>0</v>
      </c>
      <c r="F2949">
        <v>0</v>
      </c>
      <c r="G2949">
        <v>0</v>
      </c>
      <c r="H2949" s="9">
        <v>1866.5677528465301</v>
      </c>
      <c r="I2949" s="9">
        <v>-1.8378861</v>
      </c>
      <c r="J2949" s="9">
        <v>-1.8378165</v>
      </c>
      <c r="K2949" s="9">
        <v>-5.5755768000000003</v>
      </c>
      <c r="L2949" s="9">
        <v>-2.77896823961356</v>
      </c>
      <c r="M2949" s="9">
        <v>-10.004286</v>
      </c>
      <c r="N2949" s="9">
        <v>-10.004286</v>
      </c>
      <c r="O2949" s="9">
        <v>-2.77896823961356</v>
      </c>
      <c r="P2949">
        <v>0</v>
      </c>
      <c r="Q2949" s="9">
        <v>53.549995000000003</v>
      </c>
      <c r="R2949" s="9">
        <v>53927847.938615598</v>
      </c>
      <c r="S2949" s="9">
        <v>1088767857.29266</v>
      </c>
      <c r="T2949" s="9">
        <v>-1.4653434283884399E-4</v>
      </c>
      <c r="U2949" s="9">
        <v>2.77896823961356</v>
      </c>
      <c r="V2949" s="9">
        <v>0</v>
      </c>
      <c r="W2949" s="9">
        <v>2.77896823961356</v>
      </c>
      <c r="X2949" s="9" t="s">
        <v>86</v>
      </c>
      <c r="Y2949" s="9">
        <v>0</v>
      </c>
      <c r="Z2949" s="9">
        <v>1.0246887E-2</v>
      </c>
      <c r="AA2949" s="9">
        <v>0</v>
      </c>
      <c r="AB2949" s="9">
        <v>7.6513783999999996E-3</v>
      </c>
      <c r="AQ2949" s="9">
        <f>K2949-'Processed Potentiostat'!$J$3</f>
        <v>-5.5755768000000003</v>
      </c>
    </row>
    <row r="2950" spans="1:43" x14ac:dyDescent="0.3">
      <c r="A2950">
        <v>2</v>
      </c>
      <c r="B2950">
        <v>0</v>
      </c>
      <c r="C2950">
        <v>0</v>
      </c>
      <c r="D2950">
        <v>1</v>
      </c>
      <c r="E2950">
        <v>0</v>
      </c>
      <c r="F2950">
        <v>0</v>
      </c>
      <c r="G2950">
        <v>0</v>
      </c>
      <c r="H2950" s="9">
        <v>1866.7547528417999</v>
      </c>
      <c r="I2950" s="9">
        <v>-1.8379726000000001</v>
      </c>
      <c r="J2950" s="9">
        <v>-1.8384358000000001</v>
      </c>
      <c r="K2950" s="9">
        <v>-0.52581412000000005</v>
      </c>
      <c r="L2950" s="9">
        <v>-2.7792218880872399</v>
      </c>
      <c r="M2950" s="9">
        <v>-10.005198</v>
      </c>
      <c r="N2950" s="9">
        <v>-10.005198</v>
      </c>
      <c r="O2950" s="9">
        <v>-2.7792218880872399</v>
      </c>
      <c r="P2950">
        <v>0</v>
      </c>
      <c r="Q2950" s="9">
        <v>53.549995000000003</v>
      </c>
      <c r="R2950" s="9">
        <v>53927847.938615598</v>
      </c>
      <c r="S2950" s="9">
        <v>1020365993.70648</v>
      </c>
      <c r="T2950" s="9">
        <v>-2.53648473686585E-4</v>
      </c>
      <c r="U2950" s="9">
        <v>2.7792218880872399</v>
      </c>
      <c r="V2950" s="9">
        <v>0</v>
      </c>
      <c r="W2950" s="9">
        <v>2.7792218880872399</v>
      </c>
      <c r="X2950" s="9" t="s">
        <v>86</v>
      </c>
      <c r="Y2950" s="9">
        <v>0</v>
      </c>
      <c r="Z2950" s="9">
        <v>9.6667545999999996E-4</v>
      </c>
      <c r="AA2950" s="9">
        <v>0</v>
      </c>
      <c r="AB2950" s="9">
        <v>7.6351374999999999E-3</v>
      </c>
      <c r="AQ2950" s="9">
        <f>K2950-'Processed Potentiostat'!$J$3</f>
        <v>-0.52581412000000005</v>
      </c>
    </row>
    <row r="2951" spans="1:43" x14ac:dyDescent="0.3">
      <c r="A2951">
        <v>2</v>
      </c>
      <c r="B2951">
        <v>0</v>
      </c>
      <c r="C2951">
        <v>0</v>
      </c>
      <c r="D2951">
        <v>1</v>
      </c>
      <c r="E2951">
        <v>0</v>
      </c>
      <c r="F2951">
        <v>0</v>
      </c>
      <c r="G2951">
        <v>0</v>
      </c>
      <c r="H2951" s="9">
        <v>1867.2673528288501</v>
      </c>
      <c r="I2951" s="9">
        <v>-1.8379681000000001</v>
      </c>
      <c r="J2951" s="9">
        <v>-1.8378584</v>
      </c>
      <c r="K2951" s="9">
        <v>-5.5268898000000002</v>
      </c>
      <c r="L2951" s="9">
        <v>-2.7793737049571101</v>
      </c>
      <c r="M2951" s="9">
        <v>-10.005744999999999</v>
      </c>
      <c r="N2951" s="9">
        <v>-10.005744999999999</v>
      </c>
      <c r="O2951" s="9">
        <v>-2.7793737049571101</v>
      </c>
      <c r="P2951">
        <v>0</v>
      </c>
      <c r="Q2951" s="9">
        <v>53.549995000000003</v>
      </c>
      <c r="R2951" s="9">
        <v>53927847.938615598</v>
      </c>
      <c r="S2951" s="9">
        <v>1083995211.2207699</v>
      </c>
      <c r="T2951" s="9">
        <v>-1.5181686986798199E-4</v>
      </c>
      <c r="U2951" s="9">
        <v>2.7793737049571101</v>
      </c>
      <c r="V2951" s="9">
        <v>0</v>
      </c>
      <c r="W2951" s="9">
        <v>2.7793737049571101</v>
      </c>
      <c r="X2951" s="9" t="s">
        <v>86</v>
      </c>
      <c r="Y2951" s="9">
        <v>0</v>
      </c>
      <c r="Z2951" s="9">
        <v>1.0157641E-2</v>
      </c>
      <c r="AA2951" s="9">
        <v>0</v>
      </c>
      <c r="AB2951" s="9">
        <v>7.4180401999999999E-3</v>
      </c>
      <c r="AQ2951" s="9">
        <f>K2951-'Processed Potentiostat'!$J$3</f>
        <v>-5.5268898000000002</v>
      </c>
    </row>
    <row r="2952" spans="1:43" x14ac:dyDescent="0.3">
      <c r="A2952">
        <v>2</v>
      </c>
      <c r="B2952">
        <v>0</v>
      </c>
      <c r="C2952">
        <v>0</v>
      </c>
      <c r="D2952">
        <v>1</v>
      </c>
      <c r="E2952">
        <v>0</v>
      </c>
      <c r="F2952">
        <v>0</v>
      </c>
      <c r="G2952">
        <v>0</v>
      </c>
      <c r="H2952" s="9">
        <v>1868.26735280359</v>
      </c>
      <c r="I2952" s="9">
        <v>-1.8380685999999999</v>
      </c>
      <c r="J2952" s="9">
        <v>-1.8379165</v>
      </c>
      <c r="K2952" s="9">
        <v>-7.3478107000000001</v>
      </c>
      <c r="L2952" s="9">
        <v>-2.7809304370480898</v>
      </c>
      <c r="M2952" s="9">
        <v>-10.01135</v>
      </c>
      <c r="N2952" s="9">
        <v>-10.01135</v>
      </c>
      <c r="O2952" s="9">
        <v>-2.7809304370480898</v>
      </c>
      <c r="P2952">
        <v>0</v>
      </c>
      <c r="Q2952" s="9">
        <v>53.549995000000003</v>
      </c>
      <c r="R2952" s="9">
        <v>53927847.938615598</v>
      </c>
      <c r="S2952" s="9">
        <v>1077847401.9997699</v>
      </c>
      <c r="T2952" s="9">
        <v>-1.55673209097662E-3</v>
      </c>
      <c r="U2952" s="9">
        <v>2.7809304370480898</v>
      </c>
      <c r="V2952" s="9">
        <v>0</v>
      </c>
      <c r="W2952" s="9">
        <v>2.7809304370480898</v>
      </c>
      <c r="X2952" s="9" t="s">
        <v>86</v>
      </c>
      <c r="Y2952" s="9">
        <v>0</v>
      </c>
      <c r="Z2952" s="9">
        <v>1.3504663E-2</v>
      </c>
      <c r="AA2952" s="9">
        <v>0</v>
      </c>
      <c r="AB2952" s="9">
        <v>7.2996234999999996E-3</v>
      </c>
      <c r="AQ2952" s="9">
        <f>K2952-'Processed Potentiostat'!$J$3</f>
        <v>-7.3478107000000001</v>
      </c>
    </row>
    <row r="2953" spans="1:43" x14ac:dyDescent="0.3">
      <c r="A2953">
        <v>2</v>
      </c>
      <c r="B2953">
        <v>0</v>
      </c>
      <c r="C2953">
        <v>0</v>
      </c>
      <c r="D2953">
        <v>1</v>
      </c>
      <c r="E2953">
        <v>0</v>
      </c>
      <c r="F2953">
        <v>0</v>
      </c>
      <c r="G2953">
        <v>0</v>
      </c>
      <c r="H2953" s="9">
        <v>1868.6351527943</v>
      </c>
      <c r="I2953" s="9">
        <v>-1.8381266999999999</v>
      </c>
      <c r="J2953" s="9">
        <v>-1.8384912</v>
      </c>
      <c r="K2953" s="9">
        <v>-2.3129292000000001</v>
      </c>
      <c r="L2953" s="9">
        <v>-2.7815839607283199</v>
      </c>
      <c r="M2953" s="9">
        <v>-10.013702</v>
      </c>
      <c r="N2953" s="9">
        <v>-10.013702</v>
      </c>
      <c r="O2953" s="9">
        <v>-2.7815839607283199</v>
      </c>
      <c r="P2953">
        <v>0</v>
      </c>
      <c r="Q2953" s="9">
        <v>53.549995000000003</v>
      </c>
      <c r="R2953" s="9">
        <v>53927847.938615598</v>
      </c>
      <c r="S2953" s="9">
        <v>1015511424.6056401</v>
      </c>
      <c r="T2953" s="9">
        <v>-6.5352368023674501E-4</v>
      </c>
      <c r="U2953" s="9">
        <v>2.7815839607283199</v>
      </c>
      <c r="V2953" s="9">
        <v>0</v>
      </c>
      <c r="W2953" s="9">
        <v>2.7815839607283199</v>
      </c>
      <c r="X2953" s="9" t="s">
        <v>86</v>
      </c>
      <c r="Y2953" s="9">
        <v>0</v>
      </c>
      <c r="Z2953" s="9">
        <v>4.2522997E-3</v>
      </c>
      <c r="AA2953" s="9">
        <v>0</v>
      </c>
      <c r="AB2953" s="9">
        <v>7.3158625E-3</v>
      </c>
      <c r="AQ2953" s="9">
        <f>K2953-'Processed Potentiostat'!$J$3</f>
        <v>-2.3129292000000001</v>
      </c>
    </row>
    <row r="2954" spans="1:43" x14ac:dyDescent="0.3">
      <c r="A2954">
        <v>2</v>
      </c>
      <c r="B2954">
        <v>0</v>
      </c>
      <c r="C2954">
        <v>0</v>
      </c>
      <c r="D2954">
        <v>1</v>
      </c>
      <c r="E2954">
        <v>0</v>
      </c>
      <c r="F2954">
        <v>0</v>
      </c>
      <c r="G2954">
        <v>0</v>
      </c>
      <c r="H2954" s="9">
        <v>1869.10495278243</v>
      </c>
      <c r="I2954" s="9">
        <v>-1.837877</v>
      </c>
      <c r="J2954" s="9">
        <v>-1.8374906</v>
      </c>
      <c r="K2954" s="9">
        <v>-7.3658586000000001</v>
      </c>
      <c r="L2954" s="9">
        <v>-2.7820072156942</v>
      </c>
      <c r="M2954" s="9">
        <v>-10.015226</v>
      </c>
      <c r="N2954" s="9">
        <v>-10.015226</v>
      </c>
      <c r="O2954" s="9">
        <v>-2.7820072156942</v>
      </c>
      <c r="P2954">
        <v>0</v>
      </c>
      <c r="Q2954" s="9">
        <v>53.549995000000003</v>
      </c>
      <c r="R2954" s="9">
        <v>53927847.938615598</v>
      </c>
      <c r="S2954" s="9">
        <v>1129873100.85199</v>
      </c>
      <c r="T2954" s="9">
        <v>-4.2325496587469698E-4</v>
      </c>
      <c r="U2954" s="9">
        <v>2.7820072156942</v>
      </c>
      <c r="V2954" s="9">
        <v>0</v>
      </c>
      <c r="W2954" s="9">
        <v>2.7820072156942</v>
      </c>
      <c r="X2954" s="9" t="s">
        <v>86</v>
      </c>
      <c r="Y2954" s="9">
        <v>0</v>
      </c>
      <c r="Z2954" s="9">
        <v>1.3534696000000001E-2</v>
      </c>
      <c r="AA2954" s="9">
        <v>0</v>
      </c>
      <c r="AB2954" s="9">
        <v>7.5958492000000001E-3</v>
      </c>
      <c r="AQ2954" s="9">
        <f>K2954-'Processed Potentiostat'!$J$3</f>
        <v>-7.3658586000000001</v>
      </c>
    </row>
    <row r="2955" spans="1:43" x14ac:dyDescent="0.3">
      <c r="A2955">
        <v>2</v>
      </c>
      <c r="B2955">
        <v>0</v>
      </c>
      <c r="C2955">
        <v>0</v>
      </c>
      <c r="D2955">
        <v>1</v>
      </c>
      <c r="E2955">
        <v>0</v>
      </c>
      <c r="F2955">
        <v>0</v>
      </c>
      <c r="G2955">
        <v>0</v>
      </c>
      <c r="H2955" s="9">
        <v>1869.2335527791799</v>
      </c>
      <c r="I2955" s="9">
        <v>-1.8380529999999999</v>
      </c>
      <c r="J2955" s="9">
        <v>-1.8386922000000001</v>
      </c>
      <c r="K2955" s="9">
        <v>-2.213876</v>
      </c>
      <c r="L2955" s="9">
        <v>-2.78222309823648</v>
      </c>
      <c r="M2955" s="9">
        <v>-10.016004000000001</v>
      </c>
      <c r="N2955" s="9">
        <v>-10.016004000000001</v>
      </c>
      <c r="O2955" s="9">
        <v>-2.78222309823648</v>
      </c>
      <c r="P2955">
        <v>0</v>
      </c>
      <c r="Q2955" s="9">
        <v>53.549995000000003</v>
      </c>
      <c r="R2955" s="9">
        <v>53927847.938615598</v>
      </c>
      <c r="S2955" s="9">
        <v>995531831.36797297</v>
      </c>
      <c r="T2955" s="9">
        <v>-2.15882542279111E-4</v>
      </c>
      <c r="U2955" s="9">
        <v>2.78222309823648</v>
      </c>
      <c r="V2955" s="9">
        <v>0</v>
      </c>
      <c r="W2955" s="9">
        <v>2.78222309823648</v>
      </c>
      <c r="X2955" s="9" t="s">
        <v>86</v>
      </c>
      <c r="Y2955" s="9">
        <v>0</v>
      </c>
      <c r="Z2955" s="9">
        <v>4.0706364E-3</v>
      </c>
      <c r="AA2955" s="9">
        <v>0</v>
      </c>
      <c r="AB2955" s="9">
        <v>7.4752391999999999E-3</v>
      </c>
      <c r="AQ2955" s="9">
        <f>K2955-'Processed Potentiostat'!$J$3</f>
        <v>-2.213876</v>
      </c>
    </row>
    <row r="2956" spans="1:43" x14ac:dyDescent="0.3">
      <c r="A2956">
        <v>2</v>
      </c>
      <c r="B2956">
        <v>0</v>
      </c>
      <c r="C2956">
        <v>0</v>
      </c>
      <c r="D2956">
        <v>1</v>
      </c>
      <c r="E2956">
        <v>0</v>
      </c>
      <c r="F2956">
        <v>0</v>
      </c>
      <c r="G2956">
        <v>0</v>
      </c>
      <c r="H2956" s="9">
        <v>1869.36435277588</v>
      </c>
      <c r="I2956" s="9">
        <v>-1.8379775</v>
      </c>
      <c r="J2956" s="9">
        <v>-1.8375140000000001</v>
      </c>
      <c r="K2956" s="9">
        <v>-7.2906914</v>
      </c>
      <c r="L2956" s="9">
        <v>-2.7823273718565802</v>
      </c>
      <c r="M2956" s="9">
        <v>-10.016378</v>
      </c>
      <c r="N2956" s="9">
        <v>-10.016378</v>
      </c>
      <c r="O2956" s="9">
        <v>-2.7823273718565802</v>
      </c>
      <c r="P2956">
        <v>0</v>
      </c>
      <c r="Q2956" s="9">
        <v>53.549995000000003</v>
      </c>
      <c r="R2956" s="9">
        <v>53927847.938615598</v>
      </c>
      <c r="S2956" s="9">
        <v>1127028371.5611</v>
      </c>
      <c r="T2956" s="9">
        <v>-1.04273620102013E-4</v>
      </c>
      <c r="U2956" s="9">
        <v>2.7823273718565802</v>
      </c>
      <c r="V2956" s="9">
        <v>0</v>
      </c>
      <c r="W2956" s="9">
        <v>2.7823273718565802</v>
      </c>
      <c r="X2956" s="9" t="s">
        <v>86</v>
      </c>
      <c r="Y2956" s="9">
        <v>0</v>
      </c>
      <c r="Z2956" s="9">
        <v>1.3396747000000001E-2</v>
      </c>
      <c r="AA2956" s="9">
        <v>0</v>
      </c>
      <c r="AB2956" s="9">
        <v>7.2554302999999999E-3</v>
      </c>
      <c r="AQ2956" s="9">
        <f>K2956-'Processed Potentiostat'!$J$3</f>
        <v>-7.2906914</v>
      </c>
    </row>
    <row r="2957" spans="1:43" x14ac:dyDescent="0.3">
      <c r="A2957">
        <v>2</v>
      </c>
      <c r="B2957">
        <v>0</v>
      </c>
      <c r="C2957">
        <v>0</v>
      </c>
      <c r="D2957">
        <v>1</v>
      </c>
      <c r="E2957">
        <v>0</v>
      </c>
      <c r="F2957">
        <v>0</v>
      </c>
      <c r="G2957">
        <v>0</v>
      </c>
      <c r="H2957" s="9">
        <v>1869.43555277408</v>
      </c>
      <c r="I2957" s="9">
        <v>-1.8379083000000001</v>
      </c>
      <c r="J2957" s="9">
        <v>-1.8381698</v>
      </c>
      <c r="K2957" s="9">
        <v>-2.2658827000000001</v>
      </c>
      <c r="L2957" s="9">
        <v>-2.7824438223872301</v>
      </c>
      <c r="M2957" s="9">
        <v>-10.016798</v>
      </c>
      <c r="N2957" s="9">
        <v>-10.016798</v>
      </c>
      <c r="O2957" s="9">
        <v>-2.7824438223872301</v>
      </c>
      <c r="P2957">
        <v>0</v>
      </c>
      <c r="Q2957" s="9">
        <v>53.549995000000003</v>
      </c>
      <c r="R2957" s="9">
        <v>53927847.938615598</v>
      </c>
      <c r="S2957" s="9">
        <v>1049909544.67663</v>
      </c>
      <c r="T2957" s="9">
        <v>-1.1645053064857001E-4</v>
      </c>
      <c r="U2957" s="9">
        <v>2.7824438223872301</v>
      </c>
      <c r="V2957" s="9">
        <v>0</v>
      </c>
      <c r="W2957" s="9">
        <v>2.7824438223872301</v>
      </c>
      <c r="X2957" s="9" t="s">
        <v>86</v>
      </c>
      <c r="Y2957" s="9">
        <v>0</v>
      </c>
      <c r="Z2957" s="9">
        <v>4.1650771000000001E-3</v>
      </c>
      <c r="AA2957" s="9">
        <v>0</v>
      </c>
      <c r="AB2957" s="9">
        <v>7.4669122999999997E-3</v>
      </c>
      <c r="AQ2957" s="9">
        <f>K2957-'Processed Potentiostat'!$J$3</f>
        <v>-2.2658827000000001</v>
      </c>
    </row>
    <row r="2958" spans="1:43" x14ac:dyDescent="0.3">
      <c r="A2958">
        <v>2</v>
      </c>
      <c r="B2958">
        <v>0</v>
      </c>
      <c r="C2958">
        <v>0</v>
      </c>
      <c r="D2958">
        <v>1</v>
      </c>
      <c r="E2958">
        <v>0</v>
      </c>
      <c r="F2958">
        <v>0</v>
      </c>
      <c r="G2958">
        <v>0</v>
      </c>
      <c r="H2958" s="9">
        <v>1869.46575277332</v>
      </c>
      <c r="I2958" s="9">
        <v>-1.8379365000000001</v>
      </c>
      <c r="J2958" s="9">
        <v>-1.8375090000000001</v>
      </c>
      <c r="K2958" s="9">
        <v>-7.3071365000000004</v>
      </c>
      <c r="L2958" s="9">
        <v>-2.7824797809834201</v>
      </c>
      <c r="M2958" s="9">
        <v>-10.016927000000001</v>
      </c>
      <c r="N2958" s="9">
        <v>-10.016927000000001</v>
      </c>
      <c r="O2958" s="9">
        <v>-2.7824797809834201</v>
      </c>
      <c r="P2958">
        <v>0</v>
      </c>
      <c r="Q2958" s="9">
        <v>53.549995000000003</v>
      </c>
      <c r="R2958" s="9">
        <v>53927847.938615598</v>
      </c>
      <c r="S2958" s="9">
        <v>1127722689.9547701</v>
      </c>
      <c r="T2958" s="9">
        <v>-3.5958596189544697E-5</v>
      </c>
      <c r="U2958" s="9">
        <v>2.7824797809834201</v>
      </c>
      <c r="V2958" s="9">
        <v>0</v>
      </c>
      <c r="W2958" s="9">
        <v>2.7824797809834201</v>
      </c>
      <c r="X2958" s="9" t="s">
        <v>86</v>
      </c>
      <c r="Y2958" s="9">
        <v>0</v>
      </c>
      <c r="Z2958" s="9">
        <v>1.342693E-2</v>
      </c>
      <c r="AA2958" s="9">
        <v>0</v>
      </c>
      <c r="AB2958" s="9">
        <v>7.3198932000000001E-3</v>
      </c>
      <c r="AQ2958" s="9">
        <f>K2958-'Processed Potentiostat'!$J$3</f>
        <v>-7.3071365000000004</v>
      </c>
    </row>
    <row r="2959" spans="1:43" x14ac:dyDescent="0.3">
      <c r="A2959">
        <v>2</v>
      </c>
      <c r="B2959">
        <v>0</v>
      </c>
      <c r="C2959">
        <v>0</v>
      </c>
      <c r="D2959">
        <v>1</v>
      </c>
      <c r="E2959">
        <v>0</v>
      </c>
      <c r="F2959">
        <v>0</v>
      </c>
      <c r="G2959">
        <v>0</v>
      </c>
      <c r="H2959" s="9">
        <v>1869.6345527690501</v>
      </c>
      <c r="I2959" s="9">
        <v>-1.8381350999999999</v>
      </c>
      <c r="J2959" s="9">
        <v>-1.838473</v>
      </c>
      <c r="K2959" s="9">
        <v>-2.2076185000000002</v>
      </c>
      <c r="L2959" s="9">
        <v>-2.7827340400605598</v>
      </c>
      <c r="M2959" s="9">
        <v>-10.017842</v>
      </c>
      <c r="N2959" s="9">
        <v>-10.017842</v>
      </c>
      <c r="O2959" s="9">
        <v>-2.7827340400605598</v>
      </c>
      <c r="P2959">
        <v>0</v>
      </c>
      <c r="Q2959" s="9">
        <v>53.549995000000003</v>
      </c>
      <c r="R2959" s="9">
        <v>53927847.938615598</v>
      </c>
      <c r="S2959" s="9">
        <v>1017804879.55603</v>
      </c>
      <c r="T2959" s="9">
        <v>-2.5425907713838499E-4</v>
      </c>
      <c r="U2959" s="9">
        <v>2.7827340400605598</v>
      </c>
      <c r="V2959" s="9">
        <v>0</v>
      </c>
      <c r="W2959" s="9">
        <v>2.7827340400605598</v>
      </c>
      <c r="X2959" s="9" t="s">
        <v>86</v>
      </c>
      <c r="Y2959" s="9">
        <v>0</v>
      </c>
      <c r="Z2959" s="9">
        <v>4.0586470000000003E-3</v>
      </c>
      <c r="AA2959" s="9">
        <v>0</v>
      </c>
      <c r="AB2959" s="9">
        <v>7.5626853000000001E-3</v>
      </c>
      <c r="AQ2959" s="9">
        <f>K2959-'Processed Potentiostat'!$J$3</f>
        <v>-2.2076185000000002</v>
      </c>
    </row>
    <row r="2960" spans="1:43" x14ac:dyDescent="0.3">
      <c r="A2960">
        <v>2</v>
      </c>
      <c r="B2960">
        <v>0</v>
      </c>
      <c r="C2960">
        <v>0</v>
      </c>
      <c r="D2960">
        <v>1</v>
      </c>
      <c r="E2960">
        <v>0</v>
      </c>
      <c r="F2960">
        <v>0</v>
      </c>
      <c r="G2960">
        <v>0</v>
      </c>
      <c r="H2960" s="9">
        <v>1869.7061527672399</v>
      </c>
      <c r="I2960" s="9">
        <v>-1.8381183000000001</v>
      </c>
      <c r="J2960" s="9">
        <v>-1.8378568</v>
      </c>
      <c r="K2960" s="9">
        <v>-7.2762302999999999</v>
      </c>
      <c r="L2960" s="9">
        <v>-2.7828120062827102</v>
      </c>
      <c r="M2960" s="9">
        <v>-10.018124</v>
      </c>
      <c r="N2960" s="9">
        <v>-10.018124</v>
      </c>
      <c r="O2960" s="9">
        <v>-2.7828120062827102</v>
      </c>
      <c r="P2960">
        <v>0</v>
      </c>
      <c r="Q2960" s="9">
        <v>53.549995000000003</v>
      </c>
      <c r="R2960" s="9">
        <v>53927847.938615598</v>
      </c>
      <c r="S2960" s="9">
        <v>1085526446.7450099</v>
      </c>
      <c r="T2960" s="9">
        <v>-7.7966222153946706E-5</v>
      </c>
      <c r="U2960" s="9">
        <v>2.7828120062827102</v>
      </c>
      <c r="V2960" s="9">
        <v>0</v>
      </c>
      <c r="W2960" s="9">
        <v>2.7828120062827102</v>
      </c>
      <c r="X2960" s="9" t="s">
        <v>86</v>
      </c>
      <c r="Y2960" s="9">
        <v>0</v>
      </c>
      <c r="Z2960" s="9">
        <v>1.3372669E-2</v>
      </c>
      <c r="AA2960" s="9">
        <v>0</v>
      </c>
      <c r="AB2960" s="9">
        <v>6.9823293000000003E-3</v>
      </c>
      <c r="AQ2960" s="9">
        <f>K2960-'Processed Potentiostat'!$J$3</f>
        <v>-7.2762302999999999</v>
      </c>
    </row>
    <row r="2961" spans="1:43" x14ac:dyDescent="0.3">
      <c r="A2961">
        <v>2</v>
      </c>
      <c r="B2961">
        <v>0</v>
      </c>
      <c r="C2961">
        <v>0</v>
      </c>
      <c r="D2961">
        <v>1</v>
      </c>
      <c r="E2961">
        <v>0</v>
      </c>
      <c r="F2961">
        <v>0</v>
      </c>
      <c r="G2961">
        <v>0</v>
      </c>
      <c r="H2961" s="9">
        <v>1869.73535276651</v>
      </c>
      <c r="I2961" s="9">
        <v>-1.8381411999999999</v>
      </c>
      <c r="J2961" s="9">
        <v>-1.8386213</v>
      </c>
      <c r="K2961" s="9">
        <v>-2.2113960000000001</v>
      </c>
      <c r="L2961" s="9">
        <v>-2.7828517694252199</v>
      </c>
      <c r="M2961" s="9">
        <v>-10.018267</v>
      </c>
      <c r="N2961" s="9">
        <v>-10.018267</v>
      </c>
      <c r="O2961" s="9">
        <v>-2.7828517694252199</v>
      </c>
      <c r="P2961">
        <v>0</v>
      </c>
      <c r="Q2961" s="9">
        <v>53.549995000000003</v>
      </c>
      <c r="R2961" s="9">
        <v>53927847.938615598</v>
      </c>
      <c r="S2961" s="9">
        <v>1002797938.69499</v>
      </c>
      <c r="T2961" s="9">
        <v>-3.97631425061995E-5</v>
      </c>
      <c r="U2961" s="9">
        <v>2.7828517694252199</v>
      </c>
      <c r="V2961" s="9">
        <v>0</v>
      </c>
      <c r="W2961" s="9">
        <v>2.7828517694252199</v>
      </c>
      <c r="X2961" s="9" t="s">
        <v>86</v>
      </c>
      <c r="Y2961" s="9">
        <v>0</v>
      </c>
      <c r="Z2961" s="9">
        <v>4.0659197000000001E-3</v>
      </c>
      <c r="AA2961" s="9">
        <v>0</v>
      </c>
      <c r="AB2961" s="9">
        <v>7.4431905999999999E-3</v>
      </c>
      <c r="AQ2961" s="9">
        <f>K2961-'Processed Potentiostat'!$J$3</f>
        <v>-2.2113960000000001</v>
      </c>
    </row>
    <row r="2962" spans="1:43" x14ac:dyDescent="0.3">
      <c r="A2962">
        <v>2</v>
      </c>
      <c r="B2962">
        <v>0</v>
      </c>
      <c r="C2962">
        <v>0</v>
      </c>
      <c r="D2962">
        <v>1</v>
      </c>
      <c r="E2962">
        <v>0</v>
      </c>
      <c r="F2962">
        <v>0</v>
      </c>
      <c r="G2962">
        <v>0</v>
      </c>
      <c r="H2962" s="9">
        <v>1870.0461527586499</v>
      </c>
      <c r="I2962" s="9">
        <v>-1.8379672</v>
      </c>
      <c r="J2962" s="9">
        <v>-1.8376935000000001</v>
      </c>
      <c r="K2962" s="9">
        <v>-7.2759638000000004</v>
      </c>
      <c r="L2962" s="9">
        <v>-2.7830576133269398</v>
      </c>
      <c r="M2962" s="9">
        <v>-10.019007999999999</v>
      </c>
      <c r="N2962" s="9">
        <v>-10.019007999999999</v>
      </c>
      <c r="O2962" s="9">
        <v>-2.7830576133269398</v>
      </c>
      <c r="P2962">
        <v>0</v>
      </c>
      <c r="Q2962" s="9">
        <v>53.549995000000003</v>
      </c>
      <c r="R2962" s="9">
        <v>53927847.938615598</v>
      </c>
      <c r="S2962" s="9">
        <v>1105101675.8372099</v>
      </c>
      <c r="T2962" s="9">
        <v>-2.05843901726954E-4</v>
      </c>
      <c r="U2962" s="9">
        <v>2.7830576133269398</v>
      </c>
      <c r="V2962" s="9">
        <v>0</v>
      </c>
      <c r="W2962" s="9">
        <v>2.7830576133269398</v>
      </c>
      <c r="X2962" s="9" t="s">
        <v>86</v>
      </c>
      <c r="Y2962" s="9">
        <v>0</v>
      </c>
      <c r="Z2962" s="9">
        <v>1.3370991E-2</v>
      </c>
      <c r="AA2962" s="9">
        <v>0</v>
      </c>
      <c r="AB2962" s="9">
        <v>7.4511938999999999E-3</v>
      </c>
      <c r="AQ2962" s="9">
        <f>K2962-'Processed Potentiostat'!$J$3</f>
        <v>-7.2759638000000004</v>
      </c>
    </row>
    <row r="2963" spans="1:43" x14ac:dyDescent="0.3">
      <c r="A2963">
        <v>2</v>
      </c>
      <c r="B2963">
        <v>0</v>
      </c>
      <c r="C2963">
        <v>0</v>
      </c>
      <c r="D2963">
        <v>1</v>
      </c>
      <c r="E2963">
        <v>0</v>
      </c>
      <c r="F2963">
        <v>0</v>
      </c>
      <c r="G2963">
        <v>0</v>
      </c>
      <c r="H2963" s="9">
        <v>1870.1347527564201</v>
      </c>
      <c r="I2963" s="9">
        <v>-1.8380673999999999</v>
      </c>
      <c r="J2963" s="9">
        <v>-1.8385311</v>
      </c>
      <c r="K2963" s="9">
        <v>-2.2651197999999999</v>
      </c>
      <c r="L2963" s="9">
        <v>-2.7831973016519398</v>
      </c>
      <c r="M2963" s="9">
        <v>-10.01951</v>
      </c>
      <c r="N2963" s="9">
        <v>-10.01951</v>
      </c>
      <c r="O2963" s="9">
        <v>-2.7831973016519398</v>
      </c>
      <c r="P2963">
        <v>0</v>
      </c>
      <c r="Q2963" s="9">
        <v>53.549995000000003</v>
      </c>
      <c r="R2963" s="9">
        <v>53927847.938615598</v>
      </c>
      <c r="S2963" s="9">
        <v>1012015597.61579</v>
      </c>
      <c r="T2963" s="9">
        <v>-1.3968832499466899E-4</v>
      </c>
      <c r="U2963" s="9">
        <v>2.7831973016519398</v>
      </c>
      <c r="V2963" s="9">
        <v>0</v>
      </c>
      <c r="W2963" s="9">
        <v>2.7831973016519398</v>
      </c>
      <c r="X2963" s="9" t="s">
        <v>86</v>
      </c>
      <c r="Y2963" s="9">
        <v>0</v>
      </c>
      <c r="Z2963" s="9">
        <v>4.1644932000000001E-3</v>
      </c>
      <c r="AA2963" s="9">
        <v>0</v>
      </c>
      <c r="AB2963" s="9">
        <v>7.0159276999999997E-3</v>
      </c>
      <c r="AQ2963" s="9">
        <f>K2963-'Processed Potentiostat'!$J$3</f>
        <v>-2.2651197999999999</v>
      </c>
    </row>
    <row r="2964" spans="1:43" x14ac:dyDescent="0.3">
      <c r="A2964">
        <v>2</v>
      </c>
      <c r="B2964">
        <v>0</v>
      </c>
      <c r="C2964">
        <v>0</v>
      </c>
      <c r="D2964">
        <v>1</v>
      </c>
      <c r="E2964">
        <v>0</v>
      </c>
      <c r="F2964">
        <v>0</v>
      </c>
      <c r="G2964">
        <v>0</v>
      </c>
      <c r="H2964" s="9">
        <v>1870.20715275459</v>
      </c>
      <c r="I2964" s="9">
        <v>-1.8379915</v>
      </c>
      <c r="J2964" s="9">
        <v>-1.8377155999999999</v>
      </c>
      <c r="K2964" s="9">
        <v>-7.2885546999999997</v>
      </c>
      <c r="L2964" s="9">
        <v>-2.78322902901686</v>
      </c>
      <c r="M2964" s="9">
        <v>-10.019625</v>
      </c>
      <c r="N2964" s="9">
        <v>-10.019625</v>
      </c>
      <c r="O2964" s="9">
        <v>-2.78322902901686</v>
      </c>
      <c r="P2964">
        <v>0</v>
      </c>
      <c r="Q2964" s="9">
        <v>53.549995000000003</v>
      </c>
      <c r="R2964" s="9">
        <v>53927847.938615598</v>
      </c>
      <c r="S2964" s="9">
        <v>1102483695.8901899</v>
      </c>
      <c r="T2964" s="9">
        <v>-3.1727364924183302E-5</v>
      </c>
      <c r="U2964" s="9">
        <v>2.78322902901686</v>
      </c>
      <c r="V2964" s="9">
        <v>0</v>
      </c>
      <c r="W2964" s="9">
        <v>2.78322902901686</v>
      </c>
      <c r="X2964" s="9" t="s">
        <v>86</v>
      </c>
      <c r="Y2964" s="9">
        <v>0</v>
      </c>
      <c r="Z2964" s="9">
        <v>1.3394290999999999E-2</v>
      </c>
      <c r="AA2964" s="9">
        <v>0</v>
      </c>
      <c r="AB2964" s="9">
        <v>7.5029492999999997E-3</v>
      </c>
      <c r="AQ2964" s="9">
        <f>K2964-'Processed Potentiostat'!$J$3</f>
        <v>-7.2885546999999997</v>
      </c>
    </row>
    <row r="2965" spans="1:43" x14ac:dyDescent="0.3">
      <c r="A2965">
        <v>2</v>
      </c>
      <c r="B2965">
        <v>0</v>
      </c>
      <c r="C2965">
        <v>0</v>
      </c>
      <c r="D2965">
        <v>1</v>
      </c>
      <c r="E2965">
        <v>0</v>
      </c>
      <c r="F2965">
        <v>0</v>
      </c>
      <c r="G2965">
        <v>0</v>
      </c>
      <c r="H2965" s="9">
        <v>1870.2457527536101</v>
      </c>
      <c r="I2965" s="9">
        <v>-1.8379147</v>
      </c>
      <c r="J2965" s="9">
        <v>-1.8374934000000001</v>
      </c>
      <c r="K2965" s="9">
        <v>-12.340792</v>
      </c>
      <c r="L2965" s="9">
        <v>-2.7833152716524299</v>
      </c>
      <c r="M2965" s="9">
        <v>-10.019935</v>
      </c>
      <c r="N2965" s="9">
        <v>-10.019935</v>
      </c>
      <c r="O2965" s="9">
        <v>-2.7833152716524299</v>
      </c>
      <c r="P2965">
        <v>0</v>
      </c>
      <c r="Q2965" s="9">
        <v>53.549995000000003</v>
      </c>
      <c r="R2965" s="9">
        <v>53927847.938615598</v>
      </c>
      <c r="S2965" s="9">
        <v>1130038957.4911001</v>
      </c>
      <c r="T2965" s="9">
        <v>-8.6242635567668202E-5</v>
      </c>
      <c r="U2965" s="9">
        <v>2.7833152716524299</v>
      </c>
      <c r="V2965" s="9">
        <v>0</v>
      </c>
      <c r="W2965" s="9">
        <v>2.7833152716524299</v>
      </c>
      <c r="X2965" s="9" t="s">
        <v>86</v>
      </c>
      <c r="Y2965" s="9">
        <v>0</v>
      </c>
      <c r="Z2965" s="9">
        <v>2.2676122999999999E-2</v>
      </c>
      <c r="AA2965" s="9">
        <v>0</v>
      </c>
      <c r="AB2965" s="9">
        <v>7.2445338999999999E-3</v>
      </c>
      <c r="AQ2965" s="9">
        <f>K2965-'Processed Potentiostat'!$J$3</f>
        <v>-12.340792</v>
      </c>
    </row>
    <row r="2966" spans="1:43" x14ac:dyDescent="0.3">
      <c r="A2966">
        <v>2</v>
      </c>
      <c r="B2966">
        <v>0</v>
      </c>
      <c r="C2966">
        <v>0</v>
      </c>
      <c r="D2966">
        <v>1</v>
      </c>
      <c r="E2966">
        <v>0</v>
      </c>
      <c r="F2966">
        <v>0</v>
      </c>
      <c r="G2966">
        <v>0</v>
      </c>
      <c r="H2966" s="9">
        <v>1870.2935527524101</v>
      </c>
      <c r="I2966" s="9">
        <v>-1.8379147</v>
      </c>
      <c r="J2966" s="9">
        <v>-1.8384817</v>
      </c>
      <c r="K2966" s="9">
        <v>-7.2381824999999997</v>
      </c>
      <c r="L2966" s="9">
        <v>-2.7834535772797202</v>
      </c>
      <c r="M2966" s="9">
        <v>-10.020432</v>
      </c>
      <c r="N2966" s="9">
        <v>-10.020432</v>
      </c>
      <c r="O2966" s="9">
        <v>-2.7834535772797202</v>
      </c>
      <c r="P2966">
        <v>0</v>
      </c>
      <c r="Q2966" s="9">
        <v>53.549995000000003</v>
      </c>
      <c r="R2966" s="9">
        <v>53927847.938615598</v>
      </c>
      <c r="S2966" s="9">
        <v>1017171218.04687</v>
      </c>
      <c r="T2966" s="9">
        <v>-1.3830562729344399E-4</v>
      </c>
      <c r="U2966" s="9">
        <v>2.7834535772797202</v>
      </c>
      <c r="V2966" s="9">
        <v>0</v>
      </c>
      <c r="W2966" s="9">
        <v>2.7834535772797202</v>
      </c>
      <c r="X2966" s="9" t="s">
        <v>86</v>
      </c>
      <c r="Y2966" s="9">
        <v>0</v>
      </c>
      <c r="Z2966" s="9">
        <v>1.3307266E-2</v>
      </c>
      <c r="AA2966" s="9">
        <v>0</v>
      </c>
      <c r="AB2966" s="9">
        <v>7.1118496999999998E-3</v>
      </c>
      <c r="AQ2966" s="9">
        <f>K2966-'Processed Potentiostat'!$J$3</f>
        <v>-7.2381824999999997</v>
      </c>
    </row>
    <row r="2967" spans="1:43" x14ac:dyDescent="0.3">
      <c r="A2967">
        <v>2</v>
      </c>
      <c r="B2967">
        <v>0</v>
      </c>
      <c r="C2967">
        <v>0</v>
      </c>
      <c r="D2967">
        <v>1</v>
      </c>
      <c r="E2967">
        <v>0</v>
      </c>
      <c r="F2967">
        <v>0</v>
      </c>
      <c r="G2967">
        <v>0</v>
      </c>
      <c r="H2967" s="9">
        <v>1870.3349527513601</v>
      </c>
      <c r="I2967" s="9">
        <v>-1.8378741999999999</v>
      </c>
      <c r="J2967" s="9">
        <v>-1.8383535</v>
      </c>
      <c r="K2967" s="9">
        <v>-2.1508362000000001</v>
      </c>
      <c r="L2967" s="9">
        <v>-2.7835165442401499</v>
      </c>
      <c r="M2967" s="9">
        <v>-10.020659</v>
      </c>
      <c r="N2967" s="9">
        <v>-10.020659</v>
      </c>
      <c r="O2967" s="9">
        <v>-2.7835165442401499</v>
      </c>
      <c r="P2967">
        <v>0</v>
      </c>
      <c r="Q2967" s="9">
        <v>53.549995000000003</v>
      </c>
      <c r="R2967" s="9">
        <v>53927847.938615598</v>
      </c>
      <c r="S2967" s="9">
        <v>1030547544.2232701</v>
      </c>
      <c r="T2967" s="9">
        <v>-6.2966960429733295E-5</v>
      </c>
      <c r="U2967" s="9">
        <v>2.7835165442401499</v>
      </c>
      <c r="V2967" s="9">
        <v>0</v>
      </c>
      <c r="W2967" s="9">
        <v>2.7835165442401499</v>
      </c>
      <c r="X2967" s="9" t="s">
        <v>86</v>
      </c>
      <c r="Y2967" s="9">
        <v>0</v>
      </c>
      <c r="Z2967" s="9">
        <v>3.9539974999999996E-3</v>
      </c>
      <c r="AA2967" s="9">
        <v>0</v>
      </c>
      <c r="AB2967" s="9">
        <v>7.2474423999999999E-3</v>
      </c>
      <c r="AQ2967" s="9">
        <f>K2967-'Processed Potentiostat'!$J$3</f>
        <v>-2.1508362000000001</v>
      </c>
    </row>
    <row r="2968" spans="1:43" x14ac:dyDescent="0.3">
      <c r="A2968">
        <v>2</v>
      </c>
      <c r="B2968">
        <v>0</v>
      </c>
      <c r="C2968">
        <v>0</v>
      </c>
      <c r="D2968">
        <v>1</v>
      </c>
      <c r="E2968">
        <v>0</v>
      </c>
      <c r="F2968">
        <v>0</v>
      </c>
      <c r="G2968">
        <v>0</v>
      </c>
      <c r="H2968" s="9">
        <v>1870.3853527500901</v>
      </c>
      <c r="I2968" s="9">
        <v>-1.8378861</v>
      </c>
      <c r="J2968" s="9">
        <v>-1.8375277999999999</v>
      </c>
      <c r="K2968" s="9">
        <v>-7.2023162999999997</v>
      </c>
      <c r="L2968" s="9">
        <v>-2.78356819652288</v>
      </c>
      <c r="M2968" s="9">
        <v>-10.020845</v>
      </c>
      <c r="N2968" s="9">
        <v>-10.020845</v>
      </c>
      <c r="O2968" s="9">
        <v>-2.78356819652288</v>
      </c>
      <c r="P2968">
        <v>0</v>
      </c>
      <c r="Q2968" s="9">
        <v>53.549995000000003</v>
      </c>
      <c r="R2968" s="9">
        <v>53927847.938615598</v>
      </c>
      <c r="S2968" s="9">
        <v>1125799244.2478499</v>
      </c>
      <c r="T2968" s="9">
        <v>-5.1652282728298299E-5</v>
      </c>
      <c r="U2968" s="9">
        <v>2.78356819652288</v>
      </c>
      <c r="V2968" s="9">
        <v>0</v>
      </c>
      <c r="W2968" s="9">
        <v>2.78356819652288</v>
      </c>
      <c r="X2968" s="9" t="s">
        <v>86</v>
      </c>
      <c r="Y2968" s="9">
        <v>0</v>
      </c>
      <c r="Z2968" s="9">
        <v>1.3234456E-2</v>
      </c>
      <c r="AA2968" s="9">
        <v>0</v>
      </c>
      <c r="AB2968" s="9">
        <v>7.3360548999999997E-3</v>
      </c>
      <c r="AQ2968" s="9">
        <f>K2968-'Processed Potentiostat'!$J$3</f>
        <v>-7.2023162999999997</v>
      </c>
    </row>
    <row r="2969" spans="1:43" x14ac:dyDescent="0.3">
      <c r="A2969">
        <v>2</v>
      </c>
      <c r="B2969">
        <v>0</v>
      </c>
      <c r="C2969">
        <v>0</v>
      </c>
      <c r="D2969">
        <v>1</v>
      </c>
      <c r="E2969">
        <v>0</v>
      </c>
      <c r="F2969">
        <v>0</v>
      </c>
      <c r="G2969">
        <v>0</v>
      </c>
      <c r="H2969" s="9">
        <v>1870.42475274909</v>
      </c>
      <c r="I2969" s="9">
        <v>-1.8380437000000001</v>
      </c>
      <c r="J2969" s="9">
        <v>-1.8376768000000001</v>
      </c>
      <c r="K2969" s="9">
        <v>-12.267915</v>
      </c>
      <c r="L2969" s="9">
        <v>-2.7836597768662901</v>
      </c>
      <c r="M2969" s="9">
        <v>-10.021174999999999</v>
      </c>
      <c r="N2969" s="9">
        <v>-10.021174999999999</v>
      </c>
      <c r="O2969" s="9">
        <v>-2.7836597768662901</v>
      </c>
      <c r="P2969">
        <v>0</v>
      </c>
      <c r="Q2969" s="9">
        <v>53.549995000000003</v>
      </c>
      <c r="R2969" s="9">
        <v>53927847.938615598</v>
      </c>
      <c r="S2969" s="9">
        <v>1107370363.6197901</v>
      </c>
      <c r="T2969" s="9">
        <v>-9.1580343405617203E-5</v>
      </c>
      <c r="U2969" s="9">
        <v>2.7836597768662901</v>
      </c>
      <c r="V2969" s="9">
        <v>0</v>
      </c>
      <c r="W2969" s="9">
        <v>2.7836597768662901</v>
      </c>
      <c r="X2969" s="9" t="s">
        <v>86</v>
      </c>
      <c r="Y2969" s="9">
        <v>0</v>
      </c>
      <c r="Z2969" s="9">
        <v>2.2544462000000001E-2</v>
      </c>
      <c r="AA2969" s="9">
        <v>0</v>
      </c>
      <c r="AB2969" s="9">
        <v>7.0955460000000003E-3</v>
      </c>
      <c r="AQ2969" s="9">
        <f>K2969-'Processed Potentiostat'!$J$3</f>
        <v>-12.267915</v>
      </c>
    </row>
    <row r="2970" spans="1:43" x14ac:dyDescent="0.3">
      <c r="A2970">
        <v>2</v>
      </c>
      <c r="B2970">
        <v>0</v>
      </c>
      <c r="C2970">
        <v>0</v>
      </c>
      <c r="D2970">
        <v>1</v>
      </c>
      <c r="E2970">
        <v>0</v>
      </c>
      <c r="F2970">
        <v>0</v>
      </c>
      <c r="G2970">
        <v>0</v>
      </c>
      <c r="H2970" s="9">
        <v>1870.4755527478101</v>
      </c>
      <c r="I2970" s="9">
        <v>-1.8381501</v>
      </c>
      <c r="J2970" s="9">
        <v>-1.8385848</v>
      </c>
      <c r="K2970" s="9">
        <v>-7.1607260999999998</v>
      </c>
      <c r="L2970" s="9">
        <v>-2.78382351961179</v>
      </c>
      <c r="M2970" s="9">
        <v>-10.021765</v>
      </c>
      <c r="N2970" s="9">
        <v>-10.021765</v>
      </c>
      <c r="O2970" s="9">
        <v>-2.78382351961179</v>
      </c>
      <c r="P2970">
        <v>0</v>
      </c>
      <c r="Q2970" s="9">
        <v>53.549995000000003</v>
      </c>
      <c r="R2970" s="9">
        <v>53927847.938615598</v>
      </c>
      <c r="S2970" s="9">
        <v>1006808556.17652</v>
      </c>
      <c r="T2970" s="9">
        <v>-1.63742745505235E-4</v>
      </c>
      <c r="U2970" s="9">
        <v>2.78382351961179</v>
      </c>
      <c r="V2970" s="9">
        <v>0</v>
      </c>
      <c r="W2970" s="9">
        <v>2.78382351961179</v>
      </c>
      <c r="X2970" s="9" t="s">
        <v>86</v>
      </c>
      <c r="Y2970" s="9">
        <v>0</v>
      </c>
      <c r="Z2970" s="9">
        <v>1.3165602E-2</v>
      </c>
      <c r="AA2970" s="9">
        <v>0</v>
      </c>
      <c r="AB2970" s="9">
        <v>7.0033693000000003E-3</v>
      </c>
      <c r="AQ2970" s="9">
        <f>K2970-'Processed Potentiostat'!$J$3</f>
        <v>-7.1607260999999998</v>
      </c>
    </row>
    <row r="2971" spans="1:43" x14ac:dyDescent="0.3">
      <c r="A2971">
        <v>2</v>
      </c>
      <c r="B2971">
        <v>0</v>
      </c>
      <c r="C2971">
        <v>0</v>
      </c>
      <c r="D2971">
        <v>1</v>
      </c>
      <c r="E2971">
        <v>0</v>
      </c>
      <c r="F2971">
        <v>0</v>
      </c>
      <c r="G2971">
        <v>0</v>
      </c>
      <c r="H2971" s="9">
        <v>1870.5143527468299</v>
      </c>
      <c r="I2971" s="9">
        <v>-1.8379927</v>
      </c>
      <c r="J2971" s="9">
        <v>-1.8383995</v>
      </c>
      <c r="K2971" s="9">
        <v>-2.0745241999999999</v>
      </c>
      <c r="L2971" s="9">
        <v>-2.7838832958506199</v>
      </c>
      <c r="M2971" s="9">
        <v>-10.021979999999999</v>
      </c>
      <c r="N2971" s="9">
        <v>-10.021979999999999</v>
      </c>
      <c r="O2971" s="9">
        <v>-2.7838832958506199</v>
      </c>
      <c r="P2971">
        <v>0</v>
      </c>
      <c r="Q2971" s="9">
        <v>53.549995000000003</v>
      </c>
      <c r="R2971" s="9">
        <v>53927847.938615598</v>
      </c>
      <c r="S2971" s="9">
        <v>1025847203.60177</v>
      </c>
      <c r="T2971" s="9">
        <v>-5.9776238825470703E-5</v>
      </c>
      <c r="U2971" s="9">
        <v>2.7838832958506199</v>
      </c>
      <c r="V2971" s="9">
        <v>0</v>
      </c>
      <c r="W2971" s="9">
        <v>2.7838832958506199</v>
      </c>
      <c r="X2971" s="9" t="s">
        <v>86</v>
      </c>
      <c r="Y2971" s="9">
        <v>0</v>
      </c>
      <c r="Z2971" s="9">
        <v>3.8138044000000002E-3</v>
      </c>
      <c r="AA2971" s="9">
        <v>0</v>
      </c>
      <c r="AB2971" s="9">
        <v>7.0158214999999999E-3</v>
      </c>
      <c r="AQ2971" s="9">
        <f>K2971-'Processed Potentiostat'!$J$3</f>
        <v>-2.0745241999999999</v>
      </c>
    </row>
    <row r="2972" spans="1:43" x14ac:dyDescent="0.3">
      <c r="A2972">
        <v>2</v>
      </c>
      <c r="B2972">
        <v>0</v>
      </c>
      <c r="C2972">
        <v>0</v>
      </c>
      <c r="D2972">
        <v>1</v>
      </c>
      <c r="E2972">
        <v>0</v>
      </c>
      <c r="F2972">
        <v>0</v>
      </c>
      <c r="G2972">
        <v>0</v>
      </c>
      <c r="H2972" s="9">
        <v>1870.57275274535</v>
      </c>
      <c r="I2972" s="9">
        <v>-1.8378715999999999</v>
      </c>
      <c r="J2972" s="9">
        <v>-1.8384963999999999</v>
      </c>
      <c r="K2972" s="9">
        <v>2.9815345</v>
      </c>
      <c r="L2972" s="9">
        <v>-2.78392773415607</v>
      </c>
      <c r="M2972" s="9">
        <v>-10.02214</v>
      </c>
      <c r="N2972" s="9">
        <v>-10.02214</v>
      </c>
      <c r="O2972" s="9">
        <v>-2.78392773415607</v>
      </c>
      <c r="P2972">
        <v>0</v>
      </c>
      <c r="Q2972" s="9">
        <v>53.549995000000003</v>
      </c>
      <c r="R2972" s="9">
        <v>53927847.938615598</v>
      </c>
      <c r="S2972" s="9">
        <v>1015825518.0836999</v>
      </c>
      <c r="T2972" s="9">
        <v>-4.4438305457639099E-5</v>
      </c>
      <c r="U2972" s="9">
        <v>2.78392773415607</v>
      </c>
      <c r="V2972" s="9">
        <v>0</v>
      </c>
      <c r="W2972" s="9">
        <v>2.78392773415607</v>
      </c>
      <c r="X2972" s="9" t="s">
        <v>86</v>
      </c>
      <c r="Y2972" s="9">
        <v>0</v>
      </c>
      <c r="Z2972" s="9">
        <v>5.4815406999999998E-3</v>
      </c>
      <c r="AA2972" s="9">
        <v>0</v>
      </c>
      <c r="AB2972" s="9">
        <v>7.0865182000000001E-3</v>
      </c>
      <c r="AQ2972" s="9">
        <f>K2972-'Processed Potentiostat'!$J$3</f>
        <v>2.9815345</v>
      </c>
    </row>
    <row r="2973" spans="1:43" x14ac:dyDescent="0.3">
      <c r="A2973">
        <v>2</v>
      </c>
      <c r="B2973">
        <v>0</v>
      </c>
      <c r="C2973">
        <v>0</v>
      </c>
      <c r="D2973">
        <v>1</v>
      </c>
      <c r="E2973">
        <v>0</v>
      </c>
      <c r="F2973">
        <v>0</v>
      </c>
      <c r="G2973">
        <v>0</v>
      </c>
      <c r="H2973" s="9">
        <v>1870.5879527449699</v>
      </c>
      <c r="I2973" s="9">
        <v>-1.8380227</v>
      </c>
      <c r="J2973" s="9">
        <v>-1.8377091000000001</v>
      </c>
      <c r="K2973" s="9">
        <v>-2.0436179999999999</v>
      </c>
      <c r="L2973" s="9">
        <v>-2.7839171684037698</v>
      </c>
      <c r="M2973" s="9">
        <v>-10.022100999999999</v>
      </c>
      <c r="N2973" s="9">
        <v>-10.022100999999999</v>
      </c>
      <c r="O2973" s="9">
        <v>-2.7839171684037698</v>
      </c>
      <c r="P2973">
        <v>0</v>
      </c>
      <c r="Q2973" s="9">
        <v>53.549995000000003</v>
      </c>
      <c r="R2973" s="9">
        <v>48568489.2353184</v>
      </c>
      <c r="S2973" s="9">
        <v>1015825518.0836999</v>
      </c>
      <c r="T2973" s="9">
        <v>1.0565752307734E-5</v>
      </c>
      <c r="U2973" s="9">
        <v>2.7839171684037698</v>
      </c>
      <c r="V2973" s="9">
        <v>0</v>
      </c>
      <c r="W2973" s="9">
        <v>2.7839171684037698</v>
      </c>
      <c r="X2973" s="9" t="s">
        <v>86</v>
      </c>
      <c r="Y2973" s="9">
        <v>0</v>
      </c>
      <c r="Z2973" s="9">
        <v>3.7555752999999998E-3</v>
      </c>
      <c r="AA2973" s="9">
        <v>0</v>
      </c>
      <c r="AB2973" s="9">
        <v>7.3079583000000004E-3</v>
      </c>
      <c r="AQ2973" s="9">
        <f>K2973-'Processed Potentiostat'!$J$3</f>
        <v>-2.0436179999999999</v>
      </c>
    </row>
    <row r="2974" spans="1:43" x14ac:dyDescent="0.3">
      <c r="A2974">
        <v>2</v>
      </c>
      <c r="B2974">
        <v>0</v>
      </c>
      <c r="C2974">
        <v>0</v>
      </c>
      <c r="D2974">
        <v>1</v>
      </c>
      <c r="E2974">
        <v>0</v>
      </c>
      <c r="F2974">
        <v>0</v>
      </c>
      <c r="G2974">
        <v>0</v>
      </c>
      <c r="H2974" s="9">
        <v>1870.6027527445899</v>
      </c>
      <c r="I2974" s="9">
        <v>-1.8380523</v>
      </c>
      <c r="J2974" s="9">
        <v>-1.8369949000000001</v>
      </c>
      <c r="K2974" s="9">
        <v>-7.2652739999999998</v>
      </c>
      <c r="L2974" s="9">
        <v>-2.7839286168099502</v>
      </c>
      <c r="M2974" s="9">
        <v>-10.022143</v>
      </c>
      <c r="N2974" s="9">
        <v>-10.022143</v>
      </c>
      <c r="O2974" s="9">
        <v>-2.7839286168099502</v>
      </c>
      <c r="P2974">
        <v>0</v>
      </c>
      <c r="Q2974" s="9">
        <v>53.549995000000003</v>
      </c>
      <c r="R2974" s="9">
        <v>48568489.2353184</v>
      </c>
      <c r="S2974" s="9">
        <v>1197347754.34184</v>
      </c>
      <c r="T2974" s="9">
        <v>-1.1448406179947999E-5</v>
      </c>
      <c r="U2974" s="9">
        <v>2.7839286168099502</v>
      </c>
      <c r="V2974" s="9">
        <v>0</v>
      </c>
      <c r="W2974" s="9">
        <v>2.7839286168099502</v>
      </c>
      <c r="X2974" s="9" t="s">
        <v>86</v>
      </c>
      <c r="Y2974" s="9">
        <v>0</v>
      </c>
      <c r="Z2974" s="9">
        <v>1.3346271999999999E-2</v>
      </c>
      <c r="AA2974" s="9">
        <v>0</v>
      </c>
      <c r="AB2974" s="9">
        <v>7.3409703999999998E-3</v>
      </c>
      <c r="AQ2974" s="9">
        <f>K2974-'Processed Potentiostat'!$J$3</f>
        <v>-7.2652739999999998</v>
      </c>
    </row>
    <row r="2975" spans="1:43" x14ac:dyDescent="0.3">
      <c r="A2975">
        <v>2</v>
      </c>
      <c r="B2975">
        <v>0</v>
      </c>
      <c r="C2975">
        <v>0</v>
      </c>
      <c r="D2975">
        <v>1</v>
      </c>
      <c r="E2975">
        <v>0</v>
      </c>
      <c r="F2975">
        <v>0</v>
      </c>
      <c r="G2975">
        <v>0</v>
      </c>
      <c r="H2975" s="9">
        <v>1870.6061527445099</v>
      </c>
      <c r="I2975" s="9">
        <v>-1.8379810999999999</v>
      </c>
      <c r="J2975" s="9">
        <v>-1.8370491</v>
      </c>
      <c r="K2975" s="9">
        <v>-12.291952</v>
      </c>
      <c r="L2975" s="9">
        <v>-2.78393804209884</v>
      </c>
      <c r="M2975" s="9">
        <v>-10.022176999999999</v>
      </c>
      <c r="N2975" s="9">
        <v>-10.022176999999999</v>
      </c>
      <c r="O2975" s="9">
        <v>-2.78393804209884</v>
      </c>
      <c r="P2975">
        <v>0</v>
      </c>
      <c r="Q2975" s="9">
        <v>53.549995000000003</v>
      </c>
      <c r="R2975" s="9">
        <v>48568489.2353184</v>
      </c>
      <c r="S2975" s="9">
        <v>1189672781.91166</v>
      </c>
      <c r="T2975" s="9">
        <v>-9.4252888889201308E-6</v>
      </c>
      <c r="U2975" s="9">
        <v>2.78393804209884</v>
      </c>
      <c r="V2975" s="9">
        <v>0</v>
      </c>
      <c r="W2975" s="9">
        <v>2.78393804209884</v>
      </c>
      <c r="X2975" s="9" t="s">
        <v>86</v>
      </c>
      <c r="Y2975" s="9">
        <v>0</v>
      </c>
      <c r="Z2975" s="9">
        <v>2.2580920000000001E-2</v>
      </c>
      <c r="AA2975" s="9">
        <v>0</v>
      </c>
      <c r="AB2975" s="9">
        <v>7.1834604999999998E-3</v>
      </c>
      <c r="AQ2975" s="9">
        <f>K2975-'Processed Potentiostat'!$J$3</f>
        <v>-12.291952</v>
      </c>
    </row>
    <row r="2976" spans="1:43" x14ac:dyDescent="0.3">
      <c r="A2976">
        <v>2</v>
      </c>
      <c r="B2976">
        <v>0</v>
      </c>
      <c r="C2976">
        <v>0</v>
      </c>
      <c r="D2976">
        <v>1</v>
      </c>
      <c r="E2976">
        <v>0</v>
      </c>
      <c r="F2976">
        <v>0</v>
      </c>
      <c r="G2976">
        <v>0</v>
      </c>
      <c r="H2976" s="9">
        <v>1870.6103527444</v>
      </c>
      <c r="I2976" s="9">
        <v>-1.8380335999999999</v>
      </c>
      <c r="J2976" s="9">
        <v>-1.8376945</v>
      </c>
      <c r="K2976" s="9">
        <v>-17.350681000000002</v>
      </c>
      <c r="L2976" s="9">
        <v>-2.7839558132141402</v>
      </c>
      <c r="M2976" s="9">
        <v>-10.022240999999999</v>
      </c>
      <c r="N2976" s="9">
        <v>-10.022240999999999</v>
      </c>
      <c r="O2976" s="9">
        <v>-2.7839558132141402</v>
      </c>
      <c r="P2976">
        <v>0</v>
      </c>
      <c r="Q2976" s="9">
        <v>53.549995000000003</v>
      </c>
      <c r="R2976" s="9">
        <v>48568489.2353184</v>
      </c>
      <c r="S2976" s="9">
        <v>1105330825.7623899</v>
      </c>
      <c r="T2976" s="9">
        <v>-1.7771115303322201E-5</v>
      </c>
      <c r="U2976" s="9">
        <v>2.7839558132141402</v>
      </c>
      <c r="V2976" s="9">
        <v>0</v>
      </c>
      <c r="W2976" s="9">
        <v>2.7839558132141402</v>
      </c>
      <c r="X2976" s="9" t="s">
        <v>86</v>
      </c>
      <c r="Y2976" s="9">
        <v>0</v>
      </c>
      <c r="Z2976" s="9">
        <v>3.1885251000000003E-2</v>
      </c>
      <c r="AA2976" s="9">
        <v>0</v>
      </c>
      <c r="AB2976" s="9">
        <v>7.1764630000000001E-3</v>
      </c>
      <c r="AQ2976" s="9">
        <f>K2976-'Processed Potentiostat'!$J$3</f>
        <v>-17.350681000000002</v>
      </c>
    </row>
    <row r="2977" spans="1:43" x14ac:dyDescent="0.3">
      <c r="A2977">
        <v>2</v>
      </c>
      <c r="B2977">
        <v>0</v>
      </c>
      <c r="C2977">
        <v>0</v>
      </c>
      <c r="D2977">
        <v>1</v>
      </c>
      <c r="E2977">
        <v>0</v>
      </c>
      <c r="F2977">
        <v>0</v>
      </c>
      <c r="G2977">
        <v>0</v>
      </c>
      <c r="H2977" s="9">
        <v>1870.6185527441901</v>
      </c>
      <c r="I2977" s="9">
        <v>-1.8381658999999999</v>
      </c>
      <c r="J2977" s="9">
        <v>-1.8373619000000001</v>
      </c>
      <c r="K2977" s="9">
        <v>-22.363624999999999</v>
      </c>
      <c r="L2977" s="9">
        <v>-2.7839995445405599</v>
      </c>
      <c r="M2977" s="9">
        <v>-10.022398000000001</v>
      </c>
      <c r="N2977" s="9">
        <v>-10.022398000000001</v>
      </c>
      <c r="O2977" s="9">
        <v>-2.7839995445405599</v>
      </c>
      <c r="P2977">
        <v>0</v>
      </c>
      <c r="Q2977" s="9">
        <v>53.549995000000003</v>
      </c>
      <c r="R2977" s="9">
        <v>48568489.2353184</v>
      </c>
      <c r="S2977" s="9">
        <v>1147266310.95627</v>
      </c>
      <c r="T2977" s="9">
        <v>-4.3731326420992597E-5</v>
      </c>
      <c r="U2977" s="9">
        <v>2.7839995445405599</v>
      </c>
      <c r="V2977" s="9">
        <v>0</v>
      </c>
      <c r="W2977" s="9">
        <v>2.7839995445405599</v>
      </c>
      <c r="X2977" s="9" t="s">
        <v>86</v>
      </c>
      <c r="Y2977" s="9">
        <v>0</v>
      </c>
      <c r="Z2977" s="9">
        <v>4.1090070999999999E-2</v>
      </c>
      <c r="AA2977" s="9">
        <v>0</v>
      </c>
      <c r="AB2977" s="9">
        <v>7.1889763000000002E-3</v>
      </c>
      <c r="AQ2977" s="9">
        <f>K2977-'Processed Potentiostat'!$J$3</f>
        <v>-22.363624999999999</v>
      </c>
    </row>
    <row r="2978" spans="1:43" x14ac:dyDescent="0.3">
      <c r="A2978">
        <v>2</v>
      </c>
      <c r="B2978">
        <v>0</v>
      </c>
      <c r="C2978">
        <v>0</v>
      </c>
      <c r="D2978">
        <v>1</v>
      </c>
      <c r="E2978">
        <v>0</v>
      </c>
      <c r="F2978">
        <v>0</v>
      </c>
      <c r="G2978">
        <v>0</v>
      </c>
      <c r="H2978" s="9">
        <v>1870.62155274412</v>
      </c>
      <c r="I2978" s="9">
        <v>-1.8380890000000001</v>
      </c>
      <c r="J2978" s="9">
        <v>-1.8369876999999999</v>
      </c>
      <c r="K2978" s="9">
        <v>-27.416250000000002</v>
      </c>
      <c r="L2978" s="9">
        <v>-2.7840203355025701</v>
      </c>
      <c r="M2978" s="9">
        <v>-10.022473</v>
      </c>
      <c r="N2978" s="9">
        <v>-10.022473</v>
      </c>
      <c r="O2978" s="9">
        <v>-2.7840203355025701</v>
      </c>
      <c r="P2978">
        <v>0</v>
      </c>
      <c r="Q2978" s="9">
        <v>53.549995000000003</v>
      </c>
      <c r="R2978" s="9">
        <v>48568489.2353184</v>
      </c>
      <c r="S2978" s="9">
        <v>1198407098.62251</v>
      </c>
      <c r="T2978" s="9">
        <v>-2.0790962007133299E-5</v>
      </c>
      <c r="U2978" s="9">
        <v>2.7840203355025701</v>
      </c>
      <c r="V2978" s="9">
        <v>0</v>
      </c>
      <c r="W2978" s="9">
        <v>2.7840203355025701</v>
      </c>
      <c r="X2978" s="9" t="s">
        <v>86</v>
      </c>
      <c r="Y2978" s="9">
        <v>0</v>
      </c>
      <c r="Z2978" s="9">
        <v>5.0363316999999998E-2</v>
      </c>
      <c r="AA2978" s="9">
        <v>0</v>
      </c>
      <c r="AB2978" s="9">
        <v>7.2318232000000001E-3</v>
      </c>
      <c r="AQ2978" s="9">
        <f>K2978-'Processed Potentiostat'!$J$3</f>
        <v>-27.416250000000002</v>
      </c>
    </row>
    <row r="2979" spans="1:43" x14ac:dyDescent="0.3">
      <c r="A2979">
        <v>2</v>
      </c>
      <c r="B2979">
        <v>0</v>
      </c>
      <c r="C2979">
        <v>0</v>
      </c>
      <c r="D2979">
        <v>1</v>
      </c>
      <c r="E2979">
        <v>0</v>
      </c>
      <c r="F2979">
        <v>0</v>
      </c>
      <c r="G2979">
        <v>0</v>
      </c>
      <c r="H2979" s="9">
        <v>1870.6243527440499</v>
      </c>
      <c r="I2979" s="9">
        <v>-1.8379540000000001</v>
      </c>
      <c r="J2979" s="9">
        <v>-1.8368659000000001</v>
      </c>
      <c r="K2979" s="9">
        <v>-32.738636</v>
      </c>
      <c r="L2979" s="9">
        <v>-2.7840438442997901</v>
      </c>
      <c r="M2979" s="9">
        <v>-10.022558</v>
      </c>
      <c r="N2979" s="9">
        <v>-10.022558</v>
      </c>
      <c r="O2979" s="9">
        <v>-2.7840438442997901</v>
      </c>
      <c r="P2979">
        <v>0</v>
      </c>
      <c r="Q2979" s="9">
        <v>53.549995000000003</v>
      </c>
      <c r="R2979" s="9">
        <v>48568489.2353184</v>
      </c>
      <c r="S2979" s="9">
        <v>1216063050.9730101</v>
      </c>
      <c r="T2979" s="9">
        <v>-2.3508797221794001E-5</v>
      </c>
      <c r="U2979" s="9">
        <v>2.7840438442997901</v>
      </c>
      <c r="V2979" s="9">
        <v>0</v>
      </c>
      <c r="W2979" s="9">
        <v>2.7840438442997901</v>
      </c>
      <c r="X2979" s="9" t="s">
        <v>86</v>
      </c>
      <c r="Y2979" s="9">
        <v>0</v>
      </c>
      <c r="Z2979" s="9">
        <v>6.0136486000000003E-2</v>
      </c>
      <c r="AA2979" s="9">
        <v>0</v>
      </c>
      <c r="AB2979" s="9">
        <v>7.0710718000000002E-3</v>
      </c>
      <c r="AQ2979" s="9">
        <f>K2979-'Processed Potentiostat'!$J$3</f>
        <v>-32.738636</v>
      </c>
    </row>
    <row r="2980" spans="1:43" x14ac:dyDescent="0.3">
      <c r="A2980">
        <v>2</v>
      </c>
      <c r="B2980">
        <v>0</v>
      </c>
      <c r="C2980">
        <v>0</v>
      </c>
      <c r="D2980">
        <v>1</v>
      </c>
      <c r="E2980">
        <v>0</v>
      </c>
      <c r="F2980">
        <v>0</v>
      </c>
      <c r="G2980">
        <v>0</v>
      </c>
      <c r="H2980" s="9">
        <v>1870.7327527413099</v>
      </c>
      <c r="I2980" s="9">
        <v>-1.8379065000000001</v>
      </c>
      <c r="J2980" s="9">
        <v>-1.8391774999999999</v>
      </c>
      <c r="K2980" s="9">
        <v>-27.489125999999999</v>
      </c>
      <c r="L2980" s="9">
        <v>-2.7850997676343301</v>
      </c>
      <c r="M2980" s="9">
        <v>-10.02636</v>
      </c>
      <c r="N2980" s="9">
        <v>-10.02636</v>
      </c>
      <c r="O2980" s="9">
        <v>-2.7850997676343301</v>
      </c>
      <c r="P2980">
        <v>0</v>
      </c>
      <c r="Q2980" s="9">
        <v>53.549995000000003</v>
      </c>
      <c r="R2980" s="9">
        <v>48568489.2353184</v>
      </c>
      <c r="S2980" s="9">
        <v>950873965.33715999</v>
      </c>
      <c r="T2980" s="9">
        <v>-1.0559233345457299E-3</v>
      </c>
      <c r="U2980" s="9">
        <v>2.7850997676343301</v>
      </c>
      <c r="V2980" s="9">
        <v>0</v>
      </c>
      <c r="W2980" s="9">
        <v>2.7850997676343301</v>
      </c>
      <c r="X2980" s="9" t="s">
        <v>86</v>
      </c>
      <c r="Y2980" s="9">
        <v>0</v>
      </c>
      <c r="Z2980" s="9">
        <v>5.0557381999999998E-2</v>
      </c>
      <c r="AA2980" s="9">
        <v>0</v>
      </c>
      <c r="AB2980" s="9">
        <v>7.1909251000000004E-3</v>
      </c>
      <c r="AQ2980" s="9">
        <f>K2980-'Processed Potentiostat'!$J$3</f>
        <v>-27.489125999999999</v>
      </c>
    </row>
    <row r="2981" spans="1:43" x14ac:dyDescent="0.3">
      <c r="A2981">
        <v>2</v>
      </c>
      <c r="B2981">
        <v>0</v>
      </c>
      <c r="C2981">
        <v>0</v>
      </c>
      <c r="D2981">
        <v>1</v>
      </c>
      <c r="E2981">
        <v>0</v>
      </c>
      <c r="F2981">
        <v>0</v>
      </c>
      <c r="G2981">
        <v>0</v>
      </c>
      <c r="H2981" s="9">
        <v>1870.73575274123</v>
      </c>
      <c r="I2981" s="9">
        <v>-1.8380945</v>
      </c>
      <c r="J2981" s="9">
        <v>-1.8393425999999999</v>
      </c>
      <c r="K2981" s="9">
        <v>-22.399874000000001</v>
      </c>
      <c r="L2981" s="9">
        <v>-2.78512036308897</v>
      </c>
      <c r="M2981" s="9">
        <v>-10.026433000000001</v>
      </c>
      <c r="N2981" s="9">
        <v>-10.026433000000001</v>
      </c>
      <c r="O2981" s="9">
        <v>-2.78512036308897</v>
      </c>
      <c r="P2981">
        <v>0</v>
      </c>
      <c r="Q2981" s="9">
        <v>53.549995000000003</v>
      </c>
      <c r="R2981" s="9">
        <v>48568489.2353184</v>
      </c>
      <c r="S2981" s="9">
        <v>936277985.07339203</v>
      </c>
      <c r="T2981" s="9">
        <v>-2.05954546395048E-5</v>
      </c>
      <c r="U2981" s="9">
        <v>2.78512036308897</v>
      </c>
      <c r="V2981" s="9">
        <v>0</v>
      </c>
      <c r="W2981" s="9">
        <v>2.78512036308897</v>
      </c>
      <c r="X2981" s="9" t="s">
        <v>86</v>
      </c>
      <c r="Y2981" s="9">
        <v>0</v>
      </c>
      <c r="Z2981" s="9">
        <v>4.1201040000000001E-2</v>
      </c>
      <c r="AA2981" s="9">
        <v>0</v>
      </c>
      <c r="AB2981" s="9">
        <v>8.4732920000000003E-3</v>
      </c>
      <c r="AQ2981" s="9">
        <f>K2981-'Processed Potentiostat'!$J$3</f>
        <v>-22.399874000000001</v>
      </c>
    </row>
    <row r="2982" spans="1:43" x14ac:dyDescent="0.3">
      <c r="A2982">
        <v>2</v>
      </c>
      <c r="B2982">
        <v>0</v>
      </c>
      <c r="C2982">
        <v>0</v>
      </c>
      <c r="D2982">
        <v>1</v>
      </c>
      <c r="E2982">
        <v>0</v>
      </c>
      <c r="F2982">
        <v>0</v>
      </c>
      <c r="G2982">
        <v>0</v>
      </c>
      <c r="H2982" s="9">
        <v>1870.7407527411101</v>
      </c>
      <c r="I2982" s="9">
        <v>-1.8380569</v>
      </c>
      <c r="J2982" s="9">
        <v>-1.8384193</v>
      </c>
      <c r="K2982" s="9">
        <v>-17.387309999999999</v>
      </c>
      <c r="L2982" s="9">
        <v>-2.7851470621438001</v>
      </c>
      <c r="M2982" s="9">
        <v>-10.026529</v>
      </c>
      <c r="N2982" s="9">
        <v>-10.026529</v>
      </c>
      <c r="O2982" s="9">
        <v>-2.7851470621438001</v>
      </c>
      <c r="P2982">
        <v>0</v>
      </c>
      <c r="Q2982" s="9">
        <v>53.549995000000003</v>
      </c>
      <c r="R2982" s="9">
        <v>48568489.2353184</v>
      </c>
      <c r="S2982" s="9">
        <v>1024248379.04295</v>
      </c>
      <c r="T2982" s="9">
        <v>-2.6699054824330602E-5</v>
      </c>
      <c r="U2982" s="9">
        <v>2.7851470621438001</v>
      </c>
      <c r="V2982" s="9">
        <v>0</v>
      </c>
      <c r="W2982" s="9">
        <v>2.7851470621438001</v>
      </c>
      <c r="X2982" s="9" t="s">
        <v>86</v>
      </c>
      <c r="Y2982" s="9">
        <v>0</v>
      </c>
      <c r="Z2982" s="9">
        <v>3.1965166000000003E-2</v>
      </c>
      <c r="AA2982" s="9">
        <v>0</v>
      </c>
      <c r="AB2982" s="9">
        <v>8.4454891999999997E-3</v>
      </c>
      <c r="AQ2982" s="9">
        <f>K2982-'Processed Potentiostat'!$J$3</f>
        <v>-17.387309999999999</v>
      </c>
    </row>
    <row r="2983" spans="1:43" x14ac:dyDescent="0.3">
      <c r="A2983">
        <v>2</v>
      </c>
      <c r="B2983">
        <v>0</v>
      </c>
      <c r="C2983">
        <v>0</v>
      </c>
      <c r="D2983">
        <v>1</v>
      </c>
      <c r="E2983">
        <v>0</v>
      </c>
      <c r="F2983">
        <v>0</v>
      </c>
      <c r="G2983">
        <v>0</v>
      </c>
      <c r="H2983" s="9">
        <v>1870.7503527408701</v>
      </c>
      <c r="I2983" s="9">
        <v>-1.8379696999999999</v>
      </c>
      <c r="J2983" s="9">
        <v>-1.8388332000000001</v>
      </c>
      <c r="K2983" s="9">
        <v>-12.251889</v>
      </c>
      <c r="L2983" s="9">
        <v>-2.78518925195762</v>
      </c>
      <c r="M2983" s="9">
        <v>-10.026681</v>
      </c>
      <c r="N2983" s="9">
        <v>-10.026681</v>
      </c>
      <c r="O2983" s="9">
        <v>-2.78518925195762</v>
      </c>
      <c r="P2983">
        <v>0</v>
      </c>
      <c r="Q2983" s="9">
        <v>53.549995000000003</v>
      </c>
      <c r="R2983" s="9">
        <v>48568489.2353184</v>
      </c>
      <c r="S2983" s="9">
        <v>982869802.33281302</v>
      </c>
      <c r="T2983" s="9">
        <v>-4.2189813825643803E-5</v>
      </c>
      <c r="U2983" s="9">
        <v>2.78518925195762</v>
      </c>
      <c r="V2983" s="9">
        <v>0</v>
      </c>
      <c r="W2983" s="9">
        <v>2.78518925195762</v>
      </c>
      <c r="X2983" s="9" t="s">
        <v>86</v>
      </c>
      <c r="Y2983" s="9">
        <v>0</v>
      </c>
      <c r="Z2983" s="9">
        <v>2.2529180999999999E-2</v>
      </c>
      <c r="AA2983" s="9">
        <v>0</v>
      </c>
      <c r="AB2983" s="9">
        <v>8.8467541999999993E-3</v>
      </c>
      <c r="AQ2983" s="9">
        <f>K2983-'Processed Potentiostat'!$J$3</f>
        <v>-12.251889</v>
      </c>
    </row>
    <row r="2984" spans="1:43" x14ac:dyDescent="0.3">
      <c r="A2984">
        <v>2</v>
      </c>
      <c r="B2984">
        <v>0</v>
      </c>
      <c r="C2984">
        <v>0</v>
      </c>
      <c r="D2984">
        <v>1</v>
      </c>
      <c r="E2984">
        <v>0</v>
      </c>
      <c r="F2984">
        <v>0</v>
      </c>
      <c r="G2984">
        <v>0</v>
      </c>
      <c r="H2984" s="9">
        <v>1870.75415274077</v>
      </c>
      <c r="I2984" s="9">
        <v>-1.8380069000000001</v>
      </c>
      <c r="J2984" s="9">
        <v>-1.8388515999999999</v>
      </c>
      <c r="K2984" s="9">
        <v>-7.0596128</v>
      </c>
      <c r="L2984" s="9">
        <v>-2.78519929265893</v>
      </c>
      <c r="M2984" s="9">
        <v>-10.026717</v>
      </c>
      <c r="N2984" s="9">
        <v>-10.026717</v>
      </c>
      <c r="O2984" s="9">
        <v>-2.78519929265893</v>
      </c>
      <c r="P2984">
        <v>0</v>
      </c>
      <c r="Q2984" s="9">
        <v>53.549995000000003</v>
      </c>
      <c r="R2984" s="9">
        <v>48568489.2353184</v>
      </c>
      <c r="S2984" s="9">
        <v>981114652.44165003</v>
      </c>
      <c r="T2984" s="9">
        <v>-1.0040701309943501E-5</v>
      </c>
      <c r="U2984" s="9">
        <v>2.78519929265893</v>
      </c>
      <c r="V2984" s="9">
        <v>0</v>
      </c>
      <c r="W2984" s="9">
        <v>2.78519929265893</v>
      </c>
      <c r="X2984" s="9" t="s">
        <v>86</v>
      </c>
      <c r="Y2984" s="9">
        <v>0</v>
      </c>
      <c r="Z2984" s="9">
        <v>1.298158E-2</v>
      </c>
      <c r="AA2984" s="9">
        <v>0</v>
      </c>
      <c r="AB2984" s="9">
        <v>8.5135261E-3</v>
      </c>
      <c r="AQ2984" s="9">
        <f>K2984-'Processed Potentiostat'!$J$3</f>
        <v>-7.0596128</v>
      </c>
    </row>
    <row r="2985" spans="1:43" x14ac:dyDescent="0.3">
      <c r="A2985">
        <v>2</v>
      </c>
      <c r="B2985">
        <v>0</v>
      </c>
      <c r="C2985">
        <v>0</v>
      </c>
      <c r="D2985">
        <v>1</v>
      </c>
      <c r="E2985">
        <v>0</v>
      </c>
      <c r="F2985">
        <v>0</v>
      </c>
      <c r="G2985">
        <v>0</v>
      </c>
      <c r="H2985" s="9">
        <v>1870.77415274026</v>
      </c>
      <c r="I2985" s="9">
        <v>-1.8379418999999999</v>
      </c>
      <c r="J2985" s="9">
        <v>-1.8384472000000001</v>
      </c>
      <c r="K2985" s="9">
        <v>-1.9779893</v>
      </c>
      <c r="L2985" s="9">
        <v>-2.78522746843747</v>
      </c>
      <c r="M2985" s="9">
        <v>-10.026819</v>
      </c>
      <c r="N2985" s="9">
        <v>-10.026819</v>
      </c>
      <c r="O2985" s="9">
        <v>-2.78522746843747</v>
      </c>
      <c r="P2985">
        <v>0</v>
      </c>
      <c r="Q2985" s="9">
        <v>53.549995000000003</v>
      </c>
      <c r="R2985" s="9">
        <v>48568489.2353184</v>
      </c>
      <c r="S2985" s="9">
        <v>1021378723.14226</v>
      </c>
      <c r="T2985" s="9">
        <v>-2.8175778534755801E-5</v>
      </c>
      <c r="U2985" s="9">
        <v>2.78522746843747</v>
      </c>
      <c r="V2985" s="9">
        <v>0</v>
      </c>
      <c r="W2985" s="9">
        <v>2.78522746843747</v>
      </c>
      <c r="X2985" s="9" t="s">
        <v>86</v>
      </c>
      <c r="Y2985" s="9">
        <v>0</v>
      </c>
      <c r="Z2985" s="9">
        <v>3.6364289E-3</v>
      </c>
      <c r="AA2985" s="9">
        <v>0</v>
      </c>
      <c r="AB2985" s="9">
        <v>8.7784035000000003E-3</v>
      </c>
      <c r="AQ2985" s="9">
        <f>K2985-'Processed Potentiostat'!$J$3</f>
        <v>-1.9779893</v>
      </c>
    </row>
    <row r="2986" spans="1:43" x14ac:dyDescent="0.3">
      <c r="A2986">
        <v>2</v>
      </c>
      <c r="B2986">
        <v>0</v>
      </c>
      <c r="C2986">
        <v>0</v>
      </c>
      <c r="D2986">
        <v>1</v>
      </c>
      <c r="E2986">
        <v>0</v>
      </c>
      <c r="F2986">
        <v>0</v>
      </c>
      <c r="G2986">
        <v>0</v>
      </c>
      <c r="H2986" s="9">
        <v>1870.89295273726</v>
      </c>
      <c r="I2986" s="9">
        <v>-1.8381641</v>
      </c>
      <c r="J2986" s="9">
        <v>-1.8386891000000001</v>
      </c>
      <c r="K2986" s="9">
        <v>3.0757802000000001</v>
      </c>
      <c r="L2986" s="9">
        <v>-2.7852754907144002</v>
      </c>
      <c r="M2986" s="9">
        <v>-10.026992</v>
      </c>
      <c r="N2986" s="9">
        <v>-10.026992</v>
      </c>
      <c r="O2986" s="9">
        <v>-2.7852754907144002</v>
      </c>
      <c r="P2986">
        <v>0</v>
      </c>
      <c r="Q2986" s="9">
        <v>53.549995000000003</v>
      </c>
      <c r="R2986" s="9">
        <v>48568489.2353184</v>
      </c>
      <c r="S2986" s="9">
        <v>996929445.01690197</v>
      </c>
      <c r="T2986" s="9">
        <v>-4.8022276931014499E-5</v>
      </c>
      <c r="U2986" s="9">
        <v>2.7852754907144002</v>
      </c>
      <c r="V2986" s="9">
        <v>0</v>
      </c>
      <c r="W2986" s="9">
        <v>2.7852754907144002</v>
      </c>
      <c r="X2986" s="9" t="s">
        <v>86</v>
      </c>
      <c r="Y2986" s="9">
        <v>0</v>
      </c>
      <c r="Z2986" s="9">
        <v>5.6554031999999999E-3</v>
      </c>
      <c r="AA2986" s="9">
        <v>0</v>
      </c>
      <c r="AB2986" s="9">
        <v>8.5890190999999994E-3</v>
      </c>
      <c r="AQ2986" s="9">
        <f>K2986-'Processed Potentiostat'!$J$3</f>
        <v>3.0757802000000001</v>
      </c>
    </row>
    <row r="2987" spans="1:43" x14ac:dyDescent="0.3">
      <c r="A2987">
        <v>2</v>
      </c>
      <c r="B2987">
        <v>0</v>
      </c>
      <c r="C2987">
        <v>0</v>
      </c>
      <c r="D2987">
        <v>1</v>
      </c>
      <c r="E2987">
        <v>0</v>
      </c>
      <c r="F2987">
        <v>0</v>
      </c>
      <c r="G2987">
        <v>0</v>
      </c>
      <c r="H2987" s="9">
        <v>1870.92575273643</v>
      </c>
      <c r="I2987" s="9">
        <v>-1.8378391999999999</v>
      </c>
      <c r="J2987" s="9">
        <v>-1.8373921</v>
      </c>
      <c r="K2987" s="9">
        <v>-1.9455568000000001</v>
      </c>
      <c r="L2987" s="9">
        <v>-2.7852544360379601</v>
      </c>
      <c r="M2987" s="9">
        <v>-10.026916</v>
      </c>
      <c r="N2987" s="9">
        <v>-10.026916</v>
      </c>
      <c r="O2987" s="9">
        <v>-2.7852544360379601</v>
      </c>
      <c r="P2987">
        <v>0</v>
      </c>
      <c r="Q2987" s="9">
        <v>53.549995000000003</v>
      </c>
      <c r="R2987" s="9">
        <v>34987028.345579498</v>
      </c>
      <c r="S2987" s="9">
        <v>996929445.01690197</v>
      </c>
      <c r="T2987" s="9">
        <v>2.10546764400909E-5</v>
      </c>
      <c r="U2987" s="9">
        <v>2.7852544360379601</v>
      </c>
      <c r="V2987" s="9">
        <v>0</v>
      </c>
      <c r="W2987" s="9">
        <v>2.7852544360379601</v>
      </c>
      <c r="X2987" s="9" t="s">
        <v>86</v>
      </c>
      <c r="Y2987" s="9">
        <v>0</v>
      </c>
      <c r="Z2987" s="9">
        <v>3.5747506E-3</v>
      </c>
      <c r="AA2987" s="9">
        <v>0</v>
      </c>
      <c r="AB2987" s="9">
        <v>8.5860603000000001E-3</v>
      </c>
      <c r="AQ2987" s="9">
        <f>K2987-'Processed Potentiostat'!$J$3</f>
        <v>-1.9455568000000001</v>
      </c>
    </row>
    <row r="2988" spans="1:43" x14ac:dyDescent="0.3">
      <c r="A2988">
        <v>2</v>
      </c>
      <c r="B2988">
        <v>0</v>
      </c>
      <c r="C2988">
        <v>0</v>
      </c>
      <c r="D2988">
        <v>1</v>
      </c>
      <c r="E2988">
        <v>0</v>
      </c>
      <c r="F2988">
        <v>0</v>
      </c>
      <c r="G2988">
        <v>0</v>
      </c>
      <c r="H2988" s="9">
        <v>1871.02375273396</v>
      </c>
      <c r="I2988" s="9">
        <v>-1.8378376000000001</v>
      </c>
      <c r="J2988" s="9">
        <v>-1.8373305</v>
      </c>
      <c r="K2988" s="9">
        <v>-7.1103597000000001</v>
      </c>
      <c r="L2988" s="9">
        <v>-2.78532336282086</v>
      </c>
      <c r="M2988" s="9">
        <v>-10.027164000000001</v>
      </c>
      <c r="N2988" s="9">
        <v>-10.027164000000001</v>
      </c>
      <c r="O2988" s="9">
        <v>-2.78532336282086</v>
      </c>
      <c r="P2988">
        <v>0</v>
      </c>
      <c r="Q2988" s="9">
        <v>53.549995000000003</v>
      </c>
      <c r="R2988" s="9">
        <v>34987028.345579498</v>
      </c>
      <c r="S2988" s="9">
        <v>1151952040.7662599</v>
      </c>
      <c r="T2988" s="9">
        <v>-6.8926782899492099E-5</v>
      </c>
      <c r="U2988" s="9">
        <v>2.78532336282086</v>
      </c>
      <c r="V2988" s="9">
        <v>0</v>
      </c>
      <c r="W2988" s="9">
        <v>2.78532336282086</v>
      </c>
      <c r="X2988" s="9" t="s">
        <v>86</v>
      </c>
      <c r="Y2988" s="9">
        <v>0</v>
      </c>
      <c r="Z2988" s="9">
        <v>1.3064081E-2</v>
      </c>
      <c r="AA2988" s="9">
        <v>0</v>
      </c>
      <c r="AB2988" s="9">
        <v>8.4341903999999995E-3</v>
      </c>
      <c r="AQ2988" s="9">
        <f>K2988-'Processed Potentiostat'!$J$3</f>
        <v>-7.1103597000000001</v>
      </c>
    </row>
    <row r="2989" spans="1:43" x14ac:dyDescent="0.3">
      <c r="A2989">
        <v>2</v>
      </c>
      <c r="B2989">
        <v>0</v>
      </c>
      <c r="C2989">
        <v>0</v>
      </c>
      <c r="D2989">
        <v>1</v>
      </c>
      <c r="E2989">
        <v>0</v>
      </c>
      <c r="F2989">
        <v>0</v>
      </c>
      <c r="G2989">
        <v>0</v>
      </c>
      <c r="H2989" s="9">
        <v>1871.07395273269</v>
      </c>
      <c r="I2989" s="9">
        <v>-1.8380744</v>
      </c>
      <c r="J2989" s="9">
        <v>-1.8385842999999999</v>
      </c>
      <c r="K2989" s="9">
        <v>-1.9928701</v>
      </c>
      <c r="L2989" s="9">
        <v>-2.7854164107334598</v>
      </c>
      <c r="M2989" s="9">
        <v>-10.027499000000001</v>
      </c>
      <c r="N2989" s="9">
        <v>-10.027499000000001</v>
      </c>
      <c r="O2989" s="9">
        <v>-2.7854164107334598</v>
      </c>
      <c r="P2989">
        <v>0</v>
      </c>
      <c r="Q2989" s="9">
        <v>53.549995000000003</v>
      </c>
      <c r="R2989" s="9">
        <v>34987028.345579498</v>
      </c>
      <c r="S2989" s="9">
        <v>1007441857.38311</v>
      </c>
      <c r="T2989" s="9">
        <v>-9.3047912598009903E-5</v>
      </c>
      <c r="U2989" s="9">
        <v>2.7854164107334598</v>
      </c>
      <c r="V2989" s="9">
        <v>0</v>
      </c>
      <c r="W2989" s="9">
        <v>2.7854164107334598</v>
      </c>
      <c r="X2989" s="9" t="s">
        <v>86</v>
      </c>
      <c r="Y2989" s="9">
        <v>0</v>
      </c>
      <c r="Z2989" s="9">
        <v>3.6640596000000001E-3</v>
      </c>
      <c r="AA2989" s="9">
        <v>0</v>
      </c>
      <c r="AB2989" s="9">
        <v>8.4255729000000008E-3</v>
      </c>
      <c r="AQ2989" s="9">
        <f>K2989-'Processed Potentiostat'!$J$3</f>
        <v>-1.9928701</v>
      </c>
    </row>
    <row r="2990" spans="1:43" x14ac:dyDescent="0.3">
      <c r="A2990">
        <v>2</v>
      </c>
      <c r="B2990">
        <v>0</v>
      </c>
      <c r="C2990">
        <v>0</v>
      </c>
      <c r="D2990">
        <v>1</v>
      </c>
      <c r="E2990">
        <v>0</v>
      </c>
      <c r="F2990">
        <v>0</v>
      </c>
      <c r="G2990">
        <v>0</v>
      </c>
      <c r="H2990" s="9">
        <v>1871.38255272489</v>
      </c>
      <c r="I2990" s="9">
        <v>-1.8381525000000001</v>
      </c>
      <c r="J2990" s="9">
        <v>-1.8375906</v>
      </c>
      <c r="K2990" s="9">
        <v>-7.0096277999999996</v>
      </c>
      <c r="L2990" s="9">
        <v>-2.7855878370632299</v>
      </c>
      <c r="M2990" s="9">
        <v>-10.028116000000001</v>
      </c>
      <c r="N2990" s="9">
        <v>-10.028116000000001</v>
      </c>
      <c r="O2990" s="9">
        <v>-2.7855878370632299</v>
      </c>
      <c r="P2990">
        <v>0</v>
      </c>
      <c r="Q2990" s="9">
        <v>53.549995000000003</v>
      </c>
      <c r="R2990" s="9">
        <v>34987028.345579498</v>
      </c>
      <c r="S2990" s="9">
        <v>1118760374.56409</v>
      </c>
      <c r="T2990" s="9">
        <v>-1.7142632977140601E-4</v>
      </c>
      <c r="U2990" s="9">
        <v>2.7855878370632299</v>
      </c>
      <c r="V2990" s="9">
        <v>0</v>
      </c>
      <c r="W2990" s="9">
        <v>2.7855878370632299</v>
      </c>
      <c r="X2990" s="9" t="s">
        <v>86</v>
      </c>
      <c r="Y2990" s="9">
        <v>0</v>
      </c>
      <c r="Z2990" s="9">
        <v>1.2880826E-2</v>
      </c>
      <c r="AA2990" s="9">
        <v>0</v>
      </c>
      <c r="AB2990" s="9">
        <v>8.2303919E-3</v>
      </c>
      <c r="AQ2990" s="9">
        <f>K2990-'Processed Potentiostat'!$J$3</f>
        <v>-7.0096277999999996</v>
      </c>
    </row>
    <row r="2991" spans="1:43" x14ac:dyDescent="0.3">
      <c r="A2991">
        <v>2</v>
      </c>
      <c r="B2991">
        <v>0</v>
      </c>
      <c r="C2991">
        <v>0</v>
      </c>
      <c r="D2991">
        <v>1</v>
      </c>
      <c r="E2991">
        <v>0</v>
      </c>
      <c r="F2991">
        <v>0</v>
      </c>
      <c r="G2991">
        <v>0</v>
      </c>
      <c r="H2991" s="9">
        <v>1871.4333527236099</v>
      </c>
      <c r="I2991" s="9">
        <v>-1.8380988</v>
      </c>
      <c r="J2991" s="9">
        <v>-1.8387897</v>
      </c>
      <c r="K2991" s="9">
        <v>-1.9390700999999999</v>
      </c>
      <c r="L2991" s="9">
        <v>-2.78570223809596</v>
      </c>
      <c r="M2991" s="9">
        <v>-10.028528</v>
      </c>
      <c r="N2991" s="9">
        <v>-10.028528</v>
      </c>
      <c r="O2991" s="9">
        <v>-2.78570223809596</v>
      </c>
      <c r="P2991">
        <v>0</v>
      </c>
      <c r="Q2991" s="9">
        <v>53.549995000000003</v>
      </c>
      <c r="R2991" s="9">
        <v>34987028.345579498</v>
      </c>
      <c r="S2991" s="9">
        <v>987251896.04078305</v>
      </c>
      <c r="T2991" s="9">
        <v>-1.1440103273274701E-4</v>
      </c>
      <c r="U2991" s="9">
        <v>2.78570223809596</v>
      </c>
      <c r="V2991" s="9">
        <v>0</v>
      </c>
      <c r="W2991" s="9">
        <v>2.78570223809596</v>
      </c>
      <c r="X2991" s="9" t="s">
        <v>86</v>
      </c>
      <c r="Y2991" s="9">
        <v>0</v>
      </c>
      <c r="Z2991" s="9">
        <v>3.5655422000000002E-3</v>
      </c>
      <c r="AA2991" s="9">
        <v>0</v>
      </c>
      <c r="AB2991" s="9">
        <v>8.3014536999999992E-3</v>
      </c>
      <c r="AQ2991" s="9">
        <f>K2991-'Processed Potentiostat'!$J$3</f>
        <v>-1.9390700999999999</v>
      </c>
    </row>
    <row r="2992" spans="1:43" x14ac:dyDescent="0.3">
      <c r="A2992">
        <v>2</v>
      </c>
      <c r="B2992">
        <v>0</v>
      </c>
      <c r="C2992">
        <v>0</v>
      </c>
      <c r="D2992">
        <v>1</v>
      </c>
      <c r="E2992">
        <v>0</v>
      </c>
      <c r="F2992">
        <v>0</v>
      </c>
      <c r="G2992">
        <v>0</v>
      </c>
      <c r="H2992" s="9">
        <v>1871.5447527208</v>
      </c>
      <c r="I2992" s="9">
        <v>-1.8379848000000001</v>
      </c>
      <c r="J2992" s="9">
        <v>-1.8376591</v>
      </c>
      <c r="K2992" s="9">
        <v>-6.9485783999999997</v>
      </c>
      <c r="L2992" s="9">
        <v>-2.78580494446275</v>
      </c>
      <c r="M2992" s="9">
        <v>-10.028898</v>
      </c>
      <c r="N2992" s="9">
        <v>-10.028898</v>
      </c>
      <c r="O2992" s="9">
        <v>-2.78580494446275</v>
      </c>
      <c r="P2992">
        <v>0</v>
      </c>
      <c r="Q2992" s="9">
        <v>53.549995000000003</v>
      </c>
      <c r="R2992" s="9">
        <v>34987028.345579498</v>
      </c>
      <c r="S2992" s="9">
        <v>1110389277.0337801</v>
      </c>
      <c r="T2992" s="9">
        <v>-1.0270636678377799E-4</v>
      </c>
      <c r="U2992" s="9">
        <v>2.78580494446275</v>
      </c>
      <c r="V2992" s="9">
        <v>0</v>
      </c>
      <c r="W2992" s="9">
        <v>2.78580494446275</v>
      </c>
      <c r="X2992" s="9" t="s">
        <v>86</v>
      </c>
      <c r="Y2992" s="9">
        <v>0</v>
      </c>
      <c r="Z2992" s="9">
        <v>1.2769117999999999E-2</v>
      </c>
      <c r="AA2992" s="9">
        <v>0</v>
      </c>
      <c r="AB2992" s="9">
        <v>8.2101877999999993E-3</v>
      </c>
      <c r="AQ2992" s="9">
        <f>K2992-'Processed Potentiostat'!$J$3</f>
        <v>-6.9485783999999997</v>
      </c>
    </row>
    <row r="2993" spans="1:43" x14ac:dyDescent="0.3">
      <c r="A2993">
        <v>2</v>
      </c>
      <c r="B2993">
        <v>0</v>
      </c>
      <c r="C2993">
        <v>0</v>
      </c>
      <c r="D2993">
        <v>1</v>
      </c>
      <c r="E2993">
        <v>0</v>
      </c>
      <c r="F2993">
        <v>0</v>
      </c>
      <c r="G2993">
        <v>0</v>
      </c>
      <c r="H2993" s="9">
        <v>1871.6553527179999</v>
      </c>
      <c r="I2993" s="9">
        <v>-1.8379813</v>
      </c>
      <c r="J2993" s="9">
        <v>-1.8382837999999999</v>
      </c>
      <c r="K2993" s="9">
        <v>-1.8494033000000001</v>
      </c>
      <c r="L2993" s="9">
        <v>-2.7859713293856401</v>
      </c>
      <c r="M2993" s="9">
        <v>-10.029496999999999</v>
      </c>
      <c r="N2993" s="9">
        <v>-10.029496999999999</v>
      </c>
      <c r="O2993" s="9">
        <v>-2.7859713293856401</v>
      </c>
      <c r="P2993">
        <v>0</v>
      </c>
      <c r="Q2993" s="9">
        <v>53.549995000000003</v>
      </c>
      <c r="R2993" s="9">
        <v>34987028.345579498</v>
      </c>
      <c r="S2993" s="9">
        <v>1038886194.05734</v>
      </c>
      <c r="T2993" s="9">
        <v>-1.6638492289544599E-4</v>
      </c>
      <c r="U2993" s="9">
        <v>2.7859713293856401</v>
      </c>
      <c r="V2993" s="9">
        <v>0</v>
      </c>
      <c r="W2993" s="9">
        <v>2.7859713293856401</v>
      </c>
      <c r="X2993" s="9" t="s">
        <v>86</v>
      </c>
      <c r="Y2993" s="9">
        <v>0</v>
      </c>
      <c r="Z2993" s="9">
        <v>3.3997280999999999E-3</v>
      </c>
      <c r="AA2993" s="9">
        <v>0</v>
      </c>
      <c r="AB2993" s="9">
        <v>8.6627752000000002E-3</v>
      </c>
      <c r="AQ2993" s="9">
        <f>K2993-'Processed Potentiostat'!$J$3</f>
        <v>-1.8494033000000001</v>
      </c>
    </row>
    <row r="2994" spans="1:43" x14ac:dyDescent="0.3">
      <c r="A2994">
        <v>2</v>
      </c>
      <c r="B2994">
        <v>0</v>
      </c>
      <c r="C2994">
        <v>0</v>
      </c>
      <c r="D2994">
        <v>1</v>
      </c>
      <c r="E2994">
        <v>0</v>
      </c>
      <c r="F2994">
        <v>0</v>
      </c>
      <c r="G2994">
        <v>0</v>
      </c>
      <c r="H2994" s="9">
        <v>1871.7835527147599</v>
      </c>
      <c r="I2994" s="9">
        <v>-1.8379426000000001</v>
      </c>
      <c r="J2994" s="9">
        <v>-1.8373435</v>
      </c>
      <c r="K2994" s="9">
        <v>-6.8882918000000002</v>
      </c>
      <c r="L2994" s="9">
        <v>-2.7860484775447301</v>
      </c>
      <c r="M2994" s="9">
        <v>-10.029775000000001</v>
      </c>
      <c r="N2994" s="9">
        <v>-10.029775000000001</v>
      </c>
      <c r="O2994" s="9">
        <v>-2.7860484775447301</v>
      </c>
      <c r="P2994">
        <v>0</v>
      </c>
      <c r="Q2994" s="9">
        <v>53.549995000000003</v>
      </c>
      <c r="R2994" s="9">
        <v>34987028.345579498</v>
      </c>
      <c r="S2994" s="9">
        <v>1150539999.0715201</v>
      </c>
      <c r="T2994" s="9">
        <v>-7.7148159086437505E-5</v>
      </c>
      <c r="U2994" s="9">
        <v>2.7860484775447301</v>
      </c>
      <c r="V2994" s="9">
        <v>0</v>
      </c>
      <c r="W2994" s="9">
        <v>2.7860484775447301</v>
      </c>
      <c r="X2994" s="9" t="s">
        <v>86</v>
      </c>
      <c r="Y2994" s="9">
        <v>0</v>
      </c>
      <c r="Z2994" s="9">
        <v>1.2656158000000001E-2</v>
      </c>
      <c r="AA2994" s="9">
        <v>0</v>
      </c>
      <c r="AB2994" s="9">
        <v>8.6677474999999997E-3</v>
      </c>
      <c r="AQ2994" s="9">
        <f>K2994-'Processed Potentiostat'!$J$3</f>
        <v>-6.8882918000000002</v>
      </c>
    </row>
    <row r="2995" spans="1:43" x14ac:dyDescent="0.3">
      <c r="A2995">
        <v>2</v>
      </c>
      <c r="B2995">
        <v>0</v>
      </c>
      <c r="C2995">
        <v>0</v>
      </c>
      <c r="D2995">
        <v>1</v>
      </c>
      <c r="E2995">
        <v>0</v>
      </c>
      <c r="F2995">
        <v>0</v>
      </c>
      <c r="G2995">
        <v>0</v>
      </c>
      <c r="H2995" s="9">
        <v>1871.8175527139099</v>
      </c>
      <c r="I2995" s="9">
        <v>-1.8381224</v>
      </c>
      <c r="J2995" s="9">
        <v>-1.8384507000000001</v>
      </c>
      <c r="K2995" s="9">
        <v>-1.8318516</v>
      </c>
      <c r="L2995" s="9">
        <v>-2.7861171162325</v>
      </c>
      <c r="M2995" s="9">
        <v>-10.030022000000001</v>
      </c>
      <c r="N2995" s="9">
        <v>-10.030022000000001</v>
      </c>
      <c r="O2995" s="9">
        <v>-2.7861171162325</v>
      </c>
      <c r="P2995">
        <v>0</v>
      </c>
      <c r="Q2995" s="9">
        <v>53.549995000000003</v>
      </c>
      <c r="R2995" s="9">
        <v>34987028.345579498</v>
      </c>
      <c r="S2995" s="9">
        <v>1021353117.188</v>
      </c>
      <c r="T2995" s="9">
        <v>-6.8638687776179097E-5</v>
      </c>
      <c r="U2995" s="9">
        <v>2.7861171162325</v>
      </c>
      <c r="V2995" s="9">
        <v>0</v>
      </c>
      <c r="W2995" s="9">
        <v>2.7861171162325</v>
      </c>
      <c r="X2995" s="9" t="s">
        <v>86</v>
      </c>
      <c r="Y2995" s="9">
        <v>0</v>
      </c>
      <c r="Z2995" s="9">
        <v>3.3677688E-3</v>
      </c>
      <c r="AA2995" s="9">
        <v>0</v>
      </c>
      <c r="AB2995" s="9">
        <v>8.5120023999999996E-3</v>
      </c>
      <c r="AQ2995" s="9">
        <f>K2995-'Processed Potentiostat'!$J$3</f>
        <v>-1.8318516</v>
      </c>
    </row>
    <row r="2996" spans="1:43" x14ac:dyDescent="0.3">
      <c r="A2996">
        <v>2</v>
      </c>
      <c r="B2996">
        <v>0</v>
      </c>
      <c r="C2996">
        <v>0</v>
      </c>
      <c r="D2996">
        <v>1</v>
      </c>
      <c r="E2996">
        <v>0</v>
      </c>
      <c r="F2996">
        <v>0</v>
      </c>
      <c r="G2996">
        <v>0</v>
      </c>
      <c r="H2996" s="9">
        <v>1871.88555271219</v>
      </c>
      <c r="I2996" s="9">
        <v>-1.8379995</v>
      </c>
      <c r="J2996" s="9">
        <v>-1.8374614</v>
      </c>
      <c r="K2996" s="9">
        <v>-6.9325533000000004</v>
      </c>
      <c r="L2996" s="9">
        <v>-2.7861528652477201</v>
      </c>
      <c r="M2996" s="9">
        <v>-10.030150000000001</v>
      </c>
      <c r="N2996" s="9">
        <v>-10.030150000000001</v>
      </c>
      <c r="O2996" s="9">
        <v>-2.7861528652477201</v>
      </c>
      <c r="P2996">
        <v>0</v>
      </c>
      <c r="Q2996" s="9">
        <v>53.549995000000003</v>
      </c>
      <c r="R2996" s="9">
        <v>34987028.345579498</v>
      </c>
      <c r="S2996" s="9">
        <v>1135289049.44505</v>
      </c>
      <c r="T2996" s="9">
        <v>-3.5749015218744497E-5</v>
      </c>
      <c r="U2996" s="9">
        <v>2.7861528652477201</v>
      </c>
      <c r="V2996" s="9">
        <v>0</v>
      </c>
      <c r="W2996" s="9">
        <v>2.7861528652477201</v>
      </c>
      <c r="X2996" s="9" t="s">
        <v>86</v>
      </c>
      <c r="Y2996" s="9">
        <v>0</v>
      </c>
      <c r="Z2996" s="9">
        <v>1.2738299E-2</v>
      </c>
      <c r="AA2996" s="9">
        <v>0</v>
      </c>
      <c r="AB2996" s="9">
        <v>8.3422054999999998E-3</v>
      </c>
      <c r="AQ2996" s="9">
        <f>K2996-'Processed Potentiostat'!$J$3</f>
        <v>-6.9325533000000004</v>
      </c>
    </row>
    <row r="2997" spans="1:43" x14ac:dyDescent="0.3">
      <c r="A2997">
        <v>2</v>
      </c>
      <c r="B2997">
        <v>0</v>
      </c>
      <c r="C2997">
        <v>0</v>
      </c>
      <c r="D2997">
        <v>1</v>
      </c>
      <c r="E2997">
        <v>0</v>
      </c>
      <c r="F2997">
        <v>0</v>
      </c>
      <c r="G2997">
        <v>0</v>
      </c>
      <c r="H2997" s="9">
        <v>1871.9059527116699</v>
      </c>
      <c r="I2997" s="9">
        <v>-1.8378928999999999</v>
      </c>
      <c r="J2997" s="9">
        <v>-1.8377401</v>
      </c>
      <c r="K2997" s="9">
        <v>-11.937863999999999</v>
      </c>
      <c r="L2997" s="9">
        <v>-2.7862029181353698</v>
      </c>
      <c r="M2997" s="9">
        <v>-10.030331</v>
      </c>
      <c r="N2997" s="9">
        <v>-10.030331</v>
      </c>
      <c r="O2997" s="9">
        <v>-2.7862029181353698</v>
      </c>
      <c r="P2997">
        <v>0</v>
      </c>
      <c r="Q2997" s="9">
        <v>53.549995000000003</v>
      </c>
      <c r="R2997" s="9">
        <v>34987028.345579498</v>
      </c>
      <c r="S2997" s="9">
        <v>1100721351.8217299</v>
      </c>
      <c r="T2997" s="9">
        <v>-5.0052887651918997E-5</v>
      </c>
      <c r="U2997" s="9">
        <v>2.7862029181353698</v>
      </c>
      <c r="V2997" s="9">
        <v>0</v>
      </c>
      <c r="W2997" s="9">
        <v>2.7862029181353698</v>
      </c>
      <c r="X2997" s="9" t="s">
        <v>86</v>
      </c>
      <c r="Y2997" s="9">
        <v>0</v>
      </c>
      <c r="Z2997" s="9">
        <v>2.1938691E-2</v>
      </c>
      <c r="AA2997" s="9">
        <v>0</v>
      </c>
      <c r="AB2997" s="9">
        <v>8.4511284000000006E-3</v>
      </c>
      <c r="AQ2997" s="9">
        <f>K2997-'Processed Potentiostat'!$J$3</f>
        <v>-11.937863999999999</v>
      </c>
    </row>
    <row r="2998" spans="1:43" x14ac:dyDescent="0.3">
      <c r="A2998">
        <v>2</v>
      </c>
      <c r="B2998">
        <v>0</v>
      </c>
      <c r="C2998">
        <v>0</v>
      </c>
      <c r="D2998">
        <v>1</v>
      </c>
      <c r="E2998">
        <v>0</v>
      </c>
      <c r="F2998">
        <v>0</v>
      </c>
      <c r="G2998">
        <v>0</v>
      </c>
      <c r="H2998" s="9">
        <v>1871.9131527114901</v>
      </c>
      <c r="I2998" s="9">
        <v>-1.8380894999999999</v>
      </c>
      <c r="J2998" s="9">
        <v>-1.8389443999999999</v>
      </c>
      <c r="K2998" s="9">
        <v>-6.6616448999999998</v>
      </c>
      <c r="L2998" s="9">
        <v>-2.7862231300765599</v>
      </c>
      <c r="M2998" s="9">
        <v>-10.030403</v>
      </c>
      <c r="N2998" s="9">
        <v>-10.030403</v>
      </c>
      <c r="O2998" s="9">
        <v>-2.7862231300765599</v>
      </c>
      <c r="P2998">
        <v>0</v>
      </c>
      <c r="Q2998" s="9">
        <v>53.549995000000003</v>
      </c>
      <c r="R2998" s="9">
        <v>34987028.345579498</v>
      </c>
      <c r="S2998" s="9">
        <v>972677394.91840696</v>
      </c>
      <c r="T2998" s="9">
        <v>-2.02119411891743E-5</v>
      </c>
      <c r="U2998" s="9">
        <v>2.7862231300765599</v>
      </c>
      <c r="V2998" s="9">
        <v>0</v>
      </c>
      <c r="W2998" s="9">
        <v>2.7862231300765599</v>
      </c>
      <c r="X2998" s="9" t="s">
        <v>86</v>
      </c>
      <c r="Y2998" s="9">
        <v>0</v>
      </c>
      <c r="Z2998" s="9">
        <v>1.2250395000000001E-2</v>
      </c>
      <c r="AA2998" s="9">
        <v>0</v>
      </c>
      <c r="AB2998" s="9">
        <v>8.3663277000000005E-3</v>
      </c>
      <c r="AQ2998" s="9">
        <f>K2998-'Processed Potentiostat'!$J$3</f>
        <v>-6.6616448999999998</v>
      </c>
    </row>
    <row r="2999" spans="1:43" x14ac:dyDescent="0.3">
      <c r="A2999">
        <v>2</v>
      </c>
      <c r="B2999">
        <v>0</v>
      </c>
      <c r="C2999">
        <v>0</v>
      </c>
      <c r="D2999">
        <v>1</v>
      </c>
      <c r="E2999">
        <v>0</v>
      </c>
      <c r="F2999">
        <v>0</v>
      </c>
      <c r="G2999">
        <v>0</v>
      </c>
      <c r="H2999" s="9">
        <v>1871.9467527106401</v>
      </c>
      <c r="I2999" s="9">
        <v>-1.8380368</v>
      </c>
      <c r="J2999" s="9">
        <v>-1.8378386</v>
      </c>
      <c r="K2999" s="9">
        <v>-11.684889</v>
      </c>
      <c r="L2999" s="9">
        <v>-2.7862784107991301</v>
      </c>
      <c r="M2999" s="9">
        <v>-10.030602</v>
      </c>
      <c r="N2999" s="9">
        <v>-10.030602</v>
      </c>
      <c r="O2999" s="9">
        <v>-2.7862784107991301</v>
      </c>
      <c r="P2999">
        <v>0</v>
      </c>
      <c r="Q2999" s="9">
        <v>53.549995000000003</v>
      </c>
      <c r="R2999" s="9">
        <v>34987028.345579498</v>
      </c>
      <c r="S2999" s="9">
        <v>1089015428.63271</v>
      </c>
      <c r="T2999" s="9">
        <v>-5.5280722564887703E-5</v>
      </c>
      <c r="U2999" s="9">
        <v>2.7862784107991301</v>
      </c>
      <c r="V2999" s="9">
        <v>0</v>
      </c>
      <c r="W2999" s="9">
        <v>2.7862784107991301</v>
      </c>
      <c r="X2999" s="9" t="s">
        <v>86</v>
      </c>
      <c r="Y2999" s="9">
        <v>0</v>
      </c>
      <c r="Z2999" s="9">
        <v>2.1474941000000001E-2</v>
      </c>
      <c r="AA2999" s="9">
        <v>0</v>
      </c>
      <c r="AB2999" s="9">
        <v>8.3083202999999998E-3</v>
      </c>
      <c r="AQ2999" s="9">
        <f>K2999-'Processed Potentiostat'!$J$3</f>
        <v>-11.684889</v>
      </c>
    </row>
    <row r="3000" spans="1:43" x14ac:dyDescent="0.3">
      <c r="A3000">
        <v>2</v>
      </c>
      <c r="B3000">
        <v>0</v>
      </c>
      <c r="C3000">
        <v>0</v>
      </c>
      <c r="D3000">
        <v>1</v>
      </c>
      <c r="E3000">
        <v>0</v>
      </c>
      <c r="F3000">
        <v>0</v>
      </c>
      <c r="G3000">
        <v>0</v>
      </c>
      <c r="H3000" s="9">
        <v>1871.95395271046</v>
      </c>
      <c r="I3000" s="9">
        <v>-1.8380411000000001</v>
      </c>
      <c r="J3000" s="9">
        <v>-1.8388047000000001</v>
      </c>
      <c r="K3000" s="9">
        <v>-6.5605311000000004</v>
      </c>
      <c r="L3000" s="9">
        <v>-2.78629823770311</v>
      </c>
      <c r="M3000" s="9">
        <v>-10.030673999999999</v>
      </c>
      <c r="N3000" s="9">
        <v>-10.030673999999999</v>
      </c>
      <c r="O3000" s="9">
        <v>-2.78629823770311</v>
      </c>
      <c r="P3000">
        <v>0</v>
      </c>
      <c r="Q3000" s="9">
        <v>53.549995000000003</v>
      </c>
      <c r="R3000" s="9">
        <v>34987028.345579498</v>
      </c>
      <c r="S3000" s="9">
        <v>986010021.08087504</v>
      </c>
      <c r="T3000" s="9">
        <v>-1.98269039790588E-5</v>
      </c>
      <c r="U3000" s="9">
        <v>2.78629823770311</v>
      </c>
      <c r="V3000" s="9">
        <v>0</v>
      </c>
      <c r="W3000" s="9">
        <v>2.78629823770311</v>
      </c>
      <c r="X3000" s="9" t="s">
        <v>86</v>
      </c>
      <c r="Y3000" s="9">
        <v>0</v>
      </c>
      <c r="Z3000" s="9">
        <v>1.2063536E-2</v>
      </c>
      <c r="AA3000" s="9">
        <v>0</v>
      </c>
      <c r="AB3000" s="9">
        <v>8.1931138000000004E-3</v>
      </c>
      <c r="AQ3000" s="9">
        <f>K3000-'Processed Potentiostat'!$J$3</f>
        <v>-6.5605311000000004</v>
      </c>
    </row>
    <row r="3001" spans="1:43" x14ac:dyDescent="0.3">
      <c r="A3001">
        <v>2</v>
      </c>
      <c r="B3001">
        <v>0</v>
      </c>
      <c r="C3001">
        <v>0</v>
      </c>
      <c r="D3001">
        <v>1</v>
      </c>
      <c r="E3001">
        <v>0</v>
      </c>
      <c r="F3001">
        <v>0</v>
      </c>
      <c r="G3001">
        <v>0</v>
      </c>
      <c r="H3001" s="9">
        <v>1871.96715271013</v>
      </c>
      <c r="I3001" s="9">
        <v>-1.8380866</v>
      </c>
      <c r="J3001" s="9">
        <v>-1.83836</v>
      </c>
      <c r="K3001" s="9">
        <v>-1.5357605999999999</v>
      </c>
      <c r="L3001" s="9">
        <v>-2.7863090629028999</v>
      </c>
      <c r="M3001" s="9">
        <v>-10.030713</v>
      </c>
      <c r="N3001" s="9">
        <v>-10.030713</v>
      </c>
      <c r="O3001" s="9">
        <v>-2.7863090629028999</v>
      </c>
      <c r="P3001">
        <v>0</v>
      </c>
      <c r="Q3001" s="9">
        <v>53.549995000000003</v>
      </c>
      <c r="R3001" s="9">
        <v>34987028.345579498</v>
      </c>
      <c r="S3001" s="9">
        <v>1030909221.71962</v>
      </c>
      <c r="T3001" s="9">
        <v>-1.08251997894548E-5</v>
      </c>
      <c r="U3001" s="9">
        <v>2.7863090629028999</v>
      </c>
      <c r="V3001" s="9">
        <v>0</v>
      </c>
      <c r="W3001" s="9">
        <v>2.7863090629028999</v>
      </c>
      <c r="X3001" s="9" t="s">
        <v>86</v>
      </c>
      <c r="Y3001" s="9">
        <v>0</v>
      </c>
      <c r="Z3001" s="9">
        <v>2.8232808999999999E-3</v>
      </c>
      <c r="AA3001" s="9">
        <v>0</v>
      </c>
      <c r="AB3001" s="9">
        <v>8.0400900999999993E-3</v>
      </c>
      <c r="AQ3001" s="9">
        <f>K3001-'Processed Potentiostat'!$J$3</f>
        <v>-1.5357605999999999</v>
      </c>
    </row>
    <row r="3002" spans="1:43" x14ac:dyDescent="0.3">
      <c r="A3002">
        <v>2</v>
      </c>
      <c r="B3002">
        <v>0</v>
      </c>
      <c r="C3002">
        <v>0</v>
      </c>
      <c r="D3002">
        <v>1</v>
      </c>
      <c r="E3002">
        <v>0</v>
      </c>
      <c r="F3002">
        <v>0</v>
      </c>
      <c r="G3002">
        <v>0</v>
      </c>
      <c r="H3002" s="9">
        <v>1871.97575270991</v>
      </c>
      <c r="I3002" s="9">
        <v>-1.8381027000000001</v>
      </c>
      <c r="J3002" s="9">
        <v>-1.8384351999999999</v>
      </c>
      <c r="K3002" s="9">
        <v>3.5195351000000001</v>
      </c>
      <c r="L3002" s="9">
        <v>-2.7863062407897399</v>
      </c>
      <c r="M3002" s="9">
        <v>-10.030703000000001</v>
      </c>
      <c r="N3002" s="9">
        <v>-10.030703000000001</v>
      </c>
      <c r="O3002" s="9">
        <v>-2.7863062407897399</v>
      </c>
      <c r="P3002">
        <v>0</v>
      </c>
      <c r="Q3002" s="9">
        <v>53.549995000000003</v>
      </c>
      <c r="R3002" s="9">
        <v>465073717.93464202</v>
      </c>
      <c r="S3002" s="9">
        <v>1030909221.71962</v>
      </c>
      <c r="T3002" s="9">
        <v>2.82211315605351E-6</v>
      </c>
      <c r="U3002" s="9">
        <v>2.7863062407897399</v>
      </c>
      <c r="V3002" s="9">
        <v>0</v>
      </c>
      <c r="W3002" s="9">
        <v>2.7863062407897399</v>
      </c>
      <c r="X3002" s="9" t="s">
        <v>86</v>
      </c>
      <c r="Y3002" s="9">
        <v>0</v>
      </c>
      <c r="Z3002" s="9">
        <v>6.4704372E-3</v>
      </c>
      <c r="AA3002" s="9">
        <v>0</v>
      </c>
      <c r="AB3002" s="9">
        <v>8.5361143999999993E-3</v>
      </c>
      <c r="AQ3002" s="9">
        <f>K3002-'Processed Potentiostat'!$J$3</f>
        <v>3.5195351000000001</v>
      </c>
    </row>
    <row r="3003" spans="1:43" x14ac:dyDescent="0.3">
      <c r="A3003">
        <v>2</v>
      </c>
      <c r="B3003">
        <v>0</v>
      </c>
      <c r="C3003">
        <v>0</v>
      </c>
      <c r="D3003">
        <v>1</v>
      </c>
      <c r="E3003">
        <v>0</v>
      </c>
      <c r="F3003">
        <v>0</v>
      </c>
      <c r="G3003">
        <v>0</v>
      </c>
      <c r="H3003" s="9">
        <v>1871.9995527093099</v>
      </c>
      <c r="I3003" s="9">
        <v>-1.837888</v>
      </c>
      <c r="J3003" s="9">
        <v>-1.8373857</v>
      </c>
      <c r="K3003" s="9">
        <v>-1.5277479</v>
      </c>
      <c r="L3003" s="9">
        <v>-2.7863037409662801</v>
      </c>
      <c r="M3003" s="9">
        <v>-10.030692999999999</v>
      </c>
      <c r="N3003" s="9">
        <v>-10.030692999999999</v>
      </c>
      <c r="O3003" s="9">
        <v>-2.7863037409662801</v>
      </c>
      <c r="P3003">
        <v>0</v>
      </c>
      <c r="Q3003" s="9">
        <v>53.549995000000003</v>
      </c>
      <c r="R3003" s="9">
        <v>34805378.237733997</v>
      </c>
      <c r="S3003" s="9">
        <v>1030909221.71962</v>
      </c>
      <c r="T3003" s="9">
        <v>2.4998234646744701E-6</v>
      </c>
      <c r="U3003" s="9">
        <v>2.7863037409662801</v>
      </c>
      <c r="V3003" s="9">
        <v>0</v>
      </c>
      <c r="W3003" s="9">
        <v>2.7863037409662801</v>
      </c>
      <c r="X3003" s="9" t="s">
        <v>86</v>
      </c>
      <c r="Y3003" s="9">
        <v>0</v>
      </c>
      <c r="Z3003" s="9">
        <v>2.8070621E-3</v>
      </c>
      <c r="AA3003" s="9">
        <v>0</v>
      </c>
      <c r="AB3003" s="9">
        <v>8.1129987000000004E-3</v>
      </c>
      <c r="AQ3003" s="9">
        <f>K3003-'Processed Potentiostat'!$J$3</f>
        <v>-1.5277479</v>
      </c>
    </row>
    <row r="3004" spans="1:43" x14ac:dyDescent="0.3">
      <c r="A3004">
        <v>2</v>
      </c>
      <c r="B3004">
        <v>0</v>
      </c>
      <c r="C3004">
        <v>0</v>
      </c>
      <c r="D3004">
        <v>1</v>
      </c>
      <c r="E3004">
        <v>0</v>
      </c>
      <c r="F3004">
        <v>0</v>
      </c>
      <c r="G3004">
        <v>0</v>
      </c>
      <c r="H3004" s="9">
        <v>1872.00615270914</v>
      </c>
      <c r="I3004" s="9">
        <v>-1.8379326</v>
      </c>
      <c r="J3004" s="9">
        <v>-1.8376190999999999</v>
      </c>
      <c r="K3004" s="9">
        <v>-6.5967798000000002</v>
      </c>
      <c r="L3004" s="9">
        <v>-2.7863120932675698</v>
      </c>
      <c r="M3004" s="9">
        <v>-10.030723999999999</v>
      </c>
      <c r="N3004" s="9">
        <v>-10.030723999999999</v>
      </c>
      <c r="O3004" s="9">
        <v>-2.7863120932675698</v>
      </c>
      <c r="P3004">
        <v>0</v>
      </c>
      <c r="Q3004" s="9">
        <v>53.549995000000003</v>
      </c>
      <c r="R3004" s="9">
        <v>34805378.237733997</v>
      </c>
      <c r="S3004" s="9">
        <v>1115520430.9850099</v>
      </c>
      <c r="T3004" s="9">
        <v>-8.3523012932573608E-6</v>
      </c>
      <c r="U3004" s="9">
        <v>2.7863120932675698</v>
      </c>
      <c r="V3004" s="9">
        <v>0</v>
      </c>
      <c r="W3004" s="9">
        <v>2.7863120932675698</v>
      </c>
      <c r="X3004" s="9" t="s">
        <v>86</v>
      </c>
      <c r="Y3004" s="9">
        <v>0</v>
      </c>
      <c r="Z3004" s="9">
        <v>1.2122368E-2</v>
      </c>
      <c r="AA3004" s="9">
        <v>0</v>
      </c>
      <c r="AB3004" s="9">
        <v>7.9735042999999999E-3</v>
      </c>
      <c r="AQ3004" s="9">
        <f>K3004-'Processed Potentiostat'!$J$3</f>
        <v>-6.5967798000000002</v>
      </c>
    </row>
    <row r="3005" spans="1:43" x14ac:dyDescent="0.3">
      <c r="A3005">
        <v>2</v>
      </c>
      <c r="B3005">
        <v>0</v>
      </c>
      <c r="C3005">
        <v>0</v>
      </c>
      <c r="D3005">
        <v>1</v>
      </c>
      <c r="E3005">
        <v>0</v>
      </c>
      <c r="F3005">
        <v>0</v>
      </c>
      <c r="G3005">
        <v>0</v>
      </c>
      <c r="H3005" s="9">
        <v>1872.0215527087501</v>
      </c>
      <c r="I3005" s="9">
        <v>-1.8379258000000001</v>
      </c>
      <c r="J3005" s="9">
        <v>-1.8371261000000001</v>
      </c>
      <c r="K3005" s="9">
        <v>-11.719994</v>
      </c>
      <c r="L3005" s="9">
        <v>-2.7863457732307899</v>
      </c>
      <c r="M3005" s="9">
        <v>-10.030844999999999</v>
      </c>
      <c r="N3005" s="9">
        <v>-10.030844999999999</v>
      </c>
      <c r="O3005" s="9">
        <v>-2.7863457732307899</v>
      </c>
      <c r="P3005">
        <v>0</v>
      </c>
      <c r="Q3005" s="9">
        <v>53.549995000000003</v>
      </c>
      <c r="R3005" s="9">
        <v>34805378.237733997</v>
      </c>
      <c r="S3005" s="9">
        <v>1179964699.6596501</v>
      </c>
      <c r="T3005" s="9">
        <v>-3.3679963217903002E-5</v>
      </c>
      <c r="U3005" s="9">
        <v>2.7863457732307899</v>
      </c>
      <c r="V3005" s="9">
        <v>0</v>
      </c>
      <c r="W3005" s="9">
        <v>2.7863457732307899</v>
      </c>
      <c r="X3005" s="9" t="s">
        <v>86</v>
      </c>
      <c r="Y3005" s="9">
        <v>0</v>
      </c>
      <c r="Z3005" s="9">
        <v>2.1531107000000001E-2</v>
      </c>
      <c r="AA3005" s="9">
        <v>0</v>
      </c>
      <c r="AB3005" s="9">
        <v>8.3313164999999998E-3</v>
      </c>
      <c r="AQ3005" s="9">
        <f>K3005-'Processed Potentiostat'!$J$3</f>
        <v>-11.719994</v>
      </c>
    </row>
    <row r="3006" spans="1:43" x14ac:dyDescent="0.3">
      <c r="A3006">
        <v>2</v>
      </c>
      <c r="B3006">
        <v>0</v>
      </c>
      <c r="C3006">
        <v>0</v>
      </c>
      <c r="D3006">
        <v>1</v>
      </c>
      <c r="E3006">
        <v>0</v>
      </c>
      <c r="F3006">
        <v>0</v>
      </c>
      <c r="G3006">
        <v>0</v>
      </c>
      <c r="H3006" s="9">
        <v>1872.0249527086701</v>
      </c>
      <c r="I3006" s="9">
        <v>-1.8381198999999999</v>
      </c>
      <c r="J3006" s="9">
        <v>-1.8372222</v>
      </c>
      <c r="K3006" s="9">
        <v>-16.862665</v>
      </c>
      <c r="L3006" s="9">
        <v>-2.7863594040801001</v>
      </c>
      <c r="M3006" s="9">
        <v>-10.030894</v>
      </c>
      <c r="N3006" s="9">
        <v>-10.030894</v>
      </c>
      <c r="O3006" s="9">
        <v>-2.7863594040801001</v>
      </c>
      <c r="P3006">
        <v>0</v>
      </c>
      <c r="Q3006" s="9">
        <v>53.549995000000003</v>
      </c>
      <c r="R3006" s="9">
        <v>34805378.237733997</v>
      </c>
      <c r="S3006" s="9">
        <v>1166833951.4337399</v>
      </c>
      <c r="T3006" s="9">
        <v>-1.3630849308388E-5</v>
      </c>
      <c r="U3006" s="9">
        <v>2.7863594040801001</v>
      </c>
      <c r="V3006" s="9">
        <v>0</v>
      </c>
      <c r="W3006" s="9">
        <v>2.7863594040801001</v>
      </c>
      <c r="X3006" s="9" t="s">
        <v>86</v>
      </c>
      <c r="Y3006" s="9">
        <v>0</v>
      </c>
      <c r="Z3006" s="9">
        <v>3.0980462E-2</v>
      </c>
      <c r="AA3006" s="9">
        <v>0</v>
      </c>
      <c r="AB3006" s="9">
        <v>8.2260891999999999E-3</v>
      </c>
      <c r="AQ3006" s="9">
        <f>K3006-'Processed Potentiostat'!$J$3</f>
        <v>-16.862665</v>
      </c>
    </row>
    <row r="3007" spans="1:43" x14ac:dyDescent="0.3">
      <c r="A3007">
        <v>2</v>
      </c>
      <c r="B3007">
        <v>0</v>
      </c>
      <c r="C3007">
        <v>0</v>
      </c>
      <c r="D3007">
        <v>1</v>
      </c>
      <c r="E3007">
        <v>0</v>
      </c>
      <c r="F3007">
        <v>0</v>
      </c>
      <c r="G3007">
        <v>0</v>
      </c>
      <c r="H3007" s="9">
        <v>1872.0293527085601</v>
      </c>
      <c r="I3007" s="9">
        <v>-1.8379375</v>
      </c>
      <c r="J3007" s="9">
        <v>-1.8375611999999999</v>
      </c>
      <c r="K3007" s="9">
        <v>-21.950393999999999</v>
      </c>
      <c r="L3007" s="9">
        <v>-2.7863836277009302</v>
      </c>
      <c r="M3007" s="9">
        <v>-10.030981000000001</v>
      </c>
      <c r="N3007" s="9">
        <v>-10.030981000000001</v>
      </c>
      <c r="O3007" s="9">
        <v>-2.7863836277009302</v>
      </c>
      <c r="P3007">
        <v>0</v>
      </c>
      <c r="Q3007" s="9">
        <v>53.549995000000003</v>
      </c>
      <c r="R3007" s="9">
        <v>34805378.237733997</v>
      </c>
      <c r="S3007" s="9">
        <v>1122739639.3603799</v>
      </c>
      <c r="T3007" s="9">
        <v>-2.4223620838537099E-5</v>
      </c>
      <c r="U3007" s="9">
        <v>2.7863836277009302</v>
      </c>
      <c r="V3007" s="9">
        <v>0</v>
      </c>
      <c r="W3007" s="9">
        <v>2.7863836277009302</v>
      </c>
      <c r="X3007" s="9" t="s">
        <v>86</v>
      </c>
      <c r="Y3007" s="9">
        <v>0</v>
      </c>
      <c r="Z3007" s="9">
        <v>4.0335192999999998E-2</v>
      </c>
      <c r="AA3007" s="9">
        <v>0</v>
      </c>
      <c r="AB3007" s="9">
        <v>8.5246833000000004E-3</v>
      </c>
      <c r="AQ3007" s="9">
        <f>K3007-'Processed Potentiostat'!$J$3</f>
        <v>-21.950393999999999</v>
      </c>
    </row>
    <row r="3008" spans="1:43" x14ac:dyDescent="0.3">
      <c r="A3008">
        <v>2</v>
      </c>
      <c r="B3008">
        <v>0</v>
      </c>
      <c r="C3008">
        <v>0</v>
      </c>
      <c r="D3008">
        <v>1</v>
      </c>
      <c r="E3008">
        <v>0</v>
      </c>
      <c r="F3008">
        <v>0</v>
      </c>
      <c r="G3008">
        <v>0</v>
      </c>
      <c r="H3008" s="9">
        <v>1872.0419527082399</v>
      </c>
      <c r="I3008" s="9">
        <v>-1.8381525999999999</v>
      </c>
      <c r="J3008" s="9">
        <v>-1.8374722000000001</v>
      </c>
      <c r="K3008" s="9">
        <v>-27.139617999999999</v>
      </c>
      <c r="L3008" s="9">
        <v>-2.7864655069578199</v>
      </c>
      <c r="M3008" s="9">
        <v>-10.031276</v>
      </c>
      <c r="N3008" s="9">
        <v>-10.031276</v>
      </c>
      <c r="O3008" s="9">
        <v>-2.7864655069578199</v>
      </c>
      <c r="P3008">
        <v>0</v>
      </c>
      <c r="Q3008" s="9">
        <v>53.549995000000003</v>
      </c>
      <c r="R3008" s="9">
        <v>34805378.237733997</v>
      </c>
      <c r="S3008" s="9">
        <v>1134031124.4447999</v>
      </c>
      <c r="T3008" s="9">
        <v>-8.1879256884409503E-5</v>
      </c>
      <c r="U3008" s="9">
        <v>2.7864655069578199</v>
      </c>
      <c r="V3008" s="9">
        <v>0</v>
      </c>
      <c r="W3008" s="9">
        <v>2.7864655069578199</v>
      </c>
      <c r="X3008" s="9" t="s">
        <v>86</v>
      </c>
      <c r="Y3008" s="9">
        <v>0</v>
      </c>
      <c r="Z3008" s="9">
        <v>4.9868293000000001E-2</v>
      </c>
      <c r="AA3008" s="9">
        <v>0</v>
      </c>
      <c r="AB3008" s="9">
        <v>7.8294826999999994E-3</v>
      </c>
      <c r="AQ3008" s="9">
        <f>K3008-'Processed Potentiostat'!$J$3</f>
        <v>-27.139617999999999</v>
      </c>
    </row>
    <row r="3009" spans="1:43" x14ac:dyDescent="0.3">
      <c r="A3009">
        <v>2</v>
      </c>
      <c r="B3009">
        <v>0</v>
      </c>
      <c r="C3009">
        <v>0</v>
      </c>
      <c r="D3009">
        <v>1</v>
      </c>
      <c r="E3009">
        <v>0</v>
      </c>
      <c r="F3009">
        <v>0</v>
      </c>
      <c r="G3009">
        <v>0</v>
      </c>
      <c r="H3009" s="9">
        <v>1872.04595270814</v>
      </c>
      <c r="I3009" s="9">
        <v>-1.8379548000000001</v>
      </c>
      <c r="J3009" s="9">
        <v>-1.8372086999999999</v>
      </c>
      <c r="K3009" s="9">
        <v>-32.197963999999999</v>
      </c>
      <c r="L3009" s="9">
        <v>-2.7864986450853602</v>
      </c>
      <c r="M3009" s="9">
        <v>-10.031395</v>
      </c>
      <c r="N3009" s="9">
        <v>-10.031395</v>
      </c>
      <c r="O3009" s="9">
        <v>-2.7864986450853602</v>
      </c>
      <c r="P3009">
        <v>0</v>
      </c>
      <c r="Q3009" s="9">
        <v>53.549995000000003</v>
      </c>
      <c r="R3009" s="9">
        <v>34805378.237733997</v>
      </c>
      <c r="S3009" s="9">
        <v>1168716183.90341</v>
      </c>
      <c r="T3009" s="9">
        <v>-3.3138127538467899E-5</v>
      </c>
      <c r="U3009" s="9">
        <v>2.7864986450853602</v>
      </c>
      <c r="V3009" s="9">
        <v>0</v>
      </c>
      <c r="W3009" s="9">
        <v>2.7864986450853602</v>
      </c>
      <c r="X3009" s="9" t="s">
        <v>86</v>
      </c>
      <c r="Y3009" s="9">
        <v>0</v>
      </c>
      <c r="Z3009" s="9">
        <v>5.9154379999999999E-2</v>
      </c>
      <c r="AA3009" s="9">
        <v>0</v>
      </c>
      <c r="AB3009" s="9">
        <v>7.6781977000000001E-3</v>
      </c>
      <c r="AQ3009" s="9">
        <f>K3009-'Processed Potentiostat'!$J$3</f>
        <v>-32.197963999999999</v>
      </c>
    </row>
    <row r="3010" spans="1:43" x14ac:dyDescent="0.3">
      <c r="A3010">
        <v>2</v>
      </c>
      <c r="B3010">
        <v>0</v>
      </c>
      <c r="C3010">
        <v>0</v>
      </c>
      <c r="D3010">
        <v>1</v>
      </c>
      <c r="E3010">
        <v>0</v>
      </c>
      <c r="F3010">
        <v>0</v>
      </c>
      <c r="G3010">
        <v>0</v>
      </c>
      <c r="H3010" s="9">
        <v>1872.1065527066</v>
      </c>
      <c r="I3010" s="9">
        <v>-1.8380145999999999</v>
      </c>
      <c r="J3010" s="9">
        <v>-1.8393227999999999</v>
      </c>
      <c r="K3010" s="9">
        <v>-26.956083</v>
      </c>
      <c r="L3010" s="9">
        <v>-2.7870790932493401</v>
      </c>
      <c r="M3010" s="9">
        <v>-10.033484</v>
      </c>
      <c r="N3010" s="9">
        <v>-10.033484</v>
      </c>
      <c r="O3010" s="9">
        <v>-2.7870790932493401</v>
      </c>
      <c r="P3010">
        <v>0</v>
      </c>
      <c r="Q3010" s="9">
        <v>53.549995000000003</v>
      </c>
      <c r="R3010" s="9">
        <v>34805378.237733997</v>
      </c>
      <c r="S3010" s="9">
        <v>938670484.02072299</v>
      </c>
      <c r="T3010" s="9">
        <v>-5.8044816398661304E-4</v>
      </c>
      <c r="U3010" s="9">
        <v>2.7870790932493401</v>
      </c>
      <c r="V3010" s="9">
        <v>0</v>
      </c>
      <c r="W3010" s="9">
        <v>2.7870790932493401</v>
      </c>
      <c r="X3010" s="9" t="s">
        <v>86</v>
      </c>
      <c r="Y3010" s="9">
        <v>0</v>
      </c>
      <c r="Z3010" s="9">
        <v>4.9580938999999997E-2</v>
      </c>
      <c r="AA3010" s="9">
        <v>0</v>
      </c>
      <c r="AB3010" s="9">
        <v>8.1377354999999998E-3</v>
      </c>
      <c r="AQ3010" s="9">
        <f>K3010-'Processed Potentiostat'!$J$3</f>
        <v>-26.956083</v>
      </c>
    </row>
    <row r="3011" spans="1:43" x14ac:dyDescent="0.3">
      <c r="A3011">
        <v>2</v>
      </c>
      <c r="B3011">
        <v>0</v>
      </c>
      <c r="C3011">
        <v>0</v>
      </c>
      <c r="D3011">
        <v>1</v>
      </c>
      <c r="E3011">
        <v>0</v>
      </c>
      <c r="F3011">
        <v>0</v>
      </c>
      <c r="G3011">
        <v>0</v>
      </c>
      <c r="H3011" s="9">
        <v>1872.10915270654</v>
      </c>
      <c r="I3011" s="9">
        <v>-1.8379388999999999</v>
      </c>
      <c r="J3011" s="9">
        <v>-1.8395211</v>
      </c>
      <c r="K3011" s="9">
        <v>-21.596305999999998</v>
      </c>
      <c r="L3011" s="9">
        <v>-2.7870965544833299</v>
      </c>
      <c r="M3011" s="9">
        <v>-10.033547</v>
      </c>
      <c r="N3011" s="9">
        <v>-10.033547</v>
      </c>
      <c r="O3011" s="9">
        <v>-2.7870965544833299</v>
      </c>
      <c r="P3011">
        <v>0</v>
      </c>
      <c r="Q3011" s="9">
        <v>53.549995000000003</v>
      </c>
      <c r="R3011" s="9">
        <v>34805378.237733997</v>
      </c>
      <c r="S3011" s="9">
        <v>921649894.33772194</v>
      </c>
      <c r="T3011" s="9">
        <v>-1.7461233986715201E-5</v>
      </c>
      <c r="U3011" s="9">
        <v>2.7870965544833299</v>
      </c>
      <c r="V3011" s="9">
        <v>0</v>
      </c>
      <c r="W3011" s="9">
        <v>2.7870965544833299</v>
      </c>
      <c r="X3011" s="9" t="s">
        <v>86</v>
      </c>
      <c r="Y3011" s="9">
        <v>0</v>
      </c>
      <c r="Z3011" s="9">
        <v>3.9726861000000002E-2</v>
      </c>
      <c r="AA3011" s="9">
        <v>0</v>
      </c>
      <c r="AB3011" s="9">
        <v>8.2872510000000007E-3</v>
      </c>
      <c r="AQ3011" s="9">
        <f>K3011-'Processed Potentiostat'!$J$3</f>
        <v>-21.596305999999998</v>
      </c>
    </row>
    <row r="3012" spans="1:43" x14ac:dyDescent="0.3">
      <c r="A3012">
        <v>2</v>
      </c>
      <c r="B3012">
        <v>0</v>
      </c>
      <c r="C3012">
        <v>0</v>
      </c>
      <c r="D3012">
        <v>1</v>
      </c>
      <c r="E3012">
        <v>0</v>
      </c>
      <c r="F3012">
        <v>0</v>
      </c>
      <c r="G3012">
        <v>0</v>
      </c>
      <c r="H3012" s="9">
        <v>1872.11115270649</v>
      </c>
      <c r="I3012" s="9">
        <v>-1.8379247000000001</v>
      </c>
      <c r="J3012" s="9">
        <v>-1.8397233</v>
      </c>
      <c r="K3012" s="9">
        <v>-16.314363</v>
      </c>
      <c r="L3012" s="9">
        <v>-2.7871069518267499</v>
      </c>
      <c r="M3012" s="9">
        <v>-10.033585</v>
      </c>
      <c r="N3012" s="9">
        <v>-10.033585</v>
      </c>
      <c r="O3012" s="9">
        <v>-2.7871069518267499</v>
      </c>
      <c r="P3012">
        <v>0</v>
      </c>
      <c r="Q3012" s="9">
        <v>53.549995000000003</v>
      </c>
      <c r="R3012" s="9">
        <v>34805378.237733997</v>
      </c>
      <c r="S3012" s="9">
        <v>904903882.04980397</v>
      </c>
      <c r="T3012" s="9">
        <v>-1.03973434235626E-5</v>
      </c>
      <c r="U3012" s="9">
        <v>2.7871069518267499</v>
      </c>
      <c r="V3012" s="9">
        <v>0</v>
      </c>
      <c r="W3012" s="9">
        <v>2.7871069518267499</v>
      </c>
      <c r="X3012" s="9" t="s">
        <v>86</v>
      </c>
      <c r="Y3012" s="9">
        <v>0</v>
      </c>
      <c r="Z3012" s="9">
        <v>3.0013914999999999E-2</v>
      </c>
      <c r="AA3012" s="9">
        <v>0</v>
      </c>
      <c r="AB3012" s="9">
        <v>8.1061347999999995E-3</v>
      </c>
      <c r="AQ3012" s="9">
        <f>K3012-'Processed Potentiostat'!$J$3</f>
        <v>-16.314363</v>
      </c>
    </row>
    <row r="3013" spans="1:43" x14ac:dyDescent="0.3">
      <c r="A3013">
        <v>2</v>
      </c>
      <c r="B3013">
        <v>0</v>
      </c>
      <c r="C3013">
        <v>0</v>
      </c>
      <c r="D3013">
        <v>1</v>
      </c>
      <c r="E3013">
        <v>0</v>
      </c>
      <c r="F3013">
        <v>0</v>
      </c>
      <c r="G3013">
        <v>0</v>
      </c>
      <c r="H3013" s="9">
        <v>1872.1131527064399</v>
      </c>
      <c r="I3013" s="9">
        <v>-1.8380764999999999</v>
      </c>
      <c r="J3013" s="9">
        <v>-1.8400418000000001</v>
      </c>
      <c r="K3013" s="9">
        <v>-10.827140999999999</v>
      </c>
      <c r="L3013" s="9">
        <v>-2.7871143595375201</v>
      </c>
      <c r="M3013" s="9">
        <v>-10.033611000000001</v>
      </c>
      <c r="N3013" s="9">
        <v>-10.033611000000001</v>
      </c>
      <c r="O3013" s="9">
        <v>-2.7871143595375201</v>
      </c>
      <c r="P3013">
        <v>0</v>
      </c>
      <c r="Q3013" s="9">
        <v>53.549995000000003</v>
      </c>
      <c r="R3013" s="9">
        <v>34805378.237733997</v>
      </c>
      <c r="S3013" s="9">
        <v>879742252.02814198</v>
      </c>
      <c r="T3013" s="9">
        <v>-7.4077107639069999E-6</v>
      </c>
      <c r="U3013" s="9">
        <v>2.7871143595375201</v>
      </c>
      <c r="V3013" s="9">
        <v>0</v>
      </c>
      <c r="W3013" s="9">
        <v>2.7871143595375201</v>
      </c>
      <c r="X3013" s="9" t="s">
        <v>86</v>
      </c>
      <c r="Y3013" s="9">
        <v>0</v>
      </c>
      <c r="Z3013" s="9">
        <v>1.9922391000000001E-2</v>
      </c>
      <c r="AA3013" s="9">
        <v>0</v>
      </c>
      <c r="AB3013" s="9">
        <v>7.9079484999999995E-3</v>
      </c>
      <c r="AQ3013" s="9">
        <f>K3013-'Processed Potentiostat'!$J$3</f>
        <v>-10.827140999999999</v>
      </c>
    </row>
    <row r="3014" spans="1:43" x14ac:dyDescent="0.3">
      <c r="A3014">
        <v>2</v>
      </c>
      <c r="B3014">
        <v>0</v>
      </c>
      <c r="C3014">
        <v>0</v>
      </c>
      <c r="D3014">
        <v>1</v>
      </c>
      <c r="E3014">
        <v>0</v>
      </c>
      <c r="F3014">
        <v>0</v>
      </c>
      <c r="G3014">
        <v>0</v>
      </c>
      <c r="H3014" s="9">
        <v>1872.1151527063901</v>
      </c>
      <c r="I3014" s="9">
        <v>-1.8378791000000001</v>
      </c>
      <c r="J3014" s="9">
        <v>-1.8396782</v>
      </c>
      <c r="K3014" s="9">
        <v>-5.5184894</v>
      </c>
      <c r="L3014" s="9">
        <v>-2.7871187169474698</v>
      </c>
      <c r="M3014" s="9">
        <v>-10.033628</v>
      </c>
      <c r="N3014" s="9">
        <v>-10.033628</v>
      </c>
      <c r="O3014" s="9">
        <v>-2.7871187169474698</v>
      </c>
      <c r="P3014">
        <v>0</v>
      </c>
      <c r="Q3014" s="9">
        <v>53.549995000000003</v>
      </c>
      <c r="R3014" s="9">
        <v>34805378.237733997</v>
      </c>
      <c r="S3014" s="9">
        <v>908595428.99653196</v>
      </c>
      <c r="T3014" s="9">
        <v>-4.3574099541920896E-6</v>
      </c>
      <c r="U3014" s="9">
        <v>2.7871187169474698</v>
      </c>
      <c r="V3014" s="9">
        <v>0</v>
      </c>
      <c r="W3014" s="9">
        <v>2.7871187169474698</v>
      </c>
      <c r="X3014" s="9" t="s">
        <v>86</v>
      </c>
      <c r="Y3014" s="9">
        <v>0</v>
      </c>
      <c r="Z3014" s="9">
        <v>1.0152244E-2</v>
      </c>
      <c r="AA3014" s="9">
        <v>0</v>
      </c>
      <c r="AB3014" s="9">
        <v>8.0656110999999999E-3</v>
      </c>
      <c r="AQ3014" s="9">
        <f>K3014-'Processed Potentiostat'!$J$3</f>
        <v>-5.5184894</v>
      </c>
    </row>
    <row r="3015" spans="1:43" x14ac:dyDescent="0.3">
      <c r="A3015">
        <v>2</v>
      </c>
      <c r="B3015">
        <v>0</v>
      </c>
      <c r="C3015">
        <v>0</v>
      </c>
      <c r="D3015">
        <v>1</v>
      </c>
      <c r="E3015">
        <v>0</v>
      </c>
      <c r="F3015">
        <v>0</v>
      </c>
      <c r="G3015">
        <v>0</v>
      </c>
      <c r="H3015" s="9">
        <v>1872.1175527063299</v>
      </c>
      <c r="I3015" s="9">
        <v>-1.8379741999999999</v>
      </c>
      <c r="J3015" s="9">
        <v>-1.8392735</v>
      </c>
      <c r="K3015" s="9">
        <v>-0.38917127000000001</v>
      </c>
      <c r="L3015" s="9">
        <v>-2.7871204213647101</v>
      </c>
      <c r="M3015" s="9">
        <v>-10.033633</v>
      </c>
      <c r="N3015" s="9">
        <v>-10.033633</v>
      </c>
      <c r="O3015" s="9">
        <v>-2.7871204213647101</v>
      </c>
      <c r="P3015">
        <v>0</v>
      </c>
      <c r="Q3015" s="9">
        <v>53.549995000000003</v>
      </c>
      <c r="R3015" s="9">
        <v>34805378.237733997</v>
      </c>
      <c r="S3015" s="9">
        <v>943021331.04575205</v>
      </c>
      <c r="T3015" s="9">
        <v>-1.70441724023362E-6</v>
      </c>
      <c r="U3015" s="9">
        <v>2.7871204213647101</v>
      </c>
      <c r="V3015" s="9">
        <v>0</v>
      </c>
      <c r="W3015" s="9">
        <v>2.7871204213647101</v>
      </c>
      <c r="X3015" s="9" t="s">
        <v>86</v>
      </c>
      <c r="Y3015" s="9">
        <v>0</v>
      </c>
      <c r="Z3015" s="9">
        <v>7.1579241000000002E-4</v>
      </c>
      <c r="AA3015" s="9">
        <v>0</v>
      </c>
      <c r="AB3015" s="9">
        <v>8.1064365999999992E-3</v>
      </c>
      <c r="AQ3015" s="9">
        <f>K3015-'Processed Potentiostat'!$J$3</f>
        <v>-0.38917127000000001</v>
      </c>
    </row>
    <row r="3016" spans="1:43" x14ac:dyDescent="0.3">
      <c r="A3016">
        <v>2</v>
      </c>
      <c r="B3016">
        <v>0</v>
      </c>
      <c r="C3016">
        <v>0</v>
      </c>
      <c r="D3016">
        <v>1</v>
      </c>
      <c r="E3016">
        <v>0</v>
      </c>
      <c r="F3016">
        <v>0</v>
      </c>
      <c r="G3016">
        <v>0</v>
      </c>
      <c r="H3016" s="9">
        <v>1872.12315270619</v>
      </c>
      <c r="I3016" s="9">
        <v>-1.8381307</v>
      </c>
      <c r="J3016" s="9">
        <v>-1.8384117</v>
      </c>
      <c r="K3016" s="9">
        <v>4.6127061999999999</v>
      </c>
      <c r="L3016" s="9">
        <v>-2.7871160505780601</v>
      </c>
      <c r="M3016" s="9">
        <v>-10.033618000000001</v>
      </c>
      <c r="N3016" s="9">
        <v>-10.033618000000001</v>
      </c>
      <c r="O3016" s="9">
        <v>-2.7871160505780601</v>
      </c>
      <c r="P3016">
        <v>0</v>
      </c>
      <c r="Q3016" s="9">
        <v>53.549995000000003</v>
      </c>
      <c r="R3016" s="9">
        <v>364510420.95425701</v>
      </c>
      <c r="S3016" s="9">
        <v>943021331.04575205</v>
      </c>
      <c r="T3016" s="9">
        <v>4.3707866517195203E-6</v>
      </c>
      <c r="U3016" s="9">
        <v>2.7871160505780601</v>
      </c>
      <c r="V3016" s="9">
        <v>0</v>
      </c>
      <c r="W3016" s="9">
        <v>2.7871160505780601</v>
      </c>
      <c r="X3016" s="9" t="s">
        <v>86</v>
      </c>
      <c r="Y3016" s="9">
        <v>0</v>
      </c>
      <c r="Z3016" s="9">
        <v>8.4800533999999997E-3</v>
      </c>
      <c r="AA3016" s="9">
        <v>0</v>
      </c>
      <c r="AB3016" s="9">
        <v>7.9629403000000005E-3</v>
      </c>
      <c r="AQ3016" s="9">
        <f>K3016-'Processed Potentiostat'!$J$3</f>
        <v>4.6127061999999999</v>
      </c>
    </row>
    <row r="3017" spans="1:43" x14ac:dyDescent="0.3">
      <c r="A3017">
        <v>2</v>
      </c>
      <c r="B3017">
        <v>0</v>
      </c>
      <c r="C3017">
        <v>0</v>
      </c>
      <c r="D3017">
        <v>1</v>
      </c>
      <c r="E3017">
        <v>0</v>
      </c>
      <c r="F3017">
        <v>0</v>
      </c>
      <c r="G3017">
        <v>0</v>
      </c>
      <c r="H3017" s="9">
        <v>1872.13195270596</v>
      </c>
      <c r="I3017" s="9">
        <v>-1.8378966000000001</v>
      </c>
      <c r="J3017" s="9">
        <v>-1.8384212</v>
      </c>
      <c r="K3017" s="9">
        <v>9.6153460000000006</v>
      </c>
      <c r="L3017" s="9">
        <v>-2.7870995235511402</v>
      </c>
      <c r="M3017" s="9">
        <v>-10.033557999999999</v>
      </c>
      <c r="N3017" s="9">
        <v>-10.033557999999999</v>
      </c>
      <c r="O3017" s="9">
        <v>-2.7870995235511402</v>
      </c>
      <c r="P3017">
        <v>0</v>
      </c>
      <c r="Q3017" s="9">
        <v>53.549995000000003</v>
      </c>
      <c r="R3017" s="9">
        <v>400288386.18604398</v>
      </c>
      <c r="S3017" s="9">
        <v>943021331.04575205</v>
      </c>
      <c r="T3017" s="9">
        <v>1.6527026918566801E-5</v>
      </c>
      <c r="U3017" s="9">
        <v>2.7870995235511402</v>
      </c>
      <c r="V3017" s="9">
        <v>0</v>
      </c>
      <c r="W3017" s="9">
        <v>2.7870995235511402</v>
      </c>
      <c r="X3017" s="9" t="s">
        <v>86</v>
      </c>
      <c r="Y3017" s="9">
        <v>0</v>
      </c>
      <c r="Z3017" s="9">
        <v>1.7677056E-2</v>
      </c>
      <c r="AA3017" s="9">
        <v>0</v>
      </c>
      <c r="AB3017" s="9">
        <v>7.7253523999999997E-3</v>
      </c>
      <c r="AQ3017" s="9">
        <f>K3017-'Processed Potentiostat'!$J$3</f>
        <v>9.6153460000000006</v>
      </c>
    </row>
    <row r="3018" spans="1:43" x14ac:dyDescent="0.3">
      <c r="A3018">
        <v>2</v>
      </c>
      <c r="B3018">
        <v>0</v>
      </c>
      <c r="C3018">
        <v>0</v>
      </c>
      <c r="D3018">
        <v>1</v>
      </c>
      <c r="E3018">
        <v>0</v>
      </c>
      <c r="F3018">
        <v>0</v>
      </c>
      <c r="G3018">
        <v>0</v>
      </c>
      <c r="H3018" s="9">
        <v>1872.13975270577</v>
      </c>
      <c r="I3018" s="9">
        <v>-1.83806</v>
      </c>
      <c r="J3018" s="9">
        <v>-1.8379913999999999</v>
      </c>
      <c r="K3018" s="9">
        <v>4.5966806</v>
      </c>
      <c r="L3018" s="9">
        <v>-2.78708308301684</v>
      </c>
      <c r="M3018" s="9">
        <v>-10.033499000000001</v>
      </c>
      <c r="N3018" s="9">
        <v>-10.033499000000001</v>
      </c>
      <c r="O3018" s="9">
        <v>-2.78708308301684</v>
      </c>
      <c r="P3018">
        <v>0</v>
      </c>
      <c r="Q3018" s="9">
        <v>53.549995000000003</v>
      </c>
      <c r="R3018" s="9">
        <v>74934737.240006104</v>
      </c>
      <c r="S3018" s="9">
        <v>943021331.04575205</v>
      </c>
      <c r="T3018" s="9">
        <v>1.6440534300166101E-5</v>
      </c>
      <c r="U3018" s="9">
        <v>2.78708308301684</v>
      </c>
      <c r="V3018" s="9">
        <v>0</v>
      </c>
      <c r="W3018" s="9">
        <v>2.78708308301684</v>
      </c>
      <c r="X3018" s="9" t="s">
        <v>86</v>
      </c>
      <c r="Y3018" s="9">
        <v>0</v>
      </c>
      <c r="Z3018" s="9">
        <v>8.4486594000000009E-3</v>
      </c>
      <c r="AA3018" s="9">
        <v>0</v>
      </c>
      <c r="AB3018" s="9">
        <v>7.9611707000000007E-3</v>
      </c>
      <c r="AQ3018" s="9">
        <f>K3018-'Processed Potentiostat'!$J$3</f>
        <v>4.5966806</v>
      </c>
    </row>
    <row r="3019" spans="1:43" x14ac:dyDescent="0.3">
      <c r="A3019">
        <v>2</v>
      </c>
      <c r="B3019">
        <v>0</v>
      </c>
      <c r="C3019">
        <v>0</v>
      </c>
      <c r="D3019">
        <v>1</v>
      </c>
      <c r="E3019">
        <v>0</v>
      </c>
      <c r="F3019">
        <v>0</v>
      </c>
      <c r="G3019">
        <v>0</v>
      </c>
      <c r="H3019" s="9">
        <v>1872.1623527052</v>
      </c>
      <c r="I3019" s="9">
        <v>-1.8381510000000001</v>
      </c>
      <c r="J3019" s="9">
        <v>-1.8371975</v>
      </c>
      <c r="K3019" s="9">
        <v>-0.59864795000000004</v>
      </c>
      <c r="L3019" s="9">
        <v>-2.7870596368408198</v>
      </c>
      <c r="M3019" s="9">
        <v>-10.033415</v>
      </c>
      <c r="N3019" s="9">
        <v>-10.033415</v>
      </c>
      <c r="O3019" s="9">
        <v>-2.7870596368408198</v>
      </c>
      <c r="P3019">
        <v>0</v>
      </c>
      <c r="Q3019" s="9">
        <v>53.549995000000003</v>
      </c>
      <c r="R3019" s="9">
        <v>30020155.982190799</v>
      </c>
      <c r="S3019" s="9">
        <v>943021331.04575205</v>
      </c>
      <c r="T3019" s="9">
        <v>2.34461760189042E-5</v>
      </c>
      <c r="U3019" s="9">
        <v>2.7870596368408198</v>
      </c>
      <c r="V3019" s="9">
        <v>0</v>
      </c>
      <c r="W3019" s="9">
        <v>2.7870596368408198</v>
      </c>
      <c r="X3019" s="9" t="s">
        <v>86</v>
      </c>
      <c r="Y3019" s="9">
        <v>0</v>
      </c>
      <c r="Z3019" s="9">
        <v>1.0998346E-3</v>
      </c>
      <c r="AA3019" s="9">
        <v>0</v>
      </c>
      <c r="AB3019" s="9">
        <v>8.0710286000000003E-3</v>
      </c>
      <c r="AQ3019" s="9">
        <f>K3019-'Processed Potentiostat'!$J$3</f>
        <v>-0.59864795000000004</v>
      </c>
    </row>
    <row r="3020" spans="1:43" x14ac:dyDescent="0.3">
      <c r="A3020">
        <v>2</v>
      </c>
      <c r="B3020">
        <v>0</v>
      </c>
      <c r="C3020">
        <v>0</v>
      </c>
      <c r="D3020">
        <v>1</v>
      </c>
      <c r="E3020">
        <v>0</v>
      </c>
      <c r="F3020">
        <v>0</v>
      </c>
      <c r="G3020">
        <v>0</v>
      </c>
      <c r="H3020" s="9">
        <v>1872.1821527047</v>
      </c>
      <c r="I3020" s="9">
        <v>-1.8379011999999999</v>
      </c>
      <c r="J3020" s="9">
        <v>-1.8372244</v>
      </c>
      <c r="K3020" s="9">
        <v>-5.7489518999999998</v>
      </c>
      <c r="L3020" s="9">
        <v>-2.7870796169757099</v>
      </c>
      <c r="M3020" s="9">
        <v>-10.033486</v>
      </c>
      <c r="N3020" s="9">
        <v>-10.033486</v>
      </c>
      <c r="O3020" s="9">
        <v>-2.7870796169757099</v>
      </c>
      <c r="P3020">
        <v>0</v>
      </c>
      <c r="Q3020" s="9">
        <v>53.549995000000003</v>
      </c>
      <c r="R3020" s="9">
        <v>30020155.982190799</v>
      </c>
      <c r="S3020" s="9">
        <v>1166869610.9730501</v>
      </c>
      <c r="T3020" s="9">
        <v>-1.9980134891017801E-5</v>
      </c>
      <c r="U3020" s="9">
        <v>2.7870796169757099</v>
      </c>
      <c r="V3020" s="9">
        <v>0</v>
      </c>
      <c r="W3020" s="9">
        <v>2.7870796169757099</v>
      </c>
      <c r="X3020" s="9" t="s">
        <v>86</v>
      </c>
      <c r="Y3020" s="9">
        <v>0</v>
      </c>
      <c r="Z3020" s="9">
        <v>1.0562113999999999E-2</v>
      </c>
      <c r="AA3020" s="9">
        <v>0</v>
      </c>
      <c r="AB3020" s="9">
        <v>8.1262551000000002E-3</v>
      </c>
      <c r="AQ3020" s="9">
        <f>K3020-'Processed Potentiostat'!$J$3</f>
        <v>-5.7489518999999998</v>
      </c>
    </row>
    <row r="3021" spans="1:43" x14ac:dyDescent="0.3">
      <c r="A3021">
        <v>2</v>
      </c>
      <c r="B3021">
        <v>0</v>
      </c>
      <c r="C3021">
        <v>0</v>
      </c>
      <c r="D3021">
        <v>1</v>
      </c>
      <c r="E3021">
        <v>0</v>
      </c>
      <c r="F3021">
        <v>0</v>
      </c>
      <c r="G3021">
        <v>0</v>
      </c>
      <c r="H3021" s="9">
        <v>1872.1893527045099</v>
      </c>
      <c r="I3021" s="9">
        <v>-1.8380196</v>
      </c>
      <c r="J3021" s="9">
        <v>-1.837785</v>
      </c>
      <c r="K3021" s="9">
        <v>-10.765328</v>
      </c>
      <c r="L3021" s="9">
        <v>-2.7870970369743899</v>
      </c>
      <c r="M3021" s="9">
        <v>-10.033549000000001</v>
      </c>
      <c r="N3021" s="9">
        <v>-10.033549000000001</v>
      </c>
      <c r="O3021" s="9">
        <v>-2.7870970369743899</v>
      </c>
      <c r="P3021">
        <v>0</v>
      </c>
      <c r="Q3021" s="9">
        <v>53.549995000000003</v>
      </c>
      <c r="R3021" s="9">
        <v>30020155.982190799</v>
      </c>
      <c r="S3021" s="9">
        <v>1095716435.8273399</v>
      </c>
      <c r="T3021" s="9">
        <v>-1.7419998672440999E-5</v>
      </c>
      <c r="U3021" s="9">
        <v>2.7870970369743899</v>
      </c>
      <c r="V3021" s="9">
        <v>0</v>
      </c>
      <c r="W3021" s="9">
        <v>2.7870970369743899</v>
      </c>
      <c r="X3021" s="9" t="s">
        <v>86</v>
      </c>
      <c r="Y3021" s="9">
        <v>0</v>
      </c>
      <c r="Z3021" s="9">
        <v>1.9784359000000001E-2</v>
      </c>
      <c r="AA3021" s="9">
        <v>0</v>
      </c>
      <c r="AB3021" s="9">
        <v>8.1323440999999993E-3</v>
      </c>
      <c r="AQ3021" s="9">
        <f>K3021-'Processed Potentiostat'!$J$3</f>
        <v>-10.765328</v>
      </c>
    </row>
    <row r="3022" spans="1:43" x14ac:dyDescent="0.3">
      <c r="A3022">
        <v>2</v>
      </c>
      <c r="B3022">
        <v>0</v>
      </c>
      <c r="C3022">
        <v>0</v>
      </c>
      <c r="D3022">
        <v>1</v>
      </c>
      <c r="E3022">
        <v>0</v>
      </c>
      <c r="F3022">
        <v>0</v>
      </c>
      <c r="G3022">
        <v>0</v>
      </c>
      <c r="H3022" s="9">
        <v>1872.20195270419</v>
      </c>
      <c r="I3022" s="9">
        <v>-1.838012</v>
      </c>
      <c r="J3022" s="9">
        <v>-1.8374801000000001</v>
      </c>
      <c r="K3022" s="9">
        <v>-15.938523999999999</v>
      </c>
      <c r="L3022" s="9">
        <v>-2.7871403206202299</v>
      </c>
      <c r="M3022" s="9">
        <v>-10.033704999999999</v>
      </c>
      <c r="N3022" s="9">
        <v>-10.033704999999999</v>
      </c>
      <c r="O3022" s="9">
        <v>-2.7871403206202299</v>
      </c>
      <c r="P3022">
        <v>0</v>
      </c>
      <c r="Q3022" s="9">
        <v>53.549995000000003</v>
      </c>
      <c r="R3022" s="9">
        <v>30020155.982190799</v>
      </c>
      <c r="S3022" s="9">
        <v>1133325236.2079999</v>
      </c>
      <c r="T3022" s="9">
        <v>-4.3283645841718503E-5</v>
      </c>
      <c r="U3022" s="9">
        <v>2.7871403206202299</v>
      </c>
      <c r="V3022" s="9">
        <v>0</v>
      </c>
      <c r="W3022" s="9">
        <v>2.7871403206202299</v>
      </c>
      <c r="X3022" s="9" t="s">
        <v>86</v>
      </c>
      <c r="Y3022" s="9">
        <v>0</v>
      </c>
      <c r="Z3022" s="9">
        <v>2.9286719999999999E-2</v>
      </c>
      <c r="AA3022" s="9">
        <v>0</v>
      </c>
      <c r="AB3022" s="9">
        <v>8.1249307999999992E-3</v>
      </c>
      <c r="AQ3022" s="9">
        <f>K3022-'Processed Potentiostat'!$J$3</f>
        <v>-15.938523999999999</v>
      </c>
    </row>
    <row r="3023" spans="1:43" x14ac:dyDescent="0.3">
      <c r="A3023">
        <v>2</v>
      </c>
      <c r="B3023">
        <v>0</v>
      </c>
      <c r="C3023">
        <v>0</v>
      </c>
      <c r="D3023">
        <v>1</v>
      </c>
      <c r="E3023">
        <v>0</v>
      </c>
      <c r="F3023">
        <v>0</v>
      </c>
      <c r="G3023">
        <v>0</v>
      </c>
      <c r="H3023" s="9">
        <v>1872.22275270367</v>
      </c>
      <c r="I3023" s="9">
        <v>-1.8381202999999999</v>
      </c>
      <c r="J3023" s="9">
        <v>-1.8375379000000001</v>
      </c>
      <c r="K3023" s="9">
        <v>-21.122789000000001</v>
      </c>
      <c r="L3023" s="9">
        <v>-2.7872487403544399</v>
      </c>
      <c r="M3023" s="9">
        <v>-10.034096</v>
      </c>
      <c r="N3023" s="9">
        <v>-10.034096</v>
      </c>
      <c r="O3023" s="9">
        <v>-2.7872487403544399</v>
      </c>
      <c r="P3023">
        <v>0</v>
      </c>
      <c r="Q3023" s="9">
        <v>53.549995000000003</v>
      </c>
      <c r="R3023" s="9">
        <v>30020155.982190799</v>
      </c>
      <c r="S3023" s="9">
        <v>1126044520.7372</v>
      </c>
      <c r="T3023" s="9">
        <v>-1.0841973421316101E-4</v>
      </c>
      <c r="U3023" s="9">
        <v>2.7872487403544399</v>
      </c>
      <c r="V3023" s="9">
        <v>0</v>
      </c>
      <c r="W3023" s="9">
        <v>2.7872487403544399</v>
      </c>
      <c r="X3023" s="9" t="s">
        <v>86</v>
      </c>
      <c r="Y3023" s="9">
        <v>0</v>
      </c>
      <c r="Z3023" s="9">
        <v>3.8813925999999999E-2</v>
      </c>
      <c r="AA3023" s="9">
        <v>0</v>
      </c>
      <c r="AB3023" s="9">
        <v>8.0337683000000007E-3</v>
      </c>
      <c r="AQ3023" s="9">
        <f>K3023-'Processed Potentiostat'!$J$3</f>
        <v>-21.122789000000001</v>
      </c>
    </row>
    <row r="3024" spans="1:43" x14ac:dyDescent="0.3">
      <c r="A3024">
        <v>2</v>
      </c>
      <c r="B3024">
        <v>0</v>
      </c>
      <c r="C3024">
        <v>0</v>
      </c>
      <c r="D3024">
        <v>1</v>
      </c>
      <c r="E3024">
        <v>0</v>
      </c>
      <c r="F3024">
        <v>0</v>
      </c>
      <c r="G3024">
        <v>0</v>
      </c>
      <c r="H3024" s="9">
        <v>1872.2375527033</v>
      </c>
      <c r="I3024" s="9">
        <v>-1.8381646</v>
      </c>
      <c r="J3024" s="9">
        <v>-1.8249907000000001</v>
      </c>
      <c r="K3024" s="9">
        <v>-27.894725999999999</v>
      </c>
      <c r="L3024" s="9">
        <v>-2.7873502024511798</v>
      </c>
      <c r="M3024" s="9">
        <v>-10.034461</v>
      </c>
      <c r="N3024" s="9">
        <v>-10.034461</v>
      </c>
      <c r="O3024" s="9">
        <v>-2.7873502024511798</v>
      </c>
      <c r="P3024">
        <v>0</v>
      </c>
      <c r="Q3024" s="9">
        <v>53.549995000000003</v>
      </c>
      <c r="R3024" s="9">
        <v>30020155.982190799</v>
      </c>
      <c r="S3024" s="9">
        <v>2797636347.7328901</v>
      </c>
      <c r="T3024" s="9">
        <v>-1.01462096743887E-4</v>
      </c>
      <c r="U3024" s="9">
        <v>2.7873502024511798</v>
      </c>
      <c r="V3024" s="9">
        <v>0</v>
      </c>
      <c r="W3024" s="9">
        <v>2.7873502024511798</v>
      </c>
      <c r="X3024" s="9" t="s">
        <v>86</v>
      </c>
      <c r="Y3024" s="9">
        <v>0</v>
      </c>
      <c r="Z3024" s="9">
        <v>5.0907616000000003E-2</v>
      </c>
      <c r="AA3024" s="9">
        <v>0</v>
      </c>
      <c r="AB3024" s="9">
        <v>7.7792191999999996E-3</v>
      </c>
      <c r="AQ3024" s="9">
        <f>K3024-'Processed Potentiostat'!$J$3</f>
        <v>-27.894725999999999</v>
      </c>
    </row>
    <row r="3025" spans="1:43" x14ac:dyDescent="0.3">
      <c r="A3025">
        <v>2</v>
      </c>
      <c r="B3025">
        <v>0</v>
      </c>
      <c r="C3025">
        <v>0</v>
      </c>
      <c r="D3025">
        <v>1</v>
      </c>
      <c r="E3025">
        <v>0</v>
      </c>
      <c r="F3025">
        <v>0</v>
      </c>
      <c r="G3025">
        <v>0</v>
      </c>
      <c r="H3025" s="9">
        <v>1872.23855270327</v>
      </c>
      <c r="I3025" s="9">
        <v>-1.8380570000000001</v>
      </c>
      <c r="J3025" s="9">
        <v>-1.8364446000000001</v>
      </c>
      <c r="K3025" s="9">
        <v>-32.944679000000001</v>
      </c>
      <c r="L3025" s="9">
        <v>-2.7873589416867399</v>
      </c>
      <c r="M3025" s="9">
        <v>-10.034492</v>
      </c>
      <c r="N3025" s="9">
        <v>-10.034492</v>
      </c>
      <c r="O3025" s="9">
        <v>-2.7873589416867399</v>
      </c>
      <c r="P3025">
        <v>0</v>
      </c>
      <c r="Q3025" s="9">
        <v>53.549995000000003</v>
      </c>
      <c r="R3025" s="9">
        <v>30020155.982190799</v>
      </c>
      <c r="S3025" s="9">
        <v>1282860949.86025</v>
      </c>
      <c r="T3025" s="9">
        <v>-8.7392355601067994E-6</v>
      </c>
      <c r="U3025" s="9">
        <v>2.7873589416867399</v>
      </c>
      <c r="V3025" s="9">
        <v>0</v>
      </c>
      <c r="W3025" s="9">
        <v>2.7873589416867399</v>
      </c>
      <c r="X3025" s="9" t="s">
        <v>86</v>
      </c>
      <c r="Y3025" s="9">
        <v>0</v>
      </c>
      <c r="Z3025" s="9">
        <v>6.0501079999999999E-2</v>
      </c>
      <c r="AA3025" s="9">
        <v>0</v>
      </c>
      <c r="AB3025" s="9">
        <v>8.0373966999999994E-3</v>
      </c>
      <c r="AQ3025" s="9">
        <f>K3025-'Processed Potentiostat'!$J$3</f>
        <v>-32.944679000000001</v>
      </c>
    </row>
    <row r="3026" spans="1:43" x14ac:dyDescent="0.3">
      <c r="A3026">
        <v>2</v>
      </c>
      <c r="B3026">
        <v>0</v>
      </c>
      <c r="C3026">
        <v>0</v>
      </c>
      <c r="D3026">
        <v>1</v>
      </c>
      <c r="E3026">
        <v>0</v>
      </c>
      <c r="F3026">
        <v>0</v>
      </c>
      <c r="G3026">
        <v>0</v>
      </c>
      <c r="H3026" s="9">
        <v>1872.29495270185</v>
      </c>
      <c r="I3026" s="9">
        <v>-1.8378578000000001</v>
      </c>
      <c r="J3026" s="9">
        <v>-1.8384115000000001</v>
      </c>
      <c r="K3026" s="9">
        <v>-27.821847999999999</v>
      </c>
      <c r="L3026" s="9">
        <v>-2.7878846597191602</v>
      </c>
      <c r="M3026" s="9">
        <v>-10.036384999999999</v>
      </c>
      <c r="N3026" s="9">
        <v>-10.036384999999999</v>
      </c>
      <c r="O3026" s="9">
        <v>-2.7878846597191602</v>
      </c>
      <c r="P3026">
        <v>0</v>
      </c>
      <c r="Q3026" s="9">
        <v>53.549995000000003</v>
      </c>
      <c r="R3026" s="9">
        <v>30020155.982190799</v>
      </c>
      <c r="S3026" s="9">
        <v>1026104610.98183</v>
      </c>
      <c r="T3026" s="9">
        <v>-5.2571803241319105E-4</v>
      </c>
      <c r="U3026" s="9">
        <v>2.7878846597191602</v>
      </c>
      <c r="V3026" s="9">
        <v>0</v>
      </c>
      <c r="W3026" s="9">
        <v>2.7878846597191602</v>
      </c>
      <c r="X3026" s="9" t="s">
        <v>86</v>
      </c>
      <c r="Y3026" s="9">
        <v>0</v>
      </c>
      <c r="Z3026" s="9">
        <v>5.1148005000000003E-2</v>
      </c>
      <c r="AA3026" s="9">
        <v>0</v>
      </c>
      <c r="AB3026" s="9">
        <v>7.8828306999999993E-3</v>
      </c>
      <c r="AQ3026" s="9">
        <f>K3026-'Processed Potentiostat'!$J$3</f>
        <v>-27.821847999999999</v>
      </c>
    </row>
    <row r="3027" spans="1:43" x14ac:dyDescent="0.3">
      <c r="A3027">
        <v>2</v>
      </c>
      <c r="B3027">
        <v>0</v>
      </c>
      <c r="C3027">
        <v>0</v>
      </c>
      <c r="D3027">
        <v>1</v>
      </c>
      <c r="E3027">
        <v>0</v>
      </c>
      <c r="F3027">
        <v>0</v>
      </c>
      <c r="G3027">
        <v>0</v>
      </c>
      <c r="H3027" s="9">
        <v>1872.3289527009899</v>
      </c>
      <c r="I3027" s="9">
        <v>-1.8379004999999999</v>
      </c>
      <c r="J3027" s="9">
        <v>-1.8383084999999999</v>
      </c>
      <c r="K3027" s="9">
        <v>-22.724198999999999</v>
      </c>
      <c r="L3027" s="9">
        <v>-2.7881344147190599</v>
      </c>
      <c r="M3027" s="9">
        <v>-10.037284</v>
      </c>
      <c r="N3027" s="9">
        <v>-10.037284</v>
      </c>
      <c r="O3027" s="9">
        <v>-2.7881344147190599</v>
      </c>
      <c r="P3027">
        <v>0</v>
      </c>
      <c r="Q3027" s="9">
        <v>53.549995000000003</v>
      </c>
      <c r="R3027" s="9">
        <v>30020155.982190799</v>
      </c>
      <c r="S3027" s="9">
        <v>1037073777.1250401</v>
      </c>
      <c r="T3027" s="9">
        <v>-2.4975499990276202E-4</v>
      </c>
      <c r="U3027" s="9">
        <v>2.7881344147190599</v>
      </c>
      <c r="V3027" s="9">
        <v>0</v>
      </c>
      <c r="W3027" s="9">
        <v>2.7881344147190599</v>
      </c>
      <c r="X3027" s="9" t="s">
        <v>86</v>
      </c>
      <c r="Y3027" s="9">
        <v>0</v>
      </c>
      <c r="Z3027" s="9">
        <v>4.1774087000000001E-2</v>
      </c>
      <c r="AA3027" s="9">
        <v>0</v>
      </c>
      <c r="AB3027" s="9">
        <v>7.4384385000000001E-3</v>
      </c>
      <c r="AQ3027" s="9">
        <f>K3027-'Processed Potentiostat'!$J$3</f>
        <v>-22.724198999999999</v>
      </c>
    </row>
    <row r="3028" spans="1:43" x14ac:dyDescent="0.3">
      <c r="A3028">
        <v>2</v>
      </c>
      <c r="B3028">
        <v>0</v>
      </c>
      <c r="C3028">
        <v>0</v>
      </c>
      <c r="D3028">
        <v>1</v>
      </c>
      <c r="E3028">
        <v>0</v>
      </c>
      <c r="F3028">
        <v>0</v>
      </c>
      <c r="G3028">
        <v>0</v>
      </c>
      <c r="H3028" s="9">
        <v>1872.33375270087</v>
      </c>
      <c r="I3028" s="9">
        <v>-1.8379491999999999</v>
      </c>
      <c r="J3028" s="9">
        <v>-1.8388450999999999</v>
      </c>
      <c r="K3028" s="9">
        <v>-17.489187000000001</v>
      </c>
      <c r="L3028" s="9">
        <v>-2.7881613529076099</v>
      </c>
      <c r="M3028" s="9">
        <v>-10.037381</v>
      </c>
      <c r="N3028" s="9">
        <v>-10.037381</v>
      </c>
      <c r="O3028" s="9">
        <v>-2.7881613529076099</v>
      </c>
      <c r="P3028">
        <v>0</v>
      </c>
      <c r="Q3028" s="9">
        <v>53.549995000000003</v>
      </c>
      <c r="R3028" s="9">
        <v>30020155.982190799</v>
      </c>
      <c r="S3028" s="9">
        <v>982801203.08231902</v>
      </c>
      <c r="T3028" s="9">
        <v>-2.6938188552705301E-5</v>
      </c>
      <c r="U3028" s="9">
        <v>2.7881613529076099</v>
      </c>
      <c r="V3028" s="9">
        <v>0</v>
      </c>
      <c r="W3028" s="9">
        <v>2.7881613529076099</v>
      </c>
      <c r="X3028" s="9" t="s">
        <v>86</v>
      </c>
      <c r="Y3028" s="9">
        <v>0</v>
      </c>
      <c r="Z3028" s="9">
        <v>3.2159906000000002E-2</v>
      </c>
      <c r="AA3028" s="9">
        <v>0</v>
      </c>
      <c r="AB3028" s="9">
        <v>7.4764132000000004E-3</v>
      </c>
      <c r="AQ3028" s="9">
        <f>K3028-'Processed Potentiostat'!$J$3</f>
        <v>-17.489187000000001</v>
      </c>
    </row>
    <row r="3029" spans="1:43" x14ac:dyDescent="0.3">
      <c r="A3029">
        <v>2</v>
      </c>
      <c r="B3029">
        <v>0</v>
      </c>
      <c r="C3029">
        <v>0</v>
      </c>
      <c r="D3029">
        <v>1</v>
      </c>
      <c r="E3029">
        <v>0</v>
      </c>
      <c r="F3029">
        <v>0</v>
      </c>
      <c r="G3029">
        <v>0</v>
      </c>
      <c r="H3029" s="9">
        <v>1872.3471527005299</v>
      </c>
      <c r="I3029" s="9">
        <v>-1.8380926</v>
      </c>
      <c r="J3029" s="9">
        <v>-1.8385212</v>
      </c>
      <c r="K3029" s="9">
        <v>-12.400315000000001</v>
      </c>
      <c r="L3029" s="9">
        <v>-2.7882117754189801</v>
      </c>
      <c r="M3029" s="9">
        <v>-10.037561999999999</v>
      </c>
      <c r="N3029" s="9">
        <v>-10.037561999999999</v>
      </c>
      <c r="O3029" s="9">
        <v>-2.7882117754189801</v>
      </c>
      <c r="P3029">
        <v>0</v>
      </c>
      <c r="Q3029" s="9">
        <v>53.549995000000003</v>
      </c>
      <c r="R3029" s="9">
        <v>30020155.982190799</v>
      </c>
      <c r="S3029" s="9">
        <v>1014877481.10177</v>
      </c>
      <c r="T3029" s="9">
        <v>-5.0422511365777399E-5</v>
      </c>
      <c r="U3029" s="9">
        <v>2.7882117754189801</v>
      </c>
      <c r="V3029" s="9">
        <v>0</v>
      </c>
      <c r="W3029" s="9">
        <v>2.7882117754189801</v>
      </c>
      <c r="X3029" s="9" t="s">
        <v>86</v>
      </c>
      <c r="Y3029" s="9">
        <v>0</v>
      </c>
      <c r="Z3029" s="9">
        <v>2.2798243999999999E-2</v>
      </c>
      <c r="AA3029" s="9">
        <v>0</v>
      </c>
      <c r="AB3029" s="9">
        <v>7.7569005000000003E-3</v>
      </c>
      <c r="AQ3029" s="9">
        <f>K3029-'Processed Potentiostat'!$J$3</f>
        <v>-12.400315000000001</v>
      </c>
    </row>
    <row r="3030" spans="1:43" x14ac:dyDescent="0.3">
      <c r="A3030">
        <v>2</v>
      </c>
      <c r="B3030">
        <v>0</v>
      </c>
      <c r="C3030">
        <v>0</v>
      </c>
      <c r="D3030">
        <v>1</v>
      </c>
      <c r="E3030">
        <v>0</v>
      </c>
      <c r="F3030">
        <v>0</v>
      </c>
      <c r="G3030">
        <v>0</v>
      </c>
      <c r="H3030" s="9">
        <v>1872.3521527004</v>
      </c>
      <c r="I3030" s="9">
        <v>-1.8380361999999999</v>
      </c>
      <c r="J3030" s="9">
        <v>-1.8390089000000001</v>
      </c>
      <c r="K3030" s="9">
        <v>-7.3862281000000003</v>
      </c>
      <c r="L3030" s="9">
        <v>-2.7882257497268901</v>
      </c>
      <c r="M3030" s="9">
        <v>-10.037613</v>
      </c>
      <c r="N3030" s="9">
        <v>-10.037613</v>
      </c>
      <c r="O3030" s="9">
        <v>-2.7882257497268901</v>
      </c>
      <c r="P3030">
        <v>0</v>
      </c>
      <c r="Q3030" s="9">
        <v>53.549995000000003</v>
      </c>
      <c r="R3030" s="9">
        <v>30020155.982190799</v>
      </c>
      <c r="S3030" s="9">
        <v>967370537.59572899</v>
      </c>
      <c r="T3030" s="9">
        <v>-1.3974307907727E-5</v>
      </c>
      <c r="U3030" s="9">
        <v>2.7882257497268901</v>
      </c>
      <c r="V3030" s="9">
        <v>0</v>
      </c>
      <c r="W3030" s="9">
        <v>2.7882257497268901</v>
      </c>
      <c r="X3030" s="9" t="s">
        <v>86</v>
      </c>
      <c r="Y3030" s="9">
        <v>0</v>
      </c>
      <c r="Z3030" s="9">
        <v>1.3583339999999999E-2</v>
      </c>
      <c r="AA3030" s="9">
        <v>0</v>
      </c>
      <c r="AB3030" s="9">
        <v>7.9592997000000002E-3</v>
      </c>
      <c r="AQ3030" s="9">
        <f>K3030-'Processed Potentiostat'!$J$3</f>
        <v>-7.3862281000000003</v>
      </c>
    </row>
    <row r="3031" spans="1:43" x14ac:dyDescent="0.3">
      <c r="A3031">
        <v>2</v>
      </c>
      <c r="B3031">
        <v>0</v>
      </c>
      <c r="C3031">
        <v>0</v>
      </c>
      <c r="D3031">
        <v>1</v>
      </c>
      <c r="E3031">
        <v>0</v>
      </c>
      <c r="F3031">
        <v>0</v>
      </c>
      <c r="G3031">
        <v>0</v>
      </c>
      <c r="H3031" s="9">
        <v>1872.3559527002999</v>
      </c>
      <c r="I3031" s="9">
        <v>-1.8378688000000001</v>
      </c>
      <c r="J3031" s="9">
        <v>-1.8387119000000001</v>
      </c>
      <c r="K3031" s="9">
        <v>-2.2927767999999999</v>
      </c>
      <c r="L3031" s="9">
        <v>-2.78823060175614</v>
      </c>
      <c r="M3031" s="9">
        <v>-10.03763</v>
      </c>
      <c r="N3031" s="9">
        <v>-10.03763</v>
      </c>
      <c r="O3031" s="9">
        <v>-2.78823060175614</v>
      </c>
      <c r="P3031">
        <v>0</v>
      </c>
      <c r="Q3031" s="9">
        <v>53.549995000000003</v>
      </c>
      <c r="R3031" s="9">
        <v>30020155.982190799</v>
      </c>
      <c r="S3031" s="9">
        <v>995768703.61530399</v>
      </c>
      <c r="T3031" s="9">
        <v>-4.8520292574849501E-6</v>
      </c>
      <c r="U3031" s="9">
        <v>2.78823060175614</v>
      </c>
      <c r="V3031" s="9">
        <v>0</v>
      </c>
      <c r="W3031" s="9">
        <v>2.78823060175614</v>
      </c>
      <c r="X3031" s="9" t="s">
        <v>86</v>
      </c>
      <c r="Y3031" s="9">
        <v>0</v>
      </c>
      <c r="Z3031" s="9">
        <v>4.2157560000000002E-3</v>
      </c>
      <c r="AA3031" s="9">
        <v>0</v>
      </c>
      <c r="AB3031" s="9">
        <v>7.8694978999999995E-3</v>
      </c>
      <c r="AQ3031" s="9">
        <f>K3031-'Processed Potentiostat'!$J$3</f>
        <v>-2.2927767999999999</v>
      </c>
    </row>
    <row r="3032" spans="1:43" x14ac:dyDescent="0.3">
      <c r="A3032">
        <v>2</v>
      </c>
      <c r="B3032">
        <v>0</v>
      </c>
      <c r="C3032">
        <v>0</v>
      </c>
      <c r="D3032">
        <v>1</v>
      </c>
      <c r="E3032">
        <v>0</v>
      </c>
      <c r="F3032">
        <v>0</v>
      </c>
      <c r="G3032">
        <v>0</v>
      </c>
      <c r="H3032" s="9">
        <v>1872.3721526999</v>
      </c>
      <c r="I3032" s="9">
        <v>-1.8378443</v>
      </c>
      <c r="J3032" s="9">
        <v>-1.8384391</v>
      </c>
      <c r="K3032" s="9">
        <v>2.7224548</v>
      </c>
      <c r="L3032" s="9">
        <v>-2.78822991496095</v>
      </c>
      <c r="M3032" s="9">
        <v>-10.037627000000001</v>
      </c>
      <c r="N3032" s="9">
        <v>-10.037627000000001</v>
      </c>
      <c r="O3032" s="9">
        <v>-2.78822991496095</v>
      </c>
      <c r="P3032">
        <v>0</v>
      </c>
      <c r="Q3032" s="9">
        <v>53.549995000000003</v>
      </c>
      <c r="R3032" s="9">
        <v>490521871.85099399</v>
      </c>
      <c r="S3032" s="9">
        <v>995768703.61530399</v>
      </c>
      <c r="T3032" s="9">
        <v>6.8679519493741705E-7</v>
      </c>
      <c r="U3032" s="9">
        <v>2.78822991496095</v>
      </c>
      <c r="V3032" s="9">
        <v>0</v>
      </c>
      <c r="W3032" s="9">
        <v>2.78822991496095</v>
      </c>
      <c r="X3032" s="9" t="s">
        <v>86</v>
      </c>
      <c r="Y3032" s="9">
        <v>0</v>
      </c>
      <c r="Z3032" s="9">
        <v>5.0050672000000003E-3</v>
      </c>
      <c r="AA3032" s="9">
        <v>0</v>
      </c>
      <c r="AB3032" s="9">
        <v>7.7806487999999997E-3</v>
      </c>
      <c r="AQ3032" s="9">
        <f>K3032-'Processed Potentiostat'!$J$3</f>
        <v>2.7224548</v>
      </c>
    </row>
    <row r="3033" spans="1:43" x14ac:dyDescent="0.3">
      <c r="A3033">
        <v>2</v>
      </c>
      <c r="B3033">
        <v>0</v>
      </c>
      <c r="C3033">
        <v>0</v>
      </c>
      <c r="D3033">
        <v>1</v>
      </c>
      <c r="E3033">
        <v>0</v>
      </c>
      <c r="F3033">
        <v>0</v>
      </c>
      <c r="G3033">
        <v>0</v>
      </c>
      <c r="H3033" s="9">
        <v>1872.4165526987699</v>
      </c>
      <c r="I3033" s="9">
        <v>-1.8380567999999999</v>
      </c>
      <c r="J3033" s="9">
        <v>-1.8383274999999999</v>
      </c>
      <c r="K3033" s="9">
        <v>7.7273845999999997</v>
      </c>
      <c r="L3033" s="9">
        <v>-2.7881875918433798</v>
      </c>
      <c r="M3033" s="9">
        <v>-10.037476</v>
      </c>
      <c r="N3033" s="9">
        <v>-10.037476</v>
      </c>
      <c r="O3033" s="9">
        <v>-2.7881875918433798</v>
      </c>
      <c r="P3033">
        <v>0</v>
      </c>
      <c r="Q3033" s="9">
        <v>53.549995000000003</v>
      </c>
      <c r="R3033" s="9">
        <v>207023198.97240001</v>
      </c>
      <c r="S3033" s="9">
        <v>995768703.61530399</v>
      </c>
      <c r="T3033" s="9">
        <v>4.2323117574127803E-5</v>
      </c>
      <c r="U3033" s="9">
        <v>2.7881875918433798</v>
      </c>
      <c r="V3033" s="9">
        <v>0</v>
      </c>
      <c r="W3033" s="9">
        <v>2.7881875918433798</v>
      </c>
      <c r="X3033" s="9" t="s">
        <v>86</v>
      </c>
      <c r="Y3033" s="9">
        <v>0</v>
      </c>
      <c r="Z3033" s="9">
        <v>1.4205463999999999E-2</v>
      </c>
      <c r="AA3033" s="9">
        <v>0</v>
      </c>
      <c r="AB3033" s="9">
        <v>7.5837494999999996E-3</v>
      </c>
      <c r="AQ3033" s="9">
        <f>K3033-'Processed Potentiostat'!$J$3</f>
        <v>7.7273845999999997</v>
      </c>
    </row>
    <row r="3034" spans="1:43" x14ac:dyDescent="0.3">
      <c r="A3034">
        <v>2</v>
      </c>
      <c r="B3034">
        <v>0</v>
      </c>
      <c r="C3034">
        <v>0</v>
      </c>
      <c r="D3034">
        <v>1</v>
      </c>
      <c r="E3034">
        <v>0</v>
      </c>
      <c r="F3034">
        <v>0</v>
      </c>
      <c r="G3034">
        <v>0</v>
      </c>
      <c r="H3034" s="9">
        <v>1872.4333526983501</v>
      </c>
      <c r="I3034" s="9">
        <v>-1.8381314</v>
      </c>
      <c r="J3034" s="9">
        <v>-1.8386750999999999</v>
      </c>
      <c r="K3034" s="9">
        <v>1.5876939000000001</v>
      </c>
      <c r="L3034" s="9">
        <v>-2.7881607249464802</v>
      </c>
      <c r="M3034" s="9">
        <v>-10.037378</v>
      </c>
      <c r="N3034" s="9">
        <v>-10.037378</v>
      </c>
      <c r="O3034" s="9">
        <v>-2.7881607249464802</v>
      </c>
      <c r="P3034">
        <v>0</v>
      </c>
      <c r="Q3034" s="9">
        <v>53.549995000000003</v>
      </c>
      <c r="R3034" s="9">
        <v>257612466.91685599</v>
      </c>
      <c r="S3034" s="9">
        <v>995768703.61530399</v>
      </c>
      <c r="T3034" s="9">
        <v>2.6866896894350801E-5</v>
      </c>
      <c r="U3034" s="9">
        <v>2.7881607249464802</v>
      </c>
      <c r="V3034" s="9">
        <v>0</v>
      </c>
      <c r="W3034" s="9">
        <v>2.7881607249464802</v>
      </c>
      <c r="X3034" s="9" t="s">
        <v>86</v>
      </c>
      <c r="Y3034" s="9">
        <v>0</v>
      </c>
      <c r="Z3034" s="9">
        <v>2.9192533999999998E-3</v>
      </c>
      <c r="AA3034" s="9">
        <v>0</v>
      </c>
      <c r="AB3034" s="9">
        <v>7.8792953999999998E-3</v>
      </c>
      <c r="AQ3034" s="9">
        <f>K3034-'Processed Potentiostat'!$J$3</f>
        <v>1.5876939000000001</v>
      </c>
    </row>
    <row r="3035" spans="1:43" x14ac:dyDescent="0.3">
      <c r="A3035">
        <v>2</v>
      </c>
      <c r="B3035">
        <v>0</v>
      </c>
      <c r="C3035">
        <v>0</v>
      </c>
      <c r="D3035">
        <v>1</v>
      </c>
      <c r="E3035">
        <v>0</v>
      </c>
      <c r="F3035">
        <v>0</v>
      </c>
      <c r="G3035">
        <v>0</v>
      </c>
      <c r="H3035" s="9">
        <v>1872.5631526950699</v>
      </c>
      <c r="I3035" s="9">
        <v>-1.8378962000000001</v>
      </c>
      <c r="J3035" s="9">
        <v>-1.8373550000000001</v>
      </c>
      <c r="K3035" s="9">
        <v>-3.4515758000000001</v>
      </c>
      <c r="L3035" s="9">
        <v>-2.7881742407978298</v>
      </c>
      <c r="M3035" s="9">
        <v>-10.037426999999999</v>
      </c>
      <c r="N3035" s="9">
        <v>-10.037426999999999</v>
      </c>
      <c r="O3035" s="9">
        <v>-2.7881742407978298</v>
      </c>
      <c r="P3035">
        <v>0</v>
      </c>
      <c r="Q3035" s="9">
        <v>53.549995000000003</v>
      </c>
      <c r="R3035" s="9">
        <v>257612466.91685599</v>
      </c>
      <c r="S3035" s="9">
        <v>1149950980.6529701</v>
      </c>
      <c r="T3035" s="9">
        <v>-1.35158513518973E-5</v>
      </c>
      <c r="U3035" s="9">
        <v>2.7881742407978298</v>
      </c>
      <c r="V3035" s="9">
        <v>0</v>
      </c>
      <c r="W3035" s="9">
        <v>2.7881742407978298</v>
      </c>
      <c r="X3035" s="9" t="s">
        <v>86</v>
      </c>
      <c r="Y3035" s="9">
        <v>0</v>
      </c>
      <c r="Z3035" s="9">
        <v>6.3417698E-3</v>
      </c>
      <c r="AA3035" s="9">
        <v>0</v>
      </c>
      <c r="AB3035" s="9">
        <v>7.8611057000000008E-3</v>
      </c>
      <c r="AQ3035" s="9">
        <f>K3035-'Processed Potentiostat'!$J$3</f>
        <v>-3.4515758000000001</v>
      </c>
    </row>
    <row r="3036" spans="1:43" x14ac:dyDescent="0.3">
      <c r="A3036">
        <v>2</v>
      </c>
      <c r="B3036">
        <v>0</v>
      </c>
      <c r="C3036">
        <v>0</v>
      </c>
      <c r="D3036">
        <v>1</v>
      </c>
      <c r="E3036">
        <v>0</v>
      </c>
      <c r="F3036">
        <v>0</v>
      </c>
      <c r="G3036">
        <v>0</v>
      </c>
      <c r="H3036" s="9">
        <v>1872.6161526937301</v>
      </c>
      <c r="I3036" s="9">
        <v>-1.8381211</v>
      </c>
      <c r="J3036" s="9">
        <v>-1.8385396000000001</v>
      </c>
      <c r="K3036" s="9">
        <v>1.5796812</v>
      </c>
      <c r="L3036" s="9">
        <v>-2.7882169011678899</v>
      </c>
      <c r="M3036" s="9">
        <v>-10.03758</v>
      </c>
      <c r="N3036" s="9">
        <v>-10.03758</v>
      </c>
      <c r="O3036" s="9">
        <v>-2.7882169011678899</v>
      </c>
      <c r="P3036">
        <v>0</v>
      </c>
      <c r="Q3036" s="9">
        <v>53.549995000000003</v>
      </c>
      <c r="R3036" s="9">
        <v>257612466.91685599</v>
      </c>
      <c r="S3036" s="9">
        <v>1013031729.43712</v>
      </c>
      <c r="T3036" s="9">
        <v>-4.2660370058733502E-5</v>
      </c>
      <c r="U3036" s="9">
        <v>2.7882169011678899</v>
      </c>
      <c r="V3036" s="9">
        <v>0</v>
      </c>
      <c r="W3036" s="9">
        <v>2.7882169011678899</v>
      </c>
      <c r="X3036" s="9" t="s">
        <v>86</v>
      </c>
      <c r="Y3036" s="9">
        <v>0</v>
      </c>
      <c r="Z3036" s="9">
        <v>2.9043063999999999E-3</v>
      </c>
      <c r="AA3036" s="9">
        <v>0</v>
      </c>
      <c r="AB3036" s="9">
        <v>7.7932775000000001E-3</v>
      </c>
      <c r="AQ3036" s="9">
        <f>K3036-'Processed Potentiostat'!$J$3</f>
        <v>1.5796812</v>
      </c>
    </row>
    <row r="3037" spans="1:43" x14ac:dyDescent="0.3">
      <c r="A3037">
        <v>2</v>
      </c>
      <c r="B3037">
        <v>0</v>
      </c>
      <c r="C3037">
        <v>0</v>
      </c>
      <c r="D3037">
        <v>1</v>
      </c>
      <c r="E3037">
        <v>0</v>
      </c>
      <c r="F3037">
        <v>0</v>
      </c>
      <c r="G3037">
        <v>0</v>
      </c>
      <c r="H3037" s="9">
        <v>1872.6647526925001</v>
      </c>
      <c r="I3037" s="9">
        <v>-1.8378406</v>
      </c>
      <c r="J3037" s="9">
        <v>-1.8375807</v>
      </c>
      <c r="K3037" s="9">
        <v>-3.4206698000000002</v>
      </c>
      <c r="L3037" s="9">
        <v>-2.7882180727270298</v>
      </c>
      <c r="M3037" s="9">
        <v>-10.037585</v>
      </c>
      <c r="N3037" s="9">
        <v>-10.037585</v>
      </c>
      <c r="O3037" s="9">
        <v>-2.7882180727270298</v>
      </c>
      <c r="P3037">
        <v>0</v>
      </c>
      <c r="Q3037" s="9">
        <v>53.549995000000003</v>
      </c>
      <c r="R3037" s="9">
        <v>257612466.91685599</v>
      </c>
      <c r="S3037" s="9">
        <v>1121099664.0766499</v>
      </c>
      <c r="T3037" s="9">
        <v>-1.1715591350380801E-6</v>
      </c>
      <c r="U3037" s="9">
        <v>2.7882180727270298</v>
      </c>
      <c r="V3037" s="9">
        <v>0</v>
      </c>
      <c r="W3037" s="9">
        <v>2.7882180727270298</v>
      </c>
      <c r="X3037" s="9" t="s">
        <v>86</v>
      </c>
      <c r="Y3037" s="9">
        <v>0</v>
      </c>
      <c r="Z3037" s="9">
        <v>6.2857568000000003E-3</v>
      </c>
      <c r="AA3037" s="9">
        <v>0</v>
      </c>
      <c r="AB3037" s="9">
        <v>7.7225230999999998E-3</v>
      </c>
      <c r="AQ3037" s="9">
        <f>K3037-'Processed Potentiostat'!$J$3</f>
        <v>-3.4206698000000002</v>
      </c>
    </row>
    <row r="3038" spans="1:43" x14ac:dyDescent="0.3">
      <c r="A3038">
        <v>2</v>
      </c>
      <c r="B3038">
        <v>0</v>
      </c>
      <c r="C3038">
        <v>0</v>
      </c>
      <c r="D3038">
        <v>1</v>
      </c>
      <c r="E3038">
        <v>0</v>
      </c>
      <c r="F3038">
        <v>0</v>
      </c>
      <c r="G3038">
        <v>0</v>
      </c>
      <c r="H3038" s="9">
        <v>1872.74495269048</v>
      </c>
      <c r="I3038" s="9">
        <v>-1.8381354999999999</v>
      </c>
      <c r="J3038" s="9">
        <v>-1.8377097</v>
      </c>
      <c r="K3038" s="9">
        <v>-8.4771099000000003</v>
      </c>
      <c r="L3038" s="9">
        <v>-2.7883243845943002</v>
      </c>
      <c r="M3038" s="9">
        <v>-10.037967999999999</v>
      </c>
      <c r="N3038" s="9">
        <v>-10.037967999999999</v>
      </c>
      <c r="O3038" s="9">
        <v>-2.7883243845943002</v>
      </c>
      <c r="P3038">
        <v>0</v>
      </c>
      <c r="Q3038" s="9">
        <v>53.549995000000003</v>
      </c>
      <c r="R3038" s="9">
        <v>257612466.91685599</v>
      </c>
      <c r="S3038" s="9">
        <v>1105282344.45839</v>
      </c>
      <c r="T3038" s="9">
        <v>-1.06311867277053E-4</v>
      </c>
      <c r="U3038" s="9">
        <v>2.7883243845943002</v>
      </c>
      <c r="V3038" s="9">
        <v>0</v>
      </c>
      <c r="W3038" s="9">
        <v>2.7883243845943002</v>
      </c>
      <c r="X3038" s="9" t="s">
        <v>86</v>
      </c>
      <c r="Y3038" s="9">
        <v>0</v>
      </c>
      <c r="Z3038" s="9">
        <v>1.5578465999999999E-2</v>
      </c>
      <c r="AA3038" s="9">
        <v>0</v>
      </c>
      <c r="AB3038" s="9">
        <v>7.4445544999999997E-3</v>
      </c>
      <c r="AQ3038" s="9">
        <f>K3038-'Processed Potentiostat'!$J$3</f>
        <v>-8.4771099000000003</v>
      </c>
    </row>
    <row r="3039" spans="1:43" x14ac:dyDescent="0.3">
      <c r="A3039">
        <v>2</v>
      </c>
      <c r="B3039">
        <v>0</v>
      </c>
      <c r="C3039">
        <v>0</v>
      </c>
      <c r="D3039">
        <v>1</v>
      </c>
      <c r="E3039">
        <v>0</v>
      </c>
      <c r="F3039">
        <v>0</v>
      </c>
      <c r="G3039">
        <v>0</v>
      </c>
      <c r="H3039" s="9">
        <v>1872.76475268998</v>
      </c>
      <c r="I3039" s="9">
        <v>-1.8378639999999999</v>
      </c>
      <c r="J3039" s="9">
        <v>-1.8374356000000001</v>
      </c>
      <c r="K3039" s="9">
        <v>-13.557588000000001</v>
      </c>
      <c r="L3039" s="9">
        <v>-2.7883777234215401</v>
      </c>
      <c r="M3039" s="9">
        <v>-10.038159</v>
      </c>
      <c r="N3039" s="9">
        <v>-10.038159</v>
      </c>
      <c r="O3039" s="9">
        <v>-2.7883777234215401</v>
      </c>
      <c r="P3039">
        <v>0</v>
      </c>
      <c r="Q3039" s="9">
        <v>53.549995000000003</v>
      </c>
      <c r="R3039" s="9">
        <v>257612466.91685599</v>
      </c>
      <c r="S3039" s="9">
        <v>1139555473.3816199</v>
      </c>
      <c r="T3039" s="9">
        <v>-5.3338827239013398E-5</v>
      </c>
      <c r="U3039" s="9">
        <v>2.7883777234215401</v>
      </c>
      <c r="V3039" s="9">
        <v>0</v>
      </c>
      <c r="W3039" s="9">
        <v>2.7883777234215401</v>
      </c>
      <c r="X3039" s="9" t="s">
        <v>86</v>
      </c>
      <c r="Y3039" s="9">
        <v>0</v>
      </c>
      <c r="Z3039" s="9">
        <v>2.4911195000000001E-2</v>
      </c>
      <c r="AA3039" s="9">
        <v>0</v>
      </c>
      <c r="AB3039" s="9">
        <v>7.6696882000000001E-3</v>
      </c>
      <c r="AQ3039" s="9">
        <f>K3039-'Processed Potentiostat'!$J$3</f>
        <v>-13.557588000000001</v>
      </c>
    </row>
    <row r="3040" spans="1:43" x14ac:dyDescent="0.3">
      <c r="A3040">
        <v>2</v>
      </c>
      <c r="B3040">
        <v>0</v>
      </c>
      <c r="C3040">
        <v>0</v>
      </c>
      <c r="D3040">
        <v>1</v>
      </c>
      <c r="E3040">
        <v>0</v>
      </c>
      <c r="F3040">
        <v>0</v>
      </c>
      <c r="G3040">
        <v>0</v>
      </c>
      <c r="H3040" s="9">
        <v>1872.78475268947</v>
      </c>
      <c r="I3040" s="9">
        <v>-1.8380151</v>
      </c>
      <c r="J3040" s="9">
        <v>-1.8376361999999999</v>
      </c>
      <c r="K3040" s="9">
        <v>-18.670881000000001</v>
      </c>
      <c r="L3040" s="9">
        <v>-2.7884626688774099</v>
      </c>
      <c r="M3040" s="9">
        <v>-10.038465</v>
      </c>
      <c r="N3040" s="9">
        <v>-10.038465</v>
      </c>
      <c r="O3040" s="9">
        <v>-2.7884626688774099</v>
      </c>
      <c r="P3040">
        <v>0</v>
      </c>
      <c r="Q3040" s="9">
        <v>53.549995000000003</v>
      </c>
      <c r="R3040" s="9">
        <v>257612466.91685599</v>
      </c>
      <c r="S3040" s="9">
        <v>1114311222.02298</v>
      </c>
      <c r="T3040" s="9">
        <v>-8.4945455868901094E-5</v>
      </c>
      <c r="U3040" s="9">
        <v>2.7884626688774099</v>
      </c>
      <c r="V3040" s="9">
        <v>0</v>
      </c>
      <c r="W3040" s="9">
        <v>2.7884626688774099</v>
      </c>
      <c r="X3040" s="9" t="s">
        <v>86</v>
      </c>
      <c r="Y3040" s="9">
        <v>0</v>
      </c>
      <c r="Z3040" s="9">
        <v>3.4310289000000001E-2</v>
      </c>
      <c r="AA3040" s="9">
        <v>0</v>
      </c>
      <c r="AB3040" s="9">
        <v>7.5957756000000001E-3</v>
      </c>
      <c r="AQ3040" s="9">
        <f>K3040-'Processed Potentiostat'!$J$3</f>
        <v>-18.670881000000001</v>
      </c>
    </row>
    <row r="3041" spans="1:43" x14ac:dyDescent="0.3">
      <c r="A3041">
        <v>2</v>
      </c>
      <c r="B3041">
        <v>0</v>
      </c>
      <c r="C3041">
        <v>0</v>
      </c>
      <c r="D3041">
        <v>1</v>
      </c>
      <c r="E3041">
        <v>0</v>
      </c>
      <c r="F3041">
        <v>0</v>
      </c>
      <c r="G3041">
        <v>0</v>
      </c>
      <c r="H3041" s="9">
        <v>1872.83155268829</v>
      </c>
      <c r="I3041" s="9">
        <v>-1.8378928999999999</v>
      </c>
      <c r="J3041" s="9">
        <v>-1.838266</v>
      </c>
      <c r="K3041" s="9">
        <v>-13.577811000000001</v>
      </c>
      <c r="L3041" s="9">
        <v>-2.7886883479474598</v>
      </c>
      <c r="M3041" s="9">
        <v>-10.039277999999999</v>
      </c>
      <c r="N3041" s="9">
        <v>-10.039277999999999</v>
      </c>
      <c r="O3041" s="9">
        <v>-2.7886883479474598</v>
      </c>
      <c r="P3041">
        <v>0</v>
      </c>
      <c r="Q3041" s="9">
        <v>53.549995000000003</v>
      </c>
      <c r="R3041" s="9">
        <v>257612466.91685599</v>
      </c>
      <c r="S3041" s="9">
        <v>1041855262.90527</v>
      </c>
      <c r="T3041" s="9">
        <v>-2.25679070049E-4</v>
      </c>
      <c r="U3041" s="9">
        <v>2.7886883479474598</v>
      </c>
      <c r="V3041" s="9">
        <v>0</v>
      </c>
      <c r="W3041" s="9">
        <v>2.7886883479474598</v>
      </c>
      <c r="X3041" s="9" t="s">
        <v>86</v>
      </c>
      <c r="Y3041" s="9">
        <v>0</v>
      </c>
      <c r="Z3041" s="9">
        <v>2.4959629000000001E-2</v>
      </c>
      <c r="AA3041" s="9">
        <v>0</v>
      </c>
      <c r="AB3041" s="9">
        <v>7.6461927999999998E-3</v>
      </c>
      <c r="AQ3041" s="9">
        <f>K3041-'Processed Potentiostat'!$J$3</f>
        <v>-13.577811000000001</v>
      </c>
    </row>
    <row r="3042" spans="1:43" x14ac:dyDescent="0.3">
      <c r="A3042">
        <v>2</v>
      </c>
      <c r="B3042">
        <v>0</v>
      </c>
      <c r="C3042">
        <v>0</v>
      </c>
      <c r="D3042">
        <v>1</v>
      </c>
      <c r="E3042">
        <v>0</v>
      </c>
      <c r="F3042">
        <v>0</v>
      </c>
      <c r="G3042">
        <v>0</v>
      </c>
      <c r="H3042" s="9">
        <v>1872.9143526861999</v>
      </c>
      <c r="I3042" s="9">
        <v>-1.838017</v>
      </c>
      <c r="J3042" s="9">
        <v>-1.8385494</v>
      </c>
      <c r="K3042" s="9">
        <v>-8.5209893999999995</v>
      </c>
      <c r="L3042" s="9">
        <v>-2.7890091374947401</v>
      </c>
      <c r="M3042" s="9">
        <v>-10.040433</v>
      </c>
      <c r="N3042" s="9">
        <v>-10.040433</v>
      </c>
      <c r="O3042" s="9">
        <v>-2.7890091374947401</v>
      </c>
      <c r="P3042">
        <v>0</v>
      </c>
      <c r="Q3042" s="9">
        <v>53.549995000000003</v>
      </c>
      <c r="R3042" s="9">
        <v>257612466.91685599</v>
      </c>
      <c r="S3042" s="9">
        <v>1012323682.53415</v>
      </c>
      <c r="T3042" s="9">
        <v>-3.2078954728431702E-4</v>
      </c>
      <c r="U3042" s="9">
        <v>2.7890091374947401</v>
      </c>
      <c r="V3042" s="9">
        <v>0</v>
      </c>
      <c r="W3042" s="9">
        <v>2.7890091374947401</v>
      </c>
      <c r="X3042" s="9" t="s">
        <v>86</v>
      </c>
      <c r="Y3042" s="9">
        <v>0</v>
      </c>
      <c r="Z3042" s="9">
        <v>1.5666258999999998E-2</v>
      </c>
      <c r="AA3042" s="9">
        <v>0</v>
      </c>
      <c r="AB3042" s="9">
        <v>7.7184903999999999E-3</v>
      </c>
      <c r="AQ3042" s="9">
        <f>K3042-'Processed Potentiostat'!$J$3</f>
        <v>-8.5209893999999995</v>
      </c>
    </row>
    <row r="3043" spans="1:43" x14ac:dyDescent="0.3">
      <c r="A3043">
        <v>2</v>
      </c>
      <c r="B3043">
        <v>0</v>
      </c>
      <c r="C3043">
        <v>0</v>
      </c>
      <c r="D3043">
        <v>1</v>
      </c>
      <c r="E3043">
        <v>0</v>
      </c>
      <c r="F3043">
        <v>0</v>
      </c>
      <c r="G3043">
        <v>0</v>
      </c>
      <c r="H3043" s="9">
        <v>1873.0963526815999</v>
      </c>
      <c r="I3043" s="9">
        <v>-1.8381581</v>
      </c>
      <c r="J3043" s="9">
        <v>-1.8384147</v>
      </c>
      <c r="K3043" s="9">
        <v>-3.4924029999999999</v>
      </c>
      <c r="L3043" s="9">
        <v>-2.7893835085769698</v>
      </c>
      <c r="M3043" s="9">
        <v>-10.041779999999999</v>
      </c>
      <c r="N3043" s="9">
        <v>-10.041779999999999</v>
      </c>
      <c r="O3043" s="9">
        <v>-2.7893835085769698</v>
      </c>
      <c r="P3043">
        <v>0</v>
      </c>
      <c r="Q3043" s="9">
        <v>53.549995000000003</v>
      </c>
      <c r="R3043" s="9">
        <v>257612466.91685599</v>
      </c>
      <c r="S3043" s="9">
        <v>1026343310.80787</v>
      </c>
      <c r="T3043" s="9">
        <v>-3.7437108222659801E-4</v>
      </c>
      <c r="U3043" s="9">
        <v>2.7893835085769698</v>
      </c>
      <c r="V3043" s="9">
        <v>0</v>
      </c>
      <c r="W3043" s="9">
        <v>2.7893835085769698</v>
      </c>
      <c r="X3043" s="9" t="s">
        <v>86</v>
      </c>
      <c r="Y3043" s="9">
        <v>0</v>
      </c>
      <c r="Z3043" s="9">
        <v>6.4204847000000004E-3</v>
      </c>
      <c r="AA3043" s="9">
        <v>0</v>
      </c>
      <c r="AB3043" s="9">
        <v>7.7017950999999996E-3</v>
      </c>
      <c r="AQ3043" s="9">
        <f>K3043-'Processed Potentiostat'!$J$3</f>
        <v>-3.4924029999999999</v>
      </c>
    </row>
    <row r="3044" spans="1:43" x14ac:dyDescent="0.3">
      <c r="A3044">
        <v>2</v>
      </c>
      <c r="B3044">
        <v>0</v>
      </c>
      <c r="C3044">
        <v>0</v>
      </c>
      <c r="D3044">
        <v>1</v>
      </c>
      <c r="E3044">
        <v>0</v>
      </c>
      <c r="F3044">
        <v>0</v>
      </c>
      <c r="G3044">
        <v>0</v>
      </c>
      <c r="H3044" s="9">
        <v>1873.6879526666601</v>
      </c>
      <c r="I3044" s="9">
        <v>-1.8378729</v>
      </c>
      <c r="J3044" s="9">
        <v>-1.837798</v>
      </c>
      <c r="K3044" s="9">
        <v>-8.5037106999999992</v>
      </c>
      <c r="L3044" s="9">
        <v>-2.7900919995970899</v>
      </c>
      <c r="M3044" s="9">
        <v>-10.044332000000001</v>
      </c>
      <c r="N3044" s="9">
        <v>-10.044332000000001</v>
      </c>
      <c r="O3044" s="9">
        <v>-2.7900919995970899</v>
      </c>
      <c r="P3044">
        <v>0</v>
      </c>
      <c r="Q3044" s="9">
        <v>53.549995000000003</v>
      </c>
      <c r="R3044" s="9">
        <v>257612466.91685599</v>
      </c>
      <c r="S3044" s="9">
        <v>1095368400.92014</v>
      </c>
      <c r="T3044" s="9">
        <v>-7.0849102012315803E-4</v>
      </c>
      <c r="U3044" s="9">
        <v>2.7900919995970899</v>
      </c>
      <c r="V3044" s="9">
        <v>0</v>
      </c>
      <c r="W3044" s="9">
        <v>2.7900919995970899</v>
      </c>
      <c r="X3044" s="9" t="s">
        <v>86</v>
      </c>
      <c r="Y3044" s="9">
        <v>0</v>
      </c>
      <c r="Z3044" s="9">
        <v>1.5628103000000001E-2</v>
      </c>
      <c r="AA3044" s="9">
        <v>0</v>
      </c>
      <c r="AB3044" s="9">
        <v>7.1828793999999998E-3</v>
      </c>
      <c r="AQ3044" s="9">
        <f>K3044-'Processed Potentiostat'!$J$3</f>
        <v>-8.5037106999999992</v>
      </c>
    </row>
    <row r="3045" spans="1:43" x14ac:dyDescent="0.3">
      <c r="A3045">
        <v>2</v>
      </c>
      <c r="B3045">
        <v>0</v>
      </c>
      <c r="C3045">
        <v>0</v>
      </c>
      <c r="D3045">
        <v>1</v>
      </c>
      <c r="E3045">
        <v>0</v>
      </c>
      <c r="F3045">
        <v>0</v>
      </c>
      <c r="G3045">
        <v>0</v>
      </c>
      <c r="H3045" s="9">
        <v>1873.73255266553</v>
      </c>
      <c r="I3045" s="9">
        <v>-1.8379772999999999</v>
      </c>
      <c r="J3045" s="9">
        <v>-1.8385043999999999</v>
      </c>
      <c r="K3045" s="9">
        <v>-3.4682944</v>
      </c>
      <c r="L3045" s="9">
        <v>-2.79016964766</v>
      </c>
      <c r="M3045" s="9">
        <v>-10.044611</v>
      </c>
      <c r="N3045" s="9">
        <v>-10.044611</v>
      </c>
      <c r="O3045" s="9">
        <v>-2.79016964766</v>
      </c>
      <c r="P3045">
        <v>0</v>
      </c>
      <c r="Q3045" s="9">
        <v>53.549995000000003</v>
      </c>
      <c r="R3045" s="9">
        <v>257612466.91685599</v>
      </c>
      <c r="S3045" s="9">
        <v>1017334773.5435801</v>
      </c>
      <c r="T3045" s="9">
        <v>-7.7648062904778201E-5</v>
      </c>
      <c r="U3045" s="9">
        <v>2.79016964766</v>
      </c>
      <c r="V3045" s="9">
        <v>0</v>
      </c>
      <c r="W3045" s="9">
        <v>2.79016964766</v>
      </c>
      <c r="X3045" s="9" t="s">
        <v>86</v>
      </c>
      <c r="Y3045" s="9">
        <v>0</v>
      </c>
      <c r="Z3045" s="9">
        <v>6.3764746000000002E-3</v>
      </c>
      <c r="AA3045" s="9">
        <v>0</v>
      </c>
      <c r="AB3045" s="9">
        <v>7.5196070000000002E-3</v>
      </c>
      <c r="AQ3045" s="9">
        <f>K3045-'Processed Potentiostat'!$J$3</f>
        <v>-3.4682944</v>
      </c>
    </row>
    <row r="3046" spans="1:43" x14ac:dyDescent="0.3">
      <c r="A3046">
        <v>2</v>
      </c>
      <c r="B3046">
        <v>0</v>
      </c>
      <c r="C3046">
        <v>0</v>
      </c>
      <c r="D3046">
        <v>1</v>
      </c>
      <c r="E3046">
        <v>0</v>
      </c>
      <c r="F3046">
        <v>0</v>
      </c>
      <c r="G3046">
        <v>0</v>
      </c>
      <c r="H3046" s="9">
        <v>1873.7839526642299</v>
      </c>
      <c r="I3046" s="9">
        <v>-1.8381510999999999</v>
      </c>
      <c r="J3046" s="9">
        <v>-1.8375927000000001</v>
      </c>
      <c r="K3046" s="9">
        <v>-8.6309996000000009</v>
      </c>
      <c r="L3046" s="9">
        <v>-2.7902146834346699</v>
      </c>
      <c r="M3046" s="9">
        <v>-10.044772999999999</v>
      </c>
      <c r="N3046" s="9">
        <v>-10.044772999999999</v>
      </c>
      <c r="O3046" s="9">
        <v>-2.7902146834346699</v>
      </c>
      <c r="P3046">
        <v>0</v>
      </c>
      <c r="Q3046" s="9">
        <v>53.549995000000003</v>
      </c>
      <c r="R3046" s="9">
        <v>257612466.91685599</v>
      </c>
      <c r="S3046" s="9">
        <v>1120398588.1135001</v>
      </c>
      <c r="T3046" s="9">
        <v>-4.5035774667745402E-5</v>
      </c>
      <c r="U3046" s="9">
        <v>2.7902146834346699</v>
      </c>
      <c r="V3046" s="9">
        <v>0</v>
      </c>
      <c r="W3046" s="9">
        <v>2.7902146834346699</v>
      </c>
      <c r="X3046" s="9" t="s">
        <v>86</v>
      </c>
      <c r="Y3046" s="9">
        <v>0</v>
      </c>
      <c r="Z3046" s="9">
        <v>1.5860261E-2</v>
      </c>
      <c r="AA3046" s="9">
        <v>0</v>
      </c>
      <c r="AB3046" s="9">
        <v>7.7366325999999996E-3</v>
      </c>
      <c r="AQ3046" s="9">
        <f>K3046-'Processed Potentiostat'!$J$3</f>
        <v>-8.6309996000000009</v>
      </c>
    </row>
    <row r="3047" spans="1:43" x14ac:dyDescent="0.3">
      <c r="A3047">
        <v>2</v>
      </c>
      <c r="B3047">
        <v>0</v>
      </c>
      <c r="C3047">
        <v>0</v>
      </c>
      <c r="D3047">
        <v>1</v>
      </c>
      <c r="E3047">
        <v>0</v>
      </c>
      <c r="F3047">
        <v>0</v>
      </c>
      <c r="G3047">
        <v>0</v>
      </c>
      <c r="H3047" s="9">
        <v>1873.8717526620101</v>
      </c>
      <c r="I3047" s="9">
        <v>-1.8379099000000001</v>
      </c>
      <c r="J3047" s="9">
        <v>-1.791075</v>
      </c>
      <c r="K3047" s="9">
        <v>-15.557346000000001</v>
      </c>
      <c r="L3047" s="9">
        <v>-2.7904003685755199</v>
      </c>
      <c r="M3047" s="9">
        <v>-10.045442</v>
      </c>
      <c r="N3047" s="9">
        <v>-10.045442</v>
      </c>
      <c r="O3047" s="9">
        <v>-2.7904003685755199</v>
      </c>
      <c r="P3047">
        <v>0</v>
      </c>
      <c r="Q3047" s="9">
        <v>53.549995000000003</v>
      </c>
      <c r="R3047" s="9">
        <v>257612466.91685599</v>
      </c>
      <c r="S3047" s="9">
        <v>268824050.158674</v>
      </c>
      <c r="T3047" s="9">
        <v>-1.85685140848157E-4</v>
      </c>
      <c r="U3047" s="9">
        <v>2.7904003685755199</v>
      </c>
      <c r="V3047" s="9">
        <v>0</v>
      </c>
      <c r="W3047" s="9">
        <v>2.7904003685755199</v>
      </c>
      <c r="X3047" s="9" t="s">
        <v>86</v>
      </c>
      <c r="Y3047" s="9">
        <v>0</v>
      </c>
      <c r="Z3047" s="9">
        <v>2.7864374000000001E-2</v>
      </c>
      <c r="AA3047" s="9">
        <v>0</v>
      </c>
      <c r="AB3047" s="9">
        <v>7.8702327000000002E-3</v>
      </c>
      <c r="AQ3047" s="9">
        <f>K3047-'Processed Potentiostat'!$J$3</f>
        <v>-15.557346000000001</v>
      </c>
    </row>
    <row r="3048" spans="1:43" x14ac:dyDescent="0.3">
      <c r="A3048">
        <v>2</v>
      </c>
      <c r="B3048">
        <v>0</v>
      </c>
      <c r="C3048">
        <v>0</v>
      </c>
      <c r="D3048">
        <v>1</v>
      </c>
      <c r="E3048">
        <v>0</v>
      </c>
      <c r="F3048">
        <v>0</v>
      </c>
      <c r="G3048">
        <v>0</v>
      </c>
      <c r="H3048" s="9">
        <v>1873.87195266201</v>
      </c>
      <c r="I3048" s="9">
        <v>-1.8378855999999999</v>
      </c>
      <c r="J3048" s="9">
        <v>-1.838187</v>
      </c>
      <c r="K3048" s="9">
        <v>-25.144435999999999</v>
      </c>
      <c r="L3048" s="9">
        <v>-2.7904017654886202</v>
      </c>
      <c r="M3048" s="9">
        <v>-10.045446</v>
      </c>
      <c r="N3048" s="9">
        <v>-10.045446</v>
      </c>
      <c r="O3048" s="9">
        <v>-2.7904017654886202</v>
      </c>
      <c r="P3048">
        <v>0</v>
      </c>
      <c r="Q3048" s="9">
        <v>53.549995000000003</v>
      </c>
      <c r="R3048" s="9">
        <v>257612466.91685599</v>
      </c>
      <c r="S3048" s="9">
        <v>1051079816.1651599</v>
      </c>
      <c r="T3048" s="9">
        <v>-1.39691310474532E-6</v>
      </c>
      <c r="U3048" s="9">
        <v>2.7904017654886202</v>
      </c>
      <c r="V3048" s="9">
        <v>0</v>
      </c>
      <c r="W3048" s="9">
        <v>2.7904017654886202</v>
      </c>
      <c r="X3048" s="9" t="s">
        <v>86</v>
      </c>
      <c r="Y3048" s="9">
        <v>0</v>
      </c>
      <c r="Z3048" s="9">
        <v>4.6220176000000002E-2</v>
      </c>
      <c r="AA3048" s="9">
        <v>0</v>
      </c>
      <c r="AB3048" s="9">
        <v>7.7612897999999996E-3</v>
      </c>
      <c r="AQ3048" s="9">
        <f>K3048-'Processed Potentiostat'!$J$3</f>
        <v>-25.144435999999999</v>
      </c>
    </row>
    <row r="3049" spans="1:43" x14ac:dyDescent="0.3">
      <c r="A3049">
        <v>2</v>
      </c>
      <c r="B3049">
        <v>0</v>
      </c>
      <c r="C3049">
        <v>0</v>
      </c>
      <c r="D3049">
        <v>1</v>
      </c>
      <c r="E3049">
        <v>0</v>
      </c>
      <c r="F3049">
        <v>0</v>
      </c>
      <c r="G3049">
        <v>0</v>
      </c>
      <c r="H3049" s="9">
        <v>1873.8723526619999</v>
      </c>
      <c r="I3049" s="9">
        <v>-1.8378794000000001</v>
      </c>
      <c r="J3049" s="9">
        <v>-1.8150928</v>
      </c>
      <c r="K3049" s="9">
        <v>-33.012596000000002</v>
      </c>
      <c r="L3049" s="9">
        <v>-2.79040518698194</v>
      </c>
      <c r="M3049" s="9">
        <v>-10.045458999999999</v>
      </c>
      <c r="N3049" s="9">
        <v>-10.045458999999999</v>
      </c>
      <c r="O3049" s="9">
        <v>-2.79040518698194</v>
      </c>
      <c r="P3049">
        <v>0</v>
      </c>
      <c r="Q3049" s="9">
        <v>53.549995000000003</v>
      </c>
      <c r="R3049" s="9">
        <v>257612466.91685599</v>
      </c>
      <c r="S3049" s="9">
        <v>747128313.25969803</v>
      </c>
      <c r="T3049" s="9">
        <v>-3.4214933184451E-6</v>
      </c>
      <c r="U3049" s="9">
        <v>2.79040518698194</v>
      </c>
      <c r="V3049" s="9">
        <v>0</v>
      </c>
      <c r="W3049" s="9">
        <v>2.79040518698194</v>
      </c>
      <c r="X3049" s="9" t="s">
        <v>86</v>
      </c>
      <c r="Y3049" s="9">
        <v>0</v>
      </c>
      <c r="Z3049" s="9">
        <v>5.9920925999999999E-2</v>
      </c>
      <c r="AA3049" s="9">
        <v>0</v>
      </c>
      <c r="AB3049" s="9">
        <v>7.7176112999999998E-3</v>
      </c>
      <c r="AQ3049" s="9">
        <f>K3049-'Processed Potentiostat'!$J$3</f>
        <v>-33.012596000000002</v>
      </c>
    </row>
    <row r="3050" spans="1:43" x14ac:dyDescent="0.3">
      <c r="A3050">
        <v>2</v>
      </c>
      <c r="B3050">
        <v>0</v>
      </c>
      <c r="C3050">
        <v>0</v>
      </c>
      <c r="D3050">
        <v>1</v>
      </c>
      <c r="E3050">
        <v>0</v>
      </c>
      <c r="F3050">
        <v>0</v>
      </c>
      <c r="G3050">
        <v>0</v>
      </c>
      <c r="H3050" s="9">
        <v>1873.91695266087</v>
      </c>
      <c r="I3050" s="9">
        <v>-1.838015</v>
      </c>
      <c r="J3050" s="9">
        <v>-1.8385752</v>
      </c>
      <c r="K3050" s="9">
        <v>-28.001944000000002</v>
      </c>
      <c r="L3050" s="9">
        <v>-2.7908251324789202</v>
      </c>
      <c r="M3050" s="9">
        <v>-10.04697</v>
      </c>
      <c r="N3050" s="9">
        <v>-10.04697</v>
      </c>
      <c r="O3050" s="9">
        <v>-2.7908251324789202</v>
      </c>
      <c r="P3050">
        <v>0</v>
      </c>
      <c r="Q3050" s="9">
        <v>53.549995000000003</v>
      </c>
      <c r="R3050" s="9">
        <v>257612466.91685599</v>
      </c>
      <c r="S3050" s="9">
        <v>1010355479.9869601</v>
      </c>
      <c r="T3050" s="9">
        <v>-4.1994549698287599E-4</v>
      </c>
      <c r="U3050" s="9">
        <v>2.7908251324789202</v>
      </c>
      <c r="V3050" s="9">
        <v>0</v>
      </c>
      <c r="W3050" s="9">
        <v>2.7908251324789202</v>
      </c>
      <c r="X3050" s="9" t="s">
        <v>86</v>
      </c>
      <c r="Y3050" s="9">
        <v>0</v>
      </c>
      <c r="Z3050" s="9">
        <v>5.1483679999999997E-2</v>
      </c>
      <c r="AA3050" s="9">
        <v>0</v>
      </c>
      <c r="AB3050" s="9">
        <v>7.7595338000000002E-3</v>
      </c>
      <c r="AQ3050" s="9">
        <f>K3050-'Processed Potentiostat'!$J$3</f>
        <v>-28.001944000000002</v>
      </c>
    </row>
    <row r="3051" spans="1:43" x14ac:dyDescent="0.3">
      <c r="A3051">
        <v>2</v>
      </c>
      <c r="B3051">
        <v>0</v>
      </c>
      <c r="C3051">
        <v>0</v>
      </c>
      <c r="D3051">
        <v>1</v>
      </c>
      <c r="E3051">
        <v>0</v>
      </c>
      <c r="F3051">
        <v>0</v>
      </c>
      <c r="G3051">
        <v>0</v>
      </c>
      <c r="H3051" s="9">
        <v>1873.9523526599801</v>
      </c>
      <c r="I3051" s="9">
        <v>-1.8379629</v>
      </c>
      <c r="J3051" s="9">
        <v>-1.8385828</v>
      </c>
      <c r="K3051" s="9">
        <v>-22.980608</v>
      </c>
      <c r="L3051" s="9">
        <v>-2.79108726972474</v>
      </c>
      <c r="M3051" s="9">
        <v>-10.047915</v>
      </c>
      <c r="N3051" s="9">
        <v>-10.047915</v>
      </c>
      <c r="O3051" s="9">
        <v>-2.79108726972474</v>
      </c>
      <c r="P3051">
        <v>0</v>
      </c>
      <c r="Q3051" s="9">
        <v>53.549995000000003</v>
      </c>
      <c r="R3051" s="9">
        <v>257612466.91685599</v>
      </c>
      <c r="S3051" s="9">
        <v>1009690458.50424</v>
      </c>
      <c r="T3051" s="9">
        <v>-2.6213724581403098E-4</v>
      </c>
      <c r="U3051" s="9">
        <v>2.79108726972474</v>
      </c>
      <c r="V3051" s="9">
        <v>0</v>
      </c>
      <c r="W3051" s="9">
        <v>2.79108726972474</v>
      </c>
      <c r="X3051" s="9" t="s">
        <v>86</v>
      </c>
      <c r="Y3051" s="9">
        <v>0</v>
      </c>
      <c r="Z3051" s="9">
        <v>4.2251750999999997E-2</v>
      </c>
      <c r="AA3051" s="9">
        <v>0</v>
      </c>
      <c r="AB3051" s="9">
        <v>7.5703198000000001E-3</v>
      </c>
      <c r="AQ3051" s="9">
        <f>K3051-'Processed Potentiostat'!$J$3</f>
        <v>-22.980608</v>
      </c>
    </row>
    <row r="3052" spans="1:43" x14ac:dyDescent="0.3">
      <c r="A3052">
        <v>2</v>
      </c>
      <c r="B3052">
        <v>0</v>
      </c>
      <c r="C3052">
        <v>0</v>
      </c>
      <c r="D3052">
        <v>1</v>
      </c>
      <c r="E3052">
        <v>0</v>
      </c>
      <c r="F3052">
        <v>0</v>
      </c>
      <c r="G3052">
        <v>0</v>
      </c>
      <c r="H3052" s="9">
        <v>1873.9771526593499</v>
      </c>
      <c r="I3052" s="9">
        <v>-1.8381615</v>
      </c>
      <c r="J3052" s="9">
        <v>-1.8383891999999999</v>
      </c>
      <c r="K3052" s="9">
        <v>-17.949732000000001</v>
      </c>
      <c r="L3052" s="9">
        <v>-2.7912328955938501</v>
      </c>
      <c r="M3052" s="9">
        <v>-10.048438000000001</v>
      </c>
      <c r="N3052" s="9">
        <v>-10.048438000000001</v>
      </c>
      <c r="O3052" s="9">
        <v>-2.7912328955938501</v>
      </c>
      <c r="P3052">
        <v>0</v>
      </c>
      <c r="Q3052" s="9">
        <v>53.549995000000003</v>
      </c>
      <c r="R3052" s="9">
        <v>257612466.91685599</v>
      </c>
      <c r="S3052" s="9">
        <v>1029695265.33015</v>
      </c>
      <c r="T3052" s="9">
        <v>-1.4562586911504E-4</v>
      </c>
      <c r="U3052" s="9">
        <v>2.7912328955938501</v>
      </c>
      <c r="V3052" s="9">
        <v>0</v>
      </c>
      <c r="W3052" s="9">
        <v>2.7912328955938501</v>
      </c>
      <c r="X3052" s="9" t="s">
        <v>86</v>
      </c>
      <c r="Y3052" s="9">
        <v>0</v>
      </c>
      <c r="Z3052" s="9">
        <v>3.2998592E-2</v>
      </c>
      <c r="AA3052" s="9">
        <v>0</v>
      </c>
      <c r="AB3052" s="9">
        <v>7.6023727000000003E-3</v>
      </c>
      <c r="AQ3052" s="9">
        <f>K3052-'Processed Potentiostat'!$J$3</f>
        <v>-17.949732000000001</v>
      </c>
    </row>
    <row r="3053" spans="1:43" x14ac:dyDescent="0.3">
      <c r="A3053">
        <v>2</v>
      </c>
      <c r="B3053">
        <v>0</v>
      </c>
      <c r="C3053">
        <v>0</v>
      </c>
      <c r="D3053">
        <v>1</v>
      </c>
      <c r="E3053">
        <v>0</v>
      </c>
      <c r="F3053">
        <v>0</v>
      </c>
      <c r="G3053">
        <v>0</v>
      </c>
      <c r="H3053" s="9">
        <v>1874.03415265791</v>
      </c>
      <c r="I3053" s="9">
        <v>-1.8380502000000001</v>
      </c>
      <c r="J3053" s="9">
        <v>-1.8386499000000001</v>
      </c>
      <c r="K3053" s="9">
        <v>-12.845979</v>
      </c>
      <c r="L3053" s="9">
        <v>-2.7915083670062399</v>
      </c>
      <c r="M3053" s="9">
        <v>-10.049429999999999</v>
      </c>
      <c r="N3053" s="9">
        <v>-10.049429999999999</v>
      </c>
      <c r="O3053" s="9">
        <v>-2.7915083670062399</v>
      </c>
      <c r="P3053">
        <v>0</v>
      </c>
      <c r="Q3053" s="9">
        <v>53.549995000000003</v>
      </c>
      <c r="R3053" s="9">
        <v>257612466.91685599</v>
      </c>
      <c r="S3053" s="9">
        <v>1003103843.9541399</v>
      </c>
      <c r="T3053" s="9">
        <v>-2.7547141239381198E-4</v>
      </c>
      <c r="U3053" s="9">
        <v>2.7915083670062399</v>
      </c>
      <c r="V3053" s="9">
        <v>0</v>
      </c>
      <c r="W3053" s="9">
        <v>2.7915083670062399</v>
      </c>
      <c r="X3053" s="9" t="s">
        <v>86</v>
      </c>
      <c r="Y3053" s="9">
        <v>0</v>
      </c>
      <c r="Z3053" s="9">
        <v>2.3619257000000001E-2</v>
      </c>
      <c r="AA3053" s="9">
        <v>0</v>
      </c>
      <c r="AB3053" s="9">
        <v>7.5915232000000003E-3</v>
      </c>
      <c r="AQ3053" s="9">
        <f>K3053-'Processed Potentiostat'!$J$3</f>
        <v>-12.845979</v>
      </c>
    </row>
    <row r="3054" spans="1:43" x14ac:dyDescent="0.3">
      <c r="A3054">
        <v>2</v>
      </c>
      <c r="B3054">
        <v>0</v>
      </c>
      <c r="C3054">
        <v>0</v>
      </c>
      <c r="D3054">
        <v>1</v>
      </c>
      <c r="E3054">
        <v>0</v>
      </c>
      <c r="F3054">
        <v>0</v>
      </c>
      <c r="G3054">
        <v>0</v>
      </c>
      <c r="H3054" s="9">
        <v>1874.0751526568699</v>
      </c>
      <c r="I3054" s="9">
        <v>-1.8379519</v>
      </c>
      <c r="J3054" s="9">
        <v>-1.8383948999999999</v>
      </c>
      <c r="K3054" s="9">
        <v>-7.8097605999999997</v>
      </c>
      <c r="L3054" s="9">
        <v>-2.7916390238459101</v>
      </c>
      <c r="M3054" s="9">
        <v>-10.049899999999999</v>
      </c>
      <c r="N3054" s="9">
        <v>-10.049899999999999</v>
      </c>
      <c r="O3054" s="9">
        <v>-2.7916390238459101</v>
      </c>
      <c r="P3054">
        <v>0</v>
      </c>
      <c r="Q3054" s="9">
        <v>53.549995000000003</v>
      </c>
      <c r="R3054" s="9">
        <v>257612466.91685599</v>
      </c>
      <c r="S3054" s="9">
        <v>1029243380.9719</v>
      </c>
      <c r="T3054" s="9">
        <v>-1.30656839662179E-4</v>
      </c>
      <c r="U3054" s="9">
        <v>2.7916390238459101</v>
      </c>
      <c r="V3054" s="9">
        <v>0</v>
      </c>
      <c r="W3054" s="9">
        <v>2.7916390238459101</v>
      </c>
      <c r="X3054" s="9" t="s">
        <v>86</v>
      </c>
      <c r="Y3054" s="9">
        <v>0</v>
      </c>
      <c r="Z3054" s="9">
        <v>1.4357422999999999E-2</v>
      </c>
      <c r="AA3054" s="9">
        <v>0</v>
      </c>
      <c r="AB3054" s="9">
        <v>7.3994183999999998E-3</v>
      </c>
      <c r="AQ3054" s="9">
        <f>K3054-'Processed Potentiostat'!$J$3</f>
        <v>-7.8097605999999997</v>
      </c>
    </row>
    <row r="3055" spans="1:43" x14ac:dyDescent="0.3">
      <c r="A3055">
        <v>2</v>
      </c>
      <c r="B3055">
        <v>0</v>
      </c>
      <c r="C3055">
        <v>0</v>
      </c>
      <c r="D3055">
        <v>1</v>
      </c>
      <c r="E3055">
        <v>0</v>
      </c>
      <c r="F3055">
        <v>0</v>
      </c>
      <c r="G3055">
        <v>0</v>
      </c>
      <c r="H3055" s="9">
        <v>1874.3763526492601</v>
      </c>
      <c r="I3055" s="9">
        <v>-1.8380029</v>
      </c>
      <c r="J3055" s="9">
        <v>-1.8382999</v>
      </c>
      <c r="K3055" s="9">
        <v>-2.7827004999999998</v>
      </c>
      <c r="L3055" s="9">
        <v>-2.7922315935816999</v>
      </c>
      <c r="M3055" s="9">
        <v>-10.052033</v>
      </c>
      <c r="N3055" s="9">
        <v>-10.052033</v>
      </c>
      <c r="O3055" s="9">
        <v>-2.7922315935816999</v>
      </c>
      <c r="P3055">
        <v>0</v>
      </c>
      <c r="Q3055" s="9">
        <v>53.549995000000003</v>
      </c>
      <c r="R3055" s="9">
        <v>257612466.91685599</v>
      </c>
      <c r="S3055" s="9">
        <v>1039535897.75091</v>
      </c>
      <c r="T3055" s="9">
        <v>-5.92569735792025E-4</v>
      </c>
      <c r="U3055" s="9">
        <v>2.7922315935816999</v>
      </c>
      <c r="V3055" s="9">
        <v>0</v>
      </c>
      <c r="W3055" s="9">
        <v>2.7922315935816999</v>
      </c>
      <c r="X3055" s="9" t="s">
        <v>86</v>
      </c>
      <c r="Y3055" s="9">
        <v>0</v>
      </c>
      <c r="Z3055" s="9">
        <v>5.1154382999999996E-3</v>
      </c>
      <c r="AA3055" s="9">
        <v>0</v>
      </c>
      <c r="AB3055" s="9">
        <v>7.2455946000000004E-3</v>
      </c>
      <c r="AQ3055" s="9">
        <f>K3055-'Processed Potentiostat'!$J$3</f>
        <v>-2.7827004999999998</v>
      </c>
    </row>
    <row r="3056" spans="1:43" x14ac:dyDescent="0.3">
      <c r="A3056">
        <v>2</v>
      </c>
      <c r="B3056">
        <v>0</v>
      </c>
      <c r="C3056">
        <v>0</v>
      </c>
      <c r="D3056">
        <v>1</v>
      </c>
      <c r="E3056">
        <v>0</v>
      </c>
      <c r="F3056">
        <v>0</v>
      </c>
      <c r="G3056">
        <v>0</v>
      </c>
      <c r="H3056" s="9">
        <v>1874.48495264652</v>
      </c>
      <c r="I3056" s="9">
        <v>-1.8380411999999999</v>
      </c>
      <c r="J3056" s="9">
        <v>-1.8376460999999999</v>
      </c>
      <c r="K3056" s="9">
        <v>-7.8322725000000002</v>
      </c>
      <c r="L3056" s="9">
        <v>-2.79235165329432</v>
      </c>
      <c r="M3056" s="9">
        <v>-10.052466000000001</v>
      </c>
      <c r="N3056" s="9">
        <v>-10.052466000000001</v>
      </c>
      <c r="O3056" s="9">
        <v>-2.79235165329432</v>
      </c>
      <c r="P3056">
        <v>0</v>
      </c>
      <c r="Q3056" s="9">
        <v>53.549995000000003</v>
      </c>
      <c r="R3056" s="9">
        <v>257612466.91685599</v>
      </c>
      <c r="S3056" s="9">
        <v>1114639783.5921099</v>
      </c>
      <c r="T3056" s="9">
        <v>-1.20059712621856E-4</v>
      </c>
      <c r="U3056" s="9">
        <v>2.79235165329432</v>
      </c>
      <c r="V3056" s="9">
        <v>0</v>
      </c>
      <c r="W3056" s="9">
        <v>2.79235165329432</v>
      </c>
      <c r="X3056" s="9" t="s">
        <v>86</v>
      </c>
      <c r="Y3056" s="9">
        <v>0</v>
      </c>
      <c r="Z3056" s="9">
        <v>1.4392945000000001E-2</v>
      </c>
      <c r="AA3056" s="9">
        <v>0</v>
      </c>
      <c r="AB3056" s="9">
        <v>7.3511204999999998E-3</v>
      </c>
      <c r="AQ3056" s="9">
        <f>K3056-'Processed Potentiostat'!$J$3</f>
        <v>-7.8322725000000002</v>
      </c>
    </row>
    <row r="3057" spans="1:43" x14ac:dyDescent="0.3">
      <c r="A3057">
        <v>2</v>
      </c>
      <c r="B3057">
        <v>0</v>
      </c>
      <c r="C3057">
        <v>0</v>
      </c>
      <c r="D3057">
        <v>1</v>
      </c>
      <c r="E3057">
        <v>0</v>
      </c>
      <c r="F3057">
        <v>0</v>
      </c>
      <c r="G3057">
        <v>0</v>
      </c>
      <c r="H3057" s="9">
        <v>1874.55535264474</v>
      </c>
      <c r="I3057" s="9">
        <v>-1.8380234</v>
      </c>
      <c r="J3057" s="9">
        <v>-1.8383700000000001</v>
      </c>
      <c r="K3057" s="9">
        <v>-2.7090589999999999</v>
      </c>
      <c r="L3057" s="9">
        <v>-2.7924734777085698</v>
      </c>
      <c r="M3057" s="9">
        <v>-10.052904</v>
      </c>
      <c r="N3057" s="9">
        <v>-10.052904</v>
      </c>
      <c r="O3057" s="9">
        <v>-2.7924734777085698</v>
      </c>
      <c r="P3057">
        <v>0</v>
      </c>
      <c r="Q3057" s="9">
        <v>53.549995000000003</v>
      </c>
      <c r="R3057" s="9">
        <v>257612466.91685599</v>
      </c>
      <c r="S3057" s="9">
        <v>1032173080.45104</v>
      </c>
      <c r="T3057" s="9">
        <v>-1.21824414253346E-4</v>
      </c>
      <c r="U3057" s="9">
        <v>2.7924734777085698</v>
      </c>
      <c r="V3057" s="9">
        <v>0</v>
      </c>
      <c r="W3057" s="9">
        <v>2.7924734777085698</v>
      </c>
      <c r="X3057" s="9" t="s">
        <v>86</v>
      </c>
      <c r="Y3057" s="9">
        <v>0</v>
      </c>
      <c r="Z3057" s="9">
        <v>4.9802526000000003E-3</v>
      </c>
      <c r="AA3057" s="9">
        <v>0</v>
      </c>
      <c r="AB3057" s="9">
        <v>7.2149672000000001E-3</v>
      </c>
      <c r="AQ3057" s="9">
        <f>K3057-'Processed Potentiostat'!$J$3</f>
        <v>-2.7090589999999999</v>
      </c>
    </row>
    <row r="3058" spans="1:43" x14ac:dyDescent="0.3">
      <c r="A3058">
        <v>2</v>
      </c>
      <c r="B3058">
        <v>0</v>
      </c>
      <c r="C3058">
        <v>0</v>
      </c>
      <c r="D3058">
        <v>1</v>
      </c>
      <c r="E3058">
        <v>0</v>
      </c>
      <c r="F3058">
        <v>0</v>
      </c>
      <c r="G3058">
        <v>0</v>
      </c>
      <c r="H3058" s="9">
        <v>1874.64635264244</v>
      </c>
      <c r="I3058" s="9">
        <v>-1.8379494000000001</v>
      </c>
      <c r="J3058" s="9">
        <v>-1.8376623000000001</v>
      </c>
      <c r="K3058" s="9">
        <v>-7.7647361999999998</v>
      </c>
      <c r="L3058" s="9">
        <v>-2.7925673326863301</v>
      </c>
      <c r="M3058" s="9">
        <v>-10.053243</v>
      </c>
      <c r="N3058" s="9">
        <v>-10.053243</v>
      </c>
      <c r="O3058" s="9">
        <v>-2.7925673326863301</v>
      </c>
      <c r="P3058">
        <v>0</v>
      </c>
      <c r="Q3058" s="9">
        <v>53.549995000000003</v>
      </c>
      <c r="R3058" s="9">
        <v>257612466.91685599</v>
      </c>
      <c r="S3058" s="9">
        <v>1112733124.22787</v>
      </c>
      <c r="T3058" s="9">
        <v>-9.3854977753160499E-5</v>
      </c>
      <c r="U3058" s="9">
        <v>2.7925673326863301</v>
      </c>
      <c r="V3058" s="9">
        <v>0</v>
      </c>
      <c r="W3058" s="9">
        <v>2.7925673326863301</v>
      </c>
      <c r="X3058" s="9" t="s">
        <v>86</v>
      </c>
      <c r="Y3058" s="9">
        <v>0</v>
      </c>
      <c r="Z3058" s="9">
        <v>1.4268964E-2</v>
      </c>
      <c r="AA3058" s="9">
        <v>0</v>
      </c>
      <c r="AB3058" s="9">
        <v>7.4382349999999996E-3</v>
      </c>
      <c r="AQ3058" s="9">
        <f>K3058-'Processed Potentiostat'!$J$3</f>
        <v>-7.7647361999999998</v>
      </c>
    </row>
    <row r="3059" spans="1:43" x14ac:dyDescent="0.3">
      <c r="A3059">
        <v>2</v>
      </c>
      <c r="B3059">
        <v>0</v>
      </c>
      <c r="C3059">
        <v>0</v>
      </c>
      <c r="D3059">
        <v>1</v>
      </c>
      <c r="E3059">
        <v>0</v>
      </c>
      <c r="F3059">
        <v>0</v>
      </c>
      <c r="G3059">
        <v>0</v>
      </c>
      <c r="H3059" s="9">
        <v>1874.7457526399301</v>
      </c>
      <c r="I3059" s="9">
        <v>-1.8381337</v>
      </c>
      <c r="J3059" s="9">
        <v>-1.8377017</v>
      </c>
      <c r="K3059" s="9">
        <v>-12.880699999999999</v>
      </c>
      <c r="L3059" s="9">
        <v>-2.7927803220701302</v>
      </c>
      <c r="M3059" s="9">
        <v>-10.054009000000001</v>
      </c>
      <c r="N3059" s="9">
        <v>-10.054009000000001</v>
      </c>
      <c r="O3059" s="9">
        <v>-2.7927803220701302</v>
      </c>
      <c r="P3059">
        <v>0</v>
      </c>
      <c r="Q3059" s="9">
        <v>53.549995000000003</v>
      </c>
      <c r="R3059" s="9">
        <v>257612466.91685599</v>
      </c>
      <c r="S3059" s="9">
        <v>1108012241.3833399</v>
      </c>
      <c r="T3059" s="9">
        <v>-2.1298938380365199E-4</v>
      </c>
      <c r="U3059" s="9">
        <v>2.7927803220701302</v>
      </c>
      <c r="V3059" s="9">
        <v>0</v>
      </c>
      <c r="W3059" s="9">
        <v>2.7927803220701302</v>
      </c>
      <c r="X3059" s="9" t="s">
        <v>86</v>
      </c>
      <c r="Y3059" s="9">
        <v>0</v>
      </c>
      <c r="Z3059" s="9">
        <v>2.3670884E-2</v>
      </c>
      <c r="AA3059" s="9">
        <v>0</v>
      </c>
      <c r="AB3059" s="9">
        <v>7.3943506000000003E-3</v>
      </c>
      <c r="AQ3059" s="9">
        <f>K3059-'Processed Potentiostat'!$J$3</f>
        <v>-12.880699999999999</v>
      </c>
    </row>
    <row r="3060" spans="1:43" x14ac:dyDescent="0.3">
      <c r="A3060">
        <v>2</v>
      </c>
      <c r="B3060">
        <v>0</v>
      </c>
      <c r="C3060">
        <v>0</v>
      </c>
      <c r="D3060">
        <v>1</v>
      </c>
      <c r="E3060">
        <v>0</v>
      </c>
      <c r="F3060">
        <v>0</v>
      </c>
      <c r="G3060">
        <v>0</v>
      </c>
      <c r="H3060" s="9">
        <v>1874.7941526387101</v>
      </c>
      <c r="I3060" s="9">
        <v>-1.8379418999999999</v>
      </c>
      <c r="J3060" s="9">
        <v>-1.8384395</v>
      </c>
      <c r="K3060" s="9">
        <v>-7.7334484999999997</v>
      </c>
      <c r="L3060" s="9">
        <v>-2.7929355699559699</v>
      </c>
      <c r="M3060" s="9">
        <v>-10.054568</v>
      </c>
      <c r="N3060" s="9">
        <v>-10.054568</v>
      </c>
      <c r="O3060" s="9">
        <v>-2.7929355699559699</v>
      </c>
      <c r="P3060">
        <v>0</v>
      </c>
      <c r="Q3060" s="9">
        <v>53.549995000000003</v>
      </c>
      <c r="R3060" s="9">
        <v>257612466.91685599</v>
      </c>
      <c r="S3060" s="9">
        <v>1025057606.5039001</v>
      </c>
      <c r="T3060" s="9">
        <v>-1.5524788583665101E-4</v>
      </c>
      <c r="U3060" s="9">
        <v>2.7929355699559699</v>
      </c>
      <c r="V3060" s="9">
        <v>0</v>
      </c>
      <c r="W3060" s="9">
        <v>2.7929355699559699</v>
      </c>
      <c r="X3060" s="9" t="s">
        <v>86</v>
      </c>
      <c r="Y3060" s="9">
        <v>0</v>
      </c>
      <c r="Z3060" s="9">
        <v>1.4217476999999999E-2</v>
      </c>
      <c r="AA3060" s="9">
        <v>0</v>
      </c>
      <c r="AB3060" s="9">
        <v>7.1645407000000003E-3</v>
      </c>
      <c r="AQ3060" s="9">
        <f>K3060-'Processed Potentiostat'!$J$3</f>
        <v>-7.7334484999999997</v>
      </c>
    </row>
    <row r="3061" spans="1:43" x14ac:dyDescent="0.3">
      <c r="A3061">
        <v>2</v>
      </c>
      <c r="B3061">
        <v>0</v>
      </c>
      <c r="C3061">
        <v>0</v>
      </c>
      <c r="D3061">
        <v>1</v>
      </c>
      <c r="E3061">
        <v>0</v>
      </c>
      <c r="F3061">
        <v>0</v>
      </c>
      <c r="G3061">
        <v>0</v>
      </c>
      <c r="H3061" s="9">
        <v>1874.8359526376501</v>
      </c>
      <c r="I3061" s="9">
        <v>-1.83785</v>
      </c>
      <c r="J3061" s="9">
        <v>-1.8382681999999999</v>
      </c>
      <c r="K3061" s="9">
        <v>-2.6728109999999998</v>
      </c>
      <c r="L3061" s="9">
        <v>-2.7930111581312498</v>
      </c>
      <c r="M3061" s="9">
        <v>-10.05484</v>
      </c>
      <c r="N3061" s="9">
        <v>-10.05484</v>
      </c>
      <c r="O3061" s="9">
        <v>-2.7930111581312498</v>
      </c>
      <c r="P3061">
        <v>0</v>
      </c>
      <c r="Q3061" s="9">
        <v>53.549995000000003</v>
      </c>
      <c r="R3061" s="9">
        <v>257612466.91685599</v>
      </c>
      <c r="S3061" s="9">
        <v>1043232475.51051</v>
      </c>
      <c r="T3061" s="9">
        <v>-7.5588175283414203E-5</v>
      </c>
      <c r="U3061" s="9">
        <v>2.7930111581312498</v>
      </c>
      <c r="V3061" s="9">
        <v>0</v>
      </c>
      <c r="W3061" s="9">
        <v>2.7930111581312498</v>
      </c>
      <c r="X3061" s="9" t="s">
        <v>86</v>
      </c>
      <c r="Y3061" s="9">
        <v>0</v>
      </c>
      <c r="Z3061" s="9">
        <v>4.9133435999999999E-3</v>
      </c>
      <c r="AA3061" s="9">
        <v>0</v>
      </c>
      <c r="AB3061" s="9">
        <v>8.8040232999999999E-3</v>
      </c>
      <c r="AQ3061" s="9">
        <f>K3061-'Processed Potentiostat'!$J$3</f>
        <v>-2.6728109999999998</v>
      </c>
    </row>
    <row r="3062" spans="1:43" x14ac:dyDescent="0.3">
      <c r="A3062">
        <v>2</v>
      </c>
      <c r="B3062">
        <v>0</v>
      </c>
      <c r="C3062">
        <v>0</v>
      </c>
      <c r="D3062">
        <v>1</v>
      </c>
      <c r="E3062">
        <v>0</v>
      </c>
      <c r="F3062">
        <v>0</v>
      </c>
      <c r="G3062">
        <v>0</v>
      </c>
      <c r="H3062" s="9">
        <v>1875.14735262979</v>
      </c>
      <c r="I3062" s="9">
        <v>-1.8380715999999999</v>
      </c>
      <c r="J3062" s="9">
        <v>-1.8379581</v>
      </c>
      <c r="K3062" s="9">
        <v>-7.7044553999999996</v>
      </c>
      <c r="L3062" s="9">
        <v>-2.7932825426107502</v>
      </c>
      <c r="M3062" s="9">
        <v>-10.055818</v>
      </c>
      <c r="N3062" s="9">
        <v>-10.055818</v>
      </c>
      <c r="O3062" s="9">
        <v>-2.7932825426107502</v>
      </c>
      <c r="P3062">
        <v>0</v>
      </c>
      <c r="Q3062" s="9">
        <v>53.549995000000003</v>
      </c>
      <c r="R3062" s="9">
        <v>257612466.91685599</v>
      </c>
      <c r="S3062" s="9">
        <v>1077871759.7968199</v>
      </c>
      <c r="T3062" s="9">
        <v>-2.7138447949592799E-4</v>
      </c>
      <c r="U3062" s="9">
        <v>2.7932825426107502</v>
      </c>
      <c r="V3062" s="9">
        <v>0</v>
      </c>
      <c r="W3062" s="9">
        <v>2.7932825426107502</v>
      </c>
      <c r="X3062" s="9" t="s">
        <v>86</v>
      </c>
      <c r="Y3062" s="9">
        <v>0</v>
      </c>
      <c r="Z3062" s="9">
        <v>1.4160466E-2</v>
      </c>
      <c r="AA3062" s="9">
        <v>0</v>
      </c>
      <c r="AB3062" s="9">
        <v>8.6732496999999999E-3</v>
      </c>
      <c r="AQ3062" s="9">
        <f>K3062-'Processed Potentiostat'!$J$3</f>
        <v>-7.7044553999999996</v>
      </c>
    </row>
    <row r="3063" spans="1:43" x14ac:dyDescent="0.3">
      <c r="A3063">
        <v>2</v>
      </c>
      <c r="B3063">
        <v>0</v>
      </c>
      <c r="C3063">
        <v>0</v>
      </c>
      <c r="D3063">
        <v>1</v>
      </c>
      <c r="E3063">
        <v>0</v>
      </c>
      <c r="F3063">
        <v>0</v>
      </c>
      <c r="G3063">
        <v>0</v>
      </c>
      <c r="H3063" s="9">
        <v>1875.20655262829</v>
      </c>
      <c r="I3063" s="9">
        <v>-1.8379827</v>
      </c>
      <c r="J3063" s="9">
        <v>-1.8377186999999999</v>
      </c>
      <c r="K3063" s="9">
        <v>-12.721589</v>
      </c>
      <c r="L3063" s="9">
        <v>-2.7934230217380698</v>
      </c>
      <c r="M3063" s="9">
        <v>-10.056323000000001</v>
      </c>
      <c r="N3063" s="9">
        <v>-10.056323000000001</v>
      </c>
      <c r="O3063" s="9">
        <v>-2.7934230217380698</v>
      </c>
      <c r="P3063">
        <v>0</v>
      </c>
      <c r="Q3063" s="9">
        <v>53.549995000000003</v>
      </c>
      <c r="R3063" s="9">
        <v>257612466.91685599</v>
      </c>
      <c r="S3063" s="9">
        <v>1106196261.46558</v>
      </c>
      <c r="T3063" s="9">
        <v>-1.4047912732761901E-4</v>
      </c>
      <c r="U3063" s="9">
        <v>2.7934230217380698</v>
      </c>
      <c r="V3063" s="9">
        <v>0</v>
      </c>
      <c r="W3063" s="9">
        <v>2.7934230217380698</v>
      </c>
      <c r="X3063" s="9" t="s">
        <v>86</v>
      </c>
      <c r="Y3063" s="9">
        <v>0</v>
      </c>
      <c r="Z3063" s="9">
        <v>2.3378702000000001E-2</v>
      </c>
      <c r="AA3063" s="9">
        <v>0</v>
      </c>
      <c r="AB3063" s="9">
        <v>8.4849438000000003E-3</v>
      </c>
      <c r="AQ3063" s="9">
        <f>K3063-'Processed Potentiostat'!$J$3</f>
        <v>-12.721589</v>
      </c>
    </row>
    <row r="3064" spans="1:43" x14ac:dyDescent="0.3">
      <c r="A3064">
        <v>2</v>
      </c>
      <c r="B3064">
        <v>0</v>
      </c>
      <c r="C3064">
        <v>0</v>
      </c>
      <c r="D3064">
        <v>1</v>
      </c>
      <c r="E3064">
        <v>0</v>
      </c>
      <c r="F3064">
        <v>0</v>
      </c>
      <c r="G3064">
        <v>0</v>
      </c>
      <c r="H3064" s="9">
        <v>1875.23575262755</v>
      </c>
      <c r="I3064" s="9">
        <v>-1.8381506000000001</v>
      </c>
      <c r="J3064" s="9">
        <v>-1.8385948000000001</v>
      </c>
      <c r="K3064" s="9">
        <v>-7.6868977999999997</v>
      </c>
      <c r="L3064" s="9">
        <v>-2.7935084561753998</v>
      </c>
      <c r="M3064" s="9">
        <v>-10.05663</v>
      </c>
      <c r="N3064" s="9">
        <v>-10.05663</v>
      </c>
      <c r="O3064" s="9">
        <v>-2.7935084561753998</v>
      </c>
      <c r="P3064">
        <v>0</v>
      </c>
      <c r="Q3064" s="9">
        <v>53.549995000000003</v>
      </c>
      <c r="R3064" s="9">
        <v>257612466.91685599</v>
      </c>
      <c r="S3064" s="9">
        <v>1009346510.63263</v>
      </c>
      <c r="T3064" s="9">
        <v>-8.5434437328224506E-5</v>
      </c>
      <c r="U3064" s="9">
        <v>2.7935084561753998</v>
      </c>
      <c r="V3064" s="9">
        <v>0</v>
      </c>
      <c r="W3064" s="9">
        <v>2.7935084561753998</v>
      </c>
      <c r="X3064" s="9" t="s">
        <v>86</v>
      </c>
      <c r="Y3064" s="9">
        <v>0</v>
      </c>
      <c r="Z3064" s="9">
        <v>1.4133089999999999E-2</v>
      </c>
      <c r="AA3064" s="9">
        <v>0</v>
      </c>
      <c r="AB3064" s="9">
        <v>8.8894636999999992E-3</v>
      </c>
      <c r="AQ3064" s="9">
        <f>K3064-'Processed Potentiostat'!$J$3</f>
        <v>-7.6868977999999997</v>
      </c>
    </row>
    <row r="3065" spans="1:43" x14ac:dyDescent="0.3">
      <c r="A3065">
        <v>2</v>
      </c>
      <c r="B3065">
        <v>0</v>
      </c>
      <c r="C3065">
        <v>0</v>
      </c>
      <c r="D3065">
        <v>1</v>
      </c>
      <c r="E3065">
        <v>0</v>
      </c>
      <c r="F3065">
        <v>0</v>
      </c>
      <c r="G3065">
        <v>0</v>
      </c>
      <c r="H3065" s="9">
        <v>1875.2759526265399</v>
      </c>
      <c r="I3065" s="9">
        <v>-1.8378787999999999</v>
      </c>
      <c r="J3065" s="9">
        <v>-1.8382208</v>
      </c>
      <c r="K3065" s="9">
        <v>-2.5865784000000001</v>
      </c>
      <c r="L3065" s="9">
        <v>-2.79358636276331</v>
      </c>
      <c r="M3065" s="9">
        <v>-10.056910999999999</v>
      </c>
      <c r="N3065" s="9">
        <v>-10.056910999999999</v>
      </c>
      <c r="O3065" s="9">
        <v>-2.79358636276331</v>
      </c>
      <c r="P3065">
        <v>0</v>
      </c>
      <c r="Q3065" s="9">
        <v>53.549995000000003</v>
      </c>
      <c r="R3065" s="9">
        <v>257612466.91685599</v>
      </c>
      <c r="S3065" s="9">
        <v>1048574894.46463</v>
      </c>
      <c r="T3065" s="9">
        <v>-7.7906587905296395E-5</v>
      </c>
      <c r="U3065" s="9">
        <v>2.79358636276331</v>
      </c>
      <c r="V3065" s="9">
        <v>0</v>
      </c>
      <c r="W3065" s="9">
        <v>2.79358636276331</v>
      </c>
      <c r="X3065" s="9" t="s">
        <v>86</v>
      </c>
      <c r="Y3065" s="9">
        <v>0</v>
      </c>
      <c r="Z3065" s="9">
        <v>4.7547021E-3</v>
      </c>
      <c r="AA3065" s="9">
        <v>0</v>
      </c>
      <c r="AB3065" s="9">
        <v>8.3814757E-3</v>
      </c>
      <c r="AQ3065" s="9">
        <f>K3065-'Processed Potentiostat'!$J$3</f>
        <v>-2.5865784000000001</v>
      </c>
    </row>
    <row r="3066" spans="1:43" x14ac:dyDescent="0.3">
      <c r="A3066">
        <v>2</v>
      </c>
      <c r="B3066">
        <v>0</v>
      </c>
      <c r="C3066">
        <v>0</v>
      </c>
      <c r="D3066">
        <v>1</v>
      </c>
      <c r="E3066">
        <v>0</v>
      </c>
      <c r="F3066">
        <v>0</v>
      </c>
      <c r="G3066">
        <v>0</v>
      </c>
      <c r="H3066" s="9">
        <v>1875.3271526252499</v>
      </c>
      <c r="I3066" s="9">
        <v>-1.8380517000000001</v>
      </c>
      <c r="J3066" s="9">
        <v>-1.8378774</v>
      </c>
      <c r="K3066" s="9">
        <v>-7.6124929999999997</v>
      </c>
      <c r="L3066" s="9">
        <v>-2.7936454204744501</v>
      </c>
      <c r="M3066" s="9">
        <v>-10.057123000000001</v>
      </c>
      <c r="N3066" s="9">
        <v>-10.057123000000001</v>
      </c>
      <c r="O3066" s="9">
        <v>-2.7936454204744501</v>
      </c>
      <c r="P3066">
        <v>0</v>
      </c>
      <c r="Q3066" s="9">
        <v>53.549995000000003</v>
      </c>
      <c r="R3066" s="9">
        <v>257612466.91685599</v>
      </c>
      <c r="S3066" s="9">
        <v>1087380550.28035</v>
      </c>
      <c r="T3066" s="9">
        <v>-5.9057711137455699E-5</v>
      </c>
      <c r="U3066" s="9">
        <v>2.7936454204744501</v>
      </c>
      <c r="V3066" s="9">
        <v>0</v>
      </c>
      <c r="W3066" s="9">
        <v>2.7936454204744501</v>
      </c>
      <c r="X3066" s="9" t="s">
        <v>86</v>
      </c>
      <c r="Y3066" s="9">
        <v>0</v>
      </c>
      <c r="Z3066" s="9">
        <v>1.3990829E-2</v>
      </c>
      <c r="AA3066" s="9">
        <v>0</v>
      </c>
      <c r="AB3066" s="9">
        <v>8.6736521E-3</v>
      </c>
      <c r="AQ3066" s="9">
        <f>K3066-'Processed Potentiostat'!$J$3</f>
        <v>-7.6124929999999997</v>
      </c>
    </row>
    <row r="3067" spans="1:43" x14ac:dyDescent="0.3">
      <c r="A3067">
        <v>2</v>
      </c>
      <c r="B3067">
        <v>0</v>
      </c>
      <c r="C3067">
        <v>0</v>
      </c>
      <c r="D3067">
        <v>1</v>
      </c>
      <c r="E3067">
        <v>0</v>
      </c>
      <c r="F3067">
        <v>0</v>
      </c>
      <c r="G3067">
        <v>0</v>
      </c>
      <c r="H3067" s="9">
        <v>1875.36595262427</v>
      </c>
      <c r="I3067" s="9">
        <v>-1.8381528</v>
      </c>
      <c r="J3067" s="9">
        <v>-1.8377756000000001</v>
      </c>
      <c r="K3067" s="9">
        <v>-12.622002999999999</v>
      </c>
      <c r="L3067" s="9">
        <v>-2.7937308064620998</v>
      </c>
      <c r="M3067" s="9">
        <v>-10.057430999999999</v>
      </c>
      <c r="N3067" s="9">
        <v>-10.057430999999999</v>
      </c>
      <c r="O3067" s="9">
        <v>-2.7937308064620998</v>
      </c>
      <c r="P3067">
        <v>0</v>
      </c>
      <c r="Q3067" s="9">
        <v>53.549995000000003</v>
      </c>
      <c r="R3067" s="9">
        <v>257612466.91685599</v>
      </c>
      <c r="S3067" s="9">
        <v>1099467797.94941</v>
      </c>
      <c r="T3067" s="9">
        <v>-8.5385987652841696E-5</v>
      </c>
      <c r="U3067" s="9">
        <v>2.7937308064620998</v>
      </c>
      <c r="V3067" s="9">
        <v>0</v>
      </c>
      <c r="W3067" s="9">
        <v>2.7937308064620998</v>
      </c>
      <c r="X3067" s="9" t="s">
        <v>86</v>
      </c>
      <c r="Y3067" s="9">
        <v>0</v>
      </c>
      <c r="Z3067" s="9">
        <v>2.3196409000000001E-2</v>
      </c>
      <c r="AA3067" s="9">
        <v>0</v>
      </c>
      <c r="AB3067" s="9">
        <v>8.9494996000000007E-3</v>
      </c>
      <c r="AQ3067" s="9">
        <f>K3067-'Processed Potentiostat'!$J$3</f>
        <v>-12.622002999999999</v>
      </c>
    </row>
    <row r="3068" spans="1:43" x14ac:dyDescent="0.3">
      <c r="A3068">
        <v>2</v>
      </c>
      <c r="B3068">
        <v>0</v>
      </c>
      <c r="C3068">
        <v>0</v>
      </c>
      <c r="D3068">
        <v>1</v>
      </c>
      <c r="E3068">
        <v>0</v>
      </c>
      <c r="F3068">
        <v>0</v>
      </c>
      <c r="G3068">
        <v>0</v>
      </c>
      <c r="H3068" s="9">
        <v>1875.4547526220199</v>
      </c>
      <c r="I3068" s="9">
        <v>-1.8379551000000001</v>
      </c>
      <c r="J3068" s="9">
        <v>-1.8382622</v>
      </c>
      <c r="K3068" s="9">
        <v>-7.5258794</v>
      </c>
      <c r="L3068" s="9">
        <v>-2.79400810770069</v>
      </c>
      <c r="M3068" s="9">
        <v>-10.058429</v>
      </c>
      <c r="N3068" s="9">
        <v>-10.058429</v>
      </c>
      <c r="O3068" s="9">
        <v>-2.79400810770069</v>
      </c>
      <c r="P3068">
        <v>0</v>
      </c>
      <c r="Q3068" s="9">
        <v>53.549995000000003</v>
      </c>
      <c r="R3068" s="9">
        <v>257612466.91685599</v>
      </c>
      <c r="S3068" s="9">
        <v>1044246608.45419</v>
      </c>
      <c r="T3068" s="9">
        <v>-2.7730123858971101E-4</v>
      </c>
      <c r="U3068" s="9">
        <v>2.79400810770069</v>
      </c>
      <c r="V3068" s="9">
        <v>0</v>
      </c>
      <c r="W3068" s="9">
        <v>2.79400810770069</v>
      </c>
      <c r="X3068" s="9" t="s">
        <v>86</v>
      </c>
      <c r="Y3068" s="9">
        <v>0</v>
      </c>
      <c r="Z3068" s="9">
        <v>1.3834539999999999E-2</v>
      </c>
      <c r="AA3068" s="9">
        <v>0</v>
      </c>
      <c r="AB3068" s="9">
        <v>8.5428627000000007E-3</v>
      </c>
      <c r="AQ3068" s="9">
        <f>K3068-'Processed Potentiostat'!$J$3</f>
        <v>-7.5258794</v>
      </c>
    </row>
    <row r="3069" spans="1:43" x14ac:dyDescent="0.3">
      <c r="A3069">
        <v>2</v>
      </c>
      <c r="B3069">
        <v>0</v>
      </c>
      <c r="C3069">
        <v>0</v>
      </c>
      <c r="D3069">
        <v>1</v>
      </c>
      <c r="E3069">
        <v>0</v>
      </c>
      <c r="F3069">
        <v>0</v>
      </c>
      <c r="G3069">
        <v>0</v>
      </c>
      <c r="H3069" s="9">
        <v>1875.5267526202001</v>
      </c>
      <c r="I3069" s="9">
        <v>-1.837836</v>
      </c>
      <c r="J3069" s="9">
        <v>-1.8376144999999999</v>
      </c>
      <c r="K3069" s="9">
        <v>-12.571636</v>
      </c>
      <c r="L3069" s="9">
        <v>-2.7941781017277498</v>
      </c>
      <c r="M3069" s="9">
        <v>-10.059041000000001</v>
      </c>
      <c r="N3069" s="9">
        <v>-10.059041000000001</v>
      </c>
      <c r="O3069" s="9">
        <v>-2.7941781017277498</v>
      </c>
      <c r="P3069">
        <v>0</v>
      </c>
      <c r="Q3069" s="9">
        <v>53.549995000000003</v>
      </c>
      <c r="R3069" s="9">
        <v>257612466.91685599</v>
      </c>
      <c r="S3069" s="9">
        <v>1119271056.8079901</v>
      </c>
      <c r="T3069" s="9">
        <v>-1.69994027058528E-4</v>
      </c>
      <c r="U3069" s="9">
        <v>2.7941781017277498</v>
      </c>
      <c r="V3069" s="9">
        <v>0</v>
      </c>
      <c r="W3069" s="9">
        <v>2.7941781017277498</v>
      </c>
      <c r="X3069" s="9" t="s">
        <v>86</v>
      </c>
      <c r="Y3069" s="9">
        <v>0</v>
      </c>
      <c r="Z3069" s="9">
        <v>2.3101822000000001E-2</v>
      </c>
      <c r="AA3069" s="9">
        <v>0</v>
      </c>
      <c r="AB3069" s="9">
        <v>7.9929744999999996E-3</v>
      </c>
      <c r="AQ3069" s="9">
        <f>K3069-'Processed Potentiostat'!$J$3</f>
        <v>-12.571636</v>
      </c>
    </row>
    <row r="3070" spans="1:43" x14ac:dyDescent="0.3">
      <c r="A3070">
        <v>2</v>
      </c>
      <c r="B3070">
        <v>0</v>
      </c>
      <c r="C3070">
        <v>0</v>
      </c>
      <c r="D3070">
        <v>1</v>
      </c>
      <c r="E3070">
        <v>0</v>
      </c>
      <c r="F3070">
        <v>0</v>
      </c>
      <c r="G3070">
        <v>0</v>
      </c>
      <c r="H3070" s="9">
        <v>1875.5663526192</v>
      </c>
      <c r="I3070" s="9">
        <v>-1.8381326</v>
      </c>
      <c r="J3070" s="9">
        <v>-1.837815</v>
      </c>
      <c r="K3070" s="9">
        <v>-17.670428999999999</v>
      </c>
      <c r="L3070" s="9">
        <v>-2.79432024545447</v>
      </c>
      <c r="M3070" s="9">
        <v>-10.059552999999999</v>
      </c>
      <c r="N3070" s="9">
        <v>-10.059552999999999</v>
      </c>
      <c r="O3070" s="9">
        <v>-2.79432024545447</v>
      </c>
      <c r="P3070">
        <v>0</v>
      </c>
      <c r="Q3070" s="9">
        <v>53.549995000000003</v>
      </c>
      <c r="R3070" s="9">
        <v>257612466.91685599</v>
      </c>
      <c r="S3070" s="9">
        <v>1094994243.52214</v>
      </c>
      <c r="T3070" s="9">
        <v>-1.4214372671972301E-4</v>
      </c>
      <c r="U3070" s="9">
        <v>2.79432024545447</v>
      </c>
      <c r="V3070" s="9">
        <v>0</v>
      </c>
      <c r="W3070" s="9">
        <v>2.79432024545447</v>
      </c>
      <c r="X3070" s="9" t="s">
        <v>86</v>
      </c>
      <c r="Y3070" s="9">
        <v>0</v>
      </c>
      <c r="Z3070" s="9">
        <v>3.2474980000000001E-2</v>
      </c>
      <c r="AA3070" s="9">
        <v>0</v>
      </c>
      <c r="AB3070" s="9">
        <v>8.1592900999999992E-3</v>
      </c>
      <c r="AQ3070" s="9">
        <f>K3070-'Processed Potentiostat'!$J$3</f>
        <v>-17.670428999999999</v>
      </c>
    </row>
    <row r="3071" spans="1:43" x14ac:dyDescent="0.3">
      <c r="A3071">
        <v>2</v>
      </c>
      <c r="B3071">
        <v>0</v>
      </c>
      <c r="C3071">
        <v>0</v>
      </c>
      <c r="D3071">
        <v>1</v>
      </c>
      <c r="E3071">
        <v>0</v>
      </c>
      <c r="F3071">
        <v>0</v>
      </c>
      <c r="G3071">
        <v>0</v>
      </c>
      <c r="H3071" s="9">
        <v>1875.6559526169401</v>
      </c>
      <c r="I3071" s="9">
        <v>-1.8379756</v>
      </c>
      <c r="J3071" s="9">
        <v>-1.8383209</v>
      </c>
      <c r="K3071" s="9">
        <v>-12.630395999999999</v>
      </c>
      <c r="L3071" s="9">
        <v>-2.7947480361085399</v>
      </c>
      <c r="M3071" s="9">
        <v>-10.061093</v>
      </c>
      <c r="N3071" s="9">
        <v>-10.061093</v>
      </c>
      <c r="O3071" s="9">
        <v>-2.7947480361085399</v>
      </c>
      <c r="P3071">
        <v>0</v>
      </c>
      <c r="Q3071" s="9">
        <v>53.549995000000003</v>
      </c>
      <c r="R3071" s="9">
        <v>257612466.91685599</v>
      </c>
      <c r="S3071" s="9">
        <v>1038225285.62161</v>
      </c>
      <c r="T3071" s="9">
        <v>-4.2779065407616502E-4</v>
      </c>
      <c r="U3071" s="9">
        <v>2.7947480361085399</v>
      </c>
      <c r="V3071" s="9">
        <v>0</v>
      </c>
      <c r="W3071" s="9">
        <v>2.7947480361085399</v>
      </c>
      <c r="X3071" s="9" t="s">
        <v>86</v>
      </c>
      <c r="Y3071" s="9">
        <v>0</v>
      </c>
      <c r="Z3071" s="9">
        <v>2.3218718999999999E-2</v>
      </c>
      <c r="AA3071" s="9">
        <v>0</v>
      </c>
      <c r="AB3071" s="9">
        <v>8.4901694000000007E-3</v>
      </c>
      <c r="AQ3071" s="9">
        <f>K3071-'Processed Potentiostat'!$J$3</f>
        <v>-12.630395999999999</v>
      </c>
    </row>
    <row r="3072" spans="1:43" x14ac:dyDescent="0.3">
      <c r="A3072">
        <v>2</v>
      </c>
      <c r="B3072">
        <v>0</v>
      </c>
      <c r="C3072">
        <v>0</v>
      </c>
      <c r="D3072">
        <v>1</v>
      </c>
      <c r="E3072">
        <v>0</v>
      </c>
      <c r="F3072">
        <v>0</v>
      </c>
      <c r="G3072">
        <v>0</v>
      </c>
      <c r="H3072" s="9">
        <v>1875.6851526162</v>
      </c>
      <c r="I3072" s="9">
        <v>-1.8381555999999999</v>
      </c>
      <c r="J3072" s="9">
        <v>-1.837726</v>
      </c>
      <c r="K3072" s="9">
        <v>-20.818304000000001</v>
      </c>
      <c r="L3072" s="9">
        <v>-2.7948546969062402</v>
      </c>
      <c r="M3072" s="9">
        <v>-10.061477</v>
      </c>
      <c r="N3072" s="9">
        <v>-10.061477</v>
      </c>
      <c r="O3072" s="9">
        <v>-2.7948546969062402</v>
      </c>
      <c r="P3072">
        <v>0</v>
      </c>
      <c r="Q3072" s="9">
        <v>53.549995000000003</v>
      </c>
      <c r="R3072" s="9">
        <v>257612466.91685599</v>
      </c>
      <c r="S3072" s="9">
        <v>1105879874.5687699</v>
      </c>
      <c r="T3072" s="9">
        <v>-1.0666079770205101E-4</v>
      </c>
      <c r="U3072" s="9">
        <v>2.7948546969062402</v>
      </c>
      <c r="V3072" s="9">
        <v>0</v>
      </c>
      <c r="W3072" s="9">
        <v>2.7948546969062402</v>
      </c>
      <c r="X3072" s="9" t="s">
        <v>86</v>
      </c>
      <c r="Y3072" s="9">
        <v>0</v>
      </c>
      <c r="Z3072" s="9">
        <v>3.8258340000000002E-2</v>
      </c>
      <c r="AA3072" s="9">
        <v>0</v>
      </c>
      <c r="AB3072" s="9">
        <v>8.6535467000000005E-3</v>
      </c>
      <c r="AQ3072" s="9">
        <f>K3072-'Processed Potentiostat'!$J$3</f>
        <v>-20.818304000000001</v>
      </c>
    </row>
    <row r="3073" spans="1:43" x14ac:dyDescent="0.3">
      <c r="A3073">
        <v>2</v>
      </c>
      <c r="B3073">
        <v>0</v>
      </c>
      <c r="C3073">
        <v>0</v>
      </c>
      <c r="D3073">
        <v>1</v>
      </c>
      <c r="E3073">
        <v>0</v>
      </c>
      <c r="F3073">
        <v>0</v>
      </c>
      <c r="G3073">
        <v>0</v>
      </c>
      <c r="H3073" s="9">
        <v>1875.6861526161799</v>
      </c>
      <c r="I3073" s="9">
        <v>-1.8381529999999999</v>
      </c>
      <c r="J3073" s="9">
        <v>-1.8366587999999999</v>
      </c>
      <c r="K3073" s="9">
        <v>-26.210896999999999</v>
      </c>
      <c r="L3073" s="9">
        <v>-2.79486149800496</v>
      </c>
      <c r="M3073" s="9">
        <v>-10.061502000000001</v>
      </c>
      <c r="N3073" s="9">
        <v>-10.061502000000001</v>
      </c>
      <c r="O3073" s="9">
        <v>-2.79486149800496</v>
      </c>
      <c r="P3073">
        <v>0</v>
      </c>
      <c r="Q3073" s="9">
        <v>53.549995000000003</v>
      </c>
      <c r="R3073" s="9">
        <v>257612466.91685599</v>
      </c>
      <c r="S3073" s="9">
        <v>1252174383.7223899</v>
      </c>
      <c r="T3073" s="9">
        <v>-6.8010987175348703E-6</v>
      </c>
      <c r="U3073" s="9">
        <v>2.79486149800496</v>
      </c>
      <c r="V3073" s="9">
        <v>0</v>
      </c>
      <c r="W3073" s="9">
        <v>2.79486149800496</v>
      </c>
      <c r="X3073" s="9" t="s">
        <v>86</v>
      </c>
      <c r="Y3073" s="9">
        <v>0</v>
      </c>
      <c r="Z3073" s="9">
        <v>4.8140477000000001E-2</v>
      </c>
      <c r="AA3073" s="9">
        <v>0</v>
      </c>
      <c r="AB3073" s="9">
        <v>8.5537462000000002E-3</v>
      </c>
      <c r="AQ3073" s="9">
        <f>K3073-'Processed Potentiostat'!$J$3</f>
        <v>-26.210896999999999</v>
      </c>
    </row>
    <row r="3074" spans="1:43" x14ac:dyDescent="0.3">
      <c r="A3074">
        <v>2</v>
      </c>
      <c r="B3074">
        <v>0</v>
      </c>
      <c r="C3074">
        <v>0</v>
      </c>
      <c r="D3074">
        <v>1</v>
      </c>
      <c r="E3074">
        <v>0</v>
      </c>
      <c r="F3074">
        <v>0</v>
      </c>
      <c r="G3074">
        <v>0</v>
      </c>
      <c r="H3074" s="9">
        <v>1875.7263526151601</v>
      </c>
      <c r="I3074" s="9">
        <v>-1.837961</v>
      </c>
      <c r="J3074" s="9">
        <v>-1.8378382</v>
      </c>
      <c r="K3074" s="9">
        <v>-31.271916999999998</v>
      </c>
      <c r="L3074" s="9">
        <v>-2.7951676557340002</v>
      </c>
      <c r="M3074" s="9">
        <v>-10.062604</v>
      </c>
      <c r="N3074" s="9">
        <v>-10.062604</v>
      </c>
      <c r="O3074" s="9">
        <v>-2.7951676557340002</v>
      </c>
      <c r="P3074">
        <v>0</v>
      </c>
      <c r="Q3074" s="9">
        <v>53.549995000000003</v>
      </c>
      <c r="R3074" s="9">
        <v>257612466.91685599</v>
      </c>
      <c r="S3074" s="9">
        <v>1092585451.5450499</v>
      </c>
      <c r="T3074" s="9">
        <v>-3.0615772904285499E-4</v>
      </c>
      <c r="U3074" s="9">
        <v>2.7951676557340002</v>
      </c>
      <c r="V3074" s="9">
        <v>0</v>
      </c>
      <c r="W3074" s="9">
        <v>2.7951676557340002</v>
      </c>
      <c r="X3074" s="9" t="s">
        <v>86</v>
      </c>
      <c r="Y3074" s="9">
        <v>0</v>
      </c>
      <c r="Z3074" s="9">
        <v>5.7472724000000003E-2</v>
      </c>
      <c r="AA3074" s="9">
        <v>0</v>
      </c>
      <c r="AB3074" s="9">
        <v>8.2453508000000005E-3</v>
      </c>
      <c r="AQ3074" s="9">
        <f>K3074-'Processed Potentiostat'!$J$3</f>
        <v>-31.271916999999998</v>
      </c>
    </row>
    <row r="3075" spans="1:43" x14ac:dyDescent="0.3">
      <c r="A3075">
        <v>2</v>
      </c>
      <c r="B3075">
        <v>0</v>
      </c>
      <c r="C3075">
        <v>0</v>
      </c>
      <c r="D3075">
        <v>1</v>
      </c>
      <c r="E3075">
        <v>0</v>
      </c>
      <c r="F3075">
        <v>0</v>
      </c>
      <c r="G3075">
        <v>0</v>
      </c>
      <c r="H3075" s="9">
        <v>1875.8371526123599</v>
      </c>
      <c r="I3075" s="9">
        <v>-1.8378428</v>
      </c>
      <c r="J3075" s="9">
        <v>-1.8382050000000001</v>
      </c>
      <c r="K3075" s="9">
        <v>-26.248290999999998</v>
      </c>
      <c r="L3075" s="9">
        <v>-2.7961512723949702</v>
      </c>
      <c r="M3075" s="9">
        <v>-10.066145000000001</v>
      </c>
      <c r="N3075" s="9">
        <v>-10.066145000000001</v>
      </c>
      <c r="O3075" s="9">
        <v>-2.7961512723949702</v>
      </c>
      <c r="P3075">
        <v>0</v>
      </c>
      <c r="Q3075" s="9">
        <v>53.549995000000003</v>
      </c>
      <c r="R3075" s="9">
        <v>257612466.91685599</v>
      </c>
      <c r="S3075" s="9">
        <v>1051264784.82205</v>
      </c>
      <c r="T3075" s="9">
        <v>-9.8361666096602397E-4</v>
      </c>
      <c r="U3075" s="9">
        <v>2.7961512723949702</v>
      </c>
      <c r="V3075" s="9">
        <v>0</v>
      </c>
      <c r="W3075" s="9">
        <v>2.7961512723949702</v>
      </c>
      <c r="X3075" s="9" t="s">
        <v>86</v>
      </c>
      <c r="Y3075" s="9">
        <v>0</v>
      </c>
      <c r="Z3075" s="9">
        <v>4.8249739999999999E-2</v>
      </c>
      <c r="AA3075" s="9">
        <v>0</v>
      </c>
      <c r="AB3075" s="9">
        <v>7.9352176000000007E-3</v>
      </c>
      <c r="AQ3075" s="9">
        <f>K3075-'Processed Potentiostat'!$J$3</f>
        <v>-26.248290999999998</v>
      </c>
    </row>
    <row r="3076" spans="1:43" x14ac:dyDescent="0.3">
      <c r="A3076">
        <v>2</v>
      </c>
      <c r="B3076">
        <v>0</v>
      </c>
      <c r="C3076">
        <v>0</v>
      </c>
      <c r="D3076">
        <v>1</v>
      </c>
      <c r="E3076">
        <v>0</v>
      </c>
      <c r="F3076">
        <v>0</v>
      </c>
      <c r="G3076">
        <v>0</v>
      </c>
      <c r="H3076" s="9">
        <v>1875.8753526114001</v>
      </c>
      <c r="I3076" s="9">
        <v>-1.8381304000000001</v>
      </c>
      <c r="J3076" s="9">
        <v>-1.8384818000000001</v>
      </c>
      <c r="K3076" s="9">
        <v>-21.136144999999999</v>
      </c>
      <c r="L3076" s="9">
        <v>-2.7964216258099301</v>
      </c>
      <c r="M3076" s="9">
        <v>-10.067118000000001</v>
      </c>
      <c r="N3076" s="9">
        <v>-10.067118000000001</v>
      </c>
      <c r="O3076" s="9">
        <v>-2.7964216258099301</v>
      </c>
      <c r="P3076">
        <v>0</v>
      </c>
      <c r="Q3076" s="9">
        <v>53.549995000000003</v>
      </c>
      <c r="R3076" s="9">
        <v>257612466.91685599</v>
      </c>
      <c r="S3076" s="9">
        <v>1021940349.75858</v>
      </c>
      <c r="T3076" s="9">
        <v>-2.7035341495951199E-4</v>
      </c>
      <c r="U3076" s="9">
        <v>2.7964216258099301</v>
      </c>
      <c r="V3076" s="9">
        <v>0</v>
      </c>
      <c r="W3076" s="9">
        <v>2.7964216258099301</v>
      </c>
      <c r="X3076" s="9" t="s">
        <v>86</v>
      </c>
      <c r="Y3076" s="9">
        <v>0</v>
      </c>
      <c r="Z3076" s="9">
        <v>3.8858416999999999E-2</v>
      </c>
      <c r="AA3076" s="9">
        <v>0</v>
      </c>
      <c r="AB3076" s="9">
        <v>8.6077581999999993E-3</v>
      </c>
      <c r="AQ3076" s="9">
        <f>K3076-'Processed Potentiostat'!$J$3</f>
        <v>-21.136144999999999</v>
      </c>
    </row>
    <row r="3077" spans="1:43" x14ac:dyDescent="0.3">
      <c r="A3077">
        <v>2</v>
      </c>
      <c r="B3077">
        <v>0</v>
      </c>
      <c r="C3077">
        <v>0</v>
      </c>
      <c r="D3077">
        <v>1</v>
      </c>
      <c r="E3077">
        <v>0</v>
      </c>
      <c r="F3077">
        <v>0</v>
      </c>
      <c r="G3077">
        <v>0</v>
      </c>
      <c r="H3077" s="9">
        <v>1875.9361526098601</v>
      </c>
      <c r="I3077" s="9">
        <v>-1.8379179000000001</v>
      </c>
      <c r="J3077" s="9">
        <v>-1.8382864999999999</v>
      </c>
      <c r="K3077" s="9">
        <v>-16.098398</v>
      </c>
      <c r="L3077" s="9">
        <v>-2.7967554508194898</v>
      </c>
      <c r="M3077" s="9">
        <v>-10.068319000000001</v>
      </c>
      <c r="N3077" s="9">
        <v>-10.068319000000001</v>
      </c>
      <c r="O3077" s="9">
        <v>-2.7967554508194898</v>
      </c>
      <c r="P3077">
        <v>0</v>
      </c>
      <c r="Q3077" s="9">
        <v>53.549995000000003</v>
      </c>
      <c r="R3077" s="9">
        <v>257612466.91685599</v>
      </c>
      <c r="S3077" s="9">
        <v>1042647374.21114</v>
      </c>
      <c r="T3077" s="9">
        <v>-3.3382500955791901E-4</v>
      </c>
      <c r="U3077" s="9">
        <v>2.7967554508194898</v>
      </c>
      <c r="V3077" s="9">
        <v>0</v>
      </c>
      <c r="W3077" s="9">
        <v>2.7967554508194898</v>
      </c>
      <c r="X3077" s="9" t="s">
        <v>86</v>
      </c>
      <c r="Y3077" s="9">
        <v>0</v>
      </c>
      <c r="Z3077" s="9">
        <v>2.9593468000000001E-2</v>
      </c>
      <c r="AA3077" s="9">
        <v>0</v>
      </c>
      <c r="AB3077" s="9">
        <v>8.2233539000000008E-3</v>
      </c>
      <c r="AQ3077" s="9">
        <f>K3077-'Processed Potentiostat'!$J$3</f>
        <v>-16.098398</v>
      </c>
    </row>
    <row r="3078" spans="1:43" x14ac:dyDescent="0.3">
      <c r="A3078">
        <v>2</v>
      </c>
      <c r="B3078">
        <v>0</v>
      </c>
      <c r="C3078">
        <v>0</v>
      </c>
      <c r="D3078">
        <v>1</v>
      </c>
      <c r="E3078">
        <v>0</v>
      </c>
      <c r="F3078">
        <v>0</v>
      </c>
      <c r="G3078">
        <v>0</v>
      </c>
      <c r="H3078" s="9">
        <v>1876.01515260787</v>
      </c>
      <c r="I3078" s="9">
        <v>-1.8378741999999999</v>
      </c>
      <c r="J3078" s="9">
        <v>-1.8383389000000001</v>
      </c>
      <c r="K3078" s="9">
        <v>-11.051117</v>
      </c>
      <c r="L3078" s="9">
        <v>-2.7971036738492598</v>
      </c>
      <c r="M3078" s="9">
        <v>-10.069573</v>
      </c>
      <c r="N3078" s="9">
        <v>-10.069573</v>
      </c>
      <c r="O3078" s="9">
        <v>-2.7971036738492598</v>
      </c>
      <c r="P3078">
        <v>0</v>
      </c>
      <c r="Q3078" s="9">
        <v>53.549995000000003</v>
      </c>
      <c r="R3078" s="9">
        <v>257612466.91685599</v>
      </c>
      <c r="S3078" s="9">
        <v>1037177965.36992</v>
      </c>
      <c r="T3078" s="9">
        <v>-3.4822302977222097E-4</v>
      </c>
      <c r="U3078" s="9">
        <v>2.7971036738492598</v>
      </c>
      <c r="V3078" s="9">
        <v>0</v>
      </c>
      <c r="W3078" s="9">
        <v>2.7971036738492598</v>
      </c>
      <c r="X3078" s="9" t="s">
        <v>86</v>
      </c>
      <c r="Y3078" s="9">
        <v>0</v>
      </c>
      <c r="Z3078" s="9">
        <v>2.0315697000000001E-2</v>
      </c>
      <c r="AA3078" s="9">
        <v>0</v>
      </c>
      <c r="AB3078" s="9">
        <v>8.5215055999999997E-3</v>
      </c>
      <c r="AQ3078" s="9">
        <f>K3078-'Processed Potentiostat'!$J$3</f>
        <v>-11.051117</v>
      </c>
    </row>
    <row r="3079" spans="1:43" x14ac:dyDescent="0.3">
      <c r="A3079">
        <v>2</v>
      </c>
      <c r="B3079">
        <v>0</v>
      </c>
      <c r="C3079">
        <v>0</v>
      </c>
      <c r="D3079">
        <v>1</v>
      </c>
      <c r="E3079">
        <v>0</v>
      </c>
      <c r="F3079">
        <v>0</v>
      </c>
      <c r="G3079">
        <v>0</v>
      </c>
      <c r="H3079" s="9">
        <v>1876.05515260685</v>
      </c>
      <c r="I3079" s="9">
        <v>-1.8378862</v>
      </c>
      <c r="J3079" s="9">
        <v>-1.8383204</v>
      </c>
      <c r="K3079" s="9">
        <v>-5.9836115999999997</v>
      </c>
      <c r="L3079" s="9">
        <v>-2.7972142190419498</v>
      </c>
      <c r="M3079" s="9">
        <v>-10.069971000000001</v>
      </c>
      <c r="N3079" s="9">
        <v>-10.069971000000001</v>
      </c>
      <c r="O3079" s="9">
        <v>-2.7972142190419498</v>
      </c>
      <c r="P3079">
        <v>0</v>
      </c>
      <c r="Q3079" s="9">
        <v>53.549995000000003</v>
      </c>
      <c r="R3079" s="9">
        <v>257612466.91685599</v>
      </c>
      <c r="S3079" s="9">
        <v>1039188759.85182</v>
      </c>
      <c r="T3079" s="9">
        <v>-1.10545192692157E-4</v>
      </c>
      <c r="U3079" s="9">
        <v>2.7972142190419498</v>
      </c>
      <c r="V3079" s="9">
        <v>0</v>
      </c>
      <c r="W3079" s="9">
        <v>2.7972142190419498</v>
      </c>
      <c r="X3079" s="9" t="s">
        <v>86</v>
      </c>
      <c r="Y3079" s="9">
        <v>0</v>
      </c>
      <c r="Z3079" s="9">
        <v>1.0999795E-2</v>
      </c>
      <c r="AA3079" s="9">
        <v>0</v>
      </c>
      <c r="AB3079" s="9">
        <v>8.4977792999999992E-3</v>
      </c>
      <c r="AQ3079" s="9">
        <f>K3079-'Processed Potentiostat'!$J$3</f>
        <v>-5.9836115999999997</v>
      </c>
    </row>
    <row r="3080" spans="1:43" x14ac:dyDescent="0.3">
      <c r="A3080">
        <v>2</v>
      </c>
      <c r="B3080">
        <v>0</v>
      </c>
      <c r="C3080">
        <v>0</v>
      </c>
      <c r="D3080">
        <v>1</v>
      </c>
      <c r="E3080">
        <v>0</v>
      </c>
      <c r="F3080">
        <v>0</v>
      </c>
      <c r="G3080">
        <v>0</v>
      </c>
      <c r="H3080" s="9">
        <v>1876.2351526023101</v>
      </c>
      <c r="I3080" s="9">
        <v>-1.8379046999999999</v>
      </c>
      <c r="J3080" s="9">
        <v>-1.8381525000000001</v>
      </c>
      <c r="K3080" s="9">
        <v>-0.96570915000000002</v>
      </c>
      <c r="L3080" s="9">
        <v>-2.79741942290251</v>
      </c>
      <c r="M3080" s="9">
        <v>-10.07071</v>
      </c>
      <c r="N3080" s="9">
        <v>-10.07071</v>
      </c>
      <c r="O3080" s="9">
        <v>-2.79741942290251</v>
      </c>
      <c r="P3080">
        <v>0</v>
      </c>
      <c r="Q3080" s="9">
        <v>53.549995000000003</v>
      </c>
      <c r="R3080" s="9">
        <v>257612466.91685599</v>
      </c>
      <c r="S3080" s="9">
        <v>1057509683.55644</v>
      </c>
      <c r="T3080" s="9">
        <v>-2.0520386055444801E-4</v>
      </c>
      <c r="U3080" s="9">
        <v>2.79741942290251</v>
      </c>
      <c r="V3080" s="9">
        <v>0</v>
      </c>
      <c r="W3080" s="9">
        <v>2.79741942290251</v>
      </c>
      <c r="X3080" s="9" t="s">
        <v>86</v>
      </c>
      <c r="Y3080" s="9">
        <v>0</v>
      </c>
      <c r="Z3080" s="9">
        <v>1.7751207000000001E-3</v>
      </c>
      <c r="AA3080" s="9">
        <v>0</v>
      </c>
      <c r="AB3080" s="9">
        <v>8.1664687000000003E-3</v>
      </c>
      <c r="AQ3080" s="9">
        <f>K3080-'Processed Potentiostat'!$J$3</f>
        <v>-0.96570915000000002</v>
      </c>
    </row>
    <row r="3081" spans="1:43" x14ac:dyDescent="0.3">
      <c r="A3081">
        <v>2</v>
      </c>
      <c r="B3081">
        <v>0</v>
      </c>
      <c r="C3081">
        <v>0</v>
      </c>
      <c r="D3081">
        <v>1</v>
      </c>
      <c r="E3081">
        <v>0</v>
      </c>
      <c r="F3081">
        <v>0</v>
      </c>
      <c r="G3081">
        <v>0</v>
      </c>
      <c r="H3081" s="9">
        <v>1876.52515259498</v>
      </c>
      <c r="I3081" s="9">
        <v>-1.8381345</v>
      </c>
      <c r="J3081" s="9">
        <v>-1.8378448000000001</v>
      </c>
      <c r="K3081" s="9">
        <v>-6.0136466000000004</v>
      </c>
      <c r="L3081" s="9">
        <v>-2.79756736548882</v>
      </c>
      <c r="M3081" s="9">
        <v>-10.071242</v>
      </c>
      <c r="N3081" s="9">
        <v>-10.071242</v>
      </c>
      <c r="O3081" s="9">
        <v>-2.79756736548882</v>
      </c>
      <c r="P3081">
        <v>0</v>
      </c>
      <c r="Q3081" s="9">
        <v>53.549995000000003</v>
      </c>
      <c r="R3081" s="9">
        <v>257612466.91685599</v>
      </c>
      <c r="S3081" s="9">
        <v>1092730824.8682799</v>
      </c>
      <c r="T3081" s="9">
        <v>-1.47942586309124E-4</v>
      </c>
      <c r="U3081" s="9">
        <v>2.79756736548882</v>
      </c>
      <c r="V3081" s="9">
        <v>0</v>
      </c>
      <c r="W3081" s="9">
        <v>2.79756736548882</v>
      </c>
      <c r="X3081" s="9" t="s">
        <v>86</v>
      </c>
      <c r="Y3081" s="9">
        <v>0</v>
      </c>
      <c r="Z3081" s="9">
        <v>1.1052149000000001E-2</v>
      </c>
      <c r="AA3081" s="9">
        <v>0</v>
      </c>
      <c r="AB3081" s="9">
        <v>8.0588423000000006E-3</v>
      </c>
      <c r="AQ3081" s="9">
        <f>K3081-'Processed Potentiostat'!$J$3</f>
        <v>-6.0136466000000004</v>
      </c>
    </row>
    <row r="3082" spans="1:43" x14ac:dyDescent="0.3">
      <c r="A3082">
        <v>2</v>
      </c>
      <c r="B3082">
        <v>0</v>
      </c>
      <c r="C3082">
        <v>0</v>
      </c>
      <c r="D3082">
        <v>1</v>
      </c>
      <c r="E3082">
        <v>0</v>
      </c>
      <c r="F3082">
        <v>0</v>
      </c>
      <c r="G3082">
        <v>0</v>
      </c>
      <c r="H3082" s="9">
        <v>1876.75335258922</v>
      </c>
      <c r="I3082" s="9">
        <v>-1.8380984</v>
      </c>
      <c r="J3082" s="9">
        <v>-1.8385682999999999</v>
      </c>
      <c r="K3082" s="9">
        <v>-0.92984246999999998</v>
      </c>
      <c r="L3082" s="9">
        <v>-2.7979828134123799</v>
      </c>
      <c r="M3082" s="9">
        <v>-10.072737999999999</v>
      </c>
      <c r="N3082" s="9">
        <v>-10.072737999999999</v>
      </c>
      <c r="O3082" s="9">
        <v>-2.7979828134123799</v>
      </c>
      <c r="P3082">
        <v>0</v>
      </c>
      <c r="Q3082" s="9">
        <v>53.549995000000003</v>
      </c>
      <c r="R3082" s="9">
        <v>257612466.91685599</v>
      </c>
      <c r="S3082" s="9">
        <v>1013638492.82222</v>
      </c>
      <c r="T3082" s="9">
        <v>-4.15447923567846E-4</v>
      </c>
      <c r="U3082" s="9">
        <v>2.7979828134123799</v>
      </c>
      <c r="V3082" s="9">
        <v>0</v>
      </c>
      <c r="W3082" s="9">
        <v>2.7979828134123799</v>
      </c>
      <c r="X3082" s="9" t="s">
        <v>86</v>
      </c>
      <c r="Y3082" s="9">
        <v>0</v>
      </c>
      <c r="Z3082" s="9">
        <v>1.7095789000000001E-3</v>
      </c>
      <c r="AA3082" s="9">
        <v>0</v>
      </c>
      <c r="AB3082" s="9">
        <v>8.5368417000000005E-3</v>
      </c>
      <c r="AQ3082" s="9">
        <f>K3082-'Processed Potentiostat'!$J$3</f>
        <v>-0.92984246999999998</v>
      </c>
    </row>
    <row r="3083" spans="1:43" x14ac:dyDescent="0.3">
      <c r="A3083">
        <v>2</v>
      </c>
      <c r="B3083">
        <v>0</v>
      </c>
      <c r="C3083">
        <v>0</v>
      </c>
      <c r="D3083">
        <v>1</v>
      </c>
      <c r="E3083">
        <v>0</v>
      </c>
      <c r="F3083">
        <v>0</v>
      </c>
      <c r="G3083">
        <v>0</v>
      </c>
      <c r="H3083" s="9">
        <v>1877.4669525711899</v>
      </c>
      <c r="I3083" s="9">
        <v>-1.8379321</v>
      </c>
      <c r="J3083" s="9">
        <v>-1.8378618</v>
      </c>
      <c r="K3083" s="9">
        <v>-5.9337477999999999</v>
      </c>
      <c r="L3083" s="9">
        <v>-2.7984754245479699</v>
      </c>
      <c r="M3083" s="9">
        <v>-10.074512</v>
      </c>
      <c r="N3083" s="9">
        <v>-10.074512</v>
      </c>
      <c r="O3083" s="9">
        <v>-2.7984754245479699</v>
      </c>
      <c r="P3083">
        <v>0</v>
      </c>
      <c r="Q3083" s="9">
        <v>53.549995000000003</v>
      </c>
      <c r="R3083" s="9">
        <v>257612466.91685599</v>
      </c>
      <c r="S3083" s="9">
        <v>1091088073.02262</v>
      </c>
      <c r="T3083" s="9">
        <v>-4.9261113558873805E-4</v>
      </c>
      <c r="U3083" s="9">
        <v>2.7984754245479699</v>
      </c>
      <c r="V3083" s="9">
        <v>0</v>
      </c>
      <c r="W3083" s="9">
        <v>2.7984754245479699</v>
      </c>
      <c r="X3083" s="9" t="s">
        <v>86</v>
      </c>
      <c r="Y3083" s="9">
        <v>0</v>
      </c>
      <c r="Z3083" s="9">
        <v>1.0905408E-2</v>
      </c>
      <c r="AA3083" s="9">
        <v>0</v>
      </c>
      <c r="AB3083" s="9">
        <v>8.5843038E-3</v>
      </c>
      <c r="AQ3083" s="9">
        <f>K3083-'Processed Potentiostat'!$J$3</f>
        <v>-5.9337477999999999</v>
      </c>
    </row>
    <row r="3084" spans="1:43" x14ac:dyDescent="0.3">
      <c r="A3084">
        <v>2</v>
      </c>
      <c r="B3084">
        <v>0</v>
      </c>
      <c r="C3084">
        <v>0</v>
      </c>
      <c r="D3084">
        <v>1</v>
      </c>
      <c r="E3084">
        <v>0</v>
      </c>
      <c r="F3084">
        <v>0</v>
      </c>
      <c r="G3084">
        <v>0</v>
      </c>
      <c r="H3084" s="9">
        <v>1877.87675256084</v>
      </c>
      <c r="I3084" s="9">
        <v>-1.8380886000000001</v>
      </c>
      <c r="J3084" s="9">
        <v>-1.8381668</v>
      </c>
      <c r="K3084" s="9">
        <v>-0.92126339999999995</v>
      </c>
      <c r="L3084" s="9">
        <v>-2.7989972910063101</v>
      </c>
      <c r="M3084" s="9">
        <v>-10.07639</v>
      </c>
      <c r="N3084" s="9">
        <v>-10.07639</v>
      </c>
      <c r="O3084" s="9">
        <v>-2.7989972910063101</v>
      </c>
      <c r="P3084">
        <v>0</v>
      </c>
      <c r="Q3084" s="9">
        <v>53.549995000000003</v>
      </c>
      <c r="R3084" s="9">
        <v>257612466.91685599</v>
      </c>
      <c r="S3084" s="9">
        <v>1056523015.6344301</v>
      </c>
      <c r="T3084" s="9">
        <v>-5.2186645833307501E-4</v>
      </c>
      <c r="U3084" s="9">
        <v>2.7989972910063101</v>
      </c>
      <c r="V3084" s="9">
        <v>0</v>
      </c>
      <c r="W3084" s="9">
        <v>2.7989972910063101</v>
      </c>
      <c r="X3084" s="9" t="s">
        <v>86</v>
      </c>
      <c r="Y3084" s="9">
        <v>0</v>
      </c>
      <c r="Z3084" s="9">
        <v>1.6934357999999999E-3</v>
      </c>
      <c r="AA3084" s="9">
        <v>0</v>
      </c>
      <c r="AB3084" s="9">
        <v>8.3425045000000003E-3</v>
      </c>
      <c r="AQ3084" s="9">
        <f>K3084-'Processed Potentiostat'!$J$3</f>
        <v>-0.92126339999999995</v>
      </c>
    </row>
    <row r="3085" spans="1:43" x14ac:dyDescent="0.3">
      <c r="A3085">
        <v>2</v>
      </c>
      <c r="B3085">
        <v>0</v>
      </c>
      <c r="C3085">
        <v>0</v>
      </c>
      <c r="D3085">
        <v>1</v>
      </c>
      <c r="E3085">
        <v>0</v>
      </c>
      <c r="F3085">
        <v>0</v>
      </c>
      <c r="G3085">
        <v>0</v>
      </c>
      <c r="H3085" s="9">
        <v>1878.10575255505</v>
      </c>
      <c r="I3085" s="9">
        <v>-1.8380734000000001</v>
      </c>
      <c r="J3085" s="9">
        <v>-1.8376475999999999</v>
      </c>
      <c r="K3085" s="9">
        <v>-5.9298177000000001</v>
      </c>
      <c r="L3085" s="9">
        <v>-2.7991951297448798</v>
      </c>
      <c r="M3085" s="9">
        <v>-10.077102999999999</v>
      </c>
      <c r="N3085" s="9">
        <v>-10.077102999999999</v>
      </c>
      <c r="O3085" s="9">
        <v>-2.7991951297448798</v>
      </c>
      <c r="P3085">
        <v>0</v>
      </c>
      <c r="Q3085" s="9">
        <v>53.549995000000003</v>
      </c>
      <c r="R3085" s="9">
        <v>257612466.91685599</v>
      </c>
      <c r="S3085" s="9">
        <v>1117184216.51316</v>
      </c>
      <c r="T3085" s="9">
        <v>-1.9783873857725999E-4</v>
      </c>
      <c r="U3085" s="9">
        <v>2.7991951297448798</v>
      </c>
      <c r="V3085" s="9">
        <v>0</v>
      </c>
      <c r="W3085" s="9">
        <v>2.7991951297448798</v>
      </c>
      <c r="X3085" s="9" t="s">
        <v>86</v>
      </c>
      <c r="Y3085" s="9">
        <v>0</v>
      </c>
      <c r="Z3085" s="9">
        <v>1.0896915E-2</v>
      </c>
      <c r="AA3085" s="9">
        <v>0</v>
      </c>
      <c r="AB3085" s="9">
        <v>7.7915620000000001E-3</v>
      </c>
      <c r="AQ3085" s="9">
        <f>K3085-'Processed Potentiostat'!$J$3</f>
        <v>-5.9298177000000001</v>
      </c>
    </row>
    <row r="3086" spans="1:43" x14ac:dyDescent="0.3">
      <c r="A3086">
        <v>2</v>
      </c>
      <c r="B3086">
        <v>0</v>
      </c>
      <c r="C3086">
        <v>0</v>
      </c>
      <c r="D3086">
        <v>1</v>
      </c>
      <c r="E3086">
        <v>0</v>
      </c>
      <c r="F3086">
        <v>0</v>
      </c>
      <c r="G3086">
        <v>0</v>
      </c>
      <c r="H3086" s="9">
        <v>1878.25655255124</v>
      </c>
      <c r="I3086" s="9">
        <v>-1.8381601999999999</v>
      </c>
      <c r="J3086" s="9">
        <v>-1.8383862</v>
      </c>
      <c r="K3086" s="9">
        <v>-0.87944436000000004</v>
      </c>
      <c r="L3086" s="9">
        <v>-2.7993519407868899</v>
      </c>
      <c r="M3086" s="9">
        <v>-10.077667</v>
      </c>
      <c r="N3086" s="9">
        <v>-10.077667</v>
      </c>
      <c r="O3086" s="9">
        <v>-2.7993519407868899</v>
      </c>
      <c r="P3086">
        <v>0</v>
      </c>
      <c r="Q3086" s="9">
        <v>53.549995000000003</v>
      </c>
      <c r="R3086" s="9">
        <v>257612466.91685599</v>
      </c>
      <c r="S3086" s="9">
        <v>1032992767.05217</v>
      </c>
      <c r="T3086" s="9">
        <v>-1.5681104200426701E-4</v>
      </c>
      <c r="U3086" s="9">
        <v>2.7993519407868899</v>
      </c>
      <c r="V3086" s="9">
        <v>0</v>
      </c>
      <c r="W3086" s="9">
        <v>2.7993519407868899</v>
      </c>
      <c r="X3086" s="9" t="s">
        <v>86</v>
      </c>
      <c r="Y3086" s="9">
        <v>0</v>
      </c>
      <c r="Z3086" s="9">
        <v>1.6167584E-3</v>
      </c>
      <c r="AA3086" s="9">
        <v>0</v>
      </c>
      <c r="AB3086" s="9">
        <v>7.8435586999999994E-3</v>
      </c>
      <c r="AQ3086" s="9">
        <f>K3086-'Processed Potentiostat'!$J$3</f>
        <v>-0.87944436000000004</v>
      </c>
    </row>
    <row r="3087" spans="1:43" x14ac:dyDescent="0.3">
      <c r="A3087">
        <v>2</v>
      </c>
      <c r="B3087">
        <v>0</v>
      </c>
      <c r="C3087">
        <v>0</v>
      </c>
      <c r="D3087">
        <v>1</v>
      </c>
      <c r="E3087">
        <v>0</v>
      </c>
      <c r="F3087">
        <v>0</v>
      </c>
      <c r="G3087">
        <v>0</v>
      </c>
      <c r="H3087" s="9">
        <v>1878.5061525449401</v>
      </c>
      <c r="I3087" s="9">
        <v>-1.837863</v>
      </c>
      <c r="J3087" s="9">
        <v>-1.8376184</v>
      </c>
      <c r="K3087" s="9">
        <v>-5.9459963</v>
      </c>
      <c r="L3087" s="9">
        <v>-2.7995584845479402</v>
      </c>
      <c r="M3087" s="9">
        <v>-10.07841</v>
      </c>
      <c r="N3087" s="9">
        <v>-10.07841</v>
      </c>
      <c r="O3087" s="9">
        <v>-2.7995584845479402</v>
      </c>
      <c r="P3087">
        <v>0</v>
      </c>
      <c r="Q3087" s="9">
        <v>53.549995000000003</v>
      </c>
      <c r="R3087" s="9">
        <v>257612466.91685599</v>
      </c>
      <c r="S3087" s="9">
        <v>1120943848.3283</v>
      </c>
      <c r="T3087" s="9">
        <v>-2.0654376105433401E-4</v>
      </c>
      <c r="U3087" s="9">
        <v>2.7995584845479402</v>
      </c>
      <c r="V3087" s="9">
        <v>0</v>
      </c>
      <c r="W3087" s="9">
        <v>2.7995584845479402</v>
      </c>
      <c r="X3087" s="9" t="s">
        <v>86</v>
      </c>
      <c r="Y3087" s="9">
        <v>0</v>
      </c>
      <c r="Z3087" s="9">
        <v>1.0926472E-2</v>
      </c>
      <c r="AA3087" s="9">
        <v>0</v>
      </c>
      <c r="AB3087" s="9">
        <v>8.2092350000000005E-3</v>
      </c>
      <c r="AQ3087" s="9">
        <f>K3087-'Processed Potentiostat'!$J$3</f>
        <v>-5.9459963</v>
      </c>
    </row>
    <row r="3088" spans="1:43" x14ac:dyDescent="0.3">
      <c r="A3088">
        <v>2</v>
      </c>
      <c r="B3088">
        <v>0</v>
      </c>
      <c r="C3088">
        <v>0</v>
      </c>
      <c r="D3088">
        <v>1</v>
      </c>
      <c r="E3088">
        <v>0</v>
      </c>
      <c r="F3088">
        <v>0</v>
      </c>
      <c r="G3088">
        <v>0</v>
      </c>
      <c r="H3088" s="9">
        <v>1879.50615251968</v>
      </c>
      <c r="I3088" s="9">
        <v>-1.8381196</v>
      </c>
      <c r="J3088" s="9">
        <v>-1.8378890999999999</v>
      </c>
      <c r="K3088" s="9">
        <v>-5.4835067000000004</v>
      </c>
      <c r="L3088" s="9">
        <v>-2.80079395590493</v>
      </c>
      <c r="M3088" s="9">
        <v>-10.082858</v>
      </c>
      <c r="N3088" s="9">
        <v>-10.082858</v>
      </c>
      <c r="O3088" s="9">
        <v>-2.80079395590493</v>
      </c>
      <c r="P3088">
        <v>0</v>
      </c>
      <c r="Q3088" s="9">
        <v>53.549995000000003</v>
      </c>
      <c r="R3088" s="9">
        <v>257612466.91685599</v>
      </c>
      <c r="S3088" s="9">
        <v>1088782171.5681</v>
      </c>
      <c r="T3088" s="9">
        <v>-1.2354713569879799E-3</v>
      </c>
      <c r="U3088" s="9">
        <v>2.80079395590493</v>
      </c>
      <c r="V3088" s="9">
        <v>0</v>
      </c>
      <c r="W3088" s="9">
        <v>2.80079395590493</v>
      </c>
      <c r="X3088" s="9" t="s">
        <v>86</v>
      </c>
      <c r="Y3088" s="9">
        <v>0</v>
      </c>
      <c r="Z3088" s="9">
        <v>1.0078077E-2</v>
      </c>
      <c r="AA3088" s="9">
        <v>0</v>
      </c>
      <c r="AB3088" s="9">
        <v>8.3248083999999997E-3</v>
      </c>
      <c r="AQ3088" s="9">
        <f>K3088-'Processed Potentiostat'!$J$3</f>
        <v>-5.4835067000000004</v>
      </c>
    </row>
    <row r="3089" spans="1:43" x14ac:dyDescent="0.3">
      <c r="A3089">
        <v>2</v>
      </c>
      <c r="B3089">
        <v>0</v>
      </c>
      <c r="C3089">
        <v>0</v>
      </c>
      <c r="D3089">
        <v>1</v>
      </c>
      <c r="E3089">
        <v>0</v>
      </c>
      <c r="F3089">
        <v>0</v>
      </c>
      <c r="G3089">
        <v>0</v>
      </c>
      <c r="H3089" s="9">
        <v>1880.5061524944099</v>
      </c>
      <c r="I3089" s="9">
        <v>-1.8380525999999999</v>
      </c>
      <c r="J3089" s="9">
        <v>-1.8378006</v>
      </c>
      <c r="K3089" s="9">
        <v>-5.3179474000000004</v>
      </c>
      <c r="L3089" s="9">
        <v>-2.8020486034202299</v>
      </c>
      <c r="M3089" s="9">
        <v>-10.087375</v>
      </c>
      <c r="N3089" s="9">
        <v>-10.087375</v>
      </c>
      <c r="O3089" s="9">
        <v>-2.8020486034202299</v>
      </c>
      <c r="P3089">
        <v>0</v>
      </c>
      <c r="Q3089" s="9">
        <v>53.549995000000003</v>
      </c>
      <c r="R3089" s="9">
        <v>257612466.91685599</v>
      </c>
      <c r="S3089" s="9">
        <v>1099730591.7307701</v>
      </c>
      <c r="T3089" s="9">
        <v>-1.25464751529724E-3</v>
      </c>
      <c r="U3089" s="9">
        <v>2.8020486034202299</v>
      </c>
      <c r="V3089" s="9">
        <v>0</v>
      </c>
      <c r="W3089" s="9">
        <v>2.8020486034202299</v>
      </c>
      <c r="X3089" s="9" t="s">
        <v>86</v>
      </c>
      <c r="Y3089" s="9">
        <v>0</v>
      </c>
      <c r="Z3089" s="9">
        <v>9.7733270000000001E-3</v>
      </c>
      <c r="AA3089" s="9">
        <v>0</v>
      </c>
      <c r="AB3089" s="9">
        <v>8.4127792999999992E-3</v>
      </c>
      <c r="AQ3089" s="9">
        <f>K3089-'Processed Potentiostat'!$J$3</f>
        <v>-5.3179474000000004</v>
      </c>
    </row>
    <row r="3090" spans="1:43" x14ac:dyDescent="0.3">
      <c r="A3090">
        <v>2</v>
      </c>
      <c r="B3090">
        <v>0</v>
      </c>
      <c r="C3090">
        <v>0</v>
      </c>
      <c r="D3090">
        <v>1</v>
      </c>
      <c r="E3090">
        <v>0</v>
      </c>
      <c r="F3090">
        <v>0</v>
      </c>
      <c r="G3090">
        <v>0</v>
      </c>
      <c r="H3090" s="9">
        <v>1881.50615246915</v>
      </c>
      <c r="I3090" s="9">
        <v>-1.8379616000000001</v>
      </c>
      <c r="J3090" s="9">
        <v>-1.8378555000000001</v>
      </c>
      <c r="K3090" s="9">
        <v>-5.7659754999999997</v>
      </c>
      <c r="L3090" s="9">
        <v>-2.8031255342419601</v>
      </c>
      <c r="M3090" s="9">
        <v>-10.091252000000001</v>
      </c>
      <c r="N3090" s="9">
        <v>-10.091252000000001</v>
      </c>
      <c r="O3090" s="9">
        <v>-2.8031255342419601</v>
      </c>
      <c r="P3090">
        <v>0</v>
      </c>
      <c r="Q3090" s="9">
        <v>53.549995000000003</v>
      </c>
      <c r="R3090" s="9">
        <v>257612466.91685599</v>
      </c>
      <c r="S3090" s="9">
        <v>1093639305.53372</v>
      </c>
      <c r="T3090" s="9">
        <v>-1.07693082173643E-3</v>
      </c>
      <c r="U3090" s="9">
        <v>2.8031255342419601</v>
      </c>
      <c r="V3090" s="9">
        <v>0</v>
      </c>
      <c r="W3090" s="9">
        <v>2.8031255342419601</v>
      </c>
      <c r="X3090" s="9" t="s">
        <v>86</v>
      </c>
      <c r="Y3090" s="9">
        <v>0</v>
      </c>
      <c r="Z3090" s="9">
        <v>1.059703E-2</v>
      </c>
      <c r="AA3090" s="9">
        <v>0</v>
      </c>
      <c r="AB3090" s="9">
        <v>8.2547096999999996E-3</v>
      </c>
      <c r="AQ3090" s="9">
        <f>K3090-'Processed Potentiostat'!$J$3</f>
        <v>-5.7659754999999997</v>
      </c>
    </row>
    <row r="3091" spans="1:43" x14ac:dyDescent="0.3">
      <c r="A3091">
        <v>2</v>
      </c>
      <c r="B3091">
        <v>0</v>
      </c>
      <c r="C3091">
        <v>0</v>
      </c>
      <c r="D3091">
        <v>1</v>
      </c>
      <c r="E3091">
        <v>0</v>
      </c>
      <c r="F3091">
        <v>0</v>
      </c>
      <c r="G3091">
        <v>0</v>
      </c>
      <c r="H3091" s="9">
        <v>1882.50615244389</v>
      </c>
      <c r="I3091" s="9">
        <v>-1.8378581000000001</v>
      </c>
      <c r="J3091" s="9">
        <v>-1.8377382</v>
      </c>
      <c r="K3091" s="9">
        <v>-6.1170492000000003</v>
      </c>
      <c r="L3091" s="9">
        <v>-2.8043437281233001</v>
      </c>
      <c r="M3091" s="9">
        <v>-10.095637</v>
      </c>
      <c r="N3091" s="9">
        <v>-10.095637</v>
      </c>
      <c r="O3091" s="9">
        <v>-2.8043437281233001</v>
      </c>
      <c r="P3091">
        <v>0</v>
      </c>
      <c r="Q3091" s="9">
        <v>53.549995000000003</v>
      </c>
      <c r="R3091" s="9">
        <v>257612466.91685599</v>
      </c>
      <c r="S3091" s="9">
        <v>1108144548.86746</v>
      </c>
      <c r="T3091" s="9">
        <v>-1.2181938813395901E-3</v>
      </c>
      <c r="U3091" s="9">
        <v>2.8043437281233001</v>
      </c>
      <c r="V3091" s="9">
        <v>0</v>
      </c>
      <c r="W3091" s="9">
        <v>2.8043437281233001</v>
      </c>
      <c r="X3091" s="9" t="s">
        <v>86</v>
      </c>
      <c r="Y3091" s="9">
        <v>0</v>
      </c>
      <c r="Z3091" s="9">
        <v>1.1241535E-2</v>
      </c>
      <c r="AA3091" s="9">
        <v>0</v>
      </c>
      <c r="AB3091" s="9">
        <v>7.9685495999999995E-3</v>
      </c>
      <c r="AQ3091" s="9">
        <f>K3091-'Processed Potentiostat'!$J$3</f>
        <v>-6.1170492000000003</v>
      </c>
    </row>
    <row r="3092" spans="1:43" x14ac:dyDescent="0.3">
      <c r="A3092">
        <v>2</v>
      </c>
      <c r="B3092">
        <v>0</v>
      </c>
      <c r="C3092">
        <v>0</v>
      </c>
      <c r="D3092">
        <v>1</v>
      </c>
      <c r="E3092">
        <v>0</v>
      </c>
      <c r="F3092">
        <v>0</v>
      </c>
      <c r="G3092">
        <v>0</v>
      </c>
      <c r="H3092" s="9">
        <v>1883.5061524186301</v>
      </c>
      <c r="I3092" s="9">
        <v>-1.8379757000000001</v>
      </c>
      <c r="J3092" s="9">
        <v>-1.8378737000000001</v>
      </c>
      <c r="K3092" s="9">
        <v>-5.7115654999999999</v>
      </c>
      <c r="L3092" s="9">
        <v>-2.80551298640188</v>
      </c>
      <c r="M3092" s="9">
        <v>-10.099847</v>
      </c>
      <c r="N3092" s="9">
        <v>-10.099847</v>
      </c>
      <c r="O3092" s="9">
        <v>-2.80551298640188</v>
      </c>
      <c r="P3092">
        <v>0</v>
      </c>
      <c r="Q3092" s="9">
        <v>53.549995000000003</v>
      </c>
      <c r="R3092" s="9">
        <v>257612466.91685599</v>
      </c>
      <c r="S3092" s="9">
        <v>1092416283.3960099</v>
      </c>
      <c r="T3092" s="9">
        <v>-1.1692582785815999E-3</v>
      </c>
      <c r="U3092" s="9">
        <v>2.80551298640188</v>
      </c>
      <c r="V3092" s="9">
        <v>0</v>
      </c>
      <c r="W3092" s="9">
        <v>2.80551298640188</v>
      </c>
      <c r="X3092" s="9" t="s">
        <v>86</v>
      </c>
      <c r="Y3092" s="9">
        <v>0</v>
      </c>
      <c r="Z3092" s="9">
        <v>1.0497136000000001E-2</v>
      </c>
      <c r="AA3092" s="9">
        <v>0</v>
      </c>
      <c r="AB3092" s="9">
        <v>8.3155808999999994E-3</v>
      </c>
      <c r="AQ3092" s="9">
        <f>K3092-'Processed Potentiostat'!$J$3</f>
        <v>-5.7115654999999999</v>
      </c>
    </row>
    <row r="3093" spans="1:43" x14ac:dyDescent="0.3">
      <c r="A3093">
        <v>2</v>
      </c>
      <c r="B3093">
        <v>0</v>
      </c>
      <c r="C3093">
        <v>0</v>
      </c>
      <c r="D3093">
        <v>1</v>
      </c>
      <c r="E3093">
        <v>0</v>
      </c>
      <c r="F3093">
        <v>0</v>
      </c>
      <c r="G3093">
        <v>0</v>
      </c>
      <c r="H3093" s="9">
        <v>1884.50615239336</v>
      </c>
      <c r="I3093" s="9">
        <v>-1.8379023000000001</v>
      </c>
      <c r="J3093" s="9">
        <v>-1.8375881000000001</v>
      </c>
      <c r="K3093" s="9">
        <v>-7.0090617999999996</v>
      </c>
      <c r="L3093" s="9">
        <v>-2.80664681566943</v>
      </c>
      <c r="M3093" s="9">
        <v>-10.103929000000001</v>
      </c>
      <c r="N3093" s="9">
        <v>-10.103929000000001</v>
      </c>
      <c r="O3093" s="9">
        <v>-2.80664681566943</v>
      </c>
      <c r="P3093">
        <v>0</v>
      </c>
      <c r="Q3093" s="9">
        <v>53.549995000000003</v>
      </c>
      <c r="R3093" s="9">
        <v>257612466.91685599</v>
      </c>
      <c r="S3093" s="9">
        <v>1127553097.0015399</v>
      </c>
      <c r="T3093" s="9">
        <v>-1.1338292675415701E-3</v>
      </c>
      <c r="U3093" s="9">
        <v>2.80664681566943</v>
      </c>
      <c r="V3093" s="9">
        <v>0</v>
      </c>
      <c r="W3093" s="9">
        <v>2.80664681566943</v>
      </c>
      <c r="X3093" s="9" t="s">
        <v>86</v>
      </c>
      <c r="Y3093" s="9">
        <v>0</v>
      </c>
      <c r="Z3093" s="9">
        <v>1.2879768E-2</v>
      </c>
      <c r="AA3093" s="9">
        <v>0</v>
      </c>
      <c r="AB3093" s="9">
        <v>8.0972592999999995E-3</v>
      </c>
      <c r="AQ3093" s="9">
        <f>K3093-'Processed Potentiostat'!$J$3</f>
        <v>-7.0090617999999996</v>
      </c>
    </row>
    <row r="3094" spans="1:43" x14ac:dyDescent="0.3">
      <c r="A3094">
        <v>2</v>
      </c>
      <c r="B3094">
        <v>0</v>
      </c>
      <c r="C3094">
        <v>0</v>
      </c>
      <c r="D3094">
        <v>1</v>
      </c>
      <c r="E3094">
        <v>0</v>
      </c>
      <c r="F3094">
        <v>0</v>
      </c>
      <c r="G3094">
        <v>0</v>
      </c>
      <c r="H3094" s="9">
        <v>1885.07595237897</v>
      </c>
      <c r="I3094" s="9">
        <v>-1.8380421</v>
      </c>
      <c r="J3094" s="9">
        <v>-1.8382088999999999</v>
      </c>
      <c r="K3094" s="9">
        <v>-2.0009269999999999</v>
      </c>
      <c r="L3094" s="9">
        <v>-2.8073873980407398</v>
      </c>
      <c r="M3094" s="9">
        <v>-10.106595</v>
      </c>
      <c r="N3094" s="9">
        <v>-10.106595</v>
      </c>
      <c r="O3094" s="9">
        <v>-2.8073873980407398</v>
      </c>
      <c r="P3094">
        <v>0</v>
      </c>
      <c r="Q3094" s="9">
        <v>53.549995000000003</v>
      </c>
      <c r="R3094" s="9">
        <v>257612466.91685599</v>
      </c>
      <c r="S3094" s="9">
        <v>1055040773.59965</v>
      </c>
      <c r="T3094" s="9">
        <v>-7.4058237131468998E-4</v>
      </c>
      <c r="U3094" s="9">
        <v>2.8073873980407398</v>
      </c>
      <c r="V3094" s="9">
        <v>0</v>
      </c>
      <c r="W3094" s="9">
        <v>2.8073873980407398</v>
      </c>
      <c r="X3094" s="9" t="s">
        <v>86</v>
      </c>
      <c r="Y3094" s="9">
        <v>0</v>
      </c>
      <c r="Z3094" s="9">
        <v>3.6781218000000002E-3</v>
      </c>
      <c r="AA3094" s="9">
        <v>0</v>
      </c>
      <c r="AB3094" s="9">
        <v>8.1965327000000001E-3</v>
      </c>
      <c r="AQ3094" s="9">
        <f>K3094-'Processed Potentiostat'!$J$3</f>
        <v>-2.0009269999999999</v>
      </c>
    </row>
    <row r="3095" spans="1:43" x14ac:dyDescent="0.3">
      <c r="A3095">
        <v>2</v>
      </c>
      <c r="B3095">
        <v>0</v>
      </c>
      <c r="C3095">
        <v>0</v>
      </c>
      <c r="D3095">
        <v>1</v>
      </c>
      <c r="E3095">
        <v>0</v>
      </c>
      <c r="F3095">
        <v>0</v>
      </c>
      <c r="G3095">
        <v>0</v>
      </c>
      <c r="H3095" s="9">
        <v>1886.0759523537099</v>
      </c>
      <c r="I3095" s="9">
        <v>-1.8380647000000001</v>
      </c>
      <c r="J3095" s="9">
        <v>-1.8381425</v>
      </c>
      <c r="K3095" s="9">
        <v>-2.6442763999999999</v>
      </c>
      <c r="L3095" s="9">
        <v>-2.8085695745202002</v>
      </c>
      <c r="M3095" s="9">
        <v>-10.110849999999999</v>
      </c>
      <c r="N3095" s="9">
        <v>-10.110849999999999</v>
      </c>
      <c r="O3095" s="9">
        <v>-2.8085695745202002</v>
      </c>
      <c r="P3095">
        <v>0</v>
      </c>
      <c r="Q3095" s="9">
        <v>53.549995000000003</v>
      </c>
      <c r="R3095" s="9">
        <v>257612466.91685599</v>
      </c>
      <c r="S3095" s="9">
        <v>1062821275.4239399</v>
      </c>
      <c r="T3095" s="9">
        <v>-1.18217647945861E-3</v>
      </c>
      <c r="U3095" s="9">
        <v>2.8085695745202002</v>
      </c>
      <c r="V3095" s="9">
        <v>0</v>
      </c>
      <c r="W3095" s="9">
        <v>2.8085695745202002</v>
      </c>
      <c r="X3095" s="9" t="s">
        <v>86</v>
      </c>
      <c r="Y3095" s="9">
        <v>0</v>
      </c>
      <c r="Z3095" s="9">
        <v>4.8605567000000001E-3</v>
      </c>
      <c r="AA3095" s="9">
        <v>0</v>
      </c>
      <c r="AB3095" s="9">
        <v>7.8967632999999999E-3</v>
      </c>
      <c r="AQ3095" s="9">
        <f>K3095-'Processed Potentiostat'!$J$3</f>
        <v>-2.6442763999999999</v>
      </c>
    </row>
    <row r="3096" spans="1:43" x14ac:dyDescent="0.3">
      <c r="A3096">
        <v>2</v>
      </c>
      <c r="B3096">
        <v>0</v>
      </c>
      <c r="C3096">
        <v>0</v>
      </c>
      <c r="D3096">
        <v>1</v>
      </c>
      <c r="E3096">
        <v>0</v>
      </c>
      <c r="F3096">
        <v>0</v>
      </c>
      <c r="G3096">
        <v>0</v>
      </c>
      <c r="H3096" s="9">
        <v>1886.18495235095</v>
      </c>
      <c r="I3096" s="9">
        <v>-1.8381394</v>
      </c>
      <c r="J3096" s="9">
        <v>-1.8377877</v>
      </c>
      <c r="K3096" s="9">
        <v>-7.6523346999999999</v>
      </c>
      <c r="L3096" s="9">
        <v>-2.8087097659692102</v>
      </c>
      <c r="M3096" s="9">
        <v>-10.111355</v>
      </c>
      <c r="N3096" s="9">
        <v>-10.111355</v>
      </c>
      <c r="O3096" s="9">
        <v>-2.8087097659692102</v>
      </c>
      <c r="P3096">
        <v>0</v>
      </c>
      <c r="Q3096" s="9">
        <v>53.549995000000003</v>
      </c>
      <c r="R3096" s="9">
        <v>257612466.91685599</v>
      </c>
      <c r="S3096" s="9">
        <v>1103877895.1078999</v>
      </c>
      <c r="T3096" s="9">
        <v>-1.4019144900645399E-4</v>
      </c>
      <c r="U3096" s="9">
        <v>2.8087097659692102</v>
      </c>
      <c r="V3096" s="9">
        <v>0</v>
      </c>
      <c r="W3096" s="9">
        <v>2.8087097659692102</v>
      </c>
      <c r="X3096" s="9" t="s">
        <v>86</v>
      </c>
      <c r="Y3096" s="9">
        <v>0</v>
      </c>
      <c r="Z3096" s="9">
        <v>1.4063367E-2</v>
      </c>
      <c r="AA3096" s="9">
        <v>0</v>
      </c>
      <c r="AB3096" s="9">
        <v>7.9559172000000008E-3</v>
      </c>
      <c r="AQ3096" s="9">
        <f>K3096-'Processed Potentiostat'!$J$3</f>
        <v>-7.6523346999999999</v>
      </c>
    </row>
    <row r="3097" spans="1:43" x14ac:dyDescent="0.3">
      <c r="A3097">
        <v>2</v>
      </c>
      <c r="B3097">
        <v>0</v>
      </c>
      <c r="C3097">
        <v>0</v>
      </c>
      <c r="D3097">
        <v>1</v>
      </c>
      <c r="E3097">
        <v>0</v>
      </c>
      <c r="F3097">
        <v>0</v>
      </c>
      <c r="G3097">
        <v>0</v>
      </c>
      <c r="H3097" s="9">
        <v>1886.2851523484201</v>
      </c>
      <c r="I3097" s="9">
        <v>-1.8381605999999999</v>
      </c>
      <c r="J3097" s="9">
        <v>-1.8379722999999999</v>
      </c>
      <c r="K3097" s="9">
        <v>-12.660159</v>
      </c>
      <c r="L3097" s="9">
        <v>-2.8089551308358902</v>
      </c>
      <c r="M3097" s="9">
        <v>-10.112239000000001</v>
      </c>
      <c r="N3097" s="9">
        <v>-10.112239000000001</v>
      </c>
      <c r="O3097" s="9">
        <v>-2.8089551308358902</v>
      </c>
      <c r="P3097">
        <v>0</v>
      </c>
      <c r="Q3097" s="9">
        <v>53.549995000000003</v>
      </c>
      <c r="R3097" s="9">
        <v>257612466.91685599</v>
      </c>
      <c r="S3097" s="9">
        <v>1082256428.4569099</v>
      </c>
      <c r="T3097" s="9">
        <v>-2.4536486668047498E-4</v>
      </c>
      <c r="U3097" s="9">
        <v>2.8089551308358902</v>
      </c>
      <c r="V3097" s="9">
        <v>0</v>
      </c>
      <c r="W3097" s="9">
        <v>2.8089551308358902</v>
      </c>
      <c r="X3097" s="9" t="s">
        <v>86</v>
      </c>
      <c r="Y3097" s="9">
        <v>0</v>
      </c>
      <c r="Z3097" s="9">
        <v>2.3269022E-2</v>
      </c>
      <c r="AA3097" s="9">
        <v>0</v>
      </c>
      <c r="AB3097" s="9">
        <v>7.7016875000000002E-3</v>
      </c>
      <c r="AQ3097" s="9">
        <f>K3097-'Processed Potentiostat'!$J$3</f>
        <v>-12.660159</v>
      </c>
    </row>
    <row r="3098" spans="1:43" x14ac:dyDescent="0.3">
      <c r="A3098">
        <v>2</v>
      </c>
      <c r="B3098">
        <v>0</v>
      </c>
      <c r="C3098">
        <v>0</v>
      </c>
      <c r="D3098">
        <v>1</v>
      </c>
      <c r="E3098">
        <v>0</v>
      </c>
      <c r="F3098">
        <v>0</v>
      </c>
      <c r="G3098">
        <v>0</v>
      </c>
      <c r="H3098" s="9">
        <v>1886.41455234515</v>
      </c>
      <c r="I3098" s="9">
        <v>-1.8380303</v>
      </c>
      <c r="J3098" s="9">
        <v>-1.8383305000000001</v>
      </c>
      <c r="K3098" s="9">
        <v>-7.6479787999999997</v>
      </c>
      <c r="L3098" s="9">
        <v>-2.8093543649162802</v>
      </c>
      <c r="M3098" s="9">
        <v>-10.113676</v>
      </c>
      <c r="N3098" s="9">
        <v>-10.113676</v>
      </c>
      <c r="O3098" s="9">
        <v>-2.8093543649162802</v>
      </c>
      <c r="P3098">
        <v>0</v>
      </c>
      <c r="Q3098" s="9">
        <v>53.549995000000003</v>
      </c>
      <c r="R3098" s="9">
        <v>257612466.91685599</v>
      </c>
      <c r="S3098" s="9">
        <v>1042595199.4711601</v>
      </c>
      <c r="T3098" s="9">
        <v>-3.9923408039443898E-4</v>
      </c>
      <c r="U3098" s="9">
        <v>2.8093543649162802</v>
      </c>
      <c r="V3098" s="9">
        <v>0</v>
      </c>
      <c r="W3098" s="9">
        <v>2.8093543649162802</v>
      </c>
      <c r="X3098" s="9" t="s">
        <v>86</v>
      </c>
      <c r="Y3098" s="9">
        <v>0</v>
      </c>
      <c r="Z3098" s="9">
        <v>1.4059512999999999E-2</v>
      </c>
      <c r="AA3098" s="9">
        <v>0</v>
      </c>
      <c r="AB3098" s="9">
        <v>8.0559002000000005E-3</v>
      </c>
      <c r="AQ3098" s="9">
        <f>K3098-'Processed Potentiostat'!$J$3</f>
        <v>-7.6479787999999997</v>
      </c>
    </row>
    <row r="3099" spans="1:43" x14ac:dyDescent="0.3">
      <c r="A3099">
        <v>2</v>
      </c>
      <c r="B3099">
        <v>0</v>
      </c>
      <c r="C3099">
        <v>0</v>
      </c>
      <c r="D3099">
        <v>1</v>
      </c>
      <c r="E3099">
        <v>0</v>
      </c>
      <c r="F3099">
        <v>0</v>
      </c>
      <c r="G3099">
        <v>0</v>
      </c>
      <c r="H3099" s="9">
        <v>1886.4937523431499</v>
      </c>
      <c r="I3099" s="9">
        <v>-1.8379871999999999</v>
      </c>
      <c r="J3099" s="9">
        <v>-1.8382787</v>
      </c>
      <c r="K3099" s="9">
        <v>-2.6060381000000001</v>
      </c>
      <c r="L3099" s="9">
        <v>-2.8094956650204499</v>
      </c>
      <c r="M3099" s="9">
        <v>-10.114184</v>
      </c>
      <c r="N3099" s="9">
        <v>-10.114184</v>
      </c>
      <c r="O3099" s="9">
        <v>-2.8094956650204499</v>
      </c>
      <c r="P3099">
        <v>0</v>
      </c>
      <c r="Q3099" s="9">
        <v>53.549995000000003</v>
      </c>
      <c r="R3099" s="9">
        <v>257612466.91685599</v>
      </c>
      <c r="S3099" s="9">
        <v>1048228918.7922699</v>
      </c>
      <c r="T3099" s="9">
        <v>-1.41300104167463E-4</v>
      </c>
      <c r="U3099" s="9">
        <v>2.8094956650204499</v>
      </c>
      <c r="V3099" s="9">
        <v>0</v>
      </c>
      <c r="W3099" s="9">
        <v>2.8094956650204499</v>
      </c>
      <c r="X3099" s="9" t="s">
        <v>86</v>
      </c>
      <c r="Y3099" s="9">
        <v>0</v>
      </c>
      <c r="Z3099" s="9">
        <v>4.7906240999999999E-3</v>
      </c>
      <c r="AA3099" s="9">
        <v>0</v>
      </c>
      <c r="AB3099" s="9">
        <v>8.1730903999999993E-3</v>
      </c>
      <c r="AQ3099" s="9">
        <f>K3099-'Processed Potentiostat'!$J$3</f>
        <v>-2.6060381000000001</v>
      </c>
    </row>
    <row r="3100" spans="1:43" x14ac:dyDescent="0.3">
      <c r="A3100">
        <v>2</v>
      </c>
      <c r="B3100">
        <v>0</v>
      </c>
      <c r="C3100">
        <v>0</v>
      </c>
      <c r="D3100">
        <v>1</v>
      </c>
      <c r="E3100">
        <v>0</v>
      </c>
      <c r="F3100">
        <v>0</v>
      </c>
      <c r="G3100">
        <v>0</v>
      </c>
      <c r="H3100" s="9">
        <v>1887.4937523178901</v>
      </c>
      <c r="I3100" s="9">
        <v>-1.8380122000000001</v>
      </c>
      <c r="J3100" s="9">
        <v>-1.8383617000000001</v>
      </c>
      <c r="K3100" s="9">
        <v>-1.7255929999999999</v>
      </c>
      <c r="L3100" s="9">
        <v>-2.8104643013905402</v>
      </c>
      <c r="M3100" s="9">
        <v>-10.117671</v>
      </c>
      <c r="N3100" s="9">
        <v>-10.117671</v>
      </c>
      <c r="O3100" s="9">
        <v>-2.8104643013905402</v>
      </c>
      <c r="P3100">
        <v>0</v>
      </c>
      <c r="Q3100" s="9">
        <v>53.549995000000003</v>
      </c>
      <c r="R3100" s="9">
        <v>257612466.91685599</v>
      </c>
      <c r="S3100" s="9">
        <v>1039671215.14882</v>
      </c>
      <c r="T3100" s="9">
        <v>-9.6863637009603199E-4</v>
      </c>
      <c r="U3100" s="9">
        <v>2.8104643013905402</v>
      </c>
      <c r="V3100" s="9">
        <v>0</v>
      </c>
      <c r="W3100" s="9">
        <v>2.8104643013905402</v>
      </c>
      <c r="X3100" s="9" t="s">
        <v>86</v>
      </c>
      <c r="Y3100" s="9">
        <v>0</v>
      </c>
      <c r="Z3100" s="9">
        <v>3.1722641999999998E-3</v>
      </c>
      <c r="AA3100" s="9">
        <v>0</v>
      </c>
      <c r="AB3100" s="9">
        <v>8.3105153999999994E-3</v>
      </c>
      <c r="AQ3100" s="9">
        <f>K3100-'Processed Potentiostat'!$J$3</f>
        <v>-1.7255929999999999</v>
      </c>
    </row>
    <row r="3101" spans="1:43" x14ac:dyDescent="0.3">
      <c r="A3101">
        <v>2</v>
      </c>
      <c r="B3101">
        <v>0</v>
      </c>
      <c r="C3101">
        <v>0</v>
      </c>
      <c r="D3101">
        <v>1</v>
      </c>
      <c r="E3101">
        <v>0</v>
      </c>
      <c r="F3101">
        <v>0</v>
      </c>
      <c r="G3101">
        <v>0</v>
      </c>
      <c r="H3101" s="9">
        <v>1887.8653523085</v>
      </c>
      <c r="I3101" s="9">
        <v>-1.838128</v>
      </c>
      <c r="J3101" s="9">
        <v>-1.8379341</v>
      </c>
      <c r="K3101" s="9">
        <v>-6.7378096999999997</v>
      </c>
      <c r="L3101" s="9">
        <v>-2.81087539101829</v>
      </c>
      <c r="M3101" s="9">
        <v>-10.119151</v>
      </c>
      <c r="N3101" s="9">
        <v>-10.119151</v>
      </c>
      <c r="O3101" s="9">
        <v>-2.81087539101829</v>
      </c>
      <c r="P3101">
        <v>0</v>
      </c>
      <c r="Q3101" s="9">
        <v>53.549995000000003</v>
      </c>
      <c r="R3101" s="9">
        <v>257612466.91685599</v>
      </c>
      <c r="S3101" s="9">
        <v>1087415443.0396299</v>
      </c>
      <c r="T3101" s="9">
        <v>-4.1108962774938297E-4</v>
      </c>
      <c r="U3101" s="9">
        <v>2.81087539101829</v>
      </c>
      <c r="V3101" s="9">
        <v>0</v>
      </c>
      <c r="W3101" s="9">
        <v>2.81087539101829</v>
      </c>
      <c r="X3101" s="9" t="s">
        <v>86</v>
      </c>
      <c r="Y3101" s="9">
        <v>0</v>
      </c>
      <c r="Z3101" s="9">
        <v>1.238365E-2</v>
      </c>
      <c r="AA3101" s="9">
        <v>0</v>
      </c>
      <c r="AB3101" s="9">
        <v>8.1191044000000004E-3</v>
      </c>
      <c r="AQ3101" s="9">
        <f>K3101-'Processed Potentiostat'!$J$3</f>
        <v>-6.7378096999999997</v>
      </c>
    </row>
    <row r="3102" spans="1:43" x14ac:dyDescent="0.3">
      <c r="A3102">
        <v>2</v>
      </c>
      <c r="B3102">
        <v>0</v>
      </c>
      <c r="C3102">
        <v>0</v>
      </c>
      <c r="D3102">
        <v>1</v>
      </c>
      <c r="E3102">
        <v>0</v>
      </c>
      <c r="F3102">
        <v>0</v>
      </c>
      <c r="G3102">
        <v>0</v>
      </c>
      <c r="H3102" s="9">
        <v>1888.21355229971</v>
      </c>
      <c r="I3102" s="9">
        <v>-1.8378407999999999</v>
      </c>
      <c r="J3102" s="9">
        <v>-1.8381407000000001</v>
      </c>
      <c r="K3102" s="9">
        <v>-1.6691984</v>
      </c>
      <c r="L3102" s="9">
        <v>-2.8113212143173301</v>
      </c>
      <c r="M3102" s="9">
        <v>-10.120756</v>
      </c>
      <c r="N3102" s="9">
        <v>-10.120756</v>
      </c>
      <c r="O3102" s="9">
        <v>-2.8113212143173301</v>
      </c>
      <c r="P3102">
        <v>0</v>
      </c>
      <c r="Q3102" s="9">
        <v>53.549995000000003</v>
      </c>
      <c r="R3102" s="9">
        <v>257612466.91685599</v>
      </c>
      <c r="S3102" s="9">
        <v>1064057671.79544</v>
      </c>
      <c r="T3102" s="9">
        <v>-4.45823299036973E-4</v>
      </c>
      <c r="U3102" s="9">
        <v>2.8113212143173301</v>
      </c>
      <c r="V3102" s="9">
        <v>0</v>
      </c>
      <c r="W3102" s="9">
        <v>2.8113212143173301</v>
      </c>
      <c r="X3102" s="9" t="s">
        <v>86</v>
      </c>
      <c r="Y3102" s="9">
        <v>0</v>
      </c>
      <c r="Z3102" s="9">
        <v>3.0682215000000001E-3</v>
      </c>
      <c r="AA3102" s="9">
        <v>0</v>
      </c>
      <c r="AB3102" s="9">
        <v>7.8616681999999997E-3</v>
      </c>
      <c r="AQ3102" s="9">
        <f>K3102-'Processed Potentiostat'!$J$3</f>
        <v>-1.6691984</v>
      </c>
    </row>
    <row r="3103" spans="1:43" x14ac:dyDescent="0.3">
      <c r="A3103">
        <v>2</v>
      </c>
      <c r="B3103">
        <v>0</v>
      </c>
      <c r="C3103">
        <v>0</v>
      </c>
      <c r="D3103">
        <v>1</v>
      </c>
      <c r="E3103">
        <v>0</v>
      </c>
      <c r="F3103">
        <v>0</v>
      </c>
      <c r="G3103">
        <v>0</v>
      </c>
      <c r="H3103" s="9">
        <v>1888.6453522888</v>
      </c>
      <c r="I3103" s="9">
        <v>-1.8379810000000001</v>
      </c>
      <c r="J3103" s="9">
        <v>-1.837858</v>
      </c>
      <c r="K3103" s="9">
        <v>-6.6797747999999997</v>
      </c>
      <c r="L3103" s="9">
        <v>-2.8116777437678402</v>
      </c>
      <c r="M3103" s="9">
        <v>-10.12204</v>
      </c>
      <c r="N3103" s="9">
        <v>-10.12204</v>
      </c>
      <c r="O3103" s="9">
        <v>-2.8116777437678402</v>
      </c>
      <c r="P3103">
        <v>0</v>
      </c>
      <c r="Q3103" s="9">
        <v>53.549995000000003</v>
      </c>
      <c r="R3103" s="9">
        <v>257612466.91685599</v>
      </c>
      <c r="S3103" s="9">
        <v>1096666433.1182301</v>
      </c>
      <c r="T3103" s="9">
        <v>-3.5652945050923502E-4</v>
      </c>
      <c r="U3103" s="9">
        <v>2.8116777437678402</v>
      </c>
      <c r="V3103" s="9">
        <v>0</v>
      </c>
      <c r="W3103" s="9">
        <v>2.8116777437678402</v>
      </c>
      <c r="X3103" s="9" t="s">
        <v>86</v>
      </c>
      <c r="Y3103" s="9">
        <v>0</v>
      </c>
      <c r="Z3103" s="9">
        <v>1.2276476999999999E-2</v>
      </c>
      <c r="AA3103" s="9">
        <v>0</v>
      </c>
      <c r="AB3103" s="9">
        <v>8.1621705999999992E-3</v>
      </c>
      <c r="AQ3103" s="9">
        <f>K3103-'Processed Potentiostat'!$J$3</f>
        <v>-6.6797747999999997</v>
      </c>
    </row>
    <row r="3104" spans="1:43" x14ac:dyDescent="0.3">
      <c r="A3104">
        <v>2</v>
      </c>
      <c r="B3104">
        <v>0</v>
      </c>
      <c r="C3104">
        <v>0</v>
      </c>
      <c r="D3104">
        <v>1</v>
      </c>
      <c r="E3104">
        <v>0</v>
      </c>
      <c r="F3104">
        <v>0</v>
      </c>
      <c r="G3104">
        <v>0</v>
      </c>
      <c r="H3104" s="9">
        <v>1888.98535228021</v>
      </c>
      <c r="I3104" s="9">
        <v>-1.8380839</v>
      </c>
      <c r="J3104" s="9">
        <v>-1.8378924000000001</v>
      </c>
      <c r="K3104" s="9">
        <v>-11.700533</v>
      </c>
      <c r="L3104" s="9">
        <v>-2.81227238905795</v>
      </c>
      <c r="M3104" s="9">
        <v>-10.124181</v>
      </c>
      <c r="N3104" s="9">
        <v>-10.124181</v>
      </c>
      <c r="O3104" s="9">
        <v>-2.81227238905795</v>
      </c>
      <c r="P3104">
        <v>0</v>
      </c>
      <c r="Q3104" s="9">
        <v>53.549995000000003</v>
      </c>
      <c r="R3104" s="9">
        <v>257612466.91685599</v>
      </c>
      <c r="S3104" s="9">
        <v>1092834352.71942</v>
      </c>
      <c r="T3104" s="9">
        <v>-5.9464529010977397E-4</v>
      </c>
      <c r="U3104" s="9">
        <v>2.81227238905795</v>
      </c>
      <c r="V3104" s="9">
        <v>0</v>
      </c>
      <c r="W3104" s="9">
        <v>2.81227238905795</v>
      </c>
      <c r="X3104" s="9" t="s">
        <v>86</v>
      </c>
      <c r="Y3104" s="9">
        <v>0</v>
      </c>
      <c r="Z3104" s="9">
        <v>2.150432E-2</v>
      </c>
      <c r="AA3104" s="9">
        <v>0</v>
      </c>
      <c r="AB3104" s="9">
        <v>8.2242684E-3</v>
      </c>
      <c r="AQ3104" s="9">
        <f>K3104-'Processed Potentiostat'!$J$3</f>
        <v>-11.700533</v>
      </c>
    </row>
    <row r="3105" spans="1:43" x14ac:dyDescent="0.3">
      <c r="A3105">
        <v>2</v>
      </c>
      <c r="B3105">
        <v>0</v>
      </c>
      <c r="C3105">
        <v>0</v>
      </c>
      <c r="D3105">
        <v>1</v>
      </c>
      <c r="E3105">
        <v>0</v>
      </c>
      <c r="F3105">
        <v>0</v>
      </c>
      <c r="G3105">
        <v>0</v>
      </c>
      <c r="H3105" s="9">
        <v>1889.13375227646</v>
      </c>
      <c r="I3105" s="9">
        <v>-1.8381377000000001</v>
      </c>
      <c r="J3105" s="9">
        <v>-1.8383986000000001</v>
      </c>
      <c r="K3105" s="9">
        <v>-6.6772885000000004</v>
      </c>
      <c r="L3105" s="9">
        <v>-2.8127418195260101</v>
      </c>
      <c r="M3105" s="9">
        <v>-10.125871</v>
      </c>
      <c r="N3105" s="9">
        <v>-10.125871</v>
      </c>
      <c r="O3105" s="9">
        <v>-2.8127418195260101</v>
      </c>
      <c r="P3105">
        <v>0</v>
      </c>
      <c r="Q3105" s="9">
        <v>53.549995000000003</v>
      </c>
      <c r="R3105" s="9">
        <v>257612466.91685599</v>
      </c>
      <c r="S3105" s="9">
        <v>1036602150.6408</v>
      </c>
      <c r="T3105" s="9">
        <v>-4.6943046805614198E-4</v>
      </c>
      <c r="U3105" s="9">
        <v>2.8127418195260101</v>
      </c>
      <c r="V3105" s="9">
        <v>0</v>
      </c>
      <c r="W3105" s="9">
        <v>2.8127418195260101</v>
      </c>
      <c r="X3105" s="9" t="s">
        <v>86</v>
      </c>
      <c r="Y3105" s="9">
        <v>0</v>
      </c>
      <c r="Z3105" s="9">
        <v>1.2275517999999999E-2</v>
      </c>
      <c r="AA3105" s="9">
        <v>0</v>
      </c>
      <c r="AB3105" s="9">
        <v>8.2479101000000003E-3</v>
      </c>
      <c r="AQ3105" s="9">
        <f>K3105-'Processed Potentiostat'!$J$3</f>
        <v>-6.6772885000000004</v>
      </c>
    </row>
    <row r="3106" spans="1:43" x14ac:dyDescent="0.3">
      <c r="A3106">
        <v>2</v>
      </c>
      <c r="B3106">
        <v>0</v>
      </c>
      <c r="C3106">
        <v>0</v>
      </c>
      <c r="D3106">
        <v>1</v>
      </c>
      <c r="E3106">
        <v>0</v>
      </c>
      <c r="F3106">
        <v>0</v>
      </c>
      <c r="G3106">
        <v>0</v>
      </c>
      <c r="H3106" s="9">
        <v>1889.21435227443</v>
      </c>
      <c r="I3106" s="9">
        <v>-1.8380208</v>
      </c>
      <c r="J3106" s="9">
        <v>-1.838336</v>
      </c>
      <c r="K3106" s="9">
        <v>-1.6746486</v>
      </c>
      <c r="L3106" s="9">
        <v>-2.8128657822322101</v>
      </c>
      <c r="M3106" s="9">
        <v>-10.126317</v>
      </c>
      <c r="N3106" s="9">
        <v>-10.126317</v>
      </c>
      <c r="O3106" s="9">
        <v>-2.8128657822322101</v>
      </c>
      <c r="P3106">
        <v>0</v>
      </c>
      <c r="Q3106" s="9">
        <v>53.549995000000003</v>
      </c>
      <c r="R3106" s="9">
        <v>257612466.91685599</v>
      </c>
      <c r="S3106" s="9">
        <v>1043305759.3250901</v>
      </c>
      <c r="T3106" s="9">
        <v>-1.23962706201741E-4</v>
      </c>
      <c r="U3106" s="9">
        <v>2.8128657822322101</v>
      </c>
      <c r="V3106" s="9">
        <v>0</v>
      </c>
      <c r="W3106" s="9">
        <v>2.8128657822322101</v>
      </c>
      <c r="X3106" s="9" t="s">
        <v>86</v>
      </c>
      <c r="Y3106" s="9">
        <v>0</v>
      </c>
      <c r="Z3106" s="9">
        <v>3.0785668999999999E-3</v>
      </c>
      <c r="AA3106" s="9">
        <v>0</v>
      </c>
      <c r="AB3106" s="9">
        <v>8.0942791000000007E-3</v>
      </c>
      <c r="AQ3106" s="9">
        <f>K3106-'Processed Potentiostat'!$J$3</f>
        <v>-1.6746486</v>
      </c>
    </row>
    <row r="3107" spans="1:43" x14ac:dyDescent="0.3">
      <c r="A3107">
        <v>2</v>
      </c>
      <c r="B3107">
        <v>0</v>
      </c>
      <c r="C3107">
        <v>0</v>
      </c>
      <c r="D3107">
        <v>1</v>
      </c>
      <c r="E3107">
        <v>0</v>
      </c>
      <c r="F3107">
        <v>0</v>
      </c>
      <c r="G3107">
        <v>0</v>
      </c>
      <c r="H3107" s="9">
        <v>1889.2827522727</v>
      </c>
      <c r="I3107" s="9">
        <v>-1.8378425</v>
      </c>
      <c r="J3107" s="9">
        <v>-1.8374603</v>
      </c>
      <c r="K3107" s="9">
        <v>-6.7371941</v>
      </c>
      <c r="L3107" s="9">
        <v>-2.81292856913289</v>
      </c>
      <c r="M3107" s="9">
        <v>-10.126543</v>
      </c>
      <c r="N3107" s="9">
        <v>-10.126543</v>
      </c>
      <c r="O3107" s="9">
        <v>-2.81292856913289</v>
      </c>
      <c r="P3107">
        <v>0</v>
      </c>
      <c r="Q3107" s="9">
        <v>53.549995000000003</v>
      </c>
      <c r="R3107" s="9">
        <v>257612466.91685599</v>
      </c>
      <c r="S3107" s="9">
        <v>1146350590.4147201</v>
      </c>
      <c r="T3107" s="9">
        <v>-6.2786900685729495E-5</v>
      </c>
      <c r="U3107" s="9">
        <v>2.81292856913289</v>
      </c>
      <c r="V3107" s="9">
        <v>0</v>
      </c>
      <c r="W3107" s="9">
        <v>2.81292856913289</v>
      </c>
      <c r="X3107" s="9" t="s">
        <v>86</v>
      </c>
      <c r="Y3107" s="9">
        <v>0</v>
      </c>
      <c r="Z3107" s="9">
        <v>1.2379327000000001E-2</v>
      </c>
      <c r="AA3107" s="9">
        <v>0</v>
      </c>
      <c r="AB3107" s="9">
        <v>7.9572778000000007E-3</v>
      </c>
      <c r="AQ3107" s="9">
        <f>K3107-'Processed Potentiostat'!$J$3</f>
        <v>-6.7371941</v>
      </c>
    </row>
    <row r="3108" spans="1:43" x14ac:dyDescent="0.3">
      <c r="A3108">
        <v>2</v>
      </c>
      <c r="B3108">
        <v>0</v>
      </c>
      <c r="C3108">
        <v>0</v>
      </c>
      <c r="D3108">
        <v>1</v>
      </c>
      <c r="E3108">
        <v>0</v>
      </c>
      <c r="F3108">
        <v>0</v>
      </c>
      <c r="G3108">
        <v>0</v>
      </c>
      <c r="H3108" s="9">
        <v>1889.5745522653301</v>
      </c>
      <c r="I3108" s="9">
        <v>-1.8378551999999999</v>
      </c>
      <c r="J3108" s="9">
        <v>-1.8381293999999999</v>
      </c>
      <c r="K3108" s="9">
        <v>-1.7162386999999999</v>
      </c>
      <c r="L3108" s="9">
        <v>-2.8134534772811701</v>
      </c>
      <c r="M3108" s="9">
        <v>-10.128432</v>
      </c>
      <c r="N3108" s="9">
        <v>-10.128432</v>
      </c>
      <c r="O3108" s="9">
        <v>-2.8134534772811701</v>
      </c>
      <c r="P3108">
        <v>0</v>
      </c>
      <c r="Q3108" s="9">
        <v>53.549995000000003</v>
      </c>
      <c r="R3108" s="9">
        <v>257612466.91685599</v>
      </c>
      <c r="S3108" s="9">
        <v>1066125935.77134</v>
      </c>
      <c r="T3108" s="9">
        <v>-5.2490814827566002E-4</v>
      </c>
      <c r="U3108" s="9">
        <v>2.8134534772811701</v>
      </c>
      <c r="V3108" s="9">
        <v>0</v>
      </c>
      <c r="W3108" s="9">
        <v>2.8134534772811701</v>
      </c>
      <c r="X3108" s="9" t="s">
        <v>86</v>
      </c>
      <c r="Y3108" s="9">
        <v>0</v>
      </c>
      <c r="Z3108" s="9">
        <v>3.1546690000000001E-3</v>
      </c>
      <c r="AA3108" s="9">
        <v>0</v>
      </c>
      <c r="AB3108" s="9">
        <v>7.6545416000000002E-3</v>
      </c>
      <c r="AQ3108" s="9">
        <f>K3108-'Processed Potentiostat'!$J$3</f>
        <v>-1.7162386999999999</v>
      </c>
    </row>
    <row r="3109" spans="1:43" x14ac:dyDescent="0.3">
      <c r="A3109">
        <v>2</v>
      </c>
      <c r="B3109">
        <v>0</v>
      </c>
      <c r="C3109">
        <v>0</v>
      </c>
      <c r="D3109">
        <v>1</v>
      </c>
      <c r="E3109">
        <v>0</v>
      </c>
      <c r="F3109">
        <v>0</v>
      </c>
      <c r="G3109">
        <v>0</v>
      </c>
      <c r="H3109" s="9">
        <v>1890.57455224006</v>
      </c>
      <c r="I3109" s="9">
        <v>-1.8379709</v>
      </c>
      <c r="J3109" s="9">
        <v>-1.8380538</v>
      </c>
      <c r="K3109" s="9">
        <v>-1.9422431</v>
      </c>
      <c r="L3109" s="9">
        <v>-2.8141933966233599</v>
      </c>
      <c r="M3109" s="9">
        <v>-10.131095999999999</v>
      </c>
      <c r="N3109" s="9">
        <v>-10.131095999999999</v>
      </c>
      <c r="O3109" s="9">
        <v>-2.8141933966233599</v>
      </c>
      <c r="P3109">
        <v>0</v>
      </c>
      <c r="Q3109" s="9">
        <v>53.549995000000003</v>
      </c>
      <c r="R3109" s="9">
        <v>257612466.91685599</v>
      </c>
      <c r="S3109" s="9">
        <v>1074923132.07248</v>
      </c>
      <c r="T3109" s="9">
        <v>-7.3991934218664503E-4</v>
      </c>
      <c r="U3109" s="9">
        <v>2.8141933966233599</v>
      </c>
      <c r="V3109" s="9">
        <v>0</v>
      </c>
      <c r="W3109" s="9">
        <v>2.8141933966233599</v>
      </c>
      <c r="X3109" s="9" t="s">
        <v>86</v>
      </c>
      <c r="Y3109" s="9">
        <v>0</v>
      </c>
      <c r="Z3109" s="9">
        <v>3.5699473000000001E-3</v>
      </c>
      <c r="AA3109" s="9">
        <v>0</v>
      </c>
      <c r="AB3109" s="9">
        <v>8.0749568999999993E-3</v>
      </c>
      <c r="AQ3109" s="9">
        <f>K3109-'Processed Potentiostat'!$J$3</f>
        <v>-1.9422431</v>
      </c>
    </row>
    <row r="3110" spans="1:43" x14ac:dyDescent="0.3">
      <c r="A3110">
        <v>2</v>
      </c>
      <c r="B3110">
        <v>0</v>
      </c>
      <c r="C3110">
        <v>0</v>
      </c>
      <c r="D3110">
        <v>1</v>
      </c>
      <c r="E3110">
        <v>0</v>
      </c>
      <c r="F3110">
        <v>0</v>
      </c>
      <c r="G3110">
        <v>0</v>
      </c>
      <c r="H3110" s="9">
        <v>1891.30475222162</v>
      </c>
      <c r="I3110" s="9">
        <v>-1.8378551999999999</v>
      </c>
      <c r="J3110" s="9">
        <v>-1.8378268</v>
      </c>
      <c r="K3110" s="9">
        <v>-6.9565963999999996</v>
      </c>
      <c r="L3110" s="9">
        <v>-2.8150143210504401</v>
      </c>
      <c r="M3110" s="9">
        <v>-10.134050999999999</v>
      </c>
      <c r="N3110" s="9">
        <v>-10.134050999999999</v>
      </c>
      <c r="O3110" s="9">
        <v>-2.8150143210504401</v>
      </c>
      <c r="P3110">
        <v>0</v>
      </c>
      <c r="Q3110" s="9">
        <v>53.549995000000003</v>
      </c>
      <c r="R3110" s="9">
        <v>257612466.91685599</v>
      </c>
      <c r="S3110" s="9">
        <v>1101661801.6354799</v>
      </c>
      <c r="T3110" s="9">
        <v>-8.2092442708514503E-4</v>
      </c>
      <c r="U3110" s="9">
        <v>2.8150143210504401</v>
      </c>
      <c r="V3110" s="9">
        <v>0</v>
      </c>
      <c r="W3110" s="9">
        <v>2.8150143210504401</v>
      </c>
      <c r="X3110" s="9" t="s">
        <v>86</v>
      </c>
      <c r="Y3110" s="9">
        <v>0</v>
      </c>
      <c r="Z3110" s="9">
        <v>1.2785019E-2</v>
      </c>
      <c r="AA3110" s="9">
        <v>0</v>
      </c>
      <c r="AB3110" s="9">
        <v>7.9910429000000002E-3</v>
      </c>
      <c r="AQ3110" s="9">
        <f>K3110-'Processed Potentiostat'!$J$3</f>
        <v>-6.9565963999999996</v>
      </c>
    </row>
    <row r="3111" spans="1:43" x14ac:dyDescent="0.3">
      <c r="A3111">
        <v>2</v>
      </c>
      <c r="B3111">
        <v>0</v>
      </c>
      <c r="C3111">
        <v>0</v>
      </c>
      <c r="D3111">
        <v>1</v>
      </c>
      <c r="E3111">
        <v>0</v>
      </c>
      <c r="F3111">
        <v>0</v>
      </c>
      <c r="G3111">
        <v>0</v>
      </c>
      <c r="H3111" s="9">
        <v>1892.2535521976499</v>
      </c>
      <c r="I3111" s="9">
        <v>-1.8379011999999999</v>
      </c>
      <c r="J3111" s="9">
        <v>-1.8381806999999999</v>
      </c>
      <c r="K3111" s="9">
        <v>-1.9422431</v>
      </c>
      <c r="L3111" s="9">
        <v>-2.8163264831349002</v>
      </c>
      <c r="M3111" s="9">
        <v>-10.138775000000001</v>
      </c>
      <c r="N3111" s="9">
        <v>-10.138775000000001</v>
      </c>
      <c r="O3111" s="9">
        <v>-2.8163264831349002</v>
      </c>
      <c r="P3111">
        <v>0</v>
      </c>
      <c r="Q3111" s="9">
        <v>53.549995000000003</v>
      </c>
      <c r="R3111" s="9">
        <v>257612466.91685599</v>
      </c>
      <c r="S3111" s="9">
        <v>1061505330.07774</v>
      </c>
      <c r="T3111" s="9">
        <v>-1.3121620844605E-3</v>
      </c>
      <c r="U3111" s="9">
        <v>2.8163264831349002</v>
      </c>
      <c r="V3111" s="9">
        <v>0</v>
      </c>
      <c r="W3111" s="9">
        <v>2.8163264831349002</v>
      </c>
      <c r="X3111" s="9" t="s">
        <v>86</v>
      </c>
      <c r="Y3111" s="9">
        <v>0</v>
      </c>
      <c r="Z3111" s="9">
        <v>3.5701937E-3</v>
      </c>
      <c r="AA3111" s="9">
        <v>0</v>
      </c>
      <c r="AB3111" s="9">
        <v>7.7174506E-3</v>
      </c>
      <c r="AQ3111" s="9">
        <f>K3111-'Processed Potentiostat'!$J$3</f>
        <v>-1.9422431</v>
      </c>
    </row>
    <row r="3112" spans="1:43" x14ac:dyDescent="0.3">
      <c r="A3112">
        <v>2</v>
      </c>
      <c r="B3112">
        <v>0</v>
      </c>
      <c r="C3112">
        <v>0</v>
      </c>
      <c r="D3112">
        <v>1</v>
      </c>
      <c r="E3112">
        <v>0</v>
      </c>
      <c r="F3112">
        <v>0</v>
      </c>
      <c r="G3112">
        <v>0</v>
      </c>
      <c r="H3112" s="9">
        <v>1893.2535521723901</v>
      </c>
      <c r="I3112" s="9">
        <v>-1.8379201999999999</v>
      </c>
      <c r="J3112" s="9">
        <v>-1.8381225000000001</v>
      </c>
      <c r="K3112" s="9">
        <v>-2.4692926000000002</v>
      </c>
      <c r="L3112" s="9">
        <v>-2.8173220062093298</v>
      </c>
      <c r="M3112" s="9">
        <v>-10.142359000000001</v>
      </c>
      <c r="N3112" s="9">
        <v>-10.142359000000001</v>
      </c>
      <c r="O3112" s="9">
        <v>-2.8173220062093298</v>
      </c>
      <c r="P3112">
        <v>0</v>
      </c>
      <c r="Q3112" s="9">
        <v>53.549995000000003</v>
      </c>
      <c r="R3112" s="9">
        <v>257612466.91685599</v>
      </c>
      <c r="S3112" s="9">
        <v>1068360594.50866</v>
      </c>
      <c r="T3112" s="9">
        <v>-9.9552307442829502E-4</v>
      </c>
      <c r="U3112" s="9">
        <v>2.8173220062093298</v>
      </c>
      <c r="V3112" s="9">
        <v>0</v>
      </c>
      <c r="W3112" s="9">
        <v>2.8173220062093298</v>
      </c>
      <c r="X3112" s="9" t="s">
        <v>86</v>
      </c>
      <c r="Y3112" s="9">
        <v>0</v>
      </c>
      <c r="Z3112" s="9">
        <v>4.5388625E-3</v>
      </c>
      <c r="AA3112" s="9">
        <v>0</v>
      </c>
      <c r="AB3112" s="9">
        <v>8.0577144000000007E-3</v>
      </c>
      <c r="AQ3112" s="9">
        <f>K3112-'Processed Potentiostat'!$J$3</f>
        <v>-2.4692926000000002</v>
      </c>
    </row>
    <row r="3113" spans="1:43" x14ac:dyDescent="0.3">
      <c r="A3113">
        <v>2</v>
      </c>
      <c r="B3113">
        <v>0</v>
      </c>
      <c r="C3113">
        <v>0</v>
      </c>
      <c r="D3113">
        <v>1</v>
      </c>
      <c r="E3113">
        <v>0</v>
      </c>
      <c r="F3113">
        <v>0</v>
      </c>
      <c r="G3113">
        <v>0</v>
      </c>
      <c r="H3113" s="9">
        <v>1894.2427521474001</v>
      </c>
      <c r="I3113" s="9">
        <v>-1.8380356</v>
      </c>
      <c r="J3113" s="9">
        <v>-1.8378549</v>
      </c>
      <c r="K3113" s="9">
        <v>-7.4982981999999998</v>
      </c>
      <c r="L3113" s="9">
        <v>-2.8185485964359001</v>
      </c>
      <c r="M3113" s="9">
        <v>-10.146775</v>
      </c>
      <c r="N3113" s="9">
        <v>-10.146775</v>
      </c>
      <c r="O3113" s="9">
        <v>-2.8185485964359001</v>
      </c>
      <c r="P3113">
        <v>0</v>
      </c>
      <c r="Q3113" s="9">
        <v>53.549995000000003</v>
      </c>
      <c r="R3113" s="9">
        <v>257612466.91685599</v>
      </c>
      <c r="S3113" s="9">
        <v>1099703639.6046901</v>
      </c>
      <c r="T3113" s="9">
        <v>-1.2265902265706701E-3</v>
      </c>
      <c r="U3113" s="9">
        <v>2.8185485964359001</v>
      </c>
      <c r="V3113" s="9">
        <v>0</v>
      </c>
      <c r="W3113" s="9">
        <v>2.8185485964359001</v>
      </c>
      <c r="X3113" s="9" t="s">
        <v>86</v>
      </c>
      <c r="Y3113" s="9">
        <v>0</v>
      </c>
      <c r="Z3113" s="9">
        <v>1.3780784000000001E-2</v>
      </c>
      <c r="AA3113" s="9">
        <v>0</v>
      </c>
      <c r="AB3113" s="9">
        <v>7.9883737000000007E-3</v>
      </c>
      <c r="AQ3113" s="9">
        <f>K3113-'Processed Potentiostat'!$J$3</f>
        <v>-7.4982981999999998</v>
      </c>
    </row>
    <row r="3114" spans="1:43" x14ac:dyDescent="0.3">
      <c r="A3114">
        <v>2</v>
      </c>
      <c r="B3114">
        <v>0</v>
      </c>
      <c r="C3114">
        <v>0</v>
      </c>
      <c r="D3114">
        <v>1</v>
      </c>
      <c r="E3114">
        <v>0</v>
      </c>
      <c r="F3114">
        <v>0</v>
      </c>
      <c r="G3114">
        <v>0</v>
      </c>
      <c r="H3114" s="9">
        <v>1894.6329521375401</v>
      </c>
      <c r="I3114" s="9">
        <v>-1.8379201000000001</v>
      </c>
      <c r="J3114" s="9">
        <v>-1.838087</v>
      </c>
      <c r="K3114" s="9">
        <v>-2.4833723999999999</v>
      </c>
      <c r="L3114" s="9">
        <v>-2.81914491605932</v>
      </c>
      <c r="M3114" s="9">
        <v>-10.148922000000001</v>
      </c>
      <c r="N3114" s="9">
        <v>-10.148922000000001</v>
      </c>
      <c r="O3114" s="9">
        <v>-2.81914491605932</v>
      </c>
      <c r="P3114">
        <v>0</v>
      </c>
      <c r="Q3114" s="9">
        <v>53.549995000000003</v>
      </c>
      <c r="R3114" s="9">
        <v>257612466.91685599</v>
      </c>
      <c r="S3114" s="9">
        <v>1073048756.65534</v>
      </c>
      <c r="T3114" s="9">
        <v>-5.9631962341732904E-4</v>
      </c>
      <c r="U3114" s="9">
        <v>2.81914491605932</v>
      </c>
      <c r="V3114" s="9">
        <v>0</v>
      </c>
      <c r="W3114" s="9">
        <v>2.81914491605932</v>
      </c>
      <c r="X3114" s="9" t="s">
        <v>86</v>
      </c>
      <c r="Y3114" s="9">
        <v>0</v>
      </c>
      <c r="Z3114" s="9">
        <v>4.5646545000000002E-3</v>
      </c>
      <c r="AA3114" s="9">
        <v>0</v>
      </c>
      <c r="AB3114" s="9">
        <v>8.0451564999999992E-3</v>
      </c>
      <c r="AQ3114" s="9">
        <f>K3114-'Processed Potentiostat'!$J$3</f>
        <v>-2.4833723999999999</v>
      </c>
    </row>
    <row r="3115" spans="1:43" x14ac:dyDescent="0.3">
      <c r="A3115">
        <v>2</v>
      </c>
      <c r="B3115">
        <v>0</v>
      </c>
      <c r="C3115">
        <v>0</v>
      </c>
      <c r="D3115">
        <v>1</v>
      </c>
      <c r="E3115">
        <v>0</v>
      </c>
      <c r="F3115">
        <v>0</v>
      </c>
      <c r="G3115">
        <v>0</v>
      </c>
      <c r="H3115" s="9">
        <v>1895.63295211228</v>
      </c>
      <c r="I3115" s="9">
        <v>-1.8380642</v>
      </c>
      <c r="J3115" s="9">
        <v>-1.8381084999999999</v>
      </c>
      <c r="K3115" s="9">
        <v>-2.2226138</v>
      </c>
      <c r="L3115" s="9">
        <v>-2.82021077851129</v>
      </c>
      <c r="M3115" s="9">
        <v>-10.152759</v>
      </c>
      <c r="N3115" s="9">
        <v>-10.152759</v>
      </c>
      <c r="O3115" s="9">
        <v>-2.82021077851129</v>
      </c>
      <c r="P3115">
        <v>0</v>
      </c>
      <c r="Q3115" s="9">
        <v>53.549995000000003</v>
      </c>
      <c r="R3115" s="9">
        <v>257612466.91685599</v>
      </c>
      <c r="S3115" s="9">
        <v>1071019096.53101</v>
      </c>
      <c r="T3115" s="9">
        <v>-1.0658624519770401E-3</v>
      </c>
      <c r="U3115" s="9">
        <v>2.82021077851129</v>
      </c>
      <c r="V3115" s="9">
        <v>0</v>
      </c>
      <c r="W3115" s="9">
        <v>2.82021077851129</v>
      </c>
      <c r="X3115" s="9" t="s">
        <v>86</v>
      </c>
      <c r="Y3115" s="9">
        <v>0</v>
      </c>
      <c r="Z3115" s="9">
        <v>4.0854053E-3</v>
      </c>
      <c r="AA3115" s="9">
        <v>0</v>
      </c>
      <c r="AB3115" s="9">
        <v>7.8731644999999999E-3</v>
      </c>
      <c r="AQ3115" s="9">
        <f>K3115-'Processed Potentiostat'!$J$3</f>
        <v>-2.2226138</v>
      </c>
    </row>
    <row r="3116" spans="1:43" x14ac:dyDescent="0.3">
      <c r="A3116">
        <v>2</v>
      </c>
      <c r="B3116">
        <v>0</v>
      </c>
      <c r="C3116">
        <v>0</v>
      </c>
      <c r="D3116">
        <v>1</v>
      </c>
      <c r="E3116">
        <v>0</v>
      </c>
      <c r="F3116">
        <v>0</v>
      </c>
      <c r="G3116">
        <v>0</v>
      </c>
      <c r="H3116" s="9">
        <v>1896.6329520870199</v>
      </c>
      <c r="I3116" s="9">
        <v>-1.8380246</v>
      </c>
      <c r="J3116" s="9">
        <v>-1.8380055</v>
      </c>
      <c r="K3116" s="9">
        <v>-2.4895155</v>
      </c>
      <c r="L3116" s="9">
        <v>-2.8213076942307498</v>
      </c>
      <c r="M3116" s="9">
        <v>-10.156708</v>
      </c>
      <c r="N3116" s="9">
        <v>-10.156708</v>
      </c>
      <c r="O3116" s="9">
        <v>-2.8213076942307498</v>
      </c>
      <c r="P3116">
        <v>0</v>
      </c>
      <c r="Q3116" s="9">
        <v>53.549995000000003</v>
      </c>
      <c r="R3116" s="9">
        <v>257612466.91685599</v>
      </c>
      <c r="S3116" s="9">
        <v>1083156596.6250899</v>
      </c>
      <c r="T3116" s="9">
        <v>-1.09691571945624E-3</v>
      </c>
      <c r="U3116" s="9">
        <v>2.8213076942307498</v>
      </c>
      <c r="V3116" s="9">
        <v>0</v>
      </c>
      <c r="W3116" s="9">
        <v>2.8213076942307498</v>
      </c>
      <c r="X3116" s="9" t="s">
        <v>86</v>
      </c>
      <c r="Y3116" s="9">
        <v>0</v>
      </c>
      <c r="Z3116" s="9">
        <v>4.5757432999999998E-3</v>
      </c>
      <c r="AA3116" s="9">
        <v>0</v>
      </c>
      <c r="AB3116" s="9">
        <v>7.633674E-3</v>
      </c>
      <c r="AQ3116" s="9">
        <f>K3116-'Processed Potentiostat'!$J$3</f>
        <v>-2.4895155</v>
      </c>
    </row>
    <row r="3117" spans="1:43" x14ac:dyDescent="0.3">
      <c r="A3117">
        <v>2</v>
      </c>
      <c r="B3117">
        <v>0</v>
      </c>
      <c r="C3117">
        <v>0</v>
      </c>
      <c r="D3117">
        <v>1</v>
      </c>
      <c r="E3117">
        <v>0</v>
      </c>
      <c r="F3117">
        <v>0</v>
      </c>
      <c r="G3117">
        <v>0</v>
      </c>
      <c r="H3117" s="9">
        <v>1897.6329520617501</v>
      </c>
      <c r="I3117" s="9">
        <v>-1.8380027999999999</v>
      </c>
      <c r="J3117" s="9">
        <v>-1.8379538</v>
      </c>
      <c r="K3117" s="9">
        <v>-1.6510361</v>
      </c>
      <c r="L3117" s="9">
        <v>-2.8224284176283501</v>
      </c>
      <c r="M3117" s="9">
        <v>-10.160743</v>
      </c>
      <c r="N3117" s="9">
        <v>-10.160743</v>
      </c>
      <c r="O3117" s="9">
        <v>-2.8224284176283501</v>
      </c>
      <c r="P3117">
        <v>0</v>
      </c>
      <c r="Q3117" s="9">
        <v>53.549995000000003</v>
      </c>
      <c r="R3117" s="9">
        <v>257612466.91685599</v>
      </c>
      <c r="S3117" s="9">
        <v>1089573285.6970601</v>
      </c>
      <c r="T3117" s="9">
        <v>-1.12072339759938E-3</v>
      </c>
      <c r="U3117" s="9">
        <v>2.8224284176283501</v>
      </c>
      <c r="V3117" s="9">
        <v>0</v>
      </c>
      <c r="W3117" s="9">
        <v>2.8224284176283501</v>
      </c>
      <c r="X3117" s="9" t="s">
        <v>86</v>
      </c>
      <c r="Y3117" s="9">
        <v>0</v>
      </c>
      <c r="Z3117" s="9">
        <v>3.0345280999999999E-3</v>
      </c>
      <c r="AA3117" s="9">
        <v>0</v>
      </c>
      <c r="AB3117" s="9">
        <v>7.9046980999999995E-3</v>
      </c>
      <c r="AQ3117" s="9">
        <f>K3117-'Processed Potentiostat'!$J$3</f>
        <v>-1.6510361</v>
      </c>
    </row>
    <row r="3118" spans="1:43" x14ac:dyDescent="0.3">
      <c r="A3118">
        <v>2</v>
      </c>
      <c r="B3118">
        <v>0</v>
      </c>
      <c r="C3118">
        <v>0</v>
      </c>
      <c r="D3118">
        <v>1</v>
      </c>
      <c r="E3118">
        <v>0</v>
      </c>
      <c r="F3118">
        <v>0</v>
      </c>
      <c r="G3118">
        <v>0</v>
      </c>
      <c r="H3118" s="9">
        <v>1898.4617520408201</v>
      </c>
      <c r="I3118" s="9">
        <v>-1.8378479000000001</v>
      </c>
      <c r="J3118" s="9">
        <v>-1.8377717</v>
      </c>
      <c r="K3118" s="9">
        <v>-6.6593613999999999</v>
      </c>
      <c r="L3118" s="9">
        <v>-2.82328961131461</v>
      </c>
      <c r="M3118" s="9">
        <v>-10.163842000000001</v>
      </c>
      <c r="N3118" s="9">
        <v>-10.163842000000001</v>
      </c>
      <c r="O3118" s="9">
        <v>-2.82328961131461</v>
      </c>
      <c r="P3118">
        <v>0</v>
      </c>
      <c r="Q3118" s="9">
        <v>53.549995000000003</v>
      </c>
      <c r="R3118" s="9">
        <v>257612466.91685599</v>
      </c>
      <c r="S3118" s="9">
        <v>1111530707.2175901</v>
      </c>
      <c r="T3118" s="9">
        <v>-8.6119368625991999E-4</v>
      </c>
      <c r="U3118" s="9">
        <v>2.82328961131461</v>
      </c>
      <c r="V3118" s="9">
        <v>0</v>
      </c>
      <c r="W3118" s="9">
        <v>2.82328961131461</v>
      </c>
      <c r="X3118" s="9" t="s">
        <v>86</v>
      </c>
      <c r="Y3118" s="9">
        <v>0</v>
      </c>
      <c r="Z3118" s="9">
        <v>1.2238384999999999E-2</v>
      </c>
      <c r="AA3118" s="9">
        <v>0</v>
      </c>
      <c r="AB3118" s="9">
        <v>7.6053552000000003E-3</v>
      </c>
      <c r="AQ3118" s="9">
        <f>K3118-'Processed Potentiostat'!$J$3</f>
        <v>-6.6593613999999999</v>
      </c>
    </row>
    <row r="3119" spans="1:43" x14ac:dyDescent="0.3">
      <c r="A3119">
        <v>2</v>
      </c>
      <c r="B3119">
        <v>0</v>
      </c>
      <c r="C3119">
        <v>0</v>
      </c>
      <c r="D3119">
        <v>1</v>
      </c>
      <c r="E3119">
        <v>0</v>
      </c>
      <c r="F3119">
        <v>0</v>
      </c>
      <c r="G3119">
        <v>0</v>
      </c>
      <c r="H3119" s="9">
        <v>1899.46175201555</v>
      </c>
      <c r="I3119" s="9">
        <v>-1.8379030999999999</v>
      </c>
      <c r="J3119" s="9">
        <v>-1.8378524000000001</v>
      </c>
      <c r="K3119" s="9">
        <v>-6.6833615000000002</v>
      </c>
      <c r="L3119" s="9">
        <v>-2.8246526827093299</v>
      </c>
      <c r="M3119" s="9">
        <v>-10.168749999999999</v>
      </c>
      <c r="N3119" s="9">
        <v>-10.168749999999999</v>
      </c>
      <c r="O3119" s="9">
        <v>-2.8246526827093299</v>
      </c>
      <c r="P3119">
        <v>0</v>
      </c>
      <c r="Q3119" s="9">
        <v>53.549995000000003</v>
      </c>
      <c r="R3119" s="9">
        <v>257612466.91685599</v>
      </c>
      <c r="S3119" s="9">
        <v>1102373829.2117801</v>
      </c>
      <c r="T3119" s="9">
        <v>-1.36307139472169E-3</v>
      </c>
      <c r="U3119" s="9">
        <v>2.8246526827093299</v>
      </c>
      <c r="V3119" s="9">
        <v>0</v>
      </c>
      <c r="W3119" s="9">
        <v>2.8246526827093299</v>
      </c>
      <c r="X3119" s="9" t="s">
        <v>86</v>
      </c>
      <c r="Y3119" s="9">
        <v>0</v>
      </c>
      <c r="Z3119" s="9">
        <v>1.2283031999999999E-2</v>
      </c>
      <c r="AA3119" s="9">
        <v>0</v>
      </c>
      <c r="AB3119" s="9">
        <v>7.9411742999999993E-3</v>
      </c>
      <c r="AQ3119" s="9">
        <f>K3119-'Processed Potentiostat'!$J$3</f>
        <v>-6.6833615000000002</v>
      </c>
    </row>
    <row r="3120" spans="1:43" x14ac:dyDescent="0.3">
      <c r="A3120">
        <v>2</v>
      </c>
      <c r="B3120">
        <v>0</v>
      </c>
      <c r="C3120">
        <v>0</v>
      </c>
      <c r="D3120">
        <v>1</v>
      </c>
      <c r="E3120">
        <v>0</v>
      </c>
      <c r="F3120">
        <v>0</v>
      </c>
      <c r="G3120">
        <v>0</v>
      </c>
      <c r="H3120" s="9">
        <v>1899.8907520047201</v>
      </c>
      <c r="I3120" s="9">
        <v>-1.8380249</v>
      </c>
      <c r="J3120" s="9">
        <v>-1.8381780000000001</v>
      </c>
      <c r="K3120" s="9">
        <v>-1.6519135</v>
      </c>
      <c r="L3120" s="9">
        <v>-2.8251378540753902</v>
      </c>
      <c r="M3120" s="9">
        <v>-10.170496</v>
      </c>
      <c r="N3120" s="9">
        <v>-10.170496</v>
      </c>
      <c r="O3120" s="9">
        <v>-2.8251378540753902</v>
      </c>
      <c r="P3120">
        <v>0</v>
      </c>
      <c r="Q3120" s="9">
        <v>53.549995000000003</v>
      </c>
      <c r="R3120" s="9">
        <v>257612466.91685599</v>
      </c>
      <c r="S3120" s="9">
        <v>1065104708.43038</v>
      </c>
      <c r="T3120" s="9">
        <v>-4.85171366055858E-4</v>
      </c>
      <c r="U3120" s="9">
        <v>2.8251378540753902</v>
      </c>
      <c r="V3120" s="9">
        <v>0</v>
      </c>
      <c r="W3120" s="9">
        <v>2.8251378540753902</v>
      </c>
      <c r="X3120" s="9" t="s">
        <v>86</v>
      </c>
      <c r="Y3120" s="9">
        <v>0</v>
      </c>
      <c r="Z3120" s="9">
        <v>3.0365111E-3</v>
      </c>
      <c r="AA3120" s="9">
        <v>0</v>
      </c>
      <c r="AB3120" s="9">
        <v>7.7333161999999997E-3</v>
      </c>
      <c r="AQ3120" s="9">
        <f>K3120-'Processed Potentiostat'!$J$3</f>
        <v>-1.6519135</v>
      </c>
    </row>
    <row r="3121" spans="1:43" x14ac:dyDescent="0.3">
      <c r="A3121">
        <v>2</v>
      </c>
      <c r="B3121">
        <v>0</v>
      </c>
      <c r="C3121">
        <v>0</v>
      </c>
      <c r="D3121">
        <v>1</v>
      </c>
      <c r="E3121">
        <v>0</v>
      </c>
      <c r="F3121">
        <v>0</v>
      </c>
      <c r="G3121">
        <v>0</v>
      </c>
      <c r="H3121" s="9">
        <v>1900.89075197945</v>
      </c>
      <c r="I3121" s="9">
        <v>-1.8378789</v>
      </c>
      <c r="J3121" s="9">
        <v>-1.8379563999999999</v>
      </c>
      <c r="K3121" s="9">
        <v>-1.3275492</v>
      </c>
      <c r="L3121" s="9">
        <v>-2.8257742815260398</v>
      </c>
      <c r="M3121" s="9">
        <v>-10.172788000000001</v>
      </c>
      <c r="N3121" s="9">
        <v>-10.172788000000001</v>
      </c>
      <c r="O3121" s="9">
        <v>-2.8257742815260398</v>
      </c>
      <c r="P3121">
        <v>0</v>
      </c>
      <c r="Q3121" s="9">
        <v>53.549995000000003</v>
      </c>
      <c r="R3121" s="9">
        <v>257612466.91685599</v>
      </c>
      <c r="S3121" s="9">
        <v>1090554370.69379</v>
      </c>
      <c r="T3121" s="9">
        <v>-6.3642745065717299E-4</v>
      </c>
      <c r="U3121" s="9">
        <v>2.8257742815260398</v>
      </c>
      <c r="V3121" s="9">
        <v>0</v>
      </c>
      <c r="W3121" s="9">
        <v>2.8257742815260398</v>
      </c>
      <c r="X3121" s="9" t="s">
        <v>86</v>
      </c>
      <c r="Y3121" s="9">
        <v>0</v>
      </c>
      <c r="Z3121" s="9">
        <v>2.4399776000000001E-3</v>
      </c>
      <c r="AA3121" s="9">
        <v>0</v>
      </c>
      <c r="AB3121" s="9">
        <v>7.5435027999999999E-3</v>
      </c>
      <c r="AQ3121" s="9">
        <f>K3121-'Processed Potentiostat'!$J$3</f>
        <v>-1.3275492</v>
      </c>
    </row>
    <row r="3122" spans="1:43" x14ac:dyDescent="0.3">
      <c r="A3122">
        <v>2</v>
      </c>
      <c r="B3122">
        <v>0</v>
      </c>
      <c r="C3122">
        <v>0</v>
      </c>
      <c r="D3122">
        <v>1</v>
      </c>
      <c r="E3122">
        <v>0</v>
      </c>
      <c r="F3122">
        <v>0</v>
      </c>
      <c r="G3122">
        <v>0</v>
      </c>
      <c r="H3122" s="9">
        <v>1901.32075196859</v>
      </c>
      <c r="I3122" s="9">
        <v>-1.8380616000000001</v>
      </c>
      <c r="J3122" s="9">
        <v>-1.8380029</v>
      </c>
      <c r="K3122" s="9">
        <v>-6.3430090000000003</v>
      </c>
      <c r="L3122" s="9">
        <v>-2.8261630317931901</v>
      </c>
      <c r="M3122" s="9">
        <v>-10.174187</v>
      </c>
      <c r="N3122" s="9">
        <v>-10.174187</v>
      </c>
      <c r="O3122" s="9">
        <v>-2.8261630317931901</v>
      </c>
      <c r="P3122">
        <v>0</v>
      </c>
      <c r="Q3122" s="9">
        <v>53.549995000000003</v>
      </c>
      <c r="R3122" s="9">
        <v>257612466.91685599</v>
      </c>
      <c r="S3122" s="9">
        <v>1085315712.61169</v>
      </c>
      <c r="T3122" s="9">
        <v>-3.8875026714801897E-4</v>
      </c>
      <c r="U3122" s="9">
        <v>2.8261630317931901</v>
      </c>
      <c r="V3122" s="9">
        <v>0</v>
      </c>
      <c r="W3122" s="9">
        <v>2.8261630317931901</v>
      </c>
      <c r="X3122" s="9" t="s">
        <v>86</v>
      </c>
      <c r="Y3122" s="9">
        <v>0</v>
      </c>
      <c r="Z3122" s="9">
        <v>1.1658468999999999E-2</v>
      </c>
      <c r="AA3122" s="9">
        <v>0</v>
      </c>
      <c r="AB3122" s="9">
        <v>7.8720730000000003E-3</v>
      </c>
      <c r="AQ3122" s="9">
        <f>K3122-'Processed Potentiostat'!$J$3</f>
        <v>-6.3430090000000003</v>
      </c>
    </row>
    <row r="3123" spans="1:43" x14ac:dyDescent="0.3">
      <c r="A3123">
        <v>2</v>
      </c>
      <c r="B3123">
        <v>0</v>
      </c>
      <c r="C3123">
        <v>0</v>
      </c>
      <c r="D3123">
        <v>1</v>
      </c>
      <c r="E3123">
        <v>0</v>
      </c>
      <c r="F3123">
        <v>0</v>
      </c>
      <c r="G3123">
        <v>0</v>
      </c>
      <c r="H3123" s="9">
        <v>1902.1483519476899</v>
      </c>
      <c r="I3123" s="9">
        <v>-1.8380239</v>
      </c>
      <c r="J3123" s="9">
        <v>-1.8382299</v>
      </c>
      <c r="K3123" s="9">
        <v>-1.3396386</v>
      </c>
      <c r="L3123" s="9">
        <v>-2.82750114482725</v>
      </c>
      <c r="M3123" s="9">
        <v>-10.179004000000001</v>
      </c>
      <c r="N3123" s="9">
        <v>-10.179004000000001</v>
      </c>
      <c r="O3123" s="9">
        <v>-2.82750114482725</v>
      </c>
      <c r="P3123">
        <v>0</v>
      </c>
      <c r="Q3123" s="9">
        <v>53.549995000000003</v>
      </c>
      <c r="R3123" s="9">
        <v>257612466.91685599</v>
      </c>
      <c r="S3123" s="9">
        <v>1060256882.71121</v>
      </c>
      <c r="T3123" s="9">
        <v>-1.33811303405595E-3</v>
      </c>
      <c r="U3123" s="9">
        <v>2.82750114482725</v>
      </c>
      <c r="V3123" s="9">
        <v>0</v>
      </c>
      <c r="W3123" s="9">
        <v>2.82750114482725</v>
      </c>
      <c r="X3123" s="9" t="s">
        <v>86</v>
      </c>
      <c r="Y3123" s="9">
        <v>0</v>
      </c>
      <c r="Z3123" s="9">
        <v>2.4625637999999999E-3</v>
      </c>
      <c r="AA3123" s="9">
        <v>0</v>
      </c>
      <c r="AB3123" s="9">
        <v>7.6729236000000001E-3</v>
      </c>
      <c r="AQ3123" s="9">
        <f>K3123-'Processed Potentiostat'!$J$3</f>
        <v>-1.3396386</v>
      </c>
    </row>
    <row r="3124" spans="1:43" x14ac:dyDescent="0.3">
      <c r="A3124">
        <v>2</v>
      </c>
      <c r="B3124">
        <v>0</v>
      </c>
      <c r="C3124">
        <v>0</v>
      </c>
      <c r="D3124">
        <v>1</v>
      </c>
      <c r="E3124">
        <v>0</v>
      </c>
      <c r="F3124">
        <v>0</v>
      </c>
      <c r="G3124">
        <v>0</v>
      </c>
      <c r="H3124" s="9">
        <v>1902.4387519403499</v>
      </c>
      <c r="I3124" s="9">
        <v>-1.8380574999999999</v>
      </c>
      <c r="J3124" s="9">
        <v>-1.8378331999999999</v>
      </c>
      <c r="K3124" s="9">
        <v>-6.4092107</v>
      </c>
      <c r="L3124" s="9">
        <v>-2.8277033840693502</v>
      </c>
      <c r="M3124" s="9">
        <v>-10.179732</v>
      </c>
      <c r="N3124" s="9">
        <v>-10.179732</v>
      </c>
      <c r="O3124" s="9">
        <v>-2.8277033840693502</v>
      </c>
      <c r="P3124">
        <v>0</v>
      </c>
      <c r="Q3124" s="9">
        <v>53.549995000000003</v>
      </c>
      <c r="R3124" s="9">
        <v>257612466.91685599</v>
      </c>
      <c r="S3124" s="9">
        <v>1105851639.4449501</v>
      </c>
      <c r="T3124" s="9">
        <v>-2.02239242097057E-4</v>
      </c>
      <c r="U3124" s="9">
        <v>2.8277033840693502</v>
      </c>
      <c r="V3124" s="9">
        <v>0</v>
      </c>
      <c r="W3124" s="9">
        <v>2.8277033840693502</v>
      </c>
      <c r="X3124" s="9" t="s">
        <v>86</v>
      </c>
      <c r="Y3124" s="9">
        <v>0</v>
      </c>
      <c r="Z3124" s="9">
        <v>1.1779059999999999E-2</v>
      </c>
      <c r="AA3124" s="9">
        <v>0</v>
      </c>
      <c r="AB3124" s="9">
        <v>7.6059643000000003E-3</v>
      </c>
      <c r="AQ3124" s="9">
        <f>K3124-'Processed Potentiostat'!$J$3</f>
        <v>-6.4092107</v>
      </c>
    </row>
    <row r="3125" spans="1:43" x14ac:dyDescent="0.3">
      <c r="A3125">
        <v>2</v>
      </c>
      <c r="B3125">
        <v>0</v>
      </c>
      <c r="C3125">
        <v>0</v>
      </c>
      <c r="D3125">
        <v>1</v>
      </c>
      <c r="E3125">
        <v>0</v>
      </c>
      <c r="F3125">
        <v>0</v>
      </c>
      <c r="G3125">
        <v>0</v>
      </c>
      <c r="H3125" s="9">
        <v>1902.5409519377699</v>
      </c>
      <c r="I3125" s="9">
        <v>-1.8379638</v>
      </c>
      <c r="J3125" s="9">
        <v>-1.8380027000000001</v>
      </c>
      <c r="K3125" s="9">
        <v>-11.409784</v>
      </c>
      <c r="L3125" s="9">
        <v>-2.8279180841026701</v>
      </c>
      <c r="M3125" s="9">
        <v>-10.180505</v>
      </c>
      <c r="N3125" s="9">
        <v>-10.180505</v>
      </c>
      <c r="O3125" s="9">
        <v>-2.8279180841026701</v>
      </c>
      <c r="P3125">
        <v>0</v>
      </c>
      <c r="Q3125" s="9">
        <v>53.549995000000003</v>
      </c>
      <c r="R3125" s="9">
        <v>257612466.91685599</v>
      </c>
      <c r="S3125" s="9">
        <v>1086014571.77266</v>
      </c>
      <c r="T3125" s="9">
        <v>-2.1470003332035799E-4</v>
      </c>
      <c r="U3125" s="9">
        <v>2.8279180841026701</v>
      </c>
      <c r="V3125" s="9">
        <v>0</v>
      </c>
      <c r="W3125" s="9">
        <v>2.8279180841026701</v>
      </c>
      <c r="X3125" s="9" t="s">
        <v>86</v>
      </c>
      <c r="Y3125" s="9">
        <v>0</v>
      </c>
      <c r="Z3125" s="9">
        <v>2.0971213999999998E-2</v>
      </c>
      <c r="AA3125" s="9">
        <v>0</v>
      </c>
      <c r="AB3125" s="9">
        <v>7.3558586E-3</v>
      </c>
      <c r="AQ3125" s="9">
        <f>K3125-'Processed Potentiostat'!$J$3</f>
        <v>-11.409784</v>
      </c>
    </row>
    <row r="3126" spans="1:43" x14ac:dyDescent="0.3">
      <c r="A3126">
        <v>2</v>
      </c>
      <c r="B3126">
        <v>0</v>
      </c>
      <c r="C3126">
        <v>0</v>
      </c>
      <c r="D3126">
        <v>1</v>
      </c>
      <c r="E3126">
        <v>0</v>
      </c>
      <c r="F3126">
        <v>0</v>
      </c>
      <c r="G3126">
        <v>0</v>
      </c>
      <c r="H3126" s="9">
        <v>1903.4505519147899</v>
      </c>
      <c r="I3126" s="9">
        <v>-1.8379918</v>
      </c>
      <c r="J3126" s="9">
        <v>-1.8380874</v>
      </c>
      <c r="K3126" s="9">
        <v>-6.3987498</v>
      </c>
      <c r="L3126" s="9">
        <v>-2.83060956595149</v>
      </c>
      <c r="M3126" s="9">
        <v>-10.190194</v>
      </c>
      <c r="N3126" s="9">
        <v>-10.190194</v>
      </c>
      <c r="O3126" s="9">
        <v>-2.83060956595149</v>
      </c>
      <c r="P3126">
        <v>0</v>
      </c>
      <c r="Q3126" s="9">
        <v>53.549995000000003</v>
      </c>
      <c r="R3126" s="9">
        <v>257612466.91685599</v>
      </c>
      <c r="S3126" s="9">
        <v>1077341322.6724999</v>
      </c>
      <c r="T3126" s="9">
        <v>-2.6914818488226102E-3</v>
      </c>
      <c r="U3126" s="9">
        <v>2.83060956595149</v>
      </c>
      <c r="V3126" s="9">
        <v>0</v>
      </c>
      <c r="W3126" s="9">
        <v>2.83060956595149</v>
      </c>
      <c r="X3126" s="9" t="s">
        <v>86</v>
      </c>
      <c r="Y3126" s="9">
        <v>0</v>
      </c>
      <c r="Z3126" s="9">
        <v>1.1761461000000001E-2</v>
      </c>
      <c r="AA3126" s="9">
        <v>0</v>
      </c>
      <c r="AB3126" s="9">
        <v>7.8161489000000001E-3</v>
      </c>
      <c r="AQ3126" s="9">
        <f>K3126-'Processed Potentiostat'!$J$3</f>
        <v>-6.3987498</v>
      </c>
    </row>
    <row r="3127" spans="1:43" x14ac:dyDescent="0.3">
      <c r="A3127">
        <v>2</v>
      </c>
      <c r="B3127">
        <v>0</v>
      </c>
      <c r="C3127">
        <v>0</v>
      </c>
      <c r="D3127">
        <v>1</v>
      </c>
      <c r="E3127">
        <v>0</v>
      </c>
      <c r="F3127">
        <v>0</v>
      </c>
      <c r="G3127">
        <v>0</v>
      </c>
      <c r="H3127" s="9">
        <v>1903.5485519123099</v>
      </c>
      <c r="I3127" s="9">
        <v>-1.8380935</v>
      </c>
      <c r="J3127" s="9">
        <v>-1.8383396000000001</v>
      </c>
      <c r="K3127" s="9">
        <v>-1.3308625999999999</v>
      </c>
      <c r="L3127" s="9">
        <v>-2.8307633829572798</v>
      </c>
      <c r="M3127" s="9">
        <v>-10.190747999999999</v>
      </c>
      <c r="N3127" s="9">
        <v>-10.190747999999999</v>
      </c>
      <c r="O3127" s="9">
        <v>-2.8307633829572798</v>
      </c>
      <c r="P3127">
        <v>0</v>
      </c>
      <c r="Q3127" s="9">
        <v>53.549995000000003</v>
      </c>
      <c r="R3127" s="9">
        <v>257612466.91685599</v>
      </c>
      <c r="S3127" s="9">
        <v>1049532786.89065</v>
      </c>
      <c r="T3127" s="9">
        <v>-1.5381700578664899E-4</v>
      </c>
      <c r="U3127" s="9">
        <v>2.8307633829572798</v>
      </c>
      <c r="V3127" s="9">
        <v>0</v>
      </c>
      <c r="W3127" s="9">
        <v>2.8307633829572798</v>
      </c>
      <c r="X3127" s="9" t="s">
        <v>86</v>
      </c>
      <c r="Y3127" s="9">
        <v>0</v>
      </c>
      <c r="Z3127" s="9">
        <v>2.4465773999999998E-3</v>
      </c>
      <c r="AA3127" s="9">
        <v>0</v>
      </c>
      <c r="AB3127" s="9">
        <v>7.7230264000000002E-3</v>
      </c>
      <c r="AQ3127" s="9">
        <f>K3127-'Processed Potentiostat'!$J$3</f>
        <v>-1.3308625999999999</v>
      </c>
    </row>
    <row r="3128" spans="1:43" x14ac:dyDescent="0.3">
      <c r="A3128">
        <v>2</v>
      </c>
      <c r="B3128">
        <v>0</v>
      </c>
      <c r="C3128">
        <v>0</v>
      </c>
      <c r="D3128">
        <v>1</v>
      </c>
      <c r="E3128">
        <v>0</v>
      </c>
      <c r="F3128">
        <v>0</v>
      </c>
      <c r="G3128">
        <v>0</v>
      </c>
      <c r="H3128" s="9">
        <v>1904.07715189896</v>
      </c>
      <c r="I3128" s="9">
        <v>-1.8380148000000001</v>
      </c>
      <c r="J3128" s="9">
        <v>-1.8377237</v>
      </c>
      <c r="K3128" s="9">
        <v>-6.3856678000000002</v>
      </c>
      <c r="L3128" s="9">
        <v>-2.83105672833508</v>
      </c>
      <c r="M3128" s="9">
        <v>-10.191803999999999</v>
      </c>
      <c r="N3128" s="9">
        <v>-10.191803999999999</v>
      </c>
      <c r="O3128" s="9">
        <v>-2.83105672833508</v>
      </c>
      <c r="P3128">
        <v>0</v>
      </c>
      <c r="Q3128" s="9">
        <v>53.549995000000003</v>
      </c>
      <c r="R3128" s="9">
        <v>257612466.91685599</v>
      </c>
      <c r="S3128" s="9">
        <v>1120425615.1767399</v>
      </c>
      <c r="T3128" s="9">
        <v>-2.9334537780956101E-4</v>
      </c>
      <c r="U3128" s="9">
        <v>2.83105672833508</v>
      </c>
      <c r="V3128" s="9">
        <v>0</v>
      </c>
      <c r="W3128" s="9">
        <v>2.83105672833508</v>
      </c>
      <c r="X3128" s="9" t="s">
        <v>86</v>
      </c>
      <c r="Y3128" s="9">
        <v>0</v>
      </c>
      <c r="Z3128" s="9">
        <v>1.1735093E-2</v>
      </c>
      <c r="AA3128" s="9">
        <v>0</v>
      </c>
      <c r="AB3128" s="9">
        <v>7.8522683999999992E-3</v>
      </c>
      <c r="AQ3128" s="9">
        <f>K3128-'Processed Potentiostat'!$J$3</f>
        <v>-6.3856678000000002</v>
      </c>
    </row>
    <row r="3129" spans="1:43" x14ac:dyDescent="0.3">
      <c r="A3129">
        <v>2</v>
      </c>
      <c r="B3129">
        <v>0</v>
      </c>
      <c r="C3129">
        <v>0</v>
      </c>
      <c r="D3129">
        <v>1</v>
      </c>
      <c r="E3129">
        <v>0</v>
      </c>
      <c r="F3129">
        <v>0</v>
      </c>
      <c r="G3129">
        <v>0</v>
      </c>
      <c r="H3129" s="9">
        <v>1904.32935189259</v>
      </c>
      <c r="I3129" s="9">
        <v>-1.8379015000000001</v>
      </c>
      <c r="J3129" s="9">
        <v>-1.8380523</v>
      </c>
      <c r="K3129" s="9">
        <v>-1.3789393999999999</v>
      </c>
      <c r="L3129" s="9">
        <v>-2.8315775794695601</v>
      </c>
      <c r="M3129" s="9">
        <v>-10.193678999999999</v>
      </c>
      <c r="N3129" s="9">
        <v>-10.193678999999999</v>
      </c>
      <c r="O3129" s="9">
        <v>-2.8315775794695601</v>
      </c>
      <c r="P3129">
        <v>0</v>
      </c>
      <c r="Q3129" s="9">
        <v>53.549995000000003</v>
      </c>
      <c r="R3129" s="9">
        <v>257612466.91685599</v>
      </c>
      <c r="S3129" s="9">
        <v>1081714361.31338</v>
      </c>
      <c r="T3129" s="9">
        <v>-5.2085113447208897E-4</v>
      </c>
      <c r="U3129" s="9">
        <v>2.8315775794695601</v>
      </c>
      <c r="V3129" s="9">
        <v>0</v>
      </c>
      <c r="W3129" s="9">
        <v>2.8315775794695601</v>
      </c>
      <c r="X3129" s="9" t="s">
        <v>86</v>
      </c>
      <c r="Y3129" s="9">
        <v>0</v>
      </c>
      <c r="Z3129" s="9">
        <v>2.5345627E-3</v>
      </c>
      <c r="AA3129" s="9">
        <v>0</v>
      </c>
      <c r="AB3129" s="9">
        <v>7.7572674000000001E-3</v>
      </c>
      <c r="AQ3129" s="9">
        <f>K3129-'Processed Potentiostat'!$J$3</f>
        <v>-1.3789393999999999</v>
      </c>
    </row>
    <row r="3130" spans="1:43" x14ac:dyDescent="0.3">
      <c r="A3130">
        <v>2</v>
      </c>
      <c r="B3130">
        <v>0</v>
      </c>
      <c r="C3130">
        <v>0</v>
      </c>
      <c r="D3130">
        <v>1</v>
      </c>
      <c r="E3130">
        <v>0</v>
      </c>
      <c r="F3130">
        <v>0</v>
      </c>
      <c r="G3130">
        <v>0</v>
      </c>
      <c r="H3130" s="9">
        <v>1904.65875188427</v>
      </c>
      <c r="I3130" s="9">
        <v>-1.8379574000000001</v>
      </c>
      <c r="J3130" s="9">
        <v>-1.8377985999999999</v>
      </c>
      <c r="K3130" s="9">
        <v>-6.4098591999999996</v>
      </c>
      <c r="L3130" s="9">
        <v>-2.8317919726726002</v>
      </c>
      <c r="M3130" s="9">
        <v>-10.194451000000001</v>
      </c>
      <c r="N3130" s="9">
        <v>-10.194451000000001</v>
      </c>
      <c r="O3130" s="9">
        <v>-2.8317919726726002</v>
      </c>
      <c r="P3130">
        <v>0</v>
      </c>
      <c r="Q3130" s="9">
        <v>53.549995000000003</v>
      </c>
      <c r="R3130" s="9">
        <v>257612466.91685599</v>
      </c>
      <c r="S3130" s="9">
        <v>1111602655.42098</v>
      </c>
      <c r="T3130" s="9">
        <v>-2.14393203046725E-4</v>
      </c>
      <c r="U3130" s="9">
        <v>2.8317919726726002</v>
      </c>
      <c r="V3130" s="9">
        <v>0</v>
      </c>
      <c r="W3130" s="9">
        <v>2.8317919726726002</v>
      </c>
      <c r="X3130" s="9" t="s">
        <v>86</v>
      </c>
      <c r="Y3130" s="9">
        <v>0</v>
      </c>
      <c r="Z3130" s="9">
        <v>1.178003E-2</v>
      </c>
      <c r="AA3130" s="9">
        <v>0</v>
      </c>
      <c r="AB3130" s="9">
        <v>7.8212161999999998E-3</v>
      </c>
      <c r="AQ3130" s="9">
        <f>K3130-'Processed Potentiostat'!$J$3</f>
        <v>-6.4098591999999996</v>
      </c>
    </row>
    <row r="3131" spans="1:43" x14ac:dyDescent="0.3">
      <c r="A3131">
        <v>2</v>
      </c>
      <c r="B3131">
        <v>0</v>
      </c>
      <c r="C3131">
        <v>0</v>
      </c>
      <c r="D3131">
        <v>1</v>
      </c>
      <c r="E3131">
        <v>0</v>
      </c>
      <c r="F3131">
        <v>0</v>
      </c>
      <c r="G3131">
        <v>0</v>
      </c>
      <c r="H3131" s="9">
        <v>1905.65875185901</v>
      </c>
      <c r="I3131" s="9">
        <v>-1.8379357999999999</v>
      </c>
      <c r="J3131" s="9">
        <v>-1.8378056</v>
      </c>
      <c r="K3131" s="9">
        <v>-7.4100431999999996</v>
      </c>
      <c r="L3131" s="9">
        <v>-2.8332215303758699</v>
      </c>
      <c r="M3131" s="9">
        <v>-10.199597000000001</v>
      </c>
      <c r="N3131" s="9">
        <v>-10.199597000000001</v>
      </c>
      <c r="O3131" s="9">
        <v>-2.8332215303758699</v>
      </c>
      <c r="P3131">
        <v>0</v>
      </c>
      <c r="Q3131" s="9">
        <v>53.549995000000003</v>
      </c>
      <c r="R3131" s="9">
        <v>257612466.91685599</v>
      </c>
      <c r="S3131" s="9">
        <v>1111312672.50425</v>
      </c>
      <c r="T3131" s="9">
        <v>-1.42955770326969E-3</v>
      </c>
      <c r="U3131" s="9">
        <v>2.8332215303758699</v>
      </c>
      <c r="V3131" s="9">
        <v>0</v>
      </c>
      <c r="W3131" s="9">
        <v>2.8332215303758699</v>
      </c>
      <c r="X3131" s="9" t="s">
        <v>86</v>
      </c>
      <c r="Y3131" s="9">
        <v>0</v>
      </c>
      <c r="Z3131" s="9">
        <v>1.3618219000000001E-2</v>
      </c>
      <c r="AA3131" s="9">
        <v>0</v>
      </c>
      <c r="AB3131" s="9">
        <v>8.0382283999999998E-3</v>
      </c>
      <c r="AQ3131" s="9">
        <f>K3131-'Processed Potentiostat'!$J$3</f>
        <v>-7.4100431999999996</v>
      </c>
    </row>
    <row r="3132" spans="1:43" x14ac:dyDescent="0.3">
      <c r="A3132">
        <v>2</v>
      </c>
      <c r="B3132">
        <v>0</v>
      </c>
      <c r="C3132">
        <v>0</v>
      </c>
      <c r="D3132">
        <v>1</v>
      </c>
      <c r="E3132">
        <v>0</v>
      </c>
      <c r="F3132">
        <v>0</v>
      </c>
      <c r="G3132">
        <v>0</v>
      </c>
      <c r="H3132" s="9">
        <v>1905.9079518527101</v>
      </c>
      <c r="I3132" s="9">
        <v>-1.8380468000000001</v>
      </c>
      <c r="J3132" s="9">
        <v>-1.8383845000000001</v>
      </c>
      <c r="K3132" s="9">
        <v>-2.3871047000000001</v>
      </c>
      <c r="L3132" s="9">
        <v>-2.83358164690048</v>
      </c>
      <c r="M3132" s="9">
        <v>-10.200894</v>
      </c>
      <c r="N3132" s="9">
        <v>-10.200894</v>
      </c>
      <c r="O3132" s="9">
        <v>-2.83358164690048</v>
      </c>
      <c r="P3132">
        <v>0</v>
      </c>
      <c r="Q3132" s="9">
        <v>53.549995000000003</v>
      </c>
      <c r="R3132" s="9">
        <v>257612466.91685599</v>
      </c>
      <c r="S3132" s="9">
        <v>1045752230.58494</v>
      </c>
      <c r="T3132" s="9">
        <v>-3.6011652460388101E-4</v>
      </c>
      <c r="U3132" s="9">
        <v>2.83358164690048</v>
      </c>
      <c r="V3132" s="9">
        <v>0</v>
      </c>
      <c r="W3132" s="9">
        <v>2.83358164690048</v>
      </c>
      <c r="X3132" s="9" t="s">
        <v>86</v>
      </c>
      <c r="Y3132" s="9">
        <v>0</v>
      </c>
      <c r="Z3132" s="9">
        <v>4.3884162000000001E-3</v>
      </c>
      <c r="AA3132" s="9">
        <v>0</v>
      </c>
      <c r="AB3132" s="9">
        <v>8.0277518999999995E-3</v>
      </c>
      <c r="AQ3132" s="9">
        <f>K3132-'Processed Potentiostat'!$J$3</f>
        <v>-2.3871047000000001</v>
      </c>
    </row>
    <row r="3133" spans="1:43" x14ac:dyDescent="0.3">
      <c r="A3133">
        <v>2</v>
      </c>
      <c r="B3133">
        <v>0</v>
      </c>
      <c r="C3133">
        <v>0</v>
      </c>
      <c r="D3133">
        <v>1</v>
      </c>
      <c r="E3133">
        <v>0</v>
      </c>
      <c r="F3133">
        <v>0</v>
      </c>
      <c r="G3133">
        <v>0</v>
      </c>
      <c r="H3133" s="9">
        <v>1906.90795182745</v>
      </c>
      <c r="I3133" s="9">
        <v>-1.8381266999999999</v>
      </c>
      <c r="J3133" s="9">
        <v>-1.8383843</v>
      </c>
      <c r="K3133" s="9">
        <v>-2.359823</v>
      </c>
      <c r="L3133" s="9">
        <v>-2.8345926359535301</v>
      </c>
      <c r="M3133" s="9">
        <v>-10.204534000000001</v>
      </c>
      <c r="N3133" s="9">
        <v>-10.204534000000001</v>
      </c>
      <c r="O3133" s="9">
        <v>-2.8345926359535301</v>
      </c>
      <c r="P3133">
        <v>0</v>
      </c>
      <c r="Q3133" s="9">
        <v>53.549995000000003</v>
      </c>
      <c r="R3133" s="9">
        <v>257612466.91685599</v>
      </c>
      <c r="S3133" s="9">
        <v>1046149357.06159</v>
      </c>
      <c r="T3133" s="9">
        <v>-1.01098905305052E-3</v>
      </c>
      <c r="U3133" s="9">
        <v>2.8345926359535301</v>
      </c>
      <c r="V3133" s="9">
        <v>0</v>
      </c>
      <c r="W3133" s="9">
        <v>2.8345926359535301</v>
      </c>
      <c r="X3133" s="9" t="s">
        <v>86</v>
      </c>
      <c r="Y3133" s="9">
        <v>0</v>
      </c>
      <c r="Z3133" s="9">
        <v>4.3382617000000002E-3</v>
      </c>
      <c r="AA3133" s="9">
        <v>0</v>
      </c>
      <c r="AB3133" s="9">
        <v>7.9932184999999996E-3</v>
      </c>
      <c r="AQ3133" s="9">
        <f>K3133-'Processed Potentiostat'!$J$3</f>
        <v>-2.359823</v>
      </c>
    </row>
    <row r="3134" spans="1:43" x14ac:dyDescent="0.3">
      <c r="A3134">
        <v>2</v>
      </c>
      <c r="B3134">
        <v>0</v>
      </c>
      <c r="C3134">
        <v>0</v>
      </c>
      <c r="D3134">
        <v>1</v>
      </c>
      <c r="E3134">
        <v>0</v>
      </c>
      <c r="F3134">
        <v>0</v>
      </c>
      <c r="G3134">
        <v>0</v>
      </c>
      <c r="H3134" s="9">
        <v>1907.9079518021899</v>
      </c>
      <c r="I3134" s="9">
        <v>-1.8379629</v>
      </c>
      <c r="J3134" s="9">
        <v>-1.8381821</v>
      </c>
      <c r="K3134" s="9">
        <v>-2.5063806</v>
      </c>
      <c r="L3134" s="9">
        <v>-2.8358373427583601</v>
      </c>
      <c r="M3134" s="9">
        <v>-10.209015000000001</v>
      </c>
      <c r="N3134" s="9">
        <v>-10.209015000000001</v>
      </c>
      <c r="O3134" s="9">
        <v>-2.8358373427583601</v>
      </c>
      <c r="P3134">
        <v>0</v>
      </c>
      <c r="Q3134" s="9">
        <v>53.549995000000003</v>
      </c>
      <c r="R3134" s="9">
        <v>257612466.91685599</v>
      </c>
      <c r="S3134" s="9">
        <v>1068670900.83331</v>
      </c>
      <c r="T3134" s="9">
        <v>-1.2447068048317899E-3</v>
      </c>
      <c r="U3134" s="9">
        <v>2.8358373427583601</v>
      </c>
      <c r="V3134" s="9">
        <v>0</v>
      </c>
      <c r="W3134" s="9">
        <v>2.8358373427583601</v>
      </c>
      <c r="X3134" s="9" t="s">
        <v>86</v>
      </c>
      <c r="Y3134" s="9">
        <v>0</v>
      </c>
      <c r="Z3134" s="9">
        <v>4.6071838999999998E-3</v>
      </c>
      <c r="AA3134" s="9">
        <v>0</v>
      </c>
      <c r="AB3134" s="9">
        <v>7.9778647000000001E-3</v>
      </c>
      <c r="AQ3134" s="9">
        <f>K3134-'Processed Potentiostat'!$J$3</f>
        <v>-2.5063806</v>
      </c>
    </row>
    <row r="3135" spans="1:43" x14ac:dyDescent="0.3">
      <c r="A3135">
        <v>2</v>
      </c>
      <c r="B3135">
        <v>0</v>
      </c>
      <c r="C3135">
        <v>0</v>
      </c>
      <c r="D3135">
        <v>1</v>
      </c>
      <c r="E3135">
        <v>0</v>
      </c>
      <c r="F3135">
        <v>0</v>
      </c>
      <c r="G3135">
        <v>0</v>
      </c>
      <c r="H3135" s="9">
        <v>1908.9079517769201</v>
      </c>
      <c r="I3135" s="9">
        <v>-1.8379768999999999</v>
      </c>
      <c r="J3135" s="9">
        <v>-1.8382415999999999</v>
      </c>
      <c r="K3135" s="9">
        <v>-3.2237901999999998</v>
      </c>
      <c r="L3135" s="9">
        <v>-2.8370679768943599</v>
      </c>
      <c r="M3135" s="9">
        <v>-10.213445</v>
      </c>
      <c r="N3135" s="9">
        <v>-10.213445</v>
      </c>
      <c r="O3135" s="9">
        <v>-2.8370679768943599</v>
      </c>
      <c r="P3135">
        <v>0</v>
      </c>
      <c r="Q3135" s="9">
        <v>53.549995000000003</v>
      </c>
      <c r="R3135" s="9">
        <v>257612466.91685599</v>
      </c>
      <c r="S3135" s="9">
        <v>1062542315.26677</v>
      </c>
      <c r="T3135" s="9">
        <v>-1.2306341360015501E-3</v>
      </c>
      <c r="U3135" s="9">
        <v>2.8370679768943599</v>
      </c>
      <c r="V3135" s="9">
        <v>0</v>
      </c>
      <c r="W3135" s="9">
        <v>2.8370679768943599</v>
      </c>
      <c r="X3135" s="9" t="s">
        <v>86</v>
      </c>
      <c r="Y3135" s="9">
        <v>0</v>
      </c>
      <c r="Z3135" s="9">
        <v>5.9261052000000002E-3</v>
      </c>
      <c r="AA3135" s="9">
        <v>0</v>
      </c>
      <c r="AB3135" s="9">
        <v>7.8741032999999992E-3</v>
      </c>
      <c r="AQ3135" s="9">
        <f>K3135-'Processed Potentiostat'!$J$3</f>
        <v>-3.2237901999999998</v>
      </c>
    </row>
    <row r="3136" spans="1:43" x14ac:dyDescent="0.3">
      <c r="A3136">
        <v>2</v>
      </c>
      <c r="B3136">
        <v>0</v>
      </c>
      <c r="C3136">
        <v>0</v>
      </c>
      <c r="D3136">
        <v>1</v>
      </c>
      <c r="E3136">
        <v>0</v>
      </c>
      <c r="F3136">
        <v>0</v>
      </c>
      <c r="G3136">
        <v>0</v>
      </c>
      <c r="H3136" s="9">
        <v>1909.90795175166</v>
      </c>
      <c r="I3136" s="9">
        <v>-1.8378783000000001</v>
      </c>
      <c r="J3136" s="9">
        <v>-1.8380611</v>
      </c>
      <c r="K3136" s="9">
        <v>-2.1569855000000002</v>
      </c>
      <c r="L3136" s="9">
        <v>-2.83835062121415</v>
      </c>
      <c r="M3136" s="9">
        <v>-10.218062</v>
      </c>
      <c r="N3136" s="9">
        <v>-10.218062</v>
      </c>
      <c r="O3136" s="9">
        <v>-2.83835062121415</v>
      </c>
      <c r="P3136">
        <v>0</v>
      </c>
      <c r="Q3136" s="9">
        <v>53.549995000000003</v>
      </c>
      <c r="R3136" s="9">
        <v>257612466.91685599</v>
      </c>
      <c r="S3136" s="9">
        <v>1083281581.67027</v>
      </c>
      <c r="T3136" s="9">
        <v>-1.2826443197857501E-3</v>
      </c>
      <c r="U3136" s="9">
        <v>2.83835062121415</v>
      </c>
      <c r="V3136" s="9">
        <v>0</v>
      </c>
      <c r="W3136" s="9">
        <v>2.83835062121415</v>
      </c>
      <c r="X3136" s="9" t="s">
        <v>86</v>
      </c>
      <c r="Y3136" s="9">
        <v>0</v>
      </c>
      <c r="Z3136" s="9">
        <v>3.9646713999999996E-3</v>
      </c>
      <c r="AA3136" s="9">
        <v>0</v>
      </c>
      <c r="AB3136" s="9">
        <v>7.8199366000000006E-3</v>
      </c>
      <c r="AQ3136" s="9">
        <f>K3136-'Processed Potentiostat'!$J$3</f>
        <v>-2.1569855000000002</v>
      </c>
    </row>
    <row r="3137" spans="1:43" x14ac:dyDescent="0.3">
      <c r="A3137">
        <v>2</v>
      </c>
      <c r="B3137">
        <v>0</v>
      </c>
      <c r="C3137">
        <v>0</v>
      </c>
      <c r="D3137">
        <v>1</v>
      </c>
      <c r="E3137">
        <v>0</v>
      </c>
      <c r="F3137">
        <v>0</v>
      </c>
      <c r="G3137">
        <v>0</v>
      </c>
      <c r="H3137" s="9">
        <v>1910.9079517263999</v>
      </c>
      <c r="I3137" s="9">
        <v>-1.8381118000000001</v>
      </c>
      <c r="J3137" s="9">
        <v>-1.8381166</v>
      </c>
      <c r="K3137" s="9">
        <v>-1.3945893</v>
      </c>
      <c r="L3137" s="9">
        <v>-2.8393808919766501</v>
      </c>
      <c r="M3137" s="9">
        <v>-10.221771</v>
      </c>
      <c r="N3137" s="9">
        <v>-10.221771</v>
      </c>
      <c r="O3137" s="9">
        <v>-2.8393808919766501</v>
      </c>
      <c r="P3137">
        <v>0</v>
      </c>
      <c r="Q3137" s="9">
        <v>53.549995000000003</v>
      </c>
      <c r="R3137" s="9">
        <v>257612466.91685599</v>
      </c>
      <c r="S3137" s="9">
        <v>1077353044.08199</v>
      </c>
      <c r="T3137" s="9">
        <v>-1.03027076250317E-3</v>
      </c>
      <c r="U3137" s="9">
        <v>2.8393808919766501</v>
      </c>
      <c r="V3137" s="9">
        <v>0</v>
      </c>
      <c r="W3137" s="9">
        <v>2.8393808919766501</v>
      </c>
      <c r="X3137" s="9" t="s">
        <v>86</v>
      </c>
      <c r="Y3137" s="9">
        <v>0</v>
      </c>
      <c r="Z3137" s="9">
        <v>2.5634179E-3</v>
      </c>
      <c r="AA3137" s="9">
        <v>0</v>
      </c>
      <c r="AB3137" s="9">
        <v>7.8890956999999994E-3</v>
      </c>
      <c r="AQ3137" s="9">
        <f>K3137-'Processed Potentiostat'!$J$3</f>
        <v>-1.3945893</v>
      </c>
    </row>
    <row r="3138" spans="1:43" x14ac:dyDescent="0.3">
      <c r="A3138">
        <v>2</v>
      </c>
      <c r="B3138">
        <v>0</v>
      </c>
      <c r="C3138">
        <v>0</v>
      </c>
      <c r="D3138">
        <v>1</v>
      </c>
      <c r="E3138">
        <v>0</v>
      </c>
      <c r="F3138">
        <v>0</v>
      </c>
      <c r="G3138">
        <v>0</v>
      </c>
      <c r="H3138" s="9">
        <v>1911.9079517011401</v>
      </c>
      <c r="I3138" s="9">
        <v>-1.8378539</v>
      </c>
      <c r="J3138" s="9">
        <v>-1.8379403000000001</v>
      </c>
      <c r="K3138" s="9">
        <v>-2.1759870000000001</v>
      </c>
      <c r="L3138" s="9">
        <v>-2.8402409418385499</v>
      </c>
      <c r="M3138" s="9">
        <v>-10.224868000000001</v>
      </c>
      <c r="N3138" s="9">
        <v>-10.224868000000001</v>
      </c>
      <c r="O3138" s="9">
        <v>-2.8402409418385499</v>
      </c>
      <c r="P3138">
        <v>0</v>
      </c>
      <c r="Q3138" s="9">
        <v>53.549995000000003</v>
      </c>
      <c r="R3138" s="9">
        <v>257612466.91685599</v>
      </c>
      <c r="S3138" s="9">
        <v>1098002578.5027499</v>
      </c>
      <c r="T3138" s="9">
        <v>-8.6004986190113498E-4</v>
      </c>
      <c r="U3138" s="9">
        <v>2.8402409418385499</v>
      </c>
      <c r="V3138" s="9">
        <v>0</v>
      </c>
      <c r="W3138" s="9">
        <v>2.8402409418385499</v>
      </c>
      <c r="X3138" s="9" t="s">
        <v>86</v>
      </c>
      <c r="Y3138" s="9">
        <v>0</v>
      </c>
      <c r="Z3138" s="9">
        <v>3.9993342999999999E-3</v>
      </c>
      <c r="AA3138" s="9">
        <v>0</v>
      </c>
      <c r="AB3138" s="9">
        <v>7.8012035000000002E-3</v>
      </c>
      <c r="AQ3138" s="9">
        <f>K3138-'Processed Potentiostat'!$J$3</f>
        <v>-2.1759870000000001</v>
      </c>
    </row>
    <row r="3139" spans="1:43" x14ac:dyDescent="0.3">
      <c r="A3139">
        <v>2</v>
      </c>
      <c r="B3139">
        <v>0</v>
      </c>
      <c r="C3139">
        <v>0</v>
      </c>
      <c r="D3139">
        <v>1</v>
      </c>
      <c r="E3139">
        <v>0</v>
      </c>
      <c r="F3139">
        <v>0</v>
      </c>
      <c r="G3139">
        <v>0</v>
      </c>
      <c r="H3139" s="9">
        <v>1912.90795167587</v>
      </c>
      <c r="I3139" s="9">
        <v>-1.8378469</v>
      </c>
      <c r="J3139" s="9">
        <v>-1.8378961</v>
      </c>
      <c r="K3139" s="9">
        <v>-1.1634017000000001</v>
      </c>
      <c r="L3139" s="9">
        <v>-2.84114190254135</v>
      </c>
      <c r="M3139" s="9">
        <v>-10.228111</v>
      </c>
      <c r="N3139" s="9">
        <v>-10.228111</v>
      </c>
      <c r="O3139" s="9">
        <v>-2.84114190254135</v>
      </c>
      <c r="P3139">
        <v>0</v>
      </c>
      <c r="Q3139" s="9">
        <v>53.549995000000003</v>
      </c>
      <c r="R3139" s="9">
        <v>257612466.91685599</v>
      </c>
      <c r="S3139" s="9">
        <v>1103570310.6112101</v>
      </c>
      <c r="T3139" s="9">
        <v>-9.0096070280365405E-4</v>
      </c>
      <c r="U3139" s="9">
        <v>2.84114190254135</v>
      </c>
      <c r="V3139" s="9">
        <v>0</v>
      </c>
      <c r="W3139" s="9">
        <v>2.84114190254135</v>
      </c>
      <c r="X3139" s="9" t="s">
        <v>86</v>
      </c>
      <c r="Y3139" s="9">
        <v>0</v>
      </c>
      <c r="Z3139" s="9">
        <v>2.1382113999999998E-3</v>
      </c>
      <c r="AA3139" s="9">
        <v>0</v>
      </c>
      <c r="AB3139" s="9">
        <v>7.811246E-3</v>
      </c>
      <c r="AQ3139" s="9">
        <f>K3139-'Processed Potentiostat'!$J$3</f>
        <v>-1.1634017000000001</v>
      </c>
    </row>
    <row r="3140" spans="1:43" x14ac:dyDescent="0.3">
      <c r="A3140">
        <v>2</v>
      </c>
      <c r="B3140">
        <v>0</v>
      </c>
      <c r="C3140">
        <v>0</v>
      </c>
      <c r="D3140">
        <v>1</v>
      </c>
      <c r="E3140">
        <v>0</v>
      </c>
      <c r="F3140">
        <v>0</v>
      </c>
      <c r="G3140">
        <v>0</v>
      </c>
      <c r="H3140" s="9">
        <v>1913.2767516665599</v>
      </c>
      <c r="I3140" s="9">
        <v>-1.8378804</v>
      </c>
      <c r="J3140" s="9">
        <v>-1.8376086</v>
      </c>
      <c r="K3140" s="9">
        <v>-6.2027473000000004</v>
      </c>
      <c r="L3140" s="9">
        <v>-2.8414910610837598</v>
      </c>
      <c r="M3140" s="9">
        <v>-10.229367999999999</v>
      </c>
      <c r="N3140" s="9">
        <v>-10.229367999999999</v>
      </c>
      <c r="O3140" s="9">
        <v>-2.8414910610837598</v>
      </c>
      <c r="P3140">
        <v>0</v>
      </c>
      <c r="Q3140" s="9">
        <v>53.549995000000003</v>
      </c>
      <c r="R3140" s="9">
        <v>257612466.91685599</v>
      </c>
      <c r="S3140" s="9">
        <v>1138900706.6252501</v>
      </c>
      <c r="T3140" s="9">
        <v>-3.4915854240802298E-4</v>
      </c>
      <c r="U3140" s="9">
        <v>2.8414910610837598</v>
      </c>
      <c r="V3140" s="9">
        <v>0</v>
      </c>
      <c r="W3140" s="9">
        <v>2.8414910610837598</v>
      </c>
      <c r="X3140" s="9" t="s">
        <v>86</v>
      </c>
      <c r="Y3140" s="9">
        <v>0</v>
      </c>
      <c r="Z3140" s="9">
        <v>1.1398221E-2</v>
      </c>
      <c r="AA3140" s="9">
        <v>0</v>
      </c>
      <c r="AB3140" s="9">
        <v>7.8525469000000001E-3</v>
      </c>
      <c r="AQ3140" s="9">
        <f>K3140-'Processed Potentiostat'!$J$3</f>
        <v>-6.2027473000000004</v>
      </c>
    </row>
    <row r="3141" spans="1:43" x14ac:dyDescent="0.3">
      <c r="A3141">
        <v>2</v>
      </c>
      <c r="B3141">
        <v>0</v>
      </c>
      <c r="C3141">
        <v>0</v>
      </c>
      <c r="D3141">
        <v>1</v>
      </c>
      <c r="E3141">
        <v>0</v>
      </c>
      <c r="F3141">
        <v>0</v>
      </c>
      <c r="G3141">
        <v>0</v>
      </c>
      <c r="H3141" s="9">
        <v>1914.2767516413001</v>
      </c>
      <c r="I3141" s="9">
        <v>-1.8380836</v>
      </c>
      <c r="J3141" s="9">
        <v>-1.8378551999999999</v>
      </c>
      <c r="K3141" s="9">
        <v>-8.5041685000000005</v>
      </c>
      <c r="L3141" s="9">
        <v>-2.8433216580135601</v>
      </c>
      <c r="M3141" s="9">
        <v>-10.235958</v>
      </c>
      <c r="N3141" s="9">
        <v>-10.235958</v>
      </c>
      <c r="O3141" s="9">
        <v>-2.8433216580135601</v>
      </c>
      <c r="P3141">
        <v>0</v>
      </c>
      <c r="Q3141" s="9">
        <v>53.549995000000003</v>
      </c>
      <c r="R3141" s="9">
        <v>257612466.91685599</v>
      </c>
      <c r="S3141" s="9">
        <v>1109288525.3076601</v>
      </c>
      <c r="T3141" s="9">
        <v>-1.83059692980158E-3</v>
      </c>
      <c r="U3141" s="9">
        <v>2.8433216580135601</v>
      </c>
      <c r="V3141" s="9">
        <v>0</v>
      </c>
      <c r="W3141" s="9">
        <v>2.8433216580135601</v>
      </c>
      <c r="X3141" s="9" t="s">
        <v>86</v>
      </c>
      <c r="Y3141" s="9">
        <v>0</v>
      </c>
      <c r="Z3141" s="9">
        <v>1.5629430999999999E-2</v>
      </c>
      <c r="AA3141" s="9">
        <v>0</v>
      </c>
      <c r="AB3141" s="9">
        <v>7.5302855E-3</v>
      </c>
      <c r="AQ3141" s="9">
        <f>K3141-'Processed Potentiostat'!$J$3</f>
        <v>-8.5041685000000005</v>
      </c>
    </row>
    <row r="3142" spans="1:43" x14ac:dyDescent="0.3">
      <c r="A3142">
        <v>2</v>
      </c>
      <c r="B3142">
        <v>0</v>
      </c>
      <c r="C3142">
        <v>0</v>
      </c>
      <c r="D3142">
        <v>1</v>
      </c>
      <c r="E3142">
        <v>0</v>
      </c>
      <c r="F3142">
        <v>0</v>
      </c>
      <c r="G3142">
        <v>0</v>
      </c>
      <c r="H3142" s="9">
        <v>1914.4871516359799</v>
      </c>
      <c r="I3142" s="9">
        <v>-1.8381620999999999</v>
      </c>
      <c r="J3142" s="9">
        <v>-1.8383556999999999</v>
      </c>
      <c r="K3142" s="9">
        <v>-3.4998493000000002</v>
      </c>
      <c r="L3142" s="9">
        <v>-2.8436672540357302</v>
      </c>
      <c r="M3142" s="9">
        <v>-10.237202</v>
      </c>
      <c r="N3142" s="9">
        <v>-10.237202</v>
      </c>
      <c r="O3142" s="9">
        <v>-2.8436672540357302</v>
      </c>
      <c r="P3142">
        <v>0</v>
      </c>
      <c r="Q3142" s="9">
        <v>53.549995000000003</v>
      </c>
      <c r="R3142" s="9">
        <v>257612466.91685599</v>
      </c>
      <c r="S3142" s="9">
        <v>1052560610.63915</v>
      </c>
      <c r="T3142" s="9">
        <v>-3.4559602216877001E-4</v>
      </c>
      <c r="U3142" s="9">
        <v>2.8436672540357302</v>
      </c>
      <c r="V3142" s="9">
        <v>0</v>
      </c>
      <c r="W3142" s="9">
        <v>2.8436672540357302</v>
      </c>
      <c r="X3142" s="9" t="s">
        <v>86</v>
      </c>
      <c r="Y3142" s="9">
        <v>0</v>
      </c>
      <c r="Z3142" s="9">
        <v>6.433968E-3</v>
      </c>
      <c r="AA3142" s="9">
        <v>0</v>
      </c>
      <c r="AB3142" s="9">
        <v>7.6053016999999999E-3</v>
      </c>
      <c r="AQ3142" s="9">
        <f>K3142-'Processed Potentiostat'!$J$3</f>
        <v>-3.4998493000000002</v>
      </c>
    </row>
    <row r="3143" spans="1:43" x14ac:dyDescent="0.3">
      <c r="A3143">
        <v>2</v>
      </c>
      <c r="B3143">
        <v>0</v>
      </c>
      <c r="C3143">
        <v>0</v>
      </c>
      <c r="D3143">
        <v>1</v>
      </c>
      <c r="E3143">
        <v>0</v>
      </c>
      <c r="F3143">
        <v>0</v>
      </c>
      <c r="G3143">
        <v>0</v>
      </c>
      <c r="H3143" s="9">
        <v>1915.48715161072</v>
      </c>
      <c r="I3143" s="9">
        <v>-1.8381565</v>
      </c>
      <c r="J3143" s="9">
        <v>-1.8382719999999999</v>
      </c>
      <c r="K3143" s="9">
        <v>-1.4410632000000001</v>
      </c>
      <c r="L3143" s="9">
        <v>-2.8449474742298602</v>
      </c>
      <c r="M3143" s="9">
        <v>-10.241811</v>
      </c>
      <c r="N3143" s="9">
        <v>-10.241811</v>
      </c>
      <c r="O3143" s="9">
        <v>-2.8449474742298602</v>
      </c>
      <c r="P3143">
        <v>0</v>
      </c>
      <c r="Q3143" s="9">
        <v>53.549995000000003</v>
      </c>
      <c r="R3143" s="9">
        <v>257612466.91685599</v>
      </c>
      <c r="S3143" s="9">
        <v>1062135987.5168</v>
      </c>
      <c r="T3143" s="9">
        <v>-1.28022019412776E-3</v>
      </c>
      <c r="U3143" s="9">
        <v>2.8449474742298602</v>
      </c>
      <c r="V3143" s="9">
        <v>0</v>
      </c>
      <c r="W3143" s="9">
        <v>2.8449474742298602</v>
      </c>
      <c r="X3143" s="9" t="s">
        <v>86</v>
      </c>
      <c r="Y3143" s="9">
        <v>0</v>
      </c>
      <c r="Z3143" s="9">
        <v>2.6490659999999998E-3</v>
      </c>
      <c r="AA3143" s="9">
        <v>0</v>
      </c>
      <c r="AB3143" s="9">
        <v>7.6213903000000001E-3</v>
      </c>
      <c r="AQ3143" s="9">
        <f>K3143-'Processed Potentiostat'!$J$3</f>
        <v>-1.4410632000000001</v>
      </c>
    </row>
    <row r="3144" spans="1:43" x14ac:dyDescent="0.3">
      <c r="A3144">
        <v>2</v>
      </c>
      <c r="B3144">
        <v>0</v>
      </c>
      <c r="C3144">
        <v>0</v>
      </c>
      <c r="D3144">
        <v>1</v>
      </c>
      <c r="E3144">
        <v>0</v>
      </c>
      <c r="F3144">
        <v>0</v>
      </c>
      <c r="G3144">
        <v>0</v>
      </c>
      <c r="H3144" s="9">
        <v>1916.48715158546</v>
      </c>
      <c r="I3144" s="9">
        <v>-1.8381491000000001</v>
      </c>
      <c r="J3144" s="9">
        <v>-1.8381883999999999</v>
      </c>
      <c r="K3144" s="9">
        <v>-1.8457463999999999</v>
      </c>
      <c r="L3144" s="9">
        <v>-2.8460001530319401</v>
      </c>
      <c r="M3144" s="9">
        <v>-10.245601000000001</v>
      </c>
      <c r="N3144" s="9">
        <v>-10.245601000000001</v>
      </c>
      <c r="O3144" s="9">
        <v>-2.8460001530319401</v>
      </c>
      <c r="P3144">
        <v>0</v>
      </c>
      <c r="Q3144" s="9">
        <v>53.549995000000003</v>
      </c>
      <c r="R3144" s="9">
        <v>257612466.91685599</v>
      </c>
      <c r="S3144" s="9">
        <v>1071779692.2558</v>
      </c>
      <c r="T3144" s="9">
        <v>-1.0526788020799301E-3</v>
      </c>
      <c r="U3144" s="9">
        <v>2.8460001530319401</v>
      </c>
      <c r="V3144" s="9">
        <v>0</v>
      </c>
      <c r="W3144" s="9">
        <v>2.8460001530319401</v>
      </c>
      <c r="X3144" s="9" t="s">
        <v>86</v>
      </c>
      <c r="Y3144" s="9">
        <v>0</v>
      </c>
      <c r="Z3144" s="9">
        <v>3.3928296000000002E-3</v>
      </c>
      <c r="AA3144" s="9">
        <v>0</v>
      </c>
      <c r="AB3144" s="9">
        <v>7.7584358000000004E-3</v>
      </c>
      <c r="AQ3144" s="9">
        <f>K3144-'Processed Potentiostat'!$J$3</f>
        <v>-1.8457463999999999</v>
      </c>
    </row>
    <row r="3145" spans="1:43" x14ac:dyDescent="0.3">
      <c r="A3145">
        <v>2</v>
      </c>
      <c r="B3145">
        <v>0</v>
      </c>
      <c r="C3145">
        <v>0</v>
      </c>
      <c r="D3145">
        <v>1</v>
      </c>
      <c r="E3145">
        <v>0</v>
      </c>
      <c r="F3145">
        <v>0</v>
      </c>
      <c r="G3145">
        <v>0</v>
      </c>
      <c r="H3145" s="9">
        <v>1917.4871515601899</v>
      </c>
      <c r="I3145" s="9">
        <v>-1.8381479000000001</v>
      </c>
      <c r="J3145" s="9">
        <v>-1.8382312999999999</v>
      </c>
      <c r="K3145" s="9">
        <v>-2.2461940999999999</v>
      </c>
      <c r="L3145" s="9">
        <v>-2.8470794211324102</v>
      </c>
      <c r="M3145" s="9">
        <v>-10.249485999999999</v>
      </c>
      <c r="N3145" s="9">
        <v>-10.249485999999999</v>
      </c>
      <c r="O3145" s="9">
        <v>-2.8470794211324102</v>
      </c>
      <c r="P3145">
        <v>0</v>
      </c>
      <c r="Q3145" s="9">
        <v>53.549995000000003</v>
      </c>
      <c r="R3145" s="9">
        <v>257612466.91685599</v>
      </c>
      <c r="S3145" s="9">
        <v>1067411218.61602</v>
      </c>
      <c r="T3145" s="9">
        <v>-1.0792681004732001E-3</v>
      </c>
      <c r="U3145" s="9">
        <v>2.8470794211324102</v>
      </c>
      <c r="V3145" s="9">
        <v>0</v>
      </c>
      <c r="W3145" s="9">
        <v>2.8470794211324102</v>
      </c>
      <c r="X3145" s="9" t="s">
        <v>86</v>
      </c>
      <c r="Y3145" s="9">
        <v>0</v>
      </c>
      <c r="Z3145" s="9">
        <v>4.1290242000000003E-3</v>
      </c>
      <c r="AA3145" s="9">
        <v>0</v>
      </c>
      <c r="AB3145" s="9">
        <v>7.7824736999999996E-3</v>
      </c>
      <c r="AQ3145" s="9">
        <f>K3145-'Processed Potentiostat'!$J$3</f>
        <v>-2.2461940999999999</v>
      </c>
    </row>
    <row r="3146" spans="1:43" x14ac:dyDescent="0.3">
      <c r="A3146">
        <v>2</v>
      </c>
      <c r="B3146">
        <v>0</v>
      </c>
      <c r="C3146">
        <v>0</v>
      </c>
      <c r="D3146">
        <v>1</v>
      </c>
      <c r="E3146">
        <v>0</v>
      </c>
      <c r="F3146">
        <v>0</v>
      </c>
      <c r="G3146">
        <v>0</v>
      </c>
      <c r="H3146" s="9">
        <v>1918.48715153493</v>
      </c>
      <c r="I3146" s="9">
        <v>-1.8378496</v>
      </c>
      <c r="J3146" s="9">
        <v>-1.8378519</v>
      </c>
      <c r="K3146" s="9">
        <v>-2.2597014999999998</v>
      </c>
      <c r="L3146" s="9">
        <v>-2.8481954161470702</v>
      </c>
      <c r="M3146" s="9">
        <v>-10.253504</v>
      </c>
      <c r="N3146" s="9">
        <v>-10.253504</v>
      </c>
      <c r="O3146" s="9">
        <v>-2.8481954161470702</v>
      </c>
      <c r="P3146">
        <v>0</v>
      </c>
      <c r="Q3146" s="9">
        <v>53.549995000000003</v>
      </c>
      <c r="R3146" s="9">
        <v>257612466.91685599</v>
      </c>
      <c r="S3146" s="9">
        <v>1111583101.0800099</v>
      </c>
      <c r="T3146" s="9">
        <v>-1.11599501465464E-3</v>
      </c>
      <c r="U3146" s="9">
        <v>2.8481954161470702</v>
      </c>
      <c r="V3146" s="9">
        <v>0</v>
      </c>
      <c r="W3146" s="9">
        <v>2.8481954161470702</v>
      </c>
      <c r="X3146" s="9" t="s">
        <v>86</v>
      </c>
      <c r="Y3146" s="9">
        <v>0</v>
      </c>
      <c r="Z3146" s="9">
        <v>4.1529964999999997E-3</v>
      </c>
      <c r="AA3146" s="9">
        <v>0</v>
      </c>
      <c r="AB3146" s="9">
        <v>7.7276224999999997E-3</v>
      </c>
      <c r="AQ3146" s="9">
        <f>K3146-'Processed Potentiostat'!$J$3</f>
        <v>-2.2597014999999998</v>
      </c>
    </row>
    <row r="3147" spans="1:43" x14ac:dyDescent="0.3">
      <c r="A3147">
        <v>2</v>
      </c>
      <c r="B3147">
        <v>0</v>
      </c>
      <c r="C3147">
        <v>0</v>
      </c>
      <c r="D3147">
        <v>1</v>
      </c>
      <c r="E3147">
        <v>0</v>
      </c>
      <c r="F3147">
        <v>0</v>
      </c>
      <c r="G3147">
        <v>0</v>
      </c>
      <c r="H3147" s="9">
        <v>1919.48715150967</v>
      </c>
      <c r="I3147" s="9">
        <v>-1.8380053000000001</v>
      </c>
      <c r="J3147" s="9">
        <v>-1.8380403999999999</v>
      </c>
      <c r="K3147" s="9">
        <v>-2.1377928000000002</v>
      </c>
      <c r="L3147" s="9">
        <v>-2.8493867942311999</v>
      </c>
      <c r="M3147" s="9">
        <v>-10.257792</v>
      </c>
      <c r="N3147" s="9">
        <v>-10.257792</v>
      </c>
      <c r="O3147" s="9">
        <v>-2.8493867942311999</v>
      </c>
      <c r="P3147">
        <v>0</v>
      </c>
      <c r="Q3147" s="9">
        <v>53.549995000000003</v>
      </c>
      <c r="R3147" s="9">
        <v>257612466.91685599</v>
      </c>
      <c r="S3147" s="9">
        <v>1089864545.0513401</v>
      </c>
      <c r="T3147" s="9">
        <v>-1.19137808412972E-3</v>
      </c>
      <c r="U3147" s="9">
        <v>2.8493867942311999</v>
      </c>
      <c r="V3147" s="9">
        <v>0</v>
      </c>
      <c r="W3147" s="9">
        <v>2.8493867942311999</v>
      </c>
      <c r="X3147" s="9" t="s">
        <v>86</v>
      </c>
      <c r="Y3147" s="9">
        <v>0</v>
      </c>
      <c r="Z3147" s="9">
        <v>3.9293495999999997E-3</v>
      </c>
      <c r="AA3147" s="9">
        <v>0</v>
      </c>
      <c r="AB3147" s="9">
        <v>7.5088263999999998E-3</v>
      </c>
      <c r="AQ3147" s="9">
        <f>K3147-'Processed Potentiostat'!$J$3</f>
        <v>-2.1377928000000002</v>
      </c>
    </row>
    <row r="3148" spans="1:43" x14ac:dyDescent="0.3">
      <c r="A3148">
        <v>2</v>
      </c>
      <c r="B3148">
        <v>0</v>
      </c>
      <c r="C3148">
        <v>0</v>
      </c>
      <c r="D3148">
        <v>1</v>
      </c>
      <c r="E3148">
        <v>0</v>
      </c>
      <c r="F3148">
        <v>0</v>
      </c>
      <c r="G3148">
        <v>0</v>
      </c>
      <c r="H3148" s="9">
        <v>1920.4871514844101</v>
      </c>
      <c r="I3148" s="9">
        <v>-1.8379008999999999</v>
      </c>
      <c r="J3148" s="9">
        <v>-1.8379004999999999</v>
      </c>
      <c r="K3148" s="9">
        <v>-2.1772841999999999</v>
      </c>
      <c r="L3148" s="9">
        <v>-2.8505673102803799</v>
      </c>
      <c r="M3148" s="9">
        <v>-10.262041999999999</v>
      </c>
      <c r="N3148" s="9">
        <v>-10.262041999999999</v>
      </c>
      <c r="O3148" s="9">
        <v>-2.8505673102803799</v>
      </c>
      <c r="P3148">
        <v>0</v>
      </c>
      <c r="Q3148" s="9">
        <v>53.549995000000003</v>
      </c>
      <c r="R3148" s="9">
        <v>257612466.91685599</v>
      </c>
      <c r="S3148" s="9">
        <v>1106692502.0011001</v>
      </c>
      <c r="T3148" s="9">
        <v>-1.1805160491862299E-3</v>
      </c>
      <c r="U3148" s="9">
        <v>2.8505673102803799</v>
      </c>
      <c r="V3148" s="9">
        <v>0</v>
      </c>
      <c r="W3148" s="9">
        <v>2.8505673102803799</v>
      </c>
      <c r="X3148" s="9" t="s">
        <v>86</v>
      </c>
      <c r="Y3148" s="9">
        <v>0</v>
      </c>
      <c r="Z3148" s="9">
        <v>4.0016319000000002E-3</v>
      </c>
      <c r="AA3148" s="9">
        <v>0</v>
      </c>
      <c r="AB3148" s="9">
        <v>7.7473517000000002E-3</v>
      </c>
      <c r="AQ3148" s="9">
        <f>K3148-'Processed Potentiostat'!$J$3</f>
        <v>-2.1772841999999999</v>
      </c>
    </row>
    <row r="3149" spans="1:43" x14ac:dyDescent="0.3">
      <c r="A3149">
        <v>2</v>
      </c>
      <c r="B3149">
        <v>0</v>
      </c>
      <c r="C3149">
        <v>0</v>
      </c>
      <c r="D3149">
        <v>1</v>
      </c>
      <c r="E3149">
        <v>0</v>
      </c>
      <c r="F3149">
        <v>0</v>
      </c>
      <c r="G3149">
        <v>0</v>
      </c>
      <c r="H3149" s="9">
        <v>1921.48715145915</v>
      </c>
      <c r="I3149" s="9">
        <v>-1.8378432</v>
      </c>
      <c r="J3149" s="9">
        <v>-1.837788</v>
      </c>
      <c r="K3149" s="9">
        <v>-2.3843572000000002</v>
      </c>
      <c r="L3149" s="9">
        <v>-2.8517586542528002</v>
      </c>
      <c r="M3149" s="9">
        <v>-10.266330999999999</v>
      </c>
      <c r="N3149" s="9">
        <v>-10.266330999999999</v>
      </c>
      <c r="O3149" s="9">
        <v>-2.8517586542528002</v>
      </c>
      <c r="P3149">
        <v>0</v>
      </c>
      <c r="Q3149" s="9">
        <v>53.549995000000003</v>
      </c>
      <c r="R3149" s="9">
        <v>257612466.91685599</v>
      </c>
      <c r="S3149" s="9">
        <v>1120701305.08584</v>
      </c>
      <c r="T3149" s="9">
        <v>-1.1913439724180401E-3</v>
      </c>
      <c r="U3149" s="9">
        <v>2.8517586542528002</v>
      </c>
      <c r="V3149" s="9">
        <v>0</v>
      </c>
      <c r="W3149" s="9">
        <v>2.8517586542528002</v>
      </c>
      <c r="X3149" s="9" t="s">
        <v>86</v>
      </c>
      <c r="Y3149" s="9">
        <v>0</v>
      </c>
      <c r="Z3149" s="9">
        <v>4.3819430000000001E-3</v>
      </c>
      <c r="AA3149" s="9">
        <v>0</v>
      </c>
      <c r="AB3149" s="9">
        <v>7.4777411999999996E-3</v>
      </c>
      <c r="AQ3149" s="9">
        <f>K3149-'Processed Potentiostat'!$J$3</f>
        <v>-2.3843572000000002</v>
      </c>
    </row>
    <row r="3150" spans="1:43" x14ac:dyDescent="0.3">
      <c r="A3150">
        <v>2</v>
      </c>
      <c r="B3150">
        <v>0</v>
      </c>
      <c r="C3150">
        <v>0</v>
      </c>
      <c r="D3150">
        <v>1</v>
      </c>
      <c r="E3150">
        <v>0</v>
      </c>
      <c r="F3150">
        <v>0</v>
      </c>
      <c r="G3150">
        <v>0</v>
      </c>
      <c r="H3150" s="9">
        <v>1922.4871514338799</v>
      </c>
      <c r="I3150" s="9">
        <v>-1.8379989000000001</v>
      </c>
      <c r="J3150" s="9">
        <v>-1.8380555999999999</v>
      </c>
      <c r="K3150" s="9">
        <v>-2.2466140000000001</v>
      </c>
      <c r="L3150" s="9">
        <v>-2.8528640764795599</v>
      </c>
      <c r="M3150" s="9">
        <v>-10.27031</v>
      </c>
      <c r="N3150" s="9">
        <v>-10.27031</v>
      </c>
      <c r="O3150" s="9">
        <v>-2.8528640764795599</v>
      </c>
      <c r="P3150">
        <v>0</v>
      </c>
      <c r="Q3150" s="9">
        <v>53.549995000000003</v>
      </c>
      <c r="R3150" s="9">
        <v>257612466.91685599</v>
      </c>
      <c r="S3150" s="9">
        <v>1089430073.5994599</v>
      </c>
      <c r="T3150" s="9">
        <v>-1.10542222676013E-3</v>
      </c>
      <c r="U3150" s="9">
        <v>2.8528640764795599</v>
      </c>
      <c r="V3150" s="9">
        <v>0</v>
      </c>
      <c r="W3150" s="9">
        <v>2.8528640764795599</v>
      </c>
      <c r="X3150" s="9" t="s">
        <v>86</v>
      </c>
      <c r="Y3150" s="9">
        <v>0</v>
      </c>
      <c r="Z3150" s="9">
        <v>4.1294013999999997E-3</v>
      </c>
      <c r="AA3150" s="9">
        <v>0</v>
      </c>
      <c r="AB3150" s="9">
        <v>7.3318764999999999E-3</v>
      </c>
      <c r="AQ3150" s="9">
        <f>K3150-'Processed Potentiostat'!$J$3</f>
        <v>-2.2466140000000001</v>
      </c>
    </row>
    <row r="3151" spans="1:43" x14ac:dyDescent="0.3">
      <c r="A3151">
        <v>2</v>
      </c>
      <c r="B3151">
        <v>0</v>
      </c>
      <c r="C3151">
        <v>0</v>
      </c>
      <c r="D3151">
        <v>1</v>
      </c>
      <c r="E3151">
        <v>0</v>
      </c>
      <c r="F3151">
        <v>0</v>
      </c>
      <c r="G3151">
        <v>0</v>
      </c>
      <c r="H3151" s="9">
        <v>1923.4871514086201</v>
      </c>
      <c r="I3151" s="9">
        <v>-1.8380357000000001</v>
      </c>
      <c r="J3151" s="9">
        <v>-1.8380144</v>
      </c>
      <c r="K3151" s="9">
        <v>-2.2388300999999999</v>
      </c>
      <c r="L3151" s="9">
        <v>-2.8539975799286301</v>
      </c>
      <c r="M3151" s="9">
        <v>-10.274391</v>
      </c>
      <c r="N3151" s="9">
        <v>-10.274391</v>
      </c>
      <c r="O3151" s="9">
        <v>-2.8539975799286301</v>
      </c>
      <c r="P3151">
        <v>0</v>
      </c>
      <c r="Q3151" s="9">
        <v>53.549995000000003</v>
      </c>
      <c r="R3151" s="9">
        <v>257612466.91685599</v>
      </c>
      <c r="S3151" s="9">
        <v>1094631969.5729001</v>
      </c>
      <c r="T3151" s="9">
        <v>-1.13350344906892E-3</v>
      </c>
      <c r="U3151" s="9">
        <v>2.8539975799286301</v>
      </c>
      <c r="V3151" s="9">
        <v>0</v>
      </c>
      <c r="W3151" s="9">
        <v>2.8539975799286301</v>
      </c>
      <c r="X3151" s="9" t="s">
        <v>86</v>
      </c>
      <c r="Y3151" s="9">
        <v>0</v>
      </c>
      <c r="Z3151" s="9">
        <v>4.1150018000000003E-3</v>
      </c>
      <c r="AA3151" s="9">
        <v>0</v>
      </c>
      <c r="AB3151" s="9">
        <v>7.6126913000000001E-3</v>
      </c>
      <c r="AQ3151" s="9">
        <f>K3151-'Processed Potentiostat'!$J$3</f>
        <v>-2.2388300999999999</v>
      </c>
    </row>
    <row r="3152" spans="1:43" x14ac:dyDescent="0.3">
      <c r="A3152">
        <v>2</v>
      </c>
      <c r="B3152">
        <v>0</v>
      </c>
      <c r="C3152">
        <v>0</v>
      </c>
      <c r="D3152">
        <v>1</v>
      </c>
      <c r="E3152">
        <v>0</v>
      </c>
      <c r="F3152">
        <v>0</v>
      </c>
      <c r="G3152">
        <v>0</v>
      </c>
      <c r="H3152" s="9">
        <v>1924.48715138336</v>
      </c>
      <c r="I3152" s="9">
        <v>-1.8381392000000001</v>
      </c>
      <c r="J3152" s="9">
        <v>-1.8380926</v>
      </c>
      <c r="K3152" s="9">
        <v>-2.4668888999999998</v>
      </c>
      <c r="L3152" s="9">
        <v>-2.85515125842418</v>
      </c>
      <c r="M3152" s="9">
        <v>-10.278544</v>
      </c>
      <c r="N3152" s="9">
        <v>-10.278544</v>
      </c>
      <c r="O3152" s="9">
        <v>-2.85515125842418</v>
      </c>
      <c r="P3152">
        <v>0</v>
      </c>
      <c r="Q3152" s="9">
        <v>53.549995000000003</v>
      </c>
      <c r="R3152" s="9">
        <v>257612466.91685599</v>
      </c>
      <c r="S3152" s="9">
        <v>1086059231.54514</v>
      </c>
      <c r="T3152" s="9">
        <v>-1.15367849555303E-3</v>
      </c>
      <c r="U3152" s="9">
        <v>2.85515125842418</v>
      </c>
      <c r="V3152" s="9">
        <v>0</v>
      </c>
      <c r="W3152" s="9">
        <v>2.85515125842418</v>
      </c>
      <c r="X3152" s="9" t="s">
        <v>86</v>
      </c>
      <c r="Y3152" s="9">
        <v>0</v>
      </c>
      <c r="Z3152" s="9">
        <v>4.5343702999999999E-3</v>
      </c>
      <c r="AA3152" s="9">
        <v>0</v>
      </c>
      <c r="AB3152" s="9">
        <v>7.5457249999999997E-3</v>
      </c>
      <c r="AQ3152" s="9">
        <f>K3152-'Processed Potentiostat'!$J$3</f>
        <v>-2.4668888999999998</v>
      </c>
    </row>
    <row r="3153" spans="1:43" x14ac:dyDescent="0.3">
      <c r="A3153">
        <v>2</v>
      </c>
      <c r="B3153">
        <v>0</v>
      </c>
      <c r="C3153">
        <v>0</v>
      </c>
      <c r="D3153">
        <v>1</v>
      </c>
      <c r="E3153">
        <v>0</v>
      </c>
      <c r="F3153">
        <v>0</v>
      </c>
      <c r="G3153">
        <v>0</v>
      </c>
      <c r="H3153" s="9">
        <v>1925.4871513580999</v>
      </c>
      <c r="I3153" s="9">
        <v>-1.8381448</v>
      </c>
      <c r="J3153" s="9">
        <v>-1.8381474</v>
      </c>
      <c r="K3153" s="9">
        <v>-2.6294718000000001</v>
      </c>
      <c r="L3153" s="9">
        <v>-2.85639030899029</v>
      </c>
      <c r="M3153" s="9">
        <v>-10.283004999999999</v>
      </c>
      <c r="N3153" s="9">
        <v>-10.283004999999999</v>
      </c>
      <c r="O3153" s="9">
        <v>-2.85639030899029</v>
      </c>
      <c r="P3153">
        <v>0</v>
      </c>
      <c r="Q3153" s="9">
        <v>53.549995000000003</v>
      </c>
      <c r="R3153" s="9">
        <v>257612466.91685599</v>
      </c>
      <c r="S3153" s="9">
        <v>1080293576.131</v>
      </c>
      <c r="T3153" s="9">
        <v>-1.2390505661037301E-3</v>
      </c>
      <c r="U3153" s="9">
        <v>2.85639030899029</v>
      </c>
      <c r="V3153" s="9">
        <v>0</v>
      </c>
      <c r="W3153" s="9">
        <v>2.85639030899029</v>
      </c>
      <c r="X3153" s="9" t="s">
        <v>86</v>
      </c>
      <c r="Y3153" s="9">
        <v>0</v>
      </c>
      <c r="Z3153" s="9">
        <v>4.8333569000000003E-3</v>
      </c>
      <c r="AA3153" s="9">
        <v>0</v>
      </c>
      <c r="AB3153" s="9">
        <v>7.6469392999999998E-3</v>
      </c>
      <c r="AQ3153" s="9">
        <f>K3153-'Processed Potentiostat'!$J$3</f>
        <v>-2.6294718000000001</v>
      </c>
    </row>
    <row r="3154" spans="1:43" x14ac:dyDescent="0.3">
      <c r="A3154">
        <v>2</v>
      </c>
      <c r="B3154">
        <v>0</v>
      </c>
      <c r="C3154">
        <v>0</v>
      </c>
      <c r="D3154">
        <v>1</v>
      </c>
      <c r="E3154">
        <v>0</v>
      </c>
      <c r="F3154">
        <v>0</v>
      </c>
      <c r="G3154">
        <v>0</v>
      </c>
      <c r="H3154" s="9">
        <v>1926.4871513328401</v>
      </c>
      <c r="I3154" s="9">
        <v>-1.8380851</v>
      </c>
      <c r="J3154" s="9">
        <v>-1.8379798000000001</v>
      </c>
      <c r="K3154" s="9">
        <v>-2.1577484999999998</v>
      </c>
      <c r="L3154" s="9">
        <v>-2.8574548935326001</v>
      </c>
      <c r="M3154" s="9">
        <v>-10.286837999999999</v>
      </c>
      <c r="N3154" s="9">
        <v>-10.286837999999999</v>
      </c>
      <c r="O3154" s="9">
        <v>-2.8574548935326001</v>
      </c>
      <c r="P3154">
        <v>0</v>
      </c>
      <c r="Q3154" s="9">
        <v>53.549995000000003</v>
      </c>
      <c r="R3154" s="9">
        <v>257612466.91685599</v>
      </c>
      <c r="S3154" s="9">
        <v>1099988599.11057</v>
      </c>
      <c r="T3154" s="9">
        <v>-1.0645845423140599E-3</v>
      </c>
      <c r="U3154" s="9">
        <v>2.8574548935326001</v>
      </c>
      <c r="V3154" s="9">
        <v>0</v>
      </c>
      <c r="W3154" s="9">
        <v>2.8574548935326001</v>
      </c>
      <c r="X3154" s="9" t="s">
        <v>86</v>
      </c>
      <c r="Y3154" s="9">
        <v>0</v>
      </c>
      <c r="Z3154" s="9">
        <v>3.9658979999999998E-3</v>
      </c>
      <c r="AA3154" s="9">
        <v>0</v>
      </c>
      <c r="AB3154" s="9">
        <v>7.5118891000000004E-3</v>
      </c>
      <c r="AQ3154" s="9">
        <f>K3154-'Processed Potentiostat'!$J$3</f>
        <v>-2.1577484999999998</v>
      </c>
    </row>
    <row r="3155" spans="1:43" x14ac:dyDescent="0.3">
      <c r="A3155">
        <v>2</v>
      </c>
      <c r="B3155">
        <v>0</v>
      </c>
      <c r="C3155">
        <v>0</v>
      </c>
      <c r="D3155">
        <v>1</v>
      </c>
      <c r="E3155">
        <v>0</v>
      </c>
      <c r="F3155">
        <v>0</v>
      </c>
      <c r="G3155">
        <v>0</v>
      </c>
      <c r="H3155" s="9">
        <v>1927.48715130757</v>
      </c>
      <c r="I3155" s="9">
        <v>-1.8379802999999999</v>
      </c>
      <c r="J3155" s="9">
        <v>-1.8378079</v>
      </c>
      <c r="K3155" s="9">
        <v>-2.3426909</v>
      </c>
      <c r="L3155" s="9">
        <v>-2.8586275777044201</v>
      </c>
      <c r="M3155" s="9">
        <v>-10.291059000000001</v>
      </c>
      <c r="N3155" s="9">
        <v>-10.291059000000001</v>
      </c>
      <c r="O3155" s="9">
        <v>-2.8586275777044201</v>
      </c>
      <c r="P3155">
        <v>0</v>
      </c>
      <c r="Q3155" s="9">
        <v>53.549995000000003</v>
      </c>
      <c r="R3155" s="9">
        <v>257612466.91685599</v>
      </c>
      <c r="S3155" s="9">
        <v>1120963588.9061799</v>
      </c>
      <c r="T3155" s="9">
        <v>-1.17268417182225E-3</v>
      </c>
      <c r="U3155" s="9">
        <v>2.8586275777044201</v>
      </c>
      <c r="V3155" s="9">
        <v>0</v>
      </c>
      <c r="W3155" s="9">
        <v>2.8586275777044201</v>
      </c>
      <c r="X3155" s="9" t="s">
        <v>86</v>
      </c>
      <c r="Y3155" s="9">
        <v>0</v>
      </c>
      <c r="Z3155" s="9">
        <v>4.3054158000000002E-3</v>
      </c>
      <c r="AA3155" s="9">
        <v>0</v>
      </c>
      <c r="AB3155" s="9">
        <v>7.2269099999999996E-3</v>
      </c>
      <c r="AQ3155" s="9">
        <f>K3155-'Processed Potentiostat'!$J$3</f>
        <v>-2.3426909</v>
      </c>
    </row>
    <row r="3156" spans="1:43" x14ac:dyDescent="0.3">
      <c r="A3156">
        <v>2</v>
      </c>
      <c r="B3156">
        <v>0</v>
      </c>
      <c r="C3156">
        <v>0</v>
      </c>
      <c r="D3156">
        <v>1</v>
      </c>
      <c r="E3156">
        <v>0</v>
      </c>
      <c r="F3156">
        <v>0</v>
      </c>
      <c r="G3156">
        <v>0</v>
      </c>
      <c r="H3156" s="9">
        <v>1928.4871512823099</v>
      </c>
      <c r="I3156" s="9">
        <v>-1.8379694</v>
      </c>
      <c r="J3156" s="9">
        <v>-1.8378950000000001</v>
      </c>
      <c r="K3156" s="9">
        <v>-2.5934906</v>
      </c>
      <c r="L3156" s="9">
        <v>-2.85983966008701</v>
      </c>
      <c r="M3156" s="9">
        <v>-10.295423</v>
      </c>
      <c r="N3156" s="9">
        <v>-10.295423</v>
      </c>
      <c r="O3156" s="9">
        <v>-2.85983966008701</v>
      </c>
      <c r="P3156">
        <v>0</v>
      </c>
      <c r="Q3156" s="9">
        <v>53.549995000000003</v>
      </c>
      <c r="R3156" s="9">
        <v>257612466.91685599</v>
      </c>
      <c r="S3156" s="9">
        <v>1110932826.9934399</v>
      </c>
      <c r="T3156" s="9">
        <v>-1.2120823825862901E-3</v>
      </c>
      <c r="U3156" s="9">
        <v>2.85983966008701</v>
      </c>
      <c r="V3156" s="9">
        <v>0</v>
      </c>
      <c r="W3156" s="9">
        <v>2.85983966008701</v>
      </c>
      <c r="X3156" s="9" t="s">
        <v>86</v>
      </c>
      <c r="Y3156" s="9">
        <v>0</v>
      </c>
      <c r="Z3156" s="9">
        <v>4.7665633999999998E-3</v>
      </c>
      <c r="AA3156" s="9">
        <v>0</v>
      </c>
      <c r="AB3156" s="9">
        <v>7.3432471000000003E-3</v>
      </c>
      <c r="AQ3156" s="9">
        <f>K3156-'Processed Potentiostat'!$J$3</f>
        <v>-2.5934906</v>
      </c>
    </row>
    <row r="3157" spans="1:43" x14ac:dyDescent="0.3">
      <c r="A3157">
        <v>2</v>
      </c>
      <c r="B3157">
        <v>0</v>
      </c>
      <c r="C3157">
        <v>0</v>
      </c>
      <c r="D3157">
        <v>1</v>
      </c>
      <c r="E3157">
        <v>0</v>
      </c>
      <c r="F3157">
        <v>0</v>
      </c>
      <c r="G3157">
        <v>0</v>
      </c>
      <c r="H3157" s="9">
        <v>1929.3427512607</v>
      </c>
      <c r="I3157" s="9">
        <v>-1.8380234</v>
      </c>
      <c r="J3157" s="9">
        <v>-1.8382423000000001</v>
      </c>
      <c r="K3157" s="9">
        <v>2.4365838000000002</v>
      </c>
      <c r="L3157" s="9">
        <v>-2.8606664881249402</v>
      </c>
      <c r="M3157" s="9">
        <v>-10.298399</v>
      </c>
      <c r="N3157" s="9">
        <v>-10.298399</v>
      </c>
      <c r="O3157" s="9">
        <v>-2.8606664881249402</v>
      </c>
      <c r="P3157">
        <v>0</v>
      </c>
      <c r="Q3157" s="9">
        <v>53.549995000000003</v>
      </c>
      <c r="R3157" s="9">
        <v>257612466.91685599</v>
      </c>
      <c r="S3157" s="9">
        <v>1071266617.9343899</v>
      </c>
      <c r="T3157" s="9">
        <v>-8.2682803792444304E-4</v>
      </c>
      <c r="U3157" s="9">
        <v>2.8606664881249402</v>
      </c>
      <c r="V3157" s="9">
        <v>0</v>
      </c>
      <c r="W3157" s="9">
        <v>2.8606664881249402</v>
      </c>
      <c r="X3157" s="9" t="s">
        <v>86</v>
      </c>
      <c r="Y3157" s="9">
        <v>0</v>
      </c>
      <c r="Z3157" s="9">
        <v>4.4790315000000002E-3</v>
      </c>
      <c r="AA3157" s="9">
        <v>0</v>
      </c>
      <c r="AB3157" s="9">
        <v>7.4391858999999999E-3</v>
      </c>
      <c r="AQ3157" s="9">
        <f>K3157-'Processed Potentiostat'!$J$3</f>
        <v>2.4365838000000002</v>
      </c>
    </row>
    <row r="3158" spans="1:43" x14ac:dyDescent="0.3">
      <c r="A3158">
        <v>2</v>
      </c>
      <c r="B3158">
        <v>0</v>
      </c>
      <c r="C3158">
        <v>0</v>
      </c>
      <c r="D3158">
        <v>1</v>
      </c>
      <c r="E3158">
        <v>0</v>
      </c>
      <c r="F3158">
        <v>0</v>
      </c>
      <c r="G3158">
        <v>0</v>
      </c>
      <c r="H3158" s="9">
        <v>1929.63395125334</v>
      </c>
      <c r="I3158" s="9">
        <v>-1.8378998</v>
      </c>
      <c r="J3158" s="9">
        <v>-1.8377851999999999</v>
      </c>
      <c r="K3158" s="9">
        <v>-2.5673919000000001</v>
      </c>
      <c r="L3158" s="9">
        <v>-2.86065657384676</v>
      </c>
      <c r="M3158" s="9">
        <v>-10.298363999999999</v>
      </c>
      <c r="N3158" s="9">
        <v>-10.298363999999999</v>
      </c>
      <c r="O3158" s="9">
        <v>-2.86065657384676</v>
      </c>
      <c r="P3158">
        <v>0</v>
      </c>
      <c r="Q3158" s="9">
        <v>53.549995000000003</v>
      </c>
      <c r="R3158" s="9">
        <v>54421353.120446697</v>
      </c>
      <c r="S3158" s="9">
        <v>1071266617.9343899</v>
      </c>
      <c r="T3158" s="9">
        <v>9.9142781762040499E-6</v>
      </c>
      <c r="U3158" s="9">
        <v>2.86065657384676</v>
      </c>
      <c r="V3158" s="9">
        <v>0</v>
      </c>
      <c r="W3158" s="9">
        <v>2.86065657384676</v>
      </c>
      <c r="X3158" s="9" t="s">
        <v>86</v>
      </c>
      <c r="Y3158" s="9">
        <v>0</v>
      </c>
      <c r="Z3158" s="9">
        <v>4.7183149000000002E-3</v>
      </c>
      <c r="AA3158" s="9">
        <v>0</v>
      </c>
      <c r="AB3158" s="9">
        <v>7.5166238999999999E-3</v>
      </c>
      <c r="AQ3158" s="9">
        <f>K3158-'Processed Potentiostat'!$J$3</f>
        <v>-2.5673919000000001</v>
      </c>
    </row>
    <row r="3159" spans="1:43" x14ac:dyDescent="0.3">
      <c r="A3159">
        <v>2</v>
      </c>
      <c r="B3159">
        <v>0</v>
      </c>
      <c r="C3159">
        <v>0</v>
      </c>
      <c r="D3159">
        <v>1</v>
      </c>
      <c r="E3159">
        <v>0</v>
      </c>
      <c r="F3159">
        <v>0</v>
      </c>
      <c r="G3159">
        <v>0</v>
      </c>
      <c r="H3159" s="9">
        <v>1930.0937512417199</v>
      </c>
      <c r="I3159" s="9">
        <v>-1.8380481</v>
      </c>
      <c r="J3159" s="9">
        <v>-1.8235884</v>
      </c>
      <c r="K3159" s="9">
        <v>-13.165044</v>
      </c>
      <c r="L3159" s="9">
        <v>-2.8606990230339902</v>
      </c>
      <c r="M3159" s="9">
        <v>-10.298515999999999</v>
      </c>
      <c r="N3159" s="9">
        <v>-10.298515999999999</v>
      </c>
      <c r="O3159" s="9">
        <v>-2.8606990230339902</v>
      </c>
      <c r="P3159">
        <v>0</v>
      </c>
      <c r="Q3159" s="9">
        <v>53.549995000000003</v>
      </c>
      <c r="R3159" s="9">
        <v>54421353.120446697</v>
      </c>
      <c r="S3159" s="9">
        <v>2066323675.3331699</v>
      </c>
      <c r="T3159" s="9">
        <v>-4.24491872257348E-5</v>
      </c>
      <c r="U3159" s="9">
        <v>2.8606990230339902</v>
      </c>
      <c r="V3159" s="9">
        <v>0</v>
      </c>
      <c r="W3159" s="9">
        <v>2.8606990230339902</v>
      </c>
      <c r="X3159" s="9" t="s">
        <v>86</v>
      </c>
      <c r="Y3159" s="9">
        <v>0</v>
      </c>
      <c r="Z3159" s="9">
        <v>2.400762E-2</v>
      </c>
      <c r="AA3159" s="9">
        <v>0</v>
      </c>
      <c r="AB3159" s="9">
        <v>7.3436600999999997E-3</v>
      </c>
      <c r="AQ3159" s="9">
        <f>K3159-'Processed Potentiostat'!$J$3</f>
        <v>-13.165044</v>
      </c>
    </row>
    <row r="3160" spans="1:43" x14ac:dyDescent="0.3">
      <c r="A3160">
        <v>2</v>
      </c>
      <c r="B3160">
        <v>0</v>
      </c>
      <c r="C3160">
        <v>0</v>
      </c>
      <c r="D3160">
        <v>1</v>
      </c>
      <c r="E3160">
        <v>0</v>
      </c>
      <c r="F3160">
        <v>0</v>
      </c>
      <c r="G3160">
        <v>0</v>
      </c>
      <c r="H3160" s="9">
        <v>1930.0941512417101</v>
      </c>
      <c r="I3160" s="9">
        <v>-1.837958</v>
      </c>
      <c r="J3160" s="9">
        <v>-1.8136726999999999</v>
      </c>
      <c r="K3160" s="9">
        <v>-20.112417000000001</v>
      </c>
      <c r="L3160" s="9">
        <v>-2.8607008717818201</v>
      </c>
      <c r="M3160" s="9">
        <v>-10.298522999999999</v>
      </c>
      <c r="N3160" s="9">
        <v>-10.298522999999999</v>
      </c>
      <c r="O3160" s="9">
        <v>-2.8607008717818201</v>
      </c>
      <c r="P3160">
        <v>0</v>
      </c>
      <c r="Q3160" s="9">
        <v>53.549995000000003</v>
      </c>
      <c r="R3160" s="9">
        <v>54421353.120446697</v>
      </c>
      <c r="S3160" s="9">
        <v>692974245.36735106</v>
      </c>
      <c r="T3160" s="9">
        <v>-1.8487478361528499E-6</v>
      </c>
      <c r="U3160" s="9">
        <v>2.8607008717818201</v>
      </c>
      <c r="V3160" s="9">
        <v>0</v>
      </c>
      <c r="W3160" s="9">
        <v>2.8607008717818201</v>
      </c>
      <c r="X3160" s="9" t="s">
        <v>86</v>
      </c>
      <c r="Y3160" s="9">
        <v>0</v>
      </c>
      <c r="Z3160" s="9">
        <v>3.6477342000000003E-2</v>
      </c>
      <c r="AA3160" s="9">
        <v>0</v>
      </c>
      <c r="AB3160" s="9">
        <v>7.5744799999999998E-3</v>
      </c>
      <c r="AQ3160" s="9">
        <f>K3160-'Processed Potentiostat'!$J$3</f>
        <v>-20.112417000000001</v>
      </c>
    </row>
    <row r="3161" spans="1:43" x14ac:dyDescent="0.3">
      <c r="A3161">
        <v>2</v>
      </c>
      <c r="B3161">
        <v>0</v>
      </c>
      <c r="C3161">
        <v>0</v>
      </c>
      <c r="D3161">
        <v>1</v>
      </c>
      <c r="E3161">
        <v>0</v>
      </c>
      <c r="F3161">
        <v>0</v>
      </c>
      <c r="G3161">
        <v>0</v>
      </c>
      <c r="H3161" s="9">
        <v>1930.11595124116</v>
      </c>
      <c r="I3161" s="9">
        <v>-1.8380797</v>
      </c>
      <c r="J3161" s="9">
        <v>-1.8317114999999999</v>
      </c>
      <c r="K3161" s="9">
        <v>-26.404730000000001</v>
      </c>
      <c r="L3161" s="9">
        <v>-2.8608257788890699</v>
      </c>
      <c r="M3161" s="9">
        <v>-10.298973</v>
      </c>
      <c r="N3161" s="9">
        <v>-10.298973</v>
      </c>
      <c r="O3161" s="9">
        <v>-2.8608257788890699</v>
      </c>
      <c r="P3161">
        <v>0</v>
      </c>
      <c r="Q3161" s="9">
        <v>53.549995000000003</v>
      </c>
      <c r="R3161" s="9">
        <v>54421353.120446697</v>
      </c>
      <c r="S3161" s="9">
        <v>3313954334.0360198</v>
      </c>
      <c r="T3161" s="9">
        <v>-1.2490710724755101E-4</v>
      </c>
      <c r="U3161" s="9">
        <v>2.8608257788890699</v>
      </c>
      <c r="V3161" s="9">
        <v>0</v>
      </c>
      <c r="W3161" s="9">
        <v>2.8608257788890699</v>
      </c>
      <c r="X3161" s="9" t="s">
        <v>86</v>
      </c>
      <c r="Y3161" s="9">
        <v>0</v>
      </c>
      <c r="Z3161" s="9">
        <v>4.8365845999999997E-2</v>
      </c>
      <c r="AA3161" s="9">
        <v>0</v>
      </c>
      <c r="AB3161" s="9">
        <v>7.2322250000000001E-3</v>
      </c>
      <c r="AQ3161" s="9">
        <f>K3161-'Processed Potentiostat'!$J$3</f>
        <v>-26.404730000000001</v>
      </c>
    </row>
    <row r="3162" spans="1:43" x14ac:dyDescent="0.3">
      <c r="A3162">
        <v>2</v>
      </c>
      <c r="B3162">
        <v>0</v>
      </c>
      <c r="C3162">
        <v>0</v>
      </c>
      <c r="D3162">
        <v>1</v>
      </c>
      <c r="E3162">
        <v>0</v>
      </c>
      <c r="F3162">
        <v>0</v>
      </c>
      <c r="G3162">
        <v>0</v>
      </c>
      <c r="H3162" s="9">
        <v>1930.20255123898</v>
      </c>
      <c r="I3162" s="9">
        <v>-1.8380338000000001</v>
      </c>
      <c r="J3162" s="9">
        <v>-1.8385767</v>
      </c>
      <c r="K3162" s="9">
        <v>-21.371566999999999</v>
      </c>
      <c r="L3162" s="9">
        <v>-2.86145732814105</v>
      </c>
      <c r="M3162" s="9">
        <v>-10.301247</v>
      </c>
      <c r="N3162" s="9">
        <v>-10.301247</v>
      </c>
      <c r="O3162" s="9">
        <v>-2.86145732814105</v>
      </c>
      <c r="P3162">
        <v>0</v>
      </c>
      <c r="Q3162" s="9">
        <v>53.549995000000003</v>
      </c>
      <c r="R3162" s="9">
        <v>54421353.120446697</v>
      </c>
      <c r="S3162" s="9">
        <v>1035680169.8286</v>
      </c>
      <c r="T3162" s="9">
        <v>-6.3154925198016798E-4</v>
      </c>
      <c r="U3162" s="9">
        <v>2.86145732814105</v>
      </c>
      <c r="V3162" s="9">
        <v>0</v>
      </c>
      <c r="W3162" s="9">
        <v>2.86145732814105</v>
      </c>
      <c r="X3162" s="9" t="s">
        <v>86</v>
      </c>
      <c r="Y3162" s="9">
        <v>0</v>
      </c>
      <c r="Z3162" s="9">
        <v>3.9293263000000002E-2</v>
      </c>
      <c r="AA3162" s="9">
        <v>0</v>
      </c>
      <c r="AB3162" s="9">
        <v>7.5494428000000002E-3</v>
      </c>
      <c r="AQ3162" s="9">
        <f>K3162-'Processed Potentiostat'!$J$3</f>
        <v>-21.371566999999999</v>
      </c>
    </row>
    <row r="3163" spans="1:43" x14ac:dyDescent="0.3">
      <c r="A3163">
        <v>2</v>
      </c>
      <c r="B3163">
        <v>0</v>
      </c>
      <c r="C3163">
        <v>0</v>
      </c>
      <c r="D3163">
        <v>1</v>
      </c>
      <c r="E3163">
        <v>0</v>
      </c>
      <c r="F3163">
        <v>0</v>
      </c>
      <c r="G3163">
        <v>0</v>
      </c>
      <c r="H3163" s="9">
        <v>1930.26175123748</v>
      </c>
      <c r="I3163" s="9">
        <v>-1.8379924999999999</v>
      </c>
      <c r="J3163" s="9">
        <v>-1.8385068</v>
      </c>
      <c r="K3163" s="9">
        <v>-16.257891000000001</v>
      </c>
      <c r="L3163" s="9">
        <v>-2.86178540162526</v>
      </c>
      <c r="M3163" s="9">
        <v>-10.302427</v>
      </c>
      <c r="N3163" s="9">
        <v>-10.302427</v>
      </c>
      <c r="O3163" s="9">
        <v>-2.86178540162526</v>
      </c>
      <c r="P3163">
        <v>0</v>
      </c>
      <c r="Q3163" s="9">
        <v>53.549995000000003</v>
      </c>
      <c r="R3163" s="9">
        <v>54421353.120446697</v>
      </c>
      <c r="S3163" s="9">
        <v>1043096141.97128</v>
      </c>
      <c r="T3163" s="9">
        <v>-3.2807348420860102E-4</v>
      </c>
      <c r="U3163" s="9">
        <v>2.86178540162526</v>
      </c>
      <c r="V3163" s="9">
        <v>0</v>
      </c>
      <c r="W3163" s="9">
        <v>2.86178540162526</v>
      </c>
      <c r="X3163" s="9" t="s">
        <v>86</v>
      </c>
      <c r="Y3163" s="9">
        <v>0</v>
      </c>
      <c r="Z3163" s="9">
        <v>2.9890243E-2</v>
      </c>
      <c r="AA3163" s="9">
        <v>0</v>
      </c>
      <c r="AB3163" s="9">
        <v>7.4027996E-3</v>
      </c>
      <c r="AQ3163" s="9">
        <f>K3163-'Processed Potentiostat'!$J$3</f>
        <v>-16.257891000000001</v>
      </c>
    </row>
    <row r="3164" spans="1:43" x14ac:dyDescent="0.3">
      <c r="A3164">
        <v>2</v>
      </c>
      <c r="B3164">
        <v>0</v>
      </c>
      <c r="C3164">
        <v>0</v>
      </c>
      <c r="D3164">
        <v>1</v>
      </c>
      <c r="E3164">
        <v>0</v>
      </c>
      <c r="F3164">
        <v>0</v>
      </c>
      <c r="G3164">
        <v>0</v>
      </c>
      <c r="H3164" s="9">
        <v>1930.3229512359301</v>
      </c>
      <c r="I3164" s="9">
        <v>-1.8380394</v>
      </c>
      <c r="J3164" s="9">
        <v>-1.8384434999999999</v>
      </c>
      <c r="K3164" s="9">
        <v>-11.254106999999999</v>
      </c>
      <c r="L3164" s="9">
        <v>-2.8620380500336702</v>
      </c>
      <c r="M3164" s="9">
        <v>-10.303337000000001</v>
      </c>
      <c r="N3164" s="9">
        <v>-10.303337000000001</v>
      </c>
      <c r="O3164" s="9">
        <v>-2.8620380500336702</v>
      </c>
      <c r="P3164">
        <v>0</v>
      </c>
      <c r="Q3164" s="9">
        <v>53.549995000000003</v>
      </c>
      <c r="R3164" s="9">
        <v>54421353.120446697</v>
      </c>
      <c r="S3164" s="9">
        <v>1049890592.53385</v>
      </c>
      <c r="T3164" s="9">
        <v>-2.5264840841332498E-4</v>
      </c>
      <c r="U3164" s="9">
        <v>2.8620380500336702</v>
      </c>
      <c r="V3164" s="9">
        <v>0</v>
      </c>
      <c r="W3164" s="9">
        <v>2.8620380500336702</v>
      </c>
      <c r="X3164" s="9" t="s">
        <v>86</v>
      </c>
      <c r="Y3164" s="9">
        <v>0</v>
      </c>
      <c r="Z3164" s="9">
        <v>2.0690039E-2</v>
      </c>
      <c r="AA3164" s="9">
        <v>0</v>
      </c>
      <c r="AB3164" s="9">
        <v>7.2822114000000004E-3</v>
      </c>
      <c r="AQ3164" s="9">
        <f>K3164-'Processed Potentiostat'!$J$3</f>
        <v>-11.254106999999999</v>
      </c>
    </row>
    <row r="3165" spans="1:43" x14ac:dyDescent="0.3">
      <c r="A3165">
        <v>2</v>
      </c>
      <c r="B3165">
        <v>0</v>
      </c>
      <c r="C3165">
        <v>0</v>
      </c>
      <c r="D3165">
        <v>1</v>
      </c>
      <c r="E3165">
        <v>0</v>
      </c>
      <c r="F3165">
        <v>0</v>
      </c>
      <c r="G3165">
        <v>0</v>
      </c>
      <c r="H3165" s="9">
        <v>1930.4429512329</v>
      </c>
      <c r="I3165" s="9">
        <v>-1.8380964</v>
      </c>
      <c r="J3165" s="9">
        <v>-1.838346</v>
      </c>
      <c r="K3165" s="9">
        <v>-6.1698132000000001</v>
      </c>
      <c r="L3165" s="9">
        <v>-2.8623716957975698</v>
      </c>
      <c r="M3165" s="9">
        <v>-10.304538000000001</v>
      </c>
      <c r="N3165" s="9">
        <v>-10.304538000000001</v>
      </c>
      <c r="O3165" s="9">
        <v>-2.8623716957975698</v>
      </c>
      <c r="P3165">
        <v>0</v>
      </c>
      <c r="Q3165" s="9">
        <v>53.549995000000003</v>
      </c>
      <c r="R3165" s="9">
        <v>54421353.120446697</v>
      </c>
      <c r="S3165" s="9">
        <v>1060509428.70103</v>
      </c>
      <c r="T3165" s="9">
        <v>-3.3364576390049102E-4</v>
      </c>
      <c r="U3165" s="9">
        <v>2.8623716957975698</v>
      </c>
      <c r="V3165" s="9">
        <v>0</v>
      </c>
      <c r="W3165" s="9">
        <v>2.8623716957975698</v>
      </c>
      <c r="X3165" s="9" t="s">
        <v>86</v>
      </c>
      <c r="Y3165" s="9">
        <v>0</v>
      </c>
      <c r="Z3165" s="9">
        <v>1.1342252000000001E-2</v>
      </c>
      <c r="AA3165" s="9">
        <v>0</v>
      </c>
      <c r="AB3165" s="9">
        <v>7.094047E-3</v>
      </c>
      <c r="AQ3165" s="9">
        <f>K3165-'Processed Potentiostat'!$J$3</f>
        <v>-6.1698132000000001</v>
      </c>
    </row>
    <row r="3166" spans="1:43" x14ac:dyDescent="0.3">
      <c r="A3166">
        <v>2</v>
      </c>
      <c r="B3166">
        <v>0</v>
      </c>
      <c r="C3166">
        <v>0</v>
      </c>
      <c r="D3166">
        <v>1</v>
      </c>
      <c r="E3166">
        <v>0</v>
      </c>
      <c r="F3166">
        <v>0</v>
      </c>
      <c r="G3166">
        <v>0</v>
      </c>
      <c r="H3166" s="9">
        <v>1931.4429512076399</v>
      </c>
      <c r="I3166" s="9">
        <v>-1.8380588</v>
      </c>
      <c r="J3166" s="9">
        <v>-1.8382864000000001</v>
      </c>
      <c r="K3166" s="9">
        <v>-2.6029854000000001</v>
      </c>
      <c r="L3166" s="9">
        <v>-2.8640821169561499</v>
      </c>
      <c r="M3166" s="9">
        <v>-10.310696</v>
      </c>
      <c r="N3166" s="9">
        <v>-10.310696</v>
      </c>
      <c r="O3166" s="9">
        <v>-2.8640821169561499</v>
      </c>
      <c r="P3166">
        <v>0</v>
      </c>
      <c r="Q3166" s="9">
        <v>53.549995000000003</v>
      </c>
      <c r="R3166" s="9">
        <v>54421353.120446697</v>
      </c>
      <c r="S3166" s="9">
        <v>1067664764.74483</v>
      </c>
      <c r="T3166" s="9">
        <v>-1.7104211585783301E-3</v>
      </c>
      <c r="U3166" s="9">
        <v>2.8640821169561499</v>
      </c>
      <c r="V3166" s="9">
        <v>0</v>
      </c>
      <c r="W3166" s="9">
        <v>2.8640821169561499</v>
      </c>
      <c r="X3166" s="9" t="s">
        <v>86</v>
      </c>
      <c r="Y3166" s="9">
        <v>0</v>
      </c>
      <c r="Z3166" s="9">
        <v>4.7850325000000004E-3</v>
      </c>
      <c r="AA3166" s="9">
        <v>0</v>
      </c>
      <c r="AB3166" s="9">
        <v>7.2552668999999997E-3</v>
      </c>
      <c r="AQ3166" s="9">
        <f>K3166-'Processed Potentiostat'!$J$3</f>
        <v>-2.6029854000000001</v>
      </c>
    </row>
    <row r="3167" spans="1:43" x14ac:dyDescent="0.3">
      <c r="A3167">
        <v>2</v>
      </c>
      <c r="B3167">
        <v>0</v>
      </c>
      <c r="C3167">
        <v>0</v>
      </c>
      <c r="D3167">
        <v>1</v>
      </c>
      <c r="E3167">
        <v>0</v>
      </c>
      <c r="F3167">
        <v>0</v>
      </c>
      <c r="G3167">
        <v>0</v>
      </c>
      <c r="H3167" s="9">
        <v>1932.4429511823801</v>
      </c>
      <c r="I3167" s="9">
        <v>-1.8378772999999999</v>
      </c>
      <c r="J3167" s="9">
        <v>-1.8381116</v>
      </c>
      <c r="K3167" s="9">
        <v>-0.53817665999999997</v>
      </c>
      <c r="L3167" s="9">
        <v>-2.8648068694414399</v>
      </c>
      <c r="M3167" s="9">
        <v>-10.313305</v>
      </c>
      <c r="N3167" s="9">
        <v>-10.313305</v>
      </c>
      <c r="O3167" s="9">
        <v>-2.8648068694414399</v>
      </c>
      <c r="P3167">
        <v>0</v>
      </c>
      <c r="Q3167" s="9">
        <v>53.549995000000003</v>
      </c>
      <c r="R3167" s="9">
        <v>54421353.120446697</v>
      </c>
      <c r="S3167" s="9">
        <v>1087538333.62626</v>
      </c>
      <c r="T3167" s="9">
        <v>-7.2475248529180105E-4</v>
      </c>
      <c r="U3167" s="9">
        <v>2.8648068694414399</v>
      </c>
      <c r="V3167" s="9">
        <v>0</v>
      </c>
      <c r="W3167" s="9">
        <v>2.8648068694414399</v>
      </c>
      <c r="X3167" s="9" t="s">
        <v>86</v>
      </c>
      <c r="Y3167" s="9">
        <v>0</v>
      </c>
      <c r="Z3167" s="9">
        <v>9.8922871999999992E-4</v>
      </c>
      <c r="AA3167" s="9">
        <v>0</v>
      </c>
      <c r="AB3167" s="9">
        <v>7.3871793999999999E-3</v>
      </c>
      <c r="AQ3167" s="9">
        <f>K3167-'Processed Potentiostat'!$J$3</f>
        <v>-0.53817665999999997</v>
      </c>
    </row>
    <row r="3168" spans="1:43" x14ac:dyDescent="0.3">
      <c r="A3168">
        <v>2</v>
      </c>
      <c r="B3168">
        <v>0</v>
      </c>
      <c r="C3168">
        <v>0</v>
      </c>
      <c r="D3168">
        <v>1</v>
      </c>
      <c r="E3168">
        <v>0</v>
      </c>
      <c r="F3168">
        <v>0</v>
      </c>
      <c r="G3168">
        <v>0</v>
      </c>
      <c r="H3168" s="9">
        <v>1932.9933511684701</v>
      </c>
      <c r="I3168" s="9">
        <v>-1.8381132</v>
      </c>
      <c r="J3168" s="9">
        <v>-1.8378890999999999</v>
      </c>
      <c r="K3168" s="9">
        <v>-5.5780573000000002</v>
      </c>
      <c r="L3168" s="9">
        <v>-2.8652003416899299</v>
      </c>
      <c r="M3168" s="9">
        <v>-10.314721</v>
      </c>
      <c r="N3168" s="9">
        <v>-10.314721</v>
      </c>
      <c r="O3168" s="9">
        <v>-2.8652003416899299</v>
      </c>
      <c r="P3168">
        <v>0</v>
      </c>
      <c r="Q3168" s="9">
        <v>53.549995000000003</v>
      </c>
      <c r="R3168" s="9">
        <v>54421353.120446697</v>
      </c>
      <c r="S3168" s="9">
        <v>1113724564.6872001</v>
      </c>
      <c r="T3168" s="9">
        <v>-3.9347224848507102E-4</v>
      </c>
      <c r="U3168" s="9">
        <v>2.8652003416899299</v>
      </c>
      <c r="V3168" s="9">
        <v>0</v>
      </c>
      <c r="W3168" s="9">
        <v>2.8652003416899299</v>
      </c>
      <c r="X3168" s="9" t="s">
        <v>86</v>
      </c>
      <c r="Y3168" s="9">
        <v>0</v>
      </c>
      <c r="Z3168" s="9">
        <v>1.0251850999999999E-2</v>
      </c>
      <c r="AA3168" s="9">
        <v>0</v>
      </c>
      <c r="AB3168" s="9">
        <v>7.3911143000000004E-3</v>
      </c>
      <c r="AQ3168" s="9">
        <f>K3168-'Processed Potentiostat'!$J$3</f>
        <v>-5.5780573000000002</v>
      </c>
    </row>
    <row r="3169" spans="1:43" x14ac:dyDescent="0.3">
      <c r="A3169">
        <v>2</v>
      </c>
      <c r="B3169">
        <v>0</v>
      </c>
      <c r="C3169">
        <v>0</v>
      </c>
      <c r="D3169">
        <v>1</v>
      </c>
      <c r="E3169">
        <v>0</v>
      </c>
      <c r="F3169">
        <v>0</v>
      </c>
      <c r="G3169">
        <v>0</v>
      </c>
      <c r="H3169" s="9">
        <v>1933.08295116621</v>
      </c>
      <c r="I3169" s="9">
        <v>-1.8380711999999999</v>
      </c>
      <c r="J3169" s="9">
        <v>-1.838233</v>
      </c>
      <c r="K3169" s="9">
        <v>-0.57057111999999999</v>
      </c>
      <c r="L3169" s="9">
        <v>-2.86528861263211</v>
      </c>
      <c r="M3169" s="9">
        <v>-10.315039000000001</v>
      </c>
      <c r="N3169" s="9">
        <v>-10.315039000000001</v>
      </c>
      <c r="O3169" s="9">
        <v>-2.86528861263211</v>
      </c>
      <c r="P3169">
        <v>0</v>
      </c>
      <c r="Q3169" s="9">
        <v>53.549995000000003</v>
      </c>
      <c r="R3169" s="9">
        <v>54421353.120446697</v>
      </c>
      <c r="S3169" s="9">
        <v>1074029352.5016799</v>
      </c>
      <c r="T3169" s="9">
        <v>-8.8270942181001194E-5</v>
      </c>
      <c r="U3169" s="9">
        <v>2.86528861263211</v>
      </c>
      <c r="V3169" s="9">
        <v>0</v>
      </c>
      <c r="W3169" s="9">
        <v>2.86528861263211</v>
      </c>
      <c r="X3169" s="9" t="s">
        <v>86</v>
      </c>
      <c r="Y3169" s="9">
        <v>0</v>
      </c>
      <c r="Z3169" s="9">
        <v>1.0488426999999999E-3</v>
      </c>
      <c r="AA3169" s="9">
        <v>0</v>
      </c>
      <c r="AB3169" s="9">
        <v>7.3253106999999996E-3</v>
      </c>
      <c r="AQ3169" s="9">
        <f>K3169-'Processed Potentiostat'!$J$3</f>
        <v>-0.57057111999999999</v>
      </c>
    </row>
    <row r="3170" spans="1:43" x14ac:dyDescent="0.3">
      <c r="A3170">
        <v>2</v>
      </c>
      <c r="B3170">
        <v>0</v>
      </c>
      <c r="C3170">
        <v>0</v>
      </c>
      <c r="D3170">
        <v>1</v>
      </c>
      <c r="E3170">
        <v>0</v>
      </c>
      <c r="F3170">
        <v>0</v>
      </c>
      <c r="G3170">
        <v>0</v>
      </c>
      <c r="H3170" s="9">
        <v>1933.2341511623899</v>
      </c>
      <c r="I3170" s="9">
        <v>-1.8379455</v>
      </c>
      <c r="J3170" s="9">
        <v>-1.8378367</v>
      </c>
      <c r="K3170" s="9">
        <v>-5.5735545000000002</v>
      </c>
      <c r="L3170" s="9">
        <v>-2.8653527543305999</v>
      </c>
      <c r="M3170" s="9">
        <v>-10.315269000000001</v>
      </c>
      <c r="N3170" s="9">
        <v>-10.315269000000001</v>
      </c>
      <c r="O3170" s="9">
        <v>-2.8653527543305999</v>
      </c>
      <c r="P3170">
        <v>0</v>
      </c>
      <c r="Q3170" s="9">
        <v>53.549995000000003</v>
      </c>
      <c r="R3170" s="9">
        <v>54421353.120446697</v>
      </c>
      <c r="S3170" s="9">
        <v>1120088313.24015</v>
      </c>
      <c r="T3170" s="9">
        <v>-6.4141698496555905E-5</v>
      </c>
      <c r="U3170" s="9">
        <v>2.8653527543305999</v>
      </c>
      <c r="V3170" s="9">
        <v>0</v>
      </c>
      <c r="W3170" s="9">
        <v>2.8653527543305999</v>
      </c>
      <c r="X3170" s="9" t="s">
        <v>86</v>
      </c>
      <c r="Y3170" s="9">
        <v>0</v>
      </c>
      <c r="Z3170" s="9">
        <v>1.0243284E-2</v>
      </c>
      <c r="AA3170" s="9">
        <v>0</v>
      </c>
      <c r="AB3170" s="9">
        <v>7.1498667999999998E-3</v>
      </c>
      <c r="AQ3170" s="9">
        <f>K3170-'Processed Potentiostat'!$J$3</f>
        <v>-5.5735545000000002</v>
      </c>
    </row>
    <row r="3171" spans="1:43" x14ac:dyDescent="0.3">
      <c r="A3171">
        <v>2</v>
      </c>
      <c r="B3171">
        <v>0</v>
      </c>
      <c r="C3171">
        <v>0</v>
      </c>
      <c r="D3171">
        <v>1</v>
      </c>
      <c r="E3171">
        <v>0</v>
      </c>
      <c r="F3171">
        <v>0</v>
      </c>
      <c r="G3171">
        <v>0</v>
      </c>
      <c r="H3171" s="9">
        <v>1933.4517511568899</v>
      </c>
      <c r="I3171" s="9">
        <v>-1.8378582999999999</v>
      </c>
      <c r="J3171" s="9">
        <v>-1.8374344</v>
      </c>
      <c r="K3171" s="9">
        <v>-10.613085999999999</v>
      </c>
      <c r="L3171" s="9">
        <v>-2.8656626827063398</v>
      </c>
      <c r="M3171" s="9">
        <v>-10.316385</v>
      </c>
      <c r="N3171" s="9">
        <v>-10.316385</v>
      </c>
      <c r="O3171" s="9">
        <v>-2.8656626827063398</v>
      </c>
      <c r="P3171">
        <v>0</v>
      </c>
      <c r="Q3171" s="9">
        <v>53.549995000000003</v>
      </c>
      <c r="R3171" s="9">
        <v>54421353.120446697</v>
      </c>
      <c r="S3171" s="9">
        <v>1171177013.1340899</v>
      </c>
      <c r="T3171" s="9">
        <v>-3.0992837573417999E-4</v>
      </c>
      <c r="U3171" s="9">
        <v>2.8656626827063398</v>
      </c>
      <c r="V3171" s="9">
        <v>0</v>
      </c>
      <c r="W3171" s="9">
        <v>2.8656626827063398</v>
      </c>
      <c r="X3171" s="9" t="s">
        <v>86</v>
      </c>
      <c r="Y3171" s="9">
        <v>0</v>
      </c>
      <c r="Z3171" s="9">
        <v>1.950085E-2</v>
      </c>
      <c r="AA3171" s="9">
        <v>0</v>
      </c>
      <c r="AB3171" s="9">
        <v>7.3315854999999996E-3</v>
      </c>
      <c r="AQ3171" s="9">
        <f>K3171-'Processed Potentiostat'!$J$3</f>
        <v>-10.613085999999999</v>
      </c>
    </row>
    <row r="3172" spans="1:43" x14ac:dyDescent="0.3">
      <c r="A3172">
        <v>2</v>
      </c>
      <c r="B3172">
        <v>0</v>
      </c>
      <c r="C3172">
        <v>0</v>
      </c>
      <c r="D3172">
        <v>1</v>
      </c>
      <c r="E3172">
        <v>0</v>
      </c>
      <c r="F3172">
        <v>0</v>
      </c>
      <c r="G3172">
        <v>0</v>
      </c>
      <c r="H3172" s="9">
        <v>1933.5133511553399</v>
      </c>
      <c r="I3172" s="9">
        <v>-1.8380061000000001</v>
      </c>
      <c r="J3172" s="9">
        <v>-1.8376452000000001</v>
      </c>
      <c r="K3172" s="9">
        <v>-15.701577</v>
      </c>
      <c r="L3172" s="9">
        <v>-2.8658501547244701</v>
      </c>
      <c r="M3172" s="9">
        <v>-10.31706</v>
      </c>
      <c r="N3172" s="9">
        <v>-10.31706</v>
      </c>
      <c r="O3172" s="9">
        <v>-2.8658501547244701</v>
      </c>
      <c r="P3172">
        <v>0</v>
      </c>
      <c r="Q3172" s="9">
        <v>53.549995000000003</v>
      </c>
      <c r="R3172" s="9">
        <v>54421353.120446697</v>
      </c>
      <c r="S3172" s="9">
        <v>1143986911.0372801</v>
      </c>
      <c r="T3172" s="9">
        <v>-1.87472018135626E-4</v>
      </c>
      <c r="U3172" s="9">
        <v>2.8658501547244701</v>
      </c>
      <c r="V3172" s="9">
        <v>0</v>
      </c>
      <c r="W3172" s="9">
        <v>2.8658501547244701</v>
      </c>
      <c r="X3172" s="9" t="s">
        <v>86</v>
      </c>
      <c r="Y3172" s="9">
        <v>0</v>
      </c>
      <c r="Z3172" s="9">
        <v>2.8853927000000001E-2</v>
      </c>
      <c r="AA3172" s="9">
        <v>0</v>
      </c>
      <c r="AB3172" s="9">
        <v>7.1871178000000001E-3</v>
      </c>
      <c r="AQ3172" s="9">
        <f>K3172-'Processed Potentiostat'!$J$3</f>
        <v>-15.701577</v>
      </c>
    </row>
    <row r="3173" spans="1:43" x14ac:dyDescent="0.3">
      <c r="A3173">
        <v>2</v>
      </c>
      <c r="B3173">
        <v>0</v>
      </c>
      <c r="C3173">
        <v>0</v>
      </c>
      <c r="D3173">
        <v>1</v>
      </c>
      <c r="E3173">
        <v>0</v>
      </c>
      <c r="F3173">
        <v>0</v>
      </c>
      <c r="G3173">
        <v>0</v>
      </c>
      <c r="H3173" s="9">
        <v>1933.55315115433</v>
      </c>
      <c r="I3173" s="9">
        <v>-1.8380721</v>
      </c>
      <c r="J3173" s="9">
        <v>-1.8377513999999999</v>
      </c>
      <c r="K3173" s="9">
        <v>-20.724060000000001</v>
      </c>
      <c r="L3173" s="9">
        <v>-2.8660291212458402</v>
      </c>
      <c r="M3173" s="9">
        <v>-10.317705</v>
      </c>
      <c r="N3173" s="9">
        <v>-10.317705</v>
      </c>
      <c r="O3173" s="9">
        <v>-2.8660291212458402</v>
      </c>
      <c r="P3173">
        <v>0</v>
      </c>
      <c r="Q3173" s="9">
        <v>53.549995000000003</v>
      </c>
      <c r="R3173" s="9">
        <v>54421353.120446697</v>
      </c>
      <c r="S3173" s="9">
        <v>1130791605.0029399</v>
      </c>
      <c r="T3173" s="9">
        <v>-1.78966521369172E-4</v>
      </c>
      <c r="U3173" s="9">
        <v>2.8660291212458402</v>
      </c>
      <c r="V3173" s="9">
        <v>0</v>
      </c>
      <c r="W3173" s="9">
        <v>2.8660291212458402</v>
      </c>
      <c r="X3173" s="9" t="s">
        <v>86</v>
      </c>
      <c r="Y3173" s="9">
        <v>0</v>
      </c>
      <c r="Z3173" s="9">
        <v>3.8085669000000003E-2</v>
      </c>
      <c r="AA3173" s="9">
        <v>0</v>
      </c>
      <c r="AB3173" s="9">
        <v>7.4378698999999996E-3</v>
      </c>
      <c r="AQ3173" s="9">
        <f>K3173-'Processed Potentiostat'!$J$3</f>
        <v>-20.724060000000001</v>
      </c>
    </row>
    <row r="3174" spans="1:43" x14ac:dyDescent="0.3">
      <c r="A3174">
        <v>2</v>
      </c>
      <c r="B3174">
        <v>0</v>
      </c>
      <c r="C3174">
        <v>0</v>
      </c>
      <c r="D3174">
        <v>1</v>
      </c>
      <c r="E3174">
        <v>0</v>
      </c>
      <c r="F3174">
        <v>0</v>
      </c>
      <c r="G3174">
        <v>0</v>
      </c>
      <c r="H3174" s="9">
        <v>1933.5613511541301</v>
      </c>
      <c r="I3174" s="9">
        <v>-1.8380245</v>
      </c>
      <c r="J3174" s="9">
        <v>-1.8387808000000001</v>
      </c>
      <c r="K3174" s="9">
        <v>-15.696615</v>
      </c>
      <c r="L3174" s="9">
        <v>-2.8660731942174</v>
      </c>
      <c r="M3174" s="9">
        <v>-10.317862999999999</v>
      </c>
      <c r="N3174" s="9">
        <v>-10.317862999999999</v>
      </c>
      <c r="O3174" s="9">
        <v>-2.8660731942174</v>
      </c>
      <c r="P3174">
        <v>0</v>
      </c>
      <c r="Q3174" s="9">
        <v>53.549995000000003</v>
      </c>
      <c r="R3174" s="9">
        <v>54421353.120446697</v>
      </c>
      <c r="S3174" s="9">
        <v>1016566425.41166</v>
      </c>
      <c r="T3174" s="9">
        <v>-4.4072971555841801E-5</v>
      </c>
      <c r="U3174" s="9">
        <v>2.8660731942174</v>
      </c>
      <c r="V3174" s="9">
        <v>0</v>
      </c>
      <c r="W3174" s="9">
        <v>2.8660731942174</v>
      </c>
      <c r="X3174" s="9" t="s">
        <v>86</v>
      </c>
      <c r="Y3174" s="9">
        <v>0</v>
      </c>
      <c r="Z3174" s="9">
        <v>2.8862635000000001E-2</v>
      </c>
      <c r="AA3174" s="9">
        <v>0</v>
      </c>
      <c r="AB3174" s="9">
        <v>7.2352555999999997E-3</v>
      </c>
      <c r="AQ3174" s="9">
        <f>K3174-'Processed Potentiostat'!$J$3</f>
        <v>-15.696615</v>
      </c>
    </row>
    <row r="3175" spans="1:43" x14ac:dyDescent="0.3">
      <c r="A3175">
        <v>2</v>
      </c>
      <c r="B3175">
        <v>0</v>
      </c>
      <c r="C3175">
        <v>0</v>
      </c>
      <c r="D3175">
        <v>1</v>
      </c>
      <c r="E3175">
        <v>0</v>
      </c>
      <c r="F3175">
        <v>0</v>
      </c>
      <c r="G3175">
        <v>0</v>
      </c>
      <c r="H3175" s="9">
        <v>1933.6045511530299</v>
      </c>
      <c r="I3175" s="9">
        <v>-1.8379985999999999</v>
      </c>
      <c r="J3175" s="9">
        <v>-1.8381187999999999</v>
      </c>
      <c r="K3175" s="9">
        <v>-10.695501999999999</v>
      </c>
      <c r="L3175" s="9">
        <v>-2.8662562676892098</v>
      </c>
      <c r="M3175" s="9">
        <v>-10.318522</v>
      </c>
      <c r="N3175" s="9">
        <v>-10.318522</v>
      </c>
      <c r="O3175" s="9">
        <v>-2.8662562676892098</v>
      </c>
      <c r="P3175">
        <v>0</v>
      </c>
      <c r="Q3175" s="9">
        <v>53.549995000000003</v>
      </c>
      <c r="R3175" s="9">
        <v>54421353.120446697</v>
      </c>
      <c r="S3175" s="9">
        <v>1087269537.2378299</v>
      </c>
      <c r="T3175" s="9">
        <v>-1.8307347181112301E-4</v>
      </c>
      <c r="U3175" s="9">
        <v>2.8662562676892098</v>
      </c>
      <c r="V3175" s="9">
        <v>0</v>
      </c>
      <c r="W3175" s="9">
        <v>2.8662562676892098</v>
      </c>
      <c r="X3175" s="9" t="s">
        <v>86</v>
      </c>
      <c r="Y3175" s="9">
        <v>0</v>
      </c>
      <c r="Z3175" s="9">
        <v>1.9659603000000001E-2</v>
      </c>
      <c r="AA3175" s="9">
        <v>0</v>
      </c>
      <c r="AB3175" s="9">
        <v>7.165622E-3</v>
      </c>
      <c r="AQ3175" s="9">
        <f>K3175-'Processed Potentiostat'!$J$3</f>
        <v>-10.695501999999999</v>
      </c>
    </row>
    <row r="3176" spans="1:43" x14ac:dyDescent="0.3">
      <c r="A3176">
        <v>2</v>
      </c>
      <c r="B3176">
        <v>0</v>
      </c>
      <c r="C3176">
        <v>0</v>
      </c>
      <c r="D3176">
        <v>1</v>
      </c>
      <c r="E3176">
        <v>0</v>
      </c>
      <c r="F3176">
        <v>0</v>
      </c>
      <c r="G3176">
        <v>0</v>
      </c>
      <c r="H3176" s="9">
        <v>1933.6115511528601</v>
      </c>
      <c r="I3176" s="9">
        <v>-1.8380759</v>
      </c>
      <c r="J3176" s="9">
        <v>-1.837631</v>
      </c>
      <c r="K3176" s="9">
        <v>-15.721417000000001</v>
      </c>
      <c r="L3176" s="9">
        <v>-2.8662808717745998</v>
      </c>
      <c r="M3176" s="9">
        <v>-10.318611000000001</v>
      </c>
      <c r="N3176" s="9">
        <v>-10.318611000000001</v>
      </c>
      <c r="O3176" s="9">
        <v>-2.8662808717745998</v>
      </c>
      <c r="P3176">
        <v>0</v>
      </c>
      <c r="Q3176" s="9">
        <v>53.549995000000003</v>
      </c>
      <c r="R3176" s="9">
        <v>54421353.120446697</v>
      </c>
      <c r="S3176" s="9">
        <v>1145953778.53548</v>
      </c>
      <c r="T3176" s="9">
        <v>-2.4604085392621001E-5</v>
      </c>
      <c r="U3176" s="9">
        <v>2.8662808717745998</v>
      </c>
      <c r="V3176" s="9">
        <v>0</v>
      </c>
      <c r="W3176" s="9">
        <v>2.8662808717745998</v>
      </c>
      <c r="X3176" s="9" t="s">
        <v>86</v>
      </c>
      <c r="Y3176" s="9">
        <v>0</v>
      </c>
      <c r="Z3176" s="9">
        <v>2.8890164999999999E-2</v>
      </c>
      <c r="AA3176" s="9">
        <v>0</v>
      </c>
      <c r="AB3176" s="9">
        <v>7.4094091999999997E-3</v>
      </c>
      <c r="AQ3176" s="9">
        <f>K3176-'Processed Potentiostat'!$J$3</f>
        <v>-15.721417000000001</v>
      </c>
    </row>
    <row r="3177" spans="1:43" x14ac:dyDescent="0.3">
      <c r="A3177">
        <v>2</v>
      </c>
      <c r="B3177">
        <v>0</v>
      </c>
      <c r="C3177">
        <v>0</v>
      </c>
      <c r="D3177">
        <v>1</v>
      </c>
      <c r="E3177">
        <v>0</v>
      </c>
      <c r="F3177">
        <v>0</v>
      </c>
      <c r="G3177">
        <v>0</v>
      </c>
      <c r="H3177" s="9">
        <v>1933.62315115256</v>
      </c>
      <c r="I3177" s="9">
        <v>-1.8381512</v>
      </c>
      <c r="J3177" s="9">
        <v>-1.838608</v>
      </c>
      <c r="K3177" s="9">
        <v>-10.681767000000001</v>
      </c>
      <c r="L3177" s="9">
        <v>-2.8663292615753102</v>
      </c>
      <c r="M3177" s="9">
        <v>-10.318785999999999</v>
      </c>
      <c r="N3177" s="9">
        <v>-10.318785999999999</v>
      </c>
      <c r="O3177" s="9">
        <v>-2.8663292615753102</v>
      </c>
      <c r="P3177">
        <v>0</v>
      </c>
      <c r="Q3177" s="9">
        <v>53.549995000000003</v>
      </c>
      <c r="R3177" s="9">
        <v>54421353.120446697</v>
      </c>
      <c r="S3177" s="9">
        <v>1034189430.13293</v>
      </c>
      <c r="T3177" s="9">
        <v>-4.83898007073158E-5</v>
      </c>
      <c r="U3177" s="9">
        <v>2.8663292615753102</v>
      </c>
      <c r="V3177" s="9">
        <v>0</v>
      </c>
      <c r="W3177" s="9">
        <v>2.8663292615753102</v>
      </c>
      <c r="X3177" s="9" t="s">
        <v>86</v>
      </c>
      <c r="Y3177" s="9">
        <v>0</v>
      </c>
      <c r="Z3177" s="9">
        <v>1.9639581E-2</v>
      </c>
      <c r="AA3177" s="9">
        <v>0</v>
      </c>
      <c r="AB3177" s="9">
        <v>7.3292818999999999E-3</v>
      </c>
      <c r="AQ3177" s="9">
        <f>K3177-'Processed Potentiostat'!$J$3</f>
        <v>-10.681767000000001</v>
      </c>
    </row>
    <row r="3178" spans="1:43" x14ac:dyDescent="0.3">
      <c r="A3178">
        <v>2</v>
      </c>
      <c r="B3178">
        <v>0</v>
      </c>
      <c r="C3178">
        <v>0</v>
      </c>
      <c r="D3178">
        <v>1</v>
      </c>
      <c r="E3178">
        <v>0</v>
      </c>
      <c r="F3178">
        <v>0</v>
      </c>
      <c r="G3178">
        <v>0</v>
      </c>
      <c r="H3178" s="9">
        <v>1933.6323511523301</v>
      </c>
      <c r="I3178" s="9">
        <v>-1.8380738000000001</v>
      </c>
      <c r="J3178" s="9">
        <v>-1.8375786999999999</v>
      </c>
      <c r="K3178" s="9">
        <v>-15.721417000000001</v>
      </c>
      <c r="L3178" s="9">
        <v>-2.8663601880426199</v>
      </c>
      <c r="M3178" s="9">
        <v>-10.318896000000001</v>
      </c>
      <c r="N3178" s="9">
        <v>-10.318896000000001</v>
      </c>
      <c r="O3178" s="9">
        <v>-2.8663601880426199</v>
      </c>
      <c r="P3178">
        <v>0</v>
      </c>
      <c r="Q3178" s="9">
        <v>53.549995000000003</v>
      </c>
      <c r="R3178" s="9">
        <v>54421353.120446697</v>
      </c>
      <c r="S3178" s="9">
        <v>1152658678.2525001</v>
      </c>
      <c r="T3178" s="9">
        <v>-3.0926467312841698E-5</v>
      </c>
      <c r="U3178" s="9">
        <v>2.8663601880426199</v>
      </c>
      <c r="V3178" s="9">
        <v>0</v>
      </c>
      <c r="W3178" s="9">
        <v>2.8663601880426199</v>
      </c>
      <c r="X3178" s="9" t="s">
        <v>86</v>
      </c>
      <c r="Y3178" s="9">
        <v>0</v>
      </c>
      <c r="Z3178" s="9">
        <v>2.8889340999999999E-2</v>
      </c>
      <c r="AA3178" s="9">
        <v>0</v>
      </c>
      <c r="AB3178" s="9">
        <v>7.1141640999999997E-3</v>
      </c>
      <c r="AQ3178" s="9">
        <f>K3178-'Processed Potentiostat'!$J$3</f>
        <v>-15.721417000000001</v>
      </c>
    </row>
    <row r="3179" spans="1:43" x14ac:dyDescent="0.3">
      <c r="A3179">
        <v>2</v>
      </c>
      <c r="B3179">
        <v>0</v>
      </c>
      <c r="C3179">
        <v>0</v>
      </c>
      <c r="D3179">
        <v>1</v>
      </c>
      <c r="E3179">
        <v>0</v>
      </c>
      <c r="F3179">
        <v>0</v>
      </c>
      <c r="G3179">
        <v>0</v>
      </c>
      <c r="H3179" s="9">
        <v>1933.6433511520499</v>
      </c>
      <c r="I3179" s="9">
        <v>-1.8380512</v>
      </c>
      <c r="J3179" s="9">
        <v>-1.8385338</v>
      </c>
      <c r="K3179" s="9">
        <v>-10.683674999999999</v>
      </c>
      <c r="L3179" s="9">
        <v>-2.8664049228784099</v>
      </c>
      <c r="M3179" s="9">
        <v>-10.319057000000001</v>
      </c>
      <c r="N3179" s="9">
        <v>-10.319057000000001</v>
      </c>
      <c r="O3179" s="9">
        <v>-2.8664049228784099</v>
      </c>
      <c r="P3179">
        <v>0</v>
      </c>
      <c r="Q3179" s="9">
        <v>53.549995000000003</v>
      </c>
      <c r="R3179" s="9">
        <v>54421353.120446697</v>
      </c>
      <c r="S3179" s="9">
        <v>1041942246.79741</v>
      </c>
      <c r="T3179" s="9">
        <v>-4.4734835783710702E-5</v>
      </c>
      <c r="U3179" s="9">
        <v>2.8664049228784099</v>
      </c>
      <c r="V3179" s="9">
        <v>0</v>
      </c>
      <c r="W3179" s="9">
        <v>2.8664049228784099</v>
      </c>
      <c r="X3179" s="9" t="s">
        <v>86</v>
      </c>
      <c r="Y3179" s="9">
        <v>0</v>
      </c>
      <c r="Z3179" s="9">
        <v>1.9642297E-2</v>
      </c>
      <c r="AA3179" s="9">
        <v>0</v>
      </c>
      <c r="AB3179" s="9">
        <v>7.1818278999999999E-3</v>
      </c>
      <c r="AQ3179" s="9">
        <f>K3179-'Processed Potentiostat'!$J$3</f>
        <v>-10.683674999999999</v>
      </c>
    </row>
    <row r="3180" spans="1:43" x14ac:dyDescent="0.3">
      <c r="A3180">
        <v>2</v>
      </c>
      <c r="B3180">
        <v>0</v>
      </c>
      <c r="C3180">
        <v>0</v>
      </c>
      <c r="D3180">
        <v>1</v>
      </c>
      <c r="E3180">
        <v>0</v>
      </c>
      <c r="F3180">
        <v>0</v>
      </c>
      <c r="G3180">
        <v>0</v>
      </c>
      <c r="H3180" s="9">
        <v>1933.6531511518101</v>
      </c>
      <c r="I3180" s="9">
        <v>-1.8381143</v>
      </c>
      <c r="J3180" s="9">
        <v>-1.837842</v>
      </c>
      <c r="K3180" s="9">
        <v>-15.801926</v>
      </c>
      <c r="L3180" s="9">
        <v>-2.86643845054641</v>
      </c>
      <c r="M3180" s="9">
        <v>-10.319179</v>
      </c>
      <c r="N3180" s="9">
        <v>-10.319179</v>
      </c>
      <c r="O3180" s="9">
        <v>-2.86643845054641</v>
      </c>
      <c r="P3180">
        <v>0</v>
      </c>
      <c r="Q3180" s="9">
        <v>53.549995000000003</v>
      </c>
      <c r="R3180" s="9">
        <v>54421353.120446697</v>
      </c>
      <c r="S3180" s="9">
        <v>1119875715.3572199</v>
      </c>
      <c r="T3180" s="9">
        <v>-3.3527667999244602E-5</v>
      </c>
      <c r="U3180" s="9">
        <v>2.86643845054641</v>
      </c>
      <c r="V3180" s="9">
        <v>0</v>
      </c>
      <c r="W3180" s="9">
        <v>2.86643845054641</v>
      </c>
      <c r="X3180" s="9" t="s">
        <v>86</v>
      </c>
      <c r="Y3180" s="9">
        <v>0</v>
      </c>
      <c r="Z3180" s="9">
        <v>2.9041443E-2</v>
      </c>
      <c r="AA3180" s="9">
        <v>0</v>
      </c>
      <c r="AB3180" s="9">
        <v>8.6527494999999992E-3</v>
      </c>
      <c r="AQ3180" s="9">
        <f>K3180-'Processed Potentiostat'!$J$3</f>
        <v>-15.801926</v>
      </c>
    </row>
    <row r="3181" spans="1:43" x14ac:dyDescent="0.3">
      <c r="A3181">
        <v>2</v>
      </c>
      <c r="B3181">
        <v>0</v>
      </c>
      <c r="C3181">
        <v>0</v>
      </c>
      <c r="D3181">
        <v>1</v>
      </c>
      <c r="E3181">
        <v>0</v>
      </c>
      <c r="F3181">
        <v>0</v>
      </c>
      <c r="G3181">
        <v>0</v>
      </c>
      <c r="H3181" s="9">
        <v>1933.6625511515699</v>
      </c>
      <c r="I3181" s="9">
        <v>-1.8378687</v>
      </c>
      <c r="J3181" s="9">
        <v>-1.8383863</v>
      </c>
      <c r="K3181" s="9">
        <v>-10.790893000000001</v>
      </c>
      <c r="L3181" s="9">
        <v>-2.8664757992693901</v>
      </c>
      <c r="M3181" s="9">
        <v>-10.319312999999999</v>
      </c>
      <c r="N3181" s="9">
        <v>-10.319312999999999</v>
      </c>
      <c r="O3181" s="9">
        <v>-2.8664757992693901</v>
      </c>
      <c r="P3181">
        <v>0</v>
      </c>
      <c r="Q3181" s="9">
        <v>53.549995000000003</v>
      </c>
      <c r="R3181" s="9">
        <v>54421353.120446697</v>
      </c>
      <c r="S3181" s="9">
        <v>1057655194.8960201</v>
      </c>
      <c r="T3181" s="9">
        <v>-3.7348722987662301E-5</v>
      </c>
      <c r="U3181" s="9">
        <v>2.8664757992693901</v>
      </c>
      <c r="V3181" s="9">
        <v>0</v>
      </c>
      <c r="W3181" s="9">
        <v>2.8664757992693901</v>
      </c>
      <c r="X3181" s="9" t="s">
        <v>86</v>
      </c>
      <c r="Y3181" s="9">
        <v>0</v>
      </c>
      <c r="Z3181" s="9">
        <v>1.9837827999999998E-2</v>
      </c>
      <c r="AA3181" s="9">
        <v>0</v>
      </c>
      <c r="AB3181" s="9">
        <v>8.5971793000000005E-3</v>
      </c>
      <c r="AQ3181" s="9">
        <f>K3181-'Processed Potentiostat'!$J$3</f>
        <v>-10.790893000000001</v>
      </c>
    </row>
    <row r="3182" spans="1:43" x14ac:dyDescent="0.3">
      <c r="A3182">
        <v>2</v>
      </c>
      <c r="B3182">
        <v>0</v>
      </c>
      <c r="C3182">
        <v>0</v>
      </c>
      <c r="D3182">
        <v>1</v>
      </c>
      <c r="E3182">
        <v>0</v>
      </c>
      <c r="F3182">
        <v>0</v>
      </c>
      <c r="G3182">
        <v>0</v>
      </c>
      <c r="H3182" s="9">
        <v>1933.6729511513099</v>
      </c>
      <c r="I3182" s="9">
        <v>-1.8380873</v>
      </c>
      <c r="J3182" s="9">
        <v>-1.8376650999999999</v>
      </c>
      <c r="K3182" s="9">
        <v>-15.895027000000001</v>
      </c>
      <c r="L3182" s="9">
        <v>-2.8665106094225101</v>
      </c>
      <c r="M3182" s="9">
        <v>-10.319438</v>
      </c>
      <c r="N3182" s="9">
        <v>-10.319438</v>
      </c>
      <c r="O3182" s="9">
        <v>-2.8665106094225101</v>
      </c>
      <c r="P3182">
        <v>0</v>
      </c>
      <c r="Q3182" s="9">
        <v>53.549995000000003</v>
      </c>
      <c r="R3182" s="9">
        <v>54421353.120446697</v>
      </c>
      <c r="S3182" s="9">
        <v>1141738927.77404</v>
      </c>
      <c r="T3182" s="9">
        <v>-3.48101531133515E-5</v>
      </c>
      <c r="U3182" s="9">
        <v>2.8665106094225101</v>
      </c>
      <c r="V3182" s="9">
        <v>0</v>
      </c>
      <c r="W3182" s="9">
        <v>2.8665106094225101</v>
      </c>
      <c r="X3182" s="9" t="s">
        <v>86</v>
      </c>
      <c r="Y3182" s="9">
        <v>0</v>
      </c>
      <c r="Z3182" s="9">
        <v>2.9209737E-2</v>
      </c>
      <c r="AA3182" s="9">
        <v>0</v>
      </c>
      <c r="AB3182" s="9">
        <v>8.5674124000000001E-3</v>
      </c>
      <c r="AQ3182" s="9">
        <f>K3182-'Processed Potentiostat'!$J$3</f>
        <v>-15.895027000000001</v>
      </c>
    </row>
    <row r="3183" spans="1:43" x14ac:dyDescent="0.3">
      <c r="A3183">
        <v>2</v>
      </c>
      <c r="B3183">
        <v>0</v>
      </c>
      <c r="C3183">
        <v>0</v>
      </c>
      <c r="D3183">
        <v>1</v>
      </c>
      <c r="E3183">
        <v>0</v>
      </c>
      <c r="F3183">
        <v>0</v>
      </c>
      <c r="G3183">
        <v>0</v>
      </c>
      <c r="H3183" s="9">
        <v>1933.68315115105</v>
      </c>
      <c r="I3183" s="9">
        <v>-1.8379325</v>
      </c>
      <c r="J3183" s="9">
        <v>-1.8384358000000001</v>
      </c>
      <c r="K3183" s="9">
        <v>-10.786695</v>
      </c>
      <c r="L3183" s="9">
        <v>-2.86655137145438</v>
      </c>
      <c r="M3183" s="9">
        <v>-10.319585</v>
      </c>
      <c r="N3183" s="9">
        <v>-10.319585</v>
      </c>
      <c r="O3183" s="9">
        <v>-2.86655137145438</v>
      </c>
      <c r="P3183">
        <v>0</v>
      </c>
      <c r="Q3183" s="9">
        <v>53.549995000000003</v>
      </c>
      <c r="R3183" s="9">
        <v>54421353.120446697</v>
      </c>
      <c r="S3183" s="9">
        <v>1052367531.08346</v>
      </c>
      <c r="T3183" s="9">
        <v>-4.0762031872976203E-5</v>
      </c>
      <c r="U3183" s="9">
        <v>2.86655137145438</v>
      </c>
      <c r="V3183" s="9">
        <v>0</v>
      </c>
      <c r="W3183" s="9">
        <v>2.86655137145438</v>
      </c>
      <c r="X3183" s="9" t="s">
        <v>86</v>
      </c>
      <c r="Y3183" s="9">
        <v>0</v>
      </c>
      <c r="Z3183" s="9">
        <v>1.9830646E-2</v>
      </c>
      <c r="AA3183" s="9">
        <v>0</v>
      </c>
      <c r="AB3183" s="9">
        <v>8.5398777999999998E-3</v>
      </c>
      <c r="AQ3183" s="9">
        <f>K3183-'Processed Potentiostat'!$J$3</f>
        <v>-10.786695</v>
      </c>
    </row>
    <row r="3184" spans="1:43" x14ac:dyDescent="0.3">
      <c r="A3184">
        <v>2</v>
      </c>
      <c r="B3184">
        <v>0</v>
      </c>
      <c r="C3184">
        <v>0</v>
      </c>
      <c r="D3184">
        <v>1</v>
      </c>
      <c r="E3184">
        <v>0</v>
      </c>
      <c r="F3184">
        <v>0</v>
      </c>
      <c r="G3184">
        <v>0</v>
      </c>
      <c r="H3184" s="9">
        <v>1933.6929511507999</v>
      </c>
      <c r="I3184" s="9">
        <v>-1.8381384999999999</v>
      </c>
      <c r="J3184" s="9">
        <v>-1.8378487999999999</v>
      </c>
      <c r="K3184" s="9">
        <v>-15.895027000000001</v>
      </c>
      <c r="L3184" s="9">
        <v>-2.8665852237032099</v>
      </c>
      <c r="M3184" s="9">
        <v>-10.319706999999999</v>
      </c>
      <c r="N3184" s="9">
        <v>-10.319706999999999</v>
      </c>
      <c r="O3184" s="9">
        <v>-2.8665852237032099</v>
      </c>
      <c r="P3184">
        <v>0</v>
      </c>
      <c r="Q3184" s="9">
        <v>53.549995000000003</v>
      </c>
      <c r="R3184" s="9">
        <v>54421353.120446697</v>
      </c>
      <c r="S3184" s="9">
        <v>1119110777.1073301</v>
      </c>
      <c r="T3184" s="9">
        <v>-3.3852248827681503E-5</v>
      </c>
      <c r="U3184" s="9">
        <v>2.8665852237032099</v>
      </c>
      <c r="V3184" s="9">
        <v>0</v>
      </c>
      <c r="W3184" s="9">
        <v>2.8665852237032099</v>
      </c>
      <c r="X3184" s="9" t="s">
        <v>86</v>
      </c>
      <c r="Y3184" s="9">
        <v>0</v>
      </c>
      <c r="Z3184" s="9">
        <v>2.9212655000000001E-2</v>
      </c>
      <c r="AA3184" s="9">
        <v>0</v>
      </c>
      <c r="AB3184" s="9">
        <v>8.4679173000000007E-3</v>
      </c>
      <c r="AQ3184" s="9">
        <f>K3184-'Processed Potentiostat'!$J$3</f>
        <v>-15.895027000000001</v>
      </c>
    </row>
    <row r="3185" spans="1:43" x14ac:dyDescent="0.3">
      <c r="A3185">
        <v>2</v>
      </c>
      <c r="B3185">
        <v>0</v>
      </c>
      <c r="C3185">
        <v>0</v>
      </c>
      <c r="D3185">
        <v>1</v>
      </c>
      <c r="E3185">
        <v>0</v>
      </c>
      <c r="F3185">
        <v>0</v>
      </c>
      <c r="G3185">
        <v>0</v>
      </c>
      <c r="H3185" s="9">
        <v>1933.7023511505599</v>
      </c>
      <c r="I3185" s="9">
        <v>-1.8378791000000001</v>
      </c>
      <c r="J3185" s="9">
        <v>-1.8383824</v>
      </c>
      <c r="K3185" s="9">
        <v>-10.749302999999999</v>
      </c>
      <c r="L3185" s="9">
        <v>-2.86662274947096</v>
      </c>
      <c r="M3185" s="9">
        <v>-10.319842</v>
      </c>
      <c r="N3185" s="9">
        <v>-10.319842</v>
      </c>
      <c r="O3185" s="9">
        <v>-2.86662274947096</v>
      </c>
      <c r="P3185">
        <v>0</v>
      </c>
      <c r="Q3185" s="9">
        <v>53.549995000000003</v>
      </c>
      <c r="R3185" s="9">
        <v>54421353.120446697</v>
      </c>
      <c r="S3185" s="9">
        <v>1058134196.10049</v>
      </c>
      <c r="T3185" s="9">
        <v>-3.7525767750512502E-5</v>
      </c>
      <c r="U3185" s="9">
        <v>2.86662274947096</v>
      </c>
      <c r="V3185" s="9">
        <v>0</v>
      </c>
      <c r="W3185" s="9">
        <v>2.86662274947096</v>
      </c>
      <c r="X3185" s="9" t="s">
        <v>86</v>
      </c>
      <c r="Y3185" s="9">
        <v>0</v>
      </c>
      <c r="Z3185" s="9">
        <v>1.9761330000000001E-2</v>
      </c>
      <c r="AA3185" s="9">
        <v>0</v>
      </c>
      <c r="AB3185" s="9">
        <v>8.1554539999999995E-3</v>
      </c>
      <c r="AQ3185" s="9">
        <f>K3185-'Processed Potentiostat'!$J$3</f>
        <v>-10.749302999999999</v>
      </c>
    </row>
    <row r="3186" spans="1:43" x14ac:dyDescent="0.3">
      <c r="A3186">
        <v>2</v>
      </c>
      <c r="B3186">
        <v>0</v>
      </c>
      <c r="C3186">
        <v>0</v>
      </c>
      <c r="D3186">
        <v>1</v>
      </c>
      <c r="E3186">
        <v>0</v>
      </c>
      <c r="F3186">
        <v>0</v>
      </c>
      <c r="G3186">
        <v>0</v>
      </c>
      <c r="H3186" s="9">
        <v>1933.71335115029</v>
      </c>
      <c r="I3186" s="9">
        <v>-1.8381038999999999</v>
      </c>
      <c r="J3186" s="9">
        <v>-1.8377772999999999</v>
      </c>
      <c r="K3186" s="9">
        <v>-15.813755</v>
      </c>
      <c r="L3186" s="9">
        <v>-2.8666593755096201</v>
      </c>
      <c r="M3186" s="9">
        <v>-10.319974</v>
      </c>
      <c r="N3186" s="9">
        <v>-10.319974</v>
      </c>
      <c r="O3186" s="9">
        <v>-2.8666593755096201</v>
      </c>
      <c r="P3186">
        <v>0</v>
      </c>
      <c r="Q3186" s="9">
        <v>53.549995000000003</v>
      </c>
      <c r="R3186" s="9">
        <v>54421353.120446697</v>
      </c>
      <c r="S3186" s="9">
        <v>1127854071.1068101</v>
      </c>
      <c r="T3186" s="9">
        <v>-3.6626038657061599E-5</v>
      </c>
      <c r="U3186" s="9">
        <v>2.8666593755096201</v>
      </c>
      <c r="V3186" s="9">
        <v>0</v>
      </c>
      <c r="W3186" s="9">
        <v>2.8666593755096201</v>
      </c>
      <c r="X3186" s="9" t="s">
        <v>86</v>
      </c>
      <c r="Y3186" s="9">
        <v>0</v>
      </c>
      <c r="Z3186" s="9">
        <v>2.9062159000000001E-2</v>
      </c>
      <c r="AA3186" s="9">
        <v>0</v>
      </c>
      <c r="AB3186" s="9">
        <v>8.4486408000000006E-3</v>
      </c>
      <c r="AQ3186" s="9">
        <f>K3186-'Processed Potentiostat'!$J$3</f>
        <v>-15.813755</v>
      </c>
    </row>
    <row r="3187" spans="1:43" x14ac:dyDescent="0.3">
      <c r="A3187">
        <v>2</v>
      </c>
      <c r="B3187">
        <v>0</v>
      </c>
      <c r="C3187">
        <v>0</v>
      </c>
      <c r="D3187">
        <v>1</v>
      </c>
      <c r="E3187">
        <v>0</v>
      </c>
      <c r="F3187">
        <v>0</v>
      </c>
      <c r="G3187">
        <v>0</v>
      </c>
      <c r="H3187" s="9">
        <v>1933.7217511500701</v>
      </c>
      <c r="I3187" s="9">
        <v>-1.8379306</v>
      </c>
      <c r="J3187" s="9">
        <v>-1.8385397000000001</v>
      </c>
      <c r="K3187" s="9">
        <v>-10.669174</v>
      </c>
      <c r="L3187" s="9">
        <v>-2.8666924704950998</v>
      </c>
      <c r="M3187" s="9">
        <v>-10.320093</v>
      </c>
      <c r="N3187" s="9">
        <v>-10.320093</v>
      </c>
      <c r="O3187" s="9">
        <v>-2.8666924704950998</v>
      </c>
      <c r="P3187">
        <v>0</v>
      </c>
      <c r="Q3187" s="9">
        <v>53.549995000000003</v>
      </c>
      <c r="R3187" s="9">
        <v>54421353.120446697</v>
      </c>
      <c r="S3187" s="9">
        <v>1041422013.54296</v>
      </c>
      <c r="T3187" s="9">
        <v>-3.3094985484982598E-5</v>
      </c>
      <c r="U3187" s="9">
        <v>2.8666924704950998</v>
      </c>
      <c r="V3187" s="9">
        <v>0</v>
      </c>
      <c r="W3187" s="9">
        <v>2.8666924704950998</v>
      </c>
      <c r="X3187" s="9" t="s">
        <v>86</v>
      </c>
      <c r="Y3187" s="9">
        <v>0</v>
      </c>
      <c r="Z3187" s="9">
        <v>1.96157E-2</v>
      </c>
      <c r="AA3187" s="9">
        <v>0</v>
      </c>
      <c r="AB3187" s="9">
        <v>8.1985797999999995E-3</v>
      </c>
      <c r="AQ3187" s="9">
        <f>K3187-'Processed Potentiostat'!$J$3</f>
        <v>-10.669174</v>
      </c>
    </row>
    <row r="3188" spans="1:43" x14ac:dyDescent="0.3">
      <c r="A3188">
        <v>2</v>
      </c>
      <c r="B3188">
        <v>0</v>
      </c>
      <c r="C3188">
        <v>0</v>
      </c>
      <c r="D3188">
        <v>1</v>
      </c>
      <c r="E3188">
        <v>0</v>
      </c>
      <c r="F3188">
        <v>0</v>
      </c>
      <c r="G3188">
        <v>0</v>
      </c>
      <c r="H3188" s="9">
        <v>1933.8429511470099</v>
      </c>
      <c r="I3188" s="9">
        <v>-1.8381529999999999</v>
      </c>
      <c r="J3188" s="9">
        <v>-1.8386887000000001</v>
      </c>
      <c r="K3188" s="9">
        <v>-5.6608114</v>
      </c>
      <c r="L3188" s="9">
        <v>-2.8670353287988299</v>
      </c>
      <c r="M3188" s="9">
        <v>-10.321327</v>
      </c>
      <c r="N3188" s="9">
        <v>-10.321327</v>
      </c>
      <c r="O3188" s="9">
        <v>-2.8670353287988299</v>
      </c>
      <c r="P3188">
        <v>0</v>
      </c>
      <c r="Q3188" s="9">
        <v>53.549995000000003</v>
      </c>
      <c r="R3188" s="9">
        <v>54421353.120446697</v>
      </c>
      <c r="S3188" s="9">
        <v>1026174982.34043</v>
      </c>
      <c r="T3188" s="9">
        <v>-3.4285830373237403E-4</v>
      </c>
      <c r="U3188" s="9">
        <v>2.8670353287988299</v>
      </c>
      <c r="V3188" s="9">
        <v>0</v>
      </c>
      <c r="W3188" s="9">
        <v>2.8670353287988299</v>
      </c>
      <c r="X3188" s="9" t="s">
        <v>86</v>
      </c>
      <c r="Y3188" s="9">
        <v>0</v>
      </c>
      <c r="Z3188" s="9">
        <v>1.040847E-2</v>
      </c>
      <c r="AA3188" s="9">
        <v>0</v>
      </c>
      <c r="AB3188" s="9">
        <v>8.5184797999999992E-3</v>
      </c>
      <c r="AQ3188" s="9">
        <f>K3188-'Processed Potentiostat'!$J$3</f>
        <v>-5.6608114</v>
      </c>
    </row>
    <row r="3189" spans="1:43" x14ac:dyDescent="0.3">
      <c r="A3189">
        <v>2</v>
      </c>
      <c r="B3189">
        <v>0</v>
      </c>
      <c r="C3189">
        <v>0</v>
      </c>
      <c r="D3189">
        <v>1</v>
      </c>
      <c r="E3189">
        <v>0</v>
      </c>
      <c r="F3189">
        <v>0</v>
      </c>
      <c r="G3189">
        <v>0</v>
      </c>
      <c r="H3189" s="9">
        <v>1933.9719511437499</v>
      </c>
      <c r="I3189" s="9">
        <v>-1.8379649</v>
      </c>
      <c r="J3189" s="9">
        <v>-1.8375410000000001</v>
      </c>
      <c r="K3189" s="9">
        <v>-10.693975999999999</v>
      </c>
      <c r="L3189" s="9">
        <v>-2.8672354764457602</v>
      </c>
      <c r="M3189" s="9">
        <v>-10.322048000000001</v>
      </c>
      <c r="N3189" s="9">
        <v>-10.322048000000001</v>
      </c>
      <c r="O3189" s="9">
        <v>-2.8672354764457602</v>
      </c>
      <c r="P3189">
        <v>0</v>
      </c>
      <c r="Q3189" s="9">
        <v>53.549995000000003</v>
      </c>
      <c r="R3189" s="9">
        <v>54421353.120446697</v>
      </c>
      <c r="S3189" s="9">
        <v>1157862655.3279901</v>
      </c>
      <c r="T3189" s="9">
        <v>-2.0014764693065899E-4</v>
      </c>
      <c r="U3189" s="9">
        <v>2.8672354764457602</v>
      </c>
      <c r="V3189" s="9">
        <v>0</v>
      </c>
      <c r="W3189" s="9">
        <v>2.8672354764457602</v>
      </c>
      <c r="X3189" s="9" t="s">
        <v>86</v>
      </c>
      <c r="Y3189" s="9">
        <v>0</v>
      </c>
      <c r="Z3189" s="9">
        <v>1.9650619000000001E-2</v>
      </c>
      <c r="AA3189" s="9">
        <v>0</v>
      </c>
      <c r="AB3189" s="9">
        <v>8.0547946999999995E-3</v>
      </c>
      <c r="AQ3189" s="9">
        <f>K3189-'Processed Potentiostat'!$J$3</f>
        <v>-10.693975999999999</v>
      </c>
    </row>
    <row r="3190" spans="1:43" x14ac:dyDescent="0.3">
      <c r="A3190">
        <v>2</v>
      </c>
      <c r="B3190">
        <v>0</v>
      </c>
      <c r="C3190">
        <v>0</v>
      </c>
      <c r="D3190">
        <v>1</v>
      </c>
      <c r="E3190">
        <v>0</v>
      </c>
      <c r="F3190">
        <v>0</v>
      </c>
      <c r="G3190">
        <v>0</v>
      </c>
      <c r="H3190" s="9">
        <v>1934.0433511419501</v>
      </c>
      <c r="I3190" s="9">
        <v>-1.8381571999999999</v>
      </c>
      <c r="J3190" s="9">
        <v>-1.8384182</v>
      </c>
      <c r="K3190" s="9">
        <v>-5.6264710000000004</v>
      </c>
      <c r="L3190" s="9">
        <v>-2.8674243865720999</v>
      </c>
      <c r="M3190" s="9">
        <v>-10.322728</v>
      </c>
      <c r="N3190" s="9">
        <v>-10.322728</v>
      </c>
      <c r="O3190" s="9">
        <v>-2.8674243865720999</v>
      </c>
      <c r="P3190">
        <v>0</v>
      </c>
      <c r="Q3190" s="9">
        <v>53.549995000000003</v>
      </c>
      <c r="R3190" s="9">
        <v>54421353.120446697</v>
      </c>
      <c r="S3190" s="9">
        <v>1054564061.5250601</v>
      </c>
      <c r="T3190" s="9">
        <v>-1.8891012634147901E-4</v>
      </c>
      <c r="U3190" s="9">
        <v>2.8674243865720999</v>
      </c>
      <c r="V3190" s="9">
        <v>0</v>
      </c>
      <c r="W3190" s="9">
        <v>2.8674243865720999</v>
      </c>
      <c r="X3190" s="9" t="s">
        <v>86</v>
      </c>
      <c r="Y3190" s="9">
        <v>0</v>
      </c>
      <c r="Z3190" s="9">
        <v>1.0343807E-2</v>
      </c>
      <c r="AA3190" s="9">
        <v>0</v>
      </c>
      <c r="AB3190" s="9">
        <v>8.4552476000000001E-3</v>
      </c>
      <c r="AQ3190" s="9">
        <f>K3190-'Processed Potentiostat'!$J$3</f>
        <v>-5.6264710000000004</v>
      </c>
    </row>
    <row r="3191" spans="1:43" x14ac:dyDescent="0.3">
      <c r="A3191">
        <v>2</v>
      </c>
      <c r="B3191">
        <v>0</v>
      </c>
      <c r="C3191">
        <v>0</v>
      </c>
      <c r="D3191">
        <v>1</v>
      </c>
      <c r="E3191">
        <v>0</v>
      </c>
      <c r="F3191">
        <v>0</v>
      </c>
      <c r="G3191">
        <v>0</v>
      </c>
      <c r="H3191" s="9">
        <v>1934.1621511389501</v>
      </c>
      <c r="I3191" s="9">
        <v>-1.8380734000000001</v>
      </c>
      <c r="J3191" s="9">
        <v>-1.8384628999999999</v>
      </c>
      <c r="K3191" s="9">
        <v>-0.55286073999999996</v>
      </c>
      <c r="L3191" s="9">
        <v>-2.8676206855188999</v>
      </c>
      <c r="M3191" s="9">
        <v>-10.323435</v>
      </c>
      <c r="N3191" s="9">
        <v>-10.323435</v>
      </c>
      <c r="O3191" s="9">
        <v>-2.8676206855188999</v>
      </c>
      <c r="P3191">
        <v>0</v>
      </c>
      <c r="Q3191" s="9">
        <v>53.549995000000003</v>
      </c>
      <c r="R3191" s="9">
        <v>54421353.120446697</v>
      </c>
      <c r="S3191" s="9">
        <v>1049859891.61737</v>
      </c>
      <c r="T3191" s="9">
        <v>-1.96298946791184E-4</v>
      </c>
      <c r="U3191" s="9">
        <v>2.8676206855188999</v>
      </c>
      <c r="V3191" s="9">
        <v>0</v>
      </c>
      <c r="W3191" s="9">
        <v>2.8676206855188999</v>
      </c>
      <c r="X3191" s="9" t="s">
        <v>86</v>
      </c>
      <c r="Y3191" s="9">
        <v>0</v>
      </c>
      <c r="Z3191" s="9">
        <v>1.016414E-3</v>
      </c>
      <c r="AA3191" s="9">
        <v>0</v>
      </c>
      <c r="AB3191" s="9">
        <v>8.1078726999999993E-3</v>
      </c>
      <c r="AQ3191" s="9">
        <f>K3191-'Processed Potentiostat'!$J$3</f>
        <v>-0.55286073999999996</v>
      </c>
    </row>
    <row r="3192" spans="1:43" x14ac:dyDescent="0.3">
      <c r="A3192">
        <v>2</v>
      </c>
      <c r="B3192">
        <v>0</v>
      </c>
      <c r="C3192">
        <v>0</v>
      </c>
      <c r="D3192">
        <v>1</v>
      </c>
      <c r="E3192">
        <v>0</v>
      </c>
      <c r="F3192">
        <v>0</v>
      </c>
      <c r="G3192">
        <v>0</v>
      </c>
      <c r="H3192" s="9">
        <v>1934.37235113364</v>
      </c>
      <c r="I3192" s="9">
        <v>-1.8379258000000001</v>
      </c>
      <c r="J3192" s="9">
        <v>-1.8375617</v>
      </c>
      <c r="K3192" s="9">
        <v>-5.6062484000000001</v>
      </c>
      <c r="L3192" s="9">
        <v>-2.8676889950399098</v>
      </c>
      <c r="M3192" s="9">
        <v>-10.32368</v>
      </c>
      <c r="N3192" s="9">
        <v>-10.32368</v>
      </c>
      <c r="O3192" s="9">
        <v>-2.8676889950399098</v>
      </c>
      <c r="P3192">
        <v>0</v>
      </c>
      <c r="Q3192" s="9">
        <v>53.549995000000003</v>
      </c>
      <c r="R3192" s="9">
        <v>54421353.120446697</v>
      </c>
      <c r="S3192" s="9">
        <v>1155367209.7351</v>
      </c>
      <c r="T3192" s="9">
        <v>-6.8309521012999101E-5</v>
      </c>
      <c r="U3192" s="9">
        <v>2.8676889950399098</v>
      </c>
      <c r="V3192" s="9">
        <v>0</v>
      </c>
      <c r="W3192" s="9">
        <v>2.8676889950399098</v>
      </c>
      <c r="X3192" s="9" t="s">
        <v>86</v>
      </c>
      <c r="Y3192" s="9">
        <v>0</v>
      </c>
      <c r="Z3192" s="9">
        <v>1.0301827E-2</v>
      </c>
      <c r="AA3192" s="9">
        <v>0</v>
      </c>
      <c r="AB3192" s="9">
        <v>7.8988559999999992E-3</v>
      </c>
      <c r="AQ3192" s="9">
        <f>K3192-'Processed Potentiostat'!$J$3</f>
        <v>-5.6062484000000001</v>
      </c>
    </row>
    <row r="3193" spans="1:43" x14ac:dyDescent="0.3">
      <c r="A3193">
        <v>2</v>
      </c>
      <c r="B3193">
        <v>0</v>
      </c>
      <c r="C3193">
        <v>0</v>
      </c>
      <c r="D3193">
        <v>1</v>
      </c>
      <c r="E3193">
        <v>0</v>
      </c>
      <c r="F3193">
        <v>0</v>
      </c>
      <c r="G3193">
        <v>0</v>
      </c>
      <c r="H3193" s="9">
        <v>1934.4003511329299</v>
      </c>
      <c r="I3193" s="9">
        <v>-1.8378644</v>
      </c>
      <c r="J3193" s="9">
        <v>-1.8384312</v>
      </c>
      <c r="K3193" s="9">
        <v>-0.58414871000000002</v>
      </c>
      <c r="L3193" s="9">
        <v>-2.8677135920953698</v>
      </c>
      <c r="M3193" s="9">
        <v>-10.323769</v>
      </c>
      <c r="N3193" s="9">
        <v>-10.323769</v>
      </c>
      <c r="O3193" s="9">
        <v>-2.8677135920953698</v>
      </c>
      <c r="P3193">
        <v>0</v>
      </c>
      <c r="Q3193" s="9">
        <v>53.549995000000003</v>
      </c>
      <c r="R3193" s="9">
        <v>54421353.120446697</v>
      </c>
      <c r="S3193" s="9">
        <v>1053277245.81936</v>
      </c>
      <c r="T3193" s="9">
        <v>-2.4597055458208601E-5</v>
      </c>
      <c r="U3193" s="9">
        <v>2.8677135920953698</v>
      </c>
      <c r="V3193" s="9">
        <v>0</v>
      </c>
      <c r="W3193" s="9">
        <v>2.8677135920953698</v>
      </c>
      <c r="X3193" s="9" t="s">
        <v>86</v>
      </c>
      <c r="Y3193" s="9">
        <v>0</v>
      </c>
      <c r="Z3193" s="9">
        <v>1.0739173000000001E-3</v>
      </c>
      <c r="AA3193" s="9">
        <v>0</v>
      </c>
      <c r="AB3193" s="9">
        <v>8.1955055000000002E-3</v>
      </c>
      <c r="AQ3193" s="9">
        <f>K3193-'Processed Potentiostat'!$J$3</f>
        <v>-0.58414871000000002</v>
      </c>
    </row>
    <row r="3194" spans="1:43" x14ac:dyDescent="0.3">
      <c r="A3194">
        <v>2</v>
      </c>
      <c r="B3194">
        <v>0</v>
      </c>
      <c r="C3194">
        <v>0</v>
      </c>
      <c r="D3194">
        <v>1</v>
      </c>
      <c r="E3194">
        <v>0</v>
      </c>
      <c r="F3194">
        <v>0</v>
      </c>
      <c r="G3194">
        <v>0</v>
      </c>
      <c r="H3194" s="9">
        <v>1934.68875112565</v>
      </c>
      <c r="I3194" s="9">
        <v>-1.8379506999999999</v>
      </c>
      <c r="J3194" s="9">
        <v>-1.8372529</v>
      </c>
      <c r="K3194" s="9">
        <v>-5.6520356999999999</v>
      </c>
      <c r="L3194" s="9">
        <v>-2.8678017966691098</v>
      </c>
      <c r="M3194" s="9">
        <v>-10.324085999999999</v>
      </c>
      <c r="N3194" s="9">
        <v>-10.324085999999999</v>
      </c>
      <c r="O3194" s="9">
        <v>-2.8678017966691098</v>
      </c>
      <c r="P3194">
        <v>0</v>
      </c>
      <c r="Q3194" s="9">
        <v>53.549995000000003</v>
      </c>
      <c r="R3194" s="9">
        <v>54421353.120446697</v>
      </c>
      <c r="S3194" s="9">
        <v>1196616441.52315</v>
      </c>
      <c r="T3194" s="9">
        <v>-8.8204573740924193E-5</v>
      </c>
      <c r="U3194" s="9">
        <v>2.8678017966691098</v>
      </c>
      <c r="V3194" s="9">
        <v>0</v>
      </c>
      <c r="W3194" s="9">
        <v>2.8678017966691098</v>
      </c>
      <c r="X3194" s="9" t="s">
        <v>86</v>
      </c>
      <c r="Y3194" s="9">
        <v>0</v>
      </c>
      <c r="Z3194" s="9">
        <v>1.0384219E-2</v>
      </c>
      <c r="AA3194" s="9">
        <v>0</v>
      </c>
      <c r="AB3194" s="9">
        <v>8.0428467999999996E-3</v>
      </c>
      <c r="AQ3194" s="9">
        <f>K3194-'Processed Potentiostat'!$J$3</f>
        <v>-5.6520356999999999</v>
      </c>
    </row>
    <row r="3195" spans="1:43" x14ac:dyDescent="0.3">
      <c r="A3195">
        <v>2</v>
      </c>
      <c r="B3195">
        <v>0</v>
      </c>
      <c r="C3195">
        <v>0</v>
      </c>
      <c r="D3195">
        <v>1</v>
      </c>
      <c r="E3195">
        <v>0</v>
      </c>
      <c r="F3195">
        <v>0</v>
      </c>
      <c r="G3195">
        <v>0</v>
      </c>
      <c r="H3195" s="9">
        <v>1934.69315112553</v>
      </c>
      <c r="I3195" s="9">
        <v>-1.8379548000000001</v>
      </c>
      <c r="J3195" s="9">
        <v>-1.8372455000000001</v>
      </c>
      <c r="K3195" s="9">
        <v>-10.765328</v>
      </c>
      <c r="L3195" s="9">
        <v>-2.8678120620426601</v>
      </c>
      <c r="M3195" s="9">
        <v>-10.324123</v>
      </c>
      <c r="N3195" s="9">
        <v>-10.324123</v>
      </c>
      <c r="O3195" s="9">
        <v>-2.8678120620426601</v>
      </c>
      <c r="P3195">
        <v>0</v>
      </c>
      <c r="Q3195" s="9">
        <v>53.549995000000003</v>
      </c>
      <c r="R3195" s="9">
        <v>54421353.120446697</v>
      </c>
      <c r="S3195" s="9">
        <v>1197642714.34939</v>
      </c>
      <c r="T3195" s="9">
        <v>-1.02653735476465E-5</v>
      </c>
      <c r="U3195" s="9">
        <v>2.8678120620426601</v>
      </c>
      <c r="V3195" s="9">
        <v>0</v>
      </c>
      <c r="W3195" s="9">
        <v>2.8678120620426601</v>
      </c>
      <c r="X3195" s="9" t="s">
        <v>86</v>
      </c>
      <c r="Y3195" s="9">
        <v>0</v>
      </c>
      <c r="Z3195" s="9">
        <v>1.9778552000000001E-2</v>
      </c>
      <c r="AA3195" s="9">
        <v>0</v>
      </c>
      <c r="AB3195" s="9">
        <v>7.6507585999999999E-3</v>
      </c>
      <c r="AQ3195" s="9">
        <f>K3195-'Processed Potentiostat'!$J$3</f>
        <v>-10.765328</v>
      </c>
    </row>
    <row r="3196" spans="1:43" x14ac:dyDescent="0.3">
      <c r="A3196">
        <v>2</v>
      </c>
      <c r="B3196">
        <v>0</v>
      </c>
      <c r="C3196">
        <v>0</v>
      </c>
      <c r="D3196">
        <v>1</v>
      </c>
      <c r="E3196">
        <v>0</v>
      </c>
      <c r="F3196">
        <v>0</v>
      </c>
      <c r="G3196">
        <v>0</v>
      </c>
      <c r="H3196" s="9">
        <v>1934.70695112519</v>
      </c>
      <c r="I3196" s="9">
        <v>-1.8381126000000001</v>
      </c>
      <c r="J3196" s="9">
        <v>-1.8371184</v>
      </c>
      <c r="K3196" s="9">
        <v>-16.02018</v>
      </c>
      <c r="L3196" s="9">
        <v>-2.86786000780031</v>
      </c>
      <c r="M3196" s="9">
        <v>-10.324296</v>
      </c>
      <c r="N3196" s="9">
        <v>-10.324296</v>
      </c>
      <c r="O3196" s="9">
        <v>-2.86786000780031</v>
      </c>
      <c r="P3196">
        <v>0</v>
      </c>
      <c r="Q3196" s="9">
        <v>53.549995000000003</v>
      </c>
      <c r="R3196" s="9">
        <v>54421353.120446697</v>
      </c>
      <c r="S3196" s="9">
        <v>1215511981.15626</v>
      </c>
      <c r="T3196" s="9">
        <v>-4.7945757653877702E-5</v>
      </c>
      <c r="U3196" s="9">
        <v>2.86786000780031</v>
      </c>
      <c r="V3196" s="9">
        <v>0</v>
      </c>
      <c r="W3196" s="9">
        <v>2.86786000780031</v>
      </c>
      <c r="X3196" s="9" t="s">
        <v>86</v>
      </c>
      <c r="Y3196" s="9">
        <v>0</v>
      </c>
      <c r="Z3196" s="9">
        <v>2.9430966999999999E-2</v>
      </c>
      <c r="AA3196" s="9">
        <v>0</v>
      </c>
      <c r="AB3196" s="9">
        <v>7.9743787999999993E-3</v>
      </c>
      <c r="AQ3196" s="9">
        <f>K3196-'Processed Potentiostat'!$J$3</f>
        <v>-16.02018</v>
      </c>
    </row>
    <row r="3197" spans="1:43" x14ac:dyDescent="0.3">
      <c r="A3197">
        <v>2</v>
      </c>
      <c r="B3197">
        <v>0</v>
      </c>
      <c r="C3197">
        <v>0</v>
      </c>
      <c r="D3197">
        <v>1</v>
      </c>
      <c r="E3197">
        <v>0</v>
      </c>
      <c r="F3197">
        <v>0</v>
      </c>
      <c r="G3197">
        <v>0</v>
      </c>
      <c r="H3197" s="9">
        <v>1934.70975112512</v>
      </c>
      <c r="I3197" s="9">
        <v>-1.8380951000000001</v>
      </c>
      <c r="J3197" s="9">
        <v>-1.8367471</v>
      </c>
      <c r="K3197" s="9">
        <v>-21.164379</v>
      </c>
      <c r="L3197" s="9">
        <v>-2.8678744974183998</v>
      </c>
      <c r="M3197" s="9">
        <v>-10.324348000000001</v>
      </c>
      <c r="N3197" s="9">
        <v>-10.324348000000001</v>
      </c>
      <c r="O3197" s="9">
        <v>-2.8678744974183998</v>
      </c>
      <c r="P3197">
        <v>0</v>
      </c>
      <c r="Q3197" s="9">
        <v>53.549995000000003</v>
      </c>
      <c r="R3197" s="9">
        <v>54421353.120446697</v>
      </c>
      <c r="S3197" s="9">
        <v>1270864220.4288399</v>
      </c>
      <c r="T3197" s="9">
        <v>-1.44896180898079E-5</v>
      </c>
      <c r="U3197" s="9">
        <v>2.8678744974183998</v>
      </c>
      <c r="V3197" s="9">
        <v>0</v>
      </c>
      <c r="W3197" s="9">
        <v>2.8678744974183998</v>
      </c>
      <c r="X3197" s="9" t="s">
        <v>86</v>
      </c>
      <c r="Y3197" s="9">
        <v>0</v>
      </c>
      <c r="Z3197" s="9">
        <v>3.8873609000000003E-2</v>
      </c>
      <c r="AA3197" s="9">
        <v>0</v>
      </c>
      <c r="AB3197" s="9">
        <v>8.0854641000000001E-3</v>
      </c>
      <c r="AQ3197" s="9">
        <f>K3197-'Processed Potentiostat'!$J$3</f>
        <v>-21.164379</v>
      </c>
    </row>
    <row r="3198" spans="1:43" x14ac:dyDescent="0.3">
      <c r="A3198">
        <v>2</v>
      </c>
      <c r="B3198">
        <v>0</v>
      </c>
      <c r="C3198">
        <v>0</v>
      </c>
      <c r="D3198">
        <v>1</v>
      </c>
      <c r="E3198">
        <v>0</v>
      </c>
      <c r="F3198">
        <v>0</v>
      </c>
      <c r="G3198">
        <v>0</v>
      </c>
      <c r="H3198" s="9">
        <v>1934.71215112505</v>
      </c>
      <c r="I3198" s="9">
        <v>-1.8380928999999999</v>
      </c>
      <c r="J3198" s="9">
        <v>-1.8367764</v>
      </c>
      <c r="K3198" s="9">
        <v>-26.370773</v>
      </c>
      <c r="L3198" s="9">
        <v>-2.8678904870803601</v>
      </c>
      <c r="M3198" s="9">
        <v>-10.324406</v>
      </c>
      <c r="N3198" s="9">
        <v>-10.324406</v>
      </c>
      <c r="O3198" s="9">
        <v>-2.8678904870803601</v>
      </c>
      <c r="P3198">
        <v>0</v>
      </c>
      <c r="Q3198" s="9">
        <v>53.549995000000003</v>
      </c>
      <c r="R3198" s="9">
        <v>54421353.120446697</v>
      </c>
      <c r="S3198" s="9">
        <v>1266317776.8009601</v>
      </c>
      <c r="T3198" s="9">
        <v>-1.5989661958481999E-5</v>
      </c>
      <c r="U3198" s="9">
        <v>2.8678904870803601</v>
      </c>
      <c r="V3198" s="9">
        <v>0</v>
      </c>
      <c r="W3198" s="9">
        <v>2.8678904870803601</v>
      </c>
      <c r="X3198" s="9" t="s">
        <v>86</v>
      </c>
      <c r="Y3198" s="9">
        <v>0</v>
      </c>
      <c r="Z3198" s="9">
        <v>4.8437212E-2</v>
      </c>
      <c r="AA3198" s="9">
        <v>0</v>
      </c>
      <c r="AB3198" s="9">
        <v>7.943281E-3</v>
      </c>
      <c r="AQ3198" s="9">
        <f>K3198-'Processed Potentiostat'!$J$3</f>
        <v>-26.370773</v>
      </c>
    </row>
    <row r="3199" spans="1:43" x14ac:dyDescent="0.3">
      <c r="A3199">
        <v>2</v>
      </c>
      <c r="B3199">
        <v>0</v>
      </c>
      <c r="C3199">
        <v>0</v>
      </c>
      <c r="D3199">
        <v>1</v>
      </c>
      <c r="E3199">
        <v>0</v>
      </c>
      <c r="F3199">
        <v>0</v>
      </c>
      <c r="G3199">
        <v>0</v>
      </c>
      <c r="H3199" s="9">
        <v>1934.7143511249999</v>
      </c>
      <c r="I3199" s="9">
        <v>-1.8381419999999999</v>
      </c>
      <c r="J3199" s="9">
        <v>-1.836835</v>
      </c>
      <c r="K3199" s="9">
        <v>-31.45392</v>
      </c>
      <c r="L3199" s="9">
        <v>-2.8679083253405802</v>
      </c>
      <c r="M3199" s="9">
        <v>-10.32447</v>
      </c>
      <c r="N3199" s="9">
        <v>-10.32447</v>
      </c>
      <c r="O3199" s="9">
        <v>-2.8679083253405802</v>
      </c>
      <c r="P3199">
        <v>0</v>
      </c>
      <c r="Q3199" s="9">
        <v>53.549995000000003</v>
      </c>
      <c r="R3199" s="9">
        <v>54421353.120446697</v>
      </c>
      <c r="S3199" s="9">
        <v>1257315757.2960401</v>
      </c>
      <c r="T3199" s="9">
        <v>-1.78382602267213E-5</v>
      </c>
      <c r="U3199" s="9">
        <v>2.8679083253405802</v>
      </c>
      <c r="V3199" s="9">
        <v>0</v>
      </c>
      <c r="W3199" s="9">
        <v>2.8679083253405802</v>
      </c>
      <c r="X3199" s="9" t="s">
        <v>86</v>
      </c>
      <c r="Y3199" s="9">
        <v>0</v>
      </c>
      <c r="Z3199" s="9">
        <v>5.7775660999999999E-2</v>
      </c>
      <c r="AA3199" s="9">
        <v>0</v>
      </c>
      <c r="AB3199" s="9">
        <v>7.8353434999999996E-3</v>
      </c>
      <c r="AQ3199" s="9">
        <f>K3199-'Processed Potentiostat'!$J$3</f>
        <v>-31.45392</v>
      </c>
    </row>
    <row r="3200" spans="1:43" x14ac:dyDescent="0.3">
      <c r="A3200">
        <v>2</v>
      </c>
      <c r="B3200">
        <v>0</v>
      </c>
      <c r="C3200">
        <v>1</v>
      </c>
      <c r="D3200">
        <v>1</v>
      </c>
      <c r="E3200">
        <v>0</v>
      </c>
      <c r="F3200">
        <v>0</v>
      </c>
      <c r="G3200">
        <v>0</v>
      </c>
      <c r="H3200" s="9">
        <v>1935.25775111127</v>
      </c>
      <c r="I3200" s="9">
        <v>-1.8380867000000001</v>
      </c>
      <c r="J3200" s="9">
        <v>-1.8389230999999999</v>
      </c>
      <c r="K3200" s="9">
        <v>-26.386033999999999</v>
      </c>
      <c r="L3200" s="9">
        <v>-2.8730968970009401</v>
      </c>
      <c r="M3200" s="9">
        <v>-10.343149</v>
      </c>
      <c r="N3200" s="9">
        <v>-10.343149</v>
      </c>
      <c r="O3200" s="9">
        <v>-2.8730968970009401</v>
      </c>
      <c r="P3200">
        <v>0</v>
      </c>
      <c r="Q3200" s="9">
        <v>53.549995000000003</v>
      </c>
      <c r="R3200" s="9">
        <v>54421353.120446697</v>
      </c>
      <c r="S3200" s="9">
        <v>1005008587.3869801</v>
      </c>
      <c r="T3200" s="9">
        <v>-5.1885716603594602E-3</v>
      </c>
      <c r="U3200" s="9">
        <v>2.8730968970009401</v>
      </c>
      <c r="V3200" s="9">
        <v>0</v>
      </c>
      <c r="W3200" s="9">
        <v>2.8730968970009401</v>
      </c>
      <c r="X3200" s="9" t="s">
        <v>86</v>
      </c>
      <c r="Y3200" s="9">
        <v>0</v>
      </c>
      <c r="Z3200" s="9">
        <v>4.8521887999999999E-2</v>
      </c>
      <c r="AA3200" s="9">
        <v>0</v>
      </c>
      <c r="AB3200" s="9">
        <v>8.2394322000000006E-3</v>
      </c>
      <c r="AQ3200" s="9">
        <f>K3200-'Processed Potentiostat'!$J$3</f>
        <v>-26.386033999999999</v>
      </c>
    </row>
    <row r="3201" spans="1:43" x14ac:dyDescent="0.3">
      <c r="A3201">
        <v>2</v>
      </c>
      <c r="B3201">
        <v>0</v>
      </c>
      <c r="C3201">
        <v>0</v>
      </c>
      <c r="D3201">
        <v>1</v>
      </c>
      <c r="E3201">
        <v>0</v>
      </c>
      <c r="F3201">
        <v>0</v>
      </c>
      <c r="G3201">
        <v>0</v>
      </c>
      <c r="H3201" s="9">
        <v>1935.26275111115</v>
      </c>
      <c r="I3201" s="9">
        <v>-1.8380232000000001</v>
      </c>
      <c r="J3201" s="9">
        <v>-1.8386815000000001</v>
      </c>
      <c r="K3201" s="9">
        <v>-21.360119000000001</v>
      </c>
      <c r="L3201" s="9">
        <v>-2.87312978852865</v>
      </c>
      <c r="M3201" s="9">
        <v>-10.343267000000001</v>
      </c>
      <c r="N3201" s="9">
        <v>-10.343267000000001</v>
      </c>
      <c r="O3201" s="9">
        <v>-2.87312978852865</v>
      </c>
      <c r="P3201">
        <v>0</v>
      </c>
      <c r="Q3201" s="9">
        <v>53.549995000000003</v>
      </c>
      <c r="R3201" s="9">
        <v>54421353.120446697</v>
      </c>
      <c r="S3201" s="9">
        <v>1029089043.17581</v>
      </c>
      <c r="T3201" s="9">
        <v>-3.2891527705913798E-5</v>
      </c>
      <c r="U3201" s="9">
        <v>2.87312978852865</v>
      </c>
      <c r="V3201" s="9">
        <v>0</v>
      </c>
      <c r="W3201" s="9">
        <v>2.87312978852865</v>
      </c>
      <c r="X3201" s="9" t="s">
        <v>86</v>
      </c>
      <c r="Y3201" s="9">
        <v>0</v>
      </c>
      <c r="Z3201" s="9">
        <v>3.9274454E-2</v>
      </c>
      <c r="AA3201" s="9">
        <v>0</v>
      </c>
      <c r="AB3201" s="9">
        <v>8.1221377000000004E-3</v>
      </c>
      <c r="AQ3201" s="9">
        <f>K3201-'Processed Potentiostat'!$J$3</f>
        <v>-21.360119000000001</v>
      </c>
    </row>
    <row r="3202" spans="1:43" x14ac:dyDescent="0.3">
      <c r="A3202">
        <v>2</v>
      </c>
      <c r="B3202">
        <v>0</v>
      </c>
      <c r="C3202">
        <v>0</v>
      </c>
      <c r="D3202">
        <v>1</v>
      </c>
      <c r="E3202">
        <v>0</v>
      </c>
      <c r="F3202">
        <v>0</v>
      </c>
      <c r="G3202">
        <v>0</v>
      </c>
      <c r="H3202" s="9">
        <v>1935.3081511099999</v>
      </c>
      <c r="I3202" s="9">
        <v>-1.8378395999999999</v>
      </c>
      <c r="J3202" s="9">
        <v>-1.8371143000000001</v>
      </c>
      <c r="K3202" s="9">
        <v>-26.592078999999998</v>
      </c>
      <c r="L3202" s="9">
        <v>-2.8734158522123701</v>
      </c>
      <c r="M3202" s="9">
        <v>-10.344296999999999</v>
      </c>
      <c r="N3202" s="9">
        <v>-10.344296999999999</v>
      </c>
      <c r="O3202" s="9">
        <v>-2.8734158522123701</v>
      </c>
      <c r="P3202">
        <v>0</v>
      </c>
      <c r="Q3202" s="9">
        <v>53.549995000000003</v>
      </c>
      <c r="R3202" s="9">
        <v>54421353.120446697</v>
      </c>
      <c r="S3202" s="9">
        <v>1218436858.9839301</v>
      </c>
      <c r="T3202" s="9">
        <v>-2.8606368372185997E-4</v>
      </c>
      <c r="U3202" s="9">
        <v>2.8734158522123701</v>
      </c>
      <c r="V3202" s="9">
        <v>0</v>
      </c>
      <c r="W3202" s="9">
        <v>2.8734158522123701</v>
      </c>
      <c r="X3202" s="9" t="s">
        <v>86</v>
      </c>
      <c r="Y3202" s="9">
        <v>0</v>
      </c>
      <c r="Z3202" s="9">
        <v>4.8852689999999997E-2</v>
      </c>
      <c r="AA3202" s="9">
        <v>0</v>
      </c>
      <c r="AB3202" s="9">
        <v>7.8543425E-3</v>
      </c>
      <c r="AQ3202" s="9">
        <f>K3202-'Processed Potentiostat'!$J$3</f>
        <v>-26.592078999999998</v>
      </c>
    </row>
    <row r="3203" spans="1:43" x14ac:dyDescent="0.3">
      <c r="A3203">
        <v>2</v>
      </c>
      <c r="B3203">
        <v>0</v>
      </c>
      <c r="C3203">
        <v>0</v>
      </c>
      <c r="D3203">
        <v>1</v>
      </c>
      <c r="E3203">
        <v>0</v>
      </c>
      <c r="F3203">
        <v>0</v>
      </c>
      <c r="G3203">
        <v>0</v>
      </c>
      <c r="H3203" s="9">
        <v>1935.3115511099099</v>
      </c>
      <c r="I3203" s="9">
        <v>-1.8380996999999999</v>
      </c>
      <c r="J3203" s="9">
        <v>-1.8372649999999999</v>
      </c>
      <c r="K3203" s="9">
        <v>-31.646992000000001</v>
      </c>
      <c r="L3203" s="9">
        <v>-2.8734434569315299</v>
      </c>
      <c r="M3203" s="9">
        <v>-10.344397000000001</v>
      </c>
      <c r="N3203" s="9">
        <v>-10.344397000000001</v>
      </c>
      <c r="O3203" s="9">
        <v>-2.8734434569315299</v>
      </c>
      <c r="P3203">
        <v>0</v>
      </c>
      <c r="Q3203" s="9">
        <v>53.549995000000003</v>
      </c>
      <c r="R3203" s="9">
        <v>54421353.120446697</v>
      </c>
      <c r="S3203" s="9">
        <v>1197280536.4974201</v>
      </c>
      <c r="T3203" s="9">
        <v>-2.7604719161633499E-5</v>
      </c>
      <c r="U3203" s="9">
        <v>2.8734434569315299</v>
      </c>
      <c r="V3203" s="9">
        <v>0</v>
      </c>
      <c r="W3203" s="9">
        <v>2.8734434569315299</v>
      </c>
      <c r="X3203" s="9" t="s">
        <v>86</v>
      </c>
      <c r="Y3203" s="9">
        <v>0</v>
      </c>
      <c r="Z3203" s="9">
        <v>5.814391E-2</v>
      </c>
      <c r="AA3203" s="9">
        <v>0</v>
      </c>
      <c r="AB3203" s="9">
        <v>7.6864380000000003E-3</v>
      </c>
      <c r="AQ3203" s="9">
        <f>K3203-'Processed Potentiostat'!$J$3</f>
        <v>-31.646992000000001</v>
      </c>
    </row>
    <row r="3204" spans="1:43" x14ac:dyDescent="0.3">
      <c r="A3204">
        <v>2</v>
      </c>
      <c r="B3204">
        <v>0</v>
      </c>
      <c r="C3204">
        <v>0</v>
      </c>
      <c r="D3204">
        <v>1</v>
      </c>
      <c r="E3204">
        <v>0</v>
      </c>
      <c r="F3204">
        <v>0</v>
      </c>
      <c r="G3204">
        <v>0</v>
      </c>
      <c r="H3204" s="9">
        <v>1935.42575110703</v>
      </c>
      <c r="I3204" s="9">
        <v>-1.8378760999999999</v>
      </c>
      <c r="J3204" s="9">
        <v>-1.8385742</v>
      </c>
      <c r="K3204" s="9">
        <v>-26.515765999999999</v>
      </c>
      <c r="L3204" s="9">
        <v>-2.87451804305765</v>
      </c>
      <c r="M3204" s="9">
        <v>-10.348265</v>
      </c>
      <c r="N3204" s="9">
        <v>-10.348265</v>
      </c>
      <c r="O3204" s="9">
        <v>-2.87451804305765</v>
      </c>
      <c r="P3204">
        <v>0</v>
      </c>
      <c r="Q3204" s="9">
        <v>53.549995000000003</v>
      </c>
      <c r="R3204" s="9">
        <v>54421353.120446697</v>
      </c>
      <c r="S3204" s="9">
        <v>1040650012.63844</v>
      </c>
      <c r="T3204" s="9">
        <v>-1.07458612611566E-3</v>
      </c>
      <c r="U3204" s="9">
        <v>2.87451804305765</v>
      </c>
      <c r="V3204" s="9">
        <v>0</v>
      </c>
      <c r="W3204" s="9">
        <v>2.87451804305765</v>
      </c>
      <c r="X3204" s="9" t="s">
        <v>86</v>
      </c>
      <c r="Y3204" s="9">
        <v>0</v>
      </c>
      <c r="Z3204" s="9">
        <v>4.8751201000000001E-2</v>
      </c>
      <c r="AA3204" s="9">
        <v>0</v>
      </c>
      <c r="AB3204" s="9">
        <v>7.9758493000000007E-3</v>
      </c>
      <c r="AQ3204" s="9">
        <f>K3204-'Processed Potentiostat'!$J$3</f>
        <v>-26.515765999999999</v>
      </c>
    </row>
    <row r="3205" spans="1:43" x14ac:dyDescent="0.3">
      <c r="A3205">
        <v>2</v>
      </c>
      <c r="B3205">
        <v>0</v>
      </c>
      <c r="C3205">
        <v>0</v>
      </c>
      <c r="D3205">
        <v>1</v>
      </c>
      <c r="E3205">
        <v>0</v>
      </c>
      <c r="F3205">
        <v>0</v>
      </c>
      <c r="G3205">
        <v>0</v>
      </c>
      <c r="H3205" s="9">
        <v>1935.43715110674</v>
      </c>
      <c r="I3205" s="9">
        <v>-1.8379935999999999</v>
      </c>
      <c r="J3205" s="9">
        <v>-1.8389203999999999</v>
      </c>
      <c r="K3205" s="9">
        <v>-21.421552999999999</v>
      </c>
      <c r="L3205" s="9">
        <v>-2.8745956581496102</v>
      </c>
      <c r="M3205" s="9">
        <v>-10.348544</v>
      </c>
      <c r="N3205" s="9">
        <v>-10.348544</v>
      </c>
      <c r="O3205" s="9">
        <v>-2.8745956581496102</v>
      </c>
      <c r="P3205">
        <v>0</v>
      </c>
      <c r="Q3205" s="9">
        <v>53.549995000000003</v>
      </c>
      <c r="R3205" s="9">
        <v>54421353.120446697</v>
      </c>
      <c r="S3205" s="9">
        <v>1005797759.83776</v>
      </c>
      <c r="T3205" s="9">
        <v>-7.7615091959692893E-5</v>
      </c>
      <c r="U3205" s="9">
        <v>2.8745956581496102</v>
      </c>
      <c r="V3205" s="9">
        <v>0</v>
      </c>
      <c r="W3205" s="9">
        <v>2.8745956581496102</v>
      </c>
      <c r="X3205" s="9" t="s">
        <v>86</v>
      </c>
      <c r="Y3205" s="9">
        <v>0</v>
      </c>
      <c r="Z3205" s="9">
        <v>3.9392531000000001E-2</v>
      </c>
      <c r="AA3205" s="9">
        <v>0</v>
      </c>
      <c r="AB3205" s="9">
        <v>8.0527020999999997E-3</v>
      </c>
      <c r="AQ3205" s="9">
        <f>K3205-'Processed Potentiostat'!$J$3</f>
        <v>-21.421552999999999</v>
      </c>
    </row>
    <row r="3206" spans="1:43" x14ac:dyDescent="0.3">
      <c r="A3206">
        <v>2</v>
      </c>
      <c r="B3206">
        <v>0</v>
      </c>
      <c r="C3206">
        <v>0</v>
      </c>
      <c r="D3206">
        <v>1</v>
      </c>
      <c r="E3206">
        <v>0</v>
      </c>
      <c r="F3206">
        <v>0</v>
      </c>
      <c r="G3206">
        <v>0</v>
      </c>
      <c r="H3206" s="9">
        <v>1935.4407511066499</v>
      </c>
      <c r="I3206" s="9">
        <v>-1.8379546</v>
      </c>
      <c r="J3206" s="9">
        <v>-1.8389183</v>
      </c>
      <c r="K3206" s="9">
        <v>-16.355953</v>
      </c>
      <c r="L3206" s="9">
        <v>-2.8746144574680299</v>
      </c>
      <c r="M3206" s="9">
        <v>-10.348611999999999</v>
      </c>
      <c r="N3206" s="9">
        <v>-10.348611999999999</v>
      </c>
      <c r="O3206" s="9">
        <v>-2.8746144574680299</v>
      </c>
      <c r="P3206">
        <v>0</v>
      </c>
      <c r="Q3206" s="9">
        <v>53.549995000000003</v>
      </c>
      <c r="R3206" s="9">
        <v>54421353.120446697</v>
      </c>
      <c r="S3206" s="9">
        <v>1006001697.25059</v>
      </c>
      <c r="T3206" s="9">
        <v>-1.8799318419748801E-5</v>
      </c>
      <c r="U3206" s="9">
        <v>2.8746144574680299</v>
      </c>
      <c r="V3206" s="9">
        <v>0</v>
      </c>
      <c r="W3206" s="9">
        <v>2.8746144574680299</v>
      </c>
      <c r="X3206" s="9" t="s">
        <v>86</v>
      </c>
      <c r="Y3206" s="9">
        <v>0</v>
      </c>
      <c r="Z3206" s="9">
        <v>3.0077262E-2</v>
      </c>
      <c r="AA3206" s="9">
        <v>0</v>
      </c>
      <c r="AB3206" s="9">
        <v>8.0684795999999993E-3</v>
      </c>
      <c r="AQ3206" s="9">
        <f>K3206-'Processed Potentiostat'!$J$3</f>
        <v>-16.355953</v>
      </c>
    </row>
    <row r="3207" spans="1:43" x14ac:dyDescent="0.3">
      <c r="A3207">
        <v>2</v>
      </c>
      <c r="B3207">
        <v>0</v>
      </c>
      <c r="C3207">
        <v>0</v>
      </c>
      <c r="D3207">
        <v>1</v>
      </c>
      <c r="E3207">
        <v>0</v>
      </c>
      <c r="F3207">
        <v>0</v>
      </c>
      <c r="G3207">
        <v>0</v>
      </c>
      <c r="H3207" s="9">
        <v>1935.4703511058999</v>
      </c>
      <c r="I3207" s="9">
        <v>-1.8378848999999999</v>
      </c>
      <c r="J3207" s="9">
        <v>-1.8370934000000001</v>
      </c>
      <c r="K3207" s="9">
        <v>-21.392171999999999</v>
      </c>
      <c r="L3207" s="9">
        <v>-2.8747503657042102</v>
      </c>
      <c r="M3207" s="9">
        <v>-10.349100999999999</v>
      </c>
      <c r="N3207" s="9">
        <v>-10.349100999999999</v>
      </c>
      <c r="O3207" s="9">
        <v>-2.8747503657042102</v>
      </c>
      <c r="P3207">
        <v>0</v>
      </c>
      <c r="Q3207" s="9">
        <v>53.549995000000003</v>
      </c>
      <c r="R3207" s="9">
        <v>54421353.120446697</v>
      </c>
      <c r="S3207" s="9">
        <v>1222008880.3136899</v>
      </c>
      <c r="T3207" s="9">
        <v>-1.35908236185589E-4</v>
      </c>
      <c r="U3207" s="9">
        <v>2.8747503657042102</v>
      </c>
      <c r="V3207" s="9">
        <v>0</v>
      </c>
      <c r="W3207" s="9">
        <v>2.8747503657042102</v>
      </c>
      <c r="X3207" s="9" t="s">
        <v>86</v>
      </c>
      <c r="Y3207" s="9">
        <v>0</v>
      </c>
      <c r="Z3207" s="9">
        <v>3.9299417000000003E-2</v>
      </c>
      <c r="AA3207" s="9">
        <v>0</v>
      </c>
      <c r="AB3207" s="9">
        <v>7.8248921999999992E-3</v>
      </c>
      <c r="AQ3207" s="9">
        <f>K3207-'Processed Potentiostat'!$J$3</f>
        <v>-21.392171999999999</v>
      </c>
    </row>
    <row r="3208" spans="1:43" x14ac:dyDescent="0.3">
      <c r="A3208">
        <v>2</v>
      </c>
      <c r="B3208">
        <v>0</v>
      </c>
      <c r="C3208">
        <v>0</v>
      </c>
      <c r="D3208">
        <v>1</v>
      </c>
      <c r="E3208">
        <v>0</v>
      </c>
      <c r="F3208">
        <v>0</v>
      </c>
      <c r="G3208">
        <v>0</v>
      </c>
      <c r="H3208" s="9">
        <v>1935.4757511057601</v>
      </c>
      <c r="I3208" s="9">
        <v>-1.8379799999999999</v>
      </c>
      <c r="J3208" s="9">
        <v>-1.8377843</v>
      </c>
      <c r="K3208" s="9">
        <v>-26.458912000000002</v>
      </c>
      <c r="L3208" s="9">
        <v>-2.8747871781882099</v>
      </c>
      <c r="M3208" s="9">
        <v>-10.349233999999999</v>
      </c>
      <c r="N3208" s="9">
        <v>-10.349233999999999</v>
      </c>
      <c r="O3208" s="9">
        <v>-2.8747871781882099</v>
      </c>
      <c r="P3208">
        <v>0</v>
      </c>
      <c r="Q3208" s="9">
        <v>53.549995000000003</v>
      </c>
      <c r="R3208" s="9">
        <v>54421353.120446697</v>
      </c>
      <c r="S3208" s="9">
        <v>1130174147.2530401</v>
      </c>
      <c r="T3208" s="9">
        <v>-3.6812483999337698E-5</v>
      </c>
      <c r="U3208" s="9">
        <v>2.8747871781882099</v>
      </c>
      <c r="V3208" s="9">
        <v>0</v>
      </c>
      <c r="W3208" s="9">
        <v>2.8747871781882099</v>
      </c>
      <c r="X3208" s="9" t="s">
        <v>86</v>
      </c>
      <c r="Y3208" s="9">
        <v>0</v>
      </c>
      <c r="Z3208" s="9">
        <v>4.8625770999999998E-2</v>
      </c>
      <c r="AA3208" s="9">
        <v>0</v>
      </c>
      <c r="AB3208" s="9">
        <v>7.9286462000000002E-3</v>
      </c>
      <c r="AQ3208" s="9">
        <f>K3208-'Processed Potentiostat'!$J$3</f>
        <v>-26.458912000000002</v>
      </c>
    </row>
    <row r="3209" spans="1:43" x14ac:dyDescent="0.3">
      <c r="A3209">
        <v>2</v>
      </c>
      <c r="B3209">
        <v>0</v>
      </c>
      <c r="C3209">
        <v>0</v>
      </c>
      <c r="D3209">
        <v>1</v>
      </c>
      <c r="E3209">
        <v>0</v>
      </c>
      <c r="F3209">
        <v>0</v>
      </c>
      <c r="G3209">
        <v>0</v>
      </c>
      <c r="H3209" s="9">
        <v>1935.51855110468</v>
      </c>
      <c r="I3209" s="9">
        <v>-1.8378675</v>
      </c>
      <c r="J3209" s="9">
        <v>-1.8388114</v>
      </c>
      <c r="K3209" s="9">
        <v>-21.346384</v>
      </c>
      <c r="L3209" s="9">
        <v>-2.8750892386418401</v>
      </c>
      <c r="M3209" s="9">
        <v>-10.350320999999999</v>
      </c>
      <c r="N3209" s="9">
        <v>-10.350320999999999</v>
      </c>
      <c r="O3209" s="9">
        <v>-2.8750892386418401</v>
      </c>
      <c r="P3209">
        <v>0</v>
      </c>
      <c r="Q3209" s="9">
        <v>53.549995000000003</v>
      </c>
      <c r="R3209" s="9">
        <v>54421353.120446697</v>
      </c>
      <c r="S3209" s="9">
        <v>1016694944.97054</v>
      </c>
      <c r="T3209" s="9">
        <v>-3.0206045362701702E-4</v>
      </c>
      <c r="U3209" s="9">
        <v>2.8750892386418401</v>
      </c>
      <c r="V3209" s="9">
        <v>0</v>
      </c>
      <c r="W3209" s="9">
        <v>2.8750892386418401</v>
      </c>
      <c r="X3209" s="9" t="s">
        <v>86</v>
      </c>
      <c r="Y3209" s="9">
        <v>0</v>
      </c>
      <c r="Z3209" s="9">
        <v>3.9251976000000001E-2</v>
      </c>
      <c r="AA3209" s="9">
        <v>0</v>
      </c>
      <c r="AB3209" s="9">
        <v>8.2933772000000003E-3</v>
      </c>
      <c r="AQ3209" s="9">
        <f>K3209-'Processed Potentiostat'!$J$3</f>
        <v>-21.346384</v>
      </c>
    </row>
    <row r="3210" spans="1:43" x14ac:dyDescent="0.3">
      <c r="A3210">
        <v>2</v>
      </c>
      <c r="B3210">
        <v>0</v>
      </c>
      <c r="C3210">
        <v>0</v>
      </c>
      <c r="D3210">
        <v>1</v>
      </c>
      <c r="E3210">
        <v>0</v>
      </c>
      <c r="F3210">
        <v>0</v>
      </c>
      <c r="G3210">
        <v>0</v>
      </c>
      <c r="H3210" s="9">
        <v>1935.5223511045899</v>
      </c>
      <c r="I3210" s="9">
        <v>-1.8379679</v>
      </c>
      <c r="J3210" s="9">
        <v>-1.8388481000000001</v>
      </c>
      <c r="K3210" s="9">
        <v>-16.134649</v>
      </c>
      <c r="L3210" s="9">
        <v>-2.8751087725479301</v>
      </c>
      <c r="M3210" s="9">
        <v>-10.350391</v>
      </c>
      <c r="N3210" s="9">
        <v>-10.350391</v>
      </c>
      <c r="O3210" s="9">
        <v>-2.8751087725479301</v>
      </c>
      <c r="P3210">
        <v>0</v>
      </c>
      <c r="Q3210" s="9">
        <v>53.549995000000003</v>
      </c>
      <c r="R3210" s="9">
        <v>54421353.120446697</v>
      </c>
      <c r="S3210" s="9">
        <v>1013062180.70819</v>
      </c>
      <c r="T3210" s="9">
        <v>-1.9533906088664501E-5</v>
      </c>
      <c r="U3210" s="9">
        <v>2.8751087725479301</v>
      </c>
      <c r="V3210" s="9">
        <v>0</v>
      </c>
      <c r="W3210" s="9">
        <v>2.8751087725479301</v>
      </c>
      <c r="X3210" s="9" t="s">
        <v>86</v>
      </c>
      <c r="Y3210" s="9">
        <v>0</v>
      </c>
      <c r="Z3210" s="9">
        <v>2.9669168999999999E-2</v>
      </c>
      <c r="AA3210" s="9">
        <v>0</v>
      </c>
      <c r="AB3210" s="9">
        <v>8.0152535999999993E-3</v>
      </c>
      <c r="AQ3210" s="9">
        <f>K3210-'Processed Potentiostat'!$J$3</f>
        <v>-16.134649</v>
      </c>
    </row>
    <row r="3211" spans="1:43" x14ac:dyDescent="0.3">
      <c r="A3211">
        <v>2</v>
      </c>
      <c r="B3211">
        <v>0</v>
      </c>
      <c r="C3211">
        <v>0</v>
      </c>
      <c r="D3211">
        <v>1</v>
      </c>
      <c r="E3211">
        <v>0</v>
      </c>
      <c r="F3211">
        <v>0</v>
      </c>
      <c r="G3211">
        <v>0</v>
      </c>
      <c r="H3211" s="9">
        <v>1935.53855110418</v>
      </c>
      <c r="I3211" s="9">
        <v>-1.8379494999999999</v>
      </c>
      <c r="J3211" s="9">
        <v>-1.8386936</v>
      </c>
      <c r="K3211" s="9">
        <v>-10.965266</v>
      </c>
      <c r="L3211" s="9">
        <v>-2.8751719235848801</v>
      </c>
      <c r="M3211" s="9">
        <v>-10.350619</v>
      </c>
      <c r="N3211" s="9">
        <v>-10.350619</v>
      </c>
      <c r="O3211" s="9">
        <v>-2.8751719235848801</v>
      </c>
      <c r="P3211">
        <v>0</v>
      </c>
      <c r="Q3211" s="9">
        <v>53.549995000000003</v>
      </c>
      <c r="R3211" s="9">
        <v>54421353.120446697</v>
      </c>
      <c r="S3211" s="9">
        <v>1028578113.77077</v>
      </c>
      <c r="T3211" s="9">
        <v>-6.3151036951314396E-5</v>
      </c>
      <c r="U3211" s="9">
        <v>2.8751719235848801</v>
      </c>
      <c r="V3211" s="9">
        <v>0</v>
      </c>
      <c r="W3211" s="9">
        <v>2.8751719235848801</v>
      </c>
      <c r="X3211" s="9" t="s">
        <v>86</v>
      </c>
      <c r="Y3211" s="9">
        <v>0</v>
      </c>
      <c r="Z3211" s="9">
        <v>2.0161765000000002E-2</v>
      </c>
      <c r="AA3211" s="9">
        <v>0</v>
      </c>
      <c r="AB3211" s="9">
        <v>8.1980238000000007E-3</v>
      </c>
      <c r="AQ3211" s="9">
        <f>K3211-'Processed Potentiostat'!$J$3</f>
        <v>-10.965266</v>
      </c>
    </row>
    <row r="3212" spans="1:43" x14ac:dyDescent="0.3">
      <c r="A3212">
        <v>2</v>
      </c>
      <c r="B3212">
        <v>0</v>
      </c>
      <c r="C3212">
        <v>0</v>
      </c>
      <c r="D3212">
        <v>1</v>
      </c>
      <c r="E3212">
        <v>0</v>
      </c>
      <c r="F3212">
        <v>0</v>
      </c>
      <c r="G3212">
        <v>0</v>
      </c>
      <c r="H3212" s="9">
        <v>1935.5439511040399</v>
      </c>
      <c r="I3212" s="9">
        <v>-1.8381566</v>
      </c>
      <c r="J3212" s="9">
        <v>-1.8384897</v>
      </c>
      <c r="K3212" s="9">
        <v>-5.9126415000000003</v>
      </c>
      <c r="L3212" s="9">
        <v>-2.8751838486350598</v>
      </c>
      <c r="M3212" s="9">
        <v>-10.350662</v>
      </c>
      <c r="N3212" s="9">
        <v>-10.350662</v>
      </c>
      <c r="O3212" s="9">
        <v>-2.8751838486350598</v>
      </c>
      <c r="P3212">
        <v>0</v>
      </c>
      <c r="Q3212" s="9">
        <v>53.549995000000003</v>
      </c>
      <c r="R3212" s="9">
        <v>54421353.120446697</v>
      </c>
      <c r="S3212" s="9">
        <v>1049778370.02897</v>
      </c>
      <c r="T3212" s="9">
        <v>-1.19250501793288E-5</v>
      </c>
      <c r="U3212" s="9">
        <v>2.8751838486350598</v>
      </c>
      <c r="V3212" s="9">
        <v>0</v>
      </c>
      <c r="W3212" s="9">
        <v>2.8751838486350598</v>
      </c>
      <c r="X3212" s="9" t="s">
        <v>86</v>
      </c>
      <c r="Y3212" s="9">
        <v>0</v>
      </c>
      <c r="Z3212" s="9">
        <v>1.0870329999999999E-2</v>
      </c>
      <c r="AA3212" s="9">
        <v>0</v>
      </c>
      <c r="AB3212" s="9">
        <v>8.3950236000000008E-3</v>
      </c>
      <c r="AQ3212" s="9">
        <f>K3212-'Processed Potentiostat'!$J$3</f>
        <v>-5.9126415000000003</v>
      </c>
    </row>
    <row r="3213" spans="1:43" x14ac:dyDescent="0.3">
      <c r="A3213">
        <v>2</v>
      </c>
      <c r="B3213">
        <v>0</v>
      </c>
      <c r="C3213">
        <v>0</v>
      </c>
      <c r="D3213">
        <v>1</v>
      </c>
      <c r="E3213">
        <v>0</v>
      </c>
      <c r="F3213">
        <v>0</v>
      </c>
      <c r="G3213">
        <v>0</v>
      </c>
      <c r="H3213" s="9">
        <v>1935.58635110297</v>
      </c>
      <c r="I3213" s="9">
        <v>-1.8380783999999999</v>
      </c>
      <c r="J3213" s="9">
        <v>-1.8374497000000001</v>
      </c>
      <c r="K3213" s="9">
        <v>-11.076682</v>
      </c>
      <c r="L3213" s="9">
        <v>-2.8752748561338302</v>
      </c>
      <c r="M3213" s="9">
        <v>-10.350989</v>
      </c>
      <c r="N3213" s="9">
        <v>-10.350989</v>
      </c>
      <c r="O3213" s="9">
        <v>-2.8752748561338302</v>
      </c>
      <c r="P3213">
        <v>0</v>
      </c>
      <c r="Q3213" s="9">
        <v>53.549995000000003</v>
      </c>
      <c r="R3213" s="9">
        <v>54421353.120446697</v>
      </c>
      <c r="S3213" s="9">
        <v>1173066056.54915</v>
      </c>
      <c r="T3213" s="9">
        <v>-9.1007498767670101E-5</v>
      </c>
      <c r="U3213" s="9">
        <v>2.8752748561338302</v>
      </c>
      <c r="V3213" s="9">
        <v>0</v>
      </c>
      <c r="W3213" s="9">
        <v>2.8752748561338302</v>
      </c>
      <c r="X3213" s="9" t="s">
        <v>86</v>
      </c>
      <c r="Y3213" s="9">
        <v>0</v>
      </c>
      <c r="Z3213" s="9">
        <v>2.0352846000000001E-2</v>
      </c>
      <c r="AA3213" s="9">
        <v>0</v>
      </c>
      <c r="AB3213" s="9">
        <v>8.2877893000000008E-3</v>
      </c>
      <c r="AQ3213" s="9">
        <f>K3213-'Processed Potentiostat'!$J$3</f>
        <v>-11.076682</v>
      </c>
    </row>
    <row r="3214" spans="1:43" x14ac:dyDescent="0.3">
      <c r="A3214">
        <v>2</v>
      </c>
      <c r="B3214">
        <v>0</v>
      </c>
      <c r="C3214">
        <v>0</v>
      </c>
      <c r="D3214">
        <v>1</v>
      </c>
      <c r="E3214">
        <v>0</v>
      </c>
      <c r="F3214">
        <v>0</v>
      </c>
      <c r="G3214">
        <v>0</v>
      </c>
      <c r="H3214" s="9">
        <v>1935.5901511028701</v>
      </c>
      <c r="I3214" s="9">
        <v>-1.8381647999999999</v>
      </c>
      <c r="J3214" s="9">
        <v>-1.8371377</v>
      </c>
      <c r="K3214" s="9">
        <v>-16.298335999999999</v>
      </c>
      <c r="L3214" s="9">
        <v>-2.8752893041132199</v>
      </c>
      <c r="M3214" s="9">
        <v>-10.351042</v>
      </c>
      <c r="N3214" s="9">
        <v>-10.351042</v>
      </c>
      <c r="O3214" s="9">
        <v>-2.8752893041132199</v>
      </c>
      <c r="P3214">
        <v>0</v>
      </c>
      <c r="Q3214" s="9">
        <v>53.549995000000003</v>
      </c>
      <c r="R3214" s="9">
        <v>54421353.120446697</v>
      </c>
      <c r="S3214" s="9">
        <v>1215894805.51144</v>
      </c>
      <c r="T3214" s="9">
        <v>-1.4447979397313999E-5</v>
      </c>
      <c r="U3214" s="9">
        <v>2.8752893041132199</v>
      </c>
      <c r="V3214" s="9">
        <v>0</v>
      </c>
      <c r="W3214" s="9">
        <v>2.8752893041132199</v>
      </c>
      <c r="X3214" s="9" t="s">
        <v>86</v>
      </c>
      <c r="Y3214" s="9">
        <v>0</v>
      </c>
      <c r="Z3214" s="9">
        <v>2.9942287000000001E-2</v>
      </c>
      <c r="AA3214" s="9">
        <v>0</v>
      </c>
      <c r="AB3214" s="9">
        <v>8.0525362999999996E-3</v>
      </c>
      <c r="AQ3214" s="9">
        <f>K3214-'Processed Potentiostat'!$J$3</f>
        <v>-16.298335999999999</v>
      </c>
    </row>
    <row r="3215" spans="1:43" x14ac:dyDescent="0.3">
      <c r="A3215">
        <v>2</v>
      </c>
      <c r="B3215">
        <v>0</v>
      </c>
      <c r="C3215">
        <v>0</v>
      </c>
      <c r="D3215">
        <v>1</v>
      </c>
      <c r="E3215">
        <v>0</v>
      </c>
      <c r="F3215">
        <v>0</v>
      </c>
      <c r="G3215">
        <v>0</v>
      </c>
      <c r="H3215" s="9">
        <v>1935.59395110278</v>
      </c>
      <c r="I3215" s="9">
        <v>-1.8379703999999999</v>
      </c>
      <c r="J3215" s="9">
        <v>-1.8373998</v>
      </c>
      <c r="K3215" s="9">
        <v>-21.34066</v>
      </c>
      <c r="L3215" s="9">
        <v>-2.8753094946848998</v>
      </c>
      <c r="M3215" s="9">
        <v>-10.351114000000001</v>
      </c>
      <c r="N3215" s="9">
        <v>-10.351114000000001</v>
      </c>
      <c r="O3215" s="9">
        <v>-2.8753094946848998</v>
      </c>
      <c r="P3215">
        <v>0</v>
      </c>
      <c r="Q3215" s="9">
        <v>53.549995000000003</v>
      </c>
      <c r="R3215" s="9">
        <v>54421353.120446697</v>
      </c>
      <c r="S3215" s="9">
        <v>1179716495.8742599</v>
      </c>
      <c r="T3215" s="9">
        <v>-2.01905716790129E-5</v>
      </c>
      <c r="U3215" s="9">
        <v>2.8753094946848998</v>
      </c>
      <c r="V3215" s="9">
        <v>0</v>
      </c>
      <c r="W3215" s="9">
        <v>2.8753094946848998</v>
      </c>
      <c r="X3215" s="9" t="s">
        <v>86</v>
      </c>
      <c r="Y3215" s="9">
        <v>0</v>
      </c>
      <c r="Z3215" s="9">
        <v>3.9211324999999998E-2</v>
      </c>
      <c r="AA3215" s="9">
        <v>0</v>
      </c>
      <c r="AB3215" s="9">
        <v>7.809252E-3</v>
      </c>
      <c r="AQ3215" s="9">
        <f>K3215-'Processed Potentiostat'!$J$3</f>
        <v>-21.34066</v>
      </c>
    </row>
    <row r="3216" spans="1:43" x14ac:dyDescent="0.3">
      <c r="A3216">
        <v>2</v>
      </c>
      <c r="B3216">
        <v>0</v>
      </c>
      <c r="C3216">
        <v>0</v>
      </c>
      <c r="D3216">
        <v>1</v>
      </c>
      <c r="E3216">
        <v>0</v>
      </c>
      <c r="F3216">
        <v>0</v>
      </c>
      <c r="G3216">
        <v>0</v>
      </c>
      <c r="H3216" s="9">
        <v>1935.6057511024801</v>
      </c>
      <c r="I3216" s="9">
        <v>-1.8381341</v>
      </c>
      <c r="J3216" s="9">
        <v>-1.8375520999999999</v>
      </c>
      <c r="K3216" s="9">
        <v>-26.524923000000001</v>
      </c>
      <c r="L3216" s="9">
        <v>-2.87538718648862</v>
      </c>
      <c r="M3216" s="9">
        <v>-10.351394000000001</v>
      </c>
      <c r="N3216" s="9">
        <v>-10.351394000000001</v>
      </c>
      <c r="O3216" s="9">
        <v>-2.87538718648862</v>
      </c>
      <c r="P3216">
        <v>0</v>
      </c>
      <c r="Q3216" s="9">
        <v>53.549995000000003</v>
      </c>
      <c r="R3216" s="9">
        <v>54421353.120446697</v>
      </c>
      <c r="S3216" s="9">
        <v>1159705164.1198399</v>
      </c>
      <c r="T3216" s="9">
        <v>-7.76918037201923E-5</v>
      </c>
      <c r="U3216" s="9">
        <v>2.87538718648862</v>
      </c>
      <c r="V3216" s="9">
        <v>0</v>
      </c>
      <c r="W3216" s="9">
        <v>2.87538718648862</v>
      </c>
      <c r="X3216" s="9" t="s">
        <v>86</v>
      </c>
      <c r="Y3216" s="9">
        <v>0</v>
      </c>
      <c r="Z3216" s="9">
        <v>4.8740927000000003E-2</v>
      </c>
      <c r="AA3216" s="9">
        <v>0</v>
      </c>
      <c r="AB3216" s="9">
        <v>7.6522724999999996E-3</v>
      </c>
      <c r="AQ3216" s="9">
        <f>K3216-'Processed Potentiostat'!$J$3</f>
        <v>-26.524923000000001</v>
      </c>
    </row>
    <row r="3217" spans="1:43" x14ac:dyDescent="0.3">
      <c r="A3217">
        <v>2</v>
      </c>
      <c r="B3217">
        <v>0</v>
      </c>
      <c r="C3217">
        <v>0</v>
      </c>
      <c r="D3217">
        <v>1</v>
      </c>
      <c r="E3217">
        <v>0</v>
      </c>
      <c r="F3217">
        <v>0</v>
      </c>
      <c r="G3217">
        <v>0</v>
      </c>
      <c r="H3217" s="9">
        <v>1935.6087511024</v>
      </c>
      <c r="I3217" s="9">
        <v>-1.8379205000000001</v>
      </c>
      <c r="J3217" s="9">
        <v>-1.8367602000000001</v>
      </c>
      <c r="K3217" s="9">
        <v>-31.570297</v>
      </c>
      <c r="L3217" s="9">
        <v>-2.8754114126192198</v>
      </c>
      <c r="M3217" s="9">
        <v>-10.351481</v>
      </c>
      <c r="N3217" s="9">
        <v>-10.351481</v>
      </c>
      <c r="O3217" s="9">
        <v>-2.8754114126192198</v>
      </c>
      <c r="P3217">
        <v>0</v>
      </c>
      <c r="Q3217" s="9">
        <v>53.549995000000003</v>
      </c>
      <c r="R3217" s="9">
        <v>54421353.120446697</v>
      </c>
      <c r="S3217" s="9">
        <v>1272145738.0945401</v>
      </c>
      <c r="T3217" s="9">
        <v>-2.4226130591387101E-5</v>
      </c>
      <c r="U3217" s="9">
        <v>2.8754114126192198</v>
      </c>
      <c r="V3217" s="9">
        <v>0</v>
      </c>
      <c r="W3217" s="9">
        <v>2.8754114126192198</v>
      </c>
      <c r="X3217" s="9" t="s">
        <v>86</v>
      </c>
      <c r="Y3217" s="9">
        <v>0</v>
      </c>
      <c r="Z3217" s="9">
        <v>5.7987063999999998E-2</v>
      </c>
      <c r="AA3217" s="9">
        <v>0</v>
      </c>
      <c r="AB3217" s="9">
        <v>7.8854206999999996E-3</v>
      </c>
      <c r="AQ3217" s="9">
        <f>K3217-'Processed Potentiostat'!$J$3</f>
        <v>-31.570297</v>
      </c>
    </row>
    <row r="3218" spans="1:43" x14ac:dyDescent="0.3">
      <c r="A3218">
        <v>2</v>
      </c>
      <c r="B3218">
        <v>0</v>
      </c>
      <c r="C3218">
        <v>0</v>
      </c>
      <c r="D3218">
        <v>1</v>
      </c>
      <c r="E3218">
        <v>0</v>
      </c>
      <c r="F3218">
        <v>0</v>
      </c>
      <c r="G3218">
        <v>0</v>
      </c>
      <c r="H3218" s="9">
        <v>1935.7141510997401</v>
      </c>
      <c r="I3218" s="9">
        <v>-1.8378679</v>
      </c>
      <c r="J3218" s="9">
        <v>-1.8384876999999999</v>
      </c>
      <c r="K3218" s="9">
        <v>-26.509278999999999</v>
      </c>
      <c r="L3218" s="9">
        <v>-2.8764006918008</v>
      </c>
      <c r="M3218" s="9">
        <v>-10.355041999999999</v>
      </c>
      <c r="N3218" s="9">
        <v>-10.355041999999999</v>
      </c>
      <c r="O3218" s="9">
        <v>-2.8764006918008</v>
      </c>
      <c r="P3218">
        <v>0</v>
      </c>
      <c r="Q3218" s="9">
        <v>53.549995000000003</v>
      </c>
      <c r="R3218" s="9">
        <v>54421353.120446697</v>
      </c>
      <c r="S3218" s="9">
        <v>1050423368.3070199</v>
      </c>
      <c r="T3218" s="9">
        <v>-9.8927918158642192E-4</v>
      </c>
      <c r="U3218" s="9">
        <v>2.8764006918008</v>
      </c>
      <c r="V3218" s="9">
        <v>0</v>
      </c>
      <c r="W3218" s="9">
        <v>2.8764006918008</v>
      </c>
      <c r="X3218" s="9" t="s">
        <v>86</v>
      </c>
      <c r="Y3218" s="9">
        <v>0</v>
      </c>
      <c r="Z3218" s="9">
        <v>4.8736986000000003E-2</v>
      </c>
      <c r="AA3218" s="9">
        <v>0</v>
      </c>
      <c r="AB3218" s="9">
        <v>8.0688335000000007E-3</v>
      </c>
      <c r="AQ3218" s="9">
        <f>K3218-'Processed Potentiostat'!$J$3</f>
        <v>-26.509278999999999</v>
      </c>
    </row>
    <row r="3219" spans="1:43" x14ac:dyDescent="0.3">
      <c r="A3219">
        <v>2</v>
      </c>
      <c r="B3219">
        <v>0</v>
      </c>
      <c r="C3219">
        <v>0</v>
      </c>
      <c r="D3219">
        <v>1</v>
      </c>
      <c r="E3219">
        <v>0</v>
      </c>
      <c r="F3219">
        <v>0</v>
      </c>
      <c r="G3219">
        <v>0</v>
      </c>
      <c r="H3219" s="9">
        <v>1935.71815109964</v>
      </c>
      <c r="I3219" s="9">
        <v>-1.8381392000000001</v>
      </c>
      <c r="J3219" s="9">
        <v>-1.8393286</v>
      </c>
      <c r="K3219" s="9">
        <v>-21.215889000000001</v>
      </c>
      <c r="L3219" s="9">
        <v>-2.8764273544864101</v>
      </c>
      <c r="M3219" s="9">
        <v>-10.355138999999999</v>
      </c>
      <c r="N3219" s="9">
        <v>-10.355138999999999</v>
      </c>
      <c r="O3219" s="9">
        <v>-2.8764273544864101</v>
      </c>
      <c r="P3219">
        <v>0</v>
      </c>
      <c r="Q3219" s="9">
        <v>53.549995000000003</v>
      </c>
      <c r="R3219" s="9">
        <v>54421353.120446697</v>
      </c>
      <c r="S3219" s="9">
        <v>968164616.54287004</v>
      </c>
      <c r="T3219" s="9">
        <v>-2.6662685606026999E-5</v>
      </c>
      <c r="U3219" s="9">
        <v>2.8764273544864101</v>
      </c>
      <c r="V3219" s="9">
        <v>0</v>
      </c>
      <c r="W3219" s="9">
        <v>2.8764273544864101</v>
      </c>
      <c r="X3219" s="9" t="s">
        <v>86</v>
      </c>
      <c r="Y3219" s="9">
        <v>0</v>
      </c>
      <c r="Z3219" s="9">
        <v>3.9022992999999999E-2</v>
      </c>
      <c r="AA3219" s="9">
        <v>0</v>
      </c>
      <c r="AB3219" s="9">
        <v>7.9471394000000008E-3</v>
      </c>
      <c r="AQ3219" s="9">
        <f>K3219-'Processed Potentiostat'!$J$3</f>
        <v>-21.215889000000001</v>
      </c>
    </row>
    <row r="3220" spans="1:43" x14ac:dyDescent="0.3">
      <c r="A3220">
        <v>2</v>
      </c>
      <c r="B3220">
        <v>0</v>
      </c>
      <c r="C3220">
        <v>0</v>
      </c>
      <c r="D3220">
        <v>1</v>
      </c>
      <c r="E3220">
        <v>0</v>
      </c>
      <c r="F3220">
        <v>0</v>
      </c>
      <c r="G3220">
        <v>0</v>
      </c>
      <c r="H3220" s="9">
        <v>1935.72155109955</v>
      </c>
      <c r="I3220" s="9">
        <v>-1.8380171999999999</v>
      </c>
      <c r="J3220" s="9">
        <v>-1.8390601</v>
      </c>
      <c r="K3220" s="9">
        <v>-15.998430000000001</v>
      </c>
      <c r="L3220" s="9">
        <v>-2.87644471044683</v>
      </c>
      <c r="M3220" s="9">
        <v>-10.355200999999999</v>
      </c>
      <c r="N3220" s="9">
        <v>-10.355200999999999</v>
      </c>
      <c r="O3220" s="9">
        <v>-2.87644471044683</v>
      </c>
      <c r="P3220">
        <v>0</v>
      </c>
      <c r="Q3220" s="9">
        <v>53.549995000000003</v>
      </c>
      <c r="R3220" s="9">
        <v>54421353.120446697</v>
      </c>
      <c r="S3220" s="9">
        <v>993010018.96301997</v>
      </c>
      <c r="T3220" s="9">
        <v>-1.73559604221829E-5</v>
      </c>
      <c r="U3220" s="9">
        <v>2.87644471044683</v>
      </c>
      <c r="V3220" s="9">
        <v>0</v>
      </c>
      <c r="W3220" s="9">
        <v>2.87644471044683</v>
      </c>
      <c r="X3220" s="9" t="s">
        <v>86</v>
      </c>
      <c r="Y3220" s="9">
        <v>0</v>
      </c>
      <c r="Z3220" s="9">
        <v>2.9422074999999999E-2</v>
      </c>
      <c r="AA3220" s="9">
        <v>0</v>
      </c>
      <c r="AB3220" s="9">
        <v>7.9354811000000008E-3</v>
      </c>
      <c r="AQ3220" s="9">
        <f>K3220-'Processed Potentiostat'!$J$3</f>
        <v>-15.998430000000001</v>
      </c>
    </row>
    <row r="3221" spans="1:43" x14ac:dyDescent="0.3">
      <c r="A3221">
        <v>2</v>
      </c>
      <c r="B3221">
        <v>0</v>
      </c>
      <c r="C3221">
        <v>0</v>
      </c>
      <c r="D3221">
        <v>1</v>
      </c>
      <c r="E3221">
        <v>0</v>
      </c>
      <c r="F3221">
        <v>0</v>
      </c>
      <c r="G3221">
        <v>0</v>
      </c>
      <c r="H3221" s="9">
        <v>1935.7489510988601</v>
      </c>
      <c r="I3221" s="9">
        <v>-1.8381249</v>
      </c>
      <c r="J3221" s="9">
        <v>-1.8372812999999999</v>
      </c>
      <c r="K3221" s="9">
        <v>-21.125841000000001</v>
      </c>
      <c r="L3221" s="9">
        <v>-2.8765684639368501</v>
      </c>
      <c r="M3221" s="9">
        <v>-10.355646</v>
      </c>
      <c r="N3221" s="9">
        <v>-10.355646</v>
      </c>
      <c r="O3221" s="9">
        <v>-2.8765684639368501</v>
      </c>
      <c r="P3221">
        <v>0</v>
      </c>
      <c r="Q3221" s="9">
        <v>53.549995000000003</v>
      </c>
      <c r="R3221" s="9">
        <v>54421353.120446697</v>
      </c>
      <c r="S3221" s="9">
        <v>1196324965.64184</v>
      </c>
      <c r="T3221" s="9">
        <v>-1.2375349002402501E-4</v>
      </c>
      <c r="U3221" s="9">
        <v>2.8765684639368501</v>
      </c>
      <c r="V3221" s="9">
        <v>0</v>
      </c>
      <c r="W3221" s="9">
        <v>2.8765684639368501</v>
      </c>
      <c r="X3221" s="9" t="s">
        <v>86</v>
      </c>
      <c r="Y3221" s="9">
        <v>0</v>
      </c>
      <c r="Z3221" s="9">
        <v>3.8814112999999997E-2</v>
      </c>
      <c r="AA3221" s="9">
        <v>0</v>
      </c>
      <c r="AB3221" s="9">
        <v>7.9931085999999998E-3</v>
      </c>
      <c r="AQ3221" s="9">
        <f>K3221-'Processed Potentiostat'!$J$3</f>
        <v>-21.125841000000001</v>
      </c>
    </row>
    <row r="3222" spans="1:43" x14ac:dyDescent="0.3">
      <c r="A3222">
        <v>2</v>
      </c>
      <c r="B3222">
        <v>0</v>
      </c>
      <c r="C3222">
        <v>0</v>
      </c>
      <c r="D3222">
        <v>1</v>
      </c>
      <c r="E3222">
        <v>0</v>
      </c>
      <c r="F3222">
        <v>0</v>
      </c>
      <c r="G3222">
        <v>0</v>
      </c>
      <c r="H3222" s="9">
        <v>1935.7523510987801</v>
      </c>
      <c r="I3222" s="9">
        <v>-1.8378919</v>
      </c>
      <c r="J3222" s="9">
        <v>-1.8370671999999999</v>
      </c>
      <c r="K3222" s="9">
        <v>-26.333379999999998</v>
      </c>
      <c r="L3222" s="9">
        <v>-2.8765910844158</v>
      </c>
      <c r="M3222" s="9">
        <v>-10.355727999999999</v>
      </c>
      <c r="N3222" s="9">
        <v>-10.355727999999999</v>
      </c>
      <c r="O3222" s="9">
        <v>-2.8765910844158</v>
      </c>
      <c r="P3222">
        <v>0</v>
      </c>
      <c r="Q3222" s="9">
        <v>53.549995000000003</v>
      </c>
      <c r="R3222" s="9">
        <v>54421353.120446697</v>
      </c>
      <c r="S3222" s="9">
        <v>1226554827.9992001</v>
      </c>
      <c r="T3222" s="9">
        <v>-2.2620478948187602E-5</v>
      </c>
      <c r="U3222" s="9">
        <v>2.8765910844158</v>
      </c>
      <c r="V3222" s="9">
        <v>0</v>
      </c>
      <c r="W3222" s="9">
        <v>2.8765910844158</v>
      </c>
      <c r="X3222" s="9" t="s">
        <v>86</v>
      </c>
      <c r="Y3222" s="9">
        <v>0</v>
      </c>
      <c r="Z3222" s="9">
        <v>4.8376188000000001E-2</v>
      </c>
      <c r="AA3222" s="9">
        <v>0</v>
      </c>
      <c r="AB3222" s="9">
        <v>7.8713475000000005E-3</v>
      </c>
      <c r="AQ3222" s="9">
        <f>K3222-'Processed Potentiostat'!$J$3</f>
        <v>-26.333379999999998</v>
      </c>
    </row>
    <row r="3223" spans="1:43" x14ac:dyDescent="0.3">
      <c r="A3223">
        <v>2</v>
      </c>
      <c r="B3223">
        <v>0</v>
      </c>
      <c r="C3223">
        <v>0</v>
      </c>
      <c r="D3223">
        <v>1</v>
      </c>
      <c r="E3223">
        <v>0</v>
      </c>
      <c r="F3223">
        <v>0</v>
      </c>
      <c r="G3223">
        <v>0</v>
      </c>
      <c r="H3223" s="9">
        <v>1935.7667510984099</v>
      </c>
      <c r="I3223" s="9">
        <v>-1.8379736</v>
      </c>
      <c r="J3223" s="9">
        <v>-1.8373055</v>
      </c>
      <c r="K3223" s="9">
        <v>-31.381803999999999</v>
      </c>
      <c r="L3223" s="9">
        <v>-2.8767083967080098</v>
      </c>
      <c r="M3223" s="9">
        <v>-10.356151000000001</v>
      </c>
      <c r="N3223" s="9">
        <v>-10.356151000000001</v>
      </c>
      <c r="O3223" s="9">
        <v>-2.8767083967080098</v>
      </c>
      <c r="P3223">
        <v>0</v>
      </c>
      <c r="Q3223" s="9">
        <v>53.549995000000003</v>
      </c>
      <c r="R3223" s="9">
        <v>54421353.120446697</v>
      </c>
      <c r="S3223" s="9">
        <v>1193060424.82845</v>
      </c>
      <c r="T3223" s="9">
        <v>-1.17312292204907E-4</v>
      </c>
      <c r="U3223" s="9">
        <v>2.8767083967080098</v>
      </c>
      <c r="V3223" s="9">
        <v>0</v>
      </c>
      <c r="W3223" s="9">
        <v>2.8767083967080098</v>
      </c>
      <c r="X3223" s="9" t="s">
        <v>86</v>
      </c>
      <c r="Y3223" s="9">
        <v>0</v>
      </c>
      <c r="Z3223" s="9">
        <v>5.7657961000000001E-2</v>
      </c>
      <c r="AA3223" s="9">
        <v>0</v>
      </c>
      <c r="AB3223" s="9">
        <v>7.9371788999999995E-3</v>
      </c>
      <c r="AQ3223" s="9">
        <f>K3223-'Processed Potentiostat'!$J$3</f>
        <v>-31.381803999999999</v>
      </c>
    </row>
    <row r="3224" spans="1:43" x14ac:dyDescent="0.3">
      <c r="A3224">
        <v>2</v>
      </c>
      <c r="B3224">
        <v>0</v>
      </c>
      <c r="C3224">
        <v>0</v>
      </c>
      <c r="D3224">
        <v>1</v>
      </c>
      <c r="E3224">
        <v>0</v>
      </c>
      <c r="F3224">
        <v>0</v>
      </c>
      <c r="G3224">
        <v>0</v>
      </c>
      <c r="H3224" s="9">
        <v>1936.1233510894001</v>
      </c>
      <c r="I3224" s="9">
        <v>-1.837836</v>
      </c>
      <c r="J3224" s="9">
        <v>-1.8384202000000001</v>
      </c>
      <c r="K3224" s="9">
        <v>-26.364286</v>
      </c>
      <c r="L3224" s="9">
        <v>-2.8800172543604599</v>
      </c>
      <c r="M3224" s="9">
        <v>-10.368062</v>
      </c>
      <c r="N3224" s="9">
        <v>-10.368062</v>
      </c>
      <c r="O3224" s="9">
        <v>-2.8800172543604599</v>
      </c>
      <c r="P3224">
        <v>0</v>
      </c>
      <c r="Q3224" s="9">
        <v>53.549995000000003</v>
      </c>
      <c r="R3224" s="9">
        <v>54421353.120446697</v>
      </c>
      <c r="S3224" s="9">
        <v>1058971970.22175</v>
      </c>
      <c r="T3224" s="9">
        <v>-3.3088576524522499E-3</v>
      </c>
      <c r="U3224" s="9">
        <v>2.8800172543604599</v>
      </c>
      <c r="V3224" s="9">
        <v>0</v>
      </c>
      <c r="W3224" s="9">
        <v>2.8800172543604599</v>
      </c>
      <c r="X3224" s="9" t="s">
        <v>86</v>
      </c>
      <c r="Y3224" s="9">
        <v>0</v>
      </c>
      <c r="Z3224" s="9">
        <v>4.8468633999999997E-2</v>
      </c>
      <c r="AA3224" s="9">
        <v>0</v>
      </c>
      <c r="AB3224" s="9">
        <v>7.6224511000000002E-3</v>
      </c>
      <c r="AQ3224" s="9">
        <f>K3224-'Processed Potentiostat'!$J$3</f>
        <v>-26.364286</v>
      </c>
    </row>
    <row r="3225" spans="1:43" x14ac:dyDescent="0.3">
      <c r="A3225">
        <v>2</v>
      </c>
      <c r="B3225">
        <v>0</v>
      </c>
      <c r="C3225">
        <v>0</v>
      </c>
      <c r="D3225">
        <v>1</v>
      </c>
      <c r="E3225">
        <v>0</v>
      </c>
      <c r="F3225">
        <v>0</v>
      </c>
      <c r="G3225">
        <v>0</v>
      </c>
      <c r="H3225" s="9">
        <v>1936.21115108719</v>
      </c>
      <c r="I3225" s="9">
        <v>-1.8379022</v>
      </c>
      <c r="J3225" s="9">
        <v>-1.8372253000000001</v>
      </c>
      <c r="K3225" s="9">
        <v>-31.411566000000001</v>
      </c>
      <c r="L3225" s="9">
        <v>-2.88065787043905</v>
      </c>
      <c r="M3225" s="9">
        <v>-10.370367999999999</v>
      </c>
      <c r="N3225" s="9">
        <v>-10.370367999999999</v>
      </c>
      <c r="O3225" s="9">
        <v>-2.88065787043905</v>
      </c>
      <c r="P3225">
        <v>0</v>
      </c>
      <c r="Q3225" s="9">
        <v>53.549995000000003</v>
      </c>
      <c r="R3225" s="9">
        <v>54421353.120446697</v>
      </c>
      <c r="S3225" s="9">
        <v>1205793769.83672</v>
      </c>
      <c r="T3225" s="9">
        <v>-6.4061607858878402E-4</v>
      </c>
      <c r="U3225" s="9">
        <v>2.88065787043905</v>
      </c>
      <c r="V3225" s="9">
        <v>0</v>
      </c>
      <c r="W3225" s="9">
        <v>2.88065787043905</v>
      </c>
      <c r="X3225" s="9" t="s">
        <v>86</v>
      </c>
      <c r="Y3225" s="9">
        <v>0</v>
      </c>
      <c r="Z3225" s="9">
        <v>5.7710122000000003E-2</v>
      </c>
      <c r="AA3225" s="9">
        <v>0</v>
      </c>
      <c r="AB3225" s="9">
        <v>7.5003561000000002E-3</v>
      </c>
      <c r="AQ3225" s="9">
        <f>K3225-'Processed Potentiostat'!$J$3</f>
        <v>-31.411566000000001</v>
      </c>
    </row>
    <row r="3226" spans="1:43" x14ac:dyDescent="0.3">
      <c r="A3226">
        <v>2</v>
      </c>
      <c r="B3226">
        <v>0</v>
      </c>
      <c r="C3226">
        <v>0</v>
      </c>
      <c r="D3226">
        <v>1</v>
      </c>
      <c r="E3226">
        <v>0</v>
      </c>
      <c r="F3226">
        <v>0</v>
      </c>
      <c r="G3226">
        <v>0</v>
      </c>
      <c r="H3226" s="9">
        <v>1936.27635108554</v>
      </c>
      <c r="I3226" s="9">
        <v>-1.8380392000000001</v>
      </c>
      <c r="J3226" s="9">
        <v>-1.8391721000000001</v>
      </c>
      <c r="K3226" s="9">
        <v>-26.369246</v>
      </c>
      <c r="L3226" s="9">
        <v>-2.88125325001573</v>
      </c>
      <c r="M3226" s="9">
        <v>-10.372512</v>
      </c>
      <c r="N3226" s="9">
        <v>-10.372512</v>
      </c>
      <c r="O3226" s="9">
        <v>-2.88125325001573</v>
      </c>
      <c r="P3226">
        <v>0</v>
      </c>
      <c r="Q3226" s="9">
        <v>53.549995000000003</v>
      </c>
      <c r="R3226" s="9">
        <v>54421353.120446697</v>
      </c>
      <c r="S3226" s="9">
        <v>984129207.90742099</v>
      </c>
      <c r="T3226" s="9">
        <v>-5.9537957668309705E-4</v>
      </c>
      <c r="U3226" s="9">
        <v>2.88125325001573</v>
      </c>
      <c r="V3226" s="9">
        <v>0</v>
      </c>
      <c r="W3226" s="9">
        <v>2.88125325001573</v>
      </c>
      <c r="X3226" s="9" t="s">
        <v>86</v>
      </c>
      <c r="Y3226" s="9">
        <v>0</v>
      </c>
      <c r="Z3226" s="9">
        <v>4.8497579999999998E-2</v>
      </c>
      <c r="AA3226" s="9">
        <v>0</v>
      </c>
      <c r="AB3226" s="9">
        <v>7.9643261000000003E-3</v>
      </c>
      <c r="AQ3226" s="9">
        <f>K3226-'Processed Potentiostat'!$J$3</f>
        <v>-26.369246</v>
      </c>
    </row>
    <row r="3227" spans="1:43" x14ac:dyDescent="0.3">
      <c r="A3227">
        <v>2</v>
      </c>
      <c r="B3227">
        <v>0</v>
      </c>
      <c r="C3227">
        <v>0</v>
      </c>
      <c r="D3227">
        <v>1</v>
      </c>
      <c r="E3227">
        <v>0</v>
      </c>
      <c r="F3227">
        <v>0</v>
      </c>
      <c r="G3227">
        <v>0</v>
      </c>
      <c r="H3227" s="9">
        <v>1936.2791510854699</v>
      </c>
      <c r="I3227" s="9">
        <v>-1.8380984</v>
      </c>
      <c r="J3227" s="9">
        <v>-1.8396505000000001</v>
      </c>
      <c r="K3227" s="9">
        <v>-20.962914999999999</v>
      </c>
      <c r="L3227" s="9">
        <v>-2.88127157408401</v>
      </c>
      <c r="M3227" s="9">
        <v>-10.372578000000001</v>
      </c>
      <c r="N3227" s="9">
        <v>-10.372578000000001</v>
      </c>
      <c r="O3227" s="9">
        <v>-2.88127157408401</v>
      </c>
      <c r="P3227">
        <v>0</v>
      </c>
      <c r="Q3227" s="9">
        <v>53.549995000000003</v>
      </c>
      <c r="R3227" s="9">
        <v>54421353.120446697</v>
      </c>
      <c r="S3227" s="9">
        <v>941563267.68019104</v>
      </c>
      <c r="T3227" s="9">
        <v>-1.8324068281394501E-5</v>
      </c>
      <c r="U3227" s="9">
        <v>2.88127157408401</v>
      </c>
      <c r="V3227" s="9">
        <v>0</v>
      </c>
      <c r="W3227" s="9">
        <v>2.88127157408401</v>
      </c>
      <c r="X3227" s="9" t="s">
        <v>86</v>
      </c>
      <c r="Y3227" s="9">
        <v>0</v>
      </c>
      <c r="Z3227" s="9">
        <v>3.8564439999999998E-2</v>
      </c>
      <c r="AA3227" s="9">
        <v>0</v>
      </c>
      <c r="AB3227" s="9">
        <v>7.7549498999999996E-3</v>
      </c>
      <c r="AQ3227" s="9">
        <f>K3227-'Processed Potentiostat'!$J$3</f>
        <v>-20.962914999999999</v>
      </c>
    </row>
    <row r="3228" spans="1:43" x14ac:dyDescent="0.3">
      <c r="A3228">
        <v>2</v>
      </c>
      <c r="B3228">
        <v>0</v>
      </c>
      <c r="C3228">
        <v>0</v>
      </c>
      <c r="D3228">
        <v>1</v>
      </c>
      <c r="E3228">
        <v>0</v>
      </c>
      <c r="F3228">
        <v>0</v>
      </c>
      <c r="G3228">
        <v>0</v>
      </c>
      <c r="H3228" s="9">
        <v>1936.28155108541</v>
      </c>
      <c r="I3228" s="9">
        <v>-1.8379521000000001</v>
      </c>
      <c r="J3228" s="9">
        <v>-1.8395733999999999</v>
      </c>
      <c r="K3228" s="9">
        <v>-15.566504999999999</v>
      </c>
      <c r="L3228" s="9">
        <v>-2.8812835720930101</v>
      </c>
      <c r="M3228" s="9">
        <v>-10.372621000000001</v>
      </c>
      <c r="N3228" s="9">
        <v>-10.372621000000001</v>
      </c>
      <c r="O3228" s="9">
        <v>-2.8812835720930101</v>
      </c>
      <c r="P3228">
        <v>0</v>
      </c>
      <c r="Q3228" s="9">
        <v>53.549995000000003</v>
      </c>
      <c r="R3228" s="9">
        <v>54421353.120446697</v>
      </c>
      <c r="S3228" s="9">
        <v>948180149.41104805</v>
      </c>
      <c r="T3228" s="9">
        <v>-1.1998008992986E-5</v>
      </c>
      <c r="U3228" s="9">
        <v>2.8812835720930101</v>
      </c>
      <c r="V3228" s="9">
        <v>0</v>
      </c>
      <c r="W3228" s="9">
        <v>2.8812835720930101</v>
      </c>
      <c r="X3228" s="9" t="s">
        <v>86</v>
      </c>
      <c r="Y3228" s="9">
        <v>0</v>
      </c>
      <c r="Z3228" s="9">
        <v>2.8635728999999999E-2</v>
      </c>
      <c r="AA3228" s="9">
        <v>0</v>
      </c>
      <c r="AB3228" s="9">
        <v>7.7662058000000003E-3</v>
      </c>
      <c r="AQ3228" s="9">
        <f>K3228-'Processed Potentiostat'!$J$3</f>
        <v>-15.566504999999999</v>
      </c>
    </row>
    <row r="3229" spans="1:43" x14ac:dyDescent="0.3">
      <c r="A3229">
        <v>2</v>
      </c>
      <c r="B3229">
        <v>0</v>
      </c>
      <c r="C3229">
        <v>0</v>
      </c>
      <c r="D3229">
        <v>1</v>
      </c>
      <c r="E3229">
        <v>0</v>
      </c>
      <c r="F3229">
        <v>0</v>
      </c>
      <c r="G3229">
        <v>0</v>
      </c>
      <c r="H3229" s="9">
        <v>1936.28415108534</v>
      </c>
      <c r="I3229" s="9">
        <v>-1.8381320999999999</v>
      </c>
      <c r="J3229" s="9">
        <v>-1.8392782000000001</v>
      </c>
      <c r="K3229" s="9">
        <v>-10.560812</v>
      </c>
      <c r="L3229" s="9">
        <v>-2.8812927477399501</v>
      </c>
      <c r="M3229" s="9">
        <v>-10.372654000000001</v>
      </c>
      <c r="N3229" s="9">
        <v>-10.372654000000001</v>
      </c>
      <c r="O3229" s="9">
        <v>-2.8812927477399501</v>
      </c>
      <c r="P3229">
        <v>0</v>
      </c>
      <c r="Q3229" s="9">
        <v>53.549995000000003</v>
      </c>
      <c r="R3229" s="9">
        <v>54421353.120446697</v>
      </c>
      <c r="S3229" s="9">
        <v>974372030.10936904</v>
      </c>
      <c r="T3229" s="9">
        <v>-9.1756469409176504E-6</v>
      </c>
      <c r="U3229" s="9">
        <v>2.8812927477399501</v>
      </c>
      <c r="V3229" s="9">
        <v>0</v>
      </c>
      <c r="W3229" s="9">
        <v>2.8812927477399501</v>
      </c>
      <c r="X3229" s="9" t="s">
        <v>86</v>
      </c>
      <c r="Y3229" s="9">
        <v>0</v>
      </c>
      <c r="Z3229" s="9">
        <v>1.9424271E-2</v>
      </c>
      <c r="AA3229" s="9">
        <v>0</v>
      </c>
      <c r="AB3229" s="9">
        <v>7.6387762E-3</v>
      </c>
      <c r="AQ3229" s="9">
        <f>K3229-'Processed Potentiostat'!$J$3</f>
        <v>-10.560812</v>
      </c>
    </row>
    <row r="3230" spans="1:43" x14ac:dyDescent="0.3">
      <c r="A3230">
        <v>2</v>
      </c>
      <c r="B3230">
        <v>0</v>
      </c>
      <c r="C3230">
        <v>0</v>
      </c>
      <c r="D3230">
        <v>1</v>
      </c>
      <c r="E3230">
        <v>0</v>
      </c>
      <c r="F3230">
        <v>0</v>
      </c>
      <c r="G3230">
        <v>0</v>
      </c>
      <c r="H3230" s="9">
        <v>1936.2931510851099</v>
      </c>
      <c r="I3230" s="9">
        <v>-1.8379391</v>
      </c>
      <c r="J3230" s="9">
        <v>-1.8382818000000001</v>
      </c>
      <c r="K3230" s="9">
        <v>-5.5043715999999998</v>
      </c>
      <c r="L3230" s="9">
        <v>-2.8813103776080302</v>
      </c>
      <c r="M3230" s="9">
        <v>-10.372717</v>
      </c>
      <c r="N3230" s="9">
        <v>-10.372717</v>
      </c>
      <c r="O3230" s="9">
        <v>-2.8813103776080302</v>
      </c>
      <c r="P3230">
        <v>0</v>
      </c>
      <c r="Q3230" s="9">
        <v>53.549995000000003</v>
      </c>
      <c r="R3230" s="9">
        <v>54421353.120446697</v>
      </c>
      <c r="S3230" s="9">
        <v>1074577578.4679101</v>
      </c>
      <c r="T3230" s="9">
        <v>-1.76298680831799E-5</v>
      </c>
      <c r="U3230" s="9">
        <v>2.8813103776080302</v>
      </c>
      <c r="V3230" s="9">
        <v>0</v>
      </c>
      <c r="W3230" s="9">
        <v>2.8813103776080302</v>
      </c>
      <c r="X3230" s="9" t="s">
        <v>86</v>
      </c>
      <c r="Y3230" s="9">
        <v>0</v>
      </c>
      <c r="Z3230" s="9">
        <v>1.0118586000000001E-2</v>
      </c>
      <c r="AA3230" s="9">
        <v>0</v>
      </c>
      <c r="AB3230" s="9">
        <v>7.4609619999999998E-3</v>
      </c>
      <c r="AQ3230" s="9">
        <f>K3230-'Processed Potentiostat'!$J$3</f>
        <v>-5.5043715999999998</v>
      </c>
    </row>
    <row r="3231" spans="1:43" x14ac:dyDescent="0.3">
      <c r="A3231">
        <v>2</v>
      </c>
      <c r="B3231">
        <v>0</v>
      </c>
      <c r="C3231">
        <v>0</v>
      </c>
      <c r="D3231">
        <v>1</v>
      </c>
      <c r="E3231">
        <v>0</v>
      </c>
      <c r="F3231">
        <v>0</v>
      </c>
      <c r="G3231">
        <v>0</v>
      </c>
      <c r="H3231" s="9">
        <v>1936.2991510849599</v>
      </c>
      <c r="I3231" s="9">
        <v>-1.8380099999999999</v>
      </c>
      <c r="J3231" s="9">
        <v>-1.8387173000000001</v>
      </c>
      <c r="K3231" s="9">
        <v>-0.38306626999999999</v>
      </c>
      <c r="L3231" s="9">
        <v>-2.8813156416677601</v>
      </c>
      <c r="M3231" s="9">
        <v>-10.372736</v>
      </c>
      <c r="N3231" s="9">
        <v>-10.372736</v>
      </c>
      <c r="O3231" s="9">
        <v>-2.8813156416677601</v>
      </c>
      <c r="P3231">
        <v>0</v>
      </c>
      <c r="Q3231" s="9">
        <v>53.549995000000003</v>
      </c>
      <c r="R3231" s="9">
        <v>54421353.120446697</v>
      </c>
      <c r="S3231" s="9">
        <v>1028352625.53124</v>
      </c>
      <c r="T3231" s="9">
        <v>-5.2640597290043403E-6</v>
      </c>
      <c r="U3231" s="9">
        <v>2.8813156416677601</v>
      </c>
      <c r="V3231" s="9">
        <v>0</v>
      </c>
      <c r="W3231" s="9">
        <v>2.8813156416677601</v>
      </c>
      <c r="X3231" s="9" t="s">
        <v>86</v>
      </c>
      <c r="Y3231" s="9">
        <v>0</v>
      </c>
      <c r="Z3231" s="9">
        <v>7.0435058999999999E-4</v>
      </c>
      <c r="AA3231" s="9">
        <v>0</v>
      </c>
      <c r="AB3231" s="9">
        <v>7.7621536000000001E-3</v>
      </c>
      <c r="AQ3231" s="9">
        <f>K3231-'Processed Potentiostat'!$J$3</f>
        <v>-0.38306626999999999</v>
      </c>
    </row>
    <row r="3232" spans="1:43" x14ac:dyDescent="0.3">
      <c r="A3232">
        <v>2</v>
      </c>
      <c r="B3232">
        <v>0</v>
      </c>
      <c r="C3232">
        <v>0</v>
      </c>
      <c r="D3232">
        <v>1</v>
      </c>
      <c r="E3232">
        <v>0</v>
      </c>
      <c r="F3232">
        <v>0</v>
      </c>
      <c r="G3232">
        <v>0</v>
      </c>
      <c r="H3232" s="9">
        <v>1936.3245510843201</v>
      </c>
      <c r="I3232" s="9">
        <v>-1.8379449000000001</v>
      </c>
      <c r="J3232" s="9">
        <v>-1.8373988999999999</v>
      </c>
      <c r="K3232" s="9">
        <v>-5.4852939000000003</v>
      </c>
      <c r="L3232" s="9">
        <v>-2.8813300403244999</v>
      </c>
      <c r="M3232" s="9">
        <v>-10.372788</v>
      </c>
      <c r="N3232" s="9">
        <v>-10.372788</v>
      </c>
      <c r="O3232" s="9">
        <v>-2.8813300403244999</v>
      </c>
      <c r="P3232">
        <v>0</v>
      </c>
      <c r="Q3232" s="9">
        <v>53.549995000000003</v>
      </c>
      <c r="R3232" s="9">
        <v>54421353.120446697</v>
      </c>
      <c r="S3232" s="9">
        <v>1182305181.88275</v>
      </c>
      <c r="T3232" s="9">
        <v>-1.4398656739356099E-5</v>
      </c>
      <c r="U3232" s="9">
        <v>2.8813300403244999</v>
      </c>
      <c r="V3232" s="9">
        <v>0</v>
      </c>
      <c r="W3232" s="9">
        <v>2.8813300403244999</v>
      </c>
      <c r="X3232" s="9" t="s">
        <v>86</v>
      </c>
      <c r="Y3232" s="9">
        <v>0</v>
      </c>
      <c r="Z3232" s="9">
        <v>1.0078673E-2</v>
      </c>
      <c r="AA3232" s="9">
        <v>0</v>
      </c>
      <c r="AB3232" s="9">
        <v>7.7643449999999998E-3</v>
      </c>
      <c r="AQ3232" s="9">
        <f>K3232-'Processed Potentiostat'!$J$3</f>
        <v>-5.4852939000000003</v>
      </c>
    </row>
    <row r="3233" spans="1:43" x14ac:dyDescent="0.3">
      <c r="A3233">
        <v>2</v>
      </c>
      <c r="B3233">
        <v>0</v>
      </c>
      <c r="C3233">
        <v>0</v>
      </c>
      <c r="D3233">
        <v>1</v>
      </c>
      <c r="E3233">
        <v>0</v>
      </c>
      <c r="F3233">
        <v>0</v>
      </c>
      <c r="G3233">
        <v>0</v>
      </c>
      <c r="H3233" s="9">
        <v>1936.3281510842301</v>
      </c>
      <c r="I3233" s="9">
        <v>-1.8381444</v>
      </c>
      <c r="J3233" s="9">
        <v>-1.8369418</v>
      </c>
      <c r="K3233" s="9">
        <v>-10.557759000000001</v>
      </c>
      <c r="L3233" s="9">
        <v>-2.8813378449974301</v>
      </c>
      <c r="M3233" s="9">
        <v>-10.372816</v>
      </c>
      <c r="N3233" s="9">
        <v>-10.372816</v>
      </c>
      <c r="O3233" s="9">
        <v>-2.8813378449974301</v>
      </c>
      <c r="P3233">
        <v>0</v>
      </c>
      <c r="Q3233" s="9">
        <v>53.549995000000003</v>
      </c>
      <c r="R3233" s="9">
        <v>54421353.120446697</v>
      </c>
      <c r="S3233" s="9">
        <v>1247022564.1824999</v>
      </c>
      <c r="T3233" s="9">
        <v>-7.8046729297120908E-6</v>
      </c>
      <c r="U3233" s="9">
        <v>2.8813378449974301</v>
      </c>
      <c r="V3233" s="9">
        <v>0</v>
      </c>
      <c r="W3233" s="9">
        <v>2.8813378449974301</v>
      </c>
      <c r="X3233" s="9" t="s">
        <v>86</v>
      </c>
      <c r="Y3233" s="9">
        <v>0</v>
      </c>
      <c r="Z3233" s="9">
        <v>1.939399E-2</v>
      </c>
      <c r="AA3233" s="9">
        <v>0</v>
      </c>
      <c r="AB3233" s="9">
        <v>7.7850302000000001E-3</v>
      </c>
      <c r="AQ3233" s="9">
        <f>K3233-'Processed Potentiostat'!$J$3</f>
        <v>-10.557759000000001</v>
      </c>
    </row>
    <row r="3234" spans="1:43" x14ac:dyDescent="0.3">
      <c r="A3234">
        <v>2</v>
      </c>
      <c r="B3234">
        <v>0</v>
      </c>
      <c r="C3234">
        <v>0</v>
      </c>
      <c r="D3234">
        <v>1</v>
      </c>
      <c r="E3234">
        <v>0</v>
      </c>
      <c r="F3234">
        <v>0</v>
      </c>
      <c r="G3234">
        <v>0</v>
      </c>
      <c r="H3234" s="9">
        <v>1936.3305510841701</v>
      </c>
      <c r="I3234" s="9">
        <v>-1.8380965</v>
      </c>
      <c r="J3234" s="9">
        <v>-1.8366197</v>
      </c>
      <c r="K3234" s="9">
        <v>-15.585963</v>
      </c>
      <c r="L3234" s="9">
        <v>-2.8813466332343101</v>
      </c>
      <c r="M3234" s="9">
        <v>-10.372847999999999</v>
      </c>
      <c r="N3234" s="9">
        <v>-10.372847999999999</v>
      </c>
      <c r="O3234" s="9">
        <v>-2.8813466332343101</v>
      </c>
      <c r="P3234">
        <v>0</v>
      </c>
      <c r="Q3234" s="9">
        <v>53.549995000000003</v>
      </c>
      <c r="R3234" s="9">
        <v>54421353.120446697</v>
      </c>
      <c r="S3234" s="9">
        <v>1297059989.4065499</v>
      </c>
      <c r="T3234" s="9">
        <v>-8.7882368831060308E-6</v>
      </c>
      <c r="U3234" s="9">
        <v>2.8813466332343101</v>
      </c>
      <c r="V3234" s="9">
        <v>0</v>
      </c>
      <c r="W3234" s="9">
        <v>2.8813466332343101</v>
      </c>
      <c r="X3234" s="9" t="s">
        <v>86</v>
      </c>
      <c r="Y3234" s="9">
        <v>0</v>
      </c>
      <c r="Z3234" s="9">
        <v>2.8625488000000001E-2</v>
      </c>
      <c r="AA3234" s="9">
        <v>0</v>
      </c>
      <c r="AB3234" s="9">
        <v>7.5158578999999998E-3</v>
      </c>
      <c r="AQ3234" s="9">
        <f>K3234-'Processed Potentiostat'!$J$3</f>
        <v>-15.585963</v>
      </c>
    </row>
    <row r="3235" spans="1:43" x14ac:dyDescent="0.3">
      <c r="A3235">
        <v>2</v>
      </c>
      <c r="B3235">
        <v>0</v>
      </c>
      <c r="C3235">
        <v>0</v>
      </c>
      <c r="D3235">
        <v>1</v>
      </c>
      <c r="E3235">
        <v>0</v>
      </c>
      <c r="F3235">
        <v>0</v>
      </c>
      <c r="G3235">
        <v>0</v>
      </c>
      <c r="H3235" s="9">
        <v>1936.3329510841099</v>
      </c>
      <c r="I3235" s="9">
        <v>-1.8379046000000001</v>
      </c>
      <c r="J3235" s="9">
        <v>-1.8365654</v>
      </c>
      <c r="K3235" s="9">
        <v>-20.599668999999999</v>
      </c>
      <c r="L3235" s="9">
        <v>-2.8813588459345199</v>
      </c>
      <c r="M3235" s="9">
        <v>-10.372890999999999</v>
      </c>
      <c r="N3235" s="9">
        <v>-10.372890999999999</v>
      </c>
      <c r="O3235" s="9">
        <v>-2.8813588459345199</v>
      </c>
      <c r="P3235">
        <v>0</v>
      </c>
      <c r="Q3235" s="9">
        <v>53.549995000000003</v>
      </c>
      <c r="R3235" s="9">
        <v>54421353.120446697</v>
      </c>
      <c r="S3235" s="9">
        <v>1305908036.38607</v>
      </c>
      <c r="T3235" s="9">
        <v>-1.22127002080141E-5</v>
      </c>
      <c r="U3235" s="9">
        <v>2.8813588459345199</v>
      </c>
      <c r="V3235" s="9">
        <v>0</v>
      </c>
      <c r="W3235" s="9">
        <v>2.8813588459345199</v>
      </c>
      <c r="X3235" s="9" t="s">
        <v>86</v>
      </c>
      <c r="Y3235" s="9">
        <v>0</v>
      </c>
      <c r="Z3235" s="9">
        <v>3.7832636000000003E-2</v>
      </c>
      <c r="AA3235" s="9">
        <v>0</v>
      </c>
      <c r="AB3235" s="9">
        <v>7.7516887999999999E-3</v>
      </c>
      <c r="AQ3235" s="9">
        <f>K3235-'Processed Potentiostat'!$J$3</f>
        <v>-20.599668999999999</v>
      </c>
    </row>
    <row r="3236" spans="1:43" x14ac:dyDescent="0.3">
      <c r="A3236">
        <v>2</v>
      </c>
      <c r="B3236">
        <v>0</v>
      </c>
      <c r="C3236">
        <v>0</v>
      </c>
      <c r="D3236">
        <v>1</v>
      </c>
      <c r="E3236">
        <v>0</v>
      </c>
      <c r="F3236">
        <v>0</v>
      </c>
      <c r="G3236">
        <v>0</v>
      </c>
      <c r="H3236" s="9">
        <v>1936.33635108402</v>
      </c>
      <c r="I3236" s="9">
        <v>-1.8381099999999999</v>
      </c>
      <c r="J3236" s="9">
        <v>-1.8374581000000001</v>
      </c>
      <c r="K3236" s="9">
        <v>-25.602689999999999</v>
      </c>
      <c r="L3236" s="9">
        <v>-2.8813810422450898</v>
      </c>
      <c r="M3236" s="9">
        <v>-10.372972000000001</v>
      </c>
      <c r="N3236" s="9">
        <v>-10.372972000000001</v>
      </c>
      <c r="O3236" s="9">
        <v>-2.8813810422450898</v>
      </c>
      <c r="P3236">
        <v>0</v>
      </c>
      <c r="Q3236" s="9">
        <v>53.549995000000003</v>
      </c>
      <c r="R3236" s="9">
        <v>54421353.120446697</v>
      </c>
      <c r="S3236" s="9">
        <v>1174425521.9211099</v>
      </c>
      <c r="T3236" s="9">
        <v>-2.2196310573097098E-5</v>
      </c>
      <c r="U3236" s="9">
        <v>2.8813810422450898</v>
      </c>
      <c r="V3236" s="9">
        <v>0</v>
      </c>
      <c r="W3236" s="9">
        <v>2.8813810422450898</v>
      </c>
      <c r="X3236" s="9" t="s">
        <v>86</v>
      </c>
      <c r="Y3236" s="9">
        <v>0</v>
      </c>
      <c r="Z3236" s="9">
        <v>4.7043871000000001E-2</v>
      </c>
      <c r="AA3236" s="9">
        <v>0</v>
      </c>
      <c r="AB3236" s="9">
        <v>7.6510110000000001E-3</v>
      </c>
      <c r="AQ3236" s="9">
        <f>K3236-'Processed Potentiostat'!$J$3</f>
        <v>-25.602689999999999</v>
      </c>
    </row>
    <row r="3237" spans="1:43" x14ac:dyDescent="0.3">
      <c r="A3237">
        <v>2</v>
      </c>
      <c r="B3237">
        <v>0</v>
      </c>
      <c r="C3237">
        <v>0</v>
      </c>
      <c r="D3237">
        <v>1</v>
      </c>
      <c r="E3237">
        <v>0</v>
      </c>
      <c r="F3237">
        <v>0</v>
      </c>
      <c r="G3237">
        <v>0</v>
      </c>
      <c r="H3237" s="9">
        <v>1936.3593510834401</v>
      </c>
      <c r="I3237" s="9">
        <v>-1.8380501</v>
      </c>
      <c r="J3237" s="9">
        <v>-1.838994</v>
      </c>
      <c r="K3237" s="9">
        <v>-20.374168000000001</v>
      </c>
      <c r="L3237" s="9">
        <v>-2.8815364818192299</v>
      </c>
      <c r="M3237" s="9">
        <v>-10.373531</v>
      </c>
      <c r="N3237" s="9">
        <v>-10.373531</v>
      </c>
      <c r="O3237" s="9">
        <v>-2.8815364818192299</v>
      </c>
      <c r="P3237">
        <v>0</v>
      </c>
      <c r="Q3237" s="9">
        <v>53.549995000000003</v>
      </c>
      <c r="R3237" s="9">
        <v>54421353.120446697</v>
      </c>
      <c r="S3237" s="9">
        <v>1001076553.8085099</v>
      </c>
      <c r="T3237" s="9">
        <v>-1.55439574135662E-4</v>
      </c>
      <c r="U3237" s="9">
        <v>2.8815364818192299</v>
      </c>
      <c r="V3237" s="9">
        <v>0</v>
      </c>
      <c r="W3237" s="9">
        <v>2.8815364818192299</v>
      </c>
      <c r="X3237" s="9" t="s">
        <v>86</v>
      </c>
      <c r="Y3237" s="9">
        <v>0</v>
      </c>
      <c r="Z3237" s="9">
        <v>3.7467975000000001E-2</v>
      </c>
      <c r="AA3237" s="9">
        <v>0</v>
      </c>
      <c r="AB3237" s="9">
        <v>7.6373029000000002E-3</v>
      </c>
      <c r="AQ3237" s="9">
        <f>K3237-'Processed Potentiostat'!$J$3</f>
        <v>-20.374168000000001</v>
      </c>
    </row>
    <row r="3238" spans="1:43" x14ac:dyDescent="0.3">
      <c r="A3238">
        <v>2</v>
      </c>
      <c r="B3238">
        <v>0</v>
      </c>
      <c r="C3238">
        <v>0</v>
      </c>
      <c r="D3238">
        <v>1</v>
      </c>
      <c r="E3238">
        <v>0</v>
      </c>
      <c r="F3238">
        <v>0</v>
      </c>
      <c r="G3238">
        <v>0</v>
      </c>
      <c r="H3238" s="9">
        <v>1936.3633510833399</v>
      </c>
      <c r="I3238" s="9">
        <v>-1.8379871999999999</v>
      </c>
      <c r="J3238" s="9">
        <v>-1.8387910999999999</v>
      </c>
      <c r="K3238" s="9">
        <v>-15.285294</v>
      </c>
      <c r="L3238" s="9">
        <v>-2.8815559489298601</v>
      </c>
      <c r="M3238" s="9">
        <v>-10.373601000000001</v>
      </c>
      <c r="N3238" s="9">
        <v>-10.373601000000001</v>
      </c>
      <c r="O3238" s="9">
        <v>-2.8815559489298601</v>
      </c>
      <c r="P3238">
        <v>0</v>
      </c>
      <c r="Q3238" s="9">
        <v>53.549995000000003</v>
      </c>
      <c r="R3238" s="9">
        <v>54421353.120446697</v>
      </c>
      <c r="S3238" s="9">
        <v>1020997546.12537</v>
      </c>
      <c r="T3238" s="9">
        <v>-1.9467110634163701E-5</v>
      </c>
      <c r="U3238" s="9">
        <v>2.8815559489298601</v>
      </c>
      <c r="V3238" s="9">
        <v>0</v>
      </c>
      <c r="W3238" s="9">
        <v>2.8815559489298601</v>
      </c>
      <c r="X3238" s="9" t="s">
        <v>86</v>
      </c>
      <c r="Y3238" s="9">
        <v>0</v>
      </c>
      <c r="Z3238" s="9">
        <v>2.8106461999999999E-2</v>
      </c>
      <c r="AA3238" s="9">
        <v>0</v>
      </c>
      <c r="AB3238" s="9">
        <v>7.9245632999999996E-3</v>
      </c>
      <c r="AQ3238" s="9">
        <f>K3238-'Processed Potentiostat'!$J$3</f>
        <v>-15.285294</v>
      </c>
    </row>
    <row r="3239" spans="1:43" x14ac:dyDescent="0.3">
      <c r="A3239">
        <v>2</v>
      </c>
      <c r="B3239">
        <v>0</v>
      </c>
      <c r="C3239">
        <v>0</v>
      </c>
      <c r="D3239">
        <v>1</v>
      </c>
      <c r="E3239">
        <v>0</v>
      </c>
      <c r="F3239">
        <v>0</v>
      </c>
      <c r="G3239">
        <v>0</v>
      </c>
      <c r="H3239" s="9">
        <v>1936.3823510828599</v>
      </c>
      <c r="I3239" s="9">
        <v>-1.8381177</v>
      </c>
      <c r="J3239" s="9">
        <v>-1.8387268999999999</v>
      </c>
      <c r="K3239" s="9">
        <v>-10.253655</v>
      </c>
      <c r="L3239" s="9">
        <v>-2.8816338352039299</v>
      </c>
      <c r="M3239" s="9">
        <v>-10.373881000000001</v>
      </c>
      <c r="N3239" s="9">
        <v>-10.373881000000001</v>
      </c>
      <c r="O3239" s="9">
        <v>-2.8816338352039299</v>
      </c>
      <c r="P3239">
        <v>0</v>
      </c>
      <c r="Q3239" s="9">
        <v>53.549995000000003</v>
      </c>
      <c r="R3239" s="9">
        <v>54421353.120446697</v>
      </c>
      <c r="S3239" s="9">
        <v>1027498013.82803</v>
      </c>
      <c r="T3239" s="9">
        <v>-7.78862740729024E-5</v>
      </c>
      <c r="U3239" s="9">
        <v>2.8816338352039299</v>
      </c>
      <c r="V3239" s="9">
        <v>0</v>
      </c>
      <c r="W3239" s="9">
        <v>2.8816338352039299</v>
      </c>
      <c r="X3239" s="9" t="s">
        <v>86</v>
      </c>
      <c r="Y3239" s="9">
        <v>0</v>
      </c>
      <c r="Z3239" s="9">
        <v>1.8853671999999998E-2</v>
      </c>
      <c r="AA3239" s="9">
        <v>0</v>
      </c>
      <c r="AB3239" s="9">
        <v>7.9136519000000006E-3</v>
      </c>
      <c r="AQ3239" s="9">
        <f>K3239-'Processed Potentiostat'!$J$3</f>
        <v>-10.253655</v>
      </c>
    </row>
    <row r="3240" spans="1:43" x14ac:dyDescent="0.3">
      <c r="A3240">
        <v>2</v>
      </c>
      <c r="B3240">
        <v>0</v>
      </c>
      <c r="C3240">
        <v>0</v>
      </c>
      <c r="D3240">
        <v>1</v>
      </c>
      <c r="E3240">
        <v>0</v>
      </c>
      <c r="F3240">
        <v>0</v>
      </c>
      <c r="G3240">
        <v>0</v>
      </c>
      <c r="H3240" s="9">
        <v>1936.40135108238</v>
      </c>
      <c r="I3240" s="9">
        <v>-1.8380234</v>
      </c>
      <c r="J3240" s="9">
        <v>-1.8387507999999999</v>
      </c>
      <c r="K3240" s="9">
        <v>-5.1613493000000004</v>
      </c>
      <c r="L3240" s="9">
        <v>-2.8816846998067098</v>
      </c>
      <c r="M3240" s="9">
        <v>-10.374064000000001</v>
      </c>
      <c r="N3240" s="9">
        <v>-10.374064000000001</v>
      </c>
      <c r="O3240" s="9">
        <v>-2.8816846998067098</v>
      </c>
      <c r="P3240">
        <v>0</v>
      </c>
      <c r="Q3240" s="9">
        <v>53.549995000000003</v>
      </c>
      <c r="R3240" s="9">
        <v>54421353.120446697</v>
      </c>
      <c r="S3240" s="9">
        <v>1025092608.5733401</v>
      </c>
      <c r="T3240" s="9">
        <v>-5.0864602777256297E-5</v>
      </c>
      <c r="U3240" s="9">
        <v>2.8816846998067098</v>
      </c>
      <c r="V3240" s="9">
        <v>0</v>
      </c>
      <c r="W3240" s="9">
        <v>2.8816846998067098</v>
      </c>
      <c r="X3240" s="9" t="s">
        <v>86</v>
      </c>
      <c r="Y3240" s="9">
        <v>0</v>
      </c>
      <c r="Z3240" s="9">
        <v>9.4904350000000002E-3</v>
      </c>
      <c r="AA3240" s="9">
        <v>0</v>
      </c>
      <c r="AB3240" s="9">
        <v>7.7039148000000003E-3</v>
      </c>
      <c r="AQ3240" s="9">
        <f>K3240-'Processed Potentiostat'!$J$3</f>
        <v>-5.1613493000000004</v>
      </c>
    </row>
    <row r="3241" spans="1:43" x14ac:dyDescent="0.3">
      <c r="A3241">
        <v>2</v>
      </c>
      <c r="B3241">
        <v>0</v>
      </c>
      <c r="C3241">
        <v>0</v>
      </c>
      <c r="D3241">
        <v>1</v>
      </c>
      <c r="E3241">
        <v>0</v>
      </c>
      <c r="F3241">
        <v>0</v>
      </c>
      <c r="G3241">
        <v>0</v>
      </c>
      <c r="H3241" s="9">
        <v>1936.43075108164</v>
      </c>
      <c r="I3241" s="9">
        <v>-1.8381197</v>
      </c>
      <c r="J3241" s="9">
        <v>-1.837604</v>
      </c>
      <c r="K3241" s="9">
        <v>-10.306311000000001</v>
      </c>
      <c r="L3241" s="9">
        <v>-2.88173357461788</v>
      </c>
      <c r="M3241" s="9">
        <v>-10.374241</v>
      </c>
      <c r="N3241" s="9">
        <v>-10.374241</v>
      </c>
      <c r="O3241" s="9">
        <v>-2.88173357461788</v>
      </c>
      <c r="P3241">
        <v>0</v>
      </c>
      <c r="Q3241" s="9">
        <v>53.549995000000003</v>
      </c>
      <c r="R3241" s="9">
        <v>54421353.120446697</v>
      </c>
      <c r="S3241" s="9">
        <v>1155552084.82829</v>
      </c>
      <c r="T3241" s="9">
        <v>-4.8874811172883102E-5</v>
      </c>
      <c r="U3241" s="9">
        <v>2.88173357461788</v>
      </c>
      <c r="V3241" s="9">
        <v>0</v>
      </c>
      <c r="W3241" s="9">
        <v>2.88173357461788</v>
      </c>
      <c r="X3241" s="9" t="s">
        <v>86</v>
      </c>
      <c r="Y3241" s="9">
        <v>0</v>
      </c>
      <c r="Z3241" s="9">
        <v>1.8938917999999999E-2</v>
      </c>
      <c r="AA3241" s="9">
        <v>0</v>
      </c>
      <c r="AB3241" s="9">
        <v>7.7723423000000003E-3</v>
      </c>
      <c r="AQ3241" s="9">
        <f>K3241-'Processed Potentiostat'!$J$3</f>
        <v>-10.306311000000001</v>
      </c>
    </row>
    <row r="3242" spans="1:43" x14ac:dyDescent="0.3">
      <c r="A3242">
        <v>2</v>
      </c>
      <c r="B3242">
        <v>0</v>
      </c>
      <c r="C3242">
        <v>0</v>
      </c>
      <c r="D3242">
        <v>1</v>
      </c>
      <c r="E3242">
        <v>0</v>
      </c>
      <c r="F3242">
        <v>0</v>
      </c>
      <c r="G3242">
        <v>0</v>
      </c>
      <c r="H3242" s="9">
        <v>1936.4529510810801</v>
      </c>
      <c r="I3242" s="9">
        <v>-1.8378353999999999</v>
      </c>
      <c r="J3242" s="9">
        <v>-1.8375207</v>
      </c>
      <c r="K3242" s="9">
        <v>-15.387551</v>
      </c>
      <c r="L3242" s="9">
        <v>-2.8818036053897802</v>
      </c>
      <c r="M3242" s="9">
        <v>-10.374492999999999</v>
      </c>
      <c r="N3242" s="9">
        <v>-10.374492999999999</v>
      </c>
      <c r="O3242" s="9">
        <v>-2.8818036053897802</v>
      </c>
      <c r="P3242">
        <v>0</v>
      </c>
      <c r="Q3242" s="9">
        <v>53.549995000000003</v>
      </c>
      <c r="R3242" s="9">
        <v>54421353.120446697</v>
      </c>
      <c r="S3242" s="9">
        <v>1166364156.14536</v>
      </c>
      <c r="T3242" s="9">
        <v>-7.0030771891271799E-5</v>
      </c>
      <c r="U3242" s="9">
        <v>2.8818036053897802</v>
      </c>
      <c r="V3242" s="9">
        <v>0</v>
      </c>
      <c r="W3242" s="9">
        <v>2.8818036053897802</v>
      </c>
      <c r="X3242" s="9" t="s">
        <v>86</v>
      </c>
      <c r="Y3242" s="9">
        <v>0</v>
      </c>
      <c r="Z3242" s="9">
        <v>2.8274944E-2</v>
      </c>
      <c r="AA3242" s="9">
        <v>0</v>
      </c>
      <c r="AB3242" s="9">
        <v>7.6940665E-3</v>
      </c>
      <c r="AQ3242" s="9">
        <f>K3242-'Processed Potentiostat'!$J$3</f>
        <v>-15.387551</v>
      </c>
    </row>
    <row r="3243" spans="1:43" x14ac:dyDescent="0.3">
      <c r="A3243">
        <v>2</v>
      </c>
      <c r="B3243">
        <v>0</v>
      </c>
      <c r="C3243">
        <v>0</v>
      </c>
      <c r="D3243">
        <v>1</v>
      </c>
      <c r="E3243">
        <v>0</v>
      </c>
      <c r="F3243">
        <v>0</v>
      </c>
      <c r="G3243">
        <v>0</v>
      </c>
      <c r="H3243" s="9">
        <v>1936.48195108035</v>
      </c>
      <c r="I3243" s="9">
        <v>-1.8380521999999999</v>
      </c>
      <c r="J3243" s="9">
        <v>-1.8386365</v>
      </c>
      <c r="K3243" s="9">
        <v>-10.230762</v>
      </c>
      <c r="L3243" s="9">
        <v>-2.8819132220735799</v>
      </c>
      <c r="M3243" s="9">
        <v>-10.374886999999999</v>
      </c>
      <c r="N3243" s="9">
        <v>-10.374886999999999</v>
      </c>
      <c r="O3243" s="9">
        <v>-2.8819132220735799</v>
      </c>
      <c r="P3243">
        <v>0</v>
      </c>
      <c r="Q3243" s="9">
        <v>53.549995000000003</v>
      </c>
      <c r="R3243" s="9">
        <v>54421353.120446697</v>
      </c>
      <c r="S3243" s="9">
        <v>1036841261.02639</v>
      </c>
      <c r="T3243" s="9">
        <v>-1.0961668380105001E-4</v>
      </c>
      <c r="U3243" s="9">
        <v>2.8819132220735799</v>
      </c>
      <c r="V3243" s="9">
        <v>0</v>
      </c>
      <c r="W3243" s="9">
        <v>2.8819132220735799</v>
      </c>
      <c r="X3243" s="9" t="s">
        <v>86</v>
      </c>
      <c r="Y3243" s="9">
        <v>0</v>
      </c>
      <c r="Z3243" s="9">
        <v>1.8810652000000001E-2</v>
      </c>
      <c r="AA3243" s="9">
        <v>0</v>
      </c>
      <c r="AB3243" s="9">
        <v>7.5093796000000003E-3</v>
      </c>
      <c r="AQ3243" s="9">
        <f>K3243-'Processed Potentiostat'!$J$3</f>
        <v>-10.230762</v>
      </c>
    </row>
    <row r="3244" spans="1:43" x14ac:dyDescent="0.3">
      <c r="A3244">
        <v>2</v>
      </c>
      <c r="B3244">
        <v>0</v>
      </c>
      <c r="C3244">
        <v>0</v>
      </c>
      <c r="D3244">
        <v>1</v>
      </c>
      <c r="E3244">
        <v>0</v>
      </c>
      <c r="F3244">
        <v>0</v>
      </c>
      <c r="G3244">
        <v>0</v>
      </c>
      <c r="H3244" s="9">
        <v>1936.4937510800501</v>
      </c>
      <c r="I3244" s="9">
        <v>-1.8380562</v>
      </c>
      <c r="J3244" s="9">
        <v>-1.8385738</v>
      </c>
      <c r="K3244" s="9">
        <v>-5.1140350999999997</v>
      </c>
      <c r="L3244" s="9">
        <v>-2.8819371332813102</v>
      </c>
      <c r="M3244" s="9">
        <v>-10.374973000000001</v>
      </c>
      <c r="N3244" s="9">
        <v>-10.374973000000001</v>
      </c>
      <c r="O3244" s="9">
        <v>-2.8819371332813102</v>
      </c>
      <c r="P3244">
        <v>0</v>
      </c>
      <c r="Q3244" s="9">
        <v>53.549995000000003</v>
      </c>
      <c r="R3244" s="9">
        <v>54421353.120446697</v>
      </c>
      <c r="S3244" s="9">
        <v>1043362955.37046</v>
      </c>
      <c r="T3244" s="9">
        <v>-2.3911207728488601E-5</v>
      </c>
      <c r="U3244" s="9">
        <v>2.8819371332813102</v>
      </c>
      <c r="V3244" s="9">
        <v>0</v>
      </c>
      <c r="W3244" s="9">
        <v>2.8819371332813102</v>
      </c>
      <c r="X3244" s="9" t="s">
        <v>86</v>
      </c>
      <c r="Y3244" s="9">
        <v>0</v>
      </c>
      <c r="Z3244" s="9">
        <v>9.4025311999999996E-3</v>
      </c>
      <c r="AA3244" s="9">
        <v>0</v>
      </c>
      <c r="AB3244" s="9">
        <v>7.4929170999999996E-3</v>
      </c>
      <c r="AQ3244" s="9">
        <f>K3244-'Processed Potentiostat'!$J$3</f>
        <v>-5.1140350999999997</v>
      </c>
    </row>
    <row r="3245" spans="1:43" x14ac:dyDescent="0.3">
      <c r="A3245">
        <v>2</v>
      </c>
      <c r="B3245">
        <v>0</v>
      </c>
      <c r="C3245">
        <v>0</v>
      </c>
      <c r="D3245">
        <v>1</v>
      </c>
      <c r="E3245">
        <v>0</v>
      </c>
      <c r="F3245">
        <v>0</v>
      </c>
      <c r="G3245">
        <v>0</v>
      </c>
      <c r="H3245" s="9">
        <v>1936.4977510799499</v>
      </c>
      <c r="I3245" s="9">
        <v>-1.8380700000000001</v>
      </c>
      <c r="J3245" s="9">
        <v>-1.8391550000000001</v>
      </c>
      <c r="K3245" s="9">
        <v>0.17324896000000001</v>
      </c>
      <c r="L3245" s="9">
        <v>-2.8819400550582501</v>
      </c>
      <c r="M3245" s="9">
        <v>-10.374984</v>
      </c>
      <c r="N3245" s="9">
        <v>-10.374984</v>
      </c>
      <c r="O3245" s="9">
        <v>-2.8819400550582501</v>
      </c>
      <c r="P3245">
        <v>0</v>
      </c>
      <c r="Q3245" s="9">
        <v>53.549995000000003</v>
      </c>
      <c r="R3245" s="9">
        <v>54421353.120446697</v>
      </c>
      <c r="S3245" s="9">
        <v>985962562.95053506</v>
      </c>
      <c r="T3245" s="9">
        <v>-2.9217769408340601E-6</v>
      </c>
      <c r="U3245" s="9">
        <v>2.8819400550582501</v>
      </c>
      <c r="V3245" s="9">
        <v>0</v>
      </c>
      <c r="W3245" s="9">
        <v>2.8819400550582501</v>
      </c>
      <c r="X3245" s="9" t="s">
        <v>86</v>
      </c>
      <c r="Y3245" s="9">
        <v>0</v>
      </c>
      <c r="Z3245" s="9">
        <v>3.1863167999999999E-4</v>
      </c>
      <c r="AA3245" s="9">
        <v>0</v>
      </c>
      <c r="AB3245" s="9">
        <v>7.3953279999999996E-3</v>
      </c>
      <c r="AQ3245" s="9">
        <f>K3245-'Processed Potentiostat'!$J$3</f>
        <v>0.17324896000000001</v>
      </c>
    </row>
    <row r="3246" spans="1:43" x14ac:dyDescent="0.3">
      <c r="A3246">
        <v>2</v>
      </c>
      <c r="B3246">
        <v>0</v>
      </c>
      <c r="C3246">
        <v>0</v>
      </c>
      <c r="D3246">
        <v>1</v>
      </c>
      <c r="E3246">
        <v>0</v>
      </c>
      <c r="F3246">
        <v>0</v>
      </c>
      <c r="G3246">
        <v>0</v>
      </c>
      <c r="H3246" s="9">
        <v>1936.50095107987</v>
      </c>
      <c r="I3246" s="9">
        <v>-1.8381540000000001</v>
      </c>
      <c r="J3246" s="9">
        <v>-1.8392474999999999</v>
      </c>
      <c r="K3246" s="9">
        <v>5.3510255999999998</v>
      </c>
      <c r="L3246" s="9">
        <v>-2.88193746964936</v>
      </c>
      <c r="M3246" s="9">
        <v>-10.374974999999999</v>
      </c>
      <c r="N3246" s="9">
        <v>-10.374974999999999</v>
      </c>
      <c r="O3246" s="9">
        <v>-2.88193746964936</v>
      </c>
      <c r="P3246">
        <v>0</v>
      </c>
      <c r="Q3246" s="9">
        <v>53.549995000000003</v>
      </c>
      <c r="R3246" s="9">
        <v>54987102.158035703</v>
      </c>
      <c r="S3246" s="9">
        <v>985962562.95053506</v>
      </c>
      <c r="T3246" s="9">
        <v>2.5854088829824198E-6</v>
      </c>
      <c r="U3246" s="9">
        <v>2.88193746964936</v>
      </c>
      <c r="V3246" s="9">
        <v>0</v>
      </c>
      <c r="W3246" s="9">
        <v>2.88193746964936</v>
      </c>
      <c r="X3246" s="9" t="s">
        <v>86</v>
      </c>
      <c r="Y3246" s="9">
        <v>0</v>
      </c>
      <c r="Z3246" s="9">
        <v>9.8418602999999997E-3</v>
      </c>
      <c r="AA3246" s="9">
        <v>0</v>
      </c>
      <c r="AB3246" s="9">
        <v>7.6530323999999999E-3</v>
      </c>
      <c r="AQ3246" s="9">
        <f>K3246-'Processed Potentiostat'!$J$3</f>
        <v>5.3510255999999998</v>
      </c>
    </row>
    <row r="3247" spans="1:43" x14ac:dyDescent="0.3">
      <c r="A3247">
        <v>2</v>
      </c>
      <c r="B3247">
        <v>0</v>
      </c>
      <c r="C3247">
        <v>0</v>
      </c>
      <c r="D3247">
        <v>1</v>
      </c>
      <c r="E3247">
        <v>0</v>
      </c>
      <c r="F3247">
        <v>0</v>
      </c>
      <c r="G3247">
        <v>0</v>
      </c>
      <c r="H3247" s="9">
        <v>1936.5057510797401</v>
      </c>
      <c r="I3247" s="9">
        <v>-1.8379852000000001</v>
      </c>
      <c r="J3247" s="9">
        <v>-1.8385593</v>
      </c>
      <c r="K3247" s="9">
        <v>10.454397999999999</v>
      </c>
      <c r="L3247" s="9">
        <v>-2.88192631512339</v>
      </c>
      <c r="M3247" s="9">
        <v>-10.374935000000001</v>
      </c>
      <c r="N3247" s="9">
        <v>-10.374935000000001</v>
      </c>
      <c r="O3247" s="9">
        <v>-2.88192631512339</v>
      </c>
      <c r="P3247">
        <v>0</v>
      </c>
      <c r="Q3247" s="9">
        <v>53.549995000000003</v>
      </c>
      <c r="R3247" s="9">
        <v>1020875844.29527</v>
      </c>
      <c r="S3247" s="9">
        <v>985962562.95053506</v>
      </c>
      <c r="T3247" s="9">
        <v>1.1154525969114799E-5</v>
      </c>
      <c r="U3247" s="9">
        <v>2.88192631512339</v>
      </c>
      <c r="V3247" s="9">
        <v>0</v>
      </c>
      <c r="W3247" s="9">
        <v>2.88192631512339</v>
      </c>
      <c r="X3247" s="9" t="s">
        <v>86</v>
      </c>
      <c r="Y3247" s="9">
        <v>0</v>
      </c>
      <c r="Z3247" s="9">
        <v>1.922103E-2</v>
      </c>
      <c r="AA3247" s="9">
        <v>0</v>
      </c>
      <c r="AB3247" s="9">
        <v>7.6307422000000003E-3</v>
      </c>
      <c r="AQ3247" s="9">
        <f>K3247-'Processed Potentiostat'!$J$3</f>
        <v>10.454397999999999</v>
      </c>
    </row>
    <row r="3248" spans="1:43" x14ac:dyDescent="0.3">
      <c r="A3248">
        <v>2</v>
      </c>
      <c r="B3248">
        <v>0</v>
      </c>
      <c r="C3248">
        <v>0</v>
      </c>
      <c r="D3248">
        <v>1</v>
      </c>
      <c r="E3248">
        <v>0</v>
      </c>
      <c r="F3248">
        <v>0</v>
      </c>
      <c r="G3248">
        <v>0</v>
      </c>
      <c r="H3248" s="9">
        <v>1936.5159510794899</v>
      </c>
      <c r="I3248" s="9">
        <v>-1.8378395000000001</v>
      </c>
      <c r="J3248" s="9">
        <v>-1.8388625000000001</v>
      </c>
      <c r="K3248" s="9">
        <v>15.597834000000001</v>
      </c>
      <c r="L3248" s="9">
        <v>-2.88189187564394</v>
      </c>
      <c r="M3248" s="9">
        <v>-10.374810999999999</v>
      </c>
      <c r="N3248" s="9">
        <v>-10.374810999999999</v>
      </c>
      <c r="O3248" s="9">
        <v>-2.88189187564394</v>
      </c>
      <c r="P3248">
        <v>0</v>
      </c>
      <c r="Q3248" s="9">
        <v>53.549995000000003</v>
      </c>
      <c r="R3248" s="9">
        <v>117267034.53795099</v>
      </c>
      <c r="S3248" s="9">
        <v>985962562.95053506</v>
      </c>
      <c r="T3248" s="9">
        <v>3.4439479456693701E-5</v>
      </c>
      <c r="U3248" s="9">
        <v>2.88189187564394</v>
      </c>
      <c r="V3248" s="9">
        <v>0</v>
      </c>
      <c r="W3248" s="9">
        <v>2.88189187564394</v>
      </c>
      <c r="X3248" s="9" t="s">
        <v>86</v>
      </c>
      <c r="Y3248" s="9">
        <v>0</v>
      </c>
      <c r="Z3248" s="9">
        <v>2.8682270999999999E-2</v>
      </c>
      <c r="AA3248" s="9">
        <v>0</v>
      </c>
      <c r="AB3248" s="9">
        <v>7.4612940999999999E-3</v>
      </c>
      <c r="AQ3248" s="9">
        <f>K3248-'Processed Potentiostat'!$J$3</f>
        <v>15.597834000000001</v>
      </c>
    </row>
    <row r="3249" spans="1:43" x14ac:dyDescent="0.3">
      <c r="A3249">
        <v>2</v>
      </c>
      <c r="B3249">
        <v>0</v>
      </c>
      <c r="C3249">
        <v>0</v>
      </c>
      <c r="D3249">
        <v>1</v>
      </c>
      <c r="E3249">
        <v>0</v>
      </c>
      <c r="F3249">
        <v>0</v>
      </c>
      <c r="G3249">
        <v>0</v>
      </c>
      <c r="H3249" s="9">
        <v>1936.51915107941</v>
      </c>
      <c r="I3249" s="9">
        <v>-1.8380698</v>
      </c>
      <c r="J3249" s="9">
        <v>-1.8393816999999999</v>
      </c>
      <c r="K3249" s="9">
        <v>20.822924</v>
      </c>
      <c r="L3249" s="9">
        <v>-2.8818756112682999</v>
      </c>
      <c r="M3249" s="9">
        <v>-10.374752000000001</v>
      </c>
      <c r="N3249" s="9">
        <v>-10.374752000000001</v>
      </c>
      <c r="O3249" s="9">
        <v>-2.8818756112682999</v>
      </c>
      <c r="P3249">
        <v>0</v>
      </c>
      <c r="Q3249" s="9">
        <v>53.549995000000003</v>
      </c>
      <c r="R3249" s="9">
        <v>46679490.5817848</v>
      </c>
      <c r="S3249" s="9">
        <v>985962562.95053506</v>
      </c>
      <c r="T3249" s="9">
        <v>1.6264375633845401E-5</v>
      </c>
      <c r="U3249" s="9">
        <v>2.8818756112682999</v>
      </c>
      <c r="V3249" s="9">
        <v>0</v>
      </c>
      <c r="W3249" s="9">
        <v>2.8818756112682999</v>
      </c>
      <c r="X3249" s="9" t="s">
        <v>86</v>
      </c>
      <c r="Y3249" s="9">
        <v>0</v>
      </c>
      <c r="Z3249" s="9">
        <v>3.8301304000000001E-2</v>
      </c>
      <c r="AA3249" s="9">
        <v>0</v>
      </c>
      <c r="AB3249" s="9">
        <v>7.6961746000000003E-3</v>
      </c>
      <c r="AQ3249" s="9">
        <f>K3249-'Processed Potentiostat'!$J$3</f>
        <v>20.822924</v>
      </c>
    </row>
    <row r="3250" spans="1:43" x14ac:dyDescent="0.3">
      <c r="A3250">
        <v>2</v>
      </c>
      <c r="B3250">
        <v>0</v>
      </c>
      <c r="C3250">
        <v>0</v>
      </c>
      <c r="D3250">
        <v>1</v>
      </c>
      <c r="E3250">
        <v>0</v>
      </c>
      <c r="F3250">
        <v>0</v>
      </c>
      <c r="G3250">
        <v>0</v>
      </c>
      <c r="H3250" s="9">
        <v>1936.5221510793299</v>
      </c>
      <c r="I3250" s="9">
        <v>-1.8381395</v>
      </c>
      <c r="J3250" s="9">
        <v>-1.8393599</v>
      </c>
      <c r="K3250" s="9">
        <v>26.002611000000002</v>
      </c>
      <c r="L3250" s="9">
        <v>-2.88185588768699</v>
      </c>
      <c r="M3250" s="9">
        <v>-10.374681000000001</v>
      </c>
      <c r="N3250" s="9">
        <v>-10.374681000000001</v>
      </c>
      <c r="O3250" s="9">
        <v>-2.88185588768699</v>
      </c>
      <c r="P3250">
        <v>0</v>
      </c>
      <c r="Q3250" s="9">
        <v>53.549995000000003</v>
      </c>
      <c r="R3250" s="9">
        <v>47976577.734043598</v>
      </c>
      <c r="S3250" s="9">
        <v>985962562.95053506</v>
      </c>
      <c r="T3250" s="9">
        <v>1.9723581313968402E-5</v>
      </c>
      <c r="U3250" s="9">
        <v>2.88185588768699</v>
      </c>
      <c r="V3250" s="9">
        <v>0</v>
      </c>
      <c r="W3250" s="9">
        <v>2.88185588768699</v>
      </c>
      <c r="X3250" s="9" t="s">
        <v>86</v>
      </c>
      <c r="Y3250" s="9">
        <v>0</v>
      </c>
      <c r="Z3250" s="9">
        <v>4.7828160000000002E-2</v>
      </c>
      <c r="AA3250" s="9">
        <v>0</v>
      </c>
      <c r="AB3250" s="9">
        <v>7.539446E-3</v>
      </c>
      <c r="AQ3250" s="9">
        <f>K3250-'Processed Potentiostat'!$J$3</f>
        <v>26.002611000000002</v>
      </c>
    </row>
    <row r="3251" spans="1:43" x14ac:dyDescent="0.3">
      <c r="A3251">
        <v>2</v>
      </c>
      <c r="B3251">
        <v>0</v>
      </c>
      <c r="C3251">
        <v>0</v>
      </c>
      <c r="D3251">
        <v>1</v>
      </c>
      <c r="E3251">
        <v>0</v>
      </c>
      <c r="F3251">
        <v>0</v>
      </c>
      <c r="G3251">
        <v>0</v>
      </c>
      <c r="H3251" s="9">
        <v>1936.5263510792199</v>
      </c>
      <c r="I3251" s="9">
        <v>-1.8378623999999999</v>
      </c>
      <c r="J3251" s="9">
        <v>-1.8385566</v>
      </c>
      <c r="K3251" s="9">
        <v>31.067060000000001</v>
      </c>
      <c r="L3251" s="9">
        <v>-2.8818220736192601</v>
      </c>
      <c r="M3251" s="9">
        <v>-10.374559</v>
      </c>
      <c r="N3251" s="9">
        <v>-10.374559</v>
      </c>
      <c r="O3251" s="9">
        <v>-2.8818220736192601</v>
      </c>
      <c r="P3251">
        <v>0</v>
      </c>
      <c r="Q3251" s="9">
        <v>53.549995000000003</v>
      </c>
      <c r="R3251" s="9">
        <v>1104287103.5476899</v>
      </c>
      <c r="S3251" s="9">
        <v>985962562.95053506</v>
      </c>
      <c r="T3251" s="9">
        <v>3.3814067734727602E-5</v>
      </c>
      <c r="U3251" s="9">
        <v>2.8818220736192601</v>
      </c>
      <c r="V3251" s="9">
        <v>0</v>
      </c>
      <c r="W3251" s="9">
        <v>2.8818220736192601</v>
      </c>
      <c r="X3251" s="9" t="s">
        <v>86</v>
      </c>
      <c r="Y3251" s="9">
        <v>0</v>
      </c>
      <c r="Z3251" s="9">
        <v>5.7118549999999997E-2</v>
      </c>
      <c r="AA3251" s="9">
        <v>0</v>
      </c>
      <c r="AB3251" s="9">
        <v>7.1776593E-3</v>
      </c>
      <c r="AQ3251" s="9">
        <f>K3251-'Processed Potentiostat'!$J$3</f>
        <v>31.067060000000001</v>
      </c>
    </row>
    <row r="3252" spans="1:43" x14ac:dyDescent="0.3">
      <c r="A3252">
        <v>2</v>
      </c>
      <c r="B3252">
        <v>0</v>
      </c>
      <c r="C3252">
        <v>0</v>
      </c>
      <c r="D3252">
        <v>1</v>
      </c>
      <c r="E3252">
        <v>0</v>
      </c>
      <c r="F3252">
        <v>0</v>
      </c>
      <c r="G3252">
        <v>0</v>
      </c>
      <c r="H3252" s="9">
        <v>1936.5359510789799</v>
      </c>
      <c r="I3252" s="9">
        <v>-1.8381400999999999</v>
      </c>
      <c r="J3252" s="9">
        <v>-1.8390839999999999</v>
      </c>
      <c r="K3252" s="9">
        <v>36.255138000000002</v>
      </c>
      <c r="L3252" s="9">
        <v>-2.8817338341908401</v>
      </c>
      <c r="M3252" s="9">
        <v>-10.374242000000001</v>
      </c>
      <c r="N3252" s="9">
        <v>-10.374242000000001</v>
      </c>
      <c r="O3252" s="9">
        <v>-2.8817338341908401</v>
      </c>
      <c r="P3252">
        <v>0</v>
      </c>
      <c r="Q3252" s="9">
        <v>53.549995000000003</v>
      </c>
      <c r="R3252" s="9">
        <v>72221704.142790601</v>
      </c>
      <c r="S3252" s="9">
        <v>985962562.95053506</v>
      </c>
      <c r="T3252" s="9">
        <v>8.8239428414293997E-5</v>
      </c>
      <c r="U3252" s="9">
        <v>2.8817338341908401</v>
      </c>
      <c r="V3252" s="9">
        <v>0</v>
      </c>
      <c r="W3252" s="9">
        <v>2.8817338341908401</v>
      </c>
      <c r="X3252" s="9" t="s">
        <v>86</v>
      </c>
      <c r="Y3252" s="9">
        <v>0</v>
      </c>
      <c r="Z3252" s="9">
        <v>6.6676243999999996E-2</v>
      </c>
      <c r="AA3252" s="9">
        <v>0</v>
      </c>
      <c r="AB3252" s="9">
        <v>7.3969509000000001E-3</v>
      </c>
      <c r="AQ3252" s="9">
        <f>K3252-'Processed Potentiostat'!$J$3</f>
        <v>36.255138000000002</v>
      </c>
    </row>
    <row r="3253" spans="1:43" x14ac:dyDescent="0.3">
      <c r="A3253">
        <v>2</v>
      </c>
      <c r="B3253">
        <v>0</v>
      </c>
      <c r="C3253">
        <v>0</v>
      </c>
      <c r="D3253">
        <v>1</v>
      </c>
      <c r="E3253">
        <v>0</v>
      </c>
      <c r="F3253">
        <v>0</v>
      </c>
      <c r="G3253">
        <v>0</v>
      </c>
      <c r="H3253" s="9">
        <v>1936.5393510788999</v>
      </c>
      <c r="I3253" s="9">
        <v>-1.8381354000000001</v>
      </c>
      <c r="J3253" s="9">
        <v>-1.8388165000000001</v>
      </c>
      <c r="K3253" s="9">
        <v>41.477558000000002</v>
      </c>
      <c r="L3253" s="9">
        <v>-2.88169702065897</v>
      </c>
      <c r="M3253" s="9">
        <v>-10.374109000000001</v>
      </c>
      <c r="N3253" s="9">
        <v>-10.374109000000001</v>
      </c>
      <c r="O3253" s="9">
        <v>-2.88169702065897</v>
      </c>
      <c r="P3253">
        <v>0</v>
      </c>
      <c r="Q3253" s="9">
        <v>53.549995000000003</v>
      </c>
      <c r="R3253" s="9">
        <v>137833781.15654701</v>
      </c>
      <c r="S3253" s="9">
        <v>985962562.95053506</v>
      </c>
      <c r="T3253" s="9">
        <v>3.6813531875345898E-5</v>
      </c>
      <c r="U3253" s="9">
        <v>2.88169702065897</v>
      </c>
      <c r="V3253" s="9">
        <v>0</v>
      </c>
      <c r="W3253" s="9">
        <v>2.88169702065897</v>
      </c>
      <c r="X3253" s="9" t="s">
        <v>86</v>
      </c>
      <c r="Y3253" s="9">
        <v>0</v>
      </c>
      <c r="Z3253" s="9">
        <v>7.6269618999999997E-2</v>
      </c>
      <c r="AA3253" s="9">
        <v>0</v>
      </c>
      <c r="AB3253" s="9">
        <v>7.5688073E-3</v>
      </c>
      <c r="AQ3253" s="9">
        <f>K3253-'Processed Potentiostat'!$J$3</f>
        <v>41.477558000000002</v>
      </c>
    </row>
    <row r="3254" spans="1:43" x14ac:dyDescent="0.3">
      <c r="A3254">
        <v>2</v>
      </c>
      <c r="B3254">
        <v>0</v>
      </c>
      <c r="C3254">
        <v>1</v>
      </c>
      <c r="D3254">
        <v>1</v>
      </c>
      <c r="E3254">
        <v>0</v>
      </c>
      <c r="F3254">
        <v>0</v>
      </c>
      <c r="G3254">
        <v>0</v>
      </c>
      <c r="H3254" s="9">
        <v>1936.5873510776801</v>
      </c>
      <c r="I3254" s="9">
        <v>-1.838125</v>
      </c>
      <c r="J3254" s="9">
        <v>-1.8369679000000001</v>
      </c>
      <c r="K3254" s="9">
        <v>36.432949000000001</v>
      </c>
      <c r="L3254" s="9">
        <v>-2.8811268967353501</v>
      </c>
      <c r="M3254" s="9">
        <v>-10.372057</v>
      </c>
      <c r="N3254" s="9">
        <v>-10.372057</v>
      </c>
      <c r="O3254" s="9">
        <v>-2.8811268967353501</v>
      </c>
      <c r="P3254">
        <v>0</v>
      </c>
      <c r="Q3254" s="9">
        <v>53.549995000000003</v>
      </c>
      <c r="R3254" s="9">
        <v>27650520.715847399</v>
      </c>
      <c r="S3254" s="9">
        <v>985962562.95053506</v>
      </c>
      <c r="T3254" s="9">
        <v>5.7012392361954702E-4</v>
      </c>
      <c r="U3254" s="9">
        <v>2.8811268967353501</v>
      </c>
      <c r="V3254" s="9">
        <v>0</v>
      </c>
      <c r="W3254" s="9">
        <v>2.8811268967353501</v>
      </c>
      <c r="X3254" s="9" t="s">
        <v>86</v>
      </c>
      <c r="Y3254" s="9">
        <v>0</v>
      </c>
      <c r="Z3254" s="9">
        <v>6.6926158999999999E-2</v>
      </c>
      <c r="AA3254" s="9">
        <v>0</v>
      </c>
      <c r="AB3254" s="9">
        <v>7.2014974000000004E-3</v>
      </c>
      <c r="AQ3254" s="9">
        <f>K3254-'Processed Potentiostat'!$J$3</f>
        <v>36.432949000000001</v>
      </c>
    </row>
    <row r="3255" spans="1:43" x14ac:dyDescent="0.3">
      <c r="A3255">
        <v>2</v>
      </c>
      <c r="B3255">
        <v>0</v>
      </c>
      <c r="C3255">
        <v>0</v>
      </c>
      <c r="D3255">
        <v>1</v>
      </c>
      <c r="E3255">
        <v>0</v>
      </c>
      <c r="F3255">
        <v>0</v>
      </c>
      <c r="G3255">
        <v>0</v>
      </c>
      <c r="H3255" s="9">
        <v>1936.59095107759</v>
      </c>
      <c r="I3255" s="9">
        <v>-1.8379844000000001</v>
      </c>
      <c r="J3255" s="9">
        <v>-1.8366165000000001</v>
      </c>
      <c r="K3255" s="9">
        <v>31.207857000000001</v>
      </c>
      <c r="L3255" s="9">
        <v>-2.8810930973821698</v>
      </c>
      <c r="M3255" s="9">
        <v>-10.371935000000001</v>
      </c>
      <c r="N3255" s="9">
        <v>-10.371935000000001</v>
      </c>
      <c r="O3255" s="9">
        <v>-2.8810930973821698</v>
      </c>
      <c r="P3255">
        <v>0</v>
      </c>
      <c r="Q3255" s="9">
        <v>53.549995000000003</v>
      </c>
      <c r="R3255" s="9">
        <v>22609624.6247706</v>
      </c>
      <c r="S3255" s="9">
        <v>985962562.95053506</v>
      </c>
      <c r="T3255" s="9">
        <v>3.3799353175822903E-5</v>
      </c>
      <c r="U3255" s="9">
        <v>2.8810930973821698</v>
      </c>
      <c r="V3255" s="9">
        <v>0</v>
      </c>
      <c r="W3255" s="9">
        <v>2.8810930973821698</v>
      </c>
      <c r="X3255" s="9" t="s">
        <v>86</v>
      </c>
      <c r="Y3255" s="9">
        <v>0</v>
      </c>
      <c r="Z3255" s="9">
        <v>5.7316866000000001E-2</v>
      </c>
      <c r="AA3255" s="9">
        <v>0</v>
      </c>
      <c r="AB3255" s="9">
        <v>7.1939700000000001E-3</v>
      </c>
      <c r="AQ3255" s="9">
        <f>K3255-'Processed Potentiostat'!$J$3</f>
        <v>31.207857000000001</v>
      </c>
    </row>
    <row r="3256" spans="1:43" x14ac:dyDescent="0.3">
      <c r="A3256">
        <v>2</v>
      </c>
      <c r="B3256">
        <v>0</v>
      </c>
      <c r="C3256">
        <v>0</v>
      </c>
      <c r="D3256">
        <v>1</v>
      </c>
      <c r="E3256">
        <v>0</v>
      </c>
      <c r="F3256">
        <v>0</v>
      </c>
      <c r="G3256">
        <v>0</v>
      </c>
      <c r="H3256" s="9">
        <v>1936.5959510774701</v>
      </c>
      <c r="I3256" s="9">
        <v>-1.837971</v>
      </c>
      <c r="J3256" s="9">
        <v>-1.8372552</v>
      </c>
      <c r="K3256" s="9">
        <v>26.155612999999999</v>
      </c>
      <c r="L3256" s="9">
        <v>-2.8810539665603101</v>
      </c>
      <c r="M3256" s="9">
        <v>-10.371795000000001</v>
      </c>
      <c r="N3256" s="9">
        <v>-10.371795000000001</v>
      </c>
      <c r="O3256" s="9">
        <v>-2.8810539665603101</v>
      </c>
      <c r="P3256">
        <v>0</v>
      </c>
      <c r="Q3256" s="9">
        <v>53.549995000000003</v>
      </c>
      <c r="R3256" s="9">
        <v>34138755.632378198</v>
      </c>
      <c r="S3256" s="9">
        <v>985962562.95053506</v>
      </c>
      <c r="T3256" s="9">
        <v>3.9130821863686502E-5</v>
      </c>
      <c r="U3256" s="9">
        <v>2.8810539665603101</v>
      </c>
      <c r="V3256" s="9">
        <v>0</v>
      </c>
      <c r="W3256" s="9">
        <v>2.8810539665603101</v>
      </c>
      <c r="X3256" s="9" t="s">
        <v>86</v>
      </c>
      <c r="Y3256" s="9">
        <v>0</v>
      </c>
      <c r="Z3256" s="9">
        <v>4.8054539E-2</v>
      </c>
      <c r="AA3256" s="9">
        <v>0</v>
      </c>
      <c r="AB3256" s="9">
        <v>7.4218512000000002E-3</v>
      </c>
      <c r="AQ3256" s="9">
        <f>K3256-'Processed Potentiostat'!$J$3</f>
        <v>26.155612999999999</v>
      </c>
    </row>
    <row r="3257" spans="1:43" x14ac:dyDescent="0.3">
      <c r="A3257">
        <v>2</v>
      </c>
      <c r="B3257">
        <v>0</v>
      </c>
      <c r="C3257">
        <v>0</v>
      </c>
      <c r="D3257">
        <v>1</v>
      </c>
      <c r="E3257">
        <v>0</v>
      </c>
      <c r="F3257">
        <v>0</v>
      </c>
      <c r="G3257">
        <v>0</v>
      </c>
      <c r="H3257" s="9">
        <v>1936.60775107717</v>
      </c>
      <c r="I3257" s="9">
        <v>-1.8379992000000001</v>
      </c>
      <c r="J3257" s="9">
        <v>-1.8366536</v>
      </c>
      <c r="K3257" s="9">
        <v>21.132750999999999</v>
      </c>
      <c r="L3257" s="9">
        <v>-2.8809716421344</v>
      </c>
      <c r="M3257" s="9">
        <v>-10.371498000000001</v>
      </c>
      <c r="N3257" s="9">
        <v>-10.371498000000001</v>
      </c>
      <c r="O3257" s="9">
        <v>-2.8809716421344</v>
      </c>
      <c r="P3257">
        <v>0</v>
      </c>
      <c r="Q3257" s="9">
        <v>53.549995000000003</v>
      </c>
      <c r="R3257" s="9">
        <v>23292987.907999199</v>
      </c>
      <c r="S3257" s="9">
        <v>985962562.95053506</v>
      </c>
      <c r="T3257" s="9">
        <v>8.23244259096078E-5</v>
      </c>
      <c r="U3257" s="9">
        <v>2.8809716421344</v>
      </c>
      <c r="V3257" s="9">
        <v>0</v>
      </c>
      <c r="W3257" s="9">
        <v>2.8809716421344</v>
      </c>
      <c r="X3257" s="9" t="s">
        <v>86</v>
      </c>
      <c r="Y3257" s="9">
        <v>0</v>
      </c>
      <c r="Z3257" s="9">
        <v>3.8813542999999999E-2</v>
      </c>
      <c r="AA3257" s="9">
        <v>0</v>
      </c>
      <c r="AB3257" s="9">
        <v>7.4806389999999999E-3</v>
      </c>
      <c r="AQ3257" s="9">
        <f>K3257-'Processed Potentiostat'!$J$3</f>
        <v>21.132750999999999</v>
      </c>
    </row>
    <row r="3258" spans="1:43" x14ac:dyDescent="0.3">
      <c r="A3258">
        <v>2</v>
      </c>
      <c r="B3258">
        <v>0</v>
      </c>
      <c r="C3258">
        <v>0</v>
      </c>
      <c r="D3258">
        <v>1</v>
      </c>
      <c r="E3258">
        <v>0</v>
      </c>
      <c r="F3258">
        <v>0</v>
      </c>
      <c r="G3258">
        <v>0</v>
      </c>
      <c r="H3258" s="9">
        <v>1936.61095107709</v>
      </c>
      <c r="I3258" s="9">
        <v>-1.8379114000000001</v>
      </c>
      <c r="J3258" s="9">
        <v>-1.8364005999999999</v>
      </c>
      <c r="K3258" s="9">
        <v>15.893924999999999</v>
      </c>
      <c r="L3258" s="9">
        <v>-2.8809552662372</v>
      </c>
      <c r="M3258" s="9">
        <v>-10.371439000000001</v>
      </c>
      <c r="N3258" s="9">
        <v>-10.371439000000001</v>
      </c>
      <c r="O3258" s="9">
        <v>-2.8809552662372</v>
      </c>
      <c r="P3258">
        <v>0</v>
      </c>
      <c r="Q3258" s="9">
        <v>53.549995000000003</v>
      </c>
      <c r="R3258" s="9">
        <v>20540685.4835223</v>
      </c>
      <c r="S3258" s="9">
        <v>985962562.95053506</v>
      </c>
      <c r="T3258" s="9">
        <v>1.6375897195608499E-5</v>
      </c>
      <c r="U3258" s="9">
        <v>2.8809552662372</v>
      </c>
      <c r="V3258" s="9">
        <v>0</v>
      </c>
      <c r="W3258" s="9">
        <v>2.8809552662372</v>
      </c>
      <c r="X3258" s="9" t="s">
        <v>86</v>
      </c>
      <c r="Y3258" s="9">
        <v>0</v>
      </c>
      <c r="Z3258" s="9">
        <v>2.9187614000000001E-2</v>
      </c>
      <c r="AA3258" s="9">
        <v>0</v>
      </c>
      <c r="AB3258" s="9">
        <v>7.5020948000000002E-3</v>
      </c>
      <c r="AQ3258" s="9">
        <f>K3258-'Processed Potentiostat'!$J$3</f>
        <v>15.893924999999999</v>
      </c>
    </row>
    <row r="3259" spans="1:43" x14ac:dyDescent="0.3">
      <c r="A3259">
        <v>2</v>
      </c>
      <c r="B3259">
        <v>0</v>
      </c>
      <c r="C3259">
        <v>0</v>
      </c>
      <c r="D3259">
        <v>1</v>
      </c>
      <c r="E3259">
        <v>0</v>
      </c>
      <c r="F3259">
        <v>0</v>
      </c>
      <c r="G3259">
        <v>0</v>
      </c>
      <c r="H3259" s="9">
        <v>1936.6151510769801</v>
      </c>
      <c r="I3259" s="9">
        <v>-1.8380865</v>
      </c>
      <c r="J3259" s="9">
        <v>-1.8371097999999999</v>
      </c>
      <c r="K3259" s="9">
        <v>10.888995</v>
      </c>
      <c r="L3259" s="9">
        <v>-2.8809401325467898</v>
      </c>
      <c r="M3259" s="9">
        <v>-10.371385</v>
      </c>
      <c r="N3259" s="9">
        <v>-10.371385</v>
      </c>
      <c r="O3259" s="9">
        <v>-2.8809401325467898</v>
      </c>
      <c r="P3259">
        <v>0</v>
      </c>
      <c r="Q3259" s="9">
        <v>53.549995000000003</v>
      </c>
      <c r="R3259" s="9">
        <v>30908695.634720501</v>
      </c>
      <c r="S3259" s="9">
        <v>985962562.95053506</v>
      </c>
      <c r="T3259" s="9">
        <v>1.51336904101739E-5</v>
      </c>
      <c r="U3259" s="9">
        <v>2.8809401325467898</v>
      </c>
      <c r="V3259" s="9">
        <v>0</v>
      </c>
      <c r="W3259" s="9">
        <v>2.8809401325467898</v>
      </c>
      <c r="X3259" s="9" t="s">
        <v>86</v>
      </c>
      <c r="Y3259" s="9">
        <v>0</v>
      </c>
      <c r="Z3259" s="9">
        <v>2.0004279999999999E-2</v>
      </c>
      <c r="AA3259" s="9">
        <v>0</v>
      </c>
      <c r="AB3259" s="9">
        <v>7.4649117999999997E-3</v>
      </c>
      <c r="AQ3259" s="9">
        <f>K3259-'Processed Potentiostat'!$J$3</f>
        <v>10.888995</v>
      </c>
    </row>
    <row r="3260" spans="1:43" x14ac:dyDescent="0.3">
      <c r="A3260">
        <v>2</v>
      </c>
      <c r="B3260">
        <v>0</v>
      </c>
      <c r="C3260">
        <v>0</v>
      </c>
      <c r="D3260">
        <v>1</v>
      </c>
      <c r="E3260">
        <v>0</v>
      </c>
      <c r="F3260">
        <v>0</v>
      </c>
      <c r="G3260">
        <v>0</v>
      </c>
      <c r="H3260" s="9">
        <v>1936.6261510766999</v>
      </c>
      <c r="I3260" s="9">
        <v>-1.8381121</v>
      </c>
      <c r="J3260" s="9">
        <v>-1.8368438</v>
      </c>
      <c r="K3260" s="9">
        <v>5.8848285999999996</v>
      </c>
      <c r="L3260" s="9">
        <v>-2.8809128272271098</v>
      </c>
      <c r="M3260" s="9">
        <v>-10.371286</v>
      </c>
      <c r="N3260" s="9">
        <v>-10.371286</v>
      </c>
      <c r="O3260" s="9">
        <v>-2.8809128272271098</v>
      </c>
      <c r="P3260">
        <v>0</v>
      </c>
      <c r="Q3260" s="9">
        <v>53.549995000000003</v>
      </c>
      <c r="R3260" s="9">
        <v>26063186.288453098</v>
      </c>
      <c r="S3260" s="9">
        <v>985962562.95053506</v>
      </c>
      <c r="T3260" s="9">
        <v>2.7305319679982098E-5</v>
      </c>
      <c r="U3260" s="9">
        <v>2.8809128272271098</v>
      </c>
      <c r="V3260" s="9">
        <v>0</v>
      </c>
      <c r="W3260" s="9">
        <v>2.8809128272271098</v>
      </c>
      <c r="X3260" s="9" t="s">
        <v>86</v>
      </c>
      <c r="Y3260" s="9">
        <v>0</v>
      </c>
      <c r="Z3260" s="9">
        <v>1.0809511000000001E-2</v>
      </c>
      <c r="AA3260" s="9">
        <v>0</v>
      </c>
      <c r="AB3260" s="9">
        <v>7.4110329000000004E-3</v>
      </c>
      <c r="AQ3260" s="9">
        <f>K3260-'Processed Potentiostat'!$J$3</f>
        <v>5.8848285999999996</v>
      </c>
    </row>
    <row r="3261" spans="1:43" x14ac:dyDescent="0.3">
      <c r="A3261">
        <v>2</v>
      </c>
      <c r="B3261">
        <v>0</v>
      </c>
      <c r="C3261">
        <v>0</v>
      </c>
      <c r="D3261">
        <v>1</v>
      </c>
      <c r="E3261">
        <v>0</v>
      </c>
      <c r="F3261">
        <v>0</v>
      </c>
      <c r="G3261">
        <v>0</v>
      </c>
      <c r="H3261" s="9">
        <v>1936.6295510766199</v>
      </c>
      <c r="I3261" s="9">
        <v>-1.8380131</v>
      </c>
      <c r="J3261" s="9">
        <v>-1.8365495999999999</v>
      </c>
      <c r="K3261" s="9">
        <v>0.86997855000000002</v>
      </c>
      <c r="L3261" s="9">
        <v>-2.8809097551790002</v>
      </c>
      <c r="M3261" s="9">
        <v>-10.371275000000001</v>
      </c>
      <c r="N3261" s="9">
        <v>-10.371275000000001</v>
      </c>
      <c r="O3261" s="9">
        <v>-2.8809097551790002</v>
      </c>
      <c r="P3261">
        <v>0</v>
      </c>
      <c r="Q3261" s="9">
        <v>53.549995000000003</v>
      </c>
      <c r="R3261" s="9">
        <v>22177217.928994101</v>
      </c>
      <c r="S3261" s="9">
        <v>985962562.95053506</v>
      </c>
      <c r="T3261" s="9">
        <v>3.0720481078994E-6</v>
      </c>
      <c r="U3261" s="9">
        <v>2.8809097551790002</v>
      </c>
      <c r="V3261" s="9">
        <v>0</v>
      </c>
      <c r="W3261" s="9">
        <v>2.8809097551790002</v>
      </c>
      <c r="X3261" s="9" t="s">
        <v>86</v>
      </c>
      <c r="Y3261" s="9">
        <v>0</v>
      </c>
      <c r="Z3261" s="9">
        <v>1.5977586999999999E-3</v>
      </c>
      <c r="AA3261" s="9">
        <v>0</v>
      </c>
      <c r="AB3261" s="9">
        <v>7.4449182000000001E-3</v>
      </c>
      <c r="AQ3261" s="9">
        <f>K3261-'Processed Potentiostat'!$J$3</f>
        <v>0.86997855000000002</v>
      </c>
    </row>
    <row r="3262" spans="1:43" x14ac:dyDescent="0.3">
      <c r="A3262">
        <v>2</v>
      </c>
      <c r="B3262">
        <v>0</v>
      </c>
      <c r="C3262">
        <v>0</v>
      </c>
      <c r="D3262">
        <v>1</v>
      </c>
      <c r="E3262">
        <v>0</v>
      </c>
      <c r="F3262">
        <v>0</v>
      </c>
      <c r="G3262">
        <v>0</v>
      </c>
      <c r="H3262" s="9">
        <v>1936.6341510765001</v>
      </c>
      <c r="I3262" s="9">
        <v>-1.8380772000000001</v>
      </c>
      <c r="J3262" s="9">
        <v>-1.8371763999999999</v>
      </c>
      <c r="K3262" s="9">
        <v>-4.2089733999999996</v>
      </c>
      <c r="L3262" s="9">
        <v>-2.8809125248582999</v>
      </c>
      <c r="M3262" s="9">
        <v>-10.371285</v>
      </c>
      <c r="N3262" s="9">
        <v>-10.371285</v>
      </c>
      <c r="O3262" s="9">
        <v>-2.8809125248582999</v>
      </c>
      <c r="P3262">
        <v>0</v>
      </c>
      <c r="Q3262" s="9">
        <v>53.549995000000003</v>
      </c>
      <c r="R3262" s="9">
        <v>22177217.928994101</v>
      </c>
      <c r="S3262" s="9">
        <v>1213197604.7313499</v>
      </c>
      <c r="T3262" s="9">
        <v>-2.7696792948006498E-6</v>
      </c>
      <c r="U3262" s="9">
        <v>2.8809125248582999</v>
      </c>
      <c r="V3262" s="9">
        <v>0</v>
      </c>
      <c r="W3262" s="9">
        <v>2.8809125248582999</v>
      </c>
      <c r="X3262" s="9" t="s">
        <v>86</v>
      </c>
      <c r="Y3262" s="9">
        <v>0</v>
      </c>
      <c r="Z3262" s="9">
        <v>7.7326269999999997E-3</v>
      </c>
      <c r="AA3262" s="9">
        <v>0</v>
      </c>
      <c r="AB3262" s="9">
        <v>7.6811676999999998E-3</v>
      </c>
      <c r="AQ3262" s="9">
        <f>K3262-'Processed Potentiostat'!$J$3</f>
        <v>-4.2089733999999996</v>
      </c>
    </row>
    <row r="3263" spans="1:43" x14ac:dyDescent="0.3">
      <c r="A3263">
        <v>2</v>
      </c>
      <c r="B3263">
        <v>0</v>
      </c>
      <c r="C3263">
        <v>0</v>
      </c>
      <c r="D3263">
        <v>1</v>
      </c>
      <c r="E3263">
        <v>0</v>
      </c>
      <c r="F3263">
        <v>0</v>
      </c>
      <c r="G3263">
        <v>0</v>
      </c>
      <c r="H3263" s="9">
        <v>1936.64915107612</v>
      </c>
      <c r="I3263" s="9">
        <v>-1.8381068</v>
      </c>
      <c r="J3263" s="9">
        <v>-1.8372915999999999</v>
      </c>
      <c r="K3263" s="9">
        <v>-9.3543176999999993</v>
      </c>
      <c r="L3263" s="9">
        <v>-2.8809344644821602</v>
      </c>
      <c r="M3263" s="9">
        <v>-10.371364</v>
      </c>
      <c r="N3263" s="9">
        <v>-10.371364</v>
      </c>
      <c r="O3263" s="9">
        <v>-2.8809344644821602</v>
      </c>
      <c r="P3263">
        <v>0</v>
      </c>
      <c r="Q3263" s="9">
        <v>53.549995000000003</v>
      </c>
      <c r="R3263" s="9">
        <v>22177217.928994101</v>
      </c>
      <c r="S3263" s="9">
        <v>1197148189.3885801</v>
      </c>
      <c r="T3263" s="9">
        <v>-2.1939623859434901E-5</v>
      </c>
      <c r="U3263" s="9">
        <v>2.8809344644821602</v>
      </c>
      <c r="V3263" s="9">
        <v>0</v>
      </c>
      <c r="W3263" s="9">
        <v>2.8809344644821602</v>
      </c>
      <c r="X3263" s="9" t="s">
        <v>86</v>
      </c>
      <c r="Y3263" s="9">
        <v>0</v>
      </c>
      <c r="Z3263" s="9">
        <v>1.7186610000000001E-2</v>
      </c>
      <c r="AA3263" s="9">
        <v>0</v>
      </c>
      <c r="AB3263" s="9">
        <v>7.3710507999999999E-3</v>
      </c>
      <c r="AQ3263" s="9">
        <f>K3263-'Processed Potentiostat'!$J$3</f>
        <v>-9.3543176999999993</v>
      </c>
    </row>
    <row r="3264" spans="1:43" x14ac:dyDescent="0.3">
      <c r="A3264">
        <v>2</v>
      </c>
      <c r="B3264">
        <v>0</v>
      </c>
      <c r="C3264">
        <v>0</v>
      </c>
      <c r="D3264">
        <v>1</v>
      </c>
      <c r="E3264">
        <v>0</v>
      </c>
      <c r="F3264">
        <v>0</v>
      </c>
      <c r="G3264">
        <v>0</v>
      </c>
      <c r="H3264" s="9">
        <v>1936.6539510760001</v>
      </c>
      <c r="I3264" s="9">
        <v>-1.8380151</v>
      </c>
      <c r="J3264" s="9">
        <v>-1.8377220999999999</v>
      </c>
      <c r="K3264" s="9">
        <v>-14.429454</v>
      </c>
      <c r="L3264" s="9">
        <v>-2.88095077676117</v>
      </c>
      <c r="M3264" s="9">
        <v>-10.371423</v>
      </c>
      <c r="N3264" s="9">
        <v>-10.371423</v>
      </c>
      <c r="O3264" s="9">
        <v>-2.88095077676117</v>
      </c>
      <c r="P3264">
        <v>0</v>
      </c>
      <c r="Q3264" s="9">
        <v>53.549995000000003</v>
      </c>
      <c r="R3264" s="9">
        <v>22177217.928994101</v>
      </c>
      <c r="S3264" s="9">
        <v>1140713236.2276199</v>
      </c>
      <c r="T3264" s="9">
        <v>-1.63122790124425E-5</v>
      </c>
      <c r="U3264" s="9">
        <v>2.88095077676117</v>
      </c>
      <c r="V3264" s="9">
        <v>0</v>
      </c>
      <c r="W3264" s="9">
        <v>2.88095077676117</v>
      </c>
      <c r="X3264" s="9" t="s">
        <v>86</v>
      </c>
      <c r="Y3264" s="9">
        <v>0</v>
      </c>
      <c r="Z3264" s="9">
        <v>2.6517326000000001E-2</v>
      </c>
      <c r="AA3264" s="9">
        <v>0</v>
      </c>
      <c r="AB3264" s="9">
        <v>7.7249147000000001E-3</v>
      </c>
      <c r="AQ3264" s="9">
        <f>K3264-'Processed Potentiostat'!$J$3</f>
        <v>-14.429454</v>
      </c>
    </row>
    <row r="3265" spans="1:43" x14ac:dyDescent="0.3">
      <c r="A3265">
        <v>2</v>
      </c>
      <c r="B3265">
        <v>0</v>
      </c>
      <c r="C3265">
        <v>0</v>
      </c>
      <c r="D3265">
        <v>1</v>
      </c>
      <c r="E3265">
        <v>0</v>
      </c>
      <c r="F3265">
        <v>0</v>
      </c>
      <c r="G3265">
        <v>0</v>
      </c>
      <c r="H3265" s="9">
        <v>1936.6827510752701</v>
      </c>
      <c r="I3265" s="9">
        <v>-1.8379858</v>
      </c>
      <c r="J3265" s="9">
        <v>-1.8384631</v>
      </c>
      <c r="K3265" s="9">
        <v>-9.4100245999999999</v>
      </c>
      <c r="L3265" s="9">
        <v>-2.8810530762397</v>
      </c>
      <c r="M3265" s="9">
        <v>-10.371791</v>
      </c>
      <c r="N3265" s="9">
        <v>-10.371791</v>
      </c>
      <c r="O3265" s="9">
        <v>-2.8810530762397</v>
      </c>
      <c r="P3265">
        <v>0</v>
      </c>
      <c r="Q3265" s="9">
        <v>53.549995000000003</v>
      </c>
      <c r="R3265" s="9">
        <v>22177217.928994101</v>
      </c>
      <c r="S3265" s="9">
        <v>1055121630.01578</v>
      </c>
      <c r="T3265" s="9">
        <v>-1.0229947853090899E-4</v>
      </c>
      <c r="U3265" s="9">
        <v>2.8810530762397</v>
      </c>
      <c r="V3265" s="9">
        <v>0</v>
      </c>
      <c r="W3265" s="9">
        <v>2.8810530762397</v>
      </c>
      <c r="X3265" s="9" t="s">
        <v>86</v>
      </c>
      <c r="Y3265" s="9">
        <v>0</v>
      </c>
      <c r="Z3265" s="9">
        <v>1.7299984000000001E-2</v>
      </c>
      <c r="AA3265" s="9">
        <v>0</v>
      </c>
      <c r="AB3265" s="9">
        <v>7.6341111999999999E-3</v>
      </c>
      <c r="AQ3265" s="9">
        <f>K3265-'Processed Potentiostat'!$J$3</f>
        <v>-9.4100245999999999</v>
      </c>
    </row>
    <row r="3266" spans="1:43" x14ac:dyDescent="0.3">
      <c r="A3266">
        <v>2</v>
      </c>
      <c r="B3266">
        <v>0</v>
      </c>
      <c r="C3266">
        <v>0</v>
      </c>
      <c r="D3266">
        <v>1</v>
      </c>
      <c r="E3266">
        <v>0</v>
      </c>
      <c r="F3266">
        <v>0</v>
      </c>
      <c r="G3266">
        <v>0</v>
      </c>
      <c r="H3266" s="9">
        <v>1936.71055107457</v>
      </c>
      <c r="I3266" s="9">
        <v>-1.8380288</v>
      </c>
      <c r="J3266" s="9">
        <v>-1.8373660000000001</v>
      </c>
      <c r="K3266" s="9">
        <v>-14.539725000000001</v>
      </c>
      <c r="L3266" s="9">
        <v>-2.88114041908117</v>
      </c>
      <c r="M3266" s="9">
        <v>-10.372106</v>
      </c>
      <c r="N3266" s="9">
        <v>-10.372106</v>
      </c>
      <c r="O3266" s="9">
        <v>-2.88114041908117</v>
      </c>
      <c r="P3266">
        <v>0</v>
      </c>
      <c r="Q3266" s="9">
        <v>53.549995000000003</v>
      </c>
      <c r="R3266" s="9">
        <v>22177217.928994101</v>
      </c>
      <c r="S3266" s="9">
        <v>1187083507.44807</v>
      </c>
      <c r="T3266" s="9">
        <v>-8.7342841466053701E-5</v>
      </c>
      <c r="U3266" s="9">
        <v>2.88114041908117</v>
      </c>
      <c r="V3266" s="9">
        <v>0</v>
      </c>
      <c r="W3266" s="9">
        <v>2.88114041908117</v>
      </c>
      <c r="X3266" s="9" t="s">
        <v>86</v>
      </c>
      <c r="Y3266" s="9">
        <v>0</v>
      </c>
      <c r="Z3266" s="9">
        <v>2.6714795999999999E-2</v>
      </c>
      <c r="AA3266" s="9">
        <v>0</v>
      </c>
      <c r="AB3266" s="9">
        <v>7.4721007000000004E-3</v>
      </c>
      <c r="AQ3266" s="9">
        <f>K3266-'Processed Potentiostat'!$J$3</f>
        <v>-14.539725000000001</v>
      </c>
    </row>
    <row r="3267" spans="1:43" x14ac:dyDescent="0.3">
      <c r="A3267">
        <v>2</v>
      </c>
      <c r="B3267">
        <v>0</v>
      </c>
      <c r="C3267">
        <v>0</v>
      </c>
      <c r="D3267">
        <v>1</v>
      </c>
      <c r="E3267">
        <v>0</v>
      </c>
      <c r="F3267">
        <v>0</v>
      </c>
      <c r="G3267">
        <v>0</v>
      </c>
      <c r="H3267" s="9">
        <v>1936.73515107395</v>
      </c>
      <c r="I3267" s="9">
        <v>-1.8380259000000001</v>
      </c>
      <c r="J3267" s="9">
        <v>-1.8379190999999999</v>
      </c>
      <c r="K3267" s="9">
        <v>-19.568311999999999</v>
      </c>
      <c r="L3267" s="9">
        <v>-2.8812491442106101</v>
      </c>
      <c r="M3267" s="9">
        <v>-10.372496999999999</v>
      </c>
      <c r="N3267" s="9">
        <v>-10.372496999999999</v>
      </c>
      <c r="O3267" s="9">
        <v>-2.8812491442106101</v>
      </c>
      <c r="P3267">
        <v>0</v>
      </c>
      <c r="Q3267" s="9">
        <v>53.549995000000003</v>
      </c>
      <c r="R3267" s="9">
        <v>22177217.928994101</v>
      </c>
      <c r="S3267" s="9">
        <v>1116729434.4764299</v>
      </c>
      <c r="T3267" s="9">
        <v>-1.0872512944537501E-4</v>
      </c>
      <c r="U3267" s="9">
        <v>2.8812491442106101</v>
      </c>
      <c r="V3267" s="9">
        <v>0</v>
      </c>
      <c r="W3267" s="9">
        <v>2.8812491442106101</v>
      </c>
      <c r="X3267" s="9" t="s">
        <v>86</v>
      </c>
      <c r="Y3267" s="9">
        <v>0</v>
      </c>
      <c r="Z3267" s="9">
        <v>3.5964972999999997E-2</v>
      </c>
      <c r="AA3267" s="9">
        <v>0</v>
      </c>
      <c r="AB3267" s="9">
        <v>7.7122598999999998E-3</v>
      </c>
      <c r="AQ3267" s="9">
        <f>K3267-'Processed Potentiostat'!$J$3</f>
        <v>-19.568311999999999</v>
      </c>
    </row>
    <row r="3268" spans="1:43" x14ac:dyDescent="0.3">
      <c r="A3268">
        <v>2</v>
      </c>
      <c r="B3268">
        <v>0</v>
      </c>
      <c r="C3268">
        <v>0</v>
      </c>
      <c r="D3268">
        <v>1</v>
      </c>
      <c r="E3268">
        <v>0</v>
      </c>
      <c r="F3268">
        <v>0</v>
      </c>
      <c r="G3268">
        <v>0</v>
      </c>
      <c r="H3268" s="9">
        <v>1936.75075107356</v>
      </c>
      <c r="I3268" s="9">
        <v>-1.8378762</v>
      </c>
      <c r="J3268" s="9">
        <v>-1.8370122</v>
      </c>
      <c r="K3268" s="9">
        <v>-24.813241999999999</v>
      </c>
      <c r="L3268" s="9">
        <v>-2.8813339309209298</v>
      </c>
      <c r="M3268" s="9">
        <v>-10.372802</v>
      </c>
      <c r="N3268" s="9">
        <v>-10.372802</v>
      </c>
      <c r="O3268" s="9">
        <v>-2.8813339309209298</v>
      </c>
      <c r="P3268">
        <v>0</v>
      </c>
      <c r="Q3268" s="9">
        <v>53.549995000000003</v>
      </c>
      <c r="R3268" s="9">
        <v>22177217.928994101</v>
      </c>
      <c r="S3268" s="9">
        <v>1237045392.4923401</v>
      </c>
      <c r="T3268" s="9">
        <v>-8.4786710315309905E-5</v>
      </c>
      <c r="U3268" s="9">
        <v>2.8813339309209298</v>
      </c>
      <c r="V3268" s="9">
        <v>0</v>
      </c>
      <c r="W3268" s="9">
        <v>2.8813339309209298</v>
      </c>
      <c r="X3268" s="9" t="s">
        <v>86</v>
      </c>
      <c r="Y3268" s="9">
        <v>0</v>
      </c>
      <c r="Z3268" s="9">
        <v>4.5582227000000003E-2</v>
      </c>
      <c r="AA3268" s="9">
        <v>0</v>
      </c>
      <c r="AB3268" s="9">
        <v>7.5178114000000002E-3</v>
      </c>
      <c r="AQ3268" s="9">
        <f>K3268-'Processed Potentiostat'!$J$3</f>
        <v>-24.813241999999999</v>
      </c>
    </row>
    <row r="3269" spans="1:43" x14ac:dyDescent="0.3">
      <c r="A3269">
        <v>2</v>
      </c>
      <c r="B3269">
        <v>0</v>
      </c>
      <c r="C3269">
        <v>0</v>
      </c>
      <c r="D3269">
        <v>1</v>
      </c>
      <c r="E3269">
        <v>0</v>
      </c>
      <c r="F3269">
        <v>0</v>
      </c>
      <c r="G3269">
        <v>0</v>
      </c>
      <c r="H3269" s="9">
        <v>1936.7657510731799</v>
      </c>
      <c r="I3269" s="9">
        <v>-1.8378673999999999</v>
      </c>
      <c r="J3269" s="9">
        <v>-1.8375412</v>
      </c>
      <c r="K3269" s="9">
        <v>-29.874645000000001</v>
      </c>
      <c r="L3269" s="9">
        <v>-2.8814522685272501</v>
      </c>
      <c r="M3269" s="9">
        <v>-10.373227999999999</v>
      </c>
      <c r="N3269" s="9">
        <v>-10.373227999999999</v>
      </c>
      <c r="O3269" s="9">
        <v>-2.8814522685272501</v>
      </c>
      <c r="P3269">
        <v>0</v>
      </c>
      <c r="Q3269" s="9">
        <v>53.549995000000003</v>
      </c>
      <c r="R3269" s="9">
        <v>22177217.928994101</v>
      </c>
      <c r="S3269" s="9">
        <v>1163965048.0877199</v>
      </c>
      <c r="T3269" s="9">
        <v>-1.1833760632429201E-4</v>
      </c>
      <c r="U3269" s="9">
        <v>2.8814522685272501</v>
      </c>
      <c r="V3269" s="9">
        <v>0</v>
      </c>
      <c r="W3269" s="9">
        <v>2.8814522685272501</v>
      </c>
      <c r="X3269" s="9" t="s">
        <v>86</v>
      </c>
      <c r="Y3269" s="9">
        <v>0</v>
      </c>
      <c r="Z3269" s="9">
        <v>5.4895893000000001E-2</v>
      </c>
      <c r="AA3269" s="9">
        <v>0</v>
      </c>
      <c r="AB3269" s="9">
        <v>7.6015544999999997E-3</v>
      </c>
      <c r="AQ3269" s="9">
        <f>K3269-'Processed Potentiostat'!$J$3</f>
        <v>-29.874645000000001</v>
      </c>
    </row>
    <row r="3270" spans="1:43" x14ac:dyDescent="0.3">
      <c r="A3270">
        <v>2</v>
      </c>
      <c r="B3270">
        <v>0</v>
      </c>
      <c r="C3270">
        <v>0</v>
      </c>
      <c r="D3270">
        <v>1</v>
      </c>
      <c r="E3270">
        <v>0</v>
      </c>
      <c r="F3270">
        <v>0</v>
      </c>
      <c r="G3270">
        <v>0</v>
      </c>
      <c r="H3270" s="9">
        <v>1936.7699510730699</v>
      </c>
      <c r="I3270" s="9">
        <v>-1.8380278000000001</v>
      </c>
      <c r="J3270" s="9">
        <v>-1.8371602</v>
      </c>
      <c r="K3270" s="9">
        <v>-35.066921000000001</v>
      </c>
      <c r="L3270" s="9">
        <v>-2.8814900705952202</v>
      </c>
      <c r="M3270" s="9">
        <v>-10.373364</v>
      </c>
      <c r="N3270" s="9">
        <v>-10.373364</v>
      </c>
      <c r="O3270" s="9">
        <v>-2.8814900705952202</v>
      </c>
      <c r="P3270">
        <v>0</v>
      </c>
      <c r="Q3270" s="9">
        <v>53.549995000000003</v>
      </c>
      <c r="R3270" s="9">
        <v>22177217.928994101</v>
      </c>
      <c r="S3270" s="9">
        <v>1215735741.1776099</v>
      </c>
      <c r="T3270" s="9">
        <v>-3.7802067968328802E-5</v>
      </c>
      <c r="U3270" s="9">
        <v>2.8814900705952202</v>
      </c>
      <c r="V3270" s="9">
        <v>0</v>
      </c>
      <c r="W3270" s="9">
        <v>2.8814900705952202</v>
      </c>
      <c r="X3270" s="9" t="s">
        <v>86</v>
      </c>
      <c r="Y3270" s="9">
        <v>0</v>
      </c>
      <c r="Z3270" s="9">
        <v>6.4423553999999994E-2</v>
      </c>
      <c r="AA3270" s="9">
        <v>0</v>
      </c>
      <c r="AB3270" s="9">
        <v>7.6317898999999998E-3</v>
      </c>
      <c r="AQ3270" s="9">
        <f>K3270-'Processed Potentiostat'!$J$3</f>
        <v>-35.066921000000001</v>
      </c>
    </row>
    <row r="3271" spans="1:43" x14ac:dyDescent="0.3">
      <c r="A3271">
        <v>2</v>
      </c>
      <c r="B3271">
        <v>0</v>
      </c>
      <c r="C3271">
        <v>1</v>
      </c>
      <c r="D3271">
        <v>1</v>
      </c>
      <c r="E3271">
        <v>0</v>
      </c>
      <c r="F3271">
        <v>0</v>
      </c>
      <c r="G3271">
        <v>0</v>
      </c>
      <c r="H3271" s="9">
        <v>1936.9591510682901</v>
      </c>
      <c r="I3271" s="9">
        <v>-1.8381324999999999</v>
      </c>
      <c r="J3271" s="9">
        <v>-1.8402447</v>
      </c>
      <c r="K3271" s="9">
        <v>-29.930349</v>
      </c>
      <c r="L3271" s="9">
        <v>-2.8833129536600199</v>
      </c>
      <c r="M3271" s="9">
        <v>-10.379927</v>
      </c>
      <c r="N3271" s="9">
        <v>-10.379927</v>
      </c>
      <c r="O3271" s="9">
        <v>-2.8833129536600199</v>
      </c>
      <c r="P3271">
        <v>0</v>
      </c>
      <c r="Q3271" s="9">
        <v>53.549995000000003</v>
      </c>
      <c r="R3271" s="9">
        <v>22177217.928994101</v>
      </c>
      <c r="S3271" s="9">
        <v>894505512.21071994</v>
      </c>
      <c r="T3271" s="9">
        <v>-1.8228830647997101E-3</v>
      </c>
      <c r="U3271" s="9">
        <v>2.8833129536600199</v>
      </c>
      <c r="V3271" s="9">
        <v>0</v>
      </c>
      <c r="W3271" s="9">
        <v>2.8833129536600199</v>
      </c>
      <c r="X3271" s="9" t="s">
        <v>86</v>
      </c>
      <c r="Y3271" s="9">
        <v>0</v>
      </c>
      <c r="Z3271" s="9">
        <v>5.5079165999999999E-2</v>
      </c>
      <c r="AA3271" s="9">
        <v>0</v>
      </c>
      <c r="AB3271" s="9">
        <v>7.4299377999999996E-3</v>
      </c>
      <c r="AQ3271" s="9">
        <f>K3271-'Processed Potentiostat'!$J$3</f>
        <v>-29.930349</v>
      </c>
    </row>
    <row r="3272" spans="1:43" x14ac:dyDescent="0.3">
      <c r="A3272">
        <v>2</v>
      </c>
      <c r="B3272">
        <v>0</v>
      </c>
      <c r="C3272">
        <v>0</v>
      </c>
      <c r="D3272">
        <v>1</v>
      </c>
      <c r="E3272">
        <v>0</v>
      </c>
      <c r="F3272">
        <v>0</v>
      </c>
      <c r="G3272">
        <v>0</v>
      </c>
      <c r="H3272" s="9">
        <v>1936.9609510682401</v>
      </c>
      <c r="I3272" s="9">
        <v>-1.8378937</v>
      </c>
      <c r="J3272" s="9">
        <v>-1.8398907</v>
      </c>
      <c r="K3272" s="9">
        <v>-24.692671000000001</v>
      </c>
      <c r="L3272" s="9">
        <v>-2.8833264448037799</v>
      </c>
      <c r="M3272" s="9">
        <v>-10.379975</v>
      </c>
      <c r="N3272" s="9">
        <v>-10.379975</v>
      </c>
      <c r="O3272" s="9">
        <v>-2.8833264448037799</v>
      </c>
      <c r="P3272">
        <v>0</v>
      </c>
      <c r="Q3272" s="9">
        <v>53.549995000000003</v>
      </c>
      <c r="R3272" s="9">
        <v>22177217.928994101</v>
      </c>
      <c r="S3272" s="9">
        <v>922529464.65633595</v>
      </c>
      <c r="T3272" s="9">
        <v>-1.3491143756816299E-5</v>
      </c>
      <c r="U3272" s="9">
        <v>2.8833264448037799</v>
      </c>
      <c r="V3272" s="9">
        <v>0</v>
      </c>
      <c r="W3272" s="9">
        <v>2.8833264448037799</v>
      </c>
      <c r="X3272" s="9" t="s">
        <v>86</v>
      </c>
      <c r="Y3272" s="9">
        <v>0</v>
      </c>
      <c r="Z3272" s="9">
        <v>4.5431815E-2</v>
      </c>
      <c r="AA3272" s="9">
        <v>0</v>
      </c>
      <c r="AB3272" s="9">
        <v>7.4357260000000001E-3</v>
      </c>
      <c r="AQ3272" s="9">
        <f>K3272-'Processed Potentiostat'!$J$3</f>
        <v>-24.692671000000001</v>
      </c>
    </row>
    <row r="3273" spans="1:43" x14ac:dyDescent="0.3">
      <c r="A3273">
        <v>2</v>
      </c>
      <c r="B3273">
        <v>0</v>
      </c>
      <c r="C3273">
        <v>0</v>
      </c>
      <c r="D3273">
        <v>1</v>
      </c>
      <c r="E3273">
        <v>0</v>
      </c>
      <c r="F3273">
        <v>0</v>
      </c>
      <c r="G3273">
        <v>0</v>
      </c>
      <c r="H3273" s="9">
        <v>1936.96295106819</v>
      </c>
      <c r="I3273" s="9">
        <v>-1.8378732</v>
      </c>
      <c r="J3273" s="9">
        <v>-1.8395630999999999</v>
      </c>
      <c r="K3273" s="9">
        <v>-19.651872999999998</v>
      </c>
      <c r="L3273" s="9">
        <v>-2.8833386052112702</v>
      </c>
      <c r="M3273" s="9">
        <v>-10.380019000000001</v>
      </c>
      <c r="N3273" s="9">
        <v>-10.380019000000001</v>
      </c>
      <c r="O3273" s="9">
        <v>-2.8833386052112702</v>
      </c>
      <c r="P3273">
        <v>0</v>
      </c>
      <c r="Q3273" s="9">
        <v>53.549995000000003</v>
      </c>
      <c r="R3273" s="9">
        <v>22177217.928994101</v>
      </c>
      <c r="S3273" s="9">
        <v>950078529.69556296</v>
      </c>
      <c r="T3273" s="9">
        <v>-1.21604074898584E-5</v>
      </c>
      <c r="U3273" s="9">
        <v>2.8833386052112702</v>
      </c>
      <c r="V3273" s="9">
        <v>0</v>
      </c>
      <c r="W3273" s="9">
        <v>2.8833386052112702</v>
      </c>
      <c r="X3273" s="9" t="s">
        <v>86</v>
      </c>
      <c r="Y3273" s="9">
        <v>0</v>
      </c>
      <c r="Z3273" s="9">
        <v>3.6150861999999999E-2</v>
      </c>
      <c r="AA3273" s="9">
        <v>0</v>
      </c>
      <c r="AB3273" s="9">
        <v>7.2365737999999999E-3</v>
      </c>
      <c r="AQ3273" s="9">
        <f>K3273-'Processed Potentiostat'!$J$3</f>
        <v>-19.651872999999998</v>
      </c>
    </row>
    <row r="3274" spans="1:43" x14ac:dyDescent="0.3">
      <c r="A3274">
        <v>2</v>
      </c>
      <c r="B3274">
        <v>0</v>
      </c>
      <c r="C3274">
        <v>0</v>
      </c>
      <c r="D3274">
        <v>1</v>
      </c>
      <c r="E3274">
        <v>0</v>
      </c>
      <c r="F3274">
        <v>0</v>
      </c>
      <c r="G3274">
        <v>0</v>
      </c>
      <c r="H3274" s="9">
        <v>1936.96575106812</v>
      </c>
      <c r="I3274" s="9">
        <v>-1.8378620999999999</v>
      </c>
      <c r="J3274" s="9">
        <v>-1.8390487</v>
      </c>
      <c r="K3274" s="9">
        <v>-14.507674</v>
      </c>
      <c r="L3274" s="9">
        <v>-2.8833516208395999</v>
      </c>
      <c r="M3274" s="9">
        <v>-10.380065999999999</v>
      </c>
      <c r="N3274" s="9">
        <v>-10.380065999999999</v>
      </c>
      <c r="O3274" s="9">
        <v>-2.8833516208395999</v>
      </c>
      <c r="P3274">
        <v>0</v>
      </c>
      <c r="Q3274" s="9">
        <v>53.549995000000003</v>
      </c>
      <c r="R3274" s="9">
        <v>22177217.928994101</v>
      </c>
      <c r="S3274" s="9">
        <v>996817949.60494196</v>
      </c>
      <c r="T3274" s="9">
        <v>-1.30156283377758E-5</v>
      </c>
      <c r="U3274" s="9">
        <v>2.8833516208395999</v>
      </c>
      <c r="V3274" s="9">
        <v>0</v>
      </c>
      <c r="W3274" s="9">
        <v>2.8833516208395999</v>
      </c>
      <c r="X3274" s="9" t="s">
        <v>86</v>
      </c>
      <c r="Y3274" s="9">
        <v>0</v>
      </c>
      <c r="Z3274" s="9">
        <v>2.6680321E-2</v>
      </c>
      <c r="AA3274" s="9">
        <v>0</v>
      </c>
      <c r="AB3274" s="9">
        <v>7.4326521999999997E-3</v>
      </c>
      <c r="AQ3274" s="9">
        <f>K3274-'Processed Potentiostat'!$J$3</f>
        <v>-14.507674</v>
      </c>
    </row>
    <row r="3275" spans="1:43" x14ac:dyDescent="0.3">
      <c r="A3275">
        <v>2</v>
      </c>
      <c r="B3275">
        <v>0</v>
      </c>
      <c r="C3275">
        <v>0</v>
      </c>
      <c r="D3275">
        <v>1</v>
      </c>
      <c r="E3275">
        <v>0</v>
      </c>
      <c r="F3275">
        <v>0</v>
      </c>
      <c r="G3275">
        <v>0</v>
      </c>
      <c r="H3275" s="9">
        <v>1936.9721510679601</v>
      </c>
      <c r="I3275" s="9">
        <v>-1.8378336</v>
      </c>
      <c r="J3275" s="9">
        <v>-1.8387589</v>
      </c>
      <c r="K3275" s="9">
        <v>-9.4363527000000005</v>
      </c>
      <c r="L3275" s="9">
        <v>-2.8833723439067298</v>
      </c>
      <c r="M3275" s="9">
        <v>-10.380140000000001</v>
      </c>
      <c r="N3275" s="9">
        <v>-10.380140000000001</v>
      </c>
      <c r="O3275" s="9">
        <v>-2.8833723439067298</v>
      </c>
      <c r="P3275">
        <v>0</v>
      </c>
      <c r="Q3275" s="9">
        <v>53.549995000000003</v>
      </c>
      <c r="R3275" s="9">
        <v>22177217.928994101</v>
      </c>
      <c r="S3275" s="9">
        <v>1025237678.42298</v>
      </c>
      <c r="T3275" s="9">
        <v>-2.0723067124972499E-5</v>
      </c>
      <c r="U3275" s="9">
        <v>2.8833723439067298</v>
      </c>
      <c r="V3275" s="9">
        <v>0</v>
      </c>
      <c r="W3275" s="9">
        <v>2.8833723439067298</v>
      </c>
      <c r="X3275" s="9" t="s">
        <v>86</v>
      </c>
      <c r="Y3275" s="9">
        <v>0</v>
      </c>
      <c r="Z3275" s="9">
        <v>1.7351177999999998E-2</v>
      </c>
      <c r="AA3275" s="9">
        <v>0</v>
      </c>
      <c r="AB3275" s="9">
        <v>7.5401985000000003E-3</v>
      </c>
      <c r="AQ3275" s="9">
        <f>K3275-'Processed Potentiostat'!$J$3</f>
        <v>-9.4363527000000005</v>
      </c>
    </row>
    <row r="3276" spans="1:43" x14ac:dyDescent="0.3">
      <c r="A3276">
        <v>2</v>
      </c>
      <c r="B3276">
        <v>0</v>
      </c>
      <c r="C3276">
        <v>0</v>
      </c>
      <c r="D3276">
        <v>1</v>
      </c>
      <c r="E3276">
        <v>0</v>
      </c>
      <c r="F3276">
        <v>0</v>
      </c>
      <c r="G3276">
        <v>0</v>
      </c>
      <c r="H3276" s="9">
        <v>1936.97515106789</v>
      </c>
      <c r="I3276" s="9">
        <v>-1.8380183999999999</v>
      </c>
      <c r="J3276" s="9">
        <v>-1.8394512999999999</v>
      </c>
      <c r="K3276" s="9">
        <v>-4.4230289000000003</v>
      </c>
      <c r="L3276" s="9">
        <v>-2.8833781382256198</v>
      </c>
      <c r="M3276" s="9">
        <v>-10.380160999999999</v>
      </c>
      <c r="N3276" s="9">
        <v>-10.380160999999999</v>
      </c>
      <c r="O3276" s="9">
        <v>-2.8833781382256198</v>
      </c>
      <c r="P3276">
        <v>0</v>
      </c>
      <c r="Q3276" s="9">
        <v>53.549995000000003</v>
      </c>
      <c r="R3276" s="9">
        <v>22177217.928994101</v>
      </c>
      <c r="S3276" s="9">
        <v>959874324.48476601</v>
      </c>
      <c r="T3276" s="9">
        <v>-5.7943188878084499E-6</v>
      </c>
      <c r="U3276" s="9">
        <v>2.8833781382256198</v>
      </c>
      <c r="V3276" s="9">
        <v>0</v>
      </c>
      <c r="W3276" s="9">
        <v>2.8833781382256198</v>
      </c>
      <c r="X3276" s="9" t="s">
        <v>86</v>
      </c>
      <c r="Y3276" s="9">
        <v>0</v>
      </c>
      <c r="Z3276" s="9">
        <v>8.1359464999999995E-3</v>
      </c>
      <c r="AA3276" s="9">
        <v>0</v>
      </c>
      <c r="AB3276" s="9">
        <v>7.3415344000000004E-3</v>
      </c>
      <c r="AQ3276" s="9">
        <f>K3276-'Processed Potentiostat'!$J$3</f>
        <v>-4.4230289000000003</v>
      </c>
    </row>
    <row r="3277" spans="1:43" x14ac:dyDescent="0.3">
      <c r="A3277">
        <v>2</v>
      </c>
      <c r="B3277">
        <v>0</v>
      </c>
      <c r="C3277">
        <v>0</v>
      </c>
      <c r="D3277">
        <v>1</v>
      </c>
      <c r="E3277">
        <v>0</v>
      </c>
      <c r="F3277">
        <v>0</v>
      </c>
      <c r="G3277">
        <v>0</v>
      </c>
      <c r="H3277" s="9">
        <v>1936.9775510678301</v>
      </c>
      <c r="I3277" s="9">
        <v>-1.8378912999999999</v>
      </c>
      <c r="J3277" s="9">
        <v>-1.8395760999999999</v>
      </c>
      <c r="K3277" s="9">
        <v>0.81923097</v>
      </c>
      <c r="L3277" s="9">
        <v>-2.8833792816641099</v>
      </c>
      <c r="M3277" s="9">
        <v>-10.380165</v>
      </c>
      <c r="N3277" s="9">
        <v>-10.380165</v>
      </c>
      <c r="O3277" s="9">
        <v>-2.8833792816641099</v>
      </c>
      <c r="P3277">
        <v>0</v>
      </c>
      <c r="Q3277" s="9">
        <v>53.549995000000003</v>
      </c>
      <c r="R3277" s="9">
        <v>22177217.928994101</v>
      </c>
      <c r="S3277" s="9">
        <v>948967983.46365297</v>
      </c>
      <c r="T3277" s="9">
        <v>-1.14343848833797E-6</v>
      </c>
      <c r="U3277" s="9">
        <v>2.8833792816641099</v>
      </c>
      <c r="V3277" s="9">
        <v>0</v>
      </c>
      <c r="W3277" s="9">
        <v>2.8833792816641099</v>
      </c>
      <c r="X3277" s="9" t="s">
        <v>86</v>
      </c>
      <c r="Y3277" s="9">
        <v>0</v>
      </c>
      <c r="Z3277" s="9">
        <v>1.5070378E-3</v>
      </c>
      <c r="AA3277" s="9">
        <v>0</v>
      </c>
      <c r="AB3277" s="9">
        <v>7.5700148000000002E-3</v>
      </c>
      <c r="AQ3277" s="9">
        <f>K3277-'Processed Potentiostat'!$J$3</f>
        <v>0.81923097</v>
      </c>
    </row>
    <row r="3278" spans="1:43" x14ac:dyDescent="0.3">
      <c r="A3278">
        <v>2</v>
      </c>
      <c r="B3278">
        <v>0</v>
      </c>
      <c r="C3278">
        <v>0</v>
      </c>
      <c r="D3278">
        <v>1</v>
      </c>
      <c r="E3278">
        <v>0</v>
      </c>
      <c r="F3278">
        <v>0</v>
      </c>
      <c r="G3278">
        <v>0</v>
      </c>
      <c r="H3278" s="9">
        <v>1936.9797510677699</v>
      </c>
      <c r="I3278" s="9">
        <v>-1.8379281999999999</v>
      </c>
      <c r="J3278" s="9">
        <v>-1.8397159999999999</v>
      </c>
      <c r="K3278" s="9">
        <v>5.9722061000000002</v>
      </c>
      <c r="L3278" s="9">
        <v>-2.88337706849445</v>
      </c>
      <c r="M3278" s="9">
        <v>-10.380157000000001</v>
      </c>
      <c r="N3278" s="9">
        <v>-10.380157000000001</v>
      </c>
      <c r="O3278" s="9">
        <v>-2.88337706849445</v>
      </c>
      <c r="P3278">
        <v>0</v>
      </c>
      <c r="Q3278" s="9">
        <v>53.549995000000003</v>
      </c>
      <c r="R3278" s="9">
        <v>36546458.396536097</v>
      </c>
      <c r="S3278" s="9">
        <v>948967983.46365297</v>
      </c>
      <c r="T3278" s="9">
        <v>2.2131696577609699E-6</v>
      </c>
      <c r="U3278" s="9">
        <v>2.88337706849445</v>
      </c>
      <c r="V3278" s="9">
        <v>0</v>
      </c>
      <c r="W3278" s="9">
        <v>2.88337706849445</v>
      </c>
      <c r="X3278" s="9" t="s">
        <v>86</v>
      </c>
      <c r="Y3278" s="9">
        <v>0</v>
      </c>
      <c r="Z3278" s="9">
        <v>1.0987162999999999E-2</v>
      </c>
      <c r="AA3278" s="9">
        <v>0</v>
      </c>
      <c r="AB3278" s="9">
        <v>7.4649868000000001E-3</v>
      </c>
      <c r="AQ3278" s="9">
        <f>K3278-'Processed Potentiostat'!$J$3</f>
        <v>5.9722061000000002</v>
      </c>
    </row>
    <row r="3279" spans="1:43" x14ac:dyDescent="0.3">
      <c r="A3279">
        <v>2</v>
      </c>
      <c r="B3279">
        <v>0</v>
      </c>
      <c r="C3279">
        <v>0</v>
      </c>
      <c r="D3279">
        <v>1</v>
      </c>
      <c r="E3279">
        <v>0</v>
      </c>
      <c r="F3279">
        <v>0</v>
      </c>
      <c r="G3279">
        <v>0</v>
      </c>
      <c r="H3279" s="9">
        <v>1936.9825510676999</v>
      </c>
      <c r="I3279" s="9">
        <v>-1.8378718999999999</v>
      </c>
      <c r="J3279" s="9">
        <v>-1.8390801000000001</v>
      </c>
      <c r="K3279" s="9">
        <v>11.165627000000001</v>
      </c>
      <c r="L3279" s="9">
        <v>-2.88337011718744</v>
      </c>
      <c r="M3279" s="9">
        <v>-10.380133000000001</v>
      </c>
      <c r="N3279" s="9">
        <v>-10.380133000000001</v>
      </c>
      <c r="O3279" s="9">
        <v>-2.88337011718744</v>
      </c>
      <c r="P3279">
        <v>0</v>
      </c>
      <c r="Q3279" s="9">
        <v>53.549995000000003</v>
      </c>
      <c r="R3279" s="9">
        <v>78085141.140154004</v>
      </c>
      <c r="S3279" s="9">
        <v>948967983.46365297</v>
      </c>
      <c r="T3279" s="9">
        <v>6.9513070051208103E-6</v>
      </c>
      <c r="U3279" s="9">
        <v>2.88337011718744</v>
      </c>
      <c r="V3279" s="9">
        <v>0</v>
      </c>
      <c r="W3279" s="9">
        <v>2.88337011718744</v>
      </c>
      <c r="X3279" s="9" t="s">
        <v>86</v>
      </c>
      <c r="Y3279" s="9">
        <v>0</v>
      </c>
      <c r="Z3279" s="9">
        <v>2.0534482E-2</v>
      </c>
      <c r="AA3279" s="9">
        <v>0</v>
      </c>
      <c r="AB3279" s="9">
        <v>7.2215659999999996E-3</v>
      </c>
      <c r="AQ3279" s="9">
        <f>K3279-'Processed Potentiostat'!$J$3</f>
        <v>11.165627000000001</v>
      </c>
    </row>
    <row r="3280" spans="1:43" x14ac:dyDescent="0.3">
      <c r="A3280">
        <v>2</v>
      </c>
      <c r="B3280">
        <v>0</v>
      </c>
      <c r="C3280">
        <v>0</v>
      </c>
      <c r="D3280">
        <v>1</v>
      </c>
      <c r="E3280">
        <v>0</v>
      </c>
      <c r="F3280">
        <v>0</v>
      </c>
      <c r="G3280">
        <v>0</v>
      </c>
      <c r="H3280" s="9">
        <v>1936.9991510672801</v>
      </c>
      <c r="I3280" s="9">
        <v>-1.838015</v>
      </c>
      <c r="J3280" s="9">
        <v>-1.8390993</v>
      </c>
      <c r="K3280" s="9">
        <v>16.22016</v>
      </c>
      <c r="L3280" s="9">
        <v>-2.8833095952096501</v>
      </c>
      <c r="M3280" s="9">
        <v>-10.379913999999999</v>
      </c>
      <c r="N3280" s="9">
        <v>-10.379913999999999</v>
      </c>
      <c r="O3280" s="9">
        <v>-2.8833095952096501</v>
      </c>
      <c r="P3280">
        <v>0</v>
      </c>
      <c r="Q3280" s="9">
        <v>53.549995000000003</v>
      </c>
      <c r="R3280" s="9">
        <v>75873985.512666494</v>
      </c>
      <c r="S3280" s="9">
        <v>948967983.46365297</v>
      </c>
      <c r="T3280" s="9">
        <v>6.0521977795602297E-5</v>
      </c>
      <c r="U3280" s="9">
        <v>2.8833095952096501</v>
      </c>
      <c r="V3280" s="9">
        <v>0</v>
      </c>
      <c r="W3280" s="9">
        <v>2.8833095952096501</v>
      </c>
      <c r="X3280" s="9" t="s">
        <v>86</v>
      </c>
      <c r="Y3280" s="9">
        <v>0</v>
      </c>
      <c r="Z3280" s="9">
        <v>2.9830484000000001E-2</v>
      </c>
      <c r="AA3280" s="9">
        <v>0</v>
      </c>
      <c r="AB3280" s="9">
        <v>7.1203178000000004E-3</v>
      </c>
      <c r="AQ3280" s="9">
        <f>K3280-'Processed Potentiostat'!$J$3</f>
        <v>16.22016</v>
      </c>
    </row>
    <row r="3281" spans="1:43" x14ac:dyDescent="0.3">
      <c r="A3281">
        <v>2</v>
      </c>
      <c r="B3281">
        <v>0</v>
      </c>
      <c r="C3281">
        <v>0</v>
      </c>
      <c r="D3281">
        <v>1</v>
      </c>
      <c r="E3281">
        <v>0</v>
      </c>
      <c r="F3281">
        <v>0</v>
      </c>
      <c r="G3281">
        <v>0</v>
      </c>
      <c r="H3281" s="9">
        <v>1937.00475106714</v>
      </c>
      <c r="I3281" s="9">
        <v>-1.8379871000000001</v>
      </c>
      <c r="J3281" s="9">
        <v>-1.8384744</v>
      </c>
      <c r="K3281" s="9">
        <v>21.247219000000001</v>
      </c>
      <c r="L3281" s="9">
        <v>-2.8832796809365999</v>
      </c>
      <c r="M3281" s="9">
        <v>-10.379807</v>
      </c>
      <c r="N3281" s="9">
        <v>-10.379807</v>
      </c>
      <c r="O3281" s="9">
        <v>-2.8832796809365999</v>
      </c>
      <c r="P3281">
        <v>0</v>
      </c>
      <c r="Q3281" s="9">
        <v>53.549995000000003</v>
      </c>
      <c r="R3281" s="9">
        <v>964947980.16410005</v>
      </c>
      <c r="S3281" s="9">
        <v>948967983.46365297</v>
      </c>
      <c r="T3281" s="9">
        <v>2.9914273050213301E-5</v>
      </c>
      <c r="U3281" s="9">
        <v>2.8832796809365999</v>
      </c>
      <c r="V3281" s="9">
        <v>0</v>
      </c>
      <c r="W3281" s="9">
        <v>2.8832796809365999</v>
      </c>
      <c r="X3281" s="9" t="s">
        <v>86</v>
      </c>
      <c r="Y3281" s="9">
        <v>0</v>
      </c>
      <c r="Z3281" s="9">
        <v>3.9062465999999997E-2</v>
      </c>
      <c r="AA3281" s="9">
        <v>0</v>
      </c>
      <c r="AB3281" s="9">
        <v>7.1058142999999999E-3</v>
      </c>
      <c r="AQ3281" s="9">
        <f>K3281-'Processed Potentiostat'!$J$3</f>
        <v>21.247219000000001</v>
      </c>
    </row>
    <row r="3282" spans="1:43" x14ac:dyDescent="0.3">
      <c r="A3282">
        <v>2</v>
      </c>
      <c r="B3282">
        <v>0</v>
      </c>
      <c r="C3282">
        <v>0</v>
      </c>
      <c r="D3282">
        <v>1</v>
      </c>
      <c r="E3282">
        <v>0</v>
      </c>
      <c r="F3282">
        <v>0</v>
      </c>
      <c r="G3282">
        <v>0</v>
      </c>
      <c r="H3282" s="9">
        <v>1937.0219510667</v>
      </c>
      <c r="I3282" s="9">
        <v>-1.8381232999999999</v>
      </c>
      <c r="J3282" s="9">
        <v>-1.8386971000000001</v>
      </c>
      <c r="K3282" s="9">
        <v>26.353263999999999</v>
      </c>
      <c r="L3282" s="9">
        <v>-2.8831753920749001</v>
      </c>
      <c r="M3282" s="9">
        <v>-10.379432</v>
      </c>
      <c r="N3282" s="9">
        <v>-10.379432</v>
      </c>
      <c r="O3282" s="9">
        <v>-2.8831753920749001</v>
      </c>
      <c r="P3282">
        <v>0</v>
      </c>
      <c r="Q3282" s="9">
        <v>53.549995000000003</v>
      </c>
      <c r="R3282" s="9">
        <v>250992925.635856</v>
      </c>
      <c r="S3282" s="9">
        <v>948967983.46365297</v>
      </c>
      <c r="T3282" s="9">
        <v>1.04288861698442E-4</v>
      </c>
      <c r="U3282" s="9">
        <v>2.8831753920749001</v>
      </c>
      <c r="V3282" s="9">
        <v>0</v>
      </c>
      <c r="W3282" s="9">
        <v>2.8831753920749001</v>
      </c>
      <c r="X3282" s="9" t="s">
        <v>86</v>
      </c>
      <c r="Y3282" s="9">
        <v>0</v>
      </c>
      <c r="Z3282" s="9">
        <v>4.8455669999999999E-2</v>
      </c>
      <c r="AA3282" s="9">
        <v>0</v>
      </c>
      <c r="AB3282" s="9">
        <v>7.1940863999999998E-3</v>
      </c>
      <c r="AQ3282" s="9">
        <f>K3282-'Processed Potentiostat'!$J$3</f>
        <v>26.353263999999999</v>
      </c>
    </row>
    <row r="3283" spans="1:43" x14ac:dyDescent="0.3">
      <c r="A3283">
        <v>2</v>
      </c>
      <c r="B3283">
        <v>0</v>
      </c>
      <c r="C3283">
        <v>0</v>
      </c>
      <c r="D3283">
        <v>1</v>
      </c>
      <c r="E3283">
        <v>0</v>
      </c>
      <c r="F3283">
        <v>0</v>
      </c>
      <c r="G3283">
        <v>0</v>
      </c>
      <c r="H3283" s="9">
        <v>1937.0495510660101</v>
      </c>
      <c r="I3283" s="9">
        <v>-1.8381255999999999</v>
      </c>
      <c r="J3283" s="9">
        <v>-1.8374467999999999</v>
      </c>
      <c r="K3283" s="9">
        <v>21.112528000000001</v>
      </c>
      <c r="L3283" s="9">
        <v>-2.8829878768276598</v>
      </c>
      <c r="M3283" s="9">
        <v>-10.378757</v>
      </c>
      <c r="N3283" s="9">
        <v>-10.378757</v>
      </c>
      <c r="O3283" s="9">
        <v>-2.8829878768276598</v>
      </c>
      <c r="P3283">
        <v>0</v>
      </c>
      <c r="Q3283" s="9">
        <v>53.549995000000003</v>
      </c>
      <c r="R3283" s="9">
        <v>42029019.817888103</v>
      </c>
      <c r="S3283" s="9">
        <v>948967983.46365297</v>
      </c>
      <c r="T3283" s="9">
        <v>1.8751524723903401E-4</v>
      </c>
      <c r="U3283" s="9">
        <v>2.8829878768276598</v>
      </c>
      <c r="V3283" s="9">
        <v>0</v>
      </c>
      <c r="W3283" s="9">
        <v>2.8829878768276598</v>
      </c>
      <c r="X3283" s="9" t="s">
        <v>86</v>
      </c>
      <c r="Y3283" s="9">
        <v>0</v>
      </c>
      <c r="Z3283" s="9">
        <v>3.8793147E-2</v>
      </c>
      <c r="AA3283" s="9">
        <v>0</v>
      </c>
      <c r="AB3283" s="9">
        <v>7.3364399999999996E-3</v>
      </c>
      <c r="AQ3283" s="9">
        <f>K3283-'Processed Potentiostat'!$J$3</f>
        <v>21.112528000000001</v>
      </c>
    </row>
    <row r="3284" spans="1:43" x14ac:dyDescent="0.3">
      <c r="A3284">
        <v>2</v>
      </c>
      <c r="B3284">
        <v>0</v>
      </c>
      <c r="C3284">
        <v>0</v>
      </c>
      <c r="D3284">
        <v>1</v>
      </c>
      <c r="E3284">
        <v>0</v>
      </c>
      <c r="F3284">
        <v>0</v>
      </c>
      <c r="G3284">
        <v>0</v>
      </c>
      <c r="H3284" s="9">
        <v>1937.0647510656199</v>
      </c>
      <c r="I3284" s="9">
        <v>-1.8381171000000001</v>
      </c>
      <c r="J3284" s="9">
        <v>-1.8375927000000001</v>
      </c>
      <c r="K3284" s="9">
        <v>15.983211000000001</v>
      </c>
      <c r="L3284" s="9">
        <v>-2.88291438114245</v>
      </c>
      <c r="M3284" s="9">
        <v>-10.378491</v>
      </c>
      <c r="N3284" s="9">
        <v>-10.378491</v>
      </c>
      <c r="O3284" s="9">
        <v>-2.88291438114245</v>
      </c>
      <c r="P3284">
        <v>0</v>
      </c>
      <c r="Q3284" s="9">
        <v>53.549995000000003</v>
      </c>
      <c r="R3284" s="9">
        <v>48927466.3574818</v>
      </c>
      <c r="S3284" s="9">
        <v>948967983.46365297</v>
      </c>
      <c r="T3284" s="9">
        <v>7.3495685206648095E-5</v>
      </c>
      <c r="U3284" s="9">
        <v>2.88291438114245</v>
      </c>
      <c r="V3284" s="9">
        <v>0</v>
      </c>
      <c r="W3284" s="9">
        <v>2.88291438114245</v>
      </c>
      <c r="X3284" s="9" t="s">
        <v>86</v>
      </c>
      <c r="Y3284" s="9">
        <v>0</v>
      </c>
      <c r="Z3284" s="9">
        <v>2.9370632000000001E-2</v>
      </c>
      <c r="AA3284" s="9">
        <v>0</v>
      </c>
      <c r="AB3284" s="9">
        <v>7.2017032999999999E-3</v>
      </c>
      <c r="AQ3284" s="9">
        <f>K3284-'Processed Potentiostat'!$J$3</f>
        <v>15.983211000000001</v>
      </c>
    </row>
    <row r="3285" spans="1:43" x14ac:dyDescent="0.3">
      <c r="A3285">
        <v>2</v>
      </c>
      <c r="B3285">
        <v>0</v>
      </c>
      <c r="C3285">
        <v>0</v>
      </c>
      <c r="D3285">
        <v>1</v>
      </c>
      <c r="E3285">
        <v>0</v>
      </c>
      <c r="F3285">
        <v>0</v>
      </c>
      <c r="G3285">
        <v>0</v>
      </c>
      <c r="H3285" s="9">
        <v>1937.0685510655301</v>
      </c>
      <c r="I3285" s="9">
        <v>-1.8380445000000001</v>
      </c>
      <c r="J3285" s="9">
        <v>-1.8368491</v>
      </c>
      <c r="K3285" s="9">
        <v>10.877929999999999</v>
      </c>
      <c r="L3285" s="9">
        <v>-2.88290005367061</v>
      </c>
      <c r="M3285" s="9">
        <v>-10.378439999999999</v>
      </c>
      <c r="N3285" s="9">
        <v>-10.378439999999999</v>
      </c>
      <c r="O3285" s="9">
        <v>-2.88290005367061</v>
      </c>
      <c r="P3285">
        <v>0</v>
      </c>
      <c r="Q3285" s="9">
        <v>53.549995000000003</v>
      </c>
      <c r="R3285" s="9">
        <v>27184093.312152401</v>
      </c>
      <c r="S3285" s="9">
        <v>948967983.46365297</v>
      </c>
      <c r="T3285" s="9">
        <v>1.4327471838715401E-5</v>
      </c>
      <c r="U3285" s="9">
        <v>2.88290005367061</v>
      </c>
      <c r="V3285" s="9">
        <v>0</v>
      </c>
      <c r="W3285" s="9">
        <v>2.88290005367061</v>
      </c>
      <c r="X3285" s="9" t="s">
        <v>86</v>
      </c>
      <c r="Y3285" s="9">
        <v>0</v>
      </c>
      <c r="Z3285" s="9">
        <v>1.9981116E-2</v>
      </c>
      <c r="AA3285" s="9">
        <v>0</v>
      </c>
      <c r="AB3285" s="9">
        <v>7.3061300999999997E-3</v>
      </c>
      <c r="AQ3285" s="9">
        <f>K3285-'Processed Potentiostat'!$J$3</f>
        <v>10.877929999999999</v>
      </c>
    </row>
    <row r="3286" spans="1:43" x14ac:dyDescent="0.3">
      <c r="A3286">
        <v>2</v>
      </c>
      <c r="B3286">
        <v>0</v>
      </c>
      <c r="C3286">
        <v>0</v>
      </c>
      <c r="D3286">
        <v>1</v>
      </c>
      <c r="E3286">
        <v>0</v>
      </c>
      <c r="F3286">
        <v>0</v>
      </c>
      <c r="G3286">
        <v>0</v>
      </c>
      <c r="H3286" s="9">
        <v>1937.07135106546</v>
      </c>
      <c r="I3286" s="9">
        <v>-1.8380958999999999</v>
      </c>
      <c r="J3286" s="9">
        <v>-1.8367907000000001</v>
      </c>
      <c r="K3286" s="9">
        <v>5.6909961999999998</v>
      </c>
      <c r="L3286" s="9">
        <v>-2.8828937008411799</v>
      </c>
      <c r="M3286" s="9">
        <v>-10.378417000000001</v>
      </c>
      <c r="N3286" s="9">
        <v>-10.378417000000001</v>
      </c>
      <c r="O3286" s="9">
        <v>-2.8828937008411799</v>
      </c>
      <c r="P3286">
        <v>0</v>
      </c>
      <c r="Q3286" s="9">
        <v>53.549995000000003</v>
      </c>
      <c r="R3286" s="9">
        <v>26279126.282570299</v>
      </c>
      <c r="S3286" s="9">
        <v>948967983.46365297</v>
      </c>
      <c r="T3286" s="9">
        <v>6.3528294300674304E-6</v>
      </c>
      <c r="U3286" s="9">
        <v>2.8828937008411799</v>
      </c>
      <c r="V3286" s="9">
        <v>0</v>
      </c>
      <c r="W3286" s="9">
        <v>2.8828937008411799</v>
      </c>
      <c r="X3286" s="9" t="s">
        <v>86</v>
      </c>
      <c r="Y3286" s="9">
        <v>0</v>
      </c>
      <c r="Z3286" s="9">
        <v>1.0453168000000001E-2</v>
      </c>
      <c r="AA3286" s="9">
        <v>0</v>
      </c>
      <c r="AB3286" s="9">
        <v>7.1196658999999997E-3</v>
      </c>
      <c r="AQ3286" s="9">
        <f>K3286-'Processed Potentiostat'!$J$3</f>
        <v>5.6909961999999998</v>
      </c>
    </row>
    <row r="3287" spans="1:43" x14ac:dyDescent="0.3">
      <c r="A3287">
        <v>2</v>
      </c>
      <c r="B3287">
        <v>0</v>
      </c>
      <c r="C3287">
        <v>0</v>
      </c>
      <c r="D3287">
        <v>1</v>
      </c>
      <c r="E3287">
        <v>0</v>
      </c>
      <c r="F3287">
        <v>0</v>
      </c>
      <c r="G3287">
        <v>0</v>
      </c>
      <c r="H3287" s="9">
        <v>1937.0771510653101</v>
      </c>
      <c r="I3287" s="9">
        <v>-1.8379966999999999</v>
      </c>
      <c r="J3287" s="9">
        <v>-1.8376604000000001</v>
      </c>
      <c r="K3287" s="9">
        <v>0.66927767000000005</v>
      </c>
      <c r="L3287" s="9">
        <v>-2.8828897059116798</v>
      </c>
      <c r="M3287" s="9">
        <v>-10.378403</v>
      </c>
      <c r="N3287" s="9">
        <v>-10.378403</v>
      </c>
      <c r="O3287" s="9">
        <v>-2.8828897059116798</v>
      </c>
      <c r="P3287">
        <v>0</v>
      </c>
      <c r="Q3287" s="9">
        <v>53.549995000000003</v>
      </c>
      <c r="R3287" s="9">
        <v>52884749.384639896</v>
      </c>
      <c r="S3287" s="9">
        <v>948967983.46365297</v>
      </c>
      <c r="T3287" s="9">
        <v>3.9949295054242299E-6</v>
      </c>
      <c r="U3287" s="9">
        <v>2.8828897059116798</v>
      </c>
      <c r="V3287" s="9">
        <v>0</v>
      </c>
      <c r="W3287" s="9">
        <v>2.8828897059116798</v>
      </c>
      <c r="X3287" s="9" t="s">
        <v>86</v>
      </c>
      <c r="Y3287" s="9">
        <v>0</v>
      </c>
      <c r="Z3287" s="9">
        <v>1.2299050999999999E-3</v>
      </c>
      <c r="AA3287" s="9">
        <v>0</v>
      </c>
      <c r="AB3287" s="9">
        <v>7.1116523000000001E-3</v>
      </c>
      <c r="AQ3287" s="9">
        <f>K3287-'Processed Potentiostat'!$J$3</f>
        <v>0.66927767000000005</v>
      </c>
    </row>
    <row r="3288" spans="1:43" x14ac:dyDescent="0.3">
      <c r="A3288">
        <v>2</v>
      </c>
      <c r="B3288">
        <v>0</v>
      </c>
      <c r="C3288">
        <v>0</v>
      </c>
      <c r="D3288">
        <v>1</v>
      </c>
      <c r="E3288">
        <v>0</v>
      </c>
      <c r="F3288">
        <v>0</v>
      </c>
      <c r="G3288">
        <v>0</v>
      </c>
      <c r="H3288" s="9">
        <v>1937.0893510650001</v>
      </c>
      <c r="I3288" s="9">
        <v>-1.8380076000000001</v>
      </c>
      <c r="J3288" s="9">
        <v>-1.8375143</v>
      </c>
      <c r="K3288" s="9">
        <v>-4.3780049999999999</v>
      </c>
      <c r="L3288" s="9">
        <v>-2.88289292858722</v>
      </c>
      <c r="M3288" s="9">
        <v>-10.378413999999999</v>
      </c>
      <c r="N3288" s="9">
        <v>-10.378413999999999</v>
      </c>
      <c r="O3288" s="9">
        <v>-2.88289292858722</v>
      </c>
      <c r="P3288">
        <v>0</v>
      </c>
      <c r="Q3288" s="9">
        <v>53.549995000000003</v>
      </c>
      <c r="R3288" s="9">
        <v>52884749.384639896</v>
      </c>
      <c r="S3288" s="9">
        <v>1168258379.5133801</v>
      </c>
      <c r="T3288" s="9">
        <v>-3.2226755419806301E-6</v>
      </c>
      <c r="U3288" s="9">
        <v>2.88289292858722</v>
      </c>
      <c r="V3288" s="9">
        <v>0</v>
      </c>
      <c r="W3288" s="9">
        <v>2.88289292858722</v>
      </c>
      <c r="X3288" s="9" t="s">
        <v>86</v>
      </c>
      <c r="Y3288" s="9">
        <v>0</v>
      </c>
      <c r="Z3288" s="9">
        <v>8.0446470999999999E-3</v>
      </c>
      <c r="AA3288" s="9">
        <v>0</v>
      </c>
      <c r="AB3288" s="9">
        <v>7.2131156999999998E-3</v>
      </c>
      <c r="AQ3288" s="9">
        <f>K3288-'Processed Potentiostat'!$J$3</f>
        <v>-4.3780049999999999</v>
      </c>
    </row>
    <row r="3289" spans="1:43" x14ac:dyDescent="0.3">
      <c r="A3289">
        <v>2</v>
      </c>
      <c r="B3289">
        <v>0</v>
      </c>
      <c r="C3289">
        <v>0</v>
      </c>
      <c r="D3289">
        <v>1</v>
      </c>
      <c r="E3289">
        <v>0</v>
      </c>
      <c r="F3289">
        <v>0</v>
      </c>
      <c r="G3289">
        <v>0</v>
      </c>
      <c r="H3289" s="9">
        <v>1937.11915106425</v>
      </c>
      <c r="I3289" s="9">
        <v>-1.8380947999999999</v>
      </c>
      <c r="J3289" s="9">
        <v>-1.8389376</v>
      </c>
      <c r="K3289" s="9">
        <v>0.69865781000000005</v>
      </c>
      <c r="L3289" s="9">
        <v>-2.88292446227562</v>
      </c>
      <c r="M3289" s="9">
        <v>-10.378527999999999</v>
      </c>
      <c r="N3289" s="9">
        <v>-10.378527999999999</v>
      </c>
      <c r="O3289" s="9">
        <v>-2.88292446227562</v>
      </c>
      <c r="P3289">
        <v>0</v>
      </c>
      <c r="Q3289" s="9">
        <v>53.549995000000003</v>
      </c>
      <c r="R3289" s="9">
        <v>52884749.384639896</v>
      </c>
      <c r="S3289" s="9">
        <v>1007544308.83671</v>
      </c>
      <c r="T3289" s="9">
        <v>-3.15336884026962E-5</v>
      </c>
      <c r="U3289" s="9">
        <v>2.88292446227562</v>
      </c>
      <c r="V3289" s="9">
        <v>0</v>
      </c>
      <c r="W3289" s="9">
        <v>2.88292446227562</v>
      </c>
      <c r="X3289" s="9" t="s">
        <v>86</v>
      </c>
      <c r="Y3289" s="9">
        <v>0</v>
      </c>
      <c r="Z3289" s="9">
        <v>1.2847881000000001E-3</v>
      </c>
      <c r="AA3289" s="9">
        <v>0</v>
      </c>
      <c r="AB3289" s="9">
        <v>7.0614027999999999E-3</v>
      </c>
      <c r="AQ3289" s="9">
        <f>K3289-'Processed Potentiostat'!$J$3</f>
        <v>0.69865781000000005</v>
      </c>
    </row>
    <row r="3290" spans="1:43" x14ac:dyDescent="0.3">
      <c r="A3290">
        <v>2</v>
      </c>
      <c r="B3290">
        <v>0</v>
      </c>
      <c r="C3290">
        <v>0</v>
      </c>
      <c r="D3290">
        <v>1</v>
      </c>
      <c r="E3290">
        <v>0</v>
      </c>
      <c r="F3290">
        <v>0</v>
      </c>
      <c r="G3290">
        <v>0</v>
      </c>
      <c r="H3290" s="9">
        <v>1937.15015106347</v>
      </c>
      <c r="I3290" s="9">
        <v>-1.8380182</v>
      </c>
      <c r="J3290" s="9">
        <v>-1.8373790000000001</v>
      </c>
      <c r="K3290" s="9">
        <v>-4.3860178000000003</v>
      </c>
      <c r="L3290" s="9">
        <v>-2.88291610456645</v>
      </c>
      <c r="M3290" s="9">
        <v>-10.378498</v>
      </c>
      <c r="N3290" s="9">
        <v>-10.378498</v>
      </c>
      <c r="O3290" s="9">
        <v>-2.88291610456645</v>
      </c>
      <c r="P3290">
        <v>0</v>
      </c>
      <c r="Q3290" s="9">
        <v>53.549995000000003</v>
      </c>
      <c r="R3290" s="9">
        <v>39866728.184114002</v>
      </c>
      <c r="S3290" s="9">
        <v>1007544308.83671</v>
      </c>
      <c r="T3290" s="9">
        <v>8.3577091727349199E-6</v>
      </c>
      <c r="U3290" s="9">
        <v>2.88291610456645</v>
      </c>
      <c r="V3290" s="9">
        <v>0</v>
      </c>
      <c r="W3290" s="9">
        <v>2.88291610456645</v>
      </c>
      <c r="X3290" s="9" t="s">
        <v>86</v>
      </c>
      <c r="Y3290" s="9">
        <v>0</v>
      </c>
      <c r="Z3290" s="9">
        <v>8.0587770999999992E-3</v>
      </c>
      <c r="AA3290" s="9">
        <v>0</v>
      </c>
      <c r="AB3290" s="9">
        <v>7.2179595000000001E-3</v>
      </c>
      <c r="AQ3290" s="9">
        <f>K3290-'Processed Potentiostat'!$J$3</f>
        <v>-4.3860178000000003</v>
      </c>
    </row>
    <row r="3291" spans="1:43" x14ac:dyDescent="0.3">
      <c r="A3291">
        <v>2</v>
      </c>
      <c r="B3291">
        <v>0</v>
      </c>
      <c r="C3291">
        <v>0</v>
      </c>
      <c r="D3291">
        <v>1</v>
      </c>
      <c r="E3291">
        <v>0</v>
      </c>
      <c r="F3291">
        <v>0</v>
      </c>
      <c r="G3291">
        <v>0</v>
      </c>
      <c r="H3291" s="9">
        <v>1937.16955106298</v>
      </c>
      <c r="I3291" s="9">
        <v>-1.8379833000000001</v>
      </c>
      <c r="J3291" s="9">
        <v>-1.8372592000000001</v>
      </c>
      <c r="K3291" s="9">
        <v>-9.6641445000000008</v>
      </c>
      <c r="L3291" s="9">
        <v>-2.88294710932285</v>
      </c>
      <c r="M3291" s="9">
        <v>-10.37861</v>
      </c>
      <c r="N3291" s="9">
        <v>-10.37861</v>
      </c>
      <c r="O3291" s="9">
        <v>-2.88294710932285</v>
      </c>
      <c r="P3291">
        <v>0</v>
      </c>
      <c r="Q3291" s="9">
        <v>53.549995000000003</v>
      </c>
      <c r="R3291" s="9">
        <v>39866728.184114002</v>
      </c>
      <c r="S3291" s="9">
        <v>1202669469.4890699</v>
      </c>
      <c r="T3291" s="9">
        <v>-3.1004756397834399E-5</v>
      </c>
      <c r="U3291" s="9">
        <v>2.88294710932285</v>
      </c>
      <c r="V3291" s="9">
        <v>0</v>
      </c>
      <c r="W3291" s="9">
        <v>2.88294710932285</v>
      </c>
      <c r="X3291" s="9" t="s">
        <v>86</v>
      </c>
      <c r="Y3291" s="9">
        <v>0</v>
      </c>
      <c r="Z3291" s="9">
        <v>1.7755538000000001E-2</v>
      </c>
      <c r="AA3291" s="9">
        <v>0</v>
      </c>
      <c r="AB3291" s="9">
        <v>7.2190678000000003E-3</v>
      </c>
      <c r="AQ3291" s="9">
        <f>K3291-'Processed Potentiostat'!$J$3</f>
        <v>-9.6641445000000008</v>
      </c>
    </row>
    <row r="3292" spans="1:43" x14ac:dyDescent="0.3">
      <c r="A3292">
        <v>2</v>
      </c>
      <c r="B3292">
        <v>0</v>
      </c>
      <c r="C3292">
        <v>0</v>
      </c>
      <c r="D3292">
        <v>1</v>
      </c>
      <c r="E3292">
        <v>0</v>
      </c>
      <c r="F3292">
        <v>0</v>
      </c>
      <c r="G3292">
        <v>0</v>
      </c>
      <c r="H3292" s="9">
        <v>1937.17455106285</v>
      </c>
      <c r="I3292" s="9">
        <v>-1.8379293999999999</v>
      </c>
      <c r="J3292" s="9">
        <v>-1.8375827</v>
      </c>
      <c r="K3292" s="9">
        <v>-14.732414</v>
      </c>
      <c r="L3292" s="9">
        <v>-2.8829648011540101</v>
      </c>
      <c r="M3292" s="9">
        <v>-10.378674</v>
      </c>
      <c r="N3292" s="9">
        <v>-10.378674</v>
      </c>
      <c r="O3292" s="9">
        <v>-2.8829648011540101</v>
      </c>
      <c r="P3292">
        <v>0</v>
      </c>
      <c r="Q3292" s="9">
        <v>53.549995000000003</v>
      </c>
      <c r="R3292" s="9">
        <v>39866728.184114002</v>
      </c>
      <c r="S3292" s="9">
        <v>1159399459.87938</v>
      </c>
      <c r="T3292" s="9">
        <v>-1.7691831164956499E-5</v>
      </c>
      <c r="U3292" s="9">
        <v>2.8829648011540101</v>
      </c>
      <c r="V3292" s="9">
        <v>0</v>
      </c>
      <c r="W3292" s="9">
        <v>2.8829648011540101</v>
      </c>
      <c r="X3292" s="9" t="s">
        <v>86</v>
      </c>
      <c r="Y3292" s="9">
        <v>0</v>
      </c>
      <c r="Z3292" s="9">
        <v>2.7072029000000001E-2</v>
      </c>
      <c r="AA3292" s="9">
        <v>0</v>
      </c>
      <c r="AB3292" s="9">
        <v>7.2757456999999999E-3</v>
      </c>
      <c r="AQ3292" s="9">
        <f>K3292-'Processed Potentiostat'!$J$3</f>
        <v>-14.732414</v>
      </c>
    </row>
    <row r="3293" spans="1:43" x14ac:dyDescent="0.3">
      <c r="A3293">
        <v>2</v>
      </c>
      <c r="B3293">
        <v>0</v>
      </c>
      <c r="C3293">
        <v>0</v>
      </c>
      <c r="D3293">
        <v>1</v>
      </c>
      <c r="E3293">
        <v>0</v>
      </c>
      <c r="F3293">
        <v>0</v>
      </c>
      <c r="G3293">
        <v>0</v>
      </c>
      <c r="H3293" s="9">
        <v>1937.21695106178</v>
      </c>
      <c r="I3293" s="9">
        <v>-1.8381045</v>
      </c>
      <c r="J3293" s="9">
        <v>-1.8391333000000001</v>
      </c>
      <c r="K3293" s="9">
        <v>-9.6610917999999995</v>
      </c>
      <c r="L3293" s="9">
        <v>-2.8831292770948198</v>
      </c>
      <c r="M3293" s="9">
        <v>-10.379265999999999</v>
      </c>
      <c r="N3293" s="9">
        <v>-10.379265999999999</v>
      </c>
      <c r="O3293" s="9">
        <v>-2.8831292770948198</v>
      </c>
      <c r="P3293">
        <v>0</v>
      </c>
      <c r="Q3293" s="9">
        <v>53.549995000000003</v>
      </c>
      <c r="R3293" s="9">
        <v>39866728.184114002</v>
      </c>
      <c r="S3293" s="9">
        <v>988919846.09253895</v>
      </c>
      <c r="T3293" s="9">
        <v>-1.64475940810149E-4</v>
      </c>
      <c r="U3293" s="9">
        <v>2.8831292770948198</v>
      </c>
      <c r="V3293" s="9">
        <v>0</v>
      </c>
      <c r="W3293" s="9">
        <v>2.8831292770948198</v>
      </c>
      <c r="X3293" s="9" t="s">
        <v>86</v>
      </c>
      <c r="Y3293" s="9">
        <v>0</v>
      </c>
      <c r="Z3293" s="9">
        <v>1.7768035000000001E-2</v>
      </c>
      <c r="AA3293" s="9">
        <v>0</v>
      </c>
      <c r="AB3293" s="9">
        <v>7.0097129999999999E-3</v>
      </c>
      <c r="AQ3293" s="9">
        <f>K3293-'Processed Potentiostat'!$J$3</f>
        <v>-9.6610917999999995</v>
      </c>
    </row>
    <row r="3294" spans="1:43" x14ac:dyDescent="0.3">
      <c r="A3294">
        <v>2</v>
      </c>
      <c r="B3294">
        <v>0</v>
      </c>
      <c r="C3294">
        <v>0</v>
      </c>
      <c r="D3294">
        <v>1</v>
      </c>
      <c r="E3294">
        <v>0</v>
      </c>
      <c r="F3294">
        <v>0</v>
      </c>
      <c r="G3294">
        <v>0</v>
      </c>
      <c r="H3294" s="9">
        <v>1937.2201510617001</v>
      </c>
      <c r="I3294" s="9">
        <v>-1.8378608000000001</v>
      </c>
      <c r="J3294" s="9">
        <v>-1.8391991000000001</v>
      </c>
      <c r="K3294" s="9">
        <v>-4.5146036</v>
      </c>
      <c r="L3294" s="9">
        <v>-2.8831355563335199</v>
      </c>
      <c r="M3294" s="9">
        <v>-10.379288000000001</v>
      </c>
      <c r="N3294" s="9">
        <v>-10.379288000000001</v>
      </c>
      <c r="O3294" s="9">
        <v>-2.8831355563335199</v>
      </c>
      <c r="P3294">
        <v>0</v>
      </c>
      <c r="Q3294" s="9">
        <v>53.549995000000003</v>
      </c>
      <c r="R3294" s="9">
        <v>39866728.184114002</v>
      </c>
      <c r="S3294" s="9">
        <v>982787142.16266704</v>
      </c>
      <c r="T3294" s="9">
        <v>-6.2792387010013303E-6</v>
      </c>
      <c r="U3294" s="9">
        <v>2.8831355563335199</v>
      </c>
      <c r="V3294" s="9">
        <v>0</v>
      </c>
      <c r="W3294" s="9">
        <v>2.8831355563335199</v>
      </c>
      <c r="X3294" s="9" t="s">
        <v>86</v>
      </c>
      <c r="Y3294" s="9">
        <v>0</v>
      </c>
      <c r="Z3294" s="9">
        <v>8.3032547999999998E-3</v>
      </c>
      <c r="AA3294" s="9">
        <v>0</v>
      </c>
      <c r="AB3294" s="9">
        <v>7.1901609E-3</v>
      </c>
      <c r="AQ3294" s="9">
        <f>K3294-'Processed Potentiostat'!$J$3</f>
        <v>-4.5146036</v>
      </c>
    </row>
    <row r="3295" spans="1:43" x14ac:dyDescent="0.3">
      <c r="A3295">
        <v>2</v>
      </c>
      <c r="B3295">
        <v>0</v>
      </c>
      <c r="C3295">
        <v>0</v>
      </c>
      <c r="D3295">
        <v>1</v>
      </c>
      <c r="E3295">
        <v>0</v>
      </c>
      <c r="F3295">
        <v>0</v>
      </c>
      <c r="G3295">
        <v>0</v>
      </c>
      <c r="H3295" s="9">
        <v>1937.22335106162</v>
      </c>
      <c r="I3295" s="9">
        <v>-1.8378669999999999</v>
      </c>
      <c r="J3295" s="9">
        <v>-1.8388973</v>
      </c>
      <c r="K3295" s="9">
        <v>0.48956265999999998</v>
      </c>
      <c r="L3295" s="9">
        <v>-2.8831371177033698</v>
      </c>
      <c r="M3295" s="9">
        <v>-10.379293000000001</v>
      </c>
      <c r="N3295" s="9">
        <v>-10.379293000000001</v>
      </c>
      <c r="O3295" s="9">
        <v>-2.8831371177033698</v>
      </c>
      <c r="P3295">
        <v>0</v>
      </c>
      <c r="Q3295" s="9">
        <v>53.549995000000003</v>
      </c>
      <c r="R3295" s="9">
        <v>39866728.184114002</v>
      </c>
      <c r="S3295" s="9">
        <v>1011560784.83015</v>
      </c>
      <c r="T3295" s="9">
        <v>-1.56136984452715E-6</v>
      </c>
      <c r="U3295" s="9">
        <v>2.8831371177033698</v>
      </c>
      <c r="V3295" s="9">
        <v>0</v>
      </c>
      <c r="W3295" s="9">
        <v>2.8831371177033698</v>
      </c>
      <c r="X3295" s="9" t="s">
        <v>86</v>
      </c>
      <c r="Y3295" s="9">
        <v>0</v>
      </c>
      <c r="Z3295" s="9">
        <v>9.0025545999999998E-4</v>
      </c>
      <c r="AA3295" s="9">
        <v>0</v>
      </c>
      <c r="AB3295" s="9">
        <v>7.1956520000000003E-3</v>
      </c>
      <c r="AQ3295" s="9">
        <f>K3295-'Processed Potentiostat'!$J$3</f>
        <v>0.48956265999999998</v>
      </c>
    </row>
    <row r="3296" spans="1:43" x14ac:dyDescent="0.3">
      <c r="A3296">
        <v>2</v>
      </c>
      <c r="B3296">
        <v>0</v>
      </c>
      <c r="C3296">
        <v>0</v>
      </c>
      <c r="D3296">
        <v>1</v>
      </c>
      <c r="E3296">
        <v>0</v>
      </c>
      <c r="F3296">
        <v>0</v>
      </c>
      <c r="G3296">
        <v>0</v>
      </c>
      <c r="H3296" s="9">
        <v>1937.23275106138</v>
      </c>
      <c r="I3296" s="9">
        <v>-1.8378635999999999</v>
      </c>
      <c r="J3296" s="9">
        <v>-1.8382931</v>
      </c>
      <c r="K3296" s="9">
        <v>5.5200566999999996</v>
      </c>
      <c r="L3296" s="9">
        <v>-2.8831275902526601</v>
      </c>
      <c r="M3296" s="9">
        <v>-10.379258999999999</v>
      </c>
      <c r="N3296" s="9">
        <v>-10.379258999999999</v>
      </c>
      <c r="O3296" s="9">
        <v>-2.8831275902526601</v>
      </c>
      <c r="P3296">
        <v>0</v>
      </c>
      <c r="Q3296" s="9">
        <v>53.549995000000003</v>
      </c>
      <c r="R3296" s="9">
        <v>200573551.237178</v>
      </c>
      <c r="S3296" s="9">
        <v>1011560784.83015</v>
      </c>
      <c r="T3296" s="9">
        <v>9.5274507088127706E-6</v>
      </c>
      <c r="U3296" s="9">
        <v>2.8831275902526601</v>
      </c>
      <c r="V3296" s="9">
        <v>0</v>
      </c>
      <c r="W3296" s="9">
        <v>2.8831275902526601</v>
      </c>
      <c r="X3296" s="9" t="s">
        <v>86</v>
      </c>
      <c r="Y3296" s="9">
        <v>0</v>
      </c>
      <c r="Z3296" s="9">
        <v>1.0147481999999999E-2</v>
      </c>
      <c r="AA3296" s="9">
        <v>0</v>
      </c>
      <c r="AB3296" s="9">
        <v>6.9455821000000001E-3</v>
      </c>
      <c r="AQ3296" s="9">
        <f>K3296-'Processed Potentiostat'!$J$3</f>
        <v>5.5200566999999996</v>
      </c>
    </row>
    <row r="3297" spans="1:43" x14ac:dyDescent="0.3">
      <c r="A3297">
        <v>2</v>
      </c>
      <c r="B3297">
        <v>0</v>
      </c>
      <c r="C3297">
        <v>0</v>
      </c>
      <c r="D3297">
        <v>1</v>
      </c>
      <c r="E3297">
        <v>0</v>
      </c>
      <c r="F3297">
        <v>0</v>
      </c>
      <c r="G3297">
        <v>0</v>
      </c>
      <c r="H3297" s="9">
        <v>1937.2373510612599</v>
      </c>
      <c r="I3297" s="9">
        <v>-1.8379277999999999</v>
      </c>
      <c r="J3297" s="9">
        <v>-1.8391257999999999</v>
      </c>
      <c r="K3297" s="9">
        <v>10.696306999999999</v>
      </c>
      <c r="L3297" s="9">
        <v>-2.8831175201864498</v>
      </c>
      <c r="M3297" s="9">
        <v>-10.379223</v>
      </c>
      <c r="N3297" s="9">
        <v>-10.379223</v>
      </c>
      <c r="O3297" s="9">
        <v>-2.8831175201864498</v>
      </c>
      <c r="P3297">
        <v>0</v>
      </c>
      <c r="Q3297" s="9">
        <v>53.549995000000003</v>
      </c>
      <c r="R3297" s="9">
        <v>75220654.865655005</v>
      </c>
      <c r="S3297" s="9">
        <v>1011560784.83015</v>
      </c>
      <c r="T3297" s="9">
        <v>1.0070066213785299E-5</v>
      </c>
      <c r="U3297" s="9">
        <v>2.8831175201864498</v>
      </c>
      <c r="V3297" s="9">
        <v>0</v>
      </c>
      <c r="W3297" s="9">
        <v>2.8831175201864498</v>
      </c>
      <c r="X3297" s="9" t="s">
        <v>86</v>
      </c>
      <c r="Y3297" s="9">
        <v>0</v>
      </c>
      <c r="Z3297" s="9">
        <v>1.9671853999999999E-2</v>
      </c>
      <c r="AA3297" s="9">
        <v>0</v>
      </c>
      <c r="AB3297" s="9">
        <v>7.1461121999999997E-3</v>
      </c>
      <c r="AQ3297" s="9">
        <f>K3297-'Processed Potentiostat'!$J$3</f>
        <v>10.696306999999999</v>
      </c>
    </row>
    <row r="3298" spans="1:43" x14ac:dyDescent="0.3">
      <c r="A3298">
        <v>2</v>
      </c>
      <c r="B3298">
        <v>0</v>
      </c>
      <c r="C3298">
        <v>0</v>
      </c>
      <c r="D3298">
        <v>1</v>
      </c>
      <c r="E3298">
        <v>0</v>
      </c>
      <c r="F3298">
        <v>0</v>
      </c>
      <c r="G3298">
        <v>0</v>
      </c>
      <c r="H3298" s="9">
        <v>1937.2411510611701</v>
      </c>
      <c r="I3298" s="9">
        <v>-1.8378566999999999</v>
      </c>
      <c r="J3298" s="9">
        <v>-1.8388116000000001</v>
      </c>
      <c r="K3298" s="9">
        <v>15.838597999999999</v>
      </c>
      <c r="L3298" s="9">
        <v>-2.88310331788791</v>
      </c>
      <c r="M3298" s="9">
        <v>-10.379172000000001</v>
      </c>
      <c r="N3298" s="9">
        <v>-10.379172000000001</v>
      </c>
      <c r="O3298" s="9">
        <v>-2.88310331788791</v>
      </c>
      <c r="P3298">
        <v>0</v>
      </c>
      <c r="Q3298" s="9">
        <v>53.549995000000003</v>
      </c>
      <c r="R3298" s="9">
        <v>156428880.79591101</v>
      </c>
      <c r="S3298" s="9">
        <v>1011560784.83015</v>
      </c>
      <c r="T3298" s="9">
        <v>1.4202298535437299E-5</v>
      </c>
      <c r="U3298" s="9">
        <v>2.88310331788791</v>
      </c>
      <c r="V3298" s="9">
        <v>0</v>
      </c>
      <c r="W3298" s="9">
        <v>2.88310331788791</v>
      </c>
      <c r="X3298" s="9" t="s">
        <v>86</v>
      </c>
      <c r="Y3298" s="9">
        <v>0</v>
      </c>
      <c r="Z3298" s="9">
        <v>2.9124198E-2</v>
      </c>
      <c r="AA3298" s="9">
        <v>0</v>
      </c>
      <c r="AB3298" s="9">
        <v>7.0144240999999996E-3</v>
      </c>
      <c r="AQ3298" s="9">
        <f>K3298-'Processed Potentiostat'!$J$3</f>
        <v>15.838597999999999</v>
      </c>
    </row>
    <row r="3299" spans="1:43" x14ac:dyDescent="0.3">
      <c r="A3299">
        <v>2</v>
      </c>
      <c r="B3299">
        <v>0</v>
      </c>
      <c r="C3299">
        <v>0</v>
      </c>
      <c r="D3299">
        <v>1</v>
      </c>
      <c r="E3299">
        <v>0</v>
      </c>
      <c r="F3299">
        <v>0</v>
      </c>
      <c r="G3299">
        <v>0</v>
      </c>
      <c r="H3299" s="9">
        <v>1937.2695510604501</v>
      </c>
      <c r="I3299" s="9">
        <v>-1.8379046999999999</v>
      </c>
      <c r="J3299" s="9">
        <v>-1.8369165999999999</v>
      </c>
      <c r="K3299" s="9">
        <v>10.520408</v>
      </c>
      <c r="L3299" s="9">
        <v>-2.88297358260369</v>
      </c>
      <c r="M3299" s="9">
        <v>-10.378705</v>
      </c>
      <c r="N3299" s="9">
        <v>-10.378705</v>
      </c>
      <c r="O3299" s="9">
        <v>-2.88297358260369</v>
      </c>
      <c r="P3299">
        <v>0</v>
      </c>
      <c r="Q3299" s="9">
        <v>53.549995000000003</v>
      </c>
      <c r="R3299" s="9">
        <v>28737113.732955899</v>
      </c>
      <c r="S3299" s="9">
        <v>1011560784.83015</v>
      </c>
      <c r="T3299" s="9">
        <v>1.29735284222221E-4</v>
      </c>
      <c r="U3299" s="9">
        <v>2.88297358260369</v>
      </c>
      <c r="V3299" s="9">
        <v>0</v>
      </c>
      <c r="W3299" s="9">
        <v>2.88297358260369</v>
      </c>
      <c r="X3299" s="9" t="s">
        <v>86</v>
      </c>
      <c r="Y3299" s="9">
        <v>0</v>
      </c>
      <c r="Z3299" s="9">
        <v>1.9325110999999999E-2</v>
      </c>
      <c r="AA3299" s="9">
        <v>0</v>
      </c>
      <c r="AB3299" s="9">
        <v>6.9181225000000002E-3</v>
      </c>
      <c r="AQ3299" s="9">
        <f>K3299-'Processed Potentiostat'!$J$3</f>
        <v>10.520408</v>
      </c>
    </row>
    <row r="3300" spans="1:43" x14ac:dyDescent="0.3">
      <c r="A3300">
        <v>2</v>
      </c>
      <c r="B3300">
        <v>0</v>
      </c>
      <c r="C3300">
        <v>0</v>
      </c>
      <c r="D3300">
        <v>1</v>
      </c>
      <c r="E3300">
        <v>0</v>
      </c>
      <c r="F3300">
        <v>0</v>
      </c>
      <c r="G3300">
        <v>0</v>
      </c>
      <c r="H3300" s="9">
        <v>1937.27335106035</v>
      </c>
      <c r="I3300" s="9">
        <v>-1.8379387</v>
      </c>
      <c r="J3300" s="9">
        <v>-1.8373481</v>
      </c>
      <c r="K3300" s="9">
        <v>5.4235220000000002</v>
      </c>
      <c r="L3300" s="9">
        <v>-2.88296556497759</v>
      </c>
      <c r="M3300" s="9">
        <v>-10.378676</v>
      </c>
      <c r="N3300" s="9">
        <v>-10.378676</v>
      </c>
      <c r="O3300" s="9">
        <v>-2.88296556497759</v>
      </c>
      <c r="P3300">
        <v>0</v>
      </c>
      <c r="Q3300" s="9">
        <v>53.549995000000003</v>
      </c>
      <c r="R3300" s="9">
        <v>39343407.692279302</v>
      </c>
      <c r="S3300" s="9">
        <v>1011560784.83015</v>
      </c>
      <c r="T3300" s="9">
        <v>8.0176261003650495E-6</v>
      </c>
      <c r="U3300" s="9">
        <v>2.88296556497759</v>
      </c>
      <c r="V3300" s="9">
        <v>0</v>
      </c>
      <c r="W3300" s="9">
        <v>2.88296556497759</v>
      </c>
      <c r="X3300" s="9" t="s">
        <v>86</v>
      </c>
      <c r="Y3300" s="9">
        <v>0</v>
      </c>
      <c r="Z3300" s="9">
        <v>9.9648982000000007E-3</v>
      </c>
      <c r="AA3300" s="9">
        <v>0</v>
      </c>
      <c r="AB3300" s="9">
        <v>6.9079511000000003E-3</v>
      </c>
      <c r="AQ3300" s="9">
        <f>K3300-'Processed Potentiostat'!$J$3</f>
        <v>5.4235220000000002</v>
      </c>
    </row>
    <row r="3301" spans="1:43" x14ac:dyDescent="0.3">
      <c r="A3301">
        <v>2</v>
      </c>
      <c r="B3301">
        <v>0</v>
      </c>
      <c r="C3301">
        <v>0</v>
      </c>
      <c r="D3301">
        <v>1</v>
      </c>
      <c r="E3301">
        <v>0</v>
      </c>
      <c r="F3301">
        <v>0</v>
      </c>
      <c r="G3301">
        <v>0</v>
      </c>
      <c r="H3301" s="9">
        <v>1937.3231510590899</v>
      </c>
      <c r="I3301" s="9">
        <v>-1.8379300000000001</v>
      </c>
      <c r="J3301" s="9">
        <v>-1.8385468</v>
      </c>
      <c r="K3301" s="9">
        <v>10.431504</v>
      </c>
      <c r="L3301" s="9">
        <v>-2.8829020714513001</v>
      </c>
      <c r="M3301" s="9">
        <v>-10.378448000000001</v>
      </c>
      <c r="N3301" s="9">
        <v>-10.378448000000001</v>
      </c>
      <c r="O3301" s="9">
        <v>-2.8829020714513001</v>
      </c>
      <c r="P3301">
        <v>0</v>
      </c>
      <c r="Q3301" s="9">
        <v>53.549995000000003</v>
      </c>
      <c r="R3301" s="9">
        <v>1735278934.42854</v>
      </c>
      <c r="S3301" s="9">
        <v>1011560784.83015</v>
      </c>
      <c r="T3301" s="9">
        <v>6.3493526286428903E-5</v>
      </c>
      <c r="U3301" s="9">
        <v>2.8829020714513001</v>
      </c>
      <c r="V3301" s="9">
        <v>0</v>
      </c>
      <c r="W3301" s="9">
        <v>2.8829020714513001</v>
      </c>
      <c r="X3301" s="9" t="s">
        <v>86</v>
      </c>
      <c r="Y3301" s="9">
        <v>0</v>
      </c>
      <c r="Z3301" s="9">
        <v>1.9178807999999999E-2</v>
      </c>
      <c r="AA3301" s="9">
        <v>0</v>
      </c>
      <c r="AB3301" s="9">
        <v>6.9780121999999997E-3</v>
      </c>
      <c r="AQ3301" s="9">
        <f>K3301-'Processed Potentiostat'!$J$3</f>
        <v>10.431504</v>
      </c>
    </row>
    <row r="3302" spans="1:43" x14ac:dyDescent="0.3">
      <c r="A3302">
        <v>2</v>
      </c>
      <c r="B3302">
        <v>0</v>
      </c>
      <c r="C3302">
        <v>0</v>
      </c>
      <c r="D3302">
        <v>1</v>
      </c>
      <c r="E3302">
        <v>0</v>
      </c>
      <c r="F3302">
        <v>0</v>
      </c>
      <c r="G3302">
        <v>0</v>
      </c>
      <c r="H3302" s="9">
        <v>1937.3427510586</v>
      </c>
      <c r="I3302" s="9">
        <v>-1.8380235</v>
      </c>
      <c r="J3302" s="9">
        <v>-1.8385792000000001</v>
      </c>
      <c r="K3302" s="9">
        <v>15.511983000000001</v>
      </c>
      <c r="L3302" s="9">
        <v>-2.8828439769662801</v>
      </c>
      <c r="M3302" s="9">
        <v>-10.378239000000001</v>
      </c>
      <c r="N3302" s="9">
        <v>-10.378239000000001</v>
      </c>
      <c r="O3302" s="9">
        <v>-2.8828439769662801</v>
      </c>
      <c r="P3302">
        <v>0</v>
      </c>
      <c r="Q3302" s="9">
        <v>53.549995000000003</v>
      </c>
      <c r="R3302" s="9">
        <v>787211443.57741797</v>
      </c>
      <c r="S3302" s="9">
        <v>1011560784.83015</v>
      </c>
      <c r="T3302" s="9">
        <v>5.8094485018145197E-5</v>
      </c>
      <c r="U3302" s="9">
        <v>2.8828439769662801</v>
      </c>
      <c r="V3302" s="9">
        <v>0</v>
      </c>
      <c r="W3302" s="9">
        <v>2.8828439769662801</v>
      </c>
      <c r="X3302" s="9" t="s">
        <v>86</v>
      </c>
      <c r="Y3302" s="9">
        <v>0</v>
      </c>
      <c r="Z3302" s="9">
        <v>2.8520008999999999E-2</v>
      </c>
      <c r="AA3302" s="9">
        <v>0</v>
      </c>
      <c r="AB3302" s="9">
        <v>7.1546617000000003E-3</v>
      </c>
      <c r="AQ3302" s="9">
        <f>K3302-'Processed Potentiostat'!$J$3</f>
        <v>15.511983000000001</v>
      </c>
    </row>
    <row r="3303" spans="1:43" x14ac:dyDescent="0.3">
      <c r="A3303">
        <v>2</v>
      </c>
      <c r="B3303">
        <v>0</v>
      </c>
      <c r="C3303">
        <v>0</v>
      </c>
      <c r="D3303">
        <v>1</v>
      </c>
      <c r="E3303">
        <v>0</v>
      </c>
      <c r="F3303">
        <v>0</v>
      </c>
      <c r="G3303">
        <v>0</v>
      </c>
      <c r="H3303" s="9">
        <v>1937.3701510579101</v>
      </c>
      <c r="I3303" s="9">
        <v>-1.8380468000000001</v>
      </c>
      <c r="J3303" s="9">
        <v>-1.8372759000000001</v>
      </c>
      <c r="K3303" s="9">
        <v>10.458976</v>
      </c>
      <c r="L3303" s="9">
        <v>-2.8827394208261299</v>
      </c>
      <c r="M3303" s="9">
        <v>-10.377862</v>
      </c>
      <c r="N3303" s="9">
        <v>-10.377862</v>
      </c>
      <c r="O3303" s="9">
        <v>-2.8827394208261299</v>
      </c>
      <c r="P3303">
        <v>0</v>
      </c>
      <c r="Q3303" s="9">
        <v>53.549995000000003</v>
      </c>
      <c r="R3303" s="9">
        <v>37713362.625275098</v>
      </c>
      <c r="S3303" s="9">
        <v>1011560784.83015</v>
      </c>
      <c r="T3303" s="9">
        <v>1.04556140157807E-4</v>
      </c>
      <c r="U3303" s="9">
        <v>2.8827394208261299</v>
      </c>
      <c r="V3303" s="9">
        <v>0</v>
      </c>
      <c r="W3303" s="9">
        <v>2.8827394208261299</v>
      </c>
      <c r="X3303" s="9" t="s">
        <v>86</v>
      </c>
      <c r="Y3303" s="9">
        <v>0</v>
      </c>
      <c r="Z3303" s="9">
        <v>1.9216022999999999E-2</v>
      </c>
      <c r="AA3303" s="9">
        <v>0</v>
      </c>
      <c r="AB3303" s="9">
        <v>7.2382706999999996E-3</v>
      </c>
      <c r="AQ3303" s="9">
        <f>K3303-'Processed Potentiostat'!$J$3</f>
        <v>10.458976</v>
      </c>
    </row>
    <row r="3304" spans="1:43" x14ac:dyDescent="0.3">
      <c r="A3304">
        <v>2</v>
      </c>
      <c r="B3304">
        <v>0</v>
      </c>
      <c r="C3304">
        <v>0</v>
      </c>
      <c r="D3304">
        <v>1</v>
      </c>
      <c r="E3304">
        <v>0</v>
      </c>
      <c r="F3304">
        <v>0</v>
      </c>
      <c r="G3304">
        <v>0</v>
      </c>
      <c r="H3304" s="9">
        <v>1937.3889510574299</v>
      </c>
      <c r="I3304" s="9">
        <v>-1.8381002</v>
      </c>
      <c r="J3304" s="9">
        <v>-1.8372911999999999</v>
      </c>
      <c r="K3304" s="9">
        <v>5.3575119999999998</v>
      </c>
      <c r="L3304" s="9">
        <v>-2.8826960675556998</v>
      </c>
      <c r="M3304" s="9">
        <v>-10.377706</v>
      </c>
      <c r="N3304" s="9">
        <v>-10.377706</v>
      </c>
      <c r="O3304" s="9">
        <v>-2.8826960675556998</v>
      </c>
      <c r="P3304">
        <v>0</v>
      </c>
      <c r="Q3304" s="9">
        <v>53.549995000000003</v>
      </c>
      <c r="R3304" s="9">
        <v>38312339.022894397</v>
      </c>
      <c r="S3304" s="9">
        <v>1011560784.83015</v>
      </c>
      <c r="T3304" s="9">
        <v>4.3353270424706299E-5</v>
      </c>
      <c r="U3304" s="9">
        <v>2.8826960675556998</v>
      </c>
      <c r="V3304" s="9">
        <v>0</v>
      </c>
      <c r="W3304" s="9">
        <v>2.8826960675556998</v>
      </c>
      <c r="X3304" s="9" t="s">
        <v>86</v>
      </c>
      <c r="Y3304" s="9">
        <v>0</v>
      </c>
      <c r="Z3304" s="9">
        <v>9.8433093999999999E-3</v>
      </c>
      <c r="AA3304" s="9">
        <v>0</v>
      </c>
      <c r="AB3304" s="9">
        <v>7.2670746999999999E-3</v>
      </c>
      <c r="AQ3304" s="9">
        <f>K3304-'Processed Potentiostat'!$J$3</f>
        <v>5.3575119999999998</v>
      </c>
    </row>
    <row r="3305" spans="1:43" x14ac:dyDescent="0.3">
      <c r="A3305">
        <v>2</v>
      </c>
      <c r="B3305">
        <v>0</v>
      </c>
      <c r="C3305">
        <v>0</v>
      </c>
      <c r="D3305">
        <v>1</v>
      </c>
      <c r="E3305">
        <v>0</v>
      </c>
      <c r="F3305">
        <v>0</v>
      </c>
      <c r="G3305">
        <v>0</v>
      </c>
      <c r="H3305" s="9">
        <v>1937.3943510572999</v>
      </c>
      <c r="I3305" s="9">
        <v>-1.8380117</v>
      </c>
      <c r="J3305" s="9">
        <v>-1.8378369000000001</v>
      </c>
      <c r="K3305" s="9">
        <v>0.31633415999999998</v>
      </c>
      <c r="L3305" s="9">
        <v>-2.8826926934911201</v>
      </c>
      <c r="M3305" s="9">
        <v>-10.377694</v>
      </c>
      <c r="N3305" s="9">
        <v>-10.377694</v>
      </c>
      <c r="O3305" s="9">
        <v>-2.8826926934911201</v>
      </c>
      <c r="P3305">
        <v>0</v>
      </c>
      <c r="Q3305" s="9">
        <v>53.549995000000003</v>
      </c>
      <c r="R3305" s="9">
        <v>68927845.748813301</v>
      </c>
      <c r="S3305" s="9">
        <v>1011560784.83015</v>
      </c>
      <c r="T3305" s="9">
        <v>3.3740645797308801E-6</v>
      </c>
      <c r="U3305" s="9">
        <v>2.8826926934911201</v>
      </c>
      <c r="V3305" s="9">
        <v>0</v>
      </c>
      <c r="W3305" s="9">
        <v>2.8826926934911201</v>
      </c>
      <c r="X3305" s="9" t="s">
        <v>86</v>
      </c>
      <c r="Y3305" s="9">
        <v>0</v>
      </c>
      <c r="Z3305" s="9">
        <v>5.8137054999999997E-4</v>
      </c>
      <c r="AA3305" s="9">
        <v>0</v>
      </c>
      <c r="AB3305" s="9">
        <v>8.0595528999999992E-3</v>
      </c>
      <c r="AQ3305" s="9">
        <f>K3305-'Processed Potentiostat'!$J$3</f>
        <v>0.31633415999999998</v>
      </c>
    </row>
    <row r="3306" spans="1:43" x14ac:dyDescent="0.3">
      <c r="A3306">
        <v>2</v>
      </c>
      <c r="B3306">
        <v>0</v>
      </c>
      <c r="C3306">
        <v>0</v>
      </c>
      <c r="D3306">
        <v>1</v>
      </c>
      <c r="E3306">
        <v>0</v>
      </c>
      <c r="F3306">
        <v>0</v>
      </c>
      <c r="G3306">
        <v>0</v>
      </c>
      <c r="H3306" s="9">
        <v>1937.4101510569001</v>
      </c>
      <c r="I3306" s="9">
        <v>-1.8381276</v>
      </c>
      <c r="J3306" s="9">
        <v>-1.8372762</v>
      </c>
      <c r="K3306" s="9">
        <v>-4.7069101</v>
      </c>
      <c r="L3306" s="9">
        <v>-2.8826931735526302</v>
      </c>
      <c r="M3306" s="9">
        <v>-10.377694999999999</v>
      </c>
      <c r="N3306" s="9">
        <v>-10.377694999999999</v>
      </c>
      <c r="O3306" s="9">
        <v>-2.8826931735526302</v>
      </c>
      <c r="P3306">
        <v>0</v>
      </c>
      <c r="Q3306" s="9">
        <v>53.549995000000003</v>
      </c>
      <c r="R3306" s="9">
        <v>68927845.748813301</v>
      </c>
      <c r="S3306" s="9">
        <v>1200387700.18172</v>
      </c>
      <c r="T3306" s="9">
        <v>-4.80061506547002E-7</v>
      </c>
      <c r="U3306" s="9">
        <v>2.8826931735526302</v>
      </c>
      <c r="V3306" s="9">
        <v>0</v>
      </c>
      <c r="W3306" s="9">
        <v>2.8826931735526302</v>
      </c>
      <c r="X3306" s="9" t="s">
        <v>86</v>
      </c>
      <c r="Y3306" s="9">
        <v>0</v>
      </c>
      <c r="Z3306" s="9">
        <v>8.6478944999999995E-3</v>
      </c>
      <c r="AA3306" s="9">
        <v>0</v>
      </c>
      <c r="AB3306" s="9">
        <v>8.0179758000000004E-3</v>
      </c>
      <c r="AQ3306" s="9">
        <f>K3306-'Processed Potentiostat'!$J$3</f>
        <v>-4.7069101</v>
      </c>
    </row>
    <row r="3307" spans="1:43" x14ac:dyDescent="0.3">
      <c r="A3307">
        <v>2</v>
      </c>
      <c r="B3307">
        <v>0</v>
      </c>
      <c r="C3307">
        <v>0</v>
      </c>
      <c r="D3307">
        <v>1</v>
      </c>
      <c r="E3307">
        <v>0</v>
      </c>
      <c r="F3307">
        <v>0</v>
      </c>
      <c r="G3307">
        <v>0</v>
      </c>
      <c r="H3307" s="9">
        <v>1937.4275510564601</v>
      </c>
      <c r="I3307" s="9">
        <v>-1.8381643000000001</v>
      </c>
      <c r="J3307" s="9">
        <v>-1.8373394000000001</v>
      </c>
      <c r="K3307" s="9">
        <v>-9.9514589000000004</v>
      </c>
      <c r="L3307" s="9">
        <v>-2.8827303260446699</v>
      </c>
      <c r="M3307" s="9">
        <v>-10.377829999999999</v>
      </c>
      <c r="N3307" s="9">
        <v>-10.377829999999999</v>
      </c>
      <c r="O3307" s="9">
        <v>-2.8827303260446699</v>
      </c>
      <c r="P3307">
        <v>0</v>
      </c>
      <c r="Q3307" s="9">
        <v>53.549995000000003</v>
      </c>
      <c r="R3307" s="9">
        <v>68927845.748813301</v>
      </c>
      <c r="S3307" s="9">
        <v>1191733095.9462199</v>
      </c>
      <c r="T3307" s="9">
        <v>-3.71524920463883E-5</v>
      </c>
      <c r="U3307" s="9">
        <v>2.8827303260446699</v>
      </c>
      <c r="V3307" s="9">
        <v>0</v>
      </c>
      <c r="W3307" s="9">
        <v>2.8827303260446699</v>
      </c>
      <c r="X3307" s="9" t="s">
        <v>86</v>
      </c>
      <c r="Y3307" s="9">
        <v>0</v>
      </c>
      <c r="Z3307" s="9">
        <v>1.8284207E-2</v>
      </c>
      <c r="AA3307" s="9">
        <v>0</v>
      </c>
      <c r="AB3307" s="9">
        <v>7.9021183999999998E-3</v>
      </c>
      <c r="AQ3307" s="9">
        <f>K3307-'Processed Potentiostat'!$J$3</f>
        <v>-9.9514589000000004</v>
      </c>
    </row>
    <row r="3308" spans="1:43" x14ac:dyDescent="0.3">
      <c r="A3308">
        <v>2</v>
      </c>
      <c r="B3308">
        <v>0</v>
      </c>
      <c r="C3308">
        <v>0</v>
      </c>
      <c r="D3308">
        <v>1</v>
      </c>
      <c r="E3308">
        <v>0</v>
      </c>
      <c r="F3308">
        <v>0</v>
      </c>
      <c r="G3308">
        <v>0</v>
      </c>
      <c r="H3308" s="9">
        <v>1937.43115105637</v>
      </c>
      <c r="I3308" s="9">
        <v>-1.8380523</v>
      </c>
      <c r="J3308" s="9">
        <v>-1.8371922999999999</v>
      </c>
      <c r="K3308" s="9">
        <v>-14.983098999999999</v>
      </c>
      <c r="L3308" s="9">
        <v>-2.88274287518942</v>
      </c>
      <c r="M3308" s="9">
        <v>-10.377874</v>
      </c>
      <c r="N3308" s="9">
        <v>-10.377874</v>
      </c>
      <c r="O3308" s="9">
        <v>-2.88274287518942</v>
      </c>
      <c r="P3308">
        <v>0</v>
      </c>
      <c r="Q3308" s="9">
        <v>53.549995000000003</v>
      </c>
      <c r="R3308" s="9">
        <v>68927845.748813301</v>
      </c>
      <c r="S3308" s="9">
        <v>1212121713.79422</v>
      </c>
      <c r="T3308" s="9">
        <v>-1.2549144744689001E-5</v>
      </c>
      <c r="U3308" s="9">
        <v>2.88274287518942</v>
      </c>
      <c r="V3308" s="9">
        <v>0</v>
      </c>
      <c r="W3308" s="9">
        <v>2.88274287518942</v>
      </c>
      <c r="X3308" s="9" t="s">
        <v>86</v>
      </c>
      <c r="Y3308" s="9">
        <v>0</v>
      </c>
      <c r="Z3308" s="9">
        <v>2.7526833000000001E-2</v>
      </c>
      <c r="AA3308" s="9">
        <v>0</v>
      </c>
      <c r="AB3308" s="9">
        <v>8.1745284000000005E-3</v>
      </c>
      <c r="AQ3308" s="9">
        <f>K3308-'Processed Potentiostat'!$J$3</f>
        <v>-14.983098999999999</v>
      </c>
    </row>
    <row r="3309" spans="1:43" x14ac:dyDescent="0.3">
      <c r="A3309">
        <v>2</v>
      </c>
      <c r="B3309">
        <v>0</v>
      </c>
      <c r="C3309">
        <v>0</v>
      </c>
      <c r="D3309">
        <v>1</v>
      </c>
      <c r="E3309">
        <v>0</v>
      </c>
      <c r="F3309">
        <v>0</v>
      </c>
      <c r="G3309">
        <v>0</v>
      </c>
      <c r="H3309" s="9">
        <v>1937.4483510559301</v>
      </c>
      <c r="I3309" s="9">
        <v>-1.8380745999999999</v>
      </c>
      <c r="J3309" s="9">
        <v>-1.8373624</v>
      </c>
      <c r="K3309" s="9">
        <v>-20.076550000000001</v>
      </c>
      <c r="L3309" s="9">
        <v>-2.8828263721942999</v>
      </c>
      <c r="M3309" s="9">
        <v>-10.378175000000001</v>
      </c>
      <c r="N3309" s="9">
        <v>-10.378175000000001</v>
      </c>
      <c r="O3309" s="9">
        <v>-2.8828263721942999</v>
      </c>
      <c r="P3309">
        <v>0</v>
      </c>
      <c r="Q3309" s="9">
        <v>53.549995000000003</v>
      </c>
      <c r="R3309" s="9">
        <v>68927845.748813301</v>
      </c>
      <c r="S3309" s="9">
        <v>1188646353.47034</v>
      </c>
      <c r="T3309" s="9">
        <v>-8.3497004879973206E-5</v>
      </c>
      <c r="U3309" s="9">
        <v>2.8828263721942999</v>
      </c>
      <c r="V3309" s="9">
        <v>0</v>
      </c>
      <c r="W3309" s="9">
        <v>2.8828263721942999</v>
      </c>
      <c r="X3309" s="9" t="s">
        <v>86</v>
      </c>
      <c r="Y3309" s="9">
        <v>0</v>
      </c>
      <c r="Z3309" s="9">
        <v>3.6887899000000002E-2</v>
      </c>
      <c r="AA3309" s="9">
        <v>0</v>
      </c>
      <c r="AB3309" s="9">
        <v>7.9604992999999999E-3</v>
      </c>
      <c r="AQ3309" s="9">
        <f>K3309-'Processed Potentiostat'!$J$3</f>
        <v>-20.076550000000001</v>
      </c>
    </row>
    <row r="3310" spans="1:43" x14ac:dyDescent="0.3">
      <c r="A3310">
        <v>2</v>
      </c>
      <c r="B3310">
        <v>0</v>
      </c>
      <c r="C3310">
        <v>0</v>
      </c>
      <c r="D3310">
        <v>1</v>
      </c>
      <c r="E3310">
        <v>0</v>
      </c>
      <c r="F3310">
        <v>0</v>
      </c>
      <c r="G3310">
        <v>0</v>
      </c>
      <c r="H3310" s="9">
        <v>1937.4523510558299</v>
      </c>
      <c r="I3310" s="9">
        <v>-1.8381056</v>
      </c>
      <c r="J3310" s="9">
        <v>-1.8374363</v>
      </c>
      <c r="K3310" s="9">
        <v>-25.141383999999999</v>
      </c>
      <c r="L3310" s="9">
        <v>-2.88285176216307</v>
      </c>
      <c r="M3310" s="9">
        <v>-10.378266</v>
      </c>
      <c r="N3310" s="9">
        <v>-10.378266</v>
      </c>
      <c r="O3310" s="9">
        <v>-2.88285176216307</v>
      </c>
      <c r="P3310">
        <v>0</v>
      </c>
      <c r="Q3310" s="9">
        <v>53.549995000000003</v>
      </c>
      <c r="R3310" s="9">
        <v>68927845.748813301</v>
      </c>
      <c r="S3310" s="9">
        <v>1178723799.25073</v>
      </c>
      <c r="T3310" s="9">
        <v>-2.53899687661096E-5</v>
      </c>
      <c r="U3310" s="9">
        <v>2.88285176216307</v>
      </c>
      <c r="V3310" s="9">
        <v>0</v>
      </c>
      <c r="W3310" s="9">
        <v>2.88285176216307</v>
      </c>
      <c r="X3310" s="9" t="s">
        <v>86</v>
      </c>
      <c r="Y3310" s="9">
        <v>0</v>
      </c>
      <c r="Z3310" s="9">
        <v>4.6195693000000003E-2</v>
      </c>
      <c r="AA3310" s="9">
        <v>0</v>
      </c>
      <c r="AB3310" s="9">
        <v>7.7776479999999999E-3</v>
      </c>
      <c r="AQ3310" s="9">
        <f>K3310-'Processed Potentiostat'!$J$3</f>
        <v>-25.141383999999999</v>
      </c>
    </row>
    <row r="3311" spans="1:43" x14ac:dyDescent="0.3">
      <c r="A3311">
        <v>2</v>
      </c>
      <c r="B3311">
        <v>0</v>
      </c>
      <c r="C3311">
        <v>0</v>
      </c>
      <c r="D3311">
        <v>1</v>
      </c>
      <c r="E3311">
        <v>0</v>
      </c>
      <c r="F3311">
        <v>0</v>
      </c>
      <c r="G3311">
        <v>0</v>
      </c>
      <c r="H3311" s="9">
        <v>1937.4733510553001</v>
      </c>
      <c r="I3311" s="9">
        <v>-1.8379378</v>
      </c>
      <c r="J3311" s="9">
        <v>-1.8374478999999999</v>
      </c>
      <c r="K3311" s="9">
        <v>-30.203164999999998</v>
      </c>
      <c r="L3311" s="9">
        <v>-2.88299877975507</v>
      </c>
      <c r="M3311" s="9">
        <v>-10.378795999999999</v>
      </c>
      <c r="N3311" s="9">
        <v>-10.378795999999999</v>
      </c>
      <c r="O3311" s="9">
        <v>-2.88299877975507</v>
      </c>
      <c r="P3311">
        <v>0</v>
      </c>
      <c r="Q3311" s="9">
        <v>53.549995000000003</v>
      </c>
      <c r="R3311" s="9">
        <v>68927845.748813301</v>
      </c>
      <c r="S3311" s="9">
        <v>1177244529.5422499</v>
      </c>
      <c r="T3311" s="9">
        <v>-1.47017592006193E-4</v>
      </c>
      <c r="U3311" s="9">
        <v>2.88299877975507</v>
      </c>
      <c r="V3311" s="9">
        <v>0</v>
      </c>
      <c r="W3311" s="9">
        <v>2.88299877975507</v>
      </c>
      <c r="X3311" s="9" t="s">
        <v>86</v>
      </c>
      <c r="Y3311" s="9">
        <v>0</v>
      </c>
      <c r="Z3311" s="9">
        <v>5.5496741000000002E-2</v>
      </c>
      <c r="AA3311" s="9">
        <v>0</v>
      </c>
      <c r="AB3311" s="9">
        <v>8.1969387999999994E-3</v>
      </c>
      <c r="AQ3311" s="9">
        <f>K3311-'Processed Potentiostat'!$J$3</f>
        <v>-30.203164999999998</v>
      </c>
    </row>
    <row r="3312" spans="1:43" x14ac:dyDescent="0.3">
      <c r="A3312">
        <v>2</v>
      </c>
      <c r="B3312">
        <v>0</v>
      </c>
      <c r="C3312">
        <v>0</v>
      </c>
      <c r="D3312">
        <v>1</v>
      </c>
      <c r="E3312">
        <v>0</v>
      </c>
      <c r="F3312">
        <v>0</v>
      </c>
      <c r="G3312">
        <v>0</v>
      </c>
      <c r="H3312" s="9">
        <v>1937.4819510550799</v>
      </c>
      <c r="I3312" s="9">
        <v>-1.8380234</v>
      </c>
      <c r="J3312" s="9">
        <v>-1.8387661</v>
      </c>
      <c r="K3312" s="9">
        <v>-25.076899999999998</v>
      </c>
      <c r="L3312" s="9">
        <v>-2.88306764682453</v>
      </c>
      <c r="M3312" s="9">
        <v>-10.379044</v>
      </c>
      <c r="N3312" s="9">
        <v>-10.379044</v>
      </c>
      <c r="O3312" s="9">
        <v>-2.88306764682453</v>
      </c>
      <c r="P3312">
        <v>0</v>
      </c>
      <c r="Q3312" s="9">
        <v>53.549995000000003</v>
      </c>
      <c r="R3312" s="9">
        <v>68927845.748813301</v>
      </c>
      <c r="S3312" s="9">
        <v>1024742563.59281</v>
      </c>
      <c r="T3312" s="9">
        <v>-6.8867069456412996E-5</v>
      </c>
      <c r="U3312" s="9">
        <v>2.88306764682453</v>
      </c>
      <c r="V3312" s="9">
        <v>0</v>
      </c>
      <c r="W3312" s="9">
        <v>2.88306764682453</v>
      </c>
      <c r="X3312" s="9" t="s">
        <v>86</v>
      </c>
      <c r="Y3312" s="9">
        <v>0</v>
      </c>
      <c r="Z3312" s="9">
        <v>4.6110555999999997E-2</v>
      </c>
      <c r="AA3312" s="9">
        <v>0</v>
      </c>
      <c r="AB3312" s="9">
        <v>7.9330374000000006E-3</v>
      </c>
      <c r="AQ3312" s="9">
        <f>K3312-'Processed Potentiostat'!$J$3</f>
        <v>-25.076899999999998</v>
      </c>
    </row>
    <row r="3313" spans="1:43" x14ac:dyDescent="0.3">
      <c r="A3313">
        <v>2</v>
      </c>
      <c r="B3313">
        <v>0</v>
      </c>
      <c r="C3313">
        <v>0</v>
      </c>
      <c r="D3313">
        <v>1</v>
      </c>
      <c r="E3313">
        <v>0</v>
      </c>
      <c r="F3313">
        <v>0</v>
      </c>
      <c r="G3313">
        <v>0</v>
      </c>
      <c r="H3313" s="9">
        <v>1937.4985510546601</v>
      </c>
      <c r="I3313" s="9">
        <v>-1.8380776999999999</v>
      </c>
      <c r="J3313" s="9">
        <v>-1.8393360000000001</v>
      </c>
      <c r="K3313" s="9">
        <v>-19.860969999999998</v>
      </c>
      <c r="L3313" s="9">
        <v>-2.88317853805649</v>
      </c>
      <c r="M3313" s="9">
        <v>-10.379443</v>
      </c>
      <c r="N3313" s="9">
        <v>-10.379443</v>
      </c>
      <c r="O3313" s="9">
        <v>-2.88317853805649</v>
      </c>
      <c r="P3313">
        <v>0</v>
      </c>
      <c r="Q3313" s="9">
        <v>53.549995000000003</v>
      </c>
      <c r="R3313" s="9">
        <v>68927845.748813301</v>
      </c>
      <c r="S3313" s="9">
        <v>970421633.89720201</v>
      </c>
      <c r="T3313" s="9">
        <v>-1.10891231960508E-4</v>
      </c>
      <c r="U3313" s="9">
        <v>2.88317853805649</v>
      </c>
      <c r="V3313" s="9">
        <v>0</v>
      </c>
      <c r="W3313" s="9">
        <v>2.88317853805649</v>
      </c>
      <c r="X3313" s="9" t="s">
        <v>86</v>
      </c>
      <c r="Y3313" s="9">
        <v>0</v>
      </c>
      <c r="Z3313" s="9">
        <v>3.6530998000000002E-2</v>
      </c>
      <c r="AA3313" s="9">
        <v>0</v>
      </c>
      <c r="AB3313" s="9">
        <v>7.8820604999999995E-3</v>
      </c>
      <c r="AQ3313" s="9">
        <f>K3313-'Processed Potentiostat'!$J$3</f>
        <v>-19.860969999999998</v>
      </c>
    </row>
    <row r="3314" spans="1:43" x14ac:dyDescent="0.3">
      <c r="A3314">
        <v>2</v>
      </c>
      <c r="B3314">
        <v>0</v>
      </c>
      <c r="C3314">
        <v>0</v>
      </c>
      <c r="D3314">
        <v>1</v>
      </c>
      <c r="E3314">
        <v>0</v>
      </c>
      <c r="F3314">
        <v>0</v>
      </c>
      <c r="G3314">
        <v>0</v>
      </c>
      <c r="H3314" s="9">
        <v>1937.5011510546001</v>
      </c>
      <c r="I3314" s="9">
        <v>-1.8378756999999999</v>
      </c>
      <c r="J3314" s="9">
        <v>-1.8392938000000001</v>
      </c>
      <c r="K3314" s="9">
        <v>-14.57521</v>
      </c>
      <c r="L3314" s="9">
        <v>-2.8831908289118999</v>
      </c>
      <c r="M3314" s="9">
        <v>-10.379486999999999</v>
      </c>
      <c r="N3314" s="9">
        <v>-10.379486999999999</v>
      </c>
      <c r="O3314" s="9">
        <v>-2.8831908289118999</v>
      </c>
      <c r="P3314">
        <v>0</v>
      </c>
      <c r="Q3314" s="9">
        <v>53.549995000000003</v>
      </c>
      <c r="R3314" s="9">
        <v>68927845.748813301</v>
      </c>
      <c r="S3314" s="9">
        <v>974252283.846012</v>
      </c>
      <c r="T3314" s="9">
        <v>-1.22908554076595E-5</v>
      </c>
      <c r="U3314" s="9">
        <v>2.8831908289118999</v>
      </c>
      <c r="V3314" s="9">
        <v>0</v>
      </c>
      <c r="W3314" s="9">
        <v>2.8831908289118999</v>
      </c>
      <c r="X3314" s="9" t="s">
        <v>86</v>
      </c>
      <c r="Y3314" s="9">
        <v>0</v>
      </c>
      <c r="Z3314" s="9">
        <v>2.6808091999999999E-2</v>
      </c>
      <c r="AA3314" s="9">
        <v>0</v>
      </c>
      <c r="AB3314" s="9">
        <v>8.0469009000000008E-3</v>
      </c>
      <c r="AQ3314" s="9">
        <f>K3314-'Processed Potentiostat'!$J$3</f>
        <v>-14.57521</v>
      </c>
    </row>
    <row r="3315" spans="1:43" x14ac:dyDescent="0.3">
      <c r="A3315">
        <v>2</v>
      </c>
      <c r="B3315">
        <v>0</v>
      </c>
      <c r="C3315">
        <v>0</v>
      </c>
      <c r="D3315">
        <v>1</v>
      </c>
      <c r="E3315">
        <v>0</v>
      </c>
      <c r="F3315">
        <v>0</v>
      </c>
      <c r="G3315">
        <v>0</v>
      </c>
      <c r="H3315" s="9">
        <v>1937.5043510545199</v>
      </c>
      <c r="I3315" s="9">
        <v>-1.8379893</v>
      </c>
      <c r="J3315" s="9">
        <v>-1.8388841</v>
      </c>
      <c r="K3315" s="9">
        <v>-9.3775920999999993</v>
      </c>
      <c r="L3315" s="9">
        <v>-2.8832011207895398</v>
      </c>
      <c r="M3315" s="9">
        <v>-10.379524</v>
      </c>
      <c r="N3315" s="9">
        <v>-10.379524</v>
      </c>
      <c r="O3315" s="9">
        <v>-2.8832011207895398</v>
      </c>
      <c r="P3315">
        <v>0</v>
      </c>
      <c r="Q3315" s="9">
        <v>53.549995000000003</v>
      </c>
      <c r="R3315" s="9">
        <v>68927845.748813301</v>
      </c>
      <c r="S3315" s="9">
        <v>1013039111.39644</v>
      </c>
      <c r="T3315" s="9">
        <v>-1.0291877640788899E-5</v>
      </c>
      <c r="U3315" s="9">
        <v>2.8832011207895398</v>
      </c>
      <c r="V3315" s="9">
        <v>0</v>
      </c>
      <c r="W3315" s="9">
        <v>2.8832011207895398</v>
      </c>
      <c r="X3315" s="9" t="s">
        <v>86</v>
      </c>
      <c r="Y3315" s="9">
        <v>0</v>
      </c>
      <c r="Z3315" s="9">
        <v>1.7244305000000001E-2</v>
      </c>
      <c r="AA3315" s="9">
        <v>0</v>
      </c>
      <c r="AB3315" s="9">
        <v>7.8527535999999998E-3</v>
      </c>
      <c r="AQ3315" s="9">
        <f>K3315-'Processed Potentiostat'!$J$3</f>
        <v>-9.3775920999999993</v>
      </c>
    </row>
    <row r="3316" spans="1:43" x14ac:dyDescent="0.3">
      <c r="A3316">
        <v>2</v>
      </c>
      <c r="B3316">
        <v>0</v>
      </c>
      <c r="C3316">
        <v>0</v>
      </c>
      <c r="D3316">
        <v>1</v>
      </c>
      <c r="E3316">
        <v>0</v>
      </c>
      <c r="F3316">
        <v>0</v>
      </c>
      <c r="G3316">
        <v>0</v>
      </c>
      <c r="H3316" s="9">
        <v>1937.51535105424</v>
      </c>
      <c r="I3316" s="9">
        <v>-1.8381282999999999</v>
      </c>
      <c r="J3316" s="9">
        <v>-1.8389451999999999</v>
      </c>
      <c r="K3316" s="9">
        <v>-4.1807379999999998</v>
      </c>
      <c r="L3316" s="9">
        <v>-2.8832220296715501</v>
      </c>
      <c r="M3316" s="9">
        <v>-10.3796</v>
      </c>
      <c r="N3316" s="9">
        <v>-10.3796</v>
      </c>
      <c r="O3316" s="9">
        <v>-2.8832220296715501</v>
      </c>
      <c r="P3316">
        <v>0</v>
      </c>
      <c r="Q3316" s="9">
        <v>53.549995000000003</v>
      </c>
      <c r="R3316" s="9">
        <v>68927845.748813301</v>
      </c>
      <c r="S3316" s="9">
        <v>1007074360.29465</v>
      </c>
      <c r="T3316" s="9">
        <v>-2.0908882008452399E-5</v>
      </c>
      <c r="U3316" s="9">
        <v>2.8832220296715501</v>
      </c>
      <c r="V3316" s="9">
        <v>0</v>
      </c>
      <c r="W3316" s="9">
        <v>2.8832220296715501</v>
      </c>
      <c r="X3316" s="9" t="s">
        <v>86</v>
      </c>
      <c r="Y3316" s="9">
        <v>0</v>
      </c>
      <c r="Z3316" s="9">
        <v>7.6881479000000001E-3</v>
      </c>
      <c r="AA3316" s="9">
        <v>0</v>
      </c>
      <c r="AB3316" s="9">
        <v>7.4714971999999998E-3</v>
      </c>
      <c r="AQ3316" s="9">
        <f>K3316-'Processed Potentiostat'!$J$3</f>
        <v>-4.1807379999999998</v>
      </c>
    </row>
    <row r="3317" spans="1:43" x14ac:dyDescent="0.3">
      <c r="A3317">
        <v>2</v>
      </c>
      <c r="B3317">
        <v>0</v>
      </c>
      <c r="C3317">
        <v>0</v>
      </c>
      <c r="D3317">
        <v>1</v>
      </c>
      <c r="E3317">
        <v>0</v>
      </c>
      <c r="F3317">
        <v>0</v>
      </c>
      <c r="G3317">
        <v>0</v>
      </c>
      <c r="H3317" s="9">
        <v>1937.5183510541599</v>
      </c>
      <c r="I3317" s="9">
        <v>-1.8380555999999999</v>
      </c>
      <c r="J3317" s="9">
        <v>-1.8392789</v>
      </c>
      <c r="K3317" s="9">
        <v>0.84594022999999996</v>
      </c>
      <c r="L3317" s="9">
        <v>-2.8832234098224898</v>
      </c>
      <c r="M3317" s="9">
        <v>-10.379604</v>
      </c>
      <c r="N3317" s="9">
        <v>-10.379604</v>
      </c>
      <c r="O3317" s="9">
        <v>-2.8832234098224898</v>
      </c>
      <c r="P3317">
        <v>0</v>
      </c>
      <c r="Q3317" s="9">
        <v>53.549995000000003</v>
      </c>
      <c r="R3317" s="9">
        <v>68927845.748813301</v>
      </c>
      <c r="S3317" s="9">
        <v>975621654.47249496</v>
      </c>
      <c r="T3317" s="9">
        <v>-1.3801509410882301E-6</v>
      </c>
      <c r="U3317" s="9">
        <v>2.8832234098224898</v>
      </c>
      <c r="V3317" s="9">
        <v>0</v>
      </c>
      <c r="W3317" s="9">
        <v>2.8832234098224898</v>
      </c>
      <c r="X3317" s="9" t="s">
        <v>86</v>
      </c>
      <c r="Y3317" s="9">
        <v>0</v>
      </c>
      <c r="Z3317" s="9">
        <v>1.5559199999999999E-3</v>
      </c>
      <c r="AA3317" s="9">
        <v>0</v>
      </c>
      <c r="AB3317" s="9">
        <v>8.0118831000000005E-3</v>
      </c>
      <c r="AQ3317" s="9">
        <f>K3317-'Processed Potentiostat'!$J$3</f>
        <v>0.84594022999999996</v>
      </c>
    </row>
    <row r="3318" spans="1:43" x14ac:dyDescent="0.3">
      <c r="A3318">
        <v>2</v>
      </c>
      <c r="B3318">
        <v>0</v>
      </c>
      <c r="C3318">
        <v>0</v>
      </c>
      <c r="D3318">
        <v>1</v>
      </c>
      <c r="E3318">
        <v>0</v>
      </c>
      <c r="F3318">
        <v>0</v>
      </c>
      <c r="G3318">
        <v>0</v>
      </c>
      <c r="H3318" s="9">
        <v>1937.5209510540999</v>
      </c>
      <c r="I3318" s="9">
        <v>-1.8380780000000001</v>
      </c>
      <c r="J3318" s="9">
        <v>-1.839537</v>
      </c>
      <c r="K3318" s="9">
        <v>6.0324926000000003</v>
      </c>
      <c r="L3318" s="9">
        <v>-2.8832207824878102</v>
      </c>
      <c r="M3318" s="9">
        <v>-10.379595</v>
      </c>
      <c r="N3318" s="9">
        <v>-10.379595</v>
      </c>
      <c r="O3318" s="9">
        <v>-2.8832207824878102</v>
      </c>
      <c r="P3318">
        <v>0</v>
      </c>
      <c r="Q3318" s="9">
        <v>53.549995000000003</v>
      </c>
      <c r="R3318" s="9">
        <v>46314010.882294104</v>
      </c>
      <c r="S3318" s="9">
        <v>975621654.47249496</v>
      </c>
      <c r="T3318" s="9">
        <v>2.6273346742655601E-6</v>
      </c>
      <c r="U3318" s="9">
        <v>2.8832207824878102</v>
      </c>
      <c r="V3318" s="9">
        <v>0</v>
      </c>
      <c r="W3318" s="9">
        <v>2.8832207824878102</v>
      </c>
      <c r="X3318" s="9" t="s">
        <v>86</v>
      </c>
      <c r="Y3318" s="9">
        <v>0</v>
      </c>
      <c r="Z3318" s="9">
        <v>1.1096992999999999E-2</v>
      </c>
      <c r="AA3318" s="9">
        <v>0</v>
      </c>
      <c r="AB3318" s="9">
        <v>7.7598053000000004E-3</v>
      </c>
      <c r="AQ3318" s="9">
        <f>K3318-'Processed Potentiostat'!$J$3</f>
        <v>6.0324926000000003</v>
      </c>
    </row>
    <row r="3319" spans="1:43" x14ac:dyDescent="0.3">
      <c r="A3319">
        <v>2</v>
      </c>
      <c r="B3319">
        <v>0</v>
      </c>
      <c r="C3319">
        <v>0</v>
      </c>
      <c r="D3319">
        <v>1</v>
      </c>
      <c r="E3319">
        <v>0</v>
      </c>
      <c r="F3319">
        <v>0</v>
      </c>
      <c r="G3319">
        <v>0</v>
      </c>
      <c r="H3319" s="9">
        <v>1937.5243510540099</v>
      </c>
      <c r="I3319" s="9">
        <v>-1.8378909999999999</v>
      </c>
      <c r="J3319" s="9">
        <v>-1.8387723</v>
      </c>
      <c r="K3319" s="9">
        <v>11.167915000000001</v>
      </c>
      <c r="L3319" s="9">
        <v>-2.8832123087719501</v>
      </c>
      <c r="M3319" s="9">
        <v>-10.379564</v>
      </c>
      <c r="N3319" s="9">
        <v>-10.379564</v>
      </c>
      <c r="O3319" s="9">
        <v>-2.8832123087719501</v>
      </c>
      <c r="P3319">
        <v>0</v>
      </c>
      <c r="Q3319" s="9">
        <v>53.549995000000003</v>
      </c>
      <c r="R3319" s="9">
        <v>186843442.57431799</v>
      </c>
      <c r="S3319" s="9">
        <v>975621654.47249496</v>
      </c>
      <c r="T3319" s="9">
        <v>8.47371586187861E-6</v>
      </c>
      <c r="U3319" s="9">
        <v>2.8832123087719501</v>
      </c>
      <c r="V3319" s="9">
        <v>0</v>
      </c>
      <c r="W3319" s="9">
        <v>2.8832123087719501</v>
      </c>
      <c r="X3319" s="9" t="s">
        <v>86</v>
      </c>
      <c r="Y3319" s="9">
        <v>0</v>
      </c>
      <c r="Z3319" s="9">
        <v>2.0535253E-2</v>
      </c>
      <c r="AA3319" s="9">
        <v>0</v>
      </c>
      <c r="AB3319" s="9">
        <v>7.8599629999999993E-3</v>
      </c>
      <c r="AQ3319" s="9">
        <f>K3319-'Processed Potentiostat'!$J$3</f>
        <v>11.167915000000001</v>
      </c>
    </row>
    <row r="3320" spans="1:43" x14ac:dyDescent="0.3">
      <c r="A3320">
        <v>2</v>
      </c>
      <c r="B3320">
        <v>0</v>
      </c>
      <c r="C3320">
        <v>0</v>
      </c>
      <c r="D3320">
        <v>1</v>
      </c>
      <c r="E3320">
        <v>0</v>
      </c>
      <c r="F3320">
        <v>0</v>
      </c>
      <c r="G3320">
        <v>0</v>
      </c>
      <c r="H3320" s="9">
        <v>1937.5373510536799</v>
      </c>
      <c r="I3320" s="9">
        <v>-1.8379622</v>
      </c>
      <c r="J3320" s="9">
        <v>-1.8393595</v>
      </c>
      <c r="K3320" s="9">
        <v>16.517014</v>
      </c>
      <c r="L3320" s="9">
        <v>-2.8831660193198698</v>
      </c>
      <c r="M3320" s="9">
        <v>-10.379397000000001</v>
      </c>
      <c r="N3320" s="9">
        <v>-10.379397000000001</v>
      </c>
      <c r="O3320" s="9">
        <v>-2.8831660193198698</v>
      </c>
      <c r="P3320">
        <v>0</v>
      </c>
      <c r="Q3320" s="9">
        <v>53.549995000000003</v>
      </c>
      <c r="R3320" s="9">
        <v>56341752.219831698</v>
      </c>
      <c r="S3320" s="9">
        <v>975621654.47249496</v>
      </c>
      <c r="T3320" s="9">
        <v>4.6289452075853799E-5</v>
      </c>
      <c r="U3320" s="9">
        <v>2.8831660193198698</v>
      </c>
      <c r="V3320" s="9">
        <v>0</v>
      </c>
      <c r="W3320" s="9">
        <v>2.8831660193198698</v>
      </c>
      <c r="X3320" s="9" t="s">
        <v>86</v>
      </c>
      <c r="Y3320" s="9">
        <v>0</v>
      </c>
      <c r="Z3320" s="9">
        <v>3.0380726E-2</v>
      </c>
      <c r="AA3320" s="9">
        <v>0</v>
      </c>
      <c r="AB3320" s="9">
        <v>7.8024110000000004E-3</v>
      </c>
      <c r="AQ3320" s="9">
        <f>K3320-'Processed Potentiostat'!$J$3</f>
        <v>16.517014</v>
      </c>
    </row>
    <row r="3321" spans="1:43" x14ac:dyDescent="0.3">
      <c r="A3321">
        <v>2</v>
      </c>
      <c r="B3321">
        <v>0</v>
      </c>
      <c r="C3321">
        <v>0</v>
      </c>
      <c r="D3321">
        <v>1</v>
      </c>
      <c r="E3321">
        <v>0</v>
      </c>
      <c r="F3321">
        <v>0</v>
      </c>
      <c r="G3321">
        <v>0</v>
      </c>
      <c r="H3321" s="9">
        <v>1937.5399510536199</v>
      </c>
      <c r="I3321" s="9">
        <v>-1.8380377000000001</v>
      </c>
      <c r="J3321" s="9">
        <v>-1.8397682</v>
      </c>
      <c r="K3321" s="9">
        <v>21.876795000000001</v>
      </c>
      <c r="L3321" s="9">
        <v>-2.88315211691339</v>
      </c>
      <c r="M3321" s="9">
        <v>-10.379348</v>
      </c>
      <c r="N3321" s="9">
        <v>-10.379348</v>
      </c>
      <c r="O3321" s="9">
        <v>-2.88315211691339</v>
      </c>
      <c r="P3321">
        <v>0</v>
      </c>
      <c r="Q3321" s="9">
        <v>53.549995000000003</v>
      </c>
      <c r="R3321" s="9">
        <v>37934905.229193702</v>
      </c>
      <c r="S3321" s="9">
        <v>975621654.47249496</v>
      </c>
      <c r="T3321" s="9">
        <v>1.3902406480692499E-5</v>
      </c>
      <c r="U3321" s="9">
        <v>2.88315211691339</v>
      </c>
      <c r="V3321" s="9">
        <v>0</v>
      </c>
      <c r="W3321" s="9">
        <v>2.88315211691339</v>
      </c>
      <c r="X3321" s="9" t="s">
        <v>86</v>
      </c>
      <c r="Y3321" s="9">
        <v>0</v>
      </c>
      <c r="Z3321" s="9">
        <v>4.0248230000000003E-2</v>
      </c>
      <c r="AA3321" s="9">
        <v>0</v>
      </c>
      <c r="AB3321" s="9">
        <v>7.1020181999999999E-3</v>
      </c>
      <c r="AQ3321" s="9">
        <f>K3321-'Processed Potentiostat'!$J$3</f>
        <v>21.876795000000001</v>
      </c>
    </row>
    <row r="3322" spans="1:43" x14ac:dyDescent="0.3">
      <c r="A3322">
        <v>2</v>
      </c>
      <c r="B3322">
        <v>0</v>
      </c>
      <c r="C3322">
        <v>0</v>
      </c>
      <c r="D3322">
        <v>1</v>
      </c>
      <c r="E3322">
        <v>0</v>
      </c>
      <c r="F3322">
        <v>0</v>
      </c>
      <c r="G3322">
        <v>0</v>
      </c>
      <c r="H3322" s="9">
        <v>1937.54235105356</v>
      </c>
      <c r="I3322" s="9">
        <v>-1.8380936000000001</v>
      </c>
      <c r="J3322" s="9">
        <v>-1.8396919</v>
      </c>
      <c r="K3322" s="9">
        <v>27.205286000000001</v>
      </c>
      <c r="L3322" s="9">
        <v>-2.8831355826307101</v>
      </c>
      <c r="M3322" s="9">
        <v>-10.379288000000001</v>
      </c>
      <c r="N3322" s="9">
        <v>-10.379288000000001</v>
      </c>
      <c r="O3322" s="9">
        <v>-2.8831355826307101</v>
      </c>
      <c r="P3322">
        <v>0</v>
      </c>
      <c r="Q3322" s="9">
        <v>53.549995000000003</v>
      </c>
      <c r="R3322" s="9">
        <v>40455521.502264403</v>
      </c>
      <c r="S3322" s="9">
        <v>975621654.47249496</v>
      </c>
      <c r="T3322" s="9">
        <v>1.6534282684332801E-5</v>
      </c>
      <c r="U3322" s="9">
        <v>2.8831355826307101</v>
      </c>
      <c r="V3322" s="9">
        <v>0</v>
      </c>
      <c r="W3322" s="9">
        <v>2.8831355826307101</v>
      </c>
      <c r="X3322" s="9" t="s">
        <v>86</v>
      </c>
      <c r="Y3322" s="9">
        <v>0</v>
      </c>
      <c r="Z3322" s="9">
        <v>5.0049341999999997E-2</v>
      </c>
      <c r="AA3322" s="9">
        <v>0</v>
      </c>
      <c r="AB3322" s="9">
        <v>7.7711339000000003E-3</v>
      </c>
      <c r="AQ3322" s="9">
        <f>K3322-'Processed Potentiostat'!$J$3</f>
        <v>27.205286000000001</v>
      </c>
    </row>
    <row r="3323" spans="1:43" x14ac:dyDescent="0.3">
      <c r="A3323">
        <v>2</v>
      </c>
      <c r="B3323">
        <v>0</v>
      </c>
      <c r="C3323">
        <v>0</v>
      </c>
      <c r="D3323">
        <v>1</v>
      </c>
      <c r="E3323">
        <v>0</v>
      </c>
      <c r="F3323">
        <v>0</v>
      </c>
      <c r="G3323">
        <v>0</v>
      </c>
      <c r="H3323" s="9">
        <v>1937.5453510534801</v>
      </c>
      <c r="I3323" s="9">
        <v>-1.8380924000000001</v>
      </c>
      <c r="J3323" s="9">
        <v>-1.8392017000000001</v>
      </c>
      <c r="K3323" s="9">
        <v>32.332317000000003</v>
      </c>
      <c r="L3323" s="9">
        <v>-2.8831104726438701</v>
      </c>
      <c r="M3323" s="9">
        <v>-10.379198000000001</v>
      </c>
      <c r="N3323" s="9">
        <v>-10.379198000000001</v>
      </c>
      <c r="O3323" s="9">
        <v>-2.8831104726438701</v>
      </c>
      <c r="P3323">
        <v>0</v>
      </c>
      <c r="Q3323" s="9">
        <v>53.549995000000003</v>
      </c>
      <c r="R3323" s="9">
        <v>69681020.038205907</v>
      </c>
      <c r="S3323" s="9">
        <v>975621654.47249496</v>
      </c>
      <c r="T3323" s="9">
        <v>2.5109986835136698E-5</v>
      </c>
      <c r="U3323" s="9">
        <v>2.8831104726438701</v>
      </c>
      <c r="V3323" s="9">
        <v>0</v>
      </c>
      <c r="W3323" s="9">
        <v>2.8831104726438701</v>
      </c>
      <c r="X3323" s="9" t="s">
        <v>86</v>
      </c>
      <c r="Y3323" s="9">
        <v>0</v>
      </c>
      <c r="Z3323" s="9">
        <v>5.9465654E-2</v>
      </c>
      <c r="AA3323" s="9">
        <v>0</v>
      </c>
      <c r="AB3323" s="9">
        <v>7.6295770999999998E-3</v>
      </c>
      <c r="AQ3323" s="9">
        <f>K3323-'Processed Potentiostat'!$J$3</f>
        <v>32.332317000000003</v>
      </c>
    </row>
    <row r="3324" spans="1:43" x14ac:dyDescent="0.3">
      <c r="A3324">
        <v>2</v>
      </c>
      <c r="B3324">
        <v>0</v>
      </c>
      <c r="C3324">
        <v>0</v>
      </c>
      <c r="D3324">
        <v>1</v>
      </c>
      <c r="E3324">
        <v>0</v>
      </c>
      <c r="F3324">
        <v>0</v>
      </c>
      <c r="G3324">
        <v>0</v>
      </c>
      <c r="H3324" s="9">
        <v>1937.55335105328</v>
      </c>
      <c r="I3324" s="9">
        <v>-1.8379152999999999</v>
      </c>
      <c r="J3324" s="9">
        <v>-1.8385315</v>
      </c>
      <c r="K3324" s="9">
        <v>37.428821999999997</v>
      </c>
      <c r="L3324" s="9">
        <v>-2.8830320505652098</v>
      </c>
      <c r="M3324" s="9">
        <v>-10.378916</v>
      </c>
      <c r="N3324" s="9">
        <v>-10.378916</v>
      </c>
      <c r="O3324" s="9">
        <v>-2.8830320505652098</v>
      </c>
      <c r="P3324">
        <v>0</v>
      </c>
      <c r="Q3324" s="9">
        <v>53.549995000000003</v>
      </c>
      <c r="R3324" s="9">
        <v>4175045208.89217</v>
      </c>
      <c r="S3324" s="9">
        <v>975621654.47249496</v>
      </c>
      <c r="T3324" s="9">
        <v>7.8422078662043705E-5</v>
      </c>
      <c r="U3324" s="9">
        <v>2.8830320505652098</v>
      </c>
      <c r="V3324" s="9">
        <v>0</v>
      </c>
      <c r="W3324" s="9">
        <v>2.8830320505652098</v>
      </c>
      <c r="X3324" s="9" t="s">
        <v>86</v>
      </c>
      <c r="Y3324" s="9">
        <v>0</v>
      </c>
      <c r="Z3324" s="9">
        <v>6.8814069000000005E-2</v>
      </c>
      <c r="AA3324" s="9">
        <v>0</v>
      </c>
      <c r="AB3324" s="9">
        <v>7.2749503999999998E-3</v>
      </c>
      <c r="AQ3324" s="9">
        <f>K3324-'Processed Potentiostat'!$J$3</f>
        <v>37.428821999999997</v>
      </c>
    </row>
    <row r="3325" spans="1:43" x14ac:dyDescent="0.3">
      <c r="A3325">
        <v>2</v>
      </c>
      <c r="B3325">
        <v>0</v>
      </c>
      <c r="C3325">
        <v>1</v>
      </c>
      <c r="D3325">
        <v>1</v>
      </c>
      <c r="E3325">
        <v>0</v>
      </c>
      <c r="F3325">
        <v>0</v>
      </c>
      <c r="G3325">
        <v>0</v>
      </c>
      <c r="H3325" s="9">
        <v>1937.5573510531799</v>
      </c>
      <c r="I3325" s="9">
        <v>-1.8380365000000001</v>
      </c>
      <c r="J3325" s="9">
        <v>-1.8389451999999999</v>
      </c>
      <c r="K3325" s="9">
        <v>42.691685</v>
      </c>
      <c r="L3325" s="9">
        <v>-2.8829877892020801</v>
      </c>
      <c r="M3325" s="9">
        <v>-10.378755999999999</v>
      </c>
      <c r="N3325" s="9">
        <v>-10.378755999999999</v>
      </c>
      <c r="O3325" s="9">
        <v>-2.8829877892020801</v>
      </c>
      <c r="P3325">
        <v>0</v>
      </c>
      <c r="Q3325" s="9">
        <v>53.549995000000003</v>
      </c>
      <c r="R3325" s="9">
        <v>112770888.520261</v>
      </c>
      <c r="S3325" s="9">
        <v>975621654.47249496</v>
      </c>
      <c r="T3325" s="9">
        <v>4.4261363135511497E-5</v>
      </c>
      <c r="U3325" s="9">
        <v>2.8829877892020801</v>
      </c>
      <c r="V3325" s="9">
        <v>0</v>
      </c>
      <c r="W3325" s="9">
        <v>2.8829877892020801</v>
      </c>
      <c r="X3325" s="9" t="s">
        <v>86</v>
      </c>
      <c r="Y3325" s="9">
        <v>0</v>
      </c>
      <c r="Z3325" s="9">
        <v>7.8507669000000002E-2</v>
      </c>
      <c r="AA3325" s="9">
        <v>0</v>
      </c>
      <c r="AB3325" s="9">
        <v>7.8002493999999997E-3</v>
      </c>
      <c r="AQ3325" s="9">
        <f>K3325-'Processed Potentiostat'!$J$3</f>
        <v>42.691685</v>
      </c>
    </row>
    <row r="3326" spans="1:43" x14ac:dyDescent="0.3">
      <c r="A3326">
        <v>2</v>
      </c>
      <c r="B3326">
        <v>0</v>
      </c>
      <c r="C3326">
        <v>1</v>
      </c>
      <c r="D3326">
        <v>1</v>
      </c>
      <c r="E3326">
        <v>0</v>
      </c>
      <c r="F3326">
        <v>0</v>
      </c>
      <c r="G3326">
        <v>0</v>
      </c>
      <c r="H3326" s="9">
        <v>1937.8155510466599</v>
      </c>
      <c r="I3326" s="9">
        <v>-1.8380091000000001</v>
      </c>
      <c r="J3326" s="9">
        <v>-1.8375252</v>
      </c>
      <c r="K3326" s="9">
        <v>37.661952999999997</v>
      </c>
      <c r="L3326" s="9">
        <v>-2.87999731590644</v>
      </c>
      <c r="M3326" s="9">
        <v>-10.367990000000001</v>
      </c>
      <c r="N3326" s="9">
        <v>-10.367990000000001</v>
      </c>
      <c r="O3326" s="9">
        <v>-2.87999731590644</v>
      </c>
      <c r="P3326">
        <v>0</v>
      </c>
      <c r="Q3326" s="9">
        <v>53.549995000000003</v>
      </c>
      <c r="R3326" s="9">
        <v>59011414.982007198</v>
      </c>
      <c r="S3326" s="9">
        <v>975621654.47249496</v>
      </c>
      <c r="T3326" s="9">
        <v>2.9904732956356202E-3</v>
      </c>
      <c r="U3326" s="9">
        <v>2.87999731590644</v>
      </c>
      <c r="V3326" s="9">
        <v>0</v>
      </c>
      <c r="W3326" s="9">
        <v>2.87999731590644</v>
      </c>
      <c r="X3326" s="9" t="s">
        <v>86</v>
      </c>
      <c r="Y3326" s="9">
        <v>0</v>
      </c>
      <c r="Z3326" s="9">
        <v>6.9204792000000001E-2</v>
      </c>
      <c r="AA3326" s="9">
        <v>0</v>
      </c>
      <c r="AB3326" s="9">
        <v>7.6466305000000004E-3</v>
      </c>
      <c r="AQ3326" s="9">
        <f>K3326-'Processed Potentiostat'!$J$3</f>
        <v>37.661952999999997</v>
      </c>
    </row>
    <row r="3327" spans="1:43" x14ac:dyDescent="0.3">
      <c r="A3327">
        <v>2</v>
      </c>
      <c r="B3327">
        <v>0</v>
      </c>
      <c r="C3327">
        <v>1</v>
      </c>
      <c r="D3327">
        <v>1</v>
      </c>
      <c r="E3327">
        <v>0</v>
      </c>
      <c r="F3327">
        <v>0</v>
      </c>
      <c r="G3327">
        <v>0</v>
      </c>
      <c r="H3327" s="9">
        <v>1937.83195104624</v>
      </c>
      <c r="I3327" s="9">
        <v>-1.8379019000000001</v>
      </c>
      <c r="J3327" s="9">
        <v>-1.8368584999999999</v>
      </c>
      <c r="K3327" s="9">
        <v>32.456702999999997</v>
      </c>
      <c r="L3327" s="9">
        <v>-2.8798242458429599</v>
      </c>
      <c r="M3327" s="9">
        <v>-10.367368000000001</v>
      </c>
      <c r="N3327" s="9">
        <v>-10.367368000000001</v>
      </c>
      <c r="O3327" s="9">
        <v>-2.8798242458429599</v>
      </c>
      <c r="P3327">
        <v>0</v>
      </c>
      <c r="Q3327" s="9">
        <v>53.549995000000003</v>
      </c>
      <c r="R3327" s="9">
        <v>35706471.440211102</v>
      </c>
      <c r="S3327" s="9">
        <v>975621654.47249496</v>
      </c>
      <c r="T3327" s="9">
        <v>1.7307006348543601E-4</v>
      </c>
      <c r="U3327" s="9">
        <v>2.8798242458429599</v>
      </c>
      <c r="V3327" s="9">
        <v>0</v>
      </c>
      <c r="W3327" s="9">
        <v>2.8798242458429599</v>
      </c>
      <c r="X3327" s="9" t="s">
        <v>86</v>
      </c>
      <c r="Y3327" s="9">
        <v>0</v>
      </c>
      <c r="Z3327" s="9">
        <v>5.9618372000000003E-2</v>
      </c>
      <c r="AA3327" s="9">
        <v>0</v>
      </c>
      <c r="AB3327" s="9">
        <v>7.5654164000000003E-3</v>
      </c>
      <c r="AQ3327" s="9">
        <f>K3327-'Processed Potentiostat'!$J$3</f>
        <v>32.456702999999997</v>
      </c>
    </row>
    <row r="3328" spans="1:43" x14ac:dyDescent="0.3">
      <c r="A3328">
        <v>2</v>
      </c>
      <c r="B3328">
        <v>0</v>
      </c>
      <c r="C3328">
        <v>0</v>
      </c>
      <c r="D3328">
        <v>1</v>
      </c>
      <c r="E3328">
        <v>0</v>
      </c>
      <c r="F3328">
        <v>0</v>
      </c>
      <c r="G3328">
        <v>0</v>
      </c>
      <c r="H3328" s="9">
        <v>1937.8493510457999</v>
      </c>
      <c r="I3328" s="9">
        <v>-1.8379536999999999</v>
      </c>
      <c r="J3328" s="9">
        <v>-1.8366578</v>
      </c>
      <c r="K3328" s="9">
        <v>27.438419</v>
      </c>
      <c r="L3328" s="9">
        <v>-2.87967399586966</v>
      </c>
      <c r="M3328" s="9">
        <v>-10.366826</v>
      </c>
      <c r="N3328" s="9">
        <v>-10.366826</v>
      </c>
      <c r="O3328" s="9">
        <v>-2.87967399586966</v>
      </c>
      <c r="P3328">
        <v>0</v>
      </c>
      <c r="Q3328" s="9">
        <v>53.549995000000003</v>
      </c>
      <c r="R3328" s="9">
        <v>32147880.9495873</v>
      </c>
      <c r="S3328" s="9">
        <v>975621654.47249496</v>
      </c>
      <c r="T3328" s="9">
        <v>1.50249973296823E-4</v>
      </c>
      <c r="U3328" s="9">
        <v>2.87967399586966</v>
      </c>
      <c r="V3328" s="9">
        <v>0</v>
      </c>
      <c r="W3328" s="9">
        <v>2.87967399586966</v>
      </c>
      <c r="X3328" s="9" t="s">
        <v>86</v>
      </c>
      <c r="Y3328" s="9">
        <v>0</v>
      </c>
      <c r="Z3328" s="9">
        <v>5.0394986000000003E-2</v>
      </c>
      <c r="AA3328" s="9">
        <v>0</v>
      </c>
      <c r="AB3328" s="9">
        <v>7.4550555999999997E-3</v>
      </c>
      <c r="AQ3328" s="9">
        <f>K3328-'Processed Potentiostat'!$J$3</f>
        <v>27.438419</v>
      </c>
    </row>
    <row r="3329" spans="1:43" x14ac:dyDescent="0.3">
      <c r="A3329">
        <v>2</v>
      </c>
      <c r="B3329">
        <v>0</v>
      </c>
      <c r="C3329">
        <v>0</v>
      </c>
      <c r="D3329">
        <v>1</v>
      </c>
      <c r="E3329">
        <v>0</v>
      </c>
      <c r="F3329">
        <v>0</v>
      </c>
      <c r="G3329">
        <v>0</v>
      </c>
      <c r="H3329" s="9">
        <v>1937.8541510456801</v>
      </c>
      <c r="I3329" s="9">
        <v>-1.8380837000000001</v>
      </c>
      <c r="J3329" s="9">
        <v>-1.8374039</v>
      </c>
      <c r="K3329" s="9">
        <v>22.397622999999999</v>
      </c>
      <c r="L3329" s="9">
        <v>-2.8796414186905999</v>
      </c>
      <c r="M3329" s="9">
        <v>-10.366709</v>
      </c>
      <c r="N3329" s="9">
        <v>-10.366709</v>
      </c>
      <c r="O3329" s="9">
        <v>-2.8796414186905999</v>
      </c>
      <c r="P3329">
        <v>0</v>
      </c>
      <c r="Q3329" s="9">
        <v>53.549995000000003</v>
      </c>
      <c r="R3329" s="9">
        <v>53743244.0521257</v>
      </c>
      <c r="S3329" s="9">
        <v>975621654.47249496</v>
      </c>
      <c r="T3329" s="9">
        <v>3.2577179061021798E-5</v>
      </c>
      <c r="U3329" s="9">
        <v>2.8796414186905999</v>
      </c>
      <c r="V3329" s="9">
        <v>0</v>
      </c>
      <c r="W3329" s="9">
        <v>2.8796414186905999</v>
      </c>
      <c r="X3329" s="9" t="s">
        <v>86</v>
      </c>
      <c r="Y3329" s="9">
        <v>0</v>
      </c>
      <c r="Z3329" s="9">
        <v>4.1153479E-2</v>
      </c>
      <c r="AA3329" s="9">
        <v>0</v>
      </c>
      <c r="AB3329" s="9">
        <v>7.8493551999999998E-3</v>
      </c>
      <c r="AQ3329" s="9">
        <f>K3329-'Processed Potentiostat'!$J$3</f>
        <v>22.397622999999999</v>
      </c>
    </row>
    <row r="3330" spans="1:43" x14ac:dyDescent="0.3">
      <c r="A3330">
        <v>2</v>
      </c>
      <c r="B3330">
        <v>0</v>
      </c>
      <c r="C3330">
        <v>0</v>
      </c>
      <c r="D3330">
        <v>1</v>
      </c>
      <c r="E3330">
        <v>0</v>
      </c>
      <c r="F3330">
        <v>0</v>
      </c>
      <c r="G3330">
        <v>0</v>
      </c>
      <c r="H3330" s="9">
        <v>1937.8705510452701</v>
      </c>
      <c r="I3330" s="9">
        <v>-1.8380216</v>
      </c>
      <c r="J3330" s="9">
        <v>-1.8367977</v>
      </c>
      <c r="K3330" s="9">
        <v>17.322870000000002</v>
      </c>
      <c r="L3330" s="9">
        <v>-2.8795406754428199</v>
      </c>
      <c r="M3330" s="9">
        <v>-10.366346</v>
      </c>
      <c r="N3330" s="9">
        <v>-10.366346</v>
      </c>
      <c r="O3330" s="9">
        <v>-2.8795406754428199</v>
      </c>
      <c r="P3330">
        <v>0</v>
      </c>
      <c r="Q3330" s="9">
        <v>53.549995000000003</v>
      </c>
      <c r="R3330" s="9">
        <v>35038783.102938898</v>
      </c>
      <c r="S3330" s="9">
        <v>975621654.47249496</v>
      </c>
      <c r="T3330" s="9">
        <v>1.0074324777420399E-4</v>
      </c>
      <c r="U3330" s="9">
        <v>2.8795406754428199</v>
      </c>
      <c r="V3330" s="9">
        <v>0</v>
      </c>
      <c r="W3330" s="9">
        <v>2.8795406754428199</v>
      </c>
      <c r="X3330" s="9" t="s">
        <v>86</v>
      </c>
      <c r="Y3330" s="9">
        <v>0</v>
      </c>
      <c r="Z3330" s="9">
        <v>3.1818609999999997E-2</v>
      </c>
      <c r="AA3330" s="9">
        <v>0</v>
      </c>
      <c r="AB3330" s="9">
        <v>7.3696737999999996E-3</v>
      </c>
      <c r="AQ3330" s="9">
        <f>K3330-'Processed Potentiostat'!$J$3</f>
        <v>17.322870000000002</v>
      </c>
    </row>
    <row r="3331" spans="1:43" x14ac:dyDescent="0.3">
      <c r="A3331">
        <v>2</v>
      </c>
      <c r="B3331">
        <v>0</v>
      </c>
      <c r="C3331">
        <v>0</v>
      </c>
      <c r="D3331">
        <v>1</v>
      </c>
      <c r="E3331">
        <v>0</v>
      </c>
      <c r="F3331">
        <v>0</v>
      </c>
      <c r="G3331">
        <v>0</v>
      </c>
      <c r="H3331" s="9">
        <v>1937.8893510447899</v>
      </c>
      <c r="I3331" s="9">
        <v>-1.8380951000000001</v>
      </c>
      <c r="J3331" s="9">
        <v>-1.8369396</v>
      </c>
      <c r="K3331" s="9">
        <v>12.16417</v>
      </c>
      <c r="L3331" s="9">
        <v>-2.8794625194619701</v>
      </c>
      <c r="M3331" s="9">
        <v>-10.366065000000001</v>
      </c>
      <c r="N3331" s="9">
        <v>-10.366065000000001</v>
      </c>
      <c r="O3331" s="9">
        <v>-2.8794625194619701</v>
      </c>
      <c r="P3331">
        <v>0</v>
      </c>
      <c r="Q3331" s="9">
        <v>53.549995000000003</v>
      </c>
      <c r="R3331" s="9">
        <v>38361786.835243002</v>
      </c>
      <c r="S3331" s="9">
        <v>975621654.47249496</v>
      </c>
      <c r="T3331" s="9">
        <v>7.8155980851590798E-5</v>
      </c>
      <c r="U3331" s="9">
        <v>2.8794625194619701</v>
      </c>
      <c r="V3331" s="9">
        <v>0</v>
      </c>
      <c r="W3331" s="9">
        <v>2.8794625194619701</v>
      </c>
      <c r="X3331" s="9" t="s">
        <v>86</v>
      </c>
      <c r="Y3331" s="9">
        <v>0</v>
      </c>
      <c r="Z3331" s="9">
        <v>2.2344846000000002E-2</v>
      </c>
      <c r="AA3331" s="9">
        <v>0</v>
      </c>
      <c r="AB3331" s="9">
        <v>7.6505751000000002E-3</v>
      </c>
      <c r="AQ3331" s="9">
        <f>K3331-'Processed Potentiostat'!$J$3</f>
        <v>12.16417</v>
      </c>
    </row>
    <row r="3332" spans="1:43" x14ac:dyDescent="0.3">
      <c r="A3332">
        <v>2</v>
      </c>
      <c r="B3332">
        <v>0</v>
      </c>
      <c r="C3332">
        <v>0</v>
      </c>
      <c r="D3332">
        <v>1</v>
      </c>
      <c r="E3332">
        <v>0</v>
      </c>
      <c r="F3332">
        <v>0</v>
      </c>
      <c r="G3332">
        <v>0</v>
      </c>
      <c r="H3332" s="9">
        <v>1937.9083510443099</v>
      </c>
      <c r="I3332" s="9">
        <v>-1.8381015000000001</v>
      </c>
      <c r="J3332" s="9">
        <v>-1.8370693</v>
      </c>
      <c r="K3332" s="9">
        <v>7.1298614000000002</v>
      </c>
      <c r="L3332" s="9">
        <v>-2.87941403070357</v>
      </c>
      <c r="M3332" s="9">
        <v>-10.365891</v>
      </c>
      <c r="N3332" s="9">
        <v>-10.365891</v>
      </c>
      <c r="O3332" s="9">
        <v>-2.87941403070357</v>
      </c>
      <c r="P3332">
        <v>0</v>
      </c>
      <c r="Q3332" s="9">
        <v>53.549995000000003</v>
      </c>
      <c r="R3332" s="9">
        <v>41911658.285428099</v>
      </c>
      <c r="S3332" s="9">
        <v>975621654.47249496</v>
      </c>
      <c r="T3332" s="9">
        <v>4.8488758405351697E-5</v>
      </c>
      <c r="U3332" s="9">
        <v>2.87941403070357</v>
      </c>
      <c r="V3332" s="9">
        <v>0</v>
      </c>
      <c r="W3332" s="9">
        <v>2.87941403070357</v>
      </c>
      <c r="X3332" s="9" t="s">
        <v>86</v>
      </c>
      <c r="Y3332" s="9">
        <v>0</v>
      </c>
      <c r="Z3332" s="9">
        <v>1.3098049E-2</v>
      </c>
      <c r="AA3332" s="9">
        <v>0</v>
      </c>
      <c r="AB3332" s="9">
        <v>7.5893751000000002E-3</v>
      </c>
      <c r="AQ3332" s="9">
        <f>K3332-'Processed Potentiostat'!$J$3</f>
        <v>7.1298614000000002</v>
      </c>
    </row>
    <row r="3333" spans="1:43" x14ac:dyDescent="0.3">
      <c r="A3333">
        <v>2</v>
      </c>
      <c r="B3333">
        <v>0</v>
      </c>
      <c r="C3333">
        <v>0</v>
      </c>
      <c r="D3333">
        <v>1</v>
      </c>
      <c r="E3333">
        <v>0</v>
      </c>
      <c r="F3333">
        <v>0</v>
      </c>
      <c r="G3333">
        <v>0</v>
      </c>
      <c r="H3333" s="9">
        <v>1937.91335104419</v>
      </c>
      <c r="I3333" s="9">
        <v>-1.8380156000000001</v>
      </c>
      <c r="J3333" s="9">
        <v>-1.8372580000000001</v>
      </c>
      <c r="K3333" s="9">
        <v>2.0192388999999999</v>
      </c>
      <c r="L3333" s="9">
        <v>-2.8794080981506598</v>
      </c>
      <c r="M3333" s="9">
        <v>-10.365869999999999</v>
      </c>
      <c r="N3333" s="9">
        <v>-10.365869999999999</v>
      </c>
      <c r="O3333" s="9">
        <v>-2.8794080981506598</v>
      </c>
      <c r="P3333">
        <v>0</v>
      </c>
      <c r="Q3333" s="9">
        <v>53.549995000000003</v>
      </c>
      <c r="R3333" s="9">
        <v>48195337.530221902</v>
      </c>
      <c r="S3333" s="9">
        <v>975621654.47249496</v>
      </c>
      <c r="T3333" s="9">
        <v>5.9325529071507703E-6</v>
      </c>
      <c r="U3333" s="9">
        <v>2.8794080981506598</v>
      </c>
      <c r="V3333" s="9">
        <v>0</v>
      </c>
      <c r="W3333" s="9">
        <v>2.8794080981506598</v>
      </c>
      <c r="X3333" s="9" t="s">
        <v>86</v>
      </c>
      <c r="Y3333" s="9">
        <v>0</v>
      </c>
      <c r="Z3333" s="9">
        <v>3.7098628999999998E-3</v>
      </c>
      <c r="AA3333" s="9">
        <v>0</v>
      </c>
      <c r="AB3333" s="9">
        <v>7.6115495000000002E-3</v>
      </c>
      <c r="AQ3333" s="9">
        <f>K3333-'Processed Potentiostat'!$J$3</f>
        <v>2.0192388999999999</v>
      </c>
    </row>
    <row r="3334" spans="1:43" x14ac:dyDescent="0.3">
      <c r="A3334">
        <v>2</v>
      </c>
      <c r="B3334">
        <v>0</v>
      </c>
      <c r="C3334">
        <v>0</v>
      </c>
      <c r="D3334">
        <v>1</v>
      </c>
      <c r="E3334">
        <v>0</v>
      </c>
      <c r="F3334">
        <v>0</v>
      </c>
      <c r="G3334">
        <v>0</v>
      </c>
      <c r="H3334" s="9">
        <v>1937.92995104377</v>
      </c>
      <c r="I3334" s="9">
        <v>-1.8379915</v>
      </c>
      <c r="J3334" s="9">
        <v>-1.8366233999999999</v>
      </c>
      <c r="K3334" s="9">
        <v>-3.2226398000000001</v>
      </c>
      <c r="L3334" s="9">
        <v>-2.8794021645140901</v>
      </c>
      <c r="M3334" s="9">
        <v>-10.365848</v>
      </c>
      <c r="N3334" s="9">
        <v>-10.365848</v>
      </c>
      <c r="O3334" s="9">
        <v>-2.8794021645140901</v>
      </c>
      <c r="P3334">
        <v>0</v>
      </c>
      <c r="Q3334" s="9">
        <v>53.549995000000003</v>
      </c>
      <c r="R3334" s="9">
        <v>32081912.5240006</v>
      </c>
      <c r="S3334" s="9">
        <v>975621654.47249496</v>
      </c>
      <c r="T3334" s="9">
        <v>5.9336365723083796E-6</v>
      </c>
      <c r="U3334" s="9">
        <v>2.8794021645140901</v>
      </c>
      <c r="V3334" s="9">
        <v>0</v>
      </c>
      <c r="W3334" s="9">
        <v>2.8794021645140901</v>
      </c>
      <c r="X3334" s="9" t="s">
        <v>86</v>
      </c>
      <c r="Y3334" s="9">
        <v>0</v>
      </c>
      <c r="Z3334" s="9">
        <v>5.9187757000000001E-3</v>
      </c>
      <c r="AA3334" s="9">
        <v>0</v>
      </c>
      <c r="AB3334" s="9">
        <v>7.4539324000000001E-3</v>
      </c>
      <c r="AQ3334" s="9">
        <f>K3334-'Processed Potentiostat'!$J$3</f>
        <v>-3.2226398000000001</v>
      </c>
    </row>
    <row r="3335" spans="1:43" x14ac:dyDescent="0.3">
      <c r="A3335">
        <v>2</v>
      </c>
      <c r="B3335">
        <v>0</v>
      </c>
      <c r="C3335">
        <v>0</v>
      </c>
      <c r="D3335">
        <v>1</v>
      </c>
      <c r="E3335">
        <v>0</v>
      </c>
      <c r="F3335">
        <v>0</v>
      </c>
      <c r="G3335">
        <v>0</v>
      </c>
      <c r="H3335" s="9">
        <v>1937.94815104331</v>
      </c>
      <c r="I3335" s="9">
        <v>-1.8380215</v>
      </c>
      <c r="J3335" s="9">
        <v>-1.8373671</v>
      </c>
      <c r="K3335" s="9">
        <v>-8.3450898999999996</v>
      </c>
      <c r="L3335" s="9">
        <v>-2.8794334347160602</v>
      </c>
      <c r="M3335" s="9">
        <v>-10.365959999999999</v>
      </c>
      <c r="N3335" s="9">
        <v>-10.365959999999999</v>
      </c>
      <c r="O3335" s="9">
        <v>-2.8794334347160602</v>
      </c>
      <c r="P3335">
        <v>0</v>
      </c>
      <c r="Q3335" s="9">
        <v>53.549995000000003</v>
      </c>
      <c r="R3335" s="9">
        <v>32081912.5240006</v>
      </c>
      <c r="S3335" s="9">
        <v>1188192320.2911501</v>
      </c>
      <c r="T3335" s="9">
        <v>-3.1270201974464799E-5</v>
      </c>
      <c r="U3335" s="9">
        <v>2.8794334347160602</v>
      </c>
      <c r="V3335" s="9">
        <v>0</v>
      </c>
      <c r="W3335" s="9">
        <v>2.8794334347160602</v>
      </c>
      <c r="X3335" s="9" t="s">
        <v>86</v>
      </c>
      <c r="Y3335" s="9">
        <v>0</v>
      </c>
      <c r="Z3335" s="9">
        <v>1.5332993E-2</v>
      </c>
      <c r="AA3335" s="9">
        <v>0</v>
      </c>
      <c r="AB3335" s="9">
        <v>7.5875083000000003E-3</v>
      </c>
      <c r="AQ3335" s="9">
        <f>K3335-'Processed Potentiostat'!$J$3</f>
        <v>-8.3450898999999996</v>
      </c>
    </row>
    <row r="3336" spans="1:43" x14ac:dyDescent="0.3">
      <c r="A3336">
        <v>2</v>
      </c>
      <c r="B3336">
        <v>0</v>
      </c>
      <c r="C3336">
        <v>0</v>
      </c>
      <c r="D3336">
        <v>1</v>
      </c>
      <c r="E3336">
        <v>0</v>
      </c>
      <c r="F3336">
        <v>0</v>
      </c>
      <c r="G3336">
        <v>0</v>
      </c>
      <c r="H3336" s="9">
        <v>1937.9535510431699</v>
      </c>
      <c r="I3336" s="9">
        <v>-1.8380523</v>
      </c>
      <c r="J3336" s="9">
        <v>-1.8376281000000001</v>
      </c>
      <c r="K3336" s="9">
        <v>-13.363374</v>
      </c>
      <c r="L3336" s="9">
        <v>-2.87945015454053</v>
      </c>
      <c r="M3336" s="9">
        <v>-10.366020000000001</v>
      </c>
      <c r="N3336" s="9">
        <v>-10.366020000000001</v>
      </c>
      <c r="O3336" s="9">
        <v>-2.87945015454053</v>
      </c>
      <c r="P3336">
        <v>0</v>
      </c>
      <c r="Q3336" s="9">
        <v>53.549995000000003</v>
      </c>
      <c r="R3336" s="9">
        <v>32081912.5240006</v>
      </c>
      <c r="S3336" s="9">
        <v>1153871300.5472701</v>
      </c>
      <c r="T3336" s="9">
        <v>-1.6719824472932699E-5</v>
      </c>
      <c r="U3336" s="9">
        <v>2.87945015454053</v>
      </c>
      <c r="V3336" s="9">
        <v>0</v>
      </c>
      <c r="W3336" s="9">
        <v>2.87945015454053</v>
      </c>
      <c r="X3336" s="9" t="s">
        <v>86</v>
      </c>
      <c r="Y3336" s="9">
        <v>0</v>
      </c>
      <c r="Z3336" s="9">
        <v>2.4556911000000001E-2</v>
      </c>
      <c r="AA3336" s="9">
        <v>0</v>
      </c>
      <c r="AB3336" s="9">
        <v>7.7006551000000003E-3</v>
      </c>
      <c r="AQ3336" s="9">
        <f>K3336-'Processed Potentiostat'!$J$3</f>
        <v>-13.363374</v>
      </c>
    </row>
    <row r="3337" spans="1:43" x14ac:dyDescent="0.3">
      <c r="A3337">
        <v>2</v>
      </c>
      <c r="B3337">
        <v>0</v>
      </c>
      <c r="C3337">
        <v>0</v>
      </c>
      <c r="D3337">
        <v>1</v>
      </c>
      <c r="E3337">
        <v>0</v>
      </c>
      <c r="F3337">
        <v>0</v>
      </c>
      <c r="G3337">
        <v>0</v>
      </c>
      <c r="H3337" s="9">
        <v>1937.9911510422201</v>
      </c>
      <c r="I3337" s="9">
        <v>-1.8380589000000001</v>
      </c>
      <c r="J3337" s="9">
        <v>-1.8376148000000001</v>
      </c>
      <c r="K3337" s="9">
        <v>-18.424011</v>
      </c>
      <c r="L3337" s="9">
        <v>-2.8796024793094501</v>
      </c>
      <c r="M3337" s="9">
        <v>-10.366569</v>
      </c>
      <c r="N3337" s="9">
        <v>-10.366569</v>
      </c>
      <c r="O3337" s="9">
        <v>-2.8796024793094501</v>
      </c>
      <c r="P3337">
        <v>0</v>
      </c>
      <c r="Q3337" s="9">
        <v>53.549995000000003</v>
      </c>
      <c r="R3337" s="9">
        <v>32081912.5240006</v>
      </c>
      <c r="S3337" s="9">
        <v>1155639458.44783</v>
      </c>
      <c r="T3337" s="9">
        <v>-1.52324768913914E-4</v>
      </c>
      <c r="U3337" s="9">
        <v>2.8796024793094501</v>
      </c>
      <c r="V3337" s="9">
        <v>0</v>
      </c>
      <c r="W3337" s="9">
        <v>2.8796024793094501</v>
      </c>
      <c r="X3337" s="9" t="s">
        <v>86</v>
      </c>
      <c r="Y3337" s="9">
        <v>0</v>
      </c>
      <c r="Z3337" s="9">
        <v>3.3856234999999998E-2</v>
      </c>
      <c r="AA3337" s="9">
        <v>0</v>
      </c>
      <c r="AB3337" s="9">
        <v>7.8379372000000006E-3</v>
      </c>
      <c r="AQ3337" s="9">
        <f>K3337-'Processed Potentiostat'!$J$3</f>
        <v>-18.424011</v>
      </c>
    </row>
    <row r="3338" spans="1:43" x14ac:dyDescent="0.3">
      <c r="A3338">
        <v>2</v>
      </c>
      <c r="B3338">
        <v>0</v>
      </c>
      <c r="C3338">
        <v>0</v>
      </c>
      <c r="D3338">
        <v>1</v>
      </c>
      <c r="E3338">
        <v>0</v>
      </c>
      <c r="F3338">
        <v>0</v>
      </c>
      <c r="G3338">
        <v>0</v>
      </c>
      <c r="H3338" s="9">
        <v>1938.04695104081</v>
      </c>
      <c r="I3338" s="9">
        <v>-1.8379943000000001</v>
      </c>
      <c r="J3338" s="9">
        <v>-1.8374326000000001</v>
      </c>
      <c r="K3338" s="9">
        <v>-23.448399999999999</v>
      </c>
      <c r="L3338" s="9">
        <v>-2.87989384297863</v>
      </c>
      <c r="M3338" s="9">
        <v>-10.367618</v>
      </c>
      <c r="N3338" s="9">
        <v>-10.367618</v>
      </c>
      <c r="O3338" s="9">
        <v>-2.87989384297863</v>
      </c>
      <c r="P3338">
        <v>0</v>
      </c>
      <c r="Q3338" s="9">
        <v>53.549995000000003</v>
      </c>
      <c r="R3338" s="9">
        <v>32081912.5240006</v>
      </c>
      <c r="S3338" s="9">
        <v>1179568047.9154999</v>
      </c>
      <c r="T3338" s="9">
        <v>-2.9136366918347501E-4</v>
      </c>
      <c r="U3338" s="9">
        <v>2.87989384297863</v>
      </c>
      <c r="V3338" s="9">
        <v>0</v>
      </c>
      <c r="W3338" s="9">
        <v>2.87989384297863</v>
      </c>
      <c r="X3338" s="9" t="s">
        <v>86</v>
      </c>
      <c r="Y3338" s="9">
        <v>0</v>
      </c>
      <c r="Z3338" s="9">
        <v>4.3084855999999998E-2</v>
      </c>
      <c r="AA3338" s="9">
        <v>0</v>
      </c>
      <c r="AB3338" s="9">
        <v>7.8476025000000001E-3</v>
      </c>
      <c r="AQ3338" s="9">
        <f>K3338-'Processed Potentiostat'!$J$3</f>
        <v>-23.448399999999999</v>
      </c>
    </row>
    <row r="3339" spans="1:43" x14ac:dyDescent="0.3">
      <c r="A3339">
        <v>2</v>
      </c>
      <c r="B3339">
        <v>0</v>
      </c>
      <c r="C3339">
        <v>0</v>
      </c>
      <c r="D3339">
        <v>1</v>
      </c>
      <c r="E3339">
        <v>0</v>
      </c>
      <c r="F3339">
        <v>0</v>
      </c>
      <c r="G3339">
        <v>0</v>
      </c>
      <c r="H3339" s="9">
        <v>1938.0513510407</v>
      </c>
      <c r="I3339" s="9">
        <v>-1.8379700999999999</v>
      </c>
      <c r="J3339" s="9">
        <v>-1.8373739</v>
      </c>
      <c r="K3339" s="9">
        <v>-28.546430999999998</v>
      </c>
      <c r="L3339" s="9">
        <v>-2.8799256822931998</v>
      </c>
      <c r="M3339" s="9">
        <v>-10.367732</v>
      </c>
      <c r="N3339" s="9">
        <v>-10.367732</v>
      </c>
      <c r="O3339" s="9">
        <v>-2.8799256822931998</v>
      </c>
      <c r="P3339">
        <v>0</v>
      </c>
      <c r="Q3339" s="9">
        <v>53.549995000000003</v>
      </c>
      <c r="R3339" s="9">
        <v>32081912.5240006</v>
      </c>
      <c r="S3339" s="9">
        <v>1187474774.7069499</v>
      </c>
      <c r="T3339" s="9">
        <v>-3.1839314567072502E-5</v>
      </c>
      <c r="U3339" s="9">
        <v>2.8799256822931998</v>
      </c>
      <c r="V3339" s="9">
        <v>0</v>
      </c>
      <c r="W3339" s="9">
        <v>2.8799256822931998</v>
      </c>
      <c r="X3339" s="9" t="s">
        <v>86</v>
      </c>
      <c r="Y3339" s="9">
        <v>0</v>
      </c>
      <c r="Z3339" s="9">
        <v>5.2450467000000001E-2</v>
      </c>
      <c r="AA3339" s="9">
        <v>0</v>
      </c>
      <c r="AB3339" s="9">
        <v>7.7383332000000001E-3</v>
      </c>
      <c r="AQ3339" s="9">
        <f>K3339-'Processed Potentiostat'!$J$3</f>
        <v>-28.546430999999998</v>
      </c>
    </row>
    <row r="3340" spans="1:43" x14ac:dyDescent="0.3">
      <c r="A3340">
        <v>2</v>
      </c>
      <c r="B3340">
        <v>0</v>
      </c>
      <c r="C3340">
        <v>0</v>
      </c>
      <c r="D3340">
        <v>1</v>
      </c>
      <c r="E3340">
        <v>0</v>
      </c>
      <c r="F3340">
        <v>0</v>
      </c>
      <c r="G3340">
        <v>0</v>
      </c>
      <c r="H3340" s="9">
        <v>1938.0681510402701</v>
      </c>
      <c r="I3340" s="9">
        <v>-1.8378352</v>
      </c>
      <c r="J3340" s="9">
        <v>-1.8374032</v>
      </c>
      <c r="K3340" s="9">
        <v>-33.720008999999997</v>
      </c>
      <c r="L3340" s="9">
        <v>-2.88007056901714</v>
      </c>
      <c r="M3340" s="9">
        <v>-10.368254</v>
      </c>
      <c r="N3340" s="9">
        <v>-10.368254</v>
      </c>
      <c r="O3340" s="9">
        <v>-2.88007056901714</v>
      </c>
      <c r="P3340">
        <v>0</v>
      </c>
      <c r="Q3340" s="9">
        <v>53.549995000000003</v>
      </c>
      <c r="R3340" s="9">
        <v>32081912.5240006</v>
      </c>
      <c r="S3340" s="9">
        <v>1183581931.9932699</v>
      </c>
      <c r="T3340" s="9">
        <v>-1.4488672394197201E-4</v>
      </c>
      <c r="U3340" s="9">
        <v>2.88007056901714</v>
      </c>
      <c r="V3340" s="9">
        <v>0</v>
      </c>
      <c r="W3340" s="9">
        <v>2.88007056901714</v>
      </c>
      <c r="X3340" s="9" t="s">
        <v>86</v>
      </c>
      <c r="Y3340" s="9">
        <v>0</v>
      </c>
      <c r="Z3340" s="9">
        <v>6.1957250999999998E-2</v>
      </c>
      <c r="AA3340" s="9">
        <v>0</v>
      </c>
      <c r="AB3340" s="9">
        <v>7.5230714999999998E-3</v>
      </c>
      <c r="AQ3340" s="9">
        <f>K3340-'Processed Potentiostat'!$J$3</f>
        <v>-33.720008999999997</v>
      </c>
    </row>
    <row r="3341" spans="1:43" x14ac:dyDescent="0.3">
      <c r="A3341">
        <v>2</v>
      </c>
      <c r="B3341">
        <v>0</v>
      </c>
      <c r="C3341">
        <v>0</v>
      </c>
      <c r="D3341">
        <v>1</v>
      </c>
      <c r="E3341">
        <v>0</v>
      </c>
      <c r="F3341">
        <v>0</v>
      </c>
      <c r="G3341">
        <v>0</v>
      </c>
      <c r="H3341" s="9">
        <v>1938.0739510401299</v>
      </c>
      <c r="I3341" s="9">
        <v>-1.8381285999999999</v>
      </c>
      <c r="J3341" s="9">
        <v>-1.8380053000000001</v>
      </c>
      <c r="K3341" s="9">
        <v>-38.750884999999997</v>
      </c>
      <c r="L3341" s="9">
        <v>-2.8801297109295998</v>
      </c>
      <c r="M3341" s="9">
        <v>-10.368467000000001</v>
      </c>
      <c r="N3341" s="9">
        <v>-10.368467000000001</v>
      </c>
      <c r="O3341" s="9">
        <v>-2.8801297109295998</v>
      </c>
      <c r="P3341">
        <v>0</v>
      </c>
      <c r="Q3341" s="9">
        <v>53.549995000000003</v>
      </c>
      <c r="R3341" s="9">
        <v>32081912.5240006</v>
      </c>
      <c r="S3341" s="9">
        <v>1107898591.95825</v>
      </c>
      <c r="T3341" s="9">
        <v>-5.9141912460258699E-5</v>
      </c>
      <c r="U3341" s="9">
        <v>2.8801297109295998</v>
      </c>
      <c r="V3341" s="9">
        <v>0</v>
      </c>
      <c r="W3341" s="9">
        <v>2.8801297109295998</v>
      </c>
      <c r="X3341" s="9" t="s">
        <v>86</v>
      </c>
      <c r="Y3341" s="9">
        <v>0</v>
      </c>
      <c r="Z3341" s="9">
        <v>7.1224332000000001E-2</v>
      </c>
      <c r="AA3341" s="9">
        <v>0</v>
      </c>
      <c r="AB3341" s="9">
        <v>7.4867611000000002E-3</v>
      </c>
      <c r="AQ3341" s="9">
        <f>K3341-'Processed Potentiostat'!$J$3</f>
        <v>-38.750884999999997</v>
      </c>
    </row>
    <row r="3342" spans="1:43" x14ac:dyDescent="0.3">
      <c r="A3342">
        <v>2</v>
      </c>
      <c r="B3342">
        <v>0</v>
      </c>
      <c r="C3342">
        <v>0</v>
      </c>
      <c r="D3342">
        <v>1</v>
      </c>
      <c r="E3342">
        <v>0</v>
      </c>
      <c r="F3342">
        <v>0</v>
      </c>
      <c r="G3342">
        <v>0</v>
      </c>
      <c r="H3342" s="9">
        <v>1938.1003510394601</v>
      </c>
      <c r="I3342" s="9">
        <v>-1.8378367</v>
      </c>
      <c r="J3342" s="9">
        <v>-1.8387237000000001</v>
      </c>
      <c r="K3342" s="9">
        <v>-33.635303</v>
      </c>
      <c r="L3342" s="9">
        <v>-2.8803996047788698</v>
      </c>
      <c r="M3342" s="9">
        <v>-10.369438000000001</v>
      </c>
      <c r="N3342" s="9">
        <v>-10.369438000000001</v>
      </c>
      <c r="O3342" s="9">
        <v>-2.8803996047788698</v>
      </c>
      <c r="P3342">
        <v>0</v>
      </c>
      <c r="Q3342" s="9">
        <v>53.549995000000003</v>
      </c>
      <c r="R3342" s="9">
        <v>32081912.5240006</v>
      </c>
      <c r="S3342" s="9">
        <v>1029444526.40215</v>
      </c>
      <c r="T3342" s="9">
        <v>-2.6989384926690002E-4</v>
      </c>
      <c r="U3342" s="9">
        <v>2.8803996047788698</v>
      </c>
      <c r="V3342" s="9">
        <v>0</v>
      </c>
      <c r="W3342" s="9">
        <v>2.8803996047788698</v>
      </c>
      <c r="X3342" s="9" t="s">
        <v>86</v>
      </c>
      <c r="Y3342" s="9">
        <v>0</v>
      </c>
      <c r="Z3342" s="9">
        <v>6.1846028999999997E-2</v>
      </c>
      <c r="AA3342" s="9">
        <v>0</v>
      </c>
      <c r="AB3342" s="9">
        <v>7.7589312999999998E-3</v>
      </c>
      <c r="AQ3342" s="9">
        <f>K3342-'Processed Potentiostat'!$J$3</f>
        <v>-33.635303</v>
      </c>
    </row>
    <row r="3343" spans="1:43" x14ac:dyDescent="0.3">
      <c r="A3343">
        <v>2</v>
      </c>
      <c r="B3343">
        <v>0</v>
      </c>
      <c r="C3343">
        <v>0</v>
      </c>
      <c r="D3343">
        <v>1</v>
      </c>
      <c r="E3343">
        <v>0</v>
      </c>
      <c r="F3343">
        <v>0</v>
      </c>
      <c r="G3343">
        <v>0</v>
      </c>
      <c r="H3343" s="9">
        <v>1938.11895103899</v>
      </c>
      <c r="I3343" s="9">
        <v>-1.8380531</v>
      </c>
      <c r="J3343" s="9">
        <v>-1.8389933999999999</v>
      </c>
      <c r="K3343" s="9">
        <v>-28.599087000000001</v>
      </c>
      <c r="L3343" s="9">
        <v>-2.8805611158723301</v>
      </c>
      <c r="M3343" s="9">
        <v>-10.37002</v>
      </c>
      <c r="N3343" s="9">
        <v>-10.37002</v>
      </c>
      <c r="O3343" s="9">
        <v>-2.8805611158723301</v>
      </c>
      <c r="P3343">
        <v>0</v>
      </c>
      <c r="Q3343" s="9">
        <v>53.549995000000003</v>
      </c>
      <c r="R3343" s="9">
        <v>32081912.5240006</v>
      </c>
      <c r="S3343" s="9">
        <v>1002801596.4999599</v>
      </c>
      <c r="T3343" s="9">
        <v>-1.61511093457633E-4</v>
      </c>
      <c r="U3343" s="9">
        <v>2.8805611158723301</v>
      </c>
      <c r="V3343" s="9">
        <v>0</v>
      </c>
      <c r="W3343" s="9">
        <v>2.8805611158723301</v>
      </c>
      <c r="X3343" s="9" t="s">
        <v>86</v>
      </c>
      <c r="Y3343" s="9">
        <v>0</v>
      </c>
      <c r="Z3343" s="9">
        <v>5.2593532999999998E-2</v>
      </c>
      <c r="AA3343" s="9">
        <v>0</v>
      </c>
      <c r="AB3343" s="9">
        <v>7.6715014999999996E-3</v>
      </c>
      <c r="AQ3343" s="9">
        <f>K3343-'Processed Potentiostat'!$J$3</f>
        <v>-28.599087000000001</v>
      </c>
    </row>
    <row r="3344" spans="1:43" x14ac:dyDescent="0.3">
      <c r="A3344">
        <v>2</v>
      </c>
      <c r="B3344">
        <v>0</v>
      </c>
      <c r="C3344">
        <v>0</v>
      </c>
      <c r="D3344">
        <v>1</v>
      </c>
      <c r="E3344">
        <v>0</v>
      </c>
      <c r="F3344">
        <v>0</v>
      </c>
      <c r="G3344">
        <v>0</v>
      </c>
      <c r="H3344" s="9">
        <v>1938.12395103887</v>
      </c>
      <c r="I3344" s="9">
        <v>-1.8380474</v>
      </c>
      <c r="J3344" s="9">
        <v>-1.8385956999999999</v>
      </c>
      <c r="K3344" s="9">
        <v>-23.540737</v>
      </c>
      <c r="L3344" s="9">
        <v>-2.8805968054476301</v>
      </c>
      <c r="M3344" s="9">
        <v>-10.370149</v>
      </c>
      <c r="N3344" s="9">
        <v>-10.370149</v>
      </c>
      <c r="O3344" s="9">
        <v>-2.8805968054476301</v>
      </c>
      <c r="P3344">
        <v>0</v>
      </c>
      <c r="Q3344" s="9">
        <v>53.549995000000003</v>
      </c>
      <c r="R3344" s="9">
        <v>32081912.5240006</v>
      </c>
      <c r="S3344" s="9">
        <v>1042677953.9238</v>
      </c>
      <c r="T3344" s="9">
        <v>-3.5689575301311998E-5</v>
      </c>
      <c r="U3344" s="9">
        <v>2.8805968054476301</v>
      </c>
      <c r="V3344" s="9">
        <v>0</v>
      </c>
      <c r="W3344" s="9">
        <v>2.8805968054476301</v>
      </c>
      <c r="X3344" s="9" t="s">
        <v>86</v>
      </c>
      <c r="Y3344" s="9">
        <v>0</v>
      </c>
      <c r="Z3344" s="9">
        <v>4.3281897999999999E-2</v>
      </c>
      <c r="AA3344" s="9">
        <v>0</v>
      </c>
      <c r="AB3344" s="9">
        <v>7.6858782999999998E-3</v>
      </c>
      <c r="AQ3344" s="9">
        <f>K3344-'Processed Potentiostat'!$J$3</f>
        <v>-23.540737</v>
      </c>
    </row>
    <row r="3345" spans="1:43" x14ac:dyDescent="0.3">
      <c r="A3345">
        <v>2</v>
      </c>
      <c r="B3345">
        <v>0</v>
      </c>
      <c r="C3345">
        <v>0</v>
      </c>
      <c r="D3345">
        <v>1</v>
      </c>
      <c r="E3345">
        <v>0</v>
      </c>
      <c r="F3345">
        <v>0</v>
      </c>
      <c r="G3345">
        <v>0</v>
      </c>
      <c r="H3345" s="9">
        <v>1938.13975103847</v>
      </c>
      <c r="I3345" s="9">
        <v>-1.8378463</v>
      </c>
      <c r="J3345" s="9">
        <v>-1.8388120999999999</v>
      </c>
      <c r="K3345" s="9">
        <v>-18.311069</v>
      </c>
      <c r="L3345" s="9">
        <v>-2.8806962961003499</v>
      </c>
      <c r="M3345" s="9">
        <v>-10.370506000000001</v>
      </c>
      <c r="N3345" s="9">
        <v>-10.370506000000001</v>
      </c>
      <c r="O3345" s="9">
        <v>-2.8806962961003499</v>
      </c>
      <c r="P3345">
        <v>0</v>
      </c>
      <c r="Q3345" s="9">
        <v>53.549995000000003</v>
      </c>
      <c r="R3345" s="9">
        <v>32081912.5240006</v>
      </c>
      <c r="S3345" s="9">
        <v>1020639626.87808</v>
      </c>
      <c r="T3345" s="9">
        <v>-9.9490652720302095E-5</v>
      </c>
      <c r="U3345" s="9">
        <v>2.8806962961003499</v>
      </c>
      <c r="V3345" s="9">
        <v>0</v>
      </c>
      <c r="W3345" s="9">
        <v>2.8806962961003499</v>
      </c>
      <c r="X3345" s="9" t="s">
        <v>86</v>
      </c>
      <c r="Y3345" s="9">
        <v>0</v>
      </c>
      <c r="Z3345" s="9">
        <v>3.3670615000000001E-2</v>
      </c>
      <c r="AA3345" s="9">
        <v>0</v>
      </c>
      <c r="AB3345" s="9">
        <v>7.6600369000000001E-3</v>
      </c>
      <c r="AQ3345" s="9">
        <f>K3345-'Processed Potentiostat'!$J$3</f>
        <v>-18.311069</v>
      </c>
    </row>
    <row r="3346" spans="1:43" x14ac:dyDescent="0.3">
      <c r="A3346">
        <v>2</v>
      </c>
      <c r="B3346">
        <v>0</v>
      </c>
      <c r="C3346">
        <v>0</v>
      </c>
      <c r="D3346">
        <v>1</v>
      </c>
      <c r="E3346">
        <v>0</v>
      </c>
      <c r="F3346">
        <v>0</v>
      </c>
      <c r="G3346">
        <v>0</v>
      </c>
      <c r="H3346" s="9">
        <v>1938.14555103832</v>
      </c>
      <c r="I3346" s="9">
        <v>-1.8379471000000001</v>
      </c>
      <c r="J3346" s="9">
        <v>-1.8383666999999999</v>
      </c>
      <c r="K3346" s="9">
        <v>-13.240893</v>
      </c>
      <c r="L3346" s="9">
        <v>-2.8807208073673198</v>
      </c>
      <c r="M3346" s="9">
        <v>-10.370595</v>
      </c>
      <c r="N3346" s="9">
        <v>-10.370595</v>
      </c>
      <c r="O3346" s="9">
        <v>-2.8807208073673198</v>
      </c>
      <c r="P3346">
        <v>0</v>
      </c>
      <c r="Q3346" s="9">
        <v>53.549995000000003</v>
      </c>
      <c r="R3346" s="9">
        <v>32081912.5240006</v>
      </c>
      <c r="S3346" s="9">
        <v>1067150558.24912</v>
      </c>
      <c r="T3346" s="9">
        <v>-2.4511266973004101E-5</v>
      </c>
      <c r="U3346" s="9">
        <v>2.8807208073673198</v>
      </c>
      <c r="V3346" s="9">
        <v>0</v>
      </c>
      <c r="W3346" s="9">
        <v>2.8807208073673198</v>
      </c>
      <c r="X3346" s="9" t="s">
        <v>86</v>
      </c>
      <c r="Y3346" s="9">
        <v>0</v>
      </c>
      <c r="Z3346" s="9">
        <v>2.4341618999999998E-2</v>
      </c>
      <c r="AA3346" s="9">
        <v>0</v>
      </c>
      <c r="AB3346" s="9">
        <v>7.7942386000000004E-3</v>
      </c>
      <c r="AQ3346" s="9">
        <f>K3346-'Processed Potentiostat'!$J$3</f>
        <v>-13.240893</v>
      </c>
    </row>
    <row r="3347" spans="1:43" x14ac:dyDescent="0.3">
      <c r="A3347">
        <v>2</v>
      </c>
      <c r="B3347">
        <v>0</v>
      </c>
      <c r="C3347">
        <v>0</v>
      </c>
      <c r="D3347">
        <v>1</v>
      </c>
      <c r="E3347">
        <v>0</v>
      </c>
      <c r="F3347">
        <v>0</v>
      </c>
      <c r="G3347">
        <v>0</v>
      </c>
      <c r="H3347" s="9">
        <v>1938.15955103797</v>
      </c>
      <c r="I3347" s="9">
        <v>-1.8380425</v>
      </c>
      <c r="J3347" s="9">
        <v>-1.8389857000000001</v>
      </c>
      <c r="K3347" s="9">
        <v>-8.0112237999999998</v>
      </c>
      <c r="L3347" s="9">
        <v>-2.88076916857952</v>
      </c>
      <c r="M3347" s="9">
        <v>-10.370768999999999</v>
      </c>
      <c r="N3347" s="9">
        <v>-10.370768999999999</v>
      </c>
      <c r="O3347" s="9">
        <v>-2.88076916857952</v>
      </c>
      <c r="P3347">
        <v>0</v>
      </c>
      <c r="Q3347" s="9">
        <v>53.549995000000003</v>
      </c>
      <c r="R3347" s="9">
        <v>32081912.5240006</v>
      </c>
      <c r="S3347" s="9">
        <v>1003621234.82441</v>
      </c>
      <c r="T3347" s="9">
        <v>-4.8361212200642698E-5</v>
      </c>
      <c r="U3347" s="9">
        <v>2.88076916857952</v>
      </c>
      <c r="V3347" s="9">
        <v>0</v>
      </c>
      <c r="W3347" s="9">
        <v>2.88076916857952</v>
      </c>
      <c r="X3347" s="9" t="s">
        <v>86</v>
      </c>
      <c r="Y3347" s="9">
        <v>0</v>
      </c>
      <c r="Z3347" s="9">
        <v>1.4732525999999999E-2</v>
      </c>
      <c r="AA3347" s="9">
        <v>0</v>
      </c>
      <c r="AB3347" s="9">
        <v>7.6134795999999996E-3</v>
      </c>
      <c r="AQ3347" s="9">
        <f>K3347-'Processed Potentiostat'!$J$3</f>
        <v>-8.0112237999999998</v>
      </c>
    </row>
    <row r="3348" spans="1:43" x14ac:dyDescent="0.3">
      <c r="A3348">
        <v>2</v>
      </c>
      <c r="B3348">
        <v>0</v>
      </c>
      <c r="C3348">
        <v>0</v>
      </c>
      <c r="D3348">
        <v>1</v>
      </c>
      <c r="E3348">
        <v>0</v>
      </c>
      <c r="F3348">
        <v>0</v>
      </c>
      <c r="G3348">
        <v>0</v>
      </c>
      <c r="H3348" s="9">
        <v>1938.1775510375101</v>
      </c>
      <c r="I3348" s="9">
        <v>-1.8379281999999999</v>
      </c>
      <c r="J3348" s="9">
        <v>-1.8385776</v>
      </c>
      <c r="K3348" s="9">
        <v>-2.9711913999999999</v>
      </c>
      <c r="L3348" s="9">
        <v>-2.8807923899540202</v>
      </c>
      <c r="M3348" s="9">
        <v>-10.370851999999999</v>
      </c>
      <c r="N3348" s="9">
        <v>-10.370851999999999</v>
      </c>
      <c r="O3348" s="9">
        <v>-2.8807923899540202</v>
      </c>
      <c r="P3348">
        <v>0</v>
      </c>
      <c r="Q3348" s="9">
        <v>53.549995000000003</v>
      </c>
      <c r="R3348" s="9">
        <v>32081912.5240006</v>
      </c>
      <c r="S3348" s="9">
        <v>1044640439.63809</v>
      </c>
      <c r="T3348" s="9">
        <v>-2.3221374498394399E-5</v>
      </c>
      <c r="U3348" s="9">
        <v>2.8807923899540202</v>
      </c>
      <c r="V3348" s="9">
        <v>0</v>
      </c>
      <c r="W3348" s="9">
        <v>2.8807923899540202</v>
      </c>
      <c r="X3348" s="9" t="s">
        <v>86</v>
      </c>
      <c r="Y3348" s="9">
        <v>0</v>
      </c>
      <c r="Z3348" s="9">
        <v>5.4627662E-3</v>
      </c>
      <c r="AA3348" s="9">
        <v>0</v>
      </c>
      <c r="AB3348" s="9">
        <v>7.4980091000000004E-3</v>
      </c>
      <c r="AQ3348" s="9">
        <f>K3348-'Processed Potentiostat'!$J$3</f>
        <v>-2.9711913999999999</v>
      </c>
    </row>
    <row r="3349" spans="1:43" x14ac:dyDescent="0.3">
      <c r="A3349">
        <v>2</v>
      </c>
      <c r="B3349">
        <v>0</v>
      </c>
      <c r="C3349">
        <v>0</v>
      </c>
      <c r="D3349">
        <v>1</v>
      </c>
      <c r="E3349">
        <v>0</v>
      </c>
      <c r="F3349">
        <v>0</v>
      </c>
      <c r="G3349">
        <v>0</v>
      </c>
      <c r="H3349" s="9">
        <v>1938.2009510369201</v>
      </c>
      <c r="I3349" s="9">
        <v>-1.8379445999999999</v>
      </c>
      <c r="J3349" s="9">
        <v>-1.8384107000000001</v>
      </c>
      <c r="K3349" s="9">
        <v>2.0703681</v>
      </c>
      <c r="L3349" s="9">
        <v>-2.8807946080652198</v>
      </c>
      <c r="M3349" s="9">
        <v>-10.370861</v>
      </c>
      <c r="N3349" s="9">
        <v>-10.370861</v>
      </c>
      <c r="O3349" s="9">
        <v>-2.8807946080652198</v>
      </c>
      <c r="P3349">
        <v>0</v>
      </c>
      <c r="Q3349" s="9">
        <v>53.549995000000003</v>
      </c>
      <c r="R3349" s="9">
        <v>32081912.5240006</v>
      </c>
      <c r="S3349" s="9">
        <v>1062396893.60332</v>
      </c>
      <c r="T3349" s="9">
        <v>-2.21811119738291E-6</v>
      </c>
      <c r="U3349" s="9">
        <v>2.8807946080652198</v>
      </c>
      <c r="V3349" s="9">
        <v>0</v>
      </c>
      <c r="W3349" s="9">
        <v>2.8807946080652198</v>
      </c>
      <c r="X3349" s="9" t="s">
        <v>86</v>
      </c>
      <c r="Y3349" s="9">
        <v>0</v>
      </c>
      <c r="Z3349" s="9">
        <v>3.8061867999999999E-3</v>
      </c>
      <c r="AA3349" s="9">
        <v>0</v>
      </c>
      <c r="AB3349" s="9">
        <v>7.2858999000000001E-3</v>
      </c>
      <c r="AQ3349" s="9">
        <f>K3349-'Processed Potentiostat'!$J$3</f>
        <v>2.0703681</v>
      </c>
    </row>
    <row r="3350" spans="1:43" x14ac:dyDescent="0.3">
      <c r="A3350">
        <v>2</v>
      </c>
      <c r="B3350">
        <v>0</v>
      </c>
      <c r="C3350">
        <v>0</v>
      </c>
      <c r="D3350">
        <v>1</v>
      </c>
      <c r="E3350">
        <v>0</v>
      </c>
      <c r="F3350">
        <v>0</v>
      </c>
      <c r="G3350">
        <v>0</v>
      </c>
      <c r="H3350" s="9">
        <v>1938.2311510361601</v>
      </c>
      <c r="I3350" s="9">
        <v>-1.8380486</v>
      </c>
      <c r="J3350" s="9">
        <v>-1.8376627000000001</v>
      </c>
      <c r="K3350" s="9">
        <v>-2.9444823000000002</v>
      </c>
      <c r="L3350" s="9">
        <v>-2.8807925266712102</v>
      </c>
      <c r="M3350" s="9">
        <v>-10.370853</v>
      </c>
      <c r="N3350" s="9">
        <v>-10.370853</v>
      </c>
      <c r="O3350" s="9">
        <v>-2.8807925266712102</v>
      </c>
      <c r="P3350">
        <v>0</v>
      </c>
      <c r="Q3350" s="9">
        <v>53.549995000000003</v>
      </c>
      <c r="R3350" s="9">
        <v>70979711.380874202</v>
      </c>
      <c r="S3350" s="9">
        <v>1062396893.60332</v>
      </c>
      <c r="T3350" s="9">
        <v>2.0813940100339302E-6</v>
      </c>
      <c r="U3350" s="9">
        <v>2.8807925266712102</v>
      </c>
      <c r="V3350" s="9">
        <v>0</v>
      </c>
      <c r="W3350" s="9">
        <v>2.8807925266712102</v>
      </c>
      <c r="X3350" s="9" t="s">
        <v>86</v>
      </c>
      <c r="Y3350" s="9">
        <v>0</v>
      </c>
      <c r="Z3350" s="9">
        <v>5.4109655E-3</v>
      </c>
      <c r="AA3350" s="9">
        <v>0</v>
      </c>
      <c r="AB3350" s="9">
        <v>7.4636572999999999E-3</v>
      </c>
      <c r="AQ3350" s="9">
        <f>K3350-'Processed Potentiostat'!$J$3</f>
        <v>-2.9444823000000002</v>
      </c>
    </row>
    <row r="3351" spans="1:43" x14ac:dyDescent="0.3">
      <c r="A3351">
        <v>2</v>
      </c>
      <c r="B3351">
        <v>0</v>
      </c>
      <c r="C3351">
        <v>0</v>
      </c>
      <c r="D3351">
        <v>1</v>
      </c>
      <c r="E3351">
        <v>0</v>
      </c>
      <c r="F3351">
        <v>0</v>
      </c>
      <c r="G3351">
        <v>0</v>
      </c>
      <c r="H3351" s="9">
        <v>1938.25495103556</v>
      </c>
      <c r="I3351" s="9">
        <v>-1.8379874</v>
      </c>
      <c r="J3351" s="9">
        <v>-1.8379106999999999</v>
      </c>
      <c r="K3351" s="9">
        <v>-7.9646739999999996</v>
      </c>
      <c r="L3351" s="9">
        <v>-2.8808158906313799</v>
      </c>
      <c r="M3351" s="9">
        <v>-10.370937</v>
      </c>
      <c r="N3351" s="9">
        <v>-10.370937</v>
      </c>
      <c r="O3351" s="9">
        <v>-2.8808158906313799</v>
      </c>
      <c r="P3351">
        <v>0</v>
      </c>
      <c r="Q3351" s="9">
        <v>53.549995000000003</v>
      </c>
      <c r="R3351" s="9">
        <v>70979711.380874202</v>
      </c>
      <c r="S3351" s="9">
        <v>1119417355.10074</v>
      </c>
      <c r="T3351" s="9">
        <v>-2.3363960173217098E-5</v>
      </c>
      <c r="U3351" s="9">
        <v>2.8808158906313799</v>
      </c>
      <c r="V3351" s="9">
        <v>0</v>
      </c>
      <c r="W3351" s="9">
        <v>2.8808158906313799</v>
      </c>
      <c r="X3351" s="9" t="s">
        <v>86</v>
      </c>
      <c r="Y3351" s="9">
        <v>0</v>
      </c>
      <c r="Z3351" s="9">
        <v>1.4638359E-2</v>
      </c>
      <c r="AA3351" s="9">
        <v>0</v>
      </c>
      <c r="AB3351" s="9">
        <v>7.5898492000000001E-3</v>
      </c>
      <c r="AQ3351" s="9">
        <f>K3351-'Processed Potentiostat'!$J$3</f>
        <v>-7.9646739999999996</v>
      </c>
    </row>
    <row r="3352" spans="1:43" x14ac:dyDescent="0.3">
      <c r="A3352">
        <v>2</v>
      </c>
      <c r="B3352">
        <v>0</v>
      </c>
      <c r="C3352">
        <v>0</v>
      </c>
      <c r="D3352">
        <v>1</v>
      </c>
      <c r="E3352">
        <v>0</v>
      </c>
      <c r="F3352">
        <v>0</v>
      </c>
      <c r="G3352">
        <v>0</v>
      </c>
      <c r="H3352" s="9">
        <v>1938.2729510351</v>
      </c>
      <c r="I3352" s="9">
        <v>-1.8381392000000001</v>
      </c>
      <c r="J3352" s="9">
        <v>-1.8377444000000001</v>
      </c>
      <c r="K3352" s="9">
        <v>-12.992115</v>
      </c>
      <c r="L3352" s="9">
        <v>-2.8808565648178699</v>
      </c>
      <c r="M3352" s="9">
        <v>-10.371083</v>
      </c>
      <c r="N3352" s="9">
        <v>-10.371083</v>
      </c>
      <c r="O3352" s="9">
        <v>-2.8808565648178699</v>
      </c>
      <c r="P3352">
        <v>0</v>
      </c>
      <c r="Q3352" s="9">
        <v>53.549995000000003</v>
      </c>
      <c r="R3352" s="9">
        <v>70979711.380874202</v>
      </c>
      <c r="S3352" s="9">
        <v>1139772346.5002</v>
      </c>
      <c r="T3352" s="9">
        <v>-4.0674186494449302E-5</v>
      </c>
      <c r="U3352" s="9">
        <v>2.8808565648178699</v>
      </c>
      <c r="V3352" s="9">
        <v>0</v>
      </c>
      <c r="W3352" s="9">
        <v>2.8808565648178699</v>
      </c>
      <c r="X3352" s="9" t="s">
        <v>86</v>
      </c>
      <c r="Y3352" s="9">
        <v>0</v>
      </c>
      <c r="Z3352" s="9">
        <v>2.3876186000000001E-2</v>
      </c>
      <c r="AA3352" s="9">
        <v>0</v>
      </c>
      <c r="AB3352" s="9">
        <v>7.4097798000000003E-3</v>
      </c>
      <c r="AQ3352" s="9">
        <f>K3352-'Processed Potentiostat'!$J$3</f>
        <v>-12.992115</v>
      </c>
    </row>
    <row r="3353" spans="1:43" x14ac:dyDescent="0.3">
      <c r="A3353">
        <v>2</v>
      </c>
      <c r="B3353">
        <v>0</v>
      </c>
      <c r="C3353">
        <v>0</v>
      </c>
      <c r="D3353">
        <v>1</v>
      </c>
      <c r="E3353">
        <v>0</v>
      </c>
      <c r="F3353">
        <v>0</v>
      </c>
      <c r="G3353">
        <v>0</v>
      </c>
      <c r="H3353" s="9">
        <v>1938.2951510345399</v>
      </c>
      <c r="I3353" s="9">
        <v>-1.8380432</v>
      </c>
      <c r="J3353" s="9">
        <v>-1.8380156000000001</v>
      </c>
      <c r="K3353" s="9">
        <v>-18.005821000000001</v>
      </c>
      <c r="L3353" s="9">
        <v>-2.8809399711944002</v>
      </c>
      <c r="M3353" s="9">
        <v>-10.371384000000001</v>
      </c>
      <c r="N3353" s="9">
        <v>-10.371384000000001</v>
      </c>
      <c r="O3353" s="9">
        <v>-2.8809399711944002</v>
      </c>
      <c r="P3353">
        <v>0</v>
      </c>
      <c r="Q3353" s="9">
        <v>53.549995000000003</v>
      </c>
      <c r="R3353" s="9">
        <v>70979711.380874202</v>
      </c>
      <c r="S3353" s="9">
        <v>1107003655.8742001</v>
      </c>
      <c r="T3353" s="9">
        <v>-8.3406376520933607E-5</v>
      </c>
      <c r="U3353" s="9">
        <v>2.8809399711944002</v>
      </c>
      <c r="V3353" s="9">
        <v>0</v>
      </c>
      <c r="W3353" s="9">
        <v>2.8809399711944002</v>
      </c>
      <c r="X3353" s="9" t="s">
        <v>86</v>
      </c>
      <c r="Y3353" s="9">
        <v>0</v>
      </c>
      <c r="Z3353" s="9">
        <v>3.3094980000000003E-2</v>
      </c>
      <c r="AA3353" s="9">
        <v>0</v>
      </c>
      <c r="AB3353" s="9">
        <v>7.7623659999999997E-3</v>
      </c>
      <c r="AQ3353" s="9">
        <f>K3353-'Processed Potentiostat'!$J$3</f>
        <v>-18.005821000000001</v>
      </c>
    </row>
    <row r="3354" spans="1:43" x14ac:dyDescent="0.3">
      <c r="A3354">
        <v>2</v>
      </c>
      <c r="B3354">
        <v>0</v>
      </c>
      <c r="C3354">
        <v>0</v>
      </c>
      <c r="D3354">
        <v>1</v>
      </c>
      <c r="E3354">
        <v>0</v>
      </c>
      <c r="F3354">
        <v>0</v>
      </c>
      <c r="G3354">
        <v>0</v>
      </c>
      <c r="H3354" s="9">
        <v>1938.3315510336199</v>
      </c>
      <c r="I3354" s="9">
        <v>-1.8380992</v>
      </c>
      <c r="J3354" s="9">
        <v>-1.8378553</v>
      </c>
      <c r="K3354" s="9">
        <v>-23.084773999999999</v>
      </c>
      <c r="L3354" s="9">
        <v>-2.8811304767400099</v>
      </c>
      <c r="M3354" s="9">
        <v>-10.372069</v>
      </c>
      <c r="N3354" s="9">
        <v>-10.372069</v>
      </c>
      <c r="O3354" s="9">
        <v>-2.8811304767400099</v>
      </c>
      <c r="P3354">
        <v>0</v>
      </c>
      <c r="Q3354" s="9">
        <v>53.549995000000003</v>
      </c>
      <c r="R3354" s="9">
        <v>70979711.380874202</v>
      </c>
      <c r="S3354" s="9">
        <v>1126223643.11291</v>
      </c>
      <c r="T3354" s="9">
        <v>-1.9050554561639201E-4</v>
      </c>
      <c r="U3354" s="9">
        <v>2.8811304767400099</v>
      </c>
      <c r="V3354" s="9">
        <v>0</v>
      </c>
      <c r="W3354" s="9">
        <v>2.8811304767400099</v>
      </c>
      <c r="X3354" s="9" t="s">
        <v>86</v>
      </c>
      <c r="Y3354" s="9">
        <v>0</v>
      </c>
      <c r="Z3354" s="9">
        <v>4.2426473999999999E-2</v>
      </c>
      <c r="AA3354" s="9">
        <v>0</v>
      </c>
      <c r="AB3354" s="9">
        <v>7.7510866999999997E-3</v>
      </c>
      <c r="AQ3354" s="9">
        <f>K3354-'Processed Potentiostat'!$J$3</f>
        <v>-23.084773999999999</v>
      </c>
    </row>
    <row r="3355" spans="1:43" x14ac:dyDescent="0.3">
      <c r="A3355">
        <v>2</v>
      </c>
      <c r="B3355">
        <v>0</v>
      </c>
      <c r="C3355">
        <v>0</v>
      </c>
      <c r="D3355">
        <v>1</v>
      </c>
      <c r="E3355">
        <v>0</v>
      </c>
      <c r="F3355">
        <v>0</v>
      </c>
      <c r="G3355">
        <v>0</v>
      </c>
      <c r="H3355" s="9">
        <v>1938.3795510324101</v>
      </c>
      <c r="I3355" s="9">
        <v>-1.8381537999999999</v>
      </c>
      <c r="J3355" s="9">
        <v>-1.8388457</v>
      </c>
      <c r="K3355" s="9">
        <v>-18.053515999999998</v>
      </c>
      <c r="L3355" s="9">
        <v>-2.8814164040649399</v>
      </c>
      <c r="M3355" s="9">
        <v>-10.373099</v>
      </c>
      <c r="N3355" s="9">
        <v>-10.373099</v>
      </c>
      <c r="O3355" s="9">
        <v>-2.8814164040649399</v>
      </c>
      <c r="P3355">
        <v>0</v>
      </c>
      <c r="Q3355" s="9">
        <v>53.549995000000003</v>
      </c>
      <c r="R3355" s="9">
        <v>70979711.380874202</v>
      </c>
      <c r="S3355" s="9">
        <v>1017547087.1891</v>
      </c>
      <c r="T3355" s="9">
        <v>-2.8592732493049001E-4</v>
      </c>
      <c r="U3355" s="9">
        <v>2.8814164040649399</v>
      </c>
      <c r="V3355" s="9">
        <v>0</v>
      </c>
      <c r="W3355" s="9">
        <v>2.8814164040649399</v>
      </c>
      <c r="X3355" s="9" t="s">
        <v>86</v>
      </c>
      <c r="Y3355" s="9">
        <v>0</v>
      </c>
      <c r="Z3355" s="9">
        <v>3.3197629999999999E-2</v>
      </c>
      <c r="AA3355" s="9">
        <v>0</v>
      </c>
      <c r="AB3355" s="9">
        <v>7.5432872000000002E-3</v>
      </c>
      <c r="AQ3355" s="9">
        <f>K3355-'Processed Potentiostat'!$J$3</f>
        <v>-18.053515999999998</v>
      </c>
    </row>
    <row r="3356" spans="1:43" x14ac:dyDescent="0.3">
      <c r="A3356">
        <v>2</v>
      </c>
      <c r="B3356">
        <v>0</v>
      </c>
      <c r="C3356">
        <v>0</v>
      </c>
      <c r="D3356">
        <v>1</v>
      </c>
      <c r="E3356">
        <v>0</v>
      </c>
      <c r="F3356">
        <v>0</v>
      </c>
      <c r="G3356">
        <v>0</v>
      </c>
      <c r="H3356" s="9">
        <v>1938.3995510319</v>
      </c>
      <c r="I3356" s="9">
        <v>-1.8378391000000001</v>
      </c>
      <c r="J3356" s="9">
        <v>-1.8385940000000001</v>
      </c>
      <c r="K3356" s="9">
        <v>-12.922672</v>
      </c>
      <c r="L3356" s="9">
        <v>-2.8815032703384</v>
      </c>
      <c r="M3356" s="9">
        <v>-10.373412</v>
      </c>
      <c r="N3356" s="9">
        <v>-10.373412</v>
      </c>
      <c r="O3356" s="9">
        <v>-2.8815032703384</v>
      </c>
      <c r="P3356">
        <v>0</v>
      </c>
      <c r="Q3356" s="9">
        <v>53.549995000000003</v>
      </c>
      <c r="R3356" s="9">
        <v>70979711.380874202</v>
      </c>
      <c r="S3356" s="9">
        <v>1043191360.13782</v>
      </c>
      <c r="T3356" s="9">
        <v>-8.6866273456109798E-5</v>
      </c>
      <c r="U3356" s="9">
        <v>2.8815032703384</v>
      </c>
      <c r="V3356" s="9">
        <v>0</v>
      </c>
      <c r="W3356" s="9">
        <v>2.8815032703384</v>
      </c>
      <c r="X3356" s="9" t="s">
        <v>86</v>
      </c>
      <c r="Y3356" s="9">
        <v>0</v>
      </c>
      <c r="Z3356" s="9">
        <v>2.3759547999999998E-2</v>
      </c>
      <c r="AA3356" s="9">
        <v>0</v>
      </c>
      <c r="AB3356" s="9">
        <v>7.4004861999999996E-3</v>
      </c>
      <c r="AQ3356" s="9">
        <f>K3356-'Processed Potentiostat'!$J$3</f>
        <v>-12.922672</v>
      </c>
    </row>
    <row r="3357" spans="1:43" x14ac:dyDescent="0.3">
      <c r="A3357">
        <v>2</v>
      </c>
      <c r="B3357">
        <v>0</v>
      </c>
      <c r="C3357">
        <v>0</v>
      </c>
      <c r="D3357">
        <v>1</v>
      </c>
      <c r="E3357">
        <v>0</v>
      </c>
      <c r="F3357">
        <v>0</v>
      </c>
      <c r="G3357">
        <v>0</v>
      </c>
      <c r="H3357" s="9">
        <v>1938.4203510313801</v>
      </c>
      <c r="I3357" s="9">
        <v>-1.8381419000000001</v>
      </c>
      <c r="J3357" s="9">
        <v>-1.8388070999999999</v>
      </c>
      <c r="K3357" s="9">
        <v>-7.7414607999999996</v>
      </c>
      <c r="L3357" s="9">
        <v>-2.8815648793578599</v>
      </c>
      <c r="M3357" s="9">
        <v>-10.373633</v>
      </c>
      <c r="N3357" s="9">
        <v>-10.373633</v>
      </c>
      <c r="O3357" s="9">
        <v>-2.8815648793578599</v>
      </c>
      <c r="P3357">
        <v>0</v>
      </c>
      <c r="Q3357" s="9">
        <v>53.549995000000003</v>
      </c>
      <c r="R3357" s="9">
        <v>70979711.380874202</v>
      </c>
      <c r="S3357" s="9">
        <v>1021446694.62444</v>
      </c>
      <c r="T3357" s="9">
        <v>-6.1609019465169696E-5</v>
      </c>
      <c r="U3357" s="9">
        <v>2.8815648793578599</v>
      </c>
      <c r="V3357" s="9">
        <v>0</v>
      </c>
      <c r="W3357" s="9">
        <v>2.8815648793578599</v>
      </c>
      <c r="X3357" s="9" t="s">
        <v>86</v>
      </c>
      <c r="Y3357" s="9">
        <v>0</v>
      </c>
      <c r="Z3357" s="9">
        <v>1.4235052999999999E-2</v>
      </c>
      <c r="AA3357" s="9">
        <v>0</v>
      </c>
      <c r="AB3357" s="9">
        <v>7.7552254999999999E-3</v>
      </c>
      <c r="AQ3357" s="9">
        <f>K3357-'Processed Potentiostat'!$J$3</f>
        <v>-7.7414607999999996</v>
      </c>
    </row>
    <row r="3358" spans="1:43" x14ac:dyDescent="0.3">
      <c r="A3358">
        <v>2</v>
      </c>
      <c r="B3358">
        <v>0</v>
      </c>
      <c r="C3358">
        <v>0</v>
      </c>
      <c r="D3358">
        <v>1</v>
      </c>
      <c r="E3358">
        <v>0</v>
      </c>
      <c r="F3358">
        <v>0</v>
      </c>
      <c r="G3358">
        <v>0</v>
      </c>
      <c r="H3358" s="9">
        <v>1938.4419510308301</v>
      </c>
      <c r="I3358" s="9">
        <v>-1.8381646</v>
      </c>
      <c r="J3358" s="9">
        <v>-1.8386971999999999</v>
      </c>
      <c r="K3358" s="9">
        <v>-2.6182477</v>
      </c>
      <c r="L3358" s="9">
        <v>-2.8816028577135402</v>
      </c>
      <c r="M3358" s="9">
        <v>-10.373771</v>
      </c>
      <c r="N3358" s="9">
        <v>-10.373771</v>
      </c>
      <c r="O3358" s="9">
        <v>-2.8816028577135402</v>
      </c>
      <c r="P3358">
        <v>0</v>
      </c>
      <c r="Q3358" s="9">
        <v>53.549995000000003</v>
      </c>
      <c r="R3358" s="9">
        <v>70979711.380874202</v>
      </c>
      <c r="S3358" s="9">
        <v>1032569847.12213</v>
      </c>
      <c r="T3358" s="9">
        <v>-3.7978355672318997E-5</v>
      </c>
      <c r="U3358" s="9">
        <v>2.8816028577135402</v>
      </c>
      <c r="V3358" s="9">
        <v>0</v>
      </c>
      <c r="W3358" s="9">
        <v>2.8816028577135402</v>
      </c>
      <c r="X3358" s="9" t="s">
        <v>86</v>
      </c>
      <c r="Y3358" s="9">
        <v>0</v>
      </c>
      <c r="Z3358" s="9">
        <v>4.8141646999999999E-3</v>
      </c>
      <c r="AA3358" s="9">
        <v>0</v>
      </c>
      <c r="AB3358" s="9">
        <v>7.537785E-3</v>
      </c>
      <c r="AQ3358" s="9">
        <f>K3358-'Processed Potentiostat'!$J$3</f>
        <v>-2.6182477</v>
      </c>
    </row>
    <row r="3359" spans="1:43" x14ac:dyDescent="0.3">
      <c r="A3359">
        <v>2</v>
      </c>
      <c r="B3359">
        <v>0</v>
      </c>
      <c r="C3359">
        <v>0</v>
      </c>
      <c r="D3359">
        <v>1</v>
      </c>
      <c r="E3359">
        <v>0</v>
      </c>
      <c r="F3359">
        <v>0</v>
      </c>
      <c r="G3359">
        <v>0</v>
      </c>
      <c r="H3359" s="9">
        <v>1938.4797510298799</v>
      </c>
      <c r="I3359" s="9">
        <v>-1.8379109</v>
      </c>
      <c r="J3359" s="9">
        <v>-1.8385159</v>
      </c>
      <c r="K3359" s="9">
        <v>2.4790193999999999</v>
      </c>
      <c r="L3359" s="9">
        <v>-2.8816122647670301</v>
      </c>
      <c r="M3359" s="9">
        <v>-10.373804</v>
      </c>
      <c r="N3359" s="9">
        <v>-10.373804</v>
      </c>
      <c r="O3359" s="9">
        <v>-2.8816122647670301</v>
      </c>
      <c r="P3359">
        <v>0</v>
      </c>
      <c r="Q3359" s="9">
        <v>53.549995000000003</v>
      </c>
      <c r="R3359" s="9">
        <v>70979711.380874202</v>
      </c>
      <c r="S3359" s="9">
        <v>1051438589.71644</v>
      </c>
      <c r="T3359" s="9">
        <v>-9.4070534975010304E-6</v>
      </c>
      <c r="U3359" s="9">
        <v>2.8816122647670301</v>
      </c>
      <c r="V3359" s="9">
        <v>0</v>
      </c>
      <c r="W3359" s="9">
        <v>2.8816122647670301</v>
      </c>
      <c r="X3359" s="9" t="s">
        <v>86</v>
      </c>
      <c r="Y3359" s="9">
        <v>0</v>
      </c>
      <c r="Z3359" s="9">
        <v>4.5577166999999997E-3</v>
      </c>
      <c r="AA3359" s="9">
        <v>0</v>
      </c>
      <c r="AB3359" s="9">
        <v>7.8243827000000002E-3</v>
      </c>
      <c r="AQ3359" s="9">
        <f>K3359-'Processed Potentiostat'!$J$3</f>
        <v>2.4790193999999999</v>
      </c>
    </row>
    <row r="3360" spans="1:43" x14ac:dyDescent="0.3">
      <c r="A3360">
        <v>2</v>
      </c>
      <c r="B3360">
        <v>0</v>
      </c>
      <c r="C3360">
        <v>0</v>
      </c>
      <c r="D3360">
        <v>1</v>
      </c>
      <c r="E3360">
        <v>0</v>
      </c>
      <c r="F3360">
        <v>0</v>
      </c>
      <c r="G3360">
        <v>0</v>
      </c>
      <c r="H3360" s="9">
        <v>1938.6725510250101</v>
      </c>
      <c r="I3360" s="9">
        <v>-1.8380825999999999</v>
      </c>
      <c r="J3360" s="9">
        <v>-1.8378022000000001</v>
      </c>
      <c r="K3360" s="9">
        <v>-2.5415545000000002</v>
      </c>
      <c r="L3360" s="9">
        <v>-2.8815388102123598</v>
      </c>
      <c r="M3360" s="9">
        <v>-10.37354</v>
      </c>
      <c r="N3360" s="9">
        <v>-10.37354</v>
      </c>
      <c r="O3360" s="9">
        <v>-2.8815388102123598</v>
      </c>
      <c r="P3360">
        <v>0</v>
      </c>
      <c r="Q3360" s="9">
        <v>53.549995000000003</v>
      </c>
      <c r="R3360" s="9">
        <v>85138548.243979901</v>
      </c>
      <c r="S3360" s="9">
        <v>1051438589.71644</v>
      </c>
      <c r="T3360" s="9">
        <v>7.3454554676999296E-5</v>
      </c>
      <c r="U3360" s="9">
        <v>2.8815388102123598</v>
      </c>
      <c r="V3360" s="9">
        <v>0</v>
      </c>
      <c r="W3360" s="9">
        <v>2.8815388102123598</v>
      </c>
      <c r="X3360" s="9" t="s">
        <v>86</v>
      </c>
      <c r="Y3360" s="9">
        <v>0</v>
      </c>
      <c r="Z3360" s="9">
        <v>4.6708742000000003E-3</v>
      </c>
      <c r="AA3360" s="9">
        <v>0</v>
      </c>
      <c r="AB3360" s="9">
        <v>7.5921150999999996E-3</v>
      </c>
      <c r="AQ3360" s="9">
        <f>K3360-'Processed Potentiostat'!$J$3</f>
        <v>-2.5415545000000002</v>
      </c>
    </row>
    <row r="3361" spans="1:43" x14ac:dyDescent="0.3">
      <c r="A3361">
        <v>2</v>
      </c>
      <c r="B3361">
        <v>0</v>
      </c>
      <c r="C3361">
        <v>0</v>
      </c>
      <c r="D3361">
        <v>1</v>
      </c>
      <c r="E3361">
        <v>0</v>
      </c>
      <c r="F3361">
        <v>0</v>
      </c>
      <c r="G3361">
        <v>0</v>
      </c>
      <c r="H3361" s="9">
        <v>1938.73255102349</v>
      </c>
      <c r="I3361" s="9">
        <v>-1.8378582000000001</v>
      </c>
      <c r="J3361" s="9">
        <v>-1.8374941</v>
      </c>
      <c r="K3361" s="9">
        <v>-7.5834947000000001</v>
      </c>
      <c r="L3361" s="9">
        <v>-2.8815869258192599</v>
      </c>
      <c r="M3361" s="9">
        <v>-10.373713</v>
      </c>
      <c r="N3361" s="9">
        <v>-10.373713</v>
      </c>
      <c r="O3361" s="9">
        <v>-2.8815869258192599</v>
      </c>
      <c r="P3361">
        <v>0</v>
      </c>
      <c r="Q3361" s="9">
        <v>53.549995000000003</v>
      </c>
      <c r="R3361" s="9">
        <v>85138548.243979901</v>
      </c>
      <c r="S3361" s="9">
        <v>1172132937.4598899</v>
      </c>
      <c r="T3361" s="9">
        <v>-4.8115606903653597E-5</v>
      </c>
      <c r="U3361" s="9">
        <v>2.8815869258192599</v>
      </c>
      <c r="V3361" s="9">
        <v>0</v>
      </c>
      <c r="W3361" s="9">
        <v>2.8815869258192599</v>
      </c>
      <c r="X3361" s="9" t="s">
        <v>86</v>
      </c>
      <c r="Y3361" s="9">
        <v>0</v>
      </c>
      <c r="Z3361" s="9">
        <v>1.3934627E-2</v>
      </c>
      <c r="AA3361" s="9">
        <v>0</v>
      </c>
      <c r="AB3361" s="9">
        <v>7.5756749E-3</v>
      </c>
      <c r="AQ3361" s="9">
        <f>K3361-'Processed Potentiostat'!$J$3</f>
        <v>-7.5834947000000001</v>
      </c>
    </row>
    <row r="3362" spans="1:43" x14ac:dyDescent="0.3">
      <c r="A3362">
        <v>2</v>
      </c>
      <c r="B3362">
        <v>0</v>
      </c>
      <c r="C3362">
        <v>0</v>
      </c>
      <c r="D3362">
        <v>1</v>
      </c>
      <c r="E3362">
        <v>0</v>
      </c>
      <c r="F3362">
        <v>0</v>
      </c>
      <c r="G3362">
        <v>0</v>
      </c>
      <c r="H3362" s="9">
        <v>1938.7921510219801</v>
      </c>
      <c r="I3362" s="9">
        <v>-1.8380078</v>
      </c>
      <c r="J3362" s="9">
        <v>-1.8377422000000001</v>
      </c>
      <c r="K3362" s="9">
        <v>-12.646803</v>
      </c>
      <c r="L3362" s="9">
        <v>-2.8817298881981102</v>
      </c>
      <c r="M3362" s="9">
        <v>-10.374228</v>
      </c>
      <c r="N3362" s="9">
        <v>-10.374228</v>
      </c>
      <c r="O3362" s="9">
        <v>-2.8817298881981102</v>
      </c>
      <c r="P3362">
        <v>0</v>
      </c>
      <c r="Q3362" s="9">
        <v>53.549995000000003</v>
      </c>
      <c r="R3362" s="9">
        <v>85138548.243979901</v>
      </c>
      <c r="S3362" s="9">
        <v>1140412102.0824001</v>
      </c>
      <c r="T3362" s="9">
        <v>-1.4296237884625599E-4</v>
      </c>
      <c r="U3362" s="9">
        <v>2.8817298881981102</v>
      </c>
      <c r="V3362" s="9">
        <v>0</v>
      </c>
      <c r="W3362" s="9">
        <v>2.8817298881981102</v>
      </c>
      <c r="X3362" s="9" t="s">
        <v>86</v>
      </c>
      <c r="Y3362" s="9">
        <v>0</v>
      </c>
      <c r="Z3362" s="9">
        <v>2.3241563E-2</v>
      </c>
      <c r="AA3362" s="9">
        <v>0</v>
      </c>
      <c r="AB3362" s="9">
        <v>7.4391811999999996E-3</v>
      </c>
      <c r="AQ3362" s="9">
        <f>K3362-'Processed Potentiostat'!$J$3</f>
        <v>-12.646803</v>
      </c>
    </row>
    <row r="3363" spans="1:43" x14ac:dyDescent="0.3">
      <c r="A3363">
        <v>2</v>
      </c>
      <c r="B3363">
        <v>0</v>
      </c>
      <c r="C3363">
        <v>0</v>
      </c>
      <c r="D3363">
        <v>1</v>
      </c>
      <c r="E3363">
        <v>0</v>
      </c>
      <c r="F3363">
        <v>0</v>
      </c>
      <c r="G3363">
        <v>0</v>
      </c>
      <c r="H3363" s="9">
        <v>1938.83155102099</v>
      </c>
      <c r="I3363" s="9">
        <v>-1.8379650999999999</v>
      </c>
      <c r="J3363" s="9">
        <v>-1.8374984999999999</v>
      </c>
      <c r="K3363" s="9">
        <v>-17.734912999999999</v>
      </c>
      <c r="L3363" s="9">
        <v>-2.8818730267397998</v>
      </c>
      <c r="M3363" s="9">
        <v>-10.374743</v>
      </c>
      <c r="N3363" s="9">
        <v>-10.374743</v>
      </c>
      <c r="O3363" s="9">
        <v>-2.8818730267397998</v>
      </c>
      <c r="P3363">
        <v>0</v>
      </c>
      <c r="Q3363" s="9">
        <v>53.549995000000003</v>
      </c>
      <c r="R3363" s="9">
        <v>85138548.243979901</v>
      </c>
      <c r="S3363" s="9">
        <v>1171668124.56586</v>
      </c>
      <c r="T3363" s="9">
        <v>-1.4313854169856199E-4</v>
      </c>
      <c r="U3363" s="9">
        <v>2.8818730267397998</v>
      </c>
      <c r="V3363" s="9">
        <v>0</v>
      </c>
      <c r="W3363" s="9">
        <v>2.8818730267397998</v>
      </c>
      <c r="X3363" s="9" t="s">
        <v>86</v>
      </c>
      <c r="Y3363" s="9">
        <v>0</v>
      </c>
      <c r="Z3363" s="9">
        <v>3.2587878000000001E-2</v>
      </c>
      <c r="AA3363" s="9">
        <v>0</v>
      </c>
      <c r="AB3363" s="9">
        <v>7.5412094999999998E-3</v>
      </c>
      <c r="AQ3363" s="9">
        <f>K3363-'Processed Potentiostat'!$J$3</f>
        <v>-17.734912999999999</v>
      </c>
    </row>
    <row r="3364" spans="1:43" x14ac:dyDescent="0.3">
      <c r="A3364">
        <v>2</v>
      </c>
      <c r="B3364">
        <v>0</v>
      </c>
      <c r="C3364">
        <v>0</v>
      </c>
      <c r="D3364">
        <v>1</v>
      </c>
      <c r="E3364">
        <v>0</v>
      </c>
      <c r="F3364">
        <v>0</v>
      </c>
      <c r="G3364">
        <v>0</v>
      </c>
      <c r="H3364" s="9">
        <v>1938.85155102048</v>
      </c>
      <c r="I3364" s="9">
        <v>-1.8380879999999999</v>
      </c>
      <c r="J3364" s="9">
        <v>-1.8376005</v>
      </c>
      <c r="K3364" s="9">
        <v>-22.8566</v>
      </c>
      <c r="L3364" s="9">
        <v>-2.8819766619424199</v>
      </c>
      <c r="M3364" s="9">
        <v>-10.375116</v>
      </c>
      <c r="N3364" s="9">
        <v>-10.375116</v>
      </c>
      <c r="O3364" s="9">
        <v>-2.8819766619424199</v>
      </c>
      <c r="P3364">
        <v>0</v>
      </c>
      <c r="Q3364" s="9">
        <v>53.549995000000003</v>
      </c>
      <c r="R3364" s="9">
        <v>85138548.243979901</v>
      </c>
      <c r="S3364" s="9">
        <v>1158453444.75243</v>
      </c>
      <c r="T3364" s="9">
        <v>-1.03635202620022E-4</v>
      </c>
      <c r="U3364" s="9">
        <v>2.8819766619424199</v>
      </c>
      <c r="V3364" s="9">
        <v>0</v>
      </c>
      <c r="W3364" s="9">
        <v>2.8819766619424199</v>
      </c>
      <c r="X3364" s="9" t="s">
        <v>86</v>
      </c>
      <c r="Y3364" s="9">
        <v>0</v>
      </c>
      <c r="Z3364" s="9">
        <v>4.2001299999999998E-2</v>
      </c>
      <c r="AA3364" s="9">
        <v>0</v>
      </c>
      <c r="AB3364" s="9">
        <v>7.3997751000000004E-3</v>
      </c>
      <c r="AQ3364" s="9">
        <f>K3364-'Processed Potentiostat'!$J$3</f>
        <v>-22.8566</v>
      </c>
    </row>
    <row r="3365" spans="1:43" x14ac:dyDescent="0.3">
      <c r="A3365">
        <v>2</v>
      </c>
      <c r="B3365">
        <v>0</v>
      </c>
      <c r="C3365">
        <v>0</v>
      </c>
      <c r="D3365">
        <v>1</v>
      </c>
      <c r="E3365">
        <v>0</v>
      </c>
      <c r="F3365">
        <v>0</v>
      </c>
      <c r="G3365">
        <v>0</v>
      </c>
      <c r="H3365" s="9">
        <v>1938.86975102002</v>
      </c>
      <c r="I3365" s="9">
        <v>-1.8381276</v>
      </c>
      <c r="J3365" s="9">
        <v>-1.8373744000000001</v>
      </c>
      <c r="K3365" s="9">
        <v>-27.917618000000001</v>
      </c>
      <c r="L3365" s="9">
        <v>-2.88209984905947</v>
      </c>
      <c r="M3365" s="9">
        <v>-10.37556</v>
      </c>
      <c r="N3365" s="9">
        <v>-10.37556</v>
      </c>
      <c r="O3365" s="9">
        <v>-2.88209984905947</v>
      </c>
      <c r="P3365">
        <v>0</v>
      </c>
      <c r="Q3365" s="9">
        <v>53.549995000000003</v>
      </c>
      <c r="R3365" s="9">
        <v>85138548.243979901</v>
      </c>
      <c r="S3365" s="9">
        <v>1188316327.1089699</v>
      </c>
      <c r="T3365" s="9">
        <v>-1.23187117046619E-4</v>
      </c>
      <c r="U3365" s="9">
        <v>2.88209984905947</v>
      </c>
      <c r="V3365" s="9">
        <v>0</v>
      </c>
      <c r="W3365" s="9">
        <v>2.88209984905947</v>
      </c>
      <c r="X3365" s="9" t="s">
        <v>86</v>
      </c>
      <c r="Y3365" s="9">
        <v>0</v>
      </c>
      <c r="Z3365" s="9">
        <v>5.1295117000000001E-2</v>
      </c>
      <c r="AA3365" s="9">
        <v>0</v>
      </c>
      <c r="AB3365" s="9">
        <v>7.4831098000000002E-3</v>
      </c>
      <c r="AQ3365" s="9">
        <f>K3365-'Processed Potentiostat'!$J$3</f>
        <v>-27.917618000000001</v>
      </c>
    </row>
    <row r="3366" spans="1:43" x14ac:dyDescent="0.3">
      <c r="A3366">
        <v>2</v>
      </c>
      <c r="B3366">
        <v>0</v>
      </c>
      <c r="C3366">
        <v>0</v>
      </c>
      <c r="D3366">
        <v>1</v>
      </c>
      <c r="E3366">
        <v>0</v>
      </c>
      <c r="F3366">
        <v>0</v>
      </c>
      <c r="G3366">
        <v>0</v>
      </c>
      <c r="H3366" s="9">
        <v>1938.88715101959</v>
      </c>
      <c r="I3366" s="9">
        <v>-1.8379376999999999</v>
      </c>
      <c r="J3366" s="9">
        <v>-1.8373839000000001</v>
      </c>
      <c r="K3366" s="9">
        <v>-32.960323000000002</v>
      </c>
      <c r="L3366" s="9">
        <v>-2.8822508752368798</v>
      </c>
      <c r="M3366" s="9">
        <v>-10.376103000000001</v>
      </c>
      <c r="N3366" s="9">
        <v>-10.376103000000001</v>
      </c>
      <c r="O3366" s="9">
        <v>-2.8822508752368798</v>
      </c>
      <c r="P3366">
        <v>0</v>
      </c>
      <c r="Q3366" s="9">
        <v>53.549995000000003</v>
      </c>
      <c r="R3366" s="9">
        <v>85138548.243979901</v>
      </c>
      <c r="S3366" s="9">
        <v>1187105326.3225501</v>
      </c>
      <c r="T3366" s="9">
        <v>-1.5102617740625401E-4</v>
      </c>
      <c r="U3366" s="9">
        <v>2.8822508752368798</v>
      </c>
      <c r="V3366" s="9">
        <v>0</v>
      </c>
      <c r="W3366" s="9">
        <v>2.8822508752368798</v>
      </c>
      <c r="X3366" s="9" t="s">
        <v>86</v>
      </c>
      <c r="Y3366" s="9">
        <v>0</v>
      </c>
      <c r="Z3366" s="9">
        <v>6.0560767000000001E-2</v>
      </c>
      <c r="AA3366" s="9">
        <v>0</v>
      </c>
      <c r="AB3366" s="9">
        <v>7.3270508999999998E-3</v>
      </c>
      <c r="AQ3366" s="9">
        <f>K3366-'Processed Potentiostat'!$J$3</f>
        <v>-32.960323000000002</v>
      </c>
    </row>
    <row r="3367" spans="1:43" x14ac:dyDescent="0.3">
      <c r="A3367">
        <v>2</v>
      </c>
      <c r="B3367">
        <v>0</v>
      </c>
      <c r="C3367">
        <v>0</v>
      </c>
      <c r="D3367">
        <v>1</v>
      </c>
      <c r="E3367">
        <v>0</v>
      </c>
      <c r="F3367">
        <v>0</v>
      </c>
      <c r="G3367">
        <v>0</v>
      </c>
      <c r="H3367" s="9">
        <v>1939.1659510125401</v>
      </c>
      <c r="I3367" s="9">
        <v>-1.8379418999999999</v>
      </c>
      <c r="J3367" s="9">
        <v>-1.8383590999999999</v>
      </c>
      <c r="K3367" s="9">
        <v>-27.924868</v>
      </c>
      <c r="L3367" s="9">
        <v>-2.8849608839503902</v>
      </c>
      <c r="M3367" s="9">
        <v>-10.385859</v>
      </c>
      <c r="N3367" s="9">
        <v>-10.385859</v>
      </c>
      <c r="O3367" s="9">
        <v>-2.8849608839503902</v>
      </c>
      <c r="P3367">
        <v>0</v>
      </c>
      <c r="Q3367" s="9">
        <v>53.549995000000003</v>
      </c>
      <c r="R3367" s="9">
        <v>85138548.243979901</v>
      </c>
      <c r="S3367" s="9">
        <v>1069574733.14677</v>
      </c>
      <c r="T3367" s="9">
        <v>-2.7100087135103401E-3</v>
      </c>
      <c r="U3367" s="9">
        <v>2.8849608839503902</v>
      </c>
      <c r="V3367" s="9">
        <v>0</v>
      </c>
      <c r="W3367" s="9">
        <v>2.8849608839503902</v>
      </c>
      <c r="X3367" s="9" t="s">
        <v>86</v>
      </c>
      <c r="Y3367" s="9">
        <v>0</v>
      </c>
      <c r="Z3367" s="9">
        <v>5.1335934999999999E-2</v>
      </c>
      <c r="AA3367" s="9">
        <v>0</v>
      </c>
      <c r="AB3367" s="9">
        <v>7.4600693999999999E-3</v>
      </c>
      <c r="AQ3367" s="9">
        <f>K3367-'Processed Potentiostat'!$J$3</f>
        <v>-27.924868</v>
      </c>
    </row>
    <row r="3368" spans="1:43" x14ac:dyDescent="0.3">
      <c r="A3368">
        <v>2</v>
      </c>
      <c r="B3368">
        <v>0</v>
      </c>
      <c r="C3368">
        <v>0</v>
      </c>
      <c r="D3368">
        <v>1</v>
      </c>
      <c r="E3368">
        <v>0</v>
      </c>
      <c r="F3368">
        <v>0</v>
      </c>
      <c r="G3368">
        <v>0</v>
      </c>
      <c r="H3368" s="9">
        <v>1939.1785510122199</v>
      </c>
      <c r="I3368" s="9">
        <v>-1.8378437999999999</v>
      </c>
      <c r="J3368" s="9">
        <v>-1.8388488999999999</v>
      </c>
      <c r="K3368" s="9">
        <v>-22.915741000000001</v>
      </c>
      <c r="L3368" s="9">
        <v>-2.88505600657987</v>
      </c>
      <c r="M3368" s="9">
        <v>-10.386202000000001</v>
      </c>
      <c r="N3368" s="9">
        <v>-10.386202000000001</v>
      </c>
      <c r="O3368" s="9">
        <v>-2.88505600657987</v>
      </c>
      <c r="P3368">
        <v>0</v>
      </c>
      <c r="Q3368" s="9">
        <v>53.549995000000003</v>
      </c>
      <c r="R3368" s="9">
        <v>85138548.243979901</v>
      </c>
      <c r="S3368" s="9">
        <v>1018530965.17599</v>
      </c>
      <c r="T3368" s="9">
        <v>-9.5122629483412798E-5</v>
      </c>
      <c r="U3368" s="9">
        <v>2.88505600657987</v>
      </c>
      <c r="V3368" s="9">
        <v>0</v>
      </c>
      <c r="W3368" s="9">
        <v>2.88505600657987</v>
      </c>
      <c r="X3368" s="9" t="s">
        <v>86</v>
      </c>
      <c r="Y3368" s="9">
        <v>0</v>
      </c>
      <c r="Z3368" s="9">
        <v>4.2138587999999998E-2</v>
      </c>
      <c r="AA3368" s="9">
        <v>0</v>
      </c>
      <c r="AB3368" s="9">
        <v>7.4249216999999999E-3</v>
      </c>
      <c r="AQ3368" s="9">
        <f>K3368-'Processed Potentiostat'!$J$3</f>
        <v>-22.915741000000001</v>
      </c>
    </row>
    <row r="3369" spans="1:43" x14ac:dyDescent="0.3">
      <c r="A3369">
        <v>2</v>
      </c>
      <c r="B3369">
        <v>0</v>
      </c>
      <c r="C3369">
        <v>0</v>
      </c>
      <c r="D3369">
        <v>1</v>
      </c>
      <c r="E3369">
        <v>0</v>
      </c>
      <c r="F3369">
        <v>0</v>
      </c>
      <c r="G3369">
        <v>0</v>
      </c>
      <c r="H3369" s="9">
        <v>1939.1821510121299</v>
      </c>
      <c r="I3369" s="9">
        <v>-1.8379909000000001</v>
      </c>
      <c r="J3369" s="9">
        <v>-1.8390051000000001</v>
      </c>
      <c r="K3369" s="9">
        <v>-17.904706999999998</v>
      </c>
      <c r="L3369" s="9">
        <v>-2.88507618697765</v>
      </c>
      <c r="M3369" s="9">
        <v>-10.386274</v>
      </c>
      <c r="N3369" s="9">
        <v>-10.386274</v>
      </c>
      <c r="O3369" s="9">
        <v>-2.88507618697765</v>
      </c>
      <c r="P3369">
        <v>0</v>
      </c>
      <c r="Q3369" s="9">
        <v>53.549995000000003</v>
      </c>
      <c r="R3369" s="9">
        <v>85138548.243979901</v>
      </c>
      <c r="S3369" s="9">
        <v>1003263591.76694</v>
      </c>
      <c r="T3369" s="9">
        <v>-2.0180397775515498E-5</v>
      </c>
      <c r="U3369" s="9">
        <v>2.88507618697765</v>
      </c>
      <c r="V3369" s="9">
        <v>0</v>
      </c>
      <c r="W3369" s="9">
        <v>2.88507618697765</v>
      </c>
      <c r="X3369" s="9" t="s">
        <v>86</v>
      </c>
      <c r="Y3369" s="9">
        <v>0</v>
      </c>
      <c r="Z3369" s="9">
        <v>3.2926846000000003E-2</v>
      </c>
      <c r="AA3369" s="9">
        <v>0</v>
      </c>
      <c r="AB3369" s="9">
        <v>7.2114737999999998E-3</v>
      </c>
      <c r="AQ3369" s="9">
        <f>K3369-'Processed Potentiostat'!$J$3</f>
        <v>-17.904706999999998</v>
      </c>
    </row>
    <row r="3370" spans="1:43" x14ac:dyDescent="0.3">
      <c r="A3370">
        <v>2</v>
      </c>
      <c r="B3370">
        <v>0</v>
      </c>
      <c r="C3370">
        <v>0</v>
      </c>
      <c r="D3370">
        <v>1</v>
      </c>
      <c r="E3370">
        <v>0</v>
      </c>
      <c r="F3370">
        <v>0</v>
      </c>
      <c r="G3370">
        <v>0</v>
      </c>
      <c r="H3370" s="9">
        <v>1939.1961510117801</v>
      </c>
      <c r="I3370" s="9">
        <v>-1.8379581</v>
      </c>
      <c r="J3370" s="9">
        <v>-1.8388123999999999</v>
      </c>
      <c r="K3370" s="9">
        <v>-12.789125</v>
      </c>
      <c r="L3370" s="9">
        <v>-2.8851346793005699</v>
      </c>
      <c r="M3370" s="9">
        <v>-10.386485</v>
      </c>
      <c r="N3370" s="9">
        <v>-10.386485</v>
      </c>
      <c r="O3370" s="9">
        <v>-2.8851346793005699</v>
      </c>
      <c r="P3370">
        <v>0</v>
      </c>
      <c r="Q3370" s="9">
        <v>53.549995000000003</v>
      </c>
      <c r="R3370" s="9">
        <v>85138548.243979901</v>
      </c>
      <c r="S3370" s="9">
        <v>1022205747.85932</v>
      </c>
      <c r="T3370" s="9">
        <v>-5.8492322921654899E-5</v>
      </c>
      <c r="U3370" s="9">
        <v>2.8851346793005699</v>
      </c>
      <c r="V3370" s="9">
        <v>0</v>
      </c>
      <c r="W3370" s="9">
        <v>2.8851346793005699</v>
      </c>
      <c r="X3370" s="9" t="s">
        <v>86</v>
      </c>
      <c r="Y3370" s="9">
        <v>0</v>
      </c>
      <c r="Z3370" s="9">
        <v>2.3516802E-2</v>
      </c>
      <c r="AA3370" s="9">
        <v>0</v>
      </c>
      <c r="AB3370" s="9">
        <v>7.4399215999999997E-3</v>
      </c>
      <c r="AQ3370" s="9">
        <f>K3370-'Processed Potentiostat'!$J$3</f>
        <v>-12.789125</v>
      </c>
    </row>
    <row r="3371" spans="1:43" x14ac:dyDescent="0.3">
      <c r="A3371">
        <v>2</v>
      </c>
      <c r="B3371">
        <v>0</v>
      </c>
      <c r="C3371">
        <v>0</v>
      </c>
      <c r="D3371">
        <v>1</v>
      </c>
      <c r="E3371">
        <v>0</v>
      </c>
      <c r="F3371">
        <v>0</v>
      </c>
      <c r="G3371">
        <v>0</v>
      </c>
      <c r="H3371" s="9">
        <v>1939.20015101168</v>
      </c>
      <c r="I3371" s="9">
        <v>-1.8379719000000001</v>
      </c>
      <c r="J3371" s="9">
        <v>-1.8388667000000001</v>
      </c>
      <c r="K3371" s="9">
        <v>-7.7013968999999998</v>
      </c>
      <c r="L3371" s="9">
        <v>-2.88514601611937</v>
      </c>
      <c r="M3371" s="9">
        <v>-10.386526</v>
      </c>
      <c r="N3371" s="9">
        <v>-10.386526</v>
      </c>
      <c r="O3371" s="9">
        <v>-2.88514601611937</v>
      </c>
      <c r="P3371">
        <v>0</v>
      </c>
      <c r="Q3371" s="9">
        <v>53.549995000000003</v>
      </c>
      <c r="R3371" s="9">
        <v>85138548.243979901</v>
      </c>
      <c r="S3371" s="9">
        <v>1016801788.59859</v>
      </c>
      <c r="T3371" s="9">
        <v>-1.13368188010554E-5</v>
      </c>
      <c r="U3371" s="9">
        <v>2.88514601611937</v>
      </c>
      <c r="V3371" s="9">
        <v>0</v>
      </c>
      <c r="W3371" s="9">
        <v>2.88514601611937</v>
      </c>
      <c r="X3371" s="9" t="s">
        <v>86</v>
      </c>
      <c r="Y3371" s="9">
        <v>0</v>
      </c>
      <c r="Z3371" s="9">
        <v>1.4161843E-2</v>
      </c>
      <c r="AA3371" s="9">
        <v>0</v>
      </c>
      <c r="AB3371" s="9">
        <v>7.4144405999999998E-3</v>
      </c>
      <c r="AQ3371" s="9">
        <f>K3371-'Processed Potentiostat'!$J$3</f>
        <v>-7.7013968999999998</v>
      </c>
    </row>
    <row r="3372" spans="1:43" x14ac:dyDescent="0.3">
      <c r="A3372">
        <v>2</v>
      </c>
      <c r="B3372">
        <v>0</v>
      </c>
      <c r="C3372">
        <v>0</v>
      </c>
      <c r="D3372">
        <v>1</v>
      </c>
      <c r="E3372">
        <v>0</v>
      </c>
      <c r="F3372">
        <v>0</v>
      </c>
      <c r="G3372">
        <v>0</v>
      </c>
      <c r="H3372" s="9">
        <v>1939.21575101128</v>
      </c>
      <c r="I3372" s="9">
        <v>-1.838052</v>
      </c>
      <c r="J3372" s="9">
        <v>-1.8384806</v>
      </c>
      <c r="K3372" s="9">
        <v>-2.6792973999999998</v>
      </c>
      <c r="L3372" s="9">
        <v>-2.8851635228541599</v>
      </c>
      <c r="M3372" s="9">
        <v>-10.386589000000001</v>
      </c>
      <c r="N3372" s="9">
        <v>-10.386589000000001</v>
      </c>
      <c r="O3372" s="9">
        <v>-2.8851635228541599</v>
      </c>
      <c r="P3372">
        <v>0</v>
      </c>
      <c r="Q3372" s="9">
        <v>53.549995000000003</v>
      </c>
      <c r="R3372" s="9">
        <v>85138548.243979901</v>
      </c>
      <c r="S3372" s="9">
        <v>1056509936.23414</v>
      </c>
      <c r="T3372" s="9">
        <v>-1.75067347951696E-5</v>
      </c>
      <c r="U3372" s="9">
        <v>2.8851635228541599</v>
      </c>
      <c r="V3372" s="9">
        <v>0</v>
      </c>
      <c r="W3372" s="9">
        <v>2.8851635228541599</v>
      </c>
      <c r="X3372" s="9" t="s">
        <v>86</v>
      </c>
      <c r="Y3372" s="9">
        <v>0</v>
      </c>
      <c r="Z3372" s="9">
        <v>4.9258362999999999E-3</v>
      </c>
      <c r="AA3372" s="9">
        <v>0</v>
      </c>
      <c r="AB3372" s="9">
        <v>7.2763901999999998E-3</v>
      </c>
      <c r="AQ3372" s="9">
        <f>K3372-'Processed Potentiostat'!$J$3</f>
        <v>-2.6792973999999998</v>
      </c>
    </row>
    <row r="3373" spans="1:43" x14ac:dyDescent="0.3">
      <c r="A3373">
        <v>2</v>
      </c>
      <c r="B3373">
        <v>0</v>
      </c>
      <c r="C3373">
        <v>0</v>
      </c>
      <c r="D3373">
        <v>1</v>
      </c>
      <c r="E3373">
        <v>0</v>
      </c>
      <c r="F3373">
        <v>0</v>
      </c>
      <c r="G3373">
        <v>0</v>
      </c>
      <c r="H3373" s="9">
        <v>1939.2211510111499</v>
      </c>
      <c r="I3373" s="9">
        <v>-1.8380497</v>
      </c>
      <c r="J3373" s="9">
        <v>-1.8387481000000001</v>
      </c>
      <c r="K3373" s="9">
        <v>2.3782873000000002</v>
      </c>
      <c r="L3373" s="9">
        <v>-2.8851635496598198</v>
      </c>
      <c r="M3373" s="9">
        <v>-10.386589000000001</v>
      </c>
      <c r="N3373" s="9">
        <v>-10.386589000000001</v>
      </c>
      <c r="O3373" s="9">
        <v>-2.8851635496598198</v>
      </c>
      <c r="P3373">
        <v>0</v>
      </c>
      <c r="Q3373" s="9">
        <v>53.549995000000003</v>
      </c>
      <c r="R3373" s="9">
        <v>85138548.243979901</v>
      </c>
      <c r="S3373" s="9">
        <v>1028682904.05726</v>
      </c>
      <c r="T3373" s="9">
        <v>-2.6805652364458799E-8</v>
      </c>
      <c r="U3373" s="9">
        <v>2.8851635496598198</v>
      </c>
      <c r="V3373" s="9">
        <v>0</v>
      </c>
      <c r="W3373" s="9">
        <v>2.8851635496598198</v>
      </c>
      <c r="X3373" s="9" t="s">
        <v>86</v>
      </c>
      <c r="Y3373" s="9">
        <v>0</v>
      </c>
      <c r="Z3373" s="9">
        <v>4.3730712000000001E-3</v>
      </c>
      <c r="AA3373" s="9">
        <v>0</v>
      </c>
      <c r="AB3373" s="9">
        <v>7.4105482000000004E-3</v>
      </c>
      <c r="AQ3373" s="9">
        <f>K3373-'Processed Potentiostat'!$J$3</f>
        <v>2.3782873000000002</v>
      </c>
    </row>
    <row r="3374" spans="1:43" x14ac:dyDescent="0.3">
      <c r="A3374">
        <v>2</v>
      </c>
      <c r="B3374">
        <v>0</v>
      </c>
      <c r="C3374">
        <v>0</v>
      </c>
      <c r="D3374">
        <v>1</v>
      </c>
      <c r="E3374">
        <v>0</v>
      </c>
      <c r="F3374">
        <v>0</v>
      </c>
      <c r="G3374">
        <v>0</v>
      </c>
      <c r="H3374" s="9">
        <v>1939.3131510088199</v>
      </c>
      <c r="I3374" s="9">
        <v>-1.8381023000000001</v>
      </c>
      <c r="J3374" s="9">
        <v>-1.8378732</v>
      </c>
      <c r="K3374" s="9">
        <v>-2.6529701000000001</v>
      </c>
      <c r="L3374" s="9">
        <v>-2.8850835146287102</v>
      </c>
      <c r="M3374" s="9">
        <v>-10.386301</v>
      </c>
      <c r="N3374" s="9">
        <v>-10.386301</v>
      </c>
      <c r="O3374" s="9">
        <v>-2.8850835146287102</v>
      </c>
      <c r="P3374">
        <v>0</v>
      </c>
      <c r="Q3374" s="9">
        <v>53.549995000000003</v>
      </c>
      <c r="R3374" s="9">
        <v>94935738.026767597</v>
      </c>
      <c r="S3374" s="9">
        <v>1028682904.05726</v>
      </c>
      <c r="T3374" s="9">
        <v>8.0035031106539994E-5</v>
      </c>
      <c r="U3374" s="9">
        <v>2.8850835146287102</v>
      </c>
      <c r="V3374" s="9">
        <v>0</v>
      </c>
      <c r="W3374" s="9">
        <v>2.8850835146287102</v>
      </c>
      <c r="X3374" s="9" t="s">
        <v>86</v>
      </c>
      <c r="Y3374" s="9">
        <v>0</v>
      </c>
      <c r="Z3374" s="9">
        <v>4.8758224999999999E-3</v>
      </c>
      <c r="AA3374" s="9">
        <v>0</v>
      </c>
      <c r="AB3374" s="9">
        <v>7.3262318000000002E-3</v>
      </c>
      <c r="AQ3374" s="9">
        <f>K3374-'Processed Potentiostat'!$J$3</f>
        <v>-2.6529701000000001</v>
      </c>
    </row>
    <row r="3375" spans="1:43" x14ac:dyDescent="0.3">
      <c r="A3375">
        <v>2</v>
      </c>
      <c r="B3375">
        <v>0</v>
      </c>
      <c r="C3375">
        <v>0</v>
      </c>
      <c r="D3375">
        <v>1</v>
      </c>
      <c r="E3375">
        <v>0</v>
      </c>
      <c r="F3375">
        <v>0</v>
      </c>
      <c r="G3375">
        <v>0</v>
      </c>
      <c r="H3375" s="9">
        <v>1939.35275100782</v>
      </c>
      <c r="I3375" s="9">
        <v>-1.8378557</v>
      </c>
      <c r="J3375" s="9">
        <v>-1.8374656</v>
      </c>
      <c r="K3375" s="9">
        <v>-7.7204752000000001</v>
      </c>
      <c r="L3375" s="9">
        <v>-2.88511370340865</v>
      </c>
      <c r="M3375" s="9">
        <v>-10.38641</v>
      </c>
      <c r="N3375" s="9">
        <v>-10.38641</v>
      </c>
      <c r="O3375" s="9">
        <v>-2.88511370340865</v>
      </c>
      <c r="P3375">
        <v>0</v>
      </c>
      <c r="Q3375" s="9">
        <v>53.549995000000003</v>
      </c>
      <c r="R3375" s="9">
        <v>94935738.026767597</v>
      </c>
      <c r="S3375" s="9">
        <v>1177359453.66063</v>
      </c>
      <c r="T3375" s="9">
        <v>-3.0188779936768299E-5</v>
      </c>
      <c r="U3375" s="9">
        <v>2.88511370340865</v>
      </c>
      <c r="V3375" s="9">
        <v>0</v>
      </c>
      <c r="W3375" s="9">
        <v>2.88511370340865</v>
      </c>
      <c r="X3375" s="9" t="s">
        <v>86</v>
      </c>
      <c r="Y3375" s="9">
        <v>0</v>
      </c>
      <c r="Z3375" s="9">
        <v>1.4186107999999999E-2</v>
      </c>
      <c r="AA3375" s="9">
        <v>0</v>
      </c>
      <c r="AB3375" s="9">
        <v>7.1746288E-3</v>
      </c>
      <c r="AQ3375" s="9">
        <f>K3375-'Processed Potentiostat'!$J$3</f>
        <v>-7.7204752000000001</v>
      </c>
    </row>
    <row r="3376" spans="1:43" x14ac:dyDescent="0.3">
      <c r="A3376">
        <v>2</v>
      </c>
      <c r="B3376">
        <v>0</v>
      </c>
      <c r="C3376">
        <v>0</v>
      </c>
      <c r="D3376">
        <v>1</v>
      </c>
      <c r="E3376">
        <v>0</v>
      </c>
      <c r="F3376">
        <v>0</v>
      </c>
      <c r="G3376">
        <v>0</v>
      </c>
      <c r="H3376" s="9">
        <v>1939.38895100691</v>
      </c>
      <c r="I3376" s="9">
        <v>-1.8380567999999999</v>
      </c>
      <c r="J3376" s="9">
        <v>-1.8374611999999999</v>
      </c>
      <c r="K3376" s="9">
        <v>-12.76318</v>
      </c>
      <c r="L3376" s="9">
        <v>-2.88520049626751</v>
      </c>
      <c r="M3376" s="9">
        <v>-10.386722000000001</v>
      </c>
      <c r="N3376" s="9">
        <v>-10.386722000000001</v>
      </c>
      <c r="O3376" s="9">
        <v>-2.88520049626751</v>
      </c>
      <c r="P3376">
        <v>0</v>
      </c>
      <c r="Q3376" s="9">
        <v>53.549995000000003</v>
      </c>
      <c r="R3376" s="9">
        <v>94935738.026767597</v>
      </c>
      <c r="S3376" s="9">
        <v>1177980172.66871</v>
      </c>
      <c r="T3376" s="9">
        <v>-8.6792858865702901E-5</v>
      </c>
      <c r="U3376" s="9">
        <v>2.88520049626751</v>
      </c>
      <c r="V3376" s="9">
        <v>0</v>
      </c>
      <c r="W3376" s="9">
        <v>2.88520049626751</v>
      </c>
      <c r="X3376" s="9" t="s">
        <v>86</v>
      </c>
      <c r="Y3376" s="9">
        <v>0</v>
      </c>
      <c r="Z3376" s="9">
        <v>2.3451848000000001E-2</v>
      </c>
      <c r="AA3376" s="9">
        <v>0</v>
      </c>
      <c r="AB3376" s="9">
        <v>7.0210908999999997E-3</v>
      </c>
      <c r="AQ3376" s="9">
        <f>K3376-'Processed Potentiostat'!$J$3</f>
        <v>-12.76318</v>
      </c>
    </row>
    <row r="3377" spans="1:43" x14ac:dyDescent="0.3">
      <c r="A3377">
        <v>2</v>
      </c>
      <c r="B3377">
        <v>0</v>
      </c>
      <c r="C3377">
        <v>0</v>
      </c>
      <c r="D3377">
        <v>1</v>
      </c>
      <c r="E3377">
        <v>0</v>
      </c>
      <c r="F3377">
        <v>0</v>
      </c>
      <c r="G3377">
        <v>0</v>
      </c>
      <c r="H3377" s="9">
        <v>1939.4087510064101</v>
      </c>
      <c r="I3377" s="9">
        <v>-1.8381059</v>
      </c>
      <c r="J3377" s="9">
        <v>-1.8376037999999999</v>
      </c>
      <c r="K3377" s="9">
        <v>-17.880669000000001</v>
      </c>
      <c r="L3377" s="9">
        <v>-2.8852873351344401</v>
      </c>
      <c r="M3377" s="9">
        <v>-10.387034</v>
      </c>
      <c r="N3377" s="9">
        <v>-10.387034</v>
      </c>
      <c r="O3377" s="9">
        <v>-2.8852873351344401</v>
      </c>
      <c r="P3377">
        <v>0</v>
      </c>
      <c r="Q3377" s="9">
        <v>53.549995000000003</v>
      </c>
      <c r="R3377" s="9">
        <v>94935738.026767597</v>
      </c>
      <c r="S3377" s="9">
        <v>1159378844.07254</v>
      </c>
      <c r="T3377" s="9">
        <v>-8.6838866922622703E-5</v>
      </c>
      <c r="U3377" s="9">
        <v>2.8852873351344401</v>
      </c>
      <c r="V3377" s="9">
        <v>0</v>
      </c>
      <c r="W3377" s="9">
        <v>2.8852873351344401</v>
      </c>
      <c r="X3377" s="9" t="s">
        <v>86</v>
      </c>
      <c r="Y3377" s="9">
        <v>0</v>
      </c>
      <c r="Z3377" s="9">
        <v>3.2857586000000001E-2</v>
      </c>
      <c r="AA3377" s="9">
        <v>0</v>
      </c>
      <c r="AB3377" s="9">
        <v>7.3383837000000002E-3</v>
      </c>
      <c r="AQ3377" s="9">
        <f>K3377-'Processed Potentiostat'!$J$3</f>
        <v>-17.880669000000001</v>
      </c>
    </row>
    <row r="3378" spans="1:43" x14ac:dyDescent="0.3">
      <c r="A3378">
        <v>2</v>
      </c>
      <c r="B3378">
        <v>0</v>
      </c>
      <c r="C3378">
        <v>0</v>
      </c>
      <c r="D3378">
        <v>1</v>
      </c>
      <c r="E3378">
        <v>0</v>
      </c>
      <c r="F3378">
        <v>0</v>
      </c>
      <c r="G3378">
        <v>0</v>
      </c>
      <c r="H3378" s="9">
        <v>1939.4287510059</v>
      </c>
      <c r="I3378" s="9">
        <v>-1.8378876</v>
      </c>
      <c r="J3378" s="9">
        <v>-1.8375068999999999</v>
      </c>
      <c r="K3378" s="9">
        <v>-22.896664000000001</v>
      </c>
      <c r="L3378" s="9">
        <v>-2.8854036378283299</v>
      </c>
      <c r="M3378" s="9">
        <v>-10.387453000000001</v>
      </c>
      <c r="N3378" s="9">
        <v>-10.387453000000001</v>
      </c>
      <c r="O3378" s="9">
        <v>-2.8854036378283299</v>
      </c>
      <c r="P3378">
        <v>0</v>
      </c>
      <c r="Q3378" s="9">
        <v>53.549995000000003</v>
      </c>
      <c r="R3378" s="9">
        <v>94935738.026767597</v>
      </c>
      <c r="S3378" s="9">
        <v>1172029436.7500601</v>
      </c>
      <c r="T3378" s="9">
        <v>-1.16302693896841E-4</v>
      </c>
      <c r="U3378" s="9">
        <v>2.8854036378283299</v>
      </c>
      <c r="V3378" s="9">
        <v>0</v>
      </c>
      <c r="W3378" s="9">
        <v>2.8854036378283299</v>
      </c>
      <c r="X3378" s="9" t="s">
        <v>86</v>
      </c>
      <c r="Y3378" s="9">
        <v>0</v>
      </c>
      <c r="Z3378" s="9">
        <v>4.2072776999999999E-2</v>
      </c>
      <c r="AA3378" s="9">
        <v>0</v>
      </c>
      <c r="AB3378" s="9">
        <v>7.5415949999999999E-3</v>
      </c>
      <c r="AQ3378" s="9">
        <f>K3378-'Processed Potentiostat'!$J$3</f>
        <v>-22.896664000000001</v>
      </c>
    </row>
    <row r="3379" spans="1:43" x14ac:dyDescent="0.3">
      <c r="A3379">
        <v>2</v>
      </c>
      <c r="B3379">
        <v>0</v>
      </c>
      <c r="C3379">
        <v>0</v>
      </c>
      <c r="D3379">
        <v>1</v>
      </c>
      <c r="E3379">
        <v>0</v>
      </c>
      <c r="F3379">
        <v>0</v>
      </c>
      <c r="G3379">
        <v>0</v>
      </c>
      <c r="H3379" s="9">
        <v>1939.4493510053801</v>
      </c>
      <c r="I3379" s="9">
        <v>-1.8378715999999999</v>
      </c>
      <c r="J3379" s="9">
        <v>-1.8373172</v>
      </c>
      <c r="K3379" s="9">
        <v>-28.056507</v>
      </c>
      <c r="L3379" s="9">
        <v>-2.8855515588937699</v>
      </c>
      <c r="M3379" s="9">
        <v>-10.387985</v>
      </c>
      <c r="N3379" s="9">
        <v>-10.387985</v>
      </c>
      <c r="O3379" s="9">
        <v>-2.8855515588937699</v>
      </c>
      <c r="P3379">
        <v>0</v>
      </c>
      <c r="Q3379" s="9">
        <v>53.549995000000003</v>
      </c>
      <c r="R3379" s="9">
        <v>94935738.026767597</v>
      </c>
      <c r="S3379" s="9">
        <v>1197566234.3519199</v>
      </c>
      <c r="T3379" s="9">
        <v>-1.47921065436484E-4</v>
      </c>
      <c r="U3379" s="9">
        <v>2.8855515588937699</v>
      </c>
      <c r="V3379" s="9">
        <v>0</v>
      </c>
      <c r="W3379" s="9">
        <v>2.8855515588937699</v>
      </c>
      <c r="X3379" s="9" t="s">
        <v>86</v>
      </c>
      <c r="Y3379" s="9">
        <v>0</v>
      </c>
      <c r="Z3379" s="9">
        <v>5.1548705E-2</v>
      </c>
      <c r="AA3379" s="9">
        <v>0</v>
      </c>
      <c r="AB3379" s="9">
        <v>7.5043901000000001E-3</v>
      </c>
      <c r="AQ3379" s="9">
        <f>K3379-'Processed Potentiostat'!$J$3</f>
        <v>-28.056507</v>
      </c>
    </row>
    <row r="3380" spans="1:43" x14ac:dyDescent="0.3">
      <c r="A3380">
        <v>2</v>
      </c>
      <c r="B3380">
        <v>0</v>
      </c>
      <c r="C3380">
        <v>0</v>
      </c>
      <c r="D3380">
        <v>1</v>
      </c>
      <c r="E3380">
        <v>0</v>
      </c>
      <c r="F3380">
        <v>0</v>
      </c>
      <c r="G3380">
        <v>0</v>
      </c>
      <c r="H3380" s="9">
        <v>1939.4699510048599</v>
      </c>
      <c r="I3380" s="9">
        <v>-1.8378804</v>
      </c>
      <c r="J3380" s="9">
        <v>-1.8372672000000001</v>
      </c>
      <c r="K3380" s="9">
        <v>-33.067543000000001</v>
      </c>
      <c r="L3380" s="9">
        <v>-2.8857253776357799</v>
      </c>
      <c r="M3380" s="9">
        <v>-10.388612</v>
      </c>
      <c r="N3380" s="9">
        <v>-10.388612</v>
      </c>
      <c r="O3380" s="9">
        <v>-2.8857253776357799</v>
      </c>
      <c r="P3380">
        <v>0</v>
      </c>
      <c r="Q3380" s="9">
        <v>53.549995000000003</v>
      </c>
      <c r="R3380" s="9">
        <v>94935738.026767597</v>
      </c>
      <c r="S3380" s="9">
        <v>1204549772.2244101</v>
      </c>
      <c r="T3380" s="9">
        <v>-1.7381874200994501E-4</v>
      </c>
      <c r="U3380" s="9">
        <v>2.8857253776357799</v>
      </c>
      <c r="V3380" s="9">
        <v>0</v>
      </c>
      <c r="W3380" s="9">
        <v>2.8857253776357799</v>
      </c>
      <c r="X3380" s="9" t="s">
        <v>86</v>
      </c>
      <c r="Y3380" s="9">
        <v>0</v>
      </c>
      <c r="Z3380" s="9">
        <v>6.0753912E-2</v>
      </c>
      <c r="AA3380" s="9">
        <v>0</v>
      </c>
      <c r="AB3380" s="9">
        <v>7.4650649999999999E-3</v>
      </c>
      <c r="AQ3380" s="9">
        <f>K3380-'Processed Potentiostat'!$J$3</f>
        <v>-33.067543000000001</v>
      </c>
    </row>
    <row r="3381" spans="1:43" x14ac:dyDescent="0.3">
      <c r="A3381">
        <v>2</v>
      </c>
      <c r="B3381">
        <v>0</v>
      </c>
      <c r="C3381">
        <v>0</v>
      </c>
      <c r="D3381">
        <v>1</v>
      </c>
      <c r="E3381">
        <v>0</v>
      </c>
      <c r="F3381">
        <v>0</v>
      </c>
      <c r="G3381">
        <v>0</v>
      </c>
      <c r="H3381" s="9">
        <v>1939.57715100215</v>
      </c>
      <c r="I3381" s="9">
        <v>-1.8380163</v>
      </c>
      <c r="J3381" s="9">
        <v>-1.8388803</v>
      </c>
      <c r="K3381" s="9">
        <v>-27.924486000000002</v>
      </c>
      <c r="L3381" s="9">
        <v>-2.8867441626106198</v>
      </c>
      <c r="M3381" s="9">
        <v>-10.392279</v>
      </c>
      <c r="N3381" s="9">
        <v>-10.392279</v>
      </c>
      <c r="O3381" s="9">
        <v>-2.8867441626106198</v>
      </c>
      <c r="P3381">
        <v>0</v>
      </c>
      <c r="Q3381" s="9">
        <v>53.549995000000003</v>
      </c>
      <c r="R3381" s="9">
        <v>94935738.026767597</v>
      </c>
      <c r="S3381" s="9">
        <v>1016045928.48409</v>
      </c>
      <c r="T3381" s="9">
        <v>-1.01878497483998E-3</v>
      </c>
      <c r="U3381" s="9">
        <v>2.8867441626106198</v>
      </c>
      <c r="V3381" s="9">
        <v>0</v>
      </c>
      <c r="W3381" s="9">
        <v>2.8867441626106198</v>
      </c>
      <c r="X3381" s="9" t="s">
        <v>86</v>
      </c>
      <c r="Y3381" s="9">
        <v>0</v>
      </c>
      <c r="Z3381" s="9">
        <v>5.1349789E-2</v>
      </c>
      <c r="AA3381" s="9">
        <v>0</v>
      </c>
      <c r="AB3381" s="9">
        <v>7.4896440000000002E-3</v>
      </c>
      <c r="AQ3381" s="9">
        <f>K3381-'Processed Potentiostat'!$J$3</f>
        <v>-27.924486000000002</v>
      </c>
    </row>
    <row r="3382" spans="1:43" x14ac:dyDescent="0.3">
      <c r="A3382">
        <v>2</v>
      </c>
      <c r="B3382">
        <v>0</v>
      </c>
      <c r="C3382">
        <v>0</v>
      </c>
      <c r="D3382">
        <v>1</v>
      </c>
      <c r="E3382">
        <v>0</v>
      </c>
      <c r="F3382">
        <v>0</v>
      </c>
      <c r="G3382">
        <v>0</v>
      </c>
      <c r="H3382" s="9">
        <v>1939.5811510020501</v>
      </c>
      <c r="I3382" s="9">
        <v>-1.837871</v>
      </c>
      <c r="J3382" s="9">
        <v>-1.8388047999999999</v>
      </c>
      <c r="K3382" s="9">
        <v>-22.841339000000001</v>
      </c>
      <c r="L3382" s="9">
        <v>-2.8867722649447498</v>
      </c>
      <c r="M3382" s="9">
        <v>-10.392379999999999</v>
      </c>
      <c r="N3382" s="9">
        <v>-10.392379999999999</v>
      </c>
      <c r="O3382" s="9">
        <v>-2.8867722649447498</v>
      </c>
      <c r="P3382">
        <v>0</v>
      </c>
      <c r="Q3382" s="9">
        <v>53.549995000000003</v>
      </c>
      <c r="R3382" s="9">
        <v>94935738.026767597</v>
      </c>
      <c r="S3382" s="9">
        <v>1023562861.68207</v>
      </c>
      <c r="T3382" s="9">
        <v>-2.81023341286434E-5</v>
      </c>
      <c r="U3382" s="9">
        <v>2.8867722649447498</v>
      </c>
      <c r="V3382" s="9">
        <v>0</v>
      </c>
      <c r="W3382" s="9">
        <v>2.8867722649447498</v>
      </c>
      <c r="X3382" s="9" t="s">
        <v>86</v>
      </c>
      <c r="Y3382" s="9">
        <v>0</v>
      </c>
      <c r="Z3382" s="9">
        <v>4.2000763000000003E-2</v>
      </c>
      <c r="AA3382" s="9">
        <v>0</v>
      </c>
      <c r="AB3382" s="9">
        <v>7.5411703000000004E-3</v>
      </c>
      <c r="AQ3382" s="9">
        <f>K3382-'Processed Potentiostat'!$J$3</f>
        <v>-22.841339000000001</v>
      </c>
    </row>
    <row r="3383" spans="1:43" x14ac:dyDescent="0.3">
      <c r="A3383">
        <v>2</v>
      </c>
      <c r="B3383">
        <v>0</v>
      </c>
      <c r="C3383">
        <v>0</v>
      </c>
      <c r="D3383">
        <v>1</v>
      </c>
      <c r="E3383">
        <v>0</v>
      </c>
      <c r="F3383">
        <v>0</v>
      </c>
      <c r="G3383">
        <v>0</v>
      </c>
      <c r="H3383" s="9">
        <v>1939.5957510016799</v>
      </c>
      <c r="I3383" s="9">
        <v>-1.8378388000000001</v>
      </c>
      <c r="J3383" s="9">
        <v>-1.8384541000000001</v>
      </c>
      <c r="K3383" s="9">
        <v>-17.664324000000001</v>
      </c>
      <c r="L3383" s="9">
        <v>-2.8868515870779201</v>
      </c>
      <c r="M3383" s="9">
        <v>-10.392666</v>
      </c>
      <c r="N3383" s="9">
        <v>-10.392666</v>
      </c>
      <c r="O3383" s="9">
        <v>-2.8868515870779201</v>
      </c>
      <c r="P3383">
        <v>0</v>
      </c>
      <c r="Q3383" s="9">
        <v>53.549995000000003</v>
      </c>
      <c r="R3383" s="9">
        <v>94935738.026767597</v>
      </c>
      <c r="S3383" s="9">
        <v>1059990330.94765</v>
      </c>
      <c r="T3383" s="9">
        <v>-7.9322133170300901E-5</v>
      </c>
      <c r="U3383" s="9">
        <v>2.8868515870779201</v>
      </c>
      <c r="V3383" s="9">
        <v>0</v>
      </c>
      <c r="W3383" s="9">
        <v>2.8868515870779201</v>
      </c>
      <c r="X3383" s="9" t="s">
        <v>86</v>
      </c>
      <c r="Y3383" s="9">
        <v>0</v>
      </c>
      <c r="Z3383" s="9">
        <v>3.2475050999999998E-2</v>
      </c>
      <c r="AA3383" s="9">
        <v>0</v>
      </c>
      <c r="AB3383" s="9">
        <v>7.5537399000000002E-3</v>
      </c>
      <c r="AQ3383" s="9">
        <f>K3383-'Processed Potentiostat'!$J$3</f>
        <v>-17.664324000000001</v>
      </c>
    </row>
    <row r="3384" spans="1:43" x14ac:dyDescent="0.3">
      <c r="A3384">
        <v>2</v>
      </c>
      <c r="B3384">
        <v>0</v>
      </c>
      <c r="C3384">
        <v>0</v>
      </c>
      <c r="D3384">
        <v>1</v>
      </c>
      <c r="E3384">
        <v>0</v>
      </c>
      <c r="F3384">
        <v>0</v>
      </c>
      <c r="G3384">
        <v>0</v>
      </c>
      <c r="H3384" s="9">
        <v>1939.59975100158</v>
      </c>
      <c r="I3384" s="9">
        <v>-1.8380852000000001</v>
      </c>
      <c r="J3384" s="9">
        <v>-1.8392127</v>
      </c>
      <c r="K3384" s="9">
        <v>-12.432366</v>
      </c>
      <c r="L3384" s="9">
        <v>-2.8868683126336001</v>
      </c>
      <c r="M3384" s="9">
        <v>-10.392726</v>
      </c>
      <c r="N3384" s="9">
        <v>-10.392726</v>
      </c>
      <c r="O3384" s="9">
        <v>-2.8868683126336001</v>
      </c>
      <c r="P3384">
        <v>0</v>
      </c>
      <c r="Q3384" s="9">
        <v>53.549995000000003</v>
      </c>
      <c r="R3384" s="9">
        <v>94935738.026767597</v>
      </c>
      <c r="S3384" s="9">
        <v>984293452.54874504</v>
      </c>
      <c r="T3384" s="9">
        <v>-1.6725555684882199E-5</v>
      </c>
      <c r="U3384" s="9">
        <v>2.8868683126336001</v>
      </c>
      <c r="V3384" s="9">
        <v>0</v>
      </c>
      <c r="W3384" s="9">
        <v>2.8868683126336001</v>
      </c>
      <c r="X3384" s="9" t="s">
        <v>86</v>
      </c>
      <c r="Y3384" s="9">
        <v>0</v>
      </c>
      <c r="Z3384" s="9">
        <v>2.2865765E-2</v>
      </c>
      <c r="AA3384" s="9">
        <v>0</v>
      </c>
      <c r="AB3384" s="9">
        <v>7.5714989000000002E-3</v>
      </c>
      <c r="AQ3384" s="9">
        <f>K3384-'Processed Potentiostat'!$J$3</f>
        <v>-12.432366</v>
      </c>
    </row>
    <row r="3385" spans="1:43" x14ac:dyDescent="0.3">
      <c r="A3385">
        <v>2</v>
      </c>
      <c r="B3385">
        <v>0</v>
      </c>
      <c r="C3385">
        <v>0</v>
      </c>
      <c r="D3385">
        <v>1</v>
      </c>
      <c r="E3385">
        <v>0</v>
      </c>
      <c r="F3385">
        <v>0</v>
      </c>
      <c r="G3385">
        <v>0</v>
      </c>
      <c r="H3385" s="9">
        <v>1939.60415100147</v>
      </c>
      <c r="I3385" s="9">
        <v>-1.8379635000000001</v>
      </c>
      <c r="J3385" s="9">
        <v>-1.8385016000000001</v>
      </c>
      <c r="K3385" s="9">
        <v>-7.4293446999999997</v>
      </c>
      <c r="L3385" s="9">
        <v>-2.8868799655943298</v>
      </c>
      <c r="M3385" s="9">
        <v>-10.392768</v>
      </c>
      <c r="N3385" s="9">
        <v>-10.392768</v>
      </c>
      <c r="O3385" s="9">
        <v>-2.8868799655943298</v>
      </c>
      <c r="P3385">
        <v>0</v>
      </c>
      <c r="Q3385" s="9">
        <v>53.549995000000003</v>
      </c>
      <c r="R3385" s="9">
        <v>94935738.026767597</v>
      </c>
      <c r="S3385" s="9">
        <v>1054925743.56382</v>
      </c>
      <c r="T3385" s="9">
        <v>-1.1652960724361999E-5</v>
      </c>
      <c r="U3385" s="9">
        <v>2.8868799655943298</v>
      </c>
      <c r="V3385" s="9">
        <v>0</v>
      </c>
      <c r="W3385" s="9">
        <v>2.8868799655943298</v>
      </c>
      <c r="X3385" s="9" t="s">
        <v>86</v>
      </c>
      <c r="Y3385" s="9">
        <v>0</v>
      </c>
      <c r="Z3385" s="9">
        <v>1.3658862000000001E-2</v>
      </c>
      <c r="AA3385" s="9">
        <v>0</v>
      </c>
      <c r="AB3385" s="9">
        <v>7.4713775000000001E-3</v>
      </c>
      <c r="AQ3385" s="9">
        <f>K3385-'Processed Potentiostat'!$J$3</f>
        <v>-7.4293446999999997</v>
      </c>
    </row>
    <row r="3386" spans="1:43" x14ac:dyDescent="0.3">
      <c r="A3386">
        <v>2</v>
      </c>
      <c r="B3386">
        <v>0</v>
      </c>
      <c r="C3386">
        <v>0</v>
      </c>
      <c r="D3386">
        <v>1</v>
      </c>
      <c r="E3386">
        <v>0</v>
      </c>
      <c r="F3386">
        <v>0</v>
      </c>
      <c r="G3386">
        <v>0</v>
      </c>
      <c r="H3386" s="9">
        <v>1939.61715100114</v>
      </c>
      <c r="I3386" s="9">
        <v>-1.8380034000000001</v>
      </c>
      <c r="J3386" s="9">
        <v>-1.8389226000000001</v>
      </c>
      <c r="K3386" s="9">
        <v>-2.3198675999999998</v>
      </c>
      <c r="L3386" s="9">
        <v>-2.88690059153793</v>
      </c>
      <c r="M3386" s="9">
        <v>-10.392842</v>
      </c>
      <c r="N3386" s="9">
        <v>-10.392842</v>
      </c>
      <c r="O3386" s="9">
        <v>-2.88690059153793</v>
      </c>
      <c r="P3386">
        <v>0</v>
      </c>
      <c r="Q3386" s="9">
        <v>53.549995000000003</v>
      </c>
      <c r="R3386" s="9">
        <v>94935738.026767597</v>
      </c>
      <c r="S3386" s="9">
        <v>1011938334.50763</v>
      </c>
      <c r="T3386" s="9">
        <v>-2.0625943607743801E-5</v>
      </c>
      <c r="U3386" s="9">
        <v>2.88690059153793</v>
      </c>
      <c r="V3386" s="9">
        <v>0</v>
      </c>
      <c r="W3386" s="9">
        <v>2.88690059153793</v>
      </c>
      <c r="X3386" s="9" t="s">
        <v>86</v>
      </c>
      <c r="Y3386" s="9">
        <v>0</v>
      </c>
      <c r="Z3386" s="9">
        <v>4.2660572000000003E-3</v>
      </c>
      <c r="AA3386" s="9">
        <v>0</v>
      </c>
      <c r="AB3386" s="9">
        <v>7.2886683000000004E-3</v>
      </c>
      <c r="AQ3386" s="9">
        <f>K3386-'Processed Potentiostat'!$J$3</f>
        <v>-2.3198675999999998</v>
      </c>
    </row>
    <row r="3387" spans="1:43" x14ac:dyDescent="0.3">
      <c r="A3387">
        <v>2</v>
      </c>
      <c r="B3387">
        <v>0</v>
      </c>
      <c r="C3387">
        <v>0</v>
      </c>
      <c r="D3387">
        <v>1</v>
      </c>
      <c r="E3387">
        <v>0</v>
      </c>
      <c r="F3387">
        <v>0</v>
      </c>
      <c r="G3387">
        <v>0</v>
      </c>
      <c r="H3387" s="9">
        <v>1939.62135100104</v>
      </c>
      <c r="I3387" s="9">
        <v>-1.8379093</v>
      </c>
      <c r="J3387" s="9">
        <v>-1.8387351000000001</v>
      </c>
      <c r="K3387" s="9">
        <v>2.7007061999999999</v>
      </c>
      <c r="L3387" s="9">
        <v>-2.8869001434770998</v>
      </c>
      <c r="M3387" s="9">
        <v>-10.39284</v>
      </c>
      <c r="N3387" s="9">
        <v>-10.39284</v>
      </c>
      <c r="O3387" s="9">
        <v>-2.8869001434770998</v>
      </c>
      <c r="P3387">
        <v>0</v>
      </c>
      <c r="Q3387" s="9">
        <v>53.549995000000003</v>
      </c>
      <c r="R3387" s="9">
        <v>285551466.47297502</v>
      </c>
      <c r="S3387" s="9">
        <v>1011938334.50763</v>
      </c>
      <c r="T3387" s="9">
        <v>4.48060830660068E-7</v>
      </c>
      <c r="U3387" s="9">
        <v>2.8869001434770998</v>
      </c>
      <c r="V3387" s="9">
        <v>0</v>
      </c>
      <c r="W3387" s="9">
        <v>2.8869001434770998</v>
      </c>
      <c r="X3387" s="9" t="s">
        <v>86</v>
      </c>
      <c r="Y3387" s="9">
        <v>0</v>
      </c>
      <c r="Z3387" s="9">
        <v>4.9658832E-3</v>
      </c>
      <c r="AA3387" s="9">
        <v>0</v>
      </c>
      <c r="AB3387" s="9">
        <v>7.4241719999999997E-3</v>
      </c>
      <c r="AQ3387" s="9">
        <f>K3387-'Processed Potentiostat'!$J$3</f>
        <v>2.7007061999999999</v>
      </c>
    </row>
    <row r="3388" spans="1:43" x14ac:dyDescent="0.3">
      <c r="A3388">
        <v>2</v>
      </c>
      <c r="B3388">
        <v>0</v>
      </c>
      <c r="C3388">
        <v>0</v>
      </c>
      <c r="D3388">
        <v>1</v>
      </c>
      <c r="E3388">
        <v>0</v>
      </c>
      <c r="F3388">
        <v>0</v>
      </c>
      <c r="G3388">
        <v>0</v>
      </c>
      <c r="H3388" s="9">
        <v>1939.6389510005899</v>
      </c>
      <c r="I3388" s="9">
        <v>-1.83785</v>
      </c>
      <c r="J3388" s="9">
        <v>-1.8387015</v>
      </c>
      <c r="K3388" s="9">
        <v>7.8311691000000003</v>
      </c>
      <c r="L3388" s="9">
        <v>-2.8868769271350798</v>
      </c>
      <c r="M3388" s="9">
        <v>-10.392756</v>
      </c>
      <c r="N3388" s="9">
        <v>-10.392756</v>
      </c>
      <c r="O3388" s="9">
        <v>-2.8868769271350798</v>
      </c>
      <c r="P3388">
        <v>0</v>
      </c>
      <c r="Q3388" s="9">
        <v>53.549995000000003</v>
      </c>
      <c r="R3388" s="9">
        <v>338919813.120924</v>
      </c>
      <c r="S3388" s="9">
        <v>1011938334.50763</v>
      </c>
      <c r="T3388" s="9">
        <v>2.3216342025289498E-5</v>
      </c>
      <c r="U3388" s="9">
        <v>2.8868769271350798</v>
      </c>
      <c r="V3388" s="9">
        <v>0</v>
      </c>
      <c r="W3388" s="9">
        <v>2.8868769271350798</v>
      </c>
      <c r="X3388" s="9" t="s">
        <v>86</v>
      </c>
      <c r="Y3388" s="9">
        <v>0</v>
      </c>
      <c r="Z3388" s="9">
        <v>1.4399182E-2</v>
      </c>
      <c r="AA3388" s="9">
        <v>0</v>
      </c>
      <c r="AB3388" s="9">
        <v>8.5522849000000001E-3</v>
      </c>
      <c r="AQ3388" s="9">
        <f>K3388-'Processed Potentiostat'!$J$3</f>
        <v>7.8311691000000003</v>
      </c>
    </row>
    <row r="3389" spans="1:43" x14ac:dyDescent="0.3">
      <c r="A3389">
        <v>2</v>
      </c>
      <c r="B3389">
        <v>0</v>
      </c>
      <c r="C3389">
        <v>0</v>
      </c>
      <c r="D3389">
        <v>1</v>
      </c>
      <c r="E3389">
        <v>0</v>
      </c>
      <c r="F3389">
        <v>0</v>
      </c>
      <c r="G3389">
        <v>0</v>
      </c>
      <c r="H3389" s="9">
        <v>1939.66115100003</v>
      </c>
      <c r="I3389" s="9">
        <v>-1.8380909999999999</v>
      </c>
      <c r="J3389" s="9">
        <v>-1.8386639</v>
      </c>
      <c r="K3389" s="9">
        <v>12.914319000000001</v>
      </c>
      <c r="L3389" s="9">
        <v>-2.8868167236440798</v>
      </c>
      <c r="M3389" s="9">
        <v>-10.39254</v>
      </c>
      <c r="N3389" s="9">
        <v>-10.39254</v>
      </c>
      <c r="O3389" s="9">
        <v>-2.8868167236440798</v>
      </c>
      <c r="P3389">
        <v>0</v>
      </c>
      <c r="Q3389" s="9">
        <v>53.549995000000003</v>
      </c>
      <c r="R3389" s="9">
        <v>428876586.67808503</v>
      </c>
      <c r="S3389" s="9">
        <v>1011938334.50763</v>
      </c>
      <c r="T3389" s="9">
        <v>6.0203490999111099E-5</v>
      </c>
      <c r="U3389" s="9">
        <v>2.8868167236440798</v>
      </c>
      <c r="V3389" s="9">
        <v>0</v>
      </c>
      <c r="W3389" s="9">
        <v>2.8868167236440798</v>
      </c>
      <c r="X3389" s="9" t="s">
        <v>86</v>
      </c>
      <c r="Y3389" s="9">
        <v>0</v>
      </c>
      <c r="Z3389" s="9">
        <v>2.3745092999999998E-2</v>
      </c>
      <c r="AA3389" s="9">
        <v>0</v>
      </c>
      <c r="AB3389" s="9">
        <v>8.4765758000000004E-3</v>
      </c>
      <c r="AQ3389" s="9">
        <f>K3389-'Processed Potentiostat'!$J$3</f>
        <v>12.914319000000001</v>
      </c>
    </row>
    <row r="3390" spans="1:43" x14ac:dyDescent="0.3">
      <c r="A3390">
        <v>2</v>
      </c>
      <c r="B3390">
        <v>0</v>
      </c>
      <c r="C3390">
        <v>0</v>
      </c>
      <c r="D3390">
        <v>1</v>
      </c>
      <c r="E3390">
        <v>0</v>
      </c>
      <c r="F3390">
        <v>0</v>
      </c>
      <c r="G3390">
        <v>0</v>
      </c>
      <c r="H3390" s="9">
        <v>1939.68035099955</v>
      </c>
      <c r="I3390" s="9">
        <v>-1.8380331999999999</v>
      </c>
      <c r="J3390" s="9">
        <v>-1.8387830999999999</v>
      </c>
      <c r="K3390" s="9">
        <v>18.009295999999999</v>
      </c>
      <c r="L3390" s="9">
        <v>-2.8867411200889799</v>
      </c>
      <c r="M3390" s="9">
        <v>-10.392268</v>
      </c>
      <c r="N3390" s="9">
        <v>-10.392268</v>
      </c>
      <c r="O3390" s="9">
        <v>-2.8867411200889799</v>
      </c>
      <c r="P3390">
        <v>0</v>
      </c>
      <c r="Q3390" s="9">
        <v>53.549995000000003</v>
      </c>
      <c r="R3390" s="9">
        <v>235585496.61714801</v>
      </c>
      <c r="S3390" s="9">
        <v>1011938334.50763</v>
      </c>
      <c r="T3390" s="9">
        <v>7.5603555096392897E-5</v>
      </c>
      <c r="U3390" s="9">
        <v>2.8867411200889799</v>
      </c>
      <c r="V3390" s="9">
        <v>0</v>
      </c>
      <c r="W3390" s="9">
        <v>2.8867411200889799</v>
      </c>
      <c r="X3390" s="9" t="s">
        <v>86</v>
      </c>
      <c r="Y3390" s="9">
        <v>0</v>
      </c>
      <c r="Z3390" s="9">
        <v>3.3115190000000003E-2</v>
      </c>
      <c r="AA3390" s="9">
        <v>0</v>
      </c>
      <c r="AB3390" s="9">
        <v>8.2984669000000007E-3</v>
      </c>
      <c r="AQ3390" s="9">
        <f>K3390-'Processed Potentiostat'!$J$3</f>
        <v>18.009295999999999</v>
      </c>
    </row>
    <row r="3391" spans="1:43" x14ac:dyDescent="0.3">
      <c r="A3391">
        <v>2</v>
      </c>
      <c r="B3391">
        <v>0</v>
      </c>
      <c r="C3391">
        <v>0</v>
      </c>
      <c r="D3391">
        <v>1</v>
      </c>
      <c r="E3391">
        <v>0</v>
      </c>
      <c r="F3391">
        <v>0</v>
      </c>
      <c r="G3391">
        <v>0</v>
      </c>
      <c r="H3391" s="9">
        <v>1939.6997509990599</v>
      </c>
      <c r="I3391" s="9">
        <v>-1.8380209000000001</v>
      </c>
      <c r="J3391" s="9">
        <v>-1.8388511999999999</v>
      </c>
      <c r="K3391" s="9">
        <v>23.222556999999998</v>
      </c>
      <c r="L3391" s="9">
        <v>-2.8866325681661902</v>
      </c>
      <c r="M3391" s="9">
        <v>-10.391876999999999</v>
      </c>
      <c r="N3391" s="9">
        <v>-10.391876999999999</v>
      </c>
      <c r="O3391" s="9">
        <v>-2.8866325681661902</v>
      </c>
      <c r="P3391">
        <v>0</v>
      </c>
      <c r="Q3391" s="9">
        <v>53.549995000000003</v>
      </c>
      <c r="R3391" s="9">
        <v>188342458.363875</v>
      </c>
      <c r="S3391" s="9">
        <v>1011938334.50763</v>
      </c>
      <c r="T3391" s="9">
        <v>1.08551922798128E-4</v>
      </c>
      <c r="U3391" s="9">
        <v>2.8866325681661902</v>
      </c>
      <c r="V3391" s="9">
        <v>0</v>
      </c>
      <c r="W3391" s="9">
        <v>2.8866325681661902</v>
      </c>
      <c r="X3391" s="9" t="s">
        <v>86</v>
      </c>
      <c r="Y3391" s="9">
        <v>0</v>
      </c>
      <c r="Z3391" s="9">
        <v>4.2702827999999998E-2</v>
      </c>
      <c r="AA3391" s="9">
        <v>0</v>
      </c>
      <c r="AB3391" s="9">
        <v>8.1225959999999993E-3</v>
      </c>
      <c r="AQ3391" s="9">
        <f>K3391-'Processed Potentiostat'!$J$3</f>
        <v>23.222556999999998</v>
      </c>
    </row>
    <row r="3392" spans="1:43" x14ac:dyDescent="0.3">
      <c r="A3392">
        <v>2</v>
      </c>
      <c r="B3392">
        <v>0</v>
      </c>
      <c r="C3392">
        <v>0</v>
      </c>
      <c r="D3392">
        <v>1</v>
      </c>
      <c r="E3392">
        <v>0</v>
      </c>
      <c r="F3392">
        <v>0</v>
      </c>
      <c r="G3392">
        <v>0</v>
      </c>
      <c r="H3392" s="9">
        <v>1939.72035099854</v>
      </c>
      <c r="I3392" s="9">
        <v>-1.8378433000000001</v>
      </c>
      <c r="J3392" s="9">
        <v>-1.8385639</v>
      </c>
      <c r="K3392" s="9">
        <v>28.337378000000001</v>
      </c>
      <c r="L3392" s="9">
        <v>-2.8864870010897099</v>
      </c>
      <c r="M3392" s="9">
        <v>-10.391354</v>
      </c>
      <c r="N3392" s="9">
        <v>-10.391354</v>
      </c>
      <c r="O3392" s="9">
        <v>-2.8864870010897099</v>
      </c>
      <c r="P3392">
        <v>0</v>
      </c>
      <c r="Q3392" s="9">
        <v>53.549995000000003</v>
      </c>
      <c r="R3392" s="9">
        <v>1433726434.36641</v>
      </c>
      <c r="S3392" s="9">
        <v>1011938334.50763</v>
      </c>
      <c r="T3392" s="9">
        <v>1.4556707647095301E-4</v>
      </c>
      <c r="U3392" s="9">
        <v>2.8864870010897099</v>
      </c>
      <c r="V3392" s="9">
        <v>0</v>
      </c>
      <c r="W3392" s="9">
        <v>2.8864870010897099</v>
      </c>
      <c r="X3392" s="9" t="s">
        <v>86</v>
      </c>
      <c r="Y3392" s="9">
        <v>0</v>
      </c>
      <c r="Z3392" s="9">
        <v>5.2100080999999999E-2</v>
      </c>
      <c r="AA3392" s="9">
        <v>0</v>
      </c>
      <c r="AB3392" s="9">
        <v>8.3845649000000005E-3</v>
      </c>
      <c r="AQ3392" s="9">
        <f>K3392-'Processed Potentiostat'!$J$3</f>
        <v>28.337378000000001</v>
      </c>
    </row>
    <row r="3393" spans="1:43" x14ac:dyDescent="0.3">
      <c r="A3393">
        <v>2</v>
      </c>
      <c r="B3393">
        <v>0</v>
      </c>
      <c r="C3393">
        <v>0</v>
      </c>
      <c r="D3393">
        <v>1</v>
      </c>
      <c r="E3393">
        <v>0</v>
      </c>
      <c r="F3393">
        <v>0</v>
      </c>
      <c r="G3393">
        <v>0</v>
      </c>
      <c r="H3393" s="9">
        <v>1939.79395099668</v>
      </c>
      <c r="I3393" s="9">
        <v>-1.8380702</v>
      </c>
      <c r="J3393" s="9">
        <v>-1.8377804</v>
      </c>
      <c r="K3393" s="9">
        <v>23.318328999999999</v>
      </c>
      <c r="L3393" s="9">
        <v>-2.8858884383911398</v>
      </c>
      <c r="M3393" s="9">
        <v>-10.389198</v>
      </c>
      <c r="N3393" s="9">
        <v>-10.389198</v>
      </c>
      <c r="O3393" s="9">
        <v>-2.8858884383911398</v>
      </c>
      <c r="P3393">
        <v>0</v>
      </c>
      <c r="Q3393" s="9">
        <v>53.549995000000003</v>
      </c>
      <c r="R3393" s="9">
        <v>87943161.333963305</v>
      </c>
      <c r="S3393" s="9">
        <v>1011938334.50763</v>
      </c>
      <c r="T3393" s="9">
        <v>5.9856269857627698E-4</v>
      </c>
      <c r="U3393" s="9">
        <v>2.8858884383911398</v>
      </c>
      <c r="V3393" s="9">
        <v>0</v>
      </c>
      <c r="W3393" s="9">
        <v>2.8858884383911398</v>
      </c>
      <c r="X3393" s="9" t="s">
        <v>86</v>
      </c>
      <c r="Y3393" s="9">
        <v>0</v>
      </c>
      <c r="Z3393" s="9">
        <v>4.2853966E-2</v>
      </c>
      <c r="AA3393" s="9">
        <v>0</v>
      </c>
      <c r="AB3393" s="9">
        <v>7.9808989999999996E-3</v>
      </c>
      <c r="AQ3393" s="9">
        <f>K3393-'Processed Potentiostat'!$J$3</f>
        <v>23.318328999999999</v>
      </c>
    </row>
    <row r="3394" spans="1:43" x14ac:dyDescent="0.3">
      <c r="A3394">
        <v>2</v>
      </c>
      <c r="B3394">
        <v>0</v>
      </c>
      <c r="C3394">
        <v>0</v>
      </c>
      <c r="D3394">
        <v>1</v>
      </c>
      <c r="E3394">
        <v>0</v>
      </c>
      <c r="F3394">
        <v>0</v>
      </c>
      <c r="G3394">
        <v>0</v>
      </c>
      <c r="H3394" s="9">
        <v>1939.81215099622</v>
      </c>
      <c r="I3394" s="9">
        <v>-1.8379239999999999</v>
      </c>
      <c r="J3394" s="9">
        <v>-1.8372378</v>
      </c>
      <c r="K3394" s="9">
        <v>18.227930000000001</v>
      </c>
      <c r="L3394" s="9">
        <v>-2.8857714521865701</v>
      </c>
      <c r="M3394" s="9">
        <v>-10.388776999999999</v>
      </c>
      <c r="N3394" s="9">
        <v>-10.388776999999999</v>
      </c>
      <c r="O3394" s="9">
        <v>-2.8857714521865701</v>
      </c>
      <c r="P3394">
        <v>0</v>
      </c>
      <c r="Q3394" s="9">
        <v>53.549995000000003</v>
      </c>
      <c r="R3394" s="9">
        <v>51061749.8288249</v>
      </c>
      <c r="S3394" s="9">
        <v>1011938334.50763</v>
      </c>
      <c r="T3394" s="9">
        <v>1.16986204571123E-4</v>
      </c>
      <c r="U3394" s="9">
        <v>2.8857714521865701</v>
      </c>
      <c r="V3394" s="9">
        <v>0</v>
      </c>
      <c r="W3394" s="9">
        <v>2.8857714521865701</v>
      </c>
      <c r="X3394" s="9" t="s">
        <v>86</v>
      </c>
      <c r="Y3394" s="9">
        <v>0</v>
      </c>
      <c r="Z3394" s="9">
        <v>3.3489040999999997E-2</v>
      </c>
      <c r="AA3394" s="9">
        <v>0</v>
      </c>
      <c r="AB3394" s="9">
        <v>7.8535936999999997E-3</v>
      </c>
      <c r="AQ3394" s="9">
        <f>K3394-'Processed Potentiostat'!$J$3</f>
        <v>18.227930000000001</v>
      </c>
    </row>
    <row r="3395" spans="1:43" x14ac:dyDescent="0.3">
      <c r="A3395">
        <v>2</v>
      </c>
      <c r="B3395">
        <v>0</v>
      </c>
      <c r="C3395">
        <v>0</v>
      </c>
      <c r="D3395">
        <v>1</v>
      </c>
      <c r="E3395">
        <v>0</v>
      </c>
      <c r="F3395">
        <v>0</v>
      </c>
      <c r="G3395">
        <v>0</v>
      </c>
      <c r="H3395" s="9">
        <v>1939.82935099578</v>
      </c>
      <c r="I3395" s="9">
        <v>-1.8379958999999999</v>
      </c>
      <c r="J3395" s="9">
        <v>-1.8372097000000001</v>
      </c>
      <c r="K3395" s="9">
        <v>13.056641000000001</v>
      </c>
      <c r="L3395" s="9">
        <v>-2.88569113520483</v>
      </c>
      <c r="M3395" s="9">
        <v>-10.388488000000001</v>
      </c>
      <c r="N3395" s="9">
        <v>-10.388488000000001</v>
      </c>
      <c r="O3395" s="9">
        <v>-2.88569113520483</v>
      </c>
      <c r="P3395">
        <v>0</v>
      </c>
      <c r="Q3395" s="9">
        <v>53.549995000000003</v>
      </c>
      <c r="R3395" s="9">
        <v>50186105.603242703</v>
      </c>
      <c r="S3395" s="9">
        <v>1011938334.50763</v>
      </c>
      <c r="T3395" s="9">
        <v>8.0316981739603194E-5</v>
      </c>
      <c r="U3395" s="9">
        <v>2.88569113520483</v>
      </c>
      <c r="V3395" s="9">
        <v>0</v>
      </c>
      <c r="W3395" s="9">
        <v>2.88569113520483</v>
      </c>
      <c r="X3395" s="9" t="s">
        <v>86</v>
      </c>
      <c r="Y3395" s="9">
        <v>0</v>
      </c>
      <c r="Z3395" s="9">
        <v>2.3987787E-2</v>
      </c>
      <c r="AA3395" s="9">
        <v>0</v>
      </c>
      <c r="AB3395" s="9">
        <v>8.2113948000000006E-3</v>
      </c>
      <c r="AQ3395" s="9">
        <f>K3395-'Processed Potentiostat'!$J$3</f>
        <v>13.056641000000001</v>
      </c>
    </row>
    <row r="3396" spans="1:43" x14ac:dyDescent="0.3">
      <c r="A3396">
        <v>2</v>
      </c>
      <c r="B3396">
        <v>0</v>
      </c>
      <c r="C3396">
        <v>0</v>
      </c>
      <c r="D3396">
        <v>1</v>
      </c>
      <c r="E3396">
        <v>0</v>
      </c>
      <c r="F3396">
        <v>0</v>
      </c>
      <c r="G3396">
        <v>0</v>
      </c>
      <c r="H3396" s="9">
        <v>1939.84495099539</v>
      </c>
      <c r="I3396" s="9">
        <v>-1.8380874</v>
      </c>
      <c r="J3396" s="9">
        <v>-1.8378154</v>
      </c>
      <c r="K3396" s="9">
        <v>8.0562897000000007</v>
      </c>
      <c r="L3396" s="9">
        <v>-2.88565144166955</v>
      </c>
      <c r="M3396" s="9">
        <v>-10.388344999999999</v>
      </c>
      <c r="N3396" s="9">
        <v>-10.388344999999999</v>
      </c>
      <c r="O3396" s="9">
        <v>-2.88565144166955</v>
      </c>
      <c r="P3396">
        <v>0</v>
      </c>
      <c r="Q3396" s="9">
        <v>53.549995000000003</v>
      </c>
      <c r="R3396" s="9">
        <v>93528062.496709496</v>
      </c>
      <c r="S3396" s="9">
        <v>1011938334.50763</v>
      </c>
      <c r="T3396" s="9">
        <v>3.9693535275109299E-5</v>
      </c>
      <c r="U3396" s="9">
        <v>2.88565144166955</v>
      </c>
      <c r="V3396" s="9">
        <v>0</v>
      </c>
      <c r="W3396" s="9">
        <v>2.88565144166955</v>
      </c>
      <c r="X3396" s="9" t="s">
        <v>86</v>
      </c>
      <c r="Y3396" s="9">
        <v>0</v>
      </c>
      <c r="Z3396" s="9">
        <v>1.4805974E-2</v>
      </c>
      <c r="AA3396" s="9">
        <v>0</v>
      </c>
      <c r="AB3396" s="9">
        <v>7.9164588999999994E-3</v>
      </c>
      <c r="AQ3396" s="9">
        <f>K3396-'Processed Potentiostat'!$J$3</f>
        <v>8.0562897000000007</v>
      </c>
    </row>
    <row r="3397" spans="1:43" x14ac:dyDescent="0.3">
      <c r="A3397">
        <v>2</v>
      </c>
      <c r="B3397">
        <v>0</v>
      </c>
      <c r="C3397">
        <v>0</v>
      </c>
      <c r="D3397">
        <v>1</v>
      </c>
      <c r="E3397">
        <v>0</v>
      </c>
      <c r="F3397">
        <v>0</v>
      </c>
      <c r="G3397">
        <v>0</v>
      </c>
      <c r="H3397" s="9">
        <v>1939.85035099525</v>
      </c>
      <c r="I3397" s="9">
        <v>-1.8379471999999999</v>
      </c>
      <c r="J3397" s="9">
        <v>-1.8372031</v>
      </c>
      <c r="K3397" s="9">
        <v>2.9117088</v>
      </c>
      <c r="L3397" s="9">
        <v>-2.88564305801183</v>
      </c>
      <c r="M3397" s="9">
        <v>-10.388315</v>
      </c>
      <c r="N3397" s="9">
        <v>-10.388315</v>
      </c>
      <c r="O3397" s="9">
        <v>-2.88564305801183</v>
      </c>
      <c r="P3397">
        <v>0</v>
      </c>
      <c r="Q3397" s="9">
        <v>53.549995000000003</v>
      </c>
      <c r="R3397" s="9">
        <v>50067670.444794104</v>
      </c>
      <c r="S3397" s="9">
        <v>1011938334.50763</v>
      </c>
      <c r="T3397" s="9">
        <v>8.3836577200457896E-6</v>
      </c>
      <c r="U3397" s="9">
        <v>2.88564305801183</v>
      </c>
      <c r="V3397" s="9">
        <v>0</v>
      </c>
      <c r="W3397" s="9">
        <v>2.88564305801183</v>
      </c>
      <c r="X3397" s="9" t="s">
        <v>86</v>
      </c>
      <c r="Y3397" s="9">
        <v>0</v>
      </c>
      <c r="Z3397" s="9">
        <v>5.3494005000000004E-3</v>
      </c>
      <c r="AA3397" s="9">
        <v>0</v>
      </c>
      <c r="AB3397" s="9">
        <v>8.1439688999999996E-3</v>
      </c>
      <c r="AQ3397" s="9">
        <f>K3397-'Processed Potentiostat'!$J$3</f>
        <v>2.9117088</v>
      </c>
    </row>
    <row r="3398" spans="1:43" x14ac:dyDescent="0.3">
      <c r="A3398">
        <v>2</v>
      </c>
      <c r="B3398">
        <v>0</v>
      </c>
      <c r="C3398">
        <v>0</v>
      </c>
      <c r="D3398">
        <v>1</v>
      </c>
      <c r="E3398">
        <v>0</v>
      </c>
      <c r="F3398">
        <v>0</v>
      </c>
      <c r="G3398">
        <v>0</v>
      </c>
      <c r="H3398" s="9">
        <v>1939.8689509947801</v>
      </c>
      <c r="I3398" s="9">
        <v>-1.8380616999999999</v>
      </c>
      <c r="J3398" s="9">
        <v>-1.8375105</v>
      </c>
      <c r="K3398" s="9">
        <v>-2.0970361</v>
      </c>
      <c r="L3398" s="9">
        <v>-2.8856398283139399</v>
      </c>
      <c r="M3398" s="9">
        <v>-10.388304</v>
      </c>
      <c r="N3398" s="9">
        <v>-10.388304</v>
      </c>
      <c r="O3398" s="9">
        <v>-2.8856398283139399</v>
      </c>
      <c r="P3398">
        <v>0</v>
      </c>
      <c r="Q3398" s="9">
        <v>53.549995000000003</v>
      </c>
      <c r="R3398" s="9">
        <v>65320001.0643581</v>
      </c>
      <c r="S3398" s="9">
        <v>1011938334.50763</v>
      </c>
      <c r="T3398" s="9">
        <v>3.22969789001703E-6</v>
      </c>
      <c r="U3398" s="9">
        <v>2.8856398283139399</v>
      </c>
      <c r="V3398" s="9">
        <v>0</v>
      </c>
      <c r="W3398" s="9">
        <v>2.8856398283139399</v>
      </c>
      <c r="X3398" s="9" t="s">
        <v>86</v>
      </c>
      <c r="Y3398" s="9">
        <v>0</v>
      </c>
      <c r="Z3398" s="9">
        <v>3.8533257000000001E-3</v>
      </c>
      <c r="AA3398" s="9">
        <v>0</v>
      </c>
      <c r="AB3398" s="9">
        <v>8.2521541000000007E-3</v>
      </c>
      <c r="AQ3398" s="9">
        <f>K3398-'Processed Potentiostat'!$J$3</f>
        <v>-2.0970361</v>
      </c>
    </row>
    <row r="3399" spans="1:43" x14ac:dyDescent="0.3">
      <c r="A3399">
        <v>2</v>
      </c>
      <c r="B3399">
        <v>0</v>
      </c>
      <c r="C3399">
        <v>0</v>
      </c>
      <c r="D3399">
        <v>1</v>
      </c>
      <c r="E3399">
        <v>0</v>
      </c>
      <c r="F3399">
        <v>0</v>
      </c>
      <c r="G3399">
        <v>0</v>
      </c>
      <c r="H3399" s="9">
        <v>1939.89035099424</v>
      </c>
      <c r="I3399" s="9">
        <v>-1.8380539</v>
      </c>
      <c r="J3399" s="9">
        <v>-1.8374170999999999</v>
      </c>
      <c r="K3399" s="9">
        <v>-7.2206305999999998</v>
      </c>
      <c r="L3399" s="9">
        <v>-2.88566323801196</v>
      </c>
      <c r="M3399" s="9">
        <v>-10.388388000000001</v>
      </c>
      <c r="N3399" s="9">
        <v>-10.388388000000001</v>
      </c>
      <c r="O3399" s="9">
        <v>-2.88566323801196</v>
      </c>
      <c r="P3399">
        <v>0</v>
      </c>
      <c r="Q3399" s="9">
        <v>53.549995000000003</v>
      </c>
      <c r="R3399" s="9">
        <v>65320001.0643581</v>
      </c>
      <c r="S3399" s="9">
        <v>1184570487.4084401</v>
      </c>
      <c r="T3399" s="9">
        <v>-2.34096980227249E-5</v>
      </c>
      <c r="U3399" s="9">
        <v>2.88566323801196</v>
      </c>
      <c r="V3399" s="9">
        <v>0</v>
      </c>
      <c r="W3399" s="9">
        <v>2.88566323801196</v>
      </c>
      <c r="X3399" s="9" t="s">
        <v>86</v>
      </c>
      <c r="Y3399" s="9">
        <v>0</v>
      </c>
      <c r="Z3399" s="9">
        <v>1.3267309999999999E-2</v>
      </c>
      <c r="AA3399" s="9">
        <v>0</v>
      </c>
      <c r="AB3399" s="9">
        <v>8.2245692999999998E-3</v>
      </c>
      <c r="AQ3399" s="9">
        <f>K3399-'Processed Potentiostat'!$J$3</f>
        <v>-7.2206305999999998</v>
      </c>
    </row>
    <row r="3400" spans="1:43" x14ac:dyDescent="0.3">
      <c r="A3400">
        <v>2</v>
      </c>
      <c r="B3400">
        <v>0</v>
      </c>
      <c r="C3400">
        <v>0</v>
      </c>
      <c r="D3400">
        <v>1</v>
      </c>
      <c r="E3400">
        <v>0</v>
      </c>
      <c r="F3400">
        <v>0</v>
      </c>
      <c r="G3400">
        <v>0</v>
      </c>
      <c r="H3400" s="9">
        <v>1939.9105509937301</v>
      </c>
      <c r="I3400" s="9">
        <v>-1.8380605000000001</v>
      </c>
      <c r="J3400" s="9">
        <v>-1.8374115</v>
      </c>
      <c r="K3400" s="9">
        <v>-12.242730999999999</v>
      </c>
      <c r="L3400" s="9">
        <v>-2.8857126861065998</v>
      </c>
      <c r="M3400" s="9">
        <v>-10.388566000000001</v>
      </c>
      <c r="N3400" s="9">
        <v>-10.388566000000001</v>
      </c>
      <c r="O3400" s="9">
        <v>-2.8857126861065998</v>
      </c>
      <c r="P3400">
        <v>0</v>
      </c>
      <c r="Q3400" s="9">
        <v>53.549995000000003</v>
      </c>
      <c r="R3400" s="9">
        <v>65320001.0643581</v>
      </c>
      <c r="S3400" s="9">
        <v>1185343175.4219</v>
      </c>
      <c r="T3400" s="9">
        <v>-4.94480946331421E-5</v>
      </c>
      <c r="U3400" s="9">
        <v>2.8857126861065998</v>
      </c>
      <c r="V3400" s="9">
        <v>0</v>
      </c>
      <c r="W3400" s="9">
        <v>2.8857126861065998</v>
      </c>
      <c r="X3400" s="9" t="s">
        <v>86</v>
      </c>
      <c r="Y3400" s="9">
        <v>0</v>
      </c>
      <c r="Z3400" s="9">
        <v>2.2494934000000001E-2</v>
      </c>
      <c r="AA3400" s="9">
        <v>0</v>
      </c>
      <c r="AB3400" s="9">
        <v>8.0589093000000001E-3</v>
      </c>
      <c r="AQ3400" s="9">
        <f>K3400-'Processed Potentiostat'!$J$3</f>
        <v>-12.242730999999999</v>
      </c>
    </row>
    <row r="3401" spans="1:43" x14ac:dyDescent="0.3">
      <c r="A3401">
        <v>2</v>
      </c>
      <c r="B3401">
        <v>0</v>
      </c>
      <c r="C3401">
        <v>0</v>
      </c>
      <c r="D3401">
        <v>1</v>
      </c>
      <c r="E3401">
        <v>0</v>
      </c>
      <c r="F3401">
        <v>0</v>
      </c>
      <c r="G3401">
        <v>0</v>
      </c>
      <c r="H3401" s="9">
        <v>1939.9313509932099</v>
      </c>
      <c r="I3401" s="9">
        <v>-1.8381239</v>
      </c>
      <c r="J3401" s="9">
        <v>-1.8376914</v>
      </c>
      <c r="K3401" s="9">
        <v>-17.283145999999999</v>
      </c>
      <c r="L3401" s="9">
        <v>-2.8857918663270401</v>
      </c>
      <c r="M3401" s="9">
        <v>-10.388851000000001</v>
      </c>
      <c r="N3401" s="9">
        <v>-10.388851000000001</v>
      </c>
      <c r="O3401" s="9">
        <v>-2.8857918663270401</v>
      </c>
      <c r="P3401">
        <v>0</v>
      </c>
      <c r="Q3401" s="9">
        <v>53.549995000000003</v>
      </c>
      <c r="R3401" s="9">
        <v>65320001.0643581</v>
      </c>
      <c r="S3401" s="9">
        <v>1148913869.82675</v>
      </c>
      <c r="T3401" s="9">
        <v>-7.918022044473E-5</v>
      </c>
      <c r="U3401" s="9">
        <v>2.8857918663270401</v>
      </c>
      <c r="V3401" s="9">
        <v>0</v>
      </c>
      <c r="W3401" s="9">
        <v>2.8857918663270401</v>
      </c>
      <c r="X3401" s="9" t="s">
        <v>86</v>
      </c>
      <c r="Y3401" s="9">
        <v>0</v>
      </c>
      <c r="Z3401" s="9">
        <v>3.1761087E-2</v>
      </c>
      <c r="AA3401" s="9">
        <v>0</v>
      </c>
      <c r="AB3401" s="9">
        <v>8.2681999000000003E-3</v>
      </c>
      <c r="AQ3401" s="9">
        <f>K3401-'Processed Potentiostat'!$J$3</f>
        <v>-17.283145999999999</v>
      </c>
    </row>
    <row r="3402" spans="1:43" x14ac:dyDescent="0.3">
      <c r="A3402">
        <v>2</v>
      </c>
      <c r="B3402">
        <v>0</v>
      </c>
      <c r="C3402">
        <v>0</v>
      </c>
      <c r="D3402">
        <v>1</v>
      </c>
      <c r="E3402">
        <v>0</v>
      </c>
      <c r="F3402">
        <v>0</v>
      </c>
      <c r="G3402">
        <v>0</v>
      </c>
      <c r="H3402" s="9">
        <v>1939.95255099267</v>
      </c>
      <c r="I3402" s="9">
        <v>-1.8380281000000001</v>
      </c>
      <c r="J3402" s="9">
        <v>-1.8375623999999999</v>
      </c>
      <c r="K3402" s="9">
        <v>-22.335007000000001</v>
      </c>
      <c r="L3402" s="9">
        <v>-2.8858988548461801</v>
      </c>
      <c r="M3402" s="9">
        <v>-10.389234999999999</v>
      </c>
      <c r="N3402" s="9">
        <v>-10.389234999999999</v>
      </c>
      <c r="O3402" s="9">
        <v>-2.8858988548461801</v>
      </c>
      <c r="P3402">
        <v>0</v>
      </c>
      <c r="Q3402" s="9">
        <v>53.549995000000003</v>
      </c>
      <c r="R3402" s="9">
        <v>65320001.0643581</v>
      </c>
      <c r="S3402" s="9">
        <v>1165476296.76881</v>
      </c>
      <c r="T3402" s="9">
        <v>-1.0698851913870599E-4</v>
      </c>
      <c r="U3402" s="9">
        <v>2.8858988548461801</v>
      </c>
      <c r="V3402" s="9">
        <v>0</v>
      </c>
      <c r="W3402" s="9">
        <v>2.8858988548461801</v>
      </c>
      <c r="X3402" s="9" t="s">
        <v>86</v>
      </c>
      <c r="Y3402" s="9">
        <v>0</v>
      </c>
      <c r="Z3402" s="9">
        <v>4.1041969999999997E-2</v>
      </c>
      <c r="AA3402" s="9">
        <v>0</v>
      </c>
      <c r="AB3402" s="9">
        <v>7.9460163000000007E-3</v>
      </c>
      <c r="AQ3402" s="9">
        <f>K3402-'Processed Potentiostat'!$J$3</f>
        <v>-22.335007000000001</v>
      </c>
    </row>
    <row r="3403" spans="1:43" x14ac:dyDescent="0.3">
      <c r="A3403">
        <v>2</v>
      </c>
      <c r="B3403">
        <v>0</v>
      </c>
      <c r="C3403">
        <v>0</v>
      </c>
      <c r="D3403">
        <v>1</v>
      </c>
      <c r="E3403">
        <v>0</v>
      </c>
      <c r="F3403">
        <v>0</v>
      </c>
      <c r="G3403">
        <v>0</v>
      </c>
      <c r="H3403" s="9">
        <v>1939.97255099217</v>
      </c>
      <c r="I3403" s="9">
        <v>-1.8379896</v>
      </c>
      <c r="J3403" s="9">
        <v>-1.8376777</v>
      </c>
      <c r="K3403" s="9">
        <v>-27.417774000000001</v>
      </c>
      <c r="L3403" s="9">
        <v>-2.8860256137624001</v>
      </c>
      <c r="M3403" s="9">
        <v>-10.389692</v>
      </c>
      <c r="N3403" s="9">
        <v>-10.389692</v>
      </c>
      <c r="O3403" s="9">
        <v>-2.8860256137624001</v>
      </c>
      <c r="P3403">
        <v>0</v>
      </c>
      <c r="Q3403" s="9">
        <v>53.549995000000003</v>
      </c>
      <c r="R3403" s="9">
        <v>65320001.0643581</v>
      </c>
      <c r="S3403" s="9">
        <v>1150739976.5876999</v>
      </c>
      <c r="T3403" s="9">
        <v>-1.2675891621904899E-4</v>
      </c>
      <c r="U3403" s="9">
        <v>2.8860256137624001</v>
      </c>
      <c r="V3403" s="9">
        <v>0</v>
      </c>
      <c r="W3403" s="9">
        <v>2.8860256137624001</v>
      </c>
      <c r="X3403" s="9" t="s">
        <v>86</v>
      </c>
      <c r="Y3403" s="9">
        <v>0</v>
      </c>
      <c r="Z3403" s="9">
        <v>5.0385032000000003E-2</v>
      </c>
      <c r="AA3403" s="9">
        <v>0</v>
      </c>
      <c r="AB3403" s="9">
        <v>7.5489744000000001E-3</v>
      </c>
      <c r="AQ3403" s="9">
        <f>K3403-'Processed Potentiostat'!$J$3</f>
        <v>-27.417774000000001</v>
      </c>
    </row>
    <row r="3404" spans="1:43" x14ac:dyDescent="0.3">
      <c r="A3404">
        <v>2</v>
      </c>
      <c r="B3404">
        <v>0</v>
      </c>
      <c r="C3404">
        <v>0</v>
      </c>
      <c r="D3404">
        <v>1</v>
      </c>
      <c r="E3404">
        <v>0</v>
      </c>
      <c r="F3404">
        <v>0</v>
      </c>
      <c r="G3404">
        <v>0</v>
      </c>
      <c r="H3404" s="9">
        <v>1940.01155099118</v>
      </c>
      <c r="I3404" s="9">
        <v>-1.8379551000000001</v>
      </c>
      <c r="J3404" s="9">
        <v>-1.8376368000000001</v>
      </c>
      <c r="K3404" s="9">
        <v>-32.449795000000002</v>
      </c>
      <c r="L3404" s="9">
        <v>-2.88633863477492</v>
      </c>
      <c r="M3404" s="9">
        <v>-10.39082</v>
      </c>
      <c r="N3404" s="9">
        <v>-10.39082</v>
      </c>
      <c r="O3404" s="9">
        <v>-2.88633863477492</v>
      </c>
      <c r="P3404">
        <v>0</v>
      </c>
      <c r="Q3404" s="9">
        <v>53.549995000000003</v>
      </c>
      <c r="R3404" s="9">
        <v>65320001.0643581</v>
      </c>
      <c r="S3404" s="9">
        <v>1156066518.9729099</v>
      </c>
      <c r="T3404" s="9">
        <v>-3.13021012518177E-4</v>
      </c>
      <c r="U3404" s="9">
        <v>2.88633863477492</v>
      </c>
      <c r="V3404" s="9">
        <v>0</v>
      </c>
      <c r="W3404" s="9">
        <v>2.88633863477492</v>
      </c>
      <c r="X3404" s="9" t="s">
        <v>86</v>
      </c>
      <c r="Y3404" s="9">
        <v>0</v>
      </c>
      <c r="Z3404" s="9">
        <v>5.9630938000000001E-2</v>
      </c>
      <c r="AA3404" s="9">
        <v>0</v>
      </c>
      <c r="AB3404" s="9">
        <v>8.1104385000000008E-3</v>
      </c>
      <c r="AQ3404" s="9">
        <f>K3404-'Processed Potentiostat'!$J$3</f>
        <v>-32.449795000000002</v>
      </c>
    </row>
    <row r="3405" spans="1:43" x14ac:dyDescent="0.3">
      <c r="A3405">
        <v>2</v>
      </c>
      <c r="B3405">
        <v>0</v>
      </c>
      <c r="C3405">
        <v>0</v>
      </c>
      <c r="D3405">
        <v>1</v>
      </c>
      <c r="E3405">
        <v>0</v>
      </c>
      <c r="F3405">
        <v>0</v>
      </c>
      <c r="G3405">
        <v>0</v>
      </c>
      <c r="H3405" s="9">
        <v>1940.04175099042</v>
      </c>
      <c r="I3405" s="9">
        <v>-1.8380166</v>
      </c>
      <c r="J3405" s="9">
        <v>-1.8385378000000001</v>
      </c>
      <c r="K3405" s="9">
        <v>-27.297582999999999</v>
      </c>
      <c r="L3405" s="9">
        <v>-2.8865950927738302</v>
      </c>
      <c r="M3405" s="9">
        <v>-10.391743</v>
      </c>
      <c r="N3405" s="9">
        <v>-10.391743</v>
      </c>
      <c r="O3405" s="9">
        <v>-2.8865950927738302</v>
      </c>
      <c r="P3405">
        <v>0</v>
      </c>
      <c r="Q3405" s="9">
        <v>53.549995000000003</v>
      </c>
      <c r="R3405" s="9">
        <v>65320001.0643581</v>
      </c>
      <c r="S3405" s="9">
        <v>1051435241.81779</v>
      </c>
      <c r="T3405" s="9">
        <v>-2.5645799891194001E-4</v>
      </c>
      <c r="U3405" s="9">
        <v>2.8865950927738302</v>
      </c>
      <c r="V3405" s="9">
        <v>0</v>
      </c>
      <c r="W3405" s="9">
        <v>2.8865950927738302</v>
      </c>
      <c r="X3405" s="9" t="s">
        <v>86</v>
      </c>
      <c r="Y3405" s="9">
        <v>0</v>
      </c>
      <c r="Z3405" s="9">
        <v>5.0187636000000001E-2</v>
      </c>
      <c r="AA3405" s="9">
        <v>0</v>
      </c>
      <c r="AB3405" s="9">
        <v>7.8239823000000007E-3</v>
      </c>
      <c r="AQ3405" s="9">
        <f>K3405-'Processed Potentiostat'!$J$3</f>
        <v>-27.297582999999999</v>
      </c>
    </row>
    <row r="3406" spans="1:43" x14ac:dyDescent="0.3">
      <c r="A3406">
        <v>2</v>
      </c>
      <c r="B3406">
        <v>0</v>
      </c>
      <c r="C3406">
        <v>0</v>
      </c>
      <c r="D3406">
        <v>1</v>
      </c>
      <c r="E3406">
        <v>0</v>
      </c>
      <c r="F3406">
        <v>0</v>
      </c>
      <c r="G3406">
        <v>0</v>
      </c>
      <c r="H3406" s="9">
        <v>1940.0631509898799</v>
      </c>
      <c r="I3406" s="9">
        <v>-1.8381084999999999</v>
      </c>
      <c r="J3406" s="9">
        <v>-1.8386362000000001</v>
      </c>
      <c r="K3406" s="9">
        <v>-22.296849999999999</v>
      </c>
      <c r="L3406" s="9">
        <v>-2.88675325769601</v>
      </c>
      <c r="M3406" s="9">
        <v>-10.392312</v>
      </c>
      <c r="N3406" s="9">
        <v>-10.392312</v>
      </c>
      <c r="O3406" s="9">
        <v>-2.88675325769601</v>
      </c>
      <c r="P3406">
        <v>0</v>
      </c>
      <c r="Q3406" s="9">
        <v>53.549995000000003</v>
      </c>
      <c r="R3406" s="9">
        <v>65320001.0643581</v>
      </c>
      <c r="S3406" s="9">
        <v>1041197075.52356</v>
      </c>
      <c r="T3406" s="9">
        <v>-1.58164922184234E-4</v>
      </c>
      <c r="U3406" s="9">
        <v>2.88675325769601</v>
      </c>
      <c r="V3406" s="9">
        <v>0</v>
      </c>
      <c r="W3406" s="9">
        <v>2.88675325769601</v>
      </c>
      <c r="X3406" s="9" t="s">
        <v>86</v>
      </c>
      <c r="Y3406" s="9">
        <v>0</v>
      </c>
      <c r="Z3406" s="9">
        <v>4.0995795000000002E-2</v>
      </c>
      <c r="AA3406" s="9">
        <v>0</v>
      </c>
      <c r="AB3406" s="9">
        <v>8.0394903000000004E-3</v>
      </c>
      <c r="AQ3406" s="9">
        <f>K3406-'Processed Potentiostat'!$J$3</f>
        <v>-22.296849999999999</v>
      </c>
    </row>
    <row r="3407" spans="1:43" x14ac:dyDescent="0.3">
      <c r="A3407">
        <v>2</v>
      </c>
      <c r="B3407">
        <v>0</v>
      </c>
      <c r="C3407">
        <v>0</v>
      </c>
      <c r="D3407">
        <v>1</v>
      </c>
      <c r="E3407">
        <v>0</v>
      </c>
      <c r="F3407">
        <v>0</v>
      </c>
      <c r="G3407">
        <v>0</v>
      </c>
      <c r="H3407" s="9">
        <v>1940.08335098937</v>
      </c>
      <c r="I3407" s="9">
        <v>-1.8380304999999999</v>
      </c>
      <c r="J3407" s="9">
        <v>-1.838457</v>
      </c>
      <c r="K3407" s="9">
        <v>-17.261778</v>
      </c>
      <c r="L3407" s="9">
        <v>-2.8868776602626101</v>
      </c>
      <c r="M3407" s="9">
        <v>-10.392759</v>
      </c>
      <c r="N3407" s="9">
        <v>-10.392759</v>
      </c>
      <c r="O3407" s="9">
        <v>-2.8868776602626101</v>
      </c>
      <c r="P3407">
        <v>0</v>
      </c>
      <c r="Q3407" s="9">
        <v>53.549995000000003</v>
      </c>
      <c r="R3407" s="9">
        <v>65320001.0643581</v>
      </c>
      <c r="S3407" s="9">
        <v>1060152511.21676</v>
      </c>
      <c r="T3407" s="9">
        <v>-1.24402566592074E-4</v>
      </c>
      <c r="U3407" s="9">
        <v>2.8868776602626101</v>
      </c>
      <c r="V3407" s="9">
        <v>0</v>
      </c>
      <c r="W3407" s="9">
        <v>2.8868776602626101</v>
      </c>
      <c r="X3407" s="9" t="s">
        <v>86</v>
      </c>
      <c r="Y3407" s="9">
        <v>0</v>
      </c>
      <c r="Z3407" s="9">
        <v>3.1735037000000001E-2</v>
      </c>
      <c r="AA3407" s="9">
        <v>0</v>
      </c>
      <c r="AB3407" s="9">
        <v>7.7492962999999998E-3</v>
      </c>
      <c r="AQ3407" s="9">
        <f>K3407-'Processed Potentiostat'!$J$3</f>
        <v>-17.261778</v>
      </c>
    </row>
    <row r="3408" spans="1:43" x14ac:dyDescent="0.3">
      <c r="A3408">
        <v>2</v>
      </c>
      <c r="B3408">
        <v>0</v>
      </c>
      <c r="C3408">
        <v>0</v>
      </c>
      <c r="D3408">
        <v>1</v>
      </c>
      <c r="E3408">
        <v>0</v>
      </c>
      <c r="F3408">
        <v>0</v>
      </c>
      <c r="G3408">
        <v>0</v>
      </c>
      <c r="H3408" s="9">
        <v>1940.1019509888999</v>
      </c>
      <c r="I3408" s="9">
        <v>-1.8381152000000001</v>
      </c>
      <c r="J3408" s="9">
        <v>-1.8388085000000001</v>
      </c>
      <c r="K3408" s="9">
        <v>-12.240061000000001</v>
      </c>
      <c r="L3408" s="9">
        <v>-2.8869651985571299</v>
      </c>
      <c r="M3408" s="9">
        <v>-10.393075</v>
      </c>
      <c r="N3408" s="9">
        <v>-10.393075</v>
      </c>
      <c r="O3408" s="9">
        <v>-2.8869651985571299</v>
      </c>
      <c r="P3408">
        <v>0</v>
      </c>
      <c r="Q3408" s="9">
        <v>53.549995000000003</v>
      </c>
      <c r="R3408" s="9">
        <v>65320001.0643581</v>
      </c>
      <c r="S3408" s="9">
        <v>1023704857.19889</v>
      </c>
      <c r="T3408" s="9">
        <v>-8.7538294526900902E-5</v>
      </c>
      <c r="U3408" s="9">
        <v>2.8869651985571299</v>
      </c>
      <c r="V3408" s="9">
        <v>0</v>
      </c>
      <c r="W3408" s="9">
        <v>2.8869651985571299</v>
      </c>
      <c r="X3408" s="9" t="s">
        <v>86</v>
      </c>
      <c r="Y3408" s="9">
        <v>0</v>
      </c>
      <c r="Z3408" s="9">
        <v>2.2507126999999998E-2</v>
      </c>
      <c r="AA3408" s="9">
        <v>0</v>
      </c>
      <c r="AB3408" s="9">
        <v>8.1252892999999996E-3</v>
      </c>
      <c r="AQ3408" s="9">
        <f>K3408-'Processed Potentiostat'!$J$3</f>
        <v>-12.240061000000001</v>
      </c>
    </row>
    <row r="3409" spans="1:43" x14ac:dyDescent="0.3">
      <c r="A3409">
        <v>2</v>
      </c>
      <c r="B3409">
        <v>0</v>
      </c>
      <c r="C3409">
        <v>0</v>
      </c>
      <c r="D3409">
        <v>1</v>
      </c>
      <c r="E3409">
        <v>0</v>
      </c>
      <c r="F3409">
        <v>0</v>
      </c>
      <c r="G3409">
        <v>0</v>
      </c>
      <c r="H3409" s="9">
        <v>1940.12095098842</v>
      </c>
      <c r="I3409" s="9">
        <v>-1.837952</v>
      </c>
      <c r="J3409" s="9">
        <v>-1.8386450999999999</v>
      </c>
      <c r="K3409" s="9">
        <v>-7.1462273999999999</v>
      </c>
      <c r="L3409" s="9">
        <v>-2.8870240510662599</v>
      </c>
      <c r="M3409" s="9">
        <v>-10.393287000000001</v>
      </c>
      <c r="N3409" s="9">
        <v>-10.393287000000001</v>
      </c>
      <c r="O3409" s="9">
        <v>-2.8870240510662599</v>
      </c>
      <c r="P3409">
        <v>0</v>
      </c>
      <c r="Q3409" s="9">
        <v>53.549995000000003</v>
      </c>
      <c r="R3409" s="9">
        <v>65320001.0643581</v>
      </c>
      <c r="S3409" s="9">
        <v>1040368084.9063801</v>
      </c>
      <c r="T3409" s="9">
        <v>-5.8852509127849097E-5</v>
      </c>
      <c r="U3409" s="9">
        <v>2.8870240510662599</v>
      </c>
      <c r="V3409" s="9">
        <v>0</v>
      </c>
      <c r="W3409" s="9">
        <v>2.8870240510662599</v>
      </c>
      <c r="X3409" s="9" t="s">
        <v>86</v>
      </c>
      <c r="Y3409" s="9">
        <v>0</v>
      </c>
      <c r="Z3409" s="9">
        <v>1.3139375E-2</v>
      </c>
      <c r="AA3409" s="9">
        <v>0</v>
      </c>
      <c r="AB3409" s="9">
        <v>8.0463197000000004E-3</v>
      </c>
      <c r="AQ3409" s="9">
        <f>K3409-'Processed Potentiostat'!$J$3</f>
        <v>-7.1462273999999999</v>
      </c>
    </row>
    <row r="3410" spans="1:43" x14ac:dyDescent="0.3">
      <c r="A3410">
        <v>2</v>
      </c>
      <c r="B3410">
        <v>0</v>
      </c>
      <c r="C3410">
        <v>0</v>
      </c>
      <c r="D3410">
        <v>1</v>
      </c>
      <c r="E3410">
        <v>0</v>
      </c>
      <c r="F3410">
        <v>0</v>
      </c>
      <c r="G3410">
        <v>0</v>
      </c>
      <c r="H3410" s="9">
        <v>1940.1409509879099</v>
      </c>
      <c r="I3410" s="9">
        <v>-1.8381643999999999</v>
      </c>
      <c r="J3410" s="9">
        <v>-1.8387104999999999</v>
      </c>
      <c r="K3410" s="9">
        <v>-2.0436177</v>
      </c>
      <c r="L3410" s="9">
        <v>-2.8870556703858701</v>
      </c>
      <c r="M3410" s="9">
        <v>-10.3934</v>
      </c>
      <c r="N3410" s="9">
        <v>-10.3934</v>
      </c>
      <c r="O3410" s="9">
        <v>-2.8870556703858701</v>
      </c>
      <c r="P3410">
        <v>0</v>
      </c>
      <c r="Q3410" s="9">
        <v>53.549995000000003</v>
      </c>
      <c r="R3410" s="9">
        <v>65320001.0643581</v>
      </c>
      <c r="S3410" s="9">
        <v>1033650518.28957</v>
      </c>
      <c r="T3410" s="9">
        <v>-3.1619319611042503E-5</v>
      </c>
      <c r="U3410" s="9">
        <v>2.8870556703858701</v>
      </c>
      <c r="V3410" s="9">
        <v>0</v>
      </c>
      <c r="W3410" s="9">
        <v>2.8870556703858701</v>
      </c>
      <c r="X3410" s="9" t="s">
        <v>86</v>
      </c>
      <c r="Y3410" s="9">
        <v>0</v>
      </c>
      <c r="Z3410" s="9">
        <v>3.7576214000000002E-3</v>
      </c>
      <c r="AA3410" s="9">
        <v>0</v>
      </c>
      <c r="AB3410" s="9">
        <v>8.1562353000000001E-3</v>
      </c>
      <c r="AQ3410" s="9">
        <f>K3410-'Processed Potentiostat'!$J$3</f>
        <v>-2.0436177</v>
      </c>
    </row>
    <row r="3411" spans="1:43" x14ac:dyDescent="0.3">
      <c r="A3411">
        <v>2</v>
      </c>
      <c r="B3411">
        <v>0</v>
      </c>
      <c r="C3411">
        <v>0</v>
      </c>
      <c r="D3411">
        <v>1</v>
      </c>
      <c r="E3411">
        <v>0</v>
      </c>
      <c r="F3411">
        <v>0</v>
      </c>
      <c r="G3411">
        <v>0</v>
      </c>
      <c r="H3411" s="9">
        <v>1940.16315098735</v>
      </c>
      <c r="I3411" s="9">
        <v>-1.8381604</v>
      </c>
      <c r="J3411" s="9">
        <v>-1.8384545999999999</v>
      </c>
      <c r="K3411" s="9">
        <v>2.9624565</v>
      </c>
      <c r="L3411" s="9">
        <v>-2.8870611622085698</v>
      </c>
      <c r="M3411" s="9">
        <v>-10.393420000000001</v>
      </c>
      <c r="N3411" s="9">
        <v>-10.393420000000001</v>
      </c>
      <c r="O3411" s="9">
        <v>-2.8870611622085698</v>
      </c>
      <c r="P3411">
        <v>0</v>
      </c>
      <c r="Q3411" s="9">
        <v>53.549995000000003</v>
      </c>
      <c r="R3411" s="9">
        <v>65320001.0643581</v>
      </c>
      <c r="S3411" s="9">
        <v>1060475763.7723</v>
      </c>
      <c r="T3411" s="9">
        <v>-5.4918226930489303E-6</v>
      </c>
      <c r="U3411" s="9">
        <v>2.8870611622085698</v>
      </c>
      <c r="V3411" s="9">
        <v>0</v>
      </c>
      <c r="W3411" s="9">
        <v>2.8870611622085698</v>
      </c>
      <c r="X3411" s="9" t="s">
        <v>86</v>
      </c>
      <c r="Y3411" s="9">
        <v>0</v>
      </c>
      <c r="Z3411" s="9">
        <v>5.4463417999999998E-3</v>
      </c>
      <c r="AA3411" s="9">
        <v>0</v>
      </c>
      <c r="AB3411" s="9">
        <v>7.8269130999999992E-3</v>
      </c>
      <c r="AQ3411" s="9">
        <f>K3411-'Processed Potentiostat'!$J$3</f>
        <v>2.9624565</v>
      </c>
    </row>
    <row r="3412" spans="1:43" x14ac:dyDescent="0.3">
      <c r="A3412">
        <v>2</v>
      </c>
      <c r="B3412">
        <v>0</v>
      </c>
      <c r="C3412">
        <v>0</v>
      </c>
      <c r="D3412">
        <v>1</v>
      </c>
      <c r="E3412">
        <v>0</v>
      </c>
      <c r="F3412">
        <v>0</v>
      </c>
      <c r="G3412">
        <v>0</v>
      </c>
      <c r="H3412" s="9">
        <v>1940.25155098512</v>
      </c>
      <c r="I3412" s="9">
        <v>-1.8380327000000001</v>
      </c>
      <c r="J3412" s="9">
        <v>-1.8376664</v>
      </c>
      <c r="K3412" s="9">
        <v>-2.1222191000000001</v>
      </c>
      <c r="L3412" s="9">
        <v>-2.88702846853815</v>
      </c>
      <c r="M3412" s="9">
        <v>-10.393303</v>
      </c>
      <c r="N3412" s="9">
        <v>-10.393303</v>
      </c>
      <c r="O3412" s="9">
        <v>-2.88702846853815</v>
      </c>
      <c r="P3412">
        <v>0</v>
      </c>
      <c r="Q3412" s="9">
        <v>53.549995000000003</v>
      </c>
      <c r="R3412" s="9">
        <v>77388968.691641793</v>
      </c>
      <c r="S3412" s="9">
        <v>1060475763.7723</v>
      </c>
      <c r="T3412" s="9">
        <v>3.2693670418471003E-5</v>
      </c>
      <c r="U3412" s="9">
        <v>2.88702846853815</v>
      </c>
      <c r="V3412" s="9">
        <v>0</v>
      </c>
      <c r="W3412" s="9">
        <v>2.88702846853815</v>
      </c>
      <c r="X3412" s="9" t="s">
        <v>86</v>
      </c>
      <c r="Y3412" s="9">
        <v>0</v>
      </c>
      <c r="Z3412" s="9">
        <v>3.8999307E-3</v>
      </c>
      <c r="AA3412" s="9">
        <v>0</v>
      </c>
      <c r="AB3412" s="9">
        <v>7.9287588999999992E-3</v>
      </c>
      <c r="AQ3412" s="9">
        <f>K3412-'Processed Potentiostat'!$J$3</f>
        <v>-2.1222191000000001</v>
      </c>
    </row>
    <row r="3413" spans="1:43" x14ac:dyDescent="0.3">
      <c r="A3413">
        <v>2</v>
      </c>
      <c r="B3413">
        <v>0</v>
      </c>
      <c r="C3413">
        <v>0</v>
      </c>
      <c r="D3413">
        <v>1</v>
      </c>
      <c r="E3413">
        <v>0</v>
      </c>
      <c r="F3413">
        <v>0</v>
      </c>
      <c r="G3413">
        <v>0</v>
      </c>
      <c r="H3413" s="9">
        <v>1940.41195098107</v>
      </c>
      <c r="I3413" s="9">
        <v>-1.8381171999999999</v>
      </c>
      <c r="J3413" s="9">
        <v>-1.8377521999999999</v>
      </c>
      <c r="K3413" s="9">
        <v>-7.1237143999999999</v>
      </c>
      <c r="L3413" s="9">
        <v>-2.8871349594089399</v>
      </c>
      <c r="M3413" s="9">
        <v>-10.393686000000001</v>
      </c>
      <c r="N3413" s="9">
        <v>-10.393686000000001</v>
      </c>
      <c r="O3413" s="9">
        <v>-2.8871349594089399</v>
      </c>
      <c r="P3413">
        <v>0</v>
      </c>
      <c r="Q3413" s="9">
        <v>53.549995000000003</v>
      </c>
      <c r="R3413" s="9">
        <v>77388968.691641793</v>
      </c>
      <c r="S3413" s="9">
        <v>1141829403.83218</v>
      </c>
      <c r="T3413" s="9">
        <v>-1.06490870793951E-4</v>
      </c>
      <c r="U3413" s="9">
        <v>2.8871349594089399</v>
      </c>
      <c r="V3413" s="9">
        <v>0</v>
      </c>
      <c r="W3413" s="9">
        <v>2.8871349594089399</v>
      </c>
      <c r="X3413" s="9" t="s">
        <v>86</v>
      </c>
      <c r="Y3413" s="9">
        <v>0</v>
      </c>
      <c r="Z3413" s="9">
        <v>1.3091622000000001E-2</v>
      </c>
      <c r="AA3413" s="9">
        <v>0</v>
      </c>
      <c r="AB3413" s="9">
        <v>7.8579484999999998E-3</v>
      </c>
      <c r="AQ3413" s="9">
        <f>K3413-'Processed Potentiostat'!$J$3</f>
        <v>-7.1237143999999999</v>
      </c>
    </row>
    <row r="3414" spans="1:43" x14ac:dyDescent="0.3">
      <c r="A3414">
        <v>2</v>
      </c>
      <c r="B3414">
        <v>0</v>
      </c>
      <c r="C3414">
        <v>0</v>
      </c>
      <c r="D3414">
        <v>1</v>
      </c>
      <c r="E3414">
        <v>0</v>
      </c>
      <c r="F3414">
        <v>0</v>
      </c>
      <c r="G3414">
        <v>0</v>
      </c>
      <c r="H3414" s="9">
        <v>1940.5611509773</v>
      </c>
      <c r="I3414" s="9">
        <v>-1.8380316000000001</v>
      </c>
      <c r="J3414" s="9">
        <v>-1.8383765999999999</v>
      </c>
      <c r="K3414" s="9">
        <v>-2.0874972000000001</v>
      </c>
      <c r="L3414" s="9">
        <v>-2.8873974451760001</v>
      </c>
      <c r="M3414" s="9">
        <v>-10.394629999999999</v>
      </c>
      <c r="N3414" s="9">
        <v>-10.394629999999999</v>
      </c>
      <c r="O3414" s="9">
        <v>-2.8873974451760001</v>
      </c>
      <c r="P3414">
        <v>0</v>
      </c>
      <c r="Q3414" s="9">
        <v>53.549995000000003</v>
      </c>
      <c r="R3414" s="9">
        <v>77388968.691641793</v>
      </c>
      <c r="S3414" s="9">
        <v>1069061006.22328</v>
      </c>
      <c r="T3414" s="9">
        <v>-2.6248576705967198E-4</v>
      </c>
      <c r="U3414" s="9">
        <v>2.8873974451760001</v>
      </c>
      <c r="V3414" s="9">
        <v>0</v>
      </c>
      <c r="W3414" s="9">
        <v>2.8873974451760001</v>
      </c>
      <c r="X3414" s="9" t="s">
        <v>86</v>
      </c>
      <c r="Y3414" s="9">
        <v>0</v>
      </c>
      <c r="Z3414" s="9">
        <v>3.8376062E-3</v>
      </c>
      <c r="AA3414" s="9">
        <v>0</v>
      </c>
      <c r="AB3414" s="9">
        <v>7.9034938999999992E-3</v>
      </c>
      <c r="AQ3414" s="9">
        <f>K3414-'Processed Potentiostat'!$J$3</f>
        <v>-2.0874972000000001</v>
      </c>
    </row>
    <row r="3415" spans="1:43" x14ac:dyDescent="0.3">
      <c r="A3415">
        <v>2</v>
      </c>
      <c r="B3415">
        <v>0</v>
      </c>
      <c r="C3415">
        <v>0</v>
      </c>
      <c r="D3415">
        <v>1</v>
      </c>
      <c r="E3415">
        <v>0</v>
      </c>
      <c r="F3415">
        <v>0</v>
      </c>
      <c r="G3415">
        <v>0</v>
      </c>
      <c r="H3415" s="9">
        <v>1940.79095097149</v>
      </c>
      <c r="I3415" s="9">
        <v>-1.8378779000000001</v>
      </c>
      <c r="J3415" s="9">
        <v>-1.8374220000000001</v>
      </c>
      <c r="K3415" s="9">
        <v>-7.18858</v>
      </c>
      <c r="L3415" s="9">
        <v>-2.8875961262085501</v>
      </c>
      <c r="M3415" s="9">
        <v>-10.395346</v>
      </c>
      <c r="N3415" s="9">
        <v>-10.395346</v>
      </c>
      <c r="O3415" s="9">
        <v>-2.8875961262085501</v>
      </c>
      <c r="P3415">
        <v>0</v>
      </c>
      <c r="Q3415" s="9">
        <v>53.549995000000003</v>
      </c>
      <c r="R3415" s="9">
        <v>77388968.691641793</v>
      </c>
      <c r="S3415" s="9">
        <v>1184716168.68397</v>
      </c>
      <c r="T3415" s="9">
        <v>-1.9868103255182799E-4</v>
      </c>
      <c r="U3415" s="9">
        <v>2.8875961262085501</v>
      </c>
      <c r="V3415" s="9">
        <v>0</v>
      </c>
      <c r="W3415" s="9">
        <v>2.8875961262085501</v>
      </c>
      <c r="X3415" s="9" t="s">
        <v>86</v>
      </c>
      <c r="Y3415" s="9">
        <v>0</v>
      </c>
      <c r="Z3415" s="9">
        <v>1.3208454999999999E-2</v>
      </c>
      <c r="AA3415" s="9">
        <v>0</v>
      </c>
      <c r="AB3415" s="9">
        <v>7.9175849E-3</v>
      </c>
      <c r="AQ3415" s="9">
        <f>K3415-'Processed Potentiostat'!$J$3</f>
        <v>-7.18858</v>
      </c>
    </row>
    <row r="3416" spans="1:43" x14ac:dyDescent="0.3">
      <c r="A3416">
        <v>2</v>
      </c>
      <c r="B3416">
        <v>0</v>
      </c>
      <c r="C3416">
        <v>0</v>
      </c>
      <c r="D3416">
        <v>1</v>
      </c>
      <c r="E3416">
        <v>0</v>
      </c>
      <c r="F3416">
        <v>0</v>
      </c>
      <c r="G3416">
        <v>0</v>
      </c>
      <c r="H3416" s="9">
        <v>1940.9129509684101</v>
      </c>
      <c r="I3416" s="9">
        <v>-1.8378638</v>
      </c>
      <c r="J3416" s="9">
        <v>-1.8377029</v>
      </c>
      <c r="K3416" s="9">
        <v>-12.191983</v>
      </c>
      <c r="L3416" s="9">
        <v>-2.8878625876949999</v>
      </c>
      <c r="M3416" s="9">
        <v>-10.396305</v>
      </c>
      <c r="N3416" s="9">
        <v>-10.396305</v>
      </c>
      <c r="O3416" s="9">
        <v>-2.8878625876949999</v>
      </c>
      <c r="P3416">
        <v>0</v>
      </c>
      <c r="Q3416" s="9">
        <v>53.549995000000003</v>
      </c>
      <c r="R3416" s="9">
        <v>77388968.691641793</v>
      </c>
      <c r="S3416" s="9">
        <v>1148301875.5271599</v>
      </c>
      <c r="T3416" s="9">
        <v>-2.66461486445379E-4</v>
      </c>
      <c r="U3416" s="9">
        <v>2.8878625876949999</v>
      </c>
      <c r="V3416" s="9">
        <v>0</v>
      </c>
      <c r="W3416" s="9">
        <v>2.8878625876949999</v>
      </c>
      <c r="X3416" s="9" t="s">
        <v>86</v>
      </c>
      <c r="Y3416" s="9">
        <v>0</v>
      </c>
      <c r="Z3416" s="9">
        <v>2.2405242999999998E-2</v>
      </c>
      <c r="AA3416" s="9">
        <v>0</v>
      </c>
      <c r="AB3416" s="9">
        <v>7.5863338999999997E-3</v>
      </c>
      <c r="AQ3416" s="9">
        <f>K3416-'Processed Potentiostat'!$J$3</f>
        <v>-12.191983</v>
      </c>
    </row>
    <row r="3417" spans="1:43" x14ac:dyDescent="0.3">
      <c r="A3417">
        <v>2</v>
      </c>
      <c r="B3417">
        <v>0</v>
      </c>
      <c r="C3417">
        <v>0</v>
      </c>
      <c r="D3417">
        <v>1</v>
      </c>
      <c r="E3417">
        <v>0</v>
      </c>
      <c r="F3417">
        <v>0</v>
      </c>
      <c r="G3417">
        <v>0</v>
      </c>
      <c r="H3417" s="9">
        <v>1940.92455096812</v>
      </c>
      <c r="I3417" s="9">
        <v>-1.8378505000000001</v>
      </c>
      <c r="J3417" s="9">
        <v>-1.837834</v>
      </c>
      <c r="K3417" s="9">
        <v>-7.1916327000000004</v>
      </c>
      <c r="L3417" s="9">
        <v>-2.8878946021684402</v>
      </c>
      <c r="M3417" s="9">
        <v>-10.396420000000001</v>
      </c>
      <c r="N3417" s="9">
        <v>-10.396420000000001</v>
      </c>
      <c r="O3417" s="9">
        <v>-2.8878946021684402</v>
      </c>
      <c r="P3417">
        <v>0</v>
      </c>
      <c r="Q3417" s="9">
        <v>53.549995000000003</v>
      </c>
      <c r="R3417" s="9">
        <v>77388968.691641793</v>
      </c>
      <c r="S3417" s="9">
        <v>1132022174.01349</v>
      </c>
      <c r="T3417" s="9">
        <v>-3.2014473438035597E-5</v>
      </c>
      <c r="U3417" s="9">
        <v>2.8878946021684402</v>
      </c>
      <c r="V3417" s="9">
        <v>0</v>
      </c>
      <c r="W3417" s="9">
        <v>2.8878946021684402</v>
      </c>
      <c r="X3417" s="9" t="s">
        <v>86</v>
      </c>
      <c r="Y3417" s="9">
        <v>0</v>
      </c>
      <c r="Z3417" s="9">
        <v>1.3217026999999999E-2</v>
      </c>
      <c r="AA3417" s="9">
        <v>0</v>
      </c>
      <c r="AB3417" s="9">
        <v>7.8422390000000008E-3</v>
      </c>
      <c r="AQ3417" s="9">
        <f>K3417-'Processed Potentiostat'!$J$3</f>
        <v>-7.1916327000000004</v>
      </c>
    </row>
    <row r="3418" spans="1:43" x14ac:dyDescent="0.3">
      <c r="A3418">
        <v>2</v>
      </c>
      <c r="B3418">
        <v>0</v>
      </c>
      <c r="C3418">
        <v>0</v>
      </c>
      <c r="D3418">
        <v>1</v>
      </c>
      <c r="E3418">
        <v>0</v>
      </c>
      <c r="F3418">
        <v>0</v>
      </c>
      <c r="G3418">
        <v>0</v>
      </c>
      <c r="H3418" s="9">
        <v>1941.10135096365</v>
      </c>
      <c r="I3418" s="9">
        <v>-1.8380662000000001</v>
      </c>
      <c r="J3418" s="9">
        <v>-1.8385437</v>
      </c>
      <c r="K3418" s="9">
        <v>-2.1149694999999999</v>
      </c>
      <c r="L3418" s="9">
        <v>-2.8882479927521998</v>
      </c>
      <c r="M3418" s="9">
        <v>-10.397693</v>
      </c>
      <c r="N3418" s="9">
        <v>-10.397693</v>
      </c>
      <c r="O3418" s="9">
        <v>-2.8882479927521998</v>
      </c>
      <c r="P3418">
        <v>0</v>
      </c>
      <c r="Q3418" s="9">
        <v>53.549995000000003</v>
      </c>
      <c r="R3418" s="9">
        <v>77388968.691641793</v>
      </c>
      <c r="S3418" s="9">
        <v>1051427849.85622</v>
      </c>
      <c r="T3418" s="9">
        <v>-3.53390583767154E-4</v>
      </c>
      <c r="U3418" s="9">
        <v>2.8882479927521998</v>
      </c>
      <c r="V3418" s="9">
        <v>0</v>
      </c>
      <c r="W3418" s="9">
        <v>2.8882479927521998</v>
      </c>
      <c r="X3418" s="9" t="s">
        <v>86</v>
      </c>
      <c r="Y3418" s="9">
        <v>0</v>
      </c>
      <c r="Z3418" s="9">
        <v>3.8884637999999998E-3</v>
      </c>
      <c r="AA3418" s="9">
        <v>0</v>
      </c>
      <c r="AB3418" s="9">
        <v>7.6800291000000001E-3</v>
      </c>
      <c r="AQ3418" s="9">
        <f>K3418-'Processed Potentiostat'!$J$3</f>
        <v>-2.1149694999999999</v>
      </c>
    </row>
    <row r="3419" spans="1:43" x14ac:dyDescent="0.3">
      <c r="A3419">
        <v>2</v>
      </c>
      <c r="B3419">
        <v>0</v>
      </c>
      <c r="C3419">
        <v>0</v>
      </c>
      <c r="D3419">
        <v>1</v>
      </c>
      <c r="E3419">
        <v>0</v>
      </c>
      <c r="F3419">
        <v>0</v>
      </c>
      <c r="G3419">
        <v>0</v>
      </c>
      <c r="H3419" s="9">
        <v>1941.19155096137</v>
      </c>
      <c r="I3419" s="9">
        <v>-1.8381497</v>
      </c>
      <c r="J3419" s="9">
        <v>-1.8378323000000001</v>
      </c>
      <c r="K3419" s="9">
        <v>-7.1473712999999996</v>
      </c>
      <c r="L3419" s="9">
        <v>-2.8883474956150801</v>
      </c>
      <c r="M3419" s="9">
        <v>-10.398051000000001</v>
      </c>
      <c r="N3419" s="9">
        <v>-10.398051000000001</v>
      </c>
      <c r="O3419" s="9">
        <v>-2.8883474956150801</v>
      </c>
      <c r="P3419">
        <v>0</v>
      </c>
      <c r="Q3419" s="9">
        <v>53.549995000000003</v>
      </c>
      <c r="R3419" s="9">
        <v>77388968.691641793</v>
      </c>
      <c r="S3419" s="9">
        <v>1132403066.1461999</v>
      </c>
      <c r="T3419" s="9">
        <v>-9.95028628771876E-5</v>
      </c>
      <c r="U3419" s="9">
        <v>2.8883474956150801</v>
      </c>
      <c r="V3419" s="9">
        <v>0</v>
      </c>
      <c r="W3419" s="9">
        <v>2.8883474956150801</v>
      </c>
      <c r="X3419" s="9" t="s">
        <v>86</v>
      </c>
      <c r="Y3419" s="9">
        <v>0</v>
      </c>
      <c r="Z3419" s="9">
        <v>1.313567E-2</v>
      </c>
      <c r="AA3419" s="9">
        <v>0</v>
      </c>
      <c r="AB3419" s="9">
        <v>7.4207131000000003E-3</v>
      </c>
      <c r="AQ3419" s="9">
        <f>K3419-'Processed Potentiostat'!$J$3</f>
        <v>-7.1473712999999996</v>
      </c>
    </row>
    <row r="3420" spans="1:43" x14ac:dyDescent="0.3">
      <c r="A3420">
        <v>2</v>
      </c>
      <c r="B3420">
        <v>0</v>
      </c>
      <c r="C3420">
        <v>0</v>
      </c>
      <c r="D3420">
        <v>1</v>
      </c>
      <c r="E3420">
        <v>0</v>
      </c>
      <c r="F3420">
        <v>0</v>
      </c>
      <c r="G3420">
        <v>0</v>
      </c>
      <c r="H3420" s="9">
        <v>1941.42935095536</v>
      </c>
      <c r="I3420" s="9">
        <v>-1.8378848000000001</v>
      </c>
      <c r="J3420" s="9">
        <v>-1.8455737999999999</v>
      </c>
      <c r="K3420" s="9">
        <v>-1.4197663</v>
      </c>
      <c r="L3420" s="9">
        <v>-2.88887995371284</v>
      </c>
      <c r="M3420" s="9">
        <v>-10.399967999999999</v>
      </c>
      <c r="N3420" s="9">
        <v>-10.399967999999999</v>
      </c>
      <c r="O3420" s="9">
        <v>-2.88887995371284</v>
      </c>
      <c r="P3420">
        <v>0</v>
      </c>
      <c r="Q3420" s="9">
        <v>53.549995000000003</v>
      </c>
      <c r="R3420" s="9">
        <v>77388968.691641793</v>
      </c>
      <c r="S3420" s="9">
        <v>616298616.91693997</v>
      </c>
      <c r="T3420" s="9">
        <v>-5.3245809776258902E-4</v>
      </c>
      <c r="U3420" s="9">
        <v>2.88887995371284</v>
      </c>
      <c r="V3420" s="9">
        <v>0</v>
      </c>
      <c r="W3420" s="9">
        <v>2.88887995371284</v>
      </c>
      <c r="X3420" s="9" t="s">
        <v>86</v>
      </c>
      <c r="Y3420" s="9">
        <v>0</v>
      </c>
      <c r="Z3420" s="9">
        <v>2.6202834999999999E-3</v>
      </c>
      <c r="AA3420" s="9">
        <v>0</v>
      </c>
      <c r="AB3420" s="9">
        <v>7.7853417000000001E-3</v>
      </c>
      <c r="AQ3420" s="9">
        <f>K3420-'Processed Potentiostat'!$J$3</f>
        <v>-1.4197663</v>
      </c>
    </row>
    <row r="3421" spans="1:43" x14ac:dyDescent="0.3">
      <c r="A3421">
        <v>2</v>
      </c>
      <c r="B3421">
        <v>0</v>
      </c>
      <c r="C3421">
        <v>0</v>
      </c>
      <c r="D3421">
        <v>1</v>
      </c>
      <c r="E3421">
        <v>0</v>
      </c>
      <c r="F3421">
        <v>0</v>
      </c>
      <c r="G3421">
        <v>0</v>
      </c>
      <c r="H3421" s="9">
        <v>1941.95295094214</v>
      </c>
      <c r="I3421" s="9">
        <v>-1.8381552999999999</v>
      </c>
      <c r="J3421" s="9">
        <v>-1.8380554</v>
      </c>
      <c r="K3421" s="9">
        <v>-6.4250832000000004</v>
      </c>
      <c r="L3421" s="9">
        <v>-2.88932205287849</v>
      </c>
      <c r="M3421" s="9">
        <v>-10.40156</v>
      </c>
      <c r="N3421" s="9">
        <v>-10.40156</v>
      </c>
      <c r="O3421" s="9">
        <v>-2.88932205287849</v>
      </c>
      <c r="P3421">
        <v>0</v>
      </c>
      <c r="Q3421" s="9">
        <v>53.549995000000003</v>
      </c>
      <c r="R3421" s="9">
        <v>77388968.691641793</v>
      </c>
      <c r="S3421" s="9">
        <v>1106085211.9272799</v>
      </c>
      <c r="T3421" s="9">
        <v>-4.4209916565129899E-4</v>
      </c>
      <c r="U3421" s="9">
        <v>2.88932205287849</v>
      </c>
      <c r="V3421" s="9">
        <v>0</v>
      </c>
      <c r="W3421" s="9">
        <v>2.88932205287849</v>
      </c>
      <c r="X3421" s="9" t="s">
        <v>86</v>
      </c>
      <c r="Y3421" s="9">
        <v>0</v>
      </c>
      <c r="Z3421" s="9">
        <v>1.1809658000000001E-2</v>
      </c>
      <c r="AA3421" s="9">
        <v>0</v>
      </c>
      <c r="AB3421" s="9">
        <v>7.8737353999999999E-3</v>
      </c>
      <c r="AQ3421" s="9">
        <f>K3421-'Processed Potentiostat'!$J$3</f>
        <v>-6.4250832000000004</v>
      </c>
    </row>
    <row r="3422" spans="1:43" x14ac:dyDescent="0.3">
      <c r="A3422">
        <v>2</v>
      </c>
      <c r="B3422">
        <v>0</v>
      </c>
      <c r="C3422">
        <v>0</v>
      </c>
      <c r="D3422">
        <v>1</v>
      </c>
      <c r="E3422">
        <v>0</v>
      </c>
      <c r="F3422">
        <v>0</v>
      </c>
      <c r="G3422">
        <v>0</v>
      </c>
      <c r="H3422" s="9">
        <v>1942.0019509409001</v>
      </c>
      <c r="I3422" s="9">
        <v>-1.8381255999999999</v>
      </c>
      <c r="J3422" s="9">
        <v>-1.8383917999999999</v>
      </c>
      <c r="K3422" s="9">
        <v>-1.423359</v>
      </c>
      <c r="L3422" s="9">
        <v>-2.8893813432489002</v>
      </c>
      <c r="M3422" s="9">
        <v>-10.401771999999999</v>
      </c>
      <c r="N3422" s="9">
        <v>-10.401771999999999</v>
      </c>
      <c r="O3422" s="9">
        <v>-2.8893813432489002</v>
      </c>
      <c r="P3422">
        <v>0</v>
      </c>
      <c r="Q3422" s="9">
        <v>53.549995000000003</v>
      </c>
      <c r="R3422" s="9">
        <v>77388968.691641793</v>
      </c>
      <c r="S3422" s="9">
        <v>1068138247.98383</v>
      </c>
      <c r="T3422" s="9">
        <v>-5.9290370404863001E-5</v>
      </c>
      <c r="U3422" s="9">
        <v>2.8893813432489002</v>
      </c>
      <c r="V3422" s="9">
        <v>0</v>
      </c>
      <c r="W3422" s="9">
        <v>2.8893813432489002</v>
      </c>
      <c r="X3422" s="9" t="s">
        <v>86</v>
      </c>
      <c r="Y3422" s="9">
        <v>0</v>
      </c>
      <c r="Z3422" s="9">
        <v>2.6166916000000002E-3</v>
      </c>
      <c r="AA3422" s="9">
        <v>0</v>
      </c>
      <c r="AB3422" s="9">
        <v>7.7052628999999999E-3</v>
      </c>
      <c r="AQ3422" s="9">
        <f>K3422-'Processed Potentiostat'!$J$3</f>
        <v>-1.423359</v>
      </c>
    </row>
    <row r="3423" spans="1:43" x14ac:dyDescent="0.3">
      <c r="A3423">
        <v>2</v>
      </c>
      <c r="B3423">
        <v>0</v>
      </c>
      <c r="C3423">
        <v>0</v>
      </c>
      <c r="D3423">
        <v>1</v>
      </c>
      <c r="E3423">
        <v>0</v>
      </c>
      <c r="F3423">
        <v>0</v>
      </c>
      <c r="G3423">
        <v>0</v>
      </c>
      <c r="H3423" s="9">
        <v>1942.29275093355</v>
      </c>
      <c r="I3423" s="9">
        <v>-1.8381225000000001</v>
      </c>
      <c r="J3423" s="9">
        <v>-1.8379885</v>
      </c>
      <c r="K3423" s="9">
        <v>-6.4782342999999996</v>
      </c>
      <c r="L3423" s="9">
        <v>-2.88965245038146</v>
      </c>
      <c r="M3423" s="9">
        <v>-10.402749</v>
      </c>
      <c r="N3423" s="9">
        <v>-10.402749</v>
      </c>
      <c r="O3423" s="9">
        <v>-2.88965245038146</v>
      </c>
      <c r="P3423">
        <v>0</v>
      </c>
      <c r="Q3423" s="9">
        <v>53.549995000000003</v>
      </c>
      <c r="R3423" s="9">
        <v>77388968.691641793</v>
      </c>
      <c r="S3423" s="9">
        <v>1114083733.6635499</v>
      </c>
      <c r="T3423" s="9">
        <v>-2.7110713256073201E-4</v>
      </c>
      <c r="U3423" s="9">
        <v>2.88965245038146</v>
      </c>
      <c r="V3423" s="9">
        <v>0</v>
      </c>
      <c r="W3423" s="9">
        <v>2.88965245038146</v>
      </c>
      <c r="X3423" s="9" t="s">
        <v>86</v>
      </c>
      <c r="Y3423" s="9">
        <v>0</v>
      </c>
      <c r="Z3423" s="9">
        <v>1.190692E-2</v>
      </c>
      <c r="AA3423" s="9">
        <v>0</v>
      </c>
      <c r="AB3423" s="9">
        <v>7.6406010999999999E-3</v>
      </c>
      <c r="AQ3423" s="9">
        <f>K3423-'Processed Potentiostat'!$J$3</f>
        <v>-6.4782342999999996</v>
      </c>
    </row>
    <row r="3424" spans="1:43" x14ac:dyDescent="0.3">
      <c r="A3424">
        <v>2</v>
      </c>
      <c r="B3424">
        <v>0</v>
      </c>
      <c r="C3424">
        <v>0</v>
      </c>
      <c r="D3424">
        <v>1</v>
      </c>
      <c r="E3424">
        <v>0</v>
      </c>
      <c r="F3424">
        <v>0</v>
      </c>
      <c r="G3424">
        <v>0</v>
      </c>
      <c r="H3424" s="9">
        <v>1942.3199509328699</v>
      </c>
      <c r="I3424" s="9">
        <v>-1.8380105</v>
      </c>
      <c r="J3424" s="9">
        <v>-1.8386427000000001</v>
      </c>
      <c r="K3424" s="9">
        <v>-1.4048533000000001</v>
      </c>
      <c r="L3424" s="9">
        <v>-2.8896850325928898</v>
      </c>
      <c r="M3424" s="9">
        <v>-10.402866</v>
      </c>
      <c r="N3424" s="9">
        <v>-10.402866</v>
      </c>
      <c r="O3424" s="9">
        <v>-2.8896850325928898</v>
      </c>
      <c r="P3424">
        <v>0</v>
      </c>
      <c r="Q3424" s="9">
        <v>53.549995000000003</v>
      </c>
      <c r="R3424" s="9">
        <v>77388968.691641793</v>
      </c>
      <c r="S3424" s="9">
        <v>1041579670.51262</v>
      </c>
      <c r="T3424" s="9">
        <v>-3.2582211427989402E-5</v>
      </c>
      <c r="U3424" s="9">
        <v>2.8896850325928898</v>
      </c>
      <c r="V3424" s="9">
        <v>0</v>
      </c>
      <c r="W3424" s="9">
        <v>2.8896850325928898</v>
      </c>
      <c r="X3424" s="9" t="s">
        <v>86</v>
      </c>
      <c r="Y3424" s="9">
        <v>0</v>
      </c>
      <c r="Z3424" s="9">
        <v>2.5830234E-3</v>
      </c>
      <c r="AA3424" s="9">
        <v>0</v>
      </c>
      <c r="AB3424" s="9">
        <v>7.9704336999999997E-3</v>
      </c>
      <c r="AQ3424" s="9">
        <f>K3424-'Processed Potentiostat'!$J$3</f>
        <v>-1.4048533000000001</v>
      </c>
    </row>
    <row r="3425" spans="1:43" x14ac:dyDescent="0.3">
      <c r="A3425">
        <v>2</v>
      </c>
      <c r="B3425">
        <v>0</v>
      </c>
      <c r="C3425">
        <v>0</v>
      </c>
      <c r="D3425">
        <v>1</v>
      </c>
      <c r="E3425">
        <v>0</v>
      </c>
      <c r="F3425">
        <v>0</v>
      </c>
      <c r="G3425">
        <v>0</v>
      </c>
      <c r="H3425" s="9">
        <v>1942.4727509290101</v>
      </c>
      <c r="I3425" s="9">
        <v>-1.8379204</v>
      </c>
      <c r="J3425" s="9">
        <v>-1.8376653000000001</v>
      </c>
      <c r="K3425" s="9">
        <v>-6.4690390000000004</v>
      </c>
      <c r="L3425" s="9">
        <v>-2.8897615504592</v>
      </c>
      <c r="M3425" s="9">
        <v>-10.403142000000001</v>
      </c>
      <c r="N3425" s="9">
        <v>-10.403142000000001</v>
      </c>
      <c r="O3425" s="9">
        <v>-2.8897615504592</v>
      </c>
      <c r="P3425">
        <v>0</v>
      </c>
      <c r="Q3425" s="9">
        <v>53.549995000000003</v>
      </c>
      <c r="R3425" s="9">
        <v>77388968.691641793</v>
      </c>
      <c r="S3425" s="9">
        <v>1153807516.28179</v>
      </c>
      <c r="T3425" s="9">
        <v>-7.6517866307135294E-5</v>
      </c>
      <c r="U3425" s="9">
        <v>2.8897615504592</v>
      </c>
      <c r="V3425" s="9">
        <v>0</v>
      </c>
      <c r="W3425" s="9">
        <v>2.8897615504592</v>
      </c>
      <c r="X3425" s="9" t="s">
        <v>86</v>
      </c>
      <c r="Y3425" s="9">
        <v>0</v>
      </c>
      <c r="Z3425" s="9">
        <v>1.1887928000000001E-2</v>
      </c>
      <c r="AA3425" s="9">
        <v>0</v>
      </c>
      <c r="AB3425" s="9">
        <v>7.7056866E-3</v>
      </c>
      <c r="AQ3425" s="9">
        <f>K3425-'Processed Potentiostat'!$J$3</f>
        <v>-6.4690390000000004</v>
      </c>
    </row>
    <row r="3426" spans="1:43" x14ac:dyDescent="0.3">
      <c r="A3426">
        <v>2</v>
      </c>
      <c r="B3426">
        <v>0</v>
      </c>
      <c r="C3426">
        <v>0</v>
      </c>
      <c r="D3426">
        <v>1</v>
      </c>
      <c r="E3426">
        <v>0</v>
      </c>
      <c r="F3426">
        <v>0</v>
      </c>
      <c r="G3426">
        <v>0</v>
      </c>
      <c r="H3426" s="9">
        <v>1942.5427509272399</v>
      </c>
      <c r="I3426" s="9">
        <v>-1.8380213999999999</v>
      </c>
      <c r="J3426" s="9">
        <v>-1.8382731999999999</v>
      </c>
      <c r="K3426" s="9">
        <v>-1.4574704000000001</v>
      </c>
      <c r="L3426" s="9">
        <v>-2.8898588305206001</v>
      </c>
      <c r="M3426" s="9">
        <v>-10.403492</v>
      </c>
      <c r="N3426" s="9">
        <v>-10.403492</v>
      </c>
      <c r="O3426" s="9">
        <v>-2.8898588305206001</v>
      </c>
      <c r="P3426">
        <v>0</v>
      </c>
      <c r="Q3426" s="9">
        <v>53.549995000000003</v>
      </c>
      <c r="R3426" s="9">
        <v>77388968.691641793</v>
      </c>
      <c r="S3426" s="9">
        <v>1081402182.64429</v>
      </c>
      <c r="T3426" s="9">
        <v>-9.7280061403637305E-5</v>
      </c>
      <c r="U3426" s="9">
        <v>2.8898588305206001</v>
      </c>
      <c r="V3426" s="9">
        <v>0</v>
      </c>
      <c r="W3426" s="9">
        <v>2.8898588305206001</v>
      </c>
      <c r="X3426" s="9" t="s">
        <v>86</v>
      </c>
      <c r="Y3426" s="9">
        <v>0</v>
      </c>
      <c r="Z3426" s="9">
        <v>2.6792287999999999E-3</v>
      </c>
      <c r="AA3426" s="9">
        <v>0</v>
      </c>
      <c r="AB3426" s="9">
        <v>7.5461664000000001E-3</v>
      </c>
      <c r="AQ3426" s="9">
        <f>K3426-'Processed Potentiostat'!$J$3</f>
        <v>-1.4574704000000001</v>
      </c>
    </row>
    <row r="3427" spans="1:43" x14ac:dyDescent="0.3">
      <c r="A3427">
        <v>2</v>
      </c>
      <c r="B3427">
        <v>0</v>
      </c>
      <c r="C3427">
        <v>0</v>
      </c>
      <c r="D3427">
        <v>1</v>
      </c>
      <c r="E3427">
        <v>0</v>
      </c>
      <c r="F3427">
        <v>0</v>
      </c>
      <c r="G3427">
        <v>0</v>
      </c>
      <c r="H3427" s="9">
        <v>1942.65255092446</v>
      </c>
      <c r="I3427" s="9">
        <v>-1.8380573</v>
      </c>
      <c r="J3427" s="9">
        <v>-1.8377564</v>
      </c>
      <c r="K3427" s="9">
        <v>-6.4872389000000004</v>
      </c>
      <c r="L3427" s="9">
        <v>-2.8899541067547099</v>
      </c>
      <c r="M3427" s="9">
        <v>-10.403834</v>
      </c>
      <c r="N3427" s="9">
        <v>-10.403834</v>
      </c>
      <c r="O3427" s="9">
        <v>-2.8899541067547099</v>
      </c>
      <c r="P3427">
        <v>0</v>
      </c>
      <c r="Q3427" s="9">
        <v>53.549995000000003</v>
      </c>
      <c r="R3427" s="9">
        <v>77388968.691641793</v>
      </c>
      <c r="S3427" s="9">
        <v>1142416968.3164501</v>
      </c>
      <c r="T3427" s="9">
        <v>-9.5276234110208596E-5</v>
      </c>
      <c r="U3427" s="9">
        <v>2.8899541067547099</v>
      </c>
      <c r="V3427" s="9">
        <v>0</v>
      </c>
      <c r="W3427" s="9">
        <v>2.8899541067547099</v>
      </c>
      <c r="X3427" s="9" t="s">
        <v>86</v>
      </c>
      <c r="Y3427" s="9">
        <v>0</v>
      </c>
      <c r="Z3427" s="9">
        <v>1.1921965E-2</v>
      </c>
      <c r="AA3427" s="9">
        <v>0</v>
      </c>
      <c r="AB3427" s="9">
        <v>7.7988765999999999E-3</v>
      </c>
      <c r="AQ3427" s="9">
        <f>K3427-'Processed Potentiostat'!$J$3</f>
        <v>-6.4872389000000004</v>
      </c>
    </row>
    <row r="3428" spans="1:43" x14ac:dyDescent="0.3">
      <c r="A3428">
        <v>2</v>
      </c>
      <c r="B3428">
        <v>0</v>
      </c>
      <c r="C3428">
        <v>0</v>
      </c>
      <c r="D3428">
        <v>1</v>
      </c>
      <c r="E3428">
        <v>0</v>
      </c>
      <c r="F3428">
        <v>0</v>
      </c>
      <c r="G3428">
        <v>0</v>
      </c>
      <c r="H3428" s="9">
        <v>1942.6927509234499</v>
      </c>
      <c r="I3428" s="9">
        <v>-1.8380802999999999</v>
      </c>
      <c r="J3428" s="9">
        <v>-1.8378798000000001</v>
      </c>
      <c r="K3428" s="9">
        <v>-11.540278000000001</v>
      </c>
      <c r="L3428" s="9">
        <v>-2.8900334848813398</v>
      </c>
      <c r="M3428" s="9">
        <v>-10.404120000000001</v>
      </c>
      <c r="N3428" s="9">
        <v>-10.404120000000001</v>
      </c>
      <c r="O3428" s="9">
        <v>-2.8900334848813398</v>
      </c>
      <c r="P3428">
        <v>0</v>
      </c>
      <c r="Q3428" s="9">
        <v>53.549995000000003</v>
      </c>
      <c r="R3428" s="9">
        <v>77388968.691641793</v>
      </c>
      <c r="S3428" s="9">
        <v>1127272008.1931</v>
      </c>
      <c r="T3428" s="9">
        <v>-7.9378126634832501E-5</v>
      </c>
      <c r="U3428" s="9">
        <v>2.8900334848813398</v>
      </c>
      <c r="V3428" s="9">
        <v>0</v>
      </c>
      <c r="W3428" s="9">
        <v>2.8900334848813398</v>
      </c>
      <c r="X3428" s="9" t="s">
        <v>86</v>
      </c>
      <c r="Y3428" s="9">
        <v>0</v>
      </c>
      <c r="Z3428" s="9">
        <v>2.1209644E-2</v>
      </c>
      <c r="AA3428" s="9">
        <v>0</v>
      </c>
      <c r="AB3428" s="9">
        <v>7.6309856999999997E-3</v>
      </c>
      <c r="AQ3428" s="9">
        <f>K3428-'Processed Potentiostat'!$J$3</f>
        <v>-11.540278000000001</v>
      </c>
    </row>
    <row r="3429" spans="1:43" x14ac:dyDescent="0.3">
      <c r="A3429">
        <v>2</v>
      </c>
      <c r="B3429">
        <v>0</v>
      </c>
      <c r="C3429">
        <v>0</v>
      </c>
      <c r="D3429">
        <v>1</v>
      </c>
      <c r="E3429">
        <v>0</v>
      </c>
      <c r="F3429">
        <v>0</v>
      </c>
      <c r="G3429">
        <v>0</v>
      </c>
      <c r="H3429" s="9">
        <v>1942.7185509228</v>
      </c>
      <c r="I3429" s="9">
        <v>-1.8381315</v>
      </c>
      <c r="J3429" s="9">
        <v>-1.8387085000000001</v>
      </c>
      <c r="K3429" s="9">
        <v>-6.4750619</v>
      </c>
      <c r="L3429" s="9">
        <v>-2.8900971655969601</v>
      </c>
      <c r="M3429" s="9">
        <v>-10.404349</v>
      </c>
      <c r="N3429" s="9">
        <v>-10.404349</v>
      </c>
      <c r="O3429" s="9">
        <v>-2.8900971655969601</v>
      </c>
      <c r="P3429">
        <v>0</v>
      </c>
      <c r="Q3429" s="9">
        <v>53.549995000000003</v>
      </c>
      <c r="R3429" s="9">
        <v>77388968.691641793</v>
      </c>
      <c r="S3429" s="9">
        <v>1034951504.01309</v>
      </c>
      <c r="T3429" s="9">
        <v>-6.3680715613578798E-5</v>
      </c>
      <c r="U3429" s="9">
        <v>2.8900971655969601</v>
      </c>
      <c r="V3429" s="9">
        <v>0</v>
      </c>
      <c r="W3429" s="9">
        <v>2.8900971655969601</v>
      </c>
      <c r="X3429" s="9" t="s">
        <v>86</v>
      </c>
      <c r="Y3429" s="9">
        <v>0</v>
      </c>
      <c r="Z3429" s="9">
        <v>1.1905750999999999E-2</v>
      </c>
      <c r="AA3429" s="9">
        <v>0</v>
      </c>
      <c r="AB3429" s="9">
        <v>7.7323364000000004E-3</v>
      </c>
      <c r="AQ3429" s="9">
        <f>K3429-'Processed Potentiostat'!$J$3</f>
        <v>-6.4750619</v>
      </c>
    </row>
    <row r="3430" spans="1:43" x14ac:dyDescent="0.3">
      <c r="A3430">
        <v>2</v>
      </c>
      <c r="B3430">
        <v>0</v>
      </c>
      <c r="C3430">
        <v>0</v>
      </c>
      <c r="D3430">
        <v>1</v>
      </c>
      <c r="E3430">
        <v>0</v>
      </c>
      <c r="F3430">
        <v>0</v>
      </c>
      <c r="G3430">
        <v>0</v>
      </c>
      <c r="H3430" s="9">
        <v>1942.73995092226</v>
      </c>
      <c r="I3430" s="9">
        <v>-1.8379947000000001</v>
      </c>
      <c r="J3430" s="9">
        <v>-1.8384867</v>
      </c>
      <c r="K3430" s="9">
        <v>-1.4182399999999999</v>
      </c>
      <c r="L3430" s="9">
        <v>-2.89012048829888</v>
      </c>
      <c r="M3430" s="9">
        <v>-10.404434</v>
      </c>
      <c r="N3430" s="9">
        <v>-10.404434</v>
      </c>
      <c r="O3430" s="9">
        <v>-2.89012048829888</v>
      </c>
      <c r="P3430">
        <v>0</v>
      </c>
      <c r="Q3430" s="9">
        <v>53.549995000000003</v>
      </c>
      <c r="R3430" s="9">
        <v>77388968.691641793</v>
      </c>
      <c r="S3430" s="9">
        <v>1058163949.90168</v>
      </c>
      <c r="T3430" s="9">
        <v>-2.3322701924399699E-5</v>
      </c>
      <c r="U3430" s="9">
        <v>2.89012048829888</v>
      </c>
      <c r="V3430" s="9">
        <v>0</v>
      </c>
      <c r="W3430" s="9">
        <v>2.89012048829888</v>
      </c>
      <c r="X3430" s="9" t="s">
        <v>86</v>
      </c>
      <c r="Y3430" s="9">
        <v>0</v>
      </c>
      <c r="Z3430" s="9">
        <v>2.6074152000000001E-3</v>
      </c>
      <c r="AA3430" s="9">
        <v>0</v>
      </c>
      <c r="AB3430" s="9">
        <v>7.7754440999999999E-3</v>
      </c>
      <c r="AQ3430" s="9">
        <f>K3430-'Processed Potentiostat'!$J$3</f>
        <v>-1.4182399999999999</v>
      </c>
    </row>
    <row r="3431" spans="1:43" x14ac:dyDescent="0.3">
      <c r="A3431">
        <v>2</v>
      </c>
      <c r="B3431">
        <v>0</v>
      </c>
      <c r="C3431">
        <v>0</v>
      </c>
      <c r="D3431">
        <v>1</v>
      </c>
      <c r="E3431">
        <v>0</v>
      </c>
      <c r="F3431">
        <v>0</v>
      </c>
      <c r="G3431">
        <v>0</v>
      </c>
      <c r="H3431" s="9">
        <v>1942.89175091842</v>
      </c>
      <c r="I3431" s="9">
        <v>-1.8380780999999999</v>
      </c>
      <c r="J3431" s="9">
        <v>-1.8377562999999999</v>
      </c>
      <c r="K3431" s="9">
        <v>-6.4868902999999998</v>
      </c>
      <c r="L3431" s="9">
        <v>-2.8902288445198199</v>
      </c>
      <c r="M3431" s="9">
        <v>-10.404824</v>
      </c>
      <c r="N3431" s="9">
        <v>-10.404824</v>
      </c>
      <c r="O3431" s="9">
        <v>-2.8902288445198199</v>
      </c>
      <c r="P3431">
        <v>0</v>
      </c>
      <c r="Q3431" s="9">
        <v>53.549995000000003</v>
      </c>
      <c r="R3431" s="9">
        <v>77388968.691641793</v>
      </c>
      <c r="S3431" s="9">
        <v>1142539750.12216</v>
      </c>
      <c r="T3431" s="9">
        <v>-1.0835622094074099E-4</v>
      </c>
      <c r="U3431" s="9">
        <v>2.8902288445198199</v>
      </c>
      <c r="V3431" s="9">
        <v>0</v>
      </c>
      <c r="W3431" s="9">
        <v>2.8902288445198199</v>
      </c>
      <c r="X3431" s="9" t="s">
        <v>86</v>
      </c>
      <c r="Y3431" s="9">
        <v>0</v>
      </c>
      <c r="Z3431" s="9">
        <v>1.1921324000000001E-2</v>
      </c>
      <c r="AA3431" s="9">
        <v>0</v>
      </c>
      <c r="AB3431" s="9">
        <v>7.6555368000000004E-3</v>
      </c>
      <c r="AQ3431" s="9">
        <f>K3431-'Processed Potentiostat'!$J$3</f>
        <v>-6.4868902999999998</v>
      </c>
    </row>
    <row r="3432" spans="1:43" x14ac:dyDescent="0.3">
      <c r="A3432">
        <v>2</v>
      </c>
      <c r="B3432">
        <v>0</v>
      </c>
      <c r="C3432">
        <v>0</v>
      </c>
      <c r="D3432">
        <v>1</v>
      </c>
      <c r="E3432">
        <v>0</v>
      </c>
      <c r="F3432">
        <v>0</v>
      </c>
      <c r="G3432">
        <v>0</v>
      </c>
      <c r="H3432" s="9">
        <v>1943.0421509146199</v>
      </c>
      <c r="I3432" s="9">
        <v>-1.8378562000000001</v>
      </c>
      <c r="J3432" s="9">
        <v>-1.8381689000000001</v>
      </c>
      <c r="K3432" s="9">
        <v>-1.4556328999999999</v>
      </c>
      <c r="L3432" s="9">
        <v>-2.89041480691834</v>
      </c>
      <c r="M3432" s="9">
        <v>-10.405493999999999</v>
      </c>
      <c r="N3432" s="9">
        <v>-10.405493999999999</v>
      </c>
      <c r="O3432" s="9">
        <v>-2.89041480691834</v>
      </c>
      <c r="P3432">
        <v>0</v>
      </c>
      <c r="Q3432" s="9">
        <v>53.549995000000003</v>
      </c>
      <c r="R3432" s="9">
        <v>77388968.691641793</v>
      </c>
      <c r="S3432" s="9">
        <v>1093389098.52353</v>
      </c>
      <c r="T3432" s="9">
        <v>-1.85962398516093E-4</v>
      </c>
      <c r="U3432" s="9">
        <v>2.89041480691834</v>
      </c>
      <c r="V3432" s="9">
        <v>0</v>
      </c>
      <c r="W3432" s="9">
        <v>2.89041480691834</v>
      </c>
      <c r="X3432" s="9" t="s">
        <v>86</v>
      </c>
      <c r="Y3432" s="9">
        <v>0</v>
      </c>
      <c r="Z3432" s="9">
        <v>2.6756991000000002E-3</v>
      </c>
      <c r="AA3432" s="9">
        <v>0</v>
      </c>
      <c r="AB3432" s="9">
        <v>7.3547233000000002E-3</v>
      </c>
      <c r="AQ3432" s="9">
        <f>K3432-'Processed Potentiostat'!$J$3</f>
        <v>-1.4556328999999999</v>
      </c>
    </row>
    <row r="3433" spans="1:43" x14ac:dyDescent="0.3">
      <c r="A3433">
        <v>2</v>
      </c>
      <c r="B3433">
        <v>0</v>
      </c>
      <c r="C3433">
        <v>0</v>
      </c>
      <c r="D3433">
        <v>1</v>
      </c>
      <c r="E3433">
        <v>0</v>
      </c>
      <c r="F3433">
        <v>0</v>
      </c>
      <c r="G3433">
        <v>0</v>
      </c>
      <c r="H3433" s="9">
        <v>1943.07315091384</v>
      </c>
      <c r="I3433" s="9">
        <v>-1.8379326</v>
      </c>
      <c r="J3433" s="9">
        <v>-1.8378673000000001</v>
      </c>
      <c r="K3433" s="9">
        <v>-6.4586544000000004</v>
      </c>
      <c r="L3433" s="9">
        <v>-2.89044650390783</v>
      </c>
      <c r="M3433" s="9">
        <v>-10.405607</v>
      </c>
      <c r="N3433" s="9">
        <v>-10.405607</v>
      </c>
      <c r="O3433" s="9">
        <v>-2.89044650390783</v>
      </c>
      <c r="P3433">
        <v>0</v>
      </c>
      <c r="Q3433" s="9">
        <v>53.549995000000003</v>
      </c>
      <c r="R3433" s="9">
        <v>77388968.691641793</v>
      </c>
      <c r="S3433" s="9">
        <v>1128953514.41752</v>
      </c>
      <c r="T3433" s="9">
        <v>-3.16969894962326E-5</v>
      </c>
      <c r="U3433" s="9">
        <v>2.89044650390783</v>
      </c>
      <c r="V3433" s="9">
        <v>0</v>
      </c>
      <c r="W3433" s="9">
        <v>2.89044650390783</v>
      </c>
      <c r="X3433" s="9" t="s">
        <v>86</v>
      </c>
      <c r="Y3433" s="9">
        <v>0</v>
      </c>
      <c r="Z3433" s="9">
        <v>1.1870149999999999E-2</v>
      </c>
      <c r="AA3433" s="9">
        <v>0</v>
      </c>
      <c r="AB3433" s="9">
        <v>7.7062943000000004E-3</v>
      </c>
      <c r="AQ3433" s="9">
        <f>K3433-'Processed Potentiostat'!$J$3</f>
        <v>-6.4586544000000004</v>
      </c>
    </row>
    <row r="3434" spans="1:43" x14ac:dyDescent="0.3">
      <c r="A3434">
        <v>2</v>
      </c>
      <c r="B3434">
        <v>0</v>
      </c>
      <c r="C3434">
        <v>0</v>
      </c>
      <c r="D3434">
        <v>1</v>
      </c>
      <c r="E3434">
        <v>0</v>
      </c>
      <c r="F3434">
        <v>0</v>
      </c>
      <c r="G3434">
        <v>0</v>
      </c>
      <c r="H3434" s="9">
        <v>1943.5017509030099</v>
      </c>
      <c r="I3434" s="9">
        <v>-1.8378886999999999</v>
      </c>
      <c r="J3434" s="9">
        <v>-1.8382721</v>
      </c>
      <c r="K3434" s="9">
        <v>-1.4285421</v>
      </c>
      <c r="L3434" s="9">
        <v>-2.8911213409529002</v>
      </c>
      <c r="M3434" s="9">
        <v>-10.408037</v>
      </c>
      <c r="N3434" s="9">
        <v>-10.408037</v>
      </c>
      <c r="O3434" s="9">
        <v>-2.8911213409529002</v>
      </c>
      <c r="P3434">
        <v>0</v>
      </c>
      <c r="Q3434" s="9">
        <v>53.549995000000003</v>
      </c>
      <c r="R3434" s="9">
        <v>77388968.691641793</v>
      </c>
      <c r="S3434" s="9">
        <v>1081991544.85165</v>
      </c>
      <c r="T3434" s="9">
        <v>-6.7483704506043896E-4</v>
      </c>
      <c r="U3434" s="9">
        <v>2.8911213409529002</v>
      </c>
      <c r="V3434" s="9">
        <v>0</v>
      </c>
      <c r="W3434" s="9">
        <v>2.8911213409529002</v>
      </c>
      <c r="X3434" s="9" t="s">
        <v>86</v>
      </c>
      <c r="Y3434" s="9">
        <v>0</v>
      </c>
      <c r="Z3434" s="9">
        <v>2.6260491000000001E-3</v>
      </c>
      <c r="AA3434" s="9">
        <v>0</v>
      </c>
      <c r="AB3434" s="9">
        <v>7.5587728000000003E-3</v>
      </c>
      <c r="AQ3434" s="9">
        <f>K3434-'Processed Potentiostat'!$J$3</f>
        <v>-1.4285421</v>
      </c>
    </row>
    <row r="3435" spans="1:43" x14ac:dyDescent="0.3">
      <c r="A3435">
        <v>2</v>
      </c>
      <c r="B3435">
        <v>0</v>
      </c>
      <c r="C3435">
        <v>0</v>
      </c>
      <c r="D3435">
        <v>1</v>
      </c>
      <c r="E3435">
        <v>0</v>
      </c>
      <c r="F3435">
        <v>0</v>
      </c>
      <c r="G3435">
        <v>0</v>
      </c>
      <c r="H3435" s="9">
        <v>1943.5719509012399</v>
      </c>
      <c r="I3435" s="9">
        <v>-1.8379861</v>
      </c>
      <c r="J3435" s="9">
        <v>-1.8377243000000001</v>
      </c>
      <c r="K3435" s="9">
        <v>-6.4956659999999999</v>
      </c>
      <c r="L3435" s="9">
        <v>-2.8911904047896799</v>
      </c>
      <c r="M3435" s="9">
        <v>-10.408284999999999</v>
      </c>
      <c r="N3435" s="9">
        <v>-10.408284999999999</v>
      </c>
      <c r="O3435" s="9">
        <v>-2.8911904047896799</v>
      </c>
      <c r="P3435">
        <v>0</v>
      </c>
      <c r="Q3435" s="9">
        <v>53.549995000000003</v>
      </c>
      <c r="R3435" s="9">
        <v>77388968.691641793</v>
      </c>
      <c r="S3435" s="9">
        <v>1146915664.5047901</v>
      </c>
      <c r="T3435" s="9">
        <v>-6.9063836786398202E-5</v>
      </c>
      <c r="U3435" s="9">
        <v>2.8911904047896799</v>
      </c>
      <c r="V3435" s="9">
        <v>0</v>
      </c>
      <c r="W3435" s="9">
        <v>2.8911904047896799</v>
      </c>
      <c r="X3435" s="9" t="s">
        <v>86</v>
      </c>
      <c r="Y3435" s="9">
        <v>0</v>
      </c>
      <c r="Z3435" s="9">
        <v>1.1937244E-2</v>
      </c>
      <c r="AA3435" s="9">
        <v>0</v>
      </c>
      <c r="AB3435" s="9">
        <v>7.3629576E-3</v>
      </c>
      <c r="AQ3435" s="9">
        <f>K3435-'Processed Potentiostat'!$J$3</f>
        <v>-6.4956659999999999</v>
      </c>
    </row>
    <row r="3436" spans="1:43" x14ac:dyDescent="0.3">
      <c r="A3436">
        <v>2</v>
      </c>
      <c r="B3436">
        <v>0</v>
      </c>
      <c r="C3436">
        <v>0</v>
      </c>
      <c r="D3436">
        <v>1</v>
      </c>
      <c r="E3436">
        <v>0</v>
      </c>
      <c r="F3436">
        <v>0</v>
      </c>
      <c r="G3436">
        <v>0</v>
      </c>
      <c r="H3436" s="9">
        <v>1943.9195508924599</v>
      </c>
      <c r="I3436" s="9">
        <v>-1.8380185</v>
      </c>
      <c r="J3436" s="9">
        <v>-1.8385381000000001</v>
      </c>
      <c r="K3436" s="9">
        <v>-1.4900557000000001</v>
      </c>
      <c r="L3436" s="9">
        <v>-2.8916291279684598</v>
      </c>
      <c r="M3436" s="9">
        <v>-10.409864000000001</v>
      </c>
      <c r="N3436" s="9">
        <v>-10.409864000000001</v>
      </c>
      <c r="O3436" s="9">
        <v>-2.8916291279684598</v>
      </c>
      <c r="P3436">
        <v>0</v>
      </c>
      <c r="Q3436" s="9">
        <v>53.549995000000003</v>
      </c>
      <c r="R3436" s="9">
        <v>77388968.691641793</v>
      </c>
      <c r="S3436" s="9">
        <v>1053243900.16388</v>
      </c>
      <c r="T3436" s="9">
        <v>-4.3872317877768902E-4</v>
      </c>
      <c r="U3436" s="9">
        <v>2.8916291279684598</v>
      </c>
      <c r="V3436" s="9">
        <v>0</v>
      </c>
      <c r="W3436" s="9">
        <v>2.8916291279684598</v>
      </c>
      <c r="X3436" s="9" t="s">
        <v>86</v>
      </c>
      <c r="Y3436" s="9">
        <v>0</v>
      </c>
      <c r="Z3436" s="9">
        <v>2.7395240000000001E-3</v>
      </c>
      <c r="AA3436" s="9">
        <v>0</v>
      </c>
      <c r="AB3436" s="9">
        <v>7.6367934000000004E-3</v>
      </c>
      <c r="AQ3436" s="9">
        <f>K3436-'Processed Potentiostat'!$J$3</f>
        <v>-1.4900557000000001</v>
      </c>
    </row>
    <row r="3437" spans="1:43" x14ac:dyDescent="0.3">
      <c r="A3437">
        <v>2</v>
      </c>
      <c r="B3437">
        <v>0</v>
      </c>
      <c r="C3437">
        <v>0</v>
      </c>
      <c r="D3437">
        <v>1</v>
      </c>
      <c r="E3437">
        <v>0</v>
      </c>
      <c r="F3437">
        <v>0</v>
      </c>
      <c r="G3437">
        <v>0</v>
      </c>
      <c r="H3437" s="9">
        <v>1943.97235089112</v>
      </c>
      <c r="I3437" s="9">
        <v>-1.8380041</v>
      </c>
      <c r="J3437" s="9">
        <v>-1.8377364</v>
      </c>
      <c r="K3437" s="9">
        <v>-6.5815229000000004</v>
      </c>
      <c r="L3437" s="9">
        <v>-2.8916586465651699</v>
      </c>
      <c r="M3437" s="9">
        <v>-10.409971000000001</v>
      </c>
      <c r="N3437" s="9">
        <v>-10.409971000000001</v>
      </c>
      <c r="O3437" s="9">
        <v>-2.8916586465651699</v>
      </c>
      <c r="P3437">
        <v>0</v>
      </c>
      <c r="Q3437" s="9">
        <v>53.549995000000003</v>
      </c>
      <c r="R3437" s="9">
        <v>77388968.691641793</v>
      </c>
      <c r="S3437" s="9">
        <v>1145589934.76614</v>
      </c>
      <c r="T3437" s="9">
        <v>-2.95185967087441E-5</v>
      </c>
      <c r="U3437" s="9">
        <v>2.8916586465651699</v>
      </c>
      <c r="V3437" s="9">
        <v>0</v>
      </c>
      <c r="W3437" s="9">
        <v>2.8916586465651699</v>
      </c>
      <c r="X3437" s="9" t="s">
        <v>86</v>
      </c>
      <c r="Y3437" s="9">
        <v>0</v>
      </c>
      <c r="Z3437" s="9">
        <v>1.2095104000000001E-2</v>
      </c>
      <c r="AA3437" s="9">
        <v>0</v>
      </c>
      <c r="AB3437" s="9">
        <v>7.3582609E-3</v>
      </c>
      <c r="AQ3437" s="9">
        <f>K3437-'Processed Potentiostat'!$J$3</f>
        <v>-6.5815229000000004</v>
      </c>
    </row>
    <row r="3438" spans="1:43" x14ac:dyDescent="0.3">
      <c r="A3438">
        <v>2</v>
      </c>
      <c r="B3438">
        <v>0</v>
      </c>
      <c r="C3438">
        <v>0</v>
      </c>
      <c r="D3438">
        <v>1</v>
      </c>
      <c r="E3438">
        <v>0</v>
      </c>
      <c r="F3438">
        <v>0</v>
      </c>
      <c r="G3438">
        <v>0</v>
      </c>
      <c r="H3438" s="9">
        <v>1944.0201508899099</v>
      </c>
      <c r="I3438" s="9">
        <v>-1.8379407999999999</v>
      </c>
      <c r="J3438" s="9">
        <v>-1.8385193</v>
      </c>
      <c r="K3438" s="9">
        <v>-1.4854769000000001</v>
      </c>
      <c r="L3438" s="9">
        <v>-2.8917388468707199</v>
      </c>
      <c r="M3438" s="9">
        <v>-10.410259999999999</v>
      </c>
      <c r="N3438" s="9">
        <v>-10.410259999999999</v>
      </c>
      <c r="O3438" s="9">
        <v>-2.8917388468707199</v>
      </c>
      <c r="P3438">
        <v>0</v>
      </c>
      <c r="Q3438" s="9">
        <v>53.549995000000003</v>
      </c>
      <c r="R3438" s="9">
        <v>77388968.691641793</v>
      </c>
      <c r="S3438" s="9">
        <v>1055269293.02675</v>
      </c>
      <c r="T3438" s="9">
        <v>-8.0200305554445296E-5</v>
      </c>
      <c r="U3438" s="9">
        <v>2.8917388468707199</v>
      </c>
      <c r="V3438" s="9">
        <v>0</v>
      </c>
      <c r="W3438" s="9">
        <v>2.8917388468707199</v>
      </c>
      <c r="X3438" s="9" t="s">
        <v>86</v>
      </c>
      <c r="Y3438" s="9">
        <v>0</v>
      </c>
      <c r="Z3438" s="9">
        <v>2.7310778E-3</v>
      </c>
      <c r="AA3438" s="9">
        <v>0</v>
      </c>
      <c r="AB3438" s="9">
        <v>7.2060535000000002E-3</v>
      </c>
      <c r="AQ3438" s="9">
        <f>K3438-'Processed Potentiostat'!$J$3</f>
        <v>-1.4854769000000001</v>
      </c>
    </row>
    <row r="3439" spans="1:43" x14ac:dyDescent="0.3">
      <c r="A3439">
        <v>2</v>
      </c>
      <c r="B3439">
        <v>0</v>
      </c>
      <c r="C3439">
        <v>0</v>
      </c>
      <c r="D3439">
        <v>1</v>
      </c>
      <c r="E3439">
        <v>0</v>
      </c>
      <c r="F3439">
        <v>0</v>
      </c>
      <c r="G3439">
        <v>0</v>
      </c>
      <c r="H3439" s="9">
        <v>1944.0881508882001</v>
      </c>
      <c r="I3439" s="9">
        <v>-1.8379512</v>
      </c>
      <c r="J3439" s="9">
        <v>-1.8374509999999999</v>
      </c>
      <c r="K3439" s="9">
        <v>-6.5735865000000002</v>
      </c>
      <c r="L3439" s="9">
        <v>-2.8917749192107101</v>
      </c>
      <c r="M3439" s="9">
        <v>-10.41039</v>
      </c>
      <c r="N3439" s="9">
        <v>-10.41039</v>
      </c>
      <c r="O3439" s="9">
        <v>-2.8917749192107101</v>
      </c>
      <c r="P3439">
        <v>0</v>
      </c>
      <c r="Q3439" s="9">
        <v>53.549995000000003</v>
      </c>
      <c r="R3439" s="9">
        <v>77388968.691641793</v>
      </c>
      <c r="S3439" s="9">
        <v>1182540479.32728</v>
      </c>
      <c r="T3439" s="9">
        <v>-3.6072339985260203E-5</v>
      </c>
      <c r="U3439" s="9">
        <v>2.8917749192107101</v>
      </c>
      <c r="V3439" s="9">
        <v>0</v>
      </c>
      <c r="W3439" s="9">
        <v>2.8917749192107101</v>
      </c>
      <c r="X3439" s="9" t="s">
        <v>86</v>
      </c>
      <c r="Y3439" s="9">
        <v>0</v>
      </c>
      <c r="Z3439" s="9">
        <v>1.2078643E-2</v>
      </c>
      <c r="AA3439" s="9">
        <v>0</v>
      </c>
      <c r="AB3439" s="9">
        <v>7.5189890000000002E-3</v>
      </c>
      <c r="AQ3439" s="9">
        <f>K3439-'Processed Potentiostat'!$J$3</f>
        <v>-6.5735865000000002</v>
      </c>
    </row>
    <row r="3440" spans="1:43" x14ac:dyDescent="0.3">
      <c r="A3440">
        <v>2</v>
      </c>
      <c r="B3440">
        <v>0</v>
      </c>
      <c r="C3440">
        <v>0</v>
      </c>
      <c r="D3440">
        <v>1</v>
      </c>
      <c r="E3440">
        <v>0</v>
      </c>
      <c r="F3440">
        <v>0</v>
      </c>
      <c r="G3440">
        <v>0</v>
      </c>
      <c r="H3440" s="9">
        <v>1944.25055088409</v>
      </c>
      <c r="I3440" s="9">
        <v>-1.8379924999999999</v>
      </c>
      <c r="J3440" s="9">
        <v>-1.8375698</v>
      </c>
      <c r="K3440" s="9">
        <v>-11.576145</v>
      </c>
      <c r="L3440" s="9">
        <v>-2.89208086663806</v>
      </c>
      <c r="M3440" s="9">
        <v>-10.411491</v>
      </c>
      <c r="N3440" s="9">
        <v>-10.411491</v>
      </c>
      <c r="O3440" s="9">
        <v>-2.89208086663806</v>
      </c>
      <c r="P3440">
        <v>0</v>
      </c>
      <c r="Q3440" s="9">
        <v>53.549995000000003</v>
      </c>
      <c r="R3440" s="9">
        <v>77388968.691641793</v>
      </c>
      <c r="S3440" s="9">
        <v>1167008791.2618899</v>
      </c>
      <c r="T3440" s="9">
        <v>-3.0594742735212601E-4</v>
      </c>
      <c r="U3440" s="9">
        <v>2.89208086663806</v>
      </c>
      <c r="V3440" s="9">
        <v>0</v>
      </c>
      <c r="W3440" s="9">
        <v>2.89208086663806</v>
      </c>
      <c r="X3440" s="9" t="s">
        <v>86</v>
      </c>
      <c r="Y3440" s="9">
        <v>0</v>
      </c>
      <c r="Z3440" s="9">
        <v>2.1271976000000001E-2</v>
      </c>
      <c r="AA3440" s="9">
        <v>0</v>
      </c>
      <c r="AB3440" s="9">
        <v>7.3154033000000004E-3</v>
      </c>
      <c r="AQ3440" s="9">
        <f>K3440-'Processed Potentiostat'!$J$3</f>
        <v>-11.576145</v>
      </c>
    </row>
    <row r="3441" spans="1:43" x14ac:dyDescent="0.3">
      <c r="A3441">
        <v>2</v>
      </c>
      <c r="B3441">
        <v>0</v>
      </c>
      <c r="C3441">
        <v>0</v>
      </c>
      <c r="D3441">
        <v>1</v>
      </c>
      <c r="E3441">
        <v>0</v>
      </c>
      <c r="F3441">
        <v>0</v>
      </c>
      <c r="G3441">
        <v>0</v>
      </c>
      <c r="H3441" s="9">
        <v>1944.3825508807599</v>
      </c>
      <c r="I3441" s="9">
        <v>-1.837944</v>
      </c>
      <c r="J3441" s="9">
        <v>-1.8382236999999999</v>
      </c>
      <c r="K3441" s="9">
        <v>-6.5162702000000001</v>
      </c>
      <c r="L3441" s="9">
        <v>-2.8924928212324299</v>
      </c>
      <c r="M3441" s="9">
        <v>-10.412974</v>
      </c>
      <c r="N3441" s="9">
        <v>-10.412974</v>
      </c>
      <c r="O3441" s="9">
        <v>-2.8924928212324299</v>
      </c>
      <c r="P3441">
        <v>0</v>
      </c>
      <c r="Q3441" s="9">
        <v>53.549995000000003</v>
      </c>
      <c r="R3441" s="9">
        <v>77388968.691641793</v>
      </c>
      <c r="S3441" s="9">
        <v>1087940948.7404499</v>
      </c>
      <c r="T3441" s="9">
        <v>-4.1195459437348703E-4</v>
      </c>
      <c r="U3441" s="9">
        <v>2.8924928212324299</v>
      </c>
      <c r="V3441" s="9">
        <v>0</v>
      </c>
      <c r="W3441" s="9">
        <v>2.8924928212324299</v>
      </c>
      <c r="X3441" s="9" t="s">
        <v>86</v>
      </c>
      <c r="Y3441" s="9">
        <v>0</v>
      </c>
      <c r="Z3441" s="9">
        <v>1.1978361999999999E-2</v>
      </c>
      <c r="AA3441" s="9">
        <v>0</v>
      </c>
      <c r="AB3441" s="9">
        <v>7.4582909999999997E-3</v>
      </c>
      <c r="AQ3441" s="9">
        <f>K3441-'Processed Potentiostat'!$J$3</f>
        <v>-6.5162702000000001</v>
      </c>
    </row>
    <row r="3442" spans="1:43" x14ac:dyDescent="0.3">
      <c r="A3442">
        <v>2</v>
      </c>
      <c r="B3442">
        <v>0</v>
      </c>
      <c r="C3442">
        <v>0</v>
      </c>
      <c r="D3442">
        <v>1</v>
      </c>
      <c r="E3442">
        <v>0</v>
      </c>
      <c r="F3442">
        <v>0</v>
      </c>
      <c r="G3442">
        <v>0</v>
      </c>
      <c r="H3442" s="9">
        <v>1944.52115087726</v>
      </c>
      <c r="I3442" s="9">
        <v>-1.8379947000000001</v>
      </c>
      <c r="J3442" s="9">
        <v>-1.8383301000000001</v>
      </c>
      <c r="K3442" s="9">
        <v>-1.4876841000000001</v>
      </c>
      <c r="L3442" s="9">
        <v>-2.8926842799285</v>
      </c>
      <c r="M3442" s="9">
        <v>-10.413664000000001</v>
      </c>
      <c r="N3442" s="9">
        <v>-10.413664000000001</v>
      </c>
      <c r="O3442" s="9">
        <v>-2.8926842799285</v>
      </c>
      <c r="P3442">
        <v>0</v>
      </c>
      <c r="Q3442" s="9">
        <v>53.549995000000003</v>
      </c>
      <c r="R3442" s="9">
        <v>77388968.691641793</v>
      </c>
      <c r="S3442" s="9">
        <v>1076119112.96452</v>
      </c>
      <c r="T3442" s="9">
        <v>-1.91458696067403E-4</v>
      </c>
      <c r="U3442" s="9">
        <v>2.8926842799285</v>
      </c>
      <c r="V3442" s="9">
        <v>0</v>
      </c>
      <c r="W3442" s="9">
        <v>2.8926842799285</v>
      </c>
      <c r="X3442" s="9" t="s">
        <v>86</v>
      </c>
      <c r="Y3442" s="9">
        <v>0</v>
      </c>
      <c r="Z3442" s="9">
        <v>2.7348545999999999E-3</v>
      </c>
      <c r="AA3442" s="9">
        <v>0</v>
      </c>
      <c r="AB3442" s="9">
        <v>7.5479205999999998E-3</v>
      </c>
      <c r="AQ3442" s="9">
        <f>K3442-'Processed Potentiostat'!$J$3</f>
        <v>-1.4876841000000001</v>
      </c>
    </row>
    <row r="3443" spans="1:43" x14ac:dyDescent="0.3">
      <c r="A3443">
        <v>2</v>
      </c>
      <c r="B3443">
        <v>0</v>
      </c>
      <c r="C3443">
        <v>0</v>
      </c>
      <c r="D3443">
        <v>1</v>
      </c>
      <c r="E3443">
        <v>0</v>
      </c>
      <c r="F3443">
        <v>0</v>
      </c>
      <c r="G3443">
        <v>0</v>
      </c>
      <c r="H3443" s="9">
        <v>1944.6897508730001</v>
      </c>
      <c r="I3443" s="9">
        <v>-1.8379494000000001</v>
      </c>
      <c r="J3443" s="9">
        <v>-1.8376935999999999</v>
      </c>
      <c r="K3443" s="9">
        <v>-6.5002446000000003</v>
      </c>
      <c r="L3443" s="9">
        <v>-2.89288211687423</v>
      </c>
      <c r="M3443" s="9">
        <v>-10.414375</v>
      </c>
      <c r="N3443" s="9">
        <v>-10.414375</v>
      </c>
      <c r="O3443" s="9">
        <v>-2.89288211687423</v>
      </c>
      <c r="P3443">
        <v>0</v>
      </c>
      <c r="Q3443" s="9">
        <v>53.549995000000003</v>
      </c>
      <c r="R3443" s="9">
        <v>77388968.691641793</v>
      </c>
      <c r="S3443" s="9">
        <v>1151460302.9652901</v>
      </c>
      <c r="T3443" s="9">
        <v>-1.97836945726059E-4</v>
      </c>
      <c r="U3443" s="9">
        <v>2.89288211687423</v>
      </c>
      <c r="V3443" s="9">
        <v>0</v>
      </c>
      <c r="W3443" s="9">
        <v>2.89288211687423</v>
      </c>
      <c r="X3443" s="9" t="s">
        <v>86</v>
      </c>
      <c r="Y3443" s="9">
        <v>0</v>
      </c>
      <c r="Z3443" s="9">
        <v>1.1945458000000001E-2</v>
      </c>
      <c r="AA3443" s="9">
        <v>0</v>
      </c>
      <c r="AB3443" s="9">
        <v>7.5329406999999999E-3</v>
      </c>
      <c r="AQ3443" s="9">
        <f>K3443-'Processed Potentiostat'!$J$3</f>
        <v>-6.5002446000000003</v>
      </c>
    </row>
    <row r="3444" spans="1:43" x14ac:dyDescent="0.3">
      <c r="A3444">
        <v>2</v>
      </c>
      <c r="B3444">
        <v>0</v>
      </c>
      <c r="C3444">
        <v>0</v>
      </c>
      <c r="D3444">
        <v>1</v>
      </c>
      <c r="E3444">
        <v>0</v>
      </c>
      <c r="F3444">
        <v>0</v>
      </c>
      <c r="G3444">
        <v>0</v>
      </c>
      <c r="H3444" s="9">
        <v>1944.9221508671301</v>
      </c>
      <c r="I3444" s="9">
        <v>-1.8380175999999999</v>
      </c>
      <c r="J3444" s="9">
        <v>-1.8383065000000001</v>
      </c>
      <c r="K3444" s="9">
        <v>-1.4602116000000001</v>
      </c>
      <c r="L3444" s="9">
        <v>-2.8933002429545498</v>
      </c>
      <c r="M3444" s="9">
        <v>-10.415881000000001</v>
      </c>
      <c r="N3444" s="9">
        <v>-10.415881000000001</v>
      </c>
      <c r="O3444" s="9">
        <v>-2.8933002429545498</v>
      </c>
      <c r="P3444">
        <v>0</v>
      </c>
      <c r="Q3444" s="9">
        <v>53.549995000000003</v>
      </c>
      <c r="R3444" s="9">
        <v>77388968.691641793</v>
      </c>
      <c r="S3444" s="9">
        <v>1078961936.29988</v>
      </c>
      <c r="T3444" s="9">
        <v>-4.1812608032065697E-4</v>
      </c>
      <c r="U3444" s="9">
        <v>2.8933002429545498</v>
      </c>
      <c r="V3444" s="9">
        <v>0</v>
      </c>
      <c r="W3444" s="9">
        <v>2.8933002429545498</v>
      </c>
      <c r="X3444" s="9" t="s">
        <v>86</v>
      </c>
      <c r="Y3444" s="9">
        <v>0</v>
      </c>
      <c r="Z3444" s="9">
        <v>2.6843166000000002E-3</v>
      </c>
      <c r="AA3444" s="9">
        <v>0</v>
      </c>
      <c r="AB3444" s="9">
        <v>7.7442572999999997E-3</v>
      </c>
      <c r="AQ3444" s="9">
        <f>K3444-'Processed Potentiostat'!$J$3</f>
        <v>-1.4602116000000001</v>
      </c>
    </row>
    <row r="3445" spans="1:43" x14ac:dyDescent="0.3">
      <c r="A3445">
        <v>2</v>
      </c>
      <c r="B3445">
        <v>0</v>
      </c>
      <c r="C3445">
        <v>0</v>
      </c>
      <c r="D3445">
        <v>1</v>
      </c>
      <c r="E3445">
        <v>0</v>
      </c>
      <c r="F3445">
        <v>0</v>
      </c>
      <c r="G3445">
        <v>0</v>
      </c>
      <c r="H3445" s="9">
        <v>1945.1325508618099</v>
      </c>
      <c r="I3445" s="9">
        <v>-1.8379388000000001</v>
      </c>
      <c r="J3445" s="9">
        <v>-1.8378524999999999</v>
      </c>
      <c r="K3445" s="9">
        <v>-6.4754486</v>
      </c>
      <c r="L3445" s="9">
        <v>-2.8934678046650699</v>
      </c>
      <c r="M3445" s="9">
        <v>-10.416484000000001</v>
      </c>
      <c r="N3445" s="9">
        <v>-10.416484000000001</v>
      </c>
      <c r="O3445" s="9">
        <v>-2.8934678046650699</v>
      </c>
      <c r="P3445">
        <v>0</v>
      </c>
      <c r="Q3445" s="9">
        <v>53.549995000000003</v>
      </c>
      <c r="R3445" s="9">
        <v>77388968.691641793</v>
      </c>
      <c r="S3445" s="9">
        <v>1131930028.0754499</v>
      </c>
      <c r="T3445" s="9">
        <v>-1.6756171052323399E-4</v>
      </c>
      <c r="U3445" s="9">
        <v>2.8934678046650699</v>
      </c>
      <c r="V3445" s="9">
        <v>0</v>
      </c>
      <c r="W3445" s="9">
        <v>2.8934678046650699</v>
      </c>
      <c r="X3445" s="9" t="s">
        <v>86</v>
      </c>
      <c r="Y3445" s="9">
        <v>0</v>
      </c>
      <c r="Z3445" s="9">
        <v>1.1900918999999999E-2</v>
      </c>
      <c r="AA3445" s="9">
        <v>0</v>
      </c>
      <c r="AB3445" s="9">
        <v>7.7280244000000001E-3</v>
      </c>
      <c r="AQ3445" s="9">
        <f>K3445-'Processed Potentiostat'!$J$3</f>
        <v>-6.4754486</v>
      </c>
    </row>
    <row r="3446" spans="1:43" x14ac:dyDescent="0.3">
      <c r="A3446">
        <v>2</v>
      </c>
      <c r="B3446">
        <v>0</v>
      </c>
      <c r="C3446">
        <v>0</v>
      </c>
      <c r="D3446">
        <v>1</v>
      </c>
      <c r="E3446">
        <v>0</v>
      </c>
      <c r="F3446">
        <v>0</v>
      </c>
      <c r="G3446">
        <v>0</v>
      </c>
      <c r="H3446" s="9">
        <v>1945.16175086108</v>
      </c>
      <c r="I3446" s="9">
        <v>-1.8381130000000001</v>
      </c>
      <c r="J3446" s="9">
        <v>-1.8384866</v>
      </c>
      <c r="K3446" s="9">
        <v>-1.4509076000000001</v>
      </c>
      <c r="L3446" s="9">
        <v>-2.8935051706727299</v>
      </c>
      <c r="M3446" s="9">
        <v>-10.416618</v>
      </c>
      <c r="N3446" s="9">
        <v>-10.416618</v>
      </c>
      <c r="O3446" s="9">
        <v>-2.8935051706727299</v>
      </c>
      <c r="P3446">
        <v>0</v>
      </c>
      <c r="Q3446" s="9">
        <v>53.549995000000003</v>
      </c>
      <c r="R3446" s="9">
        <v>77388968.691641793</v>
      </c>
      <c r="S3446" s="9">
        <v>1059408132.70069</v>
      </c>
      <c r="T3446" s="9">
        <v>-3.7366007659134199E-5</v>
      </c>
      <c r="U3446" s="9">
        <v>2.8935051706727299</v>
      </c>
      <c r="V3446" s="9">
        <v>0</v>
      </c>
      <c r="W3446" s="9">
        <v>2.8935051706727299</v>
      </c>
      <c r="X3446" s="9" t="s">
        <v>86</v>
      </c>
      <c r="Y3446" s="9">
        <v>0</v>
      </c>
      <c r="Z3446" s="9">
        <v>2.6674741E-3</v>
      </c>
      <c r="AA3446" s="9">
        <v>0</v>
      </c>
      <c r="AB3446" s="9">
        <v>7.4685100000000003E-3</v>
      </c>
      <c r="AQ3446" s="9">
        <f>K3446-'Processed Potentiostat'!$J$3</f>
        <v>-1.4509076000000001</v>
      </c>
    </row>
    <row r="3447" spans="1:43" x14ac:dyDescent="0.3">
      <c r="A3447">
        <v>2</v>
      </c>
      <c r="B3447">
        <v>0</v>
      </c>
      <c r="C3447">
        <v>0</v>
      </c>
      <c r="D3447">
        <v>1</v>
      </c>
      <c r="E3447">
        <v>0</v>
      </c>
      <c r="F3447">
        <v>0</v>
      </c>
      <c r="G3447">
        <v>0</v>
      </c>
      <c r="H3447" s="9">
        <v>1945.2143508597501</v>
      </c>
      <c r="I3447" s="9">
        <v>-1.8378505999999999</v>
      </c>
      <c r="J3447" s="9">
        <v>-1.8378158</v>
      </c>
      <c r="K3447" s="9">
        <v>-6.4699545000000001</v>
      </c>
      <c r="L3447" s="9">
        <v>-2.89353620271305</v>
      </c>
      <c r="M3447" s="9">
        <v>-10.416729999999999</v>
      </c>
      <c r="N3447" s="9">
        <v>-10.416729999999999</v>
      </c>
      <c r="O3447" s="9">
        <v>-2.89353620271305</v>
      </c>
      <c r="P3447">
        <v>0</v>
      </c>
      <c r="Q3447" s="9">
        <v>53.549995000000003</v>
      </c>
      <c r="R3447" s="9">
        <v>77388968.691641793</v>
      </c>
      <c r="S3447" s="9">
        <v>1136462382.65798</v>
      </c>
      <c r="T3447" s="9">
        <v>-3.1032040317846498E-5</v>
      </c>
      <c r="U3447" s="9">
        <v>2.89353620271305</v>
      </c>
      <c r="V3447" s="9">
        <v>0</v>
      </c>
      <c r="W3447" s="9">
        <v>2.89353620271305</v>
      </c>
      <c r="X3447" s="9" t="s">
        <v>86</v>
      </c>
      <c r="Y3447" s="9">
        <v>0</v>
      </c>
      <c r="Z3447" s="9">
        <v>1.1890585E-2</v>
      </c>
      <c r="AA3447" s="9">
        <v>0</v>
      </c>
      <c r="AB3447" s="9">
        <v>7.6658884000000002E-3</v>
      </c>
      <c r="AQ3447" s="9">
        <f>K3447-'Processed Potentiostat'!$J$3</f>
        <v>-6.4699545000000001</v>
      </c>
    </row>
    <row r="3448" spans="1:43" x14ac:dyDescent="0.3">
      <c r="A3448">
        <v>2</v>
      </c>
      <c r="B3448">
        <v>0</v>
      </c>
      <c r="C3448">
        <v>0</v>
      </c>
      <c r="D3448">
        <v>1</v>
      </c>
      <c r="E3448">
        <v>0</v>
      </c>
      <c r="F3448">
        <v>0</v>
      </c>
      <c r="G3448">
        <v>0</v>
      </c>
      <c r="H3448" s="9">
        <v>1945.2603508585801</v>
      </c>
      <c r="I3448" s="9">
        <v>-1.8379350999999999</v>
      </c>
      <c r="J3448" s="9">
        <v>-1.8385596</v>
      </c>
      <c r="K3448" s="9">
        <v>-1.4546467999999999</v>
      </c>
      <c r="L3448" s="9">
        <v>-2.8936093192508001</v>
      </c>
      <c r="M3448" s="9">
        <v>-10.416993</v>
      </c>
      <c r="N3448" s="9">
        <v>-10.416993</v>
      </c>
      <c r="O3448" s="9">
        <v>-2.8936093192508001</v>
      </c>
      <c r="P3448">
        <v>0</v>
      </c>
      <c r="Q3448" s="9">
        <v>53.549995000000003</v>
      </c>
      <c r="R3448" s="9">
        <v>77388968.691641793</v>
      </c>
      <c r="S3448" s="9">
        <v>1051679178.0192</v>
      </c>
      <c r="T3448" s="9">
        <v>-7.31165377567677E-5</v>
      </c>
      <c r="U3448" s="9">
        <v>2.8936093192508001</v>
      </c>
      <c r="V3448" s="9">
        <v>0</v>
      </c>
      <c r="W3448" s="9">
        <v>2.8936093192508001</v>
      </c>
      <c r="X3448" s="9" t="s">
        <v>86</v>
      </c>
      <c r="Y3448" s="9">
        <v>0</v>
      </c>
      <c r="Z3448" s="9">
        <v>2.6744548E-3</v>
      </c>
      <c r="AA3448" s="9">
        <v>0</v>
      </c>
      <c r="AB3448" s="9">
        <v>7.3848105999999997E-3</v>
      </c>
      <c r="AQ3448" s="9">
        <f>K3448-'Processed Potentiostat'!$J$3</f>
        <v>-1.4546467999999999</v>
      </c>
    </row>
    <row r="3449" spans="1:43" x14ac:dyDescent="0.3">
      <c r="A3449">
        <v>2</v>
      </c>
      <c r="B3449">
        <v>0</v>
      </c>
      <c r="C3449">
        <v>0</v>
      </c>
      <c r="D3449">
        <v>1</v>
      </c>
      <c r="E3449">
        <v>0</v>
      </c>
      <c r="F3449">
        <v>0</v>
      </c>
      <c r="G3449">
        <v>0</v>
      </c>
      <c r="H3449" s="9">
        <v>1945.59275085019</v>
      </c>
      <c r="I3449" s="9">
        <v>-1.8380202999999999</v>
      </c>
      <c r="J3449" s="9">
        <v>-1.8378584</v>
      </c>
      <c r="K3449" s="9">
        <v>-6.4872012000000003</v>
      </c>
      <c r="L3449" s="9">
        <v>-2.8936871037463701</v>
      </c>
      <c r="M3449" s="9">
        <v>-10.417274000000001</v>
      </c>
      <c r="N3449" s="9">
        <v>-10.417274000000001</v>
      </c>
      <c r="O3449" s="9">
        <v>-2.8936871037463701</v>
      </c>
      <c r="P3449">
        <v>0</v>
      </c>
      <c r="Q3449" s="9">
        <v>53.549995000000003</v>
      </c>
      <c r="R3449" s="9">
        <v>77388968.691641793</v>
      </c>
      <c r="S3449" s="9">
        <v>1131287153.03971</v>
      </c>
      <c r="T3449" s="9">
        <v>-7.7784495565502696E-5</v>
      </c>
      <c r="U3449" s="9">
        <v>2.8936871037463701</v>
      </c>
      <c r="V3449" s="9">
        <v>0</v>
      </c>
      <c r="W3449" s="9">
        <v>2.8936871037463701</v>
      </c>
      <c r="X3449" s="9" t="s">
        <v>86</v>
      </c>
      <c r="Y3449" s="9">
        <v>0</v>
      </c>
      <c r="Z3449" s="9">
        <v>1.1922558E-2</v>
      </c>
      <c r="AA3449" s="9">
        <v>0</v>
      </c>
      <c r="AB3449" s="9">
        <v>7.4851327E-3</v>
      </c>
      <c r="AQ3449" s="9">
        <f>K3449-'Processed Potentiostat'!$J$3</f>
        <v>-6.4872012000000003</v>
      </c>
    </row>
    <row r="3450" spans="1:43" x14ac:dyDescent="0.3">
      <c r="A3450">
        <v>2</v>
      </c>
      <c r="B3450">
        <v>0</v>
      </c>
      <c r="C3450">
        <v>0</v>
      </c>
      <c r="D3450">
        <v>1</v>
      </c>
      <c r="E3450">
        <v>0</v>
      </c>
      <c r="F3450">
        <v>0</v>
      </c>
      <c r="G3450">
        <v>0</v>
      </c>
      <c r="H3450" s="9">
        <v>1945.6701508482299</v>
      </c>
      <c r="I3450" s="9">
        <v>-1.8380847</v>
      </c>
      <c r="J3450" s="9">
        <v>-1.8376782</v>
      </c>
      <c r="K3450" s="9">
        <v>-11.567368999999999</v>
      </c>
      <c r="L3450" s="9">
        <v>-2.8938397736760999</v>
      </c>
      <c r="M3450" s="9">
        <v>-10.417823</v>
      </c>
      <c r="N3450" s="9">
        <v>-10.417823</v>
      </c>
      <c r="O3450" s="9">
        <v>-2.8938397736760999</v>
      </c>
      <c r="P3450">
        <v>0</v>
      </c>
      <c r="Q3450" s="9">
        <v>53.549995000000003</v>
      </c>
      <c r="R3450" s="9">
        <v>77388968.691641793</v>
      </c>
      <c r="S3450" s="9">
        <v>1153788453.8661499</v>
      </c>
      <c r="T3450" s="9">
        <v>-1.5266992972939799E-4</v>
      </c>
      <c r="U3450" s="9">
        <v>2.8938397736760999</v>
      </c>
      <c r="V3450" s="9">
        <v>0</v>
      </c>
      <c r="W3450" s="9">
        <v>2.8938397736760999</v>
      </c>
      <c r="X3450" s="9" t="s">
        <v>86</v>
      </c>
      <c r="Y3450" s="9">
        <v>0</v>
      </c>
      <c r="Z3450" s="9">
        <v>2.1257101E-2</v>
      </c>
      <c r="AA3450" s="9">
        <v>0</v>
      </c>
      <c r="AB3450" s="9">
        <v>7.3952436999999999E-3</v>
      </c>
      <c r="AQ3450" s="9">
        <f>K3450-'Processed Potentiostat'!$J$3</f>
        <v>-11.567368999999999</v>
      </c>
    </row>
    <row r="3451" spans="1:43" x14ac:dyDescent="0.3">
      <c r="A3451">
        <v>2</v>
      </c>
      <c r="B3451">
        <v>0</v>
      </c>
      <c r="C3451">
        <v>0</v>
      </c>
      <c r="D3451">
        <v>1</v>
      </c>
      <c r="E3451">
        <v>0</v>
      </c>
      <c r="F3451">
        <v>0</v>
      </c>
      <c r="G3451">
        <v>0</v>
      </c>
      <c r="H3451" s="9">
        <v>1945.8213508444101</v>
      </c>
      <c r="I3451" s="9">
        <v>-1.838087</v>
      </c>
      <c r="J3451" s="9">
        <v>-1.8385667000000001</v>
      </c>
      <c r="K3451" s="9">
        <v>-6.5090203000000004</v>
      </c>
      <c r="L3451" s="9">
        <v>-2.89429873472189</v>
      </c>
      <c r="M3451" s="9">
        <v>-10.419476</v>
      </c>
      <c r="N3451" s="9">
        <v>-10.419476</v>
      </c>
      <c r="O3451" s="9">
        <v>-2.89429873472189</v>
      </c>
      <c r="P3451">
        <v>0</v>
      </c>
      <c r="Q3451" s="9">
        <v>53.549995000000003</v>
      </c>
      <c r="R3451" s="9">
        <v>77388968.691641793</v>
      </c>
      <c r="S3451" s="9">
        <v>1051186451.05551</v>
      </c>
      <c r="T3451" s="9">
        <v>-4.5896104579501402E-4</v>
      </c>
      <c r="U3451" s="9">
        <v>2.89429873472189</v>
      </c>
      <c r="V3451" s="9">
        <v>0</v>
      </c>
      <c r="W3451" s="9">
        <v>2.89429873472189</v>
      </c>
      <c r="X3451" s="9" t="s">
        <v>86</v>
      </c>
      <c r="Y3451" s="9">
        <v>0</v>
      </c>
      <c r="Z3451" s="9">
        <v>1.1967268E-2</v>
      </c>
      <c r="AA3451" s="9">
        <v>0</v>
      </c>
      <c r="AB3451" s="9">
        <v>7.581857E-3</v>
      </c>
      <c r="AQ3451" s="9">
        <f>K3451-'Processed Potentiostat'!$J$3</f>
        <v>-6.5090203000000004</v>
      </c>
    </row>
    <row r="3452" spans="1:43" x14ac:dyDescent="0.3">
      <c r="A3452">
        <v>2</v>
      </c>
      <c r="B3452">
        <v>0</v>
      </c>
      <c r="C3452">
        <v>0</v>
      </c>
      <c r="D3452">
        <v>1</v>
      </c>
      <c r="E3452">
        <v>0</v>
      </c>
      <c r="F3452">
        <v>0</v>
      </c>
      <c r="G3452">
        <v>0</v>
      </c>
      <c r="H3452" s="9">
        <v>1945.94115084139</v>
      </c>
      <c r="I3452" s="9">
        <v>-1.838001</v>
      </c>
      <c r="J3452" s="9">
        <v>-1.8382574</v>
      </c>
      <c r="K3452" s="9">
        <v>-1.4586854</v>
      </c>
      <c r="L3452" s="9">
        <v>-2.8944693397580701</v>
      </c>
      <c r="M3452" s="9">
        <v>-10.42009</v>
      </c>
      <c r="N3452" s="9">
        <v>-10.42009</v>
      </c>
      <c r="O3452" s="9">
        <v>-2.8944693397580701</v>
      </c>
      <c r="P3452">
        <v>0</v>
      </c>
      <c r="Q3452" s="9">
        <v>53.549995000000003</v>
      </c>
      <c r="R3452" s="9">
        <v>77388968.691641793</v>
      </c>
      <c r="S3452" s="9">
        <v>1084879869.4913599</v>
      </c>
      <c r="T3452" s="9">
        <v>-1.7060503617916101E-4</v>
      </c>
      <c r="U3452" s="9">
        <v>2.8944693397580701</v>
      </c>
      <c r="V3452" s="9">
        <v>0</v>
      </c>
      <c r="W3452" s="9">
        <v>2.8944693397580701</v>
      </c>
      <c r="X3452" s="9" t="s">
        <v>86</v>
      </c>
      <c r="Y3452" s="9">
        <v>0</v>
      </c>
      <c r="Z3452" s="9">
        <v>2.6814393E-3</v>
      </c>
      <c r="AA3452" s="9">
        <v>0</v>
      </c>
      <c r="AB3452" s="9">
        <v>7.3482520000000004E-3</v>
      </c>
      <c r="AQ3452" s="9">
        <f>K3452-'Processed Potentiostat'!$J$3</f>
        <v>-1.4586854</v>
      </c>
    </row>
    <row r="3453" spans="1:43" x14ac:dyDescent="0.3">
      <c r="A3453">
        <v>2</v>
      </c>
      <c r="B3453">
        <v>0</v>
      </c>
      <c r="C3453">
        <v>0</v>
      </c>
      <c r="D3453">
        <v>1</v>
      </c>
      <c r="E3453">
        <v>0</v>
      </c>
      <c r="F3453">
        <v>0</v>
      </c>
      <c r="G3453">
        <v>0</v>
      </c>
      <c r="H3453" s="9">
        <v>1946.0915508375899</v>
      </c>
      <c r="I3453" s="9">
        <v>-1.8378736</v>
      </c>
      <c r="J3453" s="9">
        <v>-1.8375448000000001</v>
      </c>
      <c r="K3453" s="9">
        <v>-6.4820881000000004</v>
      </c>
      <c r="L3453" s="9">
        <v>-2.8946039470254799</v>
      </c>
      <c r="M3453" s="9">
        <v>-10.420574</v>
      </c>
      <c r="N3453" s="9">
        <v>-10.420574</v>
      </c>
      <c r="O3453" s="9">
        <v>-2.8946039470254799</v>
      </c>
      <c r="P3453">
        <v>0</v>
      </c>
      <c r="Q3453" s="9">
        <v>53.549995000000003</v>
      </c>
      <c r="R3453" s="9">
        <v>77388968.691641793</v>
      </c>
      <c r="S3453" s="9">
        <v>1171286410.59676</v>
      </c>
      <c r="T3453" s="9">
        <v>-1.3460726740621701E-4</v>
      </c>
      <c r="U3453" s="9">
        <v>2.8946039470254799</v>
      </c>
      <c r="V3453" s="9">
        <v>0</v>
      </c>
      <c r="W3453" s="9">
        <v>2.8946039470254799</v>
      </c>
      <c r="X3453" s="9" t="s">
        <v>86</v>
      </c>
      <c r="Y3453" s="9">
        <v>0</v>
      </c>
      <c r="Z3453" s="9">
        <v>1.1911128E-2</v>
      </c>
      <c r="AA3453" s="9">
        <v>0</v>
      </c>
      <c r="AB3453" s="9">
        <v>7.4075217999999996E-3</v>
      </c>
      <c r="AQ3453" s="9">
        <f>K3453-'Processed Potentiostat'!$J$3</f>
        <v>-6.4820881000000004</v>
      </c>
    </row>
    <row r="3454" spans="1:43" x14ac:dyDescent="0.3">
      <c r="A3454">
        <v>2</v>
      </c>
      <c r="B3454">
        <v>0</v>
      </c>
      <c r="C3454">
        <v>0</v>
      </c>
      <c r="D3454">
        <v>1</v>
      </c>
      <c r="E3454">
        <v>0</v>
      </c>
      <c r="F3454">
        <v>0</v>
      </c>
      <c r="G3454">
        <v>0</v>
      </c>
      <c r="H3454" s="9">
        <v>1947.0817508125699</v>
      </c>
      <c r="I3454" s="9">
        <v>-1.8378763</v>
      </c>
      <c r="J3454" s="9">
        <v>-1.8381996</v>
      </c>
      <c r="K3454" s="9">
        <v>-1.4464815</v>
      </c>
      <c r="L3454" s="9">
        <v>-2.89604882706525</v>
      </c>
      <c r="M3454" s="9">
        <v>-10.425776000000001</v>
      </c>
      <c r="N3454" s="9">
        <v>-10.425776000000001</v>
      </c>
      <c r="O3454" s="9">
        <v>-2.89604882706525</v>
      </c>
      <c r="P3454">
        <v>0</v>
      </c>
      <c r="Q3454" s="9">
        <v>53.549995000000003</v>
      </c>
      <c r="R3454" s="9">
        <v>77388968.691641793</v>
      </c>
      <c r="S3454" s="9">
        <v>1092000055.80353</v>
      </c>
      <c r="T3454" s="9">
        <v>-1.4448800397715001E-3</v>
      </c>
      <c r="U3454" s="9">
        <v>2.89604882706525</v>
      </c>
      <c r="V3454" s="9">
        <v>0</v>
      </c>
      <c r="W3454" s="9">
        <v>2.89604882706525</v>
      </c>
      <c r="X3454" s="9" t="s">
        <v>86</v>
      </c>
      <c r="Y3454" s="9">
        <v>0</v>
      </c>
      <c r="Z3454" s="9">
        <v>2.6589218000000001E-3</v>
      </c>
      <c r="AA3454" s="9">
        <v>0</v>
      </c>
      <c r="AB3454" s="9">
        <v>7.4126189999999996E-3</v>
      </c>
      <c r="AQ3454" s="9">
        <f>K3454-'Processed Potentiostat'!$J$3</f>
        <v>-1.4464815</v>
      </c>
    </row>
    <row r="3455" spans="1:43" x14ac:dyDescent="0.3">
      <c r="A3455">
        <v>2</v>
      </c>
      <c r="B3455">
        <v>0</v>
      </c>
      <c r="C3455">
        <v>0</v>
      </c>
      <c r="D3455">
        <v>1</v>
      </c>
      <c r="E3455">
        <v>0</v>
      </c>
      <c r="F3455">
        <v>0</v>
      </c>
      <c r="G3455">
        <v>0</v>
      </c>
      <c r="H3455" s="9">
        <v>1947.29195080726</v>
      </c>
      <c r="I3455" s="9">
        <v>-1.8378467999999999</v>
      </c>
      <c r="J3455" s="9">
        <v>-1.8375831</v>
      </c>
      <c r="K3455" s="9">
        <v>-6.4804858999999997</v>
      </c>
      <c r="L3455" s="9">
        <v>-2.8962057045595899</v>
      </c>
      <c r="M3455" s="9">
        <v>-10.42634</v>
      </c>
      <c r="N3455" s="9">
        <v>-10.42634</v>
      </c>
      <c r="O3455" s="9">
        <v>-2.8962057045595899</v>
      </c>
      <c r="P3455">
        <v>0</v>
      </c>
      <c r="Q3455" s="9">
        <v>53.549995000000003</v>
      </c>
      <c r="R3455" s="9">
        <v>77388968.691641793</v>
      </c>
      <c r="S3455" s="9">
        <v>1166942870.9219999</v>
      </c>
      <c r="T3455" s="9">
        <v>-1.56877494335461E-4</v>
      </c>
      <c r="U3455" s="9">
        <v>2.8962057045595899</v>
      </c>
      <c r="V3455" s="9">
        <v>0</v>
      </c>
      <c r="W3455" s="9">
        <v>2.8962057045595899</v>
      </c>
      <c r="X3455" s="9" t="s">
        <v>86</v>
      </c>
      <c r="Y3455" s="9">
        <v>0</v>
      </c>
      <c r="Z3455" s="9">
        <v>1.1908432E-2</v>
      </c>
      <c r="AA3455" s="9">
        <v>0</v>
      </c>
      <c r="AB3455" s="9">
        <v>7.0687644000000001E-3</v>
      </c>
      <c r="AQ3455" s="9">
        <f>K3455-'Processed Potentiostat'!$J$3</f>
        <v>-6.4804858999999997</v>
      </c>
    </row>
    <row r="3456" spans="1:43" x14ac:dyDescent="0.3">
      <c r="A3456">
        <v>2</v>
      </c>
      <c r="B3456">
        <v>0</v>
      </c>
      <c r="C3456">
        <v>0</v>
      </c>
      <c r="D3456">
        <v>1</v>
      </c>
      <c r="E3456">
        <v>0</v>
      </c>
      <c r="F3456">
        <v>0</v>
      </c>
      <c r="G3456">
        <v>0</v>
      </c>
      <c r="H3456" s="9">
        <v>1947.43155080374</v>
      </c>
      <c r="I3456" s="9">
        <v>-1.8381071</v>
      </c>
      <c r="J3456" s="9">
        <v>-1.8377013</v>
      </c>
      <c r="K3456" s="9">
        <v>-11.557447</v>
      </c>
      <c r="L3456" s="9">
        <v>-2.89642661386203</v>
      </c>
      <c r="M3456" s="9">
        <v>-10.427135</v>
      </c>
      <c r="N3456" s="9">
        <v>-10.427135</v>
      </c>
      <c r="O3456" s="9">
        <v>-2.89642661386203</v>
      </c>
      <c r="P3456">
        <v>0</v>
      </c>
      <c r="Q3456" s="9">
        <v>53.549995000000003</v>
      </c>
      <c r="R3456" s="9">
        <v>77388968.691641793</v>
      </c>
      <c r="S3456" s="9">
        <v>1151881613.7357099</v>
      </c>
      <c r="T3456" s="9">
        <v>-2.20909302446337E-4</v>
      </c>
      <c r="U3456" s="9">
        <v>2.89642661386203</v>
      </c>
      <c r="V3456" s="9">
        <v>0</v>
      </c>
      <c r="W3456" s="9">
        <v>2.89642661386203</v>
      </c>
      <c r="X3456" s="9" t="s">
        <v>86</v>
      </c>
      <c r="Y3456" s="9">
        <v>0</v>
      </c>
      <c r="Z3456" s="9">
        <v>2.1239137000000002E-2</v>
      </c>
      <c r="AA3456" s="9">
        <v>0</v>
      </c>
      <c r="AB3456" s="9">
        <v>7.3896116000000001E-3</v>
      </c>
      <c r="AQ3456" s="9">
        <f>K3456-'Processed Potentiostat'!$J$3</f>
        <v>-11.557447</v>
      </c>
    </row>
    <row r="3457" spans="1:43" x14ac:dyDescent="0.3">
      <c r="A3457">
        <v>2</v>
      </c>
      <c r="B3457">
        <v>0</v>
      </c>
      <c r="C3457">
        <v>0</v>
      </c>
      <c r="D3457">
        <v>1</v>
      </c>
      <c r="E3457">
        <v>0</v>
      </c>
      <c r="F3457">
        <v>0</v>
      </c>
      <c r="G3457">
        <v>0</v>
      </c>
      <c r="H3457" s="9">
        <v>1947.56155080045</v>
      </c>
      <c r="I3457" s="9">
        <v>-1.8379194000000001</v>
      </c>
      <c r="J3457" s="9">
        <v>-1.8383894999999999</v>
      </c>
      <c r="K3457" s="9">
        <v>-6.5307697999999998</v>
      </c>
      <c r="L3457" s="9">
        <v>-2.89688216525369</v>
      </c>
      <c r="M3457" s="9">
        <v>-10.428775999999999</v>
      </c>
      <c r="N3457" s="9">
        <v>-10.428775999999999</v>
      </c>
      <c r="O3457" s="9">
        <v>-2.89688216525369</v>
      </c>
      <c r="P3457">
        <v>0</v>
      </c>
      <c r="Q3457" s="9">
        <v>53.549995000000003</v>
      </c>
      <c r="R3457" s="9">
        <v>77388968.691641793</v>
      </c>
      <c r="S3457" s="9">
        <v>1071141190.75577</v>
      </c>
      <c r="T3457" s="9">
        <v>-4.5555139165465099E-4</v>
      </c>
      <c r="U3457" s="9">
        <v>2.89688216525369</v>
      </c>
      <c r="V3457" s="9">
        <v>0</v>
      </c>
      <c r="W3457" s="9">
        <v>2.89688216525369</v>
      </c>
      <c r="X3457" s="9" t="s">
        <v>86</v>
      </c>
      <c r="Y3457" s="9">
        <v>0</v>
      </c>
      <c r="Z3457" s="9">
        <v>1.2006098E-2</v>
      </c>
      <c r="AA3457" s="9">
        <v>0</v>
      </c>
      <c r="AB3457" s="9">
        <v>7.3245558999999998E-3</v>
      </c>
      <c r="AQ3457" s="9">
        <f>K3457-'Processed Potentiostat'!$J$3</f>
        <v>-6.5307697999999998</v>
      </c>
    </row>
    <row r="3458" spans="1:43" x14ac:dyDescent="0.3">
      <c r="A3458">
        <v>2</v>
      </c>
      <c r="B3458">
        <v>0</v>
      </c>
      <c r="C3458">
        <v>0</v>
      </c>
      <c r="D3458">
        <v>1</v>
      </c>
      <c r="E3458">
        <v>0</v>
      </c>
      <c r="F3458">
        <v>0</v>
      </c>
      <c r="G3458">
        <v>0</v>
      </c>
      <c r="H3458" s="9">
        <v>1947.5993507994999</v>
      </c>
      <c r="I3458" s="9">
        <v>-1.8381068</v>
      </c>
      <c r="J3458" s="9">
        <v>-1.8386186</v>
      </c>
      <c r="K3458" s="9">
        <v>-1.4895917999999999</v>
      </c>
      <c r="L3458" s="9">
        <v>-2.89693636433352</v>
      </c>
      <c r="M3458" s="9">
        <v>-10.428971000000001</v>
      </c>
      <c r="N3458" s="9">
        <v>-10.428971000000001</v>
      </c>
      <c r="O3458" s="9">
        <v>-2.89693636433352</v>
      </c>
      <c r="P3458">
        <v>0</v>
      </c>
      <c r="Q3458" s="9">
        <v>53.549995000000003</v>
      </c>
      <c r="R3458" s="9">
        <v>77388968.691641793</v>
      </c>
      <c r="S3458" s="9">
        <v>1046684554.2327</v>
      </c>
      <c r="T3458" s="9">
        <v>-5.4199079831285199E-5</v>
      </c>
      <c r="U3458" s="9">
        <v>2.89693636433352</v>
      </c>
      <c r="V3458" s="9">
        <v>0</v>
      </c>
      <c r="W3458" s="9">
        <v>2.89693636433352</v>
      </c>
      <c r="X3458" s="9" t="s">
        <v>86</v>
      </c>
      <c r="Y3458" s="9">
        <v>0</v>
      </c>
      <c r="Z3458" s="9">
        <v>2.7387913000000001E-3</v>
      </c>
      <c r="AA3458" s="9">
        <v>0</v>
      </c>
      <c r="AB3458" s="9">
        <v>7.3976205000000003E-3</v>
      </c>
      <c r="AQ3458" s="9">
        <f>K3458-'Processed Potentiostat'!$J$3</f>
        <v>-1.4895917999999999</v>
      </c>
    </row>
    <row r="3459" spans="1:43" x14ac:dyDescent="0.3">
      <c r="A3459">
        <v>2</v>
      </c>
      <c r="B3459">
        <v>0</v>
      </c>
      <c r="C3459">
        <v>0</v>
      </c>
      <c r="D3459">
        <v>1</v>
      </c>
      <c r="E3459">
        <v>0</v>
      </c>
      <c r="F3459">
        <v>0</v>
      </c>
      <c r="G3459">
        <v>0</v>
      </c>
      <c r="H3459" s="9">
        <v>1947.8517507931199</v>
      </c>
      <c r="I3459" s="9">
        <v>-1.8379491999999999</v>
      </c>
      <c r="J3459" s="9">
        <v>-1.8376204</v>
      </c>
      <c r="K3459" s="9">
        <v>-6.5570974</v>
      </c>
      <c r="L3459" s="9">
        <v>-2.8970214365851201</v>
      </c>
      <c r="M3459" s="9">
        <v>-10.429277000000001</v>
      </c>
      <c r="N3459" s="9">
        <v>-10.429277000000001</v>
      </c>
      <c r="O3459" s="9">
        <v>-2.8970214365851201</v>
      </c>
      <c r="P3459">
        <v>0</v>
      </c>
      <c r="Q3459" s="9">
        <v>53.549995000000003</v>
      </c>
      <c r="R3459" s="9">
        <v>77388968.691641793</v>
      </c>
      <c r="S3459" s="9">
        <v>1162445540.1726301</v>
      </c>
      <c r="T3459" s="9">
        <v>-8.5072251598372603E-5</v>
      </c>
      <c r="U3459" s="9">
        <v>2.8970214365851201</v>
      </c>
      <c r="V3459" s="9">
        <v>0</v>
      </c>
      <c r="W3459" s="9">
        <v>2.8970214365851201</v>
      </c>
      <c r="X3459" s="9" t="s">
        <v>86</v>
      </c>
      <c r="Y3459" s="9">
        <v>0</v>
      </c>
      <c r="Z3459" s="9">
        <v>1.2049456E-2</v>
      </c>
      <c r="AA3459" s="9">
        <v>0</v>
      </c>
      <c r="AB3459" s="9">
        <v>7.3291305000000003E-3</v>
      </c>
      <c r="AQ3459" s="9">
        <f>K3459-'Processed Potentiostat'!$J$3</f>
        <v>-6.5570974</v>
      </c>
    </row>
    <row r="3460" spans="1:43" x14ac:dyDescent="0.3">
      <c r="A3460">
        <v>2</v>
      </c>
      <c r="B3460">
        <v>0</v>
      </c>
      <c r="C3460">
        <v>0</v>
      </c>
      <c r="D3460">
        <v>1</v>
      </c>
      <c r="E3460">
        <v>0</v>
      </c>
      <c r="F3460">
        <v>0</v>
      </c>
      <c r="G3460">
        <v>0</v>
      </c>
      <c r="H3460" s="9">
        <v>1947.9291507911601</v>
      </c>
      <c r="I3460" s="9">
        <v>-1.837909</v>
      </c>
      <c r="J3460" s="9">
        <v>-1.8373861</v>
      </c>
      <c r="K3460" s="9">
        <v>-11.650167</v>
      </c>
      <c r="L3460" s="9">
        <v>-2.8971690617863199</v>
      </c>
      <c r="M3460" s="9">
        <v>-10.429809000000001</v>
      </c>
      <c r="N3460" s="9">
        <v>-10.429809000000001</v>
      </c>
      <c r="O3460" s="9">
        <v>-2.8971690617863199</v>
      </c>
      <c r="P3460">
        <v>0</v>
      </c>
      <c r="Q3460" s="9">
        <v>53.549995000000003</v>
      </c>
      <c r="R3460" s="9">
        <v>77388968.691641793</v>
      </c>
      <c r="S3460" s="9">
        <v>1193468592.21385</v>
      </c>
      <c r="T3460" s="9">
        <v>-1.4762520119848601E-4</v>
      </c>
      <c r="U3460" s="9">
        <v>2.8971690617863199</v>
      </c>
      <c r="V3460" s="9">
        <v>0</v>
      </c>
      <c r="W3460" s="9">
        <v>2.8971690617863199</v>
      </c>
      <c r="X3460" s="9" t="s">
        <v>86</v>
      </c>
      <c r="Y3460" s="9">
        <v>0</v>
      </c>
      <c r="Z3460" s="9">
        <v>2.1405857E-2</v>
      </c>
      <c r="AA3460" s="9">
        <v>0</v>
      </c>
      <c r="AB3460" s="9">
        <v>7.0499637999999996E-3</v>
      </c>
      <c r="AQ3460" s="9">
        <f>K3460-'Processed Potentiostat'!$J$3</f>
        <v>-11.650167</v>
      </c>
    </row>
    <row r="3461" spans="1:43" x14ac:dyDescent="0.3">
      <c r="A3461">
        <v>2</v>
      </c>
      <c r="B3461">
        <v>0</v>
      </c>
      <c r="C3461">
        <v>0</v>
      </c>
      <c r="D3461">
        <v>1</v>
      </c>
      <c r="E3461">
        <v>0</v>
      </c>
      <c r="F3461">
        <v>0</v>
      </c>
      <c r="G3461">
        <v>0</v>
      </c>
      <c r="H3461" s="9">
        <v>1947.9489507906601</v>
      </c>
      <c r="I3461" s="9">
        <v>-1.8378686</v>
      </c>
      <c r="J3461" s="9">
        <v>-1.8372713000000001</v>
      </c>
      <c r="K3461" s="9">
        <v>-16.750107</v>
      </c>
      <c r="L3461" s="9">
        <v>-2.8972451125801801</v>
      </c>
      <c r="M3461" s="9">
        <v>-10.430082000000001</v>
      </c>
      <c r="N3461" s="9">
        <v>-10.430082000000001</v>
      </c>
      <c r="O3461" s="9">
        <v>-2.8972451125801801</v>
      </c>
      <c r="P3461">
        <v>0</v>
      </c>
      <c r="Q3461" s="9">
        <v>53.549995000000003</v>
      </c>
      <c r="R3461" s="9">
        <v>77388968.691641793</v>
      </c>
      <c r="S3461" s="9">
        <v>1209285195.8585899</v>
      </c>
      <c r="T3461" s="9">
        <v>-7.6050793859749807E-5</v>
      </c>
      <c r="U3461" s="9">
        <v>2.8972451125801801</v>
      </c>
      <c r="V3461" s="9">
        <v>0</v>
      </c>
      <c r="W3461" s="9">
        <v>2.8972451125801801</v>
      </c>
      <c r="X3461" s="9" t="s">
        <v>86</v>
      </c>
      <c r="Y3461" s="9">
        <v>0</v>
      </c>
      <c r="Z3461" s="9">
        <v>3.0774491000000001E-2</v>
      </c>
      <c r="AA3461" s="9">
        <v>0</v>
      </c>
      <c r="AB3461" s="9">
        <v>7.3223636000000003E-3</v>
      </c>
      <c r="AQ3461" s="9">
        <f>K3461-'Processed Potentiostat'!$J$3</f>
        <v>-16.750107</v>
      </c>
    </row>
    <row r="3462" spans="1:43" x14ac:dyDescent="0.3">
      <c r="A3462">
        <v>2</v>
      </c>
      <c r="B3462">
        <v>0</v>
      </c>
      <c r="C3462">
        <v>0</v>
      </c>
      <c r="D3462">
        <v>1</v>
      </c>
      <c r="E3462">
        <v>0</v>
      </c>
      <c r="F3462">
        <v>0</v>
      </c>
      <c r="G3462">
        <v>0</v>
      </c>
      <c r="H3462" s="9">
        <v>1947.9705507901199</v>
      </c>
      <c r="I3462" s="9">
        <v>-1.8381419000000001</v>
      </c>
      <c r="J3462" s="9">
        <v>-1.8378479000000001</v>
      </c>
      <c r="K3462" s="9">
        <v>-21.840885</v>
      </c>
      <c r="L3462" s="9">
        <v>-2.89735832466791</v>
      </c>
      <c r="M3462" s="9">
        <v>-10.430490000000001</v>
      </c>
      <c r="N3462" s="9">
        <v>-10.430490000000001</v>
      </c>
      <c r="O3462" s="9">
        <v>-2.89735832466791</v>
      </c>
      <c r="P3462">
        <v>0</v>
      </c>
      <c r="Q3462" s="9">
        <v>53.549995000000003</v>
      </c>
      <c r="R3462" s="9">
        <v>77388968.691641793</v>
      </c>
      <c r="S3462" s="9">
        <v>1133997115.1626401</v>
      </c>
      <c r="T3462" s="9">
        <v>-1.1321208773740201E-4</v>
      </c>
      <c r="U3462" s="9">
        <v>2.89735832466791</v>
      </c>
      <c r="V3462" s="9">
        <v>0</v>
      </c>
      <c r="W3462" s="9">
        <v>2.89735832466791</v>
      </c>
      <c r="X3462" s="9" t="s">
        <v>86</v>
      </c>
      <c r="Y3462" s="9">
        <v>0</v>
      </c>
      <c r="Z3462" s="9">
        <v>4.0140226000000001E-2</v>
      </c>
      <c r="AA3462" s="9">
        <v>0</v>
      </c>
      <c r="AB3462" s="9">
        <v>7.2413421999999996E-3</v>
      </c>
      <c r="AQ3462" s="9">
        <f>K3462-'Processed Potentiostat'!$J$3</f>
        <v>-21.840885</v>
      </c>
    </row>
    <row r="3463" spans="1:43" x14ac:dyDescent="0.3">
      <c r="A3463">
        <v>2</v>
      </c>
      <c r="B3463">
        <v>0</v>
      </c>
      <c r="C3463">
        <v>0</v>
      </c>
      <c r="D3463">
        <v>1</v>
      </c>
      <c r="E3463">
        <v>0</v>
      </c>
      <c r="F3463">
        <v>0</v>
      </c>
      <c r="G3463">
        <v>0</v>
      </c>
      <c r="H3463" s="9">
        <v>1948.02115078884</v>
      </c>
      <c r="I3463" s="9">
        <v>-1.8379174</v>
      </c>
      <c r="J3463" s="9">
        <v>-1.8383678000000001</v>
      </c>
      <c r="K3463" s="9">
        <v>-16.752776999999998</v>
      </c>
      <c r="L3463" s="9">
        <v>-2.8976481843194799</v>
      </c>
      <c r="M3463" s="9">
        <v>-10.431533999999999</v>
      </c>
      <c r="N3463" s="9">
        <v>-10.431533999999999</v>
      </c>
      <c r="O3463" s="9">
        <v>-2.8976481843194799</v>
      </c>
      <c r="P3463">
        <v>0</v>
      </c>
      <c r="Q3463" s="9">
        <v>53.549995000000003</v>
      </c>
      <c r="R3463" s="9">
        <v>77388968.691641793</v>
      </c>
      <c r="S3463" s="9">
        <v>1073800452.0218101</v>
      </c>
      <c r="T3463" s="9">
        <v>-2.8985965156547101E-4</v>
      </c>
      <c r="U3463" s="9">
        <v>2.8976481843194799</v>
      </c>
      <c r="V3463" s="9">
        <v>0</v>
      </c>
      <c r="W3463" s="9">
        <v>2.8976481843194799</v>
      </c>
      <c r="X3463" s="9" t="s">
        <v>86</v>
      </c>
      <c r="Y3463" s="9">
        <v>0</v>
      </c>
      <c r="Z3463" s="9">
        <v>3.0797767E-2</v>
      </c>
      <c r="AA3463" s="9">
        <v>0</v>
      </c>
      <c r="AB3463" s="9">
        <v>7.2201569999999996E-3</v>
      </c>
      <c r="AQ3463" s="9">
        <f>K3463-'Processed Potentiostat'!$J$3</f>
        <v>-16.752776999999998</v>
      </c>
    </row>
    <row r="3464" spans="1:43" x14ac:dyDescent="0.3">
      <c r="A3464">
        <v>2</v>
      </c>
      <c r="B3464">
        <v>0</v>
      </c>
      <c r="C3464">
        <v>0</v>
      </c>
      <c r="D3464">
        <v>1</v>
      </c>
      <c r="E3464">
        <v>0</v>
      </c>
      <c r="F3464">
        <v>0</v>
      </c>
      <c r="G3464">
        <v>0</v>
      </c>
      <c r="H3464" s="9">
        <v>1948.0587507878899</v>
      </c>
      <c r="I3464" s="9">
        <v>-1.838117</v>
      </c>
      <c r="J3464" s="9">
        <v>-1.8387979000000001</v>
      </c>
      <c r="K3464" s="9">
        <v>-11.663522</v>
      </c>
      <c r="L3464" s="9">
        <v>-2.8978071100847802</v>
      </c>
      <c r="M3464" s="9">
        <v>-10.432105999999999</v>
      </c>
      <c r="N3464" s="9">
        <v>-10.432105999999999</v>
      </c>
      <c r="O3464" s="9">
        <v>-2.8978071100847802</v>
      </c>
      <c r="P3464">
        <v>0</v>
      </c>
      <c r="Q3464" s="9">
        <v>53.549995000000003</v>
      </c>
      <c r="R3464" s="9">
        <v>77388968.691641793</v>
      </c>
      <c r="S3464" s="9">
        <v>1028604780.26083</v>
      </c>
      <c r="T3464" s="9">
        <v>-1.5892576530252001E-4</v>
      </c>
      <c r="U3464" s="9">
        <v>2.8978071100847802</v>
      </c>
      <c r="V3464" s="9">
        <v>0</v>
      </c>
      <c r="W3464" s="9">
        <v>2.8978071100847802</v>
      </c>
      <c r="X3464" s="9" t="s">
        <v>86</v>
      </c>
      <c r="Y3464" s="9">
        <v>0</v>
      </c>
      <c r="Z3464" s="9">
        <v>2.1446858999999999E-2</v>
      </c>
      <c r="AA3464" s="9">
        <v>0</v>
      </c>
      <c r="AB3464" s="9">
        <v>7.1023409000000003E-3</v>
      </c>
      <c r="AQ3464" s="9">
        <f>K3464-'Processed Potentiostat'!$J$3</f>
        <v>-11.663522</v>
      </c>
    </row>
    <row r="3465" spans="1:43" x14ac:dyDescent="0.3">
      <c r="A3465">
        <v>2</v>
      </c>
      <c r="B3465">
        <v>0</v>
      </c>
      <c r="C3465">
        <v>0</v>
      </c>
      <c r="D3465">
        <v>1</v>
      </c>
      <c r="E3465">
        <v>0</v>
      </c>
      <c r="F3465">
        <v>0</v>
      </c>
      <c r="G3465">
        <v>0</v>
      </c>
      <c r="H3465" s="9">
        <v>1948.08095078733</v>
      </c>
      <c r="I3465" s="9">
        <v>-1.8379314</v>
      </c>
      <c r="J3465" s="9">
        <v>-1.8384395</v>
      </c>
      <c r="K3465" s="9">
        <v>-6.5777016000000001</v>
      </c>
      <c r="L3465" s="9">
        <v>-2.8978676111925301</v>
      </c>
      <c r="M3465" s="9">
        <v>-10.432323</v>
      </c>
      <c r="N3465" s="9">
        <v>-10.432323</v>
      </c>
      <c r="O3465" s="9">
        <v>-2.8978676111925301</v>
      </c>
      <c r="P3465">
        <v>0</v>
      </c>
      <c r="Q3465" s="9">
        <v>53.549995000000003</v>
      </c>
      <c r="R3465" s="9">
        <v>77388968.691641793</v>
      </c>
      <c r="S3465" s="9">
        <v>1066068514.79968</v>
      </c>
      <c r="T3465" s="9">
        <v>-6.0501107745469802E-5</v>
      </c>
      <c r="U3465" s="9">
        <v>2.8978676111925301</v>
      </c>
      <c r="V3465" s="9">
        <v>0</v>
      </c>
      <c r="W3465" s="9">
        <v>2.8978676111925301</v>
      </c>
      <c r="X3465" s="9" t="s">
        <v>86</v>
      </c>
      <c r="Y3465" s="9">
        <v>0</v>
      </c>
      <c r="Z3465" s="9">
        <v>1.2092706E-2</v>
      </c>
      <c r="AA3465" s="9">
        <v>0</v>
      </c>
      <c r="AB3465" s="9">
        <v>7.1595777000000001E-3</v>
      </c>
      <c r="AQ3465" s="9">
        <f>K3465-'Processed Potentiostat'!$J$3</f>
        <v>-6.5777016000000001</v>
      </c>
    </row>
    <row r="3466" spans="1:43" x14ac:dyDescent="0.3">
      <c r="A3466">
        <v>2</v>
      </c>
      <c r="B3466">
        <v>0</v>
      </c>
      <c r="C3466">
        <v>0</v>
      </c>
      <c r="D3466">
        <v>1</v>
      </c>
      <c r="E3466">
        <v>0</v>
      </c>
      <c r="F3466">
        <v>0</v>
      </c>
      <c r="G3466">
        <v>0</v>
      </c>
      <c r="H3466" s="9">
        <v>1948.1179507863999</v>
      </c>
      <c r="I3466" s="9">
        <v>-1.8380227</v>
      </c>
      <c r="J3466" s="9">
        <v>-1.8384723999999999</v>
      </c>
      <c r="K3466" s="9">
        <v>-1.576206</v>
      </c>
      <c r="L3466" s="9">
        <v>-2.8979176396299899</v>
      </c>
      <c r="M3466" s="9">
        <v>-10.432504</v>
      </c>
      <c r="N3466" s="9">
        <v>-10.432504</v>
      </c>
      <c r="O3466" s="9">
        <v>-2.8979176396299899</v>
      </c>
      <c r="P3466">
        <v>0</v>
      </c>
      <c r="Q3466" s="9">
        <v>53.549995000000003</v>
      </c>
      <c r="R3466" s="9">
        <v>77388968.691641793</v>
      </c>
      <c r="S3466" s="9">
        <v>1062536825.0866801</v>
      </c>
      <c r="T3466" s="9">
        <v>-5.00284374620463E-5</v>
      </c>
      <c r="U3466" s="9">
        <v>2.8979176396299899</v>
      </c>
      <c r="V3466" s="9">
        <v>0</v>
      </c>
      <c r="W3466" s="9">
        <v>2.8979176396299899</v>
      </c>
      <c r="X3466" s="9" t="s">
        <v>86</v>
      </c>
      <c r="Y3466" s="9">
        <v>0</v>
      </c>
      <c r="Z3466" s="9">
        <v>2.8978111000000002E-3</v>
      </c>
      <c r="AA3466" s="9">
        <v>0</v>
      </c>
      <c r="AB3466" s="9">
        <v>7.1143978E-3</v>
      </c>
      <c r="AQ3466" s="9">
        <f>K3466-'Processed Potentiostat'!$J$3</f>
        <v>-1.576206</v>
      </c>
    </row>
    <row r="3467" spans="1:43" x14ac:dyDescent="0.3">
      <c r="A3467">
        <v>2</v>
      </c>
      <c r="B3467">
        <v>0</v>
      </c>
      <c r="C3467">
        <v>0</v>
      </c>
      <c r="D3467">
        <v>1</v>
      </c>
      <c r="E3467">
        <v>0</v>
      </c>
      <c r="F3467">
        <v>0</v>
      </c>
      <c r="G3467">
        <v>0</v>
      </c>
      <c r="H3467" s="9">
        <v>1948.1415507858001</v>
      </c>
      <c r="I3467" s="9">
        <v>-1.8379717</v>
      </c>
      <c r="J3467" s="9">
        <v>-1.8382543</v>
      </c>
      <c r="K3467" s="9">
        <v>3.4489462</v>
      </c>
      <c r="L3467" s="9">
        <v>-2.89791519585469</v>
      </c>
      <c r="M3467" s="9">
        <v>-10.432494999999999</v>
      </c>
      <c r="N3467" s="9">
        <v>-10.432494999999999</v>
      </c>
      <c r="O3467" s="9">
        <v>-2.89791519585469</v>
      </c>
      <c r="P3467">
        <v>0</v>
      </c>
      <c r="Q3467" s="9">
        <v>53.549995000000003</v>
      </c>
      <c r="R3467" s="9">
        <v>248656888.44497001</v>
      </c>
      <c r="S3467" s="9">
        <v>1062536825.0866801</v>
      </c>
      <c r="T3467" s="9">
        <v>2.4437753025630099E-6</v>
      </c>
      <c r="U3467" s="9">
        <v>2.89791519585469</v>
      </c>
      <c r="V3467" s="9">
        <v>0</v>
      </c>
      <c r="W3467" s="9">
        <v>2.89791519585469</v>
      </c>
      <c r="X3467" s="9" t="s">
        <v>86</v>
      </c>
      <c r="Y3467" s="9">
        <v>0</v>
      </c>
      <c r="Z3467" s="9">
        <v>6.3400404E-3</v>
      </c>
      <c r="AA3467" s="9">
        <v>0</v>
      </c>
      <c r="AB3467" s="9">
        <v>7.1265887999999999E-3</v>
      </c>
      <c r="AQ3467" s="9">
        <f>K3467-'Processed Potentiostat'!$J$3</f>
        <v>3.4489462</v>
      </c>
    </row>
    <row r="3468" spans="1:43" x14ac:dyDescent="0.3">
      <c r="A3468">
        <v>2</v>
      </c>
      <c r="B3468">
        <v>0</v>
      </c>
      <c r="C3468">
        <v>0</v>
      </c>
      <c r="D3468">
        <v>1</v>
      </c>
      <c r="E3468">
        <v>0</v>
      </c>
      <c r="F3468">
        <v>0</v>
      </c>
      <c r="G3468">
        <v>0</v>
      </c>
      <c r="H3468" s="9">
        <v>1948.25015078306</v>
      </c>
      <c r="I3468" s="9">
        <v>-1.8379117</v>
      </c>
      <c r="J3468" s="9">
        <v>-1.8375957999999999</v>
      </c>
      <c r="K3468" s="9">
        <v>-1.5926130999999999</v>
      </c>
      <c r="L3468" s="9">
        <v>-2.8978762057903098</v>
      </c>
      <c r="M3468" s="9">
        <v>-10.432354</v>
      </c>
      <c r="N3468" s="9">
        <v>-10.432354</v>
      </c>
      <c r="O3468" s="9">
        <v>-2.8978762057903098</v>
      </c>
      <c r="P3468">
        <v>0</v>
      </c>
      <c r="Q3468" s="9">
        <v>53.549995000000003</v>
      </c>
      <c r="R3468" s="9">
        <v>71641127.932574198</v>
      </c>
      <c r="S3468" s="9">
        <v>1062536825.0866801</v>
      </c>
      <c r="T3468" s="9">
        <v>3.8990064376243002E-5</v>
      </c>
      <c r="U3468" s="9">
        <v>2.8978762057903098</v>
      </c>
      <c r="V3468" s="9">
        <v>0</v>
      </c>
      <c r="W3468" s="9">
        <v>2.8978762057903098</v>
      </c>
      <c r="X3468" s="9" t="s">
        <v>86</v>
      </c>
      <c r="Y3468" s="9">
        <v>0</v>
      </c>
      <c r="Z3468" s="9">
        <v>2.9265792E-3</v>
      </c>
      <c r="AA3468" s="9">
        <v>0</v>
      </c>
      <c r="AB3468" s="9">
        <v>6.8447348000000002E-3</v>
      </c>
      <c r="AQ3468" s="9">
        <f>K3468-'Processed Potentiostat'!$J$3</f>
        <v>-1.5926130999999999</v>
      </c>
    </row>
    <row r="3469" spans="1:43" x14ac:dyDescent="0.3">
      <c r="A3469">
        <v>2</v>
      </c>
      <c r="B3469">
        <v>0</v>
      </c>
      <c r="C3469">
        <v>0</v>
      </c>
      <c r="D3469">
        <v>1</v>
      </c>
      <c r="E3469">
        <v>0</v>
      </c>
      <c r="F3469">
        <v>0</v>
      </c>
      <c r="G3469">
        <v>0</v>
      </c>
      <c r="H3469" s="9">
        <v>1948.3285507810799</v>
      </c>
      <c r="I3469" s="9">
        <v>-1.8379924999999999</v>
      </c>
      <c r="J3469" s="9">
        <v>-1.8372927999999999</v>
      </c>
      <c r="K3469" s="9">
        <v>-6.6074634000000003</v>
      </c>
      <c r="L3469" s="9">
        <v>-2.8979205940184101</v>
      </c>
      <c r="M3469" s="9">
        <v>-10.432513999999999</v>
      </c>
      <c r="N3469" s="9">
        <v>-10.432513999999999</v>
      </c>
      <c r="O3469" s="9">
        <v>-2.8979205940184101</v>
      </c>
      <c r="P3469">
        <v>0</v>
      </c>
      <c r="Q3469" s="9">
        <v>53.549995000000003</v>
      </c>
      <c r="R3469" s="9">
        <v>71641127.932574198</v>
      </c>
      <c r="S3469" s="9">
        <v>1206599605.7941201</v>
      </c>
      <c r="T3469" s="9">
        <v>-4.4388228105152099E-5</v>
      </c>
      <c r="U3469" s="9">
        <v>2.8979205940184101</v>
      </c>
      <c r="V3469" s="9">
        <v>0</v>
      </c>
      <c r="W3469" s="9">
        <v>2.8979205940184101</v>
      </c>
      <c r="X3469" s="9" t="s">
        <v>86</v>
      </c>
      <c r="Y3469" s="9">
        <v>0</v>
      </c>
      <c r="Z3469" s="9">
        <v>1.2139845E-2</v>
      </c>
      <c r="AA3469" s="9">
        <v>0</v>
      </c>
      <c r="AB3469" s="9">
        <v>7.9672093999999995E-3</v>
      </c>
      <c r="AQ3469" s="9">
        <f>K3469-'Processed Potentiostat'!$J$3</f>
        <v>-6.6074634000000003</v>
      </c>
    </row>
    <row r="3470" spans="1:43" x14ac:dyDescent="0.3">
      <c r="A3470">
        <v>2</v>
      </c>
      <c r="B3470">
        <v>0</v>
      </c>
      <c r="C3470">
        <v>0</v>
      </c>
      <c r="D3470">
        <v>1</v>
      </c>
      <c r="E3470">
        <v>0</v>
      </c>
      <c r="F3470">
        <v>0</v>
      </c>
      <c r="G3470">
        <v>0</v>
      </c>
      <c r="H3470" s="9">
        <v>1948.3479507805901</v>
      </c>
      <c r="I3470" s="9">
        <v>-1.8381399</v>
      </c>
      <c r="J3470" s="9">
        <v>-1.8376063</v>
      </c>
      <c r="K3470" s="9">
        <v>-11.703203999999999</v>
      </c>
      <c r="L3470" s="9">
        <v>-2.8979695905196801</v>
      </c>
      <c r="M3470" s="9">
        <v>-10.432691</v>
      </c>
      <c r="N3470" s="9">
        <v>-10.432691</v>
      </c>
      <c r="O3470" s="9">
        <v>-2.8979695905196801</v>
      </c>
      <c r="P3470">
        <v>0</v>
      </c>
      <c r="Q3470" s="9">
        <v>53.549995000000003</v>
      </c>
      <c r="R3470" s="9">
        <v>71641127.932574198</v>
      </c>
      <c r="S3470" s="9">
        <v>1164654653.1566401</v>
      </c>
      <c r="T3470" s="9">
        <v>-4.8996501260667397E-5</v>
      </c>
      <c r="U3470" s="9">
        <v>2.8979695905196801</v>
      </c>
      <c r="V3470" s="9">
        <v>0</v>
      </c>
      <c r="W3470" s="9">
        <v>2.8979695905196801</v>
      </c>
      <c r="X3470" s="9" t="s">
        <v>86</v>
      </c>
      <c r="Y3470" s="9">
        <v>0</v>
      </c>
      <c r="Z3470" s="9">
        <v>2.1505881000000001E-2</v>
      </c>
      <c r="AA3470" s="9">
        <v>0</v>
      </c>
      <c r="AB3470" s="9">
        <v>8.0034370000000004E-3</v>
      </c>
      <c r="AQ3470" s="9">
        <f>K3470-'Processed Potentiostat'!$J$3</f>
        <v>-11.703203999999999</v>
      </c>
    </row>
    <row r="3471" spans="1:43" x14ac:dyDescent="0.3">
      <c r="A3471">
        <v>2</v>
      </c>
      <c r="B3471">
        <v>0</v>
      </c>
      <c r="C3471">
        <v>0</v>
      </c>
      <c r="D3471">
        <v>1</v>
      </c>
      <c r="E3471">
        <v>0</v>
      </c>
      <c r="F3471">
        <v>0</v>
      </c>
      <c r="G3471">
        <v>0</v>
      </c>
      <c r="H3471" s="9">
        <v>1948.3667507801099</v>
      </c>
      <c r="I3471" s="9">
        <v>-1.8378395000000001</v>
      </c>
      <c r="J3471" s="9">
        <v>-1.8374006000000001</v>
      </c>
      <c r="K3471" s="9">
        <v>-16.801998000000001</v>
      </c>
      <c r="L3471" s="9">
        <v>-2.8980479557378902</v>
      </c>
      <c r="M3471" s="9">
        <v>-10.432973</v>
      </c>
      <c r="N3471" s="9">
        <v>-10.432973</v>
      </c>
      <c r="O3471" s="9">
        <v>-2.8980479557378902</v>
      </c>
      <c r="P3471">
        <v>0</v>
      </c>
      <c r="Q3471" s="9">
        <v>53.549995000000003</v>
      </c>
      <c r="R3471" s="9">
        <v>71641127.932574198</v>
      </c>
      <c r="S3471" s="9">
        <v>1191890429.8326299</v>
      </c>
      <c r="T3471" s="9">
        <v>-7.8365218215470297E-5</v>
      </c>
      <c r="U3471" s="9">
        <v>2.8980479557378902</v>
      </c>
      <c r="V3471" s="9">
        <v>0</v>
      </c>
      <c r="W3471" s="9">
        <v>2.8980479557378902</v>
      </c>
      <c r="X3471" s="9" t="s">
        <v>86</v>
      </c>
      <c r="Y3471" s="9">
        <v>0</v>
      </c>
      <c r="Z3471" s="9">
        <v>3.0872E-2</v>
      </c>
      <c r="AA3471" s="9">
        <v>0</v>
      </c>
      <c r="AB3471" s="9">
        <v>7.9046273999999993E-3</v>
      </c>
      <c r="AQ3471" s="9">
        <f>K3471-'Processed Potentiostat'!$J$3</f>
        <v>-16.801998000000001</v>
      </c>
    </row>
    <row r="3472" spans="1:43" x14ac:dyDescent="0.3">
      <c r="A3472">
        <v>2</v>
      </c>
      <c r="B3472">
        <v>0</v>
      </c>
      <c r="C3472">
        <v>0</v>
      </c>
      <c r="D3472">
        <v>1</v>
      </c>
      <c r="E3472">
        <v>0</v>
      </c>
      <c r="F3472">
        <v>0</v>
      </c>
      <c r="G3472">
        <v>0</v>
      </c>
      <c r="H3472" s="9">
        <v>1948.37315077995</v>
      </c>
      <c r="I3472" s="9">
        <v>-1.8378350999999999</v>
      </c>
      <c r="J3472" s="9">
        <v>-1.8377166</v>
      </c>
      <c r="K3472" s="9">
        <v>-21.872935999999999</v>
      </c>
      <c r="L3472" s="9">
        <v>-2.8980829832341199</v>
      </c>
      <c r="M3472" s="9">
        <v>-10.433099</v>
      </c>
      <c r="N3472" s="9">
        <v>-10.433099</v>
      </c>
      <c r="O3472" s="9">
        <v>-2.8980829832341199</v>
      </c>
      <c r="P3472">
        <v>0</v>
      </c>
      <c r="Q3472" s="9">
        <v>53.549995000000003</v>
      </c>
      <c r="R3472" s="9">
        <v>71641127.932574198</v>
      </c>
      <c r="S3472" s="9">
        <v>1150625242.8900499</v>
      </c>
      <c r="T3472" s="9">
        <v>-3.5027496231965203E-5</v>
      </c>
      <c r="U3472" s="9">
        <v>2.8980829832341199</v>
      </c>
      <c r="V3472" s="9">
        <v>0</v>
      </c>
      <c r="W3472" s="9">
        <v>2.8980829832341199</v>
      </c>
      <c r="X3472" s="9" t="s">
        <v>86</v>
      </c>
      <c r="Y3472" s="9">
        <v>0</v>
      </c>
      <c r="Z3472" s="9">
        <v>4.0196258999999998E-2</v>
      </c>
      <c r="AA3472" s="9">
        <v>0</v>
      </c>
      <c r="AB3472" s="9">
        <v>8.3149438999999999E-3</v>
      </c>
      <c r="AQ3472" s="9">
        <f>K3472-'Processed Potentiostat'!$J$3</f>
        <v>-21.872935999999999</v>
      </c>
    </row>
    <row r="3473" spans="1:43" x14ac:dyDescent="0.3">
      <c r="A3473">
        <v>2</v>
      </c>
      <c r="B3473">
        <v>0</v>
      </c>
      <c r="C3473">
        <v>0</v>
      </c>
      <c r="D3473">
        <v>1</v>
      </c>
      <c r="E3473">
        <v>0</v>
      </c>
      <c r="F3473">
        <v>0</v>
      </c>
      <c r="G3473">
        <v>0</v>
      </c>
      <c r="H3473" s="9">
        <v>1948.39135077949</v>
      </c>
      <c r="I3473" s="9">
        <v>-1.8379034999999999</v>
      </c>
      <c r="J3473" s="9">
        <v>-1.8375284999999999</v>
      </c>
      <c r="K3473" s="9">
        <v>-26.946929999999998</v>
      </c>
      <c r="L3473" s="9">
        <v>-2.8981958824829901</v>
      </c>
      <c r="M3473" s="9">
        <v>-10.433505</v>
      </c>
      <c r="N3473" s="9">
        <v>-10.433505</v>
      </c>
      <c r="O3473" s="9">
        <v>-2.8981958824829901</v>
      </c>
      <c r="P3473">
        <v>0</v>
      </c>
      <c r="Q3473" s="9">
        <v>53.549995000000003</v>
      </c>
      <c r="R3473" s="9">
        <v>71641127.932574198</v>
      </c>
      <c r="S3473" s="9">
        <v>1174890533.9705601</v>
      </c>
      <c r="T3473" s="9">
        <v>-1.12899248864817E-4</v>
      </c>
      <c r="U3473" s="9">
        <v>2.8981958824829901</v>
      </c>
      <c r="V3473" s="9">
        <v>0</v>
      </c>
      <c r="W3473" s="9">
        <v>2.8981958824829901</v>
      </c>
      <c r="X3473" s="9" t="s">
        <v>86</v>
      </c>
      <c r="Y3473" s="9">
        <v>0</v>
      </c>
      <c r="Z3473" s="9">
        <v>4.9515749999999997E-2</v>
      </c>
      <c r="AA3473" s="9">
        <v>0</v>
      </c>
      <c r="AB3473" s="9">
        <v>8.0141593000000004E-3</v>
      </c>
      <c r="AQ3473" s="9">
        <f>K3473-'Processed Potentiostat'!$J$3</f>
        <v>-26.946929999999998</v>
      </c>
    </row>
    <row r="3474" spans="1:43" x14ac:dyDescent="0.3">
      <c r="A3474">
        <v>2</v>
      </c>
      <c r="B3474">
        <v>0</v>
      </c>
      <c r="C3474">
        <v>0</v>
      </c>
      <c r="D3474">
        <v>1</v>
      </c>
      <c r="E3474">
        <v>0</v>
      </c>
      <c r="F3474">
        <v>0</v>
      </c>
      <c r="G3474">
        <v>0</v>
      </c>
      <c r="H3474" s="9">
        <v>1948.4099507790199</v>
      </c>
      <c r="I3474" s="9">
        <v>-1.8380897</v>
      </c>
      <c r="J3474" s="9">
        <v>-1.8377060999999999</v>
      </c>
      <c r="K3474" s="9">
        <v>-32.083877999999999</v>
      </c>
      <c r="L3474" s="9">
        <v>-2.8983411356438902</v>
      </c>
      <c r="M3474" s="9">
        <v>-10.434028</v>
      </c>
      <c r="N3474" s="9">
        <v>-10.434028</v>
      </c>
      <c r="O3474" s="9">
        <v>-2.8983411356438902</v>
      </c>
      <c r="P3474">
        <v>0</v>
      </c>
      <c r="Q3474" s="9">
        <v>53.549995000000003</v>
      </c>
      <c r="R3474" s="9">
        <v>71641127.932574198</v>
      </c>
      <c r="S3474" s="9">
        <v>1152051547.38938</v>
      </c>
      <c r="T3474" s="9">
        <v>-1.4525316090052701E-4</v>
      </c>
      <c r="U3474" s="9">
        <v>2.8983411356438902</v>
      </c>
      <c r="V3474" s="9">
        <v>0</v>
      </c>
      <c r="W3474" s="9">
        <v>2.8983411356438902</v>
      </c>
      <c r="X3474" s="9" t="s">
        <v>86</v>
      </c>
      <c r="Y3474" s="9">
        <v>0</v>
      </c>
      <c r="Z3474" s="9">
        <v>5.8960736E-2</v>
      </c>
      <c r="AA3474" s="9">
        <v>0</v>
      </c>
      <c r="AB3474" s="9">
        <v>8.3662318000000003E-3</v>
      </c>
      <c r="AQ3474" s="9">
        <f>K3474-'Processed Potentiostat'!$J$3</f>
        <v>-32.083877999999999</v>
      </c>
    </row>
    <row r="3475" spans="1:43" x14ac:dyDescent="0.3">
      <c r="A3475">
        <v>2</v>
      </c>
      <c r="B3475">
        <v>0</v>
      </c>
      <c r="C3475">
        <v>0</v>
      </c>
      <c r="D3475">
        <v>1</v>
      </c>
      <c r="E3475">
        <v>0</v>
      </c>
      <c r="F3475">
        <v>0</v>
      </c>
      <c r="G3475">
        <v>0</v>
      </c>
      <c r="H3475" s="9">
        <v>1948.49895077677</v>
      </c>
      <c r="I3475" s="9">
        <v>-1.8379966999999999</v>
      </c>
      <c r="J3475" s="9">
        <v>-1.8387834999999999</v>
      </c>
      <c r="K3475" s="9">
        <v>-27.003018999999998</v>
      </c>
      <c r="L3475" s="9">
        <v>-2.8991665835711502</v>
      </c>
      <c r="M3475" s="9">
        <v>-10.436999</v>
      </c>
      <c r="N3475" s="9">
        <v>-10.436999</v>
      </c>
      <c r="O3475" s="9">
        <v>-2.8991665835711502</v>
      </c>
      <c r="P3475">
        <v>0</v>
      </c>
      <c r="Q3475" s="9">
        <v>53.549995000000003</v>
      </c>
      <c r="R3475" s="9">
        <v>71641127.932574198</v>
      </c>
      <c r="S3475" s="9">
        <v>1030555387.46664</v>
      </c>
      <c r="T3475" s="9">
        <v>-8.2544792726313399E-4</v>
      </c>
      <c r="U3475" s="9">
        <v>2.8991665835711502</v>
      </c>
      <c r="V3475" s="9">
        <v>0</v>
      </c>
      <c r="W3475" s="9">
        <v>2.8991665835711502</v>
      </c>
      <c r="X3475" s="9" t="s">
        <v>86</v>
      </c>
      <c r="Y3475" s="9">
        <v>0</v>
      </c>
      <c r="Z3475" s="9">
        <v>4.9652706999999997E-2</v>
      </c>
      <c r="AA3475" s="9">
        <v>0</v>
      </c>
      <c r="AB3475" s="9">
        <v>8.3836736000000005E-3</v>
      </c>
      <c r="AQ3475" s="9">
        <f>K3475-'Processed Potentiostat'!$J$3</f>
        <v>-27.003018999999998</v>
      </c>
    </row>
    <row r="3476" spans="1:43" x14ac:dyDescent="0.3">
      <c r="A3476">
        <v>2</v>
      </c>
      <c r="B3476">
        <v>0</v>
      </c>
      <c r="C3476">
        <v>0</v>
      </c>
      <c r="D3476">
        <v>1</v>
      </c>
      <c r="E3476">
        <v>0</v>
      </c>
      <c r="F3476">
        <v>0</v>
      </c>
      <c r="G3476">
        <v>0</v>
      </c>
      <c r="H3476" s="9">
        <v>1948.51715077631</v>
      </c>
      <c r="I3476" s="9">
        <v>-1.8379418999999999</v>
      </c>
      <c r="J3476" s="9">
        <v>-1.8386343000000001</v>
      </c>
      <c r="K3476" s="9">
        <v>-21.858056999999999</v>
      </c>
      <c r="L3476" s="9">
        <v>-2.8992891733553501</v>
      </c>
      <c r="M3476" s="9">
        <v>-10.437441</v>
      </c>
      <c r="N3476" s="9">
        <v>-10.437441</v>
      </c>
      <c r="O3476" s="9">
        <v>-2.8992891733553501</v>
      </c>
      <c r="P3476">
        <v>0</v>
      </c>
      <c r="Q3476" s="9">
        <v>53.549995000000003</v>
      </c>
      <c r="R3476" s="9">
        <v>71641127.932574198</v>
      </c>
      <c r="S3476" s="9">
        <v>1045915208.84798</v>
      </c>
      <c r="T3476" s="9">
        <v>-1.22589784198101E-4</v>
      </c>
      <c r="U3476" s="9">
        <v>2.8992891733553501</v>
      </c>
      <c r="V3476" s="9">
        <v>0</v>
      </c>
      <c r="W3476" s="9">
        <v>2.8992891733553501</v>
      </c>
      <c r="X3476" s="9" t="s">
        <v>86</v>
      </c>
      <c r="Y3476" s="9">
        <v>0</v>
      </c>
      <c r="Z3476" s="9">
        <v>4.0188972000000003E-2</v>
      </c>
      <c r="AA3476" s="9">
        <v>0</v>
      </c>
      <c r="AB3476" s="9">
        <v>8.1057316000000008E-3</v>
      </c>
      <c r="AQ3476" s="9">
        <f>K3476-'Processed Potentiostat'!$J$3</f>
        <v>-21.858056999999999</v>
      </c>
    </row>
    <row r="3477" spans="1:43" x14ac:dyDescent="0.3">
      <c r="A3477">
        <v>2</v>
      </c>
      <c r="B3477">
        <v>0</v>
      </c>
      <c r="C3477">
        <v>0</v>
      </c>
      <c r="D3477">
        <v>1</v>
      </c>
      <c r="E3477">
        <v>0</v>
      </c>
      <c r="F3477">
        <v>0</v>
      </c>
      <c r="G3477">
        <v>0</v>
      </c>
      <c r="H3477" s="9">
        <v>1948.52235077618</v>
      </c>
      <c r="I3477" s="9">
        <v>-1.8380501</v>
      </c>
      <c r="J3477" s="9">
        <v>-1.8385545999999999</v>
      </c>
      <c r="K3477" s="9">
        <v>-16.844351</v>
      </c>
      <c r="L3477" s="9">
        <v>-2.8993167339725798</v>
      </c>
      <c r="M3477" s="9">
        <v>-10.43754</v>
      </c>
      <c r="N3477" s="9">
        <v>-10.43754</v>
      </c>
      <c r="O3477" s="9">
        <v>-2.8993167339725798</v>
      </c>
      <c r="P3477">
        <v>0</v>
      </c>
      <c r="Q3477" s="9">
        <v>53.549995000000003</v>
      </c>
      <c r="R3477" s="9">
        <v>71641127.932574198</v>
      </c>
      <c r="S3477" s="9">
        <v>1054284980.45769</v>
      </c>
      <c r="T3477" s="9">
        <v>-2.75606172350784E-5</v>
      </c>
      <c r="U3477" s="9">
        <v>2.8993167339725798</v>
      </c>
      <c r="V3477" s="9">
        <v>0</v>
      </c>
      <c r="W3477" s="9">
        <v>2.8993167339725798</v>
      </c>
      <c r="X3477" s="9" t="s">
        <v>86</v>
      </c>
      <c r="Y3477" s="9">
        <v>0</v>
      </c>
      <c r="Z3477" s="9">
        <v>3.0969258E-2</v>
      </c>
      <c r="AA3477" s="9">
        <v>0</v>
      </c>
      <c r="AB3477" s="9">
        <v>8.5590109000000004E-3</v>
      </c>
      <c r="AQ3477" s="9">
        <f>K3477-'Processed Potentiostat'!$J$3</f>
        <v>-16.844351</v>
      </c>
    </row>
    <row r="3478" spans="1:43" x14ac:dyDescent="0.3">
      <c r="A3478">
        <v>2</v>
      </c>
      <c r="B3478">
        <v>0</v>
      </c>
      <c r="C3478">
        <v>0</v>
      </c>
      <c r="D3478">
        <v>1</v>
      </c>
      <c r="E3478">
        <v>0</v>
      </c>
      <c r="F3478">
        <v>0</v>
      </c>
      <c r="G3478">
        <v>0</v>
      </c>
      <c r="H3478" s="9">
        <v>1948.53895077576</v>
      </c>
      <c r="I3478" s="9">
        <v>-1.8381433</v>
      </c>
      <c r="J3478" s="9">
        <v>-1.8389740000000001</v>
      </c>
      <c r="K3478" s="9">
        <v>-11.632616000000001</v>
      </c>
      <c r="L3478" s="9">
        <v>-2.8993892344271699</v>
      </c>
      <c r="M3478" s="9">
        <v>-10.437801</v>
      </c>
      <c r="N3478" s="9">
        <v>-10.437801</v>
      </c>
      <c r="O3478" s="9">
        <v>-2.8993892344271699</v>
      </c>
      <c r="P3478">
        <v>0</v>
      </c>
      <c r="Q3478" s="9">
        <v>53.549995000000003</v>
      </c>
      <c r="R3478" s="9">
        <v>71641127.932574198</v>
      </c>
      <c r="S3478" s="9">
        <v>1011723751.41708</v>
      </c>
      <c r="T3478" s="9">
        <v>-7.2500454584734005E-5</v>
      </c>
      <c r="U3478" s="9">
        <v>2.8993892344271699</v>
      </c>
      <c r="V3478" s="9">
        <v>0</v>
      </c>
      <c r="W3478" s="9">
        <v>2.8993892344271699</v>
      </c>
      <c r="X3478" s="9" t="s">
        <v>86</v>
      </c>
      <c r="Y3478" s="9">
        <v>0</v>
      </c>
      <c r="Z3478" s="9">
        <v>2.1392079000000001E-2</v>
      </c>
      <c r="AA3478" s="9">
        <v>0</v>
      </c>
      <c r="AB3478" s="9">
        <v>8.4001114999999998E-3</v>
      </c>
      <c r="AQ3478" s="9">
        <f>K3478-'Processed Potentiostat'!$J$3</f>
        <v>-11.632616000000001</v>
      </c>
    </row>
    <row r="3479" spans="1:43" x14ac:dyDescent="0.3">
      <c r="A3479">
        <v>2</v>
      </c>
      <c r="B3479">
        <v>0</v>
      </c>
      <c r="C3479">
        <v>0</v>
      </c>
      <c r="D3479">
        <v>1</v>
      </c>
      <c r="E3479">
        <v>0</v>
      </c>
      <c r="F3479">
        <v>0</v>
      </c>
      <c r="G3479">
        <v>0</v>
      </c>
      <c r="H3479" s="9">
        <v>1948.5559507753301</v>
      </c>
      <c r="I3479" s="9">
        <v>-1.8379331000000001</v>
      </c>
      <c r="J3479" s="9">
        <v>-1.8385966</v>
      </c>
      <c r="K3479" s="9">
        <v>-6.5948719999999996</v>
      </c>
      <c r="L3479" s="9">
        <v>-2.8994288541339599</v>
      </c>
      <c r="M3479" s="9">
        <v>-10.437943000000001</v>
      </c>
      <c r="N3479" s="9">
        <v>-10.437943000000001</v>
      </c>
      <c r="O3479" s="9">
        <v>-2.8994288541339599</v>
      </c>
      <c r="P3479">
        <v>0</v>
      </c>
      <c r="Q3479" s="9">
        <v>53.549995000000003</v>
      </c>
      <c r="R3479" s="9">
        <v>71641127.932574198</v>
      </c>
      <c r="S3479" s="9">
        <v>1049903525.17365</v>
      </c>
      <c r="T3479" s="9">
        <v>-3.9619706789561998E-5</v>
      </c>
      <c r="U3479" s="9">
        <v>2.8994288541339599</v>
      </c>
      <c r="V3479" s="9">
        <v>0</v>
      </c>
      <c r="W3479" s="9">
        <v>2.8994288541339599</v>
      </c>
      <c r="X3479" s="9" t="s">
        <v>86</v>
      </c>
      <c r="Y3479" s="9">
        <v>0</v>
      </c>
      <c r="Z3479" s="9">
        <v>1.212531E-2</v>
      </c>
      <c r="AA3479" s="9">
        <v>0</v>
      </c>
      <c r="AB3479" s="9">
        <v>8.5319540999999992E-3</v>
      </c>
      <c r="AQ3479" s="9">
        <f>K3479-'Processed Potentiostat'!$J$3</f>
        <v>-6.5948719999999996</v>
      </c>
    </row>
    <row r="3480" spans="1:43" x14ac:dyDescent="0.3">
      <c r="A3480">
        <v>2</v>
      </c>
      <c r="B3480">
        <v>0</v>
      </c>
      <c r="C3480">
        <v>0</v>
      </c>
      <c r="D3480">
        <v>1</v>
      </c>
      <c r="E3480">
        <v>0</v>
      </c>
      <c r="F3480">
        <v>0</v>
      </c>
      <c r="G3480">
        <v>0</v>
      </c>
      <c r="H3480" s="9">
        <v>1948.5617507751799</v>
      </c>
      <c r="I3480" s="9">
        <v>-1.8380232000000001</v>
      </c>
      <c r="J3480" s="9">
        <v>-1.8385265</v>
      </c>
      <c r="K3480" s="9">
        <v>-1.4865391999999999</v>
      </c>
      <c r="L3480" s="9">
        <v>-2.8994350314388</v>
      </c>
      <c r="M3480" s="9">
        <v>-10.437965999999999</v>
      </c>
      <c r="N3480" s="9">
        <v>-10.437965999999999</v>
      </c>
      <c r="O3480" s="9">
        <v>-2.8994350314388</v>
      </c>
      <c r="P3480">
        <v>0</v>
      </c>
      <c r="Q3480" s="9">
        <v>53.549995000000003</v>
      </c>
      <c r="R3480" s="9">
        <v>71641127.932574198</v>
      </c>
      <c r="S3480" s="9">
        <v>1057313379.1575201</v>
      </c>
      <c r="T3480" s="9">
        <v>-6.1773048374291702E-6</v>
      </c>
      <c r="U3480" s="9">
        <v>2.8994350314388</v>
      </c>
      <c r="V3480" s="9">
        <v>0</v>
      </c>
      <c r="W3480" s="9">
        <v>2.8994350314388</v>
      </c>
      <c r="X3480" s="9" t="s">
        <v>86</v>
      </c>
      <c r="Y3480" s="9">
        <v>0</v>
      </c>
      <c r="Z3480" s="9">
        <v>2.7330418000000001E-3</v>
      </c>
      <c r="AA3480" s="9">
        <v>0</v>
      </c>
      <c r="AB3480" s="9">
        <v>8.2163354000000001E-3</v>
      </c>
      <c r="AQ3480" s="9">
        <f>K3480-'Processed Potentiostat'!$J$3</f>
        <v>-1.4865391999999999</v>
      </c>
    </row>
    <row r="3481" spans="1:43" x14ac:dyDescent="0.3">
      <c r="A3481">
        <v>2</v>
      </c>
      <c r="B3481">
        <v>0</v>
      </c>
      <c r="C3481">
        <v>0</v>
      </c>
      <c r="D3481">
        <v>1</v>
      </c>
      <c r="E3481">
        <v>0</v>
      </c>
      <c r="F3481">
        <v>0</v>
      </c>
      <c r="G3481">
        <v>0</v>
      </c>
      <c r="H3481" s="9">
        <v>1948.5817507746799</v>
      </c>
      <c r="I3481" s="9">
        <v>-1.8379536000000001</v>
      </c>
      <c r="J3481" s="9">
        <v>-1.8383632999999999</v>
      </c>
      <c r="K3481" s="9">
        <v>3.5458626999999998</v>
      </c>
      <c r="L3481" s="9">
        <v>-2.89943737192303</v>
      </c>
      <c r="M3481" s="9">
        <v>-10.437975</v>
      </c>
      <c r="N3481" s="9">
        <v>-10.437975</v>
      </c>
      <c r="O3481" s="9">
        <v>-2.89943737192303</v>
      </c>
      <c r="P3481">
        <v>0</v>
      </c>
      <c r="Q3481" s="9">
        <v>53.549995000000003</v>
      </c>
      <c r="R3481" s="9">
        <v>71641127.932574198</v>
      </c>
      <c r="S3481" s="9">
        <v>1074972677.6365299</v>
      </c>
      <c r="T3481" s="9">
        <v>-2.3404842353080798E-6</v>
      </c>
      <c r="U3481" s="9">
        <v>2.89943737192303</v>
      </c>
      <c r="V3481" s="9">
        <v>0</v>
      </c>
      <c r="W3481" s="9">
        <v>2.89943737192303</v>
      </c>
      <c r="X3481" s="9" t="s">
        <v>86</v>
      </c>
      <c r="Y3481" s="9">
        <v>0</v>
      </c>
      <c r="Z3481" s="9">
        <v>6.5185837000000003E-3</v>
      </c>
      <c r="AA3481" s="9">
        <v>0</v>
      </c>
      <c r="AB3481" s="9">
        <v>8.3912806999999999E-3</v>
      </c>
      <c r="AQ3481" s="9">
        <f>K3481-'Processed Potentiostat'!$J$3</f>
        <v>3.5458626999999998</v>
      </c>
    </row>
    <row r="3482" spans="1:43" x14ac:dyDescent="0.3">
      <c r="A3482">
        <v>2</v>
      </c>
      <c r="B3482">
        <v>0</v>
      </c>
      <c r="C3482">
        <v>0</v>
      </c>
      <c r="D3482">
        <v>1</v>
      </c>
      <c r="E3482">
        <v>0</v>
      </c>
      <c r="F3482">
        <v>0</v>
      </c>
      <c r="G3482">
        <v>0</v>
      </c>
      <c r="H3482" s="9">
        <v>1948.71055077143</v>
      </c>
      <c r="I3482" s="9">
        <v>-1.8381286999999999</v>
      </c>
      <c r="J3482" s="9">
        <v>-1.8378416</v>
      </c>
      <c r="K3482" s="9">
        <v>-1.4842499</v>
      </c>
      <c r="L3482" s="9">
        <v>-2.8993694437049502</v>
      </c>
      <c r="M3482" s="9">
        <v>-10.43773</v>
      </c>
      <c r="N3482" s="9">
        <v>-10.43773</v>
      </c>
      <c r="O3482" s="9">
        <v>-2.8993694437049502</v>
      </c>
      <c r="P3482">
        <v>0</v>
      </c>
      <c r="Q3482" s="9">
        <v>53.549995000000003</v>
      </c>
      <c r="R3482" s="9">
        <v>97959063.145010799</v>
      </c>
      <c r="S3482" s="9">
        <v>1074972677.6365299</v>
      </c>
      <c r="T3482" s="9">
        <v>6.7928218080215403E-5</v>
      </c>
      <c r="U3482" s="9">
        <v>2.8993694437049502</v>
      </c>
      <c r="V3482" s="9">
        <v>0</v>
      </c>
      <c r="W3482" s="9">
        <v>2.8993694437049502</v>
      </c>
      <c r="X3482" s="9" t="s">
        <v>86</v>
      </c>
      <c r="Y3482" s="9">
        <v>0</v>
      </c>
      <c r="Z3482" s="9">
        <v>2.7278163000000002E-3</v>
      </c>
      <c r="AA3482" s="9">
        <v>0</v>
      </c>
      <c r="AB3482" s="9">
        <v>8.1344209999999993E-3</v>
      </c>
      <c r="AQ3482" s="9">
        <f>K3482-'Processed Potentiostat'!$J$3</f>
        <v>-1.4842499</v>
      </c>
    </row>
    <row r="3483" spans="1:43" x14ac:dyDescent="0.3">
      <c r="A3483">
        <v>2</v>
      </c>
      <c r="B3483">
        <v>0</v>
      </c>
      <c r="C3483">
        <v>0</v>
      </c>
      <c r="D3483">
        <v>1</v>
      </c>
      <c r="E3483">
        <v>0</v>
      </c>
      <c r="F3483">
        <v>0</v>
      </c>
      <c r="G3483">
        <v>0</v>
      </c>
      <c r="H3483" s="9">
        <v>1948.78875076945</v>
      </c>
      <c r="I3483" s="9">
        <v>-1.8380863999999999</v>
      </c>
      <c r="J3483" s="9">
        <v>-1.8375832999999999</v>
      </c>
      <c r="K3483" s="9">
        <v>-6.6047921000000001</v>
      </c>
      <c r="L3483" s="9">
        <v>-2.8994223001611998</v>
      </c>
      <c r="M3483" s="9">
        <v>-10.437920999999999</v>
      </c>
      <c r="N3483" s="9">
        <v>-10.437920999999999</v>
      </c>
      <c r="O3483" s="9">
        <v>-2.8994223001611998</v>
      </c>
      <c r="P3483">
        <v>0</v>
      </c>
      <c r="Q3483" s="9">
        <v>53.549995000000003</v>
      </c>
      <c r="R3483" s="9">
        <v>97959063.145010799</v>
      </c>
      <c r="S3483" s="9">
        <v>1168243554.6607499</v>
      </c>
      <c r="T3483" s="9">
        <v>-5.2856456246974598E-5</v>
      </c>
      <c r="U3483" s="9">
        <v>2.8994223001611998</v>
      </c>
      <c r="V3483" s="9">
        <v>0</v>
      </c>
      <c r="W3483" s="9">
        <v>2.8994223001611998</v>
      </c>
      <c r="X3483" s="9" t="s">
        <v>86</v>
      </c>
      <c r="Y3483" s="9">
        <v>0</v>
      </c>
      <c r="Z3483" s="9">
        <v>1.2136856E-2</v>
      </c>
      <c r="AA3483" s="9">
        <v>0</v>
      </c>
      <c r="AB3483" s="9">
        <v>8.4770760000000001E-3</v>
      </c>
      <c r="AQ3483" s="9">
        <f>K3483-'Processed Potentiostat'!$J$3</f>
        <v>-6.6047921000000001</v>
      </c>
    </row>
    <row r="3484" spans="1:43" x14ac:dyDescent="0.3">
      <c r="A3484">
        <v>2</v>
      </c>
      <c r="B3484">
        <v>0</v>
      </c>
      <c r="C3484">
        <v>0</v>
      </c>
      <c r="D3484">
        <v>1</v>
      </c>
      <c r="E3484">
        <v>0</v>
      </c>
      <c r="F3484">
        <v>0</v>
      </c>
      <c r="G3484">
        <v>0</v>
      </c>
      <c r="H3484" s="9">
        <v>1948.8113507688799</v>
      </c>
      <c r="I3484" s="9">
        <v>-1.8379109</v>
      </c>
      <c r="J3484" s="9">
        <v>-1.8376462</v>
      </c>
      <c r="K3484" s="9">
        <v>-11.631470999999999</v>
      </c>
      <c r="L3484" s="9">
        <v>-2.8994740561320702</v>
      </c>
      <c r="M3484" s="9">
        <v>-10.438107</v>
      </c>
      <c r="N3484" s="9">
        <v>-10.438107</v>
      </c>
      <c r="O3484" s="9">
        <v>-2.8994740561320702</v>
      </c>
      <c r="P3484">
        <v>0</v>
      </c>
      <c r="Q3484" s="9">
        <v>53.549995000000003</v>
      </c>
      <c r="R3484" s="9">
        <v>97959063.145010799</v>
      </c>
      <c r="S3484" s="9">
        <v>1160143105.4621999</v>
      </c>
      <c r="T3484" s="9">
        <v>-5.1755970875255701E-5</v>
      </c>
      <c r="U3484" s="9">
        <v>2.8994740561320702</v>
      </c>
      <c r="V3484" s="9">
        <v>0</v>
      </c>
      <c r="W3484" s="9">
        <v>2.8994740561320702</v>
      </c>
      <c r="X3484" s="9" t="s">
        <v>86</v>
      </c>
      <c r="Y3484" s="9">
        <v>0</v>
      </c>
      <c r="Z3484" s="9">
        <v>2.1374529E-2</v>
      </c>
      <c r="AA3484" s="9">
        <v>0</v>
      </c>
      <c r="AB3484" s="9">
        <v>8.2116053000000008E-3</v>
      </c>
      <c r="AQ3484" s="9">
        <f>K3484-'Processed Potentiostat'!$J$3</f>
        <v>-11.631470999999999</v>
      </c>
    </row>
    <row r="3485" spans="1:43" x14ac:dyDescent="0.3">
      <c r="A3485">
        <v>2</v>
      </c>
      <c r="B3485">
        <v>0</v>
      </c>
      <c r="C3485">
        <v>0</v>
      </c>
      <c r="D3485">
        <v>1</v>
      </c>
      <c r="E3485">
        <v>0</v>
      </c>
      <c r="F3485">
        <v>0</v>
      </c>
      <c r="G3485">
        <v>0</v>
      </c>
      <c r="H3485" s="9">
        <v>1948.90055076663</v>
      </c>
      <c r="I3485" s="9">
        <v>-1.8379827</v>
      </c>
      <c r="J3485" s="9">
        <v>-1.8383832</v>
      </c>
      <c r="K3485" s="9">
        <v>-6.5387820999999997</v>
      </c>
      <c r="L3485" s="9">
        <v>-2.8997454642300799</v>
      </c>
      <c r="M3485" s="9">
        <v>-10.439083999999999</v>
      </c>
      <c r="N3485" s="9">
        <v>-10.439083999999999</v>
      </c>
      <c r="O3485" s="9">
        <v>-2.8997454642300799</v>
      </c>
      <c r="P3485">
        <v>0</v>
      </c>
      <c r="Q3485" s="9">
        <v>53.549995000000003</v>
      </c>
      <c r="R3485" s="9">
        <v>97959063.145010799</v>
      </c>
      <c r="S3485" s="9">
        <v>1072925305.5930099</v>
      </c>
      <c r="T3485" s="9">
        <v>-2.7140809800885098E-4</v>
      </c>
      <c r="U3485" s="9">
        <v>2.8997454642300799</v>
      </c>
      <c r="V3485" s="9">
        <v>0</v>
      </c>
      <c r="W3485" s="9">
        <v>2.8997454642300799</v>
      </c>
      <c r="X3485" s="9" t="s">
        <v>86</v>
      </c>
      <c r="Y3485" s="9">
        <v>0</v>
      </c>
      <c r="Z3485" s="9">
        <v>1.2020787E-2</v>
      </c>
      <c r="AA3485" s="9">
        <v>0</v>
      </c>
      <c r="AB3485" s="9">
        <v>7.9664308999999999E-3</v>
      </c>
      <c r="AQ3485" s="9">
        <f>K3485-'Processed Potentiostat'!$J$3</f>
        <v>-6.5387820999999997</v>
      </c>
    </row>
    <row r="3486" spans="1:43" x14ac:dyDescent="0.3">
      <c r="A3486">
        <v>2</v>
      </c>
      <c r="B3486">
        <v>0</v>
      </c>
      <c r="C3486">
        <v>0</v>
      </c>
      <c r="D3486">
        <v>1</v>
      </c>
      <c r="E3486">
        <v>0</v>
      </c>
      <c r="F3486">
        <v>0</v>
      </c>
      <c r="G3486">
        <v>0</v>
      </c>
      <c r="H3486" s="9">
        <v>1948.9613507650899</v>
      </c>
      <c r="I3486" s="9">
        <v>-1.8381623</v>
      </c>
      <c r="J3486" s="9">
        <v>-1.8384921999999999</v>
      </c>
      <c r="K3486" s="9">
        <v>-1.4792897</v>
      </c>
      <c r="L3486" s="9">
        <v>-2.8998374693621498</v>
      </c>
      <c r="M3486" s="9">
        <v>-10.439415</v>
      </c>
      <c r="N3486" s="9">
        <v>-10.439415</v>
      </c>
      <c r="O3486" s="9">
        <v>-2.8998374693621498</v>
      </c>
      <c r="P3486">
        <v>0</v>
      </c>
      <c r="Q3486" s="9">
        <v>53.549995000000003</v>
      </c>
      <c r="R3486" s="9">
        <v>97959063.145010799</v>
      </c>
      <c r="S3486" s="9">
        <v>1061150910.73492</v>
      </c>
      <c r="T3486" s="9">
        <v>-9.2005132065864305E-5</v>
      </c>
      <c r="U3486" s="9">
        <v>2.8998374693621498</v>
      </c>
      <c r="V3486" s="9">
        <v>0</v>
      </c>
      <c r="W3486" s="9">
        <v>2.8998374693621498</v>
      </c>
      <c r="X3486" s="9" t="s">
        <v>86</v>
      </c>
      <c r="Y3486" s="9">
        <v>0</v>
      </c>
      <c r="Z3486" s="9">
        <v>2.7196624E-3</v>
      </c>
      <c r="AA3486" s="9">
        <v>0</v>
      </c>
      <c r="AB3486" s="9">
        <v>8.2966127000000008E-3</v>
      </c>
      <c r="AQ3486" s="9">
        <f>K3486-'Processed Potentiostat'!$J$3</f>
        <v>-1.4792897</v>
      </c>
    </row>
    <row r="3487" spans="1:43" x14ac:dyDescent="0.3">
      <c r="A3487">
        <v>2</v>
      </c>
      <c r="B3487">
        <v>0</v>
      </c>
      <c r="C3487">
        <v>0</v>
      </c>
      <c r="D3487">
        <v>1</v>
      </c>
      <c r="E3487">
        <v>0</v>
      </c>
      <c r="F3487">
        <v>0</v>
      </c>
      <c r="G3487">
        <v>0</v>
      </c>
      <c r="H3487" s="9">
        <v>1949.0285507633901</v>
      </c>
      <c r="I3487" s="9">
        <v>-1.8380784999999999</v>
      </c>
      <c r="J3487" s="9">
        <v>-1.8374975</v>
      </c>
      <c r="K3487" s="9">
        <v>-6.4983373000000002</v>
      </c>
      <c r="L3487" s="9">
        <v>-2.89989960409785</v>
      </c>
      <c r="M3487" s="9">
        <v>-10.439638</v>
      </c>
      <c r="N3487" s="9">
        <v>-10.439638</v>
      </c>
      <c r="O3487" s="9">
        <v>-2.89989960409785</v>
      </c>
      <c r="P3487">
        <v>0</v>
      </c>
      <c r="Q3487" s="9">
        <v>53.549995000000003</v>
      </c>
      <c r="R3487" s="9">
        <v>97959063.145010799</v>
      </c>
      <c r="S3487" s="9">
        <v>1179695620.13779</v>
      </c>
      <c r="T3487" s="9">
        <v>-6.21347357037116E-5</v>
      </c>
      <c r="U3487" s="9">
        <v>2.89989960409785</v>
      </c>
      <c r="V3487" s="9">
        <v>0</v>
      </c>
      <c r="W3487" s="9">
        <v>2.89989960409785</v>
      </c>
      <c r="X3487" s="9" t="s">
        <v>86</v>
      </c>
      <c r="Y3487" s="9">
        <v>0</v>
      </c>
      <c r="Z3487" s="9">
        <v>1.1940678999999999E-2</v>
      </c>
      <c r="AA3487" s="9">
        <v>0</v>
      </c>
      <c r="AB3487" s="9">
        <v>7.9817800000000008E-3</v>
      </c>
      <c r="AQ3487" s="9">
        <f>K3487-'Processed Potentiostat'!$J$3</f>
        <v>-6.4983373000000002</v>
      </c>
    </row>
    <row r="3488" spans="1:43" x14ac:dyDescent="0.3">
      <c r="A3488">
        <v>2</v>
      </c>
      <c r="B3488">
        <v>0</v>
      </c>
      <c r="C3488">
        <v>0</v>
      </c>
      <c r="D3488">
        <v>1</v>
      </c>
      <c r="E3488">
        <v>0</v>
      </c>
      <c r="F3488">
        <v>0</v>
      </c>
      <c r="G3488">
        <v>0</v>
      </c>
      <c r="H3488" s="9">
        <v>1949.05055076284</v>
      </c>
      <c r="I3488" s="9">
        <v>-1.8378601999999999</v>
      </c>
      <c r="J3488" s="9">
        <v>-1.8374022000000001</v>
      </c>
      <c r="K3488" s="9">
        <v>-11.507463</v>
      </c>
      <c r="L3488" s="9">
        <v>-2.8999503953808001</v>
      </c>
      <c r="M3488" s="9">
        <v>-10.439821</v>
      </c>
      <c r="N3488" s="9">
        <v>-10.439821</v>
      </c>
      <c r="O3488" s="9">
        <v>-2.8999503953808001</v>
      </c>
      <c r="P3488">
        <v>0</v>
      </c>
      <c r="Q3488" s="9">
        <v>53.549995000000003</v>
      </c>
      <c r="R3488" s="9">
        <v>97959063.145010799</v>
      </c>
      <c r="S3488" s="9">
        <v>1192469753.46401</v>
      </c>
      <c r="T3488" s="9">
        <v>-5.0791282944828702E-5</v>
      </c>
      <c r="U3488" s="9">
        <v>2.8999503953808001</v>
      </c>
      <c r="V3488" s="9">
        <v>0</v>
      </c>
      <c r="W3488" s="9">
        <v>2.8999503953808001</v>
      </c>
      <c r="X3488" s="9" t="s">
        <v>86</v>
      </c>
      <c r="Y3488" s="9">
        <v>0</v>
      </c>
      <c r="Z3488" s="9">
        <v>2.1143839000000001E-2</v>
      </c>
      <c r="AA3488" s="9">
        <v>0</v>
      </c>
      <c r="AB3488" s="9">
        <v>8.1218443999999997E-3</v>
      </c>
      <c r="AQ3488" s="9">
        <f>K3488-'Processed Potentiostat'!$J$3</f>
        <v>-11.507463</v>
      </c>
    </row>
    <row r="3489" spans="1:43" x14ac:dyDescent="0.3">
      <c r="A3489">
        <v>2</v>
      </c>
      <c r="B3489">
        <v>0</v>
      </c>
      <c r="C3489">
        <v>0</v>
      </c>
      <c r="D3489">
        <v>1</v>
      </c>
      <c r="E3489">
        <v>0</v>
      </c>
      <c r="F3489">
        <v>0</v>
      </c>
      <c r="G3489">
        <v>0</v>
      </c>
      <c r="H3489" s="9">
        <v>1949.08855076188</v>
      </c>
      <c r="I3489" s="9">
        <v>-1.8380099999999999</v>
      </c>
      <c r="J3489" s="9">
        <v>-1.8375229</v>
      </c>
      <c r="K3489" s="9">
        <v>-16.557034999999999</v>
      </c>
      <c r="L3489" s="9">
        <v>-2.9000921693419199</v>
      </c>
      <c r="M3489" s="9">
        <v>-10.440331</v>
      </c>
      <c r="N3489" s="9">
        <v>-10.440331</v>
      </c>
      <c r="O3489" s="9">
        <v>-2.9000921693419199</v>
      </c>
      <c r="P3489">
        <v>0</v>
      </c>
      <c r="Q3489" s="9">
        <v>53.549995000000003</v>
      </c>
      <c r="R3489" s="9">
        <v>97959063.145010799</v>
      </c>
      <c r="S3489" s="9">
        <v>1176419326.8724301</v>
      </c>
      <c r="T3489" s="9">
        <v>-1.4177396112025E-4</v>
      </c>
      <c r="U3489" s="9">
        <v>2.9000921693419199</v>
      </c>
      <c r="V3489" s="9">
        <v>0</v>
      </c>
      <c r="W3489" s="9">
        <v>2.9000921693419199</v>
      </c>
      <c r="X3489" s="9" t="s">
        <v>86</v>
      </c>
      <c r="Y3489" s="9">
        <v>0</v>
      </c>
      <c r="Z3489" s="9">
        <v>3.0423932000000001E-2</v>
      </c>
      <c r="AA3489" s="9">
        <v>0</v>
      </c>
      <c r="AB3489" s="9">
        <v>7.8776813999999994E-3</v>
      </c>
      <c r="AQ3489" s="9">
        <f>K3489-'Processed Potentiostat'!$J$3</f>
        <v>-16.557034999999999</v>
      </c>
    </row>
    <row r="3490" spans="1:43" x14ac:dyDescent="0.3">
      <c r="A3490">
        <v>2</v>
      </c>
      <c r="B3490">
        <v>0</v>
      </c>
      <c r="C3490">
        <v>0</v>
      </c>
      <c r="D3490">
        <v>1</v>
      </c>
      <c r="E3490">
        <v>0</v>
      </c>
      <c r="F3490">
        <v>0</v>
      </c>
      <c r="G3490">
        <v>0</v>
      </c>
      <c r="H3490" s="9">
        <v>1949.11295076126</v>
      </c>
      <c r="I3490" s="9">
        <v>-1.8378482</v>
      </c>
      <c r="J3490" s="9">
        <v>-1.8378118999999999</v>
      </c>
      <c r="K3490" s="9">
        <v>-21.578754</v>
      </c>
      <c r="L3490" s="9">
        <v>-2.90021584316729</v>
      </c>
      <c r="M3490" s="9">
        <v>-10.440777000000001</v>
      </c>
      <c r="N3490" s="9">
        <v>-10.440777000000001</v>
      </c>
      <c r="O3490" s="9">
        <v>-2.90021584316729</v>
      </c>
      <c r="P3490">
        <v>0</v>
      </c>
      <c r="Q3490" s="9">
        <v>53.549995000000003</v>
      </c>
      <c r="R3490" s="9">
        <v>97959063.145010799</v>
      </c>
      <c r="S3490" s="9">
        <v>1139583305.8859601</v>
      </c>
      <c r="T3490" s="9">
        <v>-1.2367382537004001E-4</v>
      </c>
      <c r="U3490" s="9">
        <v>2.90021584316729</v>
      </c>
      <c r="V3490" s="9">
        <v>0</v>
      </c>
      <c r="W3490" s="9">
        <v>2.90021584316729</v>
      </c>
      <c r="X3490" s="9" t="s">
        <v>86</v>
      </c>
      <c r="Y3490" s="9">
        <v>0</v>
      </c>
      <c r="Z3490" s="9">
        <v>3.9657693000000001E-2</v>
      </c>
      <c r="AA3490" s="9">
        <v>0</v>
      </c>
      <c r="AB3490" s="9">
        <v>7.9947569999999999E-3</v>
      </c>
      <c r="AQ3490" s="9">
        <f>K3490-'Processed Potentiostat'!$J$3</f>
        <v>-21.578754</v>
      </c>
    </row>
    <row r="3491" spans="1:43" x14ac:dyDescent="0.3">
      <c r="A3491">
        <v>2</v>
      </c>
      <c r="B3491">
        <v>0</v>
      </c>
      <c r="C3491">
        <v>0</v>
      </c>
      <c r="D3491">
        <v>1</v>
      </c>
      <c r="E3491">
        <v>0</v>
      </c>
      <c r="F3491">
        <v>0</v>
      </c>
      <c r="G3491">
        <v>0</v>
      </c>
      <c r="H3491" s="9">
        <v>1949.2119507587599</v>
      </c>
      <c r="I3491" s="9">
        <v>-1.8378428</v>
      </c>
      <c r="J3491" s="9">
        <v>-1.8376266000000001</v>
      </c>
      <c r="K3491" s="9">
        <v>-26.615734</v>
      </c>
      <c r="L3491" s="9">
        <v>-2.9008332178227998</v>
      </c>
      <c r="M3491" s="9">
        <v>-10.443</v>
      </c>
      <c r="N3491" s="9">
        <v>-10.443</v>
      </c>
      <c r="O3491" s="9">
        <v>-2.9008332178227998</v>
      </c>
      <c r="P3491">
        <v>0</v>
      </c>
      <c r="Q3491" s="9">
        <v>53.549995000000003</v>
      </c>
      <c r="R3491" s="9">
        <v>97959063.145010799</v>
      </c>
      <c r="S3491" s="9">
        <v>1163210382.4258699</v>
      </c>
      <c r="T3491" s="9">
        <v>-6.1737465551159299E-4</v>
      </c>
      <c r="U3491" s="9">
        <v>2.9008332178227998</v>
      </c>
      <c r="V3491" s="9">
        <v>0</v>
      </c>
      <c r="W3491" s="9">
        <v>2.9008332178227998</v>
      </c>
      <c r="X3491" s="9" t="s">
        <v>86</v>
      </c>
      <c r="Y3491" s="9">
        <v>0</v>
      </c>
      <c r="Z3491" s="9">
        <v>4.890978E-2</v>
      </c>
      <c r="AA3491" s="9">
        <v>0</v>
      </c>
      <c r="AB3491" s="9">
        <v>7.7661099000000001E-3</v>
      </c>
      <c r="AQ3491" s="9">
        <f>K3491-'Processed Potentiostat'!$J$3</f>
        <v>-26.615734</v>
      </c>
    </row>
    <row r="3492" spans="1:43" x14ac:dyDescent="0.3">
      <c r="A3492">
        <v>2</v>
      </c>
      <c r="B3492">
        <v>0</v>
      </c>
      <c r="C3492">
        <v>0</v>
      </c>
      <c r="D3492">
        <v>1</v>
      </c>
      <c r="E3492">
        <v>0</v>
      </c>
      <c r="F3492">
        <v>0</v>
      </c>
      <c r="G3492">
        <v>0</v>
      </c>
      <c r="H3492" s="9">
        <v>1949.2633507574601</v>
      </c>
      <c r="I3492" s="9">
        <v>-1.8381293999999999</v>
      </c>
      <c r="J3492" s="9">
        <v>-1.8381787999999999</v>
      </c>
      <c r="K3492" s="9">
        <v>-21.610423999999998</v>
      </c>
      <c r="L3492" s="9">
        <v>-2.9011870791815499</v>
      </c>
      <c r="M3492" s="9">
        <v>-10.444274</v>
      </c>
      <c r="N3492" s="9">
        <v>-10.444274</v>
      </c>
      <c r="O3492" s="9">
        <v>-2.9011870791815499</v>
      </c>
      <c r="P3492">
        <v>0</v>
      </c>
      <c r="Q3492" s="9">
        <v>53.549995000000003</v>
      </c>
      <c r="R3492" s="9">
        <v>97959063.145010799</v>
      </c>
      <c r="S3492" s="9">
        <v>1096346784.9502201</v>
      </c>
      <c r="T3492" s="9">
        <v>-3.5386135874837499E-4</v>
      </c>
      <c r="U3492" s="9">
        <v>2.9011870791815499</v>
      </c>
      <c r="V3492" s="9">
        <v>0</v>
      </c>
      <c r="W3492" s="9">
        <v>2.9011870791815499</v>
      </c>
      <c r="X3492" s="9" t="s">
        <v>86</v>
      </c>
      <c r="Y3492" s="9">
        <v>0</v>
      </c>
      <c r="Z3492" s="9">
        <v>3.9723820999999999E-2</v>
      </c>
      <c r="AA3492" s="9">
        <v>0</v>
      </c>
      <c r="AB3492" s="9">
        <v>7.4605197000000003E-3</v>
      </c>
      <c r="AQ3492" s="9">
        <f>K3492-'Processed Potentiostat'!$J$3</f>
        <v>-21.610423999999998</v>
      </c>
    </row>
    <row r="3493" spans="1:43" x14ac:dyDescent="0.3">
      <c r="A3493">
        <v>2</v>
      </c>
      <c r="B3493">
        <v>0</v>
      </c>
      <c r="C3493">
        <v>0</v>
      </c>
      <c r="D3493">
        <v>1</v>
      </c>
      <c r="E3493">
        <v>0</v>
      </c>
      <c r="F3493">
        <v>0</v>
      </c>
      <c r="G3493">
        <v>0</v>
      </c>
      <c r="H3493" s="9">
        <v>1949.2999507565401</v>
      </c>
      <c r="I3493" s="9">
        <v>-1.8380281999999999</v>
      </c>
      <c r="J3493" s="9">
        <v>-1.8386408999999999</v>
      </c>
      <c r="K3493" s="9">
        <v>-16.544063999999999</v>
      </c>
      <c r="L3493" s="9">
        <v>-2.9014057488123401</v>
      </c>
      <c r="M3493" s="9">
        <v>-10.445061000000001</v>
      </c>
      <c r="N3493" s="9">
        <v>-10.445061000000001</v>
      </c>
      <c r="O3493" s="9">
        <v>-2.9014057488123401</v>
      </c>
      <c r="P3493">
        <v>0</v>
      </c>
      <c r="Q3493" s="9">
        <v>53.549995000000003</v>
      </c>
      <c r="R3493" s="9">
        <v>97959063.145010799</v>
      </c>
      <c r="S3493" s="9">
        <v>1046002974.42434</v>
      </c>
      <c r="T3493" s="9">
        <v>-2.1866963079242299E-4</v>
      </c>
      <c r="U3493" s="9">
        <v>2.9014057488123401</v>
      </c>
      <c r="V3493" s="9">
        <v>0</v>
      </c>
      <c r="W3493" s="9">
        <v>2.9014057488123401</v>
      </c>
      <c r="X3493" s="9" t="s">
        <v>86</v>
      </c>
      <c r="Y3493" s="9">
        <v>0</v>
      </c>
      <c r="Z3493" s="9">
        <v>3.0418592000000001E-2</v>
      </c>
      <c r="AA3493" s="9">
        <v>0</v>
      </c>
      <c r="AB3493" s="9">
        <v>8.0656027000000005E-3</v>
      </c>
      <c r="AQ3493" s="9">
        <f>K3493-'Processed Potentiostat'!$J$3</f>
        <v>-16.544063999999999</v>
      </c>
    </row>
    <row r="3494" spans="1:43" x14ac:dyDescent="0.3">
      <c r="A3494">
        <v>2</v>
      </c>
      <c r="B3494">
        <v>0</v>
      </c>
      <c r="C3494">
        <v>0</v>
      </c>
      <c r="D3494">
        <v>1</v>
      </c>
      <c r="E3494">
        <v>0</v>
      </c>
      <c r="F3494">
        <v>0</v>
      </c>
      <c r="G3494">
        <v>0</v>
      </c>
      <c r="H3494" s="9">
        <v>1949.31855075607</v>
      </c>
      <c r="I3494" s="9">
        <v>-1.8380113</v>
      </c>
      <c r="J3494" s="9">
        <v>-1.8387572999999999</v>
      </c>
      <c r="K3494" s="9">
        <v>-11.438783000000001</v>
      </c>
      <c r="L3494" s="9">
        <v>-2.9014816710687601</v>
      </c>
      <c r="M3494" s="9">
        <v>-10.445334000000001</v>
      </c>
      <c r="N3494" s="9">
        <v>-10.445334000000001</v>
      </c>
      <c r="O3494" s="9">
        <v>-2.9014816710687601</v>
      </c>
      <c r="P3494">
        <v>0</v>
      </c>
      <c r="Q3494" s="9">
        <v>53.549995000000003</v>
      </c>
      <c r="R3494" s="9">
        <v>97959063.145010799</v>
      </c>
      <c r="S3494" s="9">
        <v>1034058018.36844</v>
      </c>
      <c r="T3494" s="9">
        <v>-7.5922256416838198E-5</v>
      </c>
      <c r="U3494" s="9">
        <v>2.9014816710687601</v>
      </c>
      <c r="V3494" s="9">
        <v>0</v>
      </c>
      <c r="W3494" s="9">
        <v>2.9014816710687601</v>
      </c>
      <c r="X3494" s="9" t="s">
        <v>86</v>
      </c>
      <c r="Y3494" s="9">
        <v>0</v>
      </c>
      <c r="Z3494" s="9">
        <v>2.1033145E-2</v>
      </c>
      <c r="AA3494" s="9">
        <v>0</v>
      </c>
      <c r="AB3494" s="9">
        <v>7.6897144000000004E-3</v>
      </c>
      <c r="AQ3494" s="9">
        <f>K3494-'Processed Potentiostat'!$J$3</f>
        <v>-11.438783000000001</v>
      </c>
    </row>
    <row r="3495" spans="1:43" x14ac:dyDescent="0.3">
      <c r="A3495">
        <v>2</v>
      </c>
      <c r="B3495">
        <v>0</v>
      </c>
      <c r="C3495">
        <v>0</v>
      </c>
      <c r="D3495">
        <v>1</v>
      </c>
      <c r="E3495">
        <v>0</v>
      </c>
      <c r="F3495">
        <v>0</v>
      </c>
      <c r="G3495">
        <v>0</v>
      </c>
      <c r="H3495" s="9">
        <v>1949.3369507555999</v>
      </c>
      <c r="I3495" s="9">
        <v>-1.8378483000000001</v>
      </c>
      <c r="J3495" s="9">
        <v>-1.8384649</v>
      </c>
      <c r="K3495" s="9">
        <v>-6.3106097999999999</v>
      </c>
      <c r="L3495" s="9">
        <v>-2.9015243670784501</v>
      </c>
      <c r="M3495" s="9">
        <v>-10.445487999999999</v>
      </c>
      <c r="N3495" s="9">
        <v>-10.445487999999999</v>
      </c>
      <c r="O3495" s="9">
        <v>-2.9015243670784501</v>
      </c>
      <c r="P3495">
        <v>0</v>
      </c>
      <c r="Q3495" s="9">
        <v>53.549995000000003</v>
      </c>
      <c r="R3495" s="9">
        <v>97959063.145010799</v>
      </c>
      <c r="S3495" s="9">
        <v>1064700042.17101</v>
      </c>
      <c r="T3495" s="9">
        <v>-4.2696009689091603E-5</v>
      </c>
      <c r="U3495" s="9">
        <v>2.9015243670784501</v>
      </c>
      <c r="V3495" s="9">
        <v>0</v>
      </c>
      <c r="W3495" s="9">
        <v>2.9015243670784501</v>
      </c>
      <c r="X3495" s="9" t="s">
        <v>86</v>
      </c>
      <c r="Y3495" s="9">
        <v>0</v>
      </c>
      <c r="Z3495" s="9">
        <v>1.1601835E-2</v>
      </c>
      <c r="AA3495" s="9">
        <v>0</v>
      </c>
      <c r="AB3495" s="9">
        <v>8.1347720999999998E-3</v>
      </c>
      <c r="AQ3495" s="9">
        <f>K3495-'Processed Potentiostat'!$J$3</f>
        <v>-6.3106097999999999</v>
      </c>
    </row>
    <row r="3496" spans="1:43" x14ac:dyDescent="0.3">
      <c r="A3496">
        <v>2</v>
      </c>
      <c r="B3496">
        <v>0</v>
      </c>
      <c r="C3496">
        <v>0</v>
      </c>
      <c r="D3496">
        <v>1</v>
      </c>
      <c r="E3496">
        <v>0</v>
      </c>
      <c r="F3496">
        <v>0</v>
      </c>
      <c r="G3496">
        <v>0</v>
      </c>
      <c r="H3496" s="9">
        <v>1949.35755075508</v>
      </c>
      <c r="I3496" s="9">
        <v>-1.8380666999999999</v>
      </c>
      <c r="J3496" s="9">
        <v>-1.8385522000000001</v>
      </c>
      <c r="K3496" s="9">
        <v>-1.2400513</v>
      </c>
      <c r="L3496" s="9">
        <v>-2.9015418182889601</v>
      </c>
      <c r="M3496" s="9">
        <v>-10.445551</v>
      </c>
      <c r="N3496" s="9">
        <v>-10.445551</v>
      </c>
      <c r="O3496" s="9">
        <v>-2.9015418182889601</v>
      </c>
      <c r="P3496">
        <v>0</v>
      </c>
      <c r="Q3496" s="9">
        <v>53.549995000000003</v>
      </c>
      <c r="R3496" s="9">
        <v>97959063.145010799</v>
      </c>
      <c r="S3496" s="9">
        <v>1055366093.01176</v>
      </c>
      <c r="T3496" s="9">
        <v>-1.7451210511776301E-5</v>
      </c>
      <c r="U3496" s="9">
        <v>2.9015418182889601</v>
      </c>
      <c r="V3496" s="9">
        <v>0</v>
      </c>
      <c r="W3496" s="9">
        <v>2.9015418182889601</v>
      </c>
      <c r="X3496" s="9" t="s">
        <v>86</v>
      </c>
      <c r="Y3496" s="9">
        <v>0</v>
      </c>
      <c r="Z3496" s="9">
        <v>2.2798991000000002E-3</v>
      </c>
      <c r="AA3496" s="9">
        <v>0</v>
      </c>
      <c r="AB3496" s="9">
        <v>8.0444161E-3</v>
      </c>
      <c r="AQ3496" s="9">
        <f>K3496-'Processed Potentiostat'!$J$3</f>
        <v>-1.2400513</v>
      </c>
    </row>
    <row r="3497" spans="1:43" x14ac:dyDescent="0.3">
      <c r="A3497">
        <v>2</v>
      </c>
      <c r="B3497">
        <v>0</v>
      </c>
      <c r="C3497">
        <v>0</v>
      </c>
      <c r="D3497">
        <v>1</v>
      </c>
      <c r="E3497">
        <v>0</v>
      </c>
      <c r="F3497">
        <v>0</v>
      </c>
      <c r="G3497">
        <v>0</v>
      </c>
      <c r="H3497" s="9">
        <v>1949.3813507544801</v>
      </c>
      <c r="I3497" s="9">
        <v>-1.8380586000000001</v>
      </c>
      <c r="J3497" s="9">
        <v>-1.838506</v>
      </c>
      <c r="K3497" s="9">
        <v>3.8202047000000001</v>
      </c>
      <c r="L3497" s="9">
        <v>-2.9015373116477901</v>
      </c>
      <c r="M3497" s="9">
        <v>-10.445535</v>
      </c>
      <c r="N3497" s="9">
        <v>-10.445535</v>
      </c>
      <c r="O3497" s="9">
        <v>-2.9015373116477901</v>
      </c>
      <c r="P3497">
        <v>0</v>
      </c>
      <c r="Q3497" s="9">
        <v>53.549995000000003</v>
      </c>
      <c r="R3497" s="9">
        <v>4725602748.8495502</v>
      </c>
      <c r="S3497" s="9">
        <v>1055366093.01176</v>
      </c>
      <c r="T3497" s="9">
        <v>4.5066411624716798E-6</v>
      </c>
      <c r="U3497" s="9">
        <v>2.9015373116477901</v>
      </c>
      <c r="V3497" s="9">
        <v>0</v>
      </c>
      <c r="W3497" s="9">
        <v>2.9015373116477901</v>
      </c>
      <c r="X3497" s="9" t="s">
        <v>86</v>
      </c>
      <c r="Y3497" s="9">
        <v>0</v>
      </c>
      <c r="Z3497" s="9">
        <v>7.0234690999999997E-3</v>
      </c>
      <c r="AA3497" s="9">
        <v>0</v>
      </c>
      <c r="AB3497" s="9">
        <v>7.5011859000000004E-3</v>
      </c>
      <c r="AQ3497" s="9">
        <f>K3497-'Processed Potentiostat'!$J$3</f>
        <v>3.8202047000000001</v>
      </c>
    </row>
    <row r="3498" spans="1:43" x14ac:dyDescent="0.3">
      <c r="A3498">
        <v>2</v>
      </c>
      <c r="B3498">
        <v>0</v>
      </c>
      <c r="C3498">
        <v>0</v>
      </c>
      <c r="D3498">
        <v>1</v>
      </c>
      <c r="E3498">
        <v>0</v>
      </c>
      <c r="F3498">
        <v>0</v>
      </c>
      <c r="G3498">
        <v>0</v>
      </c>
      <c r="H3498" s="9">
        <v>1949.4507507527301</v>
      </c>
      <c r="I3498" s="9">
        <v>-1.8378416</v>
      </c>
      <c r="J3498" s="9">
        <v>-1.8375868</v>
      </c>
      <c r="K3498" s="9">
        <v>-1.1843433000000001</v>
      </c>
      <c r="L3498" s="9">
        <v>-2.9014937338169502</v>
      </c>
      <c r="M3498" s="9">
        <v>-10.445377000000001</v>
      </c>
      <c r="N3498" s="9">
        <v>-10.445377000000001</v>
      </c>
      <c r="O3498" s="9">
        <v>-2.9014937338169502</v>
      </c>
      <c r="P3498">
        <v>0</v>
      </c>
      <c r="Q3498" s="9">
        <v>53.549995000000003</v>
      </c>
      <c r="R3498" s="9">
        <v>71393170.365290105</v>
      </c>
      <c r="S3498" s="9">
        <v>1055366093.01176</v>
      </c>
      <c r="T3498" s="9">
        <v>4.3577830844743197E-5</v>
      </c>
      <c r="U3498" s="9">
        <v>2.9014937338169502</v>
      </c>
      <c r="V3498" s="9">
        <v>0</v>
      </c>
      <c r="W3498" s="9">
        <v>2.9014937338169502</v>
      </c>
      <c r="X3498" s="9" t="s">
        <v>86</v>
      </c>
      <c r="Y3498" s="9">
        <v>0</v>
      </c>
      <c r="Z3498" s="9">
        <v>2.1763337000000002E-3</v>
      </c>
      <c r="AA3498" s="9">
        <v>0</v>
      </c>
      <c r="AB3498" s="9">
        <v>7.9704644000000002E-3</v>
      </c>
      <c r="AQ3498" s="9">
        <f>K3498-'Processed Potentiostat'!$J$3</f>
        <v>-1.1843433000000001</v>
      </c>
    </row>
    <row r="3499" spans="1:43" x14ac:dyDescent="0.3">
      <c r="A3499">
        <v>2</v>
      </c>
      <c r="B3499">
        <v>0</v>
      </c>
      <c r="C3499">
        <v>0</v>
      </c>
      <c r="D3499">
        <v>1</v>
      </c>
      <c r="E3499">
        <v>0</v>
      </c>
      <c r="F3499">
        <v>0</v>
      </c>
      <c r="G3499">
        <v>0</v>
      </c>
      <c r="H3499" s="9">
        <v>1949.5505507502</v>
      </c>
      <c r="I3499" s="9">
        <v>-1.8379338000000001</v>
      </c>
      <c r="J3499" s="9">
        <v>-1.8376399999999999</v>
      </c>
      <c r="K3499" s="9">
        <v>-6.2434548999999997</v>
      </c>
      <c r="L3499" s="9">
        <v>-2.9015535457233299</v>
      </c>
      <c r="M3499" s="9">
        <v>-10.445593000000001</v>
      </c>
      <c r="N3499" s="9">
        <v>-10.445593000000001</v>
      </c>
      <c r="O3499" s="9">
        <v>-2.9015535457233299</v>
      </c>
      <c r="P3499">
        <v>0</v>
      </c>
      <c r="Q3499" s="9">
        <v>53.549995000000003</v>
      </c>
      <c r="R3499" s="9">
        <v>71393170.365290105</v>
      </c>
      <c r="S3499" s="9">
        <v>1161784384.816</v>
      </c>
      <c r="T3499" s="9">
        <v>-5.9811906377493703E-5</v>
      </c>
      <c r="U3499" s="9">
        <v>2.9015535457233299</v>
      </c>
      <c r="V3499" s="9">
        <v>0</v>
      </c>
      <c r="W3499" s="9">
        <v>2.9015535457233299</v>
      </c>
      <c r="X3499" s="9" t="s">
        <v>86</v>
      </c>
      <c r="Y3499" s="9">
        <v>0</v>
      </c>
      <c r="Z3499" s="9">
        <v>1.1473222999999999E-2</v>
      </c>
      <c r="AA3499" s="9">
        <v>0</v>
      </c>
      <c r="AB3499" s="9">
        <v>7.7615840999999998E-3</v>
      </c>
      <c r="AQ3499" s="9">
        <f>K3499-'Processed Potentiostat'!$J$3</f>
        <v>-6.2434548999999997</v>
      </c>
    </row>
    <row r="3500" spans="1:43" x14ac:dyDescent="0.3">
      <c r="A3500">
        <v>2</v>
      </c>
      <c r="B3500">
        <v>0</v>
      </c>
      <c r="C3500">
        <v>0</v>
      </c>
      <c r="D3500">
        <v>1</v>
      </c>
      <c r="E3500">
        <v>0</v>
      </c>
      <c r="F3500">
        <v>0</v>
      </c>
      <c r="G3500">
        <v>0</v>
      </c>
      <c r="H3500" s="9">
        <v>1949.6137507486101</v>
      </c>
      <c r="I3500" s="9">
        <v>-1.8379523</v>
      </c>
      <c r="J3500" s="9">
        <v>-1.8379532000000001</v>
      </c>
      <c r="K3500" s="9">
        <v>-11.248384</v>
      </c>
      <c r="L3500" s="9">
        <v>-2.9016732730590999</v>
      </c>
      <c r="M3500" s="9">
        <v>-10.446024</v>
      </c>
      <c r="N3500" s="9">
        <v>-10.446024</v>
      </c>
      <c r="O3500" s="9">
        <v>-2.9016732730590999</v>
      </c>
      <c r="P3500">
        <v>0</v>
      </c>
      <c r="Q3500" s="9">
        <v>53.549995000000003</v>
      </c>
      <c r="R3500" s="9">
        <v>71393170.365290105</v>
      </c>
      <c r="S3500" s="9">
        <v>1122966201.51739</v>
      </c>
      <c r="T3500" s="9">
        <v>-1.1972733577092499E-4</v>
      </c>
      <c r="U3500" s="9">
        <v>2.9016732730590999</v>
      </c>
      <c r="V3500" s="9">
        <v>0</v>
      </c>
      <c r="W3500" s="9">
        <v>2.9016732730590999</v>
      </c>
      <c r="X3500" s="9" t="s">
        <v>86</v>
      </c>
      <c r="Y3500" s="9">
        <v>0</v>
      </c>
      <c r="Z3500" s="9">
        <v>2.0674003E-2</v>
      </c>
      <c r="AA3500" s="9">
        <v>0</v>
      </c>
      <c r="AB3500" s="9">
        <v>7.5419075000000002E-3</v>
      </c>
      <c r="AQ3500" s="9">
        <f>K3500-'Processed Potentiostat'!$J$3</f>
        <v>-11.248384</v>
      </c>
    </row>
    <row r="3501" spans="1:43" x14ac:dyDescent="0.3">
      <c r="A3501">
        <v>2</v>
      </c>
      <c r="B3501">
        <v>0</v>
      </c>
      <c r="C3501">
        <v>0</v>
      </c>
      <c r="D3501">
        <v>1</v>
      </c>
      <c r="E3501">
        <v>0</v>
      </c>
      <c r="F3501">
        <v>0</v>
      </c>
      <c r="G3501">
        <v>0</v>
      </c>
      <c r="H3501" s="9">
        <v>1949.6509507476701</v>
      </c>
      <c r="I3501" s="9">
        <v>-1.8380430000000001</v>
      </c>
      <c r="J3501" s="9">
        <v>-1.8376572</v>
      </c>
      <c r="K3501" s="9">
        <v>-16.367782999999999</v>
      </c>
      <c r="L3501" s="9">
        <v>-2.9017943588550801</v>
      </c>
      <c r="M3501" s="9">
        <v>-10.44646</v>
      </c>
      <c r="N3501" s="9">
        <v>-10.44646</v>
      </c>
      <c r="O3501" s="9">
        <v>-2.9017943588550801</v>
      </c>
      <c r="P3501">
        <v>0</v>
      </c>
      <c r="Q3501" s="9">
        <v>53.549995000000003</v>
      </c>
      <c r="R3501" s="9">
        <v>71393170.365290105</v>
      </c>
      <c r="S3501" s="9">
        <v>1159680098.8041301</v>
      </c>
      <c r="T3501" s="9">
        <v>-1.21085795985465E-4</v>
      </c>
      <c r="U3501" s="9">
        <v>2.9017943588550801</v>
      </c>
      <c r="V3501" s="9">
        <v>0</v>
      </c>
      <c r="W3501" s="9">
        <v>2.9017943588550801</v>
      </c>
      <c r="X3501" s="9" t="s">
        <v>86</v>
      </c>
      <c r="Y3501" s="9">
        <v>0</v>
      </c>
      <c r="Z3501" s="9">
        <v>3.0078374000000001E-2</v>
      </c>
      <c r="AA3501" s="9">
        <v>0</v>
      </c>
      <c r="AB3501" s="9">
        <v>7.9622921000000006E-3</v>
      </c>
      <c r="AQ3501" s="9">
        <f>K3501-'Processed Potentiostat'!$J$3</f>
        <v>-16.367782999999999</v>
      </c>
    </row>
    <row r="3502" spans="1:43" x14ac:dyDescent="0.3">
      <c r="A3502">
        <v>2</v>
      </c>
      <c r="B3502">
        <v>0</v>
      </c>
      <c r="C3502">
        <v>0</v>
      </c>
      <c r="D3502">
        <v>1</v>
      </c>
      <c r="E3502">
        <v>0</v>
      </c>
      <c r="F3502">
        <v>0</v>
      </c>
      <c r="G3502">
        <v>0</v>
      </c>
      <c r="H3502" s="9">
        <v>1949.6733507470999</v>
      </c>
      <c r="I3502" s="9">
        <v>-1.838055</v>
      </c>
      <c r="J3502" s="9">
        <v>-1.8378638</v>
      </c>
      <c r="K3502" s="9">
        <v>-21.377672</v>
      </c>
      <c r="L3502" s="9">
        <v>-2.9019010332156201</v>
      </c>
      <c r="M3502" s="9">
        <v>-10.446844</v>
      </c>
      <c r="N3502" s="9">
        <v>-10.446844</v>
      </c>
      <c r="O3502" s="9">
        <v>-2.9019010332156201</v>
      </c>
      <c r="P3502">
        <v>0</v>
      </c>
      <c r="Q3502" s="9">
        <v>53.549995000000003</v>
      </c>
      <c r="R3502" s="9">
        <v>71393170.365290105</v>
      </c>
      <c r="S3502" s="9">
        <v>1133882925.3224101</v>
      </c>
      <c r="T3502" s="9">
        <v>-1.06674360540015E-4</v>
      </c>
      <c r="U3502" s="9">
        <v>2.9019010332156201</v>
      </c>
      <c r="V3502" s="9">
        <v>0</v>
      </c>
      <c r="W3502" s="9">
        <v>2.9019010332156201</v>
      </c>
      <c r="X3502" s="9" t="s">
        <v>86</v>
      </c>
      <c r="Y3502" s="9">
        <v>0</v>
      </c>
      <c r="Z3502" s="9">
        <v>3.9289250999999997E-2</v>
      </c>
      <c r="AA3502" s="9">
        <v>0</v>
      </c>
      <c r="AB3502" s="9">
        <v>7.7540077999999997E-3</v>
      </c>
      <c r="AQ3502" s="9">
        <f>K3502-'Processed Potentiostat'!$J$3</f>
        <v>-21.377672</v>
      </c>
    </row>
    <row r="3503" spans="1:43" x14ac:dyDescent="0.3">
      <c r="A3503">
        <v>2</v>
      </c>
      <c r="B3503">
        <v>0</v>
      </c>
      <c r="C3503">
        <v>0</v>
      </c>
      <c r="D3503">
        <v>1</v>
      </c>
      <c r="E3503">
        <v>0</v>
      </c>
      <c r="F3503">
        <v>0</v>
      </c>
      <c r="G3503">
        <v>0</v>
      </c>
      <c r="H3503" s="9">
        <v>1949.7087507462099</v>
      </c>
      <c r="I3503" s="9">
        <v>-1.8380566</v>
      </c>
      <c r="J3503" s="9">
        <v>-1.8374615000000001</v>
      </c>
      <c r="K3503" s="9">
        <v>-26.441742000000001</v>
      </c>
      <c r="L3503" s="9">
        <v>-2.9021228357389202</v>
      </c>
      <c r="M3503" s="9">
        <v>-10.447642</v>
      </c>
      <c r="N3503" s="9">
        <v>-10.447642</v>
      </c>
      <c r="O3503" s="9">
        <v>-2.9021228357389202</v>
      </c>
      <c r="P3503">
        <v>0</v>
      </c>
      <c r="Q3503" s="9">
        <v>53.549995000000003</v>
      </c>
      <c r="R3503" s="9">
        <v>71393170.365290105</v>
      </c>
      <c r="S3503" s="9">
        <v>1185405713.91027</v>
      </c>
      <c r="T3503" s="9">
        <v>-2.21802523295178E-4</v>
      </c>
      <c r="U3503" s="9">
        <v>2.9021228357389202</v>
      </c>
      <c r="V3503" s="9">
        <v>0</v>
      </c>
      <c r="W3503" s="9">
        <v>2.9021228357389202</v>
      </c>
      <c r="X3503" s="9" t="s">
        <v>86</v>
      </c>
      <c r="Y3503" s="9">
        <v>0</v>
      </c>
      <c r="Z3503" s="9">
        <v>4.8585682999999998E-2</v>
      </c>
      <c r="AA3503" s="9">
        <v>0</v>
      </c>
      <c r="AB3503" s="9">
        <v>7.7906553999999998E-3</v>
      </c>
      <c r="AQ3503" s="9">
        <f>K3503-'Processed Potentiostat'!$J$3</f>
        <v>-26.441742000000001</v>
      </c>
    </row>
    <row r="3504" spans="1:43" x14ac:dyDescent="0.3">
      <c r="A3504">
        <v>2</v>
      </c>
      <c r="B3504">
        <v>0</v>
      </c>
      <c r="C3504">
        <v>0</v>
      </c>
      <c r="D3504">
        <v>1</v>
      </c>
      <c r="E3504">
        <v>0</v>
      </c>
      <c r="F3504">
        <v>0</v>
      </c>
      <c r="G3504">
        <v>0</v>
      </c>
      <c r="H3504" s="9">
        <v>1949.75955074493</v>
      </c>
      <c r="I3504" s="9">
        <v>-1.8379903</v>
      </c>
      <c r="J3504" s="9">
        <v>-1.8387321999999999</v>
      </c>
      <c r="K3504" s="9">
        <v>-21.363554000000001</v>
      </c>
      <c r="L3504" s="9">
        <v>-2.9024919165769099</v>
      </c>
      <c r="M3504" s="9">
        <v>-10.448971</v>
      </c>
      <c r="N3504" s="9">
        <v>-10.448971</v>
      </c>
      <c r="O3504" s="9">
        <v>-2.9024919165769099</v>
      </c>
      <c r="P3504">
        <v>0</v>
      </c>
      <c r="Q3504" s="9">
        <v>53.549995000000003</v>
      </c>
      <c r="R3504" s="9">
        <v>71393170.365290105</v>
      </c>
      <c r="S3504" s="9">
        <v>1036986516.3297</v>
      </c>
      <c r="T3504" s="9">
        <v>-3.6908083799147502E-4</v>
      </c>
      <c r="U3504" s="9">
        <v>2.9024919165769099</v>
      </c>
      <c r="V3504" s="9">
        <v>0</v>
      </c>
      <c r="W3504" s="9">
        <v>2.9024919165769099</v>
      </c>
      <c r="X3504" s="9" t="s">
        <v>86</v>
      </c>
      <c r="Y3504" s="9">
        <v>0</v>
      </c>
      <c r="Z3504" s="9">
        <v>3.9281855999999997E-2</v>
      </c>
      <c r="AA3504" s="9">
        <v>0</v>
      </c>
      <c r="AB3504" s="9">
        <v>7.7447033999999996E-3</v>
      </c>
      <c r="AQ3504" s="9">
        <f>K3504-'Processed Potentiostat'!$J$3</f>
        <v>-21.363554000000001</v>
      </c>
    </row>
    <row r="3505" spans="1:43" x14ac:dyDescent="0.3">
      <c r="A3505">
        <v>2</v>
      </c>
      <c r="B3505">
        <v>0</v>
      </c>
      <c r="C3505">
        <v>0</v>
      </c>
      <c r="D3505">
        <v>1</v>
      </c>
      <c r="E3505">
        <v>0</v>
      </c>
      <c r="F3505">
        <v>0</v>
      </c>
      <c r="G3505">
        <v>0</v>
      </c>
      <c r="H3505" s="9">
        <v>1949.7807507443899</v>
      </c>
      <c r="I3505" s="9">
        <v>-1.8381132</v>
      </c>
      <c r="J3505" s="9">
        <v>-1.8386739000000001</v>
      </c>
      <c r="K3505" s="9">
        <v>-16.214012</v>
      </c>
      <c r="L3505" s="9">
        <v>-2.9026092460855901</v>
      </c>
      <c r="M3505" s="9">
        <v>-10.449393000000001</v>
      </c>
      <c r="N3505" s="9">
        <v>-10.449393000000001</v>
      </c>
      <c r="O3505" s="9">
        <v>-2.9026092460855901</v>
      </c>
      <c r="P3505">
        <v>0</v>
      </c>
      <c r="Q3505" s="9">
        <v>53.549995000000003</v>
      </c>
      <c r="R3505" s="9">
        <v>71393170.365290105</v>
      </c>
      <c r="S3505" s="9">
        <v>1043024040.4382401</v>
      </c>
      <c r="T3505" s="9">
        <v>-1.17329508675378E-4</v>
      </c>
      <c r="U3505" s="9">
        <v>2.9026092460855901</v>
      </c>
      <c r="V3505" s="9">
        <v>0</v>
      </c>
      <c r="W3505" s="9">
        <v>2.9026092460855901</v>
      </c>
      <c r="X3505" s="9" t="s">
        <v>86</v>
      </c>
      <c r="Y3505" s="9">
        <v>0</v>
      </c>
      <c r="Z3505" s="9">
        <v>2.9812281999999999E-2</v>
      </c>
      <c r="AA3505" s="9">
        <v>0</v>
      </c>
      <c r="AB3505" s="9">
        <v>7.8923450999999999E-3</v>
      </c>
      <c r="AQ3505" s="9">
        <f>K3505-'Processed Potentiostat'!$J$3</f>
        <v>-16.214012</v>
      </c>
    </row>
    <row r="3506" spans="1:43" x14ac:dyDescent="0.3">
      <c r="A3506">
        <v>2</v>
      </c>
      <c r="B3506">
        <v>0</v>
      </c>
      <c r="C3506">
        <v>0</v>
      </c>
      <c r="D3506">
        <v>1</v>
      </c>
      <c r="E3506">
        <v>0</v>
      </c>
      <c r="F3506">
        <v>0</v>
      </c>
      <c r="G3506">
        <v>0</v>
      </c>
      <c r="H3506" s="9">
        <v>1949.8009507438801</v>
      </c>
      <c r="I3506" s="9">
        <v>-1.8378878999999999</v>
      </c>
      <c r="J3506" s="9">
        <v>-1.8385094</v>
      </c>
      <c r="K3506" s="9">
        <v>-11.19115</v>
      </c>
      <c r="L3506" s="9">
        <v>-2.90269518470059</v>
      </c>
      <c r="M3506" s="9">
        <v>-10.449702</v>
      </c>
      <c r="N3506" s="9">
        <v>-10.449702</v>
      </c>
      <c r="O3506" s="9">
        <v>-2.90269518470059</v>
      </c>
      <c r="P3506">
        <v>0</v>
      </c>
      <c r="Q3506" s="9">
        <v>53.549995000000003</v>
      </c>
      <c r="R3506" s="9">
        <v>71393170.365290105</v>
      </c>
      <c r="S3506" s="9">
        <v>1060356225.09948</v>
      </c>
      <c r="T3506" s="9">
        <v>-8.5938615004277298E-5</v>
      </c>
      <c r="U3506" s="9">
        <v>2.90269518470059</v>
      </c>
      <c r="V3506" s="9">
        <v>0</v>
      </c>
      <c r="W3506" s="9">
        <v>2.90269518470059</v>
      </c>
      <c r="X3506" s="9" t="s">
        <v>86</v>
      </c>
      <c r="Y3506" s="9">
        <v>0</v>
      </c>
      <c r="Z3506" s="9">
        <v>2.0575033999999999E-2</v>
      </c>
      <c r="AA3506" s="9">
        <v>0</v>
      </c>
      <c r="AB3506" s="9">
        <v>7.7737667999999999E-3</v>
      </c>
      <c r="AQ3506" s="9">
        <f>K3506-'Processed Potentiostat'!$J$3</f>
        <v>-11.19115</v>
      </c>
    </row>
    <row r="3507" spans="1:43" x14ac:dyDescent="0.3">
      <c r="A3507">
        <v>2</v>
      </c>
      <c r="B3507">
        <v>0</v>
      </c>
      <c r="C3507">
        <v>0</v>
      </c>
      <c r="D3507">
        <v>1</v>
      </c>
      <c r="E3507">
        <v>0</v>
      </c>
      <c r="F3507">
        <v>0</v>
      </c>
      <c r="G3507">
        <v>0</v>
      </c>
      <c r="H3507" s="9">
        <v>1949.8199507434001</v>
      </c>
      <c r="I3507" s="9">
        <v>-1.8378797</v>
      </c>
      <c r="J3507" s="9">
        <v>-1.8384726</v>
      </c>
      <c r="K3507" s="9">
        <v>-6.0629758999999996</v>
      </c>
      <c r="L3507" s="9">
        <v>-2.9027485791977501</v>
      </c>
      <c r="M3507" s="9">
        <v>-10.449895</v>
      </c>
      <c r="N3507" s="9">
        <v>-10.449895</v>
      </c>
      <c r="O3507" s="9">
        <v>-2.9027485791977501</v>
      </c>
      <c r="P3507">
        <v>0</v>
      </c>
      <c r="Q3507" s="9">
        <v>53.549995000000003</v>
      </c>
      <c r="R3507" s="9">
        <v>71393170.365290105</v>
      </c>
      <c r="S3507" s="9">
        <v>1064328651.81751</v>
      </c>
      <c r="T3507" s="9">
        <v>-5.3394497156133899E-5</v>
      </c>
      <c r="U3507" s="9">
        <v>2.9027485791977501</v>
      </c>
      <c r="V3507" s="9">
        <v>0</v>
      </c>
      <c r="W3507" s="9">
        <v>2.9027485791977501</v>
      </c>
      <c r="X3507" s="9" t="s">
        <v>86</v>
      </c>
      <c r="Y3507" s="9">
        <v>0</v>
      </c>
      <c r="Z3507" s="9">
        <v>1.1146615E-2</v>
      </c>
      <c r="AA3507" s="9">
        <v>0</v>
      </c>
      <c r="AB3507" s="9">
        <v>7.8119365E-3</v>
      </c>
      <c r="AQ3507" s="9">
        <f>K3507-'Processed Potentiostat'!$J$3</f>
        <v>-6.0629758999999996</v>
      </c>
    </row>
    <row r="3508" spans="1:43" x14ac:dyDescent="0.3">
      <c r="A3508">
        <v>2</v>
      </c>
      <c r="B3508">
        <v>0</v>
      </c>
      <c r="C3508">
        <v>0</v>
      </c>
      <c r="D3508">
        <v>1</v>
      </c>
      <c r="E3508">
        <v>0</v>
      </c>
      <c r="F3508">
        <v>0</v>
      </c>
      <c r="G3508">
        <v>0</v>
      </c>
      <c r="H3508" s="9">
        <v>1949.83875074292</v>
      </c>
      <c r="I3508" s="9">
        <v>-1.8379344</v>
      </c>
      <c r="J3508" s="9">
        <v>-1.8385050999999999</v>
      </c>
      <c r="K3508" s="9">
        <v>-0.99470782000000002</v>
      </c>
      <c r="L3508" s="9">
        <v>-2.90277048325117</v>
      </c>
      <c r="M3508" s="9">
        <v>-10.449973999999999</v>
      </c>
      <c r="N3508" s="9">
        <v>-10.449973999999999</v>
      </c>
      <c r="O3508" s="9">
        <v>-2.90277048325117</v>
      </c>
      <c r="P3508">
        <v>0</v>
      </c>
      <c r="Q3508" s="9">
        <v>53.549995000000003</v>
      </c>
      <c r="R3508" s="9">
        <v>71393170.365290105</v>
      </c>
      <c r="S3508" s="9">
        <v>1060842597.92523</v>
      </c>
      <c r="T3508" s="9">
        <v>-2.1904053423504799E-5</v>
      </c>
      <c r="U3508" s="9">
        <v>2.90277048325117</v>
      </c>
      <c r="V3508" s="9">
        <v>0</v>
      </c>
      <c r="W3508" s="9">
        <v>2.90277048325117</v>
      </c>
      <c r="X3508" s="9" t="s">
        <v>86</v>
      </c>
      <c r="Y3508" s="9">
        <v>0</v>
      </c>
      <c r="Z3508" s="9">
        <v>1.8287755000000001E-3</v>
      </c>
      <c r="AA3508" s="9">
        <v>0</v>
      </c>
      <c r="AB3508" s="9">
        <v>7.546016E-3</v>
      </c>
      <c r="AQ3508" s="9">
        <f>K3508-'Processed Potentiostat'!$J$3</f>
        <v>-0.99470782000000002</v>
      </c>
    </row>
    <row r="3509" spans="1:43" x14ac:dyDescent="0.3">
      <c r="A3509">
        <v>2</v>
      </c>
      <c r="B3509">
        <v>0</v>
      </c>
      <c r="C3509">
        <v>0</v>
      </c>
      <c r="D3509">
        <v>1</v>
      </c>
      <c r="E3509">
        <v>0</v>
      </c>
      <c r="F3509">
        <v>0</v>
      </c>
      <c r="G3509">
        <v>0</v>
      </c>
      <c r="H3509" s="9">
        <v>1949.8623507423299</v>
      </c>
      <c r="I3509" s="9">
        <v>-1.8381352</v>
      </c>
      <c r="J3509" s="9">
        <v>-1.8383533000000001</v>
      </c>
      <c r="K3509" s="9">
        <v>4.0144185999999999</v>
      </c>
      <c r="L3509" s="9">
        <v>-2.9027655042816098</v>
      </c>
      <c r="M3509" s="9">
        <v>-10.449956</v>
      </c>
      <c r="N3509" s="9">
        <v>-10.449956</v>
      </c>
      <c r="O3509" s="9">
        <v>-2.9027655042816098</v>
      </c>
      <c r="P3509">
        <v>0</v>
      </c>
      <c r="Q3509" s="9">
        <v>53.549995000000003</v>
      </c>
      <c r="R3509" s="9">
        <v>399633660.21148401</v>
      </c>
      <c r="S3509" s="9">
        <v>1060842597.92523</v>
      </c>
      <c r="T3509" s="9">
        <v>4.9789695610868896E-6</v>
      </c>
      <c r="U3509" s="9">
        <v>2.9027655042816098</v>
      </c>
      <c r="V3509" s="9">
        <v>0</v>
      </c>
      <c r="W3509" s="9">
        <v>2.9027655042816098</v>
      </c>
      <c r="X3509" s="9" t="s">
        <v>86</v>
      </c>
      <c r="Y3509" s="9">
        <v>0</v>
      </c>
      <c r="Z3509" s="9">
        <v>7.3799197999999998E-3</v>
      </c>
      <c r="AA3509" s="9">
        <v>0</v>
      </c>
      <c r="AB3509" s="9">
        <v>6.9505497999999997E-3</v>
      </c>
      <c r="AQ3509" s="9">
        <f>K3509-'Processed Potentiostat'!$J$3</f>
        <v>4.0144185999999999</v>
      </c>
    </row>
    <row r="3510" spans="1:43" x14ac:dyDescent="0.3">
      <c r="A3510">
        <v>2</v>
      </c>
      <c r="B3510">
        <v>0</v>
      </c>
      <c r="C3510">
        <v>0</v>
      </c>
      <c r="D3510">
        <v>1</v>
      </c>
      <c r="E3510">
        <v>0</v>
      </c>
      <c r="F3510">
        <v>0</v>
      </c>
      <c r="G3510">
        <v>0</v>
      </c>
      <c r="H3510" s="9">
        <v>1949.89235074157</v>
      </c>
      <c r="I3510" s="9">
        <v>-1.8380297000000001</v>
      </c>
      <c r="J3510" s="9">
        <v>-1.8378721</v>
      </c>
      <c r="K3510" s="9">
        <v>-0.99127370000000004</v>
      </c>
      <c r="L3510" s="9">
        <v>-2.9027509239615998</v>
      </c>
      <c r="M3510" s="9">
        <v>-10.449903000000001</v>
      </c>
      <c r="N3510" s="9">
        <v>-10.449903000000001</v>
      </c>
      <c r="O3510" s="9">
        <v>-2.9027509239615998</v>
      </c>
      <c r="P3510">
        <v>0</v>
      </c>
      <c r="Q3510" s="9">
        <v>53.549995000000003</v>
      </c>
      <c r="R3510" s="9">
        <v>102948997.52652299</v>
      </c>
      <c r="S3510" s="9">
        <v>1060842597.92523</v>
      </c>
      <c r="T3510" s="9">
        <v>1.4580320013557401E-5</v>
      </c>
      <c r="U3510" s="9">
        <v>2.9027509239615998</v>
      </c>
      <c r="V3510" s="9">
        <v>0</v>
      </c>
      <c r="W3510" s="9">
        <v>2.9027509239615998</v>
      </c>
      <c r="X3510" s="9" t="s">
        <v>86</v>
      </c>
      <c r="Y3510" s="9">
        <v>0</v>
      </c>
      <c r="Z3510" s="9">
        <v>1.8218344E-3</v>
      </c>
      <c r="AA3510" s="9">
        <v>0</v>
      </c>
      <c r="AB3510" s="9">
        <v>7.634175E-3</v>
      </c>
      <c r="AQ3510" s="9">
        <f>K3510-'Processed Potentiostat'!$J$3</f>
        <v>-0.99127370000000004</v>
      </c>
    </row>
    <row r="3511" spans="1:43" x14ac:dyDescent="0.3">
      <c r="A3511">
        <v>2</v>
      </c>
      <c r="B3511">
        <v>0</v>
      </c>
      <c r="C3511">
        <v>0</v>
      </c>
      <c r="D3511">
        <v>1</v>
      </c>
      <c r="E3511">
        <v>0</v>
      </c>
      <c r="F3511">
        <v>0</v>
      </c>
      <c r="G3511">
        <v>0</v>
      </c>
      <c r="H3511" s="9">
        <v>1950.1717507345099</v>
      </c>
      <c r="I3511" s="9">
        <v>-1.8378443</v>
      </c>
      <c r="J3511" s="9">
        <v>-1.8376680999999999</v>
      </c>
      <c r="K3511" s="9">
        <v>-6.0115862</v>
      </c>
      <c r="L3511" s="9">
        <v>-2.9028248618138499</v>
      </c>
      <c r="M3511" s="9">
        <v>-10.45017</v>
      </c>
      <c r="N3511" s="9">
        <v>-10.45017</v>
      </c>
      <c r="O3511" s="9">
        <v>-2.9028248618138499</v>
      </c>
      <c r="P3511">
        <v>0</v>
      </c>
      <c r="Q3511" s="9">
        <v>53.549995000000003</v>
      </c>
      <c r="R3511" s="9">
        <v>102948997.52652299</v>
      </c>
      <c r="S3511" s="9">
        <v>1158710542.5915401</v>
      </c>
      <c r="T3511" s="9">
        <v>-7.3937852250072198E-5</v>
      </c>
      <c r="U3511" s="9">
        <v>2.9028248618138499</v>
      </c>
      <c r="V3511" s="9">
        <v>0</v>
      </c>
      <c r="W3511" s="9">
        <v>2.9028248618138499</v>
      </c>
      <c r="X3511" s="9" t="s">
        <v>86</v>
      </c>
      <c r="Y3511" s="9">
        <v>0</v>
      </c>
      <c r="Z3511" s="9">
        <v>1.1047299999999999E-2</v>
      </c>
      <c r="AA3511" s="9">
        <v>0</v>
      </c>
      <c r="AB3511" s="9">
        <v>7.4448604000000003E-3</v>
      </c>
      <c r="AQ3511" s="9">
        <f>K3511-'Processed Potentiostat'!$J$3</f>
        <v>-6.0115862</v>
      </c>
    </row>
    <row r="3512" spans="1:43" x14ac:dyDescent="0.3">
      <c r="A3512">
        <v>2</v>
      </c>
      <c r="B3512">
        <v>0</v>
      </c>
      <c r="C3512">
        <v>0</v>
      </c>
      <c r="D3512">
        <v>1</v>
      </c>
      <c r="E3512">
        <v>0</v>
      </c>
      <c r="F3512">
        <v>0</v>
      </c>
      <c r="G3512">
        <v>0</v>
      </c>
      <c r="H3512" s="9">
        <v>1950.25215073248</v>
      </c>
      <c r="I3512" s="9">
        <v>-1.8381411000000001</v>
      </c>
      <c r="J3512" s="9">
        <v>-1.8377744</v>
      </c>
      <c r="K3512" s="9">
        <v>-11.098049</v>
      </c>
      <c r="L3512" s="9">
        <v>-2.90294608861924</v>
      </c>
      <c r="M3512" s="9">
        <v>-10.450606000000001</v>
      </c>
      <c r="N3512" s="9">
        <v>-10.450606000000001</v>
      </c>
      <c r="O3512" s="9">
        <v>-2.90294608861924</v>
      </c>
      <c r="P3512">
        <v>0</v>
      </c>
      <c r="Q3512" s="9">
        <v>53.549995000000003</v>
      </c>
      <c r="R3512" s="9">
        <v>102948997.52652299</v>
      </c>
      <c r="S3512" s="9">
        <v>1145340311.8106301</v>
      </c>
      <c r="T3512" s="9">
        <v>-1.21226805395391E-4</v>
      </c>
      <c r="U3512" s="9">
        <v>2.90294608861924</v>
      </c>
      <c r="V3512" s="9">
        <v>0</v>
      </c>
      <c r="W3512" s="9">
        <v>2.90294608861924</v>
      </c>
      <c r="X3512" s="9" t="s">
        <v>86</v>
      </c>
      <c r="Y3512" s="9">
        <v>0</v>
      </c>
      <c r="Z3512" s="9">
        <v>2.0395711E-2</v>
      </c>
      <c r="AA3512" s="9">
        <v>0</v>
      </c>
      <c r="AB3512" s="9">
        <v>7.4761406999999998E-3</v>
      </c>
      <c r="AQ3512" s="9">
        <f>K3512-'Processed Potentiostat'!$J$3</f>
        <v>-11.098049</v>
      </c>
    </row>
    <row r="3513" spans="1:43" x14ac:dyDescent="0.3">
      <c r="A3513">
        <v>2</v>
      </c>
      <c r="B3513">
        <v>0</v>
      </c>
      <c r="C3513">
        <v>0</v>
      </c>
      <c r="D3513">
        <v>1</v>
      </c>
      <c r="E3513">
        <v>0</v>
      </c>
      <c r="F3513">
        <v>0</v>
      </c>
      <c r="G3513">
        <v>0</v>
      </c>
      <c r="H3513" s="9">
        <v>1950.27395073193</v>
      </c>
      <c r="I3513" s="9">
        <v>-1.8380268</v>
      </c>
      <c r="J3513" s="9">
        <v>-1.8379673999999999</v>
      </c>
      <c r="K3513" s="9">
        <v>-16.136938000000001</v>
      </c>
      <c r="L3513" s="9">
        <v>-2.90301640940105</v>
      </c>
      <c r="M3513" s="9">
        <v>-10.450858999999999</v>
      </c>
      <c r="N3513" s="9">
        <v>-10.450858999999999</v>
      </c>
      <c r="O3513" s="9">
        <v>-2.90301640940105</v>
      </c>
      <c r="P3513">
        <v>0</v>
      </c>
      <c r="Q3513" s="9">
        <v>53.549995000000003</v>
      </c>
      <c r="R3513" s="9">
        <v>102948997.52652299</v>
      </c>
      <c r="S3513" s="9">
        <v>1121790332.17555</v>
      </c>
      <c r="T3513" s="9">
        <v>-7.0320781814014994E-5</v>
      </c>
      <c r="U3513" s="9">
        <v>2.90301640940105</v>
      </c>
      <c r="V3513" s="9">
        <v>0</v>
      </c>
      <c r="W3513" s="9">
        <v>2.90301640940105</v>
      </c>
      <c r="X3513" s="9" t="s">
        <v>86</v>
      </c>
      <c r="Y3513" s="9">
        <v>0</v>
      </c>
      <c r="Z3513" s="9">
        <v>2.9659167E-2</v>
      </c>
      <c r="AA3513" s="9">
        <v>0</v>
      </c>
      <c r="AB3513" s="9">
        <v>7.3623969000000001E-3</v>
      </c>
      <c r="AQ3513" s="9">
        <f>K3513-'Processed Potentiostat'!$J$3</f>
        <v>-16.136938000000001</v>
      </c>
    </row>
    <row r="3514" spans="1:43" x14ac:dyDescent="0.3">
      <c r="A3514">
        <v>2</v>
      </c>
      <c r="B3514">
        <v>0</v>
      </c>
      <c r="C3514">
        <v>0</v>
      </c>
      <c r="D3514">
        <v>1</v>
      </c>
      <c r="E3514">
        <v>0</v>
      </c>
      <c r="F3514">
        <v>0</v>
      </c>
      <c r="G3514">
        <v>0</v>
      </c>
      <c r="H3514" s="9">
        <v>1950.2925507314601</v>
      </c>
      <c r="I3514" s="9">
        <v>-1.8378536000000001</v>
      </c>
      <c r="J3514" s="9">
        <v>-1.8376923999999999</v>
      </c>
      <c r="K3514" s="9">
        <v>-21.203299000000001</v>
      </c>
      <c r="L3514" s="9">
        <v>-2.90310073635542</v>
      </c>
      <c r="M3514" s="9">
        <v>-10.451162</v>
      </c>
      <c r="N3514" s="9">
        <v>-10.451162</v>
      </c>
      <c r="O3514" s="9">
        <v>-2.90310073635542</v>
      </c>
      <c r="P3514">
        <v>0</v>
      </c>
      <c r="Q3514" s="9">
        <v>53.549995000000003</v>
      </c>
      <c r="R3514" s="9">
        <v>102948997.52652299</v>
      </c>
      <c r="S3514" s="9">
        <v>1155723381.9395001</v>
      </c>
      <c r="T3514" s="9">
        <v>-8.4326954364666307E-5</v>
      </c>
      <c r="U3514" s="9">
        <v>2.90310073635542</v>
      </c>
      <c r="V3514" s="9">
        <v>0</v>
      </c>
      <c r="W3514" s="9">
        <v>2.90310073635542</v>
      </c>
      <c r="X3514" s="9" t="s">
        <v>86</v>
      </c>
      <c r="Y3514" s="9">
        <v>0</v>
      </c>
      <c r="Z3514" s="9">
        <v>3.8965140000000002E-2</v>
      </c>
      <c r="AA3514" s="9">
        <v>0</v>
      </c>
      <c r="AB3514" s="9">
        <v>7.6883445000000003E-3</v>
      </c>
      <c r="AQ3514" s="9">
        <f>K3514-'Processed Potentiostat'!$J$3</f>
        <v>-21.203299000000001</v>
      </c>
    </row>
    <row r="3515" spans="1:43" x14ac:dyDescent="0.3">
      <c r="A3515">
        <v>2</v>
      </c>
      <c r="B3515">
        <v>0</v>
      </c>
      <c r="C3515">
        <v>0</v>
      </c>
      <c r="D3515">
        <v>1</v>
      </c>
      <c r="E3515">
        <v>0</v>
      </c>
      <c r="F3515">
        <v>0</v>
      </c>
      <c r="G3515">
        <v>0</v>
      </c>
      <c r="H3515" s="9">
        <v>1950.31195073097</v>
      </c>
      <c r="I3515" s="9">
        <v>-1.8379482</v>
      </c>
      <c r="J3515" s="9">
        <v>-1.8376611</v>
      </c>
      <c r="K3515" s="9">
        <v>-26.243331999999999</v>
      </c>
      <c r="L3515" s="9">
        <v>-2.9032172798605602</v>
      </c>
      <c r="M3515" s="9">
        <v>-10.451582</v>
      </c>
      <c r="N3515" s="9">
        <v>-10.451582</v>
      </c>
      <c r="O3515" s="9">
        <v>-2.9032172798605602</v>
      </c>
      <c r="P3515">
        <v>0</v>
      </c>
      <c r="Q3515" s="9">
        <v>53.549995000000003</v>
      </c>
      <c r="R3515" s="9">
        <v>102948997.52652299</v>
      </c>
      <c r="S3515" s="9">
        <v>1159749657.2033601</v>
      </c>
      <c r="T3515" s="9">
        <v>-1.16543505138899E-4</v>
      </c>
      <c r="U3515" s="9">
        <v>2.9032172798605602</v>
      </c>
      <c r="V3515" s="9">
        <v>0</v>
      </c>
      <c r="W3515" s="9">
        <v>2.9032172798605602</v>
      </c>
      <c r="X3515" s="9" t="s">
        <v>86</v>
      </c>
      <c r="Y3515" s="9">
        <v>0</v>
      </c>
      <c r="Z3515" s="9">
        <v>4.8226353E-2</v>
      </c>
      <c r="AA3515" s="9">
        <v>0</v>
      </c>
      <c r="AB3515" s="9">
        <v>7.5345276999999999E-3</v>
      </c>
      <c r="AQ3515" s="9">
        <f>K3515-'Processed Potentiostat'!$J$3</f>
        <v>-26.243331999999999</v>
      </c>
    </row>
    <row r="3516" spans="1:43" x14ac:dyDescent="0.3">
      <c r="A3516">
        <v>2</v>
      </c>
      <c r="B3516">
        <v>0</v>
      </c>
      <c r="C3516">
        <v>0</v>
      </c>
      <c r="D3516">
        <v>1</v>
      </c>
      <c r="E3516">
        <v>0</v>
      </c>
      <c r="F3516">
        <v>0</v>
      </c>
      <c r="G3516">
        <v>0</v>
      </c>
      <c r="H3516" s="9">
        <v>1950.34855073005</v>
      </c>
      <c r="I3516" s="9">
        <v>-1.8380753999999999</v>
      </c>
      <c r="J3516" s="9">
        <v>-1.8376665000000001</v>
      </c>
      <c r="K3516" s="9">
        <v>-31.394400000000001</v>
      </c>
      <c r="L3516" s="9">
        <v>-2.9035017754439898</v>
      </c>
      <c r="M3516" s="9">
        <v>-10.452605999999999</v>
      </c>
      <c r="N3516" s="9">
        <v>-10.452605999999999</v>
      </c>
      <c r="O3516" s="9">
        <v>-2.9035017754439898</v>
      </c>
      <c r="P3516">
        <v>0</v>
      </c>
      <c r="Q3516" s="9">
        <v>53.549995000000003</v>
      </c>
      <c r="R3516" s="9">
        <v>102948997.52652299</v>
      </c>
      <c r="S3516" s="9">
        <v>1159176951.0537901</v>
      </c>
      <c r="T3516" s="9">
        <v>-2.8449558342824501E-4</v>
      </c>
      <c r="U3516" s="9">
        <v>2.9035017754439898</v>
      </c>
      <c r="V3516" s="9">
        <v>0</v>
      </c>
      <c r="W3516" s="9">
        <v>2.9035017754439898</v>
      </c>
      <c r="X3516" s="9" t="s">
        <v>86</v>
      </c>
      <c r="Y3516" s="9">
        <v>0</v>
      </c>
      <c r="Z3516" s="9">
        <v>5.7692437999999999E-2</v>
      </c>
      <c r="AA3516" s="9">
        <v>0</v>
      </c>
      <c r="AB3516" s="9">
        <v>7.3517505000000004E-3</v>
      </c>
      <c r="AQ3516" s="9">
        <f>K3516-'Processed Potentiostat'!$J$3</f>
        <v>-31.394400000000001</v>
      </c>
    </row>
    <row r="3517" spans="1:43" x14ac:dyDescent="0.3">
      <c r="A3517">
        <v>2</v>
      </c>
      <c r="B3517">
        <v>0</v>
      </c>
      <c r="C3517">
        <v>0</v>
      </c>
      <c r="D3517">
        <v>1</v>
      </c>
      <c r="E3517">
        <v>0</v>
      </c>
      <c r="F3517">
        <v>0</v>
      </c>
      <c r="G3517">
        <v>0</v>
      </c>
      <c r="H3517" s="9">
        <v>1950.42215072819</v>
      </c>
      <c r="I3517" s="9">
        <v>-1.8381079</v>
      </c>
      <c r="J3517" s="9">
        <v>-1.838571</v>
      </c>
      <c r="K3517" s="9">
        <v>-26.329180000000001</v>
      </c>
      <c r="L3517" s="9">
        <v>-2.9041700310810499</v>
      </c>
      <c r="M3517" s="9">
        <v>-10.455012</v>
      </c>
      <c r="N3517" s="9">
        <v>-10.455012</v>
      </c>
      <c r="O3517" s="9">
        <v>-2.9041700310810499</v>
      </c>
      <c r="P3517">
        <v>0</v>
      </c>
      <c r="Q3517" s="9">
        <v>53.549995000000003</v>
      </c>
      <c r="R3517" s="9">
        <v>102948997.52652299</v>
      </c>
      <c r="S3517" s="9">
        <v>1054359303.84495</v>
      </c>
      <c r="T3517" s="9">
        <v>-6.6825563706274195E-4</v>
      </c>
      <c r="U3517" s="9">
        <v>2.9041700310810499</v>
      </c>
      <c r="V3517" s="9">
        <v>0</v>
      </c>
      <c r="W3517" s="9">
        <v>2.9041700310810499</v>
      </c>
      <c r="X3517" s="9" t="s">
        <v>86</v>
      </c>
      <c r="Y3517" s="9">
        <v>0</v>
      </c>
      <c r="Z3517" s="9">
        <v>4.8408065E-2</v>
      </c>
      <c r="AA3517" s="9">
        <v>0</v>
      </c>
      <c r="AB3517" s="9">
        <v>7.5936383000000003E-3</v>
      </c>
      <c r="AQ3517" s="9">
        <f>K3517-'Processed Potentiostat'!$J$3</f>
        <v>-26.329180000000001</v>
      </c>
    </row>
    <row r="3518" spans="1:43" x14ac:dyDescent="0.3">
      <c r="A3518">
        <v>2</v>
      </c>
      <c r="B3518">
        <v>0</v>
      </c>
      <c r="C3518">
        <v>0</v>
      </c>
      <c r="D3518">
        <v>1</v>
      </c>
      <c r="E3518">
        <v>0</v>
      </c>
      <c r="F3518">
        <v>0</v>
      </c>
      <c r="G3518">
        <v>0</v>
      </c>
      <c r="H3518" s="9">
        <v>1950.4415507276999</v>
      </c>
      <c r="I3518" s="9">
        <v>-1.8380095000000001</v>
      </c>
      <c r="J3518" s="9">
        <v>-1.8385583000000001</v>
      </c>
      <c r="K3518" s="9">
        <v>-21.209785</v>
      </c>
      <c r="L3518" s="9">
        <v>-2.90430925407744</v>
      </c>
      <c r="M3518" s="9">
        <v>-10.455513</v>
      </c>
      <c r="N3518" s="9">
        <v>-10.455513</v>
      </c>
      <c r="O3518" s="9">
        <v>-2.90430925407744</v>
      </c>
      <c r="P3518">
        <v>0</v>
      </c>
      <c r="Q3518" s="9">
        <v>53.549995000000003</v>
      </c>
      <c r="R3518" s="9">
        <v>102948997.52652299</v>
      </c>
      <c r="S3518" s="9">
        <v>1055746363.14592</v>
      </c>
      <c r="T3518" s="9">
        <v>-1.39222996394128E-4</v>
      </c>
      <c r="U3518" s="9">
        <v>2.90430925407744</v>
      </c>
      <c r="V3518" s="9">
        <v>0</v>
      </c>
      <c r="W3518" s="9">
        <v>2.90430925407744</v>
      </c>
      <c r="X3518" s="9" t="s">
        <v>86</v>
      </c>
      <c r="Y3518" s="9">
        <v>0</v>
      </c>
      <c r="Z3518" s="9">
        <v>3.8995426E-2</v>
      </c>
      <c r="AA3518" s="9">
        <v>0</v>
      </c>
      <c r="AB3518" s="9">
        <v>7.4036223999999996E-3</v>
      </c>
      <c r="AQ3518" s="9">
        <f>K3518-'Processed Potentiostat'!$J$3</f>
        <v>-21.209785</v>
      </c>
    </row>
    <row r="3519" spans="1:43" x14ac:dyDescent="0.3">
      <c r="A3519">
        <v>2</v>
      </c>
      <c r="B3519">
        <v>0</v>
      </c>
      <c r="C3519">
        <v>0</v>
      </c>
      <c r="D3519">
        <v>1</v>
      </c>
      <c r="E3519">
        <v>0</v>
      </c>
      <c r="F3519">
        <v>0</v>
      </c>
      <c r="G3519">
        <v>0</v>
      </c>
      <c r="H3519" s="9">
        <v>1950.46095072721</v>
      </c>
      <c r="I3519" s="9">
        <v>-1.8381008999999999</v>
      </c>
      <c r="J3519" s="9">
        <v>-1.838721</v>
      </c>
      <c r="K3519" s="9">
        <v>-16.197604999999999</v>
      </c>
      <c r="L3519" s="9">
        <v>-2.9044194586318901</v>
      </c>
      <c r="M3519" s="9">
        <v>-10.455909999999999</v>
      </c>
      <c r="N3519" s="9">
        <v>-10.455909999999999</v>
      </c>
      <c r="O3519" s="9">
        <v>-2.9044194586318901</v>
      </c>
      <c r="P3519">
        <v>0</v>
      </c>
      <c r="Q3519" s="9">
        <v>53.549995000000003</v>
      </c>
      <c r="R3519" s="9">
        <v>102948997.52652299</v>
      </c>
      <c r="S3519" s="9">
        <v>1038825699.39489</v>
      </c>
      <c r="T3519" s="9">
        <v>-1.1020455445143101E-4</v>
      </c>
      <c r="U3519" s="9">
        <v>2.9044194586318901</v>
      </c>
      <c r="V3519" s="9">
        <v>0</v>
      </c>
      <c r="W3519" s="9">
        <v>2.9044194586318901</v>
      </c>
      <c r="X3519" s="9" t="s">
        <v>86</v>
      </c>
      <c r="Y3519" s="9">
        <v>0</v>
      </c>
      <c r="Z3519" s="9">
        <v>2.9782877999999999E-2</v>
      </c>
      <c r="AA3519" s="9">
        <v>0</v>
      </c>
      <c r="AB3519" s="9">
        <v>7.5862947999999998E-3</v>
      </c>
      <c r="AQ3519" s="9">
        <f>K3519-'Processed Potentiostat'!$J$3</f>
        <v>-16.197604999999999</v>
      </c>
    </row>
    <row r="3520" spans="1:43" x14ac:dyDescent="0.3">
      <c r="A3520">
        <v>2</v>
      </c>
      <c r="B3520">
        <v>0</v>
      </c>
      <c r="C3520">
        <v>0</v>
      </c>
      <c r="D3520">
        <v>1</v>
      </c>
      <c r="E3520">
        <v>0</v>
      </c>
      <c r="F3520">
        <v>0</v>
      </c>
      <c r="G3520">
        <v>0</v>
      </c>
      <c r="H3520" s="9">
        <v>1950.48035072672</v>
      </c>
      <c r="I3520" s="9">
        <v>-1.8380105</v>
      </c>
      <c r="J3520" s="9">
        <v>-1.8385274</v>
      </c>
      <c r="K3520" s="9">
        <v>-11.164440000000001</v>
      </c>
      <c r="L3520" s="9">
        <v>-2.9045008896643898</v>
      </c>
      <c r="M3520" s="9">
        <v>-10.456203</v>
      </c>
      <c r="N3520" s="9">
        <v>-10.456203</v>
      </c>
      <c r="O3520" s="9">
        <v>-2.9045008896643898</v>
      </c>
      <c r="P3520">
        <v>0</v>
      </c>
      <c r="Q3520" s="9">
        <v>53.549995000000003</v>
      </c>
      <c r="R3520" s="9">
        <v>102948997.52652299</v>
      </c>
      <c r="S3520" s="9">
        <v>1059096519.82821</v>
      </c>
      <c r="T3520" s="9">
        <v>-8.1431032498802098E-5</v>
      </c>
      <c r="U3520" s="9">
        <v>2.9045008896643898</v>
      </c>
      <c r="V3520" s="9">
        <v>0</v>
      </c>
      <c r="W3520" s="9">
        <v>2.9045008896643898</v>
      </c>
      <c r="X3520" s="9" t="s">
        <v>86</v>
      </c>
      <c r="Y3520" s="9">
        <v>0</v>
      </c>
      <c r="Z3520" s="9">
        <v>2.052613E-2</v>
      </c>
      <c r="AA3520" s="9">
        <v>0</v>
      </c>
      <c r="AB3520" s="9">
        <v>7.5267240999999999E-3</v>
      </c>
      <c r="AQ3520" s="9">
        <f>K3520-'Processed Potentiostat'!$J$3</f>
        <v>-11.164440000000001</v>
      </c>
    </row>
    <row r="3521" spans="1:43" x14ac:dyDescent="0.3">
      <c r="A3521">
        <v>2</v>
      </c>
      <c r="B3521">
        <v>0</v>
      </c>
      <c r="C3521">
        <v>0</v>
      </c>
      <c r="D3521">
        <v>1</v>
      </c>
      <c r="E3521">
        <v>0</v>
      </c>
      <c r="F3521">
        <v>0</v>
      </c>
      <c r="G3521">
        <v>0</v>
      </c>
      <c r="H3521" s="9">
        <v>1950.4997507262301</v>
      </c>
      <c r="I3521" s="9">
        <v>-1.8380289000000001</v>
      </c>
      <c r="J3521" s="9">
        <v>-1.8386688</v>
      </c>
      <c r="K3521" s="9">
        <v>-5.9939137000000002</v>
      </c>
      <c r="L3521" s="9">
        <v>-2.9045530913163899</v>
      </c>
      <c r="M3521" s="9">
        <v>-10.456391</v>
      </c>
      <c r="N3521" s="9">
        <v>-10.456391</v>
      </c>
      <c r="O3521" s="9">
        <v>-2.9045530913163899</v>
      </c>
      <c r="P3521">
        <v>0</v>
      </c>
      <c r="Q3521" s="9">
        <v>53.549995000000003</v>
      </c>
      <c r="R3521" s="9">
        <v>102948997.52652299</v>
      </c>
      <c r="S3521" s="9">
        <v>1044256019.24959</v>
      </c>
      <c r="T3521" s="9">
        <v>-5.2201651997041403E-5</v>
      </c>
      <c r="U3521" s="9">
        <v>2.9045530913163899</v>
      </c>
      <c r="V3521" s="9">
        <v>0</v>
      </c>
      <c r="W3521" s="9">
        <v>2.9045530913163899</v>
      </c>
      <c r="X3521" s="9" t="s">
        <v>86</v>
      </c>
      <c r="Y3521" s="9">
        <v>0</v>
      </c>
      <c r="Z3521" s="9">
        <v>1.1020822E-2</v>
      </c>
      <c r="AA3521" s="9">
        <v>0</v>
      </c>
      <c r="AB3521" s="9">
        <v>7.6969554999999999E-3</v>
      </c>
      <c r="AQ3521" s="9">
        <f>K3521-'Processed Potentiostat'!$J$3</f>
        <v>-5.9939137000000002</v>
      </c>
    </row>
    <row r="3522" spans="1:43" x14ac:dyDescent="0.3">
      <c r="A3522">
        <v>2</v>
      </c>
      <c r="B3522">
        <v>0</v>
      </c>
      <c r="C3522">
        <v>0</v>
      </c>
      <c r="D3522">
        <v>1</v>
      </c>
      <c r="E3522">
        <v>0</v>
      </c>
      <c r="F3522">
        <v>0</v>
      </c>
      <c r="G3522">
        <v>0</v>
      </c>
      <c r="H3522" s="9">
        <v>1950.5195507257299</v>
      </c>
      <c r="I3522" s="9">
        <v>-1.8378369999999999</v>
      </c>
      <c r="J3522" s="9">
        <v>-1.8384385999999999</v>
      </c>
      <c r="K3522" s="9">
        <v>-0.84399139999999995</v>
      </c>
      <c r="L3522" s="9">
        <v>-2.9045765853480701</v>
      </c>
      <c r="M3522" s="9">
        <v>-10.456474999999999</v>
      </c>
      <c r="N3522" s="9">
        <v>-10.456474999999999</v>
      </c>
      <c r="O3522" s="9">
        <v>-2.9045765853480701</v>
      </c>
      <c r="P3522">
        <v>0</v>
      </c>
      <c r="Q3522" s="9">
        <v>53.549995000000003</v>
      </c>
      <c r="R3522" s="9">
        <v>102948997.52652299</v>
      </c>
      <c r="S3522" s="9">
        <v>1068676346.47133</v>
      </c>
      <c r="T3522" s="9">
        <v>-2.3494031681003899E-5</v>
      </c>
      <c r="U3522" s="9">
        <v>2.9045765853480701</v>
      </c>
      <c r="V3522" s="9">
        <v>0</v>
      </c>
      <c r="W3522" s="9">
        <v>2.9045765853480701</v>
      </c>
      <c r="X3522" s="9" t="s">
        <v>86</v>
      </c>
      <c r="Y3522" s="9">
        <v>0</v>
      </c>
      <c r="Z3522" s="9">
        <v>1.5516264000000001E-3</v>
      </c>
      <c r="AA3522" s="9">
        <v>0</v>
      </c>
      <c r="AB3522" s="9">
        <v>7.5413529000000002E-3</v>
      </c>
      <c r="AQ3522" s="9">
        <f>K3522-'Processed Potentiostat'!$J$3</f>
        <v>-0.84399139999999995</v>
      </c>
    </row>
    <row r="3523" spans="1:43" x14ac:dyDescent="0.3">
      <c r="A3523">
        <v>2</v>
      </c>
      <c r="B3523">
        <v>0</v>
      </c>
      <c r="C3523">
        <v>0</v>
      </c>
      <c r="D3523">
        <v>1</v>
      </c>
      <c r="E3523">
        <v>0</v>
      </c>
      <c r="F3523">
        <v>0</v>
      </c>
      <c r="G3523">
        <v>0</v>
      </c>
      <c r="H3523" s="9">
        <v>1950.8717507168301</v>
      </c>
      <c r="I3523" s="9">
        <v>-1.8378714</v>
      </c>
      <c r="J3523" s="9">
        <v>-1.8376154</v>
      </c>
      <c r="K3523" s="9">
        <v>-5.9095893000000004</v>
      </c>
      <c r="L3523" s="9">
        <v>-2.90463403832335</v>
      </c>
      <c r="M3523" s="9">
        <v>-10.456682000000001</v>
      </c>
      <c r="N3523" s="9">
        <v>-10.456682000000001</v>
      </c>
      <c r="O3523" s="9">
        <v>-2.90463403832335</v>
      </c>
      <c r="P3523">
        <v>0</v>
      </c>
      <c r="Q3523" s="9">
        <v>53.549995000000003</v>
      </c>
      <c r="R3523" s="9">
        <v>102948997.52652299</v>
      </c>
      <c r="S3523" s="9">
        <v>1166198195.3205199</v>
      </c>
      <c r="T3523" s="9">
        <v>-5.7452975273264401E-5</v>
      </c>
      <c r="U3523" s="9">
        <v>2.90463403832335</v>
      </c>
      <c r="V3523" s="9">
        <v>0</v>
      </c>
      <c r="W3523" s="9">
        <v>2.90463403832335</v>
      </c>
      <c r="X3523" s="9" t="s">
        <v>86</v>
      </c>
      <c r="Y3523" s="9">
        <v>0</v>
      </c>
      <c r="Z3523" s="9">
        <v>1.0859552E-2</v>
      </c>
      <c r="AA3523" s="9">
        <v>0</v>
      </c>
      <c r="AB3523" s="9">
        <v>7.6953758999999998E-3</v>
      </c>
      <c r="AQ3523" s="9">
        <f>K3523-'Processed Potentiostat'!$J$3</f>
        <v>-5.9095893000000004</v>
      </c>
    </row>
    <row r="3524" spans="1:43" x14ac:dyDescent="0.3">
      <c r="A3524">
        <v>2</v>
      </c>
      <c r="B3524">
        <v>0</v>
      </c>
      <c r="C3524">
        <v>0</v>
      </c>
      <c r="D3524">
        <v>1</v>
      </c>
      <c r="E3524">
        <v>0</v>
      </c>
      <c r="F3524">
        <v>0</v>
      </c>
      <c r="G3524">
        <v>0</v>
      </c>
      <c r="H3524" s="9">
        <v>1950.9287507153899</v>
      </c>
      <c r="I3524" s="9">
        <v>-1.8379949</v>
      </c>
      <c r="J3524" s="9">
        <v>-1.8374759000000001</v>
      </c>
      <c r="K3524" s="9">
        <v>-10.987396</v>
      </c>
      <c r="L3524" s="9">
        <v>-2.9047447765513201</v>
      </c>
      <c r="M3524" s="9">
        <v>-10.457081000000001</v>
      </c>
      <c r="N3524" s="9">
        <v>-10.457081000000001</v>
      </c>
      <c r="O3524" s="9">
        <v>-2.9047447765513201</v>
      </c>
      <c r="P3524">
        <v>0</v>
      </c>
      <c r="Q3524" s="9">
        <v>53.549995000000003</v>
      </c>
      <c r="R3524" s="9">
        <v>102948997.52652299</v>
      </c>
      <c r="S3524" s="9">
        <v>1184551468.95699</v>
      </c>
      <c r="T3524" s="9">
        <v>-1.1073822797635901E-4</v>
      </c>
      <c r="U3524" s="9">
        <v>2.9047447765513201</v>
      </c>
      <c r="V3524" s="9">
        <v>0</v>
      </c>
      <c r="W3524" s="9">
        <v>2.9047447765513201</v>
      </c>
      <c r="X3524" s="9" t="s">
        <v>86</v>
      </c>
      <c r="Y3524" s="9">
        <v>0</v>
      </c>
      <c r="Z3524" s="9">
        <v>2.0189077E-2</v>
      </c>
      <c r="AA3524" s="9">
        <v>0</v>
      </c>
      <c r="AB3524" s="9">
        <v>7.6169669999999997E-3</v>
      </c>
      <c r="AQ3524" s="9">
        <f>K3524-'Processed Potentiostat'!$J$3</f>
        <v>-10.987396</v>
      </c>
    </row>
    <row r="3525" spans="1:43" x14ac:dyDescent="0.3">
      <c r="A3525">
        <v>2</v>
      </c>
      <c r="B3525">
        <v>0</v>
      </c>
      <c r="C3525">
        <v>0</v>
      </c>
      <c r="D3525">
        <v>1</v>
      </c>
      <c r="E3525">
        <v>0</v>
      </c>
      <c r="F3525">
        <v>0</v>
      </c>
      <c r="G3525">
        <v>0</v>
      </c>
      <c r="H3525" s="9">
        <v>1950.9503507148399</v>
      </c>
      <c r="I3525" s="9">
        <v>-1.8380276</v>
      </c>
      <c r="J3525" s="9">
        <v>-1.8376404</v>
      </c>
      <c r="K3525" s="9">
        <v>-16.064060000000001</v>
      </c>
      <c r="L3525" s="9">
        <v>-2.90482143028574</v>
      </c>
      <c r="M3525" s="9">
        <v>-10.457357</v>
      </c>
      <c r="N3525" s="9">
        <v>-10.457357</v>
      </c>
      <c r="O3525" s="9">
        <v>-2.90482143028574</v>
      </c>
      <c r="P3525">
        <v>0</v>
      </c>
      <c r="Q3525" s="9">
        <v>53.549995000000003</v>
      </c>
      <c r="R3525" s="9">
        <v>102948997.52652299</v>
      </c>
      <c r="S3525" s="9">
        <v>1163046368.4129801</v>
      </c>
      <c r="T3525" s="9">
        <v>-7.6653734419451699E-5</v>
      </c>
      <c r="U3525" s="9">
        <v>2.90482143028574</v>
      </c>
      <c r="V3525" s="9">
        <v>0</v>
      </c>
      <c r="W3525" s="9">
        <v>2.90482143028574</v>
      </c>
      <c r="X3525" s="9" t="s">
        <v>86</v>
      </c>
      <c r="Y3525" s="9">
        <v>0</v>
      </c>
      <c r="Z3525" s="9">
        <v>2.9519966000000002E-2</v>
      </c>
      <c r="AA3525" s="9">
        <v>0</v>
      </c>
      <c r="AB3525" s="9">
        <v>7.6211723000000004E-3</v>
      </c>
      <c r="AQ3525" s="9">
        <f>K3525-'Processed Potentiostat'!$J$3</f>
        <v>-16.064060000000001</v>
      </c>
    </row>
    <row r="3526" spans="1:43" x14ac:dyDescent="0.3">
      <c r="A3526">
        <v>2</v>
      </c>
      <c r="B3526">
        <v>0</v>
      </c>
      <c r="C3526">
        <v>0</v>
      </c>
      <c r="D3526">
        <v>1</v>
      </c>
      <c r="E3526">
        <v>0</v>
      </c>
      <c r="F3526">
        <v>0</v>
      </c>
      <c r="G3526">
        <v>0</v>
      </c>
      <c r="H3526" s="9">
        <v>1950.9707507143301</v>
      </c>
      <c r="I3526" s="9">
        <v>-1.8380098</v>
      </c>
      <c r="J3526" s="9">
        <v>-1.83758</v>
      </c>
      <c r="K3526" s="9">
        <v>-21.098369999999999</v>
      </c>
      <c r="L3526" s="9">
        <v>-2.9049193893487399</v>
      </c>
      <c r="M3526" s="9">
        <v>-10.457710000000001</v>
      </c>
      <c r="N3526" s="9">
        <v>-10.457710000000001</v>
      </c>
      <c r="O3526" s="9">
        <v>-2.9049193893487399</v>
      </c>
      <c r="P3526">
        <v>0</v>
      </c>
      <c r="Q3526" s="9">
        <v>53.549995000000003</v>
      </c>
      <c r="R3526" s="9">
        <v>102948997.52652299</v>
      </c>
      <c r="S3526" s="9">
        <v>1170906191.13519</v>
      </c>
      <c r="T3526" s="9">
        <v>-9.7959062999919397E-5</v>
      </c>
      <c r="U3526" s="9">
        <v>2.9049193893487399</v>
      </c>
      <c r="V3526" s="9">
        <v>0</v>
      </c>
      <c r="W3526" s="9">
        <v>2.9049193893487399</v>
      </c>
      <c r="X3526" s="9" t="s">
        <v>86</v>
      </c>
      <c r="Y3526" s="9">
        <v>0</v>
      </c>
      <c r="Z3526" s="9">
        <v>3.8769942000000002E-2</v>
      </c>
      <c r="AA3526" s="9">
        <v>0</v>
      </c>
      <c r="AB3526" s="9">
        <v>7.5775636E-3</v>
      </c>
      <c r="AQ3526" s="9">
        <f>K3526-'Processed Potentiostat'!$J$3</f>
        <v>-21.098369999999999</v>
      </c>
    </row>
    <row r="3527" spans="1:43" x14ac:dyDescent="0.3">
      <c r="A3527">
        <v>2</v>
      </c>
      <c r="B3527">
        <v>0</v>
      </c>
      <c r="C3527">
        <v>0</v>
      </c>
      <c r="D3527">
        <v>1</v>
      </c>
      <c r="E3527">
        <v>0</v>
      </c>
      <c r="F3527">
        <v>0</v>
      </c>
      <c r="G3527">
        <v>0</v>
      </c>
      <c r="H3527" s="9">
        <v>1950.9911507138099</v>
      </c>
      <c r="I3527" s="9">
        <v>-1.8379483999999999</v>
      </c>
      <c r="J3527" s="9">
        <v>-1.8375796</v>
      </c>
      <c r="K3527" s="9">
        <v>-26.217386000000001</v>
      </c>
      <c r="L3527" s="9">
        <v>-2.9050451614825699</v>
      </c>
      <c r="M3527" s="9">
        <v>-10.458162</v>
      </c>
      <c r="N3527" s="9">
        <v>-10.458162</v>
      </c>
      <c r="O3527" s="9">
        <v>-2.9050451614825699</v>
      </c>
      <c r="P3527">
        <v>0</v>
      </c>
      <c r="Q3527" s="9">
        <v>53.549995000000003</v>
      </c>
      <c r="R3527" s="9">
        <v>102948997.52652299</v>
      </c>
      <c r="S3527" s="9">
        <v>1171003157.9482</v>
      </c>
      <c r="T3527" s="9">
        <v>-1.25772133827251E-4</v>
      </c>
      <c r="U3527" s="9">
        <v>2.9050451614825699</v>
      </c>
      <c r="V3527" s="9">
        <v>0</v>
      </c>
      <c r="W3527" s="9">
        <v>2.9050451614825699</v>
      </c>
      <c r="X3527" s="9" t="s">
        <v>86</v>
      </c>
      <c r="Y3527" s="9">
        <v>0</v>
      </c>
      <c r="Z3527" s="9">
        <v>4.8176534E-2</v>
      </c>
      <c r="AA3527" s="9">
        <v>0</v>
      </c>
      <c r="AB3527" s="9">
        <v>7.3639103000000001E-3</v>
      </c>
      <c r="AQ3527" s="9">
        <f>K3527-'Processed Potentiostat'!$J$3</f>
        <v>-26.217386000000001</v>
      </c>
    </row>
    <row r="3528" spans="1:43" x14ac:dyDescent="0.3">
      <c r="A3528">
        <v>2</v>
      </c>
      <c r="B3528">
        <v>0</v>
      </c>
      <c r="C3528">
        <v>0</v>
      </c>
      <c r="D3528">
        <v>1</v>
      </c>
      <c r="E3528">
        <v>0</v>
      </c>
      <c r="F3528">
        <v>0</v>
      </c>
      <c r="G3528">
        <v>0</v>
      </c>
      <c r="H3528" s="9">
        <v>1951.02915071285</v>
      </c>
      <c r="I3528" s="9">
        <v>-1.8380307</v>
      </c>
      <c r="J3528" s="9">
        <v>-1.8375973000000001</v>
      </c>
      <c r="K3528" s="9">
        <v>-31.252838000000001</v>
      </c>
      <c r="L3528" s="9">
        <v>-2.9053412210544698</v>
      </c>
      <c r="M3528" s="9">
        <v>-10.459229000000001</v>
      </c>
      <c r="N3528" s="9">
        <v>-10.459229000000001</v>
      </c>
      <c r="O3528" s="9">
        <v>-2.9053412210544698</v>
      </c>
      <c r="P3528">
        <v>0</v>
      </c>
      <c r="Q3528" s="9">
        <v>53.549995000000003</v>
      </c>
      <c r="R3528" s="9">
        <v>102948997.52652299</v>
      </c>
      <c r="S3528" s="9">
        <v>1168827369.4318399</v>
      </c>
      <c r="T3528" s="9">
        <v>-2.9605957190215101E-4</v>
      </c>
      <c r="U3528" s="9">
        <v>2.9053412210544698</v>
      </c>
      <c r="V3528" s="9">
        <v>0</v>
      </c>
      <c r="W3528" s="9">
        <v>2.9053412210544698</v>
      </c>
      <c r="X3528" s="9" t="s">
        <v>86</v>
      </c>
      <c r="Y3528" s="9">
        <v>0</v>
      </c>
      <c r="Z3528" s="9">
        <v>5.7430129000000003E-2</v>
      </c>
      <c r="AA3528" s="9">
        <v>0</v>
      </c>
      <c r="AB3528" s="9">
        <v>7.5063771000000003E-3</v>
      </c>
      <c r="AQ3528" s="9">
        <f>K3528-'Processed Potentiostat'!$J$3</f>
        <v>-31.252838000000001</v>
      </c>
    </row>
    <row r="3529" spans="1:43" x14ac:dyDescent="0.3">
      <c r="A3529">
        <v>2</v>
      </c>
      <c r="B3529">
        <v>0</v>
      </c>
      <c r="C3529">
        <v>0</v>
      </c>
      <c r="D3529">
        <v>1</v>
      </c>
      <c r="E3529">
        <v>0</v>
      </c>
      <c r="F3529">
        <v>0</v>
      </c>
      <c r="G3529">
        <v>0</v>
      </c>
      <c r="H3529" s="9">
        <v>1951.0979507111099</v>
      </c>
      <c r="I3529" s="9">
        <v>-1.8379080000000001</v>
      </c>
      <c r="J3529" s="9">
        <v>-1.8386537999999999</v>
      </c>
      <c r="K3529" s="9">
        <v>-26.117415999999999</v>
      </c>
      <c r="L3529" s="9">
        <v>-2.9059176541806</v>
      </c>
      <c r="M3529" s="9">
        <v>-10.461304</v>
      </c>
      <c r="N3529" s="9">
        <v>-10.461304</v>
      </c>
      <c r="O3529" s="9">
        <v>-2.9059176541806</v>
      </c>
      <c r="P3529">
        <v>0</v>
      </c>
      <c r="Q3529" s="9">
        <v>53.549995000000003</v>
      </c>
      <c r="R3529" s="9">
        <v>102948997.52652299</v>
      </c>
      <c r="S3529" s="9">
        <v>1046303061.28495</v>
      </c>
      <c r="T3529" s="9">
        <v>-5.7643312613153697E-4</v>
      </c>
      <c r="U3529" s="9">
        <v>2.9059176541806</v>
      </c>
      <c r="V3529" s="9">
        <v>0</v>
      </c>
      <c r="W3529" s="9">
        <v>2.9059176541806</v>
      </c>
      <c r="X3529" s="9" t="s">
        <v>86</v>
      </c>
      <c r="Y3529" s="9">
        <v>0</v>
      </c>
      <c r="Z3529" s="9">
        <v>4.8020887999999998E-2</v>
      </c>
      <c r="AA3529" s="9">
        <v>0</v>
      </c>
      <c r="AB3529" s="9">
        <v>7.3804646E-3</v>
      </c>
      <c r="AQ3529" s="9">
        <f>K3529-'Processed Potentiostat'!$J$3</f>
        <v>-26.117415999999999</v>
      </c>
    </row>
    <row r="3530" spans="1:43" x14ac:dyDescent="0.3">
      <c r="A3530">
        <v>2</v>
      </c>
      <c r="B3530">
        <v>0</v>
      </c>
      <c r="C3530">
        <v>0</v>
      </c>
      <c r="D3530">
        <v>1</v>
      </c>
      <c r="E3530">
        <v>0</v>
      </c>
      <c r="F3530">
        <v>0</v>
      </c>
      <c r="G3530">
        <v>0</v>
      </c>
      <c r="H3530" s="9">
        <v>1951.11755071062</v>
      </c>
      <c r="I3530" s="9">
        <v>-1.8379220999999999</v>
      </c>
      <c r="J3530" s="9">
        <v>-1.8385811000000001</v>
      </c>
      <c r="K3530" s="9">
        <v>-20.952611999999998</v>
      </c>
      <c r="L3530" s="9">
        <v>-2.9060436807143599</v>
      </c>
      <c r="M3530" s="9">
        <v>-10.461758</v>
      </c>
      <c r="N3530" s="9">
        <v>-10.461758</v>
      </c>
      <c r="O3530" s="9">
        <v>-2.9060436807143599</v>
      </c>
      <c r="P3530">
        <v>0</v>
      </c>
      <c r="Q3530" s="9">
        <v>53.549995000000003</v>
      </c>
      <c r="R3530" s="9">
        <v>102948997.52652299</v>
      </c>
      <c r="S3530" s="9">
        <v>1053965038.93648</v>
      </c>
      <c r="T3530" s="9">
        <v>-1.2602653376259099E-4</v>
      </c>
      <c r="U3530" s="9">
        <v>2.9060436807143599</v>
      </c>
      <c r="V3530" s="9">
        <v>0</v>
      </c>
      <c r="W3530" s="9">
        <v>2.9060436807143599</v>
      </c>
      <c r="X3530" s="9" t="s">
        <v>86</v>
      </c>
      <c r="Y3530" s="9">
        <v>0</v>
      </c>
      <c r="Z3530" s="9">
        <v>3.8523073999999997E-2</v>
      </c>
      <c r="AA3530" s="9">
        <v>0</v>
      </c>
      <c r="AB3530" s="9">
        <v>7.0744934000000004E-3</v>
      </c>
      <c r="AQ3530" s="9">
        <f>K3530-'Processed Potentiostat'!$J$3</f>
        <v>-20.952611999999998</v>
      </c>
    </row>
    <row r="3531" spans="1:43" x14ac:dyDescent="0.3">
      <c r="A3531">
        <v>2</v>
      </c>
      <c r="B3531">
        <v>0</v>
      </c>
      <c r="C3531">
        <v>0</v>
      </c>
      <c r="D3531">
        <v>1</v>
      </c>
      <c r="E3531">
        <v>0</v>
      </c>
      <c r="F3531">
        <v>0</v>
      </c>
      <c r="G3531">
        <v>0</v>
      </c>
      <c r="H3531" s="9">
        <v>1951.1361507101501</v>
      </c>
      <c r="I3531" s="9">
        <v>-1.8380816</v>
      </c>
      <c r="J3531" s="9">
        <v>-1.8387214999999999</v>
      </c>
      <c r="K3531" s="9">
        <v>-15.808031</v>
      </c>
      <c r="L3531" s="9">
        <v>-2.9061333225103199</v>
      </c>
      <c r="M3531" s="9">
        <v>-10.46208</v>
      </c>
      <c r="N3531" s="9">
        <v>-10.46208</v>
      </c>
      <c r="O3531" s="9">
        <v>-2.9061333225103199</v>
      </c>
      <c r="P3531">
        <v>0</v>
      </c>
      <c r="Q3531" s="9">
        <v>53.549995000000003</v>
      </c>
      <c r="R3531" s="9">
        <v>102948997.52652299</v>
      </c>
      <c r="S3531" s="9">
        <v>1039385883.6052001</v>
      </c>
      <c r="T3531" s="9">
        <v>-8.9641795953276899E-5</v>
      </c>
      <c r="U3531" s="9">
        <v>2.9061333225103199</v>
      </c>
      <c r="V3531" s="9">
        <v>0</v>
      </c>
      <c r="W3531" s="9">
        <v>2.9061333225103199</v>
      </c>
      <c r="X3531" s="9" t="s">
        <v>86</v>
      </c>
      <c r="Y3531" s="9">
        <v>0</v>
      </c>
      <c r="Z3531" s="9">
        <v>2.9066565999999999E-2</v>
      </c>
      <c r="AA3531" s="9">
        <v>0</v>
      </c>
      <c r="AB3531" s="9">
        <v>7.5114787999999997E-3</v>
      </c>
      <c r="AQ3531" s="9">
        <f>K3531-'Processed Potentiostat'!$J$3</f>
        <v>-15.808031</v>
      </c>
    </row>
    <row r="3532" spans="1:43" x14ac:dyDescent="0.3">
      <c r="A3532">
        <v>2</v>
      </c>
      <c r="B3532">
        <v>0</v>
      </c>
      <c r="C3532">
        <v>0</v>
      </c>
      <c r="D3532">
        <v>1</v>
      </c>
      <c r="E3532">
        <v>0</v>
      </c>
      <c r="F3532">
        <v>0</v>
      </c>
      <c r="G3532">
        <v>0</v>
      </c>
      <c r="H3532" s="9">
        <v>1951.1419507099999</v>
      </c>
      <c r="I3532" s="9">
        <v>-1.8381487999999999</v>
      </c>
      <c r="J3532" s="9">
        <v>-1.8385739000000001</v>
      </c>
      <c r="K3532" s="9">
        <v>-10.765328</v>
      </c>
      <c r="L3532" s="9">
        <v>-2.9061544217574</v>
      </c>
      <c r="M3532" s="9">
        <v>-10.462156</v>
      </c>
      <c r="N3532" s="9">
        <v>-10.462156</v>
      </c>
      <c r="O3532" s="9">
        <v>-2.9061544217574</v>
      </c>
      <c r="P3532">
        <v>0</v>
      </c>
      <c r="Q3532" s="9">
        <v>53.549995000000003</v>
      </c>
      <c r="R3532" s="9">
        <v>102948997.52652299</v>
      </c>
      <c r="S3532" s="9">
        <v>1054760173.34367</v>
      </c>
      <c r="T3532" s="9">
        <v>-2.1099247084599399E-5</v>
      </c>
      <c r="U3532" s="9">
        <v>2.9061544217574</v>
      </c>
      <c r="V3532" s="9">
        <v>0</v>
      </c>
      <c r="W3532" s="9">
        <v>2.9061544217574</v>
      </c>
      <c r="X3532" s="9" t="s">
        <v>86</v>
      </c>
      <c r="Y3532" s="9">
        <v>0</v>
      </c>
      <c r="Z3532" s="9">
        <v>1.9792852999999999E-2</v>
      </c>
      <c r="AA3532" s="9">
        <v>0</v>
      </c>
      <c r="AB3532" s="9">
        <v>7.3357633999999996E-3</v>
      </c>
      <c r="AQ3532" s="9">
        <f>K3532-'Processed Potentiostat'!$J$3</f>
        <v>-10.765328</v>
      </c>
    </row>
    <row r="3533" spans="1:43" x14ac:dyDescent="0.3">
      <c r="A3533">
        <v>2</v>
      </c>
      <c r="B3533">
        <v>0</v>
      </c>
      <c r="C3533">
        <v>0</v>
      </c>
      <c r="D3533">
        <v>1</v>
      </c>
      <c r="E3533">
        <v>0</v>
      </c>
      <c r="F3533">
        <v>0</v>
      </c>
      <c r="G3533">
        <v>0</v>
      </c>
      <c r="H3533" s="9">
        <v>1951.1611507095199</v>
      </c>
      <c r="I3533" s="9">
        <v>-1.8381464000000001</v>
      </c>
      <c r="J3533" s="9">
        <v>-1.8386256999999999</v>
      </c>
      <c r="K3533" s="9">
        <v>-5.7268214000000004</v>
      </c>
      <c r="L3533" s="9">
        <v>-2.9062080246493802</v>
      </c>
      <c r="M3533" s="9">
        <v>-10.462349</v>
      </c>
      <c r="N3533" s="9">
        <v>-10.462349</v>
      </c>
      <c r="O3533" s="9">
        <v>-2.9062080246493802</v>
      </c>
      <c r="P3533">
        <v>0</v>
      </c>
      <c r="Q3533" s="9">
        <v>53.549995000000003</v>
      </c>
      <c r="R3533" s="9">
        <v>102948997.52652299</v>
      </c>
      <c r="S3533" s="9">
        <v>1049340882.11395</v>
      </c>
      <c r="T3533" s="9">
        <v>-5.3602891974868701E-5</v>
      </c>
      <c r="U3533" s="9">
        <v>2.9062080246493802</v>
      </c>
      <c r="V3533" s="9">
        <v>0</v>
      </c>
      <c r="W3533" s="9">
        <v>2.9062080246493802</v>
      </c>
      <c r="X3533" s="9" t="s">
        <v>86</v>
      </c>
      <c r="Y3533" s="9">
        <v>0</v>
      </c>
      <c r="Z3533" s="9">
        <v>1.0529481E-2</v>
      </c>
      <c r="AA3533" s="9">
        <v>0</v>
      </c>
      <c r="AB3533" s="9">
        <v>7.9243295000000005E-3</v>
      </c>
      <c r="AQ3533" s="9">
        <f>K3533-'Processed Potentiostat'!$J$3</f>
        <v>-5.7268214000000004</v>
      </c>
    </row>
    <row r="3534" spans="1:43" x14ac:dyDescent="0.3">
      <c r="A3534">
        <v>2</v>
      </c>
      <c r="B3534">
        <v>0</v>
      </c>
      <c r="C3534">
        <v>0</v>
      </c>
      <c r="D3534">
        <v>1</v>
      </c>
      <c r="E3534">
        <v>0</v>
      </c>
      <c r="F3534">
        <v>0</v>
      </c>
      <c r="G3534">
        <v>0</v>
      </c>
      <c r="H3534" s="9">
        <v>1951.1813507090101</v>
      </c>
      <c r="I3534" s="9">
        <v>-1.8379235</v>
      </c>
      <c r="J3534" s="9">
        <v>-1.8383080999999999</v>
      </c>
      <c r="K3534" s="9">
        <v>-0.71120833999999999</v>
      </c>
      <c r="L3534" s="9">
        <v>-2.9062343811882601</v>
      </c>
      <c r="M3534" s="9">
        <v>-10.462443</v>
      </c>
      <c r="N3534" s="9">
        <v>-10.462443</v>
      </c>
      <c r="O3534" s="9">
        <v>-2.9062343811882601</v>
      </c>
      <c r="P3534">
        <v>0</v>
      </c>
      <c r="Q3534" s="9">
        <v>53.549995000000003</v>
      </c>
      <c r="R3534" s="9">
        <v>102948997.52652299</v>
      </c>
      <c r="S3534" s="9">
        <v>1083647629.3966801</v>
      </c>
      <c r="T3534" s="9">
        <v>-2.63565388785025E-5</v>
      </c>
      <c r="U3534" s="9">
        <v>2.9062343811882601</v>
      </c>
      <c r="V3534" s="9">
        <v>0</v>
      </c>
      <c r="W3534" s="9">
        <v>2.9062343811882601</v>
      </c>
      <c r="X3534" s="9" t="s">
        <v>86</v>
      </c>
      <c r="Y3534" s="9">
        <v>0</v>
      </c>
      <c r="Z3534" s="9">
        <v>1.3074200999999999E-3</v>
      </c>
      <c r="AA3534" s="9">
        <v>0</v>
      </c>
      <c r="AB3534" s="9">
        <v>8.3658081000000002E-3</v>
      </c>
      <c r="AQ3534" s="9">
        <f>K3534-'Processed Potentiostat'!$J$3</f>
        <v>-0.71120833999999999</v>
      </c>
    </row>
    <row r="3535" spans="1:43" x14ac:dyDescent="0.3">
      <c r="A3535">
        <v>2</v>
      </c>
      <c r="B3535">
        <v>0</v>
      </c>
      <c r="C3535">
        <v>0</v>
      </c>
      <c r="D3535">
        <v>1</v>
      </c>
      <c r="E3535">
        <v>0</v>
      </c>
      <c r="F3535">
        <v>0</v>
      </c>
      <c r="G3535">
        <v>0</v>
      </c>
      <c r="H3535" s="9">
        <v>1951.57075069917</v>
      </c>
      <c r="I3535" s="9">
        <v>-1.8380049000000001</v>
      </c>
      <c r="J3535" s="9">
        <v>-1.8376950000000001</v>
      </c>
      <c r="K3535" s="9">
        <v>-5.7649774999999996</v>
      </c>
      <c r="L3535" s="9">
        <v>-2.90631671129543</v>
      </c>
      <c r="M3535" s="9">
        <v>-10.46274</v>
      </c>
      <c r="N3535" s="9">
        <v>-10.46274</v>
      </c>
      <c r="O3535" s="9">
        <v>-2.90631671129543</v>
      </c>
      <c r="P3535">
        <v>0</v>
      </c>
      <c r="Q3535" s="9">
        <v>53.549995000000003</v>
      </c>
      <c r="R3535" s="9">
        <v>102948997.52652299</v>
      </c>
      <c r="S3535" s="9">
        <v>1156662217.99827</v>
      </c>
      <c r="T3535" s="9">
        <v>-8.2330107172623403E-5</v>
      </c>
      <c r="U3535" s="9">
        <v>2.90631671129543</v>
      </c>
      <c r="V3535" s="9">
        <v>0</v>
      </c>
      <c r="W3535" s="9">
        <v>2.90631671129543</v>
      </c>
      <c r="X3535" s="9" t="s">
        <v>86</v>
      </c>
      <c r="Y3535" s="9">
        <v>0</v>
      </c>
      <c r="Z3535" s="9">
        <v>1.0594269999999999E-2</v>
      </c>
      <c r="AA3535" s="9">
        <v>0</v>
      </c>
      <c r="AB3535" s="9">
        <v>8.0632735000000007E-3</v>
      </c>
      <c r="AQ3535" s="9">
        <f>K3535-'Processed Potentiostat'!$J$3</f>
        <v>-5.7649774999999996</v>
      </c>
    </row>
    <row r="3536" spans="1:43" x14ac:dyDescent="0.3">
      <c r="A3536">
        <v>2</v>
      </c>
      <c r="B3536">
        <v>0</v>
      </c>
      <c r="C3536">
        <v>0</v>
      </c>
      <c r="D3536">
        <v>1</v>
      </c>
      <c r="E3536">
        <v>0</v>
      </c>
      <c r="F3536">
        <v>0</v>
      </c>
      <c r="G3536">
        <v>0</v>
      </c>
      <c r="H3536" s="9">
        <v>1951.6513506971301</v>
      </c>
      <c r="I3536" s="9">
        <v>-1.83795</v>
      </c>
      <c r="J3536" s="9">
        <v>-1.8376600999999999</v>
      </c>
      <c r="K3536" s="9">
        <v>-10.847364000000001</v>
      </c>
      <c r="L3536" s="9">
        <v>-2.9064635764307001</v>
      </c>
      <c r="M3536" s="9">
        <v>-10.463269</v>
      </c>
      <c r="N3536" s="9">
        <v>-10.463269</v>
      </c>
      <c r="O3536" s="9">
        <v>-2.9064635764307001</v>
      </c>
      <c r="P3536">
        <v>0</v>
      </c>
      <c r="Q3536" s="9">
        <v>53.549995000000003</v>
      </c>
      <c r="R3536" s="9">
        <v>102948997.52652299</v>
      </c>
      <c r="S3536" s="9">
        <v>1161175596.4006701</v>
      </c>
      <c r="T3536" s="9">
        <v>-1.4686513527228899E-4</v>
      </c>
      <c r="U3536" s="9">
        <v>2.9064635764307001</v>
      </c>
      <c r="V3536" s="9">
        <v>0</v>
      </c>
      <c r="W3536" s="9">
        <v>2.9064635764307001</v>
      </c>
      <c r="X3536" s="9" t="s">
        <v>86</v>
      </c>
      <c r="Y3536" s="9">
        <v>0</v>
      </c>
      <c r="Z3536" s="9">
        <v>1.9933768000000001E-2</v>
      </c>
      <c r="AA3536" s="9">
        <v>0</v>
      </c>
      <c r="AB3536" s="9">
        <v>7.9915980000000008E-3</v>
      </c>
      <c r="AQ3536" s="9">
        <f>K3536-'Processed Potentiostat'!$J$3</f>
        <v>-10.847364000000001</v>
      </c>
    </row>
    <row r="3537" spans="1:43" x14ac:dyDescent="0.3">
      <c r="A3537">
        <v>2</v>
      </c>
      <c r="B3537">
        <v>0</v>
      </c>
      <c r="C3537">
        <v>0</v>
      </c>
      <c r="D3537">
        <v>1</v>
      </c>
      <c r="E3537">
        <v>0</v>
      </c>
      <c r="F3537">
        <v>0</v>
      </c>
      <c r="G3537">
        <v>0</v>
      </c>
      <c r="H3537" s="9">
        <v>1951.74015069489</v>
      </c>
      <c r="I3537" s="9">
        <v>-1.8378582000000001</v>
      </c>
      <c r="J3537" s="9">
        <v>-1.8382887999999999</v>
      </c>
      <c r="K3537" s="9">
        <v>-5.8229746999999996</v>
      </c>
      <c r="L3537" s="9">
        <v>-2.9066936529394298</v>
      </c>
      <c r="M3537" s="9">
        <v>-10.464097000000001</v>
      </c>
      <c r="N3537" s="9">
        <v>-10.464097000000001</v>
      </c>
      <c r="O3537" s="9">
        <v>-2.9066936529394298</v>
      </c>
      <c r="P3537">
        <v>0</v>
      </c>
      <c r="Q3537" s="9">
        <v>53.549995000000003</v>
      </c>
      <c r="R3537" s="9">
        <v>102948997.52652299</v>
      </c>
      <c r="S3537" s="9">
        <v>1085976235.43802</v>
      </c>
      <c r="T3537" s="9">
        <v>-2.30076508733745E-4</v>
      </c>
      <c r="U3537" s="9">
        <v>2.9066936529394298</v>
      </c>
      <c r="V3537" s="9">
        <v>0</v>
      </c>
      <c r="W3537" s="9">
        <v>2.9066936529394298</v>
      </c>
      <c r="X3537" s="9" t="s">
        <v>86</v>
      </c>
      <c r="Y3537" s="9">
        <v>0</v>
      </c>
      <c r="Z3537" s="9">
        <v>1.0704309E-2</v>
      </c>
      <c r="AA3537" s="9">
        <v>0</v>
      </c>
      <c r="AB3537" s="9">
        <v>7.6358854000000004E-3</v>
      </c>
      <c r="AQ3537" s="9">
        <f>K3537-'Processed Potentiostat'!$J$3</f>
        <v>-5.8229746999999996</v>
      </c>
    </row>
    <row r="3538" spans="1:43" x14ac:dyDescent="0.3">
      <c r="A3538">
        <v>2</v>
      </c>
      <c r="B3538">
        <v>0</v>
      </c>
      <c r="C3538">
        <v>0</v>
      </c>
      <c r="D3538">
        <v>1</v>
      </c>
      <c r="E3538">
        <v>0</v>
      </c>
      <c r="F3538">
        <v>0</v>
      </c>
      <c r="G3538">
        <v>0</v>
      </c>
      <c r="H3538" s="9">
        <v>1951.7811506938599</v>
      </c>
      <c r="I3538" s="9">
        <v>-1.8381196</v>
      </c>
      <c r="J3538" s="9">
        <v>-1.8385290000000001</v>
      </c>
      <c r="K3538" s="9">
        <v>-0.73143100999999999</v>
      </c>
      <c r="L3538" s="9">
        <v>-2.9067483779187002</v>
      </c>
      <c r="M3538" s="9">
        <v>-10.464294000000001</v>
      </c>
      <c r="N3538" s="9">
        <v>-10.464294000000001</v>
      </c>
      <c r="O3538" s="9">
        <v>-2.9067483779187002</v>
      </c>
      <c r="P3538">
        <v>0</v>
      </c>
      <c r="Q3538" s="9">
        <v>53.549995000000003</v>
      </c>
      <c r="R3538" s="9">
        <v>102948997.52652299</v>
      </c>
      <c r="S3538" s="9">
        <v>1059745555.55112</v>
      </c>
      <c r="T3538" s="9">
        <v>-5.4724979268172499E-5</v>
      </c>
      <c r="U3538" s="9">
        <v>2.9067483779187002</v>
      </c>
      <c r="V3538" s="9">
        <v>0</v>
      </c>
      <c r="W3538" s="9">
        <v>2.9067483779187002</v>
      </c>
      <c r="X3538" s="9" t="s">
        <v>86</v>
      </c>
      <c r="Y3538" s="9">
        <v>0</v>
      </c>
      <c r="Z3538" s="9">
        <v>1.3447572000000001E-3</v>
      </c>
      <c r="AA3538" s="9">
        <v>0</v>
      </c>
      <c r="AB3538" s="9">
        <v>7.7382618999999996E-3</v>
      </c>
      <c r="AQ3538" s="9">
        <f>K3538-'Processed Potentiostat'!$J$3</f>
        <v>-0.73143100999999999</v>
      </c>
    </row>
    <row r="3539" spans="1:43" x14ac:dyDescent="0.3">
      <c r="A3539">
        <v>2</v>
      </c>
      <c r="B3539">
        <v>0</v>
      </c>
      <c r="C3539">
        <v>0</v>
      </c>
      <c r="D3539">
        <v>1</v>
      </c>
      <c r="E3539">
        <v>0</v>
      </c>
      <c r="F3539">
        <v>0</v>
      </c>
      <c r="G3539">
        <v>0</v>
      </c>
      <c r="H3539" s="9">
        <v>1952.1105506855299</v>
      </c>
      <c r="I3539" s="9">
        <v>-1.8379783999999999</v>
      </c>
      <c r="J3539" s="9">
        <v>-1.8376961000000001</v>
      </c>
      <c r="K3539" s="9">
        <v>-5.7344527000000003</v>
      </c>
      <c r="L3539" s="9">
        <v>-2.9067964961026602</v>
      </c>
      <c r="M3539" s="9">
        <v>-10.464467000000001</v>
      </c>
      <c r="N3539" s="9">
        <v>-10.464467000000001</v>
      </c>
      <c r="O3539" s="9">
        <v>-2.9067964961026602</v>
      </c>
      <c r="P3539">
        <v>0</v>
      </c>
      <c r="Q3539" s="9">
        <v>53.549995000000003</v>
      </c>
      <c r="R3539" s="9">
        <v>102948997.52652299</v>
      </c>
      <c r="S3539" s="9">
        <v>1156715627.6595099</v>
      </c>
      <c r="T3539" s="9">
        <v>-4.81181839573352E-5</v>
      </c>
      <c r="U3539" s="9">
        <v>2.9067964961026602</v>
      </c>
      <c r="V3539" s="9">
        <v>0</v>
      </c>
      <c r="W3539" s="9">
        <v>2.9067964961026602</v>
      </c>
      <c r="X3539" s="9" t="s">
        <v>86</v>
      </c>
      <c r="Y3539" s="9">
        <v>0</v>
      </c>
      <c r="Z3539" s="9">
        <v>1.0538181000000001E-2</v>
      </c>
      <c r="AA3539" s="9">
        <v>0</v>
      </c>
      <c r="AB3539" s="9">
        <v>8.0114482000000001E-3</v>
      </c>
      <c r="AQ3539" s="9">
        <f>K3539-'Processed Potentiostat'!$J$3</f>
        <v>-5.7344527000000003</v>
      </c>
    </row>
    <row r="3540" spans="1:43" x14ac:dyDescent="0.3">
      <c r="A3540">
        <v>2</v>
      </c>
      <c r="B3540">
        <v>0</v>
      </c>
      <c r="C3540">
        <v>0</v>
      </c>
      <c r="D3540">
        <v>1</v>
      </c>
      <c r="E3540">
        <v>0</v>
      </c>
      <c r="F3540">
        <v>0</v>
      </c>
      <c r="G3540">
        <v>0</v>
      </c>
      <c r="H3540" s="9">
        <v>1952.19255068346</v>
      </c>
      <c r="I3540" s="9">
        <v>-1.8379315000000001</v>
      </c>
      <c r="J3540" s="9">
        <v>-1.8378333</v>
      </c>
      <c r="K3540" s="9">
        <v>-10.738237</v>
      </c>
      <c r="L3540" s="9">
        <v>-2.9069418392706501</v>
      </c>
      <c r="M3540" s="9">
        <v>-10.464990999999999</v>
      </c>
      <c r="N3540" s="9">
        <v>-10.464990999999999</v>
      </c>
      <c r="O3540" s="9">
        <v>-2.9069418392706501</v>
      </c>
      <c r="P3540">
        <v>0</v>
      </c>
      <c r="Q3540" s="9">
        <v>53.549995000000003</v>
      </c>
      <c r="R3540" s="9">
        <v>102948997.52652299</v>
      </c>
      <c r="S3540" s="9">
        <v>1139598470.7695999</v>
      </c>
      <c r="T3540" s="9">
        <v>-1.4534316799386099E-4</v>
      </c>
      <c r="U3540" s="9">
        <v>2.9069418392706501</v>
      </c>
      <c r="V3540" s="9">
        <v>0</v>
      </c>
      <c r="W3540" s="9">
        <v>2.9069418392706501</v>
      </c>
      <c r="X3540" s="9" t="s">
        <v>86</v>
      </c>
      <c r="Y3540" s="9">
        <v>0</v>
      </c>
      <c r="Z3540" s="9">
        <v>1.973509E-2</v>
      </c>
      <c r="AA3540" s="9">
        <v>0</v>
      </c>
      <c r="AB3540" s="9">
        <v>8.1716301000000005E-3</v>
      </c>
      <c r="AQ3540" s="9">
        <f>K3540-'Processed Potentiostat'!$J$3</f>
        <v>-10.738237</v>
      </c>
    </row>
    <row r="3541" spans="1:43" x14ac:dyDescent="0.3">
      <c r="A3541">
        <v>2</v>
      </c>
      <c r="B3541">
        <v>0</v>
      </c>
      <c r="C3541">
        <v>0</v>
      </c>
      <c r="D3541">
        <v>1</v>
      </c>
      <c r="E3541">
        <v>0</v>
      </c>
      <c r="F3541">
        <v>0</v>
      </c>
      <c r="G3541">
        <v>0</v>
      </c>
      <c r="H3541" s="9">
        <v>1952.31155068046</v>
      </c>
      <c r="I3541" s="9">
        <v>-1.8378505999999999</v>
      </c>
      <c r="J3541" s="9">
        <v>-1.8375599</v>
      </c>
      <c r="K3541" s="9">
        <v>-15.812227999999999</v>
      </c>
      <c r="L3541" s="9">
        <v>-2.90731570370294</v>
      </c>
      <c r="M3541" s="9">
        <v>-10.466336</v>
      </c>
      <c r="N3541" s="9">
        <v>-10.466336</v>
      </c>
      <c r="O3541" s="9">
        <v>-2.90731570370294</v>
      </c>
      <c r="P3541">
        <v>0</v>
      </c>
      <c r="Q3541" s="9">
        <v>53.549995000000003</v>
      </c>
      <c r="R3541" s="9">
        <v>102948997.52652299</v>
      </c>
      <c r="S3541" s="9">
        <v>1174482888.3803999</v>
      </c>
      <c r="T3541" s="9">
        <v>-3.73864432281934E-4</v>
      </c>
      <c r="U3541" s="9">
        <v>2.90731570370294</v>
      </c>
      <c r="V3541" s="9">
        <v>0</v>
      </c>
      <c r="W3541" s="9">
        <v>2.90731570370294</v>
      </c>
      <c r="X3541" s="9" t="s">
        <v>86</v>
      </c>
      <c r="Y3541" s="9">
        <v>0</v>
      </c>
      <c r="Z3541" s="9">
        <v>2.9055918E-2</v>
      </c>
      <c r="AA3541" s="9">
        <v>0</v>
      </c>
      <c r="AB3541" s="9">
        <v>8.1339962999999998E-3</v>
      </c>
      <c r="AQ3541" s="9">
        <f>K3541-'Processed Potentiostat'!$J$3</f>
        <v>-15.812227999999999</v>
      </c>
    </row>
    <row r="3542" spans="1:43" x14ac:dyDescent="0.3">
      <c r="A3542">
        <v>2</v>
      </c>
      <c r="B3542">
        <v>0</v>
      </c>
      <c r="C3542">
        <v>0</v>
      </c>
      <c r="D3542">
        <v>1</v>
      </c>
      <c r="E3542">
        <v>0</v>
      </c>
      <c r="F3542">
        <v>0</v>
      </c>
      <c r="G3542">
        <v>0</v>
      </c>
      <c r="H3542" s="9">
        <v>1952.4013506781901</v>
      </c>
      <c r="I3542" s="9">
        <v>-1.8378855000000001</v>
      </c>
      <c r="J3542" s="9">
        <v>-1.8383478</v>
      </c>
      <c r="K3542" s="9">
        <v>-10.786695</v>
      </c>
      <c r="L3542" s="9">
        <v>-2.9076657511039401</v>
      </c>
      <c r="M3542" s="9">
        <v>-10.467597</v>
      </c>
      <c r="N3542" s="9">
        <v>-10.467597</v>
      </c>
      <c r="O3542" s="9">
        <v>-2.9076657511039401</v>
      </c>
      <c r="P3542">
        <v>0</v>
      </c>
      <c r="Q3542" s="9">
        <v>53.549995000000003</v>
      </c>
      <c r="R3542" s="9">
        <v>102948997.52652299</v>
      </c>
      <c r="S3542" s="9">
        <v>1079766535.3529799</v>
      </c>
      <c r="T3542" s="9">
        <v>-3.50047401004083E-4</v>
      </c>
      <c r="U3542" s="9">
        <v>2.9076657511039401</v>
      </c>
      <c r="V3542" s="9">
        <v>0</v>
      </c>
      <c r="W3542" s="9">
        <v>2.9076657511039401</v>
      </c>
      <c r="X3542" s="9" t="s">
        <v>86</v>
      </c>
      <c r="Y3542" s="9">
        <v>0</v>
      </c>
      <c r="Z3542" s="9">
        <v>1.9829698E-2</v>
      </c>
      <c r="AA3542" s="9">
        <v>0</v>
      </c>
      <c r="AB3542" s="9">
        <v>8.3563206999999994E-3</v>
      </c>
      <c r="AQ3542" s="9">
        <f>K3542-'Processed Potentiostat'!$J$3</f>
        <v>-10.786695</v>
      </c>
    </row>
    <row r="3543" spans="1:43" x14ac:dyDescent="0.3">
      <c r="A3543">
        <v>2</v>
      </c>
      <c r="B3543">
        <v>0</v>
      </c>
      <c r="C3543">
        <v>0</v>
      </c>
      <c r="D3543">
        <v>1</v>
      </c>
      <c r="E3543">
        <v>0</v>
      </c>
      <c r="F3543">
        <v>0</v>
      </c>
      <c r="G3543">
        <v>0</v>
      </c>
      <c r="H3543" s="9">
        <v>1952.46155067667</v>
      </c>
      <c r="I3543" s="9">
        <v>-1.8379341</v>
      </c>
      <c r="J3543" s="9">
        <v>-1.8383179999999999</v>
      </c>
      <c r="K3543" s="9">
        <v>-5.7703195000000003</v>
      </c>
      <c r="L3543" s="9">
        <v>-2.9078379952395101</v>
      </c>
      <c r="M3543" s="9">
        <v>-10.468216999999999</v>
      </c>
      <c r="N3543" s="9">
        <v>-10.468216999999999</v>
      </c>
      <c r="O3543" s="9">
        <v>-2.9078379952395101</v>
      </c>
      <c r="P3543">
        <v>0</v>
      </c>
      <c r="Q3543" s="9">
        <v>53.549995000000003</v>
      </c>
      <c r="R3543" s="9">
        <v>102948997.52652299</v>
      </c>
      <c r="S3543" s="9">
        <v>1083138801.9611299</v>
      </c>
      <c r="T3543" s="9">
        <v>-1.7224413556560201E-4</v>
      </c>
      <c r="U3543" s="9">
        <v>2.9078379952395101</v>
      </c>
      <c r="V3543" s="9">
        <v>0</v>
      </c>
      <c r="W3543" s="9">
        <v>2.9078379952395101</v>
      </c>
      <c r="X3543" s="9" t="s">
        <v>86</v>
      </c>
      <c r="Y3543" s="9">
        <v>0</v>
      </c>
      <c r="Z3543" s="9">
        <v>1.0607682E-2</v>
      </c>
      <c r="AA3543" s="9">
        <v>0</v>
      </c>
      <c r="AB3543" s="9">
        <v>8.3266989999999999E-3</v>
      </c>
      <c r="AQ3543" s="9">
        <f>K3543-'Processed Potentiostat'!$J$3</f>
        <v>-5.7703195000000003</v>
      </c>
    </row>
    <row r="3544" spans="1:43" x14ac:dyDescent="0.3">
      <c r="A3544">
        <v>2</v>
      </c>
      <c r="B3544">
        <v>0</v>
      </c>
      <c r="C3544">
        <v>0</v>
      </c>
      <c r="D3544">
        <v>1</v>
      </c>
      <c r="E3544">
        <v>0</v>
      </c>
      <c r="F3544">
        <v>0</v>
      </c>
      <c r="G3544">
        <v>0</v>
      </c>
      <c r="H3544" s="9">
        <v>1952.5195506752</v>
      </c>
      <c r="I3544" s="9">
        <v>-1.8378521999999999</v>
      </c>
      <c r="J3544" s="9">
        <v>-1.838295</v>
      </c>
      <c r="K3544" s="9">
        <v>-0.65054016999999997</v>
      </c>
      <c r="L3544" s="9">
        <v>-2.9079122270228002</v>
      </c>
      <c r="M3544" s="9">
        <v>-10.468484</v>
      </c>
      <c r="N3544" s="9">
        <v>-10.468484</v>
      </c>
      <c r="O3544" s="9">
        <v>-2.9079122270228002</v>
      </c>
      <c r="P3544">
        <v>0</v>
      </c>
      <c r="Q3544" s="9">
        <v>53.549995000000003</v>
      </c>
      <c r="R3544" s="9">
        <v>102948997.52652299</v>
      </c>
      <c r="S3544" s="9">
        <v>1085734567.3280499</v>
      </c>
      <c r="T3544" s="9">
        <v>-7.4231783293576798E-5</v>
      </c>
      <c r="U3544" s="9">
        <v>2.9079122270228002</v>
      </c>
      <c r="V3544" s="9">
        <v>0</v>
      </c>
      <c r="W3544" s="9">
        <v>2.9079122270228002</v>
      </c>
      <c r="X3544" s="9" t="s">
        <v>86</v>
      </c>
      <c r="Y3544" s="9">
        <v>0</v>
      </c>
      <c r="Z3544" s="9">
        <v>1.1958848E-3</v>
      </c>
      <c r="AA3544" s="9">
        <v>0</v>
      </c>
      <c r="AB3544" s="9">
        <v>8.1860544E-3</v>
      </c>
      <c r="AQ3544" s="9">
        <f>K3544-'Processed Potentiostat'!$J$3</f>
        <v>-0.65054016999999997</v>
      </c>
    </row>
    <row r="3545" spans="1:43" x14ac:dyDescent="0.3">
      <c r="A3545">
        <v>2</v>
      </c>
      <c r="B3545">
        <v>0</v>
      </c>
      <c r="C3545">
        <v>0</v>
      </c>
      <c r="D3545">
        <v>1</v>
      </c>
      <c r="E3545">
        <v>0</v>
      </c>
      <c r="F3545">
        <v>0</v>
      </c>
      <c r="G3545">
        <v>0</v>
      </c>
      <c r="H3545" s="9">
        <v>1952.7117506703501</v>
      </c>
      <c r="I3545" s="9">
        <v>-1.8379722999999999</v>
      </c>
      <c r="J3545" s="9">
        <v>-1.8377520000000001</v>
      </c>
      <c r="K3545" s="9">
        <v>-5.6581406999999997</v>
      </c>
      <c r="L3545" s="9">
        <v>-2.9079450425070998</v>
      </c>
      <c r="M3545" s="9">
        <v>-10.468602000000001</v>
      </c>
      <c r="N3545" s="9">
        <v>-10.468602000000001</v>
      </c>
      <c r="O3545" s="9">
        <v>-2.9079450425070998</v>
      </c>
      <c r="P3545">
        <v>0</v>
      </c>
      <c r="Q3545" s="9">
        <v>53.549995000000003</v>
      </c>
      <c r="R3545" s="9">
        <v>102948997.52652299</v>
      </c>
      <c r="S3545" s="9">
        <v>1150107071.2793</v>
      </c>
      <c r="T3545" s="9">
        <v>-3.2815484302339799E-5</v>
      </c>
      <c r="U3545" s="9">
        <v>2.9079450425070998</v>
      </c>
      <c r="V3545" s="9">
        <v>0</v>
      </c>
      <c r="W3545" s="9">
        <v>2.9079450425070998</v>
      </c>
      <c r="X3545" s="9" t="s">
        <v>86</v>
      </c>
      <c r="Y3545" s="9">
        <v>0</v>
      </c>
      <c r="Z3545" s="9">
        <v>1.0398259E-2</v>
      </c>
      <c r="AA3545" s="9">
        <v>0</v>
      </c>
      <c r="AB3545" s="9">
        <v>8.0494395999999996E-3</v>
      </c>
      <c r="AQ3545" s="9">
        <f>K3545-'Processed Potentiostat'!$J$3</f>
        <v>-5.6581406999999997</v>
      </c>
    </row>
    <row r="3546" spans="1:43" x14ac:dyDescent="0.3">
      <c r="A3546">
        <v>2</v>
      </c>
      <c r="B3546">
        <v>0</v>
      </c>
      <c r="C3546">
        <v>0</v>
      </c>
      <c r="D3546">
        <v>1</v>
      </c>
      <c r="E3546">
        <v>0</v>
      </c>
      <c r="F3546">
        <v>0</v>
      </c>
      <c r="G3546">
        <v>0</v>
      </c>
      <c r="H3546" s="9">
        <v>1952.7793506686401</v>
      </c>
      <c r="I3546" s="9">
        <v>-1.8379177</v>
      </c>
      <c r="J3546" s="9">
        <v>-1.8384159</v>
      </c>
      <c r="K3546" s="9">
        <v>-0.63413315999999997</v>
      </c>
      <c r="L3546" s="9">
        <v>-2.9080100165173399</v>
      </c>
      <c r="M3546" s="9">
        <v>-10.468836</v>
      </c>
      <c r="N3546" s="9">
        <v>-10.468836</v>
      </c>
      <c r="O3546" s="9">
        <v>-2.9080100165173399</v>
      </c>
      <c r="P3546">
        <v>0</v>
      </c>
      <c r="Q3546" s="9">
        <v>53.549995000000003</v>
      </c>
      <c r="R3546" s="9">
        <v>102948997.52652299</v>
      </c>
      <c r="S3546" s="9">
        <v>1072411325.19507</v>
      </c>
      <c r="T3546" s="9">
        <v>-6.4974010235640994E-5</v>
      </c>
      <c r="U3546" s="9">
        <v>2.9080100165173399</v>
      </c>
      <c r="V3546" s="9">
        <v>0</v>
      </c>
      <c r="W3546" s="9">
        <v>2.9080100165173399</v>
      </c>
      <c r="X3546" s="9" t="s">
        <v>86</v>
      </c>
      <c r="Y3546" s="9">
        <v>0</v>
      </c>
      <c r="Z3546" s="9">
        <v>1.1658005E-3</v>
      </c>
      <c r="AA3546" s="9">
        <v>0</v>
      </c>
      <c r="AB3546" s="9">
        <v>7.6498225999999999E-3</v>
      </c>
      <c r="AQ3546" s="9">
        <f>K3546-'Processed Potentiostat'!$J$3</f>
        <v>-0.63413315999999997</v>
      </c>
    </row>
    <row r="3547" spans="1:43" x14ac:dyDescent="0.3">
      <c r="A3547">
        <v>2</v>
      </c>
      <c r="B3547">
        <v>0</v>
      </c>
      <c r="C3547">
        <v>0</v>
      </c>
      <c r="D3547">
        <v>1</v>
      </c>
      <c r="E3547">
        <v>0</v>
      </c>
      <c r="F3547">
        <v>0</v>
      </c>
      <c r="G3547">
        <v>0</v>
      </c>
      <c r="H3547" s="9">
        <v>1952.87235066629</v>
      </c>
      <c r="I3547" s="9">
        <v>-1.8379741999999999</v>
      </c>
      <c r="J3547" s="9">
        <v>-1.8378006</v>
      </c>
      <c r="K3547" s="9">
        <v>-5.6344842999999996</v>
      </c>
      <c r="L3547" s="9">
        <v>-2.9080620068111802</v>
      </c>
      <c r="M3547" s="9">
        <v>-10.469023</v>
      </c>
      <c r="N3547" s="9">
        <v>-10.469023</v>
      </c>
      <c r="O3547" s="9">
        <v>-2.9080620068111802</v>
      </c>
      <c r="P3547">
        <v>0</v>
      </c>
      <c r="Q3547" s="9">
        <v>53.549995000000003</v>
      </c>
      <c r="R3547" s="9">
        <v>102948997.52652299</v>
      </c>
      <c r="S3547" s="9">
        <v>1144078443.68871</v>
      </c>
      <c r="T3547" s="9">
        <v>-5.1990293840287099E-5</v>
      </c>
      <c r="U3547" s="9">
        <v>2.9080620068111802</v>
      </c>
      <c r="V3547" s="9">
        <v>0</v>
      </c>
      <c r="W3547" s="9">
        <v>2.9080620068111802</v>
      </c>
      <c r="X3547" s="9" t="s">
        <v>86</v>
      </c>
      <c r="Y3547" s="9">
        <v>0</v>
      </c>
      <c r="Z3547" s="9">
        <v>1.0355059E-2</v>
      </c>
      <c r="AA3547" s="9">
        <v>0</v>
      </c>
      <c r="AB3547" s="9">
        <v>8.1182401999999997E-3</v>
      </c>
      <c r="AQ3547" s="9">
        <f>K3547-'Processed Potentiostat'!$J$3</f>
        <v>-5.6344842999999996</v>
      </c>
    </row>
    <row r="3548" spans="1:43" x14ac:dyDescent="0.3">
      <c r="A3548">
        <v>2</v>
      </c>
      <c r="B3548">
        <v>0</v>
      </c>
      <c r="C3548">
        <v>0</v>
      </c>
      <c r="D3548">
        <v>1</v>
      </c>
      <c r="E3548">
        <v>0</v>
      </c>
      <c r="F3548">
        <v>0</v>
      </c>
      <c r="G3548">
        <v>0</v>
      </c>
      <c r="H3548" s="9">
        <v>1953.05255066174</v>
      </c>
      <c r="I3548" s="9">
        <v>-1.8381219</v>
      </c>
      <c r="J3548" s="9">
        <v>-1.8380322</v>
      </c>
      <c r="K3548" s="9">
        <v>-10.653530999999999</v>
      </c>
      <c r="L3548" s="9">
        <v>-2.9083874678862802</v>
      </c>
      <c r="M3548" s="9">
        <v>-10.470195</v>
      </c>
      <c r="N3548" s="9">
        <v>-10.470195</v>
      </c>
      <c r="O3548" s="9">
        <v>-2.9083874678862802</v>
      </c>
      <c r="P3548">
        <v>0</v>
      </c>
      <c r="Q3548" s="9">
        <v>53.549995000000003</v>
      </c>
      <c r="R3548" s="9">
        <v>102948997.52652299</v>
      </c>
      <c r="S3548" s="9">
        <v>1116132592.1522701</v>
      </c>
      <c r="T3548" s="9">
        <v>-3.2546107510755801E-4</v>
      </c>
      <c r="U3548" s="9">
        <v>2.9083874678862802</v>
      </c>
      <c r="V3548" s="9">
        <v>0</v>
      </c>
      <c r="W3548" s="9">
        <v>2.9083874678862802</v>
      </c>
      <c r="X3548" s="9" t="s">
        <v>86</v>
      </c>
      <c r="Y3548" s="9">
        <v>0</v>
      </c>
      <c r="Z3548" s="9">
        <v>1.9581534000000001E-2</v>
      </c>
      <c r="AA3548" s="9">
        <v>0</v>
      </c>
      <c r="AB3548" s="9">
        <v>7.8354953000000001E-3</v>
      </c>
      <c r="AQ3548" s="9">
        <f>K3548-'Processed Potentiostat'!$J$3</f>
        <v>-10.653530999999999</v>
      </c>
    </row>
    <row r="3549" spans="1:43" x14ac:dyDescent="0.3">
      <c r="A3549">
        <v>2</v>
      </c>
      <c r="B3549">
        <v>0</v>
      </c>
      <c r="C3549">
        <v>0</v>
      </c>
      <c r="D3549">
        <v>1</v>
      </c>
      <c r="E3549">
        <v>0</v>
      </c>
      <c r="F3549">
        <v>0</v>
      </c>
      <c r="G3549">
        <v>0</v>
      </c>
      <c r="H3549" s="9">
        <v>1953.1017506604901</v>
      </c>
      <c r="I3549" s="9">
        <v>-1.8378506999999999</v>
      </c>
      <c r="J3549" s="9">
        <v>-1.8381921000000001</v>
      </c>
      <c r="K3549" s="9">
        <v>-5.6478386</v>
      </c>
      <c r="L3549" s="9">
        <v>-2.9084996809752202</v>
      </c>
      <c r="M3549" s="9">
        <v>-10.470599</v>
      </c>
      <c r="N3549" s="9">
        <v>-10.470599</v>
      </c>
      <c r="O3549" s="9">
        <v>-2.9084996809752202</v>
      </c>
      <c r="P3549">
        <v>0</v>
      </c>
      <c r="Q3549" s="9">
        <v>53.549995000000003</v>
      </c>
      <c r="R3549" s="9">
        <v>102948997.52652299</v>
      </c>
      <c r="S3549" s="9">
        <v>1097589553.3828001</v>
      </c>
      <c r="T3549" s="9">
        <v>-1.12213088935941E-4</v>
      </c>
      <c r="U3549" s="9">
        <v>2.9084996809752202</v>
      </c>
      <c r="V3549" s="9">
        <v>0</v>
      </c>
      <c r="W3549" s="9">
        <v>2.9084996809752202</v>
      </c>
      <c r="X3549" s="9" t="s">
        <v>86</v>
      </c>
      <c r="Y3549" s="9">
        <v>0</v>
      </c>
      <c r="Z3549" s="9">
        <v>1.0381812000000001E-2</v>
      </c>
      <c r="AA3549" s="9">
        <v>0</v>
      </c>
      <c r="AB3549" s="9">
        <v>7.9119437999999997E-3</v>
      </c>
      <c r="AQ3549" s="9">
        <f>K3549-'Processed Potentiostat'!$J$3</f>
        <v>-5.6478386</v>
      </c>
    </row>
    <row r="3550" spans="1:43" x14ac:dyDescent="0.3">
      <c r="A3550">
        <v>2</v>
      </c>
      <c r="B3550">
        <v>0</v>
      </c>
      <c r="C3550">
        <v>0</v>
      </c>
      <c r="D3550">
        <v>1</v>
      </c>
      <c r="E3550">
        <v>0</v>
      </c>
      <c r="F3550">
        <v>0</v>
      </c>
      <c r="G3550">
        <v>0</v>
      </c>
      <c r="H3550" s="9">
        <v>1953.4127506526399</v>
      </c>
      <c r="I3550" s="9">
        <v>-1.8379747</v>
      </c>
      <c r="J3550" s="9">
        <v>-1.8378966999999999</v>
      </c>
      <c r="K3550" s="9">
        <v>-10.650861000000001</v>
      </c>
      <c r="L3550" s="9">
        <v>-2.9089166387146901</v>
      </c>
      <c r="M3550" s="9">
        <v>-10.472099999999999</v>
      </c>
      <c r="N3550" s="9">
        <v>-10.472099999999999</v>
      </c>
      <c r="O3550" s="9">
        <v>-2.9089166387146901</v>
      </c>
      <c r="P3550">
        <v>0</v>
      </c>
      <c r="Q3550" s="9">
        <v>53.549995000000003</v>
      </c>
      <c r="R3550" s="9">
        <v>102948997.52652299</v>
      </c>
      <c r="S3550" s="9">
        <v>1132595428.8489699</v>
      </c>
      <c r="T3550" s="9">
        <v>-4.1695773947258898E-4</v>
      </c>
      <c r="U3550" s="9">
        <v>2.9089166387146901</v>
      </c>
      <c r="V3550" s="9">
        <v>0</v>
      </c>
      <c r="W3550" s="9">
        <v>2.9089166387146901</v>
      </c>
      <c r="X3550" s="9" t="s">
        <v>86</v>
      </c>
      <c r="Y3550" s="9">
        <v>0</v>
      </c>
      <c r="Z3550" s="9">
        <v>1.9575182E-2</v>
      </c>
      <c r="AA3550" s="9">
        <v>0</v>
      </c>
      <c r="AB3550" s="9">
        <v>7.7236270999999999E-3</v>
      </c>
      <c r="AQ3550" s="9">
        <f>K3550-'Processed Potentiostat'!$J$3</f>
        <v>-10.650861000000001</v>
      </c>
    </row>
    <row r="3551" spans="1:43" x14ac:dyDescent="0.3">
      <c r="A3551">
        <v>2</v>
      </c>
      <c r="B3551">
        <v>0</v>
      </c>
      <c r="C3551">
        <v>0</v>
      </c>
      <c r="D3551">
        <v>1</v>
      </c>
      <c r="E3551">
        <v>0</v>
      </c>
      <c r="F3551">
        <v>0</v>
      </c>
      <c r="G3551">
        <v>0</v>
      </c>
      <c r="H3551" s="9">
        <v>1953.51135065015</v>
      </c>
      <c r="I3551" s="9">
        <v>-1.8379654000000001</v>
      </c>
      <c r="J3551" s="9">
        <v>-1.8376638000000001</v>
      </c>
      <c r="K3551" s="9">
        <v>-15.653117999999999</v>
      </c>
      <c r="L3551" s="9">
        <v>-2.9092296948113501</v>
      </c>
      <c r="M3551" s="9">
        <v>-10.473227</v>
      </c>
      <c r="N3551" s="9">
        <v>-10.473227</v>
      </c>
      <c r="O3551" s="9">
        <v>-2.9092296948113501</v>
      </c>
      <c r="P3551">
        <v>0</v>
      </c>
      <c r="Q3551" s="9">
        <v>53.549995000000003</v>
      </c>
      <c r="R3551" s="9">
        <v>102948997.52652299</v>
      </c>
      <c r="S3551" s="9">
        <v>1161800251.9223101</v>
      </c>
      <c r="T3551" s="9">
        <v>-3.1305609665954699E-4</v>
      </c>
      <c r="U3551" s="9">
        <v>2.9092296948113501</v>
      </c>
      <c r="V3551" s="9">
        <v>0</v>
      </c>
      <c r="W3551" s="9">
        <v>2.9092296948113501</v>
      </c>
      <c r="X3551" s="9" t="s">
        <v>86</v>
      </c>
      <c r="Y3551" s="9">
        <v>0</v>
      </c>
      <c r="Z3551" s="9">
        <v>2.8765168000000001E-2</v>
      </c>
      <c r="AA3551" s="9">
        <v>0</v>
      </c>
      <c r="AB3551" s="9">
        <v>8.0886502000000002E-3</v>
      </c>
      <c r="AQ3551" s="9">
        <f>K3551-'Processed Potentiostat'!$J$3</f>
        <v>-15.653117999999999</v>
      </c>
    </row>
    <row r="3552" spans="1:43" x14ac:dyDescent="0.3">
      <c r="A3552">
        <v>2</v>
      </c>
      <c r="B3552">
        <v>0</v>
      </c>
      <c r="C3552">
        <v>0</v>
      </c>
      <c r="D3552">
        <v>1</v>
      </c>
      <c r="E3552">
        <v>0</v>
      </c>
      <c r="F3552">
        <v>0</v>
      </c>
      <c r="G3552">
        <v>0</v>
      </c>
      <c r="H3552" s="9">
        <v>1953.7015506453399</v>
      </c>
      <c r="I3552" s="9">
        <v>-1.8378555999999999</v>
      </c>
      <c r="J3552" s="9">
        <v>-1.8381951000000001</v>
      </c>
      <c r="K3552" s="9">
        <v>-10.585613</v>
      </c>
      <c r="L3552" s="9">
        <v>-2.9100076572162901</v>
      </c>
      <c r="M3552" s="9">
        <v>-10.476027</v>
      </c>
      <c r="N3552" s="9">
        <v>-10.476027</v>
      </c>
      <c r="O3552" s="9">
        <v>-2.9100076572162901</v>
      </c>
      <c r="P3552">
        <v>0</v>
      </c>
      <c r="Q3552" s="9">
        <v>53.549995000000003</v>
      </c>
      <c r="R3552" s="9">
        <v>102948997.52652299</v>
      </c>
      <c r="S3552" s="9">
        <v>1097814228.6987901</v>
      </c>
      <c r="T3552" s="9">
        <v>-7.7796240493999103E-4</v>
      </c>
      <c r="U3552" s="9">
        <v>2.9100076572162901</v>
      </c>
      <c r="V3552" s="9">
        <v>0</v>
      </c>
      <c r="W3552" s="9">
        <v>2.9100076572162901</v>
      </c>
      <c r="X3552" s="9" t="s">
        <v>86</v>
      </c>
      <c r="Y3552" s="9">
        <v>0</v>
      </c>
      <c r="Z3552" s="9">
        <v>1.9458422E-2</v>
      </c>
      <c r="AA3552" s="9">
        <v>0</v>
      </c>
      <c r="AB3552" s="9">
        <v>8.2673904999999992E-3</v>
      </c>
      <c r="AQ3552" s="9">
        <f>K3552-'Processed Potentiostat'!$J$3</f>
        <v>-10.585613</v>
      </c>
    </row>
    <row r="3553" spans="1:43" x14ac:dyDescent="0.3">
      <c r="A3553">
        <v>2</v>
      </c>
      <c r="B3553">
        <v>0</v>
      </c>
      <c r="C3553">
        <v>0</v>
      </c>
      <c r="D3553">
        <v>1</v>
      </c>
      <c r="E3553">
        <v>0</v>
      </c>
      <c r="F3553">
        <v>0</v>
      </c>
      <c r="G3553">
        <v>0</v>
      </c>
      <c r="H3553" s="9">
        <v>1953.9721506385099</v>
      </c>
      <c r="I3553" s="9">
        <v>-1.8381002</v>
      </c>
      <c r="J3553" s="9">
        <v>-1.8378615</v>
      </c>
      <c r="K3553" s="9">
        <v>-15.59741</v>
      </c>
      <c r="L3553" s="9">
        <v>-2.9107462449377701</v>
      </c>
      <c r="M3553" s="9">
        <v>-10.478686</v>
      </c>
      <c r="N3553" s="9">
        <v>-10.478686</v>
      </c>
      <c r="O3553" s="9">
        <v>-2.9107462449377701</v>
      </c>
      <c r="P3553">
        <v>0</v>
      </c>
      <c r="Q3553" s="9">
        <v>53.549995000000003</v>
      </c>
      <c r="R3553" s="9">
        <v>102948997.52652299</v>
      </c>
      <c r="S3553" s="9">
        <v>1137602667.8164401</v>
      </c>
      <c r="T3553" s="9">
        <v>-7.3858772148049901E-4</v>
      </c>
      <c r="U3553" s="9">
        <v>2.9107462449377701</v>
      </c>
      <c r="V3553" s="9">
        <v>0</v>
      </c>
      <c r="W3553" s="9">
        <v>2.9107462449377701</v>
      </c>
      <c r="X3553" s="9" t="s">
        <v>86</v>
      </c>
      <c r="Y3553" s="9">
        <v>0</v>
      </c>
      <c r="Z3553" s="9">
        <v>2.8665880000000001E-2</v>
      </c>
      <c r="AA3553" s="9">
        <v>0</v>
      </c>
      <c r="AB3553" s="9">
        <v>7.9541326999999998E-3</v>
      </c>
      <c r="AQ3553" s="9">
        <f>K3553-'Processed Potentiostat'!$J$3</f>
        <v>-15.59741</v>
      </c>
    </row>
    <row r="3554" spans="1:43" x14ac:dyDescent="0.3">
      <c r="A3554">
        <v>2</v>
      </c>
      <c r="B3554">
        <v>0</v>
      </c>
      <c r="C3554">
        <v>0</v>
      </c>
      <c r="D3554">
        <v>1</v>
      </c>
      <c r="E3554">
        <v>0</v>
      </c>
      <c r="F3554">
        <v>0</v>
      </c>
      <c r="G3554">
        <v>0</v>
      </c>
      <c r="H3554" s="9">
        <v>1954.0293506370599</v>
      </c>
      <c r="I3554" s="9">
        <v>-1.8379767</v>
      </c>
      <c r="J3554" s="9">
        <v>-1.8374419</v>
      </c>
      <c r="K3554" s="9">
        <v>-20.606155000000001</v>
      </c>
      <c r="L3554" s="9">
        <v>-2.9110036512170199</v>
      </c>
      <c r="M3554" s="9">
        <v>-10.479613000000001</v>
      </c>
      <c r="N3554" s="9">
        <v>-10.479613000000001</v>
      </c>
      <c r="O3554" s="9">
        <v>-2.9110036512170199</v>
      </c>
      <c r="P3554">
        <v>0</v>
      </c>
      <c r="Q3554" s="9">
        <v>53.549995000000003</v>
      </c>
      <c r="R3554" s="9">
        <v>102948997.52652299</v>
      </c>
      <c r="S3554" s="9">
        <v>1191644703.8889301</v>
      </c>
      <c r="T3554" s="9">
        <v>-2.5740627924575299E-4</v>
      </c>
      <c r="U3554" s="9">
        <v>2.9110036512170199</v>
      </c>
      <c r="V3554" s="9">
        <v>0</v>
      </c>
      <c r="W3554" s="9">
        <v>2.9110036512170199</v>
      </c>
      <c r="X3554" s="9" t="s">
        <v>86</v>
      </c>
      <c r="Y3554" s="9">
        <v>0</v>
      </c>
      <c r="Z3554" s="9">
        <v>3.7862614000000003E-2</v>
      </c>
      <c r="AA3554" s="9">
        <v>0</v>
      </c>
      <c r="AB3554" s="9">
        <v>7.7563924999999997E-3</v>
      </c>
      <c r="AQ3554" s="9">
        <f>K3554-'Processed Potentiostat'!$J$3</f>
        <v>-20.606155000000001</v>
      </c>
    </row>
    <row r="3555" spans="1:43" x14ac:dyDescent="0.3">
      <c r="A3555">
        <v>2</v>
      </c>
      <c r="B3555">
        <v>0</v>
      </c>
      <c r="C3555">
        <v>0</v>
      </c>
      <c r="D3555">
        <v>1</v>
      </c>
      <c r="E3555">
        <v>0</v>
      </c>
      <c r="F3555">
        <v>0</v>
      </c>
      <c r="G3555">
        <v>0</v>
      </c>
      <c r="H3555" s="9">
        <v>1954.06975063604</v>
      </c>
      <c r="I3555" s="9">
        <v>-1.8378909000000001</v>
      </c>
      <c r="J3555" s="9">
        <v>-1.8375182000000001</v>
      </c>
      <c r="K3555" s="9">
        <v>-25.724028000000001</v>
      </c>
      <c r="L3555" s="9">
        <v>-2.9112542618725898</v>
      </c>
      <c r="M3555" s="9">
        <v>-10.480515</v>
      </c>
      <c r="N3555" s="9">
        <v>-10.480515</v>
      </c>
      <c r="O3555" s="9">
        <v>-2.9112542618725898</v>
      </c>
      <c r="P3555">
        <v>0</v>
      </c>
      <c r="Q3555" s="9">
        <v>53.549995000000003</v>
      </c>
      <c r="R3555" s="9">
        <v>102948997.52652299</v>
      </c>
      <c r="S3555" s="9">
        <v>1181560911.9776599</v>
      </c>
      <c r="T3555" s="9">
        <v>-2.5061065557263601E-4</v>
      </c>
      <c r="U3555" s="9">
        <v>2.9112542618725898</v>
      </c>
      <c r="V3555" s="9">
        <v>0</v>
      </c>
      <c r="W3555" s="9">
        <v>2.9112542618725898</v>
      </c>
      <c r="X3555" s="9" t="s">
        <v>86</v>
      </c>
      <c r="Y3555" s="9">
        <v>0</v>
      </c>
      <c r="Z3555" s="9">
        <v>4.7268367999999998E-2</v>
      </c>
      <c r="AA3555" s="9">
        <v>0</v>
      </c>
      <c r="AB3555" s="9">
        <v>8.1218769999999996E-3</v>
      </c>
      <c r="AQ3555" s="9">
        <f>K3555-'Processed Potentiostat'!$J$3</f>
        <v>-25.724028000000001</v>
      </c>
    </row>
    <row r="3556" spans="1:43" x14ac:dyDescent="0.3">
      <c r="A3556">
        <v>2</v>
      </c>
      <c r="B3556">
        <v>0</v>
      </c>
      <c r="C3556">
        <v>0</v>
      </c>
      <c r="D3556">
        <v>1</v>
      </c>
      <c r="E3556">
        <v>0</v>
      </c>
      <c r="F3556">
        <v>0</v>
      </c>
      <c r="G3556">
        <v>0</v>
      </c>
      <c r="H3556" s="9">
        <v>1954.17975063326</v>
      </c>
      <c r="I3556" s="9">
        <v>-1.8378741000000001</v>
      </c>
      <c r="J3556" s="9">
        <v>-1.8384533999999999</v>
      </c>
      <c r="K3556" s="9">
        <v>-20.700019999999999</v>
      </c>
      <c r="L3556" s="9">
        <v>-2.9120206529805701</v>
      </c>
      <c r="M3556" s="9">
        <v>-10.483274</v>
      </c>
      <c r="N3556" s="9">
        <v>-10.483274</v>
      </c>
      <c r="O3556" s="9">
        <v>-2.9120206529805701</v>
      </c>
      <c r="P3556">
        <v>0</v>
      </c>
      <c r="Q3556" s="9">
        <v>53.549995000000003</v>
      </c>
      <c r="R3556" s="9">
        <v>102948997.52652299</v>
      </c>
      <c r="S3556" s="9">
        <v>1069791926.1935199</v>
      </c>
      <c r="T3556" s="9">
        <v>-7.6639110798337696E-4</v>
      </c>
      <c r="U3556" s="9">
        <v>2.9120206529805701</v>
      </c>
      <c r="V3556" s="9">
        <v>0</v>
      </c>
      <c r="W3556" s="9">
        <v>2.9120206529805701</v>
      </c>
      <c r="X3556" s="9" t="s">
        <v>86</v>
      </c>
      <c r="Y3556" s="9">
        <v>0</v>
      </c>
      <c r="Z3556" s="9">
        <v>3.8056023000000001E-2</v>
      </c>
      <c r="AA3556" s="9">
        <v>0</v>
      </c>
      <c r="AB3556" s="9">
        <v>7.8724446000000003E-3</v>
      </c>
      <c r="AQ3556" s="9">
        <f>K3556-'Processed Potentiostat'!$J$3</f>
        <v>-20.700019999999999</v>
      </c>
    </row>
    <row r="3557" spans="1:43" x14ac:dyDescent="0.3">
      <c r="A3557">
        <v>2</v>
      </c>
      <c r="B3557">
        <v>0</v>
      </c>
      <c r="C3557">
        <v>0</v>
      </c>
      <c r="D3557">
        <v>1</v>
      </c>
      <c r="E3557">
        <v>0</v>
      </c>
      <c r="F3557">
        <v>0</v>
      </c>
      <c r="G3557">
        <v>0</v>
      </c>
      <c r="H3557" s="9">
        <v>1954.2195506322601</v>
      </c>
      <c r="I3557" s="9">
        <v>-1.8381253</v>
      </c>
      <c r="J3557" s="9">
        <v>-1.8387495</v>
      </c>
      <c r="K3557" s="9">
        <v>-15.523768</v>
      </c>
      <c r="L3557" s="9">
        <v>-2.9122348911906699</v>
      </c>
      <c r="M3557" s="9">
        <v>-10.484045999999999</v>
      </c>
      <c r="N3557" s="9">
        <v>-10.484045999999999</v>
      </c>
      <c r="O3557" s="9">
        <v>-2.9122348911906699</v>
      </c>
      <c r="P3557">
        <v>0</v>
      </c>
      <c r="Q3557" s="9">
        <v>53.549995000000003</v>
      </c>
      <c r="R3557" s="9">
        <v>102948997.52652299</v>
      </c>
      <c r="S3557" s="9">
        <v>1038681805.6987799</v>
      </c>
      <c r="T3557" s="9">
        <v>-2.1423821009491901E-4</v>
      </c>
      <c r="U3557" s="9">
        <v>2.9122348911906699</v>
      </c>
      <c r="V3557" s="9">
        <v>0</v>
      </c>
      <c r="W3557" s="9">
        <v>2.9122348911906699</v>
      </c>
      <c r="X3557" s="9" t="s">
        <v>86</v>
      </c>
      <c r="Y3557" s="9">
        <v>0</v>
      </c>
      <c r="Z3557" s="9">
        <v>2.8544322E-2</v>
      </c>
      <c r="AA3557" s="9">
        <v>0</v>
      </c>
      <c r="AB3557" s="9">
        <v>7.9214629000000005E-3</v>
      </c>
      <c r="AQ3557" s="9">
        <f>K3557-'Processed Potentiostat'!$J$3</f>
        <v>-15.523768</v>
      </c>
    </row>
    <row r="3558" spans="1:43" x14ac:dyDescent="0.3">
      <c r="A3558">
        <v>2</v>
      </c>
      <c r="B3558">
        <v>0</v>
      </c>
      <c r="C3558">
        <v>0</v>
      </c>
      <c r="D3558">
        <v>1</v>
      </c>
      <c r="E3558">
        <v>0</v>
      </c>
      <c r="F3558">
        <v>0</v>
      </c>
      <c r="G3558">
        <v>0</v>
      </c>
      <c r="H3558" s="9">
        <v>1954.24135063171</v>
      </c>
      <c r="I3558" s="9">
        <v>-1.8379821000000001</v>
      </c>
      <c r="J3558" s="9">
        <v>-1.8385202</v>
      </c>
      <c r="K3558" s="9">
        <v>-10.511972</v>
      </c>
      <c r="L3558" s="9">
        <v>-2.9123224193989299</v>
      </c>
      <c r="M3558" s="9">
        <v>-10.484361</v>
      </c>
      <c r="N3558" s="9">
        <v>-10.484361</v>
      </c>
      <c r="O3558" s="9">
        <v>-2.9123224193989299</v>
      </c>
      <c r="P3558">
        <v>0</v>
      </c>
      <c r="Q3558" s="9">
        <v>53.549995000000003</v>
      </c>
      <c r="R3558" s="9">
        <v>102948997.52652299</v>
      </c>
      <c r="S3558" s="9">
        <v>1062708257.41389</v>
      </c>
      <c r="T3558" s="9">
        <v>-8.7528208255971393E-5</v>
      </c>
      <c r="U3558" s="9">
        <v>2.9123224193989299</v>
      </c>
      <c r="V3558" s="9">
        <v>0</v>
      </c>
      <c r="W3558" s="9">
        <v>2.9123224193989299</v>
      </c>
      <c r="X3558" s="9" t="s">
        <v>86</v>
      </c>
      <c r="Y3558" s="9">
        <v>0</v>
      </c>
      <c r="Z3558" s="9">
        <v>1.9326473E-2</v>
      </c>
      <c r="AA3558" s="9">
        <v>0</v>
      </c>
      <c r="AB3558" s="9">
        <v>7.7211833999999997E-3</v>
      </c>
      <c r="AQ3558" s="9">
        <f>K3558-'Processed Potentiostat'!$J$3</f>
        <v>-10.511972</v>
      </c>
    </row>
    <row r="3559" spans="1:43" x14ac:dyDescent="0.3">
      <c r="A3559">
        <v>2</v>
      </c>
      <c r="B3559">
        <v>0</v>
      </c>
      <c r="C3559">
        <v>0</v>
      </c>
      <c r="D3559">
        <v>1</v>
      </c>
      <c r="E3559">
        <v>0</v>
      </c>
      <c r="F3559">
        <v>0</v>
      </c>
      <c r="G3559">
        <v>0</v>
      </c>
      <c r="H3559" s="9">
        <v>1954.2609506312101</v>
      </c>
      <c r="I3559" s="9">
        <v>-1.8379736</v>
      </c>
      <c r="J3559" s="9">
        <v>-1.8385229000000001</v>
      </c>
      <c r="K3559" s="9">
        <v>-5.4200467999999997</v>
      </c>
      <c r="L3559" s="9">
        <v>-2.9123772749520001</v>
      </c>
      <c r="M3559" s="9">
        <v>-10.484558</v>
      </c>
      <c r="N3559" s="9">
        <v>-10.484558</v>
      </c>
      <c r="O3559" s="9">
        <v>-2.9123772749520001</v>
      </c>
      <c r="P3559">
        <v>0</v>
      </c>
      <c r="Q3559" s="9">
        <v>53.549995000000003</v>
      </c>
      <c r="R3559" s="9">
        <v>102948997.52652299</v>
      </c>
      <c r="S3559" s="9">
        <v>1062434749.0572</v>
      </c>
      <c r="T3559" s="9">
        <v>-5.4855553070609597E-5</v>
      </c>
      <c r="U3559" s="9">
        <v>2.9123772749520001</v>
      </c>
      <c r="V3559" s="9">
        <v>0</v>
      </c>
      <c r="W3559" s="9">
        <v>2.9123772749520001</v>
      </c>
      <c r="X3559" s="9" t="s">
        <v>86</v>
      </c>
      <c r="Y3559" s="9">
        <v>0</v>
      </c>
      <c r="Z3559" s="9">
        <v>9.9648805000000003E-3</v>
      </c>
      <c r="AA3559" s="9">
        <v>0</v>
      </c>
      <c r="AB3559" s="9">
        <v>7.9926736999999994E-3</v>
      </c>
      <c r="AQ3559" s="9">
        <f>K3559-'Processed Potentiostat'!$J$3</f>
        <v>-5.4200467999999997</v>
      </c>
    </row>
    <row r="3560" spans="1:43" x14ac:dyDescent="0.3">
      <c r="A3560">
        <v>2</v>
      </c>
      <c r="B3560">
        <v>0</v>
      </c>
      <c r="C3560">
        <v>0</v>
      </c>
      <c r="D3560">
        <v>1</v>
      </c>
      <c r="E3560">
        <v>0</v>
      </c>
      <c r="F3560">
        <v>0</v>
      </c>
      <c r="G3560">
        <v>0</v>
      </c>
      <c r="H3560" s="9">
        <v>1954.28395063063</v>
      </c>
      <c r="I3560" s="9">
        <v>-1.8381356</v>
      </c>
      <c r="J3560" s="9">
        <v>-1.8381841999999999</v>
      </c>
      <c r="K3560" s="9">
        <v>-0.41511737999999998</v>
      </c>
      <c r="L3560" s="9">
        <v>-2.91240527277921</v>
      </c>
      <c r="M3560" s="9">
        <v>-10.484659000000001</v>
      </c>
      <c r="N3560" s="9">
        <v>-10.484659000000001</v>
      </c>
      <c r="O3560" s="9">
        <v>-2.91240527277921</v>
      </c>
      <c r="P3560">
        <v>0</v>
      </c>
      <c r="Q3560" s="9">
        <v>53.549995000000003</v>
      </c>
      <c r="R3560" s="9">
        <v>102948997.52652299</v>
      </c>
      <c r="S3560" s="9">
        <v>1099955535.3094001</v>
      </c>
      <c r="T3560" s="9">
        <v>-2.7997827212189399E-5</v>
      </c>
      <c r="U3560" s="9">
        <v>2.91240527277921</v>
      </c>
      <c r="V3560" s="9">
        <v>0</v>
      </c>
      <c r="W3560" s="9">
        <v>2.91240527277921</v>
      </c>
      <c r="X3560" s="9" t="s">
        <v>86</v>
      </c>
      <c r="Y3560" s="9">
        <v>0</v>
      </c>
      <c r="Z3560" s="9">
        <v>7.6306221000000004E-4</v>
      </c>
      <c r="AA3560" s="9">
        <v>0</v>
      </c>
      <c r="AB3560" s="9">
        <v>8.0534434000000005E-3</v>
      </c>
      <c r="AQ3560" s="9">
        <f>K3560-'Processed Potentiostat'!$J$3</f>
        <v>-0.41511737999999998</v>
      </c>
    </row>
    <row r="3561" spans="1:43" x14ac:dyDescent="0.3">
      <c r="A3561">
        <v>2</v>
      </c>
      <c r="B3561">
        <v>0</v>
      </c>
      <c r="C3561">
        <v>0</v>
      </c>
      <c r="D3561">
        <v>1</v>
      </c>
      <c r="E3561">
        <v>0</v>
      </c>
      <c r="F3561">
        <v>0</v>
      </c>
      <c r="G3561">
        <v>0</v>
      </c>
      <c r="H3561" s="9">
        <v>1954.6521506213301</v>
      </c>
      <c r="I3561" s="9">
        <v>-1.8379091999999999</v>
      </c>
      <c r="J3561" s="9">
        <v>-1.8377034999999999</v>
      </c>
      <c r="K3561" s="9">
        <v>-5.4461516999999997</v>
      </c>
      <c r="L3561" s="9">
        <v>-2.9125436312466202</v>
      </c>
      <c r="M3561" s="9">
        <v>-10.485156999999999</v>
      </c>
      <c r="N3561" s="9">
        <v>-10.485156999999999</v>
      </c>
      <c r="O3561" s="9">
        <v>-2.9125436312466202</v>
      </c>
      <c r="P3561">
        <v>0</v>
      </c>
      <c r="Q3561" s="9">
        <v>53.549995000000003</v>
      </c>
      <c r="R3561" s="9">
        <v>102948997.52652299</v>
      </c>
      <c r="S3561" s="9">
        <v>1158048018.5920601</v>
      </c>
      <c r="T3561" s="9">
        <v>-1.3835846740661799E-4</v>
      </c>
      <c r="U3561" s="9">
        <v>2.9125436312466202</v>
      </c>
      <c r="V3561" s="9">
        <v>0</v>
      </c>
      <c r="W3561" s="9">
        <v>2.9125436312466202</v>
      </c>
      <c r="X3561" s="9" t="s">
        <v>86</v>
      </c>
      <c r="Y3561" s="9">
        <v>0</v>
      </c>
      <c r="Z3561" s="9">
        <v>1.0008411E-2</v>
      </c>
      <c r="AA3561" s="9">
        <v>0</v>
      </c>
      <c r="AB3561" s="9">
        <v>7.9323164999999998E-3</v>
      </c>
      <c r="AQ3561" s="9">
        <f>K3561-'Processed Potentiostat'!$J$3</f>
        <v>-5.4461516999999997</v>
      </c>
    </row>
    <row r="3562" spans="1:43" x14ac:dyDescent="0.3">
      <c r="A3562">
        <v>2</v>
      </c>
      <c r="B3562">
        <v>0</v>
      </c>
      <c r="C3562">
        <v>0</v>
      </c>
      <c r="D3562">
        <v>1</v>
      </c>
      <c r="E3562">
        <v>0</v>
      </c>
      <c r="F3562">
        <v>0</v>
      </c>
      <c r="G3562">
        <v>0</v>
      </c>
      <c r="H3562" s="9">
        <v>1955.1819506079401</v>
      </c>
      <c r="I3562" s="9">
        <v>-1.8381350000000001</v>
      </c>
      <c r="J3562" s="9">
        <v>-1.8382932000000001</v>
      </c>
      <c r="K3562" s="9">
        <v>-0.40722503999999998</v>
      </c>
      <c r="L3562" s="9">
        <v>-2.9133437920370402</v>
      </c>
      <c r="M3562" s="9">
        <v>-10.488038</v>
      </c>
      <c r="N3562" s="9">
        <v>-10.488038</v>
      </c>
      <c r="O3562" s="9">
        <v>-2.9133437920370402</v>
      </c>
      <c r="P3562">
        <v>0</v>
      </c>
      <c r="Q3562" s="9">
        <v>53.549995000000003</v>
      </c>
      <c r="R3562" s="9">
        <v>102948997.52652299</v>
      </c>
      <c r="S3562" s="9">
        <v>1087950214.3942399</v>
      </c>
      <c r="T3562" s="9">
        <v>-8.0016079042044498E-4</v>
      </c>
      <c r="U3562" s="9">
        <v>2.9133437920370402</v>
      </c>
      <c r="V3562" s="9">
        <v>0</v>
      </c>
      <c r="W3562" s="9">
        <v>2.9133437920370402</v>
      </c>
      <c r="X3562" s="9" t="s">
        <v>86</v>
      </c>
      <c r="Y3562" s="9">
        <v>0</v>
      </c>
      <c r="Z3562" s="9">
        <v>7.4859901000000003E-4</v>
      </c>
      <c r="AA3562" s="9">
        <v>0</v>
      </c>
      <c r="AB3562" s="9">
        <v>8.0150366000000008E-3</v>
      </c>
      <c r="AQ3562" s="9">
        <f>K3562-'Processed Potentiostat'!$J$3</f>
        <v>-0.40722503999999998</v>
      </c>
    </row>
    <row r="3563" spans="1:43" x14ac:dyDescent="0.3">
      <c r="A3563">
        <v>2</v>
      </c>
      <c r="B3563">
        <v>0</v>
      </c>
      <c r="C3563">
        <v>0</v>
      </c>
      <c r="D3563">
        <v>1</v>
      </c>
      <c r="E3563">
        <v>0</v>
      </c>
      <c r="F3563">
        <v>0</v>
      </c>
      <c r="G3563">
        <v>0</v>
      </c>
      <c r="H3563" s="9">
        <v>1955.43175060163</v>
      </c>
      <c r="I3563" s="9">
        <v>-1.8381403999999999</v>
      </c>
      <c r="J3563" s="9">
        <v>-1.8379091000000001</v>
      </c>
      <c r="K3563" s="9">
        <v>-5.4204344999999998</v>
      </c>
      <c r="L3563" s="9">
        <v>-2.9134279405196502</v>
      </c>
      <c r="M3563" s="9">
        <v>-10.488340000000001</v>
      </c>
      <c r="N3563" s="9">
        <v>-10.488340000000001</v>
      </c>
      <c r="O3563" s="9">
        <v>-2.9134279405196502</v>
      </c>
      <c r="P3563">
        <v>0</v>
      </c>
      <c r="Q3563" s="9">
        <v>53.549995000000003</v>
      </c>
      <c r="R3563" s="9">
        <v>102948997.52652299</v>
      </c>
      <c r="S3563" s="9">
        <v>1132831442.5142801</v>
      </c>
      <c r="T3563" s="9">
        <v>-8.4148482610402198E-5</v>
      </c>
      <c r="U3563" s="9">
        <v>2.9134279405196502</v>
      </c>
      <c r="V3563" s="9">
        <v>0</v>
      </c>
      <c r="W3563" s="9">
        <v>2.9134279405196502</v>
      </c>
      <c r="X3563" s="9" t="s">
        <v>86</v>
      </c>
      <c r="Y3563" s="9">
        <v>0</v>
      </c>
      <c r="Z3563" s="9">
        <v>9.9622662999999997E-3</v>
      </c>
      <c r="AA3563" s="9">
        <v>0</v>
      </c>
      <c r="AB3563" s="9">
        <v>7.7363824999999997E-3</v>
      </c>
      <c r="AQ3563" s="9">
        <f>K3563-'Processed Potentiostat'!$J$3</f>
        <v>-5.4204344999999998</v>
      </c>
    </row>
    <row r="3564" spans="1:43" x14ac:dyDescent="0.3">
      <c r="A3564">
        <v>2</v>
      </c>
      <c r="B3564">
        <v>0</v>
      </c>
      <c r="C3564">
        <v>0</v>
      </c>
      <c r="D3564">
        <v>1</v>
      </c>
      <c r="E3564">
        <v>0</v>
      </c>
      <c r="F3564">
        <v>0</v>
      </c>
      <c r="G3564">
        <v>0</v>
      </c>
      <c r="H3564" s="9">
        <v>1955.74215059379</v>
      </c>
      <c r="I3564" s="9">
        <v>-1.8380657</v>
      </c>
      <c r="J3564" s="9">
        <v>-1.838225</v>
      </c>
      <c r="K3564" s="9">
        <v>-0.39158109000000002</v>
      </c>
      <c r="L3564" s="9">
        <v>-2.9137818792766099</v>
      </c>
      <c r="M3564" s="9">
        <v>-10.489614</v>
      </c>
      <c r="N3564" s="9">
        <v>-10.489614</v>
      </c>
      <c r="O3564" s="9">
        <v>-2.9137818792766099</v>
      </c>
      <c r="P3564">
        <v>0</v>
      </c>
      <c r="Q3564" s="9">
        <v>53.549995000000003</v>
      </c>
      <c r="R3564" s="9">
        <v>102948997.52652299</v>
      </c>
      <c r="S3564" s="9">
        <v>1095814801.87444</v>
      </c>
      <c r="T3564" s="9">
        <v>-3.5393875696287897E-4</v>
      </c>
      <c r="U3564" s="9">
        <v>2.9137818792766099</v>
      </c>
      <c r="V3564" s="9">
        <v>0</v>
      </c>
      <c r="W3564" s="9">
        <v>2.9137818792766099</v>
      </c>
      <c r="X3564" s="9" t="s">
        <v>86</v>
      </c>
      <c r="Y3564" s="9">
        <v>0</v>
      </c>
      <c r="Z3564" s="9">
        <v>7.1981414999999999E-4</v>
      </c>
      <c r="AA3564" s="9">
        <v>0</v>
      </c>
      <c r="AB3564" s="9">
        <v>7.8217805999999997E-3</v>
      </c>
      <c r="AQ3564" s="9">
        <f>K3564-'Processed Potentiostat'!$J$3</f>
        <v>-0.39158109000000002</v>
      </c>
    </row>
    <row r="3565" spans="1:43" x14ac:dyDescent="0.3">
      <c r="A3565">
        <v>2</v>
      </c>
      <c r="B3565">
        <v>0</v>
      </c>
      <c r="C3565">
        <v>0</v>
      </c>
      <c r="D3565">
        <v>1</v>
      </c>
      <c r="E3565">
        <v>0</v>
      </c>
      <c r="F3565">
        <v>0</v>
      </c>
      <c r="G3565">
        <v>0</v>
      </c>
      <c r="H3565" s="9">
        <v>1955.94875058857</v>
      </c>
      <c r="I3565" s="9">
        <v>-1.8379306</v>
      </c>
      <c r="J3565" s="9">
        <v>-1.8372895</v>
      </c>
      <c r="K3565" s="9">
        <v>-5.4514556000000001</v>
      </c>
      <c r="L3565" s="9">
        <v>-2.9138317640850602</v>
      </c>
      <c r="M3565" s="9">
        <v>-10.489795000000001</v>
      </c>
      <c r="N3565" s="9">
        <v>-10.489795000000001</v>
      </c>
      <c r="O3565" s="9">
        <v>-2.9138317640850602</v>
      </c>
      <c r="P3565">
        <v>0</v>
      </c>
      <c r="Q3565" s="9">
        <v>53.549995000000003</v>
      </c>
      <c r="R3565" s="9">
        <v>102948997.52652299</v>
      </c>
      <c r="S3565" s="9">
        <v>1213704402.43203</v>
      </c>
      <c r="T3565" s="9">
        <v>-4.9884808454247997E-5</v>
      </c>
      <c r="U3565" s="9">
        <v>2.9138317640850602</v>
      </c>
      <c r="V3565" s="9">
        <v>0</v>
      </c>
      <c r="W3565" s="9">
        <v>2.9138317640850602</v>
      </c>
      <c r="X3565" s="9" t="s">
        <v>86</v>
      </c>
      <c r="Y3565" s="9">
        <v>0</v>
      </c>
      <c r="Z3565" s="9">
        <v>1.0015902E-2</v>
      </c>
      <c r="AA3565" s="9">
        <v>0</v>
      </c>
      <c r="AB3565" s="9">
        <v>7.6124612000000001E-3</v>
      </c>
      <c r="AQ3565" s="9">
        <f>K3565-'Processed Potentiostat'!$J$3</f>
        <v>-5.4514556000000001</v>
      </c>
    </row>
    <row r="3566" spans="1:43" x14ac:dyDescent="0.3">
      <c r="A3566">
        <v>2</v>
      </c>
      <c r="B3566">
        <v>0</v>
      </c>
      <c r="C3566">
        <v>0</v>
      </c>
      <c r="D3566">
        <v>1</v>
      </c>
      <c r="E3566">
        <v>0</v>
      </c>
      <c r="F3566">
        <v>0</v>
      </c>
      <c r="G3566">
        <v>0</v>
      </c>
      <c r="H3566" s="9">
        <v>1955.9709505880101</v>
      </c>
      <c r="I3566" s="9">
        <v>-1.8380920999999999</v>
      </c>
      <c r="J3566" s="9">
        <v>-1.8376553</v>
      </c>
      <c r="K3566" s="9">
        <v>-10.478783</v>
      </c>
      <c r="L3566" s="9">
        <v>-2.9138737449664398</v>
      </c>
      <c r="M3566" s="9">
        <v>-10.489945000000001</v>
      </c>
      <c r="N3566" s="9">
        <v>-10.489945000000001</v>
      </c>
      <c r="O3566" s="9">
        <v>-2.9138737449664398</v>
      </c>
      <c r="P3566">
        <v>0</v>
      </c>
      <c r="Q3566" s="9">
        <v>53.549995000000003</v>
      </c>
      <c r="R3566" s="9">
        <v>102948997.52652299</v>
      </c>
      <c r="S3566" s="9">
        <v>1164729760.1032701</v>
      </c>
      <c r="T3566" s="9">
        <v>-4.1980881372971603E-5</v>
      </c>
      <c r="U3566" s="9">
        <v>2.9138737449664398</v>
      </c>
      <c r="V3566" s="9">
        <v>0</v>
      </c>
      <c r="W3566" s="9">
        <v>2.9138737449664398</v>
      </c>
      <c r="X3566" s="9" t="s">
        <v>86</v>
      </c>
      <c r="Y3566" s="9">
        <v>0</v>
      </c>
      <c r="Z3566" s="9">
        <v>1.9256391000000001E-2</v>
      </c>
      <c r="AA3566" s="9">
        <v>0</v>
      </c>
      <c r="AB3566" s="9">
        <v>7.2144619E-3</v>
      </c>
      <c r="AQ3566" s="9">
        <f>K3566-'Processed Potentiostat'!$J$3</f>
        <v>-10.478783</v>
      </c>
    </row>
    <row r="3567" spans="1:43" x14ac:dyDescent="0.3">
      <c r="A3567">
        <v>2</v>
      </c>
      <c r="B3567">
        <v>0</v>
      </c>
      <c r="C3567">
        <v>0</v>
      </c>
      <c r="D3567">
        <v>1</v>
      </c>
      <c r="E3567">
        <v>0</v>
      </c>
      <c r="F3567">
        <v>0</v>
      </c>
      <c r="G3567">
        <v>0</v>
      </c>
      <c r="H3567" s="9">
        <v>1956.0321505864699</v>
      </c>
      <c r="I3567" s="9">
        <v>-1.8378452000000001</v>
      </c>
      <c r="J3567" s="9">
        <v>-1.8376857</v>
      </c>
      <c r="K3567" s="9">
        <v>-15.505836</v>
      </c>
      <c r="L3567" s="9">
        <v>-2.9140677619151898</v>
      </c>
      <c r="M3567" s="9">
        <v>-10.490644</v>
      </c>
      <c r="N3567" s="9">
        <v>-10.490644</v>
      </c>
      <c r="O3567" s="9">
        <v>-2.9140677619151898</v>
      </c>
      <c r="P3567">
        <v>0</v>
      </c>
      <c r="Q3567" s="9">
        <v>53.549995000000003</v>
      </c>
      <c r="R3567" s="9">
        <v>102948997.52652299</v>
      </c>
      <c r="S3567" s="9">
        <v>1160913241.04127</v>
      </c>
      <c r="T3567" s="9">
        <v>-1.94016948753095E-4</v>
      </c>
      <c r="U3567" s="9">
        <v>2.9140677619151898</v>
      </c>
      <c r="V3567" s="9">
        <v>0</v>
      </c>
      <c r="W3567" s="9">
        <v>2.9140677619151898</v>
      </c>
      <c r="X3567" s="9" t="s">
        <v>86</v>
      </c>
      <c r="Y3567" s="9">
        <v>0</v>
      </c>
      <c r="Z3567" s="9">
        <v>2.8494854E-2</v>
      </c>
      <c r="AA3567" s="9">
        <v>0</v>
      </c>
      <c r="AB3567" s="9">
        <v>7.8464728000000004E-3</v>
      </c>
      <c r="AQ3567" s="9">
        <f>K3567-'Processed Potentiostat'!$J$3</f>
        <v>-15.505836</v>
      </c>
    </row>
    <row r="3568" spans="1:43" x14ac:dyDescent="0.3">
      <c r="A3568">
        <v>2</v>
      </c>
      <c r="B3568">
        <v>0</v>
      </c>
      <c r="C3568">
        <v>0</v>
      </c>
      <c r="D3568">
        <v>1</v>
      </c>
      <c r="E3568">
        <v>0</v>
      </c>
      <c r="F3568">
        <v>0</v>
      </c>
      <c r="G3568">
        <v>0</v>
      </c>
      <c r="H3568" s="9">
        <v>1956.0411505862401</v>
      </c>
      <c r="I3568" s="9">
        <v>-1.8380662999999999</v>
      </c>
      <c r="J3568" s="9">
        <v>-1.8385271999999999</v>
      </c>
      <c r="K3568" s="9">
        <v>-10.393687999999999</v>
      </c>
      <c r="L3568" s="9">
        <v>-2.9141019515522699</v>
      </c>
      <c r="M3568" s="9">
        <v>-10.490767</v>
      </c>
      <c r="N3568" s="9">
        <v>-10.490767</v>
      </c>
      <c r="O3568" s="9">
        <v>-2.9141019515522699</v>
      </c>
      <c r="P3568">
        <v>0</v>
      </c>
      <c r="Q3568" s="9">
        <v>53.549995000000003</v>
      </c>
      <c r="R3568" s="9">
        <v>102948997.52652299</v>
      </c>
      <c r="S3568" s="9">
        <v>1062600755.87668</v>
      </c>
      <c r="T3568" s="9">
        <v>-3.4189637077908203E-5</v>
      </c>
      <c r="U3568" s="9">
        <v>2.9141019515522699</v>
      </c>
      <c r="V3568" s="9">
        <v>0</v>
      </c>
      <c r="W3568" s="9">
        <v>2.9141019515522699</v>
      </c>
      <c r="X3568" s="9" t="s">
        <v>86</v>
      </c>
      <c r="Y3568" s="9">
        <v>0</v>
      </c>
      <c r="Z3568" s="9">
        <v>1.9109078000000002E-2</v>
      </c>
      <c r="AA3568" s="9">
        <v>0</v>
      </c>
      <c r="AB3568" s="9">
        <v>7.4987522999999997E-3</v>
      </c>
      <c r="AQ3568" s="9">
        <f>K3568-'Processed Potentiostat'!$J$3</f>
        <v>-10.393687999999999</v>
      </c>
    </row>
    <row r="3569" spans="1:43" x14ac:dyDescent="0.3">
      <c r="A3569">
        <v>2</v>
      </c>
      <c r="B3569">
        <v>0</v>
      </c>
      <c r="C3569">
        <v>0</v>
      </c>
      <c r="D3569">
        <v>1</v>
      </c>
      <c r="E3569">
        <v>0</v>
      </c>
      <c r="F3569">
        <v>0</v>
      </c>
      <c r="G3569">
        <v>0</v>
      </c>
      <c r="H3569" s="9">
        <v>1956.1417505837001</v>
      </c>
      <c r="I3569" s="9">
        <v>-1.8378412</v>
      </c>
      <c r="J3569" s="9">
        <v>-1.8382696000000001</v>
      </c>
      <c r="K3569" s="9">
        <v>-5.3757858000000001</v>
      </c>
      <c r="L3569" s="9">
        <v>-2.9144092498679801</v>
      </c>
      <c r="M3569" s="9">
        <v>-10.491873999999999</v>
      </c>
      <c r="N3569" s="9">
        <v>-10.491873999999999</v>
      </c>
      <c r="O3569" s="9">
        <v>-2.9144092498679801</v>
      </c>
      <c r="P3569">
        <v>0</v>
      </c>
      <c r="Q3569" s="9">
        <v>53.549995000000003</v>
      </c>
      <c r="R3569" s="9">
        <v>102948997.52652299</v>
      </c>
      <c r="S3569" s="9">
        <v>1090999951.9232299</v>
      </c>
      <c r="T3569" s="9">
        <v>-3.07298315710635E-4</v>
      </c>
      <c r="U3569" s="9">
        <v>2.9144092498679801</v>
      </c>
      <c r="V3569" s="9">
        <v>0</v>
      </c>
      <c r="W3569" s="9">
        <v>2.9144092498679801</v>
      </c>
      <c r="X3569" s="9" t="s">
        <v>86</v>
      </c>
      <c r="Y3569" s="9">
        <v>0</v>
      </c>
      <c r="Z3569" s="9">
        <v>9.8821437000000002E-3</v>
      </c>
      <c r="AA3569" s="9">
        <v>0</v>
      </c>
      <c r="AB3569" s="9">
        <v>7.8128864999999995E-3</v>
      </c>
      <c r="AQ3569" s="9">
        <f>K3569-'Processed Potentiostat'!$J$3</f>
        <v>-5.3757858000000001</v>
      </c>
    </row>
    <row r="3570" spans="1:43" x14ac:dyDescent="0.3">
      <c r="A3570">
        <v>2</v>
      </c>
      <c r="B3570">
        <v>0</v>
      </c>
      <c r="C3570">
        <v>0</v>
      </c>
      <c r="D3570">
        <v>1</v>
      </c>
      <c r="E3570">
        <v>0</v>
      </c>
      <c r="F3570">
        <v>0</v>
      </c>
      <c r="G3570">
        <v>0</v>
      </c>
      <c r="H3570" s="9">
        <v>1956.2613505806801</v>
      </c>
      <c r="I3570" s="9">
        <v>-1.8380637</v>
      </c>
      <c r="J3570" s="9">
        <v>-1.8383574</v>
      </c>
      <c r="K3570" s="9">
        <v>-0.36208043000000001</v>
      </c>
      <c r="L3570" s="9">
        <v>-2.9145668082274101</v>
      </c>
      <c r="M3570" s="9">
        <v>-10.49244</v>
      </c>
      <c r="N3570" s="9">
        <v>-10.49244</v>
      </c>
      <c r="O3570" s="9">
        <v>-2.9145668082274101</v>
      </c>
      <c r="P3570">
        <v>0</v>
      </c>
      <c r="Q3570" s="9">
        <v>53.549995000000003</v>
      </c>
      <c r="R3570" s="9">
        <v>102948997.52652299</v>
      </c>
      <c r="S3570" s="9">
        <v>1081242882.7781401</v>
      </c>
      <c r="T3570" s="9">
        <v>-1.5755835943087601E-4</v>
      </c>
      <c r="U3570" s="9">
        <v>2.9145668082274101</v>
      </c>
      <c r="V3570" s="9">
        <v>0</v>
      </c>
      <c r="W3570" s="9">
        <v>2.9145668082274101</v>
      </c>
      <c r="X3570" s="9" t="s">
        <v>86</v>
      </c>
      <c r="Y3570" s="9">
        <v>0</v>
      </c>
      <c r="Z3570" s="9">
        <v>6.6563324000000002E-4</v>
      </c>
      <c r="AA3570" s="9">
        <v>0</v>
      </c>
      <c r="AB3570" s="9">
        <v>7.7351019999999998E-3</v>
      </c>
      <c r="AQ3570" s="9">
        <f>K3570-'Processed Potentiostat'!$J$3</f>
        <v>-0.36208043000000001</v>
      </c>
    </row>
    <row r="3571" spans="1:43" x14ac:dyDescent="0.3">
      <c r="A3571">
        <v>2</v>
      </c>
      <c r="B3571">
        <v>0</v>
      </c>
      <c r="C3571">
        <v>0</v>
      </c>
      <c r="D3571">
        <v>1</v>
      </c>
      <c r="E3571">
        <v>0</v>
      </c>
      <c r="F3571">
        <v>0</v>
      </c>
      <c r="G3571">
        <v>0</v>
      </c>
      <c r="H3571" s="9">
        <v>1956.57195057283</v>
      </c>
      <c r="I3571" s="9">
        <v>-1.8378547000000001</v>
      </c>
      <c r="J3571" s="9">
        <v>-1.8375414999999999</v>
      </c>
      <c r="K3571" s="9">
        <v>-5.3956270000000002</v>
      </c>
      <c r="L3571" s="9">
        <v>-2.9146724796259602</v>
      </c>
      <c r="M3571" s="9">
        <v>-10.492820999999999</v>
      </c>
      <c r="N3571" s="9">
        <v>-10.492820999999999</v>
      </c>
      <c r="O3571" s="9">
        <v>-2.9146724796259602</v>
      </c>
      <c r="P3571">
        <v>0</v>
      </c>
      <c r="Q3571" s="9">
        <v>53.549995000000003</v>
      </c>
      <c r="R3571" s="9">
        <v>102948997.52652299</v>
      </c>
      <c r="S3571" s="9">
        <v>1179866926.4405301</v>
      </c>
      <c r="T3571" s="9">
        <v>-1.05671398553663E-4</v>
      </c>
      <c r="U3571" s="9">
        <v>2.9146724796259602</v>
      </c>
      <c r="V3571" s="9">
        <v>0</v>
      </c>
      <c r="W3571" s="9">
        <v>2.9146724796259602</v>
      </c>
      <c r="X3571" s="9" t="s">
        <v>86</v>
      </c>
      <c r="Y3571" s="9">
        <v>0</v>
      </c>
      <c r="Z3571" s="9">
        <v>9.9146887999999999E-3</v>
      </c>
      <c r="AA3571" s="9">
        <v>0</v>
      </c>
      <c r="AB3571" s="9">
        <v>7.4597504000000004E-3</v>
      </c>
      <c r="AQ3571" s="9">
        <f>K3571-'Processed Potentiostat'!$J$3</f>
        <v>-5.3956270000000002</v>
      </c>
    </row>
    <row r="3572" spans="1:43" x14ac:dyDescent="0.3">
      <c r="A3572">
        <v>2</v>
      </c>
      <c r="B3572">
        <v>0</v>
      </c>
      <c r="C3572">
        <v>0</v>
      </c>
      <c r="D3572">
        <v>1</v>
      </c>
      <c r="E3572">
        <v>0</v>
      </c>
      <c r="F3572">
        <v>0</v>
      </c>
      <c r="G3572">
        <v>0</v>
      </c>
      <c r="H3572" s="9">
        <v>1956.60155057208</v>
      </c>
      <c r="I3572" s="9">
        <v>-1.8381596</v>
      </c>
      <c r="J3572" s="9">
        <v>-1.8386507000000001</v>
      </c>
      <c r="K3572" s="9">
        <v>-0.39222378000000002</v>
      </c>
      <c r="L3572" s="9">
        <v>-2.9147009978428602</v>
      </c>
      <c r="M3572" s="9">
        <v>-10.492924</v>
      </c>
      <c r="N3572" s="9">
        <v>-10.492924</v>
      </c>
      <c r="O3572" s="9">
        <v>-2.9147009978428602</v>
      </c>
      <c r="P3572">
        <v>0</v>
      </c>
      <c r="Q3572" s="9">
        <v>53.549995000000003</v>
      </c>
      <c r="R3572" s="9">
        <v>102948997.52652299</v>
      </c>
      <c r="S3572" s="9">
        <v>1049768912.32341</v>
      </c>
      <c r="T3572" s="9">
        <v>-2.8518216894646199E-5</v>
      </c>
      <c r="U3572" s="9">
        <v>2.9147009978428602</v>
      </c>
      <c r="V3572" s="9">
        <v>0</v>
      </c>
      <c r="W3572" s="9">
        <v>2.9147009978428602</v>
      </c>
      <c r="X3572" s="9" t="s">
        <v>86</v>
      </c>
      <c r="Y3572" s="9">
        <v>0</v>
      </c>
      <c r="Z3572" s="9">
        <v>7.2116252999999996E-4</v>
      </c>
      <c r="AA3572" s="9">
        <v>0</v>
      </c>
      <c r="AB3572" s="9">
        <v>7.7791995999999999E-3</v>
      </c>
      <c r="AQ3572" s="9">
        <f>K3572-'Processed Potentiostat'!$J$3</f>
        <v>-0.39222378000000002</v>
      </c>
    </row>
    <row r="3573" spans="1:43" x14ac:dyDescent="0.3">
      <c r="A3573">
        <v>2</v>
      </c>
      <c r="B3573">
        <v>0</v>
      </c>
      <c r="C3573">
        <v>0</v>
      </c>
      <c r="D3573">
        <v>1</v>
      </c>
      <c r="E3573">
        <v>0</v>
      </c>
      <c r="F3573">
        <v>0</v>
      </c>
      <c r="G3573">
        <v>0</v>
      </c>
      <c r="H3573" s="9">
        <v>1956.6693505703699</v>
      </c>
      <c r="I3573" s="9">
        <v>-1.8378466</v>
      </c>
      <c r="J3573" s="9">
        <v>-1.8372473</v>
      </c>
      <c r="K3573" s="9">
        <v>-5.5570272999999997</v>
      </c>
      <c r="L3573" s="9">
        <v>-2.9147358276584798</v>
      </c>
      <c r="M3573" s="9">
        <v>-10.493048999999999</v>
      </c>
      <c r="N3573" s="9">
        <v>-10.493048999999999</v>
      </c>
      <c r="O3573" s="9">
        <v>-2.9147358276584798</v>
      </c>
      <c r="P3573">
        <v>0</v>
      </c>
      <c r="Q3573" s="9">
        <v>53.549995000000003</v>
      </c>
      <c r="R3573" s="9">
        <v>102948997.52652299</v>
      </c>
      <c r="S3573" s="9">
        <v>1219997829.66028</v>
      </c>
      <c r="T3573" s="9">
        <v>-3.4829815619641299E-5</v>
      </c>
      <c r="U3573" s="9">
        <v>2.9147358276584798</v>
      </c>
      <c r="V3573" s="9">
        <v>0</v>
      </c>
      <c r="W3573" s="9">
        <v>2.9147358276584798</v>
      </c>
      <c r="X3573" s="9" t="s">
        <v>86</v>
      </c>
      <c r="Y3573" s="9">
        <v>0</v>
      </c>
      <c r="Z3573" s="9">
        <v>1.0209632999999999E-2</v>
      </c>
      <c r="AA3573" s="9">
        <v>0</v>
      </c>
      <c r="AB3573" s="9">
        <v>7.6696612000000004E-3</v>
      </c>
      <c r="AQ3573" s="9">
        <f>K3573-'Processed Potentiostat'!$J$3</f>
        <v>-5.5570272999999997</v>
      </c>
    </row>
    <row r="3574" spans="1:43" x14ac:dyDescent="0.3">
      <c r="A3574">
        <v>2</v>
      </c>
      <c r="B3574">
        <v>0</v>
      </c>
      <c r="C3574">
        <v>0</v>
      </c>
      <c r="D3574">
        <v>1</v>
      </c>
      <c r="E3574">
        <v>0</v>
      </c>
      <c r="F3574">
        <v>0</v>
      </c>
      <c r="G3574">
        <v>0</v>
      </c>
      <c r="H3574" s="9">
        <v>1956.7901505673201</v>
      </c>
      <c r="I3574" s="9">
        <v>-1.8379673999999999</v>
      </c>
      <c r="J3574" s="9">
        <v>-1.8374603</v>
      </c>
      <c r="K3574" s="9">
        <v>-10.626059</v>
      </c>
      <c r="L3574" s="9">
        <v>-2.9149220561086202</v>
      </c>
      <c r="M3574" s="9">
        <v>-10.493719</v>
      </c>
      <c r="N3574" s="9">
        <v>-10.493719</v>
      </c>
      <c r="O3574" s="9">
        <v>-2.9149220561086202</v>
      </c>
      <c r="P3574">
        <v>0</v>
      </c>
      <c r="Q3574" s="9">
        <v>53.549995000000003</v>
      </c>
      <c r="R3574" s="9">
        <v>102948997.52652299</v>
      </c>
      <c r="S3574" s="9">
        <v>1190768550.66676</v>
      </c>
      <c r="T3574" s="9">
        <v>-1.8622845013949101E-4</v>
      </c>
      <c r="U3574" s="9">
        <v>2.9149220561086202</v>
      </c>
      <c r="V3574" s="9">
        <v>0</v>
      </c>
      <c r="W3574" s="9">
        <v>2.9149220561086202</v>
      </c>
      <c r="X3574" s="9" t="s">
        <v>86</v>
      </c>
      <c r="Y3574" s="9">
        <v>0</v>
      </c>
      <c r="Z3574" s="9">
        <v>1.9524960000000001E-2</v>
      </c>
      <c r="AA3574" s="9">
        <v>0</v>
      </c>
      <c r="AB3574" s="9">
        <v>7.6031275000000001E-3</v>
      </c>
      <c r="AQ3574" s="9">
        <f>K3574-'Processed Potentiostat'!$J$3</f>
        <v>-10.626059</v>
      </c>
    </row>
    <row r="3575" spans="1:43" x14ac:dyDescent="0.3">
      <c r="A3575">
        <v>2</v>
      </c>
      <c r="B3575">
        <v>0</v>
      </c>
      <c r="C3575">
        <v>0</v>
      </c>
      <c r="D3575">
        <v>1</v>
      </c>
      <c r="E3575">
        <v>0</v>
      </c>
      <c r="F3575">
        <v>0</v>
      </c>
      <c r="G3575">
        <v>0</v>
      </c>
      <c r="H3575" s="9">
        <v>1956.84155056602</v>
      </c>
      <c r="I3575" s="9">
        <v>-1.8379384999999999</v>
      </c>
      <c r="J3575" s="9">
        <v>-1.8384011</v>
      </c>
      <c r="K3575" s="9">
        <v>-5.5799208</v>
      </c>
      <c r="L3575" s="9">
        <v>-2.91505543358504</v>
      </c>
      <c r="M3575" s="9">
        <v>-10.494199999999999</v>
      </c>
      <c r="N3575" s="9">
        <v>-10.494199999999999</v>
      </c>
      <c r="O3575" s="9">
        <v>-2.91505543358504</v>
      </c>
      <c r="P3575">
        <v>0</v>
      </c>
      <c r="Q3575" s="9">
        <v>53.549995000000003</v>
      </c>
      <c r="R3575" s="9">
        <v>102948997.52652299</v>
      </c>
      <c r="S3575" s="9">
        <v>1076613003.16903</v>
      </c>
      <c r="T3575" s="9">
        <v>-1.3337747642694299E-4</v>
      </c>
      <c r="U3575" s="9">
        <v>2.91505543358504</v>
      </c>
      <c r="V3575" s="9">
        <v>0</v>
      </c>
      <c r="W3575" s="9">
        <v>2.91505543358504</v>
      </c>
      <c r="X3575" s="9" t="s">
        <v>86</v>
      </c>
      <c r="Y3575" s="9">
        <v>0</v>
      </c>
      <c r="Z3575" s="9">
        <v>1.0258132999999999E-2</v>
      </c>
      <c r="AA3575" s="9">
        <v>0</v>
      </c>
      <c r="AB3575" s="9">
        <v>7.5093516999999999E-3</v>
      </c>
      <c r="AQ3575" s="9">
        <f>K3575-'Processed Potentiostat'!$J$3</f>
        <v>-5.5799208</v>
      </c>
    </row>
    <row r="3576" spans="1:43" x14ac:dyDescent="0.3">
      <c r="A3576">
        <v>2</v>
      </c>
      <c r="B3576">
        <v>0</v>
      </c>
      <c r="C3576">
        <v>0</v>
      </c>
      <c r="D3576">
        <v>1</v>
      </c>
      <c r="E3576">
        <v>0</v>
      </c>
      <c r="F3576">
        <v>0</v>
      </c>
      <c r="G3576">
        <v>0</v>
      </c>
      <c r="H3576" s="9">
        <v>1956.8523505657499</v>
      </c>
      <c r="I3576" s="9">
        <v>-1.8378604999999999</v>
      </c>
      <c r="J3576" s="9">
        <v>-1.8377789</v>
      </c>
      <c r="K3576" s="9">
        <v>-10.599729999999999</v>
      </c>
      <c r="L3576" s="9">
        <v>-2.9150774161159299</v>
      </c>
      <c r="M3576" s="9">
        <v>-10.494279000000001</v>
      </c>
      <c r="N3576" s="9">
        <v>-10.494279000000001</v>
      </c>
      <c r="O3576" s="9">
        <v>-2.9150774161159299</v>
      </c>
      <c r="P3576">
        <v>0</v>
      </c>
      <c r="Q3576" s="9">
        <v>53.549995000000003</v>
      </c>
      <c r="R3576" s="9">
        <v>102948997.52652299</v>
      </c>
      <c r="S3576" s="9">
        <v>1149529221.4923699</v>
      </c>
      <c r="T3576" s="9">
        <v>-2.1982530885367101E-5</v>
      </c>
      <c r="U3576" s="9">
        <v>2.9150774161159299</v>
      </c>
      <c r="V3576" s="9">
        <v>0</v>
      </c>
      <c r="W3576" s="9">
        <v>2.9150774161159299</v>
      </c>
      <c r="X3576" s="9" t="s">
        <v>86</v>
      </c>
      <c r="Y3576" s="9">
        <v>0</v>
      </c>
      <c r="Z3576" s="9">
        <v>1.9479962E-2</v>
      </c>
      <c r="AA3576" s="9">
        <v>0</v>
      </c>
      <c r="AB3576" s="9">
        <v>7.5914887999999998E-3</v>
      </c>
      <c r="AQ3576" s="9">
        <f>K3576-'Processed Potentiostat'!$J$3</f>
        <v>-10.599729999999999</v>
      </c>
    </row>
    <row r="3577" spans="1:43" x14ac:dyDescent="0.3">
      <c r="A3577">
        <v>2</v>
      </c>
      <c r="B3577">
        <v>0</v>
      </c>
      <c r="C3577">
        <v>0</v>
      </c>
      <c r="D3577">
        <v>1</v>
      </c>
      <c r="E3577">
        <v>0</v>
      </c>
      <c r="F3577">
        <v>0</v>
      </c>
      <c r="G3577">
        <v>0</v>
      </c>
      <c r="H3577" s="9">
        <v>1956.8609505655299</v>
      </c>
      <c r="I3577" s="9">
        <v>-1.8378652</v>
      </c>
      <c r="J3577" s="9">
        <v>-1.8383867</v>
      </c>
      <c r="K3577" s="9">
        <v>-5.5287914000000002</v>
      </c>
      <c r="L3577" s="9">
        <v>-2.9150981571250001</v>
      </c>
      <c r="M3577" s="9">
        <v>-10.494353</v>
      </c>
      <c r="N3577" s="9">
        <v>-10.494353</v>
      </c>
      <c r="O3577" s="9">
        <v>-2.9150981571250001</v>
      </c>
      <c r="P3577">
        <v>0</v>
      </c>
      <c r="Q3577" s="9">
        <v>53.549995000000003</v>
      </c>
      <c r="R3577" s="9">
        <v>102948997.52652299</v>
      </c>
      <c r="S3577" s="9">
        <v>1078214156.7007699</v>
      </c>
      <c r="T3577" s="9">
        <v>-2.0741009076452599E-5</v>
      </c>
      <c r="U3577" s="9">
        <v>2.9150981571250001</v>
      </c>
      <c r="V3577" s="9">
        <v>0</v>
      </c>
      <c r="W3577" s="9">
        <v>2.9150981571250001</v>
      </c>
      <c r="X3577" s="9" t="s">
        <v>86</v>
      </c>
      <c r="Y3577" s="9">
        <v>0</v>
      </c>
      <c r="Z3577" s="9">
        <v>1.0164055999999999E-2</v>
      </c>
      <c r="AA3577" s="9">
        <v>0</v>
      </c>
      <c r="AB3577" s="9">
        <v>7.4032828999999996E-3</v>
      </c>
      <c r="AQ3577" s="9">
        <f>K3577-'Processed Potentiostat'!$J$3</f>
        <v>-5.5287914000000002</v>
      </c>
    </row>
    <row r="3578" spans="1:43" x14ac:dyDescent="0.3">
      <c r="A3578">
        <v>2</v>
      </c>
      <c r="B3578">
        <v>0</v>
      </c>
      <c r="C3578">
        <v>0</v>
      </c>
      <c r="D3578">
        <v>1</v>
      </c>
      <c r="E3578">
        <v>0</v>
      </c>
      <c r="F3578">
        <v>0</v>
      </c>
      <c r="G3578">
        <v>0</v>
      </c>
      <c r="H3578" s="9">
        <v>1956.9293505638</v>
      </c>
      <c r="I3578" s="9">
        <v>-1.8381635999999999</v>
      </c>
      <c r="J3578" s="9">
        <v>-1.8374469</v>
      </c>
      <c r="K3578" s="9">
        <v>-10.710765</v>
      </c>
      <c r="L3578" s="9">
        <v>-2.9152342926147501</v>
      </c>
      <c r="M3578" s="9">
        <v>-10.494842999999999</v>
      </c>
      <c r="N3578" s="9">
        <v>-10.494842999999999</v>
      </c>
      <c r="O3578" s="9">
        <v>-2.9152342926147501</v>
      </c>
      <c r="P3578">
        <v>0</v>
      </c>
      <c r="Q3578" s="9">
        <v>53.549995000000003</v>
      </c>
      <c r="R3578" s="9">
        <v>102948997.52652299</v>
      </c>
      <c r="S3578" s="9">
        <v>1192690865.38784</v>
      </c>
      <c r="T3578" s="9">
        <v>-1.3613548974200599E-4</v>
      </c>
      <c r="U3578" s="9">
        <v>2.9152342926147501</v>
      </c>
      <c r="V3578" s="9">
        <v>0</v>
      </c>
      <c r="W3578" s="9">
        <v>2.9152342926147501</v>
      </c>
      <c r="X3578" s="9" t="s">
        <v>86</v>
      </c>
      <c r="Y3578" s="9">
        <v>0</v>
      </c>
      <c r="Z3578" s="9">
        <v>1.9680462999999999E-2</v>
      </c>
      <c r="AA3578" s="9">
        <v>0</v>
      </c>
      <c r="AB3578" s="9">
        <v>7.7390764000000003E-3</v>
      </c>
      <c r="AQ3578" s="9">
        <f>K3578-'Processed Potentiostat'!$J$3</f>
        <v>-10.710765</v>
      </c>
    </row>
    <row r="3579" spans="1:43" x14ac:dyDescent="0.3">
      <c r="A3579">
        <v>2</v>
      </c>
      <c r="B3579">
        <v>0</v>
      </c>
      <c r="C3579">
        <v>0</v>
      </c>
      <c r="D3579">
        <v>1</v>
      </c>
      <c r="E3579">
        <v>0</v>
      </c>
      <c r="F3579">
        <v>0</v>
      </c>
      <c r="G3579">
        <v>0</v>
      </c>
      <c r="H3579" s="9">
        <v>1956.9615505629899</v>
      </c>
      <c r="I3579" s="9">
        <v>-1.8379506000000001</v>
      </c>
      <c r="J3579" s="9">
        <v>-1.8384450999999999</v>
      </c>
      <c r="K3579" s="9">
        <v>-5.6650084999999999</v>
      </c>
      <c r="L3579" s="9">
        <v>-2.9153261144220801</v>
      </c>
      <c r="M3579" s="9">
        <v>-10.495174</v>
      </c>
      <c r="N3579" s="9">
        <v>-10.495174</v>
      </c>
      <c r="O3579" s="9">
        <v>-2.9153261144220801</v>
      </c>
      <c r="P3579">
        <v>0</v>
      </c>
      <c r="Q3579" s="9">
        <v>53.549995000000003</v>
      </c>
      <c r="R3579" s="9">
        <v>102948997.52652299</v>
      </c>
      <c r="S3579" s="9">
        <v>1071905590.39073</v>
      </c>
      <c r="T3579" s="9">
        <v>-9.1821807331360293E-5</v>
      </c>
      <c r="U3579" s="9">
        <v>2.9153261144220801</v>
      </c>
      <c r="V3579" s="9">
        <v>0</v>
      </c>
      <c r="W3579" s="9">
        <v>2.9153261144220801</v>
      </c>
      <c r="X3579" s="9" t="s">
        <v>86</v>
      </c>
      <c r="Y3579" s="9">
        <v>0</v>
      </c>
      <c r="Z3579" s="9">
        <v>1.0414807E-2</v>
      </c>
      <c r="AA3579" s="9">
        <v>0</v>
      </c>
      <c r="AB3579" s="9">
        <v>7.4584730999999998E-3</v>
      </c>
      <c r="AQ3579" s="9">
        <f>K3579-'Processed Potentiostat'!$J$3</f>
        <v>-5.6650084999999999</v>
      </c>
    </row>
    <row r="3580" spans="1:43" x14ac:dyDescent="0.3">
      <c r="A3580">
        <v>2</v>
      </c>
      <c r="B3580">
        <v>0</v>
      </c>
      <c r="C3580">
        <v>0</v>
      </c>
      <c r="D3580">
        <v>1</v>
      </c>
      <c r="E3580">
        <v>0</v>
      </c>
      <c r="F3580">
        <v>0</v>
      </c>
      <c r="G3580">
        <v>0</v>
      </c>
      <c r="H3580" s="9">
        <v>1957.01155056172</v>
      </c>
      <c r="I3580" s="9">
        <v>-1.8378935000000001</v>
      </c>
      <c r="J3580" s="9">
        <v>-1.8374132999999999</v>
      </c>
      <c r="K3580" s="9">
        <v>-10.691305</v>
      </c>
      <c r="L3580" s="9">
        <v>-2.9154137174464299</v>
      </c>
      <c r="M3580" s="9">
        <v>-10.495488999999999</v>
      </c>
      <c r="N3580" s="9">
        <v>-10.495488999999999</v>
      </c>
      <c r="O3580" s="9">
        <v>-2.9154137174464299</v>
      </c>
      <c r="P3580">
        <v>0</v>
      </c>
      <c r="Q3580" s="9">
        <v>53.549995000000003</v>
      </c>
      <c r="R3580" s="9">
        <v>102948997.52652299</v>
      </c>
      <c r="S3580" s="9">
        <v>1197309144.4992299</v>
      </c>
      <c r="T3580" s="9">
        <v>-8.7603024350180097E-5</v>
      </c>
      <c r="U3580" s="9">
        <v>2.9154137174464299</v>
      </c>
      <c r="V3580" s="9">
        <v>0</v>
      </c>
      <c r="W3580" s="9">
        <v>2.9154137174464299</v>
      </c>
      <c r="X3580" s="9" t="s">
        <v>86</v>
      </c>
      <c r="Y3580" s="9">
        <v>0</v>
      </c>
      <c r="Z3580" s="9">
        <v>1.9644346E-2</v>
      </c>
      <c r="AA3580" s="9">
        <v>0</v>
      </c>
      <c r="AB3580" s="9">
        <v>7.5883451000000003E-3</v>
      </c>
      <c r="AQ3580" s="9">
        <f>K3580-'Processed Potentiostat'!$J$3</f>
        <v>-10.691305</v>
      </c>
    </row>
    <row r="3581" spans="1:43" x14ac:dyDescent="0.3">
      <c r="A3581">
        <v>2</v>
      </c>
      <c r="B3581">
        <v>0</v>
      </c>
      <c r="C3581">
        <v>0</v>
      </c>
      <c r="D3581">
        <v>1</v>
      </c>
      <c r="E3581">
        <v>0</v>
      </c>
      <c r="F3581">
        <v>0</v>
      </c>
      <c r="G3581">
        <v>0</v>
      </c>
      <c r="H3581" s="9">
        <v>1957.09915055951</v>
      </c>
      <c r="I3581" s="9">
        <v>-1.8379829999999999</v>
      </c>
      <c r="J3581" s="9">
        <v>-1.8387772</v>
      </c>
      <c r="K3581" s="9">
        <v>-5.5127658999999998</v>
      </c>
      <c r="L3581" s="9">
        <v>-2.91564294231899</v>
      </c>
      <c r="M3581" s="9">
        <v>-10.496314999999999</v>
      </c>
      <c r="N3581" s="9">
        <v>-10.496314999999999</v>
      </c>
      <c r="O3581" s="9">
        <v>-2.91564294231899</v>
      </c>
      <c r="P3581">
        <v>0</v>
      </c>
      <c r="Q3581" s="9">
        <v>53.549995000000003</v>
      </c>
      <c r="R3581" s="9">
        <v>102948997.52652299</v>
      </c>
      <c r="S3581" s="9">
        <v>1037066037.3287899</v>
      </c>
      <c r="T3581" s="9">
        <v>-2.2922487256282699E-4</v>
      </c>
      <c r="U3581" s="9">
        <v>2.91564294231899</v>
      </c>
      <c r="V3581" s="9">
        <v>0</v>
      </c>
      <c r="W3581" s="9">
        <v>2.91564294231899</v>
      </c>
      <c r="X3581" s="9" t="s">
        <v>86</v>
      </c>
      <c r="Y3581" s="9">
        <v>0</v>
      </c>
      <c r="Z3581" s="9">
        <v>1.0136747999999999E-2</v>
      </c>
      <c r="AA3581" s="9">
        <v>0</v>
      </c>
      <c r="AB3581" s="9">
        <v>7.5782634999999997E-3</v>
      </c>
      <c r="AQ3581" s="9">
        <f>K3581-'Processed Potentiostat'!$J$3</f>
        <v>-5.5127658999999998</v>
      </c>
    </row>
    <row r="3582" spans="1:43" x14ac:dyDescent="0.3">
      <c r="A3582">
        <v>2</v>
      </c>
      <c r="B3582">
        <v>0</v>
      </c>
      <c r="C3582">
        <v>0</v>
      </c>
      <c r="D3582">
        <v>1</v>
      </c>
      <c r="E3582">
        <v>0</v>
      </c>
      <c r="F3582">
        <v>0</v>
      </c>
      <c r="G3582">
        <v>0</v>
      </c>
      <c r="H3582" s="9">
        <v>1957.1193505589999</v>
      </c>
      <c r="I3582" s="9">
        <v>-1.8379996000000001</v>
      </c>
      <c r="J3582" s="9">
        <v>-1.8387823000000001</v>
      </c>
      <c r="K3582" s="9">
        <v>-0.44983941</v>
      </c>
      <c r="L3582" s="9">
        <v>-2.9156636337228199</v>
      </c>
      <c r="M3582" s="9">
        <v>-10.496389000000001</v>
      </c>
      <c r="N3582" s="9">
        <v>-10.496389000000001</v>
      </c>
      <c r="O3582" s="9">
        <v>-2.9156636337228199</v>
      </c>
      <c r="P3582">
        <v>0</v>
      </c>
      <c r="Q3582" s="9">
        <v>53.549995000000003</v>
      </c>
      <c r="R3582" s="9">
        <v>102948997.52652299</v>
      </c>
      <c r="S3582" s="9">
        <v>1036551690.01485</v>
      </c>
      <c r="T3582" s="9">
        <v>-2.0691403825878701E-5</v>
      </c>
      <c r="U3582" s="9">
        <v>2.9156636337228199</v>
      </c>
      <c r="V3582" s="9">
        <v>0</v>
      </c>
      <c r="W3582" s="9">
        <v>2.9156636337228199</v>
      </c>
      <c r="X3582" s="9" t="s">
        <v>86</v>
      </c>
      <c r="Y3582" s="9">
        <v>0</v>
      </c>
      <c r="Z3582" s="9">
        <v>8.2715676000000001E-4</v>
      </c>
      <c r="AA3582" s="9">
        <v>0</v>
      </c>
      <c r="AB3582" s="9">
        <v>7.3406514999999999E-3</v>
      </c>
      <c r="AQ3582" s="9">
        <f>K3582-'Processed Potentiostat'!$J$3</f>
        <v>-0.44983941</v>
      </c>
    </row>
    <row r="3583" spans="1:43" x14ac:dyDescent="0.3">
      <c r="A3583">
        <v>2</v>
      </c>
      <c r="B3583">
        <v>0</v>
      </c>
      <c r="C3583">
        <v>0</v>
      </c>
      <c r="D3583">
        <v>1</v>
      </c>
      <c r="E3583">
        <v>0</v>
      </c>
      <c r="F3583">
        <v>0</v>
      </c>
      <c r="G3583">
        <v>0</v>
      </c>
      <c r="H3583" s="9">
        <v>1957.16835055776</v>
      </c>
      <c r="I3583" s="9">
        <v>-1.838012</v>
      </c>
      <c r="J3583" s="9">
        <v>-1.8374326000000001</v>
      </c>
      <c r="K3583" s="9">
        <v>-5.6417336000000002</v>
      </c>
      <c r="L3583" s="9">
        <v>-2.9156866625295002</v>
      </c>
      <c r="M3583" s="9">
        <v>-10.496472000000001</v>
      </c>
      <c r="N3583" s="9">
        <v>-10.496472000000001</v>
      </c>
      <c r="O3583" s="9">
        <v>-2.9156866625295002</v>
      </c>
      <c r="P3583">
        <v>0</v>
      </c>
      <c r="Q3583" s="9">
        <v>53.549995000000003</v>
      </c>
      <c r="R3583" s="9">
        <v>102948997.52652299</v>
      </c>
      <c r="S3583" s="9">
        <v>1194804911.7160101</v>
      </c>
      <c r="T3583" s="9">
        <v>-2.3028806686475801E-5</v>
      </c>
      <c r="U3583" s="9">
        <v>2.9156866625295002</v>
      </c>
      <c r="V3583" s="9">
        <v>0</v>
      </c>
      <c r="W3583" s="9">
        <v>2.9156866625295002</v>
      </c>
      <c r="X3583" s="9" t="s">
        <v>86</v>
      </c>
      <c r="Y3583" s="9">
        <v>0</v>
      </c>
      <c r="Z3583" s="9">
        <v>1.0366306E-2</v>
      </c>
      <c r="AA3583" s="9">
        <v>0</v>
      </c>
      <c r="AB3583" s="9">
        <v>7.6348259999999999E-3</v>
      </c>
      <c r="AQ3583" s="9">
        <f>K3583-'Processed Potentiostat'!$J$3</f>
        <v>-5.6417336000000002</v>
      </c>
    </row>
    <row r="3584" spans="1:43" x14ac:dyDescent="0.3">
      <c r="A3584">
        <v>2</v>
      </c>
      <c r="B3584">
        <v>0</v>
      </c>
      <c r="C3584">
        <v>0</v>
      </c>
      <c r="D3584">
        <v>1</v>
      </c>
      <c r="E3584">
        <v>0</v>
      </c>
      <c r="F3584">
        <v>0</v>
      </c>
      <c r="G3584">
        <v>0</v>
      </c>
      <c r="H3584" s="9">
        <v>1957.22055055644</v>
      </c>
      <c r="I3584" s="9">
        <v>-1.8378645</v>
      </c>
      <c r="J3584" s="9">
        <v>-1.8382540999999999</v>
      </c>
      <c r="K3584" s="9">
        <v>-0.63336998</v>
      </c>
      <c r="L3584" s="9">
        <v>-2.9157665733656399</v>
      </c>
      <c r="M3584" s="9">
        <v>-10.496759000000001</v>
      </c>
      <c r="N3584" s="9">
        <v>-10.496759000000001</v>
      </c>
      <c r="O3584" s="9">
        <v>-2.9157665733656399</v>
      </c>
      <c r="P3584">
        <v>0</v>
      </c>
      <c r="Q3584" s="9">
        <v>53.549995000000003</v>
      </c>
      <c r="R3584" s="9">
        <v>102948997.52652299</v>
      </c>
      <c r="S3584" s="9">
        <v>1093255482.69104</v>
      </c>
      <c r="T3584" s="9">
        <v>-7.9910836140228899E-5</v>
      </c>
      <c r="U3584" s="9">
        <v>2.9157665733656399</v>
      </c>
      <c r="V3584" s="9">
        <v>0</v>
      </c>
      <c r="W3584" s="9">
        <v>2.9157665733656399</v>
      </c>
      <c r="X3584" s="9" t="s">
        <v>86</v>
      </c>
      <c r="Y3584" s="9">
        <v>0</v>
      </c>
      <c r="Z3584" s="9">
        <v>1.1642950000000001E-3</v>
      </c>
      <c r="AA3584" s="9">
        <v>0</v>
      </c>
      <c r="AB3584" s="9">
        <v>7.3737628000000001E-3</v>
      </c>
      <c r="AQ3584" s="9">
        <f>K3584-'Processed Potentiostat'!$J$3</f>
        <v>-0.63336998</v>
      </c>
    </row>
    <row r="3585" spans="1:43" x14ac:dyDescent="0.3">
      <c r="A3585">
        <v>2</v>
      </c>
      <c r="B3585">
        <v>0</v>
      </c>
      <c r="C3585">
        <v>0</v>
      </c>
      <c r="D3585">
        <v>1</v>
      </c>
      <c r="E3585">
        <v>0</v>
      </c>
      <c r="F3585">
        <v>0</v>
      </c>
      <c r="G3585">
        <v>0</v>
      </c>
      <c r="H3585" s="9">
        <v>1957.24935055572</v>
      </c>
      <c r="I3585" s="9">
        <v>-1.8378848999999999</v>
      </c>
      <c r="J3585" s="9">
        <v>-1.8372023</v>
      </c>
      <c r="K3585" s="9">
        <v>-5.6901916999999997</v>
      </c>
      <c r="L3585" s="9">
        <v>-2.9157876890582499</v>
      </c>
      <c r="M3585" s="9">
        <v>-10.496836</v>
      </c>
      <c r="N3585" s="9">
        <v>-10.496836</v>
      </c>
      <c r="O3585" s="9">
        <v>-2.9157876890582499</v>
      </c>
      <c r="P3585">
        <v>0</v>
      </c>
      <c r="Q3585" s="9">
        <v>53.549995000000003</v>
      </c>
      <c r="R3585" s="9">
        <v>102948997.52652299</v>
      </c>
      <c r="S3585" s="9">
        <v>1226805216.1344099</v>
      </c>
      <c r="T3585" s="9">
        <v>-2.1115692602435799E-5</v>
      </c>
      <c r="U3585" s="9">
        <v>2.9157876890582499</v>
      </c>
      <c r="V3585" s="9">
        <v>0</v>
      </c>
      <c r="W3585" s="9">
        <v>2.9157876890582499</v>
      </c>
      <c r="X3585" s="9" t="s">
        <v>86</v>
      </c>
      <c r="Y3585" s="9">
        <v>0</v>
      </c>
      <c r="Z3585" s="9">
        <v>1.0454033999999999E-2</v>
      </c>
      <c r="AA3585" s="9">
        <v>0</v>
      </c>
      <c r="AB3585" s="9">
        <v>7.6048015999999998E-3</v>
      </c>
      <c r="AQ3585" s="9">
        <f>K3585-'Processed Potentiostat'!$J$3</f>
        <v>-5.6901916999999997</v>
      </c>
    </row>
    <row r="3586" spans="1:43" x14ac:dyDescent="0.3">
      <c r="A3586">
        <v>2</v>
      </c>
      <c r="B3586">
        <v>0</v>
      </c>
      <c r="C3586">
        <v>0</v>
      </c>
      <c r="D3586">
        <v>1</v>
      </c>
      <c r="E3586">
        <v>0</v>
      </c>
      <c r="F3586">
        <v>0</v>
      </c>
      <c r="G3586">
        <v>0</v>
      </c>
      <c r="H3586" s="9">
        <v>1957.29155055465</v>
      </c>
      <c r="I3586" s="9">
        <v>-1.8380301000000001</v>
      </c>
      <c r="J3586" s="9">
        <v>-1.837791</v>
      </c>
      <c r="K3586" s="9">
        <v>-10.743579</v>
      </c>
      <c r="L3586" s="9">
        <v>-2.9158734379123299</v>
      </c>
      <c r="M3586" s="9">
        <v>-10.497145</v>
      </c>
      <c r="N3586" s="9">
        <v>-10.497145</v>
      </c>
      <c r="O3586" s="9">
        <v>-2.9158734379123299</v>
      </c>
      <c r="P3586">
        <v>0</v>
      </c>
      <c r="Q3586" s="9">
        <v>53.549995000000003</v>
      </c>
      <c r="R3586" s="9">
        <v>102948997.52652299</v>
      </c>
      <c r="S3586" s="9">
        <v>1148336211.37099</v>
      </c>
      <c r="T3586" s="9">
        <v>-8.57488540808581E-5</v>
      </c>
      <c r="U3586" s="9">
        <v>2.9158734379123299</v>
      </c>
      <c r="V3586" s="9">
        <v>0</v>
      </c>
      <c r="W3586" s="9">
        <v>2.9158734379123299</v>
      </c>
      <c r="X3586" s="9" t="s">
        <v>86</v>
      </c>
      <c r="Y3586" s="9">
        <v>0</v>
      </c>
      <c r="Z3586" s="9">
        <v>1.9744451999999999E-2</v>
      </c>
      <c r="AA3586" s="9">
        <v>0</v>
      </c>
      <c r="AB3586" s="9">
        <v>7.4059712E-3</v>
      </c>
      <c r="AQ3586" s="9">
        <f>K3586-'Processed Potentiostat'!$J$3</f>
        <v>-10.743579</v>
      </c>
    </row>
    <row r="3587" spans="1:43" x14ac:dyDescent="0.3">
      <c r="A3587">
        <v>2</v>
      </c>
      <c r="B3587">
        <v>0</v>
      </c>
      <c r="C3587">
        <v>0</v>
      </c>
      <c r="D3587">
        <v>1</v>
      </c>
      <c r="E3587">
        <v>0</v>
      </c>
      <c r="F3587">
        <v>0</v>
      </c>
      <c r="G3587">
        <v>0</v>
      </c>
      <c r="H3587" s="9">
        <v>1957.30275055437</v>
      </c>
      <c r="I3587" s="9">
        <v>-1.8379365999999999</v>
      </c>
      <c r="J3587" s="9">
        <v>-1.8380432</v>
      </c>
      <c r="K3587" s="9">
        <v>-5.7287292000000001</v>
      </c>
      <c r="L3587" s="9">
        <v>-2.9159011874316798</v>
      </c>
      <c r="M3587" s="9">
        <v>-10.497244</v>
      </c>
      <c r="N3587" s="9">
        <v>-10.497244</v>
      </c>
      <c r="O3587" s="9">
        <v>-2.9159011874316798</v>
      </c>
      <c r="P3587">
        <v>0</v>
      </c>
      <c r="Q3587" s="9">
        <v>53.549995000000003</v>
      </c>
      <c r="R3587" s="9">
        <v>102948997.52652299</v>
      </c>
      <c r="S3587" s="9">
        <v>1117699376.9655299</v>
      </c>
      <c r="T3587" s="9">
        <v>-2.7749519348141401E-5</v>
      </c>
      <c r="U3587" s="9">
        <v>2.9159011874316798</v>
      </c>
      <c r="V3587" s="9">
        <v>0</v>
      </c>
      <c r="W3587" s="9">
        <v>2.9159011874316798</v>
      </c>
      <c r="X3587" s="9" t="s">
        <v>86</v>
      </c>
      <c r="Y3587" s="9">
        <v>0</v>
      </c>
      <c r="Z3587" s="9">
        <v>1.0529652E-2</v>
      </c>
      <c r="AA3587" s="9">
        <v>0</v>
      </c>
      <c r="AB3587" s="9">
        <v>7.1842540000000002E-3</v>
      </c>
      <c r="AQ3587" s="9">
        <f>K3587-'Processed Potentiostat'!$J$3</f>
        <v>-5.7287292000000001</v>
      </c>
    </row>
    <row r="3588" spans="1:43" x14ac:dyDescent="0.3">
      <c r="A3588">
        <v>2</v>
      </c>
      <c r="B3588">
        <v>0</v>
      </c>
      <c r="C3588">
        <v>0</v>
      </c>
      <c r="D3588">
        <v>1</v>
      </c>
      <c r="E3588">
        <v>0</v>
      </c>
      <c r="F3588">
        <v>0</v>
      </c>
      <c r="G3588">
        <v>0</v>
      </c>
      <c r="H3588" s="9">
        <v>1957.37215055261</v>
      </c>
      <c r="I3588" s="9">
        <v>-1.8381299</v>
      </c>
      <c r="J3588" s="9">
        <v>-1.8377942</v>
      </c>
      <c r="K3588" s="9">
        <v>-10.786695</v>
      </c>
      <c r="L3588" s="9">
        <v>-2.9160271456145899</v>
      </c>
      <c r="M3588" s="9">
        <v>-10.497698</v>
      </c>
      <c r="N3588" s="9">
        <v>-10.497698</v>
      </c>
      <c r="O3588" s="9">
        <v>-2.9160271456145899</v>
      </c>
      <c r="P3588">
        <v>0</v>
      </c>
      <c r="Q3588" s="9">
        <v>53.549995000000003</v>
      </c>
      <c r="R3588" s="9">
        <v>102948997.52652299</v>
      </c>
      <c r="S3588" s="9">
        <v>1147994700.66412</v>
      </c>
      <c r="T3588" s="9">
        <v>-1.2595818291760699E-4</v>
      </c>
      <c r="U3588" s="9">
        <v>2.9160271456145899</v>
      </c>
      <c r="V3588" s="9">
        <v>0</v>
      </c>
      <c r="W3588" s="9">
        <v>2.9160271456145899</v>
      </c>
      <c r="X3588" s="9" t="s">
        <v>86</v>
      </c>
      <c r="Y3588" s="9">
        <v>0</v>
      </c>
      <c r="Z3588" s="9">
        <v>1.9823726E-2</v>
      </c>
      <c r="AA3588" s="9">
        <v>0</v>
      </c>
      <c r="AB3588" s="9">
        <v>7.4377130000000003E-3</v>
      </c>
      <c r="AQ3588" s="9">
        <f>K3588-'Processed Potentiostat'!$J$3</f>
        <v>-10.786695</v>
      </c>
    </row>
    <row r="3589" spans="1:43" x14ac:dyDescent="0.3">
      <c r="A3589">
        <v>2</v>
      </c>
      <c r="B3589">
        <v>0</v>
      </c>
      <c r="C3589">
        <v>0</v>
      </c>
      <c r="D3589">
        <v>1</v>
      </c>
      <c r="E3589">
        <v>0</v>
      </c>
      <c r="F3589">
        <v>0</v>
      </c>
      <c r="G3589">
        <v>0</v>
      </c>
      <c r="H3589" s="9">
        <v>1957.4223505513501</v>
      </c>
      <c r="I3589" s="9">
        <v>-1.8378464999999999</v>
      </c>
      <c r="J3589" s="9">
        <v>-1.8382141999999999</v>
      </c>
      <c r="K3589" s="9">
        <v>-5.7649774999999996</v>
      </c>
      <c r="L3589" s="9">
        <v>-2.9161651656288798</v>
      </c>
      <c r="M3589" s="9">
        <v>-10.498195000000001</v>
      </c>
      <c r="N3589" s="9">
        <v>-10.498195000000001</v>
      </c>
      <c r="O3589" s="9">
        <v>-2.9161651656288798</v>
      </c>
      <c r="P3589">
        <v>0</v>
      </c>
      <c r="Q3589" s="9">
        <v>53.549995000000003</v>
      </c>
      <c r="R3589" s="9">
        <v>102948997.52652299</v>
      </c>
      <c r="S3589" s="9">
        <v>1097941834.9748299</v>
      </c>
      <c r="T3589" s="9">
        <v>-1.3802001428597701E-4</v>
      </c>
      <c r="U3589" s="9">
        <v>2.9161651656288798</v>
      </c>
      <c r="V3589" s="9">
        <v>0</v>
      </c>
      <c r="W3589" s="9">
        <v>2.9161651656288798</v>
      </c>
      <c r="X3589" s="9" t="s">
        <v>86</v>
      </c>
      <c r="Y3589" s="9">
        <v>0</v>
      </c>
      <c r="Z3589" s="9">
        <v>1.0597263000000001E-2</v>
      </c>
      <c r="AA3589" s="9">
        <v>0</v>
      </c>
      <c r="AB3589" s="9">
        <v>7.3194369000000002E-3</v>
      </c>
      <c r="AQ3589" s="9">
        <f>K3589-'Processed Potentiostat'!$J$3</f>
        <v>-5.7649774999999996</v>
      </c>
    </row>
    <row r="3590" spans="1:43" x14ac:dyDescent="0.3">
      <c r="A3590">
        <v>2</v>
      </c>
      <c r="B3590">
        <v>0</v>
      </c>
      <c r="C3590">
        <v>0</v>
      </c>
      <c r="D3590">
        <v>1</v>
      </c>
      <c r="E3590">
        <v>0</v>
      </c>
      <c r="F3590">
        <v>0</v>
      </c>
      <c r="G3590">
        <v>0</v>
      </c>
      <c r="H3590" s="9">
        <v>1957.5515505480801</v>
      </c>
      <c r="I3590" s="9">
        <v>-1.83795</v>
      </c>
      <c r="J3590" s="9">
        <v>-1.8375341999999999</v>
      </c>
      <c r="K3590" s="9">
        <v>-10.829812</v>
      </c>
      <c r="L3590" s="9">
        <v>-2.9164319519951301</v>
      </c>
      <c r="M3590" s="9">
        <v>-10.499155</v>
      </c>
      <c r="N3590" s="9">
        <v>-10.499155</v>
      </c>
      <c r="O3590" s="9">
        <v>-2.9164319519951301</v>
      </c>
      <c r="P3590">
        <v>0</v>
      </c>
      <c r="Q3590" s="9">
        <v>53.549995000000003</v>
      </c>
      <c r="R3590" s="9">
        <v>102948997.52652299</v>
      </c>
      <c r="S3590" s="9">
        <v>1181534675.14257</v>
      </c>
      <c r="T3590" s="9">
        <v>-2.6678636625110299E-4</v>
      </c>
      <c r="U3590" s="9">
        <v>2.9164319519951301</v>
      </c>
      <c r="V3590" s="9">
        <v>0</v>
      </c>
      <c r="W3590" s="9">
        <v>2.9164319519951301</v>
      </c>
      <c r="X3590" s="9" t="s">
        <v>86</v>
      </c>
      <c r="Y3590" s="9">
        <v>0</v>
      </c>
      <c r="Z3590" s="9">
        <v>1.9900151000000001E-2</v>
      </c>
      <c r="AA3590" s="9">
        <v>0</v>
      </c>
      <c r="AB3590" s="9">
        <v>7.0717903000000002E-3</v>
      </c>
      <c r="AQ3590" s="9">
        <f>K3590-'Processed Potentiostat'!$J$3</f>
        <v>-10.829812</v>
      </c>
    </row>
    <row r="3591" spans="1:43" x14ac:dyDescent="0.3">
      <c r="A3591">
        <v>2</v>
      </c>
      <c r="B3591">
        <v>0</v>
      </c>
      <c r="C3591">
        <v>0</v>
      </c>
      <c r="D3591">
        <v>1</v>
      </c>
      <c r="E3591">
        <v>0</v>
      </c>
      <c r="F3591">
        <v>0</v>
      </c>
      <c r="G3591">
        <v>0</v>
      </c>
      <c r="H3591" s="9">
        <v>1957.56215054781</v>
      </c>
      <c r="I3591" s="9">
        <v>-1.8380814000000001</v>
      </c>
      <c r="J3591" s="9">
        <v>-1.8382955000000001</v>
      </c>
      <c r="K3591" s="9">
        <v>-5.8077126000000003</v>
      </c>
      <c r="L3591" s="9">
        <v>-2.9164587661432901</v>
      </c>
      <c r="M3591" s="9">
        <v>-10.499250999999999</v>
      </c>
      <c r="N3591" s="9">
        <v>-10.499250999999999</v>
      </c>
      <c r="O3591" s="9">
        <v>-2.9164587661432901</v>
      </c>
      <c r="P3591">
        <v>0</v>
      </c>
      <c r="Q3591" s="9">
        <v>53.549995000000003</v>
      </c>
      <c r="R3591" s="9">
        <v>102948997.52652299</v>
      </c>
      <c r="S3591" s="9">
        <v>1088851898.82163</v>
      </c>
      <c r="T3591" s="9">
        <v>-2.6814148160969598E-5</v>
      </c>
      <c r="U3591" s="9">
        <v>2.9164587661432901</v>
      </c>
      <c r="V3591" s="9">
        <v>0</v>
      </c>
      <c r="W3591" s="9">
        <v>2.9164587661432901</v>
      </c>
      <c r="X3591" s="9" t="s">
        <v>86</v>
      </c>
      <c r="Y3591" s="9">
        <v>0</v>
      </c>
      <c r="Z3591" s="9">
        <v>1.0676292E-2</v>
      </c>
      <c r="AA3591" s="9">
        <v>0</v>
      </c>
      <c r="AB3591" s="9">
        <v>7.4775930999999999E-3</v>
      </c>
      <c r="AQ3591" s="9">
        <f>K3591-'Processed Potentiostat'!$J$3</f>
        <v>-5.8077126000000003</v>
      </c>
    </row>
    <row r="3592" spans="1:43" x14ac:dyDescent="0.3">
      <c r="A3592">
        <v>2</v>
      </c>
      <c r="B3592">
        <v>0</v>
      </c>
      <c r="C3592">
        <v>0</v>
      </c>
      <c r="D3592">
        <v>1</v>
      </c>
      <c r="E3592">
        <v>0</v>
      </c>
      <c r="F3592">
        <v>0</v>
      </c>
      <c r="G3592">
        <v>0</v>
      </c>
      <c r="H3592" s="9">
        <v>1957.7731505424799</v>
      </c>
      <c r="I3592" s="9">
        <v>-1.8379392999999999</v>
      </c>
      <c r="J3592" s="9">
        <v>-1.8379269</v>
      </c>
      <c r="K3592" s="9">
        <v>-10.814931</v>
      </c>
      <c r="L3592" s="9">
        <v>-2.9168531761128902</v>
      </c>
      <c r="M3592" s="9">
        <v>-10.500671000000001</v>
      </c>
      <c r="N3592" s="9">
        <v>-10.500671000000001</v>
      </c>
      <c r="O3592" s="9">
        <v>-2.9168531761128902</v>
      </c>
      <c r="P3592">
        <v>0</v>
      </c>
      <c r="Q3592" s="9">
        <v>53.549995000000003</v>
      </c>
      <c r="R3592" s="9">
        <v>102948997.52652299</v>
      </c>
      <c r="S3592" s="9">
        <v>1131996886.66991</v>
      </c>
      <c r="T3592" s="9">
        <v>-3.9440996959472197E-4</v>
      </c>
      <c r="U3592" s="9">
        <v>2.9168531761128902</v>
      </c>
      <c r="V3592" s="9">
        <v>0</v>
      </c>
      <c r="W3592" s="9">
        <v>2.9168531761128902</v>
      </c>
      <c r="X3592" s="9" t="s">
        <v>86</v>
      </c>
      <c r="Y3592" s="9">
        <v>0</v>
      </c>
      <c r="Z3592" s="9">
        <v>1.9877051999999999E-2</v>
      </c>
      <c r="AA3592" s="9">
        <v>0</v>
      </c>
      <c r="AB3592" s="9">
        <v>7.2773849000000003E-3</v>
      </c>
      <c r="AQ3592" s="9">
        <f>K3592-'Processed Potentiostat'!$J$3</f>
        <v>-10.814931</v>
      </c>
    </row>
    <row r="3593" spans="1:43" x14ac:dyDescent="0.3">
      <c r="A3593">
        <v>2</v>
      </c>
      <c r="B3593">
        <v>0</v>
      </c>
      <c r="C3593">
        <v>0</v>
      </c>
      <c r="D3593">
        <v>1</v>
      </c>
      <c r="E3593">
        <v>0</v>
      </c>
      <c r="F3593">
        <v>0</v>
      </c>
      <c r="G3593">
        <v>0</v>
      </c>
      <c r="H3593" s="9">
        <v>1957.85095054052</v>
      </c>
      <c r="I3593" s="9">
        <v>-1.8379833999999999</v>
      </c>
      <c r="J3593" s="9">
        <v>-1.8375030000000001</v>
      </c>
      <c r="K3593" s="9">
        <v>-15.903421</v>
      </c>
      <c r="L3593" s="9">
        <v>-2.91708113370913</v>
      </c>
      <c r="M3593" s="9">
        <v>-10.501493</v>
      </c>
      <c r="N3593" s="9">
        <v>-10.501493</v>
      </c>
      <c r="O3593" s="9">
        <v>-2.91708113370913</v>
      </c>
      <c r="P3593">
        <v>0</v>
      </c>
      <c r="Q3593" s="9">
        <v>53.549995000000003</v>
      </c>
      <c r="R3593" s="9">
        <v>102948997.52652299</v>
      </c>
      <c r="S3593" s="9">
        <v>1185938066.5274999</v>
      </c>
      <c r="T3593" s="9">
        <v>-2.2795759624916201E-4</v>
      </c>
      <c r="U3593" s="9">
        <v>2.91708113370913</v>
      </c>
      <c r="V3593" s="9">
        <v>0</v>
      </c>
      <c r="W3593" s="9">
        <v>2.91708113370913</v>
      </c>
      <c r="X3593" s="9" t="s">
        <v>86</v>
      </c>
      <c r="Y3593" s="9">
        <v>0</v>
      </c>
      <c r="Z3593" s="9">
        <v>2.9222583E-2</v>
      </c>
      <c r="AA3593" s="9">
        <v>0</v>
      </c>
      <c r="AB3593" s="9">
        <v>7.3991342999999996E-3</v>
      </c>
      <c r="AQ3593" s="9">
        <f>K3593-'Processed Potentiostat'!$J$3</f>
        <v>-15.903421</v>
      </c>
    </row>
    <row r="3594" spans="1:43" x14ac:dyDescent="0.3">
      <c r="A3594">
        <v>2</v>
      </c>
      <c r="B3594">
        <v>0</v>
      </c>
      <c r="C3594">
        <v>0</v>
      </c>
      <c r="D3594">
        <v>1</v>
      </c>
      <c r="E3594">
        <v>0</v>
      </c>
      <c r="F3594">
        <v>0</v>
      </c>
      <c r="G3594">
        <v>0</v>
      </c>
      <c r="H3594" s="9">
        <v>1957.9613505377299</v>
      </c>
      <c r="I3594" s="9">
        <v>-1.8380628999999999</v>
      </c>
      <c r="J3594" s="9">
        <v>-1.8385297</v>
      </c>
      <c r="K3594" s="9">
        <v>-10.886284</v>
      </c>
      <c r="L3594" s="9">
        <v>-2.91755860804661</v>
      </c>
      <c r="M3594" s="9">
        <v>-10.503211</v>
      </c>
      <c r="N3594" s="9">
        <v>-10.503211</v>
      </c>
      <c r="O3594" s="9">
        <v>-2.91755860804661</v>
      </c>
      <c r="P3594">
        <v>0</v>
      </c>
      <c r="Q3594" s="9">
        <v>53.549995000000003</v>
      </c>
      <c r="R3594" s="9">
        <v>102948997.52652299</v>
      </c>
      <c r="S3594" s="9">
        <v>1063585244.93558</v>
      </c>
      <c r="T3594" s="9">
        <v>-4.7747433747158402E-4</v>
      </c>
      <c r="U3594" s="9">
        <v>2.91755860804661</v>
      </c>
      <c r="V3594" s="9">
        <v>0</v>
      </c>
      <c r="W3594" s="9">
        <v>2.91755860804661</v>
      </c>
      <c r="X3594" s="9" t="s">
        <v>86</v>
      </c>
      <c r="Y3594" s="9">
        <v>0</v>
      </c>
      <c r="Z3594" s="9">
        <v>2.0014754999999999E-2</v>
      </c>
      <c r="AA3594" s="9">
        <v>0</v>
      </c>
      <c r="AB3594" s="9">
        <v>7.4387317999999999E-3</v>
      </c>
      <c r="AQ3594" s="9">
        <f>K3594-'Processed Potentiostat'!$J$3</f>
        <v>-10.886284</v>
      </c>
    </row>
    <row r="3595" spans="1:43" x14ac:dyDescent="0.3">
      <c r="A3595">
        <v>2</v>
      </c>
      <c r="B3595">
        <v>0</v>
      </c>
      <c r="C3595">
        <v>0</v>
      </c>
      <c r="D3595">
        <v>1</v>
      </c>
      <c r="E3595">
        <v>0</v>
      </c>
      <c r="F3595">
        <v>0</v>
      </c>
      <c r="G3595">
        <v>0</v>
      </c>
      <c r="H3595" s="9">
        <v>1958.0211505362199</v>
      </c>
      <c r="I3595" s="9">
        <v>-1.8378356</v>
      </c>
      <c r="J3595" s="9">
        <v>-1.8383908</v>
      </c>
      <c r="K3595" s="9">
        <v>-5.8599863000000001</v>
      </c>
      <c r="L3595" s="9">
        <v>-2.9177406956194498</v>
      </c>
      <c r="M3595" s="9">
        <v>-10.503866</v>
      </c>
      <c r="N3595" s="9">
        <v>-10.503866</v>
      </c>
      <c r="O3595" s="9">
        <v>-2.9177406956194498</v>
      </c>
      <c r="P3595">
        <v>0</v>
      </c>
      <c r="Q3595" s="9">
        <v>53.549995000000003</v>
      </c>
      <c r="R3595" s="9">
        <v>102948997.52652299</v>
      </c>
      <c r="S3595" s="9">
        <v>1078725883.9901299</v>
      </c>
      <c r="T3595" s="9">
        <v>-1.8208757283977301E-4</v>
      </c>
      <c r="U3595" s="9">
        <v>2.9177406956194498</v>
      </c>
      <c r="V3595" s="9">
        <v>0</v>
      </c>
      <c r="W3595" s="9">
        <v>2.9177406956194498</v>
      </c>
      <c r="X3595" s="9" t="s">
        <v>86</v>
      </c>
      <c r="Y3595" s="9">
        <v>0</v>
      </c>
      <c r="Z3595" s="9">
        <v>1.0772945000000001E-2</v>
      </c>
      <c r="AA3595" s="9">
        <v>0</v>
      </c>
      <c r="AB3595" s="9">
        <v>7.2082648999999997E-3</v>
      </c>
      <c r="AQ3595" s="9">
        <f>K3595-'Processed Potentiostat'!$J$3</f>
        <v>-5.8599863000000001</v>
      </c>
    </row>
    <row r="3596" spans="1:43" x14ac:dyDescent="0.3">
      <c r="A3596">
        <v>2</v>
      </c>
      <c r="B3596">
        <v>0</v>
      </c>
      <c r="C3596">
        <v>0</v>
      </c>
      <c r="D3596">
        <v>1</v>
      </c>
      <c r="E3596">
        <v>0</v>
      </c>
      <c r="F3596">
        <v>0</v>
      </c>
      <c r="G3596">
        <v>0</v>
      </c>
      <c r="H3596" s="9">
        <v>1958.16135053268</v>
      </c>
      <c r="I3596" s="9">
        <v>-1.8380094</v>
      </c>
      <c r="J3596" s="9">
        <v>-1.8382756</v>
      </c>
      <c r="K3596" s="9">
        <v>-0.79171753</v>
      </c>
      <c r="L3596" s="9">
        <v>-2.9179429409804101</v>
      </c>
      <c r="M3596" s="9">
        <v>-10.504595</v>
      </c>
      <c r="N3596" s="9">
        <v>-10.504595</v>
      </c>
      <c r="O3596" s="9">
        <v>-2.9179429409804101</v>
      </c>
      <c r="P3596">
        <v>0</v>
      </c>
      <c r="Q3596" s="9">
        <v>53.549995000000003</v>
      </c>
      <c r="R3596" s="9">
        <v>102948997.52652299</v>
      </c>
      <c r="S3596" s="9">
        <v>1091642095.6159101</v>
      </c>
      <c r="T3596" s="9">
        <v>-2.0224536096069499E-4</v>
      </c>
      <c r="U3596" s="9">
        <v>2.9179429409804101</v>
      </c>
      <c r="V3596" s="9">
        <v>0</v>
      </c>
      <c r="W3596" s="9">
        <v>2.9179429409804101</v>
      </c>
      <c r="X3596" s="9" t="s">
        <v>86</v>
      </c>
      <c r="Y3596" s="9">
        <v>0</v>
      </c>
      <c r="Z3596" s="9">
        <v>1.455395E-3</v>
      </c>
      <c r="AA3596" s="9">
        <v>0</v>
      </c>
      <c r="AB3596" s="9">
        <v>7.4188103999999998E-3</v>
      </c>
      <c r="AQ3596" s="9">
        <f>K3596-'Processed Potentiostat'!$J$3</f>
        <v>-0.79171753</v>
      </c>
    </row>
    <row r="3597" spans="1:43" x14ac:dyDescent="0.3">
      <c r="A3597">
        <v>2</v>
      </c>
      <c r="B3597">
        <v>0</v>
      </c>
      <c r="C3597">
        <v>0</v>
      </c>
      <c r="D3597">
        <v>1</v>
      </c>
      <c r="E3597">
        <v>0</v>
      </c>
      <c r="F3597">
        <v>0</v>
      </c>
      <c r="G3597">
        <v>0</v>
      </c>
      <c r="H3597" s="9">
        <v>1958.21255053138</v>
      </c>
      <c r="I3597" s="9">
        <v>-1.8380471</v>
      </c>
      <c r="J3597" s="9">
        <v>-1.8380867000000001</v>
      </c>
      <c r="K3597" s="9">
        <v>-5.7981733999999996</v>
      </c>
      <c r="L3597" s="9">
        <v>-2.9179817140007001</v>
      </c>
      <c r="M3597" s="9">
        <v>-10.504733999999999</v>
      </c>
      <c r="N3597" s="9">
        <v>-10.504733999999999</v>
      </c>
      <c r="O3597" s="9">
        <v>-2.9179817140007001</v>
      </c>
      <c r="P3597">
        <v>0</v>
      </c>
      <c r="Q3597" s="9">
        <v>53.549995000000003</v>
      </c>
      <c r="R3597" s="9">
        <v>102948997.52652299</v>
      </c>
      <c r="S3597" s="9">
        <v>1113366288.7792599</v>
      </c>
      <c r="T3597" s="9">
        <v>-3.8773020290427897E-5</v>
      </c>
      <c r="U3597" s="9">
        <v>2.9179817140007001</v>
      </c>
      <c r="V3597" s="9">
        <v>0</v>
      </c>
      <c r="W3597" s="9">
        <v>2.9179817140007001</v>
      </c>
      <c r="X3597" s="9" t="s">
        <v>86</v>
      </c>
      <c r="Y3597" s="9">
        <v>0</v>
      </c>
      <c r="Z3597" s="9">
        <v>1.0657544999999999E-2</v>
      </c>
      <c r="AA3597" s="9">
        <v>0</v>
      </c>
      <c r="AB3597" s="9">
        <v>7.3089870000000003E-3</v>
      </c>
      <c r="AQ3597" s="9">
        <f>K3597-'Processed Potentiostat'!$J$3</f>
        <v>-5.7981733999999996</v>
      </c>
    </row>
    <row r="3598" spans="1:43" x14ac:dyDescent="0.3">
      <c r="A3598">
        <v>2</v>
      </c>
      <c r="B3598">
        <v>0</v>
      </c>
      <c r="C3598">
        <v>0</v>
      </c>
      <c r="D3598">
        <v>1</v>
      </c>
      <c r="E3598">
        <v>0</v>
      </c>
      <c r="F3598">
        <v>0</v>
      </c>
      <c r="G3598">
        <v>0</v>
      </c>
      <c r="H3598" s="9">
        <v>1958.24015053069</v>
      </c>
      <c r="I3598" s="9">
        <v>-1.8379072000000001</v>
      </c>
      <c r="J3598" s="9">
        <v>-1.8382611</v>
      </c>
      <c r="K3598" s="9">
        <v>-0.78828359000000003</v>
      </c>
      <c r="L3598" s="9">
        <v>-2.9180073946477698</v>
      </c>
      <c r="M3598" s="9">
        <v>-10.504827000000001</v>
      </c>
      <c r="N3598" s="9">
        <v>-10.504827000000001</v>
      </c>
      <c r="O3598" s="9">
        <v>-2.9180073946477698</v>
      </c>
      <c r="P3598">
        <v>0</v>
      </c>
      <c r="Q3598" s="9">
        <v>53.549995000000003</v>
      </c>
      <c r="R3598" s="9">
        <v>102948997.52652299</v>
      </c>
      <c r="S3598" s="9">
        <v>1093294545.0278201</v>
      </c>
      <c r="T3598" s="9">
        <v>-2.56806470750881E-5</v>
      </c>
      <c r="U3598" s="9">
        <v>2.9180073946477698</v>
      </c>
      <c r="V3598" s="9">
        <v>0</v>
      </c>
      <c r="W3598" s="9">
        <v>2.9180073946477698</v>
      </c>
      <c r="X3598" s="9" t="s">
        <v>86</v>
      </c>
      <c r="Y3598" s="9">
        <v>0</v>
      </c>
      <c r="Z3598" s="9">
        <v>1.4490710999999999E-3</v>
      </c>
      <c r="AA3598" s="9">
        <v>0</v>
      </c>
      <c r="AB3598" s="9">
        <v>7.0849149000000002E-3</v>
      </c>
      <c r="AQ3598" s="9">
        <f>K3598-'Processed Potentiostat'!$J$3</f>
        <v>-0.78828359000000003</v>
      </c>
    </row>
    <row r="3599" spans="1:43" x14ac:dyDescent="0.3">
      <c r="A3599">
        <v>2</v>
      </c>
      <c r="B3599">
        <v>0</v>
      </c>
      <c r="C3599">
        <v>0</v>
      </c>
      <c r="D3599">
        <v>1</v>
      </c>
      <c r="E3599">
        <v>0</v>
      </c>
      <c r="F3599">
        <v>0</v>
      </c>
      <c r="G3599">
        <v>0</v>
      </c>
      <c r="H3599" s="9">
        <v>1958.29155052939</v>
      </c>
      <c r="I3599" s="9">
        <v>-1.8379452999999999</v>
      </c>
      <c r="J3599" s="9">
        <v>-1.8376532999999999</v>
      </c>
      <c r="K3599" s="9">
        <v>-5.8153433999999997</v>
      </c>
      <c r="L3599" s="9">
        <v>-2.9180399185957899</v>
      </c>
      <c r="M3599" s="9">
        <v>-10.504944</v>
      </c>
      <c r="N3599" s="9">
        <v>-10.504944</v>
      </c>
      <c r="O3599" s="9">
        <v>-2.9180399185957899</v>
      </c>
      <c r="P3599">
        <v>0</v>
      </c>
      <c r="Q3599" s="9">
        <v>53.549995000000003</v>
      </c>
      <c r="R3599" s="9">
        <v>102948997.52652299</v>
      </c>
      <c r="S3599" s="9">
        <v>1166645389.28597</v>
      </c>
      <c r="T3599" s="9">
        <v>-3.2523948013896097E-5</v>
      </c>
      <c r="U3599" s="9">
        <v>2.9180399185957899</v>
      </c>
      <c r="V3599" s="9">
        <v>0</v>
      </c>
      <c r="W3599" s="9">
        <v>2.9180399185957899</v>
      </c>
      <c r="X3599" s="9" t="s">
        <v>86</v>
      </c>
      <c r="Y3599" s="9">
        <v>0</v>
      </c>
      <c r="Z3599" s="9">
        <v>1.0686585E-2</v>
      </c>
      <c r="AA3599" s="9">
        <v>0</v>
      </c>
      <c r="AB3599" s="9">
        <v>7.4036088999999998E-3</v>
      </c>
      <c r="AQ3599" s="9">
        <f>K3599-'Processed Potentiostat'!$J$3</f>
        <v>-5.8153433999999997</v>
      </c>
    </row>
    <row r="3600" spans="1:43" x14ac:dyDescent="0.3">
      <c r="A3600">
        <v>2</v>
      </c>
      <c r="B3600">
        <v>0</v>
      </c>
      <c r="C3600">
        <v>0</v>
      </c>
      <c r="D3600">
        <v>1</v>
      </c>
      <c r="E3600">
        <v>0</v>
      </c>
      <c r="F3600">
        <v>0</v>
      </c>
      <c r="G3600">
        <v>0</v>
      </c>
      <c r="H3600" s="9">
        <v>1958.3219505286199</v>
      </c>
      <c r="I3600" s="9">
        <v>-1.8381137000000001</v>
      </c>
      <c r="J3600" s="9">
        <v>-1.8383331000000001</v>
      </c>
      <c r="K3600" s="9">
        <v>-0.81117718999999999</v>
      </c>
      <c r="L3600" s="9">
        <v>-2.918073547578</v>
      </c>
      <c r="M3600" s="9">
        <v>-10.505065</v>
      </c>
      <c r="N3600" s="9">
        <v>-10.505065</v>
      </c>
      <c r="O3600" s="9">
        <v>-2.918073547578</v>
      </c>
      <c r="P3600">
        <v>0</v>
      </c>
      <c r="Q3600" s="9">
        <v>53.549995000000003</v>
      </c>
      <c r="R3600" s="9">
        <v>102948997.52652299</v>
      </c>
      <c r="S3600" s="9">
        <v>1085238055.51404</v>
      </c>
      <c r="T3600" s="9">
        <v>-3.3628982216260498E-5</v>
      </c>
      <c r="U3600" s="9">
        <v>2.918073547578</v>
      </c>
      <c r="V3600" s="9">
        <v>0</v>
      </c>
      <c r="W3600" s="9">
        <v>2.918073547578</v>
      </c>
      <c r="X3600" s="9" t="s">
        <v>86</v>
      </c>
      <c r="Y3600" s="9">
        <v>0</v>
      </c>
      <c r="Z3600" s="9">
        <v>1.4912139E-3</v>
      </c>
      <c r="AA3600" s="9">
        <v>0</v>
      </c>
      <c r="AB3600" s="9">
        <v>7.1460074000000004E-3</v>
      </c>
      <c r="AQ3600" s="9">
        <f>K3600-'Processed Potentiostat'!$J$3</f>
        <v>-0.81117718999999999</v>
      </c>
    </row>
    <row r="3601" spans="1:43" x14ac:dyDescent="0.3">
      <c r="A3601">
        <v>2</v>
      </c>
      <c r="B3601">
        <v>0</v>
      </c>
      <c r="C3601">
        <v>0</v>
      </c>
      <c r="D3601">
        <v>1</v>
      </c>
      <c r="E3601">
        <v>0</v>
      </c>
      <c r="F3601">
        <v>0</v>
      </c>
      <c r="G3601">
        <v>0</v>
      </c>
      <c r="H3601" s="9">
        <v>1958.51055052386</v>
      </c>
      <c r="I3601" s="9">
        <v>-1.8381434999999999</v>
      </c>
      <c r="J3601" s="9">
        <v>-1.8378028</v>
      </c>
      <c r="K3601" s="9">
        <v>-5.8508285999999998</v>
      </c>
      <c r="L3601" s="9">
        <v>-2.9181981700443602</v>
      </c>
      <c r="M3601" s="9">
        <v>-10.505513000000001</v>
      </c>
      <c r="N3601" s="9">
        <v>-10.505513000000001</v>
      </c>
      <c r="O3601" s="9">
        <v>-2.9181981700443602</v>
      </c>
      <c r="P3601">
        <v>0</v>
      </c>
      <c r="Q3601" s="9">
        <v>53.549995000000003</v>
      </c>
      <c r="R3601" s="9">
        <v>102948997.52652299</v>
      </c>
      <c r="S3601" s="9">
        <v>1147773485.20612</v>
      </c>
      <c r="T3601" s="9">
        <v>-1.2462246636202299E-4</v>
      </c>
      <c r="U3601" s="9">
        <v>2.9181981700443602</v>
      </c>
      <c r="V3601" s="9">
        <v>0</v>
      </c>
      <c r="W3601" s="9">
        <v>2.9181981700443602</v>
      </c>
      <c r="X3601" s="9" t="s">
        <v>86</v>
      </c>
      <c r="Y3601" s="9">
        <v>0</v>
      </c>
      <c r="Z3601" s="9">
        <v>1.0752670000000001E-2</v>
      </c>
      <c r="AA3601" s="9">
        <v>0</v>
      </c>
      <c r="AB3601" s="9">
        <v>7.3270653000000003E-3</v>
      </c>
      <c r="AQ3601" s="9">
        <f>K3601-'Processed Potentiostat'!$J$3</f>
        <v>-5.8508285999999998</v>
      </c>
    </row>
    <row r="3602" spans="1:43" x14ac:dyDescent="0.3">
      <c r="A3602">
        <v>2</v>
      </c>
      <c r="B3602">
        <v>0</v>
      </c>
      <c r="C3602">
        <v>0</v>
      </c>
      <c r="D3602">
        <v>1</v>
      </c>
      <c r="E3602">
        <v>0</v>
      </c>
      <c r="F3602">
        <v>0</v>
      </c>
      <c r="G3602">
        <v>0</v>
      </c>
      <c r="H3602" s="9">
        <v>1958.72135051853</v>
      </c>
      <c r="I3602" s="9">
        <v>-1.8379928000000001</v>
      </c>
      <c r="J3602" s="9">
        <v>-1.8383963999999999</v>
      </c>
      <c r="K3602" s="9">
        <v>-0.80469066</v>
      </c>
      <c r="L3602" s="9">
        <v>-2.9184714060141701</v>
      </c>
      <c r="M3602" s="9">
        <v>-10.506497</v>
      </c>
      <c r="N3602" s="9">
        <v>-10.506497</v>
      </c>
      <c r="O3602" s="9">
        <v>-2.9184714060141701</v>
      </c>
      <c r="P3602">
        <v>0</v>
      </c>
      <c r="Q3602" s="9">
        <v>53.549995000000003</v>
      </c>
      <c r="R3602" s="9">
        <v>102948997.52652299</v>
      </c>
      <c r="S3602" s="9">
        <v>1078377749.0625701</v>
      </c>
      <c r="T3602" s="9">
        <v>-2.7323596980188797E-4</v>
      </c>
      <c r="U3602" s="9">
        <v>2.9184714060141701</v>
      </c>
      <c r="V3602" s="9">
        <v>0</v>
      </c>
      <c r="W3602" s="9">
        <v>2.9184714060141701</v>
      </c>
      <c r="X3602" s="9" t="s">
        <v>86</v>
      </c>
      <c r="Y3602" s="9">
        <v>0</v>
      </c>
      <c r="Z3602" s="9">
        <v>1.4793404999999999E-3</v>
      </c>
      <c r="AA3602" s="9">
        <v>0</v>
      </c>
      <c r="AB3602" s="9">
        <v>7.2956085E-3</v>
      </c>
      <c r="AQ3602" s="9">
        <f>K3602-'Processed Potentiostat'!$J$3</f>
        <v>-0.80469066</v>
      </c>
    </row>
    <row r="3603" spans="1:43" x14ac:dyDescent="0.3">
      <c r="A3603">
        <v>2</v>
      </c>
      <c r="B3603">
        <v>0</v>
      </c>
      <c r="C3603">
        <v>0</v>
      </c>
      <c r="D3603">
        <v>1</v>
      </c>
      <c r="E3603">
        <v>0</v>
      </c>
      <c r="F3603">
        <v>0</v>
      </c>
      <c r="G3603">
        <v>0</v>
      </c>
      <c r="H3603" s="9">
        <v>1958.7711505172699</v>
      </c>
      <c r="I3603" s="9">
        <v>-1.8381312000000001</v>
      </c>
      <c r="J3603" s="9">
        <v>-1.8379201999999999</v>
      </c>
      <c r="K3603" s="9">
        <v>-5.8874582999999996</v>
      </c>
      <c r="L3603" s="9">
        <v>-2.91850923495568</v>
      </c>
      <c r="M3603" s="9">
        <v>-10.506633000000001</v>
      </c>
      <c r="N3603" s="9">
        <v>-10.506633000000001</v>
      </c>
      <c r="O3603" s="9">
        <v>-2.91850923495568</v>
      </c>
      <c r="P3603">
        <v>0</v>
      </c>
      <c r="Q3603" s="9">
        <v>53.549995000000003</v>
      </c>
      <c r="R3603" s="9">
        <v>102948997.52652299</v>
      </c>
      <c r="S3603" s="9">
        <v>1133446072.36374</v>
      </c>
      <c r="T3603" s="9">
        <v>-3.7828941510831203E-5</v>
      </c>
      <c r="U3603" s="9">
        <v>2.91850923495568</v>
      </c>
      <c r="V3603" s="9">
        <v>0</v>
      </c>
      <c r="W3603" s="9">
        <v>2.91850923495568</v>
      </c>
      <c r="X3603" s="9" t="s">
        <v>86</v>
      </c>
      <c r="Y3603" s="9">
        <v>0</v>
      </c>
      <c r="Z3603" s="9">
        <v>1.0820678E-2</v>
      </c>
      <c r="AA3603" s="9">
        <v>0</v>
      </c>
      <c r="AB3603" s="9">
        <v>7.0875939000000004E-3</v>
      </c>
      <c r="AQ3603" s="9">
        <f>K3603-'Processed Potentiostat'!$J$3</f>
        <v>-5.8874582999999996</v>
      </c>
    </row>
    <row r="3604" spans="1:43" x14ac:dyDescent="0.3">
      <c r="A3604">
        <v>2</v>
      </c>
      <c r="B3604">
        <v>0</v>
      </c>
      <c r="C3604">
        <v>0</v>
      </c>
      <c r="D3604">
        <v>1</v>
      </c>
      <c r="E3604">
        <v>0</v>
      </c>
      <c r="F3604">
        <v>0</v>
      </c>
      <c r="G3604">
        <v>0</v>
      </c>
      <c r="H3604" s="9">
        <v>1958.9917505117</v>
      </c>
      <c r="I3604" s="9">
        <v>-1.8378413</v>
      </c>
      <c r="J3604" s="9">
        <v>-1.8375904999999999</v>
      </c>
      <c r="K3604" s="9">
        <v>-10.89315</v>
      </c>
      <c r="L3604" s="9">
        <v>-2.9187979127945201</v>
      </c>
      <c r="M3604" s="9">
        <v>-10.507671999999999</v>
      </c>
      <c r="N3604" s="9">
        <v>-10.507671999999999</v>
      </c>
      <c r="O3604" s="9">
        <v>-2.9187979127945201</v>
      </c>
      <c r="P3604">
        <v>0</v>
      </c>
      <c r="Q3604" s="9">
        <v>53.549995000000003</v>
      </c>
      <c r="R3604" s="9">
        <v>102948997.52652299</v>
      </c>
      <c r="S3604" s="9">
        <v>1175093370.77247</v>
      </c>
      <c r="T3604" s="9">
        <v>-2.8867783884178801E-4</v>
      </c>
      <c r="U3604" s="9">
        <v>2.9187979127945201</v>
      </c>
      <c r="V3604" s="9">
        <v>0</v>
      </c>
      <c r="W3604" s="9">
        <v>2.9187979127945201</v>
      </c>
      <c r="X3604" s="9" t="s">
        <v>86</v>
      </c>
      <c r="Y3604" s="9">
        <v>0</v>
      </c>
      <c r="Z3604" s="9">
        <v>2.0017149000000001E-2</v>
      </c>
      <c r="AA3604" s="9">
        <v>0</v>
      </c>
      <c r="AB3604" s="9">
        <v>7.3271836000000003E-3</v>
      </c>
      <c r="AQ3604" s="9">
        <f>K3604-'Processed Potentiostat'!$J$3</f>
        <v>-10.89315</v>
      </c>
    </row>
    <row r="3605" spans="1:43" x14ac:dyDescent="0.3">
      <c r="A3605">
        <v>2</v>
      </c>
      <c r="B3605">
        <v>0</v>
      </c>
      <c r="C3605">
        <v>0</v>
      </c>
      <c r="D3605">
        <v>1</v>
      </c>
      <c r="E3605">
        <v>0</v>
      </c>
      <c r="F3605">
        <v>0</v>
      </c>
      <c r="G3605">
        <v>0</v>
      </c>
      <c r="H3605" s="9">
        <v>1959.00075051147</v>
      </c>
      <c r="I3605" s="9">
        <v>-1.8380213999999999</v>
      </c>
      <c r="J3605" s="9">
        <v>-1.8384974999999999</v>
      </c>
      <c r="K3605" s="9">
        <v>-5.8699063999999996</v>
      </c>
      <c r="L3605" s="9">
        <v>-2.91882073557439</v>
      </c>
      <c r="M3605" s="9">
        <v>-10.507754</v>
      </c>
      <c r="N3605" s="9">
        <v>-10.507754</v>
      </c>
      <c r="O3605" s="9">
        <v>-2.91882073557439</v>
      </c>
      <c r="P3605">
        <v>0</v>
      </c>
      <c r="Q3605" s="9">
        <v>53.549995000000003</v>
      </c>
      <c r="R3605" s="9">
        <v>102948997.52652299</v>
      </c>
      <c r="S3605" s="9">
        <v>1067499789.45286</v>
      </c>
      <c r="T3605" s="9">
        <v>-2.2822779867759302E-5</v>
      </c>
      <c r="U3605" s="9">
        <v>2.91882073557439</v>
      </c>
      <c r="V3605" s="9">
        <v>0</v>
      </c>
      <c r="W3605" s="9">
        <v>2.91882073557439</v>
      </c>
      <c r="X3605" s="9" t="s">
        <v>86</v>
      </c>
      <c r="Y3605" s="9">
        <v>0</v>
      </c>
      <c r="Z3605" s="9">
        <v>1.0791808E-2</v>
      </c>
      <c r="AA3605" s="9">
        <v>0</v>
      </c>
      <c r="AB3605" s="9">
        <v>7.2572655000000003E-3</v>
      </c>
      <c r="AQ3605" s="9">
        <f>K3605-'Processed Potentiostat'!$J$3</f>
        <v>-5.8699063999999996</v>
      </c>
    </row>
    <row r="3606" spans="1:43" x14ac:dyDescent="0.3">
      <c r="A3606">
        <v>2</v>
      </c>
      <c r="B3606">
        <v>0</v>
      </c>
      <c r="C3606">
        <v>0</v>
      </c>
      <c r="D3606">
        <v>1</v>
      </c>
      <c r="E3606">
        <v>0</v>
      </c>
      <c r="F3606">
        <v>0</v>
      </c>
      <c r="G3606">
        <v>0</v>
      </c>
      <c r="H3606" s="9">
        <v>1959.02235051093</v>
      </c>
      <c r="I3606" s="9">
        <v>-1.8379562</v>
      </c>
      <c r="J3606" s="9">
        <v>-1.8380908</v>
      </c>
      <c r="K3606" s="9">
        <v>-0.85467504999999999</v>
      </c>
      <c r="L3606" s="9">
        <v>-2.9188521095415401</v>
      </c>
      <c r="M3606" s="9">
        <v>-10.507868</v>
      </c>
      <c r="N3606" s="9">
        <v>-10.507868</v>
      </c>
      <c r="O3606" s="9">
        <v>-2.9188521095415401</v>
      </c>
      <c r="P3606">
        <v>0</v>
      </c>
      <c r="Q3606" s="9">
        <v>53.549995000000003</v>
      </c>
      <c r="R3606" s="9">
        <v>102948997.52652299</v>
      </c>
      <c r="S3606" s="9">
        <v>1113221097.9175</v>
      </c>
      <c r="T3606" s="9">
        <v>-3.1373967150471999E-5</v>
      </c>
      <c r="U3606" s="9">
        <v>2.9188521095415401</v>
      </c>
      <c r="V3606" s="9">
        <v>0</v>
      </c>
      <c r="W3606" s="9">
        <v>2.9188521095415401</v>
      </c>
      <c r="X3606" s="9" t="s">
        <v>86</v>
      </c>
      <c r="Y3606" s="9">
        <v>0</v>
      </c>
      <c r="Z3606" s="9">
        <v>1.5709703E-3</v>
      </c>
      <c r="AA3606" s="9">
        <v>0</v>
      </c>
      <c r="AB3606" s="9">
        <v>7.1019376999999998E-3</v>
      </c>
      <c r="AQ3606" s="9">
        <f>K3606-'Processed Potentiostat'!$J$3</f>
        <v>-0.85467504999999999</v>
      </c>
    </row>
    <row r="3607" spans="1:43" x14ac:dyDescent="0.3">
      <c r="A3607">
        <v>2</v>
      </c>
      <c r="B3607">
        <v>0</v>
      </c>
      <c r="C3607">
        <v>0</v>
      </c>
      <c r="D3607">
        <v>1</v>
      </c>
      <c r="E3607">
        <v>0</v>
      </c>
      <c r="F3607">
        <v>0</v>
      </c>
      <c r="G3607">
        <v>0</v>
      </c>
      <c r="H3607" s="9">
        <v>1959.05275051016</v>
      </c>
      <c r="I3607" s="9">
        <v>-1.8379019000000001</v>
      </c>
      <c r="J3607" s="9">
        <v>-1.8377861</v>
      </c>
      <c r="K3607" s="9">
        <v>-5.8794456000000004</v>
      </c>
      <c r="L3607" s="9">
        <v>-2.91887192715591</v>
      </c>
      <c r="M3607" s="9">
        <v>-10.507939</v>
      </c>
      <c r="N3607" s="9">
        <v>-10.507939</v>
      </c>
      <c r="O3607" s="9">
        <v>-2.91887192715591</v>
      </c>
      <c r="P3607">
        <v>0</v>
      </c>
      <c r="Q3607" s="9">
        <v>53.549995000000003</v>
      </c>
      <c r="R3607" s="9">
        <v>102948997.52652299</v>
      </c>
      <c r="S3607" s="9">
        <v>1150120688.1855099</v>
      </c>
      <c r="T3607" s="9">
        <v>-1.9817614376638201E-5</v>
      </c>
      <c r="U3607" s="9">
        <v>2.91887192715591</v>
      </c>
      <c r="V3607" s="9">
        <v>0</v>
      </c>
      <c r="W3607" s="9">
        <v>2.91887192715591</v>
      </c>
      <c r="X3607" s="9" t="s">
        <v>86</v>
      </c>
      <c r="Y3607" s="9">
        <v>0</v>
      </c>
      <c r="Z3607" s="9">
        <v>1.0805164000000001E-2</v>
      </c>
      <c r="AA3607" s="9">
        <v>0</v>
      </c>
      <c r="AB3607" s="9">
        <v>7.3110982999999999E-3</v>
      </c>
      <c r="AQ3607" s="9">
        <f>K3607-'Processed Potentiostat'!$J$3</f>
        <v>-5.8794456000000004</v>
      </c>
    </row>
    <row r="3608" spans="1:43" x14ac:dyDescent="0.3">
      <c r="A3608">
        <v>2</v>
      </c>
      <c r="B3608">
        <v>0</v>
      </c>
      <c r="C3608">
        <v>0</v>
      </c>
      <c r="D3608">
        <v>1</v>
      </c>
      <c r="E3608">
        <v>0</v>
      </c>
      <c r="F3608">
        <v>0</v>
      </c>
      <c r="G3608">
        <v>0</v>
      </c>
      <c r="H3608" s="9">
        <v>1959.0707505097</v>
      </c>
      <c r="I3608" s="9">
        <v>-1.8379871999999999</v>
      </c>
      <c r="J3608" s="9">
        <v>-1.8373748999999999</v>
      </c>
      <c r="K3608" s="9">
        <v>-10.894296000000001</v>
      </c>
      <c r="L3608" s="9">
        <v>-2.9189017384837701</v>
      </c>
      <c r="M3608" s="9">
        <v>-10.508046</v>
      </c>
      <c r="N3608" s="9">
        <v>-10.508046</v>
      </c>
      <c r="O3608" s="9">
        <v>-2.9189017384837701</v>
      </c>
      <c r="P3608">
        <v>0</v>
      </c>
      <c r="Q3608" s="9">
        <v>53.549995000000003</v>
      </c>
      <c r="R3608" s="9">
        <v>102948997.52652299</v>
      </c>
      <c r="S3608" s="9">
        <v>1203971399.0462501</v>
      </c>
      <c r="T3608" s="9">
        <v>-2.9811327854733999E-5</v>
      </c>
      <c r="U3608" s="9">
        <v>2.9189017384837701</v>
      </c>
      <c r="V3608" s="9">
        <v>0</v>
      </c>
      <c r="W3608" s="9">
        <v>2.9189017384837701</v>
      </c>
      <c r="X3608" s="9" t="s">
        <v>86</v>
      </c>
      <c r="Y3608" s="9">
        <v>0</v>
      </c>
      <c r="Z3608" s="9">
        <v>2.0016905000000002E-2</v>
      </c>
      <c r="AA3608" s="9">
        <v>0</v>
      </c>
      <c r="AB3608" s="9">
        <v>7.3230863E-3</v>
      </c>
      <c r="AQ3608" s="9">
        <f>K3608-'Processed Potentiostat'!$J$3</f>
        <v>-10.894296000000001</v>
      </c>
    </row>
    <row r="3609" spans="1:43" x14ac:dyDescent="0.3">
      <c r="A3609">
        <v>2</v>
      </c>
      <c r="B3609">
        <v>0</v>
      </c>
      <c r="C3609">
        <v>0</v>
      </c>
      <c r="D3609">
        <v>1</v>
      </c>
      <c r="E3609">
        <v>0</v>
      </c>
      <c r="F3609">
        <v>0</v>
      </c>
      <c r="G3609">
        <v>0</v>
      </c>
      <c r="H3609" s="9">
        <v>1959.12095050844</v>
      </c>
      <c r="I3609" s="9">
        <v>-1.8380867999999999</v>
      </c>
      <c r="J3609" s="9">
        <v>-1.8386868999999999</v>
      </c>
      <c r="K3609" s="9">
        <v>-5.7810034999999997</v>
      </c>
      <c r="L3609" s="9">
        <v>-2.9190611900327399</v>
      </c>
      <c r="M3609" s="9">
        <v>-10.508620000000001</v>
      </c>
      <c r="N3609" s="9">
        <v>-10.508620000000001</v>
      </c>
      <c r="O3609" s="9">
        <v>-2.9190611900327399</v>
      </c>
      <c r="P3609">
        <v>0</v>
      </c>
      <c r="Q3609" s="9">
        <v>53.549995000000003</v>
      </c>
      <c r="R3609" s="9">
        <v>102948997.52652299</v>
      </c>
      <c r="S3609" s="9">
        <v>1047555340.2122</v>
      </c>
      <c r="T3609" s="9">
        <v>-1.5945154897378799E-4</v>
      </c>
      <c r="U3609" s="9">
        <v>2.9190611900327399</v>
      </c>
      <c r="V3609" s="9">
        <v>0</v>
      </c>
      <c r="W3609" s="9">
        <v>2.9190611900327399</v>
      </c>
      <c r="X3609" s="9" t="s">
        <v>86</v>
      </c>
      <c r="Y3609" s="9">
        <v>0</v>
      </c>
      <c r="Z3609" s="9">
        <v>1.0629456000000001E-2</v>
      </c>
      <c r="AA3609" s="9">
        <v>0</v>
      </c>
      <c r="AB3609" s="9">
        <v>7.2223799999999996E-3</v>
      </c>
      <c r="AQ3609" s="9">
        <f>K3609-'Processed Potentiostat'!$J$3</f>
        <v>-5.7810034999999997</v>
      </c>
    </row>
    <row r="3610" spans="1:43" x14ac:dyDescent="0.3">
      <c r="A3610">
        <v>2</v>
      </c>
      <c r="B3610">
        <v>0</v>
      </c>
      <c r="C3610">
        <v>0</v>
      </c>
      <c r="D3610">
        <v>1</v>
      </c>
      <c r="E3610">
        <v>0</v>
      </c>
      <c r="F3610">
        <v>0</v>
      </c>
      <c r="G3610">
        <v>0</v>
      </c>
      <c r="H3610" s="9">
        <v>1959.16115050742</v>
      </c>
      <c r="I3610" s="9">
        <v>-1.8379114000000001</v>
      </c>
      <c r="J3610" s="9">
        <v>-1.8381566</v>
      </c>
      <c r="K3610" s="9">
        <v>-0.77569211000000005</v>
      </c>
      <c r="L3610" s="9">
        <v>-2.9191050657250202</v>
      </c>
      <c r="M3610" s="9">
        <v>-10.508779000000001</v>
      </c>
      <c r="N3610" s="9">
        <v>-10.508779000000001</v>
      </c>
      <c r="O3610" s="9">
        <v>-2.9191050657250202</v>
      </c>
      <c r="P3610">
        <v>0</v>
      </c>
      <c r="Q3610" s="9">
        <v>53.549995000000003</v>
      </c>
      <c r="R3610" s="9">
        <v>102948997.52652299</v>
      </c>
      <c r="S3610" s="9">
        <v>1105657672.2096</v>
      </c>
      <c r="T3610" s="9">
        <v>-4.3875692281591897E-5</v>
      </c>
      <c r="U3610" s="9">
        <v>2.9191050657250202</v>
      </c>
      <c r="V3610" s="9">
        <v>0</v>
      </c>
      <c r="W3610" s="9">
        <v>2.9191050657250202</v>
      </c>
      <c r="X3610" s="9" t="s">
        <v>86</v>
      </c>
      <c r="Y3610" s="9">
        <v>0</v>
      </c>
      <c r="Z3610" s="9">
        <v>1.4258436E-3</v>
      </c>
      <c r="AA3610" s="9">
        <v>0</v>
      </c>
      <c r="AB3610" s="9">
        <v>7.3699717999999997E-3</v>
      </c>
      <c r="AQ3610" s="9">
        <f>K3610-'Processed Potentiostat'!$J$3</f>
        <v>-0.77569211000000005</v>
      </c>
    </row>
    <row r="3611" spans="1:43" x14ac:dyDescent="0.3">
      <c r="A3611">
        <v>2</v>
      </c>
      <c r="B3611">
        <v>0</v>
      </c>
      <c r="C3611">
        <v>0</v>
      </c>
      <c r="D3611">
        <v>1</v>
      </c>
      <c r="E3611">
        <v>0</v>
      </c>
      <c r="F3611">
        <v>0</v>
      </c>
      <c r="G3611">
        <v>0</v>
      </c>
      <c r="H3611" s="9">
        <v>1959.1897505067</v>
      </c>
      <c r="I3611" s="9">
        <v>-1.8380394</v>
      </c>
      <c r="J3611" s="9">
        <v>-1.8377285000000001</v>
      </c>
      <c r="K3611" s="9">
        <v>-5.8336582000000003</v>
      </c>
      <c r="L3611" s="9">
        <v>-2.9191311356004399</v>
      </c>
      <c r="M3611" s="9">
        <v>-10.508872</v>
      </c>
      <c r="N3611" s="9">
        <v>-10.508872</v>
      </c>
      <c r="O3611" s="9">
        <v>-2.9191311356004399</v>
      </c>
      <c r="P3611">
        <v>0</v>
      </c>
      <c r="Q3611" s="9">
        <v>53.549995000000003</v>
      </c>
      <c r="R3611" s="9">
        <v>102948997.52652299</v>
      </c>
      <c r="S3611" s="9">
        <v>1157470627.84638</v>
      </c>
      <c r="T3611" s="9">
        <v>-2.6069875418865901E-5</v>
      </c>
      <c r="U3611" s="9">
        <v>2.9191311356004399</v>
      </c>
      <c r="V3611" s="9">
        <v>0</v>
      </c>
      <c r="W3611" s="9">
        <v>2.9191311356004399</v>
      </c>
      <c r="X3611" s="9" t="s">
        <v>86</v>
      </c>
      <c r="Y3611" s="9">
        <v>0</v>
      </c>
      <c r="Z3611" s="9">
        <v>1.072068E-2</v>
      </c>
      <c r="AA3611" s="9">
        <v>0</v>
      </c>
      <c r="AB3611" s="9">
        <v>7.2954949000000003E-3</v>
      </c>
      <c r="AQ3611" s="9">
        <f>K3611-'Processed Potentiostat'!$J$3</f>
        <v>-5.8336582000000003</v>
      </c>
    </row>
    <row r="3612" spans="1:43" x14ac:dyDescent="0.3">
      <c r="A3612">
        <v>2</v>
      </c>
      <c r="B3612">
        <v>0</v>
      </c>
      <c r="C3612">
        <v>0</v>
      </c>
      <c r="D3612">
        <v>1</v>
      </c>
      <c r="E3612">
        <v>0</v>
      </c>
      <c r="F3612">
        <v>0</v>
      </c>
      <c r="G3612">
        <v>0</v>
      </c>
      <c r="H3612" s="9">
        <v>1959.4005505013699</v>
      </c>
      <c r="I3612" s="9">
        <v>-1.8379806000000001</v>
      </c>
      <c r="J3612" s="9">
        <v>-1.8383860999999999</v>
      </c>
      <c r="K3612" s="9">
        <v>-0.75508785</v>
      </c>
      <c r="L3612" s="9">
        <v>-2.9193863673393898</v>
      </c>
      <c r="M3612" s="9">
        <v>-10.509791</v>
      </c>
      <c r="N3612" s="9">
        <v>-10.509791</v>
      </c>
      <c r="O3612" s="9">
        <v>-2.9193863673393898</v>
      </c>
      <c r="P3612">
        <v>0</v>
      </c>
      <c r="Q3612" s="9">
        <v>53.549995000000003</v>
      </c>
      <c r="R3612" s="9">
        <v>102948997.52652299</v>
      </c>
      <c r="S3612" s="9">
        <v>1079855941.5259199</v>
      </c>
      <c r="T3612" s="9">
        <v>-2.5523173895169998E-4</v>
      </c>
      <c r="U3612" s="9">
        <v>2.9193863673393898</v>
      </c>
      <c r="V3612" s="9">
        <v>0</v>
      </c>
      <c r="W3612" s="9">
        <v>2.9193863673393898</v>
      </c>
      <c r="X3612" s="9" t="s">
        <v>86</v>
      </c>
      <c r="Y3612" s="9">
        <v>0</v>
      </c>
      <c r="Z3612" s="9">
        <v>1.3881429000000001E-3</v>
      </c>
      <c r="AA3612" s="9">
        <v>0</v>
      </c>
      <c r="AB3612" s="9">
        <v>7.3444666000000002E-3</v>
      </c>
      <c r="AQ3612" s="9">
        <f>K3612-'Processed Potentiostat'!$J$3</f>
        <v>-0.75508785</v>
      </c>
    </row>
    <row r="3613" spans="1:43" x14ac:dyDescent="0.3">
      <c r="A3613">
        <v>2</v>
      </c>
      <c r="B3613">
        <v>0</v>
      </c>
      <c r="C3613">
        <v>0</v>
      </c>
      <c r="D3613">
        <v>1</v>
      </c>
      <c r="E3613">
        <v>0</v>
      </c>
      <c r="F3613">
        <v>0</v>
      </c>
      <c r="G3613">
        <v>0</v>
      </c>
      <c r="H3613" s="9">
        <v>1959.4301505006299</v>
      </c>
      <c r="I3613" s="9">
        <v>-1.8378743</v>
      </c>
      <c r="J3613" s="9">
        <v>-1.837566</v>
      </c>
      <c r="K3613" s="9">
        <v>-5.7787141999999996</v>
      </c>
      <c r="L3613" s="9">
        <v>-2.9194095600310299</v>
      </c>
      <c r="M3613" s="9">
        <v>-10.509874</v>
      </c>
      <c r="N3613" s="9">
        <v>-10.509874</v>
      </c>
      <c r="O3613" s="9">
        <v>-2.9194095600310299</v>
      </c>
      <c r="P3613">
        <v>0</v>
      </c>
      <c r="Q3613" s="9">
        <v>53.549995000000003</v>
      </c>
      <c r="R3613" s="9">
        <v>102948997.52652299</v>
      </c>
      <c r="S3613" s="9">
        <v>1178538620.22192</v>
      </c>
      <c r="T3613" s="9">
        <v>-2.31926916307578E-5</v>
      </c>
      <c r="U3613" s="9">
        <v>2.9194095600310299</v>
      </c>
      <c r="V3613" s="9">
        <v>0</v>
      </c>
      <c r="W3613" s="9">
        <v>2.9194095600310299</v>
      </c>
      <c r="X3613" s="9" t="s">
        <v>86</v>
      </c>
      <c r="Y3613" s="9">
        <v>0</v>
      </c>
      <c r="Z3613" s="9">
        <v>1.0618769E-2</v>
      </c>
      <c r="AA3613" s="9">
        <v>0</v>
      </c>
      <c r="AB3613" s="9">
        <v>7.2756084000000004E-3</v>
      </c>
      <c r="AQ3613" s="9">
        <f>K3613-'Processed Potentiostat'!$J$3</f>
        <v>-5.7787141999999996</v>
      </c>
    </row>
    <row r="3614" spans="1:43" x14ac:dyDescent="0.3">
      <c r="A3614">
        <v>2</v>
      </c>
      <c r="B3614">
        <v>0</v>
      </c>
      <c r="C3614">
        <v>0</v>
      </c>
      <c r="D3614">
        <v>1</v>
      </c>
      <c r="E3614">
        <v>0</v>
      </c>
      <c r="F3614">
        <v>0</v>
      </c>
      <c r="G3614">
        <v>0</v>
      </c>
      <c r="H3614" s="9">
        <v>1959.58055049683</v>
      </c>
      <c r="I3614" s="9">
        <v>-1.8380767</v>
      </c>
      <c r="J3614" s="9">
        <v>-1.8385404000000001</v>
      </c>
      <c r="K3614" s="9">
        <v>-0.70624799000000005</v>
      </c>
      <c r="L3614" s="9">
        <v>-2.9196831746613698</v>
      </c>
      <c r="M3614" s="9">
        <v>-10.510859</v>
      </c>
      <c r="N3614" s="9">
        <v>-10.510859</v>
      </c>
      <c r="O3614" s="9">
        <v>-2.9196831746613698</v>
      </c>
      <c r="P3614">
        <v>0</v>
      </c>
      <c r="Q3614" s="9">
        <v>53.549995000000003</v>
      </c>
      <c r="R3614" s="9">
        <v>102948997.52652299</v>
      </c>
      <c r="S3614" s="9">
        <v>1063207046.73964</v>
      </c>
      <c r="T3614" s="9">
        <v>-2.7361463034169999E-4</v>
      </c>
      <c r="U3614" s="9">
        <v>2.9196831746613698</v>
      </c>
      <c r="V3614" s="9">
        <v>0</v>
      </c>
      <c r="W3614" s="9">
        <v>2.9196831746613698</v>
      </c>
      <c r="X3614" s="9" t="s">
        <v>86</v>
      </c>
      <c r="Y3614" s="9">
        <v>0</v>
      </c>
      <c r="Z3614" s="9">
        <v>1.2984654999999999E-3</v>
      </c>
      <c r="AA3614" s="9">
        <v>0</v>
      </c>
      <c r="AB3614" s="9">
        <v>7.3709967999999997E-3</v>
      </c>
      <c r="AQ3614" s="9">
        <f>K3614-'Processed Potentiostat'!$J$3</f>
        <v>-0.70624799000000005</v>
      </c>
    </row>
    <row r="3615" spans="1:43" x14ac:dyDescent="0.3">
      <c r="A3615">
        <v>2</v>
      </c>
      <c r="B3615">
        <v>0</v>
      </c>
      <c r="C3615">
        <v>0</v>
      </c>
      <c r="D3615">
        <v>1</v>
      </c>
      <c r="E3615">
        <v>0</v>
      </c>
      <c r="F3615">
        <v>0</v>
      </c>
      <c r="G3615">
        <v>0</v>
      </c>
      <c r="H3615" s="9">
        <v>1959.62155049579</v>
      </c>
      <c r="I3615" s="9">
        <v>-1.8379071</v>
      </c>
      <c r="J3615" s="9">
        <v>-1.8381962000000001</v>
      </c>
      <c r="K3615" s="9">
        <v>4.3116545999999998</v>
      </c>
      <c r="L3615" s="9">
        <v>-2.9196843241121102</v>
      </c>
      <c r="M3615" s="9">
        <v>-10.510863000000001</v>
      </c>
      <c r="N3615" s="9">
        <v>-10.510863000000001</v>
      </c>
      <c r="O3615" s="9">
        <v>-2.9196843241121102</v>
      </c>
      <c r="P3615">
        <v>0</v>
      </c>
      <c r="Q3615" s="9">
        <v>53.549995000000003</v>
      </c>
      <c r="R3615" s="9">
        <v>102948997.52652299</v>
      </c>
      <c r="S3615" s="9">
        <v>1101318662.55776</v>
      </c>
      <c r="T3615" s="9">
        <v>-1.1494507390352699E-6</v>
      </c>
      <c r="U3615" s="9">
        <v>2.9196843241121102</v>
      </c>
      <c r="V3615" s="9">
        <v>0</v>
      </c>
      <c r="W3615" s="9">
        <v>2.9196843241121102</v>
      </c>
      <c r="X3615" s="9" t="s">
        <v>86</v>
      </c>
      <c r="Y3615" s="9">
        <v>0</v>
      </c>
      <c r="Z3615" s="9">
        <v>7.9256668999999995E-3</v>
      </c>
      <c r="AA3615" s="9">
        <v>0</v>
      </c>
      <c r="AB3615" s="9">
        <v>7.2863492999999998E-3</v>
      </c>
      <c r="AQ3615" s="9">
        <f>K3615-'Processed Potentiostat'!$J$3</f>
        <v>4.3116545999999998</v>
      </c>
    </row>
    <row r="3616" spans="1:43" x14ac:dyDescent="0.3">
      <c r="A3616">
        <v>2</v>
      </c>
      <c r="B3616">
        <v>0</v>
      </c>
      <c r="C3616">
        <v>0</v>
      </c>
      <c r="D3616">
        <v>1</v>
      </c>
      <c r="E3616">
        <v>0</v>
      </c>
      <c r="F3616">
        <v>0</v>
      </c>
      <c r="G3616">
        <v>0</v>
      </c>
      <c r="H3616" s="9">
        <v>1959.6513504950401</v>
      </c>
      <c r="I3616" s="9">
        <v>-1.8378878999999999</v>
      </c>
      <c r="J3616" s="9">
        <v>-1.8377234</v>
      </c>
      <c r="K3616" s="9">
        <v>-0.73600977999999995</v>
      </c>
      <c r="L3616" s="9">
        <v>-2.9196662686461199</v>
      </c>
      <c r="M3616" s="9">
        <v>-10.510797999999999</v>
      </c>
      <c r="N3616" s="9">
        <v>-10.510797999999999</v>
      </c>
      <c r="O3616" s="9">
        <v>-2.9196662686461199</v>
      </c>
      <c r="P3616">
        <v>0</v>
      </c>
      <c r="Q3616" s="9">
        <v>53.549995000000003</v>
      </c>
      <c r="R3616" s="9">
        <v>83805634.950121596</v>
      </c>
      <c r="S3616" s="9">
        <v>1101318662.55776</v>
      </c>
      <c r="T3616" s="9">
        <v>1.80554659832132E-5</v>
      </c>
      <c r="U3616" s="9">
        <v>2.9196662686461199</v>
      </c>
      <c r="V3616" s="9">
        <v>0</v>
      </c>
      <c r="W3616" s="9">
        <v>2.9196662686461199</v>
      </c>
      <c r="X3616" s="9" t="s">
        <v>86</v>
      </c>
      <c r="Y3616" s="9">
        <v>0</v>
      </c>
      <c r="Z3616" s="9">
        <v>1.3525824000000001E-3</v>
      </c>
      <c r="AA3616" s="9">
        <v>0</v>
      </c>
      <c r="AB3616" s="9">
        <v>7.2780075000000001E-3</v>
      </c>
      <c r="AQ3616" s="9">
        <f>K3616-'Processed Potentiostat'!$J$3</f>
        <v>-0.73600977999999995</v>
      </c>
    </row>
    <row r="3617" spans="1:43" x14ac:dyDescent="0.3">
      <c r="A3617">
        <v>2</v>
      </c>
      <c r="B3617">
        <v>0</v>
      </c>
      <c r="C3617">
        <v>0</v>
      </c>
      <c r="D3617">
        <v>1</v>
      </c>
      <c r="E3617">
        <v>0</v>
      </c>
      <c r="F3617">
        <v>0</v>
      </c>
      <c r="G3617">
        <v>0</v>
      </c>
      <c r="H3617" s="9">
        <v>1960.4315504753299</v>
      </c>
      <c r="I3617" s="9">
        <v>-1.8378474</v>
      </c>
      <c r="J3617" s="9">
        <v>-1.8376068000000001</v>
      </c>
      <c r="K3617" s="9">
        <v>-5.7699379999999998</v>
      </c>
      <c r="L3617" s="9">
        <v>-2.9198238727376</v>
      </c>
      <c r="M3617" s="9">
        <v>-10.511366000000001</v>
      </c>
      <c r="N3617" s="9">
        <v>-10.511366000000001</v>
      </c>
      <c r="O3617" s="9">
        <v>-2.9198238727376</v>
      </c>
      <c r="P3617">
        <v>0</v>
      </c>
      <c r="Q3617" s="9">
        <v>53.549995000000003</v>
      </c>
      <c r="R3617" s="9">
        <v>83805634.950121596</v>
      </c>
      <c r="S3617" s="9">
        <v>1173381485.8926699</v>
      </c>
      <c r="T3617" s="9">
        <v>-1.5760409147880201E-4</v>
      </c>
      <c r="U3617" s="9">
        <v>2.9198238727376</v>
      </c>
      <c r="V3617" s="9">
        <v>0</v>
      </c>
      <c r="W3617" s="9">
        <v>2.9198238727376</v>
      </c>
      <c r="X3617" s="9" t="s">
        <v>86</v>
      </c>
      <c r="Y3617" s="9">
        <v>0</v>
      </c>
      <c r="Z3617" s="9">
        <v>1.0602877E-2</v>
      </c>
      <c r="AA3617" s="9">
        <v>0</v>
      </c>
      <c r="AB3617" s="9">
        <v>7.2774449E-3</v>
      </c>
      <c r="AQ3617" s="9">
        <f>K3617-'Processed Potentiostat'!$J$3</f>
        <v>-5.7699379999999998</v>
      </c>
    </row>
    <row r="3618" spans="1:43" x14ac:dyDescent="0.3">
      <c r="A3618">
        <v>2</v>
      </c>
      <c r="B3618">
        <v>0</v>
      </c>
      <c r="C3618">
        <v>0</v>
      </c>
      <c r="D3618">
        <v>1</v>
      </c>
      <c r="E3618">
        <v>0</v>
      </c>
      <c r="F3618">
        <v>0</v>
      </c>
      <c r="G3618">
        <v>0</v>
      </c>
      <c r="H3618" s="9">
        <v>1960.6321504702601</v>
      </c>
      <c r="I3618" s="9">
        <v>-1.8378721</v>
      </c>
      <c r="J3618" s="9">
        <v>-1.8376604000000001</v>
      </c>
      <c r="K3618" s="9">
        <v>-10.808444</v>
      </c>
      <c r="L3618" s="9">
        <v>-2.9201424877375999</v>
      </c>
      <c r="M3618" s="9">
        <v>-10.512513</v>
      </c>
      <c r="N3618" s="9">
        <v>-10.512513</v>
      </c>
      <c r="O3618" s="9">
        <v>-2.9201424877375999</v>
      </c>
      <c r="P3618">
        <v>0</v>
      </c>
      <c r="Q3618" s="9">
        <v>53.549995000000003</v>
      </c>
      <c r="R3618" s="9">
        <v>83805634.950121596</v>
      </c>
      <c r="S3618" s="9">
        <v>1166567070.7464199</v>
      </c>
      <c r="T3618" s="9">
        <v>-3.1861499999630201E-4</v>
      </c>
      <c r="U3618" s="9">
        <v>2.9201424877375999</v>
      </c>
      <c r="V3618" s="9">
        <v>0</v>
      </c>
      <c r="W3618" s="9">
        <v>2.9201424877375999</v>
      </c>
      <c r="X3618" s="9" t="s">
        <v>86</v>
      </c>
      <c r="Y3618" s="9">
        <v>0</v>
      </c>
      <c r="Z3618" s="9">
        <v>1.9862248999999998E-2</v>
      </c>
      <c r="AA3618" s="9">
        <v>0</v>
      </c>
      <c r="AB3618" s="9">
        <v>7.2004623E-3</v>
      </c>
      <c r="AQ3618" s="9">
        <f>K3618-'Processed Potentiostat'!$J$3</f>
        <v>-10.808444</v>
      </c>
    </row>
    <row r="3619" spans="1:43" x14ac:dyDescent="0.3">
      <c r="A3619">
        <v>2</v>
      </c>
      <c r="B3619">
        <v>0</v>
      </c>
      <c r="C3619">
        <v>0</v>
      </c>
      <c r="D3619">
        <v>1</v>
      </c>
      <c r="E3619">
        <v>0</v>
      </c>
      <c r="F3619">
        <v>0</v>
      </c>
      <c r="G3619">
        <v>0</v>
      </c>
      <c r="H3619" s="9">
        <v>1960.6407504700401</v>
      </c>
      <c r="I3619" s="9">
        <v>-1.8379810999999999</v>
      </c>
      <c r="J3619" s="9">
        <v>-1.8385853000000001</v>
      </c>
      <c r="K3619" s="9">
        <v>-5.7016387000000002</v>
      </c>
      <c r="L3619" s="9">
        <v>-2.9201637555119899</v>
      </c>
      <c r="M3619" s="9">
        <v>-10.512589</v>
      </c>
      <c r="N3619" s="9">
        <v>-10.512589</v>
      </c>
      <c r="O3619" s="9">
        <v>-2.9201637555119899</v>
      </c>
      <c r="P3619">
        <v>0</v>
      </c>
      <c r="Q3619" s="9">
        <v>53.549995000000003</v>
      </c>
      <c r="R3619" s="9">
        <v>83805634.950121596</v>
      </c>
      <c r="S3619" s="9">
        <v>1058618017.04891</v>
      </c>
      <c r="T3619" s="9">
        <v>-2.1267774396704901E-5</v>
      </c>
      <c r="U3619" s="9">
        <v>2.9201637555119899</v>
      </c>
      <c r="V3619" s="9">
        <v>0</v>
      </c>
      <c r="W3619" s="9">
        <v>2.9201637555119899</v>
      </c>
      <c r="X3619" s="9" t="s">
        <v>86</v>
      </c>
      <c r="Y3619" s="9">
        <v>0</v>
      </c>
      <c r="Z3619" s="9">
        <v>1.0482949E-2</v>
      </c>
      <c r="AA3619" s="9">
        <v>0</v>
      </c>
      <c r="AB3619" s="9">
        <v>7.2247255999999998E-3</v>
      </c>
      <c r="AQ3619" s="9">
        <f>K3619-'Processed Potentiostat'!$J$3</f>
        <v>-5.7016387000000002</v>
      </c>
    </row>
    <row r="3620" spans="1:43" x14ac:dyDescent="0.3">
      <c r="A3620">
        <v>2</v>
      </c>
      <c r="B3620">
        <v>0</v>
      </c>
      <c r="C3620">
        <v>0</v>
      </c>
      <c r="D3620">
        <v>1</v>
      </c>
      <c r="E3620">
        <v>0</v>
      </c>
      <c r="F3620">
        <v>0</v>
      </c>
      <c r="G3620">
        <v>0</v>
      </c>
      <c r="H3620" s="9">
        <v>1960.6517504697599</v>
      </c>
      <c r="I3620" s="9">
        <v>-1.838128</v>
      </c>
      <c r="J3620" s="9">
        <v>-1.8379213000000001</v>
      </c>
      <c r="K3620" s="9">
        <v>-10.729462</v>
      </c>
      <c r="L3620" s="9">
        <v>-2.92018550592605</v>
      </c>
      <c r="M3620" s="9">
        <v>-10.512668</v>
      </c>
      <c r="N3620" s="9">
        <v>-10.512668</v>
      </c>
      <c r="O3620" s="9">
        <v>-2.92018550592605</v>
      </c>
      <c r="P3620">
        <v>0</v>
      </c>
      <c r="Q3620" s="9">
        <v>53.549995000000003</v>
      </c>
      <c r="R3620" s="9">
        <v>83805634.950121596</v>
      </c>
      <c r="S3620" s="9">
        <v>1133969518.3582599</v>
      </c>
      <c r="T3620" s="9">
        <v>-2.1750414053389699E-5</v>
      </c>
      <c r="U3620" s="9">
        <v>2.92018550592605</v>
      </c>
      <c r="V3620" s="9">
        <v>0</v>
      </c>
      <c r="W3620" s="9">
        <v>2.92018550592605</v>
      </c>
      <c r="X3620" s="9" t="s">
        <v>86</v>
      </c>
      <c r="Y3620" s="9">
        <v>0</v>
      </c>
      <c r="Z3620" s="9">
        <v>1.9719905999999999E-2</v>
      </c>
      <c r="AA3620" s="9">
        <v>0</v>
      </c>
      <c r="AB3620" s="9">
        <v>7.2366484000000002E-3</v>
      </c>
      <c r="AQ3620" s="9">
        <f>K3620-'Processed Potentiostat'!$J$3</f>
        <v>-10.729462</v>
      </c>
    </row>
    <row r="3621" spans="1:43" x14ac:dyDescent="0.3">
      <c r="A3621">
        <v>2</v>
      </c>
      <c r="B3621">
        <v>0</v>
      </c>
      <c r="C3621">
        <v>0</v>
      </c>
      <c r="D3621">
        <v>1</v>
      </c>
      <c r="E3621">
        <v>0</v>
      </c>
      <c r="F3621">
        <v>0</v>
      </c>
      <c r="G3621">
        <v>0</v>
      </c>
      <c r="H3621" s="9">
        <v>1960.6605504695401</v>
      </c>
      <c r="I3621" s="9">
        <v>-1.8380281000000001</v>
      </c>
      <c r="J3621" s="9">
        <v>-1.8385663999999999</v>
      </c>
      <c r="K3621" s="9">
        <v>-5.6970596000000002</v>
      </c>
      <c r="L3621" s="9">
        <v>-2.9202075005299499</v>
      </c>
      <c r="M3621" s="9">
        <v>-10.512746999999999</v>
      </c>
      <c r="N3621" s="9">
        <v>-10.512746999999999</v>
      </c>
      <c r="O3621" s="9">
        <v>-2.9202075005299499</v>
      </c>
      <c r="P3621">
        <v>0</v>
      </c>
      <c r="Q3621" s="9">
        <v>53.549995000000003</v>
      </c>
      <c r="R3621" s="9">
        <v>83805634.950121596</v>
      </c>
      <c r="S3621" s="9">
        <v>1060632773.1499799</v>
      </c>
      <c r="T3621" s="9">
        <v>-2.1994603899067E-5</v>
      </c>
      <c r="U3621" s="9">
        <v>2.9202075005299499</v>
      </c>
      <c r="V3621" s="9">
        <v>0</v>
      </c>
      <c r="W3621" s="9">
        <v>2.9202075005299499</v>
      </c>
      <c r="X3621" s="9" t="s">
        <v>86</v>
      </c>
      <c r="Y3621" s="9">
        <v>0</v>
      </c>
      <c r="Z3621" s="9">
        <v>1.0474423E-2</v>
      </c>
      <c r="AA3621" s="9">
        <v>0</v>
      </c>
      <c r="AB3621" s="9">
        <v>7.1703419000000001E-3</v>
      </c>
      <c r="AQ3621" s="9">
        <f>K3621-'Processed Potentiostat'!$J$3</f>
        <v>-5.6970596000000002</v>
      </c>
    </row>
    <row r="3622" spans="1:43" x14ac:dyDescent="0.3">
      <c r="A3622">
        <v>2</v>
      </c>
      <c r="B3622">
        <v>0</v>
      </c>
      <c r="C3622">
        <v>0</v>
      </c>
      <c r="D3622">
        <v>1</v>
      </c>
      <c r="E3622">
        <v>0</v>
      </c>
      <c r="F3622">
        <v>0</v>
      </c>
      <c r="G3622">
        <v>0</v>
      </c>
      <c r="H3622" s="9">
        <v>1960.8417504649699</v>
      </c>
      <c r="I3622" s="9">
        <v>-1.8381426000000001</v>
      </c>
      <c r="J3622" s="9">
        <v>-1.8383871000000001</v>
      </c>
      <c r="K3622" s="9">
        <v>-0.69289345000000002</v>
      </c>
      <c r="L3622" s="9">
        <v>-2.9204738368876901</v>
      </c>
      <c r="M3622" s="9">
        <v>-10.513706000000001</v>
      </c>
      <c r="N3622" s="9">
        <v>-10.513706000000001</v>
      </c>
      <c r="O3622" s="9">
        <v>-2.9204738368876901</v>
      </c>
      <c r="P3622">
        <v>0</v>
      </c>
      <c r="Q3622" s="9">
        <v>53.549995000000003</v>
      </c>
      <c r="R3622" s="9">
        <v>83805634.950121596</v>
      </c>
      <c r="S3622" s="9">
        <v>1080143966.7669001</v>
      </c>
      <c r="T3622" s="9">
        <v>-2.6633635774553301E-4</v>
      </c>
      <c r="U3622" s="9">
        <v>2.9204738368876901</v>
      </c>
      <c r="V3622" s="9">
        <v>0</v>
      </c>
      <c r="W3622" s="9">
        <v>2.9204738368876901</v>
      </c>
      <c r="X3622" s="9" t="s">
        <v>86</v>
      </c>
      <c r="Y3622" s="9">
        <v>0</v>
      </c>
      <c r="Z3622" s="9">
        <v>1.2738064000000001E-3</v>
      </c>
      <c r="AA3622" s="9">
        <v>0</v>
      </c>
      <c r="AB3622" s="9">
        <v>6.8867266999999999E-3</v>
      </c>
      <c r="AQ3622" s="9">
        <f>K3622-'Processed Potentiostat'!$J$3</f>
        <v>-0.69289345000000002</v>
      </c>
    </row>
    <row r="3623" spans="1:43" x14ac:dyDescent="0.3">
      <c r="A3623">
        <v>2</v>
      </c>
      <c r="B3623">
        <v>0</v>
      </c>
      <c r="C3623">
        <v>0</v>
      </c>
      <c r="D3623">
        <v>1</v>
      </c>
      <c r="E3623">
        <v>0</v>
      </c>
      <c r="F3623">
        <v>0</v>
      </c>
      <c r="G3623">
        <v>0</v>
      </c>
      <c r="H3623" s="9">
        <v>1960.97215046167</v>
      </c>
      <c r="I3623" s="9">
        <v>-1.8380331999999999</v>
      </c>
      <c r="J3623" s="9">
        <v>-1.8379691</v>
      </c>
      <c r="K3623" s="9">
        <v>-5.7004938000000003</v>
      </c>
      <c r="L3623" s="9">
        <v>-2.92057914801706</v>
      </c>
      <c r="M3623" s="9">
        <v>-10.514085</v>
      </c>
      <c r="N3623" s="9">
        <v>-10.514085</v>
      </c>
      <c r="O3623" s="9">
        <v>-2.92057914801706</v>
      </c>
      <c r="P3623">
        <v>0</v>
      </c>
      <c r="Q3623" s="9">
        <v>53.549995000000003</v>
      </c>
      <c r="R3623" s="9">
        <v>83805634.950121596</v>
      </c>
      <c r="S3623" s="9">
        <v>1128340007.86713</v>
      </c>
      <c r="T3623" s="9">
        <v>-1.0531112936496E-4</v>
      </c>
      <c r="U3623" s="9">
        <v>2.92057914801706</v>
      </c>
      <c r="V3623" s="9">
        <v>0</v>
      </c>
      <c r="W3623" s="9">
        <v>2.92057914801706</v>
      </c>
      <c r="X3623" s="9" t="s">
        <v>86</v>
      </c>
      <c r="Y3623" s="9">
        <v>0</v>
      </c>
      <c r="Z3623" s="9">
        <v>1.0477330999999999E-2</v>
      </c>
      <c r="AA3623" s="9">
        <v>0</v>
      </c>
      <c r="AB3623" s="9">
        <v>7.1974569000000004E-3</v>
      </c>
      <c r="AQ3623" s="9">
        <f>K3623-'Processed Potentiostat'!$J$3</f>
        <v>-5.7004938000000003</v>
      </c>
    </row>
    <row r="3624" spans="1:43" x14ac:dyDescent="0.3">
      <c r="A3624">
        <v>2</v>
      </c>
      <c r="B3624">
        <v>0</v>
      </c>
      <c r="C3624">
        <v>0</v>
      </c>
      <c r="D3624">
        <v>1</v>
      </c>
      <c r="E3624">
        <v>0</v>
      </c>
      <c r="F3624">
        <v>0</v>
      </c>
      <c r="G3624">
        <v>0</v>
      </c>
      <c r="H3624" s="9">
        <v>1961.3819504513201</v>
      </c>
      <c r="I3624" s="9">
        <v>-1.8381368</v>
      </c>
      <c r="J3624" s="9">
        <v>-1.8383118000000001</v>
      </c>
      <c r="K3624" s="9">
        <v>-0.68678843999999994</v>
      </c>
      <c r="L3624" s="9">
        <v>-2.9209998600693798</v>
      </c>
      <c r="M3624" s="9">
        <v>-10.515599</v>
      </c>
      <c r="N3624" s="9">
        <v>-10.515599</v>
      </c>
      <c r="O3624" s="9">
        <v>-2.9209998600693798</v>
      </c>
      <c r="P3624">
        <v>0</v>
      </c>
      <c r="Q3624" s="9">
        <v>53.549995000000003</v>
      </c>
      <c r="R3624" s="9">
        <v>83805634.950121596</v>
      </c>
      <c r="S3624" s="9">
        <v>1088710970.55861</v>
      </c>
      <c r="T3624" s="9">
        <v>-4.20712052325189E-4</v>
      </c>
      <c r="U3624" s="9">
        <v>2.9209998600693798</v>
      </c>
      <c r="V3624" s="9">
        <v>0</v>
      </c>
      <c r="W3624" s="9">
        <v>2.9209998600693798</v>
      </c>
      <c r="X3624" s="9" t="s">
        <v>86</v>
      </c>
      <c r="Y3624" s="9">
        <v>0</v>
      </c>
      <c r="Z3624" s="9">
        <v>1.2625313E-3</v>
      </c>
      <c r="AA3624" s="9">
        <v>0</v>
      </c>
      <c r="AB3624" s="9">
        <v>6.7899301999999996E-3</v>
      </c>
      <c r="AQ3624" s="9">
        <f>K3624-'Processed Potentiostat'!$J$3</f>
        <v>-0.68678843999999994</v>
      </c>
    </row>
    <row r="3625" spans="1:43" x14ac:dyDescent="0.3">
      <c r="A3625">
        <v>2</v>
      </c>
      <c r="B3625">
        <v>0</v>
      </c>
      <c r="C3625">
        <v>0</v>
      </c>
      <c r="D3625">
        <v>1</v>
      </c>
      <c r="E3625">
        <v>0</v>
      </c>
      <c r="F3625">
        <v>0</v>
      </c>
      <c r="G3625">
        <v>0</v>
      </c>
      <c r="H3625" s="9">
        <v>1961.59135044603</v>
      </c>
      <c r="I3625" s="9">
        <v>-1.8379780999999999</v>
      </c>
      <c r="J3625" s="9">
        <v>-1.8376596000000001</v>
      </c>
      <c r="K3625" s="9">
        <v>-5.7619252000000003</v>
      </c>
      <c r="L3625" s="9">
        <v>-2.9211741774968001</v>
      </c>
      <c r="M3625" s="9">
        <v>-10.516227000000001</v>
      </c>
      <c r="N3625" s="9">
        <v>-10.516227000000001</v>
      </c>
      <c r="O3625" s="9">
        <v>-2.9211741774968001</v>
      </c>
      <c r="P3625">
        <v>0</v>
      </c>
      <c r="Q3625" s="9">
        <v>53.549995000000003</v>
      </c>
      <c r="R3625" s="9">
        <v>83805634.950121596</v>
      </c>
      <c r="S3625" s="9">
        <v>1167084009.1951399</v>
      </c>
      <c r="T3625" s="9">
        <v>-1.74317427416692E-4</v>
      </c>
      <c r="U3625" s="9">
        <v>2.9211741774968001</v>
      </c>
      <c r="V3625" s="9">
        <v>0</v>
      </c>
      <c r="W3625" s="9">
        <v>2.9211741774968001</v>
      </c>
      <c r="X3625" s="9" t="s">
        <v>86</v>
      </c>
      <c r="Y3625" s="9">
        <v>0</v>
      </c>
      <c r="Z3625" s="9">
        <v>1.0588457000000001E-2</v>
      </c>
      <c r="AA3625" s="9">
        <v>0</v>
      </c>
      <c r="AB3625" s="9">
        <v>7.0790360000000004E-3</v>
      </c>
      <c r="AQ3625" s="9">
        <f>K3625-'Processed Potentiostat'!$J$3</f>
        <v>-5.7619252000000003</v>
      </c>
    </row>
    <row r="3626" spans="1:43" x14ac:dyDescent="0.3">
      <c r="A3626">
        <v>2</v>
      </c>
      <c r="B3626">
        <v>0</v>
      </c>
      <c r="C3626">
        <v>0</v>
      </c>
      <c r="D3626">
        <v>1</v>
      </c>
      <c r="E3626">
        <v>0</v>
      </c>
      <c r="F3626">
        <v>0</v>
      </c>
      <c r="G3626">
        <v>0</v>
      </c>
      <c r="H3626" s="9">
        <v>1962.20095043063</v>
      </c>
      <c r="I3626" s="9">
        <v>-1.8378644</v>
      </c>
      <c r="J3626" s="9">
        <v>-1.8382825</v>
      </c>
      <c r="K3626" s="9">
        <v>-0.74516720000000003</v>
      </c>
      <c r="L3626" s="9">
        <v>-2.92197624620343</v>
      </c>
      <c r="M3626" s="9">
        <v>-10.519114</v>
      </c>
      <c r="N3626" s="9">
        <v>-10.519114</v>
      </c>
      <c r="O3626" s="9">
        <v>-2.92197624620343</v>
      </c>
      <c r="P3626">
        <v>0</v>
      </c>
      <c r="Q3626" s="9">
        <v>53.549995000000003</v>
      </c>
      <c r="R3626" s="9">
        <v>83805634.950121596</v>
      </c>
      <c r="S3626" s="9">
        <v>1092368264.9133301</v>
      </c>
      <c r="T3626" s="9">
        <v>-8.0206870662857799E-4</v>
      </c>
      <c r="U3626" s="9">
        <v>2.92197624620343</v>
      </c>
      <c r="V3626" s="9">
        <v>0</v>
      </c>
      <c r="W3626" s="9">
        <v>2.92197624620343</v>
      </c>
      <c r="X3626" s="9" t="s">
        <v>86</v>
      </c>
      <c r="Y3626" s="9">
        <v>0</v>
      </c>
      <c r="Z3626" s="9">
        <v>1.3698277999999999E-3</v>
      </c>
      <c r="AA3626" s="9">
        <v>0</v>
      </c>
      <c r="AB3626" s="9">
        <v>7.0060477999999999E-3</v>
      </c>
      <c r="AQ3626" s="9">
        <f>K3626-'Processed Potentiostat'!$J$3</f>
        <v>-0.74516720000000003</v>
      </c>
    </row>
    <row r="3627" spans="1:43" x14ac:dyDescent="0.3">
      <c r="A3627">
        <v>2</v>
      </c>
      <c r="B3627">
        <v>0</v>
      </c>
      <c r="C3627">
        <v>0</v>
      </c>
      <c r="D3627">
        <v>1</v>
      </c>
      <c r="E3627">
        <v>0</v>
      </c>
      <c r="F3627">
        <v>0</v>
      </c>
      <c r="G3627">
        <v>0</v>
      </c>
      <c r="H3627" s="9">
        <v>1962.39155042581</v>
      </c>
      <c r="I3627" s="9">
        <v>-1.8379023999999999</v>
      </c>
      <c r="J3627" s="9">
        <v>-1.8377791999999999</v>
      </c>
      <c r="K3627" s="9">
        <v>-5.7707008999999996</v>
      </c>
      <c r="L3627" s="9">
        <v>-2.9221181879882399</v>
      </c>
      <c r="M3627" s="9">
        <v>-10.519626000000001</v>
      </c>
      <c r="N3627" s="9">
        <v>-10.519626000000001</v>
      </c>
      <c r="O3627" s="9">
        <v>-2.9221181879882399</v>
      </c>
      <c r="P3627">
        <v>0</v>
      </c>
      <c r="Q3627" s="9">
        <v>53.549995000000003</v>
      </c>
      <c r="R3627" s="9">
        <v>83805634.950121596</v>
      </c>
      <c r="S3627" s="9">
        <v>1152265310.62287</v>
      </c>
      <c r="T3627" s="9">
        <v>-1.4194178480897399E-4</v>
      </c>
      <c r="U3627" s="9">
        <v>2.9221181879882399</v>
      </c>
      <c r="V3627" s="9">
        <v>0</v>
      </c>
      <c r="W3627" s="9">
        <v>2.9221181879882399</v>
      </c>
      <c r="X3627" s="9" t="s">
        <v>86</v>
      </c>
      <c r="Y3627" s="9">
        <v>0</v>
      </c>
      <c r="Z3627" s="9">
        <v>1.0605274E-2</v>
      </c>
      <c r="AA3627" s="9">
        <v>0</v>
      </c>
      <c r="AB3627" s="9">
        <v>7.0071663000000001E-3</v>
      </c>
      <c r="AQ3627" s="9">
        <f>K3627-'Processed Potentiostat'!$J$3</f>
        <v>-5.7707008999999996</v>
      </c>
    </row>
    <row r="3628" spans="1:43" x14ac:dyDescent="0.3">
      <c r="A3628">
        <v>2</v>
      </c>
      <c r="B3628">
        <v>0</v>
      </c>
      <c r="C3628">
        <v>0</v>
      </c>
      <c r="D3628">
        <v>1</v>
      </c>
      <c r="E3628">
        <v>0</v>
      </c>
      <c r="F3628">
        <v>0</v>
      </c>
      <c r="G3628">
        <v>0</v>
      </c>
      <c r="H3628" s="9">
        <v>1963.3915504005499</v>
      </c>
      <c r="I3628" s="9">
        <v>-1.8380038999999999</v>
      </c>
      <c r="J3628" s="9">
        <v>-1.8378663</v>
      </c>
      <c r="K3628" s="9">
        <v>-7.2702340999999997</v>
      </c>
      <c r="L3628" s="9">
        <v>-2.92358465613699</v>
      </c>
      <c r="M3628" s="9">
        <v>-10.524905</v>
      </c>
      <c r="N3628" s="9">
        <v>-10.524905</v>
      </c>
      <c r="O3628" s="9">
        <v>-2.92358465613699</v>
      </c>
      <c r="P3628">
        <v>0</v>
      </c>
      <c r="Q3628" s="9">
        <v>53.549995000000003</v>
      </c>
      <c r="R3628" s="9">
        <v>83805634.950121596</v>
      </c>
      <c r="S3628" s="9">
        <v>1142008114.8687601</v>
      </c>
      <c r="T3628" s="9">
        <v>-1.46646814874795E-3</v>
      </c>
      <c r="U3628" s="9">
        <v>2.92358465613699</v>
      </c>
      <c r="V3628" s="9">
        <v>0</v>
      </c>
      <c r="W3628" s="9">
        <v>2.92358465613699</v>
      </c>
      <c r="X3628" s="9" t="s">
        <v>86</v>
      </c>
      <c r="Y3628" s="9">
        <v>0</v>
      </c>
      <c r="Z3628" s="9">
        <v>1.3361718999999999E-2</v>
      </c>
      <c r="AA3628" s="9">
        <v>0</v>
      </c>
      <c r="AB3628" s="9">
        <v>6.9922418E-3</v>
      </c>
      <c r="AQ3628" s="9">
        <f>K3628-'Processed Potentiostat'!$J$3</f>
        <v>-7.2702340999999997</v>
      </c>
    </row>
    <row r="3629" spans="1:43" x14ac:dyDescent="0.3">
      <c r="A3629">
        <v>2</v>
      </c>
      <c r="B3629">
        <v>0</v>
      </c>
      <c r="C3629">
        <v>0</v>
      </c>
      <c r="D3629">
        <v>1</v>
      </c>
      <c r="E3629">
        <v>0</v>
      </c>
      <c r="F3629">
        <v>0</v>
      </c>
      <c r="G3629">
        <v>0</v>
      </c>
      <c r="H3629" s="9">
        <v>1963.4013504003001</v>
      </c>
      <c r="I3629" s="9">
        <v>-1.8380559999999999</v>
      </c>
      <c r="J3629" s="9">
        <v>-1.8382919</v>
      </c>
      <c r="K3629" s="9">
        <v>-2.2584361999999998</v>
      </c>
      <c r="L3629" s="9">
        <v>-2.9235987652780202</v>
      </c>
      <c r="M3629" s="9">
        <v>-10.524956</v>
      </c>
      <c r="N3629" s="9">
        <v>-10.524956</v>
      </c>
      <c r="O3629" s="9">
        <v>-2.9235987652780202</v>
      </c>
      <c r="P3629">
        <v>0</v>
      </c>
      <c r="Q3629" s="9">
        <v>53.549995000000003</v>
      </c>
      <c r="R3629" s="9">
        <v>83805634.950121596</v>
      </c>
      <c r="S3629" s="9">
        <v>1091909887.1427901</v>
      </c>
      <c r="T3629" s="9">
        <v>-1.41091410319482E-5</v>
      </c>
      <c r="U3629" s="9">
        <v>2.9235987652780202</v>
      </c>
      <c r="V3629" s="9">
        <v>0</v>
      </c>
      <c r="W3629" s="9">
        <v>2.9235987652780202</v>
      </c>
      <c r="X3629" s="9" t="s">
        <v>86</v>
      </c>
      <c r="Y3629" s="9">
        <v>0</v>
      </c>
      <c r="Z3629" s="9">
        <v>4.1516651000000002E-3</v>
      </c>
      <c r="AA3629" s="9">
        <v>0</v>
      </c>
      <c r="AB3629" s="9">
        <v>7.0945820999999999E-3</v>
      </c>
      <c r="AQ3629" s="9">
        <f>K3629-'Processed Potentiostat'!$J$3</f>
        <v>-2.2584361999999998</v>
      </c>
    </row>
    <row r="3630" spans="1:43" x14ac:dyDescent="0.3">
      <c r="A3630">
        <v>2</v>
      </c>
      <c r="B3630">
        <v>0</v>
      </c>
      <c r="C3630">
        <v>0</v>
      </c>
      <c r="D3630">
        <v>1</v>
      </c>
      <c r="E3630">
        <v>0</v>
      </c>
      <c r="F3630">
        <v>0</v>
      </c>
      <c r="G3630">
        <v>0</v>
      </c>
      <c r="H3630" s="9">
        <v>1963.4109504000601</v>
      </c>
      <c r="I3630" s="9">
        <v>-1.8380083</v>
      </c>
      <c r="J3630" s="9">
        <v>-1.837726</v>
      </c>
      <c r="K3630" s="9">
        <v>-7.2736682999999998</v>
      </c>
      <c r="L3630" s="9">
        <v>-2.9236101249587101</v>
      </c>
      <c r="M3630" s="9">
        <v>-10.524997000000001</v>
      </c>
      <c r="N3630" s="9">
        <v>-10.524997000000001</v>
      </c>
      <c r="O3630" s="9">
        <v>-2.9236101249587101</v>
      </c>
      <c r="P3630">
        <v>0</v>
      </c>
      <c r="Q3630" s="9">
        <v>53.549995000000003</v>
      </c>
      <c r="R3630" s="9">
        <v>83805634.950121596</v>
      </c>
      <c r="S3630" s="9">
        <v>1159560222.35287</v>
      </c>
      <c r="T3630" s="9">
        <v>-1.1359680692102299E-5</v>
      </c>
      <c r="U3630" s="9">
        <v>2.9236101249587101</v>
      </c>
      <c r="V3630" s="9">
        <v>0</v>
      </c>
      <c r="W3630" s="9">
        <v>2.9236101249587101</v>
      </c>
      <c r="X3630" s="9" t="s">
        <v>86</v>
      </c>
      <c r="Y3630" s="9">
        <v>0</v>
      </c>
      <c r="Z3630" s="9">
        <v>1.3367008999999999E-2</v>
      </c>
      <c r="AA3630" s="9">
        <v>0</v>
      </c>
      <c r="AB3630" s="9">
        <v>6.9589181999999998E-3</v>
      </c>
      <c r="AQ3630" s="9">
        <f>K3630-'Processed Potentiostat'!$J$3</f>
        <v>-7.2736682999999998</v>
      </c>
    </row>
    <row r="3631" spans="1:43" x14ac:dyDescent="0.3">
      <c r="A3631">
        <v>2</v>
      </c>
      <c r="B3631">
        <v>0</v>
      </c>
      <c r="C3631">
        <v>0</v>
      </c>
      <c r="D3631">
        <v>1</v>
      </c>
      <c r="E3631">
        <v>0</v>
      </c>
      <c r="F3631">
        <v>0</v>
      </c>
      <c r="G3631">
        <v>0</v>
      </c>
      <c r="H3631" s="9">
        <v>1963.4413503992901</v>
      </c>
      <c r="I3631" s="9">
        <v>-1.8379885</v>
      </c>
      <c r="J3631" s="9">
        <v>-1.8381987</v>
      </c>
      <c r="K3631" s="9">
        <v>-2.2439368000000002</v>
      </c>
      <c r="L3631" s="9">
        <v>-2.9236528236347001</v>
      </c>
      <c r="M3631" s="9">
        <v>-10.52515</v>
      </c>
      <c r="N3631" s="9">
        <v>-10.52515</v>
      </c>
      <c r="O3631" s="9">
        <v>-2.9236528236347001</v>
      </c>
      <c r="P3631">
        <v>0</v>
      </c>
      <c r="Q3631" s="9">
        <v>53.549995000000003</v>
      </c>
      <c r="R3631" s="9">
        <v>83805634.950121596</v>
      </c>
      <c r="S3631" s="9">
        <v>1102525554.7829599</v>
      </c>
      <c r="T3631" s="9">
        <v>-4.2698675990493403E-5</v>
      </c>
      <c r="U3631" s="9">
        <v>2.9236528236347001</v>
      </c>
      <c r="V3631" s="9">
        <v>0</v>
      </c>
      <c r="W3631" s="9">
        <v>2.9236528236347001</v>
      </c>
      <c r="X3631" s="9" t="s">
        <v>86</v>
      </c>
      <c r="Y3631" s="9">
        <v>0</v>
      </c>
      <c r="Z3631" s="9">
        <v>4.1248016000000002E-3</v>
      </c>
      <c r="AA3631" s="9">
        <v>0</v>
      </c>
      <c r="AB3631" s="9">
        <v>7.1246488999999998E-3</v>
      </c>
      <c r="AQ3631" s="9">
        <f>K3631-'Processed Potentiostat'!$J$3</f>
        <v>-2.2439368000000002</v>
      </c>
    </row>
    <row r="3632" spans="1:43" x14ac:dyDescent="0.3">
      <c r="A3632">
        <v>2</v>
      </c>
      <c r="B3632">
        <v>0</v>
      </c>
      <c r="C3632">
        <v>0</v>
      </c>
      <c r="D3632">
        <v>1</v>
      </c>
      <c r="E3632">
        <v>0</v>
      </c>
      <c r="F3632">
        <v>0</v>
      </c>
      <c r="G3632">
        <v>0</v>
      </c>
      <c r="H3632" s="9">
        <v>1963.4513503990399</v>
      </c>
      <c r="I3632" s="9">
        <v>-1.8381164000000001</v>
      </c>
      <c r="J3632" s="9">
        <v>-1.8379148999999999</v>
      </c>
      <c r="K3632" s="9">
        <v>-7.2683263</v>
      </c>
      <c r="L3632" s="9">
        <v>-2.9236648192049199</v>
      </c>
      <c r="M3632" s="9">
        <v>-10.525193</v>
      </c>
      <c r="N3632" s="9">
        <v>-10.525193</v>
      </c>
      <c r="O3632" s="9">
        <v>-2.9236648192049199</v>
      </c>
      <c r="P3632">
        <v>0</v>
      </c>
      <c r="Q3632" s="9">
        <v>53.549995000000003</v>
      </c>
      <c r="R3632" s="9">
        <v>83805634.950121596</v>
      </c>
      <c r="S3632" s="9">
        <v>1136081450.8368001</v>
      </c>
      <c r="T3632" s="9">
        <v>-1.19955702224672E-5</v>
      </c>
      <c r="U3632" s="9">
        <v>2.9236648192049199</v>
      </c>
      <c r="V3632" s="9">
        <v>0</v>
      </c>
      <c r="W3632" s="9">
        <v>2.9236648192049199</v>
      </c>
      <c r="X3632" s="9" t="s">
        <v>86</v>
      </c>
      <c r="Y3632" s="9">
        <v>0</v>
      </c>
      <c r="Z3632" s="9">
        <v>1.3358564999999999E-2</v>
      </c>
      <c r="AA3632" s="9">
        <v>0</v>
      </c>
      <c r="AB3632" s="9">
        <v>6.9673690000000002E-3</v>
      </c>
      <c r="AQ3632" s="9">
        <f>K3632-'Processed Potentiostat'!$J$3</f>
        <v>-7.2683263</v>
      </c>
    </row>
    <row r="3633" spans="1:43" x14ac:dyDescent="0.3">
      <c r="A3633">
        <v>2</v>
      </c>
      <c r="B3633">
        <v>0</v>
      </c>
      <c r="C3633">
        <v>0</v>
      </c>
      <c r="D3633">
        <v>1</v>
      </c>
      <c r="E3633">
        <v>0</v>
      </c>
      <c r="F3633">
        <v>0</v>
      </c>
      <c r="G3633">
        <v>0</v>
      </c>
      <c r="H3633" s="9">
        <v>1963.4609503987999</v>
      </c>
      <c r="I3633" s="9">
        <v>-1.8378413</v>
      </c>
      <c r="J3633" s="9">
        <v>-1.8382442000000001</v>
      </c>
      <c r="K3633" s="9">
        <v>-2.2157016</v>
      </c>
      <c r="L3633" s="9">
        <v>-2.9236788980131001</v>
      </c>
      <c r="M3633" s="9">
        <v>-10.525244000000001</v>
      </c>
      <c r="N3633" s="9">
        <v>-10.525244000000001</v>
      </c>
      <c r="O3633" s="9">
        <v>-2.9236788980131001</v>
      </c>
      <c r="P3633">
        <v>0</v>
      </c>
      <c r="Q3633" s="9">
        <v>53.549995000000003</v>
      </c>
      <c r="R3633" s="9">
        <v>83805634.950121596</v>
      </c>
      <c r="S3633" s="9">
        <v>1097333852.2960701</v>
      </c>
      <c r="T3633" s="9">
        <v>-1.40788081752774E-5</v>
      </c>
      <c r="U3633" s="9">
        <v>2.9236788980131001</v>
      </c>
      <c r="V3633" s="9">
        <v>0</v>
      </c>
      <c r="W3633" s="9">
        <v>2.9236788980131001</v>
      </c>
      <c r="X3633" s="9" t="s">
        <v>86</v>
      </c>
      <c r="Y3633" s="9">
        <v>0</v>
      </c>
      <c r="Z3633" s="9">
        <v>4.0730005E-3</v>
      </c>
      <c r="AA3633" s="9">
        <v>0</v>
      </c>
      <c r="AB3633" s="9">
        <v>6.7912060999999998E-3</v>
      </c>
      <c r="AQ3633" s="9">
        <f>K3633-'Processed Potentiostat'!$J$3</f>
        <v>-2.2157016</v>
      </c>
    </row>
    <row r="3634" spans="1:43" x14ac:dyDescent="0.3">
      <c r="A3634">
        <v>2</v>
      </c>
      <c r="B3634">
        <v>0</v>
      </c>
      <c r="C3634">
        <v>0</v>
      </c>
      <c r="D3634">
        <v>1</v>
      </c>
      <c r="E3634">
        <v>0</v>
      </c>
      <c r="F3634">
        <v>0</v>
      </c>
      <c r="G3634">
        <v>0</v>
      </c>
      <c r="H3634" s="9">
        <v>1963.4721503985199</v>
      </c>
      <c r="I3634" s="9">
        <v>-1.8380221999999999</v>
      </c>
      <c r="J3634" s="9">
        <v>-1.8380802000000001</v>
      </c>
      <c r="K3634" s="9">
        <v>-7.2175783999999998</v>
      </c>
      <c r="L3634" s="9">
        <v>-2.9236924277043599</v>
      </c>
      <c r="M3634" s="9">
        <v>-10.525292</v>
      </c>
      <c r="N3634" s="9">
        <v>-10.525292</v>
      </c>
      <c r="O3634" s="9">
        <v>-2.9236924277043599</v>
      </c>
      <c r="P3634">
        <v>0</v>
      </c>
      <c r="Q3634" s="9">
        <v>53.549995000000003</v>
      </c>
      <c r="R3634" s="9">
        <v>83805634.950121596</v>
      </c>
      <c r="S3634" s="9">
        <v>1116309164.3603301</v>
      </c>
      <c r="T3634" s="9">
        <v>-1.3529691258895501E-5</v>
      </c>
      <c r="U3634" s="9">
        <v>2.9236924277043599</v>
      </c>
      <c r="V3634" s="9">
        <v>0</v>
      </c>
      <c r="W3634" s="9">
        <v>2.9236924277043599</v>
      </c>
      <c r="X3634" s="9" t="s">
        <v>86</v>
      </c>
      <c r="Y3634" s="9">
        <v>0</v>
      </c>
      <c r="Z3634" s="9">
        <v>1.3266488E-2</v>
      </c>
      <c r="AA3634" s="9">
        <v>0</v>
      </c>
      <c r="AB3634" s="9">
        <v>7.9703880000000001E-3</v>
      </c>
      <c r="AQ3634" s="9">
        <f>K3634-'Processed Potentiostat'!$J$3</f>
        <v>-7.2175783999999998</v>
      </c>
    </row>
    <row r="3635" spans="1:43" x14ac:dyDescent="0.3">
      <c r="A3635">
        <v>2</v>
      </c>
      <c r="B3635">
        <v>0</v>
      </c>
      <c r="C3635">
        <v>0</v>
      </c>
      <c r="D3635">
        <v>1</v>
      </c>
      <c r="E3635">
        <v>0</v>
      </c>
      <c r="F3635">
        <v>0</v>
      </c>
      <c r="G3635">
        <v>0</v>
      </c>
      <c r="H3635" s="9">
        <v>1963.4807503983</v>
      </c>
      <c r="I3635" s="9">
        <v>-1.8379905999999999</v>
      </c>
      <c r="J3635" s="9">
        <v>-1.8383985</v>
      </c>
      <c r="K3635" s="9">
        <v>-2.1393892999999999</v>
      </c>
      <c r="L3635" s="9">
        <v>-2.9237043955345499</v>
      </c>
      <c r="M3635" s="9">
        <v>-10.525335999999999</v>
      </c>
      <c r="N3635" s="9">
        <v>-10.525335999999999</v>
      </c>
      <c r="O3635" s="9">
        <v>-2.9237043955345499</v>
      </c>
      <c r="P3635">
        <v>0</v>
      </c>
      <c r="Q3635" s="9">
        <v>53.549995000000003</v>
      </c>
      <c r="R3635" s="9">
        <v>83805634.950121596</v>
      </c>
      <c r="S3635" s="9">
        <v>1080082530.28177</v>
      </c>
      <c r="T3635" s="9">
        <v>-1.19678301944148E-5</v>
      </c>
      <c r="U3635" s="9">
        <v>2.9237043955345499</v>
      </c>
      <c r="V3635" s="9">
        <v>0</v>
      </c>
      <c r="W3635" s="9">
        <v>2.9237043955345499</v>
      </c>
      <c r="X3635" s="9" t="s">
        <v>86</v>
      </c>
      <c r="Y3635" s="9">
        <v>0</v>
      </c>
      <c r="Z3635" s="9">
        <v>3.9330496999999999E-3</v>
      </c>
      <c r="AA3635" s="9">
        <v>0</v>
      </c>
      <c r="AB3635" s="9">
        <v>7.9343515000000007E-3</v>
      </c>
      <c r="AQ3635" s="9">
        <f>K3635-'Processed Potentiostat'!$J$3</f>
        <v>-2.1393892999999999</v>
      </c>
    </row>
    <row r="3636" spans="1:43" x14ac:dyDescent="0.3">
      <c r="A3636">
        <v>2</v>
      </c>
      <c r="B3636">
        <v>0</v>
      </c>
      <c r="C3636">
        <v>0</v>
      </c>
      <c r="D3636">
        <v>1</v>
      </c>
      <c r="E3636">
        <v>0</v>
      </c>
      <c r="F3636">
        <v>0</v>
      </c>
      <c r="G3636">
        <v>0</v>
      </c>
      <c r="H3636" s="9">
        <v>1963.6907503929899</v>
      </c>
      <c r="I3636" s="9">
        <v>-1.8379862</v>
      </c>
      <c r="J3636" s="9">
        <v>-1.8376553</v>
      </c>
      <c r="K3636" s="9">
        <v>-7.1817121999999998</v>
      </c>
      <c r="L3636" s="9">
        <v>-2.9239373647069402</v>
      </c>
      <c r="M3636" s="9">
        <v>-10.526175</v>
      </c>
      <c r="N3636" s="9">
        <v>-10.526175</v>
      </c>
      <c r="O3636" s="9">
        <v>-2.9239373647069402</v>
      </c>
      <c r="P3636">
        <v>0</v>
      </c>
      <c r="Q3636" s="9">
        <v>53.549995000000003</v>
      </c>
      <c r="R3636" s="9">
        <v>83805634.950121596</v>
      </c>
      <c r="S3636" s="9">
        <v>1168734131.9600899</v>
      </c>
      <c r="T3636" s="9">
        <v>-2.32969172385022E-4</v>
      </c>
      <c r="U3636" s="9">
        <v>2.9239373647069402</v>
      </c>
      <c r="V3636" s="9">
        <v>0</v>
      </c>
      <c r="W3636" s="9">
        <v>2.9239373647069402</v>
      </c>
      <c r="X3636" s="9" t="s">
        <v>86</v>
      </c>
      <c r="Y3636" s="9">
        <v>0</v>
      </c>
      <c r="Z3636" s="9">
        <v>1.3197511E-2</v>
      </c>
      <c r="AA3636" s="9">
        <v>0</v>
      </c>
      <c r="AB3636" s="9">
        <v>7.7677872E-3</v>
      </c>
      <c r="AQ3636" s="9">
        <f>K3636-'Processed Potentiostat'!$J$3</f>
        <v>-7.1817121999999998</v>
      </c>
    </row>
    <row r="3637" spans="1:43" x14ac:dyDescent="0.3">
      <c r="A3637">
        <v>2</v>
      </c>
      <c r="B3637">
        <v>0</v>
      </c>
      <c r="C3637">
        <v>0</v>
      </c>
      <c r="D3637">
        <v>1</v>
      </c>
      <c r="E3637">
        <v>0</v>
      </c>
      <c r="F3637">
        <v>0</v>
      </c>
      <c r="G3637">
        <v>0</v>
      </c>
      <c r="H3637" s="9">
        <v>1963.9813503856501</v>
      </c>
      <c r="I3637" s="9">
        <v>-1.8380767</v>
      </c>
      <c r="J3637" s="9">
        <v>-1.8381946</v>
      </c>
      <c r="K3637" s="9">
        <v>-2.1565596999999999</v>
      </c>
      <c r="L3637" s="9">
        <v>-2.9244006248476202</v>
      </c>
      <c r="M3637" s="9">
        <v>-10.527843000000001</v>
      </c>
      <c r="N3637" s="9">
        <v>-10.527843000000001</v>
      </c>
      <c r="O3637" s="9">
        <v>-2.9244006248476202</v>
      </c>
      <c r="P3637">
        <v>0</v>
      </c>
      <c r="Q3637" s="9">
        <v>53.549995000000003</v>
      </c>
      <c r="R3637" s="9">
        <v>83805634.950121596</v>
      </c>
      <c r="S3637" s="9">
        <v>1103271240.45506</v>
      </c>
      <c r="T3637" s="9">
        <v>-4.6326014068398498E-4</v>
      </c>
      <c r="U3637" s="9">
        <v>2.9244006248476202</v>
      </c>
      <c r="V3637" s="9">
        <v>0</v>
      </c>
      <c r="W3637" s="9">
        <v>2.9244006248476202</v>
      </c>
      <c r="X3637" s="9" t="s">
        <v>86</v>
      </c>
      <c r="Y3637" s="9">
        <v>0</v>
      </c>
      <c r="Z3637" s="9">
        <v>3.9641763999999999E-3</v>
      </c>
      <c r="AA3637" s="9">
        <v>0</v>
      </c>
      <c r="AB3637" s="9">
        <v>7.6594697000000002E-3</v>
      </c>
      <c r="AQ3637" s="9">
        <f>K3637-'Processed Potentiostat'!$J$3</f>
        <v>-2.1565596999999999</v>
      </c>
    </row>
    <row r="3638" spans="1:43" x14ac:dyDescent="0.3">
      <c r="A3638">
        <v>2</v>
      </c>
      <c r="B3638">
        <v>0</v>
      </c>
      <c r="C3638">
        <v>0</v>
      </c>
      <c r="D3638">
        <v>1</v>
      </c>
      <c r="E3638">
        <v>0</v>
      </c>
      <c r="F3638">
        <v>0</v>
      </c>
      <c r="G3638">
        <v>0</v>
      </c>
      <c r="H3638" s="9">
        <v>1963.9913503854</v>
      </c>
      <c r="I3638" s="9">
        <v>-1.8381103999999999</v>
      </c>
      <c r="J3638" s="9">
        <v>-1.8379502000000001</v>
      </c>
      <c r="K3638" s="9">
        <v>-7.1714101000000001</v>
      </c>
      <c r="L3638" s="9">
        <v>-2.92441256047048</v>
      </c>
      <c r="M3638" s="9">
        <v>-10.527884999999999</v>
      </c>
      <c r="N3638" s="9">
        <v>-10.527884999999999</v>
      </c>
      <c r="O3638" s="9">
        <v>-2.92441256047048</v>
      </c>
      <c r="P3638">
        <v>0</v>
      </c>
      <c r="Q3638" s="9">
        <v>53.549995000000003</v>
      </c>
      <c r="R3638" s="9">
        <v>83805634.950121596</v>
      </c>
      <c r="S3638" s="9">
        <v>1132085538.7376499</v>
      </c>
      <c r="T3638" s="9">
        <v>-1.1935622864278601E-5</v>
      </c>
      <c r="U3638" s="9">
        <v>2.92441256047048</v>
      </c>
      <c r="V3638" s="9">
        <v>0</v>
      </c>
      <c r="W3638" s="9">
        <v>2.92441256047048</v>
      </c>
      <c r="X3638" s="9" t="s">
        <v>86</v>
      </c>
      <c r="Y3638" s="9">
        <v>0</v>
      </c>
      <c r="Z3638" s="9">
        <v>1.3180694999999999E-2</v>
      </c>
      <c r="AA3638" s="9">
        <v>0</v>
      </c>
      <c r="AB3638" s="9">
        <v>7.7548125000000004E-3</v>
      </c>
      <c r="AQ3638" s="9">
        <f>K3638-'Processed Potentiostat'!$J$3</f>
        <v>-7.1714101000000001</v>
      </c>
    </row>
    <row r="3639" spans="1:43" x14ac:dyDescent="0.3">
      <c r="A3639">
        <v>2</v>
      </c>
      <c r="B3639">
        <v>0</v>
      </c>
      <c r="C3639">
        <v>0</v>
      </c>
      <c r="D3639">
        <v>1</v>
      </c>
      <c r="E3639">
        <v>0</v>
      </c>
      <c r="F3639">
        <v>0</v>
      </c>
      <c r="G3639">
        <v>0</v>
      </c>
      <c r="H3639" s="9">
        <v>1964.00075038516</v>
      </c>
      <c r="I3639" s="9">
        <v>-1.8378414000000001</v>
      </c>
      <c r="J3639" s="9">
        <v>-1.8381814999999999</v>
      </c>
      <c r="K3639" s="9">
        <v>-2.1565596999999999</v>
      </c>
      <c r="L3639" s="9">
        <v>-2.9244260368806501</v>
      </c>
      <c r="M3639" s="9">
        <v>-10.527934</v>
      </c>
      <c r="N3639" s="9">
        <v>-10.527934</v>
      </c>
      <c r="O3639" s="9">
        <v>-2.9244260368806501</v>
      </c>
      <c r="P3639">
        <v>0</v>
      </c>
      <c r="Q3639" s="9">
        <v>53.549995000000003</v>
      </c>
      <c r="R3639" s="9">
        <v>83805634.950121596</v>
      </c>
      <c r="S3639" s="9">
        <v>1104789386.44488</v>
      </c>
      <c r="T3639" s="9">
        <v>-1.3476410163803999E-5</v>
      </c>
      <c r="U3639" s="9">
        <v>2.9244260368806501</v>
      </c>
      <c r="V3639" s="9">
        <v>0</v>
      </c>
      <c r="W3639" s="9">
        <v>2.9244260368806501</v>
      </c>
      <c r="X3639" s="9" t="s">
        <v>86</v>
      </c>
      <c r="Y3639" s="9">
        <v>0</v>
      </c>
      <c r="Z3639" s="9">
        <v>3.9641479999999998E-3</v>
      </c>
      <c r="AA3639" s="9">
        <v>0</v>
      </c>
      <c r="AB3639" s="9">
        <v>7.4789504999999996E-3</v>
      </c>
      <c r="AQ3639" s="9">
        <f>K3639-'Processed Potentiostat'!$J$3</f>
        <v>-2.1565596999999999</v>
      </c>
    </row>
    <row r="3640" spans="1:43" x14ac:dyDescent="0.3">
      <c r="A3640">
        <v>2</v>
      </c>
      <c r="B3640">
        <v>0</v>
      </c>
      <c r="C3640">
        <v>0</v>
      </c>
      <c r="D3640">
        <v>1</v>
      </c>
      <c r="E3640">
        <v>0</v>
      </c>
      <c r="F3640">
        <v>0</v>
      </c>
      <c r="G3640">
        <v>0</v>
      </c>
      <c r="H3640" s="9">
        <v>1964.1511503813599</v>
      </c>
      <c r="I3640" s="9">
        <v>-1.8381228000000001</v>
      </c>
      <c r="J3640" s="9">
        <v>-1.8379091999999999</v>
      </c>
      <c r="K3640" s="9">
        <v>-7.1637788000000002</v>
      </c>
      <c r="L3640" s="9">
        <v>-2.9246097864600999</v>
      </c>
      <c r="M3640" s="9">
        <v>-10.528594999999999</v>
      </c>
      <c r="N3640" s="9">
        <v>-10.528594999999999</v>
      </c>
      <c r="O3640" s="9">
        <v>-2.9246097864600999</v>
      </c>
      <c r="P3640">
        <v>0</v>
      </c>
      <c r="Q3640" s="9">
        <v>53.549995000000003</v>
      </c>
      <c r="R3640" s="9">
        <v>83805634.950121596</v>
      </c>
      <c r="S3640" s="9">
        <v>1137144243.8562801</v>
      </c>
      <c r="T3640" s="9">
        <v>-1.8374957945610501E-4</v>
      </c>
      <c r="U3640" s="9">
        <v>2.9246097864600999</v>
      </c>
      <c r="V3640" s="9">
        <v>0</v>
      </c>
      <c r="W3640" s="9">
        <v>2.9246097864600999</v>
      </c>
      <c r="X3640" s="9" t="s">
        <v>86</v>
      </c>
      <c r="Y3640" s="9">
        <v>0</v>
      </c>
      <c r="Z3640" s="9">
        <v>1.3166374999999999E-2</v>
      </c>
      <c r="AA3640" s="9">
        <v>0</v>
      </c>
      <c r="AB3640" s="9">
        <v>7.4899722999999998E-3</v>
      </c>
      <c r="AQ3640" s="9">
        <f>K3640-'Processed Potentiostat'!$J$3</f>
        <v>-7.1637788000000002</v>
      </c>
    </row>
    <row r="3641" spans="1:43" x14ac:dyDescent="0.3">
      <c r="A3641">
        <v>2</v>
      </c>
      <c r="B3641">
        <v>0</v>
      </c>
      <c r="C3641">
        <v>0</v>
      </c>
      <c r="D3641">
        <v>1</v>
      </c>
      <c r="E3641">
        <v>0</v>
      </c>
      <c r="F3641">
        <v>0</v>
      </c>
      <c r="G3641">
        <v>0</v>
      </c>
      <c r="H3641" s="9">
        <v>1964.58095037051</v>
      </c>
      <c r="I3641" s="9">
        <v>-1.8378437999999999</v>
      </c>
      <c r="J3641" s="9">
        <v>-1.8381238</v>
      </c>
      <c r="K3641" s="9">
        <v>-2.1164958</v>
      </c>
      <c r="L3641" s="9">
        <v>-2.9252629751506101</v>
      </c>
      <c r="M3641" s="9">
        <v>-10.530946999999999</v>
      </c>
      <c r="N3641" s="9">
        <v>-10.530946999999999</v>
      </c>
      <c r="O3641" s="9">
        <v>-2.9252629751506101</v>
      </c>
      <c r="P3641">
        <v>0</v>
      </c>
      <c r="Q3641" s="9">
        <v>53.549995000000003</v>
      </c>
      <c r="R3641" s="9">
        <v>83805634.950121596</v>
      </c>
      <c r="S3641" s="9">
        <v>1111792709.9711001</v>
      </c>
      <c r="T3641" s="9">
        <v>-6.5318869050345896E-4</v>
      </c>
      <c r="U3641" s="9">
        <v>2.9252629751506101</v>
      </c>
      <c r="V3641" s="9">
        <v>0</v>
      </c>
      <c r="W3641" s="9">
        <v>2.9252629751506101</v>
      </c>
      <c r="X3641" s="9" t="s">
        <v>86</v>
      </c>
      <c r="Y3641" s="9">
        <v>0</v>
      </c>
      <c r="Z3641" s="9">
        <v>3.8903814000000002E-3</v>
      </c>
      <c r="AA3641" s="9">
        <v>0</v>
      </c>
      <c r="AB3641" s="9">
        <v>7.5311338999999996E-3</v>
      </c>
      <c r="AQ3641" s="9">
        <f>K3641-'Processed Potentiostat'!$J$3</f>
        <v>-2.1164958</v>
      </c>
    </row>
    <row r="3642" spans="1:43" x14ac:dyDescent="0.3">
      <c r="A3642">
        <v>2</v>
      </c>
      <c r="B3642">
        <v>0</v>
      </c>
      <c r="C3642">
        <v>0</v>
      </c>
      <c r="D3642">
        <v>1</v>
      </c>
      <c r="E3642">
        <v>0</v>
      </c>
      <c r="F3642">
        <v>0</v>
      </c>
      <c r="G3642">
        <v>0</v>
      </c>
      <c r="H3642" s="9">
        <v>1964.7711503656999</v>
      </c>
      <c r="I3642" s="9">
        <v>-1.8379859999999999</v>
      </c>
      <c r="J3642" s="9">
        <v>-1.837718</v>
      </c>
      <c r="K3642" s="9">
        <v>-7.1359247999999997</v>
      </c>
      <c r="L3642" s="9">
        <v>-2.9254893492667402</v>
      </c>
      <c r="M3642" s="9">
        <v>-10.531762000000001</v>
      </c>
      <c r="N3642" s="9">
        <v>-10.531762000000001</v>
      </c>
      <c r="O3642" s="9">
        <v>-2.9254893492667402</v>
      </c>
      <c r="P3642">
        <v>0</v>
      </c>
      <c r="Q3642" s="9">
        <v>53.549995000000003</v>
      </c>
      <c r="R3642" s="9">
        <v>83805634.950121596</v>
      </c>
      <c r="S3642" s="9">
        <v>1161316315.3127301</v>
      </c>
      <c r="T3642" s="9">
        <v>-2.26374116129246E-4</v>
      </c>
      <c r="U3642" s="9">
        <v>2.9254893492667402</v>
      </c>
      <c r="V3642" s="9">
        <v>0</v>
      </c>
      <c r="W3642" s="9">
        <v>2.9254893492667402</v>
      </c>
      <c r="X3642" s="9" t="s">
        <v>86</v>
      </c>
      <c r="Y3642" s="9">
        <v>0</v>
      </c>
      <c r="Z3642" s="9">
        <v>1.3113817E-2</v>
      </c>
      <c r="AA3642" s="9">
        <v>0</v>
      </c>
      <c r="AB3642" s="9">
        <v>7.4539506000000002E-3</v>
      </c>
      <c r="AQ3642" s="9">
        <f>K3642-'Processed Potentiostat'!$J$3</f>
        <v>-7.1359247999999997</v>
      </c>
    </row>
    <row r="3643" spans="1:43" x14ac:dyDescent="0.3">
      <c r="A3643">
        <v>2</v>
      </c>
      <c r="B3643">
        <v>0</v>
      </c>
      <c r="C3643">
        <v>0</v>
      </c>
      <c r="D3643">
        <v>1</v>
      </c>
      <c r="E3643">
        <v>0</v>
      </c>
      <c r="F3643">
        <v>0</v>
      </c>
      <c r="G3643">
        <v>0</v>
      </c>
      <c r="H3643" s="9">
        <v>1964.78115036545</v>
      </c>
      <c r="I3643" s="9">
        <v>-1.8380932000000001</v>
      </c>
      <c r="J3643" s="9">
        <v>-1.8382645</v>
      </c>
      <c r="K3643" s="9">
        <v>-2.1355738999999998</v>
      </c>
      <c r="L3643" s="9">
        <v>-2.9255033225924101</v>
      </c>
      <c r="M3643" s="9">
        <v>-10.531812</v>
      </c>
      <c r="N3643" s="9">
        <v>-10.531812</v>
      </c>
      <c r="O3643" s="9">
        <v>-2.9255033225924101</v>
      </c>
      <c r="P3643">
        <v>0</v>
      </c>
      <c r="Q3643" s="9">
        <v>53.549995000000003</v>
      </c>
      <c r="R3643" s="9">
        <v>83805634.950121596</v>
      </c>
      <c r="S3643" s="9">
        <v>1095713820.7774401</v>
      </c>
      <c r="T3643" s="9">
        <v>-1.3973325676097599E-5</v>
      </c>
      <c r="U3643" s="9">
        <v>2.9255033225924101</v>
      </c>
      <c r="V3643" s="9">
        <v>0</v>
      </c>
      <c r="W3643" s="9">
        <v>2.9255033225924101</v>
      </c>
      <c r="X3643" s="9" t="s">
        <v>86</v>
      </c>
      <c r="Y3643" s="9">
        <v>0</v>
      </c>
      <c r="Z3643" s="9">
        <v>3.9257496000000003E-3</v>
      </c>
      <c r="AA3643" s="9">
        <v>0</v>
      </c>
      <c r="AB3643" s="9">
        <v>7.3398203E-3</v>
      </c>
      <c r="AQ3643" s="9">
        <f>K3643-'Processed Potentiostat'!$J$3</f>
        <v>-2.1355738999999998</v>
      </c>
    </row>
    <row r="3644" spans="1:43" x14ac:dyDescent="0.3">
      <c r="A3644">
        <v>2</v>
      </c>
      <c r="B3644">
        <v>0</v>
      </c>
      <c r="C3644">
        <v>0</v>
      </c>
      <c r="D3644">
        <v>1</v>
      </c>
      <c r="E3644">
        <v>0</v>
      </c>
      <c r="F3644">
        <v>0</v>
      </c>
      <c r="G3644">
        <v>0</v>
      </c>
      <c r="H3644" s="9">
        <v>1964.79075036521</v>
      </c>
      <c r="I3644" s="9">
        <v>-1.8381497</v>
      </c>
      <c r="J3644" s="9">
        <v>-1.8378264</v>
      </c>
      <c r="K3644" s="9">
        <v>-7.1488975999999997</v>
      </c>
      <c r="L3644" s="9">
        <v>-2.9255145301574799</v>
      </c>
      <c r="M3644" s="9">
        <v>-10.531853</v>
      </c>
      <c r="N3644" s="9">
        <v>-10.531853</v>
      </c>
      <c r="O3644" s="9">
        <v>-2.9255145301574799</v>
      </c>
      <c r="P3644">
        <v>0</v>
      </c>
      <c r="Q3644" s="9">
        <v>53.549995000000003</v>
      </c>
      <c r="R3644" s="9">
        <v>83805634.950121596</v>
      </c>
      <c r="S3644" s="9">
        <v>1147699036.85274</v>
      </c>
      <c r="T3644" s="9">
        <v>-1.12075650693377E-5</v>
      </c>
      <c r="U3644" s="9">
        <v>2.9255145301574799</v>
      </c>
      <c r="V3644" s="9">
        <v>0</v>
      </c>
      <c r="W3644" s="9">
        <v>2.9255145301574799</v>
      </c>
      <c r="X3644" s="9" t="s">
        <v>86</v>
      </c>
      <c r="Y3644" s="9">
        <v>0</v>
      </c>
      <c r="Z3644" s="9">
        <v>1.3138433E-2</v>
      </c>
      <c r="AA3644" s="9">
        <v>0</v>
      </c>
      <c r="AB3644" s="9">
        <v>7.2732422999999997E-3</v>
      </c>
      <c r="AQ3644" s="9">
        <f>K3644-'Processed Potentiostat'!$J$3</f>
        <v>-7.1488975999999997</v>
      </c>
    </row>
    <row r="3645" spans="1:43" x14ac:dyDescent="0.3">
      <c r="A3645">
        <v>2</v>
      </c>
      <c r="B3645">
        <v>0</v>
      </c>
      <c r="C3645">
        <v>0</v>
      </c>
      <c r="D3645">
        <v>1</v>
      </c>
      <c r="E3645">
        <v>0</v>
      </c>
      <c r="F3645">
        <v>0</v>
      </c>
      <c r="G3645">
        <v>0</v>
      </c>
      <c r="H3645" s="9">
        <v>1965.1101503571399</v>
      </c>
      <c r="I3645" s="9">
        <v>-1.8381113</v>
      </c>
      <c r="J3645" s="9">
        <v>-1.8377265</v>
      </c>
      <c r="K3645" s="9">
        <v>-12.23014</v>
      </c>
      <c r="L3645" s="9">
        <v>-2.9260417907237399</v>
      </c>
      <c r="M3645" s="9">
        <v>-10.533751000000001</v>
      </c>
      <c r="N3645" s="9">
        <v>-10.533751000000001</v>
      </c>
      <c r="O3645" s="9">
        <v>-2.9260417907237399</v>
      </c>
      <c r="P3645">
        <v>0</v>
      </c>
      <c r="Q3645" s="9">
        <v>53.549995000000003</v>
      </c>
      <c r="R3645" s="9">
        <v>83805634.950121596</v>
      </c>
      <c r="S3645" s="9">
        <v>1160458009.1450901</v>
      </c>
      <c r="T3645" s="9">
        <v>-5.2726056626095598E-4</v>
      </c>
      <c r="U3645" s="9">
        <v>2.9260417907237399</v>
      </c>
      <c r="V3645" s="9">
        <v>0</v>
      </c>
      <c r="W3645" s="9">
        <v>2.9260417907237399</v>
      </c>
      <c r="X3645" s="9" t="s">
        <v>86</v>
      </c>
      <c r="Y3645" s="9">
        <v>0</v>
      </c>
      <c r="Z3645" s="9">
        <v>2.2475651999999999E-2</v>
      </c>
      <c r="AA3645" s="9">
        <v>0</v>
      </c>
      <c r="AB3645" s="9">
        <v>7.4609945999999996E-3</v>
      </c>
      <c r="AQ3645" s="9">
        <f>K3645-'Processed Potentiostat'!$J$3</f>
        <v>-12.23014</v>
      </c>
    </row>
    <row r="3646" spans="1:43" x14ac:dyDescent="0.3">
      <c r="A3646">
        <v>2</v>
      </c>
      <c r="B3646">
        <v>0</v>
      </c>
      <c r="C3646">
        <v>0</v>
      </c>
      <c r="D3646">
        <v>1</v>
      </c>
      <c r="E3646">
        <v>0</v>
      </c>
      <c r="F3646">
        <v>0</v>
      </c>
      <c r="G3646">
        <v>0</v>
      </c>
      <c r="H3646" s="9">
        <v>1965.3209503518101</v>
      </c>
      <c r="I3646" s="9">
        <v>-1.8380278000000001</v>
      </c>
      <c r="J3646" s="9">
        <v>-1.8383366000000001</v>
      </c>
      <c r="K3646" s="9">
        <v>-7.1881985999999998</v>
      </c>
      <c r="L3646" s="9">
        <v>-2.9266940521560998</v>
      </c>
      <c r="M3646" s="9">
        <v>-10.536098000000001</v>
      </c>
      <c r="N3646" s="9">
        <v>-10.536098000000001</v>
      </c>
      <c r="O3646" s="9">
        <v>-2.9266940521560998</v>
      </c>
      <c r="P3646">
        <v>0</v>
      </c>
      <c r="Q3646" s="9">
        <v>53.549995000000003</v>
      </c>
      <c r="R3646" s="9">
        <v>83805634.950121596</v>
      </c>
      <c r="S3646" s="9">
        <v>1088044356.4267399</v>
      </c>
      <c r="T3646" s="9">
        <v>-6.5226143235630398E-4</v>
      </c>
      <c r="U3646" s="9">
        <v>2.9266940521560998</v>
      </c>
      <c r="V3646" s="9">
        <v>0</v>
      </c>
      <c r="W3646" s="9">
        <v>2.9266940521560998</v>
      </c>
      <c r="X3646" s="9" t="s">
        <v>86</v>
      </c>
      <c r="Y3646" s="9">
        <v>0</v>
      </c>
      <c r="Z3646" s="9">
        <v>1.3214327999999999E-2</v>
      </c>
      <c r="AA3646" s="9">
        <v>0</v>
      </c>
      <c r="AB3646" s="9">
        <v>7.5109297999999998E-3</v>
      </c>
      <c r="AQ3646" s="9">
        <f>K3646-'Processed Potentiostat'!$J$3</f>
        <v>-7.1881985999999998</v>
      </c>
    </row>
    <row r="3647" spans="1:43" x14ac:dyDescent="0.3">
      <c r="A3647">
        <v>2</v>
      </c>
      <c r="B3647">
        <v>0</v>
      </c>
      <c r="C3647">
        <v>0</v>
      </c>
      <c r="D3647">
        <v>1</v>
      </c>
      <c r="E3647">
        <v>0</v>
      </c>
      <c r="F3647">
        <v>0</v>
      </c>
      <c r="G3647">
        <v>0</v>
      </c>
      <c r="H3647" s="9">
        <v>1965.3311503515499</v>
      </c>
      <c r="I3647" s="9">
        <v>-1.8379901999999999</v>
      </c>
      <c r="J3647" s="9">
        <v>-1.8377889000000001</v>
      </c>
      <c r="K3647" s="9">
        <v>-12.224797000000001</v>
      </c>
      <c r="L3647" s="9">
        <v>-2.9267201063652499</v>
      </c>
      <c r="M3647" s="9">
        <v>-10.536192</v>
      </c>
      <c r="N3647" s="9">
        <v>-10.536192</v>
      </c>
      <c r="O3647" s="9">
        <v>-2.9267201063652499</v>
      </c>
      <c r="P3647">
        <v>0</v>
      </c>
      <c r="Q3647" s="9">
        <v>53.549995000000003</v>
      </c>
      <c r="R3647" s="9">
        <v>83805634.950121596</v>
      </c>
      <c r="S3647" s="9">
        <v>1152841932.43507</v>
      </c>
      <c r="T3647" s="9">
        <v>-2.6054209153247799E-5</v>
      </c>
      <c r="U3647" s="9">
        <v>2.9267201063652499</v>
      </c>
      <c r="V3647" s="9">
        <v>0</v>
      </c>
      <c r="W3647" s="9">
        <v>2.9267201063652499</v>
      </c>
      <c r="X3647" s="9" t="s">
        <v>86</v>
      </c>
      <c r="Y3647" s="9">
        <v>0</v>
      </c>
      <c r="Z3647" s="9">
        <v>2.2466598000000001E-2</v>
      </c>
      <c r="AA3647" s="9">
        <v>0</v>
      </c>
      <c r="AB3647" s="9">
        <v>7.567931E-3</v>
      </c>
      <c r="AQ3647" s="9">
        <f>K3647-'Processed Potentiostat'!$J$3</f>
        <v>-12.224797000000001</v>
      </c>
    </row>
    <row r="3648" spans="1:43" x14ac:dyDescent="0.3">
      <c r="A3648">
        <v>2</v>
      </c>
      <c r="B3648">
        <v>0</v>
      </c>
      <c r="C3648">
        <v>0</v>
      </c>
      <c r="D3648">
        <v>1</v>
      </c>
      <c r="E3648">
        <v>0</v>
      </c>
      <c r="F3648">
        <v>0</v>
      </c>
      <c r="G3648">
        <v>0</v>
      </c>
      <c r="H3648" s="9">
        <v>1965.3399503513299</v>
      </c>
      <c r="I3648" s="9">
        <v>-1.8379498000000001</v>
      </c>
      <c r="J3648" s="9">
        <v>-1.8383574</v>
      </c>
      <c r="K3648" s="9">
        <v>-7.2160525</v>
      </c>
      <c r="L3648" s="9">
        <v>-2.9267453095539602</v>
      </c>
      <c r="M3648" s="9">
        <v>-10.536282999999999</v>
      </c>
      <c r="N3648" s="9">
        <v>-10.536282999999999</v>
      </c>
      <c r="O3648" s="9">
        <v>-2.9267453095539602</v>
      </c>
      <c r="P3648">
        <v>0</v>
      </c>
      <c r="Q3648" s="9">
        <v>53.549995000000003</v>
      </c>
      <c r="R3648" s="9">
        <v>83805634.950121596</v>
      </c>
      <c r="S3648" s="9">
        <v>1085738966.5903001</v>
      </c>
      <c r="T3648" s="9">
        <v>-2.5203188710687301E-5</v>
      </c>
      <c r="U3648" s="9">
        <v>2.9267453095539602</v>
      </c>
      <c r="V3648" s="9">
        <v>0</v>
      </c>
      <c r="W3648" s="9">
        <v>2.9267453095539602</v>
      </c>
      <c r="X3648" s="9" t="s">
        <v>86</v>
      </c>
      <c r="Y3648" s="9">
        <v>0</v>
      </c>
      <c r="Z3648" s="9">
        <v>1.3265684E-2</v>
      </c>
      <c r="AA3648" s="9">
        <v>0</v>
      </c>
      <c r="AB3648" s="9">
        <v>7.4895476000000002E-3</v>
      </c>
      <c r="AQ3648" s="9">
        <f>K3648-'Processed Potentiostat'!$J$3</f>
        <v>-7.2160525</v>
      </c>
    </row>
    <row r="3649" spans="1:43" x14ac:dyDescent="0.3">
      <c r="A3649">
        <v>2</v>
      </c>
      <c r="B3649">
        <v>0</v>
      </c>
      <c r="C3649">
        <v>0</v>
      </c>
      <c r="D3649">
        <v>1</v>
      </c>
      <c r="E3649">
        <v>0</v>
      </c>
      <c r="F3649">
        <v>0</v>
      </c>
      <c r="G3649">
        <v>0</v>
      </c>
      <c r="H3649" s="9">
        <v>1965.86055033818</v>
      </c>
      <c r="I3649" s="9">
        <v>-1.8378701</v>
      </c>
      <c r="J3649" s="9">
        <v>-1.8381969</v>
      </c>
      <c r="K3649" s="9">
        <v>-2.1722038000000001</v>
      </c>
      <c r="L3649" s="9">
        <v>-2.9276931100663202</v>
      </c>
      <c r="M3649" s="9">
        <v>-10.539695</v>
      </c>
      <c r="N3649" s="9">
        <v>-10.539695</v>
      </c>
      <c r="O3649" s="9">
        <v>-2.9276931100663202</v>
      </c>
      <c r="P3649">
        <v>0</v>
      </c>
      <c r="Q3649" s="9">
        <v>53.549995000000003</v>
      </c>
      <c r="R3649" s="9">
        <v>83805634.950121596</v>
      </c>
      <c r="S3649" s="9">
        <v>1104245097.6630299</v>
      </c>
      <c r="T3649" s="9">
        <v>-9.4780051235332497E-4</v>
      </c>
      <c r="U3649" s="9">
        <v>2.9276931100663202</v>
      </c>
      <c r="V3649" s="9">
        <v>0</v>
      </c>
      <c r="W3649" s="9">
        <v>2.9276931100663202</v>
      </c>
      <c r="X3649" s="9" t="s">
        <v>86</v>
      </c>
      <c r="Y3649" s="9">
        <v>0</v>
      </c>
      <c r="Z3649" s="9">
        <v>3.9929379999999997E-3</v>
      </c>
      <c r="AA3649" s="9">
        <v>0</v>
      </c>
      <c r="AB3649" s="9">
        <v>7.4036880000000003E-3</v>
      </c>
      <c r="AQ3649" s="9">
        <f>K3649-'Processed Potentiostat'!$J$3</f>
        <v>-2.1722038000000001</v>
      </c>
    </row>
    <row r="3650" spans="1:43" x14ac:dyDescent="0.3">
      <c r="A3650">
        <v>2</v>
      </c>
      <c r="B3650">
        <v>0</v>
      </c>
      <c r="C3650">
        <v>0</v>
      </c>
      <c r="D3650">
        <v>1</v>
      </c>
      <c r="E3650">
        <v>0</v>
      </c>
      <c r="F3650">
        <v>0</v>
      </c>
      <c r="G3650">
        <v>0</v>
      </c>
      <c r="H3650" s="9">
        <v>1966.3311503262901</v>
      </c>
      <c r="I3650" s="9">
        <v>-1.8381449000000001</v>
      </c>
      <c r="J3650" s="9">
        <v>-1.8380638</v>
      </c>
      <c r="K3650" s="9">
        <v>-7.1771330999999998</v>
      </c>
      <c r="L3650" s="9">
        <v>-2.9282062291836799</v>
      </c>
      <c r="M3650" s="9">
        <v>-10.541542</v>
      </c>
      <c r="N3650" s="9">
        <v>-10.541542</v>
      </c>
      <c r="O3650" s="9">
        <v>-2.9282062291836799</v>
      </c>
      <c r="P3650">
        <v>0</v>
      </c>
      <c r="Q3650" s="9">
        <v>53.549995000000003</v>
      </c>
      <c r="R3650" s="9">
        <v>83805634.950121596</v>
      </c>
      <c r="S3650" s="9">
        <v>1119949409.4689</v>
      </c>
      <c r="T3650" s="9">
        <v>-5.1311911736595596E-4</v>
      </c>
      <c r="U3650" s="9">
        <v>2.9282062291836799</v>
      </c>
      <c r="V3650" s="9">
        <v>0</v>
      </c>
      <c r="W3650" s="9">
        <v>2.9282062291836799</v>
      </c>
      <c r="X3650" s="9" t="s">
        <v>86</v>
      </c>
      <c r="Y3650" s="9">
        <v>0</v>
      </c>
      <c r="Z3650" s="9">
        <v>1.3192028999999999E-2</v>
      </c>
      <c r="AA3650" s="9">
        <v>0</v>
      </c>
      <c r="AB3650" s="9">
        <v>7.1688396999999996E-3</v>
      </c>
      <c r="AQ3650" s="9">
        <f>K3650-'Processed Potentiostat'!$J$3</f>
        <v>-7.1771330999999998</v>
      </c>
    </row>
    <row r="3651" spans="1:43" x14ac:dyDescent="0.3">
      <c r="A3651">
        <v>2</v>
      </c>
      <c r="B3651">
        <v>0</v>
      </c>
      <c r="C3651">
        <v>0</v>
      </c>
      <c r="D3651">
        <v>1</v>
      </c>
      <c r="E3651">
        <v>0</v>
      </c>
      <c r="F3651">
        <v>0</v>
      </c>
      <c r="G3651">
        <v>0</v>
      </c>
      <c r="H3651" s="9">
        <v>1966.60035031949</v>
      </c>
      <c r="I3651" s="9">
        <v>-1.8380357000000001</v>
      </c>
      <c r="J3651" s="9">
        <v>-1.8381554</v>
      </c>
      <c r="K3651" s="9">
        <v>-2.1500732999999999</v>
      </c>
      <c r="L3651" s="9">
        <v>-2.9286081547572702</v>
      </c>
      <c r="M3651" s="9">
        <v>-10.54299</v>
      </c>
      <c r="N3651" s="9">
        <v>-10.54299</v>
      </c>
      <c r="O3651" s="9">
        <v>-2.9286081547572702</v>
      </c>
      <c r="P3651">
        <v>0</v>
      </c>
      <c r="Q3651" s="9">
        <v>53.549995000000003</v>
      </c>
      <c r="R3651" s="9">
        <v>83805634.950121596</v>
      </c>
      <c r="S3651" s="9">
        <v>1109379477.0208499</v>
      </c>
      <c r="T3651" s="9">
        <v>-4.0192557358764702E-4</v>
      </c>
      <c r="U3651" s="9">
        <v>2.9286081547572702</v>
      </c>
      <c r="V3651" s="9">
        <v>0</v>
      </c>
      <c r="W3651" s="9">
        <v>2.9286081547572702</v>
      </c>
      <c r="X3651" s="9" t="s">
        <v>86</v>
      </c>
      <c r="Y3651" s="9">
        <v>0</v>
      </c>
      <c r="Z3651" s="9">
        <v>3.9521688999999997E-3</v>
      </c>
      <c r="AA3651" s="9">
        <v>0</v>
      </c>
      <c r="AB3651" s="9">
        <v>6.9665978999999996E-3</v>
      </c>
      <c r="AQ3651" s="9">
        <f>K3651-'Processed Potentiostat'!$J$3</f>
        <v>-2.1500732999999999</v>
      </c>
    </row>
    <row r="3652" spans="1:43" x14ac:dyDescent="0.3">
      <c r="A3652">
        <v>2</v>
      </c>
      <c r="B3652">
        <v>0</v>
      </c>
      <c r="C3652">
        <v>0</v>
      </c>
      <c r="D3652">
        <v>1</v>
      </c>
      <c r="E3652">
        <v>0</v>
      </c>
      <c r="F3652">
        <v>0</v>
      </c>
      <c r="G3652">
        <v>0</v>
      </c>
      <c r="H3652" s="9">
        <v>1967.6003502942301</v>
      </c>
      <c r="I3652" s="9">
        <v>-1.8379394</v>
      </c>
      <c r="J3652" s="9">
        <v>-1.8381168000000001</v>
      </c>
      <c r="K3652" s="9">
        <v>1.6106578</v>
      </c>
      <c r="L3652" s="9">
        <v>-2.9294430777846499</v>
      </c>
      <c r="M3652" s="9">
        <v>-10.545995</v>
      </c>
      <c r="N3652" s="9">
        <v>-10.545995</v>
      </c>
      <c r="O3652" s="9">
        <v>-2.9294430777846499</v>
      </c>
      <c r="P3652">
        <v>0</v>
      </c>
      <c r="Q3652" s="9">
        <v>53.549995000000003</v>
      </c>
      <c r="R3652" s="9">
        <v>83805634.950121596</v>
      </c>
      <c r="S3652" s="9">
        <v>1114193534.0120101</v>
      </c>
      <c r="T3652" s="9">
        <v>-8.3492302737608805E-4</v>
      </c>
      <c r="U3652" s="9">
        <v>2.9294430777846499</v>
      </c>
      <c r="V3652" s="9">
        <v>0</v>
      </c>
      <c r="W3652" s="9">
        <v>2.9294430777846499</v>
      </c>
      <c r="X3652" s="9" t="s">
        <v>86</v>
      </c>
      <c r="Y3652" s="9">
        <v>0</v>
      </c>
      <c r="Z3652" s="9">
        <v>2.9605770999999999E-3</v>
      </c>
      <c r="AA3652" s="9">
        <v>0</v>
      </c>
      <c r="AB3652" s="9">
        <v>7.4704940999999999E-3</v>
      </c>
      <c r="AQ3652" s="9">
        <f>K3652-'Processed Potentiostat'!$J$3</f>
        <v>1.6106578</v>
      </c>
    </row>
    <row r="3653" spans="1:43" x14ac:dyDescent="0.3">
      <c r="A3653">
        <v>2</v>
      </c>
      <c r="B3653">
        <v>0</v>
      </c>
      <c r="C3653">
        <v>0</v>
      </c>
      <c r="D3653">
        <v>1</v>
      </c>
      <c r="E3653">
        <v>0</v>
      </c>
      <c r="F3653">
        <v>0</v>
      </c>
      <c r="G3653">
        <v>0</v>
      </c>
      <c r="H3653" s="9">
        <v>1967.8093502889501</v>
      </c>
      <c r="I3653" s="9">
        <v>-1.8380569</v>
      </c>
      <c r="J3653" s="9">
        <v>-1.8377528999999999</v>
      </c>
      <c r="K3653" s="9">
        <v>-3.3897693000000002</v>
      </c>
      <c r="L3653" s="9">
        <v>-2.9294893342252899</v>
      </c>
      <c r="M3653" s="9">
        <v>-10.546162000000001</v>
      </c>
      <c r="N3653" s="9">
        <v>-10.546162000000001</v>
      </c>
      <c r="O3653" s="9">
        <v>-2.9294893342252899</v>
      </c>
      <c r="P3653">
        <v>0</v>
      </c>
      <c r="Q3653" s="9">
        <v>53.549995000000003</v>
      </c>
      <c r="R3653" s="9">
        <v>83805634.950121596</v>
      </c>
      <c r="S3653" s="9">
        <v>1158460489.9461401</v>
      </c>
      <c r="T3653" s="9">
        <v>-4.6256440646264003E-5</v>
      </c>
      <c r="U3653" s="9">
        <v>2.9294893342252899</v>
      </c>
      <c r="V3653" s="9">
        <v>0</v>
      </c>
      <c r="W3653" s="9">
        <v>2.9294893342252899</v>
      </c>
      <c r="X3653" s="9" t="s">
        <v>86</v>
      </c>
      <c r="Y3653" s="9">
        <v>0</v>
      </c>
      <c r="Z3653" s="9">
        <v>6.2295585000000002E-3</v>
      </c>
      <c r="AA3653" s="9">
        <v>0</v>
      </c>
      <c r="AB3653" s="9">
        <v>7.2527844000000001E-3</v>
      </c>
      <c r="AQ3653" s="9">
        <f>K3653-'Processed Potentiostat'!$J$3</f>
        <v>-3.3897693000000002</v>
      </c>
    </row>
    <row r="3654" spans="1:43" x14ac:dyDescent="0.3">
      <c r="A3654">
        <v>2</v>
      </c>
      <c r="B3654">
        <v>0</v>
      </c>
      <c r="C3654">
        <v>0</v>
      </c>
      <c r="D3654">
        <v>1</v>
      </c>
      <c r="E3654">
        <v>0</v>
      </c>
      <c r="F3654">
        <v>0</v>
      </c>
      <c r="G3654">
        <v>0</v>
      </c>
      <c r="H3654" s="9">
        <v>1967.9315502858601</v>
      </c>
      <c r="I3654" s="9">
        <v>-1.8379999</v>
      </c>
      <c r="J3654" s="9">
        <v>-1.837885</v>
      </c>
      <c r="K3654" s="9">
        <v>-8.3958817000000003</v>
      </c>
      <c r="L3654" s="9">
        <v>-2.9295833729506402</v>
      </c>
      <c r="M3654" s="9">
        <v>-10.5465</v>
      </c>
      <c r="N3654" s="9">
        <v>-10.5465</v>
      </c>
      <c r="O3654" s="9">
        <v>-2.9295833729506402</v>
      </c>
      <c r="P3654">
        <v>0</v>
      </c>
      <c r="Q3654" s="9">
        <v>53.549995000000003</v>
      </c>
      <c r="R3654" s="9">
        <v>83805634.950121596</v>
      </c>
      <c r="S3654" s="9">
        <v>1142031972.68753</v>
      </c>
      <c r="T3654" s="9">
        <v>-9.4038725349410103E-5</v>
      </c>
      <c r="U3654" s="9">
        <v>2.9295833729506402</v>
      </c>
      <c r="V3654" s="9">
        <v>0</v>
      </c>
      <c r="W3654" s="9">
        <v>2.9295833729506402</v>
      </c>
      <c r="X3654" s="9" t="s">
        <v>86</v>
      </c>
      <c r="Y3654" s="9">
        <v>0</v>
      </c>
      <c r="Z3654" s="9">
        <v>1.5430665999999999E-2</v>
      </c>
      <c r="AA3654" s="9">
        <v>0</v>
      </c>
      <c r="AB3654" s="9">
        <v>7.5941524E-3</v>
      </c>
      <c r="AQ3654" s="9">
        <f>K3654-'Processed Potentiostat'!$J$3</f>
        <v>-8.3958817000000003</v>
      </c>
    </row>
    <row r="3655" spans="1:43" x14ac:dyDescent="0.3">
      <c r="A3655">
        <v>2</v>
      </c>
      <c r="B3655">
        <v>0</v>
      </c>
      <c r="C3655">
        <v>0</v>
      </c>
      <c r="D3655">
        <v>1</v>
      </c>
      <c r="E3655">
        <v>0</v>
      </c>
      <c r="F3655">
        <v>0</v>
      </c>
      <c r="G3655">
        <v>0</v>
      </c>
      <c r="H3655" s="9">
        <v>1967.98815028443</v>
      </c>
      <c r="I3655" s="9">
        <v>-1.8379458</v>
      </c>
      <c r="J3655" s="9">
        <v>-1.8373991000000001</v>
      </c>
      <c r="K3655" s="9">
        <v>-13.55072</v>
      </c>
      <c r="L3655" s="9">
        <v>-2.92972094774708</v>
      </c>
      <c r="M3655" s="9">
        <v>-10.546995000000001</v>
      </c>
      <c r="N3655" s="9">
        <v>-10.546995000000001</v>
      </c>
      <c r="O3655" s="9">
        <v>-2.92972094774708</v>
      </c>
      <c r="P3655">
        <v>0</v>
      </c>
      <c r="Q3655" s="9">
        <v>53.549995000000003</v>
      </c>
      <c r="R3655" s="9">
        <v>83805634.950121596</v>
      </c>
      <c r="S3655" s="9">
        <v>1205093028.7013199</v>
      </c>
      <c r="T3655" s="9">
        <v>-1.3757479643849901E-4</v>
      </c>
      <c r="U3655" s="9">
        <v>2.92972094774708</v>
      </c>
      <c r="V3655" s="9">
        <v>0</v>
      </c>
      <c r="W3655" s="9">
        <v>2.92972094774708</v>
      </c>
      <c r="X3655" s="9" t="s">
        <v>86</v>
      </c>
      <c r="Y3655" s="9">
        <v>0</v>
      </c>
      <c r="Z3655" s="9">
        <v>2.4898081999999998E-2</v>
      </c>
      <c r="AA3655" s="9">
        <v>0</v>
      </c>
      <c r="AB3655" s="9">
        <v>7.0313768999999996E-3</v>
      </c>
      <c r="AQ3655" s="9" t="e">
        <f>#REF!-'Processed Potentiostat'!$J$3</f>
        <v>#REF!</v>
      </c>
    </row>
    <row r="3656" spans="1:43" x14ac:dyDescent="0.3">
      <c r="A3656">
        <v>2</v>
      </c>
      <c r="B3656">
        <v>0</v>
      </c>
      <c r="C3656">
        <v>0</v>
      </c>
      <c r="D3656">
        <v>1</v>
      </c>
      <c r="E3656">
        <v>0</v>
      </c>
      <c r="F3656">
        <v>0</v>
      </c>
      <c r="G3656">
        <v>0</v>
      </c>
      <c r="H3656" s="9">
        <v>1968.0297502833801</v>
      </c>
      <c r="I3656" s="9">
        <v>-1.8378456999999999</v>
      </c>
      <c r="J3656" s="9">
        <v>-1.8373896000000001</v>
      </c>
      <c r="K3656" s="9">
        <v>-18.628910000000001</v>
      </c>
      <c r="L3656" s="9">
        <v>-2.9298870879738201</v>
      </c>
      <c r="M3656" s="9">
        <v>-10.547593000000001</v>
      </c>
      <c r="N3656" s="9">
        <v>-10.547593000000001</v>
      </c>
      <c r="O3656" s="9">
        <v>-2.9298870879738201</v>
      </c>
      <c r="P3656">
        <v>0</v>
      </c>
      <c r="Q3656" s="9">
        <v>53.549995000000003</v>
      </c>
      <c r="R3656" s="9">
        <v>83805634.950121596</v>
      </c>
      <c r="S3656" s="9">
        <v>1206467310.00999</v>
      </c>
      <c r="T3656" s="9">
        <v>-1.6614022673477801E-4</v>
      </c>
      <c r="U3656" s="9">
        <v>2.9298870879738201</v>
      </c>
      <c r="V3656" s="9">
        <v>0</v>
      </c>
      <c r="W3656" s="9">
        <v>2.9298870879738201</v>
      </c>
      <c r="X3656" s="9" t="s">
        <v>86</v>
      </c>
      <c r="Y3656" s="9">
        <v>0</v>
      </c>
      <c r="Z3656" s="9">
        <v>3.4228567000000001E-2</v>
      </c>
      <c r="AA3656" s="9">
        <v>0</v>
      </c>
      <c r="AB3656" s="9">
        <v>7.4537201000000001E-3</v>
      </c>
      <c r="AQ3656" s="9" t="e">
        <f>#REF!-'Processed Potentiostat'!$J$3</f>
        <v>#REF!</v>
      </c>
    </row>
    <row r="3657" spans="1:43" x14ac:dyDescent="0.3">
      <c r="A3657">
        <v>2</v>
      </c>
      <c r="B3657">
        <v>0</v>
      </c>
      <c r="C3657">
        <v>0</v>
      </c>
      <c r="D3657">
        <v>1</v>
      </c>
      <c r="E3657">
        <v>0</v>
      </c>
      <c r="F3657">
        <v>0</v>
      </c>
      <c r="G3657">
        <v>0</v>
      </c>
      <c r="H3657" s="9">
        <v>1968.22055027856</v>
      </c>
      <c r="I3657" s="9">
        <v>-1.8379135</v>
      </c>
      <c r="J3657" s="9">
        <v>-1.8381533999999999</v>
      </c>
      <c r="K3657" s="9">
        <v>-13.614822</v>
      </c>
      <c r="L3657" s="9">
        <v>-2.9308705051791</v>
      </c>
      <c r="M3657" s="9">
        <v>-10.551133999999999</v>
      </c>
      <c r="N3657" s="9">
        <v>-10.551133999999999</v>
      </c>
      <c r="O3657" s="9">
        <v>-2.9308705051791</v>
      </c>
      <c r="P3657">
        <v>0</v>
      </c>
      <c r="Q3657" s="9">
        <v>53.549995000000003</v>
      </c>
      <c r="R3657" s="9">
        <v>83805634.950121596</v>
      </c>
      <c r="S3657" s="9">
        <v>1110466389.2895501</v>
      </c>
      <c r="T3657" s="9">
        <v>-9.8341720528072308E-4</v>
      </c>
      <c r="U3657" s="9">
        <v>2.9308705051791</v>
      </c>
      <c r="V3657" s="9">
        <v>0</v>
      </c>
      <c r="W3657" s="9">
        <v>2.9308705051791</v>
      </c>
      <c r="X3657" s="9" t="s">
        <v>86</v>
      </c>
      <c r="Y3657" s="9">
        <v>0</v>
      </c>
      <c r="Z3657" s="9">
        <v>2.5026131E-2</v>
      </c>
      <c r="AA3657" s="9">
        <v>0</v>
      </c>
      <c r="AB3657" s="9">
        <v>7.2211478999999997E-3</v>
      </c>
      <c r="AQ3657" s="9" t="e">
        <f>#REF!-'Processed Potentiostat'!$J$3</f>
        <v>#REF!</v>
      </c>
    </row>
    <row r="3658" spans="1:43" x14ac:dyDescent="0.3">
      <c r="A3658">
        <v>2</v>
      </c>
      <c r="B3658">
        <v>0</v>
      </c>
      <c r="C3658">
        <v>0</v>
      </c>
      <c r="D3658">
        <v>1</v>
      </c>
      <c r="E3658">
        <v>0</v>
      </c>
      <c r="F3658">
        <v>0</v>
      </c>
      <c r="G3658">
        <v>0</v>
      </c>
      <c r="H3658" s="9">
        <v>1968.3191502760701</v>
      </c>
      <c r="I3658" s="9">
        <v>-1.8379456000000001</v>
      </c>
      <c r="J3658" s="9">
        <v>-1.8383759</v>
      </c>
      <c r="K3658" s="9">
        <v>-8.5194626000000007</v>
      </c>
      <c r="L3658" s="9">
        <v>-2.9312325310507998</v>
      </c>
      <c r="M3658" s="9">
        <v>-10.552436999999999</v>
      </c>
      <c r="N3658" s="9">
        <v>-10.552436999999999</v>
      </c>
      <c r="O3658" s="9">
        <v>-2.9312325310507998</v>
      </c>
      <c r="P3658">
        <v>0</v>
      </c>
      <c r="Q3658" s="9">
        <v>53.549995000000003</v>
      </c>
      <c r="R3658" s="9">
        <v>83805634.950121596</v>
      </c>
      <c r="S3658" s="9">
        <v>1085339580.80036</v>
      </c>
      <c r="T3658" s="9">
        <v>-3.6202587170075501E-4</v>
      </c>
      <c r="U3658" s="9">
        <v>2.9312325310507998</v>
      </c>
      <c r="V3658" s="9">
        <v>0</v>
      </c>
      <c r="W3658" s="9">
        <v>2.9312325310507998</v>
      </c>
      <c r="X3658" s="9" t="s">
        <v>86</v>
      </c>
      <c r="Y3658" s="9">
        <v>0</v>
      </c>
      <c r="Z3658" s="9">
        <v>1.5661975000000002E-2</v>
      </c>
      <c r="AA3658" s="9">
        <v>0</v>
      </c>
      <c r="AB3658" s="9">
        <v>7.0062316999999997E-3</v>
      </c>
      <c r="AQ3658" s="9" t="e">
        <f>#REF!-'Processed Potentiostat'!$J$3</f>
        <v>#REF!</v>
      </c>
    </row>
    <row r="3659" spans="1:43" x14ac:dyDescent="0.3">
      <c r="A3659">
        <v>2</v>
      </c>
      <c r="B3659">
        <v>0</v>
      </c>
      <c r="C3659">
        <v>0</v>
      </c>
      <c r="D3659">
        <v>1</v>
      </c>
      <c r="E3659">
        <v>0</v>
      </c>
      <c r="F3659">
        <v>0</v>
      </c>
      <c r="G3659">
        <v>0</v>
      </c>
      <c r="H3659" s="9">
        <v>1968.5001502714999</v>
      </c>
      <c r="I3659" s="9">
        <v>-1.8378475000000001</v>
      </c>
      <c r="J3659" s="9">
        <v>-1.8380890000000001</v>
      </c>
      <c r="K3659" s="9">
        <v>-3.5027048999999999</v>
      </c>
      <c r="L3659" s="9">
        <v>-2.9316205043057399</v>
      </c>
      <c r="M3659" s="9">
        <v>-10.553834</v>
      </c>
      <c r="N3659" s="9">
        <v>-10.553834</v>
      </c>
      <c r="O3659" s="9">
        <v>-2.9316205043057399</v>
      </c>
      <c r="P3659">
        <v>0</v>
      </c>
      <c r="Q3659" s="9">
        <v>53.549995000000003</v>
      </c>
      <c r="R3659" s="9">
        <v>83805634.950121596</v>
      </c>
      <c r="S3659" s="9">
        <v>1118277470.9579699</v>
      </c>
      <c r="T3659" s="9">
        <v>-3.8797325494543901E-4</v>
      </c>
      <c r="U3659" s="9">
        <v>2.9316205043057399</v>
      </c>
      <c r="V3659" s="9">
        <v>0</v>
      </c>
      <c r="W3659" s="9">
        <v>2.9316205043057399</v>
      </c>
      <c r="X3659" s="9" t="s">
        <v>86</v>
      </c>
      <c r="Y3659" s="9">
        <v>0</v>
      </c>
      <c r="Z3659" s="9">
        <v>6.4382831999999996E-3</v>
      </c>
      <c r="AA3659" s="9">
        <v>0</v>
      </c>
      <c r="AB3659" s="9">
        <v>6.9308700000000004E-3</v>
      </c>
      <c r="AQ3659" s="9" t="e">
        <f>#REF!-'Processed Potentiostat'!$J$3</f>
        <v>#REF!</v>
      </c>
    </row>
    <row r="3660" spans="1:43" x14ac:dyDescent="0.3">
      <c r="A3660">
        <v>2</v>
      </c>
      <c r="B3660">
        <v>0</v>
      </c>
      <c r="C3660">
        <v>0</v>
      </c>
      <c r="D3660">
        <v>1</v>
      </c>
      <c r="E3660">
        <v>0</v>
      </c>
      <c r="F3660">
        <v>0</v>
      </c>
      <c r="G3660">
        <v>0</v>
      </c>
      <c r="H3660" s="9">
        <v>1969.5001502462401</v>
      </c>
      <c r="I3660" s="9">
        <v>-1.8380312999999999</v>
      </c>
      <c r="J3660" s="9">
        <v>-1.8380099999999999</v>
      </c>
      <c r="K3660" s="9">
        <v>-1.6144061000000001</v>
      </c>
      <c r="L3660" s="9">
        <v>-2.9328097617152098</v>
      </c>
      <c r="M3660" s="9">
        <v>-10.558115000000001</v>
      </c>
      <c r="N3660" s="9">
        <v>-10.558115000000001</v>
      </c>
      <c r="O3660" s="9">
        <v>-2.9328097617152098</v>
      </c>
      <c r="P3660">
        <v>0</v>
      </c>
      <c r="Q3660" s="9">
        <v>53.549995000000003</v>
      </c>
      <c r="R3660" s="9">
        <v>83805634.950121596</v>
      </c>
      <c r="S3660" s="9">
        <v>1128116373.5025201</v>
      </c>
      <c r="T3660" s="9">
        <v>-1.18925740946673E-3</v>
      </c>
      <c r="U3660" s="9">
        <v>2.9328097617152098</v>
      </c>
      <c r="V3660" s="9">
        <v>0</v>
      </c>
      <c r="W3660" s="9">
        <v>2.9328097617152098</v>
      </c>
      <c r="X3660" s="9" t="s">
        <v>86</v>
      </c>
      <c r="Y3660" s="9">
        <v>0</v>
      </c>
      <c r="Z3660" s="9">
        <v>2.9672944999999998E-3</v>
      </c>
      <c r="AA3660" s="9">
        <v>0</v>
      </c>
      <c r="AB3660" s="9">
        <v>7.2311553999999997E-3</v>
      </c>
      <c r="AQ3660" s="9" t="e">
        <f>#REF!-'Processed Potentiostat'!$J$3</f>
        <v>#REF!</v>
      </c>
    </row>
    <row r="3661" spans="1:43" x14ac:dyDescent="0.3">
      <c r="A3661">
        <v>2</v>
      </c>
      <c r="B3661">
        <v>0</v>
      </c>
      <c r="C3661">
        <v>0</v>
      </c>
      <c r="D3661">
        <v>1</v>
      </c>
      <c r="E3661">
        <v>0</v>
      </c>
      <c r="F3661">
        <v>0</v>
      </c>
      <c r="G3661">
        <v>0</v>
      </c>
      <c r="H3661" s="9">
        <v>1969.56995024447</v>
      </c>
      <c r="I3661" s="9">
        <v>-1.8378953</v>
      </c>
      <c r="J3661" s="9">
        <v>-1.8377277000000001</v>
      </c>
      <c r="K3661" s="9">
        <v>-6.6348276000000004</v>
      </c>
      <c r="L3661" s="9">
        <v>-2.9328887499416401</v>
      </c>
      <c r="M3661" s="9">
        <v>-10.558399</v>
      </c>
      <c r="N3661" s="9">
        <v>-10.558399</v>
      </c>
      <c r="O3661" s="9">
        <v>-2.9328887499416401</v>
      </c>
      <c r="P3661">
        <v>0</v>
      </c>
      <c r="Q3661" s="9">
        <v>53.549995000000003</v>
      </c>
      <c r="R3661" s="9">
        <v>83805634.950121596</v>
      </c>
      <c r="S3661" s="9">
        <v>1163004613.5012</v>
      </c>
      <c r="T3661" s="9">
        <v>-7.8988226427156806E-5</v>
      </c>
      <c r="U3661" s="9">
        <v>2.9328887499416401</v>
      </c>
      <c r="V3661" s="9">
        <v>0</v>
      </c>
      <c r="W3661" s="9">
        <v>2.9328887499416401</v>
      </c>
      <c r="X3661" s="9" t="s">
        <v>86</v>
      </c>
      <c r="Y3661" s="9">
        <v>0</v>
      </c>
      <c r="Z3661" s="9">
        <v>1.2193005999999999E-2</v>
      </c>
      <c r="AA3661" s="9">
        <v>0</v>
      </c>
      <c r="AB3661" s="9">
        <v>7.1320767E-3</v>
      </c>
      <c r="AQ3661" s="9" t="e">
        <f>#REF!-'Processed Potentiostat'!$J$3</f>
        <v>#REF!</v>
      </c>
    </row>
    <row r="3662" spans="1:43" x14ac:dyDescent="0.3">
      <c r="A3662">
        <v>2</v>
      </c>
      <c r="B3662">
        <v>0</v>
      </c>
      <c r="C3662">
        <v>0</v>
      </c>
      <c r="D3662">
        <v>1</v>
      </c>
      <c r="E3662">
        <v>0</v>
      </c>
      <c r="F3662">
        <v>0</v>
      </c>
      <c r="G3662">
        <v>0</v>
      </c>
      <c r="H3662" s="9">
        <v>1969.9197502356401</v>
      </c>
      <c r="I3662" s="9">
        <v>-1.8379125999999999</v>
      </c>
      <c r="J3662" s="9">
        <v>-1.8381249</v>
      </c>
      <c r="K3662" s="9">
        <v>-1.6264637</v>
      </c>
      <c r="L3662" s="9">
        <v>-2.9333839733186302</v>
      </c>
      <c r="M3662" s="9">
        <v>-10.560183</v>
      </c>
      <c r="N3662" s="9">
        <v>-10.560183</v>
      </c>
      <c r="O3662" s="9">
        <v>-2.9333839733186302</v>
      </c>
      <c r="P3662">
        <v>0</v>
      </c>
      <c r="Q3662" s="9">
        <v>53.549995000000003</v>
      </c>
      <c r="R3662" s="9">
        <v>83805634.950121596</v>
      </c>
      <c r="S3662" s="9">
        <v>1114734310.5504601</v>
      </c>
      <c r="T3662" s="9">
        <v>-4.95223376989262E-4</v>
      </c>
      <c r="U3662" s="9">
        <v>2.9333839733186302</v>
      </c>
      <c r="V3662" s="9">
        <v>0</v>
      </c>
      <c r="W3662" s="9">
        <v>2.9333839733186302</v>
      </c>
      <c r="X3662" s="9" t="s">
        <v>86</v>
      </c>
      <c r="Y3662" s="9">
        <v>0</v>
      </c>
      <c r="Z3662" s="9">
        <v>2.9896432999999998E-3</v>
      </c>
      <c r="AA3662" s="9">
        <v>0</v>
      </c>
      <c r="AB3662" s="9">
        <v>7.2443875999999999E-3</v>
      </c>
      <c r="AQ3662" s="9" t="e">
        <f>#REF!-'Processed Potentiostat'!$J$3</f>
        <v>#REF!</v>
      </c>
    </row>
    <row r="3663" spans="1:43" x14ac:dyDescent="0.3">
      <c r="A3663">
        <v>2</v>
      </c>
      <c r="B3663">
        <v>0</v>
      </c>
      <c r="C3663">
        <v>0</v>
      </c>
      <c r="D3663">
        <v>1</v>
      </c>
      <c r="E3663">
        <v>0</v>
      </c>
      <c r="F3663">
        <v>0</v>
      </c>
      <c r="G3663">
        <v>0</v>
      </c>
      <c r="H3663" s="9">
        <v>1969.98935023388</v>
      </c>
      <c r="I3663" s="9">
        <v>-1.8378627000000001</v>
      </c>
      <c r="J3663" s="9">
        <v>-1.8376052</v>
      </c>
      <c r="K3663" s="9">
        <v>-6.7087731000000002</v>
      </c>
      <c r="L3663" s="9">
        <v>-2.9334600360493499</v>
      </c>
      <c r="M3663" s="9">
        <v>-10.560456</v>
      </c>
      <c r="N3663" s="9">
        <v>-10.560456</v>
      </c>
      <c r="O3663" s="9">
        <v>-2.9334600360493499</v>
      </c>
      <c r="P3663">
        <v>0</v>
      </c>
      <c r="Q3663" s="9">
        <v>53.549995000000003</v>
      </c>
      <c r="R3663" s="9">
        <v>83805634.950121596</v>
      </c>
      <c r="S3663" s="9">
        <v>1179029504.0704801</v>
      </c>
      <c r="T3663" s="9">
        <v>-7.6062730722803397E-5</v>
      </c>
      <c r="U3663" s="9">
        <v>2.9334600360493499</v>
      </c>
      <c r="V3663" s="9">
        <v>0</v>
      </c>
      <c r="W3663" s="9">
        <v>2.9334600360493499</v>
      </c>
      <c r="X3663" s="9" t="s">
        <v>86</v>
      </c>
      <c r="Y3663" s="9">
        <v>0</v>
      </c>
      <c r="Z3663" s="9">
        <v>1.2328077E-2</v>
      </c>
      <c r="AA3663" s="9">
        <v>0</v>
      </c>
      <c r="AB3663" s="9">
        <v>7.1105858999999999E-3</v>
      </c>
      <c r="AQ3663" s="9" t="e">
        <f>#REF!-'Processed Potentiostat'!$J$3</f>
        <v>#REF!</v>
      </c>
    </row>
    <row r="3664" spans="1:43" x14ac:dyDescent="0.3">
      <c r="A3664">
        <v>2</v>
      </c>
      <c r="B3664">
        <v>0</v>
      </c>
      <c r="C3664">
        <v>0</v>
      </c>
      <c r="D3664">
        <v>1</v>
      </c>
      <c r="E3664">
        <v>0</v>
      </c>
      <c r="F3664">
        <v>0</v>
      </c>
      <c r="G3664">
        <v>0</v>
      </c>
      <c r="H3664" s="9">
        <v>1970.98935020862</v>
      </c>
      <c r="I3664" s="9">
        <v>-1.8380114999999999</v>
      </c>
      <c r="J3664" s="9">
        <v>-1.8378177</v>
      </c>
      <c r="K3664" s="9">
        <v>-9.4405499000000006</v>
      </c>
      <c r="L3664" s="9">
        <v>-2.9356784946693799</v>
      </c>
      <c r="M3664" s="9">
        <v>-10.568441999999999</v>
      </c>
      <c r="N3664" s="9">
        <v>-10.568441999999999</v>
      </c>
      <c r="O3664" s="9">
        <v>-2.9356784946693799</v>
      </c>
      <c r="P3664">
        <v>0</v>
      </c>
      <c r="Q3664" s="9">
        <v>53.549995000000003</v>
      </c>
      <c r="R3664" s="9">
        <v>83805634.950121596</v>
      </c>
      <c r="S3664" s="9">
        <v>1152747600.4198401</v>
      </c>
      <c r="T3664" s="9">
        <v>-2.2184586200317798E-3</v>
      </c>
      <c r="U3664" s="9">
        <v>2.9356784946693799</v>
      </c>
      <c r="V3664" s="9">
        <v>0</v>
      </c>
      <c r="W3664" s="9">
        <v>2.9356784946693799</v>
      </c>
      <c r="X3664" s="9" t="s">
        <v>86</v>
      </c>
      <c r="Y3664" s="9">
        <v>0</v>
      </c>
      <c r="Z3664" s="9">
        <v>1.7350009E-2</v>
      </c>
      <c r="AA3664" s="9">
        <v>0</v>
      </c>
      <c r="AB3664" s="9">
        <v>7.4133076999999999E-3</v>
      </c>
      <c r="AQ3664" s="9" t="e">
        <f>#REF!-'Processed Potentiostat'!$J$3</f>
        <v>#REF!</v>
      </c>
    </row>
    <row r="3665" spans="1:43" x14ac:dyDescent="0.3">
      <c r="A3665">
        <v>2</v>
      </c>
      <c r="B3665">
        <v>0</v>
      </c>
      <c r="C3665">
        <v>0</v>
      </c>
      <c r="D3665">
        <v>1</v>
      </c>
      <c r="E3665">
        <v>0</v>
      </c>
      <c r="F3665">
        <v>0</v>
      </c>
      <c r="G3665">
        <v>0</v>
      </c>
      <c r="H3665" s="9">
        <v>1971.01955020785</v>
      </c>
      <c r="I3665" s="9">
        <v>-1.8378855999999999</v>
      </c>
      <c r="J3665" s="9">
        <v>-1.8381765000000001</v>
      </c>
      <c r="K3665" s="9">
        <v>-4.4165425000000003</v>
      </c>
      <c r="L3665" s="9">
        <v>-2.93573815055335</v>
      </c>
      <c r="M3665" s="9">
        <v>-10.568657</v>
      </c>
      <c r="N3665" s="9">
        <v>-10.568657</v>
      </c>
      <c r="O3665" s="9">
        <v>-2.93573815055335</v>
      </c>
      <c r="P3665">
        <v>0</v>
      </c>
      <c r="Q3665" s="9">
        <v>53.549995000000003</v>
      </c>
      <c r="R3665" s="9">
        <v>83805634.950121596</v>
      </c>
      <c r="S3665" s="9">
        <v>1109615270.4086299</v>
      </c>
      <c r="T3665" s="9">
        <v>-5.9655883974496497E-5</v>
      </c>
      <c r="U3665" s="9">
        <v>2.93573815055335</v>
      </c>
      <c r="V3665" s="9">
        <v>0</v>
      </c>
      <c r="W3665" s="9">
        <v>2.93573815055335</v>
      </c>
      <c r="X3665" s="9" t="s">
        <v>86</v>
      </c>
      <c r="Y3665" s="9">
        <v>0</v>
      </c>
      <c r="Z3665" s="9">
        <v>8.1183845000000008E-3</v>
      </c>
      <c r="AA3665" s="9">
        <v>0</v>
      </c>
      <c r="AB3665" s="9">
        <v>7.2928150000000002E-3</v>
      </c>
      <c r="AQ3665" s="9" t="e">
        <f>#REF!-'Processed Potentiostat'!$J$3</f>
        <v>#REF!</v>
      </c>
    </row>
    <row r="3666" spans="1:43" x14ac:dyDescent="0.3">
      <c r="A3666">
        <v>2</v>
      </c>
      <c r="B3666">
        <v>0</v>
      </c>
      <c r="C3666">
        <v>0</v>
      </c>
      <c r="D3666">
        <v>1</v>
      </c>
      <c r="E3666">
        <v>0</v>
      </c>
      <c r="F3666">
        <v>0</v>
      </c>
      <c r="G3666">
        <v>0</v>
      </c>
      <c r="H3666" s="9">
        <v>1971.5591501942199</v>
      </c>
      <c r="I3666" s="9">
        <v>-1.8381365999999999</v>
      </c>
      <c r="J3666" s="9">
        <v>-1.8383597</v>
      </c>
      <c r="K3666" s="9">
        <v>0.62272727000000005</v>
      </c>
      <c r="L3666" s="9">
        <v>-2.9363357855054</v>
      </c>
      <c r="M3666" s="9">
        <v>-10.570808</v>
      </c>
      <c r="N3666" s="9">
        <v>-10.570808</v>
      </c>
      <c r="O3666" s="9">
        <v>-2.9363357855054</v>
      </c>
      <c r="P3666">
        <v>0</v>
      </c>
      <c r="Q3666" s="9">
        <v>53.549995000000003</v>
      </c>
      <c r="R3666" s="9">
        <v>83805634.950121596</v>
      </c>
      <c r="S3666" s="9">
        <v>1089021778.8368101</v>
      </c>
      <c r="T3666" s="9">
        <v>-5.9763495204201401E-4</v>
      </c>
      <c r="U3666" s="9">
        <v>2.9363357855054</v>
      </c>
      <c r="V3666" s="9">
        <v>0</v>
      </c>
      <c r="W3666" s="9">
        <v>2.9363357855054</v>
      </c>
      <c r="X3666" s="9" t="s">
        <v>86</v>
      </c>
      <c r="Y3666" s="9">
        <v>0</v>
      </c>
      <c r="Z3666" s="9">
        <v>1.1447967E-3</v>
      </c>
      <c r="AA3666" s="9">
        <v>0</v>
      </c>
      <c r="AB3666" s="9">
        <v>7.2527238999999999E-3</v>
      </c>
      <c r="AQ3666" s="9" t="e">
        <f>#REF!-'Processed Potentiostat'!$J$3</f>
        <v>#REF!</v>
      </c>
    </row>
    <row r="3667" spans="1:43" x14ac:dyDescent="0.3">
      <c r="A3667">
        <v>2</v>
      </c>
      <c r="B3667">
        <v>0</v>
      </c>
      <c r="C3667">
        <v>0</v>
      </c>
      <c r="D3667">
        <v>1</v>
      </c>
      <c r="E3667">
        <v>0</v>
      </c>
      <c r="F3667">
        <v>0</v>
      </c>
      <c r="G3667">
        <v>0</v>
      </c>
      <c r="H3667" s="9">
        <v>1971.94975018435</v>
      </c>
      <c r="I3667" s="9">
        <v>-1.8379717</v>
      </c>
      <c r="J3667" s="9">
        <v>-1.8379405</v>
      </c>
      <c r="K3667" s="9">
        <v>-4.3843069000000003</v>
      </c>
      <c r="L3667" s="9">
        <v>-2.9364786492825998</v>
      </c>
      <c r="M3667" s="9">
        <v>-10.571323</v>
      </c>
      <c r="N3667" s="9">
        <v>-10.571323</v>
      </c>
      <c r="O3667" s="9">
        <v>-2.9364786492825998</v>
      </c>
      <c r="P3667">
        <v>0</v>
      </c>
      <c r="Q3667" s="9">
        <v>53.549995000000003</v>
      </c>
      <c r="R3667" s="9">
        <v>83805634.950121596</v>
      </c>
      <c r="S3667" s="9">
        <v>1137915648.46404</v>
      </c>
      <c r="T3667" s="9">
        <v>-1.42863777200297E-4</v>
      </c>
      <c r="U3667" s="9">
        <v>2.9364786492825998</v>
      </c>
      <c r="V3667" s="9">
        <v>0</v>
      </c>
      <c r="W3667" s="9">
        <v>2.9364786492825998</v>
      </c>
      <c r="X3667" s="9" t="s">
        <v>86</v>
      </c>
      <c r="Y3667" s="9">
        <v>0</v>
      </c>
      <c r="Z3667" s="9">
        <v>8.0580953999999996E-3</v>
      </c>
      <c r="AA3667" s="9">
        <v>0</v>
      </c>
      <c r="AB3667" s="9">
        <v>7.4810105999999999E-3</v>
      </c>
      <c r="AQ3667" s="9" t="e">
        <f>#REF!-'Processed Potentiostat'!$J$3</f>
        <v>#REF!</v>
      </c>
    </row>
    <row r="3668" spans="1:43" x14ac:dyDescent="0.3">
      <c r="A3668">
        <v>2</v>
      </c>
      <c r="B3668">
        <v>0</v>
      </c>
      <c r="C3668">
        <v>0</v>
      </c>
      <c r="D3668">
        <v>1</v>
      </c>
      <c r="E3668">
        <v>0</v>
      </c>
      <c r="F3668">
        <v>0</v>
      </c>
      <c r="G3668">
        <v>0</v>
      </c>
      <c r="H3668" s="9">
        <v>1972.12915017982</v>
      </c>
      <c r="I3668" s="9">
        <v>-1.8378459</v>
      </c>
      <c r="J3668" s="9">
        <v>-1.8376167999999999</v>
      </c>
      <c r="K3668" s="9">
        <v>-9.3894652999999995</v>
      </c>
      <c r="L3668" s="9">
        <v>-2.93673096092756</v>
      </c>
      <c r="M3668" s="9">
        <v>-10.572231</v>
      </c>
      <c r="N3668" s="9">
        <v>-10.572231</v>
      </c>
      <c r="O3668" s="9">
        <v>-2.93673096092756</v>
      </c>
      <c r="P3668">
        <v>0</v>
      </c>
      <c r="Q3668" s="9">
        <v>53.549995000000003</v>
      </c>
      <c r="R3668" s="9">
        <v>83805634.950121596</v>
      </c>
      <c r="S3668" s="9">
        <v>1178823617.7951601</v>
      </c>
      <c r="T3668" s="9">
        <v>-2.5231164496464199E-4</v>
      </c>
      <c r="U3668" s="9">
        <v>2.93673096092756</v>
      </c>
      <c r="V3668" s="9">
        <v>0</v>
      </c>
      <c r="W3668" s="9">
        <v>2.93673096092756</v>
      </c>
      <c r="X3668" s="9" t="s">
        <v>86</v>
      </c>
      <c r="Y3668" s="9">
        <v>0</v>
      </c>
      <c r="Z3668" s="9">
        <v>1.7254239000000001E-2</v>
      </c>
      <c r="AA3668" s="9">
        <v>0</v>
      </c>
      <c r="AB3668" s="9">
        <v>7.4531724999999998E-3</v>
      </c>
      <c r="AQ3668" s="9" t="e">
        <f>#REF!-'Processed Potentiostat'!$J$3</f>
        <v>#REF!</v>
      </c>
    </row>
    <row r="3669" spans="1:43" x14ac:dyDescent="0.3">
      <c r="A3669">
        <v>2</v>
      </c>
      <c r="B3669">
        <v>0</v>
      </c>
      <c r="C3669">
        <v>0</v>
      </c>
      <c r="D3669">
        <v>1</v>
      </c>
      <c r="E3669">
        <v>0</v>
      </c>
      <c r="F3669">
        <v>0</v>
      </c>
      <c r="G3669">
        <v>0</v>
      </c>
      <c r="H3669" s="9">
        <v>1972.3793501734999</v>
      </c>
      <c r="I3669" s="9">
        <v>-1.8380388000000001</v>
      </c>
      <c r="J3669" s="9">
        <v>-1.8383012999999999</v>
      </c>
      <c r="K3669" s="9">
        <v>-4.3459596999999999</v>
      </c>
      <c r="L3669" s="9">
        <v>-2.9372437858599501</v>
      </c>
      <c r="M3669" s="9">
        <v>-10.574078</v>
      </c>
      <c r="N3669" s="9">
        <v>-10.574078</v>
      </c>
      <c r="O3669" s="9">
        <v>-2.9372437858599501</v>
      </c>
      <c r="P3669">
        <v>0</v>
      </c>
      <c r="Q3669" s="9">
        <v>53.549995000000003</v>
      </c>
      <c r="R3669" s="9">
        <v>83805634.950121596</v>
      </c>
      <c r="S3669" s="9">
        <v>1095909947.8259799</v>
      </c>
      <c r="T3669" s="9">
        <v>-5.1282493239002103E-4</v>
      </c>
      <c r="U3669" s="9">
        <v>2.9372437858599501</v>
      </c>
      <c r="V3669" s="9">
        <v>0</v>
      </c>
      <c r="W3669" s="9">
        <v>2.9372437858599501</v>
      </c>
      <c r="X3669" s="9" t="s">
        <v>86</v>
      </c>
      <c r="Y3669" s="9">
        <v>0</v>
      </c>
      <c r="Z3669" s="9">
        <v>7.9891831E-3</v>
      </c>
      <c r="AA3669" s="9">
        <v>0</v>
      </c>
      <c r="AB3669" s="9">
        <v>7.5177988000000003E-3</v>
      </c>
      <c r="AQ3669" s="9" t="e">
        <f>#REF!-'Processed Potentiostat'!$J$3</f>
        <v>#REF!</v>
      </c>
    </row>
    <row r="3670" spans="1:43" x14ac:dyDescent="0.3">
      <c r="A3670">
        <v>2</v>
      </c>
      <c r="B3670">
        <v>0</v>
      </c>
      <c r="C3670">
        <v>0</v>
      </c>
      <c r="D3670">
        <v>1</v>
      </c>
      <c r="E3670">
        <v>0</v>
      </c>
      <c r="F3670">
        <v>0</v>
      </c>
      <c r="G3670">
        <v>0</v>
      </c>
      <c r="H3670" s="9">
        <v>1973.3793501482401</v>
      </c>
      <c r="I3670" s="9">
        <v>-1.8381038000000001</v>
      </c>
      <c r="J3670" s="9">
        <v>-1.8382642</v>
      </c>
      <c r="K3670" s="9">
        <v>-1.3229704</v>
      </c>
      <c r="L3670" s="9">
        <v>-2.9384419724840498</v>
      </c>
      <c r="M3670" s="9">
        <v>-10.578391</v>
      </c>
      <c r="N3670" s="9">
        <v>-10.578391</v>
      </c>
      <c r="O3670" s="9">
        <v>-2.9384419724840498</v>
      </c>
      <c r="P3670">
        <v>0</v>
      </c>
      <c r="Q3670" s="9">
        <v>53.549995000000003</v>
      </c>
      <c r="R3670" s="9">
        <v>83805634.950121596</v>
      </c>
      <c r="S3670" s="9">
        <v>1100556443.5705099</v>
      </c>
      <c r="T3670" s="9">
        <v>-1.19818662410287E-3</v>
      </c>
      <c r="U3670" s="9">
        <v>2.9384419724840498</v>
      </c>
      <c r="V3670" s="9">
        <v>0</v>
      </c>
      <c r="W3670" s="9">
        <v>2.9384419724840498</v>
      </c>
      <c r="X3670" s="9" t="s">
        <v>86</v>
      </c>
      <c r="Y3670" s="9">
        <v>0</v>
      </c>
      <c r="Z3670" s="9">
        <v>2.4319692E-3</v>
      </c>
      <c r="AA3670" s="9">
        <v>0</v>
      </c>
      <c r="AB3670" s="9">
        <v>7.3468442999999996E-3</v>
      </c>
      <c r="AQ3670" s="9" t="e">
        <f>#REF!-'Processed Potentiostat'!$J$3</f>
        <v>#REF!</v>
      </c>
    </row>
    <row r="3671" spans="1:43" x14ac:dyDescent="0.3">
      <c r="A3671">
        <v>2</v>
      </c>
      <c r="B3671">
        <v>0</v>
      </c>
      <c r="C3671">
        <v>0</v>
      </c>
      <c r="D3671">
        <v>1</v>
      </c>
      <c r="E3671">
        <v>0</v>
      </c>
      <c r="F3671">
        <v>0</v>
      </c>
      <c r="G3671">
        <v>0</v>
      </c>
      <c r="H3671" s="9">
        <v>1974.37935012298</v>
      </c>
      <c r="I3671" s="9">
        <v>-1.8378555000000001</v>
      </c>
      <c r="J3671" s="9">
        <v>-1.8379881</v>
      </c>
      <c r="K3671" s="9">
        <v>-0.385934</v>
      </c>
      <c r="L3671" s="9">
        <v>-2.9393297462627399</v>
      </c>
      <c r="M3671" s="9">
        <v>-10.581587000000001</v>
      </c>
      <c r="N3671" s="9">
        <v>-10.581587000000001</v>
      </c>
      <c r="O3671" s="9">
        <v>-2.9393297462627399</v>
      </c>
      <c r="P3671">
        <v>0</v>
      </c>
      <c r="Q3671" s="9">
        <v>53.549995000000003</v>
      </c>
      <c r="R3671" s="9">
        <v>83805634.950121596</v>
      </c>
      <c r="S3671" s="9">
        <v>1133233436.2466099</v>
      </c>
      <c r="T3671" s="9">
        <v>-8.8777377869053698E-4</v>
      </c>
      <c r="U3671" s="9">
        <v>2.9393297462627399</v>
      </c>
      <c r="V3671" s="9">
        <v>0</v>
      </c>
      <c r="W3671" s="9">
        <v>2.9393297462627399</v>
      </c>
      <c r="X3671" s="9" t="s">
        <v>86</v>
      </c>
      <c r="Y3671" s="9">
        <v>0</v>
      </c>
      <c r="Z3671" s="9">
        <v>7.0934212999999998E-4</v>
      </c>
      <c r="AA3671" s="9">
        <v>0</v>
      </c>
      <c r="AB3671" s="9">
        <v>7.1783829000000004E-3</v>
      </c>
      <c r="AQ3671" s="9" t="e">
        <f>#REF!-'Processed Potentiostat'!$J$3</f>
        <v>#REF!</v>
      </c>
    </row>
    <row r="3672" spans="1:43" x14ac:dyDescent="0.3">
      <c r="A3672">
        <v>2</v>
      </c>
      <c r="B3672">
        <v>0</v>
      </c>
      <c r="C3672">
        <v>0</v>
      </c>
      <c r="D3672">
        <v>1</v>
      </c>
      <c r="E3672">
        <v>0</v>
      </c>
      <c r="F3672">
        <v>0</v>
      </c>
      <c r="G3672">
        <v>0</v>
      </c>
      <c r="H3672" s="9">
        <v>1974.8087501121299</v>
      </c>
      <c r="I3672" s="9">
        <v>-1.8379401</v>
      </c>
      <c r="J3672" s="9">
        <v>-1.8377574999999999</v>
      </c>
      <c r="K3672" s="9">
        <v>-5.4245934</v>
      </c>
      <c r="L3672" s="9">
        <v>-2.93963930682684</v>
      </c>
      <c r="M3672" s="9">
        <v>-10.582701999999999</v>
      </c>
      <c r="N3672" s="9">
        <v>-10.582701999999999</v>
      </c>
      <c r="O3672" s="9">
        <v>-2.93963930682684</v>
      </c>
      <c r="P3672">
        <v>0</v>
      </c>
      <c r="Q3672" s="9">
        <v>53.549995000000003</v>
      </c>
      <c r="R3672" s="9">
        <v>83805634.950121596</v>
      </c>
      <c r="S3672" s="9">
        <v>1161874513.0745399</v>
      </c>
      <c r="T3672" s="9">
        <v>-3.0956056409392398E-4</v>
      </c>
      <c r="U3672" s="9">
        <v>2.93963930682684</v>
      </c>
      <c r="V3672" s="9">
        <v>0</v>
      </c>
      <c r="W3672" s="9">
        <v>2.93963930682684</v>
      </c>
      <c r="X3672" s="9" t="s">
        <v>86</v>
      </c>
      <c r="Y3672" s="9">
        <v>0</v>
      </c>
      <c r="Z3672" s="9">
        <v>9.9690873000000003E-3</v>
      </c>
      <c r="AA3672" s="9">
        <v>0</v>
      </c>
      <c r="AB3672" s="9">
        <v>7.4180573999999997E-3</v>
      </c>
      <c r="AQ3672" s="9" t="e">
        <f>#REF!-'Processed Potentiostat'!$J$3</f>
        <v>#REF!</v>
      </c>
    </row>
    <row r="3673" spans="1:43" x14ac:dyDescent="0.3">
      <c r="A3673">
        <v>2</v>
      </c>
      <c r="B3673">
        <v>0</v>
      </c>
      <c r="C3673">
        <v>0</v>
      </c>
      <c r="D3673">
        <v>1</v>
      </c>
      <c r="E3673">
        <v>0</v>
      </c>
      <c r="F3673">
        <v>0</v>
      </c>
      <c r="G3673">
        <v>0</v>
      </c>
      <c r="H3673" s="9">
        <v>1975.1789501027799</v>
      </c>
      <c r="I3673" s="9">
        <v>-1.8379778</v>
      </c>
      <c r="J3673" s="9">
        <v>-1.8381571000000001</v>
      </c>
      <c r="K3673" s="9">
        <v>-0.41386420000000002</v>
      </c>
      <c r="L3673" s="9">
        <v>-2.9400485397546801</v>
      </c>
      <c r="M3673" s="9">
        <v>-10.584175</v>
      </c>
      <c r="N3673" s="9">
        <v>-10.584175</v>
      </c>
      <c r="O3673" s="9">
        <v>-2.9400485397546801</v>
      </c>
      <c r="P3673">
        <v>0</v>
      </c>
      <c r="Q3673" s="9">
        <v>53.549995000000003</v>
      </c>
      <c r="R3673" s="9">
        <v>83805634.950121596</v>
      </c>
      <c r="S3673" s="9">
        <v>1113491599.9735701</v>
      </c>
      <c r="T3673" s="9">
        <v>-4.0923292783911998E-4</v>
      </c>
      <c r="U3673" s="9">
        <v>2.9400485397546801</v>
      </c>
      <c r="V3673" s="9">
        <v>0</v>
      </c>
      <c r="W3673" s="9">
        <v>2.9400485397546801</v>
      </c>
      <c r="X3673" s="9" t="s">
        <v>86</v>
      </c>
      <c r="Y3673" s="9">
        <v>0</v>
      </c>
      <c r="Z3673" s="9">
        <v>7.6074740999999997E-4</v>
      </c>
      <c r="AA3673" s="9">
        <v>0</v>
      </c>
      <c r="AB3673" s="9">
        <v>7.2126463000000002E-3</v>
      </c>
      <c r="AQ3673" s="9" t="e">
        <f>#REF!-'Processed Potentiostat'!$J$3</f>
        <v>#REF!</v>
      </c>
    </row>
    <row r="3674" spans="1:43" x14ac:dyDescent="0.3">
      <c r="A3674">
        <v>2</v>
      </c>
      <c r="B3674">
        <v>0</v>
      </c>
      <c r="C3674">
        <v>0</v>
      </c>
      <c r="D3674">
        <v>1</v>
      </c>
      <c r="E3674">
        <v>0</v>
      </c>
      <c r="F3674">
        <v>0</v>
      </c>
      <c r="G3674">
        <v>0</v>
      </c>
      <c r="H3674" s="9">
        <v>1975.3089500994899</v>
      </c>
      <c r="I3674" s="9">
        <v>-1.8380215</v>
      </c>
      <c r="J3674" s="9">
        <v>-1.8377435</v>
      </c>
      <c r="K3674" s="9">
        <v>-5.4414581999999996</v>
      </c>
      <c r="L3674" s="9">
        <v>-2.9401320303097398</v>
      </c>
      <c r="M3674" s="9">
        <v>-10.584476</v>
      </c>
      <c r="N3674" s="9">
        <v>-10.584476</v>
      </c>
      <c r="O3674" s="9">
        <v>-2.9401320303097398</v>
      </c>
      <c r="P3674">
        <v>0</v>
      </c>
      <c r="Q3674" s="9">
        <v>53.549995000000003</v>
      </c>
      <c r="R3674" s="9">
        <v>83805634.950121596</v>
      </c>
      <c r="S3674" s="9">
        <v>1163839044.8504801</v>
      </c>
      <c r="T3674" s="9">
        <v>-8.3490555061072004E-5</v>
      </c>
      <c r="U3674" s="9">
        <v>2.9401320303097398</v>
      </c>
      <c r="V3674" s="9">
        <v>0</v>
      </c>
      <c r="W3674" s="9">
        <v>2.9401320303097398</v>
      </c>
      <c r="X3674" s="9" t="s">
        <v>86</v>
      </c>
      <c r="Y3674" s="9">
        <v>0</v>
      </c>
      <c r="Z3674" s="9">
        <v>1.0000004E-2</v>
      </c>
      <c r="AA3674" s="9">
        <v>0</v>
      </c>
      <c r="AB3674" s="9">
        <v>7.2540803999999997E-3</v>
      </c>
      <c r="AQ3674" s="9" t="e">
        <f>#REF!-'Processed Potentiostat'!$J$3</f>
        <v>#REF!</v>
      </c>
    </row>
    <row r="3675" spans="1:43" x14ac:dyDescent="0.3">
      <c r="A3675">
        <v>2</v>
      </c>
      <c r="B3675">
        <v>0</v>
      </c>
      <c r="C3675">
        <v>0</v>
      </c>
      <c r="D3675">
        <v>1</v>
      </c>
      <c r="E3675">
        <v>0</v>
      </c>
      <c r="F3675">
        <v>0</v>
      </c>
      <c r="G3675">
        <v>0</v>
      </c>
      <c r="H3675" s="9">
        <v>1975.5491500934199</v>
      </c>
      <c r="I3675" s="9">
        <v>-1.8378502000000001</v>
      </c>
      <c r="J3675" s="9">
        <v>-1.8376551999999999</v>
      </c>
      <c r="K3675" s="9">
        <v>-10.500907</v>
      </c>
      <c r="L3675" s="9">
        <v>-2.9405669039039402</v>
      </c>
      <c r="M3675" s="9">
        <v>-10.586040000000001</v>
      </c>
      <c r="N3675" s="9">
        <v>-10.586040000000001</v>
      </c>
      <c r="O3675" s="9">
        <v>-2.9405669039039402</v>
      </c>
      <c r="P3675">
        <v>0</v>
      </c>
      <c r="Q3675" s="9">
        <v>53.549995000000003</v>
      </c>
      <c r="R3675" s="9">
        <v>83805634.950121596</v>
      </c>
      <c r="S3675" s="9">
        <v>1175354729.1203101</v>
      </c>
      <c r="T3675" s="9">
        <v>-4.34873594204798E-4</v>
      </c>
      <c r="U3675" s="9">
        <v>2.9405669039039402</v>
      </c>
      <c r="V3675" s="9">
        <v>0</v>
      </c>
      <c r="W3675" s="9">
        <v>2.9405669039039402</v>
      </c>
      <c r="X3675" s="9" t="s">
        <v>86</v>
      </c>
      <c r="Y3675" s="9">
        <v>0</v>
      </c>
      <c r="Z3675" s="9">
        <v>1.9297047000000001E-2</v>
      </c>
      <c r="AA3675" s="9">
        <v>0</v>
      </c>
      <c r="AB3675" s="9">
        <v>7.2235232E-3</v>
      </c>
      <c r="AQ3675" s="9" t="e">
        <f>#REF!-'Processed Potentiostat'!$J$3</f>
        <v>#REF!</v>
      </c>
    </row>
    <row r="3676" spans="1:43" x14ac:dyDescent="0.3">
      <c r="A3676">
        <v>2</v>
      </c>
      <c r="B3676">
        <v>0</v>
      </c>
      <c r="C3676">
        <v>0</v>
      </c>
      <c r="D3676">
        <v>1</v>
      </c>
      <c r="E3676">
        <v>0</v>
      </c>
      <c r="F3676">
        <v>0</v>
      </c>
      <c r="G3676">
        <v>0</v>
      </c>
      <c r="H3676" s="9">
        <v>1975.8987500845899</v>
      </c>
      <c r="I3676" s="9">
        <v>-1.8380783000000001</v>
      </c>
      <c r="J3676" s="9">
        <v>-1.8383826999999999</v>
      </c>
      <c r="K3676" s="9">
        <v>-5.4406508999999996</v>
      </c>
      <c r="L3676" s="9">
        <v>-2.9415445459292302</v>
      </c>
      <c r="M3676" s="9">
        <v>-10.589561</v>
      </c>
      <c r="N3676" s="9">
        <v>-10.589561</v>
      </c>
      <c r="O3676" s="9">
        <v>-2.9415445459292302</v>
      </c>
      <c r="P3676">
        <v>0</v>
      </c>
      <c r="Q3676" s="9">
        <v>53.549995000000003</v>
      </c>
      <c r="R3676" s="9">
        <v>83805634.950121596</v>
      </c>
      <c r="S3676" s="9">
        <v>1088377921.8534501</v>
      </c>
      <c r="T3676" s="9">
        <v>-9.7764202528516299E-4</v>
      </c>
      <c r="U3676" s="9">
        <v>2.9415445459292302</v>
      </c>
      <c r="V3676" s="9">
        <v>0</v>
      </c>
      <c r="W3676" s="9">
        <v>2.9415445459292302</v>
      </c>
      <c r="X3676" s="9" t="s">
        <v>86</v>
      </c>
      <c r="Y3676" s="9">
        <v>0</v>
      </c>
      <c r="Z3676" s="9">
        <v>1.0001998E-2</v>
      </c>
      <c r="AA3676" s="9">
        <v>0</v>
      </c>
      <c r="AB3676" s="9">
        <v>6.8898262E-3</v>
      </c>
      <c r="AQ3676" s="9" t="e">
        <f>#REF!-'Processed Potentiostat'!$J$3</f>
        <v>#REF!</v>
      </c>
    </row>
    <row r="3677" spans="1:43" x14ac:dyDescent="0.3">
      <c r="A3677">
        <v>2</v>
      </c>
      <c r="B3677">
        <v>0</v>
      </c>
      <c r="C3677">
        <v>0</v>
      </c>
      <c r="D3677">
        <v>1</v>
      </c>
      <c r="E3677">
        <v>0</v>
      </c>
      <c r="F3677">
        <v>0</v>
      </c>
      <c r="G3677">
        <v>0</v>
      </c>
      <c r="H3677" s="9">
        <v>1976.6385500659001</v>
      </c>
      <c r="I3677" s="9">
        <v>-1.8381190000000001</v>
      </c>
      <c r="J3677" s="9">
        <v>-1.8384175</v>
      </c>
      <c r="K3677" s="9">
        <v>-0.42160395000000001</v>
      </c>
      <c r="L3677" s="9">
        <v>-2.942496162201</v>
      </c>
      <c r="M3677" s="9">
        <v>-10.592986</v>
      </c>
      <c r="N3677" s="9">
        <v>-10.592986</v>
      </c>
      <c r="O3677" s="9">
        <v>-2.942496162201</v>
      </c>
      <c r="P3677">
        <v>0</v>
      </c>
      <c r="Q3677" s="9">
        <v>53.549995000000003</v>
      </c>
      <c r="R3677" s="9">
        <v>83805634.950121596</v>
      </c>
      <c r="S3677" s="9">
        <v>1084870872.97207</v>
      </c>
      <c r="T3677" s="9">
        <v>-9.5161627177375798E-4</v>
      </c>
      <c r="U3677" s="9">
        <v>2.942496162201</v>
      </c>
      <c r="V3677" s="9">
        <v>0</v>
      </c>
      <c r="W3677" s="9">
        <v>2.942496162201</v>
      </c>
      <c r="X3677" s="9" t="s">
        <v>86</v>
      </c>
      <c r="Y3677" s="9">
        <v>0</v>
      </c>
      <c r="Z3677" s="9">
        <v>7.7508407000000004E-4</v>
      </c>
      <c r="AA3677" s="9">
        <v>0</v>
      </c>
      <c r="AB3677" s="9">
        <v>6.9100185999999997E-3</v>
      </c>
      <c r="AQ3677" s="9" t="e">
        <f>#REF!-'Processed Potentiostat'!$J$3</f>
        <v>#REF!</v>
      </c>
    </row>
    <row r="3678" spans="1:43" x14ac:dyDescent="0.3">
      <c r="A3678">
        <v>2</v>
      </c>
      <c r="B3678">
        <v>0</v>
      </c>
      <c r="C3678">
        <v>0</v>
      </c>
      <c r="D3678">
        <v>1</v>
      </c>
      <c r="E3678">
        <v>0</v>
      </c>
      <c r="F3678">
        <v>0</v>
      </c>
      <c r="G3678">
        <v>0</v>
      </c>
      <c r="H3678" s="9">
        <v>1976.80795006163</v>
      </c>
      <c r="I3678" s="9">
        <v>-1.8379953</v>
      </c>
      <c r="J3678" s="9">
        <v>-1.8376789</v>
      </c>
      <c r="K3678" s="9">
        <v>-5.4753794999999998</v>
      </c>
      <c r="L3678" s="9">
        <v>-2.94261175436952</v>
      </c>
      <c r="M3678" s="9">
        <v>-10.593401999999999</v>
      </c>
      <c r="N3678" s="9">
        <v>-10.593401999999999</v>
      </c>
      <c r="O3678" s="9">
        <v>-2.94261175436952</v>
      </c>
      <c r="P3678">
        <v>0</v>
      </c>
      <c r="Q3678" s="9">
        <v>53.549995000000003</v>
      </c>
      <c r="R3678" s="9">
        <v>83805634.950121596</v>
      </c>
      <c r="S3678" s="9">
        <v>1173096491.77249</v>
      </c>
      <c r="T3678" s="9">
        <v>-1.15592168516531E-4</v>
      </c>
      <c r="U3678" s="9">
        <v>2.94261175436952</v>
      </c>
      <c r="V3678" s="9">
        <v>0</v>
      </c>
      <c r="W3678" s="9">
        <v>2.94261175436952</v>
      </c>
      <c r="X3678" s="9" t="s">
        <v>86</v>
      </c>
      <c r="Y3678" s="9">
        <v>0</v>
      </c>
      <c r="Z3678" s="9">
        <v>1.006199E-2</v>
      </c>
      <c r="AA3678" s="9">
        <v>0</v>
      </c>
      <c r="AB3678" s="9">
        <v>7.2375685000000004E-3</v>
      </c>
      <c r="AQ3678" s="9" t="e">
        <f>#REF!-'Processed Potentiostat'!$J$3</f>
        <v>#REF!</v>
      </c>
    </row>
    <row r="3679" spans="1:43" x14ac:dyDescent="0.3">
      <c r="A3679">
        <v>2</v>
      </c>
      <c r="B3679">
        <v>0</v>
      </c>
      <c r="C3679">
        <v>0</v>
      </c>
      <c r="D3679">
        <v>1</v>
      </c>
      <c r="E3679">
        <v>0</v>
      </c>
      <c r="F3679">
        <v>0</v>
      </c>
      <c r="G3679">
        <v>0</v>
      </c>
      <c r="H3679" s="9">
        <v>1977.0287500560501</v>
      </c>
      <c r="I3679" s="9">
        <v>-1.8379136</v>
      </c>
      <c r="J3679" s="9">
        <v>-1.8376404</v>
      </c>
      <c r="K3679" s="9">
        <v>-10.565009</v>
      </c>
      <c r="L3679" s="9">
        <v>-2.9429863672038099</v>
      </c>
      <c r="M3679" s="9">
        <v>-10.594751</v>
      </c>
      <c r="N3679" s="9">
        <v>-10.594751</v>
      </c>
      <c r="O3679" s="9">
        <v>-2.9429863672038099</v>
      </c>
      <c r="P3679">
        <v>0</v>
      </c>
      <c r="Q3679" s="9">
        <v>53.549995000000003</v>
      </c>
      <c r="R3679" s="9">
        <v>83805634.950121596</v>
      </c>
      <c r="S3679" s="9">
        <v>1178237364.6366799</v>
      </c>
      <c r="T3679" s="9">
        <v>-3.7461283429473998E-4</v>
      </c>
      <c r="U3679" s="9">
        <v>2.9429863672038099</v>
      </c>
      <c r="V3679" s="9">
        <v>0</v>
      </c>
      <c r="W3679" s="9">
        <v>2.9429863672038099</v>
      </c>
      <c r="X3679" s="9" t="s">
        <v>86</v>
      </c>
      <c r="Y3679" s="9">
        <v>0</v>
      </c>
      <c r="Z3679" s="9">
        <v>1.9414687999999999E-2</v>
      </c>
      <c r="AA3679" s="9">
        <v>0</v>
      </c>
      <c r="AB3679" s="9">
        <v>7.4090472999999999E-3</v>
      </c>
      <c r="AQ3679" s="9" t="e">
        <f>#REF!-'Processed Potentiostat'!$J$3</f>
        <v>#REF!</v>
      </c>
    </row>
    <row r="3680" spans="1:43" x14ac:dyDescent="0.3">
      <c r="A3680">
        <v>2</v>
      </c>
      <c r="B3680">
        <v>0</v>
      </c>
      <c r="C3680">
        <v>0</v>
      </c>
      <c r="D3680">
        <v>1</v>
      </c>
      <c r="E3680">
        <v>0</v>
      </c>
      <c r="F3680">
        <v>0</v>
      </c>
      <c r="G3680">
        <v>0</v>
      </c>
      <c r="H3680" s="9">
        <v>1977.5591500426499</v>
      </c>
      <c r="I3680" s="9">
        <v>-1.8380555999999999</v>
      </c>
      <c r="J3680" s="9">
        <v>-1.8382312999999999</v>
      </c>
      <c r="K3680" s="9">
        <v>-5.5501585000000002</v>
      </c>
      <c r="L3680" s="9">
        <v>-2.94439267144134</v>
      </c>
      <c r="M3680" s="9">
        <v>-10.599812999999999</v>
      </c>
      <c r="N3680" s="9">
        <v>-10.599812999999999</v>
      </c>
      <c r="O3680" s="9">
        <v>-2.94439267144134</v>
      </c>
      <c r="P3680">
        <v>0</v>
      </c>
      <c r="Q3680" s="9">
        <v>53.549995000000003</v>
      </c>
      <c r="R3680" s="9">
        <v>83805634.950121596</v>
      </c>
      <c r="S3680" s="9">
        <v>1106535181.30703</v>
      </c>
      <c r="T3680" s="9">
        <v>-1.40630423752474E-3</v>
      </c>
      <c r="U3680" s="9">
        <v>2.94439267144134</v>
      </c>
      <c r="V3680" s="9">
        <v>0</v>
      </c>
      <c r="W3680" s="9">
        <v>2.94439267144134</v>
      </c>
      <c r="X3680" s="9" t="s">
        <v>86</v>
      </c>
      <c r="Y3680" s="9">
        <v>0</v>
      </c>
      <c r="Z3680" s="9">
        <v>1.0202475000000001E-2</v>
      </c>
      <c r="AA3680" s="9">
        <v>0</v>
      </c>
      <c r="AB3680" s="9">
        <v>7.3189357999999998E-3</v>
      </c>
      <c r="AQ3680" s="9" t="e">
        <f>#REF!-'Processed Potentiostat'!$J$3</f>
        <v>#REF!</v>
      </c>
    </row>
    <row r="3681" spans="1:43" x14ac:dyDescent="0.3">
      <c r="A3681">
        <v>2</v>
      </c>
      <c r="B3681">
        <v>0</v>
      </c>
      <c r="C3681">
        <v>0</v>
      </c>
      <c r="D3681">
        <v>1</v>
      </c>
      <c r="E3681">
        <v>0</v>
      </c>
      <c r="F3681">
        <v>0</v>
      </c>
      <c r="G3681">
        <v>0</v>
      </c>
      <c r="H3681" s="9">
        <v>1978.55915001739</v>
      </c>
      <c r="I3681" s="9">
        <v>-1.8379793</v>
      </c>
      <c r="J3681" s="9">
        <v>-1.8382107999999999</v>
      </c>
      <c r="K3681" s="9">
        <v>-3.1460664</v>
      </c>
      <c r="L3681" s="9">
        <v>-2.9457514915004701</v>
      </c>
      <c r="M3681" s="9">
        <v>-10.604706</v>
      </c>
      <c r="N3681" s="9">
        <v>-10.604706</v>
      </c>
      <c r="O3681" s="9">
        <v>-2.9457514915004701</v>
      </c>
      <c r="P3681">
        <v>0</v>
      </c>
      <c r="Q3681" s="9">
        <v>53.549995000000003</v>
      </c>
      <c r="R3681" s="9">
        <v>83805634.950121596</v>
      </c>
      <c r="S3681" s="9">
        <v>1109402403.71017</v>
      </c>
      <c r="T3681" s="9">
        <v>-1.35882005912746E-3</v>
      </c>
      <c r="U3681" s="9">
        <v>2.9457514915004701</v>
      </c>
      <c r="V3681" s="9">
        <v>0</v>
      </c>
      <c r="W3681" s="9">
        <v>2.9457514915004701</v>
      </c>
      <c r="X3681" s="9" t="s">
        <v>86</v>
      </c>
      <c r="Y3681" s="9">
        <v>0</v>
      </c>
      <c r="Z3681" s="9">
        <v>5.7831332000000003E-3</v>
      </c>
      <c r="AA3681" s="9">
        <v>0</v>
      </c>
      <c r="AB3681" s="9">
        <v>8.1205954999999993E-3</v>
      </c>
      <c r="AQ3681" s="9" t="e">
        <f>#REF!-'Processed Potentiostat'!$J$3</f>
        <v>#REF!</v>
      </c>
    </row>
    <row r="3682" spans="1:43" x14ac:dyDescent="0.3">
      <c r="A3682">
        <v>2</v>
      </c>
      <c r="B3682">
        <v>0</v>
      </c>
      <c r="C3682">
        <v>0</v>
      </c>
      <c r="D3682">
        <v>1</v>
      </c>
      <c r="E3682">
        <v>0</v>
      </c>
      <c r="F3682">
        <v>0</v>
      </c>
      <c r="G3682">
        <v>0</v>
      </c>
      <c r="H3682" s="9">
        <v>1979.55914999212</v>
      </c>
      <c r="I3682" s="9">
        <v>-1.8380841999999999</v>
      </c>
      <c r="J3682" s="9">
        <v>-1.8382101</v>
      </c>
      <c r="K3682" s="9">
        <v>-0.42454790999999997</v>
      </c>
      <c r="L3682" s="9">
        <v>-2.94691390914873</v>
      </c>
      <c r="M3682" s="9">
        <v>-10.608891</v>
      </c>
      <c r="N3682" s="9">
        <v>-10.608891</v>
      </c>
      <c r="O3682" s="9">
        <v>-2.94691390914873</v>
      </c>
      <c r="P3682">
        <v>0</v>
      </c>
      <c r="Q3682" s="9">
        <v>53.549995000000003</v>
      </c>
      <c r="R3682" s="9">
        <v>83805634.950121596</v>
      </c>
      <c r="S3682" s="9">
        <v>1109919975.1542201</v>
      </c>
      <c r="T3682" s="9">
        <v>-1.1624176482620801E-3</v>
      </c>
      <c r="U3682" s="9">
        <v>2.94691390914873</v>
      </c>
      <c r="V3682" s="9">
        <v>0</v>
      </c>
      <c r="W3682" s="9">
        <v>2.94691390914873</v>
      </c>
      <c r="X3682" s="9" t="s">
        <v>86</v>
      </c>
      <c r="Y3682" s="9">
        <v>0</v>
      </c>
      <c r="Z3682" s="9">
        <v>7.8040827000000002E-4</v>
      </c>
      <c r="AA3682" s="9">
        <v>0</v>
      </c>
      <c r="AB3682" s="9">
        <v>7.7102248999999998E-3</v>
      </c>
      <c r="AQ3682" s="9" t="e">
        <f>#REF!-'Processed Potentiostat'!$J$3</f>
        <v>#REF!</v>
      </c>
    </row>
    <row r="3683" spans="1:43" x14ac:dyDescent="0.3">
      <c r="A3683">
        <v>2</v>
      </c>
      <c r="B3683">
        <v>0</v>
      </c>
      <c r="C3683">
        <v>0</v>
      </c>
      <c r="D3683">
        <v>1</v>
      </c>
      <c r="E3683">
        <v>0</v>
      </c>
      <c r="F3683">
        <v>0</v>
      </c>
      <c r="G3683">
        <v>0</v>
      </c>
      <c r="H3683" s="9">
        <v>1979.9083499833</v>
      </c>
      <c r="I3683" s="9">
        <v>-1.8380525000000001</v>
      </c>
      <c r="J3683" s="9">
        <v>-1.8377258999999999</v>
      </c>
      <c r="K3683" s="9">
        <v>-5.4305076999999997</v>
      </c>
      <c r="L3683" s="9">
        <v>-2.94710629563642</v>
      </c>
      <c r="M3683" s="9">
        <v>-10.609583000000001</v>
      </c>
      <c r="N3683" s="9">
        <v>-10.609583000000001</v>
      </c>
      <c r="O3683" s="9">
        <v>-2.94710629563642</v>
      </c>
      <c r="P3683">
        <v>0</v>
      </c>
      <c r="Q3683" s="9">
        <v>53.549995000000003</v>
      </c>
      <c r="R3683" s="9">
        <v>83805634.950121596</v>
      </c>
      <c r="S3683" s="9">
        <v>1168835768.27722</v>
      </c>
      <c r="T3683" s="9">
        <v>-1.9238648769626099E-4</v>
      </c>
      <c r="U3683" s="9">
        <v>2.94710629563642</v>
      </c>
      <c r="V3683" s="9">
        <v>0</v>
      </c>
      <c r="W3683" s="9">
        <v>2.94710629563642</v>
      </c>
      <c r="X3683" s="9" t="s">
        <v>86</v>
      </c>
      <c r="Y3683" s="9">
        <v>0</v>
      </c>
      <c r="Z3683" s="9">
        <v>9.9797845E-3</v>
      </c>
      <c r="AA3683" s="9">
        <v>0</v>
      </c>
      <c r="AB3683" s="9">
        <v>7.8415134999999993E-3</v>
      </c>
      <c r="AQ3683" s="9" t="e">
        <f>#REF!-'Processed Potentiostat'!$J$3</f>
        <v>#REF!</v>
      </c>
    </row>
    <row r="3684" spans="1:43" x14ac:dyDescent="0.3">
      <c r="A3684">
        <v>2</v>
      </c>
      <c r="B3684">
        <v>0</v>
      </c>
      <c r="C3684">
        <v>0</v>
      </c>
      <c r="D3684">
        <v>1</v>
      </c>
      <c r="E3684">
        <v>0</v>
      </c>
      <c r="F3684">
        <v>0</v>
      </c>
      <c r="G3684">
        <v>0</v>
      </c>
      <c r="H3684" s="9">
        <v>1980.1575499770099</v>
      </c>
      <c r="I3684" s="9">
        <v>-1.8378447</v>
      </c>
      <c r="J3684" s="9">
        <v>-1.8381727000000001</v>
      </c>
      <c r="K3684" s="9">
        <v>-0.39558747</v>
      </c>
      <c r="L3684" s="9">
        <v>-2.94741097731736</v>
      </c>
      <c r="M3684" s="9">
        <v>-10.61068</v>
      </c>
      <c r="N3684" s="9">
        <v>-10.61068</v>
      </c>
      <c r="O3684" s="9">
        <v>-2.94741097731736</v>
      </c>
      <c r="P3684">
        <v>0</v>
      </c>
      <c r="Q3684" s="9">
        <v>53.549995000000003</v>
      </c>
      <c r="R3684" s="9">
        <v>83805634.950121596</v>
      </c>
      <c r="S3684" s="9">
        <v>1114443072.1451199</v>
      </c>
      <c r="T3684" s="9">
        <v>-3.0468168093733501E-4</v>
      </c>
      <c r="U3684" s="9">
        <v>2.94741097731736</v>
      </c>
      <c r="V3684" s="9">
        <v>0</v>
      </c>
      <c r="W3684" s="9">
        <v>2.94741097731736</v>
      </c>
      <c r="X3684" s="9" t="s">
        <v>86</v>
      </c>
      <c r="Y3684" s="9">
        <v>0</v>
      </c>
      <c r="Z3684" s="9">
        <v>7.2715810000000003E-4</v>
      </c>
      <c r="AA3684" s="9">
        <v>0</v>
      </c>
      <c r="AB3684" s="9">
        <v>7.8493486999999997E-3</v>
      </c>
      <c r="AQ3684" s="9" t="e">
        <f>#REF!-'Processed Potentiostat'!$J$3</f>
        <v>#REF!</v>
      </c>
    </row>
    <row r="3685" spans="1:43" x14ac:dyDescent="0.3">
      <c r="A3685">
        <v>2</v>
      </c>
      <c r="B3685">
        <v>0</v>
      </c>
      <c r="C3685">
        <v>0</v>
      </c>
      <c r="D3685">
        <v>1</v>
      </c>
      <c r="E3685">
        <v>0</v>
      </c>
      <c r="F3685">
        <v>0</v>
      </c>
      <c r="G3685">
        <v>0</v>
      </c>
      <c r="H3685" s="9">
        <v>1980.64894996459</v>
      </c>
      <c r="I3685" s="9">
        <v>-1.8379970999999999</v>
      </c>
      <c r="J3685" s="9">
        <v>-1.8378314</v>
      </c>
      <c r="K3685" s="9">
        <v>-5.4049816000000002</v>
      </c>
      <c r="L3685" s="9">
        <v>-2.94747838505265</v>
      </c>
      <c r="M3685" s="9">
        <v>-10.610922</v>
      </c>
      <c r="N3685" s="9">
        <v>-10.610922</v>
      </c>
      <c r="O3685" s="9">
        <v>-2.94747838505265</v>
      </c>
      <c r="P3685">
        <v>0</v>
      </c>
      <c r="Q3685" s="9">
        <v>53.549995000000003</v>
      </c>
      <c r="R3685" s="9">
        <v>83805634.950121596</v>
      </c>
      <c r="S3685" s="9">
        <v>1155634770.5632801</v>
      </c>
      <c r="T3685" s="9">
        <v>-6.7407735288238499E-5</v>
      </c>
      <c r="U3685" s="9">
        <v>2.94747838505265</v>
      </c>
      <c r="V3685" s="9">
        <v>0</v>
      </c>
      <c r="W3685" s="9">
        <v>2.94747838505265</v>
      </c>
      <c r="X3685" s="9" t="s">
        <v>86</v>
      </c>
      <c r="Y3685" s="9">
        <v>0</v>
      </c>
      <c r="Z3685" s="9">
        <v>9.9334447000000003E-3</v>
      </c>
      <c r="AA3685" s="9">
        <v>0</v>
      </c>
      <c r="AB3685" s="9">
        <v>8.0274445999999992E-3</v>
      </c>
      <c r="AQ3685" s="9" t="e">
        <f>#REF!-'Processed Potentiostat'!$J$3</f>
        <v>#REF!</v>
      </c>
    </row>
    <row r="3686" spans="1:43" x14ac:dyDescent="0.3">
      <c r="A3686">
        <v>2</v>
      </c>
      <c r="B3686">
        <v>0</v>
      </c>
      <c r="C3686">
        <v>0</v>
      </c>
      <c r="D3686">
        <v>1</v>
      </c>
      <c r="E3686">
        <v>0</v>
      </c>
      <c r="F3686">
        <v>0</v>
      </c>
      <c r="G3686">
        <v>0</v>
      </c>
      <c r="H3686" s="9">
        <v>1980.7775499613399</v>
      </c>
      <c r="I3686" s="9">
        <v>-1.8381164999999999</v>
      </c>
      <c r="J3686" s="9">
        <v>-1.8384026</v>
      </c>
      <c r="K3686" s="9">
        <v>-0.39215340999999998</v>
      </c>
      <c r="L3686" s="9">
        <v>-2.9475889676170302</v>
      </c>
      <c r="M3686" s="9">
        <v>-10.611319999999999</v>
      </c>
      <c r="N3686" s="9">
        <v>-10.611319999999999</v>
      </c>
      <c r="O3686" s="9">
        <v>-2.9475889676170302</v>
      </c>
      <c r="P3686">
        <v>0</v>
      </c>
      <c r="Q3686" s="9">
        <v>53.549995000000003</v>
      </c>
      <c r="R3686" s="9">
        <v>83805634.950121596</v>
      </c>
      <c r="S3686" s="9">
        <v>1088387354.53757</v>
      </c>
      <c r="T3686" s="9">
        <v>-1.10582564380568E-4</v>
      </c>
      <c r="U3686" s="9">
        <v>2.9475889676170302</v>
      </c>
      <c r="V3686" s="9">
        <v>0</v>
      </c>
      <c r="W3686" s="9">
        <v>2.9475889676170302</v>
      </c>
      <c r="X3686" s="9" t="s">
        <v>86</v>
      </c>
      <c r="Y3686" s="9">
        <v>0</v>
      </c>
      <c r="Z3686" s="9">
        <v>7.2093587000000002E-4</v>
      </c>
      <c r="AA3686" s="9">
        <v>0</v>
      </c>
      <c r="AB3686" s="9">
        <v>7.7618347000000002E-3</v>
      </c>
      <c r="AQ3686" s="9" t="e">
        <f>#REF!-'Processed Potentiostat'!$J$3</f>
        <v>#REF!</v>
      </c>
    </row>
    <row r="3687" spans="1:43" x14ac:dyDescent="0.3">
      <c r="A3687">
        <v>2</v>
      </c>
      <c r="B3687">
        <v>0</v>
      </c>
      <c r="C3687">
        <v>0</v>
      </c>
      <c r="D3687">
        <v>1</v>
      </c>
      <c r="E3687">
        <v>0</v>
      </c>
      <c r="F3687">
        <v>0</v>
      </c>
      <c r="G3687">
        <v>0</v>
      </c>
      <c r="H3687" s="9">
        <v>1981.36774994643</v>
      </c>
      <c r="I3687" s="9">
        <v>-1.8381177</v>
      </c>
      <c r="J3687" s="9">
        <v>-1.8378264</v>
      </c>
      <c r="K3687" s="9">
        <v>-5.4352774999999998</v>
      </c>
      <c r="L3687" s="9">
        <v>-2.94785921576629</v>
      </c>
      <c r="M3687" s="9">
        <v>-10.612292999999999</v>
      </c>
      <c r="N3687" s="9">
        <v>-10.612292999999999</v>
      </c>
      <c r="O3687" s="9">
        <v>-2.94785921576629</v>
      </c>
      <c r="P3687">
        <v>0</v>
      </c>
      <c r="Q3687" s="9">
        <v>53.549995000000003</v>
      </c>
      <c r="R3687" s="9">
        <v>83805634.950121596</v>
      </c>
      <c r="S3687" s="9">
        <v>1156409786.21943</v>
      </c>
      <c r="T3687" s="9">
        <v>-2.7024814926246399E-4</v>
      </c>
      <c r="U3687" s="9">
        <v>2.94785921576629</v>
      </c>
      <c r="V3687" s="9">
        <v>0</v>
      </c>
      <c r="W3687" s="9">
        <v>2.94785921576629</v>
      </c>
      <c r="X3687" s="9" t="s">
        <v>86</v>
      </c>
      <c r="Y3687" s="9">
        <v>0</v>
      </c>
      <c r="Z3687" s="9">
        <v>9.9890958999999998E-3</v>
      </c>
      <c r="AA3687" s="9">
        <v>0</v>
      </c>
      <c r="AB3687" s="9">
        <v>7.9925926000000008E-3</v>
      </c>
      <c r="AQ3687" s="9" t="e">
        <f>#REF!-'Processed Potentiostat'!$J$3</f>
        <v>#REF!</v>
      </c>
    </row>
    <row r="3688" spans="1:43" x14ac:dyDescent="0.3">
      <c r="A3688">
        <v>2</v>
      </c>
      <c r="B3688">
        <v>0</v>
      </c>
      <c r="C3688">
        <v>0</v>
      </c>
      <c r="D3688">
        <v>1</v>
      </c>
      <c r="E3688">
        <v>0</v>
      </c>
      <c r="F3688">
        <v>0</v>
      </c>
      <c r="G3688">
        <v>0</v>
      </c>
      <c r="H3688" s="9">
        <v>1981.5483499418699</v>
      </c>
      <c r="I3688" s="9">
        <v>-1.8379160000000001</v>
      </c>
      <c r="J3688" s="9">
        <v>-1.8377676999999999</v>
      </c>
      <c r="K3688" s="9">
        <v>-10.47725</v>
      </c>
      <c r="L3688" s="9">
        <v>-2.9481763055910499</v>
      </c>
      <c r="M3688" s="9">
        <v>-10.613435000000001</v>
      </c>
      <c r="N3688" s="9">
        <v>-10.613435000000001</v>
      </c>
      <c r="O3688" s="9">
        <v>-2.9481763055910499</v>
      </c>
      <c r="P3688">
        <v>0</v>
      </c>
      <c r="Q3688" s="9">
        <v>53.549995000000003</v>
      </c>
      <c r="R3688" s="9">
        <v>83805634.950121596</v>
      </c>
      <c r="S3688" s="9">
        <v>1163925692.9786799</v>
      </c>
      <c r="T3688" s="9">
        <v>-3.1708982475597798E-4</v>
      </c>
      <c r="U3688" s="9">
        <v>2.9481763055910499</v>
      </c>
      <c r="V3688" s="9">
        <v>0</v>
      </c>
      <c r="W3688" s="9">
        <v>2.9481763055910499</v>
      </c>
      <c r="X3688" s="9" t="s">
        <v>86</v>
      </c>
      <c r="Y3688" s="9">
        <v>0</v>
      </c>
      <c r="Z3688" s="9">
        <v>1.9254752E-2</v>
      </c>
      <c r="AA3688" s="9">
        <v>0</v>
      </c>
      <c r="AB3688" s="9">
        <v>7.6870526999999996E-3</v>
      </c>
      <c r="AQ3688" s="9" t="e">
        <f>#REF!-'Processed Potentiostat'!$J$3</f>
        <v>#REF!</v>
      </c>
    </row>
    <row r="3689" spans="1:43" x14ac:dyDescent="0.3">
      <c r="A3689">
        <v>2</v>
      </c>
      <c r="B3689">
        <v>0</v>
      </c>
      <c r="C3689">
        <v>0</v>
      </c>
      <c r="D3689">
        <v>1</v>
      </c>
      <c r="E3689">
        <v>0</v>
      </c>
      <c r="F3689">
        <v>0</v>
      </c>
      <c r="G3689">
        <v>0</v>
      </c>
      <c r="H3689" s="9">
        <v>1981.81754993507</v>
      </c>
      <c r="I3689" s="9">
        <v>-1.8380270999999999</v>
      </c>
      <c r="J3689" s="9">
        <v>-1.8382961</v>
      </c>
      <c r="K3689" s="9">
        <v>-5.4753733000000002</v>
      </c>
      <c r="L3689" s="9">
        <v>-2.9489186030427001</v>
      </c>
      <c r="M3689" s="9">
        <v>-10.616107</v>
      </c>
      <c r="N3689" s="9">
        <v>-10.616107</v>
      </c>
      <c r="O3689" s="9">
        <v>-2.9489186030427001</v>
      </c>
      <c r="P3689">
        <v>0</v>
      </c>
      <c r="Q3689" s="9">
        <v>53.549995000000003</v>
      </c>
      <c r="R3689" s="9">
        <v>83805634.950121596</v>
      </c>
      <c r="S3689" s="9">
        <v>1100833266.88168</v>
      </c>
      <c r="T3689" s="9">
        <v>-7.4229745165510497E-4</v>
      </c>
      <c r="U3689" s="9">
        <v>2.9489186030427001</v>
      </c>
      <c r="V3689" s="9">
        <v>0</v>
      </c>
      <c r="W3689" s="9">
        <v>2.9489186030427001</v>
      </c>
      <c r="X3689" s="9" t="s">
        <v>86</v>
      </c>
      <c r="Y3689" s="9">
        <v>0</v>
      </c>
      <c r="Z3689" s="9">
        <v>1.0065357E-2</v>
      </c>
      <c r="AA3689" s="9">
        <v>0</v>
      </c>
      <c r="AB3689" s="9">
        <v>7.9888961999999997E-3</v>
      </c>
      <c r="AQ3689" s="9" t="e">
        <f>#REF!-'Processed Potentiostat'!$J$3</f>
        <v>#REF!</v>
      </c>
    </row>
    <row r="3690" spans="1:43" x14ac:dyDescent="0.3">
      <c r="A3690">
        <v>2</v>
      </c>
      <c r="B3690">
        <v>0</v>
      </c>
      <c r="C3690">
        <v>0</v>
      </c>
      <c r="D3690">
        <v>1</v>
      </c>
      <c r="E3690">
        <v>0</v>
      </c>
      <c r="F3690">
        <v>0</v>
      </c>
      <c r="G3690">
        <v>0</v>
      </c>
      <c r="H3690" s="9">
        <v>1982.01714993003</v>
      </c>
      <c r="I3690" s="9">
        <v>-1.8378798999999999</v>
      </c>
      <c r="J3690" s="9">
        <v>-1.8380858</v>
      </c>
      <c r="K3690" s="9">
        <v>-0.42999825000000003</v>
      </c>
      <c r="L3690" s="9">
        <v>-2.9491300697472602</v>
      </c>
      <c r="M3690" s="9">
        <v>-10.616868</v>
      </c>
      <c r="N3690" s="9">
        <v>-10.616868</v>
      </c>
      <c r="O3690" s="9">
        <v>-2.9491300697472602</v>
      </c>
      <c r="P3690">
        <v>0</v>
      </c>
      <c r="Q3690" s="9">
        <v>53.549995000000003</v>
      </c>
      <c r="R3690" s="9">
        <v>83805634.950121596</v>
      </c>
      <c r="S3690" s="9">
        <v>1125295936.8726599</v>
      </c>
      <c r="T3690" s="9">
        <v>-2.11466704553853E-4</v>
      </c>
      <c r="U3690" s="9">
        <v>2.9491300697472602</v>
      </c>
      <c r="V3690" s="9">
        <v>0</v>
      </c>
      <c r="W3690" s="9">
        <v>2.9491300697472602</v>
      </c>
      <c r="X3690" s="9" t="s">
        <v>86</v>
      </c>
      <c r="Y3690" s="9">
        <v>0</v>
      </c>
      <c r="Z3690" s="9">
        <v>7.9037366E-4</v>
      </c>
      <c r="AA3690" s="9">
        <v>0</v>
      </c>
      <c r="AB3690" s="9">
        <v>7.7702142000000002E-3</v>
      </c>
      <c r="AQ3690" s="9" t="e">
        <f>#REF!-'Processed Potentiostat'!$J$3</f>
        <v>#REF!</v>
      </c>
    </row>
    <row r="3691" spans="1:43" x14ac:dyDescent="0.3">
      <c r="A3691">
        <v>2</v>
      </c>
      <c r="B3691">
        <v>0</v>
      </c>
      <c r="C3691">
        <v>0</v>
      </c>
      <c r="D3691">
        <v>1</v>
      </c>
      <c r="E3691">
        <v>0</v>
      </c>
      <c r="F3691">
        <v>0</v>
      </c>
      <c r="G3691">
        <v>0</v>
      </c>
      <c r="H3691" s="9">
        <v>1982.24674992423</v>
      </c>
      <c r="I3691" s="9">
        <v>-1.837985</v>
      </c>
      <c r="J3691" s="9">
        <v>-1.8376676999999999</v>
      </c>
      <c r="K3691" s="9">
        <v>-5.4752650000000003</v>
      </c>
      <c r="L3691" s="9">
        <v>-2.9491735847652198</v>
      </c>
      <c r="M3691" s="9">
        <v>-10.617025</v>
      </c>
      <c r="N3691" s="9">
        <v>-10.617025</v>
      </c>
      <c r="O3691" s="9">
        <v>-2.9491735847652198</v>
      </c>
      <c r="P3691">
        <v>0</v>
      </c>
      <c r="Q3691" s="9">
        <v>53.549995000000003</v>
      </c>
      <c r="R3691" s="9">
        <v>83805634.950121596</v>
      </c>
      <c r="S3691" s="9">
        <v>1177147607.7224901</v>
      </c>
      <c r="T3691" s="9">
        <v>-4.3515017960071797E-5</v>
      </c>
      <c r="U3691" s="9">
        <v>2.9491735847652198</v>
      </c>
      <c r="V3691" s="9">
        <v>0</v>
      </c>
      <c r="W3691" s="9">
        <v>2.9491735847652198</v>
      </c>
      <c r="X3691" s="9" t="s">
        <v>86</v>
      </c>
      <c r="Y3691" s="9">
        <v>0</v>
      </c>
      <c r="Z3691" s="9">
        <v>1.0061718000000001E-2</v>
      </c>
      <c r="AA3691" s="9">
        <v>0</v>
      </c>
      <c r="AB3691" s="9">
        <v>7.5580435999999997E-3</v>
      </c>
      <c r="AQ3691" s="9" t="e">
        <f>#REF!-'Processed Potentiostat'!$J$3</f>
        <v>#REF!</v>
      </c>
    </row>
    <row r="3692" spans="1:43" x14ac:dyDescent="0.3">
      <c r="A3692">
        <v>2</v>
      </c>
      <c r="B3692">
        <v>0</v>
      </c>
      <c r="C3692">
        <v>0</v>
      </c>
      <c r="D3692">
        <v>1</v>
      </c>
      <c r="E3692">
        <v>0</v>
      </c>
      <c r="F3692">
        <v>0</v>
      </c>
      <c r="G3692">
        <v>0</v>
      </c>
      <c r="H3692" s="9">
        <v>1982.2889499231601</v>
      </c>
      <c r="I3692" s="9">
        <v>-1.8381015000000001</v>
      </c>
      <c r="J3692" s="9">
        <v>-1.8380193</v>
      </c>
      <c r="K3692" s="9">
        <v>-10.492131000000001</v>
      </c>
      <c r="L3692" s="9">
        <v>-2.94925484737889</v>
      </c>
      <c r="M3692" s="9">
        <v>-10.617317</v>
      </c>
      <c r="N3692" s="9">
        <v>-10.617317</v>
      </c>
      <c r="O3692" s="9">
        <v>-2.94925484737889</v>
      </c>
      <c r="P3692">
        <v>0</v>
      </c>
      <c r="Q3692" s="9">
        <v>53.549995000000003</v>
      </c>
      <c r="R3692" s="9">
        <v>83805634.950121596</v>
      </c>
      <c r="S3692" s="9">
        <v>1133283434.86308</v>
      </c>
      <c r="T3692" s="9">
        <v>-8.1262613667032401E-5</v>
      </c>
      <c r="U3692" s="9">
        <v>2.94925484737889</v>
      </c>
      <c r="V3692" s="9">
        <v>0</v>
      </c>
      <c r="W3692" s="9">
        <v>2.94925484737889</v>
      </c>
      <c r="X3692" s="9" t="s">
        <v>86</v>
      </c>
      <c r="Y3692" s="9">
        <v>0</v>
      </c>
      <c r="Z3692" s="9">
        <v>1.9284740000000002E-2</v>
      </c>
      <c r="AA3692" s="9">
        <v>0</v>
      </c>
      <c r="AB3692" s="9">
        <v>7.9067302999999995E-3</v>
      </c>
      <c r="AQ3692" s="9" t="e">
        <f>#REF!-'Processed Potentiostat'!$J$3</f>
        <v>#REF!</v>
      </c>
    </row>
    <row r="3693" spans="1:43" x14ac:dyDescent="0.3">
      <c r="A3693">
        <v>2</v>
      </c>
      <c r="B3693">
        <v>0</v>
      </c>
      <c r="C3693">
        <v>0</v>
      </c>
      <c r="D3693">
        <v>1</v>
      </c>
      <c r="E3693">
        <v>0</v>
      </c>
      <c r="F3693">
        <v>0</v>
      </c>
      <c r="G3693">
        <v>0</v>
      </c>
      <c r="H3693" s="9">
        <v>1982.34554992173</v>
      </c>
      <c r="I3693" s="9">
        <v>-1.8379190999999999</v>
      </c>
      <c r="J3693" s="9">
        <v>-1.8374511</v>
      </c>
      <c r="K3693" s="9">
        <v>-15.549715000000001</v>
      </c>
      <c r="L3693" s="9">
        <v>-2.9494329395022101</v>
      </c>
      <c r="M3693" s="9">
        <v>-10.617959000000001</v>
      </c>
      <c r="N3693" s="9">
        <v>-10.617959000000001</v>
      </c>
      <c r="O3693" s="9">
        <v>-2.9494329395022101</v>
      </c>
      <c r="P3693">
        <v>0</v>
      </c>
      <c r="Q3693" s="9">
        <v>53.549995000000003</v>
      </c>
      <c r="R3693" s="9">
        <v>83805634.950121596</v>
      </c>
      <c r="S3693" s="9">
        <v>1206033065.5393</v>
      </c>
      <c r="T3693" s="9">
        <v>-1.78092123323203E-4</v>
      </c>
      <c r="U3693" s="9">
        <v>2.9494329395022101</v>
      </c>
      <c r="V3693" s="9">
        <v>0</v>
      </c>
      <c r="W3693" s="9">
        <v>2.9494329395022101</v>
      </c>
      <c r="X3693" s="9" t="s">
        <v>86</v>
      </c>
      <c r="Y3693" s="9">
        <v>0</v>
      </c>
      <c r="Z3693" s="9">
        <v>2.8571840000000001E-2</v>
      </c>
      <c r="AA3693" s="9">
        <v>0</v>
      </c>
      <c r="AB3693" s="9">
        <v>7.6810406000000003E-3</v>
      </c>
      <c r="AQ3693" s="9" t="e">
        <f>#REF!-'Processed Potentiostat'!$J$3</f>
        <v>#REF!</v>
      </c>
    </row>
    <row r="3694" spans="1:43" x14ac:dyDescent="0.3">
      <c r="A3694">
        <v>2</v>
      </c>
      <c r="B3694">
        <v>0</v>
      </c>
      <c r="C3694">
        <v>0</v>
      </c>
      <c r="D3694">
        <v>1</v>
      </c>
      <c r="E3694">
        <v>0</v>
      </c>
      <c r="F3694">
        <v>0</v>
      </c>
      <c r="G3694">
        <v>0</v>
      </c>
      <c r="H3694" s="9">
        <v>1982.3693499211299</v>
      </c>
      <c r="I3694" s="9">
        <v>-1.8379251000000001</v>
      </c>
      <c r="J3694" s="9">
        <v>-1.8377725</v>
      </c>
      <c r="K3694" s="9">
        <v>-20.562277000000002</v>
      </c>
      <c r="L3694" s="9">
        <v>-2.9495460623549601</v>
      </c>
      <c r="M3694" s="9">
        <v>-10.618366</v>
      </c>
      <c r="N3694" s="9">
        <v>-10.618366</v>
      </c>
      <c r="O3694" s="9">
        <v>-2.9495460623549601</v>
      </c>
      <c r="P3694">
        <v>0</v>
      </c>
      <c r="Q3694" s="9">
        <v>53.549995000000003</v>
      </c>
      <c r="R3694" s="9">
        <v>83805634.950121596</v>
      </c>
      <c r="S3694" s="9">
        <v>1163858279.7999401</v>
      </c>
      <c r="T3694" s="9">
        <v>-1.13122852749114E-4</v>
      </c>
      <c r="U3694" s="9">
        <v>2.9495460623549601</v>
      </c>
      <c r="V3694" s="9">
        <v>0</v>
      </c>
      <c r="W3694" s="9">
        <v>2.9495460623549601</v>
      </c>
      <c r="X3694" s="9" t="s">
        <v>86</v>
      </c>
      <c r="Y3694" s="9">
        <v>0</v>
      </c>
      <c r="Z3694" s="9">
        <v>3.7788785999999998E-2</v>
      </c>
      <c r="AA3694" s="9">
        <v>0</v>
      </c>
      <c r="AB3694" s="9">
        <v>7.1281493E-3</v>
      </c>
      <c r="AQ3694" s="9" t="e">
        <f>#REF!-'Processed Potentiostat'!$J$3</f>
        <v>#REF!</v>
      </c>
    </row>
    <row r="3695" spans="1:43" x14ac:dyDescent="0.3">
      <c r="A3695">
        <v>2</v>
      </c>
      <c r="B3695">
        <v>0</v>
      </c>
      <c r="C3695">
        <v>0</v>
      </c>
      <c r="D3695">
        <v>1</v>
      </c>
      <c r="E3695">
        <v>0</v>
      </c>
      <c r="F3695">
        <v>0</v>
      </c>
      <c r="G3695">
        <v>0</v>
      </c>
      <c r="H3695" s="9">
        <v>1982.4285499196401</v>
      </c>
      <c r="I3695" s="9">
        <v>-1.8381198999999999</v>
      </c>
      <c r="J3695" s="9">
        <v>-1.8378752</v>
      </c>
      <c r="K3695" s="9">
        <v>-25.565296</v>
      </c>
      <c r="L3695" s="9">
        <v>-2.9498948487468502</v>
      </c>
      <c r="M3695" s="9">
        <v>-10.619621</v>
      </c>
      <c r="N3695" s="9">
        <v>-10.619621</v>
      </c>
      <c r="O3695" s="9">
        <v>-2.9498948487468502</v>
      </c>
      <c r="P3695">
        <v>0</v>
      </c>
      <c r="Q3695" s="9">
        <v>53.549995000000003</v>
      </c>
      <c r="R3695" s="9">
        <v>83805634.950121596</v>
      </c>
      <c r="S3695" s="9">
        <v>1151110927.0745201</v>
      </c>
      <c r="T3695" s="9">
        <v>-3.4878639189406198E-4</v>
      </c>
      <c r="U3695" s="9">
        <v>2.9498948487468502</v>
      </c>
      <c r="V3695" s="9">
        <v>0</v>
      </c>
      <c r="W3695" s="9">
        <v>2.9498948487468502</v>
      </c>
      <c r="X3695" s="9" t="s">
        <v>86</v>
      </c>
      <c r="Y3695" s="9">
        <v>0</v>
      </c>
      <c r="Z3695" s="9">
        <v>4.6985824000000002E-2</v>
      </c>
      <c r="AA3695" s="9">
        <v>0</v>
      </c>
      <c r="AB3695" s="9">
        <v>7.8584459000000002E-3</v>
      </c>
      <c r="AQ3695" s="9" t="e">
        <f>#REF!-'Processed Potentiostat'!$J$3</f>
        <v>#REF!</v>
      </c>
    </row>
    <row r="3696" spans="1:43" x14ac:dyDescent="0.3">
      <c r="A3696">
        <v>2</v>
      </c>
      <c r="B3696">
        <v>0</v>
      </c>
      <c r="C3696">
        <v>0</v>
      </c>
      <c r="D3696">
        <v>1</v>
      </c>
      <c r="E3696">
        <v>0</v>
      </c>
      <c r="F3696">
        <v>0</v>
      </c>
      <c r="G3696">
        <v>0</v>
      </c>
      <c r="H3696" s="9">
        <v>1982.5981499153499</v>
      </c>
      <c r="I3696" s="9">
        <v>-1.8381202000000001</v>
      </c>
      <c r="J3696" s="9">
        <v>-1.8386617000000001</v>
      </c>
      <c r="K3696" s="9">
        <v>-20.532515</v>
      </c>
      <c r="L3696" s="9">
        <v>-2.9510422506827498</v>
      </c>
      <c r="M3696" s="9">
        <v>-10.623752</v>
      </c>
      <c r="N3696" s="9">
        <v>-10.623752</v>
      </c>
      <c r="O3696" s="9">
        <v>-2.9510422506827498</v>
      </c>
      <c r="P3696">
        <v>0</v>
      </c>
      <c r="Q3696" s="9">
        <v>53.549995000000003</v>
      </c>
      <c r="R3696" s="9">
        <v>83805634.950121596</v>
      </c>
      <c r="S3696" s="9">
        <v>1061624009.27002</v>
      </c>
      <c r="T3696" s="9">
        <v>-1.1474019358952399E-3</v>
      </c>
      <c r="U3696" s="9">
        <v>2.9510422506827498</v>
      </c>
      <c r="V3696" s="9">
        <v>0</v>
      </c>
      <c r="W3696" s="9">
        <v>2.9510422506827498</v>
      </c>
      <c r="X3696" s="9" t="s">
        <v>86</v>
      </c>
      <c r="Y3696" s="9">
        <v>0</v>
      </c>
      <c r="Z3696" s="9">
        <v>3.7752348999999998E-2</v>
      </c>
      <c r="AA3696" s="9">
        <v>0</v>
      </c>
      <c r="AB3696" s="9">
        <v>7.7651311000000002E-3</v>
      </c>
      <c r="AQ3696" s="9" t="e">
        <f>#REF!-'Processed Potentiostat'!$J$3</f>
        <v>#REF!</v>
      </c>
    </row>
    <row r="3697" spans="1:43" x14ac:dyDescent="0.3">
      <c r="A3697">
        <v>2</v>
      </c>
      <c r="B3697">
        <v>0</v>
      </c>
      <c r="C3697">
        <v>0</v>
      </c>
      <c r="D3697">
        <v>1</v>
      </c>
      <c r="E3697">
        <v>0</v>
      </c>
      <c r="F3697">
        <v>0</v>
      </c>
      <c r="G3697">
        <v>0</v>
      </c>
      <c r="H3697" s="9">
        <v>1982.6589499138199</v>
      </c>
      <c r="I3697" s="9">
        <v>-1.8379546</v>
      </c>
      <c r="J3697" s="9">
        <v>-1.8382984</v>
      </c>
      <c r="K3697" s="9">
        <v>-15.493244000000001</v>
      </c>
      <c r="L3697" s="9">
        <v>-2.9513826568701802</v>
      </c>
      <c r="M3697" s="9">
        <v>-10.624976999999999</v>
      </c>
      <c r="N3697" s="9">
        <v>-10.624976999999999</v>
      </c>
      <c r="O3697" s="9">
        <v>-2.9513826568701802</v>
      </c>
      <c r="P3697">
        <v>0</v>
      </c>
      <c r="Q3697" s="9">
        <v>53.549995000000003</v>
      </c>
      <c r="R3697" s="9">
        <v>83805634.950121596</v>
      </c>
      <c r="S3697" s="9">
        <v>1101476737.86884</v>
      </c>
      <c r="T3697" s="9">
        <v>-3.4040618742858802E-4</v>
      </c>
      <c r="U3697" s="9">
        <v>2.9513826568701802</v>
      </c>
      <c r="V3697" s="9">
        <v>0</v>
      </c>
      <c r="W3697" s="9">
        <v>2.9513826568701802</v>
      </c>
      <c r="X3697" s="9" t="s">
        <v>86</v>
      </c>
      <c r="Y3697" s="9">
        <v>0</v>
      </c>
      <c r="Z3697" s="9">
        <v>2.8481205999999998E-2</v>
      </c>
      <c r="AA3697" s="9">
        <v>0</v>
      </c>
      <c r="AB3697" s="9">
        <v>7.4657517999999999E-3</v>
      </c>
      <c r="AQ3697" s="9" t="e">
        <f>#REF!-'Processed Potentiostat'!$J$3</f>
        <v>#REF!</v>
      </c>
    </row>
    <row r="3698" spans="1:43" x14ac:dyDescent="0.3">
      <c r="A3698">
        <v>2</v>
      </c>
      <c r="B3698">
        <v>0</v>
      </c>
      <c r="C3698">
        <v>0</v>
      </c>
      <c r="D3698">
        <v>1</v>
      </c>
      <c r="E3698">
        <v>0</v>
      </c>
      <c r="F3698">
        <v>0</v>
      </c>
      <c r="G3698">
        <v>0</v>
      </c>
      <c r="H3698" s="9">
        <v>1982.7397499117801</v>
      </c>
      <c r="I3698" s="9">
        <v>-1.8379053999999999</v>
      </c>
      <c r="J3698" s="9">
        <v>-1.8379837999999999</v>
      </c>
      <c r="K3698" s="9">
        <v>-10.481446999999999</v>
      </c>
      <c r="L3698" s="9">
        <v>-2.9517205464041201</v>
      </c>
      <c r="M3698" s="9">
        <v>-10.626194</v>
      </c>
      <c r="N3698" s="9">
        <v>-10.626194</v>
      </c>
      <c r="O3698" s="9">
        <v>-2.9517205464041201</v>
      </c>
      <c r="P3698">
        <v>0</v>
      </c>
      <c r="Q3698" s="9">
        <v>53.549995000000003</v>
      </c>
      <c r="R3698" s="9">
        <v>83805634.950121596</v>
      </c>
      <c r="S3698" s="9">
        <v>1138500625.4833801</v>
      </c>
      <c r="T3698" s="9">
        <v>-3.3788953394342503E-4</v>
      </c>
      <c r="U3698" s="9">
        <v>2.9517205464041201</v>
      </c>
      <c r="V3698" s="9">
        <v>0</v>
      </c>
      <c r="W3698" s="9">
        <v>2.9517205464041201</v>
      </c>
      <c r="X3698" s="9" t="s">
        <v>86</v>
      </c>
      <c r="Y3698" s="9">
        <v>0</v>
      </c>
      <c r="Z3698" s="9">
        <v>1.9264732E-2</v>
      </c>
      <c r="AA3698" s="9">
        <v>0</v>
      </c>
      <c r="AB3698" s="9">
        <v>7.4026667999999999E-3</v>
      </c>
      <c r="AQ3698" s="9" t="e">
        <f>#REF!-'Processed Potentiostat'!$J$3</f>
        <v>#REF!</v>
      </c>
    </row>
    <row r="3699" spans="1:43" x14ac:dyDescent="0.3">
      <c r="A3699">
        <v>2</v>
      </c>
      <c r="B3699">
        <v>0</v>
      </c>
      <c r="C3699">
        <v>0</v>
      </c>
      <c r="D3699">
        <v>1</v>
      </c>
      <c r="E3699">
        <v>0</v>
      </c>
      <c r="F3699">
        <v>0</v>
      </c>
      <c r="G3699">
        <v>0</v>
      </c>
      <c r="H3699" s="9">
        <v>1982.99934990522</v>
      </c>
      <c r="I3699" s="9">
        <v>-1.8378762</v>
      </c>
      <c r="J3699" s="9">
        <v>-1.837968</v>
      </c>
      <c r="K3699" s="9">
        <v>-5.4696498</v>
      </c>
      <c r="L3699" s="9">
        <v>-2.95242340032283</v>
      </c>
      <c r="M3699" s="9">
        <v>-10.628724</v>
      </c>
      <c r="N3699" s="9">
        <v>-10.628724</v>
      </c>
      <c r="O3699" s="9">
        <v>-2.95242340032283</v>
      </c>
      <c r="P3699">
        <v>0</v>
      </c>
      <c r="Q3699" s="9">
        <v>53.549995000000003</v>
      </c>
      <c r="R3699" s="9">
        <v>83805634.950121596</v>
      </c>
      <c r="S3699" s="9">
        <v>1140695632.2320399</v>
      </c>
      <c r="T3699" s="9">
        <v>-7.02853918711277E-4</v>
      </c>
      <c r="U3699" s="9">
        <v>2.95242340032283</v>
      </c>
      <c r="V3699" s="9">
        <v>0</v>
      </c>
      <c r="W3699" s="9">
        <v>2.95242340032283</v>
      </c>
      <c r="X3699" s="9" t="s">
        <v>86</v>
      </c>
      <c r="Y3699" s="9">
        <v>0</v>
      </c>
      <c r="Z3699" s="9">
        <v>1.0053041E-2</v>
      </c>
      <c r="AA3699" s="9">
        <v>0</v>
      </c>
      <c r="AB3699" s="9">
        <v>7.6308749E-3</v>
      </c>
      <c r="AQ3699" s="9" t="e">
        <f>#REF!-'Processed Potentiostat'!$J$3</f>
        <v>#REF!</v>
      </c>
    </row>
    <row r="3700" spans="1:43" x14ac:dyDescent="0.3">
      <c r="A3700">
        <v>2</v>
      </c>
      <c r="B3700">
        <v>0</v>
      </c>
      <c r="C3700">
        <v>0</v>
      </c>
      <c r="D3700">
        <v>1</v>
      </c>
      <c r="E3700">
        <v>0</v>
      </c>
      <c r="F3700">
        <v>0</v>
      </c>
      <c r="G3700">
        <v>0</v>
      </c>
      <c r="H3700" s="9">
        <v>1983.18854990044</v>
      </c>
      <c r="I3700" s="9">
        <v>-1.8379080000000001</v>
      </c>
      <c r="J3700" s="9">
        <v>-1.8376482000000001</v>
      </c>
      <c r="K3700" s="9">
        <v>-10.505103999999999</v>
      </c>
      <c r="L3700" s="9">
        <v>-2.9528128047240001</v>
      </c>
      <c r="M3700" s="9">
        <v>-10.630126000000001</v>
      </c>
      <c r="N3700" s="9">
        <v>-10.630126000000001</v>
      </c>
      <c r="O3700" s="9">
        <v>-2.9528128047240001</v>
      </c>
      <c r="P3700">
        <v>0</v>
      </c>
      <c r="Q3700" s="9">
        <v>53.549995000000003</v>
      </c>
      <c r="R3700" s="9">
        <v>83805634.950121596</v>
      </c>
      <c r="S3700" s="9">
        <v>1181135352.65731</v>
      </c>
      <c r="T3700" s="9">
        <v>-3.8940440117007902E-4</v>
      </c>
      <c r="U3700" s="9">
        <v>2.9528128047240001</v>
      </c>
      <c r="V3700" s="9">
        <v>0</v>
      </c>
      <c r="W3700" s="9">
        <v>2.9528128047240001</v>
      </c>
      <c r="X3700" s="9" t="s">
        <v>86</v>
      </c>
      <c r="Y3700" s="9">
        <v>0</v>
      </c>
      <c r="Z3700" s="9">
        <v>1.9304684999999999E-2</v>
      </c>
      <c r="AA3700" s="9">
        <v>0</v>
      </c>
      <c r="AB3700" s="9">
        <v>7.6677860000000002E-3</v>
      </c>
      <c r="AQ3700" s="9" t="e">
        <f>#REF!-'Processed Potentiostat'!$J$3</f>
        <v>#REF!</v>
      </c>
    </row>
    <row r="3701" spans="1:43" x14ac:dyDescent="0.3">
      <c r="A3701">
        <v>2</v>
      </c>
      <c r="B3701">
        <v>0</v>
      </c>
      <c r="C3701">
        <v>0</v>
      </c>
      <c r="D3701">
        <v>1</v>
      </c>
      <c r="E3701">
        <v>0</v>
      </c>
      <c r="F3701">
        <v>0</v>
      </c>
      <c r="G3701">
        <v>0</v>
      </c>
      <c r="H3701" s="9">
        <v>1983.43894989411</v>
      </c>
      <c r="I3701" s="9">
        <v>-1.8380231</v>
      </c>
      <c r="J3701" s="9">
        <v>-1.8382499999999999</v>
      </c>
      <c r="K3701" s="9">
        <v>-5.4864382999999997</v>
      </c>
      <c r="L3701" s="9">
        <v>-2.95343450988462</v>
      </c>
      <c r="M3701" s="9">
        <v>-10.632364000000001</v>
      </c>
      <c r="N3701" s="9">
        <v>-10.632364000000001</v>
      </c>
      <c r="O3701" s="9">
        <v>-2.95343450988462</v>
      </c>
      <c r="P3701">
        <v>0</v>
      </c>
      <c r="Q3701" s="9">
        <v>53.549995000000003</v>
      </c>
      <c r="R3701" s="9">
        <v>83805634.950121596</v>
      </c>
      <c r="S3701" s="9">
        <v>1107761154.5780101</v>
      </c>
      <c r="T3701" s="9">
        <v>-6.2170516061765802E-4</v>
      </c>
      <c r="U3701" s="9">
        <v>2.95343450988462</v>
      </c>
      <c r="V3701" s="9">
        <v>0</v>
      </c>
      <c r="W3701" s="9">
        <v>2.95343450988462</v>
      </c>
      <c r="X3701" s="9" t="s">
        <v>86</v>
      </c>
      <c r="Y3701" s="9">
        <v>0</v>
      </c>
      <c r="Z3701" s="9">
        <v>1.0085446E-2</v>
      </c>
      <c r="AA3701" s="9">
        <v>0</v>
      </c>
      <c r="AB3701" s="9">
        <v>7.6885204999999996E-3</v>
      </c>
      <c r="AQ3701" s="9" t="e">
        <f>#REF!-'Processed Potentiostat'!$J$3</f>
        <v>#REF!</v>
      </c>
    </row>
    <row r="3702" spans="1:43" x14ac:dyDescent="0.3">
      <c r="A3702">
        <v>2</v>
      </c>
      <c r="B3702">
        <v>0</v>
      </c>
      <c r="C3702">
        <v>0</v>
      </c>
      <c r="D3702">
        <v>1</v>
      </c>
      <c r="E3702">
        <v>0</v>
      </c>
      <c r="F3702">
        <v>0</v>
      </c>
      <c r="G3702">
        <v>0</v>
      </c>
      <c r="H3702" s="9">
        <v>1984.4389498688499</v>
      </c>
      <c r="I3702" s="9">
        <v>-1.8378977999999999</v>
      </c>
      <c r="J3702" s="9">
        <v>-1.8381002</v>
      </c>
      <c r="K3702" s="9">
        <v>-1.7982422</v>
      </c>
      <c r="L3702" s="9">
        <v>-2.9549860933344601</v>
      </c>
      <c r="M3702" s="9">
        <v>-10.63795</v>
      </c>
      <c r="N3702" s="9">
        <v>-10.63795</v>
      </c>
      <c r="O3702" s="9">
        <v>-2.9549860933344601</v>
      </c>
      <c r="P3702">
        <v>0</v>
      </c>
      <c r="Q3702" s="9">
        <v>53.549995000000003</v>
      </c>
      <c r="R3702" s="9">
        <v>83805634.950121596</v>
      </c>
      <c r="S3702" s="9">
        <v>1125806012.75196</v>
      </c>
      <c r="T3702" s="9">
        <v>-1.5515834498471799E-3</v>
      </c>
      <c r="U3702" s="9">
        <v>2.9549860933344601</v>
      </c>
      <c r="V3702" s="9">
        <v>0</v>
      </c>
      <c r="W3702" s="9">
        <v>2.9549860933344601</v>
      </c>
      <c r="X3702" s="9" t="s">
        <v>86</v>
      </c>
      <c r="Y3702" s="9">
        <v>0</v>
      </c>
      <c r="Z3702" s="9">
        <v>3.3053493000000001E-3</v>
      </c>
      <c r="AA3702" s="9">
        <v>0</v>
      </c>
      <c r="AB3702" s="9">
        <v>7.5849797999999998E-3</v>
      </c>
      <c r="AQ3702" s="9" t="e">
        <f>#REF!-'Processed Potentiostat'!$J$3</f>
        <v>#REF!</v>
      </c>
    </row>
    <row r="3703" spans="1:43" x14ac:dyDescent="0.3">
      <c r="A3703">
        <v>2</v>
      </c>
      <c r="B3703">
        <v>0</v>
      </c>
      <c r="C3703">
        <v>0</v>
      </c>
      <c r="D3703">
        <v>1</v>
      </c>
      <c r="E3703">
        <v>0</v>
      </c>
      <c r="F3703">
        <v>0</v>
      </c>
      <c r="G3703">
        <v>0</v>
      </c>
      <c r="H3703" s="9">
        <v>1985.4389498435901</v>
      </c>
      <c r="I3703" s="9">
        <v>-1.8379194000000001</v>
      </c>
      <c r="J3703" s="9">
        <v>-1.8380890999999999</v>
      </c>
      <c r="K3703" s="9">
        <v>-1.4275179</v>
      </c>
      <c r="L3703" s="9">
        <v>-2.95604458488538</v>
      </c>
      <c r="M3703" s="9">
        <v>-10.641761000000001</v>
      </c>
      <c r="N3703" s="9">
        <v>-10.641761000000001</v>
      </c>
      <c r="O3703" s="9">
        <v>-2.95604458488538</v>
      </c>
      <c r="P3703">
        <v>0</v>
      </c>
      <c r="Q3703" s="9">
        <v>53.549995000000003</v>
      </c>
      <c r="R3703" s="9">
        <v>83805634.950121596</v>
      </c>
      <c r="S3703" s="9">
        <v>1127521405.41767</v>
      </c>
      <c r="T3703" s="9">
        <v>-1.0584915509159699E-3</v>
      </c>
      <c r="U3703" s="9">
        <v>2.95604458488538</v>
      </c>
      <c r="V3703" s="9">
        <v>0</v>
      </c>
      <c r="W3703" s="9">
        <v>2.95604458488538</v>
      </c>
      <c r="X3703" s="9" t="s">
        <v>86</v>
      </c>
      <c r="Y3703" s="9">
        <v>0</v>
      </c>
      <c r="Z3703" s="9">
        <v>2.6239051999999998E-3</v>
      </c>
      <c r="AA3703" s="9">
        <v>0</v>
      </c>
      <c r="AB3703" s="9">
        <v>7.417412E-3</v>
      </c>
      <c r="AQ3703" s="9" t="e">
        <f>#REF!-'Processed Potentiostat'!$J$3</f>
        <v>#REF!</v>
      </c>
    </row>
    <row r="3704" spans="1:43" x14ac:dyDescent="0.3">
      <c r="A3704">
        <v>2</v>
      </c>
      <c r="B3704">
        <v>0</v>
      </c>
      <c r="C3704">
        <v>0</v>
      </c>
      <c r="D3704">
        <v>1</v>
      </c>
      <c r="E3704">
        <v>0</v>
      </c>
      <c r="F3704">
        <v>0</v>
      </c>
      <c r="G3704">
        <v>0</v>
      </c>
      <c r="H3704" s="9">
        <v>1985.5881498398201</v>
      </c>
      <c r="I3704" s="9">
        <v>-1.8380593000000001</v>
      </c>
      <c r="J3704" s="9">
        <v>-1.8376973999999999</v>
      </c>
      <c r="K3704" s="9">
        <v>-6.5231441999999999</v>
      </c>
      <c r="L3704" s="9">
        <v>-2.9561910367266</v>
      </c>
      <c r="M3704" s="9">
        <v>-10.642288000000001</v>
      </c>
      <c r="N3704" s="9">
        <v>-10.642288000000001</v>
      </c>
      <c r="O3704" s="9">
        <v>-2.9561910367266</v>
      </c>
      <c r="P3704">
        <v>0</v>
      </c>
      <c r="Q3704" s="9">
        <v>53.549995000000003</v>
      </c>
      <c r="R3704" s="9">
        <v>83805634.950121596</v>
      </c>
      <c r="S3704" s="9">
        <v>1176084691.3900599</v>
      </c>
      <c r="T3704" s="9">
        <v>-1.4645184122175E-4</v>
      </c>
      <c r="U3704" s="9">
        <v>2.9561910367266</v>
      </c>
      <c r="V3704" s="9">
        <v>0</v>
      </c>
      <c r="W3704" s="9">
        <v>2.9561910367266</v>
      </c>
      <c r="X3704" s="9" t="s">
        <v>86</v>
      </c>
      <c r="Y3704" s="9">
        <v>0</v>
      </c>
      <c r="Z3704" s="9">
        <v>1.1987565E-2</v>
      </c>
      <c r="AA3704" s="9">
        <v>0</v>
      </c>
      <c r="AB3704" s="9">
        <v>7.2310641000000002E-3</v>
      </c>
      <c r="AQ3704" s="9" t="e">
        <f>#REF!-'Processed Potentiostat'!$J$3</f>
        <v>#REF!</v>
      </c>
    </row>
    <row r="3705" spans="1:43" x14ac:dyDescent="0.3">
      <c r="A3705">
        <v>2</v>
      </c>
      <c r="B3705">
        <v>0</v>
      </c>
      <c r="C3705">
        <v>0</v>
      </c>
      <c r="D3705">
        <v>1</v>
      </c>
      <c r="E3705">
        <v>0</v>
      </c>
      <c r="F3705">
        <v>0</v>
      </c>
      <c r="G3705">
        <v>0</v>
      </c>
      <c r="H3705" s="9">
        <v>1985.8185498339999</v>
      </c>
      <c r="I3705" s="9">
        <v>-1.8379782</v>
      </c>
      <c r="J3705" s="9">
        <v>-1.8382449999999999</v>
      </c>
      <c r="K3705" s="9">
        <v>-1.4991369000000001</v>
      </c>
      <c r="L3705" s="9">
        <v>-2.9565181003048</v>
      </c>
      <c r="M3705" s="9">
        <v>-10.643465000000001</v>
      </c>
      <c r="N3705" s="9">
        <v>-10.643465000000001</v>
      </c>
      <c r="O3705" s="9">
        <v>-2.9565181003048</v>
      </c>
      <c r="P3705">
        <v>0</v>
      </c>
      <c r="Q3705" s="9">
        <v>53.549995000000003</v>
      </c>
      <c r="R3705" s="9">
        <v>83805634.950121596</v>
      </c>
      <c r="S3705" s="9">
        <v>1109485663.47</v>
      </c>
      <c r="T3705" s="9">
        <v>-3.2706357820178002E-4</v>
      </c>
      <c r="U3705" s="9">
        <v>2.9565181003048</v>
      </c>
      <c r="V3705" s="9">
        <v>0</v>
      </c>
      <c r="W3705" s="9">
        <v>2.9565181003048</v>
      </c>
      <c r="X3705" s="9" t="s">
        <v>86</v>
      </c>
      <c r="Y3705" s="9">
        <v>0</v>
      </c>
      <c r="Z3705" s="9">
        <v>2.7557809000000001E-3</v>
      </c>
      <c r="AA3705" s="9">
        <v>0</v>
      </c>
      <c r="AB3705" s="9">
        <v>7.2934339000000001E-3</v>
      </c>
      <c r="AQ3705" s="9" t="e">
        <f>#REF!-'Processed Potentiostat'!$J$3</f>
        <v>#REF!</v>
      </c>
    </row>
    <row r="3706" spans="1:43" x14ac:dyDescent="0.3">
      <c r="A3706">
        <v>2</v>
      </c>
      <c r="B3706">
        <v>0</v>
      </c>
      <c r="C3706">
        <v>0</v>
      </c>
      <c r="D3706">
        <v>1</v>
      </c>
      <c r="E3706">
        <v>0</v>
      </c>
      <c r="F3706">
        <v>0</v>
      </c>
      <c r="G3706">
        <v>0</v>
      </c>
      <c r="H3706" s="9">
        <v>1986.32954982109</v>
      </c>
      <c r="I3706" s="9">
        <v>-1.838106</v>
      </c>
      <c r="J3706" s="9">
        <v>-1.8381044</v>
      </c>
      <c r="K3706" s="9">
        <v>-6.5080342</v>
      </c>
      <c r="L3706" s="9">
        <v>-2.9570209220505399</v>
      </c>
      <c r="M3706" s="9">
        <v>-10.645275</v>
      </c>
      <c r="N3706" s="9">
        <v>-10.645275</v>
      </c>
      <c r="O3706" s="9">
        <v>-2.9570209220505399</v>
      </c>
      <c r="P3706">
        <v>0</v>
      </c>
      <c r="Q3706" s="9">
        <v>53.549995000000003</v>
      </c>
      <c r="R3706" s="9">
        <v>83805634.950121596</v>
      </c>
      <c r="S3706" s="9">
        <v>1126082292.34744</v>
      </c>
      <c r="T3706" s="9">
        <v>-5.0282174573323902E-4</v>
      </c>
      <c r="U3706" s="9">
        <v>2.9570209220505399</v>
      </c>
      <c r="V3706" s="9">
        <v>0</v>
      </c>
      <c r="W3706" s="9">
        <v>2.9570209220505399</v>
      </c>
      <c r="X3706" s="9" t="s">
        <v>86</v>
      </c>
      <c r="Y3706" s="9">
        <v>0</v>
      </c>
      <c r="Z3706" s="9">
        <v>1.1962446E-2</v>
      </c>
      <c r="AA3706" s="9">
        <v>0</v>
      </c>
      <c r="AB3706" s="9">
        <v>7.4802795E-3</v>
      </c>
      <c r="AQ3706" s="9" t="e">
        <f>#REF!-'Processed Potentiostat'!$J$3</f>
        <v>#REF!</v>
      </c>
    </row>
    <row r="3707" spans="1:43" x14ac:dyDescent="0.3">
      <c r="A3707">
        <v>2</v>
      </c>
      <c r="B3707">
        <v>0</v>
      </c>
      <c r="C3707">
        <v>0</v>
      </c>
      <c r="D3707">
        <v>1</v>
      </c>
      <c r="E3707">
        <v>0</v>
      </c>
      <c r="F3707">
        <v>0</v>
      </c>
      <c r="G3707">
        <v>0</v>
      </c>
      <c r="H3707" s="9">
        <v>1986.85874980772</v>
      </c>
      <c r="I3707" s="9">
        <v>-1.8380251999999999</v>
      </c>
      <c r="J3707" s="9">
        <v>-1.8382816</v>
      </c>
      <c r="K3707" s="9">
        <v>-1.4984881999999999</v>
      </c>
      <c r="L3707" s="9">
        <v>-2.9576940473143201</v>
      </c>
      <c r="M3707" s="9">
        <v>-10.647698</v>
      </c>
      <c r="N3707" s="9">
        <v>-10.647698</v>
      </c>
      <c r="O3707" s="9">
        <v>-2.9576940473143201</v>
      </c>
      <c r="P3707">
        <v>0</v>
      </c>
      <c r="Q3707" s="9">
        <v>53.549995000000003</v>
      </c>
      <c r="R3707" s="9">
        <v>83805634.950121596</v>
      </c>
      <c r="S3707" s="9">
        <v>1105732207.25894</v>
      </c>
      <c r="T3707" s="9">
        <v>-6.7312526378371298E-4</v>
      </c>
      <c r="U3707" s="9">
        <v>2.9576940473143201</v>
      </c>
      <c r="V3707" s="9">
        <v>0</v>
      </c>
      <c r="W3707" s="9">
        <v>2.9576940473143201</v>
      </c>
      <c r="X3707" s="9" t="s">
        <v>86</v>
      </c>
      <c r="Y3707" s="9">
        <v>0</v>
      </c>
      <c r="Z3707" s="9">
        <v>2.7546432999999999E-3</v>
      </c>
      <c r="AA3707" s="9">
        <v>0</v>
      </c>
      <c r="AB3707" s="9">
        <v>7.6427492E-3</v>
      </c>
      <c r="AQ3707" s="9" t="e">
        <f>#REF!-'Processed Potentiostat'!$J$3</f>
        <v>#REF!</v>
      </c>
    </row>
    <row r="3708" spans="1:43" x14ac:dyDescent="0.3">
      <c r="A3708">
        <v>2</v>
      </c>
      <c r="B3708">
        <v>0</v>
      </c>
      <c r="C3708">
        <v>0</v>
      </c>
      <c r="D3708">
        <v>1</v>
      </c>
      <c r="E3708">
        <v>0</v>
      </c>
      <c r="F3708">
        <v>0</v>
      </c>
      <c r="G3708">
        <v>0</v>
      </c>
      <c r="H3708" s="9">
        <v>1987.06914980241</v>
      </c>
      <c r="I3708" s="9">
        <v>-1.8381571999999999</v>
      </c>
      <c r="J3708" s="9">
        <v>-1.8379456999999999</v>
      </c>
      <c r="K3708" s="9">
        <v>-6.5389409000000001</v>
      </c>
      <c r="L3708" s="9">
        <v>-2.9579000410277301</v>
      </c>
      <c r="M3708" s="9">
        <v>-10.648440000000001</v>
      </c>
      <c r="N3708" s="9">
        <v>-10.648440000000001</v>
      </c>
      <c r="O3708" s="9">
        <v>-2.9579000410277301</v>
      </c>
      <c r="P3708">
        <v>0</v>
      </c>
      <c r="Q3708" s="9">
        <v>53.549995000000003</v>
      </c>
      <c r="R3708" s="9">
        <v>83805634.950121596</v>
      </c>
      <c r="S3708" s="9">
        <v>1145521853.37642</v>
      </c>
      <c r="T3708" s="9">
        <v>-2.0599371340557199E-4</v>
      </c>
      <c r="U3708" s="9">
        <v>2.9579000410277301</v>
      </c>
      <c r="V3708" s="9">
        <v>0</v>
      </c>
      <c r="W3708" s="9">
        <v>2.9579000410277301</v>
      </c>
      <c r="X3708" s="9" t="s">
        <v>86</v>
      </c>
      <c r="Y3708" s="9">
        <v>0</v>
      </c>
      <c r="Z3708" s="9">
        <v>1.2018219E-2</v>
      </c>
      <c r="AA3708" s="9">
        <v>0</v>
      </c>
      <c r="AB3708" s="9">
        <v>7.4311624999999996E-3</v>
      </c>
      <c r="AQ3708" s="9" t="e">
        <f>#REF!-'Processed Potentiostat'!$J$3</f>
        <v>#REF!</v>
      </c>
    </row>
    <row r="3709" spans="1:43" x14ac:dyDescent="0.3">
      <c r="A3709">
        <v>2</v>
      </c>
      <c r="B3709">
        <v>0</v>
      </c>
      <c r="C3709">
        <v>0</v>
      </c>
      <c r="D3709">
        <v>1</v>
      </c>
      <c r="E3709">
        <v>0</v>
      </c>
      <c r="F3709">
        <v>0</v>
      </c>
      <c r="G3709">
        <v>0</v>
      </c>
      <c r="H3709" s="9">
        <v>1988.06914977714</v>
      </c>
      <c r="I3709" s="9">
        <v>-1.8379222</v>
      </c>
      <c r="J3709" s="9">
        <v>-1.8377334000000001</v>
      </c>
      <c r="K3709" s="9">
        <v>-6.6036153000000004</v>
      </c>
      <c r="L3709" s="9">
        <v>-2.9592757408161301</v>
      </c>
      <c r="M3709" s="9">
        <v>-10.653392999999999</v>
      </c>
      <c r="N3709" s="9">
        <v>-10.653392999999999</v>
      </c>
      <c r="O3709" s="9">
        <v>-2.9592757408161301</v>
      </c>
      <c r="P3709">
        <v>0</v>
      </c>
      <c r="Q3709" s="9">
        <v>53.549995000000003</v>
      </c>
      <c r="R3709" s="9">
        <v>83805634.950121596</v>
      </c>
      <c r="S3709" s="9">
        <v>1172667866.51265</v>
      </c>
      <c r="T3709" s="9">
        <v>-1.3756997883982399E-3</v>
      </c>
      <c r="U3709" s="9">
        <v>2.9592757408161301</v>
      </c>
      <c r="V3709" s="9">
        <v>0</v>
      </c>
      <c r="W3709" s="9">
        <v>2.9592757408161301</v>
      </c>
      <c r="X3709" s="9" t="s">
        <v>86</v>
      </c>
      <c r="Y3709" s="9">
        <v>0</v>
      </c>
      <c r="Z3709" s="9">
        <v>1.2135684000000001E-2</v>
      </c>
      <c r="AA3709" s="9">
        <v>0</v>
      </c>
      <c r="AB3709" s="9">
        <v>7.6615646999999999E-3</v>
      </c>
      <c r="AQ3709" s="9" t="e">
        <f>#REF!-'Processed Potentiostat'!$J$3</f>
        <v>#REF!</v>
      </c>
    </row>
    <row r="3710" spans="1:43" x14ac:dyDescent="0.3">
      <c r="A3710">
        <v>2</v>
      </c>
      <c r="B3710">
        <v>0</v>
      </c>
      <c r="C3710">
        <v>0</v>
      </c>
      <c r="D3710">
        <v>1</v>
      </c>
      <c r="E3710">
        <v>0</v>
      </c>
      <c r="F3710">
        <v>0</v>
      </c>
      <c r="G3710">
        <v>0</v>
      </c>
      <c r="H3710" s="9">
        <v>1989.0691497518801</v>
      </c>
      <c r="I3710" s="9">
        <v>-1.8378680000000001</v>
      </c>
      <c r="J3710" s="9">
        <v>-1.8375722999999999</v>
      </c>
      <c r="K3710" s="9">
        <v>-6.2472382</v>
      </c>
      <c r="L3710" s="9">
        <v>-2.9605105963212899</v>
      </c>
      <c r="M3710" s="9">
        <v>-10.657838</v>
      </c>
      <c r="N3710" s="9">
        <v>-10.657838</v>
      </c>
      <c r="O3710" s="9">
        <v>-2.9605105963212899</v>
      </c>
      <c r="P3710">
        <v>0</v>
      </c>
      <c r="Q3710" s="9">
        <v>53.549995000000003</v>
      </c>
      <c r="R3710" s="9">
        <v>83805634.950121596</v>
      </c>
      <c r="S3710" s="9">
        <v>1194192598.3800299</v>
      </c>
      <c r="T3710" s="9">
        <v>-1.2348555051615499E-3</v>
      </c>
      <c r="U3710" s="9">
        <v>2.9605105963212899</v>
      </c>
      <c r="V3710" s="9">
        <v>0</v>
      </c>
      <c r="W3710" s="9">
        <v>2.9605105963212899</v>
      </c>
      <c r="X3710" s="9" t="s">
        <v>86</v>
      </c>
      <c r="Y3710" s="9">
        <v>0</v>
      </c>
      <c r="Z3710" s="9">
        <v>1.1479751999999999E-2</v>
      </c>
      <c r="AA3710" s="9">
        <v>0</v>
      </c>
      <c r="AB3710" s="9">
        <v>7.6470226000000001E-3</v>
      </c>
      <c r="AQ3710" s="9" t="e">
        <f>#REF!-'Processed Potentiostat'!$J$3</f>
        <v>#REF!</v>
      </c>
    </row>
    <row r="3711" spans="1:43" x14ac:dyDescent="0.3">
      <c r="A3711">
        <v>2</v>
      </c>
      <c r="B3711">
        <v>0</v>
      </c>
      <c r="C3711">
        <v>0</v>
      </c>
      <c r="D3711">
        <v>1</v>
      </c>
      <c r="E3711">
        <v>0</v>
      </c>
      <c r="F3711">
        <v>0</v>
      </c>
      <c r="G3711">
        <v>0</v>
      </c>
      <c r="H3711" s="9">
        <v>1990.06914972662</v>
      </c>
      <c r="I3711" s="9">
        <v>-1.8380913000000001</v>
      </c>
      <c r="J3711" s="9">
        <v>-1.8377490999999999</v>
      </c>
      <c r="K3711" s="9">
        <v>-6.0691256999999998</v>
      </c>
      <c r="L3711" s="9">
        <v>-2.9617374503402001</v>
      </c>
      <c r="M3711" s="9">
        <v>-10.662255</v>
      </c>
      <c r="N3711" s="9">
        <v>-10.662255</v>
      </c>
      <c r="O3711" s="9">
        <v>-2.9617374503402001</v>
      </c>
      <c r="P3711">
        <v>0</v>
      </c>
      <c r="Q3711" s="9">
        <v>53.549995000000003</v>
      </c>
      <c r="R3711" s="9">
        <v>83805634.950121596</v>
      </c>
      <c r="S3711" s="9">
        <v>1171620572.6487999</v>
      </c>
      <c r="T3711" s="9">
        <v>-1.22685401891375E-3</v>
      </c>
      <c r="U3711" s="9">
        <v>2.9617374503402001</v>
      </c>
      <c r="V3711" s="9">
        <v>0</v>
      </c>
      <c r="W3711" s="9">
        <v>2.9617374503402001</v>
      </c>
      <c r="X3711" s="9" t="s">
        <v>86</v>
      </c>
      <c r="Y3711" s="9">
        <v>0</v>
      </c>
      <c r="Z3711" s="9">
        <v>1.115353E-2</v>
      </c>
      <c r="AA3711" s="9">
        <v>0</v>
      </c>
      <c r="AB3711" s="9">
        <v>7.4668041999999997E-3</v>
      </c>
      <c r="AQ3711" s="9" t="e">
        <f>#REF!-'Processed Potentiostat'!$J$3</f>
        <v>#REF!</v>
      </c>
    </row>
    <row r="3712" spans="1:43" x14ac:dyDescent="0.3">
      <c r="A3712">
        <v>2</v>
      </c>
      <c r="B3712">
        <v>0</v>
      </c>
      <c r="C3712">
        <v>0</v>
      </c>
      <c r="D3712">
        <v>1</v>
      </c>
      <c r="E3712">
        <v>0</v>
      </c>
      <c r="F3712">
        <v>0</v>
      </c>
      <c r="G3712">
        <v>0</v>
      </c>
      <c r="H3712" s="9">
        <v>1991.0191497026201</v>
      </c>
      <c r="I3712" s="9">
        <v>-1.8378570999999999</v>
      </c>
      <c r="J3712" s="9">
        <v>-1.8381802</v>
      </c>
      <c r="K3712" s="9">
        <v>-0.98620509999999995</v>
      </c>
      <c r="L3712" s="9">
        <v>-2.9629381367915801</v>
      </c>
      <c r="M3712" s="9">
        <v>-10.666577</v>
      </c>
      <c r="N3712" s="9">
        <v>-10.666577</v>
      </c>
      <c r="O3712" s="9">
        <v>-2.9629381367915801</v>
      </c>
      <c r="P3712">
        <v>0</v>
      </c>
      <c r="Q3712" s="9">
        <v>53.549995000000003</v>
      </c>
      <c r="R3712" s="9">
        <v>83805634.950121596</v>
      </c>
      <c r="S3712" s="9">
        <v>1119399864.0678501</v>
      </c>
      <c r="T3712" s="9">
        <v>-1.20068645138182E-3</v>
      </c>
      <c r="U3712" s="9">
        <v>2.9629381367915801</v>
      </c>
      <c r="V3712" s="9">
        <v>0</v>
      </c>
      <c r="W3712" s="9">
        <v>2.9629381367915801</v>
      </c>
      <c r="X3712" s="9" t="s">
        <v>86</v>
      </c>
      <c r="Y3712" s="9">
        <v>0</v>
      </c>
      <c r="Z3712" s="9">
        <v>1.8128227E-3</v>
      </c>
      <c r="AA3712" s="9">
        <v>0</v>
      </c>
      <c r="AB3712" s="9">
        <v>7.4850461E-3</v>
      </c>
      <c r="AQ3712" s="9" t="e">
        <f>#REF!-'Processed Potentiostat'!$J$3</f>
        <v>#REF!</v>
      </c>
    </row>
    <row r="3713" spans="1:43" x14ac:dyDescent="0.3">
      <c r="A3713">
        <v>2</v>
      </c>
      <c r="B3713">
        <v>0</v>
      </c>
      <c r="C3713">
        <v>0</v>
      </c>
      <c r="D3713">
        <v>1</v>
      </c>
      <c r="E3713">
        <v>0</v>
      </c>
      <c r="F3713">
        <v>0</v>
      </c>
      <c r="G3713">
        <v>0</v>
      </c>
      <c r="H3713" s="9">
        <v>1991.3095496952801</v>
      </c>
      <c r="I3713" s="9">
        <v>-1.8380548000000001</v>
      </c>
      <c r="J3713" s="9">
        <v>-1.8378426000000001</v>
      </c>
      <c r="K3713" s="9">
        <v>-5.9927754000000002</v>
      </c>
      <c r="L3713" s="9">
        <v>-2.9631271929488299</v>
      </c>
      <c r="M3713" s="9">
        <v>-10.667258</v>
      </c>
      <c r="N3713" s="9">
        <v>-10.667258</v>
      </c>
      <c r="O3713" s="9">
        <v>-2.9631271929488299</v>
      </c>
      <c r="P3713">
        <v>0</v>
      </c>
      <c r="Q3713" s="9">
        <v>53.549995000000003</v>
      </c>
      <c r="R3713" s="9">
        <v>83805634.950121596</v>
      </c>
      <c r="S3713" s="9">
        <v>1160324707.75506</v>
      </c>
      <c r="T3713" s="9">
        <v>-1.8905615724484901E-4</v>
      </c>
      <c r="U3713" s="9">
        <v>2.9631271929488299</v>
      </c>
      <c r="V3713" s="9">
        <v>0</v>
      </c>
      <c r="W3713" s="9">
        <v>2.9631271929488299</v>
      </c>
      <c r="X3713" s="9" t="s">
        <v>86</v>
      </c>
      <c r="Y3713" s="9">
        <v>0</v>
      </c>
      <c r="Z3713" s="9">
        <v>1.1013778E-2</v>
      </c>
      <c r="AA3713" s="9">
        <v>0</v>
      </c>
      <c r="AB3713" s="9">
        <v>7.2169503999999999E-3</v>
      </c>
      <c r="AQ3713" s="9" t="e">
        <f>#REF!-'Processed Potentiostat'!$J$3</f>
        <v>#REF!</v>
      </c>
    </row>
    <row r="3714" spans="1:43" x14ac:dyDescent="0.3">
      <c r="A3714">
        <v>2</v>
      </c>
      <c r="B3714">
        <v>0</v>
      </c>
      <c r="C3714">
        <v>0</v>
      </c>
      <c r="D3714">
        <v>1</v>
      </c>
      <c r="E3714">
        <v>0</v>
      </c>
      <c r="F3714">
        <v>0</v>
      </c>
      <c r="G3714">
        <v>0</v>
      </c>
      <c r="H3714" s="9">
        <v>1991.62034968743</v>
      </c>
      <c r="I3714" s="9">
        <v>-1.837839</v>
      </c>
      <c r="J3714" s="9">
        <v>-1.8380516</v>
      </c>
      <c r="K3714" s="9">
        <v>-0.98826539999999996</v>
      </c>
      <c r="L3714" s="9">
        <v>-2.96350831607608</v>
      </c>
      <c r="M3714" s="9">
        <v>-10.66863</v>
      </c>
      <c r="N3714" s="9">
        <v>-10.66863</v>
      </c>
      <c r="O3714" s="9">
        <v>-2.96350831607608</v>
      </c>
      <c r="P3714">
        <v>0</v>
      </c>
      <c r="Q3714" s="9">
        <v>53.549995000000003</v>
      </c>
      <c r="R3714" s="9">
        <v>83805634.950121596</v>
      </c>
      <c r="S3714" s="9">
        <v>1134837470.9124801</v>
      </c>
      <c r="T3714" s="9">
        <v>-3.8112312724836102E-4</v>
      </c>
      <c r="U3714" s="9">
        <v>2.96350831607608</v>
      </c>
      <c r="V3714" s="9">
        <v>0</v>
      </c>
      <c r="W3714" s="9">
        <v>2.96350831607608</v>
      </c>
      <c r="X3714" s="9" t="s">
        <v>86</v>
      </c>
      <c r="Y3714" s="9">
        <v>0</v>
      </c>
      <c r="Z3714" s="9">
        <v>1.8164826999999999E-3</v>
      </c>
      <c r="AA3714" s="9">
        <v>0</v>
      </c>
      <c r="AB3714" s="9">
        <v>7.5575657999999999E-3</v>
      </c>
      <c r="AQ3714" s="9" t="e">
        <f>#REF!-'Processed Potentiostat'!$J$3</f>
        <v>#REF!</v>
      </c>
    </row>
    <row r="3715" spans="1:43" x14ac:dyDescent="0.3">
      <c r="A3715">
        <v>2</v>
      </c>
      <c r="B3715">
        <v>0</v>
      </c>
      <c r="C3715">
        <v>0</v>
      </c>
      <c r="D3715">
        <v>1</v>
      </c>
      <c r="E3715">
        <v>0</v>
      </c>
      <c r="F3715">
        <v>0</v>
      </c>
      <c r="G3715">
        <v>0</v>
      </c>
      <c r="H3715" s="9">
        <v>1991.90994968012</v>
      </c>
      <c r="I3715" s="9">
        <v>-1.8380036</v>
      </c>
      <c r="J3715" s="9">
        <v>-1.8377848000000001</v>
      </c>
      <c r="K3715" s="9">
        <v>-5.9935770000000002</v>
      </c>
      <c r="L3715" s="9">
        <v>-2.9637790937811599</v>
      </c>
      <c r="M3715" s="9">
        <v>-10.669604</v>
      </c>
      <c r="N3715" s="9">
        <v>-10.669604</v>
      </c>
      <c r="O3715" s="9">
        <v>-2.9637790937811599</v>
      </c>
      <c r="P3715">
        <v>0</v>
      </c>
      <c r="Q3715" s="9">
        <v>53.549995000000003</v>
      </c>
      <c r="R3715" s="9">
        <v>83805634.950121596</v>
      </c>
      <c r="S3715" s="9">
        <v>1167877442.2908399</v>
      </c>
      <c r="T3715" s="9">
        <v>-2.7077770508654399E-4</v>
      </c>
      <c r="U3715" s="9">
        <v>2.9637790937811599</v>
      </c>
      <c r="V3715" s="9">
        <v>0</v>
      </c>
      <c r="W3715" s="9">
        <v>2.9637790937811599</v>
      </c>
      <c r="X3715" s="9" t="s">
        <v>86</v>
      </c>
      <c r="Y3715" s="9">
        <v>0</v>
      </c>
      <c r="Z3715" s="9">
        <v>1.1014905E-2</v>
      </c>
      <c r="AA3715" s="9">
        <v>0</v>
      </c>
      <c r="AB3715" s="9">
        <v>7.5947241999999998E-3</v>
      </c>
      <c r="AQ3715" s="9" t="e">
        <f>#REF!-'Processed Potentiostat'!$J$3</f>
        <v>#REF!</v>
      </c>
    </row>
    <row r="3716" spans="1:43" x14ac:dyDescent="0.3">
      <c r="A3716">
        <v>2</v>
      </c>
      <c r="B3716">
        <v>0</v>
      </c>
      <c r="C3716">
        <v>0</v>
      </c>
      <c r="D3716">
        <v>1</v>
      </c>
      <c r="E3716">
        <v>0</v>
      </c>
      <c r="F3716">
        <v>0</v>
      </c>
      <c r="G3716">
        <v>0</v>
      </c>
      <c r="H3716" s="9">
        <v>1992.9099496548499</v>
      </c>
      <c r="I3716" s="9">
        <v>-1.8381143</v>
      </c>
      <c r="J3716" s="9">
        <v>-1.8376839</v>
      </c>
      <c r="K3716" s="9">
        <v>-7.2690187000000002</v>
      </c>
      <c r="L3716" s="9">
        <v>-2.9653117050437099</v>
      </c>
      <c r="M3716" s="9">
        <v>-10.675122</v>
      </c>
      <c r="N3716" s="9">
        <v>-10.675122</v>
      </c>
      <c r="O3716" s="9">
        <v>-2.9653117050437099</v>
      </c>
      <c r="P3716">
        <v>0</v>
      </c>
      <c r="Q3716" s="9">
        <v>53.549995000000003</v>
      </c>
      <c r="R3716" s="9">
        <v>83805634.950121596</v>
      </c>
      <c r="S3716" s="9">
        <v>1181438397.6543601</v>
      </c>
      <c r="T3716" s="9">
        <v>-1.53261126254689E-3</v>
      </c>
      <c r="U3716" s="9">
        <v>2.9653117050437099</v>
      </c>
      <c r="V3716" s="9">
        <v>0</v>
      </c>
      <c r="W3716" s="9">
        <v>2.9653117050437099</v>
      </c>
      <c r="X3716" s="9" t="s">
        <v>86</v>
      </c>
      <c r="Y3716" s="9">
        <v>0</v>
      </c>
      <c r="Z3716" s="9">
        <v>1.3358159E-2</v>
      </c>
      <c r="AA3716" s="9">
        <v>0</v>
      </c>
      <c r="AB3716" s="9">
        <v>7.6252986000000002E-3</v>
      </c>
      <c r="AQ3716" s="9" t="e">
        <f>#REF!-'Processed Potentiostat'!$J$3</f>
        <v>#REF!</v>
      </c>
    </row>
    <row r="3717" spans="1:43" x14ac:dyDescent="0.3">
      <c r="A3717">
        <v>2</v>
      </c>
      <c r="B3717">
        <v>0</v>
      </c>
      <c r="C3717">
        <v>0</v>
      </c>
      <c r="D3717">
        <v>1</v>
      </c>
      <c r="E3717">
        <v>0</v>
      </c>
      <c r="F3717">
        <v>0</v>
      </c>
      <c r="G3717">
        <v>0</v>
      </c>
      <c r="H3717" s="9">
        <v>1993.1807496480101</v>
      </c>
      <c r="I3717" s="9">
        <v>-1.8379596</v>
      </c>
      <c r="J3717" s="9">
        <v>-1.8382413</v>
      </c>
      <c r="K3717" s="9">
        <v>-2.2495902000000001</v>
      </c>
      <c r="L3717" s="9">
        <v>-2.9657206955112199</v>
      </c>
      <c r="M3717" s="9">
        <v>-10.676595000000001</v>
      </c>
      <c r="N3717" s="9">
        <v>-10.676595000000001</v>
      </c>
      <c r="O3717" s="9">
        <v>-2.9657206955112199</v>
      </c>
      <c r="P3717">
        <v>0</v>
      </c>
      <c r="Q3717" s="9">
        <v>53.549995000000003</v>
      </c>
      <c r="R3717" s="9">
        <v>83805634.950121596</v>
      </c>
      <c r="S3717" s="9">
        <v>1113343782.05545</v>
      </c>
      <c r="T3717" s="9">
        <v>-4.0899046750864001E-4</v>
      </c>
      <c r="U3717" s="9">
        <v>2.9657206955112199</v>
      </c>
      <c r="V3717" s="9">
        <v>0</v>
      </c>
      <c r="W3717" s="9">
        <v>2.9657206955112199</v>
      </c>
      <c r="X3717" s="9" t="s">
        <v>86</v>
      </c>
      <c r="Y3717" s="9">
        <v>0</v>
      </c>
      <c r="Z3717" s="9">
        <v>4.1352897000000001E-3</v>
      </c>
      <c r="AA3717" s="9">
        <v>0</v>
      </c>
      <c r="AB3717" s="9">
        <v>7.4357110999999998E-3</v>
      </c>
      <c r="AQ3717" s="9" t="e">
        <f>#REF!-'Processed Potentiostat'!$J$3</f>
        <v>#REF!</v>
      </c>
    </row>
    <row r="3718" spans="1:43" x14ac:dyDescent="0.3">
      <c r="A3718">
        <v>2</v>
      </c>
      <c r="B3718">
        <v>0</v>
      </c>
      <c r="C3718">
        <v>0</v>
      </c>
      <c r="D3718">
        <v>1</v>
      </c>
      <c r="E3718">
        <v>0</v>
      </c>
      <c r="F3718">
        <v>0</v>
      </c>
      <c r="G3718">
        <v>0</v>
      </c>
      <c r="H3718" s="9">
        <v>1994.18074962275</v>
      </c>
      <c r="I3718" s="9">
        <v>-1.8378848999999999</v>
      </c>
      <c r="J3718" s="9">
        <v>-1.8381622</v>
      </c>
      <c r="K3718" s="9">
        <v>-4.7413497999999998E-2</v>
      </c>
      <c r="L3718" s="9">
        <v>-2.9662658434881601</v>
      </c>
      <c r="M3718" s="9">
        <v>-10.678557</v>
      </c>
      <c r="N3718" s="9">
        <v>-10.678557</v>
      </c>
      <c r="O3718" s="9">
        <v>-2.9662658434881601</v>
      </c>
      <c r="P3718">
        <v>0</v>
      </c>
      <c r="Q3718" s="9">
        <v>53.549995000000003</v>
      </c>
      <c r="R3718" s="9">
        <v>83805634.950121596</v>
      </c>
      <c r="S3718" s="9">
        <v>1122757022.5787899</v>
      </c>
      <c r="T3718" s="9">
        <v>-5.4514797694116203E-4</v>
      </c>
      <c r="U3718" s="9">
        <v>2.9662658434881601</v>
      </c>
      <c r="V3718" s="9">
        <v>0</v>
      </c>
      <c r="W3718" s="9">
        <v>2.9662658434881601</v>
      </c>
      <c r="X3718" s="9" t="s">
        <v>86</v>
      </c>
      <c r="Y3718" s="9">
        <v>0</v>
      </c>
      <c r="Z3718" s="9">
        <v>8.7153698E-5</v>
      </c>
      <c r="AA3718" s="9">
        <v>0</v>
      </c>
      <c r="AB3718" s="9">
        <v>7.2982567000000002E-3</v>
      </c>
      <c r="AQ3718" s="9" t="e">
        <f>#REF!-'Processed Potentiostat'!$J$3</f>
        <v>#REF!</v>
      </c>
    </row>
    <row r="3719" spans="1:43" x14ac:dyDescent="0.3">
      <c r="A3719">
        <v>2</v>
      </c>
      <c r="B3719">
        <v>0</v>
      </c>
      <c r="C3719">
        <v>0</v>
      </c>
      <c r="D3719">
        <v>1</v>
      </c>
      <c r="E3719">
        <v>0</v>
      </c>
      <c r="F3719">
        <v>0</v>
      </c>
      <c r="G3719">
        <v>0</v>
      </c>
      <c r="H3719" s="9">
        <v>1994.4315496164199</v>
      </c>
      <c r="I3719" s="9">
        <v>-1.8381574000000001</v>
      </c>
      <c r="J3719" s="9">
        <v>-1.838068</v>
      </c>
      <c r="K3719" s="9">
        <v>-5.0523433999999998</v>
      </c>
      <c r="L3719" s="9">
        <v>-2.96641497176069</v>
      </c>
      <c r="M3719" s="9">
        <v>-10.679093999999999</v>
      </c>
      <c r="N3719" s="9">
        <v>-10.679093999999999</v>
      </c>
      <c r="O3719" s="9">
        <v>-2.96641497176069</v>
      </c>
      <c r="P3719">
        <v>0</v>
      </c>
      <c r="Q3719" s="9">
        <v>53.549995000000003</v>
      </c>
      <c r="R3719" s="9">
        <v>83805634.950121596</v>
      </c>
      <c r="S3719" s="9">
        <v>1133971614.6921699</v>
      </c>
      <c r="T3719" s="9">
        <v>-1.4912827253343801E-4</v>
      </c>
      <c r="U3719" s="9">
        <v>2.96641497176069</v>
      </c>
      <c r="V3719" s="9">
        <v>0</v>
      </c>
      <c r="W3719" s="9">
        <v>2.96641497176069</v>
      </c>
      <c r="X3719" s="9" t="s">
        <v>86</v>
      </c>
      <c r="Y3719" s="9">
        <v>0</v>
      </c>
      <c r="Z3719" s="9">
        <v>9.2865507999999996E-3</v>
      </c>
      <c r="AA3719" s="9">
        <v>0</v>
      </c>
      <c r="AB3719" s="9">
        <v>7.4725937999999999E-3</v>
      </c>
      <c r="AQ3719" s="9" t="e">
        <f>#REF!-'Processed Potentiostat'!$J$3</f>
        <v>#REF!</v>
      </c>
    </row>
    <row r="3720" spans="1:43" x14ac:dyDescent="0.3">
      <c r="A3720">
        <v>2</v>
      </c>
      <c r="B3720">
        <v>0</v>
      </c>
      <c r="C3720">
        <v>0</v>
      </c>
      <c r="D3720">
        <v>1</v>
      </c>
      <c r="E3720">
        <v>0</v>
      </c>
      <c r="F3720">
        <v>0</v>
      </c>
      <c r="G3720">
        <v>0</v>
      </c>
      <c r="H3720" s="9">
        <v>1994.63074961138</v>
      </c>
      <c r="I3720" s="9">
        <v>-1.8379314</v>
      </c>
      <c r="J3720" s="9">
        <v>-1.8376877</v>
      </c>
      <c r="K3720" s="9">
        <v>-10.107371000000001</v>
      </c>
      <c r="L3720" s="9">
        <v>-2.9667009709985499</v>
      </c>
      <c r="M3720" s="9">
        <v>-10.680123</v>
      </c>
      <c r="N3720" s="9">
        <v>-10.680123</v>
      </c>
      <c r="O3720" s="9">
        <v>-2.9667009709985499</v>
      </c>
      <c r="P3720">
        <v>0</v>
      </c>
      <c r="Q3720" s="9">
        <v>53.549995000000003</v>
      </c>
      <c r="R3720" s="9">
        <v>83805634.950121596</v>
      </c>
      <c r="S3720" s="9">
        <v>1181492765.08795</v>
      </c>
      <c r="T3720" s="9">
        <v>-2.8599923785543798E-4</v>
      </c>
      <c r="U3720" s="9">
        <v>2.9667009709985499</v>
      </c>
      <c r="V3720" s="9">
        <v>0</v>
      </c>
      <c r="W3720" s="9">
        <v>2.9667009709985499</v>
      </c>
      <c r="X3720" s="9" t="s">
        <v>86</v>
      </c>
      <c r="Y3720" s="9">
        <v>0</v>
      </c>
      <c r="Z3720" s="9">
        <v>1.8574192999999999E-2</v>
      </c>
      <c r="AA3720" s="9">
        <v>0</v>
      </c>
      <c r="AB3720" s="9">
        <v>7.3876543999999997E-3</v>
      </c>
      <c r="AQ3720" s="9" t="e">
        <f>#REF!-'Processed Potentiostat'!$J$3</f>
        <v>#REF!</v>
      </c>
    </row>
    <row r="3721" spans="1:43" x14ac:dyDescent="0.3">
      <c r="A3721">
        <v>2</v>
      </c>
      <c r="B3721">
        <v>0</v>
      </c>
      <c r="C3721">
        <v>0</v>
      </c>
      <c r="D3721">
        <v>1</v>
      </c>
      <c r="E3721">
        <v>0</v>
      </c>
      <c r="F3721">
        <v>0</v>
      </c>
      <c r="G3721">
        <v>0</v>
      </c>
      <c r="H3721" s="9">
        <v>1994.8117496068101</v>
      </c>
      <c r="I3721" s="9">
        <v>-1.8378869</v>
      </c>
      <c r="J3721" s="9">
        <v>-1.8377911</v>
      </c>
      <c r="K3721" s="9">
        <v>-15.122368</v>
      </c>
      <c r="L3721" s="9">
        <v>-2.9672375348991</v>
      </c>
      <c r="M3721" s="9">
        <v>-10.682055</v>
      </c>
      <c r="N3721" s="9">
        <v>-10.682055</v>
      </c>
      <c r="O3721" s="9">
        <v>-2.9672375348991</v>
      </c>
      <c r="P3721">
        <v>0</v>
      </c>
      <c r="Q3721" s="9">
        <v>53.549995000000003</v>
      </c>
      <c r="R3721" s="9">
        <v>83805634.950121596</v>
      </c>
      <c r="S3721" s="9">
        <v>1168428743.5755999</v>
      </c>
      <c r="T3721" s="9">
        <v>-5.3656390055012405E-4</v>
      </c>
      <c r="U3721" s="9">
        <v>2.9672375348991</v>
      </c>
      <c r="V3721" s="9">
        <v>0</v>
      </c>
      <c r="W3721" s="9">
        <v>2.9672375348991</v>
      </c>
      <c r="X3721" s="9" t="s">
        <v>86</v>
      </c>
      <c r="Y3721" s="9">
        <v>0</v>
      </c>
      <c r="Z3721" s="9">
        <v>2.7791752999999999E-2</v>
      </c>
      <c r="AA3721" s="9">
        <v>0</v>
      </c>
      <c r="AB3721" s="9">
        <v>7.1124750999999996E-3</v>
      </c>
      <c r="AQ3721" s="9" t="e">
        <f>#REF!-'Processed Potentiostat'!$J$3</f>
        <v>#REF!</v>
      </c>
    </row>
    <row r="3722" spans="1:43" x14ac:dyDescent="0.3">
      <c r="A3722">
        <v>2</v>
      </c>
      <c r="B3722">
        <v>0</v>
      </c>
      <c r="C3722">
        <v>0</v>
      </c>
      <c r="D3722">
        <v>1</v>
      </c>
      <c r="E3722">
        <v>0</v>
      </c>
      <c r="F3722">
        <v>0</v>
      </c>
      <c r="G3722">
        <v>0</v>
      </c>
      <c r="H3722" s="9">
        <v>1994.8417496060499</v>
      </c>
      <c r="I3722" s="9">
        <v>-1.8379433000000001</v>
      </c>
      <c r="J3722" s="9">
        <v>-1.8381121</v>
      </c>
      <c r="K3722" s="9">
        <v>-10.110188000000001</v>
      </c>
      <c r="L3722" s="9">
        <v>-2.9673437211587901</v>
      </c>
      <c r="M3722" s="9">
        <v>-10.682437</v>
      </c>
      <c r="N3722" s="9">
        <v>-10.682437</v>
      </c>
      <c r="O3722" s="9">
        <v>-2.9673437211587901</v>
      </c>
      <c r="P3722">
        <v>0</v>
      </c>
      <c r="Q3722" s="9">
        <v>53.549995000000003</v>
      </c>
      <c r="R3722" s="9">
        <v>83805634.950121596</v>
      </c>
      <c r="S3722" s="9">
        <v>1129069191.73329</v>
      </c>
      <c r="T3722" s="9">
        <v>-1.06186259693608E-4</v>
      </c>
      <c r="U3722" s="9">
        <v>2.9673437211587901</v>
      </c>
      <c r="V3722" s="9">
        <v>0</v>
      </c>
      <c r="W3722" s="9">
        <v>2.9673437211587901</v>
      </c>
      <c r="X3722" s="9" t="s">
        <v>86</v>
      </c>
      <c r="Y3722" s="9">
        <v>0</v>
      </c>
      <c r="Z3722" s="9">
        <v>1.8583658999999999E-2</v>
      </c>
      <c r="AA3722" s="9">
        <v>0</v>
      </c>
      <c r="AB3722" s="9">
        <v>7.4170870000000002E-3</v>
      </c>
      <c r="AQ3722" s="9" t="e">
        <f>#REF!-'Processed Potentiostat'!$J$3</f>
        <v>#REF!</v>
      </c>
    </row>
    <row r="3723" spans="1:43" x14ac:dyDescent="0.3">
      <c r="A3723">
        <v>2</v>
      </c>
      <c r="B3723">
        <v>0</v>
      </c>
      <c r="C3723">
        <v>0</v>
      </c>
      <c r="D3723">
        <v>1</v>
      </c>
      <c r="E3723">
        <v>0</v>
      </c>
      <c r="F3723">
        <v>0</v>
      </c>
      <c r="G3723">
        <v>0</v>
      </c>
      <c r="H3723" s="9">
        <v>1995.42134959141</v>
      </c>
      <c r="I3723" s="9">
        <v>-1.8380694</v>
      </c>
      <c r="J3723" s="9">
        <v>-1.8382342</v>
      </c>
      <c r="K3723" s="9">
        <v>-5.0518407999999999</v>
      </c>
      <c r="L3723" s="9">
        <v>-2.9688134341610199</v>
      </c>
      <c r="M3723" s="9">
        <v>-10.687728</v>
      </c>
      <c r="N3723" s="9">
        <v>-10.687728</v>
      </c>
      <c r="O3723" s="9">
        <v>-2.9688134341610199</v>
      </c>
      <c r="P3723">
        <v>0</v>
      </c>
      <c r="Q3723" s="9">
        <v>53.549995000000003</v>
      </c>
      <c r="R3723" s="9">
        <v>83805634.950121596</v>
      </c>
      <c r="S3723" s="9">
        <v>1115324300.64027</v>
      </c>
      <c r="T3723" s="9">
        <v>-1.4697130022311899E-3</v>
      </c>
      <c r="U3723" s="9">
        <v>2.9688134341610199</v>
      </c>
      <c r="V3723" s="9">
        <v>0</v>
      </c>
      <c r="W3723" s="9">
        <v>2.9688134341610199</v>
      </c>
      <c r="X3723" s="9" t="s">
        <v>86</v>
      </c>
      <c r="Y3723" s="9">
        <v>0</v>
      </c>
      <c r="Z3723" s="9">
        <v>9.2864660999999998E-3</v>
      </c>
      <c r="AA3723" s="9">
        <v>0</v>
      </c>
      <c r="AB3723" s="9">
        <v>7.2125992999999998E-3</v>
      </c>
      <c r="AQ3723" s="9" t="e">
        <f>#REF!-'Processed Potentiostat'!$J$3</f>
        <v>#REF!</v>
      </c>
    </row>
    <row r="3724" spans="1:43" x14ac:dyDescent="0.3">
      <c r="A3724">
        <v>2</v>
      </c>
      <c r="B3724">
        <v>0</v>
      </c>
      <c r="C3724">
        <v>0</v>
      </c>
      <c r="D3724">
        <v>1</v>
      </c>
      <c r="E3724">
        <v>0</v>
      </c>
      <c r="F3724">
        <v>0</v>
      </c>
      <c r="G3724">
        <v>0</v>
      </c>
      <c r="H3724" s="9">
        <v>1995.86974958008</v>
      </c>
      <c r="I3724" s="9">
        <v>-1.8381133000000001</v>
      </c>
      <c r="J3724" s="9">
        <v>-1.8377482999999999</v>
      </c>
      <c r="K3724" s="9">
        <v>-10.145795</v>
      </c>
      <c r="L3724" s="9">
        <v>-2.9693464797116098</v>
      </c>
      <c r="M3724" s="9">
        <v>-10.689648</v>
      </c>
      <c r="N3724" s="9">
        <v>-10.689648</v>
      </c>
      <c r="O3724" s="9">
        <v>-2.9693464797116098</v>
      </c>
      <c r="P3724">
        <v>0</v>
      </c>
      <c r="Q3724" s="9">
        <v>53.549995000000003</v>
      </c>
      <c r="R3724" s="9">
        <v>83805634.950121596</v>
      </c>
      <c r="S3724" s="9">
        <v>1174718909.30338</v>
      </c>
      <c r="T3724" s="9">
        <v>-5.3304555058497605E-4</v>
      </c>
      <c r="U3724" s="9">
        <v>2.9693464797116098</v>
      </c>
      <c r="V3724" s="9">
        <v>0</v>
      </c>
      <c r="W3724" s="9">
        <v>2.9693464797116098</v>
      </c>
      <c r="X3724" s="9" t="s">
        <v>86</v>
      </c>
      <c r="Y3724" s="9">
        <v>0</v>
      </c>
      <c r="Z3724" s="9">
        <v>1.8645417000000001E-2</v>
      </c>
      <c r="AA3724" s="9">
        <v>0</v>
      </c>
      <c r="AB3724" s="9">
        <v>7.1302279999999997E-3</v>
      </c>
      <c r="AQ3724" s="9" t="e">
        <f>#REF!-'Processed Potentiostat'!$J$3</f>
        <v>#REF!</v>
      </c>
    </row>
    <row r="3725" spans="1:43" x14ac:dyDescent="0.3">
      <c r="A3725">
        <v>2</v>
      </c>
      <c r="B3725">
        <v>0</v>
      </c>
      <c r="C3725">
        <v>0</v>
      </c>
      <c r="D3725">
        <v>1</v>
      </c>
      <c r="E3725">
        <v>0</v>
      </c>
      <c r="F3725">
        <v>0</v>
      </c>
      <c r="G3725">
        <v>0</v>
      </c>
      <c r="H3725" s="9">
        <v>1995.9309495785401</v>
      </c>
      <c r="I3725" s="9">
        <v>-1.8379300999999999</v>
      </c>
      <c r="J3725" s="9">
        <v>-1.8376104</v>
      </c>
      <c r="K3725" s="9">
        <v>-15.189142</v>
      </c>
      <c r="L3725" s="9">
        <v>-2.9695349409162399</v>
      </c>
      <c r="M3725" s="9">
        <v>-10.690326000000001</v>
      </c>
      <c r="N3725" s="9">
        <v>-10.690326000000001</v>
      </c>
      <c r="O3725" s="9">
        <v>-2.9695349409162399</v>
      </c>
      <c r="P3725">
        <v>0</v>
      </c>
      <c r="Q3725" s="9">
        <v>53.549995000000003</v>
      </c>
      <c r="R3725" s="9">
        <v>83805634.950121596</v>
      </c>
      <c r="S3725" s="9">
        <v>1192759477.0971799</v>
      </c>
      <c r="T3725" s="9">
        <v>-1.8846120463500399E-4</v>
      </c>
      <c r="U3725" s="9">
        <v>2.9695349409162399</v>
      </c>
      <c r="V3725" s="9">
        <v>0</v>
      </c>
      <c r="W3725" s="9">
        <v>2.9695349409162399</v>
      </c>
      <c r="X3725" s="9" t="s">
        <v>86</v>
      </c>
      <c r="Y3725" s="9">
        <v>0</v>
      </c>
      <c r="Z3725" s="9">
        <v>2.7911724999999998E-2</v>
      </c>
      <c r="AA3725" s="9">
        <v>0</v>
      </c>
      <c r="AB3725" s="9">
        <v>7.3421733000000001E-3</v>
      </c>
      <c r="AQ3725" s="9" t="e">
        <f>#REF!-'Processed Potentiostat'!$J$3</f>
        <v>#REF!</v>
      </c>
    </row>
    <row r="3726" spans="1:43" x14ac:dyDescent="0.3">
      <c r="A3726">
        <v>2</v>
      </c>
      <c r="B3726">
        <v>0</v>
      </c>
      <c r="C3726">
        <v>0</v>
      </c>
      <c r="D3726">
        <v>1</v>
      </c>
      <c r="E3726">
        <v>0</v>
      </c>
      <c r="F3726">
        <v>0</v>
      </c>
      <c r="G3726">
        <v>0</v>
      </c>
      <c r="H3726" s="9">
        <v>1996.0097495765499</v>
      </c>
      <c r="I3726" s="9">
        <v>-1.8381529999999999</v>
      </c>
      <c r="J3726" s="9">
        <v>-1.8377904</v>
      </c>
      <c r="K3726" s="9">
        <v>-20.284882</v>
      </c>
      <c r="L3726" s="9">
        <v>-2.9698872517530299</v>
      </c>
      <c r="M3726" s="9">
        <v>-10.691594</v>
      </c>
      <c r="N3726" s="9">
        <v>-10.691594</v>
      </c>
      <c r="O3726" s="9">
        <v>-2.9698872517530299</v>
      </c>
      <c r="P3726">
        <v>0</v>
      </c>
      <c r="Q3726" s="9">
        <v>53.549995000000003</v>
      </c>
      <c r="R3726" s="9">
        <v>83805634.950121596</v>
      </c>
      <c r="S3726" s="9">
        <v>1169556592.59919</v>
      </c>
      <c r="T3726" s="9">
        <v>-3.5231083679176901E-4</v>
      </c>
      <c r="U3726" s="9">
        <v>2.9698872517530299</v>
      </c>
      <c r="V3726" s="9">
        <v>0</v>
      </c>
      <c r="W3726" s="9">
        <v>2.9698872517530299</v>
      </c>
      <c r="X3726" s="9" t="s">
        <v>86</v>
      </c>
      <c r="Y3726" s="9">
        <v>0</v>
      </c>
      <c r="Z3726" s="9">
        <v>3.7279359999999997E-2</v>
      </c>
      <c r="AA3726" s="9">
        <v>0</v>
      </c>
      <c r="AB3726" s="9">
        <v>7.3407339000000002E-3</v>
      </c>
      <c r="AQ3726" s="9" t="e">
        <f>#REF!-'Processed Potentiostat'!$J$3</f>
        <v>#REF!</v>
      </c>
    </row>
    <row r="3727" spans="1:43" x14ac:dyDescent="0.3">
      <c r="A3727">
        <v>2</v>
      </c>
      <c r="B3727">
        <v>0</v>
      </c>
      <c r="C3727">
        <v>0</v>
      </c>
      <c r="D3727">
        <v>1</v>
      </c>
      <c r="E3727">
        <v>0</v>
      </c>
      <c r="F3727">
        <v>0</v>
      </c>
      <c r="G3727">
        <v>0</v>
      </c>
      <c r="H3727" s="9">
        <v>1996.1813495722099</v>
      </c>
      <c r="I3727" s="9">
        <v>-1.8381065999999999</v>
      </c>
      <c r="J3727" s="9">
        <v>-1.8384336999999999</v>
      </c>
      <c r="K3727" s="9">
        <v>-15.192575</v>
      </c>
      <c r="L3727" s="9">
        <v>-2.9708476469626599</v>
      </c>
      <c r="M3727" s="9">
        <v>-10.695050999999999</v>
      </c>
      <c r="N3727" s="9">
        <v>-10.695050999999999</v>
      </c>
      <c r="O3727" s="9">
        <v>-2.9708476469626599</v>
      </c>
      <c r="P3727">
        <v>0</v>
      </c>
      <c r="Q3727" s="9">
        <v>53.549995000000003</v>
      </c>
      <c r="R3727" s="9">
        <v>83805634.950121596</v>
      </c>
      <c r="S3727" s="9">
        <v>1093454147.54549</v>
      </c>
      <c r="T3727" s="9">
        <v>-9.6039520963042604E-4</v>
      </c>
      <c r="U3727" s="9">
        <v>2.9708476469626599</v>
      </c>
      <c r="V3727" s="9">
        <v>0</v>
      </c>
      <c r="W3727" s="9">
        <v>2.9708476469626599</v>
      </c>
      <c r="X3727" s="9" t="s">
        <v>86</v>
      </c>
      <c r="Y3727" s="9">
        <v>0</v>
      </c>
      <c r="Z3727" s="9">
        <v>2.7930541E-2</v>
      </c>
      <c r="AA3727" s="9">
        <v>0</v>
      </c>
      <c r="AB3727" s="9">
        <v>7.1698040999999997E-3</v>
      </c>
      <c r="AQ3727" s="9" t="e">
        <f>#REF!-'Processed Potentiostat'!$J$3</f>
        <v>#REF!</v>
      </c>
    </row>
    <row r="3728" spans="1:43" x14ac:dyDescent="0.3">
      <c r="A3728">
        <v>2</v>
      </c>
      <c r="B3728">
        <v>0</v>
      </c>
      <c r="C3728">
        <v>0</v>
      </c>
      <c r="D3728">
        <v>1</v>
      </c>
      <c r="E3728">
        <v>0</v>
      </c>
      <c r="F3728">
        <v>0</v>
      </c>
      <c r="G3728">
        <v>0</v>
      </c>
      <c r="H3728" s="9">
        <v>1996.40134956665</v>
      </c>
      <c r="I3728" s="9">
        <v>-1.8381388999999999</v>
      </c>
      <c r="J3728" s="9">
        <v>-1.8385004</v>
      </c>
      <c r="K3728" s="9">
        <v>-10.147201000000001</v>
      </c>
      <c r="L3728" s="9">
        <v>-2.9717183914254699</v>
      </c>
      <c r="M3728" s="9">
        <v>-10.698186</v>
      </c>
      <c r="N3728" s="9">
        <v>-10.698186</v>
      </c>
      <c r="O3728" s="9">
        <v>-2.9717183914254699</v>
      </c>
      <c r="P3728">
        <v>0</v>
      </c>
      <c r="Q3728" s="9">
        <v>53.549995000000003</v>
      </c>
      <c r="R3728" s="9">
        <v>83805634.950121596</v>
      </c>
      <c r="S3728" s="9">
        <v>1086416788.7125001</v>
      </c>
      <c r="T3728" s="9">
        <v>-8.7074446280777096E-4</v>
      </c>
      <c r="U3728" s="9">
        <v>2.9717183914254699</v>
      </c>
      <c r="V3728" s="9">
        <v>0</v>
      </c>
      <c r="W3728" s="9">
        <v>2.9717183914254699</v>
      </c>
      <c r="X3728" s="9" t="s">
        <v>86</v>
      </c>
      <c r="Y3728" s="9">
        <v>0</v>
      </c>
      <c r="Z3728" s="9">
        <v>1.8655631999999998E-2</v>
      </c>
      <c r="AA3728" s="9">
        <v>0</v>
      </c>
      <c r="AB3728" s="9">
        <v>7.3895031E-3</v>
      </c>
      <c r="AQ3728" s="9" t="e">
        <f>#REF!-'Processed Potentiostat'!$J$3</f>
        <v>#REF!</v>
      </c>
    </row>
    <row r="3729" spans="1:43" x14ac:dyDescent="0.3">
      <c r="A3729">
        <v>2</v>
      </c>
      <c r="B3729">
        <v>0</v>
      </c>
      <c r="C3729">
        <v>0</v>
      </c>
      <c r="D3729">
        <v>1</v>
      </c>
      <c r="E3729">
        <v>0</v>
      </c>
      <c r="F3729">
        <v>0</v>
      </c>
      <c r="G3729">
        <v>0</v>
      </c>
      <c r="H3729" s="9">
        <v>1996.58074956212</v>
      </c>
      <c r="I3729" s="9">
        <v>-1.8381019000000001</v>
      </c>
      <c r="J3729" s="9">
        <v>-1.8383925000000001</v>
      </c>
      <c r="K3729" s="9">
        <v>-5.0648141000000004</v>
      </c>
      <c r="L3729" s="9">
        <v>-2.9721965351605899</v>
      </c>
      <c r="M3729" s="9">
        <v>-10.699907</v>
      </c>
      <c r="N3729" s="9">
        <v>-10.699907</v>
      </c>
      <c r="O3729" s="9">
        <v>-2.9721965351605899</v>
      </c>
      <c r="P3729">
        <v>0</v>
      </c>
      <c r="Q3729" s="9">
        <v>53.549995000000003</v>
      </c>
      <c r="R3729" s="9">
        <v>83805634.950121596</v>
      </c>
      <c r="S3729" s="9">
        <v>1098551394.9411299</v>
      </c>
      <c r="T3729" s="9">
        <v>-4.7814373511734199E-4</v>
      </c>
      <c r="U3729" s="9">
        <v>2.9721965351605899</v>
      </c>
      <c r="V3729" s="9">
        <v>0</v>
      </c>
      <c r="W3729" s="9">
        <v>2.9721965351605899</v>
      </c>
      <c r="X3729" s="9" t="s">
        <v>86</v>
      </c>
      <c r="Y3729" s="9">
        <v>0</v>
      </c>
      <c r="Z3729" s="9">
        <v>9.3111163E-3</v>
      </c>
      <c r="AA3729" s="9">
        <v>0</v>
      </c>
      <c r="AB3729" s="9">
        <v>7.2271506999999997E-3</v>
      </c>
      <c r="AQ3729" s="9" t="e">
        <f>#REF!-'Processed Potentiostat'!$J$3</f>
        <v>#REF!</v>
      </c>
    </row>
    <row r="3730" spans="1:43" x14ac:dyDescent="0.3">
      <c r="A3730">
        <v>2</v>
      </c>
      <c r="B3730">
        <v>0</v>
      </c>
      <c r="C3730">
        <v>0</v>
      </c>
      <c r="D3730">
        <v>1</v>
      </c>
      <c r="E3730">
        <v>0</v>
      </c>
      <c r="F3730">
        <v>0</v>
      </c>
      <c r="G3730">
        <v>0</v>
      </c>
      <c r="H3730" s="9">
        <v>1997.5807495368599</v>
      </c>
      <c r="I3730" s="9">
        <v>-1.8380300000000001</v>
      </c>
      <c r="J3730" s="9">
        <v>-1.8384016999999999</v>
      </c>
      <c r="K3730" s="9">
        <v>-2.5315633000000002</v>
      </c>
      <c r="L3730" s="9">
        <v>-2.9736393716896701</v>
      </c>
      <c r="M3730" s="9">
        <v>-10.705102</v>
      </c>
      <c r="N3730" s="9">
        <v>-10.705102</v>
      </c>
      <c r="O3730" s="9">
        <v>-2.9736393716896701</v>
      </c>
      <c r="P3730">
        <v>0</v>
      </c>
      <c r="Q3730" s="9">
        <v>53.549995000000003</v>
      </c>
      <c r="R3730" s="9">
        <v>83805634.950121596</v>
      </c>
      <c r="S3730" s="9">
        <v>1098052971.6043701</v>
      </c>
      <c r="T3730" s="9">
        <v>-1.4428365290828299E-3</v>
      </c>
      <c r="U3730" s="9">
        <v>2.9736393716896701</v>
      </c>
      <c r="V3730" s="9">
        <v>0</v>
      </c>
      <c r="W3730" s="9">
        <v>2.9736393716896701</v>
      </c>
      <c r="X3730" s="9" t="s">
        <v>86</v>
      </c>
      <c r="Y3730" s="9">
        <v>0</v>
      </c>
      <c r="Z3730" s="9">
        <v>4.6540302999999996E-3</v>
      </c>
      <c r="AA3730" s="9">
        <v>0</v>
      </c>
      <c r="AB3730" s="9">
        <v>7.3514347999999998E-3</v>
      </c>
      <c r="AQ3730" s="9" t="e">
        <f>#REF!-'Processed Potentiostat'!$J$3</f>
        <v>#REF!</v>
      </c>
    </row>
    <row r="3731" spans="1:43" x14ac:dyDescent="0.3">
      <c r="A3731">
        <v>2</v>
      </c>
      <c r="B3731">
        <v>0</v>
      </c>
      <c r="C3731">
        <v>0</v>
      </c>
      <c r="D3731">
        <v>1</v>
      </c>
      <c r="E3731">
        <v>0</v>
      </c>
      <c r="F3731">
        <v>0</v>
      </c>
      <c r="G3731">
        <v>0</v>
      </c>
      <c r="H3731" s="9">
        <v>1998.5807495116001</v>
      </c>
      <c r="I3731" s="9">
        <v>-1.8381466</v>
      </c>
      <c r="J3731" s="9">
        <v>-1.8385077999999999</v>
      </c>
      <c r="K3731" s="9">
        <v>-2.5023738999999998</v>
      </c>
      <c r="L3731" s="9">
        <v>-2.9748318872878001</v>
      </c>
      <c r="M3731" s="9">
        <v>-10.709394</v>
      </c>
      <c r="N3731" s="9">
        <v>-10.709394</v>
      </c>
      <c r="O3731" s="9">
        <v>-2.9748318872878001</v>
      </c>
      <c r="P3731">
        <v>0</v>
      </c>
      <c r="Q3731" s="9">
        <v>53.549995000000003</v>
      </c>
      <c r="R3731" s="9">
        <v>83805634.950121596</v>
      </c>
      <c r="S3731" s="9">
        <v>1086737369.9172699</v>
      </c>
      <c r="T3731" s="9">
        <v>-1.19251559812516E-3</v>
      </c>
      <c r="U3731" s="9">
        <v>2.9748318872878001</v>
      </c>
      <c r="V3731" s="9">
        <v>0</v>
      </c>
      <c r="W3731" s="9">
        <v>2.9748318872878001</v>
      </c>
      <c r="X3731" s="9" t="s">
        <v>86</v>
      </c>
      <c r="Y3731" s="9">
        <v>0</v>
      </c>
      <c r="Z3731" s="9">
        <v>4.6006338999999997E-3</v>
      </c>
      <c r="AA3731" s="9">
        <v>0</v>
      </c>
      <c r="AB3731" s="9">
        <v>7.0643065999999996E-3</v>
      </c>
      <c r="AQ3731" s="9" t="e">
        <f>#REF!-'Processed Potentiostat'!$J$3</f>
        <v>#REF!</v>
      </c>
    </row>
    <row r="3732" spans="1:43" x14ac:dyDescent="0.3">
      <c r="A3732">
        <v>2</v>
      </c>
      <c r="B3732">
        <v>0</v>
      </c>
      <c r="C3732">
        <v>0</v>
      </c>
      <c r="D3732">
        <v>1</v>
      </c>
      <c r="E3732">
        <v>0</v>
      </c>
      <c r="F3732">
        <v>0</v>
      </c>
      <c r="G3732">
        <v>0</v>
      </c>
      <c r="H3732" s="9">
        <v>1999.5525494870501</v>
      </c>
      <c r="I3732" s="9">
        <v>-1.8379865</v>
      </c>
      <c r="J3732" s="9">
        <v>-1.8378722999999999</v>
      </c>
      <c r="K3732" s="9">
        <v>-7.5282511999999997</v>
      </c>
      <c r="L3732" s="9">
        <v>-2.9759756795547099</v>
      </c>
      <c r="M3732" s="9">
        <v>-10.713512</v>
      </c>
      <c r="N3732" s="9">
        <v>-10.713512</v>
      </c>
      <c r="O3732" s="9">
        <v>-2.9759756795547099</v>
      </c>
      <c r="P3732">
        <v>0</v>
      </c>
      <c r="Q3732" s="9">
        <v>53.549995000000003</v>
      </c>
      <c r="R3732" s="9">
        <v>83805634.950121596</v>
      </c>
      <c r="S3732" s="9">
        <v>1161597529.5669501</v>
      </c>
      <c r="T3732" s="9">
        <v>-1.14379226691196E-3</v>
      </c>
      <c r="U3732" s="9">
        <v>2.9759756795547099</v>
      </c>
      <c r="V3732" s="9">
        <v>0</v>
      </c>
      <c r="W3732" s="9">
        <v>2.9759756795547099</v>
      </c>
      <c r="X3732" s="9" t="s">
        <v>86</v>
      </c>
      <c r="Y3732" s="9">
        <v>0</v>
      </c>
      <c r="Z3732" s="9">
        <v>1.3835963999999999E-2</v>
      </c>
      <c r="AA3732" s="9">
        <v>0</v>
      </c>
      <c r="AB3732" s="9">
        <v>7.3071793000000001E-3</v>
      </c>
      <c r="AQ3732" s="9" t="e">
        <f>#REF!-'Processed Potentiostat'!$J$3</f>
        <v>#REF!</v>
      </c>
    </row>
    <row r="3733" spans="1:43" x14ac:dyDescent="0.3">
      <c r="A3733">
        <v>2</v>
      </c>
      <c r="B3733">
        <v>0</v>
      </c>
      <c r="C3733">
        <v>0</v>
      </c>
      <c r="D3733">
        <v>1</v>
      </c>
      <c r="E3733">
        <v>0</v>
      </c>
      <c r="F3733">
        <v>0</v>
      </c>
      <c r="G3733">
        <v>0</v>
      </c>
      <c r="H3733" s="9">
        <v>2000.0623494741701</v>
      </c>
      <c r="I3733" s="9">
        <v>-1.8379097</v>
      </c>
      <c r="J3733" s="9">
        <v>-1.8381966000000001</v>
      </c>
      <c r="K3733" s="9">
        <v>-2.5134772999999999</v>
      </c>
      <c r="L3733" s="9">
        <v>-2.9767911469031301</v>
      </c>
      <c r="M3733" s="9">
        <v>-10.716448</v>
      </c>
      <c r="N3733" s="9">
        <v>-10.716448</v>
      </c>
      <c r="O3733" s="9">
        <v>-2.9767911469031301</v>
      </c>
      <c r="P3733">
        <v>0</v>
      </c>
      <c r="Q3733" s="9">
        <v>53.549995000000003</v>
      </c>
      <c r="R3733" s="9">
        <v>83805634.950121596</v>
      </c>
      <c r="S3733" s="9">
        <v>1122674819.5854399</v>
      </c>
      <c r="T3733" s="9">
        <v>-8.1546734841664303E-4</v>
      </c>
      <c r="U3733" s="9">
        <v>2.9767911469031301</v>
      </c>
      <c r="V3733" s="9">
        <v>0</v>
      </c>
      <c r="W3733" s="9">
        <v>2.9767911469031301</v>
      </c>
      <c r="X3733" s="9" t="s">
        <v>86</v>
      </c>
      <c r="Y3733" s="9">
        <v>0</v>
      </c>
      <c r="Z3733" s="9">
        <v>4.6202656999999999E-3</v>
      </c>
      <c r="AA3733" s="9">
        <v>0</v>
      </c>
      <c r="AB3733" s="9">
        <v>7.1250387E-3</v>
      </c>
      <c r="AQ3733" s="9" t="e">
        <f>#REF!-'Processed Potentiostat'!$J$3</f>
        <v>#REF!</v>
      </c>
    </row>
    <row r="3734" spans="1:43" x14ac:dyDescent="0.3">
      <c r="A3734">
        <v>2</v>
      </c>
      <c r="B3734">
        <v>0</v>
      </c>
      <c r="C3734">
        <v>0</v>
      </c>
      <c r="D3734">
        <v>1</v>
      </c>
      <c r="E3734">
        <v>0</v>
      </c>
      <c r="F3734">
        <v>0</v>
      </c>
      <c r="G3734">
        <v>0</v>
      </c>
      <c r="H3734" s="9">
        <v>2001.06234944891</v>
      </c>
      <c r="I3734" s="9">
        <v>-1.8381164999999999</v>
      </c>
      <c r="J3734" s="9">
        <v>-1.8383875000000001</v>
      </c>
      <c r="K3734" s="9">
        <v>-2.3441407999999999</v>
      </c>
      <c r="L3734" s="9">
        <v>-2.9780969351976001</v>
      </c>
      <c r="M3734" s="9">
        <v>-10.721147999999999</v>
      </c>
      <c r="N3734" s="9">
        <v>-10.721147999999999</v>
      </c>
      <c r="O3734" s="9">
        <v>-2.9780969351976001</v>
      </c>
      <c r="P3734">
        <v>0</v>
      </c>
      <c r="Q3734" s="9">
        <v>53.549995000000003</v>
      </c>
      <c r="R3734" s="9">
        <v>83805634.950121596</v>
      </c>
      <c r="S3734" s="9">
        <v>1101281309.5508001</v>
      </c>
      <c r="T3734" s="9">
        <v>-1.30578829447403E-3</v>
      </c>
      <c r="U3734" s="9">
        <v>2.9780969351976001</v>
      </c>
      <c r="V3734" s="9">
        <v>0</v>
      </c>
      <c r="W3734" s="9">
        <v>2.9780969351976001</v>
      </c>
      <c r="X3734" s="9" t="s">
        <v>86</v>
      </c>
      <c r="Y3734" s="9">
        <v>0</v>
      </c>
      <c r="Z3734" s="9">
        <v>4.3094390999999996E-3</v>
      </c>
      <c r="AA3734" s="9">
        <v>0</v>
      </c>
      <c r="AB3734" s="9">
        <v>7.4364784999999996E-3</v>
      </c>
      <c r="AQ3734" s="9" t="e">
        <f>#REF!-'Processed Potentiostat'!$J$3</f>
        <v>#REF!</v>
      </c>
    </row>
    <row r="3735" spans="1:43" x14ac:dyDescent="0.3">
      <c r="A3735">
        <v>2</v>
      </c>
      <c r="B3735">
        <v>0</v>
      </c>
      <c r="C3735">
        <v>0</v>
      </c>
      <c r="D3735">
        <v>1</v>
      </c>
      <c r="E3735">
        <v>0</v>
      </c>
      <c r="F3735">
        <v>0</v>
      </c>
      <c r="G3735">
        <v>0</v>
      </c>
      <c r="H3735" s="9">
        <v>2002.0623494236499</v>
      </c>
      <c r="I3735" s="9">
        <v>-1.8381063</v>
      </c>
      <c r="J3735" s="9">
        <v>-1.8384011</v>
      </c>
      <c r="K3735" s="9">
        <v>-2.3582203000000002</v>
      </c>
      <c r="L3735" s="9">
        <v>-2.97912147357617</v>
      </c>
      <c r="M3735" s="9">
        <v>-10.724837000000001</v>
      </c>
      <c r="N3735" s="9">
        <v>-10.724837000000001</v>
      </c>
      <c r="O3735" s="9">
        <v>-2.97912147357617</v>
      </c>
      <c r="P3735">
        <v>0</v>
      </c>
      <c r="Q3735" s="9">
        <v>53.549995000000003</v>
      </c>
      <c r="R3735" s="9">
        <v>83805634.950121596</v>
      </c>
      <c r="S3735" s="9">
        <v>1100131601.25825</v>
      </c>
      <c r="T3735" s="9">
        <v>-1.0245383785698601E-3</v>
      </c>
      <c r="U3735" s="9">
        <v>2.97912147357617</v>
      </c>
      <c r="V3735" s="9">
        <v>0</v>
      </c>
      <c r="W3735" s="9">
        <v>2.97912147357617</v>
      </c>
      <c r="X3735" s="9" t="s">
        <v>86</v>
      </c>
      <c r="Y3735" s="9">
        <v>0</v>
      </c>
      <c r="Z3735" s="9">
        <v>4.3353549999999999E-3</v>
      </c>
      <c r="AA3735" s="9">
        <v>0</v>
      </c>
      <c r="AB3735" s="9">
        <v>7.4195596000000003E-3</v>
      </c>
      <c r="AQ3735" s="9" t="e">
        <f>#REF!-'Processed Potentiostat'!$J$3</f>
        <v>#REF!</v>
      </c>
    </row>
    <row r="3736" spans="1:43" x14ac:dyDescent="0.3">
      <c r="A3736">
        <v>2</v>
      </c>
      <c r="B3736">
        <v>0</v>
      </c>
      <c r="C3736">
        <v>0</v>
      </c>
      <c r="D3736">
        <v>1</v>
      </c>
      <c r="E3736">
        <v>0</v>
      </c>
      <c r="F3736">
        <v>0</v>
      </c>
      <c r="G3736">
        <v>0</v>
      </c>
      <c r="H3736" s="9">
        <v>2003.0623493983801</v>
      </c>
      <c r="I3736" s="9">
        <v>-1.8380860000000001</v>
      </c>
      <c r="J3736" s="9">
        <v>-1.8384296</v>
      </c>
      <c r="K3736" s="9">
        <v>-2.3091135</v>
      </c>
      <c r="L3736" s="9">
        <v>-2.9803139729067398</v>
      </c>
      <c r="M3736" s="9">
        <v>-10.729131000000001</v>
      </c>
      <c r="N3736" s="9">
        <v>-10.729131000000001</v>
      </c>
      <c r="O3736" s="9">
        <v>-2.9803139729067398</v>
      </c>
      <c r="P3736">
        <v>0</v>
      </c>
      <c r="Q3736" s="9">
        <v>53.549995000000003</v>
      </c>
      <c r="R3736" s="9">
        <v>83805634.950121596</v>
      </c>
      <c r="S3736" s="9">
        <v>1097381932.3203101</v>
      </c>
      <c r="T3736" s="9">
        <v>-1.1924993305734101E-3</v>
      </c>
      <c r="U3736" s="9">
        <v>2.9803139729067398</v>
      </c>
      <c r="V3736" s="9">
        <v>0</v>
      </c>
      <c r="W3736" s="9">
        <v>2.9803139729067398</v>
      </c>
      <c r="X3736" s="9" t="s">
        <v>86</v>
      </c>
      <c r="Y3736" s="9">
        <v>0</v>
      </c>
      <c r="Z3736" s="9">
        <v>4.2451425000000001E-3</v>
      </c>
      <c r="AA3736" s="9">
        <v>0</v>
      </c>
      <c r="AB3736" s="9">
        <v>7.4512711999999998E-3</v>
      </c>
      <c r="AQ3736" s="9" t="e">
        <f>#REF!-'Processed Potentiostat'!$J$3</f>
        <v>#REF!</v>
      </c>
    </row>
    <row r="3737" spans="1:43" x14ac:dyDescent="0.3">
      <c r="A3737">
        <v>2</v>
      </c>
      <c r="B3737">
        <v>0</v>
      </c>
      <c r="C3737">
        <v>0</v>
      </c>
      <c r="D3737">
        <v>1</v>
      </c>
      <c r="E3737">
        <v>0</v>
      </c>
      <c r="F3737">
        <v>0</v>
      </c>
      <c r="G3737">
        <v>0</v>
      </c>
      <c r="H3737" s="9">
        <v>2004.06234937312</v>
      </c>
      <c r="I3737" s="9">
        <v>-1.8378971</v>
      </c>
      <c r="J3737" s="9">
        <v>-1.8381751</v>
      </c>
      <c r="K3737" s="9">
        <v>-2.6187879999999999</v>
      </c>
      <c r="L3737" s="9">
        <v>-2.9814710539581499</v>
      </c>
      <c r="M3737" s="9">
        <v>-10.733295</v>
      </c>
      <c r="N3737" s="9">
        <v>-10.733295</v>
      </c>
      <c r="O3737" s="9">
        <v>-2.9814710539581499</v>
      </c>
      <c r="P3737">
        <v>0</v>
      </c>
      <c r="Q3737" s="9">
        <v>53.549995000000003</v>
      </c>
      <c r="R3737" s="9">
        <v>83805634.950121596</v>
      </c>
      <c r="S3737" s="9">
        <v>1126960530.71087</v>
      </c>
      <c r="T3737" s="9">
        <v>-1.1570810514029901E-3</v>
      </c>
      <c r="U3737" s="9">
        <v>2.9814710539581499</v>
      </c>
      <c r="V3737" s="9">
        <v>0</v>
      </c>
      <c r="W3737" s="9">
        <v>2.9814710539581499</v>
      </c>
      <c r="X3737" s="9" t="s">
        <v>86</v>
      </c>
      <c r="Y3737" s="9">
        <v>0</v>
      </c>
      <c r="Z3737" s="9">
        <v>4.8137908000000004E-3</v>
      </c>
      <c r="AA3737" s="9">
        <v>0</v>
      </c>
      <c r="AB3737" s="9">
        <v>7.6902593000000002E-3</v>
      </c>
      <c r="AQ3737" s="9" t="e">
        <f>#REF!-'Processed Potentiostat'!$J$3</f>
        <v>#REF!</v>
      </c>
    </row>
    <row r="3738" spans="1:43" x14ac:dyDescent="0.3">
      <c r="A3738">
        <v>2</v>
      </c>
      <c r="B3738">
        <v>0</v>
      </c>
      <c r="C3738">
        <v>0</v>
      </c>
      <c r="D3738">
        <v>1</v>
      </c>
      <c r="E3738">
        <v>0</v>
      </c>
      <c r="F3738">
        <v>0</v>
      </c>
      <c r="G3738">
        <v>0</v>
      </c>
      <c r="H3738" s="9">
        <v>2005.0623493478599</v>
      </c>
      <c r="I3738" s="9">
        <v>-1.8380510999999999</v>
      </c>
      <c r="J3738" s="9">
        <v>-1.8383745</v>
      </c>
      <c r="K3738" s="9">
        <v>-2.3456290000000002</v>
      </c>
      <c r="L3738" s="9">
        <v>-2.9826443774967402</v>
      </c>
      <c r="M3738" s="9">
        <v>-10.73752</v>
      </c>
      <c r="N3738" s="9">
        <v>-10.73752</v>
      </c>
      <c r="O3738" s="9">
        <v>-2.9826443774967402</v>
      </c>
      <c r="P3738">
        <v>0</v>
      </c>
      <c r="Q3738" s="9">
        <v>53.549995000000003</v>
      </c>
      <c r="R3738" s="9">
        <v>83805634.950121596</v>
      </c>
      <c r="S3738" s="9">
        <v>1104417493.7704501</v>
      </c>
      <c r="T3738" s="9">
        <v>-1.1733235385946699E-3</v>
      </c>
      <c r="U3738" s="9">
        <v>2.9826443774967402</v>
      </c>
      <c r="V3738" s="9">
        <v>0</v>
      </c>
      <c r="W3738" s="9">
        <v>2.9826443774967402</v>
      </c>
      <c r="X3738" s="9" t="s">
        <v>86</v>
      </c>
      <c r="Y3738" s="9">
        <v>0</v>
      </c>
      <c r="Z3738" s="9">
        <v>4.3121445999999997E-3</v>
      </c>
      <c r="AA3738" s="9">
        <v>0</v>
      </c>
      <c r="AB3738" s="9">
        <v>7.6608500000000003E-3</v>
      </c>
      <c r="AQ3738" s="9" t="e">
        <f>#REF!-'Processed Potentiostat'!$J$3</f>
        <v>#REF!</v>
      </c>
    </row>
    <row r="3739" spans="1:43" x14ac:dyDescent="0.3">
      <c r="A3739">
        <v>2</v>
      </c>
      <c r="B3739">
        <v>0</v>
      </c>
      <c r="C3739">
        <v>0</v>
      </c>
      <c r="D3739">
        <v>1</v>
      </c>
      <c r="E3739">
        <v>0</v>
      </c>
      <c r="F3739">
        <v>0</v>
      </c>
      <c r="G3739">
        <v>0</v>
      </c>
      <c r="H3739" s="9">
        <v>2006.0623493226001</v>
      </c>
      <c r="I3739" s="9">
        <v>-1.8380730999999999</v>
      </c>
      <c r="J3739" s="9">
        <v>-1.8383845000000001</v>
      </c>
      <c r="K3739" s="9">
        <v>-3.1202347000000001</v>
      </c>
      <c r="L3739" s="9">
        <v>-2.9838221208813098</v>
      </c>
      <c r="M3739" s="9">
        <v>-10.741759</v>
      </c>
      <c r="N3739" s="9">
        <v>-10.741759</v>
      </c>
      <c r="O3739" s="9">
        <v>-2.9838221208813098</v>
      </c>
      <c r="P3739">
        <v>0</v>
      </c>
      <c r="Q3739" s="9">
        <v>53.549995000000003</v>
      </c>
      <c r="R3739" s="9">
        <v>83805634.950121596</v>
      </c>
      <c r="S3739" s="9">
        <v>1103721135.85308</v>
      </c>
      <c r="T3739" s="9">
        <v>-1.1777433845732101E-3</v>
      </c>
      <c r="U3739" s="9">
        <v>2.9838221208813098</v>
      </c>
      <c r="V3739" s="9">
        <v>0</v>
      </c>
      <c r="W3739" s="9">
        <v>2.9838221208813098</v>
      </c>
      <c r="X3739" s="9" t="s">
        <v>86</v>
      </c>
      <c r="Y3739" s="9">
        <v>0</v>
      </c>
      <c r="Z3739" s="9">
        <v>5.7361913000000004E-3</v>
      </c>
      <c r="AA3739" s="9">
        <v>0</v>
      </c>
      <c r="AB3739" s="9">
        <v>7.7824675999999997E-3</v>
      </c>
      <c r="AQ3739" s="9" t="e">
        <f>#REF!-'Processed Potentiostat'!$J$3</f>
        <v>#REF!</v>
      </c>
    </row>
    <row r="3740" spans="1:43" x14ac:dyDescent="0.3">
      <c r="A3740">
        <v>2</v>
      </c>
      <c r="B3740">
        <v>0</v>
      </c>
      <c r="C3740">
        <v>0</v>
      </c>
      <c r="D3740">
        <v>1</v>
      </c>
      <c r="E3740">
        <v>0</v>
      </c>
      <c r="F3740">
        <v>0</v>
      </c>
      <c r="G3740">
        <v>0</v>
      </c>
      <c r="H3740" s="9">
        <v>2007.06234929733</v>
      </c>
      <c r="I3740" s="9">
        <v>-1.8380014</v>
      </c>
      <c r="J3740" s="9">
        <v>-1.8383548999999999</v>
      </c>
      <c r="K3740" s="9">
        <v>-2.5584633000000001</v>
      </c>
      <c r="L3740" s="9">
        <v>-2.9850263702005502</v>
      </c>
      <c r="M3740" s="9">
        <v>-10.746095</v>
      </c>
      <c r="N3740" s="9">
        <v>-10.746095</v>
      </c>
      <c r="O3740" s="9">
        <v>-2.9850263702005502</v>
      </c>
      <c r="P3740">
        <v>0</v>
      </c>
      <c r="Q3740" s="9">
        <v>53.549995000000003</v>
      </c>
      <c r="R3740" s="9">
        <v>83805634.950121596</v>
      </c>
      <c r="S3740" s="9">
        <v>1107507337.9702401</v>
      </c>
      <c r="T3740" s="9">
        <v>-1.20424931923546E-3</v>
      </c>
      <c r="U3740" s="9">
        <v>2.9850263702005502</v>
      </c>
      <c r="V3740" s="9">
        <v>0</v>
      </c>
      <c r="W3740" s="9">
        <v>2.9850263702005502</v>
      </c>
      <c r="X3740" s="9" t="s">
        <v>86</v>
      </c>
      <c r="Y3740" s="9">
        <v>0</v>
      </c>
      <c r="Z3740" s="9">
        <v>4.7033639000000002E-3</v>
      </c>
      <c r="AA3740" s="9">
        <v>0</v>
      </c>
      <c r="AB3740" s="9">
        <v>7.8152594999999995E-3</v>
      </c>
      <c r="AQ3740" s="9" t="e">
        <f>#REF!-'Processed Potentiostat'!$J$3</f>
        <v>#REF!</v>
      </c>
    </row>
    <row r="3741" spans="1:43" x14ac:dyDescent="0.3">
      <c r="A3741">
        <v>2</v>
      </c>
      <c r="B3741">
        <v>0</v>
      </c>
      <c r="C3741">
        <v>0</v>
      </c>
      <c r="D3741">
        <v>1</v>
      </c>
      <c r="E3741">
        <v>0</v>
      </c>
      <c r="F3741">
        <v>0</v>
      </c>
      <c r="G3741">
        <v>0</v>
      </c>
      <c r="H3741" s="9">
        <v>2007.25314929251</v>
      </c>
      <c r="I3741" s="9">
        <v>-1.8381312000000001</v>
      </c>
      <c r="J3741" s="9">
        <v>-1.8378501</v>
      </c>
      <c r="K3741" s="9">
        <v>-7.6236796</v>
      </c>
      <c r="L3741" s="9">
        <v>-2.9852581823597002</v>
      </c>
      <c r="M3741" s="9">
        <v>-10.746929</v>
      </c>
      <c r="N3741" s="9">
        <v>-10.746929</v>
      </c>
      <c r="O3741" s="9">
        <v>-2.9852581823597002</v>
      </c>
      <c r="P3741">
        <v>0</v>
      </c>
      <c r="Q3741" s="9">
        <v>53.549995000000003</v>
      </c>
      <c r="R3741" s="9">
        <v>83805634.950121596</v>
      </c>
      <c r="S3741" s="9">
        <v>1167988817.0032899</v>
      </c>
      <c r="T3741" s="9">
        <v>-2.3181215915402101E-4</v>
      </c>
      <c r="U3741" s="9">
        <v>2.9852581823597002</v>
      </c>
      <c r="V3741" s="9">
        <v>0</v>
      </c>
      <c r="W3741" s="9">
        <v>2.9852581823597002</v>
      </c>
      <c r="X3741" s="9" t="s">
        <v>86</v>
      </c>
      <c r="Y3741" s="9">
        <v>0</v>
      </c>
      <c r="Z3741" s="9">
        <v>1.401118E-2</v>
      </c>
      <c r="AA3741" s="9">
        <v>0</v>
      </c>
      <c r="AB3741" s="9">
        <v>7.7002496000000004E-3</v>
      </c>
      <c r="AQ3741" s="9" t="e">
        <f>#REF!-'Processed Potentiostat'!$J$3</f>
        <v>#REF!</v>
      </c>
    </row>
    <row r="3742" spans="1:43" x14ac:dyDescent="0.3">
      <c r="A3742">
        <v>2</v>
      </c>
      <c r="B3742">
        <v>0</v>
      </c>
      <c r="C3742">
        <v>0</v>
      </c>
      <c r="D3742">
        <v>1</v>
      </c>
      <c r="E3742">
        <v>0</v>
      </c>
      <c r="F3742">
        <v>0</v>
      </c>
      <c r="G3742">
        <v>0</v>
      </c>
      <c r="H3742" s="9">
        <v>2007.4633492871999</v>
      </c>
      <c r="I3742" s="9">
        <v>-1.8380995</v>
      </c>
      <c r="J3742" s="9">
        <v>-1.838328</v>
      </c>
      <c r="K3742" s="9">
        <v>-2.5900948000000001</v>
      </c>
      <c r="L3742" s="9">
        <v>-2.9856075584017798</v>
      </c>
      <c r="M3742" s="9">
        <v>-10.748187</v>
      </c>
      <c r="N3742" s="9">
        <v>-10.748187</v>
      </c>
      <c r="O3742" s="9">
        <v>-2.9856075584017798</v>
      </c>
      <c r="P3742">
        <v>0</v>
      </c>
      <c r="Q3742" s="9">
        <v>53.549995000000003</v>
      </c>
      <c r="R3742" s="9">
        <v>83805634.950121596</v>
      </c>
      <c r="S3742" s="9">
        <v>1110786814.35637</v>
      </c>
      <c r="T3742" s="9">
        <v>-3.4937604207474401E-4</v>
      </c>
      <c r="U3742" s="9">
        <v>2.9856075584017798</v>
      </c>
      <c r="V3742" s="9">
        <v>0</v>
      </c>
      <c r="W3742" s="9">
        <v>2.9856075584017798</v>
      </c>
      <c r="X3742" s="9" t="s">
        <v>86</v>
      </c>
      <c r="Y3742" s="9">
        <v>0</v>
      </c>
      <c r="Z3742" s="9">
        <v>4.7614438999999996E-3</v>
      </c>
      <c r="AA3742" s="9">
        <v>0</v>
      </c>
      <c r="AB3742" s="9">
        <v>7.4188392999999997E-3</v>
      </c>
      <c r="AQ3742" s="9" t="e">
        <f>#REF!-'Processed Potentiostat'!$J$3</f>
        <v>#REF!</v>
      </c>
    </row>
    <row r="3743" spans="1:43" x14ac:dyDescent="0.3">
      <c r="A3743">
        <v>2</v>
      </c>
      <c r="B3743">
        <v>0</v>
      </c>
      <c r="C3743">
        <v>0</v>
      </c>
      <c r="D3743">
        <v>1</v>
      </c>
      <c r="E3743">
        <v>0</v>
      </c>
      <c r="F3743">
        <v>0</v>
      </c>
      <c r="G3743">
        <v>0</v>
      </c>
      <c r="H3743" s="9">
        <v>2007.69174928143</v>
      </c>
      <c r="I3743" s="9">
        <v>-1.8378577</v>
      </c>
      <c r="J3743" s="9">
        <v>-1.8376005</v>
      </c>
      <c r="K3743" s="9">
        <v>-7.6149792999999999</v>
      </c>
      <c r="L3743" s="9">
        <v>-2.9858770912467101</v>
      </c>
      <c r="M3743" s="9">
        <v>-10.749158</v>
      </c>
      <c r="N3743" s="9">
        <v>-10.749158</v>
      </c>
      <c r="O3743" s="9">
        <v>-2.9858770912467101</v>
      </c>
      <c r="P3743">
        <v>0</v>
      </c>
      <c r="Q3743" s="9">
        <v>53.549995000000003</v>
      </c>
      <c r="R3743" s="9">
        <v>83805634.950121596</v>
      </c>
      <c r="S3743" s="9">
        <v>1200599990.6724401</v>
      </c>
      <c r="T3743" s="9">
        <v>-2.69532844927589E-4</v>
      </c>
      <c r="U3743" s="9">
        <v>2.9858770912467101</v>
      </c>
      <c r="V3743" s="9">
        <v>0</v>
      </c>
      <c r="W3743" s="9">
        <v>2.9858770912467101</v>
      </c>
      <c r="X3743" s="9" t="s">
        <v>86</v>
      </c>
      <c r="Y3743" s="9">
        <v>0</v>
      </c>
      <c r="Z3743" s="9">
        <v>1.3993289000000001E-2</v>
      </c>
      <c r="AA3743" s="9">
        <v>0</v>
      </c>
      <c r="AB3743" s="9">
        <v>7.4582718999999997E-3</v>
      </c>
      <c r="AQ3743" s="9" t="e">
        <f>#REF!-'Processed Potentiostat'!$J$3</f>
        <v>#REF!</v>
      </c>
    </row>
    <row r="3744" spans="1:43" x14ac:dyDescent="0.3">
      <c r="A3744">
        <v>2</v>
      </c>
      <c r="B3744">
        <v>0</v>
      </c>
      <c r="C3744">
        <v>0</v>
      </c>
      <c r="D3744">
        <v>1</v>
      </c>
      <c r="E3744">
        <v>0</v>
      </c>
      <c r="F3744">
        <v>0</v>
      </c>
      <c r="G3744">
        <v>0</v>
      </c>
      <c r="H3744" s="9">
        <v>2007.8831492766001</v>
      </c>
      <c r="I3744" s="9">
        <v>-1.8379405</v>
      </c>
      <c r="J3744" s="9">
        <v>-1.8382004000000001</v>
      </c>
      <c r="K3744" s="9">
        <v>-2.5835259000000002</v>
      </c>
      <c r="L3744" s="9">
        <v>-2.9862385277976302</v>
      </c>
      <c r="M3744" s="9">
        <v>-10.750458999999999</v>
      </c>
      <c r="N3744" s="9">
        <v>-10.750458999999999</v>
      </c>
      <c r="O3744" s="9">
        <v>-2.9862385277976302</v>
      </c>
      <c r="P3744">
        <v>0</v>
      </c>
      <c r="Q3744" s="9">
        <v>53.549995000000003</v>
      </c>
      <c r="R3744" s="9">
        <v>83805634.950121596</v>
      </c>
      <c r="S3744" s="9">
        <v>1125768658.0499799</v>
      </c>
      <c r="T3744" s="9">
        <v>-3.6143655092191201E-4</v>
      </c>
      <c r="U3744" s="9">
        <v>2.9862385277976302</v>
      </c>
      <c r="V3744" s="9">
        <v>0</v>
      </c>
      <c r="W3744" s="9">
        <v>2.9862385277976302</v>
      </c>
      <c r="X3744" s="9" t="s">
        <v>86</v>
      </c>
      <c r="Y3744" s="9">
        <v>0</v>
      </c>
      <c r="Z3744" s="9">
        <v>4.7490383000000002E-3</v>
      </c>
      <c r="AA3744" s="9">
        <v>0</v>
      </c>
      <c r="AB3744" s="9">
        <v>7.1181739000000001E-3</v>
      </c>
      <c r="AQ3744" s="9" t="e">
        <f>#REF!-'Processed Potentiostat'!$J$3</f>
        <v>#REF!</v>
      </c>
    </row>
    <row r="3745" spans="1:43" x14ac:dyDescent="0.3">
      <c r="A3745">
        <v>2</v>
      </c>
      <c r="B3745">
        <v>0</v>
      </c>
      <c r="C3745">
        <v>0</v>
      </c>
      <c r="D3745">
        <v>1</v>
      </c>
      <c r="E3745">
        <v>0</v>
      </c>
      <c r="F3745">
        <v>0</v>
      </c>
      <c r="G3745">
        <v>0</v>
      </c>
      <c r="H3745" s="9">
        <v>2008.88314925134</v>
      </c>
      <c r="I3745" s="9">
        <v>-1.838096</v>
      </c>
      <c r="J3745" s="9">
        <v>-1.8383860999999999</v>
      </c>
      <c r="K3745" s="9">
        <v>-2.3675687000000001</v>
      </c>
      <c r="L3745" s="9">
        <v>-2.9873110383951</v>
      </c>
      <c r="M3745" s="9">
        <v>-10.75432</v>
      </c>
      <c r="N3745" s="9">
        <v>-10.75432</v>
      </c>
      <c r="O3745" s="9">
        <v>-2.9873110383951</v>
      </c>
      <c r="P3745">
        <v>0</v>
      </c>
      <c r="Q3745" s="9">
        <v>53.549995000000003</v>
      </c>
      <c r="R3745" s="9">
        <v>83805634.950121596</v>
      </c>
      <c r="S3745" s="9">
        <v>1104828880.4783399</v>
      </c>
      <c r="T3745" s="9">
        <v>-1.07251059746715E-3</v>
      </c>
      <c r="U3745" s="9">
        <v>2.9873110383951</v>
      </c>
      <c r="V3745" s="9">
        <v>0</v>
      </c>
      <c r="W3745" s="9">
        <v>2.9873110383951</v>
      </c>
      <c r="X3745" s="9" t="s">
        <v>86</v>
      </c>
      <c r="Y3745" s="9">
        <v>0</v>
      </c>
      <c r="Z3745" s="9">
        <v>4.3525053000000001E-3</v>
      </c>
      <c r="AA3745" s="9">
        <v>0</v>
      </c>
      <c r="AB3745" s="9">
        <v>7.6028835000000001E-3</v>
      </c>
      <c r="AQ3745" s="9" t="e">
        <f>#REF!-'Processed Potentiostat'!$J$3</f>
        <v>#REF!</v>
      </c>
    </row>
    <row r="3746" spans="1:43" x14ac:dyDescent="0.3">
      <c r="A3746">
        <v>2</v>
      </c>
      <c r="B3746">
        <v>0</v>
      </c>
      <c r="C3746">
        <v>0</v>
      </c>
      <c r="D3746">
        <v>1</v>
      </c>
      <c r="E3746">
        <v>0</v>
      </c>
      <c r="F3746">
        <v>0</v>
      </c>
      <c r="G3746">
        <v>0</v>
      </c>
      <c r="H3746" s="9">
        <v>2009.8831492260799</v>
      </c>
      <c r="I3746" s="9">
        <v>-1.838106</v>
      </c>
      <c r="J3746" s="9">
        <v>-1.8383874</v>
      </c>
      <c r="K3746" s="9">
        <v>-2.4417441000000002</v>
      </c>
      <c r="L3746" s="9">
        <v>-2.9884380550244698</v>
      </c>
      <c r="M3746" s="9">
        <v>-10.758376999999999</v>
      </c>
      <c r="N3746" s="9">
        <v>-10.758376999999999</v>
      </c>
      <c r="O3746" s="9">
        <v>-2.9884380550244698</v>
      </c>
      <c r="P3746">
        <v>0</v>
      </c>
      <c r="Q3746" s="9">
        <v>53.549995000000003</v>
      </c>
      <c r="R3746" s="9">
        <v>83805634.950121596</v>
      </c>
      <c r="S3746" s="9">
        <v>1105095171.24506</v>
      </c>
      <c r="T3746" s="9">
        <v>-1.12701662937819E-3</v>
      </c>
      <c r="U3746" s="9">
        <v>2.9884380550244698</v>
      </c>
      <c r="V3746" s="9">
        <v>0</v>
      </c>
      <c r="W3746" s="9">
        <v>2.9884380550244698</v>
      </c>
      <c r="X3746" s="9" t="s">
        <v>86</v>
      </c>
      <c r="Y3746" s="9">
        <v>0</v>
      </c>
      <c r="Z3746" s="9">
        <v>4.4888714000000003E-3</v>
      </c>
      <c r="AA3746" s="9">
        <v>0</v>
      </c>
      <c r="AB3746" s="9">
        <v>7.6401993E-3</v>
      </c>
      <c r="AQ3746" s="9" t="e">
        <f>#REF!-'Processed Potentiostat'!$J$3</f>
        <v>#REF!</v>
      </c>
    </row>
    <row r="3747" spans="1:43" x14ac:dyDescent="0.3">
      <c r="A3747">
        <v>2</v>
      </c>
      <c r="B3747">
        <v>0</v>
      </c>
      <c r="C3747">
        <v>0</v>
      </c>
      <c r="D3747">
        <v>1</v>
      </c>
      <c r="E3747">
        <v>0</v>
      </c>
      <c r="F3747">
        <v>0</v>
      </c>
      <c r="G3747">
        <v>0</v>
      </c>
      <c r="H3747" s="9">
        <v>2010.8831492008101</v>
      </c>
      <c r="I3747" s="9">
        <v>-1.8380103999999999</v>
      </c>
      <c r="J3747" s="9">
        <v>-1.8381964</v>
      </c>
      <c r="K3747" s="9">
        <v>-2.9216709000000001</v>
      </c>
      <c r="L3747" s="9">
        <v>-2.9896381022242902</v>
      </c>
      <c r="M3747" s="9">
        <v>-10.762696999999999</v>
      </c>
      <c r="N3747" s="9">
        <v>-10.762696999999999</v>
      </c>
      <c r="O3747" s="9">
        <v>-2.9896381022242902</v>
      </c>
      <c r="P3747">
        <v>0</v>
      </c>
      <c r="Q3747" s="9">
        <v>53.549995000000003</v>
      </c>
      <c r="R3747" s="9">
        <v>83805634.950121596</v>
      </c>
      <c r="S3747" s="9">
        <v>1127517942.4537201</v>
      </c>
      <c r="T3747" s="9">
        <v>-1.20004719981858E-3</v>
      </c>
      <c r="U3747" s="9">
        <v>2.9896381022242902</v>
      </c>
      <c r="V3747" s="9">
        <v>0</v>
      </c>
      <c r="W3747" s="9">
        <v>2.9896381022242902</v>
      </c>
      <c r="X3747" s="9" t="s">
        <v>86</v>
      </c>
      <c r="Y3747" s="9">
        <v>0</v>
      </c>
      <c r="Z3747" s="9">
        <v>5.3706047999999996E-3</v>
      </c>
      <c r="AA3747" s="9">
        <v>0</v>
      </c>
      <c r="AB3747" s="9">
        <v>7.7579985000000001E-3</v>
      </c>
      <c r="AQ3747" s="9" t="e">
        <f>#REF!-'Processed Potentiostat'!$J$3</f>
        <v>#REF!</v>
      </c>
    </row>
    <row r="3748" spans="1:43" x14ac:dyDescent="0.3">
      <c r="A3748">
        <v>2</v>
      </c>
      <c r="B3748">
        <v>0</v>
      </c>
      <c r="C3748">
        <v>0</v>
      </c>
      <c r="D3748">
        <v>1</v>
      </c>
      <c r="E3748">
        <v>0</v>
      </c>
      <c r="F3748">
        <v>0</v>
      </c>
      <c r="G3748">
        <v>0</v>
      </c>
      <c r="H3748" s="9">
        <v>2011.88314917555</v>
      </c>
      <c r="I3748" s="9">
        <v>-1.8380078</v>
      </c>
      <c r="J3748" s="9">
        <v>-1.8384005000000001</v>
      </c>
      <c r="K3748" s="9">
        <v>-3.0752871000000002</v>
      </c>
      <c r="L3748" s="9">
        <v>-2.9909655310382299</v>
      </c>
      <c r="M3748" s="9">
        <v>-10.767476</v>
      </c>
      <c r="N3748" s="9">
        <v>-10.767476</v>
      </c>
      <c r="O3748" s="9">
        <v>-2.9909655310382299</v>
      </c>
      <c r="P3748">
        <v>0</v>
      </c>
      <c r="Q3748" s="9">
        <v>53.549995000000003</v>
      </c>
      <c r="R3748" s="9">
        <v>83805634.950121596</v>
      </c>
      <c r="S3748" s="9">
        <v>1104545436.8073299</v>
      </c>
      <c r="T3748" s="9">
        <v>-1.3274288139344299E-3</v>
      </c>
      <c r="U3748" s="9">
        <v>2.9909655310382299</v>
      </c>
      <c r="V3748" s="9">
        <v>0</v>
      </c>
      <c r="W3748" s="9">
        <v>2.9909655310382299</v>
      </c>
      <c r="X3748" s="9" t="s">
        <v>86</v>
      </c>
      <c r="Y3748" s="9">
        <v>0</v>
      </c>
      <c r="Z3748" s="9">
        <v>5.6536095000000001E-3</v>
      </c>
      <c r="AA3748" s="9">
        <v>0</v>
      </c>
      <c r="AB3748" s="9">
        <v>7.4886097999999996E-3</v>
      </c>
      <c r="AQ3748" s="9" t="e">
        <f>#REF!-'Processed Potentiostat'!$J$3</f>
        <v>#REF!</v>
      </c>
    </row>
    <row r="3749" spans="1:43" x14ac:dyDescent="0.3">
      <c r="A3749">
        <v>2</v>
      </c>
      <c r="B3749">
        <v>0</v>
      </c>
      <c r="C3749">
        <v>0</v>
      </c>
      <c r="D3749">
        <v>1</v>
      </c>
      <c r="E3749">
        <v>0</v>
      </c>
      <c r="F3749">
        <v>0</v>
      </c>
      <c r="G3749">
        <v>0</v>
      </c>
      <c r="H3749" s="9">
        <v>2012.19334916771</v>
      </c>
      <c r="I3749" s="9">
        <v>-1.8379540000000001</v>
      </c>
      <c r="J3749" s="9">
        <v>-1.8376452999999999</v>
      </c>
      <c r="K3749" s="9">
        <v>-8.1614121999999991</v>
      </c>
      <c r="L3749" s="9">
        <v>-2.99137435836708</v>
      </c>
      <c r="M3749" s="9">
        <v>-10.768948</v>
      </c>
      <c r="N3749" s="9">
        <v>-10.768948</v>
      </c>
      <c r="O3749" s="9">
        <v>-2.99137435836708</v>
      </c>
      <c r="P3749">
        <v>0</v>
      </c>
      <c r="Q3749" s="9">
        <v>53.549995000000003</v>
      </c>
      <c r="R3749" s="9">
        <v>83805634.950121596</v>
      </c>
      <c r="S3749" s="9">
        <v>1196841926.6502399</v>
      </c>
      <c r="T3749" s="9">
        <v>-4.08827328854055E-4</v>
      </c>
      <c r="U3749" s="9">
        <v>2.99137435836708</v>
      </c>
      <c r="V3749" s="9">
        <v>0</v>
      </c>
      <c r="W3749" s="9">
        <v>2.99137435836708</v>
      </c>
      <c r="X3749" s="9" t="s">
        <v>86</v>
      </c>
      <c r="Y3749" s="9">
        <v>0</v>
      </c>
      <c r="Z3749" s="9">
        <v>1.499778E-2</v>
      </c>
      <c r="AA3749" s="9">
        <v>0</v>
      </c>
      <c r="AB3749" s="9">
        <v>7.7061472000000001E-3</v>
      </c>
      <c r="AQ3749" s="9" t="e">
        <f>#REF!-'Processed Potentiostat'!$J$3</f>
        <v>#REF!</v>
      </c>
    </row>
    <row r="3750" spans="1:43" x14ac:dyDescent="0.3">
      <c r="A3750">
        <v>2</v>
      </c>
      <c r="B3750">
        <v>0</v>
      </c>
      <c r="C3750">
        <v>0</v>
      </c>
      <c r="D3750">
        <v>1</v>
      </c>
      <c r="E3750">
        <v>0</v>
      </c>
      <c r="F3750">
        <v>0</v>
      </c>
      <c r="G3750">
        <v>0</v>
      </c>
      <c r="H3750" s="9">
        <v>2012.48394916037</v>
      </c>
      <c r="I3750" s="9">
        <v>-1.8379281999999999</v>
      </c>
      <c r="J3750" s="9">
        <v>-1.8382187999999999</v>
      </c>
      <c r="K3750" s="9">
        <v>-3.1573929999999999</v>
      </c>
      <c r="L3750" s="9">
        <v>-2.9921258558742001</v>
      </c>
      <c r="M3750" s="9">
        <v>-10.771653000000001</v>
      </c>
      <c r="N3750" s="9">
        <v>-10.771653000000001</v>
      </c>
      <c r="O3750" s="9">
        <v>-2.9921258558742001</v>
      </c>
      <c r="P3750">
        <v>0</v>
      </c>
      <c r="Q3750" s="9">
        <v>53.549995000000003</v>
      </c>
      <c r="R3750" s="9">
        <v>83805634.950121596</v>
      </c>
      <c r="S3750" s="9">
        <v>1125823426.3863299</v>
      </c>
      <c r="T3750" s="9">
        <v>-7.5149750712188903E-4</v>
      </c>
      <c r="U3750" s="9">
        <v>2.9921258558742001</v>
      </c>
      <c r="V3750" s="9">
        <v>0</v>
      </c>
      <c r="W3750" s="9">
        <v>2.9921258558742001</v>
      </c>
      <c r="X3750" s="9" t="s">
        <v>86</v>
      </c>
      <c r="Y3750" s="9">
        <v>0</v>
      </c>
      <c r="Z3750" s="9">
        <v>5.8039789999999999E-3</v>
      </c>
      <c r="AA3750" s="9">
        <v>0</v>
      </c>
      <c r="AB3750" s="9">
        <v>7.6440522000000002E-3</v>
      </c>
      <c r="AQ3750" s="9" t="e">
        <f>#REF!-'Processed Potentiostat'!$J$3</f>
        <v>#REF!</v>
      </c>
    </row>
    <row r="3751" spans="1:43" x14ac:dyDescent="0.3">
      <c r="A3751">
        <v>2</v>
      </c>
      <c r="B3751">
        <v>0</v>
      </c>
      <c r="C3751">
        <v>0</v>
      </c>
      <c r="D3751">
        <v>1</v>
      </c>
      <c r="E3751">
        <v>0</v>
      </c>
      <c r="F3751">
        <v>0</v>
      </c>
      <c r="G3751">
        <v>0</v>
      </c>
      <c r="H3751" s="9">
        <v>2012.70414915481</v>
      </c>
      <c r="I3751" s="9">
        <v>-1.8379768000000001</v>
      </c>
      <c r="J3751" s="9">
        <v>-1.8381451</v>
      </c>
      <c r="K3751" s="9">
        <v>1.8444400999999999</v>
      </c>
      <c r="L3751" s="9">
        <v>-2.9922062268903402</v>
      </c>
      <c r="M3751" s="9">
        <v>-10.771941999999999</v>
      </c>
      <c r="N3751" s="9">
        <v>-10.771941999999999</v>
      </c>
      <c r="O3751" s="9">
        <v>-2.9922062268903402</v>
      </c>
      <c r="P3751">
        <v>0</v>
      </c>
      <c r="Q3751" s="9">
        <v>53.549995000000003</v>
      </c>
      <c r="R3751" s="9">
        <v>83805634.950121596</v>
      </c>
      <c r="S3751" s="9">
        <v>1134535505.25983</v>
      </c>
      <c r="T3751" s="9">
        <v>-8.0371016138336402E-5</v>
      </c>
      <c r="U3751" s="9">
        <v>2.9922062268903402</v>
      </c>
      <c r="V3751" s="9">
        <v>0</v>
      </c>
      <c r="W3751" s="9">
        <v>2.9922062268903402</v>
      </c>
      <c r="X3751" s="9" t="s">
        <v>86</v>
      </c>
      <c r="Y3751" s="9">
        <v>0</v>
      </c>
      <c r="Z3751" s="9">
        <v>3.3903484999999998E-3</v>
      </c>
      <c r="AA3751" s="9">
        <v>0</v>
      </c>
      <c r="AB3751" s="9">
        <v>7.2049148999999996E-3</v>
      </c>
      <c r="AQ3751" s="9" t="e">
        <f>#REF!-'Processed Potentiostat'!$J$3</f>
        <v>#REF!</v>
      </c>
    </row>
    <row r="3752" spans="1:43" x14ac:dyDescent="0.3">
      <c r="A3752">
        <v>2</v>
      </c>
      <c r="B3752">
        <v>0</v>
      </c>
      <c r="C3752">
        <v>0</v>
      </c>
      <c r="D3752">
        <v>1</v>
      </c>
      <c r="E3752">
        <v>0</v>
      </c>
      <c r="F3752">
        <v>0</v>
      </c>
      <c r="G3752">
        <v>0</v>
      </c>
      <c r="H3752" s="9">
        <v>2013.0733491454801</v>
      </c>
      <c r="I3752" s="9">
        <v>-1.8379675</v>
      </c>
      <c r="J3752" s="9">
        <v>-1.8377918</v>
      </c>
      <c r="K3752" s="9">
        <v>-3.1852911000000002</v>
      </c>
      <c r="L3752" s="9">
        <v>-2.99220164210527</v>
      </c>
      <c r="M3752" s="9">
        <v>-10.771926000000001</v>
      </c>
      <c r="N3752" s="9">
        <v>-10.771926000000001</v>
      </c>
      <c r="O3752" s="9">
        <v>-2.99220164210527</v>
      </c>
      <c r="P3752">
        <v>0</v>
      </c>
      <c r="Q3752" s="9">
        <v>53.549995000000003</v>
      </c>
      <c r="R3752" s="9">
        <v>91702654.156926394</v>
      </c>
      <c r="S3752" s="9">
        <v>1134535505.25983</v>
      </c>
      <c r="T3752" s="9">
        <v>4.5847850707048102E-6</v>
      </c>
      <c r="U3752" s="9">
        <v>2.99220164210527</v>
      </c>
      <c r="V3752" s="9">
        <v>0</v>
      </c>
      <c r="W3752" s="9">
        <v>2.99220164210527</v>
      </c>
      <c r="X3752" s="9" t="s">
        <v>86</v>
      </c>
      <c r="Y3752" s="9">
        <v>0</v>
      </c>
      <c r="Z3752" s="9">
        <v>5.8539016000000001E-3</v>
      </c>
      <c r="AA3752" s="9">
        <v>0</v>
      </c>
      <c r="AB3752" s="9">
        <v>7.4724405999999997E-3</v>
      </c>
      <c r="AQ3752" s="9" t="e">
        <f>#REF!-'Processed Potentiostat'!$J$3</f>
        <v>#REF!</v>
      </c>
    </row>
    <row r="3753" spans="1:43" x14ac:dyDescent="0.3">
      <c r="A3753">
        <v>2</v>
      </c>
      <c r="B3753">
        <v>0</v>
      </c>
      <c r="C3753">
        <v>0</v>
      </c>
      <c r="D3753">
        <v>1</v>
      </c>
      <c r="E3753">
        <v>0</v>
      </c>
      <c r="F3753">
        <v>0</v>
      </c>
      <c r="G3753">
        <v>0</v>
      </c>
      <c r="H3753" s="9">
        <v>2013.93354912375</v>
      </c>
      <c r="I3753" s="9">
        <v>-1.8380784999999999</v>
      </c>
      <c r="J3753" s="9">
        <v>-1.8377532999999999</v>
      </c>
      <c r="K3753" s="9">
        <v>-8.2416924999999992</v>
      </c>
      <c r="L3753" s="9">
        <v>-2.9931442925658298</v>
      </c>
      <c r="M3753" s="9">
        <v>-10.775319</v>
      </c>
      <c r="N3753" s="9">
        <v>-10.775319</v>
      </c>
      <c r="O3753" s="9">
        <v>-2.9931442925658298</v>
      </c>
      <c r="P3753">
        <v>0</v>
      </c>
      <c r="Q3753" s="9">
        <v>53.549995000000003</v>
      </c>
      <c r="R3753" s="9">
        <v>91702654.156926394</v>
      </c>
      <c r="S3753" s="9">
        <v>1183429956.9597001</v>
      </c>
      <c r="T3753" s="9">
        <v>-9.4265046056118897E-4</v>
      </c>
      <c r="U3753" s="9">
        <v>2.9931442925658298</v>
      </c>
      <c r="V3753" s="9">
        <v>0</v>
      </c>
      <c r="W3753" s="9">
        <v>2.9931442925658298</v>
      </c>
      <c r="X3753" s="9" t="s">
        <v>86</v>
      </c>
      <c r="Y3753" s="9">
        <v>0</v>
      </c>
      <c r="Z3753" s="9">
        <v>1.5146198E-2</v>
      </c>
      <c r="AA3753" s="9">
        <v>0</v>
      </c>
      <c r="AB3753" s="9">
        <v>7.1975392999999999E-3</v>
      </c>
      <c r="AQ3753" s="9" t="e">
        <f>#REF!-'Processed Potentiostat'!$J$3</f>
        <v>#REF!</v>
      </c>
    </row>
    <row r="3754" spans="1:43" x14ac:dyDescent="0.3">
      <c r="A3754">
        <v>2</v>
      </c>
      <c r="B3754">
        <v>0</v>
      </c>
      <c r="C3754">
        <v>0</v>
      </c>
      <c r="D3754">
        <v>1</v>
      </c>
      <c r="E3754">
        <v>0</v>
      </c>
      <c r="F3754">
        <v>0</v>
      </c>
      <c r="G3754">
        <v>0</v>
      </c>
      <c r="H3754" s="9">
        <v>2013.9941491222201</v>
      </c>
      <c r="I3754" s="9">
        <v>-1.8381239</v>
      </c>
      <c r="J3754" s="9">
        <v>-1.8378228000000001</v>
      </c>
      <c r="K3754" s="9">
        <v>-13.28401</v>
      </c>
      <c r="L3754" s="9">
        <v>-2.9932882528520199</v>
      </c>
      <c r="M3754" s="9">
        <v>-10.775838</v>
      </c>
      <c r="N3754" s="9">
        <v>-10.775838</v>
      </c>
      <c r="O3754" s="9">
        <v>-2.9932882528520199</v>
      </c>
      <c r="P3754">
        <v>0</v>
      </c>
      <c r="Q3754" s="9">
        <v>53.549995000000003</v>
      </c>
      <c r="R3754" s="9">
        <v>91702654.156926394</v>
      </c>
      <c r="S3754" s="9">
        <v>1174576294.4534099</v>
      </c>
      <c r="T3754" s="9">
        <v>-1.4396028619323401E-4</v>
      </c>
      <c r="U3754" s="9">
        <v>2.9932882528520199</v>
      </c>
      <c r="V3754" s="9">
        <v>0</v>
      </c>
      <c r="W3754" s="9">
        <v>2.9932882528520199</v>
      </c>
      <c r="X3754" s="9" t="s">
        <v>86</v>
      </c>
      <c r="Y3754" s="9">
        <v>0</v>
      </c>
      <c r="Z3754" s="9">
        <v>2.4413655999999999E-2</v>
      </c>
      <c r="AA3754" s="9">
        <v>0</v>
      </c>
      <c r="AB3754" s="9">
        <v>7.6426030000000004E-3</v>
      </c>
      <c r="AQ3754" s="9" t="e">
        <f>#REF!-'Processed Potentiostat'!$J$3</f>
        <v>#REF!</v>
      </c>
    </row>
    <row r="3755" spans="1:43" x14ac:dyDescent="0.3">
      <c r="A3755">
        <v>2</v>
      </c>
      <c r="B3755">
        <v>0</v>
      </c>
      <c r="C3755">
        <v>0</v>
      </c>
      <c r="D3755">
        <v>1</v>
      </c>
      <c r="E3755">
        <v>0</v>
      </c>
      <c r="F3755">
        <v>0</v>
      </c>
      <c r="G3755">
        <v>0</v>
      </c>
      <c r="H3755" s="9">
        <v>2014.09234911974</v>
      </c>
      <c r="I3755" s="9">
        <v>-1.8379369000000001</v>
      </c>
      <c r="J3755" s="9">
        <v>-1.837512</v>
      </c>
      <c r="K3755" s="9">
        <v>-18.306873</v>
      </c>
      <c r="L3755" s="9">
        <v>-2.9936767120302101</v>
      </c>
      <c r="M3755" s="9">
        <v>-10.777236</v>
      </c>
      <c r="N3755" s="9">
        <v>-10.777236</v>
      </c>
      <c r="O3755" s="9">
        <v>-2.9936767120302101</v>
      </c>
      <c r="P3755">
        <v>0</v>
      </c>
      <c r="Q3755" s="9">
        <v>53.549995000000003</v>
      </c>
      <c r="R3755" s="9">
        <v>91702654.156926394</v>
      </c>
      <c r="S3755" s="9">
        <v>1215654639.4000399</v>
      </c>
      <c r="T3755" s="9">
        <v>-3.8845917818264303E-4</v>
      </c>
      <c r="U3755" s="9">
        <v>2.9936767120302101</v>
      </c>
      <c r="V3755" s="9">
        <v>0</v>
      </c>
      <c r="W3755" s="9">
        <v>2.9936767120302101</v>
      </c>
      <c r="X3755" s="9" t="s">
        <v>86</v>
      </c>
      <c r="Y3755" s="9">
        <v>0</v>
      </c>
      <c r="Z3755" s="9">
        <v>3.3639098999999999E-2</v>
      </c>
      <c r="AA3755" s="9">
        <v>0</v>
      </c>
      <c r="AB3755" s="9">
        <v>7.5066723000000004E-3</v>
      </c>
      <c r="AQ3755" s="9" t="e">
        <f>#REF!-'Processed Potentiostat'!$J$3</f>
        <v>#REF!</v>
      </c>
    </row>
    <row r="3756" spans="1:43" x14ac:dyDescent="0.3">
      <c r="A3756">
        <v>2</v>
      </c>
      <c r="B3756">
        <v>0</v>
      </c>
      <c r="C3756">
        <v>0</v>
      </c>
      <c r="D3756">
        <v>1</v>
      </c>
      <c r="E3756">
        <v>0</v>
      </c>
      <c r="F3756">
        <v>0</v>
      </c>
      <c r="G3756">
        <v>0</v>
      </c>
      <c r="H3756" s="9">
        <v>2014.1337491187001</v>
      </c>
      <c r="I3756" s="9">
        <v>-1.8381639999999999</v>
      </c>
      <c r="J3756" s="9">
        <v>-1.8378319000000001</v>
      </c>
      <c r="K3756" s="9">
        <v>-23.327065000000001</v>
      </c>
      <c r="L3756" s="9">
        <v>-2.9938966943495098</v>
      </c>
      <c r="M3756" s="9">
        <v>-10.778028000000001</v>
      </c>
      <c r="N3756" s="9">
        <v>-10.778028000000001</v>
      </c>
      <c r="O3756" s="9">
        <v>-2.9938966943495098</v>
      </c>
      <c r="P3756">
        <v>0</v>
      </c>
      <c r="Q3756" s="9">
        <v>53.549995000000003</v>
      </c>
      <c r="R3756" s="9">
        <v>91702654.156926394</v>
      </c>
      <c r="S3756" s="9">
        <v>1173661681.4849601</v>
      </c>
      <c r="T3756" s="9">
        <v>-2.19982319302314E-4</v>
      </c>
      <c r="U3756" s="9">
        <v>2.9938966943495098</v>
      </c>
      <c r="V3756" s="9">
        <v>0</v>
      </c>
      <c r="W3756" s="9">
        <v>2.9938966943495098</v>
      </c>
      <c r="X3756" s="9" t="s">
        <v>86</v>
      </c>
      <c r="Y3756" s="9">
        <v>0</v>
      </c>
      <c r="Z3756" s="9">
        <v>4.2871222E-2</v>
      </c>
      <c r="AA3756" s="9">
        <v>0</v>
      </c>
      <c r="AB3756" s="9">
        <v>7.6747239000000004E-3</v>
      </c>
      <c r="AQ3756" s="9" t="e">
        <f>#REF!-'Processed Potentiostat'!$J$3</f>
        <v>#REF!</v>
      </c>
    </row>
    <row r="3757" spans="1:43" x14ac:dyDescent="0.3">
      <c r="A3757">
        <v>2</v>
      </c>
      <c r="B3757">
        <v>0</v>
      </c>
      <c r="C3757">
        <v>0</v>
      </c>
      <c r="D3757">
        <v>1</v>
      </c>
      <c r="E3757">
        <v>0</v>
      </c>
      <c r="F3757">
        <v>0</v>
      </c>
      <c r="G3757">
        <v>0</v>
      </c>
      <c r="H3757" s="9">
        <v>2014.17374911769</v>
      </c>
      <c r="I3757" s="9">
        <v>-1.8379719999999999</v>
      </c>
      <c r="J3757" s="9">
        <v>-1.8375353000000001</v>
      </c>
      <c r="K3757" s="9">
        <v>-28.380832999999999</v>
      </c>
      <c r="L3757" s="9">
        <v>-2.9941577643658399</v>
      </c>
      <c r="M3757" s="9">
        <v>-10.778968000000001</v>
      </c>
      <c r="N3757" s="9">
        <v>-10.778968000000001</v>
      </c>
      <c r="O3757" s="9">
        <v>-2.9941577643658399</v>
      </c>
      <c r="P3757">
        <v>0</v>
      </c>
      <c r="Q3757" s="9">
        <v>53.549995000000003</v>
      </c>
      <c r="R3757" s="9">
        <v>91702654.156926394</v>
      </c>
      <c r="S3757" s="9">
        <v>1212688583.7300301</v>
      </c>
      <c r="T3757" s="9">
        <v>-2.61070016331022E-4</v>
      </c>
      <c r="U3757" s="9">
        <v>2.9941577643658399</v>
      </c>
      <c r="V3757" s="9">
        <v>0</v>
      </c>
      <c r="W3757" s="9">
        <v>2.9941577643658399</v>
      </c>
      <c r="X3757" s="9" t="s">
        <v>86</v>
      </c>
      <c r="Y3757" s="9">
        <v>0</v>
      </c>
      <c r="Z3757" s="9">
        <v>5.2150782E-2</v>
      </c>
      <c r="AA3757" s="9">
        <v>0</v>
      </c>
      <c r="AB3757" s="9">
        <v>7.3893921999999999E-3</v>
      </c>
      <c r="AQ3757" s="9" t="e">
        <f>#REF!-'Processed Potentiostat'!$J$3</f>
        <v>#REF!</v>
      </c>
    </row>
    <row r="3758" spans="1:43" x14ac:dyDescent="0.3">
      <c r="A3758">
        <v>2</v>
      </c>
      <c r="B3758">
        <v>0</v>
      </c>
      <c r="C3758">
        <v>0</v>
      </c>
      <c r="D3758">
        <v>1</v>
      </c>
      <c r="E3758">
        <v>0</v>
      </c>
      <c r="F3758">
        <v>0</v>
      </c>
      <c r="G3758">
        <v>0</v>
      </c>
      <c r="H3758" s="9">
        <v>2014.2127491167</v>
      </c>
      <c r="I3758" s="9">
        <v>-1.8381114000000001</v>
      </c>
      <c r="J3758" s="9">
        <v>-1.8377531</v>
      </c>
      <c r="K3758" s="9">
        <v>-33.461311000000002</v>
      </c>
      <c r="L3758" s="9">
        <v>-2.99447504105113</v>
      </c>
      <c r="M3758" s="9">
        <v>-10.780110000000001</v>
      </c>
      <c r="N3758" s="9">
        <v>-10.780110000000001</v>
      </c>
      <c r="O3758" s="9">
        <v>-2.99447504105113</v>
      </c>
      <c r="P3758">
        <v>0</v>
      </c>
      <c r="Q3758" s="9">
        <v>53.549995000000003</v>
      </c>
      <c r="R3758" s="9">
        <v>91702654.156926394</v>
      </c>
      <c r="S3758" s="9">
        <v>1183983679.33829</v>
      </c>
      <c r="T3758" s="9">
        <v>-3.17276685291023E-4</v>
      </c>
      <c r="U3758" s="9">
        <v>2.99447504105113</v>
      </c>
      <c r="V3758" s="9">
        <v>0</v>
      </c>
      <c r="W3758" s="9">
        <v>2.99447504105113</v>
      </c>
      <c r="X3758" s="9" t="s">
        <v>86</v>
      </c>
      <c r="Y3758" s="9">
        <v>0</v>
      </c>
      <c r="Z3758" s="9">
        <v>6.1493628000000002E-2</v>
      </c>
      <c r="AA3758" s="9">
        <v>0</v>
      </c>
      <c r="AB3758" s="9">
        <v>7.3009533999999999E-3</v>
      </c>
      <c r="AQ3758" s="9" t="e">
        <f>#REF!-'Processed Potentiostat'!$J$3</f>
        <v>#REF!</v>
      </c>
    </row>
    <row r="3759" spans="1:43" x14ac:dyDescent="0.3">
      <c r="A3759">
        <v>2</v>
      </c>
      <c r="B3759">
        <v>0</v>
      </c>
      <c r="C3759">
        <v>0</v>
      </c>
      <c r="D3759">
        <v>1</v>
      </c>
      <c r="E3759">
        <v>0</v>
      </c>
      <c r="F3759">
        <v>0</v>
      </c>
      <c r="G3759">
        <v>0</v>
      </c>
      <c r="H3759" s="9">
        <v>2014.5591491079499</v>
      </c>
      <c r="I3759" s="9">
        <v>-1.8381053000000001</v>
      </c>
      <c r="J3759" s="9">
        <v>-1.8387095</v>
      </c>
      <c r="K3759" s="9">
        <v>-28.357557</v>
      </c>
      <c r="L3759" s="9">
        <v>-2.9977996427038098</v>
      </c>
      <c r="M3759" s="9">
        <v>-10.792078999999999</v>
      </c>
      <c r="N3759" s="9">
        <v>-10.792078999999999</v>
      </c>
      <c r="O3759" s="9">
        <v>-2.9977996427038098</v>
      </c>
      <c r="P3759">
        <v>0</v>
      </c>
      <c r="Q3759" s="9">
        <v>53.549995000000003</v>
      </c>
      <c r="R3759" s="9">
        <v>91702654.156926394</v>
      </c>
      <c r="S3759" s="9">
        <v>1073246569.6079</v>
      </c>
      <c r="T3759" s="9">
        <v>-3.3246016526748902E-3</v>
      </c>
      <c r="U3759" s="9">
        <v>2.9977996427038098</v>
      </c>
      <c r="V3759" s="9">
        <v>0</v>
      </c>
      <c r="W3759" s="9">
        <v>2.9977996427038098</v>
      </c>
      <c r="X3759" s="9" t="s">
        <v>86</v>
      </c>
      <c r="Y3759" s="9">
        <v>0</v>
      </c>
      <c r="Z3759" s="9">
        <v>5.2141308999999997E-2</v>
      </c>
      <c r="AA3759" s="9">
        <v>0</v>
      </c>
      <c r="AB3759" s="9">
        <v>7.0639229000000001E-3</v>
      </c>
      <c r="AQ3759" s="9" t="e">
        <f>#REF!-'Processed Potentiostat'!$J$3</f>
        <v>#REF!</v>
      </c>
    </row>
    <row r="3760" spans="1:43" x14ac:dyDescent="0.3">
      <c r="A3760">
        <v>2</v>
      </c>
      <c r="B3760">
        <v>0</v>
      </c>
      <c r="C3760">
        <v>0</v>
      </c>
      <c r="D3760">
        <v>1</v>
      </c>
      <c r="E3760">
        <v>0</v>
      </c>
      <c r="F3760">
        <v>0</v>
      </c>
      <c r="G3760">
        <v>0</v>
      </c>
      <c r="H3760" s="9">
        <v>2014.5659491077799</v>
      </c>
      <c r="I3760" s="9">
        <v>-1.8380053000000001</v>
      </c>
      <c r="J3760" s="9">
        <v>-1.8382765999999999</v>
      </c>
      <c r="K3760" s="9">
        <v>-23.323630999999999</v>
      </c>
      <c r="L3760" s="9">
        <v>-2.9978473513833199</v>
      </c>
      <c r="M3760" s="9">
        <v>-10.792251</v>
      </c>
      <c r="N3760" s="9">
        <v>-10.792251</v>
      </c>
      <c r="O3760" s="9">
        <v>-2.9978473513833199</v>
      </c>
      <c r="P3760">
        <v>0</v>
      </c>
      <c r="Q3760" s="9">
        <v>53.549995000000003</v>
      </c>
      <c r="R3760" s="9">
        <v>91702654.156926394</v>
      </c>
      <c r="S3760" s="9">
        <v>1121230999.62802</v>
      </c>
      <c r="T3760" s="9">
        <v>-4.7708679517199899E-5</v>
      </c>
      <c r="U3760" s="9">
        <v>2.9978473513833199</v>
      </c>
      <c r="V3760" s="9">
        <v>0</v>
      </c>
      <c r="W3760" s="9">
        <v>2.9978473513833199</v>
      </c>
      <c r="X3760" s="9" t="s">
        <v>86</v>
      </c>
      <c r="Y3760" s="9">
        <v>0</v>
      </c>
      <c r="Z3760" s="9">
        <v>4.2875285999999999E-2</v>
      </c>
      <c r="AA3760" s="9">
        <v>0</v>
      </c>
      <c r="AB3760" s="9">
        <v>7.2547593E-3</v>
      </c>
      <c r="AQ3760" s="9" t="e">
        <f>#REF!-'Processed Potentiostat'!$J$3</f>
        <v>#REF!</v>
      </c>
    </row>
    <row r="3761" spans="1:43" x14ac:dyDescent="0.3">
      <c r="A3761">
        <v>2</v>
      </c>
      <c r="B3761">
        <v>0</v>
      </c>
      <c r="C3761">
        <v>0</v>
      </c>
      <c r="D3761">
        <v>1</v>
      </c>
      <c r="E3761">
        <v>0</v>
      </c>
      <c r="F3761">
        <v>0</v>
      </c>
      <c r="G3761">
        <v>0</v>
      </c>
      <c r="H3761" s="9">
        <v>2014.60114910689</v>
      </c>
      <c r="I3761" s="9">
        <v>-1.8379452999999999</v>
      </c>
      <c r="J3761" s="9">
        <v>-1.8386940000000001</v>
      </c>
      <c r="K3761" s="9">
        <v>-18.209194</v>
      </c>
      <c r="L3761" s="9">
        <v>-2.9980633394990601</v>
      </c>
      <c r="M3761" s="9">
        <v>-10.793028</v>
      </c>
      <c r="N3761" s="9">
        <v>-10.793028</v>
      </c>
      <c r="O3761" s="9">
        <v>-2.9980633394990601</v>
      </c>
      <c r="P3761">
        <v>0</v>
      </c>
      <c r="Q3761" s="9">
        <v>53.549995000000003</v>
      </c>
      <c r="R3761" s="9">
        <v>91702654.156926394</v>
      </c>
      <c r="S3761" s="9">
        <v>1074986933.8887401</v>
      </c>
      <c r="T3761" s="9">
        <v>-2.1598811573442201E-4</v>
      </c>
      <c r="U3761" s="9">
        <v>2.9980633394990601</v>
      </c>
      <c r="V3761" s="9">
        <v>0</v>
      </c>
      <c r="W3761" s="9">
        <v>2.9980633394990601</v>
      </c>
      <c r="X3761" s="9" t="s">
        <v>86</v>
      </c>
      <c r="Y3761" s="9">
        <v>0</v>
      </c>
      <c r="Z3761" s="9">
        <v>3.3481136000000002E-2</v>
      </c>
      <c r="AA3761" s="9">
        <v>0</v>
      </c>
      <c r="AB3761" s="9">
        <v>7.4395253000000003E-3</v>
      </c>
      <c r="AQ3761" s="9" t="e">
        <f>#REF!-'Processed Potentiostat'!$J$3</f>
        <v>#REF!</v>
      </c>
    </row>
    <row r="3762" spans="1:43" x14ac:dyDescent="0.3">
      <c r="A3762">
        <v>2</v>
      </c>
      <c r="B3762">
        <v>0</v>
      </c>
      <c r="C3762">
        <v>0</v>
      </c>
      <c r="D3762">
        <v>1</v>
      </c>
      <c r="E3762">
        <v>0</v>
      </c>
      <c r="F3762">
        <v>0</v>
      </c>
      <c r="G3762">
        <v>0</v>
      </c>
      <c r="H3762" s="9">
        <v>2014.64374910581</v>
      </c>
      <c r="I3762" s="9">
        <v>-1.8380904</v>
      </c>
      <c r="J3762" s="9">
        <v>-1.8384547</v>
      </c>
      <c r="K3762" s="9">
        <v>-13.15924</v>
      </c>
      <c r="L3762" s="9">
        <v>-2.9982592795754099</v>
      </c>
      <c r="M3762" s="9">
        <v>-10.793734000000001</v>
      </c>
      <c r="N3762" s="9">
        <v>-10.793734000000001</v>
      </c>
      <c r="O3762" s="9">
        <v>-2.9982592795754099</v>
      </c>
      <c r="P3762">
        <v>0</v>
      </c>
      <c r="Q3762" s="9">
        <v>53.549995000000003</v>
      </c>
      <c r="R3762" s="9">
        <v>91702654.156926394</v>
      </c>
      <c r="S3762" s="9">
        <v>1101135041.3676901</v>
      </c>
      <c r="T3762" s="9">
        <v>-1.9594007635115299E-4</v>
      </c>
      <c r="U3762" s="9">
        <v>2.9982592795754099</v>
      </c>
      <c r="V3762" s="9">
        <v>0</v>
      </c>
      <c r="W3762" s="9">
        <v>2.9982592795754099</v>
      </c>
      <c r="X3762" s="9" t="s">
        <v>86</v>
      </c>
      <c r="Y3762" s="9">
        <v>0</v>
      </c>
      <c r="Z3762" s="9">
        <v>2.4192667000000001E-2</v>
      </c>
      <c r="AA3762" s="9">
        <v>0</v>
      </c>
      <c r="AB3762" s="9">
        <v>7.4157952000000003E-3</v>
      </c>
      <c r="AQ3762" s="9" t="e">
        <f>#REF!-'Processed Potentiostat'!$J$3</f>
        <v>#REF!</v>
      </c>
    </row>
    <row r="3763" spans="1:43" x14ac:dyDescent="0.3">
      <c r="A3763">
        <v>2</v>
      </c>
      <c r="B3763">
        <v>0</v>
      </c>
      <c r="C3763">
        <v>0</v>
      </c>
      <c r="D3763">
        <v>1</v>
      </c>
      <c r="E3763">
        <v>0</v>
      </c>
      <c r="F3763">
        <v>0</v>
      </c>
      <c r="G3763">
        <v>0</v>
      </c>
      <c r="H3763" s="9">
        <v>2014.7431491033001</v>
      </c>
      <c r="I3763" s="9">
        <v>-1.8378426999999999</v>
      </c>
      <c r="J3763" s="9">
        <v>-1.8382575999999999</v>
      </c>
      <c r="K3763" s="9">
        <v>-8.1401910999999991</v>
      </c>
      <c r="L3763" s="9">
        <v>-2.99860346396924</v>
      </c>
      <c r="M3763" s="9">
        <v>-10.794972</v>
      </c>
      <c r="N3763" s="9">
        <v>-10.794972</v>
      </c>
      <c r="O3763" s="9">
        <v>-2.99860346396924</v>
      </c>
      <c r="P3763">
        <v>0</v>
      </c>
      <c r="Q3763" s="9">
        <v>53.549995000000003</v>
      </c>
      <c r="R3763" s="9">
        <v>91702654.156926394</v>
      </c>
      <c r="S3763" s="9">
        <v>1123725120.4110899</v>
      </c>
      <c r="T3763" s="9">
        <v>-3.4418439383010398E-4</v>
      </c>
      <c r="U3763" s="9">
        <v>2.99860346396924</v>
      </c>
      <c r="V3763" s="9">
        <v>0</v>
      </c>
      <c r="W3763" s="9">
        <v>2.99860346396924</v>
      </c>
      <c r="X3763" s="9" t="s">
        <v>86</v>
      </c>
      <c r="Y3763" s="9">
        <v>0</v>
      </c>
      <c r="Z3763" s="9">
        <v>1.4963766999999999E-2</v>
      </c>
      <c r="AA3763" s="9">
        <v>0</v>
      </c>
      <c r="AB3763" s="9">
        <v>7.2229145999999998E-3</v>
      </c>
      <c r="AQ3763" s="9" t="e">
        <f>#REF!-'Processed Potentiostat'!$J$3</f>
        <v>#REF!</v>
      </c>
    </row>
    <row r="3764" spans="1:43" x14ac:dyDescent="0.3">
      <c r="A3764">
        <v>2</v>
      </c>
      <c r="B3764">
        <v>0</v>
      </c>
      <c r="C3764">
        <v>0</v>
      </c>
      <c r="D3764">
        <v>1</v>
      </c>
      <c r="E3764">
        <v>0</v>
      </c>
      <c r="F3764">
        <v>0</v>
      </c>
      <c r="G3764">
        <v>0</v>
      </c>
      <c r="H3764" s="9">
        <v>2014.9831490972399</v>
      </c>
      <c r="I3764" s="9">
        <v>-1.8380368</v>
      </c>
      <c r="J3764" s="9">
        <v>-1.8383474</v>
      </c>
      <c r="K3764" s="9">
        <v>-3.0642922000000001</v>
      </c>
      <c r="L3764" s="9">
        <v>-2.99908185621954</v>
      </c>
      <c r="M3764" s="9">
        <v>-10.796695</v>
      </c>
      <c r="N3764" s="9">
        <v>-10.796695</v>
      </c>
      <c r="O3764" s="9">
        <v>-2.99908185621954</v>
      </c>
      <c r="P3764">
        <v>0</v>
      </c>
      <c r="Q3764" s="9">
        <v>53.549995000000003</v>
      </c>
      <c r="R3764" s="9">
        <v>91702654.156926394</v>
      </c>
      <c r="S3764" s="9">
        <v>1113548283.7897501</v>
      </c>
      <c r="T3764" s="9">
        <v>-4.78392250299108E-4</v>
      </c>
      <c r="U3764" s="9">
        <v>2.99908185621954</v>
      </c>
      <c r="V3764" s="9">
        <v>0</v>
      </c>
      <c r="W3764" s="9">
        <v>2.99908185621954</v>
      </c>
      <c r="X3764" s="9" t="s">
        <v>86</v>
      </c>
      <c r="Y3764" s="9">
        <v>0</v>
      </c>
      <c r="Z3764" s="9">
        <v>5.6332335999999998E-3</v>
      </c>
      <c r="AA3764" s="9">
        <v>0</v>
      </c>
      <c r="AB3764" s="9">
        <v>7.4080600999999998E-3</v>
      </c>
      <c r="AQ3764" s="9" t="e">
        <f>#REF!-'Processed Potentiostat'!$J$3</f>
        <v>#REF!</v>
      </c>
    </row>
    <row r="3765" spans="1:43" x14ac:dyDescent="0.3">
      <c r="A3765">
        <v>2</v>
      </c>
      <c r="B3765">
        <v>0</v>
      </c>
      <c r="C3765">
        <v>0</v>
      </c>
      <c r="D3765">
        <v>1</v>
      </c>
      <c r="E3765">
        <v>0</v>
      </c>
      <c r="F3765">
        <v>0</v>
      </c>
      <c r="G3765">
        <v>0</v>
      </c>
      <c r="H3765" s="9">
        <v>2015.9831490719801</v>
      </c>
      <c r="I3765" s="9">
        <v>-1.8378867000000001</v>
      </c>
      <c r="J3765" s="9">
        <v>-1.8380993999999999</v>
      </c>
      <c r="K3765" s="9">
        <v>-1.3463601000000001</v>
      </c>
      <c r="L3765" s="9">
        <v>-2.99979588300942</v>
      </c>
      <c r="M3765" s="9">
        <v>-10.799265</v>
      </c>
      <c r="N3765" s="9">
        <v>-10.799265</v>
      </c>
      <c r="O3765" s="9">
        <v>-2.99979588300942</v>
      </c>
      <c r="P3765">
        <v>0</v>
      </c>
      <c r="Q3765" s="9">
        <v>53.549995000000003</v>
      </c>
      <c r="R3765" s="9">
        <v>91702654.156926394</v>
      </c>
      <c r="S3765" s="9">
        <v>1142873436.32494</v>
      </c>
      <c r="T3765" s="9">
        <v>-7.1402678988396996E-4</v>
      </c>
      <c r="U3765" s="9">
        <v>2.99979588300942</v>
      </c>
      <c r="V3765" s="9">
        <v>0</v>
      </c>
      <c r="W3765" s="9">
        <v>2.99979588300942</v>
      </c>
      <c r="X3765" s="9" t="s">
        <v>86</v>
      </c>
      <c r="Y3765" s="9">
        <v>0</v>
      </c>
      <c r="Z3765" s="9">
        <v>2.4747435999999999E-3</v>
      </c>
      <c r="AA3765" s="9">
        <v>0</v>
      </c>
      <c r="AB3765" s="9">
        <v>7.3187253000000004E-3</v>
      </c>
      <c r="AQ3765" s="9" t="e">
        <f>#REF!-'Processed Potentiostat'!$J$3</f>
        <v>#REF!</v>
      </c>
    </row>
    <row r="3766" spans="1:43" x14ac:dyDescent="0.3">
      <c r="A3766">
        <v>2</v>
      </c>
      <c r="B3766">
        <v>0</v>
      </c>
      <c r="C3766">
        <v>0</v>
      </c>
      <c r="D3766">
        <v>1</v>
      </c>
      <c r="E3766">
        <v>0</v>
      </c>
      <c r="F3766">
        <v>0</v>
      </c>
      <c r="G3766">
        <v>0</v>
      </c>
      <c r="H3766" s="9">
        <v>2016.09434906917</v>
      </c>
      <c r="I3766" s="9">
        <v>-1.8378878000000001</v>
      </c>
      <c r="J3766" s="9">
        <v>-1.8377397</v>
      </c>
      <c r="K3766" s="9">
        <v>-6.3739157000000004</v>
      </c>
      <c r="L3766" s="9">
        <v>-2.9999067599043299</v>
      </c>
      <c r="M3766" s="9">
        <v>-10.799664</v>
      </c>
      <c r="N3766" s="9">
        <v>-10.799664</v>
      </c>
      <c r="O3766" s="9">
        <v>-2.9999067599043299</v>
      </c>
      <c r="P3766">
        <v>0</v>
      </c>
      <c r="Q3766" s="9">
        <v>53.549995000000003</v>
      </c>
      <c r="R3766" s="9">
        <v>91702654.156926394</v>
      </c>
      <c r="S3766" s="9">
        <v>1187849231.2597201</v>
      </c>
      <c r="T3766" s="9">
        <v>-1.10876894904521E-4</v>
      </c>
      <c r="U3766" s="9">
        <v>2.9999067599043299</v>
      </c>
      <c r="V3766" s="9">
        <v>0</v>
      </c>
      <c r="W3766" s="9">
        <v>2.9999067599043299</v>
      </c>
      <c r="X3766" s="9" t="s">
        <v>86</v>
      </c>
      <c r="Y3766" s="9">
        <v>0</v>
      </c>
      <c r="Z3766" s="9">
        <v>1.1713598E-2</v>
      </c>
      <c r="AA3766" s="9">
        <v>0</v>
      </c>
      <c r="AB3766" s="9">
        <v>7.4462262000000003E-3</v>
      </c>
      <c r="AQ3766" s="9" t="e">
        <f>#REF!-'Processed Potentiostat'!$J$3</f>
        <v>#REF!</v>
      </c>
    </row>
    <row r="3767" spans="1:43" x14ac:dyDescent="0.3">
      <c r="A3767">
        <v>2</v>
      </c>
      <c r="B3767">
        <v>0</v>
      </c>
      <c r="C3767">
        <v>0</v>
      </c>
      <c r="D3767">
        <v>1</v>
      </c>
      <c r="E3767">
        <v>0</v>
      </c>
      <c r="F3767">
        <v>0</v>
      </c>
      <c r="G3767">
        <v>0</v>
      </c>
      <c r="H3767" s="9">
        <v>2017.0943490438999</v>
      </c>
      <c r="I3767" s="9">
        <v>-1.8381494</v>
      </c>
      <c r="J3767" s="9">
        <v>-1.8379303</v>
      </c>
      <c r="K3767" s="9">
        <v>-7.0377555000000003</v>
      </c>
      <c r="L3767" s="9">
        <v>-3.0015317415542602</v>
      </c>
      <c r="M3767" s="9">
        <v>-10.805514000000001</v>
      </c>
      <c r="N3767" s="9">
        <v>-10.805514000000001</v>
      </c>
      <c r="O3767" s="9">
        <v>-3.0015317415542602</v>
      </c>
      <c r="P3767">
        <v>0</v>
      </c>
      <c r="Q3767" s="9">
        <v>53.549995000000003</v>
      </c>
      <c r="R3767" s="9">
        <v>91702654.156926394</v>
      </c>
      <c r="S3767" s="9">
        <v>1164229811.3340399</v>
      </c>
      <c r="T3767" s="9">
        <v>-1.62498164992852E-3</v>
      </c>
      <c r="U3767" s="9">
        <v>3.0015317415542602</v>
      </c>
      <c r="V3767" s="9">
        <v>0</v>
      </c>
      <c r="W3767" s="9">
        <v>3.0015317415542602</v>
      </c>
      <c r="X3767" s="9" t="s">
        <v>86</v>
      </c>
      <c r="Y3767" s="9">
        <v>0</v>
      </c>
      <c r="Z3767" s="9">
        <v>1.2934905E-2</v>
      </c>
      <c r="AA3767" s="9">
        <v>0</v>
      </c>
      <c r="AB3767" s="9">
        <v>7.2206882999999999E-3</v>
      </c>
      <c r="AQ3767" s="9" t="e">
        <f>#REF!-'Processed Potentiostat'!$J$3</f>
        <v>#REF!</v>
      </c>
    </row>
    <row r="3768" spans="1:43" x14ac:dyDescent="0.3">
      <c r="A3768">
        <v>2</v>
      </c>
      <c r="B3768">
        <v>0</v>
      </c>
      <c r="C3768">
        <v>0</v>
      </c>
      <c r="D3768">
        <v>1</v>
      </c>
      <c r="E3768">
        <v>0</v>
      </c>
      <c r="F3768">
        <v>0</v>
      </c>
      <c r="G3768">
        <v>0</v>
      </c>
      <c r="H3768" s="9">
        <v>2017.4041490360801</v>
      </c>
      <c r="I3768" s="9">
        <v>-1.8379889</v>
      </c>
      <c r="J3768" s="9">
        <v>-1.8381651999999999</v>
      </c>
      <c r="K3768" s="9">
        <v>-2.0059638</v>
      </c>
      <c r="L3768" s="9">
        <v>-3.0019253466656801</v>
      </c>
      <c r="M3768" s="9">
        <v>-10.806931000000001</v>
      </c>
      <c r="N3768" s="9">
        <v>-10.806931000000001</v>
      </c>
      <c r="O3768" s="9">
        <v>-3.0019253466656801</v>
      </c>
      <c r="P3768">
        <v>0</v>
      </c>
      <c r="Q3768" s="9">
        <v>53.549995000000003</v>
      </c>
      <c r="R3768" s="9">
        <v>91702654.156926394</v>
      </c>
      <c r="S3768" s="9">
        <v>1135818616.28527</v>
      </c>
      <c r="T3768" s="9">
        <v>-3.9360511142705302E-4</v>
      </c>
      <c r="U3768" s="9">
        <v>3.0019253466656801</v>
      </c>
      <c r="V3768" s="9">
        <v>0</v>
      </c>
      <c r="W3768" s="9">
        <v>3.0019253466656801</v>
      </c>
      <c r="X3768" s="9" t="s">
        <v>86</v>
      </c>
      <c r="Y3768" s="9">
        <v>0</v>
      </c>
      <c r="Z3768" s="9">
        <v>3.6872927999999998E-3</v>
      </c>
      <c r="AA3768" s="9">
        <v>0</v>
      </c>
      <c r="AB3768" s="9">
        <v>6.5797212999999998E-3</v>
      </c>
      <c r="AQ3768" s="9" t="e">
        <f>#REF!-'Processed Potentiostat'!$J$3</f>
        <v>#REF!</v>
      </c>
    </row>
    <row r="3769" spans="1:43" x14ac:dyDescent="0.3">
      <c r="A3769">
        <v>2</v>
      </c>
      <c r="B3769">
        <v>0</v>
      </c>
      <c r="C3769">
        <v>0</v>
      </c>
      <c r="D3769">
        <v>1</v>
      </c>
      <c r="E3769">
        <v>0</v>
      </c>
      <c r="F3769">
        <v>0</v>
      </c>
      <c r="G3769">
        <v>0</v>
      </c>
      <c r="H3769" s="9">
        <v>2018.40414901082</v>
      </c>
      <c r="I3769" s="9">
        <v>-1.8380589000000001</v>
      </c>
      <c r="J3769" s="9">
        <v>-1.8382953</v>
      </c>
      <c r="K3769" s="9">
        <v>5.9156357999999999E-2</v>
      </c>
      <c r="L3769" s="9">
        <v>-3.00268633398615</v>
      </c>
      <c r="M3769" s="9">
        <v>-10.809670000000001</v>
      </c>
      <c r="N3769" s="9">
        <v>-10.809670000000001</v>
      </c>
      <c r="O3769" s="9">
        <v>-3.00268633398615</v>
      </c>
      <c r="P3769">
        <v>0</v>
      </c>
      <c r="Q3769" s="9">
        <v>53.549995000000003</v>
      </c>
      <c r="R3769" s="9">
        <v>91702654.156926394</v>
      </c>
      <c r="S3769" s="9">
        <v>1120863666.8821299</v>
      </c>
      <c r="T3769" s="9">
        <v>-7.6098732046281305E-4</v>
      </c>
      <c r="U3769" s="9">
        <v>3.00268633398615</v>
      </c>
      <c r="V3769" s="9">
        <v>0</v>
      </c>
      <c r="W3769" s="9">
        <v>3.00268633398615</v>
      </c>
      <c r="X3769" s="9" t="s">
        <v>86</v>
      </c>
      <c r="Y3769" s="9">
        <v>0</v>
      </c>
      <c r="Z3769" s="9">
        <v>1.0874686E-4</v>
      </c>
      <c r="AA3769" s="9">
        <v>0</v>
      </c>
      <c r="AB3769" s="9">
        <v>6.8369103000000004E-3</v>
      </c>
      <c r="AQ3769" s="9" t="e">
        <f>#REF!-'Processed Potentiostat'!$J$3</f>
        <v>#REF!</v>
      </c>
    </row>
    <row r="3770" spans="1:43" x14ac:dyDescent="0.3">
      <c r="A3770">
        <v>2</v>
      </c>
      <c r="B3770">
        <v>0</v>
      </c>
      <c r="C3770">
        <v>0</v>
      </c>
      <c r="D3770">
        <v>1</v>
      </c>
      <c r="E3770">
        <v>0</v>
      </c>
      <c r="F3770">
        <v>0</v>
      </c>
      <c r="G3770">
        <v>0</v>
      </c>
      <c r="H3770" s="9">
        <v>2018.4745490090399</v>
      </c>
      <c r="I3770" s="9">
        <v>-1.8380885</v>
      </c>
      <c r="J3770" s="9">
        <v>-1.8379380999999999</v>
      </c>
      <c r="K3770" s="9">
        <v>-4.9595094</v>
      </c>
      <c r="L3770" s="9">
        <v>-3.00273206029807</v>
      </c>
      <c r="M3770" s="9">
        <v>-10.809835</v>
      </c>
      <c r="N3770" s="9">
        <v>-10.809835</v>
      </c>
      <c r="O3770" s="9">
        <v>-3.00273206029807</v>
      </c>
      <c r="P3770">
        <v>0</v>
      </c>
      <c r="Q3770" s="9">
        <v>53.549995000000003</v>
      </c>
      <c r="R3770" s="9">
        <v>91702654.156926394</v>
      </c>
      <c r="S3770" s="9">
        <v>1163726941.2214701</v>
      </c>
      <c r="T3770" s="9">
        <v>-4.5726311921789798E-5</v>
      </c>
      <c r="U3770" s="9">
        <v>3.00273206029807</v>
      </c>
      <c r="V3770" s="9">
        <v>0</v>
      </c>
      <c r="W3770" s="9">
        <v>3.00273206029807</v>
      </c>
      <c r="X3770" s="9" t="s">
        <v>86</v>
      </c>
      <c r="Y3770" s="9">
        <v>0</v>
      </c>
      <c r="Z3770" s="9">
        <v>9.1152713E-3</v>
      </c>
      <c r="AA3770" s="9">
        <v>0</v>
      </c>
      <c r="AB3770" s="9">
        <v>7.0695239000000002E-3</v>
      </c>
      <c r="AQ3770" s="9" t="e">
        <f>#REF!-'Processed Potentiostat'!$J$3</f>
        <v>#REF!</v>
      </c>
    </row>
    <row r="3771" spans="1:43" x14ac:dyDescent="0.3">
      <c r="A3771">
        <v>2</v>
      </c>
      <c r="B3771">
        <v>0</v>
      </c>
      <c r="C3771">
        <v>0</v>
      </c>
      <c r="D3771">
        <v>1</v>
      </c>
      <c r="E3771">
        <v>0</v>
      </c>
      <c r="F3771">
        <v>0</v>
      </c>
      <c r="G3771">
        <v>0</v>
      </c>
      <c r="H3771" s="9">
        <v>2019.4745489837801</v>
      </c>
      <c r="I3771" s="9">
        <v>-1.8379059</v>
      </c>
      <c r="J3771" s="9">
        <v>-1.8377113</v>
      </c>
      <c r="K3771" s="9">
        <v>-7.2124709999999999</v>
      </c>
      <c r="L3771" s="9">
        <v>-3.0042548801557301</v>
      </c>
      <c r="M3771" s="9">
        <v>-10.815317</v>
      </c>
      <c r="N3771" s="9">
        <v>-10.815317</v>
      </c>
      <c r="O3771" s="9">
        <v>-3.0042548801557301</v>
      </c>
      <c r="P3771">
        <v>0</v>
      </c>
      <c r="Q3771" s="9">
        <v>53.549995000000003</v>
      </c>
      <c r="R3771" s="9">
        <v>91702654.156926394</v>
      </c>
      <c r="S3771" s="9">
        <v>1193261146.81393</v>
      </c>
      <c r="T3771" s="9">
        <v>-1.5228198576635601E-3</v>
      </c>
      <c r="U3771" s="9">
        <v>3.0042548801557301</v>
      </c>
      <c r="V3771" s="9">
        <v>0</v>
      </c>
      <c r="W3771" s="9">
        <v>3.0042548801557301</v>
      </c>
      <c r="X3771" s="9" t="s">
        <v>86</v>
      </c>
      <c r="Y3771" s="9">
        <v>0</v>
      </c>
      <c r="Z3771" s="9">
        <v>1.3254439E-2</v>
      </c>
      <c r="AA3771" s="9">
        <v>0</v>
      </c>
      <c r="AB3771" s="9">
        <v>7.1920771000000003E-3</v>
      </c>
      <c r="AQ3771" s="9" t="e">
        <f>#REF!-'Processed Potentiostat'!$J$3</f>
        <v>#REF!</v>
      </c>
    </row>
    <row r="3772" spans="1:43" x14ac:dyDescent="0.3">
      <c r="A3772">
        <v>2</v>
      </c>
      <c r="B3772">
        <v>0</v>
      </c>
      <c r="C3772">
        <v>0</v>
      </c>
      <c r="D3772">
        <v>1</v>
      </c>
      <c r="E3772">
        <v>0</v>
      </c>
      <c r="F3772">
        <v>0</v>
      </c>
      <c r="G3772">
        <v>0</v>
      </c>
      <c r="H3772" s="9">
        <v>2019.7049489779599</v>
      </c>
      <c r="I3772" s="9">
        <v>-1.8379987</v>
      </c>
      <c r="J3772" s="9">
        <v>-1.8381634</v>
      </c>
      <c r="K3772" s="9">
        <v>-2.1920125000000001</v>
      </c>
      <c r="L3772" s="9">
        <v>-3.0045543198455902</v>
      </c>
      <c r="M3772" s="9">
        <v>-10.816395999999999</v>
      </c>
      <c r="N3772" s="9">
        <v>-10.816395999999999</v>
      </c>
      <c r="O3772" s="9">
        <v>-3.0045543198455902</v>
      </c>
      <c r="P3772">
        <v>0</v>
      </c>
      <c r="Q3772" s="9">
        <v>53.549995000000003</v>
      </c>
      <c r="R3772" s="9">
        <v>91702654.156926394</v>
      </c>
      <c r="S3772" s="9">
        <v>1137019587.8626201</v>
      </c>
      <c r="T3772" s="9">
        <v>-2.9943968986145797E-4</v>
      </c>
      <c r="U3772" s="9">
        <v>3.0045543198455902</v>
      </c>
      <c r="V3772" s="9">
        <v>0</v>
      </c>
      <c r="W3772" s="9">
        <v>3.0045543198455902</v>
      </c>
      <c r="X3772" s="9" t="s">
        <v>86</v>
      </c>
      <c r="Y3772" s="9">
        <v>0</v>
      </c>
      <c r="Z3772" s="9">
        <v>4.0292771999999996E-3</v>
      </c>
      <c r="AA3772" s="9">
        <v>0</v>
      </c>
      <c r="AB3772" s="9">
        <v>7.0083621000000002E-3</v>
      </c>
      <c r="AQ3772" s="9" t="e">
        <f>#REF!-'Processed Potentiostat'!$J$3</f>
        <v>#REF!</v>
      </c>
    </row>
    <row r="3773" spans="1:43" x14ac:dyDescent="0.3">
      <c r="A3773">
        <v>2</v>
      </c>
      <c r="B3773">
        <v>0</v>
      </c>
      <c r="C3773">
        <v>0</v>
      </c>
      <c r="D3773">
        <v>1</v>
      </c>
      <c r="E3773">
        <v>0</v>
      </c>
      <c r="F3773">
        <v>0</v>
      </c>
      <c r="G3773">
        <v>0</v>
      </c>
      <c r="H3773" s="9">
        <v>2020.0763489685701</v>
      </c>
      <c r="I3773" s="9">
        <v>-1.8380444</v>
      </c>
      <c r="J3773" s="9">
        <v>-1.8379669000000001</v>
      </c>
      <c r="K3773" s="9">
        <v>-7.1924013999999996</v>
      </c>
      <c r="L3773" s="9">
        <v>-3.00490248138976</v>
      </c>
      <c r="M3773" s="9">
        <v>-10.817648999999999</v>
      </c>
      <c r="N3773" s="9">
        <v>-10.817648999999999</v>
      </c>
      <c r="O3773" s="9">
        <v>-3.00490248138976</v>
      </c>
      <c r="P3773">
        <v>0</v>
      </c>
      <c r="Q3773" s="9">
        <v>53.549995000000003</v>
      </c>
      <c r="R3773" s="9">
        <v>91702654.156926394</v>
      </c>
      <c r="S3773" s="9">
        <v>1160979437.91501</v>
      </c>
      <c r="T3773" s="9">
        <v>-3.4816154416405999E-4</v>
      </c>
      <c r="U3773" s="9">
        <v>3.00490248138976</v>
      </c>
      <c r="V3773" s="9">
        <v>0</v>
      </c>
      <c r="W3773" s="9">
        <v>3.00490248138976</v>
      </c>
      <c r="X3773" s="9" t="s">
        <v>86</v>
      </c>
      <c r="Y3773" s="9">
        <v>0</v>
      </c>
      <c r="Z3773" s="9">
        <v>1.3219396E-2</v>
      </c>
      <c r="AA3773" s="9">
        <v>0</v>
      </c>
      <c r="AB3773" s="9">
        <v>7.4102650000000001E-3</v>
      </c>
      <c r="AQ3773" s="9" t="e">
        <f>#REF!-'Processed Potentiostat'!$J$3</f>
        <v>#REF!</v>
      </c>
    </row>
    <row r="3774" spans="1:43" x14ac:dyDescent="0.3">
      <c r="A3774">
        <v>2</v>
      </c>
      <c r="B3774">
        <v>0</v>
      </c>
      <c r="C3774">
        <v>0</v>
      </c>
      <c r="D3774">
        <v>1</v>
      </c>
      <c r="E3774">
        <v>0</v>
      </c>
      <c r="F3774">
        <v>0</v>
      </c>
      <c r="G3774">
        <v>0</v>
      </c>
      <c r="H3774" s="9">
        <v>2021.07634894331</v>
      </c>
      <c r="I3774" s="9">
        <v>-1.8380795000000001</v>
      </c>
      <c r="J3774" s="9">
        <v>-1.8381376</v>
      </c>
      <c r="K3774" s="9">
        <v>-7.1115870000000001</v>
      </c>
      <c r="L3774" s="9">
        <v>-3.0066354294037598</v>
      </c>
      <c r="M3774" s="9">
        <v>-10.823888</v>
      </c>
      <c r="N3774" s="9">
        <v>-10.823888</v>
      </c>
      <c r="O3774" s="9">
        <v>-3.0066354294037598</v>
      </c>
      <c r="P3774">
        <v>0</v>
      </c>
      <c r="Q3774" s="9">
        <v>53.549995000000003</v>
      </c>
      <c r="R3774" s="9">
        <v>91702654.156926394</v>
      </c>
      <c r="S3774" s="9">
        <v>1140871425.90871</v>
      </c>
      <c r="T3774" s="9">
        <v>-1.7329480140077999E-3</v>
      </c>
      <c r="U3774" s="9">
        <v>3.0066354294037598</v>
      </c>
      <c r="V3774" s="9">
        <v>0</v>
      </c>
      <c r="W3774" s="9">
        <v>3.0066354294037598</v>
      </c>
      <c r="X3774" s="9" t="s">
        <v>86</v>
      </c>
      <c r="Y3774" s="9">
        <v>0</v>
      </c>
      <c r="Z3774" s="9">
        <v>1.3072075000000001E-2</v>
      </c>
      <c r="AA3774" s="9">
        <v>0</v>
      </c>
      <c r="AB3774" s="9">
        <v>7.2445334000000002E-3</v>
      </c>
      <c r="AQ3774" s="9" t="e">
        <f>#REF!-'Processed Potentiostat'!$J$3</f>
        <v>#REF!</v>
      </c>
    </row>
    <row r="3775" spans="1:43" x14ac:dyDescent="0.3">
      <c r="A3775">
        <v>2</v>
      </c>
      <c r="B3775">
        <v>0</v>
      </c>
      <c r="C3775">
        <v>0</v>
      </c>
      <c r="D3775">
        <v>1</v>
      </c>
      <c r="E3775">
        <v>0</v>
      </c>
      <c r="F3775">
        <v>0</v>
      </c>
      <c r="G3775">
        <v>0</v>
      </c>
      <c r="H3775" s="9">
        <v>2021.7445489264301</v>
      </c>
      <c r="I3775" s="9">
        <v>-1.8380519</v>
      </c>
      <c r="J3775" s="9">
        <v>-1.8382719999999999</v>
      </c>
      <c r="K3775" s="9">
        <v>-2.0709054</v>
      </c>
      <c r="L3775" s="9">
        <v>-3.0075048491674599</v>
      </c>
      <c r="M3775" s="9">
        <v>-10.827018000000001</v>
      </c>
      <c r="N3775" s="9">
        <v>-10.827018000000001</v>
      </c>
      <c r="O3775" s="9">
        <v>-3.0075048491674599</v>
      </c>
      <c r="P3775">
        <v>0</v>
      </c>
      <c r="Q3775" s="9">
        <v>53.549995000000003</v>
      </c>
      <c r="R3775" s="9">
        <v>91702654.156926394</v>
      </c>
      <c r="S3775" s="9">
        <v>1125361026.1834199</v>
      </c>
      <c r="T3775" s="9">
        <v>-8.6941976369736497E-4</v>
      </c>
      <c r="U3775" s="9">
        <v>3.0075048491674599</v>
      </c>
      <c r="V3775" s="9">
        <v>0</v>
      </c>
      <c r="W3775" s="9">
        <v>3.0075048491674599</v>
      </c>
      <c r="X3775" s="9" t="s">
        <v>86</v>
      </c>
      <c r="Y3775" s="9">
        <v>0</v>
      </c>
      <c r="Z3775" s="9">
        <v>3.8068873999999998E-3</v>
      </c>
      <c r="AA3775" s="9">
        <v>0</v>
      </c>
      <c r="AB3775" s="9">
        <v>7.1513293999999998E-3</v>
      </c>
      <c r="AQ3775" s="9" t="e">
        <f>#REF!-'Processed Potentiostat'!$J$3</f>
        <v>#REF!</v>
      </c>
    </row>
    <row r="3776" spans="1:43" x14ac:dyDescent="0.3">
      <c r="A3776">
        <v>2</v>
      </c>
      <c r="B3776">
        <v>0</v>
      </c>
      <c r="C3776">
        <v>0</v>
      </c>
      <c r="D3776">
        <v>1</v>
      </c>
      <c r="E3776">
        <v>0</v>
      </c>
      <c r="F3776">
        <v>0</v>
      </c>
      <c r="G3776">
        <v>0</v>
      </c>
      <c r="H3776" s="9">
        <v>2022.2841489128</v>
      </c>
      <c r="I3776" s="9">
        <v>-1.8381190000000001</v>
      </c>
      <c r="J3776" s="9">
        <v>-1.8383845999999999</v>
      </c>
      <c r="K3776" s="9">
        <v>2.9736303999999998</v>
      </c>
      <c r="L3776" s="9">
        <v>-3.0077181943009501</v>
      </c>
      <c r="M3776" s="9">
        <v>-10.827785</v>
      </c>
      <c r="N3776" s="9">
        <v>-10.827785</v>
      </c>
      <c r="O3776" s="9">
        <v>-3.0077181943009501</v>
      </c>
      <c r="P3776">
        <v>0</v>
      </c>
      <c r="Q3776" s="9">
        <v>53.549995000000003</v>
      </c>
      <c r="R3776" s="9">
        <v>91702654.156926394</v>
      </c>
      <c r="S3776" s="9">
        <v>1112493877.9229801</v>
      </c>
      <c r="T3776" s="9">
        <v>-2.1334513349025001E-4</v>
      </c>
      <c r="U3776" s="9">
        <v>3.0077181943009501</v>
      </c>
      <c r="V3776" s="9">
        <v>0</v>
      </c>
      <c r="W3776" s="9">
        <v>3.0077181943009501</v>
      </c>
      <c r="X3776" s="9" t="s">
        <v>86</v>
      </c>
      <c r="Y3776" s="9">
        <v>0</v>
      </c>
      <c r="Z3776" s="9">
        <v>5.4666762999999998E-3</v>
      </c>
      <c r="AA3776" s="9">
        <v>0</v>
      </c>
      <c r="AB3776" s="9">
        <v>7.5056539E-3</v>
      </c>
      <c r="AQ3776" s="9" t="e">
        <f>#REF!-'Processed Potentiostat'!$J$3</f>
        <v>#REF!</v>
      </c>
    </row>
    <row r="3777" spans="1:43" x14ac:dyDescent="0.3">
      <c r="A3777">
        <v>2</v>
      </c>
      <c r="B3777">
        <v>0</v>
      </c>
      <c r="C3777">
        <v>0</v>
      </c>
      <c r="D3777">
        <v>1</v>
      </c>
      <c r="E3777">
        <v>0</v>
      </c>
      <c r="F3777">
        <v>0</v>
      </c>
      <c r="G3777">
        <v>0</v>
      </c>
      <c r="H3777" s="9">
        <v>2022.4641489082501</v>
      </c>
      <c r="I3777" s="9">
        <v>-1.8378732</v>
      </c>
      <c r="J3777" s="9">
        <v>-1.8383141000000001</v>
      </c>
      <c r="K3777" s="9">
        <v>8.0521630999999996</v>
      </c>
      <c r="L3777" s="9">
        <v>-3.0075762373820498</v>
      </c>
      <c r="M3777" s="9">
        <v>-10.827273999999999</v>
      </c>
      <c r="N3777" s="9">
        <v>-10.827273999999999</v>
      </c>
      <c r="O3777" s="9">
        <v>-3.0075762373820498</v>
      </c>
      <c r="P3777">
        <v>0</v>
      </c>
      <c r="Q3777" s="9">
        <v>53.549995000000003</v>
      </c>
      <c r="R3777" s="9">
        <v>326677355.12075698</v>
      </c>
      <c r="S3777" s="9">
        <v>1112493877.9229801</v>
      </c>
      <c r="T3777" s="9">
        <v>1.41956918902064E-4</v>
      </c>
      <c r="U3777" s="9">
        <v>3.0075762373820498</v>
      </c>
      <c r="V3777" s="9">
        <v>0</v>
      </c>
      <c r="W3777" s="9">
        <v>3.0075762373820498</v>
      </c>
      <c r="X3777" s="9" t="s">
        <v>86</v>
      </c>
      <c r="Y3777" s="9">
        <v>0</v>
      </c>
      <c r="Z3777" s="9">
        <v>1.4802404999999999E-2</v>
      </c>
      <c r="AA3777" s="9">
        <v>0</v>
      </c>
      <c r="AB3777" s="9">
        <v>7.3113986000000004E-3</v>
      </c>
      <c r="AQ3777" s="9" t="e">
        <f>#REF!-'Processed Potentiostat'!$J$3</f>
        <v>#REF!</v>
      </c>
    </row>
    <row r="3778" spans="1:43" x14ac:dyDescent="0.3">
      <c r="A3778">
        <v>2</v>
      </c>
      <c r="B3778">
        <v>0</v>
      </c>
      <c r="C3778">
        <v>0</v>
      </c>
      <c r="D3778">
        <v>1</v>
      </c>
      <c r="E3778">
        <v>0</v>
      </c>
      <c r="F3778">
        <v>0</v>
      </c>
      <c r="G3778">
        <v>0</v>
      </c>
      <c r="H3778" s="9">
        <v>2022.5723489055199</v>
      </c>
      <c r="I3778" s="9">
        <v>-1.8379939999999999</v>
      </c>
      <c r="J3778" s="9">
        <v>-1.8373386</v>
      </c>
      <c r="K3778" s="9">
        <v>2.9147612999999999</v>
      </c>
      <c r="L3778" s="9">
        <v>-3.0073546652327501</v>
      </c>
      <c r="M3778" s="9">
        <v>-10.826477000000001</v>
      </c>
      <c r="N3778" s="9">
        <v>-10.826477000000001</v>
      </c>
      <c r="O3778" s="9">
        <v>-3.0073546652327501</v>
      </c>
      <c r="P3778">
        <v>0</v>
      </c>
      <c r="Q3778" s="9">
        <v>53.549995000000003</v>
      </c>
      <c r="R3778" s="9">
        <v>57631896.327703699</v>
      </c>
      <c r="S3778" s="9">
        <v>1112493877.9229801</v>
      </c>
      <c r="T3778" s="9">
        <v>2.21572149303295E-4</v>
      </c>
      <c r="U3778" s="9">
        <v>3.0073546652327501</v>
      </c>
      <c r="V3778" s="9">
        <v>0</v>
      </c>
      <c r="W3778" s="9">
        <v>3.0073546652327501</v>
      </c>
      <c r="X3778" s="9" t="s">
        <v>86</v>
      </c>
      <c r="Y3778" s="9">
        <v>0</v>
      </c>
      <c r="Z3778" s="9">
        <v>5.3554032999999996E-3</v>
      </c>
      <c r="AA3778" s="9">
        <v>0</v>
      </c>
      <c r="AB3778" s="9">
        <v>7.4916844999999999E-3</v>
      </c>
      <c r="AQ3778" s="9" t="e">
        <f>#REF!-'Processed Potentiostat'!$J$3</f>
        <v>#REF!</v>
      </c>
    </row>
    <row r="3779" spans="1:43" x14ac:dyDescent="0.3">
      <c r="A3779">
        <v>2</v>
      </c>
      <c r="B3779">
        <v>0</v>
      </c>
      <c r="C3779">
        <v>0</v>
      </c>
      <c r="D3779">
        <v>1</v>
      </c>
      <c r="E3779">
        <v>0</v>
      </c>
      <c r="F3779">
        <v>0</v>
      </c>
      <c r="G3779">
        <v>0</v>
      </c>
      <c r="H3779" s="9">
        <v>2022.59634890491</v>
      </c>
      <c r="I3779" s="9">
        <v>-1.838063</v>
      </c>
      <c r="J3779" s="9">
        <v>-1.8379110999999999</v>
      </c>
      <c r="K3779" s="9">
        <v>-2.0974176</v>
      </c>
      <c r="L3779" s="9">
        <v>-3.00734507094693</v>
      </c>
      <c r="M3779" s="9">
        <v>-10.826442999999999</v>
      </c>
      <c r="N3779" s="9">
        <v>-10.826442999999999</v>
      </c>
      <c r="O3779" s="9">
        <v>-3.00734507094693</v>
      </c>
      <c r="P3779">
        <v>0</v>
      </c>
      <c r="Q3779" s="9">
        <v>53.549995000000003</v>
      </c>
      <c r="R3779" s="9">
        <v>111879299.57593299</v>
      </c>
      <c r="S3779" s="9">
        <v>1112493877.9229801</v>
      </c>
      <c r="T3779" s="9">
        <v>9.5942858191477803E-6</v>
      </c>
      <c r="U3779" s="9">
        <v>3.00734507094693</v>
      </c>
      <c r="V3779" s="9">
        <v>0</v>
      </c>
      <c r="W3779" s="9">
        <v>3.00734507094693</v>
      </c>
      <c r="X3779" s="9" t="s">
        <v>86</v>
      </c>
      <c r="Y3779" s="9">
        <v>0</v>
      </c>
      <c r="Z3779" s="9">
        <v>3.8548671000000001E-3</v>
      </c>
      <c r="AA3779" s="9">
        <v>0</v>
      </c>
      <c r="AB3779" s="9">
        <v>7.3254540999999999E-3</v>
      </c>
      <c r="AQ3779" s="9" t="e">
        <f>#REF!-'Processed Potentiostat'!$J$3</f>
        <v>#REF!</v>
      </c>
    </row>
    <row r="3780" spans="1:43" x14ac:dyDescent="0.3">
      <c r="A3780">
        <v>2</v>
      </c>
      <c r="B3780">
        <v>0</v>
      </c>
      <c r="C3780">
        <v>0</v>
      </c>
      <c r="D3780">
        <v>1</v>
      </c>
      <c r="E3780">
        <v>0</v>
      </c>
      <c r="F3780">
        <v>0</v>
      </c>
      <c r="G3780">
        <v>0</v>
      </c>
      <c r="H3780" s="9">
        <v>2022.6339489039599</v>
      </c>
      <c r="I3780" s="9">
        <v>-1.8379048</v>
      </c>
      <c r="J3780" s="9">
        <v>-1.8374254000000001</v>
      </c>
      <c r="K3780" s="9">
        <v>-7.1248592999999998</v>
      </c>
      <c r="L3780" s="9">
        <v>-3.0073728879580699</v>
      </c>
      <c r="M3780" s="9">
        <v>-10.826542999999999</v>
      </c>
      <c r="N3780" s="9">
        <v>-10.826542999999999</v>
      </c>
      <c r="O3780" s="9">
        <v>-3.0073728879580699</v>
      </c>
      <c r="P3780">
        <v>0</v>
      </c>
      <c r="Q3780" s="9">
        <v>53.549995000000003</v>
      </c>
      <c r="R3780" s="9">
        <v>111879299.57593299</v>
      </c>
      <c r="S3780" s="9">
        <v>1233314885.20017</v>
      </c>
      <c r="T3780" s="9">
        <v>-2.7817011144293199E-5</v>
      </c>
      <c r="U3780" s="9">
        <v>3.0073728879580699</v>
      </c>
      <c r="V3780" s="9">
        <v>0</v>
      </c>
      <c r="W3780" s="9">
        <v>3.0073728879580699</v>
      </c>
      <c r="X3780" s="9" t="s">
        <v>86</v>
      </c>
      <c r="Y3780" s="9">
        <v>0</v>
      </c>
      <c r="Z3780" s="9">
        <v>1.3091396999999999E-2</v>
      </c>
      <c r="AA3780" s="9">
        <v>0</v>
      </c>
      <c r="AB3780" s="9">
        <v>7.2716804999999997E-3</v>
      </c>
      <c r="AQ3780" s="9" t="e">
        <f>#REF!-'Processed Potentiostat'!$J$3</f>
        <v>#REF!</v>
      </c>
    </row>
    <row r="3781" spans="1:43" x14ac:dyDescent="0.3">
      <c r="A3781">
        <v>2</v>
      </c>
      <c r="B3781">
        <v>0</v>
      </c>
      <c r="C3781">
        <v>0</v>
      </c>
      <c r="D3781">
        <v>1</v>
      </c>
      <c r="E3781">
        <v>0</v>
      </c>
      <c r="F3781">
        <v>0</v>
      </c>
      <c r="G3781">
        <v>0</v>
      </c>
      <c r="H3781" s="9">
        <v>2022.6945489024299</v>
      </c>
      <c r="I3781" s="9">
        <v>-1.8378333</v>
      </c>
      <c r="J3781" s="9">
        <v>-1.8375648</v>
      </c>
      <c r="K3781" s="9">
        <v>-12.16184</v>
      </c>
      <c r="L3781" s="9">
        <v>-3.0075167385609101</v>
      </c>
      <c r="M3781" s="9">
        <v>-10.827061</v>
      </c>
      <c r="N3781" s="9">
        <v>-10.827061</v>
      </c>
      <c r="O3781" s="9">
        <v>-3.0075167385609101</v>
      </c>
      <c r="P3781">
        <v>0</v>
      </c>
      <c r="Q3781" s="9">
        <v>53.549995000000003</v>
      </c>
      <c r="R3781" s="9">
        <v>111879299.57593299</v>
      </c>
      <c r="S3781" s="9">
        <v>1214202409.47294</v>
      </c>
      <c r="T3781" s="9">
        <v>-1.43850602838835E-4</v>
      </c>
      <c r="U3781" s="9">
        <v>3.0075167385609101</v>
      </c>
      <c r="V3781" s="9">
        <v>0</v>
      </c>
      <c r="W3781" s="9">
        <v>3.0075167385609101</v>
      </c>
      <c r="X3781" s="9" t="s">
        <v>86</v>
      </c>
      <c r="Y3781" s="9">
        <v>0</v>
      </c>
      <c r="Z3781" s="9">
        <v>2.2348171E-2</v>
      </c>
      <c r="AA3781" s="9">
        <v>0</v>
      </c>
      <c r="AB3781" s="9">
        <v>7.3237503000000001E-3</v>
      </c>
      <c r="AQ3781" s="9" t="e">
        <f>#REF!-'Processed Potentiostat'!$J$3</f>
        <v>#REF!</v>
      </c>
    </row>
    <row r="3782" spans="1:43" x14ac:dyDescent="0.3">
      <c r="A3782">
        <v>2</v>
      </c>
      <c r="B3782">
        <v>0</v>
      </c>
      <c r="C3782">
        <v>0</v>
      </c>
      <c r="D3782">
        <v>1</v>
      </c>
      <c r="E3782">
        <v>0</v>
      </c>
      <c r="F3782">
        <v>0</v>
      </c>
      <c r="G3782">
        <v>0</v>
      </c>
      <c r="H3782" s="9">
        <v>2022.72534890165</v>
      </c>
      <c r="I3782" s="9">
        <v>-1.8381525999999999</v>
      </c>
      <c r="J3782" s="9">
        <v>-1.8383307</v>
      </c>
      <c r="K3782" s="9">
        <v>-7.1466079000000002</v>
      </c>
      <c r="L3782" s="9">
        <v>-3.00760509962232</v>
      </c>
      <c r="M3782" s="9">
        <v>-10.827378</v>
      </c>
      <c r="N3782" s="9">
        <v>-10.827378</v>
      </c>
      <c r="O3782" s="9">
        <v>-3.00760509962232</v>
      </c>
      <c r="P3782">
        <v>0</v>
      </c>
      <c r="Q3782" s="9">
        <v>53.549995000000003</v>
      </c>
      <c r="R3782" s="9">
        <v>111879299.57593299</v>
      </c>
      <c r="S3782" s="9">
        <v>1118745023.4470201</v>
      </c>
      <c r="T3782" s="9">
        <v>-8.8361061413966201E-5</v>
      </c>
      <c r="U3782" s="9">
        <v>3.00760509962232</v>
      </c>
      <c r="V3782" s="9">
        <v>0</v>
      </c>
      <c r="W3782" s="9">
        <v>3.00760509962232</v>
      </c>
      <c r="X3782" s="9" t="s">
        <v>86</v>
      </c>
      <c r="Y3782" s="9">
        <v>0</v>
      </c>
      <c r="Z3782" s="9">
        <v>1.3137829E-2</v>
      </c>
      <c r="AA3782" s="9">
        <v>0</v>
      </c>
      <c r="AB3782" s="9">
        <v>7.1898848E-3</v>
      </c>
      <c r="AQ3782" s="9" t="e">
        <f>#REF!-'Processed Potentiostat'!$J$3</f>
        <v>#REF!</v>
      </c>
    </row>
    <row r="3783" spans="1:43" x14ac:dyDescent="0.3">
      <c r="A3783">
        <v>2</v>
      </c>
      <c r="B3783">
        <v>0</v>
      </c>
      <c r="C3783">
        <v>0</v>
      </c>
      <c r="D3783">
        <v>1</v>
      </c>
      <c r="E3783">
        <v>0</v>
      </c>
      <c r="F3783">
        <v>0</v>
      </c>
      <c r="G3783">
        <v>0</v>
      </c>
      <c r="H3783" s="9">
        <v>2023.20494888954</v>
      </c>
      <c r="I3783" s="9">
        <v>-1.8380113</v>
      </c>
      <c r="J3783" s="9">
        <v>-1.8382111999999999</v>
      </c>
      <c r="K3783" s="9">
        <v>-2.1168773000000001</v>
      </c>
      <c r="L3783" s="9">
        <v>-3.0083588268552401</v>
      </c>
      <c r="M3783" s="9">
        <v>-10.830090999999999</v>
      </c>
      <c r="N3783" s="9">
        <v>-10.830090999999999</v>
      </c>
      <c r="O3783" s="9">
        <v>-3.0083588268552401</v>
      </c>
      <c r="P3783">
        <v>0</v>
      </c>
      <c r="Q3783" s="9">
        <v>53.549995000000003</v>
      </c>
      <c r="R3783" s="9">
        <v>111879299.57593299</v>
      </c>
      <c r="S3783" s="9">
        <v>1132932733.29884</v>
      </c>
      <c r="T3783" s="9">
        <v>-7.5372723292010902E-4</v>
      </c>
      <c r="U3783" s="9">
        <v>3.0083588268552401</v>
      </c>
      <c r="V3783" s="9">
        <v>0</v>
      </c>
      <c r="W3783" s="9">
        <v>3.0083588268552401</v>
      </c>
      <c r="X3783" s="9" t="s">
        <v>86</v>
      </c>
      <c r="Y3783" s="9">
        <v>0</v>
      </c>
      <c r="Z3783" s="9">
        <v>3.8912676000000001E-3</v>
      </c>
      <c r="AA3783" s="9">
        <v>0</v>
      </c>
      <c r="AB3783" s="9">
        <v>7.2460477000000001E-3</v>
      </c>
      <c r="AQ3783" s="9" t="e">
        <f>#REF!-'Processed Potentiostat'!$J$3</f>
        <v>#REF!</v>
      </c>
    </row>
    <row r="3784" spans="1:43" x14ac:dyDescent="0.3">
      <c r="A3784">
        <v>2</v>
      </c>
      <c r="B3784">
        <v>0</v>
      </c>
      <c r="C3784">
        <v>0</v>
      </c>
      <c r="D3784">
        <v>1</v>
      </c>
      <c r="E3784">
        <v>0</v>
      </c>
      <c r="F3784">
        <v>0</v>
      </c>
      <c r="G3784">
        <v>0</v>
      </c>
      <c r="H3784" s="9">
        <v>2024.0951488670501</v>
      </c>
      <c r="I3784" s="9">
        <v>-1.8379529999999999</v>
      </c>
      <c r="J3784" s="9">
        <v>-1.8377014</v>
      </c>
      <c r="K3784" s="9">
        <v>-7.1555036999999997</v>
      </c>
      <c r="L3784" s="9">
        <v>-3.0092174595946601</v>
      </c>
      <c r="M3784" s="9">
        <v>-10.833183</v>
      </c>
      <c r="N3784" s="9">
        <v>-10.833183</v>
      </c>
      <c r="O3784" s="9">
        <v>-3.0092174595946601</v>
      </c>
      <c r="P3784">
        <v>0</v>
      </c>
      <c r="Q3784" s="9">
        <v>53.549995000000003</v>
      </c>
      <c r="R3784" s="9">
        <v>111879299.57593299</v>
      </c>
      <c r="S3784" s="9">
        <v>1196665757.03757</v>
      </c>
      <c r="T3784" s="9">
        <v>-8.5863273941111297E-4</v>
      </c>
      <c r="U3784" s="9">
        <v>3.0092174595946601</v>
      </c>
      <c r="V3784" s="9">
        <v>0</v>
      </c>
      <c r="W3784" s="9">
        <v>3.0092174595946601</v>
      </c>
      <c r="X3784" s="9" t="s">
        <v>86</v>
      </c>
      <c r="Y3784" s="9">
        <v>0</v>
      </c>
      <c r="Z3784" s="9">
        <v>1.314968E-2</v>
      </c>
      <c r="AA3784" s="9">
        <v>0</v>
      </c>
      <c r="AB3784" s="9">
        <v>7.3821805000000001E-3</v>
      </c>
      <c r="AQ3784" s="9" t="e">
        <f>#REF!-'Processed Potentiostat'!$J$3</f>
        <v>#REF!</v>
      </c>
    </row>
    <row r="3785" spans="1:43" x14ac:dyDescent="0.3">
      <c r="A3785">
        <v>2</v>
      </c>
      <c r="B3785">
        <v>0</v>
      </c>
      <c r="C3785">
        <v>0</v>
      </c>
      <c r="D3785">
        <v>1</v>
      </c>
      <c r="E3785">
        <v>0</v>
      </c>
      <c r="F3785">
        <v>0</v>
      </c>
      <c r="G3785">
        <v>0</v>
      </c>
      <c r="H3785" s="9">
        <v>2024.215748864</v>
      </c>
      <c r="I3785" s="9">
        <v>-1.8380947000000001</v>
      </c>
      <c r="J3785" s="9">
        <v>-1.8378909000000001</v>
      </c>
      <c r="K3785" s="9">
        <v>-12.191602</v>
      </c>
      <c r="L3785" s="9">
        <v>-3.00947595799488</v>
      </c>
      <c r="M3785" s="9">
        <v>-10.834113</v>
      </c>
      <c r="N3785" s="9">
        <v>-10.834113</v>
      </c>
      <c r="O3785" s="9">
        <v>-3.00947595799488</v>
      </c>
      <c r="P3785">
        <v>0</v>
      </c>
      <c r="Q3785" s="9">
        <v>53.549995000000003</v>
      </c>
      <c r="R3785" s="9">
        <v>111879299.57593299</v>
      </c>
      <c r="S3785" s="9">
        <v>1172389788.2445199</v>
      </c>
      <c r="T3785" s="9">
        <v>-2.5849840022473803E-4</v>
      </c>
      <c r="U3785" s="9">
        <v>3.00947595799488</v>
      </c>
      <c r="V3785" s="9">
        <v>0</v>
      </c>
      <c r="W3785" s="9">
        <v>3.00947595799488</v>
      </c>
      <c r="X3785" s="9" t="s">
        <v>86</v>
      </c>
      <c r="Y3785" s="9">
        <v>0</v>
      </c>
      <c r="Z3785" s="9">
        <v>2.2406833000000001E-2</v>
      </c>
      <c r="AA3785" s="9">
        <v>0</v>
      </c>
      <c r="AB3785" s="9">
        <v>7.2293319000000002E-3</v>
      </c>
      <c r="AQ3785" s="9" t="e">
        <f>#REF!-'Processed Potentiostat'!$J$3</f>
        <v>#REF!</v>
      </c>
    </row>
    <row r="3786" spans="1:43" x14ac:dyDescent="0.3">
      <c r="A3786">
        <v>2</v>
      </c>
      <c r="B3786">
        <v>0</v>
      </c>
      <c r="C3786">
        <v>0</v>
      </c>
      <c r="D3786">
        <v>1</v>
      </c>
      <c r="E3786">
        <v>0</v>
      </c>
      <c r="F3786">
        <v>0</v>
      </c>
      <c r="G3786">
        <v>0</v>
      </c>
      <c r="H3786" s="9">
        <v>2024.48554885719</v>
      </c>
      <c r="I3786" s="9">
        <v>-1.8379296000000001</v>
      </c>
      <c r="J3786" s="9">
        <v>-1.8381315</v>
      </c>
      <c r="K3786" s="9">
        <v>-7.1878165999999997</v>
      </c>
      <c r="L3786" s="9">
        <v>-3.0102806643751898</v>
      </c>
      <c r="M3786" s="9">
        <v>-10.837009999999999</v>
      </c>
      <c r="N3786" s="9">
        <v>-10.837009999999999</v>
      </c>
      <c r="O3786" s="9">
        <v>-3.0102806643751898</v>
      </c>
      <c r="P3786">
        <v>0</v>
      </c>
      <c r="Q3786" s="9">
        <v>53.549995000000003</v>
      </c>
      <c r="R3786" s="9">
        <v>111879299.57593299</v>
      </c>
      <c r="S3786" s="9">
        <v>1143114881.7953801</v>
      </c>
      <c r="T3786" s="9">
        <v>-8.0470638031426801E-4</v>
      </c>
      <c r="U3786" s="9">
        <v>3.0102806643751898</v>
      </c>
      <c r="V3786" s="9">
        <v>0</v>
      </c>
      <c r="W3786" s="9">
        <v>3.0102806643751898</v>
      </c>
      <c r="X3786" s="9" t="s">
        <v>86</v>
      </c>
      <c r="Y3786" s="9">
        <v>0</v>
      </c>
      <c r="Z3786" s="9">
        <v>1.3212153000000001E-2</v>
      </c>
      <c r="AA3786" s="9">
        <v>0</v>
      </c>
      <c r="AB3786" s="9">
        <v>7.0911925000000002E-3</v>
      </c>
      <c r="AQ3786" s="9" t="e">
        <f>#REF!-'Processed Potentiostat'!$J$3</f>
        <v>#REF!</v>
      </c>
    </row>
    <row r="3787" spans="1:43" x14ac:dyDescent="0.3">
      <c r="A3787">
        <v>2</v>
      </c>
      <c r="B3787">
        <v>0</v>
      </c>
      <c r="C3787">
        <v>0</v>
      </c>
      <c r="D3787">
        <v>1</v>
      </c>
      <c r="E3787">
        <v>0</v>
      </c>
      <c r="F3787">
        <v>0</v>
      </c>
      <c r="G3787">
        <v>0</v>
      </c>
      <c r="H3787" s="9">
        <v>2024.95534884532</v>
      </c>
      <c r="I3787" s="9">
        <v>-1.8380456999999999</v>
      </c>
      <c r="J3787" s="9">
        <v>-1.8377657999999999</v>
      </c>
      <c r="K3787" s="9">
        <v>-12.191602</v>
      </c>
      <c r="L3787" s="9">
        <v>-3.0113413641040498</v>
      </c>
      <c r="M3787" s="9">
        <v>-10.840828999999999</v>
      </c>
      <c r="N3787" s="9">
        <v>-10.840828999999999</v>
      </c>
      <c r="O3787" s="9">
        <v>-3.0113413641040498</v>
      </c>
      <c r="P3787">
        <v>0</v>
      </c>
      <c r="Q3787" s="9">
        <v>53.549995000000003</v>
      </c>
      <c r="R3787" s="9">
        <v>111879299.57593299</v>
      </c>
      <c r="S3787" s="9">
        <v>1189102414.1712201</v>
      </c>
      <c r="T3787" s="9">
        <v>-1.0606997288600201E-3</v>
      </c>
      <c r="U3787" s="9">
        <v>3.0113413641040498</v>
      </c>
      <c r="V3787" s="9">
        <v>0</v>
      </c>
      <c r="W3787" s="9">
        <v>3.0113413641040498</v>
      </c>
      <c r="X3787" s="9" t="s">
        <v>86</v>
      </c>
      <c r="Y3787" s="9">
        <v>0</v>
      </c>
      <c r="Z3787" s="9">
        <v>2.2405310000000001E-2</v>
      </c>
      <c r="AA3787" s="9">
        <v>0</v>
      </c>
      <c r="AB3787" s="9">
        <v>6.9414213999999998E-3</v>
      </c>
      <c r="AQ3787" s="9" t="e">
        <f>#REF!-'Processed Potentiostat'!$J$3</f>
        <v>#REF!</v>
      </c>
    </row>
    <row r="3788" spans="1:43" x14ac:dyDescent="0.3">
      <c r="A3788">
        <v>2</v>
      </c>
      <c r="B3788">
        <v>0</v>
      </c>
      <c r="C3788">
        <v>0</v>
      </c>
      <c r="D3788">
        <v>1</v>
      </c>
      <c r="E3788">
        <v>0</v>
      </c>
      <c r="F3788">
        <v>0</v>
      </c>
      <c r="G3788">
        <v>0</v>
      </c>
      <c r="H3788" s="9">
        <v>2025.1551488402699</v>
      </c>
      <c r="I3788" s="9">
        <v>-1.8381259000000001</v>
      </c>
      <c r="J3788" s="9">
        <v>-1.8378011999999999</v>
      </c>
      <c r="K3788" s="9">
        <v>-17.244607999999999</v>
      </c>
      <c r="L3788" s="9">
        <v>-3.0120742184962102</v>
      </c>
      <c r="M3788" s="9">
        <v>-10.843467</v>
      </c>
      <c r="N3788" s="9">
        <v>-10.843467</v>
      </c>
      <c r="O3788" s="9">
        <v>-3.0120742184962102</v>
      </c>
      <c r="P3788">
        <v>0</v>
      </c>
      <c r="Q3788" s="9">
        <v>53.549995000000003</v>
      </c>
      <c r="R3788" s="9">
        <v>111879299.57593299</v>
      </c>
      <c r="S3788" s="9">
        <v>1184817488.2061901</v>
      </c>
      <c r="T3788" s="9">
        <v>-7.3285439215764405E-4</v>
      </c>
      <c r="U3788" s="9">
        <v>3.0120742184962102</v>
      </c>
      <c r="V3788" s="9">
        <v>0</v>
      </c>
      <c r="W3788" s="9">
        <v>3.0120742184962102</v>
      </c>
      <c r="X3788" s="9" t="s">
        <v>86</v>
      </c>
      <c r="Y3788" s="9">
        <v>0</v>
      </c>
      <c r="Z3788" s="9">
        <v>3.1692162000000003E-2</v>
      </c>
      <c r="AA3788" s="9">
        <v>0</v>
      </c>
      <c r="AB3788" s="9">
        <v>7.3393881000000001E-3</v>
      </c>
      <c r="AQ3788" s="9" t="e">
        <f>#REF!-'Processed Potentiostat'!$J$3</f>
        <v>#REF!</v>
      </c>
    </row>
    <row r="3789" spans="1:43" x14ac:dyDescent="0.3">
      <c r="A3789">
        <v>2</v>
      </c>
      <c r="B3789">
        <v>0</v>
      </c>
      <c r="C3789">
        <v>0</v>
      </c>
      <c r="D3789">
        <v>1</v>
      </c>
      <c r="E3789">
        <v>0</v>
      </c>
      <c r="F3789">
        <v>0</v>
      </c>
      <c r="G3789">
        <v>0</v>
      </c>
      <c r="H3789" s="9">
        <v>2025.27454883726</v>
      </c>
      <c r="I3789" s="9">
        <v>-1.8378607</v>
      </c>
      <c r="J3789" s="9">
        <v>-1.8374332</v>
      </c>
      <c r="K3789" s="9">
        <v>-22.288456</v>
      </c>
      <c r="L3789" s="9">
        <v>-3.0126831333714499</v>
      </c>
      <c r="M3789" s="9">
        <v>-10.845658999999999</v>
      </c>
      <c r="N3789" s="9">
        <v>-10.845658999999999</v>
      </c>
      <c r="O3789" s="9">
        <v>-3.0126831333714499</v>
      </c>
      <c r="P3789">
        <v>0</v>
      </c>
      <c r="Q3789" s="9">
        <v>53.549995000000003</v>
      </c>
      <c r="R3789" s="9">
        <v>111879299.57593299</v>
      </c>
      <c r="S3789" s="9">
        <v>1234379566.18578</v>
      </c>
      <c r="T3789" s="9">
        <v>-6.0891487524239397E-4</v>
      </c>
      <c r="U3789" s="9">
        <v>3.0126831333714499</v>
      </c>
      <c r="V3789" s="9">
        <v>0</v>
      </c>
      <c r="W3789" s="9">
        <v>3.0126831333714499</v>
      </c>
      <c r="X3789" s="9" t="s">
        <v>86</v>
      </c>
      <c r="Y3789" s="9">
        <v>0</v>
      </c>
      <c r="Z3789" s="9">
        <v>4.0953549999999998E-2</v>
      </c>
      <c r="AA3789" s="9">
        <v>0</v>
      </c>
      <c r="AB3789" s="9">
        <v>7.3060673E-3</v>
      </c>
      <c r="AQ3789" s="9" t="e">
        <f>#REF!-'Processed Potentiostat'!$J$3</f>
        <v>#REF!</v>
      </c>
    </row>
    <row r="3790" spans="1:43" x14ac:dyDescent="0.3">
      <c r="A3790">
        <v>2</v>
      </c>
      <c r="B3790">
        <v>0</v>
      </c>
      <c r="C3790">
        <v>0</v>
      </c>
      <c r="D3790">
        <v>1</v>
      </c>
      <c r="E3790">
        <v>0</v>
      </c>
      <c r="F3790">
        <v>0</v>
      </c>
      <c r="G3790">
        <v>0</v>
      </c>
      <c r="H3790" s="9">
        <v>2025.53654883064</v>
      </c>
      <c r="I3790" s="9">
        <v>-1.8381384999999999</v>
      </c>
      <c r="J3790" s="9">
        <v>-1.8380297000000001</v>
      </c>
      <c r="K3790" s="9">
        <v>-27.293766000000002</v>
      </c>
      <c r="L3790" s="9">
        <v>-3.0143441753314302</v>
      </c>
      <c r="M3790" s="9">
        <v>-10.851639</v>
      </c>
      <c r="N3790" s="9">
        <v>-10.851639</v>
      </c>
      <c r="O3790" s="9">
        <v>-3.0143441753314302</v>
      </c>
      <c r="P3790">
        <v>0</v>
      </c>
      <c r="Q3790" s="9">
        <v>53.549995000000003</v>
      </c>
      <c r="R3790" s="9">
        <v>111879299.57593299</v>
      </c>
      <c r="S3790" s="9">
        <v>1156995218.66838</v>
      </c>
      <c r="T3790" s="9">
        <v>-1.6610419599745101E-3</v>
      </c>
      <c r="U3790" s="9">
        <v>3.0143441753314302</v>
      </c>
      <c r="V3790" s="9">
        <v>0</v>
      </c>
      <c r="W3790" s="9">
        <v>3.0143441753314302</v>
      </c>
      <c r="X3790" s="9" t="s">
        <v>86</v>
      </c>
      <c r="Y3790" s="9">
        <v>0</v>
      </c>
      <c r="Z3790" s="9">
        <v>5.0166752000000002E-2</v>
      </c>
      <c r="AA3790" s="9">
        <v>0</v>
      </c>
      <c r="AB3790" s="9">
        <v>7.4267420000000001E-3</v>
      </c>
      <c r="AQ3790" s="9" t="e">
        <f>#REF!-'Processed Potentiostat'!$J$3</f>
        <v>#REF!</v>
      </c>
    </row>
    <row r="3791" spans="1:43" x14ac:dyDescent="0.3">
      <c r="A3791">
        <v>2</v>
      </c>
      <c r="B3791">
        <v>0</v>
      </c>
      <c r="C3791">
        <v>0</v>
      </c>
      <c r="D3791">
        <v>1</v>
      </c>
      <c r="E3791">
        <v>0</v>
      </c>
      <c r="F3791">
        <v>0</v>
      </c>
      <c r="G3791">
        <v>0</v>
      </c>
      <c r="H3791" s="9">
        <v>2025.56234882999</v>
      </c>
      <c r="I3791" s="9">
        <v>-1.8379918</v>
      </c>
      <c r="J3791" s="9">
        <v>-1.8388028999999999</v>
      </c>
      <c r="K3791" s="9">
        <v>-22.173224999999999</v>
      </c>
      <c r="L3791" s="9">
        <v>-3.0145214172158701</v>
      </c>
      <c r="M3791" s="9">
        <v>-10.852277000000001</v>
      </c>
      <c r="N3791" s="9">
        <v>-10.852277000000001</v>
      </c>
      <c r="O3791" s="9">
        <v>-3.0145214172158701</v>
      </c>
      <c r="P3791">
        <v>0</v>
      </c>
      <c r="Q3791" s="9">
        <v>53.549995000000003</v>
      </c>
      <c r="R3791" s="9">
        <v>111879299.57593299</v>
      </c>
      <c r="S3791" s="9">
        <v>1069450348.8068399</v>
      </c>
      <c r="T3791" s="9">
        <v>-1.77241884443457E-4</v>
      </c>
      <c r="U3791" s="9">
        <v>3.0145214172158701</v>
      </c>
      <c r="V3791" s="9">
        <v>0</v>
      </c>
      <c r="W3791" s="9">
        <v>3.0145214172158701</v>
      </c>
      <c r="X3791" s="9" t="s">
        <v>86</v>
      </c>
      <c r="Y3791" s="9">
        <v>0</v>
      </c>
      <c r="Z3791" s="9">
        <v>4.0772191999999999E-2</v>
      </c>
      <c r="AA3791" s="9">
        <v>0</v>
      </c>
      <c r="AB3791" s="9">
        <v>7.3222015000000001E-3</v>
      </c>
      <c r="AQ3791" s="9" t="e">
        <f>#REF!-'Processed Potentiostat'!$J$3</f>
        <v>#REF!</v>
      </c>
    </row>
    <row r="3792" spans="1:43" x14ac:dyDescent="0.3">
      <c r="A3792">
        <v>2</v>
      </c>
      <c r="B3792">
        <v>0</v>
      </c>
      <c r="C3792">
        <v>0</v>
      </c>
      <c r="D3792">
        <v>1</v>
      </c>
      <c r="E3792">
        <v>0</v>
      </c>
      <c r="F3792">
        <v>0</v>
      </c>
      <c r="G3792">
        <v>0</v>
      </c>
      <c r="H3792" s="9">
        <v>2025.58314882946</v>
      </c>
      <c r="I3792" s="9">
        <v>-1.8380817</v>
      </c>
      <c r="J3792" s="9">
        <v>-1.8387420999999999</v>
      </c>
      <c r="K3792" s="9">
        <v>-17.058788</v>
      </c>
      <c r="L3792" s="9">
        <v>-3.0146354947295699</v>
      </c>
      <c r="M3792" s="9">
        <v>-10.852688000000001</v>
      </c>
      <c r="N3792" s="9">
        <v>-10.852688000000001</v>
      </c>
      <c r="O3792" s="9">
        <v>-3.0146354947295699</v>
      </c>
      <c r="P3792">
        <v>0</v>
      </c>
      <c r="Q3792" s="9">
        <v>53.549995000000003</v>
      </c>
      <c r="R3792" s="9">
        <v>111879299.57593299</v>
      </c>
      <c r="S3792" s="9">
        <v>1075896356.97438</v>
      </c>
      <c r="T3792" s="9">
        <v>-1.14077513694521E-4</v>
      </c>
      <c r="U3792" s="9">
        <v>3.0146354947295699</v>
      </c>
      <c r="V3792" s="9">
        <v>0</v>
      </c>
      <c r="W3792" s="9">
        <v>3.0146354947295699</v>
      </c>
      <c r="X3792" s="9" t="s">
        <v>86</v>
      </c>
      <c r="Y3792" s="9">
        <v>0</v>
      </c>
      <c r="Z3792" s="9">
        <v>3.1366712999999997E-2</v>
      </c>
      <c r="AA3792" s="9">
        <v>0</v>
      </c>
      <c r="AB3792" s="9">
        <v>7.1536098000000003E-3</v>
      </c>
      <c r="AQ3792" s="9" t="e">
        <f>#REF!-'Processed Potentiostat'!$J$3</f>
        <v>#REF!</v>
      </c>
    </row>
    <row r="3793" spans="1:43" x14ac:dyDescent="0.3">
      <c r="A3793">
        <v>2</v>
      </c>
      <c r="B3793">
        <v>0</v>
      </c>
      <c r="C3793">
        <v>0</v>
      </c>
      <c r="D3793">
        <v>1</v>
      </c>
      <c r="E3793">
        <v>0</v>
      </c>
      <c r="F3793">
        <v>0</v>
      </c>
      <c r="G3793">
        <v>0</v>
      </c>
      <c r="H3793" s="9">
        <v>2025.6055488288901</v>
      </c>
      <c r="I3793" s="9">
        <v>-1.8380938</v>
      </c>
      <c r="J3793" s="9">
        <v>-1.8385155</v>
      </c>
      <c r="K3793" s="9">
        <v>-12.058437</v>
      </c>
      <c r="L3793" s="9">
        <v>-3.0147324774527</v>
      </c>
      <c r="M3793" s="9">
        <v>-10.853037</v>
      </c>
      <c r="N3793" s="9">
        <v>-10.853037</v>
      </c>
      <c r="O3793" s="9">
        <v>-3.0147324774527</v>
      </c>
      <c r="P3793">
        <v>0</v>
      </c>
      <c r="Q3793" s="9">
        <v>53.549995000000003</v>
      </c>
      <c r="R3793" s="9">
        <v>111879299.57593299</v>
      </c>
      <c r="S3793" s="9">
        <v>1100500339.75788</v>
      </c>
      <c r="T3793" s="9">
        <v>-9.6982723130078997E-5</v>
      </c>
      <c r="U3793" s="9">
        <v>3.0147324774527</v>
      </c>
      <c r="V3793" s="9">
        <v>0</v>
      </c>
      <c r="W3793" s="9">
        <v>3.0147324774527</v>
      </c>
      <c r="X3793" s="9" t="s">
        <v>86</v>
      </c>
      <c r="Y3793" s="9">
        <v>0</v>
      </c>
      <c r="Z3793" s="9">
        <v>2.2169623999999999E-2</v>
      </c>
      <c r="AA3793" s="9">
        <v>0</v>
      </c>
      <c r="AB3793" s="9">
        <v>7.3880726000000001E-3</v>
      </c>
      <c r="AQ3793" s="9" t="e">
        <f>#REF!-'Processed Potentiostat'!$J$3</f>
        <v>#REF!</v>
      </c>
    </row>
    <row r="3794" spans="1:43" x14ac:dyDescent="0.3">
      <c r="A3794">
        <v>2</v>
      </c>
      <c r="B3794">
        <v>0</v>
      </c>
      <c r="C3794">
        <v>0</v>
      </c>
      <c r="D3794">
        <v>1</v>
      </c>
      <c r="E3794">
        <v>0</v>
      </c>
      <c r="F3794">
        <v>0</v>
      </c>
      <c r="G3794">
        <v>0</v>
      </c>
      <c r="H3794" s="9">
        <v>2025.6419488279701</v>
      </c>
      <c r="I3794" s="9">
        <v>-1.8380749000000001</v>
      </c>
      <c r="J3794" s="9">
        <v>-1.8386804999999999</v>
      </c>
      <c r="K3794" s="9">
        <v>-6.9672746999999999</v>
      </c>
      <c r="L3794" s="9">
        <v>-3.0148409009344301</v>
      </c>
      <c r="M3794" s="9">
        <v>-10.853427</v>
      </c>
      <c r="N3794" s="9">
        <v>-10.853427</v>
      </c>
      <c r="O3794" s="9">
        <v>-3.0148409009344301</v>
      </c>
      <c r="P3794">
        <v>0</v>
      </c>
      <c r="Q3794" s="9">
        <v>53.549995000000003</v>
      </c>
      <c r="R3794" s="9">
        <v>111879299.57593299</v>
      </c>
      <c r="S3794" s="9">
        <v>1082542166.1487401</v>
      </c>
      <c r="T3794" s="9">
        <v>-1.0842348172968001E-4</v>
      </c>
      <c r="U3794" s="9">
        <v>3.0148409009344301</v>
      </c>
      <c r="V3794" s="9">
        <v>0</v>
      </c>
      <c r="W3794" s="9">
        <v>3.0148409009344301</v>
      </c>
      <c r="X3794" s="9" t="s">
        <v>86</v>
      </c>
      <c r="Y3794" s="9">
        <v>0</v>
      </c>
      <c r="Z3794" s="9">
        <v>1.2810593E-2</v>
      </c>
      <c r="AA3794" s="9">
        <v>0</v>
      </c>
      <c r="AB3794" s="9">
        <v>7.3060746999999999E-3</v>
      </c>
      <c r="AQ3794" s="9" t="e">
        <f>#REF!-'Processed Potentiostat'!$J$3</f>
        <v>#REF!</v>
      </c>
    </row>
    <row r="3795" spans="1:43" x14ac:dyDescent="0.3">
      <c r="A3795">
        <v>2</v>
      </c>
      <c r="B3795">
        <v>0</v>
      </c>
      <c r="C3795">
        <v>0</v>
      </c>
      <c r="D3795">
        <v>1</v>
      </c>
      <c r="E3795">
        <v>0</v>
      </c>
      <c r="F3795">
        <v>0</v>
      </c>
      <c r="G3795">
        <v>0</v>
      </c>
      <c r="H3795" s="9">
        <v>2025.66134882748</v>
      </c>
      <c r="I3795" s="9">
        <v>-1.8379277999999999</v>
      </c>
      <c r="J3795" s="9">
        <v>-1.8385142999999999</v>
      </c>
      <c r="K3795" s="9">
        <v>-1.8547453</v>
      </c>
      <c r="L3795" s="9">
        <v>-3.0148622837094901</v>
      </c>
      <c r="M3795" s="9">
        <v>-10.853503999999999</v>
      </c>
      <c r="N3795" s="9">
        <v>-10.853503999999999</v>
      </c>
      <c r="O3795" s="9">
        <v>-3.0148622837094901</v>
      </c>
      <c r="P3795">
        <v>0</v>
      </c>
      <c r="Q3795" s="9">
        <v>53.549995000000003</v>
      </c>
      <c r="R3795" s="9">
        <v>111879299.57593299</v>
      </c>
      <c r="S3795" s="9">
        <v>1100679647.2904899</v>
      </c>
      <c r="T3795" s="9">
        <v>-2.1382775061695701E-5</v>
      </c>
      <c r="U3795" s="9">
        <v>3.0148622837094901</v>
      </c>
      <c r="V3795" s="9">
        <v>0</v>
      </c>
      <c r="W3795" s="9">
        <v>3.0148622837094901</v>
      </c>
      <c r="X3795" s="9" t="s">
        <v>86</v>
      </c>
      <c r="Y3795" s="9">
        <v>0</v>
      </c>
      <c r="Z3795" s="9">
        <v>3.4099756999999998E-3</v>
      </c>
      <c r="AA3795" s="9">
        <v>0</v>
      </c>
      <c r="AB3795" s="9">
        <v>7.2426171999999999E-3</v>
      </c>
      <c r="AQ3795" s="9" t="e">
        <f>#REF!-'Processed Potentiostat'!$J$3</f>
        <v>#REF!</v>
      </c>
    </row>
    <row r="3796" spans="1:43" x14ac:dyDescent="0.3">
      <c r="A3796">
        <v>2</v>
      </c>
      <c r="B3796">
        <v>0</v>
      </c>
      <c r="C3796">
        <v>0</v>
      </c>
      <c r="D3796">
        <v>1</v>
      </c>
      <c r="E3796">
        <v>0</v>
      </c>
      <c r="F3796">
        <v>0</v>
      </c>
      <c r="G3796">
        <v>0</v>
      </c>
      <c r="H3796" s="9">
        <v>2025.68294882694</v>
      </c>
      <c r="I3796" s="9">
        <v>-1.8380300000000001</v>
      </c>
      <c r="J3796" s="9">
        <v>-1.8386545000000001</v>
      </c>
      <c r="K3796" s="9">
        <v>3.2905986</v>
      </c>
      <c r="L3796" s="9">
        <v>-3.0148582254993301</v>
      </c>
      <c r="M3796" s="9">
        <v>-10.853490000000001</v>
      </c>
      <c r="N3796" s="9">
        <v>-10.853490000000001</v>
      </c>
      <c r="O3796" s="9">
        <v>-3.0148582254993301</v>
      </c>
      <c r="P3796">
        <v>0</v>
      </c>
      <c r="Q3796" s="9">
        <v>53.549995000000003</v>
      </c>
      <c r="R3796" s="9">
        <v>506739375.95467597</v>
      </c>
      <c r="S3796" s="9">
        <v>1100679647.2904899</v>
      </c>
      <c r="T3796" s="9">
        <v>4.0582101545894E-6</v>
      </c>
      <c r="U3796" s="9">
        <v>3.0148582254993301</v>
      </c>
      <c r="V3796" s="9">
        <v>0</v>
      </c>
      <c r="W3796" s="9">
        <v>3.0148582254993301</v>
      </c>
      <c r="X3796" s="9" t="s">
        <v>86</v>
      </c>
      <c r="Y3796" s="9">
        <v>0</v>
      </c>
      <c r="Z3796" s="9">
        <v>6.0502741999999997E-3</v>
      </c>
      <c r="AA3796" s="9">
        <v>0</v>
      </c>
      <c r="AB3796" s="9">
        <v>7.2851544000000004E-3</v>
      </c>
      <c r="AQ3796" s="9" t="e">
        <f>#REF!-'Processed Potentiostat'!$J$3</f>
        <v>#REF!</v>
      </c>
    </row>
    <row r="3797" spans="1:43" x14ac:dyDescent="0.3">
      <c r="A3797">
        <v>2</v>
      </c>
      <c r="B3797">
        <v>0</v>
      </c>
      <c r="C3797">
        <v>0</v>
      </c>
      <c r="D3797">
        <v>1</v>
      </c>
      <c r="E3797">
        <v>0</v>
      </c>
      <c r="F3797">
        <v>0</v>
      </c>
      <c r="G3797">
        <v>0</v>
      </c>
      <c r="H3797" s="9">
        <v>2025.77494882461</v>
      </c>
      <c r="I3797" s="9">
        <v>-1.8380685999999999</v>
      </c>
      <c r="J3797" s="9">
        <v>-1.8377840999999999</v>
      </c>
      <c r="K3797" s="9">
        <v>-1.7315011</v>
      </c>
      <c r="L3797" s="9">
        <v>-3.0148092014198302</v>
      </c>
      <c r="M3797" s="9">
        <v>-10.853313</v>
      </c>
      <c r="N3797" s="9">
        <v>-10.853313</v>
      </c>
      <c r="O3797" s="9">
        <v>-3.0148092014198302</v>
      </c>
      <c r="P3797">
        <v>0</v>
      </c>
      <c r="Q3797" s="9">
        <v>53.549995000000003</v>
      </c>
      <c r="R3797" s="9">
        <v>92821913.460427001</v>
      </c>
      <c r="S3797" s="9">
        <v>1100679647.2904899</v>
      </c>
      <c r="T3797" s="9">
        <v>4.9024079501691597E-5</v>
      </c>
      <c r="U3797" s="9">
        <v>3.0148092014198302</v>
      </c>
      <c r="V3797" s="9">
        <v>0</v>
      </c>
      <c r="W3797" s="9">
        <v>3.0148092014198302</v>
      </c>
      <c r="X3797" s="9" t="s">
        <v>86</v>
      </c>
      <c r="Y3797" s="9">
        <v>0</v>
      </c>
      <c r="Z3797" s="9">
        <v>3.1821250000000001E-3</v>
      </c>
      <c r="AA3797" s="9">
        <v>0</v>
      </c>
      <c r="AB3797" s="9">
        <v>7.2137117000000001E-3</v>
      </c>
      <c r="AQ3797" s="9" t="e">
        <f>#REF!-'Processed Potentiostat'!$J$3</f>
        <v>#REF!</v>
      </c>
    </row>
    <row r="3798" spans="1:43" x14ac:dyDescent="0.3">
      <c r="A3798">
        <v>2</v>
      </c>
      <c r="B3798">
        <v>0</v>
      </c>
      <c r="C3798">
        <v>0</v>
      </c>
      <c r="D3798">
        <v>1</v>
      </c>
      <c r="E3798">
        <v>0</v>
      </c>
      <c r="F3798">
        <v>0</v>
      </c>
      <c r="G3798">
        <v>0</v>
      </c>
      <c r="H3798" s="9">
        <v>2026.7749487993501</v>
      </c>
      <c r="I3798" s="9">
        <v>-1.8380475000000001</v>
      </c>
      <c r="J3798" s="9">
        <v>-1.8377748</v>
      </c>
      <c r="K3798" s="9">
        <v>-5.7151899000000004</v>
      </c>
      <c r="L3798" s="9">
        <v>-3.0154825981097702</v>
      </c>
      <c r="M3798" s="9">
        <v>-10.855738000000001</v>
      </c>
      <c r="N3798" s="9">
        <v>-10.855738000000001</v>
      </c>
      <c r="O3798" s="9">
        <v>-3.0154825981097702</v>
      </c>
      <c r="P3798">
        <v>0</v>
      </c>
      <c r="Q3798" s="9">
        <v>53.549995000000003</v>
      </c>
      <c r="R3798" s="9">
        <v>92821913.460427001</v>
      </c>
      <c r="S3798" s="9">
        <v>1189588977.4592199</v>
      </c>
      <c r="T3798" s="9">
        <v>-6.7339668993815396E-4</v>
      </c>
      <c r="U3798" s="9">
        <v>3.0154825981097702</v>
      </c>
      <c r="V3798" s="9">
        <v>0</v>
      </c>
      <c r="W3798" s="9">
        <v>3.0154825981097702</v>
      </c>
      <c r="X3798" s="9" t="s">
        <v>86</v>
      </c>
      <c r="Y3798" s="9">
        <v>0</v>
      </c>
      <c r="Z3798" s="9">
        <v>1.0503231999999999E-2</v>
      </c>
      <c r="AA3798" s="9">
        <v>0</v>
      </c>
      <c r="AB3798" s="9">
        <v>7.1199237999999996E-3</v>
      </c>
      <c r="AQ3798" s="9" t="e">
        <f>#REF!-'Processed Potentiostat'!$J$3</f>
        <v>#REF!</v>
      </c>
    </row>
    <row r="3799" spans="1:43" x14ac:dyDescent="0.3">
      <c r="A3799">
        <v>2</v>
      </c>
      <c r="B3799">
        <v>0</v>
      </c>
      <c r="C3799">
        <v>0</v>
      </c>
      <c r="D3799">
        <v>1</v>
      </c>
      <c r="E3799">
        <v>0</v>
      </c>
      <c r="F3799">
        <v>0</v>
      </c>
      <c r="G3799">
        <v>0</v>
      </c>
      <c r="H3799" s="9">
        <v>2027.77494877409</v>
      </c>
      <c r="I3799" s="9">
        <v>-1.8381084999999999</v>
      </c>
      <c r="J3799" s="9">
        <v>-1.8378441000000001</v>
      </c>
      <c r="K3799" s="9">
        <v>-5.8378234000000004</v>
      </c>
      <c r="L3799" s="9">
        <v>-3.01671621713019</v>
      </c>
      <c r="M3799" s="9">
        <v>-10.860177999999999</v>
      </c>
      <c r="N3799" s="9">
        <v>-10.860177999999999</v>
      </c>
      <c r="O3799" s="9">
        <v>-3.01671621713019</v>
      </c>
      <c r="P3799">
        <v>0</v>
      </c>
      <c r="Q3799" s="9">
        <v>53.549995000000003</v>
      </c>
      <c r="R3799" s="9">
        <v>92821913.460427001</v>
      </c>
      <c r="S3799" s="9">
        <v>1181148769.5367801</v>
      </c>
      <c r="T3799" s="9">
        <v>-1.2336190204225101E-3</v>
      </c>
      <c r="U3799" s="9">
        <v>3.01671621713019</v>
      </c>
      <c r="V3799" s="9">
        <v>0</v>
      </c>
      <c r="W3799" s="9">
        <v>3.01671621713019</v>
      </c>
      <c r="X3799" s="9" t="s">
        <v>86</v>
      </c>
      <c r="Y3799" s="9">
        <v>0</v>
      </c>
      <c r="Z3799" s="9">
        <v>1.0729008999999999E-2</v>
      </c>
      <c r="AA3799" s="9">
        <v>0</v>
      </c>
      <c r="AB3799" s="9">
        <v>8.3698974999999991E-3</v>
      </c>
      <c r="AQ3799" s="9" t="e">
        <f>#REF!-'Processed Potentiostat'!$J$3</f>
        <v>#REF!</v>
      </c>
    </row>
    <row r="3800" spans="1:43" x14ac:dyDescent="0.3">
      <c r="A3800">
        <v>2</v>
      </c>
      <c r="B3800">
        <v>0</v>
      </c>
      <c r="C3800">
        <v>0</v>
      </c>
      <c r="D3800">
        <v>1</v>
      </c>
      <c r="E3800">
        <v>0</v>
      </c>
      <c r="F3800">
        <v>0</v>
      </c>
      <c r="G3800">
        <v>0</v>
      </c>
      <c r="H3800" s="9">
        <v>2028.77494874883</v>
      </c>
      <c r="I3800" s="9">
        <v>-1.8380086</v>
      </c>
      <c r="J3800" s="9">
        <v>-1.8376751</v>
      </c>
      <c r="K3800" s="9">
        <v>-7.0258503000000001</v>
      </c>
      <c r="L3800" s="9">
        <v>-3.0179792676386099</v>
      </c>
      <c r="M3800" s="9">
        <v>-10.864725</v>
      </c>
      <c r="N3800" s="9">
        <v>-10.864725</v>
      </c>
      <c r="O3800" s="9">
        <v>-3.0179792676386099</v>
      </c>
      <c r="P3800">
        <v>0</v>
      </c>
      <c r="Q3800" s="9">
        <v>53.549995000000003</v>
      </c>
      <c r="R3800" s="9">
        <v>92821913.460427001</v>
      </c>
      <c r="S3800" s="9">
        <v>1203630124.4898801</v>
      </c>
      <c r="T3800" s="9">
        <v>-1.2630505084194599E-3</v>
      </c>
      <c r="U3800" s="9">
        <v>3.0179792676386099</v>
      </c>
      <c r="V3800" s="9">
        <v>0</v>
      </c>
      <c r="W3800" s="9">
        <v>3.0179792676386099</v>
      </c>
      <c r="X3800" s="9" t="s">
        <v>86</v>
      </c>
      <c r="Y3800" s="9">
        <v>0</v>
      </c>
      <c r="Z3800" s="9">
        <v>1.2911229999999999E-2</v>
      </c>
      <c r="AA3800" s="9">
        <v>0</v>
      </c>
      <c r="AB3800" s="9">
        <v>8.2909045999999993E-3</v>
      </c>
      <c r="AQ3800" s="9" t="e">
        <f>#REF!-'Processed Potentiostat'!$J$3</f>
        <v>#REF!</v>
      </c>
    </row>
    <row r="3801" spans="1:43" x14ac:dyDescent="0.3">
      <c r="A3801">
        <v>2</v>
      </c>
      <c r="B3801">
        <v>0</v>
      </c>
      <c r="C3801">
        <v>0</v>
      </c>
      <c r="D3801">
        <v>1</v>
      </c>
      <c r="E3801">
        <v>0</v>
      </c>
      <c r="F3801">
        <v>0</v>
      </c>
      <c r="G3801">
        <v>0</v>
      </c>
      <c r="H3801" s="9">
        <v>2029.0561487417201</v>
      </c>
      <c r="I3801" s="9">
        <v>-1.8379091000000001</v>
      </c>
      <c r="J3801" s="9">
        <v>-1.8376170000000001</v>
      </c>
      <c r="K3801" s="9">
        <v>-12.107658000000001</v>
      </c>
      <c r="L3801" s="9">
        <v>-3.0185672041115699</v>
      </c>
      <c r="M3801" s="9">
        <v>-10.866842</v>
      </c>
      <c r="N3801" s="9">
        <v>-10.866842</v>
      </c>
      <c r="O3801" s="9">
        <v>-3.0185672041115699</v>
      </c>
      <c r="P3801">
        <v>0</v>
      </c>
      <c r="Q3801" s="9">
        <v>53.549995000000003</v>
      </c>
      <c r="R3801" s="9">
        <v>92821913.460427001</v>
      </c>
      <c r="S3801" s="9">
        <v>1211606916.9557099</v>
      </c>
      <c r="T3801" s="9">
        <v>-5.8793647295907105E-4</v>
      </c>
      <c r="U3801" s="9">
        <v>3.0185672041115699</v>
      </c>
      <c r="V3801" s="9">
        <v>0</v>
      </c>
      <c r="W3801" s="9">
        <v>3.0185672041115699</v>
      </c>
      <c r="X3801" s="9" t="s">
        <v>86</v>
      </c>
      <c r="Y3801" s="9">
        <v>0</v>
      </c>
      <c r="Z3801" s="9">
        <v>2.2249239000000001E-2</v>
      </c>
      <c r="AA3801" s="9">
        <v>0</v>
      </c>
      <c r="AB3801" s="9">
        <v>8.2547702000000008E-3</v>
      </c>
      <c r="AQ3801" s="9" t="e">
        <f>#REF!-'Processed Potentiostat'!$J$3</f>
        <v>#REF!</v>
      </c>
    </row>
    <row r="3802" spans="1:43" x14ac:dyDescent="0.3">
      <c r="A3802">
        <v>2</v>
      </c>
      <c r="B3802">
        <v>0</v>
      </c>
      <c r="C3802">
        <v>0</v>
      </c>
      <c r="D3802">
        <v>1</v>
      </c>
      <c r="E3802">
        <v>0</v>
      </c>
      <c r="F3802">
        <v>0</v>
      </c>
      <c r="G3802">
        <v>0</v>
      </c>
      <c r="H3802" s="9">
        <v>2029.21694873766</v>
      </c>
      <c r="I3802" s="9">
        <v>-1.8380996000000001</v>
      </c>
      <c r="J3802" s="9">
        <v>-1.8379076999999999</v>
      </c>
      <c r="K3802" s="9">
        <v>-17.128993999999999</v>
      </c>
      <c r="L3802" s="9">
        <v>-3.0191321849809198</v>
      </c>
      <c r="M3802" s="9">
        <v>-10.868876</v>
      </c>
      <c r="N3802" s="9">
        <v>-10.868876</v>
      </c>
      <c r="O3802" s="9">
        <v>-3.0191321849809198</v>
      </c>
      <c r="P3802">
        <v>0</v>
      </c>
      <c r="Q3802" s="9">
        <v>53.549995000000003</v>
      </c>
      <c r="R3802" s="9">
        <v>92821913.460427001</v>
      </c>
      <c r="S3802" s="9">
        <v>1174026482.2345099</v>
      </c>
      <c r="T3802" s="9">
        <v>-5.6498086934597604E-4</v>
      </c>
      <c r="U3802" s="9">
        <v>3.0191321849809198</v>
      </c>
      <c r="V3802" s="9">
        <v>0</v>
      </c>
      <c r="W3802" s="9">
        <v>3.0191321849809198</v>
      </c>
      <c r="X3802" s="9" t="s">
        <v>86</v>
      </c>
      <c r="Y3802" s="9">
        <v>0</v>
      </c>
      <c r="Z3802" s="9">
        <v>3.1481507999999998E-2</v>
      </c>
      <c r="AA3802" s="9">
        <v>0</v>
      </c>
      <c r="AB3802" s="9">
        <v>8.0300587999999999E-3</v>
      </c>
      <c r="AQ3802" s="9" t="e">
        <f>#REF!-'Processed Potentiostat'!$J$3</f>
        <v>#REF!</v>
      </c>
    </row>
    <row r="3803" spans="1:43" x14ac:dyDescent="0.3">
      <c r="A3803">
        <v>2</v>
      </c>
      <c r="B3803">
        <v>0</v>
      </c>
      <c r="C3803">
        <v>0</v>
      </c>
      <c r="D3803">
        <v>1</v>
      </c>
      <c r="E3803">
        <v>0</v>
      </c>
      <c r="F3803">
        <v>0</v>
      </c>
      <c r="G3803">
        <v>0</v>
      </c>
      <c r="H3803" s="9">
        <v>2029.31494873519</v>
      </c>
      <c r="I3803" s="9">
        <v>-1.8381346000000001</v>
      </c>
      <c r="J3803" s="9">
        <v>-1.8377133999999999</v>
      </c>
      <c r="K3803" s="9">
        <v>-22.168264000000001</v>
      </c>
      <c r="L3803" s="9">
        <v>-3.0196038969810801</v>
      </c>
      <c r="M3803" s="9">
        <v>-10.870574</v>
      </c>
      <c r="N3803" s="9">
        <v>-10.870574</v>
      </c>
      <c r="O3803" s="9">
        <v>-3.0196038969810801</v>
      </c>
      <c r="P3803">
        <v>0</v>
      </c>
      <c r="Q3803" s="9">
        <v>53.549995000000003</v>
      </c>
      <c r="R3803" s="9">
        <v>92821913.460427001</v>
      </c>
      <c r="S3803" s="9">
        <v>1199221970.76599</v>
      </c>
      <c r="T3803" s="9">
        <v>-4.7171200015849702E-4</v>
      </c>
      <c r="U3803" s="9">
        <v>3.0196038969810801</v>
      </c>
      <c r="V3803" s="9">
        <v>0</v>
      </c>
      <c r="W3803" s="9">
        <v>3.0196038969810801</v>
      </c>
      <c r="X3803" s="9" t="s">
        <v>86</v>
      </c>
      <c r="Y3803" s="9">
        <v>0</v>
      </c>
      <c r="Z3803" s="9">
        <v>4.0738914000000001E-2</v>
      </c>
      <c r="AA3803" s="9">
        <v>0</v>
      </c>
      <c r="AB3803" s="9">
        <v>8.1909857999999999E-3</v>
      </c>
      <c r="AQ3803" s="9" t="e">
        <f>#REF!-'Processed Potentiostat'!$J$3</f>
        <v>#REF!</v>
      </c>
    </row>
    <row r="3804" spans="1:43" x14ac:dyDescent="0.3">
      <c r="A3804">
        <v>2</v>
      </c>
      <c r="B3804">
        <v>0</v>
      </c>
      <c r="C3804">
        <v>0</v>
      </c>
      <c r="D3804">
        <v>1</v>
      </c>
      <c r="E3804">
        <v>0</v>
      </c>
      <c r="F3804">
        <v>0</v>
      </c>
      <c r="G3804">
        <v>0</v>
      </c>
      <c r="H3804" s="9">
        <v>2029.3561487341501</v>
      </c>
      <c r="I3804" s="9">
        <v>-1.8378715999999999</v>
      </c>
      <c r="J3804" s="9">
        <v>-1.8375237</v>
      </c>
      <c r="K3804" s="9">
        <v>-27.234625000000001</v>
      </c>
      <c r="L3804" s="9">
        <v>-3.01986986707576</v>
      </c>
      <c r="M3804" s="9">
        <v>-10.871530999999999</v>
      </c>
      <c r="N3804" s="9">
        <v>-10.871530999999999</v>
      </c>
      <c r="O3804" s="9">
        <v>-3.01986986707576</v>
      </c>
      <c r="P3804">
        <v>0</v>
      </c>
      <c r="Q3804" s="9">
        <v>53.549995000000003</v>
      </c>
      <c r="R3804" s="9">
        <v>92821913.460427001</v>
      </c>
      <c r="S3804" s="9">
        <v>1224793449.4505701</v>
      </c>
      <c r="T3804" s="9">
        <v>-2.65970094680767E-4</v>
      </c>
      <c r="U3804" s="9">
        <v>3.01986986707576</v>
      </c>
      <c r="V3804" s="9">
        <v>0</v>
      </c>
      <c r="W3804" s="9">
        <v>3.01986986707576</v>
      </c>
      <c r="X3804" s="9" t="s">
        <v>86</v>
      </c>
      <c r="Y3804" s="9">
        <v>0</v>
      </c>
      <c r="Z3804" s="9">
        <v>5.0044268000000003E-2</v>
      </c>
      <c r="AA3804" s="9">
        <v>0</v>
      </c>
      <c r="AB3804" s="9">
        <v>7.7641717999999997E-3</v>
      </c>
      <c r="AQ3804" s="9" t="e">
        <f>#REF!-'Processed Potentiostat'!$J$3</f>
        <v>#REF!</v>
      </c>
    </row>
    <row r="3805" spans="1:43" x14ac:dyDescent="0.3">
      <c r="A3805">
        <v>2</v>
      </c>
      <c r="B3805">
        <v>0</v>
      </c>
      <c r="C3805">
        <v>0</v>
      </c>
      <c r="D3805">
        <v>1</v>
      </c>
      <c r="E3805">
        <v>0</v>
      </c>
      <c r="F3805">
        <v>0</v>
      </c>
      <c r="G3805">
        <v>0</v>
      </c>
      <c r="H3805" s="9">
        <v>2029.4157487326399</v>
      </c>
      <c r="I3805" s="9">
        <v>-1.8380597999999999</v>
      </c>
      <c r="J3805" s="9">
        <v>-1.8377444000000001</v>
      </c>
      <c r="K3805" s="9">
        <v>-32.330745999999998</v>
      </c>
      <c r="L3805" s="9">
        <v>-3.0203393282542201</v>
      </c>
      <c r="M3805" s="9">
        <v>-10.873220999999999</v>
      </c>
      <c r="N3805" s="9">
        <v>-10.873220999999999</v>
      </c>
      <c r="O3805" s="9">
        <v>-3.0203393282542201</v>
      </c>
      <c r="P3805">
        <v>0</v>
      </c>
      <c r="Q3805" s="9">
        <v>53.549995000000003</v>
      </c>
      <c r="R3805" s="9">
        <v>92821913.460427001</v>
      </c>
      <c r="S3805" s="9">
        <v>1195450207.6096399</v>
      </c>
      <c r="T3805" s="9">
        <v>-4.6946117846147201E-4</v>
      </c>
      <c r="U3805" s="9">
        <v>3.0203393282542201</v>
      </c>
      <c r="V3805" s="9">
        <v>0</v>
      </c>
      <c r="W3805" s="9">
        <v>3.0203393282542201</v>
      </c>
      <c r="X3805" s="9" t="s">
        <v>86</v>
      </c>
      <c r="Y3805" s="9">
        <v>0</v>
      </c>
      <c r="Z3805" s="9">
        <v>5.9415646000000003E-2</v>
      </c>
      <c r="AA3805" s="9">
        <v>0</v>
      </c>
      <c r="AB3805" s="9">
        <v>7.9047874999999997E-3</v>
      </c>
      <c r="AQ3805" s="9" t="e">
        <f>#REF!-'Processed Potentiostat'!$J$3</f>
        <v>#REF!</v>
      </c>
    </row>
    <row r="3806" spans="1:43" x14ac:dyDescent="0.3">
      <c r="A3806">
        <v>2</v>
      </c>
      <c r="B3806">
        <v>0</v>
      </c>
      <c r="C3806">
        <v>0</v>
      </c>
      <c r="D3806">
        <v>1</v>
      </c>
      <c r="E3806">
        <v>0</v>
      </c>
      <c r="F3806">
        <v>0</v>
      </c>
      <c r="G3806">
        <v>0</v>
      </c>
      <c r="H3806" s="9">
        <v>2029.8441487218199</v>
      </c>
      <c r="I3806" s="9">
        <v>-1.8380493</v>
      </c>
      <c r="J3806" s="9">
        <v>-1.8387728999999999</v>
      </c>
      <c r="K3806" s="9">
        <v>-27.168998999999999</v>
      </c>
      <c r="L3806" s="9">
        <v>-3.0242948383374202</v>
      </c>
      <c r="M3806" s="9">
        <v>-10.887461999999999</v>
      </c>
      <c r="N3806" s="9">
        <v>-10.887461999999999</v>
      </c>
      <c r="O3806" s="9">
        <v>-3.0242948383374202</v>
      </c>
      <c r="P3806">
        <v>0</v>
      </c>
      <c r="Q3806" s="9">
        <v>53.549995000000003</v>
      </c>
      <c r="R3806" s="9">
        <v>92821913.460427001</v>
      </c>
      <c r="S3806" s="9">
        <v>1076080467.9361401</v>
      </c>
      <c r="T3806" s="9">
        <v>-3.9555100831987202E-3</v>
      </c>
      <c r="U3806" s="9">
        <v>3.0242948383374202</v>
      </c>
      <c r="V3806" s="9">
        <v>0</v>
      </c>
      <c r="W3806" s="9">
        <v>3.0242948383374202</v>
      </c>
      <c r="X3806" s="9" t="s">
        <v>86</v>
      </c>
      <c r="Y3806" s="9">
        <v>0</v>
      </c>
      <c r="Z3806" s="9">
        <v>4.9957618000000002E-2</v>
      </c>
      <c r="AA3806" s="9">
        <v>0</v>
      </c>
      <c r="AB3806" s="9">
        <v>8.2631260000000008E-3</v>
      </c>
      <c r="AQ3806" s="9" t="e">
        <f>#REF!-'Processed Potentiostat'!$J$3</f>
        <v>#REF!</v>
      </c>
    </row>
    <row r="3807" spans="1:43" x14ac:dyDescent="0.3">
      <c r="A3807">
        <v>2</v>
      </c>
      <c r="B3807">
        <v>0</v>
      </c>
      <c r="C3807">
        <v>0</v>
      </c>
      <c r="D3807">
        <v>1</v>
      </c>
      <c r="E3807">
        <v>0</v>
      </c>
      <c r="F3807">
        <v>0</v>
      </c>
      <c r="G3807">
        <v>0</v>
      </c>
      <c r="H3807" s="9">
        <v>2029.8667487212499</v>
      </c>
      <c r="I3807" s="9">
        <v>-1.8380437000000001</v>
      </c>
      <c r="J3807" s="9">
        <v>-1.8385298000000001</v>
      </c>
      <c r="K3807" s="9">
        <v>-22.118279999999999</v>
      </c>
      <c r="L3807" s="9">
        <v>-3.02445589639234</v>
      </c>
      <c r="M3807" s="9">
        <v>-10.888040999999999</v>
      </c>
      <c r="N3807" s="9">
        <v>-10.888040999999999</v>
      </c>
      <c r="O3807" s="9">
        <v>-3.02445589639234</v>
      </c>
      <c r="P3807">
        <v>0</v>
      </c>
      <c r="Q3807" s="9">
        <v>53.549995000000003</v>
      </c>
      <c r="R3807" s="9">
        <v>92821913.460427001</v>
      </c>
      <c r="S3807" s="9">
        <v>1102457713.9029901</v>
      </c>
      <c r="T3807" s="9">
        <v>-1.6105805492383501E-4</v>
      </c>
      <c r="U3807" s="9">
        <v>3.02445589639234</v>
      </c>
      <c r="V3807" s="9">
        <v>0</v>
      </c>
      <c r="W3807" s="9">
        <v>3.02445589639234</v>
      </c>
      <c r="X3807" s="9" t="s">
        <v>86</v>
      </c>
      <c r="Y3807" s="9">
        <v>0</v>
      </c>
      <c r="Z3807" s="9">
        <v>4.0665119999999999E-2</v>
      </c>
      <c r="AA3807" s="9">
        <v>0</v>
      </c>
      <c r="AB3807" s="9">
        <v>7.8683383999999992E-3</v>
      </c>
      <c r="AQ3807" s="9" t="e">
        <f>#REF!-'Processed Potentiostat'!$J$3</f>
        <v>#REF!</v>
      </c>
    </row>
    <row r="3808" spans="1:43" x14ac:dyDescent="0.3">
      <c r="A3808">
        <v>2</v>
      </c>
      <c r="B3808">
        <v>0</v>
      </c>
      <c r="C3808">
        <v>0</v>
      </c>
      <c r="D3808">
        <v>1</v>
      </c>
      <c r="E3808">
        <v>0</v>
      </c>
      <c r="F3808">
        <v>0</v>
      </c>
      <c r="G3808">
        <v>0</v>
      </c>
      <c r="H3808" s="9">
        <v>2029.90694872023</v>
      </c>
      <c r="I3808" s="9">
        <v>-1.8381126000000001</v>
      </c>
      <c r="J3808" s="9">
        <v>-1.8384361</v>
      </c>
      <c r="K3808" s="9">
        <v>-17.116785</v>
      </c>
      <c r="L3808" s="9">
        <v>-3.0246966531648098</v>
      </c>
      <c r="M3808" s="9">
        <v>-10.888908000000001</v>
      </c>
      <c r="N3808" s="9">
        <v>-10.888908000000001</v>
      </c>
      <c r="O3808" s="9">
        <v>-3.0246966531648098</v>
      </c>
      <c r="P3808">
        <v>0</v>
      </c>
      <c r="Q3808" s="9">
        <v>53.549995000000003</v>
      </c>
      <c r="R3808" s="9">
        <v>92821913.460427001</v>
      </c>
      <c r="S3808" s="9">
        <v>1113038869.0622001</v>
      </c>
      <c r="T3808" s="9">
        <v>-2.40756772465378E-4</v>
      </c>
      <c r="U3808" s="9">
        <v>3.0246966531648098</v>
      </c>
      <c r="V3808" s="9">
        <v>0</v>
      </c>
      <c r="W3808" s="9">
        <v>3.0246966531648098</v>
      </c>
      <c r="X3808" s="9" t="s">
        <v>86</v>
      </c>
      <c r="Y3808" s="9">
        <v>0</v>
      </c>
      <c r="Z3808" s="9">
        <v>3.1468115999999997E-2</v>
      </c>
      <c r="AA3808" s="9">
        <v>0</v>
      </c>
      <c r="AB3808" s="9">
        <v>7.6682996000000002E-3</v>
      </c>
      <c r="AQ3808" s="9" t="e">
        <f>#REF!-'Processed Potentiostat'!$J$3</f>
        <v>#REF!</v>
      </c>
    </row>
    <row r="3809" spans="1:43" x14ac:dyDescent="0.3">
      <c r="A3809">
        <v>2</v>
      </c>
      <c r="B3809">
        <v>0</v>
      </c>
      <c r="C3809">
        <v>0</v>
      </c>
      <c r="D3809">
        <v>1</v>
      </c>
      <c r="E3809">
        <v>0</v>
      </c>
      <c r="F3809">
        <v>0</v>
      </c>
      <c r="G3809">
        <v>0</v>
      </c>
      <c r="H3809" s="9">
        <v>2029.9875487182001</v>
      </c>
      <c r="I3809" s="9">
        <v>-1.8381391</v>
      </c>
      <c r="J3809" s="9">
        <v>-1.8383586000000001</v>
      </c>
      <c r="K3809" s="9">
        <v>-12.098883000000001</v>
      </c>
      <c r="L3809" s="9">
        <v>-3.0250668355862298</v>
      </c>
      <c r="M3809" s="9">
        <v>-10.890241</v>
      </c>
      <c r="N3809" s="9">
        <v>-10.890241</v>
      </c>
      <c r="O3809" s="9">
        <v>-3.0250668355862298</v>
      </c>
      <c r="P3809">
        <v>0</v>
      </c>
      <c r="Q3809" s="9">
        <v>53.549995000000003</v>
      </c>
      <c r="R3809" s="9">
        <v>92821913.460427001</v>
      </c>
      <c r="S3809" s="9">
        <v>1122005614.2464299</v>
      </c>
      <c r="T3809" s="9">
        <v>-3.7018242141906299E-4</v>
      </c>
      <c r="U3809" s="9">
        <v>3.0250668355862298</v>
      </c>
      <c r="V3809" s="9">
        <v>0</v>
      </c>
      <c r="W3809" s="9">
        <v>3.0250668355862298</v>
      </c>
      <c r="X3809" s="9" t="s">
        <v>86</v>
      </c>
      <c r="Y3809" s="9">
        <v>0</v>
      </c>
      <c r="Z3809" s="9">
        <v>2.2242086000000001E-2</v>
      </c>
      <c r="AA3809" s="9">
        <v>0</v>
      </c>
      <c r="AB3809" s="9">
        <v>7.7989948999999999E-3</v>
      </c>
      <c r="AQ3809" s="9" t="e">
        <f>#REF!-'Processed Potentiostat'!$J$3</f>
        <v>#REF!</v>
      </c>
    </row>
    <row r="3810" spans="1:43" x14ac:dyDescent="0.3">
      <c r="A3810">
        <v>2</v>
      </c>
      <c r="B3810">
        <v>0</v>
      </c>
      <c r="C3810">
        <v>0</v>
      </c>
      <c r="D3810">
        <v>1</v>
      </c>
      <c r="E3810">
        <v>0</v>
      </c>
      <c r="F3810">
        <v>0</v>
      </c>
      <c r="G3810">
        <v>0</v>
      </c>
      <c r="H3810" s="9">
        <v>2030.0963487154499</v>
      </c>
      <c r="I3810" s="9">
        <v>-1.838069</v>
      </c>
      <c r="J3810" s="9">
        <v>-1.8377063</v>
      </c>
      <c r="K3810" s="9">
        <v>-17.177073</v>
      </c>
      <c r="L3810" s="9">
        <v>-3.0254774976046299</v>
      </c>
      <c r="M3810" s="9">
        <v>-10.891719</v>
      </c>
      <c r="N3810" s="9">
        <v>-10.891719</v>
      </c>
      <c r="O3810" s="9">
        <v>-3.0254774976046299</v>
      </c>
      <c r="P3810">
        <v>0</v>
      </c>
      <c r="Q3810" s="9">
        <v>53.549995000000003</v>
      </c>
      <c r="R3810" s="9">
        <v>92821913.460427001</v>
      </c>
      <c r="S3810" s="9">
        <v>1202467251.18716</v>
      </c>
      <c r="T3810" s="9">
        <v>-4.1066201840544899E-4</v>
      </c>
      <c r="U3810" s="9">
        <v>3.0254774976046299</v>
      </c>
      <c r="V3810" s="9">
        <v>0</v>
      </c>
      <c r="W3810" s="9">
        <v>3.0254774976046299</v>
      </c>
      <c r="X3810" s="9" t="s">
        <v>86</v>
      </c>
      <c r="Y3810" s="9">
        <v>0</v>
      </c>
      <c r="Z3810" s="9">
        <v>3.1566415E-2</v>
      </c>
      <c r="AA3810" s="9">
        <v>0</v>
      </c>
      <c r="AB3810" s="9">
        <v>7.9211099000000007E-3</v>
      </c>
      <c r="AQ3810" s="9" t="e">
        <f>#REF!-'Processed Potentiostat'!$J$3</f>
        <v>#REF!</v>
      </c>
    </row>
    <row r="3811" spans="1:43" x14ac:dyDescent="0.3">
      <c r="A3811">
        <v>2</v>
      </c>
      <c r="B3811">
        <v>0</v>
      </c>
      <c r="C3811">
        <v>0</v>
      </c>
      <c r="D3811">
        <v>1</v>
      </c>
      <c r="E3811">
        <v>0</v>
      </c>
      <c r="F3811">
        <v>0</v>
      </c>
      <c r="G3811">
        <v>0</v>
      </c>
      <c r="H3811" s="9">
        <v>2030.17674871342</v>
      </c>
      <c r="I3811" s="9">
        <v>-1.8381202000000001</v>
      </c>
      <c r="J3811" s="9">
        <v>-1.8377851999999999</v>
      </c>
      <c r="K3811" s="9">
        <v>-22.228552000000001</v>
      </c>
      <c r="L3811" s="9">
        <v>-3.0258827238410801</v>
      </c>
      <c r="M3811" s="9">
        <v>-10.893178000000001</v>
      </c>
      <c r="N3811" s="9">
        <v>-10.893178000000001</v>
      </c>
      <c r="O3811" s="9">
        <v>-3.0258827238410801</v>
      </c>
      <c r="P3811">
        <v>0</v>
      </c>
      <c r="Q3811" s="9">
        <v>53.549995000000003</v>
      </c>
      <c r="R3811" s="9">
        <v>92821913.460427001</v>
      </c>
      <c r="S3811" s="9">
        <v>1192304054.4222</v>
      </c>
      <c r="T3811" s="9">
        <v>-4.0522623644933999E-4</v>
      </c>
      <c r="U3811" s="9">
        <v>3.0258827238410801</v>
      </c>
      <c r="V3811" s="9">
        <v>0</v>
      </c>
      <c r="W3811" s="9">
        <v>3.0258827238410801</v>
      </c>
      <c r="X3811" s="9" t="s">
        <v>86</v>
      </c>
      <c r="Y3811" s="9">
        <v>0</v>
      </c>
      <c r="Z3811" s="9">
        <v>4.0851305999999997E-2</v>
      </c>
      <c r="AA3811" s="9">
        <v>0</v>
      </c>
      <c r="AB3811" s="9">
        <v>7.7423611999999998E-3</v>
      </c>
      <c r="AQ3811" s="9" t="e">
        <f>#REF!-'Processed Potentiostat'!$J$3</f>
        <v>#REF!</v>
      </c>
    </row>
    <row r="3812" spans="1:43" x14ac:dyDescent="0.3">
      <c r="A3812">
        <v>2</v>
      </c>
      <c r="B3812">
        <v>0</v>
      </c>
      <c r="C3812">
        <v>0</v>
      </c>
      <c r="D3812">
        <v>1</v>
      </c>
      <c r="E3812">
        <v>0</v>
      </c>
      <c r="F3812">
        <v>0</v>
      </c>
      <c r="G3812">
        <v>0</v>
      </c>
      <c r="H3812" s="9">
        <v>2030.22514871219</v>
      </c>
      <c r="I3812" s="9">
        <v>-1.8380631999999999</v>
      </c>
      <c r="J3812" s="9">
        <v>-1.8386137</v>
      </c>
      <c r="K3812" s="9">
        <v>-17.220188</v>
      </c>
      <c r="L3812" s="9">
        <v>-3.0261513136880098</v>
      </c>
      <c r="M3812" s="9">
        <v>-10.894145</v>
      </c>
      <c r="N3812" s="9">
        <v>-10.894145</v>
      </c>
      <c r="O3812" s="9">
        <v>-3.0261513136880098</v>
      </c>
      <c r="P3812">
        <v>0</v>
      </c>
      <c r="Q3812" s="9">
        <v>53.549995000000003</v>
      </c>
      <c r="R3812" s="9">
        <v>92821913.460427001</v>
      </c>
      <c r="S3812" s="9">
        <v>1093834879.12448</v>
      </c>
      <c r="T3812" s="9">
        <v>-2.6858984692879002E-4</v>
      </c>
      <c r="U3812" s="9">
        <v>3.0261513136880098</v>
      </c>
      <c r="V3812" s="9">
        <v>0</v>
      </c>
      <c r="W3812" s="9">
        <v>3.0261513136880098</v>
      </c>
      <c r="X3812" s="9" t="s">
        <v>86</v>
      </c>
      <c r="Y3812" s="9">
        <v>0</v>
      </c>
      <c r="Z3812" s="9">
        <v>3.1661276000000002E-2</v>
      </c>
      <c r="AA3812" s="9">
        <v>0</v>
      </c>
      <c r="AB3812" s="9">
        <v>8.0274883999999994E-3</v>
      </c>
      <c r="AQ3812" s="9" t="e">
        <f>#REF!-'Processed Potentiostat'!$J$3</f>
        <v>#REF!</v>
      </c>
    </row>
    <row r="3813" spans="1:43" x14ac:dyDescent="0.3">
      <c r="A3813">
        <v>2</v>
      </c>
      <c r="B3813">
        <v>0</v>
      </c>
      <c r="C3813">
        <v>0</v>
      </c>
      <c r="D3813">
        <v>1</v>
      </c>
      <c r="E3813">
        <v>0</v>
      </c>
      <c r="F3813">
        <v>0</v>
      </c>
      <c r="G3813">
        <v>0</v>
      </c>
      <c r="H3813" s="9">
        <v>2030.26594871116</v>
      </c>
      <c r="I3813" s="9">
        <v>-1.8379995</v>
      </c>
      <c r="J3813" s="9">
        <v>-1.8384076</v>
      </c>
      <c r="K3813" s="9">
        <v>-12.135894</v>
      </c>
      <c r="L3813" s="9">
        <v>-3.02633258561346</v>
      </c>
      <c r="M3813" s="9">
        <v>-10.894797000000001</v>
      </c>
      <c r="N3813" s="9">
        <v>-10.894797000000001</v>
      </c>
      <c r="O3813" s="9">
        <v>-3.02633258561346</v>
      </c>
      <c r="P3813">
        <v>0</v>
      </c>
      <c r="Q3813" s="9">
        <v>53.549995000000003</v>
      </c>
      <c r="R3813" s="9">
        <v>92821913.460427001</v>
      </c>
      <c r="S3813" s="9">
        <v>1116869475.50121</v>
      </c>
      <c r="T3813" s="9">
        <v>-1.8127192544925501E-4</v>
      </c>
      <c r="U3813" s="9">
        <v>3.02633258561346</v>
      </c>
      <c r="V3813" s="9">
        <v>0</v>
      </c>
      <c r="W3813" s="9">
        <v>3.02633258561346</v>
      </c>
      <c r="X3813" s="9" t="s">
        <v>86</v>
      </c>
      <c r="Y3813" s="9">
        <v>0</v>
      </c>
      <c r="Z3813" s="9">
        <v>2.2310720999999999E-2</v>
      </c>
      <c r="AA3813" s="9">
        <v>0</v>
      </c>
      <c r="AB3813" s="9">
        <v>7.8199301000000006E-3</v>
      </c>
      <c r="AQ3813" s="9" t="e">
        <f>#REF!-'Processed Potentiostat'!$J$3</f>
        <v>#REF!</v>
      </c>
    </row>
    <row r="3814" spans="1:43" x14ac:dyDescent="0.3">
      <c r="A3814">
        <v>2</v>
      </c>
      <c r="B3814">
        <v>0</v>
      </c>
      <c r="C3814">
        <v>0</v>
      </c>
      <c r="D3814">
        <v>1</v>
      </c>
      <c r="E3814">
        <v>0</v>
      </c>
      <c r="F3814">
        <v>0</v>
      </c>
      <c r="G3814">
        <v>0</v>
      </c>
      <c r="H3814" s="9">
        <v>2030.3271487096199</v>
      </c>
      <c r="I3814" s="9">
        <v>-1.8379768999999999</v>
      </c>
      <c r="J3814" s="9">
        <v>-1.8382255999999999</v>
      </c>
      <c r="K3814" s="9">
        <v>-7.1271485999999999</v>
      </c>
      <c r="L3814" s="9">
        <v>-3.0265206202650301</v>
      </c>
      <c r="M3814" s="9">
        <v>-10.895474</v>
      </c>
      <c r="N3814" s="9">
        <v>-10.895474</v>
      </c>
      <c r="O3814" s="9">
        <v>-3.0265206202650301</v>
      </c>
      <c r="P3814">
        <v>0</v>
      </c>
      <c r="Q3814" s="9">
        <v>53.549995000000003</v>
      </c>
      <c r="R3814" s="9">
        <v>92821913.460427001</v>
      </c>
      <c r="S3814" s="9">
        <v>1138042997.0680799</v>
      </c>
      <c r="T3814" s="9">
        <v>-1.88034651571022E-4</v>
      </c>
      <c r="U3814" s="9">
        <v>3.0265206202650301</v>
      </c>
      <c r="V3814" s="9">
        <v>0</v>
      </c>
      <c r="W3814" s="9">
        <v>3.0265206202650301</v>
      </c>
      <c r="X3814" s="9" t="s">
        <v>86</v>
      </c>
      <c r="Y3814" s="9">
        <v>0</v>
      </c>
      <c r="Z3814" s="9">
        <v>1.3101307E-2</v>
      </c>
      <c r="AA3814" s="9">
        <v>0</v>
      </c>
      <c r="AB3814" s="9">
        <v>7.9743079999999994E-3</v>
      </c>
      <c r="AQ3814" s="9" t="e">
        <f>#REF!-'Processed Potentiostat'!$J$3</f>
        <v>#REF!</v>
      </c>
    </row>
    <row r="3815" spans="1:43" x14ac:dyDescent="0.3">
      <c r="A3815">
        <v>2</v>
      </c>
      <c r="B3815">
        <v>0</v>
      </c>
      <c r="C3815">
        <v>0</v>
      </c>
      <c r="D3815">
        <v>1</v>
      </c>
      <c r="E3815">
        <v>0</v>
      </c>
      <c r="F3815">
        <v>0</v>
      </c>
      <c r="G3815">
        <v>0</v>
      </c>
      <c r="H3815" s="9">
        <v>2030.6773487007699</v>
      </c>
      <c r="I3815" s="9">
        <v>-1.8379331999999999</v>
      </c>
      <c r="J3815" s="9">
        <v>-1.8377285999999999</v>
      </c>
      <c r="K3815" s="9">
        <v>-12.170997</v>
      </c>
      <c r="L3815" s="9">
        <v>-3.0272881711339399</v>
      </c>
      <c r="M3815" s="9">
        <v>-10.898237</v>
      </c>
      <c r="N3815" s="9">
        <v>-10.898237</v>
      </c>
      <c r="O3815" s="9">
        <v>-3.0272881711339399</v>
      </c>
      <c r="P3815">
        <v>0</v>
      </c>
      <c r="Q3815" s="9">
        <v>53.549995000000003</v>
      </c>
      <c r="R3815" s="9">
        <v>92821913.460427001</v>
      </c>
      <c r="S3815" s="9">
        <v>1200246902.2277801</v>
      </c>
      <c r="T3815" s="9">
        <v>-7.6755086890844995E-4</v>
      </c>
      <c r="U3815" s="9">
        <v>3.0272881711339399</v>
      </c>
      <c r="V3815" s="9">
        <v>0</v>
      </c>
      <c r="W3815" s="9">
        <v>3.0272881711339399</v>
      </c>
      <c r="X3815" s="9" t="s">
        <v>86</v>
      </c>
      <c r="Y3815" s="9">
        <v>0</v>
      </c>
      <c r="Z3815" s="9">
        <v>2.2366989E-2</v>
      </c>
      <c r="AA3815" s="9">
        <v>0</v>
      </c>
      <c r="AB3815" s="9">
        <v>7.8342081999999997E-3</v>
      </c>
      <c r="AQ3815" s="9" t="e">
        <f>#REF!-'Processed Potentiostat'!$J$3</f>
        <v>#REF!</v>
      </c>
    </row>
    <row r="3816" spans="1:43" x14ac:dyDescent="0.3">
      <c r="A3816">
        <v>2</v>
      </c>
      <c r="B3816">
        <v>0</v>
      </c>
      <c r="C3816">
        <v>0</v>
      </c>
      <c r="D3816">
        <v>1</v>
      </c>
      <c r="E3816">
        <v>0</v>
      </c>
      <c r="F3816">
        <v>0</v>
      </c>
      <c r="G3816">
        <v>0</v>
      </c>
      <c r="H3816" s="9">
        <v>2031.0277486919199</v>
      </c>
      <c r="I3816" s="9">
        <v>-1.8378463</v>
      </c>
      <c r="J3816" s="9">
        <v>-1.8380570000000001</v>
      </c>
      <c r="K3816" s="9">
        <v>-7.1645412000000004</v>
      </c>
      <c r="L3816" s="9">
        <v>-3.0282392398335398</v>
      </c>
      <c r="M3816" s="9">
        <v>-10.901661000000001</v>
      </c>
      <c r="N3816" s="9">
        <v>-10.901661000000001</v>
      </c>
      <c r="O3816" s="9">
        <v>-3.0282392398335398</v>
      </c>
      <c r="P3816">
        <v>0</v>
      </c>
      <c r="Q3816" s="9">
        <v>53.549995000000003</v>
      </c>
      <c r="R3816" s="9">
        <v>92821913.460427001</v>
      </c>
      <c r="S3816" s="9">
        <v>1158963305.01074</v>
      </c>
      <c r="T3816" s="9">
        <v>-9.51068699598156E-4</v>
      </c>
      <c r="U3816" s="9">
        <v>3.0282392398335398</v>
      </c>
      <c r="V3816" s="9">
        <v>0</v>
      </c>
      <c r="W3816" s="9">
        <v>3.0282392398335398</v>
      </c>
      <c r="X3816" s="9" t="s">
        <v>86</v>
      </c>
      <c r="Y3816" s="9">
        <v>0</v>
      </c>
      <c r="Z3816" s="9">
        <v>1.3168835E-2</v>
      </c>
      <c r="AA3816" s="9">
        <v>0</v>
      </c>
      <c r="AB3816" s="9">
        <v>7.90013E-3</v>
      </c>
      <c r="AQ3816" s="9" t="e">
        <f>#REF!-'Processed Potentiostat'!$J$3</f>
        <v>#REF!</v>
      </c>
    </row>
    <row r="3817" spans="1:43" x14ac:dyDescent="0.3">
      <c r="A3817">
        <v>2</v>
      </c>
      <c r="B3817">
        <v>0</v>
      </c>
      <c r="C3817">
        <v>0</v>
      </c>
      <c r="D3817">
        <v>1</v>
      </c>
      <c r="E3817">
        <v>0</v>
      </c>
      <c r="F3817">
        <v>0</v>
      </c>
      <c r="G3817">
        <v>0</v>
      </c>
      <c r="H3817" s="9">
        <v>2031.30634868488</v>
      </c>
      <c r="I3817" s="9">
        <v>-1.8380418000000001</v>
      </c>
      <c r="J3817" s="9">
        <v>-1.8383436</v>
      </c>
      <c r="K3817" s="9">
        <v>-2.1115355</v>
      </c>
      <c r="L3817" s="9">
        <v>-3.0288231768498601</v>
      </c>
      <c r="M3817" s="9">
        <v>-10.903764000000001</v>
      </c>
      <c r="N3817" s="9">
        <v>-10.903764000000001</v>
      </c>
      <c r="O3817" s="9">
        <v>-3.0288231768498601</v>
      </c>
      <c r="P3817">
        <v>0</v>
      </c>
      <c r="Q3817" s="9">
        <v>53.549995000000003</v>
      </c>
      <c r="R3817" s="9">
        <v>92821913.460427001</v>
      </c>
      <c r="S3817" s="9">
        <v>1125120465.60203</v>
      </c>
      <c r="T3817" s="9">
        <v>-5.8393701632830598E-4</v>
      </c>
      <c r="U3817" s="9">
        <v>3.0288231768498601</v>
      </c>
      <c r="V3817" s="9">
        <v>0</v>
      </c>
      <c r="W3817" s="9">
        <v>3.0288231768498601</v>
      </c>
      <c r="X3817" s="9" t="s">
        <v>86</v>
      </c>
      <c r="Y3817" s="9">
        <v>0</v>
      </c>
      <c r="Z3817" s="9">
        <v>3.8817278E-3</v>
      </c>
      <c r="AA3817" s="9">
        <v>0</v>
      </c>
      <c r="AB3817" s="9">
        <v>7.6873419000000002E-3</v>
      </c>
      <c r="AQ3817" s="9" t="e">
        <f>#REF!-'Processed Potentiostat'!$J$3</f>
        <v>#REF!</v>
      </c>
    </row>
    <row r="3818" spans="1:43" x14ac:dyDescent="0.3">
      <c r="A3818">
        <v>2</v>
      </c>
      <c r="B3818">
        <v>0</v>
      </c>
      <c r="C3818">
        <v>0</v>
      </c>
      <c r="D3818">
        <v>1</v>
      </c>
      <c r="E3818">
        <v>0</v>
      </c>
      <c r="F3818">
        <v>0</v>
      </c>
      <c r="G3818">
        <v>0</v>
      </c>
      <c r="H3818" s="9">
        <v>2031.9585486684</v>
      </c>
      <c r="I3818" s="9">
        <v>-1.8381221999999999</v>
      </c>
      <c r="J3818" s="9">
        <v>-1.8380202000000001</v>
      </c>
      <c r="K3818" s="9">
        <v>-7.1131510999999996</v>
      </c>
      <c r="L3818" s="9">
        <v>-3.0290870437961601</v>
      </c>
      <c r="M3818" s="9">
        <v>-10.904714</v>
      </c>
      <c r="N3818" s="9">
        <v>-10.904714</v>
      </c>
      <c r="O3818" s="9">
        <v>-3.0290870437961601</v>
      </c>
      <c r="P3818">
        <v>0</v>
      </c>
      <c r="Q3818" s="9">
        <v>53.549995000000003</v>
      </c>
      <c r="R3818" s="9">
        <v>92821913.460427001</v>
      </c>
      <c r="S3818" s="9">
        <v>1163814901.67817</v>
      </c>
      <c r="T3818" s="9">
        <v>-2.6386694629998398E-4</v>
      </c>
      <c r="U3818" s="9">
        <v>3.0290870437961601</v>
      </c>
      <c r="V3818" s="9">
        <v>0</v>
      </c>
      <c r="W3818" s="9">
        <v>3.0290870437961601</v>
      </c>
      <c r="X3818" s="9" t="s">
        <v>86</v>
      </c>
      <c r="Y3818" s="9">
        <v>0</v>
      </c>
      <c r="Z3818" s="9">
        <v>1.3074116E-2</v>
      </c>
      <c r="AA3818" s="9">
        <v>0</v>
      </c>
      <c r="AB3818" s="9">
        <v>7.9034874000000008E-3</v>
      </c>
      <c r="AQ3818" s="9" t="e">
        <f>#REF!-'Processed Potentiostat'!$J$3</f>
        <v>#REF!</v>
      </c>
    </row>
    <row r="3819" spans="1:43" x14ac:dyDescent="0.3">
      <c r="A3819">
        <v>2</v>
      </c>
      <c r="B3819">
        <v>0</v>
      </c>
      <c r="C3819">
        <v>0</v>
      </c>
      <c r="D3819">
        <v>1</v>
      </c>
      <c r="E3819">
        <v>0</v>
      </c>
      <c r="F3819">
        <v>0</v>
      </c>
      <c r="G3819">
        <v>0</v>
      </c>
      <c r="H3819" s="9">
        <v>2032.20634866214</v>
      </c>
      <c r="I3819" s="9">
        <v>-1.8378433000000001</v>
      </c>
      <c r="J3819" s="9">
        <v>-1.8381577</v>
      </c>
      <c r="K3819" s="9">
        <v>-2.0766667999999999</v>
      </c>
      <c r="L3819" s="9">
        <v>-3.02944606769571</v>
      </c>
      <c r="M3819" s="9">
        <v>-10.906006</v>
      </c>
      <c r="N3819" s="9">
        <v>-10.906006</v>
      </c>
      <c r="O3819" s="9">
        <v>-3.02944606769571</v>
      </c>
      <c r="P3819">
        <v>0</v>
      </c>
      <c r="Q3819" s="9">
        <v>53.549995000000003</v>
      </c>
      <c r="R3819" s="9">
        <v>92821913.460427001</v>
      </c>
      <c r="S3819" s="9">
        <v>1147227744.56042</v>
      </c>
      <c r="T3819" s="9">
        <v>-3.5902389954189901E-4</v>
      </c>
      <c r="U3819" s="9">
        <v>3.02944606769571</v>
      </c>
      <c r="V3819" s="9">
        <v>0</v>
      </c>
      <c r="W3819" s="9">
        <v>3.02944606769571</v>
      </c>
      <c r="X3819" s="9" t="s">
        <v>86</v>
      </c>
      <c r="Y3819" s="9">
        <v>0</v>
      </c>
      <c r="Z3819" s="9">
        <v>3.8172408999999998E-3</v>
      </c>
      <c r="AA3819" s="9">
        <v>0</v>
      </c>
      <c r="AB3819" s="9">
        <v>7.7914344E-3</v>
      </c>
      <c r="AQ3819" s="9" t="e">
        <f>#REF!-'Processed Potentiostat'!$J$3</f>
        <v>#REF!</v>
      </c>
    </row>
    <row r="3820" spans="1:43" x14ac:dyDescent="0.3">
      <c r="A3820">
        <v>2</v>
      </c>
      <c r="B3820">
        <v>0</v>
      </c>
      <c r="C3820">
        <v>0</v>
      </c>
      <c r="D3820">
        <v>1</v>
      </c>
      <c r="E3820">
        <v>0</v>
      </c>
      <c r="F3820">
        <v>0</v>
      </c>
      <c r="G3820">
        <v>0</v>
      </c>
      <c r="H3820" s="9">
        <v>2032.55694865329</v>
      </c>
      <c r="I3820" s="9">
        <v>-1.8378654000000001</v>
      </c>
      <c r="J3820" s="9">
        <v>-1.8375505999999999</v>
      </c>
      <c r="K3820" s="9">
        <v>-7.1519560999999996</v>
      </c>
      <c r="L3820" s="9">
        <v>-3.0296394663843502</v>
      </c>
      <c r="M3820" s="9">
        <v>-10.906701999999999</v>
      </c>
      <c r="N3820" s="9">
        <v>-10.906701999999999</v>
      </c>
      <c r="O3820" s="9">
        <v>-3.0296394663843502</v>
      </c>
      <c r="P3820">
        <v>0</v>
      </c>
      <c r="Q3820" s="9">
        <v>53.549995000000003</v>
      </c>
      <c r="R3820" s="9">
        <v>92821913.460427001</v>
      </c>
      <c r="S3820" s="9">
        <v>1225036003.97966</v>
      </c>
      <c r="T3820" s="9">
        <v>-1.9339868864731699E-4</v>
      </c>
      <c r="U3820" s="9">
        <v>3.0296394663843502</v>
      </c>
      <c r="V3820" s="9">
        <v>0</v>
      </c>
      <c r="W3820" s="9">
        <v>3.0296394663843502</v>
      </c>
      <c r="X3820" s="9" t="s">
        <v>86</v>
      </c>
      <c r="Y3820" s="9">
        <v>0</v>
      </c>
      <c r="Z3820" s="9">
        <v>1.3142081999999999E-2</v>
      </c>
      <c r="AA3820" s="9">
        <v>0</v>
      </c>
      <c r="AB3820" s="9">
        <v>7.7736456999999998E-3</v>
      </c>
      <c r="AQ3820" s="9" t="e">
        <f>#REF!-'Processed Potentiostat'!$J$3</f>
        <v>#REF!</v>
      </c>
    </row>
    <row r="3821" spans="1:43" x14ac:dyDescent="0.3">
      <c r="A3821">
        <v>2</v>
      </c>
      <c r="B3821">
        <v>0</v>
      </c>
      <c r="C3821">
        <v>0</v>
      </c>
      <c r="D3821">
        <v>1</v>
      </c>
      <c r="E3821">
        <v>0</v>
      </c>
      <c r="F3821">
        <v>0</v>
      </c>
      <c r="G3821">
        <v>0</v>
      </c>
      <c r="H3821" s="9">
        <v>2032.6377486512499</v>
      </c>
      <c r="I3821" s="9">
        <v>-1.8381620999999999</v>
      </c>
      <c r="J3821" s="9">
        <v>-1.8379573</v>
      </c>
      <c r="K3821" s="9">
        <v>-12.217930000000001</v>
      </c>
      <c r="L3821" s="9">
        <v>-3.0298042283075302</v>
      </c>
      <c r="M3821" s="9">
        <v>-10.907295</v>
      </c>
      <c r="N3821" s="9">
        <v>-10.907295</v>
      </c>
      <c r="O3821" s="9">
        <v>-3.0298042283075302</v>
      </c>
      <c r="P3821">
        <v>0</v>
      </c>
      <c r="Q3821" s="9">
        <v>53.549995000000003</v>
      </c>
      <c r="R3821" s="9">
        <v>92821913.460427001</v>
      </c>
      <c r="S3821" s="9">
        <v>1171912153.7925301</v>
      </c>
      <c r="T3821" s="9">
        <v>-1.6476192318082199E-4</v>
      </c>
      <c r="U3821" s="9">
        <v>3.0298042283075302</v>
      </c>
      <c r="V3821" s="9">
        <v>0</v>
      </c>
      <c r="W3821" s="9">
        <v>3.0298042283075302</v>
      </c>
      <c r="X3821" s="9" t="s">
        <v>86</v>
      </c>
      <c r="Y3821" s="9">
        <v>0</v>
      </c>
      <c r="Z3821" s="9">
        <v>2.2456033E-2</v>
      </c>
      <c r="AA3821" s="9">
        <v>0</v>
      </c>
      <c r="AB3821" s="9">
        <v>7.6863649000000001E-3</v>
      </c>
      <c r="AQ3821" s="9" t="e">
        <f>#REF!-'Processed Potentiostat'!$J$3</f>
        <v>#REF!</v>
      </c>
    </row>
    <row r="3822" spans="1:43" x14ac:dyDescent="0.3">
      <c r="A3822">
        <v>2</v>
      </c>
      <c r="B3822">
        <v>0</v>
      </c>
      <c r="C3822">
        <v>0</v>
      </c>
      <c r="D3822">
        <v>1</v>
      </c>
      <c r="E3822">
        <v>0</v>
      </c>
      <c r="F3822">
        <v>0</v>
      </c>
      <c r="G3822">
        <v>0</v>
      </c>
      <c r="H3822" s="9">
        <v>2032.6969486497501</v>
      </c>
      <c r="I3822" s="9">
        <v>-1.8381506000000001</v>
      </c>
      <c r="J3822" s="9">
        <v>-1.8377591</v>
      </c>
      <c r="K3822" s="9">
        <v>-17.227437999999999</v>
      </c>
      <c r="L3822" s="9">
        <v>-3.03001395398794</v>
      </c>
      <c r="M3822" s="9">
        <v>-10.908051</v>
      </c>
      <c r="N3822" s="9">
        <v>-10.908051</v>
      </c>
      <c r="O3822" s="9">
        <v>-3.03001395398794</v>
      </c>
      <c r="P3822">
        <v>0</v>
      </c>
      <c r="Q3822" s="9">
        <v>53.549995000000003</v>
      </c>
      <c r="R3822" s="9">
        <v>92821913.460427001</v>
      </c>
      <c r="S3822" s="9">
        <v>1197321785.57164</v>
      </c>
      <c r="T3822" s="9">
        <v>-2.0972568040411501E-4</v>
      </c>
      <c r="U3822" s="9">
        <v>3.03001395398794</v>
      </c>
      <c r="V3822" s="9">
        <v>0</v>
      </c>
      <c r="W3822" s="9">
        <v>3.03001395398794</v>
      </c>
      <c r="X3822" s="9" t="s">
        <v>86</v>
      </c>
      <c r="Y3822" s="9">
        <v>0</v>
      </c>
      <c r="Z3822" s="9">
        <v>3.1659883E-2</v>
      </c>
      <c r="AA3822" s="9">
        <v>0</v>
      </c>
      <c r="AB3822" s="9">
        <v>7.6693524999999997E-3</v>
      </c>
      <c r="AQ3822" s="9" t="e">
        <f>#REF!-'Processed Potentiostat'!$J$3</f>
        <v>#REF!</v>
      </c>
    </row>
    <row r="3823" spans="1:43" x14ac:dyDescent="0.3">
      <c r="A3823">
        <v>2</v>
      </c>
      <c r="B3823">
        <v>0</v>
      </c>
      <c r="C3823">
        <v>0</v>
      </c>
      <c r="D3823">
        <v>1</v>
      </c>
      <c r="E3823">
        <v>0</v>
      </c>
      <c r="F3823">
        <v>0</v>
      </c>
      <c r="G3823">
        <v>0</v>
      </c>
      <c r="H3823" s="9">
        <v>2032.8691486453999</v>
      </c>
      <c r="I3823" s="9">
        <v>-1.8380246</v>
      </c>
      <c r="J3823" s="9">
        <v>-1.8380723000000001</v>
      </c>
      <c r="K3823" s="9">
        <v>-12.224035000000001</v>
      </c>
      <c r="L3823" s="9">
        <v>-3.0308361763085498</v>
      </c>
      <c r="M3823" s="9">
        <v>-10.911009999999999</v>
      </c>
      <c r="N3823" s="9">
        <v>-10.911009999999999</v>
      </c>
      <c r="O3823" s="9">
        <v>-3.0308361763085498</v>
      </c>
      <c r="P3823">
        <v>0</v>
      </c>
      <c r="Q3823" s="9">
        <v>53.549995000000003</v>
      </c>
      <c r="R3823" s="9">
        <v>92821913.460427001</v>
      </c>
      <c r="S3823" s="9">
        <v>1158084098.086</v>
      </c>
      <c r="T3823" s="9">
        <v>-8.2222232060980005E-4</v>
      </c>
      <c r="U3823" s="9">
        <v>3.0308361763085498</v>
      </c>
      <c r="V3823" s="9">
        <v>0</v>
      </c>
      <c r="W3823" s="9">
        <v>3.0308361763085498</v>
      </c>
      <c r="X3823" s="9" t="s">
        <v>86</v>
      </c>
      <c r="Y3823" s="9">
        <v>0</v>
      </c>
      <c r="Z3823" s="9">
        <v>2.2468660000000001E-2</v>
      </c>
      <c r="AA3823" s="9">
        <v>0</v>
      </c>
      <c r="AB3823" s="9">
        <v>7.7399868000000002E-3</v>
      </c>
      <c r="AQ3823" s="9" t="e">
        <f>#REF!-'Processed Potentiostat'!$J$3</f>
        <v>#REF!</v>
      </c>
    </row>
    <row r="3824" spans="1:43" x14ac:dyDescent="0.3">
      <c r="A3824">
        <v>2</v>
      </c>
      <c r="B3824">
        <v>0</v>
      </c>
      <c r="C3824">
        <v>0</v>
      </c>
      <c r="D3824">
        <v>1</v>
      </c>
      <c r="E3824">
        <v>0</v>
      </c>
      <c r="F3824">
        <v>0</v>
      </c>
      <c r="G3824">
        <v>0</v>
      </c>
      <c r="H3824" s="9">
        <v>2033.2369486361099</v>
      </c>
      <c r="I3824" s="9">
        <v>-1.8381542</v>
      </c>
      <c r="J3824" s="9">
        <v>-1.8377760999999999</v>
      </c>
      <c r="K3824" s="9">
        <v>-17.302223000000001</v>
      </c>
      <c r="L3824" s="9">
        <v>-3.0321652670595598</v>
      </c>
      <c r="M3824" s="9">
        <v>-10.915794999999999</v>
      </c>
      <c r="N3824" s="9">
        <v>-10.915794999999999</v>
      </c>
      <c r="O3824" s="9">
        <v>-3.0321652670595598</v>
      </c>
      <c r="P3824">
        <v>0</v>
      </c>
      <c r="Q3824" s="9">
        <v>53.549995000000003</v>
      </c>
      <c r="R3824" s="9">
        <v>92821913.460427001</v>
      </c>
      <c r="S3824" s="9">
        <v>1195958250.26459</v>
      </c>
      <c r="T3824" s="9">
        <v>-1.32909075101217E-3</v>
      </c>
      <c r="U3824" s="9">
        <v>3.0321652670595598</v>
      </c>
      <c r="V3824" s="9">
        <v>0</v>
      </c>
      <c r="W3824" s="9">
        <v>3.0321652670595598</v>
      </c>
      <c r="X3824" s="9" t="s">
        <v>86</v>
      </c>
      <c r="Y3824" s="9">
        <v>0</v>
      </c>
      <c r="Z3824" s="9">
        <v>3.1797609999999997E-2</v>
      </c>
      <c r="AA3824" s="9">
        <v>0</v>
      </c>
      <c r="AB3824" s="9">
        <v>7.7028903000000001E-3</v>
      </c>
      <c r="AQ3824" s="9" t="e">
        <f>#REF!-'Processed Potentiostat'!$J$3</f>
        <v>#REF!</v>
      </c>
    </row>
    <row r="3825" spans="1:43" x14ac:dyDescent="0.3">
      <c r="A3825">
        <v>2</v>
      </c>
      <c r="B3825">
        <v>0</v>
      </c>
      <c r="C3825">
        <v>0</v>
      </c>
      <c r="D3825">
        <v>1</v>
      </c>
      <c r="E3825">
        <v>0</v>
      </c>
      <c r="F3825">
        <v>0</v>
      </c>
      <c r="G3825">
        <v>0</v>
      </c>
      <c r="H3825" s="9">
        <v>2033.3375486335699</v>
      </c>
      <c r="I3825" s="9">
        <v>-1.8378524000000001</v>
      </c>
      <c r="J3825" s="9">
        <v>-1.8376041999999999</v>
      </c>
      <c r="K3825" s="9">
        <v>-22.304482</v>
      </c>
      <c r="L3825" s="9">
        <v>-3.03266699183026</v>
      </c>
      <c r="M3825" s="9">
        <v>-10.917602</v>
      </c>
      <c r="N3825" s="9">
        <v>-10.917602</v>
      </c>
      <c r="O3825" s="9">
        <v>-3.03266699183026</v>
      </c>
      <c r="P3825">
        <v>0</v>
      </c>
      <c r="Q3825" s="9">
        <v>53.549995000000003</v>
      </c>
      <c r="R3825" s="9">
        <v>92821913.460427001</v>
      </c>
      <c r="S3825" s="9">
        <v>1218969855.48155</v>
      </c>
      <c r="T3825" s="9">
        <v>-5.0172477070464696E-4</v>
      </c>
      <c r="U3825" s="9">
        <v>3.03266699183026</v>
      </c>
      <c r="V3825" s="9">
        <v>0</v>
      </c>
      <c r="W3825" s="9">
        <v>3.03266699183026</v>
      </c>
      <c r="X3825" s="9" t="s">
        <v>86</v>
      </c>
      <c r="Y3825" s="9">
        <v>0</v>
      </c>
      <c r="Z3825" s="9">
        <v>4.0986809999999999E-2</v>
      </c>
      <c r="AA3825" s="9">
        <v>0</v>
      </c>
      <c r="AB3825" s="9">
        <v>7.4662566000000003E-3</v>
      </c>
      <c r="AQ3825" s="9" t="e">
        <f>#REF!-'Processed Potentiostat'!$J$3</f>
        <v>#REF!</v>
      </c>
    </row>
    <row r="3826" spans="1:43" x14ac:dyDescent="0.3">
      <c r="A3826">
        <v>2</v>
      </c>
      <c r="B3826">
        <v>0</v>
      </c>
      <c r="C3826">
        <v>0</v>
      </c>
      <c r="D3826">
        <v>1</v>
      </c>
      <c r="E3826">
        <v>0</v>
      </c>
      <c r="F3826">
        <v>0</v>
      </c>
      <c r="G3826">
        <v>0</v>
      </c>
      <c r="H3826" s="9">
        <v>2033.4877486297701</v>
      </c>
      <c r="I3826" s="9">
        <v>-1.8380612000000001</v>
      </c>
      <c r="J3826" s="9">
        <v>-1.8383476000000001</v>
      </c>
      <c r="K3826" s="9">
        <v>-17.228199</v>
      </c>
      <c r="L3826" s="9">
        <v>-3.0335717001370002</v>
      </c>
      <c r="M3826" s="9">
        <v>-10.920858000000001</v>
      </c>
      <c r="N3826" s="9">
        <v>-10.920858000000001</v>
      </c>
      <c r="O3826" s="9">
        <v>-3.0335717001370002</v>
      </c>
      <c r="P3826">
        <v>0</v>
      </c>
      <c r="Q3826" s="9">
        <v>53.549995000000003</v>
      </c>
      <c r="R3826" s="9">
        <v>92821913.460427001</v>
      </c>
      <c r="S3826" s="9">
        <v>1126419026.4930601</v>
      </c>
      <c r="T3826" s="9">
        <v>-9.0470830673661197E-4</v>
      </c>
      <c r="U3826" s="9">
        <v>3.0335717001370002</v>
      </c>
      <c r="V3826" s="9">
        <v>0</v>
      </c>
      <c r="W3826" s="9">
        <v>3.0335717001370002</v>
      </c>
      <c r="X3826" s="9" t="s">
        <v>86</v>
      </c>
      <c r="Y3826" s="9">
        <v>0</v>
      </c>
      <c r="Z3826" s="9">
        <v>3.1671416000000001E-2</v>
      </c>
      <c r="AA3826" s="9">
        <v>0</v>
      </c>
      <c r="AB3826" s="9">
        <v>7.5730863000000002E-3</v>
      </c>
      <c r="AQ3826" s="9" t="e">
        <f>#REF!-'Processed Potentiostat'!$J$3</f>
        <v>#REF!</v>
      </c>
    </row>
    <row r="3827" spans="1:43" x14ac:dyDescent="0.3">
      <c r="A3827">
        <v>2</v>
      </c>
      <c r="B3827">
        <v>0</v>
      </c>
      <c r="C3827">
        <v>0</v>
      </c>
      <c r="D3827">
        <v>1</v>
      </c>
      <c r="E3827">
        <v>0</v>
      </c>
      <c r="F3827">
        <v>0</v>
      </c>
      <c r="G3827">
        <v>0</v>
      </c>
      <c r="H3827" s="9">
        <v>2033.54774862826</v>
      </c>
      <c r="I3827" s="9">
        <v>-1.8379771</v>
      </c>
      <c r="J3827" s="9">
        <v>-1.8382508</v>
      </c>
      <c r="K3827" s="9">
        <v>-12.201522000000001</v>
      </c>
      <c r="L3827" s="9">
        <v>-3.0338448532333602</v>
      </c>
      <c r="M3827" s="9">
        <v>-10.921842</v>
      </c>
      <c r="N3827" s="9">
        <v>-10.921842</v>
      </c>
      <c r="O3827" s="9">
        <v>-3.0338448532333602</v>
      </c>
      <c r="P3827">
        <v>0</v>
      </c>
      <c r="Q3827" s="9">
        <v>53.549995000000003</v>
      </c>
      <c r="R3827" s="9">
        <v>92821913.460427001</v>
      </c>
      <c r="S3827" s="9">
        <v>1137809212.3199501</v>
      </c>
      <c r="T3827" s="9">
        <v>-2.7315309635778101E-4</v>
      </c>
      <c r="U3827" s="9">
        <v>3.0338448532333602</v>
      </c>
      <c r="V3827" s="9">
        <v>0</v>
      </c>
      <c r="W3827" s="9">
        <v>3.0338448532333602</v>
      </c>
      <c r="X3827" s="9" t="s">
        <v>86</v>
      </c>
      <c r="Y3827" s="9">
        <v>0</v>
      </c>
      <c r="Z3827" s="9">
        <v>2.2429457E-2</v>
      </c>
      <c r="AA3827" s="9">
        <v>0</v>
      </c>
      <c r="AB3827" s="9">
        <v>7.5546386999999996E-3</v>
      </c>
      <c r="AQ3827" s="9" t="e">
        <f>#REF!-'Processed Potentiostat'!$J$3</f>
        <v>#REF!</v>
      </c>
    </row>
    <row r="3828" spans="1:43" x14ac:dyDescent="0.3">
      <c r="A3828">
        <v>2</v>
      </c>
      <c r="B3828">
        <v>0</v>
      </c>
      <c r="C3828">
        <v>0</v>
      </c>
      <c r="D3828">
        <v>1</v>
      </c>
      <c r="E3828">
        <v>0</v>
      </c>
      <c r="F3828">
        <v>0</v>
      </c>
      <c r="G3828">
        <v>0</v>
      </c>
      <c r="H3828" s="9">
        <v>2033.66734862524</v>
      </c>
      <c r="I3828" s="9">
        <v>-1.8379928999999999</v>
      </c>
      <c r="J3828" s="9">
        <v>-1.8383942</v>
      </c>
      <c r="K3828" s="9">
        <v>-7.1874352000000004</v>
      </c>
      <c r="L3828" s="9">
        <v>-3.03425293715636</v>
      </c>
      <c r="M3828" s="9">
        <v>-10.923310000000001</v>
      </c>
      <c r="N3828" s="9">
        <v>-10.923310000000001</v>
      </c>
      <c r="O3828" s="9">
        <v>-3.03425293715636</v>
      </c>
      <c r="P3828">
        <v>0</v>
      </c>
      <c r="Q3828" s="9">
        <v>53.549995000000003</v>
      </c>
      <c r="R3828" s="9">
        <v>92821913.460427001</v>
      </c>
      <c r="S3828" s="9">
        <v>1121313076.3995199</v>
      </c>
      <c r="T3828" s="9">
        <v>-4.0808392299584902E-4</v>
      </c>
      <c r="U3828" s="9">
        <v>3.03425293715636</v>
      </c>
      <c r="V3828" s="9">
        <v>0</v>
      </c>
      <c r="W3828" s="9">
        <v>3.03425293715636</v>
      </c>
      <c r="X3828" s="9" t="s">
        <v>86</v>
      </c>
      <c r="Y3828" s="9">
        <v>0</v>
      </c>
      <c r="Z3828" s="9">
        <v>1.3213338999999999E-2</v>
      </c>
      <c r="AA3828" s="9">
        <v>0</v>
      </c>
      <c r="AB3828" s="9">
        <v>7.8070257000000002E-3</v>
      </c>
      <c r="AQ3828" s="9" t="e">
        <f>#REF!-'Processed Potentiostat'!$J$3</f>
        <v>#REF!</v>
      </c>
    </row>
    <row r="3829" spans="1:43" x14ac:dyDescent="0.3">
      <c r="A3829">
        <v>2</v>
      </c>
      <c r="B3829">
        <v>0</v>
      </c>
      <c r="C3829">
        <v>0</v>
      </c>
      <c r="D3829">
        <v>1</v>
      </c>
      <c r="E3829">
        <v>0</v>
      </c>
      <c r="F3829">
        <v>0</v>
      </c>
      <c r="G3829">
        <v>0</v>
      </c>
      <c r="H3829" s="9">
        <v>2033.7467486232299</v>
      </c>
      <c r="I3829" s="9">
        <v>-1.8380418000000001</v>
      </c>
      <c r="J3829" s="9">
        <v>-1.8383284</v>
      </c>
      <c r="K3829" s="9">
        <v>-2.1000885999999999</v>
      </c>
      <c r="L3829" s="9">
        <v>-3.0343881662926901</v>
      </c>
      <c r="M3829" s="9">
        <v>-10.923798</v>
      </c>
      <c r="N3829" s="9">
        <v>-10.923798</v>
      </c>
      <c r="O3829" s="9">
        <v>-3.0343881662926901</v>
      </c>
      <c r="P3829">
        <v>0</v>
      </c>
      <c r="Q3829" s="9">
        <v>53.549995000000003</v>
      </c>
      <c r="R3829" s="9">
        <v>92821913.460427001</v>
      </c>
      <c r="S3829" s="9">
        <v>1128941277.74563</v>
      </c>
      <c r="T3829" s="9">
        <v>-1.3522913633412501E-4</v>
      </c>
      <c r="U3829" s="9">
        <v>3.0343881662926901</v>
      </c>
      <c r="V3829" s="9">
        <v>0</v>
      </c>
      <c r="W3829" s="9">
        <v>3.0343881662926901</v>
      </c>
      <c r="X3829" s="9" t="s">
        <v>86</v>
      </c>
      <c r="Y3829" s="9">
        <v>0</v>
      </c>
      <c r="Z3829" s="9">
        <v>3.8606524000000001E-3</v>
      </c>
      <c r="AA3829" s="9">
        <v>0</v>
      </c>
      <c r="AB3829" s="9">
        <v>7.9124663000000005E-3</v>
      </c>
      <c r="AQ3829" s="9" t="e">
        <f>#REF!-'Processed Potentiostat'!$J$3</f>
        <v>#REF!</v>
      </c>
    </row>
    <row r="3830" spans="1:43" x14ac:dyDescent="0.3">
      <c r="A3830">
        <v>2</v>
      </c>
      <c r="B3830">
        <v>0</v>
      </c>
      <c r="C3830">
        <v>0</v>
      </c>
      <c r="D3830">
        <v>1</v>
      </c>
      <c r="E3830">
        <v>0</v>
      </c>
      <c r="F3830">
        <v>0</v>
      </c>
      <c r="G3830">
        <v>0</v>
      </c>
      <c r="H3830" s="9">
        <v>2034.1977486118401</v>
      </c>
      <c r="I3830" s="9">
        <v>-1.8380489</v>
      </c>
      <c r="J3830" s="9">
        <v>-1.8378642000000001</v>
      </c>
      <c r="K3830" s="9">
        <v>-7.1637845000000002</v>
      </c>
      <c r="L3830" s="9">
        <v>-3.0347283061542898</v>
      </c>
      <c r="M3830" s="9">
        <v>-10.925022</v>
      </c>
      <c r="N3830" s="9">
        <v>-10.925022</v>
      </c>
      <c r="O3830" s="9">
        <v>-3.0347283061542898</v>
      </c>
      <c r="P3830">
        <v>0</v>
      </c>
      <c r="Q3830" s="9">
        <v>53.549995000000003</v>
      </c>
      <c r="R3830" s="9">
        <v>92821913.460427001</v>
      </c>
      <c r="S3830" s="9">
        <v>1185590792.61922</v>
      </c>
      <c r="T3830" s="9">
        <v>-3.4013986159697702E-4</v>
      </c>
      <c r="U3830" s="9">
        <v>3.0347283061542898</v>
      </c>
      <c r="V3830" s="9">
        <v>0</v>
      </c>
      <c r="W3830" s="9">
        <v>3.0347283061542898</v>
      </c>
      <c r="X3830" s="9" t="s">
        <v>86</v>
      </c>
      <c r="Y3830" s="9">
        <v>0</v>
      </c>
      <c r="Z3830" s="9">
        <v>1.3166063E-2</v>
      </c>
      <c r="AA3830" s="9">
        <v>0</v>
      </c>
      <c r="AB3830" s="9">
        <v>7.7622524E-3</v>
      </c>
      <c r="AQ3830" s="9" t="e">
        <f>#REF!-'Processed Potentiostat'!$J$3</f>
        <v>#REF!</v>
      </c>
    </row>
    <row r="3831" spans="1:43" x14ac:dyDescent="0.3">
      <c r="A3831">
        <v>2</v>
      </c>
      <c r="B3831">
        <v>0</v>
      </c>
      <c r="C3831">
        <v>0</v>
      </c>
      <c r="D3831">
        <v>1</v>
      </c>
      <c r="E3831">
        <v>0</v>
      </c>
      <c r="F3831">
        <v>0</v>
      </c>
      <c r="G3831">
        <v>0</v>
      </c>
      <c r="H3831" s="9">
        <v>2034.4975486042599</v>
      </c>
      <c r="I3831" s="9">
        <v>-1.8379558</v>
      </c>
      <c r="J3831" s="9">
        <v>-1.8377386</v>
      </c>
      <c r="K3831" s="9">
        <v>-12.197706999999999</v>
      </c>
      <c r="L3831" s="9">
        <v>-3.0353172177166998</v>
      </c>
      <c r="M3831" s="9">
        <v>-10.927142</v>
      </c>
      <c r="N3831" s="9">
        <v>-10.927142</v>
      </c>
      <c r="O3831" s="9">
        <v>-3.0353172177166998</v>
      </c>
      <c r="P3831">
        <v>0</v>
      </c>
      <c r="Q3831" s="9">
        <v>53.549995000000003</v>
      </c>
      <c r="R3831" s="9">
        <v>92821913.460427001</v>
      </c>
      <c r="S3831" s="9">
        <v>1202092964.3682799</v>
      </c>
      <c r="T3831" s="9">
        <v>-5.8891156241624998E-4</v>
      </c>
      <c r="U3831" s="9">
        <v>3.0353172177166998</v>
      </c>
      <c r="V3831" s="9">
        <v>0</v>
      </c>
      <c r="W3831" s="9">
        <v>3.0353172177166998</v>
      </c>
      <c r="X3831" s="9" t="s">
        <v>86</v>
      </c>
      <c r="Y3831" s="9">
        <v>0</v>
      </c>
      <c r="Z3831" s="9">
        <v>2.2416199000000001E-2</v>
      </c>
      <c r="AA3831" s="9">
        <v>0</v>
      </c>
      <c r="AB3831" s="9">
        <v>7.9214294000000008E-3</v>
      </c>
      <c r="AQ3831" s="9" t="e">
        <f>#REF!-'Processed Potentiostat'!$J$3</f>
        <v>#REF!</v>
      </c>
    </row>
    <row r="3832" spans="1:43" x14ac:dyDescent="0.3">
      <c r="A3832">
        <v>2</v>
      </c>
      <c r="B3832">
        <v>0</v>
      </c>
      <c r="C3832">
        <v>0</v>
      </c>
      <c r="D3832">
        <v>1</v>
      </c>
      <c r="E3832">
        <v>0</v>
      </c>
      <c r="F3832">
        <v>0</v>
      </c>
      <c r="G3832">
        <v>0</v>
      </c>
      <c r="H3832" s="9">
        <v>2034.6683485999499</v>
      </c>
      <c r="I3832" s="9">
        <v>-1.8378994</v>
      </c>
      <c r="J3832" s="9">
        <v>-1.8381958</v>
      </c>
      <c r="K3832" s="9">
        <v>-7.1580548000000004</v>
      </c>
      <c r="L3832" s="9">
        <v>-3.0358296960342801</v>
      </c>
      <c r="M3832" s="9">
        <v>-10.928986999999999</v>
      </c>
      <c r="N3832" s="9">
        <v>-10.928986999999999</v>
      </c>
      <c r="O3832" s="9">
        <v>-3.0358296960342801</v>
      </c>
      <c r="P3832">
        <v>0</v>
      </c>
      <c r="Q3832" s="9">
        <v>53.549995000000003</v>
      </c>
      <c r="R3832" s="9">
        <v>92821913.460427001</v>
      </c>
      <c r="S3832" s="9">
        <v>1145063855.0605199</v>
      </c>
      <c r="T3832" s="9">
        <v>-5.1247831757894602E-4</v>
      </c>
      <c r="U3832" s="9">
        <v>3.0358296960342801</v>
      </c>
      <c r="V3832" s="9">
        <v>0</v>
      </c>
      <c r="W3832" s="9">
        <v>3.0358296960342801</v>
      </c>
      <c r="X3832" s="9" t="s">
        <v>86</v>
      </c>
      <c r="Y3832" s="9">
        <v>0</v>
      </c>
      <c r="Z3832" s="9">
        <v>1.3157906E-2</v>
      </c>
      <c r="AA3832" s="9">
        <v>0</v>
      </c>
      <c r="AB3832" s="9">
        <v>7.8293132000000001E-3</v>
      </c>
      <c r="AQ3832" s="9" t="e">
        <f>#REF!-'Processed Potentiostat'!$J$3</f>
        <v>#REF!</v>
      </c>
    </row>
    <row r="3833" spans="1:43" x14ac:dyDescent="0.3">
      <c r="A3833">
        <v>2</v>
      </c>
      <c r="B3833">
        <v>0</v>
      </c>
      <c r="C3833">
        <v>0</v>
      </c>
      <c r="D3833">
        <v>1</v>
      </c>
      <c r="E3833">
        <v>0</v>
      </c>
      <c r="F3833">
        <v>0</v>
      </c>
      <c r="G3833">
        <v>0</v>
      </c>
      <c r="H3833" s="9">
        <v>2034.9373485931501</v>
      </c>
      <c r="I3833" s="9">
        <v>-1.8379026999999999</v>
      </c>
      <c r="J3833" s="9">
        <v>-1.8376037000000001</v>
      </c>
      <c r="K3833" s="9">
        <v>-12.219837</v>
      </c>
      <c r="L3833" s="9">
        <v>-3.0363751565190902</v>
      </c>
      <c r="M3833" s="9">
        <v>-10.930949999999999</v>
      </c>
      <c r="N3833" s="9">
        <v>-10.930949999999999</v>
      </c>
      <c r="O3833" s="9">
        <v>-3.0363751565190902</v>
      </c>
      <c r="P3833">
        <v>0</v>
      </c>
      <c r="Q3833" s="9">
        <v>53.549995000000003</v>
      </c>
      <c r="R3833" s="9">
        <v>92821913.460427001</v>
      </c>
      <c r="S3833" s="9">
        <v>1220515646.4195199</v>
      </c>
      <c r="T3833" s="9">
        <v>-5.4546048480918997E-4</v>
      </c>
      <c r="U3833" s="9">
        <v>3.0363751565190902</v>
      </c>
      <c r="V3833" s="9">
        <v>0</v>
      </c>
      <c r="W3833" s="9">
        <v>3.0363751565190902</v>
      </c>
      <c r="X3833" s="9" t="s">
        <v>86</v>
      </c>
      <c r="Y3833" s="9">
        <v>0</v>
      </c>
      <c r="Z3833" s="9">
        <v>2.2455217E-2</v>
      </c>
      <c r="AA3833" s="9">
        <v>0</v>
      </c>
      <c r="AB3833" s="9">
        <v>7.5760321000000004E-3</v>
      </c>
      <c r="AQ3833" s="9" t="e">
        <f>#REF!-'Processed Potentiostat'!$J$3</f>
        <v>#REF!</v>
      </c>
    </row>
    <row r="3834" spans="1:43" x14ac:dyDescent="0.3">
      <c r="A3834">
        <v>2</v>
      </c>
      <c r="B3834">
        <v>0</v>
      </c>
      <c r="C3834">
        <v>0</v>
      </c>
      <c r="D3834">
        <v>1</v>
      </c>
      <c r="E3834">
        <v>0</v>
      </c>
      <c r="F3834">
        <v>0</v>
      </c>
      <c r="G3834">
        <v>0</v>
      </c>
      <c r="H3834" s="9">
        <v>2035.0283485908501</v>
      </c>
      <c r="I3834" s="9">
        <v>-1.8380483000000001</v>
      </c>
      <c r="J3834" s="9">
        <v>-1.8383761999999999</v>
      </c>
      <c r="K3834" s="9">
        <v>-7.1859088</v>
      </c>
      <c r="L3834" s="9">
        <v>-3.0366625740173099</v>
      </c>
      <c r="M3834" s="9">
        <v>-10.931984999999999</v>
      </c>
      <c r="N3834" s="9">
        <v>-10.931984999999999</v>
      </c>
      <c r="O3834" s="9">
        <v>-3.0366625740173099</v>
      </c>
      <c r="P3834">
        <v>0</v>
      </c>
      <c r="Q3834" s="9">
        <v>53.549995000000003</v>
      </c>
      <c r="R3834" s="9">
        <v>92821913.460427001</v>
      </c>
      <c r="S3834" s="9">
        <v>1124262549.71895</v>
      </c>
      <c r="T3834" s="9">
        <v>-2.8741749821792302E-4</v>
      </c>
      <c r="U3834" s="9">
        <v>3.0366625740173099</v>
      </c>
      <c r="V3834" s="9">
        <v>0</v>
      </c>
      <c r="W3834" s="9">
        <v>3.0366625740173099</v>
      </c>
      <c r="X3834" s="9" t="s">
        <v>86</v>
      </c>
      <c r="Y3834" s="9">
        <v>0</v>
      </c>
      <c r="Z3834" s="9">
        <v>1.3210404E-2</v>
      </c>
      <c r="AA3834" s="9">
        <v>0</v>
      </c>
      <c r="AB3834" s="9">
        <v>7.7400170000000001E-3</v>
      </c>
      <c r="AQ3834" s="9" t="e">
        <f>#REF!-'Processed Potentiostat'!$J$3</f>
        <v>#REF!</v>
      </c>
    </row>
    <row r="3835" spans="1:43" x14ac:dyDescent="0.3">
      <c r="A3835">
        <v>2</v>
      </c>
      <c r="B3835">
        <v>0</v>
      </c>
      <c r="C3835">
        <v>0</v>
      </c>
      <c r="D3835">
        <v>1</v>
      </c>
      <c r="E3835">
        <v>0</v>
      </c>
      <c r="F3835">
        <v>0</v>
      </c>
      <c r="G3835">
        <v>0</v>
      </c>
      <c r="H3835" s="9">
        <v>2035.0679485898499</v>
      </c>
      <c r="I3835" s="9">
        <v>-1.8378475999999999</v>
      </c>
      <c r="J3835" s="9">
        <v>-1.8380836</v>
      </c>
      <c r="K3835" s="9">
        <v>-2.1657174000000001</v>
      </c>
      <c r="L3835" s="9">
        <v>-3.03673516371158</v>
      </c>
      <c r="M3835" s="9">
        <v>-10.932245999999999</v>
      </c>
      <c r="N3835" s="9">
        <v>-10.932245999999999</v>
      </c>
      <c r="O3835" s="9">
        <v>-3.03673516371158</v>
      </c>
      <c r="P3835">
        <v>0</v>
      </c>
      <c r="Q3835" s="9">
        <v>53.549995000000003</v>
      </c>
      <c r="R3835" s="9">
        <v>92821913.460427001</v>
      </c>
      <c r="S3835" s="9">
        <v>1158939687.67202</v>
      </c>
      <c r="T3835" s="9">
        <v>-7.2589694274593998E-5</v>
      </c>
      <c r="U3835" s="9">
        <v>3.03673516371158</v>
      </c>
      <c r="V3835" s="9">
        <v>0</v>
      </c>
      <c r="W3835" s="9">
        <v>3.03673516371158</v>
      </c>
      <c r="X3835" s="9" t="s">
        <v>86</v>
      </c>
      <c r="Y3835" s="9">
        <v>0</v>
      </c>
      <c r="Z3835" s="9">
        <v>3.9807697999999997E-3</v>
      </c>
      <c r="AA3835" s="9">
        <v>0</v>
      </c>
      <c r="AB3835" s="9">
        <v>7.4866000000000004E-3</v>
      </c>
      <c r="AQ3835" s="9" t="e">
        <f>#REF!-'Processed Potentiostat'!$J$3</f>
        <v>#REF!</v>
      </c>
    </row>
    <row r="3836" spans="1:43" x14ac:dyDescent="0.3">
      <c r="A3836">
        <v>2</v>
      </c>
      <c r="B3836">
        <v>0</v>
      </c>
      <c r="C3836">
        <v>0</v>
      </c>
      <c r="D3836">
        <v>1</v>
      </c>
      <c r="E3836">
        <v>0</v>
      </c>
      <c r="F3836">
        <v>0</v>
      </c>
      <c r="G3836">
        <v>0</v>
      </c>
      <c r="H3836" s="9">
        <v>2035.3975485815299</v>
      </c>
      <c r="I3836" s="9">
        <v>-1.8378652</v>
      </c>
      <c r="J3836" s="9">
        <v>-1.8375648</v>
      </c>
      <c r="K3836" s="9">
        <v>-7.1908754999999998</v>
      </c>
      <c r="L3836" s="9">
        <v>-3.03701786430099</v>
      </c>
      <c r="M3836" s="9">
        <v>-10.933265</v>
      </c>
      <c r="N3836" s="9">
        <v>-10.933265</v>
      </c>
      <c r="O3836" s="9">
        <v>-3.03701786430099</v>
      </c>
      <c r="P3836">
        <v>0</v>
      </c>
      <c r="Q3836" s="9">
        <v>53.549995000000003</v>
      </c>
      <c r="R3836" s="9">
        <v>92821913.460427001</v>
      </c>
      <c r="S3836" s="9">
        <v>1226059503.7082801</v>
      </c>
      <c r="T3836" s="9">
        <v>-2.8270058940504901E-4</v>
      </c>
      <c r="U3836" s="9">
        <v>3.03701786430099</v>
      </c>
      <c r="V3836" s="9">
        <v>0</v>
      </c>
      <c r="W3836" s="9">
        <v>3.03701786430099</v>
      </c>
      <c r="X3836" s="9" t="s">
        <v>86</v>
      </c>
      <c r="Y3836" s="9">
        <v>0</v>
      </c>
      <c r="Z3836" s="9">
        <v>1.32137E-2</v>
      </c>
      <c r="AA3836" s="9">
        <v>0</v>
      </c>
      <c r="AB3836" s="9">
        <v>7.7176127000000002E-3</v>
      </c>
      <c r="AQ3836" s="9" t="e">
        <f>#REF!-'Processed Potentiostat'!$J$3</f>
        <v>#REF!</v>
      </c>
    </row>
    <row r="3837" spans="1:43" x14ac:dyDescent="0.3">
      <c r="A3837">
        <v>2</v>
      </c>
      <c r="B3837">
        <v>0</v>
      </c>
      <c r="C3837">
        <v>0</v>
      </c>
      <c r="D3837">
        <v>1</v>
      </c>
      <c r="E3837">
        <v>0</v>
      </c>
      <c r="F3837">
        <v>0</v>
      </c>
      <c r="G3837">
        <v>0</v>
      </c>
      <c r="H3837" s="9">
        <v>2035.5683485772099</v>
      </c>
      <c r="I3837" s="9">
        <v>-1.8380417</v>
      </c>
      <c r="J3837" s="9">
        <v>-1.8381651999999999</v>
      </c>
      <c r="K3837" s="9">
        <v>-2.1640440999999999</v>
      </c>
      <c r="L3837" s="9">
        <v>-3.0373234375872298</v>
      </c>
      <c r="M3837" s="9">
        <v>-10.934364</v>
      </c>
      <c r="N3837" s="9">
        <v>-10.934364</v>
      </c>
      <c r="O3837" s="9">
        <v>-3.0373234375872298</v>
      </c>
      <c r="P3837">
        <v>0</v>
      </c>
      <c r="Q3837" s="9">
        <v>53.549995000000003</v>
      </c>
      <c r="R3837" s="9">
        <v>92821913.460427001</v>
      </c>
      <c r="S3837" s="9">
        <v>1149289970.70502</v>
      </c>
      <c r="T3837" s="9">
        <v>-3.0557328624203302E-4</v>
      </c>
      <c r="U3837" s="9">
        <v>3.0373234375872298</v>
      </c>
      <c r="V3837" s="9">
        <v>0</v>
      </c>
      <c r="W3837" s="9">
        <v>3.0373234375872298</v>
      </c>
      <c r="X3837" s="9" t="s">
        <v>86</v>
      </c>
      <c r="Y3837" s="9">
        <v>0</v>
      </c>
      <c r="Z3837" s="9">
        <v>3.9778705999999999E-3</v>
      </c>
      <c r="AA3837" s="9">
        <v>0</v>
      </c>
      <c r="AB3837" s="9">
        <v>7.5038518E-3</v>
      </c>
      <c r="AQ3837" s="9" t="e">
        <f>#REF!-'Processed Potentiostat'!$J$3</f>
        <v>#REF!</v>
      </c>
    </row>
    <row r="3838" spans="1:43" x14ac:dyDescent="0.3">
      <c r="A3838">
        <v>2</v>
      </c>
      <c r="B3838">
        <v>0</v>
      </c>
      <c r="C3838">
        <v>0</v>
      </c>
      <c r="D3838">
        <v>1</v>
      </c>
      <c r="E3838">
        <v>0</v>
      </c>
      <c r="F3838">
        <v>0</v>
      </c>
      <c r="G3838">
        <v>0</v>
      </c>
      <c r="H3838" s="9">
        <v>2035.61674857599</v>
      </c>
      <c r="I3838" s="9">
        <v>-1.8379409</v>
      </c>
      <c r="J3838" s="9">
        <v>-1.8376634000000001</v>
      </c>
      <c r="K3838" s="9">
        <v>-7.1777496000000003</v>
      </c>
      <c r="L3838" s="9">
        <v>-3.0373848745436001</v>
      </c>
      <c r="M3838" s="9">
        <v>-10.934585999999999</v>
      </c>
      <c r="N3838" s="9">
        <v>-10.934585999999999</v>
      </c>
      <c r="O3838" s="9">
        <v>-3.0373848745436001</v>
      </c>
      <c r="P3838">
        <v>0</v>
      </c>
      <c r="Q3838" s="9">
        <v>53.549995000000003</v>
      </c>
      <c r="R3838" s="9">
        <v>92821913.460427001</v>
      </c>
      <c r="S3838" s="9">
        <v>1212881040.5042901</v>
      </c>
      <c r="T3838" s="9">
        <v>-6.1436956365845606E-5</v>
      </c>
      <c r="U3838" s="9">
        <v>3.0373848745436001</v>
      </c>
      <c r="V3838" s="9">
        <v>0</v>
      </c>
      <c r="W3838" s="9">
        <v>3.0373848745436001</v>
      </c>
      <c r="X3838" s="9" t="s">
        <v>86</v>
      </c>
      <c r="Y3838" s="9">
        <v>0</v>
      </c>
      <c r="Z3838" s="9">
        <v>1.3190288E-2</v>
      </c>
      <c r="AA3838" s="9">
        <v>0</v>
      </c>
      <c r="AB3838" s="9">
        <v>7.6859672999999998E-3</v>
      </c>
      <c r="AQ3838" s="9" t="e">
        <f>#REF!-'Processed Potentiostat'!$J$3</f>
        <v>#REF!</v>
      </c>
    </row>
    <row r="3839" spans="1:43" x14ac:dyDescent="0.3">
      <c r="A3839">
        <v>2</v>
      </c>
      <c r="B3839">
        <v>0</v>
      </c>
      <c r="C3839">
        <v>0</v>
      </c>
      <c r="D3839">
        <v>1</v>
      </c>
      <c r="E3839">
        <v>0</v>
      </c>
      <c r="F3839">
        <v>0</v>
      </c>
      <c r="G3839">
        <v>0</v>
      </c>
      <c r="H3839" s="9">
        <v>2035.6877485742</v>
      </c>
      <c r="I3839" s="9">
        <v>-1.837968</v>
      </c>
      <c r="J3839" s="9">
        <v>-1.8381753999999999</v>
      </c>
      <c r="K3839" s="9">
        <v>-2.1284825999999999</v>
      </c>
      <c r="L3839" s="9">
        <v>-3.0375019864060699</v>
      </c>
      <c r="M3839" s="9">
        <v>-10.935007000000001</v>
      </c>
      <c r="N3839" s="9">
        <v>-10.935007000000001</v>
      </c>
      <c r="O3839" s="9">
        <v>-3.0375019864060699</v>
      </c>
      <c r="P3839">
        <v>0</v>
      </c>
      <c r="Q3839" s="9">
        <v>53.549995000000003</v>
      </c>
      <c r="R3839" s="9">
        <v>92821913.460427001</v>
      </c>
      <c r="S3839" s="9">
        <v>1148127608.5424199</v>
      </c>
      <c r="T3839" s="9">
        <v>-1.1711186247431701E-4</v>
      </c>
      <c r="U3839" s="9">
        <v>3.0375019864060699</v>
      </c>
      <c r="V3839" s="9">
        <v>0</v>
      </c>
      <c r="W3839" s="9">
        <v>3.0375019864060699</v>
      </c>
      <c r="X3839" s="9" t="s">
        <v>86</v>
      </c>
      <c r="Y3839" s="9">
        <v>0</v>
      </c>
      <c r="Z3839" s="9">
        <v>3.9125243000000002E-3</v>
      </c>
      <c r="AA3839" s="9">
        <v>0</v>
      </c>
      <c r="AB3839" s="9">
        <v>7.7188880999999997E-3</v>
      </c>
      <c r="AQ3839" s="9" t="e">
        <f>#REF!-'Processed Potentiostat'!$J$3</f>
        <v>#REF!</v>
      </c>
    </row>
    <row r="3840" spans="1:43" x14ac:dyDescent="0.3">
      <c r="A3840">
        <v>2</v>
      </c>
      <c r="B3840">
        <v>0</v>
      </c>
      <c r="C3840">
        <v>0</v>
      </c>
      <c r="D3840">
        <v>1</v>
      </c>
      <c r="E3840">
        <v>0</v>
      </c>
      <c r="F3840">
        <v>0</v>
      </c>
      <c r="G3840">
        <v>0</v>
      </c>
      <c r="H3840" s="9">
        <v>2036.5657485520201</v>
      </c>
      <c r="I3840" s="9">
        <v>-1.8380080000000001</v>
      </c>
      <c r="J3840" s="9">
        <v>-1.8384498</v>
      </c>
      <c r="K3840" s="9">
        <v>2.8864817999999999</v>
      </c>
      <c r="L3840" s="9">
        <v>-3.0383196048923602</v>
      </c>
      <c r="M3840" s="9">
        <v>-10.937950000000001</v>
      </c>
      <c r="N3840" s="9">
        <v>-10.937950000000001</v>
      </c>
      <c r="O3840" s="9">
        <v>-3.0383196048923602</v>
      </c>
      <c r="P3840">
        <v>0</v>
      </c>
      <c r="Q3840" s="9">
        <v>53.549995000000003</v>
      </c>
      <c r="R3840" s="9">
        <v>92821913.460427001</v>
      </c>
      <c r="S3840" s="9">
        <v>1116465877.5837901</v>
      </c>
      <c r="T3840" s="9">
        <v>-8.1761848628492096E-4</v>
      </c>
      <c r="U3840" s="9">
        <v>3.0383196048923602</v>
      </c>
      <c r="V3840" s="9">
        <v>0</v>
      </c>
      <c r="W3840" s="9">
        <v>3.0383196048923602</v>
      </c>
      <c r="X3840" s="9" t="s">
        <v>86</v>
      </c>
      <c r="Y3840" s="9">
        <v>0</v>
      </c>
      <c r="Z3840" s="9">
        <v>5.3066518000000002E-3</v>
      </c>
      <c r="AA3840" s="9">
        <v>0</v>
      </c>
      <c r="AB3840" s="9">
        <v>7.4235819999999998E-3</v>
      </c>
      <c r="AQ3840" s="9" t="e">
        <f>#REF!-'Processed Potentiostat'!$J$3</f>
        <v>#REF!</v>
      </c>
    </row>
    <row r="3841" spans="1:43" x14ac:dyDescent="0.3">
      <c r="A3841">
        <v>2</v>
      </c>
      <c r="B3841">
        <v>0</v>
      </c>
      <c r="C3841">
        <v>0</v>
      </c>
      <c r="D3841">
        <v>1</v>
      </c>
      <c r="E3841">
        <v>0</v>
      </c>
      <c r="F3841">
        <v>0</v>
      </c>
      <c r="G3841">
        <v>0</v>
      </c>
      <c r="H3841" s="9">
        <v>2036.6477485499399</v>
      </c>
      <c r="I3841" s="9">
        <v>-1.837912</v>
      </c>
      <c r="J3841" s="9">
        <v>-1.8383814000000001</v>
      </c>
      <c r="K3841" s="9">
        <v>7.9778357</v>
      </c>
      <c r="L3841" s="9">
        <v>-3.0382338055966498</v>
      </c>
      <c r="M3841" s="9">
        <v>-10.937642</v>
      </c>
      <c r="N3841" s="9">
        <v>-10.937642</v>
      </c>
      <c r="O3841" s="9">
        <v>-3.0382338055966498</v>
      </c>
      <c r="P3841">
        <v>0</v>
      </c>
      <c r="Q3841" s="9">
        <v>53.549995000000003</v>
      </c>
      <c r="R3841" s="9">
        <v>494990151.05302501</v>
      </c>
      <c r="S3841" s="9">
        <v>1116465877.5837901</v>
      </c>
      <c r="T3841" s="9">
        <v>8.5799295703292699E-5</v>
      </c>
      <c r="U3841" s="9">
        <v>3.0382338055966498</v>
      </c>
      <c r="V3841" s="9">
        <v>0</v>
      </c>
      <c r="W3841" s="9">
        <v>3.0382338055966498</v>
      </c>
      <c r="X3841" s="9" t="s">
        <v>86</v>
      </c>
      <c r="Y3841" s="9">
        <v>0</v>
      </c>
      <c r="Z3841" s="9">
        <v>1.4666304999999999E-2</v>
      </c>
      <c r="AA3841" s="9">
        <v>0</v>
      </c>
      <c r="AB3841" s="9">
        <v>7.575348E-3</v>
      </c>
      <c r="AQ3841" s="9" t="e">
        <f>#REF!-'Processed Potentiostat'!$J$3</f>
        <v>#REF!</v>
      </c>
    </row>
    <row r="3842" spans="1:43" x14ac:dyDescent="0.3">
      <c r="A3842">
        <v>2</v>
      </c>
      <c r="B3842">
        <v>0</v>
      </c>
      <c r="C3842">
        <v>0</v>
      </c>
      <c r="D3842">
        <v>1</v>
      </c>
      <c r="E3842">
        <v>0</v>
      </c>
      <c r="F3842">
        <v>0</v>
      </c>
      <c r="G3842">
        <v>0</v>
      </c>
      <c r="H3842" s="9">
        <v>2036.74714854743</v>
      </c>
      <c r="I3842" s="9">
        <v>-1.8381548999999999</v>
      </c>
      <c r="J3842" s="9">
        <v>-1.8385134000000001</v>
      </c>
      <c r="K3842" s="9">
        <v>13.026116</v>
      </c>
      <c r="L3842" s="9">
        <v>-3.0379740397331298</v>
      </c>
      <c r="M3842" s="9">
        <v>-10.936707</v>
      </c>
      <c r="N3842" s="9">
        <v>-10.936707</v>
      </c>
      <c r="O3842" s="9">
        <v>-3.0379740397331298</v>
      </c>
      <c r="P3842">
        <v>0</v>
      </c>
      <c r="Q3842" s="9">
        <v>53.549995000000003</v>
      </c>
      <c r="R3842" s="9">
        <v>10419968072.819201</v>
      </c>
      <c r="S3842" s="9">
        <v>1116465877.5837901</v>
      </c>
      <c r="T3842" s="9">
        <v>2.5976586352483E-4</v>
      </c>
      <c r="U3842" s="9">
        <v>3.0379740397331298</v>
      </c>
      <c r="V3842" s="9">
        <v>0</v>
      </c>
      <c r="W3842" s="9">
        <v>3.0379740397331298</v>
      </c>
      <c r="X3842" s="9" t="s">
        <v>86</v>
      </c>
      <c r="Y3842" s="9">
        <v>0</v>
      </c>
      <c r="Z3842" s="9">
        <v>2.3948690000000002E-2</v>
      </c>
      <c r="AA3842" s="9">
        <v>0</v>
      </c>
      <c r="AB3842" s="9">
        <v>7.4575325E-3</v>
      </c>
      <c r="AQ3842" s="9" t="e">
        <f>#REF!-'Processed Potentiostat'!$J$3</f>
        <v>#REF!</v>
      </c>
    </row>
    <row r="3843" spans="1:43" x14ac:dyDescent="0.3">
      <c r="A3843">
        <v>2</v>
      </c>
      <c r="B3843">
        <v>0</v>
      </c>
      <c r="C3843">
        <v>0</v>
      </c>
      <c r="D3843">
        <v>1</v>
      </c>
      <c r="E3843">
        <v>0</v>
      </c>
      <c r="F3843">
        <v>0</v>
      </c>
      <c r="G3843">
        <v>0</v>
      </c>
      <c r="H3843" s="9">
        <v>2036.7959485462</v>
      </c>
      <c r="I3843" s="9">
        <v>-1.8379833999999999</v>
      </c>
      <c r="J3843" s="9">
        <v>-1.8374165</v>
      </c>
      <c r="K3843" s="9">
        <v>7.9727283</v>
      </c>
      <c r="L3843" s="9">
        <v>-3.03781819897827</v>
      </c>
      <c r="M3843" s="9">
        <v>-10.936146000000001</v>
      </c>
      <c r="N3843" s="9">
        <v>-10.936146000000001</v>
      </c>
      <c r="O3843" s="9">
        <v>-3.03781819897827</v>
      </c>
      <c r="P3843">
        <v>0</v>
      </c>
      <c r="Q3843" s="9">
        <v>53.549995000000003</v>
      </c>
      <c r="R3843" s="9">
        <v>63543744.764856003</v>
      </c>
      <c r="S3843" s="9">
        <v>1116465877.5837901</v>
      </c>
      <c r="T3843" s="9">
        <v>1.5584075485319801E-4</v>
      </c>
      <c r="U3843" s="9">
        <v>3.03781819897827</v>
      </c>
      <c r="V3843" s="9">
        <v>0</v>
      </c>
      <c r="W3843" s="9">
        <v>3.03781819897827</v>
      </c>
      <c r="X3843" s="9" t="s">
        <v>86</v>
      </c>
      <c r="Y3843" s="9">
        <v>0</v>
      </c>
      <c r="Z3843" s="9">
        <v>1.4649222999999999E-2</v>
      </c>
      <c r="AA3843" s="9">
        <v>0</v>
      </c>
      <c r="AB3843" s="9">
        <v>7.6456218999999999E-3</v>
      </c>
      <c r="AQ3843" s="9" t="e">
        <f>#REF!-'Processed Potentiostat'!$J$3</f>
        <v>#REF!</v>
      </c>
    </row>
    <row r="3844" spans="1:43" x14ac:dyDescent="0.3">
      <c r="A3844">
        <v>2</v>
      </c>
      <c r="B3844">
        <v>0</v>
      </c>
      <c r="C3844">
        <v>0</v>
      </c>
      <c r="D3844">
        <v>1</v>
      </c>
      <c r="E3844">
        <v>0</v>
      </c>
      <c r="F3844">
        <v>0</v>
      </c>
      <c r="G3844">
        <v>0</v>
      </c>
      <c r="H3844" s="9">
        <v>2036.8179485456401</v>
      </c>
      <c r="I3844" s="9">
        <v>-1.8378445000000001</v>
      </c>
      <c r="J3844" s="9">
        <v>-1.8373539000000001</v>
      </c>
      <c r="K3844" s="9">
        <v>2.9136169000000001</v>
      </c>
      <c r="L3844" s="9">
        <v>-3.0377785171288298</v>
      </c>
      <c r="M3844" s="9">
        <v>-10.936002999999999</v>
      </c>
      <c r="N3844" s="9">
        <v>-10.936002999999999</v>
      </c>
      <c r="O3844" s="9">
        <v>-3.0377785171288298</v>
      </c>
      <c r="P3844">
        <v>0</v>
      </c>
      <c r="Q3844" s="9">
        <v>53.549995000000003</v>
      </c>
      <c r="R3844" s="9">
        <v>60255857.392668001</v>
      </c>
      <c r="S3844" s="9">
        <v>1116465877.5837901</v>
      </c>
      <c r="T3844" s="9">
        <v>3.9681849440142901E-5</v>
      </c>
      <c r="U3844" s="9">
        <v>3.0377785171288298</v>
      </c>
      <c r="V3844" s="9">
        <v>0</v>
      </c>
      <c r="W3844" s="9">
        <v>3.0377785171288298</v>
      </c>
      <c r="X3844" s="9" t="s">
        <v>86</v>
      </c>
      <c r="Y3844" s="9">
        <v>0</v>
      </c>
      <c r="Z3844" s="9">
        <v>5.3533455000000004E-3</v>
      </c>
      <c r="AA3844" s="9">
        <v>0</v>
      </c>
      <c r="AB3844" s="9">
        <v>7.4425335E-3</v>
      </c>
      <c r="AQ3844" s="9" t="e">
        <f>#REF!-'Processed Potentiostat'!$J$3</f>
        <v>#REF!</v>
      </c>
    </row>
    <row r="3845" spans="1:43" x14ac:dyDescent="0.3">
      <c r="A3845">
        <v>2</v>
      </c>
      <c r="B3845">
        <v>0</v>
      </c>
      <c r="C3845">
        <v>0</v>
      </c>
      <c r="D3845">
        <v>1</v>
      </c>
      <c r="E3845">
        <v>0</v>
      </c>
      <c r="F3845">
        <v>0</v>
      </c>
      <c r="G3845">
        <v>0</v>
      </c>
      <c r="H3845" s="9">
        <v>2036.8585485446199</v>
      </c>
      <c r="I3845" s="9">
        <v>-1.8379262999999999</v>
      </c>
      <c r="J3845" s="9">
        <v>-1.8377678</v>
      </c>
      <c r="K3845" s="9">
        <v>-2.1122985000000001</v>
      </c>
      <c r="L3845" s="9">
        <v>-3.0377602134173101</v>
      </c>
      <c r="M3845" s="9">
        <v>-10.935936999999999</v>
      </c>
      <c r="N3845" s="9">
        <v>-10.935936999999999</v>
      </c>
      <c r="O3845" s="9">
        <v>-3.0377602134173101</v>
      </c>
      <c r="P3845">
        <v>0</v>
      </c>
      <c r="Q3845" s="9">
        <v>53.549995000000003</v>
      </c>
      <c r="R3845" s="9">
        <v>93498502.471359104</v>
      </c>
      <c r="S3845" s="9">
        <v>1116465877.5837901</v>
      </c>
      <c r="T3845" s="9">
        <v>1.8303711520228899E-5</v>
      </c>
      <c r="U3845" s="9">
        <v>3.0377602134173101</v>
      </c>
      <c r="V3845" s="9">
        <v>0</v>
      </c>
      <c r="W3845" s="9">
        <v>3.0377602134173101</v>
      </c>
      <c r="X3845" s="9" t="s">
        <v>86</v>
      </c>
      <c r="Y3845" s="9">
        <v>0</v>
      </c>
      <c r="Z3845" s="9">
        <v>3.8819142999999999E-3</v>
      </c>
      <c r="AA3845" s="9">
        <v>0</v>
      </c>
      <c r="AB3845" s="9">
        <v>7.2423504E-3</v>
      </c>
      <c r="AQ3845" s="9" t="e">
        <f>#REF!-'Processed Potentiostat'!$J$3</f>
        <v>#REF!</v>
      </c>
    </row>
    <row r="3846" spans="1:43" x14ac:dyDescent="0.3">
      <c r="A3846">
        <v>2</v>
      </c>
      <c r="B3846">
        <v>0</v>
      </c>
      <c r="C3846">
        <v>0</v>
      </c>
      <c r="D3846">
        <v>1</v>
      </c>
      <c r="E3846">
        <v>0</v>
      </c>
      <c r="F3846">
        <v>0</v>
      </c>
      <c r="G3846">
        <v>0</v>
      </c>
      <c r="H3846" s="9">
        <v>2036.93794854261</v>
      </c>
      <c r="I3846" s="9">
        <v>-1.8380312999999999</v>
      </c>
      <c r="J3846" s="9">
        <v>-1.8376527</v>
      </c>
      <c r="K3846" s="9">
        <v>-7.1366877999999998</v>
      </c>
      <c r="L3846" s="9">
        <v>-3.0378205026025999</v>
      </c>
      <c r="M3846" s="9">
        <v>-10.936152999999999</v>
      </c>
      <c r="N3846" s="9">
        <v>-10.936152999999999</v>
      </c>
      <c r="O3846" s="9">
        <v>-3.0378205026025999</v>
      </c>
      <c r="P3846">
        <v>0</v>
      </c>
      <c r="Q3846" s="9">
        <v>53.549995000000003</v>
      </c>
      <c r="R3846" s="9">
        <v>93498502.471359104</v>
      </c>
      <c r="S3846" s="9">
        <v>1214712506.21769</v>
      </c>
      <c r="T3846" s="9">
        <v>-6.0289185285444802E-5</v>
      </c>
      <c r="U3846" s="9">
        <v>3.0378205026025999</v>
      </c>
      <c r="V3846" s="9">
        <v>0</v>
      </c>
      <c r="W3846" s="9">
        <v>3.0378205026025999</v>
      </c>
      <c r="X3846" s="9" t="s">
        <v>86</v>
      </c>
      <c r="Y3846" s="9">
        <v>0</v>
      </c>
      <c r="Z3846" s="9">
        <v>1.3114753E-2</v>
      </c>
      <c r="AA3846" s="9">
        <v>0</v>
      </c>
      <c r="AB3846" s="9">
        <v>7.5356080000000001E-3</v>
      </c>
      <c r="AQ3846" s="9" t="e">
        <f>#REF!-'Processed Potentiostat'!$J$3</f>
        <v>#REF!</v>
      </c>
    </row>
    <row r="3847" spans="1:43" x14ac:dyDescent="0.3">
      <c r="A3847">
        <v>2</v>
      </c>
      <c r="B3847">
        <v>0</v>
      </c>
      <c r="C3847">
        <v>0</v>
      </c>
      <c r="D3847">
        <v>1</v>
      </c>
      <c r="E3847">
        <v>0</v>
      </c>
      <c r="F3847">
        <v>0</v>
      </c>
      <c r="G3847">
        <v>0</v>
      </c>
      <c r="H3847" s="9">
        <v>2037.1289485377899</v>
      </c>
      <c r="I3847" s="9">
        <v>-1.8378706</v>
      </c>
      <c r="J3847" s="9">
        <v>-1.8379951999999999</v>
      </c>
      <c r="K3847" s="9">
        <v>-2.1237452000000001</v>
      </c>
      <c r="L3847" s="9">
        <v>-3.0381082040048302</v>
      </c>
      <c r="M3847" s="9">
        <v>-10.937189</v>
      </c>
      <c r="N3847" s="9">
        <v>-10.937189</v>
      </c>
      <c r="O3847" s="9">
        <v>-3.0381082040048302</v>
      </c>
      <c r="P3847">
        <v>0</v>
      </c>
      <c r="Q3847" s="9">
        <v>53.549995000000003</v>
      </c>
      <c r="R3847" s="9">
        <v>93498502.471359104</v>
      </c>
      <c r="S3847" s="9">
        <v>1170581009.3116801</v>
      </c>
      <c r="T3847" s="9">
        <v>-2.8770140222711399E-4</v>
      </c>
      <c r="U3847" s="9">
        <v>3.0381082040048302</v>
      </c>
      <c r="V3847" s="9">
        <v>0</v>
      </c>
      <c r="W3847" s="9">
        <v>3.0381082040048302</v>
      </c>
      <c r="X3847" s="9" t="s">
        <v>86</v>
      </c>
      <c r="Y3847" s="9">
        <v>0</v>
      </c>
      <c r="Z3847" s="9">
        <v>3.9034334000000001E-3</v>
      </c>
      <c r="AA3847" s="9">
        <v>0</v>
      </c>
      <c r="AB3847" s="9">
        <v>7.4605225000000004E-3</v>
      </c>
      <c r="AQ3847" s="9" t="e">
        <f>#REF!-'Processed Potentiostat'!$J$3</f>
        <v>#REF!</v>
      </c>
    </row>
    <row r="3848" spans="1:43" x14ac:dyDescent="0.3">
      <c r="A3848">
        <v>2</v>
      </c>
      <c r="B3848">
        <v>0</v>
      </c>
      <c r="C3848">
        <v>0</v>
      </c>
      <c r="D3848">
        <v>1</v>
      </c>
      <c r="E3848">
        <v>0</v>
      </c>
      <c r="F3848">
        <v>0</v>
      </c>
      <c r="G3848">
        <v>0</v>
      </c>
      <c r="H3848" s="9">
        <v>2038.1289485125301</v>
      </c>
      <c r="I3848" s="9">
        <v>-1.8379489</v>
      </c>
      <c r="J3848" s="9">
        <v>-1.8380843</v>
      </c>
      <c r="K3848" s="9">
        <v>-2.3989329000000001</v>
      </c>
      <c r="L3848" s="9">
        <v>-3.0388848667981798</v>
      </c>
      <c r="M3848" s="9">
        <v>-10.939985</v>
      </c>
      <c r="N3848" s="9">
        <v>-10.939985</v>
      </c>
      <c r="O3848" s="9">
        <v>-3.0388848667981798</v>
      </c>
      <c r="P3848">
        <v>0</v>
      </c>
      <c r="Q3848" s="9">
        <v>53.549995000000003</v>
      </c>
      <c r="R3848" s="9">
        <v>93498502.471359104</v>
      </c>
      <c r="S3848" s="9">
        <v>1159879764.0025401</v>
      </c>
      <c r="T3848" s="9">
        <v>-7.7666279335852895E-4</v>
      </c>
      <c r="U3848" s="9">
        <v>3.0388848667981798</v>
      </c>
      <c r="V3848" s="9">
        <v>0</v>
      </c>
      <c r="W3848" s="9">
        <v>3.0388848667981798</v>
      </c>
      <c r="X3848" s="9" t="s">
        <v>86</v>
      </c>
      <c r="Y3848" s="9">
        <v>0</v>
      </c>
      <c r="Z3848" s="9">
        <v>4.4094412999999997E-3</v>
      </c>
      <c r="AA3848" s="9">
        <v>0</v>
      </c>
      <c r="AB3848" s="9">
        <v>7.5104087999999999E-3</v>
      </c>
      <c r="AQ3848" s="9" t="e">
        <f>#REF!-'Processed Potentiostat'!$J$3</f>
        <v>#REF!</v>
      </c>
    </row>
    <row r="3849" spans="1:43" x14ac:dyDescent="0.3">
      <c r="A3849">
        <v>2</v>
      </c>
      <c r="B3849">
        <v>0</v>
      </c>
      <c r="C3849">
        <v>0</v>
      </c>
      <c r="D3849">
        <v>1</v>
      </c>
      <c r="E3849">
        <v>0</v>
      </c>
      <c r="F3849">
        <v>0</v>
      </c>
      <c r="G3849">
        <v>0</v>
      </c>
      <c r="H3849" s="9">
        <v>2038.3587485067201</v>
      </c>
      <c r="I3849" s="9">
        <v>-1.8380031999999999</v>
      </c>
      <c r="J3849" s="9">
        <v>-1.8376861</v>
      </c>
      <c r="K3849" s="9">
        <v>-7.4561362000000004</v>
      </c>
      <c r="L3849" s="9">
        <v>-3.0391845172797902</v>
      </c>
      <c r="M3849" s="9">
        <v>-10.941064000000001</v>
      </c>
      <c r="N3849" s="9">
        <v>-10.941064000000001</v>
      </c>
      <c r="O3849" s="9">
        <v>-3.0391845172797902</v>
      </c>
      <c r="P3849">
        <v>0</v>
      </c>
      <c r="Q3849" s="9">
        <v>53.549995000000003</v>
      </c>
      <c r="R3849" s="9">
        <v>93498502.471359104</v>
      </c>
      <c r="S3849" s="9">
        <v>1210794147.89891</v>
      </c>
      <c r="T3849" s="9">
        <v>-2.9965048160818198E-4</v>
      </c>
      <c r="U3849" s="9">
        <v>3.0391845172797902</v>
      </c>
      <c r="V3849" s="9">
        <v>0</v>
      </c>
      <c r="W3849" s="9">
        <v>3.0391845172797902</v>
      </c>
      <c r="X3849" s="9" t="s">
        <v>86</v>
      </c>
      <c r="Y3849" s="9">
        <v>0</v>
      </c>
      <c r="Z3849" s="9">
        <v>1.3702038E-2</v>
      </c>
      <c r="AA3849" s="9">
        <v>0</v>
      </c>
      <c r="AB3849" s="9">
        <v>7.3583787000000003E-3</v>
      </c>
      <c r="AQ3849" s="9" t="e">
        <f>#REF!-'Processed Potentiostat'!$J$3</f>
        <v>#REF!</v>
      </c>
    </row>
    <row r="3850" spans="1:43" x14ac:dyDescent="0.3">
      <c r="A3850">
        <v>2</v>
      </c>
      <c r="B3850">
        <v>0</v>
      </c>
      <c r="C3850">
        <v>0</v>
      </c>
      <c r="D3850">
        <v>1</v>
      </c>
      <c r="E3850">
        <v>0</v>
      </c>
      <c r="F3850">
        <v>0</v>
      </c>
      <c r="G3850">
        <v>0</v>
      </c>
      <c r="H3850" s="9">
        <v>2038.6793484986199</v>
      </c>
      <c r="I3850" s="9">
        <v>-1.8380425</v>
      </c>
      <c r="J3850" s="9">
        <v>-1.8378502999999999</v>
      </c>
      <c r="K3850" s="9">
        <v>-12.499903</v>
      </c>
      <c r="L3850" s="9">
        <v>-3.0398438240967001</v>
      </c>
      <c r="M3850" s="9">
        <v>-10.943438</v>
      </c>
      <c r="N3850" s="9">
        <v>-10.943438</v>
      </c>
      <c r="O3850" s="9">
        <v>-3.0398438240967001</v>
      </c>
      <c r="P3850">
        <v>0</v>
      </c>
      <c r="Q3850" s="9">
        <v>53.549995000000003</v>
      </c>
      <c r="R3850" s="9">
        <v>93498502.471359104</v>
      </c>
      <c r="S3850" s="9">
        <v>1189568093.8910899</v>
      </c>
      <c r="T3850" s="9">
        <v>-6.59306816908955E-4</v>
      </c>
      <c r="U3850" s="9">
        <v>3.0398438240967001</v>
      </c>
      <c r="V3850" s="9">
        <v>0</v>
      </c>
      <c r="W3850" s="9">
        <v>3.0398438240967001</v>
      </c>
      <c r="X3850" s="9" t="s">
        <v>86</v>
      </c>
      <c r="Y3850" s="9">
        <v>0</v>
      </c>
      <c r="Z3850" s="9">
        <v>2.2972950999999998E-2</v>
      </c>
      <c r="AA3850" s="9">
        <v>0</v>
      </c>
      <c r="AB3850" s="9">
        <v>7.5555379000000001E-3</v>
      </c>
      <c r="AQ3850" s="9" t="e">
        <f>#REF!-'Processed Potentiostat'!$J$3</f>
        <v>#REF!</v>
      </c>
    </row>
    <row r="3851" spans="1:43" x14ac:dyDescent="0.3">
      <c r="A3851">
        <v>2</v>
      </c>
      <c r="B3851">
        <v>0</v>
      </c>
      <c r="C3851">
        <v>0</v>
      </c>
      <c r="D3851">
        <v>1</v>
      </c>
      <c r="E3851">
        <v>0</v>
      </c>
      <c r="F3851">
        <v>0</v>
      </c>
      <c r="G3851">
        <v>0</v>
      </c>
      <c r="H3851" s="9">
        <v>2038.7989484955999</v>
      </c>
      <c r="I3851" s="9">
        <v>-1.8379308000000001</v>
      </c>
      <c r="J3851" s="9">
        <v>-1.8377055</v>
      </c>
      <c r="K3851" s="9">
        <v>-17.557106000000001</v>
      </c>
      <c r="L3851" s="9">
        <v>-3.0402657060112599</v>
      </c>
      <c r="M3851" s="9">
        <v>-10.944957</v>
      </c>
      <c r="N3851" s="9">
        <v>-10.944957</v>
      </c>
      <c r="O3851" s="9">
        <v>-3.0402657060112599</v>
      </c>
      <c r="P3851">
        <v>0</v>
      </c>
      <c r="Q3851" s="9">
        <v>53.549995000000003</v>
      </c>
      <c r="R3851" s="9">
        <v>93498502.471359104</v>
      </c>
      <c r="S3851" s="9">
        <v>1208639742.00089</v>
      </c>
      <c r="T3851" s="9">
        <v>-4.2188191456249402E-4</v>
      </c>
      <c r="U3851" s="9">
        <v>3.0402657060112599</v>
      </c>
      <c r="V3851" s="9">
        <v>0</v>
      </c>
      <c r="W3851" s="9">
        <v>3.0402657060112599</v>
      </c>
      <c r="X3851" s="9" t="s">
        <v>86</v>
      </c>
      <c r="Y3851" s="9">
        <v>0</v>
      </c>
      <c r="Z3851" s="9">
        <v>3.2264791000000001E-2</v>
      </c>
      <c r="AA3851" s="9">
        <v>0</v>
      </c>
      <c r="AB3851" s="9">
        <v>7.3937652999999997E-3</v>
      </c>
      <c r="AQ3851" s="9" t="e">
        <f>#REF!-'Processed Potentiostat'!$J$3</f>
        <v>#REF!</v>
      </c>
    </row>
    <row r="3852" spans="1:43" x14ac:dyDescent="0.3">
      <c r="A3852">
        <v>2</v>
      </c>
      <c r="B3852">
        <v>0</v>
      </c>
      <c r="C3852">
        <v>0</v>
      </c>
      <c r="D3852">
        <v>1</v>
      </c>
      <c r="E3852">
        <v>0</v>
      </c>
      <c r="F3852">
        <v>0</v>
      </c>
      <c r="G3852">
        <v>0</v>
      </c>
      <c r="H3852" s="9">
        <v>2039.33974848194</v>
      </c>
      <c r="I3852" s="9">
        <v>-1.8381045</v>
      </c>
      <c r="J3852" s="9">
        <v>-1.8380407999999999</v>
      </c>
      <c r="K3852" s="9">
        <v>-22.576916000000001</v>
      </c>
      <c r="L3852" s="9">
        <v>-3.0429834052552902</v>
      </c>
      <c r="M3852" s="9">
        <v>-10.954741</v>
      </c>
      <c r="N3852" s="9">
        <v>-10.954741</v>
      </c>
      <c r="O3852" s="9">
        <v>-3.0429834052552902</v>
      </c>
      <c r="P3852">
        <v>0</v>
      </c>
      <c r="Q3852" s="9">
        <v>53.549995000000003</v>
      </c>
      <c r="R3852" s="9">
        <v>93498502.471359104</v>
      </c>
      <c r="S3852" s="9">
        <v>1166782278.7420001</v>
      </c>
      <c r="T3852" s="9">
        <v>-2.7176992440223202E-3</v>
      </c>
      <c r="U3852" s="9">
        <v>3.0429834052552902</v>
      </c>
      <c r="V3852" s="9">
        <v>0</v>
      </c>
      <c r="W3852" s="9">
        <v>3.0429834052552902</v>
      </c>
      <c r="X3852" s="9" t="s">
        <v>86</v>
      </c>
      <c r="Y3852" s="9">
        <v>0</v>
      </c>
      <c r="Z3852" s="9">
        <v>4.1497293999999997E-2</v>
      </c>
      <c r="AA3852" s="9">
        <v>0</v>
      </c>
      <c r="AB3852" s="9">
        <v>7.4824528E-3</v>
      </c>
      <c r="AQ3852" s="9" t="e">
        <f>#REF!-'Processed Potentiostat'!$J$3</f>
        <v>#REF!</v>
      </c>
    </row>
    <row r="3853" spans="1:43" x14ac:dyDescent="0.3">
      <c r="A3853">
        <v>2</v>
      </c>
      <c r="B3853">
        <v>0</v>
      </c>
      <c r="C3853">
        <v>0</v>
      </c>
      <c r="D3853">
        <v>1</v>
      </c>
      <c r="E3853">
        <v>0</v>
      </c>
      <c r="F3853">
        <v>0</v>
      </c>
      <c r="G3853">
        <v>0</v>
      </c>
      <c r="H3853" s="9">
        <v>2039.48954847815</v>
      </c>
      <c r="I3853" s="9">
        <v>-1.8378682</v>
      </c>
      <c r="J3853" s="9">
        <v>-1.8382094</v>
      </c>
      <c r="K3853" s="9">
        <v>-17.552910000000001</v>
      </c>
      <c r="L3853" s="9">
        <v>-3.0439166676053699</v>
      </c>
      <c r="M3853" s="9">
        <v>-10.9581</v>
      </c>
      <c r="N3853" s="9">
        <v>-10.9581</v>
      </c>
      <c r="O3853" s="9">
        <v>-3.0439166676053699</v>
      </c>
      <c r="P3853">
        <v>0</v>
      </c>
      <c r="Q3853" s="9">
        <v>53.549995000000003</v>
      </c>
      <c r="R3853" s="9">
        <v>93498502.471359104</v>
      </c>
      <c r="S3853" s="9">
        <v>1146682295.31529</v>
      </c>
      <c r="T3853" s="9">
        <v>-9.3326235008239701E-4</v>
      </c>
      <c r="U3853" s="9">
        <v>3.0439166676053699</v>
      </c>
      <c r="V3853" s="9">
        <v>0</v>
      </c>
      <c r="W3853" s="9">
        <v>3.0439166676053699</v>
      </c>
      <c r="X3853" s="9" t="s">
        <v>86</v>
      </c>
      <c r="Y3853" s="9">
        <v>0</v>
      </c>
      <c r="Z3853" s="9">
        <v>3.2265924000000001E-2</v>
      </c>
      <c r="AA3853" s="9">
        <v>0</v>
      </c>
      <c r="AB3853" s="9">
        <v>7.4953036000000002E-3</v>
      </c>
      <c r="AQ3853" s="9" t="e">
        <f>#REF!-'Processed Potentiostat'!$J$3</f>
        <v>#REF!</v>
      </c>
    </row>
    <row r="3854" spans="1:43" x14ac:dyDescent="0.3">
      <c r="A3854">
        <v>2</v>
      </c>
      <c r="B3854">
        <v>0</v>
      </c>
      <c r="C3854">
        <v>0</v>
      </c>
      <c r="D3854">
        <v>1</v>
      </c>
      <c r="E3854">
        <v>0</v>
      </c>
      <c r="F3854">
        <v>0</v>
      </c>
      <c r="G3854">
        <v>0</v>
      </c>
      <c r="H3854" s="9">
        <v>2039.5473484766901</v>
      </c>
      <c r="I3854" s="9">
        <v>-1.8378371</v>
      </c>
      <c r="J3854" s="9">
        <v>-1.8383982999999999</v>
      </c>
      <c r="K3854" s="9">
        <v>-12.472811999999999</v>
      </c>
      <c r="L3854" s="9">
        <v>-3.0441863795888402</v>
      </c>
      <c r="M3854" s="9">
        <v>-10.959071</v>
      </c>
      <c r="N3854" s="9">
        <v>-10.959071</v>
      </c>
      <c r="O3854" s="9">
        <v>-3.0441863795888402</v>
      </c>
      <c r="P3854">
        <v>0</v>
      </c>
      <c r="Q3854" s="9">
        <v>53.549995000000003</v>
      </c>
      <c r="R3854" s="9">
        <v>93498502.471359104</v>
      </c>
      <c r="S3854" s="9">
        <v>1124687906.40997</v>
      </c>
      <c r="T3854" s="9">
        <v>-2.6971198346892301E-4</v>
      </c>
      <c r="U3854" s="9">
        <v>3.0441863795888402</v>
      </c>
      <c r="V3854" s="9">
        <v>0</v>
      </c>
      <c r="W3854" s="9">
        <v>3.0441863795888402</v>
      </c>
      <c r="X3854" s="9" t="s">
        <v>86</v>
      </c>
      <c r="Y3854" s="9">
        <v>0</v>
      </c>
      <c r="Z3854" s="9">
        <v>2.2929996000000001E-2</v>
      </c>
      <c r="AA3854" s="9">
        <v>0</v>
      </c>
      <c r="AB3854" s="9">
        <v>7.2232136000000002E-3</v>
      </c>
      <c r="AQ3854" s="9" t="e">
        <f>#REF!-'Processed Potentiostat'!$J$3</f>
        <v>#REF!</v>
      </c>
    </row>
    <row r="3855" spans="1:43" x14ac:dyDescent="0.3">
      <c r="A3855">
        <v>2</v>
      </c>
      <c r="B3855">
        <v>0</v>
      </c>
      <c r="C3855">
        <v>0</v>
      </c>
      <c r="D3855">
        <v>1</v>
      </c>
      <c r="E3855">
        <v>0</v>
      </c>
      <c r="F3855">
        <v>0</v>
      </c>
      <c r="G3855">
        <v>0</v>
      </c>
      <c r="H3855" s="9">
        <v>2039.62914847463</v>
      </c>
      <c r="I3855" s="9">
        <v>-1.8380780999999999</v>
      </c>
      <c r="J3855" s="9">
        <v>-1.8383396999999999</v>
      </c>
      <c r="K3855" s="9">
        <v>-7.4381203999999999</v>
      </c>
      <c r="L3855" s="9">
        <v>-3.0444351130701399</v>
      </c>
      <c r="M3855" s="9">
        <v>-10.959967000000001</v>
      </c>
      <c r="N3855" s="9">
        <v>-10.959967000000001</v>
      </c>
      <c r="O3855" s="9">
        <v>-3.0444351130701399</v>
      </c>
      <c r="P3855">
        <v>0</v>
      </c>
      <c r="Q3855" s="9">
        <v>53.549995000000003</v>
      </c>
      <c r="R3855" s="9">
        <v>93498502.471359104</v>
      </c>
      <c r="S3855" s="9">
        <v>1131546708.3173399</v>
      </c>
      <c r="T3855" s="9">
        <v>-2.4873348130105501E-4</v>
      </c>
      <c r="U3855" s="9">
        <v>3.0444351130701399</v>
      </c>
      <c r="V3855" s="9">
        <v>0</v>
      </c>
      <c r="W3855" s="9">
        <v>3.0444351130701399</v>
      </c>
      <c r="X3855" s="9" t="s">
        <v>86</v>
      </c>
      <c r="Y3855" s="9">
        <v>0</v>
      </c>
      <c r="Z3855" s="9">
        <v>1.3673792000000001E-2</v>
      </c>
      <c r="AA3855" s="9">
        <v>0</v>
      </c>
      <c r="AB3855" s="9">
        <v>7.3373843999999999E-3</v>
      </c>
      <c r="AQ3855" s="9" t="e">
        <f>#REF!-'Processed Potentiostat'!$J$3</f>
        <v>#REF!</v>
      </c>
    </row>
    <row r="3856" spans="1:43" x14ac:dyDescent="0.3">
      <c r="A3856">
        <v>2</v>
      </c>
      <c r="B3856">
        <v>0</v>
      </c>
      <c r="C3856">
        <v>0</v>
      </c>
      <c r="D3856">
        <v>1</v>
      </c>
      <c r="E3856">
        <v>0</v>
      </c>
      <c r="F3856">
        <v>0</v>
      </c>
      <c r="G3856">
        <v>0</v>
      </c>
      <c r="H3856" s="9">
        <v>2039.7379484718799</v>
      </c>
      <c r="I3856" s="9">
        <v>-1.838131</v>
      </c>
      <c r="J3856" s="9">
        <v>-1.8377454</v>
      </c>
      <c r="K3856" s="9">
        <v>-12.480442999999999</v>
      </c>
      <c r="L3856" s="9">
        <v>-3.0447141938135598</v>
      </c>
      <c r="M3856" s="9">
        <v>-10.960971000000001</v>
      </c>
      <c r="N3856" s="9">
        <v>-10.960971000000001</v>
      </c>
      <c r="O3856" s="9">
        <v>-3.0447141938135598</v>
      </c>
      <c r="P3856">
        <v>0</v>
      </c>
      <c r="Q3856" s="9">
        <v>53.549995000000003</v>
      </c>
      <c r="R3856" s="9">
        <v>93498502.471359104</v>
      </c>
      <c r="S3856" s="9">
        <v>1205116300.7901199</v>
      </c>
      <c r="T3856" s="9">
        <v>-2.7908074341897999E-4</v>
      </c>
      <c r="U3856" s="9">
        <v>3.0447141938135598</v>
      </c>
      <c r="V3856" s="9">
        <v>0</v>
      </c>
      <c r="W3856" s="9">
        <v>3.0447141938135598</v>
      </c>
      <c r="X3856" s="9" t="s">
        <v>86</v>
      </c>
      <c r="Y3856" s="9">
        <v>0</v>
      </c>
      <c r="Z3856" s="9">
        <v>2.2935877E-2</v>
      </c>
      <c r="AA3856" s="9">
        <v>0</v>
      </c>
      <c r="AB3856" s="9">
        <v>8.5621038E-3</v>
      </c>
      <c r="AQ3856" s="9" t="e">
        <f>#REF!-'Processed Potentiostat'!$J$3</f>
        <v>#REF!</v>
      </c>
    </row>
    <row r="3857" spans="1:43" x14ac:dyDescent="0.3">
      <c r="A3857">
        <v>2</v>
      </c>
      <c r="B3857">
        <v>0</v>
      </c>
      <c r="C3857">
        <v>0</v>
      </c>
      <c r="D3857">
        <v>1</v>
      </c>
      <c r="E3857">
        <v>0</v>
      </c>
      <c r="F3857">
        <v>0</v>
      </c>
      <c r="G3857">
        <v>0</v>
      </c>
      <c r="H3857" s="9">
        <v>2040.00914846503</v>
      </c>
      <c r="I3857" s="9">
        <v>-1.8381476000000001</v>
      </c>
      <c r="J3857" s="9">
        <v>-1.8384798</v>
      </c>
      <c r="K3857" s="9">
        <v>-7.4148455000000002</v>
      </c>
      <c r="L3857" s="9">
        <v>-3.0457002985097299</v>
      </c>
      <c r="M3857" s="9">
        <v>-10.964521</v>
      </c>
      <c r="N3857" s="9">
        <v>-10.964521</v>
      </c>
      <c r="O3857" s="9">
        <v>-3.0457002985097299</v>
      </c>
      <c r="P3857">
        <v>0</v>
      </c>
      <c r="Q3857" s="9">
        <v>53.549995000000003</v>
      </c>
      <c r="R3857" s="9">
        <v>93498502.471359104</v>
      </c>
      <c r="S3857" s="9">
        <v>1115978212.03233</v>
      </c>
      <c r="T3857" s="9">
        <v>-9.8610469616788789E-4</v>
      </c>
      <c r="U3857" s="9">
        <v>3.0457002985097299</v>
      </c>
      <c r="V3857" s="9">
        <v>0</v>
      </c>
      <c r="W3857" s="9">
        <v>3.0457002985097299</v>
      </c>
      <c r="X3857" s="9" t="s">
        <v>86</v>
      </c>
      <c r="Y3857" s="9">
        <v>0</v>
      </c>
      <c r="Z3857" s="9">
        <v>1.3632043E-2</v>
      </c>
      <c r="AA3857" s="9">
        <v>0</v>
      </c>
      <c r="AB3857" s="9">
        <v>8.1944028000000002E-3</v>
      </c>
      <c r="AQ3857" s="9" t="e">
        <f>#REF!-'Processed Potentiostat'!$J$3</f>
        <v>#REF!</v>
      </c>
    </row>
    <row r="3858" spans="1:43" x14ac:dyDescent="0.3">
      <c r="A3858">
        <v>2</v>
      </c>
      <c r="B3858">
        <v>0</v>
      </c>
      <c r="C3858">
        <v>0</v>
      </c>
      <c r="D3858">
        <v>1</v>
      </c>
      <c r="E3858">
        <v>0</v>
      </c>
      <c r="F3858">
        <v>0</v>
      </c>
      <c r="G3858">
        <v>0</v>
      </c>
      <c r="H3858" s="9">
        <v>2040.66974844834</v>
      </c>
      <c r="I3858" s="9">
        <v>-1.8378469</v>
      </c>
      <c r="J3858" s="9">
        <v>-1.8381008000000001</v>
      </c>
      <c r="K3858" s="9">
        <v>-2.3816481</v>
      </c>
      <c r="L3858" s="9">
        <v>-3.0468444032179098</v>
      </c>
      <c r="M3858" s="9">
        <v>-10.968640000000001</v>
      </c>
      <c r="N3858" s="9">
        <v>-10.968640000000001</v>
      </c>
      <c r="O3858" s="9">
        <v>-3.0468444032179098</v>
      </c>
      <c r="P3858">
        <v>0</v>
      </c>
      <c r="Q3858" s="9">
        <v>53.549995000000003</v>
      </c>
      <c r="R3858" s="9">
        <v>93498502.471359104</v>
      </c>
      <c r="S3858" s="9">
        <v>1160886515.37853</v>
      </c>
      <c r="T3858" s="9">
        <v>-1.1441047081812701E-3</v>
      </c>
      <c r="U3858" s="9">
        <v>3.0468444032179098</v>
      </c>
      <c r="V3858" s="9">
        <v>0</v>
      </c>
      <c r="W3858" s="9">
        <v>3.0468444032179098</v>
      </c>
      <c r="X3858" s="9" t="s">
        <v>86</v>
      </c>
      <c r="Y3858" s="9">
        <v>0</v>
      </c>
      <c r="Z3858" s="9">
        <v>4.3777091999999997E-3</v>
      </c>
      <c r="AA3858" s="9">
        <v>0</v>
      </c>
      <c r="AB3858" s="9">
        <v>8.3835878999999995E-3</v>
      </c>
      <c r="AQ3858" s="9" t="e">
        <f>#REF!-'Processed Potentiostat'!$J$3</f>
        <v>#REF!</v>
      </c>
    </row>
    <row r="3859" spans="1:43" x14ac:dyDescent="0.3">
      <c r="A3859">
        <v>2</v>
      </c>
      <c r="B3859">
        <v>0</v>
      </c>
      <c r="C3859">
        <v>0</v>
      </c>
      <c r="D3859">
        <v>1</v>
      </c>
      <c r="E3859">
        <v>0</v>
      </c>
      <c r="F3859">
        <v>0</v>
      </c>
      <c r="G3859">
        <v>0</v>
      </c>
      <c r="H3859" s="9">
        <v>2041.30014843242</v>
      </c>
      <c r="I3859" s="9">
        <v>-1.8381318</v>
      </c>
      <c r="J3859" s="9">
        <v>-1.8380436</v>
      </c>
      <c r="K3859" s="9">
        <v>-7.3955058999999999</v>
      </c>
      <c r="L3859" s="9">
        <v>-3.0474413625090202</v>
      </c>
      <c r="M3859" s="9">
        <v>-10.970789</v>
      </c>
      <c r="N3859" s="9">
        <v>-10.970789</v>
      </c>
      <c r="O3859" s="9">
        <v>-3.0474413625090202</v>
      </c>
      <c r="P3859">
        <v>0</v>
      </c>
      <c r="Q3859" s="9">
        <v>53.549995000000003</v>
      </c>
      <c r="R3859" s="9">
        <v>93498502.471359104</v>
      </c>
      <c r="S3859" s="9">
        <v>1168141750.6515601</v>
      </c>
      <c r="T3859" s="9">
        <v>-5.9695929111391801E-4</v>
      </c>
      <c r="U3859" s="9">
        <v>3.0474413625090202</v>
      </c>
      <c r="V3859" s="9">
        <v>0</v>
      </c>
      <c r="W3859" s="9">
        <v>3.0474413625090202</v>
      </c>
      <c r="X3859" s="9" t="s">
        <v>86</v>
      </c>
      <c r="Y3859" s="9">
        <v>0</v>
      </c>
      <c r="Z3859" s="9">
        <v>1.3593262E-2</v>
      </c>
      <c r="AA3859" s="9">
        <v>0</v>
      </c>
      <c r="AB3859" s="9">
        <v>8.0989766999999997E-3</v>
      </c>
      <c r="AQ3859" s="9" t="e">
        <f>#REF!-'Processed Potentiostat'!$J$3</f>
        <v>#REF!</v>
      </c>
    </row>
    <row r="3860" spans="1:43" x14ac:dyDescent="0.3">
      <c r="A3860">
        <v>2</v>
      </c>
      <c r="B3860">
        <v>0</v>
      </c>
      <c r="C3860">
        <v>0</v>
      </c>
      <c r="D3860">
        <v>1</v>
      </c>
      <c r="E3860">
        <v>0</v>
      </c>
      <c r="F3860">
        <v>0</v>
      </c>
      <c r="G3860">
        <v>0</v>
      </c>
      <c r="H3860" s="9">
        <v>2042.2101484094301</v>
      </c>
      <c r="I3860" s="9">
        <v>-1.838039</v>
      </c>
      <c r="J3860" s="9">
        <v>-1.8381908</v>
      </c>
      <c r="K3860" s="9">
        <v>-2.3823732999999998</v>
      </c>
      <c r="L3860" s="9">
        <v>-3.0487843817941398</v>
      </c>
      <c r="M3860" s="9">
        <v>-10.975624</v>
      </c>
      <c r="N3860" s="9">
        <v>-10.975624</v>
      </c>
      <c r="O3860" s="9">
        <v>-3.0487843817941398</v>
      </c>
      <c r="P3860">
        <v>0</v>
      </c>
      <c r="Q3860" s="9">
        <v>53.549995000000003</v>
      </c>
      <c r="R3860" s="9">
        <v>93498502.471359104</v>
      </c>
      <c r="S3860" s="9">
        <v>1150729368.6277299</v>
      </c>
      <c r="T3860" s="9">
        <v>-1.3430192851227E-3</v>
      </c>
      <c r="U3860" s="9">
        <v>3.0487843817941398</v>
      </c>
      <c r="V3860" s="9">
        <v>0</v>
      </c>
      <c r="W3860" s="9">
        <v>3.0487843817941398</v>
      </c>
      <c r="X3860" s="9" t="s">
        <v>86</v>
      </c>
      <c r="Y3860" s="9">
        <v>0</v>
      </c>
      <c r="Z3860" s="9">
        <v>4.3792566E-3</v>
      </c>
      <c r="AA3860" s="9">
        <v>0</v>
      </c>
      <c r="AB3860" s="9">
        <v>8.1179496000000004E-3</v>
      </c>
      <c r="AQ3860" s="9" t="e">
        <f>#REF!-'Processed Potentiostat'!$J$3</f>
        <v>#REF!</v>
      </c>
    </row>
    <row r="3861" spans="1:43" x14ac:dyDescent="0.3">
      <c r="A3861">
        <v>2</v>
      </c>
      <c r="B3861">
        <v>0</v>
      </c>
      <c r="C3861">
        <v>0</v>
      </c>
      <c r="D3861">
        <v>1</v>
      </c>
      <c r="E3861">
        <v>0</v>
      </c>
      <c r="F3861">
        <v>0</v>
      </c>
      <c r="G3861">
        <v>0</v>
      </c>
      <c r="H3861" s="9">
        <v>2043.21014838416</v>
      </c>
      <c r="I3861" s="9">
        <v>-1.8381114999999999</v>
      </c>
      <c r="J3861" s="9">
        <v>-1.8383826000000001</v>
      </c>
      <c r="K3861" s="9">
        <v>-3.2874348000000002</v>
      </c>
      <c r="L3861" s="9">
        <v>-3.0499816532947301</v>
      </c>
      <c r="M3861" s="9">
        <v>-10.979934</v>
      </c>
      <c r="N3861" s="9">
        <v>-10.979934</v>
      </c>
      <c r="O3861" s="9">
        <v>-3.0499816532947301</v>
      </c>
      <c r="P3861">
        <v>0</v>
      </c>
      <c r="Q3861" s="9">
        <v>53.549995000000003</v>
      </c>
      <c r="R3861" s="9">
        <v>93498502.471359104</v>
      </c>
      <c r="S3861" s="9">
        <v>1128626325.1673801</v>
      </c>
      <c r="T3861" s="9">
        <v>-1.1972715005872301E-3</v>
      </c>
      <c r="U3861" s="9">
        <v>3.0499816532947301</v>
      </c>
      <c r="V3861" s="9">
        <v>0</v>
      </c>
      <c r="W3861" s="9">
        <v>3.0499816532947301</v>
      </c>
      <c r="X3861" s="9" t="s">
        <v>86</v>
      </c>
      <c r="Y3861" s="9">
        <v>0</v>
      </c>
      <c r="Z3861" s="9">
        <v>6.0435630999999997E-3</v>
      </c>
      <c r="AA3861" s="9">
        <v>0</v>
      </c>
      <c r="AB3861" s="9">
        <v>8.3622290000000005E-3</v>
      </c>
      <c r="AQ3861" s="9" t="e">
        <f>#REF!-'Processed Potentiostat'!$J$3</f>
        <v>#REF!</v>
      </c>
    </row>
    <row r="3862" spans="1:43" x14ac:dyDescent="0.3">
      <c r="A3862">
        <v>2</v>
      </c>
      <c r="B3862">
        <v>0</v>
      </c>
      <c r="C3862">
        <v>0</v>
      </c>
      <c r="D3862">
        <v>1</v>
      </c>
      <c r="E3862">
        <v>0</v>
      </c>
      <c r="F3862">
        <v>0</v>
      </c>
      <c r="G3862">
        <v>0</v>
      </c>
      <c r="H3862" s="9">
        <v>2044.2101483588999</v>
      </c>
      <c r="I3862" s="9">
        <v>-1.8380342000000001</v>
      </c>
      <c r="J3862" s="9">
        <v>-1.8382727999999999</v>
      </c>
      <c r="K3862" s="9">
        <v>-1.2880574</v>
      </c>
      <c r="L3862" s="9">
        <v>-3.0511673462840601</v>
      </c>
      <c r="M3862" s="9">
        <v>-10.984202</v>
      </c>
      <c r="N3862" s="9">
        <v>-10.984202</v>
      </c>
      <c r="O3862" s="9">
        <v>-3.0511673462840601</v>
      </c>
      <c r="P3862">
        <v>0</v>
      </c>
      <c r="Q3862" s="9">
        <v>53.549995000000003</v>
      </c>
      <c r="R3862" s="9">
        <v>93498502.471359104</v>
      </c>
      <c r="S3862" s="9">
        <v>1141866792.28124</v>
      </c>
      <c r="T3862" s="9">
        <v>-1.1856929893294601E-3</v>
      </c>
      <c r="U3862" s="9">
        <v>3.0511673462840601</v>
      </c>
      <c r="V3862" s="9">
        <v>0</v>
      </c>
      <c r="W3862" s="9">
        <v>3.0511673462840601</v>
      </c>
      <c r="X3862" s="9" t="s">
        <v>86</v>
      </c>
      <c r="Y3862" s="9">
        <v>0</v>
      </c>
      <c r="Z3862" s="9">
        <v>2.3678010000000001E-3</v>
      </c>
      <c r="AA3862" s="9">
        <v>0</v>
      </c>
      <c r="AB3862" s="9">
        <v>7.9844975999999995E-3</v>
      </c>
      <c r="AQ3862" s="9" t="e">
        <f>#REF!-'Processed Potentiostat'!$J$3</f>
        <v>#REF!</v>
      </c>
    </row>
    <row r="3863" spans="1:43" x14ac:dyDescent="0.3">
      <c r="A3863">
        <v>2</v>
      </c>
      <c r="B3863">
        <v>0</v>
      </c>
      <c r="C3863">
        <v>0</v>
      </c>
      <c r="D3863">
        <v>1</v>
      </c>
      <c r="E3863">
        <v>0</v>
      </c>
      <c r="F3863">
        <v>0</v>
      </c>
      <c r="G3863">
        <v>0</v>
      </c>
      <c r="H3863" s="9">
        <v>2045.0811483369</v>
      </c>
      <c r="I3863" s="9">
        <v>-1.8381311</v>
      </c>
      <c r="J3863" s="9">
        <v>-1.838128</v>
      </c>
      <c r="K3863" s="9">
        <v>-6.2903538000000001</v>
      </c>
      <c r="L3863" s="9">
        <v>-3.0520322242267999</v>
      </c>
      <c r="M3863" s="9">
        <v>-10.987316</v>
      </c>
      <c r="N3863" s="9">
        <v>-10.987316</v>
      </c>
      <c r="O3863" s="9">
        <v>-3.0520322242267999</v>
      </c>
      <c r="P3863">
        <v>0</v>
      </c>
      <c r="Q3863" s="9">
        <v>53.549995000000003</v>
      </c>
      <c r="R3863" s="9">
        <v>93498502.471359104</v>
      </c>
      <c r="S3863" s="9">
        <v>1159536258.15364</v>
      </c>
      <c r="T3863" s="9">
        <v>-8.6487794274114904E-4</v>
      </c>
      <c r="U3863" s="9">
        <v>3.0520322242267999</v>
      </c>
      <c r="V3863" s="9">
        <v>0</v>
      </c>
      <c r="W3863" s="9">
        <v>3.0520322242267999</v>
      </c>
      <c r="X3863" s="9" t="s">
        <v>86</v>
      </c>
      <c r="Y3863" s="9">
        <v>0</v>
      </c>
      <c r="Z3863" s="9">
        <v>1.1562474999999999E-2</v>
      </c>
      <c r="AA3863" s="9">
        <v>0</v>
      </c>
      <c r="AB3863" s="9">
        <v>8.3523503999999998E-3</v>
      </c>
      <c r="AQ3863" s="9" t="e">
        <f>#REF!-'Processed Potentiostat'!$J$3</f>
        <v>#REF!</v>
      </c>
    </row>
    <row r="3864" spans="1:43" x14ac:dyDescent="0.3">
      <c r="A3864">
        <v>2</v>
      </c>
      <c r="B3864">
        <v>0</v>
      </c>
      <c r="C3864">
        <v>0</v>
      </c>
      <c r="D3864">
        <v>1</v>
      </c>
      <c r="E3864">
        <v>0</v>
      </c>
      <c r="F3864">
        <v>0</v>
      </c>
      <c r="G3864">
        <v>0</v>
      </c>
      <c r="H3864" s="9">
        <v>2046.0811483116399</v>
      </c>
      <c r="I3864" s="9">
        <v>-1.8378950000000001</v>
      </c>
      <c r="J3864" s="9">
        <v>-1.8377675</v>
      </c>
      <c r="K3864" s="9">
        <v>-6.0094881000000004</v>
      </c>
      <c r="L3864" s="9">
        <v>-3.0532572789815098</v>
      </c>
      <c r="M3864" s="9">
        <v>-10.991726</v>
      </c>
      <c r="N3864" s="9">
        <v>-10.991726</v>
      </c>
      <c r="O3864" s="9">
        <v>-3.0532572789815098</v>
      </c>
      <c r="P3864">
        <v>0</v>
      </c>
      <c r="Q3864" s="9">
        <v>53.549995000000003</v>
      </c>
      <c r="R3864" s="9">
        <v>93498502.471359104</v>
      </c>
      <c r="S3864" s="9">
        <v>1205571609.4433701</v>
      </c>
      <c r="T3864" s="9">
        <v>-1.22505475470724E-3</v>
      </c>
      <c r="U3864" s="9">
        <v>3.0532572789815098</v>
      </c>
      <c r="V3864" s="9">
        <v>0</v>
      </c>
      <c r="W3864" s="9">
        <v>3.0532572789815098</v>
      </c>
      <c r="X3864" s="9" t="s">
        <v>86</v>
      </c>
      <c r="Y3864" s="9">
        <v>0</v>
      </c>
      <c r="Z3864" s="9">
        <v>1.1044042E-2</v>
      </c>
      <c r="AA3864" s="9">
        <v>0</v>
      </c>
      <c r="AB3864" s="9">
        <v>8.2668783000000006E-3</v>
      </c>
      <c r="AQ3864" s="9" t="e">
        <f>#REF!-'Processed Potentiostat'!$J$3</f>
        <v>#REF!</v>
      </c>
    </row>
    <row r="3865" spans="1:43" x14ac:dyDescent="0.3">
      <c r="A3865">
        <v>2</v>
      </c>
      <c r="B3865">
        <v>0</v>
      </c>
      <c r="C3865">
        <v>0</v>
      </c>
      <c r="D3865">
        <v>1</v>
      </c>
      <c r="E3865">
        <v>0</v>
      </c>
      <c r="F3865">
        <v>0</v>
      </c>
      <c r="G3865">
        <v>0</v>
      </c>
      <c r="H3865" s="9">
        <v>2047.0811482863701</v>
      </c>
      <c r="I3865" s="9">
        <v>-1.8379357000000001</v>
      </c>
      <c r="J3865" s="9">
        <v>-1.8376858</v>
      </c>
      <c r="K3865" s="9">
        <v>-6.1437206</v>
      </c>
      <c r="L3865" s="9">
        <v>-3.05442164155903</v>
      </c>
      <c r="M3865" s="9">
        <v>-10.995918</v>
      </c>
      <c r="N3865" s="9">
        <v>-10.995918</v>
      </c>
      <c r="O3865" s="9">
        <v>-3.05442164155903</v>
      </c>
      <c r="P3865">
        <v>0</v>
      </c>
      <c r="Q3865" s="9">
        <v>53.549995000000003</v>
      </c>
      <c r="R3865" s="9">
        <v>93498502.471359104</v>
      </c>
      <c r="S3865" s="9">
        <v>1216857662.4393799</v>
      </c>
      <c r="T3865" s="9">
        <v>-1.1643625775179501E-3</v>
      </c>
      <c r="U3865" s="9">
        <v>3.05442164155903</v>
      </c>
      <c r="V3865" s="9">
        <v>0</v>
      </c>
      <c r="W3865" s="9">
        <v>3.05442164155903</v>
      </c>
      <c r="X3865" s="9" t="s">
        <v>86</v>
      </c>
      <c r="Y3865" s="9">
        <v>0</v>
      </c>
      <c r="Z3865" s="9">
        <v>1.1290227999999999E-2</v>
      </c>
      <c r="AA3865" s="9">
        <v>0</v>
      </c>
      <c r="AB3865" s="9">
        <v>8.3232419999999998E-3</v>
      </c>
      <c r="AQ3865" s="9" t="e">
        <f>#REF!-'Processed Potentiostat'!$J$3</f>
        <v>#REF!</v>
      </c>
    </row>
    <row r="3866" spans="1:43" x14ac:dyDescent="0.3">
      <c r="A3866">
        <v>2</v>
      </c>
      <c r="B3866">
        <v>0</v>
      </c>
      <c r="C3866">
        <v>0</v>
      </c>
      <c r="D3866">
        <v>1</v>
      </c>
      <c r="E3866">
        <v>0</v>
      </c>
      <c r="F3866">
        <v>0</v>
      </c>
      <c r="G3866">
        <v>0</v>
      </c>
      <c r="H3866" s="9">
        <v>2048.0811482611098</v>
      </c>
      <c r="I3866" s="9">
        <v>-1.8379413</v>
      </c>
      <c r="J3866" s="9">
        <v>-1.8376287</v>
      </c>
      <c r="K3866" s="9">
        <v>-9.6298103000000008</v>
      </c>
      <c r="L3866" s="9">
        <v>-3.05567906133727</v>
      </c>
      <c r="M3866" s="9">
        <v>-11.000444</v>
      </c>
      <c r="N3866" s="9">
        <v>-11.000444</v>
      </c>
      <c r="O3866" s="9">
        <v>-3.05567906133727</v>
      </c>
      <c r="P3866">
        <v>0</v>
      </c>
      <c r="Q3866" s="9">
        <v>53.549995000000003</v>
      </c>
      <c r="R3866" s="9">
        <v>93498502.471359104</v>
      </c>
      <c r="S3866" s="9">
        <v>1225047400.0146799</v>
      </c>
      <c r="T3866" s="9">
        <v>-1.25741977824089E-3</v>
      </c>
      <c r="U3866" s="9">
        <v>3.05567906133727</v>
      </c>
      <c r="V3866" s="9">
        <v>0</v>
      </c>
      <c r="W3866" s="9">
        <v>3.05567906133727</v>
      </c>
      <c r="X3866" s="9" t="s">
        <v>86</v>
      </c>
      <c r="Y3866" s="9">
        <v>0</v>
      </c>
      <c r="Z3866" s="9">
        <v>1.7696015999999998E-2</v>
      </c>
      <c r="AA3866" s="9">
        <v>0</v>
      </c>
      <c r="AB3866" s="9">
        <v>7.9138018000000001E-3</v>
      </c>
      <c r="AQ3866" s="9" t="e">
        <f>#REF!-'Processed Potentiostat'!$J$3</f>
        <v>#REF!</v>
      </c>
    </row>
    <row r="3867" spans="1:43" x14ac:dyDescent="0.3">
      <c r="A3867">
        <v>2</v>
      </c>
      <c r="B3867">
        <v>0</v>
      </c>
      <c r="C3867">
        <v>0</v>
      </c>
      <c r="D3867">
        <v>1</v>
      </c>
      <c r="E3867">
        <v>0</v>
      </c>
      <c r="F3867">
        <v>0</v>
      </c>
      <c r="G3867">
        <v>0</v>
      </c>
      <c r="H3867" s="9">
        <v>2048.1195482601402</v>
      </c>
      <c r="I3867" s="9">
        <v>-1.837901</v>
      </c>
      <c r="J3867" s="9">
        <v>-1.8374151000000001</v>
      </c>
      <c r="K3867" s="9">
        <v>-14.715624</v>
      </c>
      <c r="L3867" s="9">
        <v>-3.0557880707702698</v>
      </c>
      <c r="M3867" s="9">
        <v>-11.000837000000001</v>
      </c>
      <c r="N3867" s="9">
        <v>-11.000837000000001</v>
      </c>
      <c r="O3867" s="9">
        <v>-3.0557880707702698</v>
      </c>
      <c r="P3867">
        <v>0</v>
      </c>
      <c r="Q3867" s="9">
        <v>53.549995000000003</v>
      </c>
      <c r="R3867" s="9">
        <v>93498502.471359104</v>
      </c>
      <c r="S3867" s="9">
        <v>1254751476.3694201</v>
      </c>
      <c r="T3867" s="9">
        <v>-1.09009433004736E-4</v>
      </c>
      <c r="U3867" s="9">
        <v>3.0557880707702698</v>
      </c>
      <c r="V3867" s="9">
        <v>0</v>
      </c>
      <c r="W3867" s="9">
        <v>3.0557880707702698</v>
      </c>
      <c r="X3867" s="9" t="s">
        <v>86</v>
      </c>
      <c r="Y3867" s="9">
        <v>0</v>
      </c>
      <c r="Z3867" s="9">
        <v>2.7038710000000001E-2</v>
      </c>
      <c r="AA3867" s="9">
        <v>0</v>
      </c>
      <c r="AB3867" s="9">
        <v>8.2513316999999996E-3</v>
      </c>
      <c r="AQ3867" s="9" t="e">
        <f>#REF!-'Processed Potentiostat'!$J$3</f>
        <v>#REF!</v>
      </c>
    </row>
    <row r="3868" spans="1:43" x14ac:dyDescent="0.3">
      <c r="A3868">
        <v>2</v>
      </c>
      <c r="B3868">
        <v>0</v>
      </c>
      <c r="C3868">
        <v>0</v>
      </c>
      <c r="D3868">
        <v>1</v>
      </c>
      <c r="E3868">
        <v>0</v>
      </c>
      <c r="F3868">
        <v>0</v>
      </c>
      <c r="G3868">
        <v>0</v>
      </c>
      <c r="H3868" s="9">
        <v>2048.1405482596101</v>
      </c>
      <c r="I3868" s="9">
        <v>-1.837944</v>
      </c>
      <c r="J3868" s="9">
        <v>-1.8375870999999999</v>
      </c>
      <c r="K3868" s="9">
        <v>-19.852955000000001</v>
      </c>
      <c r="L3868" s="9">
        <v>-3.0558806537906902</v>
      </c>
      <c r="M3868" s="9">
        <v>-11.00117</v>
      </c>
      <c r="N3868" s="9">
        <v>-11.00117</v>
      </c>
      <c r="O3868" s="9">
        <v>-3.0558806537906902</v>
      </c>
      <c r="P3868">
        <v>0</v>
      </c>
      <c r="Q3868" s="9">
        <v>53.549995000000003</v>
      </c>
      <c r="R3868" s="9">
        <v>93498502.471359104</v>
      </c>
      <c r="S3868" s="9">
        <v>1230793956.8316</v>
      </c>
      <c r="T3868" s="9">
        <v>-9.2583020422143297E-5</v>
      </c>
      <c r="U3868" s="9">
        <v>3.0558806537906902</v>
      </c>
      <c r="V3868" s="9">
        <v>0</v>
      </c>
      <c r="W3868" s="9">
        <v>3.0558806537906902</v>
      </c>
      <c r="X3868" s="9" t="s">
        <v>86</v>
      </c>
      <c r="Y3868" s="9">
        <v>0</v>
      </c>
      <c r="Z3868" s="9">
        <v>3.6481532999999997E-2</v>
      </c>
      <c r="AA3868" s="9">
        <v>0</v>
      </c>
      <c r="AB3868" s="9">
        <v>7.8040128999999998E-3</v>
      </c>
      <c r="AQ3868" s="9" t="e">
        <f>#REF!-'Processed Potentiostat'!$J$3</f>
        <v>#REF!</v>
      </c>
    </row>
    <row r="3869" spans="1:43" x14ac:dyDescent="0.3">
      <c r="A3869">
        <v>2</v>
      </c>
      <c r="B3869">
        <v>0</v>
      </c>
      <c r="C3869">
        <v>0</v>
      </c>
      <c r="D3869">
        <v>1</v>
      </c>
      <c r="E3869">
        <v>0</v>
      </c>
      <c r="F3869">
        <v>0</v>
      </c>
      <c r="G3869">
        <v>0</v>
      </c>
      <c r="H3869" s="9">
        <v>2048.1607482590998</v>
      </c>
      <c r="I3869" s="9">
        <v>-1.837863</v>
      </c>
      <c r="J3869" s="9">
        <v>-1.8375709</v>
      </c>
      <c r="K3869" s="9">
        <v>-24.857885</v>
      </c>
      <c r="L3869" s="9">
        <v>-3.0559960440245799</v>
      </c>
      <c r="M3869" s="9">
        <v>-11.001586</v>
      </c>
      <c r="N3869" s="9">
        <v>-11.001586</v>
      </c>
      <c r="O3869" s="9">
        <v>-3.0559960440245799</v>
      </c>
      <c r="P3869">
        <v>0</v>
      </c>
      <c r="Q3869" s="9">
        <v>53.549995000000003</v>
      </c>
      <c r="R3869" s="9">
        <v>93498502.471359104</v>
      </c>
      <c r="S3869" s="9">
        <v>1233062488.97331</v>
      </c>
      <c r="T3869" s="9">
        <v>-1.15390233887513E-4</v>
      </c>
      <c r="U3869" s="9">
        <v>3.0559960440245799</v>
      </c>
      <c r="V3869" s="9">
        <v>0</v>
      </c>
      <c r="W3869" s="9">
        <v>3.0559960440245799</v>
      </c>
      <c r="X3869" s="9" t="s">
        <v>86</v>
      </c>
      <c r="Y3869" s="9">
        <v>0</v>
      </c>
      <c r="Z3869" s="9">
        <v>4.5678127999999998E-2</v>
      </c>
      <c r="AA3869" s="9">
        <v>0</v>
      </c>
      <c r="AB3869" s="9">
        <v>8.0972210999999995E-3</v>
      </c>
      <c r="AQ3869" s="9" t="e">
        <f>#REF!-'Processed Potentiostat'!$J$3</f>
        <v>#REF!</v>
      </c>
    </row>
    <row r="3870" spans="1:43" x14ac:dyDescent="0.3">
      <c r="A3870">
        <v>2</v>
      </c>
      <c r="B3870">
        <v>0</v>
      </c>
      <c r="C3870">
        <v>0</v>
      </c>
      <c r="D3870">
        <v>1</v>
      </c>
      <c r="E3870">
        <v>0</v>
      </c>
      <c r="F3870">
        <v>0</v>
      </c>
      <c r="G3870">
        <v>0</v>
      </c>
      <c r="H3870" s="9">
        <v>2048.1813482585799</v>
      </c>
      <c r="I3870" s="9">
        <v>-1.8379896</v>
      </c>
      <c r="J3870" s="9">
        <v>-1.8377224999999999</v>
      </c>
      <c r="K3870" s="9">
        <v>-29.887996999999999</v>
      </c>
      <c r="L3870" s="9">
        <v>-3.0561424654082301</v>
      </c>
      <c r="M3870" s="9">
        <v>-11.002113</v>
      </c>
      <c r="N3870" s="9">
        <v>-11.002113</v>
      </c>
      <c r="O3870" s="9">
        <v>-3.0561424654082301</v>
      </c>
      <c r="P3870">
        <v>0</v>
      </c>
      <c r="Q3870" s="9">
        <v>53.549995000000003</v>
      </c>
      <c r="R3870" s="9">
        <v>93498502.471359104</v>
      </c>
      <c r="S3870" s="9">
        <v>1212642961.4813199</v>
      </c>
      <c r="T3870" s="9">
        <v>-1.4642138364573401E-4</v>
      </c>
      <c r="U3870" s="9">
        <v>3.0561424654082301</v>
      </c>
      <c r="V3870" s="9">
        <v>0</v>
      </c>
      <c r="W3870" s="9">
        <v>3.0561424654082301</v>
      </c>
      <c r="X3870" s="9" t="s">
        <v>86</v>
      </c>
      <c r="Y3870" s="9">
        <v>0</v>
      </c>
      <c r="Z3870" s="9">
        <v>5.4925844000000001E-2</v>
      </c>
      <c r="AA3870" s="9">
        <v>0</v>
      </c>
      <c r="AB3870" s="9">
        <v>7.8156218000000003E-3</v>
      </c>
      <c r="AQ3870" s="9" t="e">
        <f>#REF!-'Processed Potentiostat'!$J$3</f>
        <v>#REF!</v>
      </c>
    </row>
    <row r="3871" spans="1:43" x14ac:dyDescent="0.3">
      <c r="A3871">
        <v>2</v>
      </c>
      <c r="B3871">
        <v>0</v>
      </c>
      <c r="C3871">
        <v>0</v>
      </c>
      <c r="D3871">
        <v>1</v>
      </c>
      <c r="E3871">
        <v>0</v>
      </c>
      <c r="F3871">
        <v>0</v>
      </c>
      <c r="G3871">
        <v>0</v>
      </c>
      <c r="H3871" s="9">
        <v>2048.2213482575698</v>
      </c>
      <c r="I3871" s="9">
        <v>-1.8378490999999999</v>
      </c>
      <c r="J3871" s="9">
        <v>-1.8376650999999999</v>
      </c>
      <c r="K3871" s="9">
        <v>-34.953212999999998</v>
      </c>
      <c r="L3871" s="9">
        <v>-3.0564847334321401</v>
      </c>
      <c r="M3871" s="9">
        <v>-11.003344999999999</v>
      </c>
      <c r="N3871" s="9">
        <v>-11.003344999999999</v>
      </c>
      <c r="O3871" s="9">
        <v>-3.0564847334321401</v>
      </c>
      <c r="P3871">
        <v>0</v>
      </c>
      <c r="Q3871" s="9">
        <v>53.549995000000003</v>
      </c>
      <c r="R3871" s="9">
        <v>93498502.471359104</v>
      </c>
      <c r="S3871" s="9">
        <v>1220458052.93291</v>
      </c>
      <c r="T3871" s="9">
        <v>-3.4226802391490398E-4</v>
      </c>
      <c r="U3871" s="9">
        <v>3.0564847334321401</v>
      </c>
      <c r="V3871" s="9">
        <v>0</v>
      </c>
      <c r="W3871" s="9">
        <v>3.0564847334321401</v>
      </c>
      <c r="X3871" s="9" t="s">
        <v>86</v>
      </c>
      <c r="Y3871" s="9">
        <v>0</v>
      </c>
      <c r="Z3871" s="9">
        <v>6.4232296999999994E-2</v>
      </c>
      <c r="AA3871" s="9">
        <v>0</v>
      </c>
      <c r="AB3871" s="9">
        <v>8.0706188000000002E-3</v>
      </c>
      <c r="AQ3871" s="9" t="e">
        <f>#REF!-'Processed Potentiostat'!$J$3</f>
        <v>#REF!</v>
      </c>
    </row>
    <row r="3872" spans="1:43" x14ac:dyDescent="0.3">
      <c r="A3872">
        <v>2</v>
      </c>
      <c r="B3872">
        <v>0</v>
      </c>
      <c r="C3872">
        <v>0</v>
      </c>
      <c r="D3872">
        <v>1</v>
      </c>
      <c r="E3872">
        <v>0</v>
      </c>
      <c r="F3872">
        <v>0</v>
      </c>
      <c r="G3872">
        <v>0</v>
      </c>
      <c r="H3872" s="9">
        <v>2048.56774824882</v>
      </c>
      <c r="I3872" s="9">
        <v>-1.8381087</v>
      </c>
      <c r="J3872" s="9">
        <v>-1.8388416000000001</v>
      </c>
      <c r="K3872" s="9">
        <v>-29.772767999999999</v>
      </c>
      <c r="L3872" s="9">
        <v>-3.05982904580658</v>
      </c>
      <c r="M3872" s="9">
        <v>-11.015385</v>
      </c>
      <c r="N3872" s="9">
        <v>-11.015385</v>
      </c>
      <c r="O3872" s="9">
        <v>-3.05982904580658</v>
      </c>
      <c r="P3872">
        <v>0</v>
      </c>
      <c r="Q3872" s="9">
        <v>53.549995000000003</v>
      </c>
      <c r="R3872" s="9">
        <v>93498502.471359104</v>
      </c>
      <c r="S3872" s="9">
        <v>1081548680.3612599</v>
      </c>
      <c r="T3872" s="9">
        <v>-3.3443123744327698E-3</v>
      </c>
      <c r="U3872" s="9">
        <v>3.05982904580658</v>
      </c>
      <c r="V3872" s="9">
        <v>0</v>
      </c>
      <c r="W3872" s="9">
        <v>3.05982904580658</v>
      </c>
      <c r="X3872" s="9" t="s">
        <v>86</v>
      </c>
      <c r="Y3872" s="9">
        <v>0</v>
      </c>
      <c r="Z3872" s="9">
        <v>5.4747403E-2</v>
      </c>
      <c r="AA3872" s="9">
        <v>0</v>
      </c>
      <c r="AB3872" s="9">
        <v>8.0394977999999999E-3</v>
      </c>
      <c r="AQ3872" s="9" t="e">
        <f>#REF!-'Processed Potentiostat'!$J$3</f>
        <v>#REF!</v>
      </c>
    </row>
    <row r="3873" spans="1:43" x14ac:dyDescent="0.3">
      <c r="A3873">
        <v>2</v>
      </c>
      <c r="B3873">
        <v>0</v>
      </c>
      <c r="C3873">
        <v>0</v>
      </c>
      <c r="D3873">
        <v>1</v>
      </c>
      <c r="E3873">
        <v>0</v>
      </c>
      <c r="F3873">
        <v>0</v>
      </c>
      <c r="G3873">
        <v>0</v>
      </c>
      <c r="H3873" s="9">
        <v>2048.5875482483202</v>
      </c>
      <c r="I3873" s="9">
        <v>-1.8380979</v>
      </c>
      <c r="J3873" s="9">
        <v>-1.8388776</v>
      </c>
      <c r="K3873" s="9">
        <v>-24.727391999999998</v>
      </c>
      <c r="L3873" s="9">
        <v>-3.0599786249263601</v>
      </c>
      <c r="M3873" s="9">
        <v>-11.015924</v>
      </c>
      <c r="N3873" s="9">
        <v>-11.015924</v>
      </c>
      <c r="O3873" s="9">
        <v>-3.0599786249263601</v>
      </c>
      <c r="P3873">
        <v>0</v>
      </c>
      <c r="Q3873" s="9">
        <v>53.549995000000003</v>
      </c>
      <c r="R3873" s="9">
        <v>93498502.471359104</v>
      </c>
      <c r="S3873" s="9">
        <v>1077815536.75055</v>
      </c>
      <c r="T3873" s="9">
        <v>-1.4957911978852301E-4</v>
      </c>
      <c r="U3873" s="9">
        <v>3.0599786249263601</v>
      </c>
      <c r="V3873" s="9">
        <v>0</v>
      </c>
      <c r="W3873" s="9">
        <v>3.0599786249263601</v>
      </c>
      <c r="X3873" s="9" t="s">
        <v>86</v>
      </c>
      <c r="Y3873" s="9">
        <v>0</v>
      </c>
      <c r="Z3873" s="9">
        <v>4.5470648000000002E-2</v>
      </c>
      <c r="AA3873" s="9">
        <v>0</v>
      </c>
      <c r="AB3873" s="9">
        <v>7.8163695999999994E-3</v>
      </c>
      <c r="AQ3873" s="9" t="e">
        <f>#REF!-'Processed Potentiostat'!$J$3</f>
        <v>#REF!</v>
      </c>
    </row>
    <row r="3874" spans="1:43" x14ac:dyDescent="0.3">
      <c r="A3874">
        <v>2</v>
      </c>
      <c r="B3874">
        <v>0</v>
      </c>
      <c r="C3874">
        <v>0</v>
      </c>
      <c r="D3874">
        <v>1</v>
      </c>
      <c r="E3874">
        <v>0</v>
      </c>
      <c r="F3874">
        <v>0</v>
      </c>
      <c r="G3874">
        <v>0</v>
      </c>
      <c r="H3874" s="9">
        <v>2048.6067482478302</v>
      </c>
      <c r="I3874" s="9">
        <v>-1.8379713</v>
      </c>
      <c r="J3874" s="9">
        <v>-1.838684</v>
      </c>
      <c r="K3874" s="9">
        <v>-19.683541999999999</v>
      </c>
      <c r="L3874" s="9">
        <v>-3.0600944450149599</v>
      </c>
      <c r="M3874" s="9">
        <v>-11.01634</v>
      </c>
      <c r="N3874" s="9">
        <v>-11.01634</v>
      </c>
      <c r="O3874" s="9">
        <v>-3.0600944450149599</v>
      </c>
      <c r="P3874">
        <v>0</v>
      </c>
      <c r="Q3874" s="9">
        <v>53.549995000000003</v>
      </c>
      <c r="R3874" s="9">
        <v>93498502.471359104</v>
      </c>
      <c r="S3874" s="9">
        <v>1098532168.94098</v>
      </c>
      <c r="T3874" s="9">
        <v>-1.1582008859845E-4</v>
      </c>
      <c r="U3874" s="9">
        <v>3.0600944450149599</v>
      </c>
      <c r="V3874" s="9">
        <v>0</v>
      </c>
      <c r="W3874" s="9">
        <v>3.0600944450149599</v>
      </c>
      <c r="X3874" s="9" t="s">
        <v>86</v>
      </c>
      <c r="Y3874" s="9">
        <v>0</v>
      </c>
      <c r="Z3874" s="9">
        <v>3.6191814000000003E-2</v>
      </c>
      <c r="AA3874" s="9">
        <v>0</v>
      </c>
      <c r="AB3874" s="9">
        <v>7.8768944000000007E-3</v>
      </c>
      <c r="AQ3874" s="9" t="e">
        <f>#REF!-'Processed Potentiostat'!$J$3</f>
        <v>#REF!</v>
      </c>
    </row>
    <row r="3875" spans="1:43" x14ac:dyDescent="0.3">
      <c r="A3875">
        <v>2</v>
      </c>
      <c r="B3875">
        <v>0</v>
      </c>
      <c r="C3875">
        <v>0</v>
      </c>
      <c r="D3875">
        <v>1</v>
      </c>
      <c r="E3875">
        <v>0</v>
      </c>
      <c r="F3875">
        <v>0</v>
      </c>
      <c r="G3875">
        <v>0</v>
      </c>
      <c r="H3875" s="9">
        <v>2048.6271482473198</v>
      </c>
      <c r="I3875" s="9">
        <v>-1.838147</v>
      </c>
      <c r="J3875" s="9">
        <v>-1.8387644999999999</v>
      </c>
      <c r="K3875" s="9">
        <v>-14.523317</v>
      </c>
      <c r="L3875" s="9">
        <v>-3.0601871597822599</v>
      </c>
      <c r="M3875" s="9">
        <v>-11.016674</v>
      </c>
      <c r="N3875" s="9">
        <v>-11.016674</v>
      </c>
      <c r="O3875" s="9">
        <v>-3.0601871597822599</v>
      </c>
      <c r="P3875">
        <v>0</v>
      </c>
      <c r="Q3875" s="9">
        <v>53.549995000000003</v>
      </c>
      <c r="R3875" s="9">
        <v>93498502.471359104</v>
      </c>
      <c r="S3875" s="9">
        <v>1089862816.56935</v>
      </c>
      <c r="T3875" s="9">
        <v>-9.2714767296886395E-5</v>
      </c>
      <c r="U3875" s="9">
        <v>3.0601871597822599</v>
      </c>
      <c r="V3875" s="9">
        <v>0</v>
      </c>
      <c r="W3875" s="9">
        <v>3.0601871597822599</v>
      </c>
      <c r="X3875" s="9" t="s">
        <v>86</v>
      </c>
      <c r="Y3875" s="9">
        <v>0</v>
      </c>
      <c r="Z3875" s="9">
        <v>2.6704960999999999E-2</v>
      </c>
      <c r="AA3875" s="9">
        <v>0</v>
      </c>
      <c r="AB3875" s="9">
        <v>7.6183811999999997E-3</v>
      </c>
      <c r="AQ3875" s="9" t="e">
        <f>#REF!-'Processed Potentiostat'!$J$3</f>
        <v>#REF!</v>
      </c>
    </row>
    <row r="3876" spans="1:43" x14ac:dyDescent="0.3">
      <c r="A3876">
        <v>2</v>
      </c>
      <c r="B3876">
        <v>0</v>
      </c>
      <c r="C3876">
        <v>0</v>
      </c>
      <c r="D3876">
        <v>1</v>
      </c>
      <c r="E3876">
        <v>0</v>
      </c>
      <c r="F3876">
        <v>0</v>
      </c>
      <c r="G3876">
        <v>0</v>
      </c>
      <c r="H3876" s="9">
        <v>2048.6505482467301</v>
      </c>
      <c r="I3876" s="9">
        <v>-1.8380265</v>
      </c>
      <c r="J3876" s="9">
        <v>-1.8384940999999999</v>
      </c>
      <c r="K3876" s="9">
        <v>-9.4741268000000005</v>
      </c>
      <c r="L3876" s="9">
        <v>-3.0602666383895398</v>
      </c>
      <c r="M3876" s="9">
        <v>-11.016959999999999</v>
      </c>
      <c r="N3876" s="9">
        <v>-11.016959999999999</v>
      </c>
      <c r="O3876" s="9">
        <v>-3.0602666383895398</v>
      </c>
      <c r="P3876">
        <v>0</v>
      </c>
      <c r="Q3876" s="9">
        <v>53.549995000000003</v>
      </c>
      <c r="R3876" s="9">
        <v>93498502.471359104</v>
      </c>
      <c r="S3876" s="9">
        <v>1119661640.46292</v>
      </c>
      <c r="T3876" s="9">
        <v>-7.9478607283966997E-5</v>
      </c>
      <c r="U3876" s="9">
        <v>3.0602666383895398</v>
      </c>
      <c r="V3876" s="9">
        <v>0</v>
      </c>
      <c r="W3876" s="9">
        <v>3.0602666383895398</v>
      </c>
      <c r="X3876" s="9" t="s">
        <v>86</v>
      </c>
      <c r="Y3876" s="9">
        <v>0</v>
      </c>
      <c r="Z3876" s="9">
        <v>1.7418125999999999E-2</v>
      </c>
      <c r="AA3876" s="9">
        <v>0</v>
      </c>
      <c r="AB3876" s="9">
        <v>8.0193169000000002E-3</v>
      </c>
      <c r="AQ3876" s="9" t="e">
        <f>#REF!-'Processed Potentiostat'!$J$3</f>
        <v>#REF!</v>
      </c>
    </row>
    <row r="3877" spans="1:43" x14ac:dyDescent="0.3">
      <c r="A3877">
        <v>2</v>
      </c>
      <c r="B3877">
        <v>0</v>
      </c>
      <c r="C3877">
        <v>0</v>
      </c>
      <c r="D3877">
        <v>1</v>
      </c>
      <c r="E3877">
        <v>0</v>
      </c>
      <c r="F3877">
        <v>0</v>
      </c>
      <c r="G3877">
        <v>0</v>
      </c>
      <c r="H3877" s="9">
        <v>2048.7295482447298</v>
      </c>
      <c r="I3877" s="9">
        <v>-1.8379772000000001</v>
      </c>
      <c r="J3877" s="9">
        <v>-1.8384294999999999</v>
      </c>
      <c r="K3877" s="9">
        <v>-4.4382915000000001</v>
      </c>
      <c r="L3877" s="9">
        <v>-3.0604580871862401</v>
      </c>
      <c r="M3877" s="9">
        <v>-11.017649</v>
      </c>
      <c r="N3877" s="9">
        <v>-11.017649</v>
      </c>
      <c r="O3877" s="9">
        <v>-3.0604580871862401</v>
      </c>
      <c r="P3877">
        <v>0</v>
      </c>
      <c r="Q3877" s="9">
        <v>53.549995000000003</v>
      </c>
      <c r="R3877" s="9">
        <v>93498502.471359104</v>
      </c>
      <c r="S3877" s="9">
        <v>1127085308.0690801</v>
      </c>
      <c r="T3877" s="9">
        <v>-1.9144879669585801E-4</v>
      </c>
      <c r="U3877" s="9">
        <v>3.0604580871862401</v>
      </c>
      <c r="V3877" s="9">
        <v>0</v>
      </c>
      <c r="W3877" s="9">
        <v>3.0604580871862401</v>
      </c>
      <c r="X3877" s="9" t="s">
        <v>86</v>
      </c>
      <c r="Y3877" s="9">
        <v>0</v>
      </c>
      <c r="Z3877" s="9">
        <v>8.1594856000000004E-3</v>
      </c>
      <c r="AA3877" s="9">
        <v>0</v>
      </c>
      <c r="AB3877" s="9">
        <v>7.8203947999999999E-3</v>
      </c>
      <c r="AQ3877" s="9" t="e">
        <f>#REF!-'Processed Potentiostat'!$J$3</f>
        <v>#REF!</v>
      </c>
    </row>
    <row r="3878" spans="1:43" x14ac:dyDescent="0.3">
      <c r="A3878">
        <v>2</v>
      </c>
      <c r="B3878">
        <v>0</v>
      </c>
      <c r="C3878">
        <v>0</v>
      </c>
      <c r="D3878">
        <v>1</v>
      </c>
      <c r="E3878">
        <v>0</v>
      </c>
      <c r="F3878">
        <v>0</v>
      </c>
      <c r="G3878">
        <v>0</v>
      </c>
      <c r="H3878" s="9">
        <v>2049.72954821947</v>
      </c>
      <c r="I3878" s="9">
        <v>-1.8378760000000001</v>
      </c>
      <c r="J3878" s="9">
        <v>-1.8382738999999999</v>
      </c>
      <c r="K3878" s="9">
        <v>-2.8036159999999999</v>
      </c>
      <c r="L3878" s="9">
        <v>-3.0615364619302801</v>
      </c>
      <c r="M3878" s="9">
        <v>-11.021531</v>
      </c>
      <c r="N3878" s="9">
        <v>-11.021531</v>
      </c>
      <c r="O3878" s="9">
        <v>-3.0615364619302801</v>
      </c>
      <c r="P3878">
        <v>0</v>
      </c>
      <c r="Q3878" s="9">
        <v>53.549995000000003</v>
      </c>
      <c r="R3878" s="9">
        <v>93498502.471359104</v>
      </c>
      <c r="S3878" s="9">
        <v>1145595676.86799</v>
      </c>
      <c r="T3878" s="9">
        <v>-1.07837474404437E-3</v>
      </c>
      <c r="U3878" s="9">
        <v>3.0615364619302801</v>
      </c>
      <c r="V3878" s="9">
        <v>0</v>
      </c>
      <c r="W3878" s="9">
        <v>3.0615364619302801</v>
      </c>
      <c r="X3878" s="9" t="s">
        <v>86</v>
      </c>
      <c r="Y3878" s="9">
        <v>0</v>
      </c>
      <c r="Z3878" s="9">
        <v>5.1538143000000002E-3</v>
      </c>
      <c r="AA3878" s="9">
        <v>0</v>
      </c>
      <c r="AB3878" s="9">
        <v>7.4644741000000001E-3</v>
      </c>
      <c r="AQ3878" s="9" t="e">
        <f>#REF!-'Processed Potentiostat'!$J$3</f>
        <v>#REF!</v>
      </c>
    </row>
    <row r="3879" spans="1:43" x14ac:dyDescent="0.3">
      <c r="A3879">
        <v>2</v>
      </c>
      <c r="B3879">
        <v>0</v>
      </c>
      <c r="C3879">
        <v>0</v>
      </c>
      <c r="D3879">
        <v>1</v>
      </c>
      <c r="E3879">
        <v>0</v>
      </c>
      <c r="F3879">
        <v>0</v>
      </c>
      <c r="G3879">
        <v>0</v>
      </c>
      <c r="H3879" s="9">
        <v>2050.7295481942101</v>
      </c>
      <c r="I3879" s="9">
        <v>-1.8380430000000001</v>
      </c>
      <c r="J3879" s="9">
        <v>-1.8383054999999999</v>
      </c>
      <c r="K3879" s="9">
        <v>-2.2875173000000002</v>
      </c>
      <c r="L3879" s="9">
        <v>-3.06243986464658</v>
      </c>
      <c r="M3879" s="9">
        <v>-11.024782999999999</v>
      </c>
      <c r="N3879" s="9">
        <v>-11.024782999999999</v>
      </c>
      <c r="O3879" s="9">
        <v>-3.06243986464658</v>
      </c>
      <c r="P3879">
        <v>0</v>
      </c>
      <c r="Q3879" s="9">
        <v>53.549995000000003</v>
      </c>
      <c r="R3879" s="9">
        <v>93498502.471359104</v>
      </c>
      <c r="S3879" s="9">
        <v>1142204856.3996999</v>
      </c>
      <c r="T3879" s="9">
        <v>-9.03402716292411E-4</v>
      </c>
      <c r="U3879" s="9">
        <v>3.06243986464658</v>
      </c>
      <c r="V3879" s="9">
        <v>0</v>
      </c>
      <c r="W3879" s="9">
        <v>3.06243986464658</v>
      </c>
      <c r="X3879" s="9" t="s">
        <v>86</v>
      </c>
      <c r="Y3879" s="9">
        <v>0</v>
      </c>
      <c r="Z3879" s="9">
        <v>4.2051557000000002E-3</v>
      </c>
      <c r="AA3879" s="9">
        <v>0</v>
      </c>
      <c r="AB3879" s="9">
        <v>7.4867833999999996E-3</v>
      </c>
      <c r="AQ3879" s="9" t="e">
        <f>#REF!-'Processed Potentiostat'!$J$3</f>
        <v>#REF!</v>
      </c>
    </row>
    <row r="3880" spans="1:43" x14ac:dyDescent="0.3">
      <c r="A3880">
        <v>2</v>
      </c>
      <c r="B3880">
        <v>0</v>
      </c>
      <c r="C3880">
        <v>0</v>
      </c>
      <c r="D3880">
        <v>1</v>
      </c>
      <c r="E3880">
        <v>0</v>
      </c>
      <c r="F3880">
        <v>0</v>
      </c>
      <c r="G3880">
        <v>0</v>
      </c>
      <c r="H3880" s="9">
        <v>2051.7295481689498</v>
      </c>
      <c r="I3880" s="9">
        <v>-1.8379605000000001</v>
      </c>
      <c r="J3880" s="9">
        <v>-1.8383484000000001</v>
      </c>
      <c r="K3880" s="9">
        <v>7.1938634000000001E-2</v>
      </c>
      <c r="L3880" s="9">
        <v>-3.0635131907019999</v>
      </c>
      <c r="M3880" s="9">
        <v>-11.028646999999999</v>
      </c>
      <c r="N3880" s="9">
        <v>-11.028646999999999</v>
      </c>
      <c r="O3880" s="9">
        <v>-3.0635131907019999</v>
      </c>
      <c r="P3880">
        <v>0</v>
      </c>
      <c r="Q3880" s="9">
        <v>53.549995000000003</v>
      </c>
      <c r="R3880" s="9">
        <v>93498502.471359104</v>
      </c>
      <c r="S3880" s="9">
        <v>1137576835.3015599</v>
      </c>
      <c r="T3880" s="9">
        <v>-1.0733260554207601E-3</v>
      </c>
      <c r="U3880" s="9">
        <v>3.0635131907019999</v>
      </c>
      <c r="V3880" s="9">
        <v>0</v>
      </c>
      <c r="W3880" s="9">
        <v>3.0635131907019999</v>
      </c>
      <c r="X3880" s="9" t="s">
        <v>86</v>
      </c>
      <c r="Y3880" s="9">
        <v>0</v>
      </c>
      <c r="Z3880" s="9">
        <v>1.3224826999999999E-4</v>
      </c>
      <c r="AA3880" s="9">
        <v>0</v>
      </c>
      <c r="AB3880" s="9">
        <v>7.9321115999999997E-3</v>
      </c>
      <c r="AQ3880" s="9" t="e">
        <f>#REF!-'Processed Potentiostat'!$J$3</f>
        <v>#REF!</v>
      </c>
    </row>
    <row r="3881" spans="1:43" x14ac:dyDescent="0.3">
      <c r="A3881">
        <v>2</v>
      </c>
      <c r="B3881">
        <v>0</v>
      </c>
      <c r="C3881">
        <v>0</v>
      </c>
      <c r="D3881">
        <v>1</v>
      </c>
      <c r="E3881">
        <v>0</v>
      </c>
      <c r="F3881">
        <v>0</v>
      </c>
      <c r="G3881">
        <v>0</v>
      </c>
      <c r="H3881" s="9">
        <v>2052.0625481605298</v>
      </c>
      <c r="I3881" s="9">
        <v>-1.8380965</v>
      </c>
      <c r="J3881" s="9">
        <v>-1.8381063</v>
      </c>
      <c r="K3881" s="9">
        <v>-4.9353185000000002</v>
      </c>
      <c r="L3881" s="9">
        <v>-3.0635487431041901</v>
      </c>
      <c r="M3881" s="9">
        <v>-11.028775</v>
      </c>
      <c r="N3881" s="9">
        <v>-11.028775</v>
      </c>
      <c r="O3881" s="9">
        <v>-3.0635487431041901</v>
      </c>
      <c r="P3881">
        <v>0</v>
      </c>
      <c r="Q3881" s="9">
        <v>53.549995000000003</v>
      </c>
      <c r="R3881" s="9">
        <v>93498502.471359104</v>
      </c>
      <c r="S3881" s="9">
        <v>1166537822.0844901</v>
      </c>
      <c r="T3881" s="9">
        <v>-3.5552402191552002E-5</v>
      </c>
      <c r="U3881" s="9">
        <v>3.0635487431041901</v>
      </c>
      <c r="V3881" s="9">
        <v>0</v>
      </c>
      <c r="W3881" s="9">
        <v>3.0635487431041901</v>
      </c>
      <c r="X3881" s="9" t="s">
        <v>86</v>
      </c>
      <c r="Y3881" s="9">
        <v>0</v>
      </c>
      <c r="Z3881" s="9">
        <v>9.0716397000000001E-3</v>
      </c>
      <c r="AA3881" s="9">
        <v>0</v>
      </c>
      <c r="AB3881" s="9">
        <v>7.7587817999999996E-3</v>
      </c>
      <c r="AQ3881" s="9" t="e">
        <f>#REF!-'Processed Potentiostat'!$J$3</f>
        <v>#REF!</v>
      </c>
    </row>
    <row r="3882" spans="1:43" x14ac:dyDescent="0.3">
      <c r="A3882">
        <v>2</v>
      </c>
      <c r="B3882">
        <v>0</v>
      </c>
      <c r="C3882">
        <v>0</v>
      </c>
      <c r="D3882">
        <v>1</v>
      </c>
      <c r="E3882">
        <v>0</v>
      </c>
      <c r="F3882">
        <v>0</v>
      </c>
      <c r="G3882">
        <v>0</v>
      </c>
      <c r="H3882" s="9">
        <v>2052.2033481569802</v>
      </c>
      <c r="I3882" s="9">
        <v>-1.8378395999999999</v>
      </c>
      <c r="J3882" s="9">
        <v>-1.8379555000000001</v>
      </c>
      <c r="K3882" s="9">
        <v>-9.9402103000000004</v>
      </c>
      <c r="L3882" s="9">
        <v>-3.0637656974386598</v>
      </c>
      <c r="M3882" s="9">
        <v>-11.029555999999999</v>
      </c>
      <c r="N3882" s="9">
        <v>-11.029555999999999</v>
      </c>
      <c r="O3882" s="9">
        <v>-3.0637656974386598</v>
      </c>
      <c r="P3882">
        <v>0</v>
      </c>
      <c r="Q3882" s="9">
        <v>53.549995000000003</v>
      </c>
      <c r="R3882" s="9">
        <v>93498502.471359104</v>
      </c>
      <c r="S3882" s="9">
        <v>1185407854.1212299</v>
      </c>
      <c r="T3882" s="9">
        <v>-2.1695433447099701E-4</v>
      </c>
      <c r="U3882" s="9">
        <v>3.0637656974386598</v>
      </c>
      <c r="V3882" s="9">
        <v>0</v>
      </c>
      <c r="W3882" s="9">
        <v>3.0637656974386598</v>
      </c>
      <c r="X3882" s="9" t="s">
        <v>86</v>
      </c>
      <c r="Y3882" s="9">
        <v>0</v>
      </c>
      <c r="Z3882" s="9">
        <v>1.8269664000000001E-2</v>
      </c>
      <c r="AA3882" s="9">
        <v>0</v>
      </c>
      <c r="AB3882" s="9">
        <v>7.4324016000000001E-3</v>
      </c>
      <c r="AQ3882" s="9" t="e">
        <f>#REF!-'Processed Potentiostat'!$J$3</f>
        <v>#REF!</v>
      </c>
    </row>
    <row r="3883" spans="1:43" x14ac:dyDescent="0.3">
      <c r="A3883">
        <v>2</v>
      </c>
      <c r="B3883">
        <v>0</v>
      </c>
      <c r="C3883">
        <v>0</v>
      </c>
      <c r="D3883">
        <v>1</v>
      </c>
      <c r="E3883">
        <v>0</v>
      </c>
      <c r="F3883">
        <v>0</v>
      </c>
      <c r="G3883">
        <v>0</v>
      </c>
      <c r="H3883" s="9">
        <v>2052.4915481497001</v>
      </c>
      <c r="I3883" s="9">
        <v>-1.8381618</v>
      </c>
      <c r="J3883" s="9">
        <v>-1.8384768</v>
      </c>
      <c r="K3883" s="9">
        <v>-4.8576264</v>
      </c>
      <c r="L3883" s="9">
        <v>-3.06461002960949</v>
      </c>
      <c r="M3883" s="9">
        <v>-11.032596</v>
      </c>
      <c r="N3883" s="9">
        <v>-11.032596</v>
      </c>
      <c r="O3883" s="9">
        <v>-3.06461002960949</v>
      </c>
      <c r="P3883">
        <v>0</v>
      </c>
      <c r="Q3883" s="9">
        <v>53.549995000000003</v>
      </c>
      <c r="R3883" s="9">
        <v>93498502.471359104</v>
      </c>
      <c r="S3883" s="9">
        <v>1123201315.8285899</v>
      </c>
      <c r="T3883" s="9">
        <v>-8.4433217083113E-4</v>
      </c>
      <c r="U3883" s="9">
        <v>3.06461002960949</v>
      </c>
      <c r="V3883" s="9">
        <v>0</v>
      </c>
      <c r="W3883" s="9">
        <v>3.06461002960949</v>
      </c>
      <c r="X3883" s="9" t="s">
        <v>86</v>
      </c>
      <c r="Y3883" s="9">
        <v>0</v>
      </c>
      <c r="Z3883" s="9">
        <v>8.9306338000000006E-3</v>
      </c>
      <c r="AA3883" s="9">
        <v>0</v>
      </c>
      <c r="AB3883" s="9">
        <v>7.7159604999999997E-3</v>
      </c>
      <c r="AQ3883" s="9" t="e">
        <f>#REF!-'Processed Potentiostat'!$J$3</f>
        <v>#REF!</v>
      </c>
    </row>
    <row r="3884" spans="1:43" x14ac:dyDescent="0.3">
      <c r="A3884">
        <v>2</v>
      </c>
      <c r="B3884">
        <v>0</v>
      </c>
      <c r="C3884">
        <v>0</v>
      </c>
      <c r="D3884">
        <v>1</v>
      </c>
      <c r="E3884">
        <v>0</v>
      </c>
      <c r="F3884">
        <v>0</v>
      </c>
      <c r="G3884">
        <v>0</v>
      </c>
      <c r="H3884" s="9">
        <v>2052.5713481476801</v>
      </c>
      <c r="I3884" s="9">
        <v>-1.8380696999999999</v>
      </c>
      <c r="J3884" s="9">
        <v>-1.8383034</v>
      </c>
      <c r="K3884" s="9">
        <v>0.20873410000000001</v>
      </c>
      <c r="L3884" s="9">
        <v>-3.0646977832862499</v>
      </c>
      <c r="M3884" s="9">
        <v>-11.032912</v>
      </c>
      <c r="N3884" s="9">
        <v>-11.032912</v>
      </c>
      <c r="O3884" s="9">
        <v>-3.0646977832862499</v>
      </c>
      <c r="P3884">
        <v>0</v>
      </c>
      <c r="Q3884" s="9">
        <v>53.549995000000003</v>
      </c>
      <c r="R3884" s="9">
        <v>93498502.471359104</v>
      </c>
      <c r="S3884" s="9">
        <v>1143280178.51721</v>
      </c>
      <c r="T3884" s="9">
        <v>-8.7753676760282605E-5</v>
      </c>
      <c r="U3884" s="9">
        <v>3.0646977832862499</v>
      </c>
      <c r="V3884" s="9">
        <v>0</v>
      </c>
      <c r="W3884" s="9">
        <v>3.0646977832862499</v>
      </c>
      <c r="X3884" s="9" t="s">
        <v>86</v>
      </c>
      <c r="Y3884" s="9">
        <v>0</v>
      </c>
      <c r="Z3884" s="9">
        <v>3.8371660000000003E-4</v>
      </c>
      <c r="AA3884" s="9">
        <v>0</v>
      </c>
      <c r="AB3884" s="9">
        <v>7.5335093000000004E-3</v>
      </c>
      <c r="AQ3884" s="9" t="e">
        <f>#REF!-'Processed Potentiostat'!$J$3</f>
        <v>#REF!</v>
      </c>
    </row>
    <row r="3885" spans="1:43" x14ac:dyDescent="0.3">
      <c r="A3885">
        <v>2</v>
      </c>
      <c r="B3885">
        <v>0</v>
      </c>
      <c r="C3885">
        <v>0</v>
      </c>
      <c r="D3885">
        <v>1</v>
      </c>
      <c r="E3885">
        <v>0</v>
      </c>
      <c r="F3885">
        <v>0</v>
      </c>
      <c r="G3885">
        <v>0</v>
      </c>
      <c r="H3885" s="9">
        <v>2053.5713481224202</v>
      </c>
      <c r="I3885" s="9">
        <v>-1.8379771</v>
      </c>
      <c r="J3885" s="9">
        <v>-1.8382795000000001</v>
      </c>
      <c r="K3885" s="9">
        <v>0.73062658000000003</v>
      </c>
      <c r="L3885" s="9">
        <v>-3.0646497338490102</v>
      </c>
      <c r="M3885" s="9">
        <v>-11.032738999999999</v>
      </c>
      <c r="N3885" s="9">
        <v>-11.032738999999999</v>
      </c>
      <c r="O3885" s="9">
        <v>-3.0646497338490102</v>
      </c>
      <c r="P3885">
        <v>0</v>
      </c>
      <c r="Q3885" s="9">
        <v>53.549995000000003</v>
      </c>
      <c r="R3885" s="9">
        <v>293075616.95313001</v>
      </c>
      <c r="S3885" s="9">
        <v>1143280178.51721</v>
      </c>
      <c r="T3885" s="9">
        <v>4.80494372427919E-5</v>
      </c>
      <c r="U3885" s="9">
        <v>3.0646497338490102</v>
      </c>
      <c r="V3885" s="9">
        <v>0</v>
      </c>
      <c r="W3885" s="9">
        <v>3.0646497338490102</v>
      </c>
      <c r="X3885" s="9" t="s">
        <v>86</v>
      </c>
      <c r="Y3885" s="9">
        <v>0</v>
      </c>
      <c r="Z3885" s="9">
        <v>1.3430959E-3</v>
      </c>
      <c r="AA3885" s="9">
        <v>0</v>
      </c>
      <c r="AB3885" s="9">
        <v>7.1640745999999996E-3</v>
      </c>
      <c r="AQ3885" s="9" t="e">
        <f>#REF!-'Processed Potentiostat'!$J$3</f>
        <v>#REF!</v>
      </c>
    </row>
    <row r="3886" spans="1:43" x14ac:dyDescent="0.3">
      <c r="A3886">
        <v>2</v>
      </c>
      <c r="B3886">
        <v>0</v>
      </c>
      <c r="C3886">
        <v>0</v>
      </c>
      <c r="D3886">
        <v>1</v>
      </c>
      <c r="E3886">
        <v>0</v>
      </c>
      <c r="F3886">
        <v>0</v>
      </c>
      <c r="G3886">
        <v>0</v>
      </c>
      <c r="H3886" s="9">
        <v>2053.62074812117</v>
      </c>
      <c r="I3886" s="9">
        <v>-1.8381498999999999</v>
      </c>
      <c r="J3886" s="9">
        <v>-1.8378063</v>
      </c>
      <c r="K3886" s="9">
        <v>-4.3213490999999999</v>
      </c>
      <c r="L3886" s="9">
        <v>-3.06467389021096</v>
      </c>
      <c r="M3886" s="9">
        <v>-11.032826</v>
      </c>
      <c r="N3886" s="9">
        <v>-11.032826</v>
      </c>
      <c r="O3886" s="9">
        <v>-3.06467389021096</v>
      </c>
      <c r="P3886">
        <v>0</v>
      </c>
      <c r="Q3886" s="9">
        <v>53.549995000000003</v>
      </c>
      <c r="R3886" s="9">
        <v>293075616.95313001</v>
      </c>
      <c r="S3886" s="9">
        <v>1204966222.6855099</v>
      </c>
      <c r="T3886" s="9">
        <v>-2.4156361947191799E-5</v>
      </c>
      <c r="U3886" s="9">
        <v>3.06467389021096</v>
      </c>
      <c r="V3886" s="9">
        <v>0</v>
      </c>
      <c r="W3886" s="9">
        <v>3.06467389021096</v>
      </c>
      <c r="X3886" s="9" t="s">
        <v>86</v>
      </c>
      <c r="Y3886" s="9">
        <v>0</v>
      </c>
      <c r="Z3886" s="9">
        <v>7.9418030000000008E-3</v>
      </c>
      <c r="AA3886" s="9">
        <v>0</v>
      </c>
      <c r="AB3886" s="9">
        <v>7.7247851999999997E-3</v>
      </c>
      <c r="AQ3886" s="9" t="e">
        <f>#REF!-'Processed Potentiostat'!$J$3</f>
        <v>#REF!</v>
      </c>
    </row>
    <row r="3887" spans="1:43" x14ac:dyDescent="0.3">
      <c r="A3887">
        <v>2</v>
      </c>
      <c r="B3887">
        <v>0</v>
      </c>
      <c r="C3887">
        <v>0</v>
      </c>
      <c r="D3887">
        <v>1</v>
      </c>
      <c r="E3887">
        <v>0</v>
      </c>
      <c r="F3887">
        <v>0</v>
      </c>
      <c r="G3887">
        <v>0</v>
      </c>
      <c r="H3887" s="9">
        <v>2053.70234811911</v>
      </c>
      <c r="I3887" s="9">
        <v>-1.8378458</v>
      </c>
      <c r="J3887" s="9">
        <v>-1.8377304000000001</v>
      </c>
      <c r="K3887" s="9">
        <v>-9.3615732000000005</v>
      </c>
      <c r="L3887" s="9">
        <v>-3.06478478154283</v>
      </c>
      <c r="M3887" s="9">
        <v>-11.033225</v>
      </c>
      <c r="N3887" s="9">
        <v>-11.033225</v>
      </c>
      <c r="O3887" s="9">
        <v>-3.06478478154283</v>
      </c>
      <c r="P3887">
        <v>0</v>
      </c>
      <c r="Q3887" s="9">
        <v>53.549995000000003</v>
      </c>
      <c r="R3887" s="9">
        <v>293075616.95313001</v>
      </c>
      <c r="S3887" s="9">
        <v>1215022343.65888</v>
      </c>
      <c r="T3887" s="9">
        <v>-1.1089133187125399E-4</v>
      </c>
      <c r="U3887" s="9">
        <v>3.06478478154283</v>
      </c>
      <c r="V3887" s="9">
        <v>0</v>
      </c>
      <c r="W3887" s="9">
        <v>3.06478478154283</v>
      </c>
      <c r="X3887" s="9" t="s">
        <v>86</v>
      </c>
      <c r="Y3887" s="9">
        <v>0</v>
      </c>
      <c r="Z3887" s="9">
        <v>1.7204048E-2</v>
      </c>
      <c r="AA3887" s="9">
        <v>0</v>
      </c>
      <c r="AB3887" s="9">
        <v>7.6181367E-3</v>
      </c>
      <c r="AQ3887" s="9" t="e">
        <f>#REF!-'Processed Potentiostat'!$J$3</f>
        <v>#REF!</v>
      </c>
    </row>
    <row r="3888" spans="1:43" x14ac:dyDescent="0.3">
      <c r="A3888">
        <v>2</v>
      </c>
      <c r="B3888">
        <v>0</v>
      </c>
      <c r="C3888">
        <v>0</v>
      </c>
      <c r="D3888">
        <v>1</v>
      </c>
      <c r="E3888">
        <v>0</v>
      </c>
      <c r="F3888">
        <v>0</v>
      </c>
      <c r="G3888">
        <v>0</v>
      </c>
      <c r="H3888" s="9">
        <v>2053.8927481143</v>
      </c>
      <c r="I3888" s="9">
        <v>-1.8380023999999999</v>
      </c>
      <c r="J3888" s="9">
        <v>-1.8381114000000001</v>
      </c>
      <c r="K3888" s="9">
        <v>-4.3509145</v>
      </c>
      <c r="L3888" s="9">
        <v>-3.0652226637758599</v>
      </c>
      <c r="M3888" s="9">
        <v>-11.034801</v>
      </c>
      <c r="N3888" s="9">
        <v>-11.034801</v>
      </c>
      <c r="O3888" s="9">
        <v>-3.0652226637758599</v>
      </c>
      <c r="P3888">
        <v>0</v>
      </c>
      <c r="Q3888" s="9">
        <v>53.549995000000003</v>
      </c>
      <c r="R3888" s="9">
        <v>293075616.95313001</v>
      </c>
      <c r="S3888" s="9">
        <v>1166560871.15575</v>
      </c>
      <c r="T3888" s="9">
        <v>-4.3788223303709001E-4</v>
      </c>
      <c r="U3888" s="9">
        <v>3.0652226637758599</v>
      </c>
      <c r="V3888" s="9">
        <v>0</v>
      </c>
      <c r="W3888" s="9">
        <v>3.0652226637758599</v>
      </c>
      <c r="X3888" s="9" t="s">
        <v>86</v>
      </c>
      <c r="Y3888" s="9">
        <v>0</v>
      </c>
      <c r="Z3888" s="9">
        <v>7.9974652999999993E-3</v>
      </c>
      <c r="AA3888" s="9">
        <v>0</v>
      </c>
      <c r="AB3888" s="9">
        <v>7.7462675999999996E-3</v>
      </c>
      <c r="AQ3888" s="9" t="e">
        <f>#REF!-'Processed Potentiostat'!$J$3</f>
        <v>#REF!</v>
      </c>
    </row>
    <row r="3889" spans="1:43" x14ac:dyDescent="0.3">
      <c r="A3889">
        <v>2</v>
      </c>
      <c r="B3889">
        <v>0</v>
      </c>
      <c r="C3889">
        <v>0</v>
      </c>
      <c r="D3889">
        <v>1</v>
      </c>
      <c r="E3889">
        <v>0</v>
      </c>
      <c r="F3889">
        <v>0</v>
      </c>
      <c r="G3889">
        <v>0</v>
      </c>
      <c r="H3889" s="9">
        <v>2054.4307481007099</v>
      </c>
      <c r="I3889" s="9">
        <v>-1.8379160000000001</v>
      </c>
      <c r="J3889" s="9">
        <v>-1.8382825</v>
      </c>
      <c r="K3889" s="9">
        <v>0.71811742000000001</v>
      </c>
      <c r="L3889" s="9">
        <v>-3.0659705290355901</v>
      </c>
      <c r="M3889" s="9">
        <v>-11.037494000000001</v>
      </c>
      <c r="N3889" s="9">
        <v>-11.037494000000001</v>
      </c>
      <c r="O3889" s="9">
        <v>-3.0659705290355901</v>
      </c>
      <c r="P3889">
        <v>0</v>
      </c>
      <c r="Q3889" s="9">
        <v>53.549995000000003</v>
      </c>
      <c r="R3889" s="9">
        <v>293075616.95313001</v>
      </c>
      <c r="S3889" s="9">
        <v>1146246079.10357</v>
      </c>
      <c r="T3889" s="9">
        <v>-7.4786525972658704E-4</v>
      </c>
      <c r="U3889" s="9">
        <v>3.0659705290355901</v>
      </c>
      <c r="V3889" s="9">
        <v>0</v>
      </c>
      <c r="W3889" s="9">
        <v>3.0659705290355901</v>
      </c>
      <c r="X3889" s="9" t="s">
        <v>86</v>
      </c>
      <c r="Y3889" s="9">
        <v>0</v>
      </c>
      <c r="Z3889" s="9">
        <v>1.3201026000000001E-3</v>
      </c>
      <c r="AA3889" s="9">
        <v>0</v>
      </c>
      <c r="AB3889" s="9">
        <v>7.7182511000000002E-3</v>
      </c>
      <c r="AQ3889" s="9" t="e">
        <f>#REF!-'Processed Potentiostat'!$J$3</f>
        <v>#REF!</v>
      </c>
    </row>
    <row r="3890" spans="1:43" x14ac:dyDescent="0.3">
      <c r="A3890">
        <v>2</v>
      </c>
      <c r="B3890">
        <v>0</v>
      </c>
      <c r="C3890">
        <v>0</v>
      </c>
      <c r="D3890">
        <v>1</v>
      </c>
      <c r="E3890">
        <v>0</v>
      </c>
      <c r="F3890">
        <v>0</v>
      </c>
      <c r="G3890">
        <v>0</v>
      </c>
      <c r="H3890" s="9">
        <v>2054.6217480958799</v>
      </c>
      <c r="I3890" s="9">
        <v>-1.8378801</v>
      </c>
      <c r="J3890" s="9">
        <v>-1.8376291</v>
      </c>
      <c r="K3890" s="9">
        <v>-4.3105130000000003</v>
      </c>
      <c r="L3890" s="9">
        <v>-3.0660290320081698</v>
      </c>
      <c r="M3890" s="9">
        <v>-11.037704</v>
      </c>
      <c r="N3890" s="9">
        <v>-11.037704</v>
      </c>
      <c r="O3890" s="9">
        <v>-3.0660290320081698</v>
      </c>
      <c r="P3890">
        <v>0</v>
      </c>
      <c r="Q3890" s="9">
        <v>53.549995000000003</v>
      </c>
      <c r="R3890" s="9">
        <v>293075616.95313001</v>
      </c>
      <c r="S3890" s="9">
        <v>1229140929.3255701</v>
      </c>
      <c r="T3890" s="9">
        <v>-5.8502972576590603E-5</v>
      </c>
      <c r="U3890" s="9">
        <v>3.0660290320081698</v>
      </c>
      <c r="V3890" s="9">
        <v>0</v>
      </c>
      <c r="W3890" s="9">
        <v>3.0660290320081698</v>
      </c>
      <c r="X3890" s="9" t="s">
        <v>86</v>
      </c>
      <c r="Y3890" s="9">
        <v>0</v>
      </c>
      <c r="Z3890" s="9">
        <v>7.9211239000000003E-3</v>
      </c>
      <c r="AA3890" s="9">
        <v>0</v>
      </c>
      <c r="AB3890" s="9">
        <v>7.7031297000000002E-3</v>
      </c>
      <c r="AQ3890" s="9" t="e">
        <f>#REF!-'Processed Potentiostat'!$J$3</f>
        <v>#REF!</v>
      </c>
    </row>
    <row r="3891" spans="1:43" x14ac:dyDescent="0.3">
      <c r="A3891">
        <v>2</v>
      </c>
      <c r="B3891">
        <v>0</v>
      </c>
      <c r="C3891">
        <v>0</v>
      </c>
      <c r="D3891">
        <v>1</v>
      </c>
      <c r="E3891">
        <v>0</v>
      </c>
      <c r="F3891">
        <v>0</v>
      </c>
      <c r="G3891">
        <v>0</v>
      </c>
      <c r="H3891" s="9">
        <v>2054.8021480913299</v>
      </c>
      <c r="I3891" s="9">
        <v>-1.8378726999999999</v>
      </c>
      <c r="J3891" s="9">
        <v>-1.8375847000000001</v>
      </c>
      <c r="K3891" s="9">
        <v>-9.3128481000000001</v>
      </c>
      <c r="L3891" s="9">
        <v>-3.06625136779904</v>
      </c>
      <c r="M3891" s="9">
        <v>-11.038505000000001</v>
      </c>
      <c r="N3891" s="9">
        <v>-11.038505000000001</v>
      </c>
      <c r="O3891" s="9">
        <v>-3.06625136779904</v>
      </c>
      <c r="P3891">
        <v>0</v>
      </c>
      <c r="Q3891" s="9">
        <v>53.549995000000003</v>
      </c>
      <c r="R3891" s="9">
        <v>293075616.95313001</v>
      </c>
      <c r="S3891" s="9">
        <v>1235290994.16958</v>
      </c>
      <c r="T3891" s="9">
        <v>-2.2233579087238499E-4</v>
      </c>
      <c r="U3891" s="9">
        <v>3.06625136779904</v>
      </c>
      <c r="V3891" s="9">
        <v>0</v>
      </c>
      <c r="W3891" s="9">
        <v>3.06625136779904</v>
      </c>
      <c r="X3891" s="9" t="s">
        <v>86</v>
      </c>
      <c r="Y3891" s="9">
        <v>0</v>
      </c>
      <c r="Z3891" s="9">
        <v>1.7113146999999999E-2</v>
      </c>
      <c r="AA3891" s="9">
        <v>0</v>
      </c>
      <c r="AB3891" s="9">
        <v>7.4244845E-3</v>
      </c>
      <c r="AQ3891" s="9" t="e">
        <f>#REF!-'Processed Potentiostat'!$J$3</f>
        <v>#REF!</v>
      </c>
    </row>
    <row r="3892" spans="1:43" x14ac:dyDescent="0.3">
      <c r="A3892">
        <v>2</v>
      </c>
      <c r="B3892">
        <v>0</v>
      </c>
      <c r="C3892">
        <v>0</v>
      </c>
      <c r="D3892">
        <v>1</v>
      </c>
      <c r="E3892">
        <v>0</v>
      </c>
      <c r="F3892">
        <v>0</v>
      </c>
      <c r="G3892">
        <v>0</v>
      </c>
      <c r="H3892" s="9">
        <v>2055.2703480794999</v>
      </c>
      <c r="I3892" s="9">
        <v>-1.8380858</v>
      </c>
      <c r="J3892" s="9">
        <v>-1.8385183</v>
      </c>
      <c r="K3892" s="9">
        <v>-4.2997851000000002</v>
      </c>
      <c r="L3892" s="9">
        <v>-3.0673849920312999</v>
      </c>
      <c r="M3892" s="9">
        <v>-11.042586</v>
      </c>
      <c r="N3892" s="9">
        <v>-11.042586</v>
      </c>
      <c r="O3892" s="9">
        <v>-3.0673849920312999</v>
      </c>
      <c r="P3892">
        <v>0</v>
      </c>
      <c r="Q3892" s="9">
        <v>53.549995000000003</v>
      </c>
      <c r="R3892" s="9">
        <v>293075616.95313001</v>
      </c>
      <c r="S3892" s="9">
        <v>1119531062.9837</v>
      </c>
      <c r="T3892" s="9">
        <v>-1.1336242322656999E-3</v>
      </c>
      <c r="U3892" s="9">
        <v>3.0673849920312999</v>
      </c>
      <c r="V3892" s="9">
        <v>0</v>
      </c>
      <c r="W3892" s="9">
        <v>3.0673849920312999</v>
      </c>
      <c r="X3892" s="9" t="s">
        <v>86</v>
      </c>
      <c r="Y3892" s="9">
        <v>0</v>
      </c>
      <c r="Z3892" s="9">
        <v>7.9052337E-3</v>
      </c>
      <c r="AA3892" s="9">
        <v>0</v>
      </c>
      <c r="AB3892" s="9">
        <v>7.4468729999999997E-3</v>
      </c>
      <c r="AQ3892" s="9" t="e">
        <f>#REF!-'Processed Potentiostat'!$J$3</f>
        <v>#REF!</v>
      </c>
    </row>
    <row r="3893" spans="1:43" x14ac:dyDescent="0.3">
      <c r="A3893">
        <v>2</v>
      </c>
      <c r="B3893">
        <v>0</v>
      </c>
      <c r="C3893">
        <v>0</v>
      </c>
      <c r="D3893">
        <v>1</v>
      </c>
      <c r="E3893">
        <v>0</v>
      </c>
      <c r="F3893">
        <v>0</v>
      </c>
      <c r="G3893">
        <v>0</v>
      </c>
      <c r="H3893" s="9">
        <v>2055.3123480784402</v>
      </c>
      <c r="I3893" s="9">
        <v>-1.8378793</v>
      </c>
      <c r="J3893" s="9">
        <v>-1.8381026</v>
      </c>
      <c r="K3893" s="9">
        <v>0.74101101999999996</v>
      </c>
      <c r="L3893" s="9">
        <v>-3.0674253642453402</v>
      </c>
      <c r="M3893" s="9">
        <v>-11.042731</v>
      </c>
      <c r="N3893" s="9">
        <v>-11.042731</v>
      </c>
      <c r="O3893" s="9">
        <v>-3.0674253642453402</v>
      </c>
      <c r="P3893">
        <v>0</v>
      </c>
      <c r="Q3893" s="9">
        <v>53.549995000000003</v>
      </c>
      <c r="R3893" s="9">
        <v>293075616.95313001</v>
      </c>
      <c r="S3893" s="9">
        <v>1168476628.0372</v>
      </c>
      <c r="T3893" s="9">
        <v>-4.0372214039408002E-5</v>
      </c>
      <c r="U3893" s="9">
        <v>3.0674253642453402</v>
      </c>
      <c r="V3893" s="9">
        <v>0</v>
      </c>
      <c r="W3893" s="9">
        <v>3.0674253642453402</v>
      </c>
      <c r="X3893" s="9" t="s">
        <v>86</v>
      </c>
      <c r="Y3893" s="9">
        <v>0</v>
      </c>
      <c r="Z3893" s="9">
        <v>1.3620543E-3</v>
      </c>
      <c r="AA3893" s="9">
        <v>0</v>
      </c>
      <c r="AB3893" s="9">
        <v>7.5282020999999999E-3</v>
      </c>
      <c r="AQ3893" s="9" t="e">
        <f>#REF!-'Processed Potentiostat'!$J$3</f>
        <v>#REF!</v>
      </c>
    </row>
    <row r="3894" spans="1:43" x14ac:dyDescent="0.3">
      <c r="A3894">
        <v>2</v>
      </c>
      <c r="B3894">
        <v>0</v>
      </c>
      <c r="C3894">
        <v>0</v>
      </c>
      <c r="D3894">
        <v>1</v>
      </c>
      <c r="E3894">
        <v>0</v>
      </c>
      <c r="F3894">
        <v>0</v>
      </c>
      <c r="G3894">
        <v>0</v>
      </c>
      <c r="H3894" s="9">
        <v>2055.46214807465</v>
      </c>
      <c r="I3894" s="9">
        <v>-1.8379397</v>
      </c>
      <c r="J3894" s="9">
        <v>-1.8377831</v>
      </c>
      <c r="K3894" s="9">
        <v>-4.2952064999999999</v>
      </c>
      <c r="L3894" s="9">
        <v>-3.0674453074547001</v>
      </c>
      <c r="M3894" s="9">
        <v>-11.042802999999999</v>
      </c>
      <c r="N3894" s="9">
        <v>-11.042802999999999</v>
      </c>
      <c r="O3894" s="9">
        <v>-3.0674453074547001</v>
      </c>
      <c r="P3894">
        <v>0</v>
      </c>
      <c r="Q3894" s="9">
        <v>53.549995000000003</v>
      </c>
      <c r="R3894" s="9">
        <v>293075616.95313001</v>
      </c>
      <c r="S3894" s="9">
        <v>1209099167.0810299</v>
      </c>
      <c r="T3894" s="9">
        <v>-1.9943209356831901E-5</v>
      </c>
      <c r="U3894" s="9">
        <v>3.0674453074547001</v>
      </c>
      <c r="V3894" s="9">
        <v>0</v>
      </c>
      <c r="W3894" s="9">
        <v>3.0674453074547001</v>
      </c>
      <c r="X3894" s="9" t="s">
        <v>86</v>
      </c>
      <c r="Y3894" s="9">
        <v>0</v>
      </c>
      <c r="Z3894" s="9">
        <v>7.8936582000000005E-3</v>
      </c>
      <c r="AA3894" s="9">
        <v>0</v>
      </c>
      <c r="AB3894" s="9">
        <v>7.6545327999999998E-3</v>
      </c>
      <c r="AQ3894" s="9" t="e">
        <f>#REF!-'Processed Potentiostat'!$J$3</f>
        <v>#REF!</v>
      </c>
    </row>
    <row r="3895" spans="1:43" x14ac:dyDescent="0.3">
      <c r="A3895">
        <v>2</v>
      </c>
      <c r="B3895">
        <v>0</v>
      </c>
      <c r="C3895">
        <v>0</v>
      </c>
      <c r="D3895">
        <v>1</v>
      </c>
      <c r="E3895">
        <v>0</v>
      </c>
      <c r="F3895">
        <v>0</v>
      </c>
      <c r="G3895">
        <v>0</v>
      </c>
      <c r="H3895" s="9">
        <v>2055.6411480701299</v>
      </c>
      <c r="I3895" s="9">
        <v>-1.8379444</v>
      </c>
      <c r="J3895" s="9">
        <v>-1.8375992000000001</v>
      </c>
      <c r="K3895" s="9">
        <v>-9.3962889000000001</v>
      </c>
      <c r="L3895" s="9">
        <v>-3.0676738414578399</v>
      </c>
      <c r="M3895" s="9">
        <v>-11.043626</v>
      </c>
      <c r="N3895" s="9">
        <v>-11.043626</v>
      </c>
      <c r="O3895" s="9">
        <v>-3.0676738414578399</v>
      </c>
      <c r="P3895">
        <v>0</v>
      </c>
      <c r="Q3895" s="9">
        <v>53.549995000000003</v>
      </c>
      <c r="R3895" s="9">
        <v>293075616.95313001</v>
      </c>
      <c r="S3895" s="9">
        <v>1233881346.94613</v>
      </c>
      <c r="T3895" s="9">
        <v>-2.28534003138491E-4</v>
      </c>
      <c r="U3895" s="9">
        <v>3.0676738414578399</v>
      </c>
      <c r="V3895" s="9">
        <v>0</v>
      </c>
      <c r="W3895" s="9">
        <v>3.0676738414578399</v>
      </c>
      <c r="X3895" s="9" t="s">
        <v>86</v>
      </c>
      <c r="Y3895" s="9">
        <v>0</v>
      </c>
      <c r="Z3895" s="9">
        <v>1.7266612000000001E-2</v>
      </c>
      <c r="AA3895" s="9">
        <v>0</v>
      </c>
      <c r="AB3895" s="9">
        <v>7.5126233999999997E-3</v>
      </c>
      <c r="AQ3895" s="9" t="e">
        <f>#REF!-'Processed Potentiostat'!$J$3</f>
        <v>#REF!</v>
      </c>
    </row>
    <row r="3896" spans="1:43" x14ac:dyDescent="0.3">
      <c r="A3896">
        <v>2</v>
      </c>
      <c r="B3896">
        <v>0</v>
      </c>
      <c r="C3896">
        <v>0</v>
      </c>
      <c r="D3896">
        <v>1</v>
      </c>
      <c r="E3896">
        <v>0</v>
      </c>
      <c r="F3896">
        <v>0</v>
      </c>
      <c r="G3896">
        <v>0</v>
      </c>
      <c r="H3896" s="9">
        <v>2056.01194806076</v>
      </c>
      <c r="I3896" s="9">
        <v>-1.8381348</v>
      </c>
      <c r="J3896" s="9">
        <v>-1.8383877</v>
      </c>
      <c r="K3896" s="9">
        <v>-4.3905963999999997</v>
      </c>
      <c r="L3896" s="9">
        <v>-3.0686187465438501</v>
      </c>
      <c r="M3896" s="9">
        <v>-11.047027999999999</v>
      </c>
      <c r="N3896" s="9">
        <v>-11.047027999999999</v>
      </c>
      <c r="O3896" s="9">
        <v>-3.0686187465438501</v>
      </c>
      <c r="P3896">
        <v>0</v>
      </c>
      <c r="Q3896" s="9">
        <v>53.549995000000003</v>
      </c>
      <c r="R3896" s="9">
        <v>293075616.95313001</v>
      </c>
      <c r="S3896" s="9">
        <v>1134902461.2517099</v>
      </c>
      <c r="T3896" s="9">
        <v>-9.4490508601374702E-4</v>
      </c>
      <c r="U3896" s="9">
        <v>3.0686187465438501</v>
      </c>
      <c r="V3896" s="9">
        <v>0</v>
      </c>
      <c r="W3896" s="9">
        <v>3.0686187465438501</v>
      </c>
      <c r="X3896" s="9" t="s">
        <v>86</v>
      </c>
      <c r="Y3896" s="9">
        <v>0</v>
      </c>
      <c r="Z3896" s="9">
        <v>8.0716182000000001E-3</v>
      </c>
      <c r="AA3896" s="9">
        <v>0</v>
      </c>
      <c r="AB3896" s="9">
        <v>7.7855670999999998E-3</v>
      </c>
      <c r="AQ3896" s="9" t="e">
        <f>#REF!-'Processed Potentiostat'!$J$3</f>
        <v>#REF!</v>
      </c>
    </row>
    <row r="3897" spans="1:43" x14ac:dyDescent="0.3">
      <c r="A3897">
        <v>2</v>
      </c>
      <c r="B3897">
        <v>0</v>
      </c>
      <c r="C3897">
        <v>0</v>
      </c>
      <c r="D3897">
        <v>1</v>
      </c>
      <c r="E3897">
        <v>0</v>
      </c>
      <c r="F3897">
        <v>0</v>
      </c>
      <c r="G3897">
        <v>0</v>
      </c>
      <c r="H3897" s="9">
        <v>2057.0119480355002</v>
      </c>
      <c r="I3897" s="9">
        <v>-1.8381079</v>
      </c>
      <c r="J3897" s="9">
        <v>-1.8383498</v>
      </c>
      <c r="K3897" s="9">
        <v>-0.54172516000000004</v>
      </c>
      <c r="L3897" s="9">
        <v>-3.0694041786172499</v>
      </c>
      <c r="M3897" s="9">
        <v>-11.049855000000001</v>
      </c>
      <c r="N3897" s="9">
        <v>-11.049855000000001</v>
      </c>
      <c r="O3897" s="9">
        <v>-3.0694041786172499</v>
      </c>
      <c r="P3897">
        <v>0</v>
      </c>
      <c r="Q3897" s="9">
        <v>53.549995000000003</v>
      </c>
      <c r="R3897" s="9">
        <v>293075616.95313001</v>
      </c>
      <c r="S3897" s="9">
        <v>1139601121.5625601</v>
      </c>
      <c r="T3897" s="9">
        <v>-7.8543207340109301E-4</v>
      </c>
      <c r="U3897" s="9">
        <v>3.0694041786172499</v>
      </c>
      <c r="V3897" s="9">
        <v>0</v>
      </c>
      <c r="W3897" s="9">
        <v>3.0694041786172499</v>
      </c>
      <c r="X3897" s="9" t="s">
        <v>86</v>
      </c>
      <c r="Y3897" s="9">
        <v>0</v>
      </c>
      <c r="Z3897" s="9">
        <v>9.9588033999999993E-4</v>
      </c>
      <c r="AA3897" s="9">
        <v>0</v>
      </c>
      <c r="AB3897" s="9">
        <v>7.7202343E-3</v>
      </c>
      <c r="AQ3897" s="9" t="e">
        <f>#REF!-'Processed Potentiostat'!$J$3</f>
        <v>#REF!</v>
      </c>
    </row>
    <row r="3898" spans="1:43" x14ac:dyDescent="0.3">
      <c r="A3898">
        <v>2</v>
      </c>
      <c r="B3898">
        <v>0</v>
      </c>
      <c r="C3898">
        <v>0</v>
      </c>
      <c r="D3898">
        <v>1</v>
      </c>
      <c r="E3898">
        <v>0</v>
      </c>
      <c r="F3898">
        <v>0</v>
      </c>
      <c r="G3898">
        <v>0</v>
      </c>
      <c r="H3898" s="9">
        <v>2057.1427480322</v>
      </c>
      <c r="I3898" s="9">
        <v>-1.8379496</v>
      </c>
      <c r="J3898" s="9">
        <v>-1.8378247000000001</v>
      </c>
      <c r="K3898" s="9">
        <v>-5.5646643999999998</v>
      </c>
      <c r="L3898" s="9">
        <v>-3.0695087895220698</v>
      </c>
      <c r="M3898" s="9">
        <v>-11.050231999999999</v>
      </c>
      <c r="N3898" s="9">
        <v>-11.050231999999999</v>
      </c>
      <c r="O3898" s="9">
        <v>-3.0695087895220698</v>
      </c>
      <c r="P3898">
        <v>0</v>
      </c>
      <c r="Q3898" s="9">
        <v>53.549995000000003</v>
      </c>
      <c r="R3898" s="9">
        <v>293075616.95313001</v>
      </c>
      <c r="S3898" s="9">
        <v>1204455509.88083</v>
      </c>
      <c r="T3898" s="9">
        <v>-1.04610904819502E-4</v>
      </c>
      <c r="U3898" s="9">
        <v>3.0695087895220698</v>
      </c>
      <c r="V3898" s="9">
        <v>0</v>
      </c>
      <c r="W3898" s="9">
        <v>3.0695087895220698</v>
      </c>
      <c r="X3898" s="9" t="s">
        <v>86</v>
      </c>
      <c r="Y3898" s="9">
        <v>0</v>
      </c>
      <c r="Z3898" s="9">
        <v>1.0226877000000001E-2</v>
      </c>
      <c r="AA3898" s="9">
        <v>0</v>
      </c>
      <c r="AB3898" s="9">
        <v>7.6084756000000002E-3</v>
      </c>
      <c r="AQ3898" s="9" t="e">
        <f>#REF!-'Processed Potentiostat'!$J$3</f>
        <v>#REF!</v>
      </c>
    </row>
    <row r="3899" spans="1:43" x14ac:dyDescent="0.3">
      <c r="A3899">
        <v>2</v>
      </c>
      <c r="B3899">
        <v>0</v>
      </c>
      <c r="C3899">
        <v>0</v>
      </c>
      <c r="D3899">
        <v>1</v>
      </c>
      <c r="E3899">
        <v>0</v>
      </c>
      <c r="F3899">
        <v>0</v>
      </c>
      <c r="G3899">
        <v>0</v>
      </c>
      <c r="H3899" s="9">
        <v>2058.1427480069401</v>
      </c>
      <c r="I3899" s="9">
        <v>-1.8381076999999999</v>
      </c>
      <c r="J3899" s="9">
        <v>-1.8380059</v>
      </c>
      <c r="K3899" s="9">
        <v>-6.6067057</v>
      </c>
      <c r="L3899" s="9">
        <v>-3.0707068619459599</v>
      </c>
      <c r="M3899" s="9">
        <v>-11.054544</v>
      </c>
      <c r="N3899" s="9">
        <v>-11.054544</v>
      </c>
      <c r="O3899" s="9">
        <v>-3.0707068619459599</v>
      </c>
      <c r="P3899">
        <v>0</v>
      </c>
      <c r="Q3899" s="9">
        <v>53.549995000000003</v>
      </c>
      <c r="R3899" s="9">
        <v>293075616.95313001</v>
      </c>
      <c r="S3899" s="9">
        <v>1181731103.7709601</v>
      </c>
      <c r="T3899" s="9">
        <v>-1.1980724238820301E-3</v>
      </c>
      <c r="U3899" s="9">
        <v>3.0707068619459599</v>
      </c>
      <c r="V3899" s="9">
        <v>0</v>
      </c>
      <c r="W3899" s="9">
        <v>3.0707068619459599</v>
      </c>
      <c r="X3899" s="9" t="s">
        <v>86</v>
      </c>
      <c r="Y3899" s="9">
        <v>0</v>
      </c>
      <c r="Z3899" s="9">
        <v>1.2143164E-2</v>
      </c>
      <c r="AA3899" s="9">
        <v>0</v>
      </c>
      <c r="AB3899" s="9">
        <v>7.6675056E-3</v>
      </c>
      <c r="AQ3899" s="9" t="e">
        <f>#REF!-'Processed Potentiostat'!$J$3</f>
        <v>#REF!</v>
      </c>
    </row>
    <row r="3900" spans="1:43" x14ac:dyDescent="0.3">
      <c r="A3900">
        <v>2</v>
      </c>
      <c r="B3900">
        <v>0</v>
      </c>
      <c r="C3900">
        <v>0</v>
      </c>
      <c r="D3900">
        <v>1</v>
      </c>
      <c r="E3900">
        <v>0</v>
      </c>
      <c r="F3900">
        <v>0</v>
      </c>
      <c r="G3900">
        <v>0</v>
      </c>
      <c r="H3900" s="9">
        <v>2059.1427479816698</v>
      </c>
      <c r="I3900" s="9">
        <v>-1.8381398</v>
      </c>
      <c r="J3900" s="9">
        <v>-1.8379629</v>
      </c>
      <c r="K3900" s="9">
        <v>-7.4414458000000003</v>
      </c>
      <c r="L3900" s="9">
        <v>-3.0718811894259002</v>
      </c>
      <c r="M3900" s="9">
        <v>-11.058771999999999</v>
      </c>
      <c r="N3900" s="9">
        <v>-11.058771999999999</v>
      </c>
      <c r="O3900" s="9">
        <v>-3.0718811894259002</v>
      </c>
      <c r="P3900">
        <v>0</v>
      </c>
      <c r="Q3900" s="9">
        <v>53.549995000000003</v>
      </c>
      <c r="R3900" s="9">
        <v>293075616.95313001</v>
      </c>
      <c r="S3900" s="9">
        <v>1187609014.3798499</v>
      </c>
      <c r="T3900" s="9">
        <v>-1.1743274799451699E-3</v>
      </c>
      <c r="U3900" s="9">
        <v>3.0718811894259002</v>
      </c>
      <c r="V3900" s="9">
        <v>0</v>
      </c>
      <c r="W3900" s="9">
        <v>3.0718811894259002</v>
      </c>
      <c r="X3900" s="9" t="s">
        <v>86</v>
      </c>
      <c r="Y3900" s="9">
        <v>0</v>
      </c>
      <c r="Z3900" s="9">
        <v>1.3677101000000001E-2</v>
      </c>
      <c r="AA3900" s="9">
        <v>0</v>
      </c>
      <c r="AB3900" s="9">
        <v>7.5719784999999998E-3</v>
      </c>
      <c r="AQ3900" s="9" t="e">
        <f>#REF!-'Processed Potentiostat'!$J$3</f>
        <v>#REF!</v>
      </c>
    </row>
    <row r="3901" spans="1:43" x14ac:dyDescent="0.3">
      <c r="A3901">
        <v>2</v>
      </c>
      <c r="B3901">
        <v>0</v>
      </c>
      <c r="C3901">
        <v>0</v>
      </c>
      <c r="D3901">
        <v>1</v>
      </c>
      <c r="E3901">
        <v>0</v>
      </c>
      <c r="F3901">
        <v>0</v>
      </c>
      <c r="G3901">
        <v>0</v>
      </c>
      <c r="H3901" s="9">
        <v>2059.9919479602199</v>
      </c>
      <c r="I3901" s="9">
        <v>-1.8381143</v>
      </c>
      <c r="J3901" s="9">
        <v>-1.8383757000000001</v>
      </c>
      <c r="K3901" s="9">
        <v>-2.3753145</v>
      </c>
      <c r="L3901" s="9">
        <v>-3.07315605353083</v>
      </c>
      <c r="M3901" s="9">
        <v>-11.063362</v>
      </c>
      <c r="N3901" s="9">
        <v>-11.063362</v>
      </c>
      <c r="O3901" s="9">
        <v>-3.07315605353083</v>
      </c>
      <c r="P3901">
        <v>0</v>
      </c>
      <c r="Q3901" s="9">
        <v>53.549995000000003</v>
      </c>
      <c r="R3901" s="9">
        <v>293075616.95313001</v>
      </c>
      <c r="S3901" s="9">
        <v>1137968562.9583199</v>
      </c>
      <c r="T3901" s="9">
        <v>-1.27486410493338E-3</v>
      </c>
      <c r="U3901" s="9">
        <v>3.07315605353083</v>
      </c>
      <c r="V3901" s="9">
        <v>0</v>
      </c>
      <c r="W3901" s="9">
        <v>3.07315605353083</v>
      </c>
      <c r="X3901" s="9" t="s">
        <v>86</v>
      </c>
      <c r="Y3901" s="9">
        <v>0</v>
      </c>
      <c r="Z3901" s="9">
        <v>4.3667206000000004E-3</v>
      </c>
      <c r="AA3901" s="9">
        <v>0</v>
      </c>
      <c r="AB3901" s="9">
        <v>7.6572005999999996E-3</v>
      </c>
      <c r="AQ3901" s="9" t="e">
        <f>#REF!-'Processed Potentiostat'!$J$3</f>
        <v>#REF!</v>
      </c>
    </row>
    <row r="3902" spans="1:43" x14ac:dyDescent="0.3">
      <c r="A3902">
        <v>2</v>
      </c>
      <c r="B3902">
        <v>0</v>
      </c>
      <c r="C3902">
        <v>0</v>
      </c>
      <c r="D3902">
        <v>1</v>
      </c>
      <c r="E3902">
        <v>0</v>
      </c>
      <c r="F3902">
        <v>0</v>
      </c>
      <c r="G3902">
        <v>0</v>
      </c>
      <c r="H3902" s="9">
        <v>2060.40254794985</v>
      </c>
      <c r="I3902" s="9">
        <v>-1.8378949</v>
      </c>
      <c r="J3902" s="9">
        <v>-1.8377695000000001</v>
      </c>
      <c r="K3902" s="9">
        <v>-7.4031754000000003</v>
      </c>
      <c r="L3902" s="9">
        <v>-3.07360927247128</v>
      </c>
      <c r="M3902" s="9">
        <v>-11.064992999999999</v>
      </c>
      <c r="N3902" s="9">
        <v>-11.064992999999999</v>
      </c>
      <c r="O3902" s="9">
        <v>-3.07360927247128</v>
      </c>
      <c r="P3902">
        <v>0</v>
      </c>
      <c r="Q3902" s="9">
        <v>53.549995000000003</v>
      </c>
      <c r="R3902" s="9">
        <v>293075616.95313001</v>
      </c>
      <c r="S3902" s="9">
        <v>1213307337.28127</v>
      </c>
      <c r="T3902" s="9">
        <v>-4.5321894044336698E-4</v>
      </c>
      <c r="U3902" s="9">
        <v>3.07360927247128</v>
      </c>
      <c r="V3902" s="9">
        <v>0</v>
      </c>
      <c r="W3902" s="9">
        <v>3.07360927247128</v>
      </c>
      <c r="X3902" s="9" t="s">
        <v>86</v>
      </c>
      <c r="Y3902" s="9">
        <v>0</v>
      </c>
      <c r="Z3902" s="9">
        <v>1.3605330000000001E-2</v>
      </c>
      <c r="AA3902" s="9">
        <v>0</v>
      </c>
      <c r="AB3902" s="9">
        <v>7.4604568000000001E-3</v>
      </c>
      <c r="AQ3902" s="9" t="e">
        <f>#REF!-'Processed Potentiostat'!$J$3</f>
        <v>#REF!</v>
      </c>
    </row>
    <row r="3903" spans="1:43" x14ac:dyDescent="0.3">
      <c r="A3903">
        <v>2</v>
      </c>
      <c r="B3903">
        <v>0</v>
      </c>
      <c r="C3903">
        <v>0</v>
      </c>
      <c r="D3903">
        <v>1</v>
      </c>
      <c r="E3903">
        <v>0</v>
      </c>
      <c r="F3903">
        <v>0</v>
      </c>
      <c r="G3903">
        <v>0</v>
      </c>
      <c r="H3903" s="9">
        <v>2061.0913479324499</v>
      </c>
      <c r="I3903" s="9">
        <v>-1.8379751</v>
      </c>
      <c r="J3903" s="9">
        <v>-1.8384625000000001</v>
      </c>
      <c r="K3903" s="9">
        <v>-2.3882492000000002</v>
      </c>
      <c r="L3903" s="9">
        <v>-3.0747493617790398</v>
      </c>
      <c r="M3903" s="9">
        <v>-11.069098</v>
      </c>
      <c r="N3903" s="9">
        <v>-11.069098</v>
      </c>
      <c r="O3903" s="9">
        <v>-3.0747493617790398</v>
      </c>
      <c r="P3903">
        <v>0</v>
      </c>
      <c r="Q3903" s="9">
        <v>53.549995000000003</v>
      </c>
      <c r="R3903" s="9">
        <v>293075616.95313001</v>
      </c>
      <c r="S3903" s="9">
        <v>1128544577.8385</v>
      </c>
      <c r="T3903" s="9">
        <v>-1.14008930775844E-3</v>
      </c>
      <c r="U3903" s="9">
        <v>3.0747493617790398</v>
      </c>
      <c r="V3903" s="9">
        <v>0</v>
      </c>
      <c r="W3903" s="9">
        <v>3.0747493617790398</v>
      </c>
      <c r="X3903" s="9" t="s">
        <v>86</v>
      </c>
      <c r="Y3903" s="9">
        <v>0</v>
      </c>
      <c r="Z3903" s="9">
        <v>4.3907063E-3</v>
      </c>
      <c r="AA3903" s="9">
        <v>0</v>
      </c>
      <c r="AB3903" s="9">
        <v>7.3124026000000002E-3</v>
      </c>
      <c r="AQ3903" s="9" t="e">
        <f>#REF!-'Processed Potentiostat'!$J$3</f>
        <v>#REF!</v>
      </c>
    </row>
    <row r="3904" spans="1:43" x14ac:dyDescent="0.3">
      <c r="A3904">
        <v>2</v>
      </c>
      <c r="B3904">
        <v>0</v>
      </c>
      <c r="C3904">
        <v>0</v>
      </c>
      <c r="D3904">
        <v>1</v>
      </c>
      <c r="E3904">
        <v>0</v>
      </c>
      <c r="F3904">
        <v>0</v>
      </c>
      <c r="G3904">
        <v>0</v>
      </c>
      <c r="H3904" s="9">
        <v>2062.0913479071901</v>
      </c>
      <c r="I3904" s="9">
        <v>-1.8380566</v>
      </c>
      <c r="J3904" s="9">
        <v>-1.8383590000000001</v>
      </c>
      <c r="K3904" s="9">
        <v>-1.8644428</v>
      </c>
      <c r="L3904" s="9">
        <v>-3.0753171476552601</v>
      </c>
      <c r="M3904" s="9">
        <v>-11.071142</v>
      </c>
      <c r="N3904" s="9">
        <v>-11.071142</v>
      </c>
      <c r="O3904" s="9">
        <v>-3.0753171476552601</v>
      </c>
      <c r="P3904">
        <v>0</v>
      </c>
      <c r="Q3904" s="9">
        <v>53.549995000000003</v>
      </c>
      <c r="R3904" s="9">
        <v>293075616.95313001</v>
      </c>
      <c r="S3904" s="9">
        <v>1140709530.7625699</v>
      </c>
      <c r="T3904" s="9">
        <v>-5.6778587622119403E-4</v>
      </c>
      <c r="U3904" s="9">
        <v>3.0753171476552601</v>
      </c>
      <c r="V3904" s="9">
        <v>0</v>
      </c>
      <c r="W3904" s="9">
        <v>3.0753171476552601</v>
      </c>
      <c r="X3904" s="9" t="s">
        <v>86</v>
      </c>
      <c r="Y3904" s="9">
        <v>0</v>
      </c>
      <c r="Z3904" s="9">
        <v>3.4275153E-3</v>
      </c>
      <c r="AA3904" s="9">
        <v>0</v>
      </c>
      <c r="AB3904" s="9">
        <v>7.4972240000000002E-3</v>
      </c>
      <c r="AQ3904" s="9" t="e">
        <f>#REF!-'Processed Potentiostat'!$J$3</f>
        <v>#REF!</v>
      </c>
    </row>
    <row r="3905" spans="1:43" x14ac:dyDescent="0.3">
      <c r="A3905">
        <v>2</v>
      </c>
      <c r="B3905">
        <v>0</v>
      </c>
      <c r="C3905">
        <v>0</v>
      </c>
      <c r="D3905">
        <v>1</v>
      </c>
      <c r="E3905">
        <v>0</v>
      </c>
      <c r="F3905">
        <v>0</v>
      </c>
      <c r="G3905">
        <v>0</v>
      </c>
      <c r="H3905" s="9">
        <v>2062.7623478902301</v>
      </c>
      <c r="I3905" s="9">
        <v>-1.8378516</v>
      </c>
      <c r="J3905" s="9">
        <v>-1.8377376999999999</v>
      </c>
      <c r="K3905" s="9">
        <v>-6.866282</v>
      </c>
      <c r="L3905" s="9">
        <v>-3.0760293682905502</v>
      </c>
      <c r="M3905" s="9">
        <v>-11.073706</v>
      </c>
      <c r="N3905" s="9">
        <v>-11.073706</v>
      </c>
      <c r="O3905" s="9">
        <v>-3.0760293682905502</v>
      </c>
      <c r="P3905">
        <v>0</v>
      </c>
      <c r="Q3905" s="9">
        <v>53.549995000000003</v>
      </c>
      <c r="R3905" s="9">
        <v>293075616.95313001</v>
      </c>
      <c r="S3905" s="9">
        <v>1218482352.34338</v>
      </c>
      <c r="T3905" s="9">
        <v>-7.1222063529496795E-4</v>
      </c>
      <c r="U3905" s="9">
        <v>3.0760293682905502</v>
      </c>
      <c r="V3905" s="9">
        <v>0</v>
      </c>
      <c r="W3905" s="9">
        <v>3.0760293682905502</v>
      </c>
      <c r="X3905" s="9" t="s">
        <v>86</v>
      </c>
      <c r="Y3905" s="9">
        <v>0</v>
      </c>
      <c r="Z3905" s="9">
        <v>1.2618425000000001E-2</v>
      </c>
      <c r="AA3905" s="9">
        <v>0</v>
      </c>
      <c r="AB3905" s="9">
        <v>7.4239583000000001E-3</v>
      </c>
      <c r="AQ3905" s="9" t="e">
        <f>#REF!-'Processed Potentiostat'!$J$3</f>
        <v>#REF!</v>
      </c>
    </row>
    <row r="3906" spans="1:43" x14ac:dyDescent="0.3">
      <c r="A3906">
        <v>2</v>
      </c>
      <c r="B3906">
        <v>0</v>
      </c>
      <c r="C3906">
        <v>0</v>
      </c>
      <c r="D3906">
        <v>1</v>
      </c>
      <c r="E3906">
        <v>0</v>
      </c>
      <c r="F3906">
        <v>0</v>
      </c>
      <c r="G3906">
        <v>0</v>
      </c>
      <c r="H3906" s="9">
        <v>2063.1121478813998</v>
      </c>
      <c r="I3906" s="9">
        <v>-1.8378854</v>
      </c>
      <c r="J3906" s="9">
        <v>-1.838063</v>
      </c>
      <c r="K3906" s="9">
        <v>-1.8451358</v>
      </c>
      <c r="L3906" s="9">
        <v>-3.0764895740082201</v>
      </c>
      <c r="M3906" s="9">
        <v>-11.075362</v>
      </c>
      <c r="N3906" s="9">
        <v>-11.075362</v>
      </c>
      <c r="O3906" s="9">
        <v>-3.0764895740082201</v>
      </c>
      <c r="P3906">
        <v>0</v>
      </c>
      <c r="Q3906" s="9">
        <v>53.549995000000003</v>
      </c>
      <c r="R3906" s="9">
        <v>293075616.95313001</v>
      </c>
      <c r="S3906" s="9">
        <v>1176804581.2362599</v>
      </c>
      <c r="T3906" s="9">
        <v>-4.60205717662809E-4</v>
      </c>
      <c r="U3906" s="9">
        <v>3.0764895740082201</v>
      </c>
      <c r="V3906" s="9">
        <v>0</v>
      </c>
      <c r="W3906" s="9">
        <v>3.0764895740082201</v>
      </c>
      <c r="X3906" s="9" t="s">
        <v>86</v>
      </c>
      <c r="Y3906" s="9">
        <v>0</v>
      </c>
      <c r="Z3906" s="9">
        <v>3.3914759E-3</v>
      </c>
      <c r="AA3906" s="9">
        <v>0</v>
      </c>
      <c r="AB3906" s="9">
        <v>7.5139533999999996E-3</v>
      </c>
      <c r="AQ3906" s="9" t="e">
        <f>#REF!-'Processed Potentiostat'!$J$3</f>
        <v>#REF!</v>
      </c>
    </row>
    <row r="3907" spans="1:43" x14ac:dyDescent="0.3">
      <c r="A3907">
        <v>2</v>
      </c>
      <c r="B3907">
        <v>0</v>
      </c>
      <c r="C3907">
        <v>0</v>
      </c>
      <c r="D3907">
        <v>1</v>
      </c>
      <c r="E3907">
        <v>0</v>
      </c>
      <c r="F3907">
        <v>0</v>
      </c>
      <c r="G3907">
        <v>0</v>
      </c>
      <c r="H3907" s="9">
        <v>2063.9623478599201</v>
      </c>
      <c r="I3907" s="9">
        <v>-1.8380027000000001</v>
      </c>
      <c r="J3907" s="9">
        <v>-1.8377991</v>
      </c>
      <c r="K3907" s="9">
        <v>-6.8562469000000004</v>
      </c>
      <c r="L3907" s="9">
        <v>-3.0773519338912898</v>
      </c>
      <c r="M3907" s="9">
        <v>-11.078467</v>
      </c>
      <c r="N3907" s="9">
        <v>-11.078467</v>
      </c>
      <c r="O3907" s="9">
        <v>-3.0773519338912898</v>
      </c>
      <c r="P3907">
        <v>0</v>
      </c>
      <c r="Q3907" s="9">
        <v>53.549995000000003</v>
      </c>
      <c r="R3907" s="9">
        <v>293075616.95313001</v>
      </c>
      <c r="S3907" s="9">
        <v>1210874880.9541099</v>
      </c>
      <c r="T3907" s="9">
        <v>-8.62359883076813E-4</v>
      </c>
      <c r="U3907" s="9">
        <v>3.0773519338912898</v>
      </c>
      <c r="V3907" s="9">
        <v>0</v>
      </c>
      <c r="W3907" s="9">
        <v>3.0773519338912898</v>
      </c>
      <c r="X3907" s="9" t="s">
        <v>86</v>
      </c>
      <c r="Y3907" s="9">
        <v>0</v>
      </c>
      <c r="Z3907" s="9">
        <v>1.2600404000000001E-2</v>
      </c>
      <c r="AA3907" s="9">
        <v>0</v>
      </c>
      <c r="AB3907" s="9">
        <v>7.5060142999999998E-3</v>
      </c>
      <c r="AQ3907" s="9" t="e">
        <f>#REF!-'Processed Potentiostat'!$J$3</f>
        <v>#REF!</v>
      </c>
    </row>
    <row r="3908" spans="1:43" x14ac:dyDescent="0.3">
      <c r="A3908">
        <v>2</v>
      </c>
      <c r="B3908">
        <v>0</v>
      </c>
      <c r="C3908">
        <v>0</v>
      </c>
      <c r="D3908">
        <v>1</v>
      </c>
      <c r="E3908">
        <v>0</v>
      </c>
      <c r="F3908">
        <v>0</v>
      </c>
      <c r="G3908">
        <v>0</v>
      </c>
      <c r="H3908" s="9">
        <v>2064.9623478346598</v>
      </c>
      <c r="I3908" s="9">
        <v>-1.8378421</v>
      </c>
      <c r="J3908" s="9">
        <v>-1.8377222</v>
      </c>
      <c r="K3908" s="9">
        <v>-8.5458344999999998</v>
      </c>
      <c r="L3908" s="9">
        <v>-3.0790047125544202</v>
      </c>
      <c r="M3908" s="9">
        <v>-11.084417</v>
      </c>
      <c r="N3908" s="9">
        <v>-11.084417</v>
      </c>
      <c r="O3908" s="9">
        <v>-3.0790047125544202</v>
      </c>
      <c r="P3908">
        <v>0</v>
      </c>
      <c r="Q3908" s="9">
        <v>53.549995000000003</v>
      </c>
      <c r="R3908" s="9">
        <v>293075616.95313001</v>
      </c>
      <c r="S3908" s="9">
        <v>1221723618.9757299</v>
      </c>
      <c r="T3908" s="9">
        <v>-1.65277866313173E-3</v>
      </c>
      <c r="U3908" s="9">
        <v>3.0790047125544202</v>
      </c>
      <c r="V3908" s="9">
        <v>0</v>
      </c>
      <c r="W3908" s="9">
        <v>3.0790047125544202</v>
      </c>
      <c r="X3908" s="9" t="s">
        <v>86</v>
      </c>
      <c r="Y3908" s="9">
        <v>0</v>
      </c>
      <c r="Z3908" s="9">
        <v>1.5704869999999999E-2</v>
      </c>
      <c r="AA3908" s="9">
        <v>0</v>
      </c>
      <c r="AB3908" s="9">
        <v>7.3734218999999997E-3</v>
      </c>
      <c r="AQ3908" s="9" t="e">
        <f>#REF!-'Processed Potentiostat'!$J$3</f>
        <v>#REF!</v>
      </c>
    </row>
    <row r="3909" spans="1:43" x14ac:dyDescent="0.3">
      <c r="A3909">
        <v>2</v>
      </c>
      <c r="B3909">
        <v>0</v>
      </c>
      <c r="C3909">
        <v>0</v>
      </c>
      <c r="D3909">
        <v>1</v>
      </c>
      <c r="E3909">
        <v>0</v>
      </c>
      <c r="F3909">
        <v>0</v>
      </c>
      <c r="G3909">
        <v>0</v>
      </c>
      <c r="H3909" s="9">
        <v>2065.09174783139</v>
      </c>
      <c r="I3909" s="9">
        <v>-1.837988</v>
      </c>
      <c r="J3909" s="9">
        <v>-1.8382007</v>
      </c>
      <c r="K3909" s="9">
        <v>-3.5115251999999999</v>
      </c>
      <c r="L3909" s="9">
        <v>-3.07922616402869</v>
      </c>
      <c r="M3909" s="9">
        <v>-11.085215</v>
      </c>
      <c r="N3909" s="9">
        <v>-11.085215</v>
      </c>
      <c r="O3909" s="9">
        <v>-3.07922616402869</v>
      </c>
      <c r="P3909">
        <v>0</v>
      </c>
      <c r="Q3909" s="9">
        <v>53.549995000000003</v>
      </c>
      <c r="R3909" s="9">
        <v>293075616.95313001</v>
      </c>
      <c r="S3909" s="9">
        <v>1160967459.43454</v>
      </c>
      <c r="T3909" s="9">
        <v>-2.21451474269329E-4</v>
      </c>
      <c r="U3909" s="9">
        <v>3.07922616402869</v>
      </c>
      <c r="V3909" s="9">
        <v>0</v>
      </c>
      <c r="W3909" s="9">
        <v>3.07922616402869</v>
      </c>
      <c r="X3909" s="9" t="s">
        <v>86</v>
      </c>
      <c r="Y3909" s="9">
        <v>0</v>
      </c>
      <c r="Z3909" s="9">
        <v>6.4548877999999997E-3</v>
      </c>
      <c r="AA3909" s="9">
        <v>0</v>
      </c>
      <c r="AB3909" s="9">
        <v>7.1586324E-3</v>
      </c>
      <c r="AQ3909" s="9" t="e">
        <f>#REF!-'Processed Potentiostat'!$J$3</f>
        <v>#REF!</v>
      </c>
    </row>
    <row r="3910" spans="1:43" x14ac:dyDescent="0.3">
      <c r="A3910">
        <v>2</v>
      </c>
      <c r="B3910">
        <v>0</v>
      </c>
      <c r="C3910">
        <v>0</v>
      </c>
      <c r="D3910">
        <v>1</v>
      </c>
      <c r="E3910">
        <v>0</v>
      </c>
      <c r="F3910">
        <v>0</v>
      </c>
      <c r="G3910">
        <v>0</v>
      </c>
      <c r="H3910" s="9">
        <v>2066.0917478061301</v>
      </c>
      <c r="I3910" s="9">
        <v>-1.8378698</v>
      </c>
      <c r="J3910" s="9">
        <v>-1.8379885</v>
      </c>
      <c r="K3910" s="9">
        <v>-2.249552</v>
      </c>
      <c r="L3910" s="9">
        <v>-3.0803979150329002</v>
      </c>
      <c r="M3910" s="9">
        <v>-11.089433</v>
      </c>
      <c r="N3910" s="9">
        <v>-11.089433</v>
      </c>
      <c r="O3910" s="9">
        <v>-3.0803979150329002</v>
      </c>
      <c r="P3910">
        <v>0</v>
      </c>
      <c r="Q3910" s="9">
        <v>53.549995000000003</v>
      </c>
      <c r="R3910" s="9">
        <v>293075616.95313001</v>
      </c>
      <c r="S3910" s="9">
        <v>1187632617.7991199</v>
      </c>
      <c r="T3910" s="9">
        <v>-1.1717510042057401E-3</v>
      </c>
      <c r="U3910" s="9">
        <v>3.0803979150329002</v>
      </c>
      <c r="V3910" s="9">
        <v>0</v>
      </c>
      <c r="W3910" s="9">
        <v>3.0803979150329002</v>
      </c>
      <c r="X3910" s="9" t="s">
        <v>86</v>
      </c>
      <c r="Y3910" s="9">
        <v>0</v>
      </c>
      <c r="Z3910" s="9">
        <v>4.1346508000000004E-3</v>
      </c>
      <c r="AA3910" s="9">
        <v>0</v>
      </c>
      <c r="AB3910" s="9">
        <v>7.4813635999999998E-3</v>
      </c>
      <c r="AQ3910" s="9" t="e">
        <f>#REF!-'Processed Potentiostat'!$J$3</f>
        <v>#REF!</v>
      </c>
    </row>
    <row r="3911" spans="1:43" x14ac:dyDescent="0.3">
      <c r="A3911">
        <v>2</v>
      </c>
      <c r="B3911">
        <v>0</v>
      </c>
      <c r="C3911">
        <v>0</v>
      </c>
      <c r="D3911">
        <v>1</v>
      </c>
      <c r="E3911">
        <v>0</v>
      </c>
      <c r="F3911">
        <v>0</v>
      </c>
      <c r="G3911">
        <v>0</v>
      </c>
      <c r="H3911" s="9">
        <v>2067.0917477808598</v>
      </c>
      <c r="I3911" s="9">
        <v>-1.8381517999999999</v>
      </c>
      <c r="J3911" s="9">
        <v>-1.8382533999999999</v>
      </c>
      <c r="K3911" s="9">
        <v>-2.2322291999999999</v>
      </c>
      <c r="L3911" s="9">
        <v>-3.0815606826384201</v>
      </c>
      <c r="M3911" s="9">
        <v>-11.093617999999999</v>
      </c>
      <c r="N3911" s="9">
        <v>-11.093617999999999</v>
      </c>
      <c r="O3911" s="9">
        <v>-3.0815606826384201</v>
      </c>
      <c r="P3911">
        <v>0</v>
      </c>
      <c r="Q3911" s="9">
        <v>53.549995000000003</v>
      </c>
      <c r="R3911" s="9">
        <v>293075616.95313001</v>
      </c>
      <c r="S3911" s="9">
        <v>1155505911.7625201</v>
      </c>
      <c r="T3911" s="9">
        <v>-1.16276760551681E-3</v>
      </c>
      <c r="U3911" s="9">
        <v>3.0815606826384201</v>
      </c>
      <c r="V3911" s="9">
        <v>0</v>
      </c>
      <c r="W3911" s="9">
        <v>3.0815606826384201</v>
      </c>
      <c r="X3911" s="9" t="s">
        <v>86</v>
      </c>
      <c r="Y3911" s="9">
        <v>0</v>
      </c>
      <c r="Z3911" s="9">
        <v>4.1034030999999999E-3</v>
      </c>
      <c r="AA3911" s="9">
        <v>0</v>
      </c>
      <c r="AB3911" s="9">
        <v>7.2480864000000001E-3</v>
      </c>
      <c r="AQ3911" s="9" t="e">
        <f>#REF!-'Processed Potentiostat'!$J$3</f>
        <v>#REF!</v>
      </c>
    </row>
    <row r="3912" spans="1:43" x14ac:dyDescent="0.3">
      <c r="A3912">
        <v>2</v>
      </c>
      <c r="B3912">
        <v>0</v>
      </c>
      <c r="C3912">
        <v>0</v>
      </c>
      <c r="D3912">
        <v>1</v>
      </c>
      <c r="E3912">
        <v>0</v>
      </c>
      <c r="F3912">
        <v>0</v>
      </c>
      <c r="G3912">
        <v>0</v>
      </c>
      <c r="H3912" s="9">
        <v>2068.0917477556</v>
      </c>
      <c r="I3912" s="9">
        <v>-1.8379026999999999</v>
      </c>
      <c r="J3912" s="9">
        <v>-1.8380406</v>
      </c>
      <c r="K3912" s="9">
        <v>-2.2123116999999999</v>
      </c>
      <c r="L3912" s="9">
        <v>-3.0827545613923801</v>
      </c>
      <c r="M3912" s="9">
        <v>-11.097917000000001</v>
      </c>
      <c r="N3912" s="9">
        <v>-11.097917000000001</v>
      </c>
      <c r="O3912" s="9">
        <v>-3.0827545613923801</v>
      </c>
      <c r="P3912">
        <v>0</v>
      </c>
      <c r="Q3912" s="9">
        <v>53.549995000000003</v>
      </c>
      <c r="R3912" s="9">
        <v>293075616.95313001</v>
      </c>
      <c r="S3912" s="9">
        <v>1181982729.2387199</v>
      </c>
      <c r="T3912" s="9">
        <v>-1.1938787539667001E-3</v>
      </c>
      <c r="U3912" s="9">
        <v>3.0827545613923801</v>
      </c>
      <c r="V3912" s="9">
        <v>0</v>
      </c>
      <c r="W3912" s="9">
        <v>3.0827545613923801</v>
      </c>
      <c r="X3912" s="9" t="s">
        <v>86</v>
      </c>
      <c r="Y3912" s="9">
        <v>0</v>
      </c>
      <c r="Z3912" s="9">
        <v>4.0663187E-3</v>
      </c>
      <c r="AA3912" s="9">
        <v>0</v>
      </c>
      <c r="AB3912" s="9">
        <v>7.3851319000000004E-3</v>
      </c>
      <c r="AQ3912" s="9" t="e">
        <f>#REF!-'Processed Potentiostat'!$J$3</f>
        <v>#REF!</v>
      </c>
    </row>
    <row r="3913" spans="1:43" x14ac:dyDescent="0.3">
      <c r="A3913">
        <v>2</v>
      </c>
      <c r="B3913">
        <v>0</v>
      </c>
      <c r="C3913">
        <v>0</v>
      </c>
      <c r="D3913">
        <v>1</v>
      </c>
      <c r="E3913">
        <v>0</v>
      </c>
      <c r="F3913">
        <v>0</v>
      </c>
      <c r="G3913">
        <v>0</v>
      </c>
      <c r="H3913" s="9">
        <v>2069.0917477303401</v>
      </c>
      <c r="I3913" s="9">
        <v>-1.8379506999999999</v>
      </c>
      <c r="J3913" s="9">
        <v>-1.8380246</v>
      </c>
      <c r="K3913" s="9">
        <v>-1.2609286</v>
      </c>
      <c r="L3913" s="9">
        <v>-3.08381278097505</v>
      </c>
      <c r="M3913" s="9">
        <v>-11.101725999999999</v>
      </c>
      <c r="N3913" s="9">
        <v>-11.101725999999999</v>
      </c>
      <c r="O3913" s="9">
        <v>-3.08381278097505</v>
      </c>
      <c r="P3913">
        <v>0</v>
      </c>
      <c r="Q3913" s="9">
        <v>53.549995000000003</v>
      </c>
      <c r="R3913" s="9">
        <v>293075616.95313001</v>
      </c>
      <c r="S3913" s="9">
        <v>1184388204.43799</v>
      </c>
      <c r="T3913" s="9">
        <v>-1.0582195826636101E-3</v>
      </c>
      <c r="U3913" s="9">
        <v>3.08381278097505</v>
      </c>
      <c r="V3913" s="9">
        <v>0</v>
      </c>
      <c r="W3913" s="9">
        <v>3.08381278097505</v>
      </c>
      <c r="X3913" s="9" t="s">
        <v>86</v>
      </c>
      <c r="Y3913" s="9">
        <v>0</v>
      </c>
      <c r="Z3913" s="9">
        <v>2.3176179E-3</v>
      </c>
      <c r="AA3913" s="9">
        <v>0</v>
      </c>
      <c r="AB3913" s="9">
        <v>7.2956304000000001E-3</v>
      </c>
      <c r="AQ3913" s="9" t="e">
        <f>#REF!-'Processed Potentiostat'!$J$3</f>
        <v>#REF!</v>
      </c>
    </row>
    <row r="3914" spans="1:43" x14ac:dyDescent="0.3">
      <c r="A3914">
        <v>2</v>
      </c>
      <c r="B3914">
        <v>0</v>
      </c>
      <c r="C3914">
        <v>0</v>
      </c>
      <c r="D3914">
        <v>1</v>
      </c>
      <c r="E3914">
        <v>0</v>
      </c>
      <c r="F3914">
        <v>0</v>
      </c>
      <c r="G3914">
        <v>0</v>
      </c>
      <c r="H3914" s="9">
        <v>2069.3213477245399</v>
      </c>
      <c r="I3914" s="9">
        <v>-1.8380228999999999</v>
      </c>
      <c r="J3914" s="9">
        <v>-1.8378806000000001</v>
      </c>
      <c r="K3914" s="9">
        <v>-6.2821121</v>
      </c>
      <c r="L3914" s="9">
        <v>-3.0840577736874799</v>
      </c>
      <c r="M3914" s="9">
        <v>-11.102608</v>
      </c>
      <c r="N3914" s="9">
        <v>-11.102608</v>
      </c>
      <c r="O3914" s="9">
        <v>-3.0840577736874799</v>
      </c>
      <c r="P3914">
        <v>0</v>
      </c>
      <c r="Q3914" s="9">
        <v>53.549995000000003</v>
      </c>
      <c r="R3914" s="9">
        <v>293075616.95313001</v>
      </c>
      <c r="S3914" s="9">
        <v>1202844583.1181901</v>
      </c>
      <c r="T3914" s="9">
        <v>-2.4499271243128001E-4</v>
      </c>
      <c r="U3914" s="9">
        <v>3.0840577736874799</v>
      </c>
      <c r="V3914" s="9">
        <v>0</v>
      </c>
      <c r="W3914" s="9">
        <v>3.0840577736874799</v>
      </c>
      <c r="X3914" s="9" t="s">
        <v>86</v>
      </c>
      <c r="Y3914" s="9">
        <v>0</v>
      </c>
      <c r="Z3914" s="9">
        <v>1.1545771999999999E-2</v>
      </c>
      <c r="AA3914" s="9">
        <v>0</v>
      </c>
      <c r="AB3914" s="9">
        <v>7.4871414999999998E-3</v>
      </c>
      <c r="AQ3914" s="9" t="e">
        <f>#REF!-'Processed Potentiostat'!$J$3</f>
        <v>#REF!</v>
      </c>
    </row>
    <row r="3915" spans="1:43" x14ac:dyDescent="0.3">
      <c r="A3915">
        <v>2</v>
      </c>
      <c r="B3915">
        <v>0</v>
      </c>
      <c r="C3915">
        <v>0</v>
      </c>
      <c r="D3915">
        <v>1</v>
      </c>
      <c r="E3915">
        <v>0</v>
      </c>
      <c r="F3915">
        <v>0</v>
      </c>
      <c r="G3915">
        <v>0</v>
      </c>
      <c r="H3915" s="9">
        <v>2070.3213476992801</v>
      </c>
      <c r="I3915" s="9">
        <v>-1.8380358000000001</v>
      </c>
      <c r="J3915" s="9">
        <v>-1.8379061000000001</v>
      </c>
      <c r="K3915" s="9">
        <v>-6.0823654999999999</v>
      </c>
      <c r="L3915" s="9">
        <v>-3.0852880494845398</v>
      </c>
      <c r="M3915" s="9">
        <v>-11.107037</v>
      </c>
      <c r="N3915" s="9">
        <v>-11.107037</v>
      </c>
      <c r="O3915" s="9">
        <v>-3.0852880494845398</v>
      </c>
      <c r="P3915">
        <v>0</v>
      </c>
      <c r="Q3915" s="9">
        <v>53.549995000000003</v>
      </c>
      <c r="R3915" s="9">
        <v>293075616.95313001</v>
      </c>
      <c r="S3915" s="9">
        <v>1200025671.5450001</v>
      </c>
      <c r="T3915" s="9">
        <v>-1.2302757970625801E-3</v>
      </c>
      <c r="U3915" s="9">
        <v>3.0852880494845398</v>
      </c>
      <c r="V3915" s="9">
        <v>0</v>
      </c>
      <c r="W3915" s="9">
        <v>3.0852880494845398</v>
      </c>
      <c r="X3915" s="9" t="s">
        <v>86</v>
      </c>
      <c r="Y3915" s="9">
        <v>0</v>
      </c>
      <c r="Z3915" s="9">
        <v>1.1178817000000001E-2</v>
      </c>
      <c r="AA3915" s="9">
        <v>0</v>
      </c>
      <c r="AB3915" s="9">
        <v>7.4733333000000001E-3</v>
      </c>
      <c r="AQ3915" s="9" t="e">
        <f>#REF!-'Processed Potentiostat'!$J$3</f>
        <v>#REF!</v>
      </c>
    </row>
    <row r="3916" spans="1:43" x14ac:dyDescent="0.3">
      <c r="A3916">
        <v>2</v>
      </c>
      <c r="B3916">
        <v>0</v>
      </c>
      <c r="C3916">
        <v>0</v>
      </c>
      <c r="D3916">
        <v>1</v>
      </c>
      <c r="E3916">
        <v>0</v>
      </c>
      <c r="F3916">
        <v>0</v>
      </c>
      <c r="G3916">
        <v>0</v>
      </c>
      <c r="H3916" s="9">
        <v>2071.3213476740202</v>
      </c>
      <c r="I3916" s="9">
        <v>-1.8381608</v>
      </c>
      <c r="J3916" s="9">
        <v>-1.8381171000000001</v>
      </c>
      <c r="K3916" s="9">
        <v>-6.0051002999999996</v>
      </c>
      <c r="L3916" s="9">
        <v>-3.08641697470543</v>
      </c>
      <c r="M3916" s="9">
        <v>-11.111101</v>
      </c>
      <c r="N3916" s="9">
        <v>-11.111101</v>
      </c>
      <c r="O3916" s="9">
        <v>-3.08641697470543</v>
      </c>
      <c r="P3916">
        <v>0</v>
      </c>
      <c r="Q3916" s="9">
        <v>53.549995000000003</v>
      </c>
      <c r="R3916" s="9">
        <v>293075616.95313001</v>
      </c>
      <c r="S3916" s="9">
        <v>1173870198.93962</v>
      </c>
      <c r="T3916" s="9">
        <v>-1.12892522088703E-3</v>
      </c>
      <c r="U3916" s="9">
        <v>3.08641697470543</v>
      </c>
      <c r="V3916" s="9">
        <v>0</v>
      </c>
      <c r="W3916" s="9">
        <v>3.08641697470543</v>
      </c>
      <c r="X3916" s="9" t="s">
        <v>86</v>
      </c>
      <c r="Y3916" s="9">
        <v>0</v>
      </c>
      <c r="Z3916" s="9">
        <v>1.1038078E-2</v>
      </c>
      <c r="AA3916" s="9">
        <v>0</v>
      </c>
      <c r="AB3916" s="9">
        <v>7.4502047999999996E-3</v>
      </c>
      <c r="AQ3916" s="9" t="e">
        <f>#REF!-'Processed Potentiostat'!$J$3</f>
        <v>#REF!</v>
      </c>
    </row>
    <row r="3917" spans="1:43" x14ac:dyDescent="0.3">
      <c r="A3917">
        <v>2</v>
      </c>
      <c r="B3917">
        <v>0</v>
      </c>
      <c r="C3917">
        <v>0</v>
      </c>
      <c r="D3917">
        <v>1</v>
      </c>
      <c r="E3917">
        <v>0</v>
      </c>
      <c r="F3917">
        <v>0</v>
      </c>
      <c r="G3917">
        <v>0</v>
      </c>
      <c r="H3917" s="9">
        <v>2072.3213476487499</v>
      </c>
      <c r="I3917" s="9">
        <v>-1.8381193</v>
      </c>
      <c r="J3917" s="9">
        <v>-1.8379657</v>
      </c>
      <c r="K3917" s="9">
        <v>-6.1064806000000003</v>
      </c>
      <c r="L3917" s="9">
        <v>-3.0875680579183902</v>
      </c>
      <c r="M3917" s="9">
        <v>-11.115245</v>
      </c>
      <c r="N3917" s="9">
        <v>-11.115245</v>
      </c>
      <c r="O3917" s="9">
        <v>-3.0875680579183902</v>
      </c>
      <c r="P3917">
        <v>0</v>
      </c>
      <c r="Q3917" s="9">
        <v>53.549995000000003</v>
      </c>
      <c r="R3917" s="9">
        <v>293075616.95313001</v>
      </c>
      <c r="S3917" s="9">
        <v>1193270932.7313099</v>
      </c>
      <c r="T3917" s="9">
        <v>-1.15108321295842E-3</v>
      </c>
      <c r="U3917" s="9">
        <v>3.0875680579183902</v>
      </c>
      <c r="V3917" s="9">
        <v>0</v>
      </c>
      <c r="W3917" s="9">
        <v>3.0875680579183902</v>
      </c>
      <c r="X3917" s="9" t="s">
        <v>86</v>
      </c>
      <c r="Y3917" s="9">
        <v>0</v>
      </c>
      <c r="Z3917" s="9">
        <v>1.1223502E-2</v>
      </c>
      <c r="AA3917" s="9">
        <v>0</v>
      </c>
      <c r="AB3917" s="9">
        <v>7.5026625E-3</v>
      </c>
      <c r="AQ3917" s="9" t="e">
        <f>#REF!-'Processed Potentiostat'!$J$3</f>
        <v>#REF!</v>
      </c>
    </row>
    <row r="3918" spans="1:43" x14ac:dyDescent="0.3">
      <c r="A3918">
        <v>2</v>
      </c>
      <c r="B3918">
        <v>0</v>
      </c>
      <c r="C3918">
        <v>0</v>
      </c>
      <c r="D3918">
        <v>1</v>
      </c>
      <c r="E3918">
        <v>0</v>
      </c>
      <c r="F3918">
        <v>0</v>
      </c>
      <c r="G3918">
        <v>0</v>
      </c>
      <c r="H3918" s="9">
        <v>2073.3213476234901</v>
      </c>
      <c r="I3918" s="9">
        <v>-1.8381443</v>
      </c>
      <c r="J3918" s="9">
        <v>-1.8380482</v>
      </c>
      <c r="K3918" s="9">
        <v>-5.9704160999999996</v>
      </c>
      <c r="L3918" s="9">
        <v>-3.0886846554936498</v>
      </c>
      <c r="M3918" s="9">
        <v>-11.119265</v>
      </c>
      <c r="N3918" s="9">
        <v>-11.119265</v>
      </c>
      <c r="O3918" s="9">
        <v>-3.0886846554936498</v>
      </c>
      <c r="P3918">
        <v>0</v>
      </c>
      <c r="Q3918" s="9">
        <v>53.549995000000003</v>
      </c>
      <c r="R3918" s="9">
        <v>293075616.95313001</v>
      </c>
      <c r="S3918" s="9">
        <v>1183286647.8373799</v>
      </c>
      <c r="T3918" s="9">
        <v>-1.1165975752671601E-3</v>
      </c>
      <c r="U3918" s="9">
        <v>3.0886846554936498</v>
      </c>
      <c r="V3918" s="9">
        <v>0</v>
      </c>
      <c r="W3918" s="9">
        <v>3.0886846554936498</v>
      </c>
      <c r="X3918" s="9" t="s">
        <v>86</v>
      </c>
      <c r="Y3918" s="9">
        <v>0</v>
      </c>
      <c r="Z3918" s="9">
        <v>1.0973913E-2</v>
      </c>
      <c r="AA3918" s="9">
        <v>0</v>
      </c>
      <c r="AB3918" s="9">
        <v>7.6660775E-3</v>
      </c>
      <c r="AQ3918" s="9" t="e">
        <f>#REF!-'Processed Potentiostat'!$J$3</f>
        <v>#REF!</v>
      </c>
    </row>
    <row r="3919" spans="1:43" x14ac:dyDescent="0.3">
      <c r="A3919">
        <v>2</v>
      </c>
      <c r="B3919">
        <v>0</v>
      </c>
      <c r="C3919">
        <v>0</v>
      </c>
      <c r="D3919">
        <v>1</v>
      </c>
      <c r="E3919">
        <v>0</v>
      </c>
      <c r="F3919">
        <v>0</v>
      </c>
      <c r="G3919">
        <v>0</v>
      </c>
      <c r="H3919" s="9">
        <v>2074.3213475982302</v>
      </c>
      <c r="I3919" s="9">
        <v>-1.8381361000000001</v>
      </c>
      <c r="J3919" s="9">
        <v>-1.8380512</v>
      </c>
      <c r="K3919" s="9">
        <v>-9.1710224</v>
      </c>
      <c r="L3919" s="9">
        <v>-3.0900486936627698</v>
      </c>
      <c r="M3919" s="9">
        <v>-11.124174999999999</v>
      </c>
      <c r="N3919" s="9">
        <v>-11.124174999999999</v>
      </c>
      <c r="O3919" s="9">
        <v>-3.0900486936627698</v>
      </c>
      <c r="P3919">
        <v>0</v>
      </c>
      <c r="Q3919" s="9">
        <v>53.549995000000003</v>
      </c>
      <c r="R3919" s="9">
        <v>293075616.95313001</v>
      </c>
      <c r="S3919" s="9">
        <v>1183432963.0808001</v>
      </c>
      <c r="T3919" s="9">
        <v>-1.3640381691191099E-3</v>
      </c>
      <c r="U3919" s="9">
        <v>3.0900486936627698</v>
      </c>
      <c r="V3919" s="9">
        <v>0</v>
      </c>
      <c r="W3919" s="9">
        <v>3.0900486936627698</v>
      </c>
      <c r="X3919" s="9" t="s">
        <v>86</v>
      </c>
      <c r="Y3919" s="9">
        <v>0</v>
      </c>
      <c r="Z3919" s="9">
        <v>1.6856808000000001E-2</v>
      </c>
      <c r="AA3919" s="9">
        <v>0</v>
      </c>
      <c r="AB3919" s="9">
        <v>7.4476250000000003E-3</v>
      </c>
      <c r="AQ3919" s="9" t="e">
        <f>#REF!-'Processed Potentiostat'!$J$3</f>
        <v>#REF!</v>
      </c>
    </row>
    <row r="3920" spans="1:43" x14ac:dyDescent="0.3">
      <c r="A3920">
        <v>2</v>
      </c>
      <c r="B3920">
        <v>0</v>
      </c>
      <c r="C3920">
        <v>0</v>
      </c>
      <c r="D3920">
        <v>1</v>
      </c>
      <c r="E3920">
        <v>0</v>
      </c>
      <c r="F3920">
        <v>0</v>
      </c>
      <c r="G3920">
        <v>0</v>
      </c>
      <c r="H3920" s="9">
        <v>2074.9703475818301</v>
      </c>
      <c r="I3920" s="9">
        <v>-1.8381623</v>
      </c>
      <c r="J3920" s="9">
        <v>-1.8384167</v>
      </c>
      <c r="K3920" s="9">
        <v>-4.1380033000000003</v>
      </c>
      <c r="L3920" s="9">
        <v>-3.09141051510408</v>
      </c>
      <c r="M3920" s="9">
        <v>-11.129078</v>
      </c>
      <c r="N3920" s="9">
        <v>-11.129078</v>
      </c>
      <c r="O3920" s="9">
        <v>-3.09141051510408</v>
      </c>
      <c r="P3920">
        <v>0</v>
      </c>
      <c r="Q3920" s="9">
        <v>53.549995000000003</v>
      </c>
      <c r="R3920" s="9">
        <v>293075616.95313001</v>
      </c>
      <c r="S3920" s="9">
        <v>1139907521.61957</v>
      </c>
      <c r="T3920" s="9">
        <v>-1.3618214413058101E-3</v>
      </c>
      <c r="U3920" s="9">
        <v>3.09141051510408</v>
      </c>
      <c r="V3920" s="9">
        <v>0</v>
      </c>
      <c r="W3920" s="9">
        <v>3.09141051510408</v>
      </c>
      <c r="X3920" s="9" t="s">
        <v>86</v>
      </c>
      <c r="Y3920" s="9">
        <v>0</v>
      </c>
      <c r="Z3920" s="9">
        <v>7.6073742999999997E-3</v>
      </c>
      <c r="AA3920" s="9">
        <v>0</v>
      </c>
      <c r="AB3920" s="9">
        <v>7.5488904999999997E-3</v>
      </c>
      <c r="AQ3920" s="9" t="e">
        <f>#REF!-'Processed Potentiostat'!$J$3</f>
        <v>#REF!</v>
      </c>
    </row>
    <row r="3921" spans="1:43" x14ac:dyDescent="0.3">
      <c r="A3921">
        <v>2</v>
      </c>
      <c r="B3921">
        <v>0</v>
      </c>
      <c r="C3921">
        <v>0</v>
      </c>
      <c r="D3921">
        <v>1</v>
      </c>
      <c r="E3921">
        <v>0</v>
      </c>
      <c r="F3921">
        <v>0</v>
      </c>
      <c r="G3921">
        <v>0</v>
      </c>
      <c r="H3921" s="9">
        <v>2075.6293475651901</v>
      </c>
      <c r="I3921" s="9">
        <v>-1.8380311</v>
      </c>
      <c r="J3921" s="9">
        <v>-1.8382679</v>
      </c>
      <c r="K3921" s="9">
        <v>0.87036007999999998</v>
      </c>
      <c r="L3921" s="9">
        <v>-3.0923602698386401</v>
      </c>
      <c r="M3921" s="9">
        <v>-11.132497000000001</v>
      </c>
      <c r="N3921" s="9">
        <v>-11.132497000000001</v>
      </c>
      <c r="O3921" s="9">
        <v>-3.0923602698386401</v>
      </c>
      <c r="P3921">
        <v>0</v>
      </c>
      <c r="Q3921" s="9">
        <v>53.549995000000003</v>
      </c>
      <c r="R3921" s="9">
        <v>293075616.95313001</v>
      </c>
      <c r="S3921" s="9">
        <v>1157787110.3786299</v>
      </c>
      <c r="T3921" s="9">
        <v>-9.4975473455916005E-4</v>
      </c>
      <c r="U3921" s="9">
        <v>3.0923602698386401</v>
      </c>
      <c r="V3921" s="9">
        <v>0</v>
      </c>
      <c r="W3921" s="9">
        <v>3.0923602698386401</v>
      </c>
      <c r="X3921" s="9" t="s">
        <v>86</v>
      </c>
      <c r="Y3921" s="9">
        <v>0</v>
      </c>
      <c r="Z3921" s="9">
        <v>1.5999549999999999E-3</v>
      </c>
      <c r="AA3921" s="9">
        <v>0</v>
      </c>
      <c r="AB3921" s="9">
        <v>7.3912832999999999E-3</v>
      </c>
      <c r="AQ3921" s="9" t="e">
        <f>#REF!-'Processed Potentiostat'!$J$3</f>
        <v>#REF!</v>
      </c>
    </row>
    <row r="3922" spans="1:43" x14ac:dyDescent="0.3">
      <c r="A3922">
        <v>2</v>
      </c>
      <c r="B3922">
        <v>0</v>
      </c>
      <c r="C3922">
        <v>0</v>
      </c>
      <c r="D3922">
        <v>1</v>
      </c>
      <c r="E3922">
        <v>0</v>
      </c>
      <c r="F3922">
        <v>0</v>
      </c>
      <c r="G3922">
        <v>0</v>
      </c>
      <c r="H3922" s="9">
        <v>2076.0391475548299</v>
      </c>
      <c r="I3922" s="9">
        <v>-1.8379175999999999</v>
      </c>
      <c r="J3922" s="9">
        <v>-1.8376733999999999</v>
      </c>
      <c r="K3922" s="9">
        <v>-4.1767000999999997</v>
      </c>
      <c r="L3922" s="9">
        <v>-3.0925312726465202</v>
      </c>
      <c r="M3922" s="9">
        <v>-11.133113</v>
      </c>
      <c r="N3922" s="9">
        <v>-11.133113</v>
      </c>
      <c r="O3922" s="9">
        <v>-3.0925312726465202</v>
      </c>
      <c r="P3922">
        <v>0</v>
      </c>
      <c r="Q3922" s="9">
        <v>53.549995000000003</v>
      </c>
      <c r="R3922" s="9">
        <v>293075616.95313001</v>
      </c>
      <c r="S3922" s="9">
        <v>1233644564.5526299</v>
      </c>
      <c r="T3922" s="9">
        <v>-1.7100280787873899E-4</v>
      </c>
      <c r="U3922" s="9">
        <v>3.0925312726465202</v>
      </c>
      <c r="V3922" s="9">
        <v>0</v>
      </c>
      <c r="W3922" s="9">
        <v>3.0925312726465202</v>
      </c>
      <c r="X3922" s="9" t="s">
        <v>86</v>
      </c>
      <c r="Y3922" s="9">
        <v>0</v>
      </c>
      <c r="Z3922" s="9">
        <v>7.6754107000000004E-3</v>
      </c>
      <c r="AA3922" s="9">
        <v>0</v>
      </c>
      <c r="AB3922" s="9">
        <v>7.5490093000000003E-3</v>
      </c>
      <c r="AQ3922" s="9" t="e">
        <f>#REF!-'Processed Potentiostat'!$J$3</f>
        <v>#REF!</v>
      </c>
    </row>
    <row r="3923" spans="1:43" x14ac:dyDescent="0.3">
      <c r="A3923">
        <v>2</v>
      </c>
      <c r="B3923">
        <v>0</v>
      </c>
      <c r="C3923">
        <v>0</v>
      </c>
      <c r="D3923">
        <v>1</v>
      </c>
      <c r="E3923">
        <v>0</v>
      </c>
      <c r="F3923">
        <v>0</v>
      </c>
      <c r="G3923">
        <v>0</v>
      </c>
      <c r="H3923" s="9">
        <v>2076.1191475528099</v>
      </c>
      <c r="I3923" s="9">
        <v>-1.8379814999999999</v>
      </c>
      <c r="J3923" s="9">
        <v>-1.8375668999999999</v>
      </c>
      <c r="K3923" s="9">
        <v>-9.2265005000000002</v>
      </c>
      <c r="L3923" s="9">
        <v>-3.09263721371005</v>
      </c>
      <c r="M3923" s="9">
        <v>-11.133494000000001</v>
      </c>
      <c r="N3923" s="9">
        <v>-11.133494000000001</v>
      </c>
      <c r="O3923" s="9">
        <v>-3.09263721371005</v>
      </c>
      <c r="P3923">
        <v>0</v>
      </c>
      <c r="Q3923" s="9">
        <v>53.549995000000003</v>
      </c>
      <c r="R3923" s="9">
        <v>293075616.95313001</v>
      </c>
      <c r="S3923" s="9">
        <v>1248335655.59782</v>
      </c>
      <c r="T3923" s="9">
        <v>-1.0594106353689599E-4</v>
      </c>
      <c r="U3923" s="9">
        <v>3.09263721371005</v>
      </c>
      <c r="V3923" s="9">
        <v>0</v>
      </c>
      <c r="W3923" s="9">
        <v>3.09263721371005</v>
      </c>
      <c r="X3923" s="9" t="s">
        <v>86</v>
      </c>
      <c r="Y3923" s="9">
        <v>0</v>
      </c>
      <c r="Z3923" s="9">
        <v>1.6954311999999999E-2</v>
      </c>
      <c r="AA3923" s="9">
        <v>0</v>
      </c>
      <c r="AB3923" s="9">
        <v>7.3950904999999997E-3</v>
      </c>
      <c r="AQ3923" s="9" t="e">
        <f>#REF!-'Processed Potentiostat'!$J$3</f>
        <v>#REF!</v>
      </c>
    </row>
    <row r="3924" spans="1:43" x14ac:dyDescent="0.3">
      <c r="A3924">
        <v>2</v>
      </c>
      <c r="B3924">
        <v>0</v>
      </c>
      <c r="C3924">
        <v>0</v>
      </c>
      <c r="D3924">
        <v>1</v>
      </c>
      <c r="E3924">
        <v>0</v>
      </c>
      <c r="F3924">
        <v>0</v>
      </c>
      <c r="G3924">
        <v>0</v>
      </c>
      <c r="H3924" s="9">
        <v>2076.18114755125</v>
      </c>
      <c r="I3924" s="9">
        <v>-1.8379837000000001</v>
      </c>
      <c r="J3924" s="9">
        <v>-1.8379449000000001</v>
      </c>
      <c r="K3924" s="9">
        <v>-14.234859</v>
      </c>
      <c r="L3924" s="9">
        <v>-3.0928089288790801</v>
      </c>
      <c r="M3924" s="9">
        <v>-11.134112</v>
      </c>
      <c r="N3924" s="9">
        <v>-11.134112</v>
      </c>
      <c r="O3924" s="9">
        <v>-3.0928089288790801</v>
      </c>
      <c r="P3924">
        <v>0</v>
      </c>
      <c r="Q3924" s="9">
        <v>53.549995000000003</v>
      </c>
      <c r="R3924" s="9">
        <v>293075616.95313001</v>
      </c>
      <c r="S3924" s="9">
        <v>1197949640.56552</v>
      </c>
      <c r="T3924" s="9">
        <v>-1.7171516903236001E-4</v>
      </c>
      <c r="U3924" s="9">
        <v>3.0928089288790801</v>
      </c>
      <c r="V3924" s="9">
        <v>0</v>
      </c>
      <c r="W3924" s="9">
        <v>3.0928089288790801</v>
      </c>
      <c r="X3924" s="9" t="s">
        <v>86</v>
      </c>
      <c r="Y3924" s="9">
        <v>0</v>
      </c>
      <c r="Z3924" s="9">
        <v>2.6162885E-2</v>
      </c>
      <c r="AA3924" s="9">
        <v>0</v>
      </c>
      <c r="AB3924" s="9">
        <v>7.4221976000000004E-3</v>
      </c>
      <c r="AQ3924" s="9" t="e">
        <f>#REF!-'Processed Potentiostat'!$J$3</f>
        <v>#REF!</v>
      </c>
    </row>
    <row r="3925" spans="1:43" x14ac:dyDescent="0.3">
      <c r="A3925">
        <v>2</v>
      </c>
      <c r="B3925">
        <v>0</v>
      </c>
      <c r="C3925">
        <v>0</v>
      </c>
      <c r="D3925">
        <v>1</v>
      </c>
      <c r="E3925">
        <v>0</v>
      </c>
      <c r="F3925">
        <v>0</v>
      </c>
      <c r="G3925">
        <v>0</v>
      </c>
      <c r="H3925" s="9">
        <v>2076.2883475485401</v>
      </c>
      <c r="I3925" s="9">
        <v>-1.8380885</v>
      </c>
      <c r="J3925" s="9">
        <v>-1.8384459</v>
      </c>
      <c r="K3925" s="9">
        <v>-9.2127581000000003</v>
      </c>
      <c r="L3925" s="9">
        <v>-3.0931974203334698</v>
      </c>
      <c r="M3925" s="9">
        <v>-11.13551</v>
      </c>
      <c r="N3925" s="9">
        <v>-11.13551</v>
      </c>
      <c r="O3925" s="9">
        <v>-3.0931974203334698</v>
      </c>
      <c r="P3925">
        <v>0</v>
      </c>
      <c r="Q3925" s="9">
        <v>53.549995000000003</v>
      </c>
      <c r="R3925" s="9">
        <v>293075616.95313001</v>
      </c>
      <c r="S3925" s="9">
        <v>1137181820.7402401</v>
      </c>
      <c r="T3925" s="9">
        <v>-3.8849145438923899E-4</v>
      </c>
      <c r="U3925" s="9">
        <v>3.0931974203334698</v>
      </c>
      <c r="V3925" s="9">
        <v>0</v>
      </c>
      <c r="W3925" s="9">
        <v>3.0931974203334698</v>
      </c>
      <c r="X3925" s="9" t="s">
        <v>86</v>
      </c>
      <c r="Y3925" s="9">
        <v>0</v>
      </c>
      <c r="Z3925" s="9">
        <v>1.6937157000000001E-2</v>
      </c>
      <c r="AA3925" s="9">
        <v>0</v>
      </c>
      <c r="AB3925" s="9">
        <v>7.3994398000000001E-3</v>
      </c>
      <c r="AQ3925" s="9" t="e">
        <f>#REF!-'Processed Potentiostat'!$J$3</f>
        <v>#REF!</v>
      </c>
    </row>
    <row r="3926" spans="1:43" x14ac:dyDescent="0.3">
      <c r="A3926">
        <v>2</v>
      </c>
      <c r="B3926">
        <v>0</v>
      </c>
      <c r="C3926">
        <v>0</v>
      </c>
      <c r="D3926">
        <v>1</v>
      </c>
      <c r="E3926">
        <v>0</v>
      </c>
      <c r="F3926">
        <v>0</v>
      </c>
      <c r="G3926">
        <v>0</v>
      </c>
      <c r="H3926" s="9">
        <v>2076.3489475470101</v>
      </c>
      <c r="I3926" s="9">
        <v>-1.8379148000000001</v>
      </c>
      <c r="J3926" s="9">
        <v>-1.8382217000000001</v>
      </c>
      <c r="K3926" s="9">
        <v>-4.1311355000000001</v>
      </c>
      <c r="L3926" s="9">
        <v>-3.0933268595013201</v>
      </c>
      <c r="M3926" s="9">
        <v>-11.135977</v>
      </c>
      <c r="N3926" s="9">
        <v>-11.135977</v>
      </c>
      <c r="O3926" s="9">
        <v>-3.0933268595013201</v>
      </c>
      <c r="P3926">
        <v>0</v>
      </c>
      <c r="Q3926" s="9">
        <v>53.549995000000003</v>
      </c>
      <c r="R3926" s="9">
        <v>293075616.95313001</v>
      </c>
      <c r="S3926" s="9">
        <v>1163709363.2223799</v>
      </c>
      <c r="T3926" s="9">
        <v>-1.2943916784369201E-4</v>
      </c>
      <c r="U3926" s="9">
        <v>3.0933268595013201</v>
      </c>
      <c r="V3926" s="9">
        <v>0</v>
      </c>
      <c r="W3926" s="9">
        <v>3.0933268595013201</v>
      </c>
      <c r="X3926" s="9" t="s">
        <v>86</v>
      </c>
      <c r="Y3926" s="9">
        <v>0</v>
      </c>
      <c r="Z3926" s="9">
        <v>7.5939427999999996E-3</v>
      </c>
      <c r="AA3926" s="9">
        <v>0</v>
      </c>
      <c r="AB3926" s="9">
        <v>7.0157270000000002E-3</v>
      </c>
      <c r="AQ3926" s="9" t="e">
        <f>#REF!-'Processed Potentiostat'!$J$3</f>
        <v>#REF!</v>
      </c>
    </row>
    <row r="3927" spans="1:43" x14ac:dyDescent="0.3">
      <c r="A3927">
        <v>2</v>
      </c>
      <c r="B3927">
        <v>0</v>
      </c>
      <c r="C3927">
        <v>0</v>
      </c>
      <c r="D3927">
        <v>1</v>
      </c>
      <c r="E3927">
        <v>0</v>
      </c>
      <c r="F3927">
        <v>0</v>
      </c>
      <c r="G3927">
        <v>0</v>
      </c>
      <c r="H3927" s="9">
        <v>2076.4669475440301</v>
      </c>
      <c r="I3927" s="9">
        <v>-1.8381044</v>
      </c>
      <c r="J3927" s="9">
        <v>-1.8385396000000001</v>
      </c>
      <c r="K3927" s="9">
        <v>0.91271323000000004</v>
      </c>
      <c r="L3927" s="9">
        <v>-3.0934286873720702</v>
      </c>
      <c r="M3927" s="9">
        <v>-11.136343</v>
      </c>
      <c r="N3927" s="9">
        <v>-11.136343</v>
      </c>
      <c r="O3927" s="9">
        <v>-3.0934286873720702</v>
      </c>
      <c r="P3927">
        <v>0</v>
      </c>
      <c r="Q3927" s="9">
        <v>53.549995000000003</v>
      </c>
      <c r="R3927" s="9">
        <v>293075616.95313001</v>
      </c>
      <c r="S3927" s="9">
        <v>1126554480.9231901</v>
      </c>
      <c r="T3927" s="9">
        <v>-1.01827870756743E-4</v>
      </c>
      <c r="U3927" s="9">
        <v>3.0934286873720702</v>
      </c>
      <c r="V3927" s="9">
        <v>0</v>
      </c>
      <c r="W3927" s="9">
        <v>3.0934286873720702</v>
      </c>
      <c r="X3927" s="9" t="s">
        <v>86</v>
      </c>
      <c r="Y3927" s="9">
        <v>0</v>
      </c>
      <c r="Z3927" s="9">
        <v>1.6780594999999999E-3</v>
      </c>
      <c r="AA3927" s="9">
        <v>0</v>
      </c>
      <c r="AB3927" s="9">
        <v>7.1073700999999996E-3</v>
      </c>
      <c r="AQ3927" s="9" t="e">
        <f>#REF!-'Processed Potentiostat'!$J$3</f>
        <v>#REF!</v>
      </c>
    </row>
    <row r="3928" spans="1:43" x14ac:dyDescent="0.3">
      <c r="A3928">
        <v>2</v>
      </c>
      <c r="B3928">
        <v>0</v>
      </c>
      <c r="C3928">
        <v>0</v>
      </c>
      <c r="D3928">
        <v>1</v>
      </c>
      <c r="E3928">
        <v>0</v>
      </c>
      <c r="F3928">
        <v>0</v>
      </c>
      <c r="G3928">
        <v>0</v>
      </c>
      <c r="H3928" s="9">
        <v>2077.2591475240101</v>
      </c>
      <c r="I3928" s="9">
        <v>-1.8380852999999999</v>
      </c>
      <c r="J3928" s="9">
        <v>-1.8377999</v>
      </c>
      <c r="K3928" s="9">
        <v>-4.1261811000000002</v>
      </c>
      <c r="L3928" s="9">
        <v>-3.0934882514981998</v>
      </c>
      <c r="M3928" s="9">
        <v>-11.136558000000001</v>
      </c>
      <c r="N3928" s="9">
        <v>-11.136558000000001</v>
      </c>
      <c r="O3928" s="9">
        <v>-3.0934882514981998</v>
      </c>
      <c r="P3928">
        <v>0</v>
      </c>
      <c r="Q3928" s="9">
        <v>53.549995000000003</v>
      </c>
      <c r="R3928" s="9">
        <v>293075616.95313001</v>
      </c>
      <c r="S3928" s="9">
        <v>1217073735.8880601</v>
      </c>
      <c r="T3928" s="9">
        <v>-5.9564126130506797E-5</v>
      </c>
      <c r="U3928" s="9">
        <v>3.0934882514981998</v>
      </c>
      <c r="V3928" s="9">
        <v>0</v>
      </c>
      <c r="W3928" s="9">
        <v>3.0934882514981998</v>
      </c>
      <c r="X3928" s="9" t="s">
        <v>86</v>
      </c>
      <c r="Y3928" s="9">
        <v>0</v>
      </c>
      <c r="Z3928" s="9">
        <v>7.5830951999999998E-3</v>
      </c>
      <c r="AA3928" s="9">
        <v>0</v>
      </c>
      <c r="AB3928" s="9">
        <v>8.1480183000000005E-3</v>
      </c>
      <c r="AQ3928" s="9" t="e">
        <f>#REF!-'Processed Potentiostat'!$J$3</f>
        <v>#REF!</v>
      </c>
    </row>
    <row r="3929" spans="1:43" x14ac:dyDescent="0.3">
      <c r="A3929">
        <v>2</v>
      </c>
      <c r="B3929">
        <v>0</v>
      </c>
      <c r="C3929">
        <v>0</v>
      </c>
      <c r="D3929">
        <v>1</v>
      </c>
      <c r="E3929">
        <v>0</v>
      </c>
      <c r="F3929">
        <v>0</v>
      </c>
      <c r="G3929">
        <v>0</v>
      </c>
      <c r="H3929" s="9">
        <v>2077.3409475219501</v>
      </c>
      <c r="I3929" s="9">
        <v>-1.8379893</v>
      </c>
      <c r="J3929" s="9">
        <v>-1.8379676</v>
      </c>
      <c r="K3929" s="9">
        <v>-9.1439695000000007</v>
      </c>
      <c r="L3929" s="9">
        <v>-3.0935906387230201</v>
      </c>
      <c r="M3929" s="9">
        <v>-11.136927</v>
      </c>
      <c r="N3929" s="9">
        <v>-11.136927</v>
      </c>
      <c r="O3929" s="9">
        <v>-3.0935906387230201</v>
      </c>
      <c r="P3929">
        <v>0</v>
      </c>
      <c r="Q3929" s="9">
        <v>53.549995000000003</v>
      </c>
      <c r="R3929" s="9">
        <v>293075616.95313001</v>
      </c>
      <c r="S3929" s="9">
        <v>1195340626.8908601</v>
      </c>
      <c r="T3929" s="9">
        <v>-1.02387224819811E-4</v>
      </c>
      <c r="U3929" s="9">
        <v>3.0935906387230201</v>
      </c>
      <c r="V3929" s="9">
        <v>0</v>
      </c>
      <c r="W3929" s="9">
        <v>3.0935906387230201</v>
      </c>
      <c r="X3929" s="9" t="s">
        <v>86</v>
      </c>
      <c r="Y3929" s="9">
        <v>0</v>
      </c>
      <c r="Z3929" s="9">
        <v>1.6806319E-2</v>
      </c>
      <c r="AA3929" s="9">
        <v>0</v>
      </c>
      <c r="AB3929" s="9">
        <v>8.1050889999999993E-3</v>
      </c>
      <c r="AQ3929" s="9" t="e">
        <f>#REF!-'Processed Potentiostat'!$J$3</f>
        <v>#REF!</v>
      </c>
    </row>
    <row r="3930" spans="1:43" x14ac:dyDescent="0.3">
      <c r="A3930">
        <v>2</v>
      </c>
      <c r="B3930">
        <v>0</v>
      </c>
      <c r="C3930">
        <v>0</v>
      </c>
      <c r="D3930">
        <v>1</v>
      </c>
      <c r="E3930">
        <v>0</v>
      </c>
      <c r="F3930">
        <v>0</v>
      </c>
      <c r="G3930">
        <v>0</v>
      </c>
      <c r="H3930" s="9">
        <v>2077.5703475161499</v>
      </c>
      <c r="I3930" s="9">
        <v>-1.8381624999999999</v>
      </c>
      <c r="J3930" s="9">
        <v>-1.838293</v>
      </c>
      <c r="K3930" s="9">
        <v>-4.1257938999999997</v>
      </c>
      <c r="L3930" s="9">
        <v>-3.0940591634911701</v>
      </c>
      <c r="M3930" s="9">
        <v>-11.138612999999999</v>
      </c>
      <c r="N3930" s="9">
        <v>-11.138612999999999</v>
      </c>
      <c r="O3930" s="9">
        <v>-3.0940591634911701</v>
      </c>
      <c r="P3930">
        <v>0</v>
      </c>
      <c r="Q3930" s="9">
        <v>53.549995000000003</v>
      </c>
      <c r="R3930" s="9">
        <v>293075616.95313001</v>
      </c>
      <c r="S3930" s="9">
        <v>1155429892.10885</v>
      </c>
      <c r="T3930" s="9">
        <v>-4.68524768140632E-4</v>
      </c>
      <c r="U3930" s="9">
        <v>3.0940591634911701</v>
      </c>
      <c r="V3930" s="9">
        <v>0</v>
      </c>
      <c r="W3930" s="9">
        <v>3.0940591634911701</v>
      </c>
      <c r="X3930" s="9" t="s">
        <v>86</v>
      </c>
      <c r="Y3930" s="9">
        <v>0</v>
      </c>
      <c r="Z3930" s="9">
        <v>7.5844177000000002E-3</v>
      </c>
      <c r="AA3930" s="9">
        <v>0</v>
      </c>
      <c r="AB3930" s="9">
        <v>8.0970181000000006E-3</v>
      </c>
      <c r="AQ3930" s="9" t="e">
        <f>#REF!-'Processed Potentiostat'!$J$3</f>
        <v>#REF!</v>
      </c>
    </row>
    <row r="3931" spans="1:43" x14ac:dyDescent="0.3">
      <c r="A3931">
        <v>2</v>
      </c>
      <c r="B3931">
        <v>0</v>
      </c>
      <c r="C3931">
        <v>0</v>
      </c>
      <c r="D3931">
        <v>1</v>
      </c>
      <c r="E3931">
        <v>0</v>
      </c>
      <c r="F3931">
        <v>0</v>
      </c>
      <c r="G3931">
        <v>0</v>
      </c>
      <c r="H3931" s="9">
        <v>2077.6391475144101</v>
      </c>
      <c r="I3931" s="9">
        <v>-1.8379103000000001</v>
      </c>
      <c r="J3931" s="9">
        <v>-1.8375701</v>
      </c>
      <c r="K3931" s="9">
        <v>-9.1891011999999996</v>
      </c>
      <c r="L3931" s="9">
        <v>-3.0941792693870198</v>
      </c>
      <c r="M3931" s="9">
        <v>-11.139046</v>
      </c>
      <c r="N3931" s="9">
        <v>-11.139046</v>
      </c>
      <c r="O3931" s="9">
        <v>-3.0941792693870198</v>
      </c>
      <c r="P3931">
        <v>0</v>
      </c>
      <c r="Q3931" s="9">
        <v>53.549995000000003</v>
      </c>
      <c r="R3931" s="9">
        <v>293075616.95313001</v>
      </c>
      <c r="S3931" s="9">
        <v>1248506448.78143</v>
      </c>
      <c r="T3931" s="9">
        <v>-1.20105895850208E-4</v>
      </c>
      <c r="U3931" s="9">
        <v>3.0941792693870198</v>
      </c>
      <c r="V3931" s="9">
        <v>0</v>
      </c>
      <c r="W3931" s="9">
        <v>3.0941792693870198</v>
      </c>
      <c r="X3931" s="9" t="s">
        <v>86</v>
      </c>
      <c r="Y3931" s="9">
        <v>0</v>
      </c>
      <c r="Z3931" s="9">
        <v>1.6885618000000002E-2</v>
      </c>
      <c r="AA3931" s="9">
        <v>0</v>
      </c>
      <c r="AB3931" s="9">
        <v>8.0644450999999995E-3</v>
      </c>
      <c r="AQ3931" s="9" t="e">
        <f>#REF!-'Processed Potentiostat'!$J$3</f>
        <v>#REF!</v>
      </c>
    </row>
    <row r="3932" spans="1:43" x14ac:dyDescent="0.3">
      <c r="A3932">
        <v>2</v>
      </c>
      <c r="B3932">
        <v>0</v>
      </c>
      <c r="C3932">
        <v>0</v>
      </c>
      <c r="D3932">
        <v>1</v>
      </c>
      <c r="E3932">
        <v>0</v>
      </c>
      <c r="F3932">
        <v>0</v>
      </c>
      <c r="G3932">
        <v>0</v>
      </c>
      <c r="H3932" s="9">
        <v>2077.7183475124102</v>
      </c>
      <c r="I3932" s="9">
        <v>-1.8378394</v>
      </c>
      <c r="J3932" s="9">
        <v>-1.8374279</v>
      </c>
      <c r="K3932" s="9">
        <v>-14.194032</v>
      </c>
      <c r="L3932" s="9">
        <v>-3.0944000517940098</v>
      </c>
      <c r="M3932" s="9">
        <v>-11.13984</v>
      </c>
      <c r="N3932" s="9">
        <v>-11.13984</v>
      </c>
      <c r="O3932" s="9">
        <v>-3.0944000517940098</v>
      </c>
      <c r="P3932">
        <v>0</v>
      </c>
      <c r="Q3932" s="9">
        <v>53.549995000000003</v>
      </c>
      <c r="R3932" s="9">
        <v>293075616.95313001</v>
      </c>
      <c r="S3932" s="9">
        <v>1268690947.50425</v>
      </c>
      <c r="T3932" s="9">
        <v>-2.2078240699263601E-4</v>
      </c>
      <c r="U3932" s="9">
        <v>3.0944000517940098</v>
      </c>
      <c r="V3932" s="9">
        <v>0</v>
      </c>
      <c r="W3932" s="9">
        <v>3.0944000517940098</v>
      </c>
      <c r="X3932" s="9" t="s">
        <v>86</v>
      </c>
      <c r="Y3932" s="9">
        <v>0</v>
      </c>
      <c r="Z3932" s="9">
        <v>2.6080510000000001E-2</v>
      </c>
      <c r="AA3932" s="9">
        <v>0</v>
      </c>
      <c r="AB3932" s="9">
        <v>8.1367622999999993E-3</v>
      </c>
      <c r="AQ3932" s="9" t="e">
        <f>#REF!-'Processed Potentiostat'!$J$3</f>
        <v>#REF!</v>
      </c>
    </row>
    <row r="3933" spans="1:43" x14ac:dyDescent="0.3">
      <c r="A3933">
        <v>2</v>
      </c>
      <c r="B3933">
        <v>0</v>
      </c>
      <c r="C3933">
        <v>0</v>
      </c>
      <c r="D3933">
        <v>1</v>
      </c>
      <c r="E3933">
        <v>0</v>
      </c>
      <c r="F3933">
        <v>0</v>
      </c>
      <c r="G3933">
        <v>0</v>
      </c>
      <c r="H3933" s="9">
        <v>2077.98974750556</v>
      </c>
      <c r="I3933" s="9">
        <v>-1.8380316000000001</v>
      </c>
      <c r="J3933" s="9">
        <v>-1.8382784000000001</v>
      </c>
      <c r="K3933" s="9">
        <v>-9.1692610000000005</v>
      </c>
      <c r="L3933" s="9">
        <v>-3.09549821225098</v>
      </c>
      <c r="M3933" s="9">
        <v>-11.143793000000001</v>
      </c>
      <c r="N3933" s="9">
        <v>-11.143793000000001</v>
      </c>
      <c r="O3933" s="9">
        <v>-3.09549821225098</v>
      </c>
      <c r="P3933">
        <v>0</v>
      </c>
      <c r="Q3933" s="9">
        <v>53.549995000000003</v>
      </c>
      <c r="R3933" s="9">
        <v>293075616.95313001</v>
      </c>
      <c r="S3933" s="9">
        <v>1157699456.5113399</v>
      </c>
      <c r="T3933" s="9">
        <v>-1.0981604569750801E-3</v>
      </c>
      <c r="U3933" s="9">
        <v>3.09549821225098</v>
      </c>
      <c r="V3933" s="9">
        <v>0</v>
      </c>
      <c r="W3933" s="9">
        <v>3.09549821225098</v>
      </c>
      <c r="X3933" s="9" t="s">
        <v>86</v>
      </c>
      <c r="Y3933" s="9">
        <v>0</v>
      </c>
      <c r="Z3933" s="9">
        <v>1.6855655000000001E-2</v>
      </c>
      <c r="AA3933" s="9">
        <v>0</v>
      </c>
      <c r="AB3933" s="9">
        <v>8.0413111000000002E-3</v>
      </c>
      <c r="AQ3933" s="9" t="e">
        <f>#REF!-'Processed Potentiostat'!$J$3</f>
        <v>#REF!</v>
      </c>
    </row>
    <row r="3934" spans="1:43" x14ac:dyDescent="0.3">
      <c r="A3934">
        <v>2</v>
      </c>
      <c r="B3934">
        <v>0</v>
      </c>
      <c r="C3934">
        <v>0</v>
      </c>
      <c r="D3934">
        <v>1</v>
      </c>
      <c r="E3934">
        <v>0</v>
      </c>
      <c r="F3934">
        <v>0</v>
      </c>
      <c r="G3934">
        <v>0</v>
      </c>
      <c r="H3934" s="9">
        <v>2078.1415475017202</v>
      </c>
      <c r="I3934" s="9">
        <v>-1.8380265</v>
      </c>
      <c r="J3934" s="9">
        <v>-1.8379717</v>
      </c>
      <c r="K3934" s="9">
        <v>-14.179532</v>
      </c>
      <c r="L3934" s="9">
        <v>-3.0959710906928501</v>
      </c>
      <c r="M3934" s="9">
        <v>-11.145496</v>
      </c>
      <c r="N3934" s="9">
        <v>-11.145496</v>
      </c>
      <c r="O3934" s="9">
        <v>-3.0959710906928501</v>
      </c>
      <c r="P3934">
        <v>0</v>
      </c>
      <c r="Q3934" s="9">
        <v>53.549995000000003</v>
      </c>
      <c r="R3934" s="9">
        <v>293075616.95313001</v>
      </c>
      <c r="S3934" s="9">
        <v>1195737724.9535301</v>
      </c>
      <c r="T3934" s="9">
        <v>-4.7287844186394402E-4</v>
      </c>
      <c r="U3934" s="9">
        <v>3.0959710906928501</v>
      </c>
      <c r="V3934" s="9">
        <v>0</v>
      </c>
      <c r="W3934" s="9">
        <v>3.0959710906928501</v>
      </c>
      <c r="X3934" s="9" t="s">
        <v>86</v>
      </c>
      <c r="Y3934" s="9">
        <v>0</v>
      </c>
      <c r="Z3934" s="9">
        <v>2.6061577999999998E-2</v>
      </c>
      <c r="AA3934" s="9">
        <v>0</v>
      </c>
      <c r="AB3934" s="9">
        <v>7.5576436000000004E-3</v>
      </c>
      <c r="AQ3934" s="9" t="e">
        <f>#REF!-'Processed Potentiostat'!$J$3</f>
        <v>#REF!</v>
      </c>
    </row>
    <row r="3935" spans="1:43" x14ac:dyDescent="0.3">
      <c r="A3935">
        <v>2</v>
      </c>
      <c r="B3935">
        <v>0</v>
      </c>
      <c r="C3935">
        <v>0</v>
      </c>
      <c r="D3935">
        <v>1</v>
      </c>
      <c r="E3935">
        <v>0</v>
      </c>
      <c r="F3935">
        <v>0</v>
      </c>
      <c r="G3935">
        <v>0</v>
      </c>
      <c r="H3935" s="9">
        <v>2078.3879474955002</v>
      </c>
      <c r="I3935" s="9">
        <v>-1.8379827</v>
      </c>
      <c r="J3935" s="9">
        <v>-1.8383536</v>
      </c>
      <c r="K3935" s="9">
        <v>-9.1353016</v>
      </c>
      <c r="L3935" s="9">
        <v>-3.0968945193141901</v>
      </c>
      <c r="M3935" s="9">
        <v>-11.148820000000001</v>
      </c>
      <c r="N3935" s="9">
        <v>-11.148820000000001</v>
      </c>
      <c r="O3935" s="9">
        <v>-3.0968945193141901</v>
      </c>
      <c r="P3935">
        <v>0</v>
      </c>
      <c r="Q3935" s="9">
        <v>53.549995000000003</v>
      </c>
      <c r="R3935" s="9">
        <v>293075616.95313001</v>
      </c>
      <c r="S3935" s="9">
        <v>1149293671.9041901</v>
      </c>
      <c r="T3935" s="9">
        <v>-9.2342862134486804E-4</v>
      </c>
      <c r="U3935" s="9">
        <v>3.0968945193141901</v>
      </c>
      <c r="V3935" s="9">
        <v>0</v>
      </c>
      <c r="W3935" s="9">
        <v>3.0968945193141901</v>
      </c>
      <c r="X3935" s="9" t="s">
        <v>86</v>
      </c>
      <c r="Y3935" s="9">
        <v>0</v>
      </c>
      <c r="Z3935" s="9">
        <v>1.6793914E-2</v>
      </c>
      <c r="AA3935" s="9">
        <v>0</v>
      </c>
      <c r="AB3935" s="9">
        <v>8.0300066999999999E-3</v>
      </c>
      <c r="AQ3935" s="9" t="e">
        <f>#REF!-'Processed Potentiostat'!$J$3</f>
        <v>#REF!</v>
      </c>
    </row>
    <row r="3936" spans="1:43" x14ac:dyDescent="0.3">
      <c r="A3936">
        <v>2</v>
      </c>
      <c r="B3936">
        <v>0</v>
      </c>
      <c r="C3936">
        <v>0</v>
      </c>
      <c r="D3936">
        <v>1</v>
      </c>
      <c r="E3936">
        <v>0</v>
      </c>
      <c r="F3936">
        <v>0</v>
      </c>
      <c r="G3936">
        <v>0</v>
      </c>
      <c r="H3936" s="9">
        <v>2078.4687474934599</v>
      </c>
      <c r="I3936" s="9">
        <v>-1.8380212</v>
      </c>
      <c r="J3936" s="9">
        <v>-1.8384482</v>
      </c>
      <c r="K3936" s="9">
        <v>-4.0830587999999999</v>
      </c>
      <c r="L3936" s="9">
        <v>-3.0970657823819399</v>
      </c>
      <c r="M3936" s="9">
        <v>-11.149437000000001</v>
      </c>
      <c r="N3936" s="9">
        <v>-11.149437000000001</v>
      </c>
      <c r="O3936" s="9">
        <v>-3.0970657823819399</v>
      </c>
      <c r="P3936">
        <v>0</v>
      </c>
      <c r="Q3936" s="9">
        <v>53.549995000000003</v>
      </c>
      <c r="R3936" s="9">
        <v>293075616.95313001</v>
      </c>
      <c r="S3936" s="9">
        <v>1138333391.4277201</v>
      </c>
      <c r="T3936" s="9">
        <v>-1.7126306774883901E-4</v>
      </c>
      <c r="U3936" s="9">
        <v>3.0970657823819399</v>
      </c>
      <c r="V3936" s="9">
        <v>0</v>
      </c>
      <c r="W3936" s="9">
        <v>3.0970657823819399</v>
      </c>
      <c r="X3936" s="9" t="s">
        <v>86</v>
      </c>
      <c r="Y3936" s="9">
        <v>0</v>
      </c>
      <c r="Z3936" s="9">
        <v>7.5064920999999996E-3</v>
      </c>
      <c r="AA3936" s="9">
        <v>0</v>
      </c>
      <c r="AB3936" s="9">
        <v>7.9830092999999998E-3</v>
      </c>
      <c r="AQ3936" s="9" t="e">
        <f>#REF!-'Processed Potentiostat'!$J$3</f>
        <v>#REF!</v>
      </c>
    </row>
    <row r="3937" spans="1:43" x14ac:dyDescent="0.3">
      <c r="A3937">
        <v>2</v>
      </c>
      <c r="B3937">
        <v>0</v>
      </c>
      <c r="C3937">
        <v>0</v>
      </c>
      <c r="D3937">
        <v>1</v>
      </c>
      <c r="E3937">
        <v>0</v>
      </c>
      <c r="F3937">
        <v>0</v>
      </c>
      <c r="G3937">
        <v>0</v>
      </c>
      <c r="H3937" s="9">
        <v>2078.8693474833399</v>
      </c>
      <c r="I3937" s="9">
        <v>-1.8378433000000001</v>
      </c>
      <c r="J3937" s="9">
        <v>-1.8380631999999999</v>
      </c>
      <c r="K3937" s="9">
        <v>0.91767359000000004</v>
      </c>
      <c r="L3937" s="9">
        <v>-3.0975369087643001</v>
      </c>
      <c r="M3937" s="9">
        <v>-11.151133</v>
      </c>
      <c r="N3937" s="9">
        <v>-11.151133</v>
      </c>
      <c r="O3937" s="9">
        <v>-3.0975369087643001</v>
      </c>
      <c r="P3937">
        <v>0</v>
      </c>
      <c r="Q3937" s="9">
        <v>53.549995000000003</v>
      </c>
      <c r="R3937" s="9">
        <v>293075616.95313001</v>
      </c>
      <c r="S3937" s="9">
        <v>1184774760.0514901</v>
      </c>
      <c r="T3937" s="9">
        <v>-4.71126382364239E-4</v>
      </c>
      <c r="U3937" s="9">
        <v>3.0975369087643001</v>
      </c>
      <c r="V3937" s="9">
        <v>0</v>
      </c>
      <c r="W3937" s="9">
        <v>3.0975369087643001</v>
      </c>
      <c r="X3937" s="9" t="s">
        <v>86</v>
      </c>
      <c r="Y3937" s="9">
        <v>0</v>
      </c>
      <c r="Z3937" s="9">
        <v>1.6867421E-3</v>
      </c>
      <c r="AA3937" s="9">
        <v>0</v>
      </c>
      <c r="AB3937" s="9">
        <v>7.9799797000000006E-3</v>
      </c>
      <c r="AQ3937" s="9" t="e">
        <f>#REF!-'Processed Potentiostat'!$J$3</f>
        <v>#REF!</v>
      </c>
    </row>
    <row r="3938" spans="1:43" x14ac:dyDescent="0.3">
      <c r="A3938">
        <v>2</v>
      </c>
      <c r="B3938">
        <v>0</v>
      </c>
      <c r="C3938">
        <v>0</v>
      </c>
      <c r="D3938">
        <v>1</v>
      </c>
      <c r="E3938">
        <v>0</v>
      </c>
      <c r="F3938">
        <v>0</v>
      </c>
      <c r="G3938">
        <v>0</v>
      </c>
      <c r="H3938" s="9">
        <v>2079.37714747051</v>
      </c>
      <c r="I3938" s="9">
        <v>-1.8379753000000001</v>
      </c>
      <c r="J3938" s="9">
        <v>-1.8375185000000001</v>
      </c>
      <c r="K3938" s="9">
        <v>-4.0948552999999999</v>
      </c>
      <c r="L3938" s="9">
        <v>-3.09759151425482</v>
      </c>
      <c r="M3938" s="9">
        <v>-11.151329</v>
      </c>
      <c r="N3938" s="9">
        <v>-11.151329</v>
      </c>
      <c r="O3938" s="9">
        <v>-3.09759151425482</v>
      </c>
      <c r="P3938">
        <v>0</v>
      </c>
      <c r="Q3938" s="9">
        <v>53.549995000000003</v>
      </c>
      <c r="R3938" s="9">
        <v>293075616.95313001</v>
      </c>
      <c r="S3938" s="9">
        <v>1257101852.7698901</v>
      </c>
      <c r="T3938" s="9">
        <v>-5.4605490512393801E-5</v>
      </c>
      <c r="U3938" s="9">
        <v>3.09759151425482</v>
      </c>
      <c r="V3938" s="9">
        <v>0</v>
      </c>
      <c r="W3938" s="9">
        <v>3.09759151425482</v>
      </c>
      <c r="X3938" s="9" t="s">
        <v>86</v>
      </c>
      <c r="Y3938" s="9">
        <v>0</v>
      </c>
      <c r="Z3938" s="9">
        <v>7.5243721000000001E-3</v>
      </c>
      <c r="AA3938" s="9">
        <v>0</v>
      </c>
      <c r="AB3938" s="9">
        <v>7.781914E-3</v>
      </c>
      <c r="AQ3938" s="9" t="e">
        <f>#REF!-'Processed Potentiostat'!$J$3</f>
        <v>#REF!</v>
      </c>
    </row>
    <row r="3939" spans="1:43" x14ac:dyDescent="0.3">
      <c r="A3939">
        <v>2</v>
      </c>
      <c r="B3939">
        <v>0</v>
      </c>
      <c r="C3939">
        <v>0</v>
      </c>
      <c r="D3939">
        <v>1</v>
      </c>
      <c r="E3939">
        <v>0</v>
      </c>
      <c r="F3939">
        <v>0</v>
      </c>
      <c r="G3939">
        <v>0</v>
      </c>
      <c r="H3939" s="9">
        <v>2079.41854746946</v>
      </c>
      <c r="I3939" s="9">
        <v>-1.8379778</v>
      </c>
      <c r="J3939" s="9">
        <v>-1.8375431</v>
      </c>
      <c r="K3939" s="9">
        <v>-9.1113081000000005</v>
      </c>
      <c r="L3939" s="9">
        <v>-3.09765464036089</v>
      </c>
      <c r="M3939" s="9">
        <v>-11.151557</v>
      </c>
      <c r="N3939" s="9">
        <v>-11.151557</v>
      </c>
      <c r="O3939" s="9">
        <v>-3.09765464036089</v>
      </c>
      <c r="P3939">
        <v>0</v>
      </c>
      <c r="Q3939" s="9">
        <v>53.549995000000003</v>
      </c>
      <c r="R3939" s="9">
        <v>293075616.95313001</v>
      </c>
      <c r="S3939" s="9">
        <v>1253661797.6499901</v>
      </c>
      <c r="T3939" s="9">
        <v>-6.3126106076616395E-5</v>
      </c>
      <c r="U3939" s="9">
        <v>3.09765464036089</v>
      </c>
      <c r="V3939" s="9">
        <v>0</v>
      </c>
      <c r="W3939" s="9">
        <v>3.09765464036089</v>
      </c>
      <c r="X3939" s="9" t="s">
        <v>86</v>
      </c>
      <c r="Y3939" s="9">
        <v>0</v>
      </c>
      <c r="Z3939" s="9">
        <v>1.6742421E-2</v>
      </c>
      <c r="AA3939" s="9">
        <v>0</v>
      </c>
      <c r="AB3939" s="9">
        <v>8.315823E-3</v>
      </c>
      <c r="AQ3939" s="9" t="e">
        <f>#REF!-'Processed Potentiostat'!$J$3</f>
        <v>#REF!</v>
      </c>
    </row>
    <row r="3940" spans="1:43" x14ac:dyDescent="0.3">
      <c r="A3940">
        <v>2</v>
      </c>
      <c r="B3940">
        <v>0</v>
      </c>
      <c r="C3940">
        <v>0</v>
      </c>
      <c r="D3940">
        <v>1</v>
      </c>
      <c r="E3940">
        <v>0</v>
      </c>
      <c r="F3940">
        <v>0</v>
      </c>
      <c r="G3940">
        <v>0</v>
      </c>
      <c r="H3940" s="9">
        <v>2079.4765474679998</v>
      </c>
      <c r="I3940" s="9">
        <v>-1.8380812</v>
      </c>
      <c r="J3940" s="9">
        <v>-1.8375726999999999</v>
      </c>
      <c r="K3940" s="9">
        <v>-14.125351</v>
      </c>
      <c r="L3940" s="9">
        <v>-3.09782163551631</v>
      </c>
      <c r="M3940" s="9">
        <v>-11.152158</v>
      </c>
      <c r="N3940" s="9">
        <v>-11.152158</v>
      </c>
      <c r="O3940" s="9">
        <v>-3.09782163551631</v>
      </c>
      <c r="P3940">
        <v>0</v>
      </c>
      <c r="Q3940" s="9">
        <v>53.549995000000003</v>
      </c>
      <c r="R3940" s="9">
        <v>293075616.95313001</v>
      </c>
      <c r="S3940" s="9">
        <v>1249601893.7370999</v>
      </c>
      <c r="T3940" s="9">
        <v>-1.6699515541374001E-4</v>
      </c>
      <c r="U3940" s="9">
        <v>3.09782163551631</v>
      </c>
      <c r="V3940" s="9">
        <v>0</v>
      </c>
      <c r="W3940" s="9">
        <v>3.09782163551631</v>
      </c>
      <c r="X3940" s="9" t="s">
        <v>86</v>
      </c>
      <c r="Y3940" s="9">
        <v>0</v>
      </c>
      <c r="Z3940" s="9">
        <v>2.5956358999999998E-2</v>
      </c>
      <c r="AA3940" s="9">
        <v>0</v>
      </c>
      <c r="AB3940" s="9">
        <v>8.1316475000000003E-3</v>
      </c>
      <c r="AQ3940" s="9" t="e">
        <f>#REF!-'Processed Potentiostat'!$J$3</f>
        <v>#REF!</v>
      </c>
    </row>
    <row r="3941" spans="1:43" x14ac:dyDescent="0.3">
      <c r="A3941">
        <v>2</v>
      </c>
      <c r="B3941">
        <v>0</v>
      </c>
      <c r="C3941">
        <v>0</v>
      </c>
      <c r="D3941">
        <v>1</v>
      </c>
      <c r="E3941">
        <v>0</v>
      </c>
      <c r="F3941">
        <v>0</v>
      </c>
      <c r="G3941">
        <v>0</v>
      </c>
      <c r="H3941" s="9">
        <v>2079.4973474674698</v>
      </c>
      <c r="I3941" s="9">
        <v>-1.8380320000000001</v>
      </c>
      <c r="J3941" s="9">
        <v>-1.8375371</v>
      </c>
      <c r="K3941" s="9">
        <v>-19.238644000000001</v>
      </c>
      <c r="L3941" s="9">
        <v>-3.0979154377507498</v>
      </c>
      <c r="M3941" s="9">
        <v>-11.152495</v>
      </c>
      <c r="N3941" s="9">
        <v>-11.152495</v>
      </c>
      <c r="O3941" s="9">
        <v>-3.0979154377507498</v>
      </c>
      <c r="P3941">
        <v>0</v>
      </c>
      <c r="Q3941" s="9">
        <v>53.549995000000003</v>
      </c>
      <c r="R3941" s="9">
        <v>293075616.95313001</v>
      </c>
      <c r="S3941" s="9">
        <v>1254618800.93009</v>
      </c>
      <c r="T3941" s="9">
        <v>-9.3802234438111699E-5</v>
      </c>
      <c r="U3941" s="9">
        <v>3.0979154377507498</v>
      </c>
      <c r="V3941" s="9">
        <v>0</v>
      </c>
      <c r="W3941" s="9">
        <v>3.0979154377507498</v>
      </c>
      <c r="X3941" s="9" t="s">
        <v>86</v>
      </c>
      <c r="Y3941" s="9">
        <v>0</v>
      </c>
      <c r="Z3941" s="9">
        <v>3.5351720000000003E-2</v>
      </c>
      <c r="AA3941" s="9">
        <v>0</v>
      </c>
      <c r="AB3941" s="9">
        <v>7.5481925000000002E-3</v>
      </c>
      <c r="AQ3941" s="9" t="e">
        <f>#REF!-'Processed Potentiostat'!$J$3</f>
        <v>#REF!</v>
      </c>
    </row>
    <row r="3942" spans="1:43" x14ac:dyDescent="0.3">
      <c r="A3942">
        <v>2</v>
      </c>
      <c r="B3942">
        <v>0</v>
      </c>
      <c r="C3942">
        <v>0</v>
      </c>
      <c r="D3942">
        <v>1</v>
      </c>
      <c r="E3942">
        <v>0</v>
      </c>
      <c r="F3942">
        <v>0</v>
      </c>
      <c r="G3942">
        <v>0</v>
      </c>
      <c r="H3942" s="9">
        <v>2079.5183474669402</v>
      </c>
      <c r="I3942" s="9">
        <v>-1.8381466</v>
      </c>
      <c r="J3942" s="9">
        <v>-1.8376266000000001</v>
      </c>
      <c r="K3942" s="9">
        <v>-24.334002000000002</v>
      </c>
      <c r="L3942" s="9">
        <v>-3.0980365706142101</v>
      </c>
      <c r="M3942" s="9">
        <v>-11.152931000000001</v>
      </c>
      <c r="N3942" s="9">
        <v>-11.152931000000001</v>
      </c>
      <c r="O3942" s="9">
        <v>-3.0980365706142101</v>
      </c>
      <c r="P3942">
        <v>0</v>
      </c>
      <c r="Q3942" s="9">
        <v>53.549995000000003</v>
      </c>
      <c r="R3942" s="9">
        <v>293075616.95313001</v>
      </c>
      <c r="S3942" s="9">
        <v>1242235100.8441801</v>
      </c>
      <c r="T3942" s="9">
        <v>-1.2113286346826501E-4</v>
      </c>
      <c r="U3942" s="9">
        <v>3.0980365706142101</v>
      </c>
      <c r="V3942" s="9">
        <v>0</v>
      </c>
      <c r="W3942" s="9">
        <v>3.0980365706142101</v>
      </c>
      <c r="X3942" s="9" t="s">
        <v>86</v>
      </c>
      <c r="Y3942" s="9">
        <v>0</v>
      </c>
      <c r="Z3942" s="9">
        <v>4.4716809000000003E-2</v>
      </c>
      <c r="AA3942" s="9">
        <v>0</v>
      </c>
      <c r="AB3942" s="9">
        <v>7.9589243999999993E-3</v>
      </c>
      <c r="AQ3942" s="9" t="e">
        <f>#REF!-'Processed Potentiostat'!$J$3</f>
        <v>#REF!</v>
      </c>
    </row>
    <row r="3943" spans="1:43" x14ac:dyDescent="0.3">
      <c r="A3943">
        <v>2</v>
      </c>
      <c r="B3943">
        <v>0</v>
      </c>
      <c r="C3943">
        <v>0</v>
      </c>
      <c r="D3943">
        <v>1</v>
      </c>
      <c r="E3943">
        <v>0</v>
      </c>
      <c r="F3943">
        <v>0</v>
      </c>
      <c r="G3943">
        <v>0</v>
      </c>
      <c r="H3943" s="9">
        <v>2079.5599474658902</v>
      </c>
      <c r="I3943" s="9">
        <v>-1.8379401</v>
      </c>
      <c r="J3943" s="9">
        <v>-1.8378333</v>
      </c>
      <c r="K3943" s="9">
        <v>-29.344656000000001</v>
      </c>
      <c r="L3943" s="9">
        <v>-3.0983350427731802</v>
      </c>
      <c r="M3943" s="9">
        <v>-11.154006000000001</v>
      </c>
      <c r="N3943" s="9">
        <v>-11.154006000000001</v>
      </c>
      <c r="O3943" s="9">
        <v>-3.0983350427731802</v>
      </c>
      <c r="P3943">
        <v>0</v>
      </c>
      <c r="Q3943" s="9">
        <v>53.549995000000003</v>
      </c>
      <c r="R3943" s="9">
        <v>293075616.95313001</v>
      </c>
      <c r="S3943" s="9">
        <v>1214565964.73822</v>
      </c>
      <c r="T3943" s="9">
        <v>-2.9847215896205899E-4</v>
      </c>
      <c r="U3943" s="9">
        <v>3.0983350427731802</v>
      </c>
      <c r="V3943" s="9">
        <v>0</v>
      </c>
      <c r="W3943" s="9">
        <v>3.0983350427731802</v>
      </c>
      <c r="X3943" s="9" t="s">
        <v>86</v>
      </c>
      <c r="Y3943" s="9">
        <v>0</v>
      </c>
      <c r="Z3943" s="9">
        <v>5.3930583999999997E-2</v>
      </c>
      <c r="AA3943" s="9">
        <v>0</v>
      </c>
      <c r="AB3943" s="9">
        <v>8.1011838999999995E-3</v>
      </c>
      <c r="AQ3943" s="9" t="e">
        <f>#REF!-'Processed Potentiostat'!$J$3</f>
        <v>#REF!</v>
      </c>
    </row>
    <row r="3944" spans="1:43" x14ac:dyDescent="0.3">
      <c r="A3944">
        <v>2</v>
      </c>
      <c r="B3944">
        <v>0</v>
      </c>
      <c r="C3944">
        <v>0</v>
      </c>
      <c r="D3944">
        <v>1</v>
      </c>
      <c r="E3944">
        <v>0</v>
      </c>
      <c r="F3944">
        <v>0</v>
      </c>
      <c r="G3944">
        <v>0</v>
      </c>
      <c r="H3944" s="9">
        <v>2080.0887474525298</v>
      </c>
      <c r="I3944" s="9">
        <v>-1.8380816</v>
      </c>
      <c r="J3944" s="9">
        <v>-1.838619</v>
      </c>
      <c r="K3944" s="9">
        <v>-24.258835000000001</v>
      </c>
      <c r="L3944" s="9">
        <v>-3.10272828243831</v>
      </c>
      <c r="M3944" s="9">
        <v>-11.169822</v>
      </c>
      <c r="N3944" s="9">
        <v>-11.169822</v>
      </c>
      <c r="O3944" s="9">
        <v>-3.10272828243831</v>
      </c>
      <c r="P3944">
        <v>0</v>
      </c>
      <c r="Q3944" s="9">
        <v>53.549995000000003</v>
      </c>
      <c r="R3944" s="9">
        <v>293075616.95313001</v>
      </c>
      <c r="S3944" s="9">
        <v>1120973467.8215401</v>
      </c>
      <c r="T3944" s="9">
        <v>-4.3932396651373802E-3</v>
      </c>
      <c r="U3944" s="9">
        <v>3.10272828243831</v>
      </c>
      <c r="V3944" s="9">
        <v>0</v>
      </c>
      <c r="W3944" s="9">
        <v>3.10272828243831</v>
      </c>
      <c r="X3944" s="9" t="s">
        <v>86</v>
      </c>
      <c r="Y3944" s="9">
        <v>0</v>
      </c>
      <c r="Z3944" s="9">
        <v>4.4602755000000001E-2</v>
      </c>
      <c r="AA3944" s="9">
        <v>0</v>
      </c>
      <c r="AB3944" s="9">
        <v>8.2182502000000008E-3</v>
      </c>
      <c r="AQ3944" s="9" t="e">
        <f>#REF!-'Processed Potentiostat'!$J$3</f>
        <v>#REF!</v>
      </c>
    </row>
    <row r="3945" spans="1:43" x14ac:dyDescent="0.3">
      <c r="A3945">
        <v>2</v>
      </c>
      <c r="B3945">
        <v>0</v>
      </c>
      <c r="C3945">
        <v>0</v>
      </c>
      <c r="D3945">
        <v>1</v>
      </c>
      <c r="E3945">
        <v>0</v>
      </c>
      <c r="F3945">
        <v>0</v>
      </c>
      <c r="G3945">
        <v>0</v>
      </c>
      <c r="H3945" s="9">
        <v>2080.1293474515101</v>
      </c>
      <c r="I3945" s="9">
        <v>-1.8381592</v>
      </c>
      <c r="J3945" s="9">
        <v>-1.8385895000000001</v>
      </c>
      <c r="K3945" s="9">
        <v>-19.159658</v>
      </c>
      <c r="L3945" s="9">
        <v>-3.1029935192202802</v>
      </c>
      <c r="M3945" s="9">
        <v>-11.170776</v>
      </c>
      <c r="N3945" s="9">
        <v>-11.170776</v>
      </c>
      <c r="O3945" s="9">
        <v>-3.1029935192202802</v>
      </c>
      <c r="P3945">
        <v>0</v>
      </c>
      <c r="Q3945" s="9">
        <v>53.549995000000003</v>
      </c>
      <c r="R3945" s="9">
        <v>293075616.95313001</v>
      </c>
      <c r="S3945" s="9">
        <v>1124370357.3283899</v>
      </c>
      <c r="T3945" s="9">
        <v>-2.6523678196799201E-4</v>
      </c>
      <c r="U3945" s="9">
        <v>3.1029935192202802</v>
      </c>
      <c r="V3945" s="9">
        <v>0</v>
      </c>
      <c r="W3945" s="9">
        <v>3.1029935192202802</v>
      </c>
      <c r="X3945" s="9" t="s">
        <v>86</v>
      </c>
      <c r="Y3945" s="9">
        <v>0</v>
      </c>
      <c r="Z3945" s="9">
        <v>3.5226747000000003E-2</v>
      </c>
      <c r="AA3945" s="9">
        <v>0</v>
      </c>
      <c r="AB3945" s="9">
        <v>8.1080617000000004E-3</v>
      </c>
      <c r="AQ3945" s="9" t="e">
        <f>#REF!-'Processed Potentiostat'!$J$3</f>
        <v>#REF!</v>
      </c>
    </row>
    <row r="3946" spans="1:43" x14ac:dyDescent="0.3">
      <c r="A3946">
        <v>2</v>
      </c>
      <c r="B3946">
        <v>0</v>
      </c>
      <c r="C3946">
        <v>0</v>
      </c>
      <c r="D3946">
        <v>1</v>
      </c>
      <c r="E3946">
        <v>0</v>
      </c>
      <c r="F3946">
        <v>0</v>
      </c>
      <c r="G3946">
        <v>0</v>
      </c>
      <c r="H3946" s="9">
        <v>2080.2105474494601</v>
      </c>
      <c r="I3946" s="9">
        <v>-1.8380407999999999</v>
      </c>
      <c r="J3946" s="9">
        <v>-1.8382327999999999</v>
      </c>
      <c r="K3946" s="9">
        <v>-14.140230000000001</v>
      </c>
      <c r="L3946" s="9">
        <v>-3.1034215234275702</v>
      </c>
      <c r="M3946" s="9">
        <v>-11.172318000000001</v>
      </c>
      <c r="N3946" s="9">
        <v>-11.172318000000001</v>
      </c>
      <c r="O3946" s="9">
        <v>-3.1034215234275702</v>
      </c>
      <c r="P3946">
        <v>0</v>
      </c>
      <c r="Q3946" s="9">
        <v>53.549995000000003</v>
      </c>
      <c r="R3946" s="9">
        <v>293075616.95313001</v>
      </c>
      <c r="S3946" s="9">
        <v>1166140567.8229301</v>
      </c>
      <c r="T3946" s="9">
        <v>-4.2800420729305301E-4</v>
      </c>
      <c r="U3946" s="9">
        <v>3.1034215234275702</v>
      </c>
      <c r="V3946" s="9">
        <v>0</v>
      </c>
      <c r="W3946" s="9">
        <v>3.1034215234275702</v>
      </c>
      <c r="X3946" s="9" t="s">
        <v>86</v>
      </c>
      <c r="Y3946" s="9">
        <v>0</v>
      </c>
      <c r="Z3946" s="9">
        <v>2.5993034000000002E-2</v>
      </c>
      <c r="AA3946" s="9">
        <v>0</v>
      </c>
      <c r="AB3946" s="9">
        <v>8.2429255999999992E-3</v>
      </c>
      <c r="AQ3946" s="9" t="e">
        <f>#REF!-'Processed Potentiostat'!$J$3</f>
        <v>#REF!</v>
      </c>
    </row>
    <row r="3947" spans="1:43" x14ac:dyDescent="0.3">
      <c r="A3947">
        <v>2</v>
      </c>
      <c r="B3947">
        <v>0</v>
      </c>
      <c r="C3947">
        <v>0</v>
      </c>
      <c r="D3947">
        <v>1</v>
      </c>
      <c r="E3947">
        <v>0</v>
      </c>
      <c r="F3947">
        <v>0</v>
      </c>
      <c r="G3947">
        <v>0</v>
      </c>
      <c r="H3947" s="9">
        <v>2080.2695474479701</v>
      </c>
      <c r="I3947" s="9">
        <v>-1.8381114000000001</v>
      </c>
      <c r="J3947" s="9">
        <v>-1.8385828</v>
      </c>
      <c r="K3947" s="9">
        <v>-9.0837917000000008</v>
      </c>
      <c r="L3947" s="9">
        <v>-3.10365064618215</v>
      </c>
      <c r="M3947" s="9">
        <v>-11.173142</v>
      </c>
      <c r="N3947" s="9">
        <v>-11.173142</v>
      </c>
      <c r="O3947" s="9">
        <v>-3.10365064618215</v>
      </c>
      <c r="P3947">
        <v>0</v>
      </c>
      <c r="Q3947" s="9">
        <v>53.549995000000003</v>
      </c>
      <c r="R3947" s="9">
        <v>293075616.95313001</v>
      </c>
      <c r="S3947" s="9">
        <v>1125371821.0996001</v>
      </c>
      <c r="T3947" s="9">
        <v>-2.29122754574095E-4</v>
      </c>
      <c r="U3947" s="9">
        <v>3.10365064618215</v>
      </c>
      <c r="V3947" s="9">
        <v>0</v>
      </c>
      <c r="W3947" s="9">
        <v>3.10365064618215</v>
      </c>
      <c r="X3947" s="9" t="s">
        <v>86</v>
      </c>
      <c r="Y3947" s="9">
        <v>0</v>
      </c>
      <c r="Z3947" s="9">
        <v>1.6701303000000001E-2</v>
      </c>
      <c r="AA3947" s="9">
        <v>0</v>
      </c>
      <c r="AB3947" s="9">
        <v>7.9816001999999994E-3</v>
      </c>
      <c r="AQ3947" s="9" t="e">
        <f>#REF!-'Processed Potentiostat'!$J$3</f>
        <v>#REF!</v>
      </c>
    </row>
    <row r="3948" spans="1:43" x14ac:dyDescent="0.3">
      <c r="A3948">
        <v>2</v>
      </c>
      <c r="B3948">
        <v>0</v>
      </c>
      <c r="C3948">
        <v>0</v>
      </c>
      <c r="D3948">
        <v>1</v>
      </c>
      <c r="E3948">
        <v>0</v>
      </c>
      <c r="F3948">
        <v>0</v>
      </c>
      <c r="G3948">
        <v>0</v>
      </c>
      <c r="H3948" s="9">
        <v>2080.3495474459401</v>
      </c>
      <c r="I3948" s="9">
        <v>-1.8381584</v>
      </c>
      <c r="J3948" s="9">
        <v>-1.8384891000000001</v>
      </c>
      <c r="K3948" s="9">
        <v>-4.0571127000000002</v>
      </c>
      <c r="L3948" s="9">
        <v>-3.1038385007156601</v>
      </c>
      <c r="M3948" s="9">
        <v>-11.173819</v>
      </c>
      <c r="N3948" s="9">
        <v>-11.173819</v>
      </c>
      <c r="O3948" s="9">
        <v>-3.1038385007156601</v>
      </c>
      <c r="P3948">
        <v>0</v>
      </c>
      <c r="Q3948" s="9">
        <v>53.549995000000003</v>
      </c>
      <c r="R3948" s="9">
        <v>293075616.95313001</v>
      </c>
      <c r="S3948" s="9">
        <v>1136094076.6652501</v>
      </c>
      <c r="T3948" s="9">
        <v>-1.8785453351322001E-4</v>
      </c>
      <c r="U3948" s="9">
        <v>3.1038385007156601</v>
      </c>
      <c r="V3948" s="9">
        <v>0</v>
      </c>
      <c r="W3948" s="9">
        <v>3.1038385007156601</v>
      </c>
      <c r="X3948" s="9" t="s">
        <v>86</v>
      </c>
      <c r="Y3948" s="9">
        <v>0</v>
      </c>
      <c r="Z3948" s="9">
        <v>7.4589573999999997E-3</v>
      </c>
      <c r="AA3948" s="9">
        <v>0</v>
      </c>
      <c r="AB3948" s="9">
        <v>8.1019708999999999E-3</v>
      </c>
      <c r="AQ3948" s="9" t="e">
        <f>#REF!-'Processed Potentiostat'!$J$3</f>
        <v>#REF!</v>
      </c>
    </row>
    <row r="3949" spans="1:43" x14ac:dyDescent="0.3">
      <c r="A3949">
        <v>2</v>
      </c>
      <c r="B3949">
        <v>0</v>
      </c>
      <c r="C3949">
        <v>0</v>
      </c>
      <c r="D3949">
        <v>1</v>
      </c>
      <c r="E3949">
        <v>0</v>
      </c>
      <c r="F3949">
        <v>0</v>
      </c>
      <c r="G3949">
        <v>0</v>
      </c>
      <c r="H3949" s="9">
        <v>2081.3495474206802</v>
      </c>
      <c r="I3949" s="9">
        <v>-1.8380675</v>
      </c>
      <c r="J3949" s="9">
        <v>-1.8383406</v>
      </c>
      <c r="K3949" s="9">
        <v>0.26294782999999999</v>
      </c>
      <c r="L3949" s="9">
        <v>-3.1046113579984098</v>
      </c>
      <c r="M3949" s="9">
        <v>-11.176600000000001</v>
      </c>
      <c r="N3949" s="9">
        <v>-11.176600000000001</v>
      </c>
      <c r="O3949" s="9">
        <v>-3.1046113579984098</v>
      </c>
      <c r="P3949">
        <v>0</v>
      </c>
      <c r="Q3949" s="9">
        <v>53.549995000000003</v>
      </c>
      <c r="R3949" s="9">
        <v>293075616.95313001</v>
      </c>
      <c r="S3949" s="9">
        <v>1153675106.6710401</v>
      </c>
      <c r="T3949" s="9">
        <v>-7.7285728274611998E-4</v>
      </c>
      <c r="U3949" s="9">
        <v>3.1046113579984098</v>
      </c>
      <c r="V3949" s="9">
        <v>0</v>
      </c>
      <c r="W3949" s="9">
        <v>3.1046113579984098</v>
      </c>
      <c r="X3949" s="9" t="s">
        <v>86</v>
      </c>
      <c r="Y3949" s="9">
        <v>0</v>
      </c>
      <c r="Z3949" s="9">
        <v>4.8338766999999998E-4</v>
      </c>
      <c r="AA3949" s="9">
        <v>0</v>
      </c>
      <c r="AB3949" s="9">
        <v>7.8255645999999995E-3</v>
      </c>
      <c r="AQ3949" s="9" t="e">
        <f>#REF!-'Processed Potentiostat'!$J$3</f>
        <v>#REF!</v>
      </c>
    </row>
    <row r="3950" spans="1:43" x14ac:dyDescent="0.3">
      <c r="A3950">
        <v>2</v>
      </c>
      <c r="B3950">
        <v>0</v>
      </c>
      <c r="C3950">
        <v>0</v>
      </c>
      <c r="D3950">
        <v>1</v>
      </c>
      <c r="E3950">
        <v>0</v>
      </c>
      <c r="F3950">
        <v>0</v>
      </c>
      <c r="G3950">
        <v>0</v>
      </c>
      <c r="H3950" s="9">
        <v>2081.59994741436</v>
      </c>
      <c r="I3950" s="9">
        <v>-1.8381320000000001</v>
      </c>
      <c r="J3950" s="9">
        <v>-1.8379875000000001</v>
      </c>
      <c r="K3950" s="9">
        <v>-4.7645698000000003</v>
      </c>
      <c r="L3950" s="9">
        <v>-3.10471344063046</v>
      </c>
      <c r="M3950" s="9">
        <v>-11.176969</v>
      </c>
      <c r="N3950" s="9">
        <v>-11.176969</v>
      </c>
      <c r="O3950" s="9">
        <v>-3.10471344063046</v>
      </c>
      <c r="P3950">
        <v>0</v>
      </c>
      <c r="Q3950" s="9">
        <v>53.549995000000003</v>
      </c>
      <c r="R3950" s="9">
        <v>293075616.95313001</v>
      </c>
      <c r="S3950" s="9">
        <v>1197069616.27826</v>
      </c>
      <c r="T3950" s="9">
        <v>-1.02082632050137E-4</v>
      </c>
      <c r="U3950" s="9">
        <v>3.10471344063046</v>
      </c>
      <c r="V3950" s="9">
        <v>0</v>
      </c>
      <c r="W3950" s="9">
        <v>3.10471344063046</v>
      </c>
      <c r="X3950" s="9" t="s">
        <v>86</v>
      </c>
      <c r="Y3950" s="9">
        <v>0</v>
      </c>
      <c r="Z3950" s="9">
        <v>8.7572195999999995E-3</v>
      </c>
      <c r="AA3950" s="9">
        <v>0</v>
      </c>
      <c r="AB3950" s="9">
        <v>8.0635854999999996E-3</v>
      </c>
      <c r="AQ3950" s="9" t="e">
        <f>#REF!-'Processed Potentiostat'!$J$3</f>
        <v>#REF!</v>
      </c>
    </row>
    <row r="3951" spans="1:43" x14ac:dyDescent="0.3">
      <c r="A3951">
        <v>2</v>
      </c>
      <c r="B3951">
        <v>0</v>
      </c>
      <c r="C3951">
        <v>0</v>
      </c>
      <c r="D3951">
        <v>1</v>
      </c>
      <c r="E3951">
        <v>0</v>
      </c>
      <c r="F3951">
        <v>0</v>
      </c>
      <c r="G3951">
        <v>0</v>
      </c>
      <c r="H3951" s="9">
        <v>2082.30934739644</v>
      </c>
      <c r="I3951" s="9">
        <v>-1.8381249</v>
      </c>
      <c r="J3951" s="9">
        <v>-1.8383807000000001</v>
      </c>
      <c r="K3951" s="9">
        <v>0.26012429999999997</v>
      </c>
      <c r="L3951" s="9">
        <v>-3.10530702238183</v>
      </c>
      <c r="M3951" s="9">
        <v>-11.179105</v>
      </c>
      <c r="N3951" s="9">
        <v>-11.179105</v>
      </c>
      <c r="O3951" s="9">
        <v>-3.10530702238183</v>
      </c>
      <c r="P3951">
        <v>0</v>
      </c>
      <c r="Q3951" s="9">
        <v>53.549995000000003</v>
      </c>
      <c r="R3951" s="9">
        <v>293075616.95313001</v>
      </c>
      <c r="S3951" s="9">
        <v>1149210368.07055</v>
      </c>
      <c r="T3951" s="9">
        <v>-5.9358175137269598E-4</v>
      </c>
      <c r="U3951" s="9">
        <v>3.10530702238183</v>
      </c>
      <c r="V3951" s="9">
        <v>0</v>
      </c>
      <c r="W3951" s="9">
        <v>3.10530702238183</v>
      </c>
      <c r="X3951" s="9" t="s">
        <v>86</v>
      </c>
      <c r="Y3951" s="9">
        <v>0</v>
      </c>
      <c r="Z3951" s="9">
        <v>4.7820748E-4</v>
      </c>
      <c r="AA3951" s="9">
        <v>0</v>
      </c>
      <c r="AB3951" s="9">
        <v>8.1642829E-3</v>
      </c>
      <c r="AQ3951" s="9" t="e">
        <f>#REF!-'Processed Potentiostat'!$J$3</f>
        <v>#REF!</v>
      </c>
    </row>
    <row r="3952" spans="1:43" x14ac:dyDescent="0.3">
      <c r="A3952">
        <v>2</v>
      </c>
      <c r="B3952">
        <v>0</v>
      </c>
      <c r="C3952">
        <v>0</v>
      </c>
      <c r="D3952">
        <v>1</v>
      </c>
      <c r="E3952">
        <v>0</v>
      </c>
      <c r="F3952">
        <v>0</v>
      </c>
      <c r="G3952">
        <v>0</v>
      </c>
      <c r="H3952" s="9">
        <v>2082.4403473931302</v>
      </c>
      <c r="I3952" s="9">
        <v>-1.8381012999999999</v>
      </c>
      <c r="J3952" s="9">
        <v>-1.8380426000000001</v>
      </c>
      <c r="K3952" s="9">
        <v>-4.7419814999999996</v>
      </c>
      <c r="L3952" s="9">
        <v>-3.1053735913185898</v>
      </c>
      <c r="M3952" s="9">
        <v>-11.179345</v>
      </c>
      <c r="N3952" s="9">
        <v>-11.179345</v>
      </c>
      <c r="O3952" s="9">
        <v>-3.1053735913185898</v>
      </c>
      <c r="P3952">
        <v>0</v>
      </c>
      <c r="Q3952" s="9">
        <v>53.549995000000003</v>
      </c>
      <c r="R3952" s="9">
        <v>293075616.95313001</v>
      </c>
      <c r="S3952" s="9">
        <v>1190345218.2020299</v>
      </c>
      <c r="T3952" s="9">
        <v>-6.6568936758937202E-5</v>
      </c>
      <c r="U3952" s="9">
        <v>3.1053735913185898</v>
      </c>
      <c r="V3952" s="9">
        <v>0</v>
      </c>
      <c r="W3952" s="9">
        <v>3.1053735913185898</v>
      </c>
      <c r="X3952" s="9" t="s">
        <v>86</v>
      </c>
      <c r="Y3952" s="9">
        <v>0</v>
      </c>
      <c r="Z3952" s="9">
        <v>8.7159639000000001E-3</v>
      </c>
      <c r="AA3952" s="9">
        <v>0</v>
      </c>
      <c r="AB3952" s="9">
        <v>7.9823211000000002E-3</v>
      </c>
      <c r="AQ3952" s="9" t="e">
        <f>#REF!-'Processed Potentiostat'!$J$3</f>
        <v>#REF!</v>
      </c>
    </row>
    <row r="3953" spans="1:43" x14ac:dyDescent="0.3">
      <c r="A3953">
        <v>2</v>
      </c>
      <c r="B3953">
        <v>0</v>
      </c>
      <c r="C3953">
        <v>0</v>
      </c>
      <c r="D3953">
        <v>1</v>
      </c>
      <c r="E3953">
        <v>0</v>
      </c>
      <c r="F3953">
        <v>0</v>
      </c>
      <c r="G3953">
        <v>0</v>
      </c>
      <c r="H3953" s="9">
        <v>2083.4403473678599</v>
      </c>
      <c r="I3953" s="9">
        <v>-1.8381434999999999</v>
      </c>
      <c r="J3953" s="9">
        <v>-1.8380114000000001</v>
      </c>
      <c r="K3953" s="9">
        <v>-6.2842107</v>
      </c>
      <c r="L3953" s="9">
        <v>-3.1065640409753499</v>
      </c>
      <c r="M3953" s="9">
        <v>-11.183631</v>
      </c>
      <c r="N3953" s="9">
        <v>-11.183631</v>
      </c>
      <c r="O3953" s="9">
        <v>-3.1065640409753499</v>
      </c>
      <c r="P3953">
        <v>0</v>
      </c>
      <c r="Q3953" s="9">
        <v>53.549995000000003</v>
      </c>
      <c r="R3953" s="9">
        <v>293075616.95313001</v>
      </c>
      <c r="S3953" s="9">
        <v>1194747010.4901199</v>
      </c>
      <c r="T3953" s="9">
        <v>-1.1904496567645101E-3</v>
      </c>
      <c r="U3953" s="9">
        <v>3.1065640409753499</v>
      </c>
      <c r="V3953" s="9">
        <v>0</v>
      </c>
      <c r="W3953" s="9">
        <v>3.1065640409753499</v>
      </c>
      <c r="X3953" s="9" t="s">
        <v>86</v>
      </c>
      <c r="Y3953" s="9">
        <v>0</v>
      </c>
      <c r="Z3953" s="9">
        <v>1.1550451E-2</v>
      </c>
      <c r="AA3953" s="9">
        <v>0</v>
      </c>
      <c r="AB3953" s="9">
        <v>7.6208585000000001E-3</v>
      </c>
      <c r="AQ3953" s="9" t="e">
        <f>#REF!-'Processed Potentiostat'!$J$3</f>
        <v>#REF!</v>
      </c>
    </row>
    <row r="3954" spans="1:43" x14ac:dyDescent="0.3">
      <c r="A3954">
        <v>2</v>
      </c>
      <c r="B3954">
        <v>0</v>
      </c>
      <c r="C3954">
        <v>0</v>
      </c>
      <c r="D3954">
        <v>1</v>
      </c>
      <c r="E3954">
        <v>0</v>
      </c>
      <c r="F3954">
        <v>0</v>
      </c>
      <c r="G3954">
        <v>0</v>
      </c>
      <c r="H3954" s="9">
        <v>2084.4403473426</v>
      </c>
      <c r="I3954" s="9">
        <v>-1.8380202999999999</v>
      </c>
      <c r="J3954" s="9">
        <v>-1.8379605000000001</v>
      </c>
      <c r="K3954" s="9">
        <v>-6.4377513000000004</v>
      </c>
      <c r="L3954" s="9">
        <v>-3.1076724607999702</v>
      </c>
      <c r="M3954" s="9">
        <v>-11.187621</v>
      </c>
      <c r="N3954" s="9">
        <v>-11.187621</v>
      </c>
      <c r="O3954" s="9">
        <v>-3.1076724607999702</v>
      </c>
      <c r="P3954">
        <v>0</v>
      </c>
      <c r="Q3954" s="9">
        <v>53.549995000000003</v>
      </c>
      <c r="R3954" s="9">
        <v>293075616.95313001</v>
      </c>
      <c r="S3954" s="9">
        <v>1201664216.4214499</v>
      </c>
      <c r="T3954" s="9">
        <v>-1.10841982461362E-3</v>
      </c>
      <c r="U3954" s="9">
        <v>3.1076724607999702</v>
      </c>
      <c r="V3954" s="9">
        <v>0</v>
      </c>
      <c r="W3954" s="9">
        <v>3.1076724607999702</v>
      </c>
      <c r="X3954" s="9" t="s">
        <v>86</v>
      </c>
      <c r="Y3954" s="9">
        <v>0</v>
      </c>
      <c r="Z3954" s="9">
        <v>1.1832331999999999E-2</v>
      </c>
      <c r="AA3954" s="9">
        <v>0</v>
      </c>
      <c r="AB3954" s="9">
        <v>8.0523081000000007E-3</v>
      </c>
      <c r="AQ3954" s="9" t="e">
        <f>#REF!-'Processed Potentiostat'!$J$3</f>
        <v>#REF!</v>
      </c>
    </row>
    <row r="3955" spans="1:43" x14ac:dyDescent="0.3">
      <c r="A3955">
        <v>2</v>
      </c>
      <c r="B3955">
        <v>0</v>
      </c>
      <c r="C3955">
        <v>0</v>
      </c>
      <c r="D3955">
        <v>1</v>
      </c>
      <c r="E3955">
        <v>0</v>
      </c>
      <c r="F3955">
        <v>0</v>
      </c>
      <c r="G3955">
        <v>0</v>
      </c>
      <c r="H3955" s="9">
        <v>2085.4403473173402</v>
      </c>
      <c r="I3955" s="9">
        <v>-1.8378464000000001</v>
      </c>
      <c r="J3955" s="9">
        <v>-1.8378676</v>
      </c>
      <c r="K3955" s="9">
        <v>-6.5110102000000003</v>
      </c>
      <c r="L3955" s="9">
        <v>-3.10882023553564</v>
      </c>
      <c r="M3955" s="9">
        <v>-11.191751999999999</v>
      </c>
      <c r="N3955" s="9">
        <v>-11.191751999999999</v>
      </c>
      <c r="O3955" s="9">
        <v>-3.10882023553564</v>
      </c>
      <c r="P3955">
        <v>0</v>
      </c>
      <c r="Q3955" s="9">
        <v>53.549995000000003</v>
      </c>
      <c r="R3955" s="9">
        <v>293075616.95313001</v>
      </c>
      <c r="S3955" s="9">
        <v>1214139902.18945</v>
      </c>
      <c r="T3955" s="9">
        <v>-1.1477747356756201E-3</v>
      </c>
      <c r="U3955" s="9">
        <v>3.10882023553564</v>
      </c>
      <c r="V3955" s="9">
        <v>0</v>
      </c>
      <c r="W3955" s="9">
        <v>3.10882023553564</v>
      </c>
      <c r="X3955" s="9" t="s">
        <v>86</v>
      </c>
      <c r="Y3955" s="9">
        <v>0</v>
      </c>
      <c r="Z3955" s="9">
        <v>1.1966375E-2</v>
      </c>
      <c r="AA3955" s="9">
        <v>0</v>
      </c>
      <c r="AB3955" s="9">
        <v>7.9248743000000007E-3</v>
      </c>
      <c r="AQ3955" s="9" t="e">
        <f>#REF!-'Processed Potentiostat'!$J$3</f>
        <v>#REF!</v>
      </c>
    </row>
    <row r="3956" spans="1:43" x14ac:dyDescent="0.3">
      <c r="A3956">
        <v>2</v>
      </c>
      <c r="B3956">
        <v>0</v>
      </c>
      <c r="C3956">
        <v>0</v>
      </c>
      <c r="D3956">
        <v>1</v>
      </c>
      <c r="E3956">
        <v>0</v>
      </c>
      <c r="F3956">
        <v>0</v>
      </c>
      <c r="G3956">
        <v>0</v>
      </c>
      <c r="H3956" s="9">
        <v>2086.4403472920799</v>
      </c>
      <c r="I3956" s="9">
        <v>-1.837877</v>
      </c>
      <c r="J3956" s="9">
        <v>-1.8377342000000001</v>
      </c>
      <c r="K3956" s="9">
        <v>-6.5099039000000003</v>
      </c>
      <c r="L3956" s="9">
        <v>-3.1099856517853302</v>
      </c>
      <c r="M3956" s="9">
        <v>-11.195949000000001</v>
      </c>
      <c r="N3956" s="9">
        <v>-11.195949000000001</v>
      </c>
      <c r="O3956" s="9">
        <v>-3.1099856517853302</v>
      </c>
      <c r="P3956">
        <v>0</v>
      </c>
      <c r="Q3956" s="9">
        <v>53.549995000000003</v>
      </c>
      <c r="R3956" s="9">
        <v>293075616.95313001</v>
      </c>
      <c r="S3956" s="9">
        <v>1232313880.8162</v>
      </c>
      <c r="T3956" s="9">
        <v>-1.1654162496861299E-3</v>
      </c>
      <c r="U3956" s="9">
        <v>3.1099856517853302</v>
      </c>
      <c r="V3956" s="9">
        <v>0</v>
      </c>
      <c r="W3956" s="9">
        <v>3.1099856517853302</v>
      </c>
      <c r="X3956" s="9" t="s">
        <v>86</v>
      </c>
      <c r="Y3956" s="9">
        <v>0</v>
      </c>
      <c r="Z3956" s="9">
        <v>1.1963474E-2</v>
      </c>
      <c r="AA3956" s="9">
        <v>0</v>
      </c>
      <c r="AB3956" s="9">
        <v>7.9568056000000002E-3</v>
      </c>
      <c r="AQ3956" s="9" t="e">
        <f>#REF!-'Processed Potentiostat'!$J$3</f>
        <v>#REF!</v>
      </c>
    </row>
    <row r="3957" spans="1:43" x14ac:dyDescent="0.3">
      <c r="A3957">
        <v>2</v>
      </c>
      <c r="B3957">
        <v>0</v>
      </c>
      <c r="C3957">
        <v>0</v>
      </c>
      <c r="D3957">
        <v>1</v>
      </c>
      <c r="E3957">
        <v>0</v>
      </c>
      <c r="F3957">
        <v>0</v>
      </c>
      <c r="G3957">
        <v>0</v>
      </c>
      <c r="H3957" s="9">
        <v>2087.44034726682</v>
      </c>
      <c r="I3957" s="9">
        <v>-1.8381186</v>
      </c>
      <c r="J3957" s="9">
        <v>-1.8380761000000001</v>
      </c>
      <c r="K3957" s="9">
        <v>-6.4087519999999998</v>
      </c>
      <c r="L3957" s="9">
        <v>-3.1111301745102899</v>
      </c>
      <c r="M3957" s="9">
        <v>-11.200068</v>
      </c>
      <c r="N3957" s="9">
        <v>-11.200068</v>
      </c>
      <c r="O3957" s="9">
        <v>-3.1111301745102899</v>
      </c>
      <c r="P3957">
        <v>0</v>
      </c>
      <c r="Q3957" s="9">
        <v>53.549995000000003</v>
      </c>
      <c r="R3957" s="9">
        <v>293075616.95313001</v>
      </c>
      <c r="S3957" s="9">
        <v>1188326088.0379801</v>
      </c>
      <c r="T3957" s="9">
        <v>-1.14452272495935E-3</v>
      </c>
      <c r="U3957" s="9">
        <v>3.1111301745102899</v>
      </c>
      <c r="V3957" s="9">
        <v>0</v>
      </c>
      <c r="W3957" s="9">
        <v>3.1111301745102899</v>
      </c>
      <c r="X3957" s="9" t="s">
        <v>86</v>
      </c>
      <c r="Y3957" s="9">
        <v>0</v>
      </c>
      <c r="Z3957" s="9">
        <v>1.1779774E-2</v>
      </c>
      <c r="AA3957" s="9">
        <v>0</v>
      </c>
      <c r="AB3957" s="9">
        <v>7.8015992999999999E-3</v>
      </c>
      <c r="AQ3957" s="9" t="e">
        <f>#REF!-'Processed Potentiostat'!$J$3</f>
        <v>#REF!</v>
      </c>
    </row>
    <row r="3958" spans="1:43" x14ac:dyDescent="0.3">
      <c r="A3958">
        <v>2</v>
      </c>
      <c r="B3958">
        <v>0</v>
      </c>
      <c r="C3958">
        <v>0</v>
      </c>
      <c r="D3958">
        <v>1</v>
      </c>
      <c r="E3958">
        <v>0</v>
      </c>
      <c r="F3958">
        <v>0</v>
      </c>
      <c r="G3958">
        <v>0</v>
      </c>
      <c r="H3958" s="9">
        <v>2088.4403472415502</v>
      </c>
      <c r="I3958" s="9">
        <v>-1.8381468999999999</v>
      </c>
      <c r="J3958" s="9">
        <v>-1.8380643999999999</v>
      </c>
      <c r="K3958" s="9">
        <v>-6.4177188999999997</v>
      </c>
      <c r="L3958" s="9">
        <v>-3.11227374850426</v>
      </c>
      <c r="M3958" s="9">
        <v>-11.204185000000001</v>
      </c>
      <c r="N3958" s="9">
        <v>-11.204185000000001</v>
      </c>
      <c r="O3958" s="9">
        <v>-3.11227374850426</v>
      </c>
      <c r="P3958">
        <v>0</v>
      </c>
      <c r="Q3958" s="9">
        <v>53.549995000000003</v>
      </c>
      <c r="R3958" s="9">
        <v>293075616.95313001</v>
      </c>
      <c r="S3958" s="9">
        <v>1190226226.90592</v>
      </c>
      <c r="T3958" s="9">
        <v>-1.14357399397446E-3</v>
      </c>
      <c r="U3958" s="9">
        <v>3.11227374850426</v>
      </c>
      <c r="V3958" s="9">
        <v>0</v>
      </c>
      <c r="W3958" s="9">
        <v>3.11227374850426</v>
      </c>
      <c r="X3958" s="9" t="s">
        <v>86</v>
      </c>
      <c r="Y3958" s="9">
        <v>0</v>
      </c>
      <c r="Z3958" s="9">
        <v>1.1796180999999999E-2</v>
      </c>
      <c r="AA3958" s="9">
        <v>0</v>
      </c>
      <c r="AB3958" s="9">
        <v>7.8201582999999995E-3</v>
      </c>
      <c r="AQ3958" s="9" t="e">
        <f>#REF!-'Processed Potentiostat'!$J$3</f>
        <v>#REF!</v>
      </c>
    </row>
    <row r="3959" spans="1:43" x14ac:dyDescent="0.3">
      <c r="A3959">
        <v>2</v>
      </c>
      <c r="B3959">
        <v>0</v>
      </c>
      <c r="C3959">
        <v>0</v>
      </c>
      <c r="D3959">
        <v>1</v>
      </c>
      <c r="E3959">
        <v>0</v>
      </c>
      <c r="F3959">
        <v>0</v>
      </c>
      <c r="G3959">
        <v>0</v>
      </c>
      <c r="H3959" s="9">
        <v>2089.4403472162899</v>
      </c>
      <c r="I3959" s="9">
        <v>-1.8378961</v>
      </c>
      <c r="J3959" s="9">
        <v>-1.8378375</v>
      </c>
      <c r="K3959" s="9">
        <v>-6.3364086000000004</v>
      </c>
      <c r="L3959" s="9">
        <v>-3.1133980856770598</v>
      </c>
      <c r="M3959" s="9">
        <v>-11.208233</v>
      </c>
      <c r="N3959" s="9">
        <v>-11.208233</v>
      </c>
      <c r="O3959" s="9">
        <v>-3.1133980856770598</v>
      </c>
      <c r="P3959">
        <v>0</v>
      </c>
      <c r="Q3959" s="9">
        <v>53.549995000000003</v>
      </c>
      <c r="R3959" s="9">
        <v>293075616.95313001</v>
      </c>
      <c r="S3959" s="9">
        <v>1219882934.46685</v>
      </c>
      <c r="T3959" s="9">
        <v>-1.1243371727993601E-3</v>
      </c>
      <c r="U3959" s="9">
        <v>3.1133980856770598</v>
      </c>
      <c r="V3959" s="9">
        <v>0</v>
      </c>
      <c r="W3959" s="9">
        <v>3.1133980856770598</v>
      </c>
      <c r="X3959" s="9" t="s">
        <v>86</v>
      </c>
      <c r="Y3959" s="9">
        <v>0</v>
      </c>
      <c r="Z3959" s="9">
        <v>1.1645289E-2</v>
      </c>
      <c r="AA3959" s="9">
        <v>0</v>
      </c>
      <c r="AB3959" s="9">
        <v>7.7495473000000004E-3</v>
      </c>
      <c r="AQ3959" s="9" t="e">
        <f>#REF!-'Processed Potentiostat'!$J$3</f>
        <v>#REF!</v>
      </c>
    </row>
    <row r="3960" spans="1:43" x14ac:dyDescent="0.3">
      <c r="A3960">
        <v>2</v>
      </c>
      <c r="B3960">
        <v>0</v>
      </c>
      <c r="C3960">
        <v>0</v>
      </c>
      <c r="D3960">
        <v>1</v>
      </c>
      <c r="E3960">
        <v>0</v>
      </c>
      <c r="F3960">
        <v>0</v>
      </c>
      <c r="G3960">
        <v>0</v>
      </c>
      <c r="H3960" s="9">
        <v>2090.44034719103</v>
      </c>
      <c r="I3960" s="9">
        <v>-1.8380164999999999</v>
      </c>
      <c r="J3960" s="9">
        <v>-1.8379829000000001</v>
      </c>
      <c r="K3960" s="9">
        <v>-6.2952762</v>
      </c>
      <c r="L3960" s="9">
        <v>-3.1145076942143701</v>
      </c>
      <c r="M3960" s="9">
        <v>-11.212228</v>
      </c>
      <c r="N3960" s="9">
        <v>-11.212228</v>
      </c>
      <c r="O3960" s="9">
        <v>-3.1145076942143701</v>
      </c>
      <c r="P3960">
        <v>0</v>
      </c>
      <c r="Q3960" s="9">
        <v>53.549995000000003</v>
      </c>
      <c r="R3960" s="9">
        <v>293075616.95313001</v>
      </c>
      <c r="S3960" s="9">
        <v>1201416742.66117</v>
      </c>
      <c r="T3960" s="9">
        <v>-1.1096085373032401E-3</v>
      </c>
      <c r="U3960" s="9">
        <v>3.1145076942143701</v>
      </c>
      <c r="V3960" s="9">
        <v>0</v>
      </c>
      <c r="W3960" s="9">
        <v>3.1145076942143701</v>
      </c>
      <c r="X3960" s="9" t="s">
        <v>86</v>
      </c>
      <c r="Y3960" s="9">
        <v>0</v>
      </c>
      <c r="Z3960" s="9">
        <v>1.157061E-2</v>
      </c>
      <c r="AA3960" s="9">
        <v>0</v>
      </c>
      <c r="AB3960" s="9">
        <v>7.8522618999999991E-3</v>
      </c>
      <c r="AQ3960" s="9" t="e">
        <f>#REF!-'Processed Potentiostat'!$J$3</f>
        <v>#REF!</v>
      </c>
    </row>
    <row r="3961" spans="1:43" x14ac:dyDescent="0.3">
      <c r="A3961">
        <v>2</v>
      </c>
      <c r="B3961">
        <v>0</v>
      </c>
      <c r="C3961">
        <v>0</v>
      </c>
      <c r="D3961">
        <v>1</v>
      </c>
      <c r="E3961">
        <v>0</v>
      </c>
      <c r="F3961">
        <v>0</v>
      </c>
      <c r="G3961">
        <v>0</v>
      </c>
      <c r="H3961" s="9">
        <v>2091.4403471657702</v>
      </c>
      <c r="I3961" s="9">
        <v>-1.8379519</v>
      </c>
      <c r="J3961" s="9">
        <v>-1.8378954000000001</v>
      </c>
      <c r="K3961" s="9">
        <v>-6.7590250999999997</v>
      </c>
      <c r="L3961" s="9">
        <v>-3.11565794787052</v>
      </c>
      <c r="M3961" s="9">
        <v>-11.216369</v>
      </c>
      <c r="N3961" s="9">
        <v>-11.216369</v>
      </c>
      <c r="O3961" s="9">
        <v>-3.11565794787052</v>
      </c>
      <c r="P3961">
        <v>0</v>
      </c>
      <c r="Q3961" s="9">
        <v>53.549995000000003</v>
      </c>
      <c r="R3961" s="9">
        <v>293075616.95313001</v>
      </c>
      <c r="S3961" s="9">
        <v>1213160946.4717</v>
      </c>
      <c r="T3961" s="9">
        <v>-1.15025365614895E-3</v>
      </c>
      <c r="U3961" s="9">
        <v>3.11565794787052</v>
      </c>
      <c r="V3961" s="9">
        <v>0</v>
      </c>
      <c r="W3961" s="9">
        <v>3.11565794787052</v>
      </c>
      <c r="X3961" s="9" t="s">
        <v>86</v>
      </c>
      <c r="Y3961" s="9">
        <v>0</v>
      </c>
      <c r="Z3961" s="9">
        <v>1.2422381E-2</v>
      </c>
      <c r="AA3961" s="9">
        <v>0</v>
      </c>
      <c r="AB3961" s="9">
        <v>7.8861144999999994E-3</v>
      </c>
      <c r="AQ3961" s="9" t="e">
        <f>#REF!-'Processed Potentiostat'!$J$3</f>
        <v>#REF!</v>
      </c>
    </row>
    <row r="3962" spans="1:43" x14ac:dyDescent="0.3">
      <c r="A3962">
        <v>2</v>
      </c>
      <c r="B3962">
        <v>0</v>
      </c>
      <c r="C3962">
        <v>0</v>
      </c>
      <c r="D3962">
        <v>1</v>
      </c>
      <c r="E3962">
        <v>0</v>
      </c>
      <c r="F3962">
        <v>0</v>
      </c>
      <c r="G3962">
        <v>0</v>
      </c>
      <c r="H3962" s="9">
        <v>2092.4403471404999</v>
      </c>
      <c r="I3962" s="9">
        <v>-1.8380314</v>
      </c>
      <c r="J3962" s="9">
        <v>-1.8380805</v>
      </c>
      <c r="K3962" s="9">
        <v>-6.8108791999999996</v>
      </c>
      <c r="L3962" s="9">
        <v>-3.1168909625208898</v>
      </c>
      <c r="M3962" s="9">
        <v>-11.220807000000001</v>
      </c>
      <c r="N3962" s="9">
        <v>-11.220807000000001</v>
      </c>
      <c r="O3962" s="9">
        <v>-3.1168909625208898</v>
      </c>
      <c r="P3962">
        <v>0</v>
      </c>
      <c r="Q3962" s="9">
        <v>53.549995000000003</v>
      </c>
      <c r="R3962" s="9">
        <v>293075616.95313001</v>
      </c>
      <c r="S3962" s="9">
        <v>1189959318.8648</v>
      </c>
      <c r="T3962" s="9">
        <v>-1.2330146503711701E-3</v>
      </c>
      <c r="U3962" s="9">
        <v>3.1168909625208898</v>
      </c>
      <c r="V3962" s="9">
        <v>0</v>
      </c>
      <c r="W3962" s="9">
        <v>3.1168909625208898</v>
      </c>
      <c r="X3962" s="9" t="s">
        <v>86</v>
      </c>
      <c r="Y3962" s="9">
        <v>0</v>
      </c>
      <c r="Z3962" s="9">
        <v>1.2518944000000001E-2</v>
      </c>
      <c r="AA3962" s="9">
        <v>0</v>
      </c>
      <c r="AB3962" s="9">
        <v>7.5712156999999999E-3</v>
      </c>
      <c r="AQ3962" s="9" t="e">
        <f>#REF!-'Processed Potentiostat'!$J$3</f>
        <v>#REF!</v>
      </c>
    </row>
    <row r="3963" spans="1:43" x14ac:dyDescent="0.3">
      <c r="A3963">
        <v>2</v>
      </c>
      <c r="B3963">
        <v>0</v>
      </c>
      <c r="C3963">
        <v>0</v>
      </c>
      <c r="D3963">
        <v>1</v>
      </c>
      <c r="E3963">
        <v>0</v>
      </c>
      <c r="F3963">
        <v>0</v>
      </c>
      <c r="G3963">
        <v>0</v>
      </c>
      <c r="H3963" s="9">
        <v>2093.44034711524</v>
      </c>
      <c r="I3963" s="9">
        <v>-1.8380604</v>
      </c>
      <c r="J3963" s="9">
        <v>-1.8379761999999999</v>
      </c>
      <c r="K3963" s="9">
        <v>-6.6792021000000004</v>
      </c>
      <c r="L3963" s="9">
        <v>-3.1180975845506702</v>
      </c>
      <c r="M3963" s="9">
        <v>-11.225151</v>
      </c>
      <c r="N3963" s="9">
        <v>-11.225151</v>
      </c>
      <c r="O3963" s="9">
        <v>-3.1180975845506702</v>
      </c>
      <c r="P3963">
        <v>0</v>
      </c>
      <c r="Q3963" s="9">
        <v>53.549995000000003</v>
      </c>
      <c r="R3963" s="9">
        <v>293075616.95313001</v>
      </c>
      <c r="S3963" s="9">
        <v>1203648496.9851699</v>
      </c>
      <c r="T3963" s="9">
        <v>-1.20662202978127E-3</v>
      </c>
      <c r="U3963" s="9">
        <v>3.1180975845506702</v>
      </c>
      <c r="V3963" s="9">
        <v>0</v>
      </c>
      <c r="W3963" s="9">
        <v>3.1180975845506702</v>
      </c>
      <c r="X3963" s="9" t="s">
        <v>86</v>
      </c>
      <c r="Y3963" s="9">
        <v>0</v>
      </c>
      <c r="Z3963" s="9">
        <v>1.2276215E-2</v>
      </c>
      <c r="AA3963" s="9">
        <v>0</v>
      </c>
      <c r="AB3963" s="9">
        <v>7.6765111E-3</v>
      </c>
      <c r="AQ3963" s="9" t="e">
        <f>#REF!-'Processed Potentiostat'!$J$3</f>
        <v>#REF!</v>
      </c>
    </row>
    <row r="3964" spans="1:43" x14ac:dyDescent="0.3">
      <c r="A3964">
        <v>2</v>
      </c>
      <c r="B3964">
        <v>0</v>
      </c>
      <c r="C3964">
        <v>0</v>
      </c>
      <c r="D3964">
        <v>1</v>
      </c>
      <c r="E3964">
        <v>0</v>
      </c>
      <c r="F3964">
        <v>0</v>
      </c>
      <c r="G3964">
        <v>0</v>
      </c>
      <c r="H3964" s="9">
        <v>2094.4403470899802</v>
      </c>
      <c r="I3964" s="9">
        <v>-1.8379947999999999</v>
      </c>
      <c r="J3964" s="9">
        <v>-1.8379962000000001</v>
      </c>
      <c r="K3964" s="9">
        <v>-6.7533393000000004</v>
      </c>
      <c r="L3964" s="9">
        <v>-3.11928957573847</v>
      </c>
      <c r="M3964" s="9">
        <v>-11.229443</v>
      </c>
      <c r="N3964" s="9">
        <v>-11.229443</v>
      </c>
      <c r="O3964" s="9">
        <v>-3.11928957573847</v>
      </c>
      <c r="P3964">
        <v>0</v>
      </c>
      <c r="Q3964" s="9">
        <v>53.549995000000003</v>
      </c>
      <c r="R3964" s="9">
        <v>293075616.95313001</v>
      </c>
      <c r="S3964" s="9">
        <v>1201541589.7465301</v>
      </c>
      <c r="T3964" s="9">
        <v>-1.19199118779755E-3</v>
      </c>
      <c r="U3964" s="9">
        <v>3.11928957573847</v>
      </c>
      <c r="V3964" s="9">
        <v>0</v>
      </c>
      <c r="W3964" s="9">
        <v>3.11928957573847</v>
      </c>
      <c r="X3964" s="9" t="s">
        <v>86</v>
      </c>
      <c r="Y3964" s="9">
        <v>0</v>
      </c>
      <c r="Z3964" s="9">
        <v>1.2412612E-2</v>
      </c>
      <c r="AA3964" s="9">
        <v>0</v>
      </c>
      <c r="AB3964" s="9">
        <v>7.5867577000000002E-3</v>
      </c>
      <c r="AQ3964" s="9" t="e">
        <f>#REF!-'Processed Potentiostat'!$J$3</f>
        <v>#REF!</v>
      </c>
    </row>
    <row r="3965" spans="1:43" x14ac:dyDescent="0.3">
      <c r="A3965">
        <v>2</v>
      </c>
      <c r="B3965">
        <v>0</v>
      </c>
      <c r="C3965">
        <v>0</v>
      </c>
      <c r="D3965">
        <v>1</v>
      </c>
      <c r="E3965">
        <v>0</v>
      </c>
      <c r="F3965">
        <v>0</v>
      </c>
      <c r="G3965">
        <v>0</v>
      </c>
      <c r="H3965" s="9">
        <v>2095.4403470647198</v>
      </c>
      <c r="I3965" s="9">
        <v>-1.8379585000000001</v>
      </c>
      <c r="J3965" s="9">
        <v>-1.8378876</v>
      </c>
      <c r="K3965" s="9">
        <v>-6.5893445000000002</v>
      </c>
      <c r="L3965" s="9">
        <v>-3.1204895958413399</v>
      </c>
      <c r="M3965" s="9">
        <v>-11.233763</v>
      </c>
      <c r="N3965" s="9">
        <v>-11.233763</v>
      </c>
      <c r="O3965" s="9">
        <v>-3.1204895958413399</v>
      </c>
      <c r="P3965">
        <v>0</v>
      </c>
      <c r="Q3965" s="9">
        <v>53.549995000000003</v>
      </c>
      <c r="R3965" s="9">
        <v>293075616.95313001</v>
      </c>
      <c r="S3965" s="9">
        <v>1216043305.3390601</v>
      </c>
      <c r="T3965" s="9">
        <v>-1.2000201028721201E-3</v>
      </c>
      <c r="U3965" s="9">
        <v>3.1204895958413399</v>
      </c>
      <c r="V3965" s="9">
        <v>0</v>
      </c>
      <c r="W3965" s="9">
        <v>3.1204895958413399</v>
      </c>
      <c r="X3965" s="9" t="s">
        <v>86</v>
      </c>
      <c r="Y3965" s="9">
        <v>0</v>
      </c>
      <c r="Z3965" s="9">
        <v>1.2110475000000001E-2</v>
      </c>
      <c r="AA3965" s="9">
        <v>0</v>
      </c>
      <c r="AB3965" s="9">
        <v>7.3561729000000001E-3</v>
      </c>
      <c r="AQ3965" s="9" t="e">
        <f>#REF!-'Processed Potentiostat'!$J$3</f>
        <v>#REF!</v>
      </c>
    </row>
    <row r="3966" spans="1:43" x14ac:dyDescent="0.3">
      <c r="A3966">
        <v>2</v>
      </c>
      <c r="B3966">
        <v>0</v>
      </c>
      <c r="C3966">
        <v>0</v>
      </c>
      <c r="D3966">
        <v>1</v>
      </c>
      <c r="E3966">
        <v>0</v>
      </c>
      <c r="F3966">
        <v>0</v>
      </c>
      <c r="G3966">
        <v>0</v>
      </c>
      <c r="H3966" s="9">
        <v>2096.44034703946</v>
      </c>
      <c r="I3966" s="9">
        <v>-1.8379197</v>
      </c>
      <c r="J3966" s="9">
        <v>-1.8379314</v>
      </c>
      <c r="K3966" s="9">
        <v>-6.5268068000000001</v>
      </c>
      <c r="L3966" s="9">
        <v>-3.1216599554290299</v>
      </c>
      <c r="M3966" s="9">
        <v>-11.237976</v>
      </c>
      <c r="N3966" s="9">
        <v>-11.237976</v>
      </c>
      <c r="O3966" s="9">
        <v>-3.1216599554290299</v>
      </c>
      <c r="P3966">
        <v>0</v>
      </c>
      <c r="Q3966" s="9">
        <v>53.549995000000003</v>
      </c>
      <c r="R3966" s="9">
        <v>293075616.95313001</v>
      </c>
      <c r="S3966" s="9">
        <v>1210798124.06884</v>
      </c>
      <c r="T3966" s="9">
        <v>-1.1703595876957299E-3</v>
      </c>
      <c r="U3966" s="9">
        <v>3.1216599554290299</v>
      </c>
      <c r="V3966" s="9">
        <v>0</v>
      </c>
      <c r="W3966" s="9">
        <v>3.1216599554290299</v>
      </c>
      <c r="X3966" t="s">
        <v>86</v>
      </c>
      <c r="Y3966" s="9">
        <v>0</v>
      </c>
      <c r="Z3966" s="9">
        <v>1.1995822999999999E-2</v>
      </c>
      <c r="AQ3966" s="9" t="e">
        <f>#REF!-'Processed Potentiostat'!$J$3</f>
        <v>#REF!</v>
      </c>
    </row>
    <row r="3967" spans="1:43" x14ac:dyDescent="0.3">
      <c r="A3967">
        <v>2</v>
      </c>
      <c r="B3967">
        <v>0</v>
      </c>
      <c r="C3967">
        <v>0</v>
      </c>
      <c r="D3967">
        <v>1</v>
      </c>
      <c r="E3967">
        <v>0</v>
      </c>
      <c r="F3967">
        <v>0</v>
      </c>
      <c r="G3967">
        <v>0</v>
      </c>
      <c r="H3967" s="9">
        <v>2097.4403470141901</v>
      </c>
      <c r="I3967" s="9">
        <v>-1.8381605999999999</v>
      </c>
      <c r="J3967" s="9">
        <v>-1.8382290999999999</v>
      </c>
      <c r="K3967" s="9">
        <v>-6.6204419000000003</v>
      </c>
      <c r="L3967" s="9">
        <v>-3.1228350104845601</v>
      </c>
      <c r="M3967" s="9">
        <v>-11.242205999999999</v>
      </c>
      <c r="N3967" s="9">
        <v>-11.242205999999999</v>
      </c>
      <c r="O3967" s="9">
        <v>-3.1228350104845601</v>
      </c>
      <c r="P3967">
        <v>0</v>
      </c>
      <c r="Q3967" s="9">
        <v>53.549995000000003</v>
      </c>
      <c r="R3967" s="9">
        <v>293075616.95313001</v>
      </c>
      <c r="S3967" s="9">
        <v>1173839568.8100801</v>
      </c>
      <c r="T3967" s="9">
        <v>-1.17505505552539E-3</v>
      </c>
      <c r="U3967" s="9">
        <v>3.1228350104845601</v>
      </c>
      <c r="V3967" s="9">
        <v>0</v>
      </c>
      <c r="W3967" s="9">
        <v>3.1228350104845601</v>
      </c>
      <c r="X3967" t="s">
        <v>86</v>
      </c>
      <c r="Y3967" s="9">
        <v>0</v>
      </c>
      <c r="Z3967" s="9">
        <v>1.2169889E-2</v>
      </c>
      <c r="AQ3967" s="9" t="e">
        <f>#REF!-'Processed Potentiostat'!$J$3</f>
        <v>#REF!</v>
      </c>
    </row>
    <row r="3968" spans="1:43" x14ac:dyDescent="0.3">
      <c r="A3968">
        <v>2</v>
      </c>
      <c r="B3968">
        <v>0</v>
      </c>
      <c r="C3968">
        <v>0</v>
      </c>
      <c r="D3968">
        <v>1</v>
      </c>
      <c r="E3968">
        <v>0</v>
      </c>
      <c r="F3968">
        <v>0</v>
      </c>
      <c r="G3968">
        <v>0</v>
      </c>
      <c r="H3968" s="9">
        <v>2098.4403469889298</v>
      </c>
      <c r="I3968" s="9">
        <v>-1.8379668</v>
      </c>
      <c r="J3968" s="9">
        <v>-1.8380491000000001</v>
      </c>
      <c r="K3968" s="9">
        <v>-6.4767846999999996</v>
      </c>
      <c r="L3968" s="9">
        <v>-3.1240092493093101</v>
      </c>
      <c r="M3968" s="9">
        <v>-11.246433</v>
      </c>
      <c r="N3968" s="9">
        <v>-11.246433</v>
      </c>
      <c r="O3968" s="9">
        <v>-3.1240092493093101</v>
      </c>
      <c r="P3968">
        <v>0</v>
      </c>
      <c r="Q3968" s="9">
        <v>53.549995000000003</v>
      </c>
      <c r="R3968" s="9">
        <v>293075616.95313001</v>
      </c>
      <c r="S3968" s="9">
        <v>1196628771.0943501</v>
      </c>
      <c r="T3968" s="9">
        <v>-1.1742388247517599E-3</v>
      </c>
      <c r="U3968" s="9">
        <v>3.1240092493093101</v>
      </c>
      <c r="V3968" s="9">
        <v>0</v>
      </c>
      <c r="W3968" s="9">
        <v>3.1240092493093101</v>
      </c>
      <c r="X3968" t="s">
        <v>86</v>
      </c>
      <c r="Y3968" s="9">
        <v>0</v>
      </c>
      <c r="Z3968" s="9">
        <v>1.1904648E-2</v>
      </c>
      <c r="AQ3968" s="9" t="e">
        <f>#REF!-'Processed Potentiostat'!$J$3</f>
        <v>#REF!</v>
      </c>
    </row>
    <row r="3969" spans="1:43" x14ac:dyDescent="0.3">
      <c r="A3969">
        <v>2</v>
      </c>
      <c r="B3969">
        <v>0</v>
      </c>
      <c r="C3969">
        <v>0</v>
      </c>
      <c r="D3969">
        <v>1</v>
      </c>
      <c r="E3969">
        <v>0</v>
      </c>
      <c r="F3969">
        <v>0</v>
      </c>
      <c r="G3969">
        <v>0</v>
      </c>
      <c r="H3969" s="9">
        <v>2099.44034696367</v>
      </c>
      <c r="I3969" s="9">
        <v>-1.8379650000000001</v>
      </c>
      <c r="J3969" s="9">
        <v>-1.8379776000000001</v>
      </c>
      <c r="K3969" s="9">
        <v>-6.3955884000000003</v>
      </c>
      <c r="L3969" s="9">
        <v>-3.1251641198994702</v>
      </c>
      <c r="M3969" s="9">
        <v>-11.250591</v>
      </c>
      <c r="N3969" s="9">
        <v>-11.250591</v>
      </c>
      <c r="O3969" s="9">
        <v>-3.1251641198994702</v>
      </c>
      <c r="P3969">
        <v>0</v>
      </c>
      <c r="Q3969" s="9">
        <v>53.549995000000003</v>
      </c>
      <c r="R3969" s="9">
        <v>293075616.95313001</v>
      </c>
      <c r="S3969" s="9">
        <v>1206175434.6861899</v>
      </c>
      <c r="T3969" s="9">
        <v>-1.1548705901569499E-3</v>
      </c>
      <c r="U3969" s="9">
        <v>3.1251641198994702</v>
      </c>
      <c r="V3969" s="9">
        <v>0</v>
      </c>
      <c r="W3969" s="9">
        <v>3.1251641198994702</v>
      </c>
      <c r="X3969" t="s">
        <v>86</v>
      </c>
      <c r="Y3969" s="9">
        <v>0</v>
      </c>
      <c r="Z3969" s="9">
        <v>1.1754949000000001E-2</v>
      </c>
      <c r="AQ3969" s="9" t="e">
        <f>#REF!-'Processed Potentiostat'!$J$3</f>
        <v>#REF!</v>
      </c>
    </row>
    <row r="3970" spans="1:43" x14ac:dyDescent="0.3">
      <c r="A3970">
        <v>2</v>
      </c>
      <c r="B3970">
        <v>0</v>
      </c>
      <c r="C3970">
        <v>0</v>
      </c>
      <c r="D3970">
        <v>1</v>
      </c>
      <c r="E3970">
        <v>0</v>
      </c>
      <c r="F3970">
        <v>0</v>
      </c>
      <c r="G3970">
        <v>0</v>
      </c>
      <c r="H3970" s="9">
        <v>2100.4403469384101</v>
      </c>
      <c r="I3970" s="9">
        <v>-1.8381183000000001</v>
      </c>
      <c r="J3970" s="9">
        <v>-1.8381875000000001</v>
      </c>
      <c r="K3970" s="9">
        <v>-6.3175591999999998</v>
      </c>
      <c r="L3970" s="9">
        <v>-3.12630771235149</v>
      </c>
      <c r="M3970" s="9">
        <v>-11.254707</v>
      </c>
      <c r="N3970" s="9">
        <v>-11.254707</v>
      </c>
      <c r="O3970" s="9">
        <v>-3.12630771235149</v>
      </c>
      <c r="P3970">
        <v>0</v>
      </c>
      <c r="Q3970" s="9">
        <v>53.549995000000003</v>
      </c>
      <c r="R3970" s="9">
        <v>293075616.95313001</v>
      </c>
      <c r="S3970" s="9">
        <v>1180231793.1010301</v>
      </c>
      <c r="T3970" s="9">
        <v>-1.14359245202289E-3</v>
      </c>
      <c r="U3970" s="9">
        <v>3.12630771235149</v>
      </c>
      <c r="V3970" s="9">
        <v>0</v>
      </c>
      <c r="W3970" s="9">
        <v>3.12630771235149</v>
      </c>
      <c r="X3970" t="s">
        <v>86</v>
      </c>
      <c r="Y3970" s="9">
        <v>0</v>
      </c>
      <c r="Z3970" s="9">
        <v>1.1612858E-2</v>
      </c>
      <c r="AQ3970" s="9" t="e">
        <f>#REF!-'Processed Potentiostat'!$J$3</f>
        <v>#REF!</v>
      </c>
    </row>
    <row r="3971" spans="1:43" x14ac:dyDescent="0.3">
      <c r="A3971">
        <v>2</v>
      </c>
      <c r="B3971">
        <v>0</v>
      </c>
      <c r="C3971">
        <v>0</v>
      </c>
      <c r="D3971">
        <v>1</v>
      </c>
      <c r="E3971">
        <v>0</v>
      </c>
      <c r="F3971">
        <v>0</v>
      </c>
      <c r="G3971">
        <v>0</v>
      </c>
      <c r="H3971" s="9">
        <v>2101.4403469131498</v>
      </c>
      <c r="I3971" s="9">
        <v>-1.8380837000000001</v>
      </c>
      <c r="J3971" s="9">
        <v>-1.8382251000000001</v>
      </c>
      <c r="K3971" s="9">
        <v>-6.3013434000000004</v>
      </c>
      <c r="L3971" s="9">
        <v>-3.12746531787004</v>
      </c>
      <c r="M3971" s="9">
        <v>-11.258875</v>
      </c>
      <c r="N3971" s="9">
        <v>-11.258875</v>
      </c>
      <c r="O3971" s="9">
        <v>-3.12746531787004</v>
      </c>
      <c r="P3971">
        <v>0</v>
      </c>
      <c r="Q3971" s="9">
        <v>53.549995000000003</v>
      </c>
      <c r="R3971" s="9">
        <v>293075616.95313001</v>
      </c>
      <c r="S3971" s="9">
        <v>1176049259.4047501</v>
      </c>
      <c r="T3971" s="9">
        <v>-1.15760551855315E-3</v>
      </c>
      <c r="U3971" s="9">
        <v>3.12746531787004</v>
      </c>
      <c r="V3971" s="9">
        <v>0</v>
      </c>
      <c r="W3971" s="9">
        <v>3.12746531787004</v>
      </c>
      <c r="X3971" t="s">
        <v>86</v>
      </c>
      <c r="Y3971" s="9">
        <v>0</v>
      </c>
      <c r="Z3971" s="9">
        <v>1.1583288000000001E-2</v>
      </c>
      <c r="AQ3971" s="9" t="e">
        <f>#REF!-'Processed Potentiostat'!$J$3</f>
        <v>#REF!</v>
      </c>
    </row>
    <row r="3972" spans="1:43" x14ac:dyDescent="0.3">
      <c r="A3972">
        <v>2</v>
      </c>
      <c r="B3972">
        <v>0</v>
      </c>
      <c r="C3972">
        <v>0</v>
      </c>
      <c r="D3972">
        <v>1</v>
      </c>
      <c r="E3972">
        <v>0</v>
      </c>
      <c r="F3972">
        <v>0</v>
      </c>
      <c r="G3972">
        <v>0</v>
      </c>
      <c r="H3972" s="9">
        <v>2102.44034688788</v>
      </c>
      <c r="I3972" s="9">
        <v>-1.8379121</v>
      </c>
      <c r="J3972" s="9">
        <v>-1.8381407000000001</v>
      </c>
      <c r="K3972" s="9">
        <v>-6.1841277999999997</v>
      </c>
      <c r="L3972" s="9">
        <v>-3.12862342520725</v>
      </c>
      <c r="M3972" s="9">
        <v>-11.263044000000001</v>
      </c>
      <c r="N3972" s="9">
        <v>-11.263044000000001</v>
      </c>
      <c r="O3972" s="9">
        <v>-3.12862342520725</v>
      </c>
      <c r="P3972">
        <v>0</v>
      </c>
      <c r="Q3972" s="9">
        <v>53.549995000000003</v>
      </c>
      <c r="R3972" s="9">
        <v>293075616.95313001</v>
      </c>
      <c r="S3972" s="9">
        <v>1186880520.9825201</v>
      </c>
      <c r="T3972" s="9">
        <v>-1.15810733720955E-3</v>
      </c>
      <c r="U3972" s="9">
        <v>3.12862342520725</v>
      </c>
      <c r="V3972" s="9">
        <v>0</v>
      </c>
      <c r="W3972" s="9">
        <v>3.12862342520725</v>
      </c>
      <c r="X3972" t="s">
        <v>86</v>
      </c>
      <c r="Y3972" s="9">
        <v>0</v>
      </c>
      <c r="Z3972" s="9">
        <v>1.1367297E-2</v>
      </c>
      <c r="AQ3972" s="9" t="e">
        <f>#REF!-'Processed Potentiostat'!$J$3</f>
        <v>#REF!</v>
      </c>
    </row>
    <row r="3973" spans="1:43" x14ac:dyDescent="0.3">
      <c r="A3973">
        <v>2</v>
      </c>
      <c r="B3973">
        <v>0</v>
      </c>
      <c r="C3973">
        <v>0</v>
      </c>
      <c r="D3973">
        <v>1</v>
      </c>
      <c r="E3973">
        <v>0</v>
      </c>
      <c r="F3973">
        <v>0</v>
      </c>
      <c r="G3973">
        <v>0</v>
      </c>
      <c r="H3973" s="9">
        <v>2103.4403468626201</v>
      </c>
      <c r="I3973" s="9">
        <v>-1.8380430999999999</v>
      </c>
      <c r="J3973" s="9">
        <v>-1.8383415999999999</v>
      </c>
      <c r="K3973" s="9">
        <v>-6.0642033</v>
      </c>
      <c r="L3973" s="9">
        <v>-3.12976299168785</v>
      </c>
      <c r="M3973" s="9">
        <v>-11.267147</v>
      </c>
      <c r="N3973" s="9">
        <v>-11.267147</v>
      </c>
      <c r="O3973" s="9">
        <v>-3.12976299168785</v>
      </c>
      <c r="P3973">
        <v>0</v>
      </c>
      <c r="Q3973" s="9">
        <v>53.549995000000003</v>
      </c>
      <c r="R3973" s="9">
        <v>293075616.95313001</v>
      </c>
      <c r="S3973" s="9">
        <v>1162849123.6813099</v>
      </c>
      <c r="T3973" s="9">
        <v>-1.1395664805968701E-3</v>
      </c>
      <c r="U3973" s="9">
        <v>3.12976299168785</v>
      </c>
      <c r="V3973" s="9">
        <v>0</v>
      </c>
      <c r="W3973" s="9">
        <v>3.12976299168785</v>
      </c>
      <c r="X3973" t="s">
        <v>86</v>
      </c>
      <c r="Y3973" s="9">
        <v>0</v>
      </c>
      <c r="Z3973" s="9">
        <v>1.1148076999999999E-2</v>
      </c>
      <c r="AQ3973" s="9" t="e">
        <f>#REF!-'Processed Potentiostat'!$J$3</f>
        <v>#REF!</v>
      </c>
    </row>
    <row r="3974" spans="1:43" x14ac:dyDescent="0.3">
      <c r="A3974">
        <v>2</v>
      </c>
      <c r="B3974">
        <v>0</v>
      </c>
      <c r="C3974">
        <v>0</v>
      </c>
      <c r="D3974">
        <v>1</v>
      </c>
      <c r="E3974">
        <v>0</v>
      </c>
      <c r="F3974">
        <v>0</v>
      </c>
      <c r="G3974">
        <v>0</v>
      </c>
      <c r="H3974" s="9">
        <v>2104.4403468373598</v>
      </c>
      <c r="I3974" s="9">
        <v>-1.8379802999999999</v>
      </c>
      <c r="J3974" s="9">
        <v>-1.8382970999999999</v>
      </c>
      <c r="K3974" s="9">
        <v>-5.8936076000000002</v>
      </c>
      <c r="L3974" s="9">
        <v>-3.1308995814193299</v>
      </c>
      <c r="M3974" s="9">
        <v>-11.271238</v>
      </c>
      <c r="N3974" s="9">
        <v>-11.271238</v>
      </c>
      <c r="O3974" s="9">
        <v>-3.1308995814193299</v>
      </c>
      <c r="P3974">
        <v>0</v>
      </c>
      <c r="Q3974" s="9">
        <v>53.549995000000003</v>
      </c>
      <c r="R3974" s="9">
        <v>293075616.95313001</v>
      </c>
      <c r="S3974" s="9">
        <v>1168598267.9877</v>
      </c>
      <c r="T3974" s="9">
        <v>-1.1365897314816701E-3</v>
      </c>
      <c r="U3974" s="9">
        <v>3.1308995814193299</v>
      </c>
      <c r="V3974" s="9">
        <v>0</v>
      </c>
      <c r="W3974" s="9">
        <v>3.1308995814193299</v>
      </c>
      <c r="X3974" t="s">
        <v>86</v>
      </c>
      <c r="Y3974" s="9">
        <v>0</v>
      </c>
      <c r="Z3974" s="9">
        <v>1.0834201999999999E-2</v>
      </c>
      <c r="AQ3974" s="9" t="e">
        <f>#REF!-'Processed Potentiostat'!$J$3</f>
        <v>#REF!</v>
      </c>
    </row>
    <row r="3975" spans="1:43" x14ac:dyDescent="0.3">
      <c r="A3975">
        <v>2</v>
      </c>
      <c r="B3975">
        <v>0</v>
      </c>
      <c r="C3975">
        <v>0</v>
      </c>
      <c r="D3975">
        <v>1</v>
      </c>
      <c r="E3975">
        <v>0</v>
      </c>
      <c r="F3975">
        <v>0</v>
      </c>
      <c r="G3975">
        <v>0</v>
      </c>
      <c r="H3975" s="9">
        <v>2105.4403468121</v>
      </c>
      <c r="I3975" s="9">
        <v>-1.8380973</v>
      </c>
      <c r="J3975" s="9">
        <v>-1.8384134999999999</v>
      </c>
      <c r="K3975" s="9">
        <v>-5.7128625</v>
      </c>
      <c r="L3975" s="9">
        <v>-3.1320253303438998</v>
      </c>
      <c r="M3975" s="9">
        <v>-11.275290999999999</v>
      </c>
      <c r="N3975" s="9">
        <v>-11.275290999999999</v>
      </c>
      <c r="O3975" s="9">
        <v>-3.1320253303438998</v>
      </c>
      <c r="P3975">
        <v>0</v>
      </c>
      <c r="Q3975" s="9">
        <v>53.549995000000003</v>
      </c>
      <c r="R3975" s="9">
        <v>293075616.95313001</v>
      </c>
      <c r="S3975" s="9">
        <v>1155167730.30286</v>
      </c>
      <c r="T3975" s="9">
        <v>-1.12574892457306E-3</v>
      </c>
      <c r="U3975" s="9">
        <v>3.1320253303438998</v>
      </c>
      <c r="V3975" s="9">
        <v>0</v>
      </c>
      <c r="W3975" s="9">
        <v>3.1320253303438998</v>
      </c>
      <c r="X3975" t="s">
        <v>86</v>
      </c>
      <c r="Y3975" s="9">
        <v>0</v>
      </c>
      <c r="Z3975" s="9">
        <v>1.0502604E-2</v>
      </c>
      <c r="AQ3975" s="9" t="e">
        <f>#REF!-'Processed Potentiostat'!$J$3</f>
        <v>#REF!</v>
      </c>
    </row>
    <row r="3976" spans="1:43" x14ac:dyDescent="0.3">
      <c r="A3976">
        <v>2</v>
      </c>
      <c r="B3976">
        <v>0</v>
      </c>
      <c r="C3976">
        <v>0</v>
      </c>
      <c r="D3976">
        <v>1</v>
      </c>
      <c r="E3976">
        <v>0</v>
      </c>
      <c r="F3976">
        <v>0</v>
      </c>
      <c r="G3976">
        <v>0</v>
      </c>
      <c r="H3976" s="9">
        <v>2106.4403467868401</v>
      </c>
      <c r="I3976" s="9">
        <v>-1.8379388999999999</v>
      </c>
      <c r="J3976" s="9">
        <v>-1.8383001000000001</v>
      </c>
      <c r="K3976" s="9">
        <v>-6.0791607000000001</v>
      </c>
      <c r="L3976" s="9">
        <v>-3.13320127814761</v>
      </c>
      <c r="M3976" s="9">
        <v>-11.279525</v>
      </c>
      <c r="N3976" s="9">
        <v>-11.279525</v>
      </c>
      <c r="O3976" s="9">
        <v>-3.13320127814761</v>
      </c>
      <c r="P3976">
        <v>0</v>
      </c>
      <c r="Q3976" s="9">
        <v>53.549995000000003</v>
      </c>
      <c r="R3976" s="9">
        <v>293075616.95313001</v>
      </c>
      <c r="S3976" s="9">
        <v>1169093036.61514</v>
      </c>
      <c r="T3976" s="9">
        <v>-1.1759478037092199E-3</v>
      </c>
      <c r="U3976" s="9">
        <v>3.13320127814761</v>
      </c>
      <c r="V3976" s="9">
        <v>0</v>
      </c>
      <c r="W3976" s="9">
        <v>3.13320127814761</v>
      </c>
      <c r="X3976" t="s">
        <v>86</v>
      </c>
      <c r="Y3976" s="9">
        <v>0</v>
      </c>
      <c r="Z3976" s="9">
        <v>1.1175321E-2</v>
      </c>
      <c r="AQ3976" s="9" t="e">
        <f>#REF!-'Processed Potentiostat'!$J$3</f>
        <v>#REF!</v>
      </c>
    </row>
    <row r="3977" spans="1:43" x14ac:dyDescent="0.3">
      <c r="A3977">
        <v>2</v>
      </c>
      <c r="B3977">
        <v>0</v>
      </c>
      <c r="C3977">
        <v>0</v>
      </c>
      <c r="D3977">
        <v>1</v>
      </c>
      <c r="E3977">
        <v>0</v>
      </c>
      <c r="F3977">
        <v>0</v>
      </c>
      <c r="G3977">
        <v>0</v>
      </c>
      <c r="H3977" s="9">
        <v>2107.4403467615698</v>
      </c>
      <c r="I3977" s="9">
        <v>-1.8380780999999999</v>
      </c>
      <c r="J3977" s="9">
        <v>-1.8384577</v>
      </c>
      <c r="K3977" s="9">
        <v>-5.9458814000000002</v>
      </c>
      <c r="L3977" s="9">
        <v>-3.1344383225013401</v>
      </c>
      <c r="M3977" s="9">
        <v>-11.283977999999999</v>
      </c>
      <c r="N3977" s="9">
        <v>-11.283977999999999</v>
      </c>
      <c r="O3977" s="9">
        <v>-3.1344383225013401</v>
      </c>
      <c r="P3977">
        <v>0</v>
      </c>
      <c r="Q3977" s="9">
        <v>53.549995000000003</v>
      </c>
      <c r="R3977" s="9">
        <v>293075616.95313001</v>
      </c>
      <c r="S3977" s="9">
        <v>1150869896.698</v>
      </c>
      <c r="T3977" s="9">
        <v>-1.23704435372351E-3</v>
      </c>
      <c r="U3977" s="9">
        <v>3.1344383225013401</v>
      </c>
      <c r="V3977" s="9">
        <v>0</v>
      </c>
      <c r="W3977" s="9">
        <v>3.1344383225013401</v>
      </c>
      <c r="X3977" t="s">
        <v>86</v>
      </c>
      <c r="Y3977" s="9">
        <v>0</v>
      </c>
      <c r="Z3977" s="9">
        <v>1.0931252000000001E-2</v>
      </c>
      <c r="AQ3977" s="9" t="e">
        <f>#REF!-'Processed Potentiostat'!$J$3</f>
        <v>#REF!</v>
      </c>
    </row>
    <row r="3978" spans="1:43" x14ac:dyDescent="0.3">
      <c r="A3978">
        <v>2</v>
      </c>
      <c r="B3978">
        <v>0</v>
      </c>
      <c r="C3978">
        <v>0</v>
      </c>
      <c r="D3978">
        <v>1</v>
      </c>
      <c r="E3978">
        <v>0</v>
      </c>
      <c r="F3978">
        <v>0</v>
      </c>
      <c r="G3978">
        <v>0</v>
      </c>
      <c r="H3978" s="9">
        <v>2108.4403467363099</v>
      </c>
      <c r="I3978" s="9">
        <v>-1.8379989999999999</v>
      </c>
      <c r="J3978" s="9">
        <v>-1.8384391</v>
      </c>
      <c r="K3978" s="9">
        <v>-5.7483095999999998</v>
      </c>
      <c r="L3978" s="9">
        <v>-3.13565040899962</v>
      </c>
      <c r="M3978" s="9">
        <v>-11.288342</v>
      </c>
      <c r="N3978" s="9">
        <v>-11.288342</v>
      </c>
      <c r="O3978" s="9">
        <v>-3.13565040899962</v>
      </c>
      <c r="P3978">
        <v>0</v>
      </c>
      <c r="Q3978" s="9">
        <v>53.549995000000003</v>
      </c>
      <c r="R3978" s="9">
        <v>293075616.95313001</v>
      </c>
      <c r="S3978" s="9">
        <v>1153486407.48985</v>
      </c>
      <c r="T3978" s="9">
        <v>-1.2120864982869599E-3</v>
      </c>
      <c r="U3978" s="9">
        <v>3.13565040899962</v>
      </c>
      <c r="V3978" s="9">
        <v>0</v>
      </c>
      <c r="W3978" s="9">
        <v>3.13565040899962</v>
      </c>
      <c r="X3978" t="s">
        <v>86</v>
      </c>
      <c r="Y3978" s="9">
        <v>0</v>
      </c>
      <c r="Z3978" s="9">
        <v>1.0567917E-2</v>
      </c>
      <c r="AQ3978" s="9" t="e">
        <f>#REF!-'Processed Potentiostat'!$J$3</f>
        <v>#REF!</v>
      </c>
    </row>
    <row r="3979" spans="1:43" x14ac:dyDescent="0.3">
      <c r="A3979">
        <v>2</v>
      </c>
      <c r="B3979">
        <v>0</v>
      </c>
      <c r="C3979">
        <v>0</v>
      </c>
      <c r="D3979">
        <v>1</v>
      </c>
      <c r="E3979">
        <v>0</v>
      </c>
      <c r="F3979">
        <v>0</v>
      </c>
      <c r="G3979">
        <v>0</v>
      </c>
      <c r="H3979" s="9">
        <v>2109.4403467110501</v>
      </c>
      <c r="I3979" s="9">
        <v>-1.8378730000000001</v>
      </c>
      <c r="J3979" s="9">
        <v>-1.8383965</v>
      </c>
      <c r="K3979" s="9">
        <v>-5.5296754999999997</v>
      </c>
      <c r="L3979" s="9">
        <v>-3.1368504601254399</v>
      </c>
      <c r="M3979" s="9">
        <v>-11.292662</v>
      </c>
      <c r="N3979" s="9">
        <v>-11.292662</v>
      </c>
      <c r="O3979" s="9">
        <v>-3.1368504601254399</v>
      </c>
      <c r="P3979">
        <v>0</v>
      </c>
      <c r="Q3979" s="9">
        <v>53.549995000000003</v>
      </c>
      <c r="R3979" s="9">
        <v>293075616.95313001</v>
      </c>
      <c r="S3979" s="9">
        <v>1158933707.4932699</v>
      </c>
      <c r="T3979" s="9">
        <v>-1.20005112581766E-3</v>
      </c>
      <c r="U3979" s="9">
        <v>3.1368504601254399</v>
      </c>
      <c r="V3979" s="9">
        <v>0</v>
      </c>
      <c r="W3979" s="9">
        <v>3.1368504601254399</v>
      </c>
      <c r="X3979" t="s">
        <v>86</v>
      </c>
      <c r="Y3979" s="9">
        <v>0</v>
      </c>
      <c r="Z3979" s="9">
        <v>1.0165736E-2</v>
      </c>
      <c r="AQ3979" s="9" t="e">
        <f>#REF!-'Processed Potentiostat'!$J$3</f>
        <v>#REF!</v>
      </c>
    </row>
    <row r="3980" spans="1:43" x14ac:dyDescent="0.3">
      <c r="A3980">
        <v>2</v>
      </c>
      <c r="B3980">
        <v>0</v>
      </c>
      <c r="C3980">
        <v>0</v>
      </c>
      <c r="D3980">
        <v>1</v>
      </c>
      <c r="E3980">
        <v>0</v>
      </c>
      <c r="F3980">
        <v>0</v>
      </c>
      <c r="G3980">
        <v>0</v>
      </c>
      <c r="H3980" s="9">
        <v>2110.4403466857898</v>
      </c>
      <c r="I3980" s="9">
        <v>-1.8380516</v>
      </c>
      <c r="J3980" s="9">
        <v>-1.8385819999999999</v>
      </c>
      <c r="K3980" s="9">
        <v>-5.3145895000000003</v>
      </c>
      <c r="L3980" s="9">
        <v>-3.1380237584608599</v>
      </c>
      <c r="M3980" s="9">
        <v>-11.296885</v>
      </c>
      <c r="N3980" s="9">
        <v>-11.296885</v>
      </c>
      <c r="O3980" s="9">
        <v>-3.1380237584608599</v>
      </c>
      <c r="P3980">
        <v>0</v>
      </c>
      <c r="Q3980" s="9">
        <v>53.549995000000003</v>
      </c>
      <c r="R3980" s="9">
        <v>293075616.95313001</v>
      </c>
      <c r="S3980" s="9">
        <v>1137838684.2181799</v>
      </c>
      <c r="T3980" s="9">
        <v>-1.17329833542001E-3</v>
      </c>
      <c r="U3980" s="9">
        <v>3.1380237584608599</v>
      </c>
      <c r="V3980" s="9">
        <v>0</v>
      </c>
      <c r="W3980" s="9">
        <v>3.1380237584608599</v>
      </c>
      <c r="X3980" t="s">
        <v>86</v>
      </c>
      <c r="Y3980" s="9">
        <v>0</v>
      </c>
      <c r="Z3980" s="9">
        <v>9.7713088999999993E-3</v>
      </c>
      <c r="AQ3980" s="9" t="e">
        <f>#REF!-'Processed Potentiostat'!$J$3</f>
        <v>#REF!</v>
      </c>
    </row>
    <row r="3981" spans="1:43" x14ac:dyDescent="0.3">
      <c r="A3981">
        <v>2</v>
      </c>
      <c r="B3981">
        <v>0</v>
      </c>
      <c r="C3981">
        <v>0</v>
      </c>
      <c r="D3981">
        <v>1</v>
      </c>
      <c r="E3981">
        <v>0</v>
      </c>
      <c r="F3981">
        <v>0</v>
      </c>
      <c r="G3981">
        <v>0</v>
      </c>
      <c r="H3981" s="9">
        <v>2111.4403466605199</v>
      </c>
      <c r="I3981" s="9">
        <v>-1.8380802000000001</v>
      </c>
      <c r="J3981" s="9">
        <v>-1.8385391</v>
      </c>
      <c r="K3981" s="9">
        <v>-5.3397345999999999</v>
      </c>
      <c r="L3981" s="9">
        <v>-3.1392143804414498</v>
      </c>
      <c r="M3981" s="9">
        <v>-11.301171</v>
      </c>
      <c r="N3981" s="9">
        <v>-11.301171</v>
      </c>
      <c r="O3981" s="9">
        <v>-3.1392143804414498</v>
      </c>
      <c r="P3981">
        <v>0</v>
      </c>
      <c r="Q3981" s="9">
        <v>53.549995000000003</v>
      </c>
      <c r="R3981" s="9">
        <v>293075616.95313001</v>
      </c>
      <c r="S3981" s="9">
        <v>1143178458.9940901</v>
      </c>
      <c r="T3981" s="9">
        <v>-1.19062198058772E-3</v>
      </c>
      <c r="U3981" s="9">
        <v>3.1392143804414498</v>
      </c>
      <c r="V3981" s="9">
        <v>0</v>
      </c>
      <c r="W3981" s="9">
        <v>3.1392143804414498</v>
      </c>
      <c r="X3981" t="s">
        <v>86</v>
      </c>
      <c r="Y3981" s="9">
        <v>0</v>
      </c>
      <c r="Z3981" s="9">
        <v>9.8173106000000003E-3</v>
      </c>
      <c r="AQ3981" s="9" t="e">
        <f>#REF!-'Processed Potentiostat'!$J$3</f>
        <v>#REF!</v>
      </c>
    </row>
    <row r="3982" spans="1:43" x14ac:dyDescent="0.3">
      <c r="A3982">
        <v>2</v>
      </c>
      <c r="B3982">
        <v>0</v>
      </c>
      <c r="C3982">
        <v>0</v>
      </c>
      <c r="D3982">
        <v>1</v>
      </c>
      <c r="E3982">
        <v>0</v>
      </c>
      <c r="F3982">
        <v>0</v>
      </c>
      <c r="G3982">
        <v>0</v>
      </c>
      <c r="H3982" s="9">
        <v>2112.4403466352601</v>
      </c>
      <c r="I3982" s="9">
        <v>-1.8378378</v>
      </c>
      <c r="J3982" s="9">
        <v>-1.8383042000000001</v>
      </c>
      <c r="K3982" s="9">
        <v>-5.0831733000000003</v>
      </c>
      <c r="L3982" s="9">
        <v>-3.1403834521785301</v>
      </c>
      <c r="M3982" s="9">
        <v>-11.305381000000001</v>
      </c>
      <c r="N3982" s="9">
        <v>-11.305381000000001</v>
      </c>
      <c r="O3982" s="9">
        <v>-3.1403834521785301</v>
      </c>
      <c r="P3982">
        <v>0</v>
      </c>
      <c r="Q3982" s="9">
        <v>53.549995000000003</v>
      </c>
      <c r="R3982" s="9">
        <v>293075616.95313001</v>
      </c>
      <c r="S3982" s="9">
        <v>1171267291.34516</v>
      </c>
      <c r="T3982" s="9">
        <v>-1.16907173707758E-3</v>
      </c>
      <c r="U3982" s="9">
        <v>3.1403834521785301</v>
      </c>
      <c r="V3982" s="9">
        <v>0</v>
      </c>
      <c r="W3982" s="9">
        <v>3.1403834521785301</v>
      </c>
      <c r="X3982" t="s">
        <v>86</v>
      </c>
      <c r="Y3982" s="9">
        <v>0</v>
      </c>
      <c r="Z3982" s="9">
        <v>9.3444184999999999E-3</v>
      </c>
      <c r="AQ3982" s="9" t="e">
        <f>#REF!-'Processed Potentiostat'!$J$3</f>
        <v>#REF!</v>
      </c>
    </row>
    <row r="3983" spans="1:43" x14ac:dyDescent="0.3">
      <c r="A3983">
        <v>2</v>
      </c>
      <c r="B3983">
        <v>0</v>
      </c>
      <c r="C3983">
        <v>0</v>
      </c>
      <c r="D3983">
        <v>1</v>
      </c>
      <c r="E3983">
        <v>0</v>
      </c>
      <c r="F3983">
        <v>0</v>
      </c>
      <c r="G3983">
        <v>0</v>
      </c>
      <c r="H3983" s="9">
        <v>2113.4403466099998</v>
      </c>
      <c r="I3983" s="9">
        <v>-1.8380055</v>
      </c>
      <c r="J3983" s="9">
        <v>-1.8384336999999999</v>
      </c>
      <c r="K3983" s="9">
        <v>-4.9948801999999999</v>
      </c>
      <c r="L3983" s="9">
        <v>-3.1415488449660001</v>
      </c>
      <c r="M3983" s="9">
        <v>-11.309576</v>
      </c>
      <c r="N3983" s="9">
        <v>-11.309576</v>
      </c>
      <c r="O3983" s="9">
        <v>-3.1415488449660001</v>
      </c>
      <c r="P3983">
        <v>0</v>
      </c>
      <c r="Q3983" s="9">
        <v>53.549995000000003</v>
      </c>
      <c r="R3983" s="9">
        <v>293075616.95313001</v>
      </c>
      <c r="S3983" s="9">
        <v>1156272634.52226</v>
      </c>
      <c r="T3983" s="9">
        <v>-1.1653927874695201E-3</v>
      </c>
      <c r="U3983" s="9">
        <v>3.1415488449660001</v>
      </c>
      <c r="V3983" s="9">
        <v>0</v>
      </c>
      <c r="W3983" s="9">
        <v>3.1415488449660001</v>
      </c>
      <c r="X3983" t="s">
        <v>86</v>
      </c>
      <c r="Y3983" s="9">
        <v>0</v>
      </c>
      <c r="Z3983" s="9">
        <v>9.1827557999999993E-3</v>
      </c>
      <c r="AQ3983" s="9" t="e">
        <f>#REF!-'Processed Potentiostat'!$J$3</f>
        <v>#REF!</v>
      </c>
    </row>
    <row r="3984" spans="1:43" x14ac:dyDescent="0.3">
      <c r="A3984">
        <v>2</v>
      </c>
      <c r="B3984">
        <v>0</v>
      </c>
      <c r="C3984">
        <v>0</v>
      </c>
      <c r="D3984">
        <v>1</v>
      </c>
      <c r="E3984">
        <v>0</v>
      </c>
      <c r="F3984">
        <v>0</v>
      </c>
      <c r="G3984">
        <v>0</v>
      </c>
      <c r="H3984" s="9">
        <v>2114.4403465847399</v>
      </c>
      <c r="I3984" s="9">
        <v>-1.8380628000000001</v>
      </c>
      <c r="J3984" s="9">
        <v>-1.8384795</v>
      </c>
      <c r="K3984" s="9">
        <v>-4.9739326999999998</v>
      </c>
      <c r="L3984" s="9">
        <v>-3.1427072478401499</v>
      </c>
      <c r="M3984" s="9">
        <v>-11.313746</v>
      </c>
      <c r="N3984" s="9">
        <v>-11.313746</v>
      </c>
      <c r="O3984" s="9">
        <v>-3.1427072478401499</v>
      </c>
      <c r="P3984">
        <v>0</v>
      </c>
      <c r="Q3984" s="9">
        <v>53.549995000000003</v>
      </c>
      <c r="R3984" s="9">
        <v>293075616.95313001</v>
      </c>
      <c r="S3984" s="9">
        <v>1151341341.54216</v>
      </c>
      <c r="T3984" s="9">
        <v>-1.1584028741520301E-3</v>
      </c>
      <c r="U3984" s="9">
        <v>3.1427072478401499</v>
      </c>
      <c r="V3984" s="9">
        <v>0</v>
      </c>
      <c r="W3984" s="9">
        <v>3.1427072478401499</v>
      </c>
      <c r="X3984" t="s">
        <v>86</v>
      </c>
      <c r="Y3984" s="9">
        <v>0</v>
      </c>
      <c r="Z3984" s="9">
        <v>9.1444738000000005E-3</v>
      </c>
      <c r="AQ3984" s="9" t="e">
        <f>#REF!-'Processed Potentiostat'!$J$3</f>
        <v>#REF!</v>
      </c>
    </row>
    <row r="3985" spans="1:43" x14ac:dyDescent="0.3">
      <c r="A3985">
        <v>2</v>
      </c>
      <c r="B3985">
        <v>0</v>
      </c>
      <c r="C3985">
        <v>0</v>
      </c>
      <c r="D3985">
        <v>1</v>
      </c>
      <c r="E3985">
        <v>0</v>
      </c>
      <c r="F3985">
        <v>0</v>
      </c>
      <c r="G3985">
        <v>0</v>
      </c>
      <c r="H3985" s="9">
        <v>2115.4403465594801</v>
      </c>
      <c r="I3985" s="9">
        <v>-1.8380105</v>
      </c>
      <c r="J3985" s="9">
        <v>-1.8384068</v>
      </c>
      <c r="K3985" s="9">
        <v>-4.6879144000000004</v>
      </c>
      <c r="L3985" s="9">
        <v>-3.1438628436524301</v>
      </c>
      <c r="M3985" s="9">
        <v>-11.317906000000001</v>
      </c>
      <c r="N3985" s="9">
        <v>-11.317906000000001</v>
      </c>
      <c r="O3985" s="9">
        <v>-3.1438628436524301</v>
      </c>
      <c r="P3985">
        <v>0</v>
      </c>
      <c r="Q3985" s="9">
        <v>53.549995000000003</v>
      </c>
      <c r="R3985" s="9">
        <v>293075616.95313001</v>
      </c>
      <c r="S3985" s="9">
        <v>1160295201.3020799</v>
      </c>
      <c r="T3985" s="9">
        <v>-1.15559581228064E-3</v>
      </c>
      <c r="U3985" s="9">
        <v>3.1438628436524301</v>
      </c>
      <c r="V3985" s="9">
        <v>0</v>
      </c>
      <c r="W3985" s="9">
        <v>3.1438628436524301</v>
      </c>
      <c r="X3985" t="s">
        <v>86</v>
      </c>
      <c r="Y3985" s="9">
        <v>0</v>
      </c>
      <c r="Z3985" s="9">
        <v>8.6182932999999996E-3</v>
      </c>
      <c r="AQ3985" s="9" t="e">
        <f>#REF!-'Processed Potentiostat'!$J$3</f>
        <v>#REF!</v>
      </c>
    </row>
    <row r="3986" spans="1:43" x14ac:dyDescent="0.3">
      <c r="A3986">
        <v>2</v>
      </c>
      <c r="B3986">
        <v>0</v>
      </c>
      <c r="C3986">
        <v>0</v>
      </c>
      <c r="D3986">
        <v>1</v>
      </c>
      <c r="E3986">
        <v>0</v>
      </c>
      <c r="F3986">
        <v>0</v>
      </c>
      <c r="G3986">
        <v>0</v>
      </c>
      <c r="H3986" s="9">
        <v>2116.4403465342102</v>
      </c>
      <c r="I3986" s="9">
        <v>-1.8378927</v>
      </c>
      <c r="J3986" s="9">
        <v>-1.8384860999999999</v>
      </c>
      <c r="K3986" s="9">
        <v>-4.4499735999999999</v>
      </c>
      <c r="L3986" s="9">
        <v>-3.1449958567304699</v>
      </c>
      <c r="M3986" s="9">
        <v>-11.321985</v>
      </c>
      <c r="N3986" s="9">
        <v>-11.321985</v>
      </c>
      <c r="O3986" s="9">
        <v>-3.1449958567304699</v>
      </c>
      <c r="P3986">
        <v>0</v>
      </c>
      <c r="Q3986" s="9">
        <v>53.549995000000003</v>
      </c>
      <c r="R3986" s="9">
        <v>293075616.95313001</v>
      </c>
      <c r="S3986" s="9">
        <v>1151411099.37905</v>
      </c>
      <c r="T3986" s="9">
        <v>-1.1330130780407E-3</v>
      </c>
      <c r="U3986" s="9">
        <v>3.1449958567304699</v>
      </c>
      <c r="V3986" s="9">
        <v>0</v>
      </c>
      <c r="W3986" s="9">
        <v>3.1449958567304699</v>
      </c>
      <c r="X3986" t="s">
        <v>86</v>
      </c>
      <c r="Y3986" s="9">
        <v>0</v>
      </c>
      <c r="Z3986" s="9">
        <v>8.1812142999999997E-3</v>
      </c>
      <c r="AQ3986" s="9" t="e">
        <f>#REF!-'Processed Potentiostat'!$J$3</f>
        <v>#REF!</v>
      </c>
    </row>
    <row r="3987" spans="1:43" x14ac:dyDescent="0.3">
      <c r="A3987">
        <v>2</v>
      </c>
      <c r="B3987">
        <v>0</v>
      </c>
      <c r="C3987">
        <v>0</v>
      </c>
      <c r="D3987">
        <v>1</v>
      </c>
      <c r="E3987">
        <v>0</v>
      </c>
      <c r="F3987">
        <v>0</v>
      </c>
      <c r="G3987">
        <v>0</v>
      </c>
      <c r="H3987" s="9">
        <v>2117.4403465089499</v>
      </c>
      <c r="I3987" s="9">
        <v>-1.8379931</v>
      </c>
      <c r="J3987" s="9">
        <v>-1.8384282999999999</v>
      </c>
      <c r="K3987" s="9">
        <v>-4.3411140000000001</v>
      </c>
      <c r="L3987" s="9">
        <v>-3.1461262809649799</v>
      </c>
      <c r="M3987" s="9">
        <v>-11.326055</v>
      </c>
      <c r="N3987" s="9">
        <v>-11.326055</v>
      </c>
      <c r="O3987" s="9">
        <v>-3.1461262809649799</v>
      </c>
      <c r="P3987">
        <v>0</v>
      </c>
      <c r="Q3987" s="9">
        <v>53.549995000000003</v>
      </c>
      <c r="R3987" s="9">
        <v>293075616.95313001</v>
      </c>
      <c r="S3987" s="9">
        <v>1158592485.21188</v>
      </c>
      <c r="T3987" s="9">
        <v>-1.13042423450959E-3</v>
      </c>
      <c r="U3987" s="9">
        <v>3.1461262809649799</v>
      </c>
      <c r="V3987" s="9">
        <v>0</v>
      </c>
      <c r="W3987" s="9">
        <v>3.1461262809649799</v>
      </c>
      <c r="X3987" t="s">
        <v>86</v>
      </c>
      <c r="Y3987" s="9">
        <v>0</v>
      </c>
      <c r="Z3987" s="9">
        <v>7.9808263000000004E-3</v>
      </c>
      <c r="AQ3987" s="9" t="e">
        <f>#REF!-'Processed Potentiostat'!$J$3</f>
        <v>#REF!</v>
      </c>
    </row>
    <row r="3988" spans="1:43" x14ac:dyDescent="0.3">
      <c r="A3988">
        <v>2</v>
      </c>
      <c r="B3988">
        <v>0</v>
      </c>
      <c r="C3988">
        <v>0</v>
      </c>
      <c r="D3988">
        <v>1</v>
      </c>
      <c r="E3988">
        <v>0</v>
      </c>
      <c r="F3988">
        <v>0</v>
      </c>
      <c r="G3988">
        <v>0</v>
      </c>
      <c r="H3988" s="9">
        <v>2118.4403464836901</v>
      </c>
      <c r="I3988" s="9">
        <v>-1.8379204</v>
      </c>
      <c r="J3988" s="9">
        <v>-1.8384438000000001</v>
      </c>
      <c r="K3988" s="9">
        <v>-4.064559</v>
      </c>
      <c r="L3988" s="9">
        <v>-3.1472603224053901</v>
      </c>
      <c r="M3988" s="9">
        <v>-11.330137000000001</v>
      </c>
      <c r="N3988" s="9">
        <v>-11.330137000000001</v>
      </c>
      <c r="O3988" s="9">
        <v>-3.1472603224053901</v>
      </c>
      <c r="P3988">
        <v>0</v>
      </c>
      <c r="Q3988" s="9">
        <v>53.549995000000003</v>
      </c>
      <c r="R3988" s="9">
        <v>293075616.95313001</v>
      </c>
      <c r="S3988" s="9">
        <v>1157184413.1165299</v>
      </c>
      <c r="T3988" s="9">
        <v>-1.1340414404075101E-3</v>
      </c>
      <c r="U3988" s="9">
        <v>3.1472603224053901</v>
      </c>
      <c r="V3988" s="9">
        <v>0</v>
      </c>
      <c r="W3988" s="9">
        <v>3.1472603224053901</v>
      </c>
      <c r="X3988" t="s">
        <v>86</v>
      </c>
      <c r="Y3988" s="9">
        <v>0</v>
      </c>
      <c r="Z3988" s="9">
        <v>7.4724630000000004E-3</v>
      </c>
      <c r="AQ3988" s="9" t="e">
        <f>#REF!-'Processed Potentiostat'!$J$3</f>
        <v>#REF!</v>
      </c>
    </row>
    <row r="3989" spans="1:43" x14ac:dyDescent="0.3">
      <c r="A3989">
        <v>2</v>
      </c>
      <c r="B3989">
        <v>0</v>
      </c>
      <c r="C3989">
        <v>0</v>
      </c>
      <c r="D3989">
        <v>1</v>
      </c>
      <c r="E3989">
        <v>0</v>
      </c>
      <c r="F3989">
        <v>0</v>
      </c>
      <c r="G3989">
        <v>0</v>
      </c>
      <c r="H3989" s="9">
        <v>2119.4403464584302</v>
      </c>
      <c r="I3989" s="9">
        <v>-1.8379639000000001</v>
      </c>
      <c r="J3989" s="9">
        <v>-1.8386194</v>
      </c>
      <c r="K3989" s="9">
        <v>-3.8452381999999998</v>
      </c>
      <c r="L3989" s="9">
        <v>-3.1483785373337798</v>
      </c>
      <c r="M3989" s="9">
        <v>-11.334163</v>
      </c>
      <c r="N3989" s="9">
        <v>-11.334163</v>
      </c>
      <c r="O3989" s="9">
        <v>-3.1483785373337798</v>
      </c>
      <c r="P3989">
        <v>0</v>
      </c>
      <c r="Q3989" s="9">
        <v>53.549995000000003</v>
      </c>
      <c r="R3989" s="9">
        <v>293075616.95313001</v>
      </c>
      <c r="S3989" s="9">
        <v>1137322270.88274</v>
      </c>
      <c r="T3989" s="9">
        <v>-1.1182149283883701E-3</v>
      </c>
      <c r="U3989" s="9">
        <v>3.1483785373337798</v>
      </c>
      <c r="V3989" s="9">
        <v>0</v>
      </c>
      <c r="W3989" s="9">
        <v>3.1483785373337798</v>
      </c>
      <c r="X3989" t="s">
        <v>86</v>
      </c>
      <c r="Y3989" s="9">
        <v>0</v>
      </c>
      <c r="Z3989" s="9">
        <v>7.0699294999999997E-3</v>
      </c>
      <c r="AQ3989" s="9" t="e">
        <f>#REF!-'Processed Potentiostat'!$J$3</f>
        <v>#REF!</v>
      </c>
    </row>
    <row r="3990" spans="1:43" x14ac:dyDescent="0.3">
      <c r="A3990">
        <v>2</v>
      </c>
      <c r="B3990">
        <v>0</v>
      </c>
      <c r="C3990">
        <v>0</v>
      </c>
      <c r="D3990">
        <v>1</v>
      </c>
      <c r="E3990">
        <v>0</v>
      </c>
      <c r="F3990">
        <v>0</v>
      </c>
      <c r="G3990">
        <v>0</v>
      </c>
      <c r="H3990" s="9">
        <v>2120.4403464331699</v>
      </c>
      <c r="I3990" s="9">
        <v>-1.8379664</v>
      </c>
      <c r="J3990" s="9">
        <v>-1.8385715</v>
      </c>
      <c r="K3990" s="9">
        <v>-3.6700256000000002</v>
      </c>
      <c r="L3990" s="9">
        <v>-3.1494897773761701</v>
      </c>
      <c r="M3990" s="9">
        <v>-11.338163</v>
      </c>
      <c r="N3990" s="9">
        <v>-11.338163</v>
      </c>
      <c r="O3990" s="9">
        <v>-3.1494897773761701</v>
      </c>
      <c r="P3990">
        <v>0</v>
      </c>
      <c r="Q3990" s="9">
        <v>53.549995000000003</v>
      </c>
      <c r="R3990" s="9">
        <v>293075616.95313001</v>
      </c>
      <c r="S3990" s="9">
        <v>1143170838.75089</v>
      </c>
      <c r="T3990" s="9">
        <v>-1.11124004239515E-3</v>
      </c>
      <c r="U3990" s="9">
        <v>3.1494897773761701</v>
      </c>
      <c r="V3990" s="9">
        <v>0</v>
      </c>
      <c r="W3990" s="9">
        <v>3.1494897773761701</v>
      </c>
      <c r="X3990" t="s">
        <v>86</v>
      </c>
      <c r="Y3990" s="9">
        <v>0</v>
      </c>
      <c r="Z3990" s="9">
        <v>6.7476048000000002E-3</v>
      </c>
      <c r="AQ3990" s="9" t="e">
        <f>#REF!-'Processed Potentiostat'!$J$3</f>
        <v>#REF!</v>
      </c>
    </row>
    <row r="3991" spans="1:43" x14ac:dyDescent="0.3">
      <c r="A3991">
        <v>2</v>
      </c>
      <c r="B3991">
        <v>0</v>
      </c>
      <c r="C3991">
        <v>0</v>
      </c>
      <c r="D3991">
        <v>1</v>
      </c>
      <c r="E3991">
        <v>0</v>
      </c>
      <c r="F3991">
        <v>0</v>
      </c>
      <c r="G3991">
        <v>0</v>
      </c>
      <c r="H3991" s="9">
        <v>2121.4403464079001</v>
      </c>
      <c r="I3991" s="9">
        <v>-1.8380694</v>
      </c>
      <c r="J3991" s="9">
        <v>-1.8385594000000001</v>
      </c>
      <c r="K3991" s="9">
        <v>-3.4361668000000001</v>
      </c>
      <c r="L3991" s="9">
        <v>-3.1506120098620198</v>
      </c>
      <c r="M3991" s="9">
        <v>-11.342203</v>
      </c>
      <c r="N3991" s="9">
        <v>-11.342203</v>
      </c>
      <c r="O3991" s="9">
        <v>-3.1506120098620198</v>
      </c>
      <c r="P3991">
        <v>0</v>
      </c>
      <c r="Q3991" s="9">
        <v>53.549995000000003</v>
      </c>
      <c r="R3991" s="9">
        <v>293075616.95313001</v>
      </c>
      <c r="S3991" s="9">
        <v>1144970679.8299301</v>
      </c>
      <c r="T3991" s="9">
        <v>-1.12223248585063E-3</v>
      </c>
      <c r="U3991" s="9">
        <v>3.1506120098620198</v>
      </c>
      <c r="V3991" s="9">
        <v>0</v>
      </c>
      <c r="W3991" s="9">
        <v>3.1506120098620198</v>
      </c>
      <c r="X3991" t="s">
        <v>86</v>
      </c>
      <c r="Y3991" s="9">
        <v>0</v>
      </c>
      <c r="Z3991" s="9">
        <v>6.3175968999999998E-3</v>
      </c>
      <c r="AQ3991" s="9" t="e">
        <f>#REF!-'Processed Potentiostat'!$J$3</f>
        <v>#REF!</v>
      </c>
    </row>
    <row r="3992" spans="1:43" x14ac:dyDescent="0.3">
      <c r="A3992">
        <v>2</v>
      </c>
      <c r="B3992">
        <v>0</v>
      </c>
      <c r="C3992">
        <v>0</v>
      </c>
      <c r="D3992">
        <v>1</v>
      </c>
      <c r="E3992">
        <v>0</v>
      </c>
      <c r="F3992">
        <v>0</v>
      </c>
      <c r="G3992">
        <v>0</v>
      </c>
      <c r="H3992" s="9">
        <v>2122.4403463826402</v>
      </c>
      <c r="I3992" s="9">
        <v>-1.8380607</v>
      </c>
      <c r="J3992" s="9">
        <v>-1.8386718</v>
      </c>
      <c r="K3992" s="9">
        <v>-3.6188199999999999</v>
      </c>
      <c r="L3992" s="9">
        <v>-3.1517835774918401</v>
      </c>
      <c r="M3992" s="9">
        <v>-11.346420999999999</v>
      </c>
      <c r="N3992" s="9">
        <v>-11.346420999999999</v>
      </c>
      <c r="O3992" s="9">
        <v>-3.1517835774918401</v>
      </c>
      <c r="P3992">
        <v>0</v>
      </c>
      <c r="Q3992" s="9">
        <v>53.549995000000003</v>
      </c>
      <c r="R3992" s="9">
        <v>293075616.95313001</v>
      </c>
      <c r="S3992" s="9">
        <v>1132620255.34794</v>
      </c>
      <c r="T3992" s="9">
        <v>-1.1715676298140699E-3</v>
      </c>
      <c r="U3992" s="9">
        <v>3.1517835774918401</v>
      </c>
      <c r="V3992" s="9">
        <v>0</v>
      </c>
      <c r="W3992" s="9">
        <v>3.1517835774918401</v>
      </c>
      <c r="X3992" t="s">
        <v>86</v>
      </c>
      <c r="Y3992" s="9">
        <v>0</v>
      </c>
      <c r="Z3992" s="9">
        <v>6.6538220000000002E-3</v>
      </c>
      <c r="AQ3992" s="9" t="e">
        <f>#REF!-'Processed Potentiostat'!$J$3</f>
        <v>#REF!</v>
      </c>
    </row>
    <row r="3993" spans="1:43" x14ac:dyDescent="0.3">
      <c r="A3993">
        <v>2</v>
      </c>
      <c r="B3993">
        <v>0</v>
      </c>
      <c r="C3993">
        <v>0</v>
      </c>
      <c r="D3993">
        <v>1</v>
      </c>
      <c r="E3993">
        <v>0</v>
      </c>
      <c r="F3993">
        <v>0</v>
      </c>
      <c r="G3993">
        <v>0</v>
      </c>
      <c r="H3993" s="9">
        <v>2123.4403463573799</v>
      </c>
      <c r="I3993" s="9">
        <v>-1.8380525000000001</v>
      </c>
      <c r="J3993" s="9">
        <v>-1.8385844</v>
      </c>
      <c r="K3993" s="9">
        <v>-3.6201555999999999</v>
      </c>
      <c r="L3993" s="9">
        <v>-3.1529938649771299</v>
      </c>
      <c r="M3993" s="9">
        <v>-11.350778</v>
      </c>
      <c r="N3993" s="9">
        <v>-11.350778</v>
      </c>
      <c r="O3993" s="9">
        <v>-3.1529938649771299</v>
      </c>
      <c r="P3993">
        <v>0</v>
      </c>
      <c r="Q3993" s="9">
        <v>53.549995000000003</v>
      </c>
      <c r="R3993" s="9">
        <v>293075616.95313001</v>
      </c>
      <c r="S3993" s="9">
        <v>1142960369.93647</v>
      </c>
      <c r="T3993" s="9">
        <v>-1.21028748529505E-3</v>
      </c>
      <c r="U3993" s="9">
        <v>3.1529938649771299</v>
      </c>
      <c r="V3993" s="9">
        <v>0</v>
      </c>
      <c r="W3993" s="9">
        <v>3.1529938649771299</v>
      </c>
      <c r="X3993" t="s">
        <v>86</v>
      </c>
      <c r="Y3993" s="9">
        <v>0</v>
      </c>
      <c r="Z3993" s="9">
        <v>6.6559617E-3</v>
      </c>
      <c r="AQ3993" s="9" t="e">
        <f>#REF!-'Processed Potentiostat'!$J$3</f>
        <v>#REF!</v>
      </c>
    </row>
    <row r="3994" spans="1:43" x14ac:dyDescent="0.3">
      <c r="A3994">
        <v>2</v>
      </c>
      <c r="B3994">
        <v>0</v>
      </c>
      <c r="C3994">
        <v>0</v>
      </c>
      <c r="D3994">
        <v>1</v>
      </c>
      <c r="E3994">
        <v>0</v>
      </c>
      <c r="F3994">
        <v>0</v>
      </c>
      <c r="G3994">
        <v>0</v>
      </c>
      <c r="H3994" s="9">
        <v>2124.44034633212</v>
      </c>
      <c r="I3994" s="9">
        <v>-1.8378998</v>
      </c>
      <c r="J3994" s="9">
        <v>-1.8385035000000001</v>
      </c>
      <c r="K3994" s="9">
        <v>-3.4343735999999998</v>
      </c>
      <c r="L3994" s="9">
        <v>-3.1542097323294001</v>
      </c>
      <c r="M3994" s="9">
        <v>-11.355155</v>
      </c>
      <c r="N3994" s="9">
        <v>-11.355155</v>
      </c>
      <c r="O3994" s="9">
        <v>-3.1542097323294001</v>
      </c>
      <c r="P3994">
        <v>0</v>
      </c>
      <c r="Q3994" s="9">
        <v>53.549995000000003</v>
      </c>
      <c r="R3994" s="9">
        <v>293075616.95313001</v>
      </c>
      <c r="S3994" s="9">
        <v>1152735801.77613</v>
      </c>
      <c r="T3994" s="9">
        <v>-1.2158673522737399E-3</v>
      </c>
      <c r="U3994" s="9">
        <v>3.1542097323294001</v>
      </c>
      <c r="V3994" s="9">
        <v>0</v>
      </c>
      <c r="W3994" s="9">
        <v>3.1542097323294001</v>
      </c>
      <c r="X3994" t="s">
        <v>86</v>
      </c>
      <c r="Y3994" s="9">
        <v>0</v>
      </c>
      <c r="Z3994" s="9">
        <v>6.3141077E-3</v>
      </c>
      <c r="AQ3994" s="9" t="e">
        <f>#REF!-'Processed Potentiostat'!$J$3</f>
        <v>#REF!</v>
      </c>
    </row>
    <row r="3995" spans="1:43" x14ac:dyDescent="0.3">
      <c r="A3995">
        <v>2</v>
      </c>
      <c r="B3995">
        <v>0</v>
      </c>
      <c r="C3995">
        <v>0</v>
      </c>
      <c r="D3995">
        <v>1</v>
      </c>
      <c r="E3995">
        <v>0</v>
      </c>
      <c r="F3995">
        <v>0</v>
      </c>
      <c r="G3995">
        <v>0</v>
      </c>
      <c r="H3995" s="9">
        <v>2125.4403463068502</v>
      </c>
      <c r="I3995" s="9">
        <v>-1.8379245</v>
      </c>
      <c r="J3995" s="9">
        <v>-1.8385073999999999</v>
      </c>
      <c r="K3995" s="9">
        <v>-3.3997280999999999</v>
      </c>
      <c r="L3995" s="9">
        <v>-3.1554074810632602</v>
      </c>
      <c r="M3995" s="9">
        <v>-11.359467</v>
      </c>
      <c r="N3995" s="9">
        <v>-11.359467</v>
      </c>
      <c r="O3995" s="9">
        <v>-3.1554074810632602</v>
      </c>
      <c r="P3995">
        <v>0</v>
      </c>
      <c r="Q3995" s="9">
        <v>53.549995000000003</v>
      </c>
      <c r="R3995" s="9">
        <v>293075616.95313001</v>
      </c>
      <c r="S3995" s="9">
        <v>1152713326.3813801</v>
      </c>
      <c r="T3995" s="9">
        <v>-1.1977487338516999E-3</v>
      </c>
      <c r="U3995" s="9">
        <v>3.1554074810632602</v>
      </c>
      <c r="V3995" s="9">
        <v>0</v>
      </c>
      <c r="W3995" s="9">
        <v>3.1554074810632602</v>
      </c>
      <c r="X3995" t="s">
        <v>86</v>
      </c>
      <c r="Y3995" s="9">
        <v>0</v>
      </c>
      <c r="Z3995" s="9">
        <v>6.2504251999999996E-3</v>
      </c>
      <c r="AQ3995" s="9" t="e">
        <f>#REF!-'Processed Potentiostat'!$J$3</f>
        <v>#REF!</v>
      </c>
    </row>
    <row r="3996" spans="1:43" x14ac:dyDescent="0.3">
      <c r="A3996">
        <v>2</v>
      </c>
      <c r="B3996">
        <v>0</v>
      </c>
      <c r="C3996">
        <v>0</v>
      </c>
      <c r="D3996">
        <v>1</v>
      </c>
      <c r="E3996">
        <v>0</v>
      </c>
      <c r="F3996">
        <v>0</v>
      </c>
      <c r="G3996">
        <v>0</v>
      </c>
      <c r="H3996" s="9">
        <v>2126.4403462815899</v>
      </c>
      <c r="I3996" s="9">
        <v>-1.8381475</v>
      </c>
      <c r="J3996" s="9">
        <v>-1.8387057</v>
      </c>
      <c r="K3996" s="9">
        <v>-3.2899530000000001</v>
      </c>
      <c r="L3996" s="9">
        <v>-3.1565989618893302</v>
      </c>
      <c r="M3996" s="9">
        <v>-11.363756</v>
      </c>
      <c r="N3996" s="9">
        <v>-11.363756</v>
      </c>
      <c r="O3996" s="9">
        <v>-3.1565989618893302</v>
      </c>
      <c r="P3996">
        <v>0</v>
      </c>
      <c r="Q3996" s="9">
        <v>53.549995000000003</v>
      </c>
      <c r="R3996" s="9">
        <v>293075616.95313001</v>
      </c>
      <c r="S3996" s="9">
        <v>1130542930.2845099</v>
      </c>
      <c r="T3996" s="9">
        <v>-1.19148082607312E-3</v>
      </c>
      <c r="U3996" s="9">
        <v>3.1565989618893302</v>
      </c>
      <c r="V3996" s="9">
        <v>0</v>
      </c>
      <c r="W3996" s="9">
        <v>3.1565989618893302</v>
      </c>
      <c r="X3996" t="s">
        <v>86</v>
      </c>
      <c r="Y3996" s="9">
        <v>0</v>
      </c>
      <c r="Z3996" s="9">
        <v>6.0492554E-3</v>
      </c>
      <c r="AQ3996" s="9" t="e">
        <f>#REF!-'Processed Potentiostat'!$J$3</f>
        <v>#REF!</v>
      </c>
    </row>
    <row r="3997" spans="1:43" x14ac:dyDescent="0.3">
      <c r="A3997">
        <v>2</v>
      </c>
      <c r="B3997">
        <v>0</v>
      </c>
      <c r="C3997">
        <v>0</v>
      </c>
      <c r="D3997">
        <v>1</v>
      </c>
      <c r="E3997">
        <v>0</v>
      </c>
      <c r="F3997">
        <v>0</v>
      </c>
      <c r="G3997">
        <v>0</v>
      </c>
      <c r="H3997" s="9">
        <v>2127.44034625633</v>
      </c>
      <c r="I3997" s="9">
        <v>-1.8378619</v>
      </c>
      <c r="J3997" s="9">
        <v>-1.8383951999999999</v>
      </c>
      <c r="K3997" s="9">
        <v>-3.206315</v>
      </c>
      <c r="L3997" s="9">
        <v>-3.15776658697385</v>
      </c>
      <c r="M3997" s="9">
        <v>-11.36796</v>
      </c>
      <c r="N3997" s="9">
        <v>-11.36796</v>
      </c>
      <c r="O3997" s="9">
        <v>-3.15776658697385</v>
      </c>
      <c r="P3997">
        <v>0</v>
      </c>
      <c r="Q3997" s="9">
        <v>53.549995000000003</v>
      </c>
      <c r="R3997" s="9">
        <v>293075616.95313001</v>
      </c>
      <c r="S3997" s="9">
        <v>1166769430.0451</v>
      </c>
      <c r="T3997" s="9">
        <v>-1.16762508451939E-3</v>
      </c>
      <c r="U3997" s="9">
        <v>3.15776658697385</v>
      </c>
      <c r="V3997" s="9">
        <v>0</v>
      </c>
      <c r="W3997" s="9">
        <v>3.15776658697385</v>
      </c>
      <c r="X3997" t="s">
        <v>86</v>
      </c>
      <c r="Y3997" s="9">
        <v>0</v>
      </c>
      <c r="Z3997" s="9">
        <v>5.8944742000000003E-3</v>
      </c>
      <c r="AQ3997" s="9" t="e">
        <f>#REF!-'Processed Potentiostat'!$J$3</f>
        <v>#REF!</v>
      </c>
    </row>
    <row r="3998" spans="1:43" x14ac:dyDescent="0.3">
      <c r="A3998">
        <v>2</v>
      </c>
      <c r="B3998">
        <v>0</v>
      </c>
      <c r="C3998">
        <v>0</v>
      </c>
      <c r="D3998">
        <v>1</v>
      </c>
      <c r="E3998">
        <v>0</v>
      </c>
      <c r="F3998">
        <v>0</v>
      </c>
      <c r="G3998">
        <v>0</v>
      </c>
      <c r="H3998" s="9">
        <v>2128.4403462310702</v>
      </c>
      <c r="I3998" s="9">
        <v>-1.8379327999999999</v>
      </c>
      <c r="J3998" s="9">
        <v>-1.8385844</v>
      </c>
      <c r="K3998" s="9">
        <v>-3.3728658999999999</v>
      </c>
      <c r="L3998" s="9">
        <v>-3.1589274483230199</v>
      </c>
      <c r="M3998" s="9">
        <v>-11.372139000000001</v>
      </c>
      <c r="N3998" s="9">
        <v>-11.372139000000001</v>
      </c>
      <c r="O3998" s="9">
        <v>-3.1589274483230199</v>
      </c>
      <c r="P3998">
        <v>0</v>
      </c>
      <c r="Q3998" s="9">
        <v>53.549995000000003</v>
      </c>
      <c r="R3998" s="9">
        <v>293075616.95313001</v>
      </c>
      <c r="S3998" s="9">
        <v>1145098016.42625</v>
      </c>
      <c r="T3998" s="9">
        <v>-1.1608613491720301E-3</v>
      </c>
      <c r="U3998" s="9">
        <v>3.1589274483230199</v>
      </c>
      <c r="V3998" s="9">
        <v>0</v>
      </c>
      <c r="W3998" s="9">
        <v>3.1589274483230199</v>
      </c>
      <c r="X3998" t="s">
        <v>86</v>
      </c>
      <c r="Y3998" s="9">
        <v>0</v>
      </c>
      <c r="Z3998" s="9">
        <v>6.2012988999999999E-3</v>
      </c>
      <c r="AQ3998" s="9" t="e">
        <f>#REF!-'Processed Potentiostat'!$J$3</f>
        <v>#REF!</v>
      </c>
    </row>
    <row r="3999" spans="1:43" x14ac:dyDescent="0.3">
      <c r="A3999">
        <v>2</v>
      </c>
      <c r="B3999">
        <v>0</v>
      </c>
      <c r="C3999">
        <v>0</v>
      </c>
      <c r="D3999">
        <v>1</v>
      </c>
      <c r="E3999">
        <v>0</v>
      </c>
      <c r="F3999">
        <v>0</v>
      </c>
      <c r="G3999">
        <v>0</v>
      </c>
      <c r="H3999" s="9">
        <v>2129.4403462058099</v>
      </c>
      <c r="I3999" s="9">
        <v>-1.8381413</v>
      </c>
      <c r="J3999" s="9">
        <v>-1.8386813</v>
      </c>
      <c r="K3999" s="9">
        <v>-3.3242934000000002</v>
      </c>
      <c r="L3999" s="9">
        <v>-3.16009087217533</v>
      </c>
      <c r="M3999" s="9">
        <v>-11.376328000000001</v>
      </c>
      <c r="N3999" s="9">
        <v>-11.376328000000001</v>
      </c>
      <c r="O3999" s="9">
        <v>-3.16009087217533</v>
      </c>
      <c r="P3999">
        <v>0</v>
      </c>
      <c r="Q3999" s="9">
        <v>53.549995000000003</v>
      </c>
      <c r="R3999" s="9">
        <v>293075616.95313001</v>
      </c>
      <c r="S3999" s="9">
        <v>1134513758.0143199</v>
      </c>
      <c r="T3999" s="9">
        <v>-1.1634238523110501E-3</v>
      </c>
      <c r="U3999" s="9">
        <v>3.16009087217533</v>
      </c>
      <c r="V3999" s="9">
        <v>0</v>
      </c>
      <c r="W3999" s="9">
        <v>3.16009087217533</v>
      </c>
      <c r="X3999" t="s">
        <v>86</v>
      </c>
      <c r="Y3999" s="9">
        <v>0</v>
      </c>
      <c r="Z3999" s="9">
        <v>6.1123161999999997E-3</v>
      </c>
      <c r="AQ3999" s="9" t="e">
        <f>#REF!-'Processed Potentiostat'!$J$3</f>
        <v>#REF!</v>
      </c>
    </row>
    <row r="4000" spans="1:43" x14ac:dyDescent="0.3">
      <c r="A4000">
        <v>2</v>
      </c>
      <c r="B4000">
        <v>0</v>
      </c>
      <c r="C4000">
        <v>0</v>
      </c>
      <c r="D4000">
        <v>1</v>
      </c>
      <c r="E4000">
        <v>0</v>
      </c>
      <c r="F4000">
        <v>0</v>
      </c>
      <c r="G4000">
        <v>0</v>
      </c>
      <c r="H4000" s="9">
        <v>2130.44034618054</v>
      </c>
      <c r="I4000" s="9">
        <v>-1.8378572</v>
      </c>
      <c r="J4000" s="9">
        <v>-1.8384837999999999</v>
      </c>
      <c r="K4000" s="9">
        <v>-3.3821759</v>
      </c>
      <c r="L4000" s="9">
        <v>-3.1612322399204298</v>
      </c>
      <c r="M4000" s="9">
        <v>-11.380436</v>
      </c>
      <c r="N4000" s="9">
        <v>-11.380436</v>
      </c>
      <c r="O4000" s="9">
        <v>-3.1612322399204298</v>
      </c>
      <c r="P4000">
        <v>0</v>
      </c>
      <c r="Q4000" s="9">
        <v>53.549995000000003</v>
      </c>
      <c r="R4000" s="9">
        <v>293075616.95313001</v>
      </c>
      <c r="S4000" s="9">
        <v>1157583586.6350999</v>
      </c>
      <c r="T4000" s="9">
        <v>-1.14136774509487E-3</v>
      </c>
      <c r="U4000" s="9">
        <v>3.1612322399204298</v>
      </c>
      <c r="V4000" s="9">
        <v>0</v>
      </c>
      <c r="W4000" s="9">
        <v>3.1612322399204298</v>
      </c>
      <c r="X4000" t="s">
        <v>86</v>
      </c>
      <c r="Y4000" s="9">
        <v>0</v>
      </c>
      <c r="Z4000" s="9">
        <v>6.2180758000000003E-3</v>
      </c>
      <c r="AQ4000" s="9" t="e">
        <f>#REF!-'Processed Potentiostat'!$J$3</f>
        <v>#REF!</v>
      </c>
    </row>
    <row r="4001" spans="1:43" x14ac:dyDescent="0.3">
      <c r="A4001">
        <v>2</v>
      </c>
      <c r="B4001">
        <v>0</v>
      </c>
      <c r="C4001">
        <v>0</v>
      </c>
      <c r="D4001">
        <v>1</v>
      </c>
      <c r="E4001">
        <v>0</v>
      </c>
      <c r="F4001">
        <v>0</v>
      </c>
      <c r="G4001">
        <v>0</v>
      </c>
      <c r="H4001" s="9">
        <v>2131.4403461552802</v>
      </c>
      <c r="I4001" s="9">
        <v>-1.8379810999999999</v>
      </c>
      <c r="J4001" s="9">
        <v>-1.8385102</v>
      </c>
      <c r="K4001" s="9">
        <v>-3.5822661</v>
      </c>
      <c r="L4001" s="9">
        <v>-3.1623724875078798</v>
      </c>
      <c r="M4001" s="9">
        <v>-11.384541</v>
      </c>
      <c r="N4001" s="9">
        <v>-11.384541</v>
      </c>
      <c r="O4001" s="9">
        <v>-3.1623724875078798</v>
      </c>
      <c r="P4001">
        <v>0</v>
      </c>
      <c r="Q4001" s="9">
        <v>53.549995000000003</v>
      </c>
      <c r="R4001" s="9">
        <v>293075616.95313001</v>
      </c>
      <c r="S4001" s="9">
        <v>1154922693.2849</v>
      </c>
      <c r="T4001" s="9">
        <v>-1.14024758745578E-3</v>
      </c>
      <c r="U4001" s="9">
        <v>3.1623724875078798</v>
      </c>
      <c r="V4001" s="9">
        <v>0</v>
      </c>
      <c r="W4001" s="9">
        <v>3.1623724875078798</v>
      </c>
      <c r="X4001" t="s">
        <v>86</v>
      </c>
      <c r="Y4001" s="9">
        <v>0</v>
      </c>
      <c r="Z4001" s="9">
        <v>6.5860325000000001E-3</v>
      </c>
      <c r="AQ4001" s="9" t="e">
        <f>#REF!-'Processed Potentiostat'!$J$3</f>
        <v>#REF!</v>
      </c>
    </row>
    <row r="4002" spans="1:43" x14ac:dyDescent="0.3">
      <c r="A4002">
        <v>2</v>
      </c>
      <c r="B4002">
        <v>0</v>
      </c>
      <c r="C4002">
        <v>0</v>
      </c>
      <c r="D4002">
        <v>1</v>
      </c>
      <c r="E4002">
        <v>0</v>
      </c>
      <c r="F4002">
        <v>0</v>
      </c>
      <c r="G4002">
        <v>0</v>
      </c>
      <c r="H4002" s="9">
        <v>2132.4403461300199</v>
      </c>
      <c r="I4002" s="9">
        <v>-1.8380747</v>
      </c>
      <c r="J4002" s="9">
        <v>-1.8385701000000001</v>
      </c>
      <c r="K4002" s="9">
        <v>-3.713676</v>
      </c>
      <c r="L4002" s="9">
        <v>-3.16351375639552</v>
      </c>
      <c r="M4002" s="9">
        <v>-11.38865</v>
      </c>
      <c r="N4002" s="9">
        <v>-11.38865</v>
      </c>
      <c r="O4002" s="9">
        <v>-3.16351375639552</v>
      </c>
      <c r="P4002">
        <v>0</v>
      </c>
      <c r="Q4002" s="9">
        <v>53.549995000000003</v>
      </c>
      <c r="R4002" s="9">
        <v>293075616.95313001</v>
      </c>
      <c r="S4002" s="9">
        <v>1148394278.6338401</v>
      </c>
      <c r="T4002" s="9">
        <v>-1.1412688876388799E-3</v>
      </c>
      <c r="U4002" s="9">
        <v>3.16351375639552</v>
      </c>
      <c r="V4002" s="9">
        <v>0</v>
      </c>
      <c r="W4002" s="9">
        <v>3.16351375639552</v>
      </c>
      <c r="X4002" t="s">
        <v>86</v>
      </c>
      <c r="Y4002" s="9">
        <v>0</v>
      </c>
      <c r="Z4002" s="9">
        <v>6.8278536000000003E-3</v>
      </c>
      <c r="AQ4002" s="9" t="e">
        <f>#REF!-'Processed Potentiostat'!$J$3</f>
        <v>#REF!</v>
      </c>
    </row>
    <row r="4003" spans="1:43" x14ac:dyDescent="0.3">
      <c r="A4003">
        <v>2</v>
      </c>
      <c r="B4003">
        <v>0</v>
      </c>
      <c r="C4003">
        <v>0</v>
      </c>
      <c r="D4003">
        <v>1</v>
      </c>
      <c r="E4003">
        <v>0</v>
      </c>
      <c r="F4003">
        <v>0</v>
      </c>
      <c r="G4003">
        <v>0</v>
      </c>
      <c r="H4003" s="9">
        <v>2133.44034610476</v>
      </c>
      <c r="I4003" s="9">
        <v>-1.8379599</v>
      </c>
      <c r="J4003" s="9">
        <v>-1.8385819000000001</v>
      </c>
      <c r="K4003" s="9">
        <v>-3.8465734</v>
      </c>
      <c r="L4003" s="9">
        <v>-3.1646405358849101</v>
      </c>
      <c r="M4003" s="9">
        <v>-11.392706</v>
      </c>
      <c r="N4003" s="9">
        <v>-11.392706</v>
      </c>
      <c r="O4003" s="9">
        <v>-3.1646405358849101</v>
      </c>
      <c r="P4003">
        <v>0</v>
      </c>
      <c r="Q4003" s="9">
        <v>53.549995000000003</v>
      </c>
      <c r="R4003" s="9">
        <v>293075616.95313001</v>
      </c>
      <c r="S4003" s="9">
        <v>1147443686.3899701</v>
      </c>
      <c r="T4003" s="9">
        <v>-1.12677948938477E-3</v>
      </c>
      <c r="U4003" s="9">
        <v>3.1646405358849101</v>
      </c>
      <c r="V4003" s="9">
        <v>0</v>
      </c>
      <c r="W4003" s="9">
        <v>3.1646405358849101</v>
      </c>
      <c r="X4003" t="s">
        <v>86</v>
      </c>
      <c r="Y4003" s="9">
        <v>0</v>
      </c>
      <c r="Z4003" s="9">
        <v>7.0722401000000001E-3</v>
      </c>
      <c r="AQ4003" s="9" t="e">
        <f>#REF!-'Processed Potentiostat'!$J$3</f>
        <v>#REF!</v>
      </c>
    </row>
    <row r="4004" spans="1:43" x14ac:dyDescent="0.3">
      <c r="A4004">
        <v>2</v>
      </c>
      <c r="B4004">
        <v>0</v>
      </c>
      <c r="C4004">
        <v>0</v>
      </c>
      <c r="D4004">
        <v>1</v>
      </c>
      <c r="E4004">
        <v>0</v>
      </c>
      <c r="F4004">
        <v>0</v>
      </c>
      <c r="G4004">
        <v>0</v>
      </c>
      <c r="H4004" s="9">
        <v>2134.4403460795002</v>
      </c>
      <c r="I4004" s="9">
        <v>-1.8379657</v>
      </c>
      <c r="J4004" s="9">
        <v>-1.8386332999999999</v>
      </c>
      <c r="K4004" s="9">
        <v>-4.0003424000000001</v>
      </c>
      <c r="L4004" s="9">
        <v>-3.16575429867307</v>
      </c>
      <c r="M4004" s="9">
        <v>-11.396715</v>
      </c>
      <c r="N4004" s="9">
        <v>-11.396715</v>
      </c>
      <c r="O4004" s="9">
        <v>-3.16575429867307</v>
      </c>
      <c r="P4004">
        <v>0</v>
      </c>
      <c r="Q4004" s="9">
        <v>53.549995000000003</v>
      </c>
      <c r="R4004" s="9">
        <v>293075616.95313001</v>
      </c>
      <c r="S4004" s="9">
        <v>1141971926.20871</v>
      </c>
      <c r="T4004" s="9">
        <v>-1.11376278816344E-3</v>
      </c>
      <c r="U4004" s="9">
        <v>3.16575429867307</v>
      </c>
      <c r="V4004" s="9">
        <v>0</v>
      </c>
      <c r="W4004" s="9">
        <v>3.16575429867307</v>
      </c>
      <c r="X4004" t="s">
        <v>86</v>
      </c>
      <c r="Y4004" s="9">
        <v>0</v>
      </c>
      <c r="Z4004" s="9">
        <v>7.3551629E-3</v>
      </c>
      <c r="AQ4004" s="9" t="e">
        <f>#REF!-'Processed Potentiostat'!$J$3</f>
        <v>#REF!</v>
      </c>
    </row>
    <row r="4005" spans="1:43" x14ac:dyDescent="0.3">
      <c r="A4005">
        <v>2</v>
      </c>
      <c r="B4005">
        <v>0</v>
      </c>
      <c r="C4005">
        <v>0</v>
      </c>
      <c r="D4005">
        <v>1</v>
      </c>
      <c r="E4005">
        <v>0</v>
      </c>
      <c r="F4005">
        <v>0</v>
      </c>
      <c r="G4005">
        <v>0</v>
      </c>
      <c r="H4005" s="9">
        <v>2135.4403460542298</v>
      </c>
      <c r="I4005" s="9">
        <v>-1.8380117</v>
      </c>
      <c r="J4005" s="9">
        <v>-1.8384285</v>
      </c>
      <c r="K4005" s="9">
        <v>-4.3416486000000001</v>
      </c>
      <c r="L4005" s="9">
        <v>-3.1668625686454899</v>
      </c>
      <c r="M4005" s="9">
        <v>-11.400705</v>
      </c>
      <c r="N4005" s="9">
        <v>-11.400705</v>
      </c>
      <c r="O4005" s="9">
        <v>-3.1668625686454899</v>
      </c>
      <c r="P4005">
        <v>0</v>
      </c>
      <c r="Q4005" s="9">
        <v>53.549995000000003</v>
      </c>
      <c r="R4005" s="9">
        <v>293075616.95313001</v>
      </c>
      <c r="S4005" s="9">
        <v>1166153324.0020299</v>
      </c>
      <c r="T4005" s="9">
        <v>-1.10826997241719E-3</v>
      </c>
      <c r="U4005" s="9">
        <v>3.1668625686454899</v>
      </c>
      <c r="V4005" s="9">
        <v>0</v>
      </c>
      <c r="W4005" s="9">
        <v>3.1668625686454899</v>
      </c>
      <c r="X4005" t="s">
        <v>86</v>
      </c>
      <c r="Y4005" s="9">
        <v>0</v>
      </c>
      <c r="Z4005" s="9">
        <v>7.9818106999999996E-3</v>
      </c>
      <c r="AQ4005" s="9" t="e">
        <f>#REF!-'Processed Potentiostat'!$J$3</f>
        <v>#REF!</v>
      </c>
    </row>
    <row r="4006" spans="1:43" x14ac:dyDescent="0.3">
      <c r="A4006">
        <v>2</v>
      </c>
      <c r="B4006">
        <v>0</v>
      </c>
      <c r="C4006">
        <v>0</v>
      </c>
      <c r="D4006">
        <v>1</v>
      </c>
      <c r="E4006">
        <v>0</v>
      </c>
      <c r="F4006">
        <v>0</v>
      </c>
      <c r="G4006">
        <v>0</v>
      </c>
      <c r="H4006" s="9">
        <v>2136.3945460301302</v>
      </c>
      <c r="I4006" s="9">
        <v>-1.8380152999999999</v>
      </c>
      <c r="J4006" s="9">
        <v>-1.8376745999999999</v>
      </c>
      <c r="K4006" s="9">
        <v>-9.4252558000000004</v>
      </c>
      <c r="L4006" s="9">
        <v>-3.1680739515423499</v>
      </c>
      <c r="M4006" s="9">
        <v>-11.405066</v>
      </c>
      <c r="N4006" s="9">
        <v>-11.405066</v>
      </c>
      <c r="O4006" s="9">
        <v>-3.1680739515423499</v>
      </c>
      <c r="P4006">
        <v>0</v>
      </c>
      <c r="Q4006" s="9">
        <v>53.549995000000003</v>
      </c>
      <c r="R4006" s="9">
        <v>293075616.95313001</v>
      </c>
      <c r="S4006" s="9">
        <v>1263423889.0083101</v>
      </c>
      <c r="T4006" s="9">
        <v>-1.21138289686006E-3</v>
      </c>
      <c r="U4006" s="9">
        <v>3.1680739515423499</v>
      </c>
      <c r="V4006" s="9">
        <v>0</v>
      </c>
      <c r="W4006" s="9">
        <v>3.1680739515423499</v>
      </c>
      <c r="X4006" t="s">
        <v>86</v>
      </c>
      <c r="Y4006" s="9">
        <v>0</v>
      </c>
      <c r="Z4006" s="9">
        <v>1.7320552999999999E-2</v>
      </c>
      <c r="AQ4006" s="9" t="e">
        <f>#REF!-'Processed Potentiostat'!$J$3</f>
        <v>#REF!</v>
      </c>
    </row>
    <row r="4007" spans="1:43" x14ac:dyDescent="0.3">
      <c r="A4007">
        <v>2</v>
      </c>
      <c r="B4007">
        <v>0</v>
      </c>
      <c r="C4007">
        <v>0</v>
      </c>
      <c r="D4007">
        <v>1</v>
      </c>
      <c r="E4007">
        <v>0</v>
      </c>
      <c r="F4007">
        <v>0</v>
      </c>
      <c r="G4007">
        <v>0</v>
      </c>
      <c r="H4007" s="9">
        <v>2136.8943460175001</v>
      </c>
      <c r="I4007" s="9">
        <v>-1.8379918</v>
      </c>
      <c r="J4007" s="9">
        <v>-1.8376208999999999</v>
      </c>
      <c r="K4007" s="9">
        <v>-14.47753</v>
      </c>
      <c r="L4007" s="9">
        <v>-3.1693689775564602</v>
      </c>
      <c r="M4007" s="9">
        <v>-11.409727999999999</v>
      </c>
      <c r="N4007" s="9">
        <v>-11.409727999999999</v>
      </c>
      <c r="O4007" s="9">
        <v>-3.1693689775564602</v>
      </c>
      <c r="P4007">
        <v>0</v>
      </c>
      <c r="Q4007" s="9">
        <v>53.549995000000003</v>
      </c>
      <c r="R4007" s="9">
        <v>293075616.95313001</v>
      </c>
      <c r="S4007" s="9">
        <v>1271463188.86887</v>
      </c>
      <c r="T4007" s="9">
        <v>-1.2950260141160099E-3</v>
      </c>
      <c r="U4007" s="9">
        <v>3.1693689775564602</v>
      </c>
      <c r="V4007" s="9">
        <v>0</v>
      </c>
      <c r="W4007" s="9">
        <v>3.1693689775564602</v>
      </c>
      <c r="X4007" t="s">
        <v>86</v>
      </c>
      <c r="Y4007" s="9">
        <v>0</v>
      </c>
      <c r="Z4007" s="9">
        <v>2.6604210999999999E-2</v>
      </c>
      <c r="AQ4007" s="9" t="e">
        <f>#REF!-'Processed Potentiostat'!$J$3</f>
        <v>#REF!</v>
      </c>
    </row>
    <row r="4008" spans="1:43" x14ac:dyDescent="0.3">
      <c r="A4008">
        <v>2</v>
      </c>
      <c r="B4008">
        <v>0</v>
      </c>
      <c r="C4008">
        <v>0</v>
      </c>
      <c r="D4008">
        <v>1</v>
      </c>
      <c r="E4008">
        <v>0</v>
      </c>
      <c r="F4008">
        <v>0</v>
      </c>
      <c r="G4008">
        <v>0</v>
      </c>
      <c r="H4008" s="9">
        <v>2136.9627460157699</v>
      </c>
      <c r="I4008" s="9">
        <v>-1.8380201</v>
      </c>
      <c r="J4008" s="9">
        <v>-1.8385456</v>
      </c>
      <c r="K4008" s="9">
        <v>-9.4668779000000001</v>
      </c>
      <c r="L4008" s="9">
        <v>-3.1696074223140802</v>
      </c>
      <c r="M4008" s="9">
        <v>-11.410586</v>
      </c>
      <c r="N4008" s="9">
        <v>-11.410586</v>
      </c>
      <c r="O4008" s="9">
        <v>-3.1696074223140802</v>
      </c>
      <c r="P4008">
        <v>0</v>
      </c>
      <c r="Q4008" s="9">
        <v>53.549995000000003</v>
      </c>
      <c r="R4008" s="9">
        <v>293075616.95313001</v>
      </c>
      <c r="S4008" s="9">
        <v>1153431366.1465499</v>
      </c>
      <c r="T4008" s="9">
        <v>-2.3844475762091401E-4</v>
      </c>
      <c r="U4008" s="9">
        <v>3.1696074223140802</v>
      </c>
      <c r="V4008" s="9">
        <v>0</v>
      </c>
      <c r="W4008" s="9">
        <v>3.1696074223140802</v>
      </c>
      <c r="X4008" t="s">
        <v>86</v>
      </c>
      <c r="Y4008" s="9">
        <v>0</v>
      </c>
      <c r="Z4008" s="9">
        <v>1.7405285999999999E-2</v>
      </c>
      <c r="AQ4008" s="9" t="e">
        <f>#REF!-'Processed Potentiostat'!$J$3</f>
        <v>#REF!</v>
      </c>
    </row>
    <row r="4009" spans="1:43" x14ac:dyDescent="0.3">
      <c r="A4009">
        <v>2</v>
      </c>
      <c r="B4009">
        <v>0</v>
      </c>
      <c r="C4009">
        <v>0</v>
      </c>
      <c r="D4009">
        <v>1</v>
      </c>
      <c r="E4009">
        <v>0</v>
      </c>
      <c r="F4009">
        <v>0</v>
      </c>
      <c r="G4009">
        <v>0</v>
      </c>
      <c r="H4009" s="9">
        <v>2136.9837460152398</v>
      </c>
      <c r="I4009" s="9">
        <v>-1.8380135</v>
      </c>
      <c r="J4009" s="9">
        <v>-1.8385726</v>
      </c>
      <c r="K4009" s="9">
        <v>-4.3860172999999998</v>
      </c>
      <c r="L4009" s="9">
        <v>-3.1696566964335902</v>
      </c>
      <c r="M4009" s="9">
        <v>-11.410764</v>
      </c>
      <c r="N4009" s="9">
        <v>-11.410764</v>
      </c>
      <c r="O4009" s="9">
        <v>-3.1696566964335902</v>
      </c>
      <c r="P4009">
        <v>0</v>
      </c>
      <c r="Q4009" s="9">
        <v>53.549995000000003</v>
      </c>
      <c r="R4009" s="9">
        <v>293075616.95313001</v>
      </c>
      <c r="S4009" s="9">
        <v>1150321927.12484</v>
      </c>
      <c r="T4009" s="9">
        <v>-4.9274119509501399E-5</v>
      </c>
      <c r="U4009" s="9">
        <v>3.1696566964335902</v>
      </c>
      <c r="V4009" s="9">
        <v>0</v>
      </c>
      <c r="W4009" s="9">
        <v>3.1696566964335902</v>
      </c>
      <c r="X4009" t="s">
        <v>86</v>
      </c>
      <c r="Y4009" s="9">
        <v>0</v>
      </c>
      <c r="Z4009" s="9">
        <v>8.0640111000000007E-3</v>
      </c>
      <c r="AQ4009" s="9" t="e">
        <f>#REF!-'Processed Potentiostat'!$J$3</f>
        <v>#REF!</v>
      </c>
    </row>
    <row r="4010" spans="1:43" x14ac:dyDescent="0.3">
      <c r="A4010">
        <v>2</v>
      </c>
      <c r="B4010">
        <v>0</v>
      </c>
      <c r="C4010">
        <v>0</v>
      </c>
      <c r="D4010">
        <v>1</v>
      </c>
      <c r="E4010">
        <v>0</v>
      </c>
      <c r="F4010">
        <v>0</v>
      </c>
      <c r="G4010">
        <v>0</v>
      </c>
      <c r="H4010" s="9">
        <v>2137.0027460147599</v>
      </c>
      <c r="I4010" s="9">
        <v>-1.8381118000000001</v>
      </c>
      <c r="J4010" s="9">
        <v>-1.8386743999999999</v>
      </c>
      <c r="K4010" s="9">
        <v>0.73757695999999995</v>
      </c>
      <c r="L4010" s="9">
        <v>-3.16967353700807</v>
      </c>
      <c r="M4010" s="9">
        <v>-11.410825000000001</v>
      </c>
      <c r="N4010" s="9">
        <v>-11.410825000000001</v>
      </c>
      <c r="O4010" s="9">
        <v>-3.16967353700807</v>
      </c>
      <c r="P4010">
        <v>0</v>
      </c>
      <c r="Q4010" s="9">
        <v>53.549995000000003</v>
      </c>
      <c r="R4010" s="9">
        <v>293075616.95313001</v>
      </c>
      <c r="S4010" s="9">
        <v>1138713197.43171</v>
      </c>
      <c r="T4010" s="9">
        <v>-1.6840574479815001E-5</v>
      </c>
      <c r="U4010" s="9">
        <v>3.16967353700807</v>
      </c>
      <c r="V4010" s="9">
        <v>0</v>
      </c>
      <c r="W4010" s="9">
        <v>3.16967353700807</v>
      </c>
      <c r="X4010" t="s">
        <v>86</v>
      </c>
      <c r="Y4010" s="9">
        <v>0</v>
      </c>
      <c r="Z4010" s="9">
        <v>1.3561638999999999E-3</v>
      </c>
      <c r="AQ4010" s="9" t="e">
        <f>#REF!-'Processed Potentiostat'!$J$3</f>
        <v>#REF!</v>
      </c>
    </row>
    <row r="4011" spans="1:43" x14ac:dyDescent="0.3">
      <c r="A4011">
        <v>2</v>
      </c>
      <c r="B4011">
        <v>0</v>
      </c>
      <c r="C4011">
        <v>0</v>
      </c>
      <c r="D4011">
        <v>1</v>
      </c>
      <c r="E4011">
        <v>0</v>
      </c>
      <c r="F4011">
        <v>0</v>
      </c>
      <c r="G4011">
        <v>0</v>
      </c>
      <c r="H4011" s="9">
        <v>2137.13414601144</v>
      </c>
      <c r="I4011" s="9">
        <v>-1.8381258</v>
      </c>
      <c r="J4011" s="9">
        <v>-1.8377810999999999</v>
      </c>
      <c r="K4011" s="9">
        <v>-4.3367962999999996</v>
      </c>
      <c r="L4011" s="9">
        <v>-3.1696349855235399</v>
      </c>
      <c r="M4011" s="9">
        <v>-11.410686</v>
      </c>
      <c r="N4011" s="9">
        <v>-11.410686</v>
      </c>
      <c r="O4011" s="9">
        <v>-3.1696349855235399</v>
      </c>
      <c r="P4011">
        <v>0</v>
      </c>
      <c r="Q4011" s="9">
        <v>53.549995000000003</v>
      </c>
      <c r="R4011" s="9">
        <v>95594581.523007601</v>
      </c>
      <c r="S4011" s="9">
        <v>1138713197.43171</v>
      </c>
      <c r="T4011" s="9">
        <v>3.8551484535354003E-5</v>
      </c>
      <c r="U4011" s="9">
        <v>3.1696349855235399</v>
      </c>
      <c r="V4011" s="9">
        <v>0</v>
      </c>
      <c r="W4011" s="9">
        <v>3.1696349855235399</v>
      </c>
      <c r="X4011" t="s">
        <v>86</v>
      </c>
      <c r="Y4011" s="9">
        <v>0</v>
      </c>
      <c r="Z4011" s="9">
        <v>7.9700825999999992E-3</v>
      </c>
      <c r="AQ4011" s="9" t="e">
        <f>#REF!-'Processed Potentiostat'!$J$3</f>
        <v>#REF!</v>
      </c>
    </row>
    <row r="4012" spans="1:43" x14ac:dyDescent="0.3">
      <c r="A4012">
        <v>2</v>
      </c>
      <c r="B4012">
        <v>0</v>
      </c>
      <c r="C4012">
        <v>0</v>
      </c>
      <c r="D4012">
        <v>1</v>
      </c>
      <c r="E4012">
        <v>0</v>
      </c>
      <c r="F4012">
        <v>0</v>
      </c>
      <c r="G4012">
        <v>0</v>
      </c>
      <c r="H4012" s="9">
        <v>2137.2115460094901</v>
      </c>
      <c r="I4012" s="9">
        <v>-1.8380673000000001</v>
      </c>
      <c r="J4012" s="9">
        <v>-1.8373652</v>
      </c>
      <c r="K4012" s="9">
        <v>-9.5271644999999996</v>
      </c>
      <c r="L4012" s="9">
        <v>-3.1697243568186302</v>
      </c>
      <c r="M4012" s="9">
        <v>-11.411008000000001</v>
      </c>
      <c r="N4012" s="9">
        <v>-11.411008000000001</v>
      </c>
      <c r="O4012" s="9">
        <v>-3.1697243568186302</v>
      </c>
      <c r="P4012">
        <v>0</v>
      </c>
      <c r="Q4012" s="9">
        <v>53.549995000000003</v>
      </c>
      <c r="R4012" s="9">
        <v>95594581.523007601</v>
      </c>
      <c r="S4012" s="9">
        <v>1308681891.40201</v>
      </c>
      <c r="T4012" s="9">
        <v>-8.9371295094675606E-5</v>
      </c>
      <c r="U4012" s="9">
        <v>3.1697243568186302</v>
      </c>
      <c r="V4012" s="9">
        <v>0</v>
      </c>
      <c r="W4012" s="9">
        <v>3.1697243568186302</v>
      </c>
      <c r="X4012" t="s">
        <v>86</v>
      </c>
      <c r="Y4012" s="9">
        <v>0</v>
      </c>
      <c r="Z4012" s="9">
        <v>1.750488E-2</v>
      </c>
      <c r="AQ4012" s="9" t="e">
        <f>#REF!-'Processed Potentiostat'!$J$3</f>
        <v>#REF!</v>
      </c>
    </row>
    <row r="4013" spans="1:43" x14ac:dyDescent="0.3">
      <c r="A4013">
        <v>2</v>
      </c>
      <c r="B4013">
        <v>0</v>
      </c>
      <c r="C4013">
        <v>0</v>
      </c>
      <c r="D4013">
        <v>1</v>
      </c>
      <c r="E4013">
        <v>0</v>
      </c>
      <c r="F4013">
        <v>0</v>
      </c>
      <c r="G4013">
        <v>0</v>
      </c>
      <c r="H4013" s="9">
        <v>2137.2313460089899</v>
      </c>
      <c r="I4013" s="9">
        <v>-1.8378490000000001</v>
      </c>
      <c r="J4013" s="9">
        <v>-1.8371691000000001</v>
      </c>
      <c r="K4013" s="9">
        <v>-14.557276999999999</v>
      </c>
      <c r="L4013" s="9">
        <v>-3.1697902718599198</v>
      </c>
      <c r="M4013" s="9">
        <v>-11.411244999999999</v>
      </c>
      <c r="N4013" s="9">
        <v>-11.411244999999999</v>
      </c>
      <c r="O4013" s="9">
        <v>-3.1697902718599198</v>
      </c>
      <c r="P4013">
        <v>0</v>
      </c>
      <c r="Q4013" s="9">
        <v>53.549995000000003</v>
      </c>
      <c r="R4013" s="9">
        <v>95594581.523007601</v>
      </c>
      <c r="S4013" s="9">
        <v>1338629249.0703199</v>
      </c>
      <c r="T4013" s="9">
        <v>-6.5915041287389897E-5</v>
      </c>
      <c r="U4013" s="9">
        <v>3.1697902718599198</v>
      </c>
      <c r="V4013" s="9">
        <v>0</v>
      </c>
      <c r="W4013" s="9">
        <v>3.1697902718599198</v>
      </c>
      <c r="X4013" t="s">
        <v>86</v>
      </c>
      <c r="Y4013" s="9">
        <v>0</v>
      </c>
      <c r="Z4013" s="9">
        <v>2.6744178E-2</v>
      </c>
      <c r="AQ4013" s="9" t="e">
        <f>#REF!-'Processed Potentiostat'!$J$3</f>
        <v>#REF!</v>
      </c>
    </row>
    <row r="4014" spans="1:43" x14ac:dyDescent="0.3">
      <c r="A4014">
        <v>2</v>
      </c>
      <c r="B4014">
        <v>0</v>
      </c>
      <c r="C4014">
        <v>0</v>
      </c>
      <c r="D4014">
        <v>1</v>
      </c>
      <c r="E4014">
        <v>0</v>
      </c>
      <c r="F4014">
        <v>0</v>
      </c>
      <c r="G4014">
        <v>0</v>
      </c>
      <c r="H4014" s="9">
        <v>2137.2513460084801</v>
      </c>
      <c r="I4014" s="9">
        <v>-1.8380065999999999</v>
      </c>
      <c r="J4014" s="9">
        <v>-1.8373946000000001</v>
      </c>
      <c r="K4014" s="9">
        <v>-19.616005000000001</v>
      </c>
      <c r="L4014" s="9">
        <v>-3.1698864766576098</v>
      </c>
      <c r="M4014" s="9">
        <v>-11.411592000000001</v>
      </c>
      <c r="N4014" s="9">
        <v>-11.411592000000001</v>
      </c>
      <c r="O4014" s="9">
        <v>-3.1698864766576098</v>
      </c>
      <c r="P4014">
        <v>0</v>
      </c>
      <c r="Q4014" s="9">
        <v>53.549995000000003</v>
      </c>
      <c r="R4014" s="9">
        <v>95594581.523007601</v>
      </c>
      <c r="S4014" s="9">
        <v>1304370795.4162199</v>
      </c>
      <c r="T4014" s="9">
        <v>-9.6204797691790107E-5</v>
      </c>
      <c r="U4014" s="9">
        <v>3.1698864766576098</v>
      </c>
      <c r="V4014" s="9">
        <v>0</v>
      </c>
      <c r="W4014" s="9">
        <v>3.1698864766576098</v>
      </c>
      <c r="X4014" t="s">
        <v>86</v>
      </c>
      <c r="Y4014" s="9">
        <v>0</v>
      </c>
      <c r="Z4014" s="9">
        <v>3.6042339999999999E-2</v>
      </c>
      <c r="AQ4014" s="9" t="e">
        <f>#REF!-'Processed Potentiostat'!$J$3</f>
        <v>#REF!</v>
      </c>
    </row>
    <row r="4015" spans="1:43" x14ac:dyDescent="0.3">
      <c r="A4015">
        <v>2</v>
      </c>
      <c r="B4015">
        <v>0</v>
      </c>
      <c r="C4015">
        <v>0</v>
      </c>
      <c r="D4015">
        <v>1</v>
      </c>
      <c r="E4015">
        <v>0</v>
      </c>
      <c r="F4015">
        <v>0</v>
      </c>
      <c r="G4015">
        <v>0</v>
      </c>
      <c r="H4015" s="9">
        <v>2137.2749460078899</v>
      </c>
      <c r="I4015" s="9">
        <v>-1.8378857</v>
      </c>
      <c r="J4015" s="9">
        <v>-1.8376178000000001</v>
      </c>
      <c r="K4015" s="9">
        <v>-24.666342</v>
      </c>
      <c r="L4015" s="9">
        <v>-3.1700285130455801</v>
      </c>
      <c r="M4015" s="9">
        <v>-11.412103</v>
      </c>
      <c r="N4015" s="9">
        <v>-11.412103</v>
      </c>
      <c r="O4015" s="9">
        <v>-3.1700285130455801</v>
      </c>
      <c r="P4015">
        <v>0</v>
      </c>
      <c r="Q4015" s="9">
        <v>53.549995000000003</v>
      </c>
      <c r="R4015" s="9">
        <v>95594581.523007601</v>
      </c>
      <c r="S4015" s="9">
        <v>1272178223.5195401</v>
      </c>
      <c r="T4015" s="9">
        <v>-1.4203638797338701E-4</v>
      </c>
      <c r="U4015" s="9">
        <v>3.1700285130455801</v>
      </c>
      <c r="V4015" s="9">
        <v>0</v>
      </c>
      <c r="W4015" s="9">
        <v>3.1700285130455801</v>
      </c>
      <c r="X4015" t="s">
        <v>86</v>
      </c>
      <c r="Y4015" s="9">
        <v>0</v>
      </c>
      <c r="Z4015" s="9">
        <v>4.5327305999999998E-2</v>
      </c>
      <c r="AQ4015" s="9" t="e">
        <f>#REF!-'Processed Potentiostat'!$J$3</f>
        <v>#REF!</v>
      </c>
    </row>
    <row r="4016" spans="1:43" x14ac:dyDescent="0.3">
      <c r="A4016">
        <v>2</v>
      </c>
      <c r="B4016">
        <v>0</v>
      </c>
      <c r="C4016">
        <v>0</v>
      </c>
      <c r="D4016">
        <v>1</v>
      </c>
      <c r="E4016">
        <v>0</v>
      </c>
      <c r="F4016">
        <v>0</v>
      </c>
      <c r="G4016">
        <v>0</v>
      </c>
      <c r="H4016" s="9">
        <v>2137.2843460076501</v>
      </c>
      <c r="I4016" s="9">
        <v>-1.8381208</v>
      </c>
      <c r="J4016" s="9">
        <v>-1.838703</v>
      </c>
      <c r="K4016" s="9">
        <v>-19.646912</v>
      </c>
      <c r="L4016" s="9">
        <v>-3.1700884477365898</v>
      </c>
      <c r="M4016" s="9">
        <v>-11.412318000000001</v>
      </c>
      <c r="N4016" s="9">
        <v>-11.412318000000001</v>
      </c>
      <c r="O4016" s="9">
        <v>-3.1700884477365898</v>
      </c>
      <c r="P4016">
        <v>0</v>
      </c>
      <c r="Q4016" s="9">
        <v>53.549995000000003</v>
      </c>
      <c r="R4016" s="9">
        <v>95594581.523007601</v>
      </c>
      <c r="S4016" s="9">
        <v>1135652633.0944099</v>
      </c>
      <c r="T4016" s="9">
        <v>-5.9934691005292197E-5</v>
      </c>
      <c r="U4016" s="9">
        <v>3.1700884477365898</v>
      </c>
      <c r="V4016" s="9">
        <v>0</v>
      </c>
      <c r="W4016" s="9">
        <v>3.1700884477365898</v>
      </c>
      <c r="X4016" t="s">
        <v>86</v>
      </c>
      <c r="Y4016" s="9">
        <v>0</v>
      </c>
      <c r="Z4016" s="9">
        <v>3.6124837E-2</v>
      </c>
      <c r="AQ4016" s="9" t="e">
        <f>#REF!-'Processed Potentiostat'!$J$3</f>
        <v>#REF!</v>
      </c>
    </row>
    <row r="4017" spans="1:43" x14ac:dyDescent="0.3">
      <c r="A4017">
        <v>2</v>
      </c>
      <c r="B4017">
        <v>0</v>
      </c>
      <c r="C4017">
        <v>0</v>
      </c>
      <c r="D4017">
        <v>1</v>
      </c>
      <c r="E4017">
        <v>0</v>
      </c>
      <c r="F4017">
        <v>0</v>
      </c>
      <c r="G4017">
        <v>0</v>
      </c>
      <c r="H4017" s="9">
        <v>2137.32454600663</v>
      </c>
      <c r="I4017" s="9">
        <v>-1.8380205999999999</v>
      </c>
      <c r="J4017" s="9">
        <v>-1.838573</v>
      </c>
      <c r="K4017" s="9">
        <v>-14.546212000000001</v>
      </c>
      <c r="L4017" s="9">
        <v>-3.1703048456186802</v>
      </c>
      <c r="M4017" s="9">
        <v>-11.413097</v>
      </c>
      <c r="N4017" s="9">
        <v>-11.413097</v>
      </c>
      <c r="O4017" s="9">
        <v>-3.1703048456186802</v>
      </c>
      <c r="P4017">
        <v>0</v>
      </c>
      <c r="Q4017" s="9">
        <v>53.549995000000003</v>
      </c>
      <c r="R4017" s="9">
        <v>95594581.523007601</v>
      </c>
      <c r="S4017" s="9">
        <v>1150528387.2527499</v>
      </c>
      <c r="T4017" s="9">
        <v>-2.16397882090824E-4</v>
      </c>
      <c r="U4017" s="9">
        <v>3.1703048456186802</v>
      </c>
      <c r="V4017" s="9">
        <v>0</v>
      </c>
      <c r="W4017" s="9">
        <v>3.1703048456186802</v>
      </c>
      <c r="X4017" t="s">
        <v>86</v>
      </c>
      <c r="Y4017" s="9">
        <v>0</v>
      </c>
      <c r="Z4017" s="9">
        <v>2.6744272999999999E-2</v>
      </c>
      <c r="AQ4017" s="9" t="e">
        <f>#REF!-'Processed Potentiostat'!$J$3</f>
        <v>#REF!</v>
      </c>
    </row>
    <row r="4018" spans="1:43" x14ac:dyDescent="0.3">
      <c r="A4018">
        <v>2</v>
      </c>
      <c r="B4018">
        <v>0</v>
      </c>
      <c r="C4018">
        <v>0</v>
      </c>
      <c r="D4018">
        <v>1</v>
      </c>
      <c r="E4018">
        <v>0</v>
      </c>
      <c r="F4018">
        <v>0</v>
      </c>
      <c r="G4018">
        <v>0</v>
      </c>
      <c r="H4018" s="9">
        <v>2137.38374600514</v>
      </c>
      <c r="I4018" s="9">
        <v>-1.8378692000000001</v>
      </c>
      <c r="J4018" s="9">
        <v>-1.8383510000000001</v>
      </c>
      <c r="K4018" s="9">
        <v>-9.4260502000000006</v>
      </c>
      <c r="L4018" s="9">
        <v>-3.1705295225352801</v>
      </c>
      <c r="M4018" s="9">
        <v>-11.413906000000001</v>
      </c>
      <c r="N4018" s="9">
        <v>-11.413906000000001</v>
      </c>
      <c r="O4018" s="9">
        <v>-3.1705295225352801</v>
      </c>
      <c r="P4018">
        <v>0</v>
      </c>
      <c r="Q4018" s="9">
        <v>53.549995000000003</v>
      </c>
      <c r="R4018" s="9">
        <v>95594581.523007601</v>
      </c>
      <c r="S4018" s="9">
        <v>1176779121.6482</v>
      </c>
      <c r="T4018" s="9">
        <v>-2.2467691659944201E-4</v>
      </c>
      <c r="U4018" s="9">
        <v>3.1705295225352801</v>
      </c>
      <c r="V4018" s="9">
        <v>0</v>
      </c>
      <c r="W4018" s="9">
        <v>3.1705295225352801</v>
      </c>
      <c r="X4018" t="s">
        <v>86</v>
      </c>
      <c r="Y4018" s="9">
        <v>0</v>
      </c>
      <c r="Z4018" s="9">
        <v>1.7328389E-2</v>
      </c>
      <c r="AQ4018" s="9" t="e">
        <f>#REF!-'Processed Potentiostat'!$J$3</f>
        <v>#REF!</v>
      </c>
    </row>
    <row r="4019" spans="1:43" x14ac:dyDescent="0.3">
      <c r="A4019">
        <v>2</v>
      </c>
      <c r="B4019">
        <v>0</v>
      </c>
      <c r="C4019">
        <v>0</v>
      </c>
      <c r="D4019">
        <v>1</v>
      </c>
      <c r="E4019">
        <v>0</v>
      </c>
      <c r="F4019">
        <v>0</v>
      </c>
      <c r="G4019">
        <v>0</v>
      </c>
      <c r="H4019" s="9">
        <v>2137.45294600339</v>
      </c>
      <c r="I4019" s="9">
        <v>-1.8379694</v>
      </c>
      <c r="J4019" s="9">
        <v>-1.8374356000000001</v>
      </c>
      <c r="K4019" s="9">
        <v>-14.484399</v>
      </c>
      <c r="L4019" s="9">
        <v>-3.1707361261678599</v>
      </c>
      <c r="M4019" s="9">
        <v>-11.41465</v>
      </c>
      <c r="N4019" s="9">
        <v>-11.41465</v>
      </c>
      <c r="O4019" s="9">
        <v>-3.1707361261678599</v>
      </c>
      <c r="P4019">
        <v>0</v>
      </c>
      <c r="Q4019" s="9">
        <v>53.549995000000003</v>
      </c>
      <c r="R4019" s="9">
        <v>95594581.523007601</v>
      </c>
      <c r="S4019" s="9">
        <v>1298668458.14363</v>
      </c>
      <c r="T4019" s="9">
        <v>-2.0660363258251301E-4</v>
      </c>
      <c r="U4019" s="9">
        <v>3.1707361261678599</v>
      </c>
      <c r="V4019" s="9">
        <v>0</v>
      </c>
      <c r="W4019" s="9">
        <v>3.1707361261678599</v>
      </c>
      <c r="X4019" t="s">
        <v>86</v>
      </c>
      <c r="Y4019" s="9">
        <v>0</v>
      </c>
      <c r="Z4019" s="9">
        <v>2.661415E-2</v>
      </c>
      <c r="AQ4019" s="9" t="e">
        <f>#REF!-'Processed Potentiostat'!$J$3</f>
        <v>#REF!</v>
      </c>
    </row>
    <row r="4020" spans="1:43" x14ac:dyDescent="0.3">
      <c r="A4020">
        <v>2</v>
      </c>
      <c r="B4020">
        <v>0</v>
      </c>
      <c r="C4020">
        <v>0</v>
      </c>
      <c r="D4020">
        <v>1</v>
      </c>
      <c r="E4020">
        <v>0</v>
      </c>
      <c r="F4020">
        <v>0</v>
      </c>
      <c r="G4020">
        <v>0</v>
      </c>
      <c r="H4020" s="9">
        <v>2137.4725460028999</v>
      </c>
      <c r="I4020" s="9">
        <v>-1.8379394</v>
      </c>
      <c r="J4020" s="9">
        <v>-1.8372961000000001</v>
      </c>
      <c r="K4020" s="9">
        <v>-19.555337999999999</v>
      </c>
      <c r="L4020" s="9">
        <v>-3.1708226664004702</v>
      </c>
      <c r="M4020" s="9">
        <v>-11.414961999999999</v>
      </c>
      <c r="N4020" s="9">
        <v>-11.414961999999999</v>
      </c>
      <c r="O4020" s="9">
        <v>-3.1708226664004702</v>
      </c>
      <c r="P4020">
        <v>0</v>
      </c>
      <c r="Q4020" s="9">
        <v>53.549995000000003</v>
      </c>
      <c r="R4020" s="9">
        <v>95594581.523007601</v>
      </c>
      <c r="S4020" s="9">
        <v>1319513393.9614201</v>
      </c>
      <c r="T4020" s="9">
        <v>-8.6540232605347698E-5</v>
      </c>
      <c r="U4020" s="9">
        <v>3.1708226664004702</v>
      </c>
      <c r="V4020" s="9">
        <v>0</v>
      </c>
      <c r="W4020" s="9">
        <v>3.1708226664004702</v>
      </c>
      <c r="X4020" t="s">
        <v>86</v>
      </c>
      <c r="Y4020" s="9">
        <v>0</v>
      </c>
      <c r="Z4020" s="9">
        <v>3.5928946000000003E-2</v>
      </c>
      <c r="AQ4020" s="9" t="e">
        <f>#REF!-'Processed Potentiostat'!$J$3</f>
        <v>#REF!</v>
      </c>
    </row>
    <row r="4021" spans="1:43" x14ac:dyDescent="0.3">
      <c r="A4021">
        <v>2</v>
      </c>
      <c r="B4021">
        <v>0</v>
      </c>
      <c r="C4021">
        <v>0</v>
      </c>
      <c r="D4021">
        <v>1</v>
      </c>
      <c r="E4021">
        <v>0</v>
      </c>
      <c r="F4021">
        <v>0</v>
      </c>
      <c r="G4021">
        <v>0</v>
      </c>
      <c r="H4021" s="9">
        <v>2137.49474600234</v>
      </c>
      <c r="I4021" s="9">
        <v>-1.8380126000000001</v>
      </c>
      <c r="J4021" s="9">
        <v>-1.8377641</v>
      </c>
      <c r="K4021" s="9">
        <v>-24.599188000000002</v>
      </c>
      <c r="L4021" s="9">
        <v>-3.1709547398893401</v>
      </c>
      <c r="M4021" s="9">
        <v>-11.415437000000001</v>
      </c>
      <c r="N4021" s="9">
        <v>-11.415437000000001</v>
      </c>
      <c r="O4021" s="9">
        <v>-3.1709547398893401</v>
      </c>
      <c r="P4021">
        <v>0</v>
      </c>
      <c r="Q4021" s="9">
        <v>53.549995000000003</v>
      </c>
      <c r="R4021" s="9">
        <v>95594581.523007601</v>
      </c>
      <c r="S4021" s="9">
        <v>1252238218.52368</v>
      </c>
      <c r="T4021" s="9">
        <v>-1.3207348887123101E-4</v>
      </c>
      <c r="U4021" s="9">
        <v>3.1709547398893401</v>
      </c>
      <c r="V4021" s="9">
        <v>0</v>
      </c>
      <c r="W4021" s="9">
        <v>3.1709547398893401</v>
      </c>
      <c r="X4021" t="s">
        <v>86</v>
      </c>
      <c r="Y4021" s="9">
        <v>0</v>
      </c>
      <c r="Z4021" s="9">
        <v>4.5207504000000003E-2</v>
      </c>
      <c r="AQ4021" s="9" t="e">
        <f>#REF!-'Processed Potentiostat'!$J$3</f>
        <v>#REF!</v>
      </c>
    </row>
    <row r="4022" spans="1:43" x14ac:dyDescent="0.3">
      <c r="A4022">
        <v>2</v>
      </c>
      <c r="B4022">
        <v>0</v>
      </c>
      <c r="C4022">
        <v>0</v>
      </c>
      <c r="D4022">
        <v>1</v>
      </c>
      <c r="E4022">
        <v>0</v>
      </c>
      <c r="F4022">
        <v>0</v>
      </c>
      <c r="G4022">
        <v>0</v>
      </c>
      <c r="H4022" s="9">
        <v>2137.5231460016198</v>
      </c>
      <c r="I4022" s="9">
        <v>-1.8381497</v>
      </c>
      <c r="J4022" s="9">
        <v>-1.8386806</v>
      </c>
      <c r="K4022" s="9">
        <v>-19.497723000000001</v>
      </c>
      <c r="L4022" s="9">
        <v>-3.1711313335309401</v>
      </c>
      <c r="M4022" s="9">
        <v>-11.416073000000001</v>
      </c>
      <c r="N4022" s="9">
        <v>-11.416073000000001</v>
      </c>
      <c r="O4022" s="9">
        <v>-3.1711313335309401</v>
      </c>
      <c r="P4022">
        <v>0</v>
      </c>
      <c r="Q4022" s="9">
        <v>53.549995000000003</v>
      </c>
      <c r="R4022" s="9">
        <v>95594581.523007601</v>
      </c>
      <c r="S4022" s="9">
        <v>1138547481.2776599</v>
      </c>
      <c r="T4022" s="9">
        <v>-1.76593641599165E-4</v>
      </c>
      <c r="U4022" s="9">
        <v>3.1711313335309401</v>
      </c>
      <c r="V4022" s="9">
        <v>0</v>
      </c>
      <c r="W4022" s="9">
        <v>3.1711313335309401</v>
      </c>
      <c r="X4022" t="s">
        <v>86</v>
      </c>
      <c r="Y4022" s="9">
        <v>0</v>
      </c>
      <c r="Z4022" s="9">
        <v>3.5850084999999997E-2</v>
      </c>
      <c r="AQ4022" s="9" t="e">
        <f>#REF!-'Processed Potentiostat'!$J$3</f>
        <v>#REF!</v>
      </c>
    </row>
    <row r="4023" spans="1:43" x14ac:dyDescent="0.3">
      <c r="A4023">
        <v>2</v>
      </c>
      <c r="B4023">
        <v>0</v>
      </c>
      <c r="C4023">
        <v>0</v>
      </c>
      <c r="D4023">
        <v>1</v>
      </c>
      <c r="E4023">
        <v>0</v>
      </c>
      <c r="F4023">
        <v>0</v>
      </c>
      <c r="G4023">
        <v>0</v>
      </c>
      <c r="H4023" s="9">
        <v>2137.5845460000701</v>
      </c>
      <c r="I4023" s="9">
        <v>-1.8379881</v>
      </c>
      <c r="J4023" s="9">
        <v>-1.8383574</v>
      </c>
      <c r="K4023" s="9">
        <v>-14.493556</v>
      </c>
      <c r="L4023" s="9">
        <v>-3.1714449671187199</v>
      </c>
      <c r="M4023" s="9">
        <v>-11.417202</v>
      </c>
      <c r="N4023" s="9">
        <v>-11.417202</v>
      </c>
      <c r="O4023" s="9">
        <v>-3.1714449671187199</v>
      </c>
      <c r="P4023">
        <v>0</v>
      </c>
      <c r="Q4023" s="9">
        <v>53.549995000000003</v>
      </c>
      <c r="R4023" s="9">
        <v>95594581.523007601</v>
      </c>
      <c r="S4023" s="9">
        <v>1176340887.59531</v>
      </c>
      <c r="T4023" s="9">
        <v>-3.1363358778424501E-4</v>
      </c>
      <c r="U4023" s="9">
        <v>3.1714449671187199</v>
      </c>
      <c r="V4023" s="9">
        <v>0</v>
      </c>
      <c r="W4023" s="9">
        <v>3.1714449671187199</v>
      </c>
      <c r="X4023" t="s">
        <v>86</v>
      </c>
      <c r="Y4023" s="9">
        <v>0</v>
      </c>
      <c r="Z4023" s="9">
        <v>2.6644336000000001E-2</v>
      </c>
      <c r="AQ4023" s="9" t="e">
        <f>#REF!-'Processed Potentiostat'!$J$3</f>
        <v>#REF!</v>
      </c>
    </row>
    <row r="4024" spans="1:43" x14ac:dyDescent="0.3">
      <c r="A4024">
        <v>2</v>
      </c>
      <c r="B4024">
        <v>0</v>
      </c>
      <c r="C4024">
        <v>0</v>
      </c>
      <c r="D4024">
        <v>1</v>
      </c>
      <c r="E4024">
        <v>0</v>
      </c>
      <c r="F4024">
        <v>0</v>
      </c>
      <c r="G4024">
        <v>0</v>
      </c>
      <c r="H4024" s="9">
        <v>2137.6255459990298</v>
      </c>
      <c r="I4024" s="9">
        <v>-1.8379245</v>
      </c>
      <c r="J4024" s="9">
        <v>-1.8382111000000001</v>
      </c>
      <c r="K4024" s="9">
        <v>-9.4859562000000004</v>
      </c>
      <c r="L4024" s="9">
        <v>-3.1716067437386299</v>
      </c>
      <c r="M4024" s="9">
        <v>-11.417785</v>
      </c>
      <c r="N4024" s="9">
        <v>-11.417785</v>
      </c>
      <c r="O4024" s="9">
        <v>-3.1716067437386299</v>
      </c>
      <c r="P4024">
        <v>0</v>
      </c>
      <c r="Q4024" s="9">
        <v>53.549995000000003</v>
      </c>
      <c r="R4024" s="9">
        <v>95594581.523007601</v>
      </c>
      <c r="S4024" s="9">
        <v>1194303190.40101</v>
      </c>
      <c r="T4024" s="9">
        <v>-1.6177661991090199E-4</v>
      </c>
      <c r="U4024" s="9">
        <v>3.1716067437386299</v>
      </c>
      <c r="V4024" s="9">
        <v>0</v>
      </c>
      <c r="W4024" s="9">
        <v>3.1716067437386299</v>
      </c>
      <c r="X4024" t="s">
        <v>86</v>
      </c>
      <c r="Y4024" s="9">
        <v>0</v>
      </c>
      <c r="Z4024" s="9">
        <v>1.7437190000000002E-2</v>
      </c>
      <c r="AQ4024" s="9" t="e">
        <f>#REF!-'Processed Potentiostat'!$J$3</f>
        <v>#REF!</v>
      </c>
    </row>
    <row r="4025" spans="1:43" x14ac:dyDescent="0.3">
      <c r="A4025">
        <v>2</v>
      </c>
      <c r="B4025">
        <v>0</v>
      </c>
      <c r="C4025">
        <v>0</v>
      </c>
      <c r="D4025">
        <v>1</v>
      </c>
      <c r="E4025">
        <v>0</v>
      </c>
      <c r="F4025">
        <v>0</v>
      </c>
      <c r="G4025">
        <v>0</v>
      </c>
      <c r="H4025" s="9">
        <v>2137.7845459950099</v>
      </c>
      <c r="I4025" s="9">
        <v>-1.8379382</v>
      </c>
      <c r="J4025" s="9">
        <v>-1.8383988</v>
      </c>
      <c r="K4025" s="9">
        <v>-4.4611855</v>
      </c>
      <c r="L4025" s="9">
        <v>-3.1719904815014801</v>
      </c>
      <c r="M4025" s="9">
        <v>-11.419166000000001</v>
      </c>
      <c r="N4025" s="9">
        <v>-11.419166000000001</v>
      </c>
      <c r="O4025" s="9">
        <v>-3.1719904815014801</v>
      </c>
      <c r="P4025">
        <v>0</v>
      </c>
      <c r="Q4025" s="9">
        <v>53.549995000000003</v>
      </c>
      <c r="R4025" s="9">
        <v>95594581.523007601</v>
      </c>
      <c r="S4025" s="9">
        <v>1171579421.3476801</v>
      </c>
      <c r="T4025" s="9">
        <v>-3.83737762848834E-4</v>
      </c>
      <c r="U4025" s="9">
        <v>3.1719904815014801</v>
      </c>
      <c r="V4025" s="9">
        <v>0</v>
      </c>
      <c r="W4025" s="9">
        <v>3.1719904815014801</v>
      </c>
      <c r="X4025" t="s">
        <v>86</v>
      </c>
      <c r="Y4025" s="9">
        <v>0</v>
      </c>
      <c r="Z4025" s="9">
        <v>8.2014380000000001E-3</v>
      </c>
      <c r="AQ4025" s="9" t="e">
        <f>#REF!-'Processed Potentiostat'!$J$3</f>
        <v>#REF!</v>
      </c>
    </row>
    <row r="4026" spans="1:43" x14ac:dyDescent="0.3">
      <c r="A4026">
        <v>2</v>
      </c>
      <c r="B4026">
        <v>0</v>
      </c>
      <c r="C4026">
        <v>0</v>
      </c>
      <c r="D4026">
        <v>1</v>
      </c>
      <c r="E4026">
        <v>0</v>
      </c>
      <c r="F4026">
        <v>0</v>
      </c>
      <c r="G4026">
        <v>0</v>
      </c>
      <c r="H4026" s="9">
        <v>2138.10514598692</v>
      </c>
      <c r="I4026" s="9">
        <v>-1.8379646999999999</v>
      </c>
      <c r="J4026" s="9">
        <v>-1.8382297999999999</v>
      </c>
      <c r="K4026" s="9">
        <v>0.55595415999999998</v>
      </c>
      <c r="L4026" s="9">
        <v>-3.17230935595685</v>
      </c>
      <c r="M4026" s="9">
        <v>-11.420313999999999</v>
      </c>
      <c r="N4026" s="9">
        <v>-11.420313999999999</v>
      </c>
      <c r="O4026" s="9">
        <v>-3.17230935595685</v>
      </c>
      <c r="P4026">
        <v>0</v>
      </c>
      <c r="Q4026" s="9">
        <v>53.549995000000003</v>
      </c>
      <c r="R4026" s="9">
        <v>95594581.523007601</v>
      </c>
      <c r="S4026" s="9">
        <v>1192246450.48283</v>
      </c>
      <c r="T4026" s="9">
        <v>-3.1887445536549197E-4</v>
      </c>
      <c r="U4026" s="9">
        <v>3.17230935595685</v>
      </c>
      <c r="V4026" s="9">
        <v>0</v>
      </c>
      <c r="W4026" s="9">
        <v>3.17230935595685</v>
      </c>
      <c r="X4026" t="s">
        <v>86</v>
      </c>
      <c r="Y4026" s="9">
        <v>0</v>
      </c>
      <c r="Z4026" s="9">
        <v>1.0219714999999999E-3</v>
      </c>
      <c r="AQ4026" s="9" t="e">
        <f>#REF!-'Processed Potentiostat'!$J$3</f>
        <v>#REF!</v>
      </c>
    </row>
    <row r="4027" spans="1:43" x14ac:dyDescent="0.3">
      <c r="A4027">
        <v>2</v>
      </c>
      <c r="B4027">
        <v>0</v>
      </c>
      <c r="C4027">
        <v>0</v>
      </c>
      <c r="D4027">
        <v>1</v>
      </c>
      <c r="E4027">
        <v>0</v>
      </c>
      <c r="F4027">
        <v>0</v>
      </c>
      <c r="G4027">
        <v>0</v>
      </c>
      <c r="H4027" s="9">
        <v>2138.31494598162</v>
      </c>
      <c r="I4027" s="9">
        <v>-1.8380350000000001</v>
      </c>
      <c r="J4027" s="9">
        <v>-1.8377157</v>
      </c>
      <c r="K4027" s="9">
        <v>-4.4874042999999997</v>
      </c>
      <c r="L4027" s="9">
        <v>-3.17239689106753</v>
      </c>
      <c r="M4027" s="9">
        <v>-11.420629</v>
      </c>
      <c r="N4027" s="9">
        <v>-11.420629</v>
      </c>
      <c r="O4027" s="9">
        <v>-3.17239689106753</v>
      </c>
      <c r="P4027">
        <v>0</v>
      </c>
      <c r="Q4027" s="9">
        <v>53.549995000000003</v>
      </c>
      <c r="R4027" s="9">
        <v>95594581.523007601</v>
      </c>
      <c r="S4027" s="9">
        <v>1259449802.62568</v>
      </c>
      <c r="T4027" s="9">
        <v>-8.7535110679048901E-5</v>
      </c>
      <c r="U4027" s="9">
        <v>3.17239689106753</v>
      </c>
      <c r="V4027" s="9">
        <v>0</v>
      </c>
      <c r="W4027" s="9">
        <v>3.17239689106753</v>
      </c>
      <c r="X4027" t="s">
        <v>86</v>
      </c>
      <c r="Y4027" s="9">
        <v>0</v>
      </c>
      <c r="Z4027" s="9">
        <v>8.2465735999999994E-3</v>
      </c>
      <c r="AQ4027" s="9" t="e">
        <f>#REF!-'Processed Potentiostat'!$J$3</f>
        <v>#REF!</v>
      </c>
    </row>
    <row r="4028" spans="1:43" x14ac:dyDescent="0.3">
      <c r="A4028">
        <v>2</v>
      </c>
      <c r="B4028">
        <v>0</v>
      </c>
      <c r="C4028">
        <v>0</v>
      </c>
      <c r="D4028">
        <v>1</v>
      </c>
      <c r="E4028">
        <v>0</v>
      </c>
      <c r="F4028">
        <v>0</v>
      </c>
      <c r="G4028">
        <v>0</v>
      </c>
      <c r="H4028" s="9">
        <v>2138.7145459715198</v>
      </c>
      <c r="I4028" s="9">
        <v>-1.8380312999999999</v>
      </c>
      <c r="J4028" s="9">
        <v>-1.8376315000000001</v>
      </c>
      <c r="K4028" s="9">
        <v>-9.5757426999999993</v>
      </c>
      <c r="L4028" s="9">
        <v>-3.1727695452167799</v>
      </c>
      <c r="M4028" s="9">
        <v>-11.42197</v>
      </c>
      <c r="N4028" s="9">
        <v>-11.42197</v>
      </c>
      <c r="O4028" s="9">
        <v>-3.1727695452167799</v>
      </c>
      <c r="P4028">
        <v>0</v>
      </c>
      <c r="Q4028" s="9">
        <v>53.549995000000003</v>
      </c>
      <c r="R4028" s="9">
        <v>95594581.523007601</v>
      </c>
      <c r="S4028" s="9">
        <v>1271340517.3589101</v>
      </c>
      <c r="T4028" s="9">
        <v>-3.7265414925435799E-4</v>
      </c>
      <c r="U4028" s="9">
        <v>3.1727695452167799</v>
      </c>
      <c r="V4028" s="9">
        <v>0</v>
      </c>
      <c r="W4028" s="9">
        <v>3.1727695452167799</v>
      </c>
      <c r="X4028" t="s">
        <v>86</v>
      </c>
      <c r="Y4028" s="9">
        <v>0</v>
      </c>
      <c r="Z4028" s="9">
        <v>1.7596686E-2</v>
      </c>
      <c r="AQ4028" s="9" t="e">
        <f>#REF!-'Processed Potentiostat'!$J$3</f>
        <v>#REF!</v>
      </c>
    </row>
    <row r="4029" spans="1:43" x14ac:dyDescent="0.3">
      <c r="A4029">
        <v>2</v>
      </c>
      <c r="B4029">
        <v>0</v>
      </c>
      <c r="C4029">
        <v>0</v>
      </c>
      <c r="D4029">
        <v>1</v>
      </c>
      <c r="E4029">
        <v>0</v>
      </c>
      <c r="F4029">
        <v>0</v>
      </c>
      <c r="G4029">
        <v>0</v>
      </c>
      <c r="H4029" s="9">
        <v>2138.7669459702001</v>
      </c>
      <c r="I4029" s="9">
        <v>-1.8381244000000001</v>
      </c>
      <c r="J4029" s="9">
        <v>-1.8381664</v>
      </c>
      <c r="K4029" s="9">
        <v>-4.5710750000000004</v>
      </c>
      <c r="L4029" s="9">
        <v>-3.1728855932353999</v>
      </c>
      <c r="M4029" s="9">
        <v>-11.422388</v>
      </c>
      <c r="N4029" s="9">
        <v>-11.422388</v>
      </c>
      <c r="O4029" s="9">
        <v>-3.1728855932353999</v>
      </c>
      <c r="P4029">
        <v>0</v>
      </c>
      <c r="Q4029" s="9">
        <v>53.549995000000003</v>
      </c>
      <c r="R4029" s="9">
        <v>95594581.523007601</v>
      </c>
      <c r="S4029" s="9">
        <v>1200360159.6735201</v>
      </c>
      <c r="T4029" s="9">
        <v>-1.16048018614201E-4</v>
      </c>
      <c r="U4029" s="9">
        <v>3.1728855932353999</v>
      </c>
      <c r="V4029" s="9">
        <v>0</v>
      </c>
      <c r="W4029" s="9">
        <v>3.1728855932353999</v>
      </c>
      <c r="X4029" t="s">
        <v>86</v>
      </c>
      <c r="Y4029" s="9">
        <v>0</v>
      </c>
      <c r="Z4029" s="9">
        <v>8.4023959999999995E-3</v>
      </c>
      <c r="AQ4029" s="9" t="e">
        <f>#REF!-'Processed Potentiostat'!$J$3</f>
        <v>#REF!</v>
      </c>
    </row>
    <row r="4030" spans="1:43" x14ac:dyDescent="0.3">
      <c r="A4030">
        <v>2</v>
      </c>
      <c r="B4030">
        <v>0</v>
      </c>
      <c r="C4030">
        <v>0</v>
      </c>
      <c r="D4030">
        <v>1</v>
      </c>
      <c r="E4030">
        <v>0</v>
      </c>
      <c r="F4030">
        <v>0</v>
      </c>
      <c r="G4030">
        <v>0</v>
      </c>
      <c r="H4030" s="9">
        <v>2138.8651459677199</v>
      </c>
      <c r="I4030" s="9">
        <v>-1.8380829000000001</v>
      </c>
      <c r="J4030" s="9">
        <v>-1.8383592</v>
      </c>
      <c r="K4030" s="9">
        <v>0.48689175000000001</v>
      </c>
      <c r="L4030" s="9">
        <v>-3.1729823700144202</v>
      </c>
      <c r="M4030" s="9">
        <v>-11.422736</v>
      </c>
      <c r="N4030" s="9">
        <v>-11.422736</v>
      </c>
      <c r="O4030" s="9">
        <v>-3.1729823700144202</v>
      </c>
      <c r="P4030">
        <v>0</v>
      </c>
      <c r="Q4030" s="9">
        <v>53.549995000000003</v>
      </c>
      <c r="R4030" s="9">
        <v>95594581.523007601</v>
      </c>
      <c r="S4030" s="9">
        <v>1176692172.73877</v>
      </c>
      <c r="T4030" s="9">
        <v>-9.6776779029195099E-5</v>
      </c>
      <c r="U4030" s="9">
        <v>3.1729823700144202</v>
      </c>
      <c r="V4030" s="9">
        <v>0</v>
      </c>
      <c r="W4030" s="9">
        <v>3.1729823700144202</v>
      </c>
      <c r="X4030" t="s">
        <v>86</v>
      </c>
      <c r="Y4030" s="9">
        <v>0</v>
      </c>
      <c r="Z4030" s="9">
        <v>8.9508196E-4</v>
      </c>
      <c r="AQ4030" s="9" t="e">
        <f>#REF!-'Processed Potentiostat'!$J$3</f>
        <v>#REF!</v>
      </c>
    </row>
    <row r="4031" spans="1:43" x14ac:dyDescent="0.3">
      <c r="A4031">
        <v>2</v>
      </c>
      <c r="B4031">
        <v>0</v>
      </c>
      <c r="C4031">
        <v>0</v>
      </c>
      <c r="D4031">
        <v>1</v>
      </c>
      <c r="E4031">
        <v>0</v>
      </c>
      <c r="F4031">
        <v>0</v>
      </c>
      <c r="G4031">
        <v>0</v>
      </c>
      <c r="H4031" s="9">
        <v>2139.1933459594202</v>
      </c>
      <c r="I4031" s="9">
        <v>-1.8379148000000001</v>
      </c>
      <c r="J4031" s="9">
        <v>-1.8374811</v>
      </c>
      <c r="K4031" s="9">
        <v>-4.6283088000000001</v>
      </c>
      <c r="L4031" s="9">
        <v>-3.17303477359664</v>
      </c>
      <c r="M4031" s="9">
        <v>-11.422924999999999</v>
      </c>
      <c r="N4031" s="9">
        <v>-11.422924999999999</v>
      </c>
      <c r="O4031" s="9">
        <v>-3.17303477359664</v>
      </c>
      <c r="P4031">
        <v>0</v>
      </c>
      <c r="Q4031" s="9">
        <v>53.549995000000003</v>
      </c>
      <c r="R4031" s="9">
        <v>95594581.523007601</v>
      </c>
      <c r="S4031" s="9">
        <v>1292946659.5241599</v>
      </c>
      <c r="T4031" s="9">
        <v>-5.2403582215365599E-5</v>
      </c>
      <c r="U4031" s="9">
        <v>3.17303477359664</v>
      </c>
      <c r="V4031" s="9">
        <v>0</v>
      </c>
      <c r="W4031" s="9">
        <v>3.17303477359664</v>
      </c>
      <c r="X4031" t="s">
        <v>86</v>
      </c>
      <c r="Y4031" s="9">
        <v>0</v>
      </c>
      <c r="Z4031" s="9">
        <v>8.5044297999999994E-3</v>
      </c>
      <c r="AQ4031" s="9" t="e">
        <f>#REF!-'Processed Potentiostat'!$J$3</f>
        <v>#REF!</v>
      </c>
    </row>
    <row r="4032" spans="1:43" x14ac:dyDescent="0.3">
      <c r="A4032">
        <v>2</v>
      </c>
      <c r="B4032">
        <v>0</v>
      </c>
      <c r="C4032">
        <v>0</v>
      </c>
      <c r="D4032">
        <v>1</v>
      </c>
      <c r="E4032">
        <v>0</v>
      </c>
      <c r="F4032">
        <v>0</v>
      </c>
      <c r="G4032">
        <v>0</v>
      </c>
      <c r="H4032" s="9">
        <v>2139.7563459451999</v>
      </c>
      <c r="I4032" s="9">
        <v>-1.8378369000000001</v>
      </c>
      <c r="J4032" s="9">
        <v>-1.8377559999999999</v>
      </c>
      <c r="K4032" s="9">
        <v>-9.6572770999999999</v>
      </c>
      <c r="L4032" s="9">
        <v>-3.17376062066104</v>
      </c>
      <c r="M4032" s="9">
        <v>-11.425538</v>
      </c>
      <c r="N4032" s="9">
        <v>-11.425538</v>
      </c>
      <c r="O4032" s="9">
        <v>-3.17376062066104</v>
      </c>
      <c r="P4032">
        <v>0</v>
      </c>
      <c r="Q4032" s="9">
        <v>53.549995000000003</v>
      </c>
      <c r="R4032" s="9">
        <v>95594581.523007601</v>
      </c>
      <c r="S4032" s="9">
        <v>1254448101.4632001</v>
      </c>
      <c r="T4032" s="9">
        <v>-7.2584706440226299E-4</v>
      </c>
      <c r="U4032" s="9">
        <v>3.17376062066104</v>
      </c>
      <c r="V4032" s="9">
        <v>0</v>
      </c>
      <c r="W4032" s="9">
        <v>3.17376062066104</v>
      </c>
      <c r="X4032" t="s">
        <v>86</v>
      </c>
      <c r="Y4032" s="9">
        <v>0</v>
      </c>
      <c r="Z4032" s="9">
        <v>1.7747718999999999E-2</v>
      </c>
      <c r="AQ4032" s="9" t="e">
        <f>#REF!-'Processed Potentiostat'!$J$3</f>
        <v>#REF!</v>
      </c>
    </row>
    <row r="4033" spans="1:43" x14ac:dyDescent="0.3">
      <c r="A4033">
        <v>2</v>
      </c>
      <c r="B4033">
        <v>0</v>
      </c>
      <c r="C4033">
        <v>0</v>
      </c>
      <c r="D4033">
        <v>1</v>
      </c>
      <c r="E4033">
        <v>0</v>
      </c>
      <c r="F4033">
        <v>0</v>
      </c>
      <c r="G4033">
        <v>0</v>
      </c>
      <c r="H4033" s="9">
        <v>2139.8059459439501</v>
      </c>
      <c r="I4033" s="9">
        <v>-1.8379582999999999</v>
      </c>
      <c r="J4033" s="9">
        <v>-1.8382125</v>
      </c>
      <c r="K4033" s="9">
        <v>-4.6401371999999999</v>
      </c>
      <c r="L4033" s="9">
        <v>-3.1738609327479699</v>
      </c>
      <c r="M4033" s="9">
        <v>-11.4259</v>
      </c>
      <c r="N4033" s="9">
        <v>-11.4259</v>
      </c>
      <c r="O4033" s="9">
        <v>-3.1738609327479699</v>
      </c>
      <c r="P4033">
        <v>0</v>
      </c>
      <c r="Q4033" s="9">
        <v>53.549995000000003</v>
      </c>
      <c r="R4033" s="9">
        <v>95594581.523007601</v>
      </c>
      <c r="S4033" s="9">
        <v>1194969104.41329</v>
      </c>
      <c r="T4033" s="9">
        <v>-1.00312086926734E-4</v>
      </c>
      <c r="U4033" s="9">
        <v>3.1738609327479699</v>
      </c>
      <c r="V4033" s="9">
        <v>0</v>
      </c>
      <c r="W4033" s="9">
        <v>3.1738609327479699</v>
      </c>
      <c r="X4033" t="s">
        <v>86</v>
      </c>
      <c r="Y4033" s="9">
        <v>0</v>
      </c>
      <c r="Z4033" s="9">
        <v>8.5295578000000004E-3</v>
      </c>
      <c r="AQ4033" s="9" t="e">
        <f>#REF!-'Processed Potentiostat'!$J$3</f>
        <v>#REF!</v>
      </c>
    </row>
    <row r="4034" spans="1:43" x14ac:dyDescent="0.3">
      <c r="A4034">
        <v>2</v>
      </c>
      <c r="B4034">
        <v>0</v>
      </c>
      <c r="C4034">
        <v>0</v>
      </c>
      <c r="D4034">
        <v>1</v>
      </c>
      <c r="E4034">
        <v>0</v>
      </c>
      <c r="F4034">
        <v>0</v>
      </c>
      <c r="G4034">
        <v>0</v>
      </c>
      <c r="H4034" s="9">
        <v>2140.1247459359001</v>
      </c>
      <c r="I4034" s="9">
        <v>-1.8381542</v>
      </c>
      <c r="J4034" s="9">
        <v>-1.8383969</v>
      </c>
      <c r="K4034" s="9">
        <v>0.44492003000000002</v>
      </c>
      <c r="L4034" s="9">
        <v>-3.1742373240305599</v>
      </c>
      <c r="M4034" s="9">
        <v>-11.427255000000001</v>
      </c>
      <c r="N4034" s="9">
        <v>-11.427255000000001</v>
      </c>
      <c r="O4034" s="9">
        <v>-3.1742373240305599</v>
      </c>
      <c r="P4034">
        <v>0</v>
      </c>
      <c r="Q4034" s="9">
        <v>53.549995000000003</v>
      </c>
      <c r="R4034" s="9">
        <v>95594581.523007601</v>
      </c>
      <c r="S4034" s="9">
        <v>1172632254.6296899</v>
      </c>
      <c r="T4034" s="9">
        <v>-3.7639128258826199E-4</v>
      </c>
      <c r="U4034" s="9">
        <v>3.1742373240305599</v>
      </c>
      <c r="V4034" s="9">
        <v>0</v>
      </c>
      <c r="W4034" s="9">
        <v>3.1742373240305599</v>
      </c>
      <c r="X4034" t="s">
        <v>86</v>
      </c>
      <c r="Y4034" s="9">
        <v>0</v>
      </c>
      <c r="Z4034" s="9">
        <v>8.1793963999999999E-4</v>
      </c>
      <c r="AQ4034" s="9" t="e">
        <f>#REF!-'Processed Potentiostat'!$J$3</f>
        <v>#REF!</v>
      </c>
    </row>
    <row r="4035" spans="1:43" x14ac:dyDescent="0.3">
      <c r="A4035">
        <v>2</v>
      </c>
      <c r="B4035">
        <v>0</v>
      </c>
      <c r="C4035">
        <v>0</v>
      </c>
      <c r="D4035">
        <v>1</v>
      </c>
      <c r="E4035">
        <v>0</v>
      </c>
      <c r="F4035">
        <v>0</v>
      </c>
      <c r="G4035">
        <v>0</v>
      </c>
      <c r="H4035" s="9">
        <v>2140.4757459270299</v>
      </c>
      <c r="I4035" s="9">
        <v>-1.8379595</v>
      </c>
      <c r="J4035" s="9">
        <v>-1.837661</v>
      </c>
      <c r="K4035" s="9">
        <v>-4.5848107000000002</v>
      </c>
      <c r="L4035" s="9">
        <v>-3.1742827421058601</v>
      </c>
      <c r="M4035" s="9">
        <v>-11.427417999999999</v>
      </c>
      <c r="N4035" s="9">
        <v>-11.427417999999999</v>
      </c>
      <c r="O4035" s="9">
        <v>-3.1742827421058601</v>
      </c>
      <c r="P4035">
        <v>0</v>
      </c>
      <c r="Q4035" s="9">
        <v>53.549995000000003</v>
      </c>
      <c r="R4035" s="9">
        <v>95594581.523007601</v>
      </c>
      <c r="S4035" s="9">
        <v>1267796892.5426099</v>
      </c>
      <c r="T4035" s="9">
        <v>-4.5418075306447003E-5</v>
      </c>
      <c r="U4035" s="9">
        <v>3.1742827421058601</v>
      </c>
      <c r="V4035" s="9">
        <v>0</v>
      </c>
      <c r="W4035" s="9">
        <v>3.1742827421058601</v>
      </c>
      <c r="X4035" t="s">
        <v>86</v>
      </c>
      <c r="Y4035" s="9">
        <v>0</v>
      </c>
      <c r="Z4035" s="9">
        <v>8.4253278999999997E-3</v>
      </c>
      <c r="AQ4035" s="9" t="e">
        <f>#REF!-'Processed Potentiostat'!$J$3</f>
        <v>#REF!</v>
      </c>
    </row>
    <row r="4036" spans="1:43" x14ac:dyDescent="0.3">
      <c r="A4036">
        <v>2</v>
      </c>
      <c r="B4036">
        <v>0</v>
      </c>
      <c r="C4036">
        <v>0</v>
      </c>
      <c r="D4036">
        <v>1</v>
      </c>
      <c r="E4036">
        <v>0</v>
      </c>
      <c r="F4036">
        <v>0</v>
      </c>
      <c r="G4036">
        <v>0</v>
      </c>
      <c r="H4036" s="9">
        <v>2140.5741459245401</v>
      </c>
      <c r="I4036" s="9">
        <v>-1.8381152999999999</v>
      </c>
      <c r="J4036" s="9">
        <v>-1.8377905999999999</v>
      </c>
      <c r="K4036" s="9">
        <v>-9.6217909000000006</v>
      </c>
      <c r="L4036" s="9">
        <v>-3.1744222636682502</v>
      </c>
      <c r="M4036" s="9">
        <v>-11.42792</v>
      </c>
      <c r="N4036" s="9">
        <v>-11.42792</v>
      </c>
      <c r="O4036" s="9">
        <v>-3.1744222636682502</v>
      </c>
      <c r="P4036">
        <v>0</v>
      </c>
      <c r="Q4036" s="9">
        <v>53.549995000000003</v>
      </c>
      <c r="R4036" s="9">
        <v>95594581.523007601</v>
      </c>
      <c r="S4036" s="9">
        <v>1249992654.76828</v>
      </c>
      <c r="T4036" s="9">
        <v>-1.3952156239094201E-4</v>
      </c>
      <c r="U4036" s="9">
        <v>3.1744222636682502</v>
      </c>
      <c r="V4036" s="9">
        <v>0</v>
      </c>
      <c r="W4036" s="9">
        <v>3.1744222636682502</v>
      </c>
      <c r="X4036" t="s">
        <v>86</v>
      </c>
      <c r="Y4036" s="9">
        <v>0</v>
      </c>
      <c r="Z4036" s="9">
        <v>1.7682837E-2</v>
      </c>
      <c r="AQ4036" s="9" t="e">
        <f>#REF!-'Processed Potentiostat'!$J$3</f>
        <v>#REF!</v>
      </c>
    </row>
    <row r="4037" spans="1:43" x14ac:dyDescent="0.3">
      <c r="A4037">
        <v>2</v>
      </c>
      <c r="B4037">
        <v>0</v>
      </c>
      <c r="C4037">
        <v>0</v>
      </c>
      <c r="D4037">
        <v>1</v>
      </c>
      <c r="E4037">
        <v>0</v>
      </c>
      <c r="F4037">
        <v>0</v>
      </c>
      <c r="G4037">
        <v>0</v>
      </c>
      <c r="H4037" s="9">
        <v>2140.6659459222201</v>
      </c>
      <c r="I4037" s="9">
        <v>-1.8380685999999999</v>
      </c>
      <c r="J4037" s="9">
        <v>-1.8384316999999999</v>
      </c>
      <c r="K4037" s="9">
        <v>-4.6035075000000001</v>
      </c>
      <c r="L4037" s="9">
        <v>-3.1746263344780199</v>
      </c>
      <c r="M4037" s="9">
        <v>-11.428654999999999</v>
      </c>
      <c r="N4037" s="9">
        <v>-11.428654999999999</v>
      </c>
      <c r="O4037" s="9">
        <v>-3.1746263344780199</v>
      </c>
      <c r="P4037">
        <v>0</v>
      </c>
      <c r="Q4037" s="9">
        <v>53.549995000000003</v>
      </c>
      <c r="R4037" s="9">
        <v>95594581.523007601</v>
      </c>
      <c r="S4037" s="9">
        <v>1168626380.23294</v>
      </c>
      <c r="T4037" s="9">
        <v>-2.0407080976170199E-4</v>
      </c>
      <c r="U4037" s="9">
        <v>3.1746263344780199</v>
      </c>
      <c r="V4037" s="9">
        <v>0</v>
      </c>
      <c r="W4037" s="9">
        <v>3.1746263344780199</v>
      </c>
      <c r="X4037" t="s">
        <v>86</v>
      </c>
      <c r="Y4037" s="9">
        <v>0</v>
      </c>
      <c r="Z4037" s="9">
        <v>8.4632345999999994E-3</v>
      </c>
      <c r="AQ4037" s="9" t="e">
        <f>#REF!-'Processed Potentiostat'!$J$3</f>
        <v>#REF!</v>
      </c>
    </row>
    <row r="4038" spans="1:43" x14ac:dyDescent="0.3">
      <c r="A4038">
        <v>2</v>
      </c>
      <c r="B4038">
        <v>0</v>
      </c>
      <c r="C4038">
        <v>0</v>
      </c>
      <c r="D4038">
        <v>1</v>
      </c>
      <c r="E4038">
        <v>0</v>
      </c>
      <c r="F4038">
        <v>0</v>
      </c>
      <c r="G4038">
        <v>0</v>
      </c>
      <c r="H4038" s="9">
        <v>2140.7637459197499</v>
      </c>
      <c r="I4038" s="9">
        <v>-1.8378698</v>
      </c>
      <c r="J4038" s="9">
        <v>-1.8382639999999999</v>
      </c>
      <c r="K4038" s="9">
        <v>0.41706616000000002</v>
      </c>
      <c r="L4038" s="9">
        <v>-3.17473894466475</v>
      </c>
      <c r="M4038" s="9">
        <v>-11.42906</v>
      </c>
      <c r="N4038" s="9">
        <v>-11.42906</v>
      </c>
      <c r="O4038" s="9">
        <v>-3.17473894466475</v>
      </c>
      <c r="P4038">
        <v>0</v>
      </c>
      <c r="Q4038" s="9">
        <v>53.549995000000003</v>
      </c>
      <c r="R4038" s="9">
        <v>95594581.523007601</v>
      </c>
      <c r="S4038" s="9">
        <v>1188933490.8083301</v>
      </c>
      <c r="T4038" s="9">
        <v>-1.1261018672925599E-4</v>
      </c>
      <c r="U4038" s="9">
        <v>3.17473894466475</v>
      </c>
      <c r="V4038" s="9">
        <v>0</v>
      </c>
      <c r="W4038" s="9">
        <v>3.17473894466475</v>
      </c>
      <c r="X4038" t="s">
        <v>86</v>
      </c>
      <c r="Y4038" s="9">
        <v>0</v>
      </c>
      <c r="Z4038" s="9">
        <v>7.6667771999999995E-4</v>
      </c>
      <c r="AQ4038" s="9" t="e">
        <f>#REF!-'Processed Potentiostat'!$J$3</f>
        <v>#REF!</v>
      </c>
    </row>
    <row r="4039" spans="1:43" x14ac:dyDescent="0.3">
      <c r="A4039">
        <v>2</v>
      </c>
      <c r="B4039">
        <v>0</v>
      </c>
      <c r="C4039">
        <v>0</v>
      </c>
      <c r="D4039">
        <v>1</v>
      </c>
      <c r="E4039">
        <v>0</v>
      </c>
      <c r="F4039">
        <v>0</v>
      </c>
      <c r="G4039">
        <v>0</v>
      </c>
      <c r="H4039" s="9">
        <v>2140.83634591792</v>
      </c>
      <c r="I4039" s="9">
        <v>-1.8379859000000001</v>
      </c>
      <c r="J4039" s="9">
        <v>-1.837799</v>
      </c>
      <c r="K4039" s="9">
        <v>-4.614954</v>
      </c>
      <c r="L4039" s="9">
        <v>-3.1747581625648298</v>
      </c>
      <c r="M4039" s="9">
        <v>-11.429130000000001</v>
      </c>
      <c r="N4039" s="9">
        <v>-11.429130000000001</v>
      </c>
      <c r="O4039" s="9">
        <v>-3.1747581625648298</v>
      </c>
      <c r="P4039">
        <v>0</v>
      </c>
      <c r="Q4039" s="9">
        <v>53.549995000000003</v>
      </c>
      <c r="R4039" s="9">
        <v>95594581.523007601</v>
      </c>
      <c r="S4039" s="9">
        <v>1248991105.2471001</v>
      </c>
      <c r="T4039" s="9">
        <v>-1.9217900083745501E-5</v>
      </c>
      <c r="U4039" s="9">
        <v>3.1747581625648298</v>
      </c>
      <c r="V4039" s="9">
        <v>0</v>
      </c>
      <c r="W4039" s="9">
        <v>3.1747581625648298</v>
      </c>
      <c r="X4039" t="s">
        <v>86</v>
      </c>
      <c r="Y4039" s="9">
        <v>0</v>
      </c>
      <c r="Z4039" s="9">
        <v>8.4813571999999993E-3</v>
      </c>
      <c r="AQ4039" s="9" t="e">
        <f>#REF!-'Processed Potentiostat'!$J$3</f>
        <v>#REF!</v>
      </c>
    </row>
    <row r="4040" spans="1:43" x14ac:dyDescent="0.3">
      <c r="A4040">
        <v>2</v>
      </c>
      <c r="B4040">
        <v>0</v>
      </c>
      <c r="C4040">
        <v>0</v>
      </c>
      <c r="D4040">
        <v>1</v>
      </c>
      <c r="E4040">
        <v>0</v>
      </c>
      <c r="F4040">
        <v>0</v>
      </c>
      <c r="G4040">
        <v>0</v>
      </c>
      <c r="H4040" s="9">
        <v>2141.00634591362</v>
      </c>
      <c r="I4040" s="9">
        <v>-1.8379562</v>
      </c>
      <c r="J4040" s="9">
        <v>-1.8381236000000001</v>
      </c>
      <c r="K4040" s="9">
        <v>0.41592145000000003</v>
      </c>
      <c r="L4040" s="9">
        <v>-3.1749480335156299</v>
      </c>
      <c r="M4040" s="9">
        <v>-11.429812999999999</v>
      </c>
      <c r="N4040" s="9">
        <v>-11.429812999999999</v>
      </c>
      <c r="O4040" s="9">
        <v>-3.1749480335156299</v>
      </c>
      <c r="P4040">
        <v>0</v>
      </c>
      <c r="Q4040" s="9">
        <v>53.549995000000003</v>
      </c>
      <c r="R4040" s="9">
        <v>95594581.523007601</v>
      </c>
      <c r="S4040" s="9">
        <v>1206528482.29194</v>
      </c>
      <c r="T4040" s="9">
        <v>-1.89870950798365E-4</v>
      </c>
      <c r="U4040" s="9">
        <v>3.1749480335156299</v>
      </c>
      <c r="V4040" s="9">
        <v>0</v>
      </c>
      <c r="W4040" s="9">
        <v>3.1749480335156299</v>
      </c>
      <c r="X4040" t="s">
        <v>86</v>
      </c>
      <c r="Y4040" s="9">
        <v>0</v>
      </c>
      <c r="Z4040" s="9">
        <v>7.6451502000000004E-4</v>
      </c>
      <c r="AQ4040" s="9" t="e">
        <f>#REF!-'Processed Potentiostat'!$J$3</f>
        <v>#REF!</v>
      </c>
    </row>
    <row r="4041" spans="1:43" x14ac:dyDescent="0.3">
      <c r="A4041">
        <v>2</v>
      </c>
      <c r="B4041">
        <v>0</v>
      </c>
      <c r="C4041">
        <v>0</v>
      </c>
      <c r="D4041">
        <v>1</v>
      </c>
      <c r="E4041">
        <v>0</v>
      </c>
      <c r="F4041">
        <v>0</v>
      </c>
      <c r="G4041">
        <v>0</v>
      </c>
      <c r="H4041" s="9">
        <v>2141.11714591083</v>
      </c>
      <c r="I4041" s="9">
        <v>-1.8380388000000001</v>
      </c>
      <c r="J4041" s="9">
        <v>-1.8378935999999999</v>
      </c>
      <c r="K4041" s="9">
        <v>-4.5882449000000003</v>
      </c>
      <c r="L4041" s="9">
        <v>-3.1749974496578499</v>
      </c>
      <c r="M4041" s="9">
        <v>-11.429990999999999</v>
      </c>
      <c r="N4041" s="9">
        <v>-11.429990999999999</v>
      </c>
      <c r="O4041" s="9">
        <v>-3.1749974496578499</v>
      </c>
      <c r="P4041">
        <v>0</v>
      </c>
      <c r="Q4041" s="9">
        <v>53.549995000000003</v>
      </c>
      <c r="R4041" s="9">
        <v>95594581.523007601</v>
      </c>
      <c r="S4041" s="9">
        <v>1236374512.7913201</v>
      </c>
      <c r="T4041" s="9">
        <v>-4.9416142218649999E-5</v>
      </c>
      <c r="U4041" s="9">
        <v>3.1749974496578499</v>
      </c>
      <c r="V4041" s="9">
        <v>0</v>
      </c>
      <c r="W4041" s="9">
        <v>3.1749974496578499</v>
      </c>
      <c r="X4041" t="s">
        <v>86</v>
      </c>
      <c r="Y4041" s="9">
        <v>0</v>
      </c>
      <c r="Z4041" s="9">
        <v>8.4327059000000003E-3</v>
      </c>
      <c r="AQ4041" s="9" t="e">
        <f>#REF!-'Processed Potentiostat'!$J$3</f>
        <v>#REF!</v>
      </c>
    </row>
    <row r="4042" spans="1:43" x14ac:dyDescent="0.3">
      <c r="A4042">
        <v>2</v>
      </c>
      <c r="B4042">
        <v>0</v>
      </c>
      <c r="C4042">
        <v>0</v>
      </c>
      <c r="D4042">
        <v>1</v>
      </c>
      <c r="E4042">
        <v>0</v>
      </c>
      <c r="F4042">
        <v>0</v>
      </c>
      <c r="G4042">
        <v>0</v>
      </c>
      <c r="H4042" s="9">
        <v>2141.79674589366</v>
      </c>
      <c r="I4042" s="9">
        <v>-1.8380494000000001</v>
      </c>
      <c r="J4042" s="9">
        <v>-1.8377501999999999</v>
      </c>
      <c r="K4042" s="9">
        <v>-9.6185922999999995</v>
      </c>
      <c r="L4042" s="9">
        <v>-3.1755828842863201</v>
      </c>
      <c r="M4042" s="9">
        <v>-11.432098</v>
      </c>
      <c r="N4042" s="9">
        <v>-11.432098</v>
      </c>
      <c r="O4042" s="9">
        <v>-3.1755828842863201</v>
      </c>
      <c r="P4042">
        <v>0</v>
      </c>
      <c r="Q4042" s="9">
        <v>53.549995000000003</v>
      </c>
      <c r="R4042" s="9">
        <v>95594581.523007601</v>
      </c>
      <c r="S4042" s="9">
        <v>1255964475.5996599</v>
      </c>
      <c r="T4042" s="9">
        <v>-5.85434628473269E-4</v>
      </c>
      <c r="U4042" s="9">
        <v>3.1755828842863201</v>
      </c>
      <c r="V4042" s="9">
        <v>0</v>
      </c>
      <c r="W4042" s="9">
        <v>3.1755828842863201</v>
      </c>
      <c r="X4042" t="s">
        <v>86</v>
      </c>
      <c r="Y4042" s="9">
        <v>0</v>
      </c>
      <c r="Z4042" s="9">
        <v>1.7676569999999999E-2</v>
      </c>
      <c r="AQ4042" s="9" t="e">
        <f>#REF!-'Processed Potentiostat'!$J$3</f>
        <v>#REF!</v>
      </c>
    </row>
    <row r="4043" spans="1:43" x14ac:dyDescent="0.3">
      <c r="A4043">
        <v>2</v>
      </c>
      <c r="B4043">
        <v>0</v>
      </c>
      <c r="C4043">
        <v>0</v>
      </c>
      <c r="D4043">
        <v>1</v>
      </c>
      <c r="E4043">
        <v>0</v>
      </c>
      <c r="F4043">
        <v>0</v>
      </c>
      <c r="G4043">
        <v>0</v>
      </c>
      <c r="H4043" s="9">
        <v>2141.94614588988</v>
      </c>
      <c r="I4043" s="9">
        <v>-1.8379703999999999</v>
      </c>
      <c r="J4043" s="9">
        <v>-1.8383068</v>
      </c>
      <c r="K4043" s="9">
        <v>-4.6130465999999997</v>
      </c>
      <c r="L4043" s="9">
        <v>-3.1759064039500502</v>
      </c>
      <c r="M4043" s="9">
        <v>-11.433263</v>
      </c>
      <c r="N4043" s="9">
        <v>-11.433263</v>
      </c>
      <c r="O4043" s="9">
        <v>-3.1759064039500502</v>
      </c>
      <c r="P4043">
        <v>0</v>
      </c>
      <c r="Q4043" s="9">
        <v>53.549995000000003</v>
      </c>
      <c r="R4043" s="9">
        <v>95594581.523007601</v>
      </c>
      <c r="S4043" s="9">
        <v>1184128702.4344399</v>
      </c>
      <c r="T4043" s="9">
        <v>-3.2351966373145302E-4</v>
      </c>
      <c r="U4043" s="9">
        <v>3.1759064039500502</v>
      </c>
      <c r="V4043" s="9">
        <v>0</v>
      </c>
      <c r="W4043" s="9">
        <v>3.1759064039500502</v>
      </c>
      <c r="X4043" t="s">
        <v>86</v>
      </c>
      <c r="Y4043" s="9">
        <v>0</v>
      </c>
      <c r="Z4043" s="9">
        <v>8.4801949999999994E-3</v>
      </c>
      <c r="AQ4043" s="9" t="e">
        <f>#REF!-'Processed Potentiostat'!$J$3</f>
        <v>#REF!</v>
      </c>
    </row>
    <row r="4044" spans="1:43" x14ac:dyDescent="0.3">
      <c r="A4044">
        <v>2</v>
      </c>
      <c r="B4044">
        <v>0</v>
      </c>
      <c r="C4044">
        <v>0</v>
      </c>
      <c r="D4044">
        <v>1</v>
      </c>
      <c r="E4044">
        <v>0</v>
      </c>
      <c r="F4044">
        <v>0</v>
      </c>
      <c r="G4044">
        <v>0</v>
      </c>
      <c r="H4044" s="9">
        <v>2142.65514587197</v>
      </c>
      <c r="I4044" s="9">
        <v>-1.8379208</v>
      </c>
      <c r="J4044" s="9">
        <v>-1.8375128999999999</v>
      </c>
      <c r="K4044" s="9">
        <v>-9.7187079999999995</v>
      </c>
      <c r="L4044" s="9">
        <v>-3.17690065478258</v>
      </c>
      <c r="M4044" s="9">
        <v>-11.436842</v>
      </c>
      <c r="N4044" s="9">
        <v>-11.436842</v>
      </c>
      <c r="O4044" s="9">
        <v>-3.17690065478258</v>
      </c>
      <c r="P4044">
        <v>0</v>
      </c>
      <c r="Q4044" s="9">
        <v>53.549995000000003</v>
      </c>
      <c r="R4044" s="9">
        <v>95594581.523007601</v>
      </c>
      <c r="S4044" s="9">
        <v>1289910980.05442</v>
      </c>
      <c r="T4044" s="9">
        <v>-9.9425083253112901E-4</v>
      </c>
      <c r="U4044" s="9">
        <v>3.17690065478258</v>
      </c>
      <c r="V4044" s="9">
        <v>0</v>
      </c>
      <c r="W4044" s="9">
        <v>3.17690065478258</v>
      </c>
      <c r="X4044" t="s">
        <v>86</v>
      </c>
      <c r="Y4044" s="9">
        <v>0</v>
      </c>
      <c r="Z4044" s="9">
        <v>1.7858249999999999E-2</v>
      </c>
      <c r="AQ4044" s="9" t="e">
        <f>#REF!-'Processed Potentiostat'!$J$3</f>
        <v>#REF!</v>
      </c>
    </row>
    <row r="4045" spans="1:43" x14ac:dyDescent="0.3">
      <c r="A4045">
        <v>2</v>
      </c>
      <c r="B4045">
        <v>0</v>
      </c>
      <c r="C4045">
        <v>0</v>
      </c>
      <c r="D4045">
        <v>1</v>
      </c>
      <c r="E4045">
        <v>0</v>
      </c>
      <c r="F4045">
        <v>0</v>
      </c>
      <c r="G4045">
        <v>0</v>
      </c>
      <c r="H4045" s="9">
        <v>2142.71614587043</v>
      </c>
      <c r="I4045" s="9">
        <v>-1.837858</v>
      </c>
      <c r="J4045" s="9">
        <v>-1.837539</v>
      </c>
      <c r="K4045" s="9">
        <v>-14.764082999999999</v>
      </c>
      <c r="L4045" s="9">
        <v>-3.17708317385146</v>
      </c>
      <c r="M4045" s="9">
        <v>-11.437499000000001</v>
      </c>
      <c r="N4045" s="9">
        <v>-11.437499000000001</v>
      </c>
      <c r="O4045" s="9">
        <v>-3.17708317385146</v>
      </c>
      <c r="P4045">
        <v>0</v>
      </c>
      <c r="Q4045" s="9">
        <v>53.549995000000003</v>
      </c>
      <c r="R4045" s="9">
        <v>95594581.523007601</v>
      </c>
      <c r="S4045" s="9">
        <v>1286220638.12763</v>
      </c>
      <c r="T4045" s="9">
        <v>-1.8251906887689601E-4</v>
      </c>
      <c r="U4045" s="9">
        <v>3.17708317385146</v>
      </c>
      <c r="V4045" s="9">
        <v>0</v>
      </c>
      <c r="W4045" s="9">
        <v>3.17708317385146</v>
      </c>
      <c r="X4045" t="s">
        <v>86</v>
      </c>
      <c r="Y4045" s="9">
        <v>0</v>
      </c>
      <c r="Z4045" s="9">
        <v>2.7129576999999998E-2</v>
      </c>
      <c r="AQ4045" s="9" t="e">
        <f>#REF!-'Processed Potentiostat'!$J$3</f>
        <v>#REF!</v>
      </c>
    </row>
    <row r="4046" spans="1:43" x14ac:dyDescent="0.3">
      <c r="A4046">
        <v>2</v>
      </c>
      <c r="B4046">
        <v>0</v>
      </c>
      <c r="C4046">
        <v>0</v>
      </c>
      <c r="D4046">
        <v>1</v>
      </c>
      <c r="E4046">
        <v>0</v>
      </c>
      <c r="F4046">
        <v>0</v>
      </c>
      <c r="G4046">
        <v>0</v>
      </c>
      <c r="H4046" s="9">
        <v>2142.9073458655998</v>
      </c>
      <c r="I4046" s="9">
        <v>-1.8379114000000001</v>
      </c>
      <c r="J4046" s="9">
        <v>-1.8382069999999999</v>
      </c>
      <c r="K4046" s="9">
        <v>-9.7614421999999994</v>
      </c>
      <c r="L4046" s="9">
        <v>-3.1777931109405801</v>
      </c>
      <c r="M4046" s="9">
        <v>-11.440054999999999</v>
      </c>
      <c r="N4046" s="9">
        <v>-11.440054999999999</v>
      </c>
      <c r="O4046" s="9">
        <v>-3.1777931109405801</v>
      </c>
      <c r="P4046">
        <v>0</v>
      </c>
      <c r="Q4046" s="9">
        <v>53.549995000000003</v>
      </c>
      <c r="R4046" s="9">
        <v>95594581.523007601</v>
      </c>
      <c r="S4046" s="9">
        <v>1197122817.9976499</v>
      </c>
      <c r="T4046" s="9">
        <v>-7.0993708912547805E-4</v>
      </c>
      <c r="U4046" s="9">
        <v>3.1777931109405801</v>
      </c>
      <c r="V4046" s="9">
        <v>0</v>
      </c>
      <c r="W4046" s="9">
        <v>3.1777931109405801</v>
      </c>
      <c r="X4046" t="s">
        <v>86</v>
      </c>
      <c r="Y4046" s="9">
        <v>0</v>
      </c>
      <c r="Z4046" s="9">
        <v>1.7943552000000002E-2</v>
      </c>
      <c r="AQ4046" s="9" t="e">
        <f>#REF!-'Processed Potentiostat'!$J$3</f>
        <v>#REF!</v>
      </c>
    </row>
    <row r="4047" spans="1:43" x14ac:dyDescent="0.3">
      <c r="A4047">
        <v>2</v>
      </c>
      <c r="B4047">
        <v>0</v>
      </c>
      <c r="C4047">
        <v>0</v>
      </c>
      <c r="D4047">
        <v>1</v>
      </c>
      <c r="E4047">
        <v>0</v>
      </c>
      <c r="F4047">
        <v>0</v>
      </c>
      <c r="G4047">
        <v>0</v>
      </c>
      <c r="H4047" s="9">
        <v>2143.0671458615602</v>
      </c>
      <c r="I4047" s="9">
        <v>-1.8380622</v>
      </c>
      <c r="J4047" s="9">
        <v>-1.8382717</v>
      </c>
      <c r="K4047" s="9">
        <v>-4.7153044</v>
      </c>
      <c r="L4047" s="9">
        <v>-3.1782140054031398</v>
      </c>
      <c r="M4047" s="9">
        <v>-11.44157</v>
      </c>
      <c r="N4047" s="9">
        <v>-11.44157</v>
      </c>
      <c r="O4047" s="9">
        <v>-3.1782140054031398</v>
      </c>
      <c r="P4047">
        <v>0</v>
      </c>
      <c r="Q4047" s="9">
        <v>53.549995000000003</v>
      </c>
      <c r="R4047" s="9">
        <v>95594581.523007601</v>
      </c>
      <c r="S4047" s="9">
        <v>1189274155.36604</v>
      </c>
      <c r="T4047" s="9">
        <v>-4.20894462558774E-4</v>
      </c>
      <c r="U4047" s="9">
        <v>3.1782140054031398</v>
      </c>
      <c r="V4047" s="9">
        <v>0</v>
      </c>
      <c r="W4047" s="9">
        <v>3.1782140054031398</v>
      </c>
      <c r="X4047" t="s">
        <v>86</v>
      </c>
      <c r="Y4047" s="9">
        <v>0</v>
      </c>
      <c r="Z4047" s="9">
        <v>8.6680110999999994E-3</v>
      </c>
      <c r="AQ4047" s="9" t="e">
        <f>#REF!-'Processed Potentiostat'!$J$3</f>
        <v>#REF!</v>
      </c>
    </row>
    <row r="4048" spans="1:43" x14ac:dyDescent="0.3">
      <c r="A4048">
        <v>2</v>
      </c>
      <c r="B4048">
        <v>0</v>
      </c>
      <c r="C4048">
        <v>0</v>
      </c>
      <c r="D4048">
        <v>1</v>
      </c>
      <c r="E4048">
        <v>0</v>
      </c>
      <c r="F4048">
        <v>0</v>
      </c>
      <c r="G4048">
        <v>0</v>
      </c>
      <c r="H4048" s="9">
        <v>2144.0671458362999</v>
      </c>
      <c r="I4048" s="9">
        <v>-1.837858</v>
      </c>
      <c r="J4048" s="9">
        <v>-1.8381498000000001</v>
      </c>
      <c r="K4048" s="9">
        <v>-1.4312571000000001</v>
      </c>
      <c r="L4048" s="9">
        <v>-3.1795172064576001</v>
      </c>
      <c r="M4048" s="9">
        <v>-11.446262000000001</v>
      </c>
      <c r="N4048" s="9">
        <v>-11.446262000000001</v>
      </c>
      <c r="O4048" s="9">
        <v>-3.1795172064576001</v>
      </c>
      <c r="P4048">
        <v>0</v>
      </c>
      <c r="Q4048" s="9">
        <v>53.549995000000003</v>
      </c>
      <c r="R4048" s="9">
        <v>95594581.523007601</v>
      </c>
      <c r="S4048" s="9">
        <v>1204938890.70806</v>
      </c>
      <c r="T4048" s="9">
        <v>-1.30320105446069E-3</v>
      </c>
      <c r="U4048" s="9">
        <v>3.1795172064576001</v>
      </c>
      <c r="V4048" s="9">
        <v>0</v>
      </c>
      <c r="W4048" s="9">
        <v>3.1795172064576001</v>
      </c>
      <c r="X4048" t="s">
        <v>86</v>
      </c>
      <c r="Y4048" s="9">
        <v>0</v>
      </c>
      <c r="Z4048" s="9">
        <v>2.630865E-3</v>
      </c>
      <c r="AQ4048" s="9" t="e">
        <f>#REF!-'Processed Potentiostat'!$J$3</f>
        <v>#REF!</v>
      </c>
    </row>
    <row r="4049" spans="1:43" x14ac:dyDescent="0.3">
      <c r="A4049">
        <v>2</v>
      </c>
      <c r="B4049">
        <v>0</v>
      </c>
      <c r="C4049">
        <v>0</v>
      </c>
      <c r="D4049">
        <v>1</v>
      </c>
      <c r="E4049">
        <v>0</v>
      </c>
      <c r="F4049">
        <v>0</v>
      </c>
      <c r="G4049">
        <v>0</v>
      </c>
      <c r="H4049" s="9">
        <v>2145.0671458110401</v>
      </c>
      <c r="I4049" s="9">
        <v>-1.8380757999999999</v>
      </c>
      <c r="J4049" s="9">
        <v>-1.8382988</v>
      </c>
      <c r="K4049" s="9">
        <v>-0.4376736</v>
      </c>
      <c r="L4049" s="9">
        <v>-3.18007732483813</v>
      </c>
      <c r="M4049" s="9">
        <v>-11.448278</v>
      </c>
      <c r="N4049" s="9">
        <v>-11.448278</v>
      </c>
      <c r="O4049" s="9">
        <v>-3.18007732483813</v>
      </c>
      <c r="P4049">
        <v>0</v>
      </c>
      <c r="Q4049" s="9">
        <v>53.549995000000003</v>
      </c>
      <c r="R4049" s="9">
        <v>95594581.523007601</v>
      </c>
      <c r="S4049" s="9">
        <v>1186649846.2068999</v>
      </c>
      <c r="T4049" s="9">
        <v>-5.6011838052816201E-4</v>
      </c>
      <c r="U4049" s="9">
        <v>3.18007732483813</v>
      </c>
      <c r="V4049" s="9">
        <v>0</v>
      </c>
      <c r="W4049" s="9">
        <v>3.18007732483813</v>
      </c>
      <c r="X4049" t="s">
        <v>86</v>
      </c>
      <c r="Y4049" s="9">
        <v>0</v>
      </c>
      <c r="Z4049" s="9">
        <v>8.0457486999999995E-4</v>
      </c>
      <c r="AQ4049" s="9" t="e">
        <f>#REF!-'Processed Potentiostat'!$J$3</f>
        <v>#REF!</v>
      </c>
    </row>
    <row r="4050" spans="1:43" x14ac:dyDescent="0.3">
      <c r="A4050">
        <v>2</v>
      </c>
      <c r="B4050">
        <v>0</v>
      </c>
      <c r="C4050">
        <v>0</v>
      </c>
      <c r="D4050">
        <v>1</v>
      </c>
      <c r="E4050">
        <v>0</v>
      </c>
      <c r="F4050">
        <v>0</v>
      </c>
      <c r="G4050">
        <v>0</v>
      </c>
      <c r="H4050" s="9">
        <v>2145.0971458102799</v>
      </c>
      <c r="I4050" s="9">
        <v>-1.8378601999999999</v>
      </c>
      <c r="J4050" s="9">
        <v>-1.8376404</v>
      </c>
      <c r="K4050" s="9">
        <v>-5.4728227</v>
      </c>
      <c r="L4050" s="9">
        <v>-3.1801009175505701</v>
      </c>
      <c r="M4050" s="9">
        <v>-11.448363000000001</v>
      </c>
      <c r="N4050" s="9">
        <v>-11.448363000000001</v>
      </c>
      <c r="O4050" s="9">
        <v>-3.1801009175505701</v>
      </c>
      <c r="P4050">
        <v>0</v>
      </c>
      <c r="Q4050" s="9">
        <v>53.549995000000003</v>
      </c>
      <c r="R4050" s="9">
        <v>95594581.523007601</v>
      </c>
      <c r="S4050" s="9">
        <v>1273001117.2086599</v>
      </c>
      <c r="T4050" s="9">
        <v>-2.3592712440567699E-5</v>
      </c>
      <c r="U4050" s="9">
        <v>3.1801009175505701</v>
      </c>
      <c r="V4050" s="9">
        <v>0</v>
      </c>
      <c r="W4050" s="9">
        <v>3.1801009175505701</v>
      </c>
      <c r="X4050" t="s">
        <v>86</v>
      </c>
      <c r="Y4050" s="9">
        <v>0</v>
      </c>
      <c r="Z4050" s="9">
        <v>1.0057079999999999E-2</v>
      </c>
      <c r="AQ4050" s="9" t="e">
        <f>#REF!-'Processed Potentiostat'!$J$3</f>
        <v>#REF!</v>
      </c>
    </row>
    <row r="4051" spans="1:43" x14ac:dyDescent="0.3">
      <c r="A4051">
        <v>2</v>
      </c>
      <c r="B4051">
        <v>0</v>
      </c>
      <c r="C4051">
        <v>0</v>
      </c>
      <c r="D4051">
        <v>1</v>
      </c>
      <c r="E4051">
        <v>0</v>
      </c>
      <c r="F4051">
        <v>0</v>
      </c>
      <c r="G4051">
        <v>0</v>
      </c>
      <c r="H4051" s="9">
        <v>2145.2777458057199</v>
      </c>
      <c r="I4051" s="9">
        <v>-1.8381163</v>
      </c>
      <c r="J4051" s="9">
        <v>-1.8379139</v>
      </c>
      <c r="K4051" s="9">
        <v>-10.497472999999999</v>
      </c>
      <c r="L4051" s="9">
        <v>-3.1804197962639802</v>
      </c>
      <c r="M4051" s="9">
        <v>-11.449512</v>
      </c>
      <c r="N4051" s="9">
        <v>-11.449512</v>
      </c>
      <c r="O4051" s="9">
        <v>-3.1804197962639802</v>
      </c>
      <c r="P4051">
        <v>0</v>
      </c>
      <c r="Q4051" s="9">
        <v>53.549995000000003</v>
      </c>
      <c r="R4051" s="9">
        <v>95594581.523007601</v>
      </c>
      <c r="S4051" s="9">
        <v>1235780724.0093999</v>
      </c>
      <c r="T4051" s="9">
        <v>-3.1887871340874297E-4</v>
      </c>
      <c r="U4051" s="9">
        <v>3.1804197962639802</v>
      </c>
      <c r="V4051" s="9">
        <v>0</v>
      </c>
      <c r="W4051" s="9">
        <v>3.1804197962639802</v>
      </c>
      <c r="X4051" t="s">
        <v>86</v>
      </c>
      <c r="Y4051" s="9">
        <v>0</v>
      </c>
      <c r="Z4051" s="9">
        <v>1.9293451999999999E-2</v>
      </c>
      <c r="AQ4051" s="9" t="e">
        <f>#REF!-'Processed Potentiostat'!$J$3</f>
        <v>#REF!</v>
      </c>
    </row>
    <row r="4052" spans="1:43" x14ac:dyDescent="0.3">
      <c r="A4052">
        <v>2</v>
      </c>
      <c r="B4052">
        <v>0</v>
      </c>
      <c r="C4052">
        <v>0</v>
      </c>
      <c r="D4052">
        <v>1</v>
      </c>
      <c r="E4052">
        <v>0</v>
      </c>
      <c r="F4052">
        <v>0</v>
      </c>
      <c r="G4052">
        <v>0</v>
      </c>
      <c r="H4052" s="9">
        <v>2145.3679458034399</v>
      </c>
      <c r="I4052" s="9">
        <v>-1.8379228999999999</v>
      </c>
      <c r="J4052" s="9">
        <v>-1.838214</v>
      </c>
      <c r="K4052" s="9">
        <v>-5.4906359</v>
      </c>
      <c r="L4052" s="9">
        <v>-3.1806237229376899</v>
      </c>
      <c r="M4052" s="9">
        <v>-11.450246</v>
      </c>
      <c r="N4052" s="9">
        <v>-11.450246</v>
      </c>
      <c r="O4052" s="9">
        <v>-3.1806237229376899</v>
      </c>
      <c r="P4052">
        <v>0</v>
      </c>
      <c r="Q4052" s="9">
        <v>53.549995000000003</v>
      </c>
      <c r="R4052" s="9">
        <v>95594581.523007601</v>
      </c>
      <c r="S4052" s="9">
        <v>1197306808.85144</v>
      </c>
      <c r="T4052" s="9">
        <v>-2.0392667370394601E-4</v>
      </c>
      <c r="U4052" s="9">
        <v>3.1806237229376899</v>
      </c>
      <c r="V4052" s="9">
        <v>0</v>
      </c>
      <c r="W4052" s="9">
        <v>3.1806237229376899</v>
      </c>
      <c r="X4052" t="s">
        <v>86</v>
      </c>
      <c r="Y4052" s="9">
        <v>0</v>
      </c>
      <c r="Z4052" s="9">
        <v>1.0092963999999999E-2</v>
      </c>
      <c r="AQ4052" s="9" t="e">
        <f>#REF!-'Processed Potentiostat'!$J$3</f>
        <v>#REF!</v>
      </c>
    </row>
    <row r="4053" spans="1:43" x14ac:dyDescent="0.3">
      <c r="A4053">
        <v>2</v>
      </c>
      <c r="B4053">
        <v>0</v>
      </c>
      <c r="C4053">
        <v>0</v>
      </c>
      <c r="D4053">
        <v>1</v>
      </c>
      <c r="E4053">
        <v>0</v>
      </c>
      <c r="F4053">
        <v>0</v>
      </c>
      <c r="G4053">
        <v>0</v>
      </c>
      <c r="H4053" s="9">
        <v>2145.7477457938498</v>
      </c>
      <c r="I4053" s="9">
        <v>-1.8381658000000001</v>
      </c>
      <c r="J4053" s="9">
        <v>-1.8384383</v>
      </c>
      <c r="K4053" s="9">
        <v>-0.47960111</v>
      </c>
      <c r="L4053" s="9">
        <v>-3.1812439145791398</v>
      </c>
      <c r="M4053" s="9">
        <v>-11.452477999999999</v>
      </c>
      <c r="N4053" s="9">
        <v>-11.452477999999999</v>
      </c>
      <c r="O4053" s="9">
        <v>-3.1812439145791398</v>
      </c>
      <c r="P4053">
        <v>0</v>
      </c>
      <c r="Q4053" s="9">
        <v>53.549995000000003</v>
      </c>
      <c r="R4053" s="9">
        <v>95594581.523007601</v>
      </c>
      <c r="S4053" s="9">
        <v>1170267680.6898899</v>
      </c>
      <c r="T4053" s="9">
        <v>-6.2019164144988504E-4</v>
      </c>
      <c r="U4053" s="9">
        <v>3.1812439145791398</v>
      </c>
      <c r="V4053" s="9">
        <v>0</v>
      </c>
      <c r="W4053" s="9">
        <v>3.1812439145791398</v>
      </c>
      <c r="X4053" t="s">
        <v>86</v>
      </c>
      <c r="Y4053" s="9">
        <v>0</v>
      </c>
      <c r="Z4053" s="9">
        <v>8.8171701999999999E-4</v>
      </c>
      <c r="AQ4053" s="9" t="e">
        <f>#REF!-'Processed Potentiostat'!$J$3</f>
        <v>#REF!</v>
      </c>
    </row>
    <row r="4054" spans="1:43" x14ac:dyDescent="0.3">
      <c r="A4054">
        <v>2</v>
      </c>
      <c r="B4054">
        <v>0</v>
      </c>
      <c r="C4054">
        <v>0</v>
      </c>
      <c r="D4054">
        <v>1</v>
      </c>
      <c r="E4054">
        <v>0</v>
      </c>
      <c r="F4054">
        <v>0</v>
      </c>
      <c r="G4054">
        <v>0</v>
      </c>
      <c r="H4054" s="9">
        <v>2145.9565457885701</v>
      </c>
      <c r="I4054" s="9">
        <v>-1.8381114999999999</v>
      </c>
      <c r="J4054" s="9">
        <v>-1.8378247000000001</v>
      </c>
      <c r="K4054" s="9">
        <v>-5.5801176999999997</v>
      </c>
      <c r="L4054" s="9">
        <v>-3.1813876248375501</v>
      </c>
      <c r="M4054" s="9">
        <v>-11.452995</v>
      </c>
      <c r="N4054" s="9">
        <v>-11.452995</v>
      </c>
      <c r="O4054" s="9">
        <v>-3.1813876248375501</v>
      </c>
      <c r="P4054">
        <v>0</v>
      </c>
      <c r="Q4054" s="9">
        <v>53.549995000000003</v>
      </c>
      <c r="R4054" s="9">
        <v>95594581.523007601</v>
      </c>
      <c r="S4054" s="9">
        <v>1248092755.0197401</v>
      </c>
      <c r="T4054" s="9">
        <v>-1.4371025841786099E-4</v>
      </c>
      <c r="U4054" s="9">
        <v>3.1813876248375501</v>
      </c>
      <c r="V4054" s="9">
        <v>0</v>
      </c>
      <c r="W4054" s="9">
        <v>3.1813876248375501</v>
      </c>
      <c r="X4054" t="s">
        <v>86</v>
      </c>
      <c r="Y4054" s="9">
        <v>0</v>
      </c>
      <c r="Z4054" s="9">
        <v>1.0255278E-2</v>
      </c>
      <c r="AQ4054" s="9" t="e">
        <f>#REF!-'Processed Potentiostat'!$J$3</f>
        <v>#REF!</v>
      </c>
    </row>
    <row r="4055" spans="1:43" x14ac:dyDescent="0.3">
      <c r="A4055">
        <v>2</v>
      </c>
      <c r="B4055">
        <v>0</v>
      </c>
      <c r="C4055">
        <v>0</v>
      </c>
      <c r="D4055">
        <v>1</v>
      </c>
      <c r="E4055">
        <v>0</v>
      </c>
      <c r="F4055">
        <v>0</v>
      </c>
      <c r="G4055">
        <v>0</v>
      </c>
      <c r="H4055" s="9">
        <v>2146.0173457870401</v>
      </c>
      <c r="I4055" s="9">
        <v>-1.83813</v>
      </c>
      <c r="J4055" s="9">
        <v>-1.8376782</v>
      </c>
      <c r="K4055" s="9">
        <v>-10.672609</v>
      </c>
      <c r="L4055" s="9">
        <v>-3.1814906200358699</v>
      </c>
      <c r="M4055" s="9">
        <v>-11.453366000000001</v>
      </c>
      <c r="N4055" s="9">
        <v>-11.453366000000001</v>
      </c>
      <c r="O4055" s="9">
        <v>-3.1814906200358699</v>
      </c>
      <c r="P4055">
        <v>0</v>
      </c>
      <c r="Q4055" s="9">
        <v>53.549995000000003</v>
      </c>
      <c r="R4055" s="9">
        <v>95594581.523007601</v>
      </c>
      <c r="S4055" s="9">
        <v>1268257486.7511001</v>
      </c>
      <c r="T4055" s="9">
        <v>-1.02995198315802E-4</v>
      </c>
      <c r="U4055" s="9">
        <v>3.1814906200358699</v>
      </c>
      <c r="V4055" s="9">
        <v>0</v>
      </c>
      <c r="W4055" s="9">
        <v>3.1814906200358699</v>
      </c>
      <c r="X4055" t="s">
        <v>86</v>
      </c>
      <c r="Y4055" s="9">
        <v>0</v>
      </c>
      <c r="Z4055" s="9">
        <v>1.9612820999999999E-2</v>
      </c>
      <c r="AQ4055" s="9" t="e">
        <f>#REF!-'Processed Potentiostat'!$J$3</f>
        <v>#REF!</v>
      </c>
    </row>
    <row r="4056" spans="1:43" x14ac:dyDescent="0.3">
      <c r="A4056">
        <v>2</v>
      </c>
      <c r="B4056">
        <v>0</v>
      </c>
      <c r="C4056">
        <v>0</v>
      </c>
      <c r="D4056">
        <v>1</v>
      </c>
      <c r="E4056">
        <v>0</v>
      </c>
      <c r="F4056">
        <v>0</v>
      </c>
      <c r="G4056">
        <v>0</v>
      </c>
      <c r="H4056" s="9">
        <v>2146.0547457860898</v>
      </c>
      <c r="I4056" s="9">
        <v>-1.8380599</v>
      </c>
      <c r="J4056" s="9">
        <v>-1.8373005</v>
      </c>
      <c r="K4056" s="9">
        <v>-15.732481999999999</v>
      </c>
      <c r="L4056" s="9">
        <v>-3.1816090642237</v>
      </c>
      <c r="M4056" s="9">
        <v>-11.453792999999999</v>
      </c>
      <c r="N4056" s="9">
        <v>-11.453792999999999</v>
      </c>
      <c r="O4056" s="9">
        <v>-3.1816090642237</v>
      </c>
      <c r="P4056">
        <v>0</v>
      </c>
      <c r="Q4056" s="9">
        <v>53.549995000000003</v>
      </c>
      <c r="R4056" s="9">
        <v>95594581.523007601</v>
      </c>
      <c r="S4056" s="9">
        <v>1323303912.22135</v>
      </c>
      <c r="T4056" s="9">
        <v>-1.18444187826582E-4</v>
      </c>
      <c r="U4056" s="9">
        <v>3.1816090642237</v>
      </c>
      <c r="V4056" s="9">
        <v>0</v>
      </c>
      <c r="W4056" s="9">
        <v>3.1816090642237</v>
      </c>
      <c r="X4056" t="s">
        <v>86</v>
      </c>
      <c r="Y4056" s="9">
        <v>0</v>
      </c>
      <c r="Z4056" s="9">
        <v>2.8905297E-2</v>
      </c>
      <c r="AQ4056" s="9" t="e">
        <f>#REF!-'Processed Potentiostat'!$J$3</f>
        <v>#REF!</v>
      </c>
    </row>
    <row r="4057" spans="1:43" x14ac:dyDescent="0.3">
      <c r="A4057">
        <v>2</v>
      </c>
      <c r="B4057">
        <v>0</v>
      </c>
      <c r="C4057">
        <v>0</v>
      </c>
      <c r="D4057">
        <v>1</v>
      </c>
      <c r="E4057">
        <v>0</v>
      </c>
      <c r="F4057">
        <v>0</v>
      </c>
      <c r="G4057">
        <v>0</v>
      </c>
      <c r="H4057" s="9">
        <v>2146.2679457807099</v>
      </c>
      <c r="I4057" s="9">
        <v>-1.8380208</v>
      </c>
      <c r="J4057" s="9">
        <v>-1.8383917999999999</v>
      </c>
      <c r="K4057" s="9">
        <v>-10.647807999999999</v>
      </c>
      <c r="L4057" s="9">
        <v>-3.1824850722693698</v>
      </c>
      <c r="M4057" s="9">
        <v>-11.456946</v>
      </c>
      <c r="N4057" s="9">
        <v>-11.456946</v>
      </c>
      <c r="O4057" s="9">
        <v>-3.1824850722693698</v>
      </c>
      <c r="P4057">
        <v>0</v>
      </c>
      <c r="Q4057" s="9">
        <v>53.549995000000003</v>
      </c>
      <c r="R4057" s="9">
        <v>95594581.523007601</v>
      </c>
      <c r="S4057" s="9">
        <v>1176275369.66136</v>
      </c>
      <c r="T4057" s="9">
        <v>-8.7600804567333703E-4</v>
      </c>
      <c r="U4057" s="9">
        <v>3.1824850722693698</v>
      </c>
      <c r="V4057" s="9">
        <v>0</v>
      </c>
      <c r="W4057" s="9">
        <v>3.1824850722693698</v>
      </c>
      <c r="X4057" t="s">
        <v>86</v>
      </c>
      <c r="Y4057" s="9">
        <v>0</v>
      </c>
      <c r="Z4057" s="9">
        <v>1.9574843000000001E-2</v>
      </c>
      <c r="AQ4057" s="9" t="e">
        <f>#REF!-'Processed Potentiostat'!$J$3</f>
        <v>#REF!</v>
      </c>
    </row>
    <row r="4058" spans="1:43" x14ac:dyDescent="0.3">
      <c r="A4058">
        <v>2</v>
      </c>
      <c r="B4058">
        <v>0</v>
      </c>
      <c r="C4058">
        <v>0</v>
      </c>
      <c r="D4058">
        <v>1</v>
      </c>
      <c r="E4058">
        <v>0</v>
      </c>
      <c r="F4058">
        <v>0</v>
      </c>
      <c r="G4058">
        <v>0</v>
      </c>
      <c r="H4058" s="9">
        <v>2146.42874577664</v>
      </c>
      <c r="I4058" s="9">
        <v>-1.8380147</v>
      </c>
      <c r="J4058" s="9">
        <v>-1.8381957</v>
      </c>
      <c r="K4058" s="9">
        <v>-5.6321940000000001</v>
      </c>
      <c r="L4058" s="9">
        <v>-3.18294741997012</v>
      </c>
      <c r="M4058" s="9">
        <v>-11.458610999999999</v>
      </c>
      <c r="N4058" s="9">
        <v>-11.458610999999999</v>
      </c>
      <c r="O4058" s="9">
        <v>-3.18294741997012</v>
      </c>
      <c r="P4058">
        <v>0</v>
      </c>
      <c r="Q4058" s="9">
        <v>53.549995000000003</v>
      </c>
      <c r="R4058" s="9">
        <v>95594581.523007601</v>
      </c>
      <c r="S4058" s="9">
        <v>1200466514.78983</v>
      </c>
      <c r="T4058" s="9">
        <v>-4.6234770075503901E-4</v>
      </c>
      <c r="U4058" s="9">
        <v>3.18294741997012</v>
      </c>
      <c r="V4058" s="9">
        <v>0</v>
      </c>
      <c r="W4058" s="9">
        <v>3.18294741997012</v>
      </c>
      <c r="X4058" t="s">
        <v>86</v>
      </c>
      <c r="Y4058" s="9">
        <v>0</v>
      </c>
      <c r="Z4058" s="9">
        <v>1.0353074E-2</v>
      </c>
      <c r="AQ4058" s="9" t="e">
        <f>#REF!-'Processed Potentiostat'!$J$3</f>
        <v>#REF!</v>
      </c>
    </row>
    <row r="4059" spans="1:43" x14ac:dyDescent="0.3">
      <c r="A4059">
        <v>2</v>
      </c>
      <c r="B4059">
        <v>0</v>
      </c>
      <c r="C4059">
        <v>0</v>
      </c>
      <c r="D4059">
        <v>1</v>
      </c>
      <c r="E4059">
        <v>0</v>
      </c>
      <c r="F4059">
        <v>0</v>
      </c>
      <c r="G4059">
        <v>0</v>
      </c>
      <c r="H4059" s="9">
        <v>2146.8561457658502</v>
      </c>
      <c r="I4059" s="9">
        <v>-1.8379658000000001</v>
      </c>
      <c r="J4059" s="9">
        <v>-1.8415269000000001</v>
      </c>
      <c r="K4059" s="9">
        <v>5.1726780000000003</v>
      </c>
      <c r="L4059" s="9">
        <v>-3.1835073748355902</v>
      </c>
      <c r="M4059" s="9">
        <v>-11.460627000000001</v>
      </c>
      <c r="N4059" s="9">
        <v>-11.460627000000001</v>
      </c>
      <c r="O4059" s="9">
        <v>-3.1835073748355902</v>
      </c>
      <c r="P4059">
        <v>0</v>
      </c>
      <c r="Q4059" s="9">
        <v>53.549995000000003</v>
      </c>
      <c r="R4059" s="9">
        <v>95594581.523007601</v>
      </c>
      <c r="S4059" s="9">
        <v>891466936.70732701</v>
      </c>
      <c r="T4059" s="9">
        <v>-5.5995486546889196E-4</v>
      </c>
      <c r="U4059" s="9">
        <v>3.1835073748355902</v>
      </c>
      <c r="V4059" s="9">
        <v>0</v>
      </c>
      <c r="W4059" s="9">
        <v>3.1835073748355902</v>
      </c>
      <c r="X4059" t="s">
        <v>86</v>
      </c>
      <c r="Y4059" s="9">
        <v>0</v>
      </c>
      <c r="Z4059" s="9">
        <v>9.5256249999999994E-3</v>
      </c>
      <c r="AQ4059" s="9" t="e">
        <f>#REF!-'Processed Potentiostat'!$J$3</f>
        <v>#REF!</v>
      </c>
    </row>
    <row r="4060" spans="1:43" x14ac:dyDescent="0.3">
      <c r="A4060">
        <v>2</v>
      </c>
      <c r="B4060">
        <v>0</v>
      </c>
      <c r="C4060">
        <v>0</v>
      </c>
      <c r="D4060">
        <v>1</v>
      </c>
      <c r="E4060">
        <v>0</v>
      </c>
      <c r="F4060">
        <v>0</v>
      </c>
      <c r="G4060">
        <v>0</v>
      </c>
      <c r="H4060" s="9">
        <v>2146.85694576583</v>
      </c>
      <c r="I4060" s="9">
        <v>-1.8379091000000001</v>
      </c>
      <c r="J4060" s="9">
        <v>-1.8466089000000001</v>
      </c>
      <c r="K4060" s="9">
        <v>10.953893000000001</v>
      </c>
      <c r="L4060" s="9">
        <v>-3.1835053901536901</v>
      </c>
      <c r="M4060" s="9">
        <v>-11.460618999999999</v>
      </c>
      <c r="N4060" s="9">
        <v>-11.460618999999999</v>
      </c>
      <c r="O4060" s="9">
        <v>-3.1835053901536901</v>
      </c>
      <c r="P4060">
        <v>0</v>
      </c>
      <c r="Q4060" s="9">
        <v>53.549995000000003</v>
      </c>
      <c r="R4060" s="9">
        <v>8734205.0026163701</v>
      </c>
      <c r="S4060" s="9">
        <v>891466936.70732701</v>
      </c>
      <c r="T4060" s="9">
        <v>1.9846818979374301E-6</v>
      </c>
      <c r="U4060" s="9">
        <v>3.1835053901536901</v>
      </c>
      <c r="V4060" s="9">
        <v>0</v>
      </c>
      <c r="W4060" s="9">
        <v>3.1835053901536901</v>
      </c>
      <c r="X4060" t="s">
        <v>86</v>
      </c>
      <c r="Y4060" s="9">
        <v>0</v>
      </c>
      <c r="Z4060" s="9">
        <v>2.0227555000000001E-2</v>
      </c>
      <c r="AQ4060" s="9" t="e">
        <f>#REF!-'Processed Potentiostat'!$J$3</f>
        <v>#REF!</v>
      </c>
    </row>
    <row r="4061" spans="1:43" x14ac:dyDescent="0.3">
      <c r="A4061">
        <v>2</v>
      </c>
      <c r="B4061">
        <v>0</v>
      </c>
      <c r="C4061">
        <v>0</v>
      </c>
      <c r="D4061">
        <v>1</v>
      </c>
      <c r="E4061">
        <v>0</v>
      </c>
      <c r="F4061">
        <v>0</v>
      </c>
      <c r="G4061">
        <v>0</v>
      </c>
      <c r="H4061" s="9">
        <v>2146.8703457654901</v>
      </c>
      <c r="I4061" s="9">
        <v>-1.8379439</v>
      </c>
      <c r="J4061" s="9">
        <v>-1.8375944</v>
      </c>
      <c r="K4061" s="9">
        <v>5.9000912000000003</v>
      </c>
      <c r="L4061" s="9">
        <v>-3.18347602625711</v>
      </c>
      <c r="M4061" s="9">
        <v>-11.460514</v>
      </c>
      <c r="N4061" s="9">
        <v>-11.460514</v>
      </c>
      <c r="O4061" s="9">
        <v>-3.18347602625711</v>
      </c>
      <c r="P4061">
        <v>0</v>
      </c>
      <c r="Q4061" s="9">
        <v>53.549995000000003</v>
      </c>
      <c r="R4061" s="9">
        <v>76437541.047202796</v>
      </c>
      <c r="S4061" s="9">
        <v>891466936.70732701</v>
      </c>
      <c r="T4061" s="9">
        <v>2.93638965818132E-5</v>
      </c>
      <c r="U4061" s="9">
        <v>3.18347602625711</v>
      </c>
      <c r="V4061" s="9">
        <v>0</v>
      </c>
      <c r="W4061" s="9">
        <v>3.18347602625711</v>
      </c>
      <c r="X4061" t="s">
        <v>86</v>
      </c>
      <c r="Y4061" s="9">
        <v>0</v>
      </c>
      <c r="Z4061" s="9">
        <v>1.0841974000000001E-2</v>
      </c>
      <c r="AQ4061" s="9" t="e">
        <f>#REF!-'Processed Potentiostat'!$J$3</f>
        <v>#REF!</v>
      </c>
    </row>
    <row r="4062" spans="1:43" x14ac:dyDescent="0.3">
      <c r="A4062">
        <v>2</v>
      </c>
      <c r="B4062">
        <v>0</v>
      </c>
      <c r="C4062">
        <v>0</v>
      </c>
      <c r="D4062">
        <v>1</v>
      </c>
      <c r="E4062">
        <v>0</v>
      </c>
      <c r="F4062">
        <v>0</v>
      </c>
      <c r="G4062">
        <v>0</v>
      </c>
      <c r="H4062" s="9">
        <v>2146.8757457653501</v>
      </c>
      <c r="I4062" s="9">
        <v>-1.8380265</v>
      </c>
      <c r="J4062" s="9">
        <v>-1.8373988999999999</v>
      </c>
      <c r="K4062" s="9">
        <v>0.89096439000000005</v>
      </c>
      <c r="L4062" s="9">
        <v>-3.1834709579576699</v>
      </c>
      <c r="M4062" s="9">
        <v>-11.460495</v>
      </c>
      <c r="N4062" s="9">
        <v>-11.460495</v>
      </c>
      <c r="O4062" s="9">
        <v>-3.1834709579576699</v>
      </c>
      <c r="P4062">
        <v>0</v>
      </c>
      <c r="Q4062" s="9">
        <v>53.549995000000003</v>
      </c>
      <c r="R4062" s="9">
        <v>63124993.487456702</v>
      </c>
      <c r="S4062" s="9">
        <v>891466936.70732701</v>
      </c>
      <c r="T4062" s="9">
        <v>5.0682994392481303E-6</v>
      </c>
      <c r="U4062" s="9">
        <v>3.1834709579576699</v>
      </c>
      <c r="V4062" s="9">
        <v>0</v>
      </c>
      <c r="W4062" s="9">
        <v>3.1834709579576699</v>
      </c>
      <c r="X4062" t="s">
        <v>86</v>
      </c>
      <c r="Y4062" s="9">
        <v>0</v>
      </c>
      <c r="Z4062" s="9">
        <v>1.6370569000000001E-3</v>
      </c>
      <c r="AQ4062" s="9" t="e">
        <f>#REF!-'Processed Potentiostat'!$J$3</f>
        <v>#REF!</v>
      </c>
    </row>
    <row r="4063" spans="1:43" x14ac:dyDescent="0.3">
      <c r="A4063">
        <v>2</v>
      </c>
      <c r="B4063">
        <v>0</v>
      </c>
      <c r="C4063">
        <v>0</v>
      </c>
      <c r="D4063">
        <v>1</v>
      </c>
      <c r="E4063">
        <v>0</v>
      </c>
      <c r="F4063">
        <v>0</v>
      </c>
      <c r="G4063">
        <v>0</v>
      </c>
      <c r="H4063" s="9">
        <v>2146.8941457648898</v>
      </c>
      <c r="I4063" s="9">
        <v>-1.8380069999999999</v>
      </c>
      <c r="J4063" s="9">
        <v>-1.8396528999999999</v>
      </c>
      <c r="K4063" s="9">
        <v>7.2931689999999998</v>
      </c>
      <c r="L4063" s="9">
        <v>-3.1834632980461599</v>
      </c>
      <c r="M4063" s="9">
        <v>-11.460468000000001</v>
      </c>
      <c r="N4063" s="9">
        <v>-11.460468000000001</v>
      </c>
      <c r="O4063" s="9">
        <v>-3.1834632980461599</v>
      </c>
      <c r="P4063">
        <v>0</v>
      </c>
      <c r="Q4063" s="9">
        <v>53.549995000000003</v>
      </c>
      <c r="R4063" s="9">
        <v>62498356.869569898</v>
      </c>
      <c r="S4063" s="9">
        <v>891466936.70732701</v>
      </c>
      <c r="T4063" s="9">
        <v>7.6599115130804307E-6</v>
      </c>
      <c r="U4063" s="9">
        <v>3.1834632980461599</v>
      </c>
      <c r="V4063" s="9">
        <v>0</v>
      </c>
      <c r="W4063" s="9">
        <v>3.1834632980461599</v>
      </c>
      <c r="X4063" t="s">
        <v>86</v>
      </c>
      <c r="Y4063" s="9">
        <v>0</v>
      </c>
      <c r="Z4063" s="9">
        <v>1.3416898999999999E-2</v>
      </c>
      <c r="AQ4063" s="9" t="e">
        <f>#REF!-'Processed Potentiostat'!$J$3</f>
        <v>#REF!</v>
      </c>
    </row>
    <row r="4064" spans="1:43" x14ac:dyDescent="0.3">
      <c r="A4064">
        <v>2</v>
      </c>
      <c r="B4064">
        <v>0</v>
      </c>
      <c r="C4064">
        <v>0</v>
      </c>
      <c r="D4064">
        <v>1</v>
      </c>
      <c r="E4064">
        <v>0</v>
      </c>
      <c r="F4064">
        <v>0</v>
      </c>
      <c r="G4064">
        <v>0</v>
      </c>
      <c r="H4064" s="9">
        <v>2146.9145457643699</v>
      </c>
      <c r="I4064" s="9">
        <v>-1.8379143</v>
      </c>
      <c r="J4064" s="9">
        <v>-1.8372693</v>
      </c>
      <c r="K4064" s="9">
        <v>2.1829282999999999</v>
      </c>
      <c r="L4064" s="9">
        <v>-3.1834259815208301</v>
      </c>
      <c r="M4064" s="9">
        <v>-11.460334</v>
      </c>
      <c r="N4064" s="9">
        <v>-11.460334</v>
      </c>
      <c r="O4064" s="9">
        <v>-3.1834259815208301</v>
      </c>
      <c r="P4064">
        <v>0</v>
      </c>
      <c r="Q4064" s="9">
        <v>53.549995000000003</v>
      </c>
      <c r="R4064" s="9">
        <v>56714525.987603098</v>
      </c>
      <c r="S4064" s="9">
        <v>891466936.70732701</v>
      </c>
      <c r="T4064" s="9">
        <v>3.73165253271245E-5</v>
      </c>
      <c r="U4064" s="9">
        <v>3.1834259815208301</v>
      </c>
      <c r="V4064" s="9">
        <v>0</v>
      </c>
      <c r="W4064" s="9">
        <v>3.1834259815208301</v>
      </c>
      <c r="X4064" t="s">
        <v>86</v>
      </c>
      <c r="Y4064" s="9">
        <v>0</v>
      </c>
      <c r="Z4064" s="9">
        <v>4.0106270000000001E-3</v>
      </c>
      <c r="AQ4064" s="9" t="e">
        <f>#REF!-'Processed Potentiostat'!$J$3</f>
        <v>#REF!</v>
      </c>
    </row>
    <row r="4065" spans="1:43" x14ac:dyDescent="0.3">
      <c r="A4065">
        <v>2</v>
      </c>
      <c r="B4065">
        <v>0</v>
      </c>
      <c r="C4065">
        <v>0</v>
      </c>
      <c r="D4065">
        <v>1</v>
      </c>
      <c r="E4065">
        <v>0</v>
      </c>
      <c r="F4065">
        <v>0</v>
      </c>
      <c r="G4065">
        <v>0</v>
      </c>
      <c r="H4065" s="9">
        <v>2146.95594576333</v>
      </c>
      <c r="I4065" s="9">
        <v>-1.8379878000000001</v>
      </c>
      <c r="J4065" s="9">
        <v>-1.8374952</v>
      </c>
      <c r="K4065" s="9">
        <v>-2.8349742999999998</v>
      </c>
      <c r="L4065" s="9">
        <v>-3.1834247576839099</v>
      </c>
      <c r="M4065" s="9">
        <v>-11.460329</v>
      </c>
      <c r="N4065" s="9">
        <v>-11.460329</v>
      </c>
      <c r="O4065" s="9">
        <v>-3.1834247576839099</v>
      </c>
      <c r="P4065">
        <v>0</v>
      </c>
      <c r="Q4065" s="9">
        <v>53.549995000000003</v>
      </c>
      <c r="R4065" s="9">
        <v>69220165.790336996</v>
      </c>
      <c r="S4065" s="9">
        <v>891466936.70732701</v>
      </c>
      <c r="T4065" s="9">
        <v>1.22383692513494E-6</v>
      </c>
      <c r="U4065" s="9">
        <v>3.1834247576839099</v>
      </c>
      <c r="V4065" s="9">
        <v>0</v>
      </c>
      <c r="W4065" s="9">
        <v>3.1834247576839099</v>
      </c>
      <c r="X4065" t="s">
        <v>86</v>
      </c>
      <c r="Y4065" s="9">
        <v>0</v>
      </c>
      <c r="Z4065" s="9">
        <v>5.2092518000000001E-3</v>
      </c>
      <c r="AQ4065" s="9" t="e">
        <f>#REF!-'Processed Potentiostat'!$J$3</f>
        <v>#REF!</v>
      </c>
    </row>
    <row r="4066" spans="1:43" x14ac:dyDescent="0.3">
      <c r="A4066">
        <v>2</v>
      </c>
      <c r="B4066">
        <v>0</v>
      </c>
      <c r="C4066">
        <v>0</v>
      </c>
      <c r="D4066">
        <v>1</v>
      </c>
      <c r="E4066">
        <v>0</v>
      </c>
      <c r="F4066">
        <v>0</v>
      </c>
      <c r="G4066">
        <v>0</v>
      </c>
      <c r="H4066" s="9">
        <v>2147.7581457430601</v>
      </c>
      <c r="I4066" s="9">
        <v>-1.8379384999999999</v>
      </c>
      <c r="J4066" s="9">
        <v>-1.8376962999999999</v>
      </c>
      <c r="K4066" s="9">
        <v>-7.8381920000000003</v>
      </c>
      <c r="L4066" s="9">
        <v>-3.1842368413684601</v>
      </c>
      <c r="M4066" s="9">
        <v>-11.463253</v>
      </c>
      <c r="N4066" s="9">
        <v>-11.463253</v>
      </c>
      <c r="O4066" s="9">
        <v>-3.1842368413684601</v>
      </c>
      <c r="P4066">
        <v>0</v>
      </c>
      <c r="Q4066" s="9">
        <v>53.549995000000003</v>
      </c>
      <c r="R4066" s="9">
        <v>69220165.790336996</v>
      </c>
      <c r="S4066" s="9">
        <v>1266851960.3840599</v>
      </c>
      <c r="T4066" s="9">
        <v>-8.1208368455021297E-4</v>
      </c>
      <c r="U4066" s="9">
        <v>3.1842368413684601</v>
      </c>
      <c r="V4066" s="9">
        <v>0</v>
      </c>
      <c r="W4066" s="9">
        <v>3.1842368413684601</v>
      </c>
      <c r="X4066" t="s">
        <v>86</v>
      </c>
      <c r="Y4066" s="9">
        <v>0</v>
      </c>
      <c r="Z4066" s="9">
        <v>1.4404217E-2</v>
      </c>
      <c r="AQ4066" s="9" t="e">
        <f>#REF!-'Processed Potentiostat'!$J$3</f>
        <v>#REF!</v>
      </c>
    </row>
    <row r="4067" spans="1:43" x14ac:dyDescent="0.3">
      <c r="A4067">
        <v>2</v>
      </c>
      <c r="B4067">
        <v>0</v>
      </c>
      <c r="C4067">
        <v>0</v>
      </c>
      <c r="D4067">
        <v>1</v>
      </c>
      <c r="E4067">
        <v>0</v>
      </c>
      <c r="F4067">
        <v>0</v>
      </c>
      <c r="G4067">
        <v>0</v>
      </c>
      <c r="H4067" s="9">
        <v>2147.8883457397701</v>
      </c>
      <c r="I4067" s="9">
        <v>-1.8380536999999999</v>
      </c>
      <c r="J4067" s="9">
        <v>-1.8383571000000001</v>
      </c>
      <c r="K4067" s="9">
        <v>-2.8272727</v>
      </c>
      <c r="L4067" s="9">
        <v>-3.1844495810216</v>
      </c>
      <c r="M4067" s="9">
        <v>-11.464019</v>
      </c>
      <c r="N4067" s="9">
        <v>-11.464019</v>
      </c>
      <c r="O4067" s="9">
        <v>-3.1844495810216</v>
      </c>
      <c r="P4067">
        <v>0</v>
      </c>
      <c r="Q4067" s="9">
        <v>53.549995000000003</v>
      </c>
      <c r="R4067" s="9">
        <v>69220165.790336996</v>
      </c>
      <c r="S4067" s="9">
        <v>1181208562.1809001</v>
      </c>
      <c r="T4067" s="9">
        <v>-2.1273965313728301E-4</v>
      </c>
      <c r="U4067" s="9">
        <v>3.1844495810216</v>
      </c>
      <c r="V4067" s="9">
        <v>0</v>
      </c>
      <c r="W4067" s="9">
        <v>3.1844495810216</v>
      </c>
      <c r="X4067" t="s">
        <v>86</v>
      </c>
      <c r="Y4067" s="9">
        <v>0</v>
      </c>
      <c r="Z4067" s="9">
        <v>5.1975366999999998E-3</v>
      </c>
      <c r="AQ4067" s="9" t="e">
        <f>#REF!-'Processed Potentiostat'!$J$3</f>
        <v>#REF!</v>
      </c>
    </row>
    <row r="4068" spans="1:43" x14ac:dyDescent="0.3">
      <c r="A4068">
        <v>2</v>
      </c>
      <c r="B4068">
        <v>0</v>
      </c>
      <c r="C4068">
        <v>0</v>
      </c>
      <c r="D4068">
        <v>1</v>
      </c>
      <c r="E4068">
        <v>0</v>
      </c>
      <c r="F4068">
        <v>0</v>
      </c>
      <c r="G4068">
        <v>0</v>
      </c>
      <c r="H4068" s="9">
        <v>2148.35854572789</v>
      </c>
      <c r="I4068" s="9">
        <v>-1.8378979</v>
      </c>
      <c r="J4068" s="9">
        <v>-1.8377087999999999</v>
      </c>
      <c r="K4068" s="9">
        <v>-7.8581099999999999</v>
      </c>
      <c r="L4068" s="9">
        <v>-3.1849474479940301</v>
      </c>
      <c r="M4068" s="9">
        <v>-11.465811</v>
      </c>
      <c r="N4068" s="9">
        <v>-11.465811</v>
      </c>
      <c r="O4068" s="9">
        <v>-3.1849474479940301</v>
      </c>
      <c r="P4068">
        <v>0</v>
      </c>
      <c r="Q4068" s="9">
        <v>53.549995000000003</v>
      </c>
      <c r="R4068" s="9">
        <v>69220165.790336996</v>
      </c>
      <c r="S4068" s="9">
        <v>1265393280.2805901</v>
      </c>
      <c r="T4068" s="9">
        <v>-4.9786697243314705E-4</v>
      </c>
      <c r="U4068" s="9">
        <v>3.1849474479940301</v>
      </c>
      <c r="V4068" s="9">
        <v>0</v>
      </c>
      <c r="W4068" s="9">
        <v>3.1849474479940301</v>
      </c>
      <c r="X4068" t="s">
        <v>86</v>
      </c>
      <c r="Y4068" s="9">
        <v>0</v>
      </c>
      <c r="Z4068" s="9">
        <v>1.4440918000000001E-2</v>
      </c>
      <c r="AQ4068" s="9" t="e">
        <f>#REF!-'Processed Potentiostat'!$J$3</f>
        <v>#REF!</v>
      </c>
    </row>
    <row r="4069" spans="1:43" x14ac:dyDescent="0.3">
      <c r="A4069">
        <v>2</v>
      </c>
      <c r="B4069">
        <v>0</v>
      </c>
      <c r="C4069">
        <v>0</v>
      </c>
      <c r="D4069">
        <v>1</v>
      </c>
      <c r="E4069">
        <v>0</v>
      </c>
      <c r="F4069">
        <v>0</v>
      </c>
      <c r="G4069">
        <v>0</v>
      </c>
      <c r="H4069" s="9">
        <v>2148.4891457245899</v>
      </c>
      <c r="I4069" s="9">
        <v>-1.8379700999999999</v>
      </c>
      <c r="J4069" s="9">
        <v>-1.8381249</v>
      </c>
      <c r="K4069" s="9">
        <v>-2.8310884999999999</v>
      </c>
      <c r="L4069" s="9">
        <v>-3.1851659628843199</v>
      </c>
      <c r="M4069" s="9">
        <v>-11.466597999999999</v>
      </c>
      <c r="N4069" s="9">
        <v>-11.466597999999999</v>
      </c>
      <c r="O4069" s="9">
        <v>-3.1851659628843199</v>
      </c>
      <c r="P4069">
        <v>0</v>
      </c>
      <c r="Q4069" s="9">
        <v>53.549995000000003</v>
      </c>
      <c r="R4069" s="9">
        <v>69220165.790336996</v>
      </c>
      <c r="S4069" s="9">
        <v>1210252307.1724899</v>
      </c>
      <c r="T4069" s="9">
        <v>-2.1851489028667999E-4</v>
      </c>
      <c r="U4069" s="9">
        <v>3.1851659628843199</v>
      </c>
      <c r="V4069" s="9">
        <v>0</v>
      </c>
      <c r="W4069" s="9">
        <v>3.1851659628843199</v>
      </c>
      <c r="X4069" t="s">
        <v>86</v>
      </c>
      <c r="Y4069" s="9">
        <v>0</v>
      </c>
      <c r="Z4069" s="9">
        <v>5.2038943000000002E-3</v>
      </c>
      <c r="AQ4069" s="9" t="e">
        <f>#REF!-'Processed Potentiostat'!$J$3</f>
        <v>#REF!</v>
      </c>
    </row>
    <row r="4070" spans="1:43" x14ac:dyDescent="0.3">
      <c r="A4070">
        <v>2</v>
      </c>
      <c r="B4070">
        <v>0</v>
      </c>
      <c r="C4070">
        <v>0</v>
      </c>
      <c r="D4070">
        <v>1</v>
      </c>
      <c r="E4070">
        <v>0</v>
      </c>
      <c r="F4070">
        <v>0</v>
      </c>
      <c r="G4070">
        <v>0</v>
      </c>
      <c r="H4070" s="9">
        <v>2148.7633457176698</v>
      </c>
      <c r="I4070" s="9">
        <v>-1.8378435</v>
      </c>
      <c r="J4070" s="9">
        <v>-1.8388857000000001</v>
      </c>
      <c r="K4070" s="9">
        <v>2.3756865999999999</v>
      </c>
      <c r="L4070" s="9">
        <v>-3.1853908647418798</v>
      </c>
      <c r="M4070" s="9">
        <v>-11.467407</v>
      </c>
      <c r="N4070" s="9">
        <v>-11.467407</v>
      </c>
      <c r="O4070" s="9">
        <v>-3.1853908647418798</v>
      </c>
      <c r="P4070">
        <v>0</v>
      </c>
      <c r="Q4070" s="9">
        <v>53.549995000000003</v>
      </c>
      <c r="R4070" s="9">
        <v>69220165.790336996</v>
      </c>
      <c r="S4070" s="9">
        <v>1120885084.4596701</v>
      </c>
      <c r="T4070" s="9">
        <v>-2.24901857561299E-4</v>
      </c>
      <c r="U4070" s="9">
        <v>3.1853908647418798</v>
      </c>
      <c r="V4070" s="9">
        <v>0</v>
      </c>
      <c r="W4070" s="9">
        <v>3.1853908647418798</v>
      </c>
      <c r="X4070" t="s">
        <v>86</v>
      </c>
      <c r="Y4070" s="9">
        <v>0</v>
      </c>
      <c r="Z4070" s="9">
        <v>4.3686163000000002E-3</v>
      </c>
      <c r="AQ4070" s="9" t="e">
        <f>#REF!-'Processed Potentiostat'!$J$3</f>
        <v>#REF!</v>
      </c>
    </row>
    <row r="4071" spans="1:43" x14ac:dyDescent="0.3">
      <c r="A4071">
        <v>2</v>
      </c>
      <c r="B4071">
        <v>0</v>
      </c>
      <c r="C4071">
        <v>0</v>
      </c>
      <c r="D4071">
        <v>1</v>
      </c>
      <c r="E4071">
        <v>0</v>
      </c>
      <c r="F4071">
        <v>0</v>
      </c>
      <c r="G4071">
        <v>0</v>
      </c>
      <c r="H4071" s="9">
        <v>2148.7977457167999</v>
      </c>
      <c r="I4071" s="9">
        <v>-1.838096</v>
      </c>
      <c r="J4071" s="9">
        <v>-1.8378174</v>
      </c>
      <c r="K4071" s="9">
        <v>-2.6910938999999998</v>
      </c>
      <c r="L4071" s="9">
        <v>-3.1853788364500302</v>
      </c>
      <c r="M4071" s="9">
        <v>-11.467363000000001</v>
      </c>
      <c r="N4071" s="9">
        <v>-11.467363000000001</v>
      </c>
      <c r="O4071" s="9">
        <v>-3.1853788364500302</v>
      </c>
      <c r="P4071">
        <v>0</v>
      </c>
      <c r="Q4071" s="9">
        <v>53.549995000000003</v>
      </c>
      <c r="R4071" s="9">
        <v>101026299.211117</v>
      </c>
      <c r="S4071" s="9">
        <v>1120885084.4596701</v>
      </c>
      <c r="T4071" s="9">
        <v>1.2028291847876401E-5</v>
      </c>
      <c r="U4071" s="9">
        <v>3.1853788364500302</v>
      </c>
      <c r="V4071" s="9">
        <v>0</v>
      </c>
      <c r="W4071" s="9">
        <v>3.1853788364500302</v>
      </c>
      <c r="X4071" t="s">
        <v>86</v>
      </c>
      <c r="Y4071" s="9">
        <v>0</v>
      </c>
      <c r="Z4071" s="9">
        <v>4.9457392000000003E-3</v>
      </c>
      <c r="AQ4071" s="9" t="e">
        <f>#REF!-'Processed Potentiostat'!$J$3</f>
        <v>#REF!</v>
      </c>
    </row>
    <row r="4072" spans="1:43" x14ac:dyDescent="0.3">
      <c r="A4072">
        <v>2</v>
      </c>
      <c r="B4072">
        <v>0</v>
      </c>
      <c r="C4072">
        <v>0</v>
      </c>
      <c r="D4072">
        <v>1</v>
      </c>
      <c r="E4072">
        <v>0</v>
      </c>
      <c r="F4072">
        <v>0</v>
      </c>
      <c r="G4072">
        <v>0</v>
      </c>
      <c r="H4072" s="9">
        <v>2149.18054570713</v>
      </c>
      <c r="I4072" s="9">
        <v>-1.8381635000000001</v>
      </c>
      <c r="J4072" s="9">
        <v>-1.8380278000000001</v>
      </c>
      <c r="K4072" s="9">
        <v>-7.6967100999999998</v>
      </c>
      <c r="L4072" s="9">
        <v>-3.1856043681515098</v>
      </c>
      <c r="M4072" s="9">
        <v>-11.468176</v>
      </c>
      <c r="N4072" s="9">
        <v>-11.468176</v>
      </c>
      <c r="O4072" s="9">
        <v>-3.1856043681515098</v>
      </c>
      <c r="P4072">
        <v>0</v>
      </c>
      <c r="Q4072" s="9">
        <v>53.549995000000003</v>
      </c>
      <c r="R4072" s="9">
        <v>101026299.211117</v>
      </c>
      <c r="S4072" s="9">
        <v>1222869771.6229801</v>
      </c>
      <c r="T4072" s="9">
        <v>-2.2553170148542599E-4</v>
      </c>
      <c r="U4072" s="9">
        <v>3.1856043681515098</v>
      </c>
      <c r="V4072" s="9">
        <v>0</v>
      </c>
      <c r="W4072" s="9">
        <v>3.1856043681515098</v>
      </c>
      <c r="X4072" t="s">
        <v>86</v>
      </c>
      <c r="Y4072" s="9">
        <v>0</v>
      </c>
      <c r="Z4072" s="9">
        <v>1.4146768000000001E-2</v>
      </c>
      <c r="AQ4072" s="9" t="e">
        <f>#REF!-'Processed Potentiostat'!$J$3</f>
        <v>#REF!</v>
      </c>
    </row>
    <row r="4073" spans="1:43" x14ac:dyDescent="0.3">
      <c r="A4073">
        <v>2</v>
      </c>
      <c r="B4073">
        <v>0</v>
      </c>
      <c r="C4073">
        <v>0</v>
      </c>
      <c r="D4073">
        <v>1</v>
      </c>
      <c r="E4073">
        <v>0</v>
      </c>
      <c r="F4073">
        <v>0</v>
      </c>
      <c r="G4073">
        <v>0</v>
      </c>
      <c r="H4073" s="9">
        <v>2149.3485457028801</v>
      </c>
      <c r="I4073" s="9">
        <v>-1.8381011</v>
      </c>
      <c r="J4073" s="9">
        <v>-1.8384326</v>
      </c>
      <c r="K4073" s="9">
        <v>-2.6766326</v>
      </c>
      <c r="L4073" s="9">
        <v>-3.1858954348115498</v>
      </c>
      <c r="M4073" s="9">
        <v>-11.469224000000001</v>
      </c>
      <c r="N4073" s="9">
        <v>-11.469224000000001</v>
      </c>
      <c r="O4073" s="9">
        <v>-3.1858954348115498</v>
      </c>
      <c r="P4073">
        <v>0</v>
      </c>
      <c r="Q4073" s="9">
        <v>53.549995000000003</v>
      </c>
      <c r="R4073" s="9">
        <v>101026299.211117</v>
      </c>
      <c r="S4073" s="9">
        <v>1172684395.8449299</v>
      </c>
      <c r="T4073" s="9">
        <v>-2.91066660033312E-4</v>
      </c>
      <c r="U4073" s="9">
        <v>3.1858954348115498</v>
      </c>
      <c r="V4073" s="9">
        <v>0</v>
      </c>
      <c r="W4073" s="9">
        <v>3.1858954348115498</v>
      </c>
      <c r="X4073" t="s">
        <v>86</v>
      </c>
      <c r="Y4073" s="9">
        <v>0</v>
      </c>
      <c r="Z4073" s="9">
        <v>4.9208085999999998E-3</v>
      </c>
      <c r="AQ4073" s="9" t="e">
        <f>#REF!-'Processed Potentiostat'!$J$3</f>
        <v>#REF!</v>
      </c>
    </row>
    <row r="4074" spans="1:43" x14ac:dyDescent="0.3">
      <c r="A4074">
        <v>2</v>
      </c>
      <c r="B4074">
        <v>0</v>
      </c>
      <c r="C4074">
        <v>0</v>
      </c>
      <c r="D4074">
        <v>1</v>
      </c>
      <c r="E4074">
        <v>0</v>
      </c>
      <c r="F4074">
        <v>0</v>
      </c>
      <c r="G4074">
        <v>0</v>
      </c>
      <c r="H4074" s="9">
        <v>2149.5767456971198</v>
      </c>
      <c r="I4074" s="9">
        <v>-1.8378798999999999</v>
      </c>
      <c r="J4074" s="9">
        <v>-1.8373622999999999</v>
      </c>
      <c r="K4074" s="9">
        <v>-7.7977090000000002</v>
      </c>
      <c r="L4074" s="9">
        <v>-3.1861046746587598</v>
      </c>
      <c r="M4074" s="9">
        <v>-11.469976000000001</v>
      </c>
      <c r="N4074" s="9">
        <v>-11.469976000000001</v>
      </c>
      <c r="O4074" s="9">
        <v>-3.1861046746587598</v>
      </c>
      <c r="P4074">
        <v>0</v>
      </c>
      <c r="Q4074" s="9">
        <v>53.549995000000003</v>
      </c>
      <c r="R4074" s="9">
        <v>101026299.211117</v>
      </c>
      <c r="S4074" s="9">
        <v>1315871153.72756</v>
      </c>
      <c r="T4074" s="9">
        <v>-2.09239847209552E-4</v>
      </c>
      <c r="U4074" s="9">
        <v>3.1861046746587598</v>
      </c>
      <c r="V4074" s="9">
        <v>0</v>
      </c>
      <c r="W4074" s="9">
        <v>3.1861046746587598</v>
      </c>
      <c r="X4074" t="s">
        <v>86</v>
      </c>
      <c r="Y4074" s="9">
        <v>0</v>
      </c>
      <c r="Z4074" s="9">
        <v>1.4327217E-2</v>
      </c>
      <c r="AQ4074" s="9" t="e">
        <f>#REF!-'Processed Potentiostat'!$J$3</f>
        <v>#REF!</v>
      </c>
    </row>
    <row r="4075" spans="1:43" x14ac:dyDescent="0.3">
      <c r="A4075">
        <v>2</v>
      </c>
      <c r="B4075">
        <v>0</v>
      </c>
      <c r="C4075">
        <v>0</v>
      </c>
      <c r="D4075">
        <v>1</v>
      </c>
      <c r="E4075">
        <v>0</v>
      </c>
      <c r="F4075">
        <v>0</v>
      </c>
      <c r="G4075">
        <v>0</v>
      </c>
      <c r="H4075" s="9">
        <v>2149.59854569657</v>
      </c>
      <c r="I4075" s="9">
        <v>-1.8379052</v>
      </c>
      <c r="J4075" s="9">
        <v>-1.8373151000000001</v>
      </c>
      <c r="K4075" s="9">
        <v>-12.823083</v>
      </c>
      <c r="L4075" s="9">
        <v>-3.1861577233802798</v>
      </c>
      <c r="M4075" s="9">
        <v>-11.470167999999999</v>
      </c>
      <c r="N4075" s="9">
        <v>-11.470167999999999</v>
      </c>
      <c r="O4075" s="9">
        <v>-3.1861577233802798</v>
      </c>
      <c r="P4075">
        <v>0</v>
      </c>
      <c r="Q4075" s="9">
        <v>53.549995000000003</v>
      </c>
      <c r="R4075" s="9">
        <v>101026299.211117</v>
      </c>
      <c r="S4075" s="9">
        <v>1323013930.75618</v>
      </c>
      <c r="T4075" s="9">
        <v>-5.3048721525339399E-5</v>
      </c>
      <c r="U4075" s="9">
        <v>3.1861577233802798</v>
      </c>
      <c r="V4075" s="9">
        <v>0</v>
      </c>
      <c r="W4075" s="9">
        <v>3.1861577233802798</v>
      </c>
      <c r="X4075" t="s">
        <v>86</v>
      </c>
      <c r="Y4075" s="9">
        <v>0</v>
      </c>
      <c r="Z4075" s="9">
        <v>2.3560042999999999E-2</v>
      </c>
      <c r="AQ4075" s="9" t="e">
        <f>#REF!-'Processed Potentiostat'!$J$3</f>
        <v>#REF!</v>
      </c>
    </row>
    <row r="4076" spans="1:43" x14ac:dyDescent="0.3">
      <c r="A4076">
        <v>2</v>
      </c>
      <c r="B4076">
        <v>0</v>
      </c>
      <c r="C4076">
        <v>0</v>
      </c>
      <c r="D4076">
        <v>1</v>
      </c>
      <c r="E4076">
        <v>0</v>
      </c>
      <c r="F4076">
        <v>0</v>
      </c>
      <c r="G4076">
        <v>0</v>
      </c>
      <c r="H4076" s="9">
        <v>2149.65934569503</v>
      </c>
      <c r="I4076" s="9">
        <v>-1.8381258</v>
      </c>
      <c r="J4076" s="9">
        <v>-1.8379190999999999</v>
      </c>
      <c r="K4076" s="9">
        <v>-17.846710000000002</v>
      </c>
      <c r="L4076" s="9">
        <v>-3.18639163331168</v>
      </c>
      <c r="M4076" s="9">
        <v>-11.47101</v>
      </c>
      <c r="N4076" s="9">
        <v>-11.47101</v>
      </c>
      <c r="O4076" s="9">
        <v>-3.18639163331168</v>
      </c>
      <c r="P4076">
        <v>0</v>
      </c>
      <c r="Q4076" s="9">
        <v>53.549995000000003</v>
      </c>
      <c r="R4076" s="9">
        <v>101026299.211117</v>
      </c>
      <c r="S4076" s="9">
        <v>1237427205.3364201</v>
      </c>
      <c r="T4076" s="9">
        <v>-2.3390993139482601E-4</v>
      </c>
      <c r="U4076" s="9">
        <v>3.18639163331168</v>
      </c>
      <c r="V4076" s="9">
        <v>0</v>
      </c>
      <c r="W4076" s="9">
        <v>3.18639163331168</v>
      </c>
      <c r="X4076" t="s">
        <v>86</v>
      </c>
      <c r="Y4076" s="9">
        <v>0</v>
      </c>
      <c r="Z4076" s="9">
        <v>3.2800809E-2</v>
      </c>
      <c r="AQ4076" s="9" t="e">
        <f>#REF!-'Processed Potentiostat'!$J$3</f>
        <v>#REF!</v>
      </c>
    </row>
    <row r="4077" spans="1:43" x14ac:dyDescent="0.3">
      <c r="A4077">
        <v>2</v>
      </c>
      <c r="B4077">
        <v>0</v>
      </c>
      <c r="C4077">
        <v>0</v>
      </c>
      <c r="D4077">
        <v>1</v>
      </c>
      <c r="E4077">
        <v>0</v>
      </c>
      <c r="F4077">
        <v>0</v>
      </c>
      <c r="G4077">
        <v>0</v>
      </c>
      <c r="H4077" s="9">
        <v>2149.7693456922502</v>
      </c>
      <c r="I4077" s="9">
        <v>-1.838114</v>
      </c>
      <c r="J4077" s="9">
        <v>-1.8384248999999999</v>
      </c>
      <c r="K4077" s="9">
        <v>-12.817742000000001</v>
      </c>
      <c r="L4077" s="9">
        <v>-3.1868847236760298</v>
      </c>
      <c r="M4077" s="9">
        <v>-11.472785</v>
      </c>
      <c r="N4077" s="9">
        <v>-11.472785</v>
      </c>
      <c r="O4077" s="9">
        <v>-3.1868847236760298</v>
      </c>
      <c r="P4077">
        <v>0</v>
      </c>
      <c r="Q4077" s="9">
        <v>53.549995000000003</v>
      </c>
      <c r="R4077" s="9">
        <v>101026299.211117</v>
      </c>
      <c r="S4077" s="9">
        <v>1173956442.64834</v>
      </c>
      <c r="T4077" s="9">
        <v>-4.9309036435030097E-4</v>
      </c>
      <c r="U4077" s="9">
        <v>3.1868847236760298</v>
      </c>
      <c r="V4077" s="9">
        <v>0</v>
      </c>
      <c r="W4077" s="9">
        <v>3.1868847236760298</v>
      </c>
      <c r="X4077" t="s">
        <v>86</v>
      </c>
      <c r="Y4077" s="9">
        <v>0</v>
      </c>
      <c r="Z4077" s="9">
        <v>2.3564458E-2</v>
      </c>
      <c r="AQ4077" s="9" t="e">
        <f>#REF!-'Processed Potentiostat'!$J$3</f>
        <v>#REF!</v>
      </c>
    </row>
    <row r="4078" spans="1:43" x14ac:dyDescent="0.3">
      <c r="A4078">
        <v>2</v>
      </c>
      <c r="B4078">
        <v>0</v>
      </c>
      <c r="C4078">
        <v>0</v>
      </c>
      <c r="D4078">
        <v>1</v>
      </c>
      <c r="E4078">
        <v>0</v>
      </c>
      <c r="F4078">
        <v>0</v>
      </c>
      <c r="G4078">
        <v>0</v>
      </c>
      <c r="H4078" s="9">
        <v>2149.88814568925</v>
      </c>
      <c r="I4078" s="9">
        <v>-1.8380991</v>
      </c>
      <c r="J4078" s="9">
        <v>-1.8385404000000001</v>
      </c>
      <c r="K4078" s="9">
        <v>-7.7513809</v>
      </c>
      <c r="L4078" s="9">
        <v>-3.1872992396332802</v>
      </c>
      <c r="M4078" s="9">
        <v>-11.474277000000001</v>
      </c>
      <c r="N4078" s="9">
        <v>-11.474277000000001</v>
      </c>
      <c r="O4078" s="9">
        <v>-3.1872992396332802</v>
      </c>
      <c r="P4078">
        <v>0</v>
      </c>
      <c r="Q4078" s="9">
        <v>53.549995000000003</v>
      </c>
      <c r="R4078" s="9">
        <v>101026299.211117</v>
      </c>
      <c r="S4078" s="9">
        <v>1160475736.28599</v>
      </c>
      <c r="T4078" s="9">
        <v>-4.1451595724950602E-4</v>
      </c>
      <c r="U4078" s="9">
        <v>3.1872992396332802</v>
      </c>
      <c r="V4078" s="9">
        <v>0</v>
      </c>
      <c r="W4078" s="9">
        <v>3.1872992396332802</v>
      </c>
      <c r="X4078" t="s">
        <v>86</v>
      </c>
      <c r="Y4078" s="9">
        <v>0</v>
      </c>
      <c r="Z4078" s="9">
        <v>1.4251227E-2</v>
      </c>
      <c r="AQ4078" s="9" t="e">
        <f>#REF!-'Processed Potentiostat'!$J$3</f>
        <v>#REF!</v>
      </c>
    </row>
    <row r="4079" spans="1:43" x14ac:dyDescent="0.3">
      <c r="A4079">
        <v>2</v>
      </c>
      <c r="B4079">
        <v>0</v>
      </c>
      <c r="C4079">
        <v>0</v>
      </c>
      <c r="D4079">
        <v>1</v>
      </c>
      <c r="E4079">
        <v>0</v>
      </c>
      <c r="F4079">
        <v>0</v>
      </c>
      <c r="G4079">
        <v>0</v>
      </c>
      <c r="H4079" s="9">
        <v>2150.2893456791198</v>
      </c>
      <c r="I4079" s="9">
        <v>-1.8378543000000001</v>
      </c>
      <c r="J4079" s="9">
        <v>-1.8381181</v>
      </c>
      <c r="K4079" s="9">
        <v>-2.6884551000000001</v>
      </c>
      <c r="L4079" s="9">
        <v>-3.1880498101753898</v>
      </c>
      <c r="M4079" s="9">
        <v>-11.476979</v>
      </c>
      <c r="N4079" s="9">
        <v>-11.476979</v>
      </c>
      <c r="O4079" s="9">
        <v>-3.1880498101753898</v>
      </c>
      <c r="P4079">
        <v>0</v>
      </c>
      <c r="Q4079" s="9">
        <v>53.549995000000003</v>
      </c>
      <c r="R4079" s="9">
        <v>101026299.211117</v>
      </c>
      <c r="S4079" s="9">
        <v>1212209897.2492399</v>
      </c>
      <c r="T4079" s="9">
        <v>-7.5057054211047304E-4</v>
      </c>
      <c r="U4079" s="9">
        <v>3.1880498101753898</v>
      </c>
      <c r="V4079" s="9">
        <v>0</v>
      </c>
      <c r="W4079" s="9">
        <v>3.1880498101753898</v>
      </c>
      <c r="X4079" t="s">
        <v>86</v>
      </c>
      <c r="Y4079" s="9">
        <v>0</v>
      </c>
      <c r="Z4079" s="9">
        <v>4.9416976999999999E-3</v>
      </c>
      <c r="AQ4079" s="9" t="e">
        <f>#REF!-'Processed Potentiostat'!$J$3</f>
        <v>#REF!</v>
      </c>
    </row>
    <row r="4080" spans="1:43" x14ac:dyDescent="0.3">
      <c r="A4080">
        <v>2</v>
      </c>
      <c r="B4080">
        <v>0</v>
      </c>
      <c r="C4080">
        <v>0</v>
      </c>
      <c r="D4080">
        <v>1</v>
      </c>
      <c r="E4080">
        <v>0</v>
      </c>
      <c r="F4080">
        <v>0</v>
      </c>
      <c r="G4080">
        <v>0</v>
      </c>
      <c r="H4080" s="9">
        <v>2151.2801456540901</v>
      </c>
      <c r="I4080" s="9">
        <v>-1.8381308000000001</v>
      </c>
      <c r="J4080" s="9">
        <v>-1.8379449000000001</v>
      </c>
      <c r="K4080" s="9">
        <v>-7.7116284000000004</v>
      </c>
      <c r="L4080" s="9">
        <v>-3.18907645748624</v>
      </c>
      <c r="M4080" s="9">
        <v>-11.480676000000001</v>
      </c>
      <c r="N4080" s="9">
        <v>-11.480676000000001</v>
      </c>
      <c r="O4080" s="9">
        <v>-3.18907645748624</v>
      </c>
      <c r="P4080">
        <v>0</v>
      </c>
      <c r="Q4080" s="9">
        <v>53.549995000000003</v>
      </c>
      <c r="R4080" s="9">
        <v>101026299.211117</v>
      </c>
      <c r="S4080" s="9">
        <v>1235053953.9831901</v>
      </c>
      <c r="T4080" s="9">
        <v>-1.02664731085289E-3</v>
      </c>
      <c r="U4080" s="9">
        <v>3.18907645748624</v>
      </c>
      <c r="V4080" s="9">
        <v>0</v>
      </c>
      <c r="W4080" s="9">
        <v>3.18907645748624</v>
      </c>
      <c r="X4080" t="s">
        <v>86</v>
      </c>
      <c r="Y4080" s="9">
        <v>0</v>
      </c>
      <c r="Z4080" s="9">
        <v>1.4173547999999999E-2</v>
      </c>
      <c r="AQ4080" s="9" t="e">
        <f>#REF!-'Processed Potentiostat'!$J$3</f>
        <v>#REF!</v>
      </c>
    </row>
    <row r="4081" spans="1:43" x14ac:dyDescent="0.3">
      <c r="A4081">
        <v>2</v>
      </c>
      <c r="B4081">
        <v>0</v>
      </c>
      <c r="C4081">
        <v>0</v>
      </c>
      <c r="D4081">
        <v>1</v>
      </c>
      <c r="E4081">
        <v>0</v>
      </c>
      <c r="F4081">
        <v>0</v>
      </c>
      <c r="G4081">
        <v>0</v>
      </c>
      <c r="H4081" s="9">
        <v>2151.6095456457701</v>
      </c>
      <c r="I4081" s="9">
        <v>-1.8380463</v>
      </c>
      <c r="J4081" s="9">
        <v>-1.8383501</v>
      </c>
      <c r="K4081" s="9">
        <v>-2.6434308999999998</v>
      </c>
      <c r="L4081" s="9">
        <v>-3.1898412775176999</v>
      </c>
      <c r="M4081" s="9">
        <v>-11.483428999999999</v>
      </c>
      <c r="N4081" s="9">
        <v>-11.483428999999999</v>
      </c>
      <c r="O4081" s="9">
        <v>-3.1898412775176999</v>
      </c>
      <c r="P4081">
        <v>0</v>
      </c>
      <c r="Q4081" s="9">
        <v>53.549995000000003</v>
      </c>
      <c r="R4081" s="9">
        <v>101026299.211117</v>
      </c>
      <c r="S4081" s="9">
        <v>1184053433.60027</v>
      </c>
      <c r="T4081" s="9">
        <v>-7.6482003145761303E-4</v>
      </c>
      <c r="U4081" s="9">
        <v>3.1898412775176999</v>
      </c>
      <c r="V4081" s="9">
        <v>0</v>
      </c>
      <c r="W4081" s="9">
        <v>3.1898412775176999</v>
      </c>
      <c r="X4081" t="s">
        <v>86</v>
      </c>
      <c r="Y4081" s="9">
        <v>0</v>
      </c>
      <c r="Z4081" s="9">
        <v>4.8595512999999998E-3</v>
      </c>
      <c r="AQ4081" s="9" t="e">
        <f>#REF!-'Processed Potentiostat'!$J$3</f>
        <v>#REF!</v>
      </c>
    </row>
    <row r="4082" spans="1:43" x14ac:dyDescent="0.3">
      <c r="A4082">
        <v>2</v>
      </c>
      <c r="B4082">
        <v>0</v>
      </c>
      <c r="C4082">
        <v>0</v>
      </c>
      <c r="D4082">
        <v>1</v>
      </c>
      <c r="E4082">
        <v>0</v>
      </c>
      <c r="F4082">
        <v>0</v>
      </c>
      <c r="G4082">
        <v>0</v>
      </c>
      <c r="H4082" s="9">
        <v>2151.8803456389201</v>
      </c>
      <c r="I4082" s="9">
        <v>-1.8381068</v>
      </c>
      <c r="J4082" s="9">
        <v>-1.8380114000000001</v>
      </c>
      <c r="K4082" s="9">
        <v>-7.6533198000000002</v>
      </c>
      <c r="L4082" s="9">
        <v>-3.1901591080974998</v>
      </c>
      <c r="M4082" s="9">
        <v>-11.484572</v>
      </c>
      <c r="N4082" s="9">
        <v>-11.484572</v>
      </c>
      <c r="O4082" s="9">
        <v>-3.1901591080974998</v>
      </c>
      <c r="P4082">
        <v>0</v>
      </c>
      <c r="Q4082" s="9">
        <v>53.549995000000003</v>
      </c>
      <c r="R4082" s="9">
        <v>101026299.211117</v>
      </c>
      <c r="S4082" s="9">
        <v>1226746161.4215</v>
      </c>
      <c r="T4082" s="9">
        <v>-3.1783057979728398E-4</v>
      </c>
      <c r="U4082" s="9">
        <v>3.1901591080974998</v>
      </c>
      <c r="V4082" s="9">
        <v>0</v>
      </c>
      <c r="W4082" s="9">
        <v>3.1901591080974998</v>
      </c>
      <c r="X4082" t="s">
        <v>86</v>
      </c>
      <c r="Y4082" s="9">
        <v>0</v>
      </c>
      <c r="Z4082" s="9">
        <v>1.4066889000000001E-2</v>
      </c>
      <c r="AQ4082" s="9" t="e">
        <f>#REF!-'Processed Potentiostat'!$J$3</f>
        <v>#REF!</v>
      </c>
    </row>
    <row r="4083" spans="1:43" x14ac:dyDescent="0.3">
      <c r="A4083">
        <v>2</v>
      </c>
      <c r="B4083">
        <v>0</v>
      </c>
      <c r="C4083">
        <v>0</v>
      </c>
      <c r="D4083">
        <v>1</v>
      </c>
      <c r="E4083">
        <v>0</v>
      </c>
      <c r="F4083">
        <v>0</v>
      </c>
      <c r="G4083">
        <v>0</v>
      </c>
      <c r="H4083" s="9">
        <v>2152.28974562858</v>
      </c>
      <c r="I4083" s="9">
        <v>-1.8379667</v>
      </c>
      <c r="J4083" s="9">
        <v>-1.8383267999999999</v>
      </c>
      <c r="K4083" s="9">
        <v>-2.6434308999999998</v>
      </c>
      <c r="L4083" s="9">
        <v>-3.19094482972918</v>
      </c>
      <c r="M4083" s="9">
        <v>-11.487401</v>
      </c>
      <c r="N4083" s="9">
        <v>-11.487401</v>
      </c>
      <c r="O4083" s="9">
        <v>-3.19094482972918</v>
      </c>
      <c r="P4083">
        <v>0</v>
      </c>
      <c r="Q4083" s="9">
        <v>53.549995000000003</v>
      </c>
      <c r="R4083" s="9">
        <v>101026299.211117</v>
      </c>
      <c r="S4083" s="9">
        <v>1187288844.3127899</v>
      </c>
      <c r="T4083" s="9">
        <v>-7.8572163168599796E-4</v>
      </c>
      <c r="U4083" s="9">
        <v>3.19094482972918</v>
      </c>
      <c r="V4083" s="9">
        <v>0</v>
      </c>
      <c r="W4083" s="9">
        <v>3.19094482972918</v>
      </c>
      <c r="X4083" t="s">
        <v>86</v>
      </c>
      <c r="Y4083" s="9">
        <v>0</v>
      </c>
      <c r="Z4083" s="9">
        <v>4.8594898999999997E-3</v>
      </c>
      <c r="AQ4083" s="9" t="e">
        <f>#REF!-'Processed Potentiostat'!$J$3</f>
        <v>#REF!</v>
      </c>
    </row>
    <row r="4084" spans="1:43" x14ac:dyDescent="0.3">
      <c r="A4084">
        <v>2</v>
      </c>
      <c r="B4084">
        <v>0</v>
      </c>
      <c r="C4084">
        <v>0</v>
      </c>
      <c r="D4084">
        <v>1</v>
      </c>
      <c r="E4084">
        <v>0</v>
      </c>
      <c r="F4084">
        <v>0</v>
      </c>
      <c r="G4084">
        <v>0</v>
      </c>
      <c r="H4084" s="9">
        <v>2152.3397456273201</v>
      </c>
      <c r="I4084" s="9">
        <v>-1.8380212</v>
      </c>
      <c r="J4084" s="9">
        <v>-1.8376952</v>
      </c>
      <c r="K4084" s="9">
        <v>-7.6720166000000001</v>
      </c>
      <c r="L4084" s="9">
        <v>-3.1910140116679901</v>
      </c>
      <c r="M4084" s="9">
        <v>-11.487651</v>
      </c>
      <c r="N4084" s="9">
        <v>-11.487651</v>
      </c>
      <c r="O4084" s="9">
        <v>-3.1910140116679901</v>
      </c>
      <c r="P4084">
        <v>0</v>
      </c>
      <c r="Q4084" s="9">
        <v>53.549995000000003</v>
      </c>
      <c r="R4084" s="9">
        <v>101026299.211117</v>
      </c>
      <c r="S4084" s="9">
        <v>1269686056.70789</v>
      </c>
      <c r="T4084" s="9">
        <v>-6.9181938807005795E-5</v>
      </c>
      <c r="U4084" s="9">
        <v>3.1910140116679901</v>
      </c>
      <c r="V4084" s="9">
        <v>0</v>
      </c>
      <c r="W4084" s="9">
        <v>3.1910140116679901</v>
      </c>
      <c r="X4084" t="s">
        <v>86</v>
      </c>
      <c r="Y4084" s="9">
        <v>0</v>
      </c>
      <c r="Z4084" s="9">
        <v>1.4098829E-2</v>
      </c>
      <c r="AQ4084" s="9" t="e">
        <f>#REF!-'Processed Potentiostat'!$J$3</f>
        <v>#REF!</v>
      </c>
    </row>
    <row r="4085" spans="1:43" x14ac:dyDescent="0.3">
      <c r="A4085">
        <v>2</v>
      </c>
      <c r="B4085">
        <v>0</v>
      </c>
      <c r="C4085">
        <v>0</v>
      </c>
      <c r="D4085">
        <v>1</v>
      </c>
      <c r="E4085">
        <v>0</v>
      </c>
      <c r="F4085">
        <v>0</v>
      </c>
      <c r="G4085">
        <v>0</v>
      </c>
      <c r="H4085" s="9">
        <v>2152.4299456250401</v>
      </c>
      <c r="I4085" s="9">
        <v>-1.8380179000000001</v>
      </c>
      <c r="J4085" s="9">
        <v>-1.8382187000000001</v>
      </c>
      <c r="K4085" s="9">
        <v>-2.6327471999999998</v>
      </c>
      <c r="L4085" s="9">
        <v>-3.19115678771248</v>
      </c>
      <c r="M4085" s="9">
        <v>-11.488165</v>
      </c>
      <c r="N4085" s="9">
        <v>-11.488165</v>
      </c>
      <c r="O4085" s="9">
        <v>-3.19115678771248</v>
      </c>
      <c r="P4085">
        <v>0</v>
      </c>
      <c r="Q4085" s="9">
        <v>53.549995000000003</v>
      </c>
      <c r="R4085" s="9">
        <v>101026299.211117</v>
      </c>
      <c r="S4085" s="9">
        <v>1200702813.3626001</v>
      </c>
      <c r="T4085" s="9">
        <v>-1.42776044488091E-4</v>
      </c>
      <c r="U4085" s="9">
        <v>3.19115678771248</v>
      </c>
      <c r="V4085" s="9">
        <v>0</v>
      </c>
      <c r="W4085" s="9">
        <v>3.19115678771248</v>
      </c>
      <c r="X4085" t="s">
        <v>86</v>
      </c>
      <c r="Y4085" s="9">
        <v>0</v>
      </c>
      <c r="Z4085" s="9">
        <v>4.8395651000000001E-3</v>
      </c>
      <c r="AQ4085" s="9" t="e">
        <f>#REF!-'Processed Potentiostat'!$J$3</f>
        <v>#REF!</v>
      </c>
    </row>
    <row r="4086" spans="1:43" x14ac:dyDescent="0.3">
      <c r="A4086">
        <v>2</v>
      </c>
      <c r="B4086">
        <v>0</v>
      </c>
      <c r="C4086">
        <v>0</v>
      </c>
      <c r="D4086">
        <v>1</v>
      </c>
      <c r="E4086">
        <v>0</v>
      </c>
      <c r="F4086">
        <v>0</v>
      </c>
      <c r="G4086">
        <v>0</v>
      </c>
      <c r="H4086" s="9">
        <v>2153.1797456060999</v>
      </c>
      <c r="I4086" s="9">
        <v>-1.8379471000000001</v>
      </c>
      <c r="J4086" s="9">
        <v>-1.8375999999999999</v>
      </c>
      <c r="K4086" s="9">
        <v>-7.7227712000000004</v>
      </c>
      <c r="L4086" s="9">
        <v>-3.1917920951193302</v>
      </c>
      <c r="M4086" s="9">
        <v>-11.490451999999999</v>
      </c>
      <c r="N4086" s="9">
        <v>-11.490451999999999</v>
      </c>
      <c r="O4086" s="9">
        <v>-3.1917920951193302</v>
      </c>
      <c r="P4086">
        <v>0</v>
      </c>
      <c r="Q4086" s="9">
        <v>53.549995000000003</v>
      </c>
      <c r="R4086" s="9">
        <v>101026299.211117</v>
      </c>
      <c r="S4086" s="9">
        <v>1283421900.30023</v>
      </c>
      <c r="T4086" s="9">
        <v>-6.3530740684925003E-4</v>
      </c>
      <c r="U4086" s="9">
        <v>3.1917920951193302</v>
      </c>
      <c r="V4086" s="9">
        <v>0</v>
      </c>
      <c r="W4086" s="9">
        <v>3.1917920951193302</v>
      </c>
      <c r="X4086" t="s">
        <v>86</v>
      </c>
      <c r="Y4086" s="9">
        <v>0</v>
      </c>
      <c r="Z4086" s="9">
        <v>1.4191364E-2</v>
      </c>
      <c r="AQ4086" s="9" t="e">
        <f>#REF!-'Processed Potentiostat'!$J$3</f>
        <v>#REF!</v>
      </c>
    </row>
    <row r="4087" spans="1:43" x14ac:dyDescent="0.3">
      <c r="A4087">
        <v>2</v>
      </c>
      <c r="B4087">
        <v>0</v>
      </c>
      <c r="C4087">
        <v>0</v>
      </c>
      <c r="D4087">
        <v>1</v>
      </c>
      <c r="E4087">
        <v>0</v>
      </c>
      <c r="F4087">
        <v>0</v>
      </c>
      <c r="G4087">
        <v>0</v>
      </c>
      <c r="H4087" s="9">
        <v>2153.3001456030602</v>
      </c>
      <c r="I4087" s="9">
        <v>-1.8381194999999999</v>
      </c>
      <c r="J4087" s="9">
        <v>-1.8378505999999999</v>
      </c>
      <c r="K4087" s="9">
        <v>-12.774245000000001</v>
      </c>
      <c r="L4087" s="9">
        <v>-3.1920469575017498</v>
      </c>
      <c r="M4087" s="9">
        <v>-11.491369000000001</v>
      </c>
      <c r="N4087" s="9">
        <v>-11.491369000000001</v>
      </c>
      <c r="O4087" s="9">
        <v>-3.1920469575017498</v>
      </c>
      <c r="P4087">
        <v>0</v>
      </c>
      <c r="Q4087" s="9">
        <v>53.549995000000003</v>
      </c>
      <c r="R4087" s="9">
        <v>101026299.211117</v>
      </c>
      <c r="S4087" s="9">
        <v>1248787023.47422</v>
      </c>
      <c r="T4087" s="9">
        <v>-2.54862382425002E-4</v>
      </c>
      <c r="U4087" s="9">
        <v>3.1920469575017498</v>
      </c>
      <c r="V4087" s="9">
        <v>0</v>
      </c>
      <c r="W4087" s="9">
        <v>3.1920469575017498</v>
      </c>
      <c r="X4087" t="s">
        <v>86</v>
      </c>
      <c r="Y4087" s="9">
        <v>0</v>
      </c>
      <c r="Z4087" s="9">
        <v>2.3477154E-2</v>
      </c>
      <c r="AQ4087" s="9" t="e">
        <f>#REF!-'Processed Potentiostat'!$J$3</f>
        <v>#REF!</v>
      </c>
    </row>
    <row r="4088" spans="1:43" x14ac:dyDescent="0.3">
      <c r="A4088">
        <v>2</v>
      </c>
      <c r="B4088">
        <v>0</v>
      </c>
      <c r="C4088">
        <v>0</v>
      </c>
      <c r="D4088">
        <v>1</v>
      </c>
      <c r="E4088">
        <v>0</v>
      </c>
      <c r="F4088">
        <v>0</v>
      </c>
      <c r="G4088">
        <v>0</v>
      </c>
      <c r="H4088" s="9">
        <v>2153.3901456007802</v>
      </c>
      <c r="I4088" s="9">
        <v>-1.8378931000000001</v>
      </c>
      <c r="J4088" s="9">
        <v>-1.8381866</v>
      </c>
      <c r="K4088" s="9">
        <v>-7.7651171999999997</v>
      </c>
      <c r="L4088" s="9">
        <v>-3.1923186097518799</v>
      </c>
      <c r="M4088" s="9">
        <v>-11.492347000000001</v>
      </c>
      <c r="N4088" s="9">
        <v>-11.492347000000001</v>
      </c>
      <c r="O4088" s="9">
        <v>-3.1923186097518799</v>
      </c>
      <c r="P4088">
        <v>0</v>
      </c>
      <c r="Q4088" s="9">
        <v>53.549995000000003</v>
      </c>
      <c r="R4088" s="9">
        <v>101026299.211117</v>
      </c>
      <c r="S4088" s="9">
        <v>1205151612.0350699</v>
      </c>
      <c r="T4088" s="9">
        <v>-2.7165225013137101E-4</v>
      </c>
      <c r="U4088" s="9">
        <v>3.1923186097518799</v>
      </c>
      <c r="V4088" s="9">
        <v>0</v>
      </c>
      <c r="W4088" s="9">
        <v>3.1923186097518799</v>
      </c>
      <c r="X4088" t="s">
        <v>86</v>
      </c>
      <c r="Y4088" s="9">
        <v>0</v>
      </c>
      <c r="Z4088" s="9">
        <v>1.4273734999999999E-2</v>
      </c>
      <c r="AQ4088" s="9" t="e">
        <f>#REF!-'Processed Potentiostat'!$J$3</f>
        <v>#REF!</v>
      </c>
    </row>
    <row r="4089" spans="1:43" x14ac:dyDescent="0.3">
      <c r="A4089">
        <v>2</v>
      </c>
      <c r="B4089">
        <v>0</v>
      </c>
      <c r="C4089">
        <v>0</v>
      </c>
      <c r="D4089">
        <v>1</v>
      </c>
      <c r="E4089">
        <v>0</v>
      </c>
      <c r="F4089">
        <v>0</v>
      </c>
      <c r="G4089">
        <v>0</v>
      </c>
      <c r="H4089" s="9">
        <v>2153.4397455995299</v>
      </c>
      <c r="I4089" s="9">
        <v>-1.8381232999999999</v>
      </c>
      <c r="J4089" s="9">
        <v>-1.8377475999999999</v>
      </c>
      <c r="K4089" s="9">
        <v>-12.849411999999999</v>
      </c>
      <c r="L4089" s="9">
        <v>-3.1924572754971399</v>
      </c>
      <c r="M4089" s="9">
        <v>-11.492846</v>
      </c>
      <c r="N4089" s="9">
        <v>-11.492846</v>
      </c>
      <c r="O4089" s="9">
        <v>-3.1924572754971399</v>
      </c>
      <c r="P4089">
        <v>0</v>
      </c>
      <c r="Q4089" s="9">
        <v>53.549995000000003</v>
      </c>
      <c r="R4089" s="9">
        <v>101026299.211117</v>
      </c>
      <c r="S4089" s="9">
        <v>1262996296.00634</v>
      </c>
      <c r="T4089" s="9">
        <v>-1.3866574525822601E-4</v>
      </c>
      <c r="U4089" s="9">
        <v>3.1924572754971399</v>
      </c>
      <c r="V4089" s="9">
        <v>0</v>
      </c>
      <c r="W4089" s="9">
        <v>3.1924572754971399</v>
      </c>
      <c r="X4089" t="s">
        <v>86</v>
      </c>
      <c r="Y4089" s="9">
        <v>0</v>
      </c>
      <c r="Z4089" s="9">
        <v>2.3613975999999998E-2</v>
      </c>
      <c r="AQ4089" s="9" t="e">
        <f>#REF!-'Processed Potentiostat'!$J$3</f>
        <v>#REF!</v>
      </c>
    </row>
    <row r="4090" spans="1:43" x14ac:dyDescent="0.3">
      <c r="A4090">
        <v>2</v>
      </c>
      <c r="B4090">
        <v>0</v>
      </c>
      <c r="C4090">
        <v>0</v>
      </c>
      <c r="D4090">
        <v>1</v>
      </c>
      <c r="E4090">
        <v>0</v>
      </c>
      <c r="F4090">
        <v>0</v>
      </c>
      <c r="G4090">
        <v>0</v>
      </c>
      <c r="H4090" s="9">
        <v>2153.5099455977602</v>
      </c>
      <c r="I4090" s="9">
        <v>-1.8380173</v>
      </c>
      <c r="J4090" s="9">
        <v>-1.83839</v>
      </c>
      <c r="K4090" s="9">
        <v>-7.8162469999999997</v>
      </c>
      <c r="L4090" s="9">
        <v>-3.1926702749687501</v>
      </c>
      <c r="M4090" s="9">
        <v>-11.493613</v>
      </c>
      <c r="N4090" s="9">
        <v>-11.493613</v>
      </c>
      <c r="O4090" s="9">
        <v>-3.1926702749687501</v>
      </c>
      <c r="P4090">
        <v>0</v>
      </c>
      <c r="Q4090" s="9">
        <v>53.549995000000003</v>
      </c>
      <c r="R4090" s="9">
        <v>101026299.211117</v>
      </c>
      <c r="S4090" s="9">
        <v>1180266964.5402901</v>
      </c>
      <c r="T4090" s="9">
        <v>-2.12999471611574E-4</v>
      </c>
      <c r="U4090" s="9">
        <v>3.1926702749687501</v>
      </c>
      <c r="V4090" s="9">
        <v>0</v>
      </c>
      <c r="W4090" s="9">
        <v>3.1926702749687501</v>
      </c>
      <c r="X4090" t="s">
        <v>86</v>
      </c>
      <c r="Y4090" s="9">
        <v>0</v>
      </c>
      <c r="Z4090" s="9">
        <v>1.436931E-2</v>
      </c>
      <c r="AQ4090" s="9" t="e">
        <f>#REF!-'Processed Potentiostat'!$J$3</f>
        <v>#REF!</v>
      </c>
    </row>
    <row r="4091" spans="1:43" x14ac:dyDescent="0.3">
      <c r="A4091">
        <v>2</v>
      </c>
      <c r="B4091">
        <v>0</v>
      </c>
      <c r="C4091">
        <v>0</v>
      </c>
      <c r="D4091">
        <v>1</v>
      </c>
      <c r="E4091">
        <v>0</v>
      </c>
      <c r="F4091">
        <v>0</v>
      </c>
      <c r="G4091">
        <v>0</v>
      </c>
      <c r="H4091" s="9">
        <v>2153.56974559625</v>
      </c>
      <c r="I4091" s="9">
        <v>-1.8378968</v>
      </c>
      <c r="J4091" s="9">
        <v>-1.8382968</v>
      </c>
      <c r="K4091" s="9">
        <v>-2.7174535</v>
      </c>
      <c r="L4091" s="9">
        <v>-3.1928003490153101</v>
      </c>
      <c r="M4091" s="9">
        <v>-11.494081</v>
      </c>
      <c r="N4091" s="9">
        <v>-11.494081</v>
      </c>
      <c r="O4091" s="9">
        <v>-3.1928003490153101</v>
      </c>
      <c r="P4091">
        <v>0</v>
      </c>
      <c r="Q4091" s="9">
        <v>53.549995000000003</v>
      </c>
      <c r="R4091" s="9">
        <v>101026299.211117</v>
      </c>
      <c r="S4091" s="9">
        <v>1191652225.5699401</v>
      </c>
      <c r="T4091" s="9">
        <v>-1.30074046558625E-4</v>
      </c>
      <c r="U4091" s="9">
        <v>3.1928003490153101</v>
      </c>
      <c r="V4091" s="9">
        <v>0</v>
      </c>
      <c r="W4091" s="9">
        <v>3.1928003490153101</v>
      </c>
      <c r="X4091" t="s">
        <v>86</v>
      </c>
      <c r="Y4091" s="9">
        <v>0</v>
      </c>
      <c r="Z4091" s="9">
        <v>4.9954858000000003E-3</v>
      </c>
      <c r="AQ4091" s="9" t="e">
        <f>#REF!-'Processed Potentiostat'!$J$3</f>
        <v>#REF!</v>
      </c>
    </row>
    <row r="4092" spans="1:43" x14ac:dyDescent="0.3">
      <c r="A4092">
        <v>2</v>
      </c>
      <c r="B4092">
        <v>0</v>
      </c>
      <c r="C4092">
        <v>0</v>
      </c>
      <c r="D4092">
        <v>1</v>
      </c>
      <c r="E4092">
        <v>0</v>
      </c>
      <c r="F4092">
        <v>0</v>
      </c>
      <c r="G4092">
        <v>0</v>
      </c>
      <c r="H4092" s="9">
        <v>2154.3297455770498</v>
      </c>
      <c r="I4092" s="9">
        <v>-1.8379515</v>
      </c>
      <c r="J4092" s="9">
        <v>-1.8381683</v>
      </c>
      <c r="K4092" s="9">
        <v>2.3297466999999998</v>
      </c>
      <c r="L4092" s="9">
        <v>-3.1932445886277301</v>
      </c>
      <c r="M4092" s="9">
        <v>-11.495680999999999</v>
      </c>
      <c r="N4092" s="9">
        <v>-11.495680999999999</v>
      </c>
      <c r="O4092" s="9">
        <v>-3.1932445886277301</v>
      </c>
      <c r="P4092">
        <v>0</v>
      </c>
      <c r="Q4092" s="9">
        <v>53.549995000000003</v>
      </c>
      <c r="R4092" s="9">
        <v>101026299.211117</v>
      </c>
      <c r="S4092" s="9">
        <v>1207809975.5418601</v>
      </c>
      <c r="T4092" s="9">
        <v>-4.4423961242046002E-4</v>
      </c>
      <c r="U4092" s="9">
        <v>3.1932445886277301</v>
      </c>
      <c r="V4092" s="9">
        <v>0</v>
      </c>
      <c r="W4092" s="9">
        <v>3.1932445886277301</v>
      </c>
      <c r="X4092" t="s">
        <v>86</v>
      </c>
      <c r="Y4092" s="9">
        <v>0</v>
      </c>
      <c r="Z4092" s="9">
        <v>4.2824665999999997E-3</v>
      </c>
      <c r="AQ4092" s="9" t="e">
        <f>#REF!-'Processed Potentiostat'!$J$3</f>
        <v>#REF!</v>
      </c>
    </row>
    <row r="4093" spans="1:43" x14ac:dyDescent="0.3">
      <c r="A4093">
        <v>2</v>
      </c>
      <c r="B4093">
        <v>0</v>
      </c>
      <c r="C4093">
        <v>0</v>
      </c>
      <c r="D4093">
        <v>1</v>
      </c>
      <c r="E4093">
        <v>0</v>
      </c>
      <c r="F4093">
        <v>0</v>
      </c>
      <c r="G4093">
        <v>0</v>
      </c>
      <c r="H4093" s="9">
        <v>2154.4195455747799</v>
      </c>
      <c r="I4093" s="9">
        <v>-1.8381449000000001</v>
      </c>
      <c r="J4093" s="9">
        <v>-1.8378365000000001</v>
      </c>
      <c r="K4093" s="9">
        <v>-2.7136822</v>
      </c>
      <c r="L4093" s="9">
        <v>-3.1932385224980999</v>
      </c>
      <c r="M4093" s="9">
        <v>-11.495659</v>
      </c>
      <c r="N4093" s="9">
        <v>-11.495659</v>
      </c>
      <c r="O4093" s="9">
        <v>-3.1932385224980999</v>
      </c>
      <c r="P4093">
        <v>0</v>
      </c>
      <c r="Q4093" s="9">
        <v>53.549995000000003</v>
      </c>
      <c r="R4093" s="9">
        <v>103877258.202149</v>
      </c>
      <c r="S4093" s="9">
        <v>1207809975.5418601</v>
      </c>
      <c r="T4093" s="9">
        <v>6.0661296314989903E-6</v>
      </c>
      <c r="U4093" s="9">
        <v>3.1932385224980999</v>
      </c>
      <c r="V4093" s="9">
        <v>0</v>
      </c>
      <c r="W4093" s="9">
        <v>3.1932385224980999</v>
      </c>
      <c r="X4093" t="s">
        <v>86</v>
      </c>
      <c r="Y4093" s="9">
        <v>0</v>
      </c>
      <c r="Z4093" s="9">
        <v>4.9873041000000002E-3</v>
      </c>
      <c r="AQ4093" s="9" t="e">
        <f>#REF!-'Processed Potentiostat'!$J$3</f>
        <v>#REF!</v>
      </c>
    </row>
    <row r="4094" spans="1:43" x14ac:dyDescent="0.3">
      <c r="A4094">
        <v>2</v>
      </c>
      <c r="B4094">
        <v>0</v>
      </c>
      <c r="C4094">
        <v>0</v>
      </c>
      <c r="D4094">
        <v>1</v>
      </c>
      <c r="E4094">
        <v>0</v>
      </c>
      <c r="F4094">
        <v>0</v>
      </c>
      <c r="G4094">
        <v>0</v>
      </c>
      <c r="H4094" s="9">
        <v>2154.55794557128</v>
      </c>
      <c r="I4094" s="9">
        <v>-1.8379555000000001</v>
      </c>
      <c r="J4094" s="9">
        <v>-1.8373845</v>
      </c>
      <c r="K4094" s="9">
        <v>-7.7929392000000002</v>
      </c>
      <c r="L4094" s="9">
        <v>-3.1933313967200201</v>
      </c>
      <c r="M4094" s="9">
        <v>-11.495993</v>
      </c>
      <c r="N4094" s="9">
        <v>-11.495993</v>
      </c>
      <c r="O4094" s="9">
        <v>-3.1933313967200201</v>
      </c>
      <c r="P4094">
        <v>0</v>
      </c>
      <c r="Q4094" s="9">
        <v>53.549995000000003</v>
      </c>
      <c r="R4094" s="9">
        <v>103877258.202149</v>
      </c>
      <c r="S4094" s="9">
        <v>1315514191.93274</v>
      </c>
      <c r="T4094" s="9">
        <v>-9.2874221921057599E-5</v>
      </c>
      <c r="U4094" s="9">
        <v>3.1933313967200201</v>
      </c>
      <c r="V4094" s="9">
        <v>0</v>
      </c>
      <c r="W4094" s="9">
        <v>3.1933313967200201</v>
      </c>
      <c r="X4094" t="s">
        <v>86</v>
      </c>
      <c r="Y4094" s="9">
        <v>0</v>
      </c>
      <c r="Z4094" s="9">
        <v>1.4318625E-2</v>
      </c>
      <c r="AQ4094" s="9" t="e">
        <f>#REF!-'Processed Potentiostat'!$J$3</f>
        <v>#REF!</v>
      </c>
    </row>
    <row r="4095" spans="1:43" x14ac:dyDescent="0.3">
      <c r="A4095">
        <v>2</v>
      </c>
      <c r="B4095">
        <v>0</v>
      </c>
      <c r="C4095">
        <v>0</v>
      </c>
      <c r="D4095">
        <v>1</v>
      </c>
      <c r="E4095">
        <v>0</v>
      </c>
      <c r="F4095">
        <v>0</v>
      </c>
      <c r="G4095">
        <v>0</v>
      </c>
      <c r="H4095" s="9">
        <v>2154.59794557027</v>
      </c>
      <c r="I4095" s="9">
        <v>-1.8380441999999999</v>
      </c>
      <c r="J4095" s="9">
        <v>-1.837496</v>
      </c>
      <c r="K4095" s="9">
        <v>-12.835295</v>
      </c>
      <c r="L4095" s="9">
        <v>-3.1934354461519501</v>
      </c>
      <c r="M4095" s="9">
        <v>-11.496366999999999</v>
      </c>
      <c r="N4095" s="9">
        <v>-11.496366999999999</v>
      </c>
      <c r="O4095" s="9">
        <v>-3.1934354461519501</v>
      </c>
      <c r="P4095">
        <v>0</v>
      </c>
      <c r="Q4095" s="9">
        <v>53.549995000000003</v>
      </c>
      <c r="R4095" s="9">
        <v>103877258.202149</v>
      </c>
      <c r="S4095" s="9">
        <v>1299071604.1287501</v>
      </c>
      <c r="T4095" s="9">
        <v>-1.04049431933095E-4</v>
      </c>
      <c r="U4095" s="9">
        <v>3.1934354461519501</v>
      </c>
      <c r="V4095" s="9">
        <v>0</v>
      </c>
      <c r="W4095" s="9">
        <v>3.1934354461519501</v>
      </c>
      <c r="X4095" t="s">
        <v>86</v>
      </c>
      <c r="Y4095" s="9">
        <v>0</v>
      </c>
      <c r="Z4095" s="9">
        <v>2.3584804000000001E-2</v>
      </c>
      <c r="AQ4095" s="9" t="e">
        <f>#REF!-'Processed Potentiostat'!$J$3</f>
        <v>#REF!</v>
      </c>
    </row>
    <row r="4096" spans="1:43" x14ac:dyDescent="0.3">
      <c r="A4096">
        <v>2</v>
      </c>
      <c r="B4096">
        <v>0</v>
      </c>
      <c r="C4096">
        <v>0</v>
      </c>
      <c r="D4096">
        <v>1</v>
      </c>
      <c r="E4096">
        <v>0</v>
      </c>
      <c r="F4096">
        <v>0</v>
      </c>
      <c r="G4096">
        <v>0</v>
      </c>
      <c r="H4096" s="9">
        <v>2154.9511455613501</v>
      </c>
      <c r="I4096" s="9">
        <v>-1.83802</v>
      </c>
      <c r="J4096" s="9">
        <v>-1.838117</v>
      </c>
      <c r="K4096" s="9">
        <v>-7.8315090999999999</v>
      </c>
      <c r="L4096" s="9">
        <v>-3.1946812844427201</v>
      </c>
      <c r="M4096" s="9">
        <v>-11.500852999999999</v>
      </c>
      <c r="N4096" s="9">
        <v>-11.500852999999999</v>
      </c>
      <c r="O4096" s="9">
        <v>-3.1946812844427201</v>
      </c>
      <c r="P4096">
        <v>0</v>
      </c>
      <c r="Q4096" s="9">
        <v>53.549995000000003</v>
      </c>
      <c r="R4096" s="9">
        <v>103877258.202149</v>
      </c>
      <c r="S4096" s="9">
        <v>1214855032.6264801</v>
      </c>
      <c r="T4096" s="9">
        <v>-1.24583829077096E-3</v>
      </c>
      <c r="U4096" s="9">
        <v>3.1946812844427201</v>
      </c>
      <c r="V4096" s="9">
        <v>0</v>
      </c>
      <c r="W4096" s="9">
        <v>3.1946812844427201</v>
      </c>
      <c r="X4096" t="s">
        <v>86</v>
      </c>
      <c r="Y4096" s="9">
        <v>0</v>
      </c>
      <c r="Z4096" s="9">
        <v>1.439523E-2</v>
      </c>
      <c r="AQ4096" s="9" t="e">
        <f>#REF!-'Processed Potentiostat'!$J$3</f>
        <v>#REF!</v>
      </c>
    </row>
    <row r="4097" spans="1:43" x14ac:dyDescent="0.3">
      <c r="A4097">
        <v>2</v>
      </c>
      <c r="B4097">
        <v>0</v>
      </c>
      <c r="C4097">
        <v>0</v>
      </c>
      <c r="D4097">
        <v>1</v>
      </c>
      <c r="E4097">
        <v>0</v>
      </c>
      <c r="F4097">
        <v>0</v>
      </c>
      <c r="G4097">
        <v>0</v>
      </c>
      <c r="H4097" s="9">
        <v>2155.4307455492299</v>
      </c>
      <c r="I4097" s="9">
        <v>-1.8381585</v>
      </c>
      <c r="J4097" s="9">
        <v>-1.8382951000000001</v>
      </c>
      <c r="K4097" s="9">
        <v>-2.8273432000000001</v>
      </c>
      <c r="L4097" s="9">
        <v>-3.1956744118234899</v>
      </c>
      <c r="M4097" s="9">
        <v>-11.504428000000001</v>
      </c>
      <c r="N4097" s="9">
        <v>-11.504428000000001</v>
      </c>
      <c r="O4097" s="9">
        <v>-3.1956744118234899</v>
      </c>
      <c r="P4097">
        <v>0</v>
      </c>
      <c r="Q4097" s="9">
        <v>53.549995000000003</v>
      </c>
      <c r="R4097" s="9">
        <v>103877258.202149</v>
      </c>
      <c r="S4097" s="9">
        <v>1192925722.6177001</v>
      </c>
      <c r="T4097" s="9">
        <v>-9.9312738076839891E-4</v>
      </c>
      <c r="U4097" s="9">
        <v>3.1956744118234899</v>
      </c>
      <c r="V4097" s="9">
        <v>0</v>
      </c>
      <c r="W4097" s="9">
        <v>3.1956744118234899</v>
      </c>
      <c r="X4097" t="s">
        <v>86</v>
      </c>
      <c r="Y4097" s="9">
        <v>0</v>
      </c>
      <c r="Z4097" s="9">
        <v>5.1974910000000003E-3</v>
      </c>
      <c r="AQ4097" s="9" t="e">
        <f>#REF!-'Processed Potentiostat'!$J$3</f>
        <v>#REF!</v>
      </c>
    </row>
    <row r="4098" spans="1:43" x14ac:dyDescent="0.3">
      <c r="A4098">
        <v>2</v>
      </c>
      <c r="B4098">
        <v>0</v>
      </c>
      <c r="C4098">
        <v>0</v>
      </c>
      <c r="D4098">
        <v>1</v>
      </c>
      <c r="E4098">
        <v>0</v>
      </c>
      <c r="F4098">
        <v>0</v>
      </c>
      <c r="G4098">
        <v>0</v>
      </c>
      <c r="H4098" s="9">
        <v>2156.43074552397</v>
      </c>
      <c r="I4098" s="9">
        <v>-1.8379912</v>
      </c>
      <c r="J4098" s="9">
        <v>-1.8381783</v>
      </c>
      <c r="K4098" s="9">
        <v>-1.9315975999999999</v>
      </c>
      <c r="L4098" s="9">
        <v>-3.1968562904694999</v>
      </c>
      <c r="M4098" s="9">
        <v>-11.508682</v>
      </c>
      <c r="N4098" s="9">
        <v>-11.508682</v>
      </c>
      <c r="O4098" s="9">
        <v>-3.1968562904694999</v>
      </c>
      <c r="P4098">
        <v>0</v>
      </c>
      <c r="Q4098" s="9">
        <v>53.549995000000003</v>
      </c>
      <c r="R4098" s="9">
        <v>103877258.202149</v>
      </c>
      <c r="S4098" s="9">
        <v>1207906930.16027</v>
      </c>
      <c r="T4098" s="9">
        <v>-1.1818786460095999E-3</v>
      </c>
      <c r="U4098" s="9">
        <v>3.1968562904694999</v>
      </c>
      <c r="V4098" s="9">
        <v>0</v>
      </c>
      <c r="W4098" s="9">
        <v>3.1968562904694999</v>
      </c>
      <c r="X4098" t="s">
        <v>86</v>
      </c>
      <c r="Y4098" s="9">
        <v>0</v>
      </c>
      <c r="Z4098" s="9">
        <v>3.5506206999999998E-3</v>
      </c>
      <c r="AQ4098" s="9" t="e">
        <f>#REF!-'Processed Potentiostat'!$J$3</f>
        <v>#REF!</v>
      </c>
    </row>
    <row r="4099" spans="1:43" x14ac:dyDescent="0.3">
      <c r="A4099">
        <v>2</v>
      </c>
      <c r="B4099">
        <v>0</v>
      </c>
      <c r="C4099">
        <v>0</v>
      </c>
      <c r="D4099">
        <v>1</v>
      </c>
      <c r="E4099">
        <v>0</v>
      </c>
      <c r="F4099">
        <v>0</v>
      </c>
      <c r="G4099">
        <v>0</v>
      </c>
      <c r="H4099" s="9">
        <v>2157.4307454987102</v>
      </c>
      <c r="I4099" s="9">
        <v>-1.8381305999999999</v>
      </c>
      <c r="J4099" s="9">
        <v>-1.8383569</v>
      </c>
      <c r="K4099" s="9">
        <v>-1.8133899</v>
      </c>
      <c r="L4099" s="9">
        <v>-3.19801621163545</v>
      </c>
      <c r="M4099" s="9">
        <v>-11.512858</v>
      </c>
      <c r="N4099" s="9">
        <v>-11.512858</v>
      </c>
      <c r="O4099" s="9">
        <v>-3.19801621163545</v>
      </c>
      <c r="P4099">
        <v>0</v>
      </c>
      <c r="Q4099" s="9">
        <v>53.549995000000003</v>
      </c>
      <c r="R4099" s="9">
        <v>103877258.202149</v>
      </c>
      <c r="S4099" s="9">
        <v>1186245519.2627599</v>
      </c>
      <c r="T4099" s="9">
        <v>-1.15992116594965E-3</v>
      </c>
      <c r="U4099" s="9">
        <v>3.19801621163545</v>
      </c>
      <c r="V4099" s="9">
        <v>0</v>
      </c>
      <c r="W4099" s="9">
        <v>3.19801621163545</v>
      </c>
      <c r="X4099" t="s">
        <v>86</v>
      </c>
      <c r="Y4099" s="9">
        <v>0</v>
      </c>
      <c r="Z4099" s="9">
        <v>3.3336577000000001E-3</v>
      </c>
      <c r="AQ4099" s="9" t="e">
        <f>#REF!-'Processed Potentiostat'!$J$3</f>
        <v>#REF!</v>
      </c>
    </row>
    <row r="4100" spans="1:43" x14ac:dyDescent="0.3">
      <c r="A4100">
        <v>2</v>
      </c>
      <c r="B4100">
        <v>0</v>
      </c>
      <c r="C4100">
        <v>0</v>
      </c>
      <c r="D4100">
        <v>1</v>
      </c>
      <c r="E4100">
        <v>0</v>
      </c>
      <c r="F4100">
        <v>0</v>
      </c>
      <c r="G4100">
        <v>0</v>
      </c>
      <c r="H4100" s="9">
        <v>2158.4307454734499</v>
      </c>
      <c r="I4100" s="9">
        <v>-1.8379996999999999</v>
      </c>
      <c r="J4100" s="9">
        <v>-1.8381791999999999</v>
      </c>
      <c r="K4100" s="9">
        <v>-1.8247606000000001</v>
      </c>
      <c r="L4100" s="9">
        <v>-3.1991317602213698</v>
      </c>
      <c r="M4100" s="9">
        <v>-11.516874</v>
      </c>
      <c r="N4100" s="9">
        <v>-11.516874</v>
      </c>
      <c r="O4100" s="9">
        <v>-3.1991317602213698</v>
      </c>
      <c r="P4100">
        <v>0</v>
      </c>
      <c r="Q4100" s="9">
        <v>53.549995000000003</v>
      </c>
      <c r="R4100" s="9">
        <v>103877258.202149</v>
      </c>
      <c r="S4100" s="9">
        <v>1208641190.5998099</v>
      </c>
      <c r="T4100" s="9">
        <v>-1.1155485859184399E-3</v>
      </c>
      <c r="U4100" s="9">
        <v>3.1991317602213698</v>
      </c>
      <c r="V4100" s="9">
        <v>0</v>
      </c>
      <c r="W4100" s="9">
        <v>3.1991317602213698</v>
      </c>
      <c r="X4100" t="s">
        <v>86</v>
      </c>
      <c r="Y4100" s="9">
        <v>0</v>
      </c>
      <c r="Z4100" s="9">
        <v>3.3542368999999999E-3</v>
      </c>
      <c r="AQ4100" s="9" t="e">
        <f>#REF!-'Processed Potentiostat'!$J$3</f>
        <v>#REF!</v>
      </c>
    </row>
    <row r="4101" spans="1:43" x14ac:dyDescent="0.3">
      <c r="A4101">
        <v>2</v>
      </c>
      <c r="B4101">
        <v>0</v>
      </c>
      <c r="C4101">
        <v>0</v>
      </c>
      <c r="D4101">
        <v>1</v>
      </c>
      <c r="E4101">
        <v>0</v>
      </c>
      <c r="F4101">
        <v>0</v>
      </c>
      <c r="G4101">
        <v>0</v>
      </c>
      <c r="H4101" s="9">
        <v>2159.43074544819</v>
      </c>
      <c r="I4101" s="9">
        <v>-1.8378896</v>
      </c>
      <c r="J4101" s="9">
        <v>-1.8381187000000001</v>
      </c>
      <c r="K4101" s="9">
        <v>-1.8029351</v>
      </c>
      <c r="L4101" s="9">
        <v>-3.2002349112334598</v>
      </c>
      <c r="M4101" s="9">
        <v>-11.520845</v>
      </c>
      <c r="N4101" s="9">
        <v>-11.520845</v>
      </c>
      <c r="O4101" s="9">
        <v>-3.2002349112334598</v>
      </c>
      <c r="P4101">
        <v>0</v>
      </c>
      <c r="Q4101" s="9">
        <v>53.549995000000003</v>
      </c>
      <c r="R4101" s="9">
        <v>103877258.202149</v>
      </c>
      <c r="S4101" s="9">
        <v>1216740789.8125501</v>
      </c>
      <c r="T4101" s="9">
        <v>-1.10315101208913E-3</v>
      </c>
      <c r="U4101" s="9">
        <v>3.2002349112334598</v>
      </c>
      <c r="V4101" s="9">
        <v>0</v>
      </c>
      <c r="W4101" s="9">
        <v>3.2002349112334598</v>
      </c>
      <c r="X4101" t="s">
        <v>86</v>
      </c>
      <c r="Y4101" s="9">
        <v>0</v>
      </c>
      <c r="Z4101" s="9">
        <v>3.3140087E-3</v>
      </c>
      <c r="AQ4101" s="9" t="e">
        <f>#REF!-'Processed Potentiostat'!$J$3</f>
        <v>#REF!</v>
      </c>
    </row>
    <row r="4102" spans="1:43" x14ac:dyDescent="0.3">
      <c r="A4102">
        <v>2</v>
      </c>
      <c r="B4102">
        <v>0</v>
      </c>
      <c r="C4102">
        <v>0</v>
      </c>
      <c r="D4102">
        <v>1</v>
      </c>
      <c r="E4102">
        <v>0</v>
      </c>
      <c r="F4102">
        <v>0</v>
      </c>
      <c r="G4102">
        <v>0</v>
      </c>
      <c r="H4102" s="9">
        <v>2160.2611454272101</v>
      </c>
      <c r="I4102" s="9">
        <v>-1.8379947000000001</v>
      </c>
      <c r="J4102" s="9">
        <v>-1.8379029</v>
      </c>
      <c r="K4102" s="9">
        <v>-6.8157247999999999</v>
      </c>
      <c r="L4102" s="9">
        <v>-3.20117014363545</v>
      </c>
      <c r="M4102" s="9">
        <v>-11.524213</v>
      </c>
      <c r="N4102" s="9">
        <v>-11.524213</v>
      </c>
      <c r="O4102" s="9">
        <v>-3.20117014363545</v>
      </c>
      <c r="P4102">
        <v>0</v>
      </c>
      <c r="Q4102" s="9">
        <v>53.549995000000003</v>
      </c>
      <c r="R4102" s="9">
        <v>103877258.202149</v>
      </c>
      <c r="S4102" s="9">
        <v>1245297965.8046899</v>
      </c>
      <c r="T4102" s="9">
        <v>-9.3523240199377901E-4</v>
      </c>
      <c r="U4102" s="9">
        <v>3.20117014363545</v>
      </c>
      <c r="V4102" s="9">
        <v>0</v>
      </c>
      <c r="W4102" s="9">
        <v>3.20117014363545</v>
      </c>
      <c r="X4102" t="s">
        <v>86</v>
      </c>
      <c r="Y4102" s="9">
        <v>0</v>
      </c>
      <c r="Z4102" s="9">
        <v>1.2526641E-2</v>
      </c>
      <c r="AQ4102" s="9" t="e">
        <f>#REF!-'Processed Potentiostat'!$J$3</f>
        <v>#REF!</v>
      </c>
    </row>
    <row r="4103" spans="1:43" x14ac:dyDescent="0.3">
      <c r="A4103">
        <v>2</v>
      </c>
      <c r="B4103">
        <v>0</v>
      </c>
      <c r="C4103">
        <v>0</v>
      </c>
      <c r="D4103">
        <v>1</v>
      </c>
      <c r="E4103">
        <v>0</v>
      </c>
      <c r="F4103">
        <v>0</v>
      </c>
      <c r="G4103">
        <v>0</v>
      </c>
      <c r="H4103" s="9">
        <v>2160.4913454213902</v>
      </c>
      <c r="I4103" s="9">
        <v>-1.8378897999999999</v>
      </c>
      <c r="J4103" s="9">
        <v>-1.8379700999999999</v>
      </c>
      <c r="K4103" s="9">
        <v>-1.8155649</v>
      </c>
      <c r="L4103" s="9">
        <v>-3.2014475492471699</v>
      </c>
      <c r="M4103" s="9">
        <v>-11.525211000000001</v>
      </c>
      <c r="N4103" s="9">
        <v>-11.525211000000001</v>
      </c>
      <c r="O4103" s="9">
        <v>-3.2014475492471699</v>
      </c>
      <c r="P4103">
        <v>0</v>
      </c>
      <c r="Q4103" s="9">
        <v>53.549995000000003</v>
      </c>
      <c r="R4103" s="9">
        <v>103877258.202149</v>
      </c>
      <c r="S4103" s="9">
        <v>1236476902.6087201</v>
      </c>
      <c r="T4103" s="9">
        <v>-2.77405611713632E-4</v>
      </c>
      <c r="U4103" s="9">
        <v>3.2014475492471699</v>
      </c>
      <c r="V4103" s="9">
        <v>0</v>
      </c>
      <c r="W4103" s="9">
        <v>3.2014475492471699</v>
      </c>
      <c r="X4103" t="s">
        <v>86</v>
      </c>
      <c r="Y4103" s="9">
        <v>0</v>
      </c>
      <c r="Z4103" s="9">
        <v>3.3369539E-3</v>
      </c>
      <c r="AQ4103" s="9" t="e">
        <f>#REF!-'Processed Potentiostat'!$J$3</f>
        <v>#REF!</v>
      </c>
    </row>
    <row r="4104" spans="1:43" x14ac:dyDescent="0.3">
      <c r="A4104">
        <v>2</v>
      </c>
      <c r="B4104">
        <v>0</v>
      </c>
      <c r="C4104">
        <v>0</v>
      </c>
      <c r="D4104">
        <v>1</v>
      </c>
      <c r="E4104">
        <v>0</v>
      </c>
      <c r="F4104">
        <v>0</v>
      </c>
      <c r="G4104">
        <v>0</v>
      </c>
      <c r="H4104" s="9">
        <v>2160.7807454140798</v>
      </c>
      <c r="I4104" s="9">
        <v>-1.8381114000000001</v>
      </c>
      <c r="J4104" s="9">
        <v>-1.8379691</v>
      </c>
      <c r="K4104" s="9">
        <v>-6.8166022000000002</v>
      </c>
      <c r="L4104" s="9">
        <v>-3.2017583131244098</v>
      </c>
      <c r="M4104" s="9">
        <v>-11.52633</v>
      </c>
      <c r="N4104" s="9">
        <v>-11.52633</v>
      </c>
      <c r="O4104" s="9">
        <v>-3.2017583131244098</v>
      </c>
      <c r="P4104">
        <v>0</v>
      </c>
      <c r="Q4104" s="9">
        <v>53.549995000000003</v>
      </c>
      <c r="R4104" s="9">
        <v>103877258.202149</v>
      </c>
      <c r="S4104" s="9">
        <v>1236737673.83499</v>
      </c>
      <c r="T4104" s="9">
        <v>-3.1076387724615601E-4</v>
      </c>
      <c r="U4104" s="9">
        <v>3.2017583131244098</v>
      </c>
      <c r="V4104" s="9">
        <v>0</v>
      </c>
      <c r="W4104" s="9">
        <v>3.2017583131244098</v>
      </c>
      <c r="X4104" t="s">
        <v>86</v>
      </c>
      <c r="Y4104" s="9">
        <v>0</v>
      </c>
      <c r="Z4104" s="9">
        <v>1.2528704E-2</v>
      </c>
      <c r="AQ4104" s="9" t="e">
        <f>#REF!-'Processed Potentiostat'!$J$3</f>
        <v>#REF!</v>
      </c>
    </row>
    <row r="4105" spans="1:43" x14ac:dyDescent="0.3">
      <c r="A4105">
        <v>2</v>
      </c>
      <c r="B4105">
        <v>0</v>
      </c>
      <c r="C4105">
        <v>0</v>
      </c>
      <c r="D4105">
        <v>1</v>
      </c>
      <c r="E4105">
        <v>0</v>
      </c>
      <c r="F4105">
        <v>0</v>
      </c>
      <c r="G4105">
        <v>0</v>
      </c>
      <c r="H4105" s="9">
        <v>2161.0109454082699</v>
      </c>
      <c r="I4105" s="9">
        <v>-1.8379303</v>
      </c>
      <c r="J4105" s="9">
        <v>-1.8381348</v>
      </c>
      <c r="K4105" s="9">
        <v>-1.8140004999999999</v>
      </c>
      <c r="L4105" s="9">
        <v>-3.2020517568274198</v>
      </c>
      <c r="M4105" s="9">
        <v>-11.527386999999999</v>
      </c>
      <c r="N4105" s="9">
        <v>-11.527386999999999</v>
      </c>
      <c r="O4105" s="9">
        <v>-3.2020517568274198</v>
      </c>
      <c r="P4105">
        <v>0</v>
      </c>
      <c r="Q4105" s="9">
        <v>53.549995000000003</v>
      </c>
      <c r="R4105" s="9">
        <v>103877258.202149</v>
      </c>
      <c r="S4105" s="9">
        <v>1215374281.28843</v>
      </c>
      <c r="T4105" s="9">
        <v>-2.93443703002438E-4</v>
      </c>
      <c r="U4105" s="9">
        <v>3.2020517568274198</v>
      </c>
      <c r="V4105" s="9">
        <v>0</v>
      </c>
      <c r="W4105" s="9">
        <v>3.2020517568274198</v>
      </c>
      <c r="X4105" t="s">
        <v>86</v>
      </c>
      <c r="Y4105" s="9">
        <v>0</v>
      </c>
      <c r="Z4105" s="9">
        <v>3.3343774000000001E-3</v>
      </c>
      <c r="AQ4105" s="9" t="e">
        <f>#REF!-'Processed Potentiostat'!$J$3</f>
        <v>#REF!</v>
      </c>
    </row>
    <row r="4106" spans="1:43" x14ac:dyDescent="0.3">
      <c r="A4106">
        <v>2</v>
      </c>
      <c r="B4106">
        <v>0</v>
      </c>
      <c r="C4106">
        <v>0</v>
      </c>
      <c r="D4106">
        <v>1</v>
      </c>
      <c r="E4106">
        <v>0</v>
      </c>
      <c r="F4106">
        <v>0</v>
      </c>
      <c r="G4106">
        <v>0</v>
      </c>
      <c r="H4106" s="9">
        <v>2161.6813453913301</v>
      </c>
      <c r="I4106" s="9">
        <v>-1.8380151</v>
      </c>
      <c r="J4106" s="9">
        <v>-1.8378677000000001</v>
      </c>
      <c r="K4106" s="9">
        <v>-6.8346114</v>
      </c>
      <c r="L4106" s="9">
        <v>-3.2027333001370102</v>
      </c>
      <c r="M4106" s="9">
        <v>-11.52984</v>
      </c>
      <c r="N4106" s="9">
        <v>-11.52984</v>
      </c>
      <c r="O4106" s="9">
        <v>-3.2027333001370102</v>
      </c>
      <c r="P4106">
        <v>0</v>
      </c>
      <c r="Q4106" s="9">
        <v>53.549995000000003</v>
      </c>
      <c r="R4106" s="9">
        <v>103877258.202149</v>
      </c>
      <c r="S4106" s="9">
        <v>1250625721.3930299</v>
      </c>
      <c r="T4106" s="9">
        <v>-6.8154330959568899E-4</v>
      </c>
      <c r="U4106" s="9">
        <v>3.2027333001370102</v>
      </c>
      <c r="V4106" s="9">
        <v>0</v>
      </c>
      <c r="W4106" s="9">
        <v>3.2027333001370102</v>
      </c>
      <c r="X4106" t="s">
        <v>86</v>
      </c>
      <c r="Y4106" s="9">
        <v>0</v>
      </c>
      <c r="Z4106" s="9">
        <v>1.2561111999999999E-2</v>
      </c>
      <c r="AQ4106" s="9" t="e">
        <f>#REF!-'Processed Potentiostat'!$J$3</f>
        <v>#REF!</v>
      </c>
    </row>
    <row r="4107" spans="1:43" x14ac:dyDescent="0.3">
      <c r="A4107">
        <v>2</v>
      </c>
      <c r="B4107">
        <v>0</v>
      </c>
      <c r="C4107">
        <v>0</v>
      </c>
      <c r="D4107">
        <v>1</v>
      </c>
      <c r="E4107">
        <v>0</v>
      </c>
      <c r="F4107">
        <v>0</v>
      </c>
      <c r="G4107">
        <v>0</v>
      </c>
      <c r="H4107" s="9">
        <v>2161.9317453849999</v>
      </c>
      <c r="I4107" s="9">
        <v>-1.8378999</v>
      </c>
      <c r="J4107" s="9">
        <v>-1.8379852000000001</v>
      </c>
      <c r="K4107" s="9">
        <v>-1.8320866</v>
      </c>
      <c r="L4107" s="9">
        <v>-3.2030999215587901</v>
      </c>
      <c r="M4107" s="9">
        <v>-11.531159000000001</v>
      </c>
      <c r="N4107" s="9">
        <v>-11.531159000000001</v>
      </c>
      <c r="O4107" s="9">
        <v>-3.2030999215587901</v>
      </c>
      <c r="P4107">
        <v>0</v>
      </c>
      <c r="Q4107" s="9">
        <v>53.549995000000003</v>
      </c>
      <c r="R4107" s="9">
        <v>103877258.202149</v>
      </c>
      <c r="S4107" s="9">
        <v>1235133009.1495399</v>
      </c>
      <c r="T4107" s="9">
        <v>-3.6662142177412699E-4</v>
      </c>
      <c r="U4107" s="9">
        <v>3.2030999215587901</v>
      </c>
      <c r="V4107" s="9">
        <v>0</v>
      </c>
      <c r="W4107" s="9">
        <v>3.2030999215587901</v>
      </c>
      <c r="X4107" t="s">
        <v>86</v>
      </c>
      <c r="Y4107" s="9">
        <v>0</v>
      </c>
      <c r="Z4107" s="9">
        <v>3.3673479E-3</v>
      </c>
      <c r="AQ4107" s="9" t="e">
        <f>#REF!-'Processed Potentiostat'!$J$3</f>
        <v>#REF!</v>
      </c>
    </row>
    <row r="4108" spans="1:43" x14ac:dyDescent="0.3">
      <c r="A4108">
        <v>2</v>
      </c>
      <c r="B4108">
        <v>0</v>
      </c>
      <c r="C4108">
        <v>0</v>
      </c>
      <c r="D4108">
        <v>1</v>
      </c>
      <c r="E4108">
        <v>0</v>
      </c>
      <c r="F4108">
        <v>0</v>
      </c>
      <c r="G4108">
        <v>0</v>
      </c>
      <c r="H4108" s="9">
        <v>2162.6599453666099</v>
      </c>
      <c r="I4108" s="9">
        <v>-1.8379662000000001</v>
      </c>
      <c r="J4108" s="9">
        <v>-1.8376273999999999</v>
      </c>
      <c r="K4108" s="9">
        <v>-6.9029498</v>
      </c>
      <c r="L4108" s="9">
        <v>-3.2035650969875902</v>
      </c>
      <c r="M4108" s="9">
        <v>-11.532833999999999</v>
      </c>
      <c r="N4108" s="9">
        <v>-11.532833999999999</v>
      </c>
      <c r="O4108" s="9">
        <v>-3.2035650969875902</v>
      </c>
      <c r="P4108">
        <v>0</v>
      </c>
      <c r="Q4108" s="9">
        <v>53.549995000000003</v>
      </c>
      <c r="R4108" s="9">
        <v>103877258.202149</v>
      </c>
      <c r="S4108" s="9">
        <v>1284220466.2787399</v>
      </c>
      <c r="T4108" s="9">
        <v>-4.6517542880142299E-4</v>
      </c>
      <c r="U4108" s="9">
        <v>3.2035650969875902</v>
      </c>
      <c r="V4108" s="9">
        <v>0</v>
      </c>
      <c r="W4108" s="9">
        <v>3.2035650969875902</v>
      </c>
      <c r="X4108" t="s">
        <v>86</v>
      </c>
      <c r="Y4108" s="9">
        <v>0</v>
      </c>
      <c r="Z4108" s="9">
        <v>1.2685049E-2</v>
      </c>
      <c r="AQ4108" s="9" t="e">
        <f>#REF!-'Processed Potentiostat'!$J$3</f>
        <v>#REF!</v>
      </c>
    </row>
    <row r="4109" spans="1:43" x14ac:dyDescent="0.3">
      <c r="A4109">
        <v>2</v>
      </c>
      <c r="B4109">
        <v>0</v>
      </c>
      <c r="C4109">
        <v>0</v>
      </c>
      <c r="D4109">
        <v>1</v>
      </c>
      <c r="E4109">
        <v>0</v>
      </c>
      <c r="F4109">
        <v>0</v>
      </c>
      <c r="G4109">
        <v>0</v>
      </c>
      <c r="H4109" s="9">
        <v>2163.3711453486399</v>
      </c>
      <c r="I4109" s="9">
        <v>-1.8379939000000001</v>
      </c>
      <c r="J4109" s="9">
        <v>-1.8381418</v>
      </c>
      <c r="K4109" s="9">
        <v>-1.8993876999999999</v>
      </c>
      <c r="L4109" s="9">
        <v>-3.20485388115805</v>
      </c>
      <c r="M4109" s="9">
        <v>-11.537474</v>
      </c>
      <c r="N4109" s="9">
        <v>-11.537474</v>
      </c>
      <c r="O4109" s="9">
        <v>-3.20485388115805</v>
      </c>
      <c r="P4109">
        <v>0</v>
      </c>
      <c r="Q4109" s="9">
        <v>53.549995000000003</v>
      </c>
      <c r="R4109" s="9">
        <v>103877258.202149</v>
      </c>
      <c r="S4109" s="9">
        <v>1215535483.5887201</v>
      </c>
      <c r="T4109" s="9">
        <v>-1.2887841704620701E-3</v>
      </c>
      <c r="U4109" s="9">
        <v>3.20485388115805</v>
      </c>
      <c r="V4109" s="9">
        <v>0</v>
      </c>
      <c r="W4109" s="9">
        <v>3.20485388115805</v>
      </c>
      <c r="X4109" t="s">
        <v>86</v>
      </c>
      <c r="Y4109" s="9">
        <v>0</v>
      </c>
      <c r="Z4109" s="9">
        <v>3.4913438999999999E-3</v>
      </c>
      <c r="AQ4109" s="9" t="e">
        <f>#REF!-'Processed Potentiostat'!$J$3</f>
        <v>#REF!</v>
      </c>
    </row>
    <row r="4110" spans="1:43" x14ac:dyDescent="0.3">
      <c r="A4110">
        <v>2</v>
      </c>
      <c r="B4110">
        <v>0</v>
      </c>
      <c r="C4110">
        <v>0</v>
      </c>
      <c r="D4110">
        <v>1</v>
      </c>
      <c r="E4110">
        <v>0</v>
      </c>
      <c r="F4110">
        <v>0</v>
      </c>
      <c r="G4110">
        <v>0</v>
      </c>
      <c r="H4110" s="9">
        <v>2163.7809453382902</v>
      </c>
      <c r="I4110" s="9">
        <v>-1.8379004999999999</v>
      </c>
      <c r="J4110" s="9">
        <v>-1.8377121999999999</v>
      </c>
      <c r="K4110" s="9">
        <v>-6.9265299000000002</v>
      </c>
      <c r="L4110" s="9">
        <v>-3.2053169562498298</v>
      </c>
      <c r="M4110" s="9">
        <v>-11.539141000000001</v>
      </c>
      <c r="N4110" s="9">
        <v>-11.539141000000001</v>
      </c>
      <c r="O4110" s="9">
        <v>-3.2053169562498298</v>
      </c>
      <c r="P4110">
        <v>0</v>
      </c>
      <c r="Q4110" s="9">
        <v>53.549995000000003</v>
      </c>
      <c r="R4110" s="9">
        <v>103877258.202149</v>
      </c>
      <c r="S4110" s="9">
        <v>1272977506.4146199</v>
      </c>
      <c r="T4110" s="9">
        <v>-4.63075091778897E-4</v>
      </c>
      <c r="U4110" s="9">
        <v>3.2053169562498298</v>
      </c>
      <c r="V4110" s="9">
        <v>0</v>
      </c>
      <c r="W4110" s="9">
        <v>3.2053169562498298</v>
      </c>
      <c r="X4110" t="s">
        <v>86</v>
      </c>
      <c r="Y4110" s="9">
        <v>0</v>
      </c>
      <c r="Z4110" s="9">
        <v>1.2728969E-2</v>
      </c>
      <c r="AQ4110" s="9" t="e">
        <f>#REF!-'Processed Potentiostat'!$J$3</f>
        <v>#REF!</v>
      </c>
    </row>
    <row r="4111" spans="1:43" x14ac:dyDescent="0.3">
      <c r="A4111">
        <v>2</v>
      </c>
      <c r="B4111">
        <v>0</v>
      </c>
      <c r="C4111">
        <v>0</v>
      </c>
      <c r="D4111">
        <v>1</v>
      </c>
      <c r="E4111">
        <v>0</v>
      </c>
      <c r="F4111">
        <v>0</v>
      </c>
      <c r="G4111">
        <v>0</v>
      </c>
      <c r="H4111" s="9">
        <v>2163.8903453355301</v>
      </c>
      <c r="I4111" s="9">
        <v>-1.8380749999999999</v>
      </c>
      <c r="J4111" s="9">
        <v>-1.8383813</v>
      </c>
      <c r="K4111" s="9">
        <v>-1.8649389000000001</v>
      </c>
      <c r="L4111" s="9">
        <v>-3.2054616537873599</v>
      </c>
      <c r="M4111" s="9">
        <v>-11.539662</v>
      </c>
      <c r="N4111" s="9">
        <v>-11.539662</v>
      </c>
      <c r="O4111" s="9">
        <v>-3.2054616537873599</v>
      </c>
      <c r="P4111">
        <v>0</v>
      </c>
      <c r="Q4111" s="9">
        <v>53.549995000000003</v>
      </c>
      <c r="R4111" s="9">
        <v>103877258.202149</v>
      </c>
      <c r="S4111" s="9">
        <v>1186022244.9809999</v>
      </c>
      <c r="T4111" s="9">
        <v>-1.4469753753498701E-4</v>
      </c>
      <c r="U4111" s="9">
        <v>3.2054616537873599</v>
      </c>
      <c r="V4111" s="9">
        <v>0</v>
      </c>
      <c r="W4111" s="9">
        <v>3.2054616537873599</v>
      </c>
      <c r="X4111" t="s">
        <v>86</v>
      </c>
      <c r="Y4111" s="9">
        <v>0</v>
      </c>
      <c r="Z4111" s="9">
        <v>3.4284686999999999E-3</v>
      </c>
      <c r="AQ4111" s="9" t="e">
        <f>#REF!-'Processed Potentiostat'!$J$3</f>
        <v>#REF!</v>
      </c>
    </row>
    <row r="4112" spans="1:43" x14ac:dyDescent="0.3">
      <c r="A4112">
        <v>2</v>
      </c>
      <c r="B4112">
        <v>0</v>
      </c>
      <c r="C4112">
        <v>0</v>
      </c>
      <c r="D4112">
        <v>1</v>
      </c>
      <c r="E4112">
        <v>0</v>
      </c>
      <c r="F4112">
        <v>0</v>
      </c>
      <c r="G4112">
        <v>0</v>
      </c>
      <c r="H4112" s="9">
        <v>2164.2595453262002</v>
      </c>
      <c r="I4112" s="9">
        <v>-1.8379072000000001</v>
      </c>
      <c r="J4112" s="9">
        <v>-1.8375653000000001</v>
      </c>
      <c r="K4112" s="9">
        <v>-6.9189363000000004</v>
      </c>
      <c r="L4112" s="9">
        <v>-3.2057537288730802</v>
      </c>
      <c r="M4112" s="9">
        <v>-11.540713</v>
      </c>
      <c r="N4112" s="9">
        <v>-11.540713</v>
      </c>
      <c r="O4112" s="9">
        <v>-3.2057537288730802</v>
      </c>
      <c r="P4112">
        <v>0</v>
      </c>
      <c r="Q4112" s="9">
        <v>53.549995000000003</v>
      </c>
      <c r="R4112" s="9">
        <v>103877258.202149</v>
      </c>
      <c r="S4112" s="9">
        <v>1293986837.1370299</v>
      </c>
      <c r="T4112" s="9">
        <v>-2.9207508571271702E-4</v>
      </c>
      <c r="U4112" s="9">
        <v>3.2057537288730802</v>
      </c>
      <c r="V4112" s="9">
        <v>0</v>
      </c>
      <c r="W4112" s="9">
        <v>3.2057537288730802</v>
      </c>
      <c r="X4112" t="s">
        <v>86</v>
      </c>
      <c r="Y4112" s="9">
        <v>0</v>
      </c>
      <c r="Z4112" s="9">
        <v>1.2713998000000001E-2</v>
      </c>
      <c r="AQ4112" s="9" t="e">
        <f>#REF!-'Processed Potentiostat'!$J$3</f>
        <v>#REF!</v>
      </c>
    </row>
    <row r="4113" spans="1:43" x14ac:dyDescent="0.3">
      <c r="A4113">
        <v>2</v>
      </c>
      <c r="B4113">
        <v>0</v>
      </c>
      <c r="C4113">
        <v>0</v>
      </c>
      <c r="D4113">
        <v>1</v>
      </c>
      <c r="E4113">
        <v>0</v>
      </c>
      <c r="F4113">
        <v>0</v>
      </c>
      <c r="G4113">
        <v>0</v>
      </c>
      <c r="H4113" s="9">
        <v>2164.4297453219001</v>
      </c>
      <c r="I4113" s="9">
        <v>-1.8379338999999999</v>
      </c>
      <c r="J4113" s="9">
        <v>-1.8382217999999999</v>
      </c>
      <c r="K4113" s="9">
        <v>-1.8906940999999999</v>
      </c>
      <c r="L4113" s="9">
        <v>-3.2060034669933701</v>
      </c>
      <c r="M4113" s="9">
        <v>-11.541613</v>
      </c>
      <c r="N4113" s="9">
        <v>-11.541613</v>
      </c>
      <c r="O4113" s="9">
        <v>-3.2060034669933701</v>
      </c>
      <c r="P4113">
        <v>0</v>
      </c>
      <c r="Q4113" s="9">
        <v>53.549995000000003</v>
      </c>
      <c r="R4113" s="9">
        <v>103877258.202149</v>
      </c>
      <c r="S4113" s="9">
        <v>1205868747.0262899</v>
      </c>
      <c r="T4113" s="9">
        <v>-2.4973812029083198E-4</v>
      </c>
      <c r="U4113" s="9">
        <v>3.2060034669933701</v>
      </c>
      <c r="V4113" s="9">
        <v>0</v>
      </c>
      <c r="W4113" s="9">
        <v>3.2060034669933701</v>
      </c>
      <c r="X4113" t="s">
        <v>86</v>
      </c>
      <c r="Y4113" s="9">
        <v>0</v>
      </c>
      <c r="Z4113" s="9">
        <v>3.4755151999999998E-3</v>
      </c>
      <c r="AQ4113" s="9" t="e">
        <f>#REF!-'Processed Potentiostat'!$J$3</f>
        <v>#REF!</v>
      </c>
    </row>
    <row r="4114" spans="1:43" x14ac:dyDescent="0.3">
      <c r="A4114">
        <v>2</v>
      </c>
      <c r="B4114">
        <v>0</v>
      </c>
      <c r="C4114">
        <v>0</v>
      </c>
      <c r="D4114">
        <v>1</v>
      </c>
      <c r="E4114">
        <v>0</v>
      </c>
      <c r="F4114">
        <v>0</v>
      </c>
      <c r="G4114">
        <v>0</v>
      </c>
      <c r="H4114" s="9">
        <v>2165.4297452966398</v>
      </c>
      <c r="I4114" s="9">
        <v>-1.8380700000000001</v>
      </c>
      <c r="J4114" s="9">
        <v>-1.8384179</v>
      </c>
      <c r="K4114" s="9">
        <v>-1.5044023</v>
      </c>
      <c r="L4114" s="9">
        <v>-3.2069224016644799</v>
      </c>
      <c r="M4114" s="9">
        <v>-11.544921</v>
      </c>
      <c r="N4114" s="9">
        <v>-11.544921</v>
      </c>
      <c r="O4114" s="9">
        <v>-3.2069224016644799</v>
      </c>
      <c r="P4114">
        <v>0</v>
      </c>
      <c r="Q4114" s="9">
        <v>53.549995000000003</v>
      </c>
      <c r="R4114" s="9">
        <v>103877258.202149</v>
      </c>
      <c r="S4114" s="9">
        <v>1182140120.94028</v>
      </c>
      <c r="T4114" s="9">
        <v>-9.1893467111070395E-4</v>
      </c>
      <c r="U4114" s="9">
        <v>3.2069224016644799</v>
      </c>
      <c r="V4114" s="9">
        <v>0</v>
      </c>
      <c r="W4114" s="9">
        <v>3.2069224016644799</v>
      </c>
      <c r="X4114" t="s">
        <v>86</v>
      </c>
      <c r="Y4114" s="9">
        <v>0</v>
      </c>
      <c r="Z4114" s="9">
        <v>2.7657200000000002E-3</v>
      </c>
      <c r="AQ4114" s="9" t="e">
        <f>#REF!-'Processed Potentiostat'!$J$3</f>
        <v>#REF!</v>
      </c>
    </row>
    <row r="4115" spans="1:43" x14ac:dyDescent="0.3">
      <c r="A4115">
        <v>2</v>
      </c>
      <c r="B4115">
        <v>0</v>
      </c>
      <c r="C4115">
        <v>0</v>
      </c>
      <c r="D4115">
        <v>1</v>
      </c>
      <c r="E4115">
        <v>0</v>
      </c>
      <c r="F4115">
        <v>0</v>
      </c>
      <c r="G4115">
        <v>0</v>
      </c>
      <c r="H4115" s="9">
        <v>2165.47914529539</v>
      </c>
      <c r="I4115" s="9">
        <v>-1.838096</v>
      </c>
      <c r="J4115" s="9">
        <v>-1.8377186000000001</v>
      </c>
      <c r="K4115" s="9">
        <v>-6.5944194999999999</v>
      </c>
      <c r="L4115" s="9">
        <v>-3.2069748711027701</v>
      </c>
      <c r="M4115" s="9">
        <v>-11.545109999999999</v>
      </c>
      <c r="N4115" s="9">
        <v>-11.545109999999999</v>
      </c>
      <c r="O4115" s="9">
        <v>-3.2069748711027701</v>
      </c>
      <c r="P4115">
        <v>0</v>
      </c>
      <c r="Q4115" s="9">
        <v>53.549995000000003</v>
      </c>
      <c r="R4115" s="9">
        <v>103877258.202149</v>
      </c>
      <c r="S4115" s="9">
        <v>1272733606.91785</v>
      </c>
      <c r="T4115" s="9">
        <v>-5.2469438287960899E-5</v>
      </c>
      <c r="U4115" s="9">
        <v>3.2069748711027701</v>
      </c>
      <c r="V4115" s="9">
        <v>0</v>
      </c>
      <c r="W4115" s="9">
        <v>3.2069748711027701</v>
      </c>
      <c r="X4115" t="s">
        <v>86</v>
      </c>
      <c r="Y4115" s="9">
        <v>0</v>
      </c>
      <c r="Z4115" s="9">
        <v>1.2118687E-2</v>
      </c>
      <c r="AQ4115" s="9" t="e">
        <f>#REF!-'Processed Potentiostat'!$J$3</f>
        <v>#REF!</v>
      </c>
    </row>
    <row r="4116" spans="1:43" x14ac:dyDescent="0.3">
      <c r="A4116">
        <v>2</v>
      </c>
      <c r="B4116">
        <v>0</v>
      </c>
      <c r="C4116">
        <v>0</v>
      </c>
      <c r="D4116">
        <v>1</v>
      </c>
      <c r="E4116">
        <v>0</v>
      </c>
      <c r="F4116">
        <v>0</v>
      </c>
      <c r="G4116">
        <v>0</v>
      </c>
      <c r="H4116" s="9">
        <v>2166.4791452701302</v>
      </c>
      <c r="I4116" s="9">
        <v>-1.8380779</v>
      </c>
      <c r="J4116" s="9">
        <v>-1.8376684999999999</v>
      </c>
      <c r="K4116" s="9">
        <v>-10.447869000000001</v>
      </c>
      <c r="L4116" s="9">
        <v>-3.20862091650105</v>
      </c>
      <c r="M4116" s="9">
        <v>-11.551035000000001</v>
      </c>
      <c r="N4116" s="9">
        <v>-11.551035000000001</v>
      </c>
      <c r="O4116" s="9">
        <v>-3.20862091650105</v>
      </c>
      <c r="P4116">
        <v>0</v>
      </c>
      <c r="Q4116" s="9">
        <v>53.549995000000003</v>
      </c>
      <c r="R4116" s="9">
        <v>103877258.202149</v>
      </c>
      <c r="S4116" s="9">
        <v>1280406862.4332399</v>
      </c>
      <c r="T4116" s="9">
        <v>-1.64604539828827E-3</v>
      </c>
      <c r="U4116" s="9">
        <v>3.20862091650105</v>
      </c>
      <c r="V4116" s="9">
        <v>0</v>
      </c>
      <c r="W4116" s="9">
        <v>3.20862091650105</v>
      </c>
      <c r="X4116" t="s">
        <v>86</v>
      </c>
      <c r="Y4116" s="9">
        <v>0</v>
      </c>
      <c r="Z4116" s="9">
        <v>1.9199721999999999E-2</v>
      </c>
      <c r="AQ4116" s="9" t="e">
        <f>#REF!-'Processed Potentiostat'!$J$3</f>
        <v>#REF!</v>
      </c>
    </row>
    <row r="4117" spans="1:43" x14ac:dyDescent="0.3">
      <c r="A4117">
        <v>2</v>
      </c>
      <c r="B4117">
        <v>0</v>
      </c>
      <c r="C4117">
        <v>0</v>
      </c>
      <c r="D4117">
        <v>1</v>
      </c>
      <c r="E4117">
        <v>0</v>
      </c>
      <c r="F4117">
        <v>0</v>
      </c>
      <c r="G4117">
        <v>0</v>
      </c>
      <c r="H4117" s="9">
        <v>2166.61174526678</v>
      </c>
      <c r="I4117" s="9">
        <v>-1.8379582000000001</v>
      </c>
      <c r="J4117" s="9">
        <v>-1.8380672</v>
      </c>
      <c r="K4117" s="9">
        <v>-5.4459929000000002</v>
      </c>
      <c r="L4117" s="9">
        <v>-3.2089345948136199</v>
      </c>
      <c r="M4117" s="9">
        <v>-11.552163999999999</v>
      </c>
      <c r="N4117" s="9">
        <v>-11.552163999999999</v>
      </c>
      <c r="O4117" s="9">
        <v>-3.2089345948136199</v>
      </c>
      <c r="P4117">
        <v>0</v>
      </c>
      <c r="Q4117" s="9">
        <v>53.549995000000003</v>
      </c>
      <c r="R4117" s="9">
        <v>103877258.202149</v>
      </c>
      <c r="S4117" s="9">
        <v>1226658934.7462399</v>
      </c>
      <c r="T4117" s="9">
        <v>-3.1367831256678898E-4</v>
      </c>
      <c r="U4117" s="9">
        <v>3.2089345948136199</v>
      </c>
      <c r="V4117" s="9">
        <v>0</v>
      </c>
      <c r="W4117" s="9">
        <v>3.2089345948136199</v>
      </c>
      <c r="X4117" t="s">
        <v>86</v>
      </c>
      <c r="Y4117" s="9">
        <v>0</v>
      </c>
      <c r="Z4117" s="9">
        <v>1.0010101E-2</v>
      </c>
      <c r="AQ4117" s="9" t="e">
        <f>#REF!-'Processed Potentiostat'!$J$3</f>
        <v>#REF!</v>
      </c>
    </row>
    <row r="4118" spans="1:43" x14ac:dyDescent="0.3">
      <c r="A4118">
        <v>2</v>
      </c>
      <c r="B4118">
        <v>0</v>
      </c>
      <c r="C4118">
        <v>0</v>
      </c>
      <c r="D4118">
        <v>1</v>
      </c>
      <c r="E4118">
        <v>0</v>
      </c>
      <c r="F4118">
        <v>0</v>
      </c>
      <c r="G4118">
        <v>0</v>
      </c>
      <c r="H4118" s="9">
        <v>2166.8305452612499</v>
      </c>
      <c r="I4118" s="9">
        <v>-1.8379125999999999</v>
      </c>
      <c r="J4118" s="9">
        <v>-1.8381242</v>
      </c>
      <c r="K4118" s="9">
        <v>-0.43839254999999999</v>
      </c>
      <c r="L4118" s="9">
        <v>-3.2092792265849202</v>
      </c>
      <c r="M4118" s="9">
        <v>-11.553405</v>
      </c>
      <c r="N4118" s="9">
        <v>-11.553405</v>
      </c>
      <c r="O4118" s="9">
        <v>-3.2092792265849202</v>
      </c>
      <c r="P4118">
        <v>0</v>
      </c>
      <c r="Q4118" s="9">
        <v>53.549995000000003</v>
      </c>
      <c r="R4118" s="9">
        <v>103877258.202149</v>
      </c>
      <c r="S4118" s="9">
        <v>1219456500.6533101</v>
      </c>
      <c r="T4118" s="9">
        <v>-3.4463177129939699E-4</v>
      </c>
      <c r="U4118" s="9">
        <v>3.2092792265849202</v>
      </c>
      <c r="V4118" s="9">
        <v>0</v>
      </c>
      <c r="W4118" s="9">
        <v>3.2092792265849202</v>
      </c>
      <c r="X4118" t="s">
        <v>86</v>
      </c>
      <c r="Y4118" s="9">
        <v>0</v>
      </c>
      <c r="Z4118" s="9">
        <v>8.0581993000000001E-4</v>
      </c>
      <c r="AQ4118" s="9" t="e">
        <f>#REF!-'Processed Potentiostat'!$J$3</f>
        <v>#REF!</v>
      </c>
    </row>
    <row r="4119" spans="1:43" x14ac:dyDescent="0.3">
      <c r="A4119">
        <v>2</v>
      </c>
      <c r="B4119">
        <v>0</v>
      </c>
      <c r="C4119">
        <v>0</v>
      </c>
      <c r="D4119">
        <v>1</v>
      </c>
      <c r="E4119">
        <v>0</v>
      </c>
      <c r="F4119">
        <v>0</v>
      </c>
      <c r="G4119">
        <v>0</v>
      </c>
      <c r="H4119" s="9">
        <v>2167.0007452569498</v>
      </c>
      <c r="I4119" s="9">
        <v>-1.8379258000000001</v>
      </c>
      <c r="J4119" s="9">
        <v>-1.8377737000000001</v>
      </c>
      <c r="K4119" s="9">
        <v>-5.4391251</v>
      </c>
      <c r="L4119" s="9">
        <v>-3.2094067422541102</v>
      </c>
      <c r="M4119" s="9">
        <v>-11.553864000000001</v>
      </c>
      <c r="N4119" s="9">
        <v>-11.553864000000001</v>
      </c>
      <c r="O4119" s="9">
        <v>-3.2094067422541102</v>
      </c>
      <c r="P4119">
        <v>0</v>
      </c>
      <c r="Q4119" s="9">
        <v>53.549995000000003</v>
      </c>
      <c r="R4119" s="9">
        <v>103877258.202149</v>
      </c>
      <c r="S4119" s="9">
        <v>1266053054.40521</v>
      </c>
      <c r="T4119" s="9">
        <v>-1.27515669186895E-4</v>
      </c>
      <c r="U4119" s="9">
        <v>3.2094067422541102</v>
      </c>
      <c r="V4119" s="9">
        <v>0</v>
      </c>
      <c r="W4119" s="9">
        <v>3.2094067422541102</v>
      </c>
      <c r="X4119" t="s">
        <v>86</v>
      </c>
      <c r="Y4119" s="9">
        <v>0</v>
      </c>
      <c r="Z4119" s="9">
        <v>9.9958805000000001E-3</v>
      </c>
      <c r="AQ4119" s="9" t="e">
        <f>#REF!-'Processed Potentiostat'!$J$3</f>
        <v>#REF!</v>
      </c>
    </row>
    <row r="4120" spans="1:43" x14ac:dyDescent="0.3">
      <c r="A4120">
        <v>2</v>
      </c>
      <c r="B4120">
        <v>0</v>
      </c>
      <c r="C4120">
        <v>0</v>
      </c>
      <c r="D4120">
        <v>1</v>
      </c>
      <c r="E4120">
        <v>0</v>
      </c>
      <c r="F4120">
        <v>0</v>
      </c>
      <c r="G4120">
        <v>0</v>
      </c>
      <c r="H4120" s="9">
        <v>2167.6499452405501</v>
      </c>
      <c r="I4120" s="9">
        <v>-1.8380920999999999</v>
      </c>
      <c r="J4120" s="9">
        <v>-1.8384497</v>
      </c>
      <c r="K4120" s="9">
        <v>-0.39184820999999997</v>
      </c>
      <c r="L4120" s="9">
        <v>-3.2100922784799102</v>
      </c>
      <c r="M4120" s="9">
        <v>-11.556333</v>
      </c>
      <c r="N4120" s="9">
        <v>-11.556333</v>
      </c>
      <c r="O4120" s="9">
        <v>-3.2100922784799102</v>
      </c>
      <c r="P4120">
        <v>0</v>
      </c>
      <c r="Q4120" s="9">
        <v>53.549995000000003</v>
      </c>
      <c r="R4120" s="9">
        <v>103877258.202149</v>
      </c>
      <c r="S4120" s="9">
        <v>1179480899.2479899</v>
      </c>
      <c r="T4120" s="9">
        <v>-6.8553622580225205E-4</v>
      </c>
      <c r="U4120" s="9">
        <v>3.2100922784799102</v>
      </c>
      <c r="V4120" s="9">
        <v>0</v>
      </c>
      <c r="W4120" s="9">
        <v>3.2100922784799102</v>
      </c>
      <c r="X4120" t="s">
        <v>86</v>
      </c>
      <c r="Y4120" s="9">
        <v>0</v>
      </c>
      <c r="Z4120" s="9">
        <v>7.2039320000000001E-4</v>
      </c>
      <c r="AQ4120" s="9" t="e">
        <f>#REF!-'Processed Potentiostat'!$J$3</f>
        <v>#REF!</v>
      </c>
    </row>
    <row r="4121" spans="1:43" x14ac:dyDescent="0.3">
      <c r="A4121">
        <v>2</v>
      </c>
      <c r="B4121">
        <v>0</v>
      </c>
      <c r="C4121">
        <v>0</v>
      </c>
      <c r="D4121">
        <v>1</v>
      </c>
      <c r="E4121">
        <v>0</v>
      </c>
      <c r="F4121">
        <v>0</v>
      </c>
      <c r="G4121">
        <v>0</v>
      </c>
      <c r="H4121" s="9">
        <v>2168.2009452266302</v>
      </c>
      <c r="I4121" s="9">
        <v>-1.8380643999999999</v>
      </c>
      <c r="J4121" s="9">
        <v>-1.8378999</v>
      </c>
      <c r="K4121" s="9">
        <v>-5.4141006000000003</v>
      </c>
      <c r="L4121" s="9">
        <v>-3.21028129974346</v>
      </c>
      <c r="M4121" s="9">
        <v>-11.557013</v>
      </c>
      <c r="N4121" s="9">
        <v>-11.557013</v>
      </c>
      <c r="O4121" s="9">
        <v>-3.21028129974346</v>
      </c>
      <c r="P4121">
        <v>0</v>
      </c>
      <c r="Q4121" s="9">
        <v>53.549995000000003</v>
      </c>
      <c r="R4121" s="9">
        <v>103877258.202149</v>
      </c>
      <c r="S4121" s="9">
        <v>1249220460.4630101</v>
      </c>
      <c r="T4121" s="9">
        <v>-1.89021263553357E-4</v>
      </c>
      <c r="U4121" s="9">
        <v>3.21028129974346</v>
      </c>
      <c r="V4121" s="9">
        <v>0</v>
      </c>
      <c r="W4121" s="9">
        <v>3.21028129974346</v>
      </c>
      <c r="X4121" t="s">
        <v>86</v>
      </c>
      <c r="Y4121" s="9">
        <v>0</v>
      </c>
      <c r="Z4121" s="9">
        <v>9.9505753999999998E-3</v>
      </c>
      <c r="AQ4121" s="9" t="e">
        <f>#REF!-'Processed Potentiostat'!$J$3</f>
        <v>#REF!</v>
      </c>
    </row>
    <row r="4122" spans="1:43" x14ac:dyDescent="0.3">
      <c r="A4122">
        <v>2</v>
      </c>
      <c r="B4122">
        <v>0</v>
      </c>
      <c r="C4122">
        <v>0</v>
      </c>
      <c r="D4122">
        <v>1</v>
      </c>
      <c r="E4122">
        <v>0</v>
      </c>
      <c r="F4122">
        <v>0</v>
      </c>
      <c r="G4122">
        <v>0</v>
      </c>
      <c r="H4122" s="9">
        <v>2168.3605452226002</v>
      </c>
      <c r="I4122" s="9">
        <v>-1.8379300000000001</v>
      </c>
      <c r="J4122" s="9">
        <v>-1.8376386</v>
      </c>
      <c r="K4122" s="9">
        <v>-10.532577</v>
      </c>
      <c r="L4122" s="9">
        <v>-3.2105398500801101</v>
      </c>
      <c r="M4122" s="9">
        <v>-11.557943</v>
      </c>
      <c r="N4122" s="9">
        <v>-11.557943</v>
      </c>
      <c r="O4122" s="9">
        <v>-3.2105398500801101</v>
      </c>
      <c r="P4122">
        <v>0</v>
      </c>
      <c r="Q4122" s="9">
        <v>53.549995000000003</v>
      </c>
      <c r="R4122" s="9">
        <v>103877258.202149</v>
      </c>
      <c r="S4122" s="9">
        <v>1285405241.37321</v>
      </c>
      <c r="T4122" s="9">
        <v>-2.5855033665234101E-4</v>
      </c>
      <c r="U4122" s="9">
        <v>3.2105398500801101</v>
      </c>
      <c r="V4122" s="9">
        <v>0</v>
      </c>
      <c r="W4122" s="9">
        <v>3.2105398500801101</v>
      </c>
      <c r="X4122" t="s">
        <v>86</v>
      </c>
      <c r="Y4122" s="9">
        <v>0</v>
      </c>
      <c r="Z4122" s="9">
        <v>1.9355069999999999E-2</v>
      </c>
      <c r="AQ4122" s="9" t="e">
        <f>#REF!-'Processed Potentiostat'!$J$3</f>
        <v>#REF!</v>
      </c>
    </row>
    <row r="4123" spans="1:43" x14ac:dyDescent="0.3">
      <c r="A4123">
        <v>2</v>
      </c>
      <c r="B4123">
        <v>0</v>
      </c>
      <c r="C4123">
        <v>0</v>
      </c>
      <c r="D4123">
        <v>1</v>
      </c>
      <c r="E4123">
        <v>0</v>
      </c>
      <c r="F4123">
        <v>0</v>
      </c>
      <c r="G4123">
        <v>0</v>
      </c>
      <c r="H4123" s="9">
        <v>2168.5907452167799</v>
      </c>
      <c r="I4123" s="9">
        <v>-1.8380863999999999</v>
      </c>
      <c r="J4123" s="9">
        <v>-1.8383906000000001</v>
      </c>
      <c r="K4123" s="9">
        <v>-5.5234499000000001</v>
      </c>
      <c r="L4123" s="9">
        <v>-3.21115652662301</v>
      </c>
      <c r="M4123" s="9">
        <v>-11.560162999999999</v>
      </c>
      <c r="N4123" s="9">
        <v>-11.560162999999999</v>
      </c>
      <c r="O4123" s="9">
        <v>-3.21115652662301</v>
      </c>
      <c r="P4123">
        <v>0</v>
      </c>
      <c r="Q4123" s="9">
        <v>53.549995000000003</v>
      </c>
      <c r="R4123" s="9">
        <v>103877258.202149</v>
      </c>
      <c r="S4123" s="9">
        <v>1186989040.9988699</v>
      </c>
      <c r="T4123" s="9">
        <v>-6.1667654289099196E-4</v>
      </c>
      <c r="U4123" s="9">
        <v>3.21115652662301</v>
      </c>
      <c r="V4123" s="9">
        <v>0</v>
      </c>
      <c r="W4123" s="9">
        <v>3.21115652662301</v>
      </c>
      <c r="X4123" t="s">
        <v>86</v>
      </c>
      <c r="Y4123" s="9">
        <v>0</v>
      </c>
      <c r="Z4123" s="9">
        <v>1.0154257999999999E-2</v>
      </c>
      <c r="AQ4123" s="9" t="e">
        <f>#REF!-'Processed Potentiostat'!$J$3</f>
        <v>#REF!</v>
      </c>
    </row>
    <row r="4124" spans="1:43" x14ac:dyDescent="0.3">
      <c r="A4124">
        <v>2</v>
      </c>
      <c r="B4124">
        <v>0</v>
      </c>
      <c r="C4124">
        <v>0</v>
      </c>
      <c r="D4124">
        <v>1</v>
      </c>
      <c r="E4124">
        <v>0</v>
      </c>
      <c r="F4124">
        <v>0</v>
      </c>
      <c r="G4124">
        <v>0</v>
      </c>
      <c r="H4124" s="9">
        <v>2168.8899452092301</v>
      </c>
      <c r="I4124" s="9">
        <v>-1.8379939999999999</v>
      </c>
      <c r="J4124" s="9">
        <v>-1.8383868000000001</v>
      </c>
      <c r="K4124" s="9">
        <v>-0.47196992999999998</v>
      </c>
      <c r="L4124" s="9">
        <v>-3.2115218814000701</v>
      </c>
      <c r="M4124" s="9">
        <v>-11.561479</v>
      </c>
      <c r="N4124" s="9">
        <v>-11.561479</v>
      </c>
      <c r="O4124" s="9">
        <v>-3.2115218814000701</v>
      </c>
      <c r="P4124">
        <v>0</v>
      </c>
      <c r="Q4124" s="9">
        <v>53.549995000000003</v>
      </c>
      <c r="R4124" s="9">
        <v>103877258.202149</v>
      </c>
      <c r="S4124" s="9">
        <v>1187585594.2883</v>
      </c>
      <c r="T4124" s="9">
        <v>-3.6535477706500698E-4</v>
      </c>
      <c r="U4124" s="9">
        <v>3.2115218814000701</v>
      </c>
      <c r="V4124" s="9">
        <v>0</v>
      </c>
      <c r="W4124" s="9">
        <v>3.2115218814000701</v>
      </c>
      <c r="X4124" t="s">
        <v>86</v>
      </c>
      <c r="Y4124" s="9">
        <v>0</v>
      </c>
      <c r="Z4124" s="9">
        <v>8.6766329999999996E-4</v>
      </c>
      <c r="AQ4124" s="9" t="e">
        <f>#REF!-'Processed Potentiostat'!$J$3</f>
        <v>#REF!</v>
      </c>
    </row>
    <row r="4125" spans="1:43" x14ac:dyDescent="0.3">
      <c r="A4125">
        <v>2</v>
      </c>
      <c r="B4125">
        <v>0</v>
      </c>
      <c r="C4125">
        <v>0</v>
      </c>
      <c r="D4125">
        <v>1</v>
      </c>
      <c r="E4125">
        <v>0</v>
      </c>
      <c r="F4125">
        <v>0</v>
      </c>
      <c r="G4125">
        <v>0</v>
      </c>
      <c r="H4125" s="9">
        <v>2168.96114520743</v>
      </c>
      <c r="I4125" s="9">
        <v>-1.8380666000000001</v>
      </c>
      <c r="J4125" s="9">
        <v>-1.838047</v>
      </c>
      <c r="K4125" s="9">
        <v>-5.4788074</v>
      </c>
      <c r="L4125" s="9">
        <v>-3.2115718962668001</v>
      </c>
      <c r="M4125" s="9">
        <v>-11.561659000000001</v>
      </c>
      <c r="N4125" s="9">
        <v>-11.561659000000001</v>
      </c>
      <c r="O4125" s="9">
        <v>-3.2115718962668001</v>
      </c>
      <c r="P4125">
        <v>0</v>
      </c>
      <c r="Q4125" s="9">
        <v>53.549995000000003</v>
      </c>
      <c r="R4125" s="9">
        <v>103877258.202149</v>
      </c>
      <c r="S4125" s="9">
        <v>1230276686.2625501</v>
      </c>
      <c r="T4125" s="9">
        <v>-5.0014866729508598E-5</v>
      </c>
      <c r="U4125" s="9">
        <v>3.2115718962668001</v>
      </c>
      <c r="V4125" s="9">
        <v>0</v>
      </c>
      <c r="W4125" s="9">
        <v>3.2115718962668001</v>
      </c>
      <c r="X4125" t="s">
        <v>86</v>
      </c>
      <c r="Y4125" s="9">
        <v>0</v>
      </c>
      <c r="Z4125" s="9">
        <v>1.0070305E-2</v>
      </c>
      <c r="AQ4125" s="9" t="e">
        <f>#REF!-'Processed Potentiostat'!$J$3</f>
        <v>#REF!</v>
      </c>
    </row>
    <row r="4126" spans="1:43" x14ac:dyDescent="0.3">
      <c r="A4126">
        <v>2</v>
      </c>
      <c r="B4126">
        <v>0</v>
      </c>
      <c r="C4126">
        <v>0</v>
      </c>
      <c r="D4126">
        <v>1</v>
      </c>
      <c r="E4126">
        <v>0</v>
      </c>
      <c r="F4126">
        <v>0</v>
      </c>
      <c r="G4126">
        <v>0</v>
      </c>
      <c r="H4126" s="9">
        <v>2169.9611451821602</v>
      </c>
      <c r="I4126" s="9">
        <v>-1.8381301999999999</v>
      </c>
      <c r="J4126" s="9">
        <v>-1.8380561</v>
      </c>
      <c r="K4126" s="9">
        <v>-6.5477929000000001</v>
      </c>
      <c r="L4126" s="9">
        <v>-3.2129842445906398</v>
      </c>
      <c r="M4126" s="9">
        <v>-11.566743000000001</v>
      </c>
      <c r="N4126" s="9">
        <v>-11.566743000000001</v>
      </c>
      <c r="O4126" s="9">
        <v>-3.2129842445906398</v>
      </c>
      <c r="P4126">
        <v>0</v>
      </c>
      <c r="Q4126" s="9">
        <v>53.549995000000003</v>
      </c>
      <c r="R4126" s="9">
        <v>103877258.202149</v>
      </c>
      <c r="S4126" s="9">
        <v>1229636207.4175301</v>
      </c>
      <c r="T4126" s="9">
        <v>-1.4123483238353001E-3</v>
      </c>
      <c r="U4126" s="9">
        <v>3.2129842445906398</v>
      </c>
      <c r="V4126" s="9">
        <v>0</v>
      </c>
      <c r="W4126" s="9">
        <v>3.2129842445906398</v>
      </c>
      <c r="X4126" t="s">
        <v>86</v>
      </c>
      <c r="Y4126" s="9">
        <v>0</v>
      </c>
      <c r="Z4126" s="9">
        <v>1.2035211000000001E-2</v>
      </c>
      <c r="AQ4126" s="9" t="e">
        <f>#REF!-'Processed Potentiostat'!$J$3</f>
        <v>#REF!</v>
      </c>
    </row>
    <row r="4127" spans="1:43" x14ac:dyDescent="0.3">
      <c r="A4127">
        <v>2</v>
      </c>
      <c r="B4127">
        <v>0</v>
      </c>
      <c r="C4127">
        <v>0</v>
      </c>
      <c r="D4127">
        <v>1</v>
      </c>
      <c r="E4127">
        <v>0</v>
      </c>
      <c r="F4127">
        <v>0</v>
      </c>
      <c r="G4127">
        <v>0</v>
      </c>
      <c r="H4127" s="9">
        <v>2169.9907451814202</v>
      </c>
      <c r="I4127" s="9">
        <v>-1.8380784999999999</v>
      </c>
      <c r="J4127" s="9">
        <v>-1.8382509</v>
      </c>
      <c r="K4127" s="9">
        <v>-1.5218015</v>
      </c>
      <c r="L4127" s="9">
        <v>-3.2130182358591202</v>
      </c>
      <c r="M4127" s="9">
        <v>-11.566865999999999</v>
      </c>
      <c r="N4127" s="9">
        <v>-11.566865999999999</v>
      </c>
      <c r="O4127" s="9">
        <v>-3.2130182358591202</v>
      </c>
      <c r="P4127">
        <v>0</v>
      </c>
      <c r="Q4127" s="9">
        <v>53.549995000000003</v>
      </c>
      <c r="R4127" s="9">
        <v>103877258.202149</v>
      </c>
      <c r="S4127" s="9">
        <v>1204851887.8575799</v>
      </c>
      <c r="T4127" s="9">
        <v>-3.3991268488797703E-5</v>
      </c>
      <c r="U4127" s="9">
        <v>3.2130182358591202</v>
      </c>
      <c r="V4127" s="9">
        <v>0</v>
      </c>
      <c r="W4127" s="9">
        <v>3.2130182358591202</v>
      </c>
      <c r="X4127" t="s">
        <v>86</v>
      </c>
      <c r="Y4127" s="9">
        <v>0</v>
      </c>
      <c r="Z4127" s="9">
        <v>2.7974530000000001E-3</v>
      </c>
      <c r="AQ4127" s="9" t="e">
        <f>#REF!-'Processed Potentiostat'!$J$3</f>
        <v>#REF!</v>
      </c>
    </row>
    <row r="4128" spans="1:43" x14ac:dyDescent="0.3">
      <c r="A4128">
        <v>2</v>
      </c>
      <c r="B4128">
        <v>0</v>
      </c>
      <c r="C4128">
        <v>0</v>
      </c>
      <c r="D4128">
        <v>1</v>
      </c>
      <c r="E4128">
        <v>0</v>
      </c>
      <c r="F4128">
        <v>0</v>
      </c>
      <c r="G4128">
        <v>0</v>
      </c>
      <c r="H4128" s="9">
        <v>2170.82014516046</v>
      </c>
      <c r="I4128" s="9">
        <v>-1.8380183000000001</v>
      </c>
      <c r="J4128" s="9">
        <v>-1.8376695000000001</v>
      </c>
      <c r="K4128" s="9">
        <v>-6.5867500000000003</v>
      </c>
      <c r="L4128" s="9">
        <v>-3.2136257749726198</v>
      </c>
      <c r="M4128" s="9">
        <v>-11.569053</v>
      </c>
      <c r="N4128" s="9">
        <v>-11.569053</v>
      </c>
      <c r="O4128" s="9">
        <v>-3.2136257749726198</v>
      </c>
      <c r="P4128">
        <v>0</v>
      </c>
      <c r="Q4128" s="9">
        <v>53.549995000000003</v>
      </c>
      <c r="R4128" s="9">
        <v>103877258.202149</v>
      </c>
      <c r="S4128" s="9">
        <v>1282257137.0232501</v>
      </c>
      <c r="T4128" s="9">
        <v>-6.0753911349520297E-4</v>
      </c>
      <c r="U4128" s="9">
        <v>3.2136257749726198</v>
      </c>
      <c r="V4128" s="9">
        <v>0</v>
      </c>
      <c r="W4128" s="9">
        <v>3.2136257749726198</v>
      </c>
      <c r="X4128" t="s">
        <v>86</v>
      </c>
      <c r="Y4128" s="9">
        <v>0</v>
      </c>
      <c r="Z4128" s="9">
        <v>1.2104269000000001E-2</v>
      </c>
      <c r="AQ4128" s="9" t="e">
        <f>#REF!-'Processed Potentiostat'!$J$3</f>
        <v>#REF!</v>
      </c>
    </row>
    <row r="4129" spans="1:43" x14ac:dyDescent="0.3">
      <c r="A4129">
        <v>2</v>
      </c>
      <c r="B4129">
        <v>0</v>
      </c>
      <c r="C4129">
        <v>0</v>
      </c>
      <c r="D4129">
        <v>1</v>
      </c>
      <c r="E4129">
        <v>0</v>
      </c>
      <c r="F4129">
        <v>0</v>
      </c>
      <c r="G4129">
        <v>0</v>
      </c>
      <c r="H4129" s="9">
        <v>2171.8201451352002</v>
      </c>
      <c r="I4129" s="9">
        <v>-1.8379154</v>
      </c>
      <c r="J4129" s="9">
        <v>-1.8375509000000001</v>
      </c>
      <c r="K4129" s="9">
        <v>-6.8109174000000001</v>
      </c>
      <c r="L4129" s="9">
        <v>-3.2154015367399298</v>
      </c>
      <c r="M4129" s="9">
        <v>-11.575445</v>
      </c>
      <c r="N4129" s="9">
        <v>-11.575445</v>
      </c>
      <c r="O4129" s="9">
        <v>-3.2154015367399298</v>
      </c>
      <c r="P4129">
        <v>0</v>
      </c>
      <c r="Q4129" s="9">
        <v>53.549995000000003</v>
      </c>
      <c r="R4129" s="9">
        <v>103877258.202149</v>
      </c>
      <c r="S4129" s="9">
        <v>1299946872.38431</v>
      </c>
      <c r="T4129" s="9">
        <v>-1.7757617673077599E-3</v>
      </c>
      <c r="U4129" s="9">
        <v>3.2154015367399298</v>
      </c>
      <c r="V4129" s="9">
        <v>0</v>
      </c>
      <c r="W4129" s="9">
        <v>3.2154015367399298</v>
      </c>
      <c r="X4129" t="s">
        <v>86</v>
      </c>
      <c r="Y4129" s="9">
        <v>0</v>
      </c>
      <c r="Z4129" s="9">
        <v>1.2515406999999999E-2</v>
      </c>
      <c r="AQ4129" s="9" t="e">
        <f>#REF!-'Processed Potentiostat'!$J$3</f>
        <v>#REF!</v>
      </c>
    </row>
    <row r="4130" spans="1:43" x14ac:dyDescent="0.3">
      <c r="A4130">
        <v>2</v>
      </c>
      <c r="B4130">
        <v>0</v>
      </c>
      <c r="C4130">
        <v>0</v>
      </c>
      <c r="D4130">
        <v>1</v>
      </c>
      <c r="E4130">
        <v>0</v>
      </c>
      <c r="F4130">
        <v>0</v>
      </c>
      <c r="G4130">
        <v>0</v>
      </c>
      <c r="H4130" s="9">
        <v>2172.1297451273799</v>
      </c>
      <c r="I4130" s="9">
        <v>-1.8379487000000001</v>
      </c>
      <c r="J4130" s="9">
        <v>-1.8382913999999999</v>
      </c>
      <c r="K4130" s="9">
        <v>-1.7197169000000001</v>
      </c>
      <c r="L4130" s="9">
        <v>-3.21583923956184</v>
      </c>
      <c r="M4130" s="9">
        <v>-11.577021999999999</v>
      </c>
      <c r="N4130" s="9">
        <v>-11.577021999999999</v>
      </c>
      <c r="O4130" s="9">
        <v>-3.21583923956184</v>
      </c>
      <c r="P4130">
        <v>0</v>
      </c>
      <c r="Q4130" s="9">
        <v>53.549995000000003</v>
      </c>
      <c r="R4130" s="9">
        <v>103877258.202149</v>
      </c>
      <c r="S4130" s="9">
        <v>1200864298.5074999</v>
      </c>
      <c r="T4130" s="9">
        <v>-4.3770282191735101E-4</v>
      </c>
      <c r="U4130" s="9">
        <v>3.21583923956184</v>
      </c>
      <c r="V4130" s="9">
        <v>0</v>
      </c>
      <c r="W4130" s="9">
        <v>3.21583923956184</v>
      </c>
      <c r="X4130" t="s">
        <v>86</v>
      </c>
      <c r="Y4130" s="9">
        <v>0</v>
      </c>
      <c r="Z4130" s="9">
        <v>3.1613407000000001E-3</v>
      </c>
      <c r="AQ4130" s="9" t="e">
        <f>#REF!-'Processed Potentiostat'!$J$3</f>
        <v>#REF!</v>
      </c>
    </row>
    <row r="4131" spans="1:43" x14ac:dyDescent="0.3">
      <c r="A4131">
        <v>2</v>
      </c>
      <c r="B4131">
        <v>0</v>
      </c>
      <c r="C4131">
        <v>0</v>
      </c>
      <c r="D4131">
        <v>1</v>
      </c>
      <c r="E4131">
        <v>0</v>
      </c>
      <c r="F4131">
        <v>0</v>
      </c>
      <c r="G4131">
        <v>0</v>
      </c>
      <c r="H4131" s="9">
        <v>2173.1297451021201</v>
      </c>
      <c r="I4131" s="9">
        <v>-1.8380036</v>
      </c>
      <c r="J4131" s="9">
        <v>-1.8382879000000001</v>
      </c>
      <c r="K4131" s="9">
        <v>-1.8099561</v>
      </c>
      <c r="L4131" s="9">
        <v>-3.21670638823023</v>
      </c>
      <c r="M4131" s="9">
        <v>-11.580143</v>
      </c>
      <c r="N4131" s="9">
        <v>-11.580143</v>
      </c>
      <c r="O4131" s="9">
        <v>-3.21670638823023</v>
      </c>
      <c r="P4131">
        <v>0</v>
      </c>
      <c r="Q4131" s="9">
        <v>53.549995000000003</v>
      </c>
      <c r="R4131" s="9">
        <v>103877258.202149</v>
      </c>
      <c r="S4131" s="9">
        <v>1201614403.96351</v>
      </c>
      <c r="T4131" s="9">
        <v>-8.6714866838155603E-4</v>
      </c>
      <c r="U4131" s="9">
        <v>3.21670638823023</v>
      </c>
      <c r="V4131" s="9">
        <v>0</v>
      </c>
      <c r="W4131" s="9">
        <v>3.21670638823023</v>
      </c>
      <c r="X4131" t="s">
        <v>86</v>
      </c>
      <c r="Y4131" s="9">
        <v>0</v>
      </c>
      <c r="Z4131" s="9">
        <v>3.3272203999999998E-3</v>
      </c>
      <c r="AQ4131" s="9" t="e">
        <f>#REF!-'Processed Potentiostat'!$J$3</f>
        <v>#REF!</v>
      </c>
    </row>
    <row r="4132" spans="1:43" x14ac:dyDescent="0.3">
      <c r="A4132">
        <v>2</v>
      </c>
      <c r="B4132">
        <v>0</v>
      </c>
      <c r="C4132">
        <v>0</v>
      </c>
      <c r="D4132">
        <v>1</v>
      </c>
      <c r="E4132">
        <v>0</v>
      </c>
      <c r="F4132">
        <v>0</v>
      </c>
      <c r="G4132">
        <v>0</v>
      </c>
      <c r="H4132" s="9">
        <v>2174.1297450768602</v>
      </c>
      <c r="I4132" s="9">
        <v>-1.8378696000000001</v>
      </c>
      <c r="J4132" s="9">
        <v>-1.8382480999999999</v>
      </c>
      <c r="K4132" s="9">
        <v>-1.5326759999999999</v>
      </c>
      <c r="L4132" s="9">
        <v>-3.2176633471206002</v>
      </c>
      <c r="M4132" s="9">
        <v>-11.583588000000001</v>
      </c>
      <c r="N4132" s="9">
        <v>-11.583588000000001</v>
      </c>
      <c r="O4132" s="9">
        <v>-3.2176633471206002</v>
      </c>
      <c r="P4132">
        <v>0</v>
      </c>
      <c r="Q4132" s="9">
        <v>53.549995000000003</v>
      </c>
      <c r="R4132" s="9">
        <v>103877258.202149</v>
      </c>
      <c r="S4132" s="9">
        <v>1206925726.88258</v>
      </c>
      <c r="T4132" s="9">
        <v>-9.5695889037195005E-4</v>
      </c>
      <c r="U4132" s="9">
        <v>3.2176633471206002</v>
      </c>
      <c r="V4132" s="9">
        <v>0</v>
      </c>
      <c r="W4132" s="9">
        <v>3.2176633471206002</v>
      </c>
      <c r="X4132" t="s">
        <v>86</v>
      </c>
      <c r="Y4132" s="9">
        <v>0</v>
      </c>
      <c r="Z4132" s="9">
        <v>2.8174387E-3</v>
      </c>
      <c r="AQ4132" s="9" t="e">
        <f>#REF!-'Processed Potentiostat'!$J$3</f>
        <v>#REF!</v>
      </c>
    </row>
    <row r="4133" spans="1:43" x14ac:dyDescent="0.3">
      <c r="A4133">
        <v>2</v>
      </c>
      <c r="B4133">
        <v>0</v>
      </c>
      <c r="C4133">
        <v>0</v>
      </c>
      <c r="D4133">
        <v>1</v>
      </c>
      <c r="E4133">
        <v>0</v>
      </c>
      <c r="F4133">
        <v>0</v>
      </c>
      <c r="G4133">
        <v>0</v>
      </c>
      <c r="H4133" s="9">
        <v>2175.1297450515899</v>
      </c>
      <c r="I4133" s="9">
        <v>-1.8381543</v>
      </c>
      <c r="J4133" s="9">
        <v>-1.8384746000000001</v>
      </c>
      <c r="K4133" s="9">
        <v>-1.9665484</v>
      </c>
      <c r="L4133" s="9">
        <v>-3.2185842316128901</v>
      </c>
      <c r="M4133" s="9">
        <v>-11.586904000000001</v>
      </c>
      <c r="N4133" s="9">
        <v>-11.586904000000001</v>
      </c>
      <c r="O4133" s="9">
        <v>-3.2185842316128901</v>
      </c>
      <c r="P4133">
        <v>0</v>
      </c>
      <c r="Q4133" s="9">
        <v>53.549995000000003</v>
      </c>
      <c r="R4133" s="9">
        <v>103877258.202149</v>
      </c>
      <c r="S4133" s="9">
        <v>1179600759.4430301</v>
      </c>
      <c r="T4133" s="9">
        <v>-9.2088449229121795E-4</v>
      </c>
      <c r="U4133" s="9">
        <v>3.2185842316128901</v>
      </c>
      <c r="V4133" s="9">
        <v>0</v>
      </c>
      <c r="W4133" s="9">
        <v>3.2185842316128901</v>
      </c>
      <c r="X4133" t="s">
        <v>86</v>
      </c>
      <c r="Y4133" s="9">
        <v>0</v>
      </c>
      <c r="Z4133" s="9">
        <v>3.6154493999999999E-3</v>
      </c>
      <c r="AQ4133" s="9" t="e">
        <f>#REF!-'Processed Potentiostat'!$J$3</f>
        <v>#REF!</v>
      </c>
    </row>
    <row r="4134" spans="1:43" x14ac:dyDescent="0.3">
      <c r="A4134">
        <v>2</v>
      </c>
      <c r="B4134">
        <v>0</v>
      </c>
      <c r="C4134">
        <v>0</v>
      </c>
      <c r="D4134">
        <v>1</v>
      </c>
      <c r="E4134">
        <v>0</v>
      </c>
      <c r="F4134">
        <v>0</v>
      </c>
      <c r="G4134">
        <v>0</v>
      </c>
      <c r="H4134" s="9">
        <v>2176.1297450263301</v>
      </c>
      <c r="I4134" s="9">
        <v>-1.8378344</v>
      </c>
      <c r="J4134" s="9">
        <v>-1.8381824</v>
      </c>
      <c r="K4134" s="9">
        <v>-2.3713462000000001</v>
      </c>
      <c r="L4134" s="9">
        <v>-3.21970434242093</v>
      </c>
      <c r="M4134" s="9">
        <v>-11.590935999999999</v>
      </c>
      <c r="N4134" s="9">
        <v>-11.590935999999999</v>
      </c>
      <c r="O4134" s="9">
        <v>-3.21970434242093</v>
      </c>
      <c r="P4134">
        <v>0</v>
      </c>
      <c r="Q4134" s="9">
        <v>53.549995000000003</v>
      </c>
      <c r="R4134" s="9">
        <v>103877258.202149</v>
      </c>
      <c r="S4134" s="9">
        <v>1215957734.0137999</v>
      </c>
      <c r="T4134" s="9">
        <v>-1.12011080804164E-3</v>
      </c>
      <c r="U4134" s="9">
        <v>3.21970434242093</v>
      </c>
      <c r="V4134" s="9">
        <v>0</v>
      </c>
      <c r="W4134" s="9">
        <v>3.21970434242093</v>
      </c>
      <c r="X4134" t="s">
        <v>86</v>
      </c>
      <c r="Y4134" s="9">
        <v>0</v>
      </c>
      <c r="Z4134" s="9">
        <v>4.3589668E-3</v>
      </c>
      <c r="AQ4134" s="9" t="e">
        <f>#REF!-'Processed Potentiostat'!$J$3</f>
        <v>#REF!</v>
      </c>
    </row>
    <row r="4135" spans="1:43" x14ac:dyDescent="0.3">
      <c r="A4135">
        <v>2</v>
      </c>
      <c r="B4135">
        <v>0</v>
      </c>
      <c r="C4135">
        <v>0</v>
      </c>
      <c r="D4135">
        <v>1</v>
      </c>
      <c r="E4135">
        <v>0</v>
      </c>
      <c r="F4135">
        <v>0</v>
      </c>
      <c r="G4135">
        <v>0</v>
      </c>
      <c r="H4135" s="9">
        <v>2177.1297450010702</v>
      </c>
      <c r="I4135" s="9">
        <v>-1.8380854</v>
      </c>
      <c r="J4135" s="9">
        <v>-1.8384906999999999</v>
      </c>
      <c r="K4135" s="9">
        <v>-2.4130124999999998</v>
      </c>
      <c r="L4135" s="9">
        <v>-3.2208310359378598</v>
      </c>
      <c r="M4135" s="9">
        <v>-11.594992</v>
      </c>
      <c r="N4135" s="9">
        <v>-11.594992</v>
      </c>
      <c r="O4135" s="9">
        <v>-3.2208310359378598</v>
      </c>
      <c r="P4135">
        <v>0</v>
      </c>
      <c r="Q4135" s="9">
        <v>53.549995000000003</v>
      </c>
      <c r="R4135" s="9">
        <v>103877258.202149</v>
      </c>
      <c r="S4135" s="9">
        <v>1178500133.42539</v>
      </c>
      <c r="T4135" s="9">
        <v>-1.1266935169298401E-3</v>
      </c>
      <c r="U4135" s="9">
        <v>3.2208310359378598</v>
      </c>
      <c r="V4135" s="9">
        <v>0</v>
      </c>
      <c r="W4135" s="9">
        <v>3.2208310359378598</v>
      </c>
      <c r="X4135" t="s">
        <v>86</v>
      </c>
      <c r="Y4135" s="9">
        <v>0</v>
      </c>
      <c r="Z4135" s="9">
        <v>4.4363010999999997E-3</v>
      </c>
      <c r="AQ4135" s="9" t="e">
        <f>#REF!-'Processed Potentiostat'!$J$3</f>
        <v>#REF!</v>
      </c>
    </row>
    <row r="4136" spans="1:43" x14ac:dyDescent="0.3">
      <c r="A4136">
        <v>2</v>
      </c>
      <c r="B4136">
        <v>0</v>
      </c>
      <c r="C4136">
        <v>0</v>
      </c>
      <c r="D4136">
        <v>1</v>
      </c>
      <c r="E4136">
        <v>0</v>
      </c>
      <c r="F4136">
        <v>0</v>
      </c>
      <c r="G4136">
        <v>0</v>
      </c>
      <c r="H4136" s="9">
        <v>2177.6207449886701</v>
      </c>
      <c r="I4136" s="9">
        <v>-1.8379809</v>
      </c>
      <c r="J4136" s="9">
        <v>-1.837761</v>
      </c>
      <c r="K4136" s="9">
        <v>-7.4359517000000004</v>
      </c>
      <c r="L4136" s="9">
        <v>-3.22142430275587</v>
      </c>
      <c r="M4136" s="9">
        <v>-11.597128</v>
      </c>
      <c r="N4136" s="9">
        <v>-11.597128</v>
      </c>
      <c r="O4136" s="9">
        <v>-3.22142430275587</v>
      </c>
      <c r="P4136">
        <v>0</v>
      </c>
      <c r="Q4136" s="9">
        <v>53.549995000000003</v>
      </c>
      <c r="R4136" s="9">
        <v>103877258.202149</v>
      </c>
      <c r="S4136" s="9">
        <v>1272516038.3460701</v>
      </c>
      <c r="T4136" s="9">
        <v>-5.9326681800664295E-4</v>
      </c>
      <c r="U4136" s="9">
        <v>3.22142430275587</v>
      </c>
      <c r="V4136" s="9">
        <v>0</v>
      </c>
      <c r="W4136" s="9">
        <v>3.22142430275587</v>
      </c>
      <c r="X4136" t="s">
        <v>86</v>
      </c>
      <c r="Y4136" s="9">
        <v>0</v>
      </c>
      <c r="Z4136" s="9">
        <v>1.3665502E-2</v>
      </c>
      <c r="AQ4136" s="9" t="e">
        <f>#REF!-'Processed Potentiostat'!$J$3</f>
        <v>#REF!</v>
      </c>
    </row>
    <row r="4137" spans="1:43" x14ac:dyDescent="0.3">
      <c r="A4137">
        <v>2</v>
      </c>
      <c r="B4137">
        <v>0</v>
      </c>
      <c r="C4137">
        <v>0</v>
      </c>
      <c r="D4137">
        <v>1</v>
      </c>
      <c r="E4137">
        <v>0</v>
      </c>
      <c r="F4137">
        <v>0</v>
      </c>
      <c r="G4137">
        <v>0</v>
      </c>
      <c r="H4137" s="9">
        <v>2178.0113449788</v>
      </c>
      <c r="I4137" s="9">
        <v>-1.8381164999999999</v>
      </c>
      <c r="J4137" s="9">
        <v>-1.8382567999999999</v>
      </c>
      <c r="K4137" s="9">
        <v>-2.4298009999999999</v>
      </c>
      <c r="L4137" s="9">
        <v>-3.2220357890546101</v>
      </c>
      <c r="M4137" s="9">
        <v>-11.599329000000001</v>
      </c>
      <c r="N4137" s="9">
        <v>-11.599329000000001</v>
      </c>
      <c r="O4137" s="9">
        <v>-3.2220357890546101</v>
      </c>
      <c r="P4137">
        <v>0</v>
      </c>
      <c r="Q4137" s="9">
        <v>53.549995000000003</v>
      </c>
      <c r="R4137" s="9">
        <v>103877258.202149</v>
      </c>
      <c r="S4137" s="9">
        <v>1207467653.0383501</v>
      </c>
      <c r="T4137" s="9">
        <v>-6.1148629874674398E-4</v>
      </c>
      <c r="U4137" s="9">
        <v>3.2220357890546101</v>
      </c>
      <c r="V4137" s="9">
        <v>0</v>
      </c>
      <c r="W4137" s="9">
        <v>3.2220357890546101</v>
      </c>
      <c r="X4137" t="s">
        <v>86</v>
      </c>
      <c r="Y4137" s="9">
        <v>0</v>
      </c>
      <c r="Z4137" s="9">
        <v>4.4665983999999997E-3</v>
      </c>
      <c r="AQ4137" s="9" t="e">
        <f>#REF!-'Processed Potentiostat'!$J$3</f>
        <v>#REF!</v>
      </c>
    </row>
    <row r="4138" spans="1:43" x14ac:dyDescent="0.3">
      <c r="A4138">
        <v>2</v>
      </c>
      <c r="B4138">
        <v>0</v>
      </c>
      <c r="C4138">
        <v>0</v>
      </c>
      <c r="D4138">
        <v>1</v>
      </c>
      <c r="E4138">
        <v>0</v>
      </c>
      <c r="F4138">
        <v>0</v>
      </c>
      <c r="G4138">
        <v>0</v>
      </c>
      <c r="H4138" s="9">
        <v>2179.0113449535402</v>
      </c>
      <c r="I4138" s="9">
        <v>-1.838101</v>
      </c>
      <c r="J4138" s="9">
        <v>-1.8381877</v>
      </c>
      <c r="K4138" s="9">
        <v>-1.5055851</v>
      </c>
      <c r="L4138" s="9">
        <v>-3.22303000465081</v>
      </c>
      <c r="M4138" s="9">
        <v>-11.602907999999999</v>
      </c>
      <c r="N4138" s="9">
        <v>-11.602907999999999</v>
      </c>
      <c r="O4138" s="9">
        <v>-3.22303000465081</v>
      </c>
      <c r="P4138">
        <v>0</v>
      </c>
      <c r="Q4138" s="9">
        <v>53.549995000000003</v>
      </c>
      <c r="R4138" s="9">
        <v>103877258.202149</v>
      </c>
      <c r="S4138" s="9">
        <v>1216540730.8476701</v>
      </c>
      <c r="T4138" s="9">
        <v>-9.942155961923931E-4</v>
      </c>
      <c r="U4138" s="9">
        <v>3.22303000465081</v>
      </c>
      <c r="V4138" s="9">
        <v>0</v>
      </c>
      <c r="W4138" s="9">
        <v>3.22303000465081</v>
      </c>
      <c r="X4138" t="s">
        <v>86</v>
      </c>
      <c r="Y4138" s="9">
        <v>0</v>
      </c>
      <c r="Z4138" s="9">
        <v>2.7675479999999999E-3</v>
      </c>
      <c r="AQ4138" s="9" t="e">
        <f>#REF!-'Processed Potentiostat'!$J$3</f>
        <v>#REF!</v>
      </c>
    </row>
    <row r="4139" spans="1:43" x14ac:dyDescent="0.3">
      <c r="A4139">
        <v>2</v>
      </c>
      <c r="B4139">
        <v>0</v>
      </c>
      <c r="C4139">
        <v>0</v>
      </c>
      <c r="D4139">
        <v>1</v>
      </c>
      <c r="E4139">
        <v>0</v>
      </c>
      <c r="F4139">
        <v>0</v>
      </c>
      <c r="G4139">
        <v>0</v>
      </c>
      <c r="H4139" s="9">
        <v>2179.54094494016</v>
      </c>
      <c r="I4139" s="9">
        <v>-1.8380590999999999</v>
      </c>
      <c r="J4139" s="9">
        <v>-1.8378589999999999</v>
      </c>
      <c r="K4139" s="9">
        <v>-6.5766773000000001</v>
      </c>
      <c r="L4139" s="9">
        <v>-3.2236107758711401</v>
      </c>
      <c r="M4139" s="9">
        <v>-11.604998999999999</v>
      </c>
      <c r="N4139" s="9">
        <v>-11.604998999999999</v>
      </c>
      <c r="O4139" s="9">
        <v>-3.2236107758711401</v>
      </c>
      <c r="P4139">
        <v>0</v>
      </c>
      <c r="Q4139" s="9">
        <v>53.549995000000003</v>
      </c>
      <c r="R4139" s="9">
        <v>103877258.202149</v>
      </c>
      <c r="S4139" s="9">
        <v>1259910186.7072599</v>
      </c>
      <c r="T4139" s="9">
        <v>-5.8077122033317597E-4</v>
      </c>
      <c r="U4139" s="9">
        <v>3.2236107758711401</v>
      </c>
      <c r="V4139" s="9">
        <v>0</v>
      </c>
      <c r="W4139" s="9">
        <v>3.2236107758711401</v>
      </c>
      <c r="X4139" t="s">
        <v>86</v>
      </c>
      <c r="Y4139" s="9">
        <v>0</v>
      </c>
      <c r="Z4139" s="9">
        <v>1.2087006000000001E-2</v>
      </c>
      <c r="AQ4139" s="9" t="e">
        <f>#REF!-'Processed Potentiostat'!$J$3</f>
        <v>#REF!</v>
      </c>
    </row>
    <row r="4140" spans="1:43" x14ac:dyDescent="0.3">
      <c r="A4140">
        <v>2</v>
      </c>
      <c r="B4140">
        <v>0</v>
      </c>
      <c r="C4140">
        <v>0</v>
      </c>
      <c r="D4140">
        <v>1</v>
      </c>
      <c r="E4140">
        <v>0</v>
      </c>
      <c r="F4140">
        <v>0</v>
      </c>
      <c r="G4140">
        <v>0</v>
      </c>
      <c r="H4140" s="9">
        <v>2179.67114493687</v>
      </c>
      <c r="I4140" s="9">
        <v>-1.838015</v>
      </c>
      <c r="J4140" s="9">
        <v>-1.8381787999999999</v>
      </c>
      <c r="K4140" s="9">
        <v>-1.5547683000000001</v>
      </c>
      <c r="L4140" s="9">
        <v>-3.2237718684474501</v>
      </c>
      <c r="M4140" s="9">
        <v>-11.605578</v>
      </c>
      <c r="N4140" s="9">
        <v>-11.605578</v>
      </c>
      <c r="O4140" s="9">
        <v>-3.2237718684474501</v>
      </c>
      <c r="P4140">
        <v>0</v>
      </c>
      <c r="Q4140" s="9">
        <v>53.549995000000003</v>
      </c>
      <c r="R4140" s="9">
        <v>103877258.202149</v>
      </c>
      <c r="S4140" s="9">
        <v>1217953827.9019499</v>
      </c>
      <c r="T4140" s="9">
        <v>-1.6109257630514401E-4</v>
      </c>
      <c r="U4140" s="9">
        <v>3.2237718684474501</v>
      </c>
      <c r="V4140" s="9">
        <v>0</v>
      </c>
      <c r="W4140" s="9">
        <v>3.2237718684474501</v>
      </c>
      <c r="X4140" t="s">
        <v>86</v>
      </c>
      <c r="Y4140" s="9">
        <v>0</v>
      </c>
      <c r="Z4140" s="9">
        <v>2.8579421000000001E-3</v>
      </c>
      <c r="AQ4140" s="9" t="e">
        <f>#REF!-'Processed Potentiostat'!$J$3</f>
        <v>#REF!</v>
      </c>
    </row>
    <row r="4141" spans="1:43" x14ac:dyDescent="0.3">
      <c r="A4141">
        <v>2</v>
      </c>
      <c r="B4141">
        <v>0</v>
      </c>
      <c r="C4141">
        <v>0</v>
      </c>
      <c r="D4141">
        <v>1</v>
      </c>
      <c r="E4141">
        <v>0</v>
      </c>
      <c r="F4141">
        <v>0</v>
      </c>
      <c r="G4141">
        <v>0</v>
      </c>
      <c r="H4141" s="9">
        <v>2179.8413449325699</v>
      </c>
      <c r="I4141" s="9">
        <v>-1.8380854</v>
      </c>
      <c r="J4141" s="9">
        <v>-1.8378577</v>
      </c>
      <c r="K4141" s="9">
        <v>-6.5989218000000003</v>
      </c>
      <c r="L4141" s="9">
        <v>-3.22393882420555</v>
      </c>
      <c r="M4141" s="9">
        <v>-11.60618</v>
      </c>
      <c r="N4141" s="9">
        <v>-11.60618</v>
      </c>
      <c r="O4141" s="9">
        <v>-3.22393882420555</v>
      </c>
      <c r="P4141">
        <v>0</v>
      </c>
      <c r="Q4141" s="9">
        <v>53.549995000000003</v>
      </c>
      <c r="R4141" s="9">
        <v>103877258.202149</v>
      </c>
      <c r="S4141" s="9">
        <v>1260215937.9716699</v>
      </c>
      <c r="T4141" s="9">
        <v>-1.66955758107878E-4</v>
      </c>
      <c r="U4141" s="9">
        <v>3.22393882420555</v>
      </c>
      <c r="V4141" s="9">
        <v>0</v>
      </c>
      <c r="W4141" s="9">
        <v>3.22393882420555</v>
      </c>
      <c r="X4141" t="s">
        <v>86</v>
      </c>
      <c r="Y4141" s="9">
        <v>0</v>
      </c>
      <c r="Z4141" s="9">
        <v>1.2127878999999999E-2</v>
      </c>
      <c r="AQ4141" s="9" t="e">
        <f>#REF!-'Processed Potentiostat'!$J$3</f>
        <v>#REF!</v>
      </c>
    </row>
    <row r="4142" spans="1:43" x14ac:dyDescent="0.3">
      <c r="A4142">
        <v>2</v>
      </c>
      <c r="B4142">
        <v>0</v>
      </c>
      <c r="C4142">
        <v>0</v>
      </c>
      <c r="D4142">
        <v>1</v>
      </c>
      <c r="E4142">
        <v>0</v>
      </c>
      <c r="F4142">
        <v>0</v>
      </c>
      <c r="G4142">
        <v>0</v>
      </c>
      <c r="H4142" s="9">
        <v>2180.84134490731</v>
      </c>
      <c r="I4142" s="9">
        <v>-1.8378512</v>
      </c>
      <c r="J4142" s="9">
        <v>-1.8377079000000001</v>
      </c>
      <c r="K4142" s="9">
        <v>-6.3169107000000002</v>
      </c>
      <c r="L4142" s="9">
        <v>-3.2255334205491999</v>
      </c>
      <c r="M4142" s="9">
        <v>-11.61192</v>
      </c>
      <c r="N4142" s="9">
        <v>-11.61192</v>
      </c>
      <c r="O4142" s="9">
        <v>-3.2255334205491999</v>
      </c>
      <c r="P4142">
        <v>0</v>
      </c>
      <c r="Q4142" s="9">
        <v>53.549995000000003</v>
      </c>
      <c r="R4142" s="9">
        <v>103877258.202149</v>
      </c>
      <c r="S4142" s="9">
        <v>1281560307.5599201</v>
      </c>
      <c r="T4142" s="9">
        <v>-1.59459634364989E-3</v>
      </c>
      <c r="U4142" s="9">
        <v>3.2255334205491999</v>
      </c>
      <c r="V4142" s="9">
        <v>0</v>
      </c>
      <c r="W4142" s="9">
        <v>3.2255334205491999</v>
      </c>
      <c r="X4142" t="s">
        <v>86</v>
      </c>
      <c r="Y4142" s="9">
        <v>0</v>
      </c>
      <c r="Z4142" s="9">
        <v>1.1608637E-2</v>
      </c>
      <c r="AQ4142" s="9" t="e">
        <f>#REF!-'Processed Potentiostat'!$J$3</f>
        <v>#REF!</v>
      </c>
    </row>
    <row r="4143" spans="1:43" x14ac:dyDescent="0.3">
      <c r="A4143">
        <v>2</v>
      </c>
      <c r="B4143">
        <v>0</v>
      </c>
      <c r="C4143">
        <v>0</v>
      </c>
      <c r="D4143">
        <v>1</v>
      </c>
      <c r="E4143">
        <v>0</v>
      </c>
      <c r="F4143">
        <v>0</v>
      </c>
      <c r="G4143">
        <v>0</v>
      </c>
      <c r="H4143" s="9">
        <v>2181.1111449004902</v>
      </c>
      <c r="I4143" s="9">
        <v>-1.8378382</v>
      </c>
      <c r="J4143" s="9">
        <v>-1.8381206999999999</v>
      </c>
      <c r="K4143" s="9">
        <v>-1.2845854000000001</v>
      </c>
      <c r="L4143" s="9">
        <v>-3.2258206343471501</v>
      </c>
      <c r="M4143" s="9">
        <v>-11.612954</v>
      </c>
      <c r="N4143" s="9">
        <v>-11.612954</v>
      </c>
      <c r="O4143" s="9">
        <v>-3.2258206343471501</v>
      </c>
      <c r="P4143">
        <v>0</v>
      </c>
      <c r="Q4143" s="9">
        <v>53.549995000000003</v>
      </c>
      <c r="R4143" s="9">
        <v>103877258.202149</v>
      </c>
      <c r="S4143" s="9">
        <v>1226148162.9572699</v>
      </c>
      <c r="T4143" s="9">
        <v>-2.8721379794660601E-4</v>
      </c>
      <c r="U4143" s="9">
        <v>3.2258206343471501</v>
      </c>
      <c r="V4143" s="9">
        <v>0</v>
      </c>
      <c r="W4143" s="9">
        <v>3.2258206343471501</v>
      </c>
      <c r="X4143" t="s">
        <v>86</v>
      </c>
      <c r="Y4143" s="9">
        <v>0</v>
      </c>
      <c r="Z4143" s="9">
        <v>2.3612228999999999E-3</v>
      </c>
      <c r="AQ4143" s="9" t="e">
        <f>#REF!-'Processed Potentiostat'!$J$3</f>
        <v>#REF!</v>
      </c>
    </row>
    <row r="4144" spans="1:43" x14ac:dyDescent="0.3">
      <c r="A4144">
        <v>2</v>
      </c>
      <c r="B4144">
        <v>0</v>
      </c>
      <c r="C4144">
        <v>0</v>
      </c>
      <c r="D4144">
        <v>1</v>
      </c>
      <c r="E4144">
        <v>0</v>
      </c>
      <c r="F4144">
        <v>0</v>
      </c>
      <c r="G4144">
        <v>0</v>
      </c>
      <c r="H4144" s="9">
        <v>2181.17974489876</v>
      </c>
      <c r="I4144" s="9">
        <v>-1.8381215</v>
      </c>
      <c r="J4144" s="9">
        <v>-1.8377446</v>
      </c>
      <c r="K4144" s="9">
        <v>-6.3102722</v>
      </c>
      <c r="L4144" s="9">
        <v>-3.22588955510669</v>
      </c>
      <c r="M4144" s="9">
        <v>-11.613201999999999</v>
      </c>
      <c r="N4144" s="9">
        <v>-11.613201999999999</v>
      </c>
      <c r="O4144" s="9">
        <v>-3.22588955510669</v>
      </c>
      <c r="P4144">
        <v>0</v>
      </c>
      <c r="Q4144" s="9">
        <v>53.549995000000003</v>
      </c>
      <c r="R4144" s="9">
        <v>103877258.202149</v>
      </c>
      <c r="S4144" s="9">
        <v>1276559452.2432201</v>
      </c>
      <c r="T4144" s="9">
        <v>-6.8920759539015095E-5</v>
      </c>
      <c r="U4144" s="9">
        <v>3.22588955510669</v>
      </c>
      <c r="V4144" s="9">
        <v>0</v>
      </c>
      <c r="W4144" s="9">
        <v>3.22588955510669</v>
      </c>
      <c r="X4144" t="s">
        <v>86</v>
      </c>
      <c r="Y4144" s="9">
        <v>0</v>
      </c>
      <c r="Z4144" s="9">
        <v>1.1596669E-2</v>
      </c>
      <c r="AQ4144" s="9" t="e">
        <f>#REF!-'Processed Potentiostat'!$J$3</f>
        <v>#REF!</v>
      </c>
    </row>
    <row r="4145" spans="1:43" x14ac:dyDescent="0.3">
      <c r="A4145">
        <v>2</v>
      </c>
      <c r="B4145">
        <v>0</v>
      </c>
      <c r="C4145">
        <v>0</v>
      </c>
      <c r="D4145">
        <v>1</v>
      </c>
      <c r="E4145">
        <v>0</v>
      </c>
      <c r="F4145">
        <v>0</v>
      </c>
      <c r="G4145">
        <v>0</v>
      </c>
      <c r="H4145" s="9">
        <v>2181.4113448929102</v>
      </c>
      <c r="I4145" s="9">
        <v>-1.8378483000000001</v>
      </c>
      <c r="J4145" s="9">
        <v>-1.8378848000000001</v>
      </c>
      <c r="K4145" s="9">
        <v>-1.2945441</v>
      </c>
      <c r="L4145" s="9">
        <v>-3.2262481156470999</v>
      </c>
      <c r="M4145" s="9">
        <v>-11.614493</v>
      </c>
      <c r="N4145" s="9">
        <v>-11.614493</v>
      </c>
      <c r="O4145" s="9">
        <v>-3.2262481156470999</v>
      </c>
      <c r="P4145">
        <v>0</v>
      </c>
      <c r="Q4145" s="9">
        <v>53.549995000000003</v>
      </c>
      <c r="R4145" s="9">
        <v>103877258.202149</v>
      </c>
      <c r="S4145" s="9">
        <v>1257440901.3928199</v>
      </c>
      <c r="T4145" s="9">
        <v>-3.5856054041083501E-4</v>
      </c>
      <c r="U4145" s="9">
        <v>3.2262481156470999</v>
      </c>
      <c r="V4145" s="9">
        <v>0</v>
      </c>
      <c r="W4145" s="9">
        <v>3.2262481156470999</v>
      </c>
      <c r="X4145" t="s">
        <v>86</v>
      </c>
      <c r="Y4145" s="9">
        <v>0</v>
      </c>
      <c r="Z4145" s="9">
        <v>2.3792230000000002E-3</v>
      </c>
      <c r="AQ4145" s="9" t="e">
        <f>#REF!-'Processed Potentiostat'!$J$3</f>
        <v>#REF!</v>
      </c>
    </row>
    <row r="4146" spans="1:43" x14ac:dyDescent="0.3">
      <c r="A4146">
        <v>2</v>
      </c>
      <c r="B4146">
        <v>0</v>
      </c>
      <c r="C4146">
        <v>0</v>
      </c>
      <c r="D4146">
        <v>1</v>
      </c>
      <c r="E4146">
        <v>0</v>
      </c>
      <c r="F4146">
        <v>0</v>
      </c>
      <c r="G4146">
        <v>0</v>
      </c>
      <c r="H4146" s="9">
        <v>2182.4113448676499</v>
      </c>
      <c r="I4146" s="9">
        <v>-1.8380742999999999</v>
      </c>
      <c r="J4146" s="9">
        <v>-1.8382286000000001</v>
      </c>
      <c r="K4146" s="9">
        <v>-1.5438175000000001</v>
      </c>
      <c r="L4146" s="9">
        <v>-3.2270744002642902</v>
      </c>
      <c r="M4146" s="9">
        <v>-11.617468000000001</v>
      </c>
      <c r="N4146" s="9">
        <v>-11.617468000000001</v>
      </c>
      <c r="O4146" s="9">
        <v>-3.2270744002642902</v>
      </c>
      <c r="P4146">
        <v>0</v>
      </c>
      <c r="Q4146" s="9">
        <v>53.549995000000003</v>
      </c>
      <c r="R4146" s="9">
        <v>103877258.202149</v>
      </c>
      <c r="S4146" s="9">
        <v>1212889854.8847001</v>
      </c>
      <c r="T4146" s="9">
        <v>-8.2628461718581205E-4</v>
      </c>
      <c r="U4146" s="9">
        <v>3.2270744002642902</v>
      </c>
      <c r="V4146" s="9">
        <v>0</v>
      </c>
      <c r="W4146" s="9">
        <v>3.2270744002642902</v>
      </c>
      <c r="X4146" t="s">
        <v>86</v>
      </c>
      <c r="Y4146" s="9">
        <v>0</v>
      </c>
      <c r="Z4146" s="9">
        <v>2.8378895999999999E-3</v>
      </c>
      <c r="AQ4146" s="9" t="e">
        <f>#REF!-'Processed Potentiostat'!$J$3</f>
        <v>#REF!</v>
      </c>
    </row>
    <row r="4147" spans="1:43" x14ac:dyDescent="0.3">
      <c r="A4147">
        <v>2</v>
      </c>
      <c r="B4147">
        <v>0</v>
      </c>
      <c r="C4147">
        <v>0</v>
      </c>
      <c r="D4147">
        <v>1</v>
      </c>
      <c r="E4147">
        <v>0</v>
      </c>
      <c r="F4147">
        <v>0</v>
      </c>
      <c r="G4147">
        <v>0</v>
      </c>
      <c r="H4147" s="9">
        <v>2183.41134484238</v>
      </c>
      <c r="I4147" s="9">
        <v>-1.8380498999999999</v>
      </c>
      <c r="J4147" s="9">
        <v>-1.8382022</v>
      </c>
      <c r="K4147" s="9">
        <v>-1.5296234</v>
      </c>
      <c r="L4147" s="9">
        <v>-3.2281468801420901</v>
      </c>
      <c r="M4147" s="9">
        <v>-11.621328</v>
      </c>
      <c r="N4147" s="9">
        <v>-11.621328</v>
      </c>
      <c r="O4147" s="9">
        <v>-3.2281468801420901</v>
      </c>
      <c r="P4147">
        <v>0</v>
      </c>
      <c r="Q4147" s="9">
        <v>53.549995000000003</v>
      </c>
      <c r="R4147" s="9">
        <v>103877258.202149</v>
      </c>
      <c r="S4147" s="9">
        <v>1216616475.9758501</v>
      </c>
      <c r="T4147" s="9">
        <v>-1.0724798778096701E-3</v>
      </c>
      <c r="U4147" s="9">
        <v>3.2281468801420901</v>
      </c>
      <c r="V4147" s="9">
        <v>0</v>
      </c>
      <c r="W4147" s="9">
        <v>3.2281468801420901</v>
      </c>
      <c r="X4147" t="s">
        <v>86</v>
      </c>
      <c r="Y4147" s="9">
        <v>0</v>
      </c>
      <c r="Z4147" s="9">
        <v>2.8117570999999998E-3</v>
      </c>
      <c r="AQ4147" s="9" t="e">
        <f>#REF!-'Processed Potentiostat'!$J$3</f>
        <v>#REF!</v>
      </c>
    </row>
    <row r="4148" spans="1:43" x14ac:dyDescent="0.3">
      <c r="A4148">
        <v>2</v>
      </c>
      <c r="B4148">
        <v>0</v>
      </c>
      <c r="C4148">
        <v>0</v>
      </c>
      <c r="D4148">
        <v>1</v>
      </c>
      <c r="E4148">
        <v>0</v>
      </c>
      <c r="F4148">
        <v>0</v>
      </c>
      <c r="G4148">
        <v>0</v>
      </c>
      <c r="H4148" s="9">
        <v>2184.4113448171202</v>
      </c>
      <c r="I4148" s="9">
        <v>-1.8380102</v>
      </c>
      <c r="J4148" s="9">
        <v>-1.8381584</v>
      </c>
      <c r="K4148" s="9">
        <v>-1.7762259</v>
      </c>
      <c r="L4148" s="9">
        <v>-3.22917523625568</v>
      </c>
      <c r="M4148" s="9">
        <v>-11.625031</v>
      </c>
      <c r="N4148" s="9">
        <v>-11.625031</v>
      </c>
      <c r="O4148" s="9">
        <v>-3.22917523625568</v>
      </c>
      <c r="P4148">
        <v>0</v>
      </c>
      <c r="Q4148" s="9">
        <v>53.549995000000003</v>
      </c>
      <c r="R4148" s="9">
        <v>103877258.202149</v>
      </c>
      <c r="S4148" s="9">
        <v>1222582385.15973</v>
      </c>
      <c r="T4148" s="9">
        <v>-1.02835611358598E-3</v>
      </c>
      <c r="U4148" s="9">
        <v>3.22917523625568</v>
      </c>
      <c r="V4148" s="9">
        <v>0</v>
      </c>
      <c r="W4148" s="9">
        <v>3.22917523625568</v>
      </c>
      <c r="X4148" t="s">
        <v>86</v>
      </c>
      <c r="Y4148" s="9">
        <v>0</v>
      </c>
      <c r="Z4148" s="9">
        <v>3.2649846000000001E-3</v>
      </c>
      <c r="AQ4148" s="9" t="e">
        <f>#REF!-'Processed Potentiostat'!$J$3</f>
        <v>#REF!</v>
      </c>
    </row>
    <row r="4149" spans="1:43" x14ac:dyDescent="0.3">
      <c r="A4149">
        <v>2</v>
      </c>
      <c r="B4149">
        <v>0</v>
      </c>
      <c r="C4149">
        <v>0</v>
      </c>
      <c r="D4149">
        <v>1</v>
      </c>
      <c r="E4149">
        <v>0</v>
      </c>
      <c r="F4149">
        <v>0</v>
      </c>
      <c r="G4149">
        <v>0</v>
      </c>
      <c r="H4149" s="9">
        <v>2185.4113447918598</v>
      </c>
      <c r="I4149" s="9">
        <v>-1.8381502999999999</v>
      </c>
      <c r="J4149" s="9">
        <v>-1.8383191999999999</v>
      </c>
      <c r="K4149" s="9">
        <v>-1.4293495000000001</v>
      </c>
      <c r="L4149" s="9">
        <v>-3.2302671269740899</v>
      </c>
      <c r="M4149" s="9">
        <v>-11.628962</v>
      </c>
      <c r="N4149" s="9">
        <v>-11.628962</v>
      </c>
      <c r="O4149" s="9">
        <v>-3.2302671269740899</v>
      </c>
      <c r="P4149">
        <v>0</v>
      </c>
      <c r="Q4149" s="9">
        <v>53.549995000000003</v>
      </c>
      <c r="R4149" s="9">
        <v>103877258.202149</v>
      </c>
      <c r="S4149" s="9">
        <v>1202774914.05674</v>
      </c>
      <c r="T4149" s="9">
        <v>-1.09189071841386E-3</v>
      </c>
      <c r="U4149" s="9">
        <v>3.2302671269740899</v>
      </c>
      <c r="V4149" s="9">
        <v>0</v>
      </c>
      <c r="W4149" s="9">
        <v>3.2302671269740899</v>
      </c>
      <c r="X4149" t="s">
        <v>86</v>
      </c>
      <c r="Y4149" s="9">
        <v>0</v>
      </c>
      <c r="Z4149" s="9">
        <v>2.6276007000000001E-3</v>
      </c>
      <c r="AQ4149" s="9" t="e">
        <f>#REF!-'Processed Potentiostat'!$J$3</f>
        <v>#REF!</v>
      </c>
    </row>
    <row r="4150" spans="1:43" x14ac:dyDescent="0.3">
      <c r="A4150">
        <v>2</v>
      </c>
      <c r="B4150">
        <v>0</v>
      </c>
      <c r="C4150">
        <v>0</v>
      </c>
      <c r="D4150">
        <v>1</v>
      </c>
      <c r="E4150">
        <v>0</v>
      </c>
      <c r="F4150">
        <v>0</v>
      </c>
      <c r="G4150">
        <v>0</v>
      </c>
      <c r="H4150" s="9">
        <v>2186.4113447666</v>
      </c>
      <c r="I4150" s="9">
        <v>-1.838039</v>
      </c>
      <c r="J4150" s="9">
        <v>-1.8381273</v>
      </c>
      <c r="K4150" s="9">
        <v>-1.7342925</v>
      </c>
      <c r="L4150" s="9">
        <v>-3.2312678091713298</v>
      </c>
      <c r="M4150" s="9">
        <v>-11.632565</v>
      </c>
      <c r="N4150" s="9">
        <v>-11.632565</v>
      </c>
      <c r="O4150" s="9">
        <v>-3.2312678091713298</v>
      </c>
      <c r="P4150">
        <v>0</v>
      </c>
      <c r="Q4150" s="9">
        <v>53.549995000000003</v>
      </c>
      <c r="R4150" s="9">
        <v>103877258.202149</v>
      </c>
      <c r="S4150" s="9">
        <v>1227361577.41588</v>
      </c>
      <c r="T4150" s="9">
        <v>-1.0006821972328101E-3</v>
      </c>
      <c r="U4150" s="9">
        <v>3.2312678091713298</v>
      </c>
      <c r="V4150" s="9">
        <v>0</v>
      </c>
      <c r="W4150" s="9">
        <v>3.2312678091713298</v>
      </c>
      <c r="X4150" t="s">
        <v>86</v>
      </c>
      <c r="Y4150" s="9">
        <v>0</v>
      </c>
      <c r="Z4150" s="9">
        <v>3.1878504E-3</v>
      </c>
      <c r="AQ4150" s="9" t="e">
        <f>#REF!-'Processed Potentiostat'!$J$3</f>
        <v>#REF!</v>
      </c>
    </row>
    <row r="4151" spans="1:43" x14ac:dyDescent="0.3">
      <c r="A4151">
        <v>2</v>
      </c>
      <c r="B4151">
        <v>0</v>
      </c>
      <c r="C4151">
        <v>0</v>
      </c>
      <c r="D4151">
        <v>1</v>
      </c>
      <c r="E4151">
        <v>0</v>
      </c>
      <c r="F4151">
        <v>0</v>
      </c>
      <c r="G4151">
        <v>0</v>
      </c>
      <c r="H4151" s="9">
        <v>2186.6417447607801</v>
      </c>
      <c r="I4151" s="9">
        <v>-1.8379498999999999</v>
      </c>
      <c r="J4151" s="9">
        <v>-1.837818</v>
      </c>
      <c r="K4151" s="9">
        <v>-6.7373136999999996</v>
      </c>
      <c r="L4151" s="9">
        <v>-3.2315400045242701</v>
      </c>
      <c r="M4151" s="9">
        <v>-11.633544000000001</v>
      </c>
      <c r="N4151" s="9">
        <v>-11.633544000000001</v>
      </c>
      <c r="O4151" s="9">
        <v>-3.2315400045242701</v>
      </c>
      <c r="P4151">
        <v>0</v>
      </c>
      <c r="Q4151" s="9">
        <v>53.549995000000003</v>
      </c>
      <c r="R4151" s="9">
        <v>103877258.202149</v>
      </c>
      <c r="S4151" s="9">
        <v>1268603966.63796</v>
      </c>
      <c r="T4151" s="9">
        <v>-2.7219535293854198E-4</v>
      </c>
      <c r="U4151" s="9">
        <v>3.2315400045242701</v>
      </c>
      <c r="V4151" s="9">
        <v>0</v>
      </c>
      <c r="W4151" s="9">
        <v>3.2315400045242701</v>
      </c>
      <c r="X4151" t="s">
        <v>86</v>
      </c>
      <c r="Y4151" s="9">
        <v>0</v>
      </c>
      <c r="Z4151" s="9">
        <v>1.2381957000000001E-2</v>
      </c>
      <c r="AQ4151" s="9" t="e">
        <f>#REF!-'Processed Potentiostat'!$J$3</f>
        <v>#REF!</v>
      </c>
    </row>
    <row r="4152" spans="1:43" x14ac:dyDescent="0.3">
      <c r="A4152">
        <v>2</v>
      </c>
      <c r="B4152">
        <v>0</v>
      </c>
      <c r="C4152">
        <v>0</v>
      </c>
      <c r="D4152">
        <v>1</v>
      </c>
      <c r="E4152">
        <v>0</v>
      </c>
      <c r="F4152">
        <v>0</v>
      </c>
      <c r="G4152">
        <v>0</v>
      </c>
      <c r="H4152" s="9">
        <v>2187.6417447355202</v>
      </c>
      <c r="I4152" s="9">
        <v>-1.8378456999999999</v>
      </c>
      <c r="J4152" s="9">
        <v>-1.8378121000000001</v>
      </c>
      <c r="K4152" s="9">
        <v>-9.9590596999999992</v>
      </c>
      <c r="L4152" s="9">
        <v>-3.2329100637038199</v>
      </c>
      <c r="M4152" s="9">
        <v>-11.638476000000001</v>
      </c>
      <c r="N4152" s="9">
        <v>-11.638476000000001</v>
      </c>
      <c r="O4152" s="9">
        <v>-3.2329100637038199</v>
      </c>
      <c r="P4152">
        <v>0</v>
      </c>
      <c r="Q4152" s="9">
        <v>53.549995000000003</v>
      </c>
      <c r="R4152" s="9">
        <v>103877258.202149</v>
      </c>
      <c r="S4152" s="9">
        <v>1269958976.59517</v>
      </c>
      <c r="T4152" s="9">
        <v>-1.3700591795577899E-3</v>
      </c>
      <c r="U4152" s="9">
        <v>3.2329100637038199</v>
      </c>
      <c r="V4152" s="9">
        <v>0</v>
      </c>
      <c r="W4152" s="9">
        <v>3.2329100637038199</v>
      </c>
      <c r="X4152" t="s">
        <v>86</v>
      </c>
      <c r="Y4152" s="9">
        <v>0</v>
      </c>
      <c r="Z4152" s="9">
        <v>1.8302880000000001E-2</v>
      </c>
      <c r="AQ4152" s="9" t="e">
        <f>#REF!-'Processed Potentiostat'!$J$3</f>
        <v>#REF!</v>
      </c>
    </row>
    <row r="4153" spans="1:43" x14ac:dyDescent="0.3">
      <c r="A4153">
        <v>2</v>
      </c>
      <c r="B4153">
        <v>0</v>
      </c>
      <c r="C4153">
        <v>0</v>
      </c>
      <c r="D4153">
        <v>1</v>
      </c>
      <c r="E4153">
        <v>0</v>
      </c>
      <c r="F4153">
        <v>0</v>
      </c>
      <c r="G4153">
        <v>0</v>
      </c>
      <c r="H4153" s="9">
        <v>2187.7913447317401</v>
      </c>
      <c r="I4153" s="9">
        <v>-1.8380797</v>
      </c>
      <c r="J4153" s="9">
        <v>-1.8382752</v>
      </c>
      <c r="K4153" s="9">
        <v>-4.9580216000000004</v>
      </c>
      <c r="L4153" s="9">
        <v>-3.2332263502476701</v>
      </c>
      <c r="M4153" s="9">
        <v>-11.639614999999999</v>
      </c>
      <c r="N4153" s="9">
        <v>-11.639614999999999</v>
      </c>
      <c r="O4153" s="9">
        <v>-3.2332263502476701</v>
      </c>
      <c r="P4153">
        <v>0</v>
      </c>
      <c r="Q4153" s="9">
        <v>53.549995000000003</v>
      </c>
      <c r="R4153" s="9">
        <v>103877258.202149</v>
      </c>
      <c r="S4153" s="9">
        <v>1209338781.223</v>
      </c>
      <c r="T4153" s="9">
        <v>-3.1628654384618899E-4</v>
      </c>
      <c r="U4153" s="9">
        <v>3.2332263502476701</v>
      </c>
      <c r="V4153" s="9">
        <v>0</v>
      </c>
      <c r="W4153" s="9">
        <v>3.2332263502476701</v>
      </c>
      <c r="X4153" t="s">
        <v>86</v>
      </c>
      <c r="Y4153" s="9">
        <v>0</v>
      </c>
      <c r="Z4153" s="9">
        <v>9.1142085999999997E-3</v>
      </c>
      <c r="AQ4153" s="9" t="e">
        <f>#REF!-'Processed Potentiostat'!$J$3</f>
        <v>#REF!</v>
      </c>
    </row>
    <row r="4154" spans="1:43" x14ac:dyDescent="0.3">
      <c r="A4154">
        <v>2</v>
      </c>
      <c r="B4154">
        <v>0</v>
      </c>
      <c r="C4154">
        <v>0</v>
      </c>
      <c r="D4154">
        <v>1</v>
      </c>
      <c r="E4154">
        <v>0</v>
      </c>
      <c r="F4154">
        <v>0</v>
      </c>
      <c r="G4154">
        <v>0</v>
      </c>
      <c r="H4154" s="9">
        <v>2188.7913447064702</v>
      </c>
      <c r="I4154" s="9">
        <v>-1.8378893999999999</v>
      </c>
      <c r="J4154" s="9">
        <v>-1.8380375</v>
      </c>
      <c r="K4154" s="9">
        <v>-1.8735622000000001</v>
      </c>
      <c r="L4154" s="9">
        <v>-3.2348830530825001</v>
      </c>
      <c r="M4154" s="9">
        <v>-11.645579</v>
      </c>
      <c r="N4154" s="9">
        <v>-11.645579</v>
      </c>
      <c r="O4154" s="9">
        <v>-3.2348830530825001</v>
      </c>
      <c r="P4154">
        <v>0</v>
      </c>
      <c r="Q4154" s="9">
        <v>53.549995000000003</v>
      </c>
      <c r="R4154" s="9">
        <v>103877258.202149</v>
      </c>
      <c r="S4154" s="9">
        <v>1240403211.73037</v>
      </c>
      <c r="T4154" s="9">
        <v>-1.6567028348313201E-3</v>
      </c>
      <c r="U4154" s="9">
        <v>3.2348830530825001</v>
      </c>
      <c r="V4154" s="9">
        <v>0</v>
      </c>
      <c r="W4154" s="9">
        <v>3.2348830530825001</v>
      </c>
      <c r="X4154" t="s">
        <v>86</v>
      </c>
      <c r="Y4154" s="9">
        <v>0</v>
      </c>
      <c r="Z4154" s="9">
        <v>3.4436776999999998E-3</v>
      </c>
      <c r="AQ4154" s="9" t="e">
        <f>#REF!-'Processed Potentiostat'!$J$3</f>
        <v>#REF!</v>
      </c>
    </row>
    <row r="4155" spans="1:43" x14ac:dyDescent="0.3">
      <c r="A4155">
        <v>2</v>
      </c>
      <c r="B4155">
        <v>0</v>
      </c>
      <c r="C4155">
        <v>0</v>
      </c>
      <c r="D4155">
        <v>1</v>
      </c>
      <c r="E4155">
        <v>0</v>
      </c>
      <c r="F4155">
        <v>0</v>
      </c>
      <c r="G4155">
        <v>0</v>
      </c>
      <c r="H4155" s="9">
        <v>2189.26034469463</v>
      </c>
      <c r="I4155" s="9">
        <v>-1.8378702</v>
      </c>
      <c r="J4155" s="9">
        <v>-1.8374778</v>
      </c>
      <c r="K4155" s="9">
        <v>-6.9353819000000003</v>
      </c>
      <c r="L4155" s="9">
        <v>-3.2353402190315501</v>
      </c>
      <c r="M4155" s="9">
        <v>-11.647224</v>
      </c>
      <c r="N4155" s="9">
        <v>-11.647224</v>
      </c>
      <c r="O4155" s="9">
        <v>-3.2353402190315501</v>
      </c>
      <c r="P4155">
        <v>0</v>
      </c>
      <c r="Q4155" s="9">
        <v>53.549995000000003</v>
      </c>
      <c r="R4155" s="9">
        <v>103877258.202149</v>
      </c>
      <c r="S4155" s="9">
        <v>1318714754.59814</v>
      </c>
      <c r="T4155" s="9">
        <v>-4.57165949053095E-4</v>
      </c>
      <c r="U4155" s="9">
        <v>3.2353402190315501</v>
      </c>
      <c r="V4155" s="9">
        <v>0</v>
      </c>
      <c r="W4155" s="9">
        <v>3.2353402190315501</v>
      </c>
      <c r="X4155" t="s">
        <v>86</v>
      </c>
      <c r="Y4155" s="9">
        <v>0</v>
      </c>
      <c r="Z4155" s="9">
        <v>1.2743610000000001E-2</v>
      </c>
      <c r="AQ4155" s="9" t="e">
        <f>#REF!-'Processed Potentiostat'!$J$3</f>
        <v>#REF!</v>
      </c>
    </row>
    <row r="4156" spans="1:43" x14ac:dyDescent="0.3">
      <c r="A4156">
        <v>2</v>
      </c>
      <c r="B4156">
        <v>0</v>
      </c>
      <c r="C4156">
        <v>0</v>
      </c>
      <c r="D4156">
        <v>1</v>
      </c>
      <c r="E4156">
        <v>0</v>
      </c>
      <c r="F4156">
        <v>0</v>
      </c>
      <c r="G4156">
        <v>0</v>
      </c>
      <c r="H4156" s="9">
        <v>2189.6109446857699</v>
      </c>
      <c r="I4156" s="9">
        <v>-1.8380996000000001</v>
      </c>
      <c r="J4156" s="9">
        <v>-1.8382883999999999</v>
      </c>
      <c r="K4156" s="9">
        <v>-1.8722649</v>
      </c>
      <c r="L4156" s="9">
        <v>-3.2358257825451</v>
      </c>
      <c r="M4156" s="9">
        <v>-11.648973</v>
      </c>
      <c r="N4156" s="9">
        <v>-11.648973</v>
      </c>
      <c r="O4156" s="9">
        <v>-3.2358257825451</v>
      </c>
      <c r="P4156">
        <v>0</v>
      </c>
      <c r="Q4156" s="9">
        <v>53.549995000000003</v>
      </c>
      <c r="R4156" s="9">
        <v>103877258.202149</v>
      </c>
      <c r="S4156" s="9">
        <v>1208653570.9026301</v>
      </c>
      <c r="T4156" s="9">
        <v>-4.8556351354411798E-4</v>
      </c>
      <c r="U4156" s="9">
        <v>3.2358257825451</v>
      </c>
      <c r="V4156" s="9">
        <v>0</v>
      </c>
      <c r="W4156" s="9">
        <v>3.2358257825451</v>
      </c>
      <c r="X4156" t="s">
        <v>86</v>
      </c>
      <c r="Y4156" s="9">
        <v>0</v>
      </c>
      <c r="Z4156" s="9">
        <v>3.4417629E-3</v>
      </c>
      <c r="AQ4156" s="9" t="e">
        <f>#REF!-'Processed Potentiostat'!$J$3</f>
        <v>#REF!</v>
      </c>
    </row>
    <row r="4157" spans="1:43" x14ac:dyDescent="0.3">
      <c r="A4157">
        <v>2</v>
      </c>
      <c r="B4157">
        <v>0</v>
      </c>
      <c r="C4157">
        <v>0</v>
      </c>
      <c r="D4157">
        <v>1</v>
      </c>
      <c r="E4157">
        <v>0</v>
      </c>
      <c r="F4157">
        <v>0</v>
      </c>
      <c r="G4157">
        <v>0</v>
      </c>
      <c r="H4157" s="9">
        <v>2189.9017446784201</v>
      </c>
      <c r="I4157" s="9">
        <v>-1.8380023999999999</v>
      </c>
      <c r="J4157" s="9">
        <v>-1.8379447</v>
      </c>
      <c r="K4157" s="9">
        <v>-6.8837184999999996</v>
      </c>
      <c r="L4157" s="9">
        <v>-3.2360684532452799</v>
      </c>
      <c r="M4157" s="9">
        <v>-11.649846</v>
      </c>
      <c r="N4157" s="9">
        <v>-11.649846</v>
      </c>
      <c r="O4157" s="9">
        <v>-3.2360684532452799</v>
      </c>
      <c r="P4157">
        <v>0</v>
      </c>
      <c r="Q4157" s="9">
        <v>53.549995000000003</v>
      </c>
      <c r="R4157" s="9">
        <v>103877258.202149</v>
      </c>
      <c r="S4157" s="9">
        <v>1253159321.0991499</v>
      </c>
      <c r="T4157" s="9">
        <v>-2.4267070017902601E-4</v>
      </c>
      <c r="U4157" s="9">
        <v>3.2360684532452799</v>
      </c>
      <c r="V4157" s="9">
        <v>0</v>
      </c>
      <c r="W4157" s="9">
        <v>3.2360684532452799</v>
      </c>
      <c r="X4157" t="s">
        <v>86</v>
      </c>
      <c r="Y4157" s="9">
        <v>0</v>
      </c>
      <c r="Z4157" s="9">
        <v>1.2651894E-2</v>
      </c>
      <c r="AQ4157" s="9" t="e">
        <f>#REF!-'Processed Potentiostat'!$J$3</f>
        <v>#REF!</v>
      </c>
    </row>
    <row r="4158" spans="1:43" x14ac:dyDescent="0.3">
      <c r="A4158">
        <v>2</v>
      </c>
      <c r="B4158">
        <v>0</v>
      </c>
      <c r="C4158">
        <v>0</v>
      </c>
      <c r="D4158">
        <v>1</v>
      </c>
      <c r="E4158">
        <v>0</v>
      </c>
      <c r="F4158">
        <v>0</v>
      </c>
      <c r="G4158">
        <v>0</v>
      </c>
      <c r="H4158" s="9">
        <v>2190.1511446721202</v>
      </c>
      <c r="I4158" s="9">
        <v>-1.8380936000000001</v>
      </c>
      <c r="J4158" s="9">
        <v>-1.8382845000000001</v>
      </c>
      <c r="K4158" s="9">
        <v>-1.8482647999999999</v>
      </c>
      <c r="L4158" s="9">
        <v>-3.23639919498387</v>
      </c>
      <c r="M4158" s="9">
        <v>-11.651037000000001</v>
      </c>
      <c r="N4158" s="9">
        <v>-11.651037000000001</v>
      </c>
      <c r="O4158" s="9">
        <v>-3.23639919498387</v>
      </c>
      <c r="P4158">
        <v>0</v>
      </c>
      <c r="Q4158" s="9">
        <v>53.549995000000003</v>
      </c>
      <c r="R4158" s="9">
        <v>103877258.202149</v>
      </c>
      <c r="S4158" s="9">
        <v>1209357085.1957099</v>
      </c>
      <c r="T4158" s="9">
        <v>-3.30741738590933E-4</v>
      </c>
      <c r="U4158" s="9">
        <v>3.23639919498387</v>
      </c>
      <c r="V4158" s="9">
        <v>0</v>
      </c>
      <c r="W4158" s="9">
        <v>3.23639919498387</v>
      </c>
      <c r="X4158" t="s">
        <v>86</v>
      </c>
      <c r="Y4158" s="9">
        <v>0</v>
      </c>
      <c r="Z4158" s="9">
        <v>3.3976366000000001E-3</v>
      </c>
      <c r="AQ4158" s="9" t="e">
        <f>#REF!-'Processed Potentiostat'!$J$3</f>
        <v>#REF!</v>
      </c>
    </row>
    <row r="4159" spans="1:43" x14ac:dyDescent="0.3">
      <c r="A4159">
        <v>2</v>
      </c>
      <c r="B4159">
        <v>0</v>
      </c>
      <c r="C4159">
        <v>0</v>
      </c>
      <c r="D4159">
        <v>1</v>
      </c>
      <c r="E4159">
        <v>0</v>
      </c>
      <c r="F4159">
        <v>0</v>
      </c>
      <c r="G4159">
        <v>0</v>
      </c>
      <c r="H4159" s="9">
        <v>2191.1511446468598</v>
      </c>
      <c r="I4159" s="9">
        <v>-1.8381194000000001</v>
      </c>
      <c r="J4159" s="9">
        <v>-1.8383008999999999</v>
      </c>
      <c r="K4159" s="9">
        <v>-0.21579615999999999</v>
      </c>
      <c r="L4159" s="9">
        <v>-3.2373109977034802</v>
      </c>
      <c r="M4159" s="9">
        <v>-11.65432</v>
      </c>
      <c r="N4159" s="9">
        <v>-11.65432</v>
      </c>
      <c r="O4159" s="9">
        <v>-3.2373109977034802</v>
      </c>
      <c r="P4159">
        <v>0</v>
      </c>
      <c r="Q4159" s="9">
        <v>53.549995000000003</v>
      </c>
      <c r="R4159" s="9">
        <v>103877258.202149</v>
      </c>
      <c r="S4159" s="9">
        <v>1207646085.92453</v>
      </c>
      <c r="T4159" s="9">
        <v>-9.1180271961288596E-4</v>
      </c>
      <c r="U4159" s="9">
        <v>3.2373109977034802</v>
      </c>
      <c r="V4159" s="9">
        <v>0</v>
      </c>
      <c r="W4159" s="9">
        <v>3.2373109977034802</v>
      </c>
      <c r="X4159" t="s">
        <v>86</v>
      </c>
      <c r="Y4159" s="9">
        <v>0</v>
      </c>
      <c r="Z4159" s="9">
        <v>3.9669827999999998E-4</v>
      </c>
      <c r="AQ4159" s="9" t="e">
        <f>#REF!-'Processed Potentiostat'!$J$3</f>
        <v>#REF!</v>
      </c>
    </row>
    <row r="4160" spans="1:43" x14ac:dyDescent="0.3">
      <c r="A4160">
        <v>2</v>
      </c>
      <c r="B4160">
        <v>0</v>
      </c>
      <c r="C4160">
        <v>0</v>
      </c>
      <c r="D4160">
        <v>1</v>
      </c>
      <c r="E4160">
        <v>0</v>
      </c>
      <c r="F4160">
        <v>0</v>
      </c>
      <c r="G4160">
        <v>0</v>
      </c>
      <c r="H4160" s="9">
        <v>2192.1511446216</v>
      </c>
      <c r="I4160" s="9">
        <v>-1.8378334999999999</v>
      </c>
      <c r="J4160" s="9">
        <v>-1.8380772000000001</v>
      </c>
      <c r="K4160" s="9">
        <v>-0.15764633</v>
      </c>
      <c r="L4160" s="9">
        <v>-3.2376294103282999</v>
      </c>
      <c r="M4160" s="9">
        <v>-11.655466000000001</v>
      </c>
      <c r="N4160" s="9">
        <v>-11.655466000000001</v>
      </c>
      <c r="O4160" s="9">
        <v>-3.2376294103282999</v>
      </c>
      <c r="P4160">
        <v>0</v>
      </c>
      <c r="Q4160" s="9">
        <v>53.549995000000003</v>
      </c>
      <c r="R4160" s="9">
        <v>103877258.202149</v>
      </c>
      <c r="S4160" s="9">
        <v>1236254448.9077001</v>
      </c>
      <c r="T4160" s="9">
        <v>-3.18412624822794E-4</v>
      </c>
      <c r="U4160" s="9">
        <v>3.2376294103282999</v>
      </c>
      <c r="V4160" s="9">
        <v>0</v>
      </c>
      <c r="W4160" s="9">
        <v>3.2376294103282999</v>
      </c>
      <c r="X4160" t="s">
        <v>86</v>
      </c>
      <c r="Y4160" s="9">
        <v>0</v>
      </c>
      <c r="Z4160" s="9">
        <v>2.8976612000000001E-4</v>
      </c>
      <c r="AQ4160" s="9" t="e">
        <f>#REF!-'Processed Potentiostat'!$J$3</f>
        <v>#REF!</v>
      </c>
    </row>
    <row r="4161" spans="1:43" x14ac:dyDescent="0.3">
      <c r="A4161">
        <v>2</v>
      </c>
      <c r="B4161">
        <v>0</v>
      </c>
      <c r="C4161">
        <v>0</v>
      </c>
      <c r="D4161">
        <v>1</v>
      </c>
      <c r="E4161">
        <v>0</v>
      </c>
      <c r="F4161">
        <v>0</v>
      </c>
      <c r="G4161">
        <v>0</v>
      </c>
      <c r="H4161" s="9">
        <v>2192.2815446182999</v>
      </c>
      <c r="I4161" s="9">
        <v>-1.838106</v>
      </c>
      <c r="J4161" s="9">
        <v>-1.8380209000000001</v>
      </c>
      <c r="K4161" s="9">
        <v>-5.1738318999999997</v>
      </c>
      <c r="L4161" s="9">
        <v>-3.23772073440233</v>
      </c>
      <c r="M4161" s="9">
        <v>-11.655794999999999</v>
      </c>
      <c r="N4161" s="9">
        <v>-11.655794999999999</v>
      </c>
      <c r="O4161" s="9">
        <v>-3.23772073440233</v>
      </c>
      <c r="P4161">
        <v>0</v>
      </c>
      <c r="Q4161" s="9">
        <v>53.549995000000003</v>
      </c>
      <c r="R4161" s="9">
        <v>103877258.202149</v>
      </c>
      <c r="S4161" s="9">
        <v>1243666393.5153201</v>
      </c>
      <c r="T4161" s="9">
        <v>-9.1324074030119107E-5</v>
      </c>
      <c r="U4161" s="9">
        <v>3.23772073440233</v>
      </c>
      <c r="V4161" s="9">
        <v>0</v>
      </c>
      <c r="W4161" s="9">
        <v>3.23772073440233</v>
      </c>
      <c r="X4161" t="s">
        <v>86</v>
      </c>
      <c r="Y4161" s="9">
        <v>0</v>
      </c>
      <c r="Z4161" s="9">
        <v>9.5096108999999998E-3</v>
      </c>
      <c r="AQ4161" s="9" t="e">
        <f>#REF!-'Processed Potentiostat'!$J$3</f>
        <v>#REF!</v>
      </c>
    </row>
    <row r="4162" spans="1:43" x14ac:dyDescent="0.3">
      <c r="A4162">
        <v>2</v>
      </c>
      <c r="B4162">
        <v>0</v>
      </c>
      <c r="C4162">
        <v>0</v>
      </c>
      <c r="D4162">
        <v>1</v>
      </c>
      <c r="E4162">
        <v>0</v>
      </c>
      <c r="F4162">
        <v>0</v>
      </c>
      <c r="G4162">
        <v>0</v>
      </c>
      <c r="H4162" s="9">
        <v>2193.0609445986101</v>
      </c>
      <c r="I4162" s="9">
        <v>-1.8380764000000001</v>
      </c>
      <c r="J4162" s="9">
        <v>-1.8377523</v>
      </c>
      <c r="K4162" s="9">
        <v>-10.174830999999999</v>
      </c>
      <c r="L4162" s="9">
        <v>-3.2388312262721799</v>
      </c>
      <c r="M4162" s="9">
        <v>-11.659791999999999</v>
      </c>
      <c r="N4162" s="9">
        <v>-11.659791999999999</v>
      </c>
      <c r="O4162" s="9">
        <v>-3.2388312262721799</v>
      </c>
      <c r="P4162">
        <v>0</v>
      </c>
      <c r="Q4162" s="9">
        <v>53.549995000000003</v>
      </c>
      <c r="R4162" s="9">
        <v>103877258.202149</v>
      </c>
      <c r="S4162" s="9">
        <v>1280565555.6745999</v>
      </c>
      <c r="T4162" s="9">
        <v>-1.11049186984679E-3</v>
      </c>
      <c r="U4162" s="9">
        <v>3.2388312262721799</v>
      </c>
      <c r="V4162" s="9">
        <v>0</v>
      </c>
      <c r="W4162" s="9">
        <v>3.2388312262721799</v>
      </c>
      <c r="X4162" t="s">
        <v>86</v>
      </c>
      <c r="Y4162" s="9">
        <v>0</v>
      </c>
      <c r="Z4162" s="9">
        <v>1.8698821000000001E-2</v>
      </c>
      <c r="AQ4162" s="9" t="e">
        <f>#REF!-'Processed Potentiostat'!$J$3</f>
        <v>#REF!</v>
      </c>
    </row>
    <row r="4163" spans="1:43" x14ac:dyDescent="0.3">
      <c r="A4163">
        <v>2</v>
      </c>
      <c r="B4163">
        <v>0</v>
      </c>
      <c r="C4163">
        <v>0</v>
      </c>
      <c r="D4163">
        <v>1</v>
      </c>
      <c r="E4163">
        <v>0</v>
      </c>
      <c r="F4163">
        <v>0</v>
      </c>
      <c r="G4163">
        <v>0</v>
      </c>
      <c r="H4163" s="9">
        <v>2193.11874459715</v>
      </c>
      <c r="I4163" s="9">
        <v>-1.8380368</v>
      </c>
      <c r="J4163" s="9">
        <v>-1.8374691000000001</v>
      </c>
      <c r="K4163" s="9">
        <v>-15.236072999999999</v>
      </c>
      <c r="L4163" s="9">
        <v>-3.2390056202511199</v>
      </c>
      <c r="M4163" s="9">
        <v>-11.66042</v>
      </c>
      <c r="N4163" s="9">
        <v>-11.66042</v>
      </c>
      <c r="O4163" s="9">
        <v>-3.2390056202511199</v>
      </c>
      <c r="P4163">
        <v>0</v>
      </c>
      <c r="Q4163" s="9">
        <v>53.549995000000003</v>
      </c>
      <c r="R4163" s="9">
        <v>103877258.202149</v>
      </c>
      <c r="S4163" s="9">
        <v>1321493865.2007101</v>
      </c>
      <c r="T4163" s="9">
        <v>-1.74393978940035E-4</v>
      </c>
      <c r="U4163" s="9">
        <v>3.2390056202511199</v>
      </c>
      <c r="V4163" s="9">
        <v>0</v>
      </c>
      <c r="W4163" s="9">
        <v>3.2390056202511199</v>
      </c>
      <c r="X4163" t="s">
        <v>86</v>
      </c>
      <c r="Y4163" s="9">
        <v>0</v>
      </c>
      <c r="Z4163" s="9">
        <v>2.7995811999999998E-2</v>
      </c>
      <c r="AQ4163" s="9" t="e">
        <f>#REF!-'Processed Potentiostat'!$J$3</f>
        <v>#REF!</v>
      </c>
    </row>
    <row r="4164" spans="1:43" x14ac:dyDescent="0.3">
      <c r="A4164">
        <v>2</v>
      </c>
      <c r="B4164">
        <v>0</v>
      </c>
      <c r="C4164">
        <v>0</v>
      </c>
      <c r="D4164">
        <v>1</v>
      </c>
      <c r="E4164">
        <v>0</v>
      </c>
      <c r="F4164">
        <v>0</v>
      </c>
      <c r="G4164">
        <v>0</v>
      </c>
      <c r="H4164" s="9">
        <v>2193.4711445882499</v>
      </c>
      <c r="I4164" s="9">
        <v>-1.8381304999999999</v>
      </c>
      <c r="J4164" s="9">
        <v>-1.8384612</v>
      </c>
      <c r="K4164" s="9">
        <v>-10.21321</v>
      </c>
      <c r="L4164" s="9">
        <v>-3.24047962907049</v>
      </c>
      <c r="M4164" s="9">
        <v>-11.665727</v>
      </c>
      <c r="N4164" s="9">
        <v>-11.665727</v>
      </c>
      <c r="O4164" s="9">
        <v>-3.24047962907049</v>
      </c>
      <c r="P4164">
        <v>0</v>
      </c>
      <c r="Q4164" s="9">
        <v>53.549995000000003</v>
      </c>
      <c r="R4164" s="9">
        <v>103877258.202149</v>
      </c>
      <c r="S4164" s="9">
        <v>1189197379.2255001</v>
      </c>
      <c r="T4164" s="9">
        <v>-1.4740088193683199E-3</v>
      </c>
      <c r="U4164" s="9">
        <v>3.24047962907049</v>
      </c>
      <c r="V4164" s="9">
        <v>0</v>
      </c>
      <c r="W4164" s="9">
        <v>3.24047962907049</v>
      </c>
      <c r="X4164" t="s">
        <v>86</v>
      </c>
      <c r="Y4164" s="9">
        <v>0</v>
      </c>
      <c r="Z4164" s="9">
        <v>1.8776589999999999E-2</v>
      </c>
      <c r="AQ4164" s="9" t="e">
        <f>#REF!-'Processed Potentiostat'!$J$3</f>
        <v>#REF!</v>
      </c>
    </row>
    <row r="4165" spans="1:43" x14ac:dyDescent="0.3">
      <c r="A4165">
        <v>2</v>
      </c>
      <c r="B4165">
        <v>0</v>
      </c>
      <c r="C4165">
        <v>0</v>
      </c>
      <c r="D4165">
        <v>1</v>
      </c>
      <c r="E4165">
        <v>0</v>
      </c>
      <c r="F4165">
        <v>0</v>
      </c>
      <c r="G4165">
        <v>0</v>
      </c>
      <c r="H4165" s="9">
        <v>2193.6309445842198</v>
      </c>
      <c r="I4165" s="9">
        <v>-1.8380015999999999</v>
      </c>
      <c r="J4165" s="9">
        <v>-1.8383351999999999</v>
      </c>
      <c r="K4165" s="9">
        <v>-5.1285347999999997</v>
      </c>
      <c r="L4165" s="9">
        <v>-3.24093143686776</v>
      </c>
      <c r="M4165" s="9">
        <v>-11.667354</v>
      </c>
      <c r="N4165" s="9">
        <v>-11.667354</v>
      </c>
      <c r="O4165" s="9">
        <v>-3.24093143686776</v>
      </c>
      <c r="P4165">
        <v>0</v>
      </c>
      <c r="Q4165" s="9">
        <v>53.549995000000003</v>
      </c>
      <c r="R4165" s="9">
        <v>103877258.202149</v>
      </c>
      <c r="S4165" s="9">
        <v>1204743244.6970501</v>
      </c>
      <c r="T4165" s="9">
        <v>-4.51807797273051E-4</v>
      </c>
      <c r="U4165" s="9">
        <v>3.24093143686776</v>
      </c>
      <c r="V4165" s="9">
        <v>0</v>
      </c>
      <c r="W4165" s="9">
        <v>3.24093143686776</v>
      </c>
      <c r="X4165" t="s">
        <v>86</v>
      </c>
      <c r="Y4165" s="9">
        <v>0</v>
      </c>
      <c r="Z4165" s="9">
        <v>9.4279655999999993E-3</v>
      </c>
      <c r="AQ4165" s="9" t="e">
        <f>#REF!-'Processed Potentiostat'!$J$3</f>
        <v>#REF!</v>
      </c>
    </row>
    <row r="4166" spans="1:43" x14ac:dyDescent="0.3">
      <c r="A4166">
        <v>2</v>
      </c>
      <c r="B4166">
        <v>0</v>
      </c>
      <c r="C4166">
        <v>0</v>
      </c>
      <c r="D4166">
        <v>1</v>
      </c>
      <c r="E4166">
        <v>0</v>
      </c>
      <c r="F4166">
        <v>0</v>
      </c>
      <c r="G4166">
        <v>0</v>
      </c>
      <c r="H4166" s="9">
        <v>2193.7211445819398</v>
      </c>
      <c r="I4166" s="9">
        <v>-1.8378456999999999</v>
      </c>
      <c r="J4166" s="9">
        <v>-1.8375496</v>
      </c>
      <c r="K4166" s="9">
        <v>-10.160173</v>
      </c>
      <c r="L4166" s="9">
        <v>-3.2411102167522099</v>
      </c>
      <c r="M4166" s="9">
        <v>-11.667996</v>
      </c>
      <c r="N4166" s="9">
        <v>-11.667996</v>
      </c>
      <c r="O4166" s="9">
        <v>-3.2411102167522099</v>
      </c>
      <c r="P4166">
        <v>0</v>
      </c>
      <c r="Q4166" s="9">
        <v>53.549995000000003</v>
      </c>
      <c r="R4166" s="9">
        <v>103877258.202149</v>
      </c>
      <c r="S4166" s="9">
        <v>1310469010.6169</v>
      </c>
      <c r="T4166" s="9">
        <v>-1.7877988444414599E-4</v>
      </c>
      <c r="U4166" s="9">
        <v>3.2411102167522099</v>
      </c>
      <c r="V4166" s="9">
        <v>0</v>
      </c>
      <c r="W4166" s="9">
        <v>3.2411102167522099</v>
      </c>
      <c r="X4166" t="s">
        <v>86</v>
      </c>
      <c r="Y4166" s="9">
        <v>0</v>
      </c>
      <c r="Z4166" s="9">
        <v>1.8669822999999999E-2</v>
      </c>
      <c r="AQ4166" s="9" t="e">
        <f>#REF!-'Processed Potentiostat'!$J$3</f>
        <v>#REF!</v>
      </c>
    </row>
    <row r="4167" spans="1:43" x14ac:dyDescent="0.3">
      <c r="A4167">
        <v>2</v>
      </c>
      <c r="B4167">
        <v>0</v>
      </c>
      <c r="C4167">
        <v>0</v>
      </c>
      <c r="D4167">
        <v>1</v>
      </c>
      <c r="E4167">
        <v>0</v>
      </c>
      <c r="F4167">
        <v>0</v>
      </c>
      <c r="G4167">
        <v>0</v>
      </c>
      <c r="H4167" s="9">
        <v>2193.7909445801702</v>
      </c>
      <c r="I4167" s="9">
        <v>-1.8380402</v>
      </c>
      <c r="J4167" s="9">
        <v>-1.8383632999999999</v>
      </c>
      <c r="K4167" s="9">
        <v>-5.1392182999999996</v>
      </c>
      <c r="L4167" s="9">
        <v>-3.2412642650592298</v>
      </c>
      <c r="M4167" s="9">
        <v>-11.668551000000001</v>
      </c>
      <c r="N4167" s="9">
        <v>-11.668551000000001</v>
      </c>
      <c r="O4167" s="9">
        <v>-3.2412642650592298</v>
      </c>
      <c r="P4167">
        <v>0</v>
      </c>
      <c r="Q4167" s="9">
        <v>53.549995000000003</v>
      </c>
      <c r="R4167" s="9">
        <v>103877258.202149</v>
      </c>
      <c r="S4167" s="9">
        <v>1201397284.8224299</v>
      </c>
      <c r="T4167" s="9">
        <v>-1.5404830702170301E-4</v>
      </c>
      <c r="U4167" s="9">
        <v>3.2412642650592298</v>
      </c>
      <c r="V4167" s="9">
        <v>0</v>
      </c>
      <c r="W4167" s="9">
        <v>3.2412642650592298</v>
      </c>
      <c r="X4167" t="s">
        <v>86</v>
      </c>
      <c r="Y4167" s="9">
        <v>0</v>
      </c>
      <c r="Z4167" s="9">
        <v>9.4477506000000006E-3</v>
      </c>
      <c r="AQ4167" s="9" t="e">
        <f>#REF!-'Processed Potentiostat'!$J$3</f>
        <v>#REF!</v>
      </c>
    </row>
    <row r="4168" spans="1:43" x14ac:dyDescent="0.3">
      <c r="A4168">
        <v>2</v>
      </c>
      <c r="B4168">
        <v>0</v>
      </c>
      <c r="C4168">
        <v>0</v>
      </c>
      <c r="D4168">
        <v>1</v>
      </c>
      <c r="E4168">
        <v>0</v>
      </c>
      <c r="F4168">
        <v>0</v>
      </c>
      <c r="G4168">
        <v>0</v>
      </c>
      <c r="H4168" s="9">
        <v>2194.7909445549099</v>
      </c>
      <c r="I4168" s="9">
        <v>-1.8379219</v>
      </c>
      <c r="J4168" s="9">
        <v>-1.8381924999999999</v>
      </c>
      <c r="K4168" s="9">
        <v>-2.509433</v>
      </c>
      <c r="L4168" s="9">
        <v>-3.2425349792590201</v>
      </c>
      <c r="M4168" s="9">
        <v>-11.673126</v>
      </c>
      <c r="N4168" s="9">
        <v>-11.673126</v>
      </c>
      <c r="O4168" s="9">
        <v>-3.2425349792590201</v>
      </c>
      <c r="P4168">
        <v>0</v>
      </c>
      <c r="Q4168" s="9">
        <v>53.549995000000003</v>
      </c>
      <c r="R4168" s="9">
        <v>103877258.202149</v>
      </c>
      <c r="S4168" s="9">
        <v>1223250303.8452201</v>
      </c>
      <c r="T4168" s="9">
        <v>-1.2707141997942901E-3</v>
      </c>
      <c r="U4168" s="9">
        <v>3.2425349792590201</v>
      </c>
      <c r="V4168" s="9">
        <v>0</v>
      </c>
      <c r="W4168" s="9">
        <v>3.2425349792590201</v>
      </c>
      <c r="X4168" t="s">
        <v>86</v>
      </c>
      <c r="Y4168" s="9">
        <v>0</v>
      </c>
      <c r="Z4168" s="9">
        <v>4.6128206999999999E-3</v>
      </c>
      <c r="AQ4168" s="9" t="e">
        <f>#REF!-'Processed Potentiostat'!$J$3</f>
        <v>#REF!</v>
      </c>
    </row>
    <row r="4169" spans="1:43" x14ac:dyDescent="0.3">
      <c r="A4169">
        <v>2</v>
      </c>
      <c r="B4169">
        <v>0</v>
      </c>
      <c r="C4169">
        <v>0</v>
      </c>
      <c r="D4169">
        <v>1</v>
      </c>
      <c r="E4169">
        <v>0</v>
      </c>
      <c r="F4169">
        <v>0</v>
      </c>
      <c r="G4169">
        <v>0</v>
      </c>
      <c r="H4169" s="9">
        <v>2195.6025445344098</v>
      </c>
      <c r="I4169" s="9">
        <v>-1.8380761999999999</v>
      </c>
      <c r="J4169" s="9">
        <v>-1.8380536000000001</v>
      </c>
      <c r="K4169" s="9">
        <v>-7.5155830000000003</v>
      </c>
      <c r="L4169" s="9">
        <v>-3.2434187652412301</v>
      </c>
      <c r="M4169" s="9">
        <v>-11.676308000000001</v>
      </c>
      <c r="N4169" s="9">
        <v>-11.676308000000001</v>
      </c>
      <c r="O4169" s="9">
        <v>-3.2434187652412301</v>
      </c>
      <c r="P4169">
        <v>0</v>
      </c>
      <c r="Q4169" s="9">
        <v>53.549995000000003</v>
      </c>
      <c r="R4169" s="9">
        <v>103877258.202149</v>
      </c>
      <c r="S4169" s="9">
        <v>1241541087.08059</v>
      </c>
      <c r="T4169" s="9">
        <v>-8.8378598221172601E-4</v>
      </c>
      <c r="U4169" s="9">
        <v>3.2434187652412301</v>
      </c>
      <c r="V4169" s="9">
        <v>0</v>
      </c>
      <c r="W4169" s="9">
        <v>3.2434187652412301</v>
      </c>
      <c r="X4169" t="s">
        <v>86</v>
      </c>
      <c r="Y4169" s="9">
        <v>0</v>
      </c>
      <c r="Z4169" s="9">
        <v>1.3814043999999999E-2</v>
      </c>
      <c r="AQ4169" s="9" t="e">
        <f>#REF!-'Processed Potentiostat'!$J$3</f>
        <v>#REF!</v>
      </c>
    </row>
    <row r="4170" spans="1:43" x14ac:dyDescent="0.3">
      <c r="A4170">
        <v>2</v>
      </c>
      <c r="B4170">
        <v>0</v>
      </c>
      <c r="C4170">
        <v>0</v>
      </c>
      <c r="D4170">
        <v>1</v>
      </c>
      <c r="E4170">
        <v>0</v>
      </c>
      <c r="F4170">
        <v>0</v>
      </c>
      <c r="G4170">
        <v>0</v>
      </c>
      <c r="H4170" s="9">
        <v>2195.69214453215</v>
      </c>
      <c r="I4170" s="9">
        <v>-1.8378487999999999</v>
      </c>
      <c r="J4170" s="9">
        <v>-1.8378524999999999</v>
      </c>
      <c r="K4170" s="9">
        <v>-2.5121419</v>
      </c>
      <c r="L4170" s="9">
        <v>-3.2435429332911299</v>
      </c>
      <c r="M4170" s="9">
        <v>-11.676755</v>
      </c>
      <c r="N4170" s="9">
        <v>-11.676755</v>
      </c>
      <c r="O4170" s="9">
        <v>-3.2435429332911299</v>
      </c>
      <c r="P4170">
        <v>0</v>
      </c>
      <c r="Q4170" s="9">
        <v>53.549995000000003</v>
      </c>
      <c r="R4170" s="9">
        <v>103877258.202149</v>
      </c>
      <c r="S4170" s="9">
        <v>1268550542.7471001</v>
      </c>
      <c r="T4170" s="9">
        <v>-1.24168049891793E-4</v>
      </c>
      <c r="U4170" s="9">
        <v>3.2435429332911299</v>
      </c>
      <c r="V4170" s="9">
        <v>0</v>
      </c>
      <c r="W4170" s="9">
        <v>3.2435429332911299</v>
      </c>
      <c r="X4170" t="s">
        <v>86</v>
      </c>
      <c r="Y4170" s="9">
        <v>0</v>
      </c>
      <c r="Z4170" s="9">
        <v>4.6169464000000004E-3</v>
      </c>
      <c r="AQ4170" s="9" t="e">
        <f>#REF!-'Processed Potentiostat'!$J$3</f>
        <v>#REF!</v>
      </c>
    </row>
    <row r="4171" spans="1:43" x14ac:dyDescent="0.3">
      <c r="A4171">
        <v>2</v>
      </c>
      <c r="B4171">
        <v>0</v>
      </c>
      <c r="C4171">
        <v>0</v>
      </c>
      <c r="D4171">
        <v>1</v>
      </c>
      <c r="E4171">
        <v>0</v>
      </c>
      <c r="F4171">
        <v>0</v>
      </c>
      <c r="G4171">
        <v>0</v>
      </c>
      <c r="H4171" s="9">
        <v>2196.6921445068801</v>
      </c>
      <c r="I4171" s="9">
        <v>-1.8380181</v>
      </c>
      <c r="J4171" s="9">
        <v>-1.8381000000000001</v>
      </c>
      <c r="K4171" s="9">
        <v>-2.0017449E-2</v>
      </c>
      <c r="L4171" s="9">
        <v>-3.24449811282929</v>
      </c>
      <c r="M4171" s="9">
        <v>-11.680192999999999</v>
      </c>
      <c r="N4171" s="9">
        <v>-11.680192999999999</v>
      </c>
      <c r="O4171" s="9">
        <v>-3.24449811282929</v>
      </c>
      <c r="P4171">
        <v>0</v>
      </c>
      <c r="Q4171" s="9">
        <v>53.549995000000003</v>
      </c>
      <c r="R4171" s="9">
        <v>103877258.202149</v>
      </c>
      <c r="S4171" s="9">
        <v>1235894664.9300301</v>
      </c>
      <c r="T4171" s="9">
        <v>-9.5517953816370805E-4</v>
      </c>
      <c r="U4171" s="9">
        <v>3.24449811282929</v>
      </c>
      <c r="V4171" s="9">
        <v>0</v>
      </c>
      <c r="W4171" s="9">
        <v>3.24449811282929</v>
      </c>
      <c r="X4171" t="s">
        <v>86</v>
      </c>
      <c r="Y4171" s="9">
        <v>0</v>
      </c>
      <c r="Z4171" s="9">
        <v>3.6794069999999999E-5</v>
      </c>
      <c r="AQ4171" s="9" t="e">
        <f>#REF!-'Processed Potentiostat'!$J$3</f>
        <v>#REF!</v>
      </c>
    </row>
    <row r="4172" spans="1:43" x14ac:dyDescent="0.3">
      <c r="A4172">
        <v>2</v>
      </c>
      <c r="B4172">
        <v>0</v>
      </c>
      <c r="C4172">
        <v>0</v>
      </c>
      <c r="D4172">
        <v>1</v>
      </c>
      <c r="E4172">
        <v>0</v>
      </c>
      <c r="F4172">
        <v>0</v>
      </c>
      <c r="G4172">
        <v>0</v>
      </c>
      <c r="H4172" s="9">
        <v>2197.4405444879799</v>
      </c>
      <c r="I4172" s="9">
        <v>-1.8379618</v>
      </c>
      <c r="J4172" s="9">
        <v>-1.8377121999999999</v>
      </c>
      <c r="K4172" s="9">
        <v>-5.0672622</v>
      </c>
      <c r="L4172" s="9">
        <v>-3.24471583564035</v>
      </c>
      <c r="M4172" s="9">
        <v>-11.680977</v>
      </c>
      <c r="N4172" s="9">
        <v>-11.680977</v>
      </c>
      <c r="O4172" s="9">
        <v>-3.24471583564035</v>
      </c>
      <c r="P4172">
        <v>0</v>
      </c>
      <c r="Q4172" s="9">
        <v>53.549995000000003</v>
      </c>
      <c r="R4172" s="9">
        <v>103877258.202149</v>
      </c>
      <c r="S4172" s="9">
        <v>1288528903.8821599</v>
      </c>
      <c r="T4172" s="9">
        <v>-2.1772281105647499E-4</v>
      </c>
      <c r="U4172" s="9">
        <v>3.24471583564035</v>
      </c>
      <c r="V4172" s="9">
        <v>0</v>
      </c>
      <c r="W4172" s="9">
        <v>3.24471583564035</v>
      </c>
      <c r="X4172" t="s">
        <v>86</v>
      </c>
      <c r="Y4172" s="9">
        <v>0</v>
      </c>
      <c r="Z4172" s="9">
        <v>9.3121695999999997E-3</v>
      </c>
      <c r="AQ4172" s="9" t="e">
        <f>#REF!-'Processed Potentiostat'!$J$3</f>
        <v>#REF!</v>
      </c>
    </row>
    <row r="4173" spans="1:43" x14ac:dyDescent="0.3">
      <c r="A4173">
        <v>2</v>
      </c>
      <c r="B4173">
        <v>0</v>
      </c>
      <c r="C4173">
        <v>0</v>
      </c>
      <c r="D4173">
        <v>1</v>
      </c>
      <c r="E4173">
        <v>0</v>
      </c>
      <c r="F4173">
        <v>0</v>
      </c>
      <c r="G4173">
        <v>0</v>
      </c>
      <c r="H4173" s="9">
        <v>2197.4991444865</v>
      </c>
      <c r="I4173" s="9">
        <v>-1.8379563999999999</v>
      </c>
      <c r="J4173" s="9">
        <v>-1.8374937</v>
      </c>
      <c r="K4173" s="9">
        <v>-10.115460000000001</v>
      </c>
      <c r="L4173" s="9">
        <v>-3.24481240158073</v>
      </c>
      <c r="M4173" s="9">
        <v>-11.681324999999999</v>
      </c>
      <c r="N4173" s="9">
        <v>-11.681324999999999</v>
      </c>
      <c r="O4173" s="9">
        <v>-3.24481240158073</v>
      </c>
      <c r="P4173">
        <v>0</v>
      </c>
      <c r="Q4173" s="9">
        <v>53.549995000000003</v>
      </c>
      <c r="R4173" s="9">
        <v>103877258.202149</v>
      </c>
      <c r="S4173" s="9">
        <v>1320196659.81879</v>
      </c>
      <c r="T4173" s="9">
        <v>-9.6565940379989001E-5</v>
      </c>
      <c r="U4173" s="9">
        <v>3.24481240158073</v>
      </c>
      <c r="V4173" s="9">
        <v>0</v>
      </c>
      <c r="W4173" s="9">
        <v>3.24481240158073</v>
      </c>
      <c r="X4173" t="s">
        <v>86</v>
      </c>
      <c r="Y4173" s="9">
        <v>0</v>
      </c>
      <c r="Z4173" s="9">
        <v>1.8587093999999998E-2</v>
      </c>
      <c r="AQ4173" s="9" t="e">
        <f>#REF!-'Processed Potentiostat'!$J$3</f>
        <v>#REF!</v>
      </c>
    </row>
    <row r="4174" spans="1:43" x14ac:dyDescent="0.3">
      <c r="A4174">
        <v>2</v>
      </c>
      <c r="B4174">
        <v>0</v>
      </c>
      <c r="C4174">
        <v>0</v>
      </c>
      <c r="D4174">
        <v>1</v>
      </c>
      <c r="E4174">
        <v>0</v>
      </c>
      <c r="F4174">
        <v>0</v>
      </c>
      <c r="G4174">
        <v>0</v>
      </c>
      <c r="H4174" s="9">
        <v>2197.5225444859102</v>
      </c>
      <c r="I4174" s="9">
        <v>-1.837934</v>
      </c>
      <c r="J4174" s="9">
        <v>-1.8377378</v>
      </c>
      <c r="K4174" s="9">
        <v>-15.165103</v>
      </c>
      <c r="L4174" s="9">
        <v>-3.2448844003094801</v>
      </c>
      <c r="M4174" s="9">
        <v>-11.681583</v>
      </c>
      <c r="N4174" s="9">
        <v>-11.681583</v>
      </c>
      <c r="O4174" s="9">
        <v>-3.2448844003094801</v>
      </c>
      <c r="P4174">
        <v>0</v>
      </c>
      <c r="Q4174" s="9">
        <v>53.549995000000003</v>
      </c>
      <c r="R4174" s="9">
        <v>103877258.202149</v>
      </c>
      <c r="S4174" s="9">
        <v>1284984422.6733999</v>
      </c>
      <c r="T4174" s="9">
        <v>-7.1998728752298196E-5</v>
      </c>
      <c r="U4174" s="9">
        <v>3.2448844003094801</v>
      </c>
      <c r="V4174" s="9">
        <v>0</v>
      </c>
      <c r="W4174" s="9">
        <v>3.2448844003094801</v>
      </c>
      <c r="X4174" t="s">
        <v>86</v>
      </c>
      <c r="Y4174" s="9">
        <v>0</v>
      </c>
      <c r="Z4174" s="9">
        <v>2.7869483E-2</v>
      </c>
      <c r="AQ4174" s="9" t="e">
        <f>#REF!-'Processed Potentiostat'!$J$3</f>
        <v>#REF!</v>
      </c>
    </row>
    <row r="4175" spans="1:43" x14ac:dyDescent="0.3">
      <c r="A4175">
        <v>2</v>
      </c>
      <c r="B4175">
        <v>0</v>
      </c>
      <c r="C4175">
        <v>0</v>
      </c>
      <c r="D4175">
        <v>1</v>
      </c>
      <c r="E4175">
        <v>0</v>
      </c>
      <c r="F4175">
        <v>0</v>
      </c>
      <c r="G4175">
        <v>0</v>
      </c>
      <c r="H4175" s="9">
        <v>2197.67054448217</v>
      </c>
      <c r="I4175" s="9">
        <v>-1.8380326</v>
      </c>
      <c r="J4175" s="9">
        <v>-1.8384951</v>
      </c>
      <c r="K4175" s="9">
        <v>-10.101794999999999</v>
      </c>
      <c r="L4175" s="9">
        <v>-3.2454252576156901</v>
      </c>
      <c r="M4175" s="9">
        <v>-11.683531</v>
      </c>
      <c r="N4175" s="9">
        <v>-11.683531</v>
      </c>
      <c r="O4175" s="9">
        <v>-3.2454252576156901</v>
      </c>
      <c r="P4175">
        <v>0</v>
      </c>
      <c r="Q4175" s="9">
        <v>53.549995000000003</v>
      </c>
      <c r="R4175" s="9">
        <v>103877258.202149</v>
      </c>
      <c r="S4175" s="9">
        <v>1186915513.5599301</v>
      </c>
      <c r="T4175" s="9">
        <v>-5.4085730621533602E-4</v>
      </c>
      <c r="U4175" s="9">
        <v>3.2454252576156901</v>
      </c>
      <c r="V4175" s="9">
        <v>0</v>
      </c>
      <c r="W4175" s="9">
        <v>3.2454252576156901</v>
      </c>
      <c r="X4175" t="s">
        <v>86</v>
      </c>
      <c r="Y4175" s="9">
        <v>0</v>
      </c>
      <c r="Z4175" s="9">
        <v>1.8572101000000001E-2</v>
      </c>
      <c r="AQ4175" s="9" t="e">
        <f>#REF!-'Processed Potentiostat'!$J$3</f>
        <v>#REF!</v>
      </c>
    </row>
    <row r="4176" spans="1:43" x14ac:dyDescent="0.3">
      <c r="A4176">
        <v>2</v>
      </c>
      <c r="B4176">
        <v>0</v>
      </c>
      <c r="C4176">
        <v>0</v>
      </c>
      <c r="D4176">
        <v>1</v>
      </c>
      <c r="E4176">
        <v>0</v>
      </c>
      <c r="F4176">
        <v>0</v>
      </c>
      <c r="G4176">
        <v>0</v>
      </c>
      <c r="H4176" s="9">
        <v>2197.7499444801601</v>
      </c>
      <c r="I4176" s="9">
        <v>-1.8380814000000001</v>
      </c>
      <c r="J4176" s="9">
        <v>-1.8384674000000001</v>
      </c>
      <c r="K4176" s="9">
        <v>-5.0449729000000003</v>
      </c>
      <c r="L4176" s="9">
        <v>-3.2456311195210801</v>
      </c>
      <c r="M4176" s="9">
        <v>-11.684272</v>
      </c>
      <c r="N4176" s="9">
        <v>-11.684272</v>
      </c>
      <c r="O4176" s="9">
        <v>-3.2456311195210801</v>
      </c>
      <c r="P4176">
        <v>0</v>
      </c>
      <c r="Q4176" s="9">
        <v>53.549995000000003</v>
      </c>
      <c r="R4176" s="9">
        <v>103877258.202149</v>
      </c>
      <c r="S4176" s="9">
        <v>1190328815.0583601</v>
      </c>
      <c r="T4176" s="9">
        <v>-2.0586190538951499E-4</v>
      </c>
      <c r="U4176" s="9">
        <v>3.2456311195210801</v>
      </c>
      <c r="V4176" s="9">
        <v>0</v>
      </c>
      <c r="W4176" s="9">
        <v>3.2456311195210801</v>
      </c>
      <c r="X4176" t="s">
        <v>86</v>
      </c>
      <c r="Y4176" s="9">
        <v>0</v>
      </c>
      <c r="Z4176" s="9">
        <v>9.2750182000000004E-3</v>
      </c>
      <c r="AQ4176" s="9" t="e">
        <f>#REF!-'Processed Potentiostat'!$J$3</f>
        <v>#REF!</v>
      </c>
    </row>
    <row r="4177" spans="1:43" x14ac:dyDescent="0.3">
      <c r="A4177">
        <v>2</v>
      </c>
      <c r="B4177">
        <v>0</v>
      </c>
      <c r="C4177">
        <v>0</v>
      </c>
      <c r="D4177">
        <v>1</v>
      </c>
      <c r="E4177">
        <v>0</v>
      </c>
      <c r="F4177">
        <v>0</v>
      </c>
      <c r="G4177">
        <v>0</v>
      </c>
      <c r="H4177" s="9">
        <v>2197.8409444778599</v>
      </c>
      <c r="I4177" s="9">
        <v>-1.8378463</v>
      </c>
      <c r="J4177" s="9">
        <v>-1.8374509999999999</v>
      </c>
      <c r="K4177" s="9">
        <v>-10.094545</v>
      </c>
      <c r="L4177" s="9">
        <v>-3.2457806881228799</v>
      </c>
      <c r="M4177" s="9">
        <v>-11.684811</v>
      </c>
      <c r="N4177" s="9">
        <v>-11.684811</v>
      </c>
      <c r="O4177" s="9">
        <v>-3.2457806881228799</v>
      </c>
      <c r="P4177">
        <v>0</v>
      </c>
      <c r="Q4177" s="9">
        <v>53.549995000000003</v>
      </c>
      <c r="R4177" s="9">
        <v>103877258.202149</v>
      </c>
      <c r="S4177" s="9">
        <v>1326949780.62099</v>
      </c>
      <c r="T4177" s="9">
        <v>-1.49568601793603E-4</v>
      </c>
      <c r="U4177" s="9">
        <v>3.2457806881228799</v>
      </c>
      <c r="V4177" s="9">
        <v>0</v>
      </c>
      <c r="W4177" s="9">
        <v>3.2457806881228799</v>
      </c>
      <c r="X4177" t="s">
        <v>86</v>
      </c>
      <c r="Y4177" s="9">
        <v>0</v>
      </c>
      <c r="Z4177" s="9">
        <v>1.8548232000000001E-2</v>
      </c>
      <c r="AQ4177" s="9" t="e">
        <f>#REF!-'Processed Potentiostat'!$J$3</f>
        <v>#REF!</v>
      </c>
    </row>
    <row r="4178" spans="1:43" x14ac:dyDescent="0.3">
      <c r="A4178">
        <v>2</v>
      </c>
      <c r="B4178">
        <v>0</v>
      </c>
      <c r="C4178">
        <v>0</v>
      </c>
      <c r="D4178">
        <v>1</v>
      </c>
      <c r="E4178">
        <v>0</v>
      </c>
      <c r="F4178">
        <v>0</v>
      </c>
      <c r="G4178">
        <v>0</v>
      </c>
      <c r="H4178" s="9">
        <v>2197.9011444763401</v>
      </c>
      <c r="I4178" s="9">
        <v>-1.8380877</v>
      </c>
      <c r="J4178" s="9">
        <v>-1.8376790000000001</v>
      </c>
      <c r="K4178" s="9">
        <v>-15.127329</v>
      </c>
      <c r="L4178" s="9">
        <v>-3.2459599832219799</v>
      </c>
      <c r="M4178" s="9">
        <v>-11.685456</v>
      </c>
      <c r="N4178" s="9">
        <v>-11.685456</v>
      </c>
      <c r="O4178" s="9">
        <v>-3.2459599832219799</v>
      </c>
      <c r="P4178">
        <v>0</v>
      </c>
      <c r="Q4178" s="9">
        <v>53.549995000000003</v>
      </c>
      <c r="R4178" s="9">
        <v>103877258.202149</v>
      </c>
      <c r="S4178" s="9">
        <v>1293720862.8768101</v>
      </c>
      <c r="T4178" s="9">
        <v>-1.7929509909953001E-4</v>
      </c>
      <c r="U4178" s="9">
        <v>3.2459599832219799</v>
      </c>
      <c r="V4178" s="9">
        <v>0</v>
      </c>
      <c r="W4178" s="9">
        <v>3.2459599832219799</v>
      </c>
      <c r="X4178" t="s">
        <v>86</v>
      </c>
      <c r="Y4178" s="9">
        <v>0</v>
      </c>
      <c r="Z4178" s="9">
        <v>2.7799173999999999E-2</v>
      </c>
      <c r="AQ4178" s="9" t="e">
        <f>#REF!-'Processed Potentiostat'!$J$3</f>
        <v>#REF!</v>
      </c>
    </row>
    <row r="4179" spans="1:43" x14ac:dyDescent="0.3">
      <c r="A4179">
        <v>2</v>
      </c>
      <c r="B4179">
        <v>0</v>
      </c>
      <c r="C4179">
        <v>0</v>
      </c>
      <c r="D4179">
        <v>1</v>
      </c>
      <c r="E4179">
        <v>0</v>
      </c>
      <c r="F4179">
        <v>0</v>
      </c>
      <c r="G4179">
        <v>0</v>
      </c>
      <c r="H4179" s="9">
        <v>2198.05034447257</v>
      </c>
      <c r="I4179" s="9">
        <v>-1.8380102</v>
      </c>
      <c r="J4179" s="9">
        <v>-1.8385061</v>
      </c>
      <c r="K4179" s="9">
        <v>-10.035022</v>
      </c>
      <c r="L4179" s="9">
        <v>-3.24653667149345</v>
      </c>
      <c r="M4179" s="9">
        <v>-11.687531999999999</v>
      </c>
      <c r="N4179" s="9">
        <v>-11.687531999999999</v>
      </c>
      <c r="O4179" s="9">
        <v>-3.24653667149345</v>
      </c>
      <c r="P4179">
        <v>0</v>
      </c>
      <c r="Q4179" s="9">
        <v>53.549995000000003</v>
      </c>
      <c r="R4179" s="9">
        <v>103877258.202149</v>
      </c>
      <c r="S4179" s="9">
        <v>1186006117.4941199</v>
      </c>
      <c r="T4179" s="9">
        <v>-5.7668827146972702E-4</v>
      </c>
      <c r="U4179" s="9">
        <v>3.24653667149345</v>
      </c>
      <c r="V4179" s="9">
        <v>0</v>
      </c>
      <c r="W4179" s="9">
        <v>3.24653667149345</v>
      </c>
      <c r="X4179" t="s">
        <v>86</v>
      </c>
      <c r="Y4179" s="9">
        <v>0</v>
      </c>
      <c r="Z4179" s="9">
        <v>1.8449448E-2</v>
      </c>
      <c r="AQ4179" s="9" t="e">
        <f>#REF!-'Processed Potentiostat'!$J$3</f>
        <v>#REF!</v>
      </c>
    </row>
    <row r="4180" spans="1:43" x14ac:dyDescent="0.3">
      <c r="A4180">
        <v>2</v>
      </c>
      <c r="B4180">
        <v>0</v>
      </c>
      <c r="C4180">
        <v>0</v>
      </c>
      <c r="D4180">
        <v>1</v>
      </c>
      <c r="E4180">
        <v>0</v>
      </c>
      <c r="F4180">
        <v>0</v>
      </c>
      <c r="G4180">
        <v>0</v>
      </c>
      <c r="H4180" s="9">
        <v>2198.1123444710101</v>
      </c>
      <c r="I4180" s="9">
        <v>-1.8380023000000001</v>
      </c>
      <c r="J4180" s="9">
        <v>-1.8381799000000001</v>
      </c>
      <c r="K4180" s="9">
        <v>-5.0220795000000003</v>
      </c>
      <c r="L4180" s="9">
        <v>-3.24669616615525</v>
      </c>
      <c r="M4180" s="9">
        <v>-11.688107</v>
      </c>
      <c r="N4180" s="9">
        <v>-11.688107</v>
      </c>
      <c r="O4180" s="9">
        <v>-3.24669616615525</v>
      </c>
      <c r="P4180">
        <v>0</v>
      </c>
      <c r="Q4180" s="9">
        <v>53.549995000000003</v>
      </c>
      <c r="R4180" s="9">
        <v>103877258.202149</v>
      </c>
      <c r="S4180" s="9">
        <v>1226409555.36672</v>
      </c>
      <c r="T4180" s="9">
        <v>-1.5949466180797901E-4</v>
      </c>
      <c r="U4180" s="9">
        <v>3.24669616615525</v>
      </c>
      <c r="V4180" s="9">
        <v>0</v>
      </c>
      <c r="W4180" s="9">
        <v>3.24669616615525</v>
      </c>
      <c r="X4180" t="s">
        <v>86</v>
      </c>
      <c r="Y4180" s="9">
        <v>0</v>
      </c>
      <c r="Z4180" s="9">
        <v>9.2314853999999995E-3</v>
      </c>
      <c r="AQ4180" s="9" t="e">
        <f>#REF!-'Processed Potentiostat'!$J$3</f>
        <v>#REF!</v>
      </c>
    </row>
    <row r="4181" spans="1:43" x14ac:dyDescent="0.3">
      <c r="A4181">
        <v>2</v>
      </c>
      <c r="B4181">
        <v>0</v>
      </c>
      <c r="C4181">
        <v>0</v>
      </c>
      <c r="D4181">
        <v>1</v>
      </c>
      <c r="E4181">
        <v>0</v>
      </c>
      <c r="F4181">
        <v>0</v>
      </c>
      <c r="G4181">
        <v>0</v>
      </c>
      <c r="H4181" s="9">
        <v>2198.5319444604102</v>
      </c>
      <c r="I4181" s="9">
        <v>-1.8379897000000001</v>
      </c>
      <c r="J4181" s="9">
        <v>-1.8381002</v>
      </c>
      <c r="K4181" s="9">
        <v>-1.7531298000000001E-2</v>
      </c>
      <c r="L4181" s="9">
        <v>-3.2472282281341802</v>
      </c>
      <c r="M4181" s="9">
        <v>-11.690022000000001</v>
      </c>
      <c r="N4181" s="9">
        <v>-11.690022000000001</v>
      </c>
      <c r="O4181" s="9">
        <v>-3.2472282281341802</v>
      </c>
      <c r="P4181">
        <v>0</v>
      </c>
      <c r="Q4181" s="9">
        <v>53.549995000000003</v>
      </c>
      <c r="R4181" s="9">
        <v>103877258.202149</v>
      </c>
      <c r="S4181" s="9">
        <v>1236897321.9537699</v>
      </c>
      <c r="T4181" s="9">
        <v>-5.3206197892707798E-4</v>
      </c>
      <c r="U4181" s="9">
        <v>3.2472282281341802</v>
      </c>
      <c r="V4181" s="9">
        <v>0</v>
      </c>
      <c r="W4181" s="9">
        <v>3.2472282281341802</v>
      </c>
      <c r="X4181" t="s">
        <v>86</v>
      </c>
      <c r="Y4181" s="9">
        <v>0</v>
      </c>
      <c r="Z4181" s="9">
        <v>3.2224280999999997E-5</v>
      </c>
      <c r="AQ4181" s="9" t="e">
        <f>#REF!-'Processed Potentiostat'!$J$3</f>
        <v>#REF!</v>
      </c>
    </row>
    <row r="4182" spans="1:43" x14ac:dyDescent="0.3">
      <c r="A4182">
        <v>2</v>
      </c>
      <c r="B4182">
        <v>0</v>
      </c>
      <c r="C4182">
        <v>0</v>
      </c>
      <c r="D4182">
        <v>1</v>
      </c>
      <c r="E4182">
        <v>0</v>
      </c>
      <c r="F4182">
        <v>0</v>
      </c>
      <c r="G4182">
        <v>0</v>
      </c>
      <c r="H4182" s="9">
        <v>2199.26274444194</v>
      </c>
      <c r="I4182" s="9">
        <v>-1.8380635000000001</v>
      </c>
      <c r="J4182" s="9">
        <v>-1.8380396000000001</v>
      </c>
      <c r="K4182" s="9">
        <v>-5.0199103000000003</v>
      </c>
      <c r="L4182" s="9">
        <v>-3.2475321061930198</v>
      </c>
      <c r="M4182" s="9">
        <v>-11.691115</v>
      </c>
      <c r="N4182" s="9">
        <v>-11.691115</v>
      </c>
      <c r="O4182" s="9">
        <v>-3.2475321061930198</v>
      </c>
      <c r="P4182">
        <v>0</v>
      </c>
      <c r="Q4182" s="9">
        <v>53.549995000000003</v>
      </c>
      <c r="R4182" s="9">
        <v>103877258.202149</v>
      </c>
      <c r="S4182" s="9">
        <v>1244941239.05235</v>
      </c>
      <c r="T4182" s="9">
        <v>-3.0387805884002302E-4</v>
      </c>
      <c r="U4182" s="9">
        <v>3.2475321061930198</v>
      </c>
      <c r="V4182" s="9">
        <v>0</v>
      </c>
      <c r="W4182" s="9">
        <v>3.2475321061930198</v>
      </c>
      <c r="X4182" t="s">
        <v>86</v>
      </c>
      <c r="Y4182" s="9">
        <v>0</v>
      </c>
      <c r="Z4182" s="9">
        <v>9.2267944000000001E-3</v>
      </c>
      <c r="AQ4182" s="9" t="e">
        <f>#REF!-'Processed Potentiostat'!$J$3</f>
        <v>#REF!</v>
      </c>
    </row>
    <row r="4183" spans="1:43" x14ac:dyDescent="0.3">
      <c r="A4183">
        <v>2</v>
      </c>
      <c r="B4183">
        <v>0</v>
      </c>
      <c r="C4183">
        <v>0</v>
      </c>
      <c r="D4183">
        <v>1</v>
      </c>
      <c r="E4183">
        <v>0</v>
      </c>
      <c r="F4183">
        <v>0</v>
      </c>
      <c r="G4183">
        <v>0</v>
      </c>
      <c r="H4183" s="9">
        <v>2199.76214442933</v>
      </c>
      <c r="I4183" s="9">
        <v>-1.8380193</v>
      </c>
      <c r="J4183" s="9">
        <v>-1.837885</v>
      </c>
      <c r="K4183" s="9">
        <v>-10.027511000000001</v>
      </c>
      <c r="L4183" s="9">
        <v>-3.2482562547452098</v>
      </c>
      <c r="M4183" s="9">
        <v>-11.693723</v>
      </c>
      <c r="N4183" s="9">
        <v>-11.693723</v>
      </c>
      <c r="O4183" s="9">
        <v>-3.2482562547452098</v>
      </c>
      <c r="P4183">
        <v>0</v>
      </c>
      <c r="Q4183" s="9">
        <v>53.549995000000003</v>
      </c>
      <c r="R4183" s="9">
        <v>103877258.202149</v>
      </c>
      <c r="S4183" s="9">
        <v>1265934047.2448201</v>
      </c>
      <c r="T4183" s="9">
        <v>-7.2414855219227105E-4</v>
      </c>
      <c r="U4183" s="9">
        <v>3.2482562547452098</v>
      </c>
      <c r="V4183" s="9">
        <v>0</v>
      </c>
      <c r="W4183" s="9">
        <v>3.2482562547452098</v>
      </c>
      <c r="X4183" t="s">
        <v>86</v>
      </c>
      <c r="Y4183" s="9">
        <v>0</v>
      </c>
      <c r="Z4183" s="9">
        <v>1.8429411999999999E-2</v>
      </c>
      <c r="AQ4183" s="9" t="e">
        <f>#REF!-'Processed Potentiostat'!$J$3</f>
        <v>#REF!</v>
      </c>
    </row>
    <row r="4184" spans="1:43" x14ac:dyDescent="0.3">
      <c r="A4184">
        <v>2</v>
      </c>
      <c r="B4184">
        <v>0</v>
      </c>
      <c r="C4184">
        <v>0</v>
      </c>
      <c r="D4184">
        <v>1</v>
      </c>
      <c r="E4184">
        <v>0</v>
      </c>
      <c r="F4184">
        <v>0</v>
      </c>
      <c r="G4184">
        <v>0</v>
      </c>
      <c r="H4184" s="9">
        <v>2199.8509444270799</v>
      </c>
      <c r="I4184" s="9">
        <v>-1.838141</v>
      </c>
      <c r="J4184" s="9">
        <v>-1.8384404000000001</v>
      </c>
      <c r="K4184" s="9">
        <v>-4.9652270999999999</v>
      </c>
      <c r="L4184" s="9">
        <v>-3.2484556957176198</v>
      </c>
      <c r="M4184" s="9">
        <v>-11.694440999999999</v>
      </c>
      <c r="N4184" s="9">
        <v>-11.694440999999999</v>
      </c>
      <c r="O4184" s="9">
        <v>-3.2484556957176198</v>
      </c>
      <c r="P4184">
        <v>0</v>
      </c>
      <c r="Q4184" s="9">
        <v>53.549995000000003</v>
      </c>
      <c r="R4184" s="9">
        <v>103877258.202149</v>
      </c>
      <c r="S4184" s="9">
        <v>1194617443.99825</v>
      </c>
      <c r="T4184" s="9">
        <v>-1.9944097240776E-4</v>
      </c>
      <c r="U4184" s="9">
        <v>3.2484556957176198</v>
      </c>
      <c r="V4184" s="9">
        <v>0</v>
      </c>
      <c r="W4184" s="9">
        <v>3.2484556957176198</v>
      </c>
      <c r="X4184" t="s">
        <v>86</v>
      </c>
      <c r="Y4184" s="9">
        <v>0</v>
      </c>
      <c r="Z4184" s="9">
        <v>9.1282744000000006E-3</v>
      </c>
      <c r="AQ4184" s="9" t="e">
        <f>#REF!-'Processed Potentiostat'!$J$3</f>
        <v>#REF!</v>
      </c>
    </row>
    <row r="4185" spans="1:43" x14ac:dyDescent="0.3">
      <c r="A4185">
        <v>2</v>
      </c>
      <c r="B4185">
        <v>0</v>
      </c>
      <c r="C4185">
        <v>0</v>
      </c>
      <c r="D4185">
        <v>1</v>
      </c>
      <c r="E4185">
        <v>0</v>
      </c>
      <c r="F4185">
        <v>0</v>
      </c>
      <c r="G4185">
        <v>0</v>
      </c>
      <c r="H4185" s="9">
        <v>2200.2507444169901</v>
      </c>
      <c r="I4185" s="9">
        <v>-1.8379401</v>
      </c>
      <c r="J4185" s="9">
        <v>-1.838187</v>
      </c>
      <c r="K4185" s="9">
        <v>3.5385135999999998E-2</v>
      </c>
      <c r="L4185" s="9">
        <v>-3.2488692074854102</v>
      </c>
      <c r="M4185" s="9">
        <v>-11.695930000000001</v>
      </c>
      <c r="N4185" s="9">
        <v>-11.695930000000001</v>
      </c>
      <c r="O4185" s="9">
        <v>-3.2488692074854102</v>
      </c>
      <c r="P4185">
        <v>0</v>
      </c>
      <c r="Q4185" s="9">
        <v>53.549995000000003</v>
      </c>
      <c r="R4185" s="9">
        <v>103877258.202149</v>
      </c>
      <c r="S4185" s="9">
        <v>1226325887.46627</v>
      </c>
      <c r="T4185" s="9">
        <v>-4.1351176778503502E-4</v>
      </c>
      <c r="U4185" s="9">
        <v>3.2488692074854102</v>
      </c>
      <c r="V4185" s="9">
        <v>0</v>
      </c>
      <c r="W4185" s="9">
        <v>3.2488692074854102</v>
      </c>
      <c r="X4185" t="s">
        <v>86</v>
      </c>
      <c r="Y4185" s="9">
        <v>0</v>
      </c>
      <c r="Z4185" s="9">
        <v>6.5044493000000005E-5</v>
      </c>
      <c r="AQ4185" s="9" t="e">
        <f>#REF!-'Processed Potentiostat'!$J$3</f>
        <v>#REF!</v>
      </c>
    </row>
    <row r="4186" spans="1:43" x14ac:dyDescent="0.3">
      <c r="A4186">
        <v>2</v>
      </c>
      <c r="B4186">
        <v>0</v>
      </c>
      <c r="C4186">
        <v>0</v>
      </c>
      <c r="D4186">
        <v>1</v>
      </c>
      <c r="E4186">
        <v>0</v>
      </c>
      <c r="F4186">
        <v>0</v>
      </c>
      <c r="G4186">
        <v>0</v>
      </c>
      <c r="H4186" s="9">
        <v>2200.40014441321</v>
      </c>
      <c r="I4186" s="9">
        <v>-1.8379312000000001</v>
      </c>
      <c r="J4186" s="9">
        <v>-1.8375766</v>
      </c>
      <c r="K4186" s="9">
        <v>-5.0486040000000001</v>
      </c>
      <c r="L4186" s="9">
        <v>-3.24893852939464</v>
      </c>
      <c r="M4186" s="9">
        <v>-11.696178</v>
      </c>
      <c r="N4186" s="9">
        <v>-11.696178</v>
      </c>
      <c r="O4186" s="9">
        <v>-3.24893852939464</v>
      </c>
      <c r="P4186">
        <v>0</v>
      </c>
      <c r="Q4186" s="9">
        <v>53.549995000000003</v>
      </c>
      <c r="R4186" s="9">
        <v>103877258.202149</v>
      </c>
      <c r="S4186" s="9">
        <v>1309658760.7913899</v>
      </c>
      <c r="T4186" s="9">
        <v>-6.9321909228925395E-5</v>
      </c>
      <c r="U4186" s="9">
        <v>3.24893852939464</v>
      </c>
      <c r="V4186" s="9">
        <v>0</v>
      </c>
      <c r="W4186" s="9">
        <v>3.24893852939464</v>
      </c>
      <c r="X4186" t="s">
        <v>86</v>
      </c>
      <c r="Y4186" s="9">
        <v>0</v>
      </c>
      <c r="Z4186" s="9">
        <v>9.2771966000000008E-3</v>
      </c>
      <c r="AQ4186" s="9" t="e">
        <f>#REF!-'Processed Potentiostat'!$J$3</f>
        <v>#REF!</v>
      </c>
    </row>
    <row r="4187" spans="1:43" x14ac:dyDescent="0.3">
      <c r="A4187">
        <v>2</v>
      </c>
      <c r="B4187">
        <v>0</v>
      </c>
      <c r="C4187">
        <v>0</v>
      </c>
      <c r="D4187">
        <v>1</v>
      </c>
      <c r="E4187">
        <v>0</v>
      </c>
      <c r="F4187">
        <v>0</v>
      </c>
      <c r="G4187">
        <v>0</v>
      </c>
      <c r="H4187" s="9">
        <v>2200.6005444081502</v>
      </c>
      <c r="I4187" s="9">
        <v>-1.837985</v>
      </c>
      <c r="J4187" s="9">
        <v>-1.8376478999999999</v>
      </c>
      <c r="K4187" s="9">
        <v>-10.070017</v>
      </c>
      <c r="L4187" s="9">
        <v>-3.24919805537104</v>
      </c>
      <c r="M4187" s="9">
        <v>-11.697113</v>
      </c>
      <c r="N4187" s="9">
        <v>-11.697113</v>
      </c>
      <c r="O4187" s="9">
        <v>-3.24919805537104</v>
      </c>
      <c r="P4187">
        <v>0</v>
      </c>
      <c r="Q4187" s="9">
        <v>53.549995000000003</v>
      </c>
      <c r="R4187" s="9">
        <v>103877258.202149</v>
      </c>
      <c r="S4187" s="9">
        <v>1299452775.23283</v>
      </c>
      <c r="T4187" s="9">
        <v>-2.59525976406216E-4</v>
      </c>
      <c r="U4187" s="9">
        <v>3.24919805537104</v>
      </c>
      <c r="V4187" s="9">
        <v>0</v>
      </c>
      <c r="W4187" s="9">
        <v>3.24919805537104</v>
      </c>
      <c r="X4187" t="s">
        <v>86</v>
      </c>
      <c r="Y4187" s="9">
        <v>0</v>
      </c>
      <c r="Z4187" s="9">
        <v>1.8505145000000001E-2</v>
      </c>
      <c r="AQ4187" s="9" t="e">
        <f>#REF!-'Processed Potentiostat'!$J$3</f>
        <v>#REF!</v>
      </c>
    </row>
    <row r="4188" spans="1:43" x14ac:dyDescent="0.3">
      <c r="A4188">
        <v>2</v>
      </c>
      <c r="B4188">
        <v>0</v>
      </c>
      <c r="C4188">
        <v>0</v>
      </c>
      <c r="D4188">
        <v>1</v>
      </c>
      <c r="E4188">
        <v>0</v>
      </c>
      <c r="F4188">
        <v>0</v>
      </c>
      <c r="G4188">
        <v>0</v>
      </c>
      <c r="H4188" s="9">
        <v>2200.75234440431</v>
      </c>
      <c r="I4188" s="9">
        <v>-1.8380185</v>
      </c>
      <c r="J4188" s="9">
        <v>-1.8381521000000001</v>
      </c>
      <c r="K4188" s="9">
        <v>-5.0568013000000001</v>
      </c>
      <c r="L4188" s="9">
        <v>-3.24962118394133</v>
      </c>
      <c r="M4188" s="9">
        <v>-11.698636</v>
      </c>
      <c r="N4188" s="9">
        <v>-11.698636</v>
      </c>
      <c r="O4188" s="9">
        <v>-3.24962118394133</v>
      </c>
      <c r="P4188">
        <v>0</v>
      </c>
      <c r="Q4188" s="9">
        <v>53.549995000000003</v>
      </c>
      <c r="R4188" s="9">
        <v>103877258.202149</v>
      </c>
      <c r="S4188" s="9">
        <v>1231089377.99718</v>
      </c>
      <c r="T4188" s="9">
        <v>-4.2312857029136398E-4</v>
      </c>
      <c r="U4188" s="9">
        <v>3.24962118394133</v>
      </c>
      <c r="V4188" s="9">
        <v>0</v>
      </c>
      <c r="W4188" s="9">
        <v>3.24962118394133</v>
      </c>
      <c r="X4188" t="s">
        <v>86</v>
      </c>
      <c r="Y4188" s="9">
        <v>0</v>
      </c>
      <c r="Z4188" s="9">
        <v>9.2951692999999995E-3</v>
      </c>
      <c r="AQ4188" s="9" t="e">
        <f>#REF!-'Processed Potentiostat'!$J$3</f>
        <v>#REF!</v>
      </c>
    </row>
    <row r="4189" spans="1:43" x14ac:dyDescent="0.3">
      <c r="A4189">
        <v>2</v>
      </c>
      <c r="B4189">
        <v>0</v>
      </c>
      <c r="C4189">
        <v>0</v>
      </c>
      <c r="D4189">
        <v>1</v>
      </c>
      <c r="E4189">
        <v>0</v>
      </c>
      <c r="F4189">
        <v>0</v>
      </c>
      <c r="G4189">
        <v>0</v>
      </c>
      <c r="H4189" s="9">
        <v>2200.9505443993098</v>
      </c>
      <c r="I4189" s="9">
        <v>-1.8379749000000001</v>
      </c>
      <c r="J4189" s="9">
        <v>-1.8381759</v>
      </c>
      <c r="K4189" s="9">
        <v>-2.5162509E-2</v>
      </c>
      <c r="L4189" s="9">
        <v>-3.24985685520025</v>
      </c>
      <c r="M4189" s="9">
        <v>-11.699484999999999</v>
      </c>
      <c r="N4189" s="9">
        <v>-11.699484999999999</v>
      </c>
      <c r="O4189" s="9">
        <v>-3.24985685520025</v>
      </c>
      <c r="P4189">
        <v>0</v>
      </c>
      <c r="Q4189" s="9">
        <v>53.549995000000003</v>
      </c>
      <c r="R4189" s="9">
        <v>103877258.202149</v>
      </c>
      <c r="S4189" s="9">
        <v>1228115412.9496601</v>
      </c>
      <c r="T4189" s="9">
        <v>-2.3567125891998901E-4</v>
      </c>
      <c r="U4189" s="9">
        <v>3.24985685520025</v>
      </c>
      <c r="V4189" s="9">
        <v>0</v>
      </c>
      <c r="W4189" s="9">
        <v>3.24985685520025</v>
      </c>
      <c r="X4189" t="s">
        <v>86</v>
      </c>
      <c r="Y4189" s="9">
        <v>0</v>
      </c>
      <c r="Z4189" s="9">
        <v>4.6253116999999999E-5</v>
      </c>
      <c r="AQ4189" s="9" t="e">
        <f>#REF!-'Processed Potentiostat'!$J$3</f>
        <v>#REF!</v>
      </c>
    </row>
    <row r="4190" spans="1:43" x14ac:dyDescent="0.3">
      <c r="A4190">
        <v>2</v>
      </c>
      <c r="B4190">
        <v>0</v>
      </c>
      <c r="C4190">
        <v>0</v>
      </c>
      <c r="D4190">
        <v>1</v>
      </c>
      <c r="E4190">
        <v>0</v>
      </c>
      <c r="F4190">
        <v>0</v>
      </c>
      <c r="G4190">
        <v>0</v>
      </c>
      <c r="H4190" s="9">
        <v>2201.8217443773001</v>
      </c>
      <c r="I4190" s="9">
        <v>-1.8379369999999999</v>
      </c>
      <c r="J4190" s="9">
        <v>-1.8377005</v>
      </c>
      <c r="K4190" s="9">
        <v>-5.0365080999999998</v>
      </c>
      <c r="L4190" s="9">
        <v>-3.2503671800976499</v>
      </c>
      <c r="M4190" s="9">
        <v>-11.701321999999999</v>
      </c>
      <c r="N4190" s="9">
        <v>-11.701321999999999</v>
      </c>
      <c r="O4190" s="9">
        <v>-3.2503671800976499</v>
      </c>
      <c r="P4190">
        <v>0</v>
      </c>
      <c r="Q4190" s="9">
        <v>53.549995000000003</v>
      </c>
      <c r="R4190" s="9">
        <v>103877258.202149</v>
      </c>
      <c r="S4190" s="9">
        <v>1292415053.86975</v>
      </c>
      <c r="T4190" s="9">
        <v>-5.1032489740165899E-4</v>
      </c>
      <c r="U4190" s="9">
        <v>3.2503671800976499</v>
      </c>
      <c r="V4190" s="9">
        <v>0</v>
      </c>
      <c r="W4190" s="9">
        <v>3.2503671800976499</v>
      </c>
      <c r="X4190" t="s">
        <v>86</v>
      </c>
      <c r="Y4190" s="9">
        <v>0</v>
      </c>
      <c r="Z4190" s="9">
        <v>9.2555936000000005E-3</v>
      </c>
      <c r="AQ4190" s="9" t="e">
        <f>#REF!-'Processed Potentiostat'!$J$3</f>
        <v>#REF!</v>
      </c>
    </row>
    <row r="4191" spans="1:43" x14ac:dyDescent="0.3">
      <c r="A4191">
        <v>2</v>
      </c>
      <c r="B4191">
        <v>0</v>
      </c>
      <c r="C4191">
        <v>0</v>
      </c>
      <c r="D4191">
        <v>1</v>
      </c>
      <c r="E4191">
        <v>0</v>
      </c>
      <c r="F4191">
        <v>0</v>
      </c>
      <c r="G4191">
        <v>0</v>
      </c>
      <c r="H4191" s="9">
        <v>2202.8217443520398</v>
      </c>
      <c r="I4191" s="9">
        <v>-1.8379818999999999</v>
      </c>
      <c r="J4191" s="9">
        <v>-1.8378797</v>
      </c>
      <c r="K4191" s="9">
        <v>-5.7205700999999998</v>
      </c>
      <c r="L4191" s="9">
        <v>-3.2516674067209599</v>
      </c>
      <c r="M4191" s="9">
        <v>-11.706002</v>
      </c>
      <c r="N4191" s="9">
        <v>-11.706002</v>
      </c>
      <c r="O4191" s="9">
        <v>-3.2516674067209599</v>
      </c>
      <c r="P4191">
        <v>0</v>
      </c>
      <c r="Q4191" s="9">
        <v>53.549995000000003</v>
      </c>
      <c r="R4191" s="9">
        <v>103877258.202149</v>
      </c>
      <c r="S4191" s="9">
        <v>1267987367.90295</v>
      </c>
      <c r="T4191" s="9">
        <v>-1.3002266233099701E-3</v>
      </c>
      <c r="U4191" s="9">
        <v>3.2516674067209599</v>
      </c>
      <c r="V4191" s="9">
        <v>0</v>
      </c>
      <c r="W4191" s="9">
        <v>3.2516674067209599</v>
      </c>
      <c r="X4191" t="s">
        <v>86</v>
      </c>
      <c r="Y4191" s="9">
        <v>0</v>
      </c>
      <c r="Z4191" s="9">
        <v>1.0513718999999999E-2</v>
      </c>
      <c r="AQ4191" s="9" t="e">
        <f>#REF!-'Processed Potentiostat'!$J$3</f>
        <v>#REF!</v>
      </c>
    </row>
    <row r="4192" spans="1:43" x14ac:dyDescent="0.3">
      <c r="A4192">
        <v>2</v>
      </c>
      <c r="B4192">
        <v>0</v>
      </c>
      <c r="C4192">
        <v>0</v>
      </c>
      <c r="D4192">
        <v>1</v>
      </c>
      <c r="E4192">
        <v>0</v>
      </c>
      <c r="F4192">
        <v>0</v>
      </c>
      <c r="G4192">
        <v>0</v>
      </c>
      <c r="H4192" s="9">
        <v>2202.9917443477402</v>
      </c>
      <c r="I4192" s="9">
        <v>-1.8381219</v>
      </c>
      <c r="J4192" s="9">
        <v>-1.8383369000000001</v>
      </c>
      <c r="K4192" s="9">
        <v>-0.71716672000000004</v>
      </c>
      <c r="L4192" s="9">
        <v>-3.25182596124588</v>
      </c>
      <c r="M4192" s="9">
        <v>-11.706573000000001</v>
      </c>
      <c r="N4192" s="9">
        <v>-11.706573000000001</v>
      </c>
      <c r="O4192" s="9">
        <v>-3.25182596124588</v>
      </c>
      <c r="P4192">
        <v>0</v>
      </c>
      <c r="Q4192" s="9">
        <v>53.549995000000003</v>
      </c>
      <c r="R4192" s="9">
        <v>103877258.202149</v>
      </c>
      <c r="S4192" s="9">
        <v>1208546746.5258801</v>
      </c>
      <c r="T4192" s="9">
        <v>-1.5855452491519899E-4</v>
      </c>
      <c r="U4192" s="9">
        <v>3.25182596124588</v>
      </c>
      <c r="V4192" s="9">
        <v>0</v>
      </c>
      <c r="W4192" s="9">
        <v>3.25182596124588</v>
      </c>
      <c r="X4192" t="s">
        <v>86</v>
      </c>
      <c r="Y4192" s="9">
        <v>0</v>
      </c>
      <c r="Z4192" s="9">
        <v>1.3183940999999999E-3</v>
      </c>
      <c r="AQ4192" s="9" t="e">
        <f>#REF!-'Processed Potentiostat'!$J$3</f>
        <v>#REF!</v>
      </c>
    </row>
    <row r="4193" spans="1:43" x14ac:dyDescent="0.3">
      <c r="A4193">
        <v>2</v>
      </c>
      <c r="B4193">
        <v>0</v>
      </c>
      <c r="C4193">
        <v>0</v>
      </c>
      <c r="D4193">
        <v>1</v>
      </c>
      <c r="E4193">
        <v>0</v>
      </c>
      <c r="F4193">
        <v>0</v>
      </c>
      <c r="G4193">
        <v>0</v>
      </c>
      <c r="H4193" s="9">
        <v>2203.1413443439601</v>
      </c>
      <c r="I4193" s="9">
        <v>-1.8378593000000001</v>
      </c>
      <c r="J4193" s="9">
        <v>-1.8377171999999999</v>
      </c>
      <c r="K4193" s="9">
        <v>-5.7533459999999996</v>
      </c>
      <c r="L4193" s="9">
        <v>-3.2519536413497701</v>
      </c>
      <c r="M4193" s="9">
        <v>-11.707032999999999</v>
      </c>
      <c r="N4193" s="9">
        <v>-11.707032999999999</v>
      </c>
      <c r="O4193" s="9">
        <v>-3.2519536413497701</v>
      </c>
      <c r="P4193">
        <v>0</v>
      </c>
      <c r="Q4193" s="9">
        <v>53.549995000000003</v>
      </c>
      <c r="R4193" s="9">
        <v>103877258.202149</v>
      </c>
      <c r="S4193" s="9">
        <v>1290677253.9748099</v>
      </c>
      <c r="T4193" s="9">
        <v>-1.2768010389496701E-4</v>
      </c>
      <c r="U4193" s="9">
        <v>3.2519536413497701</v>
      </c>
      <c r="V4193" s="9">
        <v>0</v>
      </c>
      <c r="W4193" s="9">
        <v>3.2519536413497701</v>
      </c>
      <c r="X4193" t="s">
        <v>86</v>
      </c>
      <c r="Y4193" s="9">
        <v>0</v>
      </c>
      <c r="Z4193" s="9">
        <v>1.0573023000000001E-2</v>
      </c>
      <c r="AQ4193" s="9" t="e">
        <f>#REF!-'Processed Potentiostat'!$J$3</f>
        <v>#REF!</v>
      </c>
    </row>
    <row r="4194" spans="1:43" x14ac:dyDescent="0.3">
      <c r="A4194">
        <v>2</v>
      </c>
      <c r="B4194">
        <v>0</v>
      </c>
      <c r="C4194">
        <v>0</v>
      </c>
      <c r="D4194">
        <v>1</v>
      </c>
      <c r="E4194">
        <v>0</v>
      </c>
      <c r="F4194">
        <v>0</v>
      </c>
      <c r="G4194">
        <v>0</v>
      </c>
      <c r="H4194" s="9">
        <v>2204.1413443186998</v>
      </c>
      <c r="I4194" s="9">
        <v>-1.8380325</v>
      </c>
      <c r="J4194" s="9">
        <v>-1.8379409</v>
      </c>
      <c r="K4194" s="9">
        <v>-5.2518611000000002</v>
      </c>
      <c r="L4194" s="9">
        <v>-3.2530072451973999</v>
      </c>
      <c r="M4194" s="9">
        <v>-11.710826000000001</v>
      </c>
      <c r="N4194" s="9">
        <v>-11.710826000000001</v>
      </c>
      <c r="O4194" s="9">
        <v>-3.2530072451973999</v>
      </c>
      <c r="P4194">
        <v>0</v>
      </c>
      <c r="Q4194" s="9">
        <v>53.549995000000003</v>
      </c>
      <c r="R4194" s="9">
        <v>103877258.202149</v>
      </c>
      <c r="S4194" s="9">
        <v>1260193065.68613</v>
      </c>
      <c r="T4194" s="9">
        <v>-1.0536038476227599E-3</v>
      </c>
      <c r="U4194" s="9">
        <v>3.2530072451973999</v>
      </c>
      <c r="V4194" s="9">
        <v>0</v>
      </c>
      <c r="W4194" s="9">
        <v>3.2530072451973999</v>
      </c>
      <c r="X4194" t="s">
        <v>86</v>
      </c>
      <c r="Y4194" s="9">
        <v>0</v>
      </c>
      <c r="Z4194" s="9">
        <v>9.6526109000000006E-3</v>
      </c>
      <c r="AQ4194" s="9" t="e">
        <f>#REF!-'Processed Potentiostat'!$J$3</f>
        <v>#REF!</v>
      </c>
    </row>
    <row r="4195" spans="1:43" x14ac:dyDescent="0.3">
      <c r="A4195">
        <v>2</v>
      </c>
      <c r="B4195">
        <v>0</v>
      </c>
      <c r="C4195">
        <v>0</v>
      </c>
      <c r="D4195">
        <v>1</v>
      </c>
      <c r="E4195">
        <v>0</v>
      </c>
      <c r="F4195">
        <v>0</v>
      </c>
      <c r="G4195">
        <v>0</v>
      </c>
      <c r="H4195" s="9">
        <v>2204.3419443136299</v>
      </c>
      <c r="I4195" s="9">
        <v>-1.8381329</v>
      </c>
      <c r="J4195" s="9">
        <v>-1.8380177</v>
      </c>
      <c r="K4195" s="9">
        <v>-10.251906</v>
      </c>
      <c r="L4195" s="9">
        <v>-3.25332154966644</v>
      </c>
      <c r="M4195" s="9">
        <v>-11.711957999999999</v>
      </c>
      <c r="N4195" s="9">
        <v>-11.711957999999999</v>
      </c>
      <c r="O4195" s="9">
        <v>-3.25332154966644</v>
      </c>
      <c r="P4195">
        <v>0</v>
      </c>
      <c r="Q4195" s="9">
        <v>53.549995000000003</v>
      </c>
      <c r="R4195" s="9">
        <v>103877258.202149</v>
      </c>
      <c r="S4195" s="9">
        <v>1250049363.7326801</v>
      </c>
      <c r="T4195" s="9">
        <v>-3.1430446904234799E-4</v>
      </c>
      <c r="U4195" s="9">
        <v>3.25332154966644</v>
      </c>
      <c r="V4195" s="9">
        <v>0</v>
      </c>
      <c r="W4195" s="9">
        <v>3.25332154966644</v>
      </c>
      <c r="X4195" t="s">
        <v>86</v>
      </c>
      <c r="Y4195" s="9">
        <v>0</v>
      </c>
      <c r="Z4195" s="9">
        <v>1.8843184999999998E-2</v>
      </c>
      <c r="AQ4195" s="9" t="e">
        <f>#REF!-'Processed Potentiostat'!$J$3</f>
        <v>#REF!</v>
      </c>
    </row>
    <row r="4196" spans="1:43" x14ac:dyDescent="0.3">
      <c r="A4196">
        <v>2</v>
      </c>
      <c r="B4196">
        <v>0</v>
      </c>
      <c r="C4196">
        <v>0</v>
      </c>
      <c r="D4196">
        <v>1</v>
      </c>
      <c r="E4196">
        <v>0</v>
      </c>
      <c r="F4196">
        <v>0</v>
      </c>
      <c r="G4196">
        <v>0</v>
      </c>
      <c r="H4196" s="9">
        <v>2204.4119443118602</v>
      </c>
      <c r="I4196" s="9">
        <v>-1.8381424</v>
      </c>
      <c r="J4196" s="9">
        <v>-1.8383548000000001</v>
      </c>
      <c r="K4196" s="9">
        <v>-5.2327007999999999</v>
      </c>
      <c r="L4196" s="9">
        <v>-3.2534758354702298</v>
      </c>
      <c r="M4196" s="9">
        <v>-11.712513</v>
      </c>
      <c r="N4196" s="9">
        <v>-11.712513</v>
      </c>
      <c r="O4196" s="9">
        <v>-3.2534758354702298</v>
      </c>
      <c r="P4196">
        <v>0</v>
      </c>
      <c r="Q4196" s="9">
        <v>53.549995000000003</v>
      </c>
      <c r="R4196" s="9">
        <v>103877258.202149</v>
      </c>
      <c r="S4196" s="9">
        <v>1206941629.50667</v>
      </c>
      <c r="T4196" s="9">
        <v>-1.5428580379461799E-4</v>
      </c>
      <c r="U4196" s="9">
        <v>3.2534758354702298</v>
      </c>
      <c r="V4196" s="9">
        <v>0</v>
      </c>
      <c r="W4196" s="9">
        <v>3.2534758354702298</v>
      </c>
      <c r="X4196" t="s">
        <v>86</v>
      </c>
      <c r="Y4196" s="9">
        <v>0</v>
      </c>
      <c r="Z4196" s="9">
        <v>9.6195610000000004E-3</v>
      </c>
      <c r="AQ4196" s="9" t="e">
        <f>#REF!-'Processed Potentiostat'!$J$3</f>
        <v>#REF!</v>
      </c>
    </row>
    <row r="4197" spans="1:43" x14ac:dyDescent="0.3">
      <c r="A4197">
        <v>2</v>
      </c>
      <c r="B4197">
        <v>0</v>
      </c>
      <c r="C4197">
        <v>0</v>
      </c>
      <c r="D4197">
        <v>1</v>
      </c>
      <c r="E4197">
        <v>0</v>
      </c>
      <c r="F4197">
        <v>0</v>
      </c>
      <c r="G4197">
        <v>0</v>
      </c>
      <c r="H4197" s="9">
        <v>2205.4119442865999</v>
      </c>
      <c r="I4197" s="9">
        <v>-1.8381443</v>
      </c>
      <c r="J4197" s="9">
        <v>-1.8383665</v>
      </c>
      <c r="K4197" s="9">
        <v>-3.9709241</v>
      </c>
      <c r="L4197" s="9">
        <v>-3.25489713381518</v>
      </c>
      <c r="M4197" s="9">
        <v>-11.717629000000001</v>
      </c>
      <c r="N4197" s="9">
        <v>-11.717629000000001</v>
      </c>
      <c r="O4197" s="9">
        <v>-3.25489713381518</v>
      </c>
      <c r="P4197">
        <v>0</v>
      </c>
      <c r="Q4197" s="9">
        <v>53.549995000000003</v>
      </c>
      <c r="R4197" s="9">
        <v>103877258.202149</v>
      </c>
      <c r="S4197" s="9">
        <v>1206022589.7016699</v>
      </c>
      <c r="T4197" s="9">
        <v>-1.42129834494353E-3</v>
      </c>
      <c r="U4197" s="9">
        <v>3.25489713381518</v>
      </c>
      <c r="V4197" s="9">
        <v>0</v>
      </c>
      <c r="W4197" s="9">
        <v>3.25489713381518</v>
      </c>
      <c r="X4197" t="s">
        <v>86</v>
      </c>
      <c r="Y4197" s="9">
        <v>0</v>
      </c>
      <c r="Z4197" s="9">
        <v>7.3000141000000001E-3</v>
      </c>
      <c r="AQ4197" s="9" t="e">
        <f>#REF!-'Processed Potentiostat'!$J$3</f>
        <v>#REF!</v>
      </c>
    </row>
    <row r="4198" spans="1:43" x14ac:dyDescent="0.3">
      <c r="A4198">
        <v>2</v>
      </c>
      <c r="B4198">
        <v>0</v>
      </c>
      <c r="C4198">
        <v>0</v>
      </c>
      <c r="D4198">
        <v>1</v>
      </c>
      <c r="E4198">
        <v>0</v>
      </c>
      <c r="F4198">
        <v>0</v>
      </c>
      <c r="G4198">
        <v>0</v>
      </c>
      <c r="H4198" s="9">
        <v>2206.4119442613401</v>
      </c>
      <c r="I4198" s="9">
        <v>-1.8379265</v>
      </c>
      <c r="J4198" s="9">
        <v>-1.8381787999999999</v>
      </c>
      <c r="K4198" s="9">
        <v>-3.6905534000000002</v>
      </c>
      <c r="L4198" s="9">
        <v>-3.25629192906394</v>
      </c>
      <c r="M4198" s="9">
        <v>-11.722651000000001</v>
      </c>
      <c r="N4198" s="9">
        <v>-11.722651000000001</v>
      </c>
      <c r="O4198" s="9">
        <v>-3.25629192906394</v>
      </c>
      <c r="P4198">
        <v>0</v>
      </c>
      <c r="Q4198" s="9">
        <v>53.549995000000003</v>
      </c>
      <c r="R4198" s="9">
        <v>103877258.202149</v>
      </c>
      <c r="S4198" s="9">
        <v>1230165324.0887201</v>
      </c>
      <c r="T4198" s="9">
        <v>-1.3947952487600699E-3</v>
      </c>
      <c r="U4198" s="9">
        <v>3.25629192906394</v>
      </c>
      <c r="V4198" s="9">
        <v>0</v>
      </c>
      <c r="W4198" s="9">
        <v>3.25629192906394</v>
      </c>
      <c r="X4198" t="s">
        <v>86</v>
      </c>
      <c r="Y4198" s="9">
        <v>0</v>
      </c>
      <c r="Z4198" s="9">
        <v>6.7838971000000001E-3</v>
      </c>
      <c r="AQ4198" s="9" t="e">
        <f>#REF!-'Processed Potentiostat'!$J$3</f>
        <v>#REF!</v>
      </c>
    </row>
    <row r="4199" spans="1:43" x14ac:dyDescent="0.3">
      <c r="A4199">
        <v>2</v>
      </c>
      <c r="B4199">
        <v>0</v>
      </c>
      <c r="C4199">
        <v>0</v>
      </c>
      <c r="D4199">
        <v>1</v>
      </c>
      <c r="E4199">
        <v>0</v>
      </c>
      <c r="F4199">
        <v>0</v>
      </c>
      <c r="G4199">
        <v>0</v>
      </c>
      <c r="H4199" s="9">
        <v>2206.81114425126</v>
      </c>
      <c r="I4199" s="9">
        <v>-1.8381487999999999</v>
      </c>
      <c r="J4199" s="9">
        <v>-1.8383533000000001</v>
      </c>
      <c r="K4199" s="9">
        <v>1.3368882</v>
      </c>
      <c r="L4199" s="9">
        <v>-3.25660441124425</v>
      </c>
      <c r="M4199" s="9">
        <v>-11.723776000000001</v>
      </c>
      <c r="N4199" s="9">
        <v>-11.723776000000001</v>
      </c>
      <c r="O4199" s="9">
        <v>-3.25660441124425</v>
      </c>
      <c r="P4199">
        <v>0</v>
      </c>
      <c r="Q4199" s="9">
        <v>53.549995000000003</v>
      </c>
      <c r="R4199" s="9">
        <v>103877258.202149</v>
      </c>
      <c r="S4199" s="9">
        <v>1208287037.34126</v>
      </c>
      <c r="T4199" s="9">
        <v>-3.1248218031043601E-4</v>
      </c>
      <c r="U4199" s="9">
        <v>3.25660441124425</v>
      </c>
      <c r="V4199" s="9">
        <v>0</v>
      </c>
      <c r="W4199" s="9">
        <v>3.25660441124425</v>
      </c>
      <c r="X4199" t="s">
        <v>86</v>
      </c>
      <c r="Y4199" s="9">
        <v>0</v>
      </c>
      <c r="Z4199" s="9">
        <v>2.4576727E-3</v>
      </c>
      <c r="AQ4199" s="9" t="e">
        <f>#REF!-'Processed Potentiostat'!$J$3</f>
        <v>#REF!</v>
      </c>
    </row>
    <row r="4200" spans="1:43" x14ac:dyDescent="0.3">
      <c r="A4200">
        <v>2</v>
      </c>
      <c r="B4200">
        <v>0</v>
      </c>
      <c r="C4200">
        <v>0</v>
      </c>
      <c r="D4200">
        <v>1</v>
      </c>
      <c r="E4200">
        <v>0</v>
      </c>
      <c r="F4200">
        <v>0</v>
      </c>
      <c r="G4200">
        <v>0</v>
      </c>
      <c r="H4200" s="9">
        <v>2207.28114423938</v>
      </c>
      <c r="I4200" s="9">
        <v>-1.8379437000000001</v>
      </c>
      <c r="J4200" s="9">
        <v>-1.8375714999999999</v>
      </c>
      <c r="K4200" s="9">
        <v>-3.7407664999999999</v>
      </c>
      <c r="L4200" s="9">
        <v>-3.25666198760978</v>
      </c>
      <c r="M4200" s="9">
        <v>-11.723983</v>
      </c>
      <c r="N4200" s="9">
        <v>-11.723983</v>
      </c>
      <c r="O4200" s="9">
        <v>-3.25666198760978</v>
      </c>
      <c r="P4200">
        <v>0</v>
      </c>
      <c r="Q4200" s="9">
        <v>53.549995000000003</v>
      </c>
      <c r="R4200" s="9">
        <v>103877258.202149</v>
      </c>
      <c r="S4200" s="9">
        <v>1313502696.0458801</v>
      </c>
      <c r="T4200" s="9">
        <v>-5.7576365530831398E-5</v>
      </c>
      <c r="U4200" s="9">
        <v>3.25666198760978</v>
      </c>
      <c r="V4200" s="9">
        <v>0</v>
      </c>
      <c r="W4200" s="9">
        <v>3.25666198760978</v>
      </c>
      <c r="X4200" t="s">
        <v>86</v>
      </c>
      <c r="Y4200" s="9">
        <v>0</v>
      </c>
      <c r="Z4200" s="9">
        <v>6.8739261000000003E-3</v>
      </c>
      <c r="AQ4200" s="9" t="e">
        <f>#REF!-'Processed Potentiostat'!$J$3</f>
        <v>#REF!</v>
      </c>
    </row>
    <row r="4201" spans="1:43" x14ac:dyDescent="0.3">
      <c r="A4201">
        <v>2</v>
      </c>
      <c r="B4201">
        <v>0</v>
      </c>
      <c r="C4201">
        <v>0</v>
      </c>
      <c r="D4201">
        <v>1</v>
      </c>
      <c r="E4201">
        <v>0</v>
      </c>
      <c r="F4201">
        <v>0</v>
      </c>
      <c r="G4201">
        <v>0</v>
      </c>
      <c r="H4201" s="9">
        <v>2208.1215442181501</v>
      </c>
      <c r="I4201" s="9">
        <v>-1.8381177</v>
      </c>
      <c r="J4201" s="9">
        <v>-1.837782</v>
      </c>
      <c r="K4201" s="9">
        <v>-8.7508850000000002</v>
      </c>
      <c r="L4201" s="9">
        <v>-3.2574773629797402</v>
      </c>
      <c r="M4201" s="9">
        <v>-11.726918</v>
      </c>
      <c r="N4201" s="9">
        <v>-11.726918</v>
      </c>
      <c r="O4201" s="9">
        <v>-3.2574773629797402</v>
      </c>
      <c r="P4201">
        <v>0</v>
      </c>
      <c r="Q4201" s="9">
        <v>53.549995000000003</v>
      </c>
      <c r="R4201" s="9">
        <v>103877258.202149</v>
      </c>
      <c r="S4201" s="9">
        <v>1283733553.8357</v>
      </c>
      <c r="T4201" s="9">
        <v>-8.1537536995934801E-4</v>
      </c>
      <c r="U4201" s="9">
        <v>3.2574773629797402</v>
      </c>
      <c r="V4201" s="9">
        <v>0</v>
      </c>
      <c r="W4201" s="9">
        <v>3.2574773629797402</v>
      </c>
      <c r="X4201" t="s">
        <v>86</v>
      </c>
      <c r="Y4201" s="9">
        <v>0</v>
      </c>
      <c r="Z4201" s="9">
        <v>1.6082220000000001E-2</v>
      </c>
      <c r="AQ4201" s="9" t="e">
        <f>#REF!-'Processed Potentiostat'!$J$3</f>
        <v>#REF!</v>
      </c>
    </row>
    <row r="4202" spans="1:43" x14ac:dyDescent="0.3">
      <c r="A4202">
        <v>2</v>
      </c>
      <c r="B4202">
        <v>0</v>
      </c>
      <c r="C4202">
        <v>0</v>
      </c>
      <c r="D4202">
        <v>1</v>
      </c>
      <c r="E4202">
        <v>0</v>
      </c>
      <c r="F4202">
        <v>0</v>
      </c>
      <c r="G4202">
        <v>0</v>
      </c>
      <c r="H4202" s="9">
        <v>2208.3209442131101</v>
      </c>
      <c r="I4202" s="9">
        <v>-1.8380753999999999</v>
      </c>
      <c r="J4202" s="9">
        <v>-1.8377743</v>
      </c>
      <c r="K4202" s="9">
        <v>-13.86589</v>
      </c>
      <c r="L4202" s="9">
        <v>-3.2579592459533799</v>
      </c>
      <c r="M4202" s="9">
        <v>-11.728653</v>
      </c>
      <c r="N4202" s="9">
        <v>-11.728653</v>
      </c>
      <c r="O4202" s="9">
        <v>-3.2579592459533799</v>
      </c>
      <c r="P4202">
        <v>0</v>
      </c>
      <c r="Q4202" s="9">
        <v>53.549995000000003</v>
      </c>
      <c r="R4202" s="9">
        <v>103877258.202149</v>
      </c>
      <c r="S4202" s="9">
        <v>1285005737.81217</v>
      </c>
      <c r="T4202" s="9">
        <v>-4.8188297364415401E-4</v>
      </c>
      <c r="U4202" s="9">
        <v>3.2579592459533799</v>
      </c>
      <c r="V4202" s="9">
        <v>0</v>
      </c>
      <c r="W4202" s="9">
        <v>3.2579592459533799</v>
      </c>
      <c r="X4202" t="s">
        <v>86</v>
      </c>
      <c r="Y4202" s="9">
        <v>0</v>
      </c>
      <c r="Z4202" s="9">
        <v>2.5482375000000002E-2</v>
      </c>
      <c r="AQ4202" s="9" t="e">
        <f>#REF!-'Processed Potentiostat'!$J$3</f>
        <v>#REF!</v>
      </c>
    </row>
    <row r="4203" spans="1:43" x14ac:dyDescent="0.3">
      <c r="A4203">
        <v>2</v>
      </c>
      <c r="B4203">
        <v>0</v>
      </c>
      <c r="C4203">
        <v>0</v>
      </c>
      <c r="D4203">
        <v>1</v>
      </c>
      <c r="E4203">
        <v>0</v>
      </c>
      <c r="F4203">
        <v>0</v>
      </c>
      <c r="G4203">
        <v>0</v>
      </c>
      <c r="H4203" s="9">
        <v>2208.4203442106</v>
      </c>
      <c r="I4203" s="9">
        <v>-1.8379631999999999</v>
      </c>
      <c r="J4203" s="9">
        <v>-1.8375982</v>
      </c>
      <c r="K4203" s="9">
        <v>-19.007418000000001</v>
      </c>
      <c r="L4203" s="9">
        <v>-3.2583621688761002</v>
      </c>
      <c r="M4203" s="9">
        <v>-11.730103</v>
      </c>
      <c r="N4203" s="9">
        <v>-11.730103</v>
      </c>
      <c r="O4203" s="9">
        <v>-3.2583621688761002</v>
      </c>
      <c r="P4203">
        <v>0</v>
      </c>
      <c r="Q4203" s="9">
        <v>53.549995000000003</v>
      </c>
      <c r="R4203" s="9">
        <v>103877258.202149</v>
      </c>
      <c r="S4203" s="9">
        <v>1310287945.29283</v>
      </c>
      <c r="T4203" s="9">
        <v>-4.0292292271759602E-4</v>
      </c>
      <c r="U4203" s="9">
        <v>3.2583621688761002</v>
      </c>
      <c r="V4203" s="9">
        <v>0</v>
      </c>
      <c r="W4203" s="9">
        <v>3.2583621688761002</v>
      </c>
      <c r="X4203" t="s">
        <v>86</v>
      </c>
      <c r="Y4203" s="9">
        <v>0</v>
      </c>
      <c r="Z4203" s="9">
        <v>3.4927998000000002E-2</v>
      </c>
      <c r="AQ4203" s="9" t="e">
        <f>#REF!-'Processed Potentiostat'!$J$3</f>
        <v>#REF!</v>
      </c>
    </row>
    <row r="4204" spans="1:43" x14ac:dyDescent="0.3">
      <c r="A4204">
        <v>2</v>
      </c>
      <c r="B4204">
        <v>0</v>
      </c>
      <c r="C4204">
        <v>0</v>
      </c>
      <c r="D4204">
        <v>1</v>
      </c>
      <c r="E4204">
        <v>0</v>
      </c>
      <c r="F4204">
        <v>0</v>
      </c>
      <c r="G4204">
        <v>0</v>
      </c>
      <c r="H4204" s="9">
        <v>2208.5015442085501</v>
      </c>
      <c r="I4204" s="9">
        <v>-1.8380141999999999</v>
      </c>
      <c r="J4204" s="9">
        <v>-1.8377382</v>
      </c>
      <c r="K4204" s="9">
        <v>-24.026848000000001</v>
      </c>
      <c r="L4204" s="9">
        <v>-3.2588096127234398</v>
      </c>
      <c r="M4204" s="9">
        <v>-11.731714</v>
      </c>
      <c r="N4204" s="9">
        <v>-11.731714</v>
      </c>
      <c r="O4204" s="9">
        <v>-3.2588096127234398</v>
      </c>
      <c r="P4204">
        <v>0</v>
      </c>
      <c r="Q4204" s="9">
        <v>53.549995000000003</v>
      </c>
      <c r="R4204" s="9">
        <v>103877258.202149</v>
      </c>
      <c r="S4204" s="9">
        <v>1290415076.9556401</v>
      </c>
      <c r="T4204" s="9">
        <v>-4.4744384733830201E-4</v>
      </c>
      <c r="U4204" s="9">
        <v>3.2588096127234398</v>
      </c>
      <c r="V4204" s="9">
        <v>0</v>
      </c>
      <c r="W4204" s="9">
        <v>3.2588096127234398</v>
      </c>
      <c r="X4204" t="s">
        <v>86</v>
      </c>
      <c r="Y4204" s="9">
        <v>0</v>
      </c>
      <c r="Z4204" s="9">
        <v>4.4155053999999999E-2</v>
      </c>
      <c r="AQ4204" s="9" t="e">
        <f>#REF!-'Processed Potentiostat'!$J$3</f>
        <v>#REF!</v>
      </c>
    </row>
    <row r="4205" spans="1:43" x14ac:dyDescent="0.3">
      <c r="A4205">
        <v>2</v>
      </c>
      <c r="B4205">
        <v>0</v>
      </c>
      <c r="C4205">
        <v>0</v>
      </c>
      <c r="D4205">
        <v>1</v>
      </c>
      <c r="E4205">
        <v>0</v>
      </c>
      <c r="F4205">
        <v>0</v>
      </c>
      <c r="G4205">
        <v>0</v>
      </c>
      <c r="H4205" s="9">
        <v>2208.71154420325</v>
      </c>
      <c r="I4205" s="9">
        <v>-1.8379513000000001</v>
      </c>
      <c r="J4205" s="9">
        <v>-1.8384339000000001</v>
      </c>
      <c r="K4205" s="9">
        <v>-18.974985</v>
      </c>
      <c r="L4205" s="9">
        <v>-3.2601555761960199</v>
      </c>
      <c r="M4205" s="9">
        <v>-11.736560000000001</v>
      </c>
      <c r="N4205" s="9">
        <v>-11.736560000000001</v>
      </c>
      <c r="O4205" s="9">
        <v>-3.2601555761960199</v>
      </c>
      <c r="P4205">
        <v>0</v>
      </c>
      <c r="Q4205" s="9">
        <v>53.549995000000003</v>
      </c>
      <c r="R4205" s="9">
        <v>103877258.202149</v>
      </c>
      <c r="S4205" s="9">
        <v>1199692763.38185</v>
      </c>
      <c r="T4205" s="9">
        <v>-1.34596347257831E-3</v>
      </c>
      <c r="U4205" s="9">
        <v>3.2601555761960199</v>
      </c>
      <c r="V4205" s="9">
        <v>0</v>
      </c>
      <c r="W4205" s="9">
        <v>3.2601555761960199</v>
      </c>
      <c r="X4205" t="s">
        <v>86</v>
      </c>
      <c r="Y4205" s="9">
        <v>0</v>
      </c>
      <c r="Z4205" s="9">
        <v>3.4884255000000003E-2</v>
      </c>
      <c r="AQ4205" s="9" t="e">
        <f>#REF!-'Processed Potentiostat'!$J$3</f>
        <v>#REF!</v>
      </c>
    </row>
    <row r="4206" spans="1:43" x14ac:dyDescent="0.3">
      <c r="A4206">
        <v>2</v>
      </c>
      <c r="B4206">
        <v>0</v>
      </c>
      <c r="C4206">
        <v>0</v>
      </c>
      <c r="D4206">
        <v>1</v>
      </c>
      <c r="E4206">
        <v>0</v>
      </c>
      <c r="F4206">
        <v>0</v>
      </c>
      <c r="G4206">
        <v>0</v>
      </c>
      <c r="H4206" s="9">
        <v>2208.7899442012699</v>
      </c>
      <c r="I4206" s="9">
        <v>-1.8381267999999999</v>
      </c>
      <c r="J4206" s="9">
        <v>-1.8387026</v>
      </c>
      <c r="K4206" s="9">
        <v>-13.901756000000001</v>
      </c>
      <c r="L4206" s="9">
        <v>-3.2605649023118399</v>
      </c>
      <c r="M4206" s="9">
        <v>-11.738033</v>
      </c>
      <c r="N4206" s="9">
        <v>-11.738033</v>
      </c>
      <c r="O4206" s="9">
        <v>-3.2605649023118399</v>
      </c>
      <c r="P4206">
        <v>0</v>
      </c>
      <c r="Q4206" s="9">
        <v>53.549995000000003</v>
      </c>
      <c r="R4206" s="9">
        <v>103877258.202149</v>
      </c>
      <c r="S4206" s="9">
        <v>1167956460.6338301</v>
      </c>
      <c r="T4206" s="9">
        <v>-4.0932611582000702E-4</v>
      </c>
      <c r="U4206" s="9">
        <v>3.2605649023118399</v>
      </c>
      <c r="V4206" s="9">
        <v>0</v>
      </c>
      <c r="W4206" s="9">
        <v>3.2605649023118399</v>
      </c>
      <c r="X4206" t="s">
        <v>86</v>
      </c>
      <c r="Y4206" s="9">
        <v>0</v>
      </c>
      <c r="Z4206" s="9">
        <v>2.5561194999999998E-2</v>
      </c>
      <c r="AQ4206" s="9" t="e">
        <f>#REF!-'Processed Potentiostat'!$J$3</f>
        <v>#REF!</v>
      </c>
    </row>
    <row r="4207" spans="1:43" x14ac:dyDescent="0.3">
      <c r="A4207">
        <v>2</v>
      </c>
      <c r="B4207">
        <v>0</v>
      </c>
      <c r="C4207">
        <v>0</v>
      </c>
      <c r="D4207">
        <v>1</v>
      </c>
      <c r="E4207">
        <v>0</v>
      </c>
      <c r="F4207">
        <v>0</v>
      </c>
      <c r="G4207">
        <v>0</v>
      </c>
      <c r="H4207" s="9">
        <v>2208.8509441997298</v>
      </c>
      <c r="I4207" s="9">
        <v>-1.8379405</v>
      </c>
      <c r="J4207" s="9">
        <v>-1.8383278999999999</v>
      </c>
      <c r="K4207" s="9">
        <v>-8.8956823000000007</v>
      </c>
      <c r="L4207" s="9">
        <v>-3.2607776115731002</v>
      </c>
      <c r="M4207" s="9">
        <v>-11.738799</v>
      </c>
      <c r="N4207" s="9">
        <v>-11.738799</v>
      </c>
      <c r="O4207" s="9">
        <v>-3.2607776115731002</v>
      </c>
      <c r="P4207">
        <v>0</v>
      </c>
      <c r="Q4207" s="9">
        <v>53.549995000000003</v>
      </c>
      <c r="R4207" s="9">
        <v>103877258.202149</v>
      </c>
      <c r="S4207" s="9">
        <v>1212981263.9393401</v>
      </c>
      <c r="T4207" s="9">
        <v>-2.12709261258492E-4</v>
      </c>
      <c r="U4207" s="9">
        <v>3.2607776115731002</v>
      </c>
      <c r="V4207" s="9">
        <v>0</v>
      </c>
      <c r="W4207" s="9">
        <v>3.2607776115731002</v>
      </c>
      <c r="X4207" t="s">
        <v>86</v>
      </c>
      <c r="Y4207" s="9">
        <v>0</v>
      </c>
      <c r="Z4207" s="9">
        <v>1.6353181000000001E-2</v>
      </c>
      <c r="AQ4207" s="9" t="e">
        <f>#REF!-'Processed Potentiostat'!$J$3</f>
        <v>#REF!</v>
      </c>
    </row>
    <row r="4208" spans="1:43" x14ac:dyDescent="0.3">
      <c r="A4208">
        <v>2</v>
      </c>
      <c r="B4208">
        <v>0</v>
      </c>
      <c r="C4208">
        <v>0</v>
      </c>
      <c r="D4208">
        <v>1</v>
      </c>
      <c r="E4208">
        <v>0</v>
      </c>
      <c r="F4208">
        <v>0</v>
      </c>
      <c r="G4208">
        <v>0</v>
      </c>
      <c r="H4208" s="9">
        <v>2209.0025441959001</v>
      </c>
      <c r="I4208" s="9">
        <v>-1.8379766</v>
      </c>
      <c r="J4208" s="9">
        <v>-1.8379136</v>
      </c>
      <c r="K4208" s="9">
        <v>-13.90748</v>
      </c>
      <c r="L4208" s="9">
        <v>-3.2612063659525301</v>
      </c>
      <c r="M4208" s="9">
        <v>-11.740342999999999</v>
      </c>
      <c r="N4208" s="9">
        <v>-11.740342999999999</v>
      </c>
      <c r="O4208" s="9">
        <v>-3.2612063659525301</v>
      </c>
      <c r="P4208">
        <v>0</v>
      </c>
      <c r="Q4208" s="9">
        <v>53.549995000000003</v>
      </c>
      <c r="R4208" s="9">
        <v>103877258.202149</v>
      </c>
      <c r="S4208" s="9">
        <v>1267049882.58549</v>
      </c>
      <c r="T4208" s="9">
        <v>-4.2875437943123897E-4</v>
      </c>
      <c r="U4208" s="9">
        <v>3.2612063659525301</v>
      </c>
      <c r="V4208" s="9">
        <v>0</v>
      </c>
      <c r="W4208" s="9">
        <v>3.2612063659525301</v>
      </c>
      <c r="X4208" t="s">
        <v>86</v>
      </c>
      <c r="Y4208" s="9">
        <v>0</v>
      </c>
      <c r="Z4208" s="9">
        <v>2.5560748000000001E-2</v>
      </c>
      <c r="AQ4208" s="9" t="e">
        <f>#REF!-'Processed Potentiostat'!$J$3</f>
        <v>#REF!</v>
      </c>
    </row>
    <row r="4209" spans="1:43" x14ac:dyDescent="0.3">
      <c r="A4209">
        <v>2</v>
      </c>
      <c r="B4209">
        <v>0</v>
      </c>
      <c r="C4209">
        <v>0</v>
      </c>
      <c r="D4209">
        <v>1</v>
      </c>
      <c r="E4209">
        <v>0</v>
      </c>
      <c r="F4209">
        <v>0</v>
      </c>
      <c r="G4209">
        <v>0</v>
      </c>
      <c r="H4209" s="9">
        <v>2209.0319441951501</v>
      </c>
      <c r="I4209" s="9">
        <v>-1.8380860000000001</v>
      </c>
      <c r="J4209" s="9">
        <v>-1.8382628999999999</v>
      </c>
      <c r="K4209" s="9">
        <v>-8.8582888000000004</v>
      </c>
      <c r="L4209" s="9">
        <v>-3.2613015961073102</v>
      </c>
      <c r="M4209" s="9">
        <v>-11.740684999999999</v>
      </c>
      <c r="N4209" s="9">
        <v>-11.740684999999999</v>
      </c>
      <c r="O4209" s="9">
        <v>-3.2613015961073102</v>
      </c>
      <c r="P4209">
        <v>0</v>
      </c>
      <c r="Q4209" s="9">
        <v>53.549995000000003</v>
      </c>
      <c r="R4209" s="9">
        <v>103877258.202149</v>
      </c>
      <c r="S4209" s="9">
        <v>1221324851.7502899</v>
      </c>
      <c r="T4209" s="9">
        <v>-9.52301547791911E-5</v>
      </c>
      <c r="U4209" s="9">
        <v>3.2613015961073102</v>
      </c>
      <c r="V4209" s="9">
        <v>0</v>
      </c>
      <c r="W4209" s="9">
        <v>3.2613015961073102</v>
      </c>
      <c r="X4209" t="s">
        <v>86</v>
      </c>
      <c r="Y4209" s="9">
        <v>0</v>
      </c>
      <c r="Z4209" s="9">
        <v>1.6283863999999999E-2</v>
      </c>
      <c r="AQ4209" s="9" t="e">
        <f>#REF!-'Processed Potentiostat'!$J$3</f>
        <v>#REF!</v>
      </c>
    </row>
    <row r="4210" spans="1:43" x14ac:dyDescent="0.3">
      <c r="A4210">
        <v>2</v>
      </c>
      <c r="B4210">
        <v>0</v>
      </c>
      <c r="C4210">
        <v>0</v>
      </c>
      <c r="D4210">
        <v>1</v>
      </c>
      <c r="E4210">
        <v>0</v>
      </c>
      <c r="F4210">
        <v>0</v>
      </c>
      <c r="G4210">
        <v>0</v>
      </c>
      <c r="H4210" s="9">
        <v>2209.1917441911201</v>
      </c>
      <c r="I4210" s="9">
        <v>-1.8381181</v>
      </c>
      <c r="J4210" s="9">
        <v>-1.8383883999999999</v>
      </c>
      <c r="K4210" s="9">
        <v>-3.8499249999999998</v>
      </c>
      <c r="L4210" s="9">
        <v>-3.26167064026607</v>
      </c>
      <c r="M4210" s="9">
        <v>-11.742013999999999</v>
      </c>
      <c r="N4210" s="9">
        <v>-11.742013999999999</v>
      </c>
      <c r="O4210" s="9">
        <v>-3.26167064026607</v>
      </c>
      <c r="P4210">
        <v>0</v>
      </c>
      <c r="Q4210" s="9">
        <v>53.549995000000003</v>
      </c>
      <c r="R4210" s="9">
        <v>103877258.202149</v>
      </c>
      <c r="S4210" s="9">
        <v>1205811408.15048</v>
      </c>
      <c r="T4210" s="9">
        <v>-3.6904415876337599E-4</v>
      </c>
      <c r="U4210" s="9">
        <v>3.26167064026607</v>
      </c>
      <c r="V4210" s="9">
        <v>0</v>
      </c>
      <c r="W4210" s="9">
        <v>3.26167064026607</v>
      </c>
      <c r="X4210" t="s">
        <v>86</v>
      </c>
      <c r="Y4210" s="9">
        <v>0</v>
      </c>
      <c r="Z4210" s="9">
        <v>7.0776576000000004E-3</v>
      </c>
      <c r="AQ4210" s="9" t="e">
        <f>#REF!-'Processed Potentiostat'!$J$3</f>
        <v>#REF!</v>
      </c>
    </row>
    <row r="4211" spans="1:43" x14ac:dyDescent="0.3">
      <c r="A4211">
        <v>2</v>
      </c>
      <c r="B4211">
        <v>0</v>
      </c>
      <c r="C4211">
        <v>0</v>
      </c>
      <c r="D4211">
        <v>1</v>
      </c>
      <c r="E4211">
        <v>0</v>
      </c>
      <c r="F4211">
        <v>0</v>
      </c>
      <c r="G4211">
        <v>0</v>
      </c>
      <c r="H4211" s="9">
        <v>2209.3245441877598</v>
      </c>
      <c r="I4211" s="9">
        <v>-1.8379848000000001</v>
      </c>
      <c r="J4211" s="9">
        <v>-1.8353515</v>
      </c>
      <c r="K4211" s="9">
        <v>-9.3688172999999999</v>
      </c>
      <c r="L4211" s="9">
        <v>-3.2618619824917299</v>
      </c>
      <c r="M4211" s="9">
        <v>-11.742703000000001</v>
      </c>
      <c r="N4211" s="9">
        <v>-11.742703000000001</v>
      </c>
      <c r="O4211" s="9">
        <v>-3.2618619824917299</v>
      </c>
      <c r="P4211">
        <v>0</v>
      </c>
      <c r="Q4211" s="9">
        <v>53.549995000000003</v>
      </c>
      <c r="R4211" s="9">
        <v>103877258.202149</v>
      </c>
      <c r="S4211" s="9">
        <v>1747651277.2232499</v>
      </c>
      <c r="T4211" s="9">
        <v>-1.9134222565764201E-4</v>
      </c>
      <c r="U4211" s="9">
        <v>3.2618619824917299</v>
      </c>
      <c r="V4211" s="9">
        <v>0</v>
      </c>
      <c r="W4211" s="9">
        <v>3.2618619824917299</v>
      </c>
      <c r="X4211" t="s">
        <v>86</v>
      </c>
      <c r="Y4211" s="9">
        <v>0</v>
      </c>
      <c r="Z4211" s="9">
        <v>1.7195071999999999E-2</v>
      </c>
      <c r="AQ4211" s="9" t="e">
        <f>#REF!-'Processed Potentiostat'!$J$3</f>
        <v>#REF!</v>
      </c>
    </row>
    <row r="4212" spans="1:43" x14ac:dyDescent="0.3">
      <c r="A4212">
        <v>2</v>
      </c>
      <c r="B4212">
        <v>0</v>
      </c>
      <c r="C4212">
        <v>0</v>
      </c>
      <c r="D4212">
        <v>1</v>
      </c>
      <c r="E4212">
        <v>0</v>
      </c>
      <c r="F4212">
        <v>0</v>
      </c>
      <c r="G4212">
        <v>0</v>
      </c>
      <c r="H4212" s="9">
        <v>2209.3919441860598</v>
      </c>
      <c r="I4212" s="9">
        <v>-1.8381535</v>
      </c>
      <c r="J4212" s="9">
        <v>-1.8383081999999999</v>
      </c>
      <c r="K4212" s="9">
        <v>-4.3463354000000001</v>
      </c>
      <c r="L4212" s="9">
        <v>-3.2620037044996901</v>
      </c>
      <c r="M4212" s="9">
        <v>-11.743214</v>
      </c>
      <c r="N4212" s="9">
        <v>-11.743214</v>
      </c>
      <c r="O4212" s="9">
        <v>-3.2620037044996901</v>
      </c>
      <c r="P4212">
        <v>0</v>
      </c>
      <c r="Q4212" s="9">
        <v>53.549995000000003</v>
      </c>
      <c r="R4212" s="9">
        <v>103877258.202149</v>
      </c>
      <c r="S4212" s="9">
        <v>1215891023.4121301</v>
      </c>
      <c r="T4212" s="9">
        <v>-1.4172200796336301E-4</v>
      </c>
      <c r="U4212" s="9">
        <v>3.2620037044996901</v>
      </c>
      <c r="V4212" s="9">
        <v>0</v>
      </c>
      <c r="W4212" s="9">
        <v>3.2620037044996901</v>
      </c>
      <c r="X4212" t="s">
        <v>86</v>
      </c>
      <c r="Y4212" s="9">
        <v>0</v>
      </c>
      <c r="Z4212" s="9">
        <v>7.9899038999999995E-3</v>
      </c>
      <c r="AQ4212" s="9" t="e">
        <f>#REF!-'Processed Potentiostat'!$J$3</f>
        <v>#REF!</v>
      </c>
    </row>
    <row r="4213" spans="1:43" x14ac:dyDescent="0.3">
      <c r="A4213">
        <v>2</v>
      </c>
      <c r="B4213">
        <v>0</v>
      </c>
      <c r="C4213">
        <v>0</v>
      </c>
      <c r="D4213">
        <v>1</v>
      </c>
      <c r="E4213">
        <v>0</v>
      </c>
      <c r="F4213">
        <v>0</v>
      </c>
      <c r="G4213">
        <v>0</v>
      </c>
      <c r="H4213" s="9">
        <v>2210.3919441608</v>
      </c>
      <c r="I4213" s="9">
        <v>-1.8379714</v>
      </c>
      <c r="J4213" s="9">
        <v>-1.8381171999999999</v>
      </c>
      <c r="K4213" s="9">
        <v>-0.49376300000000001</v>
      </c>
      <c r="L4213" s="9">
        <v>-3.2630427928166599</v>
      </c>
      <c r="M4213" s="9">
        <v>-11.746954000000001</v>
      </c>
      <c r="N4213" s="9">
        <v>-11.746954000000001</v>
      </c>
      <c r="O4213" s="9">
        <v>-3.2630427928166599</v>
      </c>
      <c r="P4213">
        <v>0</v>
      </c>
      <c r="Q4213" s="9">
        <v>53.549995000000003</v>
      </c>
      <c r="R4213" s="9">
        <v>103877258.202149</v>
      </c>
      <c r="S4213" s="9">
        <v>1240660588.10004</v>
      </c>
      <c r="T4213" s="9">
        <v>-1.0390883169706299E-3</v>
      </c>
      <c r="U4213" s="9">
        <v>3.2630427928166599</v>
      </c>
      <c r="V4213" s="9">
        <v>0</v>
      </c>
      <c r="W4213" s="9">
        <v>3.2630427928166599</v>
      </c>
      <c r="X4213" t="s">
        <v>86</v>
      </c>
      <c r="Y4213" s="9">
        <v>0</v>
      </c>
      <c r="Z4213" s="9">
        <v>9.0759428000000003E-4</v>
      </c>
      <c r="AQ4213" s="9" t="e">
        <f>#REF!-'Processed Potentiostat'!$J$3</f>
        <v>#REF!</v>
      </c>
    </row>
    <row r="4214" spans="1:43" x14ac:dyDescent="0.3">
      <c r="A4214">
        <v>2</v>
      </c>
      <c r="B4214">
        <v>0</v>
      </c>
      <c r="C4214">
        <v>0</v>
      </c>
      <c r="D4214">
        <v>1</v>
      </c>
      <c r="E4214">
        <v>0</v>
      </c>
      <c r="F4214">
        <v>0</v>
      </c>
      <c r="G4214">
        <v>0</v>
      </c>
      <c r="H4214" s="9">
        <v>2210.68154415348</v>
      </c>
      <c r="I4214" s="9">
        <v>-1.8381071</v>
      </c>
      <c r="J4214" s="9">
        <v>-1.8378823</v>
      </c>
      <c r="K4214" s="9">
        <v>-5.5711889000000001</v>
      </c>
      <c r="L4214" s="9">
        <v>-3.26314833606726</v>
      </c>
      <c r="M4214" s="9">
        <v>-11.747334</v>
      </c>
      <c r="N4214" s="9">
        <v>-11.747334</v>
      </c>
      <c r="O4214" s="9">
        <v>-3.26314833606726</v>
      </c>
      <c r="P4214">
        <v>0</v>
      </c>
      <c r="Q4214" s="9">
        <v>53.549995000000003</v>
      </c>
      <c r="R4214" s="9">
        <v>103877258.202149</v>
      </c>
      <c r="S4214" s="9">
        <v>1272078170.93943</v>
      </c>
      <c r="T4214" s="9">
        <v>-1.05543250600082E-4</v>
      </c>
      <c r="U4214" s="9">
        <v>3.26314833606726</v>
      </c>
      <c r="V4214" s="9">
        <v>0</v>
      </c>
      <c r="W4214" s="9">
        <v>3.26314833606726</v>
      </c>
      <c r="X4214" t="s">
        <v>86</v>
      </c>
      <c r="Y4214" s="9">
        <v>0</v>
      </c>
      <c r="Z4214" s="9">
        <v>1.0239188999999999E-2</v>
      </c>
      <c r="AQ4214" s="9" t="e">
        <f>#REF!-'Processed Potentiostat'!$J$3</f>
        <v>#REF!</v>
      </c>
    </row>
    <row r="4215" spans="1:43" x14ac:dyDescent="0.3">
      <c r="A4215">
        <v>2</v>
      </c>
      <c r="B4215">
        <v>0</v>
      </c>
      <c r="C4215">
        <v>0</v>
      </c>
      <c r="D4215">
        <v>1</v>
      </c>
      <c r="E4215">
        <v>0</v>
      </c>
      <c r="F4215">
        <v>0</v>
      </c>
      <c r="G4215">
        <v>0</v>
      </c>
      <c r="H4215" s="9">
        <v>2210.7811441509598</v>
      </c>
      <c r="I4215" s="9">
        <v>-1.8380160000000001</v>
      </c>
      <c r="J4215" s="9">
        <v>-1.8375870999999999</v>
      </c>
      <c r="K4215" s="9">
        <v>-10.684438</v>
      </c>
      <c r="L4215" s="9">
        <v>-3.2633265477935001</v>
      </c>
      <c r="M4215" s="9">
        <v>-11.747975</v>
      </c>
      <c r="N4215" s="9">
        <v>-11.747975</v>
      </c>
      <c r="O4215" s="9">
        <v>-3.2633265477935001</v>
      </c>
      <c r="P4215">
        <v>0</v>
      </c>
      <c r="Q4215" s="9">
        <v>53.549995000000003</v>
      </c>
      <c r="R4215" s="9">
        <v>103877258.202149</v>
      </c>
      <c r="S4215" s="9">
        <v>1313889583.29808</v>
      </c>
      <c r="T4215" s="9">
        <v>-1.7821172624188299E-4</v>
      </c>
      <c r="U4215" s="9">
        <v>3.2633265477935001</v>
      </c>
      <c r="V4215" s="9">
        <v>0</v>
      </c>
      <c r="W4215" s="9">
        <v>3.2633265477935001</v>
      </c>
      <c r="X4215" t="s">
        <v>86</v>
      </c>
      <c r="Y4215" s="9">
        <v>0</v>
      </c>
      <c r="Z4215" s="9">
        <v>1.9633586000000001E-2</v>
      </c>
      <c r="AQ4215" s="9" t="e">
        <f>#REF!-'Processed Potentiostat'!$J$3</f>
        <v>#REF!</v>
      </c>
    </row>
    <row r="4216" spans="1:43" x14ac:dyDescent="0.3">
      <c r="A4216">
        <v>2</v>
      </c>
      <c r="B4216">
        <v>0</v>
      </c>
      <c r="C4216">
        <v>0</v>
      </c>
      <c r="D4216">
        <v>1</v>
      </c>
      <c r="E4216">
        <v>0</v>
      </c>
      <c r="F4216">
        <v>0</v>
      </c>
      <c r="G4216">
        <v>0</v>
      </c>
      <c r="H4216" s="9">
        <v>2210.97294414612</v>
      </c>
      <c r="I4216" s="9">
        <v>-1.8380125</v>
      </c>
      <c r="J4216" s="9">
        <v>-1.8380951999999999</v>
      </c>
      <c r="K4216" s="9">
        <v>-5.6783633</v>
      </c>
      <c r="L4216" s="9">
        <v>-3.2638436505257902</v>
      </c>
      <c r="M4216" s="9">
        <v>-11.749836999999999</v>
      </c>
      <c r="N4216" s="9">
        <v>-11.749836999999999</v>
      </c>
      <c r="O4216" s="9">
        <v>-3.2638436505257902</v>
      </c>
      <c r="P4216">
        <v>0</v>
      </c>
      <c r="Q4216" s="9">
        <v>53.549995000000003</v>
      </c>
      <c r="R4216" s="9">
        <v>103877258.202149</v>
      </c>
      <c r="S4216" s="9">
        <v>1243843028.13199</v>
      </c>
      <c r="T4216" s="9">
        <v>-5.1710273228744398E-4</v>
      </c>
      <c r="U4216" s="9">
        <v>3.2638436505257902</v>
      </c>
      <c r="V4216" s="9">
        <v>0</v>
      </c>
      <c r="W4216" s="9">
        <v>3.2638436505257902</v>
      </c>
      <c r="X4216" t="s">
        <v>86</v>
      </c>
      <c r="Y4216" s="9">
        <v>0</v>
      </c>
      <c r="Z4216" s="9">
        <v>1.0437372E-2</v>
      </c>
      <c r="AQ4216" s="9" t="e">
        <f>#REF!-'Processed Potentiostat'!$J$3</f>
        <v>#REF!</v>
      </c>
    </row>
    <row r="4217" spans="1:43" x14ac:dyDescent="0.3">
      <c r="A4217">
        <v>2</v>
      </c>
      <c r="B4217">
        <v>0</v>
      </c>
      <c r="C4217">
        <v>0</v>
      </c>
      <c r="D4217">
        <v>1</v>
      </c>
      <c r="E4217">
        <v>0</v>
      </c>
      <c r="F4217">
        <v>0</v>
      </c>
      <c r="G4217">
        <v>0</v>
      </c>
      <c r="H4217" s="9">
        <v>2211.5911441305002</v>
      </c>
      <c r="I4217" s="9">
        <v>-1.838012</v>
      </c>
      <c r="J4217" s="9">
        <v>-1.8383252999999999</v>
      </c>
      <c r="K4217" s="9">
        <v>-0.60284512999999995</v>
      </c>
      <c r="L4217" s="9">
        <v>-3.2648772803624699</v>
      </c>
      <c r="M4217" s="9">
        <v>-11.753558</v>
      </c>
      <c r="N4217" s="9">
        <v>-11.753558</v>
      </c>
      <c r="O4217" s="9">
        <v>-3.2648772803624699</v>
      </c>
      <c r="P4217">
        <v>0</v>
      </c>
      <c r="Q4217" s="9">
        <v>53.549995000000003</v>
      </c>
      <c r="R4217" s="9">
        <v>103877258.202149</v>
      </c>
      <c r="S4217" s="9">
        <v>1214824369.8371301</v>
      </c>
      <c r="T4217" s="9">
        <v>-1.0336298366753201E-3</v>
      </c>
      <c r="U4217" s="9">
        <v>3.2648772803624699</v>
      </c>
      <c r="V4217" s="9">
        <v>0</v>
      </c>
      <c r="W4217" s="9">
        <v>3.2648772803624699</v>
      </c>
      <c r="X4217" t="s">
        <v>86</v>
      </c>
      <c r="Y4217" s="9">
        <v>0</v>
      </c>
      <c r="Z4217" s="9">
        <v>1.1082253999999999E-3</v>
      </c>
      <c r="AQ4217" s="9" t="e">
        <f>#REF!-'Processed Potentiostat'!$J$3</f>
        <v>#REF!</v>
      </c>
    </row>
    <row r="4218" spans="1:43" x14ac:dyDescent="0.3">
      <c r="A4218">
        <v>2</v>
      </c>
      <c r="B4218">
        <v>0</v>
      </c>
      <c r="C4218">
        <v>0</v>
      </c>
      <c r="D4218">
        <v>1</v>
      </c>
      <c r="E4218">
        <v>0</v>
      </c>
      <c r="F4218">
        <v>0</v>
      </c>
      <c r="G4218">
        <v>0</v>
      </c>
      <c r="H4218" s="9">
        <v>2211.7621441261799</v>
      </c>
      <c r="I4218" s="9">
        <v>-1.8378597000000001</v>
      </c>
      <c r="J4218" s="9">
        <v>-1.8378485</v>
      </c>
      <c r="K4218" s="9">
        <v>-5.6302867000000001</v>
      </c>
      <c r="L4218" s="9">
        <v>-3.2649880569454499</v>
      </c>
      <c r="M4218" s="9">
        <v>-11.753957</v>
      </c>
      <c r="N4218" s="9">
        <v>-11.753957</v>
      </c>
      <c r="O4218" s="9">
        <v>-3.2649880569454499</v>
      </c>
      <c r="P4218">
        <v>0</v>
      </c>
      <c r="Q4218" s="9">
        <v>53.549995000000003</v>
      </c>
      <c r="R4218" s="9">
        <v>103877258.202149</v>
      </c>
      <c r="S4218" s="9">
        <v>1277429685.80797</v>
      </c>
      <c r="T4218" s="9">
        <v>-1.10776582986194E-4</v>
      </c>
      <c r="U4218" s="9">
        <v>3.2649880569454499</v>
      </c>
      <c r="V4218" s="9">
        <v>0</v>
      </c>
      <c r="W4218" s="9">
        <v>3.2649880569454499</v>
      </c>
      <c r="X4218" t="s">
        <v>86</v>
      </c>
      <c r="Y4218" s="9">
        <v>0</v>
      </c>
      <c r="Z4218" s="9">
        <v>1.0347614E-2</v>
      </c>
      <c r="AQ4218" s="9" t="e">
        <f>#REF!-'Processed Potentiostat'!$J$3</f>
        <v>#REF!</v>
      </c>
    </row>
    <row r="4219" spans="1:43" x14ac:dyDescent="0.3">
      <c r="A4219">
        <v>2</v>
      </c>
      <c r="B4219">
        <v>0</v>
      </c>
      <c r="C4219">
        <v>0</v>
      </c>
      <c r="D4219">
        <v>1</v>
      </c>
      <c r="E4219">
        <v>0</v>
      </c>
      <c r="F4219">
        <v>0</v>
      </c>
      <c r="G4219">
        <v>0</v>
      </c>
      <c r="H4219" s="9">
        <v>2212.7621441009201</v>
      </c>
      <c r="I4219" s="9">
        <v>-1.8379525999999999</v>
      </c>
      <c r="J4219" s="9">
        <v>-1.8377333</v>
      </c>
      <c r="K4219" s="9">
        <v>-6.6103692000000001</v>
      </c>
      <c r="L4219" s="9">
        <v>-3.2663049536295699</v>
      </c>
      <c r="M4219" s="9">
        <v>-11.758698000000001</v>
      </c>
      <c r="N4219" s="9">
        <v>-11.758698000000001</v>
      </c>
      <c r="O4219" s="9">
        <v>-3.2663049536295699</v>
      </c>
      <c r="P4219">
        <v>0</v>
      </c>
      <c r="Q4219" s="9">
        <v>53.549995000000003</v>
      </c>
      <c r="R4219" s="9">
        <v>103877258.202149</v>
      </c>
      <c r="S4219" s="9">
        <v>1294056711.3591299</v>
      </c>
      <c r="T4219" s="9">
        <v>-1.3168966841168299E-3</v>
      </c>
      <c r="U4219" s="9">
        <v>3.2663049536295699</v>
      </c>
      <c r="V4219" s="9">
        <v>0</v>
      </c>
      <c r="W4219" s="9">
        <v>3.2663049536295699</v>
      </c>
      <c r="X4219" t="s">
        <v>86</v>
      </c>
      <c r="Y4219" s="9">
        <v>0</v>
      </c>
      <c r="Z4219" s="9">
        <v>1.2148094999999999E-2</v>
      </c>
      <c r="AQ4219" s="9" t="e">
        <f>#REF!-'Processed Potentiostat'!$J$3</f>
        <v>#REF!</v>
      </c>
    </row>
    <row r="4220" spans="1:43" x14ac:dyDescent="0.3">
      <c r="A4220">
        <v>2</v>
      </c>
      <c r="B4220">
        <v>0</v>
      </c>
      <c r="C4220">
        <v>0</v>
      </c>
      <c r="D4220">
        <v>1</v>
      </c>
      <c r="E4220">
        <v>0</v>
      </c>
      <c r="F4220">
        <v>0</v>
      </c>
      <c r="G4220">
        <v>0</v>
      </c>
      <c r="H4220" s="9">
        <v>2213.1321440915699</v>
      </c>
      <c r="I4220" s="9">
        <v>-1.8381498000000001</v>
      </c>
      <c r="J4220" s="9">
        <v>-1.8383172999999999</v>
      </c>
      <c r="K4220" s="9">
        <v>-1.6063552000000001</v>
      </c>
      <c r="L4220" s="9">
        <v>-3.2667186354542701</v>
      </c>
      <c r="M4220" s="9">
        <v>-11.760187</v>
      </c>
      <c r="N4220" s="9">
        <v>-11.760187</v>
      </c>
      <c r="O4220" s="9">
        <v>-3.2667186354542701</v>
      </c>
      <c r="P4220">
        <v>0</v>
      </c>
      <c r="Q4220" s="9">
        <v>53.549995000000003</v>
      </c>
      <c r="R4220" s="9">
        <v>103877258.202149</v>
      </c>
      <c r="S4220" s="9">
        <v>1216503624.2813001</v>
      </c>
      <c r="T4220" s="9">
        <v>-4.1368182469714299E-4</v>
      </c>
      <c r="U4220" s="9">
        <v>3.2667186354542701</v>
      </c>
      <c r="V4220" s="9">
        <v>0</v>
      </c>
      <c r="W4220" s="9">
        <v>3.2667186354542701</v>
      </c>
      <c r="X4220" t="s">
        <v>86</v>
      </c>
      <c r="Y4220" s="9">
        <v>0</v>
      </c>
      <c r="Z4220" s="9">
        <v>2.9529906000000002E-3</v>
      </c>
      <c r="AQ4220" s="9" t="e">
        <f>#REF!-'Processed Potentiostat'!$J$3</f>
        <v>#REF!</v>
      </c>
    </row>
    <row r="4221" spans="1:43" x14ac:dyDescent="0.3">
      <c r="A4221">
        <v>2</v>
      </c>
      <c r="B4221">
        <v>0</v>
      </c>
      <c r="C4221">
        <v>0</v>
      </c>
      <c r="D4221">
        <v>1</v>
      </c>
      <c r="E4221">
        <v>0</v>
      </c>
      <c r="F4221">
        <v>0</v>
      </c>
      <c r="G4221">
        <v>0</v>
      </c>
      <c r="H4221" s="9">
        <v>2213.9021440721199</v>
      </c>
      <c r="I4221" s="9">
        <v>-1.8380159</v>
      </c>
      <c r="J4221" s="9">
        <v>-1.8378481</v>
      </c>
      <c r="K4221" s="9">
        <v>-6.6153288000000003</v>
      </c>
      <c r="L4221" s="9">
        <v>-3.2675748297658198</v>
      </c>
      <c r="M4221" s="9">
        <v>-11.763268999999999</v>
      </c>
      <c r="N4221" s="9">
        <v>-11.763268999999999</v>
      </c>
      <c r="O4221" s="9">
        <v>-3.2675748297658198</v>
      </c>
      <c r="P4221">
        <v>0</v>
      </c>
      <c r="Q4221" s="9">
        <v>53.549995000000003</v>
      </c>
      <c r="R4221" s="9">
        <v>103877258.202149</v>
      </c>
      <c r="S4221" s="9">
        <v>1278501543.9649501</v>
      </c>
      <c r="T4221" s="9">
        <v>-8.5619431155281502E-4</v>
      </c>
      <c r="U4221" s="9">
        <v>3.2675748297658198</v>
      </c>
      <c r="V4221" s="9">
        <v>0</v>
      </c>
      <c r="W4221" s="9">
        <v>3.2675748297658198</v>
      </c>
      <c r="X4221" t="s">
        <v>86</v>
      </c>
      <c r="Y4221" s="9">
        <v>0</v>
      </c>
      <c r="Z4221" s="9">
        <v>1.2157968999999999E-2</v>
      </c>
      <c r="AQ4221" s="9" t="e">
        <f>#REF!-'Processed Potentiostat'!$J$3</f>
        <v>#REF!</v>
      </c>
    </row>
    <row r="4222" spans="1:43" x14ac:dyDescent="0.3">
      <c r="A4222">
        <v>2</v>
      </c>
      <c r="B4222">
        <v>0</v>
      </c>
      <c r="C4222">
        <v>0</v>
      </c>
      <c r="D4222">
        <v>1</v>
      </c>
      <c r="E4222">
        <v>0</v>
      </c>
      <c r="F4222">
        <v>0</v>
      </c>
      <c r="G4222">
        <v>0</v>
      </c>
      <c r="H4222" s="9">
        <v>2214.90214404686</v>
      </c>
      <c r="I4222" s="9">
        <v>-1.8378612999999999</v>
      </c>
      <c r="J4222" s="9">
        <v>-1.8376322</v>
      </c>
      <c r="K4222" s="9">
        <v>-6.3848662000000003</v>
      </c>
      <c r="L4222" s="9">
        <v>-3.2689302153192998</v>
      </c>
      <c r="M4222" s="9">
        <v>-11.768148</v>
      </c>
      <c r="N4222" s="9">
        <v>-11.768148</v>
      </c>
      <c r="O4222" s="9">
        <v>-3.2689302153192998</v>
      </c>
      <c r="P4222">
        <v>0</v>
      </c>
      <c r="Q4222" s="9">
        <v>53.549995000000003</v>
      </c>
      <c r="R4222" s="9">
        <v>103877258.202149</v>
      </c>
      <c r="S4222" s="9">
        <v>1309572097.5109799</v>
      </c>
      <c r="T4222" s="9">
        <v>-1.3553855534791299E-3</v>
      </c>
      <c r="U4222" s="9">
        <v>3.2689302153192998</v>
      </c>
      <c r="V4222" s="9">
        <v>0</v>
      </c>
      <c r="W4222" s="9">
        <v>3.2689302153192998</v>
      </c>
      <c r="X4222" t="s">
        <v>86</v>
      </c>
      <c r="Y4222" s="9">
        <v>0</v>
      </c>
      <c r="Z4222" s="9">
        <v>1.1733036000000001E-2</v>
      </c>
      <c r="AQ4222" s="9" t="e">
        <f>#REF!-'Processed Potentiostat'!$J$3</f>
        <v>#REF!</v>
      </c>
    </row>
    <row r="4223" spans="1:43" x14ac:dyDescent="0.3">
      <c r="A4223">
        <v>2</v>
      </c>
      <c r="B4223">
        <v>0</v>
      </c>
      <c r="C4223">
        <v>0</v>
      </c>
      <c r="D4223">
        <v>1</v>
      </c>
      <c r="E4223">
        <v>0</v>
      </c>
      <c r="F4223">
        <v>0</v>
      </c>
      <c r="G4223">
        <v>0</v>
      </c>
      <c r="H4223" s="9">
        <v>2215.9021440216002</v>
      </c>
      <c r="I4223" s="9">
        <v>-1.8378810000000001</v>
      </c>
      <c r="J4223" s="9">
        <v>-1.8376693</v>
      </c>
      <c r="K4223" s="9">
        <v>-6.6476468999999998</v>
      </c>
      <c r="L4223" s="9">
        <v>-3.2702181193479798</v>
      </c>
      <c r="M4223" s="9">
        <v>-11.772785000000001</v>
      </c>
      <c r="N4223" s="9">
        <v>-11.772785000000001</v>
      </c>
      <c r="O4223" s="9">
        <v>-3.2702181193479798</v>
      </c>
      <c r="P4223">
        <v>0</v>
      </c>
      <c r="Q4223" s="9">
        <v>53.549995000000003</v>
      </c>
      <c r="R4223" s="9">
        <v>103877258.202149</v>
      </c>
      <c r="S4223" s="9">
        <v>1304734366.73685</v>
      </c>
      <c r="T4223" s="9">
        <v>-1.28790402868039E-3</v>
      </c>
      <c r="U4223" s="9">
        <v>3.2702181193479798</v>
      </c>
      <c r="V4223" s="9">
        <v>0</v>
      </c>
      <c r="W4223" s="9">
        <v>3.2702181193479798</v>
      </c>
      <c r="X4223" t="s">
        <v>86</v>
      </c>
      <c r="Y4223" s="9">
        <v>0</v>
      </c>
      <c r="Z4223" s="9">
        <v>1.2216176E-2</v>
      </c>
      <c r="AQ4223" s="9" t="e">
        <f>#REF!-'Processed Potentiostat'!$J$3</f>
        <v>#REF!</v>
      </c>
    </row>
    <row r="4224" spans="1:43" x14ac:dyDescent="0.3">
      <c r="A4224">
        <v>2</v>
      </c>
      <c r="B4224">
        <v>0</v>
      </c>
      <c r="C4224">
        <v>0</v>
      </c>
      <c r="D4224">
        <v>1</v>
      </c>
      <c r="E4224">
        <v>0</v>
      </c>
      <c r="F4224">
        <v>0</v>
      </c>
      <c r="G4224">
        <v>0</v>
      </c>
      <c r="H4224" s="9">
        <v>2216.7123440011301</v>
      </c>
      <c r="I4224" s="9">
        <v>-1.8380350000000001</v>
      </c>
      <c r="J4224" s="9">
        <v>-1.8381443</v>
      </c>
      <c r="K4224" s="9">
        <v>-1.6472967999999999</v>
      </c>
      <c r="L4224" s="9">
        <v>-3.27116883441089</v>
      </c>
      <c r="M4224" s="9">
        <v>-11.776208</v>
      </c>
      <c r="N4224" s="9">
        <v>-11.776208</v>
      </c>
      <c r="O4224" s="9">
        <v>-3.27116883441089</v>
      </c>
      <c r="P4224">
        <v>0</v>
      </c>
      <c r="Q4224" s="9">
        <v>53.549995000000003</v>
      </c>
      <c r="R4224" s="9">
        <v>103877258.202149</v>
      </c>
      <c r="S4224" s="9">
        <v>1240208443.36059</v>
      </c>
      <c r="T4224" s="9">
        <v>-9.5071506290977904E-4</v>
      </c>
      <c r="U4224" s="9">
        <v>3.27116883441089</v>
      </c>
      <c r="V4224" s="9">
        <v>0</v>
      </c>
      <c r="W4224" s="9">
        <v>3.27116883441089</v>
      </c>
      <c r="X4224" t="s">
        <v>86</v>
      </c>
      <c r="Y4224" s="9">
        <v>0</v>
      </c>
      <c r="Z4224" s="9">
        <v>3.0279692999999998E-3</v>
      </c>
      <c r="AQ4224" s="9" t="e">
        <f>#REF!-'Processed Potentiostat'!$J$3</f>
        <v>#REF!</v>
      </c>
    </row>
    <row r="4225" spans="1:43" x14ac:dyDescent="0.3">
      <c r="A4225">
        <v>2</v>
      </c>
      <c r="B4225">
        <v>0</v>
      </c>
      <c r="C4225">
        <v>0</v>
      </c>
      <c r="D4225">
        <v>1</v>
      </c>
      <c r="E4225">
        <v>0</v>
      </c>
      <c r="F4225">
        <v>0</v>
      </c>
      <c r="G4225">
        <v>0</v>
      </c>
      <c r="H4225" s="9">
        <v>2217.7123439758702</v>
      </c>
      <c r="I4225" s="9">
        <v>-1.8381584</v>
      </c>
      <c r="J4225" s="9">
        <v>-1.8383626</v>
      </c>
      <c r="K4225" s="9">
        <v>-1.3874542000000001</v>
      </c>
      <c r="L4225" s="9">
        <v>-3.2720234157116201</v>
      </c>
      <c r="M4225" s="9">
        <v>-11.779284000000001</v>
      </c>
      <c r="N4225" s="9">
        <v>-11.779284000000001</v>
      </c>
      <c r="O4225" s="9">
        <v>-3.2720234157116201</v>
      </c>
      <c r="P4225">
        <v>0</v>
      </c>
      <c r="Q4225" s="9">
        <v>53.549995000000003</v>
      </c>
      <c r="R4225" s="9">
        <v>103877258.202149</v>
      </c>
      <c r="S4225" s="9">
        <v>1212818196.8052299</v>
      </c>
      <c r="T4225" s="9">
        <v>-8.5458130073545703E-4</v>
      </c>
      <c r="U4225" s="9">
        <v>3.2720234157116201</v>
      </c>
      <c r="V4225" s="9">
        <v>0</v>
      </c>
      <c r="W4225" s="9">
        <v>3.2720234157116201</v>
      </c>
      <c r="X4225" t="s">
        <v>86</v>
      </c>
      <c r="Y4225" s="9">
        <v>0</v>
      </c>
      <c r="Z4225" s="9">
        <v>2.5506438999999999E-3</v>
      </c>
      <c r="AQ4225" s="9" t="e">
        <f>#REF!-'Processed Potentiostat'!$J$3</f>
        <v>#REF!</v>
      </c>
    </row>
    <row r="4226" spans="1:43" x14ac:dyDescent="0.3">
      <c r="A4226">
        <v>2</v>
      </c>
      <c r="B4226">
        <v>0</v>
      </c>
      <c r="C4226">
        <v>0</v>
      </c>
      <c r="D4226">
        <v>1</v>
      </c>
      <c r="E4226">
        <v>0</v>
      </c>
      <c r="F4226">
        <v>0</v>
      </c>
      <c r="G4226">
        <v>0</v>
      </c>
      <c r="H4226" s="9">
        <v>2218.7123439506099</v>
      </c>
      <c r="I4226" s="9">
        <v>-1.8381495000000001</v>
      </c>
      <c r="J4226" s="9">
        <v>-1.8383639000000001</v>
      </c>
      <c r="K4226" s="9">
        <v>0.95883792999999995</v>
      </c>
      <c r="L4226" s="9">
        <v>-3.2726299980433402</v>
      </c>
      <c r="M4226" s="9">
        <v>-11.781468</v>
      </c>
      <c r="N4226" s="9">
        <v>-11.781468</v>
      </c>
      <c r="O4226" s="9">
        <v>-3.2726299980433402</v>
      </c>
      <c r="P4226">
        <v>0</v>
      </c>
      <c r="Q4226" s="9">
        <v>53.549995000000003</v>
      </c>
      <c r="R4226" s="9">
        <v>103877258.202149</v>
      </c>
      <c r="S4226" s="9">
        <v>1212878912.54633</v>
      </c>
      <c r="T4226" s="9">
        <v>-6.0658233171695299E-4</v>
      </c>
      <c r="U4226" s="9">
        <v>3.2726299980433402</v>
      </c>
      <c r="V4226" s="9">
        <v>0</v>
      </c>
      <c r="W4226" s="9">
        <v>3.2726299980433402</v>
      </c>
      <c r="X4226" t="s">
        <v>86</v>
      </c>
      <c r="Y4226" s="9">
        <v>0</v>
      </c>
      <c r="Z4226" s="9">
        <v>1.7626930000000001E-3</v>
      </c>
      <c r="AQ4226" s="9" t="e">
        <f>#REF!-'Processed Potentiostat'!$J$3</f>
        <v>#REF!</v>
      </c>
    </row>
    <row r="4227" spans="1:43" x14ac:dyDescent="0.3">
      <c r="A4227">
        <v>2</v>
      </c>
      <c r="B4227">
        <v>0</v>
      </c>
      <c r="C4227">
        <v>0</v>
      </c>
      <c r="D4227">
        <v>1</v>
      </c>
      <c r="E4227">
        <v>0</v>
      </c>
      <c r="F4227">
        <v>0</v>
      </c>
      <c r="G4227">
        <v>0</v>
      </c>
      <c r="H4227" s="9">
        <v>2218.88214394632</v>
      </c>
      <c r="I4227" s="9">
        <v>-1.8381076999999999</v>
      </c>
      <c r="J4227" s="9">
        <v>-1.8378369000000001</v>
      </c>
      <c r="K4227" s="9">
        <v>-4.1008452999999996</v>
      </c>
      <c r="L4227" s="9">
        <v>-3.2726946740295801</v>
      </c>
      <c r="M4227" s="9">
        <v>-11.781701</v>
      </c>
      <c r="N4227" s="9">
        <v>-11.781701</v>
      </c>
      <c r="O4227" s="9">
        <v>-3.2726946740295801</v>
      </c>
      <c r="P4227">
        <v>0</v>
      </c>
      <c r="Q4227" s="9">
        <v>53.549995000000003</v>
      </c>
      <c r="R4227" s="9">
        <v>103877258.202149</v>
      </c>
      <c r="S4227" s="9">
        <v>1282044794.66398</v>
      </c>
      <c r="T4227" s="9">
        <v>-6.4675986243489803E-5</v>
      </c>
      <c r="U4227" s="9">
        <v>3.2726946740295801</v>
      </c>
      <c r="V4227" s="9">
        <v>0</v>
      </c>
      <c r="W4227" s="9">
        <v>3.2726946740295801</v>
      </c>
      <c r="X4227" t="s">
        <v>86</v>
      </c>
      <c r="Y4227" s="9">
        <v>0</v>
      </c>
      <c r="Z4227" s="9">
        <v>7.5366846000000003E-3</v>
      </c>
      <c r="AQ4227" s="9" t="e">
        <f>#REF!-'Processed Potentiostat'!$J$3</f>
        <v>#REF!</v>
      </c>
    </row>
    <row r="4228" spans="1:43" x14ac:dyDescent="0.3">
      <c r="A4228">
        <v>2</v>
      </c>
      <c r="B4228">
        <v>0</v>
      </c>
      <c r="C4228">
        <v>0</v>
      </c>
      <c r="D4228">
        <v>1</v>
      </c>
      <c r="E4228">
        <v>0</v>
      </c>
      <c r="F4228">
        <v>0</v>
      </c>
      <c r="G4228">
        <v>0</v>
      </c>
      <c r="H4228" s="9">
        <v>2219.171743939</v>
      </c>
      <c r="I4228" s="9">
        <v>-1.8378551000000001</v>
      </c>
      <c r="J4228" s="9">
        <v>-1.8381121</v>
      </c>
      <c r="K4228" s="9">
        <v>0.91400462000000005</v>
      </c>
      <c r="L4228" s="9">
        <v>-3.27289124876433</v>
      </c>
      <c r="M4228" s="9">
        <v>-11.782408999999999</v>
      </c>
      <c r="N4228" s="9">
        <v>-11.782408999999999</v>
      </c>
      <c r="O4228" s="9">
        <v>-3.27289124876433</v>
      </c>
      <c r="P4228">
        <v>0</v>
      </c>
      <c r="Q4228" s="9">
        <v>53.549995000000003</v>
      </c>
      <c r="R4228" s="9">
        <v>103877258.202149</v>
      </c>
      <c r="S4228" s="9">
        <v>1245052632.1773901</v>
      </c>
      <c r="T4228" s="9">
        <v>-1.9657473474765601E-4</v>
      </c>
      <c r="U4228" s="9">
        <v>3.27289124876433</v>
      </c>
      <c r="V4228" s="9">
        <v>0</v>
      </c>
      <c r="W4228" s="9">
        <v>3.27289124876433</v>
      </c>
      <c r="X4228" t="s">
        <v>86</v>
      </c>
      <c r="Y4228" s="9">
        <v>0</v>
      </c>
      <c r="Z4228" s="9">
        <v>1.6800429E-3</v>
      </c>
      <c r="AQ4228" s="9" t="e">
        <f>#REF!-'Processed Potentiostat'!$J$3</f>
        <v>#REF!</v>
      </c>
    </row>
    <row r="4229" spans="1:43" x14ac:dyDescent="0.3">
      <c r="A4229">
        <v>2</v>
      </c>
      <c r="B4229">
        <v>0</v>
      </c>
      <c r="C4229">
        <v>0</v>
      </c>
      <c r="D4229">
        <v>1</v>
      </c>
      <c r="E4229">
        <v>0</v>
      </c>
      <c r="F4229">
        <v>0</v>
      </c>
      <c r="G4229">
        <v>0</v>
      </c>
      <c r="H4229" s="9">
        <v>2219.4025439331699</v>
      </c>
      <c r="I4229" s="9">
        <v>-1.8378767</v>
      </c>
      <c r="J4229" s="9">
        <v>-1.837639</v>
      </c>
      <c r="K4229" s="9">
        <v>-4.1403751</v>
      </c>
      <c r="L4229" s="9">
        <v>-3.2729707931599399</v>
      </c>
      <c r="M4229" s="9">
        <v>-11.782695</v>
      </c>
      <c r="N4229" s="9">
        <v>-11.782695</v>
      </c>
      <c r="O4229" s="9">
        <v>-3.2729707931599399</v>
      </c>
      <c r="P4229">
        <v>0</v>
      </c>
      <c r="Q4229" s="9">
        <v>53.549995000000003</v>
      </c>
      <c r="R4229" s="9">
        <v>103877258.202149</v>
      </c>
      <c r="S4229" s="9">
        <v>1310196333.3583</v>
      </c>
      <c r="T4229" s="9">
        <v>-7.95443956120855E-5</v>
      </c>
      <c r="U4229" s="9">
        <v>3.2729707931599399</v>
      </c>
      <c r="V4229" s="9">
        <v>0</v>
      </c>
      <c r="W4229" s="9">
        <v>3.2729707931599399</v>
      </c>
      <c r="X4229" t="s">
        <v>86</v>
      </c>
      <c r="Y4229" s="9">
        <v>0</v>
      </c>
      <c r="Z4229" s="9">
        <v>7.6085147000000001E-3</v>
      </c>
      <c r="AQ4229" s="9" t="e">
        <f>#REF!-'Processed Potentiostat'!$J$3</f>
        <v>#REF!</v>
      </c>
    </row>
    <row r="4230" spans="1:43" x14ac:dyDescent="0.3">
      <c r="A4230">
        <v>2</v>
      </c>
      <c r="B4230">
        <v>0</v>
      </c>
      <c r="C4230">
        <v>0</v>
      </c>
      <c r="D4230">
        <v>1</v>
      </c>
      <c r="E4230">
        <v>0</v>
      </c>
      <c r="F4230">
        <v>0</v>
      </c>
      <c r="G4230">
        <v>0</v>
      </c>
      <c r="H4230" s="9">
        <v>2219.5421439296401</v>
      </c>
      <c r="I4230" s="9">
        <v>-1.8381531</v>
      </c>
      <c r="J4230" s="9">
        <v>-1.8377117999999999</v>
      </c>
      <c r="K4230" s="9">
        <v>-9.1963577000000001</v>
      </c>
      <c r="L4230" s="9">
        <v>-3.2731405639433202</v>
      </c>
      <c r="M4230" s="9">
        <v>-11.783306</v>
      </c>
      <c r="N4230" s="9">
        <v>-11.783306</v>
      </c>
      <c r="O4230" s="9">
        <v>-3.2731405639433202</v>
      </c>
      <c r="P4230">
        <v>0</v>
      </c>
      <c r="Q4230" s="9">
        <v>53.549995000000003</v>
      </c>
      <c r="R4230" s="9">
        <v>103877258.202149</v>
      </c>
      <c r="S4230" s="9">
        <v>1299799587.34567</v>
      </c>
      <c r="T4230" s="9">
        <v>-1.6977078337143599E-4</v>
      </c>
      <c r="U4230" s="9">
        <v>3.2731405639433202</v>
      </c>
      <c r="V4230" s="9">
        <v>0</v>
      </c>
      <c r="W4230" s="9">
        <v>3.2731405639433202</v>
      </c>
      <c r="X4230" t="s">
        <v>86</v>
      </c>
      <c r="Y4230" s="9">
        <v>0</v>
      </c>
      <c r="Z4230" s="9">
        <v>1.6900254E-2</v>
      </c>
      <c r="AQ4230" s="9" t="e">
        <f>#REF!-'Processed Potentiostat'!$J$3</f>
        <v>#REF!</v>
      </c>
    </row>
    <row r="4231" spans="1:43" x14ac:dyDescent="0.3">
      <c r="A4231">
        <v>2</v>
      </c>
      <c r="B4231">
        <v>0</v>
      </c>
      <c r="C4231">
        <v>0</v>
      </c>
      <c r="D4231">
        <v>1</v>
      </c>
      <c r="E4231">
        <v>0</v>
      </c>
      <c r="F4231">
        <v>0</v>
      </c>
      <c r="G4231">
        <v>0</v>
      </c>
      <c r="H4231" s="9">
        <v>2219.85314392179</v>
      </c>
      <c r="I4231" s="9">
        <v>-1.838109</v>
      </c>
      <c r="J4231" s="9">
        <v>-1.8384016000000001</v>
      </c>
      <c r="K4231" s="9">
        <v>-4.1948562000000003</v>
      </c>
      <c r="L4231" s="9">
        <v>-3.27387347092322</v>
      </c>
      <c r="M4231" s="9">
        <v>-11.785945</v>
      </c>
      <c r="N4231" s="9">
        <v>-11.785945</v>
      </c>
      <c r="O4231" s="9">
        <v>-3.27387347092322</v>
      </c>
      <c r="P4231">
        <v>0</v>
      </c>
      <c r="Q4231" s="9">
        <v>53.549995000000003</v>
      </c>
      <c r="R4231" s="9">
        <v>103877258.202149</v>
      </c>
      <c r="S4231" s="9">
        <v>1208677747.01436</v>
      </c>
      <c r="T4231" s="9">
        <v>-7.32906979905134E-4</v>
      </c>
      <c r="U4231" s="9">
        <v>3.27387347092322</v>
      </c>
      <c r="V4231" s="9">
        <v>0</v>
      </c>
      <c r="W4231" s="9">
        <v>3.27387347092322</v>
      </c>
      <c r="X4231" t="s">
        <v>86</v>
      </c>
      <c r="Y4231" s="9">
        <v>0</v>
      </c>
      <c r="Z4231" s="9">
        <v>7.7118300999999998E-3</v>
      </c>
      <c r="AQ4231" s="9" t="e">
        <f>#REF!-'Processed Potentiostat'!$J$3</f>
        <v>#REF!</v>
      </c>
    </row>
    <row r="4232" spans="1:43" x14ac:dyDescent="0.3">
      <c r="A4232">
        <v>2</v>
      </c>
      <c r="B4232">
        <v>0</v>
      </c>
      <c r="C4232">
        <v>0</v>
      </c>
      <c r="D4232">
        <v>1</v>
      </c>
      <c r="E4232">
        <v>0</v>
      </c>
      <c r="F4232">
        <v>0</v>
      </c>
      <c r="G4232">
        <v>0</v>
      </c>
      <c r="H4232" s="9">
        <v>2220.48234390589</v>
      </c>
      <c r="I4232" s="9">
        <v>-1.8380814999999999</v>
      </c>
      <c r="J4232" s="9">
        <v>-1.8377125999999999</v>
      </c>
      <c r="K4232" s="9">
        <v>-9.1956328999999997</v>
      </c>
      <c r="L4232" s="9">
        <v>-3.27452887381388</v>
      </c>
      <c r="M4232" s="9">
        <v>-11.788304</v>
      </c>
      <c r="N4232" s="9">
        <v>-11.788304</v>
      </c>
      <c r="O4232" s="9">
        <v>-3.27452887381388</v>
      </c>
      <c r="P4232">
        <v>0</v>
      </c>
      <c r="Q4232" s="9">
        <v>53.549995000000003</v>
      </c>
      <c r="R4232" s="9">
        <v>103877258.202149</v>
      </c>
      <c r="S4232" s="9">
        <v>1300228630.5953701</v>
      </c>
      <c r="T4232" s="9">
        <v>-6.5540289065601999E-4</v>
      </c>
      <c r="U4232" s="9">
        <v>3.27452887381388</v>
      </c>
      <c r="V4232" s="9">
        <v>0</v>
      </c>
      <c r="W4232" s="9">
        <v>3.27452887381388</v>
      </c>
      <c r="X4232" t="s">
        <v>86</v>
      </c>
      <c r="Y4232" s="9">
        <v>0</v>
      </c>
      <c r="Z4232" s="9">
        <v>1.689893E-2</v>
      </c>
      <c r="AQ4232" s="9" t="e">
        <f>#REF!-'Processed Potentiostat'!$J$3</f>
        <v>#REF!</v>
      </c>
    </row>
    <row r="4233" spans="1:43" x14ac:dyDescent="0.3">
      <c r="A4233">
        <v>2</v>
      </c>
      <c r="B4233">
        <v>0</v>
      </c>
      <c r="C4233">
        <v>0</v>
      </c>
      <c r="D4233">
        <v>1</v>
      </c>
      <c r="E4233">
        <v>0</v>
      </c>
      <c r="F4233">
        <v>0</v>
      </c>
      <c r="G4233">
        <v>0</v>
      </c>
      <c r="H4233" s="9">
        <v>2220.6233439023299</v>
      </c>
      <c r="I4233" s="9">
        <v>-1.8379471000000001</v>
      </c>
      <c r="J4233" s="9">
        <v>-1.8377979</v>
      </c>
      <c r="K4233" s="9">
        <v>-14.225701000000001</v>
      </c>
      <c r="L4233" s="9">
        <v>-3.2749023766744001</v>
      </c>
      <c r="M4233" s="9">
        <v>-11.789649000000001</v>
      </c>
      <c r="N4233" s="9">
        <v>-11.789649000000001</v>
      </c>
      <c r="O4233" s="9">
        <v>-3.2749023766744001</v>
      </c>
      <c r="P4233">
        <v>0</v>
      </c>
      <c r="Q4233" s="9">
        <v>53.549995000000003</v>
      </c>
      <c r="R4233" s="9">
        <v>103877258.202149</v>
      </c>
      <c r="S4233" s="9">
        <v>1288336623.10868</v>
      </c>
      <c r="T4233" s="9">
        <v>-3.7350286051962501E-4</v>
      </c>
      <c r="U4233" s="9">
        <v>3.2749023766744001</v>
      </c>
      <c r="V4233" s="9">
        <v>0</v>
      </c>
      <c r="W4233" s="9">
        <v>3.2749023766744001</v>
      </c>
      <c r="X4233" t="s">
        <v>86</v>
      </c>
      <c r="Y4233" s="9">
        <v>0</v>
      </c>
      <c r="Z4233" s="9">
        <v>2.6143963999999999E-2</v>
      </c>
      <c r="AQ4233" s="9" t="e">
        <f>#REF!-'Processed Potentiostat'!$J$3</f>
        <v>#REF!</v>
      </c>
    </row>
    <row r="4234" spans="1:43" x14ac:dyDescent="0.3">
      <c r="A4234">
        <v>2</v>
      </c>
      <c r="B4234">
        <v>0</v>
      </c>
      <c r="C4234">
        <v>0</v>
      </c>
      <c r="D4234">
        <v>1</v>
      </c>
      <c r="E4234">
        <v>0</v>
      </c>
      <c r="F4234">
        <v>0</v>
      </c>
      <c r="G4234">
        <v>0</v>
      </c>
      <c r="H4234" s="9">
        <v>2220.77214389857</v>
      </c>
      <c r="I4234" s="9">
        <v>-1.8379947000000001</v>
      </c>
      <c r="J4234" s="9">
        <v>-1.8384552999999999</v>
      </c>
      <c r="K4234" s="9">
        <v>-9.1040144000000005</v>
      </c>
      <c r="L4234" s="9">
        <v>-3.2754552718933998</v>
      </c>
      <c r="M4234" s="9">
        <v>-11.791639</v>
      </c>
      <c r="N4234" s="9">
        <v>-11.791639</v>
      </c>
      <c r="O4234" s="9">
        <v>-3.2754552718933998</v>
      </c>
      <c r="P4234">
        <v>0</v>
      </c>
      <c r="Q4234" s="9">
        <v>53.549995000000003</v>
      </c>
      <c r="R4234" s="9">
        <v>103877258.202149</v>
      </c>
      <c r="S4234" s="9">
        <v>1202666955.95152</v>
      </c>
      <c r="T4234" s="9">
        <v>-5.52895219008142E-4</v>
      </c>
      <c r="U4234" s="9">
        <v>3.2754552718933998</v>
      </c>
      <c r="V4234" s="9">
        <v>0</v>
      </c>
      <c r="W4234" s="9">
        <v>3.2754552718933998</v>
      </c>
      <c r="X4234" t="s">
        <v>86</v>
      </c>
      <c r="Y4234" s="9">
        <v>0</v>
      </c>
      <c r="Z4234" s="9">
        <v>1.6737322999999998E-2</v>
      </c>
      <c r="AQ4234" s="9" t="e">
        <f>#REF!-'Processed Potentiostat'!$J$3</f>
        <v>#REF!</v>
      </c>
    </row>
    <row r="4235" spans="1:43" x14ac:dyDescent="0.3">
      <c r="A4235">
        <v>2</v>
      </c>
      <c r="B4235">
        <v>0</v>
      </c>
      <c r="C4235">
        <v>0</v>
      </c>
      <c r="D4235">
        <v>1</v>
      </c>
      <c r="E4235">
        <v>0</v>
      </c>
      <c r="F4235">
        <v>0</v>
      </c>
      <c r="G4235">
        <v>0</v>
      </c>
      <c r="H4235" s="9">
        <v>2220.8729438960199</v>
      </c>
      <c r="I4235" s="9">
        <v>-1.8378907</v>
      </c>
      <c r="J4235" s="9">
        <v>-1.8381594000000001</v>
      </c>
      <c r="K4235" s="9">
        <v>-4.0307851000000001</v>
      </c>
      <c r="L4235" s="9">
        <v>-3.2756729856243001</v>
      </c>
      <c r="M4235" s="9">
        <v>-11.792422</v>
      </c>
      <c r="N4235" s="9">
        <v>-11.792422</v>
      </c>
      <c r="O4235" s="9">
        <v>-3.2756729856243001</v>
      </c>
      <c r="P4235">
        <v>0</v>
      </c>
      <c r="Q4235" s="9">
        <v>53.549995000000003</v>
      </c>
      <c r="R4235" s="9">
        <v>103877258.202149</v>
      </c>
      <c r="S4235" s="9">
        <v>1239940742.6347101</v>
      </c>
      <c r="T4235" s="9">
        <v>-2.17713730891411E-4</v>
      </c>
      <c r="U4235" s="9">
        <v>3.2756729856243001</v>
      </c>
      <c r="V4235" s="9">
        <v>0</v>
      </c>
      <c r="W4235" s="9">
        <v>3.2756729856243001</v>
      </c>
      <c r="X4235" t="s">
        <v>86</v>
      </c>
      <c r="Y4235" s="9">
        <v>0</v>
      </c>
      <c r="Z4235" s="9">
        <v>7.4092257E-3</v>
      </c>
      <c r="AQ4235" s="9" t="e">
        <f>#REF!-'Processed Potentiostat'!$J$3</f>
        <v>#REF!</v>
      </c>
    </row>
    <row r="4236" spans="1:43" x14ac:dyDescent="0.3">
      <c r="A4236">
        <v>2</v>
      </c>
      <c r="B4236">
        <v>0</v>
      </c>
      <c r="C4236">
        <v>0</v>
      </c>
      <c r="D4236">
        <v>1</v>
      </c>
      <c r="E4236">
        <v>0</v>
      </c>
      <c r="F4236">
        <v>0</v>
      </c>
      <c r="G4236">
        <v>0</v>
      </c>
      <c r="H4236" s="9">
        <v>2221.8729438707601</v>
      </c>
      <c r="I4236" s="9">
        <v>-1.8381646</v>
      </c>
      <c r="J4236" s="9">
        <v>-1.8384559</v>
      </c>
      <c r="K4236" s="9">
        <v>-3.2585888000000001</v>
      </c>
      <c r="L4236" s="9">
        <v>-3.27671250664981</v>
      </c>
      <c r="M4236" s="9">
        <v>-11.796165</v>
      </c>
      <c r="N4236" s="9">
        <v>-11.796165</v>
      </c>
      <c r="O4236" s="9">
        <v>-3.27671250664981</v>
      </c>
      <c r="P4236">
        <v>0</v>
      </c>
      <c r="Q4236" s="9">
        <v>53.549995000000003</v>
      </c>
      <c r="R4236" s="9">
        <v>103877258.202149</v>
      </c>
      <c r="S4236" s="9">
        <v>1203053119.6015401</v>
      </c>
      <c r="T4236" s="9">
        <v>-1.0395210255120799E-3</v>
      </c>
      <c r="U4236" s="9">
        <v>3.27671250664981</v>
      </c>
      <c r="V4236" s="9">
        <v>0</v>
      </c>
      <c r="W4236" s="9">
        <v>3.27671250664981</v>
      </c>
      <c r="X4236" t="s">
        <v>86</v>
      </c>
      <c r="Y4236" s="9">
        <v>0</v>
      </c>
      <c r="Z4236" s="9">
        <v>5.9907720000000001E-3</v>
      </c>
      <c r="AQ4236" s="9" t="e">
        <f>#REF!-'Processed Potentiostat'!$J$3</f>
        <v>#REF!</v>
      </c>
    </row>
    <row r="4237" spans="1:43" x14ac:dyDescent="0.3">
      <c r="A4237">
        <v>2</v>
      </c>
      <c r="B4237">
        <v>0</v>
      </c>
      <c r="C4237">
        <v>0</v>
      </c>
      <c r="D4237">
        <v>1</v>
      </c>
      <c r="E4237">
        <v>0</v>
      </c>
      <c r="F4237">
        <v>0</v>
      </c>
      <c r="G4237">
        <v>0</v>
      </c>
      <c r="H4237" s="9">
        <v>2222.8729438454998</v>
      </c>
      <c r="I4237" s="9">
        <v>-1.8380822000000001</v>
      </c>
      <c r="J4237" s="9">
        <v>-1.8384347999999999</v>
      </c>
      <c r="K4237" s="9">
        <v>-1.5435886000000001</v>
      </c>
      <c r="L4237" s="9">
        <v>-3.27784331796911</v>
      </c>
      <c r="M4237" s="9">
        <v>-11.800236</v>
      </c>
      <c r="N4237" s="9">
        <v>-11.800236</v>
      </c>
      <c r="O4237" s="9">
        <v>-3.27784331796911</v>
      </c>
      <c r="P4237">
        <v>0</v>
      </c>
      <c r="Q4237" s="9">
        <v>53.549995000000003</v>
      </c>
      <c r="R4237" s="9">
        <v>103877258.202149</v>
      </c>
      <c r="S4237" s="9">
        <v>1206045607.92097</v>
      </c>
      <c r="T4237" s="9">
        <v>-1.1308113192982599E-3</v>
      </c>
      <c r="U4237" s="9">
        <v>3.27784331796911</v>
      </c>
      <c r="V4237" s="9">
        <v>0</v>
      </c>
      <c r="W4237" s="9">
        <v>3.27784331796911</v>
      </c>
      <c r="X4237" t="s">
        <v>86</v>
      </c>
      <c r="Y4237" s="9">
        <v>0</v>
      </c>
      <c r="Z4237" s="9">
        <v>2.8377871000000001E-3</v>
      </c>
      <c r="AQ4237" s="9" t="e">
        <f>#REF!-'Processed Potentiostat'!$J$3</f>
        <v>#REF!</v>
      </c>
    </row>
    <row r="4238" spans="1:43" x14ac:dyDescent="0.3">
      <c r="A4238">
        <v>2</v>
      </c>
      <c r="B4238">
        <v>0</v>
      </c>
      <c r="C4238">
        <v>0</v>
      </c>
      <c r="D4238">
        <v>1</v>
      </c>
      <c r="E4238">
        <v>0</v>
      </c>
      <c r="F4238">
        <v>0</v>
      </c>
      <c r="G4238">
        <v>0</v>
      </c>
      <c r="H4238" s="9">
        <v>2223.2843438351101</v>
      </c>
      <c r="I4238" s="9">
        <v>-1.8380649</v>
      </c>
      <c r="J4238" s="9">
        <v>-1.8379991</v>
      </c>
      <c r="K4238" s="9">
        <v>-6.5562247999999999</v>
      </c>
      <c r="L4238" s="9">
        <v>-3.27819947188283</v>
      </c>
      <c r="M4238" s="9">
        <v>-11.801518</v>
      </c>
      <c r="N4238" s="9">
        <v>-11.801518</v>
      </c>
      <c r="O4238" s="9">
        <v>-3.27819947188283</v>
      </c>
      <c r="P4238">
        <v>0</v>
      </c>
      <c r="Q4238" s="9">
        <v>53.549995000000003</v>
      </c>
      <c r="R4238" s="9">
        <v>103877258.202149</v>
      </c>
      <c r="S4238" s="9">
        <v>1262040693.5827999</v>
      </c>
      <c r="T4238" s="9">
        <v>-3.5615391372312202E-4</v>
      </c>
      <c r="U4238" s="9">
        <v>3.27819947188283</v>
      </c>
      <c r="V4238" s="9">
        <v>0</v>
      </c>
      <c r="W4238" s="9">
        <v>3.27819947188283</v>
      </c>
      <c r="X4238" t="s">
        <v>86</v>
      </c>
      <c r="Y4238" s="9">
        <v>0</v>
      </c>
      <c r="Z4238" s="9">
        <v>1.2050335000000001E-2</v>
      </c>
      <c r="AQ4238" s="9" t="e">
        <f>#REF!-'Processed Potentiostat'!$J$3</f>
        <v>#REF!</v>
      </c>
    </row>
    <row r="4239" spans="1:43" x14ac:dyDescent="0.3">
      <c r="A4239">
        <v>2</v>
      </c>
      <c r="B4239">
        <v>0</v>
      </c>
      <c r="C4239">
        <v>0</v>
      </c>
      <c r="D4239">
        <v>1</v>
      </c>
      <c r="E4239">
        <v>0</v>
      </c>
      <c r="F4239">
        <v>0</v>
      </c>
      <c r="G4239">
        <v>0</v>
      </c>
      <c r="H4239" s="9">
        <v>2223.4135438318399</v>
      </c>
      <c r="I4239" s="9">
        <v>-1.8379065999999999</v>
      </c>
      <c r="J4239" s="9">
        <v>-1.8381706</v>
      </c>
      <c r="K4239" s="9">
        <v>-1.5110034000000001</v>
      </c>
      <c r="L4239" s="9">
        <v>-3.2783506161867102</v>
      </c>
      <c r="M4239" s="9">
        <v>-11.802061999999999</v>
      </c>
      <c r="N4239" s="9">
        <v>-11.802061999999999</v>
      </c>
      <c r="O4239" s="9">
        <v>-3.2783506161867102</v>
      </c>
      <c r="P4239">
        <v>0</v>
      </c>
      <c r="Q4239" s="9">
        <v>53.549995000000003</v>
      </c>
      <c r="R4239" s="9">
        <v>103877258.202149</v>
      </c>
      <c r="S4239" s="9">
        <v>1239496549.50875</v>
      </c>
      <c r="T4239" s="9">
        <v>-1.5114430387796999E-4</v>
      </c>
      <c r="U4239" s="9">
        <v>3.2783506161867102</v>
      </c>
      <c r="V4239" s="9">
        <v>0</v>
      </c>
      <c r="W4239" s="9">
        <v>3.2783506161867102</v>
      </c>
      <c r="X4239" t="s">
        <v>86</v>
      </c>
      <c r="Y4239" s="9">
        <v>0</v>
      </c>
      <c r="Z4239" s="9">
        <v>2.7774822E-3</v>
      </c>
      <c r="AQ4239" s="9" t="e">
        <f>#REF!-'Processed Potentiostat'!$J$3</f>
        <v>#REF!</v>
      </c>
    </row>
    <row r="4240" spans="1:43" x14ac:dyDescent="0.3">
      <c r="A4240">
        <v>2</v>
      </c>
      <c r="B4240">
        <v>0</v>
      </c>
      <c r="C4240">
        <v>0</v>
      </c>
      <c r="D4240">
        <v>1</v>
      </c>
      <c r="E4240">
        <v>0</v>
      </c>
      <c r="F4240">
        <v>0</v>
      </c>
      <c r="G4240">
        <v>0</v>
      </c>
      <c r="H4240" s="9">
        <v>2223.8403438210598</v>
      </c>
      <c r="I4240" s="9">
        <v>-1.8379779000000001</v>
      </c>
      <c r="J4240" s="9">
        <v>-1.8373339</v>
      </c>
      <c r="K4240" s="9">
        <v>-6.5615673000000001</v>
      </c>
      <c r="L4240" s="9">
        <v>-3.2784875872863899</v>
      </c>
      <c r="M4240" s="9">
        <v>-11.802555</v>
      </c>
      <c r="N4240" s="9">
        <v>-11.802555</v>
      </c>
      <c r="O4240" s="9">
        <v>-3.2784875872863899</v>
      </c>
      <c r="P4240">
        <v>0</v>
      </c>
      <c r="Q4240" s="9">
        <v>53.549995000000003</v>
      </c>
      <c r="R4240" s="9">
        <v>103877258.202149</v>
      </c>
      <c r="S4240" s="9">
        <v>1358186979.31317</v>
      </c>
      <c r="T4240" s="9">
        <v>-1.36971099681471E-4</v>
      </c>
      <c r="U4240" s="9">
        <v>3.2784875872863899</v>
      </c>
      <c r="V4240" s="9">
        <v>0</v>
      </c>
      <c r="W4240" s="9">
        <v>3.2784875872863899</v>
      </c>
      <c r="X4240" t="s">
        <v>86</v>
      </c>
      <c r="Y4240" s="9">
        <v>0</v>
      </c>
      <c r="Z4240" s="9">
        <v>1.205579E-2</v>
      </c>
      <c r="AQ4240" s="9" t="e">
        <f>#REF!-'Processed Potentiostat'!$J$3</f>
        <v>#REF!</v>
      </c>
    </row>
    <row r="4241" spans="1:43" x14ac:dyDescent="0.3">
      <c r="A4241">
        <v>2</v>
      </c>
      <c r="B4241">
        <v>0</v>
      </c>
      <c r="C4241">
        <v>0</v>
      </c>
      <c r="D4241">
        <v>1</v>
      </c>
      <c r="E4241">
        <v>0</v>
      </c>
      <c r="F4241">
        <v>0</v>
      </c>
      <c r="G4241">
        <v>0</v>
      </c>
      <c r="H4241" s="9">
        <v>2223.86234382051</v>
      </c>
      <c r="I4241" s="9">
        <v>-1.8378496</v>
      </c>
      <c r="J4241" s="9">
        <v>-1.8373162999999999</v>
      </c>
      <c r="K4241" s="9">
        <v>-11.637957999999999</v>
      </c>
      <c r="L4241" s="9">
        <v>-3.27853773021809</v>
      </c>
      <c r="M4241" s="9">
        <v>-11.802735999999999</v>
      </c>
      <c r="N4241" s="9">
        <v>-11.802735999999999</v>
      </c>
      <c r="O4241" s="9">
        <v>-3.27853773021809</v>
      </c>
      <c r="P4241">
        <v>0</v>
      </c>
      <c r="Q4241" s="9">
        <v>53.549995000000003</v>
      </c>
      <c r="R4241" s="9">
        <v>103877258.202149</v>
      </c>
      <c r="S4241" s="9">
        <v>1360954218.56019</v>
      </c>
      <c r="T4241" s="9">
        <v>-5.0142931699692598E-5</v>
      </c>
      <c r="U4241" s="9">
        <v>3.27853773021809</v>
      </c>
      <c r="V4241" s="9">
        <v>0</v>
      </c>
      <c r="W4241" s="9">
        <v>3.27853773021809</v>
      </c>
      <c r="X4241" t="s">
        <v>86</v>
      </c>
      <c r="Y4241" s="9">
        <v>0</v>
      </c>
      <c r="Z4241" s="9">
        <v>2.1382609E-2</v>
      </c>
      <c r="AQ4241" s="9" t="e">
        <f>#REF!-'Processed Potentiostat'!$J$3</f>
        <v>#REF!</v>
      </c>
    </row>
    <row r="4242" spans="1:43" x14ac:dyDescent="0.3">
      <c r="A4242">
        <v>2</v>
      </c>
      <c r="B4242">
        <v>0</v>
      </c>
      <c r="C4242">
        <v>0</v>
      </c>
      <c r="D4242">
        <v>1</v>
      </c>
      <c r="E4242">
        <v>0</v>
      </c>
      <c r="F4242">
        <v>0</v>
      </c>
      <c r="G4242">
        <v>0</v>
      </c>
      <c r="H4242" s="9">
        <v>2223.8837438199698</v>
      </c>
      <c r="I4242" s="9">
        <v>-1.8381524</v>
      </c>
      <c r="J4242" s="9">
        <v>-1.8378861</v>
      </c>
      <c r="K4242" s="9">
        <v>-16.678753</v>
      </c>
      <c r="L4242" s="9">
        <v>-3.2786110908524702</v>
      </c>
      <c r="M4242" s="9">
        <v>-11.802999</v>
      </c>
      <c r="N4242" s="9">
        <v>-11.802999</v>
      </c>
      <c r="O4242" s="9">
        <v>-3.2786110908524702</v>
      </c>
      <c r="P4242">
        <v>0</v>
      </c>
      <c r="Q4242" s="9">
        <v>53.549995000000003</v>
      </c>
      <c r="R4242" s="9">
        <v>103877258.202149</v>
      </c>
      <c r="S4242" s="9">
        <v>1277545266.7249</v>
      </c>
      <c r="T4242" s="9">
        <v>-7.3360634379682197E-5</v>
      </c>
      <c r="U4242" s="9">
        <v>3.2786110908524702</v>
      </c>
      <c r="V4242" s="9">
        <v>0</v>
      </c>
      <c r="W4242" s="9">
        <v>3.2786110908524702</v>
      </c>
      <c r="X4242" t="s">
        <v>86</v>
      </c>
      <c r="Y4242" s="9">
        <v>0</v>
      </c>
      <c r="Z4242" s="9">
        <v>3.0653647999999999E-2</v>
      </c>
      <c r="AQ4242" s="9" t="e">
        <f>#REF!-'Processed Potentiostat'!$J$3</f>
        <v>#REF!</v>
      </c>
    </row>
    <row r="4243" spans="1:43" x14ac:dyDescent="0.3">
      <c r="A4243">
        <v>2</v>
      </c>
      <c r="B4243">
        <v>0</v>
      </c>
      <c r="C4243">
        <v>0</v>
      </c>
      <c r="D4243">
        <v>1</v>
      </c>
      <c r="E4243">
        <v>0</v>
      </c>
      <c r="F4243">
        <v>0</v>
      </c>
      <c r="G4243">
        <v>0</v>
      </c>
      <c r="H4243" s="9">
        <v>2223.92114381902</v>
      </c>
      <c r="I4243" s="9">
        <v>-1.8379399999999999</v>
      </c>
      <c r="J4243" s="9">
        <v>-1.8373896999999999</v>
      </c>
      <c r="K4243" s="9">
        <v>-21.838978000000001</v>
      </c>
      <c r="L4243" s="9">
        <v>-3.2787961889155102</v>
      </c>
      <c r="M4243" s="9">
        <v>-11.803666</v>
      </c>
      <c r="N4243" s="9">
        <v>-11.803666</v>
      </c>
      <c r="O4243" s="9">
        <v>-3.2787961889155102</v>
      </c>
      <c r="P4243">
        <v>0</v>
      </c>
      <c r="Q4243" s="9">
        <v>53.549995000000003</v>
      </c>
      <c r="R4243" s="9">
        <v>103877258.202149</v>
      </c>
      <c r="S4243" s="9">
        <v>1349700711.1509399</v>
      </c>
      <c r="T4243" s="9">
        <v>-1.85098063045341E-4</v>
      </c>
      <c r="U4243" s="9">
        <v>3.2787961889155102</v>
      </c>
      <c r="V4243" s="9">
        <v>0</v>
      </c>
      <c r="W4243" s="9">
        <v>3.2787961889155102</v>
      </c>
      <c r="X4243" t="s">
        <v>86</v>
      </c>
      <c r="Y4243" s="9">
        <v>0</v>
      </c>
      <c r="Z4243" s="9">
        <v>4.0126715E-2</v>
      </c>
      <c r="AQ4243" s="9" t="e">
        <f>#REF!-'Processed Potentiostat'!$J$3</f>
        <v>#REF!</v>
      </c>
    </row>
    <row r="4244" spans="1:43" x14ac:dyDescent="0.3">
      <c r="A4244">
        <v>2</v>
      </c>
      <c r="B4244">
        <v>0</v>
      </c>
      <c r="C4244">
        <v>0</v>
      </c>
      <c r="D4244">
        <v>1</v>
      </c>
      <c r="E4244">
        <v>0</v>
      </c>
      <c r="F4244">
        <v>0</v>
      </c>
      <c r="G4244">
        <v>0</v>
      </c>
      <c r="H4244" s="9">
        <v>2223.96474381792</v>
      </c>
      <c r="I4244" s="9">
        <v>-1.8381419000000001</v>
      </c>
      <c r="J4244" s="9">
        <v>-1.8381320999999999</v>
      </c>
      <c r="K4244" s="9">
        <v>-26.841235999999999</v>
      </c>
      <c r="L4244" s="9">
        <v>-3.2790785039045001</v>
      </c>
      <c r="M4244" s="9">
        <v>-11.804683000000001</v>
      </c>
      <c r="N4244" s="9">
        <v>-11.804683000000001</v>
      </c>
      <c r="O4244" s="9">
        <v>-3.2790785039045001</v>
      </c>
      <c r="P4244">
        <v>0</v>
      </c>
      <c r="Q4244" s="9">
        <v>53.549995000000003</v>
      </c>
      <c r="R4244" s="9">
        <v>103877258.202149</v>
      </c>
      <c r="S4244" s="9">
        <v>1244773740.3289199</v>
      </c>
      <c r="T4244" s="9">
        <v>-2.8231498898367797E-4</v>
      </c>
      <c r="U4244" s="9">
        <v>3.2790785039045001</v>
      </c>
      <c r="V4244" s="9">
        <v>0</v>
      </c>
      <c r="W4244" s="9">
        <v>3.2790785039045001</v>
      </c>
      <c r="X4244" t="s">
        <v>86</v>
      </c>
      <c r="Y4244" s="9">
        <v>0</v>
      </c>
      <c r="Z4244" s="9">
        <v>4.9337737E-2</v>
      </c>
      <c r="AQ4244" s="9" t="e">
        <f>#REF!-'Processed Potentiostat'!$J$3</f>
        <v>#REF!</v>
      </c>
    </row>
    <row r="4245" spans="1:43" x14ac:dyDescent="0.3">
      <c r="A4245">
        <v>2</v>
      </c>
      <c r="B4245">
        <v>0</v>
      </c>
      <c r="C4245">
        <v>0</v>
      </c>
      <c r="D4245">
        <v>1</v>
      </c>
      <c r="E4245">
        <v>0</v>
      </c>
      <c r="F4245">
        <v>0</v>
      </c>
      <c r="G4245">
        <v>0</v>
      </c>
      <c r="H4245" s="9">
        <v>2223.9929438172098</v>
      </c>
      <c r="I4245" s="9">
        <v>-1.8378626</v>
      </c>
      <c r="J4245" s="9">
        <v>-1.8383712000000001</v>
      </c>
      <c r="K4245" s="9">
        <v>-21.832491000000001</v>
      </c>
      <c r="L4245" s="9">
        <v>-3.2792700480628998</v>
      </c>
      <c r="M4245" s="9">
        <v>-11.805372</v>
      </c>
      <c r="N4245" s="9">
        <v>-11.805372</v>
      </c>
      <c r="O4245" s="9">
        <v>-3.2792700480628998</v>
      </c>
      <c r="P4245">
        <v>0</v>
      </c>
      <c r="Q4245" s="9">
        <v>53.549995000000003</v>
      </c>
      <c r="R4245" s="9">
        <v>103877258.202149</v>
      </c>
      <c r="S4245" s="9">
        <v>1214421371.7411599</v>
      </c>
      <c r="T4245" s="9">
        <v>-1.9154415840594299E-4</v>
      </c>
      <c r="U4245" s="9">
        <v>3.2792700480628998</v>
      </c>
      <c r="V4245" s="9">
        <v>0</v>
      </c>
      <c r="W4245" s="9">
        <v>3.2792700480628998</v>
      </c>
      <c r="X4245" t="s">
        <v>86</v>
      </c>
      <c r="Y4245" s="9">
        <v>0</v>
      </c>
      <c r="Z4245" s="9">
        <v>4.0136221999999999E-2</v>
      </c>
      <c r="AQ4245" s="9" t="e">
        <f>#REF!-'Processed Potentiostat'!$J$3</f>
        <v>#REF!</v>
      </c>
    </row>
    <row r="4246" spans="1:43" x14ac:dyDescent="0.3">
      <c r="A4246">
        <v>2</v>
      </c>
      <c r="B4246">
        <v>0</v>
      </c>
      <c r="C4246">
        <v>0</v>
      </c>
      <c r="D4246">
        <v>1</v>
      </c>
      <c r="E4246">
        <v>0</v>
      </c>
      <c r="F4246">
        <v>0</v>
      </c>
      <c r="G4246">
        <v>0</v>
      </c>
      <c r="H4246" s="9">
        <v>2224.0353438161401</v>
      </c>
      <c r="I4246" s="9">
        <v>-1.8380611</v>
      </c>
      <c r="J4246" s="9">
        <v>-1.8381908</v>
      </c>
      <c r="K4246" s="9">
        <v>-16.831758000000001</v>
      </c>
      <c r="L4246" s="9">
        <v>-3.2795257540445801</v>
      </c>
      <c r="M4246" s="9">
        <v>-11.806293</v>
      </c>
      <c r="N4246" s="9">
        <v>-11.806293</v>
      </c>
      <c r="O4246" s="9">
        <v>-3.2795257540445801</v>
      </c>
      <c r="P4246">
        <v>0</v>
      </c>
      <c r="Q4246" s="9">
        <v>53.549995000000003</v>
      </c>
      <c r="R4246" s="9">
        <v>103877258.202149</v>
      </c>
      <c r="S4246" s="9">
        <v>1237335838.3845</v>
      </c>
      <c r="T4246" s="9">
        <v>-2.5570598167856602E-4</v>
      </c>
      <c r="U4246" s="9">
        <v>3.2795257540445801</v>
      </c>
      <c r="V4246" s="9">
        <v>0</v>
      </c>
      <c r="W4246" s="9">
        <v>3.2795257540445801</v>
      </c>
      <c r="X4246" t="s">
        <v>86</v>
      </c>
      <c r="Y4246" s="9">
        <v>0</v>
      </c>
      <c r="Z4246" s="9">
        <v>3.0939983000000001E-2</v>
      </c>
      <c r="AQ4246" s="9" t="e">
        <f>#REF!-'Processed Potentiostat'!$J$3</f>
        <v>#REF!</v>
      </c>
    </row>
    <row r="4247" spans="1:43" x14ac:dyDescent="0.3">
      <c r="A4247">
        <v>2</v>
      </c>
      <c r="B4247">
        <v>0</v>
      </c>
      <c r="C4247">
        <v>0</v>
      </c>
      <c r="D4247">
        <v>1</v>
      </c>
      <c r="E4247">
        <v>0</v>
      </c>
      <c r="F4247">
        <v>0</v>
      </c>
      <c r="G4247">
        <v>0</v>
      </c>
      <c r="H4247" s="9">
        <v>2224.0713438152302</v>
      </c>
      <c r="I4247" s="9">
        <v>-1.8378939999999999</v>
      </c>
      <c r="J4247" s="9">
        <v>-1.8385737</v>
      </c>
      <c r="K4247" s="9">
        <v>-11.762346000000001</v>
      </c>
      <c r="L4247" s="9">
        <v>-3.2796910209524901</v>
      </c>
      <c r="M4247" s="9">
        <v>-11.806888000000001</v>
      </c>
      <c r="N4247" s="9">
        <v>-11.806888000000001</v>
      </c>
      <c r="O4247" s="9">
        <v>-3.2796910209524901</v>
      </c>
      <c r="P4247">
        <v>0</v>
      </c>
      <c r="Q4247" s="9">
        <v>53.549995000000003</v>
      </c>
      <c r="R4247" s="9">
        <v>103877258.202149</v>
      </c>
      <c r="S4247" s="9">
        <v>1189932341.4072399</v>
      </c>
      <c r="T4247" s="9">
        <v>-1.6526690790374899E-4</v>
      </c>
      <c r="U4247" s="9">
        <v>3.2796910209524901</v>
      </c>
      <c r="V4247" s="9">
        <v>0</v>
      </c>
      <c r="W4247" s="9">
        <v>3.2796910209524901</v>
      </c>
      <c r="X4247" t="s">
        <v>86</v>
      </c>
      <c r="Y4247" s="9">
        <v>0</v>
      </c>
      <c r="Z4247" s="9">
        <v>2.162594E-2</v>
      </c>
      <c r="AQ4247" s="9" t="e">
        <f>#REF!-'Processed Potentiostat'!$J$3</f>
        <v>#REF!</v>
      </c>
    </row>
    <row r="4248" spans="1:43" x14ac:dyDescent="0.3">
      <c r="A4248">
        <v>2</v>
      </c>
      <c r="B4248">
        <v>0</v>
      </c>
      <c r="C4248">
        <v>0</v>
      </c>
      <c r="D4248">
        <v>1</v>
      </c>
      <c r="E4248">
        <v>0</v>
      </c>
      <c r="F4248">
        <v>0</v>
      </c>
      <c r="G4248">
        <v>0</v>
      </c>
      <c r="H4248" s="9">
        <v>2224.0937438146598</v>
      </c>
      <c r="I4248" s="9">
        <v>-1.8380456000000001</v>
      </c>
      <c r="J4248" s="9">
        <v>-1.8384414</v>
      </c>
      <c r="K4248" s="9">
        <v>-6.6646967000000004</v>
      </c>
      <c r="L4248" s="9">
        <v>-3.2797560736313098</v>
      </c>
      <c r="M4248" s="9">
        <v>-11.807122</v>
      </c>
      <c r="N4248" s="9">
        <v>-11.807122</v>
      </c>
      <c r="O4248" s="9">
        <v>-3.2797560736313098</v>
      </c>
      <c r="P4248">
        <v>0</v>
      </c>
      <c r="Q4248" s="9">
        <v>53.549995000000003</v>
      </c>
      <c r="R4248" s="9">
        <v>103877258.202149</v>
      </c>
      <c r="S4248" s="9">
        <v>1205941895.7077701</v>
      </c>
      <c r="T4248" s="9">
        <v>-6.5052678823285194E-5</v>
      </c>
      <c r="U4248" s="9">
        <v>3.2797560736313098</v>
      </c>
      <c r="V4248" s="9">
        <v>0</v>
      </c>
      <c r="W4248" s="9">
        <v>3.2797560736313098</v>
      </c>
      <c r="X4248" t="s">
        <v>86</v>
      </c>
      <c r="Y4248" s="9">
        <v>0</v>
      </c>
      <c r="Z4248" s="9">
        <v>1.2252654E-2</v>
      </c>
      <c r="AQ4248" s="9" t="e">
        <f>#REF!-'Processed Potentiostat'!$J$3</f>
        <v>#REF!</v>
      </c>
    </row>
    <row r="4249" spans="1:43" x14ac:dyDescent="0.3">
      <c r="A4249">
        <v>2</v>
      </c>
      <c r="B4249">
        <v>0</v>
      </c>
      <c r="C4249">
        <v>0</v>
      </c>
      <c r="D4249">
        <v>1</v>
      </c>
      <c r="E4249">
        <v>0</v>
      </c>
      <c r="F4249">
        <v>0</v>
      </c>
      <c r="G4249">
        <v>0</v>
      </c>
      <c r="H4249" s="9">
        <v>2224.19354381214</v>
      </c>
      <c r="I4249" s="9">
        <v>-1.8379394</v>
      </c>
      <c r="J4249" s="9">
        <v>-1.838249</v>
      </c>
      <c r="K4249" s="9">
        <v>-1.6269534000000001</v>
      </c>
      <c r="L4249" s="9">
        <v>-3.2799082006320401</v>
      </c>
      <c r="M4249" s="9">
        <v>-11.80767</v>
      </c>
      <c r="N4249" s="9">
        <v>-11.80767</v>
      </c>
      <c r="O4249" s="9">
        <v>-3.2799082006320401</v>
      </c>
      <c r="P4249">
        <v>0</v>
      </c>
      <c r="Q4249" s="9">
        <v>53.549995000000003</v>
      </c>
      <c r="R4249" s="9">
        <v>103877258.202149</v>
      </c>
      <c r="S4249" s="9">
        <v>1230024851.12449</v>
      </c>
      <c r="T4249" s="9">
        <v>-1.5212700072941799E-4</v>
      </c>
      <c r="U4249" s="9">
        <v>3.2799082006320401</v>
      </c>
      <c r="V4249" s="9">
        <v>0</v>
      </c>
      <c r="W4249" s="9">
        <v>3.2799082006320401</v>
      </c>
      <c r="X4249" t="s">
        <v>86</v>
      </c>
      <c r="Y4249" s="9">
        <v>0</v>
      </c>
      <c r="Z4249" s="9">
        <v>2.9907452E-3</v>
      </c>
      <c r="AQ4249" s="9" t="e">
        <f>#REF!-'Processed Potentiostat'!$J$3</f>
        <v>#REF!</v>
      </c>
    </row>
    <row r="4250" spans="1:43" x14ac:dyDescent="0.3">
      <c r="A4250">
        <v>2</v>
      </c>
      <c r="B4250">
        <v>0</v>
      </c>
      <c r="C4250">
        <v>0</v>
      </c>
      <c r="D4250">
        <v>1</v>
      </c>
      <c r="E4250">
        <v>0</v>
      </c>
      <c r="F4250">
        <v>0</v>
      </c>
      <c r="G4250">
        <v>0</v>
      </c>
      <c r="H4250" s="9">
        <v>2224.4817438048599</v>
      </c>
      <c r="I4250" s="9">
        <v>-1.8380775</v>
      </c>
      <c r="J4250" s="9">
        <v>-1.8376656</v>
      </c>
      <c r="K4250" s="9">
        <v>-6.7184973000000001</v>
      </c>
      <c r="L4250" s="9">
        <v>-3.2800897954334198</v>
      </c>
      <c r="M4250" s="9">
        <v>-11.808323</v>
      </c>
      <c r="N4250" s="9">
        <v>-11.808323</v>
      </c>
      <c r="O4250" s="9">
        <v>-3.2800897954334198</v>
      </c>
      <c r="P4250">
        <v>0</v>
      </c>
      <c r="Q4250" s="9">
        <v>53.549995000000003</v>
      </c>
      <c r="R4250" s="9">
        <v>103877258.202149</v>
      </c>
      <c r="S4250" s="9">
        <v>1309182274.5749199</v>
      </c>
      <c r="T4250" s="9">
        <v>-1.8159480138635301E-4</v>
      </c>
      <c r="U4250" s="9">
        <v>3.2800897954334198</v>
      </c>
      <c r="V4250" s="9">
        <v>0</v>
      </c>
      <c r="W4250" s="9">
        <v>3.2800897954334198</v>
      </c>
      <c r="X4250" t="s">
        <v>86</v>
      </c>
      <c r="Y4250" s="9">
        <v>0</v>
      </c>
      <c r="Z4250" s="9">
        <v>1.2346351E-2</v>
      </c>
      <c r="AQ4250" s="9" t="e">
        <f>#REF!-'Processed Potentiostat'!$J$3</f>
        <v>#REF!</v>
      </c>
    </row>
    <row r="4251" spans="1:43" x14ac:dyDescent="0.3">
      <c r="A4251">
        <v>2</v>
      </c>
      <c r="B4251">
        <v>0</v>
      </c>
      <c r="C4251">
        <v>0</v>
      </c>
      <c r="D4251">
        <v>1</v>
      </c>
      <c r="E4251">
        <v>0</v>
      </c>
      <c r="F4251">
        <v>0</v>
      </c>
      <c r="G4251">
        <v>0</v>
      </c>
      <c r="H4251" s="9">
        <v>2224.52134380386</v>
      </c>
      <c r="I4251" s="9">
        <v>-1.8381376</v>
      </c>
      <c r="J4251" s="9">
        <v>-1.8375821000000001</v>
      </c>
      <c r="K4251" s="9">
        <v>-11.733729</v>
      </c>
      <c r="L4251" s="9">
        <v>-3.2801784601664599</v>
      </c>
      <c r="M4251" s="9">
        <v>-11.808642000000001</v>
      </c>
      <c r="N4251" s="9">
        <v>-11.808642000000001</v>
      </c>
      <c r="O4251" s="9">
        <v>-3.2801784601664599</v>
      </c>
      <c r="P4251">
        <v>0</v>
      </c>
      <c r="Q4251" s="9">
        <v>53.549995000000003</v>
      </c>
      <c r="R4251" s="9">
        <v>103877258.202149</v>
      </c>
      <c r="S4251" s="9">
        <v>1321369250.6875</v>
      </c>
      <c r="T4251" s="9">
        <v>-8.8664733038701303E-5</v>
      </c>
      <c r="U4251" s="9">
        <v>3.2801784601664599</v>
      </c>
      <c r="V4251" s="9">
        <v>0</v>
      </c>
      <c r="W4251" s="9">
        <v>3.2801784601664599</v>
      </c>
      <c r="X4251" t="s">
        <v>86</v>
      </c>
      <c r="Y4251" s="9">
        <v>0</v>
      </c>
      <c r="Z4251" s="9">
        <v>2.1561692E-2</v>
      </c>
      <c r="AQ4251" s="9" t="e">
        <f>#REF!-'Processed Potentiostat'!$J$3</f>
        <v>#REF!</v>
      </c>
    </row>
    <row r="4252" spans="1:43" x14ac:dyDescent="0.3">
      <c r="A4252">
        <v>2</v>
      </c>
      <c r="B4252">
        <v>0</v>
      </c>
      <c r="C4252">
        <v>0</v>
      </c>
      <c r="D4252">
        <v>1</v>
      </c>
      <c r="E4252">
        <v>0</v>
      </c>
      <c r="F4252">
        <v>0</v>
      </c>
      <c r="G4252">
        <v>0</v>
      </c>
      <c r="H4252" s="9">
        <v>2224.5617438028398</v>
      </c>
      <c r="I4252" s="9">
        <v>-1.8380007</v>
      </c>
      <c r="J4252" s="9">
        <v>-1.8374957000000001</v>
      </c>
      <c r="K4252" s="9">
        <v>-16.85923</v>
      </c>
      <c r="L4252" s="9">
        <v>-3.2803291769179301</v>
      </c>
      <c r="M4252" s="9">
        <v>-11.809184999999999</v>
      </c>
      <c r="N4252" s="9">
        <v>-11.809184999999999</v>
      </c>
      <c r="O4252" s="9">
        <v>-3.2803291769179301</v>
      </c>
      <c r="P4252">
        <v>0</v>
      </c>
      <c r="Q4252" s="9">
        <v>53.549995000000003</v>
      </c>
      <c r="R4252" s="9">
        <v>103877258.202149</v>
      </c>
      <c r="S4252" s="9">
        <v>1334256095.33268</v>
      </c>
      <c r="T4252" s="9">
        <v>-1.5071675146982599E-4</v>
      </c>
      <c r="U4252" s="9">
        <v>3.2803291769179301</v>
      </c>
      <c r="V4252" s="9">
        <v>0</v>
      </c>
      <c r="W4252" s="9">
        <v>3.2803291769179301</v>
      </c>
      <c r="X4252" t="s">
        <v>86</v>
      </c>
      <c r="Y4252" s="9">
        <v>0</v>
      </c>
      <c r="Z4252" s="9">
        <v>3.0978762E-2</v>
      </c>
      <c r="AQ4252" s="9" t="e">
        <f>#REF!-'Processed Potentiostat'!$J$3</f>
        <v>#REF!</v>
      </c>
    </row>
    <row r="4253" spans="1:43" x14ac:dyDescent="0.3">
      <c r="A4253">
        <v>2</v>
      </c>
      <c r="B4253">
        <v>0</v>
      </c>
      <c r="C4253">
        <v>0</v>
      </c>
      <c r="D4253">
        <v>1</v>
      </c>
      <c r="E4253">
        <v>0</v>
      </c>
      <c r="F4253">
        <v>0</v>
      </c>
      <c r="G4253">
        <v>0</v>
      </c>
      <c r="H4253" s="9">
        <v>2224.6729438000302</v>
      </c>
      <c r="I4253" s="9">
        <v>-1.8379436</v>
      </c>
      <c r="J4253" s="9">
        <v>-1.8384957</v>
      </c>
      <c r="K4253" s="9">
        <v>-11.725334</v>
      </c>
      <c r="L4253" s="9">
        <v>-3.28084297159646</v>
      </c>
      <c r="M4253" s="9">
        <v>-11.811035</v>
      </c>
      <c r="N4253" s="9">
        <v>-11.811035</v>
      </c>
      <c r="O4253" s="9">
        <v>-3.28084297159646</v>
      </c>
      <c r="P4253">
        <v>0</v>
      </c>
      <c r="Q4253" s="9">
        <v>53.549995000000003</v>
      </c>
      <c r="R4253" s="9">
        <v>103877258.202149</v>
      </c>
      <c r="S4253" s="9">
        <v>1199718014.3755</v>
      </c>
      <c r="T4253" s="9">
        <v>-5.1379467852896699E-4</v>
      </c>
      <c r="U4253" s="9">
        <v>3.28084297159646</v>
      </c>
      <c r="V4253" s="9">
        <v>0</v>
      </c>
      <c r="W4253" s="9">
        <v>3.28084297159646</v>
      </c>
      <c r="X4253" t="s">
        <v>86</v>
      </c>
      <c r="Y4253" s="9">
        <v>0</v>
      </c>
      <c r="Z4253" s="9">
        <v>2.1556977000000001E-2</v>
      </c>
      <c r="AQ4253" s="9" t="e">
        <f>#REF!-'Processed Potentiostat'!$J$3</f>
        <v>#REF!</v>
      </c>
    </row>
    <row r="4254" spans="1:43" x14ac:dyDescent="0.3">
      <c r="A4254">
        <v>2</v>
      </c>
      <c r="B4254">
        <v>0</v>
      </c>
      <c r="C4254">
        <v>0</v>
      </c>
      <c r="D4254">
        <v>1</v>
      </c>
      <c r="E4254">
        <v>0</v>
      </c>
      <c r="F4254">
        <v>0</v>
      </c>
      <c r="G4254">
        <v>0</v>
      </c>
      <c r="H4254" s="9">
        <v>2224.7141437989899</v>
      </c>
      <c r="I4254" s="9">
        <v>-1.8380477</v>
      </c>
      <c r="J4254" s="9">
        <v>-1.8383354999999999</v>
      </c>
      <c r="K4254" s="9">
        <v>-6.7024717000000003</v>
      </c>
      <c r="L4254" s="9">
        <v>-3.2809724446647799</v>
      </c>
      <c r="M4254" s="9">
        <v>-11.811501</v>
      </c>
      <c r="N4254" s="9">
        <v>-11.811501</v>
      </c>
      <c r="O4254" s="9">
        <v>-3.2809724446647799</v>
      </c>
      <c r="P4254">
        <v>0</v>
      </c>
      <c r="Q4254" s="9">
        <v>53.549995000000003</v>
      </c>
      <c r="R4254" s="9">
        <v>103877258.202149</v>
      </c>
      <c r="S4254" s="9">
        <v>1219492791.6129899</v>
      </c>
      <c r="T4254" s="9">
        <v>-1.29473068316787E-4</v>
      </c>
      <c r="U4254" s="9">
        <v>3.2809724446647799</v>
      </c>
      <c r="V4254" s="9">
        <v>0</v>
      </c>
      <c r="W4254" s="9">
        <v>3.2809724446647799</v>
      </c>
      <c r="X4254" t="s">
        <v>86</v>
      </c>
      <c r="Y4254" s="9">
        <v>0</v>
      </c>
      <c r="Z4254" s="9">
        <v>1.2321392E-2</v>
      </c>
      <c r="AQ4254" s="9" t="e">
        <f>#REF!-'Processed Potentiostat'!$J$3</f>
        <v>#REF!</v>
      </c>
    </row>
    <row r="4255" spans="1:43" x14ac:dyDescent="0.3">
      <c r="A4255">
        <v>2</v>
      </c>
      <c r="B4255">
        <v>0</v>
      </c>
      <c r="C4255">
        <v>0</v>
      </c>
      <c r="D4255">
        <v>1</v>
      </c>
      <c r="E4255">
        <v>0</v>
      </c>
      <c r="F4255">
        <v>0</v>
      </c>
      <c r="G4255">
        <v>0</v>
      </c>
      <c r="H4255" s="9">
        <v>2224.7733437974898</v>
      </c>
      <c r="I4255" s="9">
        <v>-1.8381597000000001</v>
      </c>
      <c r="J4255" s="9">
        <v>-1.8385720999999999</v>
      </c>
      <c r="K4255" s="9">
        <v>-1.6811351999999999</v>
      </c>
      <c r="L4255" s="9">
        <v>-3.2810713031635501</v>
      </c>
      <c r="M4255" s="9">
        <v>-11.811856000000001</v>
      </c>
      <c r="N4255" s="9">
        <v>-11.811856000000001</v>
      </c>
      <c r="O4255" s="9">
        <v>-3.2810713031635501</v>
      </c>
      <c r="P4255">
        <v>0</v>
      </c>
      <c r="Q4255" s="9">
        <v>53.549995000000003</v>
      </c>
      <c r="R4255" s="9">
        <v>103877258.202149</v>
      </c>
      <c r="S4255" s="9">
        <v>1190614984.5293801</v>
      </c>
      <c r="T4255" s="9">
        <v>-9.8858498772003104E-5</v>
      </c>
      <c r="U4255" s="9">
        <v>3.2810713031635501</v>
      </c>
      <c r="V4255" s="9">
        <v>0</v>
      </c>
      <c r="W4255" s="9">
        <v>3.2810713031635501</v>
      </c>
      <c r="X4255" t="s">
        <v>86</v>
      </c>
      <c r="Y4255" s="9">
        <v>0</v>
      </c>
      <c r="Z4255" s="9">
        <v>3.0908883000000001E-3</v>
      </c>
      <c r="AQ4255" s="9" t="e">
        <f>#REF!-'Processed Potentiostat'!$J$3</f>
        <v>#REF!</v>
      </c>
    </row>
    <row r="4256" spans="1:43" x14ac:dyDescent="0.3">
      <c r="A4256">
        <v>2</v>
      </c>
      <c r="B4256">
        <v>0</v>
      </c>
      <c r="C4256">
        <v>0</v>
      </c>
      <c r="D4256">
        <v>1</v>
      </c>
      <c r="E4256">
        <v>0</v>
      </c>
      <c r="F4256">
        <v>0</v>
      </c>
      <c r="G4256">
        <v>0</v>
      </c>
      <c r="H4256" s="9">
        <v>2225.0243437911499</v>
      </c>
      <c r="I4256" s="9">
        <v>-1.8378749000000001</v>
      </c>
      <c r="J4256" s="9">
        <v>-1.8378298</v>
      </c>
      <c r="K4256" s="9">
        <v>-6.6887354999999999</v>
      </c>
      <c r="L4256" s="9">
        <v>-3.2812745025575598</v>
      </c>
      <c r="M4256" s="9">
        <v>-11.812588</v>
      </c>
      <c r="N4256" s="9">
        <v>-11.812588</v>
      </c>
      <c r="O4256" s="9">
        <v>-3.2812745025575598</v>
      </c>
      <c r="P4256">
        <v>0</v>
      </c>
      <c r="Q4256" s="9">
        <v>53.549995000000003</v>
      </c>
      <c r="R4256" s="9">
        <v>103877258.202149</v>
      </c>
      <c r="S4256" s="9">
        <v>1286364335.1312001</v>
      </c>
      <c r="T4256" s="9">
        <v>-2.0319939401414099E-4</v>
      </c>
      <c r="U4256" s="9">
        <v>3.2812745025575598</v>
      </c>
      <c r="V4256" s="9">
        <v>0</v>
      </c>
      <c r="W4256" s="9">
        <v>3.2812745025575598</v>
      </c>
      <c r="X4256" t="s">
        <v>86</v>
      </c>
      <c r="Y4256" s="9">
        <v>0</v>
      </c>
      <c r="Z4256" s="9">
        <v>1.2292758000000001E-2</v>
      </c>
      <c r="AQ4256" s="9" t="e">
        <f>#REF!-'Processed Potentiostat'!$J$3</f>
        <v>#REF!</v>
      </c>
    </row>
    <row r="4257" spans="1:43" x14ac:dyDescent="0.3">
      <c r="A4257">
        <v>2</v>
      </c>
      <c r="B4257">
        <v>0</v>
      </c>
      <c r="C4257">
        <v>0</v>
      </c>
      <c r="D4257">
        <v>1</v>
      </c>
      <c r="E4257">
        <v>0</v>
      </c>
      <c r="F4257">
        <v>0</v>
      </c>
      <c r="G4257">
        <v>0</v>
      </c>
      <c r="H4257" s="9">
        <v>2225.1841437871099</v>
      </c>
      <c r="I4257" s="9">
        <v>-1.8379103000000001</v>
      </c>
      <c r="J4257" s="9">
        <v>-1.8376775999999999</v>
      </c>
      <c r="K4257" s="9">
        <v>-11.723045000000001</v>
      </c>
      <c r="L4257" s="9">
        <v>-3.28152012138206</v>
      </c>
      <c r="M4257" s="9">
        <v>-11.813473</v>
      </c>
      <c r="N4257" s="9">
        <v>-11.813473</v>
      </c>
      <c r="O4257" s="9">
        <v>-3.28152012138206</v>
      </c>
      <c r="P4257">
        <v>0</v>
      </c>
      <c r="Q4257" s="9">
        <v>53.549995000000003</v>
      </c>
      <c r="R4257" s="9">
        <v>103877258.202149</v>
      </c>
      <c r="S4257" s="9">
        <v>1308014138.2760301</v>
      </c>
      <c r="T4257" s="9">
        <v>-2.4561882449525198E-4</v>
      </c>
      <c r="U4257" s="9">
        <v>3.28152012138206</v>
      </c>
      <c r="V4257" s="9">
        <v>0</v>
      </c>
      <c r="W4257" s="9">
        <v>3.28152012138206</v>
      </c>
      <c r="X4257" t="s">
        <v>86</v>
      </c>
      <c r="Y4257" s="9">
        <v>0</v>
      </c>
      <c r="Z4257" s="9">
        <v>2.1543178999999999E-2</v>
      </c>
      <c r="AQ4257" s="9" t="e">
        <f>#REF!-'Processed Potentiostat'!$J$3</f>
        <v>#REF!</v>
      </c>
    </row>
    <row r="4258" spans="1:43" x14ac:dyDescent="0.3">
      <c r="A4258">
        <v>2</v>
      </c>
      <c r="B4258">
        <v>0</v>
      </c>
      <c r="C4258">
        <v>0</v>
      </c>
      <c r="D4258">
        <v>1</v>
      </c>
      <c r="E4258">
        <v>0</v>
      </c>
      <c r="F4258">
        <v>0</v>
      </c>
      <c r="G4258">
        <v>0</v>
      </c>
      <c r="H4258" s="9">
        <v>2225.2447437855799</v>
      </c>
      <c r="I4258" s="9">
        <v>-1.8381311</v>
      </c>
      <c r="J4258" s="9">
        <v>-1.8381354000000001</v>
      </c>
      <c r="K4258" s="9">
        <v>-16.761171000000001</v>
      </c>
      <c r="L4258" s="9">
        <v>-3.2817209198724502</v>
      </c>
      <c r="M4258" s="9">
        <v>-11.814196000000001</v>
      </c>
      <c r="N4258" s="9">
        <v>-11.814196000000001</v>
      </c>
      <c r="O4258" s="9">
        <v>-3.2817209198724502</v>
      </c>
      <c r="P4258">
        <v>0</v>
      </c>
      <c r="Q4258" s="9">
        <v>53.549995000000003</v>
      </c>
      <c r="R4258" s="9">
        <v>103877258.202149</v>
      </c>
      <c r="S4258" s="9">
        <v>1245350689.5311501</v>
      </c>
      <c r="T4258" s="9">
        <v>-2.0079849039156199E-4</v>
      </c>
      <c r="U4258" s="9">
        <v>3.2817209198724502</v>
      </c>
      <c r="V4258" s="9">
        <v>0</v>
      </c>
      <c r="W4258" s="9">
        <v>3.2817209198724502</v>
      </c>
      <c r="X4258" t="s">
        <v>86</v>
      </c>
      <c r="Y4258" s="9">
        <v>0</v>
      </c>
      <c r="Z4258" s="9">
        <v>3.0809302E-2</v>
      </c>
      <c r="AQ4258" s="9" t="e">
        <f>#REF!-'Processed Potentiostat'!$J$3</f>
        <v>#REF!</v>
      </c>
    </row>
    <row r="4259" spans="1:43" x14ac:dyDescent="0.3">
      <c r="A4259">
        <v>2</v>
      </c>
      <c r="B4259">
        <v>0</v>
      </c>
      <c r="C4259">
        <v>0</v>
      </c>
      <c r="D4259">
        <v>1</v>
      </c>
      <c r="E4259">
        <v>0</v>
      </c>
      <c r="F4259">
        <v>0</v>
      </c>
      <c r="G4259">
        <v>0</v>
      </c>
      <c r="H4259" s="9">
        <v>2225.3937437818199</v>
      </c>
      <c r="I4259" s="9">
        <v>-1.8379272</v>
      </c>
      <c r="J4259" s="9">
        <v>-1.8383058000000001</v>
      </c>
      <c r="K4259" s="9">
        <v>-11.747083</v>
      </c>
      <c r="L4259" s="9">
        <v>-3.2823909096364501</v>
      </c>
      <c r="M4259" s="9">
        <v>-11.816606999999999</v>
      </c>
      <c r="N4259" s="9">
        <v>-11.816606999999999</v>
      </c>
      <c r="O4259" s="9">
        <v>-3.2823909096364501</v>
      </c>
      <c r="P4259">
        <v>0</v>
      </c>
      <c r="Q4259" s="9">
        <v>53.549995000000003</v>
      </c>
      <c r="R4259" s="9">
        <v>103877258.202149</v>
      </c>
      <c r="S4259" s="9">
        <v>1223744827.65394</v>
      </c>
      <c r="T4259" s="9">
        <v>-6.6998976400167698E-4</v>
      </c>
      <c r="U4259" s="9">
        <v>3.2823909096364501</v>
      </c>
      <c r="V4259" s="9">
        <v>0</v>
      </c>
      <c r="W4259" s="9">
        <v>3.2823909096364501</v>
      </c>
      <c r="X4259" t="s">
        <v>86</v>
      </c>
      <c r="Y4259" s="9">
        <v>0</v>
      </c>
      <c r="Z4259" s="9">
        <v>2.1594730999999999E-2</v>
      </c>
      <c r="AQ4259" s="9" t="e">
        <f>#REF!-'Processed Potentiostat'!$J$3</f>
        <v>#REF!</v>
      </c>
    </row>
    <row r="4260" spans="1:43" x14ac:dyDescent="0.3">
      <c r="A4260">
        <v>2</v>
      </c>
      <c r="B4260">
        <v>0</v>
      </c>
      <c r="C4260">
        <v>0</v>
      </c>
      <c r="D4260">
        <v>1</v>
      </c>
      <c r="E4260">
        <v>0</v>
      </c>
      <c r="F4260">
        <v>0</v>
      </c>
      <c r="G4260">
        <v>0</v>
      </c>
      <c r="H4260" s="9">
        <v>2225.4545437802799</v>
      </c>
      <c r="I4260" s="9">
        <v>-1.8380989999999999</v>
      </c>
      <c r="J4260" s="9">
        <v>-1.8382845000000001</v>
      </c>
      <c r="K4260" s="9">
        <v>-6.7246027000000002</v>
      </c>
      <c r="L4260" s="9">
        <v>-3.28258663163284</v>
      </c>
      <c r="M4260" s="9">
        <v>-11.817311999999999</v>
      </c>
      <c r="N4260" s="9">
        <v>-11.817311999999999</v>
      </c>
      <c r="O4260" s="9">
        <v>-3.28258663163284</v>
      </c>
      <c r="P4260">
        <v>0</v>
      </c>
      <c r="Q4260" s="9">
        <v>53.549995000000003</v>
      </c>
      <c r="R4260" s="9">
        <v>103877258.202149</v>
      </c>
      <c r="S4260" s="9">
        <v>1226511568.48861</v>
      </c>
      <c r="T4260" s="9">
        <v>-1.9572199638684401E-4</v>
      </c>
      <c r="U4260" s="9">
        <v>3.28258663163284</v>
      </c>
      <c r="V4260" s="9">
        <v>0</v>
      </c>
      <c r="W4260" s="9">
        <v>3.28258663163284</v>
      </c>
      <c r="X4260" t="s">
        <v>86</v>
      </c>
      <c r="Y4260" s="9">
        <v>0</v>
      </c>
      <c r="Z4260" s="9">
        <v>1.2361733E-2</v>
      </c>
      <c r="AQ4260" s="9" t="e">
        <f>#REF!-'Processed Potentiostat'!$J$3</f>
        <v>#REF!</v>
      </c>
    </row>
    <row r="4261" spans="1:43" x14ac:dyDescent="0.3">
      <c r="A4261">
        <v>2</v>
      </c>
      <c r="B4261">
        <v>0</v>
      </c>
      <c r="C4261">
        <v>0</v>
      </c>
      <c r="D4261">
        <v>1</v>
      </c>
      <c r="E4261">
        <v>0</v>
      </c>
      <c r="F4261">
        <v>0</v>
      </c>
      <c r="G4261">
        <v>0</v>
      </c>
      <c r="H4261" s="9">
        <v>2225.5845437769999</v>
      </c>
      <c r="I4261" s="9">
        <v>-1.838055</v>
      </c>
      <c r="J4261" s="9">
        <v>-1.8379243999999999</v>
      </c>
      <c r="K4261" s="9">
        <v>-11.757768</v>
      </c>
      <c r="L4261" s="9">
        <v>-3.28287959173193</v>
      </c>
      <c r="M4261" s="9">
        <v>-11.818367</v>
      </c>
      <c r="N4261" s="9">
        <v>-11.818367</v>
      </c>
      <c r="O4261" s="9">
        <v>-3.28287959173193</v>
      </c>
      <c r="P4261">
        <v>0</v>
      </c>
      <c r="Q4261" s="9">
        <v>53.549995000000003</v>
      </c>
      <c r="R4261" s="9">
        <v>103877258.202149</v>
      </c>
      <c r="S4261" s="9">
        <v>1273953558.9233601</v>
      </c>
      <c r="T4261" s="9">
        <v>-2.9296009908774602E-4</v>
      </c>
      <c r="U4261" s="9">
        <v>3.28287959173193</v>
      </c>
      <c r="V4261" s="9">
        <v>0</v>
      </c>
      <c r="W4261" s="9">
        <v>3.28287959173193</v>
      </c>
      <c r="X4261" t="s">
        <v>86</v>
      </c>
      <c r="Y4261" s="9">
        <v>0</v>
      </c>
      <c r="Z4261" s="9">
        <v>2.1609887000000001E-2</v>
      </c>
      <c r="AQ4261" s="9" t="e">
        <f>#REF!-'Processed Potentiostat'!$J$3</f>
        <v>#REF!</v>
      </c>
    </row>
    <row r="4262" spans="1:43" x14ac:dyDescent="0.3">
      <c r="A4262">
        <v>2</v>
      </c>
      <c r="B4262">
        <v>0</v>
      </c>
      <c r="C4262">
        <v>0</v>
      </c>
      <c r="D4262">
        <v>1</v>
      </c>
      <c r="E4262">
        <v>0</v>
      </c>
      <c r="F4262">
        <v>0</v>
      </c>
      <c r="G4262">
        <v>0</v>
      </c>
      <c r="H4262" s="9">
        <v>2225.6739437747401</v>
      </c>
      <c r="I4262" s="9">
        <v>-1.8380293999999999</v>
      </c>
      <c r="J4262" s="9">
        <v>-1.8382874</v>
      </c>
      <c r="K4262" s="9">
        <v>-6.7242211999999997</v>
      </c>
      <c r="L4262" s="9">
        <v>-3.2831156291666099</v>
      </c>
      <c r="M4262" s="9">
        <v>-11.819217</v>
      </c>
      <c r="N4262" s="9">
        <v>-11.819217</v>
      </c>
      <c r="O4262" s="9">
        <v>-3.2831156291666099</v>
      </c>
      <c r="P4262">
        <v>0</v>
      </c>
      <c r="Q4262" s="9">
        <v>53.549995000000003</v>
      </c>
      <c r="R4262" s="9">
        <v>103877258.202149</v>
      </c>
      <c r="S4262" s="9">
        <v>1226346062.64171</v>
      </c>
      <c r="T4262" s="9">
        <v>-2.36037434683922E-4</v>
      </c>
      <c r="U4262" s="9">
        <v>3.2831156291666099</v>
      </c>
      <c r="V4262" s="9">
        <v>0</v>
      </c>
      <c r="W4262" s="9">
        <v>3.2831156291666099</v>
      </c>
      <c r="X4262" t="s">
        <v>86</v>
      </c>
      <c r="Y4262" s="9">
        <v>0</v>
      </c>
      <c r="Z4262" s="9">
        <v>1.2361051E-2</v>
      </c>
      <c r="AQ4262" s="9" t="e">
        <f>#REF!-'Processed Potentiostat'!$J$3</f>
        <v>#REF!</v>
      </c>
    </row>
    <row r="4263" spans="1:43" x14ac:dyDescent="0.3">
      <c r="A4263">
        <v>2</v>
      </c>
      <c r="B4263">
        <v>0</v>
      </c>
      <c r="C4263">
        <v>0</v>
      </c>
      <c r="D4263">
        <v>1</v>
      </c>
      <c r="E4263">
        <v>0</v>
      </c>
      <c r="F4263">
        <v>0</v>
      </c>
      <c r="G4263">
        <v>0</v>
      </c>
      <c r="H4263" s="9">
        <v>2225.8037437714602</v>
      </c>
      <c r="I4263" s="9">
        <v>-1.8381430999999999</v>
      </c>
      <c r="J4263" s="9">
        <v>-1.8378973000000001</v>
      </c>
      <c r="K4263" s="9">
        <v>-11.766162</v>
      </c>
      <c r="L4263" s="9">
        <v>-3.2834338908848801</v>
      </c>
      <c r="M4263" s="9">
        <v>-11.820361999999999</v>
      </c>
      <c r="N4263" s="9">
        <v>-11.820361999999999</v>
      </c>
      <c r="O4263" s="9">
        <v>-3.2834338908848801</v>
      </c>
      <c r="P4263">
        <v>0</v>
      </c>
      <c r="Q4263" s="9">
        <v>53.549995000000003</v>
      </c>
      <c r="R4263" s="9">
        <v>103877258.202149</v>
      </c>
      <c r="S4263" s="9">
        <v>1277872631.5945699</v>
      </c>
      <c r="T4263" s="9">
        <v>-3.1826171827331601E-4</v>
      </c>
      <c r="U4263" s="9">
        <v>3.2834338908848801</v>
      </c>
      <c r="V4263" s="9">
        <v>0</v>
      </c>
      <c r="W4263" s="9">
        <v>3.2834338908848801</v>
      </c>
      <c r="X4263" t="s">
        <v>86</v>
      </c>
      <c r="Y4263" s="9">
        <v>0</v>
      </c>
      <c r="Z4263" s="9">
        <v>2.1624997E-2</v>
      </c>
      <c r="AQ4263" s="9" t="e">
        <f>#REF!-'Processed Potentiostat'!$J$3</f>
        <v>#REF!</v>
      </c>
    </row>
    <row r="4264" spans="1:43" x14ac:dyDescent="0.3">
      <c r="A4264">
        <v>2</v>
      </c>
      <c r="B4264">
        <v>0</v>
      </c>
      <c r="C4264">
        <v>0</v>
      </c>
      <c r="D4264">
        <v>1</v>
      </c>
      <c r="E4264">
        <v>0</v>
      </c>
      <c r="F4264">
        <v>0</v>
      </c>
      <c r="G4264">
        <v>0</v>
      </c>
      <c r="H4264" s="9">
        <v>2226.0129437661799</v>
      </c>
      <c r="I4264" s="9">
        <v>-1.8379821000000001</v>
      </c>
      <c r="J4264" s="9">
        <v>-1.8383957</v>
      </c>
      <c r="K4264" s="9">
        <v>-6.6742368000000001</v>
      </c>
      <c r="L4264" s="9">
        <v>-3.2840701439550499</v>
      </c>
      <c r="M4264" s="9">
        <v>-11.822653000000001</v>
      </c>
      <c r="N4264" s="9">
        <v>-11.822653000000001</v>
      </c>
      <c r="O4264" s="9">
        <v>-3.2840701439550499</v>
      </c>
      <c r="P4264">
        <v>0</v>
      </c>
      <c r="Q4264" s="9">
        <v>53.549995000000003</v>
      </c>
      <c r="R4264" s="9">
        <v>103877258.202149</v>
      </c>
      <c r="S4264" s="9">
        <v>1213142064.8117001</v>
      </c>
      <c r="T4264" s="9">
        <v>-6.36253070168901E-4</v>
      </c>
      <c r="U4264" s="9">
        <v>3.2840701439550499</v>
      </c>
      <c r="V4264" s="9">
        <v>0</v>
      </c>
      <c r="W4264" s="9">
        <v>3.2840701439550499</v>
      </c>
      <c r="X4264" t="s">
        <v>86</v>
      </c>
      <c r="Y4264" s="9">
        <v>0</v>
      </c>
      <c r="Z4264" s="9">
        <v>1.2269888E-2</v>
      </c>
      <c r="AQ4264" s="9" t="e">
        <f>#REF!-'Processed Potentiostat'!$J$3</f>
        <v>#REF!</v>
      </c>
    </row>
    <row r="4265" spans="1:43" x14ac:dyDescent="0.3">
      <c r="A4265">
        <v>2</v>
      </c>
      <c r="B4265">
        <v>0</v>
      </c>
      <c r="C4265">
        <v>0</v>
      </c>
      <c r="D4265">
        <v>1</v>
      </c>
      <c r="E4265">
        <v>0</v>
      </c>
      <c r="F4265">
        <v>0</v>
      </c>
      <c r="G4265">
        <v>0</v>
      </c>
      <c r="H4265" s="9">
        <v>2226.0927437641599</v>
      </c>
      <c r="I4265" s="9">
        <v>-1.8379798000000001</v>
      </c>
      <c r="J4265" s="9">
        <v>-1.8383006</v>
      </c>
      <c r="K4265" s="9">
        <v>-1.6513734</v>
      </c>
      <c r="L4265" s="9">
        <v>-3.28419841073244</v>
      </c>
      <c r="M4265" s="9">
        <v>-11.823114</v>
      </c>
      <c r="N4265" s="9">
        <v>-11.823114</v>
      </c>
      <c r="O4265" s="9">
        <v>-3.28419841073244</v>
      </c>
      <c r="P4265">
        <v>0</v>
      </c>
      <c r="Q4265" s="9">
        <v>53.549995000000003</v>
      </c>
      <c r="R4265" s="9">
        <v>103877258.202149</v>
      </c>
      <c r="S4265" s="9">
        <v>1225076165.4783399</v>
      </c>
      <c r="T4265" s="9">
        <v>-1.2826677738297899E-4</v>
      </c>
      <c r="U4265" s="9">
        <v>3.28419841073244</v>
      </c>
      <c r="V4265" s="9">
        <v>0</v>
      </c>
      <c r="W4265" s="9">
        <v>3.28419841073244</v>
      </c>
      <c r="X4265" t="s">
        <v>86</v>
      </c>
      <c r="Y4265" s="9">
        <v>0</v>
      </c>
      <c r="Z4265" s="9">
        <v>3.0357206999999998E-3</v>
      </c>
      <c r="AQ4265" s="9" t="e">
        <f>#REF!-'Processed Potentiostat'!$J$3</f>
        <v>#REF!</v>
      </c>
    </row>
    <row r="4266" spans="1:43" x14ac:dyDescent="0.3">
      <c r="A4266">
        <v>2</v>
      </c>
      <c r="B4266">
        <v>0</v>
      </c>
      <c r="C4266">
        <v>0</v>
      </c>
      <c r="D4266">
        <v>1</v>
      </c>
      <c r="E4266">
        <v>0</v>
      </c>
      <c r="F4266">
        <v>0</v>
      </c>
      <c r="G4266">
        <v>0</v>
      </c>
      <c r="H4266" s="9">
        <v>2226.3041437588199</v>
      </c>
      <c r="I4266" s="9">
        <v>-1.8379996999999999</v>
      </c>
      <c r="J4266" s="9">
        <v>-1.8378376000000001</v>
      </c>
      <c r="K4266" s="9">
        <v>-6.6688942999999998</v>
      </c>
      <c r="L4266" s="9">
        <v>-3.2843598783775101</v>
      </c>
      <c r="M4266" s="9">
        <v>-11.823695000000001</v>
      </c>
      <c r="N4266" s="9">
        <v>-11.823695000000001</v>
      </c>
      <c r="O4266" s="9">
        <v>-3.2843598783775101</v>
      </c>
      <c r="P4266">
        <v>0</v>
      </c>
      <c r="Q4266" s="9">
        <v>53.549995000000003</v>
      </c>
      <c r="R4266" s="9">
        <v>103877258.202149</v>
      </c>
      <c r="S4266" s="9">
        <v>1286487614.50261</v>
      </c>
      <c r="T4266" s="9">
        <v>-1.6146764507585199E-4</v>
      </c>
      <c r="U4266" s="9">
        <v>3.2843598783775101</v>
      </c>
      <c r="V4266" s="9">
        <v>0</v>
      </c>
      <c r="W4266" s="9">
        <v>3.2843598783775101</v>
      </c>
      <c r="X4266" t="s">
        <v>86</v>
      </c>
      <c r="Y4266" s="9">
        <v>0</v>
      </c>
      <c r="Z4266" s="9">
        <v>1.2256345E-2</v>
      </c>
      <c r="AQ4266" s="9" t="e">
        <f>#REF!-'Processed Potentiostat'!$J$3</f>
        <v>#REF!</v>
      </c>
    </row>
    <row r="4267" spans="1:43" x14ac:dyDescent="0.3">
      <c r="A4267">
        <v>2</v>
      </c>
      <c r="B4267">
        <v>0</v>
      </c>
      <c r="C4267">
        <v>0</v>
      </c>
      <c r="D4267">
        <v>1</v>
      </c>
      <c r="E4267">
        <v>0</v>
      </c>
      <c r="F4267">
        <v>0</v>
      </c>
      <c r="G4267">
        <v>0</v>
      </c>
      <c r="H4267" s="9">
        <v>2226.71294374849</v>
      </c>
      <c r="I4267" s="9">
        <v>-1.837974</v>
      </c>
      <c r="J4267" s="9">
        <v>-1.8383244000000001</v>
      </c>
      <c r="K4267" s="9">
        <v>-1.6059677999999999</v>
      </c>
      <c r="L4267" s="9">
        <v>-3.2850333995098899</v>
      </c>
      <c r="M4267" s="9">
        <v>-11.82612</v>
      </c>
      <c r="N4267" s="9">
        <v>-11.82612</v>
      </c>
      <c r="O4267" s="9">
        <v>-3.2850333995098899</v>
      </c>
      <c r="P4267">
        <v>0</v>
      </c>
      <c r="Q4267" s="9">
        <v>53.549995000000003</v>
      </c>
      <c r="R4267" s="9">
        <v>103877258.202149</v>
      </c>
      <c r="S4267" s="9">
        <v>1222383996.8394001</v>
      </c>
      <c r="T4267" s="9">
        <v>-6.7352113237628599E-4</v>
      </c>
      <c r="U4267" s="9">
        <v>3.2850333995098899</v>
      </c>
      <c r="V4267" s="9">
        <v>0</v>
      </c>
      <c r="W4267" s="9">
        <v>3.2850333995098899</v>
      </c>
      <c r="X4267" t="s">
        <v>86</v>
      </c>
      <c r="Y4267" s="9">
        <v>0</v>
      </c>
      <c r="Z4267" s="9">
        <v>2.9522898000000001E-3</v>
      </c>
      <c r="AQ4267" s="9" t="e">
        <f>#REF!-'Processed Potentiostat'!$J$3</f>
        <v>#REF!</v>
      </c>
    </row>
    <row r="4268" spans="1:43" x14ac:dyDescent="0.3">
      <c r="A4268">
        <v>2</v>
      </c>
      <c r="B4268">
        <v>0</v>
      </c>
      <c r="C4268">
        <v>0</v>
      </c>
      <c r="D4268">
        <v>1</v>
      </c>
      <c r="E4268">
        <v>0</v>
      </c>
      <c r="F4268">
        <v>0</v>
      </c>
      <c r="G4268">
        <v>0</v>
      </c>
      <c r="H4268" s="9">
        <v>2226.98374374165</v>
      </c>
      <c r="I4268" s="9">
        <v>-1.8379505</v>
      </c>
      <c r="J4268" s="9">
        <v>-1.8376330999999999</v>
      </c>
      <c r="K4268" s="9">
        <v>-6.6714181999999997</v>
      </c>
      <c r="L4268" s="9">
        <v>-3.2852266739128102</v>
      </c>
      <c r="M4268" s="9">
        <v>-11.826816000000001</v>
      </c>
      <c r="N4268" s="9">
        <v>-11.826816000000001</v>
      </c>
      <c r="O4268" s="9">
        <v>-3.2852266739128102</v>
      </c>
      <c r="P4268">
        <v>0</v>
      </c>
      <c r="Q4268" s="9">
        <v>53.549995000000003</v>
      </c>
      <c r="R4268" s="9">
        <v>103877258.202149</v>
      </c>
      <c r="S4268" s="9">
        <v>1315922680.8555</v>
      </c>
      <c r="T4268" s="9">
        <v>-1.93274402922938E-4</v>
      </c>
      <c r="U4268" s="9">
        <v>3.2852266739128102</v>
      </c>
      <c r="V4268" s="9">
        <v>0</v>
      </c>
      <c r="W4268" s="9">
        <v>3.2852266739128102</v>
      </c>
      <c r="X4268" t="s">
        <v>86</v>
      </c>
      <c r="Y4268" s="9">
        <v>0</v>
      </c>
      <c r="Z4268" s="9">
        <v>1.2259618999999999E-2</v>
      </c>
      <c r="AQ4268" s="9" t="e">
        <f>#REF!-'Processed Potentiostat'!$J$3</f>
        <v>#REF!</v>
      </c>
    </row>
    <row r="4269" spans="1:43" x14ac:dyDescent="0.3">
      <c r="A4269">
        <v>2</v>
      </c>
      <c r="B4269">
        <v>0</v>
      </c>
      <c r="C4269">
        <v>0</v>
      </c>
      <c r="D4269">
        <v>1</v>
      </c>
      <c r="E4269">
        <v>0</v>
      </c>
      <c r="F4269">
        <v>0</v>
      </c>
      <c r="G4269">
        <v>0</v>
      </c>
      <c r="H4269" s="9">
        <v>2227.3135437333199</v>
      </c>
      <c r="I4269" s="9">
        <v>-1.8380307</v>
      </c>
      <c r="J4269" s="9">
        <v>-1.8383438999999999</v>
      </c>
      <c r="K4269" s="9">
        <v>-1.6703813000000001</v>
      </c>
      <c r="L4269" s="9">
        <v>-3.2857077863182398</v>
      </c>
      <c r="M4269" s="9">
        <v>-11.828548</v>
      </c>
      <c r="N4269" s="9">
        <v>-11.828548</v>
      </c>
      <c r="O4269" s="9">
        <v>-3.2857077863182398</v>
      </c>
      <c r="P4269">
        <v>0</v>
      </c>
      <c r="Q4269" s="9">
        <v>53.549995000000003</v>
      </c>
      <c r="R4269" s="9">
        <v>103877258.202149</v>
      </c>
      <c r="S4269" s="9">
        <v>1220197352.76478</v>
      </c>
      <c r="T4269" s="9">
        <v>-4.8111240543269302E-4</v>
      </c>
      <c r="U4269" s="9">
        <v>3.2857077863182398</v>
      </c>
      <c r="V4269" s="9">
        <v>0</v>
      </c>
      <c r="W4269" s="9">
        <v>3.2857077863182398</v>
      </c>
      <c r="X4269" t="s">
        <v>86</v>
      </c>
      <c r="Y4269" s="9">
        <v>0</v>
      </c>
      <c r="Z4269" s="9">
        <v>3.0707350999999998E-3</v>
      </c>
      <c r="AQ4269" s="9" t="e">
        <f>#REF!-'Processed Potentiostat'!$J$3</f>
        <v>#REF!</v>
      </c>
    </row>
    <row r="4270" spans="1:43" x14ac:dyDescent="0.3">
      <c r="A4270">
        <v>2</v>
      </c>
      <c r="B4270">
        <v>0</v>
      </c>
      <c r="C4270">
        <v>0</v>
      </c>
      <c r="D4270">
        <v>1</v>
      </c>
      <c r="E4270">
        <v>0</v>
      </c>
      <c r="F4270">
        <v>0</v>
      </c>
      <c r="G4270">
        <v>0</v>
      </c>
      <c r="H4270" s="9">
        <v>2227.6435437249802</v>
      </c>
      <c r="I4270" s="9">
        <v>-1.8379402</v>
      </c>
      <c r="J4270" s="9">
        <v>-1.8375721</v>
      </c>
      <c r="K4270" s="9">
        <v>-6.6967544999999999</v>
      </c>
      <c r="L4270" s="9">
        <v>-3.2859814104538798</v>
      </c>
      <c r="M4270" s="9">
        <v>-11.829533</v>
      </c>
      <c r="N4270" s="9">
        <v>-11.829533</v>
      </c>
      <c r="O4270" s="9">
        <v>-3.2859814104538798</v>
      </c>
      <c r="P4270">
        <v>0</v>
      </c>
      <c r="Q4270" s="9">
        <v>53.549995000000003</v>
      </c>
      <c r="R4270" s="9">
        <v>103877258.202149</v>
      </c>
      <c r="S4270" s="9">
        <v>1325168890.2584</v>
      </c>
      <c r="T4270" s="9">
        <v>-2.7362413564002702E-4</v>
      </c>
      <c r="U4270" s="9">
        <v>3.2859814104538798</v>
      </c>
      <c r="V4270" s="9">
        <v>0</v>
      </c>
      <c r="W4270" s="9">
        <v>3.2859814104538798</v>
      </c>
      <c r="X4270" t="s">
        <v>86</v>
      </c>
      <c r="Y4270" s="9">
        <v>0</v>
      </c>
      <c r="Z4270" s="9">
        <v>1.2305768999999999E-2</v>
      </c>
      <c r="AQ4270" s="9" t="e">
        <f>#REF!-'Processed Potentiostat'!$J$3</f>
        <v>#REF!</v>
      </c>
    </row>
    <row r="4271" spans="1:43" x14ac:dyDescent="0.3">
      <c r="A4271">
        <v>2</v>
      </c>
      <c r="B4271">
        <v>0</v>
      </c>
      <c r="C4271">
        <v>0</v>
      </c>
      <c r="D4271">
        <v>1</v>
      </c>
      <c r="E4271">
        <v>0</v>
      </c>
      <c r="F4271">
        <v>0</v>
      </c>
      <c r="G4271">
        <v>0</v>
      </c>
      <c r="H4271" s="9">
        <v>2227.9139437181502</v>
      </c>
      <c r="I4271" s="9">
        <v>-1.837898</v>
      </c>
      <c r="J4271" s="9">
        <v>-1.8381913999999999</v>
      </c>
      <c r="K4271" s="9">
        <v>-1.6360025</v>
      </c>
      <c r="L4271" s="9">
        <v>-3.2863558312221901</v>
      </c>
      <c r="M4271" s="9">
        <v>-11.830881</v>
      </c>
      <c r="N4271" s="9">
        <v>-11.830881</v>
      </c>
      <c r="O4271" s="9">
        <v>-3.2863558312221901</v>
      </c>
      <c r="P4271">
        <v>0</v>
      </c>
      <c r="Q4271" s="9">
        <v>53.549995000000003</v>
      </c>
      <c r="R4271" s="9">
        <v>103877258.202149</v>
      </c>
      <c r="S4271" s="9">
        <v>1239820374.7569101</v>
      </c>
      <c r="T4271" s="9">
        <v>-3.7442076830051998E-4</v>
      </c>
      <c r="U4271" s="9">
        <v>3.2863558312221901</v>
      </c>
      <c r="V4271" s="9">
        <v>0</v>
      </c>
      <c r="W4271" s="9">
        <v>3.2863558312221901</v>
      </c>
      <c r="X4271" t="s">
        <v>86</v>
      </c>
      <c r="Y4271" s="9">
        <v>0</v>
      </c>
      <c r="Z4271" s="9">
        <v>3.0072858E-3</v>
      </c>
      <c r="AQ4271" s="9" t="e">
        <f>#REF!-'Processed Potentiostat'!$J$3</f>
        <v>#REF!</v>
      </c>
    </row>
    <row r="4272" spans="1:43" x14ac:dyDescent="0.3">
      <c r="A4272">
        <v>2</v>
      </c>
      <c r="B4272">
        <v>0</v>
      </c>
      <c r="C4272">
        <v>0</v>
      </c>
      <c r="D4272">
        <v>1</v>
      </c>
      <c r="E4272">
        <v>0</v>
      </c>
      <c r="F4272">
        <v>0</v>
      </c>
      <c r="G4272">
        <v>0</v>
      </c>
      <c r="H4272" s="9">
        <v>2228.2839437088101</v>
      </c>
      <c r="I4272" s="9">
        <v>-1.8378992999999999</v>
      </c>
      <c r="J4272" s="9">
        <v>-1.8376657000000001</v>
      </c>
      <c r="K4272" s="9">
        <v>-6.7130470000000004</v>
      </c>
      <c r="L4272" s="9">
        <v>-3.2866860892586698</v>
      </c>
      <c r="M4272" s="9">
        <v>-11.83207</v>
      </c>
      <c r="N4272" s="9">
        <v>-11.83207</v>
      </c>
      <c r="O4272" s="9">
        <v>-3.2866860892586698</v>
      </c>
      <c r="P4272">
        <v>0</v>
      </c>
      <c r="Q4272" s="9">
        <v>53.549995000000003</v>
      </c>
      <c r="R4272" s="9">
        <v>103877258.202149</v>
      </c>
      <c r="S4272" s="9">
        <v>1311782083.0443399</v>
      </c>
      <c r="T4272" s="9">
        <v>-3.30258036481012E-4</v>
      </c>
      <c r="U4272" s="9">
        <v>3.2866860892586698</v>
      </c>
      <c r="V4272" s="9">
        <v>0</v>
      </c>
      <c r="W4272" s="9">
        <v>3.2866860892586698</v>
      </c>
      <c r="X4272" t="s">
        <v>86</v>
      </c>
      <c r="Y4272" s="9">
        <v>0</v>
      </c>
      <c r="Z4272" s="9">
        <v>1.2336336E-2</v>
      </c>
      <c r="AQ4272" s="9" t="e">
        <f>#REF!-'Processed Potentiostat'!$J$3</f>
        <v>#REF!</v>
      </c>
    </row>
    <row r="4273" spans="1:43" x14ac:dyDescent="0.3">
      <c r="A4273">
        <v>2</v>
      </c>
      <c r="B4273">
        <v>0</v>
      </c>
      <c r="C4273">
        <v>0</v>
      </c>
      <c r="D4273">
        <v>1</v>
      </c>
      <c r="E4273">
        <v>0</v>
      </c>
      <c r="F4273">
        <v>0</v>
      </c>
      <c r="G4273">
        <v>0</v>
      </c>
      <c r="H4273" s="9">
        <v>2228.5145437029801</v>
      </c>
      <c r="I4273" s="9">
        <v>-1.8381004000000001</v>
      </c>
      <c r="J4273" s="9">
        <v>-1.8382057999999999</v>
      </c>
      <c r="K4273" s="9">
        <v>-1.7107884</v>
      </c>
      <c r="L4273" s="9">
        <v>-3.2869931364316001</v>
      </c>
      <c r="M4273" s="9">
        <v>-11.833176</v>
      </c>
      <c r="N4273" s="9">
        <v>-11.833176</v>
      </c>
      <c r="O4273" s="9">
        <v>-3.2869931364316001</v>
      </c>
      <c r="P4273">
        <v>0</v>
      </c>
      <c r="Q4273" s="9">
        <v>53.549995000000003</v>
      </c>
      <c r="R4273" s="9">
        <v>103877258.202149</v>
      </c>
      <c r="S4273" s="9">
        <v>1238198875.51372</v>
      </c>
      <c r="T4273" s="9">
        <v>-3.0704717293739099E-4</v>
      </c>
      <c r="U4273" s="9">
        <v>3.2869931364316001</v>
      </c>
      <c r="V4273" s="9">
        <v>0</v>
      </c>
      <c r="W4273" s="9">
        <v>3.2869931364316001</v>
      </c>
      <c r="X4273" t="s">
        <v>86</v>
      </c>
      <c r="Y4273" s="9">
        <v>0</v>
      </c>
      <c r="Z4273" s="9">
        <v>3.1447811000000002E-3</v>
      </c>
      <c r="AQ4273" s="9" t="e">
        <f>#REF!-'Processed Potentiostat'!$J$3</f>
        <v>#REF!</v>
      </c>
    </row>
    <row r="4274" spans="1:43" x14ac:dyDescent="0.3">
      <c r="A4274">
        <v>2</v>
      </c>
      <c r="B4274">
        <v>0</v>
      </c>
      <c r="C4274">
        <v>0</v>
      </c>
      <c r="D4274">
        <v>1</v>
      </c>
      <c r="E4274">
        <v>0</v>
      </c>
      <c r="F4274">
        <v>0</v>
      </c>
      <c r="G4274">
        <v>0</v>
      </c>
      <c r="H4274" s="9">
        <v>2228.9439436921298</v>
      </c>
      <c r="I4274" s="9">
        <v>-1.8379196</v>
      </c>
      <c r="J4274" s="9">
        <v>-1.8376173</v>
      </c>
      <c r="K4274" s="9">
        <v>-6.7279277000000004</v>
      </c>
      <c r="L4274" s="9">
        <v>-3.2874025528920701</v>
      </c>
      <c r="M4274" s="9">
        <v>-11.834649000000001</v>
      </c>
      <c r="N4274" s="9">
        <v>-11.834649000000001</v>
      </c>
      <c r="O4274" s="9">
        <v>-3.2874025528920701</v>
      </c>
      <c r="P4274">
        <v>0</v>
      </c>
      <c r="Q4274" s="9">
        <v>53.549995000000003</v>
      </c>
      <c r="R4274" s="9">
        <v>103877258.202149</v>
      </c>
      <c r="S4274" s="9">
        <v>1319102190.86023</v>
      </c>
      <c r="T4274" s="9">
        <v>-4.0941646046776999E-4</v>
      </c>
      <c r="U4274" s="9">
        <v>3.2874025528920701</v>
      </c>
      <c r="V4274" s="9">
        <v>0</v>
      </c>
      <c r="W4274" s="9">
        <v>3.2874025528920701</v>
      </c>
      <c r="X4274" t="s">
        <v>86</v>
      </c>
      <c r="Y4274" s="9">
        <v>0</v>
      </c>
      <c r="Z4274" s="9">
        <v>1.2363357E-2</v>
      </c>
      <c r="AQ4274" s="9" t="e">
        <f>#REF!-'Processed Potentiostat'!$J$3</f>
        <v>#REF!</v>
      </c>
    </row>
    <row r="4275" spans="1:43" x14ac:dyDescent="0.3">
      <c r="A4275">
        <v>2</v>
      </c>
      <c r="B4275">
        <v>0</v>
      </c>
      <c r="C4275">
        <v>0</v>
      </c>
      <c r="D4275">
        <v>1</v>
      </c>
      <c r="E4275">
        <v>0</v>
      </c>
      <c r="F4275">
        <v>0</v>
      </c>
      <c r="G4275">
        <v>0</v>
      </c>
      <c r="H4275" s="9">
        <v>2229.1537436868298</v>
      </c>
      <c r="I4275" s="9">
        <v>-1.8378611</v>
      </c>
      <c r="J4275" s="9">
        <v>-1.8380684</v>
      </c>
      <c r="K4275" s="9">
        <v>-1.7075070999999999</v>
      </c>
      <c r="L4275" s="9">
        <v>-3.28766726522431</v>
      </c>
      <c r="M4275" s="9">
        <v>-11.835602</v>
      </c>
      <c r="N4275" s="9">
        <v>-11.835602</v>
      </c>
      <c r="O4275" s="9">
        <v>-3.28766726522431</v>
      </c>
      <c r="P4275">
        <v>0</v>
      </c>
      <c r="Q4275" s="9">
        <v>53.549995000000003</v>
      </c>
      <c r="R4275" s="9">
        <v>103877258.202149</v>
      </c>
      <c r="S4275" s="9">
        <v>1256413644.95278</v>
      </c>
      <c r="T4275" s="9">
        <v>-2.6471233223546099E-4</v>
      </c>
      <c r="U4275" s="9">
        <v>3.28766726522431</v>
      </c>
      <c r="V4275" s="9">
        <v>0</v>
      </c>
      <c r="W4275" s="9">
        <v>3.28766726522431</v>
      </c>
      <c r="X4275" t="s">
        <v>86</v>
      </c>
      <c r="Y4275" s="9">
        <v>0</v>
      </c>
      <c r="Z4275" s="9">
        <v>3.1385149000000001E-3</v>
      </c>
      <c r="AQ4275" s="9" t="e">
        <f>#REF!-'Processed Potentiostat'!$J$3</f>
        <v>#REF!</v>
      </c>
    </row>
    <row r="4276" spans="1:43" x14ac:dyDescent="0.3">
      <c r="A4276">
        <v>2</v>
      </c>
      <c r="B4276">
        <v>0</v>
      </c>
      <c r="C4276">
        <v>0</v>
      </c>
      <c r="D4276">
        <v>1</v>
      </c>
      <c r="E4276">
        <v>0</v>
      </c>
      <c r="F4276">
        <v>0</v>
      </c>
      <c r="G4276">
        <v>0</v>
      </c>
      <c r="H4276" s="9">
        <v>2229.5247436774598</v>
      </c>
      <c r="I4276" s="9">
        <v>-1.8378357000000001</v>
      </c>
      <c r="J4276" s="9">
        <v>-1.8377190999999999</v>
      </c>
      <c r="K4276" s="9">
        <v>-6.7152213999999999</v>
      </c>
      <c r="L4276" s="9">
        <v>-3.28803639306346</v>
      </c>
      <c r="M4276" s="9">
        <v>-11.836931</v>
      </c>
      <c r="N4276" s="9">
        <v>-11.836931</v>
      </c>
      <c r="O4276" s="9">
        <v>-3.28803639306346</v>
      </c>
      <c r="P4276">
        <v>0</v>
      </c>
      <c r="Q4276" s="9">
        <v>53.549995000000003</v>
      </c>
      <c r="R4276" s="9">
        <v>103877258.202149</v>
      </c>
      <c r="S4276" s="9">
        <v>1304639218.5388701</v>
      </c>
      <c r="T4276" s="9">
        <v>-3.6912783915443698E-4</v>
      </c>
      <c r="U4276" s="9">
        <v>3.28803639306346</v>
      </c>
      <c r="V4276" s="9">
        <v>0</v>
      </c>
      <c r="W4276" s="9">
        <v>3.28803639306346</v>
      </c>
      <c r="X4276" t="s">
        <v>86</v>
      </c>
      <c r="Y4276" s="9">
        <v>0</v>
      </c>
      <c r="Z4276" s="9">
        <v>1.2340691000000001E-2</v>
      </c>
      <c r="AQ4276" s="9" t="e">
        <f>#REF!-'Processed Potentiostat'!$J$3</f>
        <v>#REF!</v>
      </c>
    </row>
    <row r="4277" spans="1:43" x14ac:dyDescent="0.3">
      <c r="A4277">
        <v>2</v>
      </c>
      <c r="B4277">
        <v>0</v>
      </c>
      <c r="C4277">
        <v>0</v>
      </c>
      <c r="D4277">
        <v>1</v>
      </c>
      <c r="E4277">
        <v>0</v>
      </c>
      <c r="F4277">
        <v>0</v>
      </c>
      <c r="G4277">
        <v>0</v>
      </c>
      <c r="H4277" s="9">
        <v>2229.8141436701499</v>
      </c>
      <c r="I4277" s="9">
        <v>-1.8380737</v>
      </c>
      <c r="J4277" s="9">
        <v>-1.8383337</v>
      </c>
      <c r="K4277" s="9">
        <v>-1.6851094</v>
      </c>
      <c r="L4277" s="9">
        <v>-3.2884113956062202</v>
      </c>
      <c r="M4277" s="9">
        <v>-11.838281</v>
      </c>
      <c r="N4277" s="9">
        <v>-11.838281</v>
      </c>
      <c r="O4277" s="9">
        <v>-3.2884113956062202</v>
      </c>
      <c r="P4277">
        <v>0</v>
      </c>
      <c r="Q4277" s="9">
        <v>53.549995000000003</v>
      </c>
      <c r="R4277" s="9">
        <v>103877258.202149</v>
      </c>
      <c r="S4277" s="9">
        <v>1222465567.4633</v>
      </c>
      <c r="T4277" s="9">
        <v>-3.7500254276068198E-4</v>
      </c>
      <c r="U4277" s="9">
        <v>3.2884113956062202</v>
      </c>
      <c r="V4277" s="9">
        <v>0</v>
      </c>
      <c r="W4277" s="9">
        <v>3.2884113956062202</v>
      </c>
      <c r="X4277" t="s">
        <v>86</v>
      </c>
      <c r="Y4277" s="9">
        <v>0</v>
      </c>
      <c r="Z4277" s="9">
        <v>3.0977932999999998E-3</v>
      </c>
      <c r="AQ4277" s="9" t="e">
        <f>#REF!-'Processed Potentiostat'!$J$3</f>
        <v>#REF!</v>
      </c>
    </row>
    <row r="4278" spans="1:43" x14ac:dyDescent="0.3">
      <c r="A4278">
        <v>2</v>
      </c>
      <c r="B4278">
        <v>0</v>
      </c>
      <c r="C4278">
        <v>0</v>
      </c>
      <c r="D4278">
        <v>1</v>
      </c>
      <c r="E4278">
        <v>0</v>
      </c>
      <c r="F4278">
        <v>0</v>
      </c>
      <c r="G4278">
        <v>0</v>
      </c>
      <c r="H4278" s="9">
        <v>2230.1641436613099</v>
      </c>
      <c r="I4278" s="9">
        <v>-1.8378911</v>
      </c>
      <c r="J4278" s="9">
        <v>-1.8377538</v>
      </c>
      <c r="K4278" s="9">
        <v>-6.6880927000000003</v>
      </c>
      <c r="L4278" s="9">
        <v>-3.2887811491963599</v>
      </c>
      <c r="M4278" s="9">
        <v>-11.839612000000001</v>
      </c>
      <c r="N4278" s="9">
        <v>-11.839612000000001</v>
      </c>
      <c r="O4278" s="9">
        <v>-3.2887811491963599</v>
      </c>
      <c r="P4278">
        <v>0</v>
      </c>
      <c r="Q4278" s="9">
        <v>53.549995000000003</v>
      </c>
      <c r="R4278" s="9">
        <v>103877258.202149</v>
      </c>
      <c r="S4278" s="9">
        <v>1299992158.0176499</v>
      </c>
      <c r="T4278" s="9">
        <v>-3.6975359013346999E-4</v>
      </c>
      <c r="U4278" s="9">
        <v>3.2887811491963599</v>
      </c>
      <c r="V4278" s="9">
        <v>0</v>
      </c>
      <c r="W4278" s="9">
        <v>3.2887811491963599</v>
      </c>
      <c r="X4278" t="s">
        <v>86</v>
      </c>
      <c r="Y4278" s="9">
        <v>0</v>
      </c>
      <c r="Z4278" s="9">
        <v>1.2291066999999999E-2</v>
      </c>
      <c r="AQ4278" s="9" t="e">
        <f>#REF!-'Processed Potentiostat'!$J$3</f>
        <v>#REF!</v>
      </c>
    </row>
    <row r="4279" spans="1:43" x14ac:dyDescent="0.3">
      <c r="A4279">
        <v>2</v>
      </c>
      <c r="B4279">
        <v>0</v>
      </c>
      <c r="C4279">
        <v>0</v>
      </c>
      <c r="D4279">
        <v>1</v>
      </c>
      <c r="E4279">
        <v>0</v>
      </c>
      <c r="F4279">
        <v>0</v>
      </c>
      <c r="G4279">
        <v>0</v>
      </c>
      <c r="H4279" s="9">
        <v>2230.4543436539798</v>
      </c>
      <c r="I4279" s="9">
        <v>-1.8380841000000001</v>
      </c>
      <c r="J4279" s="9">
        <v>-1.8381913999999999</v>
      </c>
      <c r="K4279" s="9">
        <v>-1.6770582999999999</v>
      </c>
      <c r="L4279" s="9">
        <v>-3.2891451090774302</v>
      </c>
      <c r="M4279" s="9">
        <v>-11.840922000000001</v>
      </c>
      <c r="N4279" s="9">
        <v>-11.840922000000001</v>
      </c>
      <c r="O4279" s="9">
        <v>-3.2891451090774302</v>
      </c>
      <c r="P4279">
        <v>0</v>
      </c>
      <c r="Q4279" s="9">
        <v>53.549995000000003</v>
      </c>
      <c r="R4279" s="9">
        <v>103877258.202149</v>
      </c>
      <c r="S4279" s="9">
        <v>1240866388.20205</v>
      </c>
      <c r="T4279" s="9">
        <v>-3.6395988107384899E-4</v>
      </c>
      <c r="U4279" s="9">
        <v>3.2891451090774302</v>
      </c>
      <c r="V4279" s="9">
        <v>0</v>
      </c>
      <c r="W4279" s="9">
        <v>3.2891451090774302</v>
      </c>
      <c r="X4279" t="s">
        <v>86</v>
      </c>
      <c r="Y4279" s="9">
        <v>0</v>
      </c>
      <c r="Z4279" s="9">
        <v>3.0827541000000001E-3</v>
      </c>
      <c r="AQ4279" s="9" t="e">
        <f>#REF!-'Processed Potentiostat'!$J$3</f>
        <v>#REF!</v>
      </c>
    </row>
    <row r="4280" spans="1:43" x14ac:dyDescent="0.3">
      <c r="A4280">
        <v>2</v>
      </c>
      <c r="B4280">
        <v>0</v>
      </c>
      <c r="C4280">
        <v>0</v>
      </c>
      <c r="D4280">
        <v>1</v>
      </c>
      <c r="E4280">
        <v>0</v>
      </c>
      <c r="F4280">
        <v>0</v>
      </c>
      <c r="G4280">
        <v>0</v>
      </c>
      <c r="H4280" s="9">
        <v>2230.78474364563</v>
      </c>
      <c r="I4280" s="9">
        <v>-1.8379437999999999</v>
      </c>
      <c r="J4280" s="9">
        <v>-1.8378093</v>
      </c>
      <c r="K4280" s="9">
        <v>-6.6786298999999998</v>
      </c>
      <c r="L4280" s="9">
        <v>-3.2894990151585599</v>
      </c>
      <c r="M4280" s="9">
        <v>-11.842196</v>
      </c>
      <c r="N4280" s="9">
        <v>-11.842196</v>
      </c>
      <c r="O4280" s="9">
        <v>-3.2894990151585599</v>
      </c>
      <c r="P4280">
        <v>0</v>
      </c>
      <c r="Q4280" s="9">
        <v>53.549995000000003</v>
      </c>
      <c r="R4280" s="9">
        <v>103877258.202149</v>
      </c>
      <c r="S4280" s="9">
        <v>1292437904.8267</v>
      </c>
      <c r="T4280" s="9">
        <v>-3.5390608112661998E-4</v>
      </c>
      <c r="U4280" s="9">
        <v>3.2894990151585599</v>
      </c>
      <c r="V4280" s="9">
        <v>0</v>
      </c>
      <c r="W4280" s="9">
        <v>3.2894990151585599</v>
      </c>
      <c r="X4280" t="s">
        <v>86</v>
      </c>
      <c r="Y4280" s="9">
        <v>0</v>
      </c>
      <c r="Z4280" s="9">
        <v>1.2274047999999999E-2</v>
      </c>
      <c r="AQ4280" s="9" t="e">
        <f>#REF!-'Processed Potentiostat'!$J$3</f>
        <v>#REF!</v>
      </c>
    </row>
    <row r="4281" spans="1:43" x14ac:dyDescent="0.3">
      <c r="A4281">
        <v>2</v>
      </c>
      <c r="B4281">
        <v>0</v>
      </c>
      <c r="C4281">
        <v>0</v>
      </c>
      <c r="D4281">
        <v>1</v>
      </c>
      <c r="E4281">
        <v>0</v>
      </c>
      <c r="F4281">
        <v>0</v>
      </c>
      <c r="G4281">
        <v>0</v>
      </c>
      <c r="H4281" s="9">
        <v>2231.0941436378198</v>
      </c>
      <c r="I4281" s="9">
        <v>-1.8380105</v>
      </c>
      <c r="J4281" s="9">
        <v>-1.8381483999999999</v>
      </c>
      <c r="K4281" s="9">
        <v>-1.6480218</v>
      </c>
      <c r="L4281" s="9">
        <v>-3.2898745726446799</v>
      </c>
      <c r="M4281" s="9">
        <v>-11.843548999999999</v>
      </c>
      <c r="N4281" s="9">
        <v>-11.843548999999999</v>
      </c>
      <c r="O4281" s="9">
        <v>-3.2898745726446799</v>
      </c>
      <c r="P4281">
        <v>0</v>
      </c>
      <c r="Q4281" s="9">
        <v>53.549995000000003</v>
      </c>
      <c r="R4281" s="9">
        <v>103877258.202149</v>
      </c>
      <c r="S4281" s="9">
        <v>1246728923.0136099</v>
      </c>
      <c r="T4281" s="9">
        <v>-3.7555748612350099E-4</v>
      </c>
      <c r="U4281" s="9">
        <v>3.2898745726446799</v>
      </c>
      <c r="V4281" s="9">
        <v>0</v>
      </c>
      <c r="W4281" s="9">
        <v>3.2898745726446799</v>
      </c>
      <c r="X4281" t="s">
        <v>86</v>
      </c>
      <c r="Y4281" s="9">
        <v>0</v>
      </c>
      <c r="Z4281" s="9">
        <v>3.0293084999999998E-3</v>
      </c>
      <c r="AQ4281" s="9" t="e">
        <f>#REF!-'Processed Potentiostat'!$J$3</f>
        <v>#REF!</v>
      </c>
    </row>
    <row r="4282" spans="1:43" x14ac:dyDescent="0.3">
      <c r="A4282">
        <v>2</v>
      </c>
      <c r="B4282">
        <v>0</v>
      </c>
      <c r="C4282">
        <v>0</v>
      </c>
      <c r="D4282">
        <v>1</v>
      </c>
      <c r="E4282">
        <v>0</v>
      </c>
      <c r="F4282">
        <v>0</v>
      </c>
      <c r="G4282">
        <v>0</v>
      </c>
      <c r="H4282" s="9">
        <v>2231.38454363048</v>
      </c>
      <c r="I4282" s="9">
        <v>-1.8378972</v>
      </c>
      <c r="J4282" s="9">
        <v>-1.8377779999999999</v>
      </c>
      <c r="K4282" s="9">
        <v>-6.6545157000000001</v>
      </c>
      <c r="L4282" s="9">
        <v>-3.2901910444870301</v>
      </c>
      <c r="M4282" s="9">
        <v>-11.844687</v>
      </c>
      <c r="N4282" s="9">
        <v>-11.844687</v>
      </c>
      <c r="O4282" s="9">
        <v>-3.2901910444870301</v>
      </c>
      <c r="P4282">
        <v>0</v>
      </c>
      <c r="Q4282" s="9">
        <v>53.549995000000003</v>
      </c>
      <c r="R4282" s="9">
        <v>103877258.202149</v>
      </c>
      <c r="S4282" s="9">
        <v>1297120097.3378601</v>
      </c>
      <c r="T4282" s="9">
        <v>-3.1647184235517002E-4</v>
      </c>
      <c r="U4282" s="9">
        <v>3.2901910444870301</v>
      </c>
      <c r="V4282" s="9">
        <v>0</v>
      </c>
      <c r="W4282" s="9">
        <v>3.2901910444870301</v>
      </c>
      <c r="X4282" t="s">
        <v>86</v>
      </c>
      <c r="Y4282" s="9">
        <v>0</v>
      </c>
      <c r="Z4282" s="9">
        <v>1.2229523000000001E-2</v>
      </c>
      <c r="AQ4282" s="9" t="e">
        <f>#REF!-'Processed Potentiostat'!$J$3</f>
        <v>#REF!</v>
      </c>
    </row>
    <row r="4283" spans="1:43" x14ac:dyDescent="0.3">
      <c r="A4283">
        <v>2</v>
      </c>
      <c r="B4283">
        <v>0</v>
      </c>
      <c r="C4283">
        <v>0</v>
      </c>
      <c r="D4283">
        <v>1</v>
      </c>
      <c r="E4283">
        <v>0</v>
      </c>
      <c r="F4283">
        <v>0</v>
      </c>
      <c r="G4283">
        <v>0</v>
      </c>
      <c r="H4283" s="9">
        <v>2231.7545436211299</v>
      </c>
      <c r="I4283" s="9">
        <v>-1.8379842</v>
      </c>
      <c r="J4283" s="9">
        <v>-1.8380544000000001</v>
      </c>
      <c r="K4283" s="9">
        <v>-1.6543175000000001</v>
      </c>
      <c r="L4283" s="9">
        <v>-3.2906412527738902</v>
      </c>
      <c r="M4283" s="9">
        <v>-11.846309</v>
      </c>
      <c r="N4283" s="9">
        <v>-11.846309</v>
      </c>
      <c r="O4283" s="9">
        <v>-3.2906412527738902</v>
      </c>
      <c r="P4283">
        <v>0</v>
      </c>
      <c r="Q4283" s="9">
        <v>53.549995000000003</v>
      </c>
      <c r="R4283" s="9">
        <v>103877258.202149</v>
      </c>
      <c r="S4283" s="9">
        <v>1259396950.5268099</v>
      </c>
      <c r="T4283" s="9">
        <v>-4.5020828685515802E-4</v>
      </c>
      <c r="U4283" s="9">
        <v>3.2906412527738902</v>
      </c>
      <c r="V4283" s="9">
        <v>0</v>
      </c>
      <c r="W4283" s="9">
        <v>3.2906412527738902</v>
      </c>
      <c r="X4283" t="s">
        <v>86</v>
      </c>
      <c r="Y4283" s="9">
        <v>0</v>
      </c>
      <c r="Z4283" s="9">
        <v>3.0407256E-3</v>
      </c>
      <c r="AQ4283" s="9" t="e">
        <f>#REF!-'Processed Potentiostat'!$J$3</f>
        <v>#REF!</v>
      </c>
    </row>
    <row r="4284" spans="1:43" x14ac:dyDescent="0.3">
      <c r="A4284">
        <v>2</v>
      </c>
      <c r="B4284">
        <v>0</v>
      </c>
      <c r="C4284">
        <v>0</v>
      </c>
      <c r="D4284">
        <v>1</v>
      </c>
      <c r="E4284">
        <v>0</v>
      </c>
      <c r="F4284">
        <v>0</v>
      </c>
      <c r="G4284">
        <v>0</v>
      </c>
      <c r="H4284" s="9">
        <v>2232.0249436142999</v>
      </c>
      <c r="I4284" s="9">
        <v>-1.8380890999999999</v>
      </c>
      <c r="J4284" s="9">
        <v>-1.838044</v>
      </c>
      <c r="K4284" s="9">
        <v>-6.6550492999999999</v>
      </c>
      <c r="L4284" s="9">
        <v>-3.2909416616632901</v>
      </c>
      <c r="M4284" s="9">
        <v>-11.847390000000001</v>
      </c>
      <c r="N4284" s="9">
        <v>-11.847390000000001</v>
      </c>
      <c r="O4284" s="9">
        <v>-3.2909416616632901</v>
      </c>
      <c r="P4284">
        <v>0</v>
      </c>
      <c r="Q4284" s="9">
        <v>53.549995000000003</v>
      </c>
      <c r="R4284" s="9">
        <v>103877258.202149</v>
      </c>
      <c r="S4284" s="9">
        <v>1260893186.96153</v>
      </c>
      <c r="T4284" s="9">
        <v>-3.00408889399861E-4</v>
      </c>
      <c r="U4284" s="9">
        <v>3.2909416616632901</v>
      </c>
      <c r="V4284" s="9">
        <v>0</v>
      </c>
      <c r="W4284" s="9">
        <v>3.2909416616632901</v>
      </c>
      <c r="X4284" t="s">
        <v>86</v>
      </c>
      <c r="Y4284" s="9">
        <v>0</v>
      </c>
      <c r="Z4284" s="9">
        <v>1.2232274E-2</v>
      </c>
      <c r="AQ4284" s="9" t="e">
        <f>#REF!-'Processed Potentiostat'!$J$3</f>
        <v>#REF!</v>
      </c>
    </row>
    <row r="4285" spans="1:43" x14ac:dyDescent="0.3">
      <c r="A4285">
        <v>2</v>
      </c>
      <c r="B4285">
        <v>0</v>
      </c>
      <c r="C4285">
        <v>0</v>
      </c>
      <c r="D4285">
        <v>1</v>
      </c>
      <c r="E4285">
        <v>0</v>
      </c>
      <c r="F4285">
        <v>0</v>
      </c>
      <c r="G4285">
        <v>0</v>
      </c>
      <c r="H4285" s="9">
        <v>2232.3743436054701</v>
      </c>
      <c r="I4285" s="9">
        <v>-1.8379352</v>
      </c>
      <c r="J4285" s="9">
        <v>-1.8380512</v>
      </c>
      <c r="K4285" s="9">
        <v>-1.6325303</v>
      </c>
      <c r="L4285" s="9">
        <v>-3.2913560023263702</v>
      </c>
      <c r="M4285" s="9">
        <v>-11.848882</v>
      </c>
      <c r="N4285" s="9">
        <v>-11.848882</v>
      </c>
      <c r="O4285" s="9">
        <v>-3.2913560023263702</v>
      </c>
      <c r="P4285">
        <v>0</v>
      </c>
      <c r="Q4285" s="9">
        <v>53.549995000000003</v>
      </c>
      <c r="R4285" s="9">
        <v>103877258.202149</v>
      </c>
      <c r="S4285" s="9">
        <v>1260097480.2096701</v>
      </c>
      <c r="T4285" s="9">
        <v>-4.1434066308188001E-4</v>
      </c>
      <c r="U4285" s="9">
        <v>3.2913560023263702</v>
      </c>
      <c r="V4285" s="9">
        <v>0</v>
      </c>
      <c r="W4285" s="9">
        <v>3.2913560023263702</v>
      </c>
      <c r="X4285" t="s">
        <v>86</v>
      </c>
      <c r="Y4285" s="9">
        <v>0</v>
      </c>
      <c r="Z4285" s="9">
        <v>3.0006743000000002E-3</v>
      </c>
      <c r="AQ4285" s="9" t="e">
        <f>#REF!-'Processed Potentiostat'!$J$3</f>
        <v>#REF!</v>
      </c>
    </row>
    <row r="4286" spans="1:43" x14ac:dyDescent="0.3">
      <c r="A4286">
        <v>2</v>
      </c>
      <c r="B4286">
        <v>0</v>
      </c>
      <c r="C4286">
        <v>0</v>
      </c>
      <c r="D4286">
        <v>1</v>
      </c>
      <c r="E4286">
        <v>0</v>
      </c>
      <c r="F4286">
        <v>0</v>
      </c>
      <c r="G4286">
        <v>0</v>
      </c>
      <c r="H4286" s="9">
        <v>2232.7249435966201</v>
      </c>
      <c r="I4286" s="9">
        <v>-1.8378623000000001</v>
      </c>
      <c r="J4286" s="9">
        <v>-1.8378049999999999</v>
      </c>
      <c r="K4286" s="9">
        <v>-6.6339493000000003</v>
      </c>
      <c r="L4286" s="9">
        <v>-3.29174690114194</v>
      </c>
      <c r="M4286" s="9">
        <v>-11.850288000000001</v>
      </c>
      <c r="N4286" s="9">
        <v>-11.850288000000001</v>
      </c>
      <c r="O4286" s="9">
        <v>-3.29174690114194</v>
      </c>
      <c r="P4286">
        <v>0</v>
      </c>
      <c r="Q4286" s="9">
        <v>53.549995000000003</v>
      </c>
      <c r="R4286" s="9">
        <v>103877258.202149</v>
      </c>
      <c r="S4286" s="9">
        <v>1293918252.72751</v>
      </c>
      <c r="T4286" s="9">
        <v>-3.9089881557208202E-4</v>
      </c>
      <c r="U4286" s="9">
        <v>3.29174690114194</v>
      </c>
      <c r="V4286" s="9">
        <v>0</v>
      </c>
      <c r="W4286" s="9">
        <v>3.29174690114194</v>
      </c>
      <c r="X4286" t="s">
        <v>86</v>
      </c>
      <c r="Y4286" s="9">
        <v>0</v>
      </c>
      <c r="Z4286" s="9">
        <v>1.2191906000000001E-2</v>
      </c>
      <c r="AQ4286" s="9" t="e">
        <f>#REF!-'Processed Potentiostat'!$J$3</f>
        <v>#REF!</v>
      </c>
    </row>
    <row r="4287" spans="1:43" x14ac:dyDescent="0.3">
      <c r="A4287">
        <v>2</v>
      </c>
      <c r="B4287">
        <v>0</v>
      </c>
      <c r="C4287">
        <v>0</v>
      </c>
      <c r="D4287">
        <v>1</v>
      </c>
      <c r="E4287">
        <v>0</v>
      </c>
      <c r="F4287">
        <v>0</v>
      </c>
      <c r="G4287">
        <v>0</v>
      </c>
      <c r="H4287" s="9">
        <v>2232.9943435898099</v>
      </c>
      <c r="I4287" s="9">
        <v>-1.8380517000000001</v>
      </c>
      <c r="J4287" s="9">
        <v>-1.8381783</v>
      </c>
      <c r="K4287" s="9">
        <v>-1.6152074000000001</v>
      </c>
      <c r="L4287" s="9">
        <v>-3.2920587308235398</v>
      </c>
      <c r="M4287" s="9">
        <v>-11.851412</v>
      </c>
      <c r="N4287" s="9">
        <v>-11.851412</v>
      </c>
      <c r="O4287" s="9">
        <v>-3.2920587308235398</v>
      </c>
      <c r="P4287">
        <v>0</v>
      </c>
      <c r="Q4287" s="9">
        <v>53.549995000000003</v>
      </c>
      <c r="R4287" s="9">
        <v>103877258.202149</v>
      </c>
      <c r="S4287" s="9">
        <v>1243657849.4816201</v>
      </c>
      <c r="T4287" s="9">
        <v>-3.1182968159537602E-4</v>
      </c>
      <c r="U4287" s="9">
        <v>3.2920587308235398</v>
      </c>
      <c r="V4287" s="9">
        <v>0</v>
      </c>
      <c r="W4287" s="9">
        <v>3.2920587308235398</v>
      </c>
      <c r="X4287" t="s">
        <v>86</v>
      </c>
      <c r="Y4287" s="9">
        <v>0</v>
      </c>
      <c r="Z4287" s="9">
        <v>2.9690391000000002E-3</v>
      </c>
      <c r="AQ4287" s="9" t="e">
        <f>#REF!-'Processed Potentiostat'!$J$3</f>
        <v>#REF!</v>
      </c>
    </row>
    <row r="4288" spans="1:43" x14ac:dyDescent="0.3">
      <c r="A4288">
        <v>2</v>
      </c>
      <c r="B4288">
        <v>0</v>
      </c>
      <c r="C4288">
        <v>0</v>
      </c>
      <c r="D4288">
        <v>1</v>
      </c>
      <c r="E4288">
        <v>0</v>
      </c>
      <c r="F4288">
        <v>0</v>
      </c>
      <c r="G4288">
        <v>0</v>
      </c>
      <c r="H4288" s="9">
        <v>2233.3849435799402</v>
      </c>
      <c r="I4288" s="9">
        <v>-1.8381034999999999</v>
      </c>
      <c r="J4288" s="9">
        <v>-1.8381255000000001</v>
      </c>
      <c r="K4288" s="9">
        <v>-6.6154437000000001</v>
      </c>
      <c r="L4288" s="9">
        <v>-3.2924950834867999</v>
      </c>
      <c r="M4288" s="9">
        <v>-11.852983</v>
      </c>
      <c r="N4288" s="9">
        <v>-11.852983</v>
      </c>
      <c r="O4288" s="9">
        <v>-3.2924950834867999</v>
      </c>
      <c r="P4288">
        <v>0</v>
      </c>
      <c r="Q4288" s="9">
        <v>53.549995000000003</v>
      </c>
      <c r="R4288" s="9">
        <v>103877258.202149</v>
      </c>
      <c r="S4288" s="9">
        <v>1250711526.7121501</v>
      </c>
      <c r="T4288" s="9">
        <v>-4.3635266326535999E-4</v>
      </c>
      <c r="U4288" s="9">
        <v>3.2924950834867999</v>
      </c>
      <c r="V4288" s="9">
        <v>0</v>
      </c>
      <c r="W4288" s="9">
        <v>3.2924950834867999</v>
      </c>
      <c r="X4288" t="s">
        <v>86</v>
      </c>
      <c r="Y4288" s="9">
        <v>0</v>
      </c>
      <c r="Z4288" s="9">
        <v>1.2160015E-2</v>
      </c>
      <c r="AQ4288" s="9" t="e">
        <f>#REF!-'Processed Potentiostat'!$J$3</f>
        <v>#REF!</v>
      </c>
    </row>
    <row r="4289" spans="1:43" x14ac:dyDescent="0.3">
      <c r="A4289">
        <v>2</v>
      </c>
      <c r="B4289">
        <v>0</v>
      </c>
      <c r="C4289">
        <v>0</v>
      </c>
      <c r="D4289">
        <v>1</v>
      </c>
      <c r="E4289">
        <v>0</v>
      </c>
      <c r="F4289">
        <v>0</v>
      </c>
      <c r="G4289">
        <v>0</v>
      </c>
      <c r="H4289" s="9">
        <v>2233.7143435716198</v>
      </c>
      <c r="I4289" s="9">
        <v>-1.8380761999999999</v>
      </c>
      <c r="J4289" s="9">
        <v>-1.838219</v>
      </c>
      <c r="K4289" s="9">
        <v>-1.6111629999999999</v>
      </c>
      <c r="L4289" s="9">
        <v>-3.2928673464869398</v>
      </c>
      <c r="M4289" s="9">
        <v>-11.854322</v>
      </c>
      <c r="N4289" s="9">
        <v>-11.854322</v>
      </c>
      <c r="O4289" s="9">
        <v>-3.2928673464869398</v>
      </c>
      <c r="P4289">
        <v>0</v>
      </c>
      <c r="Q4289" s="9">
        <v>53.549995000000003</v>
      </c>
      <c r="R4289" s="9">
        <v>103877258.202149</v>
      </c>
      <c r="S4289" s="9">
        <v>1238693614.59851</v>
      </c>
      <c r="T4289" s="9">
        <v>-3.7226300013726201E-4</v>
      </c>
      <c r="U4289" s="9">
        <v>3.2928673464869398</v>
      </c>
      <c r="V4289" s="9">
        <v>0</v>
      </c>
      <c r="W4289" s="9">
        <v>3.2928673464869398</v>
      </c>
      <c r="X4289" t="s">
        <v>86</v>
      </c>
      <c r="Y4289" s="9">
        <v>0</v>
      </c>
      <c r="Z4289" s="9">
        <v>2.9616705000000002E-3</v>
      </c>
      <c r="AQ4289" s="9" t="e">
        <f>#REF!-'Processed Potentiostat'!$J$3</f>
        <v>#REF!</v>
      </c>
    </row>
    <row r="4290" spans="1:43" x14ac:dyDescent="0.3">
      <c r="A4290">
        <v>2</v>
      </c>
      <c r="B4290">
        <v>0</v>
      </c>
      <c r="C4290">
        <v>0</v>
      </c>
      <c r="D4290">
        <v>1</v>
      </c>
      <c r="E4290">
        <v>0</v>
      </c>
      <c r="F4290">
        <v>0</v>
      </c>
      <c r="G4290">
        <v>0</v>
      </c>
      <c r="H4290" s="9">
        <v>2234.7143435463599</v>
      </c>
      <c r="I4290" s="9">
        <v>-1.8380224999999999</v>
      </c>
      <c r="J4290" s="9">
        <v>-1.8381495000000001</v>
      </c>
      <c r="K4290" s="9">
        <v>-1.8140385999999999</v>
      </c>
      <c r="L4290" s="9">
        <v>-3.2940021565789102</v>
      </c>
      <c r="M4290" s="9">
        <v>-11.858408000000001</v>
      </c>
      <c r="N4290" s="9">
        <v>-11.858408000000001</v>
      </c>
      <c r="O4290" s="9">
        <v>-3.2940021565789102</v>
      </c>
      <c r="P4290">
        <v>0</v>
      </c>
      <c r="Q4290" s="9">
        <v>53.549995000000003</v>
      </c>
      <c r="R4290" s="9">
        <v>103877258.202149</v>
      </c>
      <c r="S4290" s="9">
        <v>1248128096.9883299</v>
      </c>
      <c r="T4290" s="9">
        <v>-1.1348100919654699E-3</v>
      </c>
      <c r="U4290" s="9">
        <v>3.2940021565789102</v>
      </c>
      <c r="V4290" s="9">
        <v>0</v>
      </c>
      <c r="W4290" s="9">
        <v>3.2940021565789102</v>
      </c>
      <c r="X4290" t="s">
        <v>86</v>
      </c>
      <c r="Y4290" s="9">
        <v>0</v>
      </c>
      <c r="Z4290" s="9">
        <v>3.3344743000000001E-3</v>
      </c>
      <c r="AQ4290" s="9" t="e">
        <f>#REF!-'Processed Potentiostat'!$J$3</f>
        <v>#REF!</v>
      </c>
    </row>
    <row r="4291" spans="1:43" x14ac:dyDescent="0.3">
      <c r="A4291">
        <v>2</v>
      </c>
      <c r="B4291">
        <v>0</v>
      </c>
      <c r="C4291">
        <v>0</v>
      </c>
      <c r="D4291">
        <v>1</v>
      </c>
      <c r="E4291">
        <v>0</v>
      </c>
      <c r="F4291">
        <v>0</v>
      </c>
      <c r="G4291">
        <v>0</v>
      </c>
      <c r="H4291" s="9">
        <v>2235.7143435211001</v>
      </c>
      <c r="I4291" s="9">
        <v>-1.8380249</v>
      </c>
      <c r="J4291" s="9">
        <v>-1.8380662000000001</v>
      </c>
      <c r="K4291" s="9">
        <v>-1.7095674000000001</v>
      </c>
      <c r="L4291" s="9">
        <v>-3.2951175128275199</v>
      </c>
      <c r="M4291" s="9">
        <v>-11.862423</v>
      </c>
      <c r="N4291" s="9">
        <v>-11.862423</v>
      </c>
      <c r="O4291" s="9">
        <v>-3.2951175128275199</v>
      </c>
      <c r="P4291">
        <v>0</v>
      </c>
      <c r="Q4291" s="9">
        <v>53.549995000000003</v>
      </c>
      <c r="R4291" s="9">
        <v>103877258.202149</v>
      </c>
      <c r="S4291" s="9">
        <v>1259529040.2764699</v>
      </c>
      <c r="T4291" s="9">
        <v>-1.1153562486172499E-3</v>
      </c>
      <c r="U4291" s="9">
        <v>3.2951175128275199</v>
      </c>
      <c r="V4291" s="9">
        <v>0</v>
      </c>
      <c r="W4291" s="9">
        <v>3.2951175128275199</v>
      </c>
      <c r="X4291" t="s">
        <v>86</v>
      </c>
      <c r="Y4291" s="9">
        <v>0</v>
      </c>
      <c r="Z4291" s="9">
        <v>3.1422982E-3</v>
      </c>
      <c r="AQ4291" s="9" t="e">
        <f>#REF!-'Processed Potentiostat'!$J$3</f>
        <v>#REF!</v>
      </c>
    </row>
    <row r="4292" spans="1:43" x14ac:dyDescent="0.3">
      <c r="A4292">
        <v>2</v>
      </c>
      <c r="B4292">
        <v>0</v>
      </c>
      <c r="C4292">
        <v>0</v>
      </c>
      <c r="D4292">
        <v>1</v>
      </c>
      <c r="E4292">
        <v>0</v>
      </c>
      <c r="F4292">
        <v>0</v>
      </c>
      <c r="G4292">
        <v>0</v>
      </c>
      <c r="H4292" s="9">
        <v>2236.7143434958398</v>
      </c>
      <c r="I4292" s="9">
        <v>-1.8379555000000001</v>
      </c>
      <c r="J4292" s="9">
        <v>-1.8379931</v>
      </c>
      <c r="K4292" s="9">
        <v>-1.6896880999999999</v>
      </c>
      <c r="L4292" s="9">
        <v>-3.2962443917334201</v>
      </c>
      <c r="M4292" s="9">
        <v>-11.866479999999999</v>
      </c>
      <c r="N4292" s="9">
        <v>-11.866479999999999</v>
      </c>
      <c r="O4292" s="9">
        <v>-3.2962443917334201</v>
      </c>
      <c r="P4292">
        <v>0</v>
      </c>
      <c r="Q4292" s="9">
        <v>53.549995000000003</v>
      </c>
      <c r="R4292" s="9">
        <v>103877258.202149</v>
      </c>
      <c r="S4292" s="9">
        <v>1269750582.2170899</v>
      </c>
      <c r="T4292" s="9">
        <v>-1.1268789058926901E-3</v>
      </c>
      <c r="U4292" s="9">
        <v>3.2962443917334201</v>
      </c>
      <c r="V4292" s="9">
        <v>0</v>
      </c>
      <c r="W4292" s="9">
        <v>3.2962443917334201</v>
      </c>
      <c r="X4292" t="s">
        <v>86</v>
      </c>
      <c r="Y4292" s="9">
        <v>0</v>
      </c>
      <c r="Z4292" s="9">
        <v>3.1056350999999999E-3</v>
      </c>
      <c r="AQ4292" s="9" t="e">
        <f>#REF!-'Processed Potentiostat'!$J$3</f>
        <v>#REF!</v>
      </c>
    </row>
    <row r="4293" spans="1:43" x14ac:dyDescent="0.3">
      <c r="A4293">
        <v>2</v>
      </c>
      <c r="B4293">
        <v>0</v>
      </c>
      <c r="C4293">
        <v>0</v>
      </c>
      <c r="D4293">
        <v>1</v>
      </c>
      <c r="E4293">
        <v>0</v>
      </c>
      <c r="F4293">
        <v>0</v>
      </c>
      <c r="G4293">
        <v>0</v>
      </c>
      <c r="H4293" s="9">
        <v>2237.7143434705699</v>
      </c>
      <c r="I4293" s="9">
        <v>-1.8379554</v>
      </c>
      <c r="J4293" s="9">
        <v>-1.8380749999999999</v>
      </c>
      <c r="K4293" s="9">
        <v>-1.7312399999999999</v>
      </c>
      <c r="L4293" s="9">
        <v>-3.29735580108802</v>
      </c>
      <c r="M4293" s="9">
        <v>-11.870481</v>
      </c>
      <c r="N4293" s="9">
        <v>-11.870481</v>
      </c>
      <c r="O4293" s="9">
        <v>-3.29735580108802</v>
      </c>
      <c r="P4293">
        <v>0</v>
      </c>
      <c r="Q4293" s="9">
        <v>53.549995000000003</v>
      </c>
      <c r="R4293" s="9">
        <v>103877258.202149</v>
      </c>
      <c r="S4293" s="9">
        <v>1259207098.5670099</v>
      </c>
      <c r="T4293" s="9">
        <v>-1.1114093546069599E-3</v>
      </c>
      <c r="U4293" s="9">
        <v>3.29735580108802</v>
      </c>
      <c r="V4293" s="9">
        <v>0</v>
      </c>
      <c r="W4293" s="9">
        <v>3.29735580108802</v>
      </c>
      <c r="X4293" t="s">
        <v>86</v>
      </c>
      <c r="Y4293" s="9">
        <v>0</v>
      </c>
      <c r="Z4293" s="9">
        <v>3.182149E-3</v>
      </c>
      <c r="AQ4293" s="9" t="e">
        <f>#REF!-'Processed Potentiostat'!$J$3</f>
        <v>#REF!</v>
      </c>
    </row>
    <row r="4294" spans="1:43" x14ac:dyDescent="0.3">
      <c r="A4294">
        <v>2</v>
      </c>
      <c r="B4294">
        <v>0</v>
      </c>
      <c r="C4294">
        <v>0</v>
      </c>
      <c r="D4294">
        <v>1</v>
      </c>
      <c r="E4294">
        <v>0</v>
      </c>
      <c r="F4294">
        <v>0</v>
      </c>
      <c r="G4294">
        <v>0</v>
      </c>
      <c r="H4294" s="9">
        <v>2238.7143434453101</v>
      </c>
      <c r="I4294" s="9">
        <v>-1.8380169</v>
      </c>
      <c r="J4294" s="9">
        <v>-1.8381719999999999</v>
      </c>
      <c r="K4294" s="9">
        <v>-1.6781651</v>
      </c>
      <c r="L4294" s="9">
        <v>-3.29847097663693</v>
      </c>
      <c r="M4294" s="9">
        <v>-11.874496000000001</v>
      </c>
      <c r="N4294" s="9">
        <v>-11.874496000000001</v>
      </c>
      <c r="O4294" s="9">
        <v>-3.29847097663693</v>
      </c>
      <c r="P4294">
        <v>0</v>
      </c>
      <c r="Q4294" s="9">
        <v>53.549995000000003</v>
      </c>
      <c r="R4294" s="9">
        <v>103877258.202149</v>
      </c>
      <c r="S4294" s="9">
        <v>1246887578.9101501</v>
      </c>
      <c r="T4294" s="9">
        <v>-1.11517554890472E-3</v>
      </c>
      <c r="U4294" s="9">
        <v>3.29847097663693</v>
      </c>
      <c r="V4294" s="9">
        <v>0</v>
      </c>
      <c r="W4294" s="9">
        <v>3.29847097663693</v>
      </c>
      <c r="X4294" t="s">
        <v>86</v>
      </c>
      <c r="Y4294" s="9">
        <v>0</v>
      </c>
      <c r="Z4294" s="9">
        <v>3.0847560000000001E-3</v>
      </c>
      <c r="AQ4294" s="9" t="e">
        <f>#REF!-'Processed Potentiostat'!$J$3</f>
        <v>#REF!</v>
      </c>
    </row>
    <row r="4295" spans="1:43" x14ac:dyDescent="0.3">
      <c r="A4295">
        <v>2</v>
      </c>
      <c r="B4295">
        <v>0</v>
      </c>
      <c r="C4295">
        <v>0</v>
      </c>
      <c r="D4295">
        <v>1</v>
      </c>
      <c r="E4295">
        <v>0</v>
      </c>
      <c r="F4295">
        <v>0</v>
      </c>
      <c r="G4295">
        <v>0</v>
      </c>
      <c r="H4295" s="9">
        <v>2239.7143434200502</v>
      </c>
      <c r="I4295" s="9">
        <v>-1.8380169</v>
      </c>
      <c r="J4295" s="9">
        <v>-1.8380775</v>
      </c>
      <c r="K4295" s="9">
        <v>-1.6704957</v>
      </c>
      <c r="L4295" s="9">
        <v>-3.29956977765434</v>
      </c>
      <c r="M4295" s="9">
        <v>-11.878451</v>
      </c>
      <c r="N4295" s="9">
        <v>-11.878451</v>
      </c>
      <c r="O4295" s="9">
        <v>-3.29956977765434</v>
      </c>
      <c r="P4295">
        <v>0</v>
      </c>
      <c r="Q4295" s="9">
        <v>53.549995000000003</v>
      </c>
      <c r="R4295" s="9">
        <v>103877258.202149</v>
      </c>
      <c r="S4295" s="9">
        <v>1259715015.8814299</v>
      </c>
      <c r="T4295" s="9">
        <v>-1.09880101741E-3</v>
      </c>
      <c r="U4295" s="9">
        <v>3.29956977765434</v>
      </c>
      <c r="V4295" s="9">
        <v>0</v>
      </c>
      <c r="W4295" s="9">
        <v>3.29956977765434</v>
      </c>
      <c r="X4295" t="s">
        <v>86</v>
      </c>
      <c r="Y4295" s="9">
        <v>0</v>
      </c>
      <c r="Z4295" s="9">
        <v>3.0705007000000001E-3</v>
      </c>
      <c r="AQ4295" s="9" t="e">
        <f>#REF!-'Processed Potentiostat'!$J$3</f>
        <v>#REF!</v>
      </c>
    </row>
    <row r="4296" spans="1:43" x14ac:dyDescent="0.3">
      <c r="A4296">
        <v>2</v>
      </c>
      <c r="B4296">
        <v>0</v>
      </c>
      <c r="C4296">
        <v>0</v>
      </c>
      <c r="D4296">
        <v>1</v>
      </c>
      <c r="E4296">
        <v>0</v>
      </c>
      <c r="F4296">
        <v>0</v>
      </c>
      <c r="G4296">
        <v>0</v>
      </c>
      <c r="H4296" s="9">
        <v>2240.7143433947899</v>
      </c>
      <c r="I4296" s="9">
        <v>-1.8379166</v>
      </c>
      <c r="J4296" s="9">
        <v>-1.8380193</v>
      </c>
      <c r="K4296" s="9">
        <v>-1.6911763</v>
      </c>
      <c r="L4296" s="9">
        <v>-3.3006608037329901</v>
      </c>
      <c r="M4296" s="9">
        <v>-11.882379</v>
      </c>
      <c r="N4296" s="9">
        <v>-11.882379</v>
      </c>
      <c r="O4296" s="9">
        <v>-3.3006608037329901</v>
      </c>
      <c r="P4296">
        <v>0</v>
      </c>
      <c r="Q4296" s="9">
        <v>53.549995000000003</v>
      </c>
      <c r="R4296" s="9">
        <v>103877258.202149</v>
      </c>
      <c r="S4296" s="9">
        <v>1267920829.0306799</v>
      </c>
      <c r="T4296" s="9">
        <v>-1.0910260786483E-3</v>
      </c>
      <c r="U4296" s="9">
        <v>3.3006608037329901</v>
      </c>
      <c r="V4296" s="9">
        <v>0</v>
      </c>
      <c r="W4296" s="9">
        <v>3.3006608037329901</v>
      </c>
      <c r="X4296" t="s">
        <v>86</v>
      </c>
      <c r="Y4296" s="9">
        <v>0</v>
      </c>
      <c r="Z4296" s="9">
        <v>3.1084146000000001E-3</v>
      </c>
      <c r="AQ4296" s="9" t="e">
        <f>#REF!-'Processed Potentiostat'!$J$3</f>
        <v>#REF!</v>
      </c>
    </row>
    <row r="4297" spans="1:43" x14ac:dyDescent="0.3">
      <c r="A4297">
        <v>2</v>
      </c>
      <c r="B4297">
        <v>0</v>
      </c>
      <c r="C4297">
        <v>0</v>
      </c>
      <c r="D4297">
        <v>1</v>
      </c>
      <c r="E4297">
        <v>0</v>
      </c>
      <c r="F4297">
        <v>0</v>
      </c>
      <c r="G4297">
        <v>0</v>
      </c>
      <c r="H4297" s="9">
        <v>2241.7143433695301</v>
      </c>
      <c r="I4297" s="9">
        <v>-1.8380638</v>
      </c>
      <c r="J4297" s="9">
        <v>-1.8381187999999999</v>
      </c>
      <c r="K4297" s="9">
        <v>-1.6476782999999999</v>
      </c>
      <c r="L4297" s="9">
        <v>-3.3017617469649099</v>
      </c>
      <c r="M4297" s="9">
        <v>-11.886342000000001</v>
      </c>
      <c r="N4297" s="9">
        <v>-11.886342000000001</v>
      </c>
      <c r="O4297" s="9">
        <v>-3.3017617469649099</v>
      </c>
      <c r="P4297">
        <v>0</v>
      </c>
      <c r="Q4297" s="9">
        <v>53.549995000000003</v>
      </c>
      <c r="R4297" s="9">
        <v>103877258.202149</v>
      </c>
      <c r="S4297" s="9">
        <v>1255089505.81705</v>
      </c>
      <c r="T4297" s="9">
        <v>-1.1009432319268801E-3</v>
      </c>
      <c r="U4297" s="9">
        <v>3.3017617469649099</v>
      </c>
      <c r="V4297" s="9">
        <v>0</v>
      </c>
      <c r="W4297" s="9">
        <v>3.3017617469649099</v>
      </c>
      <c r="X4297" t="s">
        <v>86</v>
      </c>
      <c r="Y4297" s="9">
        <v>0</v>
      </c>
      <c r="Z4297" s="9">
        <v>3.0286283999999999E-3</v>
      </c>
      <c r="AQ4297" s="9" t="e">
        <f>#REF!-'Processed Potentiostat'!$J$3</f>
        <v>#REF!</v>
      </c>
    </row>
    <row r="4298" spans="1:43" x14ac:dyDescent="0.3">
      <c r="A4298">
        <v>2</v>
      </c>
      <c r="B4298">
        <v>0</v>
      </c>
      <c r="C4298">
        <v>0</v>
      </c>
      <c r="D4298">
        <v>1</v>
      </c>
      <c r="E4298">
        <v>0</v>
      </c>
      <c r="F4298">
        <v>0</v>
      </c>
      <c r="G4298">
        <v>0</v>
      </c>
      <c r="H4298" s="9">
        <v>2242.7143433442602</v>
      </c>
      <c r="I4298" s="9">
        <v>-1.8379128</v>
      </c>
      <c r="J4298" s="9">
        <v>-1.8379582999999999</v>
      </c>
      <c r="K4298" s="9">
        <v>-1.5975412</v>
      </c>
      <c r="L4298" s="9">
        <v>-3.30284303655346</v>
      </c>
      <c r="M4298" s="9">
        <v>-11.890235000000001</v>
      </c>
      <c r="N4298" s="9">
        <v>-11.890235000000001</v>
      </c>
      <c r="O4298" s="9">
        <v>-3.30284303655346</v>
      </c>
      <c r="P4298">
        <v>0</v>
      </c>
      <c r="Q4298" s="9">
        <v>53.549995000000003</v>
      </c>
      <c r="R4298" s="9">
        <v>103877258.202149</v>
      </c>
      <c r="S4298" s="9">
        <v>1277005486.2047601</v>
      </c>
      <c r="T4298" s="9">
        <v>-1.08128958854392E-3</v>
      </c>
      <c r="U4298" s="9">
        <v>3.30284303655346</v>
      </c>
      <c r="V4298" s="9">
        <v>0</v>
      </c>
      <c r="W4298" s="9">
        <v>3.30284303655346</v>
      </c>
      <c r="X4298" t="s">
        <v>86</v>
      </c>
      <c r="Y4298" s="9">
        <v>0</v>
      </c>
      <c r="Z4298" s="9">
        <v>2.9362142E-3</v>
      </c>
      <c r="AQ4298" s="9" t="e">
        <f>#REF!-'Processed Potentiostat'!$J$3</f>
        <v>#REF!</v>
      </c>
    </row>
    <row r="4299" spans="1:43" x14ac:dyDescent="0.3">
      <c r="A4299">
        <v>2</v>
      </c>
      <c r="B4299">
        <v>0</v>
      </c>
      <c r="C4299">
        <v>0</v>
      </c>
      <c r="D4299">
        <v>1</v>
      </c>
      <c r="E4299">
        <v>0</v>
      </c>
      <c r="F4299">
        <v>0</v>
      </c>
      <c r="G4299">
        <v>0</v>
      </c>
      <c r="H4299" s="9">
        <v>2243.7143433189999</v>
      </c>
      <c r="I4299" s="9">
        <v>-1.8378574000000001</v>
      </c>
      <c r="J4299" s="9">
        <v>-1.8380008999999999</v>
      </c>
      <c r="K4299" s="9">
        <v>-1.6599645999999999</v>
      </c>
      <c r="L4299" s="9">
        <v>-3.3039201420442499</v>
      </c>
      <c r="M4299" s="9">
        <v>-11.894113000000001</v>
      </c>
      <c r="N4299" s="9">
        <v>-11.894113000000001</v>
      </c>
      <c r="O4299" s="9">
        <v>-3.3039201420442499</v>
      </c>
      <c r="P4299">
        <v>0</v>
      </c>
      <c r="Q4299" s="9">
        <v>53.549995000000003</v>
      </c>
      <c r="R4299" s="9">
        <v>103877258.202149</v>
      </c>
      <c r="S4299" s="9">
        <v>1271641702.32129</v>
      </c>
      <c r="T4299" s="9">
        <v>-1.0771054907907601E-3</v>
      </c>
      <c r="U4299" s="9">
        <v>3.3039201420442499</v>
      </c>
      <c r="V4299" s="9">
        <v>0</v>
      </c>
      <c r="W4299" s="9">
        <v>3.3039201420442499</v>
      </c>
      <c r="X4299" t="s">
        <v>86</v>
      </c>
      <c r="Y4299" s="9">
        <v>0</v>
      </c>
      <c r="Z4299" s="9">
        <v>3.0510162000000002E-3</v>
      </c>
      <c r="AQ4299" s="9" t="e">
        <f>#REF!-'Processed Potentiostat'!$J$3</f>
        <v>#REF!</v>
      </c>
    </row>
    <row r="4300" spans="1:43" x14ac:dyDescent="0.3">
      <c r="A4300">
        <v>2</v>
      </c>
      <c r="B4300">
        <v>0</v>
      </c>
      <c r="C4300">
        <v>0</v>
      </c>
      <c r="D4300">
        <v>1</v>
      </c>
      <c r="E4300">
        <v>0</v>
      </c>
      <c r="F4300">
        <v>0</v>
      </c>
      <c r="G4300">
        <v>0</v>
      </c>
      <c r="H4300" s="9">
        <v>2244.7143432937401</v>
      </c>
      <c r="I4300" s="9">
        <v>-1.8378749999999999</v>
      </c>
      <c r="J4300" s="9">
        <v>-1.8381251000000001</v>
      </c>
      <c r="K4300" s="9">
        <v>-1.8686018</v>
      </c>
      <c r="L4300" s="9">
        <v>-3.3050088967954001</v>
      </c>
      <c r="M4300" s="9">
        <v>-11.898032000000001</v>
      </c>
      <c r="N4300" s="9">
        <v>-11.898032000000001</v>
      </c>
      <c r="O4300" s="9">
        <v>-3.3050088967954001</v>
      </c>
      <c r="P4300">
        <v>0</v>
      </c>
      <c r="Q4300" s="9">
        <v>53.549995000000003</v>
      </c>
      <c r="R4300" s="9">
        <v>103877258.202149</v>
      </c>
      <c r="S4300" s="9">
        <v>1255483905.07622</v>
      </c>
      <c r="T4300" s="9">
        <v>-1.0887547511524401E-3</v>
      </c>
      <c r="U4300" s="9">
        <v>3.3050088967954001</v>
      </c>
      <c r="V4300" s="9">
        <v>0</v>
      </c>
      <c r="W4300" s="9">
        <v>3.3050088967954001</v>
      </c>
      <c r="X4300" t="s">
        <v>86</v>
      </c>
      <c r="Y4300" s="9">
        <v>0</v>
      </c>
      <c r="Z4300" s="9">
        <v>3.4347239000000001E-3</v>
      </c>
      <c r="AQ4300" s="9" t="e">
        <f>#REF!-'Processed Potentiostat'!$J$3</f>
        <v>#REF!</v>
      </c>
    </row>
    <row r="4301" spans="1:43" x14ac:dyDescent="0.3">
      <c r="A4301">
        <v>2</v>
      </c>
      <c r="B4301">
        <v>0</v>
      </c>
      <c r="C4301">
        <v>0</v>
      </c>
      <c r="D4301">
        <v>1</v>
      </c>
      <c r="E4301">
        <v>0</v>
      </c>
      <c r="F4301">
        <v>0</v>
      </c>
      <c r="G4301">
        <v>0</v>
      </c>
      <c r="H4301" s="9">
        <v>2245.7143432684802</v>
      </c>
      <c r="I4301" s="9">
        <v>-1.8381441999999999</v>
      </c>
      <c r="J4301" s="9">
        <v>-1.8383548000000001</v>
      </c>
      <c r="K4301" s="9">
        <v>-1.9642591</v>
      </c>
      <c r="L4301" s="9">
        <v>-3.3061732131529098</v>
      </c>
      <c r="M4301" s="9">
        <v>-11.902224</v>
      </c>
      <c r="N4301" s="9">
        <v>-11.902224</v>
      </c>
      <c r="O4301" s="9">
        <v>-3.3061732131529098</v>
      </c>
      <c r="P4301">
        <v>0</v>
      </c>
      <c r="Q4301" s="9">
        <v>53.549995000000003</v>
      </c>
      <c r="R4301" s="9">
        <v>103877258.202149</v>
      </c>
      <c r="S4301" s="9">
        <v>1226372971.99472</v>
      </c>
      <c r="T4301" s="9">
        <v>-1.16431635750657E-3</v>
      </c>
      <c r="U4301" s="9">
        <v>3.3061732131529098</v>
      </c>
      <c r="V4301" s="9">
        <v>0</v>
      </c>
      <c r="W4301" s="9">
        <v>3.3061732131529098</v>
      </c>
      <c r="X4301" t="s">
        <v>86</v>
      </c>
      <c r="Y4301" s="9">
        <v>0</v>
      </c>
      <c r="Z4301" s="9">
        <v>3.6110054000000002E-3</v>
      </c>
      <c r="AQ4301" s="9" t="e">
        <f>#REF!-'Processed Potentiostat'!$J$3</f>
        <v>#REF!</v>
      </c>
    </row>
    <row r="4302" spans="1:43" x14ac:dyDescent="0.3">
      <c r="A4302">
        <v>2</v>
      </c>
      <c r="B4302">
        <v>0</v>
      </c>
      <c r="C4302">
        <v>0</v>
      </c>
      <c r="D4302">
        <v>1</v>
      </c>
      <c r="E4302">
        <v>0</v>
      </c>
      <c r="F4302">
        <v>0</v>
      </c>
      <c r="G4302">
        <v>0</v>
      </c>
      <c r="H4302" s="9">
        <v>2246.7143432432199</v>
      </c>
      <c r="I4302" s="9">
        <v>-1.8379498000000001</v>
      </c>
      <c r="J4302" s="9">
        <v>-1.8383061999999999</v>
      </c>
      <c r="K4302" s="9">
        <v>-2.0620151</v>
      </c>
      <c r="L4302" s="9">
        <v>-3.3073210186229902</v>
      </c>
      <c r="M4302" s="9">
        <v>-11.906356000000001</v>
      </c>
      <c r="N4302" s="9">
        <v>-11.906356000000001</v>
      </c>
      <c r="O4302" s="9">
        <v>-3.3073210186229902</v>
      </c>
      <c r="P4302">
        <v>0</v>
      </c>
      <c r="Q4302" s="9">
        <v>53.549995000000003</v>
      </c>
      <c r="R4302" s="9">
        <v>103877258.202149</v>
      </c>
      <c r="S4302" s="9">
        <v>1232938393.1714101</v>
      </c>
      <c r="T4302" s="9">
        <v>-1.14780547008219E-3</v>
      </c>
      <c r="U4302" s="9">
        <v>3.3073210186229902</v>
      </c>
      <c r="V4302" s="9">
        <v>0</v>
      </c>
      <c r="W4302" s="9">
        <v>3.3073210186229902</v>
      </c>
      <c r="X4302" t="s">
        <v>86</v>
      </c>
      <c r="Y4302" s="9">
        <v>0</v>
      </c>
      <c r="Z4302" s="9">
        <v>3.7906150999999998E-3</v>
      </c>
      <c r="AQ4302" s="9" t="e">
        <f>#REF!-'Processed Potentiostat'!$J$3</f>
        <v>#REF!</v>
      </c>
    </row>
    <row r="4303" spans="1:43" x14ac:dyDescent="0.3">
      <c r="A4303">
        <v>2</v>
      </c>
      <c r="B4303">
        <v>0</v>
      </c>
      <c r="C4303">
        <v>0</v>
      </c>
      <c r="D4303">
        <v>1</v>
      </c>
      <c r="E4303">
        <v>0</v>
      </c>
      <c r="F4303">
        <v>0</v>
      </c>
      <c r="G4303">
        <v>0</v>
      </c>
      <c r="H4303" s="9">
        <v>2247.71434321795</v>
      </c>
      <c r="I4303" s="9">
        <v>-1.8380578999999999</v>
      </c>
      <c r="J4303" s="9">
        <v>-1.8382643000000001</v>
      </c>
      <c r="K4303" s="9">
        <v>-2.0980344</v>
      </c>
      <c r="L4303" s="9">
        <v>-3.3084873726512498</v>
      </c>
      <c r="M4303" s="9">
        <v>-11.910555</v>
      </c>
      <c r="N4303" s="9">
        <v>-11.910555</v>
      </c>
      <c r="O4303" s="9">
        <v>-3.3084873726512498</v>
      </c>
      <c r="P4303">
        <v>0</v>
      </c>
      <c r="Q4303" s="9">
        <v>53.549995000000003</v>
      </c>
      <c r="R4303" s="9">
        <v>103877258.202149</v>
      </c>
      <c r="S4303" s="9">
        <v>1238706005.7945199</v>
      </c>
      <c r="T4303" s="9">
        <v>-1.16635402826492E-3</v>
      </c>
      <c r="U4303" s="9">
        <v>3.3084873726512498</v>
      </c>
      <c r="V4303" s="9">
        <v>0</v>
      </c>
      <c r="W4303" s="9">
        <v>3.3084873726512498</v>
      </c>
      <c r="X4303" t="s">
        <v>86</v>
      </c>
      <c r="Y4303" s="9">
        <v>0</v>
      </c>
      <c r="Z4303" s="9">
        <v>3.8567418000000002E-3</v>
      </c>
      <c r="AQ4303" s="9" t="e">
        <f>#REF!-'Processed Potentiostat'!$J$3</f>
        <v>#REF!</v>
      </c>
    </row>
    <row r="4304" spans="1:43" x14ac:dyDescent="0.3">
      <c r="A4304">
        <v>2</v>
      </c>
      <c r="B4304">
        <v>0</v>
      </c>
      <c r="C4304">
        <v>0</v>
      </c>
      <c r="D4304">
        <v>1</v>
      </c>
      <c r="E4304">
        <v>0</v>
      </c>
      <c r="F4304">
        <v>0</v>
      </c>
      <c r="G4304">
        <v>0</v>
      </c>
      <c r="H4304" s="9">
        <v>2248.7143431926902</v>
      </c>
      <c r="I4304" s="9">
        <v>-1.8378509999999999</v>
      </c>
      <c r="J4304" s="9">
        <v>-1.8381871000000001</v>
      </c>
      <c r="K4304" s="9">
        <v>-2.2247504999999999</v>
      </c>
      <c r="L4304" s="9">
        <v>-3.3096354781466801</v>
      </c>
      <c r="M4304" s="9">
        <v>-11.914688</v>
      </c>
      <c r="N4304" s="9">
        <v>-11.914688</v>
      </c>
      <c r="O4304" s="9">
        <v>-3.3096354781466801</v>
      </c>
      <c r="P4304">
        <v>0</v>
      </c>
      <c r="Q4304" s="9">
        <v>53.549995000000003</v>
      </c>
      <c r="R4304" s="9">
        <v>103877258.202149</v>
      </c>
      <c r="S4304" s="9">
        <v>1249108941.6981201</v>
      </c>
      <c r="T4304" s="9">
        <v>-1.1481054954263199E-3</v>
      </c>
      <c r="U4304" s="9">
        <v>3.3096354781466801</v>
      </c>
      <c r="V4304" s="9">
        <v>0</v>
      </c>
      <c r="W4304" s="9">
        <v>3.3096354781466801</v>
      </c>
      <c r="X4304" t="s">
        <v>86</v>
      </c>
      <c r="Y4304" s="9">
        <v>0</v>
      </c>
      <c r="Z4304" s="9">
        <v>4.0895076999999998E-3</v>
      </c>
      <c r="AQ4304" s="9" t="e">
        <f>#REF!-'Processed Potentiostat'!$J$3</f>
        <v>#REF!</v>
      </c>
    </row>
    <row r="4305" spans="1:43" x14ac:dyDescent="0.3">
      <c r="A4305">
        <v>2</v>
      </c>
      <c r="B4305">
        <v>0</v>
      </c>
      <c r="C4305">
        <v>0</v>
      </c>
      <c r="D4305">
        <v>1</v>
      </c>
      <c r="E4305">
        <v>0</v>
      </c>
      <c r="F4305">
        <v>0</v>
      </c>
      <c r="G4305">
        <v>0</v>
      </c>
      <c r="H4305" s="9">
        <v>2249.7143431674299</v>
      </c>
      <c r="I4305" s="9">
        <v>-1.8378384999999999</v>
      </c>
      <c r="J4305" s="9">
        <v>-1.8381429</v>
      </c>
      <c r="K4305" s="9">
        <v>-2.3181566999999998</v>
      </c>
      <c r="L4305" s="9">
        <v>-3.31077898846987</v>
      </c>
      <c r="M4305" s="9">
        <v>-11.918804</v>
      </c>
      <c r="N4305" s="9">
        <v>-11.918804</v>
      </c>
      <c r="O4305" s="9">
        <v>-3.31077898846987</v>
      </c>
      <c r="P4305">
        <v>0</v>
      </c>
      <c r="Q4305" s="9">
        <v>53.549995000000003</v>
      </c>
      <c r="R4305" s="9">
        <v>103877258.202149</v>
      </c>
      <c r="S4305" s="9">
        <v>1255323944.91591</v>
      </c>
      <c r="T4305" s="9">
        <v>-1.14351032319337E-3</v>
      </c>
      <c r="U4305" s="9">
        <v>3.31077898846987</v>
      </c>
      <c r="V4305" s="9">
        <v>0</v>
      </c>
      <c r="W4305" s="9">
        <v>3.31077898846987</v>
      </c>
      <c r="X4305" t="s">
        <v>86</v>
      </c>
      <c r="Y4305" s="9">
        <v>0</v>
      </c>
      <c r="Z4305" s="9">
        <v>4.2611035000000002E-3</v>
      </c>
      <c r="AQ4305" s="9" t="e">
        <f>#REF!-'Processed Potentiostat'!$J$3</f>
        <v>#REF!</v>
      </c>
    </row>
    <row r="4306" spans="1:43" x14ac:dyDescent="0.3">
      <c r="A4306">
        <v>2</v>
      </c>
      <c r="B4306">
        <v>0</v>
      </c>
      <c r="C4306">
        <v>0</v>
      </c>
      <c r="D4306">
        <v>1</v>
      </c>
      <c r="E4306">
        <v>0</v>
      </c>
      <c r="F4306">
        <v>0</v>
      </c>
      <c r="G4306">
        <v>0</v>
      </c>
      <c r="H4306" s="9">
        <v>2250.71434314217</v>
      </c>
      <c r="I4306" s="9">
        <v>-1.8380425</v>
      </c>
      <c r="J4306" s="9">
        <v>-1.8384142999999999</v>
      </c>
      <c r="K4306" s="9">
        <v>-2.4331589</v>
      </c>
      <c r="L4306" s="9">
        <v>-3.3119109018754398</v>
      </c>
      <c r="M4306" s="9">
        <v>-11.922879</v>
      </c>
      <c r="N4306" s="9">
        <v>-11.922879</v>
      </c>
      <c r="O4306" s="9">
        <v>-3.3119109018754398</v>
      </c>
      <c r="P4306">
        <v>0</v>
      </c>
      <c r="Q4306" s="9">
        <v>53.549995000000003</v>
      </c>
      <c r="R4306" s="9">
        <v>103877258.202149</v>
      </c>
      <c r="S4306" s="9">
        <v>1221048962.72804</v>
      </c>
      <c r="T4306" s="9">
        <v>-1.13191340556406E-3</v>
      </c>
      <c r="U4306" s="9">
        <v>3.3119109018754398</v>
      </c>
      <c r="V4306" s="9">
        <v>0</v>
      </c>
      <c r="W4306" s="9">
        <v>3.3119109018754398</v>
      </c>
      <c r="X4306" t="s">
        <v>86</v>
      </c>
      <c r="Y4306" s="9">
        <v>0</v>
      </c>
      <c r="Z4306" s="9">
        <v>4.473154E-3</v>
      </c>
      <c r="AQ4306" s="9" t="e">
        <f>#REF!-'Processed Potentiostat'!$J$3</f>
        <v>#REF!</v>
      </c>
    </row>
    <row r="4307" spans="1:43" x14ac:dyDescent="0.3">
      <c r="A4307">
        <v>2</v>
      </c>
      <c r="B4307">
        <v>0</v>
      </c>
      <c r="C4307">
        <v>0</v>
      </c>
      <c r="D4307">
        <v>1</v>
      </c>
      <c r="E4307">
        <v>0</v>
      </c>
      <c r="F4307">
        <v>0</v>
      </c>
      <c r="G4307">
        <v>0</v>
      </c>
      <c r="H4307" s="9">
        <v>2251.7143431169102</v>
      </c>
      <c r="I4307" s="9">
        <v>-1.8381033</v>
      </c>
      <c r="J4307" s="9">
        <v>-1.8384050999999999</v>
      </c>
      <c r="K4307" s="9">
        <v>-2.6068454000000001</v>
      </c>
      <c r="L4307" s="9">
        <v>-3.3130383877705598</v>
      </c>
      <c r="M4307" s="9">
        <v>-11.926938</v>
      </c>
      <c r="N4307" s="9">
        <v>-11.926938</v>
      </c>
      <c r="O4307" s="9">
        <v>-3.3130383877705598</v>
      </c>
      <c r="P4307">
        <v>0</v>
      </c>
      <c r="Q4307" s="9">
        <v>53.549995000000003</v>
      </c>
      <c r="R4307" s="9">
        <v>103877258.202149</v>
      </c>
      <c r="S4307" s="9">
        <v>1222604698.25177</v>
      </c>
      <c r="T4307" s="9">
        <v>-1.1274858951173499E-3</v>
      </c>
      <c r="U4307" s="9">
        <v>3.3130383877705598</v>
      </c>
      <c r="V4307" s="9">
        <v>0</v>
      </c>
      <c r="W4307" s="9">
        <v>3.3130383877705598</v>
      </c>
      <c r="X4307" t="s">
        <v>86</v>
      </c>
      <c r="Y4307" s="9">
        <v>0</v>
      </c>
      <c r="Z4307" s="9">
        <v>4.7924379E-3</v>
      </c>
      <c r="AQ4307" s="9" t="e">
        <f>#REF!-'Processed Potentiostat'!$J$3</f>
        <v>#REF!</v>
      </c>
    </row>
    <row r="4308" spans="1:43" x14ac:dyDescent="0.3">
      <c r="A4308">
        <v>2</v>
      </c>
      <c r="B4308">
        <v>0</v>
      </c>
      <c r="C4308">
        <v>0</v>
      </c>
      <c r="D4308">
        <v>1</v>
      </c>
      <c r="E4308">
        <v>0</v>
      </c>
      <c r="F4308">
        <v>0</v>
      </c>
      <c r="G4308">
        <v>0</v>
      </c>
      <c r="H4308" s="9">
        <v>2252.7143430916399</v>
      </c>
      <c r="I4308" s="9">
        <v>-1.8379786</v>
      </c>
      <c r="J4308" s="9">
        <v>-1.8384552000000001</v>
      </c>
      <c r="K4308" s="9">
        <v>-2.6259231999999999</v>
      </c>
      <c r="L4308" s="9">
        <v>-3.3141626680554199</v>
      </c>
      <c r="M4308" s="9">
        <v>-11.930985</v>
      </c>
      <c r="N4308" s="9">
        <v>-11.930985</v>
      </c>
      <c r="O4308" s="9">
        <v>-3.3141626680554199</v>
      </c>
      <c r="P4308">
        <v>0</v>
      </c>
      <c r="Q4308" s="9">
        <v>53.549995000000003</v>
      </c>
      <c r="R4308" s="9">
        <v>103877258.202149</v>
      </c>
      <c r="S4308" s="9">
        <v>1216809000.2842</v>
      </c>
      <c r="T4308" s="9">
        <v>-1.1242802848681001E-3</v>
      </c>
      <c r="U4308" s="9">
        <v>3.3141626680554199</v>
      </c>
      <c r="V4308" s="9">
        <v>0</v>
      </c>
      <c r="W4308" s="9">
        <v>3.3141626680554199</v>
      </c>
      <c r="X4308" t="s">
        <v>86</v>
      </c>
      <c r="Y4308" s="9">
        <v>0</v>
      </c>
      <c r="Z4308" s="9">
        <v>4.8276418999999996E-3</v>
      </c>
      <c r="AQ4308" s="9" t="e">
        <f>#REF!-'Processed Potentiostat'!$J$3</f>
        <v>#REF!</v>
      </c>
    </row>
    <row r="4309" spans="1:43" x14ac:dyDescent="0.3">
      <c r="A4309">
        <v>2</v>
      </c>
      <c r="B4309">
        <v>0</v>
      </c>
      <c r="C4309">
        <v>0</v>
      </c>
      <c r="D4309">
        <v>1</v>
      </c>
      <c r="E4309">
        <v>0</v>
      </c>
      <c r="F4309">
        <v>0</v>
      </c>
      <c r="G4309">
        <v>0</v>
      </c>
      <c r="H4309" s="9">
        <v>2253.71434306638</v>
      </c>
      <c r="I4309" s="9">
        <v>-1.8378558</v>
      </c>
      <c r="J4309" s="9">
        <v>-1.8382423999999999</v>
      </c>
      <c r="K4309" s="9">
        <v>-2.6783879000000002</v>
      </c>
      <c r="L4309" s="9">
        <v>-3.3152765294164102</v>
      </c>
      <c r="M4309" s="9">
        <v>-11.934996</v>
      </c>
      <c r="N4309" s="9">
        <v>-11.934996</v>
      </c>
      <c r="O4309" s="9">
        <v>-3.3152765294164102</v>
      </c>
      <c r="P4309">
        <v>0</v>
      </c>
      <c r="Q4309" s="9">
        <v>53.549995000000003</v>
      </c>
      <c r="R4309" s="9">
        <v>103877258.202149</v>
      </c>
      <c r="S4309" s="9">
        <v>1244053942.62661</v>
      </c>
      <c r="T4309" s="9">
        <v>-1.11386136098712E-3</v>
      </c>
      <c r="U4309" s="9">
        <v>3.3152765294164102</v>
      </c>
      <c r="V4309" s="9">
        <v>0</v>
      </c>
      <c r="W4309" s="9">
        <v>3.3152765294164102</v>
      </c>
      <c r="X4309" t="s">
        <v>86</v>
      </c>
      <c r="Y4309" s="9">
        <v>0</v>
      </c>
      <c r="Z4309" s="9">
        <v>4.9235262000000002E-3</v>
      </c>
      <c r="AQ4309" s="9" t="e">
        <f>#REF!-'Processed Potentiostat'!$J$3</f>
        <v>#REF!</v>
      </c>
    </row>
    <row r="4310" spans="1:43" x14ac:dyDescent="0.3">
      <c r="A4310">
        <v>2</v>
      </c>
      <c r="B4310">
        <v>0</v>
      </c>
      <c r="C4310">
        <v>0</v>
      </c>
      <c r="D4310">
        <v>1</v>
      </c>
      <c r="E4310">
        <v>0</v>
      </c>
      <c r="F4310">
        <v>0</v>
      </c>
      <c r="G4310">
        <v>0</v>
      </c>
      <c r="H4310" s="9">
        <v>2254.7143430411202</v>
      </c>
      <c r="I4310" s="9">
        <v>-1.8380067</v>
      </c>
      <c r="J4310" s="9">
        <v>-1.8384046999999999</v>
      </c>
      <c r="K4310" s="9">
        <v>-2.7130337</v>
      </c>
      <c r="L4310" s="9">
        <v>-3.3163751751490098</v>
      </c>
      <c r="M4310" s="9">
        <v>-11.938950999999999</v>
      </c>
      <c r="N4310" s="9">
        <v>-11.938950999999999</v>
      </c>
      <c r="O4310" s="9">
        <v>-3.3163751751490098</v>
      </c>
      <c r="P4310">
        <v>0</v>
      </c>
      <c r="Q4310" s="9">
        <v>53.549995000000003</v>
      </c>
      <c r="R4310" s="9">
        <v>103877258.202149</v>
      </c>
      <c r="S4310" s="9">
        <v>1223888248.7147701</v>
      </c>
      <c r="T4310" s="9">
        <v>-1.0986457326014299E-3</v>
      </c>
      <c r="U4310" s="9">
        <v>3.3163751751490098</v>
      </c>
      <c r="V4310" s="9">
        <v>0</v>
      </c>
      <c r="W4310" s="9">
        <v>3.3163751751490098</v>
      </c>
      <c r="X4310" t="s">
        <v>86</v>
      </c>
      <c r="Y4310" s="9">
        <v>0</v>
      </c>
      <c r="Z4310" s="9">
        <v>4.9876538000000002E-3</v>
      </c>
      <c r="AQ4310" s="9" t="e">
        <f>#REF!-'Processed Potentiostat'!$J$3</f>
        <v>#REF!</v>
      </c>
    </row>
    <row r="4311" spans="1:43" x14ac:dyDescent="0.3">
      <c r="A4311">
        <v>2</v>
      </c>
      <c r="B4311">
        <v>0</v>
      </c>
      <c r="C4311">
        <v>0</v>
      </c>
      <c r="D4311">
        <v>1</v>
      </c>
      <c r="E4311">
        <v>0</v>
      </c>
      <c r="F4311">
        <v>0</v>
      </c>
      <c r="G4311">
        <v>0</v>
      </c>
      <c r="H4311" s="9">
        <v>2255.7143430158599</v>
      </c>
      <c r="I4311" s="9">
        <v>-1.8379923</v>
      </c>
      <c r="J4311" s="9">
        <v>-1.8385391</v>
      </c>
      <c r="K4311" s="9">
        <v>-2.7405441000000001</v>
      </c>
      <c r="L4311" s="9">
        <v>-3.3174661311813698</v>
      </c>
      <c r="M4311" s="9">
        <v>-11.942878</v>
      </c>
      <c r="N4311" s="9">
        <v>-11.942878</v>
      </c>
      <c r="O4311" s="9">
        <v>-3.3174661311813698</v>
      </c>
      <c r="P4311">
        <v>0</v>
      </c>
      <c r="Q4311" s="9">
        <v>53.549995000000003</v>
      </c>
      <c r="R4311" s="9">
        <v>103877258.202149</v>
      </c>
      <c r="S4311" s="9">
        <v>1207738687.02087</v>
      </c>
      <c r="T4311" s="9">
        <v>-1.0909560323555301E-3</v>
      </c>
      <c r="U4311" s="9">
        <v>3.3174661311813698</v>
      </c>
      <c r="V4311" s="9">
        <v>0</v>
      </c>
      <c r="W4311" s="9">
        <v>3.3174661311813698</v>
      </c>
      <c r="X4311" t="s">
        <v>86</v>
      </c>
      <c r="Y4311" s="9">
        <v>0</v>
      </c>
      <c r="Z4311" s="9">
        <v>5.0385975999999999E-3</v>
      </c>
      <c r="AQ4311" s="9" t="e">
        <f>#REF!-'Processed Potentiostat'!$J$3</f>
        <v>#REF!</v>
      </c>
    </row>
    <row r="4312" spans="1:43" x14ac:dyDescent="0.3">
      <c r="A4312">
        <v>2</v>
      </c>
      <c r="B4312">
        <v>0</v>
      </c>
      <c r="C4312">
        <v>0</v>
      </c>
      <c r="D4312">
        <v>1</v>
      </c>
      <c r="E4312">
        <v>0</v>
      </c>
      <c r="F4312">
        <v>0</v>
      </c>
      <c r="G4312">
        <v>0</v>
      </c>
      <c r="H4312" s="9">
        <v>2256.71434299059</v>
      </c>
      <c r="I4312" s="9">
        <v>-1.8378648</v>
      </c>
      <c r="J4312" s="9">
        <v>-1.8384370000000001</v>
      </c>
      <c r="K4312" s="9">
        <v>-2.9603609999999998</v>
      </c>
      <c r="L4312" s="9">
        <v>-3.3185550195323401</v>
      </c>
      <c r="M4312" s="9">
        <v>-11.946797999999999</v>
      </c>
      <c r="N4312" s="9">
        <v>-11.946797999999999</v>
      </c>
      <c r="O4312" s="9">
        <v>-3.3185550195323401</v>
      </c>
      <c r="P4312">
        <v>0</v>
      </c>
      <c r="Q4312" s="9">
        <v>53.549995000000003</v>
      </c>
      <c r="R4312" s="9">
        <v>103877258.202149</v>
      </c>
      <c r="S4312" s="9">
        <v>1220669323.21369</v>
      </c>
      <c r="T4312" s="9">
        <v>-1.08888835097698E-3</v>
      </c>
      <c r="U4312" s="9">
        <v>3.3185550195323401</v>
      </c>
      <c r="V4312" s="9">
        <v>0</v>
      </c>
      <c r="W4312" s="9">
        <v>3.3185550195323401</v>
      </c>
      <c r="X4312" t="s">
        <v>86</v>
      </c>
      <c r="Y4312" s="9">
        <v>0</v>
      </c>
      <c r="Z4312" s="9">
        <v>5.4424373000000002E-3</v>
      </c>
      <c r="AQ4312" s="9" t="e">
        <f>#REF!-'Processed Potentiostat'!$J$3</f>
        <v>#REF!</v>
      </c>
    </row>
    <row r="4313" spans="1:43" x14ac:dyDescent="0.3">
      <c r="A4313">
        <v>2</v>
      </c>
      <c r="B4313">
        <v>0</v>
      </c>
      <c r="C4313">
        <v>0</v>
      </c>
      <c r="D4313">
        <v>1</v>
      </c>
      <c r="E4313">
        <v>0</v>
      </c>
      <c r="F4313">
        <v>0</v>
      </c>
      <c r="G4313">
        <v>0</v>
      </c>
      <c r="H4313" s="9">
        <v>2257.7143429653302</v>
      </c>
      <c r="I4313" s="9">
        <v>-1.8379258000000001</v>
      </c>
      <c r="J4313" s="9">
        <v>-1.8384885</v>
      </c>
      <c r="K4313" s="9">
        <v>-3.0084379000000001</v>
      </c>
      <c r="L4313" s="9">
        <v>-3.3196567909502801</v>
      </c>
      <c r="M4313" s="9">
        <v>-11.950765000000001</v>
      </c>
      <c r="N4313" s="9">
        <v>-11.950765000000001</v>
      </c>
      <c r="O4313" s="9">
        <v>-3.3196567909502801</v>
      </c>
      <c r="P4313">
        <v>0</v>
      </c>
      <c r="Q4313" s="9">
        <v>53.549995000000003</v>
      </c>
      <c r="R4313" s="9">
        <v>103877258.202149</v>
      </c>
      <c r="S4313" s="9">
        <v>1214718266.0597701</v>
      </c>
      <c r="T4313" s="9">
        <v>-1.10177141793554E-3</v>
      </c>
      <c r="U4313" s="9">
        <v>3.3196567909502801</v>
      </c>
      <c r="V4313" s="9">
        <v>0</v>
      </c>
      <c r="W4313" s="9">
        <v>3.3196567909502801</v>
      </c>
      <c r="X4313" t="s">
        <v>86</v>
      </c>
      <c r="Y4313" s="9">
        <v>0</v>
      </c>
      <c r="Z4313" s="9">
        <v>5.5309781000000002E-3</v>
      </c>
      <c r="AQ4313" s="9" t="e">
        <f>#REF!-'Processed Potentiostat'!$J$3</f>
        <v>#REF!</v>
      </c>
    </row>
    <row r="4314" spans="1:43" x14ac:dyDescent="0.3">
      <c r="A4314">
        <v>2</v>
      </c>
      <c r="B4314">
        <v>0</v>
      </c>
      <c r="C4314">
        <v>0</v>
      </c>
      <c r="D4314">
        <v>1</v>
      </c>
      <c r="E4314">
        <v>0</v>
      </c>
      <c r="F4314">
        <v>0</v>
      </c>
      <c r="G4314">
        <v>0</v>
      </c>
      <c r="H4314" s="9">
        <v>2258.7143429400699</v>
      </c>
      <c r="I4314" s="9">
        <v>-1.8380992</v>
      </c>
      <c r="J4314" s="9">
        <v>-1.8386939</v>
      </c>
      <c r="K4314" s="9">
        <v>-3.1382061999999999</v>
      </c>
      <c r="L4314" s="9">
        <v>-3.3207487843683201</v>
      </c>
      <c r="M4314" s="9">
        <v>-11.954696</v>
      </c>
      <c r="N4314" s="9">
        <v>-11.954696</v>
      </c>
      <c r="O4314" s="9">
        <v>-3.3207487843683201</v>
      </c>
      <c r="P4314">
        <v>0</v>
      </c>
      <c r="Q4314" s="9">
        <v>53.549995000000003</v>
      </c>
      <c r="R4314" s="9">
        <v>103877258.202149</v>
      </c>
      <c r="S4314" s="9">
        <v>1190409680.38993</v>
      </c>
      <c r="T4314" s="9">
        <v>-1.0919934180444401E-3</v>
      </c>
      <c r="U4314" s="9">
        <v>3.3207487843683201</v>
      </c>
      <c r="V4314" s="9">
        <v>0</v>
      </c>
      <c r="W4314" s="9">
        <v>3.3207487843683201</v>
      </c>
      <c r="X4314" t="s">
        <v>86</v>
      </c>
      <c r="Y4314" s="9">
        <v>0</v>
      </c>
      <c r="Z4314" s="9">
        <v>5.7702003999999998E-3</v>
      </c>
      <c r="AQ4314" s="9" t="e">
        <f>#REF!-'Processed Potentiostat'!$J$3</f>
        <v>#REF!</v>
      </c>
    </row>
    <row r="4315" spans="1:43" x14ac:dyDescent="0.3">
      <c r="A4315">
        <v>2</v>
      </c>
      <c r="B4315">
        <v>0</v>
      </c>
      <c r="C4315">
        <v>0</v>
      </c>
      <c r="D4315">
        <v>1</v>
      </c>
      <c r="E4315">
        <v>0</v>
      </c>
      <c r="F4315">
        <v>0</v>
      </c>
      <c r="G4315">
        <v>0</v>
      </c>
      <c r="H4315" s="9">
        <v>2259.71434291481</v>
      </c>
      <c r="I4315" s="9">
        <v>-1.8380295</v>
      </c>
      <c r="J4315" s="9">
        <v>-1.8385313999999999</v>
      </c>
      <c r="K4315" s="9">
        <v>-3.2083751999999999</v>
      </c>
      <c r="L4315" s="9">
        <v>-3.3218278819231402</v>
      </c>
      <c r="M4315" s="9">
        <v>-11.95858</v>
      </c>
      <c r="N4315" s="9">
        <v>-11.95858</v>
      </c>
      <c r="O4315" s="9">
        <v>-3.3218278819231402</v>
      </c>
      <c r="P4315">
        <v>0</v>
      </c>
      <c r="Q4315" s="9">
        <v>53.549995000000003</v>
      </c>
      <c r="R4315" s="9">
        <v>103877258.202149</v>
      </c>
      <c r="S4315" s="9">
        <v>1210259956.82724</v>
      </c>
      <c r="T4315" s="9">
        <v>-1.0790975548164901E-3</v>
      </c>
      <c r="U4315" s="9">
        <v>3.3218278819231402</v>
      </c>
      <c r="V4315" s="9">
        <v>0</v>
      </c>
      <c r="W4315" s="9">
        <v>3.3218278819231402</v>
      </c>
      <c r="X4315" t="s">
        <v>86</v>
      </c>
      <c r="Y4315" s="9">
        <v>0</v>
      </c>
      <c r="Z4315" s="9">
        <v>5.8986986999999998E-3</v>
      </c>
      <c r="AQ4315" s="9" t="e">
        <f>#REF!-'Processed Potentiostat'!$J$3</f>
        <v>#REF!</v>
      </c>
    </row>
    <row r="4316" spans="1:43" x14ac:dyDescent="0.3">
      <c r="A4316">
        <v>2</v>
      </c>
      <c r="B4316">
        <v>0</v>
      </c>
      <c r="C4316">
        <v>0</v>
      </c>
      <c r="D4316">
        <v>1</v>
      </c>
      <c r="E4316">
        <v>0</v>
      </c>
      <c r="F4316">
        <v>0</v>
      </c>
      <c r="G4316">
        <v>0</v>
      </c>
      <c r="H4316" s="9">
        <v>2260.7143428895502</v>
      </c>
      <c r="I4316" s="9">
        <v>-1.8381575000000001</v>
      </c>
      <c r="J4316" s="9">
        <v>-1.8387811999999999</v>
      </c>
      <c r="K4316" s="9">
        <v>-3.4171269</v>
      </c>
      <c r="L4316" s="9">
        <v>-3.3228993598787202</v>
      </c>
      <c r="M4316" s="9">
        <v>-11.962438000000001</v>
      </c>
      <c r="N4316" s="9">
        <v>-11.962438000000001</v>
      </c>
      <c r="O4316" s="9">
        <v>-3.3228993598787202</v>
      </c>
      <c r="P4316">
        <v>0</v>
      </c>
      <c r="Q4316" s="9">
        <v>53.549995000000003</v>
      </c>
      <c r="R4316" s="9">
        <v>103877258.202149</v>
      </c>
      <c r="S4316" s="9">
        <v>1180961120.6775601</v>
      </c>
      <c r="T4316" s="9">
        <v>-1.0714779555796E-3</v>
      </c>
      <c r="U4316" s="9">
        <v>3.3228993598787202</v>
      </c>
      <c r="V4316" s="9">
        <v>0</v>
      </c>
      <c r="W4316" s="9">
        <v>3.3228993598787202</v>
      </c>
      <c r="X4316" t="s">
        <v>86</v>
      </c>
      <c r="Y4316" s="9">
        <v>0</v>
      </c>
      <c r="Z4316" s="9">
        <v>6.2833489000000001E-3</v>
      </c>
      <c r="AQ4316" s="9" t="e">
        <f>#REF!-'Processed Potentiostat'!$J$3</f>
        <v>#REF!</v>
      </c>
    </row>
    <row r="4317" spans="1:43" x14ac:dyDescent="0.3">
      <c r="A4317">
        <v>2</v>
      </c>
      <c r="B4317">
        <v>0</v>
      </c>
      <c r="C4317">
        <v>0</v>
      </c>
      <c r="D4317">
        <v>1</v>
      </c>
      <c r="E4317">
        <v>0</v>
      </c>
      <c r="F4317">
        <v>0</v>
      </c>
      <c r="G4317">
        <v>0</v>
      </c>
      <c r="H4317" s="9">
        <v>2261.7143428642798</v>
      </c>
      <c r="I4317" s="9">
        <v>-1.8381037</v>
      </c>
      <c r="J4317" s="9">
        <v>-1.8386830000000001</v>
      </c>
      <c r="K4317" s="9">
        <v>-3.6346166000000002</v>
      </c>
      <c r="L4317" s="9">
        <v>-3.3239837578462401</v>
      </c>
      <c r="M4317" s="9">
        <v>-11.966341999999999</v>
      </c>
      <c r="N4317" s="9">
        <v>-11.966341999999999</v>
      </c>
      <c r="O4317" s="9">
        <v>-3.3239837578462401</v>
      </c>
      <c r="P4317">
        <v>0</v>
      </c>
      <c r="Q4317" s="9">
        <v>53.549995000000003</v>
      </c>
      <c r="R4317" s="9">
        <v>103877258.202149</v>
      </c>
      <c r="S4317" s="9">
        <v>1192843411.5332401</v>
      </c>
      <c r="T4317" s="9">
        <v>-1.0843979675238999E-3</v>
      </c>
      <c r="U4317" s="9">
        <v>3.3239837578462401</v>
      </c>
      <c r="V4317" s="9">
        <v>0</v>
      </c>
      <c r="W4317" s="9">
        <v>3.3239837578462401</v>
      </c>
      <c r="X4317" t="s">
        <v>86</v>
      </c>
      <c r="Y4317" s="9">
        <v>0</v>
      </c>
      <c r="Z4317" s="9">
        <v>6.6829076999999999E-3</v>
      </c>
      <c r="AQ4317" s="9" t="e">
        <f>#REF!-'Processed Potentiostat'!$J$3</f>
        <v>#REF!</v>
      </c>
    </row>
    <row r="4318" spans="1:43" x14ac:dyDescent="0.3">
      <c r="A4318">
        <v>2</v>
      </c>
      <c r="B4318">
        <v>0</v>
      </c>
      <c r="C4318">
        <v>0</v>
      </c>
      <c r="D4318">
        <v>1</v>
      </c>
      <c r="E4318">
        <v>0</v>
      </c>
      <c r="F4318">
        <v>0</v>
      </c>
      <c r="G4318">
        <v>0</v>
      </c>
      <c r="H4318" s="9">
        <v>2262.71434283902</v>
      </c>
      <c r="I4318" s="9">
        <v>-1.8380079</v>
      </c>
      <c r="J4318" s="9">
        <v>-1.8384955000000001</v>
      </c>
      <c r="K4318" s="9">
        <v>-4.2255392000000001</v>
      </c>
      <c r="L4318" s="9">
        <v>-3.3250784434225098</v>
      </c>
      <c r="M4318" s="9">
        <v>-11.970283</v>
      </c>
      <c r="N4318" s="9">
        <v>-11.970283</v>
      </c>
      <c r="O4318" s="9">
        <v>-3.3250784434225098</v>
      </c>
      <c r="P4318">
        <v>0</v>
      </c>
      <c r="Q4318" s="9">
        <v>53.549995000000003</v>
      </c>
      <c r="R4318" s="9">
        <v>103877258.202149</v>
      </c>
      <c r="S4318" s="9">
        <v>1215826368.52356</v>
      </c>
      <c r="T4318" s="9">
        <v>-1.09468557626657E-3</v>
      </c>
      <c r="U4318" s="9">
        <v>3.3250784434225098</v>
      </c>
      <c r="V4318" s="9">
        <v>0</v>
      </c>
      <c r="W4318" s="9">
        <v>3.3250784434225098</v>
      </c>
      <c r="X4318" t="s">
        <v>86</v>
      </c>
      <c r="Y4318" s="9">
        <v>0</v>
      </c>
      <c r="Z4318" s="9">
        <v>7.7686346999999998E-3</v>
      </c>
      <c r="AQ4318" s="9" t="e">
        <f>#REF!-'Processed Potentiostat'!$J$3</f>
        <v>#REF!</v>
      </c>
    </row>
    <row r="4319" spans="1:43" x14ac:dyDescent="0.3">
      <c r="A4319">
        <v>2</v>
      </c>
      <c r="B4319">
        <v>0</v>
      </c>
      <c r="C4319">
        <v>0</v>
      </c>
      <c r="D4319">
        <v>1</v>
      </c>
      <c r="E4319">
        <v>0</v>
      </c>
      <c r="F4319">
        <v>0</v>
      </c>
      <c r="G4319">
        <v>0</v>
      </c>
      <c r="H4319" s="9">
        <v>2263.7143428137601</v>
      </c>
      <c r="I4319" s="9">
        <v>-1.8381441999999999</v>
      </c>
      <c r="J4319" s="9">
        <v>-1.838643</v>
      </c>
      <c r="K4319" s="9">
        <v>-4.4526824999999999</v>
      </c>
      <c r="L4319" s="9">
        <v>-3.32624220320873</v>
      </c>
      <c r="M4319" s="9">
        <v>-11.974472</v>
      </c>
      <c r="N4319" s="9">
        <v>-11.974472</v>
      </c>
      <c r="O4319" s="9">
        <v>-3.32624220320873</v>
      </c>
      <c r="P4319">
        <v>0</v>
      </c>
      <c r="Q4319" s="9">
        <v>53.549995000000003</v>
      </c>
      <c r="R4319" s="9">
        <v>103877258.202149</v>
      </c>
      <c r="S4319" s="9">
        <v>1198405797.7052801</v>
      </c>
      <c r="T4319" s="9">
        <v>-1.16375978622196E-3</v>
      </c>
      <c r="U4319" s="9">
        <v>3.32624220320873</v>
      </c>
      <c r="V4319" s="9">
        <v>0</v>
      </c>
      <c r="W4319" s="9">
        <v>3.32624220320873</v>
      </c>
      <c r="X4319" t="s">
        <v>86</v>
      </c>
      <c r="Y4319" s="9">
        <v>0</v>
      </c>
      <c r="Z4319" s="9">
        <v>8.1868935000000004E-3</v>
      </c>
      <c r="AQ4319" s="9" t="e">
        <f>#REF!-'Processed Potentiostat'!$J$3</f>
        <v>#REF!</v>
      </c>
    </row>
    <row r="4320" spans="1:43" x14ac:dyDescent="0.3">
      <c r="A4320">
        <v>2</v>
      </c>
      <c r="B4320">
        <v>0</v>
      </c>
      <c r="C4320">
        <v>0</v>
      </c>
      <c r="D4320">
        <v>1</v>
      </c>
      <c r="E4320">
        <v>0</v>
      </c>
      <c r="F4320">
        <v>0</v>
      </c>
      <c r="G4320">
        <v>0</v>
      </c>
      <c r="H4320" s="9">
        <v>2264.7143427884998</v>
      </c>
      <c r="I4320" s="9">
        <v>-1.8380979</v>
      </c>
      <c r="J4320" s="9">
        <v>-1.8386201</v>
      </c>
      <c r="K4320" s="9">
        <v>-4.7907066</v>
      </c>
      <c r="L4320" s="9">
        <v>-3.32740383859888</v>
      </c>
      <c r="M4320" s="9">
        <v>-11.978654000000001</v>
      </c>
      <c r="N4320" s="9">
        <v>-11.978654000000001</v>
      </c>
      <c r="O4320" s="9">
        <v>-3.32740383859888</v>
      </c>
      <c r="P4320">
        <v>0</v>
      </c>
      <c r="Q4320" s="9">
        <v>53.549995000000003</v>
      </c>
      <c r="R4320" s="9">
        <v>103877258.202149</v>
      </c>
      <c r="S4320" s="9">
        <v>1201557979.33355</v>
      </c>
      <c r="T4320" s="9">
        <v>-1.1616353901491201E-3</v>
      </c>
      <c r="U4320" s="9">
        <v>3.32740383859888</v>
      </c>
      <c r="V4320" s="9">
        <v>0</v>
      </c>
      <c r="W4320" s="9">
        <v>3.32740383859888</v>
      </c>
      <c r="X4320" t="s">
        <v>86</v>
      </c>
      <c r="Y4320" s="9">
        <v>0</v>
      </c>
      <c r="Z4320" s="9">
        <v>8.8082896999999993E-3</v>
      </c>
      <c r="AQ4320" s="9" t="e">
        <f>#REF!-'Processed Potentiostat'!$J$3</f>
        <v>#REF!</v>
      </c>
    </row>
    <row r="4321" spans="1:43" x14ac:dyDescent="0.3">
      <c r="A4321">
        <v>2</v>
      </c>
      <c r="B4321">
        <v>0</v>
      </c>
      <c r="C4321">
        <v>0</v>
      </c>
      <c r="D4321">
        <v>1</v>
      </c>
      <c r="E4321">
        <v>0</v>
      </c>
      <c r="F4321">
        <v>0</v>
      </c>
      <c r="G4321">
        <v>0</v>
      </c>
      <c r="H4321" s="9">
        <v>2265.71434276324</v>
      </c>
      <c r="I4321" s="9">
        <v>-1.8379239999999999</v>
      </c>
      <c r="J4321" s="9">
        <v>-1.8383229000000001</v>
      </c>
      <c r="K4321" s="9">
        <v>-4.9224977000000001</v>
      </c>
      <c r="L4321" s="9">
        <v>-3.3285585461315801</v>
      </c>
      <c r="M4321" s="9">
        <v>-11.982811</v>
      </c>
      <c r="N4321" s="9">
        <v>-11.982811</v>
      </c>
      <c r="O4321" s="9">
        <v>-3.3285585461315801</v>
      </c>
      <c r="P4321">
        <v>0</v>
      </c>
      <c r="Q4321" s="9">
        <v>53.549995000000003</v>
      </c>
      <c r="R4321" s="9">
        <v>103877258.202149</v>
      </c>
      <c r="S4321" s="9">
        <v>1238680580.3347099</v>
      </c>
      <c r="T4321" s="9">
        <v>-1.1547075326974101E-3</v>
      </c>
      <c r="U4321" s="9">
        <v>3.3285585461315801</v>
      </c>
      <c r="V4321" s="9">
        <v>0</v>
      </c>
      <c r="W4321" s="9">
        <v>3.3285585461315801</v>
      </c>
      <c r="X4321" t="s">
        <v>86</v>
      </c>
      <c r="Y4321" s="9">
        <v>0</v>
      </c>
      <c r="Z4321" s="9">
        <v>9.0491398999999993E-3</v>
      </c>
      <c r="AQ4321" s="9" t="e">
        <f>#REF!-'Processed Potentiostat'!$J$3</f>
        <v>#REF!</v>
      </c>
    </row>
    <row r="4322" spans="1:43" x14ac:dyDescent="0.3">
      <c r="A4322">
        <v>2</v>
      </c>
      <c r="B4322">
        <v>0</v>
      </c>
      <c r="C4322">
        <v>0</v>
      </c>
      <c r="D4322">
        <v>1</v>
      </c>
      <c r="E4322">
        <v>0</v>
      </c>
      <c r="F4322">
        <v>0</v>
      </c>
      <c r="G4322">
        <v>0</v>
      </c>
      <c r="H4322" s="9">
        <v>2266.7143427379701</v>
      </c>
      <c r="I4322" s="9">
        <v>-1.8378869</v>
      </c>
      <c r="J4322" s="9">
        <v>-1.8382423999999999</v>
      </c>
      <c r="K4322" s="9">
        <v>-5.0437965</v>
      </c>
      <c r="L4322" s="9">
        <v>-3.3296881231461102</v>
      </c>
      <c r="M4322" s="9">
        <v>-11.986877</v>
      </c>
      <c r="N4322" s="9">
        <v>-11.986877</v>
      </c>
      <c r="O4322" s="9">
        <v>-3.3296881231461102</v>
      </c>
      <c r="P4322">
        <v>0</v>
      </c>
      <c r="Q4322" s="9">
        <v>53.549995000000003</v>
      </c>
      <c r="R4322" s="9">
        <v>103877258.202149</v>
      </c>
      <c r="S4322" s="9">
        <v>1249429894.47247</v>
      </c>
      <c r="T4322" s="9">
        <v>-1.1295770145256501E-3</v>
      </c>
      <c r="U4322" s="9">
        <v>3.3296881231461102</v>
      </c>
      <c r="V4322" s="9">
        <v>0</v>
      </c>
      <c r="W4322" s="9">
        <v>3.3296881231461102</v>
      </c>
      <c r="X4322" t="s">
        <v>86</v>
      </c>
      <c r="Y4322" s="9">
        <v>0</v>
      </c>
      <c r="Z4322" s="9">
        <v>9.2717204000000008E-3</v>
      </c>
      <c r="AQ4322" s="9" t="e">
        <f>#REF!-'Processed Potentiostat'!$J$3</f>
        <v>#REF!</v>
      </c>
    </row>
    <row r="4323" spans="1:43" x14ac:dyDescent="0.3">
      <c r="A4323">
        <v>2</v>
      </c>
      <c r="B4323">
        <v>0</v>
      </c>
      <c r="C4323">
        <v>0</v>
      </c>
      <c r="D4323">
        <v>1</v>
      </c>
      <c r="E4323">
        <v>0</v>
      </c>
      <c r="F4323">
        <v>0</v>
      </c>
      <c r="G4323">
        <v>0</v>
      </c>
      <c r="H4323" s="9">
        <v>2267.7143427127098</v>
      </c>
      <c r="I4323" s="9">
        <v>-1.8378574999999999</v>
      </c>
      <c r="J4323" s="9">
        <v>-1.8382356</v>
      </c>
      <c r="K4323" s="9">
        <v>-5.2535018999999998</v>
      </c>
      <c r="L4323" s="9">
        <v>-3.33081930904634</v>
      </c>
      <c r="M4323" s="9">
        <v>-11.99095</v>
      </c>
      <c r="N4323" s="9">
        <v>-11.99095</v>
      </c>
      <c r="O4323" s="9">
        <v>-3.33081930904634</v>
      </c>
      <c r="P4323">
        <v>0</v>
      </c>
      <c r="Q4323" s="9">
        <v>53.549995000000003</v>
      </c>
      <c r="R4323" s="9">
        <v>103877258.202149</v>
      </c>
      <c r="S4323" s="9">
        <v>1250732483.8038199</v>
      </c>
      <c r="T4323" s="9">
        <v>-1.13118590023786E-3</v>
      </c>
      <c r="U4323" s="9">
        <v>3.33081930904634</v>
      </c>
      <c r="V4323" s="9">
        <v>0</v>
      </c>
      <c r="W4323" s="9">
        <v>3.33081930904634</v>
      </c>
      <c r="X4323" t="s">
        <v>86</v>
      </c>
      <c r="Y4323" s="9">
        <v>0</v>
      </c>
      <c r="Z4323" s="9">
        <v>9.6571742999999998E-3</v>
      </c>
      <c r="AQ4323" s="9" t="e">
        <f>#REF!-'Processed Potentiostat'!$J$3</f>
        <v>#REF!</v>
      </c>
    </row>
    <row r="4324" spans="1:43" x14ac:dyDescent="0.3">
      <c r="A4324">
        <v>2</v>
      </c>
      <c r="B4324">
        <v>0</v>
      </c>
      <c r="C4324">
        <v>0</v>
      </c>
      <c r="D4324">
        <v>1</v>
      </c>
      <c r="E4324">
        <v>0</v>
      </c>
      <c r="F4324">
        <v>0</v>
      </c>
      <c r="G4324">
        <v>0</v>
      </c>
      <c r="H4324" s="9">
        <v>2268.71434268745</v>
      </c>
      <c r="I4324" s="9">
        <v>-1.8379896</v>
      </c>
      <c r="J4324" s="9">
        <v>-1.8384597</v>
      </c>
      <c r="K4324" s="9">
        <v>-5.5320033999999998</v>
      </c>
      <c r="L4324" s="9">
        <v>-3.3319417193874199</v>
      </c>
      <c r="M4324" s="9">
        <v>-11.99499</v>
      </c>
      <c r="N4324" s="9">
        <v>-11.99499</v>
      </c>
      <c r="O4324" s="9">
        <v>-3.3319417193874199</v>
      </c>
      <c r="P4324">
        <v>0</v>
      </c>
      <c r="Q4324" s="9">
        <v>53.549995000000003</v>
      </c>
      <c r="R4324" s="9">
        <v>103877258.202149</v>
      </c>
      <c r="S4324" s="9">
        <v>1222736477.42259</v>
      </c>
      <c r="T4324" s="9">
        <v>-1.1224103410771801E-3</v>
      </c>
      <c r="U4324" s="9">
        <v>3.3319417193874199</v>
      </c>
      <c r="V4324" s="9">
        <v>0</v>
      </c>
      <c r="W4324" s="9">
        <v>3.3319417193874199</v>
      </c>
      <c r="X4324" t="s">
        <v>86</v>
      </c>
      <c r="Y4324" s="9">
        <v>0</v>
      </c>
      <c r="Z4324" s="9">
        <v>1.0170366E-2</v>
      </c>
      <c r="AQ4324" s="9" t="e">
        <f>#REF!-'Processed Potentiostat'!$J$3</f>
        <v>#REF!</v>
      </c>
    </row>
    <row r="4325" spans="1:43" x14ac:dyDescent="0.3">
      <c r="A4325">
        <v>2</v>
      </c>
      <c r="B4325">
        <v>0</v>
      </c>
      <c r="C4325">
        <v>0</v>
      </c>
      <c r="D4325">
        <v>1</v>
      </c>
      <c r="E4325">
        <v>0</v>
      </c>
      <c r="F4325">
        <v>0</v>
      </c>
      <c r="G4325">
        <v>0</v>
      </c>
      <c r="H4325" s="9">
        <v>2269.7143426621901</v>
      </c>
      <c r="I4325" s="9">
        <v>-1.8381342000000001</v>
      </c>
      <c r="J4325" s="9">
        <v>-1.8385955</v>
      </c>
      <c r="K4325" s="9">
        <v>-5.6524611</v>
      </c>
      <c r="L4325" s="9">
        <v>-3.3330646045393801</v>
      </c>
      <c r="M4325" s="9">
        <v>-11.999033000000001</v>
      </c>
      <c r="N4325" s="9">
        <v>-11.999033000000001</v>
      </c>
      <c r="O4325" s="9">
        <v>-3.3330646045393801</v>
      </c>
      <c r="P4325">
        <v>0</v>
      </c>
      <c r="Q4325" s="9">
        <v>53.549995000000003</v>
      </c>
      <c r="R4325" s="9">
        <v>103877258.202149</v>
      </c>
      <c r="S4325" s="9">
        <v>1206544637.1540301</v>
      </c>
      <c r="T4325" s="9">
        <v>-1.1228851519557901E-3</v>
      </c>
      <c r="U4325" s="9">
        <v>3.3330646045393801</v>
      </c>
      <c r="V4325" s="9">
        <v>0</v>
      </c>
      <c r="W4325" s="9">
        <v>3.3330646045393801</v>
      </c>
      <c r="X4325" t="s">
        <v>86</v>
      </c>
      <c r="Y4325" s="9">
        <v>0</v>
      </c>
      <c r="Z4325" s="9">
        <v>1.0392589000000001E-2</v>
      </c>
      <c r="AQ4325" s="9" t="e">
        <f>#REF!-'Processed Potentiostat'!$J$3</f>
        <v>#REF!</v>
      </c>
    </row>
    <row r="4326" spans="1:43" x14ac:dyDescent="0.3">
      <c r="A4326">
        <v>2</v>
      </c>
      <c r="B4326">
        <v>0</v>
      </c>
      <c r="C4326">
        <v>0</v>
      </c>
      <c r="D4326">
        <v>1</v>
      </c>
      <c r="E4326">
        <v>0</v>
      </c>
      <c r="F4326">
        <v>0</v>
      </c>
      <c r="G4326">
        <v>0</v>
      </c>
      <c r="H4326" s="9">
        <v>2270.7143426369198</v>
      </c>
      <c r="I4326" s="9">
        <v>-1.8378502999999999</v>
      </c>
      <c r="J4326" s="9">
        <v>-1.8381894000000001</v>
      </c>
      <c r="K4326" s="9">
        <v>-5.6399464999999998</v>
      </c>
      <c r="L4326" s="9">
        <v>-3.3341776161711398</v>
      </c>
      <c r="M4326" s="9">
        <v>-12.003038999999999</v>
      </c>
      <c r="N4326" s="9">
        <v>-12.003038999999999</v>
      </c>
      <c r="O4326" s="9">
        <v>-3.3341776161711398</v>
      </c>
      <c r="P4326">
        <v>0</v>
      </c>
      <c r="Q4326" s="9">
        <v>53.549995000000003</v>
      </c>
      <c r="R4326" s="9">
        <v>103877258.202149</v>
      </c>
      <c r="S4326" s="9">
        <v>1258019707.6982501</v>
      </c>
      <c r="T4326" s="9">
        <v>-1.11301163176724E-3</v>
      </c>
      <c r="U4326" s="9">
        <v>3.3341776161711398</v>
      </c>
      <c r="V4326" s="9">
        <v>0</v>
      </c>
      <c r="W4326" s="9">
        <v>3.3341776161711398</v>
      </c>
      <c r="X4326" t="s">
        <v>86</v>
      </c>
      <c r="Y4326" s="9">
        <v>0</v>
      </c>
      <c r="Z4326" s="9">
        <v>1.0367289E-2</v>
      </c>
      <c r="AQ4326" s="9" t="e">
        <f>#REF!-'Processed Potentiostat'!$J$3</f>
        <v>#REF!</v>
      </c>
    </row>
    <row r="4327" spans="1:43" x14ac:dyDescent="0.3">
      <c r="A4327">
        <v>2</v>
      </c>
      <c r="B4327">
        <v>0</v>
      </c>
      <c r="C4327">
        <v>0</v>
      </c>
      <c r="D4327">
        <v>1</v>
      </c>
      <c r="E4327">
        <v>0</v>
      </c>
      <c r="F4327">
        <v>0</v>
      </c>
      <c r="G4327">
        <v>0</v>
      </c>
      <c r="H4327" s="9">
        <v>2271.71434261166</v>
      </c>
      <c r="I4327" s="9">
        <v>-1.8380993999999999</v>
      </c>
      <c r="J4327" s="9">
        <v>-1.8385156</v>
      </c>
      <c r="K4327" s="9">
        <v>-5.7080926999999999</v>
      </c>
      <c r="L4327" s="9">
        <v>-3.3352812995228498</v>
      </c>
      <c r="M4327" s="9">
        <v>-12.007012</v>
      </c>
      <c r="N4327" s="9">
        <v>-12.007012</v>
      </c>
      <c r="O4327" s="9">
        <v>-3.3352812995228498</v>
      </c>
      <c r="P4327">
        <v>0</v>
      </c>
      <c r="Q4327" s="9">
        <v>53.549995000000003</v>
      </c>
      <c r="R4327" s="9">
        <v>103877258.202149</v>
      </c>
      <c r="S4327" s="9">
        <v>1217059326.4423299</v>
      </c>
      <c r="T4327" s="9">
        <v>-1.1036833517019599E-3</v>
      </c>
      <c r="U4327" s="9">
        <v>3.3352812995228498</v>
      </c>
      <c r="V4327" s="9">
        <v>0</v>
      </c>
      <c r="W4327" s="9">
        <v>3.3352812995228498</v>
      </c>
      <c r="X4327" t="s">
        <v>86</v>
      </c>
      <c r="Y4327" s="9">
        <v>0</v>
      </c>
      <c r="Z4327" s="9">
        <v>1.0494418E-2</v>
      </c>
      <c r="AQ4327" s="9" t="e">
        <f>#REF!-'Processed Potentiostat'!$J$3</f>
        <v>#REF!</v>
      </c>
    </row>
    <row r="4328" spans="1:43" x14ac:dyDescent="0.3">
      <c r="A4328">
        <v>2</v>
      </c>
      <c r="B4328">
        <v>0</v>
      </c>
      <c r="C4328">
        <v>0</v>
      </c>
      <c r="D4328">
        <v>1</v>
      </c>
      <c r="E4328">
        <v>0</v>
      </c>
      <c r="F4328">
        <v>0</v>
      </c>
      <c r="G4328">
        <v>0</v>
      </c>
      <c r="H4328" s="9">
        <v>2272.7143425864001</v>
      </c>
      <c r="I4328" s="9">
        <v>-1.8380993999999999</v>
      </c>
      <c r="J4328" s="9">
        <v>-1.8383875999999999</v>
      </c>
      <c r="K4328" s="9">
        <v>-5.7276669</v>
      </c>
      <c r="L4328" s="9">
        <v>-3.33637672166613</v>
      </c>
      <c r="M4328" s="9">
        <v>-12.010956</v>
      </c>
      <c r="N4328" s="9">
        <v>-12.010956</v>
      </c>
      <c r="O4328" s="9">
        <v>-3.33637672166613</v>
      </c>
      <c r="P4328">
        <v>0</v>
      </c>
      <c r="Q4328" s="9">
        <v>53.549995000000003</v>
      </c>
      <c r="R4328" s="9">
        <v>103877258.202149</v>
      </c>
      <c r="S4328" s="9">
        <v>1233368650.0439</v>
      </c>
      <c r="T4328" s="9">
        <v>-1.09542214328728E-3</v>
      </c>
      <c r="U4328" s="9">
        <v>3.33637672166613</v>
      </c>
      <c r="V4328" s="9">
        <v>0</v>
      </c>
      <c r="W4328" s="9">
        <v>3.33637672166613</v>
      </c>
      <c r="X4328" t="s">
        <v>86</v>
      </c>
      <c r="Y4328" s="9">
        <v>0</v>
      </c>
      <c r="Z4328" s="9">
        <v>1.0529672E-2</v>
      </c>
      <c r="AQ4328" s="9" t="e">
        <f>#REF!-'Processed Potentiostat'!$J$3</f>
        <v>#REF!</v>
      </c>
    </row>
    <row r="4329" spans="1:43" x14ac:dyDescent="0.3">
      <c r="A4329">
        <v>2</v>
      </c>
      <c r="B4329">
        <v>0</v>
      </c>
      <c r="C4329">
        <v>0</v>
      </c>
      <c r="D4329">
        <v>1</v>
      </c>
      <c r="E4329">
        <v>0</v>
      </c>
      <c r="F4329">
        <v>0</v>
      </c>
      <c r="G4329">
        <v>0</v>
      </c>
      <c r="H4329" s="9">
        <v>2273.7143425611398</v>
      </c>
      <c r="I4329" s="9">
        <v>-1.8379190999999999</v>
      </c>
      <c r="J4329" s="9">
        <v>-1.8381559000000001</v>
      </c>
      <c r="K4329" s="9">
        <v>-5.8209967999999996</v>
      </c>
      <c r="L4329" s="9">
        <v>-3.3374737555812901</v>
      </c>
      <c r="M4329" s="9">
        <v>-12.014906</v>
      </c>
      <c r="N4329" s="9">
        <v>-12.014906</v>
      </c>
      <c r="O4329" s="9">
        <v>-3.3374737555812901</v>
      </c>
      <c r="P4329">
        <v>0</v>
      </c>
      <c r="Q4329" s="9">
        <v>53.549995000000003</v>
      </c>
      <c r="R4329" s="9">
        <v>103877258.202149</v>
      </c>
      <c r="S4329" s="9">
        <v>1263666518.3051801</v>
      </c>
      <c r="T4329" s="9">
        <v>-1.0970339151619101E-3</v>
      </c>
      <c r="U4329" s="9">
        <v>3.3374737555812901</v>
      </c>
      <c r="V4329" s="9">
        <v>0</v>
      </c>
      <c r="W4329" s="9">
        <v>3.3374737555812901</v>
      </c>
      <c r="X4329" t="s">
        <v>86</v>
      </c>
      <c r="Y4329" s="9">
        <v>0</v>
      </c>
      <c r="Z4329" s="9">
        <v>1.0699899000000001E-2</v>
      </c>
      <c r="AQ4329" s="9" t="e">
        <f>#REF!-'Processed Potentiostat'!$J$3</f>
        <v>#REF!</v>
      </c>
    </row>
    <row r="4330" spans="1:43" x14ac:dyDescent="0.3">
      <c r="A4330">
        <v>2</v>
      </c>
      <c r="B4330">
        <v>0</v>
      </c>
      <c r="C4330">
        <v>0</v>
      </c>
      <c r="D4330">
        <v>1</v>
      </c>
      <c r="E4330">
        <v>0</v>
      </c>
      <c r="F4330">
        <v>0</v>
      </c>
      <c r="G4330">
        <v>0</v>
      </c>
      <c r="H4330" s="9">
        <v>2274.71434253588</v>
      </c>
      <c r="I4330" s="9">
        <v>-1.8381114000000001</v>
      </c>
      <c r="J4330" s="9">
        <v>-1.8384332999999999</v>
      </c>
      <c r="K4330" s="9">
        <v>-5.7392287</v>
      </c>
      <c r="L4330" s="9">
        <v>-3.3385748371875601</v>
      </c>
      <c r="M4330" s="9">
        <v>-12.018869</v>
      </c>
      <c r="N4330" s="9">
        <v>-12.018869</v>
      </c>
      <c r="O4330" s="9">
        <v>-3.3385748371875601</v>
      </c>
      <c r="P4330">
        <v>0</v>
      </c>
      <c r="Q4330" s="9">
        <v>53.549995000000003</v>
      </c>
      <c r="R4330" s="9">
        <v>103877258.202149</v>
      </c>
      <c r="S4330" s="9">
        <v>1228450843.8378301</v>
      </c>
      <c r="T4330" s="9">
        <v>-1.1010816062690899E-3</v>
      </c>
      <c r="U4330" s="9">
        <v>3.3385748371875601</v>
      </c>
      <c r="V4330" s="9">
        <v>0</v>
      </c>
      <c r="W4330" s="9">
        <v>3.3385748371875601</v>
      </c>
      <c r="X4330" t="s">
        <v>86</v>
      </c>
      <c r="Y4330" s="9">
        <v>0</v>
      </c>
      <c r="Z4330" s="9">
        <v>1.0551189000000001E-2</v>
      </c>
      <c r="AQ4330" s="9" t="e">
        <f>#REF!-'Processed Potentiostat'!$J$3</f>
        <v>#REF!</v>
      </c>
    </row>
    <row r="4331" spans="1:43" x14ac:dyDescent="0.3">
      <c r="A4331">
        <v>2</v>
      </c>
      <c r="B4331">
        <v>0</v>
      </c>
      <c r="C4331">
        <v>0</v>
      </c>
      <c r="D4331">
        <v>1</v>
      </c>
      <c r="E4331">
        <v>0</v>
      </c>
      <c r="F4331">
        <v>0</v>
      </c>
      <c r="G4331">
        <v>0</v>
      </c>
      <c r="H4331" s="9">
        <v>2275.7143425106101</v>
      </c>
      <c r="I4331" s="9">
        <v>-1.8378909000000001</v>
      </c>
      <c r="J4331" s="9">
        <v>-1.8382721</v>
      </c>
      <c r="K4331" s="9">
        <v>-5.7021790000000001</v>
      </c>
      <c r="L4331" s="9">
        <v>-3.3396674155888002</v>
      </c>
      <c r="M4331" s="9">
        <v>-12.022802</v>
      </c>
      <c r="N4331" s="9">
        <v>-12.022802</v>
      </c>
      <c r="O4331" s="9">
        <v>-3.3396674155888002</v>
      </c>
      <c r="P4331">
        <v>0</v>
      </c>
      <c r="Q4331" s="9">
        <v>53.549995000000003</v>
      </c>
      <c r="R4331" s="9">
        <v>103877258.202149</v>
      </c>
      <c r="S4331" s="9">
        <v>1249309907.9813099</v>
      </c>
      <c r="T4331" s="9">
        <v>-1.0925784012343299E-3</v>
      </c>
      <c r="U4331" s="9">
        <v>3.3396674155888002</v>
      </c>
      <c r="V4331" s="9">
        <v>0</v>
      </c>
      <c r="W4331" s="9">
        <v>3.3396674155888002</v>
      </c>
      <c r="X4331" t="s">
        <v>86</v>
      </c>
      <c r="Y4331" s="9">
        <v>0</v>
      </c>
      <c r="Z4331" s="9">
        <v>1.0482157000000001E-2</v>
      </c>
      <c r="AQ4331" s="9" t="e">
        <f>#REF!-'Processed Potentiostat'!$J$3</f>
        <v>#REF!</v>
      </c>
    </row>
    <row r="4332" spans="1:43" x14ac:dyDescent="0.3">
      <c r="A4332">
        <v>2</v>
      </c>
      <c r="B4332">
        <v>0</v>
      </c>
      <c r="C4332">
        <v>0</v>
      </c>
      <c r="D4332">
        <v>1</v>
      </c>
      <c r="E4332">
        <v>0</v>
      </c>
      <c r="F4332">
        <v>0</v>
      </c>
      <c r="G4332">
        <v>0</v>
      </c>
      <c r="H4332" s="9">
        <v>2276.7143424853498</v>
      </c>
      <c r="I4332" s="9">
        <v>-1.8379078</v>
      </c>
      <c r="J4332" s="9">
        <v>-1.8382966999999999</v>
      </c>
      <c r="K4332" s="9">
        <v>-5.5706167000000004</v>
      </c>
      <c r="L4332" s="9">
        <v>-3.3407499655672899</v>
      </c>
      <c r="M4332" s="9">
        <v>-12.0267</v>
      </c>
      <c r="N4332" s="9">
        <v>-12.0267</v>
      </c>
      <c r="O4332" s="9">
        <v>-3.3407499655672899</v>
      </c>
      <c r="P4332">
        <v>0</v>
      </c>
      <c r="Q4332" s="9">
        <v>53.549995000000003</v>
      </c>
      <c r="R4332" s="9">
        <v>103877258.202149</v>
      </c>
      <c r="S4332" s="9">
        <v>1246550257.2416301</v>
      </c>
      <c r="T4332" s="9">
        <v>-1.0825499784945501E-3</v>
      </c>
      <c r="U4332" s="9">
        <v>3.3407499655672899</v>
      </c>
      <c r="V4332" s="9">
        <v>0</v>
      </c>
      <c r="W4332" s="9">
        <v>3.3407499655672899</v>
      </c>
      <c r="X4332" t="s">
        <v>86</v>
      </c>
      <c r="Y4332" s="9">
        <v>0</v>
      </c>
      <c r="Z4332" s="9">
        <v>1.0240446E-2</v>
      </c>
      <c r="AQ4332" s="9" t="e">
        <f>#REF!-'Processed Potentiostat'!$J$3</f>
        <v>#REF!</v>
      </c>
    </row>
    <row r="4333" spans="1:43" x14ac:dyDescent="0.3">
      <c r="A4333">
        <v>2</v>
      </c>
      <c r="B4333">
        <v>0</v>
      </c>
      <c r="C4333">
        <v>0</v>
      </c>
      <c r="D4333">
        <v>1</v>
      </c>
      <c r="E4333">
        <v>0</v>
      </c>
      <c r="F4333">
        <v>0</v>
      </c>
      <c r="G4333">
        <v>0</v>
      </c>
      <c r="H4333" s="9">
        <v>2277.7143424600899</v>
      </c>
      <c r="I4333" s="9">
        <v>-1.8379148999999999</v>
      </c>
      <c r="J4333" s="9">
        <v>-1.8383193</v>
      </c>
      <c r="K4333" s="9">
        <v>-5.9004377999999997</v>
      </c>
      <c r="L4333" s="9">
        <v>-3.3418646089311501</v>
      </c>
      <c r="M4333" s="9">
        <v>-12.030711999999999</v>
      </c>
      <c r="N4333" s="9">
        <v>-12.030711999999999</v>
      </c>
      <c r="O4333" s="9">
        <v>-3.3418646089311501</v>
      </c>
      <c r="P4333">
        <v>0</v>
      </c>
      <c r="Q4333" s="9">
        <v>53.549995000000003</v>
      </c>
      <c r="R4333" s="9">
        <v>103877258.202149</v>
      </c>
      <c r="S4333" s="9">
        <v>1244060294.54001</v>
      </c>
      <c r="T4333" s="9">
        <v>-1.1146433638597999E-3</v>
      </c>
      <c r="U4333" s="9">
        <v>3.3418646089311501</v>
      </c>
      <c r="V4333" s="9">
        <v>0</v>
      </c>
      <c r="W4333" s="9">
        <v>3.3418646089311501</v>
      </c>
      <c r="X4333" t="s">
        <v>86</v>
      </c>
      <c r="Y4333" s="9">
        <v>0</v>
      </c>
      <c r="Z4333" s="9">
        <v>1.0846889E-2</v>
      </c>
      <c r="AQ4333" s="9" t="e">
        <f>#REF!-'Processed Potentiostat'!$J$3</f>
        <v>#REF!</v>
      </c>
    </row>
    <row r="4334" spans="1:43" x14ac:dyDescent="0.3">
      <c r="A4334">
        <v>2</v>
      </c>
      <c r="B4334">
        <v>0</v>
      </c>
      <c r="C4334">
        <v>0</v>
      </c>
      <c r="D4334">
        <v>1</v>
      </c>
      <c r="E4334">
        <v>0</v>
      </c>
      <c r="F4334">
        <v>0</v>
      </c>
      <c r="G4334">
        <v>0</v>
      </c>
      <c r="H4334" s="9">
        <v>2278.7143424348301</v>
      </c>
      <c r="I4334" s="9">
        <v>-1.8381179999999999</v>
      </c>
      <c r="J4334" s="9">
        <v>-1.8386308</v>
      </c>
      <c r="K4334" s="9">
        <v>-5.6018286000000002</v>
      </c>
      <c r="L4334" s="9">
        <v>-3.3430214418771902</v>
      </c>
      <c r="M4334" s="9">
        <v>-12.034877</v>
      </c>
      <c r="N4334" s="9">
        <v>-12.034877</v>
      </c>
      <c r="O4334" s="9">
        <v>-3.3430214418771902</v>
      </c>
      <c r="P4334">
        <v>0</v>
      </c>
      <c r="Q4334" s="9">
        <v>53.549995000000003</v>
      </c>
      <c r="R4334" s="9">
        <v>103877258.202149</v>
      </c>
      <c r="S4334" s="9">
        <v>1205874311.63393</v>
      </c>
      <c r="T4334" s="9">
        <v>-1.15683294603563E-3</v>
      </c>
      <c r="U4334" s="9">
        <v>3.3430214418771902</v>
      </c>
      <c r="V4334" s="9">
        <v>0</v>
      </c>
      <c r="W4334" s="9">
        <v>3.3430214418771902</v>
      </c>
      <c r="X4334" t="s">
        <v>86</v>
      </c>
      <c r="Y4334" s="9">
        <v>0</v>
      </c>
      <c r="Z4334" s="9">
        <v>1.0299694999999999E-2</v>
      </c>
      <c r="AQ4334" s="9" t="e">
        <f>#REF!-'Processed Potentiostat'!$J$3</f>
        <v>#REF!</v>
      </c>
    </row>
    <row r="4335" spans="1:43" x14ac:dyDescent="0.3">
      <c r="A4335">
        <v>2</v>
      </c>
      <c r="B4335">
        <v>0</v>
      </c>
      <c r="C4335">
        <v>0</v>
      </c>
      <c r="D4335">
        <v>1</v>
      </c>
      <c r="E4335">
        <v>0</v>
      </c>
      <c r="F4335">
        <v>0</v>
      </c>
      <c r="G4335">
        <v>0</v>
      </c>
      <c r="H4335" s="9">
        <v>2279.7143424095698</v>
      </c>
      <c r="I4335" s="9">
        <v>-1.8381056</v>
      </c>
      <c r="J4335" s="9">
        <v>-1.8385574</v>
      </c>
      <c r="K4335" s="9">
        <v>-5.6195706999999997</v>
      </c>
      <c r="L4335" s="9">
        <v>-3.3441896209583</v>
      </c>
      <c r="M4335" s="9">
        <v>-12.039083</v>
      </c>
      <c r="N4335" s="9">
        <v>-12.039083</v>
      </c>
      <c r="O4335" s="9">
        <v>-3.3441896209583</v>
      </c>
      <c r="P4335">
        <v>0</v>
      </c>
      <c r="Q4335" s="9">
        <v>53.549995000000003</v>
      </c>
      <c r="R4335" s="9">
        <v>103877258.202149</v>
      </c>
      <c r="S4335" s="9">
        <v>1215181907.54476</v>
      </c>
      <c r="T4335" s="9">
        <v>-1.1681790811088799E-3</v>
      </c>
      <c r="U4335" s="9">
        <v>3.3441896209583</v>
      </c>
      <c r="V4335" s="9">
        <v>0</v>
      </c>
      <c r="W4335" s="9">
        <v>3.3441896209583</v>
      </c>
      <c r="X4335" t="s">
        <v>86</v>
      </c>
      <c r="Y4335" s="9">
        <v>0</v>
      </c>
      <c r="Z4335" s="9">
        <v>1.0331903999999999E-2</v>
      </c>
      <c r="AQ4335" s="9" t="e">
        <f>#REF!-'Processed Potentiostat'!$J$3</f>
        <v>#REF!</v>
      </c>
    </row>
    <row r="4336" spans="1:43" x14ac:dyDescent="0.3">
      <c r="A4336">
        <v>2</v>
      </c>
      <c r="B4336">
        <v>0</v>
      </c>
      <c r="C4336">
        <v>0</v>
      </c>
      <c r="D4336">
        <v>1</v>
      </c>
      <c r="E4336">
        <v>0</v>
      </c>
      <c r="F4336">
        <v>0</v>
      </c>
      <c r="G4336">
        <v>0</v>
      </c>
      <c r="H4336" s="9">
        <v>2280.7143423842999</v>
      </c>
      <c r="I4336" s="9">
        <v>-1.8378797</v>
      </c>
      <c r="J4336" s="9">
        <v>-1.8383693999999999</v>
      </c>
      <c r="K4336" s="9">
        <v>-5.3242431000000003</v>
      </c>
      <c r="L4336" s="9">
        <v>-3.3453433819006202</v>
      </c>
      <c r="M4336" s="9">
        <v>-12.043236</v>
      </c>
      <c r="N4336" s="9">
        <v>-12.043236</v>
      </c>
      <c r="O4336" s="9">
        <v>-3.3453433819006202</v>
      </c>
      <c r="P4336">
        <v>0</v>
      </c>
      <c r="Q4336" s="9">
        <v>53.549995000000003</v>
      </c>
      <c r="R4336" s="9">
        <v>103877258.202149</v>
      </c>
      <c r="S4336" s="9">
        <v>1238970745.54933</v>
      </c>
      <c r="T4336" s="9">
        <v>-1.15376094232644E-3</v>
      </c>
      <c r="U4336" s="9">
        <v>3.3453433819006202</v>
      </c>
      <c r="V4336" s="9">
        <v>0</v>
      </c>
      <c r="W4336" s="9">
        <v>3.3453433819006202</v>
      </c>
      <c r="X4336" t="s">
        <v>86</v>
      </c>
      <c r="Y4336" s="9">
        <v>0</v>
      </c>
      <c r="Z4336" s="9">
        <v>9.7879254999999991E-3</v>
      </c>
      <c r="AQ4336" s="9" t="e">
        <f>#REF!-'Processed Potentiostat'!$J$3</f>
        <v>#REF!</v>
      </c>
    </row>
    <row r="4337" spans="1:43" x14ac:dyDescent="0.3">
      <c r="A4337">
        <v>2</v>
      </c>
      <c r="B4337">
        <v>0</v>
      </c>
      <c r="C4337">
        <v>0</v>
      </c>
      <c r="D4337">
        <v>1</v>
      </c>
      <c r="E4337">
        <v>0</v>
      </c>
      <c r="F4337">
        <v>0</v>
      </c>
      <c r="G4337">
        <v>0</v>
      </c>
      <c r="H4337" s="9">
        <v>2281.7143423590401</v>
      </c>
      <c r="I4337" s="9">
        <v>-1.8378927</v>
      </c>
      <c r="J4337" s="9">
        <v>-1.8383213</v>
      </c>
      <c r="K4337" s="9">
        <v>-5.1600957000000003</v>
      </c>
      <c r="L4337" s="9">
        <v>-3.34647758303411</v>
      </c>
      <c r="M4337" s="9">
        <v>-12.047319</v>
      </c>
      <c r="N4337" s="9">
        <v>-12.047319</v>
      </c>
      <c r="O4337" s="9">
        <v>-3.34647758303411</v>
      </c>
      <c r="P4337">
        <v>0</v>
      </c>
      <c r="Q4337" s="9">
        <v>53.549995000000003</v>
      </c>
      <c r="R4337" s="9">
        <v>103877258.202149</v>
      </c>
      <c r="S4337" s="9">
        <v>1245507991.4728301</v>
      </c>
      <c r="T4337" s="9">
        <v>-1.1342011334898299E-3</v>
      </c>
      <c r="U4337" s="9">
        <v>3.34647758303411</v>
      </c>
      <c r="V4337" s="9">
        <v>0</v>
      </c>
      <c r="W4337" s="9">
        <v>3.34647758303411</v>
      </c>
      <c r="X4337" t="s">
        <v>86</v>
      </c>
      <c r="Y4337" s="9">
        <v>0</v>
      </c>
      <c r="Z4337" s="9">
        <v>9.4859143999999999E-3</v>
      </c>
      <c r="AQ4337" s="9" t="e">
        <f>#REF!-'Processed Potentiostat'!$J$3</f>
        <v>#REF!</v>
      </c>
    </row>
    <row r="4338" spans="1:43" x14ac:dyDescent="0.3">
      <c r="A4338">
        <v>2</v>
      </c>
      <c r="B4338">
        <v>0</v>
      </c>
      <c r="C4338">
        <v>0</v>
      </c>
      <c r="D4338">
        <v>1</v>
      </c>
      <c r="E4338">
        <v>0</v>
      </c>
      <c r="F4338">
        <v>0</v>
      </c>
      <c r="G4338">
        <v>0</v>
      </c>
      <c r="H4338" s="9">
        <v>2282.7143423337802</v>
      </c>
      <c r="I4338" s="9">
        <v>-1.8378787000000001</v>
      </c>
      <c r="J4338" s="9">
        <v>-1.8382666000000001</v>
      </c>
      <c r="K4338" s="9">
        <v>-5.0905370999999997</v>
      </c>
      <c r="L4338" s="9">
        <v>-3.3476004316254802</v>
      </c>
      <c r="M4338" s="9">
        <v>-12.051361</v>
      </c>
      <c r="N4338" s="9">
        <v>-12.051361</v>
      </c>
      <c r="O4338" s="9">
        <v>-3.3476004316254802</v>
      </c>
      <c r="P4338">
        <v>0</v>
      </c>
      <c r="Q4338" s="9">
        <v>53.549995000000003</v>
      </c>
      <c r="R4338" s="9">
        <v>103877258.202149</v>
      </c>
      <c r="S4338" s="9">
        <v>1252969851.0339501</v>
      </c>
      <c r="T4338" s="9">
        <v>-1.1228485913674601E-3</v>
      </c>
      <c r="U4338" s="9">
        <v>3.3476004316254802</v>
      </c>
      <c r="V4338" s="9">
        <v>0</v>
      </c>
      <c r="W4338" s="9">
        <v>3.3476004316254802</v>
      </c>
      <c r="X4338" t="s">
        <v>86</v>
      </c>
      <c r="Y4338" s="9">
        <v>0</v>
      </c>
      <c r="Z4338" s="9">
        <v>9.3577643999999995E-3</v>
      </c>
      <c r="AQ4338" s="9" t="e">
        <f>#REF!-'Processed Potentiostat'!$J$3</f>
        <v>#REF!</v>
      </c>
    </row>
    <row r="4339" spans="1:43" x14ac:dyDescent="0.3">
      <c r="A4339">
        <v>2</v>
      </c>
      <c r="B4339">
        <v>0</v>
      </c>
      <c r="C4339">
        <v>0</v>
      </c>
      <c r="D4339">
        <v>1</v>
      </c>
      <c r="E4339">
        <v>0</v>
      </c>
      <c r="F4339">
        <v>0</v>
      </c>
      <c r="G4339">
        <v>0</v>
      </c>
      <c r="H4339" s="9">
        <v>2283.7143423085199</v>
      </c>
      <c r="I4339" s="9">
        <v>-1.8379508</v>
      </c>
      <c r="J4339" s="9">
        <v>-1.838401</v>
      </c>
      <c r="K4339" s="9">
        <v>-4.9072737999999996</v>
      </c>
      <c r="L4339" s="9">
        <v>-3.3487255352423002</v>
      </c>
      <c r="M4339" s="9">
        <v>-12.055412</v>
      </c>
      <c r="N4339" s="9">
        <v>-12.055412</v>
      </c>
      <c r="O4339" s="9">
        <v>-3.3487255352423002</v>
      </c>
      <c r="P4339">
        <v>0</v>
      </c>
      <c r="Q4339" s="9">
        <v>53.549995000000003</v>
      </c>
      <c r="R4339" s="9">
        <v>103877258.202149</v>
      </c>
      <c r="S4339" s="9">
        <v>1236221922.7035799</v>
      </c>
      <c r="T4339" s="9">
        <v>-1.1251036168205E-3</v>
      </c>
      <c r="U4339" s="9">
        <v>3.3487255352423002</v>
      </c>
      <c r="V4339" s="9">
        <v>0</v>
      </c>
      <c r="W4339" s="9">
        <v>3.3487255352423002</v>
      </c>
      <c r="X4339" t="s">
        <v>86</v>
      </c>
      <c r="Y4339" s="9">
        <v>0</v>
      </c>
      <c r="Z4339" s="9">
        <v>9.0215364000000003E-3</v>
      </c>
      <c r="AQ4339" s="9" t="e">
        <f>#REF!-'Processed Potentiostat'!$J$3</f>
        <v>#REF!</v>
      </c>
    </row>
    <row r="4340" spans="1:43" x14ac:dyDescent="0.3">
      <c r="A4340">
        <v>2</v>
      </c>
      <c r="B4340">
        <v>0</v>
      </c>
      <c r="C4340">
        <v>0</v>
      </c>
      <c r="D4340">
        <v>1</v>
      </c>
      <c r="E4340">
        <v>0</v>
      </c>
      <c r="F4340">
        <v>0</v>
      </c>
      <c r="G4340">
        <v>0</v>
      </c>
      <c r="H4340" s="9">
        <v>2284.7143422832601</v>
      </c>
      <c r="I4340" s="9">
        <v>-1.8379677999999999</v>
      </c>
      <c r="J4340" s="9">
        <v>-1.8383792999999999</v>
      </c>
      <c r="K4340" s="9">
        <v>-4.6950497999999996</v>
      </c>
      <c r="L4340" s="9">
        <v>-3.3498295167356602</v>
      </c>
      <c r="M4340" s="9">
        <v>-12.059386</v>
      </c>
      <c r="N4340" s="9">
        <v>-12.059386</v>
      </c>
      <c r="O4340" s="9">
        <v>-3.3498295167356602</v>
      </c>
      <c r="P4340">
        <v>0</v>
      </c>
      <c r="Q4340" s="9">
        <v>53.549995000000003</v>
      </c>
      <c r="R4340" s="9">
        <v>103877258.202149</v>
      </c>
      <c r="S4340" s="9">
        <v>1239368316.4808099</v>
      </c>
      <c r="T4340" s="9">
        <v>-1.1039814933537699E-3</v>
      </c>
      <c r="U4340" s="9">
        <v>3.3498295167356602</v>
      </c>
      <c r="V4340" s="9">
        <v>0</v>
      </c>
      <c r="W4340" s="9">
        <v>3.3498295167356602</v>
      </c>
      <c r="X4340" t="s">
        <v>86</v>
      </c>
      <c r="Y4340" s="9">
        <v>0</v>
      </c>
      <c r="Z4340" s="9">
        <v>8.6312825000000003E-3</v>
      </c>
      <c r="AQ4340" s="9" t="e">
        <f>#REF!-'Processed Potentiostat'!$J$3</f>
        <v>#REF!</v>
      </c>
    </row>
    <row r="4341" spans="1:43" x14ac:dyDescent="0.3">
      <c r="A4341">
        <v>2</v>
      </c>
      <c r="B4341">
        <v>0</v>
      </c>
      <c r="C4341">
        <v>0</v>
      </c>
      <c r="D4341">
        <v>1</v>
      </c>
      <c r="E4341">
        <v>0</v>
      </c>
      <c r="F4341">
        <v>0</v>
      </c>
      <c r="G4341">
        <v>0</v>
      </c>
      <c r="H4341" s="9">
        <v>2285.7143422579902</v>
      </c>
      <c r="I4341" s="9">
        <v>-1.8378702</v>
      </c>
      <c r="J4341" s="9">
        <v>-1.8384453000000001</v>
      </c>
      <c r="K4341" s="9">
        <v>-4.4833217000000003</v>
      </c>
      <c r="L4341" s="9">
        <v>-3.3509235845613299</v>
      </c>
      <c r="M4341" s="9">
        <v>-12.063325000000001</v>
      </c>
      <c r="N4341" s="9">
        <v>-12.063325000000001</v>
      </c>
      <c r="O4341" s="9">
        <v>-3.3509235845613299</v>
      </c>
      <c r="P4341">
        <v>0</v>
      </c>
      <c r="Q4341" s="9">
        <v>53.549995000000003</v>
      </c>
      <c r="R4341" s="9">
        <v>103877258.202149</v>
      </c>
      <c r="S4341" s="9">
        <v>1231461395.1263599</v>
      </c>
      <c r="T4341" s="9">
        <v>-1.0940678256749999E-3</v>
      </c>
      <c r="U4341" s="9">
        <v>3.3509235845613299</v>
      </c>
      <c r="V4341" s="9">
        <v>0</v>
      </c>
      <c r="W4341" s="9">
        <v>3.3509235845613299</v>
      </c>
      <c r="X4341" t="s">
        <v>86</v>
      </c>
      <c r="Y4341" s="9">
        <v>0</v>
      </c>
      <c r="Z4341" s="9">
        <v>8.2423416999999992E-3</v>
      </c>
      <c r="AQ4341" s="9" t="e">
        <f>#REF!-'Processed Potentiostat'!$J$3</f>
        <v>#REF!</v>
      </c>
    </row>
    <row r="4342" spans="1:43" x14ac:dyDescent="0.3">
      <c r="A4342">
        <v>2</v>
      </c>
      <c r="B4342">
        <v>0</v>
      </c>
      <c r="C4342">
        <v>0</v>
      </c>
      <c r="D4342">
        <v>1</v>
      </c>
      <c r="E4342">
        <v>0</v>
      </c>
      <c r="F4342">
        <v>0</v>
      </c>
      <c r="G4342">
        <v>0</v>
      </c>
      <c r="H4342" s="9">
        <v>2286.7143422327299</v>
      </c>
      <c r="I4342" s="9">
        <v>-1.8379030999999999</v>
      </c>
      <c r="J4342" s="9">
        <v>-1.8382921999999999</v>
      </c>
      <c r="K4342" s="9">
        <v>-4.3884277000000003</v>
      </c>
      <c r="L4342" s="9">
        <v>-3.3520236314996001</v>
      </c>
      <c r="M4342" s="9">
        <v>-12.067285999999999</v>
      </c>
      <c r="N4342" s="9">
        <v>-12.067285999999999</v>
      </c>
      <c r="O4342" s="9">
        <v>-3.3520236314996001</v>
      </c>
      <c r="P4342">
        <v>0</v>
      </c>
      <c r="Q4342" s="9">
        <v>53.549995000000003</v>
      </c>
      <c r="R4342" s="9">
        <v>103877258.202149</v>
      </c>
      <c r="S4342" s="9">
        <v>1251300861.4978099</v>
      </c>
      <c r="T4342" s="9">
        <v>-1.10004693827336E-3</v>
      </c>
      <c r="U4342" s="9">
        <v>3.3520236314996001</v>
      </c>
      <c r="V4342" s="9">
        <v>0</v>
      </c>
      <c r="W4342" s="9">
        <v>3.3520236314996001</v>
      </c>
      <c r="X4342" t="s">
        <v>86</v>
      </c>
      <c r="Y4342" s="9">
        <v>0</v>
      </c>
      <c r="Z4342" s="9">
        <v>8.0672130000000002E-3</v>
      </c>
      <c r="AQ4342" s="9" t="e">
        <f>#REF!-'Processed Potentiostat'!$J$3</f>
        <v>#REF!</v>
      </c>
    </row>
    <row r="4343" spans="1:43" x14ac:dyDescent="0.3">
      <c r="A4343">
        <v>2</v>
      </c>
      <c r="B4343">
        <v>0</v>
      </c>
      <c r="C4343">
        <v>0</v>
      </c>
      <c r="D4343">
        <v>1</v>
      </c>
      <c r="E4343">
        <v>0</v>
      </c>
      <c r="F4343">
        <v>0</v>
      </c>
      <c r="G4343">
        <v>0</v>
      </c>
      <c r="H4343" s="9">
        <v>2287.7143422074701</v>
      </c>
      <c r="I4343" s="9">
        <v>-1.8381548999999999</v>
      </c>
      <c r="J4343" s="9">
        <v>-1.8385606999999999</v>
      </c>
      <c r="K4343" s="9">
        <v>-4.2369479999999999</v>
      </c>
      <c r="L4343" s="9">
        <v>-3.35312199537218</v>
      </c>
      <c r="M4343" s="9">
        <v>-12.071239</v>
      </c>
      <c r="N4343" s="9">
        <v>-12.071239</v>
      </c>
      <c r="O4343" s="9">
        <v>-3.35312199537218</v>
      </c>
      <c r="P4343">
        <v>0</v>
      </c>
      <c r="Q4343" s="9">
        <v>53.549995000000003</v>
      </c>
      <c r="R4343" s="9">
        <v>103877258.202149</v>
      </c>
      <c r="S4343" s="9">
        <v>1218000690.95508</v>
      </c>
      <c r="T4343" s="9">
        <v>-1.0983638725812199E-3</v>
      </c>
      <c r="U4343" s="9">
        <v>3.35312199537218</v>
      </c>
      <c r="V4343" s="9">
        <v>0</v>
      </c>
      <c r="W4343" s="9">
        <v>3.35312199537218</v>
      </c>
      <c r="X4343" t="s">
        <v>86</v>
      </c>
      <c r="Y4343" s="9">
        <v>0</v>
      </c>
      <c r="Z4343" s="9">
        <v>7.7898860999999998E-3</v>
      </c>
      <c r="AQ4343" s="9" t="e">
        <f>#REF!-'Processed Potentiostat'!$J$3</f>
        <v>#REF!</v>
      </c>
    </row>
    <row r="4344" spans="1:43" x14ac:dyDescent="0.3">
      <c r="A4344">
        <v>2</v>
      </c>
      <c r="B4344">
        <v>0</v>
      </c>
      <c r="C4344">
        <v>0</v>
      </c>
      <c r="D4344">
        <v>1</v>
      </c>
      <c r="E4344">
        <v>0</v>
      </c>
      <c r="F4344">
        <v>0</v>
      </c>
      <c r="G4344">
        <v>0</v>
      </c>
      <c r="H4344" s="9">
        <v>2288.7143421822102</v>
      </c>
      <c r="I4344" s="9">
        <v>-1.8380984</v>
      </c>
      <c r="J4344" s="9">
        <v>-1.8385883999999999</v>
      </c>
      <c r="K4344" s="9">
        <v>-4.0146889999999997</v>
      </c>
      <c r="L4344" s="9">
        <v>-3.35420758322336</v>
      </c>
      <c r="M4344" s="9">
        <v>-12.075148</v>
      </c>
      <c r="N4344" s="9">
        <v>-12.075148</v>
      </c>
      <c r="O4344" s="9">
        <v>-3.35420758322336</v>
      </c>
      <c r="P4344">
        <v>0</v>
      </c>
      <c r="Q4344" s="9">
        <v>53.549995000000003</v>
      </c>
      <c r="R4344" s="9">
        <v>103877258.202149</v>
      </c>
      <c r="S4344" s="9">
        <v>1215021935.14236</v>
      </c>
      <c r="T4344" s="9">
        <v>-1.0855878511799499E-3</v>
      </c>
      <c r="U4344" s="9">
        <v>3.35420758322336</v>
      </c>
      <c r="V4344" s="9">
        <v>0</v>
      </c>
      <c r="W4344" s="9">
        <v>3.35420758322336</v>
      </c>
      <c r="X4344" t="s">
        <v>86</v>
      </c>
      <c r="Y4344" s="9">
        <v>0</v>
      </c>
      <c r="Z4344" s="9">
        <v>7.3813604999999997E-3</v>
      </c>
      <c r="AQ4344" s="9" t="e">
        <f>#REF!-'Processed Potentiostat'!$J$3</f>
        <v>#REF!</v>
      </c>
    </row>
    <row r="4345" spans="1:43" x14ac:dyDescent="0.3">
      <c r="A4345">
        <v>2</v>
      </c>
      <c r="B4345">
        <v>0</v>
      </c>
      <c r="C4345">
        <v>0</v>
      </c>
      <c r="D4345">
        <v>1</v>
      </c>
      <c r="E4345">
        <v>0</v>
      </c>
      <c r="F4345">
        <v>0</v>
      </c>
      <c r="G4345">
        <v>0</v>
      </c>
      <c r="H4345" s="9">
        <v>2289.7143421569399</v>
      </c>
      <c r="I4345" s="9">
        <v>-1.8379932999999999</v>
      </c>
      <c r="J4345" s="9">
        <v>-1.8384722</v>
      </c>
      <c r="K4345" s="9">
        <v>-4.2746468000000002</v>
      </c>
      <c r="L4345" s="9">
        <v>-3.3553427374193401</v>
      </c>
      <c r="M4345" s="9">
        <v>-12.079234</v>
      </c>
      <c r="N4345" s="9">
        <v>-12.079234</v>
      </c>
      <c r="O4345" s="9">
        <v>-3.3553427374193401</v>
      </c>
      <c r="P4345">
        <v>0</v>
      </c>
      <c r="Q4345" s="9">
        <v>53.549995000000003</v>
      </c>
      <c r="R4345" s="9">
        <v>103877258.202149</v>
      </c>
      <c r="S4345" s="9">
        <v>1229713695.5988901</v>
      </c>
      <c r="T4345" s="9">
        <v>-1.1351541959712099E-3</v>
      </c>
      <c r="U4345" s="9">
        <v>3.3553427374193401</v>
      </c>
      <c r="V4345" s="9">
        <v>0</v>
      </c>
      <c r="W4345" s="9">
        <v>3.3553427374193401</v>
      </c>
      <c r="X4345" t="s">
        <v>86</v>
      </c>
      <c r="Y4345" s="9">
        <v>0</v>
      </c>
      <c r="Z4345" s="9">
        <v>7.8588193000000001E-3</v>
      </c>
      <c r="AQ4345" s="9" t="e">
        <f>#REF!-'Processed Potentiostat'!$J$3</f>
        <v>#REF!</v>
      </c>
    </row>
    <row r="4346" spans="1:43" x14ac:dyDescent="0.3">
      <c r="A4346">
        <v>2</v>
      </c>
      <c r="B4346">
        <v>0</v>
      </c>
      <c r="C4346">
        <v>0</v>
      </c>
      <c r="D4346">
        <v>1</v>
      </c>
      <c r="E4346">
        <v>0</v>
      </c>
      <c r="F4346">
        <v>0</v>
      </c>
      <c r="G4346">
        <v>0</v>
      </c>
      <c r="H4346" s="9">
        <v>2290.71434213168</v>
      </c>
      <c r="I4346" s="9">
        <v>-1.8380064</v>
      </c>
      <c r="J4346" s="9">
        <v>-1.8385735999999999</v>
      </c>
      <c r="K4346" s="9">
        <v>-4.0067525000000002</v>
      </c>
      <c r="L4346" s="9">
        <v>-3.3565058262954102</v>
      </c>
      <c r="M4346" s="9">
        <v>-12.083421</v>
      </c>
      <c r="N4346" s="9">
        <v>-12.083421</v>
      </c>
      <c r="O4346" s="9">
        <v>-3.3565058262954102</v>
      </c>
      <c r="P4346">
        <v>0</v>
      </c>
      <c r="Q4346" s="9">
        <v>53.549995000000003</v>
      </c>
      <c r="R4346" s="9">
        <v>103877258.202149</v>
      </c>
      <c r="S4346" s="9">
        <v>1217650106.9333899</v>
      </c>
      <c r="T4346" s="9">
        <v>-1.16308887607496E-3</v>
      </c>
      <c r="U4346" s="9">
        <v>3.3565058262954102</v>
      </c>
      <c r="V4346" s="9">
        <v>0</v>
      </c>
      <c r="W4346" s="9">
        <v>3.3565058262954102</v>
      </c>
      <c r="X4346" t="s">
        <v>86</v>
      </c>
      <c r="Y4346" s="9">
        <v>0</v>
      </c>
      <c r="Z4346" s="9">
        <v>7.3667094000000001E-3</v>
      </c>
      <c r="AQ4346" s="9" t="e">
        <f>#REF!-'Processed Potentiostat'!$J$3</f>
        <v>#REF!</v>
      </c>
    </row>
    <row r="4347" spans="1:43" x14ac:dyDescent="0.3">
      <c r="A4347">
        <v>2</v>
      </c>
      <c r="B4347">
        <v>0</v>
      </c>
      <c r="C4347">
        <v>0</v>
      </c>
      <c r="D4347">
        <v>1</v>
      </c>
      <c r="E4347">
        <v>0</v>
      </c>
      <c r="F4347">
        <v>0</v>
      </c>
      <c r="G4347">
        <v>0</v>
      </c>
      <c r="H4347" s="9">
        <v>2291.7143421064202</v>
      </c>
      <c r="I4347" s="9">
        <v>-1.838076</v>
      </c>
      <c r="J4347" s="9">
        <v>-1.8386749</v>
      </c>
      <c r="K4347" s="9">
        <v>-3.9310889000000002</v>
      </c>
      <c r="L4347" s="9">
        <v>-3.3576503019886399</v>
      </c>
      <c r="M4347" s="9">
        <v>-12.087541</v>
      </c>
      <c r="N4347" s="9">
        <v>-12.087541</v>
      </c>
      <c r="O4347" s="9">
        <v>-3.3576503019886399</v>
      </c>
      <c r="P4347">
        <v>0</v>
      </c>
      <c r="Q4347" s="9">
        <v>53.549995000000003</v>
      </c>
      <c r="R4347" s="9">
        <v>103877258.202149</v>
      </c>
      <c r="S4347" s="9">
        <v>1205822331.20451</v>
      </c>
      <c r="T4347" s="9">
        <v>-1.1444756932257299E-3</v>
      </c>
      <c r="U4347" s="9">
        <v>3.3576503019886399</v>
      </c>
      <c r="V4347" s="9">
        <v>0</v>
      </c>
      <c r="W4347" s="9">
        <v>3.3576503019886399</v>
      </c>
      <c r="X4347" t="s">
        <v>86</v>
      </c>
      <c r="Y4347" s="9">
        <v>0</v>
      </c>
      <c r="Z4347" s="9">
        <v>7.2279945000000003E-3</v>
      </c>
      <c r="AQ4347" s="9" t="e">
        <f>#REF!-'Processed Potentiostat'!$J$3</f>
        <v>#REF!</v>
      </c>
    </row>
    <row r="4348" spans="1:43" x14ac:dyDescent="0.3">
      <c r="A4348">
        <v>2</v>
      </c>
      <c r="B4348">
        <v>0</v>
      </c>
      <c r="C4348">
        <v>0</v>
      </c>
      <c r="D4348">
        <v>1</v>
      </c>
      <c r="E4348">
        <v>0</v>
      </c>
      <c r="F4348">
        <v>0</v>
      </c>
      <c r="G4348">
        <v>0</v>
      </c>
      <c r="H4348" s="9">
        <v>2292.7143420811599</v>
      </c>
      <c r="I4348" s="9">
        <v>-1.8381605000000001</v>
      </c>
      <c r="J4348" s="9">
        <v>-1.8388139999999999</v>
      </c>
      <c r="K4348" s="9">
        <v>-3.7205824999999999</v>
      </c>
      <c r="L4348" s="9">
        <v>-3.3588118423464</v>
      </c>
      <c r="M4348" s="9">
        <v>-12.091722000000001</v>
      </c>
      <c r="N4348" s="9">
        <v>-12.091722000000001</v>
      </c>
      <c r="O4348" s="9">
        <v>-3.3588118423464</v>
      </c>
      <c r="P4348">
        <v>0</v>
      </c>
      <c r="Q4348" s="9">
        <v>53.549995000000003</v>
      </c>
      <c r="R4348" s="9">
        <v>103877258.202149</v>
      </c>
      <c r="S4348" s="9">
        <v>1189821149.6875501</v>
      </c>
      <c r="T4348" s="9">
        <v>-1.1615403577622801E-3</v>
      </c>
      <c r="U4348" s="9">
        <v>3.3588118423464</v>
      </c>
      <c r="V4348" s="9">
        <v>0</v>
      </c>
      <c r="W4348" s="9">
        <v>3.3588118423464</v>
      </c>
      <c r="X4348" t="s">
        <v>86</v>
      </c>
      <c r="Y4348" s="9">
        <v>0</v>
      </c>
      <c r="Z4348" s="9">
        <v>6.8414592999999999E-3</v>
      </c>
      <c r="AQ4348" s="9" t="e">
        <f>#REF!-'Processed Potentiostat'!$J$3</f>
        <v>#REF!</v>
      </c>
    </row>
    <row r="4349" spans="1:43" x14ac:dyDescent="0.3">
      <c r="A4349">
        <v>2</v>
      </c>
      <c r="B4349">
        <v>0</v>
      </c>
      <c r="C4349">
        <v>0</v>
      </c>
      <c r="D4349">
        <v>1</v>
      </c>
      <c r="E4349">
        <v>0</v>
      </c>
      <c r="F4349">
        <v>0</v>
      </c>
      <c r="G4349">
        <v>0</v>
      </c>
      <c r="H4349" s="9">
        <v>2293.7143420559</v>
      </c>
      <c r="I4349" s="9">
        <v>-1.8380753999999999</v>
      </c>
      <c r="J4349" s="9">
        <v>-1.8392763000000001</v>
      </c>
      <c r="K4349" s="9">
        <v>-3.4352133</v>
      </c>
      <c r="L4349" s="9">
        <v>-3.3599485545041898</v>
      </c>
      <c r="M4349" s="9">
        <v>-12.095815</v>
      </c>
      <c r="N4349" s="9">
        <v>-12.095815</v>
      </c>
      <c r="O4349" s="9">
        <v>-3.3599485545041898</v>
      </c>
      <c r="P4349">
        <v>0</v>
      </c>
      <c r="Q4349" s="9">
        <v>53.549995000000003</v>
      </c>
      <c r="R4349" s="9">
        <v>103877258.202149</v>
      </c>
      <c r="S4349" s="9">
        <v>1138723861.3013501</v>
      </c>
      <c r="T4349" s="9">
        <v>-1.1367121577925399E-3</v>
      </c>
      <c r="U4349" s="9">
        <v>3.3599485545041898</v>
      </c>
      <c r="V4349" s="9">
        <v>0</v>
      </c>
      <c r="W4349" s="9">
        <v>3.3599485545041898</v>
      </c>
      <c r="X4349" t="s">
        <v>86</v>
      </c>
      <c r="Y4349" s="9">
        <v>0</v>
      </c>
      <c r="Z4349" s="9">
        <v>6.3183066000000003E-3</v>
      </c>
      <c r="AQ4349" s="9" t="e">
        <f>#REF!-'Processed Potentiostat'!$J$3</f>
        <v>#REF!</v>
      </c>
    </row>
    <row r="4350" spans="1:43" x14ac:dyDescent="0.3">
      <c r="A4350">
        <v>2</v>
      </c>
      <c r="B4350">
        <v>0</v>
      </c>
      <c r="C4350">
        <v>0</v>
      </c>
      <c r="D4350">
        <v>1</v>
      </c>
      <c r="E4350">
        <v>0</v>
      </c>
      <c r="F4350">
        <v>0</v>
      </c>
      <c r="G4350">
        <v>0</v>
      </c>
      <c r="H4350" s="9">
        <v>2294.7143420306302</v>
      </c>
      <c r="I4350" s="9">
        <v>-1.8381021</v>
      </c>
      <c r="J4350" s="9">
        <v>-1.839426</v>
      </c>
      <c r="K4350" s="9">
        <v>-3.4691339000000001</v>
      </c>
      <c r="L4350" s="9">
        <v>-3.3610769085401402</v>
      </c>
      <c r="M4350" s="9">
        <v>-12.099876</v>
      </c>
      <c r="N4350" s="9">
        <v>-12.099876</v>
      </c>
      <c r="O4350" s="9">
        <v>-3.3610769085401402</v>
      </c>
      <c r="P4350">
        <v>0</v>
      </c>
      <c r="Q4350" s="9">
        <v>53.549995000000003</v>
      </c>
      <c r="R4350" s="9">
        <v>103877258.202149</v>
      </c>
      <c r="S4350" s="9">
        <v>1123362008.2023799</v>
      </c>
      <c r="T4350" s="9">
        <v>-1.1283540359467901E-3</v>
      </c>
      <c r="U4350" s="9">
        <v>3.3610769085401402</v>
      </c>
      <c r="V4350" s="9">
        <v>0</v>
      </c>
      <c r="W4350" s="9">
        <v>3.3610769085401402</v>
      </c>
      <c r="X4350" t="s">
        <v>86</v>
      </c>
      <c r="Y4350" s="9">
        <v>0</v>
      </c>
      <c r="Z4350" s="9">
        <v>6.3812150999999996E-3</v>
      </c>
      <c r="AQ4350" s="9" t="e">
        <f>#REF!-'Processed Potentiostat'!$J$3</f>
        <v>#REF!</v>
      </c>
    </row>
    <row r="4351" spans="1:43" x14ac:dyDescent="0.3">
      <c r="A4351">
        <v>2</v>
      </c>
      <c r="B4351">
        <v>0</v>
      </c>
      <c r="C4351">
        <v>0</v>
      </c>
      <c r="D4351">
        <v>1</v>
      </c>
      <c r="E4351">
        <v>0</v>
      </c>
      <c r="F4351">
        <v>0</v>
      </c>
      <c r="G4351">
        <v>0</v>
      </c>
      <c r="H4351" s="9">
        <v>2295.7143420053699</v>
      </c>
      <c r="I4351" s="9">
        <v>-1.8379942</v>
      </c>
      <c r="J4351" s="9">
        <v>-1.8394098999999999</v>
      </c>
      <c r="K4351" s="9">
        <v>-3.3290245999999999</v>
      </c>
      <c r="L4351" s="9">
        <v>-3.3622067957272002</v>
      </c>
      <c r="M4351" s="9">
        <v>-12.103945</v>
      </c>
      <c r="N4351" s="9">
        <v>-12.103945</v>
      </c>
      <c r="O4351" s="9">
        <v>-3.3622067957272002</v>
      </c>
      <c r="P4351">
        <v>0</v>
      </c>
      <c r="Q4351" s="9">
        <v>53.549995000000003</v>
      </c>
      <c r="R4351" s="9">
        <v>103877258.202149</v>
      </c>
      <c r="S4351" s="9">
        <v>1125409119.18436</v>
      </c>
      <c r="T4351" s="9">
        <v>-1.12988718705731E-3</v>
      </c>
      <c r="U4351" s="9">
        <v>3.3622067957272002</v>
      </c>
      <c r="V4351" s="9">
        <v>0</v>
      </c>
      <c r="W4351" s="9">
        <v>3.3622067957272002</v>
      </c>
      <c r="X4351" t="s">
        <v>86</v>
      </c>
      <c r="Y4351" s="9">
        <v>0</v>
      </c>
      <c r="Z4351" s="9">
        <v>6.1234408000000002E-3</v>
      </c>
      <c r="AQ4351" s="9" t="e">
        <f>#REF!-'Processed Potentiostat'!$J$3</f>
        <v>#REF!</v>
      </c>
    </row>
    <row r="4352" spans="1:43" x14ac:dyDescent="0.3">
      <c r="A4352">
        <v>2</v>
      </c>
      <c r="B4352">
        <v>0</v>
      </c>
      <c r="C4352">
        <v>0</v>
      </c>
      <c r="D4352">
        <v>1</v>
      </c>
      <c r="E4352">
        <v>0</v>
      </c>
      <c r="F4352">
        <v>0</v>
      </c>
      <c r="G4352">
        <v>0</v>
      </c>
      <c r="H4352" s="9">
        <v>2296.71434198011</v>
      </c>
      <c r="I4352" s="9">
        <v>-1.8378574999999999</v>
      </c>
      <c r="J4352" s="9">
        <v>-1.8391227999999999</v>
      </c>
      <c r="K4352" s="9">
        <v>-3.2524072999999998</v>
      </c>
      <c r="L4352" s="9">
        <v>-3.36331352701061</v>
      </c>
      <c r="M4352" s="9">
        <v>-12.107927999999999</v>
      </c>
      <c r="N4352" s="9">
        <v>-12.107927999999999</v>
      </c>
      <c r="O4352" s="9">
        <v>-3.36331352701061</v>
      </c>
      <c r="P4352">
        <v>0</v>
      </c>
      <c r="Q4352" s="9">
        <v>53.549995000000003</v>
      </c>
      <c r="R4352" s="9">
        <v>103877258.202149</v>
      </c>
      <c r="S4352" s="9">
        <v>1156476604.65257</v>
      </c>
      <c r="T4352" s="9">
        <v>-1.1067312834129801E-3</v>
      </c>
      <c r="U4352" s="9">
        <v>3.36331352701061</v>
      </c>
      <c r="V4352" s="9">
        <v>0</v>
      </c>
      <c r="W4352" s="9">
        <v>3.36331352701061</v>
      </c>
      <c r="X4352" t="s">
        <v>86</v>
      </c>
      <c r="Y4352" s="9">
        <v>0</v>
      </c>
      <c r="Z4352" s="9">
        <v>5.9815761999999998E-3</v>
      </c>
      <c r="AQ4352" s="9" t="e">
        <f>#REF!-'Processed Potentiostat'!$J$3</f>
        <v>#REF!</v>
      </c>
    </row>
    <row r="4353" spans="1:43" x14ac:dyDescent="0.3">
      <c r="A4353">
        <v>2</v>
      </c>
      <c r="B4353">
        <v>0</v>
      </c>
      <c r="C4353">
        <v>0</v>
      </c>
      <c r="D4353">
        <v>1</v>
      </c>
      <c r="E4353">
        <v>0</v>
      </c>
      <c r="F4353">
        <v>0</v>
      </c>
      <c r="G4353">
        <v>0</v>
      </c>
      <c r="H4353" s="9">
        <v>2297.7143419548502</v>
      </c>
      <c r="I4353" s="9">
        <v>-1.8379022</v>
      </c>
      <c r="J4353" s="9">
        <v>-1.8378133000000001</v>
      </c>
      <c r="K4353" s="9">
        <v>-3.3645863999999999</v>
      </c>
      <c r="L4353" s="9">
        <v>-3.3644249784113498</v>
      </c>
      <c r="M4353" s="9">
        <v>-12.111929999999999</v>
      </c>
      <c r="N4353" s="9">
        <v>-12.111929999999999</v>
      </c>
      <c r="O4353" s="9">
        <v>-3.3644249784113498</v>
      </c>
      <c r="P4353">
        <v>0</v>
      </c>
      <c r="Q4353" s="9">
        <v>53.549995000000003</v>
      </c>
      <c r="R4353" s="9">
        <v>103877258.202149</v>
      </c>
      <c r="S4353" s="9">
        <v>1321136879.3631499</v>
      </c>
      <c r="T4353" s="9">
        <v>-1.1114514007433099E-3</v>
      </c>
      <c r="U4353" s="9">
        <v>3.3644249784113498</v>
      </c>
      <c r="V4353" s="9">
        <v>0</v>
      </c>
      <c r="W4353" s="9">
        <v>3.3644249784113498</v>
      </c>
      <c r="X4353" t="s">
        <v>86</v>
      </c>
      <c r="Y4353" s="9">
        <v>0</v>
      </c>
      <c r="Z4353" s="9">
        <v>6.1834812999999999E-3</v>
      </c>
      <c r="AQ4353" s="9" t="e">
        <f>#REF!-'Processed Potentiostat'!$J$3</f>
        <v>#REF!</v>
      </c>
    </row>
    <row r="4354" spans="1:43" x14ac:dyDescent="0.3">
      <c r="A4354">
        <v>2</v>
      </c>
      <c r="B4354">
        <v>0</v>
      </c>
      <c r="C4354">
        <v>0</v>
      </c>
      <c r="D4354">
        <v>1</v>
      </c>
      <c r="E4354">
        <v>0</v>
      </c>
      <c r="F4354">
        <v>0</v>
      </c>
      <c r="G4354">
        <v>0</v>
      </c>
      <c r="H4354" s="9">
        <v>2298.7143419295899</v>
      </c>
      <c r="I4354" s="9">
        <v>-1.8380736</v>
      </c>
      <c r="J4354" s="9">
        <v>-1.8382851</v>
      </c>
      <c r="K4354" s="9">
        <v>-3.3919438999999998</v>
      </c>
      <c r="L4354" s="9">
        <v>-3.3655388599461502</v>
      </c>
      <c r="M4354" s="9">
        <v>-12.11594</v>
      </c>
      <c r="N4354" s="9">
        <v>-12.11594</v>
      </c>
      <c r="O4354" s="9">
        <v>-3.3655388599461502</v>
      </c>
      <c r="P4354">
        <v>0</v>
      </c>
      <c r="Q4354" s="9">
        <v>53.549995000000003</v>
      </c>
      <c r="R4354" s="9">
        <v>103877258.202149</v>
      </c>
      <c r="S4354" s="9">
        <v>1257243556.28809</v>
      </c>
      <c r="T4354" s="9">
        <v>-1.1138815348017399E-3</v>
      </c>
      <c r="U4354" s="9">
        <v>3.3655388599461502</v>
      </c>
      <c r="V4354" s="9">
        <v>0</v>
      </c>
      <c r="W4354" s="9">
        <v>3.3655388599461502</v>
      </c>
      <c r="X4354" t="s">
        <v>86</v>
      </c>
      <c r="Y4354" s="9">
        <v>0</v>
      </c>
      <c r="Z4354" s="9">
        <v>6.2353601999999998E-3</v>
      </c>
      <c r="AQ4354" s="9" t="e">
        <f>#REF!-'Processed Potentiostat'!$J$3</f>
        <v>#REF!</v>
      </c>
    </row>
    <row r="4355" spans="1:43" x14ac:dyDescent="0.3">
      <c r="A4355">
        <v>2</v>
      </c>
      <c r="B4355">
        <v>0</v>
      </c>
      <c r="C4355">
        <v>0</v>
      </c>
      <c r="D4355">
        <v>1</v>
      </c>
      <c r="E4355">
        <v>0</v>
      </c>
      <c r="F4355">
        <v>0</v>
      </c>
      <c r="G4355">
        <v>0</v>
      </c>
      <c r="H4355" s="9">
        <v>2299.71434190432</v>
      </c>
      <c r="I4355" s="9">
        <v>-1.8380287</v>
      </c>
      <c r="J4355" s="9">
        <v>-1.837996</v>
      </c>
      <c r="K4355" s="9">
        <v>-3.3845420000000002</v>
      </c>
      <c r="L4355" s="9">
        <v>-3.3666493192482299</v>
      </c>
      <c r="M4355" s="9">
        <v>-12.119937999999999</v>
      </c>
      <c r="N4355" s="9">
        <v>-12.119937999999999</v>
      </c>
      <c r="O4355" s="9">
        <v>-3.3666493192482299</v>
      </c>
      <c r="P4355">
        <v>0</v>
      </c>
      <c r="Q4355" s="9">
        <v>53.549995000000003</v>
      </c>
      <c r="R4355" s="9">
        <v>103877258.202149</v>
      </c>
      <c r="S4355" s="9">
        <v>1296315548.22644</v>
      </c>
      <c r="T4355" s="9">
        <v>-1.1104593020809701E-3</v>
      </c>
      <c r="U4355" s="9">
        <v>3.3666493192482299</v>
      </c>
      <c r="V4355" s="9">
        <v>0</v>
      </c>
      <c r="W4355" s="9">
        <v>3.3666493192482299</v>
      </c>
      <c r="X4355" t="s">
        <v>86</v>
      </c>
      <c r="Y4355" s="9">
        <v>0</v>
      </c>
      <c r="Z4355" s="9">
        <v>6.2207746999999999E-3</v>
      </c>
      <c r="AQ4355" s="9" t="e">
        <f>#REF!-'Processed Potentiostat'!$J$3</f>
        <v>#REF!</v>
      </c>
    </row>
    <row r="4356" spans="1:43" x14ac:dyDescent="0.3">
      <c r="A4356">
        <v>2</v>
      </c>
      <c r="B4356">
        <v>0</v>
      </c>
      <c r="C4356">
        <v>0</v>
      </c>
      <c r="D4356">
        <v>1</v>
      </c>
      <c r="E4356">
        <v>0</v>
      </c>
      <c r="F4356">
        <v>0</v>
      </c>
      <c r="G4356">
        <v>0</v>
      </c>
      <c r="H4356" s="9">
        <v>2300.7143418790602</v>
      </c>
      <c r="I4356" s="9">
        <v>-1.8378958000000001</v>
      </c>
      <c r="J4356" s="9">
        <v>-1.8390470999999999</v>
      </c>
      <c r="K4356" s="9">
        <v>-3.4769557</v>
      </c>
      <c r="L4356" s="9">
        <v>-3.36774722715306</v>
      </c>
      <c r="M4356" s="9">
        <v>-12.123889999999999</v>
      </c>
      <c r="N4356" s="9">
        <v>-12.123889999999999</v>
      </c>
      <c r="O4356" s="9">
        <v>-3.36774722715306</v>
      </c>
      <c r="P4356">
        <v>0</v>
      </c>
      <c r="Q4356" s="9">
        <v>53.549995000000003</v>
      </c>
      <c r="R4356" s="9">
        <v>103877258.202149</v>
      </c>
      <c r="S4356" s="9">
        <v>1166376222.75052</v>
      </c>
      <c r="T4356" s="9">
        <v>-1.0979079048234401E-3</v>
      </c>
      <c r="U4356" s="9">
        <v>3.36774722715306</v>
      </c>
      <c r="V4356" s="9">
        <v>0</v>
      </c>
      <c r="W4356" s="9">
        <v>3.36774722715306</v>
      </c>
      <c r="X4356" t="s">
        <v>86</v>
      </c>
      <c r="Y4356" s="9">
        <v>0</v>
      </c>
      <c r="Z4356" s="9">
        <v>6.3942851999999996E-3</v>
      </c>
      <c r="AQ4356" s="9" t="e">
        <f>#REF!-'Processed Potentiostat'!$J$3</f>
        <v>#REF!</v>
      </c>
    </row>
    <row r="4357" spans="1:43" x14ac:dyDescent="0.3">
      <c r="A4357">
        <v>2</v>
      </c>
      <c r="B4357">
        <v>0</v>
      </c>
      <c r="C4357">
        <v>0</v>
      </c>
      <c r="D4357">
        <v>1</v>
      </c>
      <c r="E4357">
        <v>0</v>
      </c>
      <c r="F4357">
        <v>0</v>
      </c>
      <c r="G4357">
        <v>0</v>
      </c>
      <c r="H4357" s="9">
        <v>2301.7143418537999</v>
      </c>
      <c r="I4357" s="9">
        <v>-1.8379631000000001</v>
      </c>
      <c r="J4357" s="9">
        <v>-1.8378996999999999</v>
      </c>
      <c r="K4357" s="9">
        <v>-3.4551682000000001</v>
      </c>
      <c r="L4357" s="9">
        <v>-3.36884226741864</v>
      </c>
      <c r="M4357" s="9">
        <v>-12.127832</v>
      </c>
      <c r="N4357" s="9">
        <v>-12.127832</v>
      </c>
      <c r="O4357" s="9">
        <v>-3.36884226741864</v>
      </c>
      <c r="P4357">
        <v>0</v>
      </c>
      <c r="Q4357" s="9">
        <v>53.549995000000003</v>
      </c>
      <c r="R4357" s="9">
        <v>103877258.202149</v>
      </c>
      <c r="S4357" s="9">
        <v>1310578272.5794101</v>
      </c>
      <c r="T4357" s="9">
        <v>-1.09504026558671E-3</v>
      </c>
      <c r="U4357" s="9">
        <v>3.36884226741864</v>
      </c>
      <c r="V4357" s="9">
        <v>0</v>
      </c>
      <c r="W4357" s="9">
        <v>3.36884226741864</v>
      </c>
      <c r="X4357" t="s">
        <v>86</v>
      </c>
      <c r="Y4357" s="9">
        <v>0</v>
      </c>
      <c r="Z4357" s="9">
        <v>6.3502528000000001E-3</v>
      </c>
      <c r="AQ4357" s="9" t="e">
        <f>#REF!-'Processed Potentiostat'!$J$3</f>
        <v>#REF!</v>
      </c>
    </row>
    <row r="4358" spans="1:43" x14ac:dyDescent="0.3">
      <c r="A4358">
        <v>2</v>
      </c>
      <c r="B4358">
        <v>0</v>
      </c>
      <c r="C4358">
        <v>0</v>
      </c>
      <c r="D4358">
        <v>1</v>
      </c>
      <c r="E4358">
        <v>0</v>
      </c>
      <c r="F4358">
        <v>0</v>
      </c>
      <c r="G4358">
        <v>0</v>
      </c>
      <c r="H4358" s="9">
        <v>2302.71434182854</v>
      </c>
      <c r="I4358" s="9">
        <v>-1.8380139</v>
      </c>
      <c r="J4358" s="9">
        <v>-1.837661</v>
      </c>
      <c r="K4358" s="9">
        <v>-3.5760852999999999</v>
      </c>
      <c r="L4358" s="9">
        <v>-3.3699280581675599</v>
      </c>
      <c r="M4358" s="9">
        <v>-12.131741</v>
      </c>
      <c r="N4358" s="9">
        <v>-12.131741</v>
      </c>
      <c r="O4358" s="9">
        <v>-3.3699280581675599</v>
      </c>
      <c r="P4358">
        <v>0</v>
      </c>
      <c r="Q4358" s="9">
        <v>53.549995000000003</v>
      </c>
      <c r="R4358" s="9">
        <v>103877258.202149</v>
      </c>
      <c r="S4358" s="9">
        <v>1345496810.9982901</v>
      </c>
      <c r="T4358" s="9">
        <v>-1.0857907489141201E-3</v>
      </c>
      <c r="U4358" s="9">
        <v>3.3699280581675599</v>
      </c>
      <c r="V4358" s="9">
        <v>0</v>
      </c>
      <c r="W4358" s="9">
        <v>3.3699280581675599</v>
      </c>
      <c r="X4358" t="s">
        <v>86</v>
      </c>
      <c r="Y4358" s="9">
        <v>0</v>
      </c>
      <c r="Z4358" s="9">
        <v>6.5716328000000003E-3</v>
      </c>
      <c r="AQ4358" s="9" t="e">
        <f>#REF!-'Processed Potentiostat'!$J$3</f>
        <v>#REF!</v>
      </c>
    </row>
    <row r="4359" spans="1:43" x14ac:dyDescent="0.3">
      <c r="A4359">
        <v>2</v>
      </c>
      <c r="B4359">
        <v>0</v>
      </c>
      <c r="C4359">
        <v>0</v>
      </c>
      <c r="D4359">
        <v>1</v>
      </c>
      <c r="E4359">
        <v>0</v>
      </c>
      <c r="F4359">
        <v>0</v>
      </c>
      <c r="G4359">
        <v>0</v>
      </c>
      <c r="H4359" s="9">
        <v>2303.7143418032701</v>
      </c>
      <c r="I4359" s="9">
        <v>-1.838001</v>
      </c>
      <c r="J4359" s="9">
        <v>-1.8387833</v>
      </c>
      <c r="K4359" s="9">
        <v>-3.7762899000000001</v>
      </c>
      <c r="L4359" s="9">
        <v>-3.3710155575713401</v>
      </c>
      <c r="M4359" s="9">
        <v>-12.135656000000001</v>
      </c>
      <c r="N4359" s="9">
        <v>-12.135656000000001</v>
      </c>
      <c r="O4359" s="9">
        <v>-3.3710155575713401</v>
      </c>
      <c r="P4359">
        <v>0</v>
      </c>
      <c r="Q4359" s="9">
        <v>53.549995000000003</v>
      </c>
      <c r="R4359" s="9">
        <v>103877258.202149</v>
      </c>
      <c r="S4359" s="9">
        <v>1197722541.8017099</v>
      </c>
      <c r="T4359" s="9">
        <v>-1.0874994037815E-3</v>
      </c>
      <c r="U4359" s="9">
        <v>3.3710155575713401</v>
      </c>
      <c r="V4359" s="9">
        <v>0</v>
      </c>
      <c r="W4359" s="9">
        <v>3.3710155575713401</v>
      </c>
      <c r="X4359" t="s">
        <v>86</v>
      </c>
      <c r="Y4359" s="9">
        <v>0</v>
      </c>
      <c r="Z4359" s="9">
        <v>6.9437785999999996E-3</v>
      </c>
      <c r="AQ4359" s="9" t="e">
        <f>#REF!-'Processed Potentiostat'!$J$3</f>
        <v>#REF!</v>
      </c>
    </row>
    <row r="4360" spans="1:43" x14ac:dyDescent="0.3">
      <c r="A4360">
        <v>2</v>
      </c>
      <c r="B4360">
        <v>0</v>
      </c>
      <c r="C4360">
        <v>0</v>
      </c>
      <c r="D4360">
        <v>1</v>
      </c>
      <c r="E4360">
        <v>0</v>
      </c>
      <c r="F4360">
        <v>0</v>
      </c>
      <c r="G4360">
        <v>0</v>
      </c>
      <c r="H4360" s="9">
        <v>2304.7143417780098</v>
      </c>
      <c r="I4360" s="9">
        <v>-1.8379681000000001</v>
      </c>
      <c r="J4360" s="9">
        <v>-1.8374212000000001</v>
      </c>
      <c r="K4360" s="9">
        <v>-3.8311202999999998</v>
      </c>
      <c r="L4360" s="9">
        <v>-3.37210118501699</v>
      </c>
      <c r="M4360" s="9">
        <v>-12.139564999999999</v>
      </c>
      <c r="N4360" s="9">
        <v>-12.139564999999999</v>
      </c>
      <c r="O4360" s="9">
        <v>-3.37210118501699</v>
      </c>
      <c r="P4360">
        <v>0</v>
      </c>
      <c r="Q4360" s="9">
        <v>53.549995000000003</v>
      </c>
      <c r="R4360" s="9">
        <v>103877258.202149</v>
      </c>
      <c r="S4360" s="9">
        <v>1382932724.6591001</v>
      </c>
      <c r="T4360" s="9">
        <v>-1.0856274456445499E-3</v>
      </c>
      <c r="U4360" s="9">
        <v>3.37210118501699</v>
      </c>
      <c r="V4360" s="9">
        <v>0</v>
      </c>
      <c r="W4360" s="9">
        <v>3.37210118501699</v>
      </c>
      <c r="X4360" t="s">
        <v>86</v>
      </c>
      <c r="Y4360" s="9">
        <v>0</v>
      </c>
      <c r="Z4360" s="9">
        <v>7.0393816999999997E-3</v>
      </c>
      <c r="AQ4360" s="9" t="e">
        <f>#REF!-'Processed Potentiostat'!$J$3</f>
        <v>#REF!</v>
      </c>
    </row>
    <row r="4361" spans="1:43" x14ac:dyDescent="0.3">
      <c r="A4361">
        <v>2</v>
      </c>
      <c r="B4361">
        <v>0</v>
      </c>
      <c r="C4361">
        <v>0</v>
      </c>
      <c r="D4361">
        <v>1</v>
      </c>
      <c r="E4361">
        <v>0</v>
      </c>
      <c r="F4361">
        <v>0</v>
      </c>
      <c r="G4361">
        <v>0</v>
      </c>
      <c r="H4361" s="9">
        <v>2305.71434175275</v>
      </c>
      <c r="I4361" s="9">
        <v>-1.8380616000000001</v>
      </c>
      <c r="J4361" s="9">
        <v>-1.8398378</v>
      </c>
      <c r="K4361" s="9">
        <v>-4.0383839999999998</v>
      </c>
      <c r="L4361" s="9">
        <v>-3.3731703824736501</v>
      </c>
      <c r="M4361" s="9">
        <v>-12.143414</v>
      </c>
      <c r="N4361" s="9">
        <v>-12.143414</v>
      </c>
      <c r="O4361" s="9">
        <v>-3.3731703824736501</v>
      </c>
      <c r="P4361">
        <v>0</v>
      </c>
      <c r="Q4361" s="9">
        <v>53.549995000000003</v>
      </c>
      <c r="R4361" s="9">
        <v>103877258.202149</v>
      </c>
      <c r="S4361" s="9">
        <v>1086104016.35956</v>
      </c>
      <c r="T4361" s="9">
        <v>-1.0691974566645599E-3</v>
      </c>
      <c r="U4361" s="9">
        <v>3.3731703824736501</v>
      </c>
      <c r="V4361" s="9">
        <v>0</v>
      </c>
      <c r="W4361" s="9">
        <v>3.3731703824736501</v>
      </c>
      <c r="X4361" t="s">
        <v>86</v>
      </c>
      <c r="Y4361" s="9">
        <v>0</v>
      </c>
      <c r="Z4361" s="9">
        <v>7.4299713999999998E-3</v>
      </c>
      <c r="AQ4361" s="9" t="e">
        <f>#REF!-'Processed Potentiostat'!$J$3</f>
        <v>#REF!</v>
      </c>
    </row>
    <row r="4362" spans="1:43" x14ac:dyDescent="0.3">
      <c r="A4362">
        <v>2</v>
      </c>
      <c r="B4362">
        <v>0</v>
      </c>
      <c r="C4362">
        <v>0</v>
      </c>
      <c r="D4362">
        <v>1</v>
      </c>
      <c r="E4362">
        <v>0</v>
      </c>
      <c r="F4362">
        <v>0</v>
      </c>
      <c r="G4362">
        <v>0</v>
      </c>
      <c r="H4362" s="9">
        <v>2306.7143417274901</v>
      </c>
      <c r="I4362" s="9">
        <v>-1.8381071</v>
      </c>
      <c r="J4362" s="9">
        <v>-1.8390550999999999</v>
      </c>
      <c r="K4362" s="9">
        <v>-4.4944248</v>
      </c>
      <c r="L4362" s="9">
        <v>-3.3743442249525599</v>
      </c>
      <c r="M4362" s="9">
        <v>-12.147639</v>
      </c>
      <c r="N4362" s="9">
        <v>-12.147639</v>
      </c>
      <c r="O4362" s="9">
        <v>-3.3743442249525599</v>
      </c>
      <c r="P4362">
        <v>0</v>
      </c>
      <c r="Q4362" s="9">
        <v>53.549995000000003</v>
      </c>
      <c r="R4362" s="9">
        <v>103877258.202149</v>
      </c>
      <c r="S4362" s="9">
        <v>1167755638.4676099</v>
      </c>
      <c r="T4362" s="9">
        <v>-1.1738424789111601E-3</v>
      </c>
      <c r="U4362" s="9">
        <v>3.3743442249525599</v>
      </c>
      <c r="V4362" s="9">
        <v>0</v>
      </c>
      <c r="W4362" s="9">
        <v>3.3743442249525599</v>
      </c>
      <c r="X4362" t="s">
        <v>86</v>
      </c>
      <c r="Y4362" s="9">
        <v>0</v>
      </c>
      <c r="Z4362" s="9">
        <v>8.2654944000000001E-3</v>
      </c>
      <c r="AQ4362" s="9" t="e">
        <f>#REF!-'Processed Potentiostat'!$J$3</f>
        <v>#REF!</v>
      </c>
    </row>
    <row r="4363" spans="1:43" x14ac:dyDescent="0.3">
      <c r="A4363">
        <v>2</v>
      </c>
      <c r="B4363">
        <v>0</v>
      </c>
      <c r="C4363">
        <v>0</v>
      </c>
      <c r="D4363">
        <v>1</v>
      </c>
      <c r="E4363">
        <v>0</v>
      </c>
      <c r="F4363">
        <v>0</v>
      </c>
      <c r="G4363">
        <v>0</v>
      </c>
      <c r="H4363" s="9">
        <v>2307.7143417022298</v>
      </c>
      <c r="I4363" s="9">
        <v>-1.8381498000000001</v>
      </c>
      <c r="J4363" s="9">
        <v>-1.839108</v>
      </c>
      <c r="K4363" s="9">
        <v>-4.6030173000000003</v>
      </c>
      <c r="L4363" s="9">
        <v>-3.3755206806152001</v>
      </c>
      <c r="M4363" s="9">
        <v>-12.151875</v>
      </c>
      <c r="N4363" s="9">
        <v>-12.151875</v>
      </c>
      <c r="O4363" s="9">
        <v>-3.3755206806152001</v>
      </c>
      <c r="P4363">
        <v>0</v>
      </c>
      <c r="Q4363" s="9">
        <v>53.549995000000003</v>
      </c>
      <c r="R4363" s="9">
        <v>103877258.202149</v>
      </c>
      <c r="S4363" s="9">
        <v>1162281005.0964999</v>
      </c>
      <c r="T4363" s="9">
        <v>-1.1764556626348E-3</v>
      </c>
      <c r="U4363" s="9">
        <v>3.3755206806152001</v>
      </c>
      <c r="V4363" s="9">
        <v>0</v>
      </c>
      <c r="W4363" s="9">
        <v>3.3755206806152001</v>
      </c>
      <c r="X4363" t="s">
        <v>86</v>
      </c>
      <c r="Y4363" s="9">
        <v>0</v>
      </c>
      <c r="Z4363" s="9">
        <v>8.4654455999999996E-3</v>
      </c>
      <c r="AQ4363" s="9" t="e">
        <f>#REF!-'Processed Potentiostat'!$J$3</f>
        <v>#REF!</v>
      </c>
    </row>
    <row r="4364" spans="1:43" x14ac:dyDescent="0.3">
      <c r="A4364">
        <v>2</v>
      </c>
      <c r="B4364">
        <v>0</v>
      </c>
      <c r="C4364">
        <v>0</v>
      </c>
      <c r="D4364">
        <v>1</v>
      </c>
      <c r="E4364">
        <v>0</v>
      </c>
      <c r="F4364">
        <v>0</v>
      </c>
      <c r="G4364">
        <v>0</v>
      </c>
      <c r="H4364" s="9">
        <v>2308.71434167696</v>
      </c>
      <c r="I4364" s="9">
        <v>-1.8380434999999999</v>
      </c>
      <c r="J4364" s="9">
        <v>-1.8376981999999999</v>
      </c>
      <c r="K4364" s="9">
        <v>-4.6077867000000001</v>
      </c>
      <c r="L4364" s="9">
        <v>-3.3766831763393199</v>
      </c>
      <c r="M4364" s="9">
        <v>-12.156059000000001</v>
      </c>
      <c r="N4364" s="9">
        <v>-12.156059000000001</v>
      </c>
      <c r="O4364" s="9">
        <v>-3.3766831763393199</v>
      </c>
      <c r="P4364">
        <v>0</v>
      </c>
      <c r="Q4364" s="9">
        <v>53.549995000000003</v>
      </c>
      <c r="R4364" s="9">
        <v>103877258.202149</v>
      </c>
      <c r="S4364" s="9">
        <v>1342671906.6637499</v>
      </c>
      <c r="T4364" s="9">
        <v>-1.16249572412163E-3</v>
      </c>
      <c r="U4364" s="9">
        <v>3.3766831763393199</v>
      </c>
      <c r="V4364" s="9">
        <v>0</v>
      </c>
      <c r="W4364" s="9">
        <v>3.3766831763393199</v>
      </c>
      <c r="X4364" t="s">
        <v>86</v>
      </c>
      <c r="Y4364" s="9">
        <v>0</v>
      </c>
      <c r="Z4364" s="9">
        <v>8.4677217999999995E-3</v>
      </c>
      <c r="AQ4364" s="9" t="e">
        <f>#REF!-'Processed Potentiostat'!$J$3</f>
        <v>#REF!</v>
      </c>
    </row>
    <row r="4365" spans="1:43" x14ac:dyDescent="0.3">
      <c r="A4365">
        <v>2</v>
      </c>
      <c r="B4365">
        <v>0</v>
      </c>
      <c r="C4365">
        <v>0</v>
      </c>
      <c r="D4365">
        <v>1</v>
      </c>
      <c r="E4365">
        <v>0</v>
      </c>
      <c r="F4365">
        <v>0</v>
      </c>
      <c r="G4365">
        <v>0</v>
      </c>
      <c r="H4365" s="9">
        <v>2309.7143416517001</v>
      </c>
      <c r="I4365" s="9">
        <v>-1.8380126000000001</v>
      </c>
      <c r="J4365" s="9">
        <v>-1.8384476999999999</v>
      </c>
      <c r="K4365" s="9">
        <v>-4.6872658999999999</v>
      </c>
      <c r="L4365" s="9">
        <v>-3.3778347150881798</v>
      </c>
      <c r="M4365" s="9">
        <v>-12.160204999999999</v>
      </c>
      <c r="N4365" s="9">
        <v>-12.160204999999999</v>
      </c>
      <c r="O4365" s="9">
        <v>-3.3778347150881798</v>
      </c>
      <c r="P4365">
        <v>0</v>
      </c>
      <c r="Q4365" s="9">
        <v>53.549995000000003</v>
      </c>
      <c r="R4365" s="9">
        <v>103877258.202149</v>
      </c>
      <c r="S4365" s="9">
        <v>1240993068.6244199</v>
      </c>
      <c r="T4365" s="9">
        <v>-1.15153874886031E-3</v>
      </c>
      <c r="U4365" s="9">
        <v>3.3778347150881798</v>
      </c>
      <c r="V4365" s="9">
        <v>0</v>
      </c>
      <c r="W4365" s="9">
        <v>3.3778347150881798</v>
      </c>
      <c r="X4365" t="s">
        <v>86</v>
      </c>
      <c r="Y4365" s="9">
        <v>0</v>
      </c>
      <c r="Z4365" s="9">
        <v>8.6172930999999994E-3</v>
      </c>
      <c r="AQ4365" s="9" t="e">
        <f>#REF!-'Processed Potentiostat'!$J$3</f>
        <v>#REF!</v>
      </c>
    </row>
    <row r="4366" spans="1:43" x14ac:dyDescent="0.3">
      <c r="A4366">
        <v>2</v>
      </c>
      <c r="B4366">
        <v>0</v>
      </c>
      <c r="C4366">
        <v>0</v>
      </c>
      <c r="D4366">
        <v>1</v>
      </c>
      <c r="E4366">
        <v>0</v>
      </c>
      <c r="F4366">
        <v>0</v>
      </c>
      <c r="G4366">
        <v>0</v>
      </c>
      <c r="H4366" s="9">
        <v>2310.7143416264398</v>
      </c>
      <c r="I4366" s="9">
        <v>-1.8378451</v>
      </c>
      <c r="J4366" s="9">
        <v>-1.8394904000000001</v>
      </c>
      <c r="K4366" s="9">
        <v>-4.6616248999999996</v>
      </c>
      <c r="L4366" s="9">
        <v>-3.3789667226052398</v>
      </c>
      <c r="M4366" s="9">
        <v>-12.16428</v>
      </c>
      <c r="N4366" s="9">
        <v>-12.16428</v>
      </c>
      <c r="O4366" s="9">
        <v>-3.3789667226052398</v>
      </c>
      <c r="P4366">
        <v>0</v>
      </c>
      <c r="Q4366" s="9">
        <v>53.549995000000003</v>
      </c>
      <c r="R4366" s="9">
        <v>103877258.202149</v>
      </c>
      <c r="S4366" s="9">
        <v>1122636154.3348</v>
      </c>
      <c r="T4366" s="9">
        <v>-1.1320075170595501E-3</v>
      </c>
      <c r="U4366" s="9">
        <v>3.3789667226052398</v>
      </c>
      <c r="V4366" s="9">
        <v>0</v>
      </c>
      <c r="W4366" s="9">
        <v>3.3789667226052398</v>
      </c>
      <c r="X4366" t="s">
        <v>86</v>
      </c>
      <c r="Y4366" s="9">
        <v>0</v>
      </c>
      <c r="Z4366" s="9">
        <v>8.5750148000000009E-3</v>
      </c>
      <c r="AQ4366" s="9" t="e">
        <f>#REF!-'Processed Potentiostat'!$J$3</f>
        <v>#REF!</v>
      </c>
    </row>
    <row r="4367" spans="1:43" x14ac:dyDescent="0.3">
      <c r="A4367">
        <v>2</v>
      </c>
      <c r="B4367">
        <v>0</v>
      </c>
      <c r="C4367">
        <v>0</v>
      </c>
      <c r="D4367">
        <v>1</v>
      </c>
      <c r="E4367">
        <v>0</v>
      </c>
      <c r="F4367">
        <v>0</v>
      </c>
      <c r="G4367">
        <v>0</v>
      </c>
      <c r="H4367" s="9">
        <v>2311.71434160118</v>
      </c>
      <c r="I4367" s="9">
        <v>-1.8379635999999999</v>
      </c>
      <c r="J4367" s="9">
        <v>-1.8369734</v>
      </c>
      <c r="K4367" s="9">
        <v>-4.7224073000000004</v>
      </c>
      <c r="L4367" s="9">
        <v>-3.3800773359176</v>
      </c>
      <c r="M4367" s="9">
        <v>-12.168279</v>
      </c>
      <c r="N4367" s="9">
        <v>-12.168279</v>
      </c>
      <c r="O4367" s="9">
        <v>-3.3800773359176</v>
      </c>
      <c r="P4367">
        <v>0</v>
      </c>
      <c r="Q4367" s="9">
        <v>53.549995000000003</v>
      </c>
      <c r="R4367" s="9">
        <v>103877258.202149</v>
      </c>
      <c r="S4367" s="9">
        <v>1460234526.7318101</v>
      </c>
      <c r="T4367" s="9">
        <v>-1.1106133123637201E-3</v>
      </c>
      <c r="U4367" s="9">
        <v>3.3800773359176</v>
      </c>
      <c r="V4367" s="9">
        <v>0</v>
      </c>
      <c r="W4367" s="9">
        <v>3.3800773359176</v>
      </c>
      <c r="X4367" t="s">
        <v>86</v>
      </c>
      <c r="Y4367" s="9">
        <v>0</v>
      </c>
      <c r="Z4367" s="9">
        <v>8.6749363999999995E-3</v>
      </c>
      <c r="AQ4367" s="9" t="e">
        <f>#REF!-'Processed Potentiostat'!$J$3</f>
        <v>#REF!</v>
      </c>
    </row>
    <row r="4368" spans="1:43" x14ac:dyDescent="0.3">
      <c r="A4368">
        <v>2</v>
      </c>
      <c r="B4368">
        <v>0</v>
      </c>
      <c r="C4368">
        <v>0</v>
      </c>
      <c r="D4368">
        <v>1</v>
      </c>
      <c r="E4368">
        <v>0</v>
      </c>
      <c r="F4368">
        <v>0</v>
      </c>
      <c r="G4368">
        <v>0</v>
      </c>
      <c r="H4368" s="9">
        <v>2312.7143415759201</v>
      </c>
      <c r="I4368" s="9">
        <v>-1.8378994</v>
      </c>
      <c r="J4368" s="9">
        <v>-1.8379869</v>
      </c>
      <c r="K4368" s="9">
        <v>-4.9375695999999998</v>
      </c>
      <c r="L4368" s="9">
        <v>-3.3811967135448402</v>
      </c>
      <c r="M4368" s="9">
        <v>-12.172307999999999</v>
      </c>
      <c r="N4368" s="9">
        <v>-12.172307999999999</v>
      </c>
      <c r="O4368" s="9">
        <v>-3.3811967135448402</v>
      </c>
      <c r="P4368">
        <v>0</v>
      </c>
      <c r="Q4368" s="9">
        <v>53.549995000000003</v>
      </c>
      <c r="R4368" s="9">
        <v>103877258.202149</v>
      </c>
      <c r="S4368" s="9">
        <v>1303139759.70295</v>
      </c>
      <c r="T4368" s="9">
        <v>-1.11937762724023E-3</v>
      </c>
      <c r="U4368" s="9">
        <v>3.3811967135448402</v>
      </c>
      <c r="V4368" s="9">
        <v>0</v>
      </c>
      <c r="W4368" s="9">
        <v>3.3811967135448402</v>
      </c>
      <c r="X4368" t="s">
        <v>86</v>
      </c>
      <c r="Y4368" s="9">
        <v>0</v>
      </c>
      <c r="Z4368" s="9">
        <v>9.0751880999999993E-3</v>
      </c>
      <c r="AQ4368" s="9" t="e">
        <f>#REF!-'Processed Potentiostat'!$J$3</f>
        <v>#REF!</v>
      </c>
    </row>
    <row r="4369" spans="1:43" x14ac:dyDescent="0.3">
      <c r="A4369">
        <v>2</v>
      </c>
      <c r="B4369">
        <v>0</v>
      </c>
      <c r="C4369">
        <v>0</v>
      </c>
      <c r="D4369">
        <v>1</v>
      </c>
      <c r="E4369">
        <v>0</v>
      </c>
      <c r="F4369">
        <v>0</v>
      </c>
      <c r="G4369">
        <v>0</v>
      </c>
      <c r="H4369" s="9">
        <v>2313.7143415506498</v>
      </c>
      <c r="I4369" s="9">
        <v>-1.8378623999999999</v>
      </c>
      <c r="J4369" s="9">
        <v>-1.8391951</v>
      </c>
      <c r="K4369" s="9">
        <v>-5.0298691</v>
      </c>
      <c r="L4369" s="9">
        <v>-3.3823179948508799</v>
      </c>
      <c r="M4369" s="9">
        <v>-12.176345</v>
      </c>
      <c r="N4369" s="9">
        <v>-12.176345</v>
      </c>
      <c r="O4369" s="9">
        <v>-3.3823179948508799</v>
      </c>
      <c r="P4369">
        <v>0</v>
      </c>
      <c r="Q4369" s="9">
        <v>53.549995000000003</v>
      </c>
      <c r="R4369" s="9">
        <v>103877258.202149</v>
      </c>
      <c r="S4369" s="9">
        <v>1155036824.2464299</v>
      </c>
      <c r="T4369" s="9">
        <v>-1.1212813060414899E-3</v>
      </c>
      <c r="U4369" s="9">
        <v>3.3823179948508799</v>
      </c>
      <c r="V4369" s="9">
        <v>0</v>
      </c>
      <c r="W4369" s="9">
        <v>3.3823179948508799</v>
      </c>
      <c r="X4369" t="s">
        <v>86</v>
      </c>
      <c r="Y4369" s="9">
        <v>0</v>
      </c>
      <c r="Z4369" s="9">
        <v>9.2509110000000006E-3</v>
      </c>
      <c r="AQ4369" s="9" t="e">
        <f>#REF!-'Processed Potentiostat'!$J$3</f>
        <v>#REF!</v>
      </c>
    </row>
    <row r="4370" spans="1:43" x14ac:dyDescent="0.3">
      <c r="A4370">
        <v>2</v>
      </c>
      <c r="B4370">
        <v>0</v>
      </c>
      <c r="C4370">
        <v>0</v>
      </c>
      <c r="D4370">
        <v>1</v>
      </c>
      <c r="E4370">
        <v>0</v>
      </c>
      <c r="F4370">
        <v>0</v>
      </c>
      <c r="G4370">
        <v>0</v>
      </c>
      <c r="H4370" s="9">
        <v>2314.71434152539</v>
      </c>
      <c r="I4370" s="9">
        <v>-1.8378333</v>
      </c>
      <c r="J4370" s="9">
        <v>-1.8380436</v>
      </c>
      <c r="K4370" s="9">
        <v>-5.1057614999999998</v>
      </c>
      <c r="L4370" s="9">
        <v>-3.3834239411094398</v>
      </c>
      <c r="M4370" s="9">
        <v>-12.180326000000001</v>
      </c>
      <c r="N4370" s="9">
        <v>-12.180326000000001</v>
      </c>
      <c r="O4370" s="9">
        <v>-3.3834239411094398</v>
      </c>
      <c r="P4370">
        <v>0</v>
      </c>
      <c r="Q4370" s="9">
        <v>53.549995000000003</v>
      </c>
      <c r="R4370" s="9">
        <v>103877258.202149</v>
      </c>
      <c r="S4370" s="9">
        <v>1296181186.3301699</v>
      </c>
      <c r="T4370" s="9">
        <v>-1.1059462585585301E-3</v>
      </c>
      <c r="U4370" s="9">
        <v>3.3834239411094398</v>
      </c>
      <c r="V4370" s="9">
        <v>0</v>
      </c>
      <c r="W4370" s="9">
        <v>3.3834239411094398</v>
      </c>
      <c r="X4370" t="s">
        <v>86</v>
      </c>
      <c r="Y4370" s="9">
        <v>0</v>
      </c>
      <c r="Z4370" s="9">
        <v>9.3846125999999998E-3</v>
      </c>
      <c r="AQ4370" s="9" t="e">
        <f>#REF!-'Processed Potentiostat'!$J$3</f>
        <v>#REF!</v>
      </c>
    </row>
    <row r="4371" spans="1:43" x14ac:dyDescent="0.3">
      <c r="A4371">
        <v>2</v>
      </c>
      <c r="B4371">
        <v>0</v>
      </c>
      <c r="C4371">
        <v>0</v>
      </c>
      <c r="D4371">
        <v>1</v>
      </c>
      <c r="E4371">
        <v>0</v>
      </c>
      <c r="F4371">
        <v>0</v>
      </c>
      <c r="G4371">
        <v>0</v>
      </c>
      <c r="H4371" s="9">
        <v>2315.7143415001301</v>
      </c>
      <c r="I4371" s="9">
        <v>-1.8379638</v>
      </c>
      <c r="J4371" s="9">
        <v>-1.8399029</v>
      </c>
      <c r="K4371" s="9">
        <v>-5.2319817999999998</v>
      </c>
      <c r="L4371" s="9">
        <v>-3.3845188411909701</v>
      </c>
      <c r="M4371" s="9">
        <v>-12.184267999999999</v>
      </c>
      <c r="N4371" s="9">
        <v>-12.184267999999999</v>
      </c>
      <c r="O4371" s="9">
        <v>-3.3845188411909701</v>
      </c>
      <c r="P4371">
        <v>0</v>
      </c>
      <c r="Q4371" s="9">
        <v>53.549995000000003</v>
      </c>
      <c r="R4371" s="9">
        <v>103877258.202149</v>
      </c>
      <c r="S4371" s="9">
        <v>1083466077.64184</v>
      </c>
      <c r="T4371" s="9">
        <v>-1.0949000815285699E-3</v>
      </c>
      <c r="U4371" s="9">
        <v>3.3845188411909701</v>
      </c>
      <c r="V4371" s="9">
        <v>0</v>
      </c>
      <c r="W4371" s="9">
        <v>3.3845188411909701</v>
      </c>
      <c r="X4371" t="s">
        <v>86</v>
      </c>
      <c r="Y4371" s="9">
        <v>0</v>
      </c>
      <c r="Z4371" s="9">
        <v>9.6263383000000004E-3</v>
      </c>
      <c r="AQ4371" s="9" t="e">
        <f>#REF!-'Processed Potentiostat'!$J$3</f>
        <v>#REF!</v>
      </c>
    </row>
    <row r="4372" spans="1:43" x14ac:dyDescent="0.3">
      <c r="A4372">
        <v>2</v>
      </c>
      <c r="B4372">
        <v>0</v>
      </c>
      <c r="C4372">
        <v>0</v>
      </c>
      <c r="D4372">
        <v>1</v>
      </c>
      <c r="E4372">
        <v>0</v>
      </c>
      <c r="F4372">
        <v>0</v>
      </c>
      <c r="G4372">
        <v>0</v>
      </c>
      <c r="H4372" s="9">
        <v>2316.7143414748698</v>
      </c>
      <c r="I4372" s="9">
        <v>-1.8378998</v>
      </c>
      <c r="J4372" s="9">
        <v>-1.8394109000000001</v>
      </c>
      <c r="K4372" s="9">
        <v>-5.4333309999999999</v>
      </c>
      <c r="L4372" s="9">
        <v>-3.3856146248469998</v>
      </c>
      <c r="M4372" s="9">
        <v>-12.188212</v>
      </c>
      <c r="N4372" s="9">
        <v>-12.188212</v>
      </c>
      <c r="O4372" s="9">
        <v>-3.3856146248469998</v>
      </c>
      <c r="P4372">
        <v>0</v>
      </c>
      <c r="Q4372" s="9">
        <v>53.549995000000003</v>
      </c>
      <c r="R4372" s="9">
        <v>103877258.202149</v>
      </c>
      <c r="S4372" s="9">
        <v>1133098683.70173</v>
      </c>
      <c r="T4372" s="9">
        <v>-1.0957836560274701E-3</v>
      </c>
      <c r="U4372" s="9">
        <v>3.3856146248469998</v>
      </c>
      <c r="V4372" s="9">
        <v>0</v>
      </c>
      <c r="W4372" s="9">
        <v>3.3856146248469998</v>
      </c>
      <c r="X4372" t="s">
        <v>86</v>
      </c>
      <c r="Y4372" s="9">
        <v>0</v>
      </c>
      <c r="Z4372" s="9">
        <v>9.9941287000000004E-3</v>
      </c>
      <c r="AQ4372" s="9" t="e">
        <f>#REF!-'Processed Potentiostat'!$J$3</f>
        <v>#REF!</v>
      </c>
    </row>
    <row r="4373" spans="1:43" x14ac:dyDescent="0.3">
      <c r="A4373">
        <v>2</v>
      </c>
      <c r="B4373">
        <v>0</v>
      </c>
      <c r="C4373">
        <v>0</v>
      </c>
      <c r="D4373">
        <v>1</v>
      </c>
      <c r="E4373">
        <v>0</v>
      </c>
      <c r="F4373">
        <v>0</v>
      </c>
      <c r="G4373">
        <v>0</v>
      </c>
      <c r="H4373" s="9">
        <v>2317.7143414495999</v>
      </c>
      <c r="I4373" s="9">
        <v>-1.838006</v>
      </c>
      <c r="J4373" s="9">
        <v>-1.8373024</v>
      </c>
      <c r="K4373" s="9">
        <v>-5.4733185999999998</v>
      </c>
      <c r="L4373" s="9">
        <v>-3.3867168913660399</v>
      </c>
      <c r="M4373" s="9">
        <v>-12.192181</v>
      </c>
      <c r="N4373" s="9">
        <v>-12.192181</v>
      </c>
      <c r="O4373" s="9">
        <v>-3.3867168913660399</v>
      </c>
      <c r="P4373">
        <v>0</v>
      </c>
      <c r="Q4373" s="9">
        <v>53.549995000000003</v>
      </c>
      <c r="R4373" s="9">
        <v>103877258.202149</v>
      </c>
      <c r="S4373" s="9">
        <v>1407823318.0011899</v>
      </c>
      <c r="T4373" s="9">
        <v>-1.1022665190432101E-3</v>
      </c>
      <c r="U4373" s="9">
        <v>3.3867168913660399</v>
      </c>
      <c r="V4373" s="9">
        <v>0</v>
      </c>
      <c r="W4373" s="9">
        <v>3.3867168913660399</v>
      </c>
      <c r="X4373" t="s">
        <v>86</v>
      </c>
      <c r="Y4373" s="9">
        <v>0</v>
      </c>
      <c r="Z4373" s="9">
        <v>1.0056142000000001E-2</v>
      </c>
      <c r="AQ4373" s="9" t="e">
        <f>#REF!-'Processed Potentiostat'!$J$3</f>
        <v>#REF!</v>
      </c>
    </row>
    <row r="4374" spans="1:43" x14ac:dyDescent="0.3">
      <c r="A4374">
        <v>2</v>
      </c>
      <c r="B4374">
        <v>0</v>
      </c>
      <c r="C4374">
        <v>0</v>
      </c>
      <c r="D4374">
        <v>1</v>
      </c>
      <c r="E4374">
        <v>0</v>
      </c>
      <c r="F4374">
        <v>0</v>
      </c>
      <c r="G4374">
        <v>0</v>
      </c>
      <c r="H4374" s="9">
        <v>2318.7143414243401</v>
      </c>
      <c r="I4374" s="9">
        <v>-1.8378649</v>
      </c>
      <c r="J4374" s="9">
        <v>-1.8379160999999999</v>
      </c>
      <c r="K4374" s="9">
        <v>-5.5110555000000003</v>
      </c>
      <c r="L4374" s="9">
        <v>-3.3878026400918499</v>
      </c>
      <c r="M4374" s="9">
        <v>-12.19609</v>
      </c>
      <c r="N4374" s="9">
        <v>-12.19609</v>
      </c>
      <c r="O4374" s="9">
        <v>-3.3878026400918499</v>
      </c>
      <c r="P4374">
        <v>0</v>
      </c>
      <c r="Q4374" s="9">
        <v>53.549995000000003</v>
      </c>
      <c r="R4374" s="9">
        <v>103877258.202149</v>
      </c>
      <c r="S4374" s="9">
        <v>1315586317.6884799</v>
      </c>
      <c r="T4374" s="9">
        <v>-1.0857487258113499E-3</v>
      </c>
      <c r="U4374" s="9">
        <v>3.3878026400918499</v>
      </c>
      <c r="V4374" s="9">
        <v>0</v>
      </c>
      <c r="W4374" s="9">
        <v>3.3878026400918499</v>
      </c>
      <c r="X4374" t="s">
        <v>86</v>
      </c>
      <c r="Y4374" s="9">
        <v>0</v>
      </c>
      <c r="Z4374" s="9">
        <v>1.0128857999999999E-2</v>
      </c>
      <c r="AQ4374" s="9" t="e">
        <f>#REF!-'Processed Potentiostat'!$J$3</f>
        <v>#REF!</v>
      </c>
    </row>
    <row r="4375" spans="1:43" x14ac:dyDescent="0.3">
      <c r="A4375">
        <v>2</v>
      </c>
      <c r="B4375">
        <v>0</v>
      </c>
      <c r="C4375">
        <v>0</v>
      </c>
      <c r="D4375">
        <v>1</v>
      </c>
      <c r="E4375">
        <v>0</v>
      </c>
      <c r="F4375">
        <v>0</v>
      </c>
      <c r="G4375">
        <v>0</v>
      </c>
      <c r="H4375" s="9">
        <v>2319.7143413990798</v>
      </c>
      <c r="I4375" s="9">
        <v>-1.8379080999999999</v>
      </c>
      <c r="J4375" s="9">
        <v>-1.8391211999999999</v>
      </c>
      <c r="K4375" s="9">
        <v>-6.0973229</v>
      </c>
      <c r="L4375" s="9">
        <v>-3.3889641672076301</v>
      </c>
      <c r="M4375" s="9">
        <v>-12.200271000000001</v>
      </c>
      <c r="N4375" s="9">
        <v>-12.200271000000001</v>
      </c>
      <c r="O4375" s="9">
        <v>-3.3889641672076301</v>
      </c>
      <c r="P4375">
        <v>0</v>
      </c>
      <c r="Q4375" s="9">
        <v>53.549995000000003</v>
      </c>
      <c r="R4375" s="9">
        <v>103877258.202149</v>
      </c>
      <c r="S4375" s="9">
        <v>1165416664.3378699</v>
      </c>
      <c r="T4375" s="9">
        <v>-1.16152711578232E-3</v>
      </c>
      <c r="U4375" s="9">
        <v>3.3889641672076301</v>
      </c>
      <c r="V4375" s="9">
        <v>0</v>
      </c>
      <c r="W4375" s="9">
        <v>3.3889641672076301</v>
      </c>
      <c r="X4375" t="s">
        <v>86</v>
      </c>
      <c r="Y4375" s="9">
        <v>0</v>
      </c>
      <c r="Z4375" s="9">
        <v>1.1213716E-2</v>
      </c>
      <c r="AQ4375" s="9" t="e">
        <f>#REF!-'Processed Potentiostat'!$J$3</f>
        <v>#REF!</v>
      </c>
    </row>
    <row r="4376" spans="1:43" x14ac:dyDescent="0.3">
      <c r="A4376">
        <v>2</v>
      </c>
      <c r="B4376">
        <v>0</v>
      </c>
      <c r="C4376">
        <v>0</v>
      </c>
      <c r="D4376">
        <v>1</v>
      </c>
      <c r="E4376">
        <v>0</v>
      </c>
      <c r="F4376">
        <v>0</v>
      </c>
      <c r="G4376">
        <v>0</v>
      </c>
      <c r="H4376" s="9">
        <v>2320.7143413738199</v>
      </c>
      <c r="I4376" s="9">
        <v>-1.8381491000000001</v>
      </c>
      <c r="J4376" s="9">
        <v>-1.8388901</v>
      </c>
      <c r="K4376" s="9">
        <v>-6.1324258</v>
      </c>
      <c r="L4376" s="9">
        <v>-3.3901318642534899</v>
      </c>
      <c r="M4376" s="9">
        <v>-12.204473999999999</v>
      </c>
      <c r="N4376" s="9">
        <v>-12.204473999999999</v>
      </c>
      <c r="O4376" s="9">
        <v>-3.3901318642534899</v>
      </c>
      <c r="P4376">
        <v>0</v>
      </c>
      <c r="Q4376" s="9">
        <v>53.549995000000003</v>
      </c>
      <c r="R4376" s="9">
        <v>103877258.202149</v>
      </c>
      <c r="S4376" s="9">
        <v>1191982618.1301501</v>
      </c>
      <c r="T4376" s="9">
        <v>-1.1676970458558401E-3</v>
      </c>
      <c r="U4376" s="9">
        <v>3.3901318642534899</v>
      </c>
      <c r="V4376" s="9">
        <v>0</v>
      </c>
      <c r="W4376" s="9">
        <v>3.3901318642534899</v>
      </c>
      <c r="X4376" t="s">
        <v>86</v>
      </c>
      <c r="Y4376" s="9">
        <v>0</v>
      </c>
      <c r="Z4376" s="9">
        <v>1.1276857E-2</v>
      </c>
      <c r="AQ4376" s="9" t="e">
        <f>#REF!-'Processed Potentiostat'!$J$3</f>
        <v>#REF!</v>
      </c>
    </row>
    <row r="4377" spans="1:43" x14ac:dyDescent="0.3">
      <c r="A4377">
        <v>2</v>
      </c>
      <c r="B4377">
        <v>0</v>
      </c>
      <c r="C4377">
        <v>0</v>
      </c>
      <c r="D4377">
        <v>1</v>
      </c>
      <c r="E4377">
        <v>0</v>
      </c>
      <c r="F4377">
        <v>0</v>
      </c>
      <c r="G4377">
        <v>0</v>
      </c>
      <c r="H4377" s="9">
        <v>2321.7143413485601</v>
      </c>
      <c r="I4377" s="9">
        <v>-1.8378873</v>
      </c>
      <c r="J4377" s="9">
        <v>-1.8385308</v>
      </c>
      <c r="K4377" s="9">
        <v>-6.2938261000000004</v>
      </c>
      <c r="L4377" s="9">
        <v>-3.3912834124103202</v>
      </c>
      <c r="M4377" s="9">
        <v>-12.20862</v>
      </c>
      <c r="N4377" s="9">
        <v>-12.20862</v>
      </c>
      <c r="O4377" s="9">
        <v>-3.3912834124103202</v>
      </c>
      <c r="P4377">
        <v>0</v>
      </c>
      <c r="Q4377" s="9">
        <v>53.549995000000003</v>
      </c>
      <c r="R4377" s="9">
        <v>103877258.202149</v>
      </c>
      <c r="S4377" s="9">
        <v>1235489798.9509599</v>
      </c>
      <c r="T4377" s="9">
        <v>-1.1515481568311601E-3</v>
      </c>
      <c r="U4377" s="9">
        <v>3.3912834124103202</v>
      </c>
      <c r="V4377" s="9">
        <v>0</v>
      </c>
      <c r="W4377" s="9">
        <v>3.3912834124103202</v>
      </c>
      <c r="X4377" t="s">
        <v>86</v>
      </c>
      <c r="Y4377" s="9">
        <v>0</v>
      </c>
      <c r="Z4377" s="9">
        <v>1.1571392999999999E-2</v>
      </c>
      <c r="AQ4377" s="9" t="e">
        <f>#REF!-'Processed Potentiostat'!$J$3</f>
        <v>#REF!</v>
      </c>
    </row>
    <row r="4378" spans="1:43" x14ac:dyDescent="0.3">
      <c r="A4378">
        <v>2</v>
      </c>
      <c r="B4378">
        <v>0</v>
      </c>
      <c r="C4378">
        <v>0</v>
      </c>
      <c r="D4378">
        <v>1</v>
      </c>
      <c r="E4378">
        <v>0</v>
      </c>
      <c r="F4378">
        <v>0</v>
      </c>
      <c r="G4378">
        <v>0</v>
      </c>
      <c r="H4378" s="9">
        <v>2322.7143413232898</v>
      </c>
      <c r="I4378" s="9">
        <v>-1.8378464000000001</v>
      </c>
      <c r="J4378" s="9">
        <v>-1.8375546</v>
      </c>
      <c r="K4378" s="9">
        <v>-6.4042120000000002</v>
      </c>
      <c r="L4378" s="9">
        <v>-3.3924399623326802</v>
      </c>
      <c r="M4378" s="9">
        <v>-12.212783999999999</v>
      </c>
      <c r="N4378" s="9">
        <v>-12.212783999999999</v>
      </c>
      <c r="O4378" s="9">
        <v>-3.3924399623326802</v>
      </c>
      <c r="P4378">
        <v>0</v>
      </c>
      <c r="Q4378" s="9">
        <v>53.549995000000003</v>
      </c>
      <c r="R4378" s="9">
        <v>103877258.202149</v>
      </c>
      <c r="S4378" s="9">
        <v>1370519626.33586</v>
      </c>
      <c r="T4378" s="9">
        <v>-1.1565499223604701E-3</v>
      </c>
      <c r="U4378" s="9">
        <v>3.3924399623326802</v>
      </c>
      <c r="V4378" s="9">
        <v>0</v>
      </c>
      <c r="W4378" s="9">
        <v>3.3924399623326802</v>
      </c>
      <c r="X4378" t="s">
        <v>86</v>
      </c>
      <c r="Y4378" s="9">
        <v>0</v>
      </c>
      <c r="Z4378" s="9">
        <v>1.1768089000000001E-2</v>
      </c>
      <c r="AQ4378" s="9" t="e">
        <f>#REF!-'Processed Potentiostat'!$J$3</f>
        <v>#REF!</v>
      </c>
    </row>
    <row r="4379" spans="1:43" x14ac:dyDescent="0.3">
      <c r="A4379">
        <v>2</v>
      </c>
      <c r="B4379">
        <v>0</v>
      </c>
      <c r="C4379">
        <v>0</v>
      </c>
      <c r="D4379">
        <v>1</v>
      </c>
      <c r="E4379">
        <v>0</v>
      </c>
      <c r="F4379">
        <v>0</v>
      </c>
      <c r="G4379">
        <v>0</v>
      </c>
      <c r="H4379" s="9">
        <v>2323.7143412980299</v>
      </c>
      <c r="I4379" s="9">
        <v>-1.8379707000000001</v>
      </c>
      <c r="J4379" s="9">
        <v>-1.8391743</v>
      </c>
      <c r="K4379" s="9">
        <v>-6.4389725000000002</v>
      </c>
      <c r="L4379" s="9">
        <v>-3.3935890448618302</v>
      </c>
      <c r="M4379" s="9">
        <v>-12.216920999999999</v>
      </c>
      <c r="N4379" s="9">
        <v>-12.216920999999999</v>
      </c>
      <c r="O4379" s="9">
        <v>-3.3935890448618302</v>
      </c>
      <c r="P4379">
        <v>0</v>
      </c>
      <c r="Q4379" s="9">
        <v>53.549995000000003</v>
      </c>
      <c r="R4379" s="9">
        <v>103877258.202149</v>
      </c>
      <c r="S4379" s="9">
        <v>1161147981.4370999</v>
      </c>
      <c r="T4379" s="9">
        <v>-1.1490825291473601E-3</v>
      </c>
      <c r="U4379" s="9">
        <v>3.3935890448618302</v>
      </c>
      <c r="V4379" s="9">
        <v>0</v>
      </c>
      <c r="W4379" s="9">
        <v>3.3935890448618302</v>
      </c>
      <c r="X4379" t="s">
        <v>86</v>
      </c>
      <c r="Y4379" s="9">
        <v>0</v>
      </c>
      <c r="Z4379" s="9">
        <v>1.1842392E-2</v>
      </c>
      <c r="AQ4379" s="9" t="e">
        <f>#REF!-'Processed Potentiostat'!$J$3</f>
        <v>#REF!</v>
      </c>
    </row>
    <row r="4380" spans="1:43" x14ac:dyDescent="0.3">
      <c r="A4380">
        <v>2</v>
      </c>
      <c r="B4380">
        <v>0</v>
      </c>
      <c r="C4380">
        <v>0</v>
      </c>
      <c r="D4380">
        <v>1</v>
      </c>
      <c r="E4380">
        <v>0</v>
      </c>
      <c r="F4380">
        <v>0</v>
      </c>
      <c r="G4380">
        <v>0</v>
      </c>
      <c r="H4380" s="9">
        <v>2324.7143412727701</v>
      </c>
      <c r="I4380" s="9">
        <v>-1.8379506000000001</v>
      </c>
      <c r="J4380" s="9">
        <v>-1.8365929999999999</v>
      </c>
      <c r="K4380" s="9">
        <v>-6.4166125999999997</v>
      </c>
      <c r="L4380" s="9">
        <v>-3.3947218322464998</v>
      </c>
      <c r="M4380" s="9">
        <v>-12.220999000000001</v>
      </c>
      <c r="N4380" s="9">
        <v>-12.220999000000001</v>
      </c>
      <c r="O4380" s="9">
        <v>-3.3947218322464998</v>
      </c>
      <c r="P4380">
        <v>0</v>
      </c>
      <c r="Q4380" s="9">
        <v>53.549995000000003</v>
      </c>
      <c r="R4380" s="9">
        <v>103877258.202149</v>
      </c>
      <c r="S4380" s="9">
        <v>1536245512.3608201</v>
      </c>
      <c r="T4380" s="9">
        <v>-1.13278738466871E-3</v>
      </c>
      <c r="U4380" s="9">
        <v>3.3947218322464998</v>
      </c>
      <c r="V4380" s="9">
        <v>0</v>
      </c>
      <c r="W4380" s="9">
        <v>3.3947218322464998</v>
      </c>
      <c r="X4380" t="s">
        <v>86</v>
      </c>
      <c r="Y4380" s="9">
        <v>0</v>
      </c>
      <c r="Z4380" s="9">
        <v>1.1784706000000001E-2</v>
      </c>
      <c r="AQ4380" s="9" t="e">
        <f>#REF!-'Processed Potentiostat'!$J$3</f>
        <v>#REF!</v>
      </c>
    </row>
    <row r="4381" spans="1:43" x14ac:dyDescent="0.3">
      <c r="A4381">
        <v>2</v>
      </c>
      <c r="B4381">
        <v>0</v>
      </c>
      <c r="C4381">
        <v>0</v>
      </c>
      <c r="D4381">
        <v>1</v>
      </c>
      <c r="E4381">
        <v>0</v>
      </c>
      <c r="F4381">
        <v>0</v>
      </c>
      <c r="G4381">
        <v>0</v>
      </c>
      <c r="H4381" s="9">
        <v>2325.7143412475102</v>
      </c>
      <c r="I4381" s="9">
        <v>-1.8379156999999999</v>
      </c>
      <c r="J4381" s="9">
        <v>-1.8389933000000001</v>
      </c>
      <c r="K4381" s="9">
        <v>-6.46488</v>
      </c>
      <c r="L4381" s="9">
        <v>-3.3958657602826801</v>
      </c>
      <c r="M4381" s="9">
        <v>-12.225116999999999</v>
      </c>
      <c r="N4381" s="9">
        <v>-12.225116999999999</v>
      </c>
      <c r="O4381" s="9">
        <v>-3.3958657602826801</v>
      </c>
      <c r="P4381">
        <v>0</v>
      </c>
      <c r="Q4381" s="9">
        <v>53.549995000000003</v>
      </c>
      <c r="R4381" s="9">
        <v>103877258.202149</v>
      </c>
      <c r="S4381" s="9">
        <v>1182136774.50703</v>
      </c>
      <c r="T4381" s="9">
        <v>-1.1439280361864501E-3</v>
      </c>
      <c r="U4381" s="9">
        <v>3.3958657602826801</v>
      </c>
      <c r="V4381" s="9">
        <v>0</v>
      </c>
      <c r="W4381" s="9">
        <v>3.3958657602826801</v>
      </c>
      <c r="X4381" t="s">
        <v>86</v>
      </c>
      <c r="Y4381" s="9">
        <v>0</v>
      </c>
      <c r="Z4381" s="9">
        <v>1.1888871000000001E-2</v>
      </c>
      <c r="AQ4381" s="9" t="e">
        <f>#REF!-'Processed Potentiostat'!$J$3</f>
        <v>#REF!</v>
      </c>
    </row>
    <row r="4382" spans="1:43" x14ac:dyDescent="0.3">
      <c r="A4382">
        <v>2</v>
      </c>
      <c r="B4382">
        <v>0</v>
      </c>
      <c r="C4382">
        <v>0</v>
      </c>
      <c r="D4382">
        <v>1</v>
      </c>
      <c r="E4382">
        <v>0</v>
      </c>
      <c r="F4382">
        <v>0</v>
      </c>
      <c r="G4382">
        <v>0</v>
      </c>
      <c r="H4382" s="9">
        <v>2326.7143412222499</v>
      </c>
      <c r="I4382" s="9">
        <v>-1.8379179000000001</v>
      </c>
      <c r="J4382" s="9">
        <v>-1.8368142999999999</v>
      </c>
      <c r="K4382" s="9">
        <v>-6.4292420999999997</v>
      </c>
      <c r="L4382" s="9">
        <v>-3.39699839420126</v>
      </c>
      <c r="M4382" s="9">
        <v>-12.229195000000001</v>
      </c>
      <c r="N4382" s="9">
        <v>-12.229195000000001</v>
      </c>
      <c r="O4382" s="9">
        <v>-3.39699839420126</v>
      </c>
      <c r="P4382">
        <v>0</v>
      </c>
      <c r="Q4382" s="9">
        <v>53.549995000000003</v>
      </c>
      <c r="R4382" s="9">
        <v>103877258.202149</v>
      </c>
      <c r="S4382" s="9">
        <v>1495905077.9783199</v>
      </c>
      <c r="T4382" s="9">
        <v>-1.13263391857687E-3</v>
      </c>
      <c r="U4382" s="9">
        <v>3.39699839420126</v>
      </c>
      <c r="V4382" s="9">
        <v>0</v>
      </c>
      <c r="W4382" s="9">
        <v>3.39699839420126</v>
      </c>
      <c r="X4382" t="s">
        <v>86</v>
      </c>
      <c r="Y4382" s="9">
        <v>0</v>
      </c>
      <c r="Z4382" s="9">
        <v>1.1809324E-2</v>
      </c>
      <c r="AQ4382" s="9" t="e">
        <f>#REF!-'Processed Potentiostat'!$J$3</f>
        <v>#REF!</v>
      </c>
    </row>
    <row r="4383" spans="1:43" x14ac:dyDescent="0.3">
      <c r="A4383">
        <v>2</v>
      </c>
      <c r="B4383">
        <v>0</v>
      </c>
      <c r="C4383">
        <v>0</v>
      </c>
      <c r="D4383">
        <v>1</v>
      </c>
      <c r="E4383">
        <v>0</v>
      </c>
      <c r="F4383">
        <v>0</v>
      </c>
      <c r="G4383">
        <v>0</v>
      </c>
      <c r="H4383" s="9">
        <v>2327.7143411969801</v>
      </c>
      <c r="I4383" s="9">
        <v>-1.837904</v>
      </c>
      <c r="J4383" s="9">
        <v>-1.8387699</v>
      </c>
      <c r="K4383" s="9">
        <v>-6.3357600999999999</v>
      </c>
      <c r="L4383" s="9">
        <v>-3.3981077595238598</v>
      </c>
      <c r="M4383" s="9">
        <v>-12.233188</v>
      </c>
      <c r="N4383" s="9">
        <v>-12.233188</v>
      </c>
      <c r="O4383" s="9">
        <v>-3.3981077595238598</v>
      </c>
      <c r="P4383">
        <v>0</v>
      </c>
      <c r="Q4383" s="9">
        <v>53.549995000000003</v>
      </c>
      <c r="R4383" s="9">
        <v>103877258.202149</v>
      </c>
      <c r="S4383" s="9">
        <v>1208876100.8841</v>
      </c>
      <c r="T4383" s="9">
        <v>-1.1093653226032999E-3</v>
      </c>
      <c r="U4383" s="9">
        <v>3.3981077595238598</v>
      </c>
      <c r="V4383" s="9">
        <v>0</v>
      </c>
      <c r="W4383" s="9">
        <v>3.3981077595238598</v>
      </c>
      <c r="X4383" t="s">
        <v>86</v>
      </c>
      <c r="Y4383" s="9">
        <v>0</v>
      </c>
      <c r="Z4383" s="9">
        <v>1.1650005E-2</v>
      </c>
      <c r="AQ4383" s="9" t="e">
        <f>#REF!-'Processed Potentiostat'!$J$3</f>
        <v>#REF!</v>
      </c>
    </row>
    <row r="4384" spans="1:43" x14ac:dyDescent="0.3">
      <c r="A4384">
        <v>2</v>
      </c>
      <c r="B4384">
        <v>0</v>
      </c>
      <c r="C4384">
        <v>0</v>
      </c>
      <c r="D4384">
        <v>1</v>
      </c>
      <c r="E4384">
        <v>0</v>
      </c>
      <c r="F4384">
        <v>0</v>
      </c>
      <c r="G4384">
        <v>0</v>
      </c>
      <c r="H4384" s="9">
        <v>2328.7143411717202</v>
      </c>
      <c r="I4384" s="9">
        <v>-1.8380126999999999</v>
      </c>
      <c r="J4384" s="9">
        <v>-1.8373117000000001</v>
      </c>
      <c r="K4384" s="9">
        <v>-6.8944787999999999</v>
      </c>
      <c r="L4384" s="9">
        <v>-3.39927090745869</v>
      </c>
      <c r="M4384" s="9">
        <v>-12.237375</v>
      </c>
      <c r="N4384" s="9">
        <v>-12.237375</v>
      </c>
      <c r="O4384" s="9">
        <v>-3.39927090745869</v>
      </c>
      <c r="P4384">
        <v>0</v>
      </c>
      <c r="Q4384" s="9">
        <v>53.549995000000003</v>
      </c>
      <c r="R4384" s="9">
        <v>103877258.202149</v>
      </c>
      <c r="S4384" s="9">
        <v>1411504959.2071199</v>
      </c>
      <c r="T4384" s="9">
        <v>-1.1631479348208601E-3</v>
      </c>
      <c r="U4384" s="9">
        <v>3.39927090745869</v>
      </c>
      <c r="V4384" s="9">
        <v>0</v>
      </c>
      <c r="W4384" s="9">
        <v>3.39927090745869</v>
      </c>
      <c r="X4384" t="s">
        <v>86</v>
      </c>
      <c r="Y4384" s="9">
        <v>0</v>
      </c>
      <c r="Z4384" s="9">
        <v>1.2667306999999999E-2</v>
      </c>
      <c r="AQ4384" s="9" t="e">
        <f>#REF!-'Processed Potentiostat'!$J$3</f>
        <v>#REF!</v>
      </c>
    </row>
    <row r="4385" spans="1:43" x14ac:dyDescent="0.3">
      <c r="A4385">
        <v>2</v>
      </c>
      <c r="B4385">
        <v>0</v>
      </c>
      <c r="C4385">
        <v>0</v>
      </c>
      <c r="D4385">
        <v>1</v>
      </c>
      <c r="E4385">
        <v>0</v>
      </c>
      <c r="F4385">
        <v>0</v>
      </c>
      <c r="G4385">
        <v>0</v>
      </c>
      <c r="H4385" s="9">
        <v>2329.08294116241</v>
      </c>
      <c r="I4385" s="9">
        <v>-1.8381448</v>
      </c>
      <c r="J4385" s="9">
        <v>-1.8388891000000001</v>
      </c>
      <c r="K4385" s="9">
        <v>-1.8779119</v>
      </c>
      <c r="L4385" s="9">
        <v>-3.3997161199497601</v>
      </c>
      <c r="M4385" s="9">
        <v>-12.238977999999999</v>
      </c>
      <c r="N4385" s="9">
        <v>-12.238977999999999</v>
      </c>
      <c r="O4385" s="9">
        <v>-3.3997161199497601</v>
      </c>
      <c r="P4385">
        <v>0</v>
      </c>
      <c r="Q4385" s="9">
        <v>53.549995000000003</v>
      </c>
      <c r="R4385" s="9">
        <v>103877258.202149</v>
      </c>
      <c r="S4385" s="9">
        <v>1195443688.1730101</v>
      </c>
      <c r="T4385" s="9">
        <v>-4.4521249107498602E-4</v>
      </c>
      <c r="U4385" s="9">
        <v>3.3997161199497601</v>
      </c>
      <c r="V4385" s="9">
        <v>0</v>
      </c>
      <c r="W4385" s="9">
        <v>3.3997161199497601</v>
      </c>
      <c r="X4385" t="s">
        <v>86</v>
      </c>
      <c r="Y4385" s="9">
        <v>0</v>
      </c>
      <c r="Z4385" s="9">
        <v>3.4532717000000002E-3</v>
      </c>
      <c r="AQ4385" s="9" t="e">
        <f>#REF!-'Processed Potentiostat'!$J$3</f>
        <v>#REF!</v>
      </c>
    </row>
    <row r="4386" spans="1:43" x14ac:dyDescent="0.3">
      <c r="A4386">
        <v>2</v>
      </c>
      <c r="B4386">
        <v>0</v>
      </c>
      <c r="C4386">
        <v>0</v>
      </c>
      <c r="D4386">
        <v>1</v>
      </c>
      <c r="E4386">
        <v>0</v>
      </c>
      <c r="F4386">
        <v>0</v>
      </c>
      <c r="G4386">
        <v>0</v>
      </c>
      <c r="H4386" s="9">
        <v>2330.0829411371501</v>
      </c>
      <c r="I4386" s="9">
        <v>-1.8380730000000001</v>
      </c>
      <c r="J4386" s="9">
        <v>-1.8386197</v>
      </c>
      <c r="K4386" s="9">
        <v>-1.9655182</v>
      </c>
      <c r="L4386" s="9">
        <v>-3.4009161649500599</v>
      </c>
      <c r="M4386" s="9">
        <v>-12.243299</v>
      </c>
      <c r="N4386" s="9">
        <v>-12.243299</v>
      </c>
      <c r="O4386" s="9">
        <v>-3.4009161649500599</v>
      </c>
      <c r="P4386">
        <v>0</v>
      </c>
      <c r="Q4386" s="9">
        <v>53.549995000000003</v>
      </c>
      <c r="R4386" s="9">
        <v>103877258.202149</v>
      </c>
      <c r="S4386" s="9">
        <v>1227991362.12832</v>
      </c>
      <c r="T4386" s="9">
        <v>-1.20004500030157E-3</v>
      </c>
      <c r="U4386" s="9">
        <v>3.4009161649500599</v>
      </c>
      <c r="V4386" s="9">
        <v>0</v>
      </c>
      <c r="W4386" s="9">
        <v>3.4009161649500599</v>
      </c>
      <c r="X4386" t="s">
        <v>86</v>
      </c>
      <c r="Y4386" s="9">
        <v>0</v>
      </c>
      <c r="Z4386" s="9">
        <v>3.6138405999999999E-3</v>
      </c>
      <c r="AQ4386" s="9" t="e">
        <f>#REF!-'Processed Potentiostat'!$J$3</f>
        <v>#REF!</v>
      </c>
    </row>
    <row r="4387" spans="1:43" x14ac:dyDescent="0.3">
      <c r="A4387">
        <v>2</v>
      </c>
      <c r="B4387">
        <v>0</v>
      </c>
      <c r="C4387">
        <v>0</v>
      </c>
      <c r="D4387">
        <v>1</v>
      </c>
      <c r="E4387">
        <v>0</v>
      </c>
      <c r="F4387">
        <v>0</v>
      </c>
      <c r="G4387">
        <v>0</v>
      </c>
      <c r="H4387" s="9">
        <v>2331.0829411118898</v>
      </c>
      <c r="I4387" s="9">
        <v>-1.8379079</v>
      </c>
      <c r="J4387" s="9">
        <v>-1.8382527</v>
      </c>
      <c r="K4387" s="9">
        <v>-1.7834375</v>
      </c>
      <c r="L4387" s="9">
        <v>-3.4020873921877399</v>
      </c>
      <c r="M4387" s="9">
        <v>-12.247515</v>
      </c>
      <c r="N4387" s="9">
        <v>-12.247515</v>
      </c>
      <c r="O4387" s="9">
        <v>-3.4020873921877399</v>
      </c>
      <c r="P4387">
        <v>0</v>
      </c>
      <c r="Q4387" s="9">
        <v>53.549995000000003</v>
      </c>
      <c r="R4387" s="9">
        <v>103877258.202149</v>
      </c>
      <c r="S4387" s="9">
        <v>1275082441.84287</v>
      </c>
      <c r="T4387" s="9">
        <v>-1.1712272376751499E-3</v>
      </c>
      <c r="U4387" s="9">
        <v>3.4020873921877399</v>
      </c>
      <c r="V4387" s="9">
        <v>0</v>
      </c>
      <c r="W4387" s="9">
        <v>3.4020873921877399</v>
      </c>
      <c r="X4387" t="s">
        <v>86</v>
      </c>
      <c r="Y4387" s="9">
        <v>0</v>
      </c>
      <c r="Z4387" s="9">
        <v>3.2784086999999998E-3</v>
      </c>
      <c r="AQ4387" s="9" t="e">
        <f>#REF!-'Processed Potentiostat'!$J$3</f>
        <v>#REF!</v>
      </c>
    </row>
    <row r="4388" spans="1:43" x14ac:dyDescent="0.3">
      <c r="A4388">
        <v>2</v>
      </c>
      <c r="B4388">
        <v>0</v>
      </c>
      <c r="C4388">
        <v>0</v>
      </c>
      <c r="D4388">
        <v>1</v>
      </c>
      <c r="E4388">
        <v>0</v>
      </c>
      <c r="F4388">
        <v>0</v>
      </c>
      <c r="G4388">
        <v>0</v>
      </c>
      <c r="H4388" s="9">
        <v>2332.0829410866199</v>
      </c>
      <c r="I4388" s="9">
        <v>-1.8378729</v>
      </c>
      <c r="J4388" s="9">
        <v>-1.8374615999999999</v>
      </c>
      <c r="K4388" s="9">
        <v>-1.8628020000000001</v>
      </c>
      <c r="L4388" s="9">
        <v>-3.40323140384365</v>
      </c>
      <c r="M4388" s="9">
        <v>-12.251633</v>
      </c>
      <c r="N4388" s="9">
        <v>-12.251633</v>
      </c>
      <c r="O4388" s="9">
        <v>-3.40323140384365</v>
      </c>
      <c r="P4388">
        <v>0</v>
      </c>
      <c r="Q4388" s="9">
        <v>53.549995000000003</v>
      </c>
      <c r="R4388" s="9">
        <v>103877258.202149</v>
      </c>
      <c r="S4388" s="9">
        <v>1389266715.68171</v>
      </c>
      <c r="T4388" s="9">
        <v>-1.1440116559131501E-3</v>
      </c>
      <c r="U4388" s="9">
        <v>3.40323140384365</v>
      </c>
      <c r="V4388" s="9">
        <v>0</v>
      </c>
      <c r="W4388" s="9">
        <v>3.40323140384365</v>
      </c>
      <c r="X4388" t="s">
        <v>86</v>
      </c>
      <c r="Y4388" s="9">
        <v>0</v>
      </c>
      <c r="Z4388" s="9">
        <v>3.4228271999999999E-3</v>
      </c>
      <c r="AQ4388" s="9" t="e">
        <f>#REF!-'Processed Potentiostat'!$J$3</f>
        <v>#REF!</v>
      </c>
    </row>
    <row r="4389" spans="1:43" x14ac:dyDescent="0.3">
      <c r="A4389">
        <v>2</v>
      </c>
      <c r="B4389">
        <v>0</v>
      </c>
      <c r="C4389">
        <v>0</v>
      </c>
      <c r="D4389">
        <v>1</v>
      </c>
      <c r="E4389">
        <v>0</v>
      </c>
      <c r="F4389">
        <v>0</v>
      </c>
      <c r="G4389">
        <v>0</v>
      </c>
      <c r="H4389" s="9">
        <v>2333.0829410613601</v>
      </c>
      <c r="I4389" s="9">
        <v>-1.8379014</v>
      </c>
      <c r="J4389" s="9">
        <v>-1.8384088000000001</v>
      </c>
      <c r="K4389" s="9">
        <v>-1.9164114000000001</v>
      </c>
      <c r="L4389" s="9">
        <v>-3.4043752774052698</v>
      </c>
      <c r="M4389" s="9">
        <v>-12.255751</v>
      </c>
      <c r="N4389" s="9">
        <v>-12.255751</v>
      </c>
      <c r="O4389" s="9">
        <v>-3.4043752774052698</v>
      </c>
      <c r="P4389">
        <v>0</v>
      </c>
      <c r="Q4389" s="9">
        <v>53.549995000000003</v>
      </c>
      <c r="R4389" s="9">
        <v>103877258.202149</v>
      </c>
      <c r="S4389" s="9">
        <v>1255638273.1675</v>
      </c>
      <c r="T4389" s="9">
        <v>-1.1438735616207099E-3</v>
      </c>
      <c r="U4389" s="9">
        <v>3.4043752774052698</v>
      </c>
      <c r="V4389" s="9">
        <v>0</v>
      </c>
      <c r="W4389" s="9">
        <v>3.4043752774052698</v>
      </c>
      <c r="X4389" t="s">
        <v>86</v>
      </c>
      <c r="Y4389" s="9">
        <v>0</v>
      </c>
      <c r="Z4389" s="9">
        <v>3.5231477000000001E-3</v>
      </c>
      <c r="AQ4389" s="9" t="e">
        <f>#REF!-'Processed Potentiostat'!$J$3</f>
        <v>#REF!</v>
      </c>
    </row>
    <row r="4390" spans="1:43" x14ac:dyDescent="0.3">
      <c r="A4390">
        <v>2</v>
      </c>
      <c r="B4390">
        <v>0</v>
      </c>
      <c r="C4390">
        <v>0</v>
      </c>
      <c r="D4390">
        <v>1</v>
      </c>
      <c r="E4390">
        <v>0</v>
      </c>
      <c r="F4390">
        <v>0</v>
      </c>
      <c r="G4390">
        <v>0</v>
      </c>
      <c r="H4390" s="9">
        <v>2334.0829410360998</v>
      </c>
      <c r="I4390" s="9">
        <v>-1.8381647999999999</v>
      </c>
      <c r="J4390" s="9">
        <v>-1.8390225</v>
      </c>
      <c r="K4390" s="9">
        <v>-1.9166785</v>
      </c>
      <c r="L4390" s="9">
        <v>-3.4055138005203598</v>
      </c>
      <c r="M4390" s="9">
        <v>-12.25985</v>
      </c>
      <c r="N4390" s="9">
        <v>-12.25985</v>
      </c>
      <c r="O4390" s="9">
        <v>-3.4055138005203598</v>
      </c>
      <c r="P4390">
        <v>0</v>
      </c>
      <c r="Q4390" s="9">
        <v>53.549995000000003</v>
      </c>
      <c r="R4390" s="9">
        <v>103877258.202149</v>
      </c>
      <c r="S4390" s="9">
        <v>1182156632.2136099</v>
      </c>
      <c r="T4390" s="9">
        <v>-1.13852311508555E-3</v>
      </c>
      <c r="U4390" s="9">
        <v>3.4055138005203598</v>
      </c>
      <c r="V4390" s="9">
        <v>0</v>
      </c>
      <c r="W4390" s="9">
        <v>3.4055138005203598</v>
      </c>
      <c r="X4390" t="s">
        <v>86</v>
      </c>
      <c r="Y4390" s="9">
        <v>0</v>
      </c>
      <c r="Z4390" s="9">
        <v>3.5248150000000002E-3</v>
      </c>
      <c r="AQ4390" s="9" t="e">
        <f>#REF!-'Processed Potentiostat'!$J$3</f>
        <v>#REF!</v>
      </c>
    </row>
    <row r="4391" spans="1:43" x14ac:dyDescent="0.3">
      <c r="A4391">
        <v>2</v>
      </c>
      <c r="B4391">
        <v>0</v>
      </c>
      <c r="C4391">
        <v>0</v>
      </c>
      <c r="D4391">
        <v>1</v>
      </c>
      <c r="E4391">
        <v>0</v>
      </c>
      <c r="F4391">
        <v>0</v>
      </c>
      <c r="G4391">
        <v>0</v>
      </c>
      <c r="H4391" s="9">
        <v>2335.0829410108399</v>
      </c>
      <c r="I4391" s="9">
        <v>-1.8378642000000001</v>
      </c>
      <c r="J4391" s="9">
        <v>-1.8374239999999999</v>
      </c>
      <c r="K4391" s="9">
        <v>-1.9550635000000001</v>
      </c>
      <c r="L4391" s="9">
        <v>-3.4066306087018501</v>
      </c>
      <c r="M4391" s="9">
        <v>-12.263870000000001</v>
      </c>
      <c r="N4391" s="9">
        <v>-12.263870000000001</v>
      </c>
      <c r="O4391" s="9">
        <v>-3.4066306087018501</v>
      </c>
      <c r="P4391">
        <v>0</v>
      </c>
      <c r="Q4391" s="9">
        <v>53.549995000000003</v>
      </c>
      <c r="R4391" s="9">
        <v>103877258.202149</v>
      </c>
      <c r="S4391" s="9">
        <v>1396558715.5856299</v>
      </c>
      <c r="T4391" s="9">
        <v>-1.1168081814907299E-3</v>
      </c>
      <c r="U4391" s="9">
        <v>3.4066306087018501</v>
      </c>
      <c r="V4391" s="9">
        <v>0</v>
      </c>
      <c r="W4391" s="9">
        <v>3.4066306087018501</v>
      </c>
      <c r="X4391" t="s">
        <v>86</v>
      </c>
      <c r="Y4391" s="9">
        <v>0</v>
      </c>
      <c r="Z4391" s="9">
        <v>3.5922807E-3</v>
      </c>
      <c r="AQ4391" s="9" t="e">
        <f>#REF!-'Processed Potentiostat'!$J$3</f>
        <v>#REF!</v>
      </c>
    </row>
    <row r="4392" spans="1:43" x14ac:dyDescent="0.3">
      <c r="A4392">
        <v>2</v>
      </c>
      <c r="B4392">
        <v>0</v>
      </c>
      <c r="C4392">
        <v>0</v>
      </c>
      <c r="D4392">
        <v>1</v>
      </c>
      <c r="E4392">
        <v>0</v>
      </c>
      <c r="F4392">
        <v>0</v>
      </c>
      <c r="G4392">
        <v>0</v>
      </c>
      <c r="H4392" s="9">
        <v>2336.0829409855801</v>
      </c>
      <c r="I4392" s="9">
        <v>-1.8379269</v>
      </c>
      <c r="J4392" s="9">
        <v>-1.8383392999999999</v>
      </c>
      <c r="K4392" s="9">
        <v>-2.1406546</v>
      </c>
      <c r="L4392" s="9">
        <v>-3.4077434807445801</v>
      </c>
      <c r="M4392" s="9">
        <v>-12.267877</v>
      </c>
      <c r="N4392" s="9">
        <v>-12.267877</v>
      </c>
      <c r="O4392" s="9">
        <v>-3.4077434807445801</v>
      </c>
      <c r="P4392">
        <v>0</v>
      </c>
      <c r="Q4392" s="9">
        <v>53.549995000000003</v>
      </c>
      <c r="R4392" s="9">
        <v>103877258.202149</v>
      </c>
      <c r="S4392" s="9">
        <v>1265834722.2885101</v>
      </c>
      <c r="T4392" s="9">
        <v>-1.1128720427357999E-3</v>
      </c>
      <c r="U4392" s="9">
        <v>3.4077434807445801</v>
      </c>
      <c r="V4392" s="9">
        <v>0</v>
      </c>
      <c r="W4392" s="9">
        <v>3.4077434807445801</v>
      </c>
      <c r="X4392" t="s">
        <v>86</v>
      </c>
      <c r="Y4392" s="9">
        <v>0</v>
      </c>
      <c r="Z4392" s="9">
        <v>3.9352494999999998E-3</v>
      </c>
      <c r="AQ4392" s="9" t="e">
        <f>#REF!-'Processed Potentiostat'!$J$3</f>
        <v>#REF!</v>
      </c>
    </row>
    <row r="4393" spans="1:43" x14ac:dyDescent="0.3">
      <c r="A4393">
        <v>2</v>
      </c>
      <c r="B4393">
        <v>0</v>
      </c>
      <c r="C4393">
        <v>0</v>
      </c>
      <c r="D4393">
        <v>1</v>
      </c>
      <c r="E4393">
        <v>0</v>
      </c>
      <c r="F4393">
        <v>0</v>
      </c>
      <c r="G4393">
        <v>0</v>
      </c>
      <c r="H4393" s="9">
        <v>2337.0829409603102</v>
      </c>
      <c r="I4393" s="9">
        <v>-1.8378490000000001</v>
      </c>
      <c r="J4393" s="9">
        <v>-1.8382803999999999</v>
      </c>
      <c r="K4393" s="9">
        <v>-2.2110908</v>
      </c>
      <c r="L4393" s="9">
        <v>-3.40885841838708</v>
      </c>
      <c r="M4393" s="9">
        <v>-12.271891</v>
      </c>
      <c r="N4393" s="9">
        <v>-12.271891</v>
      </c>
      <c r="O4393" s="9">
        <v>-3.40885841838708</v>
      </c>
      <c r="P4393">
        <v>0</v>
      </c>
      <c r="Q4393" s="9">
        <v>53.549995000000003</v>
      </c>
      <c r="R4393" s="9">
        <v>103877258.202149</v>
      </c>
      <c r="S4393" s="9">
        <v>1273942902.4446399</v>
      </c>
      <c r="T4393" s="9">
        <v>-1.11493764249459E-3</v>
      </c>
      <c r="U4393" s="9">
        <v>3.40885841838708</v>
      </c>
      <c r="V4393" s="9">
        <v>0</v>
      </c>
      <c r="W4393" s="9">
        <v>3.40885841838708</v>
      </c>
      <c r="X4393" t="s">
        <v>86</v>
      </c>
      <c r="Y4393" s="9">
        <v>0</v>
      </c>
      <c r="Z4393" s="9">
        <v>4.0646051000000002E-3</v>
      </c>
      <c r="AQ4393" s="9" t="e">
        <f>#REF!-'Processed Potentiostat'!$J$3</f>
        <v>#REF!</v>
      </c>
    </row>
    <row r="4394" spans="1:43" x14ac:dyDescent="0.3">
      <c r="A4394">
        <v>2</v>
      </c>
      <c r="B4394">
        <v>0</v>
      </c>
      <c r="C4394">
        <v>0</v>
      </c>
      <c r="D4394">
        <v>1</v>
      </c>
      <c r="E4394">
        <v>0</v>
      </c>
      <c r="F4394">
        <v>0</v>
      </c>
      <c r="G4394">
        <v>0</v>
      </c>
      <c r="H4394" s="9">
        <v>2338.0829409350499</v>
      </c>
      <c r="I4394" s="9">
        <v>-1.8379928999999999</v>
      </c>
      <c r="J4394" s="9">
        <v>-1.8378426000000001</v>
      </c>
      <c r="K4394" s="9">
        <v>-2.5905528000000002</v>
      </c>
      <c r="L4394" s="9">
        <v>-3.4099774418526199</v>
      </c>
      <c r="M4394" s="9">
        <v>-12.275919</v>
      </c>
      <c r="N4394" s="9">
        <v>-12.275919</v>
      </c>
      <c r="O4394" s="9">
        <v>-3.4099774418526199</v>
      </c>
      <c r="P4394">
        <v>0</v>
      </c>
      <c r="Q4394" s="9">
        <v>53.549995000000003</v>
      </c>
      <c r="R4394" s="9">
        <v>103877258.202149</v>
      </c>
      <c r="S4394" s="9">
        <v>1334675688.4267299</v>
      </c>
      <c r="T4394" s="9">
        <v>-1.11902346554071E-3</v>
      </c>
      <c r="U4394" s="9">
        <v>3.4099774418526199</v>
      </c>
      <c r="V4394" s="9">
        <v>0</v>
      </c>
      <c r="W4394" s="9">
        <v>3.4099774418526199</v>
      </c>
      <c r="X4394" t="s">
        <v>86</v>
      </c>
      <c r="Y4394" s="9">
        <v>0</v>
      </c>
      <c r="Z4394" s="9">
        <v>4.7610281000000001E-3</v>
      </c>
      <c r="AQ4394" s="9" t="e">
        <f>#REF!-'Processed Potentiostat'!$J$3</f>
        <v>#REF!</v>
      </c>
    </row>
    <row r="4395" spans="1:43" x14ac:dyDescent="0.3">
      <c r="A4395">
        <v>2</v>
      </c>
      <c r="B4395">
        <v>0</v>
      </c>
      <c r="C4395">
        <v>0</v>
      </c>
      <c r="D4395">
        <v>1</v>
      </c>
      <c r="E4395">
        <v>0</v>
      </c>
      <c r="F4395">
        <v>0</v>
      </c>
      <c r="G4395">
        <v>0</v>
      </c>
      <c r="H4395" s="9">
        <v>2339.0829409097901</v>
      </c>
      <c r="I4395" s="9">
        <v>-1.8379269</v>
      </c>
      <c r="J4395" s="9">
        <v>-1.8389325000000001</v>
      </c>
      <c r="K4395" s="9">
        <v>-2.8563478</v>
      </c>
      <c r="L4395" s="9">
        <v>-3.4111661855127502</v>
      </c>
      <c r="M4395" s="9">
        <v>-12.280198</v>
      </c>
      <c r="N4395" s="9">
        <v>-12.280198</v>
      </c>
      <c r="O4395" s="9">
        <v>-3.4111661855127502</v>
      </c>
      <c r="P4395">
        <v>0</v>
      </c>
      <c r="Q4395" s="9">
        <v>53.549995000000003</v>
      </c>
      <c r="R4395" s="9">
        <v>103877258.202149</v>
      </c>
      <c r="S4395" s="9">
        <v>1194413529.65323</v>
      </c>
      <c r="T4395" s="9">
        <v>-1.1887436601320999E-3</v>
      </c>
      <c r="U4395" s="9">
        <v>3.4111661855127502</v>
      </c>
      <c r="V4395" s="9">
        <v>0</v>
      </c>
      <c r="W4395" s="9">
        <v>3.4111661855127502</v>
      </c>
      <c r="X4395" t="s">
        <v>86</v>
      </c>
      <c r="Y4395" s="9">
        <v>0</v>
      </c>
      <c r="Z4395" s="9">
        <v>5.2526309000000002E-3</v>
      </c>
      <c r="AQ4395" s="9" t="e">
        <f>#REF!-'Processed Potentiostat'!$J$3</f>
        <v>#REF!</v>
      </c>
    </row>
    <row r="4396" spans="1:43" x14ac:dyDescent="0.3">
      <c r="A4396">
        <v>2</v>
      </c>
      <c r="B4396">
        <v>0</v>
      </c>
      <c r="C4396">
        <v>0</v>
      </c>
      <c r="D4396">
        <v>1</v>
      </c>
      <c r="E4396">
        <v>0</v>
      </c>
      <c r="F4396">
        <v>0</v>
      </c>
      <c r="G4396">
        <v>0</v>
      </c>
      <c r="H4396" s="9">
        <v>2340.0829408845302</v>
      </c>
      <c r="I4396" s="9">
        <v>-1.8378942</v>
      </c>
      <c r="J4396" s="9">
        <v>-1.8391643</v>
      </c>
      <c r="K4396" s="9">
        <v>-2.8149486000000001</v>
      </c>
      <c r="L4396" s="9">
        <v>-3.41236479370632</v>
      </c>
      <c r="M4396" s="9">
        <v>-12.284513</v>
      </c>
      <c r="N4396" s="9">
        <v>-12.284513</v>
      </c>
      <c r="O4396" s="9">
        <v>-3.41236479370632</v>
      </c>
      <c r="P4396">
        <v>0</v>
      </c>
      <c r="Q4396" s="9">
        <v>53.549995000000003</v>
      </c>
      <c r="R4396" s="9">
        <v>103877258.202149</v>
      </c>
      <c r="S4396" s="9">
        <v>1168640963.1993001</v>
      </c>
      <c r="T4396" s="9">
        <v>-1.1986081935697599E-3</v>
      </c>
      <c r="U4396" s="9">
        <v>3.41236479370632</v>
      </c>
      <c r="V4396" s="9">
        <v>0</v>
      </c>
      <c r="W4396" s="9">
        <v>3.41236479370632</v>
      </c>
      <c r="X4396" t="s">
        <v>86</v>
      </c>
      <c r="Y4396" s="9">
        <v>0</v>
      </c>
      <c r="Z4396" s="9">
        <v>5.1771528000000002E-3</v>
      </c>
      <c r="AQ4396" s="9" t="e">
        <f>#REF!-'Processed Potentiostat'!$J$3</f>
        <v>#REF!</v>
      </c>
    </row>
    <row r="4397" spans="1:43" x14ac:dyDescent="0.3">
      <c r="A4397">
        <v>2</v>
      </c>
      <c r="B4397">
        <v>0</v>
      </c>
      <c r="C4397">
        <v>0</v>
      </c>
      <c r="D4397">
        <v>1</v>
      </c>
      <c r="E4397">
        <v>0</v>
      </c>
      <c r="F4397">
        <v>0</v>
      </c>
      <c r="G4397">
        <v>0</v>
      </c>
      <c r="H4397" s="9">
        <v>2341.0829408592599</v>
      </c>
      <c r="I4397" s="9">
        <v>-1.8380756</v>
      </c>
      <c r="J4397" s="9">
        <v>-1.8379021</v>
      </c>
      <c r="K4397" s="9">
        <v>-2.8386433000000002</v>
      </c>
      <c r="L4397" s="9">
        <v>-3.4135289277924299</v>
      </c>
      <c r="M4397" s="9">
        <v>-12.288703999999999</v>
      </c>
      <c r="N4397" s="9">
        <v>-12.288703999999999</v>
      </c>
      <c r="O4397" s="9">
        <v>-3.4135289277924299</v>
      </c>
      <c r="P4397">
        <v>0</v>
      </c>
      <c r="Q4397" s="9">
        <v>53.549995000000003</v>
      </c>
      <c r="R4397" s="9">
        <v>103877258.202149</v>
      </c>
      <c r="S4397" s="9">
        <v>1327521466.5293701</v>
      </c>
      <c r="T4397" s="9">
        <v>-1.16413408610549E-3</v>
      </c>
      <c r="U4397" s="9">
        <v>3.4135289277924299</v>
      </c>
      <c r="V4397" s="9">
        <v>0</v>
      </c>
      <c r="W4397" s="9">
        <v>3.4135289277924299</v>
      </c>
      <c r="X4397" t="s">
        <v>86</v>
      </c>
      <c r="Y4397" s="9">
        <v>0</v>
      </c>
      <c r="Z4397" s="9">
        <v>5.2171485000000002E-3</v>
      </c>
      <c r="AQ4397" s="9" t="e">
        <f>#REF!-'Processed Potentiostat'!$J$3</f>
        <v>#REF!</v>
      </c>
    </row>
    <row r="4398" spans="1:43" x14ac:dyDescent="0.3">
      <c r="A4398">
        <v>2</v>
      </c>
      <c r="B4398">
        <v>0</v>
      </c>
      <c r="C4398">
        <v>0</v>
      </c>
      <c r="D4398">
        <v>1</v>
      </c>
      <c r="E4398">
        <v>0</v>
      </c>
      <c r="F4398">
        <v>0</v>
      </c>
      <c r="G4398">
        <v>0</v>
      </c>
      <c r="H4398" s="9">
        <v>2342.0829408340001</v>
      </c>
      <c r="I4398" s="9">
        <v>-1.8378794000000001</v>
      </c>
      <c r="J4398" s="9">
        <v>-1.8393927000000001</v>
      </c>
      <c r="K4398" s="9">
        <v>-2.8679470999999999</v>
      </c>
      <c r="L4398" s="9">
        <v>-3.4146784841737299</v>
      </c>
      <c r="M4398" s="9">
        <v>-12.292843</v>
      </c>
      <c r="N4398" s="9">
        <v>-12.292843</v>
      </c>
      <c r="O4398" s="9">
        <v>-3.4146784841737299</v>
      </c>
      <c r="P4398">
        <v>0</v>
      </c>
      <c r="Q4398" s="9">
        <v>53.549995000000003</v>
      </c>
      <c r="R4398" s="9">
        <v>103877258.202149</v>
      </c>
      <c r="S4398" s="9">
        <v>1144699183.2425799</v>
      </c>
      <c r="T4398" s="9">
        <v>-1.14955638130487E-3</v>
      </c>
      <c r="U4398" s="9">
        <v>3.4146784841737299</v>
      </c>
      <c r="V4398" s="9">
        <v>0</v>
      </c>
      <c r="W4398" s="9">
        <v>3.4146784841737299</v>
      </c>
      <c r="X4398" t="s">
        <v>86</v>
      </c>
      <c r="Y4398" s="9">
        <v>0</v>
      </c>
      <c r="Z4398" s="9">
        <v>5.2752807000000001E-3</v>
      </c>
      <c r="AQ4398" s="9" t="e">
        <f>#REF!-'Processed Potentiostat'!$J$3</f>
        <v>#REF!</v>
      </c>
    </row>
    <row r="4399" spans="1:43" x14ac:dyDescent="0.3">
      <c r="A4399">
        <v>2</v>
      </c>
      <c r="B4399">
        <v>0</v>
      </c>
      <c r="C4399">
        <v>0</v>
      </c>
      <c r="D4399">
        <v>1</v>
      </c>
      <c r="E4399">
        <v>0</v>
      </c>
      <c r="F4399">
        <v>0</v>
      </c>
      <c r="G4399">
        <v>0</v>
      </c>
      <c r="H4399" s="9">
        <v>2343.0829408087402</v>
      </c>
      <c r="I4399" s="9">
        <v>-1.8380911</v>
      </c>
      <c r="J4399" s="9">
        <v>-1.8389187</v>
      </c>
      <c r="K4399" s="9">
        <v>-3.0968833</v>
      </c>
      <c r="L4399" s="9">
        <v>-3.41583121913385</v>
      </c>
      <c r="M4399" s="9">
        <v>-12.296991999999999</v>
      </c>
      <c r="N4399" s="9">
        <v>-12.296991999999999</v>
      </c>
      <c r="O4399" s="9">
        <v>-3.41583121913385</v>
      </c>
      <c r="P4399">
        <v>0</v>
      </c>
      <c r="Q4399" s="9">
        <v>53.549995000000003</v>
      </c>
      <c r="R4399" s="9">
        <v>103877258.202149</v>
      </c>
      <c r="S4399" s="9">
        <v>1197639138.4853101</v>
      </c>
      <c r="T4399" s="9">
        <v>-1.15273496011925E-3</v>
      </c>
      <c r="U4399" s="9">
        <v>3.41583121913385</v>
      </c>
      <c r="V4399" s="9">
        <v>0</v>
      </c>
      <c r="W4399" s="9">
        <v>3.41583121913385</v>
      </c>
      <c r="X4399" t="s">
        <v>86</v>
      </c>
      <c r="Y4399" s="9">
        <v>0</v>
      </c>
      <c r="Z4399" s="9">
        <v>5.6949165000000001E-3</v>
      </c>
      <c r="AQ4399" s="9" t="e">
        <f>#REF!-'Processed Potentiostat'!$J$3</f>
        <v>#REF!</v>
      </c>
    </row>
    <row r="4400" spans="1:43" x14ac:dyDescent="0.3">
      <c r="A4400">
        <v>2</v>
      </c>
      <c r="B4400">
        <v>0</v>
      </c>
      <c r="C4400">
        <v>0</v>
      </c>
      <c r="D4400">
        <v>1</v>
      </c>
      <c r="E4400">
        <v>0</v>
      </c>
      <c r="F4400">
        <v>0</v>
      </c>
      <c r="G4400">
        <v>0</v>
      </c>
      <c r="H4400" s="9">
        <v>2344.0829407834799</v>
      </c>
      <c r="I4400" s="9">
        <v>-1.8380908</v>
      </c>
      <c r="J4400" s="9">
        <v>-1.8381301000000001</v>
      </c>
      <c r="K4400" s="9">
        <v>-3.1434335999999998</v>
      </c>
      <c r="L4400" s="9">
        <v>-3.4169768361854</v>
      </c>
      <c r="M4400" s="9">
        <v>-12.301117</v>
      </c>
      <c r="N4400" s="9">
        <v>-12.301117</v>
      </c>
      <c r="O4400" s="9">
        <v>-3.4169768361854</v>
      </c>
      <c r="P4400">
        <v>0</v>
      </c>
      <c r="Q4400" s="9">
        <v>53.549995000000003</v>
      </c>
      <c r="R4400" s="9">
        <v>103877258.202149</v>
      </c>
      <c r="S4400" s="9">
        <v>1297083977.85829</v>
      </c>
      <c r="T4400" s="9">
        <v>-1.1456170515482501E-3</v>
      </c>
      <c r="U4400" s="9">
        <v>3.4169768361854</v>
      </c>
      <c r="V4400" s="9">
        <v>0</v>
      </c>
      <c r="W4400" s="9">
        <v>3.4169768361854</v>
      </c>
      <c r="X4400" t="s">
        <v>86</v>
      </c>
      <c r="Y4400" s="9">
        <v>0</v>
      </c>
      <c r="Z4400" s="9">
        <v>5.7780397999999998E-3</v>
      </c>
      <c r="AQ4400" s="9" t="e">
        <f>#REF!-'Processed Potentiostat'!$J$3</f>
        <v>#REF!</v>
      </c>
    </row>
    <row r="4401" spans="1:43" x14ac:dyDescent="0.3">
      <c r="A4401">
        <v>2</v>
      </c>
      <c r="B4401">
        <v>0</v>
      </c>
      <c r="C4401">
        <v>0</v>
      </c>
      <c r="D4401">
        <v>1</v>
      </c>
      <c r="E4401">
        <v>0</v>
      </c>
      <c r="F4401">
        <v>0</v>
      </c>
      <c r="G4401">
        <v>0</v>
      </c>
      <c r="H4401" s="9">
        <v>2345.08294075822</v>
      </c>
      <c r="I4401" s="9">
        <v>-1.8378942</v>
      </c>
      <c r="J4401" s="9">
        <v>-1.8386221</v>
      </c>
      <c r="K4401" s="9">
        <v>-3.3522620000000001</v>
      </c>
      <c r="L4401" s="9">
        <v>-3.4181026661781599</v>
      </c>
      <c r="M4401" s="9">
        <v>-12.30517</v>
      </c>
      <c r="N4401" s="9">
        <v>-12.30517</v>
      </c>
      <c r="O4401" s="9">
        <v>-3.4181026661781599</v>
      </c>
      <c r="P4401">
        <v>0</v>
      </c>
      <c r="Q4401" s="9">
        <v>53.549995000000003</v>
      </c>
      <c r="R4401" s="9">
        <v>103877258.202149</v>
      </c>
      <c r="S4401" s="9">
        <v>1233867868.5978899</v>
      </c>
      <c r="T4401" s="9">
        <v>-1.1258299927581199E-3</v>
      </c>
      <c r="U4401" s="9">
        <v>3.4181026661781599</v>
      </c>
      <c r="V4401" s="9">
        <v>0</v>
      </c>
      <c r="W4401" s="9">
        <v>3.4181026661781599</v>
      </c>
      <c r="X4401" t="s">
        <v>86</v>
      </c>
      <c r="Y4401" s="9">
        <v>0</v>
      </c>
      <c r="Z4401" s="9">
        <v>6.1635431000000001E-3</v>
      </c>
      <c r="AQ4401" s="9" t="e">
        <f>#REF!-'Processed Potentiostat'!$J$3</f>
        <v>#REF!</v>
      </c>
    </row>
    <row r="4402" spans="1:43" x14ac:dyDescent="0.3">
      <c r="A4402">
        <v>2</v>
      </c>
      <c r="B4402">
        <v>0</v>
      </c>
      <c r="C4402">
        <v>0</v>
      </c>
      <c r="D4402">
        <v>1</v>
      </c>
      <c r="E4402">
        <v>0</v>
      </c>
      <c r="F4402">
        <v>0</v>
      </c>
      <c r="G4402">
        <v>0</v>
      </c>
      <c r="H4402" s="9">
        <v>2346.0829407329502</v>
      </c>
      <c r="I4402" s="9">
        <v>-1.8379224999999999</v>
      </c>
      <c r="J4402" s="9">
        <v>-1.8387362</v>
      </c>
      <c r="K4402" s="9">
        <v>-3.3999950999999999</v>
      </c>
      <c r="L4402" s="9">
        <v>-3.4192193527126098</v>
      </c>
      <c r="M4402" s="9">
        <v>-12.309189999999999</v>
      </c>
      <c r="N4402" s="9">
        <v>-12.309189999999999</v>
      </c>
      <c r="O4402" s="9">
        <v>-3.4192193527126098</v>
      </c>
      <c r="P4402">
        <v>0</v>
      </c>
      <c r="Q4402" s="9">
        <v>53.549995000000003</v>
      </c>
      <c r="R4402" s="9">
        <v>103877258.202149</v>
      </c>
      <c r="S4402" s="9">
        <v>1220388248.0885799</v>
      </c>
      <c r="T4402" s="9">
        <v>-1.1166865344574E-3</v>
      </c>
      <c r="U4402" s="9">
        <v>3.4192193527126098</v>
      </c>
      <c r="V4402" s="9">
        <v>0</v>
      </c>
      <c r="W4402" s="9">
        <v>3.4192193527126098</v>
      </c>
      <c r="X4402" t="s">
        <v>86</v>
      </c>
      <c r="Y4402" s="9">
        <v>0</v>
      </c>
      <c r="Z4402" s="9">
        <v>6.2516942000000004E-3</v>
      </c>
      <c r="AQ4402" s="9" t="e">
        <f>#REF!-'Processed Potentiostat'!$J$3</f>
        <v>#REF!</v>
      </c>
    </row>
    <row r="4403" spans="1:43" x14ac:dyDescent="0.3">
      <c r="A4403">
        <v>2</v>
      </c>
      <c r="B4403">
        <v>0</v>
      </c>
      <c r="C4403">
        <v>0</v>
      </c>
      <c r="D4403">
        <v>1</v>
      </c>
      <c r="E4403">
        <v>0</v>
      </c>
      <c r="F4403">
        <v>0</v>
      </c>
      <c r="G4403">
        <v>0</v>
      </c>
      <c r="H4403" s="9">
        <v>2347.0829407076899</v>
      </c>
      <c r="I4403" s="9">
        <v>-1.8379548999999999</v>
      </c>
      <c r="J4403" s="9">
        <v>-1.8389248</v>
      </c>
      <c r="K4403" s="9">
        <v>-3.5034358999999999</v>
      </c>
      <c r="L4403" s="9">
        <v>-3.4203192924266701</v>
      </c>
      <c r="M4403" s="9">
        <v>-12.313148999999999</v>
      </c>
      <c r="N4403" s="9">
        <v>-12.313148999999999</v>
      </c>
      <c r="O4403" s="9">
        <v>-3.4203192924266701</v>
      </c>
      <c r="P4403">
        <v>0</v>
      </c>
      <c r="Q4403" s="9">
        <v>53.549995000000003</v>
      </c>
      <c r="R4403" s="9">
        <v>103877258.202149</v>
      </c>
      <c r="S4403" s="9">
        <v>1198498110.3247299</v>
      </c>
      <c r="T4403" s="9">
        <v>-1.09993971406119E-3</v>
      </c>
      <c r="U4403" s="9">
        <v>3.4203192924266701</v>
      </c>
      <c r="V4403" s="9">
        <v>0</v>
      </c>
      <c r="W4403" s="9">
        <v>3.4203192924266701</v>
      </c>
      <c r="X4403" t="s">
        <v>86</v>
      </c>
      <c r="Y4403" s="9">
        <v>0</v>
      </c>
      <c r="Z4403" s="9">
        <v>6.4425547999999999E-3</v>
      </c>
      <c r="AQ4403" s="9" t="e">
        <f>#REF!-'Processed Potentiostat'!$J$3</f>
        <v>#REF!</v>
      </c>
    </row>
    <row r="4404" spans="1:43" x14ac:dyDescent="0.3">
      <c r="A4404">
        <v>2</v>
      </c>
      <c r="B4404">
        <v>0</v>
      </c>
      <c r="C4404">
        <v>0</v>
      </c>
      <c r="D4404">
        <v>1</v>
      </c>
      <c r="E4404">
        <v>0</v>
      </c>
      <c r="F4404">
        <v>0</v>
      </c>
      <c r="G4404">
        <v>0</v>
      </c>
      <c r="H4404" s="9">
        <v>2348.08294068243</v>
      </c>
      <c r="I4404" s="9">
        <v>-1.8379558</v>
      </c>
      <c r="J4404" s="9">
        <v>-1.8389127999999999</v>
      </c>
      <c r="K4404" s="9">
        <v>-3.7858290999999999</v>
      </c>
      <c r="L4404" s="9">
        <v>-3.42143376789222</v>
      </c>
      <c r="M4404" s="9">
        <v>-12.317162</v>
      </c>
      <c r="N4404" s="9">
        <v>-12.317162</v>
      </c>
      <c r="O4404" s="9">
        <v>-3.42143376789222</v>
      </c>
      <c r="P4404">
        <v>0</v>
      </c>
      <c r="Q4404" s="9">
        <v>53.549995000000003</v>
      </c>
      <c r="R4404" s="9">
        <v>103877258.202149</v>
      </c>
      <c r="S4404" s="9">
        <v>1200271104.5859301</v>
      </c>
      <c r="T4404" s="9">
        <v>-1.1144754655494299E-3</v>
      </c>
      <c r="U4404" s="9">
        <v>3.42143376789222</v>
      </c>
      <c r="V4404" s="9">
        <v>0</v>
      </c>
      <c r="W4404" s="9">
        <v>3.42143376789222</v>
      </c>
      <c r="X4404" t="s">
        <v>86</v>
      </c>
      <c r="Y4404" s="9">
        <v>0</v>
      </c>
      <c r="Z4404" s="9">
        <v>6.9618095E-3</v>
      </c>
      <c r="AQ4404" s="9" t="e">
        <f>#REF!-'Processed Potentiostat'!$J$3</f>
        <v>#REF!</v>
      </c>
    </row>
    <row r="4405" spans="1:43" x14ac:dyDescent="0.3">
      <c r="A4405">
        <v>2</v>
      </c>
      <c r="B4405">
        <v>0</v>
      </c>
      <c r="C4405">
        <v>0</v>
      </c>
      <c r="D4405">
        <v>1</v>
      </c>
      <c r="E4405">
        <v>0</v>
      </c>
      <c r="F4405">
        <v>0</v>
      </c>
      <c r="G4405">
        <v>0</v>
      </c>
      <c r="H4405" s="9">
        <v>2349.0829406571702</v>
      </c>
      <c r="I4405" s="9">
        <v>-1.8381456</v>
      </c>
      <c r="J4405" s="9">
        <v>-1.8380364</v>
      </c>
      <c r="K4405" s="9">
        <v>-3.9650862</v>
      </c>
      <c r="L4405" s="9">
        <v>-3.4225533835772901</v>
      </c>
      <c r="M4405" s="9">
        <v>-12.321192</v>
      </c>
      <c r="N4405" s="9">
        <v>-12.321192</v>
      </c>
      <c r="O4405" s="9">
        <v>-3.4225533835772901</v>
      </c>
      <c r="P4405">
        <v>0</v>
      </c>
      <c r="Q4405" s="9">
        <v>53.549995000000003</v>
      </c>
      <c r="R4405" s="9">
        <v>103877258.202149</v>
      </c>
      <c r="S4405" s="9">
        <v>1312077592.4746799</v>
      </c>
      <c r="T4405" s="9">
        <v>-1.11961568506524E-3</v>
      </c>
      <c r="U4405" s="9">
        <v>3.4225533835772901</v>
      </c>
      <c r="V4405" s="9">
        <v>0</v>
      </c>
      <c r="W4405" s="9">
        <v>3.4225533835772901</v>
      </c>
      <c r="X4405" t="s">
        <v>86</v>
      </c>
      <c r="Y4405" s="9">
        <v>0</v>
      </c>
      <c r="Z4405" s="9">
        <v>7.2879731000000001E-3</v>
      </c>
      <c r="AQ4405" s="9" t="e">
        <f>#REF!-'Processed Potentiostat'!$J$3</f>
        <v>#REF!</v>
      </c>
    </row>
    <row r="4406" spans="1:43" x14ac:dyDescent="0.3">
      <c r="A4406">
        <v>2</v>
      </c>
      <c r="B4406">
        <v>0</v>
      </c>
      <c r="C4406">
        <v>0</v>
      </c>
      <c r="D4406">
        <v>1</v>
      </c>
      <c r="E4406">
        <v>0</v>
      </c>
      <c r="F4406">
        <v>0</v>
      </c>
      <c r="G4406">
        <v>0</v>
      </c>
      <c r="H4406" s="9">
        <v>2350.0829406319099</v>
      </c>
      <c r="I4406" s="9">
        <v>-1.8379307</v>
      </c>
      <c r="J4406" s="9">
        <v>-1.8380418000000001</v>
      </c>
      <c r="K4406" s="9">
        <v>-4.0768456000000004</v>
      </c>
      <c r="L4406" s="9">
        <v>-3.4236534144817301</v>
      </c>
      <c r="M4406" s="9">
        <v>-12.325151999999999</v>
      </c>
      <c r="N4406" s="9">
        <v>-12.325151999999999</v>
      </c>
      <c r="O4406" s="9">
        <v>-3.4236534144817301</v>
      </c>
      <c r="P4406">
        <v>0</v>
      </c>
      <c r="Q4406" s="9">
        <v>53.549995000000003</v>
      </c>
      <c r="R4406" s="9">
        <v>103877258.202149</v>
      </c>
      <c r="S4406" s="9">
        <v>1311751836.2815399</v>
      </c>
      <c r="T4406" s="9">
        <v>-1.1000309044391001E-3</v>
      </c>
      <c r="U4406" s="9">
        <v>3.4236534144817301</v>
      </c>
      <c r="V4406" s="9">
        <v>0</v>
      </c>
      <c r="W4406" s="9">
        <v>3.4236534144817301</v>
      </c>
      <c r="X4406" t="s">
        <v>86</v>
      </c>
      <c r="Y4406" s="9">
        <v>0</v>
      </c>
      <c r="Z4406" s="9">
        <v>7.4934125999999998E-3</v>
      </c>
      <c r="AQ4406" s="9" t="e">
        <f>#REF!-'Processed Potentiostat'!$J$3</f>
        <v>#REF!</v>
      </c>
    </row>
    <row r="4407" spans="1:43" x14ac:dyDescent="0.3">
      <c r="A4407">
        <v>2</v>
      </c>
      <c r="B4407">
        <v>0</v>
      </c>
      <c r="C4407">
        <v>0</v>
      </c>
      <c r="D4407">
        <v>1</v>
      </c>
      <c r="E4407">
        <v>0</v>
      </c>
      <c r="F4407">
        <v>0</v>
      </c>
      <c r="G4407">
        <v>0</v>
      </c>
      <c r="H4407" s="9">
        <v>2351.08294060664</v>
      </c>
      <c r="I4407" s="9">
        <v>-1.8380392999999999</v>
      </c>
      <c r="J4407" s="9">
        <v>-1.8396950999999999</v>
      </c>
      <c r="K4407" s="9">
        <v>-4.6370144</v>
      </c>
      <c r="L4407" s="9">
        <v>-3.4247865661589501</v>
      </c>
      <c r="M4407" s="9">
        <v>-12.329231</v>
      </c>
      <c r="N4407" s="9">
        <v>-12.329231</v>
      </c>
      <c r="O4407" s="9">
        <v>-3.4247865661589501</v>
      </c>
      <c r="P4407">
        <v>0</v>
      </c>
      <c r="Q4407" s="9">
        <v>53.549995000000003</v>
      </c>
      <c r="R4407" s="9">
        <v>103877258.202149</v>
      </c>
      <c r="S4407" s="9">
        <v>1116797184.43189</v>
      </c>
      <c r="T4407" s="9">
        <v>-1.1331516772243801E-3</v>
      </c>
      <c r="U4407" s="9">
        <v>3.4247865661589501</v>
      </c>
      <c r="V4407" s="9">
        <v>0</v>
      </c>
      <c r="W4407" s="9">
        <v>3.4247865661589501</v>
      </c>
      <c r="X4407" t="s">
        <v>86</v>
      </c>
      <c r="Y4407" s="9">
        <v>0</v>
      </c>
      <c r="Z4407" s="9">
        <v>8.5306922000000004E-3</v>
      </c>
      <c r="AQ4407" s="9" t="e">
        <f>#REF!-'Processed Potentiostat'!$J$3</f>
        <v>#REF!</v>
      </c>
    </row>
    <row r="4408" spans="1:43" x14ac:dyDescent="0.3">
      <c r="A4408">
        <v>2</v>
      </c>
      <c r="B4408">
        <v>0</v>
      </c>
      <c r="C4408">
        <v>0</v>
      </c>
      <c r="D4408">
        <v>1</v>
      </c>
      <c r="E4408">
        <v>0</v>
      </c>
      <c r="F4408">
        <v>0</v>
      </c>
      <c r="G4408">
        <v>0</v>
      </c>
      <c r="H4408" s="9">
        <v>2352.0829405813802</v>
      </c>
      <c r="I4408" s="9">
        <v>-1.8379443</v>
      </c>
      <c r="J4408" s="9">
        <v>-1.8376501000000001</v>
      </c>
      <c r="K4408" s="9">
        <v>-4.9621801000000003</v>
      </c>
      <c r="L4408" s="9">
        <v>-3.4259658100972099</v>
      </c>
      <c r="M4408" s="9">
        <v>-12.333477</v>
      </c>
      <c r="N4408" s="9">
        <v>-12.333477</v>
      </c>
      <c r="O4408" s="9">
        <v>-3.4259658100972099</v>
      </c>
      <c r="P4408">
        <v>0</v>
      </c>
      <c r="Q4408" s="9">
        <v>53.549995000000003</v>
      </c>
      <c r="R4408" s="9">
        <v>103877258.202149</v>
      </c>
      <c r="S4408" s="9">
        <v>1369396545.81494</v>
      </c>
      <c r="T4408" s="9">
        <v>-1.1792439382602899E-3</v>
      </c>
      <c r="U4408" s="9">
        <v>3.4259658100972099</v>
      </c>
      <c r="V4408" s="9">
        <v>0</v>
      </c>
      <c r="W4408" s="9">
        <v>3.4259658100972099</v>
      </c>
      <c r="X4408" t="s">
        <v>86</v>
      </c>
      <c r="Y4408" s="9">
        <v>0</v>
      </c>
      <c r="Z4408" s="9">
        <v>9.1187507000000008E-3</v>
      </c>
      <c r="AQ4408" s="9" t="e">
        <f>#REF!-'Processed Potentiostat'!$J$3</f>
        <v>#REF!</v>
      </c>
    </row>
    <row r="4409" spans="1:43" x14ac:dyDescent="0.3">
      <c r="A4409">
        <v>2</v>
      </c>
      <c r="B4409">
        <v>0</v>
      </c>
      <c r="C4409">
        <v>0</v>
      </c>
      <c r="D4409">
        <v>1</v>
      </c>
      <c r="E4409">
        <v>0</v>
      </c>
      <c r="F4409">
        <v>0</v>
      </c>
      <c r="G4409">
        <v>0</v>
      </c>
      <c r="H4409" s="9">
        <v>2353.0829405561199</v>
      </c>
      <c r="I4409" s="9">
        <v>-1.8380485</v>
      </c>
      <c r="J4409" s="9">
        <v>-1.8395786000000001</v>
      </c>
      <c r="K4409" s="9">
        <v>-5.0331887999999996</v>
      </c>
      <c r="L4409" s="9">
        <v>-3.4271519005563</v>
      </c>
      <c r="M4409" s="9">
        <v>-12.337747</v>
      </c>
      <c r="N4409" s="9">
        <v>-12.337747</v>
      </c>
      <c r="O4409" s="9">
        <v>-3.4271519005563</v>
      </c>
      <c r="P4409">
        <v>0</v>
      </c>
      <c r="Q4409" s="9">
        <v>53.549995000000003</v>
      </c>
      <c r="R4409" s="9">
        <v>103877258.202149</v>
      </c>
      <c r="S4409" s="9">
        <v>1129410883.29983</v>
      </c>
      <c r="T4409" s="9">
        <v>-1.1860904590821301E-3</v>
      </c>
      <c r="U4409" s="9">
        <v>3.4271519005563</v>
      </c>
      <c r="V4409" s="9">
        <v>0</v>
      </c>
      <c r="W4409" s="9">
        <v>3.4271519005563</v>
      </c>
      <c r="X4409" t="s">
        <v>86</v>
      </c>
      <c r="Y4409" s="9">
        <v>0</v>
      </c>
      <c r="Z4409" s="9">
        <v>9.2589464000000007E-3</v>
      </c>
      <c r="AQ4409" s="9" t="e">
        <f>#REF!-'Processed Potentiostat'!$J$3</f>
        <v>#REF!</v>
      </c>
    </row>
    <row r="4410" spans="1:43" x14ac:dyDescent="0.3">
      <c r="A4410">
        <v>2</v>
      </c>
      <c r="B4410">
        <v>0</v>
      </c>
      <c r="C4410">
        <v>0</v>
      </c>
      <c r="D4410">
        <v>1</v>
      </c>
      <c r="E4410">
        <v>0</v>
      </c>
      <c r="F4410">
        <v>0</v>
      </c>
      <c r="G4410">
        <v>0</v>
      </c>
      <c r="H4410" s="9">
        <v>2354.08294053086</v>
      </c>
      <c r="I4410" s="9">
        <v>-1.8378782</v>
      </c>
      <c r="J4410" s="9">
        <v>-1.837137</v>
      </c>
      <c r="K4410" s="9">
        <v>-5.2087450000000004</v>
      </c>
      <c r="L4410" s="9">
        <v>-3.4283239140932902</v>
      </c>
      <c r="M4410" s="9">
        <v>-12.341965999999999</v>
      </c>
      <c r="N4410" s="9">
        <v>-12.341965999999999</v>
      </c>
      <c r="O4410" s="9">
        <v>-3.4283239140932902</v>
      </c>
      <c r="P4410">
        <v>0</v>
      </c>
      <c r="Q4410" s="9">
        <v>53.549995000000003</v>
      </c>
      <c r="R4410" s="9">
        <v>103877258.202149</v>
      </c>
      <c r="S4410" s="9">
        <v>1452611465.5218999</v>
      </c>
      <c r="T4410" s="9">
        <v>-1.1720135369963601E-3</v>
      </c>
      <c r="U4410" s="9">
        <v>3.4283239140932902</v>
      </c>
      <c r="V4410" s="9">
        <v>0</v>
      </c>
      <c r="W4410" s="9">
        <v>3.4283239140932902</v>
      </c>
      <c r="X4410" t="s">
        <v>86</v>
      </c>
      <c r="Y4410" s="9">
        <v>0</v>
      </c>
      <c r="Z4410" s="9">
        <v>9.5691782999999999E-3</v>
      </c>
      <c r="AQ4410" s="9" t="e">
        <f>#REF!-'Processed Potentiostat'!$J$3</f>
        <v>#REF!</v>
      </c>
    </row>
    <row r="4411" spans="1:43" x14ac:dyDescent="0.3">
      <c r="A4411">
        <v>2</v>
      </c>
      <c r="B4411">
        <v>0</v>
      </c>
      <c r="C4411">
        <v>0</v>
      </c>
      <c r="D4411">
        <v>1</v>
      </c>
      <c r="E4411">
        <v>0</v>
      </c>
      <c r="F4411">
        <v>0</v>
      </c>
      <c r="G4411">
        <v>0</v>
      </c>
      <c r="H4411" s="9">
        <v>2355.0829405055902</v>
      </c>
      <c r="I4411" s="9">
        <v>-1.8381202999999999</v>
      </c>
      <c r="J4411" s="9">
        <v>-1.8383282000000001</v>
      </c>
      <c r="K4411" s="9">
        <v>-5.4237919000000003</v>
      </c>
      <c r="L4411" s="9">
        <v>-3.4294790988113402</v>
      </c>
      <c r="M4411" s="9">
        <v>-12.346125000000001</v>
      </c>
      <c r="N4411" s="9">
        <v>-12.346125000000001</v>
      </c>
      <c r="O4411" s="9">
        <v>-3.4294790988113402</v>
      </c>
      <c r="P4411">
        <v>0</v>
      </c>
      <c r="Q4411" s="9">
        <v>53.549995000000003</v>
      </c>
      <c r="R4411" s="9">
        <v>103877258.202149</v>
      </c>
      <c r="S4411" s="9">
        <v>1275312614.39552</v>
      </c>
      <c r="T4411" s="9">
        <v>-1.1551847180522E-3</v>
      </c>
      <c r="U4411" s="9">
        <v>3.4294790988113402</v>
      </c>
      <c r="V4411" s="9">
        <v>0</v>
      </c>
      <c r="W4411" s="9">
        <v>3.4294790988113402</v>
      </c>
      <c r="X4411" t="s">
        <v>86</v>
      </c>
      <c r="Y4411" s="9">
        <v>0</v>
      </c>
      <c r="Z4411" s="9">
        <v>9.9707097000000001E-3</v>
      </c>
      <c r="AQ4411" s="9" t="e">
        <f>#REF!-'Processed Potentiostat'!$J$3</f>
        <v>#REF!</v>
      </c>
    </row>
    <row r="4412" spans="1:43" x14ac:dyDescent="0.3">
      <c r="A4412">
        <v>2</v>
      </c>
      <c r="B4412">
        <v>0</v>
      </c>
      <c r="C4412">
        <v>0</v>
      </c>
      <c r="D4412">
        <v>1</v>
      </c>
      <c r="E4412">
        <v>0</v>
      </c>
      <c r="F4412">
        <v>0</v>
      </c>
      <c r="G4412">
        <v>0</v>
      </c>
      <c r="H4412" s="9">
        <v>2356.0829404803299</v>
      </c>
      <c r="I4412" s="9">
        <v>-1.8381445000000001</v>
      </c>
      <c r="J4412" s="9">
        <v>-1.8381084999999999</v>
      </c>
      <c r="K4412" s="9">
        <v>-5.5789346999999996</v>
      </c>
      <c r="L4412" s="9">
        <v>-3.4306395415841702</v>
      </c>
      <c r="M4412" s="9">
        <v>-12.350303</v>
      </c>
      <c r="N4412" s="9">
        <v>-12.350303</v>
      </c>
      <c r="O4412" s="9">
        <v>-3.4306395415841702</v>
      </c>
      <c r="P4412">
        <v>0</v>
      </c>
      <c r="Q4412" s="9">
        <v>53.549995000000003</v>
      </c>
      <c r="R4412" s="9">
        <v>103877258.202149</v>
      </c>
      <c r="S4412" s="9">
        <v>1305193056.6516099</v>
      </c>
      <c r="T4412" s="9">
        <v>-1.1604427728255601E-3</v>
      </c>
      <c r="U4412" s="9">
        <v>3.4306395415841702</v>
      </c>
      <c r="V4412" s="9">
        <v>0</v>
      </c>
      <c r="W4412" s="9">
        <v>3.4306395415841702</v>
      </c>
      <c r="X4412" t="s">
        <v>86</v>
      </c>
      <c r="Y4412" s="9">
        <v>0</v>
      </c>
      <c r="Z4412" s="9">
        <v>1.0254688E-2</v>
      </c>
      <c r="AQ4412" s="9" t="e">
        <f>#REF!-'Processed Potentiostat'!$J$3</f>
        <v>#REF!</v>
      </c>
    </row>
    <row r="4413" spans="1:43" x14ac:dyDescent="0.3">
      <c r="A4413">
        <v>2</v>
      </c>
      <c r="B4413">
        <v>0</v>
      </c>
      <c r="C4413">
        <v>0</v>
      </c>
      <c r="D4413">
        <v>1</v>
      </c>
      <c r="E4413">
        <v>0</v>
      </c>
      <c r="F4413">
        <v>0</v>
      </c>
      <c r="G4413">
        <v>0</v>
      </c>
      <c r="H4413" s="9">
        <v>2357.08294045507</v>
      </c>
      <c r="I4413" s="9">
        <v>-1.8381092999999999</v>
      </c>
      <c r="J4413" s="9">
        <v>-1.8396649</v>
      </c>
      <c r="K4413" s="9">
        <v>-5.7503318999999999</v>
      </c>
      <c r="L4413" s="9">
        <v>-3.43178422258742</v>
      </c>
      <c r="M4413" s="9">
        <v>-12.354424</v>
      </c>
      <c r="N4413" s="9">
        <v>-12.354424</v>
      </c>
      <c r="O4413" s="9">
        <v>-3.43178422258742</v>
      </c>
      <c r="P4413">
        <v>0</v>
      </c>
      <c r="Q4413" s="9">
        <v>53.549995000000003</v>
      </c>
      <c r="R4413" s="9">
        <v>103877258.202149</v>
      </c>
      <c r="S4413" s="9">
        <v>1122113980.13183</v>
      </c>
      <c r="T4413" s="9">
        <v>-1.1446810032529301E-3</v>
      </c>
      <c r="U4413" s="9">
        <v>3.43178422258742</v>
      </c>
      <c r="V4413" s="9">
        <v>0</v>
      </c>
      <c r="W4413" s="9">
        <v>3.43178422258742</v>
      </c>
      <c r="X4413" t="s">
        <v>86</v>
      </c>
      <c r="Y4413" s="9">
        <v>0</v>
      </c>
      <c r="Z4413" s="9">
        <v>1.0578684E-2</v>
      </c>
      <c r="AQ4413" s="9" t="e">
        <f>#REF!-'Processed Potentiostat'!$J$3</f>
        <v>#REF!</v>
      </c>
    </row>
    <row r="4414" spans="1:43" x14ac:dyDescent="0.3">
      <c r="A4414">
        <v>2</v>
      </c>
      <c r="B4414">
        <v>0</v>
      </c>
      <c r="C4414">
        <v>0</v>
      </c>
      <c r="D4414">
        <v>1</v>
      </c>
      <c r="E4414">
        <v>0</v>
      </c>
      <c r="F4414">
        <v>0</v>
      </c>
      <c r="G4414">
        <v>0</v>
      </c>
      <c r="H4414" s="9">
        <v>2358.0829404298102</v>
      </c>
      <c r="I4414" s="9">
        <v>-1.837923</v>
      </c>
      <c r="J4414" s="9">
        <v>-1.8395672000000001</v>
      </c>
      <c r="K4414" s="9">
        <v>-5.8818941000000002</v>
      </c>
      <c r="L4414" s="9">
        <v>-3.4329017347433002</v>
      </c>
      <c r="M4414" s="9">
        <v>-12.358446000000001</v>
      </c>
      <c r="N4414" s="9">
        <v>-12.358446000000001</v>
      </c>
      <c r="O4414" s="9">
        <v>-3.4329017347433002</v>
      </c>
      <c r="P4414">
        <v>0</v>
      </c>
      <c r="Q4414" s="9">
        <v>53.549995000000003</v>
      </c>
      <c r="R4414" s="9">
        <v>103877258.202149</v>
      </c>
      <c r="S4414" s="9">
        <v>1132474483.67577</v>
      </c>
      <c r="T4414" s="9">
        <v>-1.1175121558770699E-3</v>
      </c>
      <c r="U4414" s="9">
        <v>3.4329017347433002</v>
      </c>
      <c r="V4414" s="9">
        <v>0</v>
      </c>
      <c r="W4414" s="9">
        <v>3.4329017347433002</v>
      </c>
      <c r="X4414" t="s">
        <v>86</v>
      </c>
      <c r="Y4414" s="9">
        <v>0</v>
      </c>
      <c r="Z4414" s="9">
        <v>1.0820138999999999E-2</v>
      </c>
      <c r="AQ4414" s="9" t="e">
        <f>#REF!-'Processed Potentiostat'!$J$3</f>
        <v>#REF!</v>
      </c>
    </row>
    <row r="4415" spans="1:43" x14ac:dyDescent="0.3">
      <c r="A4415">
        <v>2</v>
      </c>
      <c r="B4415">
        <v>0</v>
      </c>
      <c r="C4415">
        <v>0</v>
      </c>
      <c r="D4415">
        <v>1</v>
      </c>
      <c r="E4415">
        <v>0</v>
      </c>
      <c r="F4415">
        <v>0</v>
      </c>
      <c r="G4415">
        <v>0</v>
      </c>
      <c r="H4415" s="9">
        <v>2359.0829404045498</v>
      </c>
      <c r="I4415" s="9">
        <v>-1.8379508</v>
      </c>
      <c r="J4415" s="9">
        <v>-1.8395859000000001</v>
      </c>
      <c r="K4415" s="9">
        <v>-6.2123632000000004</v>
      </c>
      <c r="L4415" s="9">
        <v>-3.43403008326798</v>
      </c>
      <c r="M4415" s="9">
        <v>-12.362508999999999</v>
      </c>
      <c r="N4415" s="9">
        <v>-12.362508999999999</v>
      </c>
      <c r="O4415" s="9">
        <v>-3.43403008326798</v>
      </c>
      <c r="P4415">
        <v>0</v>
      </c>
      <c r="Q4415" s="9">
        <v>53.549995000000003</v>
      </c>
      <c r="R4415" s="9">
        <v>103877258.202149</v>
      </c>
      <c r="S4415" s="9">
        <v>1130916099.82005</v>
      </c>
      <c r="T4415" s="9">
        <v>-1.1283485246762399E-3</v>
      </c>
      <c r="U4415" s="9">
        <v>3.43403008326798</v>
      </c>
      <c r="V4415" s="9">
        <v>0</v>
      </c>
      <c r="W4415" s="9">
        <v>3.43403008326798</v>
      </c>
      <c r="X4415" t="s">
        <v>86</v>
      </c>
      <c r="Y4415" s="9">
        <v>0</v>
      </c>
      <c r="Z4415" s="9">
        <v>1.1428175E-2</v>
      </c>
      <c r="AQ4415" s="9" t="e">
        <f>#REF!-'Processed Potentiostat'!$J$3</f>
        <v>#REF!</v>
      </c>
    </row>
    <row r="4416" spans="1:43" x14ac:dyDescent="0.3">
      <c r="A4416">
        <v>2</v>
      </c>
      <c r="B4416">
        <v>0</v>
      </c>
      <c r="C4416">
        <v>0</v>
      </c>
      <c r="D4416">
        <v>1</v>
      </c>
      <c r="E4416">
        <v>0</v>
      </c>
      <c r="F4416">
        <v>0</v>
      </c>
      <c r="G4416">
        <v>0</v>
      </c>
      <c r="H4416" s="9">
        <v>2360.08294037928</v>
      </c>
      <c r="I4416" s="9">
        <v>-1.8380506999999999</v>
      </c>
      <c r="J4416" s="9">
        <v>-1.8371885999999999</v>
      </c>
      <c r="K4416" s="9">
        <v>-6.3451085000000003</v>
      </c>
      <c r="L4416" s="9">
        <v>-3.4351581490792</v>
      </c>
      <c r="M4416" s="9">
        <v>-12.366569999999999</v>
      </c>
      <c r="N4416" s="9">
        <v>-12.366569999999999</v>
      </c>
      <c r="O4416" s="9">
        <v>-3.4351581490792</v>
      </c>
      <c r="P4416">
        <v>0</v>
      </c>
      <c r="Q4416" s="9">
        <v>53.549995000000003</v>
      </c>
      <c r="R4416" s="9">
        <v>103877258.202149</v>
      </c>
      <c r="S4416" s="9">
        <v>1446751548.46085</v>
      </c>
      <c r="T4416" s="9">
        <v>-1.1280658112235999E-3</v>
      </c>
      <c r="U4416" s="9">
        <v>3.4351581490792</v>
      </c>
      <c r="V4416" s="9">
        <v>0</v>
      </c>
      <c r="W4416" s="9">
        <v>3.4351581490792</v>
      </c>
      <c r="X4416" t="s">
        <v>86</v>
      </c>
      <c r="Y4416" s="9">
        <v>0</v>
      </c>
      <c r="Z4416" s="9">
        <v>1.1657160999999999E-2</v>
      </c>
      <c r="AQ4416" s="9" t="e">
        <f>#REF!-'Processed Potentiostat'!$J$3</f>
        <v>#REF!</v>
      </c>
    </row>
    <row r="4417" spans="1:43" x14ac:dyDescent="0.3">
      <c r="A4417">
        <v>2</v>
      </c>
      <c r="B4417">
        <v>0</v>
      </c>
      <c r="C4417">
        <v>0</v>
      </c>
      <c r="D4417">
        <v>1</v>
      </c>
      <c r="E4417">
        <v>0</v>
      </c>
      <c r="F4417">
        <v>0</v>
      </c>
      <c r="G4417">
        <v>0</v>
      </c>
      <c r="H4417" s="9">
        <v>2361.0829403540201</v>
      </c>
      <c r="I4417" s="9">
        <v>-1.8380183000000001</v>
      </c>
      <c r="J4417" s="9">
        <v>-1.8384537000000001</v>
      </c>
      <c r="K4417" s="9">
        <v>-6.3890251999999998</v>
      </c>
      <c r="L4417" s="9">
        <v>-3.436267412441</v>
      </c>
      <c r="M4417" s="9">
        <v>-12.370563000000001</v>
      </c>
      <c r="N4417" s="9">
        <v>-12.370563000000001</v>
      </c>
      <c r="O4417" s="9">
        <v>-3.436267412441</v>
      </c>
      <c r="P4417">
        <v>0</v>
      </c>
      <c r="Q4417" s="9">
        <v>53.549995000000003</v>
      </c>
      <c r="R4417" s="9">
        <v>103877258.202149</v>
      </c>
      <c r="S4417" s="9">
        <v>1261573267.8251801</v>
      </c>
      <c r="T4417" s="9">
        <v>-1.10926336179861E-3</v>
      </c>
      <c r="U4417" s="9">
        <v>3.436267412441</v>
      </c>
      <c r="V4417" s="9">
        <v>0</v>
      </c>
      <c r="W4417" s="9">
        <v>3.436267412441</v>
      </c>
      <c r="X4417" t="s">
        <v>86</v>
      </c>
      <c r="Y4417" s="9">
        <v>0</v>
      </c>
      <c r="Z4417" s="9">
        <v>1.1745927E-2</v>
      </c>
      <c r="AQ4417" s="9" t="e">
        <f>#REF!-'Processed Potentiostat'!$J$3</f>
        <v>#REF!</v>
      </c>
    </row>
    <row r="4418" spans="1:43" x14ac:dyDescent="0.3">
      <c r="A4418">
        <v>2</v>
      </c>
      <c r="B4418">
        <v>0</v>
      </c>
      <c r="C4418">
        <v>0</v>
      </c>
      <c r="D4418">
        <v>1</v>
      </c>
      <c r="E4418">
        <v>0</v>
      </c>
      <c r="F4418">
        <v>0</v>
      </c>
      <c r="G4418">
        <v>0</v>
      </c>
      <c r="H4418" s="9">
        <v>2362.0829403287598</v>
      </c>
      <c r="I4418" s="9">
        <v>-1.8380224999999999</v>
      </c>
      <c r="J4418" s="9">
        <v>-1.8371994</v>
      </c>
      <c r="K4418" s="9">
        <v>-6.3151178000000003</v>
      </c>
      <c r="L4418" s="9">
        <v>-3.43737462139811</v>
      </c>
      <c r="M4418" s="9">
        <v>-12.374549</v>
      </c>
      <c r="N4418" s="9">
        <v>-12.374549</v>
      </c>
      <c r="O4418" s="9">
        <v>-3.43737462139811</v>
      </c>
      <c r="P4418">
        <v>0</v>
      </c>
      <c r="Q4418" s="9">
        <v>53.549995000000003</v>
      </c>
      <c r="R4418" s="9">
        <v>103877258.202149</v>
      </c>
      <c r="S4418" s="9">
        <v>1445855247.98893</v>
      </c>
      <c r="T4418" s="9">
        <v>-1.1072089571158E-3</v>
      </c>
      <c r="U4418" s="9">
        <v>3.43737462139811</v>
      </c>
      <c r="V4418" s="9">
        <v>0</v>
      </c>
      <c r="W4418" s="9">
        <v>3.43737462139811</v>
      </c>
      <c r="X4418" t="s">
        <v>86</v>
      </c>
      <c r="Y4418" s="9">
        <v>0</v>
      </c>
      <c r="Z4418" s="9">
        <v>1.1602131E-2</v>
      </c>
      <c r="AQ4418" s="9" t="e">
        <f>#REF!-'Processed Potentiostat'!$J$3</f>
        <v>#REF!</v>
      </c>
    </row>
    <row r="4419" spans="1:43" x14ac:dyDescent="0.3">
      <c r="A4419">
        <v>2</v>
      </c>
      <c r="B4419">
        <v>0</v>
      </c>
      <c r="C4419">
        <v>0</v>
      </c>
      <c r="D4419">
        <v>1</v>
      </c>
      <c r="E4419">
        <v>0</v>
      </c>
      <c r="F4419">
        <v>0</v>
      </c>
      <c r="G4419">
        <v>0</v>
      </c>
      <c r="H4419" s="9">
        <v>2363.0829403035</v>
      </c>
      <c r="I4419" s="9">
        <v>-1.8379416</v>
      </c>
      <c r="J4419" s="9">
        <v>-1.8366992</v>
      </c>
      <c r="K4419" s="9">
        <v>-6.7289957999999999</v>
      </c>
      <c r="L4419" s="9">
        <v>-3.43850737299937</v>
      </c>
      <c r="M4419" s="9">
        <v>-12.378627</v>
      </c>
      <c r="N4419" s="9">
        <v>-12.378627</v>
      </c>
      <c r="O4419" s="9">
        <v>-3.43850737299937</v>
      </c>
      <c r="P4419">
        <v>0</v>
      </c>
      <c r="Q4419" s="9">
        <v>53.549995000000003</v>
      </c>
      <c r="R4419" s="9">
        <v>103877258.202149</v>
      </c>
      <c r="S4419" s="9">
        <v>1535561568.6353199</v>
      </c>
      <c r="T4419" s="9">
        <v>-1.13275160125869E-3</v>
      </c>
      <c r="U4419" s="9">
        <v>3.43850737299937</v>
      </c>
      <c r="V4419" s="9">
        <v>0</v>
      </c>
      <c r="W4419" s="9">
        <v>3.43850737299937</v>
      </c>
      <c r="X4419" t="s">
        <v>86</v>
      </c>
      <c r="Y4419" s="9">
        <v>0</v>
      </c>
      <c r="Z4419" s="9">
        <v>1.2359141000000001E-2</v>
      </c>
      <c r="AQ4419" s="9" t="e">
        <f>#REF!-'Processed Potentiostat'!$J$3</f>
        <v>#REF!</v>
      </c>
    </row>
    <row r="4420" spans="1:43" x14ac:dyDescent="0.3">
      <c r="A4420">
        <v>2</v>
      </c>
      <c r="B4420">
        <v>0</v>
      </c>
      <c r="C4420">
        <v>0</v>
      </c>
      <c r="D4420">
        <v>1</v>
      </c>
      <c r="E4420">
        <v>0</v>
      </c>
      <c r="F4420">
        <v>0</v>
      </c>
      <c r="G4420">
        <v>0</v>
      </c>
      <c r="H4420" s="9">
        <v>2364.0829402782401</v>
      </c>
      <c r="I4420" s="9">
        <v>-1.8379171999999999</v>
      </c>
      <c r="J4420" s="9">
        <v>-1.8377119</v>
      </c>
      <c r="K4420" s="9">
        <v>-6.7146878000000001</v>
      </c>
      <c r="L4420" s="9">
        <v>-3.43968462667369</v>
      </c>
      <c r="M4420" s="9">
        <v>-12.382865000000001</v>
      </c>
      <c r="N4420" s="9">
        <v>-12.382865000000001</v>
      </c>
      <c r="O4420" s="9">
        <v>-3.43968462667369</v>
      </c>
      <c r="P4420">
        <v>0</v>
      </c>
      <c r="Q4420" s="9">
        <v>53.549995000000003</v>
      </c>
      <c r="R4420" s="9">
        <v>103877258.202149</v>
      </c>
      <c r="S4420" s="9">
        <v>1365522046.83269</v>
      </c>
      <c r="T4420" s="9">
        <v>-1.17725367432175E-3</v>
      </c>
      <c r="U4420" s="9">
        <v>3.43968462667369</v>
      </c>
      <c r="V4420" s="9">
        <v>0</v>
      </c>
      <c r="W4420" s="9">
        <v>3.43968462667369</v>
      </c>
      <c r="X4420" t="s">
        <v>86</v>
      </c>
      <c r="Y4420" s="9">
        <v>0</v>
      </c>
      <c r="Z4420" s="9">
        <v>1.2339662E-2</v>
      </c>
      <c r="AQ4420" s="9" t="e">
        <f>#REF!-'Processed Potentiostat'!$J$3</f>
        <v>#REF!</v>
      </c>
    </row>
    <row r="4421" spans="1:43" x14ac:dyDescent="0.3">
      <c r="A4421">
        <v>2</v>
      </c>
      <c r="B4421">
        <v>0</v>
      </c>
      <c r="C4421">
        <v>0</v>
      </c>
      <c r="D4421">
        <v>1</v>
      </c>
      <c r="E4421">
        <v>0</v>
      </c>
      <c r="F4421">
        <v>0</v>
      </c>
      <c r="G4421">
        <v>0</v>
      </c>
      <c r="H4421" s="9">
        <v>2365.0829402529698</v>
      </c>
      <c r="I4421" s="9">
        <v>-1.8379639000000001</v>
      </c>
      <c r="J4421" s="9">
        <v>-1.8365678000000001</v>
      </c>
      <c r="K4421" s="9">
        <v>-6.7850856999999998</v>
      </c>
      <c r="L4421" s="9">
        <v>-3.4408663785930198</v>
      </c>
      <c r="M4421" s="9">
        <v>-12.387119</v>
      </c>
      <c r="N4421" s="9">
        <v>-12.387119</v>
      </c>
      <c r="O4421" s="9">
        <v>-3.4408663785930198</v>
      </c>
      <c r="P4421">
        <v>0</v>
      </c>
      <c r="Q4421" s="9">
        <v>53.549995000000003</v>
      </c>
      <c r="R4421" s="9">
        <v>103877258.202149</v>
      </c>
      <c r="S4421" s="9">
        <v>1561940536.6766</v>
      </c>
      <c r="T4421" s="9">
        <v>-1.18175191932268E-3</v>
      </c>
      <c r="U4421" s="9">
        <v>3.4408663785930198</v>
      </c>
      <c r="V4421" s="9">
        <v>0</v>
      </c>
      <c r="W4421" s="9">
        <v>3.4408663785930198</v>
      </c>
      <c r="X4421" t="s">
        <v>86</v>
      </c>
      <c r="Y4421" s="9">
        <v>0</v>
      </c>
      <c r="Z4421" s="9">
        <v>1.2461269000000001E-2</v>
      </c>
      <c r="AQ4421" s="9" t="e">
        <f>#REF!-'Processed Potentiostat'!$J$3</f>
        <v>#REF!</v>
      </c>
    </row>
    <row r="4422" spans="1:43" x14ac:dyDescent="0.3">
      <c r="A4422">
        <v>2</v>
      </c>
      <c r="B4422">
        <v>0</v>
      </c>
      <c r="C4422">
        <v>0</v>
      </c>
      <c r="D4422">
        <v>1</v>
      </c>
      <c r="E4422">
        <v>0</v>
      </c>
      <c r="F4422">
        <v>0</v>
      </c>
      <c r="G4422">
        <v>0</v>
      </c>
      <c r="H4422" s="9">
        <v>2366.08294022771</v>
      </c>
      <c r="I4422" s="9">
        <v>-1.8381056</v>
      </c>
      <c r="J4422" s="9">
        <v>-1.8370652999999999</v>
      </c>
      <c r="K4422" s="9">
        <v>-6.6490973999999996</v>
      </c>
      <c r="L4422" s="9">
        <v>-3.4420482769509402</v>
      </c>
      <c r="M4422" s="9">
        <v>-12.391374000000001</v>
      </c>
      <c r="N4422" s="9">
        <v>-12.391374000000001</v>
      </c>
      <c r="O4422" s="9">
        <v>-3.4420482769509402</v>
      </c>
      <c r="P4422">
        <v>0</v>
      </c>
      <c r="Q4422" s="9">
        <v>53.549995000000003</v>
      </c>
      <c r="R4422" s="9">
        <v>103877258.202149</v>
      </c>
      <c r="S4422" s="9">
        <v>1470724087.1561201</v>
      </c>
      <c r="T4422" s="9">
        <v>-1.18189835792081E-3</v>
      </c>
      <c r="U4422" s="9">
        <v>3.4420482769509402</v>
      </c>
      <c r="V4422" s="9">
        <v>0</v>
      </c>
      <c r="W4422" s="9">
        <v>3.4420482769509402</v>
      </c>
      <c r="X4422" t="s">
        <v>86</v>
      </c>
      <c r="Y4422" s="9">
        <v>0</v>
      </c>
      <c r="Z4422" s="9">
        <v>1.2214826E-2</v>
      </c>
      <c r="AQ4422" s="9" t="e">
        <f>#REF!-'Processed Potentiostat'!$J$3</f>
        <v>#REF!</v>
      </c>
    </row>
    <row r="4423" spans="1:43" x14ac:dyDescent="0.3">
      <c r="A4423">
        <v>2</v>
      </c>
      <c r="B4423">
        <v>0</v>
      </c>
      <c r="C4423">
        <v>0</v>
      </c>
      <c r="D4423">
        <v>1</v>
      </c>
      <c r="E4423">
        <v>0</v>
      </c>
      <c r="F4423">
        <v>0</v>
      </c>
      <c r="G4423">
        <v>0</v>
      </c>
      <c r="H4423" s="9">
        <v>2367.0829402024501</v>
      </c>
      <c r="I4423" s="9">
        <v>-1.8378935999999999</v>
      </c>
      <c r="J4423" s="9">
        <v>-1.8374552</v>
      </c>
      <c r="K4423" s="9">
        <v>-6.4773192000000002</v>
      </c>
      <c r="L4423" s="9">
        <v>-3.4431914259386498</v>
      </c>
      <c r="M4423" s="9">
        <v>-12.395489</v>
      </c>
      <c r="N4423" s="9">
        <v>-12.395489</v>
      </c>
      <c r="O4423" s="9">
        <v>-3.4431914259386498</v>
      </c>
      <c r="P4423">
        <v>0</v>
      </c>
      <c r="Q4423" s="9">
        <v>53.549995000000003</v>
      </c>
      <c r="R4423" s="9">
        <v>103877258.202149</v>
      </c>
      <c r="S4423" s="9">
        <v>1406505964.9600301</v>
      </c>
      <c r="T4423" s="9">
        <v>-1.1431489877171601E-3</v>
      </c>
      <c r="U4423" s="9">
        <v>3.4431914259386498</v>
      </c>
      <c r="V4423" s="9">
        <v>0</v>
      </c>
      <c r="W4423" s="9">
        <v>3.4431914259386498</v>
      </c>
      <c r="X4423" t="s">
        <v>86</v>
      </c>
      <c r="Y4423" s="9">
        <v>0</v>
      </c>
      <c r="Z4423" s="9">
        <v>1.1901784E-2</v>
      </c>
      <c r="AQ4423" s="9" t="e">
        <f>#REF!-'Processed Potentiostat'!$J$3</f>
        <v>#REF!</v>
      </c>
    </row>
    <row r="4424" spans="1:43" x14ac:dyDescent="0.3">
      <c r="A4424">
        <v>2</v>
      </c>
      <c r="B4424">
        <v>0</v>
      </c>
      <c r="C4424">
        <v>0</v>
      </c>
      <c r="D4424">
        <v>1</v>
      </c>
      <c r="E4424">
        <v>0</v>
      </c>
      <c r="F4424">
        <v>0</v>
      </c>
      <c r="G4424">
        <v>0</v>
      </c>
      <c r="H4424" s="9">
        <v>2368.0829401771898</v>
      </c>
      <c r="I4424" s="9">
        <v>-1.8381225000000001</v>
      </c>
      <c r="J4424" s="9">
        <v>-1.8370801000000001</v>
      </c>
      <c r="K4424" s="9">
        <v>-6.4979234000000003</v>
      </c>
      <c r="L4424" s="9">
        <v>-3.44433152524969</v>
      </c>
      <c r="M4424" s="9">
        <v>-12.399592999999999</v>
      </c>
      <c r="N4424" s="9">
        <v>-12.399592999999999</v>
      </c>
      <c r="O4424" s="9">
        <v>-3.44433152524969</v>
      </c>
      <c r="P4424">
        <v>0</v>
      </c>
      <c r="Q4424" s="9">
        <v>53.549995000000003</v>
      </c>
      <c r="R4424" s="9">
        <v>103877258.202149</v>
      </c>
      <c r="S4424" s="9">
        <v>1469131271.98597</v>
      </c>
      <c r="T4424" s="9">
        <v>-1.1400993110339799E-3</v>
      </c>
      <c r="U4424" s="9">
        <v>3.44433152524969</v>
      </c>
      <c r="V4424" s="9">
        <v>0</v>
      </c>
      <c r="W4424" s="9">
        <v>3.44433152524969</v>
      </c>
      <c r="X4424" t="s">
        <v>86</v>
      </c>
      <c r="Y4424" s="9">
        <v>0</v>
      </c>
      <c r="Z4424" s="9">
        <v>1.1937206000000001E-2</v>
      </c>
      <c r="AQ4424" s="9" t="e">
        <f>#REF!-'Processed Potentiostat'!$J$3</f>
        <v>#REF!</v>
      </c>
    </row>
    <row r="4425" spans="1:43" x14ac:dyDescent="0.3">
      <c r="A4425">
        <v>2</v>
      </c>
      <c r="B4425">
        <v>0</v>
      </c>
      <c r="C4425">
        <v>0</v>
      </c>
      <c r="D4425">
        <v>1</v>
      </c>
      <c r="E4425">
        <v>0</v>
      </c>
      <c r="F4425">
        <v>0</v>
      </c>
      <c r="G4425">
        <v>0</v>
      </c>
      <c r="H4425" s="9">
        <v>2369.08294015193</v>
      </c>
      <c r="I4425" s="9">
        <v>-1.8380151</v>
      </c>
      <c r="J4425" s="9">
        <v>-1.8379228000000001</v>
      </c>
      <c r="K4425" s="9">
        <v>-6.2749772000000004</v>
      </c>
      <c r="L4425" s="9">
        <v>-3.4454779316283699</v>
      </c>
      <c r="M4425" s="9">
        <v>-12.403721000000001</v>
      </c>
      <c r="N4425" s="9">
        <v>-12.403721000000001</v>
      </c>
      <c r="O4425" s="9">
        <v>-3.4454779316283699</v>
      </c>
      <c r="P4425">
        <v>0</v>
      </c>
      <c r="Q4425" s="9">
        <v>53.549995000000003</v>
      </c>
      <c r="R4425" s="9">
        <v>103877258.202149</v>
      </c>
      <c r="S4425" s="9">
        <v>1336896603.8508201</v>
      </c>
      <c r="T4425" s="9">
        <v>-1.1464063786798999E-3</v>
      </c>
      <c r="U4425" s="9">
        <v>3.4454779316283699</v>
      </c>
      <c r="V4425" s="9">
        <v>0</v>
      </c>
      <c r="W4425" s="9">
        <v>3.4454779316283699</v>
      </c>
      <c r="X4425" t="s">
        <v>86</v>
      </c>
      <c r="Y4425" s="9">
        <v>0</v>
      </c>
      <c r="Z4425" s="9">
        <v>1.1532924E-2</v>
      </c>
      <c r="AQ4425" s="9" t="e">
        <f>#REF!-'Processed Potentiostat'!$J$3</f>
        <v>#REF!</v>
      </c>
    </row>
    <row r="4426" spans="1:43" x14ac:dyDescent="0.3">
      <c r="A4426">
        <v>2</v>
      </c>
      <c r="B4426">
        <v>0</v>
      </c>
      <c r="C4426">
        <v>0</v>
      </c>
      <c r="D4426">
        <v>1</v>
      </c>
      <c r="E4426">
        <v>0</v>
      </c>
      <c r="F4426">
        <v>0</v>
      </c>
      <c r="G4426">
        <v>0</v>
      </c>
      <c r="H4426" s="9">
        <v>2370.0829401266601</v>
      </c>
      <c r="I4426" s="9">
        <v>-1.8381384999999999</v>
      </c>
      <c r="J4426" s="9">
        <v>-1.8379624999999999</v>
      </c>
      <c r="K4426" s="9">
        <v>-6.0300535999999996</v>
      </c>
      <c r="L4426" s="9">
        <v>-3.4466037853749101</v>
      </c>
      <c r="M4426" s="9">
        <v>-12.407774</v>
      </c>
      <c r="N4426" s="9">
        <v>-12.407774</v>
      </c>
      <c r="O4426" s="9">
        <v>-3.4466037853749101</v>
      </c>
      <c r="P4426">
        <v>0</v>
      </c>
      <c r="Q4426" s="9">
        <v>53.549995000000003</v>
      </c>
      <c r="R4426" s="9">
        <v>103877258.202149</v>
      </c>
      <c r="S4426" s="9">
        <v>1331665750.4465899</v>
      </c>
      <c r="T4426" s="9">
        <v>-1.12585374654639E-3</v>
      </c>
      <c r="U4426" s="9">
        <v>3.4466037853749101</v>
      </c>
      <c r="V4426" s="9">
        <v>0</v>
      </c>
      <c r="W4426" s="9">
        <v>3.4466037853749101</v>
      </c>
      <c r="X4426" t="s">
        <v>86</v>
      </c>
      <c r="Y4426" s="9">
        <v>0</v>
      </c>
      <c r="Z4426" s="9">
        <v>1.1083012E-2</v>
      </c>
      <c r="AQ4426" s="9" t="e">
        <f>#REF!-'Processed Potentiostat'!$J$3</f>
        <v>#REF!</v>
      </c>
    </row>
    <row r="4427" spans="1:43" x14ac:dyDescent="0.3">
      <c r="A4427">
        <v>2</v>
      </c>
      <c r="B4427">
        <v>0</v>
      </c>
      <c r="C4427">
        <v>0</v>
      </c>
      <c r="D4427">
        <v>1</v>
      </c>
      <c r="E4427">
        <v>0</v>
      </c>
      <c r="F4427">
        <v>0</v>
      </c>
      <c r="G4427">
        <v>0</v>
      </c>
      <c r="H4427" s="9">
        <v>2371.0829401013998</v>
      </c>
      <c r="I4427" s="9">
        <v>-1.8380227</v>
      </c>
      <c r="J4427" s="9">
        <v>-1.8376927000000001</v>
      </c>
      <c r="K4427" s="9">
        <v>-5.8311080999999998</v>
      </c>
      <c r="L4427" s="9">
        <v>-3.4477140628829002</v>
      </c>
      <c r="M4427" s="9">
        <v>-12.411771</v>
      </c>
      <c r="N4427" s="9">
        <v>-12.411771</v>
      </c>
      <c r="O4427" s="9">
        <v>-3.4477140628829002</v>
      </c>
      <c r="P4427">
        <v>0</v>
      </c>
      <c r="Q4427" s="9">
        <v>53.549995000000003</v>
      </c>
      <c r="R4427" s="9">
        <v>103877258.202149</v>
      </c>
      <c r="S4427" s="9">
        <v>1371577844.9031899</v>
      </c>
      <c r="T4427" s="9">
        <v>-1.1102775079807599E-3</v>
      </c>
      <c r="U4427" s="9">
        <v>3.4477140628829002</v>
      </c>
      <c r="V4427" s="9">
        <v>0</v>
      </c>
      <c r="W4427" s="9">
        <v>3.4477140628829002</v>
      </c>
      <c r="X4427" t="s">
        <v>86</v>
      </c>
      <c r="Y4427" s="9">
        <v>0</v>
      </c>
      <c r="Z4427" s="9">
        <v>1.0715785E-2</v>
      </c>
      <c r="AQ4427" s="9" t="e">
        <f>#REF!-'Processed Potentiostat'!$J$3</f>
        <v>#REF!</v>
      </c>
    </row>
    <row r="4428" spans="1:43" x14ac:dyDescent="0.3">
      <c r="A4428">
        <v>2</v>
      </c>
      <c r="B4428">
        <v>0</v>
      </c>
      <c r="C4428">
        <v>0</v>
      </c>
      <c r="D4428">
        <v>1</v>
      </c>
      <c r="E4428">
        <v>0</v>
      </c>
      <c r="F4428">
        <v>0</v>
      </c>
      <c r="G4428">
        <v>0</v>
      </c>
      <c r="H4428" s="9">
        <v>2372.0829400761399</v>
      </c>
      <c r="I4428" s="9">
        <v>-1.8379475999999999</v>
      </c>
      <c r="J4428" s="9">
        <v>-1.8377264</v>
      </c>
      <c r="K4428" s="9">
        <v>-5.7431583000000002</v>
      </c>
      <c r="L4428" s="9">
        <v>-3.4488372965711198</v>
      </c>
      <c r="M4428" s="9">
        <v>-12.415813999999999</v>
      </c>
      <c r="N4428" s="9">
        <v>-12.415813999999999</v>
      </c>
      <c r="O4428" s="9">
        <v>-3.4488372965711198</v>
      </c>
      <c r="P4428">
        <v>0</v>
      </c>
      <c r="Q4428" s="9">
        <v>53.549995000000003</v>
      </c>
      <c r="R4428" s="9">
        <v>103877258.202149</v>
      </c>
      <c r="S4428" s="9">
        <v>1366972882.8050699</v>
      </c>
      <c r="T4428" s="9">
        <v>-1.12323368822231E-3</v>
      </c>
      <c r="U4428" s="9">
        <v>3.4488372965711198</v>
      </c>
      <c r="V4428" s="9">
        <v>0</v>
      </c>
      <c r="W4428" s="9">
        <v>3.4488372965711198</v>
      </c>
      <c r="X4428" t="s">
        <v>86</v>
      </c>
      <c r="Y4428" s="9">
        <v>0</v>
      </c>
      <c r="Z4428" s="9">
        <v>1.0554354E-2</v>
      </c>
      <c r="AQ4428" s="9" t="e">
        <f>#REF!-'Processed Potentiostat'!$J$3</f>
        <v>#REF!</v>
      </c>
    </row>
    <row r="4429" spans="1:43" x14ac:dyDescent="0.3">
      <c r="A4429">
        <v>2</v>
      </c>
      <c r="B4429">
        <v>0</v>
      </c>
      <c r="C4429">
        <v>0</v>
      </c>
      <c r="D4429">
        <v>1</v>
      </c>
      <c r="E4429">
        <v>0</v>
      </c>
      <c r="F4429">
        <v>0</v>
      </c>
      <c r="G4429">
        <v>0</v>
      </c>
      <c r="H4429" s="9">
        <v>2373.0829400508801</v>
      </c>
      <c r="I4429" s="9">
        <v>-1.8379401</v>
      </c>
      <c r="J4429" s="9">
        <v>-1.8375419</v>
      </c>
      <c r="K4429" s="9">
        <v>-5.4904508999999999</v>
      </c>
      <c r="L4429" s="9">
        <v>-3.4499523472232201</v>
      </c>
      <c r="M4429" s="9">
        <v>-12.419828000000001</v>
      </c>
      <c r="N4429" s="9">
        <v>-12.419828000000001</v>
      </c>
      <c r="O4429" s="9">
        <v>-3.4499523472232201</v>
      </c>
      <c r="P4429">
        <v>0</v>
      </c>
      <c r="Q4429" s="9">
        <v>53.549995000000003</v>
      </c>
      <c r="R4429" s="9">
        <v>103877258.202149</v>
      </c>
      <c r="S4429" s="9">
        <v>1395587433.3092501</v>
      </c>
      <c r="T4429" s="9">
        <v>-1.11505065210648E-3</v>
      </c>
      <c r="U4429" s="9">
        <v>3.4499523472232201</v>
      </c>
      <c r="V4429" s="9">
        <v>0</v>
      </c>
      <c r="W4429" s="9">
        <v>3.4499523472232201</v>
      </c>
      <c r="X4429" t="s">
        <v>86</v>
      </c>
      <c r="Y4429" s="9">
        <v>0</v>
      </c>
      <c r="Z4429" s="9">
        <v>1.0088934000000001E-2</v>
      </c>
      <c r="AQ4429" s="9" t="e">
        <f>#REF!-'Processed Potentiostat'!$J$3</f>
        <v>#REF!</v>
      </c>
    </row>
    <row r="4430" spans="1:43" x14ac:dyDescent="0.3">
      <c r="A4430">
        <v>2</v>
      </c>
      <c r="B4430">
        <v>0</v>
      </c>
      <c r="C4430">
        <v>0</v>
      </c>
      <c r="D4430">
        <v>1</v>
      </c>
      <c r="E4430">
        <v>0</v>
      </c>
      <c r="F4430">
        <v>0</v>
      </c>
      <c r="G4430">
        <v>0</v>
      </c>
      <c r="H4430" s="9">
        <v>2374.0829400256098</v>
      </c>
      <c r="I4430" s="9">
        <v>-1.8381253</v>
      </c>
      <c r="J4430" s="9">
        <v>-1.8380235</v>
      </c>
      <c r="K4430" s="9">
        <v>-5.6579174999999999</v>
      </c>
      <c r="L4430" s="9">
        <v>-3.4511141237700498</v>
      </c>
      <c r="M4430" s="9">
        <v>-12.424011</v>
      </c>
      <c r="N4430" s="9">
        <v>-12.424011</v>
      </c>
      <c r="O4430" s="9">
        <v>-3.4511141237700498</v>
      </c>
      <c r="P4430">
        <v>0</v>
      </c>
      <c r="Q4430" s="9">
        <v>53.549995000000003</v>
      </c>
      <c r="R4430" s="9">
        <v>103877258.202149</v>
      </c>
      <c r="S4430" s="9">
        <v>1324769830.25511</v>
      </c>
      <c r="T4430" s="9">
        <v>-1.16177654682259E-3</v>
      </c>
      <c r="U4430" s="9">
        <v>3.4511141237700498</v>
      </c>
      <c r="V4430" s="9">
        <v>0</v>
      </c>
      <c r="W4430" s="9">
        <v>3.4511141237700498</v>
      </c>
      <c r="X4430" t="s">
        <v>86</v>
      </c>
      <c r="Y4430" s="9">
        <v>0</v>
      </c>
      <c r="Z4430" s="9">
        <v>1.0399385000000001E-2</v>
      </c>
      <c r="AQ4430" s="9" t="e">
        <f>#REF!-'Processed Potentiostat'!$J$3</f>
        <v>#REF!</v>
      </c>
    </row>
    <row r="4431" spans="1:43" x14ac:dyDescent="0.3">
      <c r="A4431">
        <v>2</v>
      </c>
      <c r="B4431">
        <v>0</v>
      </c>
      <c r="C4431">
        <v>0</v>
      </c>
      <c r="D4431">
        <v>1</v>
      </c>
      <c r="E4431">
        <v>0</v>
      </c>
      <c r="F4431">
        <v>0</v>
      </c>
      <c r="G4431">
        <v>0</v>
      </c>
      <c r="H4431" s="9">
        <v>2375.0829400003499</v>
      </c>
      <c r="I4431" s="9">
        <v>-1.8378915</v>
      </c>
      <c r="J4431" s="9">
        <v>-1.8368713000000001</v>
      </c>
      <c r="K4431" s="9">
        <v>-5.4202056000000001</v>
      </c>
      <c r="L4431" s="9">
        <v>-3.4522997394464001</v>
      </c>
      <c r="M4431" s="9">
        <v>-12.428279</v>
      </c>
      <c r="N4431" s="9">
        <v>-12.428279</v>
      </c>
      <c r="O4431" s="9">
        <v>-3.4522997394464001</v>
      </c>
      <c r="P4431">
        <v>0</v>
      </c>
      <c r="Q4431" s="9">
        <v>53.549995000000003</v>
      </c>
      <c r="R4431" s="9">
        <v>103877258.202149</v>
      </c>
      <c r="S4431" s="9">
        <v>1509655215.8884399</v>
      </c>
      <c r="T4431" s="9">
        <v>-1.18561567634989E-3</v>
      </c>
      <c r="U4431" s="9">
        <v>3.4522997394464001</v>
      </c>
      <c r="V4431" s="9">
        <v>0</v>
      </c>
      <c r="W4431" s="9">
        <v>3.4522997394464001</v>
      </c>
      <c r="X4431" t="s">
        <v>86</v>
      </c>
      <c r="Y4431" s="9">
        <v>0</v>
      </c>
      <c r="Z4431" s="9">
        <v>9.9562201999999992E-3</v>
      </c>
      <c r="AQ4431" s="9" t="e">
        <f>#REF!-'Processed Potentiostat'!$J$3</f>
        <v>#REF!</v>
      </c>
    </row>
    <row r="4432" spans="1:43" x14ac:dyDescent="0.3">
      <c r="A4432">
        <v>2</v>
      </c>
      <c r="B4432">
        <v>0</v>
      </c>
      <c r="C4432">
        <v>0</v>
      </c>
      <c r="D4432">
        <v>1</v>
      </c>
      <c r="E4432">
        <v>0</v>
      </c>
      <c r="F4432">
        <v>0</v>
      </c>
      <c r="G4432">
        <v>0</v>
      </c>
      <c r="H4432" s="9">
        <v>2376.0829399750901</v>
      </c>
      <c r="I4432" s="9">
        <v>-1.8380882000000001</v>
      </c>
      <c r="J4432" s="9">
        <v>-1.8366026</v>
      </c>
      <c r="K4432" s="9">
        <v>-5.2686114000000002</v>
      </c>
      <c r="L4432" s="9">
        <v>-3.4534778742181298</v>
      </c>
      <c r="M4432" s="9">
        <v>-12.43252</v>
      </c>
      <c r="N4432" s="9">
        <v>-12.43252</v>
      </c>
      <c r="O4432" s="9">
        <v>-3.4534778742181298</v>
      </c>
      <c r="P4432">
        <v>0</v>
      </c>
      <c r="Q4432" s="9">
        <v>53.549995000000003</v>
      </c>
      <c r="R4432" s="9">
        <v>103877258.202149</v>
      </c>
      <c r="S4432" s="9">
        <v>1560821009.5698199</v>
      </c>
      <c r="T4432" s="9">
        <v>-1.17813477173145E-3</v>
      </c>
      <c r="U4432" s="9">
        <v>3.4534778742181298</v>
      </c>
      <c r="V4432" s="9">
        <v>0</v>
      </c>
      <c r="W4432" s="9">
        <v>3.4534778742181298</v>
      </c>
      <c r="X4432" t="s">
        <v>86</v>
      </c>
      <c r="Y4432" s="9">
        <v>0</v>
      </c>
      <c r="Z4432" s="9">
        <v>9.6763456000000005E-3</v>
      </c>
      <c r="AQ4432" s="9" t="e">
        <f>#REF!-'Processed Potentiostat'!$J$3</f>
        <v>#REF!</v>
      </c>
    </row>
    <row r="4433" spans="1:43" x14ac:dyDescent="0.3">
      <c r="A4433">
        <v>2</v>
      </c>
      <c r="B4433">
        <v>0</v>
      </c>
      <c r="C4433">
        <v>0</v>
      </c>
      <c r="D4433">
        <v>1</v>
      </c>
      <c r="E4433">
        <v>0</v>
      </c>
      <c r="F4433">
        <v>0</v>
      </c>
      <c r="G4433">
        <v>0</v>
      </c>
      <c r="H4433" s="9">
        <v>2377.0829399498298</v>
      </c>
      <c r="I4433" s="9">
        <v>-1.8380958999999999</v>
      </c>
      <c r="J4433" s="9">
        <v>-1.8378886999999999</v>
      </c>
      <c r="K4433" s="9">
        <v>-4.820354</v>
      </c>
      <c r="L4433" s="9">
        <v>-3.45465892079643</v>
      </c>
      <c r="M4433" s="9">
        <v>-12.436771999999999</v>
      </c>
      <c r="N4433" s="9">
        <v>-12.436771999999999</v>
      </c>
      <c r="O4433" s="9">
        <v>-3.45465892079643</v>
      </c>
      <c r="P4433">
        <v>0</v>
      </c>
      <c r="Q4433" s="9">
        <v>53.549995000000003</v>
      </c>
      <c r="R4433" s="9">
        <v>103877258.202149</v>
      </c>
      <c r="S4433" s="9">
        <v>1345354322.47474</v>
      </c>
      <c r="T4433" s="9">
        <v>-1.18104657830109E-3</v>
      </c>
      <c r="U4433" s="9">
        <v>3.45465892079643</v>
      </c>
      <c r="V4433" s="9">
        <v>0</v>
      </c>
      <c r="W4433" s="9">
        <v>3.45465892079643</v>
      </c>
      <c r="X4433" t="s">
        <v>86</v>
      </c>
      <c r="Y4433" s="9">
        <v>0</v>
      </c>
      <c r="Z4433" s="9">
        <v>8.8592740000000003E-3</v>
      </c>
      <c r="AQ4433" s="9" t="e">
        <f>#REF!-'Processed Potentiostat'!$J$3</f>
        <v>#REF!</v>
      </c>
    </row>
    <row r="4434" spans="1:43" x14ac:dyDescent="0.3">
      <c r="A4434">
        <v>2</v>
      </c>
      <c r="B4434">
        <v>0</v>
      </c>
      <c r="C4434">
        <v>0</v>
      </c>
      <c r="D4434">
        <v>1</v>
      </c>
      <c r="E4434">
        <v>0</v>
      </c>
      <c r="F4434">
        <v>0</v>
      </c>
      <c r="G4434">
        <v>0</v>
      </c>
      <c r="H4434" s="9">
        <v>2378.0829399245699</v>
      </c>
      <c r="I4434" s="9">
        <v>-1.8379029</v>
      </c>
      <c r="J4434" s="9">
        <v>-1.8368388</v>
      </c>
      <c r="K4434" s="9">
        <v>-4.4563455999999997</v>
      </c>
      <c r="L4434" s="9">
        <v>-3.4558084438777099</v>
      </c>
      <c r="M4434" s="9">
        <v>-12.440910000000001</v>
      </c>
      <c r="N4434" s="9">
        <v>-12.440910000000001</v>
      </c>
      <c r="O4434" s="9">
        <v>-3.4558084438777099</v>
      </c>
      <c r="P4434">
        <v>0</v>
      </c>
      <c r="Q4434" s="9">
        <v>53.549995000000003</v>
      </c>
      <c r="R4434" s="9">
        <v>103877258.202149</v>
      </c>
      <c r="S4434" s="9">
        <v>1517122267.2102499</v>
      </c>
      <c r="T4434" s="9">
        <v>-1.1495230812763599E-3</v>
      </c>
      <c r="U4434" s="9">
        <v>3.4558084438777099</v>
      </c>
      <c r="V4434" s="9">
        <v>0</v>
      </c>
      <c r="W4434" s="9">
        <v>3.4558084438777099</v>
      </c>
      <c r="X4434" t="s">
        <v>86</v>
      </c>
      <c r="Y4434" s="9">
        <v>0</v>
      </c>
      <c r="Z4434" s="9">
        <v>8.1855888000000009E-3</v>
      </c>
      <c r="AQ4434" s="9" t="e">
        <f>#REF!-'Processed Potentiostat'!$J$3</f>
        <v>#REF!</v>
      </c>
    </row>
    <row r="4435" spans="1:43" x14ac:dyDescent="0.3">
      <c r="A4435">
        <v>2</v>
      </c>
      <c r="B4435">
        <v>0</v>
      </c>
      <c r="C4435">
        <v>0</v>
      </c>
      <c r="D4435">
        <v>1</v>
      </c>
      <c r="E4435">
        <v>0</v>
      </c>
      <c r="F4435">
        <v>0</v>
      </c>
      <c r="G4435">
        <v>0</v>
      </c>
      <c r="H4435" s="9">
        <v>2379.0829398993001</v>
      </c>
      <c r="I4435" s="9">
        <v>-1.8378668</v>
      </c>
      <c r="J4435" s="9">
        <v>-1.8369498</v>
      </c>
      <c r="K4435" s="9">
        <v>-4.2623218999999999</v>
      </c>
      <c r="L4435" s="9">
        <v>-3.4569489742184598</v>
      </c>
      <c r="M4435" s="9">
        <v>-12.445016000000001</v>
      </c>
      <c r="N4435" s="9">
        <v>-12.445016000000001</v>
      </c>
      <c r="O4435" s="9">
        <v>-3.4569489742184598</v>
      </c>
      <c r="P4435">
        <v>0</v>
      </c>
      <c r="Q4435" s="9">
        <v>53.549995000000003</v>
      </c>
      <c r="R4435" s="9">
        <v>103877258.202149</v>
      </c>
      <c r="S4435" s="9">
        <v>1497468309.06003</v>
      </c>
      <c r="T4435" s="9">
        <v>-1.1405303407507801E-3</v>
      </c>
      <c r="U4435" s="9">
        <v>3.4569489742184598</v>
      </c>
      <c r="V4435" s="9">
        <v>0</v>
      </c>
      <c r="W4435" s="9">
        <v>3.4569489742184598</v>
      </c>
      <c r="X4435" t="s">
        <v>86</v>
      </c>
      <c r="Y4435" s="9">
        <v>0</v>
      </c>
      <c r="Z4435" s="9">
        <v>7.8296717000000005E-3</v>
      </c>
      <c r="AQ4435" s="9" t="e">
        <f>#REF!-'Processed Potentiostat'!$J$3</f>
        <v>#REF!</v>
      </c>
    </row>
    <row r="4436" spans="1:43" x14ac:dyDescent="0.3">
      <c r="A4436">
        <v>2</v>
      </c>
      <c r="B4436">
        <v>0</v>
      </c>
      <c r="C4436">
        <v>0</v>
      </c>
      <c r="D4436">
        <v>1</v>
      </c>
      <c r="E4436">
        <v>0</v>
      </c>
      <c r="F4436">
        <v>0</v>
      </c>
      <c r="G4436">
        <v>0</v>
      </c>
      <c r="H4436" s="9">
        <v>2380.0829398740402</v>
      </c>
      <c r="I4436" s="9">
        <v>-1.8381413</v>
      </c>
      <c r="J4436" s="9">
        <v>-1.8387173000000001</v>
      </c>
      <c r="K4436" s="9">
        <v>-3.9144912000000001</v>
      </c>
      <c r="L4436" s="9">
        <v>-3.4580814165702898</v>
      </c>
      <c r="M4436" s="9">
        <v>-12.449093</v>
      </c>
      <c r="N4436" s="9">
        <v>-12.449093</v>
      </c>
      <c r="O4436" s="9">
        <v>-3.4580814165702898</v>
      </c>
      <c r="P4436">
        <v>0</v>
      </c>
      <c r="Q4436" s="9">
        <v>53.549995000000003</v>
      </c>
      <c r="R4436" s="9">
        <v>103877258.202149</v>
      </c>
      <c r="S4436" s="9">
        <v>1236475090.26401</v>
      </c>
      <c r="T4436" s="9">
        <v>-1.13244235183129E-3</v>
      </c>
      <c r="U4436" s="9">
        <v>3.4580814165702898</v>
      </c>
      <c r="V4436" s="9">
        <v>0</v>
      </c>
      <c r="W4436" s="9">
        <v>3.4580814165702898</v>
      </c>
      <c r="X4436" t="s">
        <v>86</v>
      </c>
      <c r="Y4436" s="9">
        <v>0</v>
      </c>
      <c r="Z4436" s="9">
        <v>7.1976427000000004E-3</v>
      </c>
      <c r="AQ4436" s="9" t="e">
        <f>#REF!-'Processed Potentiostat'!$J$3</f>
        <v>#REF!</v>
      </c>
    </row>
    <row r="4437" spans="1:43" x14ac:dyDescent="0.3">
      <c r="A4437">
        <v>2</v>
      </c>
      <c r="B4437">
        <v>0</v>
      </c>
      <c r="C4437">
        <v>0</v>
      </c>
      <c r="D4437">
        <v>1</v>
      </c>
      <c r="E4437">
        <v>0</v>
      </c>
      <c r="F4437">
        <v>0</v>
      </c>
      <c r="G4437">
        <v>0</v>
      </c>
      <c r="H4437" s="9">
        <v>2381.0829398487799</v>
      </c>
      <c r="I4437" s="9">
        <v>-1.8379030000000001</v>
      </c>
      <c r="J4437" s="9">
        <v>-1.8372599999999999</v>
      </c>
      <c r="K4437" s="9">
        <v>-3.6751000999999999</v>
      </c>
      <c r="L4437" s="9">
        <v>-3.4591981319563501</v>
      </c>
      <c r="M4437" s="9">
        <v>-12.453113999999999</v>
      </c>
      <c r="N4437" s="9">
        <v>-12.453113999999999</v>
      </c>
      <c r="O4437" s="9">
        <v>-3.4591981319563501</v>
      </c>
      <c r="P4437">
        <v>0</v>
      </c>
      <c r="Q4437" s="9">
        <v>53.549995000000003</v>
      </c>
      <c r="R4437" s="9">
        <v>103877258.202149</v>
      </c>
      <c r="S4437" s="9">
        <v>1444817683.31791</v>
      </c>
      <c r="T4437" s="9">
        <v>-1.11671538605984E-3</v>
      </c>
      <c r="U4437" s="9">
        <v>3.4591981319563501</v>
      </c>
      <c r="V4437" s="9">
        <v>0</v>
      </c>
      <c r="W4437" s="9">
        <v>3.4591981319563501</v>
      </c>
      <c r="X4437" t="s">
        <v>86</v>
      </c>
      <c r="Y4437" s="9">
        <v>0</v>
      </c>
      <c r="Z4437" s="9">
        <v>6.7521142999999997E-3</v>
      </c>
      <c r="AQ4437" s="9" t="e">
        <f>#REF!-'Processed Potentiostat'!$J$3</f>
        <v>#REF!</v>
      </c>
    </row>
    <row r="4438" spans="1:43" x14ac:dyDescent="0.3">
      <c r="A4438">
        <v>2</v>
      </c>
      <c r="B4438">
        <v>0</v>
      </c>
      <c r="C4438">
        <v>0</v>
      </c>
      <c r="D4438">
        <v>1</v>
      </c>
      <c r="E4438">
        <v>0</v>
      </c>
      <c r="F4438">
        <v>0</v>
      </c>
      <c r="G4438">
        <v>0</v>
      </c>
      <c r="H4438" s="9">
        <v>2382.0829398235201</v>
      </c>
      <c r="I4438" s="9">
        <v>-1.8380650000000001</v>
      </c>
      <c r="J4438" s="9">
        <v>-1.8376904999999999</v>
      </c>
      <c r="K4438" s="9">
        <v>-3.5039699</v>
      </c>
      <c r="L4438" s="9">
        <v>-3.46032552471616</v>
      </c>
      <c r="M4438" s="9">
        <v>-12.457171000000001</v>
      </c>
      <c r="N4438" s="9">
        <v>-12.457171000000001</v>
      </c>
      <c r="O4438" s="9">
        <v>-3.46032552471616</v>
      </c>
      <c r="P4438">
        <v>0</v>
      </c>
      <c r="Q4438" s="9">
        <v>53.549995000000003</v>
      </c>
      <c r="R4438" s="9">
        <v>103877258.202149</v>
      </c>
      <c r="S4438" s="9">
        <v>1376909099.96316</v>
      </c>
      <c r="T4438" s="9">
        <v>-1.1273927598129899E-3</v>
      </c>
      <c r="U4438" s="9">
        <v>3.46032552471616</v>
      </c>
      <c r="V4438" s="9">
        <v>0</v>
      </c>
      <c r="W4438" s="9">
        <v>3.46032552471616</v>
      </c>
      <c r="X4438" t="s">
        <v>86</v>
      </c>
      <c r="Y4438" s="9">
        <v>0</v>
      </c>
      <c r="Z4438" s="9">
        <v>6.4392121999999998E-3</v>
      </c>
      <c r="AQ4438" s="9" t="e">
        <f>#REF!-'Processed Potentiostat'!$J$3</f>
        <v>#REF!</v>
      </c>
    </row>
    <row r="4439" spans="1:43" x14ac:dyDescent="0.3">
      <c r="A4439">
        <v>2</v>
      </c>
      <c r="B4439">
        <v>0</v>
      </c>
      <c r="C4439">
        <v>0</v>
      </c>
      <c r="D4439">
        <v>1</v>
      </c>
      <c r="E4439">
        <v>0</v>
      </c>
      <c r="F4439">
        <v>0</v>
      </c>
      <c r="G4439">
        <v>0</v>
      </c>
      <c r="H4439" s="9">
        <v>2383.0829397982602</v>
      </c>
      <c r="I4439" s="9">
        <v>-1.838082</v>
      </c>
      <c r="J4439" s="9">
        <v>-1.8362909999999999</v>
      </c>
      <c r="K4439" s="9">
        <v>-3.2683567999999998</v>
      </c>
      <c r="L4439" s="9">
        <v>-3.4614476235864</v>
      </c>
      <c r="M4439" s="9">
        <v>-12.461211</v>
      </c>
      <c r="N4439" s="9">
        <v>-12.461211</v>
      </c>
      <c r="O4439" s="9">
        <v>-3.4614476235864</v>
      </c>
      <c r="P4439">
        <v>0</v>
      </c>
      <c r="Q4439" s="9">
        <v>53.549995000000003</v>
      </c>
      <c r="R4439" s="9">
        <v>103877258.202149</v>
      </c>
      <c r="S4439" s="9">
        <v>1627718858.80846</v>
      </c>
      <c r="T4439" s="9">
        <v>-1.1220988702378401E-3</v>
      </c>
      <c r="U4439" s="9">
        <v>3.4614476235864</v>
      </c>
      <c r="V4439" s="9">
        <v>0</v>
      </c>
      <c r="W4439" s="9">
        <v>3.4614476235864</v>
      </c>
      <c r="X4439" t="s">
        <v>86</v>
      </c>
      <c r="Y4439" s="9">
        <v>0</v>
      </c>
      <c r="Z4439" s="9">
        <v>6.0016541E-3</v>
      </c>
      <c r="AQ4439" s="9" t="e">
        <f>#REF!-'Processed Potentiostat'!$J$3</f>
        <v>#REF!</v>
      </c>
    </row>
    <row r="4440" spans="1:43" x14ac:dyDescent="0.3">
      <c r="A4440">
        <v>2</v>
      </c>
      <c r="B4440">
        <v>0</v>
      </c>
      <c r="C4440">
        <v>0</v>
      </c>
      <c r="D4440">
        <v>1</v>
      </c>
      <c r="E4440">
        <v>0</v>
      </c>
      <c r="F4440">
        <v>0</v>
      </c>
      <c r="G4440">
        <v>0</v>
      </c>
      <c r="H4440" s="9">
        <v>2384.0829397729899</v>
      </c>
      <c r="I4440" s="9">
        <v>-1.8378843</v>
      </c>
      <c r="J4440" s="9">
        <v>-1.8388253000000001</v>
      </c>
      <c r="K4440" s="9">
        <v>-3.1019961999999999</v>
      </c>
      <c r="L4440" s="9">
        <v>-3.46255899418487</v>
      </c>
      <c r="M4440" s="9">
        <v>-12.465213</v>
      </c>
      <c r="N4440" s="9">
        <v>-12.465213</v>
      </c>
      <c r="O4440" s="9">
        <v>-3.46255899418487</v>
      </c>
      <c r="P4440">
        <v>0</v>
      </c>
      <c r="Q4440" s="9">
        <v>53.549995000000003</v>
      </c>
      <c r="R4440" s="9">
        <v>103877258.202149</v>
      </c>
      <c r="S4440" s="9">
        <v>1225000727.85289</v>
      </c>
      <c r="T4440" s="9">
        <v>-1.1113705984748801E-3</v>
      </c>
      <c r="U4440" s="9">
        <v>3.46255899418487</v>
      </c>
      <c r="V4440" s="9">
        <v>0</v>
      </c>
      <c r="W4440" s="9">
        <v>3.46255899418487</v>
      </c>
      <c r="X4440" t="s">
        <v>86</v>
      </c>
      <c r="Y4440" s="9">
        <v>0</v>
      </c>
      <c r="Z4440" s="9">
        <v>5.7040290000000002E-3</v>
      </c>
      <c r="AQ4440" s="9" t="e">
        <f>#REF!-'Processed Potentiostat'!$J$3</f>
        <v>#REF!</v>
      </c>
    </row>
    <row r="4441" spans="1:43" x14ac:dyDescent="0.3">
      <c r="A4441">
        <v>2</v>
      </c>
      <c r="B4441">
        <v>0</v>
      </c>
      <c r="C4441">
        <v>0</v>
      </c>
      <c r="D4441">
        <v>1</v>
      </c>
      <c r="E4441">
        <v>0</v>
      </c>
      <c r="F4441">
        <v>0</v>
      </c>
      <c r="G4441">
        <v>0</v>
      </c>
      <c r="H4441" s="9">
        <v>2385.0829397477301</v>
      </c>
      <c r="I4441" s="9">
        <v>-1.8378558</v>
      </c>
      <c r="J4441" s="9">
        <v>-1.8377357999999999</v>
      </c>
      <c r="K4441" s="9">
        <v>-3.1457231000000001</v>
      </c>
      <c r="L4441" s="9">
        <v>-3.4636893957846402</v>
      </c>
      <c r="M4441" s="9">
        <v>-12.469282</v>
      </c>
      <c r="N4441" s="9">
        <v>-12.469282</v>
      </c>
      <c r="O4441" s="9">
        <v>-3.4636893957846402</v>
      </c>
      <c r="P4441">
        <v>0</v>
      </c>
      <c r="Q4441" s="9">
        <v>53.549995000000003</v>
      </c>
      <c r="R4441" s="9">
        <v>103877258.202149</v>
      </c>
      <c r="S4441" s="9">
        <v>1371412268.5123701</v>
      </c>
      <c r="T4441" s="9">
        <v>-1.13040159976485E-3</v>
      </c>
      <c r="U4441" s="9">
        <v>3.4636893957846402</v>
      </c>
      <c r="V4441" s="9">
        <v>0</v>
      </c>
      <c r="W4441" s="9">
        <v>3.4636893957846402</v>
      </c>
      <c r="X4441" t="s">
        <v>86</v>
      </c>
      <c r="Y4441" s="9">
        <v>0</v>
      </c>
      <c r="Z4441" s="9">
        <v>5.7810079000000002E-3</v>
      </c>
      <c r="AQ4441" s="9" t="e">
        <f>#REF!-'Processed Potentiostat'!$J$3</f>
        <v>#REF!</v>
      </c>
    </row>
    <row r="4442" spans="1:43" x14ac:dyDescent="0.3">
      <c r="A4442">
        <v>2</v>
      </c>
      <c r="B4442">
        <v>0</v>
      </c>
      <c r="C4442">
        <v>0</v>
      </c>
      <c r="D4442">
        <v>1</v>
      </c>
      <c r="E4442">
        <v>0</v>
      </c>
      <c r="F4442">
        <v>0</v>
      </c>
      <c r="G4442">
        <v>0</v>
      </c>
      <c r="H4442" s="9">
        <v>2386.0829397224702</v>
      </c>
      <c r="I4442" s="9">
        <v>-1.8381486</v>
      </c>
      <c r="J4442" s="9">
        <v>-1.8383324000000001</v>
      </c>
      <c r="K4442" s="9">
        <v>-2.9661225999999998</v>
      </c>
      <c r="L4442" s="9">
        <v>-3.4648676450482401</v>
      </c>
      <c r="M4442" s="9">
        <v>-12.473523</v>
      </c>
      <c r="N4442" s="9">
        <v>-12.473523</v>
      </c>
      <c r="O4442" s="9">
        <v>-3.4648676450482401</v>
      </c>
      <c r="P4442">
        <v>0</v>
      </c>
      <c r="Q4442" s="9">
        <v>53.549995000000003</v>
      </c>
      <c r="R4442" s="9">
        <v>103877258.202149</v>
      </c>
      <c r="S4442" s="9">
        <v>1287845350.13432</v>
      </c>
      <c r="T4442" s="9">
        <v>-1.1782492636047599E-3</v>
      </c>
      <c r="U4442" s="9">
        <v>3.4648676450482401</v>
      </c>
      <c r="V4442" s="9">
        <v>0</v>
      </c>
      <c r="W4442" s="9">
        <v>3.4648676450482401</v>
      </c>
      <c r="X4442" t="s">
        <v>86</v>
      </c>
      <c r="Y4442" s="9">
        <v>0</v>
      </c>
      <c r="Z4442" s="9">
        <v>5.4527194999999997E-3</v>
      </c>
      <c r="AQ4442" s="9" t="e">
        <f>#REF!-'Processed Potentiostat'!$J$3</f>
        <v>#REF!</v>
      </c>
    </row>
    <row r="4443" spans="1:43" x14ac:dyDescent="0.3">
      <c r="A4443">
        <v>2</v>
      </c>
      <c r="B4443">
        <v>0</v>
      </c>
      <c r="C4443">
        <v>0</v>
      </c>
      <c r="D4443">
        <v>1</v>
      </c>
      <c r="E4443">
        <v>0</v>
      </c>
      <c r="F4443">
        <v>0</v>
      </c>
      <c r="G4443">
        <v>0</v>
      </c>
      <c r="H4443" s="9">
        <v>2387.0829396972099</v>
      </c>
      <c r="I4443" s="9">
        <v>-1.8380650999999999</v>
      </c>
      <c r="J4443" s="9">
        <v>-1.8390048999999999</v>
      </c>
      <c r="K4443" s="9">
        <v>-2.8176193</v>
      </c>
      <c r="L4443" s="9">
        <v>-3.4660402768065399</v>
      </c>
      <c r="M4443" s="9">
        <v>-12.477745000000001</v>
      </c>
      <c r="N4443" s="9">
        <v>-12.477745000000001</v>
      </c>
      <c r="O4443" s="9">
        <v>-3.4660402768065399</v>
      </c>
      <c r="P4443">
        <v>0</v>
      </c>
      <c r="Q4443" s="9">
        <v>53.549995000000003</v>
      </c>
      <c r="R4443" s="9">
        <v>103877258.202149</v>
      </c>
      <c r="S4443" s="9">
        <v>1205084528.0950699</v>
      </c>
      <c r="T4443" s="9">
        <v>-1.17263175829229E-3</v>
      </c>
      <c r="U4443" s="9">
        <v>3.4660402768065399</v>
      </c>
      <c r="V4443" s="9">
        <v>0</v>
      </c>
      <c r="W4443" s="9">
        <v>3.4660402768065399</v>
      </c>
      <c r="X4443" t="s">
        <v>86</v>
      </c>
      <c r="Y4443" s="9">
        <v>0</v>
      </c>
      <c r="Z4443" s="9">
        <v>5.1816157000000003E-3</v>
      </c>
      <c r="AQ4443" s="9" t="e">
        <f>#REF!-'Processed Potentiostat'!$J$3</f>
        <v>#REF!</v>
      </c>
    </row>
    <row r="4444" spans="1:43" x14ac:dyDescent="0.3">
      <c r="A4444">
        <v>2</v>
      </c>
      <c r="B4444">
        <v>0</v>
      </c>
      <c r="C4444">
        <v>0</v>
      </c>
      <c r="D4444">
        <v>1</v>
      </c>
      <c r="E4444">
        <v>0</v>
      </c>
      <c r="F4444">
        <v>0</v>
      </c>
      <c r="G4444">
        <v>0</v>
      </c>
      <c r="H4444" s="9">
        <v>2388.08293967194</v>
      </c>
      <c r="I4444" s="9">
        <v>-1.8379105</v>
      </c>
      <c r="J4444" s="9">
        <v>-1.8387505</v>
      </c>
      <c r="K4444" s="9">
        <v>-2.5975351</v>
      </c>
      <c r="L4444" s="9">
        <v>-3.4672284722001598</v>
      </c>
      <c r="M4444" s="9">
        <v>-12.482022000000001</v>
      </c>
      <c r="N4444" s="9">
        <v>-12.482022000000001</v>
      </c>
      <c r="O4444" s="9">
        <v>-3.4672284722001598</v>
      </c>
      <c r="P4444">
        <v>0</v>
      </c>
      <c r="Q4444" s="9">
        <v>53.549995000000003</v>
      </c>
      <c r="R4444" s="9">
        <v>103877258.202149</v>
      </c>
      <c r="S4444" s="9">
        <v>1235682907.3381801</v>
      </c>
      <c r="T4444" s="9">
        <v>-1.1881953936287899E-3</v>
      </c>
      <c r="U4444" s="9">
        <v>3.4672284722001598</v>
      </c>
      <c r="V4444" s="9">
        <v>0</v>
      </c>
      <c r="W4444" s="9">
        <v>3.4672284722001598</v>
      </c>
      <c r="X4444" t="s">
        <v>86</v>
      </c>
      <c r="Y4444" s="9">
        <v>0</v>
      </c>
      <c r="Z4444" s="9">
        <v>4.7762189000000004E-3</v>
      </c>
      <c r="AQ4444" s="9" t="e">
        <f>#REF!-'Processed Potentiostat'!$J$3</f>
        <v>#REF!</v>
      </c>
    </row>
    <row r="4445" spans="1:43" x14ac:dyDescent="0.3">
      <c r="A4445">
        <v>2</v>
      </c>
      <c r="B4445">
        <v>0</v>
      </c>
      <c r="C4445">
        <v>0</v>
      </c>
      <c r="D4445">
        <v>1</v>
      </c>
      <c r="E4445">
        <v>0</v>
      </c>
      <c r="F4445">
        <v>0</v>
      </c>
      <c r="G4445">
        <v>0</v>
      </c>
      <c r="H4445" s="9">
        <v>2389.0829396466802</v>
      </c>
      <c r="I4445" s="9">
        <v>-1.8380276</v>
      </c>
      <c r="J4445" s="9">
        <v>-1.8363966</v>
      </c>
      <c r="K4445" s="9">
        <v>-2.3708501000000002</v>
      </c>
      <c r="L4445" s="9">
        <v>-3.4684000630215799</v>
      </c>
      <c r="M4445" s="9">
        <v>-12.48624</v>
      </c>
      <c r="N4445" s="9">
        <v>-12.48624</v>
      </c>
      <c r="O4445" s="9">
        <v>-3.4684000630215799</v>
      </c>
      <c r="P4445">
        <v>0</v>
      </c>
      <c r="Q4445" s="9">
        <v>53.549995000000003</v>
      </c>
      <c r="R4445" s="9">
        <v>103877258.202149</v>
      </c>
      <c r="S4445" s="9">
        <v>1608898565.1215601</v>
      </c>
      <c r="T4445" s="9">
        <v>-1.1715908214115999E-3</v>
      </c>
      <c r="U4445" s="9">
        <v>3.4684000630215799</v>
      </c>
      <c r="V4445" s="9">
        <v>0</v>
      </c>
      <c r="W4445" s="9">
        <v>3.4684000630215799</v>
      </c>
      <c r="X4445" t="s">
        <v>86</v>
      </c>
      <c r="Y4445" s="9">
        <v>0</v>
      </c>
      <c r="Z4445" s="9">
        <v>4.3538207999999998E-3</v>
      </c>
      <c r="AQ4445" s="9" t="e">
        <f>#REF!-'Processed Potentiostat'!$J$3</f>
        <v>#REF!</v>
      </c>
    </row>
    <row r="4446" spans="1:43" x14ac:dyDescent="0.3">
      <c r="A4446">
        <v>2</v>
      </c>
      <c r="B4446">
        <v>0</v>
      </c>
      <c r="C4446">
        <v>0</v>
      </c>
      <c r="D4446">
        <v>1</v>
      </c>
      <c r="E4446">
        <v>0</v>
      </c>
      <c r="F4446">
        <v>0</v>
      </c>
      <c r="G4446">
        <v>0</v>
      </c>
      <c r="H4446" s="9">
        <v>2390.0829396214199</v>
      </c>
      <c r="I4446" s="9">
        <v>-1.8381365999999999</v>
      </c>
      <c r="J4446" s="9">
        <v>-1.8394877000000001</v>
      </c>
      <c r="K4446" s="9">
        <v>-2.1395480999999998</v>
      </c>
      <c r="L4446" s="9">
        <v>-3.46955200014107</v>
      </c>
      <c r="M4446" s="9">
        <v>-12.490387</v>
      </c>
      <c r="N4446" s="9">
        <v>-12.490387</v>
      </c>
      <c r="O4446" s="9">
        <v>-3.46955200014107</v>
      </c>
      <c r="P4446">
        <v>0</v>
      </c>
      <c r="Q4446" s="9">
        <v>53.549995000000003</v>
      </c>
      <c r="R4446" s="9">
        <v>103877258.202149</v>
      </c>
      <c r="S4446" s="9">
        <v>1152847795.36344</v>
      </c>
      <c r="T4446" s="9">
        <v>-1.15193711949723E-3</v>
      </c>
      <c r="U4446" s="9">
        <v>3.46955200014107</v>
      </c>
      <c r="V4446" s="9">
        <v>0</v>
      </c>
      <c r="W4446" s="9">
        <v>3.46955200014107</v>
      </c>
      <c r="X4446" t="s">
        <v>86</v>
      </c>
      <c r="Y4446" s="9">
        <v>0</v>
      </c>
      <c r="Z4446" s="9">
        <v>3.9356723E-3</v>
      </c>
      <c r="AQ4446" s="9" t="e">
        <f>#REF!-'Processed Potentiostat'!$J$3</f>
        <v>#REF!</v>
      </c>
    </row>
    <row r="4447" spans="1:43" x14ac:dyDescent="0.3">
      <c r="A4447">
        <v>2</v>
      </c>
      <c r="B4447">
        <v>0</v>
      </c>
      <c r="C4447">
        <v>0</v>
      </c>
      <c r="D4447">
        <v>1</v>
      </c>
      <c r="E4447">
        <v>0</v>
      </c>
      <c r="F4447">
        <v>0</v>
      </c>
      <c r="G4447">
        <v>0</v>
      </c>
      <c r="H4447" s="9">
        <v>2391.08293959616</v>
      </c>
      <c r="I4447" s="9">
        <v>-1.8381244000000001</v>
      </c>
      <c r="J4447" s="9">
        <v>-1.8367617999999999</v>
      </c>
      <c r="K4447" s="9">
        <v>-2.0403042</v>
      </c>
      <c r="L4447" s="9">
        <v>-3.4706914466246301</v>
      </c>
      <c r="M4447" s="9">
        <v>-12.494490000000001</v>
      </c>
      <c r="N4447" s="9">
        <v>-12.494490000000001</v>
      </c>
      <c r="O4447" s="9">
        <v>-3.4706914466246301</v>
      </c>
      <c r="P4447">
        <v>0</v>
      </c>
      <c r="Q4447" s="9">
        <v>53.549995000000003</v>
      </c>
      <c r="R4447" s="9">
        <v>103877258.202149</v>
      </c>
      <c r="S4447" s="9">
        <v>1537980102.7693999</v>
      </c>
      <c r="T4447" s="9">
        <v>-1.1394464835525701E-3</v>
      </c>
      <c r="U4447" s="9">
        <v>3.4706914466246301</v>
      </c>
      <c r="V4447" s="9">
        <v>0</v>
      </c>
      <c r="W4447" s="9">
        <v>3.4706914466246301</v>
      </c>
      <c r="X4447" t="s">
        <v>86</v>
      </c>
      <c r="Y4447" s="9">
        <v>0</v>
      </c>
      <c r="Z4447" s="9">
        <v>3.7475528999999998E-3</v>
      </c>
      <c r="AQ4447" s="9" t="e">
        <f>#REF!-'Processed Potentiostat'!$J$3</f>
        <v>#REF!</v>
      </c>
    </row>
    <row r="4448" spans="1:43" x14ac:dyDescent="0.3">
      <c r="A4448">
        <v>2</v>
      </c>
      <c r="B4448">
        <v>0</v>
      </c>
      <c r="C4448">
        <v>0</v>
      </c>
      <c r="D4448">
        <v>1</v>
      </c>
      <c r="E4448">
        <v>0</v>
      </c>
      <c r="F4448">
        <v>0</v>
      </c>
      <c r="G4448">
        <v>0</v>
      </c>
      <c r="H4448" s="9">
        <v>2392.0829395709002</v>
      </c>
      <c r="I4448" s="9">
        <v>-1.8378775000000001</v>
      </c>
      <c r="J4448" s="9">
        <v>-1.8390591999999999</v>
      </c>
      <c r="K4448" s="9">
        <v>-1.9061474</v>
      </c>
      <c r="L4448" s="9">
        <v>-3.4718280425629602</v>
      </c>
      <c r="M4448" s="9">
        <v>-12.498581</v>
      </c>
      <c r="N4448" s="9">
        <v>-12.498581</v>
      </c>
      <c r="O4448" s="9">
        <v>-3.4718280425629602</v>
      </c>
      <c r="P4448">
        <v>0</v>
      </c>
      <c r="Q4448" s="9">
        <v>53.549995000000003</v>
      </c>
      <c r="R4448" s="9">
        <v>103877258.202149</v>
      </c>
      <c r="S4448" s="9">
        <v>1200816877.4077001</v>
      </c>
      <c r="T4448" s="9">
        <v>-1.1365959383380299E-3</v>
      </c>
      <c r="U4448" s="9">
        <v>3.4718280425629602</v>
      </c>
      <c r="V4448" s="9">
        <v>0</v>
      </c>
      <c r="W4448" s="9">
        <v>3.4718280425629602</v>
      </c>
      <c r="X4448" t="s">
        <v>86</v>
      </c>
      <c r="Y4448" s="9">
        <v>0</v>
      </c>
      <c r="Z4448" s="9">
        <v>3.505518E-3</v>
      </c>
      <c r="AQ4448" s="9" t="e">
        <f>#REF!-'Processed Potentiostat'!$J$3</f>
        <v>#REF!</v>
      </c>
    </row>
    <row r="4449" spans="1:43" x14ac:dyDescent="0.3">
      <c r="A4449">
        <v>2</v>
      </c>
      <c r="B4449">
        <v>0</v>
      </c>
      <c r="C4449">
        <v>0</v>
      </c>
      <c r="D4449">
        <v>1</v>
      </c>
      <c r="E4449">
        <v>0</v>
      </c>
      <c r="F4449">
        <v>0</v>
      </c>
      <c r="G4449">
        <v>0</v>
      </c>
      <c r="H4449" s="9">
        <v>2393.0829395456299</v>
      </c>
      <c r="I4449" s="9">
        <v>-1.8379635000000001</v>
      </c>
      <c r="J4449" s="9">
        <v>-1.8380382</v>
      </c>
      <c r="K4449" s="9">
        <v>-1.8334220999999999</v>
      </c>
      <c r="L4449" s="9">
        <v>-3.4729503192082198</v>
      </c>
      <c r="M4449" s="9">
        <v>-12.502621</v>
      </c>
      <c r="N4449" s="9">
        <v>-12.502621</v>
      </c>
      <c r="O4449" s="9">
        <v>-3.4729503192082198</v>
      </c>
      <c r="P4449">
        <v>0</v>
      </c>
      <c r="Q4449" s="9">
        <v>53.549995000000003</v>
      </c>
      <c r="R4449" s="9">
        <v>103877258.202149</v>
      </c>
      <c r="S4449" s="9">
        <v>1331035170.1886101</v>
      </c>
      <c r="T4449" s="9">
        <v>-1.12227664525654E-3</v>
      </c>
      <c r="U4449" s="9">
        <v>3.4729503192082198</v>
      </c>
      <c r="V4449" s="9">
        <v>0</v>
      </c>
      <c r="W4449" s="9">
        <v>3.4729503192082198</v>
      </c>
      <c r="X4449" t="s">
        <v>86</v>
      </c>
      <c r="Y4449" s="9">
        <v>0</v>
      </c>
      <c r="Z4449" s="9">
        <v>3.3698996999999998E-3</v>
      </c>
      <c r="AQ4449" s="9" t="e">
        <f>#REF!-'Processed Potentiostat'!$J$3</f>
        <v>#REF!</v>
      </c>
    </row>
    <row r="4450" spans="1:43" x14ac:dyDescent="0.3">
      <c r="A4450">
        <v>2</v>
      </c>
      <c r="B4450">
        <v>0</v>
      </c>
      <c r="C4450">
        <v>0</v>
      </c>
      <c r="D4450">
        <v>1</v>
      </c>
      <c r="E4450">
        <v>0</v>
      </c>
      <c r="F4450">
        <v>0</v>
      </c>
      <c r="G4450">
        <v>0</v>
      </c>
      <c r="H4450" s="9">
        <v>2394.08293952037</v>
      </c>
      <c r="I4450" s="9">
        <v>-1.8379635999999999</v>
      </c>
      <c r="J4450" s="9">
        <v>-1.8376014000000001</v>
      </c>
      <c r="K4450" s="9">
        <v>-1.7869478000000001</v>
      </c>
      <c r="L4450" s="9">
        <v>-3.4740670377185201</v>
      </c>
      <c r="M4450" s="9">
        <v>-12.506641</v>
      </c>
      <c r="N4450" s="9">
        <v>-12.506641</v>
      </c>
      <c r="O4450" s="9">
        <v>-3.4740670377185201</v>
      </c>
      <c r="P4450">
        <v>0</v>
      </c>
      <c r="Q4450" s="9">
        <v>53.549995000000003</v>
      </c>
      <c r="R4450" s="9">
        <v>103877258.202149</v>
      </c>
      <c r="S4450" s="9">
        <v>1396008729.42274</v>
      </c>
      <c r="T4450" s="9">
        <v>-1.1167185102967101E-3</v>
      </c>
      <c r="U4450" s="9">
        <v>3.4740670377185201</v>
      </c>
      <c r="V4450" s="9">
        <v>0</v>
      </c>
      <c r="W4450" s="9">
        <v>3.4740670377185201</v>
      </c>
      <c r="X4450" t="s">
        <v>86</v>
      </c>
      <c r="Y4450" s="9">
        <v>0</v>
      </c>
      <c r="Z4450" s="9">
        <v>3.2836978999999998E-3</v>
      </c>
      <c r="AQ4450" s="9" t="e">
        <f>#REF!-'Processed Potentiostat'!$J$3</f>
        <v>#REF!</v>
      </c>
    </row>
    <row r="4451" spans="1:43" x14ac:dyDescent="0.3">
      <c r="A4451">
        <v>2</v>
      </c>
      <c r="B4451">
        <v>0</v>
      </c>
      <c r="C4451">
        <v>0</v>
      </c>
      <c r="D4451">
        <v>1</v>
      </c>
      <c r="E4451">
        <v>0</v>
      </c>
      <c r="F4451">
        <v>0</v>
      </c>
      <c r="G4451">
        <v>0</v>
      </c>
      <c r="H4451" s="9">
        <v>2395.0829394951102</v>
      </c>
      <c r="I4451" s="9">
        <v>-1.8381189</v>
      </c>
      <c r="J4451" s="9">
        <v>-1.8388941999999999</v>
      </c>
      <c r="K4451" s="9">
        <v>-1.7598189</v>
      </c>
      <c r="L4451" s="9">
        <v>-3.4751962403136001</v>
      </c>
      <c r="M4451" s="9">
        <v>-12.510707</v>
      </c>
      <c r="N4451" s="9">
        <v>-12.510707</v>
      </c>
      <c r="O4451" s="9">
        <v>-3.4751962403136001</v>
      </c>
      <c r="P4451">
        <v>0</v>
      </c>
      <c r="Q4451" s="9">
        <v>53.549995000000003</v>
      </c>
      <c r="R4451" s="9">
        <v>103877258.202149</v>
      </c>
      <c r="S4451" s="9">
        <v>1221223786.6514299</v>
      </c>
      <c r="T4451" s="9">
        <v>-1.1292025950813099E-3</v>
      </c>
      <c r="U4451" s="9">
        <v>3.4751962403136001</v>
      </c>
      <c r="V4451" s="9">
        <v>0</v>
      </c>
      <c r="W4451" s="9">
        <v>3.4751962403136001</v>
      </c>
      <c r="X4451" t="s">
        <v>86</v>
      </c>
      <c r="Y4451" s="9">
        <v>0</v>
      </c>
      <c r="Z4451" s="9">
        <v>3.2361208000000002E-3</v>
      </c>
      <c r="AQ4451" s="9" t="e">
        <f>#REF!-'Processed Potentiostat'!$J$3</f>
        <v>#REF!</v>
      </c>
    </row>
    <row r="4452" spans="1:43" x14ac:dyDescent="0.3">
      <c r="A4452">
        <v>2</v>
      </c>
      <c r="B4452">
        <v>0</v>
      </c>
      <c r="C4452">
        <v>0</v>
      </c>
      <c r="D4452">
        <v>1</v>
      </c>
      <c r="E4452">
        <v>0</v>
      </c>
      <c r="F4452">
        <v>0</v>
      </c>
      <c r="G4452">
        <v>0</v>
      </c>
      <c r="H4452" s="9">
        <v>2396.0829394698499</v>
      </c>
      <c r="I4452" s="9">
        <v>-1.8378801</v>
      </c>
      <c r="J4452" s="9">
        <v>-1.8375467999999999</v>
      </c>
      <c r="K4452" s="9">
        <v>-1.6760283</v>
      </c>
      <c r="L4452" s="9">
        <v>-3.47630510012702</v>
      </c>
      <c r="M4452" s="9">
        <v>-12.514697999999999</v>
      </c>
      <c r="N4452" s="9">
        <v>-12.514697999999999</v>
      </c>
      <c r="O4452" s="9">
        <v>-3.47630510012702</v>
      </c>
      <c r="P4452">
        <v>0</v>
      </c>
      <c r="Q4452" s="9">
        <v>53.549995000000003</v>
      </c>
      <c r="R4452" s="9">
        <v>103877258.202149</v>
      </c>
      <c r="S4452" s="9">
        <v>1405419669.3687501</v>
      </c>
      <c r="T4452" s="9">
        <v>-1.1088598134185699E-3</v>
      </c>
      <c r="U4452" s="9">
        <v>3.47630510012702</v>
      </c>
      <c r="V4452" s="9">
        <v>0</v>
      </c>
      <c r="W4452" s="9">
        <v>3.47630510012702</v>
      </c>
      <c r="X4452" t="s">
        <v>86</v>
      </c>
      <c r="Y4452" s="9">
        <v>0</v>
      </c>
      <c r="Z4452" s="9">
        <v>3.0797804E-3</v>
      </c>
      <c r="AQ4452" s="9" t="e">
        <f>#REF!-'Processed Potentiostat'!$J$3</f>
        <v>#REF!</v>
      </c>
    </row>
    <row r="4453" spans="1:43" x14ac:dyDescent="0.3">
      <c r="A4453">
        <v>2</v>
      </c>
      <c r="B4453">
        <v>0</v>
      </c>
      <c r="C4453">
        <v>0</v>
      </c>
      <c r="D4453">
        <v>1</v>
      </c>
      <c r="E4453">
        <v>0</v>
      </c>
      <c r="F4453">
        <v>0</v>
      </c>
      <c r="G4453">
        <v>0</v>
      </c>
      <c r="H4453" s="9">
        <v>2396.2721394650698</v>
      </c>
      <c r="I4453" s="9">
        <v>-1.8378847</v>
      </c>
      <c r="J4453" s="9">
        <v>-1.8386023</v>
      </c>
      <c r="K4453" s="9">
        <v>-6.6817203000000003</v>
      </c>
      <c r="L4453" s="9">
        <v>-3.4765194882981301</v>
      </c>
      <c r="M4453" s="9">
        <v>-12.515471</v>
      </c>
      <c r="N4453" s="9">
        <v>-12.515471</v>
      </c>
      <c r="O4453" s="9">
        <v>-3.4765194882981301</v>
      </c>
      <c r="P4453">
        <v>0</v>
      </c>
      <c r="Q4453" s="9">
        <v>53.549995000000003</v>
      </c>
      <c r="R4453" s="9">
        <v>103877258.202149</v>
      </c>
      <c r="S4453" s="9">
        <v>1257314739.9658</v>
      </c>
      <c r="T4453" s="9">
        <v>-2.1438817111674101E-4</v>
      </c>
      <c r="U4453" s="9">
        <v>3.4765194882981301</v>
      </c>
      <c r="V4453" s="9">
        <v>0</v>
      </c>
      <c r="W4453" s="9">
        <v>3.4765194882981301</v>
      </c>
      <c r="X4453" t="s">
        <v>86</v>
      </c>
      <c r="Y4453" s="9">
        <v>0</v>
      </c>
      <c r="Z4453" s="9">
        <v>1.2285027E-2</v>
      </c>
      <c r="AQ4453" s="9" t="e">
        <f>#REF!-'Processed Potentiostat'!$J$3</f>
        <v>#REF!</v>
      </c>
    </row>
    <row r="4454" spans="1:43" x14ac:dyDescent="0.3">
      <c r="A4454">
        <v>2</v>
      </c>
      <c r="B4454">
        <v>0</v>
      </c>
      <c r="C4454">
        <v>0</v>
      </c>
      <c r="D4454">
        <v>1</v>
      </c>
      <c r="E4454">
        <v>0</v>
      </c>
      <c r="F4454">
        <v>0</v>
      </c>
      <c r="G4454">
        <v>0</v>
      </c>
      <c r="H4454" s="9">
        <v>2397.27213943981</v>
      </c>
      <c r="I4454" s="9">
        <v>-1.8380235</v>
      </c>
      <c r="J4454" s="9">
        <v>-1.8380235</v>
      </c>
      <c r="K4454" s="9">
        <v>-6.7806968999999997</v>
      </c>
      <c r="L4454" s="9">
        <v>-3.4777061495714401</v>
      </c>
      <c r="M4454" s="9">
        <v>-12.519742000000001</v>
      </c>
      <c r="N4454" s="9">
        <v>-12.519742000000001</v>
      </c>
      <c r="O4454" s="9">
        <v>-3.4777061495714401</v>
      </c>
      <c r="P4454">
        <v>0</v>
      </c>
      <c r="Q4454" s="9">
        <v>53.549995000000003</v>
      </c>
      <c r="R4454" s="9">
        <v>103877258.202149</v>
      </c>
      <c r="S4454" s="9">
        <v>1334919631.68769</v>
      </c>
      <c r="T4454" s="9">
        <v>-1.1866612733073499E-3</v>
      </c>
      <c r="U4454" s="9">
        <v>3.4777061495714401</v>
      </c>
      <c r="V4454" s="9">
        <v>0</v>
      </c>
      <c r="W4454" s="9">
        <v>3.4777061495714401</v>
      </c>
      <c r="X4454" t="s">
        <v>86</v>
      </c>
      <c r="Y4454" s="9">
        <v>0</v>
      </c>
      <c r="Z4454" s="9">
        <v>1.2463081000000001E-2</v>
      </c>
      <c r="AQ4454" s="9" t="e">
        <f>#REF!-'Processed Potentiostat'!$J$3</f>
        <v>#REF!</v>
      </c>
    </row>
    <row r="4455" spans="1:43" x14ac:dyDescent="0.3">
      <c r="A4455">
        <v>2</v>
      </c>
      <c r="B4455">
        <v>0</v>
      </c>
      <c r="C4455">
        <v>0</v>
      </c>
      <c r="D4455">
        <v>1</v>
      </c>
      <c r="E4455">
        <v>0</v>
      </c>
      <c r="F4455">
        <v>0</v>
      </c>
      <c r="G4455">
        <v>0</v>
      </c>
      <c r="H4455" s="9">
        <v>2398.2721394145401</v>
      </c>
      <c r="I4455" s="9">
        <v>-1.8379014</v>
      </c>
      <c r="J4455" s="9">
        <v>-1.8369846000000001</v>
      </c>
      <c r="K4455" s="9">
        <v>-6.7106047000000002</v>
      </c>
      <c r="L4455" s="9">
        <v>-3.4789131396470601</v>
      </c>
      <c r="M4455" s="9">
        <v>-12.524087</v>
      </c>
      <c r="N4455" s="9">
        <v>-12.524087</v>
      </c>
      <c r="O4455" s="9">
        <v>-3.4789131396470601</v>
      </c>
      <c r="P4455">
        <v>0</v>
      </c>
      <c r="Q4455" s="9">
        <v>53.549995000000003</v>
      </c>
      <c r="R4455" s="9">
        <v>103877258.202149</v>
      </c>
      <c r="S4455" s="9">
        <v>1500678803.1944499</v>
      </c>
      <c r="T4455" s="9">
        <v>-1.20699007561464E-3</v>
      </c>
      <c r="U4455" s="9">
        <v>3.4789131396470601</v>
      </c>
      <c r="V4455" s="9">
        <v>0</v>
      </c>
      <c r="W4455" s="9">
        <v>3.4789131396470601</v>
      </c>
      <c r="X4455" t="s">
        <v>86</v>
      </c>
      <c r="Y4455" s="9">
        <v>0</v>
      </c>
      <c r="Z4455" s="9">
        <v>1.2327278000000001E-2</v>
      </c>
      <c r="AQ4455" s="9" t="e">
        <f>#REF!-'Processed Potentiostat'!$J$3</f>
        <v>#REF!</v>
      </c>
    </row>
    <row r="4456" spans="1:43" x14ac:dyDescent="0.3">
      <c r="A4456">
        <v>2</v>
      </c>
      <c r="B4456">
        <v>0</v>
      </c>
      <c r="C4456">
        <v>0</v>
      </c>
      <c r="D4456">
        <v>1</v>
      </c>
      <c r="E4456">
        <v>0</v>
      </c>
      <c r="F4456">
        <v>0</v>
      </c>
      <c r="G4456">
        <v>0</v>
      </c>
      <c r="H4456" s="9">
        <v>2399.2721393892798</v>
      </c>
      <c r="I4456" s="9">
        <v>-1.8378551999999999</v>
      </c>
      <c r="J4456" s="9">
        <v>-1.8376919</v>
      </c>
      <c r="K4456" s="9">
        <v>-6.4284787000000003</v>
      </c>
      <c r="L4456" s="9">
        <v>-3.4801118138914502</v>
      </c>
      <c r="M4456" s="9">
        <v>-12.528402</v>
      </c>
      <c r="N4456" s="9">
        <v>-12.528402</v>
      </c>
      <c r="O4456" s="9">
        <v>-3.4801118138914502</v>
      </c>
      <c r="P4456">
        <v>0</v>
      </c>
      <c r="Q4456" s="9">
        <v>53.549995000000003</v>
      </c>
      <c r="R4456" s="9">
        <v>103877258.202149</v>
      </c>
      <c r="S4456" s="9">
        <v>1384520027.8889501</v>
      </c>
      <c r="T4456" s="9">
        <v>-1.1986742443905699E-3</v>
      </c>
      <c r="U4456" s="9">
        <v>3.4801118138914502</v>
      </c>
      <c r="V4456" s="9">
        <v>0</v>
      </c>
      <c r="W4456" s="9">
        <v>3.4801118138914502</v>
      </c>
      <c r="X4456" t="s">
        <v>86</v>
      </c>
      <c r="Y4456" s="9">
        <v>0</v>
      </c>
      <c r="Z4456" s="9">
        <v>1.1813562999999999E-2</v>
      </c>
      <c r="AQ4456" s="9" t="e">
        <f>#REF!-'Processed Potentiostat'!$J$3</f>
        <v>#REF!</v>
      </c>
    </row>
    <row r="4457" spans="1:43" x14ac:dyDescent="0.3">
      <c r="A4457">
        <v>2</v>
      </c>
      <c r="B4457">
        <v>0</v>
      </c>
      <c r="C4457">
        <v>0</v>
      </c>
      <c r="D4457">
        <v>1</v>
      </c>
      <c r="E4457">
        <v>0</v>
      </c>
      <c r="F4457">
        <v>0</v>
      </c>
      <c r="G4457">
        <v>0</v>
      </c>
      <c r="H4457" s="9">
        <v>2400.2721393640199</v>
      </c>
      <c r="I4457" s="9">
        <v>-1.8379582999999999</v>
      </c>
      <c r="J4457" s="9">
        <v>-1.8376904000000001</v>
      </c>
      <c r="K4457" s="9">
        <v>-6.1672630000000002</v>
      </c>
      <c r="L4457" s="9">
        <v>-3.4812806902512499</v>
      </c>
      <c r="M4457" s="9">
        <v>-12.532610999999999</v>
      </c>
      <c r="N4457" s="9">
        <v>-12.532610999999999</v>
      </c>
      <c r="O4457" s="9">
        <v>-3.4812806902512499</v>
      </c>
      <c r="P4457">
        <v>0</v>
      </c>
      <c r="Q4457" s="9">
        <v>53.549995000000003</v>
      </c>
      <c r="R4457" s="9">
        <v>103877258.202149</v>
      </c>
      <c r="S4457" s="9">
        <v>1385218326.53894</v>
      </c>
      <c r="T4457" s="9">
        <v>-1.1688763598072199E-3</v>
      </c>
      <c r="U4457" s="9">
        <v>3.4812806902512499</v>
      </c>
      <c r="V4457" s="9">
        <v>0</v>
      </c>
      <c r="W4457" s="9">
        <v>3.4812806902512499</v>
      </c>
      <c r="X4457" t="s">
        <v>86</v>
      </c>
      <c r="Y4457" s="9">
        <v>0</v>
      </c>
      <c r="Z4457" s="9">
        <v>1.133352E-2</v>
      </c>
      <c r="AQ4457" s="9" t="e">
        <f>#REF!-'Processed Potentiostat'!$J$3</f>
        <v>#REF!</v>
      </c>
    </row>
    <row r="4458" spans="1:43" x14ac:dyDescent="0.3">
      <c r="A4458">
        <v>2</v>
      </c>
      <c r="B4458">
        <v>0</v>
      </c>
      <c r="C4458">
        <v>0</v>
      </c>
      <c r="D4458">
        <v>1</v>
      </c>
      <c r="E4458">
        <v>0</v>
      </c>
      <c r="F4458">
        <v>0</v>
      </c>
      <c r="G4458">
        <v>0</v>
      </c>
      <c r="H4458" s="9">
        <v>2401.2721393387601</v>
      </c>
      <c r="I4458" s="9">
        <v>-1.8381183000000001</v>
      </c>
      <c r="J4458" s="9">
        <v>-1.8372637999999999</v>
      </c>
      <c r="K4458" s="9">
        <v>-6.0113192</v>
      </c>
      <c r="L4458" s="9">
        <v>-3.48245039243425</v>
      </c>
      <c r="M4458" s="9">
        <v>-12.536821</v>
      </c>
      <c r="N4458" s="9">
        <v>-12.536821</v>
      </c>
      <c r="O4458" s="9">
        <v>-3.48245039243425</v>
      </c>
      <c r="P4458">
        <v>0</v>
      </c>
      <c r="Q4458" s="9">
        <v>53.549995000000003</v>
      </c>
      <c r="R4458" s="9">
        <v>103877258.202149</v>
      </c>
      <c r="S4458" s="9">
        <v>1453834695.5367</v>
      </c>
      <c r="T4458" s="9">
        <v>-1.1697021829948299E-3</v>
      </c>
      <c r="U4458" s="9">
        <v>3.48245039243425</v>
      </c>
      <c r="V4458" s="9">
        <v>0</v>
      </c>
      <c r="W4458" s="9">
        <v>3.48245039243425</v>
      </c>
      <c r="X4458" t="s">
        <v>86</v>
      </c>
      <c r="Y4458" s="9">
        <v>0</v>
      </c>
      <c r="Z4458" s="9">
        <v>1.1044379E-2</v>
      </c>
      <c r="AQ4458" s="9" t="e">
        <f>#REF!-'Processed Potentiostat'!$J$3</f>
        <v>#REF!</v>
      </c>
    </row>
    <row r="4459" spans="1:43" x14ac:dyDescent="0.3">
      <c r="A4459">
        <v>2</v>
      </c>
      <c r="B4459">
        <v>0</v>
      </c>
      <c r="C4459">
        <v>0</v>
      </c>
      <c r="D4459">
        <v>1</v>
      </c>
      <c r="E4459">
        <v>0</v>
      </c>
      <c r="F4459">
        <v>0</v>
      </c>
      <c r="G4459">
        <v>0</v>
      </c>
      <c r="H4459" s="9">
        <v>2402.2721393134998</v>
      </c>
      <c r="I4459" s="9">
        <v>-1.8381479000000001</v>
      </c>
      <c r="J4459" s="9">
        <v>-1.8381776999999999</v>
      </c>
      <c r="K4459" s="9">
        <v>-5.6731037999999998</v>
      </c>
      <c r="L4459" s="9">
        <v>-3.4835998741931098</v>
      </c>
      <c r="M4459" s="9">
        <v>-12.540959000000001</v>
      </c>
      <c r="N4459" s="9">
        <v>-12.540959000000001</v>
      </c>
      <c r="O4459" s="9">
        <v>-3.4835998741931098</v>
      </c>
      <c r="P4459">
        <v>0</v>
      </c>
      <c r="Q4459" s="9">
        <v>53.549995000000003</v>
      </c>
      <c r="R4459" s="9">
        <v>103877258.202149</v>
      </c>
      <c r="S4459" s="9">
        <v>1315668185.2806101</v>
      </c>
      <c r="T4459" s="9">
        <v>-1.14948175885931E-3</v>
      </c>
      <c r="U4459" s="9">
        <v>3.4835998741931098</v>
      </c>
      <c r="V4459" s="9">
        <v>0</v>
      </c>
      <c r="W4459" s="9">
        <v>3.4835998741931098</v>
      </c>
      <c r="X4459" t="s">
        <v>86</v>
      </c>
      <c r="Y4459" s="9">
        <v>0</v>
      </c>
      <c r="Z4459" s="9">
        <v>1.0428173000000001E-2</v>
      </c>
      <c r="AQ4459" s="9" t="e">
        <f>#REF!-'Processed Potentiostat'!$J$3</f>
        <v>#REF!</v>
      </c>
    </row>
    <row r="4460" spans="1:43" x14ac:dyDescent="0.3">
      <c r="A4460">
        <v>2</v>
      </c>
      <c r="B4460">
        <v>0</v>
      </c>
      <c r="C4460">
        <v>0</v>
      </c>
      <c r="D4460">
        <v>1</v>
      </c>
      <c r="E4460">
        <v>0</v>
      </c>
      <c r="F4460">
        <v>0</v>
      </c>
      <c r="G4460">
        <v>0</v>
      </c>
      <c r="H4460" s="9">
        <v>2403.2721392882299</v>
      </c>
      <c r="I4460" s="9">
        <v>-1.8380748</v>
      </c>
      <c r="J4460" s="9">
        <v>-1.8372263</v>
      </c>
      <c r="K4460" s="9">
        <v>-5.4930453000000004</v>
      </c>
      <c r="L4460" s="9">
        <v>-3.4847434199761498</v>
      </c>
      <c r="M4460" s="9">
        <v>-12.545076</v>
      </c>
      <c r="N4460" s="9">
        <v>-12.545076</v>
      </c>
      <c r="O4460" s="9">
        <v>-3.4847434199761498</v>
      </c>
      <c r="P4460">
        <v>0</v>
      </c>
      <c r="Q4460" s="9">
        <v>53.549995000000003</v>
      </c>
      <c r="R4460" s="9">
        <v>103877258.202149</v>
      </c>
      <c r="S4460" s="9">
        <v>1461113316.0656099</v>
      </c>
      <c r="T4460" s="9">
        <v>-1.1435457830430899E-3</v>
      </c>
      <c r="U4460" s="9">
        <v>3.4847434199761498</v>
      </c>
      <c r="V4460" s="9">
        <v>0</v>
      </c>
      <c r="W4460" s="9">
        <v>3.4847434199761498</v>
      </c>
      <c r="X4460" t="s">
        <v>86</v>
      </c>
      <c r="Y4460" s="9">
        <v>0</v>
      </c>
      <c r="Z4460" s="9">
        <v>1.0091967E-2</v>
      </c>
      <c r="AQ4460" s="9" t="e">
        <f>#REF!-'Processed Potentiostat'!$J$3</f>
        <v>#REF!</v>
      </c>
    </row>
    <row r="4461" spans="1:43" x14ac:dyDescent="0.3">
      <c r="A4461">
        <v>2</v>
      </c>
      <c r="B4461">
        <v>0</v>
      </c>
      <c r="C4461">
        <v>0</v>
      </c>
      <c r="D4461">
        <v>1</v>
      </c>
      <c r="E4461">
        <v>0</v>
      </c>
      <c r="F4461">
        <v>0</v>
      </c>
      <c r="G4461">
        <v>0</v>
      </c>
      <c r="H4461" s="9">
        <v>2404.2721392629701</v>
      </c>
      <c r="I4461" s="9">
        <v>-1.8380573</v>
      </c>
      <c r="J4461" s="9">
        <v>-1.8385632000000001</v>
      </c>
      <c r="K4461" s="9">
        <v>-5.2844461999999996</v>
      </c>
      <c r="L4461" s="9">
        <v>-3.4858764389360801</v>
      </c>
      <c r="M4461" s="9">
        <v>-12.549155000000001</v>
      </c>
      <c r="N4461" s="9">
        <v>-12.549155000000001</v>
      </c>
      <c r="O4461" s="9">
        <v>-3.4858764389360801</v>
      </c>
      <c r="P4461">
        <v>0</v>
      </c>
      <c r="Q4461" s="9">
        <v>53.549995000000003</v>
      </c>
      <c r="R4461" s="9">
        <v>103877258.202149</v>
      </c>
      <c r="S4461" s="9">
        <v>1265623103.47228</v>
      </c>
      <c r="T4461" s="9">
        <v>-1.13301895993256E-3</v>
      </c>
      <c r="U4461" s="9">
        <v>3.4858764389360801</v>
      </c>
      <c r="V4461" s="9">
        <v>0</v>
      </c>
      <c r="W4461" s="9">
        <v>3.4858764389360801</v>
      </c>
      <c r="X4461" t="s">
        <v>86</v>
      </c>
      <c r="Y4461" s="9">
        <v>0</v>
      </c>
      <c r="Z4461" s="9">
        <v>9.7157881000000008E-3</v>
      </c>
      <c r="AQ4461" s="9" t="e">
        <f>#REF!-'Processed Potentiostat'!$J$3</f>
        <v>#REF!</v>
      </c>
    </row>
    <row r="4462" spans="1:43" x14ac:dyDescent="0.3">
      <c r="A4462">
        <v>2</v>
      </c>
      <c r="B4462">
        <v>0</v>
      </c>
      <c r="C4462">
        <v>0</v>
      </c>
      <c r="D4462">
        <v>1</v>
      </c>
      <c r="E4462">
        <v>0</v>
      </c>
      <c r="F4462">
        <v>0</v>
      </c>
      <c r="G4462">
        <v>0</v>
      </c>
      <c r="H4462" s="9">
        <v>2405.2721392377098</v>
      </c>
      <c r="I4462" s="9">
        <v>-1.8379011999999999</v>
      </c>
      <c r="J4462" s="9">
        <v>-1.8376342000000001</v>
      </c>
      <c r="K4462" s="9">
        <v>-4.9419193000000003</v>
      </c>
      <c r="L4462" s="9">
        <v>-3.4870212246630801</v>
      </c>
      <c r="M4462" s="9">
        <v>-12.553276</v>
      </c>
      <c r="N4462" s="9">
        <v>-12.553276</v>
      </c>
      <c r="O4462" s="9">
        <v>-3.4870212246630801</v>
      </c>
      <c r="P4462">
        <v>0</v>
      </c>
      <c r="Q4462" s="9">
        <v>53.549995000000003</v>
      </c>
      <c r="R4462" s="9">
        <v>103877258.202149</v>
      </c>
      <c r="S4462" s="9">
        <v>1396104979.40113</v>
      </c>
      <c r="T4462" s="9">
        <v>-1.14478572699772E-3</v>
      </c>
      <c r="U4462" s="9">
        <v>3.4870212246630801</v>
      </c>
      <c r="V4462" s="9">
        <v>0</v>
      </c>
      <c r="W4462" s="9">
        <v>3.4870212246630801</v>
      </c>
      <c r="X4462" t="s">
        <v>86</v>
      </c>
      <c r="Y4462" s="9">
        <v>0</v>
      </c>
      <c r="Z4462" s="9">
        <v>9.0814399999999997E-3</v>
      </c>
      <c r="AQ4462" s="9" t="e">
        <f>#REF!-'Processed Potentiostat'!$J$3</f>
        <v>#REF!</v>
      </c>
    </row>
    <row r="4463" spans="1:43" x14ac:dyDescent="0.3">
      <c r="A4463">
        <v>2</v>
      </c>
      <c r="B4463">
        <v>0</v>
      </c>
      <c r="C4463">
        <v>0</v>
      </c>
      <c r="D4463">
        <v>1</v>
      </c>
      <c r="E4463">
        <v>0</v>
      </c>
      <c r="F4463">
        <v>0</v>
      </c>
      <c r="G4463">
        <v>0</v>
      </c>
      <c r="H4463" s="9">
        <v>2406.2721392124499</v>
      </c>
      <c r="I4463" s="9">
        <v>-1.8379901999999999</v>
      </c>
      <c r="J4463" s="9">
        <v>-1.8370346</v>
      </c>
      <c r="K4463" s="9">
        <v>-4.6046962999999996</v>
      </c>
      <c r="L4463" s="9">
        <v>-3.4881573430406201</v>
      </c>
      <c r="M4463" s="9">
        <v>-12.557366</v>
      </c>
      <c r="N4463" s="9">
        <v>-12.557366</v>
      </c>
      <c r="O4463" s="9">
        <v>-3.4881573430406201</v>
      </c>
      <c r="P4463">
        <v>0</v>
      </c>
      <c r="Q4463" s="9">
        <v>53.549995000000003</v>
      </c>
      <c r="R4463" s="9">
        <v>103877258.202149</v>
      </c>
      <c r="S4463" s="9">
        <v>1495742357.5857401</v>
      </c>
      <c r="T4463" s="9">
        <v>-1.1361183775400101E-3</v>
      </c>
      <c r="U4463" s="9">
        <v>3.4881573430406201</v>
      </c>
      <c r="V4463" s="9">
        <v>0</v>
      </c>
      <c r="W4463" s="9">
        <v>3.4881573430406201</v>
      </c>
      <c r="X4463" t="s">
        <v>86</v>
      </c>
      <c r="Y4463" s="9">
        <v>0</v>
      </c>
      <c r="Z4463" s="9">
        <v>8.4589859000000003E-3</v>
      </c>
      <c r="AQ4463" s="9" t="e">
        <f>#REF!-'Processed Potentiostat'!$J$3</f>
        <v>#REF!</v>
      </c>
    </row>
    <row r="4464" spans="1:43" x14ac:dyDescent="0.3">
      <c r="A4464">
        <v>2</v>
      </c>
      <c r="B4464">
        <v>0</v>
      </c>
      <c r="C4464">
        <v>0</v>
      </c>
      <c r="D4464">
        <v>1</v>
      </c>
      <c r="E4464">
        <v>0</v>
      </c>
      <c r="F4464">
        <v>0</v>
      </c>
      <c r="G4464">
        <v>0</v>
      </c>
      <c r="H4464" s="9">
        <v>2407.2721391871801</v>
      </c>
      <c r="I4464" s="9">
        <v>-1.8378401</v>
      </c>
      <c r="J4464" s="9">
        <v>-1.8364756</v>
      </c>
      <c r="K4464" s="9">
        <v>-4.3084525999999999</v>
      </c>
      <c r="L4464" s="9">
        <v>-3.4892722010436699</v>
      </c>
      <c r="M4464" s="9">
        <v>-12.56138</v>
      </c>
      <c r="N4464" s="9">
        <v>-12.56138</v>
      </c>
      <c r="O4464" s="9">
        <v>-3.4892722010436699</v>
      </c>
      <c r="P4464">
        <v>0</v>
      </c>
      <c r="Q4464" s="9">
        <v>53.549995000000003</v>
      </c>
      <c r="R4464" s="9">
        <v>103877258.202149</v>
      </c>
      <c r="S4464" s="9">
        <v>1602300208.93627</v>
      </c>
      <c r="T4464" s="9">
        <v>-1.1148580030466699E-3</v>
      </c>
      <c r="U4464" s="9">
        <v>3.4892722010436699</v>
      </c>
      <c r="V4464" s="9">
        <v>0</v>
      </c>
      <c r="W4464" s="9">
        <v>3.4892722010436699</v>
      </c>
      <c r="X4464" t="s">
        <v>86</v>
      </c>
      <c r="Y4464" s="9">
        <v>0</v>
      </c>
      <c r="Z4464" s="9">
        <v>7.9123684999999992E-3</v>
      </c>
      <c r="AQ4464" s="9" t="e">
        <f>#REF!-'Processed Potentiostat'!$J$3</f>
        <v>#REF!</v>
      </c>
    </row>
    <row r="4465" spans="1:43" x14ac:dyDescent="0.3">
      <c r="A4465">
        <v>2</v>
      </c>
      <c r="B4465">
        <v>0</v>
      </c>
      <c r="C4465">
        <v>0</v>
      </c>
      <c r="D4465">
        <v>1</v>
      </c>
      <c r="E4465">
        <v>0</v>
      </c>
      <c r="F4465">
        <v>0</v>
      </c>
      <c r="G4465">
        <v>0</v>
      </c>
      <c r="H4465" s="9">
        <v>2408.2721391619202</v>
      </c>
      <c r="I4465" s="9">
        <v>-1.8378756000000001</v>
      </c>
      <c r="J4465" s="9">
        <v>-1.8373735</v>
      </c>
      <c r="K4465" s="9">
        <v>-4.0067525000000002</v>
      </c>
      <c r="L4465" s="9">
        <v>-3.4903894019200798</v>
      </c>
      <c r="M4465" s="9">
        <v>-12.565402000000001</v>
      </c>
      <c r="N4465" s="9">
        <v>-12.565402000000001</v>
      </c>
      <c r="O4465" s="9">
        <v>-3.4903894019200798</v>
      </c>
      <c r="P4465">
        <v>0</v>
      </c>
      <c r="Q4465" s="9">
        <v>53.549995000000003</v>
      </c>
      <c r="R4465" s="9">
        <v>103877258.202149</v>
      </c>
      <c r="S4465" s="9">
        <v>1438932801.0473299</v>
      </c>
      <c r="T4465" s="9">
        <v>-1.1172008764082E-3</v>
      </c>
      <c r="U4465" s="9">
        <v>3.4903894019200798</v>
      </c>
      <c r="V4465" s="9">
        <v>0</v>
      </c>
      <c r="W4465" s="9">
        <v>3.4903894019200798</v>
      </c>
      <c r="X4465" t="s">
        <v>86</v>
      </c>
      <c r="Y4465" s="9">
        <v>0</v>
      </c>
      <c r="Z4465" s="9">
        <v>7.3619009999999997E-3</v>
      </c>
      <c r="AQ4465" s="9" t="e">
        <f>#REF!-'Processed Potentiostat'!$J$3</f>
        <v>#REF!</v>
      </c>
    </row>
    <row r="4466" spans="1:43" x14ac:dyDescent="0.3">
      <c r="A4466">
        <v>2</v>
      </c>
      <c r="B4466">
        <v>0</v>
      </c>
      <c r="C4466">
        <v>0</v>
      </c>
      <c r="D4466">
        <v>1</v>
      </c>
      <c r="E4466">
        <v>0</v>
      </c>
      <c r="F4466">
        <v>0</v>
      </c>
      <c r="G4466">
        <v>0</v>
      </c>
      <c r="H4466" s="9">
        <v>2409.2721391366599</v>
      </c>
      <c r="I4466" s="9">
        <v>-1.8379909000000001</v>
      </c>
      <c r="J4466" s="9">
        <v>-1.8362065999999999</v>
      </c>
      <c r="K4466" s="9">
        <v>-3.7072655999999999</v>
      </c>
      <c r="L4466" s="9">
        <v>-3.4914889008943901</v>
      </c>
      <c r="M4466" s="9">
        <v>-12.56936</v>
      </c>
      <c r="N4466" s="9">
        <v>-12.56936</v>
      </c>
      <c r="O4466" s="9">
        <v>-3.4914889008943901</v>
      </c>
      <c r="P4466">
        <v>0</v>
      </c>
      <c r="Q4466" s="9">
        <v>53.549995000000003</v>
      </c>
      <c r="R4466" s="9">
        <v>103877258.202149</v>
      </c>
      <c r="S4466" s="9">
        <v>1659962215.6605501</v>
      </c>
      <c r="T4466" s="9">
        <v>-1.09949897430983E-3</v>
      </c>
      <c r="U4466" s="9">
        <v>3.4914889008943901</v>
      </c>
      <c r="V4466" s="9">
        <v>0</v>
      </c>
      <c r="W4466" s="9">
        <v>3.4914889008943901</v>
      </c>
      <c r="X4466" t="s">
        <v>86</v>
      </c>
      <c r="Y4466" s="9">
        <v>0</v>
      </c>
      <c r="Z4466" s="9">
        <v>6.8073053999999997E-3</v>
      </c>
      <c r="AQ4466" s="9" t="e">
        <f>#REF!-'Processed Potentiostat'!$J$3</f>
        <v>#REF!</v>
      </c>
    </row>
    <row r="4467" spans="1:43" x14ac:dyDescent="0.3">
      <c r="A4467">
        <v>2</v>
      </c>
      <c r="B4467">
        <v>0</v>
      </c>
      <c r="C4467">
        <v>0</v>
      </c>
      <c r="D4467">
        <v>1</v>
      </c>
      <c r="E4467">
        <v>0</v>
      </c>
      <c r="F4467">
        <v>0</v>
      </c>
      <c r="G4467">
        <v>0</v>
      </c>
      <c r="H4467" s="9">
        <v>2410.2721391114001</v>
      </c>
      <c r="I4467" s="9">
        <v>-1.8379620000000001</v>
      </c>
      <c r="J4467" s="9">
        <v>-1.836171</v>
      </c>
      <c r="K4467" s="9">
        <v>-3.7695365000000001</v>
      </c>
      <c r="L4467" s="9">
        <v>-3.49264000070787</v>
      </c>
      <c r="M4467" s="9">
        <v>-12.573504</v>
      </c>
      <c r="N4467" s="9">
        <v>-12.573504</v>
      </c>
      <c r="O4467" s="9">
        <v>-3.49264000070787</v>
      </c>
      <c r="P4467">
        <v>0</v>
      </c>
      <c r="Q4467" s="9">
        <v>53.549995000000003</v>
      </c>
      <c r="R4467" s="9">
        <v>103877258.202149</v>
      </c>
      <c r="S4467" s="9">
        <v>1668289217.7153201</v>
      </c>
      <c r="T4467" s="9">
        <v>-1.1510998134878199E-3</v>
      </c>
      <c r="U4467" s="9">
        <v>3.49264000070787</v>
      </c>
      <c r="V4467" s="9">
        <v>0</v>
      </c>
      <c r="W4467" s="9">
        <v>3.49264000070787</v>
      </c>
      <c r="X4467" t="s">
        <v>86</v>
      </c>
      <c r="Y4467" s="9">
        <v>0</v>
      </c>
      <c r="Z4467" s="9">
        <v>6.9215138999999997E-3</v>
      </c>
      <c r="AQ4467" s="9" t="e">
        <f>#REF!-'Processed Potentiostat'!$J$3</f>
        <v>#REF!</v>
      </c>
    </row>
    <row r="4468" spans="1:43" x14ac:dyDescent="0.3">
      <c r="A4468">
        <v>2</v>
      </c>
      <c r="B4468">
        <v>0</v>
      </c>
      <c r="C4468">
        <v>0</v>
      </c>
      <c r="D4468">
        <v>1</v>
      </c>
      <c r="E4468">
        <v>0</v>
      </c>
      <c r="F4468">
        <v>0</v>
      </c>
      <c r="G4468">
        <v>0</v>
      </c>
      <c r="H4468" s="9">
        <v>2411.2721390861402</v>
      </c>
      <c r="I4468" s="9">
        <v>-1.8380711000000001</v>
      </c>
      <c r="J4468" s="9">
        <v>-1.8386507000000001</v>
      </c>
      <c r="K4468" s="9">
        <v>-3.5265588999999999</v>
      </c>
      <c r="L4468" s="9">
        <v>-3.4938220306726002</v>
      </c>
      <c r="M4468" s="9">
        <v>-12.57776</v>
      </c>
      <c r="N4468" s="9">
        <v>-12.57776</v>
      </c>
      <c r="O4468" s="9">
        <v>-3.4938220306726002</v>
      </c>
      <c r="P4468">
        <v>0</v>
      </c>
      <c r="Q4468" s="9">
        <v>53.549995000000003</v>
      </c>
      <c r="R4468" s="9">
        <v>103877258.202149</v>
      </c>
      <c r="S4468" s="9">
        <v>1257457538.68769</v>
      </c>
      <c r="T4468" s="9">
        <v>-1.1820299647253799E-3</v>
      </c>
      <c r="U4468" s="9">
        <v>3.4938220306726002</v>
      </c>
      <c r="V4468" s="9">
        <v>0</v>
      </c>
      <c r="W4468" s="9">
        <v>3.4938220306726002</v>
      </c>
      <c r="X4468" t="s">
        <v>86</v>
      </c>
      <c r="Y4468" s="9">
        <v>0</v>
      </c>
      <c r="Z4468" s="9">
        <v>6.4841098999999999E-3</v>
      </c>
      <c r="AQ4468" s="9" t="e">
        <f>#REF!-'Processed Potentiostat'!$J$3</f>
        <v>#REF!</v>
      </c>
    </row>
    <row r="4469" spans="1:43" x14ac:dyDescent="0.3">
      <c r="A4469">
        <v>2</v>
      </c>
      <c r="B4469">
        <v>0</v>
      </c>
      <c r="C4469">
        <v>0</v>
      </c>
      <c r="D4469">
        <v>1</v>
      </c>
      <c r="E4469">
        <v>0</v>
      </c>
      <c r="F4469">
        <v>0</v>
      </c>
      <c r="G4469">
        <v>0</v>
      </c>
      <c r="H4469" s="9">
        <v>2412.2721390608699</v>
      </c>
      <c r="I4469" s="9">
        <v>-1.837988</v>
      </c>
      <c r="J4469" s="9">
        <v>-1.8367408999999999</v>
      </c>
      <c r="K4469" s="9">
        <v>-3.2887702000000001</v>
      </c>
      <c r="L4469" s="9">
        <v>-3.4950017246534499</v>
      </c>
      <c r="M4469" s="9">
        <v>-12.582006</v>
      </c>
      <c r="N4469" s="9">
        <v>-12.582006</v>
      </c>
      <c r="O4469" s="9">
        <v>-3.4950017246534499</v>
      </c>
      <c r="P4469">
        <v>0</v>
      </c>
      <c r="Q4469" s="9">
        <v>53.549995000000003</v>
      </c>
      <c r="R4469" s="9">
        <v>103877258.202149</v>
      </c>
      <c r="S4469" s="9">
        <v>1552679200.37041</v>
      </c>
      <c r="T4469" s="9">
        <v>-1.1796939808528201E-3</v>
      </c>
      <c r="U4469" s="9">
        <v>3.4950017246534499</v>
      </c>
      <c r="V4469" s="9">
        <v>0</v>
      </c>
      <c r="W4469" s="9">
        <v>3.4950017246534499</v>
      </c>
      <c r="X4469" t="s">
        <v>86</v>
      </c>
      <c r="Y4469" s="9">
        <v>0</v>
      </c>
      <c r="Z4469" s="9">
        <v>6.0406187999999996E-3</v>
      </c>
      <c r="AQ4469" s="9" t="e">
        <f>#REF!-'Processed Potentiostat'!$J$3</f>
        <v>#REF!</v>
      </c>
    </row>
    <row r="4470" spans="1:43" x14ac:dyDescent="0.3">
      <c r="A4470">
        <v>2</v>
      </c>
      <c r="B4470">
        <v>0</v>
      </c>
      <c r="C4470">
        <v>0</v>
      </c>
      <c r="D4470">
        <v>1</v>
      </c>
      <c r="E4470">
        <v>0</v>
      </c>
      <c r="F4470">
        <v>0</v>
      </c>
      <c r="G4470">
        <v>0</v>
      </c>
      <c r="H4470" s="9">
        <v>2413.2721390356101</v>
      </c>
      <c r="I4470" s="9">
        <v>-1.8379540000000001</v>
      </c>
      <c r="J4470" s="9">
        <v>-1.8378848000000001</v>
      </c>
      <c r="K4470" s="9">
        <v>-3.0324377999999999</v>
      </c>
      <c r="L4470" s="9">
        <v>-3.4961537049837599</v>
      </c>
      <c r="M4470" s="9">
        <v>-12.586152999999999</v>
      </c>
      <c r="N4470" s="9">
        <v>-12.586152999999999</v>
      </c>
      <c r="O4470" s="9">
        <v>-3.4961537049837599</v>
      </c>
      <c r="P4470">
        <v>0</v>
      </c>
      <c r="Q4470" s="9">
        <v>53.549995000000003</v>
      </c>
      <c r="R4470" s="9">
        <v>103877258.202149</v>
      </c>
      <c r="S4470" s="9">
        <v>1361998291.0669301</v>
      </c>
      <c r="T4470" s="9">
        <v>-1.1519803303081601E-3</v>
      </c>
      <c r="U4470" s="9">
        <v>3.4961537049837599</v>
      </c>
      <c r="V4470" s="9">
        <v>0</v>
      </c>
      <c r="W4470" s="9">
        <v>3.4961537049837599</v>
      </c>
      <c r="X4470" t="s">
        <v>86</v>
      </c>
      <c r="Y4470" s="9">
        <v>0</v>
      </c>
      <c r="Z4470" s="9">
        <v>5.5732713E-3</v>
      </c>
      <c r="AQ4470" s="9" t="e">
        <f>#REF!-'Processed Potentiostat'!$J$3</f>
        <v>#REF!</v>
      </c>
    </row>
    <row r="4471" spans="1:43" x14ac:dyDescent="0.3">
      <c r="A4471">
        <v>2</v>
      </c>
      <c r="B4471">
        <v>0</v>
      </c>
      <c r="C4471">
        <v>0</v>
      </c>
      <c r="D4471">
        <v>1</v>
      </c>
      <c r="E4471">
        <v>0</v>
      </c>
      <c r="F4471">
        <v>0</v>
      </c>
      <c r="G4471">
        <v>0</v>
      </c>
      <c r="H4471" s="9">
        <v>2414.2721390103502</v>
      </c>
      <c r="I4471" s="9">
        <v>-1.8379158</v>
      </c>
      <c r="J4471" s="9">
        <v>-1.8362771</v>
      </c>
      <c r="K4471" s="9">
        <v>-2.9044626</v>
      </c>
      <c r="L4471" s="9">
        <v>-3.4973077708865601</v>
      </c>
      <c r="M4471" s="9">
        <v>-12.590308</v>
      </c>
      <c r="N4471" s="9">
        <v>-12.590308</v>
      </c>
      <c r="O4471" s="9">
        <v>-3.4973077708865601</v>
      </c>
      <c r="P4471">
        <v>0</v>
      </c>
      <c r="Q4471" s="9">
        <v>53.549995000000003</v>
      </c>
      <c r="R4471" s="9">
        <v>103877258.202149</v>
      </c>
      <c r="S4471" s="9">
        <v>1647445174.5259399</v>
      </c>
      <c r="T4471" s="9">
        <v>-1.15406590280242E-3</v>
      </c>
      <c r="U4471" s="9">
        <v>3.4973077708865601</v>
      </c>
      <c r="V4471" s="9">
        <v>0</v>
      </c>
      <c r="W4471" s="9">
        <v>3.4973077708865601</v>
      </c>
      <c r="X4471" t="s">
        <v>86</v>
      </c>
      <c r="Y4471" s="9">
        <v>0</v>
      </c>
      <c r="Z4471" s="9">
        <v>5.3333979999999996E-3</v>
      </c>
      <c r="AQ4471" s="9" t="e">
        <f>#REF!-'Processed Potentiostat'!$J$3</f>
        <v>#REF!</v>
      </c>
    </row>
    <row r="4472" spans="1:43" x14ac:dyDescent="0.3">
      <c r="A4472">
        <v>2</v>
      </c>
      <c r="B4472">
        <v>0</v>
      </c>
      <c r="C4472">
        <v>0</v>
      </c>
      <c r="D4472">
        <v>1</v>
      </c>
      <c r="E4472">
        <v>0</v>
      </c>
      <c r="F4472">
        <v>0</v>
      </c>
      <c r="G4472">
        <v>0</v>
      </c>
      <c r="H4472" s="9">
        <v>2415.2721389850899</v>
      </c>
      <c r="I4472" s="9">
        <v>-1.8379288</v>
      </c>
      <c r="J4472" s="9">
        <v>-1.8392544</v>
      </c>
      <c r="K4472" s="9">
        <v>-2.6473289000000002</v>
      </c>
      <c r="L4472" s="9">
        <v>-3.4984500034629198</v>
      </c>
      <c r="M4472" s="9">
        <v>-12.59442</v>
      </c>
      <c r="N4472" s="9">
        <v>-12.59442</v>
      </c>
      <c r="O4472" s="9">
        <v>-3.4984500034629198</v>
      </c>
      <c r="P4472">
        <v>0</v>
      </c>
      <c r="Q4472" s="9">
        <v>53.549995000000003</v>
      </c>
      <c r="R4472" s="9">
        <v>103877258.202149</v>
      </c>
      <c r="S4472" s="9">
        <v>1187828102.9735301</v>
      </c>
      <c r="T4472" s="9">
        <v>-1.14223257635703E-3</v>
      </c>
      <c r="U4472" s="9">
        <v>3.4984500034629198</v>
      </c>
      <c r="V4472" s="9">
        <v>0</v>
      </c>
      <c r="W4472" s="9">
        <v>3.4984500034629198</v>
      </c>
      <c r="X4472" t="s">
        <v>86</v>
      </c>
      <c r="Y4472" s="9">
        <v>0</v>
      </c>
      <c r="Z4472" s="9">
        <v>4.8691113000000003E-3</v>
      </c>
      <c r="AQ4472" s="9" t="e">
        <f>#REF!-'Processed Potentiostat'!$J$3</f>
        <v>#REF!</v>
      </c>
    </row>
    <row r="4473" spans="1:43" x14ac:dyDescent="0.3">
      <c r="A4473">
        <v>2</v>
      </c>
      <c r="B4473">
        <v>0</v>
      </c>
      <c r="C4473">
        <v>0</v>
      </c>
      <c r="D4473">
        <v>1</v>
      </c>
      <c r="E4473">
        <v>0</v>
      </c>
      <c r="F4473">
        <v>0</v>
      </c>
      <c r="G4473">
        <v>0</v>
      </c>
      <c r="H4473" s="9">
        <v>2416.27213895983</v>
      </c>
      <c r="I4473" s="9">
        <v>-1.838101</v>
      </c>
      <c r="J4473" s="9">
        <v>-1.8369975000000001</v>
      </c>
      <c r="K4473" s="9">
        <v>-2.4206438000000001</v>
      </c>
      <c r="L4473" s="9">
        <v>-3.4995896483687101</v>
      </c>
      <c r="M4473" s="9">
        <v>-12.598523</v>
      </c>
      <c r="N4473" s="9">
        <v>-12.598523</v>
      </c>
      <c r="O4473" s="9">
        <v>-3.4995896483687101</v>
      </c>
      <c r="P4473">
        <v>0</v>
      </c>
      <c r="Q4473" s="9">
        <v>53.549995000000003</v>
      </c>
      <c r="R4473" s="9">
        <v>103877258.202149</v>
      </c>
      <c r="S4473" s="9">
        <v>1507235556.4819801</v>
      </c>
      <c r="T4473" s="9">
        <v>-1.1396449057925399E-3</v>
      </c>
      <c r="U4473" s="9">
        <v>3.4995896483687101</v>
      </c>
      <c r="V4473" s="9">
        <v>0</v>
      </c>
      <c r="W4473" s="9">
        <v>3.4995896483687101</v>
      </c>
      <c r="X4473" t="s">
        <v>86</v>
      </c>
      <c r="Y4473" s="9">
        <v>0</v>
      </c>
      <c r="Z4473" s="9">
        <v>4.4467164999999996E-3</v>
      </c>
      <c r="AQ4473" s="9" t="e">
        <f>#REF!-'Processed Potentiostat'!$J$3</f>
        <v>#REF!</v>
      </c>
    </row>
    <row r="4474" spans="1:43" x14ac:dyDescent="0.3">
      <c r="A4474">
        <v>2</v>
      </c>
      <c r="B4474">
        <v>0</v>
      </c>
      <c r="C4474">
        <v>0</v>
      </c>
      <c r="D4474">
        <v>1</v>
      </c>
      <c r="E4474">
        <v>0</v>
      </c>
      <c r="F4474">
        <v>0</v>
      </c>
      <c r="G4474">
        <v>0</v>
      </c>
      <c r="H4474" s="9">
        <v>2417.2721389345602</v>
      </c>
      <c r="I4474" s="9">
        <v>-1.8380160000000001</v>
      </c>
      <c r="J4474" s="9">
        <v>-1.8387058999999999</v>
      </c>
      <c r="K4474" s="9">
        <v>-2.1649218000000001</v>
      </c>
      <c r="L4474" s="9">
        <v>-3.5007096358107401</v>
      </c>
      <c r="M4474" s="9">
        <v>-12.602554</v>
      </c>
      <c r="N4474" s="9">
        <v>-12.602554</v>
      </c>
      <c r="O4474" s="9">
        <v>-3.5007096358107401</v>
      </c>
      <c r="P4474">
        <v>0</v>
      </c>
      <c r="Q4474" s="9">
        <v>53.549995000000003</v>
      </c>
      <c r="R4474" s="9">
        <v>103877258.202149</v>
      </c>
      <c r="S4474" s="9">
        <v>1253047042.6009099</v>
      </c>
      <c r="T4474" s="9">
        <v>-1.1199874420295599E-3</v>
      </c>
      <c r="U4474" s="9">
        <v>3.5007096358107401</v>
      </c>
      <c r="V4474" s="9">
        <v>0</v>
      </c>
      <c r="W4474" s="9">
        <v>3.5007096358107401</v>
      </c>
      <c r="X4474" t="s">
        <v>86</v>
      </c>
      <c r="Y4474" s="9">
        <v>0</v>
      </c>
      <c r="Z4474" s="9">
        <v>3.9806542999999998E-3</v>
      </c>
      <c r="AQ4474" s="9" t="e">
        <f>#REF!-'Processed Potentiostat'!$J$3</f>
        <v>#REF!</v>
      </c>
    </row>
    <row r="4475" spans="1:43" x14ac:dyDescent="0.3">
      <c r="A4475">
        <v>2</v>
      </c>
      <c r="B4475">
        <v>0</v>
      </c>
      <c r="C4475">
        <v>0</v>
      </c>
      <c r="D4475">
        <v>1</v>
      </c>
      <c r="E4475">
        <v>0</v>
      </c>
      <c r="F4475">
        <v>0</v>
      </c>
      <c r="G4475">
        <v>0</v>
      </c>
      <c r="H4475" s="9">
        <v>2418.2721389092999</v>
      </c>
      <c r="I4475" s="9">
        <v>-1.8379346000000001</v>
      </c>
      <c r="J4475" s="9">
        <v>-1.8366427000000001</v>
      </c>
      <c r="K4475" s="9">
        <v>-2.0174487000000001</v>
      </c>
      <c r="L4475" s="9">
        <v>-3.5018125459571601</v>
      </c>
      <c r="M4475" s="9">
        <v>-12.606525</v>
      </c>
      <c r="N4475" s="9">
        <v>-12.606525</v>
      </c>
      <c r="O4475" s="9">
        <v>-3.5018125459571601</v>
      </c>
      <c r="P4475">
        <v>0</v>
      </c>
      <c r="Q4475" s="9">
        <v>53.549995000000003</v>
      </c>
      <c r="R4475" s="9">
        <v>103877258.202149</v>
      </c>
      <c r="S4475" s="9">
        <v>1574645454.3967099</v>
      </c>
      <c r="T4475" s="9">
        <v>-1.1029101464221599E-3</v>
      </c>
      <c r="U4475" s="9">
        <v>3.5018125459571601</v>
      </c>
      <c r="V4475" s="9">
        <v>0</v>
      </c>
      <c r="W4475" s="9">
        <v>3.5018125459571601</v>
      </c>
      <c r="X4475" t="s">
        <v>86</v>
      </c>
      <c r="Y4475" s="9">
        <v>0</v>
      </c>
      <c r="Z4475" s="9">
        <v>3.7053325000000002E-3</v>
      </c>
      <c r="AQ4475" s="9" t="e">
        <f>#REF!-'Processed Potentiostat'!$J$3</f>
        <v>#REF!</v>
      </c>
    </row>
    <row r="4476" spans="1:43" x14ac:dyDescent="0.3">
      <c r="A4476">
        <v>2</v>
      </c>
      <c r="B4476">
        <v>0</v>
      </c>
      <c r="C4476">
        <v>0</v>
      </c>
      <c r="D4476">
        <v>1</v>
      </c>
      <c r="E4476">
        <v>0</v>
      </c>
      <c r="F4476">
        <v>0</v>
      </c>
      <c r="G4476">
        <v>0</v>
      </c>
      <c r="H4476" s="9">
        <v>2419.27213888404</v>
      </c>
      <c r="I4476" s="9">
        <v>-1.8378572</v>
      </c>
      <c r="J4476" s="9">
        <v>-1.83683</v>
      </c>
      <c r="K4476" s="9">
        <v>-1.8208306000000001</v>
      </c>
      <c r="L4476" s="9">
        <v>-3.5029288977114601</v>
      </c>
      <c r="M4476" s="9">
        <v>-12.610544000000001</v>
      </c>
      <c r="N4476" s="9">
        <v>-12.610544000000001</v>
      </c>
      <c r="O4476" s="9">
        <v>-3.5029288977114601</v>
      </c>
      <c r="P4476">
        <v>0</v>
      </c>
      <c r="Q4476" s="9">
        <v>53.549995000000003</v>
      </c>
      <c r="R4476" s="9">
        <v>103877258.202149</v>
      </c>
      <c r="S4476" s="9">
        <v>1539337598.3636601</v>
      </c>
      <c r="T4476" s="9">
        <v>-1.1163517542942499E-3</v>
      </c>
      <c r="U4476" s="9">
        <v>3.5029288977114601</v>
      </c>
      <c r="V4476" s="9">
        <v>0</v>
      </c>
      <c r="W4476" s="9">
        <v>3.5029288977114601</v>
      </c>
      <c r="X4476" t="s">
        <v>86</v>
      </c>
      <c r="Y4476" s="9">
        <v>0</v>
      </c>
      <c r="Z4476" s="9">
        <v>3.3445562999999999E-3</v>
      </c>
      <c r="AQ4476" s="9" t="e">
        <f>#REF!-'Processed Potentiostat'!$J$3</f>
        <v>#REF!</v>
      </c>
    </row>
    <row r="4477" spans="1:43" x14ac:dyDescent="0.3">
      <c r="A4477">
        <v>2</v>
      </c>
      <c r="B4477">
        <v>0</v>
      </c>
      <c r="C4477">
        <v>0</v>
      </c>
      <c r="D4477">
        <v>1</v>
      </c>
      <c r="E4477">
        <v>0</v>
      </c>
      <c r="F4477">
        <v>0</v>
      </c>
      <c r="G4477">
        <v>0</v>
      </c>
      <c r="H4477" s="9">
        <v>2420.2721388587802</v>
      </c>
      <c r="I4477" s="9">
        <v>-1.8378494000000001</v>
      </c>
      <c r="J4477" s="9">
        <v>-1.8388100000000001</v>
      </c>
      <c r="K4477" s="9">
        <v>-1.7395582000000001</v>
      </c>
      <c r="L4477" s="9">
        <v>-3.5040247045200998</v>
      </c>
      <c r="M4477" s="9">
        <v>-12.614489000000001</v>
      </c>
      <c r="N4477" s="9">
        <v>-12.614489000000001</v>
      </c>
      <c r="O4477" s="9">
        <v>-3.5040247045200998</v>
      </c>
      <c r="P4477">
        <v>0</v>
      </c>
      <c r="Q4477" s="9">
        <v>53.549995000000003</v>
      </c>
      <c r="R4477" s="9">
        <v>103877258.202149</v>
      </c>
      <c r="S4477" s="9">
        <v>1241453095.7133</v>
      </c>
      <c r="T4477" s="9">
        <v>-1.09580680864418E-3</v>
      </c>
      <c r="U4477" s="9">
        <v>3.5040247045200998</v>
      </c>
      <c r="V4477" s="9">
        <v>0</v>
      </c>
      <c r="W4477" s="9">
        <v>3.5040247045200998</v>
      </c>
      <c r="X4477" t="s">
        <v>86</v>
      </c>
      <c r="Y4477" s="9">
        <v>0</v>
      </c>
      <c r="Z4477" s="9">
        <v>3.1987169999999998E-3</v>
      </c>
      <c r="AQ4477" s="9" t="e">
        <f>#REF!-'Processed Potentiostat'!$J$3</f>
        <v>#REF!</v>
      </c>
    </row>
    <row r="4478" spans="1:43" x14ac:dyDescent="0.3">
      <c r="A4478">
        <v>2</v>
      </c>
      <c r="B4478">
        <v>0</v>
      </c>
      <c r="C4478">
        <v>0</v>
      </c>
      <c r="D4478">
        <v>1</v>
      </c>
      <c r="E4478">
        <v>0</v>
      </c>
      <c r="F4478">
        <v>0</v>
      </c>
      <c r="G4478">
        <v>0</v>
      </c>
      <c r="H4478" s="9">
        <v>2421.2721388335099</v>
      </c>
      <c r="I4478" s="9">
        <v>-1.8378737999999999</v>
      </c>
      <c r="J4478" s="9">
        <v>-1.8367962</v>
      </c>
      <c r="K4478" s="9">
        <v>-1.7142987000000001</v>
      </c>
      <c r="L4478" s="9">
        <v>-3.5051114989132701</v>
      </c>
      <c r="M4478" s="9">
        <v>-12.618402</v>
      </c>
      <c r="N4478" s="9">
        <v>-12.618402</v>
      </c>
      <c r="O4478" s="9">
        <v>-3.5051114989132701</v>
      </c>
      <c r="P4478">
        <v>0</v>
      </c>
      <c r="Q4478" s="9">
        <v>53.549995000000003</v>
      </c>
      <c r="R4478" s="9">
        <v>103877258.202149</v>
      </c>
      <c r="S4478" s="9">
        <v>1546647319.2049899</v>
      </c>
      <c r="T4478" s="9">
        <v>-1.0867943931685E-3</v>
      </c>
      <c r="U4478" s="9">
        <v>3.5051114989132701</v>
      </c>
      <c r="V4478" s="9">
        <v>0</v>
      </c>
      <c r="W4478" s="9">
        <v>3.5051114989132701</v>
      </c>
      <c r="X4478" t="s">
        <v>86</v>
      </c>
      <c r="Y4478" s="9">
        <v>0</v>
      </c>
      <c r="Z4478" s="9">
        <v>3.1488172E-3</v>
      </c>
      <c r="AQ4478" s="9" t="e">
        <f>#REF!-'Processed Potentiostat'!$J$3</f>
        <v>#REF!</v>
      </c>
    </row>
    <row r="4479" spans="1:43" x14ac:dyDescent="0.3">
      <c r="A4479">
        <v>2</v>
      </c>
      <c r="B4479">
        <v>0</v>
      </c>
      <c r="C4479">
        <v>0</v>
      </c>
      <c r="D4479">
        <v>1</v>
      </c>
      <c r="E4479">
        <v>0</v>
      </c>
      <c r="F4479">
        <v>0</v>
      </c>
      <c r="G4479">
        <v>0</v>
      </c>
      <c r="H4479" s="9">
        <v>2422.27213880825</v>
      </c>
      <c r="I4479" s="9">
        <v>-1.8380080000000001</v>
      </c>
      <c r="J4479" s="9">
        <v>-1.8393440999999999</v>
      </c>
      <c r="K4479" s="9">
        <v>-1.8983253</v>
      </c>
      <c r="L4479" s="9">
        <v>-3.5062199344376701</v>
      </c>
      <c r="M4479" s="9">
        <v>-12.622392</v>
      </c>
      <c r="N4479" s="9">
        <v>-12.622392</v>
      </c>
      <c r="O4479" s="9">
        <v>-3.5062199344376701</v>
      </c>
      <c r="P4479">
        <v>0</v>
      </c>
      <c r="Q4479" s="9">
        <v>53.549995000000003</v>
      </c>
      <c r="R4479" s="9">
        <v>103877258.202149</v>
      </c>
      <c r="S4479" s="9">
        <v>1180513190.1921401</v>
      </c>
      <c r="T4479" s="9">
        <v>-1.1084355243973199E-3</v>
      </c>
      <c r="U4479" s="9">
        <v>3.5062199344376701</v>
      </c>
      <c r="V4479" s="9">
        <v>0</v>
      </c>
      <c r="W4479" s="9">
        <v>3.5062199344376701</v>
      </c>
      <c r="X4479" t="s">
        <v>86</v>
      </c>
      <c r="Y4479" s="9">
        <v>0</v>
      </c>
      <c r="Z4479" s="9">
        <v>3.4916736E-3</v>
      </c>
      <c r="AQ4479" s="9" t="e">
        <f>#REF!-'Processed Potentiostat'!$J$3</f>
        <v>#REF!</v>
      </c>
    </row>
    <row r="4480" spans="1:43" x14ac:dyDescent="0.3">
      <c r="A4480">
        <v>2</v>
      </c>
      <c r="B4480">
        <v>0</v>
      </c>
      <c r="C4480">
        <v>0</v>
      </c>
      <c r="D4480">
        <v>1</v>
      </c>
      <c r="E4480">
        <v>0</v>
      </c>
      <c r="F4480">
        <v>0</v>
      </c>
      <c r="G4480">
        <v>0</v>
      </c>
      <c r="H4480" s="9">
        <v>2423.2721387829902</v>
      </c>
      <c r="I4480" s="9">
        <v>-1.8378361000000001</v>
      </c>
      <c r="J4480" s="9">
        <v>-1.838382</v>
      </c>
      <c r="K4480" s="9">
        <v>-1.9522398999999999</v>
      </c>
      <c r="L4480" s="9">
        <v>-3.5074197740212401</v>
      </c>
      <c r="M4480" s="9">
        <v>-12.626711</v>
      </c>
      <c r="N4480" s="9">
        <v>-12.626711</v>
      </c>
      <c r="O4480" s="9">
        <v>-3.5074197740212401</v>
      </c>
      <c r="P4480">
        <v>0</v>
      </c>
      <c r="Q4480" s="9">
        <v>53.549995000000003</v>
      </c>
      <c r="R4480" s="9">
        <v>103877258.202149</v>
      </c>
      <c r="S4480" s="9">
        <v>1296968873.46545</v>
      </c>
      <c r="T4480" s="9">
        <v>-1.1998395835690599E-3</v>
      </c>
      <c r="U4480" s="9">
        <v>3.5074197740212401</v>
      </c>
      <c r="V4480" s="9">
        <v>0</v>
      </c>
      <c r="W4480" s="9">
        <v>3.5074197740212401</v>
      </c>
      <c r="X4480" t="s">
        <v>86</v>
      </c>
      <c r="Y4480" s="9">
        <v>0</v>
      </c>
      <c r="Z4480" s="9">
        <v>3.5889626E-3</v>
      </c>
      <c r="AQ4480" s="9" t="e">
        <f>#REF!-'Processed Potentiostat'!$J$3</f>
        <v>#REF!</v>
      </c>
    </row>
    <row r="4481" spans="1:43" x14ac:dyDescent="0.3">
      <c r="A4481">
        <v>2</v>
      </c>
      <c r="B4481">
        <v>0</v>
      </c>
      <c r="C4481">
        <v>0</v>
      </c>
      <c r="D4481">
        <v>1</v>
      </c>
      <c r="E4481">
        <v>0</v>
      </c>
      <c r="F4481">
        <v>0</v>
      </c>
      <c r="G4481">
        <v>0</v>
      </c>
      <c r="H4481" s="9">
        <v>2424.2721387577299</v>
      </c>
      <c r="I4481" s="9">
        <v>-1.8379258999999999</v>
      </c>
      <c r="J4481" s="9">
        <v>-1.8371538999999999</v>
      </c>
      <c r="K4481" s="9">
        <v>-1.9072157000000001</v>
      </c>
      <c r="L4481" s="9">
        <v>-3.5086031827720698</v>
      </c>
      <c r="M4481" s="9">
        <v>-12.630972</v>
      </c>
      <c r="N4481" s="9">
        <v>-12.630972</v>
      </c>
      <c r="O4481" s="9">
        <v>-3.5086031827720698</v>
      </c>
      <c r="P4481">
        <v>0</v>
      </c>
      <c r="Q4481" s="9">
        <v>53.549995000000003</v>
      </c>
      <c r="R4481" s="9">
        <v>103877258.202149</v>
      </c>
      <c r="S4481" s="9">
        <v>1483493218.4992599</v>
      </c>
      <c r="T4481" s="9">
        <v>-1.183408750832E-3</v>
      </c>
      <c r="U4481" s="9">
        <v>3.5086031827720698</v>
      </c>
      <c r="V4481" s="9">
        <v>0</v>
      </c>
      <c r="W4481" s="9">
        <v>3.5086031827720698</v>
      </c>
      <c r="X4481" t="s">
        <v>86</v>
      </c>
      <c r="Y4481" s="9">
        <v>0</v>
      </c>
      <c r="Z4481" s="9">
        <v>3.5038487999999998E-3</v>
      </c>
      <c r="AQ4481" s="9" t="e">
        <f>#REF!-'Processed Potentiostat'!$J$3</f>
        <v>#REF!</v>
      </c>
    </row>
    <row r="4482" spans="1:43" x14ac:dyDescent="0.3">
      <c r="A4482">
        <v>2</v>
      </c>
      <c r="B4482">
        <v>0</v>
      </c>
      <c r="C4482">
        <v>0</v>
      </c>
      <c r="D4482">
        <v>1</v>
      </c>
      <c r="E4482">
        <v>0</v>
      </c>
      <c r="F4482">
        <v>0</v>
      </c>
      <c r="G4482">
        <v>0</v>
      </c>
      <c r="H4482" s="9">
        <v>2425.27213873247</v>
      </c>
      <c r="I4482" s="9">
        <v>-1.8379194999999999</v>
      </c>
      <c r="J4482" s="9">
        <v>-1.8382752</v>
      </c>
      <c r="K4482" s="9">
        <v>-1.9930289000000001</v>
      </c>
      <c r="L4482" s="9">
        <v>-3.5097761171494399</v>
      </c>
      <c r="M4482" s="9">
        <v>-12.635194</v>
      </c>
      <c r="N4482" s="9">
        <v>-12.635194</v>
      </c>
      <c r="O4482" s="9">
        <v>-3.5097761171494399</v>
      </c>
      <c r="P4482">
        <v>0</v>
      </c>
      <c r="Q4482" s="9">
        <v>53.549995000000003</v>
      </c>
      <c r="R4482" s="9">
        <v>103877258.202149</v>
      </c>
      <c r="S4482" s="9">
        <v>1312150802.6595099</v>
      </c>
      <c r="T4482" s="9">
        <v>-1.1729343773723101E-3</v>
      </c>
      <c r="U4482" s="9">
        <v>3.5097761171494399</v>
      </c>
      <c r="V4482" s="9">
        <v>0</v>
      </c>
      <c r="W4482" s="9">
        <v>3.5097761171494399</v>
      </c>
      <c r="X4482" t="s">
        <v>86</v>
      </c>
      <c r="Y4482" s="9">
        <v>0</v>
      </c>
      <c r="Z4482" s="9">
        <v>3.6637355000000002E-3</v>
      </c>
      <c r="AQ4482" s="9" t="e">
        <f>#REF!-'Processed Potentiostat'!$J$3</f>
        <v>#REF!</v>
      </c>
    </row>
    <row r="4483" spans="1:43" x14ac:dyDescent="0.3">
      <c r="A4483">
        <v>2</v>
      </c>
      <c r="B4483">
        <v>0</v>
      </c>
      <c r="C4483">
        <v>0</v>
      </c>
      <c r="D4483">
        <v>1</v>
      </c>
      <c r="E4483">
        <v>0</v>
      </c>
      <c r="F4483">
        <v>0</v>
      </c>
      <c r="G4483">
        <v>0</v>
      </c>
      <c r="H4483" s="9">
        <v>2426.2721387072002</v>
      </c>
      <c r="I4483" s="9">
        <v>-1.8379128</v>
      </c>
      <c r="J4483" s="9">
        <v>-1.8387519000000001</v>
      </c>
      <c r="K4483" s="9">
        <v>-2.1031854000000001</v>
      </c>
      <c r="L4483" s="9">
        <v>-3.5109347961959898</v>
      </c>
      <c r="M4483" s="9">
        <v>-12.639365</v>
      </c>
      <c r="N4483" s="9">
        <v>-12.639365</v>
      </c>
      <c r="O4483" s="9">
        <v>-3.5109347961959898</v>
      </c>
      <c r="P4483">
        <v>0</v>
      </c>
      <c r="Q4483" s="9">
        <v>53.549995000000003</v>
      </c>
      <c r="R4483" s="9">
        <v>103877258.202149</v>
      </c>
      <c r="S4483" s="9">
        <v>1250995104.85022</v>
      </c>
      <c r="T4483" s="9">
        <v>-1.1586790465516401E-3</v>
      </c>
      <c r="U4483" s="9">
        <v>3.5109347961959898</v>
      </c>
      <c r="V4483" s="9">
        <v>0</v>
      </c>
      <c r="W4483" s="9">
        <v>3.5109347961959898</v>
      </c>
      <c r="X4483" t="s">
        <v>86</v>
      </c>
      <c r="Y4483" s="9">
        <v>0</v>
      </c>
      <c r="Z4483" s="9">
        <v>3.8672362000000001E-3</v>
      </c>
      <c r="AQ4483" s="9" t="e">
        <f>#REF!-'Processed Potentiostat'!$J$3</f>
        <v>#REF!</v>
      </c>
    </row>
    <row r="4484" spans="1:43" x14ac:dyDescent="0.3">
      <c r="A4484">
        <v>2</v>
      </c>
      <c r="B4484">
        <v>0</v>
      </c>
      <c r="C4484">
        <v>0</v>
      </c>
      <c r="D4484">
        <v>1</v>
      </c>
      <c r="E4484">
        <v>0</v>
      </c>
      <c r="F4484">
        <v>0</v>
      </c>
      <c r="G4484">
        <v>0</v>
      </c>
      <c r="H4484" s="9">
        <v>2427.2721386819399</v>
      </c>
      <c r="I4484" s="9">
        <v>-1.8379184</v>
      </c>
      <c r="J4484" s="9">
        <v>-1.8389032000000001</v>
      </c>
      <c r="K4484" s="9">
        <v>-2.2670655000000002</v>
      </c>
      <c r="L4484" s="9">
        <v>-3.5120900691328401</v>
      </c>
      <c r="M4484" s="9">
        <v>-12.643523999999999</v>
      </c>
      <c r="N4484" s="9">
        <v>-12.643523999999999</v>
      </c>
      <c r="O4484" s="9">
        <v>-3.5120900691328401</v>
      </c>
      <c r="P4484">
        <v>0</v>
      </c>
      <c r="Q4484" s="9">
        <v>53.549995000000003</v>
      </c>
      <c r="R4484" s="9">
        <v>103877258.202149</v>
      </c>
      <c r="S4484" s="9">
        <v>1233045478.6860499</v>
      </c>
      <c r="T4484" s="9">
        <v>-1.15527293684714E-3</v>
      </c>
      <c r="U4484" s="9">
        <v>3.5120900691328401</v>
      </c>
      <c r="V4484" s="9">
        <v>0</v>
      </c>
      <c r="W4484" s="9">
        <v>3.5120900691328401</v>
      </c>
      <c r="X4484" t="s">
        <v>86</v>
      </c>
      <c r="Y4484" s="9">
        <v>0</v>
      </c>
      <c r="Z4484" s="9">
        <v>4.1689142000000002E-3</v>
      </c>
      <c r="AQ4484" s="9" t="e">
        <f>#REF!-'Processed Potentiostat'!$J$3</f>
        <v>#REF!</v>
      </c>
    </row>
    <row r="4485" spans="1:43" x14ac:dyDescent="0.3">
      <c r="A4485">
        <v>2</v>
      </c>
      <c r="B4485">
        <v>0</v>
      </c>
      <c r="C4485">
        <v>0</v>
      </c>
      <c r="D4485">
        <v>1</v>
      </c>
      <c r="E4485">
        <v>0</v>
      </c>
      <c r="F4485">
        <v>0</v>
      </c>
      <c r="G4485">
        <v>0</v>
      </c>
      <c r="H4485" s="9">
        <v>2428.27213865668</v>
      </c>
      <c r="I4485" s="9">
        <v>-1.8379076999999999</v>
      </c>
      <c r="J4485" s="9">
        <v>-1.8378292000000001</v>
      </c>
      <c r="K4485" s="9">
        <v>-2.4356390999999999</v>
      </c>
      <c r="L4485" s="9">
        <v>-3.5132204341211799</v>
      </c>
      <c r="M4485" s="9">
        <v>-12.647593000000001</v>
      </c>
      <c r="N4485" s="9">
        <v>-12.647593000000001</v>
      </c>
      <c r="O4485" s="9">
        <v>-3.5132204341211799</v>
      </c>
      <c r="P4485">
        <v>0</v>
      </c>
      <c r="Q4485" s="9">
        <v>53.549995000000003</v>
      </c>
      <c r="R4485" s="9">
        <v>103877258.202149</v>
      </c>
      <c r="S4485" s="9">
        <v>1376840066.33743</v>
      </c>
      <c r="T4485" s="9">
        <v>-1.1303649883402901E-3</v>
      </c>
      <c r="U4485" s="9">
        <v>3.5132204341211799</v>
      </c>
      <c r="V4485" s="9">
        <v>0</v>
      </c>
      <c r="W4485" s="9">
        <v>3.5132204341211799</v>
      </c>
      <c r="X4485" t="s">
        <v>86</v>
      </c>
      <c r="Y4485" s="9">
        <v>0</v>
      </c>
      <c r="Z4485" s="9">
        <v>4.4762888000000004E-3</v>
      </c>
      <c r="AQ4485" s="9" t="e">
        <f>#REF!-'Processed Potentiostat'!$J$3</f>
        <v>#REF!</v>
      </c>
    </row>
    <row r="4486" spans="1:43" x14ac:dyDescent="0.3">
      <c r="A4486">
        <v>2</v>
      </c>
      <c r="B4486">
        <v>0</v>
      </c>
      <c r="C4486">
        <v>0</v>
      </c>
      <c r="D4486">
        <v>1</v>
      </c>
      <c r="E4486">
        <v>0</v>
      </c>
      <c r="F4486">
        <v>0</v>
      </c>
      <c r="G4486">
        <v>0</v>
      </c>
      <c r="H4486" s="9">
        <v>2429.2721386314201</v>
      </c>
      <c r="I4486" s="9">
        <v>-1.8381071</v>
      </c>
      <c r="J4486" s="9">
        <v>-1.8378878000000001</v>
      </c>
      <c r="K4486" s="9">
        <v>-2.7119651</v>
      </c>
      <c r="L4486" s="9">
        <v>-3.51434390511585</v>
      </c>
      <c r="M4486" s="9">
        <v>-12.651638</v>
      </c>
      <c r="N4486" s="9">
        <v>-12.651638</v>
      </c>
      <c r="O4486" s="9">
        <v>-3.51434390511585</v>
      </c>
      <c r="P4486">
        <v>0</v>
      </c>
      <c r="Q4486" s="9">
        <v>53.549995000000003</v>
      </c>
      <c r="R4486" s="9">
        <v>103877258.202149</v>
      </c>
      <c r="S4486" s="9">
        <v>1368605999.26229</v>
      </c>
      <c r="T4486" s="9">
        <v>-1.1234709946714701E-3</v>
      </c>
      <c r="U4486" s="9">
        <v>3.51434390511585</v>
      </c>
      <c r="V4486" s="9">
        <v>0</v>
      </c>
      <c r="W4486" s="9">
        <v>3.51434390511585</v>
      </c>
      <c r="X4486" t="s">
        <v>86</v>
      </c>
      <c r="Y4486" s="9">
        <v>0</v>
      </c>
      <c r="Z4486" s="9">
        <v>4.9842875000000002E-3</v>
      </c>
      <c r="AQ4486" s="9" t="e">
        <f>#REF!-'Processed Potentiostat'!$J$3</f>
        <v>#REF!</v>
      </c>
    </row>
    <row r="4487" spans="1:43" x14ac:dyDescent="0.3">
      <c r="A4487">
        <v>2</v>
      </c>
      <c r="B4487">
        <v>0</v>
      </c>
      <c r="C4487">
        <v>0</v>
      </c>
      <c r="D4487">
        <v>1</v>
      </c>
      <c r="E4487">
        <v>0</v>
      </c>
      <c r="F4487">
        <v>0</v>
      </c>
      <c r="G4487">
        <v>0</v>
      </c>
      <c r="H4487" s="9">
        <v>2430.2721386061598</v>
      </c>
      <c r="I4487" s="9">
        <v>-1.8378528000000001</v>
      </c>
      <c r="J4487" s="9">
        <v>-1.8391390999999999</v>
      </c>
      <c r="K4487" s="9">
        <v>-2.8529518</v>
      </c>
      <c r="L4487" s="9">
        <v>-3.5154823319486899</v>
      </c>
      <c r="M4487" s="9">
        <v>-12.655735999999999</v>
      </c>
      <c r="N4487" s="9">
        <v>-12.655735999999999</v>
      </c>
      <c r="O4487" s="9">
        <v>-3.5154823319486899</v>
      </c>
      <c r="P4487">
        <v>0</v>
      </c>
      <c r="Q4487" s="9">
        <v>53.549995000000003</v>
      </c>
      <c r="R4487" s="9">
        <v>103877258.202149</v>
      </c>
      <c r="S4487" s="9">
        <v>1206623610.02336</v>
      </c>
      <c r="T4487" s="9">
        <v>-1.1384268328344901E-3</v>
      </c>
      <c r="U4487" s="9">
        <v>3.5154823319486899</v>
      </c>
      <c r="V4487" s="9">
        <v>0</v>
      </c>
      <c r="W4487" s="9">
        <v>3.5154823319486899</v>
      </c>
      <c r="X4487" t="s">
        <v>86</v>
      </c>
      <c r="Y4487" s="9">
        <v>0</v>
      </c>
      <c r="Z4487" s="9">
        <v>5.2469750000000001E-3</v>
      </c>
      <c r="AQ4487" s="9" t="e">
        <f>#REF!-'Processed Potentiostat'!$J$3</f>
        <v>#REF!</v>
      </c>
    </row>
    <row r="4488" spans="1:43" x14ac:dyDescent="0.3">
      <c r="A4488">
        <v>2</v>
      </c>
      <c r="B4488">
        <v>0</v>
      </c>
      <c r="C4488">
        <v>0</v>
      </c>
      <c r="D4488">
        <v>1</v>
      </c>
      <c r="E4488">
        <v>0</v>
      </c>
      <c r="F4488">
        <v>0</v>
      </c>
      <c r="G4488">
        <v>0</v>
      </c>
      <c r="H4488" s="9">
        <v>2431.27213858089</v>
      </c>
      <c r="I4488" s="9">
        <v>-1.8378726000000001</v>
      </c>
      <c r="J4488" s="9">
        <v>-1.8390142</v>
      </c>
      <c r="K4488" s="9">
        <v>-3.0576970999999999</v>
      </c>
      <c r="L4488" s="9">
        <v>-3.51661527970785</v>
      </c>
      <c r="M4488" s="9">
        <v>-12.659815</v>
      </c>
      <c r="N4488" s="9">
        <v>-12.659815</v>
      </c>
      <c r="O4488" s="9">
        <v>-3.51661527970785</v>
      </c>
      <c r="P4488">
        <v>0</v>
      </c>
      <c r="Q4488" s="9">
        <v>53.549995000000003</v>
      </c>
      <c r="R4488" s="9">
        <v>103877258.202149</v>
      </c>
      <c r="S4488" s="9">
        <v>1221478412.95136</v>
      </c>
      <c r="T4488" s="9">
        <v>-1.1329477591650501E-3</v>
      </c>
      <c r="U4488" s="9">
        <v>3.51661527970785</v>
      </c>
      <c r="V4488" s="9">
        <v>0</v>
      </c>
      <c r="W4488" s="9">
        <v>3.51661527970785</v>
      </c>
      <c r="X4488" t="s">
        <v>86</v>
      </c>
      <c r="Y4488" s="9">
        <v>0</v>
      </c>
      <c r="Z4488" s="9">
        <v>5.6231483000000002E-3</v>
      </c>
      <c r="AQ4488" s="9" t="e">
        <f>#REF!-'Processed Potentiostat'!$J$3</f>
        <v>#REF!</v>
      </c>
    </row>
    <row r="4489" spans="1:43" x14ac:dyDescent="0.3">
      <c r="A4489">
        <v>2</v>
      </c>
      <c r="B4489">
        <v>0</v>
      </c>
      <c r="C4489">
        <v>0</v>
      </c>
      <c r="D4489">
        <v>1</v>
      </c>
      <c r="E4489">
        <v>0</v>
      </c>
      <c r="F4489">
        <v>0</v>
      </c>
      <c r="G4489">
        <v>0</v>
      </c>
      <c r="H4489" s="9">
        <v>2432.2721385556301</v>
      </c>
      <c r="I4489" s="9">
        <v>-1.8380272</v>
      </c>
      <c r="J4489" s="9">
        <v>-1.8381635999999999</v>
      </c>
      <c r="K4489" s="9">
        <v>-3.2186778</v>
      </c>
      <c r="L4489" s="9">
        <v>-3.5177300672635998</v>
      </c>
      <c r="M4489" s="9">
        <v>-12.663828000000001</v>
      </c>
      <c r="N4489" s="9">
        <v>-12.663828000000001</v>
      </c>
      <c r="O4489" s="9">
        <v>-3.5177300672635998</v>
      </c>
      <c r="P4489">
        <v>0</v>
      </c>
      <c r="Q4489" s="9">
        <v>53.549995000000003</v>
      </c>
      <c r="R4489" s="9">
        <v>103877258.202149</v>
      </c>
      <c r="S4489" s="9">
        <v>1330438048.46189</v>
      </c>
      <c r="T4489" s="9">
        <v>-1.1147875557475601E-3</v>
      </c>
      <c r="U4489" s="9">
        <v>3.5177300672635998</v>
      </c>
      <c r="V4489" s="9">
        <v>0</v>
      </c>
      <c r="W4489" s="9">
        <v>3.5177300672635998</v>
      </c>
      <c r="X4489" t="s">
        <v>86</v>
      </c>
      <c r="Y4489" s="9">
        <v>0</v>
      </c>
      <c r="Z4489" s="9">
        <v>5.9164561999999997E-3</v>
      </c>
      <c r="AQ4489" s="9" t="e">
        <f>#REF!-'Processed Potentiostat'!$J$3</f>
        <v>#REF!</v>
      </c>
    </row>
    <row r="4490" spans="1:43" x14ac:dyDescent="0.3">
      <c r="A4490">
        <v>2</v>
      </c>
      <c r="B4490">
        <v>0</v>
      </c>
      <c r="C4490">
        <v>0</v>
      </c>
      <c r="D4490">
        <v>1</v>
      </c>
      <c r="E4490">
        <v>0</v>
      </c>
      <c r="F4490">
        <v>0</v>
      </c>
      <c r="G4490">
        <v>0</v>
      </c>
      <c r="H4490" s="9">
        <v>2433.2721385303698</v>
      </c>
      <c r="I4490" s="9">
        <v>-1.8378384999999999</v>
      </c>
      <c r="J4490" s="9">
        <v>-1.8376967</v>
      </c>
      <c r="K4490" s="9">
        <v>-3.4619602999999999</v>
      </c>
      <c r="L4490" s="9">
        <v>-3.5188441536942299</v>
      </c>
      <c r="M4490" s="9">
        <v>-12.667839000000001</v>
      </c>
      <c r="N4490" s="9">
        <v>-12.667839000000001</v>
      </c>
      <c r="O4490" s="9">
        <v>-3.5188441536942299</v>
      </c>
      <c r="P4490">
        <v>0</v>
      </c>
      <c r="Q4490" s="9">
        <v>53.549995000000003</v>
      </c>
      <c r="R4490" s="9">
        <v>103877258.202149</v>
      </c>
      <c r="S4490" s="9">
        <v>1399109264.25002</v>
      </c>
      <c r="T4490" s="9">
        <v>-1.11408643062871E-3</v>
      </c>
      <c r="U4490" s="9">
        <v>3.5188441536942299</v>
      </c>
      <c r="V4490" s="9">
        <v>0</v>
      </c>
      <c r="W4490" s="9">
        <v>3.5188441536942299</v>
      </c>
      <c r="X4490" t="s">
        <v>86</v>
      </c>
      <c r="Y4490" s="9">
        <v>0</v>
      </c>
      <c r="Z4490" s="9">
        <v>6.3620331E-3</v>
      </c>
      <c r="AQ4490" s="9" t="e">
        <f>#REF!-'Processed Potentiostat'!$J$3</f>
        <v>#REF!</v>
      </c>
    </row>
    <row r="4491" spans="1:43" x14ac:dyDescent="0.3">
      <c r="A4491">
        <v>2</v>
      </c>
      <c r="B4491">
        <v>0</v>
      </c>
      <c r="C4491">
        <v>0</v>
      </c>
      <c r="D4491">
        <v>1</v>
      </c>
      <c r="E4491">
        <v>0</v>
      </c>
      <c r="F4491">
        <v>0</v>
      </c>
      <c r="G4491">
        <v>0</v>
      </c>
      <c r="H4491" s="9">
        <v>2434.27213850511</v>
      </c>
      <c r="I4491" s="9">
        <v>-1.8381441999999999</v>
      </c>
      <c r="J4491" s="9">
        <v>-1.8396707999999999</v>
      </c>
      <c r="K4491" s="9">
        <v>-3.7338605</v>
      </c>
      <c r="L4491" s="9">
        <v>-3.51993740536322</v>
      </c>
      <c r="M4491" s="9">
        <v>-12.671775</v>
      </c>
      <c r="N4491" s="9">
        <v>-12.671775</v>
      </c>
      <c r="O4491" s="9">
        <v>-3.51993740536322</v>
      </c>
      <c r="P4491">
        <v>0</v>
      </c>
      <c r="Q4491" s="9">
        <v>53.549995000000003</v>
      </c>
      <c r="R4491" s="9">
        <v>103877258.202149</v>
      </c>
      <c r="S4491" s="9">
        <v>1150166589.33693</v>
      </c>
      <c r="T4491" s="9">
        <v>-1.0932516689963201E-3</v>
      </c>
      <c r="U4491" s="9">
        <v>3.51993740536322</v>
      </c>
      <c r="V4491" s="9">
        <v>0</v>
      </c>
      <c r="W4491" s="9">
        <v>3.51993740536322</v>
      </c>
      <c r="X4491" t="s">
        <v>86</v>
      </c>
      <c r="Y4491" s="9">
        <v>0</v>
      </c>
      <c r="Z4491" s="9">
        <v>6.8690740000000002E-3</v>
      </c>
      <c r="AQ4491" s="9" t="e">
        <f>#REF!-'Processed Potentiostat'!$J$3</f>
        <v>#REF!</v>
      </c>
    </row>
    <row r="4492" spans="1:43" x14ac:dyDescent="0.3">
      <c r="A4492">
        <v>2</v>
      </c>
      <c r="B4492">
        <v>0</v>
      </c>
      <c r="C4492">
        <v>0</v>
      </c>
      <c r="D4492">
        <v>1</v>
      </c>
      <c r="E4492">
        <v>0</v>
      </c>
      <c r="F4492">
        <v>0</v>
      </c>
      <c r="G4492">
        <v>0</v>
      </c>
      <c r="H4492" s="9">
        <v>2435.2721384798501</v>
      </c>
      <c r="I4492" s="9">
        <v>-1.8380152999999999</v>
      </c>
      <c r="J4492" s="9">
        <v>-1.8387439000000001</v>
      </c>
      <c r="K4492" s="9">
        <v>-4.4054070000000003</v>
      </c>
      <c r="L4492" s="9">
        <v>-3.5210774122355701</v>
      </c>
      <c r="M4492" s="9">
        <v>-12.675879</v>
      </c>
      <c r="N4492" s="9">
        <v>-12.675879</v>
      </c>
      <c r="O4492" s="9">
        <v>-3.5210774122355701</v>
      </c>
      <c r="P4492">
        <v>0</v>
      </c>
      <c r="Q4492" s="9">
        <v>53.549995000000003</v>
      </c>
      <c r="R4492" s="9">
        <v>103877258.202149</v>
      </c>
      <c r="S4492" s="9">
        <v>1255575890.1702099</v>
      </c>
      <c r="T4492" s="9">
        <v>-1.1400068723492699E-3</v>
      </c>
      <c r="U4492" s="9">
        <v>3.5210774122355701</v>
      </c>
      <c r="V4492" s="9">
        <v>0</v>
      </c>
      <c r="W4492" s="9">
        <v>3.5210774122355701</v>
      </c>
      <c r="X4492" t="s">
        <v>86</v>
      </c>
      <c r="Y4492" s="9">
        <v>0</v>
      </c>
      <c r="Z4492" s="9">
        <v>8.1004156000000008E-3</v>
      </c>
      <c r="AQ4492" s="9" t="e">
        <f>#REF!-'Processed Potentiostat'!$J$3</f>
        <v>#REF!</v>
      </c>
    </row>
    <row r="4493" spans="1:43" x14ac:dyDescent="0.3">
      <c r="A4493">
        <v>2</v>
      </c>
      <c r="B4493">
        <v>0</v>
      </c>
      <c r="C4493">
        <v>0</v>
      </c>
      <c r="D4493">
        <v>1</v>
      </c>
      <c r="E4493">
        <v>0</v>
      </c>
      <c r="F4493">
        <v>0</v>
      </c>
      <c r="G4493">
        <v>0</v>
      </c>
      <c r="H4493" s="9">
        <v>2436.2721384545798</v>
      </c>
      <c r="I4493" s="9">
        <v>-1.8380847</v>
      </c>
      <c r="J4493" s="9">
        <v>-1.8388028000000001</v>
      </c>
      <c r="K4493" s="9">
        <v>-4.4638624</v>
      </c>
      <c r="L4493" s="9">
        <v>-3.5222827007999999</v>
      </c>
      <c r="M4493" s="9">
        <v>-12.680218</v>
      </c>
      <c r="N4493" s="9">
        <v>-12.680218</v>
      </c>
      <c r="O4493" s="9">
        <v>-3.5222827007999999</v>
      </c>
      <c r="P4493">
        <v>0</v>
      </c>
      <c r="Q4493" s="9">
        <v>53.549995000000003</v>
      </c>
      <c r="R4493" s="9">
        <v>103877258.202149</v>
      </c>
      <c r="S4493" s="9">
        <v>1248759681.40869</v>
      </c>
      <c r="T4493" s="9">
        <v>-1.20528856443069E-3</v>
      </c>
      <c r="U4493" s="9">
        <v>3.5222827007999999</v>
      </c>
      <c r="V4493" s="9">
        <v>0</v>
      </c>
      <c r="W4493" s="9">
        <v>3.5222827007999999</v>
      </c>
      <c r="X4493" t="s">
        <v>86</v>
      </c>
      <c r="Y4493" s="9">
        <v>0</v>
      </c>
      <c r="Z4493" s="9">
        <v>8.2081631000000006E-3</v>
      </c>
      <c r="AQ4493" s="9" t="e">
        <f>#REF!-'Processed Potentiostat'!$J$3</f>
        <v>#REF!</v>
      </c>
    </row>
    <row r="4494" spans="1:43" x14ac:dyDescent="0.3">
      <c r="A4494">
        <v>2</v>
      </c>
      <c r="B4494">
        <v>0</v>
      </c>
      <c r="C4494">
        <v>0</v>
      </c>
      <c r="D4494">
        <v>1</v>
      </c>
      <c r="E4494">
        <v>0</v>
      </c>
      <c r="F4494">
        <v>0</v>
      </c>
      <c r="G4494">
        <v>0</v>
      </c>
      <c r="H4494" s="9">
        <v>2437.27213842932</v>
      </c>
      <c r="I4494" s="9">
        <v>-1.8379742999999999</v>
      </c>
      <c r="J4494" s="9">
        <v>-1.8372257000000001</v>
      </c>
      <c r="K4494" s="9">
        <v>-4.4903044999999997</v>
      </c>
      <c r="L4494" s="9">
        <v>-3.52345651008156</v>
      </c>
      <c r="M4494" s="9">
        <v>-12.684443</v>
      </c>
      <c r="N4494" s="9">
        <v>-12.684443</v>
      </c>
      <c r="O4494" s="9">
        <v>-3.52345651008156</v>
      </c>
      <c r="P4494">
        <v>0</v>
      </c>
      <c r="Q4494" s="9">
        <v>53.549995000000003</v>
      </c>
      <c r="R4494" s="9">
        <v>103877258.202149</v>
      </c>
      <c r="S4494" s="9">
        <v>1477355901.5804999</v>
      </c>
      <c r="T4494" s="9">
        <v>-1.1738092815609599E-3</v>
      </c>
      <c r="U4494" s="9">
        <v>3.52345651008156</v>
      </c>
      <c r="V4494" s="9">
        <v>0</v>
      </c>
      <c r="W4494" s="9">
        <v>3.52345651008156</v>
      </c>
      <c r="X4494" t="s">
        <v>86</v>
      </c>
      <c r="Y4494" s="9">
        <v>0</v>
      </c>
      <c r="Z4494" s="9">
        <v>8.2497028999999993E-3</v>
      </c>
      <c r="AQ4494" s="9" t="e">
        <f>#REF!-'Processed Potentiostat'!$J$3</f>
        <v>#REF!</v>
      </c>
    </row>
    <row r="4495" spans="1:43" x14ac:dyDescent="0.3">
      <c r="A4495">
        <v>2</v>
      </c>
      <c r="B4495">
        <v>0</v>
      </c>
      <c r="C4495">
        <v>0</v>
      </c>
      <c r="D4495">
        <v>1</v>
      </c>
      <c r="E4495">
        <v>0</v>
      </c>
      <c r="F4495">
        <v>0</v>
      </c>
      <c r="G4495">
        <v>0</v>
      </c>
      <c r="H4495" s="9">
        <v>2438.2721384040601</v>
      </c>
      <c r="I4495" s="9">
        <v>-1.8379863999999999</v>
      </c>
      <c r="J4495" s="9">
        <v>-1.8370192999999999</v>
      </c>
      <c r="K4495" s="9">
        <v>-4.5566582999999996</v>
      </c>
      <c r="L4495" s="9">
        <v>-3.5246160773197199</v>
      </c>
      <c r="M4495" s="9">
        <v>-12.688618</v>
      </c>
      <c r="N4495" s="9">
        <v>-12.688618</v>
      </c>
      <c r="O4495" s="9">
        <v>-3.5246160773197199</v>
      </c>
      <c r="P4495">
        <v>0</v>
      </c>
      <c r="Q4495" s="9">
        <v>53.549995000000003</v>
      </c>
      <c r="R4495" s="9">
        <v>103877258.202149</v>
      </c>
      <c r="S4495" s="9">
        <v>1514024465.90768</v>
      </c>
      <c r="T4495" s="9">
        <v>-1.1595672381585699E-3</v>
      </c>
      <c r="U4495" s="9">
        <v>3.5246160773197199</v>
      </c>
      <c r="V4495" s="9">
        <v>0</v>
      </c>
      <c r="W4495" s="9">
        <v>3.5246160773197199</v>
      </c>
      <c r="X4495" t="s">
        <v>86</v>
      </c>
      <c r="Y4495" s="9">
        <v>0</v>
      </c>
      <c r="Z4495" s="9">
        <v>8.3706696000000001E-3</v>
      </c>
      <c r="AQ4495" s="9" t="e">
        <f>#REF!-'Processed Potentiostat'!$J$3</f>
        <v>#REF!</v>
      </c>
    </row>
    <row r="4496" spans="1:43" x14ac:dyDescent="0.3">
      <c r="A4496">
        <v>2</v>
      </c>
      <c r="B4496">
        <v>0</v>
      </c>
      <c r="C4496">
        <v>0</v>
      </c>
      <c r="D4496">
        <v>1</v>
      </c>
      <c r="E4496">
        <v>0</v>
      </c>
      <c r="F4496">
        <v>0</v>
      </c>
      <c r="G4496">
        <v>0</v>
      </c>
      <c r="H4496" s="9">
        <v>2439.2721383787998</v>
      </c>
      <c r="I4496" s="9">
        <v>-1.8379775</v>
      </c>
      <c r="J4496" s="9">
        <v>-1.8373965000000001</v>
      </c>
      <c r="K4496" s="9">
        <v>-4.7250399999999999</v>
      </c>
      <c r="L4496" s="9">
        <v>-3.5257776082748302</v>
      </c>
      <c r="M4496" s="9">
        <v>-12.6928</v>
      </c>
      <c r="N4496" s="9">
        <v>-12.6928</v>
      </c>
      <c r="O4496" s="9">
        <v>-3.5257776082748302</v>
      </c>
      <c r="P4496">
        <v>0</v>
      </c>
      <c r="Q4496" s="9">
        <v>53.549995000000003</v>
      </c>
      <c r="R4496" s="9">
        <v>103877258.202149</v>
      </c>
      <c r="S4496" s="9">
        <v>1449641899.56828</v>
      </c>
      <c r="T4496" s="9">
        <v>-1.16153095510274E-3</v>
      </c>
      <c r="U4496" s="9">
        <v>3.5257776082748302</v>
      </c>
      <c r="V4496" s="9">
        <v>0</v>
      </c>
      <c r="W4496" s="9">
        <v>3.5257776082748302</v>
      </c>
      <c r="X4496" t="s">
        <v>86</v>
      </c>
      <c r="Y4496" s="9">
        <v>0</v>
      </c>
      <c r="Z4496" s="9">
        <v>8.6817722999999996E-3</v>
      </c>
      <c r="AQ4496" s="9" t="e">
        <f>#REF!-'Processed Potentiostat'!$J$3</f>
        <v>#REF!</v>
      </c>
    </row>
    <row r="4497" spans="1:43" x14ac:dyDescent="0.3">
      <c r="A4497">
        <v>2</v>
      </c>
      <c r="B4497">
        <v>0</v>
      </c>
      <c r="C4497">
        <v>0</v>
      </c>
      <c r="D4497">
        <v>1</v>
      </c>
      <c r="E4497">
        <v>0</v>
      </c>
      <c r="F4497">
        <v>0</v>
      </c>
      <c r="G4497">
        <v>0</v>
      </c>
      <c r="H4497" s="9">
        <v>2440.27213835353</v>
      </c>
      <c r="I4497" s="9">
        <v>-1.8381128</v>
      </c>
      <c r="J4497" s="9">
        <v>-1.8377876</v>
      </c>
      <c r="K4497" s="9">
        <v>-4.6534977</v>
      </c>
      <c r="L4497" s="9">
        <v>-3.5269378951580901</v>
      </c>
      <c r="M4497" s="9">
        <v>-12.696977</v>
      </c>
      <c r="N4497" s="9">
        <v>-12.696977</v>
      </c>
      <c r="O4497" s="9">
        <v>-3.5269378951580901</v>
      </c>
      <c r="P4497">
        <v>0</v>
      </c>
      <c r="Q4497" s="9">
        <v>53.549995000000003</v>
      </c>
      <c r="R4497" s="9">
        <v>103877258.202149</v>
      </c>
      <c r="S4497" s="9">
        <v>1388439224.1830599</v>
      </c>
      <c r="T4497" s="9">
        <v>-1.16028688326164E-3</v>
      </c>
      <c r="U4497" s="9">
        <v>3.5269378951580901</v>
      </c>
      <c r="V4497" s="9">
        <v>0</v>
      </c>
      <c r="W4497" s="9">
        <v>3.5269378951580901</v>
      </c>
      <c r="X4497" t="s">
        <v>86</v>
      </c>
      <c r="Y4497" s="9">
        <v>0</v>
      </c>
      <c r="Z4497" s="9">
        <v>8.5521406000000008E-3</v>
      </c>
      <c r="AQ4497" s="9" t="e">
        <f>#REF!-'Processed Potentiostat'!$J$3</f>
        <v>#REF!</v>
      </c>
    </row>
    <row r="4498" spans="1:43" x14ac:dyDescent="0.3">
      <c r="A4498">
        <v>2</v>
      </c>
      <c r="B4498">
        <v>0</v>
      </c>
      <c r="C4498">
        <v>0</v>
      </c>
      <c r="D4498">
        <v>1</v>
      </c>
      <c r="E4498">
        <v>0</v>
      </c>
      <c r="F4498">
        <v>0</v>
      </c>
      <c r="G4498">
        <v>0</v>
      </c>
      <c r="H4498" s="9">
        <v>2441.2721383282701</v>
      </c>
      <c r="I4498" s="9">
        <v>-1.8381149999999999</v>
      </c>
      <c r="J4498" s="9">
        <v>-1.8394952</v>
      </c>
      <c r="K4498" s="9">
        <v>-4.5615038999999999</v>
      </c>
      <c r="L4498" s="9">
        <v>-3.52807528818636</v>
      </c>
      <c r="M4498" s="9">
        <v>-12.701071000000001</v>
      </c>
      <c r="N4498" s="9">
        <v>-12.701071000000001</v>
      </c>
      <c r="O4498" s="9">
        <v>-3.52807528818636</v>
      </c>
      <c r="P4498">
        <v>0</v>
      </c>
      <c r="Q4498" s="9">
        <v>53.549995000000003</v>
      </c>
      <c r="R4498" s="9">
        <v>103877258.202149</v>
      </c>
      <c r="S4498" s="9">
        <v>1171376355.0213499</v>
      </c>
      <c r="T4498" s="9">
        <v>-1.1373930282725299E-3</v>
      </c>
      <c r="U4498" s="9">
        <v>3.52807528818636</v>
      </c>
      <c r="V4498" s="9">
        <v>0</v>
      </c>
      <c r="W4498" s="9">
        <v>3.52807528818636</v>
      </c>
      <c r="X4498" t="s">
        <v>86</v>
      </c>
      <c r="Y4498" s="9">
        <v>0</v>
      </c>
      <c r="Z4498" s="9">
        <v>8.3908643999999998E-3</v>
      </c>
      <c r="AQ4498" s="9" t="e">
        <f>#REF!-'Processed Potentiostat'!$J$3</f>
        <v>#REF!</v>
      </c>
    </row>
    <row r="4499" spans="1:43" x14ac:dyDescent="0.3">
      <c r="A4499">
        <v>2</v>
      </c>
      <c r="B4499">
        <v>0</v>
      </c>
      <c r="C4499">
        <v>0</v>
      </c>
      <c r="D4499">
        <v>1</v>
      </c>
      <c r="E4499">
        <v>0</v>
      </c>
      <c r="F4499">
        <v>0</v>
      </c>
      <c r="G4499">
        <v>0</v>
      </c>
      <c r="H4499" s="9">
        <v>2442.2721383030098</v>
      </c>
      <c r="I4499" s="9">
        <v>-1.8380985000000001</v>
      </c>
      <c r="J4499" s="9">
        <v>-1.8391816999999999</v>
      </c>
      <c r="K4499" s="9">
        <v>-4.6351446999999997</v>
      </c>
      <c r="L4499" s="9">
        <v>-3.5292007965857399</v>
      </c>
      <c r="M4499" s="9">
        <v>-12.705123</v>
      </c>
      <c r="N4499" s="9">
        <v>-12.705123</v>
      </c>
      <c r="O4499" s="9">
        <v>-3.5292007965857399</v>
      </c>
      <c r="P4499">
        <v>0</v>
      </c>
      <c r="Q4499" s="9">
        <v>53.549995000000003</v>
      </c>
      <c r="R4499" s="9">
        <v>103877258.202149</v>
      </c>
      <c r="S4499" s="9">
        <v>1206438087.7759299</v>
      </c>
      <c r="T4499" s="9">
        <v>-1.1255083993804099E-3</v>
      </c>
      <c r="U4499" s="9">
        <v>3.5292007965857399</v>
      </c>
      <c r="V4499" s="9">
        <v>0</v>
      </c>
      <c r="W4499" s="9">
        <v>3.5292007965857399</v>
      </c>
      <c r="X4499" t="s">
        <v>86</v>
      </c>
      <c r="Y4499" s="9">
        <v>0</v>
      </c>
      <c r="Z4499" s="9">
        <v>8.5248732999999993E-3</v>
      </c>
      <c r="AQ4499" s="9" t="e">
        <f>#REF!-'Processed Potentiostat'!$J$3</f>
        <v>#REF!</v>
      </c>
    </row>
    <row r="4500" spans="1:43" x14ac:dyDescent="0.3">
      <c r="A4500">
        <v>2</v>
      </c>
      <c r="B4500">
        <v>0</v>
      </c>
      <c r="C4500">
        <v>0</v>
      </c>
      <c r="D4500">
        <v>1</v>
      </c>
      <c r="E4500">
        <v>0</v>
      </c>
      <c r="F4500">
        <v>0</v>
      </c>
      <c r="G4500">
        <v>0</v>
      </c>
      <c r="H4500" s="9">
        <v>2443.2721382777499</v>
      </c>
      <c r="I4500" s="9">
        <v>-1.8379779999999999</v>
      </c>
      <c r="J4500" s="9">
        <v>-1.8385526000000001</v>
      </c>
      <c r="K4500" s="9">
        <v>-4.6834502000000002</v>
      </c>
      <c r="L4500" s="9">
        <v>-3.5303350750954001</v>
      </c>
      <c r="M4500" s="9">
        <v>-12.709206999999999</v>
      </c>
      <c r="N4500" s="9">
        <v>-12.709206999999999</v>
      </c>
      <c r="O4500" s="9">
        <v>-3.5303350750954001</v>
      </c>
      <c r="P4500">
        <v>0</v>
      </c>
      <c r="Q4500" s="9">
        <v>53.549995000000003</v>
      </c>
      <c r="R4500" s="9">
        <v>103877258.202149</v>
      </c>
      <c r="S4500" s="9">
        <v>1283039105.67012</v>
      </c>
      <c r="T4500" s="9">
        <v>-1.1342785096566299E-3</v>
      </c>
      <c r="U4500" s="9">
        <v>3.5303350750954001</v>
      </c>
      <c r="V4500" s="9">
        <v>0</v>
      </c>
      <c r="W4500" s="9">
        <v>3.5303350750954001</v>
      </c>
      <c r="X4500" t="s">
        <v>86</v>
      </c>
      <c r="Y4500" s="9">
        <v>0</v>
      </c>
      <c r="Z4500" s="9">
        <v>8.6107692E-3</v>
      </c>
      <c r="AQ4500" s="9" t="e">
        <f>#REF!-'Processed Potentiostat'!$J$3</f>
        <v>#REF!</v>
      </c>
    </row>
    <row r="4501" spans="1:43" x14ac:dyDescent="0.3">
      <c r="A4501">
        <v>2</v>
      </c>
      <c r="B4501">
        <v>0</v>
      </c>
      <c r="C4501">
        <v>0</v>
      </c>
      <c r="D4501">
        <v>1</v>
      </c>
      <c r="E4501">
        <v>0</v>
      </c>
      <c r="F4501">
        <v>0</v>
      </c>
      <c r="G4501">
        <v>0</v>
      </c>
      <c r="H4501" s="9">
        <v>2444.2721382524901</v>
      </c>
      <c r="I4501" s="9">
        <v>-1.8380023000000001</v>
      </c>
      <c r="J4501" s="9">
        <v>-1.8383776000000001</v>
      </c>
      <c r="K4501" s="9">
        <v>-4.6545281000000003</v>
      </c>
      <c r="L4501" s="9">
        <v>-3.5314635191882102</v>
      </c>
      <c r="M4501" s="9">
        <v>-12.713267999999999</v>
      </c>
      <c r="N4501" s="9">
        <v>-12.713267999999999</v>
      </c>
      <c r="O4501" s="9">
        <v>-3.5314635191882102</v>
      </c>
      <c r="P4501">
        <v>0</v>
      </c>
      <c r="Q4501" s="9">
        <v>53.549995000000003</v>
      </c>
      <c r="R4501" s="9">
        <v>103877258.202149</v>
      </c>
      <c r="S4501" s="9">
        <v>1306398580.36429</v>
      </c>
      <c r="T4501" s="9">
        <v>-1.1284440928167601E-3</v>
      </c>
      <c r="U4501" s="9">
        <v>3.5314635191882102</v>
      </c>
      <c r="V4501" s="9">
        <v>0</v>
      </c>
      <c r="W4501" s="9">
        <v>3.5314635191882102</v>
      </c>
      <c r="X4501" t="s">
        <v>86</v>
      </c>
      <c r="Y4501" s="9">
        <v>0</v>
      </c>
      <c r="Z4501" s="9">
        <v>8.5567804000000001E-3</v>
      </c>
      <c r="AQ4501" s="9" t="e">
        <f>#REF!-'Processed Potentiostat'!$J$3</f>
        <v>#REF!</v>
      </c>
    </row>
    <row r="4502" spans="1:43" x14ac:dyDescent="0.3">
      <c r="A4502">
        <v>2</v>
      </c>
      <c r="B4502">
        <v>0</v>
      </c>
      <c r="C4502">
        <v>0</v>
      </c>
      <c r="D4502">
        <v>1</v>
      </c>
      <c r="E4502">
        <v>0</v>
      </c>
      <c r="F4502">
        <v>0</v>
      </c>
      <c r="G4502">
        <v>0</v>
      </c>
      <c r="H4502" s="9">
        <v>2445.2721382272198</v>
      </c>
      <c r="I4502" s="9">
        <v>-1.8380311</v>
      </c>
      <c r="J4502" s="9">
        <v>-1.8392326999999999</v>
      </c>
      <c r="K4502" s="9">
        <v>-4.6825342000000001</v>
      </c>
      <c r="L4502" s="9">
        <v>-3.53258601982653</v>
      </c>
      <c r="M4502" s="9">
        <v>-12.717309999999999</v>
      </c>
      <c r="N4502" s="9">
        <v>-12.717309999999999</v>
      </c>
      <c r="O4502" s="9">
        <v>-3.53258601982653</v>
      </c>
      <c r="P4502">
        <v>0</v>
      </c>
      <c r="Q4502" s="9">
        <v>53.549995000000003</v>
      </c>
      <c r="R4502" s="9">
        <v>103877258.202149</v>
      </c>
      <c r="S4502" s="9">
        <v>1201798705.4693301</v>
      </c>
      <c r="T4502" s="9">
        <v>-1.1225006383126499E-3</v>
      </c>
      <c r="U4502" s="9">
        <v>3.53258601982653</v>
      </c>
      <c r="V4502" s="9">
        <v>0</v>
      </c>
      <c r="W4502" s="9">
        <v>3.53258601982653</v>
      </c>
      <c r="X4502" t="s">
        <v>86</v>
      </c>
      <c r="Y4502" s="9">
        <v>0</v>
      </c>
      <c r="Z4502" s="9">
        <v>8.6122695000000003E-3</v>
      </c>
      <c r="AQ4502" s="9" t="e">
        <f>#REF!-'Processed Potentiostat'!$J$3</f>
        <v>#REF!</v>
      </c>
    </row>
    <row r="4503" spans="1:43" x14ac:dyDescent="0.3">
      <c r="A4503">
        <v>2</v>
      </c>
      <c r="B4503">
        <v>0</v>
      </c>
      <c r="C4503">
        <v>0</v>
      </c>
      <c r="D4503">
        <v>1</v>
      </c>
      <c r="E4503">
        <v>0</v>
      </c>
      <c r="F4503">
        <v>0</v>
      </c>
      <c r="G4503">
        <v>0</v>
      </c>
      <c r="H4503" s="9">
        <v>2446.2721382019599</v>
      </c>
      <c r="I4503" s="9">
        <v>-1.8379528999999999</v>
      </c>
      <c r="J4503" s="9">
        <v>-1.8391694999999999</v>
      </c>
      <c r="K4503" s="9">
        <v>-4.7792982999999998</v>
      </c>
      <c r="L4503" s="9">
        <v>-3.5337184230788998</v>
      </c>
      <c r="M4503" s="9">
        <v>-12.721386000000001</v>
      </c>
      <c r="N4503" s="9">
        <v>-12.721386000000001</v>
      </c>
      <c r="O4503" s="9">
        <v>-3.5337184230788998</v>
      </c>
      <c r="P4503">
        <v>0</v>
      </c>
      <c r="Q4503" s="9">
        <v>53.549995000000003</v>
      </c>
      <c r="R4503" s="9">
        <v>103877258.202149</v>
      </c>
      <c r="S4503" s="9">
        <v>1209362416.23121</v>
      </c>
      <c r="T4503" s="9">
        <v>-1.13240325237651E-3</v>
      </c>
      <c r="U4503" s="9">
        <v>3.5337184230788998</v>
      </c>
      <c r="V4503" s="9">
        <v>0</v>
      </c>
      <c r="W4503" s="9">
        <v>3.5337184230788998</v>
      </c>
      <c r="X4503" t="s">
        <v>86</v>
      </c>
      <c r="Y4503" s="9">
        <v>0</v>
      </c>
      <c r="Z4503" s="9">
        <v>8.7899398000000004E-3</v>
      </c>
      <c r="AQ4503" s="9" t="e">
        <f>#REF!-'Processed Potentiostat'!$J$3</f>
        <v>#REF!</v>
      </c>
    </row>
    <row r="4504" spans="1:43" x14ac:dyDescent="0.3">
      <c r="A4504">
        <v>2</v>
      </c>
      <c r="B4504">
        <v>0</v>
      </c>
      <c r="C4504">
        <v>0</v>
      </c>
      <c r="D4504">
        <v>1</v>
      </c>
      <c r="E4504">
        <v>0</v>
      </c>
      <c r="F4504">
        <v>0</v>
      </c>
      <c r="G4504">
        <v>0</v>
      </c>
      <c r="H4504" s="9">
        <v>2447.2721381767001</v>
      </c>
      <c r="I4504" s="9">
        <v>-1.8381175000000001</v>
      </c>
      <c r="J4504" s="9">
        <v>-1.8401323999999999</v>
      </c>
      <c r="K4504" s="9">
        <v>-4.4670671999999998</v>
      </c>
      <c r="L4504" s="9">
        <v>-3.5348251180312902</v>
      </c>
      <c r="M4504" s="9">
        <v>-12.72537</v>
      </c>
      <c r="N4504" s="9">
        <v>-12.72537</v>
      </c>
      <c r="O4504" s="9">
        <v>-3.5348251180312902</v>
      </c>
      <c r="P4504">
        <v>0</v>
      </c>
      <c r="Q4504" s="9">
        <v>53.549995000000003</v>
      </c>
      <c r="R4504" s="9">
        <v>103877258.202149</v>
      </c>
      <c r="S4504" s="9">
        <v>1108808763.01948</v>
      </c>
      <c r="T4504" s="9">
        <v>-1.10669495238191E-3</v>
      </c>
      <c r="U4504" s="9">
        <v>3.5348251180312902</v>
      </c>
      <c r="V4504" s="9">
        <v>0</v>
      </c>
      <c r="W4504" s="9">
        <v>3.5348251180312902</v>
      </c>
      <c r="X4504" t="s">
        <v>86</v>
      </c>
      <c r="Y4504" s="9">
        <v>0</v>
      </c>
      <c r="Z4504" s="9">
        <v>8.2199946000000006E-3</v>
      </c>
      <c r="AQ4504" s="9" t="e">
        <f>#REF!-'Processed Potentiostat'!$J$3</f>
        <v>#REF!</v>
      </c>
    </row>
    <row r="4505" spans="1:43" x14ac:dyDescent="0.3">
      <c r="A4505">
        <v>2</v>
      </c>
      <c r="B4505">
        <v>0</v>
      </c>
      <c r="C4505">
        <v>0</v>
      </c>
      <c r="D4505">
        <v>1</v>
      </c>
      <c r="E4505">
        <v>0</v>
      </c>
      <c r="F4505">
        <v>0</v>
      </c>
      <c r="G4505">
        <v>0</v>
      </c>
      <c r="H4505" s="9">
        <v>2448.2721381514398</v>
      </c>
      <c r="I4505" s="9">
        <v>-1.8379474</v>
      </c>
      <c r="J4505" s="9">
        <v>-1.8371519999999999</v>
      </c>
      <c r="K4505" s="9">
        <v>-4.6556344000000003</v>
      </c>
      <c r="L4505" s="9">
        <v>-3.5358922014085801</v>
      </c>
      <c r="M4505" s="9">
        <v>-12.729212</v>
      </c>
      <c r="N4505" s="9">
        <v>-12.729212</v>
      </c>
      <c r="O4505" s="9">
        <v>-3.5358922014085801</v>
      </c>
      <c r="P4505">
        <v>0</v>
      </c>
      <c r="Q4505" s="9">
        <v>53.549995000000003</v>
      </c>
      <c r="R4505" s="9">
        <v>103877258.202149</v>
      </c>
      <c r="S4505" s="9">
        <v>1495300048.5576501</v>
      </c>
      <c r="T4505" s="9">
        <v>-1.06708337729521E-3</v>
      </c>
      <c r="U4505" s="9">
        <v>3.5358922014085801</v>
      </c>
      <c r="V4505" s="9">
        <v>0</v>
      </c>
      <c r="W4505" s="9">
        <v>3.5358922014085801</v>
      </c>
      <c r="X4505" t="s">
        <v>86</v>
      </c>
      <c r="Y4505" s="9">
        <v>0</v>
      </c>
      <c r="Z4505" s="9">
        <v>8.5531081999999994E-3</v>
      </c>
      <c r="AQ4505" s="9" t="e">
        <f>#REF!-'Processed Potentiostat'!$J$3</f>
        <v>#REF!</v>
      </c>
    </row>
    <row r="4506" spans="1:43" x14ac:dyDescent="0.3">
      <c r="A4506">
        <v>2</v>
      </c>
      <c r="B4506">
        <v>0</v>
      </c>
      <c r="C4506">
        <v>0</v>
      </c>
      <c r="D4506">
        <v>1</v>
      </c>
      <c r="E4506">
        <v>0</v>
      </c>
      <c r="F4506">
        <v>0</v>
      </c>
      <c r="G4506">
        <v>0</v>
      </c>
      <c r="H4506" s="9">
        <v>2449.2721381261799</v>
      </c>
      <c r="I4506" s="9">
        <v>-1.8379684999999999</v>
      </c>
      <c r="J4506" s="9">
        <v>-1.8388811</v>
      </c>
      <c r="K4506" s="9">
        <v>-5.1138887000000004</v>
      </c>
      <c r="L4506" s="9">
        <v>-3.53699648776773</v>
      </c>
      <c r="M4506" s="9">
        <v>-12.733188</v>
      </c>
      <c r="N4506" s="9">
        <v>-12.733188</v>
      </c>
      <c r="O4506" s="9">
        <v>-3.53699648776773</v>
      </c>
      <c r="P4506">
        <v>0</v>
      </c>
      <c r="Q4506" s="9">
        <v>53.549995000000003</v>
      </c>
      <c r="R4506" s="9">
        <v>103877258.202149</v>
      </c>
      <c r="S4506" s="9">
        <v>1244402408.8591399</v>
      </c>
      <c r="T4506" s="9">
        <v>-1.10428635915127E-3</v>
      </c>
      <c r="U4506" s="9">
        <v>3.53699648776773</v>
      </c>
      <c r="V4506" s="9">
        <v>0</v>
      </c>
      <c r="W4506" s="9">
        <v>3.53699648776773</v>
      </c>
      <c r="X4506" t="s">
        <v>86</v>
      </c>
      <c r="Y4506" s="9">
        <v>0</v>
      </c>
      <c r="Z4506" s="9">
        <v>9.4038331999999995E-3</v>
      </c>
      <c r="AQ4506" s="9" t="e">
        <f>#REF!-'Processed Potentiostat'!$J$3</f>
        <v>#REF!</v>
      </c>
    </row>
    <row r="4507" spans="1:43" x14ac:dyDescent="0.3">
      <c r="A4507">
        <v>2</v>
      </c>
      <c r="B4507">
        <v>0</v>
      </c>
      <c r="C4507">
        <v>0</v>
      </c>
      <c r="D4507">
        <v>1</v>
      </c>
      <c r="E4507">
        <v>0</v>
      </c>
      <c r="F4507">
        <v>0</v>
      </c>
      <c r="G4507">
        <v>0</v>
      </c>
      <c r="H4507" s="9">
        <v>2450.2721381009101</v>
      </c>
      <c r="I4507" s="9">
        <v>-1.8380314</v>
      </c>
      <c r="J4507" s="9">
        <v>-1.8386346</v>
      </c>
      <c r="K4507" s="9">
        <v>-5.1949706000000004</v>
      </c>
      <c r="L4507" s="9">
        <v>-3.53816047838616</v>
      </c>
      <c r="M4507" s="9">
        <v>-12.737378</v>
      </c>
      <c r="N4507" s="9">
        <v>-12.737378</v>
      </c>
      <c r="O4507" s="9">
        <v>-3.53816047838616</v>
      </c>
      <c r="P4507">
        <v>0</v>
      </c>
      <c r="Q4507" s="9">
        <v>53.549995000000003</v>
      </c>
      <c r="R4507" s="9">
        <v>103877258.202149</v>
      </c>
      <c r="S4507" s="9">
        <v>1275366199.6761501</v>
      </c>
      <c r="T4507" s="9">
        <v>-1.16399061842731E-3</v>
      </c>
      <c r="U4507" s="9">
        <v>3.53816047838616</v>
      </c>
      <c r="V4507" s="9">
        <v>0</v>
      </c>
      <c r="W4507" s="9">
        <v>3.53816047838616</v>
      </c>
      <c r="X4507" t="s">
        <v>86</v>
      </c>
      <c r="Y4507" s="9">
        <v>0</v>
      </c>
      <c r="Z4507" s="9">
        <v>9.5516526999999997E-3</v>
      </c>
      <c r="AQ4507" s="9" t="e">
        <f>#REF!-'Processed Potentiostat'!$J$3</f>
        <v>#REF!</v>
      </c>
    </row>
    <row r="4508" spans="1:43" x14ac:dyDescent="0.3">
      <c r="A4508">
        <v>2</v>
      </c>
      <c r="B4508">
        <v>0</v>
      </c>
      <c r="C4508">
        <v>0</v>
      </c>
      <c r="D4508">
        <v>1</v>
      </c>
      <c r="E4508">
        <v>0</v>
      </c>
      <c r="F4508">
        <v>0</v>
      </c>
      <c r="G4508">
        <v>0</v>
      </c>
      <c r="H4508" s="9">
        <v>2451.2721380756502</v>
      </c>
      <c r="I4508" s="9">
        <v>-1.8379190999999999</v>
      </c>
      <c r="J4508" s="9">
        <v>-1.8395851999999999</v>
      </c>
      <c r="K4508" s="9">
        <v>-5.8106561000000001</v>
      </c>
      <c r="L4508" s="9">
        <v>-3.53936881091267</v>
      </c>
      <c r="M4508" s="9">
        <v>-12.741728</v>
      </c>
      <c r="N4508" s="9">
        <v>-12.741728</v>
      </c>
      <c r="O4508" s="9">
        <v>-3.53936881091267</v>
      </c>
      <c r="P4508">
        <v>0</v>
      </c>
      <c r="Q4508" s="9">
        <v>53.549995000000003</v>
      </c>
      <c r="R4508" s="9">
        <v>103877258.202149</v>
      </c>
      <c r="S4508" s="9">
        <v>1165484615.9005799</v>
      </c>
      <c r="T4508" s="9">
        <v>-1.2083325265117499E-3</v>
      </c>
      <c r="U4508" s="9">
        <v>3.53936881091267</v>
      </c>
      <c r="V4508" s="9">
        <v>0</v>
      </c>
      <c r="W4508" s="9">
        <v>3.53936881091267</v>
      </c>
      <c r="X4508" t="s">
        <v>86</v>
      </c>
      <c r="Y4508" s="9">
        <v>0</v>
      </c>
      <c r="Z4508" s="9">
        <v>1.0689196999999999E-2</v>
      </c>
      <c r="AQ4508" s="9" t="e">
        <f>#REF!-'Processed Potentiostat'!$J$3</f>
        <v>#REF!</v>
      </c>
    </row>
    <row r="4509" spans="1:43" x14ac:dyDescent="0.3">
      <c r="A4509">
        <v>2</v>
      </c>
      <c r="B4509">
        <v>0</v>
      </c>
      <c r="C4509">
        <v>0</v>
      </c>
      <c r="D4509">
        <v>1</v>
      </c>
      <c r="E4509">
        <v>0</v>
      </c>
      <c r="F4509">
        <v>0</v>
      </c>
      <c r="G4509">
        <v>0</v>
      </c>
      <c r="H4509" s="9">
        <v>2452.1879380525202</v>
      </c>
      <c r="I4509" s="9">
        <v>-1.8378763</v>
      </c>
      <c r="J4509" s="9">
        <v>-1.8383305000000001</v>
      </c>
      <c r="K4509" s="9">
        <v>-10.846219</v>
      </c>
      <c r="L4509" s="9">
        <v>-3.5405875231934201</v>
      </c>
      <c r="M4509" s="9">
        <v>-12.746115</v>
      </c>
      <c r="N4509" s="9">
        <v>-12.746115</v>
      </c>
      <c r="O4509" s="9">
        <v>-3.5405875231934201</v>
      </c>
      <c r="P4509">
        <v>0</v>
      </c>
      <c r="Q4509" s="9">
        <v>53.549995000000003</v>
      </c>
      <c r="R4509" s="9">
        <v>103877258.202149</v>
      </c>
      <c r="S4509" s="9">
        <v>1316087828.59255</v>
      </c>
      <c r="T4509" s="9">
        <v>-1.2187122807501001E-3</v>
      </c>
      <c r="U4509" s="9">
        <v>3.5405875231934201</v>
      </c>
      <c r="V4509" s="9">
        <v>0</v>
      </c>
      <c r="W4509" s="9">
        <v>3.5405875231934201</v>
      </c>
      <c r="X4509" t="s">
        <v>86</v>
      </c>
      <c r="Y4509" s="9">
        <v>0</v>
      </c>
      <c r="Z4509" s="9">
        <v>1.9938935000000001E-2</v>
      </c>
      <c r="AQ4509" s="9" t="e">
        <f>#REF!-'Processed Potentiostat'!$J$3</f>
        <v>#REF!</v>
      </c>
    </row>
    <row r="4510" spans="1:43" x14ac:dyDescent="0.3">
      <c r="A4510">
        <v>2</v>
      </c>
      <c r="B4510">
        <v>0</v>
      </c>
      <c r="C4510">
        <v>0</v>
      </c>
      <c r="D4510">
        <v>1</v>
      </c>
      <c r="E4510">
        <v>0</v>
      </c>
      <c r="F4510">
        <v>0</v>
      </c>
      <c r="G4510">
        <v>0</v>
      </c>
      <c r="H4510" s="9">
        <v>2452.2375380512599</v>
      </c>
      <c r="I4510" s="9">
        <v>-1.8380463</v>
      </c>
      <c r="J4510" s="9">
        <v>-1.8390435999999999</v>
      </c>
      <c r="K4510" s="9">
        <v>-5.8286981999999998</v>
      </c>
      <c r="L4510" s="9">
        <v>-3.5407071276803599</v>
      </c>
      <c r="M4510" s="9">
        <v>-12.746546</v>
      </c>
      <c r="N4510" s="9">
        <v>-12.746546</v>
      </c>
      <c r="O4510" s="9">
        <v>-3.5407071276803599</v>
      </c>
      <c r="P4510">
        <v>0</v>
      </c>
      <c r="Q4510" s="9">
        <v>53.549995000000003</v>
      </c>
      <c r="R4510" s="9">
        <v>103877258.202149</v>
      </c>
      <c r="S4510" s="9">
        <v>1226335379.76243</v>
      </c>
      <c r="T4510" s="9">
        <v>-1.19604486942481E-4</v>
      </c>
      <c r="U4510" s="9">
        <v>3.5407071276803599</v>
      </c>
      <c r="V4510" s="9">
        <v>0</v>
      </c>
      <c r="W4510" s="9">
        <v>3.5407071276803599</v>
      </c>
      <c r="X4510" t="s">
        <v>86</v>
      </c>
      <c r="Y4510" s="9">
        <v>0</v>
      </c>
      <c r="Z4510" s="9">
        <v>1.071923E-2</v>
      </c>
      <c r="AQ4510" s="9" t="e">
        <f>#REF!-'Processed Potentiostat'!$J$3</f>
        <v>#REF!</v>
      </c>
    </row>
    <row r="4511" spans="1:43" x14ac:dyDescent="0.3">
      <c r="A4511">
        <v>2</v>
      </c>
      <c r="B4511">
        <v>0</v>
      </c>
      <c r="C4511">
        <v>0</v>
      </c>
      <c r="D4511">
        <v>1</v>
      </c>
      <c r="E4511">
        <v>0</v>
      </c>
      <c r="F4511">
        <v>0</v>
      </c>
      <c r="G4511">
        <v>0</v>
      </c>
      <c r="H4511" s="9">
        <v>2453.237538026</v>
      </c>
      <c r="I4511" s="9">
        <v>-1.8380135</v>
      </c>
      <c r="J4511" s="9">
        <v>-1.8375363</v>
      </c>
      <c r="K4511" s="9">
        <v>-1.9294989</v>
      </c>
      <c r="L4511" s="9">
        <v>-3.5421580108853798</v>
      </c>
      <c r="M4511" s="9">
        <v>-12.751768999999999</v>
      </c>
      <c r="N4511" s="9">
        <v>-12.751768999999999</v>
      </c>
      <c r="O4511" s="9">
        <v>-3.5421580108853798</v>
      </c>
      <c r="P4511">
        <v>0</v>
      </c>
      <c r="Q4511" s="9">
        <v>53.549995000000003</v>
      </c>
      <c r="R4511" s="9">
        <v>103877258.202149</v>
      </c>
      <c r="S4511" s="9">
        <v>1433572192.19662</v>
      </c>
      <c r="T4511" s="9">
        <v>-1.4508832050163999E-3</v>
      </c>
      <c r="U4511" s="9">
        <v>3.5421580108853798</v>
      </c>
      <c r="V4511" s="9">
        <v>0</v>
      </c>
      <c r="W4511" s="9">
        <v>3.5421580108853798</v>
      </c>
      <c r="X4511" t="s">
        <v>86</v>
      </c>
      <c r="Y4511" s="9">
        <v>0</v>
      </c>
      <c r="Z4511" s="9">
        <v>3.5455243000000001E-3</v>
      </c>
      <c r="AQ4511" s="9" t="e">
        <f>#REF!-'Processed Potentiostat'!$J$3</f>
        <v>#REF!</v>
      </c>
    </row>
    <row r="4512" spans="1:43" x14ac:dyDescent="0.3">
      <c r="A4512">
        <v>2</v>
      </c>
      <c r="B4512">
        <v>0</v>
      </c>
      <c r="C4512">
        <v>0</v>
      </c>
      <c r="D4512">
        <v>1</v>
      </c>
      <c r="E4512">
        <v>0</v>
      </c>
      <c r="F4512">
        <v>0</v>
      </c>
      <c r="G4512">
        <v>0</v>
      </c>
      <c r="H4512" s="9">
        <v>2454.2375380007402</v>
      </c>
      <c r="I4512" s="9">
        <v>-1.8379700999999999</v>
      </c>
      <c r="J4512" s="9">
        <v>-1.8381596</v>
      </c>
      <c r="K4512" s="9">
        <v>-2.0518272</v>
      </c>
      <c r="L4512" s="9">
        <v>-3.54326783200416</v>
      </c>
      <c r="M4512" s="9">
        <v>-12.755763999999999</v>
      </c>
      <c r="N4512" s="9">
        <v>-12.755763999999999</v>
      </c>
      <c r="O4512" s="9">
        <v>-3.54326783200416</v>
      </c>
      <c r="P4512">
        <v>0</v>
      </c>
      <c r="Q4512" s="9">
        <v>53.549995000000003</v>
      </c>
      <c r="R4512" s="9">
        <v>103877258.202149</v>
      </c>
      <c r="S4512" s="9">
        <v>1340610480.4652901</v>
      </c>
      <c r="T4512" s="9">
        <v>-1.10982111877877E-3</v>
      </c>
      <c r="U4512" s="9">
        <v>3.54326783200416</v>
      </c>
      <c r="V4512" s="9">
        <v>0</v>
      </c>
      <c r="W4512" s="9">
        <v>3.54326783200416</v>
      </c>
      <c r="X4512" t="s">
        <v>86</v>
      </c>
      <c r="Y4512" s="9">
        <v>0</v>
      </c>
      <c r="Z4512" s="9">
        <v>3.7715858999999999E-3</v>
      </c>
      <c r="AQ4512" s="9" t="e">
        <f>#REF!-'Processed Potentiostat'!$J$3</f>
        <v>#REF!</v>
      </c>
    </row>
    <row r="4513" spans="1:43" x14ac:dyDescent="0.3">
      <c r="A4513">
        <v>2</v>
      </c>
      <c r="B4513">
        <v>0</v>
      </c>
      <c r="C4513">
        <v>0</v>
      </c>
      <c r="D4513">
        <v>1</v>
      </c>
      <c r="E4513">
        <v>0</v>
      </c>
      <c r="F4513">
        <v>0</v>
      </c>
      <c r="G4513">
        <v>0</v>
      </c>
      <c r="H4513" s="9">
        <v>2455.2375379754799</v>
      </c>
      <c r="I4513" s="9">
        <v>-1.8378825000000001</v>
      </c>
      <c r="J4513" s="9">
        <v>-1.8374462</v>
      </c>
      <c r="K4513" s="9">
        <v>-1.938809</v>
      </c>
      <c r="L4513" s="9">
        <v>-3.5443630660166301</v>
      </c>
      <c r="M4513" s="9">
        <v>-12.759707000000001</v>
      </c>
      <c r="N4513" s="9">
        <v>-12.759707000000001</v>
      </c>
      <c r="O4513" s="9">
        <v>-3.5443630660166301</v>
      </c>
      <c r="P4513">
        <v>0</v>
      </c>
      <c r="Q4513" s="9">
        <v>53.549995000000003</v>
      </c>
      <c r="R4513" s="9">
        <v>103877258.202149</v>
      </c>
      <c r="S4513" s="9">
        <v>1449059772.6389201</v>
      </c>
      <c r="T4513" s="9">
        <v>-1.0952340124710199E-3</v>
      </c>
      <c r="U4513" s="9">
        <v>3.5443630660166301</v>
      </c>
      <c r="V4513" s="9">
        <v>0</v>
      </c>
      <c r="W4513" s="9">
        <v>3.5443630660166301</v>
      </c>
      <c r="X4513" t="s">
        <v>86</v>
      </c>
      <c r="Y4513" s="9">
        <v>0</v>
      </c>
      <c r="Z4513" s="9">
        <v>3.5624573999999999E-3</v>
      </c>
      <c r="AQ4513" s="9" t="e">
        <f>#REF!-'Processed Potentiostat'!$J$3</f>
        <v>#REF!</v>
      </c>
    </row>
    <row r="4514" spans="1:43" x14ac:dyDescent="0.3">
      <c r="A4514">
        <v>2</v>
      </c>
      <c r="B4514">
        <v>0</v>
      </c>
      <c r="C4514">
        <v>0</v>
      </c>
      <c r="D4514">
        <v>1</v>
      </c>
      <c r="E4514">
        <v>0</v>
      </c>
      <c r="F4514">
        <v>0</v>
      </c>
      <c r="G4514">
        <v>0</v>
      </c>
      <c r="H4514" s="9">
        <v>2456.23753795021</v>
      </c>
      <c r="I4514" s="9">
        <v>-1.8380207</v>
      </c>
      <c r="J4514" s="9">
        <v>-1.8379045000000001</v>
      </c>
      <c r="K4514" s="9">
        <v>-2.2100222</v>
      </c>
      <c r="L4514" s="9">
        <v>-3.5454483094714799</v>
      </c>
      <c r="M4514" s="9">
        <v>-12.763614</v>
      </c>
      <c r="N4514" s="9">
        <v>-12.763614</v>
      </c>
      <c r="O4514" s="9">
        <v>-3.5454483094714799</v>
      </c>
      <c r="P4514">
        <v>0</v>
      </c>
      <c r="Q4514" s="9">
        <v>53.549995000000003</v>
      </c>
      <c r="R4514" s="9">
        <v>103877258.202149</v>
      </c>
      <c r="S4514" s="9">
        <v>1378177263.3125401</v>
      </c>
      <c r="T4514" s="9">
        <v>-1.08524345485383E-3</v>
      </c>
      <c r="U4514" s="9">
        <v>3.5454483094714799</v>
      </c>
      <c r="V4514" s="9">
        <v>0</v>
      </c>
      <c r="W4514" s="9">
        <v>3.5454483094714799</v>
      </c>
      <c r="X4514" t="s">
        <v>86</v>
      </c>
      <c r="Y4514" s="9">
        <v>0</v>
      </c>
      <c r="Z4514" s="9">
        <v>4.0618097000000002E-3</v>
      </c>
      <c r="AQ4514" s="9" t="e">
        <f>#REF!-'Processed Potentiostat'!$J$3</f>
        <v>#REF!</v>
      </c>
    </row>
    <row r="4515" spans="1:43" x14ac:dyDescent="0.3">
      <c r="A4515">
        <v>2</v>
      </c>
      <c r="B4515">
        <v>0</v>
      </c>
      <c r="C4515">
        <v>0</v>
      </c>
      <c r="D4515">
        <v>1</v>
      </c>
      <c r="E4515">
        <v>0</v>
      </c>
      <c r="F4515">
        <v>0</v>
      </c>
      <c r="G4515">
        <v>0</v>
      </c>
      <c r="H4515" s="9">
        <v>2457.2375379249502</v>
      </c>
      <c r="I4515" s="9">
        <v>-1.8380915</v>
      </c>
      <c r="J4515" s="9">
        <v>-1.8377638999999999</v>
      </c>
      <c r="K4515" s="9">
        <v>-2.4605169</v>
      </c>
      <c r="L4515" s="9">
        <v>-3.5465845711841699</v>
      </c>
      <c r="M4515" s="9">
        <v>-12.767704</v>
      </c>
      <c r="N4515" s="9">
        <v>-12.767704</v>
      </c>
      <c r="O4515" s="9">
        <v>-3.5465845711841699</v>
      </c>
      <c r="P4515">
        <v>0</v>
      </c>
      <c r="Q4515" s="9">
        <v>53.549995000000003</v>
      </c>
      <c r="R4515" s="9">
        <v>103877258.202149</v>
      </c>
      <c r="S4515" s="9">
        <v>1399741362.8704</v>
      </c>
      <c r="T4515" s="9">
        <v>-1.13626171268377E-3</v>
      </c>
      <c r="U4515" s="9">
        <v>3.5465845711841699</v>
      </c>
      <c r="V4515" s="9">
        <v>0</v>
      </c>
      <c r="W4515" s="9">
        <v>3.5465845711841699</v>
      </c>
      <c r="X4515" t="s">
        <v>86</v>
      </c>
      <c r="Y4515" s="9">
        <v>0</v>
      </c>
      <c r="Z4515" s="9">
        <v>4.5218491000000001E-3</v>
      </c>
      <c r="AQ4515" s="9" t="e">
        <f>#REF!-'Processed Potentiostat'!$J$3</f>
        <v>#REF!</v>
      </c>
    </row>
    <row r="4516" spans="1:43" x14ac:dyDescent="0.3">
      <c r="A4516">
        <v>2</v>
      </c>
      <c r="B4516">
        <v>0</v>
      </c>
      <c r="C4516">
        <v>0</v>
      </c>
      <c r="D4516">
        <v>1</v>
      </c>
      <c r="E4516">
        <v>0</v>
      </c>
      <c r="F4516">
        <v>0</v>
      </c>
      <c r="G4516">
        <v>0</v>
      </c>
      <c r="H4516" s="9">
        <v>2458.2375378996899</v>
      </c>
      <c r="I4516" s="9">
        <v>-1.8379011000000001</v>
      </c>
      <c r="J4516" s="9">
        <v>-1.8379692999999999</v>
      </c>
      <c r="K4516" s="9">
        <v>-2.5628514</v>
      </c>
      <c r="L4516" s="9">
        <v>-3.5477008081499202</v>
      </c>
      <c r="M4516" s="9">
        <v>-12.771723</v>
      </c>
      <c r="N4516" s="9">
        <v>-12.771723</v>
      </c>
      <c r="O4516" s="9">
        <v>-3.5477008081499202</v>
      </c>
      <c r="P4516">
        <v>0</v>
      </c>
      <c r="Q4516" s="9">
        <v>53.549995000000003</v>
      </c>
      <c r="R4516" s="9">
        <v>103877258.202149</v>
      </c>
      <c r="S4516" s="9">
        <v>1369511335.02321</v>
      </c>
      <c r="T4516" s="9">
        <v>-1.1162369657489099E-3</v>
      </c>
      <c r="U4516" s="9">
        <v>3.5477008081499202</v>
      </c>
      <c r="V4516" s="9">
        <v>0</v>
      </c>
      <c r="W4516" s="9">
        <v>3.5477008081499202</v>
      </c>
      <c r="X4516" t="s">
        <v>86</v>
      </c>
      <c r="Y4516" s="9">
        <v>0</v>
      </c>
      <c r="Z4516" s="9">
        <v>4.7104423999999997E-3</v>
      </c>
      <c r="AQ4516" s="9" t="e">
        <f>#REF!-'Processed Potentiostat'!$J$3</f>
        <v>#REF!</v>
      </c>
    </row>
    <row r="4517" spans="1:43" x14ac:dyDescent="0.3">
      <c r="A4517">
        <v>2</v>
      </c>
      <c r="B4517">
        <v>0</v>
      </c>
      <c r="C4517">
        <v>0</v>
      </c>
      <c r="D4517">
        <v>1</v>
      </c>
      <c r="E4517">
        <v>0</v>
      </c>
      <c r="F4517">
        <v>0</v>
      </c>
      <c r="G4517">
        <v>0</v>
      </c>
      <c r="H4517" s="9">
        <v>2459.23753787443</v>
      </c>
      <c r="I4517" s="9">
        <v>-1.8380991</v>
      </c>
      <c r="J4517" s="9">
        <v>-1.8391739</v>
      </c>
      <c r="K4517" s="9">
        <v>-2.5587684999999998</v>
      </c>
      <c r="L4517" s="9">
        <v>-3.5487859510855202</v>
      </c>
      <c r="M4517" s="9">
        <v>-12.775629</v>
      </c>
      <c r="N4517" s="9">
        <v>-12.775629</v>
      </c>
      <c r="O4517" s="9">
        <v>-3.5487859510855202</v>
      </c>
      <c r="P4517">
        <v>0</v>
      </c>
      <c r="Q4517" s="9">
        <v>53.549995000000003</v>
      </c>
      <c r="R4517" s="9">
        <v>103877258.202149</v>
      </c>
      <c r="S4517" s="9">
        <v>1213984222.0227499</v>
      </c>
      <c r="T4517" s="9">
        <v>-1.0851429356071301E-3</v>
      </c>
      <c r="U4517" s="9">
        <v>3.5487859510855202</v>
      </c>
      <c r="V4517" s="9">
        <v>0</v>
      </c>
      <c r="W4517" s="9">
        <v>3.5487859510855202</v>
      </c>
      <c r="X4517" t="s">
        <v>86</v>
      </c>
      <c r="Y4517" s="9">
        <v>0</v>
      </c>
      <c r="Z4517" s="9">
        <v>4.7060204999999997E-3</v>
      </c>
      <c r="AQ4517" s="9" t="e">
        <f>#REF!-'Processed Potentiostat'!$J$3</f>
        <v>#REF!</v>
      </c>
    </row>
    <row r="4518" spans="1:43" x14ac:dyDescent="0.3">
      <c r="A4518">
        <v>2</v>
      </c>
      <c r="B4518">
        <v>0</v>
      </c>
      <c r="C4518">
        <v>0</v>
      </c>
      <c r="D4518">
        <v>1</v>
      </c>
      <c r="E4518">
        <v>0</v>
      </c>
      <c r="F4518">
        <v>0</v>
      </c>
      <c r="G4518">
        <v>0</v>
      </c>
      <c r="H4518" s="9">
        <v>2460.2375378491702</v>
      </c>
      <c r="I4518" s="9">
        <v>-1.837979</v>
      </c>
      <c r="J4518" s="9">
        <v>-1.8380951000000001</v>
      </c>
      <c r="K4518" s="9">
        <v>-2.4032065999999999</v>
      </c>
      <c r="L4518" s="9">
        <v>-3.5497901716003799</v>
      </c>
      <c r="M4518" s="9">
        <v>-12.779244</v>
      </c>
      <c r="N4518" s="9">
        <v>-12.779244</v>
      </c>
      <c r="O4518" s="9">
        <v>-3.5497901716003799</v>
      </c>
      <c r="P4518">
        <v>0</v>
      </c>
      <c r="Q4518" s="9">
        <v>53.549995000000003</v>
      </c>
      <c r="R4518" s="9">
        <v>103877258.202149</v>
      </c>
      <c r="S4518" s="9">
        <v>1352178949.2353301</v>
      </c>
      <c r="T4518" s="9">
        <v>-1.00422051485393E-3</v>
      </c>
      <c r="U4518" s="9">
        <v>3.5497901716003799</v>
      </c>
      <c r="V4518" s="9">
        <v>0</v>
      </c>
      <c r="W4518" s="9">
        <v>3.5497901716003799</v>
      </c>
      <c r="X4518" t="s">
        <v>86</v>
      </c>
      <c r="Y4518" s="9">
        <v>0</v>
      </c>
      <c r="Z4518" s="9">
        <v>4.4173221E-3</v>
      </c>
      <c r="AQ4518" s="9" t="e">
        <f>#REF!-'Processed Potentiostat'!$J$3</f>
        <v>#REF!</v>
      </c>
    </row>
    <row r="4519" spans="1:43" x14ac:dyDescent="0.3">
      <c r="A4519">
        <v>2</v>
      </c>
      <c r="B4519">
        <v>0</v>
      </c>
      <c r="C4519">
        <v>0</v>
      </c>
      <c r="D4519">
        <v>1</v>
      </c>
      <c r="E4519">
        <v>0</v>
      </c>
      <c r="F4519">
        <v>0</v>
      </c>
      <c r="G4519">
        <v>0</v>
      </c>
      <c r="H4519" s="9">
        <v>2461.2375378238999</v>
      </c>
      <c r="I4519" s="9">
        <v>-1.8380821000000001</v>
      </c>
      <c r="J4519" s="9">
        <v>-1.8380418000000001</v>
      </c>
      <c r="K4519" s="9">
        <v>-3.3360455</v>
      </c>
      <c r="L4519" s="9">
        <v>-3.55094439520601</v>
      </c>
      <c r="M4519" s="9">
        <v>-12.7834</v>
      </c>
      <c r="N4519" s="9">
        <v>-12.7834</v>
      </c>
      <c r="O4519" s="9">
        <v>-3.55094439520601</v>
      </c>
      <c r="P4519">
        <v>0</v>
      </c>
      <c r="Q4519" s="9">
        <v>53.549995000000003</v>
      </c>
      <c r="R4519" s="9">
        <v>103877258.202149</v>
      </c>
      <c r="S4519" s="9">
        <v>1360243238.16154</v>
      </c>
      <c r="T4519" s="9">
        <v>-1.1542236056327701E-3</v>
      </c>
      <c r="U4519" s="9">
        <v>3.55094439520601</v>
      </c>
      <c r="V4519" s="9">
        <v>0</v>
      </c>
      <c r="W4519" s="9">
        <v>3.55094439520601</v>
      </c>
      <c r="X4519" t="s">
        <v>86</v>
      </c>
      <c r="Y4519" s="9">
        <v>0</v>
      </c>
      <c r="Z4519" s="9">
        <v>6.1317910000000002E-3</v>
      </c>
      <c r="AQ4519" s="9" t="e">
        <f>#REF!-'Processed Potentiostat'!$J$3</f>
        <v>#REF!</v>
      </c>
    </row>
    <row r="4520" spans="1:43" x14ac:dyDescent="0.3">
      <c r="A4520">
        <v>2</v>
      </c>
      <c r="B4520">
        <v>0</v>
      </c>
      <c r="C4520">
        <v>0</v>
      </c>
      <c r="D4520">
        <v>1</v>
      </c>
      <c r="E4520">
        <v>0</v>
      </c>
      <c r="F4520">
        <v>0</v>
      </c>
      <c r="G4520">
        <v>0</v>
      </c>
      <c r="H4520" s="9">
        <v>2462.23753779864</v>
      </c>
      <c r="I4520" s="9">
        <v>-1.8379334000000001</v>
      </c>
      <c r="J4520" s="9">
        <v>-1.8380851</v>
      </c>
      <c r="K4520" s="9">
        <v>-3.7926972000000001</v>
      </c>
      <c r="L4520" s="9">
        <v>-3.5520988241682301</v>
      </c>
      <c r="M4520" s="9">
        <v>-12.787556</v>
      </c>
      <c r="N4520" s="9">
        <v>-12.787556</v>
      </c>
      <c r="O4520" s="9">
        <v>-3.5520988241682301</v>
      </c>
      <c r="P4520">
        <v>0</v>
      </c>
      <c r="Q4520" s="9">
        <v>53.549995000000003</v>
      </c>
      <c r="R4520" s="9">
        <v>103877258.202149</v>
      </c>
      <c r="S4520" s="9">
        <v>1354480697.2484901</v>
      </c>
      <c r="T4520" s="9">
        <v>-1.1544289622174E-3</v>
      </c>
      <c r="U4520" s="9">
        <v>3.5520988241682301</v>
      </c>
      <c r="V4520" s="9">
        <v>0</v>
      </c>
      <c r="W4520" s="9">
        <v>3.5520988241682301</v>
      </c>
      <c r="X4520" t="s">
        <v>86</v>
      </c>
      <c r="Y4520" s="9">
        <v>0</v>
      </c>
      <c r="Z4520" s="9">
        <v>6.9713001000000002E-3</v>
      </c>
      <c r="AQ4520" s="9" t="e">
        <f>#REF!-'Processed Potentiostat'!$J$3</f>
        <v>#REF!</v>
      </c>
    </row>
    <row r="4521" spans="1:43" x14ac:dyDescent="0.3">
      <c r="A4521">
        <v>2</v>
      </c>
      <c r="B4521">
        <v>0</v>
      </c>
      <c r="C4521">
        <v>0</v>
      </c>
      <c r="D4521">
        <v>1</v>
      </c>
      <c r="E4521">
        <v>0</v>
      </c>
      <c r="F4521">
        <v>0</v>
      </c>
      <c r="G4521">
        <v>0</v>
      </c>
      <c r="H4521" s="9">
        <v>2463.2375377733802</v>
      </c>
      <c r="I4521" s="9">
        <v>-1.8380204</v>
      </c>
      <c r="J4521" s="9">
        <v>-1.8385492999999999</v>
      </c>
      <c r="K4521" s="9">
        <v>-4.0526543000000004</v>
      </c>
      <c r="L4521" s="9">
        <v>-3.55329095999415</v>
      </c>
      <c r="M4521" s="9">
        <v>-12.791847000000001</v>
      </c>
      <c r="N4521" s="9">
        <v>-12.791847000000001</v>
      </c>
      <c r="O4521" s="9">
        <v>-3.55329095999415</v>
      </c>
      <c r="P4521">
        <v>0</v>
      </c>
      <c r="Q4521" s="9">
        <v>53.549995000000003</v>
      </c>
      <c r="R4521" s="9">
        <v>103877258.202149</v>
      </c>
      <c r="S4521" s="9">
        <v>1291768539.4772601</v>
      </c>
      <c r="T4521" s="9">
        <v>-1.19213582592525E-3</v>
      </c>
      <c r="U4521" s="9">
        <v>3.55329095999415</v>
      </c>
      <c r="V4521" s="9">
        <v>0</v>
      </c>
      <c r="W4521" s="9">
        <v>3.55329095999415</v>
      </c>
      <c r="X4521" t="s">
        <v>86</v>
      </c>
      <c r="Y4521" s="9">
        <v>0</v>
      </c>
      <c r="Z4521" s="9">
        <v>7.4510043000000003E-3</v>
      </c>
      <c r="AQ4521" s="9" t="e">
        <f>#REF!-'Processed Potentiostat'!$J$3</f>
        <v>#REF!</v>
      </c>
    </row>
    <row r="4522" spans="1:43" x14ac:dyDescent="0.3">
      <c r="A4522">
        <v>2</v>
      </c>
      <c r="B4522">
        <v>0</v>
      </c>
      <c r="C4522">
        <v>0</v>
      </c>
      <c r="D4522">
        <v>1</v>
      </c>
      <c r="E4522">
        <v>0</v>
      </c>
      <c r="F4522">
        <v>0</v>
      </c>
      <c r="G4522">
        <v>0</v>
      </c>
      <c r="H4522" s="9">
        <v>2464.2375377481198</v>
      </c>
      <c r="I4522" s="9">
        <v>-1.8380898999999999</v>
      </c>
      <c r="J4522" s="9">
        <v>-1.8373957000000001</v>
      </c>
      <c r="K4522" s="9">
        <v>-4.0908866000000002</v>
      </c>
      <c r="L4522" s="9">
        <v>-3.5544276858462198</v>
      </c>
      <c r="M4522" s="9">
        <v>-12.795939000000001</v>
      </c>
      <c r="N4522" s="9">
        <v>-12.795939000000001</v>
      </c>
      <c r="O4522" s="9">
        <v>-3.5544276858462198</v>
      </c>
      <c r="P4522">
        <v>0</v>
      </c>
      <c r="Q4522" s="9">
        <v>53.549995000000003</v>
      </c>
      <c r="R4522" s="9">
        <v>103877258.202149</v>
      </c>
      <c r="S4522" s="9">
        <v>1461494510.3626201</v>
      </c>
      <c r="T4522" s="9">
        <v>-1.1367258520658099E-3</v>
      </c>
      <c r="U4522" s="9">
        <v>3.5544276858462198</v>
      </c>
      <c r="V4522" s="9">
        <v>0</v>
      </c>
      <c r="W4522" s="9">
        <v>3.5544276858462198</v>
      </c>
      <c r="X4522" t="s">
        <v>86</v>
      </c>
      <c r="Y4522" s="9">
        <v>0</v>
      </c>
      <c r="Z4522" s="9">
        <v>7.5165774000000001E-3</v>
      </c>
      <c r="AQ4522" s="9" t="e">
        <f>#REF!-'Processed Potentiostat'!$J$3</f>
        <v>#REF!</v>
      </c>
    </row>
    <row r="4523" spans="1:43" x14ac:dyDescent="0.3">
      <c r="A4523">
        <v>2</v>
      </c>
      <c r="B4523">
        <v>0</v>
      </c>
      <c r="C4523">
        <v>0</v>
      </c>
      <c r="D4523">
        <v>1</v>
      </c>
      <c r="E4523">
        <v>0</v>
      </c>
      <c r="F4523">
        <v>0</v>
      </c>
      <c r="G4523">
        <v>0</v>
      </c>
      <c r="H4523" s="9">
        <v>2465.23753772286</v>
      </c>
      <c r="I4523" s="9">
        <v>-1.8378418999999999</v>
      </c>
      <c r="J4523" s="9">
        <v>-1.8371032</v>
      </c>
      <c r="K4523" s="9">
        <v>-4.3651527999999997</v>
      </c>
      <c r="L4523" s="9">
        <v>-3.5555393451272601</v>
      </c>
      <c r="M4523" s="9">
        <v>-12.799942</v>
      </c>
      <c r="N4523" s="9">
        <v>-12.799942</v>
      </c>
      <c r="O4523" s="9">
        <v>-3.5555393451272601</v>
      </c>
      <c r="P4523">
        <v>0</v>
      </c>
      <c r="Q4523" s="9">
        <v>53.549995000000003</v>
      </c>
      <c r="R4523" s="9">
        <v>103877258.202149</v>
      </c>
      <c r="S4523" s="9">
        <v>1512175421.00824</v>
      </c>
      <c r="T4523" s="9">
        <v>-1.11165928104162E-3</v>
      </c>
      <c r="U4523" s="9">
        <v>3.5555393451272601</v>
      </c>
      <c r="V4523" s="9">
        <v>0</v>
      </c>
      <c r="W4523" s="9">
        <v>3.5555393451272601</v>
      </c>
      <c r="X4523" t="s">
        <v>86</v>
      </c>
      <c r="Y4523" s="9">
        <v>0</v>
      </c>
      <c r="Z4523" s="9">
        <v>8.0192367999999993E-3</v>
      </c>
      <c r="AQ4523" s="9" t="e">
        <f>#REF!-'Processed Potentiostat'!$J$3</f>
        <v>#REF!</v>
      </c>
    </row>
    <row r="4524" spans="1:43" x14ac:dyDescent="0.3">
      <c r="A4524">
        <v>2</v>
      </c>
      <c r="B4524">
        <v>0</v>
      </c>
      <c r="C4524">
        <v>0</v>
      </c>
      <c r="D4524">
        <v>1</v>
      </c>
      <c r="E4524">
        <v>0</v>
      </c>
      <c r="F4524">
        <v>0</v>
      </c>
      <c r="G4524">
        <v>0</v>
      </c>
      <c r="H4524" s="9">
        <v>2466.2375376975901</v>
      </c>
      <c r="I4524" s="9">
        <v>-1.8380941</v>
      </c>
      <c r="J4524" s="9">
        <v>-1.8393185999999999</v>
      </c>
      <c r="K4524" s="9">
        <v>-4.7285503999999996</v>
      </c>
      <c r="L4524" s="9">
        <v>-3.5566514911945402</v>
      </c>
      <c r="M4524" s="9">
        <v>-12.803946</v>
      </c>
      <c r="N4524" s="9">
        <v>-12.803946</v>
      </c>
      <c r="O4524" s="9">
        <v>-3.5566514911945402</v>
      </c>
      <c r="P4524">
        <v>0</v>
      </c>
      <c r="Q4524" s="9">
        <v>53.549995000000003</v>
      </c>
      <c r="R4524" s="9">
        <v>103877258.202149</v>
      </c>
      <c r="S4524" s="9">
        <v>1200245718.64574</v>
      </c>
      <c r="T4524" s="9">
        <v>-1.1121460672751601E-3</v>
      </c>
      <c r="U4524" s="9">
        <v>3.5566514911945402</v>
      </c>
      <c r="V4524" s="9">
        <v>0</v>
      </c>
      <c r="W4524" s="9">
        <v>3.5566514911945402</v>
      </c>
      <c r="X4524" t="s">
        <v>86</v>
      </c>
      <c r="Y4524" s="9">
        <v>0</v>
      </c>
      <c r="Z4524" s="9">
        <v>8.6973104999999995E-3</v>
      </c>
      <c r="AQ4524" s="9" t="e">
        <f>#REF!-'Processed Potentiostat'!$J$3</f>
        <v>#REF!</v>
      </c>
    </row>
    <row r="4525" spans="1:43" x14ac:dyDescent="0.3">
      <c r="A4525">
        <v>2</v>
      </c>
      <c r="B4525">
        <v>0</v>
      </c>
      <c r="C4525">
        <v>0</v>
      </c>
      <c r="D4525">
        <v>1</v>
      </c>
      <c r="E4525">
        <v>0</v>
      </c>
      <c r="F4525">
        <v>0</v>
      </c>
      <c r="G4525">
        <v>0</v>
      </c>
      <c r="H4525" s="9">
        <v>2467.2375376723298</v>
      </c>
      <c r="I4525" s="9">
        <v>-1.8381083</v>
      </c>
      <c r="J4525" s="9">
        <v>-1.8389854000000001</v>
      </c>
      <c r="K4525" s="9">
        <v>-4.7837624999999999</v>
      </c>
      <c r="L4525" s="9">
        <v>-3.5577501212286502</v>
      </c>
      <c r="M4525" s="9">
        <v>-12.8079</v>
      </c>
      <c r="N4525" s="9">
        <v>-12.8079</v>
      </c>
      <c r="O4525" s="9">
        <v>-3.5577501212286502</v>
      </c>
      <c r="P4525">
        <v>0</v>
      </c>
      <c r="Q4525" s="9">
        <v>53.549995000000003</v>
      </c>
      <c r="R4525" s="9">
        <v>103877258.202149</v>
      </c>
      <c r="S4525" s="9">
        <v>1239102275.0887599</v>
      </c>
      <c r="T4525" s="9">
        <v>-1.09863003411536E-3</v>
      </c>
      <c r="U4525" s="9">
        <v>3.5577501212286502</v>
      </c>
      <c r="V4525" s="9">
        <v>0</v>
      </c>
      <c r="W4525" s="9">
        <v>3.5577501212286502</v>
      </c>
      <c r="X4525" t="s">
        <v>86</v>
      </c>
      <c r="Y4525" s="9">
        <v>0</v>
      </c>
      <c r="Z4525" s="9">
        <v>8.7972693000000005E-3</v>
      </c>
      <c r="AQ4525" s="9" t="e">
        <f>#REF!-'Processed Potentiostat'!$J$3</f>
        <v>#REF!</v>
      </c>
    </row>
    <row r="4526" spans="1:43" x14ac:dyDescent="0.3">
      <c r="A4526">
        <v>2</v>
      </c>
      <c r="B4526">
        <v>0</v>
      </c>
      <c r="C4526">
        <v>0</v>
      </c>
      <c r="D4526">
        <v>1</v>
      </c>
      <c r="E4526">
        <v>0</v>
      </c>
      <c r="F4526">
        <v>0</v>
      </c>
      <c r="G4526">
        <v>0</v>
      </c>
      <c r="H4526" s="9">
        <v>2468.23753764707</v>
      </c>
      <c r="I4526" s="9">
        <v>-1.8381491000000001</v>
      </c>
      <c r="J4526" s="9">
        <v>-1.8382932999999999</v>
      </c>
      <c r="K4526" s="9">
        <v>-4.8226437999999998</v>
      </c>
      <c r="L4526" s="9">
        <v>-3.5588229491755299</v>
      </c>
      <c r="M4526" s="9">
        <v>-12.811762999999999</v>
      </c>
      <c r="N4526" s="9">
        <v>-12.811762999999999</v>
      </c>
      <c r="O4526" s="9">
        <v>-3.5588229491755299</v>
      </c>
      <c r="P4526">
        <v>0</v>
      </c>
      <c r="Q4526" s="9">
        <v>53.549995000000003</v>
      </c>
      <c r="R4526" s="9">
        <v>103877258.202149</v>
      </c>
      <c r="S4526" s="9">
        <v>1327900010.83599</v>
      </c>
      <c r="T4526" s="9">
        <v>-1.0728279468747901E-3</v>
      </c>
      <c r="U4526" s="9">
        <v>3.5588229491755299</v>
      </c>
      <c r="V4526" s="9">
        <v>0</v>
      </c>
      <c r="W4526" s="9">
        <v>3.5588229491755299</v>
      </c>
      <c r="X4526" t="s">
        <v>86</v>
      </c>
      <c r="Y4526" s="9">
        <v>0</v>
      </c>
      <c r="Z4526" s="9">
        <v>8.8654336999999996E-3</v>
      </c>
      <c r="AQ4526" s="9" t="e">
        <f>#REF!-'Processed Potentiostat'!$J$3</f>
        <v>#REF!</v>
      </c>
    </row>
    <row r="4527" spans="1:43" x14ac:dyDescent="0.3">
      <c r="A4527">
        <v>2</v>
      </c>
      <c r="B4527">
        <v>0</v>
      </c>
      <c r="C4527">
        <v>0</v>
      </c>
      <c r="D4527">
        <v>1</v>
      </c>
      <c r="E4527">
        <v>0</v>
      </c>
      <c r="F4527">
        <v>0</v>
      </c>
      <c r="G4527">
        <v>0</v>
      </c>
      <c r="H4527" s="9">
        <v>2469.2375376218101</v>
      </c>
      <c r="I4527" s="9">
        <v>-1.8379383</v>
      </c>
      <c r="J4527" s="9">
        <v>-1.8392694000000001</v>
      </c>
      <c r="K4527" s="9">
        <v>-4.8446980000000002</v>
      </c>
      <c r="L4527" s="9">
        <v>-3.5598679771784898</v>
      </c>
      <c r="M4527" s="9">
        <v>-12.815524999999999</v>
      </c>
      <c r="N4527" s="9">
        <v>-12.815524999999999</v>
      </c>
      <c r="O4527" s="9">
        <v>-3.5598679771784898</v>
      </c>
      <c r="P4527">
        <v>0</v>
      </c>
      <c r="Q4527" s="9">
        <v>53.549995000000003</v>
      </c>
      <c r="R4527" s="9">
        <v>103877258.202149</v>
      </c>
      <c r="S4527" s="9">
        <v>1206864335.22929</v>
      </c>
      <c r="T4527" s="9">
        <v>-1.04502800296435E-3</v>
      </c>
      <c r="U4527" s="9">
        <v>3.5598679771784898</v>
      </c>
      <c r="V4527" s="9">
        <v>0</v>
      </c>
      <c r="W4527" s="9">
        <v>3.5598679771784898</v>
      </c>
      <c r="X4527" t="s">
        <v>86</v>
      </c>
      <c r="Y4527" s="9">
        <v>0</v>
      </c>
      <c r="Z4527" s="9">
        <v>8.9107044000000003E-3</v>
      </c>
      <c r="AQ4527" s="9" t="e">
        <f>#REF!-'Processed Potentiostat'!$J$3</f>
        <v>#REF!</v>
      </c>
    </row>
    <row r="4528" spans="1:43" x14ac:dyDescent="0.3">
      <c r="A4528">
        <v>2</v>
      </c>
      <c r="B4528">
        <v>0</v>
      </c>
      <c r="C4528">
        <v>0</v>
      </c>
      <c r="D4528">
        <v>1</v>
      </c>
      <c r="E4528">
        <v>0</v>
      </c>
      <c r="F4528">
        <v>0</v>
      </c>
      <c r="G4528">
        <v>0</v>
      </c>
      <c r="H4528" s="9">
        <v>2470.2375375965398</v>
      </c>
      <c r="I4528" s="9">
        <v>-1.8381358000000001</v>
      </c>
      <c r="J4528" s="9">
        <v>-1.8379987</v>
      </c>
      <c r="K4528" s="9">
        <v>-5.1614694999999999</v>
      </c>
      <c r="L4528" s="9">
        <v>-3.5609485214018202</v>
      </c>
      <c r="M4528" s="9">
        <v>-12.819414999999999</v>
      </c>
      <c r="N4528" s="9">
        <v>-12.819414999999999</v>
      </c>
      <c r="O4528" s="9">
        <v>-3.5609485214018202</v>
      </c>
      <c r="P4528">
        <v>0</v>
      </c>
      <c r="Q4528" s="9">
        <v>53.549995000000003</v>
      </c>
      <c r="R4528" s="9">
        <v>103877258.202149</v>
      </c>
      <c r="S4528" s="9">
        <v>1370294463.6268401</v>
      </c>
      <c r="T4528" s="9">
        <v>-1.08054422333481E-3</v>
      </c>
      <c r="U4528" s="9">
        <v>3.5609485214018202</v>
      </c>
      <c r="V4528" s="9">
        <v>0</v>
      </c>
      <c r="W4528" s="9">
        <v>3.5609485214018202</v>
      </c>
      <c r="X4528" t="s">
        <v>86</v>
      </c>
      <c r="Y4528" s="9">
        <v>0</v>
      </c>
      <c r="Z4528" s="9">
        <v>9.4867739999999999E-3</v>
      </c>
      <c r="AQ4528" s="9" t="e">
        <f>#REF!-'Processed Potentiostat'!$J$3</f>
        <v>#REF!</v>
      </c>
    </row>
    <row r="4529" spans="1:43" x14ac:dyDescent="0.3">
      <c r="A4529">
        <v>2</v>
      </c>
      <c r="B4529">
        <v>0</v>
      </c>
      <c r="C4529">
        <v>0</v>
      </c>
      <c r="D4529">
        <v>1</v>
      </c>
      <c r="E4529">
        <v>0</v>
      </c>
      <c r="F4529">
        <v>0</v>
      </c>
      <c r="G4529">
        <v>0</v>
      </c>
      <c r="H4529" s="9">
        <v>2471.23753757128</v>
      </c>
      <c r="I4529" s="9">
        <v>-1.8381430999999999</v>
      </c>
      <c r="J4529" s="9">
        <v>-1.8382182</v>
      </c>
      <c r="K4529" s="9">
        <v>-5.3960147000000003</v>
      </c>
      <c r="L4529" s="9">
        <v>-3.5620139277346099</v>
      </c>
      <c r="M4529" s="9">
        <v>-12.82325</v>
      </c>
      <c r="N4529" s="9">
        <v>-12.82325</v>
      </c>
      <c r="O4529" s="9">
        <v>-3.5620139277346099</v>
      </c>
      <c r="P4529">
        <v>0</v>
      </c>
      <c r="Q4529" s="9">
        <v>53.549995000000003</v>
      </c>
      <c r="R4529" s="9">
        <v>103877258.202149</v>
      </c>
      <c r="S4529" s="9">
        <v>1339453034.6566999</v>
      </c>
      <c r="T4529" s="9">
        <v>-1.0654063327843999E-3</v>
      </c>
      <c r="U4529" s="9">
        <v>3.5620139277346099</v>
      </c>
      <c r="V4529" s="9">
        <v>0</v>
      </c>
      <c r="W4529" s="9">
        <v>3.5620139277346099</v>
      </c>
      <c r="X4529" t="s">
        <v>86</v>
      </c>
      <c r="Y4529" s="9">
        <v>0</v>
      </c>
      <c r="Z4529" s="9">
        <v>9.9190519999999994E-3</v>
      </c>
      <c r="AQ4529" s="9" t="e">
        <f>#REF!-'Processed Potentiostat'!$J$3</f>
        <v>#REF!</v>
      </c>
    </row>
    <row r="4530" spans="1:43" x14ac:dyDescent="0.3">
      <c r="A4530">
        <v>2</v>
      </c>
      <c r="B4530">
        <v>0</v>
      </c>
      <c r="C4530">
        <v>0</v>
      </c>
      <c r="D4530">
        <v>1</v>
      </c>
      <c r="E4530">
        <v>0</v>
      </c>
      <c r="F4530">
        <v>0</v>
      </c>
      <c r="G4530">
        <v>0</v>
      </c>
      <c r="H4530" s="9">
        <v>2471.7239375590002</v>
      </c>
      <c r="I4530" s="9">
        <v>-1.8381475</v>
      </c>
      <c r="J4530" s="9">
        <v>-1.8383489</v>
      </c>
      <c r="K4530" s="9">
        <v>-0.37181625000000001</v>
      </c>
      <c r="L4530" s="9">
        <v>-3.5625055359620599</v>
      </c>
      <c r="M4530" s="9">
        <v>-12.82502</v>
      </c>
      <c r="N4530" s="9">
        <v>-12.82502</v>
      </c>
      <c r="O4530" s="9">
        <v>-3.5625055359620599</v>
      </c>
      <c r="P4530">
        <v>0</v>
      </c>
      <c r="Q4530" s="9">
        <v>53.549995000000003</v>
      </c>
      <c r="R4530" s="9">
        <v>103877258.202149</v>
      </c>
      <c r="S4530" s="9">
        <v>1321698456.65784</v>
      </c>
      <c r="T4530" s="9">
        <v>-4.9160822745308798E-4</v>
      </c>
      <c r="U4530" s="9">
        <v>3.5625055359620599</v>
      </c>
      <c r="V4530" s="9">
        <v>0</v>
      </c>
      <c r="W4530" s="9">
        <v>3.5625055359620599</v>
      </c>
      <c r="X4530" t="s">
        <v>86</v>
      </c>
      <c r="Y4530" s="9">
        <v>0</v>
      </c>
      <c r="Z4530" s="9">
        <v>6.8352796000000003E-4</v>
      </c>
      <c r="AQ4530" s="9" t="e">
        <f>#REF!-'Processed Potentiostat'!$J$3</f>
        <v>#REF!</v>
      </c>
    </row>
    <row r="4531" spans="1:43" x14ac:dyDescent="0.3">
      <c r="A4531">
        <v>2</v>
      </c>
      <c r="B4531">
        <v>0</v>
      </c>
      <c r="C4531">
        <v>0</v>
      </c>
      <c r="D4531">
        <v>1</v>
      </c>
      <c r="E4531">
        <v>0</v>
      </c>
      <c r="F4531">
        <v>0</v>
      </c>
      <c r="G4531">
        <v>0</v>
      </c>
      <c r="H4531" s="9">
        <v>2472.0741375501502</v>
      </c>
      <c r="I4531" s="9">
        <v>-1.8378950000000001</v>
      </c>
      <c r="J4531" s="9">
        <v>-1.8367494</v>
      </c>
      <c r="K4531" s="9">
        <v>-5.3994489000000003</v>
      </c>
      <c r="L4531" s="9">
        <v>-3.5627655740497102</v>
      </c>
      <c r="M4531" s="9">
        <v>-12.825956</v>
      </c>
      <c r="N4531" s="9">
        <v>-12.825956</v>
      </c>
      <c r="O4531" s="9">
        <v>-3.5627655740497102</v>
      </c>
      <c r="P4531">
        <v>0</v>
      </c>
      <c r="Q4531" s="9">
        <v>53.549995000000003</v>
      </c>
      <c r="R4531" s="9">
        <v>103877258.202149</v>
      </c>
      <c r="S4531" s="9">
        <v>1580949699.9398501</v>
      </c>
      <c r="T4531" s="9">
        <v>-2.6003808764451998E-4</v>
      </c>
      <c r="U4531" s="9">
        <v>3.5627655740497102</v>
      </c>
      <c r="V4531" s="9">
        <v>0</v>
      </c>
      <c r="W4531" s="9">
        <v>3.5627655740497102</v>
      </c>
      <c r="X4531" t="s">
        <v>86</v>
      </c>
      <c r="Y4531" s="9">
        <v>0</v>
      </c>
      <c r="Z4531" s="9">
        <v>9.9174342999999998E-3</v>
      </c>
      <c r="AQ4531" s="9" t="e">
        <f>#REF!-'Processed Potentiostat'!$J$3</f>
        <v>#REF!</v>
      </c>
    </row>
    <row r="4532" spans="1:43" x14ac:dyDescent="0.3">
      <c r="A4532">
        <v>2</v>
      </c>
      <c r="B4532">
        <v>0</v>
      </c>
      <c r="C4532">
        <v>0</v>
      </c>
      <c r="D4532">
        <v>1</v>
      </c>
      <c r="E4532">
        <v>0</v>
      </c>
      <c r="F4532">
        <v>0</v>
      </c>
      <c r="G4532">
        <v>0</v>
      </c>
      <c r="H4532" s="9">
        <v>2473.0741375248899</v>
      </c>
      <c r="I4532" s="9">
        <v>-1.838112</v>
      </c>
      <c r="J4532" s="9">
        <v>-1.8387192000000001</v>
      </c>
      <c r="K4532" s="9">
        <v>-5.9962473000000003</v>
      </c>
      <c r="L4532" s="9">
        <v>-3.5638014367750399</v>
      </c>
      <c r="M4532" s="9">
        <v>-12.829685</v>
      </c>
      <c r="N4532" s="9">
        <v>-12.829685</v>
      </c>
      <c r="O4532" s="9">
        <v>-3.5638014367750399</v>
      </c>
      <c r="P4532">
        <v>0</v>
      </c>
      <c r="Q4532" s="9">
        <v>53.549995000000003</v>
      </c>
      <c r="R4532" s="9">
        <v>103877258.202149</v>
      </c>
      <c r="S4532" s="9">
        <v>1273822118.19206</v>
      </c>
      <c r="T4532" s="9">
        <v>-1.03586272533773E-3</v>
      </c>
      <c r="U4532" s="9">
        <v>3.5638014367750399</v>
      </c>
      <c r="V4532" s="9">
        <v>0</v>
      </c>
      <c r="W4532" s="9">
        <v>3.5638014367750399</v>
      </c>
      <c r="X4532" t="s">
        <v>86</v>
      </c>
      <c r="Y4532" s="9">
        <v>0</v>
      </c>
      <c r="Z4532" s="9">
        <v>1.1025416E-2</v>
      </c>
      <c r="AQ4532" s="9" t="e">
        <f>#REF!-'Processed Potentiostat'!$J$3</f>
        <v>#REF!</v>
      </c>
    </row>
    <row r="4533" spans="1:43" x14ac:dyDescent="0.3">
      <c r="A4533">
        <v>2</v>
      </c>
      <c r="B4533">
        <v>0</v>
      </c>
      <c r="C4533">
        <v>0</v>
      </c>
      <c r="D4533">
        <v>1</v>
      </c>
      <c r="E4533">
        <v>0</v>
      </c>
      <c r="F4533">
        <v>0</v>
      </c>
      <c r="G4533">
        <v>0</v>
      </c>
      <c r="H4533" s="9">
        <v>2474.0741374996201</v>
      </c>
      <c r="I4533" s="9">
        <v>-1.8380491000000001</v>
      </c>
      <c r="J4533" s="9">
        <v>-1.8370546000000001</v>
      </c>
      <c r="K4533" s="9">
        <v>-8.4800538999999997</v>
      </c>
      <c r="L4533" s="9">
        <v>-3.5650409481366201</v>
      </c>
      <c r="M4533" s="9">
        <v>-12.834147</v>
      </c>
      <c r="N4533" s="9">
        <v>-12.834147</v>
      </c>
      <c r="O4533" s="9">
        <v>-3.5650409481366201</v>
      </c>
      <c r="P4533">
        <v>0</v>
      </c>
      <c r="Q4533" s="9">
        <v>53.549995000000003</v>
      </c>
      <c r="R4533" s="9">
        <v>103877258.202149</v>
      </c>
      <c r="S4533" s="9">
        <v>1524907931.3563499</v>
      </c>
      <c r="T4533" s="9">
        <v>-1.23951136157218E-3</v>
      </c>
      <c r="U4533" s="9">
        <v>3.5650409481366201</v>
      </c>
      <c r="V4533" s="9">
        <v>0</v>
      </c>
      <c r="W4533" s="9">
        <v>3.5650409481366201</v>
      </c>
      <c r="X4533" t="s">
        <v>86</v>
      </c>
      <c r="Y4533" s="9">
        <v>0</v>
      </c>
      <c r="Z4533" s="9">
        <v>1.5578322E-2</v>
      </c>
      <c r="AQ4533" s="9" t="e">
        <f>#REF!-'Processed Potentiostat'!$J$3</f>
        <v>#REF!</v>
      </c>
    </row>
    <row r="4534" spans="1:43" x14ac:dyDescent="0.3">
      <c r="A4534">
        <v>2</v>
      </c>
      <c r="B4534">
        <v>0</v>
      </c>
      <c r="C4534">
        <v>0</v>
      </c>
      <c r="D4534">
        <v>1</v>
      </c>
      <c r="E4534">
        <v>0</v>
      </c>
      <c r="F4534">
        <v>0</v>
      </c>
      <c r="G4534">
        <v>0</v>
      </c>
      <c r="H4534" s="9">
        <v>2474.0853374993399</v>
      </c>
      <c r="I4534" s="9">
        <v>-1.8380866</v>
      </c>
      <c r="J4534" s="9">
        <v>-1.8381240000000001</v>
      </c>
      <c r="K4534" s="9">
        <v>-3.4601289999999998</v>
      </c>
      <c r="L4534" s="9">
        <v>-3.5650608818691798</v>
      </c>
      <c r="M4534" s="9">
        <v>-12.834218999999999</v>
      </c>
      <c r="N4534" s="9">
        <v>-12.834218999999999</v>
      </c>
      <c r="O4534" s="9">
        <v>-3.5650608818691798</v>
      </c>
      <c r="P4534">
        <v>0</v>
      </c>
      <c r="Q4534" s="9">
        <v>53.549995000000003</v>
      </c>
      <c r="R4534" s="9">
        <v>103877258.202149</v>
      </c>
      <c r="S4534" s="9">
        <v>1353836972.6175399</v>
      </c>
      <c r="T4534" s="9">
        <v>-1.99337325628157E-5</v>
      </c>
      <c r="U4534" s="9">
        <v>3.5650608818691798</v>
      </c>
      <c r="V4534" s="9">
        <v>0</v>
      </c>
      <c r="W4534" s="9">
        <v>3.5650608818691798</v>
      </c>
      <c r="X4534" t="s">
        <v>86</v>
      </c>
      <c r="Y4534" s="9">
        <v>0</v>
      </c>
      <c r="Z4534" s="9">
        <v>6.3601461999999997E-3</v>
      </c>
      <c r="AQ4534" s="9" t="e">
        <f>#REF!-'Processed Potentiostat'!$J$3</f>
        <v>#REF!</v>
      </c>
    </row>
    <row r="4535" spans="1:43" x14ac:dyDescent="0.3">
      <c r="A4535">
        <v>2</v>
      </c>
      <c r="B4535">
        <v>0</v>
      </c>
      <c r="C4535">
        <v>0</v>
      </c>
      <c r="D4535">
        <v>1</v>
      </c>
      <c r="E4535">
        <v>0</v>
      </c>
      <c r="F4535">
        <v>0</v>
      </c>
      <c r="G4535">
        <v>0</v>
      </c>
      <c r="H4535" s="9">
        <v>2474.2237374958399</v>
      </c>
      <c r="I4535" s="9">
        <v>-1.8378939999999999</v>
      </c>
      <c r="J4535" s="9">
        <v>-1.8376446</v>
      </c>
      <c r="K4535" s="9">
        <v>1.5419769000000001</v>
      </c>
      <c r="L4535" s="9">
        <v>-3.5651645418240099</v>
      </c>
      <c r="M4535" s="9">
        <v>-12.834593</v>
      </c>
      <c r="N4535" s="9">
        <v>-12.834593</v>
      </c>
      <c r="O4535" s="9">
        <v>-3.5651645418240099</v>
      </c>
      <c r="P4535">
        <v>0</v>
      </c>
      <c r="Q4535" s="9">
        <v>53.549995000000003</v>
      </c>
      <c r="R4535" s="9">
        <v>103877258.202149</v>
      </c>
      <c r="S4535" s="9">
        <v>1425580335.61885</v>
      </c>
      <c r="T4535" s="9">
        <v>-1.03659954826085E-4</v>
      </c>
      <c r="U4535" s="9">
        <v>3.5651645418240099</v>
      </c>
      <c r="V4535" s="9">
        <v>0</v>
      </c>
      <c r="W4535" s="9">
        <v>3.5651645418240099</v>
      </c>
      <c r="X4535" t="s">
        <v>86</v>
      </c>
      <c r="Y4535" s="9">
        <v>0</v>
      </c>
      <c r="Z4535" s="9">
        <v>2.8336055000000001E-3</v>
      </c>
      <c r="AQ4535" s="9" t="e">
        <f>#REF!-'Processed Potentiostat'!$J$3</f>
        <v>#REF!</v>
      </c>
    </row>
    <row r="4536" spans="1:43" x14ac:dyDescent="0.3">
      <c r="A4536">
        <v>2</v>
      </c>
      <c r="B4536">
        <v>0</v>
      </c>
      <c r="C4536">
        <v>0</v>
      </c>
      <c r="D4536">
        <v>1</v>
      </c>
      <c r="E4536">
        <v>0</v>
      </c>
      <c r="F4536">
        <v>0</v>
      </c>
      <c r="G4536">
        <v>0</v>
      </c>
      <c r="H4536" s="9">
        <v>2474.3929374915701</v>
      </c>
      <c r="I4536" s="9">
        <v>-1.8380626</v>
      </c>
      <c r="J4536" s="9">
        <v>-1.8382474</v>
      </c>
      <c r="K4536" s="9">
        <v>-3.4594421</v>
      </c>
      <c r="L4536" s="9">
        <v>-3.5651829673425799</v>
      </c>
      <c r="M4536" s="9">
        <v>-12.834659</v>
      </c>
      <c r="N4536" s="9">
        <v>-12.834659</v>
      </c>
      <c r="O4536" s="9">
        <v>-3.5651829673425799</v>
      </c>
      <c r="P4536">
        <v>0</v>
      </c>
      <c r="Q4536" s="9">
        <v>53.549995000000003</v>
      </c>
      <c r="R4536" s="9">
        <v>103877258.202149</v>
      </c>
      <c r="S4536" s="9">
        <v>1336583035.37446</v>
      </c>
      <c r="T4536" s="9">
        <v>-1.8425518578890601E-5</v>
      </c>
      <c r="U4536" s="9">
        <v>3.5651829673425799</v>
      </c>
      <c r="V4536" s="9">
        <v>0</v>
      </c>
      <c r="W4536" s="9">
        <v>3.5651829673425799</v>
      </c>
      <c r="X4536" t="s">
        <v>86</v>
      </c>
      <c r="Y4536" s="9">
        <v>0</v>
      </c>
      <c r="Z4536" s="9">
        <v>6.3593104000000001E-3</v>
      </c>
      <c r="AQ4536" s="9" t="e">
        <f>#REF!-'Processed Potentiostat'!$J$3</f>
        <v>#REF!</v>
      </c>
    </row>
    <row r="4537" spans="1:43" x14ac:dyDescent="0.3">
      <c r="A4537">
        <v>2</v>
      </c>
      <c r="B4537">
        <v>0</v>
      </c>
      <c r="C4537">
        <v>0</v>
      </c>
      <c r="D4537">
        <v>1</v>
      </c>
      <c r="E4537">
        <v>0</v>
      </c>
      <c r="F4537">
        <v>0</v>
      </c>
      <c r="G4537">
        <v>0</v>
      </c>
      <c r="H4537" s="9">
        <v>2474.4945374889999</v>
      </c>
      <c r="I4537" s="9">
        <v>-1.8378935999999999</v>
      </c>
      <c r="J4537" s="9">
        <v>-1.8368179</v>
      </c>
      <c r="K4537" s="9">
        <v>-8.5019550000000006</v>
      </c>
      <c r="L4537" s="9">
        <v>-3.56529761445125</v>
      </c>
      <c r="M4537" s="9">
        <v>-12.835072</v>
      </c>
      <c r="N4537" s="9">
        <v>-12.835072</v>
      </c>
      <c r="O4537" s="9">
        <v>-3.56529761445125</v>
      </c>
      <c r="P4537">
        <v>0</v>
      </c>
      <c r="Q4537" s="9">
        <v>53.549995000000003</v>
      </c>
      <c r="R4537" s="9">
        <v>103877258.202149</v>
      </c>
      <c r="S4537" s="9">
        <v>1568907267.86092</v>
      </c>
      <c r="T4537" s="9">
        <v>-1.14647108660825E-4</v>
      </c>
      <c r="U4537" s="9">
        <v>3.56529761445125</v>
      </c>
      <c r="V4537" s="9">
        <v>0</v>
      </c>
      <c r="W4537" s="9">
        <v>3.56529761445125</v>
      </c>
      <c r="X4537" t="s">
        <v>86</v>
      </c>
      <c r="Y4537" s="9">
        <v>0</v>
      </c>
      <c r="Z4537" s="9">
        <v>1.5616543E-2</v>
      </c>
      <c r="AQ4537" s="9" t="e">
        <f>#REF!-'Processed Potentiostat'!$J$3</f>
        <v>#REF!</v>
      </c>
    </row>
    <row r="4538" spans="1:43" x14ac:dyDescent="0.3">
      <c r="A4538">
        <v>2</v>
      </c>
      <c r="B4538">
        <v>0</v>
      </c>
      <c r="C4538">
        <v>0</v>
      </c>
      <c r="D4538">
        <v>1</v>
      </c>
      <c r="E4538">
        <v>0</v>
      </c>
      <c r="F4538">
        <v>0</v>
      </c>
      <c r="G4538">
        <v>0</v>
      </c>
      <c r="H4538" s="9">
        <v>2474.63093748556</v>
      </c>
      <c r="I4538" s="9">
        <v>-1.8379688000000001</v>
      </c>
      <c r="J4538" s="9">
        <v>-1.8362860999999999</v>
      </c>
      <c r="K4538" s="9">
        <v>-13.504932999999999</v>
      </c>
      <c r="L4538" s="9">
        <v>-3.56559738842209</v>
      </c>
      <c r="M4538" s="9">
        <v>-12.83615</v>
      </c>
      <c r="N4538" s="9">
        <v>-12.83615</v>
      </c>
      <c r="O4538" s="9">
        <v>-3.56559738842209</v>
      </c>
      <c r="P4538">
        <v>0</v>
      </c>
      <c r="Q4538" s="9">
        <v>53.549995000000003</v>
      </c>
      <c r="R4538" s="9">
        <v>103877258.202149</v>
      </c>
      <c r="S4538" s="9">
        <v>1677481877.7101099</v>
      </c>
      <c r="T4538" s="9">
        <v>-2.9977397084213198E-4</v>
      </c>
      <c r="U4538" s="9">
        <v>3.56559738842209</v>
      </c>
      <c r="V4538" s="9">
        <v>0</v>
      </c>
      <c r="W4538" s="9">
        <v>3.56559738842209</v>
      </c>
      <c r="X4538" t="s">
        <v>86</v>
      </c>
      <c r="Y4538" s="9">
        <v>0</v>
      </c>
      <c r="Z4538" s="9">
        <v>2.4798919999999999E-2</v>
      </c>
      <c r="AQ4538" s="9" t="e">
        <f>#REF!-'Processed Potentiostat'!$J$3</f>
        <v>#REF!</v>
      </c>
    </row>
    <row r="4539" spans="1:43" x14ac:dyDescent="0.3">
      <c r="A4539">
        <v>2</v>
      </c>
      <c r="B4539">
        <v>0</v>
      </c>
      <c r="C4539">
        <v>0</v>
      </c>
      <c r="D4539">
        <v>1</v>
      </c>
      <c r="E4539">
        <v>0</v>
      </c>
      <c r="F4539">
        <v>0</v>
      </c>
      <c r="G4539">
        <v>0</v>
      </c>
      <c r="H4539" s="9">
        <v>2474.7435374827101</v>
      </c>
      <c r="I4539" s="9">
        <v>-1.8378439</v>
      </c>
      <c r="J4539" s="9">
        <v>-1.8387207999999999</v>
      </c>
      <c r="K4539" s="9">
        <v>-8.4004154</v>
      </c>
      <c r="L4539" s="9">
        <v>-3.5660178136628198</v>
      </c>
      <c r="M4539" s="9">
        <v>-12.837664999999999</v>
      </c>
      <c r="N4539" s="9">
        <v>-12.837664999999999</v>
      </c>
      <c r="O4539" s="9">
        <v>-3.5660178136628198</v>
      </c>
      <c r="P4539">
        <v>0</v>
      </c>
      <c r="Q4539" s="9">
        <v>53.549995000000003</v>
      </c>
      <c r="R4539" s="9">
        <v>103877258.202149</v>
      </c>
      <c r="S4539" s="9">
        <v>1274414953.8529899</v>
      </c>
      <c r="T4539" s="9">
        <v>-4.2042524072849398E-4</v>
      </c>
      <c r="U4539" s="9">
        <v>3.5660178136628198</v>
      </c>
      <c r="V4539" s="9">
        <v>0</v>
      </c>
      <c r="W4539" s="9">
        <v>3.5660178136628198</v>
      </c>
      <c r="X4539" t="s">
        <v>86</v>
      </c>
      <c r="Y4539" s="9">
        <v>0</v>
      </c>
      <c r="Z4539" s="9">
        <v>1.5446018000000001E-2</v>
      </c>
      <c r="AQ4539" s="9" t="e">
        <f>#REF!-'Processed Potentiostat'!$J$3</f>
        <v>#REF!</v>
      </c>
    </row>
    <row r="4540" spans="1:43" x14ac:dyDescent="0.3">
      <c r="A4540">
        <v>2</v>
      </c>
      <c r="B4540">
        <v>0</v>
      </c>
      <c r="C4540">
        <v>0</v>
      </c>
      <c r="D4540">
        <v>1</v>
      </c>
      <c r="E4540">
        <v>0</v>
      </c>
      <c r="F4540">
        <v>0</v>
      </c>
      <c r="G4540">
        <v>0</v>
      </c>
      <c r="H4540" s="9">
        <v>2474.8847374791499</v>
      </c>
      <c r="I4540" s="9">
        <v>-1.8378338000000001</v>
      </c>
      <c r="J4540" s="9">
        <v>-1.8374292000000001</v>
      </c>
      <c r="K4540" s="9">
        <v>-3.3725931999999998</v>
      </c>
      <c r="L4540" s="9">
        <v>-3.5663179018834401</v>
      </c>
      <c r="M4540" s="9">
        <v>-12.838744</v>
      </c>
      <c r="N4540" s="9">
        <v>-12.838744</v>
      </c>
      <c r="O4540" s="9">
        <v>-3.5663179018834401</v>
      </c>
      <c r="P4540">
        <v>0</v>
      </c>
      <c r="Q4540" s="9">
        <v>53.549995000000003</v>
      </c>
      <c r="R4540" s="9">
        <v>103877258.202149</v>
      </c>
      <c r="S4540" s="9">
        <v>1460798372.8754499</v>
      </c>
      <c r="T4540" s="9">
        <v>-3.00088220622996E-4</v>
      </c>
      <c r="U4540" s="9">
        <v>3.5663179018834401</v>
      </c>
      <c r="V4540" s="9">
        <v>0</v>
      </c>
      <c r="W4540" s="9">
        <v>3.5663179018834401</v>
      </c>
      <c r="X4540" t="s">
        <v>86</v>
      </c>
      <c r="Y4540" s="9">
        <v>0</v>
      </c>
      <c r="Z4540" s="9">
        <v>6.1969012000000004E-3</v>
      </c>
      <c r="AQ4540" s="9" t="e">
        <f>#REF!-'Processed Potentiostat'!$J$3</f>
        <v>#REF!</v>
      </c>
    </row>
    <row r="4541" spans="1:43" x14ac:dyDescent="0.3">
      <c r="A4541">
        <v>2</v>
      </c>
      <c r="B4541">
        <v>0</v>
      </c>
      <c r="C4541">
        <v>0</v>
      </c>
      <c r="D4541">
        <v>1</v>
      </c>
      <c r="E4541">
        <v>0</v>
      </c>
      <c r="F4541">
        <v>0</v>
      </c>
      <c r="G4541">
        <v>0</v>
      </c>
      <c r="H4541" s="9">
        <v>2475.88473745388</v>
      </c>
      <c r="I4541" s="9">
        <v>-1.8378397</v>
      </c>
      <c r="J4541" s="9">
        <v>-1.8386106</v>
      </c>
      <c r="K4541" s="9">
        <v>-1.4054637999999999</v>
      </c>
      <c r="L4541" s="9">
        <v>-3.5674253058919301</v>
      </c>
      <c r="M4541" s="9">
        <v>-12.842731000000001</v>
      </c>
      <c r="N4541" s="9">
        <v>-12.842731000000001</v>
      </c>
      <c r="O4541" s="9">
        <v>-3.5674253058919301</v>
      </c>
      <c r="P4541">
        <v>0</v>
      </c>
      <c r="Q4541" s="9">
        <v>53.549995000000003</v>
      </c>
      <c r="R4541" s="9">
        <v>103877258.202149</v>
      </c>
      <c r="S4541" s="9">
        <v>1288931751.51404</v>
      </c>
      <c r="T4541" s="9">
        <v>-1.10740400848774E-3</v>
      </c>
      <c r="U4541" s="9">
        <v>3.5674253058919301</v>
      </c>
      <c r="V4541" s="9">
        <v>0</v>
      </c>
      <c r="W4541" s="9">
        <v>3.5674253058919301</v>
      </c>
      <c r="X4541" t="s">
        <v>86</v>
      </c>
      <c r="Y4541" s="9">
        <v>0</v>
      </c>
      <c r="Z4541" s="9">
        <v>2.5841007E-3</v>
      </c>
      <c r="AQ4541" s="9" t="e">
        <f>#REF!-'Processed Potentiostat'!$J$3</f>
        <v>#REF!</v>
      </c>
    </row>
    <row r="4542" spans="1:43" x14ac:dyDescent="0.3">
      <c r="A4542">
        <v>2</v>
      </c>
      <c r="B4542">
        <v>0</v>
      </c>
      <c r="C4542">
        <v>0</v>
      </c>
      <c r="D4542">
        <v>1</v>
      </c>
      <c r="E4542">
        <v>0</v>
      </c>
      <c r="F4542">
        <v>0</v>
      </c>
      <c r="G4542">
        <v>0</v>
      </c>
      <c r="H4542" s="9">
        <v>2476.25573744451</v>
      </c>
      <c r="I4542" s="9">
        <v>-1.8380897</v>
      </c>
      <c r="J4542" s="9">
        <v>-1.8385749</v>
      </c>
      <c r="K4542" s="9">
        <v>-6.4087519999999998</v>
      </c>
      <c r="L4542" s="9">
        <v>-3.5678225660245402</v>
      </c>
      <c r="M4542" s="9">
        <v>-12.844161</v>
      </c>
      <c r="N4542" s="9">
        <v>-12.844161</v>
      </c>
      <c r="O4542" s="9">
        <v>-3.5678225660245402</v>
      </c>
      <c r="P4542">
        <v>0</v>
      </c>
      <c r="Q4542" s="9">
        <v>53.549995000000003</v>
      </c>
      <c r="R4542" s="9">
        <v>103877258.202149</v>
      </c>
      <c r="S4542" s="9">
        <v>1293692350.71101</v>
      </c>
      <c r="T4542" s="9">
        <v>-3.9726013261098797E-4</v>
      </c>
      <c r="U4542" s="9">
        <v>3.5678225660245402</v>
      </c>
      <c r="V4542" s="9">
        <v>0</v>
      </c>
      <c r="W4542" s="9">
        <v>3.5678225660245402</v>
      </c>
      <c r="X4542" t="s">
        <v>86</v>
      </c>
      <c r="Y4542" s="9">
        <v>0</v>
      </c>
      <c r="Z4542" s="9">
        <v>1.178297E-2</v>
      </c>
      <c r="AQ4542" s="9" t="e">
        <f>#REF!-'Processed Potentiostat'!$J$3</f>
        <v>#REF!</v>
      </c>
    </row>
    <row r="4543" spans="1:43" x14ac:dyDescent="0.3">
      <c r="A4543">
        <v>2</v>
      </c>
      <c r="B4543">
        <v>0</v>
      </c>
      <c r="C4543">
        <v>0</v>
      </c>
      <c r="D4543">
        <v>1</v>
      </c>
      <c r="E4543">
        <v>0</v>
      </c>
      <c r="F4543">
        <v>0</v>
      </c>
      <c r="G4543">
        <v>0</v>
      </c>
      <c r="H4543" s="9">
        <v>2477.2557374192502</v>
      </c>
      <c r="I4543" s="9">
        <v>-1.8379240999999999</v>
      </c>
      <c r="J4543" s="9">
        <v>-1.8388289</v>
      </c>
      <c r="K4543" s="9">
        <v>-6.4749150000000002</v>
      </c>
      <c r="L4543" s="9">
        <v>-3.5689498337936798</v>
      </c>
      <c r="M4543" s="9">
        <v>-12.84822</v>
      </c>
      <c r="N4543" s="9">
        <v>-12.84822</v>
      </c>
      <c r="O4543" s="9">
        <v>-3.5689498337936798</v>
      </c>
      <c r="P4543">
        <v>0</v>
      </c>
      <c r="Q4543" s="9">
        <v>53.549995000000003</v>
      </c>
      <c r="R4543" s="9">
        <v>103877258.202149</v>
      </c>
      <c r="S4543" s="9">
        <v>1261985982.7778201</v>
      </c>
      <c r="T4543" s="9">
        <v>-1.1272677691378499E-3</v>
      </c>
      <c r="U4543" s="9">
        <v>3.5689498337936798</v>
      </c>
      <c r="V4543" s="9">
        <v>0</v>
      </c>
      <c r="W4543" s="9">
        <v>3.5689498337936798</v>
      </c>
      <c r="X4543" t="s">
        <v>86</v>
      </c>
      <c r="Y4543" s="9">
        <v>0</v>
      </c>
      <c r="Z4543" s="9">
        <v>1.1906261E-2</v>
      </c>
      <c r="AQ4543" s="9" t="e">
        <f>#REF!-'Processed Potentiostat'!$J$3</f>
        <v>#REF!</v>
      </c>
    </row>
    <row r="4544" spans="1:43" x14ac:dyDescent="0.3">
      <c r="A4544">
        <v>2</v>
      </c>
      <c r="B4544">
        <v>0</v>
      </c>
      <c r="C4544">
        <v>0</v>
      </c>
      <c r="D4544">
        <v>1</v>
      </c>
      <c r="E4544">
        <v>0</v>
      </c>
      <c r="F4544">
        <v>0</v>
      </c>
      <c r="G4544">
        <v>0</v>
      </c>
      <c r="H4544" s="9">
        <v>2478.2557373939899</v>
      </c>
      <c r="I4544" s="9">
        <v>-1.8380879999999999</v>
      </c>
      <c r="J4544" s="9">
        <v>-1.836827</v>
      </c>
      <c r="K4544" s="9">
        <v>-6.3730764000000004</v>
      </c>
      <c r="L4544" s="9">
        <v>-3.5700578175531699</v>
      </c>
      <c r="M4544" s="9">
        <v>-12.852207999999999</v>
      </c>
      <c r="N4544" s="9">
        <v>-12.852207999999999</v>
      </c>
      <c r="O4544" s="9">
        <v>-3.5700578175531699</v>
      </c>
      <c r="P4544">
        <v>0</v>
      </c>
      <c r="Q4544" s="9">
        <v>53.549995000000003</v>
      </c>
      <c r="R4544" s="9">
        <v>103877258.202149</v>
      </c>
      <c r="S4544" s="9">
        <v>1569239440.18314</v>
      </c>
      <c r="T4544" s="9">
        <v>-1.10798375949583E-3</v>
      </c>
      <c r="U4544" s="9">
        <v>3.5700578175531699</v>
      </c>
      <c r="V4544" s="9">
        <v>0</v>
      </c>
      <c r="W4544" s="9">
        <v>3.5700578175531699</v>
      </c>
      <c r="X4544" t="s">
        <v>86</v>
      </c>
      <c r="Y4544" s="9">
        <v>0</v>
      </c>
      <c r="Z4544" s="9">
        <v>1.170624E-2</v>
      </c>
      <c r="AQ4544" s="9" t="e">
        <f>#REF!-'Processed Potentiostat'!$J$3</f>
        <v>#REF!</v>
      </c>
    </row>
    <row r="4545" spans="1:43" x14ac:dyDescent="0.3">
      <c r="A4545">
        <v>2</v>
      </c>
      <c r="B4545">
        <v>0</v>
      </c>
      <c r="C4545">
        <v>0</v>
      </c>
      <c r="D4545">
        <v>1</v>
      </c>
      <c r="E4545">
        <v>0</v>
      </c>
      <c r="F4545">
        <v>0</v>
      </c>
      <c r="G4545">
        <v>0</v>
      </c>
      <c r="H4545" s="9">
        <v>2479.25573736873</v>
      </c>
      <c r="I4545" s="9">
        <v>-1.8379151</v>
      </c>
      <c r="J4545" s="9">
        <v>-1.8386534000000001</v>
      </c>
      <c r="K4545" s="9">
        <v>-6.1825633</v>
      </c>
      <c r="L4545" s="9">
        <v>-3.5711537282994001</v>
      </c>
      <c r="M4545" s="9">
        <v>-12.856153000000001</v>
      </c>
      <c r="N4545" s="9">
        <v>-12.856153000000001</v>
      </c>
      <c r="O4545" s="9">
        <v>-3.5711537282994001</v>
      </c>
      <c r="P4545">
        <v>0</v>
      </c>
      <c r="Q4545" s="9">
        <v>53.549995000000003</v>
      </c>
      <c r="R4545" s="9">
        <v>103877258.202149</v>
      </c>
      <c r="S4545" s="9">
        <v>1284783465.7424099</v>
      </c>
      <c r="T4545" s="9">
        <v>-1.0959107462302699E-3</v>
      </c>
      <c r="U4545" s="9">
        <v>3.5711537282994001</v>
      </c>
      <c r="V4545" s="9">
        <v>0</v>
      </c>
      <c r="W4545" s="9">
        <v>3.5711537282994001</v>
      </c>
      <c r="X4545" t="s">
        <v>86</v>
      </c>
      <c r="Y4545" s="9">
        <v>0</v>
      </c>
      <c r="Z4545" s="9">
        <v>1.1367591E-2</v>
      </c>
      <c r="AQ4545" s="9" t="e">
        <f>#REF!-'Processed Potentiostat'!$J$3</f>
        <v>#REF!</v>
      </c>
    </row>
    <row r="4546" spans="1:43" x14ac:dyDescent="0.3">
      <c r="A4546">
        <v>2</v>
      </c>
      <c r="B4546">
        <v>0</v>
      </c>
      <c r="C4546">
        <v>0</v>
      </c>
      <c r="D4546">
        <v>1</v>
      </c>
      <c r="E4546">
        <v>0</v>
      </c>
      <c r="F4546">
        <v>0</v>
      </c>
      <c r="G4546">
        <v>0</v>
      </c>
      <c r="H4546" s="9">
        <v>2480.10553734726</v>
      </c>
      <c r="I4546" s="9">
        <v>-1.8380755</v>
      </c>
      <c r="J4546" s="9">
        <v>-1.8385863</v>
      </c>
      <c r="K4546" s="9">
        <v>-1.1808392000000001</v>
      </c>
      <c r="L4546" s="9">
        <v>-3.5720644645710302</v>
      </c>
      <c r="M4546" s="9">
        <v>-12.859432</v>
      </c>
      <c r="N4546" s="9">
        <v>-12.859432</v>
      </c>
      <c r="O4546" s="9">
        <v>-3.5720644645710302</v>
      </c>
      <c r="P4546">
        <v>0</v>
      </c>
      <c r="Q4546" s="9">
        <v>53.549995000000003</v>
      </c>
      <c r="R4546" s="9">
        <v>103877258.202149</v>
      </c>
      <c r="S4546" s="9">
        <v>1293738945.8259001</v>
      </c>
      <c r="T4546" s="9">
        <v>-9.1073627162652205E-4</v>
      </c>
      <c r="U4546" s="9">
        <v>3.5720644645710302</v>
      </c>
      <c r="V4546" s="9">
        <v>0</v>
      </c>
      <c r="W4546" s="9">
        <v>3.5720644645710302</v>
      </c>
      <c r="X4546" t="s">
        <v>86</v>
      </c>
      <c r="Y4546" s="9">
        <v>0</v>
      </c>
      <c r="Z4546" s="9">
        <v>2.1710747000000001E-3</v>
      </c>
      <c r="AQ4546" s="9" t="e">
        <f>#REF!-'Processed Potentiostat'!$J$3</f>
        <v>#REF!</v>
      </c>
    </row>
    <row r="4547" spans="1:43" x14ac:dyDescent="0.3">
      <c r="A4547">
        <v>2</v>
      </c>
      <c r="B4547">
        <v>0</v>
      </c>
      <c r="C4547">
        <v>0</v>
      </c>
      <c r="D4547">
        <v>1</v>
      </c>
      <c r="E4547">
        <v>0</v>
      </c>
      <c r="F4547">
        <v>0</v>
      </c>
      <c r="G4547">
        <v>0</v>
      </c>
      <c r="H4547" s="9">
        <v>2480.8561373283001</v>
      </c>
      <c r="I4547" s="9">
        <v>-1.8379741999999999</v>
      </c>
      <c r="J4547" s="9">
        <v>-1.8385005999999999</v>
      </c>
      <c r="K4547" s="9">
        <v>-6.1860738</v>
      </c>
      <c r="L4547" s="9">
        <v>-3.5727843955646299</v>
      </c>
      <c r="M4547" s="9">
        <v>-12.862023000000001</v>
      </c>
      <c r="N4547" s="9">
        <v>-12.862023000000001</v>
      </c>
      <c r="O4547" s="9">
        <v>-3.5727843955646299</v>
      </c>
      <c r="P4547">
        <v>0</v>
      </c>
      <c r="Q4547" s="9">
        <v>53.549995000000003</v>
      </c>
      <c r="R4547" s="9">
        <v>103877258.202149</v>
      </c>
      <c r="S4547" s="9">
        <v>1305191262.7824399</v>
      </c>
      <c r="T4547" s="9">
        <v>-7.1993099360323498E-4</v>
      </c>
      <c r="U4547" s="9">
        <v>3.5727843955646299</v>
      </c>
      <c r="V4547" s="9">
        <v>0</v>
      </c>
      <c r="W4547" s="9">
        <v>3.5727843955646299</v>
      </c>
      <c r="X4547" t="s">
        <v>86</v>
      </c>
      <c r="Y4547" s="9">
        <v>0</v>
      </c>
      <c r="Z4547" s="9">
        <v>1.1373101E-2</v>
      </c>
      <c r="AQ4547" s="9" t="e">
        <f>#REF!-'Processed Potentiostat'!$J$3</f>
        <v>#REF!</v>
      </c>
    </row>
    <row r="4548" spans="1:43" x14ac:dyDescent="0.3">
      <c r="A4548">
        <v>2</v>
      </c>
      <c r="B4548">
        <v>0</v>
      </c>
      <c r="C4548">
        <v>0</v>
      </c>
      <c r="D4548">
        <v>1</v>
      </c>
      <c r="E4548">
        <v>0</v>
      </c>
      <c r="F4548">
        <v>0</v>
      </c>
      <c r="G4548">
        <v>0</v>
      </c>
      <c r="H4548" s="9">
        <v>2481.8561373030302</v>
      </c>
      <c r="I4548" s="9">
        <v>-1.8380599</v>
      </c>
      <c r="J4548" s="9">
        <v>-1.8373511</v>
      </c>
      <c r="K4548" s="9">
        <v>-6.1624932000000001</v>
      </c>
      <c r="L4548" s="9">
        <v>-3.5738646435529602</v>
      </c>
      <c r="M4548" s="9">
        <v>-12.865912</v>
      </c>
      <c r="N4548" s="9">
        <v>-12.865912</v>
      </c>
      <c r="O4548" s="9">
        <v>-3.5738646435529602</v>
      </c>
      <c r="P4548">
        <v>0</v>
      </c>
      <c r="Q4548" s="9">
        <v>53.549995000000003</v>
      </c>
      <c r="R4548" s="9">
        <v>103877258.202149</v>
      </c>
      <c r="S4548" s="9">
        <v>1476921712.89624</v>
      </c>
      <c r="T4548" s="9">
        <v>-1.08024798832984E-3</v>
      </c>
      <c r="U4548" s="9">
        <v>3.5738646435529602</v>
      </c>
      <c r="V4548" s="9">
        <v>0</v>
      </c>
      <c r="W4548" s="9">
        <v>3.5738646435529602</v>
      </c>
      <c r="X4548" t="s">
        <v>86</v>
      </c>
      <c r="Y4548" s="9">
        <v>0</v>
      </c>
      <c r="Z4548" s="9">
        <v>1.1322663E-2</v>
      </c>
      <c r="AQ4548" s="9" t="e">
        <f>#REF!-'Processed Potentiostat'!$J$3</f>
        <v>#REF!</v>
      </c>
    </row>
    <row r="4549" spans="1:43" x14ac:dyDescent="0.3">
      <c r="A4549">
        <v>2</v>
      </c>
      <c r="B4549">
        <v>0</v>
      </c>
      <c r="C4549">
        <v>0</v>
      </c>
      <c r="D4549">
        <v>1</v>
      </c>
      <c r="E4549">
        <v>0</v>
      </c>
      <c r="F4549">
        <v>0</v>
      </c>
      <c r="G4549">
        <v>0</v>
      </c>
      <c r="H4549" s="9">
        <v>2482.8561372777699</v>
      </c>
      <c r="I4549" s="9">
        <v>-1.8381315</v>
      </c>
      <c r="J4549" s="9">
        <v>-1.8376306</v>
      </c>
      <c r="K4549" s="9">
        <v>-6.1697043999999996</v>
      </c>
      <c r="L4549" s="9">
        <v>-3.5749421024012098</v>
      </c>
      <c r="M4549" s="9">
        <v>-12.869792</v>
      </c>
      <c r="N4549" s="9">
        <v>-12.869792</v>
      </c>
      <c r="O4549" s="9">
        <v>-3.5749421024012098</v>
      </c>
      <c r="P4549">
        <v>0</v>
      </c>
      <c r="Q4549" s="9">
        <v>53.549995000000003</v>
      </c>
      <c r="R4549" s="9">
        <v>103877258.202149</v>
      </c>
      <c r="S4549" s="9">
        <v>1431674254.9798701</v>
      </c>
      <c r="T4549" s="9">
        <v>-1.07745884825138E-3</v>
      </c>
      <c r="U4549" s="9">
        <v>3.5749421024012098</v>
      </c>
      <c r="V4549" s="9">
        <v>0</v>
      </c>
      <c r="W4549" s="9">
        <v>3.5749421024012098</v>
      </c>
      <c r="X4549" t="s">
        <v>86</v>
      </c>
      <c r="Y4549" s="9">
        <v>0</v>
      </c>
      <c r="Z4549" s="9">
        <v>1.1337638000000001E-2</v>
      </c>
      <c r="AQ4549" s="9" t="e">
        <f>#REF!-'Processed Potentiostat'!$J$3</f>
        <v>#REF!</v>
      </c>
    </row>
    <row r="4550" spans="1:43" x14ac:dyDescent="0.3">
      <c r="A4550">
        <v>2</v>
      </c>
      <c r="B4550">
        <v>0</v>
      </c>
      <c r="C4550">
        <v>0</v>
      </c>
      <c r="D4550">
        <v>1</v>
      </c>
      <c r="E4550">
        <v>0</v>
      </c>
      <c r="F4550">
        <v>0</v>
      </c>
      <c r="G4550">
        <v>0</v>
      </c>
      <c r="H4550" s="9">
        <v>2483.8561372525101</v>
      </c>
      <c r="I4550" s="9">
        <v>-1.8378907</v>
      </c>
      <c r="J4550" s="9">
        <v>-1.8383271000000001</v>
      </c>
      <c r="K4550" s="9">
        <v>-6.0929732000000003</v>
      </c>
      <c r="L4550" s="9">
        <v>-3.5760133959487499</v>
      </c>
      <c r="M4550" s="9">
        <v>-12.873649</v>
      </c>
      <c r="N4550" s="9">
        <v>-12.873649</v>
      </c>
      <c r="O4550" s="9">
        <v>-3.5760133959487499</v>
      </c>
      <c r="P4550">
        <v>0</v>
      </c>
      <c r="Q4550" s="9">
        <v>53.549995000000003</v>
      </c>
      <c r="R4550" s="9">
        <v>103877258.202149</v>
      </c>
      <c r="S4550" s="9">
        <v>1329655189.3252699</v>
      </c>
      <c r="T4550" s="9">
        <v>-1.07129354753743E-3</v>
      </c>
      <c r="U4550" s="9">
        <v>3.5760133959487499</v>
      </c>
      <c r="V4550" s="9">
        <v>0</v>
      </c>
      <c r="W4550" s="9">
        <v>3.5760133959487499</v>
      </c>
      <c r="X4550" t="s">
        <v>86</v>
      </c>
      <c r="Y4550" s="9">
        <v>0</v>
      </c>
      <c r="Z4550" s="9">
        <v>1.1200877999999999E-2</v>
      </c>
      <c r="AQ4550" s="9" t="e">
        <f>#REF!-'Processed Potentiostat'!$J$3</f>
        <v>#REF!</v>
      </c>
    </row>
    <row r="4551" spans="1:43" x14ac:dyDescent="0.3">
      <c r="A4551">
        <v>2</v>
      </c>
      <c r="B4551">
        <v>0</v>
      </c>
      <c r="C4551">
        <v>0</v>
      </c>
      <c r="D4551">
        <v>1</v>
      </c>
      <c r="E4551">
        <v>0</v>
      </c>
      <c r="F4551">
        <v>0</v>
      </c>
      <c r="G4551">
        <v>0</v>
      </c>
      <c r="H4551" s="9">
        <v>2484.8561372272502</v>
      </c>
      <c r="I4551" s="9">
        <v>-1.8379479999999999</v>
      </c>
      <c r="J4551" s="9">
        <v>-1.8369013000000001</v>
      </c>
      <c r="K4551" s="9">
        <v>-6.1159429999999997</v>
      </c>
      <c r="L4551" s="9">
        <v>-3.5770821724086002</v>
      </c>
      <c r="M4551" s="9">
        <v>-12.877496000000001</v>
      </c>
      <c r="N4551" s="9">
        <v>-12.877496000000001</v>
      </c>
      <c r="O4551" s="9">
        <v>-3.5770821724086002</v>
      </c>
      <c r="P4551">
        <v>0</v>
      </c>
      <c r="Q4551" s="9">
        <v>53.549995000000003</v>
      </c>
      <c r="R4551" s="9">
        <v>103877258.202149</v>
      </c>
      <c r="S4551" s="9">
        <v>1558257490.88713</v>
      </c>
      <c r="T4551" s="9">
        <v>-1.0687764598529201E-3</v>
      </c>
      <c r="U4551" s="9">
        <v>3.5770821724086002</v>
      </c>
      <c r="V4551" s="9">
        <v>0</v>
      </c>
      <c r="W4551" s="9">
        <v>3.5770821724086002</v>
      </c>
      <c r="X4551" t="s">
        <v>86</v>
      </c>
      <c r="Y4551" s="9">
        <v>0</v>
      </c>
      <c r="Z4551" s="9">
        <v>1.1234384E-2</v>
      </c>
      <c r="AQ4551" s="9" t="e">
        <f>#REF!-'Processed Potentiostat'!$J$3</f>
        <v>#REF!</v>
      </c>
    </row>
    <row r="4552" spans="1:43" x14ac:dyDescent="0.3">
      <c r="A4552">
        <v>2</v>
      </c>
      <c r="B4552">
        <v>0</v>
      </c>
      <c r="C4552">
        <v>0</v>
      </c>
      <c r="D4552">
        <v>1</v>
      </c>
      <c r="E4552">
        <v>0</v>
      </c>
      <c r="F4552">
        <v>0</v>
      </c>
      <c r="G4552">
        <v>0</v>
      </c>
      <c r="H4552" s="9">
        <v>2485.8561372019899</v>
      </c>
      <c r="I4552" s="9">
        <v>-1.8379074</v>
      </c>
      <c r="J4552" s="9">
        <v>-1.8375412</v>
      </c>
      <c r="K4552" s="9">
        <v>-6.0261234999999997</v>
      </c>
      <c r="L4552" s="9">
        <v>-3.5781417849185901</v>
      </c>
      <c r="M4552" s="9">
        <v>-12.881309999999999</v>
      </c>
      <c r="N4552" s="9">
        <v>-12.881309999999999</v>
      </c>
      <c r="O4552" s="9">
        <v>-3.5781417849185901</v>
      </c>
      <c r="P4552">
        <v>0</v>
      </c>
      <c r="Q4552" s="9">
        <v>53.549995000000003</v>
      </c>
      <c r="R4552" s="9">
        <v>103877258.202149</v>
      </c>
      <c r="S4552" s="9">
        <v>1447263978.02301</v>
      </c>
      <c r="T4552" s="9">
        <v>-1.0596125099922001E-3</v>
      </c>
      <c r="U4552" s="9">
        <v>3.5781417849185901</v>
      </c>
      <c r="V4552" s="9">
        <v>0</v>
      </c>
      <c r="W4552" s="9">
        <v>3.5781417849185901</v>
      </c>
      <c r="X4552" t="s">
        <v>86</v>
      </c>
      <c r="Y4552" s="9">
        <v>0</v>
      </c>
      <c r="Z4552" s="9">
        <v>1.107325E-2</v>
      </c>
      <c r="AQ4552" s="9" t="e">
        <f>#REF!-'Processed Potentiostat'!$J$3</f>
        <v>#REF!</v>
      </c>
    </row>
    <row r="4553" spans="1:43" x14ac:dyDescent="0.3">
      <c r="A4553">
        <v>2</v>
      </c>
      <c r="B4553">
        <v>0</v>
      </c>
      <c r="C4553">
        <v>0</v>
      </c>
      <c r="D4553">
        <v>1</v>
      </c>
      <c r="E4553">
        <v>0</v>
      </c>
      <c r="F4553">
        <v>0</v>
      </c>
      <c r="G4553">
        <v>0</v>
      </c>
      <c r="H4553" s="9">
        <v>2486.85613717672</v>
      </c>
      <c r="I4553" s="9">
        <v>-1.8381201</v>
      </c>
      <c r="J4553" s="9">
        <v>-1.8373841</v>
      </c>
      <c r="K4553" s="9">
        <v>-5.9276428000000001</v>
      </c>
      <c r="L4553" s="9">
        <v>-3.5791832806161898</v>
      </c>
      <c r="M4553" s="9">
        <v>-12.885059</v>
      </c>
      <c r="N4553" s="9">
        <v>-12.885059</v>
      </c>
      <c r="O4553" s="9">
        <v>-3.5791832806161898</v>
      </c>
      <c r="P4553">
        <v>0</v>
      </c>
      <c r="Q4553" s="9">
        <v>53.549995000000003</v>
      </c>
      <c r="R4553" s="9">
        <v>103877258.202149</v>
      </c>
      <c r="S4553" s="9">
        <v>1473552633.04689</v>
      </c>
      <c r="T4553" s="9">
        <v>-1.0414956975912601E-3</v>
      </c>
      <c r="U4553" s="9">
        <v>3.5791832806161898</v>
      </c>
      <c r="V4553" s="9">
        <v>0</v>
      </c>
      <c r="W4553" s="9">
        <v>3.5791832806161898</v>
      </c>
      <c r="X4553" t="s">
        <v>86</v>
      </c>
      <c r="Y4553" s="9">
        <v>0</v>
      </c>
      <c r="Z4553" s="9">
        <v>1.0891357000000001E-2</v>
      </c>
      <c r="AQ4553" s="9" t="e">
        <f>#REF!-'Processed Potentiostat'!$J$3</f>
        <v>#REF!</v>
      </c>
    </row>
    <row r="4554" spans="1:43" x14ac:dyDescent="0.3">
      <c r="A4554">
        <v>2</v>
      </c>
      <c r="B4554">
        <v>0</v>
      </c>
      <c r="C4554">
        <v>0</v>
      </c>
      <c r="D4554">
        <v>1</v>
      </c>
      <c r="E4554">
        <v>0</v>
      </c>
      <c r="F4554">
        <v>0</v>
      </c>
      <c r="G4554">
        <v>0</v>
      </c>
      <c r="H4554" s="9">
        <v>2487.8561371514602</v>
      </c>
      <c r="I4554" s="9">
        <v>-1.8379637</v>
      </c>
      <c r="J4554" s="9">
        <v>-1.8382746000000001</v>
      </c>
      <c r="K4554" s="9">
        <v>-6.3439630999999999</v>
      </c>
      <c r="L4554" s="9">
        <v>-3.5802643085670698</v>
      </c>
      <c r="M4554" s="9">
        <v>-12.888951</v>
      </c>
      <c r="N4554" s="9">
        <v>-12.888951</v>
      </c>
      <c r="O4554" s="9">
        <v>-3.5802643085670698</v>
      </c>
      <c r="P4554">
        <v>0</v>
      </c>
      <c r="Q4554" s="9">
        <v>53.549995000000003</v>
      </c>
      <c r="R4554" s="9">
        <v>103877258.202149</v>
      </c>
      <c r="S4554" s="9">
        <v>1338438356.6098001</v>
      </c>
      <c r="T4554" s="9">
        <v>-1.0810279508830501E-3</v>
      </c>
      <c r="U4554" s="9">
        <v>3.5802643085670698</v>
      </c>
      <c r="V4554" s="9">
        <v>0</v>
      </c>
      <c r="W4554" s="9">
        <v>3.5802643085670698</v>
      </c>
      <c r="X4554" t="s">
        <v>86</v>
      </c>
      <c r="Y4554" s="9">
        <v>0</v>
      </c>
      <c r="Z4554" s="9">
        <v>1.1661945999999999E-2</v>
      </c>
      <c r="AQ4554" s="9" t="e">
        <f>#REF!-'Processed Potentiostat'!$J$3</f>
        <v>#REF!</v>
      </c>
    </row>
    <row r="4555" spans="1:43" x14ac:dyDescent="0.3">
      <c r="A4555">
        <v>2</v>
      </c>
      <c r="B4555">
        <v>0</v>
      </c>
      <c r="C4555">
        <v>0</v>
      </c>
      <c r="D4555">
        <v>1</v>
      </c>
      <c r="E4555">
        <v>0</v>
      </c>
      <c r="F4555">
        <v>0</v>
      </c>
      <c r="G4555">
        <v>0</v>
      </c>
      <c r="H4555" s="9">
        <v>2488.8561371261999</v>
      </c>
      <c r="I4555" s="9">
        <v>-1.8381065999999999</v>
      </c>
      <c r="J4555" s="9">
        <v>-1.8382601999999999</v>
      </c>
      <c r="K4555" s="9">
        <v>-6.3503356000000002</v>
      </c>
      <c r="L4555" s="9">
        <v>-3.5814040986647799</v>
      </c>
      <c r="M4555" s="9">
        <v>-12.893055</v>
      </c>
      <c r="N4555" s="9">
        <v>-12.893055</v>
      </c>
      <c r="O4555" s="9">
        <v>-3.5814040986647799</v>
      </c>
      <c r="P4555">
        <v>0</v>
      </c>
      <c r="Q4555" s="9">
        <v>53.549995000000003</v>
      </c>
      <c r="R4555" s="9">
        <v>103877258.202149</v>
      </c>
      <c r="S4555" s="9">
        <v>1340859558.13307</v>
      </c>
      <c r="T4555" s="9">
        <v>-1.1397900977132499E-3</v>
      </c>
      <c r="U4555" s="9">
        <v>3.5814040986647799</v>
      </c>
      <c r="V4555" s="9">
        <v>0</v>
      </c>
      <c r="W4555" s="9">
        <v>3.5814040986647799</v>
      </c>
      <c r="X4555" t="s">
        <v>86</v>
      </c>
      <c r="Y4555" s="9">
        <v>0</v>
      </c>
      <c r="Z4555" s="9">
        <v>1.1673569E-2</v>
      </c>
      <c r="AQ4555" s="9">
        <f>K3962-'Processed Potentiostat'!$J$3</f>
        <v>-6.8108791999999996</v>
      </c>
    </row>
    <row r="4556" spans="1:43" x14ac:dyDescent="0.3">
      <c r="A4556">
        <v>2</v>
      </c>
      <c r="B4556">
        <v>0</v>
      </c>
      <c r="C4556">
        <v>0</v>
      </c>
      <c r="D4556">
        <v>1</v>
      </c>
      <c r="E4556">
        <v>0</v>
      </c>
      <c r="F4556">
        <v>0</v>
      </c>
      <c r="G4556">
        <v>0</v>
      </c>
      <c r="H4556" s="9">
        <v>2489.85613710094</v>
      </c>
      <c r="I4556" s="9">
        <v>-1.8379664</v>
      </c>
      <c r="J4556" s="9">
        <v>-1.8368635</v>
      </c>
      <c r="K4556" s="9">
        <v>-6.1604327999999997</v>
      </c>
      <c r="L4556" s="9">
        <v>-3.5825321823169598</v>
      </c>
      <c r="M4556" s="9">
        <v>-12.897116</v>
      </c>
      <c r="N4556" s="9">
        <v>-12.897116</v>
      </c>
      <c r="O4556" s="9">
        <v>-3.5825321823169598</v>
      </c>
      <c r="P4556">
        <v>0</v>
      </c>
      <c r="Q4556" s="9">
        <v>53.549995000000003</v>
      </c>
      <c r="R4556" s="9">
        <v>103877258.202149</v>
      </c>
      <c r="S4556" s="9">
        <v>1567748223.0318999</v>
      </c>
      <c r="T4556" s="9">
        <v>-1.1280836521785299E-3</v>
      </c>
      <c r="U4556" s="9">
        <v>3.5825321823169598</v>
      </c>
      <c r="V4556" s="9">
        <v>0</v>
      </c>
      <c r="W4556" s="9">
        <v>3.5825321823169598</v>
      </c>
      <c r="X4556" t="s">
        <v>86</v>
      </c>
      <c r="Y4556" s="9">
        <v>0</v>
      </c>
      <c r="Z4556" s="9">
        <v>1.1315875E-2</v>
      </c>
    </row>
    <row r="4557" spans="1:43" x14ac:dyDescent="0.3">
      <c r="A4557">
        <v>2</v>
      </c>
      <c r="B4557">
        <v>0</v>
      </c>
      <c r="C4557">
        <v>0</v>
      </c>
      <c r="D4557">
        <v>1</v>
      </c>
      <c r="E4557">
        <v>0</v>
      </c>
      <c r="F4557">
        <v>0</v>
      </c>
      <c r="G4557">
        <v>0</v>
      </c>
      <c r="H4557" s="9">
        <v>2490.8561370756802</v>
      </c>
      <c r="I4557" s="9">
        <v>-1.8381078</v>
      </c>
      <c r="J4557" s="9">
        <v>-1.8373184</v>
      </c>
      <c r="K4557" s="9">
        <v>-5.9994525999999997</v>
      </c>
      <c r="L4557" s="9">
        <v>-3.5836313409942502</v>
      </c>
      <c r="M4557" s="9">
        <v>-12.901073</v>
      </c>
      <c r="N4557" s="9">
        <v>-12.901073</v>
      </c>
      <c r="O4557" s="9">
        <v>-3.5836313409942502</v>
      </c>
      <c r="P4557">
        <v>0</v>
      </c>
      <c r="Q4557" s="9">
        <v>53.549995000000003</v>
      </c>
      <c r="R4557" s="9">
        <v>103877258.202149</v>
      </c>
      <c r="S4557" s="9">
        <v>1486478723.1547699</v>
      </c>
      <c r="T4557" s="9">
        <v>-1.09915867728638E-3</v>
      </c>
      <c r="U4557" s="9">
        <v>3.5836313409942502</v>
      </c>
      <c r="V4557" s="9">
        <v>0</v>
      </c>
      <c r="W4557" s="9">
        <v>3.5836313409942502</v>
      </c>
      <c r="X4557" t="s">
        <v>86</v>
      </c>
      <c r="Y4557" s="9">
        <v>0</v>
      </c>
      <c r="Z4557" s="9">
        <v>1.1022905E-2</v>
      </c>
    </row>
    <row r="4558" spans="1:43" x14ac:dyDescent="0.3">
      <c r="A4558">
        <v>2</v>
      </c>
      <c r="B4558">
        <v>0</v>
      </c>
      <c r="C4558">
        <v>0</v>
      </c>
      <c r="D4558">
        <v>1</v>
      </c>
      <c r="E4558">
        <v>0</v>
      </c>
      <c r="F4558">
        <v>0</v>
      </c>
      <c r="G4558">
        <v>0</v>
      </c>
      <c r="H4558" s="9">
        <v>2491.8561370504099</v>
      </c>
      <c r="I4558" s="9">
        <v>-1.8379259999999999</v>
      </c>
      <c r="J4558" s="9">
        <v>-1.8380812</v>
      </c>
      <c r="K4558" s="9">
        <v>-6.0289473999999998</v>
      </c>
      <c r="L4558" s="9">
        <v>-3.5847121570635898</v>
      </c>
      <c r="M4558" s="9">
        <v>-12.904963</v>
      </c>
      <c r="N4558" s="9">
        <v>-12.904963</v>
      </c>
      <c r="O4558" s="9">
        <v>-3.5847121570635898</v>
      </c>
      <c r="P4558">
        <v>0</v>
      </c>
      <c r="Q4558" s="9">
        <v>53.549995000000003</v>
      </c>
      <c r="R4558" s="9">
        <v>103877258.202149</v>
      </c>
      <c r="S4558" s="9">
        <v>1367397548.8784201</v>
      </c>
      <c r="T4558" s="9">
        <v>-1.08081606933829E-3</v>
      </c>
      <c r="U4558" s="9">
        <v>3.5847121570635898</v>
      </c>
      <c r="V4558" s="9">
        <v>0</v>
      </c>
      <c r="W4558" s="9">
        <v>3.5847121570635898</v>
      </c>
      <c r="X4558" t="s">
        <v>86</v>
      </c>
      <c r="Y4558" s="9">
        <v>0</v>
      </c>
      <c r="Z4558" s="9">
        <v>1.1081695000000001E-2</v>
      </c>
    </row>
    <row r="4559" spans="1:43" x14ac:dyDescent="0.3">
      <c r="A4559">
        <v>2</v>
      </c>
      <c r="B4559">
        <v>0</v>
      </c>
      <c r="C4559">
        <v>0</v>
      </c>
      <c r="D4559">
        <v>1</v>
      </c>
      <c r="E4559">
        <v>0</v>
      </c>
      <c r="F4559">
        <v>0</v>
      </c>
      <c r="G4559">
        <v>0</v>
      </c>
      <c r="H4559" s="9">
        <v>2492.85613702515</v>
      </c>
      <c r="I4559" s="9">
        <v>-1.8381468000000001</v>
      </c>
      <c r="J4559" s="9">
        <v>-1.8372115</v>
      </c>
      <c r="K4559" s="9">
        <v>-5.9628991999999998</v>
      </c>
      <c r="L4559" s="9">
        <v>-3.5858095290626899</v>
      </c>
      <c r="M4559" s="9">
        <v>-12.908915</v>
      </c>
      <c r="N4559" s="9">
        <v>-12.908915</v>
      </c>
      <c r="O4559" s="9">
        <v>-3.5858095290626899</v>
      </c>
      <c r="P4559">
        <v>0</v>
      </c>
      <c r="Q4559" s="9">
        <v>53.549995000000003</v>
      </c>
      <c r="R4559" s="9">
        <v>103877258.202149</v>
      </c>
      <c r="S4559" s="9">
        <v>1505828594.4242499</v>
      </c>
      <c r="T4559" s="9">
        <v>-1.09737199910453E-3</v>
      </c>
      <c r="U4559" s="9">
        <v>3.5858095290626899</v>
      </c>
      <c r="V4559" s="9">
        <v>0</v>
      </c>
      <c r="W4559" s="9">
        <v>3.5858095290626899</v>
      </c>
      <c r="X4559" t="s">
        <v>86</v>
      </c>
      <c r="Y4559" s="9">
        <v>0</v>
      </c>
      <c r="Z4559" s="9">
        <v>1.0955107E-2</v>
      </c>
    </row>
    <row r="4560" spans="1:43" x14ac:dyDescent="0.3">
      <c r="A4560">
        <v>2</v>
      </c>
      <c r="B4560">
        <v>0</v>
      </c>
      <c r="C4560">
        <v>0</v>
      </c>
      <c r="D4560">
        <v>1</v>
      </c>
      <c r="E4560">
        <v>0</v>
      </c>
      <c r="F4560">
        <v>0</v>
      </c>
      <c r="G4560">
        <v>0</v>
      </c>
      <c r="H4560" s="9">
        <v>2493.8561369998902</v>
      </c>
      <c r="I4560" s="9">
        <v>-1.8378737000000001</v>
      </c>
      <c r="J4560" s="9">
        <v>-1.8368297</v>
      </c>
      <c r="K4560" s="9">
        <v>-5.8255754</v>
      </c>
      <c r="L4560" s="9">
        <v>-3.5869040003085599</v>
      </c>
      <c r="M4560" s="9">
        <v>-12.912853999999999</v>
      </c>
      <c r="N4560" s="9">
        <v>-12.912853999999999</v>
      </c>
      <c r="O4560" s="9">
        <v>-3.5869040003085599</v>
      </c>
      <c r="P4560">
        <v>0</v>
      </c>
      <c r="Q4560" s="9">
        <v>53.549995000000003</v>
      </c>
      <c r="R4560" s="9">
        <v>103877258.202149</v>
      </c>
      <c r="S4560" s="9">
        <v>1576101670.36429</v>
      </c>
      <c r="T4560" s="9">
        <v>-1.0944712458718E-3</v>
      </c>
      <c r="U4560" s="9">
        <v>3.5869040003085599</v>
      </c>
      <c r="V4560" s="9">
        <v>0</v>
      </c>
      <c r="W4560" s="9">
        <v>3.5869040003085599</v>
      </c>
      <c r="X4560" t="s">
        <v>86</v>
      </c>
      <c r="Y4560" s="9">
        <v>0</v>
      </c>
      <c r="Z4560" s="9">
        <v>1.0700589999999999E-2</v>
      </c>
    </row>
    <row r="4561" spans="1:26" x14ac:dyDescent="0.3">
      <c r="A4561">
        <v>2</v>
      </c>
      <c r="B4561">
        <v>0</v>
      </c>
      <c r="C4561">
        <v>0</v>
      </c>
      <c r="D4561">
        <v>1</v>
      </c>
      <c r="E4561">
        <v>0</v>
      </c>
      <c r="F4561">
        <v>0</v>
      </c>
      <c r="G4561">
        <v>0</v>
      </c>
      <c r="H4561" s="9">
        <v>2494.8561369746299</v>
      </c>
      <c r="I4561" s="9">
        <v>-1.8379722999999999</v>
      </c>
      <c r="J4561" s="9">
        <v>-1.8375701</v>
      </c>
      <c r="K4561" s="9">
        <v>-5.6418157000000004</v>
      </c>
      <c r="L4561" s="9">
        <v>-3.5879740106590798</v>
      </c>
      <c r="M4561" s="9">
        <v>-12.916706</v>
      </c>
      <c r="N4561" s="9">
        <v>-12.916706</v>
      </c>
      <c r="O4561" s="9">
        <v>-3.5879740106590798</v>
      </c>
      <c r="P4561">
        <v>0</v>
      </c>
      <c r="Q4561" s="9">
        <v>53.549995000000003</v>
      </c>
      <c r="R4561" s="9">
        <v>103877258.202149</v>
      </c>
      <c r="S4561" s="9">
        <v>1446556099.11726</v>
      </c>
      <c r="T4561" s="9">
        <v>-1.0700103505185601E-3</v>
      </c>
      <c r="U4561" s="9">
        <v>3.5879740106590798</v>
      </c>
      <c r="V4561" s="9">
        <v>0</v>
      </c>
      <c r="W4561" s="9">
        <v>3.5879740106590798</v>
      </c>
      <c r="X4561" t="s">
        <v>86</v>
      </c>
      <c r="Y4561" s="9">
        <v>0</v>
      </c>
      <c r="Z4561" s="9">
        <v>1.0367230999999999E-2</v>
      </c>
    </row>
    <row r="4562" spans="1:26" x14ac:dyDescent="0.3">
      <c r="A4562">
        <v>2</v>
      </c>
      <c r="B4562">
        <v>0</v>
      </c>
      <c r="C4562">
        <v>0</v>
      </c>
      <c r="D4562">
        <v>1</v>
      </c>
      <c r="E4562">
        <v>0</v>
      </c>
      <c r="F4562">
        <v>0</v>
      </c>
      <c r="G4562">
        <v>0</v>
      </c>
      <c r="H4562" s="9">
        <v>2495.85613694936</v>
      </c>
      <c r="I4562" s="9">
        <v>-1.8378953</v>
      </c>
      <c r="J4562" s="9">
        <v>-1.8371561999999999</v>
      </c>
      <c r="K4562" s="9">
        <v>-5.465611</v>
      </c>
      <c r="L4562" s="9">
        <v>-3.5890234037331301</v>
      </c>
      <c r="M4562" s="9">
        <v>-12.920484999999999</v>
      </c>
      <c r="N4562" s="9">
        <v>-12.920484999999999</v>
      </c>
      <c r="O4562" s="9">
        <v>-3.5890234037331301</v>
      </c>
      <c r="P4562">
        <v>0</v>
      </c>
      <c r="Q4562" s="9">
        <v>53.549995000000003</v>
      </c>
      <c r="R4562" s="9">
        <v>103877258.202149</v>
      </c>
      <c r="S4562" s="9">
        <v>1516904818.36765</v>
      </c>
      <c r="T4562" s="9">
        <v>-1.04939307404894E-3</v>
      </c>
      <c r="U4562" s="9">
        <v>3.5890234037331301</v>
      </c>
      <c r="V4562" s="9">
        <v>0</v>
      </c>
      <c r="W4562" s="9">
        <v>3.5890234037331301</v>
      </c>
      <c r="X4562" t="s">
        <v>86</v>
      </c>
      <c r="Y4562" s="9">
        <v>0</v>
      </c>
      <c r="Z4562" s="9">
        <v>1.0041181E-2</v>
      </c>
    </row>
    <row r="4563" spans="1:26" x14ac:dyDescent="0.3">
      <c r="A4563">
        <v>2</v>
      </c>
      <c r="B4563">
        <v>0</v>
      </c>
      <c r="C4563">
        <v>0</v>
      </c>
      <c r="D4563">
        <v>1</v>
      </c>
      <c r="E4563">
        <v>0</v>
      </c>
      <c r="F4563">
        <v>0</v>
      </c>
      <c r="G4563">
        <v>0</v>
      </c>
      <c r="H4563" s="9">
        <v>2496.8561369241002</v>
      </c>
      <c r="I4563" s="9">
        <v>-1.8378379</v>
      </c>
      <c r="J4563" s="9">
        <v>-1.837888</v>
      </c>
      <c r="K4563" s="9">
        <v>-5.5080027999999999</v>
      </c>
      <c r="L4563" s="9">
        <v>-3.5900813011082202</v>
      </c>
      <c r="M4563" s="9">
        <v>-12.924293</v>
      </c>
      <c r="N4563" s="9">
        <v>-12.924293</v>
      </c>
      <c r="O4563" s="9">
        <v>-3.5900813011082202</v>
      </c>
      <c r="P4563">
        <v>0</v>
      </c>
      <c r="Q4563" s="9">
        <v>53.549995000000003</v>
      </c>
      <c r="R4563" s="9">
        <v>103877258.202149</v>
      </c>
      <c r="S4563" s="9">
        <v>1397900275.72404</v>
      </c>
      <c r="T4563" s="9">
        <v>-1.0578973750936501E-3</v>
      </c>
      <c r="U4563" s="9">
        <v>3.5900813011082202</v>
      </c>
      <c r="V4563" s="9">
        <v>0</v>
      </c>
      <c r="W4563" s="9">
        <v>3.5900813011082202</v>
      </c>
      <c r="X4563" t="s">
        <v>86</v>
      </c>
      <c r="Y4563" s="9">
        <v>0</v>
      </c>
      <c r="Z4563" s="9">
        <v>1.0123092E-2</v>
      </c>
    </row>
    <row r="4564" spans="1:26" x14ac:dyDescent="0.3">
      <c r="A4564">
        <v>2</v>
      </c>
      <c r="B4564">
        <v>0</v>
      </c>
      <c r="C4564">
        <v>0</v>
      </c>
      <c r="D4564">
        <v>1</v>
      </c>
      <c r="E4564">
        <v>0</v>
      </c>
      <c r="F4564">
        <v>0</v>
      </c>
      <c r="G4564">
        <v>0</v>
      </c>
      <c r="H4564" s="9">
        <v>2497.8561368988398</v>
      </c>
      <c r="I4564" s="9">
        <v>-1.8378587</v>
      </c>
      <c r="J4564" s="9">
        <v>-1.8370943</v>
      </c>
      <c r="K4564" s="9">
        <v>-5.3596902000000002</v>
      </c>
      <c r="L4564" s="9">
        <v>-3.5911342965380801</v>
      </c>
      <c r="M4564" s="9">
        <v>-12.928083000000001</v>
      </c>
      <c r="N4564" s="9">
        <v>-12.928083000000001</v>
      </c>
      <c r="O4564" s="9">
        <v>-3.5911342965380801</v>
      </c>
      <c r="P4564">
        <v>0</v>
      </c>
      <c r="Q4564" s="9">
        <v>53.549995000000003</v>
      </c>
      <c r="R4564" s="9">
        <v>103877258.202149</v>
      </c>
      <c r="S4564" s="9">
        <v>1528836405.1732299</v>
      </c>
      <c r="T4564" s="9">
        <v>-1.0529954298603701E-3</v>
      </c>
      <c r="U4564" s="9">
        <v>3.5911342965380801</v>
      </c>
      <c r="V4564" s="9">
        <v>0</v>
      </c>
      <c r="W4564" s="9">
        <v>3.5911342965380801</v>
      </c>
      <c r="X4564" t="s">
        <v>86</v>
      </c>
      <c r="Y4564" s="9">
        <v>0</v>
      </c>
      <c r="Z4564" s="9">
        <v>9.8462561000000007E-3</v>
      </c>
    </row>
    <row r="4565" spans="1:26" x14ac:dyDescent="0.3">
      <c r="A4565">
        <v>2</v>
      </c>
      <c r="B4565">
        <v>0</v>
      </c>
      <c r="C4565">
        <v>0</v>
      </c>
      <c r="D4565">
        <v>1</v>
      </c>
      <c r="E4565">
        <v>0</v>
      </c>
      <c r="F4565">
        <v>0</v>
      </c>
      <c r="G4565">
        <v>0</v>
      </c>
      <c r="H4565" s="9">
        <v>2498.85613687358</v>
      </c>
      <c r="I4565" s="9">
        <v>-1.8379768000000001</v>
      </c>
      <c r="J4565" s="9">
        <v>-1.8374665999999999</v>
      </c>
      <c r="K4565" s="9">
        <v>-5.5437931999999996</v>
      </c>
      <c r="L4565" s="9">
        <v>-3.59222350945939</v>
      </c>
      <c r="M4565" s="9">
        <v>-12.932005</v>
      </c>
      <c r="N4565" s="9">
        <v>-12.932005</v>
      </c>
      <c r="O4565" s="9">
        <v>-3.59222350945939</v>
      </c>
      <c r="P4565">
        <v>0</v>
      </c>
      <c r="Q4565" s="9">
        <v>53.549995000000003</v>
      </c>
      <c r="R4565" s="9">
        <v>103877258.202149</v>
      </c>
      <c r="S4565" s="9">
        <v>1465145467.00773</v>
      </c>
      <c r="T4565" s="9">
        <v>-1.08921292130137E-3</v>
      </c>
      <c r="U4565" s="9">
        <v>3.59222350945939</v>
      </c>
      <c r="V4565" s="9">
        <v>0</v>
      </c>
      <c r="W4565" s="9">
        <v>3.59222350945939</v>
      </c>
      <c r="X4565" t="s">
        <v>86</v>
      </c>
      <c r="Y4565" s="9">
        <v>0</v>
      </c>
      <c r="Z4565" s="9">
        <v>1.0186534000000001E-2</v>
      </c>
    </row>
    <row r="4566" spans="1:26" x14ac:dyDescent="0.3">
      <c r="A4566">
        <v>2</v>
      </c>
      <c r="B4566">
        <v>0</v>
      </c>
      <c r="C4566">
        <v>0</v>
      </c>
      <c r="D4566">
        <v>1</v>
      </c>
      <c r="E4566">
        <v>0</v>
      </c>
      <c r="F4566">
        <v>0</v>
      </c>
      <c r="G4566">
        <v>0</v>
      </c>
      <c r="H4566" s="9">
        <v>2499.8561368483201</v>
      </c>
      <c r="I4566" s="9">
        <v>-1.8380544999999999</v>
      </c>
      <c r="J4566" s="9">
        <v>-1.8381478</v>
      </c>
      <c r="K4566" s="9">
        <v>-5.4177255999999998</v>
      </c>
      <c r="L4566" s="9">
        <v>-3.59333787377523</v>
      </c>
      <c r="M4566" s="9">
        <v>-12.936016</v>
      </c>
      <c r="N4566" s="9">
        <v>-12.936016</v>
      </c>
      <c r="O4566" s="9">
        <v>-3.59333787377523</v>
      </c>
      <c r="P4566">
        <v>0</v>
      </c>
      <c r="Q4566" s="9">
        <v>53.549995000000003</v>
      </c>
      <c r="R4566" s="9">
        <v>103877258.202149</v>
      </c>
      <c r="S4566" s="9">
        <v>1361128744.3337801</v>
      </c>
      <c r="T4566" s="9">
        <v>-1.11436431584088E-3</v>
      </c>
      <c r="U4566" s="9">
        <v>3.59333787377523</v>
      </c>
      <c r="V4566" s="9">
        <v>0</v>
      </c>
      <c r="W4566" s="9">
        <v>3.59333787377523</v>
      </c>
      <c r="X4566" t="s">
        <v>86</v>
      </c>
      <c r="Y4566" s="9">
        <v>0</v>
      </c>
      <c r="Z4566" s="9">
        <v>9.9585800999999995E-3</v>
      </c>
    </row>
    <row r="4567" spans="1:26" x14ac:dyDescent="0.3">
      <c r="A4567">
        <v>2</v>
      </c>
      <c r="B4567">
        <v>0</v>
      </c>
      <c r="C4567">
        <v>0</v>
      </c>
      <c r="D4567">
        <v>1</v>
      </c>
      <c r="E4567">
        <v>0</v>
      </c>
      <c r="F4567">
        <v>0</v>
      </c>
      <c r="G4567">
        <v>0</v>
      </c>
      <c r="H4567" s="9">
        <v>2500.8561368230498</v>
      </c>
      <c r="I4567" s="9">
        <v>-1.8379236000000001</v>
      </c>
      <c r="J4567" s="9">
        <v>-1.8371063000000001</v>
      </c>
      <c r="K4567" s="9">
        <v>-5.4959455000000004</v>
      </c>
      <c r="L4567" s="9">
        <v>-3.59445241321135</v>
      </c>
      <c r="M4567" s="9">
        <v>-12.940028999999999</v>
      </c>
      <c r="N4567" s="9">
        <v>-12.940028999999999</v>
      </c>
      <c r="O4567" s="9">
        <v>-3.59445241321135</v>
      </c>
      <c r="P4567">
        <v>0</v>
      </c>
      <c r="Q4567" s="9">
        <v>53.549995000000003</v>
      </c>
      <c r="R4567" s="9">
        <v>103877258.202149</v>
      </c>
      <c r="S4567" s="9">
        <v>1528077455.9296801</v>
      </c>
      <c r="T4567" s="9">
        <v>-1.11453943612849E-3</v>
      </c>
      <c r="U4567" s="9">
        <v>3.59445241321135</v>
      </c>
      <c r="V4567" s="9">
        <v>0</v>
      </c>
      <c r="W4567" s="9">
        <v>3.59445241321135</v>
      </c>
      <c r="X4567" t="s">
        <v>86</v>
      </c>
      <c r="Y4567" s="9">
        <v>0</v>
      </c>
      <c r="Z4567" s="9">
        <v>1.0096637E-2</v>
      </c>
    </row>
    <row r="4568" spans="1:26" x14ac:dyDescent="0.3">
      <c r="A4568">
        <v>2</v>
      </c>
      <c r="B4568">
        <v>0</v>
      </c>
      <c r="C4568">
        <v>0</v>
      </c>
      <c r="D4568">
        <v>1</v>
      </c>
      <c r="E4568">
        <v>0</v>
      </c>
      <c r="F4568">
        <v>0</v>
      </c>
      <c r="G4568">
        <v>0</v>
      </c>
      <c r="H4568" s="9">
        <v>2501.85613679779</v>
      </c>
      <c r="I4568" s="9">
        <v>-1.8379612000000001</v>
      </c>
      <c r="J4568" s="9">
        <v>-1.8369892000000001</v>
      </c>
      <c r="K4568" s="9">
        <v>-5.2044711000000001</v>
      </c>
      <c r="L4568" s="9">
        <v>-3.5955721074607299</v>
      </c>
      <c r="M4568" s="9">
        <v>-12.944058999999999</v>
      </c>
      <c r="N4568" s="9">
        <v>-12.944058999999999</v>
      </c>
      <c r="O4568" s="9">
        <v>-3.5955721074607299</v>
      </c>
      <c r="P4568">
        <v>0</v>
      </c>
      <c r="Q4568" s="9">
        <v>53.549995000000003</v>
      </c>
      <c r="R4568" s="9">
        <v>103877258.202149</v>
      </c>
      <c r="S4568" s="9">
        <v>1549881095.37257</v>
      </c>
      <c r="T4568" s="9">
        <v>-1.1196942493785201E-3</v>
      </c>
      <c r="U4568" s="9">
        <v>3.5955721074607299</v>
      </c>
      <c r="V4568" s="9">
        <v>0</v>
      </c>
      <c r="W4568" s="9">
        <v>3.5955721074607299</v>
      </c>
      <c r="X4568" t="s">
        <v>86</v>
      </c>
      <c r="Y4568" s="9">
        <v>0</v>
      </c>
      <c r="Z4568" s="9">
        <v>9.5605571000000004E-3</v>
      </c>
    </row>
    <row r="4569" spans="1:26" x14ac:dyDescent="0.3">
      <c r="A4569">
        <v>2</v>
      </c>
      <c r="B4569">
        <v>0</v>
      </c>
      <c r="C4569">
        <v>0</v>
      </c>
      <c r="D4569">
        <v>1</v>
      </c>
      <c r="E4569">
        <v>0</v>
      </c>
      <c r="F4569">
        <v>0</v>
      </c>
      <c r="G4569">
        <v>0</v>
      </c>
      <c r="H4569" s="9">
        <v>2502.8561367725301</v>
      </c>
      <c r="I4569" s="9">
        <v>-1.8381656</v>
      </c>
      <c r="J4569" s="9">
        <v>-1.8384092999999999</v>
      </c>
      <c r="K4569" s="9">
        <v>-5.1814251000000002</v>
      </c>
      <c r="L4569" s="9">
        <v>-3.5966717603075899</v>
      </c>
      <c r="M4569" s="9">
        <v>-12.948017999999999</v>
      </c>
      <c r="N4569" s="9">
        <v>-12.948017999999999</v>
      </c>
      <c r="O4569" s="9">
        <v>-3.5966717603075899</v>
      </c>
      <c r="P4569">
        <v>0</v>
      </c>
      <c r="Q4569" s="9">
        <v>53.549995000000003</v>
      </c>
      <c r="R4569" s="9">
        <v>103877258.202149</v>
      </c>
      <c r="S4569" s="9">
        <v>1326090174.42974</v>
      </c>
      <c r="T4569" s="9">
        <v>-1.0996528468525299E-3</v>
      </c>
      <c r="U4569" s="9">
        <v>3.5966717603075899</v>
      </c>
      <c r="V4569" s="9">
        <v>0</v>
      </c>
      <c r="W4569" s="9">
        <v>3.5966717603075899</v>
      </c>
      <c r="X4569" t="s">
        <v>86</v>
      </c>
      <c r="Y4569" s="9">
        <v>0</v>
      </c>
      <c r="Z4569" s="9">
        <v>9.5255802999999993E-3</v>
      </c>
    </row>
    <row r="4570" spans="1:26" x14ac:dyDescent="0.3">
      <c r="A4570">
        <v>2</v>
      </c>
      <c r="B4570">
        <v>0</v>
      </c>
      <c r="C4570">
        <v>0</v>
      </c>
      <c r="D4570">
        <v>1</v>
      </c>
      <c r="E4570">
        <v>0</v>
      </c>
      <c r="F4570">
        <v>0</v>
      </c>
      <c r="G4570">
        <v>0</v>
      </c>
      <c r="H4570" s="9">
        <v>2503.8561367472698</v>
      </c>
      <c r="I4570" s="9">
        <v>-1.8379696999999999</v>
      </c>
      <c r="J4570" s="9">
        <v>-1.8372668000000001</v>
      </c>
      <c r="K4570" s="9">
        <v>-5.1032814999999996</v>
      </c>
      <c r="L4570" s="9">
        <v>-3.5977529778031601</v>
      </c>
      <c r="M4570" s="9">
        <v>-12.951911000000001</v>
      </c>
      <c r="N4570" s="9">
        <v>-12.951911000000001</v>
      </c>
      <c r="O4570" s="9">
        <v>-3.5977529778031601</v>
      </c>
      <c r="P4570">
        <v>0</v>
      </c>
      <c r="Q4570" s="9">
        <v>53.549995000000003</v>
      </c>
      <c r="R4570" s="9">
        <v>103877258.202149</v>
      </c>
      <c r="S4570" s="9">
        <v>1501183615.68151</v>
      </c>
      <c r="T4570" s="9">
        <v>-1.0812174955741E-3</v>
      </c>
      <c r="U4570" s="9">
        <v>3.5977529778031601</v>
      </c>
      <c r="V4570" s="9">
        <v>0</v>
      </c>
      <c r="W4570" s="9">
        <v>3.5977529778031601</v>
      </c>
      <c r="X4570" t="s">
        <v>86</v>
      </c>
      <c r="Y4570" s="9">
        <v>0</v>
      </c>
      <c r="Z4570" s="9">
        <v>9.3760900000000001E-3</v>
      </c>
    </row>
    <row r="4571" spans="1:26" x14ac:dyDescent="0.3">
      <c r="A4571">
        <v>2</v>
      </c>
      <c r="B4571">
        <v>0</v>
      </c>
      <c r="C4571">
        <v>0</v>
      </c>
      <c r="D4571">
        <v>1</v>
      </c>
      <c r="E4571">
        <v>0</v>
      </c>
      <c r="F4571">
        <v>0</v>
      </c>
      <c r="G4571">
        <v>0</v>
      </c>
      <c r="H4571" s="9">
        <v>2504.85613672201</v>
      </c>
      <c r="I4571" s="9">
        <v>-1.8381095999999999</v>
      </c>
      <c r="J4571" s="9">
        <v>-1.8369488</v>
      </c>
      <c r="K4571" s="9">
        <v>-5.5242953000000004</v>
      </c>
      <c r="L4571" s="9">
        <v>-3.5988202532065698</v>
      </c>
      <c r="M4571" s="9">
        <v>-12.955753</v>
      </c>
      <c r="N4571" s="9">
        <v>-12.955753</v>
      </c>
      <c r="O4571" s="9">
        <v>-3.5988202532065698</v>
      </c>
      <c r="P4571">
        <v>0</v>
      </c>
      <c r="Q4571" s="9">
        <v>53.549995000000003</v>
      </c>
      <c r="R4571" s="9">
        <v>103877258.202149</v>
      </c>
      <c r="S4571" s="9">
        <v>1558775030.2169499</v>
      </c>
      <c r="T4571" s="9">
        <v>-1.06727540340667E-3</v>
      </c>
      <c r="U4571" s="9">
        <v>3.5988202532065698</v>
      </c>
      <c r="V4571" s="9">
        <v>0</v>
      </c>
      <c r="W4571" s="9">
        <v>3.5988202532065698</v>
      </c>
      <c r="X4571" t="s">
        <v>86</v>
      </c>
      <c r="Y4571" s="9">
        <v>0</v>
      </c>
      <c r="Z4571" s="9">
        <v>1.0147847E-2</v>
      </c>
    </row>
    <row r="4572" spans="1:26" x14ac:dyDescent="0.3">
      <c r="A4572">
        <v>2</v>
      </c>
      <c r="B4572">
        <v>0</v>
      </c>
      <c r="C4572">
        <v>0</v>
      </c>
      <c r="D4572">
        <v>1</v>
      </c>
      <c r="E4572">
        <v>0</v>
      </c>
      <c r="F4572">
        <v>0</v>
      </c>
      <c r="G4572">
        <v>0</v>
      </c>
      <c r="H4572" s="9">
        <v>2505.8561366967401</v>
      </c>
      <c r="I4572" s="9">
        <v>-1.837988</v>
      </c>
      <c r="J4572" s="9">
        <v>-1.837612</v>
      </c>
      <c r="K4572" s="9">
        <v>-5.2184362000000002</v>
      </c>
      <c r="L4572" s="9">
        <v>-3.59990387459706</v>
      </c>
      <c r="M4572" s="9">
        <v>-12.959654</v>
      </c>
      <c r="N4572" s="9">
        <v>-12.959654</v>
      </c>
      <c r="O4572" s="9">
        <v>-3.59990387459706</v>
      </c>
      <c r="P4572">
        <v>0</v>
      </c>
      <c r="Q4572" s="9">
        <v>53.549995000000003</v>
      </c>
      <c r="R4572" s="9">
        <v>103877258.202149</v>
      </c>
      <c r="S4572" s="9">
        <v>1444588055.5659499</v>
      </c>
      <c r="T4572" s="9">
        <v>-1.0836213904887801E-3</v>
      </c>
      <c r="U4572" s="9">
        <v>3.59990387459706</v>
      </c>
      <c r="V4572" s="9">
        <v>0</v>
      </c>
      <c r="W4572" s="9">
        <v>3.59990387459706</v>
      </c>
      <c r="X4572" t="s">
        <v>86</v>
      </c>
      <c r="Y4572" s="9">
        <v>0</v>
      </c>
      <c r="Z4572" s="9">
        <v>9.5894615999999998E-3</v>
      </c>
    </row>
    <row r="4573" spans="1:26" x14ac:dyDescent="0.3">
      <c r="A4573">
        <v>2</v>
      </c>
      <c r="B4573">
        <v>0</v>
      </c>
      <c r="C4573">
        <v>0</v>
      </c>
      <c r="D4573">
        <v>1</v>
      </c>
      <c r="E4573">
        <v>0</v>
      </c>
      <c r="F4573">
        <v>0</v>
      </c>
      <c r="G4573">
        <v>0</v>
      </c>
      <c r="H4573" s="9">
        <v>2506.8561366714798</v>
      </c>
      <c r="I4573" s="9">
        <v>-1.8378939999999999</v>
      </c>
      <c r="J4573" s="9">
        <v>-1.8370611999999999</v>
      </c>
      <c r="K4573" s="9">
        <v>-5.1538000000000004</v>
      </c>
      <c r="L4573" s="9">
        <v>-3.6009855051447399</v>
      </c>
      <c r="M4573" s="9">
        <v>-12.963547999999999</v>
      </c>
      <c r="N4573" s="9">
        <v>-12.963547999999999</v>
      </c>
      <c r="O4573" s="9">
        <v>-3.6009855051447399</v>
      </c>
      <c r="P4573">
        <v>0</v>
      </c>
      <c r="Q4573" s="9">
        <v>53.549995000000003</v>
      </c>
      <c r="R4573" s="9">
        <v>103877258.202149</v>
      </c>
      <c r="S4573" s="9">
        <v>1539005913.51302</v>
      </c>
      <c r="T4573" s="9">
        <v>-1.0816305476821701E-3</v>
      </c>
      <c r="U4573" s="9">
        <v>3.6009855051447399</v>
      </c>
      <c r="V4573" s="9">
        <v>0</v>
      </c>
      <c r="W4573" s="9">
        <v>3.6009855051447399</v>
      </c>
      <c r="X4573" t="s">
        <v>86</v>
      </c>
      <c r="Y4573" s="9">
        <v>0</v>
      </c>
      <c r="Z4573" s="9">
        <v>9.4678457999999993E-3</v>
      </c>
    </row>
    <row r="4574" spans="1:26" x14ac:dyDescent="0.3">
      <c r="A4574">
        <v>2</v>
      </c>
      <c r="B4574">
        <v>0</v>
      </c>
      <c r="C4574">
        <v>0</v>
      </c>
      <c r="D4574">
        <v>1</v>
      </c>
      <c r="E4574">
        <v>0</v>
      </c>
      <c r="F4574">
        <v>0</v>
      </c>
      <c r="G4574">
        <v>0</v>
      </c>
      <c r="H4574" s="9">
        <v>2507.85613664622</v>
      </c>
      <c r="I4574" s="9">
        <v>-1.8380597999999999</v>
      </c>
      <c r="J4574" s="9">
        <v>-1.8376585000000001</v>
      </c>
      <c r="K4574" s="9">
        <v>-5.0343337000000004</v>
      </c>
      <c r="L4574" s="9">
        <v>-3.6020263151103098</v>
      </c>
      <c r="M4574" s="9">
        <v>-12.967295</v>
      </c>
      <c r="N4574" s="9">
        <v>-12.967295</v>
      </c>
      <c r="O4574" s="9">
        <v>-3.6020263151103098</v>
      </c>
      <c r="P4574">
        <v>0</v>
      </c>
      <c r="Q4574" s="9">
        <v>53.549995000000003</v>
      </c>
      <c r="R4574" s="9">
        <v>103877258.202149</v>
      </c>
      <c r="S4574" s="9">
        <v>1438023410.3690901</v>
      </c>
      <c r="T4574" s="9">
        <v>-1.04080996557076E-3</v>
      </c>
      <c r="U4574" s="9">
        <v>3.6020263151103098</v>
      </c>
      <c r="V4574" s="9">
        <v>0</v>
      </c>
      <c r="W4574" s="9">
        <v>3.6020263151103098</v>
      </c>
      <c r="X4574" t="s">
        <v>86</v>
      </c>
      <c r="Y4574" s="9">
        <v>0</v>
      </c>
      <c r="Z4574" s="9">
        <v>9.2513859000000007E-3</v>
      </c>
    </row>
    <row r="4575" spans="1:26" x14ac:dyDescent="0.3">
      <c r="A4575">
        <v>2</v>
      </c>
      <c r="B4575">
        <v>0</v>
      </c>
      <c r="C4575">
        <v>0</v>
      </c>
      <c r="D4575">
        <v>1</v>
      </c>
      <c r="E4575">
        <v>0</v>
      </c>
      <c r="F4575">
        <v>0</v>
      </c>
      <c r="G4575">
        <v>0</v>
      </c>
      <c r="H4575" s="9">
        <v>2508.8561366209601</v>
      </c>
      <c r="I4575" s="9">
        <v>-1.8380105</v>
      </c>
      <c r="J4575" s="9">
        <v>-1.8381605000000001</v>
      </c>
      <c r="K4575" s="9">
        <v>-5.1201844000000003</v>
      </c>
      <c r="L4575" s="9">
        <v>-3.6030840621824498</v>
      </c>
      <c r="M4575" s="9">
        <v>-12.971102999999999</v>
      </c>
      <c r="N4575" s="9">
        <v>-12.971102999999999</v>
      </c>
      <c r="O4575" s="9">
        <v>-3.6030840621824498</v>
      </c>
      <c r="P4575">
        <v>0</v>
      </c>
      <c r="Q4575" s="9">
        <v>53.549995000000003</v>
      </c>
      <c r="R4575" s="9">
        <v>103877258.202149</v>
      </c>
      <c r="S4575" s="9">
        <v>1362981069.12802</v>
      </c>
      <c r="T4575" s="9">
        <v>-1.05774707214045E-3</v>
      </c>
      <c r="U4575" s="9">
        <v>3.6030840621824498</v>
      </c>
      <c r="V4575" s="9">
        <v>0</v>
      </c>
      <c r="W4575" s="9">
        <v>3.6030840621824498</v>
      </c>
      <c r="X4575" t="s">
        <v>86</v>
      </c>
      <c r="Y4575" s="9">
        <v>0</v>
      </c>
      <c r="Z4575" s="9">
        <v>9.4117205999999995E-3</v>
      </c>
    </row>
    <row r="4576" spans="1:26" x14ac:dyDescent="0.3">
      <c r="A4576">
        <v>2</v>
      </c>
      <c r="B4576">
        <v>0</v>
      </c>
      <c r="C4576">
        <v>0</v>
      </c>
      <c r="D4576">
        <v>1</v>
      </c>
      <c r="E4576">
        <v>0</v>
      </c>
      <c r="F4576">
        <v>0</v>
      </c>
      <c r="G4576">
        <v>0</v>
      </c>
      <c r="H4576" s="9">
        <v>2509.8561365956898</v>
      </c>
      <c r="I4576" s="9">
        <v>-1.838123</v>
      </c>
      <c r="J4576" s="9">
        <v>-1.8374162999999999</v>
      </c>
      <c r="K4576" s="9">
        <v>-5.1086229999999997</v>
      </c>
      <c r="L4576" s="9">
        <v>-3.6041281422171498</v>
      </c>
      <c r="M4576" s="9">
        <v>-12.974861000000001</v>
      </c>
      <c r="N4576" s="9">
        <v>-12.974861000000001</v>
      </c>
      <c r="O4576" s="9">
        <v>-3.6041281422171498</v>
      </c>
      <c r="P4576">
        <v>0</v>
      </c>
      <c r="Q4576" s="9">
        <v>53.549995000000003</v>
      </c>
      <c r="R4576" s="9">
        <v>103877258.202149</v>
      </c>
      <c r="S4576" s="9">
        <v>1478354329.5478799</v>
      </c>
      <c r="T4576" s="9">
        <v>-1.04408003470624E-3</v>
      </c>
      <c r="U4576" s="9">
        <v>3.6041281422171498</v>
      </c>
      <c r="V4576" s="9">
        <v>0</v>
      </c>
      <c r="W4576" s="9">
        <v>3.6041281422171498</v>
      </c>
      <c r="X4576" t="s">
        <v>86</v>
      </c>
      <c r="Y4576" s="9">
        <v>0</v>
      </c>
      <c r="Z4576" s="9">
        <v>9.3866670999999992E-3</v>
      </c>
    </row>
    <row r="4577" spans="1:26" x14ac:dyDescent="0.3">
      <c r="A4577">
        <v>2</v>
      </c>
      <c r="B4577">
        <v>0</v>
      </c>
      <c r="C4577">
        <v>0</v>
      </c>
      <c r="D4577">
        <v>1</v>
      </c>
      <c r="E4577">
        <v>0</v>
      </c>
      <c r="F4577">
        <v>0</v>
      </c>
      <c r="G4577">
        <v>0</v>
      </c>
      <c r="H4577" s="9">
        <v>2510.85613657043</v>
      </c>
      <c r="I4577" s="9">
        <v>-1.8379637</v>
      </c>
      <c r="J4577" s="9">
        <v>-1.8380843</v>
      </c>
      <c r="K4577" s="9">
        <v>-5.0999236000000003</v>
      </c>
      <c r="L4577" s="9">
        <v>-3.6051546488181199</v>
      </c>
      <c r="M4577" s="9">
        <v>-12.978557</v>
      </c>
      <c r="N4577" s="9">
        <v>-12.978557</v>
      </c>
      <c r="O4577" s="9">
        <v>-3.6051546488181199</v>
      </c>
      <c r="P4577">
        <v>0</v>
      </c>
      <c r="Q4577" s="9">
        <v>53.549995000000003</v>
      </c>
      <c r="R4577" s="9">
        <v>103877258.202149</v>
      </c>
      <c r="S4577" s="9">
        <v>1374703717.9512401</v>
      </c>
      <c r="T4577" s="9">
        <v>-1.02650660096292E-3</v>
      </c>
      <c r="U4577" s="9">
        <v>3.6051546488181199</v>
      </c>
      <c r="V4577" s="9">
        <v>0</v>
      </c>
      <c r="W4577" s="9">
        <v>3.6051546488181199</v>
      </c>
      <c r="X4577" t="s">
        <v>86</v>
      </c>
      <c r="Y4577" s="9">
        <v>0</v>
      </c>
      <c r="Z4577" s="9">
        <v>9.3740895000000001E-3</v>
      </c>
    </row>
    <row r="4578" spans="1:26" x14ac:dyDescent="0.3">
      <c r="A4578">
        <v>2</v>
      </c>
      <c r="B4578">
        <v>0</v>
      </c>
      <c r="C4578">
        <v>0</v>
      </c>
      <c r="D4578">
        <v>1</v>
      </c>
      <c r="E4578">
        <v>0</v>
      </c>
      <c r="F4578">
        <v>0</v>
      </c>
      <c r="G4578">
        <v>0</v>
      </c>
      <c r="H4578" s="9">
        <v>2511.8561365451701</v>
      </c>
      <c r="I4578" s="9">
        <v>-1.8378437999999999</v>
      </c>
      <c r="J4578" s="9">
        <v>-1.8374269999999999</v>
      </c>
      <c r="K4578" s="9">
        <v>-5.5829028999999997</v>
      </c>
      <c r="L4578" s="9">
        <v>-3.6062580979967702</v>
      </c>
      <c r="M4578" s="9">
        <v>-12.982529</v>
      </c>
      <c r="N4578" s="9">
        <v>-12.982529</v>
      </c>
      <c r="O4578" s="9">
        <v>-3.6062580979967702</v>
      </c>
      <c r="P4578">
        <v>0</v>
      </c>
      <c r="Q4578" s="9">
        <v>53.549995000000003</v>
      </c>
      <c r="R4578" s="9">
        <v>103877258.202149</v>
      </c>
      <c r="S4578" s="9">
        <v>1477427007.79649</v>
      </c>
      <c r="T4578" s="9">
        <v>-1.1034491786556799E-3</v>
      </c>
      <c r="U4578" s="9">
        <v>3.6062580979967702</v>
      </c>
      <c r="V4578" s="9">
        <v>0</v>
      </c>
      <c r="W4578" s="9">
        <v>3.6062580979967702</v>
      </c>
      <c r="X4578" t="s">
        <v>86</v>
      </c>
      <c r="Y4578" s="9">
        <v>0</v>
      </c>
      <c r="Z4578" s="9">
        <v>1.0258176000000001E-2</v>
      </c>
    </row>
    <row r="4579" spans="1:26" x14ac:dyDescent="0.3">
      <c r="A4579">
        <v>2</v>
      </c>
      <c r="B4579">
        <v>0</v>
      </c>
      <c r="C4579">
        <v>0</v>
      </c>
      <c r="D4579">
        <v>1</v>
      </c>
      <c r="E4579">
        <v>0</v>
      </c>
      <c r="F4579">
        <v>0</v>
      </c>
      <c r="G4579">
        <v>0</v>
      </c>
      <c r="H4579" s="9">
        <v>2512.2667365348002</v>
      </c>
      <c r="I4579" s="9">
        <v>-1.8379156999999999</v>
      </c>
      <c r="J4579" s="9">
        <v>-1.8384094</v>
      </c>
      <c r="K4579" s="9">
        <v>-0.56912123999999997</v>
      </c>
      <c r="L4579" s="9">
        <v>-3.6067122340677402</v>
      </c>
      <c r="M4579" s="9">
        <v>-12.984164</v>
      </c>
      <c r="N4579" s="9">
        <v>-12.984164</v>
      </c>
      <c r="O4579" s="9">
        <v>-3.6067122340677402</v>
      </c>
      <c r="P4579">
        <v>0</v>
      </c>
      <c r="Q4579" s="9">
        <v>53.549995000000003</v>
      </c>
      <c r="R4579" s="9">
        <v>103877258.202149</v>
      </c>
      <c r="S4579" s="9">
        <v>1329755753.1231799</v>
      </c>
      <c r="T4579" s="9">
        <v>-4.5413607097000098E-4</v>
      </c>
      <c r="U4579" s="9">
        <v>3.6067122340677402</v>
      </c>
      <c r="V4579" s="9">
        <v>0</v>
      </c>
      <c r="W4579" s="9">
        <v>3.6067122340677402</v>
      </c>
      <c r="X4579" t="s">
        <v>86</v>
      </c>
      <c r="Y4579" s="9">
        <v>0</v>
      </c>
      <c r="Z4579" s="9">
        <v>1.0462778E-3</v>
      </c>
    </row>
    <row r="4580" spans="1:26" x14ac:dyDescent="0.3">
      <c r="A4580">
        <v>2</v>
      </c>
      <c r="B4580">
        <v>0</v>
      </c>
      <c r="C4580">
        <v>0</v>
      </c>
      <c r="D4580">
        <v>1</v>
      </c>
      <c r="E4580">
        <v>0</v>
      </c>
      <c r="F4580">
        <v>0</v>
      </c>
      <c r="G4580">
        <v>0</v>
      </c>
      <c r="H4580" s="9">
        <v>2512.5785365269198</v>
      </c>
      <c r="I4580" s="9">
        <v>-1.8379065000000001</v>
      </c>
      <c r="J4580" s="9">
        <v>-1.8383855</v>
      </c>
      <c r="K4580" s="9">
        <v>-5.5895042000000004</v>
      </c>
      <c r="L4580" s="9">
        <v>-3.6068926814593301</v>
      </c>
      <c r="M4580" s="9">
        <v>-12.984814</v>
      </c>
      <c r="N4580" s="9">
        <v>-12.984814</v>
      </c>
      <c r="O4580" s="9">
        <v>-3.6068926814593301</v>
      </c>
      <c r="P4580">
        <v>0</v>
      </c>
      <c r="Q4580" s="9">
        <v>53.549995000000003</v>
      </c>
      <c r="R4580" s="9">
        <v>103877258.202149</v>
      </c>
      <c r="S4580" s="9">
        <v>1333075416.14396</v>
      </c>
      <c r="T4580" s="9">
        <v>-1.8044739158629101E-4</v>
      </c>
      <c r="U4580" s="9">
        <v>3.6068926814593301</v>
      </c>
      <c r="V4580" s="9">
        <v>0</v>
      </c>
      <c r="W4580" s="9">
        <v>3.6068926814593301</v>
      </c>
      <c r="X4580" t="s">
        <v>86</v>
      </c>
      <c r="Y4580" s="9">
        <v>0</v>
      </c>
      <c r="Z4580" s="9">
        <v>1.0275664E-2</v>
      </c>
    </row>
    <row r="4581" spans="1:26" x14ac:dyDescent="0.3">
      <c r="A4581">
        <v>2</v>
      </c>
      <c r="B4581">
        <v>0</v>
      </c>
      <c r="C4581">
        <v>0</v>
      </c>
      <c r="D4581">
        <v>1</v>
      </c>
      <c r="E4581">
        <v>0</v>
      </c>
      <c r="F4581">
        <v>0</v>
      </c>
      <c r="G4581">
        <v>0</v>
      </c>
      <c r="H4581" s="9">
        <v>2513.57853650166</v>
      </c>
      <c r="I4581" s="9">
        <v>-1.8379875000000001</v>
      </c>
      <c r="J4581" s="9">
        <v>-1.8375573999999999</v>
      </c>
      <c r="K4581" s="9">
        <v>-6.4423671000000002</v>
      </c>
      <c r="L4581" s="9">
        <v>-3.6081934718902602</v>
      </c>
      <c r="M4581" s="9">
        <v>-12.989496000000001</v>
      </c>
      <c r="N4581" s="9">
        <v>-12.989496000000001</v>
      </c>
      <c r="O4581" s="9">
        <v>-3.6081934718902602</v>
      </c>
      <c r="P4581">
        <v>0</v>
      </c>
      <c r="Q4581" s="9">
        <v>53.549995000000003</v>
      </c>
      <c r="R4581" s="9">
        <v>103877258.202149</v>
      </c>
      <c r="S4581" s="9">
        <v>1456713554.63872</v>
      </c>
      <c r="T4581" s="9">
        <v>-1.3007904309301199E-3</v>
      </c>
      <c r="U4581" s="9">
        <v>3.6081934718902602</v>
      </c>
      <c r="V4581" s="9">
        <v>0</v>
      </c>
      <c r="W4581" s="9">
        <v>3.6081934718902602</v>
      </c>
      <c r="X4581" t="s">
        <v>86</v>
      </c>
      <c r="Y4581" s="9">
        <v>0</v>
      </c>
      <c r="Z4581" s="9">
        <v>1.1838219000000001E-2</v>
      </c>
    </row>
    <row r="4582" spans="1:26" x14ac:dyDescent="0.3">
      <c r="A4582">
        <v>2</v>
      </c>
      <c r="B4582">
        <v>0</v>
      </c>
      <c r="C4582">
        <v>0</v>
      </c>
      <c r="D4582">
        <v>1</v>
      </c>
      <c r="E4582">
        <v>0</v>
      </c>
      <c r="F4582">
        <v>0</v>
      </c>
      <c r="G4582">
        <v>0</v>
      </c>
      <c r="H4582" s="9">
        <v>2514.5785364764001</v>
      </c>
      <c r="I4582" s="9">
        <v>-1.8378816</v>
      </c>
      <c r="J4582" s="9">
        <v>-1.8388249999999999</v>
      </c>
      <c r="K4582" s="9">
        <v>-6.2946271999999999</v>
      </c>
      <c r="L4582" s="9">
        <v>-3.6092912394562799</v>
      </c>
      <c r="M4582" s="9">
        <v>-12.993448000000001</v>
      </c>
      <c r="N4582" s="9">
        <v>-12.993448000000001</v>
      </c>
      <c r="O4582" s="9">
        <v>-3.6092912394562799</v>
      </c>
      <c r="P4582">
        <v>0</v>
      </c>
      <c r="Q4582" s="9">
        <v>53.549995000000003</v>
      </c>
      <c r="R4582" s="9">
        <v>103877258.202149</v>
      </c>
      <c r="S4582" s="9">
        <v>1276662953.4709799</v>
      </c>
      <c r="T4582" s="9">
        <v>-1.09776756601842E-3</v>
      </c>
      <c r="U4582" s="9">
        <v>3.6092912394562799</v>
      </c>
      <c r="V4582" s="9">
        <v>0</v>
      </c>
      <c r="W4582" s="9">
        <v>3.6092912394562799</v>
      </c>
      <c r="X4582" t="s">
        <v>86</v>
      </c>
      <c r="Y4582" s="9">
        <v>0</v>
      </c>
      <c r="Z4582" s="9">
        <v>1.1574717999999999E-2</v>
      </c>
    </row>
    <row r="4583" spans="1:26" x14ac:dyDescent="0.3">
      <c r="A4583">
        <v>2</v>
      </c>
      <c r="B4583">
        <v>0</v>
      </c>
      <c r="C4583">
        <v>0</v>
      </c>
      <c r="D4583">
        <v>1</v>
      </c>
      <c r="E4583">
        <v>0</v>
      </c>
      <c r="F4583">
        <v>0</v>
      </c>
      <c r="G4583">
        <v>0</v>
      </c>
      <c r="H4583" s="9">
        <v>2515.5785364511298</v>
      </c>
      <c r="I4583" s="9">
        <v>-1.8380590999999999</v>
      </c>
      <c r="J4583" s="9">
        <v>-1.8376768999999999</v>
      </c>
      <c r="K4583" s="9">
        <v>-6.4159259999999998</v>
      </c>
      <c r="L4583" s="9">
        <v>-3.6104068555490398</v>
      </c>
      <c r="M4583" s="9">
        <v>-12.997465</v>
      </c>
      <c r="N4583" s="9">
        <v>-12.997465</v>
      </c>
      <c r="O4583" s="9">
        <v>-3.6104068555490398</v>
      </c>
      <c r="P4583">
        <v>0</v>
      </c>
      <c r="Q4583" s="9">
        <v>53.549995000000003</v>
      </c>
      <c r="R4583" s="9">
        <v>103877258.202149</v>
      </c>
      <c r="S4583" s="9">
        <v>1438438413.8022799</v>
      </c>
      <c r="T4583" s="9">
        <v>-1.1156160927616699E-3</v>
      </c>
      <c r="U4583" s="9">
        <v>3.6104068555490398</v>
      </c>
      <c r="V4583" s="9">
        <v>0</v>
      </c>
      <c r="W4583" s="9">
        <v>3.6104068555490398</v>
      </c>
      <c r="X4583" t="s">
        <v>86</v>
      </c>
      <c r="Y4583" s="9">
        <v>0</v>
      </c>
      <c r="Z4583" s="9">
        <v>1.1790399E-2</v>
      </c>
    </row>
    <row r="4584" spans="1:26" x14ac:dyDescent="0.3">
      <c r="A4584">
        <v>2</v>
      </c>
      <c r="B4584">
        <v>0</v>
      </c>
      <c r="C4584">
        <v>0</v>
      </c>
      <c r="D4584">
        <v>1</v>
      </c>
      <c r="E4584">
        <v>0</v>
      </c>
      <c r="F4584">
        <v>0</v>
      </c>
      <c r="G4584">
        <v>0</v>
      </c>
      <c r="H4584" s="9">
        <v>2516.57853642587</v>
      </c>
      <c r="I4584" s="9">
        <v>-1.8380289000000001</v>
      </c>
      <c r="J4584" s="9">
        <v>-1.8365619</v>
      </c>
      <c r="K4584" s="9">
        <v>-6.3009995999999999</v>
      </c>
      <c r="L4584" s="9">
        <v>-3.6115110954900702</v>
      </c>
      <c r="M4584" s="9">
        <v>-13.001440000000001</v>
      </c>
      <c r="N4584" s="9">
        <v>-13.001440000000001</v>
      </c>
      <c r="O4584" s="9">
        <v>-3.6115110954900702</v>
      </c>
      <c r="P4584">
        <v>0</v>
      </c>
      <c r="Q4584" s="9">
        <v>53.549995000000003</v>
      </c>
      <c r="R4584" s="9">
        <v>103877258.202149</v>
      </c>
      <c r="S4584" s="9">
        <v>1640162361.4219699</v>
      </c>
      <c r="T4584" s="9">
        <v>-1.1042399410272599E-3</v>
      </c>
      <c r="U4584" s="9">
        <v>3.6115110954900702</v>
      </c>
      <c r="V4584" s="9">
        <v>0</v>
      </c>
      <c r="W4584" s="9">
        <v>3.6115110954900702</v>
      </c>
      <c r="X4584" t="s">
        <v>86</v>
      </c>
      <c r="Y4584" s="9">
        <v>0</v>
      </c>
      <c r="Z4584" s="9">
        <v>1.1572176E-2</v>
      </c>
    </row>
    <row r="4585" spans="1:26" x14ac:dyDescent="0.3">
      <c r="A4585">
        <v>2</v>
      </c>
      <c r="B4585">
        <v>0</v>
      </c>
      <c r="C4585">
        <v>0</v>
      </c>
      <c r="D4585">
        <v>1</v>
      </c>
      <c r="E4585">
        <v>0</v>
      </c>
      <c r="F4585">
        <v>0</v>
      </c>
      <c r="G4585">
        <v>0</v>
      </c>
      <c r="H4585" s="9">
        <v>2517.5785364006101</v>
      </c>
      <c r="I4585" s="9">
        <v>-1.8379409</v>
      </c>
      <c r="J4585" s="9">
        <v>-1.8390226000000001</v>
      </c>
      <c r="K4585" s="9">
        <v>-6.2574247999999999</v>
      </c>
      <c r="L4585" s="9">
        <v>-3.6125953634669301</v>
      </c>
      <c r="M4585" s="9">
        <v>-13.005343</v>
      </c>
      <c r="N4585" s="9">
        <v>-13.005343</v>
      </c>
      <c r="O4585" s="9">
        <v>-3.6125953634669301</v>
      </c>
      <c r="P4585">
        <v>0</v>
      </c>
      <c r="Q4585" s="9">
        <v>53.549995000000003</v>
      </c>
      <c r="R4585" s="9">
        <v>103877258.202149</v>
      </c>
      <c r="S4585" s="9">
        <v>1253612634.35619</v>
      </c>
      <c r="T4585" s="9">
        <v>-1.0842679768669999E-3</v>
      </c>
      <c r="U4585" s="9">
        <v>3.6125953634669301</v>
      </c>
      <c r="V4585" s="9">
        <v>0</v>
      </c>
      <c r="W4585" s="9">
        <v>3.6125953634669301</v>
      </c>
      <c r="X4585" t="s">
        <v>86</v>
      </c>
      <c r="Y4585" s="9">
        <v>0</v>
      </c>
      <c r="Z4585" s="9">
        <v>1.1507546E-2</v>
      </c>
    </row>
    <row r="4586" spans="1:26" x14ac:dyDescent="0.3">
      <c r="A4586">
        <v>2</v>
      </c>
      <c r="B4586">
        <v>0</v>
      </c>
      <c r="C4586">
        <v>0</v>
      </c>
      <c r="D4586">
        <v>1</v>
      </c>
      <c r="E4586">
        <v>0</v>
      </c>
      <c r="F4586">
        <v>0</v>
      </c>
      <c r="G4586">
        <v>0</v>
      </c>
      <c r="H4586" s="9">
        <v>2518.5785363753498</v>
      </c>
      <c r="I4586" s="9">
        <v>-1.8381559000000001</v>
      </c>
      <c r="J4586" s="9">
        <v>-1.8381403999999999</v>
      </c>
      <c r="K4586" s="9">
        <v>-6.1858067999999999</v>
      </c>
      <c r="L4586" s="9">
        <v>-3.61367125430617</v>
      </c>
      <c r="M4586" s="9">
        <v>-13.009216</v>
      </c>
      <c r="N4586" s="9">
        <v>-13.009216</v>
      </c>
      <c r="O4586" s="9">
        <v>-3.61367125430617</v>
      </c>
      <c r="P4586">
        <v>0</v>
      </c>
      <c r="Q4586" s="9">
        <v>53.549995000000003</v>
      </c>
      <c r="R4586" s="9">
        <v>103877258.202149</v>
      </c>
      <c r="S4586" s="9">
        <v>1369848313.7853301</v>
      </c>
      <c r="T4586" s="9">
        <v>-1.0758908392323101E-3</v>
      </c>
      <c r="U4586" s="9">
        <v>3.61367125430617</v>
      </c>
      <c r="V4586" s="9">
        <v>0</v>
      </c>
      <c r="W4586" s="9">
        <v>3.61367125430617</v>
      </c>
      <c r="X4586" t="s">
        <v>86</v>
      </c>
      <c r="Y4586" s="9">
        <v>0</v>
      </c>
      <c r="Z4586" s="9">
        <v>1.1370381000000001E-2</v>
      </c>
    </row>
    <row r="4587" spans="1:26" x14ac:dyDescent="0.3">
      <c r="A4587">
        <v>2</v>
      </c>
      <c r="B4587">
        <v>0</v>
      </c>
      <c r="C4587">
        <v>0</v>
      </c>
      <c r="D4587">
        <v>1</v>
      </c>
      <c r="E4587">
        <v>0</v>
      </c>
      <c r="F4587">
        <v>0</v>
      </c>
      <c r="G4587">
        <v>0</v>
      </c>
      <c r="H4587" s="9">
        <v>2519.57853635009</v>
      </c>
      <c r="I4587" s="9">
        <v>-1.8381518999999999</v>
      </c>
      <c r="J4587" s="9">
        <v>-1.8379935999999999</v>
      </c>
      <c r="K4587" s="9">
        <v>-6.0793132999999999</v>
      </c>
      <c r="L4587" s="9">
        <v>-3.6147243768383701</v>
      </c>
      <c r="M4587" s="9">
        <v>-13.013007999999999</v>
      </c>
      <c r="N4587" s="9">
        <v>-13.013007999999999</v>
      </c>
      <c r="O4587" s="9">
        <v>-3.6147243768383701</v>
      </c>
      <c r="P4587">
        <v>0</v>
      </c>
      <c r="Q4587" s="9">
        <v>53.549995000000003</v>
      </c>
      <c r="R4587" s="9">
        <v>103877258.202149</v>
      </c>
      <c r="S4587" s="9">
        <v>1391632367.21348</v>
      </c>
      <c r="T4587" s="9">
        <v>-1.0531225322085701E-3</v>
      </c>
      <c r="U4587" s="9">
        <v>3.6147243768383701</v>
      </c>
      <c r="V4587" s="9">
        <v>0</v>
      </c>
      <c r="W4587" s="9">
        <v>3.6147243768383701</v>
      </c>
      <c r="X4587" t="s">
        <v>86</v>
      </c>
      <c r="Y4587" s="9">
        <v>0</v>
      </c>
      <c r="Z4587" s="9">
        <v>1.1173739E-2</v>
      </c>
    </row>
    <row r="4588" spans="1:26" x14ac:dyDescent="0.3">
      <c r="A4588">
        <v>2</v>
      </c>
      <c r="B4588">
        <v>0</v>
      </c>
      <c r="C4588">
        <v>0</v>
      </c>
      <c r="D4588">
        <v>1</v>
      </c>
      <c r="E4588">
        <v>0</v>
      </c>
      <c r="F4588">
        <v>0</v>
      </c>
      <c r="G4588">
        <v>0</v>
      </c>
      <c r="H4588" s="9">
        <v>2520.5785363248201</v>
      </c>
      <c r="I4588" s="9">
        <v>-1.8378786</v>
      </c>
      <c r="J4588" s="9">
        <v>-1.836598</v>
      </c>
      <c r="K4588" s="9">
        <v>-6.0154022999999999</v>
      </c>
      <c r="L4588" s="9">
        <v>-3.61576524319059</v>
      </c>
      <c r="M4588" s="9">
        <v>-13.016755</v>
      </c>
      <c r="N4588" s="9">
        <v>-13.016755</v>
      </c>
      <c r="O4588" s="9">
        <v>-3.61576524319059</v>
      </c>
      <c r="P4588">
        <v>0</v>
      </c>
      <c r="Q4588" s="9">
        <v>53.549995000000003</v>
      </c>
      <c r="R4588" s="9">
        <v>103877258.202149</v>
      </c>
      <c r="S4588" s="9">
        <v>1634675654.1060801</v>
      </c>
      <c r="T4588" s="9">
        <v>-1.04086635221367E-3</v>
      </c>
      <c r="U4588" s="9">
        <v>3.61576524319059</v>
      </c>
      <c r="V4588" s="9">
        <v>0</v>
      </c>
      <c r="W4588" s="9">
        <v>3.61576524319059</v>
      </c>
      <c r="X4588" t="s">
        <v>86</v>
      </c>
      <c r="Y4588" s="9">
        <v>0</v>
      </c>
      <c r="Z4588" s="9">
        <v>1.1047876E-2</v>
      </c>
    </row>
    <row r="4589" spans="1:26" x14ac:dyDescent="0.3">
      <c r="A4589">
        <v>2</v>
      </c>
      <c r="B4589">
        <v>0</v>
      </c>
      <c r="C4589">
        <v>0</v>
      </c>
      <c r="D4589">
        <v>1</v>
      </c>
      <c r="E4589">
        <v>0</v>
      </c>
      <c r="F4589">
        <v>0</v>
      </c>
      <c r="G4589">
        <v>0</v>
      </c>
      <c r="H4589" s="9">
        <v>2521.5785362995598</v>
      </c>
      <c r="I4589" s="9">
        <v>-1.8379882999999999</v>
      </c>
      <c r="J4589" s="9">
        <v>-1.83928</v>
      </c>
      <c r="K4589" s="9">
        <v>-6.1826777000000002</v>
      </c>
      <c r="L4589" s="9">
        <v>-3.6168147898168401</v>
      </c>
      <c r="M4589" s="9">
        <v>-13.020534</v>
      </c>
      <c r="N4589" s="9">
        <v>-13.020534</v>
      </c>
      <c r="O4589" s="9">
        <v>-3.6168147898168401</v>
      </c>
      <c r="P4589">
        <v>0</v>
      </c>
      <c r="Q4589" s="9">
        <v>53.549995000000003</v>
      </c>
      <c r="R4589" s="9">
        <v>103877258.202149</v>
      </c>
      <c r="S4589" s="9">
        <v>1224846994.5113101</v>
      </c>
      <c r="T4589" s="9">
        <v>-1.0495466262501201E-3</v>
      </c>
      <c r="U4589" s="9">
        <v>3.6168147898168401</v>
      </c>
      <c r="V4589" s="9">
        <v>0</v>
      </c>
      <c r="W4589" s="9">
        <v>3.6168147898168401</v>
      </c>
      <c r="X4589" t="s">
        <v>86</v>
      </c>
      <c r="Y4589" s="9">
        <v>0</v>
      </c>
      <c r="Z4589" s="9">
        <v>1.1371676000000001E-2</v>
      </c>
    </row>
    <row r="4590" spans="1:26" x14ac:dyDescent="0.3">
      <c r="A4590">
        <v>2</v>
      </c>
      <c r="B4590">
        <v>0</v>
      </c>
      <c r="C4590">
        <v>0</v>
      </c>
      <c r="D4590">
        <v>1</v>
      </c>
      <c r="E4590">
        <v>0</v>
      </c>
      <c r="F4590">
        <v>0</v>
      </c>
      <c r="G4590">
        <v>0</v>
      </c>
      <c r="H4590" s="9">
        <v>2522.5785362742999</v>
      </c>
      <c r="I4590" s="9">
        <v>-1.8380171000000001</v>
      </c>
      <c r="J4590" s="9">
        <v>-1.8367292</v>
      </c>
      <c r="K4590" s="9">
        <v>-6.0677899999999996</v>
      </c>
      <c r="L4590" s="9">
        <v>-3.61786901381641</v>
      </c>
      <c r="M4590" s="9">
        <v>-13.024328000000001</v>
      </c>
      <c r="N4590" s="9">
        <v>-13.024328000000001</v>
      </c>
      <c r="O4590" s="9">
        <v>-3.61786901381641</v>
      </c>
      <c r="P4590">
        <v>0</v>
      </c>
      <c r="Q4590" s="9">
        <v>53.549995000000003</v>
      </c>
      <c r="R4590" s="9">
        <v>103877258.202149</v>
      </c>
      <c r="S4590" s="9">
        <v>1609264569.2572701</v>
      </c>
      <c r="T4590" s="9">
        <v>-1.0542239995663301E-3</v>
      </c>
      <c r="U4590" s="9">
        <v>3.61786901381641</v>
      </c>
      <c r="V4590" s="9">
        <v>0</v>
      </c>
      <c r="W4590" s="9">
        <v>3.61786901381641</v>
      </c>
      <c r="X4590" t="s">
        <v>86</v>
      </c>
      <c r="Y4590" s="9">
        <v>0</v>
      </c>
      <c r="Z4590" s="9">
        <v>1.1144886999999999E-2</v>
      </c>
    </row>
    <row r="4591" spans="1:26" x14ac:dyDescent="0.3">
      <c r="A4591">
        <v>2</v>
      </c>
      <c r="B4591">
        <v>0</v>
      </c>
      <c r="C4591">
        <v>0</v>
      </c>
      <c r="D4591">
        <v>1</v>
      </c>
      <c r="E4591">
        <v>0</v>
      </c>
      <c r="F4591">
        <v>0</v>
      </c>
      <c r="G4591">
        <v>0</v>
      </c>
      <c r="H4591" s="9">
        <v>2523.5785362490401</v>
      </c>
      <c r="I4591" s="9">
        <v>-1.8379192</v>
      </c>
      <c r="J4591" s="9">
        <v>-1.8374746</v>
      </c>
      <c r="K4591" s="9">
        <v>-6.0199423000000003</v>
      </c>
      <c r="L4591" s="9">
        <v>-3.6189053436427998</v>
      </c>
      <c r="M4591" s="9">
        <v>-13.028059000000001</v>
      </c>
      <c r="N4591" s="9">
        <v>-13.028059000000001</v>
      </c>
      <c r="O4591" s="9">
        <v>-3.6189053436427998</v>
      </c>
      <c r="P4591">
        <v>0</v>
      </c>
      <c r="Q4591" s="9">
        <v>53.549995000000003</v>
      </c>
      <c r="R4591" s="9">
        <v>103877258.202149</v>
      </c>
      <c r="S4591" s="9">
        <v>1474641537.13293</v>
      </c>
      <c r="T4591" s="9">
        <v>-1.03632982639467E-3</v>
      </c>
      <c r="U4591" s="9">
        <v>3.6189053436427998</v>
      </c>
      <c r="V4591" s="9">
        <v>0</v>
      </c>
      <c r="W4591" s="9">
        <v>3.6189053436427998</v>
      </c>
      <c r="X4591" t="s">
        <v>86</v>
      </c>
      <c r="Y4591" s="9">
        <v>0</v>
      </c>
      <c r="Z4591" s="9">
        <v>1.1061491E-2</v>
      </c>
    </row>
    <row r="4592" spans="1:26" x14ac:dyDescent="0.3">
      <c r="A4592">
        <v>2</v>
      </c>
      <c r="B4592">
        <v>0</v>
      </c>
      <c r="C4592">
        <v>0</v>
      </c>
      <c r="D4592">
        <v>1</v>
      </c>
      <c r="E4592">
        <v>0</v>
      </c>
      <c r="F4592">
        <v>0</v>
      </c>
      <c r="G4592">
        <v>0</v>
      </c>
      <c r="H4592" s="9">
        <v>2524.5785362237798</v>
      </c>
      <c r="I4592" s="9">
        <v>-1.8379627000000001</v>
      </c>
      <c r="J4592" s="9">
        <v>-1.8369046</v>
      </c>
      <c r="K4592" s="9">
        <v>-6.5193662999999997</v>
      </c>
      <c r="L4592" s="9">
        <v>-3.6199982065696101</v>
      </c>
      <c r="M4592" s="9">
        <v>-13.031993999999999</v>
      </c>
      <c r="N4592" s="9">
        <v>-13.031993999999999</v>
      </c>
      <c r="O4592" s="9">
        <v>-3.6199982065696101</v>
      </c>
      <c r="P4592">
        <v>0</v>
      </c>
      <c r="Q4592" s="9">
        <v>53.549995000000003</v>
      </c>
      <c r="R4592" s="9">
        <v>103877258.202149</v>
      </c>
      <c r="S4592" s="9">
        <v>1576217017.4484</v>
      </c>
      <c r="T4592" s="9">
        <v>-1.09286292681432E-3</v>
      </c>
      <c r="U4592" s="9">
        <v>3.6199982065696101</v>
      </c>
      <c r="V4592" s="9">
        <v>0</v>
      </c>
      <c r="W4592" s="9">
        <v>3.6199982065696101</v>
      </c>
      <c r="X4592" t="s">
        <v>86</v>
      </c>
      <c r="Y4592" s="9">
        <v>0</v>
      </c>
      <c r="Z4592" s="9">
        <v>1.1975454E-2</v>
      </c>
    </row>
    <row r="4593" spans="1:26" x14ac:dyDescent="0.3">
      <c r="A4593">
        <v>2</v>
      </c>
      <c r="B4593">
        <v>0</v>
      </c>
      <c r="C4593">
        <v>0</v>
      </c>
      <c r="D4593">
        <v>1</v>
      </c>
      <c r="E4593">
        <v>0</v>
      </c>
      <c r="F4593">
        <v>0</v>
      </c>
      <c r="G4593">
        <v>0</v>
      </c>
      <c r="H4593" s="9">
        <v>2525.5785361985099</v>
      </c>
      <c r="I4593" s="9">
        <v>-1.8378912999999999</v>
      </c>
      <c r="J4593" s="9">
        <v>-1.8388438</v>
      </c>
      <c r="K4593" s="9">
        <v>-6.4647651000000002</v>
      </c>
      <c r="L4593" s="9">
        <v>-3.6211288177420999</v>
      </c>
      <c r="M4593" s="9">
        <v>-13.036064</v>
      </c>
      <c r="N4593" s="9">
        <v>-13.036064</v>
      </c>
      <c r="O4593" s="9">
        <v>-3.6211288177420999</v>
      </c>
      <c r="P4593">
        <v>0</v>
      </c>
      <c r="Q4593" s="9">
        <v>53.549995000000003</v>
      </c>
      <c r="R4593" s="9">
        <v>103877258.202149</v>
      </c>
      <c r="S4593" s="9">
        <v>1278474213.19382</v>
      </c>
      <c r="T4593" s="9">
        <v>-1.13061117249069E-3</v>
      </c>
      <c r="U4593" s="9">
        <v>3.6211288177420999</v>
      </c>
      <c r="V4593" s="9">
        <v>0</v>
      </c>
      <c r="W4593" s="9">
        <v>3.6211288177420999</v>
      </c>
      <c r="X4593" t="s">
        <v>86</v>
      </c>
      <c r="Y4593" s="9">
        <v>0</v>
      </c>
      <c r="Z4593" s="9">
        <v>1.1887694000000001E-2</v>
      </c>
    </row>
    <row r="4594" spans="1:26" x14ac:dyDescent="0.3">
      <c r="A4594">
        <v>2</v>
      </c>
      <c r="B4594">
        <v>0</v>
      </c>
      <c r="C4594">
        <v>0</v>
      </c>
      <c r="D4594">
        <v>1</v>
      </c>
      <c r="E4594">
        <v>0</v>
      </c>
      <c r="F4594">
        <v>0</v>
      </c>
      <c r="G4594">
        <v>0</v>
      </c>
      <c r="H4594" s="9">
        <v>2526.5785361732501</v>
      </c>
      <c r="I4594" s="9">
        <v>-1.8380692000000001</v>
      </c>
      <c r="J4594" s="9">
        <v>-1.8394159999999999</v>
      </c>
      <c r="K4594" s="9">
        <v>-6.3856678000000002</v>
      </c>
      <c r="L4594" s="9">
        <v>-3.6222475510565002</v>
      </c>
      <c r="M4594" s="9">
        <v>-13.040092</v>
      </c>
      <c r="N4594" s="9">
        <v>-13.040092</v>
      </c>
      <c r="O4594" s="9">
        <v>-3.6222475510565002</v>
      </c>
      <c r="P4594">
        <v>0</v>
      </c>
      <c r="Q4594" s="9">
        <v>53.549995000000003</v>
      </c>
      <c r="R4594" s="9">
        <v>103877258.202149</v>
      </c>
      <c r="S4594" s="9">
        <v>1211262490.7623701</v>
      </c>
      <c r="T4594" s="9">
        <v>-1.11873331439493E-3</v>
      </c>
      <c r="U4594" s="9">
        <v>3.6222475510565002</v>
      </c>
      <c r="V4594" s="9">
        <v>0</v>
      </c>
      <c r="W4594" s="9">
        <v>3.6222475510565002</v>
      </c>
      <c r="X4594" t="s">
        <v>86</v>
      </c>
      <c r="Y4594" s="9">
        <v>0</v>
      </c>
      <c r="Z4594" s="9">
        <v>1.17459E-2</v>
      </c>
    </row>
    <row r="4595" spans="1:26" x14ac:dyDescent="0.3">
      <c r="A4595">
        <v>2</v>
      </c>
      <c r="B4595">
        <v>0</v>
      </c>
      <c r="C4595">
        <v>0</v>
      </c>
      <c r="D4595">
        <v>1</v>
      </c>
      <c r="E4595">
        <v>0</v>
      </c>
      <c r="F4595">
        <v>0</v>
      </c>
      <c r="G4595">
        <v>0</v>
      </c>
      <c r="H4595" s="9">
        <v>2527.5785361479898</v>
      </c>
      <c r="I4595" s="9">
        <v>-1.8380779</v>
      </c>
      <c r="J4595" s="9">
        <v>-1.8385507000000001</v>
      </c>
      <c r="K4595" s="9">
        <v>-6.2648276999999997</v>
      </c>
      <c r="L4595" s="9">
        <v>-3.6233400204391701</v>
      </c>
      <c r="M4595" s="9">
        <v>-13.044024</v>
      </c>
      <c r="N4595" s="9">
        <v>-13.044024</v>
      </c>
      <c r="O4595" s="9">
        <v>-3.6233400204391701</v>
      </c>
      <c r="P4595">
        <v>0</v>
      </c>
      <c r="Q4595" s="9">
        <v>53.549995000000003</v>
      </c>
      <c r="R4595" s="9">
        <v>103877258.202149</v>
      </c>
      <c r="S4595" s="9">
        <v>1316904513.8297501</v>
      </c>
      <c r="T4595" s="9">
        <v>-1.09246938267038E-3</v>
      </c>
      <c r="U4595" s="9">
        <v>3.6233400204391701</v>
      </c>
      <c r="V4595" s="9">
        <v>0</v>
      </c>
      <c r="W4595" s="9">
        <v>3.6233400204391701</v>
      </c>
      <c r="X4595" t="s">
        <v>86</v>
      </c>
      <c r="Y4595" s="9">
        <v>0</v>
      </c>
      <c r="Z4595" s="9">
        <v>1.1518204000000001E-2</v>
      </c>
    </row>
    <row r="4596" spans="1:26" x14ac:dyDescent="0.3">
      <c r="A4596">
        <v>2</v>
      </c>
      <c r="B4596">
        <v>0</v>
      </c>
      <c r="C4596">
        <v>0</v>
      </c>
      <c r="D4596">
        <v>1</v>
      </c>
      <c r="E4596">
        <v>0</v>
      </c>
      <c r="F4596">
        <v>0</v>
      </c>
      <c r="G4596">
        <v>0</v>
      </c>
      <c r="H4596" s="9">
        <v>2528.5785361227299</v>
      </c>
      <c r="I4596" s="9">
        <v>-1.8380468999999999</v>
      </c>
      <c r="J4596" s="9">
        <v>-1.839197</v>
      </c>
      <c r="K4596" s="9">
        <v>-6.3855157</v>
      </c>
      <c r="L4596" s="9">
        <v>-3.62445035351345</v>
      </c>
      <c r="M4596" s="9">
        <v>-13.048021</v>
      </c>
      <c r="N4596" s="9">
        <v>-13.048021</v>
      </c>
      <c r="O4596" s="9">
        <v>-3.62445035351345</v>
      </c>
      <c r="P4596">
        <v>0</v>
      </c>
      <c r="Q4596" s="9">
        <v>53.549995000000003</v>
      </c>
      <c r="R4596" s="9">
        <v>103877258.202149</v>
      </c>
      <c r="S4596" s="9">
        <v>1237021355.04743</v>
      </c>
      <c r="T4596" s="9">
        <v>-1.1103330742781E-3</v>
      </c>
      <c r="U4596" s="9">
        <v>3.62445035351345</v>
      </c>
      <c r="V4596" s="9">
        <v>0</v>
      </c>
      <c r="W4596" s="9">
        <v>3.62445035351345</v>
      </c>
      <c r="X4596" t="s">
        <v>86</v>
      </c>
      <c r="Y4596" s="9">
        <v>0</v>
      </c>
      <c r="Z4596" s="9">
        <v>1.1744222E-2</v>
      </c>
    </row>
    <row r="4597" spans="1:26" x14ac:dyDescent="0.3">
      <c r="A4597">
        <v>2</v>
      </c>
      <c r="B4597">
        <v>0</v>
      </c>
      <c r="C4597">
        <v>0</v>
      </c>
      <c r="D4597">
        <v>1</v>
      </c>
      <c r="E4597">
        <v>0</v>
      </c>
      <c r="F4597">
        <v>0</v>
      </c>
      <c r="G4597">
        <v>0</v>
      </c>
      <c r="H4597" s="9">
        <v>2529.5785360974701</v>
      </c>
      <c r="I4597" s="9">
        <v>-1.8378999</v>
      </c>
      <c r="J4597" s="9">
        <v>-1.8391016</v>
      </c>
      <c r="K4597" s="9">
        <v>-6.3438482</v>
      </c>
      <c r="L4597" s="9">
        <v>-3.6255538440433002</v>
      </c>
      <c r="M4597" s="9">
        <v>-13.051993</v>
      </c>
      <c r="N4597" s="9">
        <v>-13.051993</v>
      </c>
      <c r="O4597" s="9">
        <v>-3.6255538440433002</v>
      </c>
      <c r="P4597">
        <v>0</v>
      </c>
      <c r="Q4597" s="9">
        <v>53.549995000000003</v>
      </c>
      <c r="R4597" s="9">
        <v>103877258.202149</v>
      </c>
      <c r="S4597" s="9">
        <v>1248638228.3791599</v>
      </c>
      <c r="T4597" s="9">
        <v>-1.10349052985503E-3</v>
      </c>
      <c r="U4597" s="9">
        <v>3.6255538440433002</v>
      </c>
      <c r="V4597" s="9">
        <v>0</v>
      </c>
      <c r="W4597" s="9">
        <v>3.6255538440433002</v>
      </c>
      <c r="X4597" t="s">
        <v>86</v>
      </c>
      <c r="Y4597" s="9">
        <v>0</v>
      </c>
      <c r="Z4597" s="9">
        <v>1.1666981999999999E-2</v>
      </c>
    </row>
    <row r="4598" spans="1:26" x14ac:dyDescent="0.3">
      <c r="A4598">
        <v>2</v>
      </c>
      <c r="B4598">
        <v>0</v>
      </c>
      <c r="C4598">
        <v>0</v>
      </c>
      <c r="D4598">
        <v>1</v>
      </c>
      <c r="E4598">
        <v>0</v>
      </c>
      <c r="F4598">
        <v>0</v>
      </c>
      <c r="G4598">
        <v>0</v>
      </c>
      <c r="H4598" s="9">
        <v>2530.5785360722002</v>
      </c>
      <c r="I4598" s="9">
        <v>-1.8378463</v>
      </c>
      <c r="J4598" s="9">
        <v>-1.8376462</v>
      </c>
      <c r="K4598" s="9">
        <v>-6.5036082000000004</v>
      </c>
      <c r="L4598" s="9">
        <v>-3.6266570484380001</v>
      </c>
      <c r="M4598" s="9">
        <v>-13.055965</v>
      </c>
      <c r="N4598" s="9">
        <v>-13.055965</v>
      </c>
      <c r="O4598" s="9">
        <v>-3.6266570484380001</v>
      </c>
      <c r="P4598">
        <v>0</v>
      </c>
      <c r="Q4598" s="9">
        <v>53.549995000000003</v>
      </c>
      <c r="R4598" s="9">
        <v>103877258.202149</v>
      </c>
      <c r="S4598" s="9">
        <v>1449766411.50354</v>
      </c>
      <c r="T4598" s="9">
        <v>-1.1032043946981301E-3</v>
      </c>
      <c r="U4598" s="9">
        <v>3.6266570484380001</v>
      </c>
      <c r="V4598" s="9">
        <v>0</v>
      </c>
      <c r="W4598" s="9">
        <v>3.6266570484380001</v>
      </c>
      <c r="X4598" t="s">
        <v>86</v>
      </c>
      <c r="Y4598" s="9">
        <v>0</v>
      </c>
      <c r="Z4598" s="9">
        <v>1.1951331000000001E-2</v>
      </c>
    </row>
    <row r="4599" spans="1:26" x14ac:dyDescent="0.3">
      <c r="A4599">
        <v>2</v>
      </c>
      <c r="B4599">
        <v>0</v>
      </c>
      <c r="C4599">
        <v>0</v>
      </c>
      <c r="D4599">
        <v>1</v>
      </c>
      <c r="E4599">
        <v>0</v>
      </c>
      <c r="F4599">
        <v>0</v>
      </c>
      <c r="G4599">
        <v>0</v>
      </c>
      <c r="H4599" s="9">
        <v>2531.5785360469399</v>
      </c>
      <c r="I4599" s="9">
        <v>-1.8380281999999999</v>
      </c>
      <c r="J4599" s="9">
        <v>-1.8386784</v>
      </c>
      <c r="K4599" s="9">
        <v>-6.4512958999999999</v>
      </c>
      <c r="L4599" s="9">
        <v>-3.6277785624808701</v>
      </c>
      <c r="M4599" s="9">
        <v>-13.060003</v>
      </c>
      <c r="N4599" s="9">
        <v>-13.060003</v>
      </c>
      <c r="O4599" s="9">
        <v>-3.6277785624808701</v>
      </c>
      <c r="P4599">
        <v>0</v>
      </c>
      <c r="Q4599" s="9">
        <v>53.549995000000003</v>
      </c>
      <c r="R4599" s="9">
        <v>103877258.202149</v>
      </c>
      <c r="S4599" s="9">
        <v>1301819772.0890501</v>
      </c>
      <c r="T4599" s="9">
        <v>-1.12151404286775E-3</v>
      </c>
      <c r="U4599" s="9">
        <v>3.6277785624808701</v>
      </c>
      <c r="V4599" s="9">
        <v>0</v>
      </c>
      <c r="W4599" s="9">
        <v>3.6277785624808701</v>
      </c>
      <c r="X4599" t="s">
        <v>86</v>
      </c>
      <c r="Y4599" s="9">
        <v>0</v>
      </c>
      <c r="Z4599" s="9">
        <v>1.1861857999999999E-2</v>
      </c>
    </row>
    <row r="4600" spans="1:26" x14ac:dyDescent="0.3">
      <c r="A4600">
        <v>2</v>
      </c>
      <c r="B4600">
        <v>0</v>
      </c>
      <c r="C4600">
        <v>0</v>
      </c>
      <c r="D4600">
        <v>1</v>
      </c>
      <c r="E4600">
        <v>0</v>
      </c>
      <c r="F4600">
        <v>0</v>
      </c>
      <c r="G4600">
        <v>0</v>
      </c>
      <c r="H4600" s="9">
        <v>2532.5785360216801</v>
      </c>
      <c r="I4600" s="9">
        <v>-1.8379325</v>
      </c>
      <c r="J4600" s="9">
        <v>-1.8380169</v>
      </c>
      <c r="K4600" s="9">
        <v>-6.3890251999999998</v>
      </c>
      <c r="L4600" s="9">
        <v>-3.6288935278899501</v>
      </c>
      <c r="M4600" s="9">
        <v>-13.064016000000001</v>
      </c>
      <c r="N4600" s="9">
        <v>-13.064016000000001</v>
      </c>
      <c r="O4600" s="9">
        <v>-3.6288935278899501</v>
      </c>
      <c r="P4600">
        <v>0</v>
      </c>
      <c r="Q4600" s="9">
        <v>53.549995000000003</v>
      </c>
      <c r="R4600" s="9">
        <v>103877258.202149</v>
      </c>
      <c r="S4600" s="9">
        <v>1393612101.63503</v>
      </c>
      <c r="T4600" s="9">
        <v>-1.11496540908007E-3</v>
      </c>
      <c r="U4600" s="9">
        <v>3.6288935278899501</v>
      </c>
      <c r="V4600" s="9">
        <v>0</v>
      </c>
      <c r="W4600" s="9">
        <v>3.6288935278899501</v>
      </c>
      <c r="X4600" t="s">
        <v>86</v>
      </c>
      <c r="Y4600" s="9">
        <v>0</v>
      </c>
      <c r="Z4600" s="9">
        <v>1.1743136E-2</v>
      </c>
    </row>
    <row r="4601" spans="1:26" x14ac:dyDescent="0.3">
      <c r="A4601">
        <v>2</v>
      </c>
      <c r="B4601">
        <v>0</v>
      </c>
      <c r="C4601">
        <v>0</v>
      </c>
      <c r="D4601">
        <v>1</v>
      </c>
      <c r="E4601">
        <v>0</v>
      </c>
      <c r="F4601">
        <v>0</v>
      </c>
      <c r="G4601">
        <v>0</v>
      </c>
      <c r="H4601" s="9">
        <v>2533.5785359964202</v>
      </c>
      <c r="I4601" s="9">
        <v>-1.8378874999999999</v>
      </c>
      <c r="J4601" s="9">
        <v>-1.8390625</v>
      </c>
      <c r="K4601" s="9">
        <v>-6.4049749</v>
      </c>
      <c r="L4601" s="9">
        <v>-3.6300023241838799</v>
      </c>
      <c r="M4601" s="9">
        <v>-13.068008000000001</v>
      </c>
      <c r="N4601" s="9">
        <v>-13.068008000000001</v>
      </c>
      <c r="O4601" s="9">
        <v>-3.6300023241838799</v>
      </c>
      <c r="P4601">
        <v>0</v>
      </c>
      <c r="Q4601" s="9">
        <v>53.549995000000003</v>
      </c>
      <c r="R4601" s="9">
        <v>103877258.202149</v>
      </c>
      <c r="S4601" s="9">
        <v>1254830440.3772299</v>
      </c>
      <c r="T4601" s="9">
        <v>-1.10879629393423E-3</v>
      </c>
      <c r="U4601" s="9">
        <v>3.6300023241838799</v>
      </c>
      <c r="V4601" s="9">
        <v>0</v>
      </c>
      <c r="W4601" s="9">
        <v>3.6300023241838799</v>
      </c>
      <c r="X4601" t="s">
        <v>86</v>
      </c>
      <c r="Y4601" s="9">
        <v>0</v>
      </c>
      <c r="Z4601" s="9">
        <v>1.1779148999999999E-2</v>
      </c>
    </row>
    <row r="4602" spans="1:26" x14ac:dyDescent="0.3">
      <c r="A4602">
        <v>2</v>
      </c>
      <c r="B4602">
        <v>0</v>
      </c>
      <c r="C4602">
        <v>0</v>
      </c>
      <c r="D4602">
        <v>1</v>
      </c>
      <c r="E4602">
        <v>0</v>
      </c>
      <c r="F4602">
        <v>0</v>
      </c>
      <c r="G4602">
        <v>0</v>
      </c>
      <c r="H4602" s="9">
        <v>2534.5785359711499</v>
      </c>
      <c r="I4602" s="9">
        <v>-1.8380635000000001</v>
      </c>
      <c r="J4602" s="9">
        <v>-1.8367369</v>
      </c>
      <c r="K4602" s="9">
        <v>-6.3195047000000004</v>
      </c>
      <c r="L4602" s="9">
        <v>-3.6311039101596601</v>
      </c>
      <c r="M4602" s="9">
        <v>-13.071974000000001</v>
      </c>
      <c r="N4602" s="9">
        <v>-13.071974000000001</v>
      </c>
      <c r="O4602" s="9">
        <v>-3.6311039101596601</v>
      </c>
      <c r="P4602">
        <v>0</v>
      </c>
      <c r="Q4602" s="9">
        <v>53.549995000000003</v>
      </c>
      <c r="R4602" s="9">
        <v>103877258.202149</v>
      </c>
      <c r="S4602" s="9">
        <v>1613583188.3893499</v>
      </c>
      <c r="T4602" s="9">
        <v>-1.1015859757792499E-3</v>
      </c>
      <c r="U4602" s="9">
        <v>3.6311039101596601</v>
      </c>
      <c r="V4602" s="9">
        <v>0</v>
      </c>
      <c r="W4602" s="9">
        <v>3.6311039101596601</v>
      </c>
      <c r="X4602" t="s">
        <v>86</v>
      </c>
      <c r="Y4602" s="9">
        <v>0</v>
      </c>
      <c r="Z4602" s="9">
        <v>1.1607268E-2</v>
      </c>
    </row>
    <row r="4603" spans="1:26" x14ac:dyDescent="0.3">
      <c r="A4603">
        <v>2</v>
      </c>
      <c r="B4603">
        <v>0</v>
      </c>
      <c r="C4603">
        <v>0</v>
      </c>
      <c r="D4603">
        <v>1</v>
      </c>
      <c r="E4603">
        <v>0</v>
      </c>
      <c r="F4603">
        <v>0</v>
      </c>
      <c r="G4603">
        <v>0</v>
      </c>
      <c r="H4603" s="9">
        <v>2535.5785359458901</v>
      </c>
      <c r="I4603" s="9">
        <v>-1.8380635000000001</v>
      </c>
      <c r="J4603" s="9">
        <v>-1.8390565000000001</v>
      </c>
      <c r="K4603" s="9">
        <v>-6.3240843</v>
      </c>
      <c r="L4603" s="9">
        <v>-3.6321938135338998</v>
      </c>
      <c r="M4603" s="9">
        <v>-13.075898</v>
      </c>
      <c r="N4603" s="9">
        <v>-13.075898</v>
      </c>
      <c r="O4603" s="9">
        <v>-3.6321938135338998</v>
      </c>
      <c r="P4603">
        <v>0</v>
      </c>
      <c r="Q4603" s="9">
        <v>53.549995000000003</v>
      </c>
      <c r="R4603" s="9">
        <v>103877258.202149</v>
      </c>
      <c r="S4603" s="9">
        <v>1256299054.42696</v>
      </c>
      <c r="T4603" s="9">
        <v>-1.08990337423486E-3</v>
      </c>
      <c r="U4603" s="9">
        <v>3.6321938135338998</v>
      </c>
      <c r="V4603" s="9">
        <v>0</v>
      </c>
      <c r="W4603" s="9">
        <v>3.6321938135338998</v>
      </c>
      <c r="X4603" t="s">
        <v>86</v>
      </c>
      <c r="Y4603" s="9">
        <v>0</v>
      </c>
      <c r="Z4603" s="9">
        <v>1.1630348E-2</v>
      </c>
    </row>
    <row r="4604" spans="1:26" x14ac:dyDescent="0.3">
      <c r="A4604">
        <v>2</v>
      </c>
      <c r="B4604">
        <v>0</v>
      </c>
      <c r="C4604">
        <v>0</v>
      </c>
      <c r="D4604">
        <v>1</v>
      </c>
      <c r="E4604">
        <v>0</v>
      </c>
      <c r="F4604">
        <v>0</v>
      </c>
      <c r="G4604">
        <v>0</v>
      </c>
      <c r="H4604" s="9">
        <v>2536.5785359206302</v>
      </c>
      <c r="I4604" s="9">
        <v>-1.8381596</v>
      </c>
      <c r="J4604" s="9">
        <v>-1.8367233000000001</v>
      </c>
      <c r="K4604" s="9">
        <v>-6.2953906000000002</v>
      </c>
      <c r="L4604" s="9">
        <v>-3.6332822003417902</v>
      </c>
      <c r="M4604" s="9">
        <v>-13.079815999999999</v>
      </c>
      <c r="N4604" s="9">
        <v>-13.079815999999999</v>
      </c>
      <c r="O4604" s="9">
        <v>-3.6332822003417902</v>
      </c>
      <c r="P4604">
        <v>0</v>
      </c>
      <c r="Q4604" s="9">
        <v>53.549995000000003</v>
      </c>
      <c r="R4604" s="9">
        <v>103877258.202149</v>
      </c>
      <c r="S4604" s="9">
        <v>1617244230.1891401</v>
      </c>
      <c r="T4604" s="9">
        <v>-1.0883868078921299E-3</v>
      </c>
      <c r="U4604" s="9">
        <v>3.6332822003417902</v>
      </c>
      <c r="V4604" s="9">
        <v>0</v>
      </c>
      <c r="W4604" s="9">
        <v>3.6332822003417902</v>
      </c>
      <c r="X4604" t="s">
        <v>86</v>
      </c>
      <c r="Y4604" s="9">
        <v>0</v>
      </c>
      <c r="Z4604" s="9">
        <v>1.1562889999999999E-2</v>
      </c>
    </row>
    <row r="4605" spans="1:26" x14ac:dyDescent="0.3">
      <c r="A4605">
        <v>2</v>
      </c>
      <c r="B4605">
        <v>0</v>
      </c>
      <c r="C4605">
        <v>0</v>
      </c>
      <c r="D4605">
        <v>1</v>
      </c>
      <c r="E4605">
        <v>0</v>
      </c>
      <c r="F4605">
        <v>0</v>
      </c>
      <c r="G4605">
        <v>0</v>
      </c>
      <c r="H4605" s="9">
        <v>2537.5785358953699</v>
      </c>
      <c r="I4605" s="9">
        <v>-1.8379103000000001</v>
      </c>
      <c r="J4605" s="9">
        <v>-1.8379357999999999</v>
      </c>
      <c r="K4605" s="9">
        <v>-6.3057312999999997</v>
      </c>
      <c r="L4605" s="9">
        <v>-3.6343698330042198</v>
      </c>
      <c r="M4605" s="9">
        <v>-13.083731999999999</v>
      </c>
      <c r="N4605" s="9">
        <v>-13.083731999999999</v>
      </c>
      <c r="O4605" s="9">
        <v>-3.6343698330042198</v>
      </c>
      <c r="P4605">
        <v>0</v>
      </c>
      <c r="Q4605" s="9">
        <v>53.549995000000003</v>
      </c>
      <c r="R4605" s="9">
        <v>103877258.202149</v>
      </c>
      <c r="S4605" s="9">
        <v>1407811875.8992</v>
      </c>
      <c r="T4605" s="9">
        <v>-1.08763266242872E-3</v>
      </c>
      <c r="U4605" s="9">
        <v>3.6343698330042198</v>
      </c>
      <c r="V4605" s="9">
        <v>0</v>
      </c>
      <c r="W4605" s="9">
        <v>3.6343698330042198</v>
      </c>
      <c r="X4605" t="s">
        <v>86</v>
      </c>
      <c r="Y4605" s="9">
        <v>0</v>
      </c>
      <c r="Z4605" s="9">
        <v>1.1589528999999999E-2</v>
      </c>
    </row>
    <row r="4606" spans="1:26" x14ac:dyDescent="0.3">
      <c r="A4606">
        <v>2</v>
      </c>
      <c r="B4606">
        <v>0</v>
      </c>
      <c r="C4606">
        <v>0</v>
      </c>
      <c r="D4606">
        <v>1</v>
      </c>
      <c r="E4606">
        <v>0</v>
      </c>
      <c r="F4606">
        <v>0</v>
      </c>
      <c r="G4606">
        <v>0</v>
      </c>
      <c r="H4606" s="9">
        <v>2538.57853587011</v>
      </c>
      <c r="I4606" s="9">
        <v>-1.8379451</v>
      </c>
      <c r="J4606" s="9">
        <v>-1.8376576</v>
      </c>
      <c r="K4606" s="9">
        <v>-6.3018770000000002</v>
      </c>
      <c r="L4606" s="9">
        <v>-3.6354558395534302</v>
      </c>
      <c r="M4606" s="9">
        <v>-13.087641</v>
      </c>
      <c r="N4606" s="9">
        <v>-13.087641</v>
      </c>
      <c r="O4606" s="9">
        <v>-3.6354558395534302</v>
      </c>
      <c r="P4606">
        <v>0</v>
      </c>
      <c r="Q4606" s="9">
        <v>53.549995000000003</v>
      </c>
      <c r="R4606" s="9">
        <v>103877258.202149</v>
      </c>
      <c r="S4606" s="9">
        <v>1451449340.9612</v>
      </c>
      <c r="T4606" s="9">
        <v>-1.08600654921264E-3</v>
      </c>
      <c r="U4606" s="9">
        <v>3.6354558395534302</v>
      </c>
      <c r="V4606" s="9">
        <v>0</v>
      </c>
      <c r="W4606" s="9">
        <v>3.6354558395534302</v>
      </c>
      <c r="X4606" t="s">
        <v>86</v>
      </c>
      <c r="Y4606" s="9">
        <v>0</v>
      </c>
      <c r="Z4606" s="9">
        <v>1.1580692E-2</v>
      </c>
    </row>
    <row r="4607" spans="1:26" x14ac:dyDescent="0.3">
      <c r="A4607">
        <v>2</v>
      </c>
      <c r="B4607">
        <v>0</v>
      </c>
      <c r="C4607">
        <v>0</v>
      </c>
      <c r="D4607">
        <v>1</v>
      </c>
      <c r="E4607">
        <v>0</v>
      </c>
      <c r="F4607">
        <v>0</v>
      </c>
      <c r="G4607">
        <v>0</v>
      </c>
      <c r="H4607" s="9">
        <v>2539.5785358448402</v>
      </c>
      <c r="I4607" s="9">
        <v>-1.8379942</v>
      </c>
      <c r="J4607" s="9">
        <v>-1.8366104000000001</v>
      </c>
      <c r="K4607" s="9">
        <v>-6.2710470999999997</v>
      </c>
      <c r="L4607" s="9">
        <v>-3.6365412804887902</v>
      </c>
      <c r="M4607" s="9">
        <v>-13.091549000000001</v>
      </c>
      <c r="N4607" s="9">
        <v>-13.091549000000001</v>
      </c>
      <c r="O4607" s="9">
        <v>-3.6365412804887902</v>
      </c>
      <c r="P4607">
        <v>0</v>
      </c>
      <c r="Q4607" s="9">
        <v>53.549995000000003</v>
      </c>
      <c r="R4607" s="9">
        <v>103877258.202149</v>
      </c>
      <c r="S4607" s="9">
        <v>1641475657.8174701</v>
      </c>
      <c r="T4607" s="9">
        <v>-1.08544093536E-3</v>
      </c>
      <c r="U4607" s="9">
        <v>3.6365412804887902</v>
      </c>
      <c r="V4607" s="9">
        <v>0</v>
      </c>
      <c r="W4607" s="9">
        <v>3.6365412804887902</v>
      </c>
      <c r="X4607" t="s">
        <v>86</v>
      </c>
      <c r="Y4607" s="9">
        <v>0</v>
      </c>
      <c r="Z4607" s="9">
        <v>1.1517471E-2</v>
      </c>
    </row>
    <row r="4608" spans="1:26" x14ac:dyDescent="0.3">
      <c r="A4608">
        <v>2</v>
      </c>
      <c r="B4608">
        <v>0</v>
      </c>
      <c r="C4608">
        <v>0</v>
      </c>
      <c r="D4608">
        <v>1</v>
      </c>
      <c r="E4608">
        <v>0</v>
      </c>
      <c r="F4608">
        <v>0</v>
      </c>
      <c r="G4608">
        <v>0</v>
      </c>
      <c r="H4608" s="9">
        <v>2540.5785358195799</v>
      </c>
      <c r="I4608" s="9">
        <v>-1.8380189</v>
      </c>
      <c r="J4608" s="9">
        <v>-1.8368660999999999</v>
      </c>
      <c r="K4608" s="9">
        <v>-6.2249165</v>
      </c>
      <c r="L4608" s="9">
        <v>-3.6376231134762498</v>
      </c>
      <c r="M4608" s="9">
        <v>-13.095443</v>
      </c>
      <c r="N4608" s="9">
        <v>-13.095443</v>
      </c>
      <c r="O4608" s="9">
        <v>-3.6376231134762498</v>
      </c>
      <c r="P4608">
        <v>0</v>
      </c>
      <c r="Q4608" s="9">
        <v>53.549995000000003</v>
      </c>
      <c r="R4608" s="9">
        <v>103877258.202149</v>
      </c>
      <c r="S4608" s="9">
        <v>1591220006.35377</v>
      </c>
      <c r="T4608" s="9">
        <v>-1.0818329874542299E-3</v>
      </c>
      <c r="U4608" s="9">
        <v>3.6376231134762498</v>
      </c>
      <c r="V4608" s="9">
        <v>0</v>
      </c>
      <c r="W4608" s="9">
        <v>3.6376231134762498</v>
      </c>
      <c r="X4608" t="s">
        <v>86</v>
      </c>
      <c r="Y4608" s="9">
        <v>0</v>
      </c>
      <c r="Z4608" s="9">
        <v>1.1434338E-2</v>
      </c>
    </row>
    <row r="4609" spans="1:26" x14ac:dyDescent="0.3">
      <c r="A4609">
        <v>2</v>
      </c>
      <c r="B4609">
        <v>0</v>
      </c>
      <c r="C4609">
        <v>0</v>
      </c>
      <c r="D4609">
        <v>1</v>
      </c>
      <c r="E4609">
        <v>0</v>
      </c>
      <c r="F4609">
        <v>0</v>
      </c>
      <c r="G4609">
        <v>0</v>
      </c>
      <c r="H4609" s="9">
        <v>2541.57853579432</v>
      </c>
      <c r="I4609" s="9">
        <v>-1.8379312999999999</v>
      </c>
      <c r="J4609" s="9">
        <v>-1.8376163000000001</v>
      </c>
      <c r="K4609" s="9">
        <v>-6.2212915000000004</v>
      </c>
      <c r="L4609" s="9">
        <v>-3.6387034742500299</v>
      </c>
      <c r="M4609" s="9">
        <v>-13.099333</v>
      </c>
      <c r="N4609" s="9">
        <v>-13.099333</v>
      </c>
      <c r="O4609" s="9">
        <v>-3.6387034742500299</v>
      </c>
      <c r="P4609">
        <v>0</v>
      </c>
      <c r="Q4609" s="9">
        <v>53.549995000000003</v>
      </c>
      <c r="R4609" s="9">
        <v>103877258.202149</v>
      </c>
      <c r="S4609" s="9">
        <v>1459378601.71099</v>
      </c>
      <c r="T4609" s="9">
        <v>-1.0803607737885901E-3</v>
      </c>
      <c r="U4609" s="9">
        <v>3.6387034742500299</v>
      </c>
      <c r="V4609" s="9">
        <v>0</v>
      </c>
      <c r="W4609" s="9">
        <v>3.6387034742500299</v>
      </c>
      <c r="X4609" t="s">
        <v>86</v>
      </c>
      <c r="Y4609" s="9">
        <v>0</v>
      </c>
      <c r="Z4609" s="9">
        <v>1.1432347000000001E-2</v>
      </c>
    </row>
    <row r="4610" spans="1:26" x14ac:dyDescent="0.3">
      <c r="A4610">
        <v>2</v>
      </c>
      <c r="B4610">
        <v>0</v>
      </c>
      <c r="C4610">
        <v>0</v>
      </c>
      <c r="D4610">
        <v>1</v>
      </c>
      <c r="E4610">
        <v>0</v>
      </c>
      <c r="F4610">
        <v>0</v>
      </c>
      <c r="G4610">
        <v>0</v>
      </c>
      <c r="H4610" s="9">
        <v>2542.5785357690602</v>
      </c>
      <c r="I4610" s="9">
        <v>-1.8381540000000001</v>
      </c>
      <c r="J4610" s="9">
        <v>-1.8381675</v>
      </c>
      <c r="K4610" s="9">
        <v>-6.1966809999999999</v>
      </c>
      <c r="L4610" s="9">
        <v>-3.6397820995124901</v>
      </c>
      <c r="M4610" s="9">
        <v>-13.103215000000001</v>
      </c>
      <c r="N4610" s="9">
        <v>-13.103215000000001</v>
      </c>
      <c r="O4610" s="9">
        <v>-3.6397820995124901</v>
      </c>
      <c r="P4610">
        <v>0</v>
      </c>
      <c r="Q4610" s="9">
        <v>53.549995000000003</v>
      </c>
      <c r="R4610" s="9">
        <v>103877258.202149</v>
      </c>
      <c r="S4610" s="9">
        <v>1375776454.7374401</v>
      </c>
      <c r="T4610" s="9">
        <v>-1.07862526245927E-3</v>
      </c>
      <c r="U4610" s="9">
        <v>3.6397820995124901</v>
      </c>
      <c r="V4610" s="9">
        <v>0</v>
      </c>
      <c r="W4610" s="9">
        <v>3.6397820995124901</v>
      </c>
      <c r="X4610" t="s">
        <v>86</v>
      </c>
      <c r="Y4610" s="9">
        <v>0</v>
      </c>
      <c r="Z4610" s="9">
        <v>1.1390538E-2</v>
      </c>
    </row>
    <row r="4611" spans="1:26" x14ac:dyDescent="0.3">
      <c r="A4611">
        <v>2</v>
      </c>
      <c r="B4611">
        <v>0</v>
      </c>
      <c r="C4611">
        <v>0</v>
      </c>
      <c r="D4611">
        <v>1</v>
      </c>
      <c r="E4611">
        <v>0</v>
      </c>
      <c r="F4611">
        <v>0</v>
      </c>
      <c r="G4611">
        <v>0</v>
      </c>
      <c r="H4611" s="9">
        <v>2543.5785357437999</v>
      </c>
      <c r="I4611" s="9">
        <v>-1.8379725</v>
      </c>
      <c r="J4611" s="9">
        <v>-1.8382782</v>
      </c>
      <c r="K4611" s="9">
        <v>-6.1155615000000001</v>
      </c>
      <c r="L4611" s="9">
        <v>-3.6408550843900098</v>
      </c>
      <c r="M4611" s="9">
        <v>-13.107079000000001</v>
      </c>
      <c r="N4611" s="9">
        <v>-13.107079000000001</v>
      </c>
      <c r="O4611" s="9">
        <v>-3.6408550843900098</v>
      </c>
      <c r="P4611">
        <v>0</v>
      </c>
      <c r="Q4611" s="9">
        <v>53.549995000000003</v>
      </c>
      <c r="R4611" s="9">
        <v>103877258.202149</v>
      </c>
      <c r="S4611" s="9">
        <v>1360462908.76302</v>
      </c>
      <c r="T4611" s="9">
        <v>-1.07298487752016E-3</v>
      </c>
      <c r="U4611" s="9">
        <v>3.6408550843900098</v>
      </c>
      <c r="V4611" s="9">
        <v>0</v>
      </c>
      <c r="W4611" s="9">
        <v>3.6408550843900098</v>
      </c>
      <c r="X4611" t="s">
        <v>86</v>
      </c>
      <c r="Y4611" s="9">
        <v>0</v>
      </c>
      <c r="Z4611" s="9">
        <v>1.1242103E-2</v>
      </c>
    </row>
    <row r="4612" spans="1:26" x14ac:dyDescent="0.3">
      <c r="A4612">
        <v>2</v>
      </c>
      <c r="B4612">
        <v>0</v>
      </c>
      <c r="C4612">
        <v>0</v>
      </c>
      <c r="D4612">
        <v>1</v>
      </c>
      <c r="E4612">
        <v>0</v>
      </c>
      <c r="F4612">
        <v>0</v>
      </c>
      <c r="G4612">
        <v>0</v>
      </c>
      <c r="H4612" s="9">
        <v>2544.57853571853</v>
      </c>
      <c r="I4612" s="9">
        <v>-1.8381609999999999</v>
      </c>
      <c r="J4612" s="9">
        <v>-1.8384733</v>
      </c>
      <c r="K4612" s="9">
        <v>-6.0476055000000004</v>
      </c>
      <c r="L4612" s="9">
        <v>-3.6419258868437399</v>
      </c>
      <c r="M4612" s="9">
        <v>-13.110932999999999</v>
      </c>
      <c r="N4612" s="9">
        <v>-13.110932999999999</v>
      </c>
      <c r="O4612" s="9">
        <v>-3.6419258868437399</v>
      </c>
      <c r="P4612">
        <v>0</v>
      </c>
      <c r="Q4612" s="9">
        <v>53.549995000000003</v>
      </c>
      <c r="R4612" s="9">
        <v>103877258.202149</v>
      </c>
      <c r="S4612" s="9">
        <v>1333986117.83571</v>
      </c>
      <c r="T4612" s="9">
        <v>-1.07080245372959E-3</v>
      </c>
      <c r="U4612" s="9">
        <v>3.6419258868437399</v>
      </c>
      <c r="V4612" s="9">
        <v>0</v>
      </c>
      <c r="W4612" s="9">
        <v>3.6419258868437399</v>
      </c>
      <c r="X4612" t="s">
        <v>86</v>
      </c>
      <c r="Y4612" s="9">
        <v>0</v>
      </c>
      <c r="Z4612" s="9">
        <v>1.1118362E-2</v>
      </c>
    </row>
    <row r="4613" spans="1:26" x14ac:dyDescent="0.3">
      <c r="A4613">
        <v>2</v>
      </c>
      <c r="B4613">
        <v>0</v>
      </c>
      <c r="C4613">
        <v>0</v>
      </c>
      <c r="D4613">
        <v>1</v>
      </c>
      <c r="E4613">
        <v>0</v>
      </c>
      <c r="F4613">
        <v>0</v>
      </c>
      <c r="G4613">
        <v>0</v>
      </c>
      <c r="H4613" s="9">
        <v>2545.5785356932702</v>
      </c>
      <c r="I4613" s="9">
        <v>-1.8379345</v>
      </c>
      <c r="J4613" s="9">
        <v>-1.8370093999999999</v>
      </c>
      <c r="K4613" s="9">
        <v>-5.9298177000000001</v>
      </c>
      <c r="L4613" s="9">
        <v>-3.6429961764335901</v>
      </c>
      <c r="M4613" s="9">
        <v>-13.114786</v>
      </c>
      <c r="N4613" s="9">
        <v>-13.114786</v>
      </c>
      <c r="O4613" s="9">
        <v>-3.6429961764335901</v>
      </c>
      <c r="P4613">
        <v>0</v>
      </c>
      <c r="Q4613" s="9">
        <v>53.549995000000003</v>
      </c>
      <c r="R4613" s="9">
        <v>103877258.202149</v>
      </c>
      <c r="S4613" s="9">
        <v>1566431576.7506199</v>
      </c>
      <c r="T4613" s="9">
        <v>-1.0702895898422301E-3</v>
      </c>
      <c r="U4613" s="9">
        <v>3.6429961764335901</v>
      </c>
      <c r="V4613" s="9">
        <v>0</v>
      </c>
      <c r="W4613" s="9">
        <v>3.6429961764335901</v>
      </c>
      <c r="X4613" t="s">
        <v>86</v>
      </c>
      <c r="Y4613" s="9">
        <v>0</v>
      </c>
      <c r="Z4613" s="9">
        <v>1.0893131E-2</v>
      </c>
    </row>
    <row r="4614" spans="1:26" x14ac:dyDescent="0.3">
      <c r="A4614">
        <v>2</v>
      </c>
      <c r="B4614">
        <v>0</v>
      </c>
      <c r="C4614">
        <v>0</v>
      </c>
      <c r="D4614">
        <v>1</v>
      </c>
      <c r="E4614">
        <v>0</v>
      </c>
      <c r="F4614">
        <v>0</v>
      </c>
      <c r="G4614">
        <v>0</v>
      </c>
      <c r="H4614" s="9">
        <v>2546.5785356680099</v>
      </c>
      <c r="I4614" s="9">
        <v>-1.8381164999999999</v>
      </c>
      <c r="J4614" s="9">
        <v>-1.8381976</v>
      </c>
      <c r="K4614" s="9">
        <v>-5.8812069999999999</v>
      </c>
      <c r="L4614" s="9">
        <v>-3.6440653876772102</v>
      </c>
      <c r="M4614" s="9">
        <v>-13.118634999999999</v>
      </c>
      <c r="N4614" s="9">
        <v>-13.118634999999999</v>
      </c>
      <c r="O4614" s="9">
        <v>-3.6440653876772102</v>
      </c>
      <c r="P4614">
        <v>0</v>
      </c>
      <c r="Q4614" s="9">
        <v>53.549995000000003</v>
      </c>
      <c r="R4614" s="9">
        <v>103877258.202149</v>
      </c>
      <c r="S4614" s="9">
        <v>1373079201.1350601</v>
      </c>
      <c r="T4614" s="9">
        <v>-1.06921124362946E-3</v>
      </c>
      <c r="U4614" s="9">
        <v>3.6440653876772102</v>
      </c>
      <c r="V4614" s="9">
        <v>0</v>
      </c>
      <c r="W4614" s="9">
        <v>3.6440653876772102</v>
      </c>
      <c r="X4614" t="s">
        <v>86</v>
      </c>
      <c r="Y4614" s="9">
        <v>0</v>
      </c>
      <c r="Z4614" s="9">
        <v>1.081082E-2</v>
      </c>
    </row>
    <row r="4615" spans="1:26" x14ac:dyDescent="0.3">
      <c r="A4615">
        <v>2</v>
      </c>
      <c r="B4615">
        <v>0</v>
      </c>
      <c r="C4615">
        <v>0</v>
      </c>
      <c r="D4615">
        <v>1</v>
      </c>
      <c r="E4615">
        <v>0</v>
      </c>
      <c r="F4615">
        <v>0</v>
      </c>
      <c r="G4615">
        <v>0</v>
      </c>
      <c r="H4615" s="9">
        <v>2547.57853564275</v>
      </c>
      <c r="I4615" s="9">
        <v>-1.8381168999999999</v>
      </c>
      <c r="J4615" s="9">
        <v>-1.8371569999999999</v>
      </c>
      <c r="K4615" s="9">
        <v>-5.7696772000000003</v>
      </c>
      <c r="L4615" s="9">
        <v>-3.6451320129181402</v>
      </c>
      <c r="M4615" s="9">
        <v>-13.122476000000001</v>
      </c>
      <c r="N4615" s="9">
        <v>-13.122476000000001</v>
      </c>
      <c r="O4615" s="9">
        <v>-3.6451320129181402</v>
      </c>
      <c r="P4615">
        <v>0</v>
      </c>
      <c r="Q4615" s="9">
        <v>53.549995000000003</v>
      </c>
      <c r="R4615" s="9">
        <v>103877258.202149</v>
      </c>
      <c r="S4615" s="9">
        <v>1540339494.6648901</v>
      </c>
      <c r="T4615" s="9">
        <v>-1.0666252409219301E-3</v>
      </c>
      <c r="U4615" s="9">
        <v>3.6451320129181402</v>
      </c>
      <c r="V4615" s="9">
        <v>0</v>
      </c>
      <c r="W4615" s="9">
        <v>3.6451320129181402</v>
      </c>
      <c r="X4615" t="s">
        <v>86</v>
      </c>
      <c r="Y4615" s="9">
        <v>0</v>
      </c>
      <c r="Z4615" s="9">
        <v>1.0599803E-2</v>
      </c>
    </row>
    <row r="4616" spans="1:26" x14ac:dyDescent="0.3">
      <c r="A4616">
        <v>2</v>
      </c>
      <c r="B4616">
        <v>0</v>
      </c>
      <c r="C4616">
        <v>0</v>
      </c>
      <c r="D4616">
        <v>1</v>
      </c>
      <c r="E4616">
        <v>0</v>
      </c>
      <c r="F4616">
        <v>0</v>
      </c>
      <c r="G4616">
        <v>0</v>
      </c>
      <c r="H4616" s="9">
        <v>2548.5785356174802</v>
      </c>
      <c r="I4616" s="9">
        <v>-1.8381215</v>
      </c>
      <c r="J4616" s="9">
        <v>-1.8381829999999999</v>
      </c>
      <c r="K4616" s="9">
        <v>-5.6138095999999997</v>
      </c>
      <c r="L4616" s="9">
        <v>-3.6461986343791399</v>
      </c>
      <c r="M4616" s="9">
        <v>-13.126315</v>
      </c>
      <c r="N4616" s="9">
        <v>-13.126315</v>
      </c>
      <c r="O4616" s="9">
        <v>-3.6461986343791399</v>
      </c>
      <c r="P4616">
        <v>0</v>
      </c>
      <c r="Q4616" s="9">
        <v>53.549995000000003</v>
      </c>
      <c r="R4616" s="9">
        <v>103877258.202149</v>
      </c>
      <c r="S4616" s="9">
        <v>1375961917.0339999</v>
      </c>
      <c r="T4616" s="9">
        <v>-1.06662146100733E-3</v>
      </c>
      <c r="U4616" s="9">
        <v>3.6461986343791399</v>
      </c>
      <c r="V4616" s="9">
        <v>0</v>
      </c>
      <c r="W4616" s="9">
        <v>3.6461986343791399</v>
      </c>
      <c r="X4616" t="s">
        <v>86</v>
      </c>
      <c r="Y4616" s="9">
        <v>0</v>
      </c>
      <c r="Z4616" s="9">
        <v>1.0319210000000001E-2</v>
      </c>
    </row>
    <row r="4617" spans="1:26" x14ac:dyDescent="0.3">
      <c r="A4617">
        <v>2</v>
      </c>
      <c r="B4617">
        <v>0</v>
      </c>
      <c r="C4617">
        <v>0</v>
      </c>
      <c r="D4617">
        <v>1</v>
      </c>
      <c r="E4617">
        <v>0</v>
      </c>
      <c r="F4617">
        <v>0</v>
      </c>
      <c r="G4617">
        <v>0</v>
      </c>
      <c r="H4617" s="9">
        <v>2549.5785355922199</v>
      </c>
      <c r="I4617" s="9">
        <v>-1.8379380000000001</v>
      </c>
      <c r="J4617" s="9">
        <v>-1.8371607000000001</v>
      </c>
      <c r="K4617" s="9">
        <v>-5.5745087</v>
      </c>
      <c r="L4617" s="9">
        <v>-3.6472704788064201</v>
      </c>
      <c r="M4617" s="9">
        <v>-13.130174</v>
      </c>
      <c r="N4617" s="9">
        <v>-13.130174</v>
      </c>
      <c r="O4617" s="9">
        <v>-3.6472704788064201</v>
      </c>
      <c r="P4617">
        <v>0</v>
      </c>
      <c r="Q4617" s="9">
        <v>53.549995000000003</v>
      </c>
      <c r="R4617" s="9">
        <v>103877258.202149</v>
      </c>
      <c r="S4617" s="9">
        <v>1540573614.2369001</v>
      </c>
      <c r="T4617" s="9">
        <v>-1.07184442728103E-3</v>
      </c>
      <c r="U4617" s="9">
        <v>3.6472704788064201</v>
      </c>
      <c r="V4617" s="9">
        <v>0</v>
      </c>
      <c r="W4617" s="9">
        <v>3.6472704788064201</v>
      </c>
      <c r="X4617" t="s">
        <v>86</v>
      </c>
      <c r="Y4617" s="9">
        <v>0</v>
      </c>
      <c r="Z4617" s="9">
        <v>1.0241268E-2</v>
      </c>
    </row>
    <row r="4618" spans="1:26" x14ac:dyDescent="0.3">
      <c r="A4618">
        <v>2</v>
      </c>
      <c r="B4618">
        <v>0</v>
      </c>
      <c r="C4618">
        <v>0</v>
      </c>
      <c r="D4618">
        <v>1</v>
      </c>
      <c r="E4618">
        <v>0</v>
      </c>
      <c r="F4618">
        <v>0</v>
      </c>
      <c r="G4618">
        <v>0</v>
      </c>
      <c r="H4618" s="9">
        <v>2550.57853556696</v>
      </c>
      <c r="I4618" s="9">
        <v>-1.8380219</v>
      </c>
      <c r="J4618" s="9">
        <v>-1.8380628999999999</v>
      </c>
      <c r="K4618" s="9">
        <v>-5.4456939999999996</v>
      </c>
      <c r="L4618" s="9">
        <v>-3.6483381599736999</v>
      </c>
      <c r="M4618" s="9">
        <v>-13.134017</v>
      </c>
      <c r="N4618" s="9">
        <v>-13.134017</v>
      </c>
      <c r="O4618" s="9">
        <v>-3.6483381599736999</v>
      </c>
      <c r="P4618">
        <v>0</v>
      </c>
      <c r="Q4618" s="9">
        <v>53.549995000000003</v>
      </c>
      <c r="R4618" s="9">
        <v>103877258.202149</v>
      </c>
      <c r="S4618" s="9">
        <v>1394232289.8702199</v>
      </c>
      <c r="T4618" s="9">
        <v>-1.0676811672714001E-3</v>
      </c>
      <c r="U4618" s="9">
        <v>3.6483381599736999</v>
      </c>
      <c r="V4618" s="9">
        <v>0</v>
      </c>
      <c r="W4618" s="9">
        <v>3.6483381599736999</v>
      </c>
      <c r="X4618" t="s">
        <v>86</v>
      </c>
      <c r="Y4618" s="9">
        <v>0</v>
      </c>
      <c r="Z4618" s="9">
        <v>1.0009528E-2</v>
      </c>
    </row>
    <row r="4619" spans="1:26" x14ac:dyDescent="0.3">
      <c r="A4619">
        <v>2</v>
      </c>
      <c r="B4619">
        <v>0</v>
      </c>
      <c r="C4619">
        <v>0</v>
      </c>
      <c r="D4619">
        <v>1</v>
      </c>
      <c r="E4619">
        <v>0</v>
      </c>
      <c r="F4619">
        <v>0</v>
      </c>
      <c r="G4619">
        <v>0</v>
      </c>
      <c r="H4619" s="9">
        <v>2551.5785355417001</v>
      </c>
      <c r="I4619" s="9">
        <v>-1.8380506999999999</v>
      </c>
      <c r="J4619" s="9">
        <v>-1.8384277</v>
      </c>
      <c r="K4619" s="9">
        <v>-5.3656039</v>
      </c>
      <c r="L4619" s="9">
        <v>-3.6494017654961799</v>
      </c>
      <c r="M4619" s="9">
        <v>-13.137846</v>
      </c>
      <c r="N4619" s="9">
        <v>-13.137846</v>
      </c>
      <c r="O4619" s="9">
        <v>-3.6494017654961799</v>
      </c>
      <c r="P4619">
        <v>0</v>
      </c>
      <c r="Q4619" s="9">
        <v>53.549995000000003</v>
      </c>
      <c r="R4619" s="9">
        <v>103877258.202149</v>
      </c>
      <c r="S4619" s="9">
        <v>1342914498.13902</v>
      </c>
      <c r="T4619" s="9">
        <v>-1.0636055224870699E-3</v>
      </c>
      <c r="U4619" s="9">
        <v>3.6494017654961799</v>
      </c>
      <c r="V4619" s="9">
        <v>0</v>
      </c>
      <c r="W4619" s="9">
        <v>3.6494017654961799</v>
      </c>
      <c r="X4619" t="s">
        <v>86</v>
      </c>
      <c r="Y4619" s="9">
        <v>0</v>
      </c>
      <c r="Z4619" s="9">
        <v>9.8642743999999994E-3</v>
      </c>
    </row>
    <row r="4620" spans="1:26" x14ac:dyDescent="0.3">
      <c r="A4620">
        <v>2</v>
      </c>
      <c r="B4620">
        <v>0</v>
      </c>
      <c r="C4620">
        <v>0</v>
      </c>
      <c r="D4620">
        <v>1</v>
      </c>
      <c r="E4620">
        <v>0</v>
      </c>
      <c r="F4620">
        <v>0</v>
      </c>
      <c r="G4620">
        <v>0</v>
      </c>
      <c r="H4620" s="9">
        <v>2552.5785355164398</v>
      </c>
      <c r="I4620" s="9">
        <v>-1.8379426999999999</v>
      </c>
      <c r="J4620" s="9">
        <v>-1.8372537</v>
      </c>
      <c r="K4620" s="9">
        <v>-5.3014258999999999</v>
      </c>
      <c r="L4620" s="9">
        <v>-3.6504627686298998</v>
      </c>
      <c r="M4620" s="9">
        <v>-13.141666000000001</v>
      </c>
      <c r="N4620" s="9">
        <v>-13.141666000000001</v>
      </c>
      <c r="O4620" s="9">
        <v>-3.6504627686298998</v>
      </c>
      <c r="P4620">
        <v>0</v>
      </c>
      <c r="Q4620" s="9">
        <v>53.549995000000003</v>
      </c>
      <c r="R4620" s="9">
        <v>103877258.202149</v>
      </c>
      <c r="S4620" s="9">
        <v>1525362864.5399599</v>
      </c>
      <c r="T4620" s="9">
        <v>-1.0610031337208101E-3</v>
      </c>
      <c r="U4620" s="9">
        <v>3.6504627686298998</v>
      </c>
      <c r="V4620" s="9">
        <v>0</v>
      </c>
      <c r="W4620" s="9">
        <v>3.6504627686298998</v>
      </c>
      <c r="X4620" t="s">
        <v>86</v>
      </c>
      <c r="Y4620" s="9">
        <v>0</v>
      </c>
      <c r="Z4620" s="9">
        <v>9.7400639000000001E-3</v>
      </c>
    </row>
    <row r="4621" spans="1:26" x14ac:dyDescent="0.3">
      <c r="A4621">
        <v>2</v>
      </c>
      <c r="B4621">
        <v>0</v>
      </c>
      <c r="C4621">
        <v>0</v>
      </c>
      <c r="D4621">
        <v>1</v>
      </c>
      <c r="E4621">
        <v>0</v>
      </c>
      <c r="F4621">
        <v>0</v>
      </c>
      <c r="G4621">
        <v>0</v>
      </c>
      <c r="H4621" s="9">
        <v>2553.57853549117</v>
      </c>
      <c r="I4621" s="9">
        <v>-1.8381654999999999</v>
      </c>
      <c r="J4621" s="9">
        <v>-1.8379365999999999</v>
      </c>
      <c r="K4621" s="9">
        <v>-5.2469768999999999</v>
      </c>
      <c r="L4621" s="9">
        <v>-3.6515229058665901</v>
      </c>
      <c r="M4621" s="9">
        <v>-13.145481999999999</v>
      </c>
      <c r="N4621" s="9">
        <v>-13.145481999999999</v>
      </c>
      <c r="O4621" s="9">
        <v>-3.6515229058665901</v>
      </c>
      <c r="P4621">
        <v>0</v>
      </c>
      <c r="Q4621" s="9">
        <v>53.549995000000003</v>
      </c>
      <c r="R4621" s="9">
        <v>103877258.202149</v>
      </c>
      <c r="S4621" s="9">
        <v>1414294134.98666</v>
      </c>
      <c r="T4621" s="9">
        <v>-1.0601372366876301E-3</v>
      </c>
      <c r="U4621" s="9">
        <v>3.6515229058665901</v>
      </c>
      <c r="V4621" s="9">
        <v>0</v>
      </c>
      <c r="W4621" s="9">
        <v>3.6515229058665901</v>
      </c>
      <c r="X4621" t="s">
        <v>86</v>
      </c>
      <c r="Y4621" s="9">
        <v>0</v>
      </c>
      <c r="Z4621" s="9">
        <v>9.6436105999999997E-3</v>
      </c>
    </row>
    <row r="4622" spans="1:26" x14ac:dyDescent="0.3">
      <c r="A4622">
        <v>2</v>
      </c>
      <c r="B4622">
        <v>0</v>
      </c>
      <c r="C4622">
        <v>0</v>
      </c>
      <c r="D4622">
        <v>1</v>
      </c>
      <c r="E4622">
        <v>0</v>
      </c>
      <c r="F4622">
        <v>0</v>
      </c>
      <c r="G4622">
        <v>0</v>
      </c>
      <c r="H4622" s="9">
        <v>2554.5785354659101</v>
      </c>
      <c r="I4622" s="9">
        <v>-1.8380532999999999</v>
      </c>
      <c r="J4622" s="9">
        <v>-1.8383092000000001</v>
      </c>
      <c r="K4622" s="9">
        <v>-5.2183986000000004</v>
      </c>
      <c r="L4622" s="9">
        <v>-3.6525820234315498</v>
      </c>
      <c r="M4622" s="9">
        <v>-13.149295</v>
      </c>
      <c r="N4622" s="9">
        <v>-13.149295</v>
      </c>
      <c r="O4622" s="9">
        <v>-3.6525820234315498</v>
      </c>
      <c r="P4622">
        <v>0</v>
      </c>
      <c r="Q4622" s="9">
        <v>53.549995000000003</v>
      </c>
      <c r="R4622" s="9">
        <v>103877258.202149</v>
      </c>
      <c r="S4622" s="9">
        <v>1360468077.61938</v>
      </c>
      <c r="T4622" s="9">
        <v>-1.05911756495658E-3</v>
      </c>
      <c r="U4622" s="9">
        <v>3.6525820234315498</v>
      </c>
      <c r="V4622" s="9">
        <v>0</v>
      </c>
      <c r="W4622" s="9">
        <v>3.6525820234315498</v>
      </c>
      <c r="X4622" t="s">
        <v>86</v>
      </c>
      <c r="Y4622" s="9">
        <v>0</v>
      </c>
      <c r="Z4622" s="9">
        <v>9.5930294999999992E-3</v>
      </c>
    </row>
    <row r="4623" spans="1:26" x14ac:dyDescent="0.3">
      <c r="A4623">
        <v>2</v>
      </c>
      <c r="B4623">
        <v>0</v>
      </c>
      <c r="C4623">
        <v>0</v>
      </c>
      <c r="D4623">
        <v>1</v>
      </c>
      <c r="E4623">
        <v>0</v>
      </c>
      <c r="F4623">
        <v>0</v>
      </c>
      <c r="G4623">
        <v>0</v>
      </c>
      <c r="H4623" s="9">
        <v>2555.5785354406498</v>
      </c>
      <c r="I4623" s="9">
        <v>-1.8379019000000001</v>
      </c>
      <c r="J4623" s="9">
        <v>-1.838133</v>
      </c>
      <c r="K4623" s="9">
        <v>-5.2628880000000002</v>
      </c>
      <c r="L4623" s="9">
        <v>-3.6536410620815598</v>
      </c>
      <c r="M4623" s="9">
        <v>-13.153108</v>
      </c>
      <c r="N4623" s="9">
        <v>-13.153108</v>
      </c>
      <c r="O4623" s="9">
        <v>-3.6536410620815598</v>
      </c>
      <c r="P4623">
        <v>0</v>
      </c>
      <c r="Q4623" s="9">
        <v>53.549995000000003</v>
      </c>
      <c r="R4623" s="9">
        <v>103877258.202149</v>
      </c>
      <c r="S4623" s="9">
        <v>1385990375.9658201</v>
      </c>
      <c r="T4623" s="9">
        <v>-1.0590386500091099E-3</v>
      </c>
      <c r="U4623" s="9">
        <v>3.6536410620815598</v>
      </c>
      <c r="V4623" s="9">
        <v>0</v>
      </c>
      <c r="W4623" s="9">
        <v>3.6536410620815598</v>
      </c>
      <c r="X4623" t="s">
        <v>86</v>
      </c>
      <c r="Y4623" s="9">
        <v>0</v>
      </c>
      <c r="Z4623" s="9">
        <v>9.6738879000000007E-3</v>
      </c>
    </row>
    <row r="4624" spans="1:26" x14ac:dyDescent="0.3">
      <c r="A4624">
        <v>2</v>
      </c>
      <c r="B4624">
        <v>0</v>
      </c>
      <c r="C4624">
        <v>0</v>
      </c>
      <c r="D4624">
        <v>1</v>
      </c>
      <c r="E4624">
        <v>0</v>
      </c>
      <c r="F4624">
        <v>0</v>
      </c>
      <c r="G4624">
        <v>0</v>
      </c>
      <c r="H4624" s="9">
        <v>2556.57853541539</v>
      </c>
      <c r="I4624" s="9">
        <v>-1.8379814999999999</v>
      </c>
      <c r="J4624" s="9">
        <v>-1.8379235</v>
      </c>
      <c r="K4624" s="9">
        <v>-5.2882619000000002</v>
      </c>
      <c r="L4624" s="9">
        <v>-3.6546983516616902</v>
      </c>
      <c r="M4624" s="9">
        <v>-13.156914</v>
      </c>
      <c r="N4624" s="9">
        <v>-13.156914</v>
      </c>
      <c r="O4624" s="9">
        <v>-3.6546983516616902</v>
      </c>
      <c r="P4624">
        <v>0</v>
      </c>
      <c r="Q4624" s="9">
        <v>53.549995000000003</v>
      </c>
      <c r="R4624" s="9">
        <v>103877258.202149</v>
      </c>
      <c r="S4624" s="9">
        <v>1417506505.8921199</v>
      </c>
      <c r="T4624" s="9">
        <v>-1.0572895801335099E-3</v>
      </c>
      <c r="U4624" s="9">
        <v>3.6546983516616902</v>
      </c>
      <c r="V4624" s="9">
        <v>0</v>
      </c>
      <c r="W4624" s="9">
        <v>3.6546983516616902</v>
      </c>
      <c r="X4624" t="s">
        <v>86</v>
      </c>
      <c r="Y4624" s="9">
        <v>0</v>
      </c>
      <c r="Z4624" s="9">
        <v>9.7194211999999999E-3</v>
      </c>
    </row>
    <row r="4625" spans="1:26" x14ac:dyDescent="0.3">
      <c r="A4625">
        <v>2</v>
      </c>
      <c r="B4625">
        <v>0</v>
      </c>
      <c r="C4625">
        <v>0</v>
      </c>
      <c r="D4625">
        <v>1</v>
      </c>
      <c r="E4625">
        <v>0</v>
      </c>
      <c r="F4625">
        <v>0</v>
      </c>
      <c r="G4625">
        <v>0</v>
      </c>
      <c r="H4625" s="9">
        <v>2557.5785353901301</v>
      </c>
      <c r="I4625" s="9">
        <v>-1.8379510999999999</v>
      </c>
      <c r="J4625" s="9">
        <v>-1.8368365</v>
      </c>
      <c r="K4625" s="9">
        <v>-5.2760524999999996</v>
      </c>
      <c r="L4625" s="9">
        <v>-3.6557554748117602</v>
      </c>
      <c r="M4625" s="9">
        <v>-13.16072</v>
      </c>
      <c r="N4625" s="9">
        <v>-13.16072</v>
      </c>
      <c r="O4625" s="9">
        <v>-3.6557554748117602</v>
      </c>
      <c r="P4625">
        <v>0</v>
      </c>
      <c r="Q4625" s="9">
        <v>53.549995000000003</v>
      </c>
      <c r="R4625" s="9">
        <v>103877258.202149</v>
      </c>
      <c r="S4625" s="9">
        <v>1604866123.5636599</v>
      </c>
      <c r="T4625" s="9">
        <v>-1.0571231500704401E-3</v>
      </c>
      <c r="U4625" s="9">
        <v>3.6557554748117602</v>
      </c>
      <c r="V4625" s="9">
        <v>0</v>
      </c>
      <c r="W4625" s="9">
        <v>3.6557554748117602</v>
      </c>
      <c r="X4625" t="s">
        <v>86</v>
      </c>
      <c r="Y4625" s="9">
        <v>0</v>
      </c>
      <c r="Z4625" s="9">
        <v>9.6912458999999992E-3</v>
      </c>
    </row>
    <row r="4626" spans="1:26" x14ac:dyDescent="0.3">
      <c r="A4626">
        <v>2</v>
      </c>
      <c r="B4626">
        <v>0</v>
      </c>
      <c r="C4626">
        <v>0</v>
      </c>
      <c r="D4626">
        <v>1</v>
      </c>
      <c r="E4626">
        <v>0</v>
      </c>
      <c r="F4626">
        <v>0</v>
      </c>
      <c r="G4626">
        <v>0</v>
      </c>
      <c r="H4626" s="9">
        <v>2558.5785353648598</v>
      </c>
      <c r="I4626" s="9">
        <v>-1.8379551000000001</v>
      </c>
      <c r="J4626" s="9">
        <v>-1.8376154</v>
      </c>
      <c r="K4626" s="9">
        <v>-5.2770824000000003</v>
      </c>
      <c r="L4626" s="9">
        <v>-3.6568108389640499</v>
      </c>
      <c r="M4626" s="9">
        <v>-13.164519</v>
      </c>
      <c r="N4626" s="9">
        <v>-13.164519</v>
      </c>
      <c r="O4626" s="9">
        <v>-3.6568108389640499</v>
      </c>
      <c r="P4626">
        <v>0</v>
      </c>
      <c r="Q4626" s="9">
        <v>53.549995000000003</v>
      </c>
      <c r="R4626" s="9">
        <v>103877258.202149</v>
      </c>
      <c r="S4626" s="9">
        <v>1466756787.2559299</v>
      </c>
      <c r="T4626" s="9">
        <v>-1.05536415228568E-3</v>
      </c>
      <c r="U4626" s="9">
        <v>3.6568108389640499</v>
      </c>
      <c r="V4626" s="9">
        <v>0</v>
      </c>
      <c r="W4626" s="9">
        <v>3.6568108389640499</v>
      </c>
      <c r="X4626" t="s">
        <v>86</v>
      </c>
      <c r="Y4626" s="9">
        <v>0</v>
      </c>
      <c r="Z4626" s="9">
        <v>9.6972481999999995E-3</v>
      </c>
    </row>
    <row r="4627" spans="1:26" x14ac:dyDescent="0.3">
      <c r="A4627">
        <v>2</v>
      </c>
      <c r="B4627">
        <v>0</v>
      </c>
      <c r="C4627">
        <v>0</v>
      </c>
      <c r="D4627">
        <v>1</v>
      </c>
      <c r="E4627">
        <v>0</v>
      </c>
      <c r="F4627">
        <v>0</v>
      </c>
      <c r="G4627">
        <v>0</v>
      </c>
      <c r="H4627" s="9">
        <v>2559.5785353396</v>
      </c>
      <c r="I4627" s="9">
        <v>-1.8380612999999999</v>
      </c>
      <c r="J4627" s="9">
        <v>-1.8377399000000001</v>
      </c>
      <c r="K4627" s="9">
        <v>-5.2616673</v>
      </c>
      <c r="L4627" s="9">
        <v>-3.6578661514487001</v>
      </c>
      <c r="M4627" s="9">
        <v>-13.168317999999999</v>
      </c>
      <c r="N4627" s="9">
        <v>-13.168317999999999</v>
      </c>
      <c r="O4627" s="9">
        <v>-3.6578661514487001</v>
      </c>
      <c r="P4627">
        <v>0</v>
      </c>
      <c r="Q4627" s="9">
        <v>53.549995000000003</v>
      </c>
      <c r="R4627" s="9">
        <v>103877258.202149</v>
      </c>
      <c r="S4627" s="9">
        <v>1447198904.6015699</v>
      </c>
      <c r="T4627" s="9">
        <v>-1.0553124846484001E-3</v>
      </c>
      <c r="U4627" s="9">
        <v>3.6578661514487001</v>
      </c>
      <c r="V4627" s="9">
        <v>0</v>
      </c>
      <c r="W4627" s="9">
        <v>3.6578661514487001</v>
      </c>
      <c r="X4627" t="s">
        <v>86</v>
      </c>
      <c r="Y4627" s="9">
        <v>0</v>
      </c>
      <c r="Z4627" s="9">
        <v>9.6695758E-3</v>
      </c>
    </row>
    <row r="4628" spans="1:26" x14ac:dyDescent="0.3">
      <c r="A4628">
        <v>2</v>
      </c>
      <c r="B4628">
        <v>0</v>
      </c>
      <c r="C4628">
        <v>0</v>
      </c>
      <c r="D4628">
        <v>1</v>
      </c>
      <c r="E4628">
        <v>0</v>
      </c>
      <c r="F4628">
        <v>0</v>
      </c>
      <c r="G4628">
        <v>0</v>
      </c>
      <c r="H4628" s="9">
        <v>2560.5785353143401</v>
      </c>
      <c r="I4628" s="9">
        <v>-1.8381329</v>
      </c>
      <c r="J4628" s="9">
        <v>-1.8379021</v>
      </c>
      <c r="K4628" s="9">
        <v>-5.2460613</v>
      </c>
      <c r="L4628" s="9">
        <v>-3.65891936141302</v>
      </c>
      <c r="M4628" s="9">
        <v>-13.17211</v>
      </c>
      <c r="N4628" s="9">
        <v>-13.17211</v>
      </c>
      <c r="O4628" s="9">
        <v>-3.65891936141302</v>
      </c>
      <c r="P4628">
        <v>0</v>
      </c>
      <c r="Q4628" s="9">
        <v>53.549995000000003</v>
      </c>
      <c r="R4628" s="9">
        <v>103877258.202149</v>
      </c>
      <c r="S4628" s="9">
        <v>1422405564.7680099</v>
      </c>
      <c r="T4628" s="9">
        <v>-1.0532099643283299E-3</v>
      </c>
      <c r="U4628" s="9">
        <v>3.65891936141302</v>
      </c>
      <c r="V4628" s="9">
        <v>0</v>
      </c>
      <c r="W4628" s="9">
        <v>3.65891936141302</v>
      </c>
      <c r="X4628" t="s">
        <v>86</v>
      </c>
      <c r="Y4628" s="9">
        <v>0</v>
      </c>
      <c r="Z4628" s="9">
        <v>9.6417470000000009E-3</v>
      </c>
    </row>
    <row r="4629" spans="1:26" x14ac:dyDescent="0.3">
      <c r="A4629">
        <v>2</v>
      </c>
      <c r="B4629">
        <v>0</v>
      </c>
      <c r="C4629">
        <v>0</v>
      </c>
      <c r="D4629">
        <v>1</v>
      </c>
      <c r="E4629">
        <v>0</v>
      </c>
      <c r="F4629">
        <v>0</v>
      </c>
      <c r="G4629">
        <v>0</v>
      </c>
      <c r="H4629" s="9">
        <v>2561.5785352890798</v>
      </c>
      <c r="I4629" s="9">
        <v>-1.8378795000000001</v>
      </c>
      <c r="J4629" s="9">
        <v>-1.8375235999999999</v>
      </c>
      <c r="K4629" s="9">
        <v>-5.2636513999999996</v>
      </c>
      <c r="L4629" s="9">
        <v>-3.6599693333164001</v>
      </c>
      <c r="M4629" s="9">
        <v>-13.175890000000001</v>
      </c>
      <c r="N4629" s="9">
        <v>-13.175890000000001</v>
      </c>
      <c r="O4629" s="9">
        <v>-3.6599693333164001</v>
      </c>
      <c r="P4629">
        <v>0</v>
      </c>
      <c r="Q4629" s="9">
        <v>53.549995000000003</v>
      </c>
      <c r="R4629" s="9">
        <v>103877258.202149</v>
      </c>
      <c r="S4629" s="9">
        <v>1483103396.73406</v>
      </c>
      <c r="T4629" s="9">
        <v>-1.0499719033769601E-3</v>
      </c>
      <c r="U4629" s="9">
        <v>3.6599693333164001</v>
      </c>
      <c r="V4629" s="9">
        <v>0</v>
      </c>
      <c r="W4629" s="9">
        <v>3.6599693333164001</v>
      </c>
      <c r="X4629" t="s">
        <v>86</v>
      </c>
      <c r="Y4629" s="9">
        <v>0</v>
      </c>
      <c r="Z4629" s="9">
        <v>9.6720838999999996E-3</v>
      </c>
    </row>
    <row r="4630" spans="1:26" x14ac:dyDescent="0.3">
      <c r="A4630">
        <v>2</v>
      </c>
      <c r="B4630">
        <v>0</v>
      </c>
      <c r="C4630">
        <v>0</v>
      </c>
      <c r="D4630">
        <v>1</v>
      </c>
      <c r="E4630">
        <v>0</v>
      </c>
      <c r="F4630">
        <v>0</v>
      </c>
      <c r="G4630">
        <v>0</v>
      </c>
      <c r="H4630" s="9">
        <v>2562.57853526382</v>
      </c>
      <c r="I4630" s="9">
        <v>-1.8381472999999999</v>
      </c>
      <c r="J4630" s="9">
        <v>-1.8386282</v>
      </c>
      <c r="K4630" s="9">
        <v>-5.2246560999999998</v>
      </c>
      <c r="L4630" s="9">
        <v>-3.66101925466721</v>
      </c>
      <c r="M4630" s="9">
        <v>-13.179669000000001</v>
      </c>
      <c r="N4630" s="9">
        <v>-13.179669000000001</v>
      </c>
      <c r="O4630" s="9">
        <v>-3.66101925466721</v>
      </c>
      <c r="P4630">
        <v>0</v>
      </c>
      <c r="Q4630" s="9">
        <v>53.549995000000003</v>
      </c>
      <c r="R4630" s="9">
        <v>103877258.202149</v>
      </c>
      <c r="S4630" s="9">
        <v>1320252656.62783</v>
      </c>
      <c r="T4630" s="9">
        <v>-1.04992135081039E-3</v>
      </c>
      <c r="U4630" s="9">
        <v>3.66101925466721</v>
      </c>
      <c r="V4630" s="9">
        <v>0</v>
      </c>
      <c r="W4630" s="9">
        <v>3.66101925466721</v>
      </c>
      <c r="X4630" t="s">
        <v>86</v>
      </c>
      <c r="Y4630" s="9">
        <v>0</v>
      </c>
      <c r="Z4630" s="9">
        <v>9.6062002999999993E-3</v>
      </c>
    </row>
    <row r="4631" spans="1:26" x14ac:dyDescent="0.3">
      <c r="A4631">
        <v>2</v>
      </c>
      <c r="B4631">
        <v>0</v>
      </c>
      <c r="C4631">
        <v>0</v>
      </c>
      <c r="D4631">
        <v>1</v>
      </c>
      <c r="E4631">
        <v>0</v>
      </c>
      <c r="F4631">
        <v>0</v>
      </c>
      <c r="G4631">
        <v>0</v>
      </c>
      <c r="H4631" s="9">
        <v>2563.5785352385501</v>
      </c>
      <c r="I4631" s="9">
        <v>-1.8378673999999999</v>
      </c>
      <c r="J4631" s="9">
        <v>-1.8371976999999999</v>
      </c>
      <c r="K4631" s="9">
        <v>-5.2388120000000002</v>
      </c>
      <c r="L4631" s="9">
        <v>-3.66206984019446</v>
      </c>
      <c r="M4631" s="9">
        <v>-13.183452000000001</v>
      </c>
      <c r="N4631" s="9">
        <v>-13.183452000000001</v>
      </c>
      <c r="O4631" s="9">
        <v>-3.66206984019446</v>
      </c>
      <c r="P4631">
        <v>0</v>
      </c>
      <c r="Q4631" s="9">
        <v>53.549995000000003</v>
      </c>
      <c r="R4631" s="9">
        <v>103877258.202149</v>
      </c>
      <c r="S4631" s="9">
        <v>1540149023.2627001</v>
      </c>
      <c r="T4631" s="9">
        <v>-1.0505855272477901E-3</v>
      </c>
      <c r="U4631" s="9">
        <v>3.66206984019446</v>
      </c>
      <c r="V4631" s="9">
        <v>0</v>
      </c>
      <c r="W4631" s="9">
        <v>3.66206984019446</v>
      </c>
      <c r="X4631" t="s">
        <v>86</v>
      </c>
      <c r="Y4631" s="9">
        <v>0</v>
      </c>
      <c r="Z4631" s="9">
        <v>9.6247326999999994E-3</v>
      </c>
    </row>
    <row r="4632" spans="1:26" x14ac:dyDescent="0.3">
      <c r="A4632">
        <v>2</v>
      </c>
      <c r="B4632">
        <v>0</v>
      </c>
      <c r="C4632">
        <v>0</v>
      </c>
      <c r="D4632">
        <v>1</v>
      </c>
      <c r="E4632">
        <v>0</v>
      </c>
      <c r="F4632">
        <v>0</v>
      </c>
      <c r="G4632">
        <v>0</v>
      </c>
      <c r="H4632" s="9">
        <v>2564.5785352132898</v>
      </c>
      <c r="I4632" s="9">
        <v>-1.8379468999999999</v>
      </c>
      <c r="J4632" s="9">
        <v>-1.8374976999999999</v>
      </c>
      <c r="K4632" s="9">
        <v>-5.2511744</v>
      </c>
      <c r="L4632" s="9">
        <v>-3.6631191698658698</v>
      </c>
      <c r="M4632" s="9">
        <v>-13.187229</v>
      </c>
      <c r="N4632" s="9">
        <v>-13.187229</v>
      </c>
      <c r="O4632" s="9">
        <v>-3.6631191698658698</v>
      </c>
      <c r="P4632">
        <v>0</v>
      </c>
      <c r="Q4632" s="9">
        <v>53.549995000000003</v>
      </c>
      <c r="R4632" s="9">
        <v>103877258.202149</v>
      </c>
      <c r="S4632" s="9">
        <v>1488684455.4521599</v>
      </c>
      <c r="T4632" s="9">
        <v>-1.0493296714093601E-3</v>
      </c>
      <c r="U4632" s="9">
        <v>3.6631191698658698</v>
      </c>
      <c r="V4632" s="9">
        <v>0</v>
      </c>
      <c r="W4632" s="9">
        <v>3.6631191698658698</v>
      </c>
      <c r="X4632" t="s">
        <v>86</v>
      </c>
      <c r="Y4632" s="9">
        <v>0</v>
      </c>
      <c r="Z4632" s="9">
        <v>9.6490206000000005E-3</v>
      </c>
    </row>
    <row r="4633" spans="1:26" x14ac:dyDescent="0.3">
      <c r="A4633">
        <v>2</v>
      </c>
      <c r="B4633">
        <v>0</v>
      </c>
      <c r="C4633">
        <v>0</v>
      </c>
      <c r="D4633">
        <v>1</v>
      </c>
      <c r="E4633">
        <v>0</v>
      </c>
      <c r="F4633">
        <v>0</v>
      </c>
      <c r="G4633">
        <v>0</v>
      </c>
      <c r="H4633" s="9">
        <v>2565.5785351880299</v>
      </c>
      <c r="I4633" s="9">
        <v>-1.8379961</v>
      </c>
      <c r="J4633" s="9">
        <v>-1.8372508000000001</v>
      </c>
      <c r="K4633" s="9">
        <v>-5.2301507000000003</v>
      </c>
      <c r="L4633" s="9">
        <v>-3.6641666726917599</v>
      </c>
      <c r="M4633" s="9">
        <v>-13.191000000000001</v>
      </c>
      <c r="N4633" s="9">
        <v>-13.191000000000001</v>
      </c>
      <c r="O4633" s="9">
        <v>-3.6641666726917599</v>
      </c>
      <c r="P4633">
        <v>0</v>
      </c>
      <c r="Q4633" s="9">
        <v>53.549995000000003</v>
      </c>
      <c r="R4633" s="9">
        <v>103877258.202149</v>
      </c>
      <c r="S4633" s="9">
        <v>1531564202.04965</v>
      </c>
      <c r="T4633" s="9">
        <v>-1.0475028258962701E-3</v>
      </c>
      <c r="U4633" s="9">
        <v>3.6641666726917599</v>
      </c>
      <c r="V4633" s="9">
        <v>0</v>
      </c>
      <c r="W4633" s="9">
        <v>3.6641666726917599</v>
      </c>
      <c r="X4633" t="s">
        <v>86</v>
      </c>
      <c r="Y4633" s="9">
        <v>0</v>
      </c>
      <c r="Z4633" s="9">
        <v>9.6090984999999997E-3</v>
      </c>
    </row>
    <row r="4634" spans="1:26" x14ac:dyDescent="0.3">
      <c r="A4634">
        <v>2</v>
      </c>
      <c r="B4634">
        <v>0</v>
      </c>
      <c r="C4634">
        <v>0</v>
      </c>
      <c r="D4634">
        <v>1</v>
      </c>
      <c r="E4634">
        <v>0</v>
      </c>
      <c r="F4634">
        <v>0</v>
      </c>
      <c r="G4634">
        <v>0</v>
      </c>
      <c r="H4634" s="9">
        <v>2566.5785351627701</v>
      </c>
      <c r="I4634" s="9">
        <v>-1.8378451</v>
      </c>
      <c r="J4634" s="9">
        <v>-1.8367306999999999</v>
      </c>
      <c r="K4634" s="9">
        <v>-5.1821498999999998</v>
      </c>
      <c r="L4634" s="9">
        <v>-3.6652138529268901</v>
      </c>
      <c r="M4634" s="9">
        <v>-13.19477</v>
      </c>
      <c r="N4634" s="9">
        <v>-13.19477</v>
      </c>
      <c r="O4634" s="9">
        <v>-3.6652138529268901</v>
      </c>
      <c r="P4634">
        <v>0</v>
      </c>
      <c r="Q4634" s="9">
        <v>53.549995000000003</v>
      </c>
      <c r="R4634" s="9">
        <v>103877258.202149</v>
      </c>
      <c r="S4634" s="9">
        <v>1629899440.3907001</v>
      </c>
      <c r="T4634" s="9">
        <v>-1.0471802351208401E-3</v>
      </c>
      <c r="U4634" s="9">
        <v>3.6652138529268901</v>
      </c>
      <c r="V4634" s="9">
        <v>0</v>
      </c>
      <c r="W4634" s="9">
        <v>3.6652138529268901</v>
      </c>
      <c r="X4634" t="s">
        <v>86</v>
      </c>
      <c r="Y4634" s="9">
        <v>0</v>
      </c>
      <c r="Z4634" s="9">
        <v>9.5182136000000004E-3</v>
      </c>
    </row>
    <row r="4635" spans="1:26" x14ac:dyDescent="0.3">
      <c r="A4635">
        <v>2</v>
      </c>
      <c r="B4635">
        <v>0</v>
      </c>
      <c r="C4635">
        <v>0</v>
      </c>
      <c r="D4635">
        <v>1</v>
      </c>
      <c r="E4635">
        <v>0</v>
      </c>
      <c r="F4635">
        <v>0</v>
      </c>
      <c r="G4635">
        <v>0</v>
      </c>
      <c r="H4635" s="9">
        <v>2567.5785351374998</v>
      </c>
      <c r="I4635" s="9">
        <v>-1.8378635999999999</v>
      </c>
      <c r="J4635" s="9">
        <v>-1.8382205</v>
      </c>
      <c r="K4635" s="9">
        <v>-5.1430401999999997</v>
      </c>
      <c r="L4635" s="9">
        <v>-3.6662582196165401</v>
      </c>
      <c r="M4635" s="9">
        <v>-13.198529000000001</v>
      </c>
      <c r="N4635" s="9">
        <v>-13.198529000000001</v>
      </c>
      <c r="O4635" s="9">
        <v>-3.6662582196165401</v>
      </c>
      <c r="P4635">
        <v>0</v>
      </c>
      <c r="Q4635" s="9">
        <v>53.549995000000003</v>
      </c>
      <c r="R4635" s="9">
        <v>103877258.202149</v>
      </c>
      <c r="S4635" s="9">
        <v>1378112750.8374</v>
      </c>
      <c r="T4635" s="9">
        <v>-1.0443666896553501E-3</v>
      </c>
      <c r="U4635" s="9">
        <v>3.6662582196165401</v>
      </c>
      <c r="V4635" s="9">
        <v>0</v>
      </c>
      <c r="W4635" s="9">
        <v>3.6662582196165401</v>
      </c>
      <c r="X4635" t="s">
        <v>86</v>
      </c>
      <c r="Y4635" s="9">
        <v>0</v>
      </c>
      <c r="Z4635" s="9">
        <v>9.4540417000000005E-3</v>
      </c>
    </row>
    <row r="4636" spans="1:26" x14ac:dyDescent="0.3">
      <c r="A4636">
        <v>2</v>
      </c>
      <c r="B4636">
        <v>0</v>
      </c>
      <c r="C4636">
        <v>0</v>
      </c>
      <c r="D4636">
        <v>1</v>
      </c>
      <c r="E4636">
        <v>0</v>
      </c>
      <c r="F4636">
        <v>0</v>
      </c>
      <c r="G4636">
        <v>0</v>
      </c>
      <c r="H4636" s="9">
        <v>2568.5785351122399</v>
      </c>
      <c r="I4636" s="9">
        <v>-1.8380616999999999</v>
      </c>
      <c r="J4636" s="9">
        <v>-1.8370820000000001</v>
      </c>
      <c r="K4636" s="9">
        <v>-5.1196504000000003</v>
      </c>
      <c r="L4636" s="9">
        <v>-3.6673008057046199</v>
      </c>
      <c r="M4636" s="9">
        <v>-13.202283</v>
      </c>
      <c r="N4636" s="9">
        <v>-13.202283</v>
      </c>
      <c r="O4636" s="9">
        <v>-3.6673008057046199</v>
      </c>
      <c r="P4636">
        <v>0</v>
      </c>
      <c r="Q4636" s="9">
        <v>53.549995000000003</v>
      </c>
      <c r="R4636" s="9">
        <v>103877258.202149</v>
      </c>
      <c r="S4636" s="9">
        <v>1563342901.8594799</v>
      </c>
      <c r="T4636" s="9">
        <v>-1.04258608807494E-3</v>
      </c>
      <c r="U4636" s="9">
        <v>3.6673008057046199</v>
      </c>
      <c r="V4636" s="9">
        <v>0</v>
      </c>
      <c r="W4636" s="9">
        <v>3.6673008057046199</v>
      </c>
      <c r="X4636" t="s">
        <v>86</v>
      </c>
      <c r="Y4636" s="9">
        <v>0</v>
      </c>
      <c r="Z4636" s="9">
        <v>9.4052180999999995E-3</v>
      </c>
    </row>
    <row r="4637" spans="1:26" x14ac:dyDescent="0.3">
      <c r="A4637">
        <v>2</v>
      </c>
      <c r="B4637">
        <v>0</v>
      </c>
      <c r="C4637">
        <v>0</v>
      </c>
      <c r="D4637">
        <v>1</v>
      </c>
      <c r="E4637">
        <v>0</v>
      </c>
      <c r="F4637">
        <v>0</v>
      </c>
      <c r="G4637">
        <v>0</v>
      </c>
      <c r="H4637" s="9">
        <v>2569.5785350869801</v>
      </c>
      <c r="I4637" s="9">
        <v>-1.8379532000000001</v>
      </c>
      <c r="J4637" s="9">
        <v>-1.8372942000000001</v>
      </c>
      <c r="K4637" s="9">
        <v>-5.1366677000000003</v>
      </c>
      <c r="L4637" s="9">
        <v>-3.6683427187370401</v>
      </c>
      <c r="M4637" s="9">
        <v>-13.206034000000001</v>
      </c>
      <c r="N4637" s="9">
        <v>-13.206034000000001</v>
      </c>
      <c r="O4637" s="9">
        <v>-3.6683427187370401</v>
      </c>
      <c r="P4637">
        <v>0</v>
      </c>
      <c r="Q4637" s="9">
        <v>53.549995000000003</v>
      </c>
      <c r="R4637" s="9">
        <v>103877258.202149</v>
      </c>
      <c r="S4637" s="9">
        <v>1525655089.94592</v>
      </c>
      <c r="T4637" s="9">
        <v>-1.04191303242551E-3</v>
      </c>
      <c r="U4637" s="9">
        <v>3.6683427187370401</v>
      </c>
      <c r="V4637" s="9">
        <v>0</v>
      </c>
      <c r="W4637" s="9">
        <v>3.6683427187370401</v>
      </c>
      <c r="X4637" t="s">
        <v>86</v>
      </c>
      <c r="Y4637" s="9">
        <v>0</v>
      </c>
      <c r="Z4637" s="9">
        <v>9.4375702999999998E-3</v>
      </c>
    </row>
    <row r="4638" spans="1:26" x14ac:dyDescent="0.3">
      <c r="A4638">
        <v>2</v>
      </c>
      <c r="B4638">
        <v>0</v>
      </c>
      <c r="C4638">
        <v>0</v>
      </c>
      <c r="D4638">
        <v>1</v>
      </c>
      <c r="E4638">
        <v>0</v>
      </c>
      <c r="F4638">
        <v>0</v>
      </c>
      <c r="G4638">
        <v>0</v>
      </c>
      <c r="H4638" s="9">
        <v>2570.5785350617198</v>
      </c>
      <c r="I4638" s="9">
        <v>-1.837988</v>
      </c>
      <c r="J4638" s="9">
        <v>-1.8372965999999999</v>
      </c>
      <c r="K4638" s="9">
        <v>-5.1169795999999996</v>
      </c>
      <c r="L4638" s="9">
        <v>-3.6693824979722098</v>
      </c>
      <c r="M4638" s="9">
        <v>-13.209777000000001</v>
      </c>
      <c r="N4638" s="9">
        <v>-13.209777000000001</v>
      </c>
      <c r="O4638" s="9">
        <v>-3.6693824979722098</v>
      </c>
      <c r="P4638">
        <v>0</v>
      </c>
      <c r="Q4638" s="9">
        <v>53.549995000000003</v>
      </c>
      <c r="R4638" s="9">
        <v>103877258.202149</v>
      </c>
      <c r="S4638" s="9">
        <v>1525667239.4307101</v>
      </c>
      <c r="T4638" s="9">
        <v>-1.0397792351643999E-3</v>
      </c>
      <c r="U4638" s="9">
        <v>3.6693824979722098</v>
      </c>
      <c r="V4638" s="9">
        <v>0</v>
      </c>
      <c r="W4638" s="9">
        <v>3.6693824979722098</v>
      </c>
      <c r="X4638" t="s">
        <v>86</v>
      </c>
      <c r="Y4638" s="9">
        <v>0</v>
      </c>
      <c r="Z4638" s="9">
        <v>9.4014089999999995E-3</v>
      </c>
    </row>
    <row r="4639" spans="1:26" x14ac:dyDescent="0.3">
      <c r="A4639">
        <v>2</v>
      </c>
      <c r="B4639">
        <v>0</v>
      </c>
      <c r="C4639">
        <v>0</v>
      </c>
      <c r="D4639">
        <v>1</v>
      </c>
      <c r="E4639">
        <v>0</v>
      </c>
      <c r="F4639">
        <v>0</v>
      </c>
      <c r="G4639">
        <v>0</v>
      </c>
      <c r="H4639" s="9">
        <v>2571.5785350364599</v>
      </c>
      <c r="I4639" s="9">
        <v>-1.8381171000000001</v>
      </c>
      <c r="J4639" s="9">
        <v>-1.8369819999999999</v>
      </c>
      <c r="K4639" s="9">
        <v>-5.0675673000000003</v>
      </c>
      <c r="L4639" s="9">
        <v>-3.6704180835445501</v>
      </c>
      <c r="M4639" s="9">
        <v>-13.213505</v>
      </c>
      <c r="N4639" s="9">
        <v>-13.213505</v>
      </c>
      <c r="O4639" s="9">
        <v>-3.6704180835445501</v>
      </c>
      <c r="P4639">
        <v>0</v>
      </c>
      <c r="Q4639" s="9">
        <v>53.549995000000003</v>
      </c>
      <c r="R4639" s="9">
        <v>103877258.202149</v>
      </c>
      <c r="S4639" s="9">
        <v>1583316238.22245</v>
      </c>
      <c r="T4639" s="9">
        <v>-1.0355855723487299E-3</v>
      </c>
      <c r="U4639" s="9">
        <v>3.6704180835445501</v>
      </c>
      <c r="V4639" s="9">
        <v>0</v>
      </c>
      <c r="W4639" s="9">
        <v>3.6704180835445501</v>
      </c>
      <c r="X4639" t="s">
        <v>86</v>
      </c>
      <c r="Y4639" s="9">
        <v>0</v>
      </c>
      <c r="Z4639" s="9">
        <v>9.3090301000000007E-3</v>
      </c>
    </row>
    <row r="4640" spans="1:26" x14ac:dyDescent="0.3">
      <c r="A4640">
        <v>2</v>
      </c>
      <c r="B4640">
        <v>0</v>
      </c>
      <c r="C4640">
        <v>0</v>
      </c>
      <c r="D4640">
        <v>1</v>
      </c>
      <c r="E4640">
        <v>0</v>
      </c>
      <c r="F4640">
        <v>0</v>
      </c>
      <c r="G4640">
        <v>0</v>
      </c>
      <c r="H4640" s="9">
        <v>2572.5785350111901</v>
      </c>
      <c r="I4640" s="9">
        <v>-1.8380189</v>
      </c>
      <c r="J4640" s="9">
        <v>-1.8384161000000001</v>
      </c>
      <c r="K4640" s="9">
        <v>-5.0801205999999999</v>
      </c>
      <c r="L4640" s="9">
        <v>-3.6714518608136699</v>
      </c>
      <c r="M4640" s="9">
        <v>-13.217226999999999</v>
      </c>
      <c r="N4640" s="9">
        <v>-13.217226999999999</v>
      </c>
      <c r="O4640" s="9">
        <v>-3.6714518608136699</v>
      </c>
      <c r="P4640">
        <v>0</v>
      </c>
      <c r="Q4640" s="9">
        <v>53.549995000000003</v>
      </c>
      <c r="R4640" s="9">
        <v>103877258.202149</v>
      </c>
      <c r="S4640" s="9">
        <v>1352575028.4904301</v>
      </c>
      <c r="T4640" s="9">
        <v>-1.0337772691117999E-3</v>
      </c>
      <c r="U4640" s="9">
        <v>3.6714518608136699</v>
      </c>
      <c r="V4640" s="9">
        <v>0</v>
      </c>
      <c r="W4640" s="9">
        <v>3.6714518608136699</v>
      </c>
      <c r="X4640" t="s">
        <v>86</v>
      </c>
      <c r="Y4640" s="9">
        <v>0</v>
      </c>
      <c r="Z4640" s="9">
        <v>9.3393754000000006E-3</v>
      </c>
    </row>
    <row r="4641" spans="1:26" x14ac:dyDescent="0.3">
      <c r="A4641">
        <v>2</v>
      </c>
      <c r="B4641">
        <v>0</v>
      </c>
      <c r="C4641">
        <v>0</v>
      </c>
      <c r="D4641">
        <v>1</v>
      </c>
      <c r="E4641">
        <v>0</v>
      </c>
      <c r="F4641">
        <v>0</v>
      </c>
      <c r="G4641">
        <v>0</v>
      </c>
      <c r="H4641" s="9">
        <v>2573.5785349859302</v>
      </c>
      <c r="I4641" s="9">
        <v>-1.8380985999999999</v>
      </c>
      <c r="J4641" s="9">
        <v>-1.8381962000000001</v>
      </c>
      <c r="K4641" s="9">
        <v>-5.0806170000000002</v>
      </c>
      <c r="L4641" s="9">
        <v>-3.67248434451855</v>
      </c>
      <c r="M4641" s="9">
        <v>-13.220943</v>
      </c>
      <c r="N4641" s="9">
        <v>-13.220943</v>
      </c>
      <c r="O4641" s="9">
        <v>-3.67248434451855</v>
      </c>
      <c r="P4641">
        <v>0</v>
      </c>
      <c r="Q4641" s="9">
        <v>53.549995000000003</v>
      </c>
      <c r="R4641" s="9">
        <v>103877258.202149</v>
      </c>
      <c r="S4641" s="9">
        <v>1383935877.60428</v>
      </c>
      <c r="T4641" s="9">
        <v>-1.03248370488451E-3</v>
      </c>
      <c r="U4641" s="9">
        <v>3.67248434451855</v>
      </c>
      <c r="V4641" s="9">
        <v>0</v>
      </c>
      <c r="W4641" s="9">
        <v>3.67248434451855</v>
      </c>
      <c r="X4641" t="s">
        <v>86</v>
      </c>
      <c r="Y4641" s="9">
        <v>0</v>
      </c>
      <c r="Z4641" s="9">
        <v>9.3391705000000005E-3</v>
      </c>
    </row>
    <row r="4642" spans="1:26" x14ac:dyDescent="0.3">
      <c r="A4642">
        <v>2</v>
      </c>
      <c r="B4642">
        <v>0</v>
      </c>
      <c r="C4642">
        <v>0</v>
      </c>
      <c r="D4642">
        <v>1</v>
      </c>
      <c r="E4642">
        <v>0</v>
      </c>
      <c r="F4642">
        <v>0</v>
      </c>
      <c r="G4642">
        <v>0</v>
      </c>
      <c r="H4642" s="9">
        <v>2574.5785349606699</v>
      </c>
      <c r="I4642" s="9">
        <v>-1.8380699</v>
      </c>
      <c r="J4642" s="9">
        <v>-1.8384445</v>
      </c>
      <c r="K4642" s="9">
        <v>-5.0799298000000004</v>
      </c>
      <c r="L4642" s="9">
        <v>-3.67351549746803</v>
      </c>
      <c r="M4642" s="9">
        <v>-13.224656</v>
      </c>
      <c r="N4642" s="9">
        <v>-13.224656</v>
      </c>
      <c r="O4642" s="9">
        <v>-3.67351549746803</v>
      </c>
      <c r="P4642">
        <v>0</v>
      </c>
      <c r="Q4642" s="9">
        <v>53.549995000000003</v>
      </c>
      <c r="R4642" s="9">
        <v>103877258.202149</v>
      </c>
      <c r="S4642" s="9">
        <v>1349434193.9382999</v>
      </c>
      <c r="T4642" s="9">
        <v>-1.03115294947908E-3</v>
      </c>
      <c r="U4642" s="9">
        <v>3.67351549746803</v>
      </c>
      <c r="V4642" s="9">
        <v>0</v>
      </c>
      <c r="W4642" s="9">
        <v>3.67351549746803</v>
      </c>
      <c r="X4642" t="s">
        <v>86</v>
      </c>
      <c r="Y4642" s="9">
        <v>0</v>
      </c>
      <c r="Z4642" s="9">
        <v>9.3391687000000008E-3</v>
      </c>
    </row>
    <row r="4643" spans="1:26" x14ac:dyDescent="0.3">
      <c r="A4643">
        <v>2</v>
      </c>
      <c r="B4643">
        <v>0</v>
      </c>
      <c r="C4643">
        <v>0</v>
      </c>
      <c r="D4643">
        <v>1</v>
      </c>
      <c r="E4643">
        <v>0</v>
      </c>
      <c r="F4643">
        <v>0</v>
      </c>
      <c r="G4643">
        <v>0</v>
      </c>
      <c r="H4643" s="9">
        <v>2575.5785349354101</v>
      </c>
      <c r="I4643" s="9">
        <v>-1.8380494999999999</v>
      </c>
      <c r="J4643" s="9">
        <v>-1.8380783999999999</v>
      </c>
      <c r="K4643" s="9">
        <v>-5.0786328000000003</v>
      </c>
      <c r="L4643" s="9">
        <v>-3.6745505829091698</v>
      </c>
      <c r="M4643" s="9">
        <v>-13.228382</v>
      </c>
      <c r="N4643" s="9">
        <v>-13.228382</v>
      </c>
      <c r="O4643" s="9">
        <v>-3.6745505829091698</v>
      </c>
      <c r="P4643">
        <v>0</v>
      </c>
      <c r="Q4643" s="9">
        <v>53.549995000000003</v>
      </c>
      <c r="R4643" s="9">
        <v>103877258.202149</v>
      </c>
      <c r="S4643" s="9">
        <v>1401901785.5848</v>
      </c>
      <c r="T4643" s="9">
        <v>-1.0350854411389501E-3</v>
      </c>
      <c r="U4643" s="9">
        <v>3.6745505829091698</v>
      </c>
      <c r="V4643" s="9">
        <v>0</v>
      </c>
      <c r="W4643" s="9">
        <v>3.6745505829091698</v>
      </c>
      <c r="X4643" t="s">
        <v>86</v>
      </c>
      <c r="Y4643" s="9">
        <v>0</v>
      </c>
      <c r="Z4643" s="9">
        <v>9.3349256000000002E-3</v>
      </c>
    </row>
    <row r="4644" spans="1:26" x14ac:dyDescent="0.3">
      <c r="A4644">
        <v>2</v>
      </c>
      <c r="B4644">
        <v>0</v>
      </c>
      <c r="C4644">
        <v>0</v>
      </c>
      <c r="D4644">
        <v>1</v>
      </c>
      <c r="E4644">
        <v>0</v>
      </c>
      <c r="F4644">
        <v>0</v>
      </c>
      <c r="G4644">
        <v>0</v>
      </c>
      <c r="H4644" s="9">
        <v>2576.5785349101502</v>
      </c>
      <c r="I4644" s="9">
        <v>-1.8378903</v>
      </c>
      <c r="J4644" s="9">
        <v>-1.8369335</v>
      </c>
      <c r="K4644" s="9">
        <v>-5.0999999000000003</v>
      </c>
      <c r="L4644" s="9">
        <v>-3.6755863855509001</v>
      </c>
      <c r="M4644" s="9">
        <v>-13.232111</v>
      </c>
      <c r="N4644" s="9">
        <v>-13.232111</v>
      </c>
      <c r="O4644" s="9">
        <v>-3.6755863855509001</v>
      </c>
      <c r="P4644">
        <v>0</v>
      </c>
      <c r="Q4644" s="9">
        <v>53.549995000000003</v>
      </c>
      <c r="R4644" s="9">
        <v>103877258.202149</v>
      </c>
      <c r="S4644" s="9">
        <v>1594755691.79741</v>
      </c>
      <c r="T4644" s="9">
        <v>-1.03580264173608E-3</v>
      </c>
      <c r="U4644" s="9">
        <v>3.6755863855509001</v>
      </c>
      <c r="V4644" s="9">
        <v>0</v>
      </c>
      <c r="W4644" s="9">
        <v>3.6755863855509001</v>
      </c>
      <c r="X4644" t="s">
        <v>86</v>
      </c>
      <c r="Y4644" s="9">
        <v>0</v>
      </c>
      <c r="Z4644" s="9">
        <v>9.3683610000000004E-3</v>
      </c>
    </row>
    <row r="4645" spans="1:26" x14ac:dyDescent="0.3">
      <c r="A4645">
        <v>2</v>
      </c>
      <c r="B4645">
        <v>0</v>
      </c>
      <c r="C4645">
        <v>0</v>
      </c>
      <c r="D4645">
        <v>1</v>
      </c>
      <c r="E4645">
        <v>0</v>
      </c>
      <c r="F4645">
        <v>0</v>
      </c>
      <c r="G4645">
        <v>0</v>
      </c>
      <c r="H4645" s="9">
        <v>2577.5785348848799</v>
      </c>
      <c r="I4645" s="9">
        <v>-1.8381516</v>
      </c>
      <c r="J4645" s="9">
        <v>-1.8372634999999999</v>
      </c>
      <c r="K4645" s="9">
        <v>-5.1267858000000004</v>
      </c>
      <c r="L4645" s="9">
        <v>-3.6766250650295</v>
      </c>
      <c r="M4645" s="9">
        <v>-13.235849999999999</v>
      </c>
      <c r="N4645" s="9">
        <v>-13.235849999999999</v>
      </c>
      <c r="O4645" s="9">
        <v>-3.6766250650295</v>
      </c>
      <c r="P4645">
        <v>0</v>
      </c>
      <c r="Q4645" s="9">
        <v>53.549995000000003</v>
      </c>
      <c r="R4645" s="9">
        <v>103877258.202149</v>
      </c>
      <c r="S4645" s="9">
        <v>1534504445.1660099</v>
      </c>
      <c r="T4645" s="9">
        <v>-1.03867947859237E-3</v>
      </c>
      <c r="U4645" s="9">
        <v>3.6766250650295</v>
      </c>
      <c r="V4645" s="9">
        <v>0</v>
      </c>
      <c r="W4645" s="9">
        <v>3.6766250650295</v>
      </c>
      <c r="X4645" t="s">
        <v>86</v>
      </c>
      <c r="Y4645" s="9">
        <v>0</v>
      </c>
      <c r="Z4645" s="9">
        <v>9.4192558999999995E-3</v>
      </c>
    </row>
    <row r="4646" spans="1:26" x14ac:dyDescent="0.3">
      <c r="A4646">
        <v>2</v>
      </c>
      <c r="B4646">
        <v>0</v>
      </c>
      <c r="C4646">
        <v>0</v>
      </c>
      <c r="D4646">
        <v>1</v>
      </c>
      <c r="E4646">
        <v>0</v>
      </c>
      <c r="F4646">
        <v>0</v>
      </c>
      <c r="G4646">
        <v>0</v>
      </c>
      <c r="H4646" s="9">
        <v>2578.57853485962</v>
      </c>
      <c r="I4646" s="9">
        <v>-1.8378942</v>
      </c>
      <c r="J4646" s="9">
        <v>-1.8377838</v>
      </c>
      <c r="K4646" s="9">
        <v>-5.1386523000000004</v>
      </c>
      <c r="L4646" s="9">
        <v>-3.6776649160355501</v>
      </c>
      <c r="M4646" s="9">
        <v>-13.239594</v>
      </c>
      <c r="N4646" s="9">
        <v>-13.239594</v>
      </c>
      <c r="O4646" s="9">
        <v>-3.6776649160355501</v>
      </c>
      <c r="P4646">
        <v>0</v>
      </c>
      <c r="Q4646" s="9">
        <v>53.549995000000003</v>
      </c>
      <c r="R4646" s="9">
        <v>103877258.202149</v>
      </c>
      <c r="S4646" s="9">
        <v>1448046191.85882</v>
      </c>
      <c r="T4646" s="9">
        <v>-1.0398510060576299E-3</v>
      </c>
      <c r="U4646" s="9">
        <v>3.6776649160355501</v>
      </c>
      <c r="V4646" s="9">
        <v>0</v>
      </c>
      <c r="W4646" s="9">
        <v>3.6776649160355501</v>
      </c>
      <c r="X4646" t="s">
        <v>86</v>
      </c>
      <c r="Y4646" s="9">
        <v>0</v>
      </c>
      <c r="Z4646" s="9">
        <v>9.4437319999999998E-3</v>
      </c>
    </row>
    <row r="4647" spans="1:26" x14ac:dyDescent="0.3">
      <c r="A4647">
        <v>2</v>
      </c>
      <c r="B4647">
        <v>0</v>
      </c>
      <c r="C4647">
        <v>0</v>
      </c>
      <c r="D4647">
        <v>1</v>
      </c>
      <c r="E4647">
        <v>0</v>
      </c>
      <c r="F4647">
        <v>0</v>
      </c>
      <c r="G4647">
        <v>0</v>
      </c>
      <c r="H4647" s="9">
        <v>2579.5785348343602</v>
      </c>
      <c r="I4647" s="9">
        <v>-1.8379493</v>
      </c>
      <c r="J4647" s="9">
        <v>-1.8369009000000001</v>
      </c>
      <c r="K4647" s="9">
        <v>-5.1122097999999996</v>
      </c>
      <c r="L4647" s="9">
        <v>-3.6787066653276201</v>
      </c>
      <c r="M4647" s="9">
        <v>-13.243344</v>
      </c>
      <c r="N4647" s="9">
        <v>-13.243344</v>
      </c>
      <c r="O4647" s="9">
        <v>-3.6787066653276201</v>
      </c>
      <c r="P4647">
        <v>0</v>
      </c>
      <c r="Q4647" s="9">
        <v>53.549995000000003</v>
      </c>
      <c r="R4647" s="9">
        <v>103877258.202149</v>
      </c>
      <c r="S4647" s="9">
        <v>1602353608.6430299</v>
      </c>
      <c r="T4647" s="9">
        <v>-1.04174929206912E-3</v>
      </c>
      <c r="U4647" s="9">
        <v>3.6787066653276201</v>
      </c>
      <c r="V4647" s="9">
        <v>0</v>
      </c>
      <c r="W4647" s="9">
        <v>3.6787066653276201</v>
      </c>
      <c r="X4647" t="s">
        <v>86</v>
      </c>
      <c r="Y4647" s="9">
        <v>0</v>
      </c>
      <c r="Z4647" s="9">
        <v>9.3906232999999995E-3</v>
      </c>
    </row>
    <row r="4648" spans="1:26" x14ac:dyDescent="0.3">
      <c r="A4648">
        <v>2</v>
      </c>
      <c r="B4648">
        <v>0</v>
      </c>
      <c r="C4648">
        <v>0</v>
      </c>
      <c r="D4648">
        <v>1</v>
      </c>
      <c r="E4648">
        <v>0</v>
      </c>
      <c r="F4648">
        <v>0</v>
      </c>
      <c r="G4648">
        <v>0</v>
      </c>
      <c r="H4648" s="9">
        <v>2580.5785348090999</v>
      </c>
      <c r="I4648" s="9">
        <v>-1.8381128</v>
      </c>
      <c r="J4648" s="9">
        <v>-1.8376181</v>
      </c>
      <c r="K4648" s="9">
        <v>-5.0773735000000002</v>
      </c>
      <c r="L4648" s="9">
        <v>-3.6797508963434402</v>
      </c>
      <c r="M4648" s="9">
        <v>-13.247104</v>
      </c>
      <c r="N4648" s="9">
        <v>-13.247104</v>
      </c>
      <c r="O4648" s="9">
        <v>-3.6797508963434402</v>
      </c>
      <c r="P4648">
        <v>0</v>
      </c>
      <c r="Q4648" s="9">
        <v>53.549995000000003</v>
      </c>
      <c r="R4648" s="9">
        <v>103877258.202149</v>
      </c>
      <c r="S4648" s="9">
        <v>1475460430.06374</v>
      </c>
      <c r="T4648" s="9">
        <v>-1.04423101581474E-3</v>
      </c>
      <c r="U4648" s="9">
        <v>3.6797508963434402</v>
      </c>
      <c r="V4648" s="9">
        <v>0</v>
      </c>
      <c r="W4648" s="9">
        <v>3.6797508963434402</v>
      </c>
      <c r="X4648" t="s">
        <v>86</v>
      </c>
      <c r="Y4648" s="9">
        <v>0</v>
      </c>
      <c r="Z4648" s="9">
        <v>9.3302735999999994E-3</v>
      </c>
    </row>
    <row r="4649" spans="1:26" x14ac:dyDescent="0.3">
      <c r="A4649">
        <v>2</v>
      </c>
      <c r="B4649">
        <v>0</v>
      </c>
      <c r="C4649">
        <v>0</v>
      </c>
      <c r="D4649">
        <v>1</v>
      </c>
      <c r="E4649">
        <v>0</v>
      </c>
      <c r="F4649">
        <v>0</v>
      </c>
      <c r="G4649">
        <v>0</v>
      </c>
      <c r="H4649" s="9">
        <v>2581.57853478383</v>
      </c>
      <c r="I4649" s="9">
        <v>-1.8380414</v>
      </c>
      <c r="J4649" s="9">
        <v>-1.8385113</v>
      </c>
      <c r="K4649" s="9">
        <v>-5.0874467000000001</v>
      </c>
      <c r="L4649" s="9">
        <v>-3.6808022085324099</v>
      </c>
      <c r="M4649" s="9">
        <v>-13.250888</v>
      </c>
      <c r="N4649" s="9">
        <v>-13.250888</v>
      </c>
      <c r="O4649" s="9">
        <v>-3.6808022085324099</v>
      </c>
      <c r="P4649">
        <v>0</v>
      </c>
      <c r="Q4649" s="9">
        <v>53.549995000000003</v>
      </c>
      <c r="R4649" s="9">
        <v>103877258.202149</v>
      </c>
      <c r="S4649" s="9">
        <v>1342981022.79739</v>
      </c>
      <c r="T4649" s="9">
        <v>-1.0513121889696999E-3</v>
      </c>
      <c r="U4649" s="9">
        <v>3.6808022085324099</v>
      </c>
      <c r="V4649" s="9">
        <v>0</v>
      </c>
      <c r="W4649" s="9">
        <v>3.6808022085324099</v>
      </c>
      <c r="X4649" t="s">
        <v>86</v>
      </c>
      <c r="Y4649" s="9">
        <v>0</v>
      </c>
      <c r="Z4649" s="9">
        <v>9.3533285000000008E-3</v>
      </c>
    </row>
    <row r="4650" spans="1:26" x14ac:dyDescent="0.3">
      <c r="A4650">
        <v>2</v>
      </c>
      <c r="B4650">
        <v>0</v>
      </c>
      <c r="C4650">
        <v>0</v>
      </c>
      <c r="D4650">
        <v>1</v>
      </c>
      <c r="E4650">
        <v>0</v>
      </c>
      <c r="F4650">
        <v>0</v>
      </c>
      <c r="G4650">
        <v>0</v>
      </c>
      <c r="H4650" s="9">
        <v>2582.5785347585702</v>
      </c>
      <c r="I4650" s="9">
        <v>-1.837863</v>
      </c>
      <c r="J4650" s="9">
        <v>-1.8366807000000001</v>
      </c>
      <c r="K4650" s="9">
        <v>-5.331645</v>
      </c>
      <c r="L4650" s="9">
        <v>-3.6819099056083799</v>
      </c>
      <c r="M4650" s="9">
        <v>-13.254875999999999</v>
      </c>
      <c r="N4650" s="9">
        <v>-13.254875999999999</v>
      </c>
      <c r="O4650" s="9">
        <v>-3.6819099056083799</v>
      </c>
      <c r="P4650">
        <v>0</v>
      </c>
      <c r="Q4650" s="9">
        <v>53.549995000000003</v>
      </c>
      <c r="R4650" s="9">
        <v>103877258.202149</v>
      </c>
      <c r="S4650" s="9">
        <v>1647418586.70117</v>
      </c>
      <c r="T4650" s="9">
        <v>-1.10769707597624E-3</v>
      </c>
      <c r="U4650" s="9">
        <v>3.6819099056083799</v>
      </c>
      <c r="V4650" s="9">
        <v>0</v>
      </c>
      <c r="W4650" s="9">
        <v>3.6819099056083799</v>
      </c>
      <c r="X4650" t="s">
        <v>86</v>
      </c>
      <c r="Y4650" s="9">
        <v>0</v>
      </c>
      <c r="Z4650" s="9">
        <v>9.7925289999999995E-3</v>
      </c>
    </row>
    <row r="4651" spans="1:26" x14ac:dyDescent="0.3">
      <c r="A4651">
        <v>2</v>
      </c>
      <c r="B4651">
        <v>0</v>
      </c>
      <c r="C4651">
        <v>0</v>
      </c>
      <c r="D4651">
        <v>1</v>
      </c>
      <c r="E4651">
        <v>0</v>
      </c>
      <c r="F4651">
        <v>0</v>
      </c>
      <c r="G4651">
        <v>0</v>
      </c>
      <c r="H4651" s="9">
        <v>2583.5785347333099</v>
      </c>
      <c r="I4651" s="9">
        <v>-1.8381061999999999</v>
      </c>
      <c r="J4651" s="9">
        <v>-1.8381776999999999</v>
      </c>
      <c r="K4651" s="9">
        <v>-5.3019217999999997</v>
      </c>
      <c r="L4651" s="9">
        <v>-3.6830386529207599</v>
      </c>
      <c r="M4651" s="9">
        <v>-13.258939</v>
      </c>
      <c r="N4651" s="9">
        <v>-13.258939</v>
      </c>
      <c r="O4651" s="9">
        <v>-3.6830386529207599</v>
      </c>
      <c r="P4651">
        <v>0</v>
      </c>
      <c r="Q4651" s="9">
        <v>53.549995000000003</v>
      </c>
      <c r="R4651" s="9">
        <v>103877258.202149</v>
      </c>
      <c r="S4651" s="9">
        <v>1390567137.5032899</v>
      </c>
      <c r="T4651" s="9">
        <v>-1.1287473123733299E-3</v>
      </c>
      <c r="U4651" s="9">
        <v>3.6830386529207599</v>
      </c>
      <c r="V4651" s="9">
        <v>0</v>
      </c>
      <c r="W4651" s="9">
        <v>3.6830386529207599</v>
      </c>
      <c r="X4651" t="s">
        <v>86</v>
      </c>
      <c r="Y4651" s="9">
        <v>0</v>
      </c>
      <c r="Z4651" s="9">
        <v>9.7458744E-3</v>
      </c>
    </row>
    <row r="4652" spans="1:26" x14ac:dyDescent="0.3">
      <c r="A4652">
        <v>2</v>
      </c>
      <c r="B4652">
        <v>0</v>
      </c>
      <c r="C4652">
        <v>0</v>
      </c>
      <c r="D4652">
        <v>1</v>
      </c>
      <c r="E4652">
        <v>0</v>
      </c>
      <c r="F4652">
        <v>0</v>
      </c>
      <c r="G4652">
        <v>0</v>
      </c>
      <c r="H4652" s="9">
        <v>2584.57853470805</v>
      </c>
      <c r="I4652" s="9">
        <v>-1.8379714</v>
      </c>
      <c r="J4652" s="9">
        <v>-1.8373436999999999</v>
      </c>
      <c r="K4652" s="9">
        <v>-5.2677721999999996</v>
      </c>
      <c r="L4652" s="9">
        <v>-3.6841609368029902</v>
      </c>
      <c r="M4652" s="9">
        <v>-13.262980000000001</v>
      </c>
      <c r="N4652" s="9">
        <v>-13.262980000000001</v>
      </c>
      <c r="O4652" s="9">
        <v>-3.6841609368029902</v>
      </c>
      <c r="P4652">
        <v>0</v>
      </c>
      <c r="Q4652" s="9">
        <v>53.549995000000003</v>
      </c>
      <c r="R4652" s="9">
        <v>103877258.202149</v>
      </c>
      <c r="S4652" s="9">
        <v>1523537696.53407</v>
      </c>
      <c r="T4652" s="9">
        <v>-1.1222838822337799E-3</v>
      </c>
      <c r="U4652" s="9">
        <v>3.6841609368029902</v>
      </c>
      <c r="V4652" s="9">
        <v>0</v>
      </c>
      <c r="W4652" s="9">
        <v>3.6841609368029902</v>
      </c>
      <c r="X4652" t="s">
        <v>86</v>
      </c>
      <c r="Y4652" s="9">
        <v>0</v>
      </c>
      <c r="Z4652" s="9">
        <v>9.6787083999999995E-3</v>
      </c>
    </row>
    <row r="4653" spans="1:26" x14ac:dyDescent="0.3">
      <c r="A4653">
        <v>2</v>
      </c>
      <c r="B4653">
        <v>0</v>
      </c>
      <c r="C4653">
        <v>0</v>
      </c>
      <c r="D4653">
        <v>1</v>
      </c>
      <c r="E4653">
        <v>0</v>
      </c>
      <c r="F4653">
        <v>0</v>
      </c>
      <c r="G4653">
        <v>0</v>
      </c>
      <c r="H4653" s="9">
        <v>2585.5785346827902</v>
      </c>
      <c r="I4653" s="9">
        <v>-1.8381411999999999</v>
      </c>
      <c r="J4653" s="9">
        <v>-1.8387034</v>
      </c>
      <c r="K4653" s="9">
        <v>-5.2382011000000004</v>
      </c>
      <c r="L4653" s="9">
        <v>-3.6852814850494799</v>
      </c>
      <c r="M4653" s="9">
        <v>-13.267014</v>
      </c>
      <c r="N4653" s="9">
        <v>-13.267014</v>
      </c>
      <c r="O4653" s="9">
        <v>-3.6852814850494799</v>
      </c>
      <c r="P4653">
        <v>0</v>
      </c>
      <c r="Q4653" s="9">
        <v>53.549995000000003</v>
      </c>
      <c r="R4653" s="9">
        <v>103877258.202149</v>
      </c>
      <c r="S4653" s="9">
        <v>1319069196.9205</v>
      </c>
      <c r="T4653" s="9">
        <v>-1.1205482464897701E-3</v>
      </c>
      <c r="U4653" s="9">
        <v>3.6852814850494799</v>
      </c>
      <c r="V4653" s="9">
        <v>0</v>
      </c>
      <c r="W4653" s="9">
        <v>3.6852814850494799</v>
      </c>
      <c r="X4653" t="s">
        <v>86</v>
      </c>
      <c r="Y4653" s="9">
        <v>0</v>
      </c>
      <c r="Z4653" s="9">
        <v>9.6314977999999996E-3</v>
      </c>
    </row>
    <row r="4654" spans="1:26" x14ac:dyDescent="0.3">
      <c r="A4654">
        <v>2</v>
      </c>
      <c r="B4654">
        <v>0</v>
      </c>
      <c r="C4654">
        <v>0</v>
      </c>
      <c r="D4654">
        <v>1</v>
      </c>
      <c r="E4654">
        <v>0</v>
      </c>
      <c r="F4654">
        <v>0</v>
      </c>
      <c r="G4654">
        <v>0</v>
      </c>
      <c r="H4654" s="9">
        <v>2586.5785346575199</v>
      </c>
      <c r="I4654" s="9">
        <v>-1.8378676</v>
      </c>
      <c r="J4654" s="9">
        <v>-1.8370204999999999</v>
      </c>
      <c r="K4654" s="9">
        <v>-5.1797079999999998</v>
      </c>
      <c r="L4654" s="9">
        <v>-3.6864076562439601</v>
      </c>
      <c r="M4654" s="9">
        <v>-13.271068</v>
      </c>
      <c r="N4654" s="9">
        <v>-13.271068</v>
      </c>
      <c r="O4654" s="9">
        <v>-3.6864076562439601</v>
      </c>
      <c r="P4654">
        <v>0</v>
      </c>
      <c r="Q4654" s="9">
        <v>53.549995000000003</v>
      </c>
      <c r="R4654" s="9">
        <v>103877258.202149</v>
      </c>
      <c r="S4654" s="9">
        <v>1582912563.5968201</v>
      </c>
      <c r="T4654" s="9">
        <v>-1.1261711944738899E-3</v>
      </c>
      <c r="U4654" s="9">
        <v>3.6864076562439601</v>
      </c>
      <c r="V4654" s="9">
        <v>0</v>
      </c>
      <c r="W4654" s="9">
        <v>3.6864076562439601</v>
      </c>
      <c r="X4654" t="s">
        <v>86</v>
      </c>
      <c r="Y4654" s="9">
        <v>0</v>
      </c>
      <c r="Z4654" s="9">
        <v>9.5152295999999994E-3</v>
      </c>
    </row>
    <row r="4655" spans="1:26" x14ac:dyDescent="0.3">
      <c r="A4655">
        <v>2</v>
      </c>
      <c r="B4655">
        <v>0</v>
      </c>
      <c r="C4655">
        <v>0</v>
      </c>
      <c r="D4655">
        <v>1</v>
      </c>
      <c r="E4655">
        <v>0</v>
      </c>
      <c r="F4655">
        <v>0</v>
      </c>
      <c r="G4655">
        <v>0</v>
      </c>
      <c r="H4655" s="9">
        <v>2587.57853463226</v>
      </c>
      <c r="I4655" s="9">
        <v>-1.8380949</v>
      </c>
      <c r="J4655" s="9">
        <v>-1.8374674</v>
      </c>
      <c r="K4655" s="9">
        <v>-5.0689792999999996</v>
      </c>
      <c r="L4655" s="9">
        <v>-3.6875168258979798</v>
      </c>
      <c r="M4655" s="9">
        <v>-13.275061000000001</v>
      </c>
      <c r="N4655" s="9">
        <v>-13.275061000000001</v>
      </c>
      <c r="O4655" s="9">
        <v>-3.6875168258979798</v>
      </c>
      <c r="P4655">
        <v>0</v>
      </c>
      <c r="Q4655" s="9">
        <v>53.549995000000003</v>
      </c>
      <c r="R4655" s="9">
        <v>103877258.202149</v>
      </c>
      <c r="S4655" s="9">
        <v>1503658740.4960799</v>
      </c>
      <c r="T4655" s="9">
        <v>-1.1091696540250699E-3</v>
      </c>
      <c r="U4655" s="9">
        <v>3.6875168258979798</v>
      </c>
      <c r="V4655" s="9">
        <v>0</v>
      </c>
      <c r="W4655" s="9">
        <v>3.6875168258979798</v>
      </c>
      <c r="X4655" t="s">
        <v>86</v>
      </c>
      <c r="Y4655" s="9">
        <v>0</v>
      </c>
      <c r="Z4655" s="9">
        <v>9.3140844000000004E-3</v>
      </c>
    </row>
    <row r="4656" spans="1:26" x14ac:dyDescent="0.3">
      <c r="A4656">
        <v>2</v>
      </c>
      <c r="B4656">
        <v>0</v>
      </c>
      <c r="C4656">
        <v>0</v>
      </c>
      <c r="D4656">
        <v>1</v>
      </c>
      <c r="E4656">
        <v>0</v>
      </c>
      <c r="F4656">
        <v>0</v>
      </c>
      <c r="G4656">
        <v>0</v>
      </c>
      <c r="H4656" s="9">
        <v>2588.5785346070002</v>
      </c>
      <c r="I4656" s="9">
        <v>-1.8379916000000001</v>
      </c>
      <c r="J4656" s="9">
        <v>-1.8384963000000001</v>
      </c>
      <c r="K4656" s="9">
        <v>-4.8325639000000002</v>
      </c>
      <c r="L4656" s="9">
        <v>-3.68859722714895</v>
      </c>
      <c r="M4656" s="9">
        <v>-13.27895</v>
      </c>
      <c r="N4656" s="9">
        <v>-13.27895</v>
      </c>
      <c r="O4656" s="9">
        <v>-3.68859722714895</v>
      </c>
      <c r="P4656">
        <v>0</v>
      </c>
      <c r="Q4656" s="9">
        <v>53.549995000000003</v>
      </c>
      <c r="R4656" s="9">
        <v>103877258.202149</v>
      </c>
      <c r="S4656" s="9">
        <v>1347850884.0107</v>
      </c>
      <c r="T4656" s="9">
        <v>-1.0804012509715299E-3</v>
      </c>
      <c r="U4656" s="9">
        <v>3.68859722714895</v>
      </c>
      <c r="V4656" s="9">
        <v>0</v>
      </c>
      <c r="W4656" s="9">
        <v>3.68859722714895</v>
      </c>
      <c r="X4656" t="s">
        <v>86</v>
      </c>
      <c r="Y4656" s="9">
        <v>0</v>
      </c>
      <c r="Z4656" s="9">
        <v>8.8846506999999998E-3</v>
      </c>
    </row>
    <row r="4657" spans="1:26" x14ac:dyDescent="0.3">
      <c r="A4657">
        <v>2</v>
      </c>
      <c r="B4657">
        <v>0</v>
      </c>
      <c r="C4657">
        <v>0</v>
      </c>
      <c r="D4657">
        <v>1</v>
      </c>
      <c r="E4657">
        <v>0</v>
      </c>
      <c r="F4657">
        <v>0</v>
      </c>
      <c r="G4657">
        <v>0</v>
      </c>
      <c r="H4657" s="9">
        <v>2589.5785345817399</v>
      </c>
      <c r="I4657" s="9">
        <v>-1.838163</v>
      </c>
      <c r="J4657" s="9">
        <v>-1.8369876000000001</v>
      </c>
      <c r="K4657" s="9">
        <v>-4.8257722999999997</v>
      </c>
      <c r="L4657" s="9">
        <v>-3.6896665033987102</v>
      </c>
      <c r="M4657" s="9">
        <v>-13.2828</v>
      </c>
      <c r="N4657" s="9">
        <v>-13.2828</v>
      </c>
      <c r="O4657" s="9">
        <v>-3.6896665033987102</v>
      </c>
      <c r="P4657">
        <v>0</v>
      </c>
      <c r="Q4657" s="9">
        <v>53.549995000000003</v>
      </c>
      <c r="R4657" s="9">
        <v>103877258.202149</v>
      </c>
      <c r="S4657" s="9">
        <v>1590512986.0912099</v>
      </c>
      <c r="T4657" s="9">
        <v>-1.0692762497530499E-3</v>
      </c>
      <c r="U4657" s="9">
        <v>3.6896665033987102</v>
      </c>
      <c r="V4657" s="9">
        <v>0</v>
      </c>
      <c r="W4657" s="9">
        <v>3.6896665033987102</v>
      </c>
      <c r="X4657" t="s">
        <v>86</v>
      </c>
      <c r="Y4657" s="9">
        <v>0</v>
      </c>
      <c r="Z4657" s="9">
        <v>8.8648843000000005E-3</v>
      </c>
    </row>
    <row r="4658" spans="1:26" x14ac:dyDescent="0.3">
      <c r="A4658">
        <v>2</v>
      </c>
      <c r="B4658">
        <v>0</v>
      </c>
      <c r="C4658">
        <v>0</v>
      </c>
      <c r="D4658">
        <v>1</v>
      </c>
      <c r="E4658">
        <v>0</v>
      </c>
      <c r="F4658">
        <v>0</v>
      </c>
      <c r="G4658">
        <v>0</v>
      </c>
      <c r="H4658" s="9">
        <v>2590.57853455648</v>
      </c>
      <c r="I4658" s="9">
        <v>-1.8379445999999999</v>
      </c>
      <c r="J4658" s="9">
        <v>-1.8383339999999999</v>
      </c>
      <c r="K4658" s="9">
        <v>-4.8088312000000002</v>
      </c>
      <c r="L4658" s="9">
        <v>-3.6907363100010202</v>
      </c>
      <c r="M4658" s="9">
        <v>-13.286651000000001</v>
      </c>
      <c r="N4658" s="9">
        <v>-13.286651000000001</v>
      </c>
      <c r="O4658" s="9">
        <v>-3.6907363100010202</v>
      </c>
      <c r="P4658">
        <v>0</v>
      </c>
      <c r="Q4658" s="9">
        <v>53.549995000000003</v>
      </c>
      <c r="R4658" s="9">
        <v>103877258.202149</v>
      </c>
      <c r="S4658" s="9">
        <v>1371104408.5948501</v>
      </c>
      <c r="T4658" s="9">
        <v>-1.0698066023193599E-3</v>
      </c>
      <c r="U4658" s="9">
        <v>3.6907363100010202</v>
      </c>
      <c r="V4658" s="9">
        <v>0</v>
      </c>
      <c r="W4658" s="9">
        <v>3.6907363100010202</v>
      </c>
      <c r="X4658" t="s">
        <v>86</v>
      </c>
      <c r="Y4658" s="9">
        <v>0</v>
      </c>
      <c r="Z4658" s="9">
        <v>8.8402376999999997E-3</v>
      </c>
    </row>
    <row r="4659" spans="1:26" x14ac:dyDescent="0.3">
      <c r="A4659">
        <v>2</v>
      </c>
      <c r="B4659">
        <v>0</v>
      </c>
      <c r="C4659">
        <v>0</v>
      </c>
      <c r="D4659">
        <v>1</v>
      </c>
      <c r="E4659">
        <v>0</v>
      </c>
      <c r="F4659">
        <v>0</v>
      </c>
      <c r="G4659">
        <v>0</v>
      </c>
      <c r="H4659" s="9">
        <v>2591.5785345312102</v>
      </c>
      <c r="I4659" s="9">
        <v>-1.8381099000000001</v>
      </c>
      <c r="J4659" s="9">
        <v>-1.8370413000000001</v>
      </c>
      <c r="K4659" s="9">
        <v>-4.8487039000000003</v>
      </c>
      <c r="L4659" s="9">
        <v>-3.6918713049603</v>
      </c>
      <c r="M4659" s="9">
        <v>-13.290737</v>
      </c>
      <c r="N4659" s="9">
        <v>-13.290737</v>
      </c>
      <c r="O4659" s="9">
        <v>-3.6918713049603</v>
      </c>
      <c r="P4659">
        <v>0</v>
      </c>
      <c r="Q4659" s="9">
        <v>53.549995000000003</v>
      </c>
      <c r="R4659" s="9">
        <v>103877258.202149</v>
      </c>
      <c r="S4659" s="9">
        <v>1581354576.5811</v>
      </c>
      <c r="T4659" s="9">
        <v>-1.13499495927493E-3</v>
      </c>
      <c r="U4659" s="9">
        <v>3.6918713049603</v>
      </c>
      <c r="V4659" s="9">
        <v>0</v>
      </c>
      <c r="W4659" s="9">
        <v>3.6918713049603</v>
      </c>
      <c r="X4659" t="s">
        <v>86</v>
      </c>
      <c r="Y4659" s="9">
        <v>0</v>
      </c>
      <c r="Z4659" s="9">
        <v>8.9072687999999997E-3</v>
      </c>
    </row>
    <row r="4660" spans="1:26" x14ac:dyDescent="0.3">
      <c r="A4660">
        <v>2</v>
      </c>
      <c r="B4660">
        <v>0</v>
      </c>
      <c r="C4660">
        <v>0</v>
      </c>
      <c r="D4660">
        <v>1</v>
      </c>
      <c r="E4660">
        <v>0</v>
      </c>
      <c r="F4660">
        <v>0</v>
      </c>
      <c r="G4660">
        <v>0</v>
      </c>
      <c r="H4660" s="9">
        <v>2592.5785345059498</v>
      </c>
      <c r="I4660" s="9">
        <v>-1.8379964</v>
      </c>
      <c r="J4660" s="9">
        <v>-1.8369557000000001</v>
      </c>
      <c r="K4660" s="9">
        <v>-4.6221718999999997</v>
      </c>
      <c r="L4660" s="9">
        <v>-3.6929971586015</v>
      </c>
      <c r="M4660" s="9">
        <v>-13.294789</v>
      </c>
      <c r="N4660" s="9">
        <v>-13.294789</v>
      </c>
      <c r="O4660" s="9">
        <v>-3.6929971586015</v>
      </c>
      <c r="P4660">
        <v>0</v>
      </c>
      <c r="Q4660" s="9">
        <v>53.549995000000003</v>
      </c>
      <c r="R4660" s="9">
        <v>103877258.202149</v>
      </c>
      <c r="S4660" s="9">
        <v>1598021892.6138</v>
      </c>
      <c r="T4660" s="9">
        <v>-1.12585364120532E-3</v>
      </c>
      <c r="U4660" s="9">
        <v>3.6929971586015</v>
      </c>
      <c r="V4660" s="9">
        <v>0</v>
      </c>
      <c r="W4660" s="9">
        <v>3.6929971586015</v>
      </c>
      <c r="X4660" t="s">
        <v>86</v>
      </c>
      <c r="Y4660" s="9">
        <v>0</v>
      </c>
      <c r="Z4660" s="9">
        <v>8.4907244999999996E-3</v>
      </c>
    </row>
    <row r="4661" spans="1:26" x14ac:dyDescent="0.3">
      <c r="A4661">
        <v>2</v>
      </c>
      <c r="B4661">
        <v>0</v>
      </c>
      <c r="C4661">
        <v>0</v>
      </c>
      <c r="D4661">
        <v>1</v>
      </c>
      <c r="E4661">
        <v>0</v>
      </c>
      <c r="F4661">
        <v>0</v>
      </c>
      <c r="G4661">
        <v>0</v>
      </c>
      <c r="H4661" s="9">
        <v>2593.57853448069</v>
      </c>
      <c r="I4661" s="9">
        <v>-1.8379498999999999</v>
      </c>
      <c r="J4661" s="9">
        <v>-1.8374919000000001</v>
      </c>
      <c r="K4661" s="9">
        <v>-4.4220052000000001</v>
      </c>
      <c r="L4661" s="9">
        <v>-3.6940990895041401</v>
      </c>
      <c r="M4661" s="9">
        <v>-13.298757</v>
      </c>
      <c r="N4661" s="9">
        <v>-13.298757</v>
      </c>
      <c r="O4661" s="9">
        <v>-3.6940990895041401</v>
      </c>
      <c r="P4661">
        <v>0</v>
      </c>
      <c r="Q4661" s="9">
        <v>53.549995000000003</v>
      </c>
      <c r="R4661" s="9">
        <v>103877258.202149</v>
      </c>
      <c r="S4661" s="9">
        <v>1502192462.20944</v>
      </c>
      <c r="T4661" s="9">
        <v>-1.1019309026400999E-3</v>
      </c>
      <c r="U4661" s="9">
        <v>3.6940990895041401</v>
      </c>
      <c r="V4661" s="9">
        <v>0</v>
      </c>
      <c r="W4661" s="9">
        <v>3.6940990895041401</v>
      </c>
      <c r="X4661" t="s">
        <v>86</v>
      </c>
      <c r="Y4661" s="9">
        <v>0</v>
      </c>
      <c r="Z4661" s="9">
        <v>8.1253982999999995E-3</v>
      </c>
    </row>
    <row r="4662" spans="1:26" x14ac:dyDescent="0.3">
      <c r="A4662">
        <v>2</v>
      </c>
      <c r="B4662">
        <v>0</v>
      </c>
      <c r="C4662">
        <v>0</v>
      </c>
      <c r="D4662">
        <v>1</v>
      </c>
      <c r="E4662">
        <v>0</v>
      </c>
      <c r="F4662">
        <v>0</v>
      </c>
      <c r="G4662">
        <v>0</v>
      </c>
      <c r="H4662" s="9">
        <v>2594.5785344554301</v>
      </c>
      <c r="I4662" s="9">
        <v>-1.8381240000000001</v>
      </c>
      <c r="J4662" s="9">
        <v>-1.8386939</v>
      </c>
      <c r="K4662" s="9">
        <v>-4.2731580999999998</v>
      </c>
      <c r="L4662" s="9">
        <v>-3.6951925366641398</v>
      </c>
      <c r="M4662" s="9">
        <v>-13.302693</v>
      </c>
      <c r="N4662" s="9">
        <v>-13.302693</v>
      </c>
      <c r="O4662" s="9">
        <v>-3.6951925366641398</v>
      </c>
      <c r="P4662">
        <v>0</v>
      </c>
      <c r="Q4662" s="9">
        <v>53.549995000000003</v>
      </c>
      <c r="R4662" s="9">
        <v>103877258.202149</v>
      </c>
      <c r="S4662" s="9">
        <v>1323846338.0703399</v>
      </c>
      <c r="T4662" s="9">
        <v>-1.0934471599921499E-3</v>
      </c>
      <c r="U4662" s="9">
        <v>3.6951925366641398</v>
      </c>
      <c r="V4662" s="9">
        <v>0</v>
      </c>
      <c r="W4662" s="9">
        <v>3.6951925366641398</v>
      </c>
      <c r="X4662" t="s">
        <v>86</v>
      </c>
      <c r="Y4662" s="9">
        <v>0</v>
      </c>
      <c r="Z4662" s="9">
        <v>7.8570293000000003E-3</v>
      </c>
    </row>
    <row r="4663" spans="1:26" x14ac:dyDescent="0.3">
      <c r="A4663">
        <v>2</v>
      </c>
      <c r="B4663">
        <v>0</v>
      </c>
      <c r="C4663">
        <v>0</v>
      </c>
      <c r="D4663">
        <v>1</v>
      </c>
      <c r="E4663">
        <v>0</v>
      </c>
      <c r="F4663">
        <v>0</v>
      </c>
      <c r="G4663">
        <v>0</v>
      </c>
      <c r="H4663" s="9">
        <v>2595.5785344301598</v>
      </c>
      <c r="I4663" s="9">
        <v>-1.8378486999999999</v>
      </c>
      <c r="J4663" s="9">
        <v>-1.8364244000000001</v>
      </c>
      <c r="K4663" s="9">
        <v>-4.1282797000000002</v>
      </c>
      <c r="L4663" s="9">
        <v>-3.69627441237856</v>
      </c>
      <c r="M4663" s="9">
        <v>-13.306588</v>
      </c>
      <c r="N4663" s="9">
        <v>-13.306588</v>
      </c>
      <c r="O4663" s="9">
        <v>-3.69627441237856</v>
      </c>
      <c r="P4663">
        <v>0</v>
      </c>
      <c r="Q4663" s="9">
        <v>53.549995000000003</v>
      </c>
      <c r="R4663" s="9">
        <v>103877258.202149</v>
      </c>
      <c r="S4663" s="9">
        <v>1707927582.0664699</v>
      </c>
      <c r="T4663" s="9">
        <v>-1.08187571442108E-3</v>
      </c>
      <c r="U4663" s="9">
        <v>3.69627441237856</v>
      </c>
      <c r="V4663" s="9">
        <v>0</v>
      </c>
      <c r="W4663" s="9">
        <v>3.69627441237856</v>
      </c>
      <c r="X4663" t="s">
        <v>86</v>
      </c>
      <c r="Y4663" s="9">
        <v>0</v>
      </c>
      <c r="Z4663" s="9">
        <v>7.5812735999999997E-3</v>
      </c>
    </row>
    <row r="4664" spans="1:26" x14ac:dyDescent="0.3">
      <c r="A4664">
        <v>2</v>
      </c>
      <c r="B4664">
        <v>0</v>
      </c>
      <c r="C4664">
        <v>0</v>
      </c>
      <c r="D4664">
        <v>1</v>
      </c>
      <c r="E4664">
        <v>0</v>
      </c>
      <c r="F4664">
        <v>0</v>
      </c>
      <c r="G4664">
        <v>0</v>
      </c>
      <c r="H4664" s="9">
        <v>2596.5785344049</v>
      </c>
      <c r="I4664" s="9">
        <v>-1.8380548000000001</v>
      </c>
      <c r="J4664" s="9">
        <v>-1.8385701999999999</v>
      </c>
      <c r="K4664" s="9">
        <v>-4.2270659999999998</v>
      </c>
      <c r="L4664" s="9">
        <v>-3.6974301469712301</v>
      </c>
      <c r="M4664" s="9">
        <v>-13.310748</v>
      </c>
      <c r="N4664" s="9">
        <v>-13.310748</v>
      </c>
      <c r="O4664" s="9">
        <v>-3.6974301469712301</v>
      </c>
      <c r="P4664">
        <v>0</v>
      </c>
      <c r="Q4664" s="9">
        <v>53.549995000000003</v>
      </c>
      <c r="R4664" s="9">
        <v>103877258.202149</v>
      </c>
      <c r="S4664" s="9">
        <v>1341054211.1162601</v>
      </c>
      <c r="T4664" s="9">
        <v>-1.1557345926762599E-3</v>
      </c>
      <c r="U4664" s="9">
        <v>3.6974301469712301</v>
      </c>
      <c r="V4664" s="9">
        <v>0</v>
      </c>
      <c r="W4664" s="9">
        <v>3.6974301469712301</v>
      </c>
      <c r="X4664" t="s">
        <v>86</v>
      </c>
      <c r="Y4664" s="9">
        <v>0</v>
      </c>
      <c r="Z4664" s="9">
        <v>7.7717578999999997E-3</v>
      </c>
    </row>
    <row r="4665" spans="1:26" x14ac:dyDescent="0.3">
      <c r="A4665">
        <v>2</v>
      </c>
      <c r="B4665">
        <v>0</v>
      </c>
      <c r="C4665">
        <v>0</v>
      </c>
      <c r="D4665">
        <v>1</v>
      </c>
      <c r="E4665">
        <v>0</v>
      </c>
      <c r="F4665">
        <v>0</v>
      </c>
      <c r="G4665">
        <v>0</v>
      </c>
      <c r="H4665" s="9">
        <v>2597.5785343796401</v>
      </c>
      <c r="I4665" s="9">
        <v>-1.8380901999999999</v>
      </c>
      <c r="J4665" s="9">
        <v>-1.8378300999999999</v>
      </c>
      <c r="K4665" s="9">
        <v>-3.9999988000000002</v>
      </c>
      <c r="L4665" s="9">
        <v>-3.6985744056376402</v>
      </c>
      <c r="M4665" s="9">
        <v>-13.314868000000001</v>
      </c>
      <c r="N4665" s="9">
        <v>-13.314868000000001</v>
      </c>
      <c r="O4665" s="9">
        <v>-3.6985744056376402</v>
      </c>
      <c r="P4665">
        <v>0</v>
      </c>
      <c r="Q4665" s="9">
        <v>53.549995000000003</v>
      </c>
      <c r="R4665" s="9">
        <v>103877258.202149</v>
      </c>
      <c r="S4665" s="9">
        <v>1448944336.5594599</v>
      </c>
      <c r="T4665" s="9">
        <v>-1.1442586664092099E-3</v>
      </c>
      <c r="U4665" s="9">
        <v>3.6985744056376402</v>
      </c>
      <c r="V4665" s="9">
        <v>0</v>
      </c>
      <c r="W4665" s="9">
        <v>3.6985744056376402</v>
      </c>
      <c r="X4665" t="s">
        <v>86</v>
      </c>
      <c r="Y4665" s="9">
        <v>0</v>
      </c>
      <c r="Z4665" s="9">
        <v>7.3513179000000003E-3</v>
      </c>
    </row>
    <row r="4666" spans="1:26" x14ac:dyDescent="0.3">
      <c r="A4666">
        <v>2</v>
      </c>
      <c r="B4666">
        <v>0</v>
      </c>
      <c r="C4666">
        <v>0</v>
      </c>
      <c r="D4666">
        <v>1</v>
      </c>
      <c r="E4666">
        <v>0</v>
      </c>
      <c r="F4666">
        <v>0</v>
      </c>
      <c r="G4666">
        <v>0</v>
      </c>
      <c r="H4666" s="9">
        <v>2598.5785343543798</v>
      </c>
      <c r="I4666" s="9">
        <v>-1.8380475999999999</v>
      </c>
      <c r="J4666" s="9">
        <v>-1.8371145</v>
      </c>
      <c r="K4666" s="9">
        <v>-3.8300900000000002</v>
      </c>
      <c r="L4666" s="9">
        <v>-3.6996798420345098</v>
      </c>
      <c r="M4666" s="9">
        <v>-13.318847999999999</v>
      </c>
      <c r="N4666" s="9">
        <v>-13.318847999999999</v>
      </c>
      <c r="O4666" s="9">
        <v>-3.6996798420345098</v>
      </c>
      <c r="P4666">
        <v>0</v>
      </c>
      <c r="Q4666" s="9">
        <v>53.549995000000003</v>
      </c>
      <c r="R4666" s="9">
        <v>103877258.202149</v>
      </c>
      <c r="S4666" s="9">
        <v>1571072010.4025099</v>
      </c>
      <c r="T4666" s="9">
        <v>-1.1054363968638901E-3</v>
      </c>
      <c r="U4666" s="9">
        <v>3.6996798420345098</v>
      </c>
      <c r="V4666" s="9">
        <v>0</v>
      </c>
      <c r="W4666" s="9">
        <v>3.6996798420345098</v>
      </c>
      <c r="X4666" t="s">
        <v>86</v>
      </c>
      <c r="Y4666" s="9">
        <v>0</v>
      </c>
      <c r="Z4666" s="9">
        <v>7.0363138999999996E-3</v>
      </c>
    </row>
    <row r="4667" spans="1:26" x14ac:dyDescent="0.3">
      <c r="A4667">
        <v>2</v>
      </c>
      <c r="B4667">
        <v>0</v>
      </c>
      <c r="C4667">
        <v>0</v>
      </c>
      <c r="D4667">
        <v>1</v>
      </c>
      <c r="E4667">
        <v>0</v>
      </c>
      <c r="F4667">
        <v>0</v>
      </c>
      <c r="G4667">
        <v>0</v>
      </c>
      <c r="H4667" s="9">
        <v>2599.57853432912</v>
      </c>
      <c r="I4667" s="9">
        <v>-1.8381111999999999</v>
      </c>
      <c r="J4667" s="9">
        <v>-1.8388717000000001</v>
      </c>
      <c r="K4667" s="9">
        <v>-3.7473295000000002</v>
      </c>
      <c r="L4667" s="9">
        <v>-3.7007758406089799</v>
      </c>
      <c r="M4667" s="9">
        <v>-13.322793000000001</v>
      </c>
      <c r="N4667" s="9">
        <v>-13.322793000000001</v>
      </c>
      <c r="O4667" s="9">
        <v>-3.7007758406089799</v>
      </c>
      <c r="P4667">
        <v>0</v>
      </c>
      <c r="Q4667" s="9">
        <v>53.549995000000003</v>
      </c>
      <c r="R4667" s="9">
        <v>103877258.202149</v>
      </c>
      <c r="S4667" s="9">
        <v>1302896971.76775</v>
      </c>
      <c r="T4667" s="9">
        <v>-1.0959985744687299E-3</v>
      </c>
      <c r="U4667" s="9">
        <v>3.7007758406089799</v>
      </c>
      <c r="V4667" s="9">
        <v>0</v>
      </c>
      <c r="W4667" s="9">
        <v>3.7007758406089799</v>
      </c>
      <c r="X4667" t="s">
        <v>86</v>
      </c>
      <c r="Y4667" s="9">
        <v>0</v>
      </c>
      <c r="Z4667" s="9">
        <v>6.8908581000000002E-3</v>
      </c>
    </row>
    <row r="4668" spans="1:26" x14ac:dyDescent="0.3">
      <c r="A4668">
        <v>2</v>
      </c>
      <c r="B4668">
        <v>0</v>
      </c>
      <c r="C4668">
        <v>0</v>
      </c>
      <c r="D4668">
        <v>1</v>
      </c>
      <c r="E4668">
        <v>0</v>
      </c>
      <c r="F4668">
        <v>0</v>
      </c>
      <c r="G4668">
        <v>0</v>
      </c>
      <c r="H4668" s="9">
        <v>2600.5785343038501</v>
      </c>
      <c r="I4668" s="9">
        <v>-1.8381027999999999</v>
      </c>
      <c r="J4668" s="9">
        <v>-1.838347</v>
      </c>
      <c r="K4668" s="9">
        <v>-3.8175363999999998</v>
      </c>
      <c r="L4668" s="9">
        <v>-3.70192214214405</v>
      </c>
      <c r="M4668" s="9">
        <v>-13.326919999999999</v>
      </c>
      <c r="N4668" s="9">
        <v>-13.326919999999999</v>
      </c>
      <c r="O4668" s="9">
        <v>-3.70192214214405</v>
      </c>
      <c r="P4668">
        <v>0</v>
      </c>
      <c r="Q4668" s="9">
        <v>53.549995000000003</v>
      </c>
      <c r="R4668" s="9">
        <v>103877258.202149</v>
      </c>
      <c r="S4668" s="9">
        <v>1373406052.6634901</v>
      </c>
      <c r="T4668" s="9">
        <v>-1.14630153507677E-3</v>
      </c>
      <c r="U4668" s="9">
        <v>3.70192214214405</v>
      </c>
      <c r="V4668" s="9">
        <v>0</v>
      </c>
      <c r="W4668" s="9">
        <v>3.70192214214405</v>
      </c>
      <c r="X4668" t="s">
        <v>86</v>
      </c>
      <c r="Y4668" s="9">
        <v>0</v>
      </c>
      <c r="Z4668" s="9">
        <v>7.0179561000000001E-3</v>
      </c>
    </row>
    <row r="4669" spans="1:26" x14ac:dyDescent="0.3">
      <c r="A4669">
        <v>2</v>
      </c>
      <c r="B4669">
        <v>0</v>
      </c>
      <c r="C4669">
        <v>0</v>
      </c>
      <c r="D4669">
        <v>1</v>
      </c>
      <c r="E4669">
        <v>0</v>
      </c>
      <c r="F4669">
        <v>0</v>
      </c>
      <c r="G4669">
        <v>0</v>
      </c>
      <c r="H4669" s="9">
        <v>2601.5785342785898</v>
      </c>
      <c r="I4669" s="9">
        <v>-1.8379373999999999</v>
      </c>
      <c r="J4669" s="9">
        <v>-1.8376224000000001</v>
      </c>
      <c r="K4669" s="9">
        <v>-3.8641635999999999</v>
      </c>
      <c r="L4669" s="9">
        <v>-3.7030722291774398</v>
      </c>
      <c r="M4669" s="9">
        <v>-13.331060000000001</v>
      </c>
      <c r="N4669" s="9">
        <v>-13.331060000000001</v>
      </c>
      <c r="O4669" s="9">
        <v>-3.7030722291774398</v>
      </c>
      <c r="P4669">
        <v>0</v>
      </c>
      <c r="Q4669" s="9">
        <v>53.549995000000003</v>
      </c>
      <c r="R4669" s="9">
        <v>103877258.202149</v>
      </c>
      <c r="S4669" s="9">
        <v>1484056088.35128</v>
      </c>
      <c r="T4669" s="9">
        <v>-1.1500870333907001E-3</v>
      </c>
      <c r="U4669" s="9">
        <v>3.7030722291774398</v>
      </c>
      <c r="V4669" s="9">
        <v>0</v>
      </c>
      <c r="W4669" s="9">
        <v>3.7030722291774398</v>
      </c>
      <c r="X4669" t="s">
        <v>86</v>
      </c>
      <c r="Y4669" s="9">
        <v>0</v>
      </c>
      <c r="Z4669" s="9">
        <v>7.1008735999999999E-3</v>
      </c>
    </row>
    <row r="4670" spans="1:26" x14ac:dyDescent="0.3">
      <c r="A4670">
        <v>2</v>
      </c>
      <c r="B4670">
        <v>0</v>
      </c>
      <c r="C4670">
        <v>0</v>
      </c>
      <c r="D4670">
        <v>1</v>
      </c>
      <c r="E4670">
        <v>0</v>
      </c>
      <c r="F4670">
        <v>0</v>
      </c>
      <c r="G4670">
        <v>0</v>
      </c>
      <c r="H4670" s="9">
        <v>2602.57853425333</v>
      </c>
      <c r="I4670" s="9">
        <v>-1.8379825000000001</v>
      </c>
      <c r="J4670" s="9">
        <v>-1.8385667000000001</v>
      </c>
      <c r="K4670" s="9">
        <v>-3.7035646</v>
      </c>
      <c r="L4670" s="9">
        <v>-3.7041964408133099</v>
      </c>
      <c r="M4670" s="9">
        <v>-13.335107000000001</v>
      </c>
      <c r="N4670" s="9">
        <v>-13.335107000000001</v>
      </c>
      <c r="O4670" s="9">
        <v>-3.7041964408133099</v>
      </c>
      <c r="P4670">
        <v>0</v>
      </c>
      <c r="Q4670" s="9">
        <v>53.549995000000003</v>
      </c>
      <c r="R4670" s="9">
        <v>103877258.202149</v>
      </c>
      <c r="S4670" s="9">
        <v>1343976994.9286799</v>
      </c>
      <c r="T4670" s="9">
        <v>-1.1242116358678399E-3</v>
      </c>
      <c r="U4670" s="9">
        <v>3.7041964408133099</v>
      </c>
      <c r="V4670" s="9">
        <v>0</v>
      </c>
      <c r="W4670" s="9">
        <v>3.7041964408133099</v>
      </c>
      <c r="X4670" t="s">
        <v>86</v>
      </c>
      <c r="Y4670" s="9">
        <v>0</v>
      </c>
      <c r="Z4670" s="9">
        <v>6.8092504999999999E-3</v>
      </c>
    </row>
    <row r="4671" spans="1:26" x14ac:dyDescent="0.3">
      <c r="A4671">
        <v>2</v>
      </c>
      <c r="B4671">
        <v>0</v>
      </c>
      <c r="C4671">
        <v>0</v>
      </c>
      <c r="D4671">
        <v>1</v>
      </c>
      <c r="E4671">
        <v>0</v>
      </c>
      <c r="F4671">
        <v>0</v>
      </c>
      <c r="G4671">
        <v>0</v>
      </c>
      <c r="H4671" s="9">
        <v>2603.5785342280701</v>
      </c>
      <c r="I4671" s="9">
        <v>-1.8378581000000001</v>
      </c>
      <c r="J4671" s="9">
        <v>-1.8366454999999999</v>
      </c>
      <c r="K4671" s="9">
        <v>-3.6697582999999998</v>
      </c>
      <c r="L4671" s="9">
        <v>-3.7052911717694301</v>
      </c>
      <c r="M4671" s="9">
        <v>-13.339048</v>
      </c>
      <c r="N4671" s="9">
        <v>-13.339048</v>
      </c>
      <c r="O4671" s="9">
        <v>-3.7052911717694301</v>
      </c>
      <c r="P4671">
        <v>0</v>
      </c>
      <c r="Q4671" s="9">
        <v>53.549995000000003</v>
      </c>
      <c r="R4671" s="9">
        <v>103877258.202149</v>
      </c>
      <c r="S4671" s="9">
        <v>1665063333.26724</v>
      </c>
      <c r="T4671" s="9">
        <v>-1.09473095611756E-3</v>
      </c>
      <c r="U4671" s="9">
        <v>3.7052911717694301</v>
      </c>
      <c r="V4671" s="9">
        <v>0</v>
      </c>
      <c r="W4671" s="9">
        <v>3.7052911717694301</v>
      </c>
      <c r="X4671" t="s">
        <v>86</v>
      </c>
      <c r="Y4671" s="9">
        <v>0</v>
      </c>
      <c r="Z4671" s="9">
        <v>6.7400452999999997E-3</v>
      </c>
    </row>
    <row r="4672" spans="1:26" x14ac:dyDescent="0.3">
      <c r="A4672">
        <v>2</v>
      </c>
      <c r="B4672">
        <v>0</v>
      </c>
      <c r="C4672">
        <v>0</v>
      </c>
      <c r="D4672">
        <v>1</v>
      </c>
      <c r="E4672">
        <v>0</v>
      </c>
      <c r="F4672">
        <v>0</v>
      </c>
      <c r="G4672">
        <v>0</v>
      </c>
      <c r="H4672" s="9">
        <v>2604.5785342028098</v>
      </c>
      <c r="I4672" s="9">
        <v>-1.8380424</v>
      </c>
      <c r="J4672" s="9">
        <v>-1.8363738999999999</v>
      </c>
      <c r="K4672" s="9">
        <v>-4.1606746000000001</v>
      </c>
      <c r="L4672" s="9">
        <v>-3.7064662507416801</v>
      </c>
      <c r="M4672" s="9">
        <v>-13.343279000000001</v>
      </c>
      <c r="N4672" s="9">
        <v>-13.343279000000001</v>
      </c>
      <c r="O4672" s="9">
        <v>-3.7064662507416801</v>
      </c>
      <c r="P4672">
        <v>0</v>
      </c>
      <c r="Q4672" s="9">
        <v>53.549995000000003</v>
      </c>
      <c r="R4672" s="9">
        <v>103877258.202149</v>
      </c>
      <c r="S4672" s="9">
        <v>1723708908.9221699</v>
      </c>
      <c r="T4672" s="9">
        <v>-1.17507897224689E-3</v>
      </c>
      <c r="U4672" s="9">
        <v>3.7064662507416801</v>
      </c>
      <c r="V4672" s="9">
        <v>0</v>
      </c>
      <c r="W4672" s="9">
        <v>3.7064662507416801</v>
      </c>
      <c r="X4672" t="s">
        <v>86</v>
      </c>
      <c r="Y4672" s="9">
        <v>0</v>
      </c>
      <c r="Z4672" s="9">
        <v>7.6405541000000004E-3</v>
      </c>
    </row>
    <row r="4673" spans="1:26" x14ac:dyDescent="0.3">
      <c r="A4673">
        <v>2</v>
      </c>
      <c r="B4673">
        <v>0</v>
      </c>
      <c r="C4673">
        <v>0</v>
      </c>
      <c r="D4673">
        <v>1</v>
      </c>
      <c r="E4673">
        <v>0</v>
      </c>
      <c r="F4673">
        <v>0</v>
      </c>
      <c r="G4673">
        <v>0</v>
      </c>
      <c r="H4673" s="9">
        <v>2605.57853417754</v>
      </c>
      <c r="I4673" s="9">
        <v>-1.8380562</v>
      </c>
      <c r="J4673" s="9">
        <v>-1.8381003</v>
      </c>
      <c r="K4673" s="9">
        <v>-3.6549157999999999</v>
      </c>
      <c r="L4673" s="9">
        <v>-3.7076543462496301</v>
      </c>
      <c r="M4673" s="9">
        <v>-13.347556000000001</v>
      </c>
      <c r="N4673" s="9">
        <v>-13.347556000000001</v>
      </c>
      <c r="O4673" s="9">
        <v>-3.7076543462496301</v>
      </c>
      <c r="P4673">
        <v>0</v>
      </c>
      <c r="Q4673" s="9">
        <v>53.549995000000003</v>
      </c>
      <c r="R4673" s="9">
        <v>103877258.202149</v>
      </c>
      <c r="S4673" s="9">
        <v>1411201096.6751299</v>
      </c>
      <c r="T4673" s="9">
        <v>-1.18809550795262E-3</v>
      </c>
      <c r="U4673" s="9">
        <v>3.7076543462496301</v>
      </c>
      <c r="V4673" s="9">
        <v>0</v>
      </c>
      <c r="W4673" s="9">
        <v>3.7076543462496301</v>
      </c>
      <c r="X4673" t="s">
        <v>86</v>
      </c>
      <c r="Y4673" s="9">
        <v>0</v>
      </c>
      <c r="Z4673" s="9">
        <v>6.7181018999999996E-3</v>
      </c>
    </row>
    <row r="4674" spans="1:26" x14ac:dyDescent="0.3">
      <c r="A4674">
        <v>2</v>
      </c>
      <c r="B4674">
        <v>0</v>
      </c>
      <c r="C4674">
        <v>0</v>
      </c>
      <c r="D4674">
        <v>1</v>
      </c>
      <c r="E4674">
        <v>0</v>
      </c>
      <c r="F4674">
        <v>0</v>
      </c>
      <c r="G4674">
        <v>0</v>
      </c>
      <c r="H4674" s="9">
        <v>2606.5785341522801</v>
      </c>
      <c r="I4674" s="9">
        <v>-1.8379985000000001</v>
      </c>
      <c r="J4674" s="9">
        <v>-1.8374117999999999</v>
      </c>
      <c r="K4674" s="9">
        <v>-3.8173840000000001</v>
      </c>
      <c r="L4674" s="9">
        <v>-3.7087435573367502</v>
      </c>
      <c r="M4674" s="9">
        <v>-13.351476999999999</v>
      </c>
      <c r="N4674" s="9">
        <v>-13.351476999999999</v>
      </c>
      <c r="O4674" s="9">
        <v>-3.7087435573367502</v>
      </c>
      <c r="P4674">
        <v>0</v>
      </c>
      <c r="Q4674" s="9">
        <v>53.549995000000003</v>
      </c>
      <c r="R4674" s="9">
        <v>103877258.202149</v>
      </c>
      <c r="S4674" s="9">
        <v>1521813501.49505</v>
      </c>
      <c r="T4674" s="9">
        <v>-1.0892110871210099E-3</v>
      </c>
      <c r="U4674" s="9">
        <v>3.7087435573367502</v>
      </c>
      <c r="V4674" s="9">
        <v>0</v>
      </c>
      <c r="W4674" s="9">
        <v>3.7087435573367502</v>
      </c>
      <c r="X4674" t="s">
        <v>86</v>
      </c>
      <c r="Y4674" s="9">
        <v>0</v>
      </c>
      <c r="Z4674" s="9">
        <v>7.0141064999999997E-3</v>
      </c>
    </row>
    <row r="4675" spans="1:26" x14ac:dyDescent="0.3">
      <c r="A4675">
        <v>2</v>
      </c>
      <c r="B4675">
        <v>0</v>
      </c>
      <c r="C4675">
        <v>0</v>
      </c>
      <c r="D4675">
        <v>1</v>
      </c>
      <c r="E4675">
        <v>0</v>
      </c>
      <c r="F4675">
        <v>0</v>
      </c>
      <c r="G4675">
        <v>0</v>
      </c>
      <c r="H4675" s="9">
        <v>2607.5785341270198</v>
      </c>
      <c r="I4675" s="9">
        <v>-1.8378412</v>
      </c>
      <c r="J4675" s="9">
        <v>-1.8365453</v>
      </c>
      <c r="K4675" s="9">
        <v>-3.8384464</v>
      </c>
      <c r="L4675" s="9">
        <v>-3.7098563724748601</v>
      </c>
      <c r="M4675" s="9">
        <v>-13.355483</v>
      </c>
      <c r="N4675" s="9">
        <v>-13.355483</v>
      </c>
      <c r="O4675" s="9">
        <v>-3.7098563724748601</v>
      </c>
      <c r="P4675">
        <v>0</v>
      </c>
      <c r="Q4675" s="9">
        <v>53.549995000000003</v>
      </c>
      <c r="R4675" s="9">
        <v>103877258.202149</v>
      </c>
      <c r="S4675" s="9">
        <v>1688092674.46805</v>
      </c>
      <c r="T4675" s="9">
        <v>-1.1128151381147801E-3</v>
      </c>
      <c r="U4675" s="9">
        <v>3.7098563724748601</v>
      </c>
      <c r="V4675" s="9">
        <v>0</v>
      </c>
      <c r="W4675" s="9">
        <v>3.7098563724748601</v>
      </c>
      <c r="X4675" t="s">
        <v>86</v>
      </c>
      <c r="Y4675" s="9">
        <v>0</v>
      </c>
      <c r="Z4675" s="9">
        <v>7.0494809000000002E-3</v>
      </c>
    </row>
    <row r="4676" spans="1:26" x14ac:dyDescent="0.3">
      <c r="A4676">
        <v>2</v>
      </c>
      <c r="B4676">
        <v>0</v>
      </c>
      <c r="C4676">
        <v>0</v>
      </c>
      <c r="D4676">
        <v>1</v>
      </c>
      <c r="E4676">
        <v>0</v>
      </c>
      <c r="F4676">
        <v>0</v>
      </c>
      <c r="G4676">
        <v>0</v>
      </c>
      <c r="H4676" s="9">
        <v>2608.5785341017599</v>
      </c>
      <c r="I4676" s="9">
        <v>-1.8380004999999999</v>
      </c>
      <c r="J4676" s="9">
        <v>-1.8384575999999999</v>
      </c>
      <c r="K4676" s="9">
        <v>-3.8223444999999998</v>
      </c>
      <c r="L4676" s="9">
        <v>-3.7109657421590199</v>
      </c>
      <c r="M4676" s="9">
        <v>-13.359477</v>
      </c>
      <c r="N4676" s="9">
        <v>-13.359477</v>
      </c>
      <c r="O4676" s="9">
        <v>-3.7109657421590199</v>
      </c>
      <c r="P4676">
        <v>0</v>
      </c>
      <c r="Q4676" s="9">
        <v>53.549995000000003</v>
      </c>
      <c r="R4676" s="9">
        <v>103877258.202149</v>
      </c>
      <c r="S4676" s="9">
        <v>1361305990.5411301</v>
      </c>
      <c r="T4676" s="9">
        <v>-1.1093696841530901E-3</v>
      </c>
      <c r="U4676" s="9">
        <v>3.7109657421590199</v>
      </c>
      <c r="V4676" s="9">
        <v>0</v>
      </c>
      <c r="W4676" s="9">
        <v>3.7109657421590199</v>
      </c>
      <c r="X4676" t="s">
        <v>86</v>
      </c>
      <c r="Y4676" s="9">
        <v>0</v>
      </c>
      <c r="Z4676" s="9">
        <v>7.0272180999999996E-3</v>
      </c>
    </row>
    <row r="4677" spans="1:26" x14ac:dyDescent="0.3">
      <c r="A4677">
        <v>2</v>
      </c>
      <c r="B4677">
        <v>0</v>
      </c>
      <c r="C4677">
        <v>0</v>
      </c>
      <c r="D4677">
        <v>1</v>
      </c>
      <c r="E4677">
        <v>0</v>
      </c>
      <c r="F4677">
        <v>0</v>
      </c>
      <c r="G4677">
        <v>0</v>
      </c>
      <c r="H4677" s="9">
        <v>2609.5785340765001</v>
      </c>
      <c r="I4677" s="9">
        <v>-1.8380202999999999</v>
      </c>
      <c r="J4677" s="9">
        <v>-1.8369224</v>
      </c>
      <c r="K4677" s="9">
        <v>-4.1075229999999996</v>
      </c>
      <c r="L4677" s="9">
        <v>-3.7121431194850798</v>
      </c>
      <c r="M4677" s="9">
        <v>-13.363714999999999</v>
      </c>
      <c r="N4677" s="9">
        <v>-13.363714999999999</v>
      </c>
      <c r="O4677" s="9">
        <v>-3.7121431194850798</v>
      </c>
      <c r="P4677">
        <v>0</v>
      </c>
      <c r="Q4677" s="9">
        <v>53.549995000000003</v>
      </c>
      <c r="R4677" s="9">
        <v>103877258.202149</v>
      </c>
      <c r="S4677" s="9">
        <v>1612675481.7031</v>
      </c>
      <c r="T4677" s="9">
        <v>-1.17737732606482E-3</v>
      </c>
      <c r="U4677" s="9">
        <v>3.7121431194850798</v>
      </c>
      <c r="V4677" s="9">
        <v>0</v>
      </c>
      <c r="W4677" s="9">
        <v>3.7121431194850798</v>
      </c>
      <c r="X4677" t="s">
        <v>86</v>
      </c>
      <c r="Y4677" s="9">
        <v>0</v>
      </c>
      <c r="Z4677" s="9">
        <v>7.5452011000000001E-3</v>
      </c>
    </row>
    <row r="4678" spans="1:26" x14ac:dyDescent="0.3">
      <c r="A4678">
        <v>2</v>
      </c>
      <c r="B4678">
        <v>0</v>
      </c>
      <c r="C4678">
        <v>0</v>
      </c>
      <c r="D4678">
        <v>1</v>
      </c>
      <c r="E4678">
        <v>0</v>
      </c>
      <c r="F4678">
        <v>0</v>
      </c>
      <c r="G4678">
        <v>0</v>
      </c>
      <c r="H4678" s="9">
        <v>2610.5785340512298</v>
      </c>
      <c r="I4678" s="9">
        <v>-1.8380593999999999</v>
      </c>
      <c r="J4678" s="9">
        <v>-1.8365977</v>
      </c>
      <c r="K4678" s="9">
        <v>-5.3363766999999998</v>
      </c>
      <c r="L4678" s="9">
        <v>-3.7133822027172099</v>
      </c>
      <c r="M4678" s="9">
        <v>-13.368176</v>
      </c>
      <c r="N4678" s="9">
        <v>-13.368176</v>
      </c>
      <c r="O4678" s="9">
        <v>-3.7133822027172099</v>
      </c>
      <c r="P4678">
        <v>0</v>
      </c>
      <c r="Q4678" s="9">
        <v>53.549995000000003</v>
      </c>
      <c r="R4678" s="9">
        <v>103877258.202149</v>
      </c>
      <c r="S4678" s="9">
        <v>1678643513.87762</v>
      </c>
      <c r="T4678" s="9">
        <v>-1.23908323212473E-3</v>
      </c>
      <c r="U4678" s="9">
        <v>3.7133822027172099</v>
      </c>
      <c r="V4678" s="9">
        <v>0</v>
      </c>
      <c r="W4678" s="9">
        <v>3.7133822027172099</v>
      </c>
      <c r="X4678" t="s">
        <v>86</v>
      </c>
      <c r="Y4678" s="9">
        <v>0</v>
      </c>
      <c r="Z4678" s="9">
        <v>9.8007767999999992E-3</v>
      </c>
    </row>
    <row r="4679" spans="1:26" x14ac:dyDescent="0.3">
      <c r="A4679">
        <v>2</v>
      </c>
      <c r="B4679">
        <v>0</v>
      </c>
      <c r="C4679">
        <v>0</v>
      </c>
      <c r="D4679">
        <v>1</v>
      </c>
      <c r="E4679">
        <v>0</v>
      </c>
      <c r="F4679">
        <v>0</v>
      </c>
      <c r="G4679">
        <v>0</v>
      </c>
      <c r="H4679" s="9">
        <v>2611.1023340380002</v>
      </c>
      <c r="I4679" s="9">
        <v>-1.8380981999999999</v>
      </c>
      <c r="J4679" s="9">
        <v>-1.8372364999999999</v>
      </c>
      <c r="K4679" s="9">
        <v>-10.362902999999999</v>
      </c>
      <c r="L4679" s="9">
        <v>-3.7141185860986501</v>
      </c>
      <c r="M4679" s="9">
        <v>-13.370827</v>
      </c>
      <c r="N4679" s="9">
        <v>-13.370827</v>
      </c>
      <c r="O4679" s="9">
        <v>-3.7141185860986501</v>
      </c>
      <c r="P4679">
        <v>0</v>
      </c>
      <c r="Q4679" s="9">
        <v>53.549995000000003</v>
      </c>
      <c r="R4679" s="9">
        <v>103877258.202149</v>
      </c>
      <c r="S4679" s="9">
        <v>1554900270.0294499</v>
      </c>
      <c r="T4679" s="9">
        <v>-7.3638338144599302E-4</v>
      </c>
      <c r="U4679" s="9">
        <v>3.7141185860986501</v>
      </c>
      <c r="V4679" s="9">
        <v>0</v>
      </c>
      <c r="W4679" s="9">
        <v>3.7141185860986501</v>
      </c>
      <c r="X4679" t="s">
        <v>86</v>
      </c>
      <c r="Y4679" s="9">
        <v>0</v>
      </c>
      <c r="Z4679" s="9">
        <v>1.9039104000000001E-2</v>
      </c>
    </row>
    <row r="4680" spans="1:26" x14ac:dyDescent="0.3">
      <c r="A4680">
        <v>2</v>
      </c>
      <c r="B4680">
        <v>0</v>
      </c>
      <c r="C4680">
        <v>0</v>
      </c>
      <c r="D4680">
        <v>1</v>
      </c>
      <c r="E4680">
        <v>0</v>
      </c>
      <c r="F4680">
        <v>0</v>
      </c>
      <c r="G4680">
        <v>0</v>
      </c>
      <c r="H4680" s="9">
        <v>2611.1717340362502</v>
      </c>
      <c r="I4680" s="9">
        <v>-1.8379110000000001</v>
      </c>
      <c r="J4680" s="9">
        <v>-1.8384579000000001</v>
      </c>
      <c r="K4680" s="9">
        <v>-5.3154992999999999</v>
      </c>
      <c r="L4680" s="9">
        <v>-3.7142740485627699</v>
      </c>
      <c r="M4680" s="9">
        <v>-13.371387</v>
      </c>
      <c r="N4680" s="9">
        <v>-13.371387</v>
      </c>
      <c r="O4680" s="9">
        <v>-3.7142740485627699</v>
      </c>
      <c r="P4680">
        <v>0</v>
      </c>
      <c r="Q4680" s="9">
        <v>53.549995000000003</v>
      </c>
      <c r="R4680" s="9">
        <v>103877258.202149</v>
      </c>
      <c r="S4680" s="9">
        <v>1362463783.6645</v>
      </c>
      <c r="T4680" s="9">
        <v>-1.55462464120681E-4</v>
      </c>
      <c r="U4680" s="9">
        <v>3.7142740485627699</v>
      </c>
      <c r="V4680" s="9">
        <v>0</v>
      </c>
      <c r="W4680" s="9">
        <v>3.7142740485627699</v>
      </c>
      <c r="X4680" t="s">
        <v>86</v>
      </c>
      <c r="Y4680" s="9">
        <v>0</v>
      </c>
      <c r="Z4680" s="9">
        <v>9.7723220999999996E-3</v>
      </c>
    </row>
    <row r="4681" spans="1:26" x14ac:dyDescent="0.3">
      <c r="A4681">
        <v>2</v>
      </c>
      <c r="B4681">
        <v>0</v>
      </c>
      <c r="C4681">
        <v>0</v>
      </c>
      <c r="D4681">
        <v>1</v>
      </c>
      <c r="E4681">
        <v>0</v>
      </c>
      <c r="F4681">
        <v>0</v>
      </c>
      <c r="G4681">
        <v>0</v>
      </c>
      <c r="H4681" s="9">
        <v>2611.52113402742</v>
      </c>
      <c r="I4681" s="9">
        <v>-1.8381337</v>
      </c>
      <c r="J4681" s="9">
        <v>-1.8382559999999999</v>
      </c>
      <c r="K4681" s="9">
        <v>-10.36469</v>
      </c>
      <c r="L4681" s="9">
        <v>-3.7147570280541902</v>
      </c>
      <c r="M4681" s="9">
        <v>-13.373125</v>
      </c>
      <c r="N4681" s="9">
        <v>-13.373125</v>
      </c>
      <c r="O4681" s="9">
        <v>-3.7147570280541902</v>
      </c>
      <c r="P4681">
        <v>0</v>
      </c>
      <c r="Q4681" s="9">
        <v>53.549995000000003</v>
      </c>
      <c r="R4681" s="9">
        <v>103877258.202149</v>
      </c>
      <c r="S4681" s="9">
        <v>1391113088.4847801</v>
      </c>
      <c r="T4681" s="9">
        <v>-4.8297949141939901E-4</v>
      </c>
      <c r="U4681" s="9">
        <v>3.7147570280541902</v>
      </c>
      <c r="V4681" s="9">
        <v>0</v>
      </c>
      <c r="W4681" s="9">
        <v>3.7147570280541902</v>
      </c>
      <c r="X4681" t="s">
        <v>86</v>
      </c>
      <c r="Y4681" s="9">
        <v>0</v>
      </c>
      <c r="Z4681" s="9">
        <v>1.9052953000000001E-2</v>
      </c>
    </row>
    <row r="4682" spans="1:26" x14ac:dyDescent="0.3">
      <c r="A4682">
        <v>2</v>
      </c>
      <c r="B4682">
        <v>0</v>
      </c>
      <c r="C4682">
        <v>0</v>
      </c>
      <c r="D4682">
        <v>1</v>
      </c>
      <c r="E4682">
        <v>0</v>
      </c>
      <c r="F4682">
        <v>0</v>
      </c>
      <c r="G4682">
        <v>0</v>
      </c>
      <c r="H4682" s="9">
        <v>2611.6521340241102</v>
      </c>
      <c r="I4682" s="9">
        <v>-1.8380133999999999</v>
      </c>
      <c r="J4682" s="9">
        <v>-1.8392036</v>
      </c>
      <c r="K4682" s="9">
        <v>-5.3143544</v>
      </c>
      <c r="L4682" s="9">
        <v>-3.7150859098035802</v>
      </c>
      <c r="M4682" s="9">
        <v>-13.374309999999999</v>
      </c>
      <c r="N4682" s="9">
        <v>-13.374309999999999</v>
      </c>
      <c r="O4682" s="9">
        <v>-3.7150859098035802</v>
      </c>
      <c r="P4682">
        <v>0</v>
      </c>
      <c r="Q4682" s="9">
        <v>53.549995000000003</v>
      </c>
      <c r="R4682" s="9">
        <v>103877258.202149</v>
      </c>
      <c r="S4682" s="9">
        <v>1267004459.49435</v>
      </c>
      <c r="T4682" s="9">
        <v>-3.2888174939138499E-4</v>
      </c>
      <c r="U4682" s="9">
        <v>3.7150859098035802</v>
      </c>
      <c r="V4682" s="9">
        <v>0</v>
      </c>
      <c r="W4682" s="9">
        <v>3.7150859098035802</v>
      </c>
      <c r="X4682" t="s">
        <v>86</v>
      </c>
      <c r="Y4682" s="9">
        <v>0</v>
      </c>
      <c r="Z4682" s="9">
        <v>9.7741801E-3</v>
      </c>
    </row>
    <row r="4683" spans="1:26" x14ac:dyDescent="0.3">
      <c r="A4683">
        <v>2</v>
      </c>
      <c r="B4683">
        <v>0</v>
      </c>
      <c r="C4683">
        <v>0</v>
      </c>
      <c r="D4683">
        <v>1</v>
      </c>
      <c r="E4683">
        <v>0</v>
      </c>
      <c r="F4683">
        <v>0</v>
      </c>
      <c r="G4683">
        <v>0</v>
      </c>
      <c r="H4683" s="9">
        <v>2612.6521339988499</v>
      </c>
      <c r="I4683" s="9">
        <v>-1.8381225000000001</v>
      </c>
      <c r="J4683" s="9">
        <v>-1.8388631</v>
      </c>
      <c r="K4683" s="9">
        <v>-1.787215</v>
      </c>
      <c r="L4683" s="9">
        <v>-3.7163035011202101</v>
      </c>
      <c r="M4683" s="9">
        <v>-13.378693</v>
      </c>
      <c r="N4683" s="9">
        <v>-13.378693</v>
      </c>
      <c r="O4683" s="9">
        <v>-3.7163035011202101</v>
      </c>
      <c r="P4683">
        <v>0</v>
      </c>
      <c r="Q4683" s="9">
        <v>53.549995000000003</v>
      </c>
      <c r="R4683" s="9">
        <v>103877258.202149</v>
      </c>
      <c r="S4683" s="9">
        <v>1309427944.78211</v>
      </c>
      <c r="T4683" s="9">
        <v>-1.2175913166205801E-3</v>
      </c>
      <c r="U4683" s="9">
        <v>3.7163035011202101</v>
      </c>
      <c r="V4683" s="9">
        <v>0</v>
      </c>
      <c r="W4683" s="9">
        <v>3.7163035011202101</v>
      </c>
      <c r="X4683" t="s">
        <v>86</v>
      </c>
      <c r="Y4683" s="9">
        <v>0</v>
      </c>
      <c r="Z4683" s="9">
        <v>3.2864436999999998E-3</v>
      </c>
    </row>
    <row r="4684" spans="1:26" x14ac:dyDescent="0.3">
      <c r="A4684">
        <v>2</v>
      </c>
      <c r="B4684">
        <v>0</v>
      </c>
      <c r="C4684">
        <v>0</v>
      </c>
      <c r="D4684">
        <v>1</v>
      </c>
      <c r="E4684">
        <v>0</v>
      </c>
      <c r="F4684">
        <v>0</v>
      </c>
      <c r="G4684">
        <v>0</v>
      </c>
      <c r="H4684" s="9">
        <v>2613.65213397359</v>
      </c>
      <c r="I4684" s="9">
        <v>-1.8379444</v>
      </c>
      <c r="J4684" s="9">
        <v>-1.8388575</v>
      </c>
      <c r="K4684" s="9">
        <v>-1.9117565000000001</v>
      </c>
      <c r="L4684" s="9">
        <v>-3.7174304415344399</v>
      </c>
      <c r="M4684" s="9">
        <v>-13.38275</v>
      </c>
      <c r="N4684" s="9">
        <v>-13.38275</v>
      </c>
      <c r="O4684" s="9">
        <v>-3.7174304415344399</v>
      </c>
      <c r="P4684">
        <v>0</v>
      </c>
      <c r="Q4684" s="9">
        <v>53.549995000000003</v>
      </c>
      <c r="R4684" s="9">
        <v>103877258.202149</v>
      </c>
      <c r="S4684" s="9">
        <v>1310537791.66715</v>
      </c>
      <c r="T4684" s="9">
        <v>-1.1269404142302201E-3</v>
      </c>
      <c r="U4684" s="9">
        <v>3.7174304415344399</v>
      </c>
      <c r="V4684" s="9">
        <v>0</v>
      </c>
      <c r="W4684" s="9">
        <v>3.7174304415344399</v>
      </c>
      <c r="X4684" t="s">
        <v>86</v>
      </c>
      <c r="Y4684" s="9">
        <v>0</v>
      </c>
      <c r="Z4684" s="9">
        <v>3.515448E-3</v>
      </c>
    </row>
    <row r="4685" spans="1:26" x14ac:dyDescent="0.3">
      <c r="A4685">
        <v>2</v>
      </c>
      <c r="B4685">
        <v>0</v>
      </c>
      <c r="C4685">
        <v>0</v>
      </c>
      <c r="D4685">
        <v>1</v>
      </c>
      <c r="E4685">
        <v>0</v>
      </c>
      <c r="F4685">
        <v>0</v>
      </c>
      <c r="G4685">
        <v>0</v>
      </c>
      <c r="H4685" s="9">
        <v>2614.6521339483302</v>
      </c>
      <c r="I4685" s="9">
        <v>-1.8379165</v>
      </c>
      <c r="J4685" s="9">
        <v>-1.8383206000000001</v>
      </c>
      <c r="K4685" s="9">
        <v>-1.6870552000000001</v>
      </c>
      <c r="L4685" s="9">
        <v>-3.7185373064231402</v>
      </c>
      <c r="M4685" s="9">
        <v>-13.386734000000001</v>
      </c>
      <c r="N4685" s="9">
        <v>-13.386734000000001</v>
      </c>
      <c r="O4685" s="9">
        <v>-3.7185373064231402</v>
      </c>
      <c r="P4685">
        <v>0</v>
      </c>
      <c r="Q4685" s="9">
        <v>53.549995000000003</v>
      </c>
      <c r="R4685" s="9">
        <v>103877258.202149</v>
      </c>
      <c r="S4685" s="9">
        <v>1383273276.8169601</v>
      </c>
      <c r="T4685" s="9">
        <v>-1.10686488870781E-3</v>
      </c>
      <c r="U4685" s="9">
        <v>3.7185373064231402</v>
      </c>
      <c r="V4685" s="9">
        <v>0</v>
      </c>
      <c r="W4685" s="9">
        <v>3.7185373064231402</v>
      </c>
      <c r="X4685" t="s">
        <v>86</v>
      </c>
      <c r="Y4685" s="9">
        <v>0</v>
      </c>
      <c r="Z4685" s="9">
        <v>3.1013484E-3</v>
      </c>
    </row>
    <row r="4686" spans="1:26" x14ac:dyDescent="0.3">
      <c r="A4686">
        <v>2</v>
      </c>
      <c r="B4686">
        <v>0</v>
      </c>
      <c r="C4686">
        <v>0</v>
      </c>
      <c r="D4686">
        <v>1</v>
      </c>
      <c r="E4686">
        <v>0</v>
      </c>
      <c r="F4686">
        <v>0</v>
      </c>
      <c r="G4686">
        <v>0</v>
      </c>
      <c r="H4686" s="9">
        <v>2615.6521339230599</v>
      </c>
      <c r="I4686" s="9">
        <v>-1.8378934</v>
      </c>
      <c r="J4686" s="9">
        <v>-1.8376996999999999</v>
      </c>
      <c r="K4686" s="9">
        <v>-1.8998516000000001</v>
      </c>
      <c r="L4686" s="9">
        <v>-3.7196186600134902</v>
      </c>
      <c r="M4686" s="9">
        <v>-13.390627</v>
      </c>
      <c r="N4686" s="9">
        <v>-13.390627</v>
      </c>
      <c r="O4686" s="9">
        <v>-3.7196186600134902</v>
      </c>
      <c r="P4686">
        <v>0</v>
      </c>
      <c r="Q4686" s="9">
        <v>53.549995000000003</v>
      </c>
      <c r="R4686" s="9">
        <v>103877258.202149</v>
      </c>
      <c r="S4686" s="9">
        <v>1478009429.63691</v>
      </c>
      <c r="T4686" s="9">
        <v>-1.08135359034244E-3</v>
      </c>
      <c r="U4686" s="9">
        <v>3.7196186600134902</v>
      </c>
      <c r="V4686" s="9">
        <v>0</v>
      </c>
      <c r="W4686" s="9">
        <v>3.7196186600134902</v>
      </c>
      <c r="X4686" t="s">
        <v>86</v>
      </c>
      <c r="Y4686" s="9">
        <v>0</v>
      </c>
      <c r="Z4686" s="9">
        <v>3.4913564999999999E-3</v>
      </c>
    </row>
    <row r="4687" spans="1:26" x14ac:dyDescent="0.3">
      <c r="A4687">
        <v>2</v>
      </c>
      <c r="B4687">
        <v>0</v>
      </c>
      <c r="C4687">
        <v>0</v>
      </c>
      <c r="D4687">
        <v>1</v>
      </c>
      <c r="E4687">
        <v>0</v>
      </c>
      <c r="F4687">
        <v>0</v>
      </c>
      <c r="G4687">
        <v>0</v>
      </c>
      <c r="H4687" s="9">
        <v>2616.6521338978</v>
      </c>
      <c r="I4687" s="9">
        <v>-1.8380901999999999</v>
      </c>
      <c r="J4687" s="9">
        <v>-1.837477</v>
      </c>
      <c r="K4687" s="9">
        <v>-1.7126961999999999</v>
      </c>
      <c r="L4687" s="9">
        <v>-3.7207304060331099</v>
      </c>
      <c r="M4687" s="9">
        <v>-13.394629</v>
      </c>
      <c r="N4687" s="9">
        <v>-13.394629</v>
      </c>
      <c r="O4687" s="9">
        <v>-3.7207304060331099</v>
      </c>
      <c r="P4687">
        <v>0</v>
      </c>
      <c r="Q4687" s="9">
        <v>53.549995000000003</v>
      </c>
      <c r="R4687" s="9">
        <v>103877258.202149</v>
      </c>
      <c r="S4687" s="9">
        <v>1515501818.7179799</v>
      </c>
      <c r="T4687" s="9">
        <v>-1.1117460196286E-3</v>
      </c>
      <c r="U4687" s="9">
        <v>3.7207304060331099</v>
      </c>
      <c r="V4687" s="9">
        <v>0</v>
      </c>
      <c r="W4687" s="9">
        <v>3.7207304060331099</v>
      </c>
      <c r="X4687" t="s">
        <v>86</v>
      </c>
      <c r="Y4687" s="9">
        <v>0</v>
      </c>
      <c r="Z4687" s="9">
        <v>3.1470398000000002E-3</v>
      </c>
    </row>
    <row r="4688" spans="1:26" x14ac:dyDescent="0.3">
      <c r="A4688">
        <v>2</v>
      </c>
      <c r="B4688">
        <v>0</v>
      </c>
      <c r="C4688">
        <v>0</v>
      </c>
      <c r="D4688">
        <v>1</v>
      </c>
      <c r="E4688">
        <v>0</v>
      </c>
      <c r="F4688">
        <v>0</v>
      </c>
      <c r="G4688">
        <v>0</v>
      </c>
      <c r="H4688" s="9">
        <v>2617.6521338725402</v>
      </c>
      <c r="I4688" s="9">
        <v>-1.8379264</v>
      </c>
      <c r="J4688" s="9">
        <v>-1.8378456000000001</v>
      </c>
      <c r="K4688" s="9">
        <v>-1.7690908999999999</v>
      </c>
      <c r="L4688" s="9">
        <v>-3.7218401399596202</v>
      </c>
      <c r="M4688" s="9">
        <v>-13.398624</v>
      </c>
      <c r="N4688" s="9">
        <v>-13.398624</v>
      </c>
      <c r="O4688" s="9">
        <v>-3.7218401399596202</v>
      </c>
      <c r="P4688">
        <v>0</v>
      </c>
      <c r="Q4688" s="9">
        <v>53.549995000000003</v>
      </c>
      <c r="R4688" s="9">
        <v>103877258.202149</v>
      </c>
      <c r="S4688" s="9">
        <v>1455568821.4224701</v>
      </c>
      <c r="T4688" s="9">
        <v>-1.1097339265080299E-3</v>
      </c>
      <c r="U4688" s="9">
        <v>3.7218401399596202</v>
      </c>
      <c r="V4688" s="9">
        <v>0</v>
      </c>
      <c r="W4688" s="9">
        <v>3.7218401399596202</v>
      </c>
      <c r="X4688" t="s">
        <v>86</v>
      </c>
      <c r="Y4688" s="9">
        <v>0</v>
      </c>
      <c r="Z4688" s="9">
        <v>3.2513158000000001E-3</v>
      </c>
    </row>
    <row r="4689" spans="1:26" x14ac:dyDescent="0.3">
      <c r="A4689">
        <v>2</v>
      </c>
      <c r="B4689">
        <v>0</v>
      </c>
      <c r="C4689">
        <v>0</v>
      </c>
      <c r="D4689">
        <v>1</v>
      </c>
      <c r="E4689">
        <v>0</v>
      </c>
      <c r="F4689">
        <v>0</v>
      </c>
      <c r="G4689">
        <v>0</v>
      </c>
      <c r="H4689" s="9">
        <v>2618.6521338472799</v>
      </c>
      <c r="I4689" s="9">
        <v>-1.838071</v>
      </c>
      <c r="J4689" s="9">
        <v>-1.8374211</v>
      </c>
      <c r="K4689" s="9">
        <v>-1.9317503</v>
      </c>
      <c r="L4689" s="9">
        <v>-3.7229563608046998</v>
      </c>
      <c r="M4689" s="9">
        <v>-13.402642999999999</v>
      </c>
      <c r="N4689" s="9">
        <v>-13.402642999999999</v>
      </c>
      <c r="O4689" s="9">
        <v>-3.7229563608046998</v>
      </c>
      <c r="P4689">
        <v>0</v>
      </c>
      <c r="Q4689" s="9">
        <v>53.549995000000003</v>
      </c>
      <c r="R4689" s="9">
        <v>103877258.202149</v>
      </c>
      <c r="S4689" s="9">
        <v>1526005854.79654</v>
      </c>
      <c r="T4689" s="9">
        <v>-1.11622084507656E-3</v>
      </c>
      <c r="U4689" s="9">
        <v>3.7229563608046998</v>
      </c>
      <c r="V4689" s="9">
        <v>0</v>
      </c>
      <c r="W4689" s="9">
        <v>3.7229563608046998</v>
      </c>
      <c r="X4689" t="s">
        <v>86</v>
      </c>
      <c r="Y4689" s="9">
        <v>0</v>
      </c>
      <c r="Z4689" s="9">
        <v>3.5494387000000001E-3</v>
      </c>
    </row>
    <row r="4690" spans="1:26" x14ac:dyDescent="0.3">
      <c r="A4690">
        <v>2</v>
      </c>
      <c r="B4690">
        <v>0</v>
      </c>
      <c r="C4690">
        <v>0</v>
      </c>
      <c r="D4690">
        <v>1</v>
      </c>
      <c r="E4690">
        <v>0</v>
      </c>
      <c r="F4690">
        <v>0</v>
      </c>
      <c r="G4690">
        <v>0</v>
      </c>
      <c r="H4690" s="9">
        <v>2619.4427338272999</v>
      </c>
      <c r="I4690" s="9">
        <v>-1.8380554</v>
      </c>
      <c r="J4690" s="9">
        <v>-1.8371427</v>
      </c>
      <c r="K4690" s="9">
        <v>-6.9524755000000003</v>
      </c>
      <c r="L4690" s="9">
        <v>-3.7238859921324101</v>
      </c>
      <c r="M4690" s="9">
        <v>-13.405989999999999</v>
      </c>
      <c r="N4690" s="9">
        <v>-13.405989999999999</v>
      </c>
      <c r="O4690" s="9">
        <v>-3.7238859921324101</v>
      </c>
      <c r="P4690">
        <v>0</v>
      </c>
      <c r="Q4690" s="9">
        <v>53.549995000000003</v>
      </c>
      <c r="R4690" s="9">
        <v>103877258.202149</v>
      </c>
      <c r="S4690" s="9">
        <v>1576072040.9225399</v>
      </c>
      <c r="T4690" s="9">
        <v>-9.2963132770851299E-4</v>
      </c>
      <c r="U4690" s="9">
        <v>3.7238859921324101</v>
      </c>
      <c r="V4690" s="9">
        <v>0</v>
      </c>
      <c r="W4690" s="9">
        <v>3.7238859921324101</v>
      </c>
      <c r="X4690" t="s">
        <v>86</v>
      </c>
      <c r="Y4690" s="9">
        <v>0</v>
      </c>
      <c r="Z4690" s="9">
        <v>1.277269E-2</v>
      </c>
    </row>
    <row r="4691" spans="1:26" x14ac:dyDescent="0.3">
      <c r="A4691">
        <v>2</v>
      </c>
      <c r="B4691">
        <v>0</v>
      </c>
      <c r="C4691">
        <v>0</v>
      </c>
      <c r="D4691">
        <v>1</v>
      </c>
      <c r="E4691">
        <v>0</v>
      </c>
      <c r="F4691">
        <v>0</v>
      </c>
      <c r="G4691">
        <v>0</v>
      </c>
      <c r="H4691" s="9">
        <v>2619.6519338220201</v>
      </c>
      <c r="I4691" s="9">
        <v>-1.8380605999999999</v>
      </c>
      <c r="J4691" s="9">
        <v>-1.8392951</v>
      </c>
      <c r="K4691" s="9">
        <v>-1.9523926</v>
      </c>
      <c r="L4691" s="9">
        <v>-3.7241497118361599</v>
      </c>
      <c r="M4691" s="9">
        <v>-13.406938999999999</v>
      </c>
      <c r="N4691" s="9">
        <v>-13.406938999999999</v>
      </c>
      <c r="O4691" s="9">
        <v>-3.7241497118361599</v>
      </c>
      <c r="P4691">
        <v>0</v>
      </c>
      <c r="Q4691" s="9">
        <v>53.549995000000003</v>
      </c>
      <c r="R4691" s="9">
        <v>103877258.202149</v>
      </c>
      <c r="S4691" s="9">
        <v>1259215561.6714499</v>
      </c>
      <c r="T4691" s="9">
        <v>-2.6371970375382799E-4</v>
      </c>
      <c r="U4691" s="9">
        <v>3.7241497118361599</v>
      </c>
      <c r="V4691" s="9">
        <v>0</v>
      </c>
      <c r="W4691" s="9">
        <v>3.7241497118361599</v>
      </c>
      <c r="X4691" t="s">
        <v>86</v>
      </c>
      <c r="Y4691" s="9">
        <v>0</v>
      </c>
      <c r="Z4691" s="9">
        <v>3.5910261999999998E-3</v>
      </c>
    </row>
    <row r="4692" spans="1:26" x14ac:dyDescent="0.3">
      <c r="A4692">
        <v>2</v>
      </c>
      <c r="B4692">
        <v>0</v>
      </c>
      <c r="C4692">
        <v>0</v>
      </c>
      <c r="D4692">
        <v>1</v>
      </c>
      <c r="E4692">
        <v>0</v>
      </c>
      <c r="F4692">
        <v>0</v>
      </c>
      <c r="G4692">
        <v>0</v>
      </c>
      <c r="H4692" s="9">
        <v>2620.6519337967602</v>
      </c>
      <c r="I4692" s="9">
        <v>-1.8380784999999999</v>
      </c>
      <c r="J4692" s="9">
        <v>-1.8376602</v>
      </c>
      <c r="K4692" s="9">
        <v>-2.0698368999999999</v>
      </c>
      <c r="L4692" s="9">
        <v>-3.72528706069492</v>
      </c>
      <c r="M4692" s="9">
        <v>-13.411034000000001</v>
      </c>
      <c r="N4692" s="9">
        <v>-13.411034000000001</v>
      </c>
      <c r="O4692" s="9">
        <v>-3.72528706069492</v>
      </c>
      <c r="P4692">
        <v>0</v>
      </c>
      <c r="Q4692" s="9">
        <v>53.549995000000003</v>
      </c>
      <c r="R4692" s="9">
        <v>103877258.202149</v>
      </c>
      <c r="S4692" s="9">
        <v>1486690693.30689</v>
      </c>
      <c r="T4692" s="9">
        <v>-1.1373488587538201E-3</v>
      </c>
      <c r="U4692" s="9">
        <v>3.72528706069492</v>
      </c>
      <c r="V4692" s="9">
        <v>0</v>
      </c>
      <c r="W4692" s="9">
        <v>3.72528706069492</v>
      </c>
      <c r="X4692" t="s">
        <v>86</v>
      </c>
      <c r="Y4692" s="9">
        <v>0</v>
      </c>
      <c r="Z4692" s="9">
        <v>3.8036569000000002E-3</v>
      </c>
    </row>
    <row r="4693" spans="1:26" x14ac:dyDescent="0.3">
      <c r="A4693">
        <v>2</v>
      </c>
      <c r="B4693">
        <v>0</v>
      </c>
      <c r="C4693">
        <v>0</v>
      </c>
      <c r="D4693">
        <v>1</v>
      </c>
      <c r="E4693">
        <v>0</v>
      </c>
      <c r="F4693">
        <v>0</v>
      </c>
      <c r="G4693">
        <v>0</v>
      </c>
      <c r="H4693" s="9">
        <v>2621.6519337714999</v>
      </c>
      <c r="I4693" s="9">
        <v>-1.8379129000000001</v>
      </c>
      <c r="J4693" s="9">
        <v>-1.8386825</v>
      </c>
      <c r="K4693" s="9">
        <v>-2.1129153000000001</v>
      </c>
      <c r="L4693" s="9">
        <v>-3.7264448989282499</v>
      </c>
      <c r="M4693" s="9">
        <v>-13.415201</v>
      </c>
      <c r="N4693" s="9">
        <v>-13.415201</v>
      </c>
      <c r="O4693" s="9">
        <v>-3.7264448989282499</v>
      </c>
      <c r="P4693">
        <v>0</v>
      </c>
      <c r="Q4693" s="9">
        <v>53.549995000000003</v>
      </c>
      <c r="R4693" s="9">
        <v>103877258.202149</v>
      </c>
      <c r="S4693" s="9">
        <v>1336481664.83653</v>
      </c>
      <c r="T4693" s="9">
        <v>-1.1578382333388101E-3</v>
      </c>
      <c r="U4693" s="9">
        <v>3.7264448989282499</v>
      </c>
      <c r="V4693" s="9">
        <v>0</v>
      </c>
      <c r="W4693" s="9">
        <v>3.7264448989282499</v>
      </c>
      <c r="X4693" t="s">
        <v>86</v>
      </c>
      <c r="Y4693" s="9">
        <v>0</v>
      </c>
      <c r="Z4693" s="9">
        <v>3.8849804999999999E-3</v>
      </c>
    </row>
    <row r="4694" spans="1:26" x14ac:dyDescent="0.3">
      <c r="A4694">
        <v>2</v>
      </c>
      <c r="B4694">
        <v>0</v>
      </c>
      <c r="C4694">
        <v>0</v>
      </c>
      <c r="D4694">
        <v>1</v>
      </c>
      <c r="E4694">
        <v>0</v>
      </c>
      <c r="F4694">
        <v>0</v>
      </c>
      <c r="G4694">
        <v>0</v>
      </c>
      <c r="H4694" s="9">
        <v>2622.65193374623</v>
      </c>
      <c r="I4694" s="9">
        <v>-1.8380339000000001</v>
      </c>
      <c r="J4694" s="9">
        <v>-1.8384917999999999</v>
      </c>
      <c r="K4694" s="9">
        <v>-1.9625802999999999</v>
      </c>
      <c r="L4694" s="9">
        <v>-3.7275340996330302</v>
      </c>
      <c r="M4694" s="9">
        <v>-13.419123000000001</v>
      </c>
      <c r="N4694" s="9">
        <v>-13.419123000000001</v>
      </c>
      <c r="O4694" s="9">
        <v>-3.7275340996330302</v>
      </c>
      <c r="P4694">
        <v>0</v>
      </c>
      <c r="Q4694" s="9">
        <v>53.549995000000003</v>
      </c>
      <c r="R4694" s="9">
        <v>103877258.202149</v>
      </c>
      <c r="S4694" s="9">
        <v>1362626345.3059299</v>
      </c>
      <c r="T4694" s="9">
        <v>-1.0892007047798001E-3</v>
      </c>
      <c r="U4694" s="9">
        <v>3.7275340996330302</v>
      </c>
      <c r="V4694" s="9">
        <v>0</v>
      </c>
      <c r="W4694" s="9">
        <v>3.7275340996330302</v>
      </c>
      <c r="X4694" t="s">
        <v>86</v>
      </c>
      <c r="Y4694" s="9">
        <v>0</v>
      </c>
      <c r="Z4694" s="9">
        <v>3.6081879E-3</v>
      </c>
    </row>
    <row r="4695" spans="1:26" x14ac:dyDescent="0.3">
      <c r="A4695">
        <v>2</v>
      </c>
      <c r="B4695">
        <v>0</v>
      </c>
      <c r="C4695">
        <v>0</v>
      </c>
      <c r="D4695">
        <v>1</v>
      </c>
      <c r="E4695">
        <v>0</v>
      </c>
      <c r="F4695">
        <v>0</v>
      </c>
      <c r="G4695">
        <v>0</v>
      </c>
      <c r="H4695" s="9">
        <v>2623.6519337209702</v>
      </c>
      <c r="I4695" s="9">
        <v>-1.8378540999999999</v>
      </c>
      <c r="J4695" s="9">
        <v>-1.8378376000000001</v>
      </c>
      <c r="K4695" s="9">
        <v>-1.9907775000000001</v>
      </c>
      <c r="L4695" s="9">
        <v>-3.7286502947553002</v>
      </c>
      <c r="M4695" s="9">
        <v>-13.423140999999999</v>
      </c>
      <c r="N4695" s="9">
        <v>-13.423140999999999</v>
      </c>
      <c r="O4695" s="9">
        <v>-3.7286502947553002</v>
      </c>
      <c r="P4695">
        <v>0</v>
      </c>
      <c r="Q4695" s="9">
        <v>53.549995000000003</v>
      </c>
      <c r="R4695" s="9">
        <v>103877258.202149</v>
      </c>
      <c r="S4695" s="9">
        <v>1459477832.5033901</v>
      </c>
      <c r="T4695" s="9">
        <v>-1.11619512226157E-3</v>
      </c>
      <c r="U4695" s="9">
        <v>3.7286502947553002</v>
      </c>
      <c r="V4695" s="9">
        <v>0</v>
      </c>
      <c r="W4695" s="9">
        <v>3.7286502947553002</v>
      </c>
      <c r="X4695" t="s">
        <v>86</v>
      </c>
      <c r="Y4695" s="9">
        <v>0</v>
      </c>
      <c r="Z4695" s="9">
        <v>3.6587256E-3</v>
      </c>
    </row>
    <row r="4696" spans="1:26" x14ac:dyDescent="0.3">
      <c r="A4696">
        <v>2</v>
      </c>
      <c r="B4696">
        <v>0</v>
      </c>
      <c r="C4696">
        <v>0</v>
      </c>
      <c r="D4696">
        <v>1</v>
      </c>
      <c r="E4696">
        <v>0</v>
      </c>
      <c r="F4696">
        <v>0</v>
      </c>
      <c r="G4696">
        <v>0</v>
      </c>
      <c r="H4696" s="9">
        <v>2624.3023337045402</v>
      </c>
      <c r="I4696" s="9">
        <v>-1.8381555999999999</v>
      </c>
      <c r="J4696" s="9">
        <v>-1.8370397999999999</v>
      </c>
      <c r="K4696" s="9">
        <v>-6.9962029000000001</v>
      </c>
      <c r="L4696" s="9">
        <v>-3.72937467932049</v>
      </c>
      <c r="M4696" s="9">
        <v>-13.425749</v>
      </c>
      <c r="N4696" s="9">
        <v>-13.425749</v>
      </c>
      <c r="O4696" s="9">
        <v>-3.72937467932049</v>
      </c>
      <c r="P4696">
        <v>0</v>
      </c>
      <c r="Q4696" s="9">
        <v>53.549995000000003</v>
      </c>
      <c r="R4696" s="9">
        <v>103877258.202149</v>
      </c>
      <c r="S4696" s="9">
        <v>1597603662.72978</v>
      </c>
      <c r="T4696" s="9">
        <v>-7.2438456519474605E-4</v>
      </c>
      <c r="U4696" s="9">
        <v>3.72937467932049</v>
      </c>
      <c r="V4696" s="9">
        <v>0</v>
      </c>
      <c r="W4696" s="9">
        <v>3.72937467932049</v>
      </c>
      <c r="X4696" t="s">
        <v>86</v>
      </c>
      <c r="Y4696" s="9">
        <v>0</v>
      </c>
      <c r="Z4696" s="9">
        <v>1.2852304E-2</v>
      </c>
    </row>
    <row r="4697" spans="1:26" x14ac:dyDescent="0.3">
      <c r="A4697">
        <v>2</v>
      </c>
      <c r="B4697">
        <v>0</v>
      </c>
      <c r="C4697">
        <v>0</v>
      </c>
      <c r="D4697">
        <v>1</v>
      </c>
      <c r="E4697">
        <v>0</v>
      </c>
      <c r="F4697">
        <v>0</v>
      </c>
      <c r="G4697">
        <v>0</v>
      </c>
      <c r="H4697" s="9">
        <v>2624.4513337007802</v>
      </c>
      <c r="I4697" s="9">
        <v>-1.8381441000000001</v>
      </c>
      <c r="J4697" s="9">
        <v>-1.8378288</v>
      </c>
      <c r="K4697" s="9">
        <v>-1.9801702000000001</v>
      </c>
      <c r="L4697" s="9">
        <v>-3.7295790114520102</v>
      </c>
      <c r="M4697" s="9">
        <v>-13.426484</v>
      </c>
      <c r="N4697" s="9">
        <v>-13.426484</v>
      </c>
      <c r="O4697" s="9">
        <v>-3.7295790114520102</v>
      </c>
      <c r="P4697">
        <v>0</v>
      </c>
      <c r="Q4697" s="9">
        <v>53.549995000000003</v>
      </c>
      <c r="R4697" s="9">
        <v>103877258.202149</v>
      </c>
      <c r="S4697" s="9">
        <v>1461233603.4133301</v>
      </c>
      <c r="T4697" s="9">
        <v>-2.0433213151793599E-4</v>
      </c>
      <c r="U4697" s="9">
        <v>3.7295790114520102</v>
      </c>
      <c r="V4697" s="9">
        <v>0</v>
      </c>
      <c r="W4697" s="9">
        <v>3.7295790114520102</v>
      </c>
      <c r="X4697" t="s">
        <v>86</v>
      </c>
      <c r="Y4697" s="9">
        <v>0</v>
      </c>
      <c r="Z4697" s="9">
        <v>3.6392136999999999E-3</v>
      </c>
    </row>
    <row r="4698" spans="1:26" x14ac:dyDescent="0.3">
      <c r="A4698">
        <v>2</v>
      </c>
      <c r="B4698">
        <v>0</v>
      </c>
      <c r="C4698">
        <v>0</v>
      </c>
      <c r="D4698">
        <v>1</v>
      </c>
      <c r="E4698">
        <v>0</v>
      </c>
      <c r="F4698">
        <v>0</v>
      </c>
      <c r="G4698">
        <v>0</v>
      </c>
      <c r="H4698" s="9">
        <v>2624.88213368989</v>
      </c>
      <c r="I4698" s="9">
        <v>-1.8380413</v>
      </c>
      <c r="J4698" s="9">
        <v>-1.8384495000000001</v>
      </c>
      <c r="K4698" s="9">
        <v>-7.0283303000000004</v>
      </c>
      <c r="L4698" s="9">
        <v>-3.7300032464244901</v>
      </c>
      <c r="M4698" s="9">
        <v>-13.428012000000001</v>
      </c>
      <c r="N4698" s="9">
        <v>-13.428012000000001</v>
      </c>
      <c r="O4698" s="9">
        <v>-3.7300032464244901</v>
      </c>
      <c r="P4698">
        <v>0</v>
      </c>
      <c r="Q4698" s="9">
        <v>53.549995000000003</v>
      </c>
      <c r="R4698" s="9">
        <v>103877258.202149</v>
      </c>
      <c r="S4698" s="9">
        <v>1369377800.5546701</v>
      </c>
      <c r="T4698" s="9">
        <v>-4.2423497247723302E-4</v>
      </c>
      <c r="U4698" s="9">
        <v>3.7300032464244901</v>
      </c>
      <c r="V4698" s="9">
        <v>0</v>
      </c>
      <c r="W4698" s="9">
        <v>3.7300032464244901</v>
      </c>
      <c r="X4698" t="s">
        <v>86</v>
      </c>
      <c r="Y4698" s="9">
        <v>0</v>
      </c>
      <c r="Z4698" s="9">
        <v>1.2921230000000001E-2</v>
      </c>
    </row>
    <row r="4699" spans="1:26" x14ac:dyDescent="0.3">
      <c r="A4699">
        <v>2</v>
      </c>
      <c r="B4699">
        <v>0</v>
      </c>
      <c r="C4699">
        <v>0</v>
      </c>
      <c r="D4699">
        <v>1</v>
      </c>
      <c r="E4699">
        <v>0</v>
      </c>
      <c r="F4699">
        <v>0</v>
      </c>
      <c r="G4699">
        <v>0</v>
      </c>
      <c r="H4699" s="9">
        <v>2625.0517336856101</v>
      </c>
      <c r="I4699" s="9">
        <v>-1.8379378</v>
      </c>
      <c r="J4699" s="9">
        <v>-1.8376874999999999</v>
      </c>
      <c r="K4699" s="9">
        <v>-2.0241582</v>
      </c>
      <c r="L4699" s="9">
        <v>-3.73032019693348</v>
      </c>
      <c r="M4699" s="9">
        <v>-13.429152</v>
      </c>
      <c r="N4699" s="9">
        <v>-13.429152</v>
      </c>
      <c r="O4699" s="9">
        <v>-3.73032019693348</v>
      </c>
      <c r="P4699">
        <v>0</v>
      </c>
      <c r="Q4699" s="9">
        <v>53.549995000000003</v>
      </c>
      <c r="R4699" s="9">
        <v>103877258.202149</v>
      </c>
      <c r="S4699" s="9">
        <v>1484220784.0806601</v>
      </c>
      <c r="T4699" s="9">
        <v>-3.1695050899172001E-4</v>
      </c>
      <c r="U4699" s="9">
        <v>3.73032019693348</v>
      </c>
      <c r="V4699" s="9">
        <v>0</v>
      </c>
      <c r="W4699" s="9">
        <v>3.73032019693348</v>
      </c>
      <c r="X4699" t="s">
        <v>86</v>
      </c>
      <c r="Y4699" s="9">
        <v>0</v>
      </c>
      <c r="Z4699" s="9">
        <v>3.7197702999999999E-3</v>
      </c>
    </row>
    <row r="4700" spans="1:26" x14ac:dyDescent="0.3">
      <c r="A4700">
        <v>2</v>
      </c>
      <c r="B4700">
        <v>0</v>
      </c>
      <c r="C4700">
        <v>0</v>
      </c>
      <c r="D4700">
        <v>1</v>
      </c>
      <c r="E4700">
        <v>0</v>
      </c>
      <c r="F4700">
        <v>0</v>
      </c>
      <c r="G4700">
        <v>0</v>
      </c>
      <c r="H4700" s="9">
        <v>2625.16133368284</v>
      </c>
      <c r="I4700" s="9">
        <v>-1.8380251999999999</v>
      </c>
      <c r="J4700" s="9">
        <v>-1.837253</v>
      </c>
      <c r="K4700" s="9">
        <v>-7.1492791000000002</v>
      </c>
      <c r="L4700" s="9">
        <v>-3.7304352774029299</v>
      </c>
      <c r="M4700" s="9">
        <v>-13.429567</v>
      </c>
      <c r="N4700" s="9">
        <v>-13.429567</v>
      </c>
      <c r="O4700" s="9">
        <v>-3.7304352774029299</v>
      </c>
      <c r="P4700">
        <v>0</v>
      </c>
      <c r="Q4700" s="9">
        <v>53.549995000000003</v>
      </c>
      <c r="R4700" s="9">
        <v>103877258.202149</v>
      </c>
      <c r="S4700" s="9">
        <v>1558728877.9997101</v>
      </c>
      <c r="T4700" s="9">
        <v>-1.1508046944941299E-4</v>
      </c>
      <c r="U4700" s="9">
        <v>3.7304352774029299</v>
      </c>
      <c r="V4700" s="9">
        <v>0</v>
      </c>
      <c r="W4700" s="9">
        <v>3.7304352774029299</v>
      </c>
      <c r="X4700" t="s">
        <v>86</v>
      </c>
      <c r="Y4700" s="9">
        <v>0</v>
      </c>
      <c r="Z4700" s="9">
        <v>1.3135035E-2</v>
      </c>
    </row>
    <row r="4701" spans="1:26" x14ac:dyDescent="0.3">
      <c r="A4701">
        <v>2</v>
      </c>
      <c r="B4701">
        <v>0</v>
      </c>
      <c r="C4701">
        <v>0</v>
      </c>
      <c r="D4701">
        <v>1</v>
      </c>
      <c r="E4701">
        <v>0</v>
      </c>
      <c r="F4701">
        <v>0</v>
      </c>
      <c r="G4701">
        <v>0</v>
      </c>
      <c r="H4701" s="9">
        <v>2625.2919336795399</v>
      </c>
      <c r="I4701" s="9">
        <v>-1.8378989999999999</v>
      </c>
      <c r="J4701" s="9">
        <v>-1.8387296</v>
      </c>
      <c r="K4701" s="9">
        <v>-2.0726163</v>
      </c>
      <c r="L4701" s="9">
        <v>-3.7306513473488998</v>
      </c>
      <c r="M4701" s="9">
        <v>-13.430345000000001</v>
      </c>
      <c r="N4701" s="9">
        <v>-13.430345000000001</v>
      </c>
      <c r="O4701" s="9">
        <v>-3.7306513473488998</v>
      </c>
      <c r="P4701">
        <v>0</v>
      </c>
      <c r="Q4701" s="9">
        <v>53.549995000000003</v>
      </c>
      <c r="R4701" s="9">
        <v>103877258.202149</v>
      </c>
      <c r="S4701" s="9">
        <v>1331767816.9140899</v>
      </c>
      <c r="T4701" s="9">
        <v>-2.16069945971231E-4</v>
      </c>
      <c r="U4701" s="9">
        <v>3.7306513473488998</v>
      </c>
      <c r="V4701" s="9">
        <v>0</v>
      </c>
      <c r="W4701" s="9">
        <v>3.7306513473488998</v>
      </c>
      <c r="X4701" t="s">
        <v>86</v>
      </c>
      <c r="Y4701" s="9">
        <v>0</v>
      </c>
      <c r="Z4701" s="9">
        <v>3.8109811000000002E-3</v>
      </c>
    </row>
    <row r="4702" spans="1:26" x14ac:dyDescent="0.3">
      <c r="A4702">
        <v>2</v>
      </c>
      <c r="B4702">
        <v>0</v>
      </c>
      <c r="C4702">
        <v>0</v>
      </c>
      <c r="D4702">
        <v>1</v>
      </c>
      <c r="E4702">
        <v>0</v>
      </c>
      <c r="F4702">
        <v>0</v>
      </c>
      <c r="G4702">
        <v>0</v>
      </c>
      <c r="H4702" s="9">
        <v>2626.00253366159</v>
      </c>
      <c r="I4702" s="9">
        <v>-1.8381027000000001</v>
      </c>
      <c r="J4702" s="9">
        <v>-1.8380475999999999</v>
      </c>
      <c r="K4702" s="9">
        <v>-7.1073079000000003</v>
      </c>
      <c r="L4702" s="9">
        <v>-3.73118991446142</v>
      </c>
      <c r="M4702" s="9">
        <v>-13.432283</v>
      </c>
      <c r="N4702" s="9">
        <v>-13.432283</v>
      </c>
      <c r="O4702" s="9">
        <v>-3.73118991446142</v>
      </c>
      <c r="P4702">
        <v>0</v>
      </c>
      <c r="Q4702" s="9">
        <v>53.549995000000003</v>
      </c>
      <c r="R4702" s="9">
        <v>103877258.202149</v>
      </c>
      <c r="S4702" s="9">
        <v>1428024944.3536999</v>
      </c>
      <c r="T4702" s="9">
        <v>-5.3856711252509004E-4</v>
      </c>
      <c r="U4702" s="9">
        <v>3.73118991446142</v>
      </c>
      <c r="V4702" s="9">
        <v>0</v>
      </c>
      <c r="W4702" s="9">
        <v>3.73118991446142</v>
      </c>
      <c r="X4702" t="s">
        <v>86</v>
      </c>
      <c r="Y4702" s="9">
        <v>0</v>
      </c>
      <c r="Z4702" s="9">
        <v>1.306357E-2</v>
      </c>
    </row>
    <row r="4703" spans="1:26" x14ac:dyDescent="0.3">
      <c r="A4703">
        <v>2</v>
      </c>
      <c r="B4703">
        <v>0</v>
      </c>
      <c r="C4703">
        <v>0</v>
      </c>
      <c r="D4703">
        <v>1</v>
      </c>
      <c r="E4703">
        <v>0</v>
      </c>
      <c r="F4703">
        <v>0</v>
      </c>
      <c r="G4703">
        <v>0</v>
      </c>
      <c r="H4703" s="9">
        <v>2626.35253365275</v>
      </c>
      <c r="I4703" s="9">
        <v>-1.8381647000000001</v>
      </c>
      <c r="J4703" s="9">
        <v>-1.8391386000000001</v>
      </c>
      <c r="K4703" s="9">
        <v>-2.0844445</v>
      </c>
      <c r="L4703" s="9">
        <v>-3.7316943857259299</v>
      </c>
      <c r="M4703" s="9">
        <v>-13.434100000000001</v>
      </c>
      <c r="N4703" s="9">
        <v>-13.434100000000001</v>
      </c>
      <c r="O4703" s="9">
        <v>-3.7316943857259299</v>
      </c>
      <c r="P4703">
        <v>0</v>
      </c>
      <c r="Q4703" s="9">
        <v>53.549995000000003</v>
      </c>
      <c r="R4703" s="9">
        <v>103877258.202149</v>
      </c>
      <c r="S4703" s="9">
        <v>1280478210.0740499</v>
      </c>
      <c r="T4703" s="9">
        <v>-5.0447126450814297E-4</v>
      </c>
      <c r="U4703" s="9">
        <v>3.7316943857259299</v>
      </c>
      <c r="V4703" s="9">
        <v>0</v>
      </c>
      <c r="W4703" s="9">
        <v>3.7316943857259299</v>
      </c>
      <c r="X4703" t="s">
        <v>86</v>
      </c>
      <c r="Y4703" s="9">
        <v>0</v>
      </c>
      <c r="Z4703" s="9">
        <v>3.8335824E-3</v>
      </c>
    </row>
    <row r="4704" spans="1:26" x14ac:dyDescent="0.3">
      <c r="A4704">
        <v>2</v>
      </c>
      <c r="B4704">
        <v>0</v>
      </c>
      <c r="C4704">
        <v>0</v>
      </c>
      <c r="D4704">
        <v>1</v>
      </c>
      <c r="E4704">
        <v>0</v>
      </c>
      <c r="F4704">
        <v>0</v>
      </c>
      <c r="G4704">
        <v>0</v>
      </c>
      <c r="H4704" s="9">
        <v>2626.4227336509698</v>
      </c>
      <c r="I4704" s="9">
        <v>-1.8378857</v>
      </c>
      <c r="J4704" s="9">
        <v>-1.8371972000000001</v>
      </c>
      <c r="K4704" s="9">
        <v>-7.1008205000000002</v>
      </c>
      <c r="L4704" s="9">
        <v>-3.7317797284610199</v>
      </c>
      <c r="M4704" s="9">
        <v>-13.434407</v>
      </c>
      <c r="N4704" s="9">
        <v>-13.434407</v>
      </c>
      <c r="O4704" s="9">
        <v>-3.7317797284610199</v>
      </c>
      <c r="P4704">
        <v>0</v>
      </c>
      <c r="Q4704" s="9">
        <v>53.549995000000003</v>
      </c>
      <c r="R4704" s="9">
        <v>103877258.202149</v>
      </c>
      <c r="S4704" s="9">
        <v>1569396664.5757201</v>
      </c>
      <c r="T4704" s="9">
        <v>-8.5342735091753497E-5</v>
      </c>
      <c r="U4704" s="9">
        <v>3.7317797284610199</v>
      </c>
      <c r="V4704" s="9">
        <v>0</v>
      </c>
      <c r="W4704" s="9">
        <v>3.7317797284610199</v>
      </c>
      <c r="X4704" t="s">
        <v>86</v>
      </c>
      <c r="Y4704" s="9">
        <v>0</v>
      </c>
      <c r="Z4704" s="9">
        <v>1.3045607000000001E-2</v>
      </c>
    </row>
    <row r="4705" spans="1:26" x14ac:dyDescent="0.3">
      <c r="A4705">
        <v>2</v>
      </c>
      <c r="B4705">
        <v>0</v>
      </c>
      <c r="C4705">
        <v>0</v>
      </c>
      <c r="D4705">
        <v>1</v>
      </c>
      <c r="E4705">
        <v>0</v>
      </c>
      <c r="F4705">
        <v>0</v>
      </c>
      <c r="G4705">
        <v>0</v>
      </c>
      <c r="H4705" s="9">
        <v>2626.5811336469701</v>
      </c>
      <c r="I4705" s="9">
        <v>-1.8378767</v>
      </c>
      <c r="J4705" s="9">
        <v>-1.8381265</v>
      </c>
      <c r="K4705" s="9">
        <v>-12.121013</v>
      </c>
      <c r="L4705" s="9">
        <v>-3.7320600769954502</v>
      </c>
      <c r="M4705" s="9">
        <v>-13.435416</v>
      </c>
      <c r="N4705" s="9">
        <v>-13.435416</v>
      </c>
      <c r="O4705" s="9">
        <v>-3.7320600769954502</v>
      </c>
      <c r="P4705">
        <v>0</v>
      </c>
      <c r="Q4705" s="9">
        <v>53.549995000000003</v>
      </c>
      <c r="R4705" s="9">
        <v>103877258.202149</v>
      </c>
      <c r="S4705" s="9">
        <v>1416534215.1510701</v>
      </c>
      <c r="T4705" s="9">
        <v>-2.8034853442537801E-4</v>
      </c>
      <c r="U4705" s="9">
        <v>3.7320600769954502</v>
      </c>
      <c r="V4705" s="9">
        <v>0</v>
      </c>
      <c r="W4705" s="9">
        <v>3.7320600769954502</v>
      </c>
      <c r="X4705" t="s">
        <v>86</v>
      </c>
      <c r="Y4705" s="9">
        <v>0</v>
      </c>
      <c r="Z4705" s="9">
        <v>2.2279955000000001E-2</v>
      </c>
    </row>
    <row r="4706" spans="1:26" x14ac:dyDescent="0.3">
      <c r="A4706">
        <v>2</v>
      </c>
      <c r="B4706">
        <v>0</v>
      </c>
      <c r="C4706">
        <v>0</v>
      </c>
      <c r="D4706">
        <v>1</v>
      </c>
      <c r="E4706">
        <v>0</v>
      </c>
      <c r="F4706">
        <v>0</v>
      </c>
      <c r="G4706">
        <v>0</v>
      </c>
      <c r="H4706" s="9">
        <v>2626.6415336454502</v>
      </c>
      <c r="I4706" s="9">
        <v>-1.8380772999999999</v>
      </c>
      <c r="J4706" s="9">
        <v>-1.8376079000000001</v>
      </c>
      <c r="K4706" s="9">
        <v>-17.178978000000001</v>
      </c>
      <c r="L4706" s="9">
        <v>-3.73227039114128</v>
      </c>
      <c r="M4706" s="9">
        <v>-13.436173</v>
      </c>
      <c r="N4706" s="9">
        <v>-13.436173</v>
      </c>
      <c r="O4706" s="9">
        <v>-3.73227039114128</v>
      </c>
      <c r="P4706">
        <v>0</v>
      </c>
      <c r="Q4706" s="9">
        <v>53.549995000000003</v>
      </c>
      <c r="R4706" s="9">
        <v>103877258.202149</v>
      </c>
      <c r="S4706" s="9">
        <v>1498108285.26143</v>
      </c>
      <c r="T4706" s="9">
        <v>-2.10314145829837E-4</v>
      </c>
      <c r="U4706" s="9">
        <v>3.73227039114128</v>
      </c>
      <c r="V4706" s="9">
        <v>0</v>
      </c>
      <c r="W4706" s="9">
        <v>3.73227039114128</v>
      </c>
      <c r="X4706" t="s">
        <v>86</v>
      </c>
      <c r="Y4706" s="9">
        <v>0</v>
      </c>
      <c r="Z4706" s="9">
        <v>3.1568224999999998E-2</v>
      </c>
    </row>
    <row r="4707" spans="1:26" x14ac:dyDescent="0.3">
      <c r="A4707">
        <v>2</v>
      </c>
      <c r="B4707">
        <v>0</v>
      </c>
      <c r="C4707">
        <v>0</v>
      </c>
      <c r="D4707">
        <v>1</v>
      </c>
      <c r="E4707">
        <v>0</v>
      </c>
      <c r="F4707">
        <v>0</v>
      </c>
      <c r="G4707">
        <v>0</v>
      </c>
      <c r="H4707" s="9">
        <v>2626.7313336431798</v>
      </c>
      <c r="I4707" s="9">
        <v>-1.8378911</v>
      </c>
      <c r="J4707" s="9">
        <v>-1.8380141000000001</v>
      </c>
      <c r="K4707" s="9">
        <v>-12.126355</v>
      </c>
      <c r="L4707" s="9">
        <v>-3.73267540666148</v>
      </c>
      <c r="M4707" s="9">
        <v>-13.437632000000001</v>
      </c>
      <c r="N4707" s="9">
        <v>-13.437632000000001</v>
      </c>
      <c r="O4707" s="9">
        <v>-3.73267540666148</v>
      </c>
      <c r="P4707">
        <v>0</v>
      </c>
      <c r="Q4707" s="9">
        <v>53.549995000000003</v>
      </c>
      <c r="R4707" s="9">
        <v>103877258.202149</v>
      </c>
      <c r="S4707" s="9">
        <v>1433669298.1912701</v>
      </c>
      <c r="T4707" s="9">
        <v>-4.05015520201779E-4</v>
      </c>
      <c r="U4707" s="9">
        <v>3.73267540666148</v>
      </c>
      <c r="V4707" s="9">
        <v>0</v>
      </c>
      <c r="W4707" s="9">
        <v>3.73267540666148</v>
      </c>
      <c r="X4707" t="s">
        <v>86</v>
      </c>
      <c r="Y4707" s="9">
        <v>0</v>
      </c>
      <c r="Z4707" s="9">
        <v>2.2288412000000001E-2</v>
      </c>
    </row>
    <row r="4708" spans="1:26" x14ac:dyDescent="0.3">
      <c r="A4708">
        <v>2</v>
      </c>
      <c r="B4708">
        <v>0</v>
      </c>
      <c r="C4708">
        <v>0</v>
      </c>
      <c r="D4708">
        <v>1</v>
      </c>
      <c r="E4708">
        <v>0</v>
      </c>
      <c r="F4708">
        <v>0</v>
      </c>
      <c r="G4708">
        <v>0</v>
      </c>
      <c r="H4708" s="9">
        <v>2626.8627336398599</v>
      </c>
      <c r="I4708" s="9">
        <v>-1.8380399999999999</v>
      </c>
      <c r="J4708" s="9">
        <v>-1.8385667000000001</v>
      </c>
      <c r="K4708" s="9">
        <v>-17.127849999999999</v>
      </c>
      <c r="L4708" s="9">
        <v>-3.73315369256854</v>
      </c>
      <c r="M4708" s="9">
        <v>-13.439353000000001</v>
      </c>
      <c r="N4708" s="9">
        <v>-13.439353000000001</v>
      </c>
      <c r="O4708" s="9">
        <v>-3.73315369256854</v>
      </c>
      <c r="P4708">
        <v>0</v>
      </c>
      <c r="Q4708" s="9">
        <v>53.549995000000003</v>
      </c>
      <c r="R4708" s="9">
        <v>103877258.202149</v>
      </c>
      <c r="S4708" s="9">
        <v>1354427777.9660399</v>
      </c>
      <c r="T4708" s="9">
        <v>-4.7828590705645198E-4</v>
      </c>
      <c r="U4708" s="9">
        <v>3.73315369256854</v>
      </c>
      <c r="V4708" s="9">
        <v>0</v>
      </c>
      <c r="W4708" s="9">
        <v>3.73315369256854</v>
      </c>
      <c r="X4708" t="s">
        <v>86</v>
      </c>
      <c r="Y4708" s="9">
        <v>0</v>
      </c>
      <c r="Z4708" s="9">
        <v>3.1490694999999999E-2</v>
      </c>
    </row>
    <row r="4709" spans="1:26" x14ac:dyDescent="0.3">
      <c r="A4709">
        <v>2</v>
      </c>
      <c r="B4709">
        <v>0</v>
      </c>
      <c r="C4709">
        <v>0</v>
      </c>
      <c r="D4709">
        <v>1</v>
      </c>
      <c r="E4709">
        <v>0</v>
      </c>
      <c r="F4709">
        <v>0</v>
      </c>
      <c r="G4709">
        <v>0</v>
      </c>
      <c r="H4709" s="9">
        <v>2626.8733336395899</v>
      </c>
      <c r="I4709" s="9">
        <v>-1.8380350000000001</v>
      </c>
      <c r="J4709" s="9">
        <v>-1.8391963</v>
      </c>
      <c r="K4709" s="9">
        <v>-12.110711</v>
      </c>
      <c r="L4709" s="9">
        <v>-3.7331976659600699</v>
      </c>
      <c r="M4709" s="9">
        <v>-13.439511</v>
      </c>
      <c r="N4709" s="9">
        <v>-13.439511</v>
      </c>
      <c r="O4709" s="9">
        <v>-3.7331976659600699</v>
      </c>
      <c r="P4709">
        <v>0</v>
      </c>
      <c r="Q4709" s="9">
        <v>53.549995000000003</v>
      </c>
      <c r="R4709" s="9">
        <v>103877258.202149</v>
      </c>
      <c r="S4709" s="9">
        <v>1274021748.47732</v>
      </c>
      <c r="T4709" s="9">
        <v>-4.3973391532947598E-5</v>
      </c>
      <c r="U4709" s="9">
        <v>3.7331976659600699</v>
      </c>
      <c r="V4709" s="9">
        <v>0</v>
      </c>
      <c r="W4709" s="9">
        <v>3.7331976659600699</v>
      </c>
      <c r="X4709" t="s">
        <v>86</v>
      </c>
      <c r="Y4709" s="9">
        <v>0</v>
      </c>
      <c r="Z4709" s="9">
        <v>2.2273973999999998E-2</v>
      </c>
    </row>
    <row r="4710" spans="1:26" x14ac:dyDescent="0.3">
      <c r="A4710">
        <v>2</v>
      </c>
      <c r="B4710">
        <v>0</v>
      </c>
      <c r="C4710">
        <v>0</v>
      </c>
      <c r="D4710">
        <v>1</v>
      </c>
      <c r="E4710">
        <v>0</v>
      </c>
      <c r="F4710">
        <v>0</v>
      </c>
      <c r="G4710">
        <v>0</v>
      </c>
      <c r="H4710" s="9">
        <v>2626.9503336376501</v>
      </c>
      <c r="I4710" s="9">
        <v>-1.8380953</v>
      </c>
      <c r="J4710" s="9">
        <v>-1.8378764000000001</v>
      </c>
      <c r="K4710" s="9">
        <v>-7.0584679000000001</v>
      </c>
      <c r="L4710" s="9">
        <v>-3.7334511904479601</v>
      </c>
      <c r="M4710" s="9">
        <v>-13.440424</v>
      </c>
      <c r="N4710" s="9">
        <v>-13.440424</v>
      </c>
      <c r="O4710" s="9">
        <v>-3.7334511904479601</v>
      </c>
      <c r="P4710">
        <v>0</v>
      </c>
      <c r="Q4710" s="9">
        <v>53.549995000000003</v>
      </c>
      <c r="R4710" s="9">
        <v>103877258.202149</v>
      </c>
      <c r="S4710" s="9">
        <v>1455230502.06989</v>
      </c>
      <c r="T4710" s="9">
        <v>-2.5352448789295302E-4</v>
      </c>
      <c r="U4710" s="9">
        <v>3.7334511904479601</v>
      </c>
      <c r="V4710" s="9">
        <v>0</v>
      </c>
      <c r="W4710" s="9">
        <v>3.7334511904479601</v>
      </c>
      <c r="X4710" t="s">
        <v>86</v>
      </c>
      <c r="Y4710" s="9">
        <v>0</v>
      </c>
      <c r="Z4710" s="9">
        <v>1.2972591E-2</v>
      </c>
    </row>
    <row r="4711" spans="1:26" x14ac:dyDescent="0.3">
      <c r="A4711">
        <v>2</v>
      </c>
      <c r="B4711">
        <v>0</v>
      </c>
      <c r="C4711">
        <v>0</v>
      </c>
      <c r="D4711">
        <v>1</v>
      </c>
      <c r="E4711">
        <v>0</v>
      </c>
      <c r="F4711">
        <v>0</v>
      </c>
      <c r="G4711">
        <v>0</v>
      </c>
      <c r="H4711" s="9">
        <v>2627.0109336361202</v>
      </c>
      <c r="I4711" s="9">
        <v>-1.837952</v>
      </c>
      <c r="J4711" s="9">
        <v>-1.8377082</v>
      </c>
      <c r="K4711" s="9">
        <v>-2.0394206000000001</v>
      </c>
      <c r="L4711" s="9">
        <v>-3.7335500867763001</v>
      </c>
      <c r="M4711" s="9">
        <v>-13.440780999999999</v>
      </c>
      <c r="N4711" s="9">
        <v>-13.440780999999999</v>
      </c>
      <c r="O4711" s="9">
        <v>-3.7335500867763001</v>
      </c>
      <c r="P4711">
        <v>0</v>
      </c>
      <c r="Q4711" s="9">
        <v>53.549995000000003</v>
      </c>
      <c r="R4711" s="9">
        <v>103877258.202149</v>
      </c>
      <c r="S4711" s="9">
        <v>1482119247.51</v>
      </c>
      <c r="T4711" s="9">
        <v>-9.8896328343034398E-5</v>
      </c>
      <c r="U4711" s="9">
        <v>3.7335500867763001</v>
      </c>
      <c r="V4711" s="9">
        <v>0</v>
      </c>
      <c r="W4711" s="9">
        <v>3.7335500867763001</v>
      </c>
      <c r="X4711" t="s">
        <v>86</v>
      </c>
      <c r="Y4711" s="9">
        <v>0</v>
      </c>
      <c r="Z4711" s="9">
        <v>3.74786E-3</v>
      </c>
    </row>
    <row r="4712" spans="1:26" x14ac:dyDescent="0.3">
      <c r="A4712">
        <v>2</v>
      </c>
      <c r="B4712">
        <v>0</v>
      </c>
      <c r="C4712">
        <v>0</v>
      </c>
      <c r="D4712">
        <v>1</v>
      </c>
      <c r="E4712">
        <v>0</v>
      </c>
      <c r="F4712">
        <v>0</v>
      </c>
      <c r="G4712">
        <v>0</v>
      </c>
      <c r="H4712" s="9">
        <v>2627.4819336242199</v>
      </c>
      <c r="I4712" s="9">
        <v>-1.8379576</v>
      </c>
      <c r="J4712" s="9">
        <v>-1.8370618999999999</v>
      </c>
      <c r="K4712" s="9">
        <v>-7.1233325000000001</v>
      </c>
      <c r="L4712" s="9">
        <v>-3.7337972465391598</v>
      </c>
      <c r="M4712" s="9">
        <v>-13.44167</v>
      </c>
      <c r="N4712" s="9">
        <v>-13.44167</v>
      </c>
      <c r="O4712" s="9">
        <v>-3.7337972465391598</v>
      </c>
      <c r="P4712">
        <v>0</v>
      </c>
      <c r="Q4712" s="9">
        <v>53.549995000000003</v>
      </c>
      <c r="R4712" s="9">
        <v>103877258.202149</v>
      </c>
      <c r="S4712" s="9">
        <v>1595323679.9042699</v>
      </c>
      <c r="T4712" s="9">
        <v>-2.47159762859272E-4</v>
      </c>
      <c r="U4712" s="9">
        <v>3.7337972465391598</v>
      </c>
      <c r="V4712" s="9">
        <v>0</v>
      </c>
      <c r="W4712" s="9">
        <v>3.7337972465391598</v>
      </c>
      <c r="X4712" t="s">
        <v>86</v>
      </c>
      <c r="Y4712" s="9">
        <v>0</v>
      </c>
      <c r="Z4712" s="9">
        <v>1.3086001999999999E-2</v>
      </c>
    </row>
    <row r="4713" spans="1:26" x14ac:dyDescent="0.3">
      <c r="A4713">
        <v>2</v>
      </c>
      <c r="B4713">
        <v>0</v>
      </c>
      <c r="C4713">
        <v>0</v>
      </c>
      <c r="D4713">
        <v>1</v>
      </c>
      <c r="E4713">
        <v>0</v>
      </c>
      <c r="F4713">
        <v>0</v>
      </c>
      <c r="G4713">
        <v>0</v>
      </c>
      <c r="H4713" s="9">
        <v>2627.6113336209501</v>
      </c>
      <c r="I4713" s="9">
        <v>-1.8380991</v>
      </c>
      <c r="J4713" s="9">
        <v>-1.8379163999999999</v>
      </c>
      <c r="K4713" s="9">
        <v>-2.0523937000000001</v>
      </c>
      <c r="L4713" s="9">
        <v>-3.7339908615058701</v>
      </c>
      <c r="M4713" s="9">
        <v>-13.442368</v>
      </c>
      <c r="N4713" s="9">
        <v>-13.442368</v>
      </c>
      <c r="O4713" s="9">
        <v>-3.7339908615058701</v>
      </c>
      <c r="P4713">
        <v>0</v>
      </c>
      <c r="Q4713" s="9">
        <v>53.549995000000003</v>
      </c>
      <c r="R4713" s="9">
        <v>103877258.202149</v>
      </c>
      <c r="S4713" s="9">
        <v>1449206484.2491</v>
      </c>
      <c r="T4713" s="9">
        <v>-1.9361496671077501E-4</v>
      </c>
      <c r="U4713" s="9">
        <v>3.7339908615058701</v>
      </c>
      <c r="V4713" s="9">
        <v>0</v>
      </c>
      <c r="W4713" s="9">
        <v>3.7339908615058701</v>
      </c>
      <c r="X4713" t="s">
        <v>86</v>
      </c>
      <c r="Y4713" s="9">
        <v>0</v>
      </c>
      <c r="Z4713" s="9">
        <v>3.7721279E-3</v>
      </c>
    </row>
    <row r="4714" spans="1:26" x14ac:dyDescent="0.3">
      <c r="A4714">
        <v>2</v>
      </c>
      <c r="B4714">
        <v>0</v>
      </c>
      <c r="C4714">
        <v>0</v>
      </c>
      <c r="D4714">
        <v>1</v>
      </c>
      <c r="E4714">
        <v>0</v>
      </c>
      <c r="F4714">
        <v>0</v>
      </c>
      <c r="G4714">
        <v>0</v>
      </c>
      <c r="H4714" s="9">
        <v>2627.76233361713</v>
      </c>
      <c r="I4714" s="9">
        <v>-1.8380456000000001</v>
      </c>
      <c r="J4714" s="9">
        <v>-1.8377635000000001</v>
      </c>
      <c r="K4714" s="9">
        <v>-7.0859404000000001</v>
      </c>
      <c r="L4714" s="9">
        <v>-3.7341282940211298</v>
      </c>
      <c r="M4714" s="9">
        <v>-13.442862</v>
      </c>
      <c r="N4714" s="9">
        <v>-13.442862</v>
      </c>
      <c r="O4714" s="9">
        <v>-3.7341282940211298</v>
      </c>
      <c r="P4714">
        <v>0</v>
      </c>
      <c r="Q4714" s="9">
        <v>53.549995000000003</v>
      </c>
      <c r="R4714" s="9">
        <v>103877258.202149</v>
      </c>
      <c r="S4714" s="9">
        <v>1473407904.02056</v>
      </c>
      <c r="T4714" s="9">
        <v>-1.3743251525033499E-4</v>
      </c>
      <c r="U4714" s="9">
        <v>3.7341282940211298</v>
      </c>
      <c r="V4714" s="9">
        <v>0</v>
      </c>
      <c r="W4714" s="9">
        <v>3.7341282940211298</v>
      </c>
      <c r="X4714" t="s">
        <v>86</v>
      </c>
      <c r="Y4714" s="9">
        <v>0</v>
      </c>
      <c r="Z4714" s="9">
        <v>1.3022283000000001E-2</v>
      </c>
    </row>
    <row r="4715" spans="1:26" x14ac:dyDescent="0.3">
      <c r="A4715">
        <v>2</v>
      </c>
      <c r="B4715">
        <v>0</v>
      </c>
      <c r="C4715">
        <v>0</v>
      </c>
      <c r="D4715">
        <v>1</v>
      </c>
      <c r="E4715">
        <v>0</v>
      </c>
      <c r="F4715">
        <v>0</v>
      </c>
      <c r="G4715">
        <v>0</v>
      </c>
      <c r="H4715" s="9">
        <v>2628.0915336088201</v>
      </c>
      <c r="I4715" s="9">
        <v>-1.8379787000000001</v>
      </c>
      <c r="J4715" s="9">
        <v>-1.8383734</v>
      </c>
      <c r="K4715" s="9">
        <v>-2.0073694999999998</v>
      </c>
      <c r="L4715" s="9">
        <v>-3.73459799544624</v>
      </c>
      <c r="M4715" s="9">
        <v>-13.444552</v>
      </c>
      <c r="N4715" s="9">
        <v>-13.444552</v>
      </c>
      <c r="O4715" s="9">
        <v>-3.73459799544624</v>
      </c>
      <c r="P4715">
        <v>0</v>
      </c>
      <c r="Q4715" s="9">
        <v>53.549995000000003</v>
      </c>
      <c r="R4715" s="9">
        <v>103877258.202149</v>
      </c>
      <c r="S4715" s="9">
        <v>1381716107.92169</v>
      </c>
      <c r="T4715" s="9">
        <v>-4.6970142511515401E-4</v>
      </c>
      <c r="U4715" s="9">
        <v>3.73459799544624</v>
      </c>
      <c r="V4715" s="9">
        <v>0</v>
      </c>
      <c r="W4715" s="9">
        <v>3.73459799544624</v>
      </c>
      <c r="X4715" t="s">
        <v>86</v>
      </c>
      <c r="Y4715" s="9">
        <v>0</v>
      </c>
      <c r="Z4715" s="9">
        <v>3.6902947E-3</v>
      </c>
    </row>
    <row r="4716" spans="1:26" x14ac:dyDescent="0.3">
      <c r="A4716">
        <v>2</v>
      </c>
      <c r="B4716">
        <v>0</v>
      </c>
      <c r="C4716">
        <v>0</v>
      </c>
      <c r="D4716">
        <v>1</v>
      </c>
      <c r="E4716">
        <v>0</v>
      </c>
      <c r="F4716">
        <v>0</v>
      </c>
      <c r="G4716">
        <v>0</v>
      </c>
      <c r="H4716" s="9">
        <v>2628.9435335872899</v>
      </c>
      <c r="I4716" s="9">
        <v>-1.8379019000000001</v>
      </c>
      <c r="J4716" s="9">
        <v>-1.8388115</v>
      </c>
      <c r="K4716" s="9">
        <v>-7.0093670000000001</v>
      </c>
      <c r="L4716" s="9">
        <v>-3.7352163835480199</v>
      </c>
      <c r="M4716" s="9">
        <v>-13.446778999999999</v>
      </c>
      <c r="N4716" s="9">
        <v>-13.446778999999999</v>
      </c>
      <c r="O4716" s="9">
        <v>-3.7352163835480199</v>
      </c>
      <c r="P4716">
        <v>0</v>
      </c>
      <c r="Q4716" s="9">
        <v>53.549995000000003</v>
      </c>
      <c r="R4716" s="9">
        <v>103877258.202149</v>
      </c>
      <c r="S4716" s="9">
        <v>1322703720.17816</v>
      </c>
      <c r="T4716" s="9">
        <v>-6.1838810177627902E-4</v>
      </c>
      <c r="U4716" s="9">
        <v>3.7352163835480199</v>
      </c>
      <c r="V4716" s="9">
        <v>0</v>
      </c>
      <c r="W4716" s="9">
        <v>3.7352163835480199</v>
      </c>
      <c r="X4716" t="s">
        <v>86</v>
      </c>
      <c r="Y4716" s="9">
        <v>0</v>
      </c>
      <c r="Z4716" s="9">
        <v>1.2888905000000001E-2</v>
      </c>
    </row>
    <row r="4717" spans="1:26" x14ac:dyDescent="0.3">
      <c r="A4717">
        <v>2</v>
      </c>
      <c r="B4717">
        <v>0</v>
      </c>
      <c r="C4717">
        <v>0</v>
      </c>
      <c r="D4717">
        <v>1</v>
      </c>
      <c r="E4717">
        <v>0</v>
      </c>
      <c r="F4717">
        <v>0</v>
      </c>
      <c r="G4717">
        <v>0</v>
      </c>
      <c r="H4717" s="9">
        <v>2629.03193358506</v>
      </c>
      <c r="I4717" s="9">
        <v>-1.8380848999999999</v>
      </c>
      <c r="J4717" s="9">
        <v>-1.8390388</v>
      </c>
      <c r="K4717" s="9">
        <v>-1.9864657999999999</v>
      </c>
      <c r="L4717" s="9">
        <v>-3.7353265843763199</v>
      </c>
      <c r="M4717" s="9">
        <v>-13.447176000000001</v>
      </c>
      <c r="N4717" s="9">
        <v>-13.447176000000001</v>
      </c>
      <c r="O4717" s="9">
        <v>-3.7353265843763199</v>
      </c>
      <c r="P4717">
        <v>0</v>
      </c>
      <c r="Q4717" s="9">
        <v>53.549995000000003</v>
      </c>
      <c r="R4717" s="9">
        <v>103877258.202149</v>
      </c>
      <c r="S4717" s="9">
        <v>1293959376.56987</v>
      </c>
      <c r="T4717" s="9">
        <v>-1.1020082830714899E-4</v>
      </c>
      <c r="U4717" s="9">
        <v>3.7353265843763199</v>
      </c>
      <c r="V4717" s="9">
        <v>0</v>
      </c>
      <c r="W4717" s="9">
        <v>3.7353265843763199</v>
      </c>
      <c r="X4717" t="s">
        <v>86</v>
      </c>
      <c r="Y4717" s="9">
        <v>0</v>
      </c>
      <c r="Z4717" s="9">
        <v>3.6531877999999999E-3</v>
      </c>
    </row>
    <row r="4718" spans="1:26" x14ac:dyDescent="0.3">
      <c r="A4718">
        <v>2</v>
      </c>
      <c r="B4718">
        <v>0</v>
      </c>
      <c r="C4718">
        <v>0</v>
      </c>
      <c r="D4718">
        <v>1</v>
      </c>
      <c r="E4718">
        <v>0</v>
      </c>
      <c r="F4718">
        <v>0</v>
      </c>
      <c r="G4718">
        <v>0</v>
      </c>
      <c r="H4718" s="9">
        <v>2630.0319335598001</v>
      </c>
      <c r="I4718" s="9">
        <v>-1.8381624999999999</v>
      </c>
      <c r="J4718" s="9">
        <v>-1.8377663</v>
      </c>
      <c r="K4718" s="9">
        <v>-1.9779571</v>
      </c>
      <c r="L4718" s="9">
        <v>-3.7364152837561702</v>
      </c>
      <c r="M4718" s="9">
        <v>-13.451095</v>
      </c>
      <c r="N4718" s="9">
        <v>-13.451095</v>
      </c>
      <c r="O4718" s="9">
        <v>-3.7364152837561702</v>
      </c>
      <c r="P4718">
        <v>0</v>
      </c>
      <c r="Q4718" s="9">
        <v>53.549995000000003</v>
      </c>
      <c r="R4718" s="9">
        <v>103877258.202149</v>
      </c>
      <c r="S4718" s="9">
        <v>1473864965.89008</v>
      </c>
      <c r="T4718" s="9">
        <v>-1.08869937984845E-3</v>
      </c>
      <c r="U4718" s="9">
        <v>3.7364152837561702</v>
      </c>
      <c r="V4718" s="9">
        <v>0</v>
      </c>
      <c r="W4718" s="9">
        <v>3.7364152837561702</v>
      </c>
      <c r="X4718" t="s">
        <v>86</v>
      </c>
      <c r="Y4718" s="9">
        <v>0</v>
      </c>
      <c r="Z4718" s="9">
        <v>3.6350229999999998E-3</v>
      </c>
    </row>
    <row r="4719" spans="1:26" x14ac:dyDescent="0.3">
      <c r="A4719">
        <v>2</v>
      </c>
      <c r="B4719">
        <v>0</v>
      </c>
      <c r="C4719">
        <v>0</v>
      </c>
      <c r="D4719">
        <v>1</v>
      </c>
      <c r="E4719">
        <v>0</v>
      </c>
      <c r="F4719">
        <v>0</v>
      </c>
      <c r="G4719">
        <v>0</v>
      </c>
      <c r="H4719" s="9">
        <v>2631.0319335345398</v>
      </c>
      <c r="I4719" s="9">
        <v>-1.8381510000000001</v>
      </c>
      <c r="J4719" s="9">
        <v>-1.837485</v>
      </c>
      <c r="K4719" s="9">
        <v>-1.8118639000000001</v>
      </c>
      <c r="L4719" s="9">
        <v>-3.73752321836866</v>
      </c>
      <c r="M4719" s="9">
        <v>-13.455083999999999</v>
      </c>
      <c r="N4719" s="9">
        <v>-13.455083999999999</v>
      </c>
      <c r="O4719" s="9">
        <v>-3.73752321836866</v>
      </c>
      <c r="P4719">
        <v>0</v>
      </c>
      <c r="Q4719" s="9">
        <v>53.549995000000003</v>
      </c>
      <c r="R4719" s="9">
        <v>103877258.202149</v>
      </c>
      <c r="S4719" s="9">
        <v>1520938500.4394801</v>
      </c>
      <c r="T4719" s="9">
        <v>-1.10793461249247E-3</v>
      </c>
      <c r="U4719" s="9">
        <v>3.73752321836866</v>
      </c>
      <c r="V4719" s="9">
        <v>0</v>
      </c>
      <c r="W4719" s="9">
        <v>3.73752321836866</v>
      </c>
      <c r="X4719" t="s">
        <v>86</v>
      </c>
      <c r="Y4719" s="9">
        <v>0</v>
      </c>
      <c r="Z4719" s="9">
        <v>3.3292726000000001E-3</v>
      </c>
    </row>
    <row r="4720" spans="1:26" x14ac:dyDescent="0.3">
      <c r="A4720">
        <v>2</v>
      </c>
      <c r="B4720">
        <v>0</v>
      </c>
      <c r="C4720">
        <v>0</v>
      </c>
      <c r="D4720">
        <v>1</v>
      </c>
      <c r="E4720">
        <v>0</v>
      </c>
      <c r="F4720">
        <v>0</v>
      </c>
      <c r="G4720">
        <v>0</v>
      </c>
      <c r="H4720" s="9">
        <v>2632.0319335092699</v>
      </c>
      <c r="I4720" s="9">
        <v>-1.8379893</v>
      </c>
      <c r="J4720" s="9">
        <v>-1.8380217999999999</v>
      </c>
      <c r="K4720" s="9">
        <v>-1.8790184000000001</v>
      </c>
      <c r="L4720" s="9">
        <v>-3.7386427102862401</v>
      </c>
      <c r="M4720" s="9">
        <v>-13.459114</v>
      </c>
      <c r="N4720" s="9">
        <v>-13.459114</v>
      </c>
      <c r="O4720" s="9">
        <v>-3.7386427102862401</v>
      </c>
      <c r="P4720">
        <v>0</v>
      </c>
      <c r="Q4720" s="9">
        <v>53.549995000000003</v>
      </c>
      <c r="R4720" s="9">
        <v>103877258.202149</v>
      </c>
      <c r="S4720" s="9">
        <v>1434787453.8103399</v>
      </c>
      <c r="T4720" s="9">
        <v>-1.1194919175769799E-3</v>
      </c>
      <c r="U4720" s="9">
        <v>3.7386427102862401</v>
      </c>
      <c r="V4720" s="9">
        <v>0</v>
      </c>
      <c r="W4720" s="9">
        <v>3.7386427102862401</v>
      </c>
      <c r="X4720" t="s">
        <v>86</v>
      </c>
      <c r="Y4720" s="9">
        <v>0</v>
      </c>
      <c r="Z4720" s="9">
        <v>3.4536768E-3</v>
      </c>
    </row>
    <row r="4721" spans="1:26" x14ac:dyDescent="0.3">
      <c r="A4721">
        <v>2</v>
      </c>
      <c r="B4721">
        <v>0</v>
      </c>
      <c r="C4721">
        <v>0</v>
      </c>
      <c r="D4721">
        <v>1</v>
      </c>
      <c r="E4721">
        <v>0</v>
      </c>
      <c r="F4721">
        <v>0</v>
      </c>
      <c r="G4721">
        <v>0</v>
      </c>
      <c r="H4721" s="9">
        <v>2633.0319334840101</v>
      </c>
      <c r="I4721" s="9">
        <v>-1.8380835</v>
      </c>
      <c r="J4721" s="9">
        <v>-1.8378346000000001</v>
      </c>
      <c r="K4721" s="9">
        <v>-1.8234250999999999</v>
      </c>
      <c r="L4721" s="9">
        <v>-3.73976251780197</v>
      </c>
      <c r="M4721" s="9">
        <v>-13.463145000000001</v>
      </c>
      <c r="N4721" s="9">
        <v>-13.463145000000001</v>
      </c>
      <c r="O4721" s="9">
        <v>-3.73976251780197</v>
      </c>
      <c r="P4721">
        <v>0</v>
      </c>
      <c r="Q4721" s="9">
        <v>53.549995000000003</v>
      </c>
      <c r="R4721" s="9">
        <v>103877258.202149</v>
      </c>
      <c r="S4721" s="9">
        <v>1464276502.0738001</v>
      </c>
      <c r="T4721" s="9">
        <v>-1.11980751572726E-3</v>
      </c>
      <c r="U4721" s="9">
        <v>3.73976251780197</v>
      </c>
      <c r="V4721" s="9">
        <v>0</v>
      </c>
      <c r="W4721" s="9">
        <v>3.73976251780197</v>
      </c>
      <c r="X4721" t="s">
        <v>86</v>
      </c>
      <c r="Y4721" s="9">
        <v>0</v>
      </c>
      <c r="Z4721" s="9">
        <v>3.3511536000000001E-3</v>
      </c>
    </row>
    <row r="4722" spans="1:26" x14ac:dyDescent="0.3">
      <c r="A4722">
        <v>2</v>
      </c>
      <c r="B4722">
        <v>0</v>
      </c>
      <c r="C4722">
        <v>0</v>
      </c>
      <c r="D4722">
        <v>1</v>
      </c>
      <c r="E4722">
        <v>0</v>
      </c>
      <c r="F4722">
        <v>0</v>
      </c>
      <c r="G4722">
        <v>0</v>
      </c>
      <c r="H4722" s="9">
        <v>2634.0319334587498</v>
      </c>
      <c r="I4722" s="9">
        <v>-1.8379890000000001</v>
      </c>
      <c r="J4722" s="9">
        <v>-1.8388095</v>
      </c>
      <c r="K4722" s="9">
        <v>-2.0035981999999999</v>
      </c>
      <c r="L4722" s="9">
        <v>-3.7408779033714201</v>
      </c>
      <c r="M4722" s="9">
        <v>-13.46716</v>
      </c>
      <c r="N4722" s="9">
        <v>-13.46716</v>
      </c>
      <c r="O4722" s="9">
        <v>-3.7408779033714201</v>
      </c>
      <c r="P4722">
        <v>0</v>
      </c>
      <c r="Q4722" s="9">
        <v>53.549995000000003</v>
      </c>
      <c r="R4722" s="9">
        <v>103877258.202149</v>
      </c>
      <c r="S4722" s="9">
        <v>1324960765.6319599</v>
      </c>
      <c r="T4722" s="9">
        <v>-1.11538556945323E-3</v>
      </c>
      <c r="U4722" s="9">
        <v>3.7408779033714201</v>
      </c>
      <c r="V4722" s="9">
        <v>0</v>
      </c>
      <c r="W4722" s="9">
        <v>3.7408779033714201</v>
      </c>
      <c r="X4722" t="s">
        <v>86</v>
      </c>
      <c r="Y4722" s="9">
        <v>0</v>
      </c>
      <c r="Z4722" s="9">
        <v>3.6842354999999999E-3</v>
      </c>
    </row>
    <row r="4723" spans="1:26" x14ac:dyDescent="0.3">
      <c r="A4723">
        <v>2</v>
      </c>
      <c r="B4723">
        <v>0</v>
      </c>
      <c r="C4723">
        <v>0</v>
      </c>
      <c r="D4723">
        <v>1</v>
      </c>
      <c r="E4723">
        <v>0</v>
      </c>
      <c r="F4723">
        <v>0</v>
      </c>
      <c r="G4723">
        <v>0</v>
      </c>
      <c r="H4723" s="9">
        <v>2635.0319334334899</v>
      </c>
      <c r="I4723" s="9">
        <v>-1.8380448</v>
      </c>
      <c r="J4723" s="9">
        <v>-1.8374771000000001</v>
      </c>
      <c r="K4723" s="9">
        <v>-1.8530724000000001</v>
      </c>
      <c r="L4723" s="9">
        <v>-3.7420675513498098</v>
      </c>
      <c r="M4723" s="9">
        <v>-13.471443000000001</v>
      </c>
      <c r="N4723" s="9">
        <v>-13.471443000000001</v>
      </c>
      <c r="O4723" s="9">
        <v>-3.7420675513498098</v>
      </c>
      <c r="P4723">
        <v>0</v>
      </c>
      <c r="Q4723" s="9">
        <v>53.549995000000003</v>
      </c>
      <c r="R4723" s="9">
        <v>103877258.202149</v>
      </c>
      <c r="S4723" s="9">
        <v>1524126439.17821</v>
      </c>
      <c r="T4723" s="9">
        <v>-1.18964797839193E-3</v>
      </c>
      <c r="U4723" s="9">
        <v>3.7420675513498098</v>
      </c>
      <c r="V4723" s="9">
        <v>0</v>
      </c>
      <c r="W4723" s="9">
        <v>3.7420675513498098</v>
      </c>
      <c r="X4723" t="s">
        <v>86</v>
      </c>
      <c r="Y4723" s="9">
        <v>0</v>
      </c>
      <c r="Z4723" s="9">
        <v>3.4049782E-3</v>
      </c>
    </row>
    <row r="4724" spans="1:26" x14ac:dyDescent="0.3">
      <c r="A4724">
        <v>2</v>
      </c>
      <c r="B4724">
        <v>0</v>
      </c>
      <c r="C4724">
        <v>0</v>
      </c>
      <c r="D4724">
        <v>1</v>
      </c>
      <c r="E4724">
        <v>0</v>
      </c>
      <c r="F4724">
        <v>0</v>
      </c>
      <c r="G4724">
        <v>0</v>
      </c>
      <c r="H4724" s="9">
        <v>2636.0319334082301</v>
      </c>
      <c r="I4724" s="9">
        <v>-1.8379349</v>
      </c>
      <c r="J4724" s="9">
        <v>-1.839067</v>
      </c>
      <c r="K4724" s="9">
        <v>-1.7118949999999999</v>
      </c>
      <c r="L4724" s="9">
        <v>-3.7432104442908498</v>
      </c>
      <c r="M4724" s="9">
        <v>-13.475557</v>
      </c>
      <c r="N4724" s="9">
        <v>-13.475557</v>
      </c>
      <c r="O4724" s="9">
        <v>-3.7432104442908498</v>
      </c>
      <c r="P4724">
        <v>0</v>
      </c>
      <c r="Q4724" s="9">
        <v>53.549995000000003</v>
      </c>
      <c r="R4724" s="9">
        <v>103877258.202149</v>
      </c>
      <c r="S4724" s="9">
        <v>1293193614.44031</v>
      </c>
      <c r="T4724" s="9">
        <v>-1.14289294103109E-3</v>
      </c>
      <c r="U4724" s="9">
        <v>3.7432104442908498</v>
      </c>
      <c r="V4724" s="9">
        <v>0</v>
      </c>
      <c r="W4724" s="9">
        <v>3.7432104442908498</v>
      </c>
      <c r="X4724" t="s">
        <v>86</v>
      </c>
      <c r="Y4724" s="9">
        <v>0</v>
      </c>
      <c r="Z4724" s="9">
        <v>3.1482896000000001E-3</v>
      </c>
    </row>
    <row r="4725" spans="1:26" x14ac:dyDescent="0.3">
      <c r="A4725">
        <v>2</v>
      </c>
      <c r="B4725">
        <v>0</v>
      </c>
      <c r="C4725">
        <v>0</v>
      </c>
      <c r="D4725">
        <v>1</v>
      </c>
      <c r="E4725">
        <v>0</v>
      </c>
      <c r="F4725">
        <v>0</v>
      </c>
      <c r="G4725">
        <v>0</v>
      </c>
      <c r="H4725" s="9">
        <v>2637.0319333829598</v>
      </c>
      <c r="I4725" s="9">
        <v>-1.8381190000000001</v>
      </c>
      <c r="J4725" s="9">
        <v>-1.8377044</v>
      </c>
      <c r="K4725" s="9">
        <v>-1.6787753999999999</v>
      </c>
      <c r="L4725" s="9">
        <v>-3.7443328162076499</v>
      </c>
      <c r="M4725" s="9">
        <v>-13.479597999999999</v>
      </c>
      <c r="N4725" s="9">
        <v>-13.479597999999999</v>
      </c>
      <c r="O4725" s="9">
        <v>-3.7443328162076499</v>
      </c>
      <c r="P4725">
        <v>0</v>
      </c>
      <c r="Q4725" s="9">
        <v>53.549995000000003</v>
      </c>
      <c r="R4725" s="9">
        <v>103877258.202149</v>
      </c>
      <c r="S4725" s="9">
        <v>1486999424.12854</v>
      </c>
      <c r="T4725" s="9">
        <v>-1.12237191680408E-3</v>
      </c>
      <c r="U4725" s="9">
        <v>3.7443328162076499</v>
      </c>
      <c r="V4725" s="9">
        <v>0</v>
      </c>
      <c r="W4725" s="9">
        <v>3.7443328162076499</v>
      </c>
      <c r="X4725" t="s">
        <v>86</v>
      </c>
      <c r="Y4725" s="9">
        <v>0</v>
      </c>
      <c r="Z4725" s="9">
        <v>3.0850931000000002E-3</v>
      </c>
    </row>
    <row r="4726" spans="1:26" x14ac:dyDescent="0.3">
      <c r="A4726">
        <v>2</v>
      </c>
      <c r="B4726">
        <v>0</v>
      </c>
      <c r="C4726">
        <v>0</v>
      </c>
      <c r="D4726">
        <v>1</v>
      </c>
      <c r="E4726">
        <v>0</v>
      </c>
      <c r="F4726">
        <v>0</v>
      </c>
      <c r="G4726">
        <v>0</v>
      </c>
      <c r="H4726" s="9">
        <v>2638.0319333576999</v>
      </c>
      <c r="I4726" s="9">
        <v>-1.8379433000000001</v>
      </c>
      <c r="J4726" s="9">
        <v>-1.8388427000000001</v>
      </c>
      <c r="K4726" s="9">
        <v>-1.667367</v>
      </c>
      <c r="L4726" s="9">
        <v>-3.7454300399232099</v>
      </c>
      <c r="M4726" s="9">
        <v>-13.483548000000001</v>
      </c>
      <c r="N4726" s="9">
        <v>-13.483548000000001</v>
      </c>
      <c r="O4726" s="9">
        <v>-3.7454300399232099</v>
      </c>
      <c r="P4726">
        <v>0</v>
      </c>
      <c r="Q4726" s="9">
        <v>53.549995000000003</v>
      </c>
      <c r="R4726" s="9">
        <v>103877258.202149</v>
      </c>
      <c r="S4726" s="9">
        <v>1322260582.6746199</v>
      </c>
      <c r="T4726" s="9">
        <v>-1.0972237155635299E-3</v>
      </c>
      <c r="U4726" s="9">
        <v>3.7454300399232099</v>
      </c>
      <c r="V4726" s="9">
        <v>0</v>
      </c>
      <c r="W4726" s="9">
        <v>3.7454300399232099</v>
      </c>
      <c r="X4726" t="s">
        <v>86</v>
      </c>
      <c r="Y4726" s="9">
        <v>0</v>
      </c>
      <c r="Z4726" s="9">
        <v>3.0660256999999998E-3</v>
      </c>
    </row>
    <row r="4727" spans="1:26" x14ac:dyDescent="0.3">
      <c r="A4727">
        <v>2</v>
      </c>
      <c r="B4727">
        <v>0</v>
      </c>
      <c r="C4727">
        <v>0</v>
      </c>
      <c r="D4727">
        <v>1</v>
      </c>
      <c r="E4727">
        <v>0</v>
      </c>
      <c r="F4727">
        <v>0</v>
      </c>
      <c r="G4727">
        <v>0</v>
      </c>
      <c r="H4727" s="9">
        <v>2639.0319333324401</v>
      </c>
      <c r="I4727" s="9">
        <v>-1.8380105</v>
      </c>
      <c r="J4727" s="9">
        <v>-1.8375549</v>
      </c>
      <c r="K4727" s="9">
        <v>-1.7303244</v>
      </c>
      <c r="L4727" s="9">
        <v>-3.7465244580127401</v>
      </c>
      <c r="M4727" s="9">
        <v>-13.487488000000001</v>
      </c>
      <c r="N4727" s="9">
        <v>-13.487488000000001</v>
      </c>
      <c r="O4727" s="9">
        <v>-3.7465244580127401</v>
      </c>
      <c r="P4727">
        <v>0</v>
      </c>
      <c r="Q4727" s="9">
        <v>53.549995000000003</v>
      </c>
      <c r="R4727" s="9">
        <v>103877258.202149</v>
      </c>
      <c r="S4727" s="9">
        <v>1512679811.47486</v>
      </c>
      <c r="T4727" s="9">
        <v>-1.09441808952226E-3</v>
      </c>
      <c r="U4727" s="9">
        <v>3.7465244580127401</v>
      </c>
      <c r="V4727" s="9">
        <v>0</v>
      </c>
      <c r="W4727" s="9">
        <v>3.7465244580127401</v>
      </c>
      <c r="X4727" t="s">
        <v>86</v>
      </c>
      <c r="Y4727" s="9">
        <v>0</v>
      </c>
      <c r="Z4727" s="9">
        <v>3.179566E-3</v>
      </c>
    </row>
    <row r="4728" spans="1:26" x14ac:dyDescent="0.3">
      <c r="A4728">
        <v>2</v>
      </c>
      <c r="B4728">
        <v>0</v>
      </c>
      <c r="C4728">
        <v>0</v>
      </c>
      <c r="D4728">
        <v>1</v>
      </c>
      <c r="E4728">
        <v>0</v>
      </c>
      <c r="F4728">
        <v>0</v>
      </c>
      <c r="G4728">
        <v>0</v>
      </c>
      <c r="H4728" s="9">
        <v>2640.0319333071802</v>
      </c>
      <c r="I4728" s="9">
        <v>-1.837847</v>
      </c>
      <c r="J4728" s="9">
        <v>-1.8369256</v>
      </c>
      <c r="K4728" s="9">
        <v>-1.7702737</v>
      </c>
      <c r="L4728" s="9">
        <v>-3.74767488851391</v>
      </c>
      <c r="M4728" s="9">
        <v>-13.491630000000001</v>
      </c>
      <c r="N4728" s="9">
        <v>-13.491630000000001</v>
      </c>
      <c r="O4728" s="9">
        <v>-3.74767488851391</v>
      </c>
      <c r="P4728">
        <v>0</v>
      </c>
      <c r="Q4728" s="9">
        <v>53.549995000000003</v>
      </c>
      <c r="R4728" s="9">
        <v>103877258.202149</v>
      </c>
      <c r="S4728" s="9">
        <v>1627401289.9843199</v>
      </c>
      <c r="T4728" s="9">
        <v>-1.1504305011697999E-3</v>
      </c>
      <c r="U4728" s="9">
        <v>3.74767488851391</v>
      </c>
      <c r="V4728" s="9">
        <v>0</v>
      </c>
      <c r="W4728" s="9">
        <v>3.74767488851391</v>
      </c>
      <c r="X4728" t="s">
        <v>86</v>
      </c>
      <c r="Y4728" s="9">
        <v>0</v>
      </c>
      <c r="Z4728" s="9">
        <v>3.2518611E-3</v>
      </c>
    </row>
    <row r="4729" spans="1:26" x14ac:dyDescent="0.3">
      <c r="A4729">
        <v>2</v>
      </c>
      <c r="B4729">
        <v>0</v>
      </c>
      <c r="C4729">
        <v>0</v>
      </c>
      <c r="D4729">
        <v>1</v>
      </c>
      <c r="E4729">
        <v>0</v>
      </c>
      <c r="F4729">
        <v>0</v>
      </c>
      <c r="G4729">
        <v>0</v>
      </c>
      <c r="H4729" s="9">
        <v>2641.0319332819199</v>
      </c>
      <c r="I4729" s="9">
        <v>-1.8380840000000001</v>
      </c>
      <c r="J4729" s="9">
        <v>-1.8390595999999999</v>
      </c>
      <c r="K4729" s="9">
        <v>-1.7737839</v>
      </c>
      <c r="L4729" s="9">
        <v>-3.7488246601797699</v>
      </c>
      <c r="M4729" s="9">
        <v>-13.495768999999999</v>
      </c>
      <c r="N4729" s="9">
        <v>-13.495768999999999</v>
      </c>
      <c r="O4729" s="9">
        <v>-3.7488246601797699</v>
      </c>
      <c r="P4729">
        <v>0</v>
      </c>
      <c r="Q4729" s="9">
        <v>53.549995000000003</v>
      </c>
      <c r="R4729" s="9">
        <v>103877258.202149</v>
      </c>
      <c r="S4729" s="9">
        <v>1296037468.2495799</v>
      </c>
      <c r="T4729" s="9">
        <v>-1.1497716658643801E-3</v>
      </c>
      <c r="U4729" s="9">
        <v>3.7488246601797699</v>
      </c>
      <c r="V4729" s="9">
        <v>0</v>
      </c>
      <c r="W4729" s="9">
        <v>3.7488246601797699</v>
      </c>
      <c r="X4729" t="s">
        <v>86</v>
      </c>
      <c r="Y4729" s="9">
        <v>0</v>
      </c>
      <c r="Z4729" s="9">
        <v>3.2620942000000002E-3</v>
      </c>
    </row>
    <row r="4730" spans="1:26" x14ac:dyDescent="0.3">
      <c r="A4730">
        <v>2</v>
      </c>
      <c r="B4730">
        <v>0</v>
      </c>
      <c r="C4730">
        <v>0</v>
      </c>
      <c r="D4730">
        <v>1</v>
      </c>
      <c r="E4730">
        <v>0</v>
      </c>
      <c r="F4730">
        <v>0</v>
      </c>
      <c r="G4730">
        <v>0</v>
      </c>
      <c r="H4730" s="9">
        <v>2642.0319332566501</v>
      </c>
      <c r="I4730" s="9">
        <v>-1.8378410000000001</v>
      </c>
      <c r="J4730" s="9">
        <v>-1.8389941000000001</v>
      </c>
      <c r="K4730" s="9">
        <v>-1.7419617999999999</v>
      </c>
      <c r="L4730" s="9">
        <v>-3.7499619871356802</v>
      </c>
      <c r="M4730" s="9">
        <v>-13.499864000000001</v>
      </c>
      <c r="N4730" s="9">
        <v>-13.499864000000001</v>
      </c>
      <c r="O4730" s="9">
        <v>-3.7499619871356802</v>
      </c>
      <c r="P4730">
        <v>0</v>
      </c>
      <c r="Q4730" s="9">
        <v>53.549995000000003</v>
      </c>
      <c r="R4730" s="9">
        <v>103877258.202149</v>
      </c>
      <c r="S4730" s="9">
        <v>1304584953.9142699</v>
      </c>
      <c r="T4730" s="9">
        <v>-1.1373269559147301E-3</v>
      </c>
      <c r="U4730" s="9">
        <v>3.7499619871356802</v>
      </c>
      <c r="V4730" s="9">
        <v>0</v>
      </c>
      <c r="W4730" s="9">
        <v>3.7499619871356802</v>
      </c>
      <c r="X4730" t="s">
        <v>86</v>
      </c>
      <c r="Y4730" s="9">
        <v>0</v>
      </c>
      <c r="Z4730" s="9">
        <v>3.2034577000000001E-3</v>
      </c>
    </row>
    <row r="4731" spans="1:26" x14ac:dyDescent="0.3">
      <c r="A4731">
        <v>2</v>
      </c>
      <c r="B4731">
        <v>0</v>
      </c>
      <c r="C4731">
        <v>0</v>
      </c>
      <c r="D4731">
        <v>1</v>
      </c>
      <c r="E4731">
        <v>0</v>
      </c>
      <c r="F4731">
        <v>0</v>
      </c>
      <c r="G4731">
        <v>0</v>
      </c>
      <c r="H4731" s="9">
        <v>2643.0319332313902</v>
      </c>
      <c r="I4731" s="9">
        <v>-1.8380947000000001</v>
      </c>
      <c r="J4731" s="9">
        <v>-1.8374904000000001</v>
      </c>
      <c r="K4731" s="9">
        <v>-1.6086446000000001</v>
      </c>
      <c r="L4731" s="9">
        <v>-3.7510703084942301</v>
      </c>
      <c r="M4731" s="9">
        <v>-13.503852999999999</v>
      </c>
      <c r="N4731" s="9">
        <v>-13.503852999999999</v>
      </c>
      <c r="O4731" s="9">
        <v>-3.7510703084942301</v>
      </c>
      <c r="P4731">
        <v>0</v>
      </c>
      <c r="Q4731" s="9">
        <v>53.549995000000003</v>
      </c>
      <c r="R4731" s="9">
        <v>103877258.202149</v>
      </c>
      <c r="S4731" s="9">
        <v>1525481760.16451</v>
      </c>
      <c r="T4731" s="9">
        <v>-1.10832135854144E-3</v>
      </c>
      <c r="U4731" s="9">
        <v>3.7510703084942301</v>
      </c>
      <c r="V4731" s="9">
        <v>0</v>
      </c>
      <c r="W4731" s="9">
        <v>3.7510703084942301</v>
      </c>
      <c r="X4731" t="s">
        <v>86</v>
      </c>
      <c r="Y4731" s="9">
        <v>0</v>
      </c>
      <c r="Z4731" s="9">
        <v>2.9558690999999999E-3</v>
      </c>
    </row>
    <row r="4732" spans="1:26" x14ac:dyDescent="0.3">
      <c r="A4732">
        <v>2</v>
      </c>
      <c r="B4732">
        <v>0</v>
      </c>
      <c r="C4732">
        <v>0</v>
      </c>
      <c r="D4732">
        <v>1</v>
      </c>
      <c r="E4732">
        <v>0</v>
      </c>
      <c r="F4732">
        <v>0</v>
      </c>
      <c r="G4732">
        <v>0</v>
      </c>
      <c r="H4732" s="9">
        <v>2643.8015332119498</v>
      </c>
      <c r="I4732" s="9">
        <v>-1.8379093</v>
      </c>
      <c r="J4732" s="9">
        <v>-1.8379848999999999</v>
      </c>
      <c r="K4732" s="9">
        <v>-6.6291036999999999</v>
      </c>
      <c r="L4732" s="9">
        <v>-3.7519127296020902</v>
      </c>
      <c r="M4732" s="9">
        <v>-13.506886</v>
      </c>
      <c r="N4732" s="9">
        <v>-13.506886</v>
      </c>
      <c r="O4732" s="9">
        <v>-3.7519127296020902</v>
      </c>
      <c r="P4732">
        <v>0</v>
      </c>
      <c r="Q4732" s="9">
        <v>53.549995000000003</v>
      </c>
      <c r="R4732" s="9">
        <v>103877258.202149</v>
      </c>
      <c r="S4732" s="9">
        <v>1445499805.8069201</v>
      </c>
      <c r="T4732" s="9">
        <v>-8.4242110786858504E-4</v>
      </c>
      <c r="U4732" s="9">
        <v>3.7519127296020902</v>
      </c>
      <c r="V4732" s="9">
        <v>0</v>
      </c>
      <c r="W4732" s="9">
        <v>3.7519127296020902</v>
      </c>
      <c r="X4732" t="s">
        <v>86</v>
      </c>
      <c r="Y4732" s="9">
        <v>0</v>
      </c>
      <c r="Z4732" s="9">
        <v>1.2184192E-2</v>
      </c>
    </row>
    <row r="4733" spans="1:26" x14ac:dyDescent="0.3">
      <c r="A4733">
        <v>2</v>
      </c>
      <c r="B4733">
        <v>0</v>
      </c>
      <c r="C4733">
        <v>0</v>
      </c>
      <c r="D4733">
        <v>1</v>
      </c>
      <c r="E4733">
        <v>0</v>
      </c>
      <c r="F4733">
        <v>0</v>
      </c>
      <c r="G4733">
        <v>0</v>
      </c>
      <c r="H4733" s="9">
        <v>2644.80153318669</v>
      </c>
      <c r="I4733" s="9">
        <v>-1.8379890000000001</v>
      </c>
      <c r="J4733" s="9">
        <v>-1.8389777</v>
      </c>
      <c r="K4733" s="9">
        <v>-6.6476088000000004</v>
      </c>
      <c r="L4733" s="9">
        <v>-3.7530930484289802</v>
      </c>
      <c r="M4733" s="9">
        <v>-13.511134999999999</v>
      </c>
      <c r="N4733" s="9">
        <v>-13.511134999999999</v>
      </c>
      <c r="O4733" s="9">
        <v>-3.7530930484289802</v>
      </c>
      <c r="P4733">
        <v>0</v>
      </c>
      <c r="Q4733" s="9">
        <v>53.549995000000003</v>
      </c>
      <c r="R4733" s="9">
        <v>103877258.202149</v>
      </c>
      <c r="S4733" s="9">
        <v>1307736641.26298</v>
      </c>
      <c r="T4733" s="9">
        <v>-1.1803188268872901E-3</v>
      </c>
      <c r="U4733" s="9">
        <v>3.7530930484289802</v>
      </c>
      <c r="V4733" s="9">
        <v>0</v>
      </c>
      <c r="W4733" s="9">
        <v>3.7530930484289802</v>
      </c>
      <c r="X4733" t="s">
        <v>86</v>
      </c>
      <c r="Y4733" s="9">
        <v>0</v>
      </c>
      <c r="Z4733" s="9">
        <v>1.2224805E-2</v>
      </c>
    </row>
    <row r="4734" spans="1:26" x14ac:dyDescent="0.3">
      <c r="A4734">
        <v>2</v>
      </c>
      <c r="B4734">
        <v>0</v>
      </c>
      <c r="C4734">
        <v>0</v>
      </c>
      <c r="D4734">
        <v>1</v>
      </c>
      <c r="E4734">
        <v>0</v>
      </c>
      <c r="F4734">
        <v>0</v>
      </c>
      <c r="G4734">
        <v>0</v>
      </c>
      <c r="H4734" s="9">
        <v>2645.8015331614301</v>
      </c>
      <c r="I4734" s="9">
        <v>-1.8380711000000001</v>
      </c>
      <c r="J4734" s="9">
        <v>-1.8389263</v>
      </c>
      <c r="K4734" s="9">
        <v>-6.5302791999999998</v>
      </c>
      <c r="L4734" s="9">
        <v>-3.7542414057783202</v>
      </c>
      <c r="M4734" s="9">
        <v>-13.515269</v>
      </c>
      <c r="N4734" s="9">
        <v>-13.515269</v>
      </c>
      <c r="O4734" s="9">
        <v>-3.7542414057783202</v>
      </c>
      <c r="P4734">
        <v>0</v>
      </c>
      <c r="Q4734" s="9">
        <v>53.549995000000003</v>
      </c>
      <c r="R4734" s="9">
        <v>103877258.202149</v>
      </c>
      <c r="S4734" s="9">
        <v>1314638164.1438999</v>
      </c>
      <c r="T4734" s="9">
        <v>-1.1483573493427099E-3</v>
      </c>
      <c r="U4734" s="9">
        <v>3.7542414057783202</v>
      </c>
      <c r="V4734" s="9">
        <v>0</v>
      </c>
      <c r="W4734" s="9">
        <v>3.7542414057783202</v>
      </c>
      <c r="X4734" t="s">
        <v>86</v>
      </c>
      <c r="Y4734" s="9">
        <v>0</v>
      </c>
      <c r="Z4734" s="9">
        <v>1.2008702E-2</v>
      </c>
    </row>
    <row r="4735" spans="1:26" x14ac:dyDescent="0.3">
      <c r="A4735">
        <v>2</v>
      </c>
      <c r="B4735">
        <v>0</v>
      </c>
      <c r="C4735">
        <v>0</v>
      </c>
      <c r="D4735">
        <v>1</v>
      </c>
      <c r="E4735">
        <v>0</v>
      </c>
      <c r="F4735">
        <v>0</v>
      </c>
      <c r="G4735">
        <v>0</v>
      </c>
      <c r="H4735" s="9">
        <v>2646.8015331361598</v>
      </c>
      <c r="I4735" s="9">
        <v>-1.8379491999999999</v>
      </c>
      <c r="J4735" s="9">
        <v>-1.8368131000000001</v>
      </c>
      <c r="K4735" s="9">
        <v>-6.3502974999999999</v>
      </c>
      <c r="L4735" s="9">
        <v>-3.7553475050217302</v>
      </c>
      <c r="M4735" s="9">
        <v>-13.519251000000001</v>
      </c>
      <c r="N4735" s="9">
        <v>-13.519251000000001</v>
      </c>
      <c r="O4735" s="9">
        <v>-3.7553475050217302</v>
      </c>
      <c r="P4735">
        <v>0</v>
      </c>
      <c r="Q4735" s="9">
        <v>53.549995000000003</v>
      </c>
      <c r="R4735" s="9">
        <v>103877258.202149</v>
      </c>
      <c r="S4735" s="9">
        <v>1653036705.6635201</v>
      </c>
      <c r="T4735" s="9">
        <v>-1.1060992434024301E-3</v>
      </c>
      <c r="U4735" s="9">
        <v>3.7553475050217302</v>
      </c>
      <c r="V4735" s="9">
        <v>0</v>
      </c>
      <c r="W4735" s="9">
        <v>3.7553475050217302</v>
      </c>
      <c r="X4735" t="s">
        <v>86</v>
      </c>
      <c r="Y4735" s="9">
        <v>0</v>
      </c>
      <c r="Z4735" s="9">
        <v>1.1664310000000001E-2</v>
      </c>
    </row>
    <row r="4736" spans="1:26" x14ac:dyDescent="0.3">
      <c r="A4736">
        <v>2</v>
      </c>
      <c r="B4736">
        <v>0</v>
      </c>
      <c r="C4736">
        <v>0</v>
      </c>
      <c r="D4736">
        <v>1</v>
      </c>
      <c r="E4736">
        <v>0</v>
      </c>
      <c r="F4736">
        <v>0</v>
      </c>
      <c r="G4736">
        <v>0</v>
      </c>
      <c r="H4736" s="9">
        <v>2647.8015331109</v>
      </c>
      <c r="I4736" s="9">
        <v>-1.8378797</v>
      </c>
      <c r="J4736" s="9">
        <v>-1.8366427000000001</v>
      </c>
      <c r="K4736" s="9">
        <v>-6.2829136999999999</v>
      </c>
      <c r="L4736" s="9">
        <v>-3.7564384525511199</v>
      </c>
      <c r="M4736" s="9">
        <v>-13.523178</v>
      </c>
      <c r="N4736" s="9">
        <v>-13.523178</v>
      </c>
      <c r="O4736" s="9">
        <v>-3.7564384525511199</v>
      </c>
      <c r="P4736">
        <v>0</v>
      </c>
      <c r="Q4736" s="9">
        <v>53.549995000000003</v>
      </c>
      <c r="R4736" s="9">
        <v>103877258.202149</v>
      </c>
      <c r="S4736" s="9">
        <v>1688500747.07215</v>
      </c>
      <c r="T4736" s="9">
        <v>-1.09094752939542E-3</v>
      </c>
      <c r="U4736" s="9">
        <v>3.7564384525511199</v>
      </c>
      <c r="V4736" s="9">
        <v>0</v>
      </c>
      <c r="W4736" s="9">
        <v>3.7564384525511199</v>
      </c>
      <c r="X4736" t="s">
        <v>86</v>
      </c>
      <c r="Y4736" s="9">
        <v>0</v>
      </c>
      <c r="Z4736" s="9">
        <v>1.1539468000000001E-2</v>
      </c>
    </row>
    <row r="4737" spans="1:26" x14ac:dyDescent="0.3">
      <c r="A4737">
        <v>2</v>
      </c>
      <c r="B4737">
        <v>0</v>
      </c>
      <c r="C4737">
        <v>0</v>
      </c>
      <c r="D4737">
        <v>1</v>
      </c>
      <c r="E4737">
        <v>0</v>
      </c>
      <c r="F4737">
        <v>0</v>
      </c>
      <c r="G4737">
        <v>0</v>
      </c>
      <c r="H4737" s="9">
        <v>2648.8015330856401</v>
      </c>
      <c r="I4737" s="9">
        <v>-1.8381162</v>
      </c>
      <c r="J4737" s="9">
        <v>-1.8375716</v>
      </c>
      <c r="K4737" s="9">
        <v>-6.4780816999999997</v>
      </c>
      <c r="L4737" s="9">
        <v>-3.75753812493803</v>
      </c>
      <c r="M4737" s="9">
        <v>-13.527137</v>
      </c>
      <c r="N4737" s="9">
        <v>-13.527137</v>
      </c>
      <c r="O4737" s="9">
        <v>-3.75753812493803</v>
      </c>
      <c r="P4737">
        <v>0</v>
      </c>
      <c r="Q4737" s="9">
        <v>53.549995000000003</v>
      </c>
      <c r="R4737" s="9">
        <v>103877258.202149</v>
      </c>
      <c r="S4737" s="9">
        <v>1514283794.40996</v>
      </c>
      <c r="T4737" s="9">
        <v>-1.0996723869109899E-3</v>
      </c>
      <c r="U4737" s="9">
        <v>3.75753812493803</v>
      </c>
      <c r="V4737" s="9">
        <v>0</v>
      </c>
      <c r="W4737" s="9">
        <v>3.75753812493803</v>
      </c>
      <c r="X4737" t="s">
        <v>86</v>
      </c>
      <c r="Y4737" s="9">
        <v>0</v>
      </c>
      <c r="Z4737" s="9">
        <v>1.1903939000000001E-2</v>
      </c>
    </row>
    <row r="4738" spans="1:26" x14ac:dyDescent="0.3">
      <c r="A4738">
        <v>2</v>
      </c>
      <c r="B4738">
        <v>0</v>
      </c>
      <c r="C4738">
        <v>0</v>
      </c>
      <c r="D4738">
        <v>1</v>
      </c>
      <c r="E4738">
        <v>0</v>
      </c>
      <c r="F4738">
        <v>0</v>
      </c>
      <c r="G4738">
        <v>0</v>
      </c>
      <c r="H4738" s="9">
        <v>2649.8015330603798</v>
      </c>
      <c r="I4738" s="9">
        <v>-1.8378435</v>
      </c>
      <c r="J4738" s="9">
        <v>-1.8369177999999999</v>
      </c>
      <c r="K4738" s="9">
        <v>-6.7199149</v>
      </c>
      <c r="L4738" s="9">
        <v>-3.758721488156</v>
      </c>
      <c r="M4738" s="9">
        <v>-13.531397999999999</v>
      </c>
      <c r="N4738" s="9">
        <v>-13.531397999999999</v>
      </c>
      <c r="O4738" s="9">
        <v>-3.758721488156</v>
      </c>
      <c r="P4738">
        <v>0</v>
      </c>
      <c r="Q4738" s="9">
        <v>53.549995000000003</v>
      </c>
      <c r="R4738" s="9">
        <v>103877258.202149</v>
      </c>
      <c r="S4738" s="9">
        <v>1633715427.5481501</v>
      </c>
      <c r="T4738" s="9">
        <v>-1.1833632179634099E-3</v>
      </c>
      <c r="U4738" s="9">
        <v>3.758721488156</v>
      </c>
      <c r="V4738" s="9">
        <v>0</v>
      </c>
      <c r="W4738" s="9">
        <v>3.758721488156</v>
      </c>
      <c r="X4738" t="s">
        <v>86</v>
      </c>
      <c r="Y4738" s="9">
        <v>0</v>
      </c>
      <c r="Z4738" s="9">
        <v>1.2343931000000001E-2</v>
      </c>
    </row>
    <row r="4739" spans="1:26" x14ac:dyDescent="0.3">
      <c r="A4739">
        <v>2</v>
      </c>
      <c r="B4739">
        <v>0</v>
      </c>
      <c r="C4739">
        <v>0</v>
      </c>
      <c r="D4739">
        <v>1</v>
      </c>
      <c r="E4739">
        <v>0</v>
      </c>
      <c r="F4739">
        <v>0</v>
      </c>
      <c r="G4739">
        <v>0</v>
      </c>
      <c r="H4739" s="9">
        <v>2650.3503330465101</v>
      </c>
      <c r="I4739" s="9">
        <v>-1.8380249</v>
      </c>
      <c r="J4739" s="9">
        <v>-1.8379536999999999</v>
      </c>
      <c r="K4739" s="9">
        <v>-1.7173893</v>
      </c>
      <c r="L4739" s="9">
        <v>-3.7593628507167098</v>
      </c>
      <c r="M4739" s="9">
        <v>-13.533707</v>
      </c>
      <c r="N4739" s="9">
        <v>-13.533707</v>
      </c>
      <c r="O4739" s="9">
        <v>-3.7593628507167098</v>
      </c>
      <c r="P4739">
        <v>0</v>
      </c>
      <c r="Q4739" s="9">
        <v>53.549995000000003</v>
      </c>
      <c r="R4739" s="9">
        <v>103877258.202149</v>
      </c>
      <c r="S4739" s="9">
        <v>1453187012.2808101</v>
      </c>
      <c r="T4739" s="9">
        <v>-6.4136256070934595E-4</v>
      </c>
      <c r="U4739" s="9">
        <v>3.7593628507167098</v>
      </c>
      <c r="V4739" s="9">
        <v>0</v>
      </c>
      <c r="W4739" s="9">
        <v>3.7593628507167098</v>
      </c>
      <c r="X4739" t="s">
        <v>86</v>
      </c>
      <c r="Y4739" s="9">
        <v>0</v>
      </c>
      <c r="Z4739" s="9">
        <v>3.156482E-3</v>
      </c>
    </row>
    <row r="4740" spans="1:26" x14ac:dyDescent="0.3">
      <c r="A4740">
        <v>2</v>
      </c>
      <c r="B4740">
        <v>0</v>
      </c>
      <c r="C4740">
        <v>0</v>
      </c>
      <c r="D4740">
        <v>1</v>
      </c>
      <c r="E4740">
        <v>0</v>
      </c>
      <c r="F4740">
        <v>0</v>
      </c>
      <c r="G4740">
        <v>0</v>
      </c>
      <c r="H4740" s="9">
        <v>2651.3503330212502</v>
      </c>
      <c r="I4740" s="9">
        <v>-1.8379677999999999</v>
      </c>
      <c r="J4740" s="9">
        <v>-1.8376352</v>
      </c>
      <c r="K4740" s="9">
        <v>-1.7196404999999999</v>
      </c>
      <c r="L4740" s="9">
        <v>-3.76048906413547</v>
      </c>
      <c r="M4740" s="9">
        <v>-13.537761</v>
      </c>
      <c r="N4740" s="9">
        <v>-13.537761</v>
      </c>
      <c r="O4740" s="9">
        <v>-3.76048906413547</v>
      </c>
      <c r="P4740">
        <v>0</v>
      </c>
      <c r="Q4740" s="9">
        <v>53.549995000000003</v>
      </c>
      <c r="R4740" s="9">
        <v>103877258.202149</v>
      </c>
      <c r="S4740" s="9">
        <v>1504819268.2618501</v>
      </c>
      <c r="T4740" s="9">
        <v>-1.1262134187615101E-3</v>
      </c>
      <c r="U4740" s="9">
        <v>3.76048906413547</v>
      </c>
      <c r="V4740" s="9">
        <v>0</v>
      </c>
      <c r="W4740" s="9">
        <v>3.76048906413547</v>
      </c>
      <c r="X4740" t="s">
        <v>86</v>
      </c>
      <c r="Y4740" s="9">
        <v>0</v>
      </c>
      <c r="Z4740" s="9">
        <v>3.1600717999999998E-3</v>
      </c>
    </row>
    <row r="4741" spans="1:26" x14ac:dyDescent="0.3">
      <c r="A4741">
        <v>2</v>
      </c>
      <c r="B4741">
        <v>0</v>
      </c>
      <c r="C4741">
        <v>0</v>
      </c>
      <c r="D4741">
        <v>1</v>
      </c>
      <c r="E4741">
        <v>0</v>
      </c>
      <c r="F4741">
        <v>0</v>
      </c>
      <c r="G4741">
        <v>0</v>
      </c>
      <c r="H4741" s="9">
        <v>2652.3503329959899</v>
      </c>
      <c r="I4741" s="9">
        <v>-1.8381027000000001</v>
      </c>
      <c r="J4741" s="9">
        <v>-1.8373837</v>
      </c>
      <c r="K4741" s="9">
        <v>-1.6842699000000001</v>
      </c>
      <c r="L4741" s="9">
        <v>-3.7615985462355601</v>
      </c>
      <c r="M4741" s="9">
        <v>-13.541755</v>
      </c>
      <c r="N4741" s="9">
        <v>-13.541755</v>
      </c>
      <c r="O4741" s="9">
        <v>-3.7615985462355601</v>
      </c>
      <c r="P4741">
        <v>0</v>
      </c>
      <c r="Q4741" s="9">
        <v>53.549995000000003</v>
      </c>
      <c r="R4741" s="9">
        <v>103877258.202149</v>
      </c>
      <c r="S4741" s="9">
        <v>1548304537.66484</v>
      </c>
      <c r="T4741" s="9">
        <v>-1.1094821000896501E-3</v>
      </c>
      <c r="U4741" s="9">
        <v>3.7615985462355601</v>
      </c>
      <c r="V4741" s="9">
        <v>0</v>
      </c>
      <c r="W4741" s="9">
        <v>3.7615985462355601</v>
      </c>
      <c r="X4741" t="s">
        <v>86</v>
      </c>
      <c r="Y4741" s="9">
        <v>0</v>
      </c>
      <c r="Z4741" s="9">
        <v>3.0946501E-3</v>
      </c>
    </row>
    <row r="4742" spans="1:26" x14ac:dyDescent="0.3">
      <c r="A4742">
        <v>2</v>
      </c>
      <c r="B4742">
        <v>0</v>
      </c>
      <c r="C4742">
        <v>0</v>
      </c>
      <c r="D4742">
        <v>1</v>
      </c>
      <c r="E4742">
        <v>0</v>
      </c>
      <c r="F4742">
        <v>0</v>
      </c>
      <c r="G4742">
        <v>0</v>
      </c>
      <c r="H4742" s="9">
        <v>2653.3503329707301</v>
      </c>
      <c r="I4742" s="9">
        <v>-1.8380213000000001</v>
      </c>
      <c r="J4742" s="9">
        <v>-1.8371365</v>
      </c>
      <c r="K4742" s="9">
        <v>-1.6160851000000001</v>
      </c>
      <c r="L4742" s="9">
        <v>-3.7626931953257898</v>
      </c>
      <c r="M4742" s="9">
        <v>-13.545695</v>
      </c>
      <c r="N4742" s="9">
        <v>-13.545695</v>
      </c>
      <c r="O4742" s="9">
        <v>-3.7626931953257898</v>
      </c>
      <c r="P4742">
        <v>0</v>
      </c>
      <c r="Q4742" s="9">
        <v>53.549995000000003</v>
      </c>
      <c r="R4742" s="9">
        <v>103877258.202149</v>
      </c>
      <c r="S4742" s="9">
        <v>1593565226.38445</v>
      </c>
      <c r="T4742" s="9">
        <v>-1.09464909023682E-3</v>
      </c>
      <c r="U4742" s="9">
        <v>3.7626931953257898</v>
      </c>
      <c r="V4742" s="9">
        <v>0</v>
      </c>
      <c r="W4742" s="9">
        <v>3.7626931953257898</v>
      </c>
      <c r="X4742" t="s">
        <v>86</v>
      </c>
      <c r="Y4742" s="9">
        <v>0</v>
      </c>
      <c r="Z4742" s="9">
        <v>2.9689688000000001E-3</v>
      </c>
    </row>
    <row r="4743" spans="1:26" x14ac:dyDescent="0.3">
      <c r="A4743">
        <v>2</v>
      </c>
      <c r="B4743">
        <v>0</v>
      </c>
      <c r="C4743">
        <v>0</v>
      </c>
      <c r="D4743">
        <v>1</v>
      </c>
      <c r="E4743">
        <v>0</v>
      </c>
      <c r="F4743">
        <v>0</v>
      </c>
      <c r="G4743">
        <v>0</v>
      </c>
      <c r="H4743" s="9">
        <v>2653.6999329618902</v>
      </c>
      <c r="I4743" s="9">
        <v>-1.8380749000000001</v>
      </c>
      <c r="J4743" s="9">
        <v>-1.8367448</v>
      </c>
      <c r="K4743" s="9">
        <v>-6.6212049000000004</v>
      </c>
      <c r="L4743" s="9">
        <v>-3.7630811966800399</v>
      </c>
      <c r="M4743" s="9">
        <v>-13.547091999999999</v>
      </c>
      <c r="N4743" s="9">
        <v>-13.547091999999999</v>
      </c>
      <c r="O4743" s="9">
        <v>-3.7630811966800399</v>
      </c>
      <c r="P4743">
        <v>0</v>
      </c>
      <c r="Q4743" s="9">
        <v>53.549995000000003</v>
      </c>
      <c r="R4743" s="9">
        <v>103877258.202149</v>
      </c>
      <c r="S4743" s="9">
        <v>1670300748.7690599</v>
      </c>
      <c r="T4743" s="9">
        <v>-3.8800135424432697E-4</v>
      </c>
      <c r="U4743" s="9">
        <v>3.7630811966800399</v>
      </c>
      <c r="V4743" s="9">
        <v>0</v>
      </c>
      <c r="W4743" s="9">
        <v>3.7630811966800399</v>
      </c>
      <c r="X4743" t="s">
        <v>86</v>
      </c>
      <c r="Y4743" s="9">
        <v>0</v>
      </c>
      <c r="Z4743" s="9">
        <v>1.2161463000000001E-2</v>
      </c>
    </row>
    <row r="4744" spans="1:26" x14ac:dyDescent="0.3">
      <c r="A4744">
        <v>2</v>
      </c>
      <c r="B4744">
        <v>0</v>
      </c>
      <c r="C4744">
        <v>0</v>
      </c>
      <c r="D4744">
        <v>1</v>
      </c>
      <c r="E4744">
        <v>0</v>
      </c>
      <c r="F4744">
        <v>0</v>
      </c>
      <c r="G4744">
        <v>0</v>
      </c>
      <c r="H4744" s="9">
        <v>2654.6999329366299</v>
      </c>
      <c r="I4744" s="9">
        <v>-1.8380091999999999</v>
      </c>
      <c r="J4744" s="9">
        <v>-1.8379327000000001</v>
      </c>
      <c r="K4744" s="9">
        <v>-6.6722574000000003</v>
      </c>
      <c r="L4744" s="9">
        <v>-3.76427211069708</v>
      </c>
      <c r="M4744" s="9">
        <v>-13.551379000000001</v>
      </c>
      <c r="N4744" s="9">
        <v>-13.551379000000001</v>
      </c>
      <c r="O4744" s="9">
        <v>-3.76427211069708</v>
      </c>
      <c r="P4744">
        <v>0</v>
      </c>
      <c r="Q4744" s="9">
        <v>53.549995000000003</v>
      </c>
      <c r="R4744" s="9">
        <v>103877258.202149</v>
      </c>
      <c r="S4744" s="9">
        <v>1458343034.65663</v>
      </c>
      <c r="T4744" s="9">
        <v>-1.1909140170414099E-3</v>
      </c>
      <c r="U4744" s="9">
        <v>3.76427211069708</v>
      </c>
      <c r="V4744" s="9">
        <v>0</v>
      </c>
      <c r="W4744" s="9">
        <v>3.76427211069708</v>
      </c>
      <c r="X4744" t="s">
        <v>86</v>
      </c>
      <c r="Y4744" s="9">
        <v>0</v>
      </c>
      <c r="Z4744" s="9">
        <v>1.226316E-2</v>
      </c>
    </row>
    <row r="4745" spans="1:26" x14ac:dyDescent="0.3">
      <c r="A4745">
        <v>2</v>
      </c>
      <c r="B4745">
        <v>0</v>
      </c>
      <c r="C4745">
        <v>0</v>
      </c>
      <c r="D4745">
        <v>1</v>
      </c>
      <c r="E4745">
        <v>0</v>
      </c>
      <c r="F4745">
        <v>0</v>
      </c>
      <c r="G4745">
        <v>0</v>
      </c>
      <c r="H4745" s="9">
        <v>2655.6999329113701</v>
      </c>
      <c r="I4745" s="9">
        <v>-1.8379387</v>
      </c>
      <c r="J4745" s="9">
        <v>-1.8368264000000001</v>
      </c>
      <c r="K4745" s="9">
        <v>-6.4024185999999998</v>
      </c>
      <c r="L4745" s="9">
        <v>-3.7654203768016701</v>
      </c>
      <c r="M4745" s="9">
        <v>-13.555512999999999</v>
      </c>
      <c r="N4745" s="9">
        <v>-13.555512999999999</v>
      </c>
      <c r="O4745" s="9">
        <v>-3.7654203768016701</v>
      </c>
      <c r="P4745">
        <v>0</v>
      </c>
      <c r="Q4745" s="9">
        <v>53.549995000000003</v>
      </c>
      <c r="R4745" s="9">
        <v>103877258.202149</v>
      </c>
      <c r="S4745" s="9">
        <v>1654760126.01489</v>
      </c>
      <c r="T4745" s="9">
        <v>-1.1482661045922799E-3</v>
      </c>
      <c r="U4745" s="9">
        <v>3.7654203768016701</v>
      </c>
      <c r="V4745" s="9">
        <v>0</v>
      </c>
      <c r="W4745" s="9">
        <v>3.7654203768016701</v>
      </c>
      <c r="X4745" t="s">
        <v>86</v>
      </c>
      <c r="Y4745" s="9">
        <v>0</v>
      </c>
      <c r="Z4745" s="9">
        <v>1.1760131E-2</v>
      </c>
    </row>
    <row r="4746" spans="1:26" x14ac:dyDescent="0.3">
      <c r="A4746">
        <v>2</v>
      </c>
      <c r="B4746">
        <v>0</v>
      </c>
      <c r="C4746">
        <v>0</v>
      </c>
      <c r="D4746">
        <v>1</v>
      </c>
      <c r="E4746">
        <v>0</v>
      </c>
      <c r="F4746">
        <v>0</v>
      </c>
      <c r="G4746">
        <v>0</v>
      </c>
      <c r="H4746" s="9">
        <v>2656.6999328861102</v>
      </c>
      <c r="I4746" s="9">
        <v>-1.8380977999999999</v>
      </c>
      <c r="J4746" s="9">
        <v>-1.8375914</v>
      </c>
      <c r="K4746" s="9">
        <v>-6.4096292999999998</v>
      </c>
      <c r="L4746" s="9">
        <v>-3.76653567478172</v>
      </c>
      <c r="M4746" s="9">
        <v>-13.559528</v>
      </c>
      <c r="N4746" s="9">
        <v>-13.559528</v>
      </c>
      <c r="O4746" s="9">
        <v>-3.76653567478172</v>
      </c>
      <c r="P4746">
        <v>0</v>
      </c>
      <c r="Q4746" s="9">
        <v>53.549995000000003</v>
      </c>
      <c r="R4746" s="9">
        <v>103877258.202149</v>
      </c>
      <c r="S4746" s="9">
        <v>1514553293.0136399</v>
      </c>
      <c r="T4746" s="9">
        <v>-1.1152979800437199E-3</v>
      </c>
      <c r="U4746" s="9">
        <v>3.76653567478172</v>
      </c>
      <c r="V4746" s="9">
        <v>0</v>
      </c>
      <c r="W4746" s="9">
        <v>3.76653567478172</v>
      </c>
      <c r="X4746" t="s">
        <v>86</v>
      </c>
      <c r="Y4746" s="9">
        <v>0</v>
      </c>
      <c r="Z4746" s="9">
        <v>1.177828E-2</v>
      </c>
    </row>
    <row r="4747" spans="1:26" x14ac:dyDescent="0.3">
      <c r="A4747">
        <v>2</v>
      </c>
      <c r="B4747">
        <v>0</v>
      </c>
      <c r="C4747">
        <v>0</v>
      </c>
      <c r="D4747">
        <v>1</v>
      </c>
      <c r="E4747">
        <v>0</v>
      </c>
      <c r="F4747">
        <v>0</v>
      </c>
      <c r="G4747">
        <v>0</v>
      </c>
      <c r="H4747" s="9">
        <v>2657.6999328608499</v>
      </c>
      <c r="I4747" s="9">
        <v>-1.8381613000000001</v>
      </c>
      <c r="J4747" s="9">
        <v>-1.8383890000000001</v>
      </c>
      <c r="K4747" s="9">
        <v>-6.3162618000000004</v>
      </c>
      <c r="L4747" s="9">
        <v>-3.7676481251211902</v>
      </c>
      <c r="M4747" s="9">
        <v>-13.563533</v>
      </c>
      <c r="N4747" s="9">
        <v>-13.563533</v>
      </c>
      <c r="O4747" s="9">
        <v>-3.7676481251211902</v>
      </c>
      <c r="P4747">
        <v>0</v>
      </c>
      <c r="Q4747" s="9">
        <v>53.549995000000003</v>
      </c>
      <c r="R4747" s="9">
        <v>103877258.202149</v>
      </c>
      <c r="S4747" s="9">
        <v>1391657894.6707101</v>
      </c>
      <c r="T4747" s="9">
        <v>-1.1124503394759301E-3</v>
      </c>
      <c r="U4747" s="9">
        <v>3.7676481251211902</v>
      </c>
      <c r="V4747" s="9">
        <v>0</v>
      </c>
      <c r="W4747" s="9">
        <v>3.7676481251211902</v>
      </c>
      <c r="X4747" t="s">
        <v>86</v>
      </c>
      <c r="Y4747" s="9">
        <v>0</v>
      </c>
      <c r="Z4747" s="9">
        <v>1.1611747E-2</v>
      </c>
    </row>
    <row r="4748" spans="1:26" x14ac:dyDescent="0.3">
      <c r="A4748">
        <v>2</v>
      </c>
      <c r="B4748">
        <v>0</v>
      </c>
      <c r="C4748">
        <v>0</v>
      </c>
      <c r="D4748">
        <v>1</v>
      </c>
      <c r="E4748">
        <v>0</v>
      </c>
      <c r="F4748">
        <v>0</v>
      </c>
      <c r="G4748">
        <v>0</v>
      </c>
      <c r="H4748" s="9">
        <v>2658.6999328355801</v>
      </c>
      <c r="I4748" s="9">
        <v>-1.8379922</v>
      </c>
      <c r="J4748" s="9">
        <v>-1.8371799</v>
      </c>
      <c r="K4748" s="9">
        <v>-6.1987033</v>
      </c>
      <c r="L4748" s="9">
        <v>-3.7687349452620298</v>
      </c>
      <c r="M4748" s="9">
        <v>-13.567446</v>
      </c>
      <c r="N4748" s="9">
        <v>-13.567446</v>
      </c>
      <c r="O4748" s="9">
        <v>-3.7687349452620298</v>
      </c>
      <c r="P4748">
        <v>0</v>
      </c>
      <c r="Q4748" s="9">
        <v>53.549995000000003</v>
      </c>
      <c r="R4748" s="9">
        <v>103877258.202149</v>
      </c>
      <c r="S4748" s="9">
        <v>1588046258.4937799</v>
      </c>
      <c r="T4748" s="9">
        <v>-1.0868201408387099E-3</v>
      </c>
      <c r="U4748" s="9">
        <v>3.7687349452620298</v>
      </c>
      <c r="V4748" s="9">
        <v>0</v>
      </c>
      <c r="W4748" s="9">
        <v>3.7687349452620298</v>
      </c>
      <c r="X4748" t="s">
        <v>86</v>
      </c>
      <c r="Y4748" s="9">
        <v>0</v>
      </c>
      <c r="Z4748" s="9">
        <v>1.1388133E-2</v>
      </c>
    </row>
    <row r="4749" spans="1:26" x14ac:dyDescent="0.3">
      <c r="A4749">
        <v>2</v>
      </c>
      <c r="B4749">
        <v>0</v>
      </c>
      <c r="C4749">
        <v>0</v>
      </c>
      <c r="D4749">
        <v>1</v>
      </c>
      <c r="E4749">
        <v>0</v>
      </c>
      <c r="F4749">
        <v>0</v>
      </c>
      <c r="G4749">
        <v>0</v>
      </c>
      <c r="H4749" s="9">
        <v>2659.6999328103202</v>
      </c>
      <c r="I4749" s="9">
        <v>-1.8380380000000001</v>
      </c>
      <c r="J4749" s="9">
        <v>-1.8373698999999999</v>
      </c>
      <c r="K4749" s="9">
        <v>-6.6146045000000004</v>
      </c>
      <c r="L4749" s="9">
        <v>-3.7698774219370099</v>
      </c>
      <c r="M4749" s="9">
        <v>-13.571559000000001</v>
      </c>
      <c r="N4749" s="9">
        <v>-13.571559000000001</v>
      </c>
      <c r="O4749" s="9">
        <v>-3.7698774219370099</v>
      </c>
      <c r="P4749">
        <v>0</v>
      </c>
      <c r="Q4749" s="9">
        <v>53.549995000000003</v>
      </c>
      <c r="R4749" s="9">
        <v>103877258.202149</v>
      </c>
      <c r="S4749" s="9">
        <v>1554138792.1965799</v>
      </c>
      <c r="T4749" s="9">
        <v>-1.14247667498057E-3</v>
      </c>
      <c r="U4749" s="9">
        <v>3.7698774219370099</v>
      </c>
      <c r="V4749" s="9">
        <v>0</v>
      </c>
      <c r="W4749" s="9">
        <v>3.7698774219370099</v>
      </c>
      <c r="X4749" t="s">
        <v>86</v>
      </c>
      <c r="Y4749" s="9">
        <v>0</v>
      </c>
      <c r="Z4749" s="9">
        <v>1.2153476E-2</v>
      </c>
    </row>
    <row r="4750" spans="1:26" x14ac:dyDescent="0.3">
      <c r="A4750">
        <v>2</v>
      </c>
      <c r="B4750">
        <v>0</v>
      </c>
      <c r="C4750">
        <v>0</v>
      </c>
      <c r="D4750">
        <v>1</v>
      </c>
      <c r="E4750">
        <v>0</v>
      </c>
      <c r="F4750">
        <v>0</v>
      </c>
      <c r="G4750">
        <v>0</v>
      </c>
      <c r="H4750" s="9">
        <v>2660.6999327850599</v>
      </c>
      <c r="I4750" s="9">
        <v>-1.8378336</v>
      </c>
      <c r="J4750" s="9">
        <v>-1.8377726000000001</v>
      </c>
      <c r="K4750" s="9">
        <v>-6.5980062000000004</v>
      </c>
      <c r="L4750" s="9">
        <v>-3.7710517141717799</v>
      </c>
      <c r="M4750" s="9">
        <v>-13.575787</v>
      </c>
      <c r="N4750" s="9">
        <v>-13.575787</v>
      </c>
      <c r="O4750" s="9">
        <v>-3.7710517141717799</v>
      </c>
      <c r="P4750">
        <v>0</v>
      </c>
      <c r="Q4750" s="9">
        <v>53.549995000000003</v>
      </c>
      <c r="R4750" s="9">
        <v>103877258.202149</v>
      </c>
      <c r="S4750" s="9">
        <v>1486432262.27391</v>
      </c>
      <c r="T4750" s="9">
        <v>-1.17429223476506E-3</v>
      </c>
      <c r="U4750" s="9">
        <v>3.7710517141717799</v>
      </c>
      <c r="V4750" s="9">
        <v>0</v>
      </c>
      <c r="W4750" s="9">
        <v>3.7710517141717799</v>
      </c>
      <c r="X4750" t="s">
        <v>86</v>
      </c>
      <c r="Y4750" s="9">
        <v>0</v>
      </c>
      <c r="Z4750" s="9">
        <v>1.2125636E-2</v>
      </c>
    </row>
    <row r="4751" spans="1:26" x14ac:dyDescent="0.3">
      <c r="A4751">
        <v>2</v>
      </c>
      <c r="B4751">
        <v>0</v>
      </c>
      <c r="C4751">
        <v>0</v>
      </c>
      <c r="D4751">
        <v>1</v>
      </c>
      <c r="E4751">
        <v>0</v>
      </c>
      <c r="F4751">
        <v>0</v>
      </c>
      <c r="G4751">
        <v>0</v>
      </c>
      <c r="H4751" s="9">
        <v>2661.6999327598</v>
      </c>
      <c r="I4751" s="9">
        <v>-1.8380958000000001</v>
      </c>
      <c r="J4751" s="9">
        <v>-1.8395684999999999</v>
      </c>
      <c r="K4751" s="9">
        <v>-6.3773885000000003</v>
      </c>
      <c r="L4751" s="9">
        <v>-3.7721752399230999</v>
      </c>
      <c r="M4751" s="9">
        <v>-13.579831</v>
      </c>
      <c r="N4751" s="9">
        <v>-13.579831</v>
      </c>
      <c r="O4751" s="9">
        <v>-3.7721752399230999</v>
      </c>
      <c r="P4751">
        <v>0</v>
      </c>
      <c r="Q4751" s="9">
        <v>53.549995000000003</v>
      </c>
      <c r="R4751" s="9">
        <v>103877258.202149</v>
      </c>
      <c r="S4751" s="9">
        <v>1243608927.2437699</v>
      </c>
      <c r="T4751" s="9">
        <v>-1.12352575132579E-3</v>
      </c>
      <c r="U4751" s="9">
        <v>3.7721752399230999</v>
      </c>
      <c r="V4751" s="9">
        <v>0</v>
      </c>
      <c r="W4751" s="9">
        <v>3.7721752399230999</v>
      </c>
      <c r="X4751" t="s">
        <v>86</v>
      </c>
      <c r="Y4751" s="9">
        <v>0</v>
      </c>
      <c r="Z4751" s="9">
        <v>1.1731643E-2</v>
      </c>
    </row>
    <row r="4752" spans="1:26" x14ac:dyDescent="0.3">
      <c r="A4752">
        <v>2</v>
      </c>
      <c r="B4752">
        <v>0</v>
      </c>
      <c r="C4752">
        <v>0</v>
      </c>
      <c r="D4752">
        <v>1</v>
      </c>
      <c r="E4752">
        <v>0</v>
      </c>
      <c r="F4752">
        <v>0</v>
      </c>
      <c r="G4752">
        <v>0</v>
      </c>
      <c r="H4752" s="9">
        <v>2662.6999327345402</v>
      </c>
      <c r="I4752" s="9">
        <v>-1.8380615</v>
      </c>
      <c r="J4752" s="9">
        <v>-1.8368894</v>
      </c>
      <c r="K4752" s="9">
        <v>-6.2646746999999996</v>
      </c>
      <c r="L4752" s="9">
        <v>-3.7732918155397299</v>
      </c>
      <c r="M4752" s="9">
        <v>-13.583850999999999</v>
      </c>
      <c r="N4752" s="9">
        <v>-13.583850999999999</v>
      </c>
      <c r="O4752" s="9">
        <v>-3.7732918155397299</v>
      </c>
      <c r="P4752">
        <v>0</v>
      </c>
      <c r="Q4752" s="9">
        <v>53.549995000000003</v>
      </c>
      <c r="R4752" s="9">
        <v>103877258.202149</v>
      </c>
      <c r="S4752" s="9">
        <v>1645622927.2641301</v>
      </c>
      <c r="T4752" s="9">
        <v>-1.1165756166246999E-3</v>
      </c>
      <c r="U4752" s="9">
        <v>3.7732918155397299</v>
      </c>
      <c r="V4752" s="9">
        <v>0</v>
      </c>
      <c r="W4752" s="9">
        <v>3.7732918155397299</v>
      </c>
      <c r="X4752" t="s">
        <v>86</v>
      </c>
      <c r="Y4752" s="9">
        <v>0</v>
      </c>
      <c r="Z4752" s="9">
        <v>1.1507514E-2</v>
      </c>
    </row>
    <row r="4753" spans="1:26" x14ac:dyDescent="0.3">
      <c r="A4753">
        <v>2</v>
      </c>
      <c r="B4753">
        <v>0</v>
      </c>
      <c r="C4753">
        <v>0</v>
      </c>
      <c r="D4753">
        <v>1</v>
      </c>
      <c r="E4753">
        <v>0</v>
      </c>
      <c r="F4753">
        <v>0</v>
      </c>
      <c r="G4753">
        <v>0</v>
      </c>
      <c r="H4753" s="9">
        <v>2663.6999327092699</v>
      </c>
      <c r="I4753" s="9">
        <v>-1.8380023000000001</v>
      </c>
      <c r="J4753" s="9">
        <v>-1.8369974</v>
      </c>
      <c r="K4753" s="9">
        <v>-6.1835556</v>
      </c>
      <c r="L4753" s="9">
        <v>-3.77437922865716</v>
      </c>
      <c r="M4753" s="9">
        <v>-13.587766</v>
      </c>
      <c r="N4753" s="9">
        <v>-13.587766</v>
      </c>
      <c r="O4753" s="9">
        <v>-3.77437922865716</v>
      </c>
      <c r="P4753">
        <v>0</v>
      </c>
      <c r="Q4753" s="9">
        <v>53.549995000000003</v>
      </c>
      <c r="R4753" s="9">
        <v>103877258.202149</v>
      </c>
      <c r="S4753" s="9">
        <v>1624944240.0116501</v>
      </c>
      <c r="T4753" s="9">
        <v>-1.0874131174354301E-3</v>
      </c>
      <c r="U4753" s="9">
        <v>3.77437922865716</v>
      </c>
      <c r="V4753" s="9">
        <v>0</v>
      </c>
      <c r="W4753" s="9">
        <v>3.77437922865716</v>
      </c>
      <c r="X4753" t="s">
        <v>86</v>
      </c>
      <c r="Y4753" s="9">
        <v>0</v>
      </c>
      <c r="Z4753" s="9">
        <v>1.1359176E-2</v>
      </c>
    </row>
    <row r="4754" spans="1:26" x14ac:dyDescent="0.3">
      <c r="A4754">
        <v>2</v>
      </c>
      <c r="B4754">
        <v>0</v>
      </c>
      <c r="C4754">
        <v>0</v>
      </c>
      <c r="D4754">
        <v>1</v>
      </c>
      <c r="E4754">
        <v>0</v>
      </c>
      <c r="F4754">
        <v>0</v>
      </c>
      <c r="G4754">
        <v>0</v>
      </c>
      <c r="H4754" s="9">
        <v>2664.69993268401</v>
      </c>
      <c r="I4754" s="9">
        <v>-1.8380687</v>
      </c>
      <c r="J4754" s="9">
        <v>-1.8388894</v>
      </c>
      <c r="K4754" s="9">
        <v>-6.5326446999999996</v>
      </c>
      <c r="L4754" s="9">
        <v>-3.7755214253445901</v>
      </c>
      <c r="M4754" s="9">
        <v>-13.591877</v>
      </c>
      <c r="N4754" s="9">
        <v>-13.591877</v>
      </c>
      <c r="O4754" s="9">
        <v>-3.7755214253445901</v>
      </c>
      <c r="P4754">
        <v>0</v>
      </c>
      <c r="Q4754" s="9">
        <v>53.549995000000003</v>
      </c>
      <c r="R4754" s="9">
        <v>103877258.202149</v>
      </c>
      <c r="S4754" s="9">
        <v>1326795335.1547401</v>
      </c>
      <c r="T4754" s="9">
        <v>-1.1421966874332E-3</v>
      </c>
      <c r="U4754" s="9">
        <v>3.7755214253445901</v>
      </c>
      <c r="V4754" s="9">
        <v>0</v>
      </c>
      <c r="W4754" s="9">
        <v>3.7755214253445901</v>
      </c>
      <c r="X4754" t="s">
        <v>86</v>
      </c>
      <c r="Y4754" s="9">
        <v>0</v>
      </c>
      <c r="Z4754" s="9">
        <v>1.2012811E-2</v>
      </c>
    </row>
    <row r="4755" spans="1:26" x14ac:dyDescent="0.3">
      <c r="A4755">
        <v>2</v>
      </c>
      <c r="B4755">
        <v>0</v>
      </c>
      <c r="C4755">
        <v>0</v>
      </c>
      <c r="D4755">
        <v>1</v>
      </c>
      <c r="E4755">
        <v>0</v>
      </c>
      <c r="F4755">
        <v>0</v>
      </c>
      <c r="G4755">
        <v>0</v>
      </c>
      <c r="H4755" s="9">
        <v>2665.6999326587502</v>
      </c>
      <c r="I4755" s="9">
        <v>-1.8381608</v>
      </c>
      <c r="J4755" s="9">
        <v>-1.8383297999999999</v>
      </c>
      <c r="K4755" s="9">
        <v>-6.5596212999999999</v>
      </c>
      <c r="L4755" s="9">
        <v>-3.7766915972389299</v>
      </c>
      <c r="M4755" s="9">
        <v>-13.596088999999999</v>
      </c>
      <c r="N4755" s="9">
        <v>-13.596088999999999</v>
      </c>
      <c r="O4755" s="9">
        <v>-3.7766915972389299</v>
      </c>
      <c r="P4755">
        <v>0</v>
      </c>
      <c r="Q4755" s="9">
        <v>53.549995000000003</v>
      </c>
      <c r="R4755" s="9">
        <v>103877258.202149</v>
      </c>
      <c r="S4755" s="9">
        <v>1403468024.39256</v>
      </c>
      <c r="T4755" s="9">
        <v>-1.1701718943384299E-3</v>
      </c>
      <c r="U4755" s="9">
        <v>3.7766915972389299</v>
      </c>
      <c r="V4755" s="9">
        <v>0</v>
      </c>
      <c r="W4755" s="9">
        <v>3.7766915972389299</v>
      </c>
      <c r="X4755" t="s">
        <v>86</v>
      </c>
      <c r="Y4755" s="9">
        <v>0</v>
      </c>
      <c r="Z4755" s="9">
        <v>1.2058747E-2</v>
      </c>
    </row>
    <row r="4756" spans="1:26" x14ac:dyDescent="0.3">
      <c r="A4756">
        <v>2</v>
      </c>
      <c r="B4756">
        <v>0</v>
      </c>
      <c r="C4756">
        <v>0</v>
      </c>
      <c r="D4756">
        <v>1</v>
      </c>
      <c r="E4756">
        <v>0</v>
      </c>
      <c r="F4756">
        <v>0</v>
      </c>
      <c r="G4756">
        <v>0</v>
      </c>
      <c r="H4756" s="9">
        <v>2666.6999326334899</v>
      </c>
      <c r="I4756" s="9">
        <v>-1.8381324000000001</v>
      </c>
      <c r="J4756" s="9">
        <v>-1.8394573000000001</v>
      </c>
      <c r="K4756" s="9">
        <v>-6.4169558999999996</v>
      </c>
      <c r="L4756" s="9">
        <v>-3.7778341813052401</v>
      </c>
      <c r="M4756" s="9">
        <v>-13.600204</v>
      </c>
      <c r="N4756" s="9">
        <v>-13.600204</v>
      </c>
      <c r="O4756" s="9">
        <v>-3.7778341813052401</v>
      </c>
      <c r="P4756">
        <v>0</v>
      </c>
      <c r="Q4756" s="9">
        <v>53.549995000000003</v>
      </c>
      <c r="R4756" s="9">
        <v>103877258.202149</v>
      </c>
      <c r="S4756" s="9">
        <v>1258213702.3492301</v>
      </c>
      <c r="T4756" s="9">
        <v>-1.14258406631151E-3</v>
      </c>
      <c r="U4756" s="9">
        <v>3.7778341813052401</v>
      </c>
      <c r="V4756" s="9">
        <v>0</v>
      </c>
      <c r="W4756" s="9">
        <v>3.7778341813052401</v>
      </c>
      <c r="X4756" t="s">
        <v>86</v>
      </c>
      <c r="Y4756" s="9">
        <v>0</v>
      </c>
      <c r="Z4756" s="9">
        <v>1.1803716000000001E-2</v>
      </c>
    </row>
    <row r="4757" spans="1:26" x14ac:dyDescent="0.3">
      <c r="A4757">
        <v>2</v>
      </c>
      <c r="B4757">
        <v>0</v>
      </c>
      <c r="C4757">
        <v>0</v>
      </c>
      <c r="D4757">
        <v>1</v>
      </c>
      <c r="E4757">
        <v>0</v>
      </c>
      <c r="F4757">
        <v>0</v>
      </c>
      <c r="G4757">
        <v>0</v>
      </c>
      <c r="H4757" s="9">
        <v>2667.69993260823</v>
      </c>
      <c r="I4757" s="9">
        <v>-1.8378916000000001</v>
      </c>
      <c r="J4757" s="9">
        <v>-1.8381266999999999</v>
      </c>
      <c r="K4757" s="9">
        <v>-6.3494963999999996</v>
      </c>
      <c r="L4757" s="9">
        <v>-3.7789718938232699</v>
      </c>
      <c r="M4757" s="9">
        <v>-13.604298999999999</v>
      </c>
      <c r="N4757" s="9">
        <v>-13.604298999999999</v>
      </c>
      <c r="O4757" s="9">
        <v>-3.7789718938232699</v>
      </c>
      <c r="P4757">
        <v>0</v>
      </c>
      <c r="Q4757" s="9">
        <v>53.549995000000003</v>
      </c>
      <c r="R4757" s="9">
        <v>103877258.202149</v>
      </c>
      <c r="S4757" s="9">
        <v>1434228444.02844</v>
      </c>
      <c r="T4757" s="9">
        <v>-1.1377125180298501E-3</v>
      </c>
      <c r="U4757" s="9">
        <v>3.7789718938232699</v>
      </c>
      <c r="V4757" s="9">
        <v>0</v>
      </c>
      <c r="W4757" s="9">
        <v>3.7789718938232699</v>
      </c>
      <c r="X4757" t="s">
        <v>86</v>
      </c>
      <c r="Y4757" s="9">
        <v>0</v>
      </c>
      <c r="Z4757" s="9">
        <v>1.1671179E-2</v>
      </c>
    </row>
    <row r="4758" spans="1:26" x14ac:dyDescent="0.3">
      <c r="A4758">
        <v>2</v>
      </c>
      <c r="B4758">
        <v>0</v>
      </c>
      <c r="C4758">
        <v>0</v>
      </c>
      <c r="D4758">
        <v>1</v>
      </c>
      <c r="E4758">
        <v>0</v>
      </c>
      <c r="F4758">
        <v>0</v>
      </c>
      <c r="G4758">
        <v>0</v>
      </c>
      <c r="H4758" s="9">
        <v>2668.6999325829602</v>
      </c>
      <c r="I4758" s="9">
        <v>-1.8379821000000001</v>
      </c>
      <c r="J4758" s="9">
        <v>-1.8388408000000001</v>
      </c>
      <c r="K4758" s="9">
        <v>-6.1538314999999999</v>
      </c>
      <c r="L4758" s="9">
        <v>-3.7800459369925101</v>
      </c>
      <c r="M4758" s="9">
        <v>-13.608166000000001</v>
      </c>
      <c r="N4758" s="9">
        <v>-13.608166000000001</v>
      </c>
      <c r="O4758" s="9">
        <v>-3.7800459369925101</v>
      </c>
      <c r="P4758">
        <v>0</v>
      </c>
      <c r="Q4758" s="9">
        <v>53.549995000000003</v>
      </c>
      <c r="R4758" s="9">
        <v>103877258.202149</v>
      </c>
      <c r="S4758" s="9">
        <v>1334665454.46698</v>
      </c>
      <c r="T4758" s="9">
        <v>-1.0740431692335399E-3</v>
      </c>
      <c r="U4758" s="9">
        <v>3.7800459369925101</v>
      </c>
      <c r="V4758" s="9">
        <v>0</v>
      </c>
      <c r="W4758" s="9">
        <v>3.7800459369925101</v>
      </c>
      <c r="X4758" t="s">
        <v>86</v>
      </c>
      <c r="Y4758" s="9">
        <v>0</v>
      </c>
      <c r="Z4758" s="9">
        <v>1.1315917E-2</v>
      </c>
    </row>
    <row r="4759" spans="1:26" x14ac:dyDescent="0.3">
      <c r="A4759">
        <v>2</v>
      </c>
      <c r="B4759">
        <v>0</v>
      </c>
      <c r="C4759">
        <v>0</v>
      </c>
      <c r="D4759">
        <v>1</v>
      </c>
      <c r="E4759">
        <v>0</v>
      </c>
      <c r="F4759">
        <v>0</v>
      </c>
      <c r="G4759">
        <v>0</v>
      </c>
      <c r="H4759" s="9">
        <v>2669.6999325576999</v>
      </c>
      <c r="I4759" s="9">
        <v>-1.8381155</v>
      </c>
      <c r="J4759" s="9">
        <v>-1.8378555999999999</v>
      </c>
      <c r="K4759" s="9">
        <v>-6.678401</v>
      </c>
      <c r="L4759" s="9">
        <v>-3.7811786445728401</v>
      </c>
      <c r="M4759" s="9">
        <v>-13.612242999999999</v>
      </c>
      <c r="N4759" s="9">
        <v>-13.612242999999999</v>
      </c>
      <c r="O4759" s="9">
        <v>-3.7811786445728401</v>
      </c>
      <c r="P4759">
        <v>0</v>
      </c>
      <c r="Q4759" s="9">
        <v>53.549995000000003</v>
      </c>
      <c r="R4759" s="9">
        <v>103877258.202149</v>
      </c>
      <c r="S4759" s="9">
        <v>1477054776.50249</v>
      </c>
      <c r="T4759" s="9">
        <v>-1.1327075803277901E-3</v>
      </c>
      <c r="U4759" s="9">
        <v>3.7811786445728401</v>
      </c>
      <c r="V4759" s="9">
        <v>0</v>
      </c>
      <c r="W4759" s="9">
        <v>3.7811786445728401</v>
      </c>
      <c r="X4759" t="s">
        <v>86</v>
      </c>
      <c r="Y4759" s="9">
        <v>0</v>
      </c>
      <c r="Z4759" s="9">
        <v>1.2273937E-2</v>
      </c>
    </row>
    <row r="4760" spans="1:26" x14ac:dyDescent="0.3">
      <c r="A4760">
        <v>2</v>
      </c>
      <c r="B4760">
        <v>0</v>
      </c>
      <c r="C4760">
        <v>0</v>
      </c>
      <c r="D4760">
        <v>1</v>
      </c>
      <c r="E4760">
        <v>0</v>
      </c>
      <c r="F4760">
        <v>0</v>
      </c>
      <c r="G4760">
        <v>0</v>
      </c>
      <c r="H4760" s="9">
        <v>2670.69993253244</v>
      </c>
      <c r="I4760" s="9">
        <v>-1.8379296000000001</v>
      </c>
      <c r="J4760" s="9">
        <v>-1.8375049999999999</v>
      </c>
      <c r="K4760" s="9">
        <v>-6.6180377000000004</v>
      </c>
      <c r="L4760" s="9">
        <v>-3.7823650207244799</v>
      </c>
      <c r="M4760" s="9">
        <v>-13.616514</v>
      </c>
      <c r="N4760" s="9">
        <v>-13.616514</v>
      </c>
      <c r="O4760" s="9">
        <v>-3.7823650207244799</v>
      </c>
      <c r="P4760">
        <v>0</v>
      </c>
      <c r="Q4760" s="9">
        <v>53.549995000000003</v>
      </c>
      <c r="R4760" s="9">
        <v>103877258.202149</v>
      </c>
      <c r="S4760" s="9">
        <v>1535632353.8438001</v>
      </c>
      <c r="T4760" s="9">
        <v>-1.1863761516415199E-3</v>
      </c>
      <c r="U4760" s="9">
        <v>3.7823650207244799</v>
      </c>
      <c r="V4760" s="9">
        <v>0</v>
      </c>
      <c r="W4760" s="9">
        <v>3.7823650207244799</v>
      </c>
      <c r="X4760" t="s">
        <v>86</v>
      </c>
      <c r="Y4760" s="9">
        <v>0</v>
      </c>
      <c r="Z4760" s="9">
        <v>1.2160677E-2</v>
      </c>
    </row>
    <row r="4761" spans="1:26" x14ac:dyDescent="0.3">
      <c r="A4761">
        <v>2</v>
      </c>
      <c r="B4761">
        <v>0</v>
      </c>
      <c r="C4761">
        <v>0</v>
      </c>
      <c r="D4761">
        <v>1</v>
      </c>
      <c r="E4761">
        <v>0</v>
      </c>
      <c r="F4761">
        <v>0</v>
      </c>
      <c r="G4761">
        <v>0</v>
      </c>
      <c r="H4761" s="9">
        <v>2671.6999325071802</v>
      </c>
      <c r="I4761" s="9">
        <v>-1.838106</v>
      </c>
      <c r="J4761" s="9">
        <v>-1.8374250999999999</v>
      </c>
      <c r="K4761" s="9">
        <v>-6.4227556999999997</v>
      </c>
      <c r="L4761" s="9">
        <v>-3.78351784135821</v>
      </c>
      <c r="M4761" s="9">
        <v>-13.620665000000001</v>
      </c>
      <c r="N4761" s="9">
        <v>-13.620665000000001</v>
      </c>
      <c r="O4761" s="9">
        <v>-3.78351784135821</v>
      </c>
      <c r="P4761">
        <v>0</v>
      </c>
      <c r="Q4761" s="9">
        <v>53.549995000000003</v>
      </c>
      <c r="R4761" s="9">
        <v>103877258.202149</v>
      </c>
      <c r="S4761" s="9">
        <v>1549987113.5534101</v>
      </c>
      <c r="T4761" s="9">
        <v>-1.15282063372923E-3</v>
      </c>
      <c r="U4761" s="9">
        <v>3.78351784135821</v>
      </c>
      <c r="V4761" s="9">
        <v>0</v>
      </c>
      <c r="W4761" s="9">
        <v>3.78351784135821</v>
      </c>
      <c r="X4761" t="s">
        <v>86</v>
      </c>
      <c r="Y4761" s="9">
        <v>0</v>
      </c>
      <c r="Z4761" s="9">
        <v>1.1801331999999999E-2</v>
      </c>
    </row>
    <row r="4762" spans="1:26" x14ac:dyDescent="0.3">
      <c r="A4762">
        <v>2</v>
      </c>
      <c r="B4762">
        <v>0</v>
      </c>
      <c r="C4762">
        <v>0</v>
      </c>
      <c r="D4762">
        <v>1</v>
      </c>
      <c r="E4762">
        <v>0</v>
      </c>
      <c r="F4762">
        <v>0</v>
      </c>
      <c r="G4762">
        <v>0</v>
      </c>
      <c r="H4762" s="9">
        <v>2672.6999324819099</v>
      </c>
      <c r="I4762" s="9">
        <v>-1.8381266999999999</v>
      </c>
      <c r="J4762" s="9">
        <v>-1.8394258000000001</v>
      </c>
      <c r="K4762" s="9">
        <v>-6.3303418000000002</v>
      </c>
      <c r="L4762" s="9">
        <v>-3.78463449763743</v>
      </c>
      <c r="M4762" s="9">
        <v>-13.624684</v>
      </c>
      <c r="N4762" s="9">
        <v>-13.624684</v>
      </c>
      <c r="O4762" s="9">
        <v>-3.78463449763743</v>
      </c>
      <c r="P4762">
        <v>0</v>
      </c>
      <c r="Q4762" s="9">
        <v>53.549995000000003</v>
      </c>
      <c r="R4762" s="9">
        <v>103877258.202149</v>
      </c>
      <c r="S4762" s="9">
        <v>1264128241.85796</v>
      </c>
      <c r="T4762" s="9">
        <v>-1.11665627921953E-3</v>
      </c>
      <c r="U4762" s="9">
        <v>3.78463449763743</v>
      </c>
      <c r="V4762" s="9">
        <v>0</v>
      </c>
      <c r="W4762" s="9">
        <v>3.78463449763743</v>
      </c>
      <c r="X4762" t="s">
        <v>86</v>
      </c>
      <c r="Y4762" s="9">
        <v>0</v>
      </c>
      <c r="Z4762" s="9">
        <v>1.1644194E-2</v>
      </c>
    </row>
    <row r="4763" spans="1:26" x14ac:dyDescent="0.3">
      <c r="A4763">
        <v>2</v>
      </c>
      <c r="B4763">
        <v>0</v>
      </c>
      <c r="C4763">
        <v>0</v>
      </c>
      <c r="D4763">
        <v>1</v>
      </c>
      <c r="E4763">
        <v>0</v>
      </c>
      <c r="F4763">
        <v>0</v>
      </c>
      <c r="G4763">
        <v>0</v>
      </c>
      <c r="H4763" s="9">
        <v>2673.69993245665</v>
      </c>
      <c r="I4763" s="9">
        <v>-1.8380430999999999</v>
      </c>
      <c r="J4763" s="9">
        <v>-1.8389186</v>
      </c>
      <c r="K4763" s="9">
        <v>-6.2591805000000003</v>
      </c>
      <c r="L4763" s="9">
        <v>-3.7857338143912602</v>
      </c>
      <c r="M4763" s="9">
        <v>-13.628641999999999</v>
      </c>
      <c r="N4763" s="9">
        <v>-13.628641999999999</v>
      </c>
      <c r="O4763" s="9">
        <v>-3.7857338143912602</v>
      </c>
      <c r="P4763">
        <v>0</v>
      </c>
      <c r="Q4763" s="9">
        <v>53.549995000000003</v>
      </c>
      <c r="R4763" s="9">
        <v>103877258.202149</v>
      </c>
      <c r="S4763" s="9">
        <v>1326603006.63889</v>
      </c>
      <c r="T4763" s="9">
        <v>-1.0993167538377801E-3</v>
      </c>
      <c r="U4763" s="9">
        <v>3.7857338143912602</v>
      </c>
      <c r="V4763" s="9">
        <v>0</v>
      </c>
      <c r="W4763" s="9">
        <v>3.7857338143912602</v>
      </c>
      <c r="X4763" t="s">
        <v>86</v>
      </c>
      <c r="Y4763" s="9">
        <v>0</v>
      </c>
      <c r="Z4763" s="9">
        <v>1.1510123000000001E-2</v>
      </c>
    </row>
    <row r="4764" spans="1:26" x14ac:dyDescent="0.3">
      <c r="A4764">
        <v>2</v>
      </c>
      <c r="B4764">
        <v>0</v>
      </c>
      <c r="C4764">
        <v>0</v>
      </c>
      <c r="D4764">
        <v>1</v>
      </c>
      <c r="E4764">
        <v>0</v>
      </c>
      <c r="F4764">
        <v>0</v>
      </c>
      <c r="G4764">
        <v>0</v>
      </c>
      <c r="H4764" s="9">
        <v>2674.6999324313902</v>
      </c>
      <c r="I4764" s="9">
        <v>-1.8380574999999999</v>
      </c>
      <c r="J4764" s="9">
        <v>-1.8390706000000001</v>
      </c>
      <c r="K4764" s="9">
        <v>-6.2697883000000001</v>
      </c>
      <c r="L4764" s="9">
        <v>-3.7868218446291499</v>
      </c>
      <c r="M4764" s="9">
        <v>-13.632559000000001</v>
      </c>
      <c r="N4764" s="9">
        <v>-13.632559000000001</v>
      </c>
      <c r="O4764" s="9">
        <v>-3.7868218446291499</v>
      </c>
      <c r="P4764">
        <v>0</v>
      </c>
      <c r="Q4764" s="9">
        <v>53.549995000000003</v>
      </c>
      <c r="R4764" s="9">
        <v>103877258.202149</v>
      </c>
      <c r="S4764" s="9">
        <v>1307734919.99229</v>
      </c>
      <c r="T4764" s="9">
        <v>-1.08803023788661E-3</v>
      </c>
      <c r="U4764" s="9">
        <v>3.7868218446291499</v>
      </c>
      <c r="V4764" s="9">
        <v>0</v>
      </c>
      <c r="W4764" s="9">
        <v>3.7868218446291499</v>
      </c>
      <c r="X4764" t="s">
        <v>86</v>
      </c>
      <c r="Y4764" s="9">
        <v>0</v>
      </c>
      <c r="Z4764" s="9">
        <v>1.1530583E-2</v>
      </c>
    </row>
    <row r="4765" spans="1:26" x14ac:dyDescent="0.3">
      <c r="A4765">
        <v>2</v>
      </c>
      <c r="B4765">
        <v>0</v>
      </c>
      <c r="C4765">
        <v>0</v>
      </c>
      <c r="D4765">
        <v>1</v>
      </c>
      <c r="E4765">
        <v>0</v>
      </c>
      <c r="F4765">
        <v>0</v>
      </c>
      <c r="G4765">
        <v>0</v>
      </c>
      <c r="H4765" s="9">
        <v>2675.6999324061298</v>
      </c>
      <c r="I4765" s="9">
        <v>-1.8380647999999999</v>
      </c>
      <c r="J4765" s="9">
        <v>-1.838878</v>
      </c>
      <c r="K4765" s="9">
        <v>-6.5321870000000004</v>
      </c>
      <c r="L4765" s="9">
        <v>-3.7879555944723</v>
      </c>
      <c r="M4765" s="9">
        <v>-13.636640999999999</v>
      </c>
      <c r="N4765" s="9">
        <v>-13.636640999999999</v>
      </c>
      <c r="O4765" s="9">
        <v>-3.7879555944723</v>
      </c>
      <c r="P4765">
        <v>0</v>
      </c>
      <c r="Q4765" s="9">
        <v>53.549995000000003</v>
      </c>
      <c r="R4765" s="9">
        <v>103877258.202149</v>
      </c>
      <c r="S4765" s="9">
        <v>1332607787.5358901</v>
      </c>
      <c r="T4765" s="9">
        <v>-1.1337498431469499E-3</v>
      </c>
      <c r="U4765" s="9">
        <v>3.7879555944723</v>
      </c>
      <c r="V4765" s="9">
        <v>0</v>
      </c>
      <c r="W4765" s="9">
        <v>3.7879555944723</v>
      </c>
      <c r="X4765" t="s">
        <v>86</v>
      </c>
      <c r="Y4765" s="9">
        <v>0</v>
      </c>
      <c r="Z4765" s="9">
        <v>1.2011895E-2</v>
      </c>
    </row>
    <row r="4766" spans="1:26" x14ac:dyDescent="0.3">
      <c r="A4766">
        <v>2</v>
      </c>
      <c r="B4766">
        <v>0</v>
      </c>
      <c r="C4766">
        <v>0</v>
      </c>
      <c r="D4766">
        <v>1</v>
      </c>
      <c r="E4766">
        <v>0</v>
      </c>
      <c r="F4766">
        <v>0</v>
      </c>
      <c r="G4766">
        <v>0</v>
      </c>
      <c r="H4766" s="9">
        <v>2676.69993238087</v>
      </c>
      <c r="I4766" s="9">
        <v>-1.8379443</v>
      </c>
      <c r="J4766" s="9">
        <v>-1.8372573999999999</v>
      </c>
      <c r="K4766" s="9">
        <v>-6.5499682000000004</v>
      </c>
      <c r="L4766" s="9">
        <v>-3.7891094614777798</v>
      </c>
      <c r="M4766" s="9">
        <v>-13.640794</v>
      </c>
      <c r="N4766" s="9">
        <v>-13.640794</v>
      </c>
      <c r="O4766" s="9">
        <v>-3.7891094614777798</v>
      </c>
      <c r="P4766">
        <v>0</v>
      </c>
      <c r="Q4766" s="9">
        <v>53.549995000000003</v>
      </c>
      <c r="R4766" s="9">
        <v>103877258.202149</v>
      </c>
      <c r="S4766" s="9">
        <v>1582310626.71333</v>
      </c>
      <c r="T4766" s="9">
        <v>-1.1538670054806999E-3</v>
      </c>
      <c r="U4766" s="9">
        <v>3.7891094614777798</v>
      </c>
      <c r="V4766" s="9">
        <v>0</v>
      </c>
      <c r="W4766" s="9">
        <v>3.7891094614777798</v>
      </c>
      <c r="X4766" t="s">
        <v>86</v>
      </c>
      <c r="Y4766" s="9">
        <v>0</v>
      </c>
      <c r="Z4766" s="9">
        <v>1.2033978000000001E-2</v>
      </c>
    </row>
    <row r="4767" spans="1:26" x14ac:dyDescent="0.3">
      <c r="A4767">
        <v>2</v>
      </c>
      <c r="B4767">
        <v>0</v>
      </c>
      <c r="C4767">
        <v>0</v>
      </c>
      <c r="D4767">
        <v>1</v>
      </c>
      <c r="E4767">
        <v>0</v>
      </c>
      <c r="F4767">
        <v>0</v>
      </c>
      <c r="G4767">
        <v>0</v>
      </c>
      <c r="H4767" s="9">
        <v>2677.6999323556001</v>
      </c>
      <c r="I4767" s="9">
        <v>-1.8378407000000001</v>
      </c>
      <c r="J4767" s="9">
        <v>-1.8368717000000001</v>
      </c>
      <c r="K4767" s="9">
        <v>-6.3825006000000002</v>
      </c>
      <c r="L4767" s="9">
        <v>-3.7902521868857799</v>
      </c>
      <c r="M4767" s="9">
        <v>-13.644907999999999</v>
      </c>
      <c r="N4767" s="9">
        <v>-13.644907999999999</v>
      </c>
      <c r="O4767" s="9">
        <v>-3.7902521868857799</v>
      </c>
      <c r="P4767">
        <v>0</v>
      </c>
      <c r="Q4767" s="9">
        <v>53.549995000000003</v>
      </c>
      <c r="R4767" s="9">
        <v>103877258.202149</v>
      </c>
      <c r="S4767" s="9">
        <v>1656503434.2979901</v>
      </c>
      <c r="T4767" s="9">
        <v>-1.1427254079978599E-3</v>
      </c>
      <c r="U4767" s="9">
        <v>3.7902521868857799</v>
      </c>
      <c r="V4767" s="9">
        <v>0</v>
      </c>
      <c r="W4767" s="9">
        <v>3.7902521868857799</v>
      </c>
      <c r="X4767" t="s">
        <v>86</v>
      </c>
      <c r="Y4767" s="9">
        <v>0</v>
      </c>
      <c r="Z4767" s="9">
        <v>1.1723835E-2</v>
      </c>
    </row>
    <row r="4768" spans="1:26" x14ac:dyDescent="0.3">
      <c r="A4768">
        <v>2</v>
      </c>
      <c r="B4768">
        <v>0</v>
      </c>
      <c r="C4768">
        <v>0</v>
      </c>
      <c r="D4768">
        <v>1</v>
      </c>
      <c r="E4768">
        <v>0</v>
      </c>
      <c r="F4768">
        <v>0</v>
      </c>
      <c r="G4768">
        <v>0</v>
      </c>
      <c r="H4768" s="9">
        <v>2678.6999323303398</v>
      </c>
      <c r="I4768" s="9">
        <v>-1.8379122999999999</v>
      </c>
      <c r="J4768" s="9">
        <v>-1.8385693999999999</v>
      </c>
      <c r="K4768" s="9">
        <v>-6.3139725000000002</v>
      </c>
      <c r="L4768" s="9">
        <v>-3.7913748018570401</v>
      </c>
      <c r="M4768" s="9">
        <v>-13.648949999999999</v>
      </c>
      <c r="N4768" s="9">
        <v>-13.648949999999999</v>
      </c>
      <c r="O4768" s="9">
        <v>-3.7913748018570401</v>
      </c>
      <c r="P4768">
        <v>0</v>
      </c>
      <c r="Q4768" s="9">
        <v>53.549995000000003</v>
      </c>
      <c r="R4768" s="9">
        <v>103877258.202149</v>
      </c>
      <c r="S4768" s="9">
        <v>1375062036.3016801</v>
      </c>
      <c r="T4768" s="9">
        <v>-1.12261497126686E-3</v>
      </c>
      <c r="U4768" s="9">
        <v>3.7913748018570401</v>
      </c>
      <c r="V4768" s="9">
        <v>0</v>
      </c>
      <c r="W4768" s="9">
        <v>3.7913748018570401</v>
      </c>
      <c r="X4768" t="s">
        <v>86</v>
      </c>
      <c r="Y4768" s="9">
        <v>0</v>
      </c>
      <c r="Z4768" s="9">
        <v>1.1608677E-2</v>
      </c>
    </row>
    <row r="4769" spans="1:26" x14ac:dyDescent="0.3">
      <c r="A4769">
        <v>2</v>
      </c>
      <c r="B4769">
        <v>0</v>
      </c>
      <c r="C4769">
        <v>0</v>
      </c>
      <c r="D4769">
        <v>1</v>
      </c>
      <c r="E4769">
        <v>0</v>
      </c>
      <c r="F4769">
        <v>0</v>
      </c>
      <c r="G4769">
        <v>0</v>
      </c>
      <c r="H4769" s="9">
        <v>2679.69993230508</v>
      </c>
      <c r="I4769" s="9">
        <v>-1.8380308000000001</v>
      </c>
      <c r="J4769" s="9">
        <v>-1.8376975</v>
      </c>
      <c r="K4769" s="9">
        <v>-6.3052349000000003</v>
      </c>
      <c r="L4769" s="9">
        <v>-3.7924694642214498</v>
      </c>
      <c r="M4769" s="9">
        <v>-13.652889999999999</v>
      </c>
      <c r="N4769" s="9">
        <v>-13.652889999999999</v>
      </c>
      <c r="O4769" s="9">
        <v>-3.7924694642214498</v>
      </c>
      <c r="P4769">
        <v>0</v>
      </c>
      <c r="Q4769" s="9">
        <v>53.549995000000003</v>
      </c>
      <c r="R4769" s="9">
        <v>103877258.202149</v>
      </c>
      <c r="S4769" s="9">
        <v>1507159456.34478</v>
      </c>
      <c r="T4769" s="9">
        <v>-1.09466236440347E-3</v>
      </c>
      <c r="U4769" s="9">
        <v>3.7924694642214498</v>
      </c>
      <c r="V4769" s="9">
        <v>0</v>
      </c>
      <c r="W4769" s="9">
        <v>3.7924694642214498</v>
      </c>
      <c r="X4769" t="s">
        <v>86</v>
      </c>
      <c r="Y4769" s="9">
        <v>0</v>
      </c>
      <c r="Z4769" s="9">
        <v>1.1587114000000001E-2</v>
      </c>
    </row>
    <row r="4770" spans="1:26" x14ac:dyDescent="0.3">
      <c r="A4770">
        <v>2</v>
      </c>
      <c r="B4770">
        <v>0</v>
      </c>
      <c r="C4770">
        <v>0</v>
      </c>
      <c r="D4770">
        <v>1</v>
      </c>
      <c r="E4770">
        <v>0</v>
      </c>
      <c r="F4770">
        <v>0</v>
      </c>
      <c r="G4770">
        <v>0</v>
      </c>
      <c r="H4770" s="9">
        <v>2680.6999322798201</v>
      </c>
      <c r="I4770" s="9">
        <v>-1.8380467</v>
      </c>
      <c r="J4770" s="9">
        <v>-1.8372179</v>
      </c>
      <c r="K4770" s="9">
        <v>-6.4590034000000003</v>
      </c>
      <c r="L4770" s="9">
        <v>-3.7935520846789599</v>
      </c>
      <c r="M4770" s="9">
        <v>-13.656788000000001</v>
      </c>
      <c r="N4770" s="9">
        <v>-13.656788000000001</v>
      </c>
      <c r="O4770" s="9">
        <v>-3.7935520846789599</v>
      </c>
      <c r="P4770">
        <v>0</v>
      </c>
      <c r="Q4770" s="9">
        <v>53.549995000000003</v>
      </c>
      <c r="R4770" s="9">
        <v>103877258.202149</v>
      </c>
      <c r="S4770" s="9">
        <v>1591402519.49874</v>
      </c>
      <c r="T4770" s="9">
        <v>-1.0826204575167201E-3</v>
      </c>
      <c r="U4770" s="9">
        <v>3.7935520846789599</v>
      </c>
      <c r="V4770" s="9">
        <v>0</v>
      </c>
      <c r="W4770" s="9">
        <v>3.7935520846789599</v>
      </c>
      <c r="X4770" t="s">
        <v>86</v>
      </c>
      <c r="Y4770" s="9">
        <v>0</v>
      </c>
      <c r="Z4770" s="9">
        <v>1.1866597E-2</v>
      </c>
    </row>
    <row r="4771" spans="1:26" x14ac:dyDescent="0.3">
      <c r="A4771">
        <v>2</v>
      </c>
      <c r="B4771">
        <v>0</v>
      </c>
      <c r="C4771">
        <v>0</v>
      </c>
      <c r="D4771">
        <v>1</v>
      </c>
      <c r="E4771">
        <v>0</v>
      </c>
      <c r="F4771">
        <v>0</v>
      </c>
      <c r="G4771">
        <v>0</v>
      </c>
      <c r="H4771" s="9">
        <v>2681.6999322545598</v>
      </c>
      <c r="I4771" s="9">
        <v>-1.8380687</v>
      </c>
      <c r="J4771" s="9">
        <v>-1.8383818000000001</v>
      </c>
      <c r="K4771" s="9">
        <v>-6.6502036999999996</v>
      </c>
      <c r="L4771" s="9">
        <v>-3.7947398477116598</v>
      </c>
      <c r="M4771" s="9">
        <v>-13.661063</v>
      </c>
      <c r="N4771" s="9">
        <v>-13.661063</v>
      </c>
      <c r="O4771" s="9">
        <v>-3.7947398477116598</v>
      </c>
      <c r="P4771">
        <v>0</v>
      </c>
      <c r="Q4771" s="9">
        <v>53.549995000000003</v>
      </c>
      <c r="R4771" s="9">
        <v>103877258.202149</v>
      </c>
      <c r="S4771" s="9">
        <v>1402653739.5249801</v>
      </c>
      <c r="T4771" s="9">
        <v>-1.1877630327012899E-3</v>
      </c>
      <c r="U4771" s="9">
        <v>3.7947398477116598</v>
      </c>
      <c r="V4771" s="9">
        <v>0</v>
      </c>
      <c r="W4771" s="9">
        <v>3.7947398477116598</v>
      </c>
      <c r="X4771" t="s">
        <v>86</v>
      </c>
      <c r="Y4771" s="9">
        <v>0</v>
      </c>
      <c r="Z4771" s="9">
        <v>1.2225613E-2</v>
      </c>
    </row>
    <row r="4772" spans="1:26" x14ac:dyDescent="0.3">
      <c r="A4772">
        <v>2</v>
      </c>
      <c r="B4772">
        <v>0</v>
      </c>
      <c r="C4772">
        <v>0</v>
      </c>
      <c r="D4772">
        <v>1</v>
      </c>
      <c r="E4772">
        <v>0</v>
      </c>
      <c r="F4772">
        <v>0</v>
      </c>
      <c r="G4772">
        <v>0</v>
      </c>
      <c r="H4772" s="9">
        <v>2682.69993222929</v>
      </c>
      <c r="I4772" s="9">
        <v>-1.8378896</v>
      </c>
      <c r="J4772" s="9">
        <v>-1.8385016000000001</v>
      </c>
      <c r="K4772" s="9">
        <v>-6.4978084999999997</v>
      </c>
      <c r="L4772" s="9">
        <v>-3.7958995309790202</v>
      </c>
      <c r="M4772" s="9">
        <v>-13.665238</v>
      </c>
      <c r="N4772" s="9">
        <v>-13.665238</v>
      </c>
      <c r="O4772" s="9">
        <v>-3.7958995309790202</v>
      </c>
      <c r="P4772">
        <v>0</v>
      </c>
      <c r="Q4772" s="9">
        <v>53.549995000000003</v>
      </c>
      <c r="R4772" s="9">
        <v>103877258.202149</v>
      </c>
      <c r="S4772" s="9">
        <v>1386117642.4935801</v>
      </c>
      <c r="T4772" s="9">
        <v>-1.1596832673550399E-3</v>
      </c>
      <c r="U4772" s="9">
        <v>3.7958995309790202</v>
      </c>
      <c r="V4772" s="9">
        <v>0</v>
      </c>
      <c r="W4772" s="9">
        <v>3.7958995309790202</v>
      </c>
      <c r="X4772" t="s">
        <v>86</v>
      </c>
      <c r="Y4772" s="9">
        <v>0</v>
      </c>
      <c r="Z4772" s="9">
        <v>1.1946231E-2</v>
      </c>
    </row>
    <row r="4773" spans="1:26" x14ac:dyDescent="0.3">
      <c r="A4773">
        <v>2</v>
      </c>
      <c r="B4773">
        <v>0</v>
      </c>
      <c r="C4773">
        <v>0</v>
      </c>
      <c r="D4773">
        <v>1</v>
      </c>
      <c r="E4773">
        <v>0</v>
      </c>
      <c r="F4773">
        <v>0</v>
      </c>
      <c r="G4773">
        <v>0</v>
      </c>
      <c r="H4773" s="9">
        <v>2683.6999322040301</v>
      </c>
      <c r="I4773" s="9">
        <v>-1.8380451</v>
      </c>
      <c r="J4773" s="9">
        <v>-1.8383244999999999</v>
      </c>
      <c r="K4773" s="9">
        <v>-6.3630795000000004</v>
      </c>
      <c r="L4773" s="9">
        <v>-3.7970390751831502</v>
      </c>
      <c r="M4773" s="9">
        <v>-13.669340999999999</v>
      </c>
      <c r="N4773" s="9">
        <v>-13.669340999999999</v>
      </c>
      <c r="O4773" s="9">
        <v>-3.7970390751831502</v>
      </c>
      <c r="P4773">
        <v>0</v>
      </c>
      <c r="Q4773" s="9">
        <v>53.549995000000003</v>
      </c>
      <c r="R4773" s="9">
        <v>103877258.202149</v>
      </c>
      <c r="S4773" s="9">
        <v>1411750538.34465</v>
      </c>
      <c r="T4773" s="9">
        <v>-1.1395442041290901E-3</v>
      </c>
      <c r="U4773" s="9">
        <v>3.7970390751831502</v>
      </c>
      <c r="V4773" s="9">
        <v>0</v>
      </c>
      <c r="W4773" s="9">
        <v>3.7970390751831502</v>
      </c>
      <c r="X4773" t="s">
        <v>86</v>
      </c>
      <c r="Y4773" s="9">
        <v>0</v>
      </c>
      <c r="Z4773" s="9">
        <v>1.1697404999999999E-2</v>
      </c>
    </row>
    <row r="4774" spans="1:26" x14ac:dyDescent="0.3">
      <c r="A4774">
        <v>2</v>
      </c>
      <c r="B4774">
        <v>0</v>
      </c>
      <c r="C4774">
        <v>0</v>
      </c>
      <c r="D4774">
        <v>1</v>
      </c>
      <c r="E4774">
        <v>0</v>
      </c>
      <c r="F4774">
        <v>0</v>
      </c>
      <c r="G4774">
        <v>0</v>
      </c>
      <c r="H4774" s="9">
        <v>2684.6999321787698</v>
      </c>
      <c r="I4774" s="9">
        <v>-1.8379699</v>
      </c>
      <c r="J4774" s="9">
        <v>-1.8371207000000001</v>
      </c>
      <c r="K4774" s="9">
        <v>-6.2843637000000001</v>
      </c>
      <c r="L4774" s="9">
        <v>-3.7981461319824001</v>
      </c>
      <c r="M4774" s="9">
        <v>-13.673325999999999</v>
      </c>
      <c r="N4774" s="9">
        <v>-13.673325999999999</v>
      </c>
      <c r="O4774" s="9">
        <v>-3.7981461319824001</v>
      </c>
      <c r="P4774">
        <v>0</v>
      </c>
      <c r="Q4774" s="9">
        <v>53.549995000000003</v>
      </c>
      <c r="R4774" s="9">
        <v>103877258.202149</v>
      </c>
      <c r="S4774" s="9">
        <v>1611491972.9828501</v>
      </c>
      <c r="T4774" s="9">
        <v>-1.1070567992526E-3</v>
      </c>
      <c r="U4774" s="9">
        <v>3.7981461319824001</v>
      </c>
      <c r="V4774" s="9">
        <v>0</v>
      </c>
      <c r="W4774" s="9">
        <v>3.7981461319824001</v>
      </c>
      <c r="X4774" t="s">
        <v>86</v>
      </c>
      <c r="Y4774" s="9">
        <v>0</v>
      </c>
      <c r="Z4774" s="9">
        <v>1.1545135E-2</v>
      </c>
    </row>
    <row r="4775" spans="1:26" x14ac:dyDescent="0.3">
      <c r="A4775">
        <v>2</v>
      </c>
      <c r="B4775">
        <v>0</v>
      </c>
      <c r="C4775">
        <v>0</v>
      </c>
      <c r="D4775">
        <v>1</v>
      </c>
      <c r="E4775">
        <v>0</v>
      </c>
      <c r="F4775">
        <v>0</v>
      </c>
      <c r="G4775">
        <v>0</v>
      </c>
      <c r="H4775" s="9">
        <v>2685.69993215351</v>
      </c>
      <c r="I4775" s="9">
        <v>-1.8379683</v>
      </c>
      <c r="J4775" s="9">
        <v>-1.8382289000000001</v>
      </c>
      <c r="K4775" s="9">
        <v>-6.1839751999999999</v>
      </c>
      <c r="L4775" s="9">
        <v>-3.7992495408261799</v>
      </c>
      <c r="M4775" s="9">
        <v>-13.677299</v>
      </c>
      <c r="N4775" s="9">
        <v>-13.677299</v>
      </c>
      <c r="O4775" s="9">
        <v>-3.7992495408261799</v>
      </c>
      <c r="P4775">
        <v>0</v>
      </c>
      <c r="Q4775" s="9">
        <v>53.549995000000003</v>
      </c>
      <c r="R4775" s="9">
        <v>103877258.202149</v>
      </c>
      <c r="S4775" s="9">
        <v>1426581479.29129</v>
      </c>
      <c r="T4775" s="9">
        <v>-1.1034088437824601E-3</v>
      </c>
      <c r="U4775" s="9">
        <v>3.7992495408261799</v>
      </c>
      <c r="V4775" s="9">
        <v>0</v>
      </c>
      <c r="W4775" s="9">
        <v>3.7992495408261799</v>
      </c>
      <c r="X4775" t="s">
        <v>86</v>
      </c>
      <c r="Y4775" s="9">
        <v>0</v>
      </c>
      <c r="Z4775" s="9">
        <v>1.1367561999999999E-2</v>
      </c>
    </row>
    <row r="4776" spans="1:26" x14ac:dyDescent="0.3">
      <c r="A4776">
        <v>2</v>
      </c>
      <c r="B4776">
        <v>0</v>
      </c>
      <c r="C4776">
        <v>0</v>
      </c>
      <c r="D4776">
        <v>1</v>
      </c>
      <c r="E4776">
        <v>0</v>
      </c>
      <c r="F4776">
        <v>0</v>
      </c>
      <c r="G4776">
        <v>0</v>
      </c>
      <c r="H4776" s="9">
        <v>2686.6999321282401</v>
      </c>
      <c r="I4776" s="9">
        <v>-1.837968</v>
      </c>
      <c r="J4776" s="9">
        <v>-1.8383278000000001</v>
      </c>
      <c r="K4776" s="9">
        <v>-6.3281283000000004</v>
      </c>
      <c r="L4776" s="9">
        <v>-3.8003495023512301</v>
      </c>
      <c r="M4776" s="9">
        <v>-13.681258</v>
      </c>
      <c r="N4776" s="9">
        <v>-13.681258</v>
      </c>
      <c r="O4776" s="9">
        <v>-3.8003495023512301</v>
      </c>
      <c r="P4776">
        <v>0</v>
      </c>
      <c r="Q4776" s="9">
        <v>53.549995000000003</v>
      </c>
      <c r="R4776" s="9">
        <v>103877258.202149</v>
      </c>
      <c r="S4776" s="9">
        <v>1412507888.33531</v>
      </c>
      <c r="T4776" s="9">
        <v>-1.09996152504265E-3</v>
      </c>
      <c r="U4776" s="9">
        <v>3.8003495023512301</v>
      </c>
      <c r="V4776" s="9">
        <v>0</v>
      </c>
      <c r="W4776" s="9">
        <v>3.8003495023512301</v>
      </c>
      <c r="X4776" t="s">
        <v>86</v>
      </c>
      <c r="Y4776" s="9">
        <v>0</v>
      </c>
      <c r="Z4776" s="9">
        <v>1.1633174E-2</v>
      </c>
    </row>
    <row r="4777" spans="1:26" x14ac:dyDescent="0.3">
      <c r="A4777">
        <v>2</v>
      </c>
      <c r="B4777">
        <v>0</v>
      </c>
      <c r="C4777">
        <v>0</v>
      </c>
      <c r="D4777">
        <v>1</v>
      </c>
      <c r="E4777">
        <v>0</v>
      </c>
      <c r="F4777">
        <v>0</v>
      </c>
      <c r="G4777">
        <v>0</v>
      </c>
      <c r="H4777" s="9">
        <v>2687.6999321029798</v>
      </c>
      <c r="I4777" s="9">
        <v>-1.8379966000000001</v>
      </c>
      <c r="J4777" s="9">
        <v>-1.8383335000000001</v>
      </c>
      <c r="K4777" s="9">
        <v>-6.3415980000000003</v>
      </c>
      <c r="L4777" s="9">
        <v>-3.8015354187580201</v>
      </c>
      <c r="M4777" s="9">
        <v>-13.685528</v>
      </c>
      <c r="N4777" s="9">
        <v>-13.685528</v>
      </c>
      <c r="O4777" s="9">
        <v>-3.8015354187580201</v>
      </c>
      <c r="P4777">
        <v>0</v>
      </c>
      <c r="Q4777" s="9">
        <v>53.549995000000003</v>
      </c>
      <c r="R4777" s="9">
        <v>103877258.202149</v>
      </c>
      <c r="S4777" s="9">
        <v>1412116467.60166</v>
      </c>
      <c r="T4777" s="9">
        <v>-1.1859164067904401E-3</v>
      </c>
      <c r="U4777" s="9">
        <v>3.8015354187580201</v>
      </c>
      <c r="V4777" s="9">
        <v>0</v>
      </c>
      <c r="W4777" s="9">
        <v>3.8015354187580201</v>
      </c>
      <c r="X4777" t="s">
        <v>86</v>
      </c>
      <c r="Y4777" s="9">
        <v>0</v>
      </c>
      <c r="Z4777" s="9">
        <v>1.1657972000000001E-2</v>
      </c>
    </row>
    <row r="4778" spans="1:26" x14ac:dyDescent="0.3">
      <c r="A4778">
        <v>2</v>
      </c>
      <c r="B4778">
        <v>0</v>
      </c>
      <c r="C4778">
        <v>0</v>
      </c>
      <c r="D4778">
        <v>1</v>
      </c>
      <c r="E4778">
        <v>0</v>
      </c>
      <c r="F4778">
        <v>0</v>
      </c>
      <c r="G4778">
        <v>0</v>
      </c>
      <c r="H4778" s="9">
        <v>2688.69993207772</v>
      </c>
      <c r="I4778" s="9">
        <v>-1.8379481</v>
      </c>
      <c r="J4778" s="9">
        <v>-1.8370583</v>
      </c>
      <c r="K4778" s="9">
        <v>-6.1523819</v>
      </c>
      <c r="L4778" s="9">
        <v>-3.80270562923624</v>
      </c>
      <c r="M4778" s="9">
        <v>-13.68974</v>
      </c>
      <c r="N4778" s="9">
        <v>-13.68974</v>
      </c>
      <c r="O4778" s="9">
        <v>-3.80270562923624</v>
      </c>
      <c r="P4778">
        <v>0</v>
      </c>
      <c r="Q4778" s="9">
        <v>53.549995000000003</v>
      </c>
      <c r="R4778" s="9">
        <v>103877258.202149</v>
      </c>
      <c r="S4778" s="9">
        <v>1625297395.28791</v>
      </c>
      <c r="T4778" s="9">
        <v>-1.1702104782265099E-3</v>
      </c>
      <c r="U4778" s="9">
        <v>3.80270562923624</v>
      </c>
      <c r="V4778" s="9">
        <v>0</v>
      </c>
      <c r="W4778" s="9">
        <v>3.80270562923624</v>
      </c>
      <c r="X4778" t="s">
        <v>86</v>
      </c>
      <c r="Y4778" s="9">
        <v>0</v>
      </c>
      <c r="Z4778" s="9">
        <v>1.1302283999999999E-2</v>
      </c>
    </row>
    <row r="4779" spans="1:26" x14ac:dyDescent="0.3">
      <c r="A4779">
        <v>2</v>
      </c>
      <c r="B4779">
        <v>0</v>
      </c>
      <c r="C4779">
        <v>0</v>
      </c>
      <c r="D4779">
        <v>1</v>
      </c>
      <c r="E4779">
        <v>0</v>
      </c>
      <c r="F4779">
        <v>0</v>
      </c>
      <c r="G4779">
        <v>0</v>
      </c>
      <c r="H4779" s="9">
        <v>2689.6999320524601</v>
      </c>
      <c r="I4779" s="9">
        <v>-1.8378369000000001</v>
      </c>
      <c r="J4779" s="9">
        <v>-1.8377281000000001</v>
      </c>
      <c r="K4779" s="9">
        <v>-5.8190508000000003</v>
      </c>
      <c r="L4779" s="9">
        <v>-3.8038299734961099</v>
      </c>
      <c r="M4779" s="9">
        <v>-13.693788</v>
      </c>
      <c r="N4779" s="9">
        <v>-13.693788</v>
      </c>
      <c r="O4779" s="9">
        <v>-3.8038299734961099</v>
      </c>
      <c r="P4779">
        <v>0</v>
      </c>
      <c r="Q4779" s="9">
        <v>53.549995000000003</v>
      </c>
      <c r="R4779" s="9">
        <v>103877258.202149</v>
      </c>
      <c r="S4779" s="9">
        <v>1506581912.85776</v>
      </c>
      <c r="T4779" s="9">
        <v>-1.1243442598711699E-3</v>
      </c>
      <c r="U4779" s="9">
        <v>3.8038299734961099</v>
      </c>
      <c r="V4779" s="9">
        <v>0</v>
      </c>
      <c r="W4779" s="9">
        <v>3.8038299734961099</v>
      </c>
      <c r="X4779" t="s">
        <v>86</v>
      </c>
      <c r="Y4779" s="9">
        <v>0</v>
      </c>
      <c r="Z4779" s="9">
        <v>1.0693833E-2</v>
      </c>
    </row>
    <row r="4780" spans="1:26" x14ac:dyDescent="0.3">
      <c r="A4780">
        <v>2</v>
      </c>
      <c r="B4780">
        <v>0</v>
      </c>
      <c r="C4780">
        <v>0</v>
      </c>
      <c r="D4780">
        <v>1</v>
      </c>
      <c r="E4780">
        <v>0</v>
      </c>
      <c r="F4780">
        <v>0</v>
      </c>
      <c r="G4780">
        <v>0</v>
      </c>
      <c r="H4780" s="9">
        <v>2690.6999320271998</v>
      </c>
      <c r="I4780" s="9">
        <v>-1.8380851</v>
      </c>
      <c r="J4780" s="9">
        <v>-1.8381951999999999</v>
      </c>
      <c r="K4780" s="9">
        <v>-5.5512714000000001</v>
      </c>
      <c r="L4780" s="9">
        <v>-3.8049332318567699</v>
      </c>
      <c r="M4780" s="9">
        <v>-13.697760000000001</v>
      </c>
      <c r="N4780" s="9">
        <v>-13.697760000000001</v>
      </c>
      <c r="O4780" s="9">
        <v>-3.8049332318567699</v>
      </c>
      <c r="P4780">
        <v>0</v>
      </c>
      <c r="Q4780" s="9">
        <v>53.549995000000003</v>
      </c>
      <c r="R4780" s="9">
        <v>103877258.202149</v>
      </c>
      <c r="S4780" s="9">
        <v>1433723538.3828299</v>
      </c>
      <c r="T4780" s="9">
        <v>-1.10325836065072E-3</v>
      </c>
      <c r="U4780" s="9">
        <v>3.8049332318567699</v>
      </c>
      <c r="V4780" s="9">
        <v>0</v>
      </c>
      <c r="W4780" s="9">
        <v>3.8049332318567699</v>
      </c>
      <c r="X4780" t="s">
        <v>86</v>
      </c>
      <c r="Y4780" s="9">
        <v>0</v>
      </c>
      <c r="Z4780" s="9">
        <v>1.0204321000000001E-2</v>
      </c>
    </row>
    <row r="4781" spans="1:26" x14ac:dyDescent="0.3">
      <c r="A4781">
        <v>2</v>
      </c>
      <c r="B4781">
        <v>0</v>
      </c>
      <c r="C4781">
        <v>0</v>
      </c>
      <c r="D4781">
        <v>1</v>
      </c>
      <c r="E4781">
        <v>0</v>
      </c>
      <c r="F4781">
        <v>0</v>
      </c>
      <c r="G4781">
        <v>0</v>
      </c>
      <c r="H4781" s="9">
        <v>2691.6999320019299</v>
      </c>
      <c r="I4781" s="9">
        <v>-1.8381468999999999</v>
      </c>
      <c r="J4781" s="9">
        <v>-1.8375409</v>
      </c>
      <c r="K4781" s="9">
        <v>-5.3287835000000001</v>
      </c>
      <c r="L4781" s="9">
        <v>-3.80601303940667</v>
      </c>
      <c r="M4781" s="9">
        <v>-13.701646999999999</v>
      </c>
      <c r="N4781" s="9">
        <v>-13.701646999999999</v>
      </c>
      <c r="O4781" s="9">
        <v>-3.80601303940667</v>
      </c>
      <c r="P4781">
        <v>0</v>
      </c>
      <c r="Q4781" s="9">
        <v>53.549995000000003</v>
      </c>
      <c r="R4781" s="9">
        <v>103877258.202149</v>
      </c>
      <c r="S4781" s="9">
        <v>1538988122.5536699</v>
      </c>
      <c r="T4781" s="9">
        <v>-1.0798075499005499E-3</v>
      </c>
      <c r="U4781" s="9">
        <v>3.80601303940667</v>
      </c>
      <c r="V4781" s="9">
        <v>0</v>
      </c>
      <c r="W4781" s="9">
        <v>3.80601303940667</v>
      </c>
      <c r="X4781" t="s">
        <v>86</v>
      </c>
      <c r="Y4781" s="9">
        <v>0</v>
      </c>
      <c r="Z4781" s="9">
        <v>9.7918576000000004E-3</v>
      </c>
    </row>
    <row r="4782" spans="1:26" x14ac:dyDescent="0.3">
      <c r="A4782">
        <v>2</v>
      </c>
      <c r="B4782">
        <v>0</v>
      </c>
      <c r="C4782">
        <v>0</v>
      </c>
      <c r="D4782">
        <v>1</v>
      </c>
      <c r="E4782">
        <v>0</v>
      </c>
      <c r="F4782">
        <v>0</v>
      </c>
      <c r="G4782">
        <v>0</v>
      </c>
      <c r="H4782" s="9">
        <v>2692.6999319766701</v>
      </c>
      <c r="I4782" s="9">
        <v>-1.8378353000000001</v>
      </c>
      <c r="J4782" s="9">
        <v>-1.8377456999999999</v>
      </c>
      <c r="K4782" s="9">
        <v>-5.6622294999999996</v>
      </c>
      <c r="L4782" s="9">
        <v>-3.8071334280674698</v>
      </c>
      <c r="M4782" s="9">
        <v>-13.705679999999999</v>
      </c>
      <c r="N4782" s="9">
        <v>-13.705679999999999</v>
      </c>
      <c r="O4782" s="9">
        <v>-3.8071334280674698</v>
      </c>
      <c r="P4782">
        <v>0</v>
      </c>
      <c r="Q4782" s="9">
        <v>53.549995000000003</v>
      </c>
      <c r="R4782" s="9">
        <v>103877258.202149</v>
      </c>
      <c r="S4782" s="9">
        <v>1504996965.0971601</v>
      </c>
      <c r="T4782" s="9">
        <v>-1.1203886608019901E-3</v>
      </c>
      <c r="U4782" s="9">
        <v>3.8071334280674698</v>
      </c>
      <c r="V4782" s="9">
        <v>0</v>
      </c>
      <c r="W4782" s="9">
        <v>3.8071334280674698</v>
      </c>
      <c r="X4782" t="s">
        <v>86</v>
      </c>
      <c r="Y4782" s="9">
        <v>0</v>
      </c>
      <c r="Z4782" s="9">
        <v>1.0405737999999999E-2</v>
      </c>
    </row>
    <row r="4783" spans="1:26" x14ac:dyDescent="0.3">
      <c r="A4783">
        <v>2</v>
      </c>
      <c r="B4783">
        <v>0</v>
      </c>
      <c r="C4783">
        <v>0</v>
      </c>
      <c r="D4783">
        <v>1</v>
      </c>
      <c r="E4783">
        <v>0</v>
      </c>
      <c r="F4783">
        <v>0</v>
      </c>
      <c r="G4783">
        <v>0</v>
      </c>
      <c r="H4783" s="9">
        <v>2693.6999319514098</v>
      </c>
      <c r="I4783" s="9">
        <v>-1.8380874</v>
      </c>
      <c r="J4783" s="9">
        <v>-1.8377019000000001</v>
      </c>
      <c r="K4783" s="9">
        <v>-5.4031118999999999</v>
      </c>
      <c r="L4783" s="9">
        <v>-3.8083049228736301</v>
      </c>
      <c r="M4783" s="9">
        <v>-13.709898000000001</v>
      </c>
      <c r="N4783" s="9">
        <v>-13.709898000000001</v>
      </c>
      <c r="O4783" s="9">
        <v>-3.8083049228736301</v>
      </c>
      <c r="P4783">
        <v>0</v>
      </c>
      <c r="Q4783" s="9">
        <v>53.549995000000003</v>
      </c>
      <c r="R4783" s="9">
        <v>103877258.202149</v>
      </c>
      <c r="S4783" s="9">
        <v>1512687314.0113599</v>
      </c>
      <c r="T4783" s="9">
        <v>-1.17149480615719E-3</v>
      </c>
      <c r="U4783" s="9">
        <v>3.8083049228736301</v>
      </c>
      <c r="V4783" s="9">
        <v>0</v>
      </c>
      <c r="W4783" s="9">
        <v>3.8083049228736301</v>
      </c>
      <c r="X4783" t="s">
        <v>86</v>
      </c>
      <c r="Y4783" s="9">
        <v>0</v>
      </c>
      <c r="Z4783" s="9">
        <v>9.9293096000000001E-3</v>
      </c>
    </row>
    <row r="4784" spans="1:26" x14ac:dyDescent="0.3">
      <c r="A4784">
        <v>2</v>
      </c>
      <c r="B4784">
        <v>0</v>
      </c>
      <c r="C4784">
        <v>0</v>
      </c>
      <c r="D4784">
        <v>1</v>
      </c>
      <c r="E4784">
        <v>0</v>
      </c>
      <c r="F4784">
        <v>0</v>
      </c>
      <c r="G4784">
        <v>0</v>
      </c>
      <c r="H4784" s="9">
        <v>2694.6999319261499</v>
      </c>
      <c r="I4784" s="9">
        <v>-1.8380884</v>
      </c>
      <c r="J4784" s="9">
        <v>-1.8384734</v>
      </c>
      <c r="K4784" s="9">
        <v>-5.1185055000000004</v>
      </c>
      <c r="L4784" s="9">
        <v>-3.80942850478145</v>
      </c>
      <c r="M4784" s="9">
        <v>-13.713943</v>
      </c>
      <c r="N4784" s="9">
        <v>-13.713943</v>
      </c>
      <c r="O4784" s="9">
        <v>-3.80942850478145</v>
      </c>
      <c r="P4784">
        <v>0</v>
      </c>
      <c r="Q4784" s="9">
        <v>53.549995000000003</v>
      </c>
      <c r="R4784" s="9">
        <v>103877258.202149</v>
      </c>
      <c r="S4784" s="9">
        <v>1394992652.6507001</v>
      </c>
      <c r="T4784" s="9">
        <v>-1.1235819078283501E-3</v>
      </c>
      <c r="U4784" s="9">
        <v>3.80942850478145</v>
      </c>
      <c r="V4784" s="9">
        <v>0</v>
      </c>
      <c r="W4784" s="9">
        <v>3.80942850478145</v>
      </c>
      <c r="X4784" t="s">
        <v>86</v>
      </c>
      <c r="Y4784" s="9">
        <v>0</v>
      </c>
      <c r="Z4784" s="9">
        <v>9.4102360000000006E-3</v>
      </c>
    </row>
    <row r="4785" spans="1:26" x14ac:dyDescent="0.3">
      <c r="A4785">
        <v>2</v>
      </c>
      <c r="B4785">
        <v>0</v>
      </c>
      <c r="C4785">
        <v>0</v>
      </c>
      <c r="D4785">
        <v>1</v>
      </c>
      <c r="E4785">
        <v>0</v>
      </c>
      <c r="F4785">
        <v>0</v>
      </c>
      <c r="G4785">
        <v>0</v>
      </c>
      <c r="H4785" s="9">
        <v>2695.6999319008901</v>
      </c>
      <c r="I4785" s="9">
        <v>-1.8381179999999999</v>
      </c>
      <c r="J4785" s="9">
        <v>-1.8384737</v>
      </c>
      <c r="K4785" s="9">
        <v>-4.9200559000000004</v>
      </c>
      <c r="L4785" s="9">
        <v>-3.8105350125511199</v>
      </c>
      <c r="M4785" s="9">
        <v>-13.717926</v>
      </c>
      <c r="N4785" s="9">
        <v>-13.717926</v>
      </c>
      <c r="O4785" s="9">
        <v>-3.8105350125511199</v>
      </c>
      <c r="P4785">
        <v>0</v>
      </c>
      <c r="Q4785" s="9">
        <v>53.549995000000003</v>
      </c>
      <c r="R4785" s="9">
        <v>103877258.202149</v>
      </c>
      <c r="S4785" s="9">
        <v>1395362096.6580999</v>
      </c>
      <c r="T4785" s="9">
        <v>-1.10650776966414E-3</v>
      </c>
      <c r="U4785" s="9">
        <v>3.8105350125511199</v>
      </c>
      <c r="V4785" s="9">
        <v>0</v>
      </c>
      <c r="W4785" s="9">
        <v>3.8105350125511199</v>
      </c>
      <c r="X4785" t="s">
        <v>86</v>
      </c>
      <c r="Y4785" s="9">
        <v>0</v>
      </c>
      <c r="Z4785" s="9">
        <v>9.0453931999999997E-3</v>
      </c>
    </row>
    <row r="4786" spans="1:26" x14ac:dyDescent="0.3">
      <c r="A4786">
        <v>2</v>
      </c>
      <c r="B4786">
        <v>0</v>
      </c>
      <c r="C4786">
        <v>0</v>
      </c>
      <c r="D4786">
        <v>1</v>
      </c>
      <c r="E4786">
        <v>0</v>
      </c>
      <c r="F4786">
        <v>0</v>
      </c>
      <c r="G4786">
        <v>0</v>
      </c>
      <c r="H4786" s="9">
        <v>2696.6999318756202</v>
      </c>
      <c r="I4786" s="9">
        <v>-1.8379593999999999</v>
      </c>
      <c r="J4786" s="9">
        <v>-1.8381926</v>
      </c>
      <c r="K4786" s="9">
        <v>-4.6534214</v>
      </c>
      <c r="L4786" s="9">
        <v>-3.8116325248895402</v>
      </c>
      <c r="M4786" s="9">
        <v>-13.721876999999999</v>
      </c>
      <c r="N4786" s="9">
        <v>-13.721876999999999</v>
      </c>
      <c r="O4786" s="9">
        <v>-3.8116325248895402</v>
      </c>
      <c r="P4786">
        <v>0</v>
      </c>
      <c r="Q4786" s="9">
        <v>53.549995000000003</v>
      </c>
      <c r="R4786" s="9">
        <v>103877258.202149</v>
      </c>
      <c r="S4786" s="9">
        <v>1436627183.78139</v>
      </c>
      <c r="T4786" s="9">
        <v>-1.0975123384264699E-3</v>
      </c>
      <c r="U4786" s="9">
        <v>3.8116325248895402</v>
      </c>
      <c r="V4786" s="9">
        <v>0</v>
      </c>
      <c r="W4786" s="9">
        <v>3.8116325248895402</v>
      </c>
      <c r="X4786" t="s">
        <v>86</v>
      </c>
      <c r="Y4786" s="9">
        <v>0</v>
      </c>
      <c r="Z4786" s="9">
        <v>8.5538848999999993E-3</v>
      </c>
    </row>
    <row r="4787" spans="1:26" x14ac:dyDescent="0.3">
      <c r="A4787">
        <v>2</v>
      </c>
      <c r="B4787">
        <v>0</v>
      </c>
      <c r="C4787">
        <v>0</v>
      </c>
      <c r="D4787">
        <v>1</v>
      </c>
      <c r="E4787">
        <v>0</v>
      </c>
      <c r="F4787">
        <v>0</v>
      </c>
      <c r="G4787">
        <v>0</v>
      </c>
      <c r="H4787" s="9">
        <v>2697.6999318503599</v>
      </c>
      <c r="I4787" s="9">
        <v>-1.8378915</v>
      </c>
      <c r="J4787" s="9">
        <v>-1.8371016</v>
      </c>
      <c r="K4787" s="9">
        <v>-4.7979946</v>
      </c>
      <c r="L4787" s="9">
        <v>-3.8127680531858301</v>
      </c>
      <c r="M4787" s="9">
        <v>-13.725965</v>
      </c>
      <c r="N4787" s="9">
        <v>-13.725965</v>
      </c>
      <c r="O4787" s="9">
        <v>-3.8127680531858301</v>
      </c>
      <c r="P4787">
        <v>0</v>
      </c>
      <c r="Q4787" s="9">
        <v>53.549995000000003</v>
      </c>
      <c r="R4787" s="9">
        <v>103877258.202149</v>
      </c>
      <c r="S4787" s="9">
        <v>1621289495.6110101</v>
      </c>
      <c r="T4787" s="9">
        <v>-1.1355282962850399E-3</v>
      </c>
      <c r="U4787" s="9">
        <v>3.8127680531858301</v>
      </c>
      <c r="V4787" s="9">
        <v>0</v>
      </c>
      <c r="W4787" s="9">
        <v>3.8127680531858301</v>
      </c>
      <c r="X4787" t="s">
        <v>86</v>
      </c>
      <c r="Y4787" s="9">
        <v>0</v>
      </c>
      <c r="Z4787" s="9">
        <v>8.8144038000000004E-3</v>
      </c>
    </row>
    <row r="4788" spans="1:26" x14ac:dyDescent="0.3">
      <c r="A4788">
        <v>2</v>
      </c>
      <c r="B4788">
        <v>0</v>
      </c>
      <c r="C4788">
        <v>0</v>
      </c>
      <c r="D4788">
        <v>1</v>
      </c>
      <c r="E4788">
        <v>0</v>
      </c>
      <c r="F4788">
        <v>0</v>
      </c>
      <c r="G4788">
        <v>0</v>
      </c>
      <c r="H4788" s="9">
        <v>2698.6999318251001</v>
      </c>
      <c r="I4788" s="9">
        <v>-1.8378359</v>
      </c>
      <c r="J4788" s="9">
        <v>-1.8376938</v>
      </c>
      <c r="K4788" s="9">
        <v>-4.2919692999999999</v>
      </c>
      <c r="L4788" s="9">
        <v>-3.8138987022938902</v>
      </c>
      <c r="M4788" s="9">
        <v>-13.730036</v>
      </c>
      <c r="N4788" s="9">
        <v>-13.730036</v>
      </c>
      <c r="O4788" s="9">
        <v>-3.8138987022938902</v>
      </c>
      <c r="P4788">
        <v>0</v>
      </c>
      <c r="Q4788" s="9">
        <v>53.549995000000003</v>
      </c>
      <c r="R4788" s="9">
        <v>103877258.202149</v>
      </c>
      <c r="S4788" s="9">
        <v>1516246907.7381499</v>
      </c>
      <c r="T4788" s="9">
        <v>-1.1306491080658101E-3</v>
      </c>
      <c r="U4788" s="9">
        <v>3.8138987022938902</v>
      </c>
      <c r="V4788" s="9">
        <v>0</v>
      </c>
      <c r="W4788" s="9">
        <v>3.8138987022938902</v>
      </c>
      <c r="X4788" t="s">
        <v>86</v>
      </c>
      <c r="Y4788" s="9">
        <v>0</v>
      </c>
      <c r="Z4788" s="9">
        <v>7.8873251999999998E-3</v>
      </c>
    </row>
    <row r="4789" spans="1:26" x14ac:dyDescent="0.3">
      <c r="A4789">
        <v>2</v>
      </c>
      <c r="B4789">
        <v>0</v>
      </c>
      <c r="C4789">
        <v>0</v>
      </c>
      <c r="D4789">
        <v>1</v>
      </c>
      <c r="E4789">
        <v>0</v>
      </c>
      <c r="F4789">
        <v>0</v>
      </c>
      <c r="G4789">
        <v>0</v>
      </c>
      <c r="H4789" s="9">
        <v>2699.6999317998402</v>
      </c>
      <c r="I4789" s="9">
        <v>-1.8378603</v>
      </c>
      <c r="J4789" s="9">
        <v>-1.8380894999999999</v>
      </c>
      <c r="K4789" s="9">
        <v>-4.3006687000000001</v>
      </c>
      <c r="L4789" s="9">
        <v>-3.8150248583798598</v>
      </c>
      <c r="M4789" s="9">
        <v>-13.73409</v>
      </c>
      <c r="N4789" s="9">
        <v>-13.73409</v>
      </c>
      <c r="O4789" s="9">
        <v>-3.8150248583798598</v>
      </c>
      <c r="P4789">
        <v>0</v>
      </c>
      <c r="Q4789" s="9">
        <v>53.549995000000003</v>
      </c>
      <c r="R4789" s="9">
        <v>103877258.202149</v>
      </c>
      <c r="S4789" s="9">
        <v>1453510287.90765</v>
      </c>
      <c r="T4789" s="9">
        <v>-1.1261560859678801E-3</v>
      </c>
      <c r="U4789" s="9">
        <v>3.8150248583798598</v>
      </c>
      <c r="V4789" s="9">
        <v>0</v>
      </c>
      <c r="W4789" s="9">
        <v>3.8150248583798598</v>
      </c>
      <c r="X4789" t="s">
        <v>86</v>
      </c>
      <c r="Y4789" s="9">
        <v>0</v>
      </c>
      <c r="Z4789" s="9">
        <v>7.9050139000000005E-3</v>
      </c>
    </row>
    <row r="4790" spans="1:26" x14ac:dyDescent="0.3">
      <c r="A4790">
        <v>2</v>
      </c>
      <c r="B4790">
        <v>0</v>
      </c>
      <c r="C4790">
        <v>0</v>
      </c>
      <c r="D4790">
        <v>1</v>
      </c>
      <c r="E4790">
        <v>0</v>
      </c>
      <c r="F4790">
        <v>0</v>
      </c>
      <c r="G4790">
        <v>0</v>
      </c>
      <c r="H4790" s="9">
        <v>2700.6999317745699</v>
      </c>
      <c r="I4790" s="9">
        <v>-1.8380004999999999</v>
      </c>
      <c r="J4790" s="9">
        <v>-1.8364145999999999</v>
      </c>
      <c r="K4790" s="9">
        <v>-3.8257021999999998</v>
      </c>
      <c r="L4790" s="9">
        <v>-3.8162212796035</v>
      </c>
      <c r="M4790" s="9">
        <v>-13.738397000000001</v>
      </c>
      <c r="N4790" s="9">
        <v>-13.738397000000001</v>
      </c>
      <c r="O4790" s="9">
        <v>-3.8162212796035</v>
      </c>
      <c r="P4790">
        <v>0</v>
      </c>
      <c r="Q4790" s="9">
        <v>53.549995000000003</v>
      </c>
      <c r="R4790" s="9">
        <v>103877258.202149</v>
      </c>
      <c r="S4790" s="9">
        <v>1765259983.2314701</v>
      </c>
      <c r="T4790" s="9">
        <v>-1.1964212236406E-3</v>
      </c>
      <c r="U4790" s="9">
        <v>3.8162212796035</v>
      </c>
      <c r="V4790" s="9">
        <v>0</v>
      </c>
      <c r="W4790" s="9">
        <v>3.8162212796035</v>
      </c>
      <c r="X4790" t="s">
        <v>86</v>
      </c>
      <c r="Y4790" s="9">
        <v>0</v>
      </c>
      <c r="Z4790" s="9">
        <v>7.0255752999999997E-3</v>
      </c>
    </row>
    <row r="4791" spans="1:26" x14ac:dyDescent="0.3">
      <c r="A4791">
        <v>2</v>
      </c>
      <c r="B4791">
        <v>0</v>
      </c>
      <c r="C4791">
        <v>0</v>
      </c>
      <c r="D4791">
        <v>1</v>
      </c>
      <c r="E4791">
        <v>0</v>
      </c>
      <c r="F4791">
        <v>0</v>
      </c>
      <c r="G4791">
        <v>0</v>
      </c>
      <c r="H4791" s="9">
        <v>2701.6999317493101</v>
      </c>
      <c r="I4791" s="9">
        <v>-1.8380977000000001</v>
      </c>
      <c r="J4791" s="9">
        <v>-1.8382449999999999</v>
      </c>
      <c r="K4791" s="9">
        <v>-3.5248415</v>
      </c>
      <c r="L4791" s="9">
        <v>-3.8173166777415499</v>
      </c>
      <c r="M4791" s="9">
        <v>-13.74234</v>
      </c>
      <c r="N4791" s="9">
        <v>-13.74234</v>
      </c>
      <c r="O4791" s="9">
        <v>-3.8173166777415499</v>
      </c>
      <c r="P4791">
        <v>0</v>
      </c>
      <c r="Q4791" s="9">
        <v>53.549995000000003</v>
      </c>
      <c r="R4791" s="9">
        <v>103877258.202149</v>
      </c>
      <c r="S4791" s="9">
        <v>1430940944.40096</v>
      </c>
      <c r="T4791" s="9">
        <v>-1.09539813804593E-3</v>
      </c>
      <c r="U4791" s="9">
        <v>3.8173166777415499</v>
      </c>
      <c r="V4791" s="9">
        <v>0</v>
      </c>
      <c r="W4791" s="9">
        <v>3.8173166777415499</v>
      </c>
      <c r="X4791" t="s">
        <v>86</v>
      </c>
      <c r="Y4791" s="9">
        <v>0</v>
      </c>
      <c r="Z4791" s="9">
        <v>6.4795227000000004E-3</v>
      </c>
    </row>
    <row r="4792" spans="1:26" x14ac:dyDescent="0.3">
      <c r="A4792">
        <v>2</v>
      </c>
      <c r="B4792">
        <v>0</v>
      </c>
      <c r="C4792">
        <v>0</v>
      </c>
      <c r="D4792">
        <v>1</v>
      </c>
      <c r="E4792">
        <v>0</v>
      </c>
      <c r="F4792">
        <v>0</v>
      </c>
      <c r="G4792">
        <v>0</v>
      </c>
      <c r="H4792" s="9">
        <v>2702.6999317240502</v>
      </c>
      <c r="I4792" s="9">
        <v>-1.8378998</v>
      </c>
      <c r="J4792" s="9">
        <v>-1.8381274999999999</v>
      </c>
      <c r="K4792" s="9">
        <v>-3.4020552999999998</v>
      </c>
      <c r="L4792" s="9">
        <v>-3.81840744359996</v>
      </c>
      <c r="M4792" s="9">
        <v>-13.746266</v>
      </c>
      <c r="N4792" s="9">
        <v>-13.746266</v>
      </c>
      <c r="O4792" s="9">
        <v>-3.81840744359996</v>
      </c>
      <c r="P4792">
        <v>0</v>
      </c>
      <c r="Q4792" s="9">
        <v>53.549995000000003</v>
      </c>
      <c r="R4792" s="9">
        <v>103877258.202149</v>
      </c>
      <c r="S4792" s="9">
        <v>1448990846.8552201</v>
      </c>
      <c r="T4792" s="9">
        <v>-1.0907658584118299E-3</v>
      </c>
      <c r="U4792" s="9">
        <v>3.81840744359996</v>
      </c>
      <c r="V4792" s="9">
        <v>0</v>
      </c>
      <c r="W4792" s="9">
        <v>3.81840744359996</v>
      </c>
      <c r="X4792" t="s">
        <v>86</v>
      </c>
      <c r="Y4792" s="9">
        <v>0</v>
      </c>
      <c r="Z4792" s="9">
        <v>6.2534115000000001E-3</v>
      </c>
    </row>
    <row r="4793" spans="1:26" x14ac:dyDescent="0.3">
      <c r="A4793">
        <v>2</v>
      </c>
      <c r="B4793">
        <v>0</v>
      </c>
      <c r="C4793">
        <v>0</v>
      </c>
      <c r="D4793">
        <v>1</v>
      </c>
      <c r="E4793">
        <v>0</v>
      </c>
      <c r="F4793">
        <v>0</v>
      </c>
      <c r="G4793">
        <v>0</v>
      </c>
      <c r="H4793" s="9">
        <v>2703.6999316987899</v>
      </c>
      <c r="I4793" s="9">
        <v>-1.8379629</v>
      </c>
      <c r="J4793" s="9">
        <v>-1.8371360000000001</v>
      </c>
      <c r="K4793" s="9">
        <v>-3.4960721000000001</v>
      </c>
      <c r="L4793" s="9">
        <v>-3.8195526334298902</v>
      </c>
      <c r="M4793" s="9">
        <v>-13.750389</v>
      </c>
      <c r="N4793" s="9">
        <v>-13.750389</v>
      </c>
      <c r="O4793" s="9">
        <v>-3.8195526334298902</v>
      </c>
      <c r="P4793">
        <v>0</v>
      </c>
      <c r="Q4793" s="9">
        <v>53.549995000000003</v>
      </c>
      <c r="R4793" s="9">
        <v>103877258.202149</v>
      </c>
      <c r="S4793" s="9">
        <v>1617610874.03545</v>
      </c>
      <c r="T4793" s="9">
        <v>-1.14518982993239E-3</v>
      </c>
      <c r="U4793" s="9">
        <v>3.8195526334298902</v>
      </c>
      <c r="V4793" s="9">
        <v>0</v>
      </c>
      <c r="W4793" s="9">
        <v>3.8195526334298902</v>
      </c>
      <c r="X4793" t="s">
        <v>86</v>
      </c>
      <c r="Y4793" s="9">
        <v>0</v>
      </c>
      <c r="Z4793" s="9">
        <v>6.4227599999999996E-3</v>
      </c>
    </row>
    <row r="4794" spans="1:26" x14ac:dyDescent="0.3">
      <c r="A4794">
        <v>2</v>
      </c>
      <c r="B4794">
        <v>0</v>
      </c>
      <c r="C4794">
        <v>0</v>
      </c>
      <c r="D4794">
        <v>1</v>
      </c>
      <c r="E4794">
        <v>0</v>
      </c>
      <c r="F4794">
        <v>0</v>
      </c>
      <c r="G4794">
        <v>0</v>
      </c>
      <c r="H4794" s="9">
        <v>2704.69993167353</v>
      </c>
      <c r="I4794" s="9">
        <v>-1.8381088000000001</v>
      </c>
      <c r="J4794" s="9">
        <v>-1.8382281</v>
      </c>
      <c r="K4794" s="9">
        <v>-3.1703336000000002</v>
      </c>
      <c r="L4794" s="9">
        <v>-3.8207196384479598</v>
      </c>
      <c r="M4794" s="9">
        <v>-13.754591</v>
      </c>
      <c r="N4794" s="9">
        <v>-13.754591</v>
      </c>
      <c r="O4794" s="9">
        <v>-3.8207196384479598</v>
      </c>
      <c r="P4794">
        <v>0</v>
      </c>
      <c r="Q4794" s="9">
        <v>53.549995000000003</v>
      </c>
      <c r="R4794" s="9">
        <v>103877258.202149</v>
      </c>
      <c r="S4794" s="9">
        <v>1434725886.5847001</v>
      </c>
      <c r="T4794" s="9">
        <v>-1.1670050180621E-3</v>
      </c>
      <c r="U4794" s="9">
        <v>3.8207196384479598</v>
      </c>
      <c r="V4794" s="9">
        <v>0</v>
      </c>
      <c r="W4794" s="9">
        <v>3.8207196384479598</v>
      </c>
      <c r="X4794" t="s">
        <v>86</v>
      </c>
      <c r="Y4794" s="9">
        <v>0</v>
      </c>
      <c r="Z4794" s="9">
        <v>5.8277961999999997E-3</v>
      </c>
    </row>
    <row r="4795" spans="1:26" x14ac:dyDescent="0.3">
      <c r="A4795">
        <v>2</v>
      </c>
      <c r="B4795">
        <v>0</v>
      </c>
      <c r="C4795">
        <v>0</v>
      </c>
      <c r="D4795">
        <v>1</v>
      </c>
      <c r="E4795">
        <v>0</v>
      </c>
      <c r="F4795">
        <v>0</v>
      </c>
      <c r="G4795">
        <v>0</v>
      </c>
      <c r="H4795" s="9">
        <v>2705.6999316482602</v>
      </c>
      <c r="I4795" s="9">
        <v>-1.8379567999999999</v>
      </c>
      <c r="J4795" s="9">
        <v>-1.8365028999999999</v>
      </c>
      <c r="K4795" s="9">
        <v>-3.4813055999999998</v>
      </c>
      <c r="L4795" s="9">
        <v>-3.8218640291181099</v>
      </c>
      <c r="M4795" s="9">
        <v>-13.758711</v>
      </c>
      <c r="N4795" s="9">
        <v>-13.758711</v>
      </c>
      <c r="O4795" s="9">
        <v>-3.8218640291181099</v>
      </c>
      <c r="P4795">
        <v>0</v>
      </c>
      <c r="Q4795" s="9">
        <v>53.549995000000003</v>
      </c>
      <c r="R4795" s="9">
        <v>103877258.202149</v>
      </c>
      <c r="S4795" s="9">
        <v>1748117370.9992099</v>
      </c>
      <c r="T4795" s="9">
        <v>-1.1443906701535901E-3</v>
      </c>
      <c r="U4795" s="9">
        <v>3.8218640291181099</v>
      </c>
      <c r="V4795" s="9">
        <v>0</v>
      </c>
      <c r="W4795" s="9">
        <v>3.8218640291181099</v>
      </c>
      <c r="X4795" t="s">
        <v>86</v>
      </c>
      <c r="Y4795" s="9">
        <v>0</v>
      </c>
      <c r="Z4795" s="9">
        <v>6.3934279999999996E-3</v>
      </c>
    </row>
    <row r="4796" spans="1:26" x14ac:dyDescent="0.3">
      <c r="A4796">
        <v>2</v>
      </c>
      <c r="B4796">
        <v>0</v>
      </c>
      <c r="C4796">
        <v>0</v>
      </c>
      <c r="D4796">
        <v>1</v>
      </c>
      <c r="E4796">
        <v>0</v>
      </c>
      <c r="F4796">
        <v>0</v>
      </c>
      <c r="G4796">
        <v>0</v>
      </c>
      <c r="H4796" s="9">
        <v>2706.15493163677</v>
      </c>
      <c r="I4796" s="9">
        <v>-1.8380779</v>
      </c>
      <c r="J4796" s="9">
        <v>-1.8385174</v>
      </c>
      <c r="K4796" s="9">
        <v>1.5495699999999999</v>
      </c>
      <c r="L4796" s="9">
        <v>-3.8222731886702102</v>
      </c>
      <c r="M4796" s="9">
        <v>-13.760183</v>
      </c>
      <c r="N4796" s="9">
        <v>-13.760183</v>
      </c>
      <c r="O4796" s="9">
        <v>-3.8222731886702102</v>
      </c>
      <c r="P4796">
        <v>0</v>
      </c>
      <c r="Q4796" s="9">
        <v>53.549995000000003</v>
      </c>
      <c r="R4796" s="9">
        <v>103877258.202149</v>
      </c>
      <c r="S4796" s="9">
        <v>1393469096.8824401</v>
      </c>
      <c r="T4796" s="9">
        <v>-4.0915955209763701E-4</v>
      </c>
      <c r="U4796" s="9">
        <v>3.8222731886702102</v>
      </c>
      <c r="V4796" s="9">
        <v>0</v>
      </c>
      <c r="W4796" s="9">
        <v>3.8222731886702102</v>
      </c>
      <c r="X4796" t="s">
        <v>86</v>
      </c>
      <c r="Y4796" s="9">
        <v>0</v>
      </c>
      <c r="Z4796" s="9">
        <v>2.8489113000000001E-3</v>
      </c>
    </row>
    <row r="4797" spans="1:26" x14ac:dyDescent="0.3">
      <c r="A4797">
        <v>2</v>
      </c>
      <c r="B4797">
        <v>0</v>
      </c>
      <c r="C4797">
        <v>0</v>
      </c>
      <c r="D4797">
        <v>1</v>
      </c>
      <c r="E4797">
        <v>0</v>
      </c>
      <c r="F4797">
        <v>0</v>
      </c>
      <c r="G4797">
        <v>0</v>
      </c>
      <c r="H4797" s="9">
        <v>2706.3641316314902</v>
      </c>
      <c r="I4797" s="9">
        <v>-1.8378625</v>
      </c>
      <c r="J4797" s="9">
        <v>-1.8381166</v>
      </c>
      <c r="K4797" s="9">
        <v>-3.4655467999999998</v>
      </c>
      <c r="L4797" s="9">
        <v>-3.8222816365999299</v>
      </c>
      <c r="M4797" s="9">
        <v>-13.760214</v>
      </c>
      <c r="N4797" s="9">
        <v>-13.760214</v>
      </c>
      <c r="O4797" s="9">
        <v>-3.8222816365999299</v>
      </c>
      <c r="P4797">
        <v>0</v>
      </c>
      <c r="Q4797" s="9">
        <v>53.549995000000003</v>
      </c>
      <c r="R4797" s="9">
        <v>103877258.202149</v>
      </c>
      <c r="S4797" s="9">
        <v>1452105387.0747299</v>
      </c>
      <c r="T4797" s="9">
        <v>-8.4479297264294894E-6</v>
      </c>
      <c r="U4797" s="9">
        <v>3.8222816365999299</v>
      </c>
      <c r="V4797" s="9">
        <v>0</v>
      </c>
      <c r="W4797" s="9">
        <v>3.8222816365999299</v>
      </c>
      <c r="X4797" t="s">
        <v>86</v>
      </c>
      <c r="Y4797" s="9">
        <v>0</v>
      </c>
      <c r="Z4797" s="9">
        <v>6.3700791999999999E-3</v>
      </c>
    </row>
    <row r="4798" spans="1:26" x14ac:dyDescent="0.3">
      <c r="A4798">
        <v>2</v>
      </c>
      <c r="B4798">
        <v>0</v>
      </c>
      <c r="C4798">
        <v>0</v>
      </c>
      <c r="D4798">
        <v>1</v>
      </c>
      <c r="E4798">
        <v>0</v>
      </c>
      <c r="F4798">
        <v>0</v>
      </c>
      <c r="G4798">
        <v>0</v>
      </c>
      <c r="H4798" s="9">
        <v>2706.4155316301899</v>
      </c>
      <c r="I4798" s="9">
        <v>-1.8379003</v>
      </c>
      <c r="J4798" s="9">
        <v>-1.8385834000000001</v>
      </c>
      <c r="K4798" s="9">
        <v>1.5503712000000001</v>
      </c>
      <c r="L4798" s="9">
        <v>-3.8223001381439299</v>
      </c>
      <c r="M4798" s="9">
        <v>-13.760281000000001</v>
      </c>
      <c r="N4798" s="9">
        <v>-13.760281000000001</v>
      </c>
      <c r="O4798" s="9">
        <v>-3.8223001381439299</v>
      </c>
      <c r="P4798">
        <v>0</v>
      </c>
      <c r="Q4798" s="9">
        <v>53.549995000000003</v>
      </c>
      <c r="R4798" s="9">
        <v>103877258.202149</v>
      </c>
      <c r="S4798" s="9">
        <v>1384284996.4276299</v>
      </c>
      <c r="T4798" s="9">
        <v>-1.8501543999072098E-5</v>
      </c>
      <c r="U4798" s="9">
        <v>3.8223001381439299</v>
      </c>
      <c r="V4798" s="9">
        <v>0</v>
      </c>
      <c r="W4798" s="9">
        <v>3.8223001381439299</v>
      </c>
      <c r="X4798" t="s">
        <v>86</v>
      </c>
      <c r="Y4798" s="9">
        <v>0</v>
      </c>
      <c r="Z4798" s="9">
        <v>2.8504867E-3</v>
      </c>
    </row>
    <row r="4799" spans="1:26" x14ac:dyDescent="0.3">
      <c r="A4799">
        <v>2</v>
      </c>
      <c r="B4799">
        <v>0</v>
      </c>
      <c r="C4799">
        <v>0</v>
      </c>
      <c r="D4799">
        <v>1</v>
      </c>
      <c r="E4799">
        <v>0</v>
      </c>
      <c r="F4799">
        <v>0</v>
      </c>
      <c r="G4799">
        <v>0</v>
      </c>
      <c r="H4799" s="9">
        <v>2706.6055316253901</v>
      </c>
      <c r="I4799" s="9">
        <v>-1.8380607</v>
      </c>
      <c r="J4799" s="9">
        <v>-1.8372835000000001</v>
      </c>
      <c r="K4799" s="9">
        <v>-3.4528412999999998</v>
      </c>
      <c r="L4799" s="9">
        <v>-3.8223478234203898</v>
      </c>
      <c r="M4799" s="9">
        <v>-13.760452000000001</v>
      </c>
      <c r="N4799" s="9">
        <v>-13.760452000000001</v>
      </c>
      <c r="O4799" s="9">
        <v>-3.8223478234203898</v>
      </c>
      <c r="P4799">
        <v>0</v>
      </c>
      <c r="Q4799" s="9">
        <v>53.549995000000003</v>
      </c>
      <c r="R4799" s="9">
        <v>103877258.202149</v>
      </c>
      <c r="S4799" s="9">
        <v>1591324765.5764201</v>
      </c>
      <c r="T4799" s="9">
        <v>-4.7685276455045002E-5</v>
      </c>
      <c r="U4799" s="9">
        <v>3.8223478234203898</v>
      </c>
      <c r="V4799" s="9">
        <v>0</v>
      </c>
      <c r="W4799" s="9">
        <v>3.8223478234203898</v>
      </c>
      <c r="X4799" t="s">
        <v>86</v>
      </c>
      <c r="Y4799" s="9">
        <v>0</v>
      </c>
      <c r="Z4799" s="9">
        <v>6.3438480999999996E-3</v>
      </c>
    </row>
    <row r="4800" spans="1:26" x14ac:dyDescent="0.3">
      <c r="A4800">
        <v>2</v>
      </c>
      <c r="B4800">
        <v>0</v>
      </c>
      <c r="C4800">
        <v>0</v>
      </c>
      <c r="D4800">
        <v>1</v>
      </c>
      <c r="E4800">
        <v>0</v>
      </c>
      <c r="F4800">
        <v>0</v>
      </c>
      <c r="G4800">
        <v>0</v>
      </c>
      <c r="H4800" s="9">
        <v>2706.9847316158098</v>
      </c>
      <c r="I4800" s="9">
        <v>-1.837998</v>
      </c>
      <c r="J4800" s="9">
        <v>-1.8380867000000001</v>
      </c>
      <c r="K4800" s="9">
        <v>-8.5333194999999993</v>
      </c>
      <c r="L4800" s="9">
        <v>-3.82263898671436</v>
      </c>
      <c r="M4800" s="9">
        <v>-13.7615</v>
      </c>
      <c r="N4800" s="9">
        <v>-13.7615</v>
      </c>
      <c r="O4800" s="9">
        <v>-3.82263898671436</v>
      </c>
      <c r="P4800">
        <v>0</v>
      </c>
      <c r="Q4800" s="9">
        <v>53.549995000000003</v>
      </c>
      <c r="R4800" s="9">
        <v>103877258.202149</v>
      </c>
      <c r="S4800" s="9">
        <v>1456816875.64044</v>
      </c>
      <c r="T4800" s="9">
        <v>-2.9116329397105203E-4</v>
      </c>
      <c r="U4800" s="9">
        <v>3.82263898671436</v>
      </c>
      <c r="V4800" s="9">
        <v>0</v>
      </c>
      <c r="W4800" s="9">
        <v>3.82263898671436</v>
      </c>
      <c r="X4800" t="s">
        <v>86</v>
      </c>
      <c r="Y4800" s="9">
        <v>0</v>
      </c>
      <c r="Z4800" s="9">
        <v>1.5684981000000001E-2</v>
      </c>
    </row>
    <row r="4801" spans="1:26" x14ac:dyDescent="0.3">
      <c r="A4801">
        <v>2</v>
      </c>
      <c r="B4801">
        <v>0</v>
      </c>
      <c r="C4801">
        <v>0</v>
      </c>
      <c r="D4801">
        <v>1</v>
      </c>
      <c r="E4801">
        <v>0</v>
      </c>
      <c r="F4801">
        <v>0</v>
      </c>
      <c r="G4801">
        <v>0</v>
      </c>
      <c r="H4801" s="9">
        <v>2707.06553161377</v>
      </c>
      <c r="I4801" s="9">
        <v>-1.8378391000000001</v>
      </c>
      <c r="J4801" s="9">
        <v>-1.8367658</v>
      </c>
      <c r="K4801" s="9">
        <v>-13.633900000000001</v>
      </c>
      <c r="L4801" s="9">
        <v>-3.8228210818679802</v>
      </c>
      <c r="M4801" s="9">
        <v>-13.762155999999999</v>
      </c>
      <c r="N4801" s="9">
        <v>-13.762155999999999</v>
      </c>
      <c r="O4801" s="9">
        <v>-3.8228210818679802</v>
      </c>
      <c r="P4801">
        <v>0</v>
      </c>
      <c r="Q4801" s="9">
        <v>53.549995000000003</v>
      </c>
      <c r="R4801" s="9">
        <v>103877258.202149</v>
      </c>
      <c r="S4801" s="9">
        <v>1692323983.6408</v>
      </c>
      <c r="T4801" s="9">
        <v>-1.8209515362332899E-4</v>
      </c>
      <c r="U4801" s="9">
        <v>3.8228210818679802</v>
      </c>
      <c r="V4801" s="9">
        <v>0</v>
      </c>
      <c r="W4801" s="9">
        <v>3.8228210818679802</v>
      </c>
      <c r="X4801" t="s">
        <v>86</v>
      </c>
      <c r="Y4801" s="9">
        <v>0</v>
      </c>
      <c r="Z4801" s="9">
        <v>2.5042281E-2</v>
      </c>
    </row>
    <row r="4802" spans="1:26" x14ac:dyDescent="0.3">
      <c r="A4802">
        <v>2</v>
      </c>
      <c r="B4802">
        <v>0</v>
      </c>
      <c r="C4802">
        <v>0</v>
      </c>
      <c r="D4802">
        <v>1</v>
      </c>
      <c r="E4802">
        <v>0</v>
      </c>
      <c r="F4802">
        <v>0</v>
      </c>
      <c r="G4802">
        <v>0</v>
      </c>
      <c r="H4802" s="9">
        <v>2707.0835316133098</v>
      </c>
      <c r="I4802" s="9">
        <v>-1.8381345</v>
      </c>
      <c r="J4802" s="9">
        <v>-1.8376608000000001</v>
      </c>
      <c r="K4802" s="9">
        <v>-18.641119</v>
      </c>
      <c r="L4802" s="9">
        <v>-3.82289068440567</v>
      </c>
      <c r="M4802" s="9">
        <v>-13.762406</v>
      </c>
      <c r="N4802" s="9">
        <v>-13.762406</v>
      </c>
      <c r="O4802" s="9">
        <v>-3.82289068440567</v>
      </c>
      <c r="P4802">
        <v>0</v>
      </c>
      <c r="Q4802" s="9">
        <v>53.549995000000003</v>
      </c>
      <c r="R4802" s="9">
        <v>103877258.202149</v>
      </c>
      <c r="S4802" s="9">
        <v>1525337029.06952</v>
      </c>
      <c r="T4802" s="9">
        <v>-6.9602537684954004E-5</v>
      </c>
      <c r="U4802" s="9">
        <v>3.82289068440567</v>
      </c>
      <c r="V4802" s="9">
        <v>0</v>
      </c>
      <c r="W4802" s="9">
        <v>3.82289068440567</v>
      </c>
      <c r="X4802" t="s">
        <v>86</v>
      </c>
      <c r="Y4802" s="9">
        <v>0</v>
      </c>
      <c r="Z4802" s="9">
        <v>3.4256052000000002E-2</v>
      </c>
    </row>
    <row r="4803" spans="1:26" x14ac:dyDescent="0.3">
      <c r="A4803">
        <v>2</v>
      </c>
      <c r="B4803">
        <v>0</v>
      </c>
      <c r="C4803">
        <v>0</v>
      </c>
      <c r="D4803">
        <v>1</v>
      </c>
      <c r="E4803">
        <v>0</v>
      </c>
      <c r="F4803">
        <v>0</v>
      </c>
      <c r="G4803">
        <v>0</v>
      </c>
      <c r="H4803" s="9">
        <v>2707.10013161289</v>
      </c>
      <c r="I4803" s="9">
        <v>-1.8381221000000001</v>
      </c>
      <c r="J4803" s="9">
        <v>-1.8382704000000001</v>
      </c>
      <c r="K4803" s="9">
        <v>-23.824618999999998</v>
      </c>
      <c r="L4803" s="9">
        <v>-3.8229887290871098</v>
      </c>
      <c r="M4803" s="9">
        <v>-13.762759000000001</v>
      </c>
      <c r="N4803" s="9">
        <v>-13.762759000000001</v>
      </c>
      <c r="O4803" s="9">
        <v>-3.8229887290871098</v>
      </c>
      <c r="P4803">
        <v>0</v>
      </c>
      <c r="Q4803" s="9">
        <v>53.549995000000003</v>
      </c>
      <c r="R4803" s="9">
        <v>103877258.202149</v>
      </c>
      <c r="S4803" s="9">
        <v>1429296670.94578</v>
      </c>
      <c r="T4803" s="9">
        <v>-9.8044681442921404E-5</v>
      </c>
      <c r="U4803" s="9">
        <v>3.8229887290871098</v>
      </c>
      <c r="V4803" s="9">
        <v>0</v>
      </c>
      <c r="W4803" s="9">
        <v>3.8229887290871098</v>
      </c>
      <c r="X4803" t="s">
        <v>86</v>
      </c>
      <c r="Y4803" s="9">
        <v>0</v>
      </c>
      <c r="Z4803" s="9">
        <v>4.3796092000000002E-2</v>
      </c>
    </row>
    <row r="4804" spans="1:26" x14ac:dyDescent="0.3">
      <c r="A4804">
        <v>2</v>
      </c>
      <c r="B4804">
        <v>0</v>
      </c>
      <c r="C4804">
        <v>0</v>
      </c>
      <c r="D4804">
        <v>1</v>
      </c>
      <c r="E4804">
        <v>0</v>
      </c>
      <c r="F4804">
        <v>0</v>
      </c>
      <c r="G4804">
        <v>0</v>
      </c>
      <c r="H4804" s="9">
        <v>2707.1041316127898</v>
      </c>
      <c r="I4804" s="9">
        <v>-1.8379913999999999</v>
      </c>
      <c r="J4804" s="9">
        <v>-1.8368133</v>
      </c>
      <c r="K4804" s="9">
        <v>-28.964621000000001</v>
      </c>
      <c r="L4804" s="9">
        <v>-3.8230181620927599</v>
      </c>
      <c r="M4804" s="9">
        <v>-13.762865</v>
      </c>
      <c r="N4804" s="9">
        <v>-13.762865</v>
      </c>
      <c r="O4804" s="9">
        <v>-3.8230181620927599</v>
      </c>
      <c r="P4804">
        <v>0</v>
      </c>
      <c r="Q4804" s="9">
        <v>53.549995000000003</v>
      </c>
      <c r="R4804" s="9">
        <v>103877258.202149</v>
      </c>
      <c r="S4804" s="9">
        <v>1682619691.1287401</v>
      </c>
      <c r="T4804" s="9">
        <v>-2.9433005650947301E-5</v>
      </c>
      <c r="U4804" s="9">
        <v>3.8230181620927599</v>
      </c>
      <c r="V4804" s="9">
        <v>0</v>
      </c>
      <c r="W4804" s="9">
        <v>3.8230181620927599</v>
      </c>
      <c r="X4804" t="s">
        <v>86</v>
      </c>
      <c r="Y4804" s="9">
        <v>0</v>
      </c>
      <c r="Z4804" s="9">
        <v>5.3202603000000001E-2</v>
      </c>
    </row>
    <row r="4805" spans="1:26" x14ac:dyDescent="0.3">
      <c r="A4805">
        <v>2</v>
      </c>
      <c r="B4805">
        <v>0</v>
      </c>
      <c r="C4805">
        <v>0</v>
      </c>
      <c r="D4805">
        <v>1</v>
      </c>
      <c r="E4805">
        <v>0</v>
      </c>
      <c r="F4805">
        <v>0</v>
      </c>
      <c r="G4805">
        <v>0</v>
      </c>
      <c r="H4805" s="9">
        <v>2707.1217316123498</v>
      </c>
      <c r="I4805" s="9">
        <v>-1.8380159</v>
      </c>
      <c r="J4805" s="9">
        <v>-1.8370097999999999</v>
      </c>
      <c r="K4805" s="9">
        <v>-34.041663999999997</v>
      </c>
      <c r="L4805" s="9">
        <v>-3.8231717990335001</v>
      </c>
      <c r="M4805" s="9">
        <v>-13.763418</v>
      </c>
      <c r="N4805" s="9">
        <v>-13.763418</v>
      </c>
      <c r="O4805" s="9">
        <v>-3.8231717990335001</v>
      </c>
      <c r="P4805">
        <v>0</v>
      </c>
      <c r="Q4805" s="9">
        <v>53.549995000000003</v>
      </c>
      <c r="R4805" s="9">
        <v>103877258.202149</v>
      </c>
      <c r="S4805" s="9">
        <v>1643417278.4923999</v>
      </c>
      <c r="T4805" s="9">
        <v>-1.53636940744217E-4</v>
      </c>
      <c r="U4805" s="9">
        <v>3.8231717990335001</v>
      </c>
      <c r="V4805" s="9">
        <v>0</v>
      </c>
      <c r="W4805" s="9">
        <v>3.8231717990335001</v>
      </c>
      <c r="X4805" t="s">
        <v>86</v>
      </c>
      <c r="Y4805" s="9">
        <v>0</v>
      </c>
      <c r="Z4805" s="9">
        <v>6.2534869000000007E-2</v>
      </c>
    </row>
    <row r="4806" spans="1:26" x14ac:dyDescent="0.3">
      <c r="A4806">
        <v>2</v>
      </c>
      <c r="B4806">
        <v>0</v>
      </c>
      <c r="C4806">
        <v>0</v>
      </c>
      <c r="D4806">
        <v>1</v>
      </c>
      <c r="E4806">
        <v>0</v>
      </c>
      <c r="F4806">
        <v>0</v>
      </c>
      <c r="G4806">
        <v>0</v>
      </c>
      <c r="H4806" s="9">
        <v>2707.3153316074599</v>
      </c>
      <c r="I4806" s="9">
        <v>-1.8379886999999999</v>
      </c>
      <c r="J4806" s="9">
        <v>-1.8390287000000001</v>
      </c>
      <c r="K4806" s="9">
        <v>-29.026432</v>
      </c>
      <c r="L4806" s="9">
        <v>-3.8249994367862499</v>
      </c>
      <c r="M4806" s="9">
        <v>-13.769997999999999</v>
      </c>
      <c r="N4806" s="9">
        <v>-13.769997999999999</v>
      </c>
      <c r="O4806" s="9">
        <v>-3.8249994367862499</v>
      </c>
      <c r="P4806">
        <v>0</v>
      </c>
      <c r="Q4806" s="9">
        <v>53.549995000000003</v>
      </c>
      <c r="R4806" s="9">
        <v>103877258.202149</v>
      </c>
      <c r="S4806" s="9">
        <v>1326146145.71963</v>
      </c>
      <c r="T4806" s="9">
        <v>-1.8276377527448599E-3</v>
      </c>
      <c r="U4806" s="9">
        <v>3.8249994367862499</v>
      </c>
      <c r="V4806" s="9">
        <v>0</v>
      </c>
      <c r="W4806" s="9">
        <v>3.8249994367862499</v>
      </c>
      <c r="X4806" t="s">
        <v>86</v>
      </c>
      <c r="Y4806" s="9">
        <v>0</v>
      </c>
      <c r="Z4806" s="9">
        <v>5.3380441000000001E-2</v>
      </c>
    </row>
    <row r="4807" spans="1:26" x14ac:dyDescent="0.3">
      <c r="A4807">
        <v>2</v>
      </c>
      <c r="B4807">
        <v>0</v>
      </c>
      <c r="C4807">
        <v>0</v>
      </c>
      <c r="D4807">
        <v>1</v>
      </c>
      <c r="E4807">
        <v>0</v>
      </c>
      <c r="F4807">
        <v>0</v>
      </c>
      <c r="G4807">
        <v>0</v>
      </c>
      <c r="H4807" s="9">
        <v>2707.3539316064798</v>
      </c>
      <c r="I4807" s="9">
        <v>-1.8381110000000001</v>
      </c>
      <c r="J4807" s="9">
        <v>-1.8385764</v>
      </c>
      <c r="K4807" s="9">
        <v>-23.952061</v>
      </c>
      <c r="L4807" s="9">
        <v>-3.8253025382237098</v>
      </c>
      <c r="M4807" s="9">
        <v>-13.771089999999999</v>
      </c>
      <c r="N4807" s="9">
        <v>-13.771089999999999</v>
      </c>
      <c r="O4807" s="9">
        <v>-3.8253025382237098</v>
      </c>
      <c r="P4807">
        <v>0</v>
      </c>
      <c r="Q4807" s="9">
        <v>53.549995000000003</v>
      </c>
      <c r="R4807" s="9">
        <v>103877258.202149</v>
      </c>
      <c r="S4807" s="9">
        <v>1386326090.7251899</v>
      </c>
      <c r="T4807" s="9">
        <v>-3.0310143746259399E-4</v>
      </c>
      <c r="U4807" s="9">
        <v>3.8253025382237098</v>
      </c>
      <c r="V4807" s="9">
        <v>0</v>
      </c>
      <c r="W4807" s="9">
        <v>3.8253025382237098</v>
      </c>
      <c r="X4807" t="s">
        <v>86</v>
      </c>
      <c r="Y4807" s="9">
        <v>0</v>
      </c>
      <c r="Z4807" s="9">
        <v>4.4037696000000001E-2</v>
      </c>
    </row>
    <row r="4808" spans="1:26" x14ac:dyDescent="0.3">
      <c r="A4808">
        <v>2</v>
      </c>
      <c r="B4808">
        <v>0</v>
      </c>
      <c r="C4808">
        <v>0</v>
      </c>
      <c r="D4808">
        <v>1</v>
      </c>
      <c r="E4808">
        <v>0</v>
      </c>
      <c r="F4808">
        <v>0</v>
      </c>
      <c r="G4808">
        <v>0</v>
      </c>
      <c r="H4808" s="9">
        <v>2707.3937316054798</v>
      </c>
      <c r="I4808" s="9">
        <v>-1.8380719000000001</v>
      </c>
      <c r="J4808" s="9">
        <v>-1.8380704999999999</v>
      </c>
      <c r="K4808" s="9">
        <v>-18.876162000000001</v>
      </c>
      <c r="L4808" s="9">
        <v>-3.8255532245158301</v>
      </c>
      <c r="M4808" s="9">
        <v>-13.771991999999999</v>
      </c>
      <c r="N4808" s="9">
        <v>-13.771991999999999</v>
      </c>
      <c r="O4808" s="9">
        <v>-3.8255532245158301</v>
      </c>
      <c r="P4808">
        <v>0</v>
      </c>
      <c r="Q4808" s="9">
        <v>53.549995000000003</v>
      </c>
      <c r="R4808" s="9">
        <v>103877258.202149</v>
      </c>
      <c r="S4808" s="9">
        <v>1460415413.37989</v>
      </c>
      <c r="T4808" s="9">
        <v>-2.5068629211855099E-4</v>
      </c>
      <c r="U4808" s="9">
        <v>3.8255532245158301</v>
      </c>
      <c r="V4808" s="9">
        <v>0</v>
      </c>
      <c r="W4808" s="9">
        <v>3.8255532245158301</v>
      </c>
      <c r="X4808" t="s">
        <v>86</v>
      </c>
      <c r="Y4808" s="9">
        <v>0</v>
      </c>
      <c r="Z4808" s="9">
        <v>3.4695715000000002E-2</v>
      </c>
    </row>
    <row r="4809" spans="1:26" x14ac:dyDescent="0.3">
      <c r="A4809">
        <v>2</v>
      </c>
      <c r="B4809">
        <v>0</v>
      </c>
      <c r="C4809">
        <v>0</v>
      </c>
      <c r="D4809">
        <v>1</v>
      </c>
      <c r="E4809">
        <v>0</v>
      </c>
      <c r="F4809">
        <v>0</v>
      </c>
      <c r="G4809">
        <v>0</v>
      </c>
      <c r="H4809" s="9">
        <v>2707.4345316044401</v>
      </c>
      <c r="I4809" s="9">
        <v>-1.8378592</v>
      </c>
      <c r="J4809" s="9">
        <v>-1.8385906000000001</v>
      </c>
      <c r="K4809" s="9">
        <v>-13.842613999999999</v>
      </c>
      <c r="L4809" s="9">
        <v>-3.82575425754507</v>
      </c>
      <c r="M4809" s="9">
        <v>-13.772716000000001</v>
      </c>
      <c r="N4809" s="9">
        <v>-13.772716000000001</v>
      </c>
      <c r="O4809" s="9">
        <v>-3.82575425754507</v>
      </c>
      <c r="P4809">
        <v>0</v>
      </c>
      <c r="Q4809" s="9">
        <v>53.549995000000003</v>
      </c>
      <c r="R4809" s="9">
        <v>103877258.202149</v>
      </c>
      <c r="S4809" s="9">
        <v>1384521885.3045101</v>
      </c>
      <c r="T4809" s="9">
        <v>-2.01033029238573E-4</v>
      </c>
      <c r="U4809" s="9">
        <v>3.82575425754507</v>
      </c>
      <c r="V4809" s="9">
        <v>0</v>
      </c>
      <c r="W4809" s="9">
        <v>3.82575425754507</v>
      </c>
      <c r="X4809" t="s">
        <v>86</v>
      </c>
      <c r="Y4809" s="9">
        <v>0</v>
      </c>
      <c r="Z4809" s="9">
        <v>2.5450899999999999E-2</v>
      </c>
    </row>
    <row r="4810" spans="1:26" x14ac:dyDescent="0.3">
      <c r="A4810">
        <v>2</v>
      </c>
      <c r="B4810">
        <v>0</v>
      </c>
      <c r="C4810">
        <v>0</v>
      </c>
      <c r="D4810">
        <v>1</v>
      </c>
      <c r="E4810">
        <v>0</v>
      </c>
      <c r="F4810">
        <v>0</v>
      </c>
      <c r="G4810">
        <v>0</v>
      </c>
      <c r="H4810" s="9">
        <v>2707.4947316029202</v>
      </c>
      <c r="I4810" s="9">
        <v>-1.8380961</v>
      </c>
      <c r="J4810" s="9">
        <v>-1.8385201</v>
      </c>
      <c r="K4810" s="9">
        <v>-8.7499255999999992</v>
      </c>
      <c r="L4810" s="9">
        <v>-3.8259696605433602</v>
      </c>
      <c r="M4810" s="9">
        <v>-13.773491</v>
      </c>
      <c r="N4810" s="9">
        <v>-13.773491</v>
      </c>
      <c r="O4810" s="9">
        <v>-3.8259696605433602</v>
      </c>
      <c r="P4810">
        <v>0</v>
      </c>
      <c r="Q4810" s="9">
        <v>53.549995000000003</v>
      </c>
      <c r="R4810" s="9">
        <v>103877258.202149</v>
      </c>
      <c r="S4810" s="9">
        <v>1394441341.4951</v>
      </c>
      <c r="T4810" s="9">
        <v>-2.1540299828837201E-4</v>
      </c>
      <c r="U4810" s="9">
        <v>3.8259696605433602</v>
      </c>
      <c r="V4810" s="9">
        <v>0</v>
      </c>
      <c r="W4810" s="9">
        <v>3.8259696605433602</v>
      </c>
      <c r="X4810" t="s">
        <v>86</v>
      </c>
      <c r="Y4810" s="9">
        <v>0</v>
      </c>
      <c r="Z4810" s="9">
        <v>1.6086914000000001E-2</v>
      </c>
    </row>
    <row r="4811" spans="1:26" x14ac:dyDescent="0.3">
      <c r="A4811">
        <v>2</v>
      </c>
      <c r="B4811">
        <v>0</v>
      </c>
      <c r="C4811">
        <v>0</v>
      </c>
      <c r="D4811">
        <v>1</v>
      </c>
      <c r="E4811">
        <v>0</v>
      </c>
      <c r="F4811">
        <v>0</v>
      </c>
      <c r="G4811">
        <v>0</v>
      </c>
      <c r="H4811" s="9">
        <v>2707.5949316003898</v>
      </c>
      <c r="I4811" s="9">
        <v>-1.8381369000000001</v>
      </c>
      <c r="J4811" s="9">
        <v>-1.8382976</v>
      </c>
      <c r="K4811" s="9">
        <v>-3.6499874999999999</v>
      </c>
      <c r="L4811" s="9">
        <v>-3.8261845925529401</v>
      </c>
      <c r="M4811" s="9">
        <v>-13.774264000000001</v>
      </c>
      <c r="N4811" s="9">
        <v>-13.774264000000001</v>
      </c>
      <c r="O4811" s="9">
        <v>-3.8261845925529401</v>
      </c>
      <c r="P4811">
        <v>0</v>
      </c>
      <c r="Q4811" s="9">
        <v>53.549995000000003</v>
      </c>
      <c r="R4811" s="9">
        <v>103877258.202149</v>
      </c>
      <c r="S4811" s="9">
        <v>1426479542.3153</v>
      </c>
      <c r="T4811" s="9">
        <v>-2.14932009577673E-4</v>
      </c>
      <c r="U4811" s="9">
        <v>3.8261845925529401</v>
      </c>
      <c r="V4811" s="9">
        <v>0</v>
      </c>
      <c r="W4811" s="9">
        <v>3.8261845925529401</v>
      </c>
      <c r="X4811" t="s">
        <v>86</v>
      </c>
      <c r="Y4811" s="9">
        <v>0</v>
      </c>
      <c r="Z4811" s="9">
        <v>6.7097633000000002E-3</v>
      </c>
    </row>
    <row r="4812" spans="1:26" x14ac:dyDescent="0.3">
      <c r="A4812">
        <v>2</v>
      </c>
      <c r="B4812">
        <v>0</v>
      </c>
      <c r="C4812">
        <v>0</v>
      </c>
      <c r="D4812">
        <v>1</v>
      </c>
      <c r="E4812">
        <v>0</v>
      </c>
      <c r="F4812">
        <v>0</v>
      </c>
      <c r="G4812">
        <v>0</v>
      </c>
      <c r="H4812" s="9">
        <v>2708.59493157513</v>
      </c>
      <c r="I4812" s="9">
        <v>-1.8380046000000001</v>
      </c>
      <c r="J4812" s="9">
        <v>-1.8378828</v>
      </c>
      <c r="K4812" s="9">
        <v>-2.1424479000000001</v>
      </c>
      <c r="L4812" s="9">
        <v>-3.8272609688222401</v>
      </c>
      <c r="M4812" s="9">
        <v>-13.778138999999999</v>
      </c>
      <c r="N4812" s="9">
        <v>-13.778138999999999</v>
      </c>
      <c r="O4812" s="9">
        <v>-3.8272609688222401</v>
      </c>
      <c r="P4812">
        <v>0</v>
      </c>
      <c r="Q4812" s="9">
        <v>53.549995000000003</v>
      </c>
      <c r="R4812" s="9">
        <v>103877258.202149</v>
      </c>
      <c r="S4812" s="9">
        <v>1490589349.75649</v>
      </c>
      <c r="T4812" s="9">
        <v>-1.0763762693008999E-3</v>
      </c>
      <c r="U4812" s="9">
        <v>3.8272609688222401</v>
      </c>
      <c r="V4812" s="9">
        <v>0</v>
      </c>
      <c r="W4812" s="9">
        <v>3.8272609688222401</v>
      </c>
      <c r="X4812" t="s">
        <v>86</v>
      </c>
      <c r="Y4812" s="9">
        <v>0</v>
      </c>
      <c r="Z4812" s="9">
        <v>3.9375679999999998E-3</v>
      </c>
    </row>
    <row r="4813" spans="1:26" x14ac:dyDescent="0.3">
      <c r="A4813">
        <v>2</v>
      </c>
      <c r="B4813">
        <v>0</v>
      </c>
      <c r="C4813">
        <v>0</v>
      </c>
      <c r="D4813">
        <v>1</v>
      </c>
      <c r="E4813">
        <v>0</v>
      </c>
      <c r="F4813">
        <v>0</v>
      </c>
      <c r="G4813">
        <v>0</v>
      </c>
      <c r="H4813" s="9">
        <v>2709.18633156019</v>
      </c>
      <c r="I4813" s="9">
        <v>-1.8378855000000001</v>
      </c>
      <c r="J4813" s="9">
        <v>-1.8377386</v>
      </c>
      <c r="K4813" s="9">
        <v>-7.1819848999999998</v>
      </c>
      <c r="L4813" s="9">
        <v>-3.8278828468527202</v>
      </c>
      <c r="M4813" s="9">
        <v>-13.780378000000001</v>
      </c>
      <c r="N4813" s="9">
        <v>-13.780378000000001</v>
      </c>
      <c r="O4813" s="9">
        <v>-3.8278828468527202</v>
      </c>
      <c r="P4813">
        <v>0</v>
      </c>
      <c r="Q4813" s="9">
        <v>53.549995000000003</v>
      </c>
      <c r="R4813" s="9">
        <v>103877258.202149</v>
      </c>
      <c r="S4813" s="9">
        <v>1514320649.2681899</v>
      </c>
      <c r="T4813" s="9">
        <v>-6.2187803048541202E-4</v>
      </c>
      <c r="U4813" s="9">
        <v>3.8278828468527202</v>
      </c>
      <c r="V4813" s="9">
        <v>0</v>
      </c>
      <c r="W4813" s="9">
        <v>3.8278828468527202</v>
      </c>
      <c r="X4813" t="s">
        <v>86</v>
      </c>
      <c r="Y4813" s="9">
        <v>0</v>
      </c>
      <c r="Z4813" s="9">
        <v>1.3198611000000001E-2</v>
      </c>
    </row>
    <row r="4814" spans="1:26" x14ac:dyDescent="0.3">
      <c r="A4814">
        <v>2</v>
      </c>
      <c r="B4814">
        <v>0</v>
      </c>
      <c r="C4814">
        <v>0</v>
      </c>
      <c r="D4814">
        <v>1</v>
      </c>
      <c r="E4814">
        <v>0</v>
      </c>
      <c r="F4814">
        <v>0</v>
      </c>
      <c r="G4814">
        <v>0</v>
      </c>
      <c r="H4814" s="9">
        <v>2709.5161315518599</v>
      </c>
      <c r="I4814" s="9">
        <v>-1.8379780999999999</v>
      </c>
      <c r="J4814" s="9">
        <v>-1.8386340999999999</v>
      </c>
      <c r="K4814" s="9">
        <v>-2.1690043999999999</v>
      </c>
      <c r="L4814" s="9">
        <v>-3.82841043163344</v>
      </c>
      <c r="M4814" s="9">
        <v>-13.782277000000001</v>
      </c>
      <c r="N4814" s="9">
        <v>-13.782277000000001</v>
      </c>
      <c r="O4814" s="9">
        <v>-3.82841043163344</v>
      </c>
      <c r="P4814">
        <v>0</v>
      </c>
      <c r="Q4814" s="9">
        <v>53.549995000000003</v>
      </c>
      <c r="R4814" s="9">
        <v>103877258.202149</v>
      </c>
      <c r="S4814" s="9">
        <v>1379475272.9663601</v>
      </c>
      <c r="T4814" s="9">
        <v>-5.2758478071934702E-4</v>
      </c>
      <c r="U4814" s="9">
        <v>3.82841043163344</v>
      </c>
      <c r="V4814" s="9">
        <v>0</v>
      </c>
      <c r="W4814" s="9">
        <v>3.82841043163344</v>
      </c>
      <c r="X4814" t="s">
        <v>86</v>
      </c>
      <c r="Y4814" s="9">
        <v>0</v>
      </c>
      <c r="Z4814" s="9">
        <v>3.9880057E-3</v>
      </c>
    </row>
    <row r="4815" spans="1:26" x14ac:dyDescent="0.3">
      <c r="A4815">
        <v>2</v>
      </c>
      <c r="B4815">
        <v>0</v>
      </c>
      <c r="C4815">
        <v>0</v>
      </c>
      <c r="D4815">
        <v>1</v>
      </c>
      <c r="E4815">
        <v>0</v>
      </c>
      <c r="F4815">
        <v>0</v>
      </c>
      <c r="G4815">
        <v>0</v>
      </c>
      <c r="H4815" s="9">
        <v>2710.22673153391</v>
      </c>
      <c r="I4815" s="9">
        <v>-1.8379814999999999</v>
      </c>
      <c r="J4815" s="9">
        <v>-1.8376484</v>
      </c>
      <c r="K4815" s="9">
        <v>-7.2031231</v>
      </c>
      <c r="L4815" s="9">
        <v>-3.8292282584122201</v>
      </c>
      <c r="M4815" s="9">
        <v>-13.785221999999999</v>
      </c>
      <c r="N4815" s="9">
        <v>-13.785221999999999</v>
      </c>
      <c r="O4815" s="9">
        <v>-3.8292282584122201</v>
      </c>
      <c r="P4815">
        <v>0</v>
      </c>
      <c r="Q4815" s="9">
        <v>53.549995000000003</v>
      </c>
      <c r="R4815" s="9">
        <v>103877258.202149</v>
      </c>
      <c r="S4815" s="9">
        <v>1529944236.59675</v>
      </c>
      <c r="T4815" s="9">
        <v>-8.1782677878283695E-4</v>
      </c>
      <c r="U4815" s="9">
        <v>3.8292282584122201</v>
      </c>
      <c r="V4815" s="9">
        <v>0</v>
      </c>
      <c r="W4815" s="9">
        <v>3.8292282584122201</v>
      </c>
      <c r="X4815" t="s">
        <v>86</v>
      </c>
      <c r="Y4815" s="9">
        <v>0</v>
      </c>
      <c r="Z4815" s="9">
        <v>1.3236807999999999E-2</v>
      </c>
    </row>
    <row r="4816" spans="1:26" x14ac:dyDescent="0.3">
      <c r="A4816">
        <v>2</v>
      </c>
      <c r="B4816">
        <v>0</v>
      </c>
      <c r="C4816">
        <v>0</v>
      </c>
      <c r="D4816">
        <v>1</v>
      </c>
      <c r="E4816">
        <v>0</v>
      </c>
      <c r="F4816">
        <v>0</v>
      </c>
      <c r="G4816">
        <v>0</v>
      </c>
      <c r="H4816" s="9">
        <v>2710.8563315179999</v>
      </c>
      <c r="I4816" s="9">
        <v>-1.838158</v>
      </c>
      <c r="J4816" s="9">
        <v>-1.8389188999999999</v>
      </c>
      <c r="K4816" s="9">
        <v>-2.1292458000000001</v>
      </c>
      <c r="L4816" s="9">
        <v>-3.8303189844397698</v>
      </c>
      <c r="M4816" s="9">
        <v>-13.789148000000001</v>
      </c>
      <c r="N4816" s="9">
        <v>-13.789148000000001</v>
      </c>
      <c r="O4816" s="9">
        <v>-3.8303189844397698</v>
      </c>
      <c r="P4816">
        <v>0</v>
      </c>
      <c r="Q4816" s="9">
        <v>53.549995000000003</v>
      </c>
      <c r="R4816" s="9">
        <v>103877258.202149</v>
      </c>
      <c r="S4816" s="9">
        <v>1342099159.7702301</v>
      </c>
      <c r="T4816" s="9">
        <v>-1.0907260275416701E-3</v>
      </c>
      <c r="U4816" s="9">
        <v>3.8303189844397698</v>
      </c>
      <c r="V4816" s="9">
        <v>0</v>
      </c>
      <c r="W4816" s="9">
        <v>3.8303189844397698</v>
      </c>
      <c r="X4816" t="s">
        <v>86</v>
      </c>
      <c r="Y4816" s="9">
        <v>0</v>
      </c>
      <c r="Z4816" s="9">
        <v>3.9155101000000001E-3</v>
      </c>
    </row>
    <row r="4817" spans="1:26" x14ac:dyDescent="0.3">
      <c r="A4817">
        <v>2</v>
      </c>
      <c r="B4817">
        <v>0</v>
      </c>
      <c r="C4817">
        <v>0</v>
      </c>
      <c r="D4817">
        <v>1</v>
      </c>
      <c r="E4817">
        <v>0</v>
      </c>
      <c r="F4817">
        <v>0</v>
      </c>
      <c r="G4817">
        <v>0</v>
      </c>
      <c r="H4817" s="9">
        <v>2711.8563314927401</v>
      </c>
      <c r="I4817" s="9">
        <v>-1.8380004000000001</v>
      </c>
      <c r="J4817" s="9">
        <v>-1.8380658999999999</v>
      </c>
      <c r="K4817" s="9">
        <v>0.92526072000000004</v>
      </c>
      <c r="L4817" s="9">
        <v>-3.8309784158376798</v>
      </c>
      <c r="M4817" s="9">
        <v>-13.791522000000001</v>
      </c>
      <c r="N4817" s="9">
        <v>-13.791522000000001</v>
      </c>
      <c r="O4817" s="9">
        <v>-3.8309784158376798</v>
      </c>
      <c r="P4817">
        <v>0</v>
      </c>
      <c r="Q4817" s="9">
        <v>53.549995000000003</v>
      </c>
      <c r="R4817" s="9">
        <v>103877258.202149</v>
      </c>
      <c r="S4817" s="9">
        <v>1463193538.4895201</v>
      </c>
      <c r="T4817" s="9">
        <v>-6.5943139791491102E-4</v>
      </c>
      <c r="U4817" s="9">
        <v>3.8309784158376798</v>
      </c>
      <c r="V4817" s="9">
        <v>0</v>
      </c>
      <c r="W4817" s="9">
        <v>3.8309784158376798</v>
      </c>
      <c r="X4817" t="s">
        <v>86</v>
      </c>
      <c r="Y4817" s="9">
        <v>0</v>
      </c>
      <c r="Z4817" s="9">
        <v>1.7006901E-3</v>
      </c>
    </row>
    <row r="4818" spans="1:26" x14ac:dyDescent="0.3">
      <c r="A4818">
        <v>2</v>
      </c>
      <c r="B4818">
        <v>0</v>
      </c>
      <c r="C4818">
        <v>0</v>
      </c>
      <c r="D4818">
        <v>1</v>
      </c>
      <c r="E4818">
        <v>0</v>
      </c>
      <c r="F4818">
        <v>0</v>
      </c>
      <c r="G4818">
        <v>0</v>
      </c>
      <c r="H4818" s="9">
        <v>2711.9063314914802</v>
      </c>
      <c r="I4818" s="9">
        <v>-1.8380934</v>
      </c>
      <c r="J4818" s="9">
        <v>-1.8373321</v>
      </c>
      <c r="K4818" s="9">
        <v>-4.0904670000000003</v>
      </c>
      <c r="L4818" s="9">
        <v>-3.8310008586255901</v>
      </c>
      <c r="M4818" s="9">
        <v>-13.791603</v>
      </c>
      <c r="N4818" s="9">
        <v>-13.791603</v>
      </c>
      <c r="O4818" s="9">
        <v>-3.8310008586255901</v>
      </c>
      <c r="P4818">
        <v>0</v>
      </c>
      <c r="Q4818" s="9">
        <v>53.549995000000003</v>
      </c>
      <c r="R4818" s="9">
        <v>103877258.202149</v>
      </c>
      <c r="S4818" s="9">
        <v>1586033609.12378</v>
      </c>
      <c r="T4818" s="9">
        <v>-2.2442787912080299E-5</v>
      </c>
      <c r="U4818" s="9">
        <v>3.8310008586255901</v>
      </c>
      <c r="V4818" s="9">
        <v>0</v>
      </c>
      <c r="W4818" s="9">
        <v>3.8310008586255901</v>
      </c>
      <c r="X4818" t="s">
        <v>86</v>
      </c>
      <c r="Y4818" s="9">
        <v>0</v>
      </c>
      <c r="Z4818" s="9">
        <v>7.5155463999999998E-3</v>
      </c>
    </row>
    <row r="4819" spans="1:26" x14ac:dyDescent="0.3">
      <c r="A4819">
        <v>2</v>
      </c>
      <c r="B4819">
        <v>0</v>
      </c>
      <c r="C4819">
        <v>0</v>
      </c>
      <c r="D4819">
        <v>1</v>
      </c>
      <c r="E4819">
        <v>0</v>
      </c>
      <c r="F4819">
        <v>0</v>
      </c>
      <c r="G4819">
        <v>0</v>
      </c>
      <c r="H4819" s="9">
        <v>2712.0153314887202</v>
      </c>
      <c r="I4819" s="9">
        <v>-1.8380350000000001</v>
      </c>
      <c r="J4819" s="9">
        <v>-1.8388627</v>
      </c>
      <c r="K4819" s="9">
        <v>0.92335290000000003</v>
      </c>
      <c r="L4819" s="9">
        <v>-3.8310653508906198</v>
      </c>
      <c r="M4819" s="9">
        <v>-13.791835000000001</v>
      </c>
      <c r="N4819" s="9">
        <v>-13.791835000000001</v>
      </c>
      <c r="O4819" s="9">
        <v>-3.8310653508906198</v>
      </c>
      <c r="P4819">
        <v>0</v>
      </c>
      <c r="Q4819" s="9">
        <v>53.549995000000003</v>
      </c>
      <c r="R4819" s="9">
        <v>103877258.202149</v>
      </c>
      <c r="S4819" s="9">
        <v>1349713109.7406499</v>
      </c>
      <c r="T4819" s="9">
        <v>-6.4492265029247794E-5</v>
      </c>
      <c r="U4819" s="9">
        <v>3.8310653508906198</v>
      </c>
      <c r="V4819" s="9">
        <v>0</v>
      </c>
      <c r="W4819" s="9">
        <v>3.8310653508906198</v>
      </c>
      <c r="X4819" t="s">
        <v>86</v>
      </c>
      <c r="Y4819" s="9">
        <v>0</v>
      </c>
      <c r="Z4819" s="9">
        <v>1.6979192000000001E-3</v>
      </c>
    </row>
    <row r="4820" spans="1:26" x14ac:dyDescent="0.3">
      <c r="A4820">
        <v>2</v>
      </c>
      <c r="B4820">
        <v>0</v>
      </c>
      <c r="C4820">
        <v>0</v>
      </c>
      <c r="D4820">
        <v>1</v>
      </c>
      <c r="E4820">
        <v>0</v>
      </c>
      <c r="F4820">
        <v>0</v>
      </c>
      <c r="G4820">
        <v>0</v>
      </c>
      <c r="H4820" s="9">
        <v>2712.2863314818801</v>
      </c>
      <c r="I4820" s="9">
        <v>-1.8379586999999999</v>
      </c>
      <c r="J4820" s="9">
        <v>-1.8371611999999999</v>
      </c>
      <c r="K4820" s="9">
        <v>-4.0840949999999996</v>
      </c>
      <c r="L4820" s="9">
        <v>-3.8310249034513602</v>
      </c>
      <c r="M4820" s="9">
        <v>-13.791689999999999</v>
      </c>
      <c r="N4820" s="9">
        <v>-13.791689999999999</v>
      </c>
      <c r="O4820" s="9">
        <v>-3.8310249034513602</v>
      </c>
      <c r="P4820">
        <v>0</v>
      </c>
      <c r="Q4820" s="9">
        <v>53.549995000000003</v>
      </c>
      <c r="R4820" s="9">
        <v>52360178.111801401</v>
      </c>
      <c r="S4820" s="9">
        <v>1349713109.7406499</v>
      </c>
      <c r="T4820" s="9">
        <v>4.04474392632359E-5</v>
      </c>
      <c r="U4820" s="9">
        <v>3.8310249034513602</v>
      </c>
      <c r="V4820" s="9">
        <v>0</v>
      </c>
      <c r="W4820" s="9">
        <v>3.8310249034513602</v>
      </c>
      <c r="X4820" t="s">
        <v>86</v>
      </c>
      <c r="Y4820" s="9">
        <v>0</v>
      </c>
      <c r="Z4820" s="9">
        <v>7.5031407E-3</v>
      </c>
    </row>
    <row r="4821" spans="1:26" x14ac:dyDescent="0.3">
      <c r="A4821">
        <v>2</v>
      </c>
      <c r="B4821">
        <v>0</v>
      </c>
      <c r="C4821">
        <v>0</v>
      </c>
      <c r="D4821">
        <v>1</v>
      </c>
      <c r="E4821">
        <v>0</v>
      </c>
      <c r="F4821">
        <v>0</v>
      </c>
      <c r="G4821">
        <v>0</v>
      </c>
      <c r="H4821" s="9">
        <v>2712.48613147683</v>
      </c>
      <c r="I4821" s="9">
        <v>-1.8380430999999999</v>
      </c>
      <c r="J4821" s="9">
        <v>-1.8381350999999999</v>
      </c>
      <c r="K4821" s="9">
        <v>-9.1654509999999991</v>
      </c>
      <c r="L4821" s="9">
        <v>-3.8312629641413398</v>
      </c>
      <c r="M4821" s="9">
        <v>-13.792546</v>
      </c>
      <c r="N4821" s="9">
        <v>-13.792546</v>
      </c>
      <c r="O4821" s="9">
        <v>-3.8312629641413398</v>
      </c>
      <c r="P4821">
        <v>0</v>
      </c>
      <c r="Q4821" s="9">
        <v>53.549995000000003</v>
      </c>
      <c r="R4821" s="9">
        <v>52360178.111801401</v>
      </c>
      <c r="S4821" s="9">
        <v>1452697124.6909101</v>
      </c>
      <c r="T4821" s="9">
        <v>-2.3806068997922399E-4</v>
      </c>
      <c r="U4821" s="9">
        <v>3.8312629641413398</v>
      </c>
      <c r="V4821" s="9">
        <v>0</v>
      </c>
      <c r="W4821" s="9">
        <v>3.8312629641413398</v>
      </c>
      <c r="X4821" t="s">
        <v>86</v>
      </c>
      <c r="Y4821" s="9">
        <v>0</v>
      </c>
      <c r="Z4821" s="9">
        <v>1.6847337E-2</v>
      </c>
    </row>
    <row r="4822" spans="1:26" x14ac:dyDescent="0.3">
      <c r="A4822">
        <v>2</v>
      </c>
      <c r="B4822">
        <v>0</v>
      </c>
      <c r="C4822">
        <v>0</v>
      </c>
      <c r="D4822">
        <v>1</v>
      </c>
      <c r="E4822">
        <v>0</v>
      </c>
      <c r="F4822">
        <v>0</v>
      </c>
      <c r="G4822">
        <v>0</v>
      </c>
      <c r="H4822" s="9">
        <v>2712.6669314722599</v>
      </c>
      <c r="I4822" s="9">
        <v>-1.8379821000000001</v>
      </c>
      <c r="J4822" s="9">
        <v>-1.8380877</v>
      </c>
      <c r="K4822" s="9">
        <v>-14.178005000000001</v>
      </c>
      <c r="L4822" s="9">
        <v>-3.8317643229908098</v>
      </c>
      <c r="M4822" s="9">
        <v>-13.794352</v>
      </c>
      <c r="N4822" s="9">
        <v>-13.794352</v>
      </c>
      <c r="O4822" s="9">
        <v>-3.8317643229908098</v>
      </c>
      <c r="P4822">
        <v>0</v>
      </c>
      <c r="Q4822" s="9">
        <v>53.549995000000003</v>
      </c>
      <c r="R4822" s="9">
        <v>52360178.111801401</v>
      </c>
      <c r="S4822" s="9">
        <v>1460145390.8525901</v>
      </c>
      <c r="T4822" s="9">
        <v>-5.0135884947222198E-4</v>
      </c>
      <c r="U4822" s="9">
        <v>3.8317643229908098</v>
      </c>
      <c r="V4822" s="9">
        <v>0</v>
      </c>
      <c r="W4822" s="9">
        <v>3.8317643229908098</v>
      </c>
      <c r="X4822" t="s">
        <v>86</v>
      </c>
      <c r="Y4822" s="9">
        <v>0</v>
      </c>
      <c r="Z4822" s="9">
        <v>2.6060416999999999E-2</v>
      </c>
    </row>
    <row r="4823" spans="1:26" x14ac:dyDescent="0.3">
      <c r="A4823">
        <v>2</v>
      </c>
      <c r="B4823">
        <v>0</v>
      </c>
      <c r="C4823">
        <v>0</v>
      </c>
      <c r="D4823">
        <v>1</v>
      </c>
      <c r="E4823">
        <v>0</v>
      </c>
      <c r="F4823">
        <v>0</v>
      </c>
      <c r="G4823">
        <v>0</v>
      </c>
      <c r="H4823" s="9">
        <v>2712.7453314702798</v>
      </c>
      <c r="I4823" s="9">
        <v>-1.8380687</v>
      </c>
      <c r="J4823" s="9">
        <v>-1.8371251</v>
      </c>
      <c r="K4823" s="9">
        <v>-19.205828</v>
      </c>
      <c r="L4823" s="9">
        <v>-3.8320664020642901</v>
      </c>
      <c r="M4823" s="9">
        <v>-13.795439</v>
      </c>
      <c r="N4823" s="9">
        <v>-13.795439</v>
      </c>
      <c r="O4823" s="9">
        <v>-3.8320664020642901</v>
      </c>
      <c r="P4823">
        <v>0</v>
      </c>
      <c r="Q4823" s="9">
        <v>53.549995000000003</v>
      </c>
      <c r="R4823" s="9">
        <v>52360178.111801401</v>
      </c>
      <c r="S4823" s="9">
        <v>1624986156.30935</v>
      </c>
      <c r="T4823" s="9">
        <v>-3.0207907348200799E-4</v>
      </c>
      <c r="U4823" s="9">
        <v>3.8320664020642901</v>
      </c>
      <c r="V4823" s="9">
        <v>0</v>
      </c>
      <c r="W4823" s="9">
        <v>3.8320664020642901</v>
      </c>
      <c r="X4823" t="s">
        <v>86</v>
      </c>
      <c r="Y4823" s="9">
        <v>0</v>
      </c>
      <c r="Z4823" s="9">
        <v>3.5283505999999999E-2</v>
      </c>
    </row>
    <row r="4824" spans="1:26" x14ac:dyDescent="0.3">
      <c r="A4824">
        <v>2</v>
      </c>
      <c r="B4824">
        <v>0</v>
      </c>
      <c r="C4824">
        <v>0</v>
      </c>
      <c r="D4824">
        <v>1</v>
      </c>
      <c r="E4824">
        <v>0</v>
      </c>
      <c r="F4824">
        <v>0</v>
      </c>
      <c r="G4824">
        <v>0</v>
      </c>
      <c r="H4824" s="9">
        <v>2712.7957314690102</v>
      </c>
      <c r="I4824" s="9">
        <v>-1.8380217999999999</v>
      </c>
      <c r="J4824" s="9">
        <v>-1.8389968999999999</v>
      </c>
      <c r="K4824" s="9">
        <v>-14.104746</v>
      </c>
      <c r="L4824" s="9">
        <v>-3.8323100199916298</v>
      </c>
      <c r="M4824" s="9">
        <v>-13.796315999999999</v>
      </c>
      <c r="N4824" s="9">
        <v>-13.796315999999999</v>
      </c>
      <c r="O4824" s="9">
        <v>-3.8323100199916298</v>
      </c>
      <c r="P4824">
        <v>0</v>
      </c>
      <c r="Q4824" s="9">
        <v>53.549995000000003</v>
      </c>
      <c r="R4824" s="9">
        <v>52360178.111801401</v>
      </c>
      <c r="S4824" s="9">
        <v>1332746073.69137</v>
      </c>
      <c r="T4824" s="9">
        <v>-2.4361792733973401E-4</v>
      </c>
      <c r="U4824" s="9">
        <v>3.8323100199916298</v>
      </c>
      <c r="V4824" s="9">
        <v>0</v>
      </c>
      <c r="W4824" s="9">
        <v>3.8323100199916298</v>
      </c>
      <c r="X4824" t="s">
        <v>86</v>
      </c>
      <c r="Y4824" s="9">
        <v>0</v>
      </c>
      <c r="Z4824" s="9">
        <v>2.5938584000000001E-2</v>
      </c>
    </row>
    <row r="4825" spans="1:26" x14ac:dyDescent="0.3">
      <c r="A4825">
        <v>2</v>
      </c>
      <c r="B4825">
        <v>0</v>
      </c>
      <c r="C4825">
        <v>0</v>
      </c>
      <c r="D4825">
        <v>1</v>
      </c>
      <c r="E4825">
        <v>0</v>
      </c>
      <c r="F4825">
        <v>0</v>
      </c>
      <c r="G4825">
        <v>0</v>
      </c>
      <c r="H4825" s="9">
        <v>2713.05673146242</v>
      </c>
      <c r="I4825" s="9">
        <v>-1.8380993999999999</v>
      </c>
      <c r="J4825" s="9">
        <v>-1.8391333999999999</v>
      </c>
      <c r="K4825" s="9">
        <v>-9.0815020000000004</v>
      </c>
      <c r="L4825" s="9">
        <v>-3.8333331982684902</v>
      </c>
      <c r="M4825" s="9">
        <v>-13.799999</v>
      </c>
      <c r="N4825" s="9">
        <v>-13.799999</v>
      </c>
      <c r="O4825" s="9">
        <v>-3.8333331982684902</v>
      </c>
      <c r="P4825">
        <v>0</v>
      </c>
      <c r="Q4825" s="9">
        <v>53.549995000000003</v>
      </c>
      <c r="R4825" s="9">
        <v>52360178.111801401</v>
      </c>
      <c r="S4825" s="9">
        <v>1315838968.57938</v>
      </c>
      <c r="T4825" s="9">
        <v>-1.0231782768563801E-3</v>
      </c>
      <c r="U4825" s="9">
        <v>3.8333331982684902</v>
      </c>
      <c r="V4825" s="9">
        <v>0</v>
      </c>
      <c r="W4825" s="9">
        <v>3.8333331982684902</v>
      </c>
      <c r="X4825" t="s">
        <v>86</v>
      </c>
      <c r="Y4825" s="9">
        <v>0</v>
      </c>
      <c r="Z4825" s="9">
        <v>1.6702093000000001E-2</v>
      </c>
    </row>
    <row r="4826" spans="1:26" x14ac:dyDescent="0.3">
      <c r="A4826">
        <v>2</v>
      </c>
      <c r="B4826">
        <v>0</v>
      </c>
      <c r="C4826">
        <v>0</v>
      </c>
      <c r="D4826">
        <v>1</v>
      </c>
      <c r="E4826">
        <v>0</v>
      </c>
      <c r="F4826">
        <v>0</v>
      </c>
      <c r="G4826">
        <v>0</v>
      </c>
      <c r="H4826" s="9">
        <v>2713.2777314568302</v>
      </c>
      <c r="I4826" s="9">
        <v>-1.8378398</v>
      </c>
      <c r="J4826" s="9">
        <v>-1.8373752000000001</v>
      </c>
      <c r="K4826" s="9">
        <v>-4.0471921000000002</v>
      </c>
      <c r="L4826" s="9">
        <v>-3.83382967956548</v>
      </c>
      <c r="M4826" s="9">
        <v>-13.801786</v>
      </c>
      <c r="N4826" s="9">
        <v>-13.801786</v>
      </c>
      <c r="O4826" s="9">
        <v>-3.83382967956548</v>
      </c>
      <c r="P4826">
        <v>0</v>
      </c>
      <c r="Q4826" s="9">
        <v>53.549995000000003</v>
      </c>
      <c r="R4826" s="9">
        <v>52360178.111801401</v>
      </c>
      <c r="S4826" s="9">
        <v>1579438840.74051</v>
      </c>
      <c r="T4826" s="9">
        <v>-4.9648129698986999E-4</v>
      </c>
      <c r="U4826" s="9">
        <v>3.83382967956548</v>
      </c>
      <c r="V4826" s="9">
        <v>0</v>
      </c>
      <c r="W4826" s="9">
        <v>3.83382967956548</v>
      </c>
      <c r="X4826" t="s">
        <v>86</v>
      </c>
      <c r="Y4826" s="9">
        <v>0</v>
      </c>
      <c r="Z4826" s="9">
        <v>7.4362103000000001E-3</v>
      </c>
    </row>
    <row r="4827" spans="1:26" x14ac:dyDescent="0.3">
      <c r="A4827">
        <v>2</v>
      </c>
      <c r="B4827">
        <v>0</v>
      </c>
      <c r="C4827">
        <v>0</v>
      </c>
      <c r="D4827">
        <v>1</v>
      </c>
      <c r="E4827">
        <v>0</v>
      </c>
      <c r="F4827">
        <v>0</v>
      </c>
      <c r="G4827">
        <v>0</v>
      </c>
      <c r="H4827" s="9">
        <v>2714.2777314315699</v>
      </c>
      <c r="I4827" s="9">
        <v>-1.8381567000000001</v>
      </c>
      <c r="J4827" s="9">
        <v>-1.8372719</v>
      </c>
      <c r="K4827" s="9">
        <v>-2.0598399999999999</v>
      </c>
      <c r="L4827" s="9">
        <v>-3.83508378632582</v>
      </c>
      <c r="M4827" s="9">
        <v>-13.806302000000001</v>
      </c>
      <c r="N4827" s="9">
        <v>-13.806302000000001</v>
      </c>
      <c r="O4827" s="9">
        <v>-3.83508378632582</v>
      </c>
      <c r="P4827">
        <v>0</v>
      </c>
      <c r="Q4827" s="9">
        <v>53.549995000000003</v>
      </c>
      <c r="R4827" s="9">
        <v>52360178.111801401</v>
      </c>
      <c r="S4827" s="9">
        <v>1598743472.9191999</v>
      </c>
      <c r="T4827" s="9">
        <v>-1.25410676034309E-3</v>
      </c>
      <c r="U4827" s="9">
        <v>3.83508378632582</v>
      </c>
      <c r="V4827" s="9">
        <v>0</v>
      </c>
      <c r="W4827" s="9">
        <v>3.83508378632582</v>
      </c>
      <c r="X4827" t="s">
        <v>86</v>
      </c>
      <c r="Y4827" s="9">
        <v>0</v>
      </c>
      <c r="Z4827" s="9">
        <v>3.7844861000000001E-3</v>
      </c>
    </row>
    <row r="4828" spans="1:26" x14ac:dyDescent="0.3">
      <c r="A4828">
        <v>2</v>
      </c>
      <c r="B4828">
        <v>0</v>
      </c>
      <c r="C4828">
        <v>0</v>
      </c>
      <c r="D4828">
        <v>1</v>
      </c>
      <c r="E4828">
        <v>0</v>
      </c>
      <c r="F4828">
        <v>0</v>
      </c>
      <c r="G4828">
        <v>0</v>
      </c>
      <c r="H4828" s="9">
        <v>2715.2777314063101</v>
      </c>
      <c r="I4828" s="9">
        <v>-1.8379464000000001</v>
      </c>
      <c r="J4828" s="9">
        <v>-1.8369443000000001</v>
      </c>
      <c r="K4828" s="9">
        <v>-1.9890604000000001</v>
      </c>
      <c r="L4828" s="9">
        <v>-3.8362634421406798</v>
      </c>
      <c r="M4828" s="9">
        <v>-13.810549</v>
      </c>
      <c r="N4828" s="9">
        <v>-13.810549</v>
      </c>
      <c r="O4828" s="9">
        <v>-3.8362634421406798</v>
      </c>
      <c r="P4828">
        <v>0</v>
      </c>
      <c r="Q4828" s="9">
        <v>53.549995000000003</v>
      </c>
      <c r="R4828" s="9">
        <v>52360178.111801401</v>
      </c>
      <c r="S4828" s="9">
        <v>1661953992.5122001</v>
      </c>
      <c r="T4828" s="9">
        <v>-1.1796558148593401E-3</v>
      </c>
      <c r="U4828" s="9">
        <v>3.8362634421406798</v>
      </c>
      <c r="V4828" s="9">
        <v>0</v>
      </c>
      <c r="W4828" s="9">
        <v>3.8362634421406798</v>
      </c>
      <c r="X4828" t="s">
        <v>86</v>
      </c>
      <c r="Y4828" s="9">
        <v>0</v>
      </c>
      <c r="Z4828" s="9">
        <v>3.6537933999999999E-3</v>
      </c>
    </row>
    <row r="4829" spans="1:26" x14ac:dyDescent="0.3">
      <c r="A4829">
        <v>2</v>
      </c>
      <c r="B4829">
        <v>0</v>
      </c>
      <c r="C4829">
        <v>0</v>
      </c>
      <c r="D4829">
        <v>1</v>
      </c>
      <c r="E4829">
        <v>0</v>
      </c>
      <c r="F4829">
        <v>0</v>
      </c>
      <c r="G4829">
        <v>0</v>
      </c>
      <c r="H4829" s="9">
        <v>2716.2777313810502</v>
      </c>
      <c r="I4829" s="9">
        <v>-1.8381453000000001</v>
      </c>
      <c r="J4829" s="9">
        <v>-1.8377296000000001</v>
      </c>
      <c r="K4829" s="9">
        <v>-1.7642069</v>
      </c>
      <c r="L4829" s="9">
        <v>-3.8374518207158999</v>
      </c>
      <c r="M4829" s="9">
        <v>-13.814826999999999</v>
      </c>
      <c r="N4829" s="9">
        <v>-13.814826999999999</v>
      </c>
      <c r="O4829" s="9">
        <v>-3.8374518207158999</v>
      </c>
      <c r="P4829">
        <v>0</v>
      </c>
      <c r="Q4829" s="9">
        <v>53.549995000000003</v>
      </c>
      <c r="R4829" s="9">
        <v>52360178.111801401</v>
      </c>
      <c r="S4829" s="9">
        <v>1519607825.0924301</v>
      </c>
      <c r="T4829" s="9">
        <v>-1.18837857521914E-3</v>
      </c>
      <c r="U4829" s="9">
        <v>3.8374518207158999</v>
      </c>
      <c r="V4829" s="9">
        <v>0</v>
      </c>
      <c r="W4829" s="9">
        <v>3.8374518207158999</v>
      </c>
      <c r="X4829" t="s">
        <v>86</v>
      </c>
      <c r="Y4829" s="9">
        <v>0</v>
      </c>
      <c r="Z4829" s="9">
        <v>3.2421352999999998E-3</v>
      </c>
    </row>
    <row r="4830" spans="1:26" x14ac:dyDescent="0.3">
      <c r="A4830">
        <v>2</v>
      </c>
      <c r="B4830">
        <v>0</v>
      </c>
      <c r="C4830">
        <v>0</v>
      </c>
      <c r="D4830">
        <v>1</v>
      </c>
      <c r="E4830">
        <v>0</v>
      </c>
      <c r="F4830">
        <v>0</v>
      </c>
      <c r="G4830">
        <v>0</v>
      </c>
      <c r="H4830" s="9">
        <v>2717.2777313557799</v>
      </c>
      <c r="I4830" s="9">
        <v>-1.8380984</v>
      </c>
      <c r="J4830" s="9">
        <v>-1.8392105000000001</v>
      </c>
      <c r="K4830" s="9">
        <v>-1.7234563000000001</v>
      </c>
      <c r="L4830" s="9">
        <v>-3.8385962071482398</v>
      </c>
      <c r="M4830" s="9">
        <v>-13.818946</v>
      </c>
      <c r="N4830" s="9">
        <v>-13.818946</v>
      </c>
      <c r="O4830" s="9">
        <v>-3.8385962071482398</v>
      </c>
      <c r="P4830">
        <v>0</v>
      </c>
      <c r="Q4830" s="9">
        <v>53.549995000000003</v>
      </c>
      <c r="R4830" s="9">
        <v>52360178.111801401</v>
      </c>
      <c r="S4830" s="9">
        <v>1308065803.0432999</v>
      </c>
      <c r="T4830" s="9">
        <v>-1.1443864323430399E-3</v>
      </c>
      <c r="U4830" s="9">
        <v>3.8385962071482398</v>
      </c>
      <c r="V4830" s="9">
        <v>0</v>
      </c>
      <c r="W4830" s="9">
        <v>3.8385962071482398</v>
      </c>
      <c r="X4830" t="s">
        <v>86</v>
      </c>
      <c r="Y4830" s="9">
        <v>0</v>
      </c>
      <c r="Z4830" s="9">
        <v>3.1697988E-3</v>
      </c>
    </row>
    <row r="4831" spans="1:26" x14ac:dyDescent="0.3">
      <c r="A4831">
        <v>2</v>
      </c>
      <c r="B4831">
        <v>0</v>
      </c>
      <c r="C4831">
        <v>0</v>
      </c>
      <c r="D4831">
        <v>1</v>
      </c>
      <c r="E4831">
        <v>0</v>
      </c>
      <c r="F4831">
        <v>0</v>
      </c>
      <c r="G4831">
        <v>0</v>
      </c>
      <c r="H4831" s="9">
        <v>2718.2777313305201</v>
      </c>
      <c r="I4831" s="9">
        <v>-1.8378557</v>
      </c>
      <c r="J4831" s="9">
        <v>-1.8387933999999999</v>
      </c>
      <c r="K4831" s="9">
        <v>-1.5975412</v>
      </c>
      <c r="L4831" s="9">
        <v>-3.8396824922119199</v>
      </c>
      <c r="M4831" s="9">
        <v>-13.822857000000001</v>
      </c>
      <c r="N4831" s="9">
        <v>-13.822857000000001</v>
      </c>
      <c r="O4831" s="9">
        <v>-3.8396824922119199</v>
      </c>
      <c r="P4831">
        <v>0</v>
      </c>
      <c r="Q4831" s="9">
        <v>53.549995000000003</v>
      </c>
      <c r="R4831" s="9">
        <v>52360178.111801401</v>
      </c>
      <c r="S4831" s="9">
        <v>1361931597.4685099</v>
      </c>
      <c r="T4831" s="9">
        <v>-1.08628506367747E-3</v>
      </c>
      <c r="U4831" s="9">
        <v>3.8396824922119199</v>
      </c>
      <c r="V4831" s="9">
        <v>0</v>
      </c>
      <c r="W4831" s="9">
        <v>3.8396824922119199</v>
      </c>
      <c r="X4831" t="s">
        <v>86</v>
      </c>
      <c r="Y4831" s="9">
        <v>0</v>
      </c>
      <c r="Z4831" s="9">
        <v>2.9375483E-3</v>
      </c>
    </row>
    <row r="4832" spans="1:26" x14ac:dyDescent="0.3">
      <c r="A4832">
        <v>2</v>
      </c>
      <c r="B4832">
        <v>0</v>
      </c>
      <c r="C4832">
        <v>0</v>
      </c>
      <c r="D4832">
        <v>1</v>
      </c>
      <c r="E4832">
        <v>0</v>
      </c>
      <c r="F4832">
        <v>0</v>
      </c>
      <c r="G4832">
        <v>0</v>
      </c>
      <c r="H4832" s="9">
        <v>2718.8681313156098</v>
      </c>
      <c r="I4832" s="9">
        <v>-1.8381301000000001</v>
      </c>
      <c r="J4832" s="9">
        <v>-1.8374938000000001</v>
      </c>
      <c r="K4832" s="9">
        <v>-6.6123909999999997</v>
      </c>
      <c r="L4832" s="9">
        <v>-3.8403287678337299</v>
      </c>
      <c r="M4832" s="9">
        <v>-13.825184</v>
      </c>
      <c r="N4832" s="9">
        <v>-13.825184</v>
      </c>
      <c r="O4832" s="9">
        <v>-3.8403287678337299</v>
      </c>
      <c r="P4832">
        <v>0</v>
      </c>
      <c r="Q4832" s="9">
        <v>53.549995000000003</v>
      </c>
      <c r="R4832" s="9">
        <v>52360178.111801401</v>
      </c>
      <c r="S4832" s="9">
        <v>1561022271.12359</v>
      </c>
      <c r="T4832" s="9">
        <v>-6.4627562181129796E-4</v>
      </c>
      <c r="U4832" s="9">
        <v>3.8403287678337299</v>
      </c>
      <c r="V4832" s="9">
        <v>0</v>
      </c>
      <c r="W4832" s="9">
        <v>3.8403287678337299</v>
      </c>
      <c r="X4832" t="s">
        <v>86</v>
      </c>
      <c r="Y4832" s="9">
        <v>0</v>
      </c>
      <c r="Z4832" s="9">
        <v>1.2150227E-2</v>
      </c>
    </row>
    <row r="4833" spans="1:26" x14ac:dyDescent="0.3">
      <c r="A4833">
        <v>2</v>
      </c>
      <c r="B4833">
        <v>0</v>
      </c>
      <c r="C4833">
        <v>0</v>
      </c>
      <c r="D4833">
        <v>1</v>
      </c>
      <c r="E4833">
        <v>0</v>
      </c>
      <c r="F4833">
        <v>0</v>
      </c>
      <c r="G4833">
        <v>0</v>
      </c>
      <c r="H4833" s="9">
        <v>2719.86813129035</v>
      </c>
      <c r="I4833" s="9">
        <v>-1.8379163000000001</v>
      </c>
      <c r="J4833" s="9">
        <v>-1.8377029</v>
      </c>
      <c r="K4833" s="9">
        <v>-7.0135259999999997</v>
      </c>
      <c r="L4833" s="9">
        <v>-3.8415566953865601</v>
      </c>
      <c r="M4833" s="9">
        <v>-13.829604</v>
      </c>
      <c r="N4833" s="9">
        <v>-13.829604</v>
      </c>
      <c r="O4833" s="9">
        <v>-3.8415566953865601</v>
      </c>
      <c r="P4833">
        <v>0</v>
      </c>
      <c r="Q4833" s="9">
        <v>53.549995000000003</v>
      </c>
      <c r="R4833" s="9">
        <v>52360178.111801401</v>
      </c>
      <c r="S4833" s="9">
        <v>1525683387.2672999</v>
      </c>
      <c r="T4833" s="9">
        <v>-1.2279275528324001E-3</v>
      </c>
      <c r="U4833" s="9">
        <v>3.8415566953865601</v>
      </c>
      <c r="V4833" s="9">
        <v>0</v>
      </c>
      <c r="W4833" s="9">
        <v>3.8415566953865601</v>
      </c>
      <c r="X4833" t="s">
        <v>86</v>
      </c>
      <c r="Y4833" s="9">
        <v>0</v>
      </c>
      <c r="Z4833" s="9">
        <v>1.2888777000000001E-2</v>
      </c>
    </row>
    <row r="4834" spans="1:26" x14ac:dyDescent="0.3">
      <c r="A4834">
        <v>2</v>
      </c>
      <c r="B4834">
        <v>0</v>
      </c>
      <c r="C4834">
        <v>0</v>
      </c>
      <c r="D4834">
        <v>1</v>
      </c>
      <c r="E4834">
        <v>0</v>
      </c>
      <c r="F4834">
        <v>0</v>
      </c>
      <c r="G4834">
        <v>0</v>
      </c>
      <c r="H4834" s="9">
        <v>2720.3375312784901</v>
      </c>
      <c r="I4834" s="9">
        <v>-1.8380421</v>
      </c>
      <c r="J4834" s="9">
        <v>-1.8383731999999999</v>
      </c>
      <c r="K4834" s="9">
        <v>-1.9943641000000001</v>
      </c>
      <c r="L4834" s="9">
        <v>-3.8421499523181701</v>
      </c>
      <c r="M4834" s="9">
        <v>-13.831739000000001</v>
      </c>
      <c r="N4834" s="9">
        <v>-13.831739000000001</v>
      </c>
      <c r="O4834" s="9">
        <v>-3.8421499523181701</v>
      </c>
      <c r="P4834">
        <v>0</v>
      </c>
      <c r="Q4834" s="9">
        <v>53.549995000000003</v>
      </c>
      <c r="R4834" s="9">
        <v>52360178.111801401</v>
      </c>
      <c r="S4834" s="9">
        <v>1421348360.7945299</v>
      </c>
      <c r="T4834" s="9">
        <v>-5.9325693160960902E-4</v>
      </c>
      <c r="U4834" s="9">
        <v>3.8421499523181701</v>
      </c>
      <c r="V4834" s="9">
        <v>0</v>
      </c>
      <c r="W4834" s="9">
        <v>3.8421499523181701</v>
      </c>
      <c r="X4834" t="s">
        <v>86</v>
      </c>
      <c r="Y4834" s="9">
        <v>0</v>
      </c>
      <c r="Z4834" s="9">
        <v>3.6663855E-3</v>
      </c>
    </row>
    <row r="4835" spans="1:26" x14ac:dyDescent="0.3">
      <c r="A4835">
        <v>2</v>
      </c>
      <c r="B4835">
        <v>0</v>
      </c>
      <c r="C4835">
        <v>0</v>
      </c>
      <c r="D4835">
        <v>1</v>
      </c>
      <c r="E4835">
        <v>0</v>
      </c>
      <c r="F4835">
        <v>0</v>
      </c>
      <c r="G4835">
        <v>0</v>
      </c>
      <c r="H4835" s="9">
        <v>2721.3375312532298</v>
      </c>
      <c r="I4835" s="9">
        <v>-1.8381025</v>
      </c>
      <c r="J4835" s="9">
        <v>-1.8389673</v>
      </c>
      <c r="K4835" s="9">
        <v>-1.7202892000000001</v>
      </c>
      <c r="L4835" s="9">
        <v>-3.8433375117142901</v>
      </c>
      <c r="M4835" s="9">
        <v>-13.836015</v>
      </c>
      <c r="N4835" s="9">
        <v>-13.836015</v>
      </c>
      <c r="O4835" s="9">
        <v>-3.8433375117142901</v>
      </c>
      <c r="P4835">
        <v>0</v>
      </c>
      <c r="Q4835" s="9">
        <v>53.549995000000003</v>
      </c>
      <c r="R4835" s="9">
        <v>52360178.111801401</v>
      </c>
      <c r="S4835" s="9">
        <v>1340369729.43893</v>
      </c>
      <c r="T4835" s="9">
        <v>-1.1875593961212501E-3</v>
      </c>
      <c r="U4835" s="9">
        <v>3.8433375117142901</v>
      </c>
      <c r="V4835" s="9">
        <v>0</v>
      </c>
      <c r="W4835" s="9">
        <v>3.8433375117142901</v>
      </c>
      <c r="X4835" t="s">
        <v>86</v>
      </c>
      <c r="Y4835" s="9">
        <v>0</v>
      </c>
      <c r="Z4835" s="9">
        <v>3.1635556E-3</v>
      </c>
    </row>
    <row r="4836" spans="1:26" x14ac:dyDescent="0.3">
      <c r="A4836">
        <v>2</v>
      </c>
      <c r="B4836">
        <v>0</v>
      </c>
      <c r="C4836">
        <v>0</v>
      </c>
      <c r="D4836">
        <v>1</v>
      </c>
      <c r="E4836">
        <v>0</v>
      </c>
      <c r="F4836">
        <v>0</v>
      </c>
      <c r="G4836">
        <v>0</v>
      </c>
      <c r="H4836" s="9">
        <v>2721.7881312418399</v>
      </c>
      <c r="I4836" s="9">
        <v>-1.8380213999999999</v>
      </c>
      <c r="J4836" s="9">
        <v>-1.8368207000000001</v>
      </c>
      <c r="K4836" s="9">
        <v>-6.7214789000000001</v>
      </c>
      <c r="L4836" s="9">
        <v>-3.8438581057994301</v>
      </c>
      <c r="M4836" s="9">
        <v>-13.837889000000001</v>
      </c>
      <c r="N4836" s="9">
        <v>-13.837889000000001</v>
      </c>
      <c r="O4836" s="9">
        <v>-3.8438581057994301</v>
      </c>
      <c r="P4836">
        <v>0</v>
      </c>
      <c r="Q4836" s="9">
        <v>53.549995000000003</v>
      </c>
      <c r="R4836" s="9">
        <v>52360178.111801401</v>
      </c>
      <c r="S4836" s="9">
        <v>1690243105.26036</v>
      </c>
      <c r="T4836" s="9">
        <v>-5.2059408513738204E-4</v>
      </c>
      <c r="U4836" s="9">
        <v>3.8438581057994301</v>
      </c>
      <c r="V4836" s="9">
        <v>0</v>
      </c>
      <c r="W4836" s="9">
        <v>3.8438581057994301</v>
      </c>
      <c r="X4836" t="s">
        <v>86</v>
      </c>
      <c r="Y4836" s="9">
        <v>0</v>
      </c>
      <c r="Z4836" s="9">
        <v>1.2346152000000001E-2</v>
      </c>
    </row>
    <row r="4837" spans="1:26" x14ac:dyDescent="0.3">
      <c r="A4837">
        <v>2</v>
      </c>
      <c r="B4837">
        <v>0</v>
      </c>
      <c r="C4837">
        <v>0</v>
      </c>
      <c r="D4837">
        <v>1</v>
      </c>
      <c r="E4837">
        <v>0</v>
      </c>
      <c r="F4837">
        <v>0</v>
      </c>
      <c r="G4837">
        <v>0</v>
      </c>
      <c r="H4837" s="9">
        <v>2722.78813121658</v>
      </c>
      <c r="I4837" s="9">
        <v>-1.8379829000000001</v>
      </c>
      <c r="J4837" s="9">
        <v>-1.8372331</v>
      </c>
      <c r="K4837" s="9">
        <v>-6.5891923999999999</v>
      </c>
      <c r="L4837" s="9">
        <v>-3.8450561923939302</v>
      </c>
      <c r="M4837" s="9">
        <v>-13.842202</v>
      </c>
      <c r="N4837" s="9">
        <v>-13.842202</v>
      </c>
      <c r="O4837" s="9">
        <v>-3.8450561923939302</v>
      </c>
      <c r="P4837">
        <v>0</v>
      </c>
      <c r="Q4837" s="9">
        <v>53.549995000000003</v>
      </c>
      <c r="R4837" s="9">
        <v>52360178.111801401</v>
      </c>
      <c r="S4837" s="9">
        <v>1610087910.71433</v>
      </c>
      <c r="T4837" s="9">
        <v>-1.1980865945018201E-3</v>
      </c>
      <c r="U4837" s="9">
        <v>3.8450561923939302</v>
      </c>
      <c r="V4837" s="9">
        <v>0</v>
      </c>
      <c r="W4837" s="9">
        <v>3.8450561923939302</v>
      </c>
      <c r="X4837" t="s">
        <v>86</v>
      </c>
      <c r="Y4837" s="9">
        <v>0</v>
      </c>
      <c r="Z4837" s="9">
        <v>1.2105882E-2</v>
      </c>
    </row>
    <row r="4838" spans="1:26" x14ac:dyDescent="0.3">
      <c r="A4838">
        <v>2</v>
      </c>
      <c r="B4838">
        <v>0</v>
      </c>
      <c r="C4838">
        <v>0</v>
      </c>
      <c r="D4838">
        <v>1</v>
      </c>
      <c r="E4838">
        <v>0</v>
      </c>
      <c r="F4838">
        <v>0</v>
      </c>
      <c r="G4838">
        <v>0</v>
      </c>
      <c r="H4838" s="9">
        <v>2723.7881311913202</v>
      </c>
      <c r="I4838" s="9">
        <v>-1.8380611</v>
      </c>
      <c r="J4838" s="9">
        <v>-1.838484</v>
      </c>
      <c r="K4838" s="9">
        <v>-6.4445047000000004</v>
      </c>
      <c r="L4838" s="9">
        <v>-3.8462070011254101</v>
      </c>
      <c r="M4838" s="9">
        <v>-13.846344999999999</v>
      </c>
      <c r="N4838" s="9">
        <v>-13.846344999999999</v>
      </c>
      <c r="O4838" s="9">
        <v>-3.8462070011254101</v>
      </c>
      <c r="P4838">
        <v>0</v>
      </c>
      <c r="Q4838" s="9">
        <v>53.549995000000003</v>
      </c>
      <c r="R4838" s="9">
        <v>52360178.111801401</v>
      </c>
      <c r="S4838" s="9">
        <v>1406895578.8506601</v>
      </c>
      <c r="T4838" s="9">
        <v>-1.1508087314764299E-3</v>
      </c>
      <c r="U4838" s="9">
        <v>3.8462070011254101</v>
      </c>
      <c r="V4838" s="9">
        <v>0</v>
      </c>
      <c r="W4838" s="9">
        <v>3.8462070011254101</v>
      </c>
      <c r="X4838" t="s">
        <v>86</v>
      </c>
      <c r="Y4838" s="9">
        <v>0</v>
      </c>
      <c r="Z4838" s="9">
        <v>1.1848119000000001E-2</v>
      </c>
    </row>
    <row r="4839" spans="1:26" x14ac:dyDescent="0.3">
      <c r="A4839">
        <v>2</v>
      </c>
      <c r="B4839">
        <v>0</v>
      </c>
      <c r="C4839">
        <v>0</v>
      </c>
      <c r="D4839">
        <v>1</v>
      </c>
      <c r="E4839">
        <v>0</v>
      </c>
      <c r="F4839">
        <v>0</v>
      </c>
      <c r="G4839">
        <v>0</v>
      </c>
      <c r="H4839" s="9">
        <v>2724.7881311660599</v>
      </c>
      <c r="I4839" s="9">
        <v>-1.8380822000000001</v>
      </c>
      <c r="J4839" s="9">
        <v>-1.8387507000000001</v>
      </c>
      <c r="K4839" s="9">
        <v>-6.8251491</v>
      </c>
      <c r="L4839" s="9">
        <v>-3.8473650885255801</v>
      </c>
      <c r="M4839" s="9">
        <v>-13.850514</v>
      </c>
      <c r="N4839" s="9">
        <v>-13.850514</v>
      </c>
      <c r="O4839" s="9">
        <v>-3.8473650885255801</v>
      </c>
      <c r="P4839">
        <v>0</v>
      </c>
      <c r="Q4839" s="9">
        <v>53.549995000000003</v>
      </c>
      <c r="R4839" s="9">
        <v>52360178.111801401</v>
      </c>
      <c r="S4839" s="9">
        <v>1370375368.31954</v>
      </c>
      <c r="T4839" s="9">
        <v>-1.15808740017175E-3</v>
      </c>
      <c r="U4839" s="9">
        <v>3.8473650885255801</v>
      </c>
      <c r="V4839" s="9">
        <v>0</v>
      </c>
      <c r="W4839" s="9">
        <v>3.8473650885255801</v>
      </c>
      <c r="X4839" t="s">
        <v>86</v>
      </c>
      <c r="Y4839" s="9">
        <v>0</v>
      </c>
      <c r="Z4839" s="9">
        <v>1.2549747999999999E-2</v>
      </c>
    </row>
    <row r="4840" spans="1:26" x14ac:dyDescent="0.3">
      <c r="A4840">
        <v>2</v>
      </c>
      <c r="B4840">
        <v>0</v>
      </c>
      <c r="C4840">
        <v>0</v>
      </c>
      <c r="D4840">
        <v>1</v>
      </c>
      <c r="E4840">
        <v>0</v>
      </c>
      <c r="F4840">
        <v>0</v>
      </c>
      <c r="G4840">
        <v>0</v>
      </c>
      <c r="H4840" s="9">
        <v>2725.78813114079</v>
      </c>
      <c r="I4840" s="9">
        <v>-1.8379314</v>
      </c>
      <c r="J4840" s="9">
        <v>-1.8388032999999999</v>
      </c>
      <c r="K4840" s="9">
        <v>-6.7117119000000001</v>
      </c>
      <c r="L4840" s="9">
        <v>-3.8485660427650799</v>
      </c>
      <c r="M4840" s="9">
        <v>-13.854837</v>
      </c>
      <c r="N4840" s="9">
        <v>-13.854837</v>
      </c>
      <c r="O4840" s="9">
        <v>-3.8485660427650799</v>
      </c>
      <c r="P4840">
        <v>0</v>
      </c>
      <c r="Q4840" s="9">
        <v>53.549995000000003</v>
      </c>
      <c r="R4840" s="9">
        <v>52360178.111801401</v>
      </c>
      <c r="S4840" s="9">
        <v>1363743786.4584701</v>
      </c>
      <c r="T4840" s="9">
        <v>-1.2009542395006101E-3</v>
      </c>
      <c r="U4840" s="9">
        <v>3.8485660427650799</v>
      </c>
      <c r="V4840" s="9">
        <v>0</v>
      </c>
      <c r="W4840" s="9">
        <v>3.8485660427650799</v>
      </c>
      <c r="X4840" t="s">
        <v>86</v>
      </c>
      <c r="Y4840" s="9">
        <v>0</v>
      </c>
      <c r="Z4840" s="9">
        <v>1.2341517999999999E-2</v>
      </c>
    </row>
    <row r="4841" spans="1:26" x14ac:dyDescent="0.3">
      <c r="A4841">
        <v>2</v>
      </c>
      <c r="B4841">
        <v>0</v>
      </c>
      <c r="C4841">
        <v>0</v>
      </c>
      <c r="D4841">
        <v>1</v>
      </c>
      <c r="E4841">
        <v>0</v>
      </c>
      <c r="F4841">
        <v>0</v>
      </c>
      <c r="G4841">
        <v>0</v>
      </c>
      <c r="H4841" s="9">
        <v>2726.7881311155302</v>
      </c>
      <c r="I4841" s="9">
        <v>-1.8379886999999999</v>
      </c>
      <c r="J4841" s="9">
        <v>-1.8392407</v>
      </c>
      <c r="K4841" s="9">
        <v>-6.6356663999999999</v>
      </c>
      <c r="L4841" s="9">
        <v>-3.8497428417798898</v>
      </c>
      <c r="M4841" s="9">
        <v>-13.859075000000001</v>
      </c>
      <c r="N4841" s="9">
        <v>-13.859075000000001</v>
      </c>
      <c r="O4841" s="9">
        <v>-3.8497428417798898</v>
      </c>
      <c r="P4841">
        <v>0</v>
      </c>
      <c r="Q4841" s="9">
        <v>53.549995000000003</v>
      </c>
      <c r="R4841" s="9">
        <v>52360178.111801401</v>
      </c>
      <c r="S4841" s="9">
        <v>1308129347.7229099</v>
      </c>
      <c r="T4841" s="9">
        <v>-1.1767990148068199E-3</v>
      </c>
      <c r="U4841" s="9">
        <v>3.8497428417798898</v>
      </c>
      <c r="V4841" s="9">
        <v>0</v>
      </c>
      <c r="W4841" s="9">
        <v>3.8497428417798898</v>
      </c>
      <c r="X4841" t="s">
        <v>86</v>
      </c>
      <c r="Y4841" s="9">
        <v>0</v>
      </c>
      <c r="Z4841" s="9">
        <v>1.2204586999999999E-2</v>
      </c>
    </row>
    <row r="4842" spans="1:26" x14ac:dyDescent="0.3">
      <c r="A4842">
        <v>2</v>
      </c>
      <c r="B4842">
        <v>0</v>
      </c>
      <c r="C4842">
        <v>0</v>
      </c>
      <c r="D4842">
        <v>1</v>
      </c>
      <c r="E4842">
        <v>0</v>
      </c>
      <c r="F4842">
        <v>0</v>
      </c>
      <c r="G4842">
        <v>0</v>
      </c>
      <c r="H4842" s="9">
        <v>2727.7881310902699</v>
      </c>
      <c r="I4842" s="9">
        <v>-1.8378831</v>
      </c>
      <c r="J4842" s="9">
        <v>-1.8387536</v>
      </c>
      <c r="K4842" s="9">
        <v>-6.4137883000000002</v>
      </c>
      <c r="L4842" s="9">
        <v>-3.85088347177645</v>
      </c>
      <c r="M4842" s="9">
        <v>-13.86318</v>
      </c>
      <c r="N4842" s="9">
        <v>-13.86318</v>
      </c>
      <c r="O4842" s="9">
        <v>-3.85088347177645</v>
      </c>
      <c r="P4842">
        <v>0</v>
      </c>
      <c r="Q4842" s="9">
        <v>53.549995000000003</v>
      </c>
      <c r="R4842" s="9">
        <v>52360178.111801401</v>
      </c>
      <c r="S4842" s="9">
        <v>1371235987.33727</v>
      </c>
      <c r="T4842" s="9">
        <v>-1.1406299965646099E-3</v>
      </c>
      <c r="U4842" s="9">
        <v>3.85088347177645</v>
      </c>
      <c r="V4842" s="9">
        <v>0</v>
      </c>
      <c r="W4842" s="9">
        <v>3.85088347177645</v>
      </c>
      <c r="X4842" t="s">
        <v>86</v>
      </c>
      <c r="Y4842" s="9">
        <v>0</v>
      </c>
      <c r="Z4842" s="9">
        <v>1.1793376E-2</v>
      </c>
    </row>
    <row r="4843" spans="1:26" x14ac:dyDescent="0.3">
      <c r="A4843">
        <v>2</v>
      </c>
      <c r="B4843">
        <v>0</v>
      </c>
      <c r="C4843">
        <v>0</v>
      </c>
      <c r="D4843">
        <v>1</v>
      </c>
      <c r="E4843">
        <v>0</v>
      </c>
      <c r="F4843">
        <v>0</v>
      </c>
      <c r="G4843">
        <v>0</v>
      </c>
      <c r="H4843" s="9">
        <v>2728.78813106501</v>
      </c>
      <c r="I4843" s="9">
        <v>-1.8380837000000001</v>
      </c>
      <c r="J4843" s="9">
        <v>-1.8391826</v>
      </c>
      <c r="K4843" s="9">
        <v>-6.3171014999999997</v>
      </c>
      <c r="L4843" s="9">
        <v>-3.85199013987289</v>
      </c>
      <c r="M4843" s="9">
        <v>-13.867165</v>
      </c>
      <c r="N4843" s="9">
        <v>-13.867165</v>
      </c>
      <c r="O4843" s="9">
        <v>-3.85199013987289</v>
      </c>
      <c r="P4843">
        <v>0</v>
      </c>
      <c r="Q4843" s="9">
        <v>53.549995000000003</v>
      </c>
      <c r="R4843" s="9">
        <v>52360178.111801401</v>
      </c>
      <c r="S4843" s="9">
        <v>1316063851.53617</v>
      </c>
      <c r="T4843" s="9">
        <v>-1.1066680964364401E-3</v>
      </c>
      <c r="U4843" s="9">
        <v>3.85199013987289</v>
      </c>
      <c r="V4843" s="9">
        <v>0</v>
      </c>
      <c r="W4843" s="9">
        <v>3.85199013987289</v>
      </c>
      <c r="X4843" t="s">
        <v>86</v>
      </c>
      <c r="Y4843" s="9">
        <v>0</v>
      </c>
      <c r="Z4843" s="9">
        <v>1.1618303E-2</v>
      </c>
    </row>
    <row r="4844" spans="1:26" x14ac:dyDescent="0.3">
      <c r="A4844">
        <v>2</v>
      </c>
      <c r="B4844">
        <v>0</v>
      </c>
      <c r="C4844">
        <v>0</v>
      </c>
      <c r="D4844">
        <v>1</v>
      </c>
      <c r="E4844">
        <v>0</v>
      </c>
      <c r="F4844">
        <v>0</v>
      </c>
      <c r="G4844">
        <v>0</v>
      </c>
      <c r="H4844" s="9">
        <v>2729.7881310397502</v>
      </c>
      <c r="I4844" s="9">
        <v>-1.8380908</v>
      </c>
      <c r="J4844" s="9">
        <v>-1.8393835000000001</v>
      </c>
      <c r="K4844" s="9">
        <v>-6.6198316000000004</v>
      </c>
      <c r="L4844" s="9">
        <v>-3.8531332772151901</v>
      </c>
      <c r="M4844" s="9">
        <v>-13.87128</v>
      </c>
      <c r="N4844" s="9">
        <v>-13.87128</v>
      </c>
      <c r="O4844" s="9">
        <v>-3.8531332772151901</v>
      </c>
      <c r="P4844">
        <v>0</v>
      </c>
      <c r="Q4844" s="9">
        <v>53.549995000000003</v>
      </c>
      <c r="R4844" s="9">
        <v>52360178.111801401</v>
      </c>
      <c r="S4844" s="9">
        <v>1291949257.17816</v>
      </c>
      <c r="T4844" s="9">
        <v>-1.1431373422943201E-3</v>
      </c>
      <c r="U4844" s="9">
        <v>3.8531332772151901</v>
      </c>
      <c r="V4844" s="9">
        <v>0</v>
      </c>
      <c r="W4844" s="9">
        <v>3.8531332772151901</v>
      </c>
      <c r="X4844" t="s">
        <v>86</v>
      </c>
      <c r="Y4844" s="9">
        <v>0</v>
      </c>
      <c r="Z4844" s="9">
        <v>1.2176408E-2</v>
      </c>
    </row>
    <row r="4845" spans="1:26" x14ac:dyDescent="0.3">
      <c r="A4845">
        <v>2</v>
      </c>
      <c r="B4845">
        <v>0</v>
      </c>
      <c r="C4845">
        <v>0</v>
      </c>
      <c r="D4845">
        <v>1</v>
      </c>
      <c r="E4845">
        <v>0</v>
      </c>
      <c r="F4845">
        <v>0</v>
      </c>
      <c r="G4845">
        <v>0</v>
      </c>
      <c r="H4845" s="9">
        <v>2730.3355310259199</v>
      </c>
      <c r="I4845" s="9">
        <v>-1.8380291</v>
      </c>
      <c r="J4845" s="9">
        <v>-1.8376309</v>
      </c>
      <c r="K4845" s="9">
        <v>-1.61971</v>
      </c>
      <c r="L4845" s="9">
        <v>-3.8537827794784398</v>
      </c>
      <c r="M4845" s="9">
        <v>-13.873618</v>
      </c>
      <c r="N4845" s="9">
        <v>-13.873618</v>
      </c>
      <c r="O4845" s="9">
        <v>-3.8537827794784398</v>
      </c>
      <c r="P4845">
        <v>0</v>
      </c>
      <c r="Q4845" s="9">
        <v>53.549995000000003</v>
      </c>
      <c r="R4845" s="9">
        <v>52360178.111801401</v>
      </c>
      <c r="S4845" s="9">
        <v>1542705624.2634301</v>
      </c>
      <c r="T4845" s="9">
        <v>-6.4950226325422001E-4</v>
      </c>
      <c r="U4845" s="9">
        <v>3.8537827794784398</v>
      </c>
      <c r="V4845" s="9">
        <v>0</v>
      </c>
      <c r="W4845" s="9">
        <v>3.8537827794784398</v>
      </c>
      <c r="X4845" t="s">
        <v>86</v>
      </c>
      <c r="Y4845" s="9">
        <v>0</v>
      </c>
      <c r="Z4845" s="9">
        <v>2.9764290000000001E-3</v>
      </c>
    </row>
    <row r="4846" spans="1:26" x14ac:dyDescent="0.3">
      <c r="A4846">
        <v>2</v>
      </c>
      <c r="B4846">
        <v>0</v>
      </c>
      <c r="C4846">
        <v>0</v>
      </c>
      <c r="D4846">
        <v>1</v>
      </c>
      <c r="E4846">
        <v>0</v>
      </c>
      <c r="F4846">
        <v>0</v>
      </c>
      <c r="G4846">
        <v>0</v>
      </c>
      <c r="H4846" s="9">
        <v>2730.4849310221398</v>
      </c>
      <c r="I4846" s="9">
        <v>-1.837877</v>
      </c>
      <c r="J4846" s="9">
        <v>-1.8379776000000001</v>
      </c>
      <c r="K4846" s="9">
        <v>-6.6378794000000001</v>
      </c>
      <c r="L4846" s="9">
        <v>-3.8539413609214002</v>
      </c>
      <c r="M4846" s="9">
        <v>-13.874188</v>
      </c>
      <c r="N4846" s="9">
        <v>-13.874188</v>
      </c>
      <c r="O4846" s="9">
        <v>-3.8539413609214002</v>
      </c>
      <c r="P4846">
        <v>0</v>
      </c>
      <c r="Q4846" s="9">
        <v>53.549995000000003</v>
      </c>
      <c r="R4846" s="9">
        <v>52360178.111801401</v>
      </c>
      <c r="S4846" s="9">
        <v>1485768535.7797501</v>
      </c>
      <c r="T4846" s="9">
        <v>-1.5858144296565499E-4</v>
      </c>
      <c r="U4846" s="9">
        <v>3.8539413609214002</v>
      </c>
      <c r="V4846" s="9">
        <v>0</v>
      </c>
      <c r="W4846" s="9">
        <v>3.8539413609214002</v>
      </c>
      <c r="X4846" t="s">
        <v>86</v>
      </c>
      <c r="Y4846" s="9">
        <v>0</v>
      </c>
      <c r="Z4846" s="9">
        <v>1.2200274000000001E-2</v>
      </c>
    </row>
    <row r="4847" spans="1:26" x14ac:dyDescent="0.3">
      <c r="A4847">
        <v>2</v>
      </c>
      <c r="B4847">
        <v>0</v>
      </c>
      <c r="C4847">
        <v>0</v>
      </c>
      <c r="D4847">
        <v>1</v>
      </c>
      <c r="E4847">
        <v>0</v>
      </c>
      <c r="F4847">
        <v>0</v>
      </c>
      <c r="G4847">
        <v>0</v>
      </c>
      <c r="H4847" s="9">
        <v>2730.6345310183601</v>
      </c>
      <c r="I4847" s="9">
        <v>-1.8380023000000001</v>
      </c>
      <c r="J4847" s="9">
        <v>-1.8385113</v>
      </c>
      <c r="K4847" s="9">
        <v>-1.5695729</v>
      </c>
      <c r="L4847" s="9">
        <v>-3.85413939814114</v>
      </c>
      <c r="M4847" s="9">
        <v>-13.874902000000001</v>
      </c>
      <c r="N4847" s="9">
        <v>-13.874902000000001</v>
      </c>
      <c r="O4847" s="9">
        <v>-3.85413939814114</v>
      </c>
      <c r="P4847">
        <v>0</v>
      </c>
      <c r="Q4847" s="9">
        <v>53.549995000000003</v>
      </c>
      <c r="R4847" s="9">
        <v>52360178.111801401</v>
      </c>
      <c r="S4847" s="9">
        <v>1405902588.4295399</v>
      </c>
      <c r="T4847" s="9">
        <v>-1.98037219736324E-4</v>
      </c>
      <c r="U4847" s="9">
        <v>3.85413939814114</v>
      </c>
      <c r="V4847" s="9">
        <v>0</v>
      </c>
      <c r="W4847" s="9">
        <v>3.85413939814114</v>
      </c>
      <c r="X4847" t="s">
        <v>86</v>
      </c>
      <c r="Y4847" s="9">
        <v>0</v>
      </c>
      <c r="Z4847" s="9">
        <v>2.8856775999999999E-3</v>
      </c>
    </row>
    <row r="4848" spans="1:26" x14ac:dyDescent="0.3">
      <c r="A4848">
        <v>2</v>
      </c>
      <c r="B4848">
        <v>0</v>
      </c>
      <c r="C4848">
        <v>0</v>
      </c>
      <c r="D4848">
        <v>1</v>
      </c>
      <c r="E4848">
        <v>0</v>
      </c>
      <c r="F4848">
        <v>0</v>
      </c>
      <c r="G4848">
        <v>0</v>
      </c>
      <c r="H4848" s="9">
        <v>2731.2051310039501</v>
      </c>
      <c r="I4848" s="9">
        <v>-1.8380057000000001</v>
      </c>
      <c r="J4848" s="9">
        <v>-1.8377570000000001</v>
      </c>
      <c r="K4848" s="9">
        <v>-6.6156725999999999</v>
      </c>
      <c r="L4848" s="9">
        <v>-3.8544828607046302</v>
      </c>
      <c r="M4848" s="9">
        <v>-13.876139</v>
      </c>
      <c r="N4848" s="9">
        <v>-13.876139</v>
      </c>
      <c r="O4848" s="9">
        <v>-3.8544828607046302</v>
      </c>
      <c r="P4848">
        <v>0</v>
      </c>
      <c r="Q4848" s="9">
        <v>53.549995000000003</v>
      </c>
      <c r="R4848" s="9">
        <v>52360178.111801401</v>
      </c>
      <c r="S4848" s="9">
        <v>1521751449.0727201</v>
      </c>
      <c r="T4848" s="9">
        <v>-3.4346256348793898E-4</v>
      </c>
      <c r="U4848" s="9">
        <v>3.8544828607046302</v>
      </c>
      <c r="V4848" s="9">
        <v>0</v>
      </c>
      <c r="W4848" s="9">
        <v>3.8544828607046302</v>
      </c>
      <c r="X4848" t="s">
        <v>86</v>
      </c>
      <c r="Y4848" s="9">
        <v>0</v>
      </c>
      <c r="Z4848" s="9">
        <v>1.2157998999999999E-2</v>
      </c>
    </row>
    <row r="4849" spans="1:26" x14ac:dyDescent="0.3">
      <c r="A4849">
        <v>2</v>
      </c>
      <c r="B4849">
        <v>0</v>
      </c>
      <c r="C4849">
        <v>0</v>
      </c>
      <c r="D4849">
        <v>1</v>
      </c>
      <c r="E4849">
        <v>0</v>
      </c>
      <c r="F4849">
        <v>0</v>
      </c>
      <c r="G4849">
        <v>0</v>
      </c>
      <c r="H4849" s="9">
        <v>2731.3549310001599</v>
      </c>
      <c r="I4849" s="9">
        <v>-1.8379125999999999</v>
      </c>
      <c r="J4849" s="9">
        <v>-1.8387709999999999</v>
      </c>
      <c r="K4849" s="9">
        <v>-1.6073854999999999</v>
      </c>
      <c r="L4849" s="9">
        <v>-3.8546650626230301</v>
      </c>
      <c r="M4849" s="9">
        <v>-13.876794</v>
      </c>
      <c r="N4849" s="9">
        <v>-13.876794</v>
      </c>
      <c r="O4849" s="9">
        <v>-3.8546650626230301</v>
      </c>
      <c r="P4849">
        <v>0</v>
      </c>
      <c r="Q4849" s="9">
        <v>53.549995000000003</v>
      </c>
      <c r="R4849" s="9">
        <v>52360178.111801401</v>
      </c>
      <c r="S4849" s="9">
        <v>1370228840.8970699</v>
      </c>
      <c r="T4849" s="9">
        <v>-1.8220191840345699E-4</v>
      </c>
      <c r="U4849" s="9">
        <v>3.8546650626230301</v>
      </c>
      <c r="V4849" s="9">
        <v>0</v>
      </c>
      <c r="W4849" s="9">
        <v>3.8546650626230301</v>
      </c>
      <c r="X4849" t="s">
        <v>86</v>
      </c>
      <c r="Y4849" s="9">
        <v>0</v>
      </c>
      <c r="Z4849" s="9">
        <v>2.9556139E-3</v>
      </c>
    </row>
    <row r="4850" spans="1:26" x14ac:dyDescent="0.3">
      <c r="A4850">
        <v>2</v>
      </c>
      <c r="B4850">
        <v>0</v>
      </c>
      <c r="C4850">
        <v>0</v>
      </c>
      <c r="D4850">
        <v>1</v>
      </c>
      <c r="E4850">
        <v>0</v>
      </c>
      <c r="F4850">
        <v>0</v>
      </c>
      <c r="G4850">
        <v>0</v>
      </c>
      <c r="H4850" s="9">
        <v>2731.4247309983998</v>
      </c>
      <c r="I4850" s="9">
        <v>-1.8378730000000001</v>
      </c>
      <c r="J4850" s="9">
        <v>-1.8378093</v>
      </c>
      <c r="K4850" s="9">
        <v>-6.6447858999999996</v>
      </c>
      <c r="L4850" s="9">
        <v>-3.8547422610353301</v>
      </c>
      <c r="M4850" s="9">
        <v>-13.877072</v>
      </c>
      <c r="N4850" s="9">
        <v>-13.877072</v>
      </c>
      <c r="O4850" s="9">
        <v>-3.8547422610353301</v>
      </c>
      <c r="P4850">
        <v>0</v>
      </c>
      <c r="Q4850" s="9">
        <v>53.549995000000003</v>
      </c>
      <c r="R4850" s="9">
        <v>52360178.111801401</v>
      </c>
      <c r="S4850" s="9">
        <v>1513213041.89166</v>
      </c>
      <c r="T4850" s="9">
        <v>-7.7198412299139805E-5</v>
      </c>
      <c r="U4850" s="9">
        <v>3.8547422610353301</v>
      </c>
      <c r="V4850" s="9">
        <v>0</v>
      </c>
      <c r="W4850" s="9">
        <v>3.8547422610353301</v>
      </c>
      <c r="X4850" t="s">
        <v>86</v>
      </c>
      <c r="Y4850" s="9">
        <v>0</v>
      </c>
      <c r="Z4850" s="9">
        <v>1.221185E-2</v>
      </c>
    </row>
    <row r="4851" spans="1:26" x14ac:dyDescent="0.3">
      <c r="A4851">
        <v>2</v>
      </c>
      <c r="B4851">
        <v>0</v>
      </c>
      <c r="C4851">
        <v>0</v>
      </c>
      <c r="D4851">
        <v>1</v>
      </c>
      <c r="E4851">
        <v>0</v>
      </c>
      <c r="F4851">
        <v>0</v>
      </c>
      <c r="G4851">
        <v>0</v>
      </c>
      <c r="H4851" s="9">
        <v>2731.5343309956302</v>
      </c>
      <c r="I4851" s="9">
        <v>-1.8379411000000001</v>
      </c>
      <c r="J4851" s="9">
        <v>-1.8386753</v>
      </c>
      <c r="K4851" s="9">
        <v>-1.5925427999999999</v>
      </c>
      <c r="L4851" s="9">
        <v>-3.8548737661425001</v>
      </c>
      <c r="M4851" s="9">
        <v>-13.877545</v>
      </c>
      <c r="N4851" s="9">
        <v>-13.877545</v>
      </c>
      <c r="O4851" s="9">
        <v>-3.8548737661425001</v>
      </c>
      <c r="P4851">
        <v>0</v>
      </c>
      <c r="Q4851" s="9">
        <v>53.549995000000003</v>
      </c>
      <c r="R4851" s="9">
        <v>52360178.111801401</v>
      </c>
      <c r="S4851" s="9">
        <v>1383311186.8188701</v>
      </c>
      <c r="T4851" s="9">
        <v>-1.3150510717085899E-4</v>
      </c>
      <c r="U4851" s="9">
        <v>3.8548737661425001</v>
      </c>
      <c r="V4851" s="9">
        <v>0</v>
      </c>
      <c r="W4851" s="9">
        <v>3.8548737661425001</v>
      </c>
      <c r="X4851" t="s">
        <v>86</v>
      </c>
      <c r="Y4851" s="9">
        <v>0</v>
      </c>
      <c r="Z4851" s="9">
        <v>2.928169E-3</v>
      </c>
    </row>
    <row r="4852" spans="1:26" x14ac:dyDescent="0.3">
      <c r="A4852">
        <v>2</v>
      </c>
      <c r="B4852">
        <v>0</v>
      </c>
      <c r="C4852">
        <v>0</v>
      </c>
      <c r="D4852">
        <v>1</v>
      </c>
      <c r="E4852">
        <v>0</v>
      </c>
      <c r="F4852">
        <v>0</v>
      </c>
      <c r="G4852">
        <v>0</v>
      </c>
      <c r="H4852" s="9">
        <v>2731.7245309908299</v>
      </c>
      <c r="I4852" s="9">
        <v>-1.8379445999999999</v>
      </c>
      <c r="J4852" s="9">
        <v>-1.8376653999999999</v>
      </c>
      <c r="K4852" s="9">
        <v>-6.6146421000000002</v>
      </c>
      <c r="L4852" s="9">
        <v>-3.8550747195044099</v>
      </c>
      <c r="M4852" s="9">
        <v>-13.878269</v>
      </c>
      <c r="N4852" s="9">
        <v>-13.878269</v>
      </c>
      <c r="O4852" s="9">
        <v>-3.8550747195044099</v>
      </c>
      <c r="P4852">
        <v>0</v>
      </c>
      <c r="Q4852" s="9">
        <v>53.549995000000003</v>
      </c>
      <c r="R4852" s="9">
        <v>52360178.111801401</v>
      </c>
      <c r="S4852" s="9">
        <v>1537340532.1847301</v>
      </c>
      <c r="T4852" s="9">
        <v>-2.0095336190228901E-4</v>
      </c>
      <c r="U4852" s="9">
        <v>3.8550747195044099</v>
      </c>
      <c r="V4852" s="9">
        <v>0</v>
      </c>
      <c r="W4852" s="9">
        <v>3.8550747195044099</v>
      </c>
      <c r="X4852" t="s">
        <v>86</v>
      </c>
      <c r="Y4852" s="9">
        <v>0</v>
      </c>
      <c r="Z4852" s="9">
        <v>1.2155499E-2</v>
      </c>
    </row>
    <row r="4853" spans="1:26" x14ac:dyDescent="0.3">
      <c r="A4853">
        <v>2</v>
      </c>
      <c r="B4853">
        <v>0</v>
      </c>
      <c r="C4853">
        <v>0</v>
      </c>
      <c r="D4853">
        <v>1</v>
      </c>
      <c r="E4853">
        <v>0</v>
      </c>
      <c r="F4853">
        <v>0</v>
      </c>
      <c r="G4853">
        <v>0</v>
      </c>
      <c r="H4853" s="9">
        <v>2732.10373098125</v>
      </c>
      <c r="I4853" s="9">
        <v>-1.8380741</v>
      </c>
      <c r="J4853" s="9">
        <v>-1.8375478999999999</v>
      </c>
      <c r="K4853" s="9">
        <v>-11.787528999999999</v>
      </c>
      <c r="L4853" s="9">
        <v>-3.8557192918520502</v>
      </c>
      <c r="M4853" s="9">
        <v>-13.880589000000001</v>
      </c>
      <c r="N4853" s="9">
        <v>-13.880589000000001</v>
      </c>
      <c r="O4853" s="9">
        <v>-3.8557192918520502</v>
      </c>
      <c r="P4853">
        <v>0</v>
      </c>
      <c r="Q4853" s="9">
        <v>53.549995000000003</v>
      </c>
      <c r="R4853" s="9">
        <v>52360178.111801401</v>
      </c>
      <c r="S4853" s="9">
        <v>1557775554.1179299</v>
      </c>
      <c r="T4853" s="9">
        <v>-6.4457234764070295E-4</v>
      </c>
      <c r="U4853" s="9">
        <v>3.8557192918520502</v>
      </c>
      <c r="V4853" s="9">
        <v>0</v>
      </c>
      <c r="W4853" s="9">
        <v>3.8557192918520502</v>
      </c>
      <c r="X4853" t="s">
        <v>86</v>
      </c>
      <c r="Y4853" s="9">
        <v>0</v>
      </c>
      <c r="Z4853" s="9">
        <v>2.1660149E-2</v>
      </c>
    </row>
    <row r="4854" spans="1:26" x14ac:dyDescent="0.3">
      <c r="A4854">
        <v>2</v>
      </c>
      <c r="B4854">
        <v>0</v>
      </c>
      <c r="C4854">
        <v>0</v>
      </c>
      <c r="D4854">
        <v>1</v>
      </c>
      <c r="E4854">
        <v>0</v>
      </c>
      <c r="F4854">
        <v>0</v>
      </c>
      <c r="G4854">
        <v>0</v>
      </c>
      <c r="H4854" s="9">
        <v>2732.1533309800002</v>
      </c>
      <c r="I4854" s="9">
        <v>-1.8378592</v>
      </c>
      <c r="J4854" s="9">
        <v>-1.8390129</v>
      </c>
      <c r="K4854" s="9">
        <v>-6.7639027</v>
      </c>
      <c r="L4854" s="9">
        <v>-3.8558748919755801</v>
      </c>
      <c r="M4854" s="9">
        <v>-13.881149000000001</v>
      </c>
      <c r="N4854" s="9">
        <v>-13.881149000000001</v>
      </c>
      <c r="O4854" s="9">
        <v>-3.8558748919755801</v>
      </c>
      <c r="P4854">
        <v>0</v>
      </c>
      <c r="Q4854" s="9">
        <v>53.549995000000003</v>
      </c>
      <c r="R4854" s="9">
        <v>52360178.111801401</v>
      </c>
      <c r="S4854" s="9">
        <v>1338843687.8398099</v>
      </c>
      <c r="T4854" s="9">
        <v>-1.5560012353788E-4</v>
      </c>
      <c r="U4854" s="9">
        <v>3.8558748919755801</v>
      </c>
      <c r="V4854" s="9">
        <v>0</v>
      </c>
      <c r="W4854" s="9">
        <v>3.8558748919755801</v>
      </c>
      <c r="X4854" t="s">
        <v>86</v>
      </c>
      <c r="Y4854" s="9">
        <v>0</v>
      </c>
      <c r="Z4854" s="9">
        <v>1.2438904000000001E-2</v>
      </c>
    </row>
    <row r="4855" spans="1:26" x14ac:dyDescent="0.3">
      <c r="A4855">
        <v>2</v>
      </c>
      <c r="B4855">
        <v>0</v>
      </c>
      <c r="C4855">
        <v>0</v>
      </c>
      <c r="D4855">
        <v>1</v>
      </c>
      <c r="E4855">
        <v>0</v>
      </c>
      <c r="F4855">
        <v>0</v>
      </c>
      <c r="G4855">
        <v>0</v>
      </c>
      <c r="H4855" s="9">
        <v>2732.3147309759202</v>
      </c>
      <c r="I4855" s="9">
        <v>-1.8379003</v>
      </c>
      <c r="J4855" s="9">
        <v>-1.838768</v>
      </c>
      <c r="K4855" s="9">
        <v>-1.7452372</v>
      </c>
      <c r="L4855" s="9">
        <v>-3.8561285834877301</v>
      </c>
      <c r="M4855" s="9">
        <v>-13.882063</v>
      </c>
      <c r="N4855" s="9">
        <v>-13.882063</v>
      </c>
      <c r="O4855" s="9">
        <v>-3.8561285834877301</v>
      </c>
      <c r="P4855">
        <v>0</v>
      </c>
      <c r="Q4855" s="9">
        <v>53.549995000000003</v>
      </c>
      <c r="R4855" s="9">
        <v>52360178.111801401</v>
      </c>
      <c r="S4855" s="9">
        <v>1371147865.9216499</v>
      </c>
      <c r="T4855" s="9">
        <v>-2.5369151214782399E-4</v>
      </c>
      <c r="U4855" s="9">
        <v>3.8561285834877301</v>
      </c>
      <c r="V4855" s="9">
        <v>0</v>
      </c>
      <c r="W4855" s="9">
        <v>3.8561285834877301</v>
      </c>
      <c r="X4855" t="s">
        <v>86</v>
      </c>
      <c r="Y4855" s="9">
        <v>0</v>
      </c>
      <c r="Z4855" s="9">
        <v>3.2090864E-3</v>
      </c>
    </row>
    <row r="4856" spans="1:26" x14ac:dyDescent="0.3">
      <c r="A4856">
        <v>2</v>
      </c>
      <c r="B4856">
        <v>0</v>
      </c>
      <c r="C4856">
        <v>0</v>
      </c>
      <c r="D4856">
        <v>1</v>
      </c>
      <c r="E4856">
        <v>0</v>
      </c>
      <c r="F4856">
        <v>0</v>
      </c>
      <c r="G4856">
        <v>0</v>
      </c>
      <c r="H4856" s="9">
        <v>2732.5639309696198</v>
      </c>
      <c r="I4856" s="9">
        <v>-1.8380506999999999</v>
      </c>
      <c r="J4856" s="9">
        <v>-1.8383113</v>
      </c>
      <c r="K4856" s="9">
        <v>-6.7864145999999996</v>
      </c>
      <c r="L4856" s="9">
        <v>-3.85636563411461</v>
      </c>
      <c r="M4856" s="9">
        <v>-13.882916</v>
      </c>
      <c r="N4856" s="9">
        <v>-13.882916</v>
      </c>
      <c r="O4856" s="9">
        <v>-3.85636563411461</v>
      </c>
      <c r="P4856">
        <v>0</v>
      </c>
      <c r="Q4856" s="9">
        <v>53.549995000000003</v>
      </c>
      <c r="R4856" s="9">
        <v>52360178.111801401</v>
      </c>
      <c r="S4856" s="9">
        <v>1435661150.7300999</v>
      </c>
      <c r="T4856" s="9">
        <v>-2.37050626874069E-4</v>
      </c>
      <c r="U4856" s="9">
        <v>3.85636563411461</v>
      </c>
      <c r="V4856" s="9">
        <v>0</v>
      </c>
      <c r="W4856" s="9">
        <v>3.85636563411461</v>
      </c>
      <c r="X4856" t="s">
        <v>86</v>
      </c>
      <c r="Y4856" s="9">
        <v>0</v>
      </c>
      <c r="Z4856" s="9">
        <v>1.2475543E-2</v>
      </c>
    </row>
    <row r="4857" spans="1:26" x14ac:dyDescent="0.3">
      <c r="A4857">
        <v>2</v>
      </c>
      <c r="B4857">
        <v>0</v>
      </c>
      <c r="C4857">
        <v>0</v>
      </c>
      <c r="D4857">
        <v>1</v>
      </c>
      <c r="E4857">
        <v>0</v>
      </c>
      <c r="F4857">
        <v>0</v>
      </c>
      <c r="G4857">
        <v>0</v>
      </c>
      <c r="H4857" s="9">
        <v>2732.9735309592802</v>
      </c>
      <c r="I4857" s="9">
        <v>-1.8380144</v>
      </c>
      <c r="J4857" s="9">
        <v>-1.8389028000000001</v>
      </c>
      <c r="K4857" s="9">
        <v>-1.7753806000000001</v>
      </c>
      <c r="L4857" s="9">
        <v>-3.8571177238349899</v>
      </c>
      <c r="M4857" s="9">
        <v>-13.885624</v>
      </c>
      <c r="N4857" s="9">
        <v>-13.885624</v>
      </c>
      <c r="O4857" s="9">
        <v>-3.8571177238349899</v>
      </c>
      <c r="P4857">
        <v>0</v>
      </c>
      <c r="Q4857" s="9">
        <v>53.549995000000003</v>
      </c>
      <c r="R4857" s="9">
        <v>52360178.111801401</v>
      </c>
      <c r="S4857" s="9">
        <v>1353564426.2471099</v>
      </c>
      <c r="T4857" s="9">
        <v>-7.5208972038165402E-4</v>
      </c>
      <c r="U4857" s="9">
        <v>3.8571177238349899</v>
      </c>
      <c r="V4857" s="9">
        <v>0</v>
      </c>
      <c r="W4857" s="9">
        <v>3.8571177238349899</v>
      </c>
      <c r="X4857" t="s">
        <v>86</v>
      </c>
      <c r="Y4857" s="9">
        <v>0</v>
      </c>
      <c r="Z4857" s="9">
        <v>3.2647523999999998E-3</v>
      </c>
    </row>
    <row r="4858" spans="1:26" x14ac:dyDescent="0.3">
      <c r="A4858">
        <v>2</v>
      </c>
      <c r="B4858">
        <v>0</v>
      </c>
      <c r="C4858">
        <v>0</v>
      </c>
      <c r="D4858">
        <v>1</v>
      </c>
      <c r="E4858">
        <v>0</v>
      </c>
      <c r="F4858">
        <v>0</v>
      </c>
      <c r="G4858">
        <v>0</v>
      </c>
      <c r="H4858" s="9">
        <v>2733.1623309545098</v>
      </c>
      <c r="I4858" s="9">
        <v>-1.8378382</v>
      </c>
      <c r="J4858" s="9">
        <v>-1.8371997</v>
      </c>
      <c r="K4858" s="9">
        <v>-6.8280053000000001</v>
      </c>
      <c r="L4858" s="9">
        <v>-3.8572723114990901</v>
      </c>
      <c r="M4858" s="9">
        <v>-13.88618</v>
      </c>
      <c r="N4858" s="9">
        <v>-13.88618</v>
      </c>
      <c r="O4858" s="9">
        <v>-3.8572723114990901</v>
      </c>
      <c r="P4858">
        <v>0</v>
      </c>
      <c r="Q4858" s="9">
        <v>53.549995000000003</v>
      </c>
      <c r="R4858" s="9">
        <v>52360178.111801401</v>
      </c>
      <c r="S4858" s="9">
        <v>1621440222.1856999</v>
      </c>
      <c r="T4858" s="9">
        <v>-1.54587664100702E-4</v>
      </c>
      <c r="U4858" s="9">
        <v>3.8572723114990901</v>
      </c>
      <c r="V4858" s="9">
        <v>0</v>
      </c>
      <c r="W4858" s="9">
        <v>3.8572723114990901</v>
      </c>
      <c r="X4858" t="s">
        <v>86</v>
      </c>
      <c r="Y4858" s="9">
        <v>0</v>
      </c>
      <c r="Z4858" s="9">
        <v>1.2544408999999999E-2</v>
      </c>
    </row>
    <row r="4859" spans="1:26" x14ac:dyDescent="0.3">
      <c r="A4859">
        <v>2</v>
      </c>
      <c r="B4859">
        <v>0</v>
      </c>
      <c r="C4859">
        <v>0</v>
      </c>
      <c r="D4859">
        <v>1</v>
      </c>
      <c r="E4859">
        <v>0</v>
      </c>
      <c r="F4859">
        <v>0</v>
      </c>
      <c r="G4859">
        <v>0</v>
      </c>
      <c r="H4859" s="9">
        <v>2733.5543309446002</v>
      </c>
      <c r="I4859" s="9">
        <v>-1.8380513999999999</v>
      </c>
      <c r="J4859" s="9">
        <v>-1.8384229000000001</v>
      </c>
      <c r="K4859" s="9">
        <v>-1.8093395000000001</v>
      </c>
      <c r="L4859" s="9">
        <v>-3.8578612350568702</v>
      </c>
      <c r="M4859" s="9">
        <v>-13.888301</v>
      </c>
      <c r="N4859" s="9">
        <v>-13.888301</v>
      </c>
      <c r="O4859" s="9">
        <v>-3.8578612350568702</v>
      </c>
      <c r="P4859">
        <v>0</v>
      </c>
      <c r="Q4859" s="9">
        <v>53.549995000000003</v>
      </c>
      <c r="R4859" s="9">
        <v>52360178.111801401</v>
      </c>
      <c r="S4859" s="9">
        <v>1419914658.6605201</v>
      </c>
      <c r="T4859" s="9">
        <v>-5.8892355778494799E-4</v>
      </c>
      <c r="U4859" s="9">
        <v>3.8578612350568702</v>
      </c>
      <c r="V4859" s="9">
        <v>0</v>
      </c>
      <c r="W4859" s="9">
        <v>3.8578612350568702</v>
      </c>
      <c r="X4859" t="s">
        <v>86</v>
      </c>
      <c r="Y4859" s="9">
        <v>0</v>
      </c>
      <c r="Z4859" s="9">
        <v>3.3263313000000002E-3</v>
      </c>
    </row>
    <row r="4860" spans="1:26" x14ac:dyDescent="0.3">
      <c r="A4860">
        <v>2</v>
      </c>
      <c r="B4860">
        <v>0</v>
      </c>
      <c r="C4860">
        <v>0</v>
      </c>
      <c r="D4860">
        <v>1</v>
      </c>
      <c r="E4860">
        <v>0</v>
      </c>
      <c r="F4860">
        <v>0</v>
      </c>
      <c r="G4860">
        <v>0</v>
      </c>
      <c r="H4860" s="9">
        <v>2734.5543309193399</v>
      </c>
      <c r="I4860" s="9">
        <v>-1.8378334999999999</v>
      </c>
      <c r="J4860" s="9">
        <v>-1.8389031</v>
      </c>
      <c r="K4860" s="9">
        <v>-1.5260750000000001</v>
      </c>
      <c r="L4860" s="9">
        <v>-3.8589113181158101</v>
      </c>
      <c r="M4860" s="9">
        <v>-13.89208</v>
      </c>
      <c r="N4860" s="9">
        <v>-13.89208</v>
      </c>
      <c r="O4860" s="9">
        <v>-3.8589113181158101</v>
      </c>
      <c r="P4860">
        <v>0</v>
      </c>
      <c r="Q4860" s="9">
        <v>53.549995000000003</v>
      </c>
      <c r="R4860" s="9">
        <v>52360178.111801401</v>
      </c>
      <c r="S4860" s="9">
        <v>1354159325.60601</v>
      </c>
      <c r="T4860" s="9">
        <v>-1.05008305893994E-3</v>
      </c>
      <c r="U4860" s="9">
        <v>3.8589113181158101</v>
      </c>
      <c r="V4860" s="9">
        <v>0</v>
      </c>
      <c r="W4860" s="9">
        <v>3.8589113181158101</v>
      </c>
      <c r="X4860" t="s">
        <v>86</v>
      </c>
      <c r="Y4860" s="9">
        <v>0</v>
      </c>
      <c r="Z4860" s="9">
        <v>2.8063039999999999E-3</v>
      </c>
    </row>
    <row r="4861" spans="1:26" x14ac:dyDescent="0.3">
      <c r="A4861">
        <v>2</v>
      </c>
      <c r="B4861">
        <v>0</v>
      </c>
      <c r="C4861">
        <v>0</v>
      </c>
      <c r="D4861">
        <v>1</v>
      </c>
      <c r="E4861">
        <v>0</v>
      </c>
      <c r="F4861">
        <v>0</v>
      </c>
      <c r="G4861">
        <v>0</v>
      </c>
      <c r="H4861" s="9">
        <v>2734.6639309165698</v>
      </c>
      <c r="I4861" s="9">
        <v>-1.8380527</v>
      </c>
      <c r="J4861" s="9">
        <v>-1.8368496999999999</v>
      </c>
      <c r="K4861" s="9">
        <v>-6.5275702000000004</v>
      </c>
      <c r="L4861" s="9">
        <v>-3.8590314953170801</v>
      </c>
      <c r="M4861" s="9">
        <v>-13.892512999999999</v>
      </c>
      <c r="N4861" s="9">
        <v>-13.892512999999999</v>
      </c>
      <c r="O4861" s="9">
        <v>-3.8590314953170801</v>
      </c>
      <c r="P4861">
        <v>0</v>
      </c>
      <c r="Q4861" s="9">
        <v>53.549995000000003</v>
      </c>
      <c r="R4861" s="9">
        <v>52360178.111801401</v>
      </c>
      <c r="S4861" s="9">
        <v>1690928681.8273201</v>
      </c>
      <c r="T4861" s="9">
        <v>-1.20177201270887E-4</v>
      </c>
      <c r="U4861" s="9">
        <v>3.8590314953170801</v>
      </c>
      <c r="V4861" s="9">
        <v>0</v>
      </c>
      <c r="W4861" s="9">
        <v>3.8590314953170801</v>
      </c>
      <c r="X4861" t="s">
        <v>86</v>
      </c>
      <c r="Y4861" s="9">
        <v>0</v>
      </c>
      <c r="Z4861" s="9">
        <v>1.1990165000000001E-2</v>
      </c>
    </row>
    <row r="4862" spans="1:26" x14ac:dyDescent="0.3">
      <c r="A4862">
        <v>2</v>
      </c>
      <c r="B4862">
        <v>0</v>
      </c>
      <c r="C4862">
        <v>0</v>
      </c>
      <c r="D4862">
        <v>1</v>
      </c>
      <c r="E4862">
        <v>0</v>
      </c>
      <c r="F4862">
        <v>0</v>
      </c>
      <c r="G4862">
        <v>0</v>
      </c>
      <c r="H4862" s="9">
        <v>2735.0131309077501</v>
      </c>
      <c r="I4862" s="9">
        <v>-1.8380434999999999</v>
      </c>
      <c r="J4862" s="9">
        <v>-1.8382586999999999</v>
      </c>
      <c r="K4862" s="9">
        <v>-1.5264945999999999</v>
      </c>
      <c r="L4862" s="9">
        <v>-3.8594254118959501</v>
      </c>
      <c r="M4862" s="9">
        <v>-13.893931</v>
      </c>
      <c r="N4862" s="9">
        <v>-13.893931</v>
      </c>
      <c r="O4862" s="9">
        <v>-3.8594254118959501</v>
      </c>
      <c r="P4862">
        <v>0</v>
      </c>
      <c r="Q4862" s="9">
        <v>53.549995000000003</v>
      </c>
      <c r="R4862" s="9">
        <v>52360178.111801401</v>
      </c>
      <c r="S4862" s="9">
        <v>1444608023.6096499</v>
      </c>
      <c r="T4862" s="9">
        <v>-3.9391657886245202E-4</v>
      </c>
      <c r="U4862" s="9">
        <v>3.8594254118959501</v>
      </c>
      <c r="V4862" s="9">
        <v>0</v>
      </c>
      <c r="W4862" s="9">
        <v>3.8594254118959501</v>
      </c>
      <c r="X4862" t="s">
        <v>86</v>
      </c>
      <c r="Y4862" s="9">
        <v>0</v>
      </c>
      <c r="Z4862" s="9">
        <v>2.8060921000000001E-3</v>
      </c>
    </row>
    <row r="4863" spans="1:26" x14ac:dyDescent="0.3">
      <c r="A4863">
        <v>2</v>
      </c>
      <c r="B4863">
        <v>0</v>
      </c>
      <c r="C4863">
        <v>0</v>
      </c>
      <c r="D4863">
        <v>1</v>
      </c>
      <c r="E4863">
        <v>0</v>
      </c>
      <c r="F4863">
        <v>0</v>
      </c>
      <c r="G4863">
        <v>0</v>
      </c>
      <c r="H4863" s="9">
        <v>2735.3035309004099</v>
      </c>
      <c r="I4863" s="9">
        <v>-1.8380548000000001</v>
      </c>
      <c r="J4863" s="9">
        <v>-1.8376714000000001</v>
      </c>
      <c r="K4863" s="9">
        <v>-6.5695423999999996</v>
      </c>
      <c r="L4863" s="9">
        <v>-3.8597130731557199</v>
      </c>
      <c r="M4863" s="9">
        <v>-13.894966999999999</v>
      </c>
      <c r="N4863" s="9">
        <v>-13.894966999999999</v>
      </c>
      <c r="O4863" s="9">
        <v>-3.8597130731557199</v>
      </c>
      <c r="P4863">
        <v>0</v>
      </c>
      <c r="Q4863" s="9">
        <v>53.549995000000003</v>
      </c>
      <c r="R4863" s="9">
        <v>52360178.111801401</v>
      </c>
      <c r="S4863" s="9">
        <v>1538170384.9189799</v>
      </c>
      <c r="T4863" s="9">
        <v>-2.87661259770644E-4</v>
      </c>
      <c r="U4863" s="9">
        <v>3.8597130731557199</v>
      </c>
      <c r="V4863" s="9">
        <v>0</v>
      </c>
      <c r="W4863" s="9">
        <v>3.8597130731557199</v>
      </c>
      <c r="X4863" t="s">
        <v>86</v>
      </c>
      <c r="Y4863" s="9">
        <v>0</v>
      </c>
      <c r="Z4863" s="9">
        <v>1.2072660000000001E-2</v>
      </c>
    </row>
    <row r="4864" spans="1:26" x14ac:dyDescent="0.3">
      <c r="A4864">
        <v>2</v>
      </c>
      <c r="B4864">
        <v>0</v>
      </c>
      <c r="C4864">
        <v>0</v>
      </c>
      <c r="D4864">
        <v>1</v>
      </c>
      <c r="E4864">
        <v>0</v>
      </c>
      <c r="F4864">
        <v>0</v>
      </c>
      <c r="G4864">
        <v>0</v>
      </c>
      <c r="H4864" s="9">
        <v>2735.7535308890501</v>
      </c>
      <c r="I4864" s="9">
        <v>-1.8380519</v>
      </c>
      <c r="J4864" s="9">
        <v>-1.8374991000000001</v>
      </c>
      <c r="K4864" s="9">
        <v>-1.5569432000000001</v>
      </c>
      <c r="L4864" s="9">
        <v>-3.8602732186625399</v>
      </c>
      <c r="M4864" s="9">
        <v>-13.896983000000001</v>
      </c>
      <c r="N4864" s="9">
        <v>-13.896983000000001</v>
      </c>
      <c r="O4864" s="9">
        <v>-3.8602732186625399</v>
      </c>
      <c r="P4864">
        <v>0</v>
      </c>
      <c r="Q4864" s="9">
        <v>53.549995000000003</v>
      </c>
      <c r="R4864" s="9">
        <v>52360178.111801401</v>
      </c>
      <c r="S4864" s="9">
        <v>1568142842.91733</v>
      </c>
      <c r="T4864" s="9">
        <v>-5.6014550681871E-4</v>
      </c>
      <c r="U4864" s="9">
        <v>3.8602732186625399</v>
      </c>
      <c r="V4864" s="9">
        <v>0</v>
      </c>
      <c r="W4864" s="9">
        <v>3.8602732186625399</v>
      </c>
      <c r="X4864" t="s">
        <v>86</v>
      </c>
      <c r="Y4864" s="9">
        <v>0</v>
      </c>
      <c r="Z4864" s="9">
        <v>2.8608818999999999E-3</v>
      </c>
    </row>
    <row r="4865" spans="1:26" x14ac:dyDescent="0.3">
      <c r="A4865">
        <v>2</v>
      </c>
      <c r="B4865">
        <v>0</v>
      </c>
      <c r="C4865">
        <v>0</v>
      </c>
      <c r="D4865">
        <v>1</v>
      </c>
      <c r="E4865">
        <v>0</v>
      </c>
      <c r="F4865">
        <v>0</v>
      </c>
      <c r="G4865">
        <v>0</v>
      </c>
      <c r="H4865" s="9">
        <v>2736.7535308637798</v>
      </c>
      <c r="I4865" s="9">
        <v>-1.8379791000000001</v>
      </c>
      <c r="J4865" s="9">
        <v>-1.8387595000000001</v>
      </c>
      <c r="K4865" s="9">
        <v>-2.0298493</v>
      </c>
      <c r="L4865" s="9">
        <v>-3.8612885573231202</v>
      </c>
      <c r="M4865" s="9">
        <v>-13.900639</v>
      </c>
      <c r="N4865" s="9">
        <v>-13.900639</v>
      </c>
      <c r="O4865" s="9">
        <v>-3.8612885573231202</v>
      </c>
      <c r="P4865">
        <v>0</v>
      </c>
      <c r="Q4865" s="9">
        <v>53.549995000000003</v>
      </c>
      <c r="R4865" s="9">
        <v>52360178.111801401</v>
      </c>
      <c r="S4865" s="9">
        <v>1374116157.83602</v>
      </c>
      <c r="T4865" s="9">
        <v>-1.01533866058467E-3</v>
      </c>
      <c r="U4865" s="9">
        <v>3.8612885573231202</v>
      </c>
      <c r="V4865" s="9">
        <v>0</v>
      </c>
      <c r="W4865" s="9">
        <v>3.8612885573231202</v>
      </c>
      <c r="X4865" t="s">
        <v>86</v>
      </c>
      <c r="Y4865" s="9">
        <v>0</v>
      </c>
      <c r="Z4865" s="9">
        <v>3.7324047000000002E-3</v>
      </c>
    </row>
    <row r="4866" spans="1:26" x14ac:dyDescent="0.3">
      <c r="A4866">
        <v>2</v>
      </c>
      <c r="B4866">
        <v>0</v>
      </c>
      <c r="C4866">
        <v>0</v>
      </c>
      <c r="D4866">
        <v>1</v>
      </c>
      <c r="E4866">
        <v>0</v>
      </c>
      <c r="F4866">
        <v>0</v>
      </c>
      <c r="G4866">
        <v>0</v>
      </c>
      <c r="H4866" s="9">
        <v>2736.84313086152</v>
      </c>
      <c r="I4866" s="9">
        <v>-1.837955</v>
      </c>
      <c r="J4866" s="9">
        <v>-1.8370879</v>
      </c>
      <c r="K4866" s="9">
        <v>-7.0569091000000004</v>
      </c>
      <c r="L4866" s="9">
        <v>-3.8613972598089101</v>
      </c>
      <c r="M4866" s="9">
        <v>-13.901031</v>
      </c>
      <c r="N4866" s="9">
        <v>-13.901031</v>
      </c>
      <c r="O4866" s="9">
        <v>-3.8613972598089101</v>
      </c>
      <c r="P4866">
        <v>0</v>
      </c>
      <c r="Q4866" s="9">
        <v>53.549995000000003</v>
      </c>
      <c r="R4866" s="9">
        <v>52360178.111801401</v>
      </c>
      <c r="S4866" s="9">
        <v>1644527876.29774</v>
      </c>
      <c r="T4866" s="9">
        <v>-1.08702485786427E-4</v>
      </c>
      <c r="U4866" s="9">
        <v>3.8613972598089101</v>
      </c>
      <c r="V4866" s="9">
        <v>0</v>
      </c>
      <c r="W4866" s="9">
        <v>3.8613972598089101</v>
      </c>
      <c r="X4866" t="s">
        <v>86</v>
      </c>
      <c r="Y4866" s="9">
        <v>0</v>
      </c>
      <c r="Z4866" s="9">
        <v>1.2964162E-2</v>
      </c>
    </row>
    <row r="4867" spans="1:26" x14ac:dyDescent="0.3">
      <c r="A4867">
        <v>2</v>
      </c>
      <c r="B4867">
        <v>0</v>
      </c>
      <c r="C4867">
        <v>0</v>
      </c>
      <c r="D4867">
        <v>1</v>
      </c>
      <c r="E4867">
        <v>0</v>
      </c>
      <c r="F4867">
        <v>0</v>
      </c>
      <c r="G4867">
        <v>0</v>
      </c>
      <c r="H4867" s="9">
        <v>2736.99213085776</v>
      </c>
      <c r="I4867" s="9">
        <v>-1.8379437999999999</v>
      </c>
      <c r="J4867" s="9">
        <v>-1.8382210999999999</v>
      </c>
      <c r="K4867" s="9">
        <v>-2.0184025999999999</v>
      </c>
      <c r="L4867" s="9">
        <v>-3.8616021808004302</v>
      </c>
      <c r="M4867" s="9">
        <v>-13.901768000000001</v>
      </c>
      <c r="N4867" s="9">
        <v>-13.901768000000001</v>
      </c>
      <c r="O4867" s="9">
        <v>-3.8616021808004302</v>
      </c>
      <c r="P4867">
        <v>0</v>
      </c>
      <c r="Q4867" s="9">
        <v>53.549995000000003</v>
      </c>
      <c r="R4867" s="9">
        <v>52360178.111801401</v>
      </c>
      <c r="S4867" s="9">
        <v>1451073135.6493101</v>
      </c>
      <c r="T4867" s="9">
        <v>-2.04920991526691E-4</v>
      </c>
      <c r="U4867" s="9">
        <v>3.8616021808004302</v>
      </c>
      <c r="V4867" s="9">
        <v>0</v>
      </c>
      <c r="W4867" s="9">
        <v>3.8616021808004302</v>
      </c>
      <c r="X4867" t="s">
        <v>86</v>
      </c>
      <c r="Y4867" s="9">
        <v>0</v>
      </c>
      <c r="Z4867" s="9">
        <v>3.7102702E-3</v>
      </c>
    </row>
    <row r="4868" spans="1:26" x14ac:dyDescent="0.3">
      <c r="A4868">
        <v>2</v>
      </c>
      <c r="B4868">
        <v>0</v>
      </c>
      <c r="C4868">
        <v>0</v>
      </c>
      <c r="D4868">
        <v>1</v>
      </c>
      <c r="E4868">
        <v>0</v>
      </c>
      <c r="F4868">
        <v>0</v>
      </c>
      <c r="G4868">
        <v>0</v>
      </c>
      <c r="H4868" s="9">
        <v>2737.3021308499301</v>
      </c>
      <c r="I4868" s="9">
        <v>-1.8381597000000001</v>
      </c>
      <c r="J4868" s="9">
        <v>-1.8372489000000001</v>
      </c>
      <c r="K4868" s="9">
        <v>-7.0502319</v>
      </c>
      <c r="L4868" s="9">
        <v>-3.86192234692769</v>
      </c>
      <c r="M4868" s="9">
        <v>-13.902920999999999</v>
      </c>
      <c r="N4868" s="9">
        <v>-13.902920999999999</v>
      </c>
      <c r="O4868" s="9">
        <v>-3.86192234692769</v>
      </c>
      <c r="P4868">
        <v>0</v>
      </c>
      <c r="Q4868" s="9">
        <v>53.549995000000003</v>
      </c>
      <c r="R4868" s="9">
        <v>52360178.111801401</v>
      </c>
      <c r="S4868" s="9">
        <v>1614152782.51267</v>
      </c>
      <c r="T4868" s="9">
        <v>-3.20166127258048E-4</v>
      </c>
      <c r="U4868" s="9">
        <v>3.86192234692769</v>
      </c>
      <c r="V4868" s="9">
        <v>0</v>
      </c>
      <c r="W4868" s="9">
        <v>3.86192234692769</v>
      </c>
      <c r="X4868" t="s">
        <v>86</v>
      </c>
      <c r="Y4868" s="9">
        <v>0</v>
      </c>
      <c r="Z4868" s="9">
        <v>1.2953031E-2</v>
      </c>
    </row>
    <row r="4869" spans="1:26" x14ac:dyDescent="0.3">
      <c r="A4869">
        <v>2</v>
      </c>
      <c r="B4869">
        <v>0</v>
      </c>
      <c r="C4869">
        <v>0</v>
      </c>
      <c r="D4869">
        <v>1</v>
      </c>
      <c r="E4869">
        <v>0</v>
      </c>
      <c r="F4869">
        <v>0</v>
      </c>
      <c r="G4869">
        <v>0</v>
      </c>
      <c r="H4869" s="9">
        <v>2737.4323308466401</v>
      </c>
      <c r="I4869" s="9">
        <v>-1.8378724</v>
      </c>
      <c r="J4869" s="9">
        <v>-1.8384199000000001</v>
      </c>
      <c r="K4869" s="9">
        <v>-1.9896328000000001</v>
      </c>
      <c r="L4869" s="9">
        <v>-3.8621068071209899</v>
      </c>
      <c r="M4869" s="9">
        <v>-13.903584</v>
      </c>
      <c r="N4869" s="9">
        <v>-13.903584</v>
      </c>
      <c r="O4869" s="9">
        <v>-3.8621068071209899</v>
      </c>
      <c r="P4869">
        <v>0</v>
      </c>
      <c r="Q4869" s="9">
        <v>53.549995000000003</v>
      </c>
      <c r="R4869" s="9">
        <v>52360178.111801401</v>
      </c>
      <c r="S4869" s="9">
        <v>1421900344.2652299</v>
      </c>
      <c r="T4869" s="9">
        <v>-1.84460193302982E-4</v>
      </c>
      <c r="U4869" s="9">
        <v>3.8621068071209899</v>
      </c>
      <c r="V4869" s="9">
        <v>0</v>
      </c>
      <c r="W4869" s="9">
        <v>3.8621068071209899</v>
      </c>
      <c r="X4869" t="s">
        <v>86</v>
      </c>
      <c r="Y4869" s="9">
        <v>0</v>
      </c>
      <c r="Z4869" s="9">
        <v>3.6577806E-3</v>
      </c>
    </row>
    <row r="4870" spans="1:26" x14ac:dyDescent="0.3">
      <c r="A4870">
        <v>2</v>
      </c>
      <c r="B4870">
        <v>0</v>
      </c>
      <c r="C4870">
        <v>0</v>
      </c>
      <c r="D4870">
        <v>1</v>
      </c>
      <c r="E4870">
        <v>0</v>
      </c>
      <c r="F4870">
        <v>0</v>
      </c>
      <c r="G4870">
        <v>0</v>
      </c>
      <c r="H4870" s="9">
        <v>2738.2419308261801</v>
      </c>
      <c r="I4870" s="9">
        <v>-1.8378859999999999</v>
      </c>
      <c r="J4870" s="9">
        <v>-1.8377911</v>
      </c>
      <c r="K4870" s="9">
        <v>-7.0602288</v>
      </c>
      <c r="L4870" s="9">
        <v>-3.86288075824856</v>
      </c>
      <c r="M4870" s="9">
        <v>-13.906371</v>
      </c>
      <c r="N4870" s="9">
        <v>-13.906371</v>
      </c>
      <c r="O4870" s="9">
        <v>-3.86288075824856</v>
      </c>
      <c r="P4870">
        <v>0</v>
      </c>
      <c r="Q4870" s="9">
        <v>53.549995000000003</v>
      </c>
      <c r="R4870" s="9">
        <v>52360178.111801401</v>
      </c>
      <c r="S4870" s="9">
        <v>1519398035.82195</v>
      </c>
      <c r="T4870" s="9">
        <v>-7.73951127568839E-4</v>
      </c>
      <c r="U4870" s="9">
        <v>3.86288075824856</v>
      </c>
      <c r="V4870" s="9">
        <v>0</v>
      </c>
      <c r="W4870" s="9">
        <v>3.86288075824856</v>
      </c>
      <c r="X4870" t="s">
        <v>86</v>
      </c>
      <c r="Y4870" s="9">
        <v>0</v>
      </c>
      <c r="Z4870" s="9">
        <v>1.2975225E-2</v>
      </c>
    </row>
    <row r="4871" spans="1:26" x14ac:dyDescent="0.3">
      <c r="A4871">
        <v>2</v>
      </c>
      <c r="B4871">
        <v>0</v>
      </c>
      <c r="C4871">
        <v>0</v>
      </c>
      <c r="D4871">
        <v>1</v>
      </c>
      <c r="E4871">
        <v>0</v>
      </c>
      <c r="F4871">
        <v>0</v>
      </c>
      <c r="G4871">
        <v>0</v>
      </c>
      <c r="H4871" s="9">
        <v>2738.93253080874</v>
      </c>
      <c r="I4871" s="9">
        <v>-1.8379322</v>
      </c>
      <c r="J4871" s="9">
        <v>-1.8386104999999999</v>
      </c>
      <c r="K4871" s="9">
        <v>-2.0424731</v>
      </c>
      <c r="L4871" s="9">
        <v>-3.8641612209590002</v>
      </c>
      <c r="M4871" s="9">
        <v>-13.91098</v>
      </c>
      <c r="N4871" s="9">
        <v>-13.91098</v>
      </c>
      <c r="O4871" s="9">
        <v>-3.8641612209590002</v>
      </c>
      <c r="P4871">
        <v>0</v>
      </c>
      <c r="Q4871" s="9">
        <v>53.549995000000003</v>
      </c>
      <c r="R4871" s="9">
        <v>52360178.111801401</v>
      </c>
      <c r="S4871" s="9">
        <v>1395585825.3228199</v>
      </c>
      <c r="T4871" s="9">
        <v>-1.2804627104334701E-3</v>
      </c>
      <c r="U4871" s="9">
        <v>3.8641612209590002</v>
      </c>
      <c r="V4871" s="9">
        <v>0</v>
      </c>
      <c r="W4871" s="9">
        <v>3.8641612209590002</v>
      </c>
      <c r="X4871" t="s">
        <v>86</v>
      </c>
      <c r="Y4871" s="9">
        <v>0</v>
      </c>
      <c r="Z4871" s="9">
        <v>3.7553123999999999E-3</v>
      </c>
    </row>
    <row r="4872" spans="1:26" x14ac:dyDescent="0.3">
      <c r="A4872">
        <v>2</v>
      </c>
      <c r="B4872">
        <v>0</v>
      </c>
      <c r="C4872">
        <v>0</v>
      </c>
      <c r="D4872">
        <v>1</v>
      </c>
      <c r="E4872">
        <v>0</v>
      </c>
      <c r="F4872">
        <v>0</v>
      </c>
      <c r="G4872">
        <v>0</v>
      </c>
      <c r="H4872" s="9">
        <v>2739.78053078732</v>
      </c>
      <c r="I4872" s="9">
        <v>-1.8380270000000001</v>
      </c>
      <c r="J4872" s="9">
        <v>-1.8369465</v>
      </c>
      <c r="K4872" s="9">
        <v>-7.0854496999999999</v>
      </c>
      <c r="L4872" s="9">
        <v>-3.86467595877295</v>
      </c>
      <c r="M4872" s="9">
        <v>-13.912832999999999</v>
      </c>
      <c r="N4872" s="9">
        <v>-13.912832999999999</v>
      </c>
      <c r="O4872" s="9">
        <v>-3.86467595877295</v>
      </c>
      <c r="P4872">
        <v>0</v>
      </c>
      <c r="Q4872" s="9">
        <v>53.549995000000003</v>
      </c>
      <c r="R4872" s="9">
        <v>52360178.111801401</v>
      </c>
      <c r="S4872" s="9">
        <v>1673769846.11414</v>
      </c>
      <c r="T4872" s="9">
        <v>-5.1473781394983898E-4</v>
      </c>
      <c r="U4872" s="9">
        <v>3.86467595877295</v>
      </c>
      <c r="V4872" s="9">
        <v>0</v>
      </c>
      <c r="W4872" s="9">
        <v>3.86467595877295</v>
      </c>
      <c r="X4872" t="s">
        <v>86</v>
      </c>
      <c r="Y4872" s="9">
        <v>0</v>
      </c>
      <c r="Z4872" s="9">
        <v>1.3015591999999999E-2</v>
      </c>
    </row>
    <row r="4873" spans="1:26" x14ac:dyDescent="0.3">
      <c r="A4873">
        <v>2</v>
      </c>
      <c r="B4873">
        <v>0</v>
      </c>
      <c r="C4873">
        <v>0</v>
      </c>
      <c r="D4873">
        <v>1</v>
      </c>
      <c r="E4873">
        <v>0</v>
      </c>
      <c r="F4873">
        <v>0</v>
      </c>
      <c r="G4873">
        <v>0</v>
      </c>
      <c r="H4873" s="9">
        <v>2740.7805307620501</v>
      </c>
      <c r="I4873" s="9">
        <v>-1.8378816</v>
      </c>
      <c r="J4873" s="9">
        <v>-1.8372729000000001</v>
      </c>
      <c r="K4873" s="9">
        <v>-6.6643157000000004</v>
      </c>
      <c r="L4873" s="9">
        <v>-3.8663141808033701</v>
      </c>
      <c r="M4873" s="9">
        <v>-13.918730999999999</v>
      </c>
      <c r="N4873" s="9">
        <v>-13.918730999999999</v>
      </c>
      <c r="O4873" s="9">
        <v>-3.8663141808033701</v>
      </c>
      <c r="P4873">
        <v>0</v>
      </c>
      <c r="Q4873" s="9">
        <v>53.549995000000003</v>
      </c>
      <c r="R4873" s="9">
        <v>52360178.111801401</v>
      </c>
      <c r="S4873" s="9">
        <v>1611518782.71506</v>
      </c>
      <c r="T4873" s="9">
        <v>-1.63822203042762E-3</v>
      </c>
      <c r="U4873" s="9">
        <v>3.8663141808033701</v>
      </c>
      <c r="V4873" s="9">
        <v>0</v>
      </c>
      <c r="W4873" s="9">
        <v>3.8663141808033701</v>
      </c>
      <c r="X4873" t="s">
        <v>86</v>
      </c>
      <c r="Y4873" s="9">
        <v>0</v>
      </c>
      <c r="Z4873" s="9">
        <v>1.2244167E-2</v>
      </c>
    </row>
    <row r="4874" spans="1:26" x14ac:dyDescent="0.3">
      <c r="A4874">
        <v>2</v>
      </c>
      <c r="B4874">
        <v>0</v>
      </c>
      <c r="C4874">
        <v>0</v>
      </c>
      <c r="D4874">
        <v>1</v>
      </c>
      <c r="E4874">
        <v>0</v>
      </c>
      <c r="F4874">
        <v>0</v>
      </c>
      <c r="G4874">
        <v>0</v>
      </c>
      <c r="H4874" s="9">
        <v>2741.1115307536902</v>
      </c>
      <c r="I4874" s="9">
        <v>-1.8380516</v>
      </c>
      <c r="J4874" s="9">
        <v>-1.8380158</v>
      </c>
      <c r="K4874" s="9">
        <v>-1.6503874000000001</v>
      </c>
      <c r="L4874" s="9">
        <v>-3.86671449222032</v>
      </c>
      <c r="M4874" s="9">
        <v>-13.920172000000001</v>
      </c>
      <c r="N4874" s="9">
        <v>-13.920172000000001</v>
      </c>
      <c r="O4874" s="9">
        <v>-3.86671449222032</v>
      </c>
      <c r="P4874">
        <v>0</v>
      </c>
      <c r="Q4874" s="9">
        <v>53.549995000000003</v>
      </c>
      <c r="R4874" s="9">
        <v>52360178.111801401</v>
      </c>
      <c r="S4874" s="9">
        <v>1484633752.62356</v>
      </c>
      <c r="T4874" s="9">
        <v>-4.0031141694374302E-4</v>
      </c>
      <c r="U4874" s="9">
        <v>3.86671449222032</v>
      </c>
      <c r="V4874" s="9">
        <v>0</v>
      </c>
      <c r="W4874" s="9">
        <v>3.86671449222032</v>
      </c>
      <c r="X4874" t="s">
        <v>86</v>
      </c>
      <c r="Y4874" s="9">
        <v>0</v>
      </c>
      <c r="Z4874" s="9">
        <v>3.0334381999999999E-3</v>
      </c>
    </row>
    <row r="4875" spans="1:26" x14ac:dyDescent="0.3">
      <c r="A4875">
        <v>2</v>
      </c>
      <c r="B4875">
        <v>0</v>
      </c>
      <c r="C4875">
        <v>0</v>
      </c>
      <c r="D4875">
        <v>1</v>
      </c>
      <c r="E4875">
        <v>0</v>
      </c>
      <c r="F4875">
        <v>0</v>
      </c>
      <c r="G4875">
        <v>0</v>
      </c>
      <c r="H4875" s="9">
        <v>2742.1115307284299</v>
      </c>
      <c r="I4875" s="9">
        <v>-1.8379496</v>
      </c>
      <c r="J4875" s="9">
        <v>-1.8373379000000001</v>
      </c>
      <c r="K4875" s="9">
        <v>-1.5924284</v>
      </c>
      <c r="L4875" s="9">
        <v>-3.8677248733180898</v>
      </c>
      <c r="M4875" s="9">
        <v>-13.92381</v>
      </c>
      <c r="N4875" s="9">
        <v>-13.92381</v>
      </c>
      <c r="O4875" s="9">
        <v>-3.8677248733180898</v>
      </c>
      <c r="P4875">
        <v>0</v>
      </c>
      <c r="Q4875" s="9">
        <v>53.549995000000003</v>
      </c>
      <c r="R4875" s="9">
        <v>52360178.111801401</v>
      </c>
      <c r="S4875" s="9">
        <v>1600128581.95822</v>
      </c>
      <c r="T4875" s="9">
        <v>-1.01038109777373E-3</v>
      </c>
      <c r="U4875" s="9">
        <v>3.8677248733180898</v>
      </c>
      <c r="V4875" s="9">
        <v>0</v>
      </c>
      <c r="W4875" s="9">
        <v>3.8677248733180898</v>
      </c>
      <c r="X4875" t="s">
        <v>86</v>
      </c>
      <c r="Y4875" s="9">
        <v>0</v>
      </c>
      <c r="Z4875" s="9">
        <v>2.925829E-3</v>
      </c>
    </row>
    <row r="4876" spans="1:26" x14ac:dyDescent="0.3">
      <c r="A4876">
        <v>2</v>
      </c>
      <c r="B4876">
        <v>0</v>
      </c>
      <c r="C4876">
        <v>0</v>
      </c>
      <c r="D4876">
        <v>1</v>
      </c>
      <c r="E4876">
        <v>0</v>
      </c>
      <c r="F4876">
        <v>0</v>
      </c>
      <c r="G4876">
        <v>0</v>
      </c>
      <c r="H4876" s="9">
        <v>2742.2415307251499</v>
      </c>
      <c r="I4876" s="9">
        <v>-1.8380871000000001</v>
      </c>
      <c r="J4876" s="9">
        <v>-1.8389861999999999</v>
      </c>
      <c r="K4876" s="9">
        <v>-6.6125059000000004</v>
      </c>
      <c r="L4876" s="9">
        <v>-3.8678706528937501</v>
      </c>
      <c r="M4876" s="9">
        <v>-13.924334999999999</v>
      </c>
      <c r="N4876" s="9">
        <v>-13.924334999999999</v>
      </c>
      <c r="O4876" s="9">
        <v>-3.8678706528937501</v>
      </c>
      <c r="P4876">
        <v>0</v>
      </c>
      <c r="Q4876" s="9">
        <v>53.549995000000003</v>
      </c>
      <c r="R4876" s="9">
        <v>52360178.111801401</v>
      </c>
      <c r="S4876" s="9">
        <v>1346437710.84217</v>
      </c>
      <c r="T4876" s="9">
        <v>-1.4577957565897699E-4</v>
      </c>
      <c r="U4876" s="9">
        <v>3.8678706528937501</v>
      </c>
      <c r="V4876" s="9">
        <v>0</v>
      </c>
      <c r="W4876" s="9">
        <v>3.8678706528937501</v>
      </c>
      <c r="X4876" t="s">
        <v>86</v>
      </c>
      <c r="Y4876" s="9">
        <v>0</v>
      </c>
      <c r="Z4876" s="9">
        <v>1.2160307E-2</v>
      </c>
    </row>
    <row r="4877" spans="1:26" x14ac:dyDescent="0.3">
      <c r="A4877">
        <v>2</v>
      </c>
      <c r="B4877">
        <v>0</v>
      </c>
      <c r="C4877">
        <v>0</v>
      </c>
      <c r="D4877">
        <v>1</v>
      </c>
      <c r="E4877">
        <v>0</v>
      </c>
      <c r="F4877">
        <v>0</v>
      </c>
      <c r="G4877">
        <v>0</v>
      </c>
      <c r="H4877" s="9">
        <v>2742.3305307229002</v>
      </c>
      <c r="I4877" s="9">
        <v>-1.8380923</v>
      </c>
      <c r="J4877" s="9">
        <v>-1.8389096</v>
      </c>
      <c r="K4877" s="9">
        <v>-1.574724</v>
      </c>
      <c r="L4877" s="9">
        <v>-3.86797451949906</v>
      </c>
      <c r="M4877" s="9">
        <v>-13.924708000000001</v>
      </c>
      <c r="N4877" s="9">
        <v>-13.924708000000001</v>
      </c>
      <c r="O4877" s="9">
        <v>-3.86797451949906</v>
      </c>
      <c r="P4877">
        <v>0</v>
      </c>
      <c r="Q4877" s="9">
        <v>53.549995000000003</v>
      </c>
      <c r="R4877" s="9">
        <v>52360178.111801401</v>
      </c>
      <c r="S4877" s="9">
        <v>1356461045.40956</v>
      </c>
      <c r="T4877" s="9">
        <v>-1.03866605308589E-4</v>
      </c>
      <c r="U4877" s="9">
        <v>3.86797451949906</v>
      </c>
      <c r="V4877" s="9">
        <v>0</v>
      </c>
      <c r="W4877" s="9">
        <v>3.86797451949906</v>
      </c>
      <c r="X4877" t="s">
        <v>86</v>
      </c>
      <c r="Y4877" s="9">
        <v>0</v>
      </c>
      <c r="Z4877" s="9">
        <v>2.8957750000000002E-3</v>
      </c>
    </row>
    <row r="4878" spans="1:26" x14ac:dyDescent="0.3">
      <c r="A4878">
        <v>2</v>
      </c>
      <c r="B4878">
        <v>0</v>
      </c>
      <c r="C4878">
        <v>0</v>
      </c>
      <c r="D4878">
        <v>1</v>
      </c>
      <c r="E4878">
        <v>0</v>
      </c>
      <c r="F4878">
        <v>0</v>
      </c>
      <c r="G4878">
        <v>0</v>
      </c>
      <c r="H4878" s="9">
        <v>2742.5019307185698</v>
      </c>
      <c r="I4878" s="9">
        <v>-1.8381034000000001</v>
      </c>
      <c r="J4878" s="9">
        <v>-1.8387629000000001</v>
      </c>
      <c r="K4878" s="9">
        <v>-6.5839271999999998</v>
      </c>
      <c r="L4878" s="9">
        <v>-3.8681248086149602</v>
      </c>
      <c r="M4878" s="9">
        <v>-13.925249000000001</v>
      </c>
      <c r="N4878" s="9">
        <v>-13.925249000000001</v>
      </c>
      <c r="O4878" s="9">
        <v>-3.8681248086149602</v>
      </c>
      <c r="P4878">
        <v>0</v>
      </c>
      <c r="Q4878" s="9">
        <v>53.549995000000003</v>
      </c>
      <c r="R4878" s="9">
        <v>52360178.111801401</v>
      </c>
      <c r="S4878" s="9">
        <v>1376084848.4876299</v>
      </c>
      <c r="T4878" s="9">
        <v>-1.5028911590553301E-4</v>
      </c>
      <c r="U4878" s="9">
        <v>3.8681248086149602</v>
      </c>
      <c r="V4878" s="9">
        <v>0</v>
      </c>
      <c r="W4878" s="9">
        <v>3.8681248086149602</v>
      </c>
      <c r="X4878" t="s">
        <v>86</v>
      </c>
      <c r="Y4878" s="9">
        <v>0</v>
      </c>
      <c r="Z4878" s="9">
        <v>1.2106281E-2</v>
      </c>
    </row>
    <row r="4879" spans="1:26" x14ac:dyDescent="0.3">
      <c r="A4879">
        <v>2</v>
      </c>
      <c r="B4879">
        <v>0</v>
      </c>
      <c r="C4879">
        <v>0</v>
      </c>
      <c r="D4879">
        <v>1</v>
      </c>
      <c r="E4879">
        <v>0</v>
      </c>
      <c r="F4879">
        <v>0</v>
      </c>
      <c r="G4879">
        <v>0</v>
      </c>
      <c r="H4879" s="9">
        <v>2742.7681307118401</v>
      </c>
      <c r="I4879" s="9">
        <v>-1.8379106999999999</v>
      </c>
      <c r="J4879" s="9">
        <v>-1.8378251999999999</v>
      </c>
      <c r="K4879" s="9">
        <v>-1.4800529</v>
      </c>
      <c r="L4879" s="9">
        <v>-3.8685701308162699</v>
      </c>
      <c r="M4879" s="9">
        <v>-13.926852</v>
      </c>
      <c r="N4879" s="9">
        <v>-13.926852</v>
      </c>
      <c r="O4879" s="9">
        <v>-3.8685701308162699</v>
      </c>
      <c r="P4879">
        <v>0</v>
      </c>
      <c r="Q4879" s="9">
        <v>53.549995000000003</v>
      </c>
      <c r="R4879" s="9">
        <v>52360178.111801401</v>
      </c>
      <c r="S4879" s="9">
        <v>1516005986.91943</v>
      </c>
      <c r="T4879" s="9">
        <v>-4.4532220130522E-4</v>
      </c>
      <c r="U4879" s="9">
        <v>3.8685701308162699</v>
      </c>
      <c r="V4879" s="9">
        <v>0</v>
      </c>
      <c r="W4879" s="9">
        <v>3.8685701308162699</v>
      </c>
      <c r="X4879" t="s">
        <v>86</v>
      </c>
      <c r="Y4879" s="9">
        <v>0</v>
      </c>
      <c r="Z4879" s="9">
        <v>2.7200787000000001E-3</v>
      </c>
    </row>
    <row r="4880" spans="1:26" x14ac:dyDescent="0.3">
      <c r="A4880">
        <v>2</v>
      </c>
      <c r="B4880">
        <v>0</v>
      </c>
      <c r="C4880">
        <v>0</v>
      </c>
      <c r="D4880">
        <v>1</v>
      </c>
      <c r="E4880">
        <v>0</v>
      </c>
      <c r="F4880">
        <v>0</v>
      </c>
      <c r="G4880">
        <v>0</v>
      </c>
      <c r="H4880" s="9">
        <v>2742.9199307080098</v>
      </c>
      <c r="I4880" s="9">
        <v>-1.8379699</v>
      </c>
      <c r="J4880" s="9">
        <v>-1.8380421</v>
      </c>
      <c r="K4880" s="9">
        <v>-6.4807848999999997</v>
      </c>
      <c r="L4880" s="9">
        <v>-3.8686704960992802</v>
      </c>
      <c r="M4880" s="9">
        <v>-13.927213999999999</v>
      </c>
      <c r="N4880" s="9">
        <v>-13.927213999999999</v>
      </c>
      <c r="O4880" s="9">
        <v>-3.8686704960992802</v>
      </c>
      <c r="P4880">
        <v>0</v>
      </c>
      <c r="Q4880" s="9">
        <v>53.549995000000003</v>
      </c>
      <c r="R4880" s="9">
        <v>52360178.111801401</v>
      </c>
      <c r="S4880" s="9">
        <v>1481240106.12151</v>
      </c>
      <c r="T4880" s="9">
        <v>-1.00365283012493E-4</v>
      </c>
      <c r="U4880" s="9">
        <v>3.8686704960992802</v>
      </c>
      <c r="V4880" s="9">
        <v>0</v>
      </c>
      <c r="W4880" s="9">
        <v>3.8686704960992802</v>
      </c>
      <c r="X4880" t="s">
        <v>86</v>
      </c>
      <c r="Y4880" s="9">
        <v>0</v>
      </c>
      <c r="Z4880" s="9">
        <v>1.1911956E-2</v>
      </c>
    </row>
    <row r="4881" spans="1:26" x14ac:dyDescent="0.3">
      <c r="A4881">
        <v>2</v>
      </c>
      <c r="B4881">
        <v>0</v>
      </c>
      <c r="C4881">
        <v>0</v>
      </c>
      <c r="D4881">
        <v>1</v>
      </c>
      <c r="E4881">
        <v>0</v>
      </c>
      <c r="F4881">
        <v>0</v>
      </c>
      <c r="G4881">
        <v>0</v>
      </c>
      <c r="H4881" s="9">
        <v>2743.0205307054698</v>
      </c>
      <c r="I4881" s="9">
        <v>-1.8381255999999999</v>
      </c>
      <c r="J4881" s="9">
        <v>-1.8376999999999999</v>
      </c>
      <c r="K4881" s="9">
        <v>-11.519292</v>
      </c>
      <c r="L4881" s="9">
        <v>-3.8688392800984102</v>
      </c>
      <c r="M4881" s="9">
        <v>-13.927821</v>
      </c>
      <c r="N4881" s="9">
        <v>-13.927821</v>
      </c>
      <c r="O4881" s="9">
        <v>-3.8688392800984102</v>
      </c>
      <c r="P4881">
        <v>0</v>
      </c>
      <c r="Q4881" s="9">
        <v>53.549995000000003</v>
      </c>
      <c r="R4881" s="9">
        <v>52360178.111801401</v>
      </c>
      <c r="S4881" s="9">
        <v>1536945891.14714</v>
      </c>
      <c r="T4881" s="9">
        <v>-1.68783999125121E-4</v>
      </c>
      <c r="U4881" s="9">
        <v>3.8688392800984102</v>
      </c>
      <c r="V4881" s="9">
        <v>0</v>
      </c>
      <c r="W4881" s="9">
        <v>3.8688392800984102</v>
      </c>
      <c r="X4881" t="s">
        <v>86</v>
      </c>
      <c r="Y4881" s="9">
        <v>0</v>
      </c>
      <c r="Z4881" s="9">
        <v>2.1169002999999999E-2</v>
      </c>
    </row>
    <row r="4882" spans="1:26" x14ac:dyDescent="0.3">
      <c r="A4882">
        <v>2</v>
      </c>
      <c r="B4882">
        <v>0</v>
      </c>
      <c r="C4882">
        <v>0</v>
      </c>
      <c r="D4882">
        <v>1</v>
      </c>
      <c r="E4882">
        <v>0</v>
      </c>
      <c r="F4882">
        <v>0</v>
      </c>
      <c r="G4882">
        <v>0</v>
      </c>
      <c r="H4882" s="9">
        <v>2743.0403307049701</v>
      </c>
      <c r="I4882" s="9">
        <v>-1.8379384999999999</v>
      </c>
      <c r="J4882" s="9">
        <v>-1.8376143</v>
      </c>
      <c r="K4882" s="9">
        <v>-16.530708000000001</v>
      </c>
      <c r="L4882" s="9">
        <v>-3.8689017864899302</v>
      </c>
      <c r="M4882" s="9">
        <v>-13.928046</v>
      </c>
      <c r="N4882" s="9">
        <v>-13.928046</v>
      </c>
      <c r="O4882" s="9">
        <v>-3.8689017864899302</v>
      </c>
      <c r="P4882">
        <v>0</v>
      </c>
      <c r="Q4882" s="9">
        <v>53.549995000000003</v>
      </c>
      <c r="R4882" s="9">
        <v>52360178.111801401</v>
      </c>
      <c r="S4882" s="9">
        <v>1551571278.9356899</v>
      </c>
      <c r="T4882" s="9">
        <v>-6.2506391524941294E-5</v>
      </c>
      <c r="U4882" s="9">
        <v>3.8689017864899302</v>
      </c>
      <c r="V4882" s="9">
        <v>0</v>
      </c>
      <c r="W4882" s="9">
        <v>3.8689017864899302</v>
      </c>
      <c r="X4882" t="s">
        <v>86</v>
      </c>
      <c r="Y4882" s="9">
        <v>0</v>
      </c>
      <c r="Z4882" s="9">
        <v>3.0377066000000001E-2</v>
      </c>
    </row>
    <row r="4883" spans="1:26" x14ac:dyDescent="0.3">
      <c r="A4883">
        <v>2</v>
      </c>
      <c r="B4883">
        <v>0</v>
      </c>
      <c r="C4883">
        <v>0</v>
      </c>
      <c r="D4883">
        <v>1</v>
      </c>
      <c r="E4883">
        <v>0</v>
      </c>
      <c r="F4883">
        <v>0</v>
      </c>
      <c r="G4883">
        <v>0</v>
      </c>
      <c r="H4883" s="9">
        <v>2743.0697307042201</v>
      </c>
      <c r="I4883" s="9">
        <v>-1.8379444</v>
      </c>
      <c r="J4883" s="9">
        <v>-1.8382335999999999</v>
      </c>
      <c r="K4883" s="9">
        <v>-11.496779999999999</v>
      </c>
      <c r="L4883" s="9">
        <v>-3.8690203522931399</v>
      </c>
      <c r="M4883" s="9">
        <v>-13.928473</v>
      </c>
      <c r="N4883" s="9">
        <v>-13.928473</v>
      </c>
      <c r="O4883" s="9">
        <v>-3.8690203522931399</v>
      </c>
      <c r="P4883">
        <v>0</v>
      </c>
      <c r="Q4883" s="9">
        <v>53.549995000000003</v>
      </c>
      <c r="R4883" s="9">
        <v>52360178.111801401</v>
      </c>
      <c r="S4883" s="9">
        <v>1451959100.3705299</v>
      </c>
      <c r="T4883" s="9">
        <v>-1.18565803210124E-4</v>
      </c>
      <c r="U4883" s="9">
        <v>3.8690203522931399</v>
      </c>
      <c r="V4883" s="9">
        <v>0</v>
      </c>
      <c r="W4883" s="9">
        <v>3.8690203522931399</v>
      </c>
      <c r="X4883" t="s">
        <v>86</v>
      </c>
      <c r="Y4883" s="9">
        <v>0</v>
      </c>
      <c r="Z4883" s="9">
        <v>2.1133767000000001E-2</v>
      </c>
    </row>
    <row r="4884" spans="1:26" x14ac:dyDescent="0.3">
      <c r="A4884">
        <v>2</v>
      </c>
      <c r="B4884">
        <v>0</v>
      </c>
      <c r="C4884">
        <v>0</v>
      </c>
      <c r="D4884">
        <v>1</v>
      </c>
      <c r="E4884">
        <v>0</v>
      </c>
      <c r="F4884">
        <v>0</v>
      </c>
      <c r="G4884">
        <v>0</v>
      </c>
      <c r="H4884" s="9">
        <v>2743.1711307016599</v>
      </c>
      <c r="I4884" s="9">
        <v>-1.8381509</v>
      </c>
      <c r="J4884" s="9">
        <v>-1.8389488000000001</v>
      </c>
      <c r="K4884" s="9">
        <v>-6.4582734000000004</v>
      </c>
      <c r="L4884" s="9">
        <v>-3.86933597351993</v>
      </c>
      <c r="M4884" s="9">
        <v>-13.929608999999999</v>
      </c>
      <c r="N4884" s="9">
        <v>-13.929608999999999</v>
      </c>
      <c r="O4884" s="9">
        <v>-3.86933597351993</v>
      </c>
      <c r="P4884">
        <v>0</v>
      </c>
      <c r="Q4884" s="9">
        <v>53.549995000000003</v>
      </c>
      <c r="R4884" s="9">
        <v>52360178.111801401</v>
      </c>
      <c r="S4884" s="9">
        <v>1351797695.70293</v>
      </c>
      <c r="T4884" s="9">
        <v>-3.1562122678741001E-4</v>
      </c>
      <c r="U4884" s="9">
        <v>3.86933597351993</v>
      </c>
      <c r="V4884" s="9">
        <v>0</v>
      </c>
      <c r="W4884" s="9">
        <v>3.86933597351993</v>
      </c>
      <c r="X4884" t="s">
        <v>86</v>
      </c>
      <c r="Y4884" s="9">
        <v>0</v>
      </c>
      <c r="Z4884" s="9">
        <v>1.1876434E-2</v>
      </c>
    </row>
    <row r="4885" spans="1:26" x14ac:dyDescent="0.3">
      <c r="A4885">
        <v>2</v>
      </c>
      <c r="B4885">
        <v>0</v>
      </c>
      <c r="C4885">
        <v>0</v>
      </c>
      <c r="D4885">
        <v>1</v>
      </c>
      <c r="E4885">
        <v>0</v>
      </c>
      <c r="F4885">
        <v>0</v>
      </c>
      <c r="G4885">
        <v>0</v>
      </c>
      <c r="H4885" s="9">
        <v>2743.4701306941101</v>
      </c>
      <c r="I4885" s="9">
        <v>-1.8381546</v>
      </c>
      <c r="J4885" s="9">
        <v>-1.8387116999999999</v>
      </c>
      <c r="K4885" s="9">
        <v>-1.4182401</v>
      </c>
      <c r="L4885" s="9">
        <v>-3.8697771533627998</v>
      </c>
      <c r="M4885" s="9">
        <v>-13.931198</v>
      </c>
      <c r="N4885" s="9">
        <v>-13.931198</v>
      </c>
      <c r="O4885" s="9">
        <v>-3.8697771533627998</v>
      </c>
      <c r="P4885">
        <v>0</v>
      </c>
      <c r="Q4885" s="9">
        <v>53.549995000000003</v>
      </c>
      <c r="R4885" s="9">
        <v>52360178.111801401</v>
      </c>
      <c r="S4885" s="9">
        <v>1383626572.0753801</v>
      </c>
      <c r="T4885" s="9">
        <v>-4.4117984286939899E-4</v>
      </c>
      <c r="U4885" s="9">
        <v>3.8697771533627998</v>
      </c>
      <c r="V4885" s="9">
        <v>0</v>
      </c>
      <c r="W4885" s="9">
        <v>3.8697771533627998</v>
      </c>
      <c r="X4885" t="s">
        <v>86</v>
      </c>
      <c r="Y4885" s="9">
        <v>0</v>
      </c>
      <c r="Z4885" s="9">
        <v>2.6077346000000002E-3</v>
      </c>
    </row>
    <row r="4886" spans="1:26" x14ac:dyDescent="0.3">
      <c r="A4886">
        <v>2</v>
      </c>
      <c r="B4886">
        <v>0</v>
      </c>
      <c r="C4886">
        <v>0</v>
      </c>
      <c r="D4886">
        <v>1</v>
      </c>
      <c r="E4886">
        <v>0</v>
      </c>
      <c r="F4886">
        <v>0</v>
      </c>
      <c r="G4886">
        <v>0</v>
      </c>
      <c r="H4886" s="9">
        <v>2744.1613306766499</v>
      </c>
      <c r="I4886" s="9">
        <v>-1.8379243999999999</v>
      </c>
      <c r="J4886" s="9">
        <v>-1.8386623</v>
      </c>
      <c r="K4886" s="9">
        <v>-6.4215350000000004</v>
      </c>
      <c r="L4886" s="9">
        <v>-3.8704384552026498</v>
      </c>
      <c r="M4886" s="9">
        <v>-13.933578000000001</v>
      </c>
      <c r="N4886" s="9">
        <v>-13.933578000000001</v>
      </c>
      <c r="O4886" s="9">
        <v>-3.8704384552026498</v>
      </c>
      <c r="P4886">
        <v>0</v>
      </c>
      <c r="Q4886" s="9">
        <v>53.549995000000003</v>
      </c>
      <c r="R4886" s="9">
        <v>52360178.111801401</v>
      </c>
      <c r="S4886" s="9">
        <v>1390660068.06566</v>
      </c>
      <c r="T4886" s="9">
        <v>-6.6130183985535496E-4</v>
      </c>
      <c r="U4886" s="9">
        <v>3.8704384552026498</v>
      </c>
      <c r="V4886" s="9">
        <v>0</v>
      </c>
      <c r="W4886" s="9">
        <v>3.8704384552026498</v>
      </c>
      <c r="X4886" t="s">
        <v>86</v>
      </c>
      <c r="Y4886" s="9">
        <v>0</v>
      </c>
      <c r="Z4886" s="9">
        <v>1.1807033999999999E-2</v>
      </c>
    </row>
    <row r="4887" spans="1:26" x14ac:dyDescent="0.3">
      <c r="A4887">
        <v>2</v>
      </c>
      <c r="B4887">
        <v>0</v>
      </c>
      <c r="C4887">
        <v>0</v>
      </c>
      <c r="D4887">
        <v>1</v>
      </c>
      <c r="E4887">
        <v>0</v>
      </c>
      <c r="F4887">
        <v>0</v>
      </c>
      <c r="G4887">
        <v>0</v>
      </c>
      <c r="H4887" s="9">
        <v>2744.3901306708699</v>
      </c>
      <c r="I4887" s="9">
        <v>-1.8381175999999999</v>
      </c>
      <c r="J4887" s="9">
        <v>-1.8383704000000001</v>
      </c>
      <c r="K4887" s="9">
        <v>-1.3710089000000001</v>
      </c>
      <c r="L4887" s="9">
        <v>-3.87070862007723</v>
      </c>
      <c r="M4887" s="9">
        <v>-13.934551000000001</v>
      </c>
      <c r="N4887" s="9">
        <v>-13.934551000000001</v>
      </c>
      <c r="O4887" s="9">
        <v>-3.87070862007723</v>
      </c>
      <c r="P4887">
        <v>0</v>
      </c>
      <c r="Q4887" s="9">
        <v>53.549995000000003</v>
      </c>
      <c r="R4887" s="9">
        <v>52360178.111801401</v>
      </c>
      <c r="S4887" s="9">
        <v>1432260635.57323</v>
      </c>
      <c r="T4887" s="9">
        <v>-2.7016487457975902E-4</v>
      </c>
      <c r="U4887" s="9">
        <v>3.87070862007723</v>
      </c>
      <c r="V4887" s="9">
        <v>0</v>
      </c>
      <c r="W4887" s="9">
        <v>3.87070862007723</v>
      </c>
      <c r="X4887" t="s">
        <v>86</v>
      </c>
      <c r="Y4887" s="9">
        <v>0</v>
      </c>
      <c r="Z4887" s="9">
        <v>2.5204222000000001E-3</v>
      </c>
    </row>
    <row r="4888" spans="1:26" x14ac:dyDescent="0.3">
      <c r="A4888">
        <v>2</v>
      </c>
      <c r="B4888">
        <v>0</v>
      </c>
      <c r="C4888">
        <v>0</v>
      </c>
      <c r="D4888">
        <v>1</v>
      </c>
      <c r="E4888">
        <v>0</v>
      </c>
      <c r="F4888">
        <v>0</v>
      </c>
      <c r="G4888">
        <v>0</v>
      </c>
      <c r="H4888" s="9">
        <v>2744.6007306655501</v>
      </c>
      <c r="I4888" s="9">
        <v>-1.8379715999999999</v>
      </c>
      <c r="J4888" s="9">
        <v>-1.8387363999999999</v>
      </c>
      <c r="K4888" s="9">
        <v>-6.3824247999999999</v>
      </c>
      <c r="L4888" s="9">
        <v>-3.87088633329288</v>
      </c>
      <c r="M4888" s="9">
        <v>-13.935191</v>
      </c>
      <c r="N4888" s="9">
        <v>-13.935191</v>
      </c>
      <c r="O4888" s="9">
        <v>-3.87088633329288</v>
      </c>
      <c r="P4888">
        <v>0</v>
      </c>
      <c r="Q4888" s="9">
        <v>53.549995000000003</v>
      </c>
      <c r="R4888" s="9">
        <v>52360178.111801401</v>
      </c>
      <c r="S4888" s="9">
        <v>1380654602.7671101</v>
      </c>
      <c r="T4888" s="9">
        <v>-1.7771321564286001E-4</v>
      </c>
      <c r="U4888" s="9">
        <v>3.87088633329288</v>
      </c>
      <c r="V4888" s="9">
        <v>0</v>
      </c>
      <c r="W4888" s="9">
        <v>3.87088633329288</v>
      </c>
      <c r="X4888" t="s">
        <v>86</v>
      </c>
      <c r="Y4888" s="9">
        <v>0</v>
      </c>
      <c r="Z4888" s="9">
        <v>1.1735597E-2</v>
      </c>
    </row>
    <row r="4889" spans="1:26" x14ac:dyDescent="0.3">
      <c r="A4889">
        <v>2</v>
      </c>
      <c r="B4889">
        <v>0</v>
      </c>
      <c r="C4889">
        <v>0</v>
      </c>
      <c r="D4889">
        <v>1</v>
      </c>
      <c r="E4889">
        <v>0</v>
      </c>
      <c r="F4889">
        <v>0</v>
      </c>
      <c r="G4889">
        <v>0</v>
      </c>
      <c r="H4889" s="9">
        <v>2744.8897306582498</v>
      </c>
      <c r="I4889" s="9">
        <v>-1.8381075</v>
      </c>
      <c r="J4889" s="9">
        <v>-1.8389412999999999</v>
      </c>
      <c r="K4889" s="9">
        <v>-1.3474284000000001</v>
      </c>
      <c r="L4889" s="9">
        <v>-3.8711985928871102</v>
      </c>
      <c r="M4889" s="9">
        <v>-13.936315</v>
      </c>
      <c r="N4889" s="9">
        <v>-13.936315</v>
      </c>
      <c r="O4889" s="9">
        <v>-3.8711985928871102</v>
      </c>
      <c r="P4889">
        <v>0</v>
      </c>
      <c r="Q4889" s="9">
        <v>53.549995000000003</v>
      </c>
      <c r="R4889" s="9">
        <v>52360178.111801401</v>
      </c>
      <c r="S4889" s="9">
        <v>1353426515.15762</v>
      </c>
      <c r="T4889" s="9">
        <v>-3.1225959423508698E-4</v>
      </c>
      <c r="U4889" s="9">
        <v>3.8711985928871102</v>
      </c>
      <c r="V4889" s="9">
        <v>0</v>
      </c>
      <c r="W4889" s="9">
        <v>3.8711985928871102</v>
      </c>
      <c r="X4889" t="s">
        <v>86</v>
      </c>
      <c r="Y4889" s="9">
        <v>0</v>
      </c>
      <c r="Z4889" s="9">
        <v>2.4778419E-3</v>
      </c>
    </row>
    <row r="4890" spans="1:26" x14ac:dyDescent="0.3">
      <c r="A4890">
        <v>2</v>
      </c>
      <c r="B4890">
        <v>0</v>
      </c>
      <c r="C4890">
        <v>0</v>
      </c>
      <c r="D4890">
        <v>1</v>
      </c>
      <c r="E4890">
        <v>0</v>
      </c>
      <c r="F4890">
        <v>0</v>
      </c>
      <c r="G4890">
        <v>0</v>
      </c>
      <c r="H4890" s="9">
        <v>2745.1789306509399</v>
      </c>
      <c r="I4890" s="9">
        <v>-1.8381152000000001</v>
      </c>
      <c r="J4890" s="9">
        <v>-1.8380828</v>
      </c>
      <c r="K4890" s="9">
        <v>-6.3621639999999999</v>
      </c>
      <c r="L4890" s="9">
        <v>-3.8714400668659201</v>
      </c>
      <c r="M4890" s="9">
        <v>-13.937184</v>
      </c>
      <c r="N4890" s="9">
        <v>-13.937184</v>
      </c>
      <c r="O4890" s="9">
        <v>-3.8714400668659201</v>
      </c>
      <c r="P4890">
        <v>0</v>
      </c>
      <c r="Q4890" s="9">
        <v>53.549995000000003</v>
      </c>
      <c r="R4890" s="9">
        <v>52360178.111801401</v>
      </c>
      <c r="S4890" s="9">
        <v>1475946454.77035</v>
      </c>
      <c r="T4890" s="9">
        <v>-2.4147397880414E-4</v>
      </c>
      <c r="U4890" s="9">
        <v>3.8714400668659201</v>
      </c>
      <c r="V4890" s="9">
        <v>0</v>
      </c>
      <c r="W4890" s="9">
        <v>3.8714400668659201</v>
      </c>
      <c r="X4890" t="s">
        <v>86</v>
      </c>
      <c r="Y4890" s="9">
        <v>0</v>
      </c>
      <c r="Z4890" s="9">
        <v>1.1694184999999999E-2</v>
      </c>
    </row>
    <row r="4891" spans="1:26" x14ac:dyDescent="0.3">
      <c r="A4891">
        <v>2</v>
      </c>
      <c r="B4891">
        <v>0</v>
      </c>
      <c r="C4891">
        <v>0</v>
      </c>
      <c r="D4891">
        <v>1</v>
      </c>
      <c r="E4891">
        <v>0</v>
      </c>
      <c r="F4891">
        <v>0</v>
      </c>
      <c r="G4891">
        <v>0</v>
      </c>
      <c r="H4891" s="9">
        <v>2745.9101306324701</v>
      </c>
      <c r="I4891" s="9">
        <v>-1.837887</v>
      </c>
      <c r="J4891" s="9">
        <v>-1.8384472000000001</v>
      </c>
      <c r="K4891" s="9">
        <v>-1.3597528999999999</v>
      </c>
      <c r="L4891" s="9">
        <v>-3.8723938222843399</v>
      </c>
      <c r="M4891" s="9">
        <v>-13.940618000000001</v>
      </c>
      <c r="N4891" s="9">
        <v>-13.940618000000001</v>
      </c>
      <c r="O4891" s="9">
        <v>-3.8723938222843399</v>
      </c>
      <c r="P4891">
        <v>0</v>
      </c>
      <c r="Q4891" s="9">
        <v>53.549995000000003</v>
      </c>
      <c r="R4891" s="9">
        <v>52360178.111801401</v>
      </c>
      <c r="S4891" s="9">
        <v>1421719420.1157601</v>
      </c>
      <c r="T4891" s="9">
        <v>-9.5375541841979895E-4</v>
      </c>
      <c r="U4891" s="9">
        <v>3.8723938222843399</v>
      </c>
      <c r="V4891" s="9">
        <v>0</v>
      </c>
      <c r="W4891" s="9">
        <v>3.8723938222843399</v>
      </c>
      <c r="X4891" t="s">
        <v>86</v>
      </c>
      <c r="Y4891" s="9">
        <v>0</v>
      </c>
      <c r="Z4891" s="9">
        <v>2.4998338999999998E-3</v>
      </c>
    </row>
    <row r="4892" spans="1:26" x14ac:dyDescent="0.3">
      <c r="A4892">
        <v>2</v>
      </c>
      <c r="B4892">
        <v>0</v>
      </c>
      <c r="C4892">
        <v>0</v>
      </c>
      <c r="D4892">
        <v>1</v>
      </c>
      <c r="E4892">
        <v>0</v>
      </c>
      <c r="F4892">
        <v>0</v>
      </c>
      <c r="G4892">
        <v>0</v>
      </c>
      <c r="H4892" s="9">
        <v>2746.720330612</v>
      </c>
      <c r="I4892" s="9">
        <v>-1.8380635000000001</v>
      </c>
      <c r="J4892" s="9">
        <v>-1.8386842999999999</v>
      </c>
      <c r="K4892" s="9">
        <v>-6.3647203000000001</v>
      </c>
      <c r="L4892" s="9">
        <v>-3.87323983629775</v>
      </c>
      <c r="M4892" s="9">
        <v>-13.943664</v>
      </c>
      <c r="N4892" s="9">
        <v>-13.943664</v>
      </c>
      <c r="O4892" s="9">
        <v>-3.87323983629775</v>
      </c>
      <c r="P4892">
        <v>0</v>
      </c>
      <c r="Q4892" s="9">
        <v>53.549995000000003</v>
      </c>
      <c r="R4892" s="9">
        <v>52360178.111801401</v>
      </c>
      <c r="S4892" s="9">
        <v>1388620532.06673</v>
      </c>
      <c r="T4892" s="9">
        <v>-8.4601401340966798E-4</v>
      </c>
      <c r="U4892" s="9">
        <v>3.87323983629775</v>
      </c>
      <c r="V4892" s="9">
        <v>0</v>
      </c>
      <c r="W4892" s="9">
        <v>3.87323983629775</v>
      </c>
      <c r="X4892" t="s">
        <v>86</v>
      </c>
      <c r="Y4892" s="9">
        <v>0</v>
      </c>
      <c r="Z4892" s="9">
        <v>1.1702712000000001E-2</v>
      </c>
    </row>
    <row r="4893" spans="1:26" x14ac:dyDescent="0.3">
      <c r="A4893">
        <v>2</v>
      </c>
      <c r="B4893">
        <v>0</v>
      </c>
      <c r="C4893">
        <v>0</v>
      </c>
      <c r="D4893">
        <v>1</v>
      </c>
      <c r="E4893">
        <v>0</v>
      </c>
      <c r="F4893">
        <v>0</v>
      </c>
      <c r="G4893">
        <v>0</v>
      </c>
      <c r="H4893" s="9">
        <v>2747.7203305867401</v>
      </c>
      <c r="I4893" s="9">
        <v>-1.8379856000000001</v>
      </c>
      <c r="J4893" s="9">
        <v>-1.8376347</v>
      </c>
      <c r="K4893" s="9">
        <v>-6.4262275999999998</v>
      </c>
      <c r="L4893" s="9">
        <v>-3.8743703865084602</v>
      </c>
      <c r="M4893" s="9">
        <v>-13.947732999999999</v>
      </c>
      <c r="N4893" s="9">
        <v>-13.947732999999999</v>
      </c>
      <c r="O4893" s="9">
        <v>-3.8743703865084602</v>
      </c>
      <c r="P4893">
        <v>0</v>
      </c>
      <c r="Q4893" s="9">
        <v>53.549995000000003</v>
      </c>
      <c r="R4893" s="9">
        <v>52360178.111801401</v>
      </c>
      <c r="S4893" s="9">
        <v>1550250752.4521699</v>
      </c>
      <c r="T4893" s="9">
        <v>-1.13055021071417E-3</v>
      </c>
      <c r="U4893" s="9">
        <v>3.8743703865084602</v>
      </c>
      <c r="V4893" s="9">
        <v>0</v>
      </c>
      <c r="W4893" s="9">
        <v>3.8743703865084602</v>
      </c>
      <c r="X4893" t="s">
        <v>86</v>
      </c>
      <c r="Y4893" s="9">
        <v>0</v>
      </c>
      <c r="Z4893" s="9">
        <v>1.1809058000000001E-2</v>
      </c>
    </row>
    <row r="4894" spans="1:26" x14ac:dyDescent="0.3">
      <c r="A4894">
        <v>2</v>
      </c>
      <c r="B4894">
        <v>0</v>
      </c>
      <c r="C4894">
        <v>0</v>
      </c>
      <c r="D4894">
        <v>1</v>
      </c>
      <c r="E4894">
        <v>0</v>
      </c>
      <c r="F4894">
        <v>0</v>
      </c>
      <c r="G4894">
        <v>0</v>
      </c>
      <c r="H4894" s="9">
        <v>2748.7203305614798</v>
      </c>
      <c r="I4894" s="9">
        <v>-1.8378912000000001</v>
      </c>
      <c r="J4894" s="9">
        <v>-1.8368796000000001</v>
      </c>
      <c r="K4894" s="9">
        <v>-7.7815304000000003</v>
      </c>
      <c r="L4894" s="9">
        <v>-3.87551439483375</v>
      </c>
      <c r="M4894" s="9">
        <v>-13.951852000000001</v>
      </c>
      <c r="N4894" s="9">
        <v>-13.951852000000001</v>
      </c>
      <c r="O4894" s="9">
        <v>-3.87551439483375</v>
      </c>
      <c r="P4894">
        <v>0</v>
      </c>
      <c r="Q4894" s="9">
        <v>53.549995000000003</v>
      </c>
      <c r="R4894" s="9">
        <v>52360178.111801401</v>
      </c>
      <c r="S4894" s="9">
        <v>1691983623.98768</v>
      </c>
      <c r="T4894" s="9">
        <v>-1.14400832528538E-3</v>
      </c>
      <c r="U4894" s="9">
        <v>3.87551439483375</v>
      </c>
      <c r="V4894" s="9">
        <v>0</v>
      </c>
      <c r="W4894" s="9">
        <v>3.87551439483375</v>
      </c>
      <c r="X4894" t="s">
        <v>86</v>
      </c>
      <c r="Y4894" s="9">
        <v>0</v>
      </c>
      <c r="Z4894" s="9">
        <v>1.4293735E-2</v>
      </c>
    </row>
    <row r="4895" spans="1:26" x14ac:dyDescent="0.3">
      <c r="A4895">
        <v>2</v>
      </c>
      <c r="B4895">
        <v>0</v>
      </c>
      <c r="C4895">
        <v>0</v>
      </c>
      <c r="D4895">
        <v>1</v>
      </c>
      <c r="E4895">
        <v>0</v>
      </c>
      <c r="F4895">
        <v>0</v>
      </c>
      <c r="G4895">
        <v>0</v>
      </c>
      <c r="H4895" s="9">
        <v>2748.9489305556999</v>
      </c>
      <c r="I4895" s="9">
        <v>-1.8381050000000001</v>
      </c>
      <c r="J4895" s="9">
        <v>-1.8386298000000001</v>
      </c>
      <c r="K4895" s="9">
        <v>-2.7643154000000001</v>
      </c>
      <c r="L4895" s="9">
        <v>-3.87585716113376</v>
      </c>
      <c r="M4895" s="9">
        <v>-13.953086000000001</v>
      </c>
      <c r="N4895" s="9">
        <v>-13.953086000000001</v>
      </c>
      <c r="O4895" s="9">
        <v>-3.87585716113376</v>
      </c>
      <c r="P4895">
        <v>0</v>
      </c>
      <c r="Q4895" s="9">
        <v>53.549995000000003</v>
      </c>
      <c r="R4895" s="9">
        <v>52360178.111801401</v>
      </c>
      <c r="S4895" s="9">
        <v>1397095464.33478</v>
      </c>
      <c r="T4895" s="9">
        <v>-3.42766300016172E-4</v>
      </c>
      <c r="U4895" s="9">
        <v>3.87585716113376</v>
      </c>
      <c r="V4895" s="9">
        <v>0</v>
      </c>
      <c r="W4895" s="9">
        <v>3.87585716113376</v>
      </c>
      <c r="X4895" t="s">
        <v>86</v>
      </c>
      <c r="Y4895" s="9">
        <v>0</v>
      </c>
      <c r="Z4895" s="9">
        <v>5.0825528E-3</v>
      </c>
    </row>
    <row r="4896" spans="1:26" x14ac:dyDescent="0.3">
      <c r="A4896">
        <v>2</v>
      </c>
      <c r="B4896">
        <v>0</v>
      </c>
      <c r="C4896">
        <v>0</v>
      </c>
      <c r="D4896">
        <v>1</v>
      </c>
      <c r="E4896">
        <v>0</v>
      </c>
      <c r="F4896">
        <v>0</v>
      </c>
      <c r="G4896">
        <v>0</v>
      </c>
      <c r="H4896" s="9">
        <v>2749.4391305433201</v>
      </c>
      <c r="I4896" s="9">
        <v>-1.8378669999999999</v>
      </c>
      <c r="J4896" s="9">
        <v>-1.8381304999999999</v>
      </c>
      <c r="K4896" s="9">
        <v>-7.8217477999999998</v>
      </c>
      <c r="L4896" s="9">
        <v>-3.8762678754178101</v>
      </c>
      <c r="M4896" s="9">
        <v>-13.954564</v>
      </c>
      <c r="N4896" s="9">
        <v>-13.954564</v>
      </c>
      <c r="O4896" s="9">
        <v>-3.8762678754178101</v>
      </c>
      <c r="P4896">
        <v>0</v>
      </c>
      <c r="Q4896" s="9">
        <v>53.549995000000003</v>
      </c>
      <c r="R4896" s="9">
        <v>52360178.111801401</v>
      </c>
      <c r="S4896" s="9">
        <v>1470390339.8757601</v>
      </c>
      <c r="T4896" s="9">
        <v>-4.1071428404926199E-4</v>
      </c>
      <c r="U4896" s="9">
        <v>3.8762678754178101</v>
      </c>
      <c r="V4896" s="9">
        <v>0</v>
      </c>
      <c r="W4896" s="9">
        <v>3.8762678754178101</v>
      </c>
      <c r="X4896" t="s">
        <v>86</v>
      </c>
      <c r="Y4896" s="9">
        <v>0</v>
      </c>
      <c r="Z4896" s="9">
        <v>1.4377393E-2</v>
      </c>
    </row>
    <row r="4897" spans="1:26" x14ac:dyDescent="0.3">
      <c r="A4897">
        <v>2</v>
      </c>
      <c r="B4897">
        <v>0</v>
      </c>
      <c r="C4897">
        <v>0</v>
      </c>
      <c r="D4897">
        <v>1</v>
      </c>
      <c r="E4897">
        <v>0</v>
      </c>
      <c r="F4897">
        <v>0</v>
      </c>
      <c r="G4897">
        <v>0</v>
      </c>
      <c r="H4897" s="9">
        <v>2749.48953054205</v>
      </c>
      <c r="I4897" s="9">
        <v>-1.8379989000000001</v>
      </c>
      <c r="J4897" s="9">
        <v>-1.8384811000000001</v>
      </c>
      <c r="K4897" s="9">
        <v>-2.8042647999999999</v>
      </c>
      <c r="L4897" s="9">
        <v>-3.8763420279438998</v>
      </c>
      <c r="M4897" s="9">
        <v>-13.954831</v>
      </c>
      <c r="N4897" s="9">
        <v>-13.954831</v>
      </c>
      <c r="O4897" s="9">
        <v>-3.8763420279438998</v>
      </c>
      <c r="P4897">
        <v>0</v>
      </c>
      <c r="Q4897" s="9">
        <v>53.549995000000003</v>
      </c>
      <c r="R4897" s="9">
        <v>52360178.111801401</v>
      </c>
      <c r="S4897" s="9">
        <v>1418289533.94661</v>
      </c>
      <c r="T4897" s="9">
        <v>-7.4152526087001197E-5</v>
      </c>
      <c r="U4897" s="9">
        <v>3.8763420279438998</v>
      </c>
      <c r="V4897" s="9">
        <v>0</v>
      </c>
      <c r="W4897" s="9">
        <v>3.8763420279438998</v>
      </c>
      <c r="X4897" t="s">
        <v>86</v>
      </c>
      <c r="Y4897" s="9">
        <v>0</v>
      </c>
      <c r="Z4897" s="9">
        <v>5.1555875999999999E-3</v>
      </c>
    </row>
    <row r="4898" spans="1:26" x14ac:dyDescent="0.3">
      <c r="A4898">
        <v>2</v>
      </c>
      <c r="B4898">
        <v>0</v>
      </c>
      <c r="C4898">
        <v>0</v>
      </c>
      <c r="D4898">
        <v>1</v>
      </c>
      <c r="E4898">
        <v>0</v>
      </c>
      <c r="F4898">
        <v>0</v>
      </c>
      <c r="G4898">
        <v>0</v>
      </c>
      <c r="H4898" s="9">
        <v>2750.1385305256499</v>
      </c>
      <c r="I4898" s="9">
        <v>-1.8379694</v>
      </c>
      <c r="J4898" s="9">
        <v>-1.8382259999999999</v>
      </c>
      <c r="K4898" s="9">
        <v>-7.8455186000000001</v>
      </c>
      <c r="L4898" s="9">
        <v>-3.8768287628949398</v>
      </c>
      <c r="M4898" s="9">
        <v>-13.956583999999999</v>
      </c>
      <c r="N4898" s="9">
        <v>-13.956583999999999</v>
      </c>
      <c r="O4898" s="9">
        <v>-3.8768287628949398</v>
      </c>
      <c r="P4898">
        <v>0</v>
      </c>
      <c r="Q4898" s="9">
        <v>53.549995000000003</v>
      </c>
      <c r="R4898" s="9">
        <v>52360178.111801401</v>
      </c>
      <c r="S4898" s="9">
        <v>1456026653.2267399</v>
      </c>
      <c r="T4898" s="9">
        <v>-4.8673495104578602E-4</v>
      </c>
      <c r="U4898" s="9">
        <v>3.8768287628949398</v>
      </c>
      <c r="V4898" s="9">
        <v>0</v>
      </c>
      <c r="W4898" s="9">
        <v>3.8768287628949398</v>
      </c>
      <c r="X4898" t="s">
        <v>86</v>
      </c>
      <c r="Y4898" s="9">
        <v>0</v>
      </c>
      <c r="Z4898" s="9">
        <v>1.4421836E-2</v>
      </c>
    </row>
    <row r="4899" spans="1:26" x14ac:dyDescent="0.3">
      <c r="A4899">
        <v>2</v>
      </c>
      <c r="B4899">
        <v>0</v>
      </c>
      <c r="C4899">
        <v>0</v>
      </c>
      <c r="D4899">
        <v>1</v>
      </c>
      <c r="E4899">
        <v>0</v>
      </c>
      <c r="F4899">
        <v>0</v>
      </c>
      <c r="G4899">
        <v>0</v>
      </c>
      <c r="H4899" s="9">
        <v>2750.3685305198401</v>
      </c>
      <c r="I4899" s="9">
        <v>-1.8380985999999999</v>
      </c>
      <c r="J4899" s="9">
        <v>-1.8389260999999999</v>
      </c>
      <c r="K4899" s="9">
        <v>-2.8237242999999999</v>
      </c>
      <c r="L4899" s="9">
        <v>-3.8772373431963598</v>
      </c>
      <c r="M4899" s="9">
        <v>-13.958055</v>
      </c>
      <c r="N4899" s="9">
        <v>-13.958055</v>
      </c>
      <c r="O4899" s="9">
        <v>-3.8772373431963598</v>
      </c>
      <c r="P4899">
        <v>0</v>
      </c>
      <c r="Q4899" s="9">
        <v>53.549995000000003</v>
      </c>
      <c r="R4899" s="9">
        <v>52360178.111801401</v>
      </c>
      <c r="S4899" s="9">
        <v>1357528472.07236</v>
      </c>
      <c r="T4899" s="9">
        <v>-4.0858030141732699E-4</v>
      </c>
      <c r="U4899" s="9">
        <v>3.8772373431963598</v>
      </c>
      <c r="V4899" s="9">
        <v>0</v>
      </c>
      <c r="W4899" s="9">
        <v>3.8772373431963598</v>
      </c>
      <c r="X4899" t="s">
        <v>86</v>
      </c>
      <c r="Y4899" s="9">
        <v>0</v>
      </c>
      <c r="Z4899" s="9">
        <v>5.1926202000000003E-3</v>
      </c>
    </row>
    <row r="4900" spans="1:26" x14ac:dyDescent="0.3">
      <c r="A4900">
        <v>2</v>
      </c>
      <c r="B4900">
        <v>0</v>
      </c>
      <c r="C4900">
        <v>0</v>
      </c>
      <c r="D4900">
        <v>1</v>
      </c>
      <c r="E4900">
        <v>0</v>
      </c>
      <c r="F4900">
        <v>0</v>
      </c>
      <c r="G4900">
        <v>0</v>
      </c>
      <c r="H4900" s="9">
        <v>2750.4965305166102</v>
      </c>
      <c r="I4900" s="9">
        <v>-1.8380532000000001</v>
      </c>
      <c r="J4900" s="9">
        <v>-1.8381867000000001</v>
      </c>
      <c r="K4900" s="9">
        <v>-7.9430451</v>
      </c>
      <c r="L4900" s="9">
        <v>-3.8773927110901898</v>
      </c>
      <c r="M4900" s="9">
        <v>-13.958613</v>
      </c>
      <c r="N4900" s="9">
        <v>-13.958613</v>
      </c>
      <c r="O4900" s="9">
        <v>-3.8773927110901898</v>
      </c>
      <c r="P4900">
        <v>0</v>
      </c>
      <c r="Q4900" s="9">
        <v>53.549995000000003</v>
      </c>
      <c r="R4900" s="9">
        <v>52360178.111801401</v>
      </c>
      <c r="S4900" s="9">
        <v>1462189774.0773301</v>
      </c>
      <c r="T4900" s="9">
        <v>-1.55367893828195E-4</v>
      </c>
      <c r="U4900" s="9">
        <v>3.8773927110901898</v>
      </c>
      <c r="V4900" s="9">
        <v>0</v>
      </c>
      <c r="W4900" s="9">
        <v>3.8773927110901898</v>
      </c>
      <c r="X4900" t="s">
        <v>86</v>
      </c>
      <c r="Y4900" s="9">
        <v>0</v>
      </c>
      <c r="Z4900" s="9">
        <v>1.4600800000000001E-2</v>
      </c>
    </row>
    <row r="4901" spans="1:26" x14ac:dyDescent="0.3">
      <c r="A4901">
        <v>2</v>
      </c>
      <c r="B4901">
        <v>0</v>
      </c>
      <c r="C4901">
        <v>0</v>
      </c>
      <c r="D4901">
        <v>1</v>
      </c>
      <c r="E4901">
        <v>0</v>
      </c>
      <c r="F4901">
        <v>0</v>
      </c>
      <c r="G4901">
        <v>0</v>
      </c>
      <c r="H4901" s="9">
        <v>2750.6471305127998</v>
      </c>
      <c r="I4901" s="9">
        <v>-1.8380964</v>
      </c>
      <c r="J4901" s="9">
        <v>-1.8386659999999999</v>
      </c>
      <c r="K4901" s="9">
        <v>-2.8540523000000002</v>
      </c>
      <c r="L4901" s="9">
        <v>-3.8777114238194001</v>
      </c>
      <c r="M4901" s="9">
        <v>-13.959761</v>
      </c>
      <c r="N4901" s="9">
        <v>-13.959761</v>
      </c>
      <c r="O4901" s="9">
        <v>-3.8777114238194001</v>
      </c>
      <c r="P4901">
        <v>0</v>
      </c>
      <c r="Q4901" s="9">
        <v>53.549995000000003</v>
      </c>
      <c r="R4901" s="9">
        <v>52360178.111801401</v>
      </c>
      <c r="S4901" s="9">
        <v>1392748908.72984</v>
      </c>
      <c r="T4901" s="9">
        <v>-3.1871272921568601E-4</v>
      </c>
      <c r="U4901" s="9">
        <v>3.8777114238194001</v>
      </c>
      <c r="V4901" s="9">
        <v>0</v>
      </c>
      <c r="W4901" s="9">
        <v>3.8777114238194001</v>
      </c>
      <c r="X4901" t="s">
        <v>86</v>
      </c>
      <c r="Y4901" s="9">
        <v>0</v>
      </c>
      <c r="Z4901" s="9">
        <v>5.2476488E-3</v>
      </c>
    </row>
    <row r="4902" spans="1:26" x14ac:dyDescent="0.3">
      <c r="A4902">
        <v>2</v>
      </c>
      <c r="B4902">
        <v>0</v>
      </c>
      <c r="C4902">
        <v>0</v>
      </c>
      <c r="D4902">
        <v>1</v>
      </c>
      <c r="E4902">
        <v>0</v>
      </c>
      <c r="F4902">
        <v>0</v>
      </c>
      <c r="G4902">
        <v>0</v>
      </c>
      <c r="H4902" s="9">
        <v>2751.5187304907799</v>
      </c>
      <c r="I4902" s="9">
        <v>-1.8381327000000001</v>
      </c>
      <c r="J4902" s="9">
        <v>-1.8372442</v>
      </c>
      <c r="K4902" s="9">
        <v>-7.8887428999999996</v>
      </c>
      <c r="L4902" s="9">
        <v>-3.8787689636988598</v>
      </c>
      <c r="M4902" s="9">
        <v>-13.963569</v>
      </c>
      <c r="N4902" s="9">
        <v>-13.963569</v>
      </c>
      <c r="O4902" s="9">
        <v>-3.8787689636988598</v>
      </c>
      <c r="P4902">
        <v>0</v>
      </c>
      <c r="Q4902" s="9">
        <v>53.549995000000003</v>
      </c>
      <c r="R4902" s="9">
        <v>52360178.111801401</v>
      </c>
      <c r="S4902" s="9">
        <v>1622051667.94557</v>
      </c>
      <c r="T4902" s="9">
        <v>-1.05753987945433E-3</v>
      </c>
      <c r="U4902" s="9">
        <v>3.8787689636988598</v>
      </c>
      <c r="V4902" s="9">
        <v>0</v>
      </c>
      <c r="W4902" s="9">
        <v>3.8787689636988598</v>
      </c>
      <c r="X4902" t="s">
        <v>86</v>
      </c>
      <c r="Y4902" s="9">
        <v>0</v>
      </c>
      <c r="Z4902" s="9">
        <v>1.4493546E-2</v>
      </c>
    </row>
    <row r="4903" spans="1:26" x14ac:dyDescent="0.3">
      <c r="A4903">
        <v>2</v>
      </c>
      <c r="B4903">
        <v>0</v>
      </c>
      <c r="C4903">
        <v>0</v>
      </c>
      <c r="D4903">
        <v>1</v>
      </c>
      <c r="E4903">
        <v>0</v>
      </c>
      <c r="F4903">
        <v>0</v>
      </c>
      <c r="G4903">
        <v>0</v>
      </c>
      <c r="H4903" s="9">
        <v>2751.6887304864899</v>
      </c>
      <c r="I4903" s="9">
        <v>-1.8380604</v>
      </c>
      <c r="J4903" s="9">
        <v>-1.8391854999999999</v>
      </c>
      <c r="K4903" s="9">
        <v>-2.8651178000000002</v>
      </c>
      <c r="L4903" s="9">
        <v>-3.8790401438179001</v>
      </c>
      <c r="M4903" s="9">
        <v>-13.964544</v>
      </c>
      <c r="N4903" s="9">
        <v>-13.964544</v>
      </c>
      <c r="O4903" s="9">
        <v>-3.8790401438179001</v>
      </c>
      <c r="P4903">
        <v>0</v>
      </c>
      <c r="Q4903" s="9">
        <v>53.549995000000003</v>
      </c>
      <c r="R4903" s="9">
        <v>52360178.111801401</v>
      </c>
      <c r="S4903" s="9">
        <v>1324900621.47032</v>
      </c>
      <c r="T4903" s="9">
        <v>-2.7118011903759498E-4</v>
      </c>
      <c r="U4903" s="9">
        <v>3.8790401438179001</v>
      </c>
      <c r="V4903" s="9">
        <v>0</v>
      </c>
      <c r="W4903" s="9">
        <v>3.8790401438179001</v>
      </c>
      <c r="X4903" t="s">
        <v>86</v>
      </c>
      <c r="Y4903" s="9">
        <v>0</v>
      </c>
      <c r="Z4903" s="9">
        <v>5.2694832000000002E-3</v>
      </c>
    </row>
    <row r="4904" spans="1:26" x14ac:dyDescent="0.3">
      <c r="A4904">
        <v>2</v>
      </c>
      <c r="B4904">
        <v>0</v>
      </c>
      <c r="C4904">
        <v>0</v>
      </c>
      <c r="D4904">
        <v>1</v>
      </c>
      <c r="E4904">
        <v>0</v>
      </c>
      <c r="F4904">
        <v>0</v>
      </c>
      <c r="G4904">
        <v>0</v>
      </c>
      <c r="H4904" s="9">
        <v>2752.6887304612301</v>
      </c>
      <c r="I4904" s="9">
        <v>-1.8380314</v>
      </c>
      <c r="J4904" s="9">
        <v>-1.8369614000000001</v>
      </c>
      <c r="K4904" s="9">
        <v>-1.6136432999999999</v>
      </c>
      <c r="L4904" s="9">
        <v>-3.8797190509359898</v>
      </c>
      <c r="M4904" s="9">
        <v>-13.966989</v>
      </c>
      <c r="N4904" s="9">
        <v>-13.966989</v>
      </c>
      <c r="O4904" s="9">
        <v>-3.8797190509359898</v>
      </c>
      <c r="P4904">
        <v>0</v>
      </c>
      <c r="Q4904" s="9">
        <v>53.549995000000003</v>
      </c>
      <c r="R4904" s="9">
        <v>52360178.111801401</v>
      </c>
      <c r="S4904" s="9">
        <v>1677260302.4734199</v>
      </c>
      <c r="T4904" s="9">
        <v>-6.78907118088822E-4</v>
      </c>
      <c r="U4904" s="9">
        <v>3.8797190509359898</v>
      </c>
      <c r="V4904" s="9">
        <v>0</v>
      </c>
      <c r="W4904" s="9">
        <v>3.8797190509359898</v>
      </c>
      <c r="X4904" t="s">
        <v>86</v>
      </c>
      <c r="Y4904" s="9">
        <v>0</v>
      </c>
      <c r="Z4904" s="9">
        <v>2.9642004999999999E-3</v>
      </c>
    </row>
    <row r="4905" spans="1:26" x14ac:dyDescent="0.3">
      <c r="A4905">
        <v>2</v>
      </c>
      <c r="B4905">
        <v>0</v>
      </c>
      <c r="C4905">
        <v>0</v>
      </c>
      <c r="D4905">
        <v>1</v>
      </c>
      <c r="E4905">
        <v>0</v>
      </c>
      <c r="F4905">
        <v>0</v>
      </c>
      <c r="G4905">
        <v>0</v>
      </c>
      <c r="H4905" s="9">
        <v>2752.81893045794</v>
      </c>
      <c r="I4905" s="9">
        <v>-1.8380932999999999</v>
      </c>
      <c r="J4905" s="9">
        <v>-1.8369157</v>
      </c>
      <c r="K4905" s="9">
        <v>-6.6209764</v>
      </c>
      <c r="L4905" s="9">
        <v>-3.8798655291175801</v>
      </c>
      <c r="M4905" s="9">
        <v>-13.967516</v>
      </c>
      <c r="N4905" s="9">
        <v>-13.967516</v>
      </c>
      <c r="O4905" s="9">
        <v>-3.8798655291175801</v>
      </c>
      <c r="P4905">
        <v>0</v>
      </c>
      <c r="Q4905" s="9">
        <v>53.549995000000003</v>
      </c>
      <c r="R4905" s="9">
        <v>52360178.111801401</v>
      </c>
      <c r="S4905" s="9">
        <v>1686523398.2503099</v>
      </c>
      <c r="T4905" s="9">
        <v>-1.4647818159385599E-4</v>
      </c>
      <c r="U4905" s="9">
        <v>3.8798655291175801</v>
      </c>
      <c r="V4905" s="9">
        <v>0</v>
      </c>
      <c r="W4905" s="9">
        <v>3.8798655291175801</v>
      </c>
      <c r="X4905" t="s">
        <v>86</v>
      </c>
      <c r="Y4905" s="9">
        <v>0</v>
      </c>
      <c r="Z4905" s="9">
        <v>1.2162176E-2</v>
      </c>
    </row>
    <row r="4906" spans="1:26" x14ac:dyDescent="0.3">
      <c r="A4906">
        <v>2</v>
      </c>
      <c r="B4906">
        <v>0</v>
      </c>
      <c r="C4906">
        <v>0</v>
      </c>
      <c r="D4906">
        <v>1</v>
      </c>
      <c r="E4906">
        <v>0</v>
      </c>
      <c r="F4906">
        <v>0</v>
      </c>
      <c r="G4906">
        <v>0</v>
      </c>
      <c r="H4906" s="9">
        <v>2753.8189304326802</v>
      </c>
      <c r="I4906" s="9">
        <v>-1.8381627</v>
      </c>
      <c r="J4906" s="9">
        <v>-1.8391618999999999</v>
      </c>
      <c r="K4906" s="9">
        <v>-6.5782031999999999</v>
      </c>
      <c r="L4906" s="9">
        <v>-3.88104601122917</v>
      </c>
      <c r="M4906" s="9">
        <v>-13.971766000000001</v>
      </c>
      <c r="N4906" s="9">
        <v>-13.971766000000001</v>
      </c>
      <c r="O4906" s="9">
        <v>-3.88104601122917</v>
      </c>
      <c r="P4906">
        <v>0</v>
      </c>
      <c r="Q4906" s="9">
        <v>53.549995000000003</v>
      </c>
      <c r="R4906" s="9">
        <v>52360178.111801401</v>
      </c>
      <c r="S4906" s="9">
        <v>1328542316.88291</v>
      </c>
      <c r="T4906" s="9">
        <v>-1.18048211158638E-3</v>
      </c>
      <c r="U4906" s="9">
        <v>3.88104601122917</v>
      </c>
      <c r="V4906" s="9">
        <v>0</v>
      </c>
      <c r="W4906" s="9">
        <v>3.88104601122917</v>
      </c>
      <c r="X4906" t="s">
        <v>86</v>
      </c>
      <c r="Y4906" s="9">
        <v>0</v>
      </c>
      <c r="Z4906" s="9">
        <v>1.2098380000000001E-2</v>
      </c>
    </row>
    <row r="4907" spans="1:26" x14ac:dyDescent="0.3">
      <c r="A4907">
        <v>2</v>
      </c>
      <c r="B4907">
        <v>0</v>
      </c>
      <c r="C4907">
        <v>0</v>
      </c>
      <c r="D4907">
        <v>1</v>
      </c>
      <c r="E4907">
        <v>0</v>
      </c>
      <c r="F4907">
        <v>0</v>
      </c>
      <c r="G4907">
        <v>0</v>
      </c>
      <c r="H4907" s="9">
        <v>2754.8189304074099</v>
      </c>
      <c r="I4907" s="9">
        <v>-1.8381016999999999</v>
      </c>
      <c r="J4907" s="9">
        <v>-1.8391097999999999</v>
      </c>
      <c r="K4907" s="9">
        <v>-6.4529753000000003</v>
      </c>
      <c r="L4907" s="9">
        <v>-3.88218070922091</v>
      </c>
      <c r="M4907" s="9">
        <v>-13.975849999999999</v>
      </c>
      <c r="N4907" s="9">
        <v>-13.975849999999999</v>
      </c>
      <c r="O4907" s="9">
        <v>-3.88218070922091</v>
      </c>
      <c r="P4907">
        <v>0</v>
      </c>
      <c r="Q4907" s="9">
        <v>53.549995000000003</v>
      </c>
      <c r="R4907" s="9">
        <v>52360178.111801401</v>
      </c>
      <c r="S4907" s="9">
        <v>1335510760.5815899</v>
      </c>
      <c r="T4907" s="9">
        <v>-1.13469799174215E-3</v>
      </c>
      <c r="U4907" s="9">
        <v>3.88218070922091</v>
      </c>
      <c r="V4907" s="9">
        <v>0</v>
      </c>
      <c r="W4907" s="9">
        <v>3.88218070922091</v>
      </c>
      <c r="X4907" t="s">
        <v>86</v>
      </c>
      <c r="Y4907" s="9">
        <v>0</v>
      </c>
      <c r="Z4907" s="9">
        <v>1.186773E-2</v>
      </c>
    </row>
    <row r="4908" spans="1:26" x14ac:dyDescent="0.3">
      <c r="A4908">
        <v>2</v>
      </c>
      <c r="B4908">
        <v>0</v>
      </c>
      <c r="C4908">
        <v>0</v>
      </c>
      <c r="D4908">
        <v>1</v>
      </c>
      <c r="E4908">
        <v>0</v>
      </c>
      <c r="F4908">
        <v>0</v>
      </c>
      <c r="G4908">
        <v>0</v>
      </c>
      <c r="H4908" s="9">
        <v>2755.81893038215</v>
      </c>
      <c r="I4908" s="9">
        <v>-1.8381042000000001</v>
      </c>
      <c r="J4908" s="9">
        <v>-1.8370247</v>
      </c>
      <c r="K4908" s="9">
        <v>-6.3594550999999999</v>
      </c>
      <c r="L4908" s="9">
        <v>-3.8832855848291401</v>
      </c>
      <c r="M4908" s="9">
        <v>-13.979827999999999</v>
      </c>
      <c r="N4908" s="9">
        <v>-13.979827999999999</v>
      </c>
      <c r="O4908" s="9">
        <v>-3.8832855848291401</v>
      </c>
      <c r="P4908">
        <v>0</v>
      </c>
      <c r="Q4908" s="9">
        <v>53.549995000000003</v>
      </c>
      <c r="R4908" s="9">
        <v>52360178.111801401</v>
      </c>
      <c r="S4908" s="9">
        <v>1666192894.5555301</v>
      </c>
      <c r="T4908" s="9">
        <v>-1.1048756082323501E-3</v>
      </c>
      <c r="U4908" s="9">
        <v>3.8832855848291401</v>
      </c>
      <c r="V4908" s="9">
        <v>0</v>
      </c>
      <c r="W4908" s="9">
        <v>3.8832855848291401</v>
      </c>
      <c r="X4908" t="s">
        <v>86</v>
      </c>
      <c r="Y4908" s="9">
        <v>0</v>
      </c>
      <c r="Z4908" s="9">
        <v>1.1682476000000001E-2</v>
      </c>
    </row>
    <row r="4909" spans="1:26" x14ac:dyDescent="0.3">
      <c r="A4909">
        <v>2</v>
      </c>
      <c r="B4909">
        <v>0</v>
      </c>
      <c r="C4909">
        <v>0</v>
      </c>
      <c r="D4909">
        <v>1</v>
      </c>
      <c r="E4909">
        <v>0</v>
      </c>
      <c r="F4909">
        <v>0</v>
      </c>
      <c r="G4909">
        <v>0</v>
      </c>
      <c r="H4909" s="9">
        <v>2756.8189303568902</v>
      </c>
      <c r="I4909" s="9">
        <v>-1.8378445000000001</v>
      </c>
      <c r="J4909" s="9">
        <v>-1.8388306000000001</v>
      </c>
      <c r="K4909" s="9">
        <v>-6.4216490000000004</v>
      </c>
      <c r="L4909" s="9">
        <v>-3.8844033032976202</v>
      </c>
      <c r="M4909" s="9">
        <v>-13.983851</v>
      </c>
      <c r="N4909" s="9">
        <v>-13.983851</v>
      </c>
      <c r="O4909" s="9">
        <v>-3.8844033032976202</v>
      </c>
      <c r="P4909">
        <v>0</v>
      </c>
      <c r="Q4909" s="9">
        <v>53.549995000000003</v>
      </c>
      <c r="R4909" s="9">
        <v>52360178.111801401</v>
      </c>
      <c r="S4909" s="9">
        <v>1372708179.3138199</v>
      </c>
      <c r="T4909" s="9">
        <v>-1.11771846848052E-3</v>
      </c>
      <c r="U4909" s="9">
        <v>3.8844033032976202</v>
      </c>
      <c r="V4909" s="9">
        <v>0</v>
      </c>
      <c r="W4909" s="9">
        <v>3.8844033032976202</v>
      </c>
      <c r="X4909" t="s">
        <v>86</v>
      </c>
      <c r="Y4909" s="9">
        <v>0</v>
      </c>
      <c r="Z4909" s="9">
        <v>1.1808325E-2</v>
      </c>
    </row>
    <row r="4910" spans="1:26" x14ac:dyDescent="0.3">
      <c r="A4910">
        <v>2</v>
      </c>
      <c r="B4910">
        <v>0</v>
      </c>
      <c r="C4910">
        <v>0</v>
      </c>
      <c r="D4910">
        <v>1</v>
      </c>
      <c r="E4910">
        <v>0</v>
      </c>
      <c r="F4910">
        <v>0</v>
      </c>
      <c r="G4910">
        <v>0</v>
      </c>
      <c r="H4910" s="9">
        <v>2757.8189303316299</v>
      </c>
      <c r="I4910" s="9">
        <v>-1.8378382</v>
      </c>
      <c r="J4910" s="9">
        <v>-1.8390778999999999</v>
      </c>
      <c r="K4910" s="9">
        <v>-6.4837666</v>
      </c>
      <c r="L4910" s="9">
        <v>-3.8855563829405</v>
      </c>
      <c r="M4910" s="9">
        <v>-13.988003000000001</v>
      </c>
      <c r="N4910" s="9">
        <v>-13.988003000000001</v>
      </c>
      <c r="O4910" s="9">
        <v>-3.8855563829405</v>
      </c>
      <c r="P4910">
        <v>0</v>
      </c>
      <c r="Q4910" s="9">
        <v>53.549995000000003</v>
      </c>
      <c r="R4910" s="9">
        <v>52360178.111801401</v>
      </c>
      <c r="S4910" s="9">
        <v>1340723325.87375</v>
      </c>
      <c r="T4910" s="9">
        <v>-1.15307964287891E-3</v>
      </c>
      <c r="U4910" s="9">
        <v>3.8855563829405</v>
      </c>
      <c r="V4910" s="9">
        <v>0</v>
      </c>
      <c r="W4910" s="9">
        <v>3.8855563829405</v>
      </c>
      <c r="X4910" t="s">
        <v>86</v>
      </c>
      <c r="Y4910" s="9">
        <v>0</v>
      </c>
      <c r="Z4910" s="9">
        <v>1.1924152E-2</v>
      </c>
    </row>
    <row r="4911" spans="1:26" x14ac:dyDescent="0.3">
      <c r="A4911">
        <v>2</v>
      </c>
      <c r="B4911">
        <v>0</v>
      </c>
      <c r="C4911">
        <v>0</v>
      </c>
      <c r="D4911">
        <v>1</v>
      </c>
      <c r="E4911">
        <v>0</v>
      </c>
      <c r="F4911">
        <v>0</v>
      </c>
      <c r="G4911">
        <v>0</v>
      </c>
      <c r="H4911" s="9">
        <v>2758.3671303177798</v>
      </c>
      <c r="I4911" s="9">
        <v>-1.8379827</v>
      </c>
      <c r="J4911" s="9">
        <v>-1.8370941000000001</v>
      </c>
      <c r="K4911" s="9">
        <v>-1.4742972000000001</v>
      </c>
      <c r="L4911" s="9">
        <v>-3.8862328590286199</v>
      </c>
      <c r="M4911" s="9">
        <v>-13.990437999999999</v>
      </c>
      <c r="N4911" s="9">
        <v>-13.990437999999999</v>
      </c>
      <c r="O4911" s="9">
        <v>-3.8862328590286199</v>
      </c>
      <c r="P4911">
        <v>0</v>
      </c>
      <c r="Q4911" s="9">
        <v>53.549995000000003</v>
      </c>
      <c r="R4911" s="9">
        <v>52360178.111801401</v>
      </c>
      <c r="S4911" s="9">
        <v>1653844569.8343201</v>
      </c>
      <c r="T4911" s="9">
        <v>-6.7647608811993699E-4</v>
      </c>
      <c r="U4911" s="9">
        <v>3.8862328590286199</v>
      </c>
      <c r="V4911" s="9">
        <v>0</v>
      </c>
      <c r="W4911" s="9">
        <v>3.8862328590286199</v>
      </c>
      <c r="X4911" t="s">
        <v>86</v>
      </c>
      <c r="Y4911" s="9">
        <v>0</v>
      </c>
      <c r="Z4911" s="9">
        <v>2.7084225E-3</v>
      </c>
    </row>
    <row r="4912" spans="1:26" x14ac:dyDescent="0.3">
      <c r="A4912">
        <v>2</v>
      </c>
      <c r="B4912">
        <v>0</v>
      </c>
      <c r="C4912">
        <v>0</v>
      </c>
      <c r="D4912">
        <v>1</v>
      </c>
      <c r="E4912">
        <v>0</v>
      </c>
      <c r="F4912">
        <v>0</v>
      </c>
      <c r="G4912">
        <v>0</v>
      </c>
      <c r="H4912" s="9">
        <v>2758.8573303054</v>
      </c>
      <c r="I4912" s="9">
        <v>-1.8378505999999999</v>
      </c>
      <c r="J4912" s="9">
        <v>-1.8365695</v>
      </c>
      <c r="K4912" s="9">
        <v>-6.4820504000000003</v>
      </c>
      <c r="L4912" s="9">
        <v>-3.88674123742071</v>
      </c>
      <c r="M4912" s="9">
        <v>-13.992269</v>
      </c>
      <c r="N4912" s="9">
        <v>-13.992269</v>
      </c>
      <c r="O4912" s="9">
        <v>-3.88674123742071</v>
      </c>
      <c r="P4912">
        <v>0</v>
      </c>
      <c r="Q4912" s="9">
        <v>53.549995000000003</v>
      </c>
      <c r="R4912" s="9">
        <v>52360178.111801401</v>
      </c>
      <c r="S4912" s="9">
        <v>1762809628.4933801</v>
      </c>
      <c r="T4912" s="9">
        <v>-5.0837839209361103E-4</v>
      </c>
      <c r="U4912" s="9">
        <v>3.88674123742071</v>
      </c>
      <c r="V4912" s="9">
        <v>0</v>
      </c>
      <c r="W4912" s="9">
        <v>3.88674123742071</v>
      </c>
      <c r="X4912" t="s">
        <v>86</v>
      </c>
      <c r="Y4912" s="9">
        <v>0</v>
      </c>
      <c r="Z4912" s="9">
        <v>1.1904736000000001E-2</v>
      </c>
    </row>
    <row r="4913" spans="1:26" x14ac:dyDescent="0.3">
      <c r="A4913">
        <v>2</v>
      </c>
      <c r="B4913">
        <v>0</v>
      </c>
      <c r="C4913">
        <v>0</v>
      </c>
      <c r="D4913">
        <v>1</v>
      </c>
      <c r="E4913">
        <v>0</v>
      </c>
      <c r="F4913">
        <v>0</v>
      </c>
      <c r="G4913">
        <v>0</v>
      </c>
      <c r="H4913" s="9">
        <v>2759.8573302801301</v>
      </c>
      <c r="I4913" s="9">
        <v>-1.8378956</v>
      </c>
      <c r="J4913" s="9">
        <v>-1.8366277</v>
      </c>
      <c r="K4913" s="9">
        <v>-6.4772810999999999</v>
      </c>
      <c r="L4913" s="9">
        <v>-3.88791039964911</v>
      </c>
      <c r="M4913" s="9">
        <v>-13.996477000000001</v>
      </c>
      <c r="N4913" s="9">
        <v>-13.996477000000001</v>
      </c>
      <c r="O4913" s="9">
        <v>-3.88791039964911</v>
      </c>
      <c r="P4913">
        <v>0</v>
      </c>
      <c r="Q4913" s="9">
        <v>53.549995000000003</v>
      </c>
      <c r="R4913" s="9">
        <v>52360178.111801401</v>
      </c>
      <c r="S4913" s="9">
        <v>1750572106.69925</v>
      </c>
      <c r="T4913" s="9">
        <v>-1.16916222839869E-3</v>
      </c>
      <c r="U4913" s="9">
        <v>3.88791039964911</v>
      </c>
      <c r="V4913" s="9">
        <v>0</v>
      </c>
      <c r="W4913" s="9">
        <v>3.88791039964911</v>
      </c>
      <c r="X4913" t="s">
        <v>86</v>
      </c>
      <c r="Y4913" s="9">
        <v>0</v>
      </c>
      <c r="Z4913" s="9">
        <v>1.1896354E-2</v>
      </c>
    </row>
    <row r="4914" spans="1:26" x14ac:dyDescent="0.3">
      <c r="A4914">
        <v>2</v>
      </c>
      <c r="B4914">
        <v>0</v>
      </c>
      <c r="C4914">
        <v>0</v>
      </c>
      <c r="D4914">
        <v>1</v>
      </c>
      <c r="E4914">
        <v>0</v>
      </c>
      <c r="F4914">
        <v>0</v>
      </c>
      <c r="G4914">
        <v>0</v>
      </c>
      <c r="H4914" s="9">
        <v>2760.8573302548698</v>
      </c>
      <c r="I4914" s="9">
        <v>-1.8379855</v>
      </c>
      <c r="J4914" s="9">
        <v>-1.8368348999999999</v>
      </c>
      <c r="K4914" s="9">
        <v>-6.4739227000000001</v>
      </c>
      <c r="L4914" s="9">
        <v>-3.8890419002901102</v>
      </c>
      <c r="M4914" s="9">
        <v>-14.000551</v>
      </c>
      <c r="N4914" s="9">
        <v>-14.000551</v>
      </c>
      <c r="O4914" s="9">
        <v>-3.8890419002901102</v>
      </c>
      <c r="P4914">
        <v>0</v>
      </c>
      <c r="Q4914" s="9">
        <v>53.549995000000003</v>
      </c>
      <c r="R4914" s="9">
        <v>52360178.111801401</v>
      </c>
      <c r="S4914" s="9">
        <v>1707067151.51178</v>
      </c>
      <c r="T4914" s="9">
        <v>-1.13150064100153E-3</v>
      </c>
      <c r="U4914" s="9">
        <v>3.8890419002901102</v>
      </c>
      <c r="V4914" s="9">
        <v>0</v>
      </c>
      <c r="W4914" s="9">
        <v>3.8890419002901102</v>
      </c>
      <c r="X4914" t="s">
        <v>86</v>
      </c>
      <c r="Y4914" s="9">
        <v>0</v>
      </c>
      <c r="Z4914" s="9">
        <v>1.1891527000000001E-2</v>
      </c>
    </row>
    <row r="4915" spans="1:26" x14ac:dyDescent="0.3">
      <c r="A4915">
        <v>2</v>
      </c>
      <c r="B4915">
        <v>0</v>
      </c>
      <c r="C4915">
        <v>0</v>
      </c>
      <c r="D4915">
        <v>1</v>
      </c>
      <c r="E4915">
        <v>0</v>
      </c>
      <c r="F4915">
        <v>0</v>
      </c>
      <c r="G4915">
        <v>0</v>
      </c>
      <c r="H4915" s="9">
        <v>2761.3667302419999</v>
      </c>
      <c r="I4915" s="9">
        <v>-1.8381441000000001</v>
      </c>
      <c r="J4915" s="9">
        <v>-1.8375885000000001</v>
      </c>
      <c r="K4915" s="9">
        <v>-1.4670475999999999</v>
      </c>
      <c r="L4915" s="9">
        <v>-3.8896040332655102</v>
      </c>
      <c r="M4915" s="9">
        <v>-14.002575</v>
      </c>
      <c r="N4915" s="9">
        <v>-14.002575</v>
      </c>
      <c r="O4915" s="9">
        <v>-3.8896040332655102</v>
      </c>
      <c r="P4915">
        <v>0</v>
      </c>
      <c r="Q4915" s="9">
        <v>53.549995000000003</v>
      </c>
      <c r="R4915" s="9">
        <v>52360178.111801401</v>
      </c>
      <c r="S4915" s="9">
        <v>1564295720.3073499</v>
      </c>
      <c r="T4915" s="9">
        <v>-5.6213297539287001E-4</v>
      </c>
      <c r="U4915" s="9">
        <v>3.8896040332655102</v>
      </c>
      <c r="V4915" s="9">
        <v>0</v>
      </c>
      <c r="W4915" s="9">
        <v>3.8896040332655102</v>
      </c>
      <c r="X4915" t="s">
        <v>86</v>
      </c>
      <c r="Y4915" s="9">
        <v>0</v>
      </c>
      <c r="Z4915" s="9">
        <v>2.6958298000000001E-3</v>
      </c>
    </row>
    <row r="4916" spans="1:26" x14ac:dyDescent="0.3">
      <c r="A4916">
        <v>2</v>
      </c>
      <c r="B4916">
        <v>0</v>
      </c>
      <c r="C4916">
        <v>0</v>
      </c>
      <c r="D4916">
        <v>1</v>
      </c>
      <c r="E4916">
        <v>0</v>
      </c>
      <c r="F4916">
        <v>0</v>
      </c>
      <c r="G4916">
        <v>0</v>
      </c>
      <c r="H4916" s="9">
        <v>2761.6167302356898</v>
      </c>
      <c r="I4916" s="9">
        <v>-1.8381491000000001</v>
      </c>
      <c r="J4916" s="9">
        <v>-1.8384031999999999</v>
      </c>
      <c r="K4916" s="9">
        <v>-6.4879645999999997</v>
      </c>
      <c r="L4916" s="9">
        <v>-3.8898636064768901</v>
      </c>
      <c r="M4916" s="9">
        <v>-14.003508999999999</v>
      </c>
      <c r="N4916" s="9">
        <v>-14.003508999999999</v>
      </c>
      <c r="O4916" s="9">
        <v>-3.8898636064768901</v>
      </c>
      <c r="P4916">
        <v>0</v>
      </c>
      <c r="Q4916" s="9">
        <v>53.549995000000003</v>
      </c>
      <c r="R4916" s="9">
        <v>52360178.111801401</v>
      </c>
      <c r="S4916" s="9">
        <v>1434503385.6487401</v>
      </c>
      <c r="T4916" s="9">
        <v>-2.5957321137859402E-4</v>
      </c>
      <c r="U4916" s="9">
        <v>3.8898636064768901</v>
      </c>
      <c r="V4916" s="9">
        <v>0</v>
      </c>
      <c r="W4916" s="9">
        <v>3.8898636064768901</v>
      </c>
      <c r="X4916" t="s">
        <v>86</v>
      </c>
      <c r="Y4916" s="9">
        <v>0</v>
      </c>
      <c r="Z4916" s="9">
        <v>1.1927495E-2</v>
      </c>
    </row>
    <row r="4917" spans="1:26" x14ac:dyDescent="0.3">
      <c r="A4917">
        <v>2</v>
      </c>
      <c r="B4917">
        <v>0</v>
      </c>
      <c r="C4917">
        <v>0</v>
      </c>
      <c r="D4917">
        <v>1</v>
      </c>
      <c r="E4917">
        <v>0</v>
      </c>
      <c r="F4917">
        <v>0</v>
      </c>
      <c r="G4917">
        <v>0</v>
      </c>
      <c r="H4917" s="9">
        <v>2761.9269302278499</v>
      </c>
      <c r="I4917" s="9">
        <v>-1.8379296000000001</v>
      </c>
      <c r="J4917" s="9">
        <v>-1.8372941</v>
      </c>
      <c r="K4917" s="9">
        <v>-1.4821572999999999</v>
      </c>
      <c r="L4917" s="9">
        <v>-3.89022683653271</v>
      </c>
      <c r="M4917" s="9">
        <v>-14.004816999999999</v>
      </c>
      <c r="N4917" s="9">
        <v>-14.004816999999999</v>
      </c>
      <c r="O4917" s="9">
        <v>-3.89022683653271</v>
      </c>
      <c r="P4917">
        <v>0</v>
      </c>
      <c r="Q4917" s="9">
        <v>53.549995000000003</v>
      </c>
      <c r="R4917" s="9">
        <v>52360178.111801401</v>
      </c>
      <c r="S4917" s="9">
        <v>1617481545.9542601</v>
      </c>
      <c r="T4917" s="9">
        <v>-3.6323005582250502E-4</v>
      </c>
      <c r="U4917" s="9">
        <v>3.89022683653271</v>
      </c>
      <c r="V4917" s="9">
        <v>0</v>
      </c>
      <c r="W4917" s="9">
        <v>3.89022683653271</v>
      </c>
      <c r="X4917" t="s">
        <v>86</v>
      </c>
      <c r="Y4917" s="9">
        <v>0</v>
      </c>
      <c r="Z4917" s="9">
        <v>2.7231590000000002E-3</v>
      </c>
    </row>
    <row r="4918" spans="1:26" x14ac:dyDescent="0.3">
      <c r="A4918">
        <v>2</v>
      </c>
      <c r="B4918">
        <v>0</v>
      </c>
      <c r="C4918">
        <v>0</v>
      </c>
      <c r="D4918">
        <v>1</v>
      </c>
      <c r="E4918">
        <v>0</v>
      </c>
      <c r="F4918">
        <v>0</v>
      </c>
      <c r="G4918">
        <v>0</v>
      </c>
      <c r="H4918" s="9">
        <v>2762.316730218</v>
      </c>
      <c r="I4918" s="9">
        <v>-1.8381346000000001</v>
      </c>
      <c r="J4918" s="9">
        <v>-1.8370892000000001</v>
      </c>
      <c r="K4918" s="9">
        <v>-6.5053253</v>
      </c>
      <c r="L4918" s="9">
        <v>-3.89062213907782</v>
      </c>
      <c r="M4918" s="9">
        <v>-14.00624</v>
      </c>
      <c r="N4918" s="9">
        <v>-14.00624</v>
      </c>
      <c r="O4918" s="9">
        <v>-3.89062213907782</v>
      </c>
      <c r="P4918">
        <v>0</v>
      </c>
      <c r="Q4918" s="9">
        <v>53.549995000000003</v>
      </c>
      <c r="R4918" s="9">
        <v>52360178.111801401</v>
      </c>
      <c r="S4918" s="9">
        <v>1656655369.84567</v>
      </c>
      <c r="T4918" s="9">
        <v>-3.9530254510999901E-4</v>
      </c>
      <c r="U4918" s="9">
        <v>3.89062213907782</v>
      </c>
      <c r="V4918" s="9">
        <v>0</v>
      </c>
      <c r="W4918" s="9">
        <v>3.89062213907782</v>
      </c>
      <c r="X4918" t="s">
        <v>86</v>
      </c>
      <c r="Y4918" s="9">
        <v>0</v>
      </c>
      <c r="Z4918" s="9">
        <v>1.1950863000000001E-2</v>
      </c>
    </row>
    <row r="4919" spans="1:26" x14ac:dyDescent="0.3">
      <c r="A4919">
        <v>2</v>
      </c>
      <c r="B4919">
        <v>0</v>
      </c>
      <c r="C4919">
        <v>0</v>
      </c>
      <c r="D4919">
        <v>1</v>
      </c>
      <c r="E4919">
        <v>0</v>
      </c>
      <c r="F4919">
        <v>0</v>
      </c>
      <c r="G4919">
        <v>0</v>
      </c>
      <c r="H4919" s="9">
        <v>2763.0469301995599</v>
      </c>
      <c r="I4919" s="9">
        <v>-1.8378642000000001</v>
      </c>
      <c r="J4919" s="9">
        <v>-1.8380339000000001</v>
      </c>
      <c r="K4919" s="9">
        <v>-1.4939857000000001</v>
      </c>
      <c r="L4919" s="9">
        <v>-3.8914744837017499</v>
      </c>
      <c r="M4919" s="9">
        <v>-14.009308000000001</v>
      </c>
      <c r="N4919" s="9">
        <v>-14.009308000000001</v>
      </c>
      <c r="O4919" s="9">
        <v>-3.8914744837017499</v>
      </c>
      <c r="P4919">
        <v>0</v>
      </c>
      <c r="Q4919" s="9">
        <v>53.549995000000003</v>
      </c>
      <c r="R4919" s="9">
        <v>52360178.111801401</v>
      </c>
      <c r="S4919" s="9">
        <v>1491224866.7300999</v>
      </c>
      <c r="T4919" s="9">
        <v>-8.5234462393657395E-4</v>
      </c>
      <c r="U4919" s="9">
        <v>3.8914744837017499</v>
      </c>
      <c r="V4919" s="9">
        <v>0</v>
      </c>
      <c r="W4919" s="9">
        <v>3.8914744837017499</v>
      </c>
      <c r="X4919" t="s">
        <v>86</v>
      </c>
      <c r="Y4919" s="9">
        <v>0</v>
      </c>
      <c r="Z4919" s="9">
        <v>2.7459962000000002E-3</v>
      </c>
    </row>
    <row r="4920" spans="1:26" x14ac:dyDescent="0.3">
      <c r="A4920">
        <v>2</v>
      </c>
      <c r="B4920">
        <v>0</v>
      </c>
      <c r="C4920">
        <v>0</v>
      </c>
      <c r="D4920">
        <v>1</v>
      </c>
      <c r="E4920">
        <v>0</v>
      </c>
      <c r="F4920">
        <v>0</v>
      </c>
      <c r="G4920">
        <v>0</v>
      </c>
      <c r="H4920" s="9">
        <v>2763.2765301937602</v>
      </c>
      <c r="I4920" s="9">
        <v>-1.8379753000000001</v>
      </c>
      <c r="J4920" s="9">
        <v>-1.8378296000000001</v>
      </c>
      <c r="K4920" s="9">
        <v>-6.5115447</v>
      </c>
      <c r="L4920" s="9">
        <v>-3.8917187080771898</v>
      </c>
      <c r="M4920" s="9">
        <v>-14.010187</v>
      </c>
      <c r="N4920" s="9">
        <v>-14.010187</v>
      </c>
      <c r="O4920" s="9">
        <v>-3.8917187080771898</v>
      </c>
      <c r="P4920">
        <v>0</v>
      </c>
      <c r="Q4920" s="9">
        <v>53.549995000000003</v>
      </c>
      <c r="R4920" s="9">
        <v>52360178.111801401</v>
      </c>
      <c r="S4920" s="9">
        <v>1524303141.5517499</v>
      </c>
      <c r="T4920" s="9">
        <v>-2.4422437543369902E-4</v>
      </c>
      <c r="U4920" s="9">
        <v>3.8917187080771898</v>
      </c>
      <c r="V4920" s="9">
        <v>0</v>
      </c>
      <c r="W4920" s="9">
        <v>3.8917187080771898</v>
      </c>
      <c r="X4920" t="s">
        <v>86</v>
      </c>
      <c r="Y4920" s="9">
        <v>0</v>
      </c>
      <c r="Z4920" s="9">
        <v>1.196711E-2</v>
      </c>
    </row>
    <row r="4921" spans="1:26" x14ac:dyDescent="0.3">
      <c r="A4921">
        <v>2</v>
      </c>
      <c r="B4921">
        <v>0</v>
      </c>
      <c r="C4921">
        <v>0</v>
      </c>
      <c r="D4921">
        <v>1</v>
      </c>
      <c r="E4921">
        <v>0</v>
      </c>
      <c r="F4921">
        <v>0</v>
      </c>
      <c r="G4921">
        <v>0</v>
      </c>
      <c r="H4921" s="9">
        <v>2763.6461301844201</v>
      </c>
      <c r="I4921" s="9">
        <v>-1.8381559999999999</v>
      </c>
      <c r="J4921" s="9">
        <v>-1.8379563000000001</v>
      </c>
      <c r="K4921" s="9">
        <v>-1.5095152999999999</v>
      </c>
      <c r="L4921" s="9">
        <v>-3.8921868163683899</v>
      </c>
      <c r="M4921" s="9">
        <v>-14.011872</v>
      </c>
      <c r="N4921" s="9">
        <v>-14.011872</v>
      </c>
      <c r="O4921" s="9">
        <v>-3.8921868163683899</v>
      </c>
      <c r="P4921">
        <v>0</v>
      </c>
      <c r="Q4921" s="9">
        <v>53.549995000000003</v>
      </c>
      <c r="R4921" s="9">
        <v>52360178.111801401</v>
      </c>
      <c r="S4921" s="9">
        <v>1503856608.60167</v>
      </c>
      <c r="T4921" s="9">
        <v>-4.6810829120191801E-4</v>
      </c>
      <c r="U4921" s="9">
        <v>3.8921868163683899</v>
      </c>
      <c r="V4921" s="9">
        <v>0</v>
      </c>
      <c r="W4921" s="9">
        <v>3.8921868163683899</v>
      </c>
      <c r="X4921" t="s">
        <v>86</v>
      </c>
      <c r="Y4921" s="9">
        <v>0</v>
      </c>
      <c r="Z4921" s="9">
        <v>2.7744231999999999E-3</v>
      </c>
    </row>
    <row r="4922" spans="1:26" x14ac:dyDescent="0.3">
      <c r="A4922">
        <v>2</v>
      </c>
      <c r="B4922">
        <v>0</v>
      </c>
      <c r="C4922">
        <v>0</v>
      </c>
      <c r="D4922">
        <v>1</v>
      </c>
      <c r="E4922">
        <v>0</v>
      </c>
      <c r="F4922">
        <v>0</v>
      </c>
      <c r="G4922">
        <v>0</v>
      </c>
      <c r="H4922" s="9">
        <v>2763.9567301765701</v>
      </c>
      <c r="I4922" s="9">
        <v>-1.8380916</v>
      </c>
      <c r="J4922" s="9">
        <v>-1.8381319</v>
      </c>
      <c r="K4922" s="9">
        <v>-6.5367278999999998</v>
      </c>
      <c r="L4922" s="9">
        <v>-3.89251037357658</v>
      </c>
      <c r="M4922" s="9">
        <v>-14.013038</v>
      </c>
      <c r="N4922" s="9">
        <v>-14.013038</v>
      </c>
      <c r="O4922" s="9">
        <v>-3.89251037357658</v>
      </c>
      <c r="P4922">
        <v>0</v>
      </c>
      <c r="Q4922" s="9">
        <v>53.549995000000003</v>
      </c>
      <c r="R4922" s="9">
        <v>52360178.111801401</v>
      </c>
      <c r="S4922" s="9">
        <v>1476298977.1935101</v>
      </c>
      <c r="T4922" s="9">
        <v>-3.2355720819365798E-4</v>
      </c>
      <c r="U4922" s="9">
        <v>3.89251037357658</v>
      </c>
      <c r="V4922" s="9">
        <v>0</v>
      </c>
      <c r="W4922" s="9">
        <v>3.89251037357658</v>
      </c>
      <c r="X4922" t="s">
        <v>86</v>
      </c>
      <c r="Y4922" s="9">
        <v>0</v>
      </c>
      <c r="Z4922" s="9">
        <v>1.2015368E-2</v>
      </c>
    </row>
    <row r="4923" spans="1:26" x14ac:dyDescent="0.3">
      <c r="A4923">
        <v>2</v>
      </c>
      <c r="B4923">
        <v>0</v>
      </c>
      <c r="C4923">
        <v>0</v>
      </c>
      <c r="D4923">
        <v>1</v>
      </c>
      <c r="E4923">
        <v>0</v>
      </c>
      <c r="F4923">
        <v>0</v>
      </c>
      <c r="G4923">
        <v>0</v>
      </c>
      <c r="H4923" s="9">
        <v>2764.9567301513098</v>
      </c>
      <c r="I4923" s="9">
        <v>-1.8380653</v>
      </c>
      <c r="J4923" s="9">
        <v>-1.8383673</v>
      </c>
      <c r="K4923" s="9">
        <v>-6.4260754999999996</v>
      </c>
      <c r="L4923" s="9">
        <v>-3.8936590451431798</v>
      </c>
      <c r="M4923" s="9">
        <v>-14.017173</v>
      </c>
      <c r="N4923" s="9">
        <v>-14.017173</v>
      </c>
      <c r="O4923" s="9">
        <v>-3.8936590451431798</v>
      </c>
      <c r="P4923">
        <v>0</v>
      </c>
      <c r="Q4923" s="9">
        <v>53.549995000000003</v>
      </c>
      <c r="R4923" s="9">
        <v>52360178.111801401</v>
      </c>
      <c r="S4923" s="9">
        <v>1441166523.16465</v>
      </c>
      <c r="T4923" s="9">
        <v>-1.1486715665922601E-3</v>
      </c>
      <c r="U4923" s="9">
        <v>3.8936590451431798</v>
      </c>
      <c r="V4923" s="9">
        <v>0</v>
      </c>
      <c r="W4923" s="9">
        <v>3.8936590451431798</v>
      </c>
      <c r="X4923" t="s">
        <v>86</v>
      </c>
      <c r="Y4923" s="9">
        <v>0</v>
      </c>
      <c r="Z4923" s="9">
        <v>1.1813486999999999E-2</v>
      </c>
    </row>
    <row r="4924" spans="1:26" x14ac:dyDescent="0.3">
      <c r="A4924">
        <v>2</v>
      </c>
      <c r="B4924">
        <v>0</v>
      </c>
      <c r="C4924">
        <v>0</v>
      </c>
      <c r="D4924">
        <v>1</v>
      </c>
      <c r="E4924">
        <v>0</v>
      </c>
      <c r="F4924">
        <v>0</v>
      </c>
      <c r="G4924">
        <v>0</v>
      </c>
      <c r="H4924" s="9">
        <v>2765.9567301260499</v>
      </c>
      <c r="I4924" s="9">
        <v>-1.8380467</v>
      </c>
      <c r="J4924" s="9">
        <v>-1.8390983000000001</v>
      </c>
      <c r="K4924" s="9">
        <v>-6.5085677999999998</v>
      </c>
      <c r="L4924" s="9">
        <v>-3.8947906794665901</v>
      </c>
      <c r="M4924" s="9">
        <v>-14.021247000000001</v>
      </c>
      <c r="N4924" s="9">
        <v>-14.021247000000001</v>
      </c>
      <c r="O4924" s="9">
        <v>-3.8947906794665901</v>
      </c>
      <c r="P4924">
        <v>0</v>
      </c>
      <c r="Q4924" s="9">
        <v>53.549995000000003</v>
      </c>
      <c r="R4924" s="9">
        <v>52360178.111801401</v>
      </c>
      <c r="S4924" s="9">
        <v>1341286123.4665999</v>
      </c>
      <c r="T4924" s="9">
        <v>-1.13163432341156E-3</v>
      </c>
      <c r="U4924" s="9">
        <v>3.8947906794665901</v>
      </c>
      <c r="V4924" s="9">
        <v>0</v>
      </c>
      <c r="W4924" s="9">
        <v>3.8947906794665901</v>
      </c>
      <c r="X4924" t="s">
        <v>86</v>
      </c>
      <c r="Y4924" s="9">
        <v>0</v>
      </c>
      <c r="Z4924" s="9">
        <v>1.1969896000000001E-2</v>
      </c>
    </row>
    <row r="4925" spans="1:26" x14ac:dyDescent="0.3">
      <c r="A4925">
        <v>2</v>
      </c>
      <c r="B4925">
        <v>0</v>
      </c>
      <c r="C4925">
        <v>0</v>
      </c>
      <c r="D4925">
        <v>1</v>
      </c>
      <c r="E4925">
        <v>0</v>
      </c>
      <c r="F4925">
        <v>0</v>
      </c>
      <c r="G4925">
        <v>0</v>
      </c>
      <c r="H4925" s="9">
        <v>2766.9567301007901</v>
      </c>
      <c r="I4925" s="9">
        <v>-1.8378570999999999</v>
      </c>
      <c r="J4925" s="9">
        <v>-1.8369835999999999</v>
      </c>
      <c r="K4925" s="9">
        <v>-6.3660940999999998</v>
      </c>
      <c r="L4925" s="9">
        <v>-3.8958997585818702</v>
      </c>
      <c r="M4925" s="9">
        <v>-14.025238999999999</v>
      </c>
      <c r="N4925" s="9">
        <v>-14.025238999999999</v>
      </c>
      <c r="O4925" s="9">
        <v>-3.8958997585818702</v>
      </c>
      <c r="P4925">
        <v>0</v>
      </c>
      <c r="Q4925" s="9">
        <v>53.549995000000003</v>
      </c>
      <c r="R4925" s="9">
        <v>52360178.111801401</v>
      </c>
      <c r="S4925" s="9">
        <v>1679769970.5328801</v>
      </c>
      <c r="T4925" s="9">
        <v>-1.1090791152850101E-3</v>
      </c>
      <c r="U4925" s="9">
        <v>3.8958997585818702</v>
      </c>
      <c r="V4925" s="9">
        <v>0</v>
      </c>
      <c r="W4925" s="9">
        <v>3.8958997585818702</v>
      </c>
      <c r="X4925" t="s">
        <v>86</v>
      </c>
      <c r="Y4925" s="9">
        <v>0</v>
      </c>
      <c r="Z4925" s="9">
        <v>1.1694410000000001E-2</v>
      </c>
    </row>
    <row r="4926" spans="1:26" x14ac:dyDescent="0.3">
      <c r="A4926">
        <v>2</v>
      </c>
      <c r="B4926">
        <v>0</v>
      </c>
      <c r="C4926">
        <v>0</v>
      </c>
      <c r="D4926">
        <v>1</v>
      </c>
      <c r="E4926">
        <v>0</v>
      </c>
      <c r="F4926">
        <v>0</v>
      </c>
      <c r="G4926">
        <v>0</v>
      </c>
      <c r="H4926" s="9">
        <v>2767.9567300755298</v>
      </c>
      <c r="I4926" s="9">
        <v>-1.8378616999999999</v>
      </c>
      <c r="J4926" s="9">
        <v>-1.8383404000000001</v>
      </c>
      <c r="K4926" s="9">
        <v>-6.2081280000000003</v>
      </c>
      <c r="L4926" s="9">
        <v>-3.8969970317164702</v>
      </c>
      <c r="M4926" s="9">
        <v>-14.029189000000001</v>
      </c>
      <c r="N4926" s="9">
        <v>-14.029189000000001</v>
      </c>
      <c r="O4926" s="9">
        <v>-3.8969970317164702</v>
      </c>
      <c r="P4926">
        <v>0</v>
      </c>
      <c r="Q4926" s="9">
        <v>53.549995000000003</v>
      </c>
      <c r="R4926" s="9">
        <v>52360178.111801401</v>
      </c>
      <c r="S4926" s="9">
        <v>1446381953.39499</v>
      </c>
      <c r="T4926" s="9">
        <v>-1.0972731346021701E-3</v>
      </c>
      <c r="U4926" s="9">
        <v>3.8969970317164702</v>
      </c>
      <c r="V4926" s="9">
        <v>0</v>
      </c>
      <c r="W4926" s="9">
        <v>3.8969970317164702</v>
      </c>
      <c r="X4926" t="s">
        <v>86</v>
      </c>
      <c r="Y4926" s="9">
        <v>0</v>
      </c>
      <c r="Z4926" s="9">
        <v>1.1412652000000001E-2</v>
      </c>
    </row>
    <row r="4927" spans="1:26" x14ac:dyDescent="0.3">
      <c r="A4927">
        <v>2</v>
      </c>
      <c r="B4927">
        <v>0</v>
      </c>
      <c r="C4927">
        <v>0</v>
      </c>
      <c r="D4927">
        <v>1</v>
      </c>
      <c r="E4927">
        <v>0</v>
      </c>
      <c r="F4927">
        <v>0</v>
      </c>
      <c r="G4927">
        <v>0</v>
      </c>
      <c r="H4927" s="9">
        <v>2768.9567300502599</v>
      </c>
      <c r="I4927" s="9">
        <v>-1.8379574000000001</v>
      </c>
      <c r="J4927" s="9">
        <v>-1.8367469000000001</v>
      </c>
      <c r="K4927" s="9">
        <v>-6.3172921999999998</v>
      </c>
      <c r="L4927" s="9">
        <v>-3.89808422957642</v>
      </c>
      <c r="M4927" s="9">
        <v>-14.033103000000001</v>
      </c>
      <c r="N4927" s="9">
        <v>-14.033103000000001</v>
      </c>
      <c r="O4927" s="9">
        <v>-3.89808422957642</v>
      </c>
      <c r="P4927">
        <v>0</v>
      </c>
      <c r="Q4927" s="9">
        <v>53.549995000000003</v>
      </c>
      <c r="R4927" s="9">
        <v>52360178.111801401</v>
      </c>
      <c r="S4927" s="9">
        <v>1729474143.9349101</v>
      </c>
      <c r="T4927" s="9">
        <v>-1.08719785994981E-3</v>
      </c>
      <c r="U4927" s="9">
        <v>3.89808422957642</v>
      </c>
      <c r="V4927" s="9">
        <v>0</v>
      </c>
      <c r="W4927" s="9">
        <v>3.89808422957642</v>
      </c>
      <c r="X4927" t="s">
        <v>86</v>
      </c>
      <c r="Y4927" s="9">
        <v>0</v>
      </c>
      <c r="Z4927" s="9">
        <v>1.1603267E-2</v>
      </c>
    </row>
    <row r="4928" spans="1:26" x14ac:dyDescent="0.3">
      <c r="A4928">
        <v>2</v>
      </c>
      <c r="B4928">
        <v>0</v>
      </c>
      <c r="C4928">
        <v>0</v>
      </c>
      <c r="D4928">
        <v>1</v>
      </c>
      <c r="E4928">
        <v>0</v>
      </c>
      <c r="F4928">
        <v>0</v>
      </c>
      <c r="G4928">
        <v>0</v>
      </c>
      <c r="H4928" s="9">
        <v>2769.9567300250001</v>
      </c>
      <c r="I4928" s="9">
        <v>-1.8381155</v>
      </c>
      <c r="J4928" s="9">
        <v>-1.8373644</v>
      </c>
      <c r="K4928" s="9">
        <v>-6.7125887999999998</v>
      </c>
      <c r="L4928" s="9">
        <v>-3.8992198471539998</v>
      </c>
      <c r="M4928" s="9">
        <v>-14.037191</v>
      </c>
      <c r="N4928" s="9">
        <v>-14.037191</v>
      </c>
      <c r="O4928" s="9">
        <v>-3.8992198471539998</v>
      </c>
      <c r="P4928">
        <v>0</v>
      </c>
      <c r="Q4928" s="9">
        <v>53.549995000000003</v>
      </c>
      <c r="R4928" s="9">
        <v>52360178.111801401</v>
      </c>
      <c r="S4928" s="9">
        <v>1608204130.4403801</v>
      </c>
      <c r="T4928" s="9">
        <v>-1.1356175775789599E-3</v>
      </c>
      <c r="U4928" s="9">
        <v>3.8992198471539998</v>
      </c>
      <c r="V4928" s="9">
        <v>0</v>
      </c>
      <c r="W4928" s="9">
        <v>3.8992198471539998</v>
      </c>
      <c r="X4928" t="s">
        <v>86</v>
      </c>
      <c r="Y4928" s="9">
        <v>0</v>
      </c>
      <c r="Z4928" s="9">
        <v>1.2333472E-2</v>
      </c>
    </row>
    <row r="4929" spans="1:26" x14ac:dyDescent="0.3">
      <c r="A4929">
        <v>2</v>
      </c>
      <c r="B4929">
        <v>0</v>
      </c>
      <c r="C4929">
        <v>0</v>
      </c>
      <c r="D4929">
        <v>1</v>
      </c>
      <c r="E4929">
        <v>0</v>
      </c>
      <c r="F4929">
        <v>0</v>
      </c>
      <c r="G4929">
        <v>0</v>
      </c>
      <c r="H4929" s="9">
        <v>2770.3461300151598</v>
      </c>
      <c r="I4929" s="9">
        <v>-1.8380656</v>
      </c>
      <c r="J4929" s="9">
        <v>-1.8370308</v>
      </c>
      <c r="K4929" s="9">
        <v>-1.7102544</v>
      </c>
      <c r="L4929" s="9">
        <v>-3.8996922631835398</v>
      </c>
      <c r="M4929" s="9">
        <v>-14.038892000000001</v>
      </c>
      <c r="N4929" s="9">
        <v>-14.038892000000001</v>
      </c>
      <c r="O4929" s="9">
        <v>-3.8996922631835398</v>
      </c>
      <c r="P4929">
        <v>0</v>
      </c>
      <c r="Q4929" s="9">
        <v>53.549995000000003</v>
      </c>
      <c r="R4929" s="9">
        <v>52360178.111801401</v>
      </c>
      <c r="S4929" s="9">
        <v>1671991420.6354201</v>
      </c>
      <c r="T4929" s="9">
        <v>-4.7241602953285102E-4</v>
      </c>
      <c r="U4929" s="9">
        <v>3.8996922631835398</v>
      </c>
      <c r="V4929" s="9">
        <v>0</v>
      </c>
      <c r="W4929" s="9">
        <v>3.8996922631835398</v>
      </c>
      <c r="X4929" t="s">
        <v>86</v>
      </c>
      <c r="Y4929" s="9">
        <v>0</v>
      </c>
      <c r="Z4929" s="9">
        <v>3.1417899000000002E-3</v>
      </c>
    </row>
    <row r="4930" spans="1:26" x14ac:dyDescent="0.3">
      <c r="A4930">
        <v>2</v>
      </c>
      <c r="B4930">
        <v>0</v>
      </c>
      <c r="C4930">
        <v>0</v>
      </c>
      <c r="D4930">
        <v>1</v>
      </c>
      <c r="E4930">
        <v>0</v>
      </c>
      <c r="F4930">
        <v>0</v>
      </c>
      <c r="G4930">
        <v>0</v>
      </c>
      <c r="H4930" s="9">
        <v>2771.01652999823</v>
      </c>
      <c r="I4930" s="9">
        <v>-1.8381092999999999</v>
      </c>
      <c r="J4930" s="9">
        <v>-1.8383076</v>
      </c>
      <c r="K4930" s="9">
        <v>-6.7290726000000003</v>
      </c>
      <c r="L4930" s="9">
        <v>-3.9004236114264002</v>
      </c>
      <c r="M4930" s="9">
        <v>-14.041525</v>
      </c>
      <c r="N4930" s="9">
        <v>-14.041525</v>
      </c>
      <c r="O4930" s="9">
        <v>-3.9004236114264002</v>
      </c>
      <c r="P4930">
        <v>0</v>
      </c>
      <c r="Q4930" s="9">
        <v>53.549995000000003</v>
      </c>
      <c r="R4930" s="9">
        <v>52360178.111801401</v>
      </c>
      <c r="S4930" s="9">
        <v>1452531840.8772399</v>
      </c>
      <c r="T4930" s="9">
        <v>-7.3134824286569201E-4</v>
      </c>
      <c r="U4930" s="9">
        <v>3.9004236114264002</v>
      </c>
      <c r="V4930" s="9">
        <v>0</v>
      </c>
      <c r="W4930" s="9">
        <v>3.9004236114264002</v>
      </c>
      <c r="X4930" t="s">
        <v>86</v>
      </c>
      <c r="Y4930" s="9">
        <v>0</v>
      </c>
      <c r="Z4930" s="9">
        <v>1.2370106000000001E-2</v>
      </c>
    </row>
    <row r="4931" spans="1:26" x14ac:dyDescent="0.3">
      <c r="A4931">
        <v>2</v>
      </c>
      <c r="B4931">
        <v>0</v>
      </c>
      <c r="C4931">
        <v>0</v>
      </c>
      <c r="D4931">
        <v>1</v>
      </c>
      <c r="E4931">
        <v>0</v>
      </c>
      <c r="F4931">
        <v>0</v>
      </c>
      <c r="G4931">
        <v>0</v>
      </c>
      <c r="H4931" s="9">
        <v>2771.16552999446</v>
      </c>
      <c r="I4931" s="9">
        <v>-1.8378977999999999</v>
      </c>
      <c r="J4931" s="9">
        <v>-1.8375087000000001</v>
      </c>
      <c r="K4931" s="9">
        <v>-1.7115517</v>
      </c>
      <c r="L4931" s="9">
        <v>-3.90061264508758</v>
      </c>
      <c r="M4931" s="9">
        <v>-14.042206</v>
      </c>
      <c r="N4931" s="9">
        <v>-14.042206</v>
      </c>
      <c r="O4931" s="9">
        <v>-3.90061264508758</v>
      </c>
      <c r="P4931">
        <v>0</v>
      </c>
      <c r="Q4931" s="9">
        <v>53.549995000000003</v>
      </c>
      <c r="R4931" s="9">
        <v>52360178.111801401</v>
      </c>
      <c r="S4931" s="9">
        <v>1582751717.9240201</v>
      </c>
      <c r="T4931" s="9">
        <v>-1.8903366118028201E-4</v>
      </c>
      <c r="U4931" s="9">
        <v>3.90061264508758</v>
      </c>
      <c r="V4931" s="9">
        <v>0</v>
      </c>
      <c r="W4931" s="9">
        <v>3.90061264508758</v>
      </c>
      <c r="X4931" t="s">
        <v>86</v>
      </c>
      <c r="Y4931" s="9">
        <v>0</v>
      </c>
      <c r="Z4931" s="9">
        <v>3.1449910999999998E-3</v>
      </c>
    </row>
    <row r="4932" spans="1:26" x14ac:dyDescent="0.3">
      <c r="A4932">
        <v>2</v>
      </c>
      <c r="B4932">
        <v>0</v>
      </c>
      <c r="C4932">
        <v>0</v>
      </c>
      <c r="D4932">
        <v>1</v>
      </c>
      <c r="E4932">
        <v>0</v>
      </c>
      <c r="F4932">
        <v>0</v>
      </c>
      <c r="G4932">
        <v>0</v>
      </c>
      <c r="H4932" s="9">
        <v>2771.3361299901499</v>
      </c>
      <c r="I4932" s="9">
        <v>-1.8381053000000001</v>
      </c>
      <c r="J4932" s="9">
        <v>-1.8371082999999999</v>
      </c>
      <c r="K4932" s="9">
        <v>-6.7547893999999999</v>
      </c>
      <c r="L4932" s="9">
        <v>-3.9008011314645601</v>
      </c>
      <c r="M4932" s="9">
        <v>-14.042884000000001</v>
      </c>
      <c r="N4932" s="9">
        <v>-14.042884000000001</v>
      </c>
      <c r="O4932" s="9">
        <v>-3.9008011314645601</v>
      </c>
      <c r="P4932">
        <v>0</v>
      </c>
      <c r="Q4932" s="9">
        <v>53.549995000000003</v>
      </c>
      <c r="R4932" s="9">
        <v>52360178.111801401</v>
      </c>
      <c r="S4932" s="9">
        <v>1657247884.3036499</v>
      </c>
      <c r="T4932" s="9">
        <v>-1.88486376974328E-4</v>
      </c>
      <c r="U4932" s="9">
        <v>3.9008011314645601</v>
      </c>
      <c r="V4932" s="9">
        <v>0</v>
      </c>
      <c r="W4932" s="9">
        <v>3.9008011314645601</v>
      </c>
      <c r="X4932" t="s">
        <v>86</v>
      </c>
      <c r="Y4932" s="9">
        <v>0</v>
      </c>
      <c r="Z4932" s="9">
        <v>1.2409279E-2</v>
      </c>
    </row>
    <row r="4933" spans="1:26" x14ac:dyDescent="0.3">
      <c r="A4933">
        <v>2</v>
      </c>
      <c r="B4933">
        <v>0</v>
      </c>
      <c r="C4933">
        <v>0</v>
      </c>
      <c r="D4933">
        <v>1</v>
      </c>
      <c r="E4933">
        <v>0</v>
      </c>
      <c r="F4933">
        <v>0</v>
      </c>
      <c r="G4933">
        <v>0</v>
      </c>
      <c r="H4933" s="9">
        <v>2771.72592998031</v>
      </c>
      <c r="I4933" s="9">
        <v>-1.8379756</v>
      </c>
      <c r="J4933" s="9">
        <v>-1.8391211000000001</v>
      </c>
      <c r="K4933" s="9">
        <v>-1.7284164</v>
      </c>
      <c r="L4933" s="9">
        <v>-3.9013806624103098</v>
      </c>
      <c r="M4933" s="9">
        <v>-14.044971</v>
      </c>
      <c r="N4933" s="9">
        <v>-14.044971</v>
      </c>
      <c r="O4933" s="9">
        <v>-3.9013806624103098</v>
      </c>
      <c r="P4933">
        <v>0</v>
      </c>
      <c r="Q4933" s="9">
        <v>53.549995000000003</v>
      </c>
      <c r="R4933" s="9">
        <v>52360178.111801401</v>
      </c>
      <c r="S4933" s="9">
        <v>1340638814.8466699</v>
      </c>
      <c r="T4933" s="9">
        <v>-5.7953094575147104E-4</v>
      </c>
      <c r="U4933" s="9">
        <v>3.9013806624103098</v>
      </c>
      <c r="V4933" s="9">
        <v>0</v>
      </c>
      <c r="W4933" s="9">
        <v>3.9013806624103098</v>
      </c>
      <c r="X4933" t="s">
        <v>86</v>
      </c>
      <c r="Y4933" s="9">
        <v>0</v>
      </c>
      <c r="Z4933" s="9">
        <v>3.1787671999999999E-3</v>
      </c>
    </row>
    <row r="4934" spans="1:26" x14ac:dyDescent="0.3">
      <c r="A4934">
        <v>2</v>
      </c>
      <c r="B4934">
        <v>0</v>
      </c>
      <c r="C4934">
        <v>0</v>
      </c>
      <c r="D4934">
        <v>1</v>
      </c>
      <c r="E4934">
        <v>0</v>
      </c>
      <c r="F4934">
        <v>0</v>
      </c>
      <c r="G4934">
        <v>0</v>
      </c>
      <c r="H4934" s="9">
        <v>2771.9159299755102</v>
      </c>
      <c r="I4934" s="9">
        <v>-1.8380479999999999</v>
      </c>
      <c r="J4934" s="9">
        <v>-1.8389506</v>
      </c>
      <c r="K4934" s="9">
        <v>-6.74857</v>
      </c>
      <c r="L4934" s="9">
        <v>-3.90158688041726</v>
      </c>
      <c r="M4934" s="9">
        <v>-14.045712</v>
      </c>
      <c r="N4934" s="9">
        <v>-14.045712</v>
      </c>
      <c r="O4934" s="9">
        <v>-3.90158688041726</v>
      </c>
      <c r="P4934">
        <v>0</v>
      </c>
      <c r="Q4934" s="9">
        <v>53.549995000000003</v>
      </c>
      <c r="R4934" s="9">
        <v>52360178.111801401</v>
      </c>
      <c r="S4934" s="9">
        <v>1362772387.7031901</v>
      </c>
      <c r="T4934" s="9">
        <v>-2.06218006955083E-4</v>
      </c>
      <c r="U4934" s="9">
        <v>3.90158688041726</v>
      </c>
      <c r="V4934" s="9">
        <v>0</v>
      </c>
      <c r="W4934" s="9">
        <v>3.90158688041726</v>
      </c>
      <c r="X4934" t="s">
        <v>86</v>
      </c>
      <c r="Y4934" s="9">
        <v>0</v>
      </c>
      <c r="Z4934" s="9">
        <v>1.2410287000000001E-2</v>
      </c>
    </row>
    <row r="4935" spans="1:26" x14ac:dyDescent="0.3">
      <c r="A4935">
        <v>2</v>
      </c>
      <c r="B4935">
        <v>0</v>
      </c>
      <c r="C4935">
        <v>0</v>
      </c>
      <c r="D4935">
        <v>1</v>
      </c>
      <c r="E4935">
        <v>0</v>
      </c>
      <c r="F4935">
        <v>0</v>
      </c>
      <c r="G4935">
        <v>0</v>
      </c>
      <c r="H4935" s="9">
        <v>2772.1839299687399</v>
      </c>
      <c r="I4935" s="9">
        <v>-1.838149</v>
      </c>
      <c r="J4935" s="9">
        <v>-1.8384345</v>
      </c>
      <c r="K4935" s="9">
        <v>-1.7360096</v>
      </c>
      <c r="L4935" s="9">
        <v>-3.9020034270350399</v>
      </c>
      <c r="M4935" s="9">
        <v>-14.047212999999999</v>
      </c>
      <c r="N4935" s="9">
        <v>-14.047212999999999</v>
      </c>
      <c r="O4935" s="9">
        <v>-3.9020034270350399</v>
      </c>
      <c r="P4935">
        <v>0</v>
      </c>
      <c r="Q4935" s="9">
        <v>53.549995000000003</v>
      </c>
      <c r="R4935" s="9">
        <v>52360178.111801401</v>
      </c>
      <c r="S4935" s="9">
        <v>1434391602.7091801</v>
      </c>
      <c r="T4935" s="9">
        <v>-4.16546617772795E-4</v>
      </c>
      <c r="U4935" s="9">
        <v>3.9020034270350399</v>
      </c>
      <c r="V4935" s="9">
        <v>0</v>
      </c>
      <c r="W4935" s="9">
        <v>3.9020034270350399</v>
      </c>
      <c r="X4935" t="s">
        <v>86</v>
      </c>
      <c r="Y4935" s="9">
        <v>0</v>
      </c>
      <c r="Z4935" s="9">
        <v>3.1915398E-3</v>
      </c>
    </row>
    <row r="4936" spans="1:26" x14ac:dyDescent="0.3">
      <c r="A4936">
        <v>2</v>
      </c>
      <c r="B4936">
        <v>0</v>
      </c>
      <c r="C4936">
        <v>0</v>
      </c>
      <c r="D4936">
        <v>1</v>
      </c>
      <c r="E4936">
        <v>0</v>
      </c>
      <c r="F4936">
        <v>0</v>
      </c>
      <c r="G4936">
        <v>0</v>
      </c>
      <c r="H4936" s="9">
        <v>2772.4763299613501</v>
      </c>
      <c r="I4936" s="9">
        <v>-1.8379785</v>
      </c>
      <c r="J4936" s="9">
        <v>-1.8380462</v>
      </c>
      <c r="K4936" s="9">
        <v>-6.7375807999999999</v>
      </c>
      <c r="L4936" s="9">
        <v>-3.90224096709058</v>
      </c>
      <c r="M4936" s="9">
        <v>-14.048067</v>
      </c>
      <c r="N4936" s="9">
        <v>-14.048067</v>
      </c>
      <c r="O4936" s="9">
        <v>-3.90224096709058</v>
      </c>
      <c r="P4936">
        <v>0</v>
      </c>
      <c r="Q4936" s="9">
        <v>53.549995000000003</v>
      </c>
      <c r="R4936" s="9">
        <v>52360178.111801401</v>
      </c>
      <c r="S4936" s="9">
        <v>1493387781.24279</v>
      </c>
      <c r="T4936" s="9">
        <v>-2.3754005553966399E-4</v>
      </c>
      <c r="U4936" s="9">
        <v>3.90224096709058</v>
      </c>
      <c r="V4936" s="9">
        <v>0</v>
      </c>
      <c r="W4936" s="9">
        <v>3.90224096709058</v>
      </c>
      <c r="X4936" t="s">
        <v>86</v>
      </c>
      <c r="Y4936" s="9">
        <v>0</v>
      </c>
      <c r="Z4936" s="9">
        <v>1.2383984000000001E-2</v>
      </c>
    </row>
    <row r="4937" spans="1:26" x14ac:dyDescent="0.3">
      <c r="A4937">
        <v>2</v>
      </c>
      <c r="B4937">
        <v>0</v>
      </c>
      <c r="C4937">
        <v>0</v>
      </c>
      <c r="D4937">
        <v>1</v>
      </c>
      <c r="E4937">
        <v>0</v>
      </c>
      <c r="F4937">
        <v>0</v>
      </c>
      <c r="G4937">
        <v>0</v>
      </c>
      <c r="H4937" s="9">
        <v>2772.6349299573399</v>
      </c>
      <c r="I4937" s="9">
        <v>-1.8381145999999999</v>
      </c>
      <c r="J4937" s="9">
        <v>-1.8378323000000001</v>
      </c>
      <c r="K4937" s="9">
        <v>-11.816146</v>
      </c>
      <c r="L4937" s="9">
        <v>-3.9025314992266198</v>
      </c>
      <c r="M4937" s="9">
        <v>-14.049113</v>
      </c>
      <c r="N4937" s="9">
        <v>-14.049113</v>
      </c>
      <c r="O4937" s="9">
        <v>-3.9025314992266198</v>
      </c>
      <c r="P4937">
        <v>0</v>
      </c>
      <c r="Q4937" s="9">
        <v>53.549995000000003</v>
      </c>
      <c r="R4937" s="9">
        <v>52360178.111801401</v>
      </c>
      <c r="S4937" s="9">
        <v>1528063350.8835299</v>
      </c>
      <c r="T4937" s="9">
        <v>-2.9053213604290901E-4</v>
      </c>
      <c r="U4937" s="9">
        <v>3.9025314992266198</v>
      </c>
      <c r="V4937" s="9">
        <v>0</v>
      </c>
      <c r="W4937" s="9">
        <v>3.9025314992266198</v>
      </c>
      <c r="X4937" t="s">
        <v>86</v>
      </c>
      <c r="Y4937" s="9">
        <v>0</v>
      </c>
      <c r="Z4937" s="9">
        <v>2.1716096000000001E-2</v>
      </c>
    </row>
    <row r="4938" spans="1:26" x14ac:dyDescent="0.3">
      <c r="A4938">
        <v>2</v>
      </c>
      <c r="B4938">
        <v>0</v>
      </c>
      <c r="C4938">
        <v>0</v>
      </c>
      <c r="D4938">
        <v>1</v>
      </c>
      <c r="E4938">
        <v>0</v>
      </c>
      <c r="F4938">
        <v>0</v>
      </c>
      <c r="G4938">
        <v>0</v>
      </c>
      <c r="H4938" s="9">
        <v>2772.7451299545601</v>
      </c>
      <c r="I4938" s="9">
        <v>-1.8378779000000001</v>
      </c>
      <c r="J4938" s="9">
        <v>-1.8376509000000001</v>
      </c>
      <c r="K4938" s="9">
        <v>-6.7661924000000004</v>
      </c>
      <c r="L4938" s="9">
        <v>-3.9028400409934498</v>
      </c>
      <c r="M4938" s="9">
        <v>-14.050224</v>
      </c>
      <c r="N4938" s="9">
        <v>-14.050224</v>
      </c>
      <c r="O4938" s="9">
        <v>-3.9028400409934498</v>
      </c>
      <c r="P4938">
        <v>0</v>
      </c>
      <c r="Q4938" s="9">
        <v>53.549995000000003</v>
      </c>
      <c r="R4938" s="9">
        <v>52360178.111801401</v>
      </c>
      <c r="S4938" s="9">
        <v>1558789856.52089</v>
      </c>
      <c r="T4938" s="9">
        <v>-3.0854176682915103E-4</v>
      </c>
      <c r="U4938" s="9">
        <v>3.9028400409934498</v>
      </c>
      <c r="V4938" s="9">
        <v>0</v>
      </c>
      <c r="W4938" s="9">
        <v>3.9028400409934498</v>
      </c>
      <c r="X4938" t="s">
        <v>86</v>
      </c>
      <c r="Y4938" s="9">
        <v>0</v>
      </c>
      <c r="Z4938" s="9">
        <v>1.2433899999999999E-2</v>
      </c>
    </row>
    <row r="4939" spans="1:26" x14ac:dyDescent="0.3">
      <c r="A4939">
        <v>2</v>
      </c>
      <c r="B4939">
        <v>0</v>
      </c>
      <c r="C4939">
        <v>0</v>
      </c>
      <c r="D4939">
        <v>1</v>
      </c>
      <c r="E4939">
        <v>0</v>
      </c>
      <c r="F4939">
        <v>0</v>
      </c>
      <c r="G4939">
        <v>0</v>
      </c>
      <c r="H4939" s="9">
        <v>2772.9253299500101</v>
      </c>
      <c r="I4939" s="9">
        <v>-1.8378714</v>
      </c>
      <c r="J4939" s="9">
        <v>-1.837823</v>
      </c>
      <c r="K4939" s="9">
        <v>-1.7460005000000001</v>
      </c>
      <c r="L4939" s="9">
        <v>-3.90314555141331</v>
      </c>
      <c r="M4939" s="9">
        <v>-14.051323999999999</v>
      </c>
      <c r="N4939" s="9">
        <v>-14.051323999999999</v>
      </c>
      <c r="O4939" s="9">
        <v>-3.90314555141331</v>
      </c>
      <c r="P4939">
        <v>0</v>
      </c>
      <c r="Q4939" s="9">
        <v>53.549995000000003</v>
      </c>
      <c r="R4939" s="9">
        <v>52360178.111801401</v>
      </c>
      <c r="S4939" s="9">
        <v>1529841969.8622999</v>
      </c>
      <c r="T4939" s="9">
        <v>-3.05510419858823E-4</v>
      </c>
      <c r="U4939" s="9">
        <v>3.90314555141331</v>
      </c>
      <c r="V4939" s="9">
        <v>0</v>
      </c>
      <c r="W4939" s="9">
        <v>3.90314555141331</v>
      </c>
      <c r="X4939" t="s">
        <v>86</v>
      </c>
      <c r="Y4939" s="9">
        <v>0</v>
      </c>
      <c r="Z4939" s="9">
        <v>3.2088400000000001E-3</v>
      </c>
    </row>
    <row r="4940" spans="1:26" x14ac:dyDescent="0.3">
      <c r="A4940">
        <v>2</v>
      </c>
      <c r="B4940">
        <v>0</v>
      </c>
      <c r="C4940">
        <v>0</v>
      </c>
      <c r="D4940">
        <v>1</v>
      </c>
      <c r="E4940">
        <v>0</v>
      </c>
      <c r="F4940">
        <v>0</v>
      </c>
      <c r="G4940">
        <v>0</v>
      </c>
      <c r="H4940" s="9">
        <v>2772.9959299482198</v>
      </c>
      <c r="I4940" s="9">
        <v>-1.8378481</v>
      </c>
      <c r="J4940" s="9">
        <v>-1.838535</v>
      </c>
      <c r="K4940" s="9">
        <v>-6.7539825000000002</v>
      </c>
      <c r="L4940" s="9">
        <v>-3.9032235584118902</v>
      </c>
      <c r="M4940" s="9">
        <v>-14.051605</v>
      </c>
      <c r="N4940" s="9">
        <v>-14.051605</v>
      </c>
      <c r="O4940" s="9">
        <v>-3.9032235584118902</v>
      </c>
      <c r="P4940">
        <v>0</v>
      </c>
      <c r="Q4940" s="9">
        <v>53.549995000000003</v>
      </c>
      <c r="R4940" s="9">
        <v>52360178.111801401</v>
      </c>
      <c r="S4940" s="9">
        <v>1420336388.85832</v>
      </c>
      <c r="T4940" s="9">
        <v>-7.8006998578850005E-5</v>
      </c>
      <c r="U4940" s="9">
        <v>3.9032235584118902</v>
      </c>
      <c r="V4940" s="9">
        <v>0</v>
      </c>
      <c r="W4940" s="9">
        <v>3.9032235584118902</v>
      </c>
      <c r="X4940" t="s">
        <v>86</v>
      </c>
      <c r="Y4940" s="9">
        <v>0</v>
      </c>
      <c r="Z4940" s="9">
        <v>1.2417433E-2</v>
      </c>
    </row>
    <row r="4941" spans="1:26" x14ac:dyDescent="0.3">
      <c r="A4941">
        <v>2</v>
      </c>
      <c r="B4941">
        <v>0</v>
      </c>
      <c r="C4941">
        <v>0</v>
      </c>
      <c r="D4941">
        <v>1</v>
      </c>
      <c r="E4941">
        <v>0</v>
      </c>
      <c r="F4941">
        <v>0</v>
      </c>
      <c r="G4941">
        <v>0</v>
      </c>
      <c r="H4941" s="9">
        <v>2773.2253299424301</v>
      </c>
      <c r="I4941" s="9">
        <v>-1.8379165</v>
      </c>
      <c r="J4941" s="9">
        <v>-1.8382326</v>
      </c>
      <c r="K4941" s="9">
        <v>-1.7189095999999999</v>
      </c>
      <c r="L4941" s="9">
        <v>-3.9035065507574398</v>
      </c>
      <c r="M4941" s="9">
        <v>-14.052624</v>
      </c>
      <c r="N4941" s="9">
        <v>-14.052624</v>
      </c>
      <c r="O4941" s="9">
        <v>-3.9035065507574398</v>
      </c>
      <c r="P4941">
        <v>0</v>
      </c>
      <c r="Q4941" s="9">
        <v>53.549995000000003</v>
      </c>
      <c r="R4941" s="9">
        <v>52360178.111801401</v>
      </c>
      <c r="S4941" s="9">
        <v>1464980145.3785701</v>
      </c>
      <c r="T4941" s="9">
        <v>-2.8299234555806402E-4</v>
      </c>
      <c r="U4941" s="9">
        <v>3.9035065507574398</v>
      </c>
      <c r="V4941" s="9">
        <v>0</v>
      </c>
      <c r="W4941" s="9">
        <v>3.9035065507574398</v>
      </c>
      <c r="X4941" t="s">
        <v>86</v>
      </c>
      <c r="Y4941" s="9">
        <v>0</v>
      </c>
      <c r="Z4941" s="9">
        <v>3.1597558E-3</v>
      </c>
    </row>
    <row r="4942" spans="1:26" x14ac:dyDescent="0.3">
      <c r="A4942">
        <v>2</v>
      </c>
      <c r="B4942">
        <v>0</v>
      </c>
      <c r="C4942">
        <v>0</v>
      </c>
      <c r="D4942">
        <v>1</v>
      </c>
      <c r="E4942">
        <v>0</v>
      </c>
      <c r="F4942">
        <v>0</v>
      </c>
      <c r="G4942">
        <v>0</v>
      </c>
      <c r="H4942" s="9">
        <v>2774.0161299224501</v>
      </c>
      <c r="I4942" s="9">
        <v>-1.8378927</v>
      </c>
      <c r="J4942" s="9">
        <v>-1.8380586000000001</v>
      </c>
      <c r="K4942" s="9">
        <v>-6.7313236999999999</v>
      </c>
      <c r="L4942" s="9">
        <v>-3.9042323024470198</v>
      </c>
      <c r="M4942" s="9">
        <v>-14.055236000000001</v>
      </c>
      <c r="N4942" s="9">
        <v>-14.055236000000001</v>
      </c>
      <c r="O4942" s="9">
        <v>-3.9042323024470198</v>
      </c>
      <c r="P4942">
        <v>0</v>
      </c>
      <c r="Q4942" s="9">
        <v>53.549995000000003</v>
      </c>
      <c r="R4942" s="9">
        <v>52360178.111801401</v>
      </c>
      <c r="S4942" s="9">
        <v>1492189302.19473</v>
      </c>
      <c r="T4942" s="9">
        <v>-7.2575168958000005E-4</v>
      </c>
      <c r="U4942" s="9">
        <v>3.9042323024470198</v>
      </c>
      <c r="V4942" s="9">
        <v>0</v>
      </c>
      <c r="W4942" s="9">
        <v>3.9042323024470198</v>
      </c>
      <c r="X4942" t="s">
        <v>86</v>
      </c>
      <c r="Y4942" s="9">
        <v>0</v>
      </c>
      <c r="Z4942" s="9">
        <v>1.2372566999999999E-2</v>
      </c>
    </row>
    <row r="4943" spans="1:26" x14ac:dyDescent="0.3">
      <c r="A4943">
        <v>2</v>
      </c>
      <c r="B4943">
        <v>0</v>
      </c>
      <c r="C4943">
        <v>0</v>
      </c>
      <c r="D4943">
        <v>1</v>
      </c>
      <c r="E4943">
        <v>0</v>
      </c>
      <c r="F4943">
        <v>0</v>
      </c>
      <c r="G4943">
        <v>0</v>
      </c>
      <c r="H4943" s="9">
        <v>2774.1849299181899</v>
      </c>
      <c r="I4943" s="9">
        <v>-1.8378816</v>
      </c>
      <c r="J4943" s="9">
        <v>-1.8388903000000001</v>
      </c>
      <c r="K4943" s="9">
        <v>-1.7271574000000001</v>
      </c>
      <c r="L4943" s="9">
        <v>-3.90444512969419</v>
      </c>
      <c r="M4943" s="9">
        <v>-14.056003</v>
      </c>
      <c r="N4943" s="9">
        <v>-14.056003</v>
      </c>
      <c r="O4943" s="9">
        <v>-3.90444512969419</v>
      </c>
      <c r="P4943">
        <v>0</v>
      </c>
      <c r="Q4943" s="9">
        <v>53.549995000000003</v>
      </c>
      <c r="R4943" s="9">
        <v>52360178.111801401</v>
      </c>
      <c r="S4943" s="9">
        <v>1371753405.00915</v>
      </c>
      <c r="T4943" s="9">
        <v>-2.1282724716931099E-4</v>
      </c>
      <c r="U4943" s="9">
        <v>3.90444512969419</v>
      </c>
      <c r="V4943" s="9">
        <v>0</v>
      </c>
      <c r="W4943" s="9">
        <v>3.90444512969419</v>
      </c>
      <c r="X4943" t="s">
        <v>86</v>
      </c>
      <c r="Y4943" s="9">
        <v>0</v>
      </c>
      <c r="Z4943" s="9">
        <v>3.1760527999999998E-3</v>
      </c>
    </row>
    <row r="4944" spans="1:26" x14ac:dyDescent="0.3">
      <c r="A4944">
        <v>2</v>
      </c>
      <c r="B4944">
        <v>0</v>
      </c>
      <c r="C4944">
        <v>0</v>
      </c>
      <c r="D4944">
        <v>1</v>
      </c>
      <c r="E4944">
        <v>0</v>
      </c>
      <c r="F4944">
        <v>0</v>
      </c>
      <c r="G4944">
        <v>0</v>
      </c>
      <c r="H4944" s="9">
        <v>2774.37532991338</v>
      </c>
      <c r="I4944" s="9">
        <v>-1.8380624000000001</v>
      </c>
      <c r="J4944" s="9">
        <v>-1.837901</v>
      </c>
      <c r="K4944" s="9">
        <v>-6.7548661000000001</v>
      </c>
      <c r="L4944" s="9">
        <v>-3.90465429886213</v>
      </c>
      <c r="M4944" s="9">
        <v>-14.056755000000001</v>
      </c>
      <c r="N4944" s="9">
        <v>-14.056755000000001</v>
      </c>
      <c r="O4944" s="9">
        <v>-3.90465429886213</v>
      </c>
      <c r="P4944">
        <v>0</v>
      </c>
      <c r="Q4944" s="9">
        <v>53.549995000000003</v>
      </c>
      <c r="R4944" s="9">
        <v>52360178.111801401</v>
      </c>
      <c r="S4944" s="9">
        <v>1517613393.299</v>
      </c>
      <c r="T4944" s="9">
        <v>-2.09169167942224E-4</v>
      </c>
      <c r="U4944" s="9">
        <v>3.90465429886213</v>
      </c>
      <c r="V4944" s="9">
        <v>0</v>
      </c>
      <c r="W4944" s="9">
        <v>3.90465429886213</v>
      </c>
      <c r="X4944" t="s">
        <v>86</v>
      </c>
      <c r="Y4944" s="9">
        <v>0</v>
      </c>
      <c r="Z4944" s="9">
        <v>1.2414774999999999E-2</v>
      </c>
    </row>
    <row r="4945" spans="1:26" x14ac:dyDescent="0.3">
      <c r="A4945">
        <v>2</v>
      </c>
      <c r="B4945">
        <v>0</v>
      </c>
      <c r="C4945">
        <v>0</v>
      </c>
      <c r="D4945">
        <v>1</v>
      </c>
      <c r="E4945">
        <v>0</v>
      </c>
      <c r="F4945">
        <v>0</v>
      </c>
      <c r="G4945">
        <v>0</v>
      </c>
      <c r="H4945" s="9">
        <v>2774.5653299085802</v>
      </c>
      <c r="I4945" s="9">
        <v>-1.8381084000000001</v>
      </c>
      <c r="J4945" s="9">
        <v>-1.8374054</v>
      </c>
      <c r="K4945" s="9">
        <v>-1.7433736</v>
      </c>
      <c r="L4945" s="9">
        <v>-3.90490882384894</v>
      </c>
      <c r="M4945" s="9">
        <v>-14.057672</v>
      </c>
      <c r="N4945" s="9">
        <v>-14.057672</v>
      </c>
      <c r="O4945" s="9">
        <v>-3.90490882384894</v>
      </c>
      <c r="P4945">
        <v>0</v>
      </c>
      <c r="Q4945" s="9">
        <v>53.549995000000003</v>
      </c>
      <c r="R4945" s="9">
        <v>52360178.111801401</v>
      </c>
      <c r="S4945" s="9">
        <v>1603045262.82183</v>
      </c>
      <c r="T4945" s="9">
        <v>-2.5452498680999998E-4</v>
      </c>
      <c r="U4945" s="9">
        <v>3.90490882384894</v>
      </c>
      <c r="V4945" s="9">
        <v>0</v>
      </c>
      <c r="W4945" s="9">
        <v>3.90490882384894</v>
      </c>
      <c r="X4945" t="s">
        <v>86</v>
      </c>
      <c r="Y4945" s="9">
        <v>0</v>
      </c>
      <c r="Z4945" s="9">
        <v>3.2032841999999999E-3</v>
      </c>
    </row>
    <row r="4946" spans="1:26" x14ac:dyDescent="0.3">
      <c r="A4946">
        <v>2</v>
      </c>
      <c r="B4946">
        <v>0</v>
      </c>
      <c r="C4946">
        <v>0</v>
      </c>
      <c r="D4946">
        <v>1</v>
      </c>
      <c r="E4946">
        <v>0</v>
      </c>
      <c r="F4946">
        <v>0</v>
      </c>
      <c r="G4946">
        <v>0</v>
      </c>
      <c r="H4946" s="9">
        <v>2774.7955299027599</v>
      </c>
      <c r="I4946" s="9">
        <v>-1.8378437000000001</v>
      </c>
      <c r="J4946" s="9">
        <v>-1.8367243</v>
      </c>
      <c r="K4946" s="9">
        <v>-6.7672286000000001</v>
      </c>
      <c r="L4946" s="9">
        <v>-3.9051477964775501</v>
      </c>
      <c r="M4946" s="9">
        <v>-14.058532</v>
      </c>
      <c r="N4946" s="9">
        <v>-14.058532</v>
      </c>
      <c r="O4946" s="9">
        <v>-3.9051477964775501</v>
      </c>
      <c r="P4946">
        <v>0</v>
      </c>
      <c r="Q4946" s="9">
        <v>53.549995000000003</v>
      </c>
      <c r="R4946" s="9">
        <v>52360178.111801401</v>
      </c>
      <c r="S4946" s="9">
        <v>1737417631.49861</v>
      </c>
      <c r="T4946" s="9">
        <v>-2.3897262860694799E-4</v>
      </c>
      <c r="U4946" s="9">
        <v>3.9051477964775501</v>
      </c>
      <c r="V4946" s="9">
        <v>0</v>
      </c>
      <c r="W4946" s="9">
        <v>3.9051477964775501</v>
      </c>
      <c r="X4946" t="s">
        <v>86</v>
      </c>
      <c r="Y4946" s="9">
        <v>0</v>
      </c>
      <c r="Z4946" s="9">
        <v>1.2429534000000001E-2</v>
      </c>
    </row>
    <row r="4947" spans="1:26" x14ac:dyDescent="0.3">
      <c r="A4947">
        <v>2</v>
      </c>
      <c r="B4947">
        <v>0</v>
      </c>
      <c r="C4947">
        <v>0</v>
      </c>
      <c r="D4947">
        <v>1</v>
      </c>
      <c r="E4947">
        <v>0</v>
      </c>
      <c r="F4947">
        <v>0</v>
      </c>
      <c r="G4947">
        <v>0</v>
      </c>
      <c r="H4947" s="9">
        <v>2774.9559298987101</v>
      </c>
      <c r="I4947" s="9">
        <v>-1.8378443</v>
      </c>
      <c r="J4947" s="9">
        <v>-1.8388272999999999</v>
      </c>
      <c r="K4947" s="9">
        <v>-11.799357000000001</v>
      </c>
      <c r="L4947" s="9">
        <v>-3.90543056809295</v>
      </c>
      <c r="M4947" s="9">
        <v>-14.05955</v>
      </c>
      <c r="N4947" s="9">
        <v>-14.05955</v>
      </c>
      <c r="O4947" s="9">
        <v>-3.90543056809295</v>
      </c>
      <c r="P4947">
        <v>0</v>
      </c>
      <c r="Q4947" s="9">
        <v>53.549995000000003</v>
      </c>
      <c r="R4947" s="9">
        <v>52360178.111801401</v>
      </c>
      <c r="S4947" s="9">
        <v>1380551438.99878</v>
      </c>
      <c r="T4947" s="9">
        <v>-2.8277161539902402E-4</v>
      </c>
      <c r="U4947" s="9">
        <v>3.90543056809295</v>
      </c>
      <c r="V4947" s="9">
        <v>0</v>
      </c>
      <c r="W4947" s="9">
        <v>3.90543056809295</v>
      </c>
      <c r="X4947" t="s">
        <v>86</v>
      </c>
      <c r="Y4947" s="9">
        <v>0</v>
      </c>
      <c r="Z4947" s="9">
        <v>2.1696979000000002E-2</v>
      </c>
    </row>
    <row r="4948" spans="1:26" x14ac:dyDescent="0.3">
      <c r="A4948">
        <v>2</v>
      </c>
      <c r="B4948">
        <v>0</v>
      </c>
      <c r="C4948">
        <v>0</v>
      </c>
      <c r="D4948">
        <v>1</v>
      </c>
      <c r="E4948">
        <v>0</v>
      </c>
      <c r="F4948">
        <v>0</v>
      </c>
      <c r="G4948">
        <v>0</v>
      </c>
      <c r="H4948" s="9">
        <v>2774.9653298984699</v>
      </c>
      <c r="I4948" s="9">
        <v>-1.8379314</v>
      </c>
      <c r="J4948" s="9">
        <v>-1.8388746</v>
      </c>
      <c r="K4948" s="9">
        <v>-6.7539825000000002</v>
      </c>
      <c r="L4948" s="9">
        <v>-3.9054555884047302</v>
      </c>
      <c r="M4948" s="9">
        <v>-14.05964</v>
      </c>
      <c r="N4948" s="9">
        <v>-14.05964</v>
      </c>
      <c r="O4948" s="9">
        <v>-3.9054555884047302</v>
      </c>
      <c r="P4948">
        <v>0</v>
      </c>
      <c r="Q4948" s="9">
        <v>53.549995000000003</v>
      </c>
      <c r="R4948" s="9">
        <v>52360178.111801401</v>
      </c>
      <c r="S4948" s="9">
        <v>1374206323.32195</v>
      </c>
      <c r="T4948" s="9">
        <v>-2.5020311779755301E-5</v>
      </c>
      <c r="U4948" s="9">
        <v>3.9054555884047302</v>
      </c>
      <c r="V4948" s="9">
        <v>0</v>
      </c>
      <c r="W4948" s="9">
        <v>3.9054555884047302</v>
      </c>
      <c r="X4948" t="s">
        <v>86</v>
      </c>
      <c r="Y4948" s="9">
        <v>0</v>
      </c>
      <c r="Z4948" s="9">
        <v>1.2419727E-2</v>
      </c>
    </row>
    <row r="4949" spans="1:26" x14ac:dyDescent="0.3">
      <c r="A4949">
        <v>2</v>
      </c>
      <c r="B4949">
        <v>0</v>
      </c>
      <c r="C4949">
        <v>0</v>
      </c>
      <c r="D4949">
        <v>1</v>
      </c>
      <c r="E4949">
        <v>0</v>
      </c>
      <c r="F4949">
        <v>0</v>
      </c>
      <c r="G4949">
        <v>0</v>
      </c>
      <c r="H4949" s="9">
        <v>2774.9749298982301</v>
      </c>
      <c r="I4949" s="9">
        <v>-1.8379713</v>
      </c>
      <c r="J4949" s="9">
        <v>-1.8369774000000001</v>
      </c>
      <c r="K4949" s="9">
        <v>-11.840947999999999</v>
      </c>
      <c r="L4949" s="9">
        <v>-3.9054787397473101</v>
      </c>
      <c r="M4949" s="9">
        <v>-14.059723999999999</v>
      </c>
      <c r="N4949" s="9">
        <v>-14.059723999999999</v>
      </c>
      <c r="O4949" s="9">
        <v>-3.9054787397473101</v>
      </c>
      <c r="P4949">
        <v>0</v>
      </c>
      <c r="Q4949" s="9">
        <v>53.549995000000003</v>
      </c>
      <c r="R4949" s="9">
        <v>52360178.111801401</v>
      </c>
      <c r="S4949" s="9">
        <v>1685123996.2265899</v>
      </c>
      <c r="T4949" s="9">
        <v>-2.3151342577243299E-5</v>
      </c>
      <c r="U4949" s="9">
        <v>3.9054787397473101</v>
      </c>
      <c r="V4949" s="9">
        <v>0</v>
      </c>
      <c r="W4949" s="9">
        <v>3.9054787397473101</v>
      </c>
      <c r="X4949" t="s">
        <v>86</v>
      </c>
      <c r="Y4949" s="9">
        <v>0</v>
      </c>
      <c r="Z4949" s="9">
        <v>2.1751553E-2</v>
      </c>
    </row>
    <row r="4950" spans="1:26" x14ac:dyDescent="0.3">
      <c r="A4950">
        <v>2</v>
      </c>
      <c r="B4950">
        <v>0</v>
      </c>
      <c r="C4950">
        <v>0</v>
      </c>
      <c r="D4950">
        <v>1</v>
      </c>
      <c r="E4950">
        <v>0</v>
      </c>
      <c r="F4950">
        <v>0</v>
      </c>
      <c r="G4950">
        <v>0</v>
      </c>
      <c r="H4950" s="9">
        <v>2774.9851298979702</v>
      </c>
      <c r="I4950" s="9">
        <v>-1.8380860999999999</v>
      </c>
      <c r="J4950" s="9">
        <v>-1.8381111999999999</v>
      </c>
      <c r="K4950" s="9">
        <v>-6.8276234000000002</v>
      </c>
      <c r="L4950" s="9">
        <v>-3.9055070900393298</v>
      </c>
      <c r="M4950" s="9">
        <v>-14.059825999999999</v>
      </c>
      <c r="N4950" s="9">
        <v>-14.059825999999999</v>
      </c>
      <c r="O4950" s="9">
        <v>-3.9055070900393298</v>
      </c>
      <c r="P4950">
        <v>0</v>
      </c>
      <c r="Q4950" s="9">
        <v>53.549995000000003</v>
      </c>
      <c r="R4950" s="9">
        <v>52360178.111801401</v>
      </c>
      <c r="S4950" s="9">
        <v>1484430762.51599</v>
      </c>
      <c r="T4950" s="9">
        <v>-2.8350292020196101E-5</v>
      </c>
      <c r="U4950" s="9">
        <v>3.9055070900393298</v>
      </c>
      <c r="V4950" s="9">
        <v>0</v>
      </c>
      <c r="W4950" s="9">
        <v>3.9055070900393298</v>
      </c>
      <c r="X4950" t="s">
        <v>86</v>
      </c>
      <c r="Y4950" s="9">
        <v>0</v>
      </c>
      <c r="Z4950" s="9">
        <v>1.2549931E-2</v>
      </c>
    </row>
    <row r="4951" spans="1:26" x14ac:dyDescent="0.3">
      <c r="A4951">
        <v>2</v>
      </c>
      <c r="B4951">
        <v>0</v>
      </c>
      <c r="C4951">
        <v>0</v>
      </c>
      <c r="D4951">
        <v>1</v>
      </c>
      <c r="E4951">
        <v>0</v>
      </c>
      <c r="F4951">
        <v>0</v>
      </c>
      <c r="G4951">
        <v>0</v>
      </c>
      <c r="H4951" s="9">
        <v>2775.1041298949699</v>
      </c>
      <c r="I4951" s="9">
        <v>-1.8378692000000001</v>
      </c>
      <c r="J4951" s="9">
        <v>-1.8389340999999999</v>
      </c>
      <c r="K4951" s="9">
        <v>-1.7429479000000001</v>
      </c>
      <c r="L4951" s="9">
        <v>-3.9057395917648998</v>
      </c>
      <c r="M4951" s="9">
        <v>-14.060662000000001</v>
      </c>
      <c r="N4951" s="9">
        <v>-14.060662000000001</v>
      </c>
      <c r="O4951" s="9">
        <v>-3.9057395917648998</v>
      </c>
      <c r="P4951">
        <v>0</v>
      </c>
      <c r="Q4951" s="9">
        <v>53.549995000000003</v>
      </c>
      <c r="R4951" s="9">
        <v>52360178.111801401</v>
      </c>
      <c r="S4951" s="9">
        <v>1366401252.42307</v>
      </c>
      <c r="T4951" s="9">
        <v>-2.3250172557442899E-4</v>
      </c>
      <c r="U4951" s="9">
        <v>3.9057395917648998</v>
      </c>
      <c r="V4951" s="9">
        <v>0</v>
      </c>
      <c r="W4951" s="9">
        <v>3.9057395917648998</v>
      </c>
      <c r="X4951" t="s">
        <v>86</v>
      </c>
      <c r="Y4951" s="9">
        <v>0</v>
      </c>
      <c r="Z4951" s="9">
        <v>3.2051663999999999E-3</v>
      </c>
    </row>
    <row r="4952" spans="1:26" x14ac:dyDescent="0.3">
      <c r="A4952">
        <v>2</v>
      </c>
      <c r="B4952">
        <v>0</v>
      </c>
      <c r="C4952">
        <v>0</v>
      </c>
      <c r="D4952">
        <v>1</v>
      </c>
      <c r="E4952">
        <v>0</v>
      </c>
      <c r="F4952">
        <v>0</v>
      </c>
      <c r="G4952">
        <v>0</v>
      </c>
      <c r="H4952" s="9">
        <v>2776.1041298697</v>
      </c>
      <c r="I4952" s="9">
        <v>-1.8380650999999999</v>
      </c>
      <c r="J4952" s="9">
        <v>-1.838886</v>
      </c>
      <c r="K4952" s="9">
        <v>-1.1375701</v>
      </c>
      <c r="L4952" s="9">
        <v>-3.9063333452067899</v>
      </c>
      <c r="M4952" s="9">
        <v>-14.062799999999999</v>
      </c>
      <c r="N4952" s="9">
        <v>-14.062799999999999</v>
      </c>
      <c r="O4952" s="9">
        <v>-3.9063333452067899</v>
      </c>
      <c r="P4952">
        <v>0</v>
      </c>
      <c r="Q4952" s="9">
        <v>53.549995000000003</v>
      </c>
      <c r="R4952" s="9">
        <v>52360178.111801401</v>
      </c>
      <c r="S4952" s="9">
        <v>1372985589.84729</v>
      </c>
      <c r="T4952" s="9">
        <v>-5.9375344188339297E-4</v>
      </c>
      <c r="U4952" s="9">
        <v>3.9063333452067899</v>
      </c>
      <c r="V4952" s="9">
        <v>0</v>
      </c>
      <c r="W4952" s="9">
        <v>3.9063333452067899</v>
      </c>
      <c r="X4952" t="s">
        <v>86</v>
      </c>
      <c r="Y4952" s="9">
        <v>0</v>
      </c>
      <c r="Z4952" s="9">
        <v>2.0918617999999998E-3</v>
      </c>
    </row>
    <row r="4953" spans="1:26" x14ac:dyDescent="0.3">
      <c r="A4953">
        <v>2</v>
      </c>
      <c r="B4953">
        <v>0</v>
      </c>
      <c r="C4953">
        <v>0</v>
      </c>
      <c r="D4953">
        <v>1</v>
      </c>
      <c r="E4953">
        <v>0</v>
      </c>
      <c r="F4953">
        <v>0</v>
      </c>
      <c r="G4953">
        <v>0</v>
      </c>
      <c r="H4953" s="9">
        <v>2776.1953298673998</v>
      </c>
      <c r="I4953" s="9">
        <v>-1.8381335999999999</v>
      </c>
      <c r="J4953" s="9">
        <v>-1.8371146</v>
      </c>
      <c r="K4953" s="9">
        <v>-6.1592115999999999</v>
      </c>
      <c r="L4953" s="9">
        <v>-3.9064191178030701</v>
      </c>
      <c r="M4953" s="9">
        <v>-14.063108</v>
      </c>
      <c r="N4953" s="9">
        <v>-14.063108</v>
      </c>
      <c r="O4953" s="9">
        <v>-3.9064191178030701</v>
      </c>
      <c r="P4953">
        <v>0</v>
      </c>
      <c r="Q4953" s="9">
        <v>53.549995000000003</v>
      </c>
      <c r="R4953" s="9">
        <v>52360178.111801401</v>
      </c>
      <c r="S4953" s="9">
        <v>1658392347.1143</v>
      </c>
      <c r="T4953" s="9">
        <v>-8.5772596280175793E-5</v>
      </c>
      <c r="U4953" s="9">
        <v>3.9064191178030701</v>
      </c>
      <c r="V4953" s="9">
        <v>0</v>
      </c>
      <c r="W4953" s="9">
        <v>3.9064191178030701</v>
      </c>
      <c r="X4953" t="s">
        <v>86</v>
      </c>
      <c r="Y4953" s="9">
        <v>0</v>
      </c>
      <c r="Z4953" s="9">
        <v>1.1315176999999999E-2</v>
      </c>
    </row>
    <row r="4954" spans="1:26" x14ac:dyDescent="0.3">
      <c r="A4954">
        <v>2</v>
      </c>
      <c r="B4954">
        <v>0</v>
      </c>
      <c r="C4954">
        <v>0</v>
      </c>
      <c r="D4954">
        <v>1</v>
      </c>
      <c r="E4954">
        <v>0</v>
      </c>
      <c r="F4954">
        <v>0</v>
      </c>
      <c r="G4954">
        <v>0</v>
      </c>
      <c r="H4954" s="9">
        <v>2777.1953298421399</v>
      </c>
      <c r="I4954" s="9">
        <v>-1.8380269</v>
      </c>
      <c r="J4954" s="9">
        <v>-1.8370723</v>
      </c>
      <c r="K4954" s="9">
        <v>-6.3715124000000003</v>
      </c>
      <c r="L4954" s="9">
        <v>-3.9074831867615099</v>
      </c>
      <c r="M4954" s="9">
        <v>-14.066939</v>
      </c>
      <c r="N4954" s="9">
        <v>-14.066939</v>
      </c>
      <c r="O4954" s="9">
        <v>-3.9074831867615099</v>
      </c>
      <c r="P4954">
        <v>0</v>
      </c>
      <c r="Q4954" s="9">
        <v>53.549995000000003</v>
      </c>
      <c r="R4954" s="9">
        <v>52360178.111801401</v>
      </c>
      <c r="S4954" s="9">
        <v>1667119688.83181</v>
      </c>
      <c r="T4954" s="9">
        <v>-1.0640689584411299E-3</v>
      </c>
      <c r="U4954" s="9">
        <v>3.9074831867615099</v>
      </c>
      <c r="V4954" s="9">
        <v>0</v>
      </c>
      <c r="W4954" s="9">
        <v>3.9074831867615099</v>
      </c>
      <c r="X4954" t="s">
        <v>86</v>
      </c>
      <c r="Y4954" s="9">
        <v>0</v>
      </c>
      <c r="Z4954" s="9">
        <v>1.1704928E-2</v>
      </c>
    </row>
    <row r="4955" spans="1:26" x14ac:dyDescent="0.3">
      <c r="A4955">
        <v>2</v>
      </c>
      <c r="B4955">
        <v>0</v>
      </c>
      <c r="C4955">
        <v>0</v>
      </c>
      <c r="D4955">
        <v>1</v>
      </c>
      <c r="E4955">
        <v>0</v>
      </c>
      <c r="F4955">
        <v>0</v>
      </c>
      <c r="G4955">
        <v>0</v>
      </c>
      <c r="H4955" s="9">
        <v>2778.1953298168801</v>
      </c>
      <c r="I4955" s="9">
        <v>-1.8380426000000001</v>
      </c>
      <c r="J4955" s="9">
        <v>-1.83663</v>
      </c>
      <c r="K4955" s="9">
        <v>-6.4487014</v>
      </c>
      <c r="L4955" s="9">
        <v>-3.9086160274447601</v>
      </c>
      <c r="M4955" s="9">
        <v>-14.071016999999999</v>
      </c>
      <c r="N4955" s="9">
        <v>-14.071016999999999</v>
      </c>
      <c r="O4955" s="9">
        <v>-3.9086160274447601</v>
      </c>
      <c r="P4955">
        <v>0</v>
      </c>
      <c r="Q4955" s="9">
        <v>53.549995000000003</v>
      </c>
      <c r="R4955" s="9">
        <v>52360178.111801401</v>
      </c>
      <c r="S4955" s="9">
        <v>1759351999.2080801</v>
      </c>
      <c r="T4955" s="9">
        <v>-1.1328406832484799E-3</v>
      </c>
      <c r="U4955" s="9">
        <v>3.9086160274447601</v>
      </c>
      <c r="V4955" s="9">
        <v>0</v>
      </c>
      <c r="W4955" s="9">
        <v>3.9086160274447601</v>
      </c>
      <c r="X4955" t="s">
        <v>86</v>
      </c>
      <c r="Y4955" s="9">
        <v>0</v>
      </c>
      <c r="Z4955" s="9">
        <v>1.1843879E-2</v>
      </c>
    </row>
    <row r="4956" spans="1:26" x14ac:dyDescent="0.3">
      <c r="A4956">
        <v>2</v>
      </c>
      <c r="B4956">
        <v>0</v>
      </c>
      <c r="C4956">
        <v>0</v>
      </c>
      <c r="D4956">
        <v>1</v>
      </c>
      <c r="E4956">
        <v>0</v>
      </c>
      <c r="F4956">
        <v>0</v>
      </c>
      <c r="G4956">
        <v>0</v>
      </c>
      <c r="H4956" s="9">
        <v>2779.1245297934001</v>
      </c>
      <c r="I4956" s="9">
        <v>-1.83805</v>
      </c>
      <c r="J4956" s="9">
        <v>-1.8378876</v>
      </c>
      <c r="K4956" s="9">
        <v>-1.4430092999999999</v>
      </c>
      <c r="L4956" s="9">
        <v>-3.9097347355037599</v>
      </c>
      <c r="M4956" s="9">
        <v>-14.075044999999999</v>
      </c>
      <c r="N4956" s="9">
        <v>-14.075044999999999</v>
      </c>
      <c r="O4956" s="9">
        <v>-3.9097347355037599</v>
      </c>
      <c r="P4956">
        <v>0</v>
      </c>
      <c r="Q4956" s="9">
        <v>53.549995000000003</v>
      </c>
      <c r="R4956" s="9">
        <v>52360178.111801401</v>
      </c>
      <c r="S4956" s="9">
        <v>1521760568.8477199</v>
      </c>
      <c r="T4956" s="9">
        <v>-1.11870805899938E-3</v>
      </c>
      <c r="U4956" s="9">
        <v>3.9097347355037599</v>
      </c>
      <c r="V4956" s="9">
        <v>0</v>
      </c>
      <c r="W4956" s="9">
        <v>3.9097347355037599</v>
      </c>
      <c r="X4956" t="s">
        <v>86</v>
      </c>
      <c r="Y4956" s="9">
        <v>0</v>
      </c>
      <c r="Z4956" s="9">
        <v>2.6520888999999998E-3</v>
      </c>
    </row>
    <row r="4957" spans="1:26" x14ac:dyDescent="0.3">
      <c r="A4957">
        <v>2</v>
      </c>
      <c r="B4957">
        <v>0</v>
      </c>
      <c r="C4957">
        <v>0</v>
      </c>
      <c r="D4957">
        <v>1</v>
      </c>
      <c r="E4957">
        <v>0</v>
      </c>
      <c r="F4957">
        <v>0</v>
      </c>
      <c r="G4957">
        <v>0</v>
      </c>
      <c r="H4957" s="9">
        <v>2779.5351297830298</v>
      </c>
      <c r="I4957" s="9">
        <v>-1.8379548000000001</v>
      </c>
      <c r="J4957" s="9">
        <v>-1.8374512000000001</v>
      </c>
      <c r="K4957" s="9">
        <v>-6.4715189999999998</v>
      </c>
      <c r="L4957" s="9">
        <v>-3.91017222475099</v>
      </c>
      <c r="M4957" s="9">
        <v>-14.07662</v>
      </c>
      <c r="N4957" s="9">
        <v>-14.07662</v>
      </c>
      <c r="O4957" s="9">
        <v>-3.91017222475099</v>
      </c>
      <c r="P4957">
        <v>0</v>
      </c>
      <c r="Q4957" s="9">
        <v>53.549995000000003</v>
      </c>
      <c r="R4957" s="9">
        <v>52360178.111801401</v>
      </c>
      <c r="S4957" s="9">
        <v>1596901208.1920199</v>
      </c>
      <c r="T4957" s="9">
        <v>-4.3748924723630001E-4</v>
      </c>
      <c r="U4957" s="9">
        <v>3.91017222475099</v>
      </c>
      <c r="V4957" s="9">
        <v>0</v>
      </c>
      <c r="W4957" s="9">
        <v>3.91017222475099</v>
      </c>
      <c r="X4957" t="s">
        <v>86</v>
      </c>
      <c r="Y4957" s="9">
        <v>0</v>
      </c>
      <c r="Z4957" s="9">
        <v>1.1891100999999999E-2</v>
      </c>
    </row>
    <row r="4958" spans="1:26" x14ac:dyDescent="0.3">
      <c r="A4958">
        <v>2</v>
      </c>
      <c r="B4958">
        <v>0</v>
      </c>
      <c r="C4958">
        <v>0</v>
      </c>
      <c r="D4958">
        <v>1</v>
      </c>
      <c r="E4958">
        <v>0</v>
      </c>
      <c r="F4958">
        <v>0</v>
      </c>
      <c r="G4958">
        <v>0</v>
      </c>
      <c r="H4958" s="9">
        <v>2780.5351297577699</v>
      </c>
      <c r="I4958" s="9">
        <v>-1.8380543</v>
      </c>
      <c r="J4958" s="9">
        <v>-1.8369218</v>
      </c>
      <c r="K4958" s="9">
        <v>-6.6231131999999997</v>
      </c>
      <c r="L4958" s="9">
        <v>-3.91131436696317</v>
      </c>
      <c r="M4958" s="9">
        <v>-14.080731</v>
      </c>
      <c r="N4958" s="9">
        <v>-14.080731</v>
      </c>
      <c r="O4958" s="9">
        <v>-3.91131436696317</v>
      </c>
      <c r="P4958">
        <v>0</v>
      </c>
      <c r="Q4958" s="9">
        <v>53.549995000000003</v>
      </c>
      <c r="R4958" s="9">
        <v>52360178.111801401</v>
      </c>
      <c r="S4958" s="9">
        <v>1698883660.54404</v>
      </c>
      <c r="T4958" s="9">
        <v>-1.1421422121786701E-3</v>
      </c>
      <c r="U4958" s="9">
        <v>3.91131436696317</v>
      </c>
      <c r="V4958" s="9">
        <v>0</v>
      </c>
      <c r="W4958" s="9">
        <v>3.91131436696317</v>
      </c>
      <c r="X4958" t="s">
        <v>86</v>
      </c>
      <c r="Y4958" s="9">
        <v>0</v>
      </c>
      <c r="Z4958" s="9">
        <v>1.2166141E-2</v>
      </c>
    </row>
    <row r="4959" spans="1:26" x14ac:dyDescent="0.3">
      <c r="A4959">
        <v>2</v>
      </c>
      <c r="B4959">
        <v>0</v>
      </c>
      <c r="C4959">
        <v>0</v>
      </c>
      <c r="D4959">
        <v>1</v>
      </c>
      <c r="E4959">
        <v>0</v>
      </c>
      <c r="F4959">
        <v>0</v>
      </c>
      <c r="G4959">
        <v>0</v>
      </c>
      <c r="H4959" s="9">
        <v>2780.8239297504701</v>
      </c>
      <c r="I4959" s="9">
        <v>-1.838074</v>
      </c>
      <c r="J4959" s="9">
        <v>-1.8379369999999999</v>
      </c>
      <c r="K4959" s="9">
        <v>-1.6192521</v>
      </c>
      <c r="L4959" s="9">
        <v>-3.91166315021488</v>
      </c>
      <c r="M4959" s="9">
        <v>-14.081987</v>
      </c>
      <c r="N4959" s="9">
        <v>-14.081987</v>
      </c>
      <c r="O4959" s="9">
        <v>-3.91166315021488</v>
      </c>
      <c r="P4959">
        <v>0</v>
      </c>
      <c r="Q4959" s="9">
        <v>53.549995000000003</v>
      </c>
      <c r="R4959" s="9">
        <v>52360178.111801401</v>
      </c>
      <c r="S4959" s="9">
        <v>1514466991.5173099</v>
      </c>
      <c r="T4959" s="9">
        <v>-3.4878325170950499E-4</v>
      </c>
      <c r="U4959" s="9">
        <v>3.91166315021488</v>
      </c>
      <c r="V4959" s="9">
        <v>0</v>
      </c>
      <c r="W4959" s="9">
        <v>3.91166315021488</v>
      </c>
      <c r="X4959" t="s">
        <v>86</v>
      </c>
      <c r="Y4959" s="9">
        <v>0</v>
      </c>
      <c r="Z4959" s="9">
        <v>2.9760834000000002E-3</v>
      </c>
    </row>
    <row r="4960" spans="1:26" x14ac:dyDescent="0.3">
      <c r="A4960">
        <v>2</v>
      </c>
      <c r="B4960">
        <v>0</v>
      </c>
      <c r="C4960">
        <v>0</v>
      </c>
      <c r="D4960">
        <v>1</v>
      </c>
      <c r="E4960">
        <v>0</v>
      </c>
      <c r="F4960">
        <v>0</v>
      </c>
      <c r="G4960">
        <v>0</v>
      </c>
      <c r="H4960" s="9">
        <v>2781.2139297406202</v>
      </c>
      <c r="I4960" s="9">
        <v>-1.8381548000000001</v>
      </c>
      <c r="J4960" s="9">
        <v>-1.8370776</v>
      </c>
      <c r="K4960" s="9">
        <v>-6.6661533999999998</v>
      </c>
      <c r="L4960" s="9">
        <v>-3.9120909211162198</v>
      </c>
      <c r="M4960" s="9">
        <v>-14.083527999999999</v>
      </c>
      <c r="N4960" s="9">
        <v>-14.083527999999999</v>
      </c>
      <c r="O4960" s="9">
        <v>-3.9120909211162198</v>
      </c>
      <c r="P4960">
        <v>0</v>
      </c>
      <c r="Q4960" s="9">
        <v>53.549995000000003</v>
      </c>
      <c r="R4960" s="9">
        <v>52360178.111801401</v>
      </c>
      <c r="S4960" s="9">
        <v>1668020560.2537999</v>
      </c>
      <c r="T4960" s="9">
        <v>-4.2777090133583302E-4</v>
      </c>
      <c r="U4960" s="9">
        <v>3.9120909211162198</v>
      </c>
      <c r="V4960" s="9">
        <v>0</v>
      </c>
      <c r="W4960" s="9">
        <v>3.9120909211162198</v>
      </c>
      <c r="X4960" t="s">
        <v>86</v>
      </c>
      <c r="Y4960" s="9">
        <v>0</v>
      </c>
      <c r="Z4960" s="9">
        <v>1.2246241E-2</v>
      </c>
    </row>
    <row r="4961" spans="1:26" x14ac:dyDescent="0.3">
      <c r="A4961">
        <v>2</v>
      </c>
      <c r="B4961">
        <v>0</v>
      </c>
      <c r="C4961">
        <v>0</v>
      </c>
      <c r="D4961">
        <v>1</v>
      </c>
      <c r="E4961">
        <v>0</v>
      </c>
      <c r="F4961">
        <v>0</v>
      </c>
      <c r="G4961">
        <v>0</v>
      </c>
      <c r="H4961" s="9">
        <v>2781.8039297257201</v>
      </c>
      <c r="I4961" s="9">
        <v>-1.8380882999999999</v>
      </c>
      <c r="J4961" s="9">
        <v>-1.837666</v>
      </c>
      <c r="K4961" s="9">
        <v>-1.6318817000000001</v>
      </c>
      <c r="L4961" s="9">
        <v>-3.9127994568273201</v>
      </c>
      <c r="M4961" s="9">
        <v>-14.086078000000001</v>
      </c>
      <c r="N4961" s="9">
        <v>-14.086078000000001</v>
      </c>
      <c r="O4961" s="9">
        <v>-3.9127994568273201</v>
      </c>
      <c r="P4961">
        <v>0</v>
      </c>
      <c r="Q4961" s="9">
        <v>53.549995000000003</v>
      </c>
      <c r="R4961" s="9">
        <v>52360178.111801401</v>
      </c>
      <c r="S4961" s="9">
        <v>1560140311.39463</v>
      </c>
      <c r="T4961" s="9">
        <v>-7.0853571110296399E-4</v>
      </c>
      <c r="U4961" s="9">
        <v>3.9127994568273201</v>
      </c>
      <c r="V4961" s="9">
        <v>0</v>
      </c>
      <c r="W4961" s="9">
        <v>3.9127994568273201</v>
      </c>
      <c r="X4961" t="s">
        <v>86</v>
      </c>
      <c r="Y4961" s="9">
        <v>0</v>
      </c>
      <c r="Z4961" s="9">
        <v>2.9988535999999999E-3</v>
      </c>
    </row>
    <row r="4962" spans="1:26" x14ac:dyDescent="0.3">
      <c r="A4962">
        <v>2</v>
      </c>
      <c r="B4962">
        <v>0</v>
      </c>
      <c r="C4962">
        <v>0</v>
      </c>
      <c r="D4962">
        <v>1</v>
      </c>
      <c r="E4962">
        <v>0</v>
      </c>
      <c r="F4962">
        <v>0</v>
      </c>
      <c r="G4962">
        <v>0</v>
      </c>
      <c r="H4962" s="9">
        <v>2782.8039297004502</v>
      </c>
      <c r="I4962" s="9">
        <v>-1.8379656</v>
      </c>
      <c r="J4962" s="9">
        <v>-1.8378401</v>
      </c>
      <c r="K4962" s="9">
        <v>-1.6683208</v>
      </c>
      <c r="L4962" s="9">
        <v>-3.9138622160047101</v>
      </c>
      <c r="M4962" s="9">
        <v>-14.089904000000001</v>
      </c>
      <c r="N4962" s="9">
        <v>-14.089904000000001</v>
      </c>
      <c r="O4962" s="9">
        <v>-3.9138622160047101</v>
      </c>
      <c r="P4962">
        <v>0</v>
      </c>
      <c r="Q4962" s="9">
        <v>53.549995000000003</v>
      </c>
      <c r="R4962" s="9">
        <v>52360178.111801401</v>
      </c>
      <c r="S4962" s="9">
        <v>1531193654.3247099</v>
      </c>
      <c r="T4962" s="9">
        <v>-1.06275917739306E-3</v>
      </c>
      <c r="U4962" s="9">
        <v>3.9138622160047101</v>
      </c>
      <c r="V4962" s="9">
        <v>0</v>
      </c>
      <c r="W4962" s="9">
        <v>3.9138622160047101</v>
      </c>
      <c r="X4962" t="s">
        <v>86</v>
      </c>
      <c r="Y4962" s="9">
        <v>0</v>
      </c>
      <c r="Z4962" s="9">
        <v>3.0661067000000001E-3</v>
      </c>
    </row>
    <row r="4963" spans="1:26" x14ac:dyDescent="0.3">
      <c r="A4963">
        <v>2</v>
      </c>
      <c r="B4963">
        <v>0</v>
      </c>
      <c r="C4963">
        <v>0</v>
      </c>
      <c r="D4963">
        <v>1</v>
      </c>
      <c r="E4963">
        <v>0</v>
      </c>
      <c r="F4963">
        <v>0</v>
      </c>
      <c r="G4963">
        <v>0</v>
      </c>
      <c r="H4963" s="9">
        <v>2783.8039296751899</v>
      </c>
      <c r="I4963" s="9">
        <v>-1.838158</v>
      </c>
      <c r="J4963" s="9">
        <v>-1.8391337000000001</v>
      </c>
      <c r="K4963" s="9">
        <v>-1.6304318</v>
      </c>
      <c r="L4963" s="9">
        <v>-3.91495304438277</v>
      </c>
      <c r="M4963" s="9">
        <v>-14.093831</v>
      </c>
      <c r="N4963" s="9">
        <v>-14.093831</v>
      </c>
      <c r="O4963" s="9">
        <v>-3.91495304438277</v>
      </c>
      <c r="P4963">
        <v>0</v>
      </c>
      <c r="Q4963" s="9">
        <v>53.549995000000003</v>
      </c>
      <c r="R4963" s="9">
        <v>52360178.111801401</v>
      </c>
      <c r="S4963" s="9">
        <v>1343666694.67435</v>
      </c>
      <c r="T4963" s="9">
        <v>-1.09082837805507E-3</v>
      </c>
      <c r="U4963" s="9">
        <v>3.91495304438277</v>
      </c>
      <c r="V4963" s="9">
        <v>0</v>
      </c>
      <c r="W4963" s="9">
        <v>3.91495304438277</v>
      </c>
      <c r="X4963" t="s">
        <v>86</v>
      </c>
      <c r="Y4963" s="9">
        <v>0</v>
      </c>
      <c r="Z4963" s="9">
        <v>2.9985821000000001E-3</v>
      </c>
    </row>
    <row r="4964" spans="1:26" x14ac:dyDescent="0.3">
      <c r="A4964">
        <v>2</v>
      </c>
      <c r="B4964">
        <v>0</v>
      </c>
      <c r="C4964">
        <v>0</v>
      </c>
      <c r="D4964">
        <v>1</v>
      </c>
      <c r="E4964">
        <v>0</v>
      </c>
      <c r="F4964">
        <v>0</v>
      </c>
      <c r="G4964">
        <v>0</v>
      </c>
      <c r="H4964" s="9">
        <v>2784.8039296499301</v>
      </c>
      <c r="I4964" s="9">
        <v>-1.8378616999999999</v>
      </c>
      <c r="J4964" s="9">
        <v>-1.8385988</v>
      </c>
      <c r="K4964" s="9">
        <v>-1.6619486000000001</v>
      </c>
      <c r="L4964" s="9">
        <v>-3.9160240146319198</v>
      </c>
      <c r="M4964" s="9">
        <v>-14.097687000000001</v>
      </c>
      <c r="N4964" s="9">
        <v>-14.097687000000001</v>
      </c>
      <c r="O4964" s="9">
        <v>-3.9160240146319198</v>
      </c>
      <c r="P4964">
        <v>0</v>
      </c>
      <c r="Q4964" s="9">
        <v>53.549995000000003</v>
      </c>
      <c r="R4964" s="9">
        <v>52360178.111801401</v>
      </c>
      <c r="S4964" s="9">
        <v>1415872334.9379001</v>
      </c>
      <c r="T4964" s="9">
        <v>-1.0709702491560301E-3</v>
      </c>
      <c r="U4964" s="9">
        <v>3.9160240146319198</v>
      </c>
      <c r="V4964" s="9">
        <v>0</v>
      </c>
      <c r="W4964" s="9">
        <v>3.9160240146319198</v>
      </c>
      <c r="X4964" t="s">
        <v>86</v>
      </c>
      <c r="Y4964" s="9">
        <v>0</v>
      </c>
      <c r="Z4964" s="9">
        <v>3.0556568000000002E-3</v>
      </c>
    </row>
    <row r="4965" spans="1:26" x14ac:dyDescent="0.3">
      <c r="A4965">
        <v>2</v>
      </c>
      <c r="B4965">
        <v>0</v>
      </c>
      <c r="C4965">
        <v>0</v>
      </c>
      <c r="D4965">
        <v>1</v>
      </c>
      <c r="E4965">
        <v>0</v>
      </c>
      <c r="F4965">
        <v>0</v>
      </c>
      <c r="G4965">
        <v>0</v>
      </c>
      <c r="H4965" s="9">
        <v>2785.8039296246702</v>
      </c>
      <c r="I4965" s="9">
        <v>-1.8380692000000001</v>
      </c>
      <c r="J4965" s="9">
        <v>-1.8371246000000001</v>
      </c>
      <c r="K4965" s="9">
        <v>-1.9270951000000001</v>
      </c>
      <c r="L4965" s="9">
        <v>-3.9171800394409901</v>
      </c>
      <c r="M4965" s="9">
        <v>-14.101849</v>
      </c>
      <c r="N4965" s="9">
        <v>-14.101849</v>
      </c>
      <c r="O4965" s="9">
        <v>-3.9171800394409901</v>
      </c>
      <c r="P4965">
        <v>0</v>
      </c>
      <c r="Q4965" s="9">
        <v>53.549995000000003</v>
      </c>
      <c r="R4965" s="9">
        <v>52360178.111801401</v>
      </c>
      <c r="S4965" s="9">
        <v>1660986180.42943</v>
      </c>
      <c r="T4965" s="9">
        <v>-1.1560248090689499E-3</v>
      </c>
      <c r="U4965" s="9">
        <v>3.9171800394409901</v>
      </c>
      <c r="V4965" s="9">
        <v>0</v>
      </c>
      <c r="W4965" s="9">
        <v>3.9171800394409901</v>
      </c>
      <c r="X4965" t="s">
        <v>86</v>
      </c>
      <c r="Y4965" s="9">
        <v>0</v>
      </c>
      <c r="Z4965" s="9">
        <v>3.5403138000000001E-3</v>
      </c>
    </row>
    <row r="4966" spans="1:26" x14ac:dyDescent="0.3">
      <c r="A4966">
        <v>2</v>
      </c>
      <c r="B4966">
        <v>0</v>
      </c>
      <c r="C4966">
        <v>0</v>
      </c>
      <c r="D4966">
        <v>1</v>
      </c>
      <c r="E4966">
        <v>0</v>
      </c>
      <c r="F4966">
        <v>0</v>
      </c>
      <c r="G4966">
        <v>0</v>
      </c>
      <c r="H4966" s="9">
        <v>2786.8039295993999</v>
      </c>
      <c r="I4966" s="9">
        <v>-1.8380288</v>
      </c>
      <c r="J4966" s="9">
        <v>-1.8389184000000001</v>
      </c>
      <c r="K4966" s="9">
        <v>-1.8066365</v>
      </c>
      <c r="L4966" s="9">
        <v>-3.9183282604364198</v>
      </c>
      <c r="M4966" s="9">
        <v>-14.105981999999999</v>
      </c>
      <c r="N4966" s="9">
        <v>-14.105981999999999</v>
      </c>
      <c r="O4966" s="9">
        <v>-3.9183282604364198</v>
      </c>
      <c r="P4966">
        <v>0</v>
      </c>
      <c r="Q4966" s="9">
        <v>53.549995000000003</v>
      </c>
      <c r="R4966" s="9">
        <v>52360178.111801401</v>
      </c>
      <c r="S4966" s="9">
        <v>1372856094.7734499</v>
      </c>
      <c r="T4966" s="9">
        <v>-1.14822099543321E-3</v>
      </c>
      <c r="U4966" s="9">
        <v>3.9183282604364198</v>
      </c>
      <c r="V4966" s="9">
        <v>0</v>
      </c>
      <c r="W4966" s="9">
        <v>3.9183282604364198</v>
      </c>
      <c r="X4966" t="s">
        <v>86</v>
      </c>
      <c r="Y4966" s="9">
        <v>0</v>
      </c>
      <c r="Z4966" s="9">
        <v>3.3222572E-3</v>
      </c>
    </row>
    <row r="4967" spans="1:26" x14ac:dyDescent="0.3">
      <c r="A4967">
        <v>2</v>
      </c>
      <c r="B4967">
        <v>0</v>
      </c>
      <c r="C4967">
        <v>0</v>
      </c>
      <c r="D4967">
        <v>1</v>
      </c>
      <c r="E4967">
        <v>0</v>
      </c>
      <c r="F4967">
        <v>0</v>
      </c>
      <c r="G4967">
        <v>0</v>
      </c>
      <c r="H4967" s="9">
        <v>2787.8039295741401</v>
      </c>
      <c r="I4967" s="9">
        <v>-1.8380067</v>
      </c>
      <c r="J4967" s="9">
        <v>-1.8374041000000001</v>
      </c>
      <c r="K4967" s="9">
        <v>-1.7179617</v>
      </c>
      <c r="L4967" s="9">
        <v>-3.9194418047491699</v>
      </c>
      <c r="M4967" s="9">
        <v>-14.10999</v>
      </c>
      <c r="N4967" s="9">
        <v>-14.10999</v>
      </c>
      <c r="O4967" s="9">
        <v>-3.9194418047491699</v>
      </c>
      <c r="P4967">
        <v>0</v>
      </c>
      <c r="Q4967" s="9">
        <v>53.549995000000003</v>
      </c>
      <c r="R4967" s="9">
        <v>52360178.111801401</v>
      </c>
      <c r="S4967" s="9">
        <v>1609220724.4490099</v>
      </c>
      <c r="T4967" s="9">
        <v>-1.11354431274834E-3</v>
      </c>
      <c r="U4967" s="9">
        <v>3.9194418047491699</v>
      </c>
      <c r="V4967" s="9">
        <v>0</v>
      </c>
      <c r="W4967" s="9">
        <v>3.9194418047491699</v>
      </c>
      <c r="X4967" t="s">
        <v>86</v>
      </c>
      <c r="Y4967" s="9">
        <v>0</v>
      </c>
      <c r="Z4967" s="9">
        <v>3.1565897999999998E-3</v>
      </c>
    </row>
    <row r="4968" spans="1:26" x14ac:dyDescent="0.3">
      <c r="A4968">
        <v>2</v>
      </c>
      <c r="B4968">
        <v>0</v>
      </c>
      <c r="C4968">
        <v>0</v>
      </c>
      <c r="D4968">
        <v>1</v>
      </c>
      <c r="E4968">
        <v>0</v>
      </c>
      <c r="F4968">
        <v>0</v>
      </c>
      <c r="G4968">
        <v>0</v>
      </c>
      <c r="H4968" s="9">
        <v>2788.8039295488802</v>
      </c>
      <c r="I4968" s="9">
        <v>-1.8380436</v>
      </c>
      <c r="J4968" s="9">
        <v>-1.8365442000000001</v>
      </c>
      <c r="K4968" s="9">
        <v>-1.710178</v>
      </c>
      <c r="L4968" s="9">
        <v>-3.9205319285549098</v>
      </c>
      <c r="M4968" s="9">
        <v>-14.113913999999999</v>
      </c>
      <c r="N4968" s="9">
        <v>-14.113913999999999</v>
      </c>
      <c r="O4968" s="9">
        <v>-3.9205319285549098</v>
      </c>
      <c r="P4968">
        <v>0</v>
      </c>
      <c r="Q4968" s="9">
        <v>53.549995000000003</v>
      </c>
      <c r="R4968" s="9">
        <v>52360178.111801401</v>
      </c>
      <c r="S4968" s="9">
        <v>1783734874.3931701</v>
      </c>
      <c r="T4968" s="9">
        <v>-1.09012380573503E-3</v>
      </c>
      <c r="U4968" s="9">
        <v>3.9205319285549098</v>
      </c>
      <c r="V4968" s="9">
        <v>0</v>
      </c>
      <c r="W4968" s="9">
        <v>3.9205319285549098</v>
      </c>
      <c r="X4968" t="s">
        <v>86</v>
      </c>
      <c r="Y4968" s="9">
        <v>0</v>
      </c>
      <c r="Z4968" s="9">
        <v>3.1408173999999999E-3</v>
      </c>
    </row>
    <row r="4969" spans="1:26" x14ac:dyDescent="0.3">
      <c r="A4969">
        <v>2</v>
      </c>
      <c r="B4969">
        <v>0</v>
      </c>
      <c r="C4969">
        <v>0</v>
      </c>
      <c r="D4969">
        <v>1</v>
      </c>
      <c r="E4969">
        <v>0</v>
      </c>
      <c r="F4969">
        <v>0</v>
      </c>
      <c r="G4969">
        <v>0</v>
      </c>
      <c r="H4969" s="9">
        <v>2789.8039295236199</v>
      </c>
      <c r="I4969" s="9">
        <v>-1.8380475999999999</v>
      </c>
      <c r="J4969" s="9">
        <v>-1.837842</v>
      </c>
      <c r="K4969" s="9">
        <v>-1.7556217999999999</v>
      </c>
      <c r="L4969" s="9">
        <v>-3.9216022988439501</v>
      </c>
      <c r="M4969" s="9">
        <v>-14.117768</v>
      </c>
      <c r="N4969" s="9">
        <v>-14.117768</v>
      </c>
      <c r="O4969" s="9">
        <v>-3.9216022988439501</v>
      </c>
      <c r="P4969">
        <v>0</v>
      </c>
      <c r="Q4969" s="9">
        <v>53.549995000000003</v>
      </c>
      <c r="R4969" s="9">
        <v>52360178.111801401</v>
      </c>
      <c r="S4969" s="9">
        <v>1533890196.4140201</v>
      </c>
      <c r="T4969" s="9">
        <v>-1.0703702890406601E-3</v>
      </c>
      <c r="U4969" s="9">
        <v>3.9216022988439501</v>
      </c>
      <c r="V4969" s="9">
        <v>0</v>
      </c>
      <c r="W4969" s="9">
        <v>3.9216022988439501</v>
      </c>
      <c r="X4969" t="s">
        <v>86</v>
      </c>
      <c r="Y4969" s="9">
        <v>0</v>
      </c>
      <c r="Z4969" s="9">
        <v>3.2265554E-3</v>
      </c>
    </row>
    <row r="4970" spans="1:26" x14ac:dyDescent="0.3">
      <c r="A4970">
        <v>2</v>
      </c>
      <c r="B4970">
        <v>0</v>
      </c>
      <c r="C4970">
        <v>0</v>
      </c>
      <c r="D4970">
        <v>1</v>
      </c>
      <c r="E4970">
        <v>0</v>
      </c>
      <c r="F4970">
        <v>0</v>
      </c>
      <c r="G4970">
        <v>0</v>
      </c>
      <c r="H4970" s="9">
        <v>2790.80392949836</v>
      </c>
      <c r="I4970" s="9">
        <v>-1.8380916</v>
      </c>
      <c r="J4970" s="9">
        <v>-1.8391249999999999</v>
      </c>
      <c r="K4970" s="9">
        <v>-2.0167617999999998</v>
      </c>
      <c r="L4970" s="9">
        <v>-3.9227194185618002</v>
      </c>
      <c r="M4970" s="9">
        <v>-14.121790000000001</v>
      </c>
      <c r="N4970" s="9">
        <v>-14.121790000000001</v>
      </c>
      <c r="O4970" s="9">
        <v>-3.9227194185618002</v>
      </c>
      <c r="P4970">
        <v>0</v>
      </c>
      <c r="Q4970" s="9">
        <v>53.549995000000003</v>
      </c>
      <c r="R4970" s="9">
        <v>52360178.111801401</v>
      </c>
      <c r="S4970" s="9">
        <v>1347431116.5344801</v>
      </c>
      <c r="T4970" s="9">
        <v>-1.1171197178496601E-3</v>
      </c>
      <c r="U4970" s="9">
        <v>3.9227194185618002</v>
      </c>
      <c r="V4970" s="9">
        <v>0</v>
      </c>
      <c r="W4970" s="9">
        <v>3.9227194185618002</v>
      </c>
      <c r="X4970" t="s">
        <v>86</v>
      </c>
      <c r="Y4970" s="9">
        <v>0</v>
      </c>
      <c r="Z4970" s="9">
        <v>3.7090770999999999E-3</v>
      </c>
    </row>
    <row r="4971" spans="1:26" x14ac:dyDescent="0.3">
      <c r="A4971">
        <v>2</v>
      </c>
      <c r="B4971">
        <v>0</v>
      </c>
      <c r="C4971">
        <v>0</v>
      </c>
      <c r="D4971">
        <v>1</v>
      </c>
      <c r="E4971">
        <v>0</v>
      </c>
      <c r="F4971">
        <v>0</v>
      </c>
      <c r="G4971">
        <v>0</v>
      </c>
      <c r="H4971" s="9">
        <v>2791.8039294730902</v>
      </c>
      <c r="I4971" s="9">
        <v>-1.8381430000000001</v>
      </c>
      <c r="J4971" s="9">
        <v>-1.8365229000000001</v>
      </c>
      <c r="K4971" s="9">
        <v>-1.9489966999999999</v>
      </c>
      <c r="L4971" s="9">
        <v>-3.9238850893425901</v>
      </c>
      <c r="M4971" s="9">
        <v>-14.125985999999999</v>
      </c>
      <c r="N4971" s="9">
        <v>-14.125985999999999</v>
      </c>
      <c r="O4971" s="9">
        <v>-3.9238850893425901</v>
      </c>
      <c r="P4971">
        <v>0</v>
      </c>
      <c r="Q4971" s="9">
        <v>53.549995000000003</v>
      </c>
      <c r="R4971" s="9">
        <v>52360178.111801401</v>
      </c>
      <c r="S4971" s="9">
        <v>1790029091.80304</v>
      </c>
      <c r="T4971" s="9">
        <v>-1.1656707807912101E-3</v>
      </c>
      <c r="U4971" s="9">
        <v>3.9238850893425901</v>
      </c>
      <c r="V4971" s="9">
        <v>0</v>
      </c>
      <c r="W4971" s="9">
        <v>3.9238850893425901</v>
      </c>
      <c r="X4971" t="s">
        <v>86</v>
      </c>
      <c r="Y4971" s="9">
        <v>0</v>
      </c>
      <c r="Z4971" s="9">
        <v>3.5793769999999999E-3</v>
      </c>
    </row>
    <row r="4972" spans="1:26" x14ac:dyDescent="0.3">
      <c r="A4972">
        <v>2</v>
      </c>
      <c r="B4972">
        <v>0</v>
      </c>
      <c r="C4972">
        <v>0</v>
      </c>
      <c r="D4972">
        <v>1</v>
      </c>
      <c r="E4972">
        <v>0</v>
      </c>
      <c r="F4972">
        <v>0</v>
      </c>
      <c r="G4972">
        <v>0</v>
      </c>
      <c r="H4972" s="9">
        <v>2792.8039294478299</v>
      </c>
      <c r="I4972" s="9">
        <v>-1.8379512</v>
      </c>
      <c r="J4972" s="9">
        <v>-1.8389983000000001</v>
      </c>
      <c r="K4972" s="9">
        <v>-1.9296134</v>
      </c>
      <c r="L4972" s="9">
        <v>-3.9250057434628101</v>
      </c>
      <c r="M4972" s="9">
        <v>-14.130020999999999</v>
      </c>
      <c r="N4972" s="9">
        <v>-14.130020999999999</v>
      </c>
      <c r="O4972" s="9">
        <v>-3.9250057434628101</v>
      </c>
      <c r="P4972">
        <v>0</v>
      </c>
      <c r="Q4972" s="9">
        <v>53.549995000000003</v>
      </c>
      <c r="R4972" s="9">
        <v>52360178.111801401</v>
      </c>
      <c r="S4972" s="9">
        <v>1364629462.1472099</v>
      </c>
      <c r="T4972" s="9">
        <v>-1.12065412021999E-3</v>
      </c>
      <c r="U4972" s="9">
        <v>3.9250057434628101</v>
      </c>
      <c r="V4972" s="9">
        <v>0</v>
      </c>
      <c r="W4972" s="9">
        <v>3.9250057434628101</v>
      </c>
      <c r="X4972" t="s">
        <v>86</v>
      </c>
      <c r="Y4972" s="9">
        <v>0</v>
      </c>
      <c r="Z4972" s="9">
        <v>3.5485558E-3</v>
      </c>
    </row>
    <row r="4973" spans="1:26" x14ac:dyDescent="0.3">
      <c r="A4973">
        <v>2</v>
      </c>
      <c r="B4973">
        <v>0</v>
      </c>
      <c r="C4973">
        <v>0</v>
      </c>
      <c r="D4973">
        <v>1</v>
      </c>
      <c r="E4973">
        <v>0</v>
      </c>
      <c r="F4973">
        <v>0</v>
      </c>
      <c r="G4973">
        <v>0</v>
      </c>
      <c r="H4973" s="9">
        <v>2793.80392942257</v>
      </c>
      <c r="I4973" s="9">
        <v>-1.8378899</v>
      </c>
      <c r="J4973" s="9">
        <v>-1.8379160000000001</v>
      </c>
      <c r="K4973" s="9">
        <v>-1.9946311999999999</v>
      </c>
      <c r="L4973" s="9">
        <v>-3.92609384041788</v>
      </c>
      <c r="M4973" s="9">
        <v>-14.133938000000001</v>
      </c>
      <c r="N4973" s="9">
        <v>-14.133938000000001</v>
      </c>
      <c r="O4973" s="9">
        <v>-3.92609384041788</v>
      </c>
      <c r="P4973">
        <v>0</v>
      </c>
      <c r="Q4973" s="9">
        <v>53.549995000000003</v>
      </c>
      <c r="R4973" s="9">
        <v>52360178.111801401</v>
      </c>
      <c r="S4973" s="9">
        <v>1523446234.6879799</v>
      </c>
      <c r="T4973" s="9">
        <v>-1.08809695506773E-3</v>
      </c>
      <c r="U4973" s="9">
        <v>3.92609384041788</v>
      </c>
      <c r="V4973" s="9">
        <v>0</v>
      </c>
      <c r="W4973" s="9">
        <v>3.92609384041788</v>
      </c>
      <c r="X4973" t="s">
        <v>86</v>
      </c>
      <c r="Y4973" s="9">
        <v>0</v>
      </c>
      <c r="Z4973" s="9">
        <v>3.6659646000000001E-3</v>
      </c>
    </row>
    <row r="4974" spans="1:26" x14ac:dyDescent="0.3">
      <c r="A4974">
        <v>2</v>
      </c>
      <c r="B4974">
        <v>0</v>
      </c>
      <c r="C4974">
        <v>0</v>
      </c>
      <c r="D4974">
        <v>1</v>
      </c>
      <c r="E4974">
        <v>0</v>
      </c>
      <c r="F4974">
        <v>0</v>
      </c>
      <c r="G4974">
        <v>0</v>
      </c>
      <c r="H4974" s="9">
        <v>2794.8039293973102</v>
      </c>
      <c r="I4974" s="9">
        <v>-1.8379569</v>
      </c>
      <c r="J4974" s="9">
        <v>-1.8371782999999999</v>
      </c>
      <c r="K4974" s="9">
        <v>-2.1495068000000002</v>
      </c>
      <c r="L4974" s="9">
        <v>-3.9271797256776</v>
      </c>
      <c r="M4974" s="9">
        <v>-14.137847000000001</v>
      </c>
      <c r="N4974" s="9">
        <v>-14.137847000000001</v>
      </c>
      <c r="O4974" s="9">
        <v>-3.9271797256776</v>
      </c>
      <c r="P4974">
        <v>0</v>
      </c>
      <c r="Q4974" s="9">
        <v>53.549995000000003</v>
      </c>
      <c r="R4974" s="9">
        <v>52360178.111801401</v>
      </c>
      <c r="S4974" s="9">
        <v>1654778706.39485</v>
      </c>
      <c r="T4974" s="9">
        <v>-1.0858852597275201E-3</v>
      </c>
      <c r="U4974" s="9">
        <v>3.9271797256776</v>
      </c>
      <c r="V4974" s="9">
        <v>0</v>
      </c>
      <c r="W4974" s="9">
        <v>3.9271797256776</v>
      </c>
      <c r="X4974" t="s">
        <v>86</v>
      </c>
      <c r="Y4974" s="9">
        <v>0</v>
      </c>
      <c r="Z4974" s="9">
        <v>3.9490274999999997E-3</v>
      </c>
    </row>
    <row r="4975" spans="1:26" x14ac:dyDescent="0.3">
      <c r="A4975">
        <v>2</v>
      </c>
      <c r="B4975">
        <v>0</v>
      </c>
      <c r="C4975">
        <v>0</v>
      </c>
      <c r="D4975">
        <v>1</v>
      </c>
      <c r="E4975">
        <v>0</v>
      </c>
      <c r="F4975">
        <v>0</v>
      </c>
      <c r="G4975">
        <v>0</v>
      </c>
      <c r="H4975" s="9">
        <v>2795.8039293720499</v>
      </c>
      <c r="I4975" s="9">
        <v>-1.838158</v>
      </c>
      <c r="J4975" s="9">
        <v>-1.8371662</v>
      </c>
      <c r="K4975" s="9">
        <v>-2.5045487999999998</v>
      </c>
      <c r="L4975" s="9">
        <v>-3.92831684056407</v>
      </c>
      <c r="M4975" s="9">
        <v>-14.141940999999999</v>
      </c>
      <c r="N4975" s="9">
        <v>-14.141940999999999</v>
      </c>
      <c r="O4975" s="9">
        <v>-3.92831684056407</v>
      </c>
      <c r="P4975">
        <v>0</v>
      </c>
      <c r="Q4975" s="9">
        <v>53.549995000000003</v>
      </c>
      <c r="R4975" s="9">
        <v>52360178.111801401</v>
      </c>
      <c r="S4975" s="9">
        <v>1657602740.8150101</v>
      </c>
      <c r="T4975" s="9">
        <v>-1.13711488646961E-3</v>
      </c>
      <c r="U4975" s="9">
        <v>3.92831684056407</v>
      </c>
      <c r="V4975" s="9">
        <v>0</v>
      </c>
      <c r="W4975" s="9">
        <v>3.92831684056407</v>
      </c>
      <c r="X4975" t="s">
        <v>86</v>
      </c>
      <c r="Y4975" s="9">
        <v>0</v>
      </c>
      <c r="Z4975" s="9">
        <v>4.6012722999999997E-3</v>
      </c>
    </row>
    <row r="4976" spans="1:26" x14ac:dyDescent="0.3">
      <c r="A4976">
        <v>2</v>
      </c>
      <c r="B4976">
        <v>0</v>
      </c>
      <c r="C4976">
        <v>0</v>
      </c>
      <c r="D4976">
        <v>1</v>
      </c>
      <c r="E4976">
        <v>0</v>
      </c>
      <c r="F4976">
        <v>0</v>
      </c>
      <c r="G4976">
        <v>0</v>
      </c>
      <c r="H4976" s="9">
        <v>2796.80392934678</v>
      </c>
      <c r="I4976" s="9">
        <v>-1.8379151</v>
      </c>
      <c r="J4976" s="9">
        <v>-1.8364202999999999</v>
      </c>
      <c r="K4976" s="9">
        <v>-2.4295339999999999</v>
      </c>
      <c r="L4976" s="9">
        <v>-3.9294837420683901</v>
      </c>
      <c r="M4976" s="9">
        <v>-14.146141</v>
      </c>
      <c r="N4976" s="9">
        <v>-14.146141</v>
      </c>
      <c r="O4976" s="9">
        <v>-3.9294837420683901</v>
      </c>
      <c r="P4976">
        <v>0</v>
      </c>
      <c r="Q4976" s="9">
        <v>53.549995000000003</v>
      </c>
      <c r="R4976" s="9">
        <v>52360178.111801401</v>
      </c>
      <c r="S4976" s="9">
        <v>1816072378.7790899</v>
      </c>
      <c r="T4976" s="9">
        <v>-1.16690150431786E-3</v>
      </c>
      <c r="U4976" s="9">
        <v>3.9294837420683901</v>
      </c>
      <c r="V4976" s="9">
        <v>0</v>
      </c>
      <c r="W4976" s="9">
        <v>3.9294837420683901</v>
      </c>
      <c r="X4976" t="s">
        <v>86</v>
      </c>
      <c r="Y4976" s="9">
        <v>0</v>
      </c>
      <c r="Z4976" s="9">
        <v>4.4616456000000004E-3</v>
      </c>
    </row>
    <row r="4977" spans="1:26" x14ac:dyDescent="0.3">
      <c r="A4977">
        <v>2</v>
      </c>
      <c r="B4977">
        <v>0</v>
      </c>
      <c r="C4977">
        <v>0</v>
      </c>
      <c r="D4977">
        <v>1</v>
      </c>
      <c r="E4977">
        <v>0</v>
      </c>
      <c r="F4977">
        <v>0</v>
      </c>
      <c r="G4977">
        <v>0</v>
      </c>
      <c r="H4977" s="9">
        <v>2797.8039293215202</v>
      </c>
      <c r="I4977" s="9">
        <v>-1.8379662999999999</v>
      </c>
      <c r="J4977" s="9">
        <v>-1.8363198999999999</v>
      </c>
      <c r="K4977" s="9">
        <v>-2.4281603999999999</v>
      </c>
      <c r="L4977" s="9">
        <v>-3.9306080890402701</v>
      </c>
      <c r="M4977" s="9">
        <v>-14.150188999999999</v>
      </c>
      <c r="N4977" s="9">
        <v>-14.150188999999999</v>
      </c>
      <c r="O4977" s="9">
        <v>-3.9306080890402701</v>
      </c>
      <c r="P4977">
        <v>0</v>
      </c>
      <c r="Q4977" s="9">
        <v>53.549995000000003</v>
      </c>
      <c r="R4977" s="9">
        <v>52360178.111801401</v>
      </c>
      <c r="S4977" s="9">
        <v>1840183302.66413</v>
      </c>
      <c r="T4977" s="9">
        <v>-1.12434697188268E-3</v>
      </c>
      <c r="U4977" s="9">
        <v>3.9306080890402701</v>
      </c>
      <c r="V4977" s="9">
        <v>0</v>
      </c>
      <c r="W4977" s="9">
        <v>3.9306080890402701</v>
      </c>
      <c r="X4977" t="s">
        <v>86</v>
      </c>
      <c r="Y4977" s="9">
        <v>0</v>
      </c>
      <c r="Z4977" s="9">
        <v>4.4588796E-3</v>
      </c>
    </row>
    <row r="4978" spans="1:26" x14ac:dyDescent="0.3">
      <c r="A4978">
        <v>2</v>
      </c>
      <c r="B4978">
        <v>0</v>
      </c>
      <c r="C4978">
        <v>0</v>
      </c>
      <c r="D4978">
        <v>1</v>
      </c>
      <c r="E4978">
        <v>0</v>
      </c>
      <c r="F4978">
        <v>0</v>
      </c>
      <c r="G4978">
        <v>0</v>
      </c>
      <c r="H4978" s="9">
        <v>2798.8039292962599</v>
      </c>
      <c r="I4978" s="9">
        <v>-1.8379947000000001</v>
      </c>
      <c r="J4978" s="9">
        <v>-1.8361155</v>
      </c>
      <c r="K4978" s="9">
        <v>-2.4637220000000002</v>
      </c>
      <c r="L4978" s="9">
        <v>-3.9317099559957298</v>
      </c>
      <c r="M4978" s="9">
        <v>-14.154156</v>
      </c>
      <c r="N4978" s="9">
        <v>-14.154156</v>
      </c>
      <c r="O4978" s="9">
        <v>-3.9317099559957298</v>
      </c>
      <c r="P4978">
        <v>0</v>
      </c>
      <c r="Q4978" s="9">
        <v>53.549995000000003</v>
      </c>
      <c r="R4978" s="9">
        <v>52360178.111801401</v>
      </c>
      <c r="S4978" s="9">
        <v>1890713923.9512601</v>
      </c>
      <c r="T4978" s="9">
        <v>-1.1018669554525499E-3</v>
      </c>
      <c r="U4978" s="9">
        <v>3.9317099559957298</v>
      </c>
      <c r="V4978" s="9">
        <v>0</v>
      </c>
      <c r="W4978" s="9">
        <v>3.9317099559957298</v>
      </c>
      <c r="X4978" t="s">
        <v>86</v>
      </c>
      <c r="Y4978" s="9">
        <v>0</v>
      </c>
      <c r="Z4978" s="9">
        <v>4.5236781999999998E-3</v>
      </c>
    </row>
    <row r="4979" spans="1:26" x14ac:dyDescent="0.3">
      <c r="A4979">
        <v>2</v>
      </c>
      <c r="B4979">
        <v>0</v>
      </c>
      <c r="C4979">
        <v>0</v>
      </c>
      <c r="D4979">
        <v>1</v>
      </c>
      <c r="E4979">
        <v>0</v>
      </c>
      <c r="F4979">
        <v>0</v>
      </c>
      <c r="G4979">
        <v>0</v>
      </c>
      <c r="H4979" s="9">
        <v>2799.803929271</v>
      </c>
      <c r="I4979" s="9">
        <v>-1.8380742999999999</v>
      </c>
      <c r="J4979" s="9">
        <v>-1.8372103</v>
      </c>
      <c r="K4979" s="9">
        <v>-2.5109973000000001</v>
      </c>
      <c r="L4979" s="9">
        <v>-3.9328004790584199</v>
      </c>
      <c r="M4979" s="9">
        <v>-14.158082</v>
      </c>
      <c r="N4979" s="9">
        <v>-14.158082</v>
      </c>
      <c r="O4979" s="9">
        <v>-3.9328004790584199</v>
      </c>
      <c r="P4979">
        <v>0</v>
      </c>
      <c r="Q4979" s="9">
        <v>53.549995000000003</v>
      </c>
      <c r="R4979" s="9">
        <v>52360178.111801401</v>
      </c>
      <c r="S4979" s="9">
        <v>1650992438.1036301</v>
      </c>
      <c r="T4979" s="9">
        <v>-1.09052306269275E-3</v>
      </c>
      <c r="U4979" s="9">
        <v>3.9328004790584199</v>
      </c>
      <c r="V4979" s="9">
        <v>0</v>
      </c>
      <c r="W4979" s="9">
        <v>3.9328004790584199</v>
      </c>
      <c r="X4979" t="s">
        <v>86</v>
      </c>
      <c r="Y4979" s="9">
        <v>0</v>
      </c>
      <c r="Z4979" s="9">
        <v>4.6132300000000003E-3</v>
      </c>
    </row>
    <row r="4980" spans="1:26" x14ac:dyDescent="0.3">
      <c r="A4980">
        <v>2</v>
      </c>
      <c r="B4980">
        <v>0</v>
      </c>
      <c r="C4980">
        <v>0</v>
      </c>
      <c r="D4980">
        <v>1</v>
      </c>
      <c r="E4980">
        <v>0</v>
      </c>
      <c r="F4980">
        <v>0</v>
      </c>
      <c r="G4980">
        <v>0</v>
      </c>
      <c r="H4980" s="9">
        <v>2800.8039292457402</v>
      </c>
      <c r="I4980" s="9">
        <v>-1.8380723999999999</v>
      </c>
      <c r="J4980" s="9">
        <v>-1.8371721999999999</v>
      </c>
      <c r="K4980" s="9">
        <v>-2.4674230000000001</v>
      </c>
      <c r="L4980" s="9">
        <v>-3.9338739407936401</v>
      </c>
      <c r="M4980" s="9">
        <v>-14.161946</v>
      </c>
      <c r="N4980" s="9">
        <v>-14.161946</v>
      </c>
      <c r="O4980" s="9">
        <v>-3.9338739407936401</v>
      </c>
      <c r="P4980">
        <v>0</v>
      </c>
      <c r="Q4980" s="9">
        <v>53.549995000000003</v>
      </c>
      <c r="R4980" s="9">
        <v>52360178.111801401</v>
      </c>
      <c r="S4980" s="9">
        <v>1658782805.1479001</v>
      </c>
      <c r="T4980" s="9">
        <v>-1.0734617352219299E-3</v>
      </c>
      <c r="U4980" s="9">
        <v>3.9338739407936401</v>
      </c>
      <c r="V4980" s="9">
        <v>0</v>
      </c>
      <c r="W4980" s="9">
        <v>3.9338739407936401</v>
      </c>
      <c r="X4980" t="s">
        <v>86</v>
      </c>
      <c r="Y4980" s="9">
        <v>0</v>
      </c>
      <c r="Z4980" s="9">
        <v>4.5330808000000004E-3</v>
      </c>
    </row>
    <row r="4981" spans="1:26" x14ac:dyDescent="0.3">
      <c r="A4981">
        <v>2</v>
      </c>
      <c r="B4981">
        <v>0</v>
      </c>
      <c r="C4981">
        <v>0</v>
      </c>
      <c r="D4981">
        <v>1</v>
      </c>
      <c r="E4981">
        <v>0</v>
      </c>
      <c r="F4981">
        <v>0</v>
      </c>
      <c r="G4981">
        <v>0</v>
      </c>
      <c r="H4981" s="9">
        <v>2801.8039292204699</v>
      </c>
      <c r="I4981" s="9">
        <v>-1.8379941</v>
      </c>
      <c r="J4981" s="9">
        <v>-1.8382183000000001</v>
      </c>
      <c r="K4981" s="9">
        <v>-2.7306618999999999</v>
      </c>
      <c r="L4981" s="9">
        <v>-3.93500216751077</v>
      </c>
      <c r="M4981" s="9">
        <v>-14.166008</v>
      </c>
      <c r="N4981" s="9">
        <v>-14.166008</v>
      </c>
      <c r="O4981" s="9">
        <v>-3.93500216751077</v>
      </c>
      <c r="P4981">
        <v>0</v>
      </c>
      <c r="Q4981" s="9">
        <v>53.549995000000003</v>
      </c>
      <c r="R4981" s="9">
        <v>52360178.111801401</v>
      </c>
      <c r="S4981" s="9">
        <v>1478935285.6196599</v>
      </c>
      <c r="T4981" s="9">
        <v>-1.1282267171277499E-3</v>
      </c>
      <c r="U4981" s="9">
        <v>3.93500216751077</v>
      </c>
      <c r="V4981" s="9">
        <v>0</v>
      </c>
      <c r="W4981" s="9">
        <v>3.93500216751077</v>
      </c>
      <c r="X4981" t="s">
        <v>86</v>
      </c>
      <c r="Y4981" s="9">
        <v>0</v>
      </c>
      <c r="Z4981" s="9">
        <v>5.0195524999999998E-3</v>
      </c>
    </row>
    <row r="4982" spans="1:26" x14ac:dyDescent="0.3">
      <c r="A4982">
        <v>2</v>
      </c>
      <c r="B4982">
        <v>0</v>
      </c>
      <c r="C4982">
        <v>0</v>
      </c>
      <c r="D4982">
        <v>1</v>
      </c>
      <c r="E4982">
        <v>0</v>
      </c>
      <c r="F4982">
        <v>0</v>
      </c>
      <c r="G4982">
        <v>0</v>
      </c>
      <c r="H4982" s="9">
        <v>2802.80392919521</v>
      </c>
      <c r="I4982" s="9">
        <v>-1.8381493</v>
      </c>
      <c r="J4982" s="9">
        <v>-1.8366998000000001</v>
      </c>
      <c r="K4982" s="9">
        <v>-2.7069285000000001</v>
      </c>
      <c r="L4982" s="9">
        <v>-3.9361420754701002</v>
      </c>
      <c r="M4982" s="9">
        <v>-14.170112</v>
      </c>
      <c r="N4982" s="9">
        <v>-14.170112</v>
      </c>
      <c r="O4982" s="9">
        <v>-3.9361420754701002</v>
      </c>
      <c r="P4982">
        <v>0</v>
      </c>
      <c r="Q4982" s="9">
        <v>53.549995000000003</v>
      </c>
      <c r="R4982" s="9">
        <v>52360178.111801401</v>
      </c>
      <c r="S4982" s="9">
        <v>1756415609.8951199</v>
      </c>
      <c r="T4982" s="9">
        <v>-1.13990795932883E-3</v>
      </c>
      <c r="U4982" s="9">
        <v>3.9361420754701002</v>
      </c>
      <c r="V4982" s="9">
        <v>0</v>
      </c>
      <c r="W4982" s="9">
        <v>3.9361420754701002</v>
      </c>
      <c r="X4982" t="s">
        <v>86</v>
      </c>
      <c r="Y4982" s="9">
        <v>0</v>
      </c>
      <c r="Z4982" s="9">
        <v>4.9718152999999998E-3</v>
      </c>
    </row>
    <row r="4983" spans="1:26" x14ac:dyDescent="0.3">
      <c r="A4983">
        <v>2</v>
      </c>
      <c r="B4983">
        <v>0</v>
      </c>
      <c r="C4983">
        <v>0</v>
      </c>
      <c r="D4983">
        <v>1</v>
      </c>
      <c r="E4983">
        <v>0</v>
      </c>
      <c r="F4983">
        <v>0</v>
      </c>
      <c r="G4983">
        <v>0</v>
      </c>
      <c r="H4983" s="9">
        <v>2803.8039291699502</v>
      </c>
      <c r="I4983" s="9">
        <v>-1.8381068</v>
      </c>
      <c r="J4983" s="9">
        <v>-1.8381737</v>
      </c>
      <c r="K4983" s="9">
        <v>-2.6015033999999999</v>
      </c>
      <c r="L4983" s="9">
        <v>-3.9372501314314698</v>
      </c>
      <c r="M4983" s="9">
        <v>-14.174101</v>
      </c>
      <c r="N4983" s="9">
        <v>-14.174101</v>
      </c>
      <c r="O4983" s="9">
        <v>-3.9372501314314698</v>
      </c>
      <c r="P4983">
        <v>0</v>
      </c>
      <c r="Q4983" s="9">
        <v>53.549995000000003</v>
      </c>
      <c r="R4983" s="9">
        <v>52360178.111801401</v>
      </c>
      <c r="S4983" s="9">
        <v>1486661188.0093801</v>
      </c>
      <c r="T4983" s="9">
        <v>-1.10805596137053E-3</v>
      </c>
      <c r="U4983" s="9">
        <v>3.9372501314314698</v>
      </c>
      <c r="V4983" s="9">
        <v>0</v>
      </c>
      <c r="W4983" s="9">
        <v>3.9372501314314698</v>
      </c>
      <c r="X4983" t="s">
        <v>86</v>
      </c>
      <c r="Y4983" s="9">
        <v>0</v>
      </c>
      <c r="Z4983" s="9">
        <v>4.7820149999999997E-3</v>
      </c>
    </row>
    <row r="4984" spans="1:26" x14ac:dyDescent="0.3">
      <c r="A4984">
        <v>2</v>
      </c>
      <c r="B4984">
        <v>0</v>
      </c>
      <c r="C4984">
        <v>0</v>
      </c>
      <c r="D4984">
        <v>1</v>
      </c>
      <c r="E4984">
        <v>0</v>
      </c>
      <c r="F4984">
        <v>0</v>
      </c>
      <c r="G4984">
        <v>0</v>
      </c>
      <c r="H4984" s="9">
        <v>2804.8039291446898</v>
      </c>
      <c r="I4984" s="9">
        <v>-1.8380779</v>
      </c>
      <c r="J4984" s="9">
        <v>-1.8379635000000001</v>
      </c>
      <c r="K4984" s="9">
        <v>-2.6608744</v>
      </c>
      <c r="L4984" s="9">
        <v>-3.93834129639214</v>
      </c>
      <c r="M4984" s="9">
        <v>-14.178029</v>
      </c>
      <c r="N4984" s="9">
        <v>-14.178029</v>
      </c>
      <c r="O4984" s="9">
        <v>-3.93834129639214</v>
      </c>
      <c r="P4984">
        <v>0</v>
      </c>
      <c r="Q4984" s="9">
        <v>53.549995000000003</v>
      </c>
      <c r="R4984" s="9">
        <v>52360178.111801401</v>
      </c>
      <c r="S4984" s="9">
        <v>1520438312.4379301</v>
      </c>
      <c r="T4984" s="9">
        <v>-1.09116496067551E-3</v>
      </c>
      <c r="U4984" s="9">
        <v>3.93834129639214</v>
      </c>
      <c r="V4984" s="9">
        <v>0</v>
      </c>
      <c r="W4984" s="9">
        <v>3.93834129639214</v>
      </c>
      <c r="X4984" t="s">
        <v>86</v>
      </c>
      <c r="Y4984" s="9">
        <v>0</v>
      </c>
      <c r="Z4984" s="9">
        <v>4.8905900000000002E-3</v>
      </c>
    </row>
    <row r="4985" spans="1:26" x14ac:dyDescent="0.3">
      <c r="A4985">
        <v>2</v>
      </c>
      <c r="B4985">
        <v>0</v>
      </c>
      <c r="C4985">
        <v>0</v>
      </c>
      <c r="D4985">
        <v>1</v>
      </c>
      <c r="E4985">
        <v>0</v>
      </c>
      <c r="F4985">
        <v>0</v>
      </c>
      <c r="G4985">
        <v>0</v>
      </c>
      <c r="H4985" s="9">
        <v>2805.80392911942</v>
      </c>
      <c r="I4985" s="9">
        <v>-1.837931</v>
      </c>
      <c r="J4985" s="9">
        <v>-1.8376745999999999</v>
      </c>
      <c r="K4985" s="9">
        <v>-2.6299676999999999</v>
      </c>
      <c r="L4985" s="9">
        <v>-3.9394330844407399</v>
      </c>
      <c r="M4985" s="9">
        <v>-14.181959000000001</v>
      </c>
      <c r="N4985" s="9">
        <v>-14.181959000000001</v>
      </c>
      <c r="O4985" s="9">
        <v>-3.9394330844407399</v>
      </c>
      <c r="P4985">
        <v>0</v>
      </c>
      <c r="Q4985" s="9">
        <v>53.549995000000003</v>
      </c>
      <c r="R4985" s="9">
        <v>52360178.111801401</v>
      </c>
      <c r="S4985" s="9">
        <v>1569222228.6256199</v>
      </c>
      <c r="T4985" s="9">
        <v>-1.0917880485985501E-3</v>
      </c>
      <c r="U4985" s="9">
        <v>3.9394330844407399</v>
      </c>
      <c r="V4985" s="9">
        <v>0</v>
      </c>
      <c r="W4985" s="9">
        <v>3.9394330844407399</v>
      </c>
      <c r="X4985" t="s">
        <v>86</v>
      </c>
      <c r="Y4985" s="9">
        <v>0</v>
      </c>
      <c r="Z4985" s="9">
        <v>4.8330248999999999E-3</v>
      </c>
    </row>
    <row r="4986" spans="1:26" x14ac:dyDescent="0.3">
      <c r="A4986">
        <v>2</v>
      </c>
      <c r="B4986">
        <v>0</v>
      </c>
      <c r="C4986">
        <v>0</v>
      </c>
      <c r="D4986">
        <v>1</v>
      </c>
      <c r="E4986">
        <v>0</v>
      </c>
      <c r="F4986">
        <v>0</v>
      </c>
      <c r="G4986">
        <v>0</v>
      </c>
      <c r="H4986" s="9">
        <v>2806.8039290941601</v>
      </c>
      <c r="I4986" s="9">
        <v>-1.8379061999999999</v>
      </c>
      <c r="J4986" s="9">
        <v>-1.8359996999999999</v>
      </c>
      <c r="K4986" s="9">
        <v>-2.6872400999999999</v>
      </c>
      <c r="L4986" s="9">
        <v>-3.9405131753075899</v>
      </c>
      <c r="M4986" s="9">
        <v>-14.185847000000001</v>
      </c>
      <c r="N4986" s="9">
        <v>-14.185847000000001</v>
      </c>
      <c r="O4986" s="9">
        <v>-3.9405131753075899</v>
      </c>
      <c r="P4986">
        <v>0</v>
      </c>
      <c r="Q4986" s="9">
        <v>53.549995000000003</v>
      </c>
      <c r="R4986" s="9">
        <v>52360178.111801401</v>
      </c>
      <c r="S4986" s="9">
        <v>1924534813.5375299</v>
      </c>
      <c r="T4986" s="9">
        <v>-1.08009086684379E-3</v>
      </c>
      <c r="U4986" s="9">
        <v>3.9405131753075899</v>
      </c>
      <c r="V4986" s="9">
        <v>0</v>
      </c>
      <c r="W4986" s="9">
        <v>3.9405131753075899</v>
      </c>
      <c r="X4986" t="s">
        <v>86</v>
      </c>
      <c r="Y4986" s="9">
        <v>0</v>
      </c>
      <c r="Z4986" s="9">
        <v>4.9337720999999999E-3</v>
      </c>
    </row>
    <row r="4987" spans="1:26" x14ac:dyDescent="0.3">
      <c r="A4987">
        <v>2</v>
      </c>
      <c r="B4987">
        <v>0</v>
      </c>
      <c r="C4987">
        <v>0</v>
      </c>
      <c r="D4987">
        <v>1</v>
      </c>
      <c r="E4987">
        <v>0</v>
      </c>
      <c r="F4987">
        <v>0</v>
      </c>
      <c r="G4987">
        <v>0</v>
      </c>
      <c r="H4987" s="9">
        <v>2807.8039290688998</v>
      </c>
      <c r="I4987" s="9">
        <v>-1.8379264</v>
      </c>
      <c r="J4987" s="9">
        <v>-1.8377956</v>
      </c>
      <c r="K4987" s="9">
        <v>-2.7777462000000002</v>
      </c>
      <c r="L4987" s="9">
        <v>-3.9416737217942299</v>
      </c>
      <c r="M4987" s="9">
        <v>-14.190025</v>
      </c>
      <c r="N4987" s="9">
        <v>-14.190025</v>
      </c>
      <c r="O4987" s="9">
        <v>-3.9416737217942299</v>
      </c>
      <c r="P4987">
        <v>0</v>
      </c>
      <c r="Q4987" s="9">
        <v>53.549995000000003</v>
      </c>
      <c r="R4987" s="9">
        <v>52360178.111801401</v>
      </c>
      <c r="S4987" s="9">
        <v>1549469151.4870801</v>
      </c>
      <c r="T4987" s="9">
        <v>-1.1605464866426499E-3</v>
      </c>
      <c r="U4987" s="9">
        <v>3.9416737217942299</v>
      </c>
      <c r="V4987" s="9">
        <v>0</v>
      </c>
      <c r="W4987" s="9">
        <v>3.9416737217942299</v>
      </c>
      <c r="X4987" t="s">
        <v>86</v>
      </c>
      <c r="Y4987" s="9">
        <v>0</v>
      </c>
      <c r="Z4987" s="9">
        <v>5.1049297E-3</v>
      </c>
    </row>
    <row r="4988" spans="1:26" x14ac:dyDescent="0.3">
      <c r="A4988">
        <v>2</v>
      </c>
      <c r="B4988">
        <v>0</v>
      </c>
      <c r="C4988">
        <v>0</v>
      </c>
      <c r="D4988">
        <v>1</v>
      </c>
      <c r="E4988">
        <v>0</v>
      </c>
      <c r="F4988">
        <v>0</v>
      </c>
      <c r="G4988">
        <v>0</v>
      </c>
      <c r="H4988" s="9">
        <v>2808.80392904364</v>
      </c>
      <c r="I4988" s="9">
        <v>-1.8379778</v>
      </c>
      <c r="J4988" s="9">
        <v>-1.838997</v>
      </c>
      <c r="K4988" s="9">
        <v>-2.6920096999999998</v>
      </c>
      <c r="L4988" s="9">
        <v>-3.9427981581932001</v>
      </c>
      <c r="M4988" s="9">
        <v>-14.194074000000001</v>
      </c>
      <c r="N4988" s="9">
        <v>-14.194074000000001</v>
      </c>
      <c r="O4988" s="9">
        <v>-3.9427981581932001</v>
      </c>
      <c r="P4988">
        <v>0</v>
      </c>
      <c r="Q4988" s="9">
        <v>53.549995000000003</v>
      </c>
      <c r="R4988" s="9">
        <v>52360178.111801401</v>
      </c>
      <c r="S4988" s="9">
        <v>1370957210.6664701</v>
      </c>
      <c r="T4988" s="9">
        <v>-1.12443639896975E-3</v>
      </c>
      <c r="U4988" s="9">
        <v>3.9427981581932001</v>
      </c>
      <c r="V4988" s="9">
        <v>0</v>
      </c>
      <c r="W4988" s="9">
        <v>3.9427981581932001</v>
      </c>
      <c r="X4988" t="s">
        <v>86</v>
      </c>
      <c r="Y4988" s="9">
        <v>0</v>
      </c>
      <c r="Z4988" s="9">
        <v>4.9505979E-3</v>
      </c>
    </row>
    <row r="4989" spans="1:26" x14ac:dyDescent="0.3">
      <c r="A4989">
        <v>2</v>
      </c>
      <c r="B4989">
        <v>0</v>
      </c>
      <c r="C4989">
        <v>0</v>
      </c>
      <c r="D4989">
        <v>1</v>
      </c>
      <c r="E4989">
        <v>0</v>
      </c>
      <c r="F4989">
        <v>0</v>
      </c>
      <c r="G4989">
        <v>0</v>
      </c>
      <c r="H4989" s="9">
        <v>2809.8039290183801</v>
      </c>
      <c r="I4989" s="9">
        <v>-1.8380270999999999</v>
      </c>
      <c r="J4989" s="9">
        <v>-1.8379387</v>
      </c>
      <c r="K4989" s="9">
        <v>-2.5647973999999998</v>
      </c>
      <c r="L4989" s="9">
        <v>-3.9439235771279799</v>
      </c>
      <c r="M4989" s="9">
        <v>-14.198124999999999</v>
      </c>
      <c r="N4989" s="9">
        <v>-14.198124999999999</v>
      </c>
      <c r="O4989" s="9">
        <v>-3.9439235771279799</v>
      </c>
      <c r="P4989">
        <v>0</v>
      </c>
      <c r="Q4989" s="9">
        <v>53.549995000000003</v>
      </c>
      <c r="R4989" s="9">
        <v>52360178.111801401</v>
      </c>
      <c r="S4989" s="9">
        <v>1526621742.73084</v>
      </c>
      <c r="T4989" s="9">
        <v>-1.12541893478246E-3</v>
      </c>
      <c r="U4989" s="9">
        <v>3.9439235771279799</v>
      </c>
      <c r="V4989" s="9">
        <v>0</v>
      </c>
      <c r="W4989" s="9">
        <v>3.9439235771279799</v>
      </c>
      <c r="X4989" t="s">
        <v>86</v>
      </c>
      <c r="Y4989" s="9">
        <v>0</v>
      </c>
      <c r="Z4989" s="9">
        <v>4.7139403999999999E-3</v>
      </c>
    </row>
    <row r="4990" spans="1:26" x14ac:dyDescent="0.3">
      <c r="A4990">
        <v>2</v>
      </c>
      <c r="B4990">
        <v>0</v>
      </c>
      <c r="C4990">
        <v>0</v>
      </c>
      <c r="D4990">
        <v>1</v>
      </c>
      <c r="E4990">
        <v>0</v>
      </c>
      <c r="F4990">
        <v>0</v>
      </c>
      <c r="G4990">
        <v>0</v>
      </c>
      <c r="H4990" s="9">
        <v>2810.8039289931098</v>
      </c>
      <c r="I4990" s="9">
        <v>-1.8378805</v>
      </c>
      <c r="J4990" s="9">
        <v>-1.8387617999999999</v>
      </c>
      <c r="K4990" s="9">
        <v>-2.4381955</v>
      </c>
      <c r="L4990" s="9">
        <v>-3.9450273659745498</v>
      </c>
      <c r="M4990" s="9">
        <v>-14.202099</v>
      </c>
      <c r="N4990" s="9">
        <v>-14.202099</v>
      </c>
      <c r="O4990" s="9">
        <v>-3.9450273659745498</v>
      </c>
      <c r="P4990">
        <v>0</v>
      </c>
      <c r="Q4990" s="9">
        <v>53.549995000000003</v>
      </c>
      <c r="R4990" s="9">
        <v>52360178.111801401</v>
      </c>
      <c r="S4990" s="9">
        <v>1403451887.8840899</v>
      </c>
      <c r="T4990" s="9">
        <v>-1.1037888465721399E-3</v>
      </c>
      <c r="U4990" s="9">
        <v>3.9450273659745498</v>
      </c>
      <c r="V4990" s="9">
        <v>0</v>
      </c>
      <c r="W4990" s="9">
        <v>3.9450273659745498</v>
      </c>
      <c r="X4990" t="s">
        <v>86</v>
      </c>
      <c r="Y4990" s="9">
        <v>0</v>
      </c>
      <c r="Z4990" s="9">
        <v>4.4832607E-3</v>
      </c>
    </row>
    <row r="4991" spans="1:26" x14ac:dyDescent="0.3">
      <c r="A4991">
        <v>2</v>
      </c>
      <c r="B4991">
        <v>0</v>
      </c>
      <c r="C4991">
        <v>0</v>
      </c>
      <c r="D4991">
        <v>1</v>
      </c>
      <c r="E4991">
        <v>0</v>
      </c>
      <c r="F4991">
        <v>0</v>
      </c>
      <c r="G4991">
        <v>0</v>
      </c>
      <c r="H4991" s="9">
        <v>2811.80392896785</v>
      </c>
      <c r="I4991" s="9">
        <v>-1.8379091999999999</v>
      </c>
      <c r="J4991" s="9">
        <v>-1.8369977</v>
      </c>
      <c r="K4991" s="9">
        <v>-2.3679502000000001</v>
      </c>
      <c r="L4991" s="9">
        <v>-3.94610687542382</v>
      </c>
      <c r="M4991" s="9">
        <v>-14.205985</v>
      </c>
      <c r="N4991" s="9">
        <v>-14.205985</v>
      </c>
      <c r="O4991" s="9">
        <v>-3.94610687542382</v>
      </c>
      <c r="P4991">
        <v>0</v>
      </c>
      <c r="Q4991" s="9">
        <v>53.549995000000003</v>
      </c>
      <c r="R4991" s="9">
        <v>52360178.111801401</v>
      </c>
      <c r="S4991" s="9">
        <v>1698437084.3766999</v>
      </c>
      <c r="T4991" s="9">
        <v>-1.0795094492701499E-3</v>
      </c>
      <c r="U4991" s="9">
        <v>3.94610687542382</v>
      </c>
      <c r="V4991" s="9">
        <v>0</v>
      </c>
      <c r="W4991" s="9">
        <v>3.94610687542382</v>
      </c>
      <c r="X4991" t="s">
        <v>86</v>
      </c>
      <c r="Y4991" s="9">
        <v>0</v>
      </c>
      <c r="Z4991" s="9">
        <v>4.3499189999999998E-3</v>
      </c>
    </row>
    <row r="4992" spans="1:26" x14ac:dyDescent="0.3">
      <c r="A4992">
        <v>2</v>
      </c>
      <c r="B4992">
        <v>0</v>
      </c>
      <c r="C4992">
        <v>0</v>
      </c>
      <c r="D4992">
        <v>1</v>
      </c>
      <c r="E4992">
        <v>0</v>
      </c>
      <c r="F4992">
        <v>0</v>
      </c>
      <c r="G4992">
        <v>0</v>
      </c>
      <c r="H4992" s="9">
        <v>2812.8039289425901</v>
      </c>
      <c r="I4992" s="9">
        <v>-1.8380212</v>
      </c>
      <c r="J4992" s="9">
        <v>-1.8364844</v>
      </c>
      <c r="K4992" s="9">
        <v>-2.5219100000000001</v>
      </c>
      <c r="L4992" s="9">
        <v>-3.94726432852941</v>
      </c>
      <c r="M4992" s="9">
        <v>-14.210152000000001</v>
      </c>
      <c r="N4992" s="9">
        <v>-14.210152000000001</v>
      </c>
      <c r="O4992" s="9">
        <v>-3.94726432852941</v>
      </c>
      <c r="P4992">
        <v>0</v>
      </c>
      <c r="Q4992" s="9">
        <v>53.549995000000003</v>
      </c>
      <c r="R4992" s="9">
        <v>52360178.111801401</v>
      </c>
      <c r="S4992" s="9">
        <v>1809425378.9997599</v>
      </c>
      <c r="T4992" s="9">
        <v>-1.1574531055820101E-3</v>
      </c>
      <c r="U4992" s="9">
        <v>3.94726432852941</v>
      </c>
      <c r="V4992" s="9">
        <v>0</v>
      </c>
      <c r="W4992" s="9">
        <v>3.94726432852941</v>
      </c>
      <c r="X4992" t="s">
        <v>86</v>
      </c>
      <c r="Y4992" s="9">
        <v>0</v>
      </c>
      <c r="Z4992" s="9">
        <v>4.6314485000000004E-3</v>
      </c>
    </row>
    <row r="4993" spans="1:26" x14ac:dyDescent="0.3">
      <c r="A4993">
        <v>2</v>
      </c>
      <c r="B4993">
        <v>0</v>
      </c>
      <c r="C4993">
        <v>0</v>
      </c>
      <c r="D4993">
        <v>1</v>
      </c>
      <c r="E4993">
        <v>0</v>
      </c>
      <c r="F4993">
        <v>0</v>
      </c>
      <c r="G4993">
        <v>0</v>
      </c>
      <c r="H4993" s="9">
        <v>2813.8039289173298</v>
      </c>
      <c r="I4993" s="9">
        <v>-1.8379072000000001</v>
      </c>
      <c r="J4993" s="9">
        <v>-1.837782</v>
      </c>
      <c r="K4993" s="9">
        <v>-2.3209800999999999</v>
      </c>
      <c r="L4993" s="9">
        <v>-3.9484097766411002</v>
      </c>
      <c r="M4993" s="9">
        <v>-14.214275000000001</v>
      </c>
      <c r="N4993" s="9">
        <v>-14.214275000000001</v>
      </c>
      <c r="O4993" s="9">
        <v>-3.9484097766411002</v>
      </c>
      <c r="P4993">
        <v>0</v>
      </c>
      <c r="Q4993" s="9">
        <v>53.549995000000003</v>
      </c>
      <c r="R4993" s="9">
        <v>52360178.111801401</v>
      </c>
      <c r="S4993" s="9">
        <v>1554398997.2357299</v>
      </c>
      <c r="T4993" s="9">
        <v>-1.14544811169325E-3</v>
      </c>
      <c r="U4993" s="9">
        <v>3.9484097766411002</v>
      </c>
      <c r="V4993" s="9">
        <v>0</v>
      </c>
      <c r="W4993" s="9">
        <v>3.9484097766411002</v>
      </c>
      <c r="X4993" t="s">
        <v>86</v>
      </c>
      <c r="Y4993" s="9">
        <v>0</v>
      </c>
      <c r="Z4993" s="9">
        <v>4.2654555000000002E-3</v>
      </c>
    </row>
    <row r="4994" spans="1:26" x14ac:dyDescent="0.3">
      <c r="A4994">
        <v>2</v>
      </c>
      <c r="B4994">
        <v>0</v>
      </c>
      <c r="C4994">
        <v>0</v>
      </c>
      <c r="D4994">
        <v>1</v>
      </c>
      <c r="E4994">
        <v>0</v>
      </c>
      <c r="F4994">
        <v>0</v>
      </c>
      <c r="G4994">
        <v>0</v>
      </c>
      <c r="H4994" s="9">
        <v>2814.80392889207</v>
      </c>
      <c r="I4994" s="9">
        <v>-1.8379874</v>
      </c>
      <c r="J4994" s="9">
        <v>-1.8371526</v>
      </c>
      <c r="K4994" s="9">
        <v>-2.1826262000000001</v>
      </c>
      <c r="L4994" s="9">
        <v>-3.9495214576104698</v>
      </c>
      <c r="M4994" s="9">
        <v>-14.218277</v>
      </c>
      <c r="N4994" s="9">
        <v>-14.218277</v>
      </c>
      <c r="O4994" s="9">
        <v>-3.9495214576104698</v>
      </c>
      <c r="P4994">
        <v>0</v>
      </c>
      <c r="Q4994" s="9">
        <v>53.549995000000003</v>
      </c>
      <c r="R4994" s="9">
        <v>52360178.111801401</v>
      </c>
      <c r="S4994" s="9">
        <v>1669150972.42925</v>
      </c>
      <c r="T4994" s="9">
        <v>-1.1116809693705299E-3</v>
      </c>
      <c r="U4994" s="9">
        <v>3.9495214576104698</v>
      </c>
      <c r="V4994" s="9">
        <v>0</v>
      </c>
      <c r="W4994" s="9">
        <v>3.9495214576104698</v>
      </c>
      <c r="X4994" t="s">
        <v>86</v>
      </c>
      <c r="Y4994" s="9">
        <v>0</v>
      </c>
      <c r="Z4994" s="9">
        <v>4.0098173000000003E-3</v>
      </c>
    </row>
    <row r="4995" spans="1:26" x14ac:dyDescent="0.3">
      <c r="A4995">
        <v>2</v>
      </c>
      <c r="B4995">
        <v>0</v>
      </c>
      <c r="C4995">
        <v>0</v>
      </c>
      <c r="D4995">
        <v>1</v>
      </c>
      <c r="E4995">
        <v>0</v>
      </c>
      <c r="F4995">
        <v>0</v>
      </c>
      <c r="G4995">
        <v>0</v>
      </c>
      <c r="H4995" s="9">
        <v>2815.8039288668001</v>
      </c>
      <c r="I4995" s="9">
        <v>-1.8380573</v>
      </c>
      <c r="J4995" s="9">
        <v>-1.8368572000000001</v>
      </c>
      <c r="K4995" s="9">
        <v>-1.9952799999999999</v>
      </c>
      <c r="L4995" s="9">
        <v>-3.9506050630675</v>
      </c>
      <c r="M4995" s="9">
        <v>-14.222178</v>
      </c>
      <c r="N4995" s="9">
        <v>-14.222178</v>
      </c>
      <c r="O4995" s="9">
        <v>-3.9506050630675</v>
      </c>
      <c r="P4995">
        <v>0</v>
      </c>
      <c r="Q4995" s="9">
        <v>53.549995000000003</v>
      </c>
      <c r="R4995" s="9">
        <v>52360178.111801401</v>
      </c>
      <c r="S4995" s="9">
        <v>1729276735.36251</v>
      </c>
      <c r="T4995" s="9">
        <v>-1.0836054570275699E-3</v>
      </c>
      <c r="U4995" s="9">
        <v>3.9506050630675</v>
      </c>
      <c r="V4995" s="9">
        <v>0</v>
      </c>
      <c r="W4995" s="9">
        <v>3.9506050630675</v>
      </c>
      <c r="X4995" t="s">
        <v>86</v>
      </c>
      <c r="Y4995" s="9">
        <v>0</v>
      </c>
      <c r="Z4995" s="9">
        <v>3.6650443999999998E-3</v>
      </c>
    </row>
    <row r="4996" spans="1:26" x14ac:dyDescent="0.3">
      <c r="A4996">
        <v>2</v>
      </c>
      <c r="B4996">
        <v>0</v>
      </c>
      <c r="C4996">
        <v>0</v>
      </c>
      <c r="D4996">
        <v>1</v>
      </c>
      <c r="E4996">
        <v>0</v>
      </c>
      <c r="F4996">
        <v>0</v>
      </c>
      <c r="G4996">
        <v>0</v>
      </c>
      <c r="H4996" s="9">
        <v>2816.8039288415398</v>
      </c>
      <c r="I4996" s="9">
        <v>-1.8378551000000001</v>
      </c>
      <c r="J4996" s="9">
        <v>-1.8387705000000001</v>
      </c>
      <c r="K4996" s="9">
        <v>-1.9752862</v>
      </c>
      <c r="L4996" s="9">
        <v>-3.9516708664502902</v>
      </c>
      <c r="M4996" s="9">
        <v>-14.226015</v>
      </c>
      <c r="N4996" s="9">
        <v>-14.226015</v>
      </c>
      <c r="O4996" s="9">
        <v>-3.9516708664502902</v>
      </c>
      <c r="P4996">
        <v>0</v>
      </c>
      <c r="Q4996" s="9">
        <v>53.549995000000003</v>
      </c>
      <c r="R4996" s="9">
        <v>52360178.111801401</v>
      </c>
      <c r="S4996" s="9">
        <v>1404601666.6375599</v>
      </c>
      <c r="T4996" s="9">
        <v>-1.06580338279416E-3</v>
      </c>
      <c r="U4996" s="9">
        <v>3.9516708664502902</v>
      </c>
      <c r="V4996" s="9">
        <v>0</v>
      </c>
      <c r="W4996" s="9">
        <v>3.9516708664502902</v>
      </c>
      <c r="X4996" t="s">
        <v>86</v>
      </c>
      <c r="Y4996" s="9">
        <v>0</v>
      </c>
      <c r="Z4996" s="9">
        <v>3.6320981999999999E-3</v>
      </c>
    </row>
    <row r="4997" spans="1:26" x14ac:dyDescent="0.3">
      <c r="A4997">
        <v>2</v>
      </c>
      <c r="B4997">
        <v>0</v>
      </c>
      <c r="C4997">
        <v>0</v>
      </c>
      <c r="D4997">
        <v>1</v>
      </c>
      <c r="E4997">
        <v>0</v>
      </c>
      <c r="F4997">
        <v>0</v>
      </c>
      <c r="G4997">
        <v>0</v>
      </c>
      <c r="H4997" s="9">
        <v>2817.8039288162799</v>
      </c>
      <c r="I4997" s="9">
        <v>-1.837877</v>
      </c>
      <c r="J4997" s="9">
        <v>-1.8374314</v>
      </c>
      <c r="K4997" s="9">
        <v>-2.0852520000000001</v>
      </c>
      <c r="L4997" s="9">
        <v>-3.9528044814809</v>
      </c>
      <c r="M4997" s="9">
        <v>-14.230096</v>
      </c>
      <c r="N4997" s="9">
        <v>-14.230096</v>
      </c>
      <c r="O4997" s="9">
        <v>-3.9528044814809</v>
      </c>
      <c r="P4997">
        <v>0</v>
      </c>
      <c r="Q4997" s="9">
        <v>53.549995000000003</v>
      </c>
      <c r="R4997" s="9">
        <v>52360178.111801401</v>
      </c>
      <c r="S4997" s="9">
        <v>1617838144.5811701</v>
      </c>
      <c r="T4997" s="9">
        <v>-1.13361503060671E-3</v>
      </c>
      <c r="U4997" s="9">
        <v>3.9528044814809</v>
      </c>
      <c r="V4997" s="9">
        <v>0</v>
      </c>
      <c r="W4997" s="9">
        <v>3.9528044814809</v>
      </c>
      <c r="X4997" t="s">
        <v>86</v>
      </c>
      <c r="Y4997" s="9">
        <v>0</v>
      </c>
      <c r="Z4997" s="9">
        <v>3.8315075999999998E-3</v>
      </c>
    </row>
    <row r="4998" spans="1:26" x14ac:dyDescent="0.3">
      <c r="A4998">
        <v>2</v>
      </c>
      <c r="B4998">
        <v>0</v>
      </c>
      <c r="C4998">
        <v>0</v>
      </c>
      <c r="D4998">
        <v>1</v>
      </c>
      <c r="E4998">
        <v>0</v>
      </c>
      <c r="F4998">
        <v>0</v>
      </c>
      <c r="G4998">
        <v>0</v>
      </c>
      <c r="H4998" s="9">
        <v>2818.8039287910201</v>
      </c>
      <c r="I4998" s="9">
        <v>-1.8379037</v>
      </c>
      <c r="J4998" s="9">
        <v>-1.8365020999999999</v>
      </c>
      <c r="K4998" s="9">
        <v>-2.0268733999999999</v>
      </c>
      <c r="L4998" s="9">
        <v>-3.9539556333454602</v>
      </c>
      <c r="M4998" s="9">
        <v>-14.234241000000001</v>
      </c>
      <c r="N4998" s="9">
        <v>-14.234241000000001</v>
      </c>
      <c r="O4998" s="9">
        <v>-3.9539556333454602</v>
      </c>
      <c r="P4998">
        <v>0</v>
      </c>
      <c r="Q4998" s="9">
        <v>53.549995000000003</v>
      </c>
      <c r="R4998" s="9">
        <v>52360178.111801401</v>
      </c>
      <c r="S4998" s="9">
        <v>1808434913.53426</v>
      </c>
      <c r="T4998" s="9">
        <v>-1.1511518645619301E-3</v>
      </c>
      <c r="U4998" s="9">
        <v>3.9539556333454602</v>
      </c>
      <c r="V4998" s="9">
        <v>0</v>
      </c>
      <c r="W4998" s="9">
        <v>3.9539556333454602</v>
      </c>
      <c r="X4998" t="s">
        <v>86</v>
      </c>
      <c r="Y4998" s="9">
        <v>0</v>
      </c>
      <c r="Z4998" s="9">
        <v>3.7223571E-3</v>
      </c>
    </row>
    <row r="4999" spans="1:26" x14ac:dyDescent="0.3">
      <c r="A4999">
        <v>2</v>
      </c>
      <c r="B4999">
        <v>0</v>
      </c>
      <c r="C4999">
        <v>0</v>
      </c>
      <c r="D4999">
        <v>1</v>
      </c>
      <c r="E4999">
        <v>0</v>
      </c>
      <c r="F4999">
        <v>0</v>
      </c>
      <c r="G4999">
        <v>0</v>
      </c>
      <c r="H4999" s="9">
        <v>2819.8039287657498</v>
      </c>
      <c r="I4999" s="9">
        <v>-1.8378836999999999</v>
      </c>
      <c r="J4999" s="9">
        <v>-1.8388477999999999</v>
      </c>
      <c r="K4999" s="9">
        <v>-1.8760805</v>
      </c>
      <c r="L4999" s="9">
        <v>-3.9550782343826101</v>
      </c>
      <c r="M4999" s="9">
        <v>-14.238281000000001</v>
      </c>
      <c r="N4999" s="9">
        <v>-14.238281000000001</v>
      </c>
      <c r="O4999" s="9">
        <v>-3.9550782343826101</v>
      </c>
      <c r="P4999">
        <v>0</v>
      </c>
      <c r="Q4999" s="9">
        <v>53.549995000000003</v>
      </c>
      <c r="R4999" s="9">
        <v>52360178.111801401</v>
      </c>
      <c r="S4999" s="9">
        <v>1395218366.8496201</v>
      </c>
      <c r="T4999" s="9">
        <v>-1.12260103715122E-3</v>
      </c>
      <c r="U4999" s="9">
        <v>3.9550782343826101</v>
      </c>
      <c r="V4999" s="9">
        <v>0</v>
      </c>
      <c r="W4999" s="9">
        <v>3.9550782343826101</v>
      </c>
      <c r="X4999" t="s">
        <v>86</v>
      </c>
      <c r="Y4999" s="9">
        <v>0</v>
      </c>
      <c r="Z4999" s="9">
        <v>3.4498265000000002E-3</v>
      </c>
    </row>
    <row r="5000" spans="1:26" x14ac:dyDescent="0.3">
      <c r="A5000">
        <v>2</v>
      </c>
      <c r="B5000">
        <v>0</v>
      </c>
      <c r="C5000">
        <v>0</v>
      </c>
      <c r="D5000">
        <v>1</v>
      </c>
      <c r="E5000">
        <v>0</v>
      </c>
      <c r="F5000">
        <v>0</v>
      </c>
      <c r="G5000">
        <v>0</v>
      </c>
      <c r="H5000" s="9">
        <v>2820.8039287404899</v>
      </c>
      <c r="I5000" s="9">
        <v>-1.8379717</v>
      </c>
      <c r="J5000" s="9">
        <v>-1.839016</v>
      </c>
      <c r="K5000" s="9">
        <v>-1.8256382</v>
      </c>
      <c r="L5000" s="9">
        <v>-3.9561839094812798</v>
      </c>
      <c r="M5000" s="9">
        <v>-14.242262</v>
      </c>
      <c r="N5000" s="9">
        <v>-14.242262</v>
      </c>
      <c r="O5000" s="9">
        <v>-3.9561839094812798</v>
      </c>
      <c r="P5000">
        <v>0</v>
      </c>
      <c r="Q5000" s="9">
        <v>53.549995000000003</v>
      </c>
      <c r="R5000" s="9">
        <v>52360178.111801401</v>
      </c>
      <c r="S5000" s="9">
        <v>1373087166.14399</v>
      </c>
      <c r="T5000" s="9">
        <v>-1.1056750986639899E-3</v>
      </c>
      <c r="U5000" s="9">
        <v>3.9561839094812798</v>
      </c>
      <c r="V5000" s="9">
        <v>0</v>
      </c>
      <c r="W5000" s="9">
        <v>3.9561839094812798</v>
      </c>
      <c r="X5000" t="s">
        <v>86</v>
      </c>
      <c r="Y5000" s="9">
        <v>0</v>
      </c>
      <c r="Z5000" s="9">
        <v>3.3573778000000002E-3</v>
      </c>
    </row>
    <row r="5001" spans="1:26" x14ac:dyDescent="0.3">
      <c r="A5001">
        <v>2</v>
      </c>
      <c r="B5001">
        <v>0</v>
      </c>
      <c r="C5001">
        <v>0</v>
      </c>
      <c r="D5001">
        <v>1</v>
      </c>
      <c r="E5001">
        <v>0</v>
      </c>
      <c r="F5001">
        <v>0</v>
      </c>
      <c r="G5001">
        <v>0</v>
      </c>
      <c r="H5001" s="9">
        <v>2821.8039287152301</v>
      </c>
      <c r="I5001" s="9">
        <v>-1.8380148000000001</v>
      </c>
      <c r="J5001" s="9">
        <v>-1.8384132</v>
      </c>
      <c r="K5001" s="9">
        <v>-1.7756156000000001</v>
      </c>
      <c r="L5001" s="9">
        <v>-3.9572757726692198</v>
      </c>
      <c r="M5001" s="9">
        <v>-14.246193</v>
      </c>
      <c r="N5001" s="9">
        <v>-14.246193</v>
      </c>
      <c r="O5001" s="9">
        <v>-3.9572757726692198</v>
      </c>
      <c r="P5001">
        <v>0</v>
      </c>
      <c r="Q5001" s="9">
        <v>53.549995000000003</v>
      </c>
      <c r="R5001" s="9">
        <v>52360178.111801401</v>
      </c>
      <c r="S5001" s="9">
        <v>1457750190.0453401</v>
      </c>
      <c r="T5001" s="9">
        <v>-1.09186318794218E-3</v>
      </c>
      <c r="U5001" s="9">
        <v>3.9572757726692198</v>
      </c>
      <c r="V5001" s="9">
        <v>0</v>
      </c>
      <c r="W5001" s="9">
        <v>3.9572757726692198</v>
      </c>
      <c r="X5001" t="s">
        <v>86</v>
      </c>
      <c r="Y5001" s="9">
        <v>0</v>
      </c>
      <c r="Z5001" s="9">
        <v>3.2643151999999999E-3</v>
      </c>
    </row>
    <row r="5002" spans="1:26" x14ac:dyDescent="0.3">
      <c r="A5002">
        <v>2</v>
      </c>
      <c r="B5002">
        <v>0</v>
      </c>
      <c r="C5002">
        <v>0</v>
      </c>
      <c r="D5002">
        <v>1</v>
      </c>
      <c r="E5002">
        <v>0</v>
      </c>
      <c r="F5002">
        <v>0</v>
      </c>
      <c r="G5002">
        <v>0</v>
      </c>
      <c r="H5002" s="9">
        <v>2822.8039286899698</v>
      </c>
      <c r="I5002" s="9">
        <v>-1.8379190000000001</v>
      </c>
      <c r="J5002" s="9">
        <v>-1.8377429999999999</v>
      </c>
      <c r="K5002" s="9">
        <v>-1.7119712</v>
      </c>
      <c r="L5002" s="9">
        <v>-3.9583491389552998</v>
      </c>
      <c r="M5002" s="9">
        <v>-14.250057</v>
      </c>
      <c r="N5002" s="9">
        <v>-14.250057</v>
      </c>
      <c r="O5002" s="9">
        <v>-3.9583491389552998</v>
      </c>
      <c r="P5002">
        <v>0</v>
      </c>
      <c r="Q5002" s="9">
        <v>53.549995000000003</v>
      </c>
      <c r="R5002" s="9">
        <v>52360178.111801401</v>
      </c>
      <c r="S5002" s="9">
        <v>1564930178.12467</v>
      </c>
      <c r="T5002" s="9">
        <v>-1.0733662860791201E-3</v>
      </c>
      <c r="U5002" s="9">
        <v>3.9583491389552998</v>
      </c>
      <c r="V5002" s="9">
        <v>0</v>
      </c>
      <c r="W5002" s="9">
        <v>3.9583491389552998</v>
      </c>
      <c r="X5002" t="s">
        <v>86</v>
      </c>
      <c r="Y5002" s="9">
        <v>0</v>
      </c>
      <c r="Z5002" s="9">
        <v>3.1461632000000001E-3</v>
      </c>
    </row>
    <row r="5003" spans="1:26" x14ac:dyDescent="0.3">
      <c r="A5003">
        <v>2</v>
      </c>
      <c r="B5003">
        <v>0</v>
      </c>
      <c r="C5003">
        <v>0</v>
      </c>
      <c r="D5003">
        <v>1</v>
      </c>
      <c r="E5003">
        <v>0</v>
      </c>
      <c r="F5003">
        <v>0</v>
      </c>
      <c r="G5003">
        <v>0</v>
      </c>
      <c r="H5003" s="9">
        <v>2823.8039286647099</v>
      </c>
      <c r="I5003" s="9">
        <v>-1.8380609000000001</v>
      </c>
      <c r="J5003" s="9">
        <v>-1.8368747999999999</v>
      </c>
      <c r="K5003" s="9">
        <v>-2.0133277999999999</v>
      </c>
      <c r="L5003" s="9">
        <v>-3.9594904164920099</v>
      </c>
      <c r="M5003" s="9">
        <v>-14.254166</v>
      </c>
      <c r="N5003" s="9">
        <v>-14.254166</v>
      </c>
      <c r="O5003" s="9">
        <v>-3.9594904164920099</v>
      </c>
      <c r="P5003">
        <v>0</v>
      </c>
      <c r="Q5003" s="9">
        <v>53.549995000000003</v>
      </c>
      <c r="R5003" s="9">
        <v>52360178.111801401</v>
      </c>
      <c r="S5003" s="9">
        <v>1729455132.2843499</v>
      </c>
      <c r="T5003" s="9">
        <v>-1.14127753671011E-3</v>
      </c>
      <c r="U5003" s="9">
        <v>3.9594904164920099</v>
      </c>
      <c r="V5003" s="9">
        <v>0</v>
      </c>
      <c r="W5003" s="9">
        <v>3.9594904164920099</v>
      </c>
      <c r="X5003" t="s">
        <v>86</v>
      </c>
      <c r="Y5003" s="9">
        <v>0</v>
      </c>
      <c r="Z5003" s="9">
        <v>3.6982311999999998E-3</v>
      </c>
    </row>
    <row r="5004" spans="1:26" x14ac:dyDescent="0.3">
      <c r="A5004">
        <v>2</v>
      </c>
      <c r="B5004">
        <v>0</v>
      </c>
      <c r="C5004">
        <v>0</v>
      </c>
      <c r="D5004">
        <v>1</v>
      </c>
      <c r="E5004">
        <v>0</v>
      </c>
      <c r="F5004">
        <v>0</v>
      </c>
      <c r="G5004">
        <v>0</v>
      </c>
      <c r="H5004" s="9">
        <v>2824.8039286394401</v>
      </c>
      <c r="I5004" s="9">
        <v>-1.8381227</v>
      </c>
      <c r="J5004" s="9">
        <v>-1.8368062000000001</v>
      </c>
      <c r="K5004" s="9">
        <v>-1.8707768</v>
      </c>
      <c r="L5004" s="9">
        <v>-3.9606575963957802</v>
      </c>
      <c r="M5004" s="9">
        <v>-14.258368000000001</v>
      </c>
      <c r="N5004" s="9">
        <v>-14.258368000000001</v>
      </c>
      <c r="O5004" s="9">
        <v>-3.9606575963957802</v>
      </c>
      <c r="P5004">
        <v>0</v>
      </c>
      <c r="Q5004" s="9">
        <v>53.549995000000003</v>
      </c>
      <c r="R5004" s="9">
        <v>52360178.111801401</v>
      </c>
      <c r="S5004" s="9">
        <v>1744423115.8136499</v>
      </c>
      <c r="T5004" s="9">
        <v>-1.1671799037720201E-3</v>
      </c>
      <c r="U5004" s="9">
        <v>3.9606575963957802</v>
      </c>
      <c r="V5004" s="9">
        <v>0</v>
      </c>
      <c r="W5004" s="9">
        <v>3.9606575963957802</v>
      </c>
      <c r="X5004" t="s">
        <v>86</v>
      </c>
      <c r="Y5004" s="9">
        <v>0</v>
      </c>
      <c r="Z5004" s="9">
        <v>3.4362542999999998E-3</v>
      </c>
    </row>
    <row r="5005" spans="1:26" x14ac:dyDescent="0.3">
      <c r="A5005">
        <v>2</v>
      </c>
      <c r="B5005">
        <v>0</v>
      </c>
      <c r="C5005">
        <v>0</v>
      </c>
      <c r="D5005">
        <v>1</v>
      </c>
      <c r="E5005">
        <v>0</v>
      </c>
      <c r="F5005">
        <v>0</v>
      </c>
      <c r="G5005">
        <v>0</v>
      </c>
      <c r="H5005" s="9">
        <v>2825.8039286141802</v>
      </c>
      <c r="I5005" s="9">
        <v>-1.8381616999999999</v>
      </c>
      <c r="J5005" s="9">
        <v>-1.8388930999999999</v>
      </c>
      <c r="K5005" s="9">
        <v>-1.7738602999999999</v>
      </c>
      <c r="L5005" s="9">
        <v>-3.9617803442372601</v>
      </c>
      <c r="M5005" s="9">
        <v>-14.262409</v>
      </c>
      <c r="N5005" s="9">
        <v>-14.262409</v>
      </c>
      <c r="O5005" s="9">
        <v>-3.9617803442372601</v>
      </c>
      <c r="P5005">
        <v>0</v>
      </c>
      <c r="Q5005" s="9">
        <v>53.549995000000003</v>
      </c>
      <c r="R5005" s="9">
        <v>52360178.111801401</v>
      </c>
      <c r="S5005" s="9">
        <v>1391425161.59393</v>
      </c>
      <c r="T5005" s="9">
        <v>-1.12274784148436E-3</v>
      </c>
      <c r="U5005" s="9">
        <v>3.9617803442372601</v>
      </c>
      <c r="V5005" s="9">
        <v>0</v>
      </c>
      <c r="W5005" s="9">
        <v>3.9617803442372601</v>
      </c>
      <c r="X5005" t="s">
        <v>86</v>
      </c>
      <c r="Y5005" s="9">
        <v>0</v>
      </c>
      <c r="Z5005" s="9">
        <v>3.2619393999999999E-3</v>
      </c>
    </row>
    <row r="5006" spans="1:26" x14ac:dyDescent="0.3">
      <c r="A5006">
        <v>2</v>
      </c>
      <c r="B5006">
        <v>0</v>
      </c>
      <c r="C5006">
        <v>0</v>
      </c>
      <c r="D5006">
        <v>1</v>
      </c>
      <c r="E5006">
        <v>0</v>
      </c>
      <c r="F5006">
        <v>0</v>
      </c>
      <c r="G5006">
        <v>0</v>
      </c>
      <c r="H5006" s="9">
        <v>2826.8039285889199</v>
      </c>
      <c r="I5006" s="9">
        <v>-1.8378513000000001</v>
      </c>
      <c r="J5006" s="9">
        <v>-1.8365464</v>
      </c>
      <c r="K5006" s="9">
        <v>-1.7545915999999999</v>
      </c>
      <c r="L5006" s="9">
        <v>-3.9628721043470398</v>
      </c>
      <c r="M5006" s="9">
        <v>-14.266339</v>
      </c>
      <c r="N5006" s="9">
        <v>-14.266339</v>
      </c>
      <c r="O5006" s="9">
        <v>-3.9628721043470398</v>
      </c>
      <c r="P5006">
        <v>0</v>
      </c>
      <c r="Q5006" s="9">
        <v>53.549995000000003</v>
      </c>
      <c r="R5006" s="9">
        <v>52360178.111801401</v>
      </c>
      <c r="S5006" s="9">
        <v>1802388526.2075701</v>
      </c>
      <c r="T5006" s="9">
        <v>-1.09176010977529E-3</v>
      </c>
      <c r="U5006" s="9">
        <v>3.9628721043470398</v>
      </c>
      <c r="V5006" s="9">
        <v>0</v>
      </c>
      <c r="W5006" s="9">
        <v>3.9628721043470398</v>
      </c>
      <c r="X5006" t="s">
        <v>86</v>
      </c>
      <c r="Y5006" s="9">
        <v>0</v>
      </c>
      <c r="Z5006" s="9">
        <v>3.2223888999999999E-3</v>
      </c>
    </row>
    <row r="5007" spans="1:26" x14ac:dyDescent="0.3">
      <c r="A5007">
        <v>2</v>
      </c>
      <c r="B5007">
        <v>0</v>
      </c>
      <c r="C5007">
        <v>0</v>
      </c>
      <c r="D5007">
        <v>1</v>
      </c>
      <c r="E5007">
        <v>0</v>
      </c>
      <c r="F5007">
        <v>0</v>
      </c>
      <c r="G5007">
        <v>0</v>
      </c>
      <c r="H5007" s="9">
        <v>2827.8039285636601</v>
      </c>
      <c r="I5007" s="9">
        <v>-1.8379188</v>
      </c>
      <c r="J5007" s="9">
        <v>-1.8372351</v>
      </c>
      <c r="K5007" s="9">
        <v>-1.7459302000000001</v>
      </c>
      <c r="L5007" s="9">
        <v>-3.9639718955568402</v>
      </c>
      <c r="M5007" s="9">
        <v>-14.270299</v>
      </c>
      <c r="N5007" s="9">
        <v>-14.270299</v>
      </c>
      <c r="O5007" s="9">
        <v>-3.9639718955568402</v>
      </c>
      <c r="P5007">
        <v>0</v>
      </c>
      <c r="Q5007" s="9">
        <v>53.549995000000003</v>
      </c>
      <c r="R5007" s="9">
        <v>52360178.111801401</v>
      </c>
      <c r="S5007" s="9">
        <v>1659239187.7600801</v>
      </c>
      <c r="T5007" s="9">
        <v>-1.09979120980385E-3</v>
      </c>
      <c r="U5007" s="9">
        <v>3.9639718955568402</v>
      </c>
      <c r="V5007" s="9">
        <v>0</v>
      </c>
      <c r="W5007" s="9">
        <v>3.9639718955568402</v>
      </c>
      <c r="X5007" t="s">
        <v>86</v>
      </c>
      <c r="Y5007" s="9">
        <v>0</v>
      </c>
      <c r="Z5007" s="9">
        <v>3.2076842999999998E-3</v>
      </c>
    </row>
    <row r="5008" spans="1:26" x14ac:dyDescent="0.3">
      <c r="A5008">
        <v>2</v>
      </c>
      <c r="B5008">
        <v>0</v>
      </c>
      <c r="C5008">
        <v>0</v>
      </c>
      <c r="D5008">
        <v>1</v>
      </c>
      <c r="E5008">
        <v>0</v>
      </c>
      <c r="F5008">
        <v>0</v>
      </c>
      <c r="G5008">
        <v>0</v>
      </c>
      <c r="H5008" s="9">
        <v>2828.8039285384002</v>
      </c>
      <c r="I5008" s="9">
        <v>-1.8379490000000001</v>
      </c>
      <c r="J5008" s="9">
        <v>-1.8380323999999999</v>
      </c>
      <c r="K5008" s="9">
        <v>-1.8666940999999999</v>
      </c>
      <c r="L5008" s="9">
        <v>-3.9650561742042401</v>
      </c>
      <c r="M5008" s="9">
        <v>-14.274202000000001</v>
      </c>
      <c r="N5008" s="9">
        <v>-14.274202000000001</v>
      </c>
      <c r="O5008" s="9">
        <v>-3.9650561742042401</v>
      </c>
      <c r="P5008">
        <v>0</v>
      </c>
      <c r="Q5008" s="9">
        <v>53.549995000000003</v>
      </c>
      <c r="R5008" s="9">
        <v>52360178.111801401</v>
      </c>
      <c r="S5008" s="9">
        <v>1519528508.04936</v>
      </c>
      <c r="T5008" s="9">
        <v>-1.08427864739635E-3</v>
      </c>
      <c r="U5008" s="9">
        <v>3.9650561742042401</v>
      </c>
      <c r="V5008" s="9">
        <v>0</v>
      </c>
      <c r="W5008" s="9">
        <v>3.9650561742042401</v>
      </c>
      <c r="X5008" t="s">
        <v>86</v>
      </c>
      <c r="Y5008" s="9">
        <v>0</v>
      </c>
      <c r="Z5008" s="9">
        <v>3.4310440999999999E-3</v>
      </c>
    </row>
    <row r="5009" spans="1:26" x14ac:dyDescent="0.3">
      <c r="A5009">
        <v>2</v>
      </c>
      <c r="B5009">
        <v>0</v>
      </c>
      <c r="C5009">
        <v>0</v>
      </c>
      <c r="D5009">
        <v>1</v>
      </c>
      <c r="E5009">
        <v>0</v>
      </c>
      <c r="F5009">
        <v>0</v>
      </c>
      <c r="G5009">
        <v>0</v>
      </c>
      <c r="H5009" s="9">
        <v>2829.8039285131299</v>
      </c>
      <c r="I5009" s="9">
        <v>-1.8380262999999999</v>
      </c>
      <c r="J5009" s="9">
        <v>-1.838954</v>
      </c>
      <c r="K5009" s="9">
        <v>-1.9591463</v>
      </c>
      <c r="L5009" s="9">
        <v>-3.9662295723155299</v>
      </c>
      <c r="M5009" s="9">
        <v>-14.278426</v>
      </c>
      <c r="N5009" s="9">
        <v>-14.278426</v>
      </c>
      <c r="O5009" s="9">
        <v>-3.9662295723155299</v>
      </c>
      <c r="P5009">
        <v>0</v>
      </c>
      <c r="Q5009" s="9">
        <v>53.549995000000003</v>
      </c>
      <c r="R5009" s="9">
        <v>52360178.111801401</v>
      </c>
      <c r="S5009" s="9">
        <v>1384791211.9974899</v>
      </c>
      <c r="T5009" s="9">
        <v>-1.17339811129024E-3</v>
      </c>
      <c r="U5009" s="9">
        <v>3.9662295723155299</v>
      </c>
      <c r="V5009" s="9">
        <v>0</v>
      </c>
      <c r="W5009" s="9">
        <v>3.9662295723155299</v>
      </c>
      <c r="X5009" t="s">
        <v>86</v>
      </c>
      <c r="Y5009" s="9">
        <v>0</v>
      </c>
      <c r="Z5009" s="9">
        <v>3.6027797000000002E-3</v>
      </c>
    </row>
    <row r="5010" spans="1:26" x14ac:dyDescent="0.3">
      <c r="A5010">
        <v>2</v>
      </c>
      <c r="B5010">
        <v>0</v>
      </c>
      <c r="C5010">
        <v>0</v>
      </c>
      <c r="D5010">
        <v>1</v>
      </c>
      <c r="E5010">
        <v>0</v>
      </c>
      <c r="F5010">
        <v>0</v>
      </c>
      <c r="G5010">
        <v>0</v>
      </c>
      <c r="H5010" s="9">
        <v>2830.8039284878701</v>
      </c>
      <c r="I5010" s="9">
        <v>-1.8381514999999999</v>
      </c>
      <c r="J5010" s="9">
        <v>-1.8369437</v>
      </c>
      <c r="K5010" s="9">
        <v>-1.8249131000000001</v>
      </c>
      <c r="L5010" s="9">
        <v>-3.9673672904170201</v>
      </c>
      <c r="M5010" s="9">
        <v>-14.282522</v>
      </c>
      <c r="N5010" s="9">
        <v>-14.282522</v>
      </c>
      <c r="O5010" s="9">
        <v>-3.9673672904170201</v>
      </c>
      <c r="P5010">
        <v>0</v>
      </c>
      <c r="Q5010" s="9">
        <v>53.549995000000003</v>
      </c>
      <c r="R5010" s="9">
        <v>52360178.111801401</v>
      </c>
      <c r="S5010" s="9">
        <v>1718582598.82798</v>
      </c>
      <c r="T5010" s="9">
        <v>-1.1377181014884301E-3</v>
      </c>
      <c r="U5010" s="9">
        <v>3.9673672904170201</v>
      </c>
      <c r="V5010" s="9">
        <v>0</v>
      </c>
      <c r="W5010" s="9">
        <v>3.9673672904170201</v>
      </c>
      <c r="X5010" t="s">
        <v>86</v>
      </c>
      <c r="Y5010" s="9">
        <v>0</v>
      </c>
      <c r="Z5010" s="9">
        <v>3.3522627999999998E-3</v>
      </c>
    </row>
    <row r="5011" spans="1:26" x14ac:dyDescent="0.3">
      <c r="A5011">
        <v>2</v>
      </c>
      <c r="B5011">
        <v>0</v>
      </c>
      <c r="C5011">
        <v>0</v>
      </c>
      <c r="D5011">
        <v>1</v>
      </c>
      <c r="E5011">
        <v>0</v>
      </c>
      <c r="F5011">
        <v>0</v>
      </c>
      <c r="G5011">
        <v>0</v>
      </c>
      <c r="H5011" s="9">
        <v>2831.8039284626102</v>
      </c>
      <c r="I5011" s="9">
        <v>-1.8380656</v>
      </c>
      <c r="J5011" s="9">
        <v>-1.8392206</v>
      </c>
      <c r="K5011" s="9">
        <v>-1.7841625000000001</v>
      </c>
      <c r="L5011" s="9">
        <v>-3.9684773378751301</v>
      </c>
      <c r="M5011" s="9">
        <v>-14.286517999999999</v>
      </c>
      <c r="N5011" s="9">
        <v>-14.286517999999999</v>
      </c>
      <c r="O5011" s="9">
        <v>-3.9684773378751301</v>
      </c>
      <c r="P5011">
        <v>0</v>
      </c>
      <c r="Q5011" s="9">
        <v>53.549995000000003</v>
      </c>
      <c r="R5011" s="9">
        <v>52360178.111801401</v>
      </c>
      <c r="S5011" s="9">
        <v>1350809272.44612</v>
      </c>
      <c r="T5011" s="9">
        <v>-1.11004745811227E-3</v>
      </c>
      <c r="U5011" s="9">
        <v>3.9684773378751301</v>
      </c>
      <c r="V5011" s="9">
        <v>0</v>
      </c>
      <c r="W5011" s="9">
        <v>3.9684773378751301</v>
      </c>
      <c r="X5011" t="s">
        <v>86</v>
      </c>
      <c r="Y5011" s="9">
        <v>0</v>
      </c>
      <c r="Z5011" s="9">
        <v>3.2814684999999998E-3</v>
      </c>
    </row>
    <row r="5012" spans="1:26" x14ac:dyDescent="0.3">
      <c r="A5012">
        <v>2</v>
      </c>
      <c r="B5012">
        <v>0</v>
      </c>
      <c r="C5012">
        <v>0</v>
      </c>
      <c r="D5012">
        <v>1</v>
      </c>
      <c r="E5012">
        <v>0</v>
      </c>
      <c r="F5012">
        <v>0</v>
      </c>
      <c r="G5012">
        <v>0</v>
      </c>
      <c r="H5012" s="9">
        <v>2832.8039284373499</v>
      </c>
      <c r="I5012" s="9">
        <v>-1.8378961</v>
      </c>
      <c r="J5012" s="9">
        <v>-1.8379014</v>
      </c>
      <c r="K5012" s="9">
        <v>-1.7807284999999999</v>
      </c>
      <c r="L5012" s="9">
        <v>-3.9695728965914898</v>
      </c>
      <c r="M5012" s="9">
        <v>-14.290462</v>
      </c>
      <c r="N5012" s="9">
        <v>-14.290462</v>
      </c>
      <c r="O5012" s="9">
        <v>-3.9695728965914898</v>
      </c>
      <c r="P5012">
        <v>0</v>
      </c>
      <c r="Q5012" s="9">
        <v>53.549995000000003</v>
      </c>
      <c r="R5012" s="9">
        <v>52360178.111801401</v>
      </c>
      <c r="S5012" s="9">
        <v>1542658827.2648201</v>
      </c>
      <c r="T5012" s="9">
        <v>-1.0955587163632399E-3</v>
      </c>
      <c r="U5012" s="9">
        <v>3.9695728965914898</v>
      </c>
      <c r="V5012" s="9">
        <v>0</v>
      </c>
      <c r="W5012" s="9">
        <v>3.9695728965914898</v>
      </c>
      <c r="X5012" t="s">
        <v>86</v>
      </c>
      <c r="Y5012" s="9">
        <v>0</v>
      </c>
      <c r="Z5012" s="9">
        <v>3.2728033E-3</v>
      </c>
    </row>
    <row r="5013" spans="1:26" x14ac:dyDescent="0.3">
      <c r="A5013">
        <v>2</v>
      </c>
      <c r="B5013">
        <v>0</v>
      </c>
      <c r="C5013">
        <v>0</v>
      </c>
      <c r="D5013">
        <v>1</v>
      </c>
      <c r="E5013">
        <v>0</v>
      </c>
      <c r="F5013">
        <v>0</v>
      </c>
      <c r="G5013">
        <v>0</v>
      </c>
      <c r="H5013" s="9">
        <v>2833.80392841209</v>
      </c>
      <c r="I5013" s="9">
        <v>-1.8379025</v>
      </c>
      <c r="J5013" s="9">
        <v>-1.8389374000000001</v>
      </c>
      <c r="K5013" s="9">
        <v>-1.7267376000000001</v>
      </c>
      <c r="L5013" s="9">
        <v>-3.9706552543130802</v>
      </c>
      <c r="M5013" s="9">
        <v>-14.294359</v>
      </c>
      <c r="N5013" s="9">
        <v>-14.294359</v>
      </c>
      <c r="O5013" s="9">
        <v>-3.9706552543130802</v>
      </c>
      <c r="P5013">
        <v>0</v>
      </c>
      <c r="Q5013" s="9">
        <v>53.549995000000003</v>
      </c>
      <c r="R5013" s="9">
        <v>52360178.111801401</v>
      </c>
      <c r="S5013" s="9">
        <v>1388549157.9742999</v>
      </c>
      <c r="T5013" s="9">
        <v>-1.08235772158682E-3</v>
      </c>
      <c r="U5013" s="9">
        <v>3.9706552543130802</v>
      </c>
      <c r="V5013" s="9">
        <v>0</v>
      </c>
      <c r="W5013" s="9">
        <v>3.9706552543130802</v>
      </c>
      <c r="X5013" t="s">
        <v>86</v>
      </c>
      <c r="Y5013" s="9">
        <v>0</v>
      </c>
      <c r="Z5013" s="9">
        <v>3.1753624999999999E-3</v>
      </c>
    </row>
    <row r="5014" spans="1:26" x14ac:dyDescent="0.3">
      <c r="A5014">
        <v>2</v>
      </c>
      <c r="B5014">
        <v>0</v>
      </c>
      <c r="C5014">
        <v>0</v>
      </c>
      <c r="D5014">
        <v>1</v>
      </c>
      <c r="E5014">
        <v>0</v>
      </c>
      <c r="F5014">
        <v>0</v>
      </c>
      <c r="G5014">
        <v>0</v>
      </c>
      <c r="H5014" s="9">
        <v>2834.5329283936699</v>
      </c>
      <c r="I5014" s="9">
        <v>-1.8380460000000001</v>
      </c>
      <c r="J5014" s="9">
        <v>-1.8379523</v>
      </c>
      <c r="K5014" s="9">
        <v>-6.7317809999999998</v>
      </c>
      <c r="L5014" s="9">
        <v>-3.9714581095824499</v>
      </c>
      <c r="M5014" s="9">
        <v>-14.297249000000001</v>
      </c>
      <c r="N5014" s="9">
        <v>-14.297249000000001</v>
      </c>
      <c r="O5014" s="9">
        <v>-3.9714581095824499</v>
      </c>
      <c r="P5014">
        <v>0</v>
      </c>
      <c r="Q5014" s="9">
        <v>53.549995000000003</v>
      </c>
      <c r="R5014" s="9">
        <v>52360178.111801401</v>
      </c>
      <c r="S5014" s="9">
        <v>1534994939.5232601</v>
      </c>
      <c r="T5014" s="9">
        <v>-8.0285526936618701E-4</v>
      </c>
      <c r="U5014" s="9">
        <v>3.9714581095824499</v>
      </c>
      <c r="V5014" s="9">
        <v>0</v>
      </c>
      <c r="W5014" s="9">
        <v>3.9714581095824499</v>
      </c>
      <c r="X5014" t="s">
        <v>86</v>
      </c>
      <c r="Y5014" s="9">
        <v>0</v>
      </c>
      <c r="Z5014" s="9">
        <v>1.2372691999999999E-2</v>
      </c>
    </row>
    <row r="5015" spans="1:26" x14ac:dyDescent="0.3">
      <c r="A5015">
        <v>2</v>
      </c>
      <c r="B5015">
        <v>0</v>
      </c>
      <c r="C5015">
        <v>0</v>
      </c>
      <c r="D5015">
        <v>1</v>
      </c>
      <c r="E5015">
        <v>0</v>
      </c>
      <c r="F5015">
        <v>0</v>
      </c>
      <c r="G5015">
        <v>0</v>
      </c>
      <c r="H5015" s="9">
        <v>2835.53292836841</v>
      </c>
      <c r="I5015" s="9">
        <v>-1.8379072999999999</v>
      </c>
      <c r="J5015" s="9">
        <v>-1.8378939999999999</v>
      </c>
      <c r="K5015" s="9">
        <v>-6.5943817999999998</v>
      </c>
      <c r="L5015" s="9">
        <v>-3.9726296944187398</v>
      </c>
      <c r="M5015" s="9">
        <v>-14.301467000000001</v>
      </c>
      <c r="N5015" s="9">
        <v>-14.301467000000001</v>
      </c>
      <c r="O5015" s="9">
        <v>-3.9726296944187398</v>
      </c>
      <c r="P5015">
        <v>0</v>
      </c>
      <c r="Q5015" s="9">
        <v>53.549995000000003</v>
      </c>
      <c r="R5015" s="9">
        <v>52360178.111801401</v>
      </c>
      <c r="S5015" s="9">
        <v>1545067513.9824901</v>
      </c>
      <c r="T5015" s="9">
        <v>-1.17158483629742E-3</v>
      </c>
      <c r="U5015" s="9">
        <v>3.9726296944187398</v>
      </c>
      <c r="V5015" s="9">
        <v>0</v>
      </c>
      <c r="W5015" s="9">
        <v>3.9726296944187398</v>
      </c>
      <c r="X5015" t="s">
        <v>86</v>
      </c>
      <c r="Y5015" s="9">
        <v>0</v>
      </c>
      <c r="Z5015" s="9">
        <v>1.2119774999999999E-2</v>
      </c>
    </row>
    <row r="5016" spans="1:26" x14ac:dyDescent="0.3">
      <c r="A5016">
        <v>2</v>
      </c>
      <c r="B5016">
        <v>0</v>
      </c>
      <c r="C5016">
        <v>0</v>
      </c>
      <c r="D5016">
        <v>1</v>
      </c>
      <c r="E5016">
        <v>0</v>
      </c>
      <c r="F5016">
        <v>0</v>
      </c>
      <c r="G5016">
        <v>0</v>
      </c>
      <c r="H5016" s="9">
        <v>2836.5329283431402</v>
      </c>
      <c r="I5016" s="9">
        <v>-1.8379264</v>
      </c>
      <c r="J5016" s="9">
        <v>-1.8370948</v>
      </c>
      <c r="K5016" s="9">
        <v>-6.3805170000000002</v>
      </c>
      <c r="L5016" s="9">
        <v>-3.97376010316149</v>
      </c>
      <c r="M5016" s="9">
        <v>-14.305536</v>
      </c>
      <c r="N5016" s="9">
        <v>-14.305536</v>
      </c>
      <c r="O5016" s="9">
        <v>-3.97376010316149</v>
      </c>
      <c r="P5016">
        <v>0</v>
      </c>
      <c r="Q5016" s="9">
        <v>53.549995000000003</v>
      </c>
      <c r="R5016" s="9">
        <v>52360178.111801401</v>
      </c>
      <c r="S5016" s="9">
        <v>1690762390.0455201</v>
      </c>
      <c r="T5016" s="9">
        <v>-1.13040874274572E-3</v>
      </c>
      <c r="U5016" s="9">
        <v>3.97376010316149</v>
      </c>
      <c r="V5016" s="9">
        <v>0</v>
      </c>
      <c r="W5016" s="9">
        <v>3.97376010316149</v>
      </c>
      <c r="X5016" t="s">
        <v>86</v>
      </c>
      <c r="Y5016" s="9">
        <v>0</v>
      </c>
      <c r="Z5016" s="9">
        <v>1.1721614999999999E-2</v>
      </c>
    </row>
    <row r="5017" spans="1:26" x14ac:dyDescent="0.3">
      <c r="A5017">
        <v>2</v>
      </c>
      <c r="B5017">
        <v>0</v>
      </c>
      <c r="C5017">
        <v>0</v>
      </c>
      <c r="D5017">
        <v>1</v>
      </c>
      <c r="E5017">
        <v>0</v>
      </c>
      <c r="F5017">
        <v>0</v>
      </c>
      <c r="G5017">
        <v>0</v>
      </c>
      <c r="H5017" s="9">
        <v>2837.5329283178799</v>
      </c>
      <c r="I5017" s="9">
        <v>-1.8381019000000001</v>
      </c>
      <c r="J5017" s="9">
        <v>-1.8372873999999999</v>
      </c>
      <c r="K5017" s="9">
        <v>-6.4390482999999996</v>
      </c>
      <c r="L5017" s="9">
        <v>-3.9748743345605502</v>
      </c>
      <c r="M5017" s="9">
        <v>-14.309547</v>
      </c>
      <c r="N5017" s="9">
        <v>-14.309547</v>
      </c>
      <c r="O5017" s="9">
        <v>-3.9748743345605502</v>
      </c>
      <c r="P5017">
        <v>0</v>
      </c>
      <c r="Q5017" s="9">
        <v>53.549995000000003</v>
      </c>
      <c r="R5017" s="9">
        <v>52360178.111801401</v>
      </c>
      <c r="S5017" s="9">
        <v>1653767073.5636101</v>
      </c>
      <c r="T5017" s="9">
        <v>-1.1142313990593E-3</v>
      </c>
      <c r="U5017" s="9">
        <v>3.9748743345605502</v>
      </c>
      <c r="V5017" s="9">
        <v>0</v>
      </c>
      <c r="W5017" s="9">
        <v>3.9748743345605502</v>
      </c>
      <c r="X5017" t="s">
        <v>86</v>
      </c>
      <c r="Y5017" s="9">
        <v>0</v>
      </c>
      <c r="Z5017" s="9">
        <v>1.1830382E-2</v>
      </c>
    </row>
    <row r="5018" spans="1:26" x14ac:dyDescent="0.3">
      <c r="A5018">
        <v>2</v>
      </c>
      <c r="B5018">
        <v>0</v>
      </c>
      <c r="C5018">
        <v>0</v>
      </c>
      <c r="D5018">
        <v>1</v>
      </c>
      <c r="E5018">
        <v>0</v>
      </c>
      <c r="F5018">
        <v>0</v>
      </c>
      <c r="G5018">
        <v>0</v>
      </c>
      <c r="H5018" s="9">
        <v>2838.53292829262</v>
      </c>
      <c r="I5018" s="9">
        <v>-1.8381594000000001</v>
      </c>
      <c r="J5018" s="9">
        <v>-1.8373138</v>
      </c>
      <c r="K5018" s="9">
        <v>-6.3152698999999997</v>
      </c>
      <c r="L5018" s="9">
        <v>-3.9759813290502501</v>
      </c>
      <c r="M5018" s="9">
        <v>-14.313533</v>
      </c>
      <c r="N5018" s="9">
        <v>-14.313533</v>
      </c>
      <c r="O5018" s="9">
        <v>-3.9759813290502501</v>
      </c>
      <c r="P5018">
        <v>0</v>
      </c>
      <c r="Q5018" s="9">
        <v>53.549995000000003</v>
      </c>
      <c r="R5018" s="9">
        <v>52360178.111801401</v>
      </c>
      <c r="S5018" s="9">
        <v>1649228730.4935901</v>
      </c>
      <c r="T5018" s="9">
        <v>-1.1069944896964199E-3</v>
      </c>
      <c r="U5018" s="9">
        <v>3.9759813290502501</v>
      </c>
      <c r="V5018" s="9">
        <v>0</v>
      </c>
      <c r="W5018" s="9">
        <v>3.9759813290502501</v>
      </c>
      <c r="X5018" t="s">
        <v>86</v>
      </c>
      <c r="Y5018" s="9">
        <v>0</v>
      </c>
      <c r="Z5018" s="9">
        <v>1.1603133E-2</v>
      </c>
    </row>
    <row r="5019" spans="1:26" x14ac:dyDescent="0.3">
      <c r="A5019">
        <v>2</v>
      </c>
      <c r="B5019">
        <v>0</v>
      </c>
      <c r="C5019">
        <v>0</v>
      </c>
      <c r="D5019">
        <v>1</v>
      </c>
      <c r="E5019">
        <v>0</v>
      </c>
      <c r="F5019">
        <v>0</v>
      </c>
      <c r="G5019">
        <v>0</v>
      </c>
      <c r="H5019" s="9">
        <v>2839.5329282673601</v>
      </c>
      <c r="I5019" s="9">
        <v>-1.8379288</v>
      </c>
      <c r="J5019" s="9">
        <v>-1.8391755000000001</v>
      </c>
      <c r="K5019" s="9">
        <v>-6.3013424999999996</v>
      </c>
      <c r="L5019" s="9">
        <v>-3.97706979570486</v>
      </c>
      <c r="M5019" s="9">
        <v>-14.317451</v>
      </c>
      <c r="N5019" s="9">
        <v>-14.317451</v>
      </c>
      <c r="O5019" s="9">
        <v>-3.97706979570486</v>
      </c>
      <c r="P5019">
        <v>0</v>
      </c>
      <c r="Q5019" s="9">
        <v>53.549995000000003</v>
      </c>
      <c r="R5019" s="9">
        <v>52360178.111801401</v>
      </c>
      <c r="S5019" s="9">
        <v>1359498326.11655</v>
      </c>
      <c r="T5019" s="9">
        <v>-1.08846665461825E-3</v>
      </c>
      <c r="U5019" s="9">
        <v>3.97706979570486</v>
      </c>
      <c r="V5019" s="9">
        <v>0</v>
      </c>
      <c r="W5019" s="9">
        <v>3.97706979570486</v>
      </c>
      <c r="X5019" t="s">
        <v>86</v>
      </c>
      <c r="Y5019" s="9">
        <v>0</v>
      </c>
      <c r="Z5019" s="9">
        <v>1.1589275E-2</v>
      </c>
    </row>
    <row r="5020" spans="1:26" x14ac:dyDescent="0.3">
      <c r="A5020">
        <v>2</v>
      </c>
      <c r="B5020">
        <v>0</v>
      </c>
      <c r="C5020">
        <v>0</v>
      </c>
      <c r="D5020">
        <v>1</v>
      </c>
      <c r="E5020">
        <v>0</v>
      </c>
      <c r="F5020">
        <v>0</v>
      </c>
      <c r="G5020">
        <v>0</v>
      </c>
      <c r="H5020" s="9">
        <v>2840.5329282420998</v>
      </c>
      <c r="I5020" s="9">
        <v>-1.837963</v>
      </c>
      <c r="J5020" s="9">
        <v>-1.8365787</v>
      </c>
      <c r="K5020" s="9">
        <v>-6.4308825000000001</v>
      </c>
      <c r="L5020" s="9">
        <v>-3.9781504377049801</v>
      </c>
      <c r="M5020" s="9">
        <v>-14.321342</v>
      </c>
      <c r="N5020" s="9">
        <v>-14.321342</v>
      </c>
      <c r="O5020" s="9">
        <v>-3.9781504377049801</v>
      </c>
      <c r="P5020">
        <v>0</v>
      </c>
      <c r="Q5020" s="9">
        <v>53.549995000000003</v>
      </c>
      <c r="R5020" s="9">
        <v>52360178.111801401</v>
      </c>
      <c r="S5020" s="9">
        <v>1801984689.3024499</v>
      </c>
      <c r="T5020" s="9">
        <v>-1.0806420001188101E-3</v>
      </c>
      <c r="U5020" s="9">
        <v>3.9781504377049801</v>
      </c>
      <c r="V5020" s="9">
        <v>0</v>
      </c>
      <c r="W5020" s="9">
        <v>3.9781504377049801</v>
      </c>
      <c r="X5020" t="s">
        <v>86</v>
      </c>
      <c r="Y5020" s="9">
        <v>0</v>
      </c>
      <c r="Z5020" s="9">
        <v>1.1810821000000001E-2</v>
      </c>
    </row>
    <row r="5021" spans="1:26" x14ac:dyDescent="0.3">
      <c r="A5021">
        <v>2</v>
      </c>
      <c r="B5021">
        <v>0</v>
      </c>
      <c r="C5021">
        <v>0</v>
      </c>
      <c r="D5021">
        <v>1</v>
      </c>
      <c r="E5021">
        <v>0</v>
      </c>
      <c r="F5021">
        <v>0</v>
      </c>
      <c r="G5021">
        <v>0</v>
      </c>
      <c r="H5021" s="9">
        <v>2841.53292821683</v>
      </c>
      <c r="I5021" s="9">
        <v>-1.8378663</v>
      </c>
      <c r="J5021" s="9">
        <v>-1.8380497</v>
      </c>
      <c r="K5021" s="9">
        <v>-6.6083087999999996</v>
      </c>
      <c r="L5021" s="9">
        <v>-3.9793053115902199</v>
      </c>
      <c r="M5021" s="9">
        <v>-14.3255</v>
      </c>
      <c r="N5021" s="9">
        <v>-14.3255</v>
      </c>
      <c r="O5021" s="9">
        <v>-3.9793053115902199</v>
      </c>
      <c r="P5021">
        <v>0</v>
      </c>
      <c r="Q5021" s="9">
        <v>53.549995000000003</v>
      </c>
      <c r="R5021" s="9">
        <v>52360178.111801401</v>
      </c>
      <c r="S5021" s="9">
        <v>1522175099.34319</v>
      </c>
      <c r="T5021" s="9">
        <v>-1.1548738852344899E-3</v>
      </c>
      <c r="U5021" s="9">
        <v>3.9793053115902199</v>
      </c>
      <c r="V5021" s="9">
        <v>0</v>
      </c>
      <c r="W5021" s="9">
        <v>3.9793053115902199</v>
      </c>
      <c r="X5021" t="s">
        <v>86</v>
      </c>
      <c r="Y5021" s="9">
        <v>0</v>
      </c>
      <c r="Z5021" s="9">
        <v>1.2146399E-2</v>
      </c>
    </row>
    <row r="5022" spans="1:26" x14ac:dyDescent="0.3">
      <c r="A5022">
        <v>2</v>
      </c>
      <c r="B5022">
        <v>0</v>
      </c>
      <c r="C5022">
        <v>0</v>
      </c>
      <c r="D5022">
        <v>1</v>
      </c>
      <c r="E5022">
        <v>0</v>
      </c>
      <c r="F5022">
        <v>0</v>
      </c>
      <c r="G5022">
        <v>0</v>
      </c>
      <c r="H5022" s="9">
        <v>2842.5329281915701</v>
      </c>
      <c r="I5022" s="9">
        <v>-1.8378521999999999</v>
      </c>
      <c r="J5022" s="9">
        <v>-1.8389096</v>
      </c>
      <c r="K5022" s="9">
        <v>-6.5143684999999998</v>
      </c>
      <c r="L5022" s="9">
        <v>-3.9804482534968502</v>
      </c>
      <c r="M5022" s="9">
        <v>-14.329613999999999</v>
      </c>
      <c r="N5022" s="9">
        <v>-14.329613999999999</v>
      </c>
      <c r="O5022" s="9">
        <v>-3.9804482534968502</v>
      </c>
      <c r="P5022">
        <v>0</v>
      </c>
      <c r="Q5022" s="9">
        <v>53.549995000000003</v>
      </c>
      <c r="R5022" s="9">
        <v>52360178.111801401</v>
      </c>
      <c r="S5022" s="9">
        <v>1395703972.0937099</v>
      </c>
      <c r="T5022" s="9">
        <v>-1.1429419066373201E-3</v>
      </c>
      <c r="U5022" s="9">
        <v>3.9804482534968502</v>
      </c>
      <c r="V5022" s="9">
        <v>0</v>
      </c>
      <c r="W5022" s="9">
        <v>3.9804482534968502</v>
      </c>
      <c r="X5022" t="s">
        <v>86</v>
      </c>
      <c r="Y5022" s="9">
        <v>0</v>
      </c>
      <c r="Z5022" s="9">
        <v>1.1979335000000001E-2</v>
      </c>
    </row>
    <row r="5023" spans="1:26" x14ac:dyDescent="0.3">
      <c r="A5023">
        <v>2</v>
      </c>
      <c r="B5023">
        <v>0</v>
      </c>
      <c r="C5023">
        <v>0</v>
      </c>
      <c r="D5023">
        <v>1</v>
      </c>
      <c r="E5023">
        <v>0</v>
      </c>
      <c r="F5023">
        <v>0</v>
      </c>
      <c r="G5023">
        <v>0</v>
      </c>
      <c r="H5023" s="9">
        <v>2843.5329281663098</v>
      </c>
      <c r="I5023" s="9">
        <v>-1.8378506999999999</v>
      </c>
      <c r="J5023" s="9">
        <v>-1.8386670000000001</v>
      </c>
      <c r="K5023" s="9">
        <v>-6.3800587999999996</v>
      </c>
      <c r="L5023" s="9">
        <v>-3.9815709057278901</v>
      </c>
      <c r="M5023" s="9">
        <v>-14.333655</v>
      </c>
      <c r="N5023" s="9">
        <v>-14.333655</v>
      </c>
      <c r="O5023" s="9">
        <v>-3.9815709057278901</v>
      </c>
      <c r="P5023">
        <v>0</v>
      </c>
      <c r="Q5023" s="9">
        <v>53.549995000000003</v>
      </c>
      <c r="R5023" s="9">
        <v>52360178.111801401</v>
      </c>
      <c r="S5023" s="9">
        <v>1429710462.3722601</v>
      </c>
      <c r="T5023" s="9">
        <v>-1.1226522310310201E-3</v>
      </c>
      <c r="U5023" s="9">
        <v>3.9815709057278901</v>
      </c>
      <c r="V5023" s="9">
        <v>0</v>
      </c>
      <c r="W5023" s="9">
        <v>3.9815709057278901</v>
      </c>
      <c r="X5023" t="s">
        <v>86</v>
      </c>
      <c r="Y5023" s="9">
        <v>0</v>
      </c>
      <c r="Z5023" s="9">
        <v>1.1730803999999999E-2</v>
      </c>
    </row>
    <row r="5024" spans="1:26" x14ac:dyDescent="0.3">
      <c r="A5024">
        <v>2</v>
      </c>
      <c r="B5024">
        <v>0</v>
      </c>
      <c r="C5024">
        <v>0</v>
      </c>
      <c r="D5024">
        <v>1</v>
      </c>
      <c r="E5024">
        <v>0</v>
      </c>
      <c r="F5024">
        <v>0</v>
      </c>
      <c r="G5024">
        <v>0</v>
      </c>
      <c r="H5024" s="9">
        <v>2844.53292814105</v>
      </c>
      <c r="I5024" s="9">
        <v>-1.8379818999999999</v>
      </c>
      <c r="J5024" s="9">
        <v>-1.8387232</v>
      </c>
      <c r="K5024" s="9">
        <v>-6.2308307000000003</v>
      </c>
      <c r="L5024" s="9">
        <v>-3.9826553844149601</v>
      </c>
      <c r="M5024" s="9">
        <v>-14.33756</v>
      </c>
      <c r="N5024" s="9">
        <v>-14.33756</v>
      </c>
      <c r="O5024" s="9">
        <v>-3.9826553844149601</v>
      </c>
      <c r="P5024">
        <v>0</v>
      </c>
      <c r="Q5024" s="9">
        <v>53.549995000000003</v>
      </c>
      <c r="R5024" s="9">
        <v>52360178.111801401</v>
      </c>
      <c r="S5024" s="9">
        <v>1422172504.8947899</v>
      </c>
      <c r="T5024" s="9">
        <v>-1.0844786870745E-3</v>
      </c>
      <c r="U5024" s="9">
        <v>3.9826553844149601</v>
      </c>
      <c r="V5024" s="9">
        <v>0</v>
      </c>
      <c r="W5024" s="9">
        <v>3.9826553844149601</v>
      </c>
      <c r="X5024" t="s">
        <v>86</v>
      </c>
      <c r="Y5024" s="9">
        <v>0</v>
      </c>
      <c r="Z5024" s="9">
        <v>1.1456773E-2</v>
      </c>
    </row>
    <row r="5025" spans="1:26" x14ac:dyDescent="0.3">
      <c r="A5025">
        <v>2</v>
      </c>
      <c r="B5025">
        <v>0</v>
      </c>
      <c r="C5025">
        <v>0</v>
      </c>
      <c r="D5025">
        <v>1</v>
      </c>
      <c r="E5025">
        <v>0</v>
      </c>
      <c r="F5025">
        <v>0</v>
      </c>
      <c r="G5025">
        <v>0</v>
      </c>
      <c r="H5025" s="9">
        <v>2845.5329281157901</v>
      </c>
      <c r="I5025" s="9">
        <v>-1.8381371</v>
      </c>
      <c r="J5025" s="9">
        <v>-1.8390586</v>
      </c>
      <c r="K5025" s="9">
        <v>-6.2445668999999997</v>
      </c>
      <c r="L5025" s="9">
        <v>-3.9837353406257101</v>
      </c>
      <c r="M5025" s="9">
        <v>-14.341447000000001</v>
      </c>
      <c r="N5025" s="9">
        <v>-14.341447000000001</v>
      </c>
      <c r="O5025" s="9">
        <v>-3.9837353406257101</v>
      </c>
      <c r="P5025">
        <v>0</v>
      </c>
      <c r="Q5025" s="9">
        <v>53.549995000000003</v>
      </c>
      <c r="R5025" s="9">
        <v>52360178.111801401</v>
      </c>
      <c r="S5025" s="9">
        <v>1376964711.9576299</v>
      </c>
      <c r="T5025" s="9">
        <v>-1.0799562107459599E-3</v>
      </c>
      <c r="U5025" s="9">
        <v>3.9837353406257101</v>
      </c>
      <c r="V5025" s="9">
        <v>0</v>
      </c>
      <c r="W5025" s="9">
        <v>3.9837353406257101</v>
      </c>
      <c r="X5025" t="s">
        <v>86</v>
      </c>
      <c r="Y5025" s="9">
        <v>0</v>
      </c>
      <c r="Z5025" s="9">
        <v>1.1484125E-2</v>
      </c>
    </row>
    <row r="5026" spans="1:26" x14ac:dyDescent="0.3">
      <c r="A5026">
        <v>2</v>
      </c>
      <c r="B5026">
        <v>0</v>
      </c>
      <c r="C5026">
        <v>0</v>
      </c>
      <c r="D5026">
        <v>1</v>
      </c>
      <c r="E5026">
        <v>0</v>
      </c>
      <c r="F5026">
        <v>0</v>
      </c>
      <c r="G5026">
        <v>0</v>
      </c>
      <c r="H5026" s="9">
        <v>2846.5329280905198</v>
      </c>
      <c r="I5026" s="9">
        <v>-1.8379688999999999</v>
      </c>
      <c r="J5026" s="9">
        <v>-1.8368831999999999</v>
      </c>
      <c r="K5026" s="9">
        <v>-6.5028071000000001</v>
      </c>
      <c r="L5026" s="9">
        <v>-3.9848379066708599</v>
      </c>
      <c r="M5026" s="9">
        <v>-14.345416</v>
      </c>
      <c r="N5026" s="9">
        <v>-14.345416</v>
      </c>
      <c r="O5026" s="9">
        <v>-3.9848379066708599</v>
      </c>
      <c r="P5026">
        <v>0</v>
      </c>
      <c r="Q5026" s="9">
        <v>53.549995000000003</v>
      </c>
      <c r="R5026" s="9">
        <v>52360178.111801401</v>
      </c>
      <c r="S5026" s="9">
        <v>1738719972.73579</v>
      </c>
      <c r="T5026" s="9">
        <v>-1.1025660451515699E-3</v>
      </c>
      <c r="U5026" s="9">
        <v>3.9848379066708599</v>
      </c>
      <c r="V5026" s="9">
        <v>0</v>
      </c>
      <c r="W5026" s="9">
        <v>3.9848379066708599</v>
      </c>
      <c r="X5026" t="s">
        <v>86</v>
      </c>
      <c r="Y5026" s="9">
        <v>0</v>
      </c>
      <c r="Z5026" s="9">
        <v>1.1944896999999999E-2</v>
      </c>
    </row>
    <row r="5027" spans="1:26" x14ac:dyDescent="0.3">
      <c r="A5027">
        <v>2</v>
      </c>
      <c r="B5027">
        <v>0</v>
      </c>
      <c r="C5027">
        <v>0</v>
      </c>
      <c r="D5027">
        <v>1</v>
      </c>
      <c r="E5027">
        <v>0</v>
      </c>
      <c r="F5027">
        <v>0</v>
      </c>
      <c r="G5027">
        <v>0</v>
      </c>
      <c r="H5027" s="9">
        <v>2847.53292806526</v>
      </c>
      <c r="I5027" s="9">
        <v>-1.8381162</v>
      </c>
      <c r="J5027" s="9">
        <v>-1.8372624</v>
      </c>
      <c r="K5027" s="9">
        <v>-6.4498844000000002</v>
      </c>
      <c r="L5027" s="9">
        <v>-3.9859780439024699</v>
      </c>
      <c r="M5027" s="9">
        <v>-14.349520999999999</v>
      </c>
      <c r="N5027" s="9">
        <v>-14.349520999999999</v>
      </c>
      <c r="O5027" s="9">
        <v>-3.9859780439024699</v>
      </c>
      <c r="P5027">
        <v>0</v>
      </c>
      <c r="Q5027" s="9">
        <v>53.549995000000003</v>
      </c>
      <c r="R5027" s="9">
        <v>52360178.111801401</v>
      </c>
      <c r="S5027" s="9">
        <v>1663151989.7594399</v>
      </c>
      <c r="T5027" s="9">
        <v>-1.1401372316148699E-3</v>
      </c>
      <c r="U5027" s="9">
        <v>3.9859780439024699</v>
      </c>
      <c r="V5027" s="9">
        <v>0</v>
      </c>
      <c r="W5027" s="9">
        <v>3.9859780439024699</v>
      </c>
      <c r="X5027" t="s">
        <v>86</v>
      </c>
      <c r="Y5027" s="9">
        <v>0</v>
      </c>
      <c r="Z5027" s="9">
        <v>1.185013E-2</v>
      </c>
    </row>
    <row r="5028" spans="1:26" x14ac:dyDescent="0.3">
      <c r="A5028">
        <v>2</v>
      </c>
      <c r="B5028">
        <v>0</v>
      </c>
      <c r="C5028">
        <v>0</v>
      </c>
      <c r="D5028">
        <v>1</v>
      </c>
      <c r="E5028">
        <v>0</v>
      </c>
      <c r="F5028">
        <v>0</v>
      </c>
      <c r="G5028">
        <v>0</v>
      </c>
      <c r="H5028" s="9">
        <v>2848.5329280400001</v>
      </c>
      <c r="I5028" s="9">
        <v>-1.8380916</v>
      </c>
      <c r="J5028" s="9">
        <v>-1.839359</v>
      </c>
      <c r="K5028" s="9">
        <v>-6.4550356999999998</v>
      </c>
      <c r="L5028" s="9">
        <v>-3.98710287922342</v>
      </c>
      <c r="M5028" s="9">
        <v>-14.353569999999999</v>
      </c>
      <c r="N5028" s="9">
        <v>-14.353569999999999</v>
      </c>
      <c r="O5028" s="9">
        <v>-3.98710287922342</v>
      </c>
      <c r="P5028">
        <v>0</v>
      </c>
      <c r="Q5028" s="9">
        <v>53.549995000000003</v>
      </c>
      <c r="R5028" s="9">
        <v>52360178.111801401</v>
      </c>
      <c r="S5028" s="9">
        <v>1339673492.51477</v>
      </c>
      <c r="T5028" s="9">
        <v>-1.1248353209496399E-3</v>
      </c>
      <c r="U5028" s="9">
        <v>3.98710287922342</v>
      </c>
      <c r="V5028" s="9">
        <v>0</v>
      </c>
      <c r="W5028" s="9">
        <v>3.98710287922342</v>
      </c>
      <c r="X5028" t="s">
        <v>86</v>
      </c>
      <c r="Y5028" s="9">
        <v>0</v>
      </c>
      <c r="Z5028" s="9">
        <v>1.1873128E-2</v>
      </c>
    </row>
    <row r="5029" spans="1:26" x14ac:dyDescent="0.3">
      <c r="A5029">
        <v>2</v>
      </c>
      <c r="B5029">
        <v>0</v>
      </c>
      <c r="C5029">
        <v>0</v>
      </c>
      <c r="D5029">
        <v>1</v>
      </c>
      <c r="E5029">
        <v>0</v>
      </c>
      <c r="F5029">
        <v>0</v>
      </c>
      <c r="G5029">
        <v>0</v>
      </c>
      <c r="H5029" s="9">
        <v>2849.5329280147398</v>
      </c>
      <c r="I5029" s="9">
        <v>-1.837914</v>
      </c>
      <c r="J5029" s="9">
        <v>-1.8388305</v>
      </c>
      <c r="K5029" s="9">
        <v>-6.3636131000000002</v>
      </c>
      <c r="L5029" s="9">
        <v>-3.9882251958746302</v>
      </c>
      <c r="M5029" s="9">
        <v>-14.357611</v>
      </c>
      <c r="N5029" s="9">
        <v>-14.357611</v>
      </c>
      <c r="O5029" s="9">
        <v>-3.9882251958746302</v>
      </c>
      <c r="P5029">
        <v>0</v>
      </c>
      <c r="Q5029" s="9">
        <v>53.549995000000003</v>
      </c>
      <c r="R5029" s="9">
        <v>52360178.111801401</v>
      </c>
      <c r="S5029" s="9">
        <v>1409228442.43607</v>
      </c>
      <c r="T5029" s="9">
        <v>-1.1223166512119799E-3</v>
      </c>
      <c r="U5029" s="9">
        <v>3.9882251958746302</v>
      </c>
      <c r="V5029" s="9">
        <v>0</v>
      </c>
      <c r="W5029" s="9">
        <v>3.9882251958746302</v>
      </c>
      <c r="X5029" t="s">
        <v>86</v>
      </c>
      <c r="Y5029" s="9">
        <v>0</v>
      </c>
      <c r="Z5029" s="9">
        <v>1.1701605E-2</v>
      </c>
    </row>
    <row r="5030" spans="1:26" x14ac:dyDescent="0.3">
      <c r="A5030">
        <v>2</v>
      </c>
      <c r="B5030">
        <v>0</v>
      </c>
      <c r="C5030">
        <v>0</v>
      </c>
      <c r="D5030">
        <v>1</v>
      </c>
      <c r="E5030">
        <v>0</v>
      </c>
      <c r="F5030">
        <v>0</v>
      </c>
      <c r="G5030">
        <v>0</v>
      </c>
      <c r="H5030" s="9">
        <v>2850.53292798948</v>
      </c>
      <c r="I5030" s="9">
        <v>-1.8378938</v>
      </c>
      <c r="J5030" s="9">
        <v>-1.8388795</v>
      </c>
      <c r="K5030" s="9">
        <v>-6.2147670000000002</v>
      </c>
      <c r="L5030" s="9">
        <v>-3.9893267485995998</v>
      </c>
      <c r="M5030" s="9">
        <v>-14.361575999999999</v>
      </c>
      <c r="N5030" s="9">
        <v>-14.361575999999999</v>
      </c>
      <c r="O5030" s="9">
        <v>-3.9893267485995998</v>
      </c>
      <c r="P5030">
        <v>0</v>
      </c>
      <c r="Q5030" s="9">
        <v>53.549995000000003</v>
      </c>
      <c r="R5030" s="9">
        <v>52360178.111801401</v>
      </c>
      <c r="S5030" s="9">
        <v>1402902519.9396999</v>
      </c>
      <c r="T5030" s="9">
        <v>-1.1015527249704699E-3</v>
      </c>
      <c r="U5030" s="9">
        <v>3.9893267485995998</v>
      </c>
      <c r="V5030" s="9">
        <v>0</v>
      </c>
      <c r="W5030" s="9">
        <v>3.9893267485995998</v>
      </c>
      <c r="X5030" t="s">
        <v>86</v>
      </c>
      <c r="Y5030" s="9">
        <v>0</v>
      </c>
      <c r="Z5030" s="9">
        <v>1.1428206999999999E-2</v>
      </c>
    </row>
    <row r="5031" spans="1:26" x14ac:dyDescent="0.3">
      <c r="A5031">
        <v>2</v>
      </c>
      <c r="B5031">
        <v>0</v>
      </c>
      <c r="C5031">
        <v>0</v>
      </c>
      <c r="D5031">
        <v>1</v>
      </c>
      <c r="E5031">
        <v>0</v>
      </c>
      <c r="F5031">
        <v>0</v>
      </c>
      <c r="G5031">
        <v>0</v>
      </c>
      <c r="H5031" s="9">
        <v>2851.5329279642101</v>
      </c>
      <c r="I5031" s="9">
        <v>-1.8380570000000001</v>
      </c>
      <c r="J5031" s="9">
        <v>-1.8371556</v>
      </c>
      <c r="K5031" s="9">
        <v>-6.3930702000000004</v>
      </c>
      <c r="L5031" s="9">
        <v>-3.9904092223219001</v>
      </c>
      <c r="M5031" s="9">
        <v>-14.365473</v>
      </c>
      <c r="N5031" s="9">
        <v>-14.365473</v>
      </c>
      <c r="O5031" s="9">
        <v>-3.9904092223219001</v>
      </c>
      <c r="P5031">
        <v>0</v>
      </c>
      <c r="Q5031" s="9">
        <v>53.549995000000003</v>
      </c>
      <c r="R5031" s="9">
        <v>52360178.111801401</v>
      </c>
      <c r="S5031" s="9">
        <v>1685758113.0390501</v>
      </c>
      <c r="T5031" s="9">
        <v>-1.08247372229897E-3</v>
      </c>
      <c r="U5031" s="9">
        <v>3.9904092223219001</v>
      </c>
      <c r="V5031" s="9">
        <v>0</v>
      </c>
      <c r="W5031" s="9">
        <v>3.9904092223219001</v>
      </c>
      <c r="X5031" t="s">
        <v>86</v>
      </c>
      <c r="Y5031" s="9">
        <v>0</v>
      </c>
      <c r="Z5031" s="9">
        <v>1.1745065000000001E-2</v>
      </c>
    </row>
    <row r="5032" spans="1:26" x14ac:dyDescent="0.3">
      <c r="A5032">
        <v>2</v>
      </c>
      <c r="B5032">
        <v>0</v>
      </c>
      <c r="C5032">
        <v>0</v>
      </c>
      <c r="D5032">
        <v>1</v>
      </c>
      <c r="E5032">
        <v>0</v>
      </c>
      <c r="F5032">
        <v>0</v>
      </c>
      <c r="G5032">
        <v>0</v>
      </c>
      <c r="H5032" s="9">
        <v>2852.5329279389498</v>
      </c>
      <c r="I5032" s="9">
        <v>-1.8379380999999999</v>
      </c>
      <c r="J5032" s="9">
        <v>-1.8387654</v>
      </c>
      <c r="K5032" s="9">
        <v>-6.4732741999999996</v>
      </c>
      <c r="L5032" s="9">
        <v>-3.99158071573591</v>
      </c>
      <c r="M5032" s="9">
        <v>-14.369691</v>
      </c>
      <c r="N5032" s="9">
        <v>-14.369691</v>
      </c>
      <c r="O5032" s="9">
        <v>-3.99158071573591</v>
      </c>
      <c r="P5032">
        <v>0</v>
      </c>
      <c r="Q5032" s="9">
        <v>53.549995000000003</v>
      </c>
      <c r="R5032" s="9">
        <v>52360178.111801401</v>
      </c>
      <c r="S5032" s="9">
        <v>1419431646.40452</v>
      </c>
      <c r="T5032" s="9">
        <v>-1.17149341400457E-3</v>
      </c>
      <c r="U5032" s="9">
        <v>3.99158071573591</v>
      </c>
      <c r="V5032" s="9">
        <v>0</v>
      </c>
      <c r="W5032" s="9">
        <v>3.99158071573591</v>
      </c>
      <c r="X5032" t="s">
        <v>86</v>
      </c>
      <c r="Y5032" s="9">
        <v>0</v>
      </c>
      <c r="Z5032" s="9">
        <v>1.1902832E-2</v>
      </c>
    </row>
    <row r="5033" spans="1:26" x14ac:dyDescent="0.3">
      <c r="A5033">
        <v>2</v>
      </c>
      <c r="B5033">
        <v>0</v>
      </c>
      <c r="C5033">
        <v>0</v>
      </c>
      <c r="D5033">
        <v>1</v>
      </c>
      <c r="E5033">
        <v>0</v>
      </c>
      <c r="F5033">
        <v>0</v>
      </c>
      <c r="G5033">
        <v>0</v>
      </c>
      <c r="H5033" s="9">
        <v>2853.5329279136899</v>
      </c>
      <c r="I5033" s="9">
        <v>-1.8379753000000001</v>
      </c>
      <c r="J5033" s="9">
        <v>-1.8379270999999999</v>
      </c>
      <c r="K5033" s="9">
        <v>-6.2312126000000001</v>
      </c>
      <c r="L5033" s="9">
        <v>-3.9927242683734301</v>
      </c>
      <c r="M5033" s="9">
        <v>-14.373806999999999</v>
      </c>
      <c r="N5033" s="9">
        <v>-14.373806999999999</v>
      </c>
      <c r="O5033" s="9">
        <v>-3.9927242683734301</v>
      </c>
      <c r="P5033">
        <v>0</v>
      </c>
      <c r="Q5033" s="9">
        <v>53.549995000000003</v>
      </c>
      <c r="R5033" s="9">
        <v>52360178.111801401</v>
      </c>
      <c r="S5033" s="9">
        <v>1547331653.6935201</v>
      </c>
      <c r="T5033" s="9">
        <v>-1.1435526375240799E-3</v>
      </c>
      <c r="U5033" s="9">
        <v>3.9927242683734301</v>
      </c>
      <c r="V5033" s="9">
        <v>0</v>
      </c>
      <c r="W5033" s="9">
        <v>3.9927242683734301</v>
      </c>
      <c r="X5033" t="s">
        <v>86</v>
      </c>
      <c r="Y5033" s="9">
        <v>0</v>
      </c>
      <c r="Z5033" s="9">
        <v>1.1452515E-2</v>
      </c>
    </row>
    <row r="5034" spans="1:26" x14ac:dyDescent="0.3">
      <c r="A5034">
        <v>2</v>
      </c>
      <c r="B5034">
        <v>0</v>
      </c>
      <c r="C5034">
        <v>0</v>
      </c>
      <c r="D5034">
        <v>1</v>
      </c>
      <c r="E5034">
        <v>0</v>
      </c>
      <c r="F5034">
        <v>0</v>
      </c>
      <c r="G5034">
        <v>0</v>
      </c>
      <c r="H5034" s="9">
        <v>2854.5329278884301</v>
      </c>
      <c r="I5034" s="9">
        <v>-1.8381478</v>
      </c>
      <c r="J5034" s="9">
        <v>-1.8388194</v>
      </c>
      <c r="K5034" s="9">
        <v>-5.9715990999999997</v>
      </c>
      <c r="L5034" s="9">
        <v>-3.9938283995009201</v>
      </c>
      <c r="M5034" s="9">
        <v>-14.377782</v>
      </c>
      <c r="N5034" s="9">
        <v>-14.377782</v>
      </c>
      <c r="O5034" s="9">
        <v>-3.9938283995009201</v>
      </c>
      <c r="P5034">
        <v>0</v>
      </c>
      <c r="Q5034" s="9">
        <v>53.549995000000003</v>
      </c>
      <c r="R5034" s="9">
        <v>52360178.111801401</v>
      </c>
      <c r="S5034" s="9">
        <v>1412728248.1228299</v>
      </c>
      <c r="T5034" s="9">
        <v>-1.1041311274899699E-3</v>
      </c>
      <c r="U5034" s="9">
        <v>3.9938283995009201</v>
      </c>
      <c r="V5034" s="9">
        <v>0</v>
      </c>
      <c r="W5034" s="9">
        <v>3.9938283995009201</v>
      </c>
      <c r="X5034" t="s">
        <v>86</v>
      </c>
      <c r="Y5034" s="9">
        <v>0</v>
      </c>
      <c r="Z5034" s="9">
        <v>1.0980692E-2</v>
      </c>
    </row>
    <row r="5035" spans="1:26" x14ac:dyDescent="0.3">
      <c r="A5035">
        <v>2</v>
      </c>
      <c r="B5035">
        <v>0</v>
      </c>
      <c r="C5035">
        <v>0</v>
      </c>
      <c r="D5035">
        <v>1</v>
      </c>
      <c r="E5035">
        <v>0</v>
      </c>
      <c r="F5035">
        <v>0</v>
      </c>
      <c r="G5035">
        <v>0</v>
      </c>
      <c r="H5035" s="9">
        <v>2855.5329278631598</v>
      </c>
      <c r="I5035" s="9">
        <v>-1.8379331999999999</v>
      </c>
      <c r="J5035" s="9">
        <v>-1.8375170999999999</v>
      </c>
      <c r="K5035" s="9">
        <v>-5.8777733000000003</v>
      </c>
      <c r="L5035" s="9">
        <v>-3.9949207892845999</v>
      </c>
      <c r="M5035" s="9">
        <v>-14.381715</v>
      </c>
      <c r="N5035" s="9">
        <v>-14.381715</v>
      </c>
      <c r="O5035" s="9">
        <v>-3.9949207892845999</v>
      </c>
      <c r="P5035">
        <v>0</v>
      </c>
      <c r="Q5035" s="9">
        <v>53.549995000000003</v>
      </c>
      <c r="R5035" s="9">
        <v>52360178.111801401</v>
      </c>
      <c r="S5035" s="9">
        <v>1619289211.4914601</v>
      </c>
      <c r="T5035" s="9">
        <v>-1.0923897836740901E-3</v>
      </c>
      <c r="U5035" s="9">
        <v>3.9949207892845999</v>
      </c>
      <c r="V5035" s="9">
        <v>0</v>
      </c>
      <c r="W5035" s="9">
        <v>3.9949207892845999</v>
      </c>
      <c r="X5035" t="s">
        <v>86</v>
      </c>
      <c r="Y5035" s="9">
        <v>0</v>
      </c>
      <c r="Z5035" s="9">
        <v>1.0800509E-2</v>
      </c>
    </row>
    <row r="5036" spans="1:26" x14ac:dyDescent="0.3">
      <c r="A5036">
        <v>2</v>
      </c>
      <c r="B5036">
        <v>0</v>
      </c>
      <c r="C5036">
        <v>0</v>
      </c>
      <c r="D5036">
        <v>1</v>
      </c>
      <c r="E5036">
        <v>0</v>
      </c>
      <c r="F5036">
        <v>0</v>
      </c>
      <c r="G5036">
        <v>0</v>
      </c>
      <c r="H5036" s="9">
        <v>2856.5329278378999</v>
      </c>
      <c r="I5036" s="9">
        <v>-1.837885</v>
      </c>
      <c r="J5036" s="9">
        <v>-1.8368663000000001</v>
      </c>
      <c r="K5036" s="9">
        <v>-5.6280799000000004</v>
      </c>
      <c r="L5036" s="9">
        <v>-3.9960096253437198</v>
      </c>
      <c r="M5036" s="9">
        <v>-14.385634</v>
      </c>
      <c r="N5036" s="9">
        <v>-14.385634</v>
      </c>
      <c r="O5036" s="9">
        <v>-3.9960096253437198</v>
      </c>
      <c r="P5036">
        <v>0</v>
      </c>
      <c r="Q5036" s="9">
        <v>53.549995000000003</v>
      </c>
      <c r="R5036" s="9">
        <v>52360178.111801401</v>
      </c>
      <c r="S5036" s="9">
        <v>1747137434.31602</v>
      </c>
      <c r="T5036" s="9">
        <v>-1.0888360591199101E-3</v>
      </c>
      <c r="U5036" s="9">
        <v>3.9960096253437198</v>
      </c>
      <c r="V5036" s="9">
        <v>0</v>
      </c>
      <c r="W5036" s="9">
        <v>3.9960096253437198</v>
      </c>
      <c r="X5036" t="s">
        <v>86</v>
      </c>
      <c r="Y5036" s="9">
        <v>0</v>
      </c>
      <c r="Z5036" s="9">
        <v>1.033803E-2</v>
      </c>
    </row>
    <row r="5037" spans="1:26" x14ac:dyDescent="0.3">
      <c r="A5037">
        <v>2</v>
      </c>
      <c r="B5037">
        <v>0</v>
      </c>
      <c r="C5037">
        <v>0</v>
      </c>
      <c r="D5037">
        <v>1</v>
      </c>
      <c r="E5037">
        <v>0</v>
      </c>
      <c r="F5037">
        <v>0</v>
      </c>
      <c r="G5037">
        <v>0</v>
      </c>
      <c r="H5037" s="9">
        <v>2857.5329278126401</v>
      </c>
      <c r="I5037" s="9">
        <v>-1.8381422999999999</v>
      </c>
      <c r="J5037" s="9">
        <v>-1.8398973000000001</v>
      </c>
      <c r="K5037" s="9">
        <v>-5.6947001999999998</v>
      </c>
      <c r="L5037" s="9">
        <v>-3.9971100063012699</v>
      </c>
      <c r="M5037" s="9">
        <v>-14.389595999999999</v>
      </c>
      <c r="N5037" s="9">
        <v>-14.389595999999999</v>
      </c>
      <c r="O5037" s="9">
        <v>-3.9971100063012699</v>
      </c>
      <c r="P5037">
        <v>0</v>
      </c>
      <c r="Q5037" s="9">
        <v>53.549995000000003</v>
      </c>
      <c r="R5037" s="9">
        <v>52360178.111801401</v>
      </c>
      <c r="S5037" s="9">
        <v>1279081528.3215201</v>
      </c>
      <c r="T5037" s="9">
        <v>-1.10038095755049E-3</v>
      </c>
      <c r="U5037" s="9">
        <v>3.9971100063012699</v>
      </c>
      <c r="V5037" s="9">
        <v>0</v>
      </c>
      <c r="W5037" s="9">
        <v>3.9971100063012699</v>
      </c>
      <c r="X5037" t="s">
        <v>86</v>
      </c>
      <c r="Y5037" s="9">
        <v>0</v>
      </c>
      <c r="Z5037" s="9">
        <v>1.0477663E-2</v>
      </c>
    </row>
    <row r="5038" spans="1:26" x14ac:dyDescent="0.3">
      <c r="A5038">
        <v>2</v>
      </c>
      <c r="B5038">
        <v>0</v>
      </c>
      <c r="C5038">
        <v>0</v>
      </c>
      <c r="D5038">
        <v>1</v>
      </c>
      <c r="E5038">
        <v>0</v>
      </c>
      <c r="F5038">
        <v>0</v>
      </c>
      <c r="G5038">
        <v>0</v>
      </c>
      <c r="H5038" s="9">
        <v>2858.5329277873798</v>
      </c>
      <c r="I5038" s="9">
        <v>-1.8379973999999999</v>
      </c>
      <c r="J5038" s="9">
        <v>-1.8370457</v>
      </c>
      <c r="K5038" s="9">
        <v>-5.5773706000000001</v>
      </c>
      <c r="L5038" s="9">
        <v>-3.9982640958661699</v>
      </c>
      <c r="M5038" s="9">
        <v>-14.393751</v>
      </c>
      <c r="N5038" s="9">
        <v>-14.393751</v>
      </c>
      <c r="O5038" s="9">
        <v>-3.9982640958661699</v>
      </c>
      <c r="P5038">
        <v>0</v>
      </c>
      <c r="Q5038" s="9">
        <v>53.549995000000003</v>
      </c>
      <c r="R5038" s="9">
        <v>52360178.111801401</v>
      </c>
      <c r="S5038" s="9">
        <v>1711019731.8104401</v>
      </c>
      <c r="T5038" s="9">
        <v>-1.1540895649062501E-3</v>
      </c>
      <c r="U5038" s="9">
        <v>3.9982640958661699</v>
      </c>
      <c r="V5038" s="9">
        <v>0</v>
      </c>
      <c r="W5038" s="9">
        <v>3.9982640958661699</v>
      </c>
      <c r="X5038" t="s">
        <v>86</v>
      </c>
      <c r="Y5038" s="9">
        <v>0</v>
      </c>
      <c r="Z5038" s="9">
        <v>1.0245885E-2</v>
      </c>
    </row>
    <row r="5039" spans="1:26" x14ac:dyDescent="0.3">
      <c r="A5039">
        <v>2</v>
      </c>
      <c r="B5039">
        <v>0</v>
      </c>
      <c r="C5039">
        <v>0</v>
      </c>
      <c r="D5039">
        <v>1</v>
      </c>
      <c r="E5039">
        <v>0</v>
      </c>
      <c r="F5039">
        <v>0</v>
      </c>
      <c r="G5039">
        <v>0</v>
      </c>
      <c r="H5039" s="9">
        <v>2859.5329277621199</v>
      </c>
      <c r="I5039" s="9">
        <v>-1.8380377000000001</v>
      </c>
      <c r="J5039" s="9">
        <v>-1.8370073</v>
      </c>
      <c r="K5039" s="9">
        <v>-5.1297617000000004</v>
      </c>
      <c r="L5039" s="9">
        <v>-3.9993834207897101</v>
      </c>
      <c r="M5039" s="9">
        <v>-14.397779999999999</v>
      </c>
      <c r="N5039" s="9">
        <v>-14.397779999999999</v>
      </c>
      <c r="O5039" s="9">
        <v>-3.9993834207897101</v>
      </c>
      <c r="P5039">
        <v>0</v>
      </c>
      <c r="Q5039" s="9">
        <v>53.549995000000003</v>
      </c>
      <c r="R5039" s="9">
        <v>52360178.111801401</v>
      </c>
      <c r="S5039" s="9">
        <v>1719302908.1610701</v>
      </c>
      <c r="T5039" s="9">
        <v>-1.1193249235414899E-3</v>
      </c>
      <c r="U5039" s="9">
        <v>3.9993834207897101</v>
      </c>
      <c r="V5039" s="9">
        <v>0</v>
      </c>
      <c r="W5039" s="9">
        <v>3.9993834207897101</v>
      </c>
      <c r="X5039" t="s">
        <v>86</v>
      </c>
      <c r="Y5039" s="9">
        <v>0</v>
      </c>
      <c r="Z5039" s="9">
        <v>9.4234096E-3</v>
      </c>
    </row>
    <row r="5040" spans="1:26" x14ac:dyDescent="0.3">
      <c r="A5040">
        <v>2</v>
      </c>
      <c r="B5040">
        <v>0</v>
      </c>
      <c r="C5040">
        <v>0</v>
      </c>
      <c r="D5040">
        <v>1</v>
      </c>
      <c r="E5040">
        <v>0</v>
      </c>
      <c r="F5040">
        <v>0</v>
      </c>
      <c r="G5040">
        <v>0</v>
      </c>
      <c r="H5040" s="9">
        <v>2860.5329277368501</v>
      </c>
      <c r="I5040" s="9">
        <v>-1.8379055</v>
      </c>
      <c r="J5040" s="9">
        <v>-1.8389158999999999</v>
      </c>
      <c r="K5040" s="9">
        <v>-4.9413090000000004</v>
      </c>
      <c r="L5040" s="9">
        <v>-4.0004709533580103</v>
      </c>
      <c r="M5040" s="9">
        <v>-14.401695</v>
      </c>
      <c r="N5040" s="9">
        <v>-14.401695</v>
      </c>
      <c r="O5040" s="9">
        <v>-4.0004709533580103</v>
      </c>
      <c r="P5040">
        <v>0</v>
      </c>
      <c r="Q5040" s="9">
        <v>53.549995000000003</v>
      </c>
      <c r="R5040" s="9">
        <v>52360178.111801401</v>
      </c>
      <c r="S5040" s="9">
        <v>1401831641.9818499</v>
      </c>
      <c r="T5040" s="9">
        <v>-1.08753256829619E-3</v>
      </c>
      <c r="U5040" s="9">
        <v>4.0004709533580103</v>
      </c>
      <c r="V5040" s="9">
        <v>0</v>
      </c>
      <c r="W5040" s="9">
        <v>4.0004709533580103</v>
      </c>
      <c r="X5040" t="s">
        <v>86</v>
      </c>
      <c r="Y5040" s="9">
        <v>0</v>
      </c>
      <c r="Z5040" s="9">
        <v>9.0866517000000001E-3</v>
      </c>
    </row>
    <row r="5041" spans="1:26" x14ac:dyDescent="0.3">
      <c r="A5041">
        <v>2</v>
      </c>
      <c r="B5041">
        <v>0</v>
      </c>
      <c r="C5041">
        <v>0</v>
      </c>
      <c r="D5041">
        <v>1</v>
      </c>
      <c r="E5041">
        <v>0</v>
      </c>
      <c r="F5041">
        <v>0</v>
      </c>
      <c r="G5041">
        <v>0</v>
      </c>
      <c r="H5041" s="9">
        <v>2861.5329277115902</v>
      </c>
      <c r="I5041" s="9">
        <v>-1.8379411999999999</v>
      </c>
      <c r="J5041" s="9">
        <v>-1.8395522</v>
      </c>
      <c r="K5041" s="9">
        <v>-4.7059240000000004</v>
      </c>
      <c r="L5041" s="9">
        <v>-4.0015661894185497</v>
      </c>
      <c r="M5041" s="9">
        <v>-14.405639000000001</v>
      </c>
      <c r="N5041" s="9">
        <v>-14.405639000000001</v>
      </c>
      <c r="O5041" s="9">
        <v>-4.0015661894185497</v>
      </c>
      <c r="P5041">
        <v>0</v>
      </c>
      <c r="Q5041" s="9">
        <v>53.549995000000003</v>
      </c>
      <c r="R5041" s="9">
        <v>52360178.111801401</v>
      </c>
      <c r="S5041" s="9">
        <v>1320819488.23734</v>
      </c>
      <c r="T5041" s="9">
        <v>-1.0952360605394E-3</v>
      </c>
      <c r="U5041" s="9">
        <v>4.0015661894185497</v>
      </c>
      <c r="V5041" s="9">
        <v>0</v>
      </c>
      <c r="W5041" s="9">
        <v>4.0015661894185497</v>
      </c>
      <c r="X5041" t="s">
        <v>86</v>
      </c>
      <c r="Y5041" s="9">
        <v>0</v>
      </c>
      <c r="Z5041" s="9">
        <v>8.6567923000000005E-3</v>
      </c>
    </row>
    <row r="5042" spans="1:26" x14ac:dyDescent="0.3">
      <c r="A5042">
        <v>2</v>
      </c>
      <c r="B5042">
        <v>0</v>
      </c>
      <c r="C5042">
        <v>0</v>
      </c>
      <c r="D5042">
        <v>1</v>
      </c>
      <c r="E5042">
        <v>0</v>
      </c>
      <c r="F5042">
        <v>0</v>
      </c>
      <c r="G5042">
        <v>0</v>
      </c>
      <c r="H5042" s="9">
        <v>2862.5329276863299</v>
      </c>
      <c r="I5042" s="9">
        <v>-1.8378406</v>
      </c>
      <c r="J5042" s="9">
        <v>-1.8396735</v>
      </c>
      <c r="K5042" s="9">
        <v>-4.7982240000000003</v>
      </c>
      <c r="L5042" s="9">
        <v>-4.0026767052256496</v>
      </c>
      <c r="M5042" s="9">
        <v>-14.409636000000001</v>
      </c>
      <c r="N5042" s="9">
        <v>-14.409636000000001</v>
      </c>
      <c r="O5042" s="9">
        <v>-4.0026767052256496</v>
      </c>
      <c r="P5042">
        <v>0</v>
      </c>
      <c r="Q5042" s="9">
        <v>53.549995000000003</v>
      </c>
      <c r="R5042" s="9">
        <v>52360178.111801401</v>
      </c>
      <c r="S5042" s="9">
        <v>1306716178.41274</v>
      </c>
      <c r="T5042" s="9">
        <v>-1.11051580709897E-3</v>
      </c>
      <c r="U5042" s="9">
        <v>4.0026767052256496</v>
      </c>
      <c r="V5042" s="9">
        <v>0</v>
      </c>
      <c r="W5042" s="9">
        <v>4.0026767052256496</v>
      </c>
      <c r="X5042" t="s">
        <v>86</v>
      </c>
      <c r="Y5042" s="9">
        <v>0</v>
      </c>
      <c r="Z5042" s="9">
        <v>8.8271657000000003E-3</v>
      </c>
    </row>
    <row r="5043" spans="1:26" x14ac:dyDescent="0.3">
      <c r="A5043">
        <v>2</v>
      </c>
      <c r="B5043">
        <v>0</v>
      </c>
      <c r="C5043">
        <v>0</v>
      </c>
      <c r="D5043">
        <v>1</v>
      </c>
      <c r="E5043">
        <v>0</v>
      </c>
      <c r="F5043">
        <v>0</v>
      </c>
      <c r="G5043">
        <v>0</v>
      </c>
      <c r="H5043" s="9">
        <v>2863.5329276610701</v>
      </c>
      <c r="I5043" s="9">
        <v>-1.8379703000000001</v>
      </c>
      <c r="J5043" s="9">
        <v>-1.8376131</v>
      </c>
      <c r="K5043" s="9">
        <v>-4.4946922999999996</v>
      </c>
      <c r="L5043" s="9">
        <v>-4.0038426832495997</v>
      </c>
      <c r="M5043" s="9">
        <v>-14.413834</v>
      </c>
      <c r="N5043" s="9">
        <v>-14.413834</v>
      </c>
      <c r="O5043" s="9">
        <v>-4.0038426832495997</v>
      </c>
      <c r="P5043">
        <v>0</v>
      </c>
      <c r="Q5043" s="9">
        <v>53.549995000000003</v>
      </c>
      <c r="R5043" s="9">
        <v>52360178.111801401</v>
      </c>
      <c r="S5043" s="9">
        <v>1605624615.3879399</v>
      </c>
      <c r="T5043" s="9">
        <v>-1.1659780239527901E-3</v>
      </c>
      <c r="U5043" s="9">
        <v>4.0038426832495997</v>
      </c>
      <c r="V5043" s="9">
        <v>0</v>
      </c>
      <c r="W5043" s="9">
        <v>4.0038426832495997</v>
      </c>
      <c r="X5043" t="s">
        <v>86</v>
      </c>
      <c r="Y5043" s="9">
        <v>0</v>
      </c>
      <c r="Z5043" s="9">
        <v>8.2595059999999998E-3</v>
      </c>
    </row>
    <row r="5044" spans="1:26" x14ac:dyDescent="0.3">
      <c r="A5044">
        <v>2</v>
      </c>
      <c r="B5044">
        <v>0</v>
      </c>
      <c r="C5044">
        <v>0</v>
      </c>
      <c r="D5044">
        <v>1</v>
      </c>
      <c r="E5044">
        <v>0</v>
      </c>
      <c r="F5044">
        <v>0</v>
      </c>
      <c r="G5044">
        <v>0</v>
      </c>
      <c r="H5044" s="9">
        <v>2864.5329276358102</v>
      </c>
      <c r="I5044" s="9">
        <v>-1.8379715999999999</v>
      </c>
      <c r="J5044" s="9">
        <v>-1.8397094000000001</v>
      </c>
      <c r="K5044" s="9">
        <v>-4.0863842999999997</v>
      </c>
      <c r="L5044" s="9">
        <v>-4.0049860803481998</v>
      </c>
      <c r="M5044" s="9">
        <v>-14.417949999999999</v>
      </c>
      <c r="N5044" s="9">
        <v>-14.417949999999999</v>
      </c>
      <c r="O5044" s="9">
        <v>-4.0049860803481998</v>
      </c>
      <c r="P5044">
        <v>0</v>
      </c>
      <c r="Q5044" s="9">
        <v>53.549995000000003</v>
      </c>
      <c r="R5044" s="9">
        <v>52360178.111801401</v>
      </c>
      <c r="S5044" s="9">
        <v>1303246589.7674</v>
      </c>
      <c r="T5044" s="9">
        <v>-1.1433970985947799E-3</v>
      </c>
      <c r="U5044" s="9">
        <v>4.0049860803481998</v>
      </c>
      <c r="V5044" s="9">
        <v>0</v>
      </c>
      <c r="W5044" s="9">
        <v>4.0049860803481998</v>
      </c>
      <c r="X5044" t="s">
        <v>86</v>
      </c>
      <c r="Y5044" s="9">
        <v>0</v>
      </c>
      <c r="Z5044" s="9">
        <v>7.5177597000000004E-3</v>
      </c>
    </row>
    <row r="5045" spans="1:26" x14ac:dyDescent="0.3">
      <c r="A5045">
        <v>2</v>
      </c>
      <c r="B5045">
        <v>0</v>
      </c>
      <c r="C5045">
        <v>0</v>
      </c>
      <c r="D5045">
        <v>1</v>
      </c>
      <c r="E5045">
        <v>0</v>
      </c>
      <c r="F5045">
        <v>0</v>
      </c>
      <c r="G5045">
        <v>0</v>
      </c>
      <c r="H5045" s="9">
        <v>2865.5329276105399</v>
      </c>
      <c r="I5045" s="9">
        <v>-1.8381015000000001</v>
      </c>
      <c r="J5045" s="9">
        <v>-1.8391063999999999</v>
      </c>
      <c r="K5045" s="9">
        <v>-3.6594943999999998</v>
      </c>
      <c r="L5045" s="9">
        <v>-4.0060929032620303</v>
      </c>
      <c r="M5045" s="9">
        <v>-14.421934</v>
      </c>
      <c r="N5045" s="9">
        <v>-14.421934</v>
      </c>
      <c r="O5045" s="9">
        <v>-4.0060929032620303</v>
      </c>
      <c r="P5045">
        <v>0</v>
      </c>
      <c r="Q5045" s="9">
        <v>53.549995000000003</v>
      </c>
      <c r="R5045" s="9">
        <v>52360178.111801401</v>
      </c>
      <c r="S5045" s="9">
        <v>1378359353.17747</v>
      </c>
      <c r="T5045" s="9">
        <v>-1.1068229138313499E-3</v>
      </c>
      <c r="U5045" s="9">
        <v>4.0060929032620303</v>
      </c>
      <c r="V5045" s="9">
        <v>0</v>
      </c>
      <c r="W5045" s="9">
        <v>4.0060929032620303</v>
      </c>
      <c r="X5045" t="s">
        <v>86</v>
      </c>
      <c r="Y5045" s="9">
        <v>0</v>
      </c>
      <c r="Z5045" s="9">
        <v>6.7301998000000003E-3</v>
      </c>
    </row>
    <row r="5046" spans="1:26" x14ac:dyDescent="0.3">
      <c r="A5046">
        <v>2</v>
      </c>
      <c r="B5046">
        <v>0</v>
      </c>
      <c r="C5046">
        <v>0</v>
      </c>
      <c r="D5046">
        <v>1</v>
      </c>
      <c r="E5046">
        <v>0</v>
      </c>
      <c r="F5046">
        <v>0</v>
      </c>
      <c r="G5046">
        <v>0</v>
      </c>
      <c r="H5046" s="9">
        <v>2866.53292758528</v>
      </c>
      <c r="I5046" s="9">
        <v>-1.8379045000000001</v>
      </c>
      <c r="J5046" s="9">
        <v>-1.8384509</v>
      </c>
      <c r="K5046" s="9">
        <v>-3.3006749000000002</v>
      </c>
      <c r="L5046" s="9">
        <v>-4.0071808285161303</v>
      </c>
      <c r="M5046" s="9">
        <v>-14.425851</v>
      </c>
      <c r="N5046" s="9">
        <v>-14.425851</v>
      </c>
      <c r="O5046" s="9">
        <v>-4.0071808285161303</v>
      </c>
      <c r="P5046">
        <v>0</v>
      </c>
      <c r="Q5046" s="9">
        <v>53.549995000000003</v>
      </c>
      <c r="R5046" s="9">
        <v>52360178.111801401</v>
      </c>
      <c r="S5046" s="9">
        <v>1470402788.5887101</v>
      </c>
      <c r="T5046" s="9">
        <v>-1.08792525410716E-3</v>
      </c>
      <c r="U5046" s="9">
        <v>4.0071808285161303</v>
      </c>
      <c r="V5046" s="9">
        <v>0</v>
      </c>
      <c r="W5046" s="9">
        <v>4.0071808285161303</v>
      </c>
      <c r="X5046" t="s">
        <v>86</v>
      </c>
      <c r="Y5046" s="9">
        <v>0</v>
      </c>
      <c r="Z5046" s="9">
        <v>6.0681286000000001E-3</v>
      </c>
    </row>
    <row r="5047" spans="1:26" x14ac:dyDescent="0.3">
      <c r="A5047">
        <v>2</v>
      </c>
      <c r="B5047">
        <v>0</v>
      </c>
      <c r="C5047">
        <v>0</v>
      </c>
      <c r="D5047">
        <v>1</v>
      </c>
      <c r="E5047">
        <v>0</v>
      </c>
      <c r="F5047">
        <v>0</v>
      </c>
      <c r="G5047">
        <v>0</v>
      </c>
      <c r="H5047" s="9">
        <v>2867.5329275600202</v>
      </c>
      <c r="I5047" s="9">
        <v>-1.8380966999999999</v>
      </c>
      <c r="J5047" s="9">
        <v>-1.8388907000000001</v>
      </c>
      <c r="K5047" s="9">
        <v>-3.2272626999999998</v>
      </c>
      <c r="L5047" s="9">
        <v>-4.0082543071770003</v>
      </c>
      <c r="M5047" s="9">
        <v>-14.429715</v>
      </c>
      <c r="N5047" s="9">
        <v>-14.429715</v>
      </c>
      <c r="O5047" s="9">
        <v>-4.0082543071770003</v>
      </c>
      <c r="P5047">
        <v>0</v>
      </c>
      <c r="Q5047" s="9">
        <v>53.549995000000003</v>
      </c>
      <c r="R5047" s="9">
        <v>52360178.111801401</v>
      </c>
      <c r="S5047" s="9">
        <v>1407992228.6303</v>
      </c>
      <c r="T5047" s="9">
        <v>-1.07347866086104E-3</v>
      </c>
      <c r="U5047" s="9">
        <v>4.0082543071770003</v>
      </c>
      <c r="V5047" s="9">
        <v>0</v>
      </c>
      <c r="W5047" s="9">
        <v>4.0082543071770003</v>
      </c>
      <c r="X5047" t="s">
        <v>86</v>
      </c>
      <c r="Y5047" s="9">
        <v>0</v>
      </c>
      <c r="Z5047" s="9">
        <v>5.9345835E-3</v>
      </c>
    </row>
    <row r="5048" spans="1:26" x14ac:dyDescent="0.3">
      <c r="A5048">
        <v>2</v>
      </c>
      <c r="B5048">
        <v>0</v>
      </c>
      <c r="C5048">
        <v>0</v>
      </c>
      <c r="D5048">
        <v>1</v>
      </c>
      <c r="E5048">
        <v>0</v>
      </c>
      <c r="F5048">
        <v>0</v>
      </c>
      <c r="G5048">
        <v>0</v>
      </c>
      <c r="H5048" s="9">
        <v>2868.5329275347599</v>
      </c>
      <c r="I5048" s="9">
        <v>-1.8380977000000001</v>
      </c>
      <c r="J5048" s="9">
        <v>-1.8380008999999999</v>
      </c>
      <c r="K5048" s="9">
        <v>-2.9472353</v>
      </c>
      <c r="L5048" s="9">
        <v>-4.0093803898862799</v>
      </c>
      <c r="M5048" s="9">
        <v>-14.433769</v>
      </c>
      <c r="N5048" s="9">
        <v>-14.433769</v>
      </c>
      <c r="O5048" s="9">
        <v>-4.0093803898862799</v>
      </c>
      <c r="P5048">
        <v>0</v>
      </c>
      <c r="Q5048" s="9">
        <v>53.549995000000003</v>
      </c>
      <c r="R5048" s="9">
        <v>52360178.111801401</v>
      </c>
      <c r="S5048" s="9">
        <v>1541569582.6607299</v>
      </c>
      <c r="T5048" s="9">
        <v>-1.12608270928582E-3</v>
      </c>
      <c r="U5048" s="9">
        <v>4.0093803898862799</v>
      </c>
      <c r="V5048" s="9">
        <v>0</v>
      </c>
      <c r="W5048" s="9">
        <v>4.0093803898862799</v>
      </c>
      <c r="X5048" t="s">
        <v>86</v>
      </c>
      <c r="Y5048" s="9">
        <v>0</v>
      </c>
      <c r="Z5048" s="9">
        <v>5.4170210000000002E-3</v>
      </c>
    </row>
    <row r="5049" spans="1:26" x14ac:dyDescent="0.3">
      <c r="A5049">
        <v>2</v>
      </c>
      <c r="B5049">
        <v>0</v>
      </c>
      <c r="C5049">
        <v>0</v>
      </c>
      <c r="D5049">
        <v>1</v>
      </c>
      <c r="E5049">
        <v>0</v>
      </c>
      <c r="F5049">
        <v>0</v>
      </c>
      <c r="G5049">
        <v>0</v>
      </c>
      <c r="H5049" s="9">
        <v>2869.53292750949</v>
      </c>
      <c r="I5049" s="9">
        <v>-1.8379474</v>
      </c>
      <c r="J5049" s="9">
        <v>-1.8388777000000001</v>
      </c>
      <c r="K5049" s="9">
        <v>-2.7724044000000001</v>
      </c>
      <c r="L5049" s="9">
        <v>-4.0105016306253196</v>
      </c>
      <c r="M5049" s="9">
        <v>-14.437806</v>
      </c>
      <c r="N5049" s="9">
        <v>-14.437806</v>
      </c>
      <c r="O5049" s="9">
        <v>-4.0105016306253196</v>
      </c>
      <c r="P5049">
        <v>0</v>
      </c>
      <c r="Q5049" s="9">
        <v>53.549995000000003</v>
      </c>
      <c r="R5049" s="9">
        <v>52360178.111801401</v>
      </c>
      <c r="S5049" s="9">
        <v>1410557425.9249201</v>
      </c>
      <c r="T5049" s="9">
        <v>-1.12124073904151E-3</v>
      </c>
      <c r="U5049" s="9">
        <v>4.0105016306253196</v>
      </c>
      <c r="V5049" s="9">
        <v>0</v>
      </c>
      <c r="W5049" s="9">
        <v>4.0105016306253196</v>
      </c>
      <c r="X5049" t="s">
        <v>86</v>
      </c>
      <c r="Y5049" s="9">
        <v>0</v>
      </c>
      <c r="Z5049" s="9">
        <v>5.0981124000000003E-3</v>
      </c>
    </row>
    <row r="5050" spans="1:26" x14ac:dyDescent="0.3">
      <c r="A5050">
        <v>2</v>
      </c>
      <c r="B5050">
        <v>0</v>
      </c>
      <c r="C5050">
        <v>0</v>
      </c>
      <c r="D5050">
        <v>1</v>
      </c>
      <c r="E5050">
        <v>0</v>
      </c>
      <c r="F5050">
        <v>0</v>
      </c>
      <c r="G5050">
        <v>0</v>
      </c>
      <c r="H5050" s="9">
        <v>2870.5329274842302</v>
      </c>
      <c r="I5050" s="9">
        <v>-1.8380422999999999</v>
      </c>
      <c r="J5050" s="9">
        <v>-1.8387289</v>
      </c>
      <c r="K5050" s="9">
        <v>-2.5251912999999999</v>
      </c>
      <c r="L5050" s="9">
        <v>-4.0116258291653004</v>
      </c>
      <c r="M5050" s="9">
        <v>-14.441853</v>
      </c>
      <c r="N5050" s="9">
        <v>-14.441853</v>
      </c>
      <c r="O5050" s="9">
        <v>-4.0116258291653004</v>
      </c>
      <c r="P5050">
        <v>0</v>
      </c>
      <c r="Q5050" s="9">
        <v>53.549995000000003</v>
      </c>
      <c r="R5050" s="9">
        <v>52360178.111801401</v>
      </c>
      <c r="S5050" s="9">
        <v>1431657950.71615</v>
      </c>
      <c r="T5050" s="9">
        <v>-1.1241985399719199E-3</v>
      </c>
      <c r="U5050" s="9">
        <v>4.0116258291653004</v>
      </c>
      <c r="V5050" s="9">
        <v>0</v>
      </c>
      <c r="W5050" s="9">
        <v>4.0116258291653004</v>
      </c>
      <c r="X5050" t="s">
        <v>86</v>
      </c>
      <c r="Y5050" s="9">
        <v>0</v>
      </c>
      <c r="Z5050" s="9">
        <v>4.6431422000000003E-3</v>
      </c>
    </row>
    <row r="5051" spans="1:26" x14ac:dyDescent="0.3">
      <c r="A5051">
        <v>2</v>
      </c>
      <c r="B5051">
        <v>0</v>
      </c>
      <c r="C5051">
        <v>0</v>
      </c>
      <c r="D5051">
        <v>1</v>
      </c>
      <c r="E5051">
        <v>0</v>
      </c>
      <c r="F5051">
        <v>0</v>
      </c>
      <c r="G5051">
        <v>0</v>
      </c>
      <c r="H5051" s="9">
        <v>2871.5329274589699</v>
      </c>
      <c r="I5051" s="9">
        <v>-1.8381206999999999</v>
      </c>
      <c r="J5051" s="9">
        <v>-1.8391389</v>
      </c>
      <c r="K5051" s="9">
        <v>-2.2334882999999999</v>
      </c>
      <c r="L5051" s="9">
        <v>-4.0127243448239698</v>
      </c>
      <c r="M5051" s="9">
        <v>-14.445807</v>
      </c>
      <c r="N5051" s="9">
        <v>-14.445807</v>
      </c>
      <c r="O5051" s="9">
        <v>-4.0127243448239698</v>
      </c>
      <c r="P5051">
        <v>0</v>
      </c>
      <c r="Q5051" s="9">
        <v>53.549995000000003</v>
      </c>
      <c r="R5051" s="9">
        <v>52360178.111801401</v>
      </c>
      <c r="S5051" s="9">
        <v>1376385361.19538</v>
      </c>
      <c r="T5051" s="9">
        <v>-1.0985156586702501E-3</v>
      </c>
      <c r="U5051" s="9">
        <v>4.0127243448239698</v>
      </c>
      <c r="V5051" s="9">
        <v>0</v>
      </c>
      <c r="W5051" s="9">
        <v>4.0127243448239698</v>
      </c>
      <c r="X5051" t="s">
        <v>86</v>
      </c>
      <c r="Y5051" s="9">
        <v>0</v>
      </c>
      <c r="Z5051" s="9">
        <v>4.1076951000000002E-3</v>
      </c>
    </row>
    <row r="5052" spans="1:26" x14ac:dyDescent="0.3">
      <c r="A5052">
        <v>2</v>
      </c>
      <c r="B5052">
        <v>0</v>
      </c>
      <c r="C5052">
        <v>0</v>
      </c>
      <c r="D5052">
        <v>1</v>
      </c>
      <c r="E5052">
        <v>0</v>
      </c>
      <c r="F5052">
        <v>0</v>
      </c>
      <c r="G5052">
        <v>0</v>
      </c>
      <c r="H5052" s="9">
        <v>2872.53292743371</v>
      </c>
      <c r="I5052" s="9">
        <v>-1.8381658999999999</v>
      </c>
      <c r="J5052" s="9">
        <v>-1.8389063999999999</v>
      </c>
      <c r="K5052" s="9">
        <v>-2.2136852999999999</v>
      </c>
      <c r="L5052" s="9">
        <v>-4.0138215051121104</v>
      </c>
      <c r="M5052" s="9">
        <v>-14.449757999999999</v>
      </c>
      <c r="N5052" s="9">
        <v>-14.449757999999999</v>
      </c>
      <c r="O5052" s="9">
        <v>-4.0138215051121104</v>
      </c>
      <c r="P5052">
        <v>0</v>
      </c>
      <c r="Q5052" s="9">
        <v>53.549995000000003</v>
      </c>
      <c r="R5052" s="9">
        <v>52360178.111801401</v>
      </c>
      <c r="S5052" s="9">
        <v>1407787304.95315</v>
      </c>
      <c r="T5052" s="9">
        <v>-1.0971602881486499E-3</v>
      </c>
      <c r="U5052" s="9">
        <v>4.0138215051121104</v>
      </c>
      <c r="V5052" s="9">
        <v>0</v>
      </c>
      <c r="W5052" s="9">
        <v>4.0138215051121104</v>
      </c>
      <c r="X5052" t="s">
        <v>86</v>
      </c>
      <c r="Y5052" s="9">
        <v>0</v>
      </c>
      <c r="Z5052" s="9">
        <v>4.0707601999999997E-3</v>
      </c>
    </row>
    <row r="5053" spans="1:26" x14ac:dyDescent="0.3">
      <c r="A5053">
        <v>2</v>
      </c>
      <c r="B5053">
        <v>0</v>
      </c>
      <c r="C5053">
        <v>0</v>
      </c>
      <c r="D5053">
        <v>1</v>
      </c>
      <c r="E5053">
        <v>0</v>
      </c>
      <c r="F5053">
        <v>0</v>
      </c>
      <c r="G5053">
        <v>0</v>
      </c>
      <c r="H5053" s="9">
        <v>2873.5329274084502</v>
      </c>
      <c r="I5053" s="9">
        <v>-1.8380519</v>
      </c>
      <c r="J5053" s="9">
        <v>-1.8389466000000001</v>
      </c>
      <c r="K5053" s="9">
        <v>-2.0634266999999999</v>
      </c>
      <c r="L5053" s="9">
        <v>-4.0149728555528696</v>
      </c>
      <c r="M5053" s="9">
        <v>-14.453901999999999</v>
      </c>
      <c r="N5053" s="9">
        <v>-14.453901999999999</v>
      </c>
      <c r="O5053" s="9">
        <v>-4.0149728555528696</v>
      </c>
      <c r="P5053">
        <v>0</v>
      </c>
      <c r="Q5053" s="9">
        <v>53.549995000000003</v>
      </c>
      <c r="R5053" s="9">
        <v>52360178.111801401</v>
      </c>
      <c r="S5053" s="9">
        <v>1402725832.2581699</v>
      </c>
      <c r="T5053" s="9">
        <v>-1.15135044075387E-3</v>
      </c>
      <c r="U5053" s="9">
        <v>4.0149728555528696</v>
      </c>
      <c r="V5053" s="9">
        <v>0</v>
      </c>
      <c r="W5053" s="9">
        <v>4.0149728555528696</v>
      </c>
      <c r="X5053" t="s">
        <v>86</v>
      </c>
      <c r="Y5053" s="9">
        <v>0</v>
      </c>
      <c r="Z5053" s="9">
        <v>3.7945316000000001E-3</v>
      </c>
    </row>
    <row r="5054" spans="1:26" x14ac:dyDescent="0.3">
      <c r="A5054">
        <v>2</v>
      </c>
      <c r="B5054">
        <v>0</v>
      </c>
      <c r="C5054">
        <v>0</v>
      </c>
      <c r="D5054">
        <v>1</v>
      </c>
      <c r="E5054">
        <v>0</v>
      </c>
      <c r="F5054">
        <v>0</v>
      </c>
      <c r="G5054">
        <v>0</v>
      </c>
      <c r="H5054" s="9">
        <v>2874.5329273831799</v>
      </c>
      <c r="I5054" s="9">
        <v>-1.8378384999999999</v>
      </c>
      <c r="J5054" s="9">
        <v>-1.8388616</v>
      </c>
      <c r="K5054" s="9">
        <v>-1.7697395</v>
      </c>
      <c r="L5054" s="9">
        <v>-4.0161200209550598</v>
      </c>
      <c r="M5054" s="9">
        <v>-14.458031999999999</v>
      </c>
      <c r="N5054" s="9">
        <v>-14.458031999999999</v>
      </c>
      <c r="O5054" s="9">
        <v>-4.0161200209550598</v>
      </c>
      <c r="P5054">
        <v>0</v>
      </c>
      <c r="Q5054" s="9">
        <v>53.549995000000003</v>
      </c>
      <c r="R5054" s="9">
        <v>52360178.111801401</v>
      </c>
      <c r="S5054" s="9">
        <v>1414737286.15872</v>
      </c>
      <c r="T5054" s="9">
        <v>-1.1471654021937201E-3</v>
      </c>
      <c r="U5054" s="9">
        <v>4.0161200209550598</v>
      </c>
      <c r="V5054" s="9">
        <v>0</v>
      </c>
      <c r="W5054" s="9">
        <v>4.0161200209550598</v>
      </c>
      <c r="X5054" t="s">
        <v>86</v>
      </c>
      <c r="Y5054" s="9">
        <v>0</v>
      </c>
      <c r="Z5054" s="9">
        <v>3.2543060000000002E-3</v>
      </c>
    </row>
    <row r="5055" spans="1:26" x14ac:dyDescent="0.3">
      <c r="A5055">
        <v>2</v>
      </c>
      <c r="B5055">
        <v>0</v>
      </c>
      <c r="C5055">
        <v>0</v>
      </c>
      <c r="D5055">
        <v>1</v>
      </c>
      <c r="E5055">
        <v>0</v>
      </c>
      <c r="F5055">
        <v>0</v>
      </c>
      <c r="G5055">
        <v>0</v>
      </c>
      <c r="H5055" s="9">
        <v>2875.53292735792</v>
      </c>
      <c r="I5055" s="9">
        <v>-1.8381209000000001</v>
      </c>
      <c r="J5055" s="9">
        <v>-1.8386013999999999</v>
      </c>
      <c r="K5055" s="9">
        <v>-1.6605749999999999</v>
      </c>
      <c r="L5055" s="9">
        <v>-4.0172258377309102</v>
      </c>
      <c r="M5055" s="9">
        <v>-14.462013000000001</v>
      </c>
      <c r="N5055" s="9">
        <v>-14.462013000000001</v>
      </c>
      <c r="O5055" s="9">
        <v>-4.0172258377309102</v>
      </c>
      <c r="P5055">
        <v>0</v>
      </c>
      <c r="Q5055" s="9">
        <v>53.549995000000003</v>
      </c>
      <c r="R5055" s="9">
        <v>52360178.111801401</v>
      </c>
      <c r="S5055" s="9">
        <v>1451915773.4705601</v>
      </c>
      <c r="T5055" s="9">
        <v>-1.1058167758513E-3</v>
      </c>
      <c r="U5055" s="9">
        <v>4.0172258377309102</v>
      </c>
      <c r="V5055" s="9">
        <v>0</v>
      </c>
      <c r="W5055" s="9">
        <v>4.0172258377309102</v>
      </c>
      <c r="X5055" t="s">
        <v>86</v>
      </c>
      <c r="Y5055" s="9">
        <v>0</v>
      </c>
      <c r="Z5055" s="9">
        <v>3.0531355E-3</v>
      </c>
    </row>
    <row r="5056" spans="1:26" x14ac:dyDescent="0.3">
      <c r="A5056">
        <v>2</v>
      </c>
      <c r="B5056">
        <v>0</v>
      </c>
      <c r="C5056">
        <v>0</v>
      </c>
      <c r="D5056">
        <v>1</v>
      </c>
      <c r="E5056">
        <v>0</v>
      </c>
      <c r="F5056">
        <v>0</v>
      </c>
      <c r="G5056">
        <v>0</v>
      </c>
      <c r="H5056" s="9">
        <v>2875.8037273510799</v>
      </c>
      <c r="I5056" s="9">
        <v>-1.8379479999999999</v>
      </c>
      <c r="J5056" s="9">
        <v>-1.8380548000000001</v>
      </c>
      <c r="K5056" s="9">
        <v>-6.6763792000000004</v>
      </c>
      <c r="L5056" s="9">
        <v>-4.0175254068282102</v>
      </c>
      <c r="M5056" s="9">
        <v>-14.463092</v>
      </c>
      <c r="N5056" s="9">
        <v>-14.463092</v>
      </c>
      <c r="O5056" s="9">
        <v>-4.0175254068282102</v>
      </c>
      <c r="P5056">
        <v>0</v>
      </c>
      <c r="Q5056" s="9">
        <v>53.549995000000003</v>
      </c>
      <c r="R5056" s="9">
        <v>52360178.111801401</v>
      </c>
      <c r="S5056" s="9">
        <v>1535890484.4274099</v>
      </c>
      <c r="T5056" s="9">
        <v>-2.9956909730088899E-4</v>
      </c>
      <c r="U5056" s="9">
        <v>4.0175254068282102</v>
      </c>
      <c r="V5056" s="9">
        <v>0</v>
      </c>
      <c r="W5056" s="9">
        <v>4.0175254068282102</v>
      </c>
      <c r="X5056" t="s">
        <v>86</v>
      </c>
      <c r="Y5056" s="9">
        <v>0</v>
      </c>
      <c r="Z5056" s="9">
        <v>1.2271550000000001E-2</v>
      </c>
    </row>
    <row r="5057" spans="1:26" x14ac:dyDescent="0.3">
      <c r="A5057">
        <v>2</v>
      </c>
      <c r="B5057">
        <v>0</v>
      </c>
      <c r="C5057">
        <v>0</v>
      </c>
      <c r="D5057">
        <v>1</v>
      </c>
      <c r="E5057">
        <v>0</v>
      </c>
      <c r="F5057">
        <v>0</v>
      </c>
      <c r="G5057">
        <v>0</v>
      </c>
      <c r="H5057" s="9">
        <v>2876.8037273258201</v>
      </c>
      <c r="I5057" s="9">
        <v>-1.8379989000000001</v>
      </c>
      <c r="J5057" s="9">
        <v>-1.8392344</v>
      </c>
      <c r="K5057" s="9">
        <v>-6.6728306000000002</v>
      </c>
      <c r="L5057" s="9">
        <v>-4.0187116260176996</v>
      </c>
      <c r="M5057" s="9">
        <v>-14.467361</v>
      </c>
      <c r="N5057" s="9">
        <v>-14.467361</v>
      </c>
      <c r="O5057" s="9">
        <v>-4.0187116260176996</v>
      </c>
      <c r="P5057">
        <v>0</v>
      </c>
      <c r="Q5057" s="9">
        <v>53.549995000000003</v>
      </c>
      <c r="R5057" s="9">
        <v>52360178.111801401</v>
      </c>
      <c r="S5057" s="9">
        <v>1366061595.4258599</v>
      </c>
      <c r="T5057" s="9">
        <v>-1.18621918948491E-3</v>
      </c>
      <c r="U5057" s="9">
        <v>4.0187116260176996</v>
      </c>
      <c r="V5057" s="9">
        <v>0</v>
      </c>
      <c r="W5057" s="9">
        <v>4.0187116260176996</v>
      </c>
      <c r="X5057" t="s">
        <v>86</v>
      </c>
      <c r="Y5057" s="9">
        <v>0</v>
      </c>
      <c r="Z5057" s="9">
        <v>1.2272899E-2</v>
      </c>
    </row>
    <row r="5058" spans="1:26" x14ac:dyDescent="0.3">
      <c r="A5058">
        <v>2</v>
      </c>
      <c r="B5058">
        <v>0</v>
      </c>
      <c r="C5058">
        <v>0</v>
      </c>
      <c r="D5058">
        <v>1</v>
      </c>
      <c r="E5058">
        <v>0</v>
      </c>
      <c r="F5058">
        <v>0</v>
      </c>
      <c r="G5058">
        <v>0</v>
      </c>
      <c r="H5058" s="9">
        <v>2877.8037273005598</v>
      </c>
      <c r="I5058" s="9">
        <v>-1.8381547</v>
      </c>
      <c r="J5058" s="9">
        <v>-1.8391103</v>
      </c>
      <c r="K5058" s="9">
        <v>-6.5223807999999996</v>
      </c>
      <c r="L5058" s="9">
        <v>-4.0198607385323299</v>
      </c>
      <c r="M5058" s="9">
        <v>-14.471498</v>
      </c>
      <c r="N5058" s="9">
        <v>-14.471498</v>
      </c>
      <c r="O5058" s="9">
        <v>-4.0198607385323299</v>
      </c>
      <c r="P5058">
        <v>0</v>
      </c>
      <c r="Q5058" s="9">
        <v>53.549995000000003</v>
      </c>
      <c r="R5058" s="9">
        <v>52360178.111801401</v>
      </c>
      <c r="S5058" s="9">
        <v>1382571547.7899401</v>
      </c>
      <c r="T5058" s="9">
        <v>-1.14911251462768E-3</v>
      </c>
      <c r="U5058" s="9">
        <v>4.0198607385323299</v>
      </c>
      <c r="V5058" s="9">
        <v>0</v>
      </c>
      <c r="W5058" s="9">
        <v>4.0198607385323299</v>
      </c>
      <c r="X5058" t="s">
        <v>86</v>
      </c>
      <c r="Y5058" s="9">
        <v>0</v>
      </c>
      <c r="Z5058" s="9">
        <v>1.1995377E-2</v>
      </c>
    </row>
    <row r="5059" spans="1:26" x14ac:dyDescent="0.3">
      <c r="A5059">
        <v>2</v>
      </c>
      <c r="B5059">
        <v>0</v>
      </c>
      <c r="C5059">
        <v>0</v>
      </c>
      <c r="D5059">
        <v>1</v>
      </c>
      <c r="E5059">
        <v>0</v>
      </c>
      <c r="F5059">
        <v>0</v>
      </c>
      <c r="G5059">
        <v>0</v>
      </c>
      <c r="H5059" s="9">
        <v>2878.8037272752899</v>
      </c>
      <c r="I5059" s="9">
        <v>-1.8380736</v>
      </c>
      <c r="J5059" s="9">
        <v>-1.8367926000000001</v>
      </c>
      <c r="K5059" s="9">
        <v>-6.3209933999999999</v>
      </c>
      <c r="L5059" s="9">
        <v>-4.0209804731824601</v>
      </c>
      <c r="M5059" s="9">
        <v>-14.475529999999999</v>
      </c>
      <c r="N5059" s="9">
        <v>-14.475529999999999</v>
      </c>
      <c r="O5059" s="9">
        <v>-4.0209804731824601</v>
      </c>
      <c r="P5059">
        <v>0</v>
      </c>
      <c r="Q5059" s="9">
        <v>53.549995000000003</v>
      </c>
      <c r="R5059" s="9">
        <v>52360178.111801401</v>
      </c>
      <c r="S5059" s="9">
        <v>1773794196.36817</v>
      </c>
      <c r="T5059" s="9">
        <v>-1.11973465013548E-3</v>
      </c>
      <c r="U5059" s="9">
        <v>4.0209804731824601</v>
      </c>
      <c r="V5059" s="9">
        <v>0</v>
      </c>
      <c r="W5059" s="9">
        <v>4.0209804731824601</v>
      </c>
      <c r="X5059" t="s">
        <v>86</v>
      </c>
      <c r="Y5059" s="9">
        <v>0</v>
      </c>
      <c r="Z5059" s="9">
        <v>1.1610354E-2</v>
      </c>
    </row>
    <row r="5060" spans="1:26" x14ac:dyDescent="0.3">
      <c r="A5060">
        <v>2</v>
      </c>
      <c r="B5060">
        <v>0</v>
      </c>
      <c r="C5060">
        <v>0</v>
      </c>
      <c r="D5060">
        <v>1</v>
      </c>
      <c r="E5060">
        <v>0</v>
      </c>
      <c r="F5060">
        <v>0</v>
      </c>
      <c r="G5060">
        <v>0</v>
      </c>
      <c r="H5060" s="9">
        <v>2879.8037272500301</v>
      </c>
      <c r="I5060" s="9">
        <v>-1.8381433</v>
      </c>
      <c r="J5060" s="9">
        <v>-1.8378060000000001</v>
      </c>
      <c r="K5060" s="9">
        <v>-6.2295718000000004</v>
      </c>
      <c r="L5060" s="9">
        <v>-4.02207961246524</v>
      </c>
      <c r="M5060" s="9">
        <v>-14.479486</v>
      </c>
      <c r="N5060" s="9">
        <v>-14.479486</v>
      </c>
      <c r="O5060" s="9">
        <v>-4.02207961246524</v>
      </c>
      <c r="P5060">
        <v>0</v>
      </c>
      <c r="Q5060" s="9">
        <v>53.549995000000003</v>
      </c>
      <c r="R5060" s="9">
        <v>52360178.111801401</v>
      </c>
      <c r="S5060" s="9">
        <v>1579139541.2360799</v>
      </c>
      <c r="T5060" s="9">
        <v>-1.0991392827825999E-3</v>
      </c>
      <c r="U5060" s="9">
        <v>4.02207961246524</v>
      </c>
      <c r="V5060" s="9">
        <v>0</v>
      </c>
      <c r="W5060" s="9">
        <v>4.02207961246524</v>
      </c>
      <c r="X5060" t="s">
        <v>86</v>
      </c>
      <c r="Y5060" s="9">
        <v>0</v>
      </c>
      <c r="Z5060" s="9">
        <v>1.1448745E-2</v>
      </c>
    </row>
    <row r="5061" spans="1:26" x14ac:dyDescent="0.3">
      <c r="A5061">
        <v>2</v>
      </c>
      <c r="B5061">
        <v>0</v>
      </c>
      <c r="C5061">
        <v>0</v>
      </c>
      <c r="D5061">
        <v>1</v>
      </c>
      <c r="E5061">
        <v>0</v>
      </c>
      <c r="F5061">
        <v>0</v>
      </c>
      <c r="G5061">
        <v>0</v>
      </c>
      <c r="H5061" s="9">
        <v>2880.8037272247698</v>
      </c>
      <c r="I5061" s="9">
        <v>-1.8380924000000001</v>
      </c>
      <c r="J5061" s="9">
        <v>-1.8370093000000001</v>
      </c>
      <c r="K5061" s="9">
        <v>-6.0486741000000004</v>
      </c>
      <c r="L5061" s="9">
        <v>-4.0231607738152801</v>
      </c>
      <c r="M5061" s="9">
        <v>-14.483378</v>
      </c>
      <c r="N5061" s="9">
        <v>-14.483378</v>
      </c>
      <c r="O5061" s="9">
        <v>-4.0231607738152801</v>
      </c>
      <c r="P5061">
        <v>0</v>
      </c>
      <c r="Q5061" s="9">
        <v>53.549995000000003</v>
      </c>
      <c r="R5061" s="9">
        <v>52360178.111801401</v>
      </c>
      <c r="S5061" s="9">
        <v>1729057962.0934601</v>
      </c>
      <c r="T5061" s="9">
        <v>-1.0811613500383199E-3</v>
      </c>
      <c r="U5061" s="9">
        <v>4.0231607738152801</v>
      </c>
      <c r="V5061" s="9">
        <v>0</v>
      </c>
      <c r="W5061" s="9">
        <v>4.0231607738152801</v>
      </c>
      <c r="X5061" t="s">
        <v>86</v>
      </c>
      <c r="Y5061" s="9">
        <v>0</v>
      </c>
      <c r="Z5061" s="9">
        <v>1.1111471E-2</v>
      </c>
    </row>
    <row r="5062" spans="1:26" x14ac:dyDescent="0.3">
      <c r="A5062">
        <v>2</v>
      </c>
      <c r="B5062">
        <v>0</v>
      </c>
      <c r="C5062">
        <v>0</v>
      </c>
      <c r="D5062">
        <v>1</v>
      </c>
      <c r="E5062">
        <v>0</v>
      </c>
      <c r="F5062">
        <v>0</v>
      </c>
      <c r="G5062">
        <v>0</v>
      </c>
      <c r="H5062" s="9">
        <v>2881.8037271995099</v>
      </c>
      <c r="I5062" s="9">
        <v>-1.8379258000000001</v>
      </c>
      <c r="J5062" s="9">
        <v>-1.8397722999999999</v>
      </c>
      <c r="K5062" s="9">
        <v>-6.4097442999999998</v>
      </c>
      <c r="L5062" s="9">
        <v>-4.0242930508412202</v>
      </c>
      <c r="M5062" s="9">
        <v>-14.487455000000001</v>
      </c>
      <c r="N5062" s="9">
        <v>-14.487455000000001</v>
      </c>
      <c r="O5062" s="9">
        <v>-4.0242930508412202</v>
      </c>
      <c r="P5062">
        <v>0</v>
      </c>
      <c r="Q5062" s="9">
        <v>53.549995000000003</v>
      </c>
      <c r="R5062" s="9">
        <v>52360178.111801401</v>
      </c>
      <c r="S5062" s="9">
        <v>1302126393.43819</v>
      </c>
      <c r="T5062" s="9">
        <v>-1.13227702593832E-3</v>
      </c>
      <c r="U5062" s="9">
        <v>4.0242930508412202</v>
      </c>
      <c r="V5062" s="9">
        <v>0</v>
      </c>
      <c r="W5062" s="9">
        <v>4.0242930508412202</v>
      </c>
      <c r="X5062" t="s">
        <v>86</v>
      </c>
      <c r="Y5062" s="9">
        <v>0</v>
      </c>
      <c r="Z5062" s="9">
        <v>1.1792469999999999E-2</v>
      </c>
    </row>
    <row r="5063" spans="1:26" x14ac:dyDescent="0.3">
      <c r="A5063">
        <v>2</v>
      </c>
      <c r="B5063">
        <v>0</v>
      </c>
      <c r="C5063">
        <v>0</v>
      </c>
      <c r="D5063">
        <v>1</v>
      </c>
      <c r="E5063">
        <v>0</v>
      </c>
      <c r="F5063">
        <v>0</v>
      </c>
      <c r="G5063">
        <v>0</v>
      </c>
      <c r="H5063" s="9">
        <v>2882.8037271742501</v>
      </c>
      <c r="I5063" s="9">
        <v>-1.8379715999999999</v>
      </c>
      <c r="J5063" s="9">
        <v>-1.837329</v>
      </c>
      <c r="K5063" s="9">
        <v>-6.0826330000000004</v>
      </c>
      <c r="L5063" s="9">
        <v>-4.0254741473245801</v>
      </c>
      <c r="M5063" s="9">
        <v>-14.491707</v>
      </c>
      <c r="N5063" s="9">
        <v>-14.491707</v>
      </c>
      <c r="O5063" s="9">
        <v>-4.0254741473245801</v>
      </c>
      <c r="P5063">
        <v>0</v>
      </c>
      <c r="Q5063" s="9">
        <v>53.549995000000003</v>
      </c>
      <c r="R5063" s="9">
        <v>52360178.111801401</v>
      </c>
      <c r="S5063" s="9">
        <v>1666740829.5364001</v>
      </c>
      <c r="T5063" s="9">
        <v>-1.1810964833633901E-3</v>
      </c>
      <c r="U5063" s="9">
        <v>4.0254741473245801</v>
      </c>
      <c r="V5063" s="9">
        <v>0</v>
      </c>
      <c r="W5063" s="9">
        <v>4.0254741473245801</v>
      </c>
      <c r="X5063" t="s">
        <v>86</v>
      </c>
      <c r="Y5063" s="9">
        <v>0</v>
      </c>
      <c r="Z5063" s="9">
        <v>1.1175798000000001E-2</v>
      </c>
    </row>
    <row r="5064" spans="1:26" x14ac:dyDescent="0.3">
      <c r="A5064">
        <v>2</v>
      </c>
      <c r="B5064">
        <v>0</v>
      </c>
      <c r="C5064">
        <v>0</v>
      </c>
      <c r="D5064">
        <v>1</v>
      </c>
      <c r="E5064">
        <v>0</v>
      </c>
      <c r="F5064">
        <v>0</v>
      </c>
      <c r="G5064">
        <v>0</v>
      </c>
      <c r="H5064" s="9">
        <v>2883.8037271489802</v>
      </c>
      <c r="I5064" s="9">
        <v>-1.8379909999999999</v>
      </c>
      <c r="J5064" s="9">
        <v>-1.8372622000000001</v>
      </c>
      <c r="K5064" s="9">
        <v>-5.7301086999999997</v>
      </c>
      <c r="L5064" s="9">
        <v>-4.0266242314826597</v>
      </c>
      <c r="M5064" s="9">
        <v>-14.495848000000001</v>
      </c>
      <c r="N5064" s="9">
        <v>-14.495848000000001</v>
      </c>
      <c r="O5064" s="9">
        <v>-4.0266242314826597</v>
      </c>
      <c r="P5064">
        <v>0</v>
      </c>
      <c r="Q5064" s="9">
        <v>53.549995000000003</v>
      </c>
      <c r="R5064" s="9">
        <v>52360178.111801401</v>
      </c>
      <c r="S5064" s="9">
        <v>1680074158.0664899</v>
      </c>
      <c r="T5064" s="9">
        <v>-1.1500841580760401E-3</v>
      </c>
      <c r="U5064" s="9">
        <v>4.0266242314826597</v>
      </c>
      <c r="V5064" s="9">
        <v>0</v>
      </c>
      <c r="W5064" s="9">
        <v>4.0266242314826597</v>
      </c>
      <c r="X5064" t="s">
        <v>86</v>
      </c>
      <c r="Y5064" s="9">
        <v>0</v>
      </c>
      <c r="Z5064" s="9">
        <v>1.0527712E-2</v>
      </c>
    </row>
    <row r="5065" spans="1:26" x14ac:dyDescent="0.3">
      <c r="A5065">
        <v>2</v>
      </c>
      <c r="B5065">
        <v>0</v>
      </c>
      <c r="C5065">
        <v>0</v>
      </c>
      <c r="D5065">
        <v>1</v>
      </c>
      <c r="E5065">
        <v>0</v>
      </c>
      <c r="F5065">
        <v>0</v>
      </c>
      <c r="G5065">
        <v>0</v>
      </c>
      <c r="H5065" s="9">
        <v>2884.8037271237199</v>
      </c>
      <c r="I5065" s="9">
        <v>-1.8379165</v>
      </c>
      <c r="J5065" s="9">
        <v>-1.8398794000000001</v>
      </c>
      <c r="K5065" s="9">
        <v>-5.300281</v>
      </c>
      <c r="L5065" s="9">
        <v>-4.0277391859279401</v>
      </c>
      <c r="M5065" s="9">
        <v>-14.499860999999999</v>
      </c>
      <c r="N5065" s="9">
        <v>-14.499860999999999</v>
      </c>
      <c r="O5065" s="9">
        <v>-4.0277391859279401</v>
      </c>
      <c r="P5065">
        <v>0</v>
      </c>
      <c r="Q5065" s="9">
        <v>53.549995000000003</v>
      </c>
      <c r="R5065" s="9">
        <v>52360178.111801401</v>
      </c>
      <c r="S5065" s="9">
        <v>1290876396.5386901</v>
      </c>
      <c r="T5065" s="9">
        <v>-1.1149544452822E-3</v>
      </c>
      <c r="U5065" s="9">
        <v>4.0277391859279401</v>
      </c>
      <c r="V5065" s="9">
        <v>0</v>
      </c>
      <c r="W5065" s="9">
        <v>4.0277391859279401</v>
      </c>
      <c r="X5065" t="s">
        <v>86</v>
      </c>
      <c r="Y5065" s="9">
        <v>0</v>
      </c>
      <c r="Z5065" s="9">
        <v>9.7518776999999997E-3</v>
      </c>
    </row>
    <row r="5066" spans="1:26" x14ac:dyDescent="0.3">
      <c r="A5066">
        <v>2</v>
      </c>
      <c r="B5066">
        <v>0</v>
      </c>
      <c r="C5066">
        <v>0</v>
      </c>
      <c r="D5066">
        <v>1</v>
      </c>
      <c r="E5066">
        <v>0</v>
      </c>
      <c r="F5066">
        <v>0</v>
      </c>
      <c r="G5066">
        <v>0</v>
      </c>
      <c r="H5066" s="9">
        <v>2885.8037270984601</v>
      </c>
      <c r="I5066" s="9">
        <v>-1.8379439</v>
      </c>
      <c r="J5066" s="9">
        <v>-1.8378452000000001</v>
      </c>
      <c r="K5066" s="9">
        <v>-5.0255574999999997</v>
      </c>
      <c r="L5066" s="9">
        <v>-4.0288378766474198</v>
      </c>
      <c r="M5066" s="9">
        <v>-14.503817</v>
      </c>
      <c r="N5066" s="9">
        <v>-14.503817</v>
      </c>
      <c r="O5066" s="9">
        <v>-4.0288378766474198</v>
      </c>
      <c r="P5066">
        <v>0</v>
      </c>
      <c r="Q5066" s="9">
        <v>53.549995000000003</v>
      </c>
      <c r="R5066" s="9">
        <v>52360178.111801401</v>
      </c>
      <c r="S5066" s="9">
        <v>1575075795.9418099</v>
      </c>
      <c r="T5066" s="9">
        <v>-1.0986907194725499E-3</v>
      </c>
      <c r="U5066" s="9">
        <v>4.0288378766474198</v>
      </c>
      <c r="V5066" s="9">
        <v>0</v>
      </c>
      <c r="W5066" s="9">
        <v>4.0288378766474198</v>
      </c>
      <c r="X5066" t="s">
        <v>86</v>
      </c>
      <c r="Y5066" s="9">
        <v>0</v>
      </c>
      <c r="Z5066" s="9">
        <v>9.2361969999999998E-3</v>
      </c>
    </row>
    <row r="5067" spans="1:26" x14ac:dyDescent="0.3">
      <c r="A5067">
        <v>2</v>
      </c>
      <c r="B5067">
        <v>0</v>
      </c>
      <c r="C5067">
        <v>0</v>
      </c>
      <c r="D5067">
        <v>1</v>
      </c>
      <c r="E5067">
        <v>0</v>
      </c>
      <c r="F5067">
        <v>0</v>
      </c>
      <c r="G5067">
        <v>0</v>
      </c>
      <c r="H5067" s="9">
        <v>2886.8037270732002</v>
      </c>
      <c r="I5067" s="9">
        <v>-1.8380498999999999</v>
      </c>
      <c r="J5067" s="9">
        <v>-1.8374258999999999</v>
      </c>
      <c r="K5067" s="9">
        <v>-5.2355304</v>
      </c>
      <c r="L5067" s="9">
        <v>-4.0299503698203303</v>
      </c>
      <c r="M5067" s="9">
        <v>-14.507821</v>
      </c>
      <c r="N5067" s="9">
        <v>-14.507821</v>
      </c>
      <c r="O5067" s="9">
        <v>-4.0299503698203303</v>
      </c>
      <c r="P5067">
        <v>0</v>
      </c>
      <c r="Q5067" s="9">
        <v>53.549995000000003</v>
      </c>
      <c r="R5067" s="9">
        <v>52360178.111801401</v>
      </c>
      <c r="S5067" s="9">
        <v>1650279727.3274601</v>
      </c>
      <c r="T5067" s="9">
        <v>-1.1124931729105099E-3</v>
      </c>
      <c r="U5067" s="9">
        <v>4.0299503698203303</v>
      </c>
      <c r="V5067" s="9">
        <v>0</v>
      </c>
      <c r="W5067" s="9">
        <v>4.0299503698203303</v>
      </c>
      <c r="X5067" t="s">
        <v>86</v>
      </c>
      <c r="Y5067" s="9">
        <v>0</v>
      </c>
      <c r="Z5067" s="9">
        <v>9.6198991000000008E-3</v>
      </c>
    </row>
    <row r="5068" spans="1:26" x14ac:dyDescent="0.3">
      <c r="A5068">
        <v>2</v>
      </c>
      <c r="B5068">
        <v>0</v>
      </c>
      <c r="C5068">
        <v>0</v>
      </c>
      <c r="D5068">
        <v>1</v>
      </c>
      <c r="E5068">
        <v>0</v>
      </c>
      <c r="F5068">
        <v>0</v>
      </c>
      <c r="G5068">
        <v>0</v>
      </c>
      <c r="H5068" s="9">
        <v>2887.8037270479399</v>
      </c>
      <c r="I5068" s="9">
        <v>-1.8381612000000001</v>
      </c>
      <c r="J5068" s="9">
        <v>-1.8399417</v>
      </c>
      <c r="K5068" s="9">
        <v>-4.8409585999999996</v>
      </c>
      <c r="L5068" s="9">
        <v>-4.0311243986825103</v>
      </c>
      <c r="M5068" s="9">
        <v>-14.512048</v>
      </c>
      <c r="N5068" s="9">
        <v>-14.512048</v>
      </c>
      <c r="O5068" s="9">
        <v>-4.0311243986825103</v>
      </c>
      <c r="P5068">
        <v>0</v>
      </c>
      <c r="Q5068" s="9">
        <v>53.549995000000003</v>
      </c>
      <c r="R5068" s="9">
        <v>52360178.111801401</v>
      </c>
      <c r="S5068" s="9">
        <v>1284859251.9511001</v>
      </c>
      <c r="T5068" s="9">
        <v>-1.1740288621844199E-3</v>
      </c>
      <c r="U5068" s="9">
        <v>4.0311243986825103</v>
      </c>
      <c r="V5068" s="9">
        <v>0</v>
      </c>
      <c r="W5068" s="9">
        <v>4.0311243986825103</v>
      </c>
      <c r="X5068" t="s">
        <v>86</v>
      </c>
      <c r="Y5068" s="9">
        <v>0</v>
      </c>
      <c r="Z5068" s="9">
        <v>8.9070816000000001E-3</v>
      </c>
    </row>
    <row r="5069" spans="1:26" x14ac:dyDescent="0.3">
      <c r="A5069">
        <v>2</v>
      </c>
      <c r="B5069">
        <v>0</v>
      </c>
      <c r="C5069">
        <v>0</v>
      </c>
      <c r="D5069">
        <v>1</v>
      </c>
      <c r="E5069">
        <v>0</v>
      </c>
      <c r="F5069">
        <v>0</v>
      </c>
      <c r="G5069">
        <v>0</v>
      </c>
      <c r="H5069" s="9">
        <v>2888.80372702267</v>
      </c>
      <c r="I5069" s="9">
        <v>-1.8381556999999999</v>
      </c>
      <c r="J5069" s="9">
        <v>-1.8398507</v>
      </c>
      <c r="K5069" s="9">
        <v>-4.6269416999999997</v>
      </c>
      <c r="L5069" s="9">
        <v>-4.0322589841646597</v>
      </c>
      <c r="M5069" s="9">
        <v>-14.516132000000001</v>
      </c>
      <c r="N5069" s="9">
        <v>-14.516132000000001</v>
      </c>
      <c r="O5069" s="9">
        <v>-4.0322589841646597</v>
      </c>
      <c r="P5069">
        <v>0</v>
      </c>
      <c r="Q5069" s="9">
        <v>53.549995000000003</v>
      </c>
      <c r="R5069" s="9">
        <v>52360178.111801401</v>
      </c>
      <c r="S5069" s="9">
        <v>1295615504.69347</v>
      </c>
      <c r="T5069" s="9">
        <v>-1.1345854821467299E-3</v>
      </c>
      <c r="U5069" s="9">
        <v>4.0322589841646597</v>
      </c>
      <c r="V5069" s="9">
        <v>0</v>
      </c>
      <c r="W5069" s="9">
        <v>4.0322589841646597</v>
      </c>
      <c r="X5069" t="s">
        <v>86</v>
      </c>
      <c r="Y5069" s="9">
        <v>0</v>
      </c>
      <c r="Z5069" s="9">
        <v>8.5128815999999993E-3</v>
      </c>
    </row>
    <row r="5070" spans="1:26" x14ac:dyDescent="0.3">
      <c r="A5070">
        <v>2</v>
      </c>
      <c r="B5070">
        <v>0</v>
      </c>
      <c r="C5070">
        <v>0</v>
      </c>
      <c r="D5070">
        <v>1</v>
      </c>
      <c r="E5070">
        <v>0</v>
      </c>
      <c r="F5070">
        <v>0</v>
      </c>
      <c r="G5070">
        <v>0</v>
      </c>
      <c r="H5070" s="9">
        <v>2889.8037269974102</v>
      </c>
      <c r="I5070" s="9">
        <v>-1.8379322</v>
      </c>
      <c r="J5070" s="9">
        <v>-1.8372021999999999</v>
      </c>
      <c r="K5070" s="9">
        <v>-4.2962046000000003</v>
      </c>
      <c r="L5070" s="9">
        <v>-4.0333999555333397</v>
      </c>
      <c r="M5070" s="9">
        <v>-14.520239999999999</v>
      </c>
      <c r="N5070" s="9">
        <v>-14.520239999999999</v>
      </c>
      <c r="O5070" s="9">
        <v>-4.0333999555333397</v>
      </c>
      <c r="P5070">
        <v>0</v>
      </c>
      <c r="Q5070" s="9">
        <v>53.549995000000003</v>
      </c>
      <c r="R5070" s="9">
        <v>52360178.111801401</v>
      </c>
      <c r="S5070" s="9">
        <v>1694606863.53825</v>
      </c>
      <c r="T5070" s="9">
        <v>-1.14097136868451E-3</v>
      </c>
      <c r="U5070" s="9">
        <v>4.0333999555333397</v>
      </c>
      <c r="V5070" s="9">
        <v>0</v>
      </c>
      <c r="W5070" s="9">
        <v>4.0333999555333397</v>
      </c>
      <c r="X5070" t="s">
        <v>86</v>
      </c>
      <c r="Y5070" s="9">
        <v>0</v>
      </c>
      <c r="Z5070" s="9">
        <v>7.8929961000000007E-3</v>
      </c>
    </row>
    <row r="5071" spans="1:26" x14ac:dyDescent="0.3">
      <c r="A5071">
        <v>2</v>
      </c>
      <c r="B5071">
        <v>0</v>
      </c>
      <c r="C5071">
        <v>0</v>
      </c>
      <c r="D5071">
        <v>1</v>
      </c>
      <c r="E5071">
        <v>0</v>
      </c>
      <c r="F5071">
        <v>0</v>
      </c>
      <c r="G5071">
        <v>0</v>
      </c>
      <c r="H5071" s="9">
        <v>2890.8037269721499</v>
      </c>
      <c r="I5071" s="9">
        <v>-1.8378369000000001</v>
      </c>
      <c r="J5071" s="9">
        <v>-1.8391881999999999</v>
      </c>
      <c r="K5071" s="9">
        <v>-4.0451379000000003</v>
      </c>
      <c r="L5071" s="9">
        <v>-4.0345260803246497</v>
      </c>
      <c r="M5071" s="9">
        <v>-14.524293999999999</v>
      </c>
      <c r="N5071" s="9">
        <v>-14.524293999999999</v>
      </c>
      <c r="O5071" s="9">
        <v>-4.0345260803246497</v>
      </c>
      <c r="P5071">
        <v>0</v>
      </c>
      <c r="Q5071" s="9">
        <v>53.549995000000003</v>
      </c>
      <c r="R5071" s="9">
        <v>52360178.111801401</v>
      </c>
      <c r="S5071" s="9">
        <v>1377381725.54087</v>
      </c>
      <c r="T5071" s="9">
        <v>-1.1261247913036899E-3</v>
      </c>
      <c r="U5071" s="9">
        <v>4.0345260803246497</v>
      </c>
      <c r="V5071" s="9">
        <v>0</v>
      </c>
      <c r="W5071" s="9">
        <v>4.0345260803246497</v>
      </c>
      <c r="X5071" t="s">
        <v>86</v>
      </c>
      <c r="Y5071" s="9">
        <v>0</v>
      </c>
      <c r="Z5071" s="9">
        <v>7.4397698E-3</v>
      </c>
    </row>
    <row r="5072" spans="1:26" x14ac:dyDescent="0.3">
      <c r="A5072">
        <v>2</v>
      </c>
      <c r="B5072">
        <v>0</v>
      </c>
      <c r="C5072">
        <v>0</v>
      </c>
      <c r="D5072">
        <v>1</v>
      </c>
      <c r="E5072">
        <v>0</v>
      </c>
      <c r="F5072">
        <v>0</v>
      </c>
      <c r="G5072">
        <v>0</v>
      </c>
      <c r="H5072" s="9">
        <v>2891.80372694689</v>
      </c>
      <c r="I5072" s="9">
        <v>-1.8379042000000001</v>
      </c>
      <c r="J5072" s="9">
        <v>-1.8382845000000001</v>
      </c>
      <c r="K5072" s="9">
        <v>-3.9986636999999998</v>
      </c>
      <c r="L5072" s="9">
        <v>-4.0356310072667796</v>
      </c>
      <c r="M5072" s="9">
        <v>-14.528271999999999</v>
      </c>
      <c r="N5072" s="9">
        <v>-14.528271999999999</v>
      </c>
      <c r="O5072" s="9">
        <v>-4.0356310072667796</v>
      </c>
      <c r="P5072">
        <v>0</v>
      </c>
      <c r="Q5072" s="9">
        <v>53.549995000000003</v>
      </c>
      <c r="R5072" s="9">
        <v>52360178.111801401</v>
      </c>
      <c r="S5072" s="9">
        <v>1506214924.0511899</v>
      </c>
      <c r="T5072" s="9">
        <v>-1.10492694213704E-3</v>
      </c>
      <c r="U5072" s="9">
        <v>4.0356310072667796</v>
      </c>
      <c r="V5072" s="9">
        <v>0</v>
      </c>
      <c r="W5072" s="9">
        <v>4.0356310072667796</v>
      </c>
      <c r="X5072" t="s">
        <v>86</v>
      </c>
      <c r="Y5072" s="9">
        <v>0</v>
      </c>
      <c r="Z5072" s="9">
        <v>7.3506813000000001E-3</v>
      </c>
    </row>
    <row r="5073" spans="1:26" x14ac:dyDescent="0.3">
      <c r="A5073">
        <v>2</v>
      </c>
      <c r="B5073">
        <v>0</v>
      </c>
      <c r="C5073">
        <v>0</v>
      </c>
      <c r="D5073">
        <v>1</v>
      </c>
      <c r="E5073">
        <v>0</v>
      </c>
      <c r="F5073">
        <v>0</v>
      </c>
      <c r="G5073">
        <v>0</v>
      </c>
      <c r="H5073" s="9">
        <v>2892.8037269216202</v>
      </c>
      <c r="I5073" s="9">
        <v>-1.8378920999999999</v>
      </c>
      <c r="J5073" s="9">
        <v>-1.8382246</v>
      </c>
      <c r="K5073" s="9">
        <v>-3.9465804000000002</v>
      </c>
      <c r="L5073" s="9">
        <v>-4.0368062008877503</v>
      </c>
      <c r="M5073" s="9">
        <v>-14.532501999999999</v>
      </c>
      <c r="N5073" s="9">
        <v>-14.532501999999999</v>
      </c>
      <c r="O5073" s="9">
        <v>-4.0368062008877503</v>
      </c>
      <c r="P5073">
        <v>0</v>
      </c>
      <c r="Q5073" s="9">
        <v>53.549995000000003</v>
      </c>
      <c r="R5073" s="9">
        <v>52360178.111801401</v>
      </c>
      <c r="S5073" s="9">
        <v>1516011223.2687299</v>
      </c>
      <c r="T5073" s="9">
        <v>-1.1751936209725099E-3</v>
      </c>
      <c r="U5073" s="9">
        <v>4.0368062008877503</v>
      </c>
      <c r="V5073" s="9">
        <v>0</v>
      </c>
      <c r="W5073" s="9">
        <v>4.0368062008877503</v>
      </c>
      <c r="X5073" t="s">
        <v>86</v>
      </c>
      <c r="Y5073" s="9">
        <v>0</v>
      </c>
      <c r="Z5073" s="9">
        <v>7.2547015999999999E-3</v>
      </c>
    </row>
    <row r="5074" spans="1:26" x14ac:dyDescent="0.3">
      <c r="A5074">
        <v>2</v>
      </c>
      <c r="B5074">
        <v>0</v>
      </c>
      <c r="C5074">
        <v>0</v>
      </c>
      <c r="D5074">
        <v>1</v>
      </c>
      <c r="E5074">
        <v>0</v>
      </c>
      <c r="F5074">
        <v>0</v>
      </c>
      <c r="G5074">
        <v>0</v>
      </c>
      <c r="H5074" s="9">
        <v>2893.8037268963599</v>
      </c>
      <c r="I5074" s="9">
        <v>-1.8380706</v>
      </c>
      <c r="J5074" s="9">
        <v>-1.8392484</v>
      </c>
      <c r="K5074" s="9">
        <v>-3.6607535000000002</v>
      </c>
      <c r="L5074" s="9">
        <v>-4.0379690642261297</v>
      </c>
      <c r="M5074" s="9">
        <v>-14.536689000000001</v>
      </c>
      <c r="N5074" s="9">
        <v>-14.536689000000001</v>
      </c>
      <c r="O5074" s="9">
        <v>-4.0379690642261297</v>
      </c>
      <c r="P5074">
        <v>0</v>
      </c>
      <c r="Q5074" s="9">
        <v>53.549995000000003</v>
      </c>
      <c r="R5074" s="9">
        <v>52360178.111801401</v>
      </c>
      <c r="S5074" s="9">
        <v>1370763870.63715</v>
      </c>
      <c r="T5074" s="9">
        <v>-1.1628633383784499E-3</v>
      </c>
      <c r="U5074" s="9">
        <v>4.0379690642261297</v>
      </c>
      <c r="V5074" s="9">
        <v>0</v>
      </c>
      <c r="W5074" s="9">
        <v>4.0379690642261297</v>
      </c>
      <c r="X5074" t="s">
        <v>86</v>
      </c>
      <c r="Y5074" s="9">
        <v>0</v>
      </c>
      <c r="Z5074" s="9">
        <v>6.7330352000000001E-3</v>
      </c>
    </row>
    <row r="5075" spans="1:26" x14ac:dyDescent="0.3">
      <c r="A5075">
        <v>2</v>
      </c>
      <c r="B5075">
        <v>0</v>
      </c>
      <c r="C5075">
        <v>0</v>
      </c>
      <c r="D5075">
        <v>1</v>
      </c>
      <c r="E5075">
        <v>0</v>
      </c>
      <c r="F5075">
        <v>0</v>
      </c>
      <c r="G5075">
        <v>0</v>
      </c>
      <c r="H5075" s="9">
        <v>2894.8037268711</v>
      </c>
      <c r="I5075" s="9">
        <v>-1.8379160000000001</v>
      </c>
      <c r="J5075" s="9">
        <v>-1.8395873</v>
      </c>
      <c r="K5075" s="9">
        <v>-3.4955375000000002</v>
      </c>
      <c r="L5075" s="9">
        <v>-4.0390925593795597</v>
      </c>
      <c r="M5075" s="9">
        <v>-14.540732999999999</v>
      </c>
      <c r="N5075" s="9">
        <v>-14.540732999999999</v>
      </c>
      <c r="O5075" s="9">
        <v>-4.0390925593795597</v>
      </c>
      <c r="P5075">
        <v>0</v>
      </c>
      <c r="Q5075" s="9">
        <v>53.549995000000003</v>
      </c>
      <c r="R5075" s="9">
        <v>52360178.111801401</v>
      </c>
      <c r="S5075" s="9">
        <v>1328881422.3331201</v>
      </c>
      <c r="T5075" s="9">
        <v>-1.1234951534264601E-3</v>
      </c>
      <c r="U5075" s="9">
        <v>4.0390925593795597</v>
      </c>
      <c r="V5075" s="9">
        <v>0</v>
      </c>
      <c r="W5075" s="9">
        <v>4.0390925593795597</v>
      </c>
      <c r="X5075" t="s">
        <v>86</v>
      </c>
      <c r="Y5075" s="9">
        <v>0</v>
      </c>
      <c r="Z5075" s="9">
        <v>6.4303464999999997E-3</v>
      </c>
    </row>
    <row r="5076" spans="1:26" x14ac:dyDescent="0.3">
      <c r="A5076">
        <v>2</v>
      </c>
      <c r="B5076">
        <v>0</v>
      </c>
      <c r="C5076">
        <v>0</v>
      </c>
      <c r="D5076">
        <v>1</v>
      </c>
      <c r="E5076">
        <v>0</v>
      </c>
      <c r="F5076">
        <v>0</v>
      </c>
      <c r="G5076">
        <v>0</v>
      </c>
      <c r="H5076" s="9">
        <v>2895.8037268458402</v>
      </c>
      <c r="I5076" s="9">
        <v>-1.8381064</v>
      </c>
      <c r="J5076" s="9">
        <v>-1.8378656</v>
      </c>
      <c r="K5076" s="9">
        <v>-3.4032762000000001</v>
      </c>
      <c r="L5076" s="9">
        <v>-4.0402184517584097</v>
      </c>
      <c r="M5076" s="9">
        <v>-14.544786</v>
      </c>
      <c r="N5076" s="9">
        <v>-14.544786</v>
      </c>
      <c r="O5076" s="9">
        <v>-4.0402184517584097</v>
      </c>
      <c r="P5076">
        <v>0</v>
      </c>
      <c r="Q5076" s="9">
        <v>53.549995000000003</v>
      </c>
      <c r="R5076" s="9">
        <v>52360178.111801401</v>
      </c>
      <c r="S5076" s="9">
        <v>1576031434.4688201</v>
      </c>
      <c r="T5076" s="9">
        <v>-1.1258923788473E-3</v>
      </c>
      <c r="U5076" s="9">
        <v>4.0402184517584097</v>
      </c>
      <c r="V5076" s="9">
        <v>0</v>
      </c>
      <c r="W5076" s="9">
        <v>4.0402184517584097</v>
      </c>
      <c r="X5076" t="s">
        <v>86</v>
      </c>
      <c r="Y5076" s="9">
        <v>0</v>
      </c>
      <c r="Z5076" s="9">
        <v>6.2547643E-3</v>
      </c>
    </row>
    <row r="5077" spans="1:26" x14ac:dyDescent="0.3">
      <c r="A5077">
        <v>2</v>
      </c>
      <c r="B5077">
        <v>0</v>
      </c>
      <c r="C5077">
        <v>0</v>
      </c>
      <c r="D5077">
        <v>1</v>
      </c>
      <c r="E5077">
        <v>0</v>
      </c>
      <c r="F5077">
        <v>0</v>
      </c>
      <c r="G5077">
        <v>0</v>
      </c>
      <c r="H5077" s="9">
        <v>2896.8037268205799</v>
      </c>
      <c r="I5077" s="9">
        <v>-1.8380266000000001</v>
      </c>
      <c r="J5077" s="9">
        <v>-1.8381561</v>
      </c>
      <c r="K5077" s="9">
        <v>-3.4041541</v>
      </c>
      <c r="L5077" s="9">
        <v>-4.0413266517909703</v>
      </c>
      <c r="M5077" s="9">
        <v>-14.548776</v>
      </c>
      <c r="N5077" s="9">
        <v>-14.548776</v>
      </c>
      <c r="O5077" s="9">
        <v>-4.0413266517909703</v>
      </c>
      <c r="P5077">
        <v>0</v>
      </c>
      <c r="Q5077" s="9">
        <v>53.549995000000003</v>
      </c>
      <c r="R5077" s="9">
        <v>52360178.111801401</v>
      </c>
      <c r="S5077" s="9">
        <v>1528577524.7391701</v>
      </c>
      <c r="T5077" s="9">
        <v>-1.10820003256506E-3</v>
      </c>
      <c r="U5077" s="9">
        <v>4.0413266517909703</v>
      </c>
      <c r="V5077" s="9">
        <v>0</v>
      </c>
      <c r="W5077" s="9">
        <v>4.0413266517909703</v>
      </c>
      <c r="X5077" t="s">
        <v>86</v>
      </c>
      <c r="Y5077" s="9">
        <v>0</v>
      </c>
      <c r="Z5077" s="9">
        <v>6.2573663999999996E-3</v>
      </c>
    </row>
    <row r="5078" spans="1:26" x14ac:dyDescent="0.3">
      <c r="A5078">
        <v>2</v>
      </c>
      <c r="B5078">
        <v>0</v>
      </c>
      <c r="C5078">
        <v>0</v>
      </c>
      <c r="D5078">
        <v>1</v>
      </c>
      <c r="E5078">
        <v>0</v>
      </c>
      <c r="F5078">
        <v>0</v>
      </c>
      <c r="G5078">
        <v>0</v>
      </c>
      <c r="H5078" s="9">
        <v>2897.80372679531</v>
      </c>
      <c r="I5078" s="9">
        <v>-1.8380854</v>
      </c>
      <c r="J5078" s="9">
        <v>-1.8377060999999999</v>
      </c>
      <c r="K5078" s="9">
        <v>-3.5334265</v>
      </c>
      <c r="L5078" s="9">
        <v>-4.0425102063452201</v>
      </c>
      <c r="M5078" s="9">
        <v>-14.553037</v>
      </c>
      <c r="N5078" s="9">
        <v>-14.553037</v>
      </c>
      <c r="O5078" s="9">
        <v>-4.0425102063452201</v>
      </c>
      <c r="P5078">
        <v>0</v>
      </c>
      <c r="Q5078" s="9">
        <v>53.549995000000003</v>
      </c>
      <c r="R5078" s="9">
        <v>52360178.111801401</v>
      </c>
      <c r="S5078" s="9">
        <v>1604517233.42011</v>
      </c>
      <c r="T5078" s="9">
        <v>-1.18355455425067E-3</v>
      </c>
      <c r="U5078" s="9">
        <v>4.0425102063452201</v>
      </c>
      <c r="V5078" s="9">
        <v>0</v>
      </c>
      <c r="W5078" s="9">
        <v>4.0425102063452201</v>
      </c>
      <c r="X5078" t="s">
        <v>86</v>
      </c>
      <c r="Y5078" s="9">
        <v>0</v>
      </c>
      <c r="Z5078" s="9">
        <v>6.4933993999999997E-3</v>
      </c>
    </row>
    <row r="5079" spans="1:26" x14ac:dyDescent="0.3">
      <c r="A5079">
        <v>2</v>
      </c>
      <c r="B5079">
        <v>0</v>
      </c>
      <c r="C5079">
        <v>0</v>
      </c>
      <c r="D5079">
        <v>1</v>
      </c>
      <c r="E5079">
        <v>0</v>
      </c>
      <c r="F5079">
        <v>0</v>
      </c>
      <c r="G5079">
        <v>0</v>
      </c>
      <c r="H5079" s="9">
        <v>2898.8037267700502</v>
      </c>
      <c r="I5079" s="9">
        <v>-1.8380656</v>
      </c>
      <c r="J5079" s="9">
        <v>-1.8393402000000001</v>
      </c>
      <c r="K5079" s="9">
        <v>-3.367219</v>
      </c>
      <c r="L5079" s="9">
        <v>-4.0436630980078601</v>
      </c>
      <c r="M5079" s="9">
        <v>-14.557187000000001</v>
      </c>
      <c r="N5079" s="9">
        <v>-14.557187000000001</v>
      </c>
      <c r="O5079" s="9">
        <v>-4.0436630980078601</v>
      </c>
      <c r="P5079">
        <v>0</v>
      </c>
      <c r="Q5079" s="9">
        <v>53.549995000000003</v>
      </c>
      <c r="R5079" s="9">
        <v>52360178.111801401</v>
      </c>
      <c r="S5079" s="9">
        <v>1360964789.8631301</v>
      </c>
      <c r="T5079" s="9">
        <v>-1.1528916626373201E-3</v>
      </c>
      <c r="U5079" s="9">
        <v>4.0436630980078601</v>
      </c>
      <c r="V5079" s="9">
        <v>0</v>
      </c>
      <c r="W5079" s="9">
        <v>4.0436630980078601</v>
      </c>
      <c r="X5079" t="s">
        <v>86</v>
      </c>
      <c r="Y5079" s="9">
        <v>0</v>
      </c>
      <c r="Z5079" s="9">
        <v>6.1934614000000001E-3</v>
      </c>
    </row>
    <row r="5080" spans="1:26" x14ac:dyDescent="0.3">
      <c r="A5080">
        <v>2</v>
      </c>
      <c r="B5080">
        <v>0</v>
      </c>
      <c r="C5080">
        <v>0</v>
      </c>
      <c r="D5080">
        <v>1</v>
      </c>
      <c r="E5080">
        <v>0</v>
      </c>
      <c r="F5080">
        <v>0</v>
      </c>
      <c r="G5080">
        <v>0</v>
      </c>
      <c r="H5080" s="9">
        <v>2899.8037267447899</v>
      </c>
      <c r="I5080" s="9">
        <v>-1.8381211</v>
      </c>
      <c r="J5080" s="9">
        <v>-1.8387126</v>
      </c>
      <c r="K5080" s="9">
        <v>-3.2930057000000001</v>
      </c>
      <c r="L5080" s="9">
        <v>-4.0447849335067101</v>
      </c>
      <c r="M5080" s="9">
        <v>-14.561226</v>
      </c>
      <c r="N5080" s="9">
        <v>-14.561226</v>
      </c>
      <c r="O5080" s="9">
        <v>-4.0447849335067101</v>
      </c>
      <c r="P5080">
        <v>0</v>
      </c>
      <c r="Q5080" s="9">
        <v>53.549995000000003</v>
      </c>
      <c r="R5080" s="9">
        <v>52360178.111801401</v>
      </c>
      <c r="S5080" s="9">
        <v>1445762880.74999</v>
      </c>
      <c r="T5080" s="9">
        <v>-1.12183549884914E-3</v>
      </c>
      <c r="U5080" s="9">
        <v>4.0447849335067101</v>
      </c>
      <c r="V5080" s="9">
        <v>0</v>
      </c>
      <c r="W5080" s="9">
        <v>4.0447849335067101</v>
      </c>
      <c r="X5080" t="s">
        <v>86</v>
      </c>
      <c r="Y5080" s="9">
        <v>0</v>
      </c>
      <c r="Z5080" s="9">
        <v>6.0548907999999997E-3</v>
      </c>
    </row>
    <row r="5081" spans="1:26" x14ac:dyDescent="0.3">
      <c r="A5081">
        <v>2</v>
      </c>
      <c r="B5081">
        <v>0</v>
      </c>
      <c r="C5081">
        <v>0</v>
      </c>
      <c r="D5081">
        <v>1</v>
      </c>
      <c r="E5081">
        <v>0</v>
      </c>
      <c r="F5081">
        <v>0</v>
      </c>
      <c r="G5081">
        <v>0</v>
      </c>
      <c r="H5081" s="9">
        <v>2900.80372671953</v>
      </c>
      <c r="I5081" s="9">
        <v>-1.8381665</v>
      </c>
      <c r="J5081" s="9">
        <v>-1.8386454999999999</v>
      </c>
      <c r="K5081" s="9">
        <v>-3.1693416000000001</v>
      </c>
      <c r="L5081" s="9">
        <v>-4.04590177934233</v>
      </c>
      <c r="M5081" s="9">
        <v>-14.565246999999999</v>
      </c>
      <c r="N5081" s="9">
        <v>-14.565246999999999</v>
      </c>
      <c r="O5081" s="9">
        <v>-4.04590177934233</v>
      </c>
      <c r="P5081">
        <v>0</v>
      </c>
      <c r="Q5081" s="9">
        <v>53.549995000000003</v>
      </c>
      <c r="R5081" s="9">
        <v>52360178.111801401</v>
      </c>
      <c r="S5081" s="9">
        <v>1455814128.9179699</v>
      </c>
      <c r="T5081" s="9">
        <v>-1.1168458356198799E-3</v>
      </c>
      <c r="U5081" s="9">
        <v>4.04590177934233</v>
      </c>
      <c r="V5081" s="9">
        <v>0</v>
      </c>
      <c r="W5081" s="9">
        <v>4.04590177934233</v>
      </c>
      <c r="X5081" t="s">
        <v>86</v>
      </c>
      <c r="Y5081" s="9">
        <v>0</v>
      </c>
      <c r="Z5081" s="9">
        <v>5.8272955999999999E-3</v>
      </c>
    </row>
    <row r="5082" spans="1:26" x14ac:dyDescent="0.3">
      <c r="A5082">
        <v>2</v>
      </c>
      <c r="B5082">
        <v>0</v>
      </c>
      <c r="C5082">
        <v>0</v>
      </c>
      <c r="D5082">
        <v>1</v>
      </c>
      <c r="E5082">
        <v>0</v>
      </c>
      <c r="F5082">
        <v>0</v>
      </c>
      <c r="G5082">
        <v>0</v>
      </c>
      <c r="H5082" s="9">
        <v>2901.8037266942702</v>
      </c>
      <c r="I5082" s="9">
        <v>-1.8380388999999999</v>
      </c>
      <c r="J5082" s="9">
        <v>-1.8394889999999999</v>
      </c>
      <c r="K5082" s="9">
        <v>-3.4262464000000001</v>
      </c>
      <c r="L5082" s="9">
        <v>-4.0470582747216604</v>
      </c>
      <c r="M5082" s="9">
        <v>-14.569409</v>
      </c>
      <c r="N5082" s="9">
        <v>-14.569409</v>
      </c>
      <c r="O5082" s="9">
        <v>-4.0470582747216604</v>
      </c>
      <c r="P5082">
        <v>0</v>
      </c>
      <c r="Q5082" s="9">
        <v>53.549995000000003</v>
      </c>
      <c r="R5082" s="9">
        <v>52360178.111801401</v>
      </c>
      <c r="S5082" s="9">
        <v>1343506078.8023901</v>
      </c>
      <c r="T5082" s="9">
        <v>-1.1564953793286E-3</v>
      </c>
      <c r="U5082" s="9">
        <v>4.0470582747216604</v>
      </c>
      <c r="V5082" s="9">
        <v>0</v>
      </c>
      <c r="W5082" s="9">
        <v>4.0470582747216604</v>
      </c>
      <c r="X5082" t="s">
        <v>86</v>
      </c>
      <c r="Y5082" s="9">
        <v>0</v>
      </c>
      <c r="Z5082" s="9">
        <v>6.3025425000000001E-3</v>
      </c>
    </row>
    <row r="5083" spans="1:26" x14ac:dyDescent="0.3">
      <c r="A5083">
        <v>2</v>
      </c>
      <c r="B5083">
        <v>0</v>
      </c>
      <c r="C5083">
        <v>0</v>
      </c>
      <c r="D5083">
        <v>1</v>
      </c>
      <c r="E5083">
        <v>0</v>
      </c>
      <c r="F5083">
        <v>0</v>
      </c>
      <c r="G5083">
        <v>0</v>
      </c>
      <c r="H5083" s="9">
        <v>2902.8037266689998</v>
      </c>
      <c r="I5083" s="9">
        <v>-1.8379006</v>
      </c>
      <c r="J5083" s="9">
        <v>-1.8384092000000001</v>
      </c>
      <c r="K5083" s="9">
        <v>-3.2426012000000002</v>
      </c>
      <c r="L5083" s="9">
        <v>-4.0482367686580201</v>
      </c>
      <c r="M5083" s="9">
        <v>-14.573651999999999</v>
      </c>
      <c r="N5083" s="9">
        <v>-14.573651999999999</v>
      </c>
      <c r="O5083" s="9">
        <v>-4.0482367686580201</v>
      </c>
      <c r="P5083">
        <v>0</v>
      </c>
      <c r="Q5083" s="9">
        <v>53.549995000000003</v>
      </c>
      <c r="R5083" s="9">
        <v>52360178.111801401</v>
      </c>
      <c r="S5083" s="9">
        <v>1491706763.4842801</v>
      </c>
      <c r="T5083" s="9">
        <v>-1.1784939363668201E-3</v>
      </c>
      <c r="U5083" s="9">
        <v>4.0482367686580201</v>
      </c>
      <c r="V5083" s="9">
        <v>0</v>
      </c>
      <c r="W5083" s="9">
        <v>4.0482367686580201</v>
      </c>
      <c r="X5083" t="s">
        <v>86</v>
      </c>
      <c r="Y5083" s="9">
        <v>0</v>
      </c>
      <c r="Z5083" s="9">
        <v>5.9612277000000002E-3</v>
      </c>
    </row>
    <row r="5084" spans="1:26" x14ac:dyDescent="0.3">
      <c r="A5084">
        <v>2</v>
      </c>
      <c r="B5084">
        <v>0</v>
      </c>
      <c r="C5084">
        <v>0</v>
      </c>
      <c r="D5084">
        <v>1</v>
      </c>
      <c r="E5084">
        <v>0</v>
      </c>
      <c r="F5084">
        <v>0</v>
      </c>
      <c r="G5084">
        <v>0</v>
      </c>
      <c r="H5084" s="9">
        <v>2903.80372664374</v>
      </c>
      <c r="I5084" s="9">
        <v>-1.8380996000000001</v>
      </c>
      <c r="J5084" s="9">
        <v>-1.8386188999999999</v>
      </c>
      <c r="K5084" s="9">
        <v>-3.0431596999999999</v>
      </c>
      <c r="L5084" s="9">
        <v>-4.04937242445168</v>
      </c>
      <c r="M5084" s="9">
        <v>-14.577741</v>
      </c>
      <c r="N5084" s="9">
        <v>-14.577741</v>
      </c>
      <c r="O5084" s="9">
        <v>-4.04937242445168</v>
      </c>
      <c r="P5084">
        <v>0</v>
      </c>
      <c r="Q5084" s="9">
        <v>53.549995000000003</v>
      </c>
      <c r="R5084" s="9">
        <v>52360178.111801401</v>
      </c>
      <c r="S5084" s="9">
        <v>1460919777.4846201</v>
      </c>
      <c r="T5084" s="9">
        <v>-1.13565579365371E-3</v>
      </c>
      <c r="U5084" s="9">
        <v>4.04937242445168</v>
      </c>
      <c r="V5084" s="9">
        <v>0</v>
      </c>
      <c r="W5084" s="9">
        <v>4.04937242445168</v>
      </c>
      <c r="X5084" t="s">
        <v>86</v>
      </c>
      <c r="Y5084" s="9">
        <v>0</v>
      </c>
      <c r="Z5084" s="9">
        <v>5.5952108999999996E-3</v>
      </c>
    </row>
    <row r="5085" spans="1:26" x14ac:dyDescent="0.3">
      <c r="A5085">
        <v>2</v>
      </c>
      <c r="B5085">
        <v>0</v>
      </c>
      <c r="C5085">
        <v>0</v>
      </c>
      <c r="D5085">
        <v>1</v>
      </c>
      <c r="E5085">
        <v>0</v>
      </c>
      <c r="F5085">
        <v>0</v>
      </c>
      <c r="G5085">
        <v>0</v>
      </c>
      <c r="H5085" s="9">
        <v>2904.8037266184801</v>
      </c>
      <c r="I5085" s="9">
        <v>-1.8378692999999999</v>
      </c>
      <c r="J5085" s="9">
        <v>-1.8391057</v>
      </c>
      <c r="K5085" s="9">
        <v>-2.8742429999999999</v>
      </c>
      <c r="L5085" s="9">
        <v>-4.0504759486664197</v>
      </c>
      <c r="M5085" s="9">
        <v>-14.581714</v>
      </c>
      <c r="N5085" s="9">
        <v>-14.581714</v>
      </c>
      <c r="O5085" s="9">
        <v>-4.0504759486664197</v>
      </c>
      <c r="P5085">
        <v>0</v>
      </c>
      <c r="Q5085" s="9">
        <v>53.549995000000003</v>
      </c>
      <c r="R5085" s="9">
        <v>52360178.111801401</v>
      </c>
      <c r="S5085" s="9">
        <v>1393649872.77198</v>
      </c>
      <c r="T5085" s="9">
        <v>-1.1035242147441301E-3</v>
      </c>
      <c r="U5085" s="9">
        <v>4.0504759486664197</v>
      </c>
      <c r="V5085" s="9">
        <v>0</v>
      </c>
      <c r="W5085" s="9">
        <v>4.0504759486664197</v>
      </c>
      <c r="X5085" t="s">
        <v>86</v>
      </c>
      <c r="Y5085" s="9">
        <v>0</v>
      </c>
      <c r="Z5085" s="9">
        <v>5.2860370000000004E-3</v>
      </c>
    </row>
    <row r="5086" spans="1:26" x14ac:dyDescent="0.3">
      <c r="A5086">
        <v>2</v>
      </c>
      <c r="B5086">
        <v>0</v>
      </c>
      <c r="C5086">
        <v>0</v>
      </c>
      <c r="D5086">
        <v>1</v>
      </c>
      <c r="E5086">
        <v>0</v>
      </c>
      <c r="F5086">
        <v>0</v>
      </c>
      <c r="G5086">
        <v>0</v>
      </c>
      <c r="H5086" s="9">
        <v>2905.8037265932198</v>
      </c>
      <c r="I5086" s="9">
        <v>-1.8380027000000001</v>
      </c>
      <c r="J5086" s="9">
        <v>-1.8388157000000001</v>
      </c>
      <c r="K5086" s="9">
        <v>-2.6936884000000001</v>
      </c>
      <c r="L5086" s="9">
        <v>-4.0515899801630697</v>
      </c>
      <c r="M5086" s="9">
        <v>-14.585724000000001</v>
      </c>
      <c r="N5086" s="9">
        <v>-14.585724000000001</v>
      </c>
      <c r="O5086" s="9">
        <v>-4.0515899801630697</v>
      </c>
      <c r="P5086">
        <v>0</v>
      </c>
      <c r="Q5086" s="9">
        <v>53.549995000000003</v>
      </c>
      <c r="R5086" s="9">
        <v>52360178.111801401</v>
      </c>
      <c r="S5086" s="9">
        <v>1433577497.8538201</v>
      </c>
      <c r="T5086" s="9">
        <v>-1.11403149664379E-3</v>
      </c>
      <c r="U5086" s="9">
        <v>4.0515899801630697</v>
      </c>
      <c r="V5086" s="9">
        <v>0</v>
      </c>
      <c r="W5086" s="9">
        <v>4.0515899801630697</v>
      </c>
      <c r="X5086" t="s">
        <v>86</v>
      </c>
      <c r="Y5086" s="9">
        <v>0</v>
      </c>
      <c r="Z5086" s="9">
        <v>4.9531962999999997E-3</v>
      </c>
    </row>
    <row r="5087" spans="1:26" x14ac:dyDescent="0.3">
      <c r="A5087">
        <v>2</v>
      </c>
      <c r="B5087">
        <v>0</v>
      </c>
      <c r="C5087">
        <v>0</v>
      </c>
      <c r="D5087">
        <v>1</v>
      </c>
      <c r="E5087">
        <v>0</v>
      </c>
      <c r="F5087">
        <v>0</v>
      </c>
      <c r="G5087">
        <v>0</v>
      </c>
      <c r="H5087" s="9">
        <v>2906.80372656796</v>
      </c>
      <c r="I5087" s="9">
        <v>-1.8379534</v>
      </c>
      <c r="J5087" s="9">
        <v>-1.8374047</v>
      </c>
      <c r="K5087" s="9">
        <v>-2.8095303</v>
      </c>
      <c r="L5087" s="9">
        <v>-4.0526893384056004</v>
      </c>
      <c r="M5087" s="9">
        <v>-14.589682</v>
      </c>
      <c r="N5087" s="9">
        <v>-14.589682</v>
      </c>
      <c r="O5087" s="9">
        <v>-4.0526893384056004</v>
      </c>
      <c r="P5087">
        <v>0</v>
      </c>
      <c r="Q5087" s="9">
        <v>53.549995000000003</v>
      </c>
      <c r="R5087" s="9">
        <v>52360178.111801401</v>
      </c>
      <c r="S5087" s="9">
        <v>1663541690.1444199</v>
      </c>
      <c r="T5087" s="9">
        <v>-1.0993582425387E-3</v>
      </c>
      <c r="U5087" s="9">
        <v>4.0526893384056004</v>
      </c>
      <c r="V5087" s="9">
        <v>0</v>
      </c>
      <c r="W5087" s="9">
        <v>4.0526893384056004</v>
      </c>
      <c r="X5087" t="s">
        <v>86</v>
      </c>
      <c r="Y5087" s="9">
        <v>0</v>
      </c>
      <c r="Z5087" s="9">
        <v>5.1622441999999999E-3</v>
      </c>
    </row>
    <row r="5088" spans="1:26" x14ac:dyDescent="0.3">
      <c r="A5088">
        <v>2</v>
      </c>
      <c r="B5088">
        <v>0</v>
      </c>
      <c r="C5088">
        <v>0</v>
      </c>
      <c r="D5088">
        <v>1</v>
      </c>
      <c r="E5088">
        <v>0</v>
      </c>
      <c r="F5088">
        <v>0</v>
      </c>
      <c r="G5088">
        <v>0</v>
      </c>
      <c r="H5088" s="9">
        <v>2907.8037265426901</v>
      </c>
      <c r="I5088" s="9">
        <v>-1.8380622</v>
      </c>
      <c r="J5088" s="9">
        <v>-1.8383181</v>
      </c>
      <c r="K5088" s="9">
        <v>-2.6838822000000002</v>
      </c>
      <c r="L5088" s="9">
        <v>-4.0538562944133796</v>
      </c>
      <c r="M5088" s="9">
        <v>-14.593883</v>
      </c>
      <c r="N5088" s="9">
        <v>-14.593883</v>
      </c>
      <c r="O5088" s="9">
        <v>-4.0538562944133796</v>
      </c>
      <c r="P5088">
        <v>0</v>
      </c>
      <c r="Q5088" s="9">
        <v>53.549995000000003</v>
      </c>
      <c r="R5088" s="9">
        <v>52360178.111801401</v>
      </c>
      <c r="S5088" s="9">
        <v>1507754709.4911799</v>
      </c>
      <c r="T5088" s="9">
        <v>-1.16695600777205E-3</v>
      </c>
      <c r="U5088" s="9">
        <v>4.0538562944133796</v>
      </c>
      <c r="V5088" s="9">
        <v>0</v>
      </c>
      <c r="W5088" s="9">
        <v>4.0538562944133796</v>
      </c>
      <c r="X5088" t="s">
        <v>86</v>
      </c>
      <c r="Y5088" s="9">
        <v>0</v>
      </c>
      <c r="Z5088" s="9">
        <v>4.9338294E-3</v>
      </c>
    </row>
    <row r="5089" spans="1:26" x14ac:dyDescent="0.3">
      <c r="A5089">
        <v>2</v>
      </c>
      <c r="B5089">
        <v>0</v>
      </c>
      <c r="C5089">
        <v>0</v>
      </c>
      <c r="D5089">
        <v>1</v>
      </c>
      <c r="E5089">
        <v>0</v>
      </c>
      <c r="F5089">
        <v>0</v>
      </c>
      <c r="G5089">
        <v>0</v>
      </c>
      <c r="H5089" s="9">
        <v>2908.8037265174298</v>
      </c>
      <c r="I5089" s="9">
        <v>-1.8381485</v>
      </c>
      <c r="J5089" s="9">
        <v>-1.8385327</v>
      </c>
      <c r="K5089" s="9">
        <v>-2.5264885000000001</v>
      </c>
      <c r="L5089" s="9">
        <v>-4.0549934108350199</v>
      </c>
      <c r="M5089" s="9">
        <v>-14.597977</v>
      </c>
      <c r="N5089" s="9">
        <v>-14.597977</v>
      </c>
      <c r="O5089" s="9">
        <v>-4.0549934108350199</v>
      </c>
      <c r="P5089">
        <v>0</v>
      </c>
      <c r="Q5089" s="9">
        <v>53.549995000000003</v>
      </c>
      <c r="R5089" s="9">
        <v>52360178.111801401</v>
      </c>
      <c r="S5089" s="9">
        <v>1475621521.1255</v>
      </c>
      <c r="T5089" s="9">
        <v>-1.13711642164648E-3</v>
      </c>
      <c r="U5089" s="9">
        <v>4.0549934108350199</v>
      </c>
      <c r="V5089" s="9">
        <v>0</v>
      </c>
      <c r="W5089" s="9">
        <v>4.0549934108350199</v>
      </c>
      <c r="X5089" t="s">
        <v>86</v>
      </c>
      <c r="Y5089" s="9">
        <v>0</v>
      </c>
      <c r="Z5089" s="9">
        <v>4.6450318999999999E-3</v>
      </c>
    </row>
    <row r="5090" spans="1:26" x14ac:dyDescent="0.3">
      <c r="A5090">
        <v>2</v>
      </c>
      <c r="B5090">
        <v>0</v>
      </c>
      <c r="C5090">
        <v>0</v>
      </c>
      <c r="D5090">
        <v>1</v>
      </c>
      <c r="E5090">
        <v>0</v>
      </c>
      <c r="F5090">
        <v>0</v>
      </c>
      <c r="G5090">
        <v>0</v>
      </c>
      <c r="H5090" s="9">
        <v>2909.80372649217</v>
      </c>
      <c r="I5090" s="9">
        <v>-1.8380367</v>
      </c>
      <c r="J5090" s="9">
        <v>-1.8388971999999999</v>
      </c>
      <c r="K5090" s="9">
        <v>-2.3271616000000002</v>
      </c>
      <c r="L5090" s="9">
        <v>-4.0561281747585403</v>
      </c>
      <c r="M5090" s="9">
        <v>-14.602061000000001</v>
      </c>
      <c r="N5090" s="9">
        <v>-14.602061000000001</v>
      </c>
      <c r="O5090" s="9">
        <v>-4.0561281747585403</v>
      </c>
      <c r="P5090">
        <v>0</v>
      </c>
      <c r="Q5090" s="9">
        <v>53.549995000000003</v>
      </c>
      <c r="R5090" s="9">
        <v>52360178.111801401</v>
      </c>
      <c r="S5090" s="9">
        <v>1423820090.3560901</v>
      </c>
      <c r="T5090" s="9">
        <v>-1.13476392351241E-3</v>
      </c>
      <c r="U5090" s="9">
        <v>4.0561281747585403</v>
      </c>
      <c r="V5090" s="9">
        <v>0</v>
      </c>
      <c r="W5090" s="9">
        <v>4.0561281747585403</v>
      </c>
      <c r="X5090" t="s">
        <v>86</v>
      </c>
      <c r="Y5090" s="9">
        <v>0</v>
      </c>
      <c r="Z5090" s="9">
        <v>4.2794108999999999E-3</v>
      </c>
    </row>
    <row r="5091" spans="1:26" x14ac:dyDescent="0.3">
      <c r="A5091">
        <v>2</v>
      </c>
      <c r="B5091">
        <v>0</v>
      </c>
      <c r="C5091">
        <v>0</v>
      </c>
      <c r="D5091">
        <v>1</v>
      </c>
      <c r="E5091">
        <v>0</v>
      </c>
      <c r="F5091">
        <v>0</v>
      </c>
      <c r="G5091">
        <v>0</v>
      </c>
      <c r="H5091" s="9">
        <v>2910.8037264669101</v>
      </c>
      <c r="I5091" s="9">
        <v>-1.8379763</v>
      </c>
      <c r="J5091" s="9">
        <v>-1.8381581</v>
      </c>
      <c r="K5091" s="9">
        <v>-2.0594966000000001</v>
      </c>
      <c r="L5091" s="9">
        <v>-4.0572352049637601</v>
      </c>
      <c r="M5091" s="9">
        <v>-14.606047</v>
      </c>
      <c r="N5091" s="9">
        <v>-14.606047</v>
      </c>
      <c r="O5091" s="9">
        <v>-4.0572352049637601</v>
      </c>
      <c r="P5091">
        <v>0</v>
      </c>
      <c r="Q5091" s="9">
        <v>53.549995000000003</v>
      </c>
      <c r="R5091" s="9">
        <v>52360178.111801401</v>
      </c>
      <c r="S5091" s="9">
        <v>1534240354.1970899</v>
      </c>
      <c r="T5091" s="9">
        <v>-1.1070302052234001E-3</v>
      </c>
      <c r="U5091" s="9">
        <v>4.0572352049637601</v>
      </c>
      <c r="V5091" s="9">
        <v>0</v>
      </c>
      <c r="W5091" s="9">
        <v>4.0572352049637601</v>
      </c>
      <c r="X5091" t="s">
        <v>86</v>
      </c>
      <c r="Y5091" s="9">
        <v>0</v>
      </c>
      <c r="Z5091" s="9">
        <v>3.7856805000000002E-3</v>
      </c>
    </row>
    <row r="5092" spans="1:26" x14ac:dyDescent="0.3">
      <c r="A5092">
        <v>2</v>
      </c>
      <c r="B5092">
        <v>0</v>
      </c>
      <c r="C5092">
        <v>0</v>
      </c>
      <c r="D5092">
        <v>1</v>
      </c>
      <c r="E5092">
        <v>0</v>
      </c>
      <c r="F5092">
        <v>0</v>
      </c>
      <c r="G5092">
        <v>0</v>
      </c>
      <c r="H5092" s="9">
        <v>2911.8037264416398</v>
      </c>
      <c r="I5092" s="9">
        <v>-1.8381619</v>
      </c>
      <c r="J5092" s="9">
        <v>-1.8390583</v>
      </c>
      <c r="K5092" s="9">
        <v>-2.1590457000000001</v>
      </c>
      <c r="L5092" s="9">
        <v>-4.0583337918787503</v>
      </c>
      <c r="M5092" s="9">
        <v>-14.610002</v>
      </c>
      <c r="N5092" s="9">
        <v>-14.610002</v>
      </c>
      <c r="O5092" s="9">
        <v>-4.0583337918787503</v>
      </c>
      <c r="P5092">
        <v>0</v>
      </c>
      <c r="Q5092" s="9">
        <v>53.549995000000003</v>
      </c>
      <c r="R5092" s="9">
        <v>52360178.111801401</v>
      </c>
      <c r="S5092" s="9">
        <v>1402670050.0900199</v>
      </c>
      <c r="T5092" s="9">
        <v>-1.0985869149893099E-3</v>
      </c>
      <c r="U5092" s="9">
        <v>4.0583337918787503</v>
      </c>
      <c r="V5092" s="9">
        <v>0</v>
      </c>
      <c r="W5092" s="9">
        <v>4.0583337918787503</v>
      </c>
      <c r="X5092" t="s">
        <v>86</v>
      </c>
      <c r="Y5092" s="9">
        <v>0</v>
      </c>
      <c r="Z5092" s="9">
        <v>3.9706109000000002E-3</v>
      </c>
    </row>
    <row r="5093" spans="1:26" x14ac:dyDescent="0.3">
      <c r="A5093">
        <v>2</v>
      </c>
      <c r="B5093">
        <v>0</v>
      </c>
      <c r="C5093">
        <v>0</v>
      </c>
      <c r="D5093">
        <v>1</v>
      </c>
      <c r="E5093">
        <v>0</v>
      </c>
      <c r="F5093">
        <v>0</v>
      </c>
      <c r="G5093">
        <v>0</v>
      </c>
      <c r="H5093" s="9">
        <v>2912.80372641638</v>
      </c>
      <c r="I5093" s="9">
        <v>-1.8380523</v>
      </c>
      <c r="J5093" s="9">
        <v>-1.8388422</v>
      </c>
      <c r="K5093" s="9">
        <v>-1.9749810000000001</v>
      </c>
      <c r="L5093" s="9">
        <v>-4.0594756614563501</v>
      </c>
      <c r="M5093" s="9">
        <v>-14.614113</v>
      </c>
      <c r="N5093" s="9">
        <v>-14.614113</v>
      </c>
      <c r="O5093" s="9">
        <v>-4.0594756614563501</v>
      </c>
      <c r="P5093">
        <v>0</v>
      </c>
      <c r="Q5093" s="9">
        <v>53.549995000000003</v>
      </c>
      <c r="R5093" s="9">
        <v>52360178.111801401</v>
      </c>
      <c r="S5093" s="9">
        <v>1432645791.85794</v>
      </c>
      <c r="T5093" s="9">
        <v>-1.1418695775997599E-3</v>
      </c>
      <c r="U5093" s="9">
        <v>4.0594756614563501</v>
      </c>
      <c r="V5093" s="9">
        <v>0</v>
      </c>
      <c r="W5093" s="9">
        <v>4.0594756614563501</v>
      </c>
      <c r="X5093" t="s">
        <v>86</v>
      </c>
      <c r="Y5093" s="9">
        <v>0</v>
      </c>
      <c r="Z5093" s="9">
        <v>3.6316781999999998E-3</v>
      </c>
    </row>
    <row r="5094" spans="1:26" x14ac:dyDescent="0.3">
      <c r="A5094">
        <v>2</v>
      </c>
      <c r="B5094">
        <v>0</v>
      </c>
      <c r="C5094">
        <v>0</v>
      </c>
      <c r="D5094">
        <v>1</v>
      </c>
      <c r="E5094">
        <v>0</v>
      </c>
      <c r="F5094">
        <v>0</v>
      </c>
      <c r="G5094">
        <v>0</v>
      </c>
      <c r="H5094" s="9">
        <v>2913.8037263911201</v>
      </c>
      <c r="I5094" s="9">
        <v>-1.8381000000000001</v>
      </c>
      <c r="J5094" s="9">
        <v>-1.8390504999999999</v>
      </c>
      <c r="K5094" s="9">
        <v>-1.7733262000000001</v>
      </c>
      <c r="L5094" s="9">
        <v>-4.06059388800647</v>
      </c>
      <c r="M5094" s="9">
        <v>-14.618138</v>
      </c>
      <c r="N5094" s="9">
        <v>-14.618138</v>
      </c>
      <c r="O5094" s="9">
        <v>-4.06059388800647</v>
      </c>
      <c r="P5094">
        <v>0</v>
      </c>
      <c r="Q5094" s="9">
        <v>53.549995000000003</v>
      </c>
      <c r="R5094" s="9">
        <v>52360178.111801401</v>
      </c>
      <c r="S5094" s="9">
        <v>1404487183.17151</v>
      </c>
      <c r="T5094" s="9">
        <v>-1.11822655012261E-3</v>
      </c>
      <c r="U5094" s="9">
        <v>4.06059388800647</v>
      </c>
      <c r="V5094" s="9">
        <v>0</v>
      </c>
      <c r="W5094" s="9">
        <v>4.06059388800647</v>
      </c>
      <c r="X5094" t="s">
        <v>86</v>
      </c>
      <c r="Y5094" s="9">
        <v>0</v>
      </c>
      <c r="Z5094" s="9">
        <v>3.2612365E-3</v>
      </c>
    </row>
    <row r="5095" spans="1:26" x14ac:dyDescent="0.3">
      <c r="A5095">
        <v>2</v>
      </c>
      <c r="B5095">
        <v>0</v>
      </c>
      <c r="C5095">
        <v>0</v>
      </c>
      <c r="D5095">
        <v>1</v>
      </c>
      <c r="E5095">
        <v>0</v>
      </c>
      <c r="F5095">
        <v>0</v>
      </c>
      <c r="G5095">
        <v>0</v>
      </c>
      <c r="H5095" s="9">
        <v>2914.8037263658598</v>
      </c>
      <c r="I5095" s="9">
        <v>-1.8381474</v>
      </c>
      <c r="J5095" s="9">
        <v>-1.8389693</v>
      </c>
      <c r="K5095" s="9">
        <v>-1.6970521000000001</v>
      </c>
      <c r="L5095" s="9">
        <v>-4.0617190565696104</v>
      </c>
      <c r="M5095" s="9">
        <v>-14.622189000000001</v>
      </c>
      <c r="N5095" s="9">
        <v>-14.622189000000001</v>
      </c>
      <c r="O5095" s="9">
        <v>-4.0617190565696104</v>
      </c>
      <c r="P5095">
        <v>0</v>
      </c>
      <c r="Q5095" s="9">
        <v>53.549995000000003</v>
      </c>
      <c r="R5095" s="9">
        <v>52360178.111801401</v>
      </c>
      <c r="S5095" s="9">
        <v>1415864428.61199</v>
      </c>
      <c r="T5095" s="9">
        <v>-1.1251685631341599E-3</v>
      </c>
      <c r="U5095" s="9">
        <v>4.0617190565696104</v>
      </c>
      <c r="V5095" s="9">
        <v>0</v>
      </c>
      <c r="W5095" s="9">
        <v>4.0617190565696104</v>
      </c>
      <c r="X5095" t="s">
        <v>86</v>
      </c>
      <c r="Y5095" s="9">
        <v>0</v>
      </c>
      <c r="Z5095" s="9">
        <v>3.1208268E-3</v>
      </c>
    </row>
    <row r="5096" spans="1:26" x14ac:dyDescent="0.3">
      <c r="A5096">
        <v>2</v>
      </c>
      <c r="B5096">
        <v>0</v>
      </c>
      <c r="C5096">
        <v>0</v>
      </c>
      <c r="D5096">
        <v>1</v>
      </c>
      <c r="E5096">
        <v>0</v>
      </c>
      <c r="F5096">
        <v>0</v>
      </c>
      <c r="G5096">
        <v>0</v>
      </c>
      <c r="H5096" s="9">
        <v>2915.8037263406</v>
      </c>
      <c r="I5096" s="9">
        <v>-1.8381029</v>
      </c>
      <c r="J5096" s="9">
        <v>-1.8384404999999999</v>
      </c>
      <c r="K5096" s="9">
        <v>-1.5784248999999999</v>
      </c>
      <c r="L5096" s="9">
        <v>-4.06282130379949</v>
      </c>
      <c r="M5096" s="9">
        <v>-14.626156999999999</v>
      </c>
      <c r="N5096" s="9">
        <v>-14.626156999999999</v>
      </c>
      <c r="O5096" s="9">
        <v>-4.06282130379949</v>
      </c>
      <c r="P5096">
        <v>0</v>
      </c>
      <c r="Q5096" s="9">
        <v>53.549995000000003</v>
      </c>
      <c r="R5096" s="9">
        <v>52360178.111801401</v>
      </c>
      <c r="S5096" s="9">
        <v>1492289195.09233</v>
      </c>
      <c r="T5096" s="9">
        <v>-1.10224722988761E-3</v>
      </c>
      <c r="U5096" s="9">
        <v>4.06282130379949</v>
      </c>
      <c r="V5096" s="9">
        <v>0</v>
      </c>
      <c r="W5096" s="9">
        <v>4.06282130379949</v>
      </c>
      <c r="X5096" t="s">
        <v>86</v>
      </c>
      <c r="Y5096" s="9">
        <v>0</v>
      </c>
      <c r="Z5096" s="9">
        <v>2.9018404999999999E-3</v>
      </c>
    </row>
    <row r="5097" spans="1:26" x14ac:dyDescent="0.3">
      <c r="A5097">
        <v>2</v>
      </c>
      <c r="B5097">
        <v>0</v>
      </c>
      <c r="C5097">
        <v>0</v>
      </c>
      <c r="D5097">
        <v>1</v>
      </c>
      <c r="E5097">
        <v>0</v>
      </c>
      <c r="F5097">
        <v>0</v>
      </c>
      <c r="G5097">
        <v>0</v>
      </c>
      <c r="H5097" s="9">
        <v>2916.61352632014</v>
      </c>
      <c r="I5097" s="9">
        <v>-1.8378646000000001</v>
      </c>
      <c r="J5097" s="9">
        <v>-1.8374839000000001</v>
      </c>
      <c r="K5097" s="9">
        <v>-6.5867500000000003</v>
      </c>
      <c r="L5097" s="9">
        <v>-4.06370928102469</v>
      </c>
      <c r="M5097" s="9">
        <v>-14.629353999999999</v>
      </c>
      <c r="N5097" s="9">
        <v>-14.629353999999999</v>
      </c>
      <c r="O5097" s="9">
        <v>-4.06370928102469</v>
      </c>
      <c r="P5097">
        <v>0</v>
      </c>
      <c r="Q5097" s="9">
        <v>53.549995000000003</v>
      </c>
      <c r="R5097" s="9">
        <v>52360178.111801401</v>
      </c>
      <c r="S5097" s="9">
        <v>1653194867.27195</v>
      </c>
      <c r="T5097" s="9">
        <v>-8.8797722519728896E-4</v>
      </c>
      <c r="U5097" s="9">
        <v>4.06370928102469</v>
      </c>
      <c r="V5097" s="9">
        <v>0</v>
      </c>
      <c r="W5097" s="9">
        <v>4.06370928102469</v>
      </c>
      <c r="X5097" t="s">
        <v>86</v>
      </c>
      <c r="Y5097" s="9">
        <v>0</v>
      </c>
      <c r="Z5097" s="9">
        <v>1.2103047E-2</v>
      </c>
    </row>
    <row r="5098" spans="1:26" x14ac:dyDescent="0.3">
      <c r="A5098">
        <v>2</v>
      </c>
      <c r="B5098">
        <v>0</v>
      </c>
      <c r="C5098">
        <v>0</v>
      </c>
      <c r="D5098">
        <v>1</v>
      </c>
      <c r="E5098">
        <v>0</v>
      </c>
      <c r="F5098">
        <v>0</v>
      </c>
      <c r="G5098">
        <v>0</v>
      </c>
      <c r="H5098" s="9">
        <v>2917.6135262948801</v>
      </c>
      <c r="I5098" s="9">
        <v>-1.8379601999999999</v>
      </c>
      <c r="J5098" s="9">
        <v>-1.8380631999999999</v>
      </c>
      <c r="K5098" s="9">
        <v>-6.6478763000000001</v>
      </c>
      <c r="L5098" s="9">
        <v>-4.0648870757698399</v>
      </c>
      <c r="M5098" s="9">
        <v>-14.633594</v>
      </c>
      <c r="N5098" s="9">
        <v>-14.633594</v>
      </c>
      <c r="O5098" s="9">
        <v>-4.0648870757698399</v>
      </c>
      <c r="P5098">
        <v>0</v>
      </c>
      <c r="Q5098" s="9">
        <v>53.549995000000003</v>
      </c>
      <c r="R5098" s="9">
        <v>52360178.111801401</v>
      </c>
      <c r="S5098" s="9">
        <v>1552519513.9860599</v>
      </c>
      <c r="T5098" s="9">
        <v>-1.1777947451534401E-3</v>
      </c>
      <c r="U5098" s="9">
        <v>4.0648870757698399</v>
      </c>
      <c r="V5098" s="9">
        <v>0</v>
      </c>
      <c r="W5098" s="9">
        <v>4.0648870757698399</v>
      </c>
      <c r="X5098" t="s">
        <v>86</v>
      </c>
      <c r="Y5098" s="9">
        <v>0</v>
      </c>
      <c r="Z5098" s="9">
        <v>1.2219216999999999E-2</v>
      </c>
    </row>
    <row r="5099" spans="1:26" x14ac:dyDescent="0.3">
      <c r="A5099">
        <v>2</v>
      </c>
      <c r="B5099">
        <v>0</v>
      </c>
      <c r="C5099">
        <v>0</v>
      </c>
      <c r="D5099">
        <v>1</v>
      </c>
      <c r="E5099">
        <v>0</v>
      </c>
      <c r="F5099">
        <v>0</v>
      </c>
      <c r="G5099">
        <v>0</v>
      </c>
      <c r="H5099" s="9">
        <v>2918.6135262696098</v>
      </c>
      <c r="I5099" s="9">
        <v>-1.8379791999999999</v>
      </c>
      <c r="J5099" s="9">
        <v>-1.8366064</v>
      </c>
      <c r="K5099" s="9">
        <v>-6.4778528</v>
      </c>
      <c r="L5099" s="9">
        <v>-4.0660411070584397</v>
      </c>
      <c r="M5099" s="9">
        <v>-14.637748</v>
      </c>
      <c r="N5099" s="9">
        <v>-14.637748</v>
      </c>
      <c r="O5099" s="9">
        <v>-4.0660411070584397</v>
      </c>
      <c r="P5099">
        <v>0</v>
      </c>
      <c r="Q5099" s="9">
        <v>53.549995000000003</v>
      </c>
      <c r="R5099" s="9">
        <v>52360178.111801401</v>
      </c>
      <c r="S5099" s="9">
        <v>1835244876.28947</v>
      </c>
      <c r="T5099" s="9">
        <v>-1.15403128859803E-3</v>
      </c>
      <c r="U5099" s="9">
        <v>4.0660411070584397</v>
      </c>
      <c r="V5099" s="9">
        <v>0</v>
      </c>
      <c r="W5099" s="9">
        <v>4.0660411070584397</v>
      </c>
      <c r="X5099" t="s">
        <v>86</v>
      </c>
      <c r="Y5099" s="9">
        <v>0</v>
      </c>
      <c r="Z5099" s="9">
        <v>1.1897266E-2</v>
      </c>
    </row>
    <row r="5100" spans="1:26" x14ac:dyDescent="0.3">
      <c r="A5100">
        <v>2</v>
      </c>
      <c r="B5100">
        <v>0</v>
      </c>
      <c r="C5100">
        <v>0</v>
      </c>
      <c r="D5100">
        <v>1</v>
      </c>
      <c r="E5100">
        <v>0</v>
      </c>
      <c r="F5100">
        <v>0</v>
      </c>
      <c r="G5100">
        <v>0</v>
      </c>
      <c r="H5100" s="9">
        <v>2919.6135262443499</v>
      </c>
      <c r="I5100" s="9">
        <v>-1.8380635999999999</v>
      </c>
      <c r="J5100" s="9">
        <v>-1.8386368</v>
      </c>
      <c r="K5100" s="9">
        <v>-6.2592186999999999</v>
      </c>
      <c r="L5100" s="9">
        <v>-4.0671559678153901</v>
      </c>
      <c r="M5100" s="9">
        <v>-14.641762</v>
      </c>
      <c r="N5100" s="9">
        <v>-14.641762</v>
      </c>
      <c r="O5100" s="9">
        <v>-4.0671559678153901</v>
      </c>
      <c r="P5100">
        <v>0</v>
      </c>
      <c r="Q5100" s="9">
        <v>53.549995000000003</v>
      </c>
      <c r="R5100" s="9">
        <v>52360178.111801401</v>
      </c>
      <c r="S5100" s="9">
        <v>1464692528.12834</v>
      </c>
      <c r="T5100" s="9">
        <v>-1.1148607569531001E-3</v>
      </c>
      <c r="U5100" s="9">
        <v>4.0671559678153901</v>
      </c>
      <c r="V5100" s="9">
        <v>0</v>
      </c>
      <c r="W5100" s="9">
        <v>4.0671559678153901</v>
      </c>
      <c r="X5100" t="s">
        <v>86</v>
      </c>
      <c r="Y5100" s="9">
        <v>0</v>
      </c>
      <c r="Z5100" s="9">
        <v>1.1508429000000001E-2</v>
      </c>
    </row>
    <row r="5101" spans="1:26" x14ac:dyDescent="0.3">
      <c r="A5101">
        <v>2</v>
      </c>
      <c r="B5101">
        <v>0</v>
      </c>
      <c r="C5101">
        <v>0</v>
      </c>
      <c r="D5101">
        <v>1</v>
      </c>
      <c r="E5101">
        <v>0</v>
      </c>
      <c r="F5101">
        <v>0</v>
      </c>
      <c r="G5101">
        <v>0</v>
      </c>
      <c r="H5101" s="9">
        <v>2920.6135262190901</v>
      </c>
      <c r="I5101" s="9">
        <v>-1.8381046000000001</v>
      </c>
      <c r="J5101" s="9">
        <v>-1.8388613</v>
      </c>
      <c r="K5101" s="9">
        <v>-6.0685148</v>
      </c>
      <c r="L5101" s="9">
        <v>-4.0682467688952499</v>
      </c>
      <c r="M5101" s="9">
        <v>-14.645688</v>
      </c>
      <c r="N5101" s="9">
        <v>-14.645688</v>
      </c>
      <c r="O5101" s="9">
        <v>-4.0682467688952499</v>
      </c>
      <c r="P5101">
        <v>0</v>
      </c>
      <c r="Q5101" s="9">
        <v>53.549995000000003</v>
      </c>
      <c r="R5101" s="9">
        <v>52360178.111801401</v>
      </c>
      <c r="S5101" s="9">
        <v>1433043045.45433</v>
      </c>
      <c r="T5101" s="9">
        <v>-1.09080107985626E-3</v>
      </c>
      <c r="U5101" s="9">
        <v>4.0682467688952499</v>
      </c>
      <c r="V5101" s="9">
        <v>0</v>
      </c>
      <c r="W5101" s="9">
        <v>4.0682467688952499</v>
      </c>
      <c r="X5101" t="s">
        <v>86</v>
      </c>
      <c r="Y5101" s="9">
        <v>0</v>
      </c>
      <c r="Z5101" s="9">
        <v>1.1159156999999999E-2</v>
      </c>
    </row>
    <row r="5102" spans="1:26" x14ac:dyDescent="0.3">
      <c r="A5102">
        <v>2</v>
      </c>
      <c r="B5102">
        <v>0</v>
      </c>
      <c r="C5102">
        <v>0</v>
      </c>
      <c r="D5102">
        <v>1</v>
      </c>
      <c r="E5102">
        <v>0</v>
      </c>
      <c r="F5102">
        <v>0</v>
      </c>
      <c r="G5102">
        <v>0</v>
      </c>
      <c r="H5102" s="9">
        <v>2921.6135261938298</v>
      </c>
      <c r="I5102" s="9">
        <v>-1.8381514999999999</v>
      </c>
      <c r="J5102" s="9">
        <v>-1.839653</v>
      </c>
      <c r="K5102" s="9">
        <v>-6.0234145999999997</v>
      </c>
      <c r="L5102" s="9">
        <v>-4.0693231081717203</v>
      </c>
      <c r="M5102" s="9">
        <v>-14.649563000000001</v>
      </c>
      <c r="N5102" s="9">
        <v>-14.649563000000001</v>
      </c>
      <c r="O5102" s="9">
        <v>-4.0693231081717203</v>
      </c>
      <c r="P5102">
        <v>0</v>
      </c>
      <c r="Q5102" s="9">
        <v>53.549995000000003</v>
      </c>
      <c r="R5102" s="9">
        <v>52360178.111801401</v>
      </c>
      <c r="S5102" s="9">
        <v>1330829049.1066301</v>
      </c>
      <c r="T5102" s="9">
        <v>-1.0763392764729901E-3</v>
      </c>
      <c r="U5102" s="9">
        <v>4.0693231081717203</v>
      </c>
      <c r="V5102" s="9">
        <v>0</v>
      </c>
      <c r="W5102" s="9">
        <v>4.0693231081717203</v>
      </c>
      <c r="X5102" t="s">
        <v>86</v>
      </c>
      <c r="Y5102" s="9">
        <v>0</v>
      </c>
      <c r="Z5102" s="9">
        <v>1.1080992E-2</v>
      </c>
    </row>
    <row r="5103" spans="1:26" x14ac:dyDescent="0.3">
      <c r="A5103">
        <v>2</v>
      </c>
      <c r="B5103">
        <v>0</v>
      </c>
      <c r="C5103">
        <v>0</v>
      </c>
      <c r="D5103">
        <v>1</v>
      </c>
      <c r="E5103">
        <v>0</v>
      </c>
      <c r="F5103">
        <v>0</v>
      </c>
      <c r="G5103">
        <v>0</v>
      </c>
      <c r="H5103" s="9">
        <v>2922.6135261685699</v>
      </c>
      <c r="I5103" s="9">
        <v>-1.8381419000000001</v>
      </c>
      <c r="J5103" s="9">
        <v>-1.8393157</v>
      </c>
      <c r="K5103" s="9">
        <v>-5.7980651999999999</v>
      </c>
      <c r="L5103" s="9">
        <v>-4.0704974401384204</v>
      </c>
      <c r="M5103" s="9">
        <v>-14.653790000000001</v>
      </c>
      <c r="N5103" s="9">
        <v>-14.653790000000001</v>
      </c>
      <c r="O5103" s="9">
        <v>-4.0704974401384204</v>
      </c>
      <c r="P5103">
        <v>0</v>
      </c>
      <c r="Q5103" s="9">
        <v>53.549995000000003</v>
      </c>
      <c r="R5103" s="9">
        <v>52360178.111801401</v>
      </c>
      <c r="S5103" s="9">
        <v>1373089521.6205699</v>
      </c>
      <c r="T5103" s="9">
        <v>-1.1743319666912501E-3</v>
      </c>
      <c r="U5103" s="9">
        <v>4.0704974401384204</v>
      </c>
      <c r="V5103" s="9">
        <v>0</v>
      </c>
      <c r="W5103" s="9">
        <v>4.0704974401384204</v>
      </c>
      <c r="X5103" t="s">
        <v>86</v>
      </c>
      <c r="Y5103" s="9">
        <v>0</v>
      </c>
      <c r="Z5103" s="9">
        <v>1.0664471999999999E-2</v>
      </c>
    </row>
    <row r="5104" spans="1:26" x14ac:dyDescent="0.3">
      <c r="A5104">
        <v>2</v>
      </c>
      <c r="B5104">
        <v>0</v>
      </c>
      <c r="C5104">
        <v>0</v>
      </c>
      <c r="D5104">
        <v>1</v>
      </c>
      <c r="E5104">
        <v>0</v>
      </c>
      <c r="F5104">
        <v>0</v>
      </c>
      <c r="G5104">
        <v>0</v>
      </c>
      <c r="H5104" s="9">
        <v>2923.6135261433001</v>
      </c>
      <c r="I5104" s="9">
        <v>-1.8379532000000001</v>
      </c>
      <c r="J5104" s="9">
        <v>-1.8370734</v>
      </c>
      <c r="K5104" s="9">
        <v>-5.3558744999999996</v>
      </c>
      <c r="L5104" s="9">
        <v>-4.0716483535887598</v>
      </c>
      <c r="M5104" s="9">
        <v>-14.657933999999999</v>
      </c>
      <c r="N5104" s="9">
        <v>-14.657933999999999</v>
      </c>
      <c r="O5104" s="9">
        <v>-4.0716483535887598</v>
      </c>
      <c r="P5104">
        <v>0</v>
      </c>
      <c r="Q5104" s="9">
        <v>53.549995000000003</v>
      </c>
      <c r="R5104" s="9">
        <v>52360178.111801401</v>
      </c>
      <c r="S5104" s="9">
        <v>1736563832.71766</v>
      </c>
      <c r="T5104" s="9">
        <v>-1.1509134503473401E-3</v>
      </c>
      <c r="U5104" s="9">
        <v>4.0716483535887598</v>
      </c>
      <c r="V5104" s="9">
        <v>0</v>
      </c>
      <c r="W5104" s="9">
        <v>4.0716483535887598</v>
      </c>
      <c r="X5104" t="s">
        <v>86</v>
      </c>
      <c r="Y5104" s="9">
        <v>0</v>
      </c>
      <c r="Z5104" s="9">
        <v>9.8391351999999998E-3</v>
      </c>
    </row>
    <row r="5105" spans="1:26" x14ac:dyDescent="0.3">
      <c r="A5105">
        <v>2</v>
      </c>
      <c r="B5105">
        <v>0</v>
      </c>
      <c r="C5105">
        <v>0</v>
      </c>
      <c r="D5105">
        <v>1</v>
      </c>
      <c r="E5105">
        <v>0</v>
      </c>
      <c r="F5105">
        <v>0</v>
      </c>
      <c r="G5105">
        <v>0</v>
      </c>
      <c r="H5105" s="9">
        <v>2924.6135261180402</v>
      </c>
      <c r="I5105" s="9">
        <v>-1.8379114999999999</v>
      </c>
      <c r="J5105" s="9">
        <v>-1.8369348999999999</v>
      </c>
      <c r="K5105" s="9">
        <v>-5.0443683000000004</v>
      </c>
      <c r="L5105" s="9">
        <v>-4.0727762260322304</v>
      </c>
      <c r="M5105" s="9">
        <v>-14.661994</v>
      </c>
      <c r="N5105" s="9">
        <v>-14.661994</v>
      </c>
      <c r="O5105" s="9">
        <v>-4.0727762260322304</v>
      </c>
      <c r="P5105">
        <v>0</v>
      </c>
      <c r="Q5105" s="9">
        <v>53.549995000000003</v>
      </c>
      <c r="R5105" s="9">
        <v>52360178.111801401</v>
      </c>
      <c r="S5105" s="9">
        <v>1765882398.48474</v>
      </c>
      <c r="T5105" s="9">
        <v>-1.1278724434635699E-3</v>
      </c>
      <c r="U5105" s="9">
        <v>4.0727762260322304</v>
      </c>
      <c r="V5105" s="9">
        <v>0</v>
      </c>
      <c r="W5105" s="9">
        <v>4.0727762260322304</v>
      </c>
      <c r="X5105" t="s">
        <v>86</v>
      </c>
      <c r="Y5105" s="9">
        <v>0</v>
      </c>
      <c r="Z5105" s="9">
        <v>9.2661762999999998E-3</v>
      </c>
    </row>
    <row r="5106" spans="1:26" x14ac:dyDescent="0.3">
      <c r="A5106">
        <v>2</v>
      </c>
      <c r="B5106">
        <v>0</v>
      </c>
      <c r="C5106">
        <v>0</v>
      </c>
      <c r="D5106">
        <v>1</v>
      </c>
      <c r="E5106">
        <v>0</v>
      </c>
      <c r="F5106">
        <v>0</v>
      </c>
      <c r="G5106">
        <v>0</v>
      </c>
      <c r="H5106" s="9">
        <v>2925.6135260927799</v>
      </c>
      <c r="I5106" s="9">
        <v>-1.8380536999999999</v>
      </c>
      <c r="J5106" s="9">
        <v>-1.8392324</v>
      </c>
      <c r="K5106" s="9">
        <v>-4.6079015999999999</v>
      </c>
      <c r="L5106" s="9">
        <v>-4.0738830984593202</v>
      </c>
      <c r="M5106" s="9">
        <v>-14.665979</v>
      </c>
      <c r="N5106" s="9">
        <v>-14.665979</v>
      </c>
      <c r="O5106" s="9">
        <v>-4.0738830984593202</v>
      </c>
      <c r="P5106">
        <v>0</v>
      </c>
      <c r="Q5106" s="9">
        <v>53.549995000000003</v>
      </c>
      <c r="R5106" s="9">
        <v>52360178.111801401</v>
      </c>
      <c r="S5106" s="9">
        <v>1384972202.1171401</v>
      </c>
      <c r="T5106" s="9">
        <v>-1.1068724270923899E-3</v>
      </c>
      <c r="U5106" s="9">
        <v>4.0738830984593202</v>
      </c>
      <c r="V5106" s="9">
        <v>0</v>
      </c>
      <c r="W5106" s="9">
        <v>4.0738830984593202</v>
      </c>
      <c r="X5106" t="s">
        <v>86</v>
      </c>
      <c r="Y5106" s="9">
        <v>0</v>
      </c>
      <c r="Z5106" s="9">
        <v>8.4750018999999992E-3</v>
      </c>
    </row>
    <row r="5107" spans="1:26" x14ac:dyDescent="0.3">
      <c r="A5107">
        <v>2</v>
      </c>
      <c r="B5107">
        <v>0</v>
      </c>
      <c r="C5107">
        <v>0</v>
      </c>
      <c r="D5107">
        <v>1</v>
      </c>
      <c r="E5107">
        <v>0</v>
      </c>
      <c r="F5107">
        <v>0</v>
      </c>
      <c r="G5107">
        <v>0</v>
      </c>
      <c r="H5107" s="9">
        <v>2926.6135260675201</v>
      </c>
      <c r="I5107" s="9">
        <v>-1.8380352</v>
      </c>
      <c r="J5107" s="9">
        <v>-1.8382512</v>
      </c>
      <c r="K5107" s="9">
        <v>-4.5716146999999996</v>
      </c>
      <c r="L5107" s="9">
        <v>-4.0749731831409903</v>
      </c>
      <c r="M5107" s="9">
        <v>-14.669904000000001</v>
      </c>
      <c r="N5107" s="9">
        <v>-14.669904000000001</v>
      </c>
      <c r="O5107" s="9">
        <v>-4.0749731831409903</v>
      </c>
      <c r="P5107">
        <v>0</v>
      </c>
      <c r="Q5107" s="9">
        <v>53.549995000000003</v>
      </c>
      <c r="R5107" s="9">
        <v>52360178.111801401</v>
      </c>
      <c r="S5107" s="9">
        <v>1526063472.64311</v>
      </c>
      <c r="T5107" s="9">
        <v>-1.0900846816701501E-3</v>
      </c>
      <c r="U5107" s="9">
        <v>4.0749731831409903</v>
      </c>
      <c r="V5107" s="9">
        <v>0</v>
      </c>
      <c r="W5107" s="9">
        <v>4.0749731831409903</v>
      </c>
      <c r="X5107" t="s">
        <v>86</v>
      </c>
      <c r="Y5107" s="9">
        <v>0</v>
      </c>
      <c r="Z5107" s="9">
        <v>8.4037761999999992E-3</v>
      </c>
    </row>
    <row r="5108" spans="1:26" x14ac:dyDescent="0.3">
      <c r="A5108">
        <v>2</v>
      </c>
      <c r="B5108">
        <v>0</v>
      </c>
      <c r="C5108">
        <v>0</v>
      </c>
      <c r="D5108">
        <v>1</v>
      </c>
      <c r="E5108">
        <v>0</v>
      </c>
      <c r="F5108">
        <v>0</v>
      </c>
      <c r="G5108">
        <v>0</v>
      </c>
      <c r="H5108" s="9">
        <v>2927.6135260422602</v>
      </c>
      <c r="I5108" s="9">
        <v>-1.8381516</v>
      </c>
      <c r="J5108" s="9">
        <v>-1.8382366999999999</v>
      </c>
      <c r="K5108" s="9">
        <v>-4.6917682000000003</v>
      </c>
      <c r="L5108" s="9">
        <v>-4.0761584688606796</v>
      </c>
      <c r="M5108" s="9">
        <v>-14.67417</v>
      </c>
      <c r="N5108" s="9">
        <v>-14.67417</v>
      </c>
      <c r="O5108" s="9">
        <v>-4.0761584688606796</v>
      </c>
      <c r="P5108">
        <v>0</v>
      </c>
      <c r="Q5108" s="9">
        <v>53.549995000000003</v>
      </c>
      <c r="R5108" s="9">
        <v>52360178.111801401</v>
      </c>
      <c r="S5108" s="9">
        <v>1528807010.65957</v>
      </c>
      <c r="T5108" s="9">
        <v>-1.18528571968656E-3</v>
      </c>
      <c r="U5108" s="9">
        <v>4.0761584688606796</v>
      </c>
      <c r="V5108" s="9">
        <v>0</v>
      </c>
      <c r="W5108" s="9">
        <v>4.0761584688606796</v>
      </c>
      <c r="X5108" t="s">
        <v>86</v>
      </c>
      <c r="Y5108" s="9">
        <v>0</v>
      </c>
      <c r="Z5108" s="9">
        <v>8.6245807000000004E-3</v>
      </c>
    </row>
    <row r="5109" spans="1:26" x14ac:dyDescent="0.3">
      <c r="A5109">
        <v>2</v>
      </c>
      <c r="B5109">
        <v>0</v>
      </c>
      <c r="C5109">
        <v>0</v>
      </c>
      <c r="D5109">
        <v>1</v>
      </c>
      <c r="E5109">
        <v>0</v>
      </c>
      <c r="F5109">
        <v>0</v>
      </c>
      <c r="G5109">
        <v>0</v>
      </c>
      <c r="H5109" s="9">
        <v>2928.6135260169899</v>
      </c>
      <c r="I5109" s="9">
        <v>-1.8380675</v>
      </c>
      <c r="J5109" s="9">
        <v>-1.8380394</v>
      </c>
      <c r="K5109" s="9">
        <v>-4.0477324000000001</v>
      </c>
      <c r="L5109" s="9">
        <v>-4.0773239073555398</v>
      </c>
      <c r="M5109" s="9">
        <v>-14.678366</v>
      </c>
      <c r="N5109" s="9">
        <v>-14.678366</v>
      </c>
      <c r="O5109" s="9">
        <v>-4.0773239073555398</v>
      </c>
      <c r="P5109">
        <v>0</v>
      </c>
      <c r="Q5109" s="9">
        <v>53.549995000000003</v>
      </c>
      <c r="R5109" s="9">
        <v>52360178.111801401</v>
      </c>
      <c r="S5109" s="9">
        <v>1561176393.10182</v>
      </c>
      <c r="T5109" s="9">
        <v>-1.1654384948673799E-3</v>
      </c>
      <c r="U5109" s="9">
        <v>4.0773239073555398</v>
      </c>
      <c r="V5109" s="9">
        <v>0</v>
      </c>
      <c r="W5109" s="9">
        <v>4.0773239073555398</v>
      </c>
      <c r="X5109" t="s">
        <v>86</v>
      </c>
      <c r="Y5109" s="9">
        <v>0</v>
      </c>
      <c r="Z5109" s="9">
        <v>7.4398913000000002E-3</v>
      </c>
    </row>
    <row r="5110" spans="1:26" x14ac:dyDescent="0.3">
      <c r="A5110">
        <v>2</v>
      </c>
      <c r="B5110">
        <v>0</v>
      </c>
      <c r="C5110">
        <v>0</v>
      </c>
      <c r="D5110">
        <v>1</v>
      </c>
      <c r="E5110">
        <v>0</v>
      </c>
      <c r="F5110">
        <v>0</v>
      </c>
      <c r="G5110">
        <v>0</v>
      </c>
      <c r="H5110" s="9">
        <v>2929.6135259917301</v>
      </c>
      <c r="I5110" s="9">
        <v>-1.8381130999999999</v>
      </c>
      <c r="J5110" s="9">
        <v>-1.8391063000000001</v>
      </c>
      <c r="K5110" s="9">
        <v>-3.8442837999999999</v>
      </c>
      <c r="L5110" s="9">
        <v>-4.0784343752894197</v>
      </c>
      <c r="M5110" s="9">
        <v>-14.682364</v>
      </c>
      <c r="N5110" s="9">
        <v>-14.682364</v>
      </c>
      <c r="O5110" s="9">
        <v>-4.0784343752894197</v>
      </c>
      <c r="P5110">
        <v>0</v>
      </c>
      <c r="Q5110" s="9">
        <v>53.549995000000003</v>
      </c>
      <c r="R5110" s="9">
        <v>52360178.111801401</v>
      </c>
      <c r="S5110" s="9">
        <v>1403143290.94471</v>
      </c>
      <c r="T5110" s="9">
        <v>-1.11046793387981E-3</v>
      </c>
      <c r="U5110" s="9">
        <v>4.0784343752894197</v>
      </c>
      <c r="V5110" s="9">
        <v>0</v>
      </c>
      <c r="W5110" s="9">
        <v>4.0784343752894197</v>
      </c>
      <c r="X5110" t="s">
        <v>86</v>
      </c>
      <c r="Y5110" s="9">
        <v>0</v>
      </c>
      <c r="Z5110" s="9">
        <v>7.0700468000000002E-3</v>
      </c>
    </row>
    <row r="5111" spans="1:26" x14ac:dyDescent="0.3">
      <c r="A5111">
        <v>2</v>
      </c>
      <c r="B5111">
        <v>0</v>
      </c>
      <c r="C5111">
        <v>0</v>
      </c>
      <c r="D5111">
        <v>1</v>
      </c>
      <c r="E5111">
        <v>0</v>
      </c>
      <c r="F5111">
        <v>0</v>
      </c>
      <c r="G5111">
        <v>0</v>
      </c>
      <c r="H5111" s="9">
        <v>2930.6135259664702</v>
      </c>
      <c r="I5111" s="9">
        <v>-1.8379093</v>
      </c>
      <c r="J5111" s="9">
        <v>-1.8390280000000001</v>
      </c>
      <c r="K5111" s="9">
        <v>-3.6321365999999999</v>
      </c>
      <c r="L5111" s="9">
        <v>-4.0795377871381504</v>
      </c>
      <c r="M5111" s="9">
        <v>-14.686336000000001</v>
      </c>
      <c r="N5111" s="9">
        <v>-14.686336000000001</v>
      </c>
      <c r="O5111" s="9">
        <v>-4.0795377871381504</v>
      </c>
      <c r="P5111">
        <v>0</v>
      </c>
      <c r="Q5111" s="9">
        <v>53.549995000000003</v>
      </c>
      <c r="R5111" s="9">
        <v>52360178.111801401</v>
      </c>
      <c r="S5111" s="9">
        <v>1414053978.63133</v>
      </c>
      <c r="T5111" s="9">
        <v>-1.1034118487307501E-3</v>
      </c>
      <c r="U5111" s="9">
        <v>4.0795377871381504</v>
      </c>
      <c r="V5111" s="9">
        <v>0</v>
      </c>
      <c r="W5111" s="9">
        <v>4.0795377871381504</v>
      </c>
      <c r="X5111" t="s">
        <v>86</v>
      </c>
      <c r="Y5111" s="9">
        <v>0</v>
      </c>
      <c r="Z5111" s="9">
        <v>6.6796010000000003E-3</v>
      </c>
    </row>
    <row r="5112" spans="1:26" x14ac:dyDescent="0.3">
      <c r="A5112">
        <v>2</v>
      </c>
      <c r="B5112">
        <v>0</v>
      </c>
      <c r="C5112">
        <v>0</v>
      </c>
      <c r="D5112">
        <v>1</v>
      </c>
      <c r="E5112">
        <v>0</v>
      </c>
      <c r="F5112">
        <v>0</v>
      </c>
      <c r="G5112">
        <v>0</v>
      </c>
      <c r="H5112" s="9">
        <v>2931.6135259412099</v>
      </c>
      <c r="I5112" s="9">
        <v>-1.8381164999999999</v>
      </c>
      <c r="J5112" s="9">
        <v>-1.8395025</v>
      </c>
      <c r="K5112" s="9">
        <v>-3.4325038999999999</v>
      </c>
      <c r="L5112" s="9">
        <v>-4.0806256525128601</v>
      </c>
      <c r="M5112" s="9">
        <v>-14.690251999999999</v>
      </c>
      <c r="N5112" s="9">
        <v>-14.690251999999999</v>
      </c>
      <c r="O5112" s="9">
        <v>-4.0806256525128601</v>
      </c>
      <c r="P5112">
        <v>0</v>
      </c>
      <c r="Q5112" s="9">
        <v>53.549995000000003</v>
      </c>
      <c r="R5112" s="9">
        <v>52360178.111801401</v>
      </c>
      <c r="S5112" s="9">
        <v>1352922907.6713099</v>
      </c>
      <c r="T5112" s="9">
        <v>-1.0878653747106099E-3</v>
      </c>
      <c r="U5112" s="9">
        <v>4.0806256525128601</v>
      </c>
      <c r="V5112" s="9">
        <v>0</v>
      </c>
      <c r="W5112" s="9">
        <v>4.0806256525128601</v>
      </c>
      <c r="X5112" t="s">
        <v>86</v>
      </c>
      <c r="Y5112" s="9">
        <v>0</v>
      </c>
      <c r="Z5112" s="9">
        <v>6.3140992999999998E-3</v>
      </c>
    </row>
    <row r="5113" spans="1:26" x14ac:dyDescent="0.3">
      <c r="A5113">
        <v>2</v>
      </c>
      <c r="B5113">
        <v>0</v>
      </c>
      <c r="C5113">
        <v>0</v>
      </c>
      <c r="D5113">
        <v>1</v>
      </c>
      <c r="E5113">
        <v>0</v>
      </c>
      <c r="F5113">
        <v>0</v>
      </c>
      <c r="G5113">
        <v>0</v>
      </c>
      <c r="H5113" s="9">
        <v>2932.61352591594</v>
      </c>
      <c r="I5113" s="9">
        <v>-1.8380136</v>
      </c>
      <c r="J5113" s="9">
        <v>-1.8390204999999999</v>
      </c>
      <c r="K5113" s="9">
        <v>-3.6649126999999999</v>
      </c>
      <c r="L5113" s="9">
        <v>-4.0817595746300697</v>
      </c>
      <c r="M5113" s="9">
        <v>-14.694334</v>
      </c>
      <c r="N5113" s="9">
        <v>-14.694334</v>
      </c>
      <c r="O5113" s="9">
        <v>-4.0817595746300697</v>
      </c>
      <c r="P5113">
        <v>0</v>
      </c>
      <c r="Q5113" s="9">
        <v>53.549995000000003</v>
      </c>
      <c r="R5113" s="9">
        <v>52360178.111801401</v>
      </c>
      <c r="S5113" s="9">
        <v>1415839252.7558801</v>
      </c>
      <c r="T5113" s="9">
        <v>-1.13392211720686E-3</v>
      </c>
      <c r="U5113" s="9">
        <v>4.0817595746300697</v>
      </c>
      <c r="V5113" s="9">
        <v>0</v>
      </c>
      <c r="W5113" s="9">
        <v>4.0817595746300697</v>
      </c>
      <c r="X5113" t="s">
        <v>86</v>
      </c>
      <c r="Y5113" s="9">
        <v>0</v>
      </c>
      <c r="Z5113" s="9">
        <v>6.7398496999999998E-3</v>
      </c>
    </row>
    <row r="5114" spans="1:26" x14ac:dyDescent="0.3">
      <c r="A5114">
        <v>2</v>
      </c>
      <c r="B5114">
        <v>0</v>
      </c>
      <c r="C5114">
        <v>0</v>
      </c>
      <c r="D5114">
        <v>1</v>
      </c>
      <c r="E5114">
        <v>0</v>
      </c>
      <c r="F5114">
        <v>0</v>
      </c>
      <c r="G5114">
        <v>0</v>
      </c>
      <c r="H5114" s="9">
        <v>2933.6135258906802</v>
      </c>
      <c r="I5114" s="9">
        <v>-1.8381387</v>
      </c>
      <c r="J5114" s="9">
        <v>-1.8379643999999999</v>
      </c>
      <c r="K5114" s="9">
        <v>-3.5169432</v>
      </c>
      <c r="L5114" s="9">
        <v>-4.0829093049462601</v>
      </c>
      <c r="M5114" s="9">
        <v>-14.698473999999999</v>
      </c>
      <c r="N5114" s="9">
        <v>-14.698473999999999</v>
      </c>
      <c r="O5114" s="9">
        <v>-4.0829093049462601</v>
      </c>
      <c r="P5114">
        <v>0</v>
      </c>
      <c r="Q5114" s="9">
        <v>53.549995000000003</v>
      </c>
      <c r="R5114" s="9">
        <v>52360178.111801401</v>
      </c>
      <c r="S5114" s="9">
        <v>1575811279.53022</v>
      </c>
      <c r="T5114" s="9">
        <v>-1.1497303161887001E-3</v>
      </c>
      <c r="U5114" s="9">
        <v>4.0829093049462601</v>
      </c>
      <c r="V5114" s="9">
        <v>0</v>
      </c>
      <c r="W5114" s="9">
        <v>4.0829093049462601</v>
      </c>
      <c r="X5114" t="s">
        <v>86</v>
      </c>
      <c r="Y5114" s="9">
        <v>0</v>
      </c>
      <c r="Z5114" s="9">
        <v>6.4640165999999997E-3</v>
      </c>
    </row>
    <row r="5115" spans="1:26" x14ac:dyDescent="0.3">
      <c r="A5115">
        <v>2</v>
      </c>
      <c r="B5115">
        <v>0</v>
      </c>
      <c r="C5115">
        <v>0</v>
      </c>
      <c r="D5115">
        <v>1</v>
      </c>
      <c r="E5115">
        <v>0</v>
      </c>
      <c r="F5115">
        <v>0</v>
      </c>
      <c r="G5115">
        <v>0</v>
      </c>
      <c r="H5115" s="9">
        <v>2934.6135258654199</v>
      </c>
      <c r="I5115" s="9">
        <v>-1.8381352</v>
      </c>
      <c r="J5115" s="9">
        <v>-1.8396787999999999</v>
      </c>
      <c r="K5115" s="9">
        <v>-3.3500866999999999</v>
      </c>
      <c r="L5115" s="9">
        <v>-4.08403863724907</v>
      </c>
      <c r="M5115" s="9">
        <v>-14.702539</v>
      </c>
      <c r="N5115" s="9">
        <v>-14.702539</v>
      </c>
      <c r="O5115" s="9">
        <v>-4.08403863724907</v>
      </c>
      <c r="P5115">
        <v>0</v>
      </c>
      <c r="Q5115" s="9">
        <v>53.549995000000003</v>
      </c>
      <c r="R5115" s="9">
        <v>52360178.111801401</v>
      </c>
      <c r="S5115" s="9">
        <v>1332516431.75472</v>
      </c>
      <c r="T5115" s="9">
        <v>-1.12933230280898E-3</v>
      </c>
      <c r="U5115" s="9">
        <v>4.08403863724907</v>
      </c>
      <c r="V5115" s="9">
        <v>0</v>
      </c>
      <c r="W5115" s="9">
        <v>4.08403863724907</v>
      </c>
      <c r="X5115" t="s">
        <v>86</v>
      </c>
      <c r="Y5115" s="9">
        <v>0</v>
      </c>
      <c r="Z5115" s="9">
        <v>6.1630835000000004E-3</v>
      </c>
    </row>
    <row r="5116" spans="1:26" x14ac:dyDescent="0.3">
      <c r="A5116">
        <v>2</v>
      </c>
      <c r="B5116">
        <v>0</v>
      </c>
      <c r="C5116">
        <v>0</v>
      </c>
      <c r="D5116">
        <v>1</v>
      </c>
      <c r="E5116">
        <v>0</v>
      </c>
      <c r="F5116">
        <v>0</v>
      </c>
      <c r="G5116">
        <v>0</v>
      </c>
      <c r="H5116" s="9">
        <v>2935.61352584016</v>
      </c>
      <c r="I5116" s="9">
        <v>-1.8379315000000001</v>
      </c>
      <c r="J5116" s="9">
        <v>-1.8392674</v>
      </c>
      <c r="K5116" s="9">
        <v>-3.1723176999999998</v>
      </c>
      <c r="L5116" s="9">
        <v>-4.0851427371345697</v>
      </c>
      <c r="M5116" s="9">
        <v>-14.706512999999999</v>
      </c>
      <c r="N5116" s="9">
        <v>-14.706512999999999</v>
      </c>
      <c r="O5116" s="9">
        <v>-4.0851427371345697</v>
      </c>
      <c r="P5116">
        <v>0</v>
      </c>
      <c r="Q5116" s="9">
        <v>53.549995000000003</v>
      </c>
      <c r="R5116" s="9">
        <v>52360178.111801401</v>
      </c>
      <c r="S5116" s="9">
        <v>1384237816.6851799</v>
      </c>
      <c r="T5116" s="9">
        <v>-1.10409988550319E-3</v>
      </c>
      <c r="U5116" s="9">
        <v>4.0851427371345697</v>
      </c>
      <c r="V5116" s="9">
        <v>0</v>
      </c>
      <c r="W5116" s="9">
        <v>4.0851427371345697</v>
      </c>
      <c r="X5116" t="s">
        <v>86</v>
      </c>
      <c r="Y5116" s="9">
        <v>0</v>
      </c>
      <c r="Z5116" s="9">
        <v>5.8347405999999999E-3</v>
      </c>
    </row>
    <row r="5117" spans="1:26" x14ac:dyDescent="0.3">
      <c r="A5117">
        <v>2</v>
      </c>
      <c r="B5117">
        <v>0</v>
      </c>
      <c r="C5117">
        <v>0</v>
      </c>
      <c r="D5117">
        <v>1</v>
      </c>
      <c r="E5117">
        <v>0</v>
      </c>
      <c r="F5117">
        <v>0</v>
      </c>
      <c r="G5117">
        <v>0</v>
      </c>
      <c r="H5117" s="9">
        <v>2936.6135258149002</v>
      </c>
      <c r="I5117" s="9">
        <v>-1.8379637</v>
      </c>
      <c r="J5117" s="9">
        <v>-1.8376697</v>
      </c>
      <c r="K5117" s="9">
        <v>-3.2909448000000001</v>
      </c>
      <c r="L5117" s="9">
        <v>-4.08623004808452</v>
      </c>
      <c r="M5117" s="9">
        <v>-14.710428</v>
      </c>
      <c r="N5117" s="9">
        <v>-14.710428</v>
      </c>
      <c r="O5117" s="9">
        <v>-4.08623004808452</v>
      </c>
      <c r="P5117">
        <v>0</v>
      </c>
      <c r="Q5117" s="9">
        <v>53.549995000000003</v>
      </c>
      <c r="R5117" s="9">
        <v>52360178.111801401</v>
      </c>
      <c r="S5117" s="9">
        <v>1628281189.2875299</v>
      </c>
      <c r="T5117" s="9">
        <v>-1.0873109499476201E-3</v>
      </c>
      <c r="U5117" s="9">
        <v>4.08623004808452</v>
      </c>
      <c r="V5117" s="9">
        <v>0</v>
      </c>
      <c r="W5117" s="9">
        <v>4.08623004808452</v>
      </c>
      <c r="X5117" t="s">
        <v>86</v>
      </c>
      <c r="Y5117" s="9">
        <v>0</v>
      </c>
      <c r="Z5117" s="9">
        <v>6.0476697999999997E-3</v>
      </c>
    </row>
    <row r="5118" spans="1:26" x14ac:dyDescent="0.3">
      <c r="A5118">
        <v>2</v>
      </c>
      <c r="B5118">
        <v>0</v>
      </c>
      <c r="C5118">
        <v>0</v>
      </c>
      <c r="D5118">
        <v>1</v>
      </c>
      <c r="E5118">
        <v>0</v>
      </c>
      <c r="F5118">
        <v>0</v>
      </c>
      <c r="G5118">
        <v>0</v>
      </c>
      <c r="H5118" s="9">
        <v>2937.6135257896299</v>
      </c>
      <c r="I5118" s="9">
        <v>-1.8379004999999999</v>
      </c>
      <c r="J5118" s="9">
        <v>-1.8384157000000001</v>
      </c>
      <c r="K5118" s="9">
        <v>-3.2256977999999998</v>
      </c>
      <c r="L5118" s="9">
        <v>-4.0873767037913797</v>
      </c>
      <c r="M5118" s="9">
        <v>-14.714556</v>
      </c>
      <c r="N5118" s="9">
        <v>-14.714556</v>
      </c>
      <c r="O5118" s="9">
        <v>-4.0873767037913797</v>
      </c>
      <c r="P5118">
        <v>0</v>
      </c>
      <c r="Q5118" s="9">
        <v>53.549995000000003</v>
      </c>
      <c r="R5118" s="9">
        <v>52360178.111801401</v>
      </c>
      <c r="S5118" s="9">
        <v>1505053961.5274</v>
      </c>
      <c r="T5118" s="9">
        <v>-1.1466557068562299E-3</v>
      </c>
      <c r="U5118" s="9">
        <v>4.0873767037913797</v>
      </c>
      <c r="V5118" s="9">
        <v>0</v>
      </c>
      <c r="W5118" s="9">
        <v>4.0873767037913797</v>
      </c>
      <c r="X5118" t="s">
        <v>86</v>
      </c>
      <c r="Y5118" s="9">
        <v>0</v>
      </c>
      <c r="Z5118" s="9">
        <v>5.9301737000000002E-3</v>
      </c>
    </row>
    <row r="5119" spans="1:26" x14ac:dyDescent="0.3">
      <c r="A5119">
        <v>2</v>
      </c>
      <c r="B5119">
        <v>0</v>
      </c>
      <c r="C5119">
        <v>0</v>
      </c>
      <c r="D5119">
        <v>1</v>
      </c>
      <c r="E5119">
        <v>0</v>
      </c>
      <c r="F5119">
        <v>0</v>
      </c>
      <c r="G5119">
        <v>0</v>
      </c>
      <c r="H5119" s="9">
        <v>2938.61352576437</v>
      </c>
      <c r="I5119" s="9">
        <v>-1.8379152000000001</v>
      </c>
      <c r="J5119" s="9">
        <v>-1.8380318</v>
      </c>
      <c r="K5119" s="9">
        <v>-3.1753320999999999</v>
      </c>
      <c r="L5119" s="9">
        <v>-4.0885186568527399</v>
      </c>
      <c r="M5119" s="9">
        <v>-14.718667</v>
      </c>
      <c r="N5119" s="9">
        <v>-14.718667</v>
      </c>
      <c r="O5119" s="9">
        <v>-4.0885186568527399</v>
      </c>
      <c r="P5119">
        <v>0</v>
      </c>
      <c r="Q5119" s="9">
        <v>53.549995000000003</v>
      </c>
      <c r="R5119" s="9">
        <v>52360178.111801401</v>
      </c>
      <c r="S5119" s="9">
        <v>1566707280.01595</v>
      </c>
      <c r="T5119" s="9">
        <v>-1.14195306136899E-3</v>
      </c>
      <c r="U5119" s="9">
        <v>4.0885186568527399</v>
      </c>
      <c r="V5119" s="9">
        <v>0</v>
      </c>
      <c r="W5119" s="9">
        <v>4.0885186568527399</v>
      </c>
      <c r="X5119" t="s">
        <v>86</v>
      </c>
      <c r="Y5119" s="9">
        <v>0</v>
      </c>
      <c r="Z5119" s="9">
        <v>5.8363610999999996E-3</v>
      </c>
    </row>
    <row r="5120" spans="1:26" x14ac:dyDescent="0.3">
      <c r="A5120">
        <v>2</v>
      </c>
      <c r="B5120">
        <v>0</v>
      </c>
      <c r="C5120">
        <v>0</v>
      </c>
      <c r="D5120">
        <v>1</v>
      </c>
      <c r="E5120">
        <v>0</v>
      </c>
      <c r="F5120">
        <v>0</v>
      </c>
      <c r="G5120">
        <v>0</v>
      </c>
      <c r="H5120" s="9">
        <v>2939.6135257391102</v>
      </c>
      <c r="I5120" s="9">
        <v>-1.8380487999999999</v>
      </c>
      <c r="J5120" s="9">
        <v>-1.8381734999999999</v>
      </c>
      <c r="K5120" s="9">
        <v>-2.9006848000000001</v>
      </c>
      <c r="L5120" s="9">
        <v>-4.0896326285694498</v>
      </c>
      <c r="M5120" s="9">
        <v>-14.722676999999999</v>
      </c>
      <c r="N5120" s="9">
        <v>-14.722676999999999</v>
      </c>
      <c r="O5120" s="9">
        <v>-4.0896326285694498</v>
      </c>
      <c r="P5120">
        <v>0</v>
      </c>
      <c r="Q5120" s="9">
        <v>53.549995000000003</v>
      </c>
      <c r="R5120" s="9">
        <v>52360178.111801401</v>
      </c>
      <c r="S5120" s="9">
        <v>1543950130.83903</v>
      </c>
      <c r="T5120" s="9">
        <v>-1.11397171670812E-3</v>
      </c>
      <c r="U5120" s="9">
        <v>4.0896326285694498</v>
      </c>
      <c r="V5120" s="9">
        <v>0</v>
      </c>
      <c r="W5120" s="9">
        <v>4.0896326285694498</v>
      </c>
      <c r="X5120" t="s">
        <v>86</v>
      </c>
      <c r="Y5120" s="9">
        <v>0</v>
      </c>
      <c r="Z5120" s="9">
        <v>5.3319619000000004E-3</v>
      </c>
    </row>
    <row r="5121" spans="1:26" x14ac:dyDescent="0.3">
      <c r="A5121">
        <v>2</v>
      </c>
      <c r="B5121">
        <v>0</v>
      </c>
      <c r="C5121">
        <v>0</v>
      </c>
      <c r="D5121">
        <v>1</v>
      </c>
      <c r="E5121">
        <v>0</v>
      </c>
      <c r="F5121">
        <v>0</v>
      </c>
      <c r="G5121">
        <v>0</v>
      </c>
      <c r="H5121" s="9">
        <v>2940.6135257138499</v>
      </c>
      <c r="I5121" s="9">
        <v>-1.8380574999999999</v>
      </c>
      <c r="J5121" s="9">
        <v>-1.8375412</v>
      </c>
      <c r="K5121" s="9">
        <v>-2.7395138999999999</v>
      </c>
      <c r="L5121" s="9">
        <v>-4.0907061463216596</v>
      </c>
      <c r="M5121" s="9">
        <v>-14.726542</v>
      </c>
      <c r="N5121" s="9">
        <v>-14.726542</v>
      </c>
      <c r="O5121" s="9">
        <v>-4.0907061463216596</v>
      </c>
      <c r="P5121">
        <v>0</v>
      </c>
      <c r="Q5121" s="9">
        <v>53.549995000000003</v>
      </c>
      <c r="R5121" s="9">
        <v>52360178.111801401</v>
      </c>
      <c r="S5121" s="9">
        <v>1653462487.2413299</v>
      </c>
      <c r="T5121" s="9">
        <v>-1.07351775221076E-3</v>
      </c>
      <c r="U5121" s="9">
        <v>4.0907061463216596</v>
      </c>
      <c r="V5121" s="9">
        <v>0</v>
      </c>
      <c r="W5121" s="9">
        <v>4.0907061463216596</v>
      </c>
      <c r="X5121" t="s">
        <v>86</v>
      </c>
      <c r="Y5121" s="9">
        <v>0</v>
      </c>
      <c r="Z5121" s="9">
        <v>5.0339699E-3</v>
      </c>
    </row>
    <row r="5122" spans="1:26" x14ac:dyDescent="0.3">
      <c r="A5122">
        <v>2</v>
      </c>
      <c r="B5122">
        <v>0</v>
      </c>
      <c r="C5122">
        <v>0</v>
      </c>
      <c r="D5122">
        <v>1</v>
      </c>
      <c r="E5122">
        <v>0</v>
      </c>
      <c r="F5122">
        <v>0</v>
      </c>
      <c r="G5122">
        <v>0</v>
      </c>
      <c r="H5122" s="9">
        <v>2941.61352568859</v>
      </c>
      <c r="I5122" s="9">
        <v>-1.8381281</v>
      </c>
      <c r="J5122" s="9">
        <v>-1.8390081</v>
      </c>
      <c r="K5122" s="9">
        <v>-3.0596049000000001</v>
      </c>
      <c r="L5122" s="9">
        <v>-4.0918710875130104</v>
      </c>
      <c r="M5122" s="9">
        <v>-14.730736</v>
      </c>
      <c r="N5122" s="9">
        <v>-14.730736</v>
      </c>
      <c r="O5122" s="9">
        <v>-4.0918710875130104</v>
      </c>
      <c r="P5122">
        <v>0</v>
      </c>
      <c r="Q5122" s="9">
        <v>53.549995000000003</v>
      </c>
      <c r="R5122" s="9">
        <v>52360178.111801401</v>
      </c>
      <c r="S5122" s="9">
        <v>1421019041.33883</v>
      </c>
      <c r="T5122" s="9">
        <v>-1.16494119134191E-3</v>
      </c>
      <c r="U5122" s="9">
        <v>4.0918710875130104</v>
      </c>
      <c r="V5122" s="9">
        <v>0</v>
      </c>
      <c r="W5122" s="9">
        <v>4.0918710875130104</v>
      </c>
      <c r="X5122" t="s">
        <v>86</v>
      </c>
      <c r="Y5122" s="9">
        <v>0</v>
      </c>
      <c r="Z5122" s="9">
        <v>5.6266379999999998E-3</v>
      </c>
    </row>
    <row r="5123" spans="1:26" x14ac:dyDescent="0.3">
      <c r="A5123">
        <v>2</v>
      </c>
      <c r="B5123">
        <v>0</v>
      </c>
      <c r="C5123">
        <v>0</v>
      </c>
      <c r="D5123">
        <v>1</v>
      </c>
      <c r="E5123">
        <v>0</v>
      </c>
      <c r="F5123">
        <v>0</v>
      </c>
      <c r="G5123">
        <v>0</v>
      </c>
      <c r="H5123" s="9">
        <v>2942.6135256633202</v>
      </c>
      <c r="I5123" s="9">
        <v>-1.8380346000000001</v>
      </c>
      <c r="J5123" s="9">
        <v>-1.8391261000000001</v>
      </c>
      <c r="K5123" s="9">
        <v>-2.8622239</v>
      </c>
      <c r="L5123" s="9">
        <v>-4.0930028637599598</v>
      </c>
      <c r="M5123" s="9">
        <v>-14.73481</v>
      </c>
      <c r="N5123" s="9">
        <v>-14.73481</v>
      </c>
      <c r="O5123" s="9">
        <v>-4.0930028637599598</v>
      </c>
      <c r="P5123">
        <v>0</v>
      </c>
      <c r="Q5123" s="9">
        <v>53.549995000000003</v>
      </c>
      <c r="R5123" s="9">
        <v>52360178.111801401</v>
      </c>
      <c r="S5123" s="9">
        <v>1405486101.58937</v>
      </c>
      <c r="T5123" s="9">
        <v>-1.13177624695826E-3</v>
      </c>
      <c r="U5123" s="9">
        <v>4.0930028637599598</v>
      </c>
      <c r="V5123" s="9">
        <v>0</v>
      </c>
      <c r="W5123" s="9">
        <v>4.0930028637599598</v>
      </c>
      <c r="X5123" t="s">
        <v>86</v>
      </c>
      <c r="Y5123" s="9">
        <v>0</v>
      </c>
      <c r="Z5123" s="9">
        <v>5.2639907000000003E-3</v>
      </c>
    </row>
    <row r="5124" spans="1:26" x14ac:dyDescent="0.3">
      <c r="A5124">
        <v>2</v>
      </c>
      <c r="B5124">
        <v>0</v>
      </c>
      <c r="C5124">
        <v>0</v>
      </c>
      <c r="D5124">
        <v>1</v>
      </c>
      <c r="E5124">
        <v>0</v>
      </c>
      <c r="F5124">
        <v>0</v>
      </c>
      <c r="G5124">
        <v>0</v>
      </c>
      <c r="H5124" s="9">
        <v>2943.6135256380599</v>
      </c>
      <c r="I5124" s="9">
        <v>-1.8379496</v>
      </c>
      <c r="J5124" s="9">
        <v>-1.8386254</v>
      </c>
      <c r="K5124" s="9">
        <v>-2.7102482000000001</v>
      </c>
      <c r="L5124" s="9">
        <v>-4.0941420998109699</v>
      </c>
      <c r="M5124" s="9">
        <v>-14.738911999999999</v>
      </c>
      <c r="N5124" s="9">
        <v>-14.738911999999999</v>
      </c>
      <c r="O5124" s="9">
        <v>-4.0941420998109699</v>
      </c>
      <c r="P5124">
        <v>0</v>
      </c>
      <c r="Q5124" s="9">
        <v>53.549995000000003</v>
      </c>
      <c r="R5124" s="9">
        <v>52360178.111801401</v>
      </c>
      <c r="S5124" s="9">
        <v>1476028051.7541599</v>
      </c>
      <c r="T5124" s="9">
        <v>-1.13923605100296E-3</v>
      </c>
      <c r="U5124" s="9">
        <v>4.0941420998109699</v>
      </c>
      <c r="V5124" s="9">
        <v>0</v>
      </c>
      <c r="W5124" s="9">
        <v>4.0941420998109699</v>
      </c>
      <c r="X5124" t="s">
        <v>86</v>
      </c>
      <c r="Y5124" s="9">
        <v>0</v>
      </c>
      <c r="Z5124" s="9">
        <v>4.9831312999999997E-3</v>
      </c>
    </row>
    <row r="5125" spans="1:26" x14ac:dyDescent="0.3">
      <c r="A5125">
        <v>2</v>
      </c>
      <c r="B5125">
        <v>0</v>
      </c>
      <c r="C5125">
        <v>0</v>
      </c>
      <c r="D5125">
        <v>1</v>
      </c>
      <c r="E5125">
        <v>0</v>
      </c>
      <c r="F5125">
        <v>0</v>
      </c>
      <c r="G5125">
        <v>0</v>
      </c>
      <c r="H5125" s="9">
        <v>2944.6135256128</v>
      </c>
      <c r="I5125" s="9">
        <v>-1.8381014</v>
      </c>
      <c r="J5125" s="9">
        <v>-1.8376935000000001</v>
      </c>
      <c r="K5125" s="9">
        <v>-2.5590739</v>
      </c>
      <c r="L5125" s="9">
        <v>-4.0952404209256104</v>
      </c>
      <c r="M5125" s="9">
        <v>-14.742865999999999</v>
      </c>
      <c r="N5125" s="9">
        <v>-14.742865999999999</v>
      </c>
      <c r="O5125" s="9">
        <v>-4.0952404209256104</v>
      </c>
      <c r="P5125">
        <v>0</v>
      </c>
      <c r="Q5125" s="9">
        <v>53.549995000000003</v>
      </c>
      <c r="R5125" s="9">
        <v>52360178.111801401</v>
      </c>
      <c r="S5125" s="9">
        <v>1627601122.12199</v>
      </c>
      <c r="T5125" s="9">
        <v>-1.0983211146466899E-3</v>
      </c>
      <c r="U5125" s="9">
        <v>4.0952404209256104</v>
      </c>
      <c r="V5125" s="9">
        <v>0</v>
      </c>
      <c r="W5125" s="9">
        <v>4.0952404209256104</v>
      </c>
      <c r="X5125" t="s">
        <v>86</v>
      </c>
      <c r="Y5125" s="9">
        <v>0</v>
      </c>
      <c r="Z5125" s="9">
        <v>4.7027934000000004E-3</v>
      </c>
    </row>
    <row r="5126" spans="1:26" x14ac:dyDescent="0.3">
      <c r="A5126">
        <v>2</v>
      </c>
      <c r="B5126">
        <v>0</v>
      </c>
      <c r="C5126">
        <v>0</v>
      </c>
      <c r="D5126">
        <v>1</v>
      </c>
      <c r="E5126">
        <v>0</v>
      </c>
      <c r="F5126">
        <v>0</v>
      </c>
      <c r="G5126">
        <v>0</v>
      </c>
      <c r="H5126" s="9">
        <v>2945.6135255875402</v>
      </c>
      <c r="I5126" s="9">
        <v>-1.8379424</v>
      </c>
      <c r="J5126" s="9">
        <v>-1.8374973999999999</v>
      </c>
      <c r="K5126" s="9">
        <v>-2.4930639000000001</v>
      </c>
      <c r="L5126" s="9">
        <v>-4.0963320885646199</v>
      </c>
      <c r="M5126" s="9">
        <v>-14.746796</v>
      </c>
      <c r="N5126" s="9">
        <v>-14.746796</v>
      </c>
      <c r="O5126" s="9">
        <v>-4.0963320885646199</v>
      </c>
      <c r="P5126">
        <v>0</v>
      </c>
      <c r="Q5126" s="9">
        <v>53.549995000000003</v>
      </c>
      <c r="R5126" s="9">
        <v>52360178.111801401</v>
      </c>
      <c r="S5126" s="9">
        <v>1663881623.0816801</v>
      </c>
      <c r="T5126" s="9">
        <v>-1.0916676390033599E-3</v>
      </c>
      <c r="U5126" s="9">
        <v>4.0963320885646199</v>
      </c>
      <c r="V5126" s="9">
        <v>0</v>
      </c>
      <c r="W5126" s="9">
        <v>4.0963320885646199</v>
      </c>
      <c r="X5126" t="s">
        <v>86</v>
      </c>
      <c r="Y5126" s="9">
        <v>0</v>
      </c>
      <c r="Z5126" s="9">
        <v>4.5809982999999999E-3</v>
      </c>
    </row>
    <row r="5127" spans="1:26" x14ac:dyDescent="0.3">
      <c r="A5127">
        <v>2</v>
      </c>
      <c r="B5127">
        <v>0</v>
      </c>
      <c r="C5127">
        <v>0</v>
      </c>
      <c r="D5127">
        <v>1</v>
      </c>
      <c r="E5127">
        <v>0</v>
      </c>
      <c r="F5127">
        <v>0</v>
      </c>
      <c r="G5127">
        <v>0</v>
      </c>
      <c r="H5127" s="9">
        <v>2946.6135255622698</v>
      </c>
      <c r="I5127" s="9">
        <v>-1.8378376000000001</v>
      </c>
      <c r="J5127" s="9">
        <v>-1.8378044</v>
      </c>
      <c r="K5127" s="9">
        <v>-2.6216116</v>
      </c>
      <c r="L5127" s="9">
        <v>-4.0974560265553004</v>
      </c>
      <c r="M5127" s="9">
        <v>-14.750842</v>
      </c>
      <c r="N5127" s="9">
        <v>-14.750842</v>
      </c>
      <c r="O5127" s="9">
        <v>-4.0974560265553004</v>
      </c>
      <c r="P5127">
        <v>0</v>
      </c>
      <c r="Q5127" s="9">
        <v>53.549995000000003</v>
      </c>
      <c r="R5127" s="9">
        <v>52360178.111801401</v>
      </c>
      <c r="S5127" s="9">
        <v>1608859531.6468501</v>
      </c>
      <c r="T5127" s="9">
        <v>-1.1239379906786699E-3</v>
      </c>
      <c r="U5127" s="9">
        <v>4.0974560265553004</v>
      </c>
      <c r="V5127" s="9">
        <v>0</v>
      </c>
      <c r="W5127" s="9">
        <v>4.0974560265553004</v>
      </c>
      <c r="X5127" t="s">
        <v>86</v>
      </c>
      <c r="Y5127" s="9">
        <v>0</v>
      </c>
      <c r="Z5127" s="9">
        <v>4.8180091999999999E-3</v>
      </c>
    </row>
    <row r="5128" spans="1:26" x14ac:dyDescent="0.3">
      <c r="A5128">
        <v>2</v>
      </c>
      <c r="B5128">
        <v>0</v>
      </c>
      <c r="C5128">
        <v>0</v>
      </c>
      <c r="D5128">
        <v>1</v>
      </c>
      <c r="E5128">
        <v>0</v>
      </c>
      <c r="F5128">
        <v>0</v>
      </c>
      <c r="G5128">
        <v>0</v>
      </c>
      <c r="H5128" s="9">
        <v>2947.61352553701</v>
      </c>
      <c r="I5128" s="9">
        <v>-1.838128</v>
      </c>
      <c r="J5128" s="9">
        <v>-1.8391428999999999</v>
      </c>
      <c r="K5128" s="9">
        <v>-2.5369812999999999</v>
      </c>
      <c r="L5128" s="9">
        <v>-4.0986047406404804</v>
      </c>
      <c r="M5128" s="9">
        <v>-14.754977</v>
      </c>
      <c r="N5128" s="9">
        <v>-14.754977</v>
      </c>
      <c r="O5128" s="9">
        <v>-4.0986047406404804</v>
      </c>
      <c r="P5128">
        <v>0</v>
      </c>
      <c r="Q5128" s="9">
        <v>53.549995000000003</v>
      </c>
      <c r="R5128" s="9">
        <v>52360178.111801401</v>
      </c>
      <c r="S5128" s="9">
        <v>1405158426.4888101</v>
      </c>
      <c r="T5128" s="9">
        <v>-1.1487140851818001E-3</v>
      </c>
      <c r="U5128" s="9">
        <v>4.0986047406404804</v>
      </c>
      <c r="V5128" s="9">
        <v>0</v>
      </c>
      <c r="W5128" s="9">
        <v>4.0986047406404804</v>
      </c>
      <c r="X5128" t="s">
        <v>86</v>
      </c>
      <c r="Y5128" s="9">
        <v>0</v>
      </c>
      <c r="Z5128" s="9">
        <v>4.6658712000000003E-3</v>
      </c>
    </row>
    <row r="5129" spans="1:26" x14ac:dyDescent="0.3">
      <c r="A5129">
        <v>2</v>
      </c>
      <c r="B5129">
        <v>0</v>
      </c>
      <c r="C5129">
        <v>0</v>
      </c>
      <c r="D5129">
        <v>1</v>
      </c>
      <c r="E5129">
        <v>0</v>
      </c>
      <c r="F5129">
        <v>0</v>
      </c>
      <c r="G5129">
        <v>0</v>
      </c>
      <c r="H5129" s="9">
        <v>2948.6135255117501</v>
      </c>
      <c r="I5129" s="9">
        <v>-1.8380282999999999</v>
      </c>
      <c r="J5129" s="9">
        <v>-1.8390652999999999</v>
      </c>
      <c r="K5129" s="9">
        <v>-2.3909965</v>
      </c>
      <c r="L5129" s="9">
        <v>-4.0997361025562897</v>
      </c>
      <c r="M5129" s="9">
        <v>-14.75905</v>
      </c>
      <c r="N5129" s="9">
        <v>-14.75905</v>
      </c>
      <c r="O5129" s="9">
        <v>-4.0997361025562897</v>
      </c>
      <c r="P5129">
        <v>0</v>
      </c>
      <c r="Q5129" s="9">
        <v>53.549995000000003</v>
      </c>
      <c r="R5129" s="9">
        <v>52360178.111801401</v>
      </c>
      <c r="S5129" s="9">
        <v>1415958960.54302</v>
      </c>
      <c r="T5129" s="9">
        <v>-1.1313619158137499E-3</v>
      </c>
      <c r="U5129" s="9">
        <v>4.0997361025562897</v>
      </c>
      <c r="V5129" s="9">
        <v>0</v>
      </c>
      <c r="W5129" s="9">
        <v>4.0997361025562897</v>
      </c>
      <c r="X5129" t="s">
        <v>86</v>
      </c>
      <c r="Y5129" s="9">
        <v>0</v>
      </c>
      <c r="Z5129" s="9">
        <v>4.3971985999999999E-3</v>
      </c>
    </row>
    <row r="5130" spans="1:26" x14ac:dyDescent="0.3">
      <c r="A5130">
        <v>2</v>
      </c>
      <c r="B5130">
        <v>0</v>
      </c>
      <c r="C5130">
        <v>0</v>
      </c>
      <c r="D5130">
        <v>1</v>
      </c>
      <c r="E5130">
        <v>0</v>
      </c>
      <c r="F5130">
        <v>0</v>
      </c>
      <c r="G5130">
        <v>0</v>
      </c>
      <c r="H5130" s="9">
        <v>2949.6135254864898</v>
      </c>
      <c r="I5130" s="9">
        <v>-1.8381430999999999</v>
      </c>
      <c r="J5130" s="9">
        <v>-1.8387366999999999</v>
      </c>
      <c r="K5130" s="9">
        <v>-2.2893485999999998</v>
      </c>
      <c r="L5130" s="9">
        <v>-4.1008556463864698</v>
      </c>
      <c r="M5130" s="9">
        <v>-14.763081</v>
      </c>
      <c r="N5130" s="9">
        <v>-14.763081</v>
      </c>
      <c r="O5130" s="9">
        <v>-4.1008556463864698</v>
      </c>
      <c r="P5130">
        <v>0</v>
      </c>
      <c r="Q5130" s="9">
        <v>53.549995000000003</v>
      </c>
      <c r="R5130" s="9">
        <v>52360178.111801401</v>
      </c>
      <c r="S5130" s="9">
        <v>1462228236.7739699</v>
      </c>
      <c r="T5130" s="9">
        <v>-1.11954383018275E-3</v>
      </c>
      <c r="U5130" s="9">
        <v>4.1008556463864698</v>
      </c>
      <c r="V5130" s="9">
        <v>0</v>
      </c>
      <c r="W5130" s="9">
        <v>4.1008556463864698</v>
      </c>
      <c r="X5130" t="s">
        <v>86</v>
      </c>
      <c r="Y5130" s="9">
        <v>0</v>
      </c>
      <c r="Z5130" s="9">
        <v>4.2095090999999998E-3</v>
      </c>
    </row>
    <row r="5131" spans="1:26" x14ac:dyDescent="0.3">
      <c r="A5131">
        <v>2</v>
      </c>
      <c r="B5131">
        <v>0</v>
      </c>
      <c r="C5131">
        <v>0</v>
      </c>
      <c r="D5131">
        <v>1</v>
      </c>
      <c r="E5131">
        <v>0</v>
      </c>
      <c r="F5131">
        <v>0</v>
      </c>
      <c r="G5131">
        <v>0</v>
      </c>
      <c r="H5131" s="9">
        <v>2950.61352546123</v>
      </c>
      <c r="I5131" s="9">
        <v>-1.8378857</v>
      </c>
      <c r="J5131" s="9">
        <v>-1.8376797</v>
      </c>
      <c r="K5131" s="9">
        <v>-2.2207059999999998</v>
      </c>
      <c r="L5131" s="9">
        <v>-4.1019584768743496</v>
      </c>
      <c r="M5131" s="9">
        <v>-14.767051</v>
      </c>
      <c r="N5131" s="9">
        <v>-14.767051</v>
      </c>
      <c r="O5131" s="9">
        <v>-4.1019584768743496</v>
      </c>
      <c r="P5131">
        <v>0</v>
      </c>
      <c r="Q5131" s="9">
        <v>53.549995000000003</v>
      </c>
      <c r="R5131" s="9">
        <v>52360178.111801401</v>
      </c>
      <c r="S5131" s="9">
        <v>1632717505.79109</v>
      </c>
      <c r="T5131" s="9">
        <v>-1.10283048787351E-3</v>
      </c>
      <c r="U5131" s="9">
        <v>4.1019584768743496</v>
      </c>
      <c r="V5131" s="9">
        <v>0</v>
      </c>
      <c r="W5131" s="9">
        <v>4.1019584768743496</v>
      </c>
      <c r="X5131" t="s">
        <v>86</v>
      </c>
      <c r="Y5131" s="9">
        <v>0</v>
      </c>
      <c r="Z5131" s="9">
        <v>4.0809466000000004E-3</v>
      </c>
    </row>
    <row r="5132" spans="1:26" x14ac:dyDescent="0.3">
      <c r="A5132">
        <v>2</v>
      </c>
      <c r="B5132">
        <v>0</v>
      </c>
      <c r="C5132">
        <v>0</v>
      </c>
      <c r="D5132">
        <v>1</v>
      </c>
      <c r="E5132">
        <v>0</v>
      </c>
      <c r="F5132">
        <v>0</v>
      </c>
      <c r="G5132">
        <v>0</v>
      </c>
      <c r="H5132" s="9">
        <v>2951.6135254359601</v>
      </c>
      <c r="I5132" s="9">
        <v>-1.8380448</v>
      </c>
      <c r="J5132" s="9">
        <v>-1.8385876000000001</v>
      </c>
      <c r="K5132" s="9">
        <v>-2.324872</v>
      </c>
      <c r="L5132" s="9">
        <v>-4.1031286418498096</v>
      </c>
      <c r="M5132" s="9">
        <v>-14.771262999999999</v>
      </c>
      <c r="N5132" s="9">
        <v>-14.771262999999999</v>
      </c>
      <c r="O5132" s="9">
        <v>-4.1031286418498096</v>
      </c>
      <c r="P5132">
        <v>0</v>
      </c>
      <c r="Q5132" s="9">
        <v>53.549995000000003</v>
      </c>
      <c r="R5132" s="9">
        <v>52360178.111801401</v>
      </c>
      <c r="S5132" s="9">
        <v>1484844602.0426199</v>
      </c>
      <c r="T5132" s="9">
        <v>-1.1701649754582899E-3</v>
      </c>
      <c r="U5132" s="9">
        <v>4.1031286418498096</v>
      </c>
      <c r="V5132" s="9">
        <v>0</v>
      </c>
      <c r="W5132" s="9">
        <v>4.1031286418498096</v>
      </c>
      <c r="X5132" t="s">
        <v>86</v>
      </c>
      <c r="Y5132" s="9">
        <v>0</v>
      </c>
      <c r="Z5132" s="9">
        <v>4.2744810000000001E-3</v>
      </c>
    </row>
    <row r="5133" spans="1:26" x14ac:dyDescent="0.3">
      <c r="A5133">
        <v>2</v>
      </c>
      <c r="B5133">
        <v>0</v>
      </c>
      <c r="C5133">
        <v>0</v>
      </c>
      <c r="D5133">
        <v>1</v>
      </c>
      <c r="E5133">
        <v>0</v>
      </c>
      <c r="F5133">
        <v>0</v>
      </c>
      <c r="G5133">
        <v>0</v>
      </c>
      <c r="H5133" s="9">
        <v>2952.6135254106998</v>
      </c>
      <c r="I5133" s="9">
        <v>-1.8380738000000001</v>
      </c>
      <c r="J5133" s="9">
        <v>-1.8389002000000001</v>
      </c>
      <c r="K5133" s="9">
        <v>-2.237304</v>
      </c>
      <c r="L5133" s="9">
        <v>-4.1042772847035298</v>
      </c>
      <c r="M5133" s="9">
        <v>-14.775397999999999</v>
      </c>
      <c r="N5133" s="9">
        <v>-14.775397999999999</v>
      </c>
      <c r="O5133" s="9">
        <v>-4.1042772847035298</v>
      </c>
      <c r="P5133">
        <v>0</v>
      </c>
      <c r="Q5133" s="9">
        <v>53.549995000000003</v>
      </c>
      <c r="R5133" s="9">
        <v>52360178.111801401</v>
      </c>
      <c r="S5133" s="9">
        <v>1440223389.9571199</v>
      </c>
      <c r="T5133" s="9">
        <v>-1.1486428537228401E-3</v>
      </c>
      <c r="U5133" s="9">
        <v>4.1042772847035298</v>
      </c>
      <c r="V5133" s="9">
        <v>0</v>
      </c>
      <c r="W5133" s="9">
        <v>4.1042772847035298</v>
      </c>
      <c r="X5133" t="s">
        <v>86</v>
      </c>
      <c r="Y5133" s="9">
        <v>0</v>
      </c>
      <c r="Z5133" s="9">
        <v>4.1141789000000003E-3</v>
      </c>
    </row>
    <row r="5134" spans="1:26" x14ac:dyDescent="0.3">
      <c r="A5134">
        <v>2</v>
      </c>
      <c r="B5134">
        <v>0</v>
      </c>
      <c r="C5134">
        <v>0</v>
      </c>
      <c r="D5134">
        <v>1</v>
      </c>
      <c r="E5134">
        <v>0</v>
      </c>
      <c r="F5134">
        <v>0</v>
      </c>
      <c r="G5134">
        <v>0</v>
      </c>
      <c r="H5134" s="9">
        <v>2953.61352538544</v>
      </c>
      <c r="I5134" s="9">
        <v>-1.8378635999999999</v>
      </c>
      <c r="J5134" s="9">
        <v>-1.8385012000000001</v>
      </c>
      <c r="K5134" s="9">
        <v>-2.1802986</v>
      </c>
      <c r="L5134" s="9">
        <v>-4.10538826326232</v>
      </c>
      <c r="M5134" s="9">
        <v>-14.779398</v>
      </c>
      <c r="N5134" s="9">
        <v>-14.779398</v>
      </c>
      <c r="O5134" s="9">
        <v>-4.10538826326232</v>
      </c>
      <c r="P5134">
        <v>0</v>
      </c>
      <c r="Q5134" s="9">
        <v>53.549995000000003</v>
      </c>
      <c r="R5134" s="9">
        <v>52360178.111801401</v>
      </c>
      <c r="S5134" s="9">
        <v>1498615706.71631</v>
      </c>
      <c r="T5134" s="9">
        <v>-1.1109785587919399E-3</v>
      </c>
      <c r="U5134" s="9">
        <v>4.10538826326232</v>
      </c>
      <c r="V5134" s="9">
        <v>0</v>
      </c>
      <c r="W5134" s="9">
        <v>4.10538826326232</v>
      </c>
      <c r="X5134" t="s">
        <v>86</v>
      </c>
      <c r="Y5134" s="9">
        <v>0</v>
      </c>
      <c r="Z5134" s="9">
        <v>4.0084817000000002E-3</v>
      </c>
    </row>
    <row r="5135" spans="1:26" x14ac:dyDescent="0.3">
      <c r="A5135">
        <v>2</v>
      </c>
      <c r="B5135">
        <v>0</v>
      </c>
      <c r="C5135">
        <v>0</v>
      </c>
      <c r="D5135">
        <v>1</v>
      </c>
      <c r="E5135">
        <v>0</v>
      </c>
      <c r="F5135">
        <v>0</v>
      </c>
      <c r="G5135">
        <v>0</v>
      </c>
      <c r="H5135" s="9">
        <v>2954.6135253601801</v>
      </c>
      <c r="I5135" s="9">
        <v>-1.8379699</v>
      </c>
      <c r="J5135" s="9">
        <v>-1.8382632000000001</v>
      </c>
      <c r="K5135" s="9">
        <v>-2.1162345</v>
      </c>
      <c r="L5135" s="9">
        <v>-4.1064978047550298</v>
      </c>
      <c r="M5135" s="9">
        <v>-14.783391999999999</v>
      </c>
      <c r="N5135" s="9">
        <v>-14.783391999999999</v>
      </c>
      <c r="O5135" s="9">
        <v>-4.1064978047550298</v>
      </c>
      <c r="P5135">
        <v>0</v>
      </c>
      <c r="Q5135" s="9">
        <v>53.549995000000003</v>
      </c>
      <c r="R5135" s="9">
        <v>52360178.111801401</v>
      </c>
      <c r="S5135" s="9">
        <v>1535916860.38849</v>
      </c>
      <c r="T5135" s="9">
        <v>-1.10954149271425E-3</v>
      </c>
      <c r="U5135" s="9">
        <v>4.1064978047550298</v>
      </c>
      <c r="V5135" s="9">
        <v>0</v>
      </c>
      <c r="W5135" s="9">
        <v>4.1064978047550298</v>
      </c>
      <c r="X5135" t="s">
        <v>86</v>
      </c>
      <c r="Y5135" s="9">
        <v>0</v>
      </c>
      <c r="Z5135" s="9">
        <v>3.8901960999999999E-3</v>
      </c>
    </row>
    <row r="5136" spans="1:26" x14ac:dyDescent="0.3">
      <c r="A5136">
        <v>2</v>
      </c>
      <c r="B5136">
        <v>0</v>
      </c>
      <c r="C5136">
        <v>0</v>
      </c>
      <c r="D5136">
        <v>1</v>
      </c>
      <c r="E5136">
        <v>0</v>
      </c>
      <c r="F5136">
        <v>0</v>
      </c>
      <c r="G5136">
        <v>0</v>
      </c>
      <c r="H5136" s="9">
        <v>2955.6135253349198</v>
      </c>
      <c r="I5136" s="9">
        <v>-1.8381601999999999</v>
      </c>
      <c r="J5136" s="9">
        <v>-1.8379316000000001</v>
      </c>
      <c r="K5136" s="9">
        <v>-2.0480499000000001</v>
      </c>
      <c r="L5136" s="9">
        <v>-4.1075779401424697</v>
      </c>
      <c r="M5136" s="9">
        <v>-14.787281</v>
      </c>
      <c r="N5136" s="9">
        <v>-14.787281</v>
      </c>
      <c r="O5136" s="9">
        <v>-4.1075779401424697</v>
      </c>
      <c r="P5136">
        <v>0</v>
      </c>
      <c r="Q5136" s="9">
        <v>53.549995000000003</v>
      </c>
      <c r="R5136" s="9">
        <v>52360178.111801401</v>
      </c>
      <c r="S5136" s="9">
        <v>1590850602.81287</v>
      </c>
      <c r="T5136" s="9">
        <v>-1.0801353874336701E-3</v>
      </c>
      <c r="U5136" s="9">
        <v>4.1075779401424697</v>
      </c>
      <c r="V5136" s="9">
        <v>0</v>
      </c>
      <c r="W5136" s="9">
        <v>4.1075779401424697</v>
      </c>
      <c r="X5136" t="s">
        <v>86</v>
      </c>
      <c r="Y5136" s="9">
        <v>0</v>
      </c>
      <c r="Z5136" s="9">
        <v>3.7641758000000001E-3</v>
      </c>
    </row>
    <row r="5137" spans="1:26" x14ac:dyDescent="0.3">
      <c r="A5137">
        <v>2</v>
      </c>
      <c r="B5137">
        <v>0</v>
      </c>
      <c r="C5137">
        <v>0</v>
      </c>
      <c r="D5137">
        <v>1</v>
      </c>
      <c r="E5137">
        <v>0</v>
      </c>
      <c r="F5137">
        <v>0</v>
      </c>
      <c r="G5137">
        <v>0</v>
      </c>
      <c r="H5137" s="9">
        <v>2956.61352530965</v>
      </c>
      <c r="I5137" s="9">
        <v>-1.8381590000000001</v>
      </c>
      <c r="J5137" s="9">
        <v>-1.8384974999999999</v>
      </c>
      <c r="K5137" s="9">
        <v>-2.4238105000000001</v>
      </c>
      <c r="L5137" s="9">
        <v>-4.1087454591792296</v>
      </c>
      <c r="M5137" s="9">
        <v>-14.791484000000001</v>
      </c>
      <c r="N5137" s="9">
        <v>-14.791484000000001</v>
      </c>
      <c r="O5137" s="9">
        <v>-4.1087454591792296</v>
      </c>
      <c r="P5137">
        <v>0</v>
      </c>
      <c r="Q5137" s="9">
        <v>53.549995000000003</v>
      </c>
      <c r="R5137" s="9">
        <v>52360178.111801401</v>
      </c>
      <c r="S5137" s="9">
        <v>1500394865.8671899</v>
      </c>
      <c r="T5137" s="9">
        <v>-1.1675190367572701E-3</v>
      </c>
      <c r="U5137" s="9">
        <v>4.1087454591792296</v>
      </c>
      <c r="V5137" s="9">
        <v>0</v>
      </c>
      <c r="W5137" s="9">
        <v>4.1087454591792296</v>
      </c>
      <c r="X5137" t="s">
        <v>86</v>
      </c>
      <c r="Y5137" s="9">
        <v>0</v>
      </c>
      <c r="Z5137" s="9">
        <v>4.4561694000000004E-3</v>
      </c>
    </row>
    <row r="5138" spans="1:26" x14ac:dyDescent="0.3">
      <c r="A5138">
        <v>2</v>
      </c>
      <c r="B5138">
        <v>0</v>
      </c>
      <c r="C5138">
        <v>0</v>
      </c>
      <c r="D5138">
        <v>1</v>
      </c>
      <c r="E5138">
        <v>0</v>
      </c>
      <c r="F5138">
        <v>0</v>
      </c>
      <c r="G5138">
        <v>0</v>
      </c>
      <c r="H5138" s="9">
        <v>2957.6135252843901</v>
      </c>
      <c r="I5138" s="9">
        <v>-1.8379160000000001</v>
      </c>
      <c r="J5138" s="9">
        <v>-1.8388654</v>
      </c>
      <c r="K5138" s="9">
        <v>-2.3435685999999998</v>
      </c>
      <c r="L5138" s="9">
        <v>-4.1099060531521596</v>
      </c>
      <c r="M5138" s="9">
        <v>-14.795662</v>
      </c>
      <c r="N5138" s="9">
        <v>-14.795662</v>
      </c>
      <c r="O5138" s="9">
        <v>-4.1099060531521596</v>
      </c>
      <c r="P5138">
        <v>0</v>
      </c>
      <c r="Q5138" s="9">
        <v>53.549995000000003</v>
      </c>
      <c r="R5138" s="9">
        <v>52360178.111801401</v>
      </c>
      <c r="S5138" s="9">
        <v>1447075497.6502099</v>
      </c>
      <c r="T5138" s="9">
        <v>-1.16059397293444E-3</v>
      </c>
      <c r="U5138" s="9">
        <v>4.1099060531521596</v>
      </c>
      <c r="V5138" s="9">
        <v>0</v>
      </c>
      <c r="W5138" s="9">
        <v>4.1099060531521596</v>
      </c>
      <c r="X5138" t="s">
        <v>86</v>
      </c>
      <c r="Y5138" s="9">
        <v>0</v>
      </c>
      <c r="Z5138" s="9">
        <v>4.3095071000000002E-3</v>
      </c>
    </row>
    <row r="5139" spans="1:26" x14ac:dyDescent="0.3">
      <c r="A5139">
        <v>2</v>
      </c>
      <c r="B5139">
        <v>0</v>
      </c>
      <c r="C5139">
        <v>0</v>
      </c>
      <c r="D5139">
        <v>1</v>
      </c>
      <c r="E5139">
        <v>0</v>
      </c>
      <c r="F5139">
        <v>0</v>
      </c>
      <c r="G5139">
        <v>0</v>
      </c>
      <c r="H5139" s="9">
        <v>2958.6135252591298</v>
      </c>
      <c r="I5139" s="9">
        <v>-1.8381552000000001</v>
      </c>
      <c r="J5139" s="9">
        <v>-1.8377581000000001</v>
      </c>
      <c r="K5139" s="9">
        <v>-2.3370818999999998</v>
      </c>
      <c r="L5139" s="9">
        <v>-4.1110452177529799</v>
      </c>
      <c r="M5139" s="9">
        <v>-14.799763</v>
      </c>
      <c r="N5139" s="9">
        <v>-14.799763</v>
      </c>
      <c r="O5139" s="9">
        <v>-4.1110452177529799</v>
      </c>
      <c r="P5139">
        <v>0</v>
      </c>
      <c r="Q5139" s="9">
        <v>53.549995000000003</v>
      </c>
      <c r="R5139" s="9">
        <v>52360178.111801401</v>
      </c>
      <c r="S5139" s="9">
        <v>1622335741.32251</v>
      </c>
      <c r="T5139" s="9">
        <v>-1.13916460082208E-3</v>
      </c>
      <c r="U5139" s="9">
        <v>4.1110452177529799</v>
      </c>
      <c r="V5139" s="9">
        <v>0</v>
      </c>
      <c r="W5139" s="9">
        <v>4.1110452177529799</v>
      </c>
      <c r="X5139" t="s">
        <v>86</v>
      </c>
      <c r="Y5139" s="9">
        <v>0</v>
      </c>
      <c r="Z5139" s="9">
        <v>4.2949909999999997E-3</v>
      </c>
    </row>
    <row r="5140" spans="1:26" x14ac:dyDescent="0.3">
      <c r="A5140">
        <v>2</v>
      </c>
      <c r="B5140">
        <v>0</v>
      </c>
      <c r="C5140">
        <v>0</v>
      </c>
      <c r="D5140">
        <v>1</v>
      </c>
      <c r="E5140">
        <v>0</v>
      </c>
      <c r="F5140">
        <v>0</v>
      </c>
      <c r="G5140">
        <v>0</v>
      </c>
      <c r="H5140" s="9">
        <v>2959.61352523387</v>
      </c>
      <c r="I5140" s="9">
        <v>-1.8379551000000001</v>
      </c>
      <c r="J5140" s="9">
        <v>-1.8387032000000001</v>
      </c>
      <c r="K5140" s="9">
        <v>-2.2826715000000002</v>
      </c>
      <c r="L5140" s="9">
        <v>-4.1121637752176197</v>
      </c>
      <c r="M5140" s="9">
        <v>-14.803789</v>
      </c>
      <c r="N5140" s="9">
        <v>-14.803789</v>
      </c>
      <c r="O5140" s="9">
        <v>-4.1121637752176197</v>
      </c>
      <c r="P5140">
        <v>0</v>
      </c>
      <c r="Q5140" s="9">
        <v>53.549995000000003</v>
      </c>
      <c r="R5140" s="9">
        <v>52360178.111801401</v>
      </c>
      <c r="S5140" s="9">
        <v>1471098448.04776</v>
      </c>
      <c r="T5140" s="9">
        <v>-1.11855746463973E-3</v>
      </c>
      <c r="U5140" s="9">
        <v>4.1121637752176197</v>
      </c>
      <c r="V5140" s="9">
        <v>0</v>
      </c>
      <c r="W5140" s="9">
        <v>4.1121637752176197</v>
      </c>
      <c r="X5140" t="s">
        <v>86</v>
      </c>
      <c r="Y5140" s="9">
        <v>0</v>
      </c>
      <c r="Z5140" s="9">
        <v>4.1971550999999998E-3</v>
      </c>
    </row>
    <row r="5141" spans="1:26" x14ac:dyDescent="0.3">
      <c r="A5141">
        <v>2</v>
      </c>
      <c r="B5141">
        <v>0</v>
      </c>
      <c r="C5141">
        <v>0</v>
      </c>
      <c r="D5141">
        <v>1</v>
      </c>
      <c r="E5141">
        <v>0</v>
      </c>
      <c r="F5141">
        <v>0</v>
      </c>
      <c r="G5141">
        <v>0</v>
      </c>
      <c r="H5141" s="9">
        <v>2960.6135252086101</v>
      </c>
      <c r="I5141" s="9">
        <v>-1.8381249</v>
      </c>
      <c r="J5141" s="9">
        <v>-1.8390831000000001</v>
      </c>
      <c r="K5141" s="9">
        <v>-2.2401654999999998</v>
      </c>
      <c r="L5141" s="9">
        <v>-4.1132624509896401</v>
      </c>
      <c r="M5141" s="9">
        <v>-14.807745000000001</v>
      </c>
      <c r="N5141" s="9">
        <v>-14.807745000000001</v>
      </c>
      <c r="O5141" s="9">
        <v>-4.1132624509896401</v>
      </c>
      <c r="P5141">
        <v>0</v>
      </c>
      <c r="Q5141" s="9">
        <v>53.549995000000003</v>
      </c>
      <c r="R5141" s="9">
        <v>52360178.111801401</v>
      </c>
      <c r="S5141" s="9">
        <v>1418203121.9797399</v>
      </c>
      <c r="T5141" s="9">
        <v>-1.0986757720177201E-3</v>
      </c>
      <c r="U5141" s="9">
        <v>4.1132624509896401</v>
      </c>
      <c r="V5141" s="9">
        <v>0</v>
      </c>
      <c r="W5141" s="9">
        <v>4.1132624509896401</v>
      </c>
      <c r="X5141" t="s">
        <v>86</v>
      </c>
      <c r="Y5141" s="9">
        <v>0</v>
      </c>
      <c r="Z5141" s="9">
        <v>4.1198501999999996E-3</v>
      </c>
    </row>
    <row r="5142" spans="1:26" x14ac:dyDescent="0.3">
      <c r="A5142">
        <v>2</v>
      </c>
      <c r="B5142">
        <v>0</v>
      </c>
      <c r="C5142">
        <v>0</v>
      </c>
      <c r="D5142">
        <v>1</v>
      </c>
      <c r="E5142">
        <v>0</v>
      </c>
      <c r="F5142">
        <v>0</v>
      </c>
      <c r="G5142">
        <v>0</v>
      </c>
      <c r="H5142" s="9">
        <v>2961.6135251833398</v>
      </c>
      <c r="I5142" s="9">
        <v>-1.8379277999999999</v>
      </c>
      <c r="J5142" s="9">
        <v>-1.8382345</v>
      </c>
      <c r="K5142" s="9">
        <v>-2.5532742000000002</v>
      </c>
      <c r="L5142" s="9">
        <v>-4.1144110688830704</v>
      </c>
      <c r="M5142" s="9">
        <v>-14.81188</v>
      </c>
      <c r="N5142" s="9">
        <v>-14.81188</v>
      </c>
      <c r="O5142" s="9">
        <v>-4.1144110688830704</v>
      </c>
      <c r="P5142">
        <v>0</v>
      </c>
      <c r="Q5142" s="9">
        <v>53.549995000000003</v>
      </c>
      <c r="R5142" s="9">
        <v>52360178.111801401</v>
      </c>
      <c r="S5142" s="9">
        <v>1543428204.4516301</v>
      </c>
      <c r="T5142" s="9">
        <v>-1.14861789343123E-3</v>
      </c>
      <c r="U5142" s="9">
        <v>4.1144110688830704</v>
      </c>
      <c r="V5142" s="9">
        <v>0</v>
      </c>
      <c r="W5142" s="9">
        <v>4.1144110688830704</v>
      </c>
      <c r="X5142" t="s">
        <v>86</v>
      </c>
      <c r="Y5142" s="9">
        <v>0</v>
      </c>
      <c r="Z5142" s="9">
        <v>4.6935164999999997E-3</v>
      </c>
    </row>
    <row r="5143" spans="1:26" x14ac:dyDescent="0.3">
      <c r="A5143">
        <v>2</v>
      </c>
      <c r="B5143">
        <v>0</v>
      </c>
      <c r="C5143">
        <v>0</v>
      </c>
      <c r="D5143">
        <v>1</v>
      </c>
      <c r="E5143">
        <v>0</v>
      </c>
      <c r="F5143">
        <v>0</v>
      </c>
      <c r="G5143">
        <v>0</v>
      </c>
      <c r="H5143" s="9">
        <v>2962.6135251580799</v>
      </c>
      <c r="I5143" s="9">
        <v>-1.8381316999999999</v>
      </c>
      <c r="J5143" s="9">
        <v>-1.8379536000000001</v>
      </c>
      <c r="K5143" s="9">
        <v>-2.6469474000000002</v>
      </c>
      <c r="L5143" s="9">
        <v>-4.1155663634641302</v>
      </c>
      <c r="M5143" s="9">
        <v>-14.816039</v>
      </c>
      <c r="N5143" s="9">
        <v>-14.816039</v>
      </c>
      <c r="O5143" s="9">
        <v>-4.1155663634641302</v>
      </c>
      <c r="P5143">
        <v>0</v>
      </c>
      <c r="Q5143" s="9">
        <v>53.549995000000003</v>
      </c>
      <c r="R5143" s="9">
        <v>52360178.111801401</v>
      </c>
      <c r="S5143" s="9">
        <v>1590195156.0007401</v>
      </c>
      <c r="T5143" s="9">
        <v>-1.15529458105534E-3</v>
      </c>
      <c r="U5143" s="9">
        <v>4.1155663634641302</v>
      </c>
      <c r="V5143" s="9">
        <v>0</v>
      </c>
      <c r="W5143" s="9">
        <v>4.1155663634641302</v>
      </c>
      <c r="X5143" t="s">
        <v>86</v>
      </c>
      <c r="Y5143" s="9">
        <v>0</v>
      </c>
      <c r="Z5143" s="9">
        <v>4.8649664999999998E-3</v>
      </c>
    </row>
    <row r="5144" spans="1:26" x14ac:dyDescent="0.3">
      <c r="A5144">
        <v>2</v>
      </c>
      <c r="B5144">
        <v>0</v>
      </c>
      <c r="C5144">
        <v>0</v>
      </c>
      <c r="D5144">
        <v>1</v>
      </c>
      <c r="E5144">
        <v>0</v>
      </c>
      <c r="F5144">
        <v>0</v>
      </c>
      <c r="G5144">
        <v>0</v>
      </c>
      <c r="H5144" s="9">
        <v>2963.6135251328201</v>
      </c>
      <c r="I5144" s="9">
        <v>-1.8378682</v>
      </c>
      <c r="J5144" s="9">
        <v>-1.8390230999999999</v>
      </c>
      <c r="K5144" s="9">
        <v>-2.6358055999999999</v>
      </c>
      <c r="L5144" s="9">
        <v>-4.1167103299694903</v>
      </c>
      <c r="M5144" s="9">
        <v>-14.820157</v>
      </c>
      <c r="N5144" s="9">
        <v>-14.820157</v>
      </c>
      <c r="O5144" s="9">
        <v>-4.1167103299694903</v>
      </c>
      <c r="P5144">
        <v>0</v>
      </c>
      <c r="Q5144" s="9">
        <v>53.549995000000003</v>
      </c>
      <c r="R5144" s="9">
        <v>52360178.111801401</v>
      </c>
      <c r="S5144" s="9">
        <v>1427545201.0501001</v>
      </c>
      <c r="T5144" s="9">
        <v>-1.14396650536896E-3</v>
      </c>
      <c r="U5144" s="9">
        <v>4.1167103299694903</v>
      </c>
      <c r="V5144" s="9">
        <v>0</v>
      </c>
      <c r="W5144" s="9">
        <v>4.1167103299694903</v>
      </c>
      <c r="X5144" t="s">
        <v>86</v>
      </c>
      <c r="Y5144" s="9">
        <v>0</v>
      </c>
      <c r="Z5144" s="9">
        <v>4.8473072000000004E-3</v>
      </c>
    </row>
    <row r="5145" spans="1:26" x14ac:dyDescent="0.3">
      <c r="A5145">
        <v>2</v>
      </c>
      <c r="B5145">
        <v>0</v>
      </c>
      <c r="C5145">
        <v>0</v>
      </c>
      <c r="D5145">
        <v>1</v>
      </c>
      <c r="E5145">
        <v>0</v>
      </c>
      <c r="F5145">
        <v>0</v>
      </c>
      <c r="G5145">
        <v>0</v>
      </c>
      <c r="H5145" s="9">
        <v>2964.6135251075598</v>
      </c>
      <c r="I5145" s="9">
        <v>-1.8381213000000001</v>
      </c>
      <c r="J5145" s="9">
        <v>-1.8390632</v>
      </c>
      <c r="K5145" s="9">
        <v>-2.7095234000000001</v>
      </c>
      <c r="L5145" s="9">
        <v>-4.1178357793492397</v>
      </c>
      <c r="M5145" s="9">
        <v>-14.824209</v>
      </c>
      <c r="N5145" s="9">
        <v>-14.824209</v>
      </c>
      <c r="O5145" s="9">
        <v>-4.1178357793492397</v>
      </c>
      <c r="P5145">
        <v>0</v>
      </c>
      <c r="Q5145" s="9">
        <v>53.549995000000003</v>
      </c>
      <c r="R5145" s="9">
        <v>52360178.111801401</v>
      </c>
      <c r="S5145" s="9">
        <v>1422471627.72627</v>
      </c>
      <c r="T5145" s="9">
        <v>-1.12544937974856E-3</v>
      </c>
      <c r="U5145" s="9">
        <v>4.1178357793492397</v>
      </c>
      <c r="V5145" s="9">
        <v>0</v>
      </c>
      <c r="W5145" s="9">
        <v>4.1178357793492397</v>
      </c>
      <c r="X5145" t="s">
        <v>86</v>
      </c>
      <c r="Y5145" s="9">
        <v>0</v>
      </c>
      <c r="Z5145" s="9">
        <v>4.9829846000000004E-3</v>
      </c>
    </row>
    <row r="5146" spans="1:26" x14ac:dyDescent="0.3">
      <c r="A5146">
        <v>2</v>
      </c>
      <c r="B5146">
        <v>0</v>
      </c>
      <c r="C5146">
        <v>0</v>
      </c>
      <c r="D5146">
        <v>1</v>
      </c>
      <c r="E5146">
        <v>0</v>
      </c>
      <c r="F5146">
        <v>0</v>
      </c>
      <c r="G5146">
        <v>0</v>
      </c>
      <c r="H5146" s="9">
        <v>2965.6135250822899</v>
      </c>
      <c r="I5146" s="9">
        <v>-1.8380833999999999</v>
      </c>
      <c r="J5146" s="9">
        <v>-1.8390055999999999</v>
      </c>
      <c r="K5146" s="9">
        <v>-2.9782180999999999</v>
      </c>
      <c r="L5146" s="9">
        <v>-4.1189503872341904</v>
      </c>
      <c r="M5146" s="9">
        <v>-14.828220999999999</v>
      </c>
      <c r="N5146" s="9">
        <v>-14.828220999999999</v>
      </c>
      <c r="O5146" s="9">
        <v>-4.1189503872341904</v>
      </c>
      <c r="P5146">
        <v>0</v>
      </c>
      <c r="Q5146" s="9">
        <v>53.549995000000003</v>
      </c>
      <c r="R5146" s="9">
        <v>52360178.111801401</v>
      </c>
      <c r="S5146" s="9">
        <v>1430721745.9435599</v>
      </c>
      <c r="T5146" s="9">
        <v>-1.11460788494977E-3</v>
      </c>
      <c r="U5146" s="9">
        <v>4.1189503872341904</v>
      </c>
      <c r="V5146" s="9">
        <v>0</v>
      </c>
      <c r="W5146" s="9">
        <v>4.1189503872341904</v>
      </c>
      <c r="X5146" t="s">
        <v>86</v>
      </c>
      <c r="Y5146" s="9">
        <v>0</v>
      </c>
      <c r="Z5146" s="9">
        <v>5.4769594999999997E-3</v>
      </c>
    </row>
    <row r="5147" spans="1:26" x14ac:dyDescent="0.3">
      <c r="A5147">
        <v>2</v>
      </c>
      <c r="B5147">
        <v>0</v>
      </c>
      <c r="C5147">
        <v>0</v>
      </c>
      <c r="D5147">
        <v>1</v>
      </c>
      <c r="E5147">
        <v>0</v>
      </c>
      <c r="F5147">
        <v>0</v>
      </c>
      <c r="G5147">
        <v>0</v>
      </c>
      <c r="H5147" s="9">
        <v>2966.6135250570301</v>
      </c>
      <c r="I5147" s="9">
        <v>-1.8378540000000001</v>
      </c>
      <c r="J5147" s="9">
        <v>-1.8376231999999999</v>
      </c>
      <c r="K5147" s="9">
        <v>-3.1316432999999999</v>
      </c>
      <c r="L5147" s="9">
        <v>-4.1201270999329802</v>
      </c>
      <c r="M5147" s="9">
        <v>-14.832458000000001</v>
      </c>
      <c r="N5147" s="9">
        <v>-14.832458000000001</v>
      </c>
      <c r="O5147" s="9">
        <v>-4.1201270999329802</v>
      </c>
      <c r="P5147">
        <v>0</v>
      </c>
      <c r="Q5147" s="9">
        <v>53.549995000000003</v>
      </c>
      <c r="R5147" s="9">
        <v>52360178.111801401</v>
      </c>
      <c r="S5147" s="9">
        <v>1650174570.5729599</v>
      </c>
      <c r="T5147" s="9">
        <v>-1.1767126987907101E-3</v>
      </c>
      <c r="U5147" s="9">
        <v>4.1201270999329802</v>
      </c>
      <c r="V5147" s="9">
        <v>0</v>
      </c>
      <c r="W5147" s="9">
        <v>4.1201270999329802</v>
      </c>
      <c r="X5147" t="s">
        <v>86</v>
      </c>
      <c r="Y5147" s="9">
        <v>0</v>
      </c>
      <c r="Z5147" s="9">
        <v>5.7547804999999999E-3</v>
      </c>
    </row>
    <row r="5148" spans="1:26" x14ac:dyDescent="0.3">
      <c r="A5148">
        <v>2</v>
      </c>
      <c r="B5148">
        <v>0</v>
      </c>
      <c r="C5148">
        <v>0</v>
      </c>
      <c r="D5148">
        <v>1</v>
      </c>
      <c r="E5148">
        <v>0</v>
      </c>
      <c r="F5148">
        <v>0</v>
      </c>
      <c r="G5148">
        <v>0</v>
      </c>
      <c r="H5148" s="9">
        <v>2967.6135250317702</v>
      </c>
      <c r="I5148" s="9">
        <v>-1.8378839</v>
      </c>
      <c r="J5148" s="9">
        <v>-1.8387198</v>
      </c>
      <c r="K5148" s="9">
        <v>-3.3003315999999998</v>
      </c>
      <c r="L5148" s="9">
        <v>-4.1212742897651697</v>
      </c>
      <c r="M5148" s="9">
        <v>-14.836588000000001</v>
      </c>
      <c r="N5148" s="9">
        <v>-14.836588000000001</v>
      </c>
      <c r="O5148" s="9">
        <v>-4.1212742897651697</v>
      </c>
      <c r="P5148">
        <v>0</v>
      </c>
      <c r="Q5148" s="9">
        <v>53.549995000000003</v>
      </c>
      <c r="R5148" s="9">
        <v>52360178.111801401</v>
      </c>
      <c r="S5148" s="9">
        <v>1471912639.7834599</v>
      </c>
      <c r="T5148" s="9">
        <v>-1.1471898321842001E-3</v>
      </c>
      <c r="U5148" s="9">
        <v>4.1212742897651697</v>
      </c>
      <c r="V5148" s="9">
        <v>0</v>
      </c>
      <c r="W5148" s="9">
        <v>4.1212742897651697</v>
      </c>
      <c r="X5148" t="s">
        <v>86</v>
      </c>
      <c r="Y5148" s="9">
        <v>0</v>
      </c>
      <c r="Z5148" s="9">
        <v>6.0683852E-3</v>
      </c>
    </row>
    <row r="5149" spans="1:26" x14ac:dyDescent="0.3">
      <c r="A5149">
        <v>2</v>
      </c>
      <c r="B5149">
        <v>0</v>
      </c>
      <c r="C5149">
        <v>0</v>
      </c>
      <c r="D5149">
        <v>1</v>
      </c>
      <c r="E5149">
        <v>0</v>
      </c>
      <c r="F5149">
        <v>0</v>
      </c>
      <c r="G5149">
        <v>0</v>
      </c>
      <c r="H5149" s="9">
        <v>2968.6135250065099</v>
      </c>
      <c r="I5149" s="9">
        <v>-1.8380322</v>
      </c>
      <c r="J5149" s="9">
        <v>-1.8374733999999999</v>
      </c>
      <c r="K5149" s="9">
        <v>-3.5294967000000002</v>
      </c>
      <c r="L5149" s="9">
        <v>-4.1223965937360099</v>
      </c>
      <c r="M5149" s="9">
        <v>-14.840628000000001</v>
      </c>
      <c r="N5149" s="9">
        <v>-14.840628000000001</v>
      </c>
      <c r="O5149" s="9">
        <v>-4.1223965937360099</v>
      </c>
      <c r="P5149">
        <v>0</v>
      </c>
      <c r="Q5149" s="9">
        <v>53.549995000000003</v>
      </c>
      <c r="R5149" s="9">
        <v>52360178.111801401</v>
      </c>
      <c r="S5149" s="9">
        <v>1678935135.0068901</v>
      </c>
      <c r="T5149" s="9">
        <v>-1.1223039708401199E-3</v>
      </c>
      <c r="U5149" s="9">
        <v>4.1223965937360099</v>
      </c>
      <c r="V5149" s="9">
        <v>0</v>
      </c>
      <c r="W5149" s="9">
        <v>4.1223965937360099</v>
      </c>
      <c r="X5149" t="s">
        <v>86</v>
      </c>
      <c r="Y5149" s="9">
        <v>0</v>
      </c>
      <c r="Z5149" s="9">
        <v>6.4853560000000003E-3</v>
      </c>
    </row>
    <row r="5150" spans="1:26" x14ac:dyDescent="0.3">
      <c r="A5150">
        <v>2</v>
      </c>
      <c r="B5150">
        <v>0</v>
      </c>
      <c r="C5150">
        <v>0</v>
      </c>
      <c r="D5150">
        <v>1</v>
      </c>
      <c r="E5150">
        <v>0</v>
      </c>
      <c r="F5150">
        <v>0</v>
      </c>
      <c r="G5150">
        <v>0</v>
      </c>
      <c r="H5150" s="9">
        <v>2969.6135249812501</v>
      </c>
      <c r="I5150" s="9">
        <v>-1.8381441999999999</v>
      </c>
      <c r="J5150" s="9">
        <v>-1.8378502000000001</v>
      </c>
      <c r="K5150" s="9">
        <v>-3.7501915000000001</v>
      </c>
      <c r="L5150" s="9">
        <v>-4.1235028766480903</v>
      </c>
      <c r="M5150" s="9">
        <v>-14.844609999999999</v>
      </c>
      <c r="N5150" s="9">
        <v>-14.844609999999999</v>
      </c>
      <c r="O5150" s="9">
        <v>-4.1235028766480903</v>
      </c>
      <c r="P5150">
        <v>0</v>
      </c>
      <c r="Q5150" s="9">
        <v>53.549995000000003</v>
      </c>
      <c r="R5150" s="9">
        <v>52360178.111801401</v>
      </c>
      <c r="S5150" s="9">
        <v>1611032766.7056301</v>
      </c>
      <c r="T5150" s="9">
        <v>-1.1062829120822501E-3</v>
      </c>
      <c r="U5150" s="9">
        <v>4.1235028766480903</v>
      </c>
      <c r="V5150" s="9">
        <v>0</v>
      </c>
      <c r="W5150" s="9">
        <v>4.1235028766480903</v>
      </c>
      <c r="X5150" t="s">
        <v>86</v>
      </c>
      <c r="Y5150" s="9">
        <v>0</v>
      </c>
      <c r="Z5150" s="9">
        <v>6.8922899999999997E-3</v>
      </c>
    </row>
    <row r="5151" spans="1:26" x14ac:dyDescent="0.3">
      <c r="A5151">
        <v>2</v>
      </c>
      <c r="B5151">
        <v>0</v>
      </c>
      <c r="C5151">
        <v>0</v>
      </c>
      <c r="D5151">
        <v>1</v>
      </c>
      <c r="E5151">
        <v>0</v>
      </c>
      <c r="F5151">
        <v>0</v>
      </c>
      <c r="G5151">
        <v>0</v>
      </c>
      <c r="H5151" s="9">
        <v>2970.6135249559802</v>
      </c>
      <c r="I5151" s="9">
        <v>-1.8380015999999999</v>
      </c>
      <c r="J5151" s="9">
        <v>-1.8381590000000001</v>
      </c>
      <c r="K5151" s="9">
        <v>-4.2532787000000001</v>
      </c>
      <c r="L5151" s="9">
        <v>-4.1246089411820002</v>
      </c>
      <c r="M5151" s="9">
        <v>-14.848592</v>
      </c>
      <c r="N5151" s="9">
        <v>-14.848592</v>
      </c>
      <c r="O5151" s="9">
        <v>-4.1246089411820002</v>
      </c>
      <c r="P5151">
        <v>0</v>
      </c>
      <c r="Q5151" s="9">
        <v>53.549995000000003</v>
      </c>
      <c r="R5151" s="9">
        <v>52360178.111801401</v>
      </c>
      <c r="S5151" s="9">
        <v>1559458145.05372</v>
      </c>
      <c r="T5151" s="9">
        <v>-1.10606453390893E-3</v>
      </c>
      <c r="U5151" s="9">
        <v>4.1246089411820002</v>
      </c>
      <c r="V5151" s="9">
        <v>0</v>
      </c>
      <c r="W5151" s="9">
        <v>4.1246089411820002</v>
      </c>
      <c r="X5151" t="s">
        <v>86</v>
      </c>
      <c r="Y5151" s="9">
        <v>0</v>
      </c>
      <c r="Z5151" s="9">
        <v>7.8182024999999995E-3</v>
      </c>
    </row>
    <row r="5152" spans="1:26" x14ac:dyDescent="0.3">
      <c r="A5152">
        <v>2</v>
      </c>
      <c r="B5152">
        <v>0</v>
      </c>
      <c r="C5152">
        <v>0</v>
      </c>
      <c r="D5152">
        <v>1</v>
      </c>
      <c r="E5152">
        <v>0</v>
      </c>
      <c r="F5152">
        <v>0</v>
      </c>
      <c r="G5152">
        <v>0</v>
      </c>
      <c r="H5152" s="9">
        <v>2971.6135249307199</v>
      </c>
      <c r="I5152" s="9">
        <v>-1.8381068</v>
      </c>
      <c r="J5152" s="9">
        <v>-1.8372942000000001</v>
      </c>
      <c r="K5152" s="9">
        <v>-4.5913795999999998</v>
      </c>
      <c r="L5152" s="9">
        <v>-4.1257968037208101</v>
      </c>
      <c r="M5152" s="9">
        <v>-14.852868000000001</v>
      </c>
      <c r="N5152" s="9">
        <v>-14.852868000000001</v>
      </c>
      <c r="O5152" s="9">
        <v>-4.1257968037208101</v>
      </c>
      <c r="P5152">
        <v>0</v>
      </c>
      <c r="Q5152" s="9">
        <v>53.549995000000003</v>
      </c>
      <c r="R5152" s="9">
        <v>52360178.111801401</v>
      </c>
      <c r="S5152" s="9">
        <v>1714908429.0421801</v>
      </c>
      <c r="T5152" s="9">
        <v>-1.1878625388153099E-3</v>
      </c>
      <c r="U5152" s="9">
        <v>4.1257968037208101</v>
      </c>
      <c r="V5152" s="9">
        <v>0</v>
      </c>
      <c r="W5152" s="9">
        <v>4.1257968037208101</v>
      </c>
      <c r="X5152" t="s">
        <v>86</v>
      </c>
      <c r="Y5152" s="9">
        <v>0</v>
      </c>
      <c r="Z5152" s="9">
        <v>8.4357149999999999E-3</v>
      </c>
    </row>
    <row r="5153" spans="1:26" x14ac:dyDescent="0.3">
      <c r="A5153">
        <v>2</v>
      </c>
      <c r="B5153">
        <v>0</v>
      </c>
      <c r="C5153">
        <v>0</v>
      </c>
      <c r="D5153">
        <v>1</v>
      </c>
      <c r="E5153">
        <v>0</v>
      </c>
      <c r="F5153">
        <v>0</v>
      </c>
      <c r="G5153">
        <v>0</v>
      </c>
      <c r="H5153" s="9">
        <v>2972.6135249054601</v>
      </c>
      <c r="I5153" s="9">
        <v>-1.8379475000000001</v>
      </c>
      <c r="J5153" s="9">
        <v>-1.8377121999999999</v>
      </c>
      <c r="K5153" s="9">
        <v>-4.6003466</v>
      </c>
      <c r="L5153" s="9">
        <v>-4.1269511939881101</v>
      </c>
      <c r="M5153" s="9">
        <v>-14.857023999999999</v>
      </c>
      <c r="N5153" s="9">
        <v>-14.857023999999999</v>
      </c>
      <c r="O5153" s="9">
        <v>-4.1269511939881101</v>
      </c>
      <c r="P5153">
        <v>0</v>
      </c>
      <c r="Q5153" s="9">
        <v>53.549995000000003</v>
      </c>
      <c r="R5153" s="9">
        <v>52360178.111801401</v>
      </c>
      <c r="S5153" s="9">
        <v>1636777938.9827199</v>
      </c>
      <c r="T5153" s="9">
        <v>-1.1543902672919101E-3</v>
      </c>
      <c r="U5153" s="9">
        <v>4.1269511939881101</v>
      </c>
      <c r="V5153" s="9">
        <v>0</v>
      </c>
      <c r="W5153" s="9">
        <v>4.1269511939881101</v>
      </c>
      <c r="X5153" t="s">
        <v>86</v>
      </c>
      <c r="Y5153" s="9">
        <v>0</v>
      </c>
      <c r="Z5153" s="9">
        <v>8.4541132999999997E-3</v>
      </c>
    </row>
    <row r="5154" spans="1:26" x14ac:dyDescent="0.3">
      <c r="A5154">
        <v>2</v>
      </c>
      <c r="B5154">
        <v>0</v>
      </c>
      <c r="C5154">
        <v>0</v>
      </c>
      <c r="D5154">
        <v>1</v>
      </c>
      <c r="E5154">
        <v>0</v>
      </c>
      <c r="F5154">
        <v>0</v>
      </c>
      <c r="G5154">
        <v>0</v>
      </c>
      <c r="H5154" s="9">
        <v>2973.6135248802002</v>
      </c>
      <c r="I5154" s="9">
        <v>-1.8379833999999999</v>
      </c>
      <c r="J5154" s="9">
        <v>-1.8400175999999999</v>
      </c>
      <c r="K5154" s="9">
        <v>-4.9286795000000003</v>
      </c>
      <c r="L5154" s="9">
        <v>-4.12807040171064</v>
      </c>
      <c r="M5154" s="9">
        <v>-14.861053</v>
      </c>
      <c r="N5154" s="9">
        <v>-14.861053</v>
      </c>
      <c r="O5154" s="9">
        <v>-4.12807040171064</v>
      </c>
      <c r="P5154">
        <v>0</v>
      </c>
      <c r="Q5154" s="9">
        <v>53.549995000000003</v>
      </c>
      <c r="R5154" s="9">
        <v>52360178.111801401</v>
      </c>
      <c r="S5154" s="9">
        <v>1306878728.56915</v>
      </c>
      <c r="T5154" s="9">
        <v>-1.1192077225317099E-3</v>
      </c>
      <c r="U5154" s="9">
        <v>4.12807040171064</v>
      </c>
      <c r="V5154" s="9">
        <v>0</v>
      </c>
      <c r="W5154" s="9">
        <v>4.12807040171064</v>
      </c>
      <c r="X5154" t="s">
        <v>86</v>
      </c>
      <c r="Y5154" s="9">
        <v>0</v>
      </c>
      <c r="Z5154" s="9">
        <v>9.0688569E-3</v>
      </c>
    </row>
    <row r="5155" spans="1:26" x14ac:dyDescent="0.3">
      <c r="A5155">
        <v>2</v>
      </c>
      <c r="B5155">
        <v>0</v>
      </c>
      <c r="C5155">
        <v>0</v>
      </c>
      <c r="D5155">
        <v>1</v>
      </c>
      <c r="E5155">
        <v>0</v>
      </c>
      <c r="F5155">
        <v>0</v>
      </c>
      <c r="G5155">
        <v>0</v>
      </c>
      <c r="H5155" s="9">
        <v>2974.6135248549399</v>
      </c>
      <c r="I5155" s="9">
        <v>-1.8381400000000001</v>
      </c>
      <c r="J5155" s="9">
        <v>-1.8398829000000001</v>
      </c>
      <c r="K5155" s="9">
        <v>-5.0759616000000003</v>
      </c>
      <c r="L5155" s="9">
        <v>-4.1291690563867096</v>
      </c>
      <c r="M5155" s="9">
        <v>-14.865008</v>
      </c>
      <c r="N5155" s="9">
        <v>-14.865008</v>
      </c>
      <c r="O5155" s="9">
        <v>-4.1291690563867096</v>
      </c>
      <c r="P5155">
        <v>0</v>
      </c>
      <c r="Q5155" s="9">
        <v>53.549995000000003</v>
      </c>
      <c r="R5155" s="9">
        <v>52360178.111801401</v>
      </c>
      <c r="S5155" s="9">
        <v>1322820441.49862</v>
      </c>
      <c r="T5155" s="9">
        <v>-1.0986546760669499E-3</v>
      </c>
      <c r="U5155" s="9">
        <v>4.1291690563867096</v>
      </c>
      <c r="V5155" s="9">
        <v>0</v>
      </c>
      <c r="W5155" s="9">
        <v>4.1291690563867096</v>
      </c>
      <c r="X5155" t="s">
        <v>86</v>
      </c>
      <c r="Y5155" s="9">
        <v>0</v>
      </c>
      <c r="Z5155" s="9">
        <v>9.3391742999999992E-3</v>
      </c>
    </row>
    <row r="5156" spans="1:26" x14ac:dyDescent="0.3">
      <c r="A5156">
        <v>2</v>
      </c>
      <c r="B5156">
        <v>0</v>
      </c>
      <c r="C5156">
        <v>0</v>
      </c>
      <c r="D5156">
        <v>1</v>
      </c>
      <c r="E5156">
        <v>0</v>
      </c>
      <c r="F5156">
        <v>0</v>
      </c>
      <c r="G5156">
        <v>0</v>
      </c>
      <c r="H5156" s="9">
        <v>2975.61352482967</v>
      </c>
      <c r="I5156" s="9">
        <v>-1.837842</v>
      </c>
      <c r="J5156" s="9">
        <v>-1.8382601999999999</v>
      </c>
      <c r="K5156" s="9">
        <v>-5.6526141000000001</v>
      </c>
      <c r="L5156" s="9">
        <v>-4.1303099074948602</v>
      </c>
      <c r="M5156" s="9">
        <v>-14.869116</v>
      </c>
      <c r="N5156" s="9">
        <v>-14.869116</v>
      </c>
      <c r="O5156" s="9">
        <v>-4.1303099074948602</v>
      </c>
      <c r="P5156">
        <v>0</v>
      </c>
      <c r="Q5156" s="9">
        <v>53.549995000000003</v>
      </c>
      <c r="R5156" s="9">
        <v>52360178.111801401</v>
      </c>
      <c r="S5156" s="9">
        <v>1545256597.09343</v>
      </c>
      <c r="T5156" s="9">
        <v>-1.1408511081532E-3</v>
      </c>
      <c r="U5156" s="9">
        <v>4.1303099074948602</v>
      </c>
      <c r="V5156" s="9">
        <v>0</v>
      </c>
      <c r="W5156" s="9">
        <v>4.1303099074948602</v>
      </c>
      <c r="X5156" t="s">
        <v>86</v>
      </c>
      <c r="Y5156" s="9">
        <v>0</v>
      </c>
      <c r="Z5156" s="9">
        <v>1.0390976E-2</v>
      </c>
    </row>
    <row r="5157" spans="1:26" x14ac:dyDescent="0.3">
      <c r="A5157">
        <v>2</v>
      </c>
      <c r="B5157">
        <v>0</v>
      </c>
      <c r="C5157">
        <v>0</v>
      </c>
      <c r="D5157">
        <v>1</v>
      </c>
      <c r="E5157">
        <v>0</v>
      </c>
      <c r="F5157">
        <v>0</v>
      </c>
      <c r="G5157">
        <v>0</v>
      </c>
      <c r="H5157" s="9">
        <v>2976.6135248044102</v>
      </c>
      <c r="I5157" s="9">
        <v>-1.8380439</v>
      </c>
      <c r="J5157" s="9">
        <v>-1.8371329000000001</v>
      </c>
      <c r="K5157" s="9">
        <v>-5.7473558999999996</v>
      </c>
      <c r="L5157" s="9">
        <v>-4.1315059229164097</v>
      </c>
      <c r="M5157" s="9">
        <v>-14.873422</v>
      </c>
      <c r="N5157" s="9">
        <v>-14.873422</v>
      </c>
      <c r="O5157" s="9">
        <v>-4.1315059229164097</v>
      </c>
      <c r="P5157">
        <v>0</v>
      </c>
      <c r="Q5157" s="9">
        <v>53.549995000000003</v>
      </c>
      <c r="R5157" s="9">
        <v>52360178.111801401</v>
      </c>
      <c r="S5157" s="9">
        <v>1749698596.82037</v>
      </c>
      <c r="T5157" s="9">
        <v>-1.1960154215495599E-3</v>
      </c>
      <c r="U5157" s="9">
        <v>4.1315059229164097</v>
      </c>
      <c r="V5157" s="9">
        <v>0</v>
      </c>
      <c r="W5157" s="9">
        <v>4.1315059229164097</v>
      </c>
      <c r="X5157" t="s">
        <v>86</v>
      </c>
      <c r="Y5157" s="9">
        <v>0</v>
      </c>
      <c r="Z5157" s="9">
        <v>1.0558656E-2</v>
      </c>
    </row>
    <row r="5158" spans="1:26" x14ac:dyDescent="0.3">
      <c r="A5158">
        <v>2</v>
      </c>
      <c r="B5158">
        <v>0</v>
      </c>
      <c r="C5158">
        <v>0</v>
      </c>
      <c r="D5158">
        <v>1</v>
      </c>
      <c r="E5158">
        <v>0</v>
      </c>
      <c r="F5158">
        <v>0</v>
      </c>
      <c r="G5158">
        <v>0</v>
      </c>
      <c r="H5158" s="9">
        <v>2977.6135247791499</v>
      </c>
      <c r="I5158" s="9">
        <v>-1.8378482</v>
      </c>
      <c r="J5158" s="9">
        <v>-1.8388515000000001</v>
      </c>
      <c r="K5158" s="9">
        <v>-5.6188077999999999</v>
      </c>
      <c r="L5158" s="9">
        <v>-4.1326658143531398</v>
      </c>
      <c r="M5158" s="9">
        <v>-14.877597</v>
      </c>
      <c r="N5158" s="9">
        <v>-14.877597</v>
      </c>
      <c r="O5158" s="9">
        <v>-4.1326658143531398</v>
      </c>
      <c r="P5158">
        <v>0</v>
      </c>
      <c r="Q5158" s="9">
        <v>53.549995000000003</v>
      </c>
      <c r="R5158" s="9">
        <v>52360178.111801401</v>
      </c>
      <c r="S5158" s="9">
        <v>1457028784.1990299</v>
      </c>
      <c r="T5158" s="9">
        <v>-1.15989143673545E-3</v>
      </c>
      <c r="U5158" s="9">
        <v>4.1326658143531398</v>
      </c>
      <c r="V5158" s="9">
        <v>0</v>
      </c>
      <c r="W5158" s="9">
        <v>4.1326658143531398</v>
      </c>
      <c r="X5158" t="s">
        <v>86</v>
      </c>
      <c r="Y5158" s="9">
        <v>0</v>
      </c>
      <c r="Z5158" s="9">
        <v>1.0332153E-2</v>
      </c>
    </row>
    <row r="5159" spans="1:26" x14ac:dyDescent="0.3">
      <c r="A5159">
        <v>2</v>
      </c>
      <c r="B5159">
        <v>0</v>
      </c>
      <c r="C5159">
        <v>0</v>
      </c>
      <c r="D5159">
        <v>1</v>
      </c>
      <c r="E5159">
        <v>0</v>
      </c>
      <c r="F5159">
        <v>0</v>
      </c>
      <c r="G5159">
        <v>0</v>
      </c>
      <c r="H5159" s="9">
        <v>2978.61352475389</v>
      </c>
      <c r="I5159" s="9">
        <v>-1.8381341</v>
      </c>
      <c r="J5159" s="9">
        <v>-1.837059</v>
      </c>
      <c r="K5159" s="9">
        <v>-5.6799340000000003</v>
      </c>
      <c r="L5159" s="9">
        <v>-4.1337903076815303</v>
      </c>
      <c r="M5159" s="9">
        <v>-14.881645000000001</v>
      </c>
      <c r="N5159" s="9">
        <v>-14.881645000000001</v>
      </c>
      <c r="O5159" s="9">
        <v>-4.1337903076815303</v>
      </c>
      <c r="P5159">
        <v>0</v>
      </c>
      <c r="Q5159" s="9">
        <v>53.549995000000003</v>
      </c>
      <c r="R5159" s="9">
        <v>52360178.111801401</v>
      </c>
      <c r="S5159" s="9">
        <v>1765942655.44382</v>
      </c>
      <c r="T5159" s="9">
        <v>-1.12449332838604E-3</v>
      </c>
      <c r="U5159" s="9">
        <v>4.1337903076815303</v>
      </c>
      <c r="V5159" s="9">
        <v>0</v>
      </c>
      <c r="W5159" s="9">
        <v>4.1337903076815303</v>
      </c>
      <c r="X5159" t="s">
        <v>86</v>
      </c>
      <c r="Y5159" s="9">
        <v>0</v>
      </c>
      <c r="Z5159" s="9">
        <v>1.0434374E-2</v>
      </c>
    </row>
    <row r="5160" spans="1:26" x14ac:dyDescent="0.3">
      <c r="A5160">
        <v>2</v>
      </c>
      <c r="B5160">
        <v>0</v>
      </c>
      <c r="C5160">
        <v>0</v>
      </c>
      <c r="D5160">
        <v>1</v>
      </c>
      <c r="E5160">
        <v>0</v>
      </c>
      <c r="F5160">
        <v>0</v>
      </c>
      <c r="G5160">
        <v>0</v>
      </c>
      <c r="H5160" s="9">
        <v>2979.6135247286202</v>
      </c>
      <c r="I5160" s="9">
        <v>-1.8378882000000001</v>
      </c>
      <c r="J5160" s="9">
        <v>-1.839818</v>
      </c>
      <c r="K5160" s="9">
        <v>-5.2358355999999997</v>
      </c>
      <c r="L5160" s="9">
        <v>-4.13493323524742</v>
      </c>
      <c r="M5160" s="9">
        <v>-14.885759</v>
      </c>
      <c r="N5160" s="9">
        <v>-14.885759</v>
      </c>
      <c r="O5160" s="9">
        <v>-4.13493323524742</v>
      </c>
      <c r="P5160">
        <v>0</v>
      </c>
      <c r="Q5160" s="9">
        <v>53.549995000000003</v>
      </c>
      <c r="R5160" s="9">
        <v>52360178.111801401</v>
      </c>
      <c r="S5160" s="9">
        <v>1332310281.3999801</v>
      </c>
      <c r="T5160" s="9">
        <v>-1.14292756589229E-3</v>
      </c>
      <c r="U5160" s="9">
        <v>4.13493323524742</v>
      </c>
      <c r="V5160" s="9">
        <v>0</v>
      </c>
      <c r="W5160" s="9">
        <v>4.13493323524742</v>
      </c>
      <c r="X5160" t="s">
        <v>86</v>
      </c>
      <c r="Y5160" s="9">
        <v>0</v>
      </c>
      <c r="Z5160" s="9">
        <v>9.6329841999999999E-3</v>
      </c>
    </row>
    <row r="5161" spans="1:26" x14ac:dyDescent="0.3">
      <c r="A5161">
        <v>2</v>
      </c>
      <c r="B5161">
        <v>0</v>
      </c>
      <c r="C5161">
        <v>0</v>
      </c>
      <c r="D5161">
        <v>1</v>
      </c>
      <c r="E5161">
        <v>0</v>
      </c>
      <c r="F5161">
        <v>0</v>
      </c>
      <c r="G5161">
        <v>0</v>
      </c>
      <c r="H5161" s="9">
        <v>2980.25072471253</v>
      </c>
      <c r="I5161" s="9">
        <v>-1.8380939999999999</v>
      </c>
      <c r="J5161" s="9">
        <v>-1.8391917</v>
      </c>
      <c r="K5161" s="9">
        <v>-10.246869999999999</v>
      </c>
      <c r="L5161" s="9">
        <v>-4.1356294284330399</v>
      </c>
      <c r="M5161" s="9">
        <v>-14.888266</v>
      </c>
      <c r="N5161" s="9">
        <v>-14.888266</v>
      </c>
      <c r="O5161" s="9">
        <v>-4.1356294284330399</v>
      </c>
      <c r="P5161">
        <v>0</v>
      </c>
      <c r="Q5161" s="9">
        <v>53.549995000000003</v>
      </c>
      <c r="R5161" s="9">
        <v>52360178.111801401</v>
      </c>
      <c r="S5161" s="9">
        <v>1411269587.60778</v>
      </c>
      <c r="T5161" s="9">
        <v>-6.9619318562086298E-4</v>
      </c>
      <c r="U5161" s="9">
        <v>4.1356294284330399</v>
      </c>
      <c r="V5161" s="9">
        <v>0</v>
      </c>
      <c r="W5161" s="9">
        <v>4.1356294284330399</v>
      </c>
      <c r="X5161" t="s">
        <v>86</v>
      </c>
      <c r="Y5161" s="9">
        <v>0</v>
      </c>
      <c r="Z5161" s="9">
        <v>1.8845958999999999E-2</v>
      </c>
    </row>
    <row r="5162" spans="1:26" x14ac:dyDescent="0.3">
      <c r="A5162">
        <v>2</v>
      </c>
      <c r="B5162">
        <v>0</v>
      </c>
      <c r="C5162">
        <v>0</v>
      </c>
      <c r="D5162">
        <v>1</v>
      </c>
      <c r="E5162">
        <v>0</v>
      </c>
      <c r="F5162">
        <v>0</v>
      </c>
      <c r="G5162">
        <v>0</v>
      </c>
      <c r="H5162" s="9">
        <v>2980.3295247105402</v>
      </c>
      <c r="I5162" s="9">
        <v>-1.8379972</v>
      </c>
      <c r="J5162" s="9">
        <v>-1.8369987000000001</v>
      </c>
      <c r="K5162" s="9">
        <v>-15.271174</v>
      </c>
      <c r="L5162" s="9">
        <v>-4.1358667240709996</v>
      </c>
      <c r="M5162" s="9">
        <v>-14.88912</v>
      </c>
      <c r="N5162" s="9">
        <v>-14.88912</v>
      </c>
      <c r="O5162" s="9">
        <v>-4.1358667240709996</v>
      </c>
      <c r="P5162">
        <v>0</v>
      </c>
      <c r="Q5162" s="9">
        <v>53.549995000000003</v>
      </c>
      <c r="R5162" s="9">
        <v>52360178.111801401</v>
      </c>
      <c r="S5162" s="9">
        <v>1779502382.8936501</v>
      </c>
      <c r="T5162" s="9">
        <v>-2.3729563795260499E-4</v>
      </c>
      <c r="U5162" s="9">
        <v>4.1358667240709996</v>
      </c>
      <c r="V5162" s="9">
        <v>0</v>
      </c>
      <c r="W5162" s="9">
        <v>4.1358667240709996</v>
      </c>
      <c r="X5162" t="s">
        <v>86</v>
      </c>
      <c r="Y5162" s="9">
        <v>0</v>
      </c>
      <c r="Z5162" s="9">
        <v>2.8053127000000001E-2</v>
      </c>
    </row>
    <row r="5163" spans="1:26" x14ac:dyDescent="0.3">
      <c r="A5163">
        <v>2</v>
      </c>
      <c r="B5163">
        <v>0</v>
      </c>
      <c r="C5163">
        <v>0</v>
      </c>
      <c r="D5163">
        <v>1</v>
      </c>
      <c r="E5163">
        <v>0</v>
      </c>
      <c r="F5163">
        <v>0</v>
      </c>
      <c r="G5163">
        <v>0</v>
      </c>
      <c r="H5163" s="9">
        <v>2980.3981247088</v>
      </c>
      <c r="I5163" s="9">
        <v>-1.837971</v>
      </c>
      <c r="J5163" s="9">
        <v>-1.8389468</v>
      </c>
      <c r="K5163" s="9">
        <v>-10.139569</v>
      </c>
      <c r="L5163" s="9">
        <v>-4.13612719737527</v>
      </c>
      <c r="M5163" s="9">
        <v>-14.890058</v>
      </c>
      <c r="N5163" s="9">
        <v>-14.890058</v>
      </c>
      <c r="O5163" s="9">
        <v>-4.13612719737527</v>
      </c>
      <c r="P5163">
        <v>0</v>
      </c>
      <c r="Q5163" s="9">
        <v>53.549995000000003</v>
      </c>
      <c r="R5163" s="9">
        <v>52360178.111801401</v>
      </c>
      <c r="S5163" s="9">
        <v>1444813360.7230401</v>
      </c>
      <c r="T5163" s="9">
        <v>-2.6047330427125798E-4</v>
      </c>
      <c r="U5163" s="9">
        <v>4.13612719737527</v>
      </c>
      <c r="V5163" s="9">
        <v>0</v>
      </c>
      <c r="W5163" s="9">
        <v>4.13612719737527</v>
      </c>
      <c r="X5163" t="s">
        <v>86</v>
      </c>
      <c r="Y5163" s="9">
        <v>0</v>
      </c>
      <c r="Z5163" s="9">
        <v>1.8646128000000001E-2</v>
      </c>
    </row>
    <row r="5164" spans="1:26" x14ac:dyDescent="0.3">
      <c r="A5164">
        <v>2</v>
      </c>
      <c r="B5164">
        <v>0</v>
      </c>
      <c r="C5164">
        <v>0</v>
      </c>
      <c r="D5164">
        <v>1</v>
      </c>
      <c r="E5164">
        <v>0</v>
      </c>
      <c r="F5164">
        <v>0</v>
      </c>
      <c r="G5164">
        <v>0</v>
      </c>
      <c r="H5164" s="9">
        <v>2980.4797247067399</v>
      </c>
      <c r="I5164" s="9">
        <v>-1.8380529000000001</v>
      </c>
      <c r="J5164" s="9">
        <v>-1.8390649999999999</v>
      </c>
      <c r="K5164" s="9">
        <v>-5.0518407999999999</v>
      </c>
      <c r="L5164" s="9">
        <v>-4.1363235969682997</v>
      </c>
      <c r="M5164" s="9">
        <v>-14.890765</v>
      </c>
      <c r="N5164" s="9">
        <v>-14.890765</v>
      </c>
      <c r="O5164" s="9">
        <v>-4.1363235969682997</v>
      </c>
      <c r="P5164">
        <v>0</v>
      </c>
      <c r="Q5164" s="9">
        <v>53.549995000000003</v>
      </c>
      <c r="R5164" s="9">
        <v>52360178.111801401</v>
      </c>
      <c r="S5164" s="9">
        <v>1428583632.8573799</v>
      </c>
      <c r="T5164" s="9">
        <v>-1.9639959303585601E-4</v>
      </c>
      <c r="U5164" s="9">
        <v>4.1363235969682997</v>
      </c>
      <c r="V5164" s="9">
        <v>0</v>
      </c>
      <c r="W5164" s="9">
        <v>4.1363235969682997</v>
      </c>
      <c r="X5164" t="s">
        <v>86</v>
      </c>
      <c r="Y5164" s="9">
        <v>0</v>
      </c>
      <c r="Z5164" s="9">
        <v>9.2906635000000008E-3</v>
      </c>
    </row>
    <row r="5165" spans="1:26" x14ac:dyDescent="0.3">
      <c r="A5165">
        <v>2</v>
      </c>
      <c r="B5165">
        <v>0</v>
      </c>
      <c r="C5165">
        <v>0</v>
      </c>
      <c r="D5165">
        <v>1</v>
      </c>
      <c r="E5165">
        <v>0</v>
      </c>
      <c r="F5165">
        <v>0</v>
      </c>
      <c r="G5165">
        <v>0</v>
      </c>
      <c r="H5165" s="9">
        <v>2980.5491247049899</v>
      </c>
      <c r="I5165" s="9">
        <v>-1.8380691</v>
      </c>
      <c r="J5165" s="9">
        <v>-1.8383027000000001</v>
      </c>
      <c r="K5165" s="9">
        <v>-10.053718</v>
      </c>
      <c r="L5165" s="9">
        <v>-4.1364629223835196</v>
      </c>
      <c r="M5165" s="9">
        <v>-14.891266999999999</v>
      </c>
      <c r="N5165" s="9">
        <v>-14.891266999999999</v>
      </c>
      <c r="O5165" s="9">
        <v>-4.1364629223835196</v>
      </c>
      <c r="P5165">
        <v>0</v>
      </c>
      <c r="Q5165" s="9">
        <v>53.549995000000003</v>
      </c>
      <c r="R5165" s="9">
        <v>52360178.111801401</v>
      </c>
      <c r="S5165" s="9">
        <v>1540765646.98843</v>
      </c>
      <c r="T5165" s="9">
        <v>-1.39325415213775E-4</v>
      </c>
      <c r="U5165" s="9">
        <v>4.1364629223835196</v>
      </c>
      <c r="V5165" s="9">
        <v>0</v>
      </c>
      <c r="W5165" s="9">
        <v>4.1364629223835196</v>
      </c>
      <c r="X5165" t="s">
        <v>86</v>
      </c>
      <c r="Y5165" s="9">
        <v>0</v>
      </c>
      <c r="Z5165" s="9">
        <v>1.8481775999999998E-2</v>
      </c>
    </row>
    <row r="5166" spans="1:26" x14ac:dyDescent="0.3">
      <c r="A5166">
        <v>2</v>
      </c>
      <c r="B5166">
        <v>0</v>
      </c>
      <c r="C5166">
        <v>0</v>
      </c>
      <c r="D5166">
        <v>1</v>
      </c>
      <c r="E5166">
        <v>0</v>
      </c>
      <c r="F5166">
        <v>0</v>
      </c>
      <c r="G5166">
        <v>0</v>
      </c>
      <c r="H5166" s="9">
        <v>2980.5995247037199</v>
      </c>
      <c r="I5166" s="9">
        <v>-1.8380489</v>
      </c>
      <c r="J5166" s="9">
        <v>-1.8391678</v>
      </c>
      <c r="K5166" s="9">
        <v>-5.0232238999999996</v>
      </c>
      <c r="L5166" s="9">
        <v>-4.1365753072742297</v>
      </c>
      <c r="M5166" s="9">
        <v>-14.891671000000001</v>
      </c>
      <c r="N5166" s="9">
        <v>-14.891671000000001</v>
      </c>
      <c r="O5166" s="9">
        <v>-4.1365753072742297</v>
      </c>
      <c r="P5166">
        <v>0</v>
      </c>
      <c r="Q5166" s="9">
        <v>53.549995000000003</v>
      </c>
      <c r="R5166" s="9">
        <v>52360178.111801401</v>
      </c>
      <c r="S5166" s="9">
        <v>1414772991.6368201</v>
      </c>
      <c r="T5166" s="9">
        <v>-1.12384890715411E-4</v>
      </c>
      <c r="U5166" s="9">
        <v>4.1365753072742297</v>
      </c>
      <c r="V5166" s="9">
        <v>0</v>
      </c>
      <c r="W5166" s="9">
        <v>4.1365753072742297</v>
      </c>
      <c r="X5166" t="s">
        <v>86</v>
      </c>
      <c r="Y5166" s="9">
        <v>0</v>
      </c>
      <c r="Z5166" s="9">
        <v>9.2385513999999995E-3</v>
      </c>
    </row>
    <row r="5167" spans="1:26" x14ac:dyDescent="0.3">
      <c r="A5167">
        <v>2</v>
      </c>
      <c r="B5167">
        <v>0</v>
      </c>
      <c r="C5167">
        <v>0</v>
      </c>
      <c r="D5167">
        <v>1</v>
      </c>
      <c r="E5167">
        <v>0</v>
      </c>
      <c r="F5167">
        <v>0</v>
      </c>
      <c r="G5167">
        <v>0</v>
      </c>
      <c r="H5167" s="9">
        <v>2980.9189246956498</v>
      </c>
      <c r="I5167" s="9">
        <v>-1.8380874</v>
      </c>
      <c r="J5167" s="9">
        <v>-1.8387054</v>
      </c>
      <c r="K5167" s="9">
        <v>4.9807801999999998E-3</v>
      </c>
      <c r="L5167" s="9">
        <v>-4.1370436818572198</v>
      </c>
      <c r="M5167" s="9">
        <v>-14.893357</v>
      </c>
      <c r="N5167" s="9">
        <v>-14.893357</v>
      </c>
      <c r="O5167" s="9">
        <v>-4.1370436818572198</v>
      </c>
      <c r="P5167">
        <v>0</v>
      </c>
      <c r="Q5167" s="9">
        <v>53.549995000000003</v>
      </c>
      <c r="R5167" s="9">
        <v>52360178.111801401</v>
      </c>
      <c r="S5167" s="9">
        <v>1479625052.85023</v>
      </c>
      <c r="T5167" s="9">
        <v>-4.6837458299275799E-4</v>
      </c>
      <c r="U5167" s="9">
        <v>4.1370436818572198</v>
      </c>
      <c r="V5167" s="9">
        <v>0</v>
      </c>
      <c r="W5167" s="9">
        <v>4.1370436818572198</v>
      </c>
      <c r="X5167" t="s">
        <v>86</v>
      </c>
      <c r="Y5167" s="9">
        <v>0</v>
      </c>
      <c r="Z5167" s="9">
        <v>9.1581878000000005E-6</v>
      </c>
    </row>
    <row r="5168" spans="1:26" x14ac:dyDescent="0.3">
      <c r="A5168">
        <v>2</v>
      </c>
      <c r="B5168">
        <v>0</v>
      </c>
      <c r="C5168">
        <v>0</v>
      </c>
      <c r="D5168">
        <v>1</v>
      </c>
      <c r="E5168">
        <v>0</v>
      </c>
      <c r="F5168">
        <v>0</v>
      </c>
      <c r="G5168">
        <v>0</v>
      </c>
      <c r="H5168" s="9">
        <v>2981.2495246873</v>
      </c>
      <c r="I5168" s="9">
        <v>-1.8380312999999999</v>
      </c>
      <c r="J5168" s="9">
        <v>-1.8380765999999999</v>
      </c>
      <c r="K5168" s="9">
        <v>-5.0165148000000004</v>
      </c>
      <c r="L5168" s="9">
        <v>-4.1372120023928396</v>
      </c>
      <c r="M5168" s="9">
        <v>-14.893962999999999</v>
      </c>
      <c r="N5168" s="9">
        <v>-14.893962999999999</v>
      </c>
      <c r="O5168" s="9">
        <v>-4.1372120023928396</v>
      </c>
      <c r="P5168">
        <v>0</v>
      </c>
      <c r="Q5168" s="9">
        <v>53.549995000000003</v>
      </c>
      <c r="R5168" s="9">
        <v>52360178.111801401</v>
      </c>
      <c r="S5168" s="9">
        <v>1577785113.9795499</v>
      </c>
      <c r="T5168" s="9">
        <v>-1.6832053561976999E-4</v>
      </c>
      <c r="U5168" s="9">
        <v>4.1372120023928396</v>
      </c>
      <c r="V5168" s="9">
        <v>0</v>
      </c>
      <c r="W5168" s="9">
        <v>4.1372120023928396</v>
      </c>
      <c r="X5168" t="s">
        <v>86</v>
      </c>
      <c r="Y5168" s="9">
        <v>0</v>
      </c>
      <c r="Z5168" s="9">
        <v>9.2207379999999992E-3</v>
      </c>
    </row>
    <row r="5169" spans="1:26" x14ac:dyDescent="0.3">
      <c r="A5169">
        <v>2</v>
      </c>
      <c r="B5169">
        <v>0</v>
      </c>
      <c r="C5169">
        <v>0</v>
      </c>
      <c r="D5169">
        <v>1</v>
      </c>
      <c r="E5169">
        <v>0</v>
      </c>
      <c r="F5169">
        <v>0</v>
      </c>
      <c r="G5169">
        <v>0</v>
      </c>
      <c r="H5169" s="9">
        <v>2981.4719246816799</v>
      </c>
      <c r="I5169" s="9">
        <v>-1.8380312999999999</v>
      </c>
      <c r="J5169" s="9">
        <v>-1.8389276999999999</v>
      </c>
      <c r="K5169" s="9">
        <v>-10.01946</v>
      </c>
      <c r="L5169" s="9">
        <v>-4.1375008401571103</v>
      </c>
      <c r="M5169" s="9">
        <v>-14.895003000000001</v>
      </c>
      <c r="N5169" s="9">
        <v>-14.895003000000001</v>
      </c>
      <c r="O5169" s="9">
        <v>-4.1375008401571103</v>
      </c>
      <c r="P5169">
        <v>0</v>
      </c>
      <c r="Q5169" s="9">
        <v>53.549995000000003</v>
      </c>
      <c r="R5169" s="9">
        <v>52360178.111801401</v>
      </c>
      <c r="S5169" s="9">
        <v>1447957963.23385</v>
      </c>
      <c r="T5169" s="9">
        <v>-2.88837764262694E-4</v>
      </c>
      <c r="U5169" s="9">
        <v>4.1375008401571103</v>
      </c>
      <c r="V5169" s="9">
        <v>0</v>
      </c>
      <c r="W5169" s="9">
        <v>4.1375008401571103</v>
      </c>
      <c r="X5169" t="s">
        <v>86</v>
      </c>
      <c r="Y5169" s="9">
        <v>0</v>
      </c>
      <c r="Z5169" s="9">
        <v>1.8425061999999999E-2</v>
      </c>
    </row>
    <row r="5170" spans="1:26" x14ac:dyDescent="0.3">
      <c r="A5170">
        <v>2</v>
      </c>
      <c r="B5170">
        <v>0</v>
      </c>
      <c r="C5170">
        <v>0</v>
      </c>
      <c r="D5170">
        <v>1</v>
      </c>
      <c r="E5170">
        <v>0</v>
      </c>
      <c r="F5170">
        <v>0</v>
      </c>
      <c r="G5170">
        <v>0</v>
      </c>
      <c r="H5170" s="9">
        <v>2981.6091246782098</v>
      </c>
      <c r="I5170" s="9">
        <v>-1.8381472999999999</v>
      </c>
      <c r="J5170" s="9">
        <v>-1.8376749999999999</v>
      </c>
      <c r="K5170" s="9">
        <v>-15.046438</v>
      </c>
      <c r="L5170" s="9">
        <v>-4.1379094643590904</v>
      </c>
      <c r="M5170" s="9">
        <v>-14.896474</v>
      </c>
      <c r="N5170" s="9">
        <v>-14.896474</v>
      </c>
      <c r="O5170" s="9">
        <v>-4.1379094643590904</v>
      </c>
      <c r="P5170">
        <v>0</v>
      </c>
      <c r="Q5170" s="9">
        <v>53.549995000000003</v>
      </c>
      <c r="R5170" s="9">
        <v>52360178.111801401</v>
      </c>
      <c r="S5170" s="9">
        <v>1647823182.8428099</v>
      </c>
      <c r="T5170" s="9">
        <v>-4.0862420198717298E-4</v>
      </c>
      <c r="U5170" s="9">
        <v>4.1379094643590904</v>
      </c>
      <c r="V5170" s="9">
        <v>0</v>
      </c>
      <c r="W5170" s="9">
        <v>4.1379094643590904</v>
      </c>
      <c r="X5170" t="s">
        <v>86</v>
      </c>
      <c r="Y5170" s="9">
        <v>0</v>
      </c>
      <c r="Z5170" s="9">
        <v>2.7650462000000001E-2</v>
      </c>
    </row>
    <row r="5171" spans="1:26" x14ac:dyDescent="0.3">
      <c r="A5171">
        <v>2</v>
      </c>
      <c r="B5171">
        <v>0</v>
      </c>
      <c r="C5171">
        <v>0</v>
      </c>
      <c r="D5171">
        <v>1</v>
      </c>
      <c r="E5171">
        <v>0</v>
      </c>
      <c r="F5171">
        <v>0</v>
      </c>
      <c r="G5171">
        <v>0</v>
      </c>
      <c r="H5171" s="9">
        <v>2981.63952467744</v>
      </c>
      <c r="I5171" s="9">
        <v>-1.8381661</v>
      </c>
      <c r="J5171" s="9">
        <v>-1.8387197</v>
      </c>
      <c r="K5171" s="9">
        <v>-9.9308548000000005</v>
      </c>
      <c r="L5171" s="9">
        <v>-4.1380196210068796</v>
      </c>
      <c r="M5171" s="9">
        <v>-14.896871000000001</v>
      </c>
      <c r="N5171" s="9">
        <v>-14.896871000000001</v>
      </c>
      <c r="O5171" s="9">
        <v>-4.1380196210068796</v>
      </c>
      <c r="P5171">
        <v>0</v>
      </c>
      <c r="Q5171" s="9">
        <v>53.549995000000003</v>
      </c>
      <c r="R5171" s="9">
        <v>52360178.111801401</v>
      </c>
      <c r="S5171" s="9">
        <v>1477882084.03088</v>
      </c>
      <c r="T5171" s="9">
        <v>-1.10156647787462E-4</v>
      </c>
      <c r="U5171" s="9">
        <v>4.1380196210068796</v>
      </c>
      <c r="V5171" s="9">
        <v>0</v>
      </c>
      <c r="W5171" s="9">
        <v>4.1380196210068796</v>
      </c>
      <c r="X5171" t="s">
        <v>86</v>
      </c>
      <c r="Y5171" s="9">
        <v>0</v>
      </c>
      <c r="Z5171" s="9">
        <v>1.8260057999999999E-2</v>
      </c>
    </row>
    <row r="5172" spans="1:26" x14ac:dyDescent="0.3">
      <c r="A5172">
        <v>2</v>
      </c>
      <c r="B5172">
        <v>0</v>
      </c>
      <c r="C5172">
        <v>0</v>
      </c>
      <c r="D5172">
        <v>1</v>
      </c>
      <c r="E5172">
        <v>0</v>
      </c>
      <c r="F5172">
        <v>0</v>
      </c>
      <c r="G5172">
        <v>0</v>
      </c>
      <c r="H5172" s="9">
        <v>2981.8705246716099</v>
      </c>
      <c r="I5172" s="9">
        <v>-1.8380611</v>
      </c>
      <c r="J5172" s="9">
        <v>-1.8385849000000001</v>
      </c>
      <c r="K5172" s="9">
        <v>-14.953718</v>
      </c>
      <c r="L5172" s="9">
        <v>-4.1386694219387099</v>
      </c>
      <c r="M5172" s="9">
        <v>-14.89921</v>
      </c>
      <c r="N5172" s="9">
        <v>-14.89921</v>
      </c>
      <c r="O5172" s="9">
        <v>-4.1386694219387099</v>
      </c>
      <c r="P5172">
        <v>0</v>
      </c>
      <c r="Q5172" s="9">
        <v>53.549995000000003</v>
      </c>
      <c r="R5172" s="9">
        <v>52360178.111801401</v>
      </c>
      <c r="S5172" s="9">
        <v>1498055388.83114</v>
      </c>
      <c r="T5172" s="9">
        <v>-6.49800931824984E-4</v>
      </c>
      <c r="U5172" s="9">
        <v>4.1386694219387099</v>
      </c>
      <c r="V5172" s="9">
        <v>0</v>
      </c>
      <c r="W5172" s="9">
        <v>4.1386694219387099</v>
      </c>
      <c r="X5172" t="s">
        <v>86</v>
      </c>
      <c r="Y5172" s="9">
        <v>0</v>
      </c>
      <c r="Z5172" s="9">
        <v>2.749368E-2</v>
      </c>
    </row>
    <row r="5173" spans="1:26" x14ac:dyDescent="0.3">
      <c r="A5173">
        <v>2</v>
      </c>
      <c r="B5173">
        <v>0</v>
      </c>
      <c r="C5173">
        <v>0</v>
      </c>
      <c r="D5173">
        <v>1</v>
      </c>
      <c r="E5173">
        <v>0</v>
      </c>
      <c r="F5173">
        <v>0</v>
      </c>
      <c r="G5173">
        <v>0</v>
      </c>
      <c r="H5173" s="9">
        <v>2981.8799246713702</v>
      </c>
      <c r="I5173" s="9">
        <v>-1.8380169</v>
      </c>
      <c r="J5173" s="9">
        <v>-1.8384248000000001</v>
      </c>
      <c r="K5173" s="9">
        <v>-9.9415388</v>
      </c>
      <c r="L5173" s="9">
        <v>-4.1387028883895596</v>
      </c>
      <c r="M5173" s="9">
        <v>-14.899330000000001</v>
      </c>
      <c r="N5173" s="9">
        <v>-14.899330000000001</v>
      </c>
      <c r="O5173" s="9">
        <v>-4.1387028883895596</v>
      </c>
      <c r="P5173">
        <v>0</v>
      </c>
      <c r="Q5173" s="9">
        <v>53.549995000000003</v>
      </c>
      <c r="R5173" s="9">
        <v>52360178.111801401</v>
      </c>
      <c r="S5173" s="9">
        <v>1522458306.17681</v>
      </c>
      <c r="T5173" s="9">
        <v>-3.3466450850561102E-5</v>
      </c>
      <c r="U5173" s="9">
        <v>4.1387028883895596</v>
      </c>
      <c r="V5173" s="9">
        <v>0</v>
      </c>
      <c r="W5173" s="9">
        <v>4.1387028883895596</v>
      </c>
      <c r="X5173" t="s">
        <v>86</v>
      </c>
      <c r="Y5173" s="9">
        <v>0</v>
      </c>
      <c r="Z5173" s="9">
        <v>1.8276772E-2</v>
      </c>
    </row>
    <row r="5174" spans="1:26" x14ac:dyDescent="0.3">
      <c r="A5174">
        <v>2</v>
      </c>
      <c r="B5174">
        <v>0</v>
      </c>
      <c r="C5174">
        <v>0</v>
      </c>
      <c r="D5174">
        <v>1</v>
      </c>
      <c r="E5174">
        <v>0</v>
      </c>
      <c r="F5174">
        <v>0</v>
      </c>
      <c r="G5174">
        <v>0</v>
      </c>
      <c r="H5174" s="9">
        <v>2981.8903246711102</v>
      </c>
      <c r="I5174" s="9">
        <v>-1.8378466</v>
      </c>
      <c r="J5174" s="9">
        <v>-1.8382455</v>
      </c>
      <c r="K5174" s="9">
        <v>-14.954864000000001</v>
      </c>
      <c r="L5174" s="9">
        <v>-4.1387372688420303</v>
      </c>
      <c r="M5174" s="9">
        <v>-14.899454</v>
      </c>
      <c r="N5174" s="9">
        <v>-14.899454</v>
      </c>
      <c r="O5174" s="9">
        <v>-4.1387372688420303</v>
      </c>
      <c r="P5174">
        <v>0</v>
      </c>
      <c r="Q5174" s="9">
        <v>53.549995000000003</v>
      </c>
      <c r="R5174" s="9">
        <v>52360178.111801401</v>
      </c>
      <c r="S5174" s="9">
        <v>1550746265.81462</v>
      </c>
      <c r="T5174" s="9">
        <v>-3.4380452473392602E-5</v>
      </c>
      <c r="U5174" s="9">
        <v>4.1387372688420303</v>
      </c>
      <c r="V5174" s="9">
        <v>0</v>
      </c>
      <c r="W5174" s="9">
        <v>4.1387372688420303</v>
      </c>
      <c r="X5174" t="s">
        <v>86</v>
      </c>
      <c r="Y5174" s="9">
        <v>0</v>
      </c>
      <c r="Z5174" s="9">
        <v>2.7490711000000001E-2</v>
      </c>
    </row>
    <row r="5175" spans="1:26" x14ac:dyDescent="0.3">
      <c r="A5175">
        <v>2</v>
      </c>
      <c r="B5175">
        <v>0</v>
      </c>
      <c r="C5175">
        <v>0</v>
      </c>
      <c r="D5175">
        <v>1</v>
      </c>
      <c r="E5175">
        <v>0</v>
      </c>
      <c r="F5175">
        <v>0</v>
      </c>
      <c r="G5175">
        <v>0</v>
      </c>
      <c r="H5175" s="9">
        <v>2981.89972467087</v>
      </c>
      <c r="I5175" s="9">
        <v>-1.8378493</v>
      </c>
      <c r="J5175" s="9">
        <v>-1.8385986000000001</v>
      </c>
      <c r="K5175" s="9">
        <v>-9.9533672000000006</v>
      </c>
      <c r="L5175" s="9">
        <v>-4.1387710331223504</v>
      </c>
      <c r="M5175" s="9">
        <v>-14.899576</v>
      </c>
      <c r="N5175" s="9">
        <v>-14.899576</v>
      </c>
      <c r="O5175" s="9">
        <v>-4.1387710331223504</v>
      </c>
      <c r="P5175">
        <v>0</v>
      </c>
      <c r="Q5175" s="9">
        <v>53.549995000000003</v>
      </c>
      <c r="R5175" s="9">
        <v>52360178.111801401</v>
      </c>
      <c r="S5175" s="9">
        <v>1496039666.2694499</v>
      </c>
      <c r="T5175" s="9">
        <v>-3.3764280319203902E-5</v>
      </c>
      <c r="U5175" s="9">
        <v>4.1387710331223504</v>
      </c>
      <c r="V5175" s="9">
        <v>0</v>
      </c>
      <c r="W5175" s="9">
        <v>4.1387710331223504</v>
      </c>
      <c r="X5175" t="s">
        <v>86</v>
      </c>
      <c r="Y5175" s="9">
        <v>0</v>
      </c>
      <c r="Z5175" s="9">
        <v>1.8300245999999999E-2</v>
      </c>
    </row>
    <row r="5176" spans="1:26" x14ac:dyDescent="0.3">
      <c r="A5176">
        <v>2</v>
      </c>
      <c r="B5176">
        <v>0</v>
      </c>
      <c r="C5176">
        <v>0</v>
      </c>
      <c r="D5176">
        <v>1</v>
      </c>
      <c r="E5176">
        <v>0</v>
      </c>
      <c r="F5176">
        <v>0</v>
      </c>
      <c r="G5176">
        <v>0</v>
      </c>
      <c r="H5176" s="9">
        <v>2982.0201246678298</v>
      </c>
      <c r="I5176" s="9">
        <v>-1.8380799999999999</v>
      </c>
      <c r="J5176" s="9">
        <v>-1.8392195</v>
      </c>
      <c r="K5176" s="9">
        <v>-4.9202026999999999</v>
      </c>
      <c r="L5176" s="9">
        <v>-4.1391166561550996</v>
      </c>
      <c r="M5176" s="9">
        <v>-14.90082</v>
      </c>
      <c r="N5176" s="9">
        <v>-14.90082</v>
      </c>
      <c r="O5176" s="9">
        <v>-4.1391166561550996</v>
      </c>
      <c r="P5176">
        <v>0</v>
      </c>
      <c r="Q5176" s="9">
        <v>53.549995000000003</v>
      </c>
      <c r="R5176" s="9">
        <v>52360178.111801401</v>
      </c>
      <c r="S5176" s="9">
        <v>1408762464.2343099</v>
      </c>
      <c r="T5176" s="9">
        <v>-3.4562303275542601E-4</v>
      </c>
      <c r="U5176" s="9">
        <v>4.1391166561550996</v>
      </c>
      <c r="V5176" s="9">
        <v>0</v>
      </c>
      <c r="W5176" s="9">
        <v>4.1391166561550996</v>
      </c>
      <c r="X5176" t="s">
        <v>86</v>
      </c>
      <c r="Y5176" s="9">
        <v>0</v>
      </c>
      <c r="Z5176" s="9">
        <v>9.0493326999999991E-3</v>
      </c>
    </row>
    <row r="5177" spans="1:26" x14ac:dyDescent="0.3">
      <c r="A5177">
        <v>2</v>
      </c>
      <c r="B5177">
        <v>0</v>
      </c>
      <c r="C5177">
        <v>0</v>
      </c>
      <c r="D5177">
        <v>1</v>
      </c>
      <c r="E5177">
        <v>0</v>
      </c>
      <c r="F5177">
        <v>0</v>
      </c>
      <c r="G5177">
        <v>0</v>
      </c>
      <c r="H5177" s="9">
        <v>2982.0751246664399</v>
      </c>
      <c r="I5177" s="9">
        <v>-1.8380954</v>
      </c>
      <c r="J5177" s="9">
        <v>-1.8396904000000001</v>
      </c>
      <c r="K5177" s="9">
        <v>0.14043475999999999</v>
      </c>
      <c r="L5177" s="9">
        <v>-4.1391788080457097</v>
      </c>
      <c r="M5177" s="9">
        <v>-14.901044000000001</v>
      </c>
      <c r="N5177" s="9">
        <v>-14.901044000000001</v>
      </c>
      <c r="O5177" s="9">
        <v>-4.1391788080457097</v>
      </c>
      <c r="P5177">
        <v>0</v>
      </c>
      <c r="Q5177" s="9">
        <v>53.549995000000003</v>
      </c>
      <c r="R5177" s="9">
        <v>52360178.111801401</v>
      </c>
      <c r="S5177" s="9">
        <v>1348999152.9345601</v>
      </c>
      <c r="T5177" s="9">
        <v>-6.2151890609207701E-5</v>
      </c>
      <c r="U5177" s="9">
        <v>4.1391788080457097</v>
      </c>
      <c r="V5177" s="9">
        <v>0</v>
      </c>
      <c r="W5177" s="9">
        <v>4.1391788080457097</v>
      </c>
      <c r="X5177" t="s">
        <v>86</v>
      </c>
      <c r="Y5177" s="9">
        <v>0</v>
      </c>
      <c r="Z5177" s="9">
        <v>2.5835647999999998E-4</v>
      </c>
    </row>
    <row r="5178" spans="1:26" x14ac:dyDescent="0.3">
      <c r="A5178">
        <v>2</v>
      </c>
      <c r="B5178">
        <v>0</v>
      </c>
      <c r="C5178">
        <v>0</v>
      </c>
      <c r="D5178">
        <v>1</v>
      </c>
      <c r="E5178">
        <v>0</v>
      </c>
      <c r="F5178">
        <v>0</v>
      </c>
      <c r="G5178">
        <v>0</v>
      </c>
      <c r="H5178" s="9">
        <v>2982.22932466254</v>
      </c>
      <c r="I5178" s="9">
        <v>-1.8379810000000001</v>
      </c>
      <c r="J5178" s="9">
        <v>-1.8383697999999999</v>
      </c>
      <c r="K5178" s="9">
        <v>-4.8858623999999997</v>
      </c>
      <c r="L5178" s="9">
        <v>-4.1392003259293499</v>
      </c>
      <c r="M5178" s="9">
        <v>-14.901121</v>
      </c>
      <c r="N5178" s="9">
        <v>-14.901121</v>
      </c>
      <c r="O5178" s="9">
        <v>-4.1392003259293499</v>
      </c>
      <c r="P5178">
        <v>0</v>
      </c>
      <c r="Q5178" s="9">
        <v>53.549995000000003</v>
      </c>
      <c r="R5178" s="9">
        <v>52360178.111801401</v>
      </c>
      <c r="S5178" s="9">
        <v>1531198024.4314899</v>
      </c>
      <c r="T5178" s="9">
        <v>-2.1517883631361201E-5</v>
      </c>
      <c r="U5178" s="9">
        <v>4.1392003259293499</v>
      </c>
      <c r="V5178" s="9">
        <v>0</v>
      </c>
      <c r="W5178" s="9">
        <v>4.1392003259293499</v>
      </c>
      <c r="X5178" t="s">
        <v>86</v>
      </c>
      <c r="Y5178" s="9">
        <v>0</v>
      </c>
      <c r="Z5178" s="9">
        <v>8.9820222999999998E-3</v>
      </c>
    </row>
    <row r="5179" spans="1:26" x14ac:dyDescent="0.3">
      <c r="A5179">
        <v>2</v>
      </c>
      <c r="B5179">
        <v>0</v>
      </c>
      <c r="C5179">
        <v>0</v>
      </c>
      <c r="D5179">
        <v>1</v>
      </c>
      <c r="E5179">
        <v>0</v>
      </c>
      <c r="F5179">
        <v>0</v>
      </c>
      <c r="G5179">
        <v>0</v>
      </c>
      <c r="H5179" s="9">
        <v>2982.31952466027</v>
      </c>
      <c r="I5179" s="9">
        <v>-1.8379512</v>
      </c>
      <c r="J5179" s="9">
        <v>-1.8376925</v>
      </c>
      <c r="K5179" s="9">
        <v>0.13967164000000001</v>
      </c>
      <c r="L5179" s="9">
        <v>-4.1392652684165796</v>
      </c>
      <c r="M5179" s="9">
        <v>-14.901355000000001</v>
      </c>
      <c r="N5179" s="9">
        <v>-14.901355000000001</v>
      </c>
      <c r="O5179" s="9">
        <v>-4.1392652684165796</v>
      </c>
      <c r="P5179">
        <v>0</v>
      </c>
      <c r="Q5179" s="9">
        <v>53.549995000000003</v>
      </c>
      <c r="R5179" s="9">
        <v>52360178.111801401</v>
      </c>
      <c r="S5179" s="9">
        <v>1645186580.9758301</v>
      </c>
      <c r="T5179" s="9">
        <v>-6.49424872332105E-5</v>
      </c>
      <c r="U5179" s="9">
        <v>4.1392652684165796</v>
      </c>
      <c r="V5179" s="9">
        <v>0</v>
      </c>
      <c r="W5179" s="9">
        <v>4.1392652684165796</v>
      </c>
      <c r="X5179" t="s">
        <v>86</v>
      </c>
      <c r="Y5179" s="9">
        <v>0</v>
      </c>
      <c r="Z5179" s="9">
        <v>2.5667352E-4</v>
      </c>
    </row>
    <row r="5180" spans="1:26" x14ac:dyDescent="0.3">
      <c r="A5180">
        <v>2</v>
      </c>
      <c r="B5180">
        <v>0</v>
      </c>
      <c r="C5180">
        <v>0</v>
      </c>
      <c r="D5180">
        <v>1</v>
      </c>
      <c r="E5180">
        <v>0</v>
      </c>
      <c r="F5180">
        <v>0</v>
      </c>
      <c r="G5180">
        <v>0</v>
      </c>
      <c r="H5180" s="9">
        <v>2982.44952465698</v>
      </c>
      <c r="I5180" s="9">
        <v>-1.8379421</v>
      </c>
      <c r="J5180" s="9">
        <v>-1.8385916</v>
      </c>
      <c r="K5180" s="9">
        <v>-4.9205836999999999</v>
      </c>
      <c r="L5180" s="9">
        <v>-4.1393392495485903</v>
      </c>
      <c r="M5180" s="9">
        <v>-14.901621</v>
      </c>
      <c r="N5180" s="9">
        <v>-14.901621</v>
      </c>
      <c r="O5180" s="9">
        <v>-4.1393392495485903</v>
      </c>
      <c r="P5180">
        <v>0</v>
      </c>
      <c r="Q5180" s="9">
        <v>53.549995000000003</v>
      </c>
      <c r="R5180" s="9">
        <v>52360178.111801401</v>
      </c>
      <c r="S5180" s="9">
        <v>1497296457.13554</v>
      </c>
      <c r="T5180" s="9">
        <v>-7.3981132010736403E-5</v>
      </c>
      <c r="U5180" s="9">
        <v>4.1393392495485903</v>
      </c>
      <c r="V5180" s="9">
        <v>0</v>
      </c>
      <c r="W5180" s="9">
        <v>4.1393392495485903</v>
      </c>
      <c r="X5180" t="s">
        <v>86</v>
      </c>
      <c r="Y5180" s="9">
        <v>0</v>
      </c>
      <c r="Z5180" s="9">
        <v>9.0469438999999999E-3</v>
      </c>
    </row>
    <row r="5181" spans="1:26" x14ac:dyDescent="0.3">
      <c r="A5181">
        <v>2</v>
      </c>
      <c r="B5181">
        <v>0</v>
      </c>
      <c r="C5181">
        <v>0</v>
      </c>
      <c r="D5181">
        <v>1</v>
      </c>
      <c r="E5181">
        <v>0</v>
      </c>
      <c r="F5181">
        <v>0</v>
      </c>
      <c r="G5181">
        <v>0</v>
      </c>
      <c r="H5181" s="9">
        <v>2982.5993246531998</v>
      </c>
      <c r="I5181" s="9">
        <v>-1.8378836000000001</v>
      </c>
      <c r="J5181" s="9">
        <v>-1.8378718999999999</v>
      </c>
      <c r="K5181" s="9">
        <v>0.10990991999999999</v>
      </c>
      <c r="L5181" s="9">
        <v>-4.1395256929484203</v>
      </c>
      <c r="M5181" s="9">
        <v>-14.902291999999999</v>
      </c>
      <c r="N5181" s="9">
        <v>-14.902291999999999</v>
      </c>
      <c r="O5181" s="9">
        <v>-4.1395256929484203</v>
      </c>
      <c r="P5181">
        <v>0</v>
      </c>
      <c r="Q5181" s="9">
        <v>53.549995000000003</v>
      </c>
      <c r="R5181" s="9">
        <v>52360178.111801401</v>
      </c>
      <c r="S5181" s="9">
        <v>1613481961.1159899</v>
      </c>
      <c r="T5181" s="9">
        <v>-1.8644339982731801E-4</v>
      </c>
      <c r="U5181" s="9">
        <v>4.1395256929484203</v>
      </c>
      <c r="V5181" s="9">
        <v>0</v>
      </c>
      <c r="W5181" s="9">
        <v>4.1395256929484203</v>
      </c>
      <c r="X5181" t="s">
        <v>86</v>
      </c>
      <c r="Y5181" s="9">
        <v>0</v>
      </c>
      <c r="Z5181" s="9">
        <v>2.0200036E-4</v>
      </c>
    </row>
    <row r="5182" spans="1:26" x14ac:dyDescent="0.3">
      <c r="A5182">
        <v>2</v>
      </c>
      <c r="B5182">
        <v>0</v>
      </c>
      <c r="C5182">
        <v>0</v>
      </c>
      <c r="D5182">
        <v>1</v>
      </c>
      <c r="E5182">
        <v>0</v>
      </c>
      <c r="F5182">
        <v>0</v>
      </c>
      <c r="G5182">
        <v>0</v>
      </c>
      <c r="H5182" s="9">
        <v>2982.8289246474001</v>
      </c>
      <c r="I5182" s="9">
        <v>-1.8379707000000001</v>
      </c>
      <c r="J5182" s="9">
        <v>-1.8379235</v>
      </c>
      <c r="K5182" s="9">
        <v>-4.9541611999999997</v>
      </c>
      <c r="L5182" s="9">
        <v>-4.1395828485804902</v>
      </c>
      <c r="M5182" s="9">
        <v>-14.902498</v>
      </c>
      <c r="N5182" s="9">
        <v>-14.902498</v>
      </c>
      <c r="O5182" s="9">
        <v>-4.1395828485804902</v>
      </c>
      <c r="P5182">
        <v>0</v>
      </c>
      <c r="Q5182" s="9">
        <v>53.549995000000003</v>
      </c>
      <c r="R5182" s="9">
        <v>52360178.111801401</v>
      </c>
      <c r="S5182" s="9">
        <v>1604579268.9317999</v>
      </c>
      <c r="T5182" s="9">
        <v>-5.7155632071648199E-5</v>
      </c>
      <c r="U5182" s="9">
        <v>4.1395828485804902</v>
      </c>
      <c r="V5182" s="9">
        <v>0</v>
      </c>
      <c r="W5182" s="9">
        <v>4.1395828485804902</v>
      </c>
      <c r="X5182" t="s">
        <v>86</v>
      </c>
      <c r="Y5182" s="9">
        <v>0</v>
      </c>
      <c r="Z5182" s="9">
        <v>9.1053694000000004E-3</v>
      </c>
    </row>
    <row r="5183" spans="1:26" x14ac:dyDescent="0.3">
      <c r="A5183">
        <v>2</v>
      </c>
      <c r="B5183">
        <v>0</v>
      </c>
      <c r="C5183">
        <v>0</v>
      </c>
      <c r="D5183">
        <v>1</v>
      </c>
      <c r="E5183">
        <v>0</v>
      </c>
      <c r="F5183">
        <v>0</v>
      </c>
      <c r="G5183">
        <v>0</v>
      </c>
      <c r="H5183" s="9">
        <v>2983.00972464283</v>
      </c>
      <c r="I5183" s="9">
        <v>-1.8379544999999999</v>
      </c>
      <c r="J5183" s="9">
        <v>-1.8369473999999999</v>
      </c>
      <c r="K5183" s="9">
        <v>-9.9980106000000006</v>
      </c>
      <c r="L5183" s="9">
        <v>-4.1398839747594698</v>
      </c>
      <c r="M5183" s="9">
        <v>-14.903582999999999</v>
      </c>
      <c r="N5183" s="9">
        <v>-14.903582999999999</v>
      </c>
      <c r="O5183" s="9">
        <v>-4.1398839747594698</v>
      </c>
      <c r="P5183">
        <v>0</v>
      </c>
      <c r="Q5183" s="9">
        <v>53.549995000000003</v>
      </c>
      <c r="R5183" s="9">
        <v>52360178.111801401</v>
      </c>
      <c r="S5183" s="9">
        <v>1792149907.3710201</v>
      </c>
      <c r="T5183" s="9">
        <v>-3.01126178979593E-4</v>
      </c>
      <c r="U5183" s="9">
        <v>4.1398839747594698</v>
      </c>
      <c r="V5183" s="9">
        <v>0</v>
      </c>
      <c r="W5183" s="9">
        <v>4.1398839747594698</v>
      </c>
      <c r="X5183" t="s">
        <v>86</v>
      </c>
      <c r="Y5183" s="9">
        <v>0</v>
      </c>
      <c r="Z5183" s="9">
        <v>1.8365821000000001E-2</v>
      </c>
    </row>
    <row r="5184" spans="1:26" x14ac:dyDescent="0.3">
      <c r="A5184">
        <v>2</v>
      </c>
      <c r="B5184">
        <v>0</v>
      </c>
      <c r="C5184">
        <v>0</v>
      </c>
      <c r="D5184">
        <v>1</v>
      </c>
      <c r="E5184">
        <v>0</v>
      </c>
      <c r="F5184">
        <v>0</v>
      </c>
      <c r="G5184">
        <v>0</v>
      </c>
      <c r="H5184" s="9">
        <v>2983.1697246387898</v>
      </c>
      <c r="I5184" s="9">
        <v>-1.8378733</v>
      </c>
      <c r="J5184" s="9">
        <v>-1.8374083999999999</v>
      </c>
      <c r="K5184" s="9">
        <v>-15.068187</v>
      </c>
      <c r="L5184" s="9">
        <v>-4.1403119915568798</v>
      </c>
      <c r="M5184" s="9">
        <v>-14.905123</v>
      </c>
      <c r="N5184" s="9">
        <v>-14.905123</v>
      </c>
      <c r="O5184" s="9">
        <v>-4.1403119915568798</v>
      </c>
      <c r="P5184">
        <v>0</v>
      </c>
      <c r="Q5184" s="9">
        <v>53.549995000000003</v>
      </c>
      <c r="R5184" s="9">
        <v>52360178.111801401</v>
      </c>
      <c r="S5184" s="9">
        <v>1698622081.2848599</v>
      </c>
      <c r="T5184" s="9">
        <v>-4.2801679741000199E-4</v>
      </c>
      <c r="U5184" s="9">
        <v>4.1403119915568798</v>
      </c>
      <c r="V5184" s="9">
        <v>0</v>
      </c>
      <c r="W5184" s="9">
        <v>4.1403119915568798</v>
      </c>
      <c r="X5184" t="s">
        <v>86</v>
      </c>
      <c r="Y5184" s="9">
        <v>0</v>
      </c>
      <c r="Z5184" s="9">
        <v>2.7686413E-2</v>
      </c>
    </row>
    <row r="5185" spans="1:26" x14ac:dyDescent="0.3">
      <c r="A5185">
        <v>2</v>
      </c>
      <c r="B5185">
        <v>0</v>
      </c>
      <c r="C5185">
        <v>0</v>
      </c>
      <c r="D5185">
        <v>1</v>
      </c>
      <c r="E5185">
        <v>0</v>
      </c>
      <c r="F5185">
        <v>0</v>
      </c>
      <c r="G5185">
        <v>0</v>
      </c>
      <c r="H5185" s="9">
        <v>2983.2093246377899</v>
      </c>
      <c r="I5185" s="9">
        <v>-1.8381574000000001</v>
      </c>
      <c r="J5185" s="9">
        <v>-1.8384535</v>
      </c>
      <c r="K5185" s="9">
        <v>-20.184151</v>
      </c>
      <c r="L5185" s="9">
        <v>-4.14047526703858</v>
      </c>
      <c r="M5185" s="9">
        <v>-14.905711</v>
      </c>
      <c r="N5185" s="9">
        <v>-14.905711</v>
      </c>
      <c r="O5185" s="9">
        <v>-4.14047526703858</v>
      </c>
      <c r="P5185">
        <v>0</v>
      </c>
      <c r="Q5185" s="9">
        <v>53.549995000000003</v>
      </c>
      <c r="R5185" s="9">
        <v>52360178.111801401</v>
      </c>
      <c r="S5185" s="9">
        <v>1518670082.1530001</v>
      </c>
      <c r="T5185" s="9">
        <v>-1.63275481701141E-4</v>
      </c>
      <c r="U5185" s="9">
        <v>4.14047526703858</v>
      </c>
      <c r="V5185" s="9">
        <v>0</v>
      </c>
      <c r="W5185" s="9">
        <v>4.14047526703858</v>
      </c>
      <c r="X5185" t="s">
        <v>86</v>
      </c>
      <c r="Y5185" s="9">
        <v>0</v>
      </c>
      <c r="Z5185" s="9">
        <v>3.7107623999999999E-2</v>
      </c>
    </row>
    <row r="5186" spans="1:26" x14ac:dyDescent="0.3">
      <c r="A5186">
        <v>2</v>
      </c>
      <c r="B5186">
        <v>0</v>
      </c>
      <c r="C5186">
        <v>0</v>
      </c>
      <c r="D5186">
        <v>1</v>
      </c>
      <c r="E5186">
        <v>0</v>
      </c>
      <c r="F5186">
        <v>0</v>
      </c>
      <c r="G5186">
        <v>0</v>
      </c>
      <c r="H5186" s="9">
        <v>2983.2483246368001</v>
      </c>
      <c r="I5186" s="9">
        <v>-1.8380555999999999</v>
      </c>
      <c r="J5186" s="9">
        <v>-1.8369546000000001</v>
      </c>
      <c r="K5186" s="9">
        <v>-25.345517999999998</v>
      </c>
      <c r="L5186" s="9">
        <v>-4.1407036513137996</v>
      </c>
      <c r="M5186" s="9">
        <v>-14.906533</v>
      </c>
      <c r="N5186" s="9">
        <v>-14.906533</v>
      </c>
      <c r="O5186" s="9">
        <v>-4.1407036513137996</v>
      </c>
      <c r="P5186">
        <v>0</v>
      </c>
      <c r="Q5186" s="9">
        <v>53.549995000000003</v>
      </c>
      <c r="R5186" s="9">
        <v>52360178.111801401</v>
      </c>
      <c r="S5186" s="9">
        <v>1790969977.91172</v>
      </c>
      <c r="T5186" s="9">
        <v>-2.28384275224868E-4</v>
      </c>
      <c r="U5186" s="9">
        <v>4.1407036513137996</v>
      </c>
      <c r="V5186" s="9">
        <v>0</v>
      </c>
      <c r="W5186" s="9">
        <v>4.1407036513137996</v>
      </c>
      <c r="X5186" t="s">
        <v>86</v>
      </c>
      <c r="Y5186" s="9">
        <v>0</v>
      </c>
      <c r="Z5186" s="9">
        <v>4.6558566000000003E-2</v>
      </c>
    </row>
    <row r="5187" spans="1:26" x14ac:dyDescent="0.3">
      <c r="A5187">
        <v>2</v>
      </c>
      <c r="B5187">
        <v>0</v>
      </c>
      <c r="C5187">
        <v>0</v>
      </c>
      <c r="D5187">
        <v>1</v>
      </c>
      <c r="E5187">
        <v>0</v>
      </c>
      <c r="F5187">
        <v>0</v>
      </c>
      <c r="G5187">
        <v>0</v>
      </c>
      <c r="H5187" s="9">
        <v>2983.3175246350502</v>
      </c>
      <c r="I5187" s="9">
        <v>-1.8379345</v>
      </c>
      <c r="J5187" s="9">
        <v>-1.8390746</v>
      </c>
      <c r="K5187" s="9">
        <v>-20.287552000000002</v>
      </c>
      <c r="L5187" s="9">
        <v>-4.1411636482977601</v>
      </c>
      <c r="M5187" s="9">
        <v>-14.908189</v>
      </c>
      <c r="N5187" s="9">
        <v>-14.908189</v>
      </c>
      <c r="O5187" s="9">
        <v>-4.1411636482977601</v>
      </c>
      <c r="P5187">
        <v>0</v>
      </c>
      <c r="Q5187" s="9">
        <v>53.549995000000003</v>
      </c>
      <c r="R5187" s="9">
        <v>52360178.111801401</v>
      </c>
      <c r="S5187" s="9">
        <v>1428929896.4509499</v>
      </c>
      <c r="T5187" s="9">
        <v>-4.5999698395160401E-4</v>
      </c>
      <c r="U5187" s="9">
        <v>4.1411636482977601</v>
      </c>
      <c r="V5187" s="9">
        <v>0</v>
      </c>
      <c r="W5187" s="9">
        <v>4.1411636482977601</v>
      </c>
      <c r="X5187" t="s">
        <v>86</v>
      </c>
      <c r="Y5187" s="9">
        <v>0</v>
      </c>
      <c r="Z5187" s="9">
        <v>3.7310321E-2</v>
      </c>
    </row>
    <row r="5188" spans="1:26" x14ac:dyDescent="0.3">
      <c r="A5188">
        <v>2</v>
      </c>
      <c r="B5188">
        <v>0</v>
      </c>
      <c r="C5188">
        <v>0</v>
      </c>
      <c r="D5188">
        <v>1</v>
      </c>
      <c r="E5188">
        <v>0</v>
      </c>
      <c r="F5188">
        <v>0</v>
      </c>
      <c r="G5188">
        <v>0</v>
      </c>
      <c r="H5188" s="9">
        <v>2983.3583246340199</v>
      </c>
      <c r="I5188" s="9">
        <v>-1.8380756</v>
      </c>
      <c r="J5188" s="9">
        <v>-1.8379915</v>
      </c>
      <c r="K5188" s="9">
        <v>-15.181509999999999</v>
      </c>
      <c r="L5188" s="9">
        <v>-4.1413820196495799</v>
      </c>
      <c r="M5188" s="9">
        <v>-14.908975999999999</v>
      </c>
      <c r="N5188" s="9">
        <v>-14.908975999999999</v>
      </c>
      <c r="O5188" s="9">
        <v>-4.1413820196495799</v>
      </c>
      <c r="P5188">
        <v>0</v>
      </c>
      <c r="Q5188" s="9">
        <v>53.549995000000003</v>
      </c>
      <c r="R5188" s="9">
        <v>52360178.111801401</v>
      </c>
      <c r="S5188" s="9">
        <v>1593669108.80287</v>
      </c>
      <c r="T5188" s="9">
        <v>-2.1837135182511901E-4</v>
      </c>
      <c r="U5188" s="9">
        <v>4.1413820196495799</v>
      </c>
      <c r="V5188" s="9">
        <v>0</v>
      </c>
      <c r="W5188" s="9">
        <v>4.1413820196495799</v>
      </c>
      <c r="X5188" t="s">
        <v>86</v>
      </c>
      <c r="Y5188" s="9">
        <v>0</v>
      </c>
      <c r="Z5188" s="9">
        <v>2.7903486000000002E-2</v>
      </c>
    </row>
    <row r="5189" spans="1:26" x14ac:dyDescent="0.3">
      <c r="A5189">
        <v>2</v>
      </c>
      <c r="B5189">
        <v>0</v>
      </c>
      <c r="C5189">
        <v>0</v>
      </c>
      <c r="D5189">
        <v>1</v>
      </c>
      <c r="E5189">
        <v>0</v>
      </c>
      <c r="F5189">
        <v>0</v>
      </c>
      <c r="G5189">
        <v>0</v>
      </c>
      <c r="H5189" s="9">
        <v>2983.4197246324702</v>
      </c>
      <c r="I5189" s="9">
        <v>-1.8378447</v>
      </c>
      <c r="J5189" s="9">
        <v>-1.8376490000000001</v>
      </c>
      <c r="K5189" s="9">
        <v>-10.131557000000001</v>
      </c>
      <c r="L5189" s="9">
        <v>-4.1416250427689203</v>
      </c>
      <c r="M5189" s="9">
        <v>-14.90985</v>
      </c>
      <c r="N5189" s="9">
        <v>-14.90985</v>
      </c>
      <c r="O5189" s="9">
        <v>-4.1416250427689203</v>
      </c>
      <c r="P5189">
        <v>0</v>
      </c>
      <c r="Q5189" s="9">
        <v>53.549995000000003</v>
      </c>
      <c r="R5189" s="9">
        <v>52360178.111801401</v>
      </c>
      <c r="S5189" s="9">
        <v>1654028033.78181</v>
      </c>
      <c r="T5189" s="9">
        <v>-2.4302311934398799E-4</v>
      </c>
      <c r="U5189" s="9">
        <v>4.1416250427689203</v>
      </c>
      <c r="V5189" s="9">
        <v>0</v>
      </c>
      <c r="W5189" s="9">
        <v>4.1416250427689203</v>
      </c>
      <c r="X5189" t="s">
        <v>86</v>
      </c>
      <c r="Y5189" s="9">
        <v>0</v>
      </c>
      <c r="Z5189" s="9">
        <v>1.8618244999999999E-2</v>
      </c>
    </row>
    <row r="5190" spans="1:26" x14ac:dyDescent="0.3">
      <c r="A5190">
        <v>2</v>
      </c>
      <c r="B5190">
        <v>0</v>
      </c>
      <c r="C5190">
        <v>0</v>
      </c>
      <c r="D5190">
        <v>1</v>
      </c>
      <c r="E5190">
        <v>0</v>
      </c>
      <c r="F5190">
        <v>0</v>
      </c>
      <c r="G5190">
        <v>0</v>
      </c>
      <c r="H5190" s="9">
        <v>2983.5781246284701</v>
      </c>
      <c r="I5190" s="9">
        <v>-1.8380749999999999</v>
      </c>
      <c r="J5190" s="9">
        <v>-1.8390557000000001</v>
      </c>
      <c r="K5190" s="9">
        <v>-5.0880894999999997</v>
      </c>
      <c r="L5190" s="9">
        <v>-4.1420868866767</v>
      </c>
      <c r="M5190" s="9">
        <v>-14.911512</v>
      </c>
      <c r="N5190" s="9">
        <v>-14.911512</v>
      </c>
      <c r="O5190" s="9">
        <v>-4.1420868866767</v>
      </c>
      <c r="P5190">
        <v>0</v>
      </c>
      <c r="Q5190" s="9">
        <v>53.549995000000003</v>
      </c>
      <c r="R5190" s="9">
        <v>52360178.111801401</v>
      </c>
      <c r="S5190" s="9">
        <v>1431835871.96875</v>
      </c>
      <c r="T5190" s="9">
        <v>-4.6184390777970202E-4</v>
      </c>
      <c r="U5190" s="9">
        <v>4.1420868866767</v>
      </c>
      <c r="V5190" s="9">
        <v>0</v>
      </c>
      <c r="W5190" s="9">
        <v>4.1420868866767</v>
      </c>
      <c r="X5190" t="s">
        <v>86</v>
      </c>
      <c r="Y5190" s="9">
        <v>0</v>
      </c>
      <c r="Z5190" s="9">
        <v>9.3572801000000004E-3</v>
      </c>
    </row>
    <row r="5191" spans="1:26" x14ac:dyDescent="0.3">
      <c r="A5191">
        <v>2</v>
      </c>
      <c r="B5191">
        <v>0</v>
      </c>
      <c r="C5191">
        <v>0</v>
      </c>
      <c r="D5191">
        <v>1</v>
      </c>
      <c r="E5191">
        <v>0</v>
      </c>
      <c r="F5191">
        <v>0</v>
      </c>
      <c r="G5191">
        <v>0</v>
      </c>
      <c r="H5191" s="9">
        <v>2984.0791246158101</v>
      </c>
      <c r="I5191" s="9">
        <v>-1.8380567000000001</v>
      </c>
      <c r="J5191" s="9">
        <v>-1.8379751</v>
      </c>
      <c r="K5191" s="9">
        <v>-4.2332730999999998E-2</v>
      </c>
      <c r="L5191" s="9">
        <v>-4.1427209531415201</v>
      </c>
      <c r="M5191" s="9">
        <v>-14.913795</v>
      </c>
      <c r="N5191" s="9">
        <v>-14.913795</v>
      </c>
      <c r="O5191" s="9">
        <v>-4.1427209531415201</v>
      </c>
      <c r="P5191">
        <v>0</v>
      </c>
      <c r="Q5191" s="9">
        <v>53.549995000000003</v>
      </c>
      <c r="R5191" s="9">
        <v>52360178.111801401</v>
      </c>
      <c r="S5191" s="9">
        <v>1596956543.1275499</v>
      </c>
      <c r="T5191" s="9">
        <v>-6.3406646481478602E-4</v>
      </c>
      <c r="U5191" s="9">
        <v>4.1427209531415201</v>
      </c>
      <c r="V5191" s="9">
        <v>0</v>
      </c>
      <c r="W5191" s="9">
        <v>4.1427209531415201</v>
      </c>
      <c r="X5191" t="s">
        <v>86</v>
      </c>
      <c r="Y5191" s="9">
        <v>0</v>
      </c>
      <c r="Z5191" s="9">
        <v>7.7806507999999996E-5</v>
      </c>
    </row>
    <row r="5192" spans="1:26" x14ac:dyDescent="0.3">
      <c r="A5192">
        <v>2</v>
      </c>
      <c r="B5192">
        <v>0</v>
      </c>
      <c r="C5192">
        <v>0</v>
      </c>
      <c r="D5192">
        <v>1</v>
      </c>
      <c r="E5192">
        <v>0</v>
      </c>
      <c r="F5192">
        <v>0</v>
      </c>
      <c r="G5192">
        <v>0</v>
      </c>
      <c r="H5192" s="9">
        <v>2984.3699246084698</v>
      </c>
      <c r="I5192" s="9">
        <v>-1.8381394</v>
      </c>
      <c r="J5192" s="9">
        <v>-1.8383657</v>
      </c>
      <c r="K5192" s="9">
        <v>-5.0671033999999997</v>
      </c>
      <c r="L5192" s="9">
        <v>-4.1428171876423301</v>
      </c>
      <c r="M5192" s="9">
        <v>-14.914142</v>
      </c>
      <c r="N5192" s="9">
        <v>-14.914142</v>
      </c>
      <c r="O5192" s="9">
        <v>-4.1428171876423301</v>
      </c>
      <c r="P5192">
        <v>0</v>
      </c>
      <c r="Q5192" s="9">
        <v>53.549995000000003</v>
      </c>
      <c r="R5192" s="9">
        <v>52360178.111801401</v>
      </c>
      <c r="S5192" s="9">
        <v>1533183845.83918</v>
      </c>
      <c r="T5192" s="9">
        <v>-9.62345008126419E-5</v>
      </c>
      <c r="U5192" s="9">
        <v>4.1428171876423301</v>
      </c>
      <c r="V5192" s="9">
        <v>0</v>
      </c>
      <c r="W5192" s="9">
        <v>4.1428171876423301</v>
      </c>
      <c r="X5192" t="s">
        <v>86</v>
      </c>
      <c r="Y5192" s="9">
        <v>0</v>
      </c>
      <c r="Z5192" s="9">
        <v>9.3151889999999998E-3</v>
      </c>
    </row>
    <row r="5193" spans="1:26" x14ac:dyDescent="0.3">
      <c r="A5193">
        <v>2</v>
      </c>
      <c r="B5193">
        <v>0</v>
      </c>
      <c r="C5193">
        <v>0</v>
      </c>
      <c r="D5193">
        <v>1</v>
      </c>
      <c r="E5193">
        <v>0</v>
      </c>
      <c r="F5193">
        <v>0</v>
      </c>
      <c r="G5193">
        <v>0</v>
      </c>
      <c r="H5193" s="9">
        <v>2985.3699245832099</v>
      </c>
      <c r="I5193" s="9">
        <v>-1.8380247000000001</v>
      </c>
      <c r="J5193" s="9">
        <v>-1.8370453</v>
      </c>
      <c r="K5193" s="9">
        <v>-6.3227872999999999</v>
      </c>
      <c r="L5193" s="9">
        <v>-4.1439130011169301</v>
      </c>
      <c r="M5193" s="9">
        <v>-14.918087</v>
      </c>
      <c r="N5193" s="9">
        <v>-14.918087</v>
      </c>
      <c r="O5193" s="9">
        <v>-4.1439130011169301</v>
      </c>
      <c r="P5193">
        <v>0</v>
      </c>
      <c r="Q5193" s="9">
        <v>53.549995000000003</v>
      </c>
      <c r="R5193" s="9">
        <v>52360178.111801401</v>
      </c>
      <c r="S5193" s="9">
        <v>1773117240.3079901</v>
      </c>
      <c r="T5193" s="9">
        <v>-1.09581347460174E-3</v>
      </c>
      <c r="U5193" s="9">
        <v>4.1439130011169301</v>
      </c>
      <c r="V5193" s="9">
        <v>0</v>
      </c>
      <c r="W5193" s="9">
        <v>4.1439130011169301</v>
      </c>
      <c r="X5193" t="s">
        <v>86</v>
      </c>
      <c r="Y5193" s="9">
        <v>0</v>
      </c>
      <c r="Z5193" s="9">
        <v>1.1615247E-2</v>
      </c>
    </row>
    <row r="5194" spans="1:26" x14ac:dyDescent="0.3">
      <c r="A5194">
        <v>2</v>
      </c>
      <c r="B5194">
        <v>0</v>
      </c>
      <c r="C5194">
        <v>0</v>
      </c>
      <c r="D5194">
        <v>1</v>
      </c>
      <c r="E5194">
        <v>0</v>
      </c>
      <c r="F5194">
        <v>0</v>
      </c>
      <c r="G5194">
        <v>0</v>
      </c>
      <c r="H5194" s="9">
        <v>2986.1089245645398</v>
      </c>
      <c r="I5194" s="9">
        <v>-1.837942</v>
      </c>
      <c r="J5194" s="9">
        <v>-1.8379976</v>
      </c>
      <c r="K5194" s="9">
        <v>-11.360181000000001</v>
      </c>
      <c r="L5194" s="9">
        <v>-4.14493691729884</v>
      </c>
      <c r="M5194" s="9">
        <v>-14.921773</v>
      </c>
      <c r="N5194" s="9">
        <v>-14.921773</v>
      </c>
      <c r="O5194" s="9">
        <v>-4.14493691729884</v>
      </c>
      <c r="P5194">
        <v>0</v>
      </c>
      <c r="Q5194" s="9">
        <v>53.549995000000003</v>
      </c>
      <c r="R5194" s="9">
        <v>52360178.111801401</v>
      </c>
      <c r="S5194" s="9">
        <v>1593999609.8009</v>
      </c>
      <c r="T5194" s="9">
        <v>-1.0239161819089999E-3</v>
      </c>
      <c r="U5194" s="9">
        <v>4.14493691729884</v>
      </c>
      <c r="V5194" s="9">
        <v>0</v>
      </c>
      <c r="W5194" s="9">
        <v>4.14493691729884</v>
      </c>
      <c r="X5194" t="s">
        <v>86</v>
      </c>
      <c r="Y5194" s="9">
        <v>0</v>
      </c>
      <c r="Z5194" s="9">
        <v>2.0879984000000001E-2</v>
      </c>
    </row>
    <row r="5195" spans="1:26" x14ac:dyDescent="0.3">
      <c r="A5195">
        <v>2</v>
      </c>
      <c r="B5195">
        <v>0</v>
      </c>
      <c r="C5195">
        <v>0</v>
      </c>
      <c r="D5195">
        <v>1</v>
      </c>
      <c r="E5195">
        <v>0</v>
      </c>
      <c r="F5195">
        <v>0</v>
      </c>
      <c r="G5195">
        <v>0</v>
      </c>
      <c r="H5195" s="9">
        <v>2986.3591245582202</v>
      </c>
      <c r="I5195" s="9">
        <v>-1.8378570000000001</v>
      </c>
      <c r="J5195" s="9">
        <v>-1.8389602</v>
      </c>
      <c r="K5195" s="9">
        <v>-6.3510551</v>
      </c>
      <c r="L5195" s="9">
        <v>-4.14564927713253</v>
      </c>
      <c r="M5195" s="9">
        <v>-14.924337</v>
      </c>
      <c r="N5195" s="9">
        <v>-14.924337</v>
      </c>
      <c r="O5195" s="9">
        <v>-4.14564927713253</v>
      </c>
      <c r="P5195">
        <v>0</v>
      </c>
      <c r="Q5195" s="9">
        <v>53.549995000000003</v>
      </c>
      <c r="R5195" s="9">
        <v>52360178.111801401</v>
      </c>
      <c r="S5195" s="9">
        <v>1446259008.2337799</v>
      </c>
      <c r="T5195" s="9">
        <v>-7.1235983369088898E-4</v>
      </c>
      <c r="U5195" s="9">
        <v>4.14564927713253</v>
      </c>
      <c r="V5195" s="9">
        <v>0</v>
      </c>
      <c r="W5195" s="9">
        <v>4.14564927713253</v>
      </c>
      <c r="X5195" t="s">
        <v>86</v>
      </c>
      <c r="Y5195" s="9">
        <v>0</v>
      </c>
      <c r="Z5195" s="9">
        <v>1.1679337E-2</v>
      </c>
    </row>
    <row r="5196" spans="1:26" x14ac:dyDescent="0.3">
      <c r="A5196">
        <v>2</v>
      </c>
      <c r="B5196">
        <v>0</v>
      </c>
      <c r="C5196">
        <v>0</v>
      </c>
      <c r="D5196">
        <v>1</v>
      </c>
      <c r="E5196">
        <v>0</v>
      </c>
      <c r="F5196">
        <v>0</v>
      </c>
      <c r="G5196">
        <v>0</v>
      </c>
      <c r="H5196" s="9">
        <v>2986.5979245521798</v>
      </c>
      <c r="I5196" s="9">
        <v>-1.838071</v>
      </c>
      <c r="J5196" s="9">
        <v>-1.8382989000000001</v>
      </c>
      <c r="K5196" s="9">
        <v>-1.29843</v>
      </c>
      <c r="L5196" s="9">
        <v>-4.1460303153028697</v>
      </c>
      <c r="M5196" s="9">
        <v>-14.925708999999999</v>
      </c>
      <c r="N5196" s="9">
        <v>-14.925708999999999</v>
      </c>
      <c r="O5196" s="9">
        <v>-4.1460303153028697</v>
      </c>
      <c r="P5196">
        <v>0</v>
      </c>
      <c r="Q5196" s="9">
        <v>53.549995000000003</v>
      </c>
      <c r="R5196" s="9">
        <v>52360178.111801401</v>
      </c>
      <c r="S5196" s="9">
        <v>1544919277.0058701</v>
      </c>
      <c r="T5196" s="9">
        <v>-3.8103817033707799E-4</v>
      </c>
      <c r="U5196" s="9">
        <v>4.1460303153028697</v>
      </c>
      <c r="V5196" s="9">
        <v>0</v>
      </c>
      <c r="W5196" s="9">
        <v>4.1460303153028697</v>
      </c>
      <c r="X5196" t="s">
        <v>86</v>
      </c>
      <c r="Y5196" s="9">
        <v>0</v>
      </c>
      <c r="Z5196" s="9">
        <v>2.3869024999999999E-3</v>
      </c>
    </row>
    <row r="5197" spans="1:26" x14ac:dyDescent="0.3">
      <c r="A5197">
        <v>2</v>
      </c>
      <c r="B5197">
        <v>0</v>
      </c>
      <c r="C5197">
        <v>0</v>
      </c>
      <c r="D5197">
        <v>1</v>
      </c>
      <c r="E5197">
        <v>0</v>
      </c>
      <c r="F5197">
        <v>0</v>
      </c>
      <c r="G5197">
        <v>0</v>
      </c>
      <c r="H5197" s="9">
        <v>2986.7087245493799</v>
      </c>
      <c r="I5197" s="9">
        <v>-1.8378620999999999</v>
      </c>
      <c r="J5197" s="9">
        <v>-1.8371835999999999</v>
      </c>
      <c r="K5197" s="9">
        <v>-6.3117542000000002</v>
      </c>
      <c r="L5197" s="9">
        <v>-4.1461297533305999</v>
      </c>
      <c r="M5197" s="9">
        <v>-14.926067</v>
      </c>
      <c r="N5197" s="9">
        <v>-14.926067</v>
      </c>
      <c r="O5197" s="9">
        <v>-4.1461297533305999</v>
      </c>
      <c r="P5197">
        <v>0</v>
      </c>
      <c r="Q5197" s="9">
        <v>53.549995000000003</v>
      </c>
      <c r="R5197" s="9">
        <v>52360178.111801401</v>
      </c>
      <c r="S5197" s="9">
        <v>1745508500.35344</v>
      </c>
      <c r="T5197" s="9">
        <v>-9.9438027726605997E-5</v>
      </c>
      <c r="U5197" s="9">
        <v>4.1461297533305999</v>
      </c>
      <c r="V5197" s="9">
        <v>0</v>
      </c>
      <c r="W5197" s="9">
        <v>4.1461297533305999</v>
      </c>
      <c r="X5197" t="s">
        <v>86</v>
      </c>
      <c r="Y5197" s="9">
        <v>0</v>
      </c>
      <c r="Z5197" s="9">
        <v>1.1595852E-2</v>
      </c>
    </row>
    <row r="5198" spans="1:26" x14ac:dyDescent="0.3">
      <c r="A5198">
        <v>2</v>
      </c>
      <c r="B5198">
        <v>0</v>
      </c>
      <c r="C5198">
        <v>0</v>
      </c>
      <c r="D5198">
        <v>1</v>
      </c>
      <c r="E5198">
        <v>0</v>
      </c>
      <c r="F5198">
        <v>0</v>
      </c>
      <c r="G5198">
        <v>0</v>
      </c>
      <c r="H5198" s="9">
        <v>2986.8983245446002</v>
      </c>
      <c r="I5198" s="9">
        <v>-1.8379486</v>
      </c>
      <c r="J5198" s="9">
        <v>-1.8384229000000001</v>
      </c>
      <c r="K5198" s="9">
        <v>-1.2904172</v>
      </c>
      <c r="L5198" s="9">
        <v>-4.1463623385347201</v>
      </c>
      <c r="M5198" s="9">
        <v>-14.926905</v>
      </c>
      <c r="N5198" s="9">
        <v>-14.926905</v>
      </c>
      <c r="O5198" s="9">
        <v>-4.1463623385347201</v>
      </c>
      <c r="P5198">
        <v>0</v>
      </c>
      <c r="Q5198" s="9">
        <v>53.549995000000003</v>
      </c>
      <c r="R5198" s="9">
        <v>52360178.111801401</v>
      </c>
      <c r="S5198" s="9">
        <v>1525558427.2153299</v>
      </c>
      <c r="T5198" s="9">
        <v>-2.3258520412472401E-4</v>
      </c>
      <c r="U5198" s="9">
        <v>4.1463623385347201</v>
      </c>
      <c r="V5198" s="9">
        <v>0</v>
      </c>
      <c r="W5198" s="9">
        <v>4.1463623385347201</v>
      </c>
      <c r="X5198" t="s">
        <v>86</v>
      </c>
      <c r="Y5198" s="9">
        <v>0</v>
      </c>
      <c r="Z5198" s="9">
        <v>2.3723326000000002E-3</v>
      </c>
    </row>
    <row r="5199" spans="1:26" x14ac:dyDescent="0.3">
      <c r="A5199">
        <v>2</v>
      </c>
      <c r="B5199">
        <v>0</v>
      </c>
      <c r="C5199">
        <v>0</v>
      </c>
      <c r="D5199">
        <v>1</v>
      </c>
      <c r="E5199">
        <v>0</v>
      </c>
      <c r="F5199">
        <v>0</v>
      </c>
      <c r="G5199">
        <v>0</v>
      </c>
      <c r="H5199" s="9">
        <v>2987.5693245276402</v>
      </c>
      <c r="I5199" s="9">
        <v>-1.8380574999999999</v>
      </c>
      <c r="J5199" s="9">
        <v>-1.8390753</v>
      </c>
      <c r="K5199" s="9">
        <v>-6.2977179999999997</v>
      </c>
      <c r="L5199" s="9">
        <v>-4.14682753284547</v>
      </c>
      <c r="M5199" s="9">
        <v>-14.928578999999999</v>
      </c>
      <c r="N5199" s="9">
        <v>-14.928578999999999</v>
      </c>
      <c r="O5199" s="9">
        <v>-4.14682753284547</v>
      </c>
      <c r="P5199">
        <v>0</v>
      </c>
      <c r="Q5199" s="9">
        <v>53.549995000000003</v>
      </c>
      <c r="R5199" s="9">
        <v>52360178.111801401</v>
      </c>
      <c r="S5199" s="9">
        <v>1430777343.1680501</v>
      </c>
      <c r="T5199" s="9">
        <v>-4.6519431074454299E-4</v>
      </c>
      <c r="U5199" s="9">
        <v>4.14682753284547</v>
      </c>
      <c r="V5199" s="9">
        <v>0</v>
      </c>
      <c r="W5199" s="9">
        <v>4.14682753284547</v>
      </c>
      <c r="X5199" t="s">
        <v>86</v>
      </c>
      <c r="Y5199" s="9">
        <v>0</v>
      </c>
      <c r="Z5199" s="9">
        <v>1.1581978E-2</v>
      </c>
    </row>
    <row r="5200" spans="1:26" x14ac:dyDescent="0.3">
      <c r="A5200">
        <v>2</v>
      </c>
      <c r="B5200">
        <v>0</v>
      </c>
      <c r="C5200">
        <v>0</v>
      </c>
      <c r="D5200">
        <v>1</v>
      </c>
      <c r="E5200">
        <v>0</v>
      </c>
      <c r="F5200">
        <v>0</v>
      </c>
      <c r="G5200">
        <v>0</v>
      </c>
      <c r="H5200" s="9">
        <v>2988.5693245023799</v>
      </c>
      <c r="I5200" s="9">
        <v>-1.8380369000000001</v>
      </c>
      <c r="J5200" s="9">
        <v>-1.8374587</v>
      </c>
      <c r="K5200" s="9">
        <v>-7.6011671999999999</v>
      </c>
      <c r="L5200" s="9">
        <v>-4.1481761194298796</v>
      </c>
      <c r="M5200" s="9">
        <v>-14.933434</v>
      </c>
      <c r="N5200" s="9">
        <v>-14.933434</v>
      </c>
      <c r="O5200" s="9">
        <v>-4.1481761194298796</v>
      </c>
      <c r="P5200">
        <v>0</v>
      </c>
      <c r="Q5200" s="9">
        <v>53.549995000000003</v>
      </c>
      <c r="R5200" s="9">
        <v>52360178.111801401</v>
      </c>
      <c r="S5200" s="9">
        <v>1692177917.25668</v>
      </c>
      <c r="T5200" s="9">
        <v>-1.3485865844087199E-3</v>
      </c>
      <c r="U5200" s="9">
        <v>4.1481761194298796</v>
      </c>
      <c r="V5200" s="9">
        <v>0</v>
      </c>
      <c r="W5200" s="9">
        <v>4.1481761194298796</v>
      </c>
      <c r="X5200" t="s">
        <v>86</v>
      </c>
      <c r="Y5200" s="9">
        <v>0</v>
      </c>
      <c r="Z5200" s="9">
        <v>1.3966831000000001E-2</v>
      </c>
    </row>
    <row r="5201" spans="1:26" x14ac:dyDescent="0.3">
      <c r="A5201">
        <v>2</v>
      </c>
      <c r="B5201">
        <v>0</v>
      </c>
      <c r="C5201">
        <v>0</v>
      </c>
      <c r="D5201">
        <v>1</v>
      </c>
      <c r="E5201">
        <v>0</v>
      </c>
      <c r="F5201">
        <v>0</v>
      </c>
      <c r="G5201">
        <v>0</v>
      </c>
      <c r="H5201" s="9">
        <v>2988.6187245011301</v>
      </c>
      <c r="I5201" s="9">
        <v>-1.8379220000000001</v>
      </c>
      <c r="J5201" s="9">
        <v>-1.8381565</v>
      </c>
      <c r="K5201" s="9">
        <v>-2.5835702</v>
      </c>
      <c r="L5201" s="9">
        <v>-4.1482453764431302</v>
      </c>
      <c r="M5201" s="9">
        <v>-14.933683</v>
      </c>
      <c r="N5201" s="9">
        <v>-14.933683</v>
      </c>
      <c r="O5201" s="9">
        <v>-4.1482453764431302</v>
      </c>
      <c r="P5201">
        <v>0</v>
      </c>
      <c r="Q5201" s="9">
        <v>53.549995000000003</v>
      </c>
      <c r="R5201" s="9">
        <v>52360178.111801401</v>
      </c>
      <c r="S5201" s="9">
        <v>1568762626.44923</v>
      </c>
      <c r="T5201" s="9">
        <v>-6.9257013254997405E-5</v>
      </c>
      <c r="U5201" s="9">
        <v>4.1482453764431302</v>
      </c>
      <c r="V5201" s="9">
        <v>0</v>
      </c>
      <c r="W5201" s="9">
        <v>4.1482453764431302</v>
      </c>
      <c r="X5201" t="s">
        <v>86</v>
      </c>
      <c r="Y5201" s="9">
        <v>0</v>
      </c>
      <c r="Z5201" s="9">
        <v>4.7490060999999997E-3</v>
      </c>
    </row>
    <row r="5202" spans="1:26" x14ac:dyDescent="0.3">
      <c r="A5202">
        <v>2</v>
      </c>
      <c r="B5202">
        <v>0</v>
      </c>
      <c r="C5202">
        <v>0</v>
      </c>
      <c r="D5202">
        <v>1</v>
      </c>
      <c r="E5202">
        <v>0</v>
      </c>
      <c r="F5202">
        <v>0</v>
      </c>
      <c r="G5202">
        <v>0</v>
      </c>
      <c r="H5202" s="9">
        <v>2989.6187244758698</v>
      </c>
      <c r="I5202" s="9">
        <v>-1.8381661</v>
      </c>
      <c r="J5202" s="9">
        <v>-1.8388108000000001</v>
      </c>
      <c r="K5202" s="9">
        <v>-1.6746546</v>
      </c>
      <c r="L5202" s="9">
        <v>-4.1494208470312</v>
      </c>
      <c r="M5202" s="9">
        <v>-14.937915</v>
      </c>
      <c r="N5202" s="9">
        <v>-14.937915</v>
      </c>
      <c r="O5202" s="9">
        <v>-4.1494208470312</v>
      </c>
      <c r="P5202">
        <v>0</v>
      </c>
      <c r="Q5202" s="9">
        <v>53.549995000000003</v>
      </c>
      <c r="R5202" s="9">
        <v>52360178.111801401</v>
      </c>
      <c r="S5202" s="9">
        <v>1468727163.4113901</v>
      </c>
      <c r="T5202" s="9">
        <v>-1.17547058806799E-3</v>
      </c>
      <c r="U5202" s="9">
        <v>4.1494208470312</v>
      </c>
      <c r="V5202" s="9">
        <v>0</v>
      </c>
      <c r="W5202" s="9">
        <v>4.1494208470312</v>
      </c>
      <c r="X5202" t="s">
        <v>86</v>
      </c>
      <c r="Y5202" s="9">
        <v>0</v>
      </c>
      <c r="Z5202" s="9">
        <v>3.0793728999999998E-3</v>
      </c>
    </row>
    <row r="5203" spans="1:26" x14ac:dyDescent="0.3">
      <c r="A5203">
        <v>2</v>
      </c>
      <c r="B5203">
        <v>0</v>
      </c>
      <c r="C5203">
        <v>0</v>
      </c>
      <c r="D5203">
        <v>1</v>
      </c>
      <c r="E5203">
        <v>0</v>
      </c>
      <c r="F5203">
        <v>0</v>
      </c>
      <c r="G5203">
        <v>0</v>
      </c>
      <c r="H5203" s="9">
        <v>2990.4085244559201</v>
      </c>
      <c r="I5203" s="9">
        <v>-1.8380154</v>
      </c>
      <c r="J5203" s="9">
        <v>-1.8368913</v>
      </c>
      <c r="K5203" s="9">
        <v>-6.6767988000000003</v>
      </c>
      <c r="L5203" s="9">
        <v>-4.1502518649717102</v>
      </c>
      <c r="M5203" s="9">
        <v>-14.940906999999999</v>
      </c>
      <c r="N5203" s="9">
        <v>-14.940906999999999</v>
      </c>
      <c r="O5203" s="9">
        <v>-4.1502518649717102</v>
      </c>
      <c r="P5203">
        <v>0</v>
      </c>
      <c r="Q5203" s="9">
        <v>53.549995000000003</v>
      </c>
      <c r="R5203" s="9">
        <v>52360178.111801401</v>
      </c>
      <c r="S5203" s="9">
        <v>1808771124.8995399</v>
      </c>
      <c r="T5203" s="9">
        <v>-8.3101794051465496E-4</v>
      </c>
      <c r="U5203" s="9">
        <v>4.1502518649717102</v>
      </c>
      <c r="V5203" s="9">
        <v>0</v>
      </c>
      <c r="W5203" s="9">
        <v>4.1502518649717102</v>
      </c>
      <c r="X5203" t="s">
        <v>86</v>
      </c>
      <c r="Y5203" s="9">
        <v>0</v>
      </c>
      <c r="Z5203" s="9">
        <v>1.2264552999999999E-2</v>
      </c>
    </row>
    <row r="5204" spans="1:26" x14ac:dyDescent="0.3">
      <c r="A5204">
        <v>2</v>
      </c>
      <c r="B5204">
        <v>0</v>
      </c>
      <c r="C5204">
        <v>0</v>
      </c>
      <c r="D5204">
        <v>1</v>
      </c>
      <c r="E5204">
        <v>0</v>
      </c>
      <c r="F5204">
        <v>0</v>
      </c>
      <c r="G5204">
        <v>0</v>
      </c>
      <c r="H5204" s="9">
        <v>2991.0975244385099</v>
      </c>
      <c r="I5204" s="9">
        <v>-1.8380903</v>
      </c>
      <c r="J5204" s="9">
        <v>-1.8384296</v>
      </c>
      <c r="K5204" s="9">
        <v>-1.6374905</v>
      </c>
      <c r="L5204" s="9">
        <v>-4.1510991600920999</v>
      </c>
      <c r="M5204" s="9">
        <v>-14.943956999999999</v>
      </c>
      <c r="N5204" s="9">
        <v>-14.943956999999999</v>
      </c>
      <c r="O5204" s="9">
        <v>-4.1510991600920999</v>
      </c>
      <c r="P5204">
        <v>0</v>
      </c>
      <c r="Q5204" s="9">
        <v>53.549995000000003</v>
      </c>
      <c r="R5204" s="9">
        <v>52360178.111801401</v>
      </c>
      <c r="S5204" s="9">
        <v>1526256582.3329301</v>
      </c>
      <c r="T5204" s="9">
        <v>-8.4729512039150002E-4</v>
      </c>
      <c r="U5204" s="9">
        <v>4.1510991600920999</v>
      </c>
      <c r="V5204" s="9">
        <v>0</v>
      </c>
      <c r="W5204" s="9">
        <v>4.1510991600920999</v>
      </c>
      <c r="X5204" t="s">
        <v>86</v>
      </c>
      <c r="Y5204" s="9">
        <v>0</v>
      </c>
      <c r="Z5204" s="9">
        <v>3.0104110000000002E-3</v>
      </c>
    </row>
    <row r="5205" spans="1:26" x14ac:dyDescent="0.3">
      <c r="A5205">
        <v>2</v>
      </c>
      <c r="B5205">
        <v>0</v>
      </c>
      <c r="C5205">
        <v>0</v>
      </c>
      <c r="D5205">
        <v>1</v>
      </c>
      <c r="E5205">
        <v>0</v>
      </c>
      <c r="F5205">
        <v>0</v>
      </c>
      <c r="G5205">
        <v>0</v>
      </c>
      <c r="H5205" s="9">
        <v>2991.18752443624</v>
      </c>
      <c r="I5205" s="9">
        <v>-1.8378726999999999</v>
      </c>
      <c r="J5205" s="9">
        <v>-1.8376353000000001</v>
      </c>
      <c r="K5205" s="9">
        <v>-6.6640930000000003</v>
      </c>
      <c r="L5205" s="9">
        <v>-4.1511989736770998</v>
      </c>
      <c r="M5205" s="9">
        <v>-14.944316000000001</v>
      </c>
      <c r="N5205" s="9">
        <v>-14.944316000000001</v>
      </c>
      <c r="O5205" s="9">
        <v>-4.1511989736770998</v>
      </c>
      <c r="P5205">
        <v>0</v>
      </c>
      <c r="Q5205" s="9">
        <v>53.549995000000003</v>
      </c>
      <c r="R5205" s="9">
        <v>52360178.111801401</v>
      </c>
      <c r="S5205" s="9">
        <v>1660346479.6138101</v>
      </c>
      <c r="T5205" s="9">
        <v>-9.9813584996333304E-5</v>
      </c>
      <c r="U5205" s="9">
        <v>4.1511989736770998</v>
      </c>
      <c r="V5205" s="9">
        <v>0</v>
      </c>
      <c r="W5205" s="9">
        <v>4.1511989736770998</v>
      </c>
      <c r="X5205" t="s">
        <v>86</v>
      </c>
      <c r="Y5205" s="9">
        <v>0</v>
      </c>
      <c r="Z5205" s="9">
        <v>1.2246173000000001E-2</v>
      </c>
    </row>
    <row r="5206" spans="1:26" x14ac:dyDescent="0.3">
      <c r="A5206">
        <v>2</v>
      </c>
      <c r="B5206">
        <v>0</v>
      </c>
      <c r="C5206">
        <v>0</v>
      </c>
      <c r="D5206">
        <v>1</v>
      </c>
      <c r="E5206">
        <v>0</v>
      </c>
      <c r="F5206">
        <v>0</v>
      </c>
      <c r="G5206">
        <v>0</v>
      </c>
      <c r="H5206" s="9">
        <v>2991.3373244324598</v>
      </c>
      <c r="I5206" s="9">
        <v>-1.8379350000000001</v>
      </c>
      <c r="J5206" s="9">
        <v>-1.8387150999999999</v>
      </c>
      <c r="K5206" s="9">
        <v>-1.6330264999999999</v>
      </c>
      <c r="L5206" s="9">
        <v>-4.15138497761306</v>
      </c>
      <c r="M5206" s="9">
        <v>-14.944986</v>
      </c>
      <c r="N5206" s="9">
        <v>-14.944986</v>
      </c>
      <c r="O5206" s="9">
        <v>-4.15138497761306</v>
      </c>
      <c r="P5206">
        <v>0</v>
      </c>
      <c r="Q5206" s="9">
        <v>53.549995000000003</v>
      </c>
      <c r="R5206" s="9">
        <v>52360178.111801401</v>
      </c>
      <c r="S5206" s="9">
        <v>1483313692.8877599</v>
      </c>
      <c r="T5206" s="9">
        <v>-1.86003935960243E-4</v>
      </c>
      <c r="U5206" s="9">
        <v>4.15138497761306</v>
      </c>
      <c r="V5206" s="9">
        <v>0</v>
      </c>
      <c r="W5206" s="9">
        <v>4.15138497761306</v>
      </c>
      <c r="X5206" t="s">
        <v>86</v>
      </c>
      <c r="Y5206" s="9">
        <v>0</v>
      </c>
      <c r="Z5206" s="9">
        <v>3.0026704E-3</v>
      </c>
    </row>
    <row r="5207" spans="1:26" x14ac:dyDescent="0.3">
      <c r="A5207">
        <v>2</v>
      </c>
      <c r="B5207">
        <v>0</v>
      </c>
      <c r="C5207">
        <v>0</v>
      </c>
      <c r="D5207">
        <v>1</v>
      </c>
      <c r="E5207">
        <v>0</v>
      </c>
      <c r="F5207">
        <v>0</v>
      </c>
      <c r="G5207">
        <v>0</v>
      </c>
      <c r="H5207" s="9">
        <v>2991.4071244306901</v>
      </c>
      <c r="I5207" s="9">
        <v>-1.8380729</v>
      </c>
      <c r="J5207" s="9">
        <v>-1.837324</v>
      </c>
      <c r="K5207" s="9">
        <v>-6.7122454999999999</v>
      </c>
      <c r="L5207" s="9">
        <v>-4.1514616960755699</v>
      </c>
      <c r="M5207" s="9">
        <v>-14.945262</v>
      </c>
      <c r="N5207" s="9">
        <v>-14.945262</v>
      </c>
      <c r="O5207" s="9">
        <v>-4.1514616960755699</v>
      </c>
      <c r="P5207">
        <v>0</v>
      </c>
      <c r="Q5207" s="9">
        <v>53.549995000000003</v>
      </c>
      <c r="R5207" s="9">
        <v>52360178.111801401</v>
      </c>
      <c r="S5207" s="9">
        <v>1719636309.3664501</v>
      </c>
      <c r="T5207" s="9">
        <v>-7.6718462506342096E-5</v>
      </c>
      <c r="U5207" s="9">
        <v>4.1514616960755699</v>
      </c>
      <c r="V5207" s="9">
        <v>0</v>
      </c>
      <c r="W5207" s="9">
        <v>4.1514616960755699</v>
      </c>
      <c r="X5207" t="s">
        <v>86</v>
      </c>
      <c r="Y5207" s="9">
        <v>0</v>
      </c>
      <c r="Z5207" s="9">
        <v>1.2332569999999999E-2</v>
      </c>
    </row>
    <row r="5208" spans="1:26" x14ac:dyDescent="0.3">
      <c r="A5208">
        <v>2</v>
      </c>
      <c r="B5208">
        <v>0</v>
      </c>
      <c r="C5208">
        <v>0</v>
      </c>
      <c r="D5208">
        <v>1</v>
      </c>
      <c r="E5208">
        <v>0</v>
      </c>
      <c r="F5208">
        <v>0</v>
      </c>
      <c r="G5208">
        <v>0</v>
      </c>
      <c r="H5208" s="9">
        <v>2991.7571244218502</v>
      </c>
      <c r="I5208" s="9">
        <v>-1.8379369000000001</v>
      </c>
      <c r="J5208" s="9">
        <v>-1.8374324</v>
      </c>
      <c r="K5208" s="9">
        <v>-1.706782</v>
      </c>
      <c r="L5208" s="9">
        <v>-4.1519304389475504</v>
      </c>
      <c r="M5208" s="9">
        <v>-14.946949999999999</v>
      </c>
      <c r="N5208" s="9">
        <v>-14.946949999999999</v>
      </c>
      <c r="O5208" s="9">
        <v>-4.1519304389475504</v>
      </c>
      <c r="P5208">
        <v>0</v>
      </c>
      <c r="Q5208" s="9">
        <v>53.549995000000003</v>
      </c>
      <c r="R5208" s="9">
        <v>52360178.111801401</v>
      </c>
      <c r="S5208" s="9">
        <v>1698749403.2503901</v>
      </c>
      <c r="T5208" s="9">
        <v>-4.6874287198672698E-4</v>
      </c>
      <c r="U5208" s="9">
        <v>4.1519304389475504</v>
      </c>
      <c r="V5208" s="9">
        <v>0</v>
      </c>
      <c r="W5208" s="9">
        <v>4.1519304389475504</v>
      </c>
      <c r="X5208" t="s">
        <v>86</v>
      </c>
      <c r="Y5208" s="9">
        <v>0</v>
      </c>
      <c r="Z5208" s="9">
        <v>3.1360964999999998E-3</v>
      </c>
    </row>
    <row r="5209" spans="1:26" x14ac:dyDescent="0.3">
      <c r="A5209">
        <v>2</v>
      </c>
      <c r="B5209">
        <v>0</v>
      </c>
      <c r="C5209">
        <v>0</v>
      </c>
      <c r="D5209">
        <v>1</v>
      </c>
      <c r="E5209">
        <v>0</v>
      </c>
      <c r="F5209">
        <v>0</v>
      </c>
      <c r="G5209">
        <v>0</v>
      </c>
      <c r="H5209" s="9">
        <v>2992.3869244059401</v>
      </c>
      <c r="I5209" s="9">
        <v>-1.8379215</v>
      </c>
      <c r="J5209" s="9">
        <v>-1.8370055000000001</v>
      </c>
      <c r="K5209" s="9">
        <v>-6.7374668</v>
      </c>
      <c r="L5209" s="9">
        <v>-4.15247098315103</v>
      </c>
      <c r="M5209" s="9">
        <v>-14.948895</v>
      </c>
      <c r="N5209" s="9">
        <v>-14.948895</v>
      </c>
      <c r="O5209" s="9">
        <v>-4.15247098315103</v>
      </c>
      <c r="P5209">
        <v>0</v>
      </c>
      <c r="Q5209" s="9">
        <v>53.549995000000003</v>
      </c>
      <c r="R5209" s="9">
        <v>52360178.111801401</v>
      </c>
      <c r="S5209" s="9">
        <v>1785169713.5562401</v>
      </c>
      <c r="T5209" s="9">
        <v>-5.4054420348048605E-4</v>
      </c>
      <c r="U5209" s="9">
        <v>4.15247098315103</v>
      </c>
      <c r="V5209" s="9">
        <v>0</v>
      </c>
      <c r="W5209" s="9">
        <v>4.15247098315103</v>
      </c>
      <c r="X5209" t="s">
        <v>86</v>
      </c>
      <c r="Y5209" s="9">
        <v>0</v>
      </c>
      <c r="Z5209" s="9">
        <v>1.2376764E-2</v>
      </c>
    </row>
    <row r="5210" spans="1:26" x14ac:dyDescent="0.3">
      <c r="A5210">
        <v>2</v>
      </c>
      <c r="B5210">
        <v>0</v>
      </c>
      <c r="C5210">
        <v>0</v>
      </c>
      <c r="D5210">
        <v>1</v>
      </c>
      <c r="E5210">
        <v>0</v>
      </c>
      <c r="F5210">
        <v>0</v>
      </c>
      <c r="G5210">
        <v>0</v>
      </c>
      <c r="H5210" s="9">
        <v>2992.5665244013999</v>
      </c>
      <c r="I5210" s="9">
        <v>-1.8378857</v>
      </c>
      <c r="J5210" s="9">
        <v>-1.8373557</v>
      </c>
      <c r="K5210" s="9">
        <v>-11.744412000000001</v>
      </c>
      <c r="L5210" s="9">
        <v>-4.1528029399238404</v>
      </c>
      <c r="M5210" s="9">
        <v>-14.950089999999999</v>
      </c>
      <c r="N5210" s="9">
        <v>-14.950089999999999</v>
      </c>
      <c r="O5210" s="9">
        <v>-4.1528029399238404</v>
      </c>
      <c r="P5210">
        <v>0</v>
      </c>
      <c r="Q5210" s="9">
        <v>53.549995000000003</v>
      </c>
      <c r="R5210" s="9">
        <v>52360178.111801401</v>
      </c>
      <c r="S5210" s="9">
        <v>1713965330.14586</v>
      </c>
      <c r="T5210" s="9">
        <v>-3.3195677280417602E-4</v>
      </c>
      <c r="U5210" s="9">
        <v>4.1528029399238404</v>
      </c>
      <c r="V5210" s="9">
        <v>0</v>
      </c>
      <c r="W5210" s="9">
        <v>4.1528029399238404</v>
      </c>
      <c r="X5210" t="s">
        <v>86</v>
      </c>
      <c r="Y5210" s="9">
        <v>0</v>
      </c>
      <c r="Z5210" s="9">
        <v>2.1578664000000001E-2</v>
      </c>
    </row>
    <row r="5211" spans="1:26" x14ac:dyDescent="0.3">
      <c r="A5211">
        <v>2</v>
      </c>
      <c r="B5211">
        <v>0</v>
      </c>
      <c r="C5211">
        <v>0</v>
      </c>
      <c r="D5211">
        <v>1</v>
      </c>
      <c r="E5211">
        <v>0</v>
      </c>
      <c r="F5211">
        <v>0</v>
      </c>
      <c r="G5211">
        <v>0</v>
      </c>
      <c r="H5211" s="9">
        <v>2992.74652439686</v>
      </c>
      <c r="I5211" s="9">
        <v>-1.8378862</v>
      </c>
      <c r="J5211" s="9">
        <v>-1.8384290999999999</v>
      </c>
      <c r="K5211" s="9">
        <v>-16.781775</v>
      </c>
      <c r="L5211" s="9">
        <v>-4.1533602762037596</v>
      </c>
      <c r="M5211" s="9">
        <v>-14.952097</v>
      </c>
      <c r="N5211" s="9">
        <v>-14.952097</v>
      </c>
      <c r="O5211" s="9">
        <v>-4.1533602762037596</v>
      </c>
      <c r="P5211">
        <v>0</v>
      </c>
      <c r="Q5211" s="9">
        <v>53.549995000000003</v>
      </c>
      <c r="R5211" s="9">
        <v>52360178.111801401</v>
      </c>
      <c r="S5211" s="9">
        <v>1527158020.0884399</v>
      </c>
      <c r="T5211" s="9">
        <v>-5.57336279921827E-4</v>
      </c>
      <c r="U5211" s="9">
        <v>4.1533602762037596</v>
      </c>
      <c r="V5211" s="9">
        <v>0</v>
      </c>
      <c r="W5211" s="9">
        <v>4.1533602762037596</v>
      </c>
      <c r="X5211" t="s">
        <v>86</v>
      </c>
      <c r="Y5211" s="9">
        <v>0</v>
      </c>
      <c r="Z5211" s="9">
        <v>3.0852101999999999E-2</v>
      </c>
    </row>
    <row r="5212" spans="1:26" x14ac:dyDescent="0.3">
      <c r="A5212">
        <v>2</v>
      </c>
      <c r="B5212">
        <v>0</v>
      </c>
      <c r="C5212">
        <v>0</v>
      </c>
      <c r="D5212">
        <v>1</v>
      </c>
      <c r="E5212">
        <v>0</v>
      </c>
      <c r="F5212">
        <v>0</v>
      </c>
      <c r="G5212">
        <v>0</v>
      </c>
      <c r="H5212" s="9">
        <v>2992.7753243961301</v>
      </c>
      <c r="I5212" s="9">
        <v>-1.8381620999999999</v>
      </c>
      <c r="J5212" s="9">
        <v>-1.8383541999999999</v>
      </c>
      <c r="K5212" s="9">
        <v>-11.748991999999999</v>
      </c>
      <c r="L5212" s="9">
        <v>-4.1534771982479803</v>
      </c>
      <c r="M5212" s="9">
        <v>-14.952518</v>
      </c>
      <c r="N5212" s="9">
        <v>-14.952518</v>
      </c>
      <c r="O5212" s="9">
        <v>-4.1534771982479803</v>
      </c>
      <c r="P5212">
        <v>0</v>
      </c>
      <c r="Q5212" s="9">
        <v>53.549995000000003</v>
      </c>
      <c r="R5212" s="9">
        <v>52360178.111801401</v>
      </c>
      <c r="S5212" s="9">
        <v>1538912070.00809</v>
      </c>
      <c r="T5212" s="9">
        <v>-1.1692204422430999E-4</v>
      </c>
      <c r="U5212" s="9">
        <v>4.1534771982479803</v>
      </c>
      <c r="V5212" s="9">
        <v>0</v>
      </c>
      <c r="W5212" s="9">
        <v>4.1534771982479803</v>
      </c>
      <c r="X5212" t="s">
        <v>86</v>
      </c>
      <c r="Y5212" s="9">
        <v>0</v>
      </c>
      <c r="Z5212" s="9">
        <v>2.1598808000000001E-2</v>
      </c>
    </row>
    <row r="5213" spans="1:26" x14ac:dyDescent="0.3">
      <c r="A5213">
        <v>2</v>
      </c>
      <c r="B5213">
        <v>0</v>
      </c>
      <c r="C5213">
        <v>0</v>
      </c>
      <c r="D5213">
        <v>1</v>
      </c>
      <c r="E5213">
        <v>0</v>
      </c>
      <c r="F5213">
        <v>0</v>
      </c>
      <c r="G5213">
        <v>0</v>
      </c>
      <c r="H5213" s="9">
        <v>2992.79492439563</v>
      </c>
      <c r="I5213" s="9">
        <v>-1.8380354999999999</v>
      </c>
      <c r="J5213" s="9">
        <v>-1.8379565</v>
      </c>
      <c r="K5213" s="9">
        <v>-6.6288308999999996</v>
      </c>
      <c r="L5213" s="9">
        <v>-4.1535360540606696</v>
      </c>
      <c r="M5213" s="9">
        <v>-14.952730000000001</v>
      </c>
      <c r="N5213" s="9">
        <v>-14.952730000000001</v>
      </c>
      <c r="O5213" s="9">
        <v>-4.1535360540606696</v>
      </c>
      <c r="P5213">
        <v>0</v>
      </c>
      <c r="Q5213" s="9">
        <v>53.549995000000003</v>
      </c>
      <c r="R5213" s="9">
        <v>52360178.111801401</v>
      </c>
      <c r="S5213" s="9">
        <v>1604285272.6300399</v>
      </c>
      <c r="T5213" s="9">
        <v>-5.88558126821681E-5</v>
      </c>
      <c r="U5213" s="9">
        <v>4.1535360540606696</v>
      </c>
      <c r="V5213" s="9">
        <v>0</v>
      </c>
      <c r="W5213" s="9">
        <v>4.1535360540606696</v>
      </c>
      <c r="X5213" t="s">
        <v>86</v>
      </c>
      <c r="Y5213" s="9">
        <v>0</v>
      </c>
      <c r="Z5213" s="9">
        <v>1.2183503E-2</v>
      </c>
    </row>
    <row r="5214" spans="1:26" x14ac:dyDescent="0.3">
      <c r="A5214">
        <v>2</v>
      </c>
      <c r="B5214">
        <v>0</v>
      </c>
      <c r="C5214">
        <v>0</v>
      </c>
      <c r="D5214">
        <v>1</v>
      </c>
      <c r="E5214">
        <v>0</v>
      </c>
      <c r="F5214">
        <v>0</v>
      </c>
      <c r="G5214">
        <v>0</v>
      </c>
      <c r="H5214" s="9">
        <v>2992.8461243943402</v>
      </c>
      <c r="I5214" s="9">
        <v>-1.8378675</v>
      </c>
      <c r="J5214" s="9">
        <v>-1.8374988999999999</v>
      </c>
      <c r="K5214" s="9">
        <v>-11.730295</v>
      </c>
      <c r="L5214" s="9">
        <v>-4.1536499242771896</v>
      </c>
      <c r="M5214" s="9">
        <v>-14.953139</v>
      </c>
      <c r="N5214" s="9">
        <v>-14.953139</v>
      </c>
      <c r="O5214" s="9">
        <v>-4.1536499242771896</v>
      </c>
      <c r="P5214">
        <v>0</v>
      </c>
      <c r="Q5214" s="9">
        <v>53.549995000000003</v>
      </c>
      <c r="R5214" s="9">
        <v>52360178.111801401</v>
      </c>
      <c r="S5214" s="9">
        <v>1686758136.6541901</v>
      </c>
      <c r="T5214" s="9">
        <v>-1.1387021652797799E-4</v>
      </c>
      <c r="U5214" s="9">
        <v>4.1536499242771896</v>
      </c>
      <c r="V5214" s="9">
        <v>0</v>
      </c>
      <c r="W5214" s="9">
        <v>4.1536499242771896</v>
      </c>
      <c r="X5214" t="s">
        <v>86</v>
      </c>
      <c r="Y5214" s="9">
        <v>0</v>
      </c>
      <c r="Z5214" s="9">
        <v>2.1554404999999999E-2</v>
      </c>
    </row>
    <row r="5215" spans="1:26" x14ac:dyDescent="0.3">
      <c r="A5215">
        <v>2</v>
      </c>
      <c r="B5215">
        <v>0</v>
      </c>
      <c r="C5215">
        <v>0</v>
      </c>
      <c r="D5215">
        <v>1</v>
      </c>
      <c r="E5215">
        <v>0</v>
      </c>
      <c r="F5215">
        <v>0</v>
      </c>
      <c r="G5215">
        <v>0</v>
      </c>
      <c r="H5215" s="9">
        <v>2992.9065243928198</v>
      </c>
      <c r="I5215" s="9">
        <v>-1.838058</v>
      </c>
      <c r="J5215" s="9">
        <v>-1.8382818999999999</v>
      </c>
      <c r="K5215" s="9">
        <v>-16.737513</v>
      </c>
      <c r="L5215" s="9">
        <v>-4.1538561271086198</v>
      </c>
      <c r="M5215" s="9">
        <v>-14.953882</v>
      </c>
      <c r="N5215" s="9">
        <v>-14.953882</v>
      </c>
      <c r="O5215" s="9">
        <v>-4.1538561271086198</v>
      </c>
      <c r="P5215">
        <v>0</v>
      </c>
      <c r="Q5215" s="9">
        <v>53.549995000000003</v>
      </c>
      <c r="R5215" s="9">
        <v>52360178.111801401</v>
      </c>
      <c r="S5215" s="9">
        <v>1550544469.9602699</v>
      </c>
      <c r="T5215" s="9">
        <v>-2.06202831427582E-4</v>
      </c>
      <c r="U5215" s="9">
        <v>4.1538561271086198</v>
      </c>
      <c r="V5215" s="9">
        <v>0</v>
      </c>
      <c r="W5215" s="9">
        <v>4.1538561271086198</v>
      </c>
      <c r="X5215" t="s">
        <v>86</v>
      </c>
      <c r="Y5215" s="9">
        <v>0</v>
      </c>
      <c r="Z5215" s="9">
        <v>3.0768265999999999E-2</v>
      </c>
    </row>
    <row r="5216" spans="1:26" x14ac:dyDescent="0.3">
      <c r="A5216">
        <v>2</v>
      </c>
      <c r="B5216">
        <v>0</v>
      </c>
      <c r="C5216">
        <v>0</v>
      </c>
      <c r="D5216">
        <v>1</v>
      </c>
      <c r="E5216">
        <v>0</v>
      </c>
      <c r="F5216">
        <v>0</v>
      </c>
      <c r="G5216">
        <v>0</v>
      </c>
      <c r="H5216" s="9">
        <v>2992.9173243925402</v>
      </c>
      <c r="I5216" s="9">
        <v>-1.8378584</v>
      </c>
      <c r="J5216" s="9">
        <v>-1.8386838000000001</v>
      </c>
      <c r="K5216" s="9">
        <v>-11.735637000000001</v>
      </c>
      <c r="L5216" s="9">
        <v>-4.1539004023347399</v>
      </c>
      <c r="M5216" s="9">
        <v>-14.954041</v>
      </c>
      <c r="N5216" s="9">
        <v>-14.954041</v>
      </c>
      <c r="O5216" s="9">
        <v>-4.1539004023347399</v>
      </c>
      <c r="P5216">
        <v>0</v>
      </c>
      <c r="Q5216" s="9">
        <v>53.549995000000003</v>
      </c>
      <c r="R5216" s="9">
        <v>52360178.111801401</v>
      </c>
      <c r="S5216" s="9">
        <v>1488801490.6473999</v>
      </c>
      <c r="T5216" s="9">
        <v>-4.4275226116496897E-5</v>
      </c>
      <c r="U5216" s="9">
        <v>4.1539004023347399</v>
      </c>
      <c r="V5216" s="9">
        <v>0</v>
      </c>
      <c r="W5216" s="9">
        <v>4.1539004023347399</v>
      </c>
      <c r="X5216" t="s">
        <v>86</v>
      </c>
      <c r="Y5216" s="9">
        <v>0</v>
      </c>
      <c r="Z5216" s="9">
        <v>2.1578126E-2</v>
      </c>
    </row>
    <row r="5217" spans="1:26" x14ac:dyDescent="0.3">
      <c r="A5217">
        <v>2</v>
      </c>
      <c r="B5217">
        <v>0</v>
      </c>
      <c r="C5217">
        <v>0</v>
      </c>
      <c r="D5217">
        <v>1</v>
      </c>
      <c r="E5217">
        <v>0</v>
      </c>
      <c r="F5217">
        <v>0</v>
      </c>
      <c r="G5217">
        <v>0</v>
      </c>
      <c r="H5217" s="9">
        <v>2992.9265243923101</v>
      </c>
      <c r="I5217" s="9">
        <v>-1.8380681000000001</v>
      </c>
      <c r="J5217" s="9">
        <v>-1.8373330999999999</v>
      </c>
      <c r="K5217" s="9">
        <v>-16.754301000000002</v>
      </c>
      <c r="L5217" s="9">
        <v>-4.1539356693073302</v>
      </c>
      <c r="M5217" s="9">
        <v>-14.954167999999999</v>
      </c>
      <c r="N5217" s="9">
        <v>-14.954167999999999</v>
      </c>
      <c r="O5217" s="9">
        <v>-4.1539356693073302</v>
      </c>
      <c r="P5217">
        <v>0</v>
      </c>
      <c r="Q5217" s="9">
        <v>53.549995000000003</v>
      </c>
      <c r="R5217" s="9">
        <v>52360178.111801401</v>
      </c>
      <c r="S5217" s="9">
        <v>1718872878.34973</v>
      </c>
      <c r="T5217" s="9">
        <v>-3.5266972594705203E-5</v>
      </c>
      <c r="U5217" s="9">
        <v>4.1539356693073302</v>
      </c>
      <c r="V5217" s="9">
        <v>0</v>
      </c>
      <c r="W5217" s="9">
        <v>4.1539356693073302</v>
      </c>
      <c r="X5217" t="s">
        <v>86</v>
      </c>
      <c r="Y5217" s="9">
        <v>0</v>
      </c>
      <c r="Z5217" s="9">
        <v>3.0783232000000001E-2</v>
      </c>
    </row>
    <row r="5218" spans="1:26" x14ac:dyDescent="0.3">
      <c r="A5218">
        <v>2</v>
      </c>
      <c r="B5218">
        <v>0</v>
      </c>
      <c r="C5218">
        <v>0</v>
      </c>
      <c r="D5218">
        <v>1</v>
      </c>
      <c r="E5218">
        <v>0</v>
      </c>
      <c r="F5218">
        <v>0</v>
      </c>
      <c r="G5218">
        <v>0</v>
      </c>
      <c r="H5218" s="9">
        <v>2992.9359243920699</v>
      </c>
      <c r="I5218" s="9">
        <v>-1.8381111999999999</v>
      </c>
      <c r="J5218" s="9">
        <v>-1.8382034</v>
      </c>
      <c r="K5218" s="9">
        <v>-11.724572</v>
      </c>
      <c r="L5218" s="9">
        <v>-4.1539747431082104</v>
      </c>
      <c r="M5218" s="9">
        <v>-14.954309</v>
      </c>
      <c r="N5218" s="9">
        <v>-14.954309</v>
      </c>
      <c r="O5218" s="9">
        <v>-4.1539747431082104</v>
      </c>
      <c r="P5218">
        <v>0</v>
      </c>
      <c r="Q5218" s="9">
        <v>53.549995000000003</v>
      </c>
      <c r="R5218" s="9">
        <v>52360178.111801401</v>
      </c>
      <c r="S5218" s="9">
        <v>1563242634.9440501</v>
      </c>
      <c r="T5218" s="9">
        <v>-3.9073800881084199E-5</v>
      </c>
      <c r="U5218" s="9">
        <v>4.1539747431082104</v>
      </c>
      <c r="V5218" s="9">
        <v>0</v>
      </c>
      <c r="W5218" s="9">
        <v>4.1539747431082104</v>
      </c>
      <c r="X5218" t="s">
        <v>86</v>
      </c>
      <c r="Y5218" s="9">
        <v>0</v>
      </c>
      <c r="Z5218" s="9">
        <v>2.1552149E-2</v>
      </c>
    </row>
    <row r="5219" spans="1:26" x14ac:dyDescent="0.3">
      <c r="A5219">
        <v>2</v>
      </c>
      <c r="B5219">
        <v>0</v>
      </c>
      <c r="C5219">
        <v>0</v>
      </c>
      <c r="D5219">
        <v>1</v>
      </c>
      <c r="E5219">
        <v>0</v>
      </c>
      <c r="F5219">
        <v>0</v>
      </c>
      <c r="G5219">
        <v>0</v>
      </c>
      <c r="H5219" s="9">
        <v>2993.0137243901099</v>
      </c>
      <c r="I5219" s="9">
        <v>-1.837925</v>
      </c>
      <c r="J5219" s="9">
        <v>-1.8390789000000001</v>
      </c>
      <c r="K5219" s="9">
        <v>-6.5883851</v>
      </c>
      <c r="L5219" s="9">
        <v>-4.1542193028274097</v>
      </c>
      <c r="M5219" s="9">
        <v>-14.95519</v>
      </c>
      <c r="N5219" s="9">
        <v>-14.95519</v>
      </c>
      <c r="O5219" s="9">
        <v>-4.1542193028274097</v>
      </c>
      <c r="P5219">
        <v>0</v>
      </c>
      <c r="Q5219" s="9">
        <v>53.549995000000003</v>
      </c>
      <c r="R5219" s="9">
        <v>52360178.111801401</v>
      </c>
      <c r="S5219" s="9">
        <v>1432826843.11237</v>
      </c>
      <c r="T5219" s="9">
        <v>-2.4455971919223798E-4</v>
      </c>
      <c r="U5219" s="9">
        <v>4.1542193028274097</v>
      </c>
      <c r="V5219" s="9">
        <v>0</v>
      </c>
      <c r="W5219" s="9">
        <v>4.1542193028274097</v>
      </c>
      <c r="X5219" t="s">
        <v>86</v>
      </c>
      <c r="Y5219" s="9">
        <v>0</v>
      </c>
      <c r="Z5219" s="9">
        <v>1.211656E-2</v>
      </c>
    </row>
    <row r="5220" spans="1:26" x14ac:dyDescent="0.3">
      <c r="A5220">
        <v>2</v>
      </c>
      <c r="B5220">
        <v>0</v>
      </c>
      <c r="C5220">
        <v>0</v>
      </c>
      <c r="D5220">
        <v>1</v>
      </c>
      <c r="E5220">
        <v>0</v>
      </c>
      <c r="F5220">
        <v>0</v>
      </c>
      <c r="G5220">
        <v>0</v>
      </c>
      <c r="H5220" s="9">
        <v>2993.0373243895101</v>
      </c>
      <c r="I5220" s="9">
        <v>-1.8378949</v>
      </c>
      <c r="J5220" s="9">
        <v>-1.8376741000000001</v>
      </c>
      <c r="K5220" s="9">
        <v>-1.5590359</v>
      </c>
      <c r="L5220" s="9">
        <v>-4.1542536850910698</v>
      </c>
      <c r="M5220" s="9">
        <v>-14.955314</v>
      </c>
      <c r="N5220" s="9">
        <v>-14.955314</v>
      </c>
      <c r="O5220" s="9">
        <v>-4.1542536850910698</v>
      </c>
      <c r="P5220">
        <v>0</v>
      </c>
      <c r="Q5220" s="9">
        <v>53.549995000000003</v>
      </c>
      <c r="R5220" s="9">
        <v>52360178.111801401</v>
      </c>
      <c r="S5220" s="9">
        <v>1654452928.6212001</v>
      </c>
      <c r="T5220" s="9">
        <v>-3.4382263666365898E-5</v>
      </c>
      <c r="U5220" s="9">
        <v>4.1542536850910698</v>
      </c>
      <c r="V5220" s="9">
        <v>0</v>
      </c>
      <c r="W5220" s="9">
        <v>4.1542536850910698</v>
      </c>
      <c r="X5220" t="s">
        <v>86</v>
      </c>
      <c r="Y5220" s="9">
        <v>0</v>
      </c>
      <c r="Z5220" s="9">
        <v>2.8649998999999999E-3</v>
      </c>
    </row>
    <row r="5221" spans="1:26" x14ac:dyDescent="0.3">
      <c r="A5221">
        <v>2</v>
      </c>
      <c r="B5221">
        <v>0</v>
      </c>
      <c r="C5221">
        <v>0</v>
      </c>
      <c r="D5221">
        <v>1</v>
      </c>
      <c r="E5221">
        <v>0</v>
      </c>
      <c r="F5221">
        <v>0</v>
      </c>
      <c r="G5221">
        <v>0</v>
      </c>
      <c r="H5221" s="9">
        <v>2994.0051243650601</v>
      </c>
      <c r="I5221" s="9">
        <v>-1.8379817000000001</v>
      </c>
      <c r="J5221" s="9">
        <v>-1.8376159999999999</v>
      </c>
      <c r="K5221" s="9">
        <v>-6.5640092000000001</v>
      </c>
      <c r="L5221" s="9">
        <v>-4.1548355151257503</v>
      </c>
      <c r="M5221" s="9">
        <v>-14.957407999999999</v>
      </c>
      <c r="N5221" s="9">
        <v>-14.957407999999999</v>
      </c>
      <c r="O5221" s="9">
        <v>-4.1548355151257503</v>
      </c>
      <c r="P5221">
        <v>0</v>
      </c>
      <c r="Q5221" s="9">
        <v>53.549995000000003</v>
      </c>
      <c r="R5221" s="9">
        <v>52360178.111801401</v>
      </c>
      <c r="S5221" s="9">
        <v>1665350323.7397201</v>
      </c>
      <c r="T5221" s="9">
        <v>-5.8183003467338003E-4</v>
      </c>
      <c r="U5221" s="9">
        <v>4.1548355151257503</v>
      </c>
      <c r="V5221" s="9">
        <v>0</v>
      </c>
      <c r="W5221" s="9">
        <v>4.1548355151257503</v>
      </c>
      <c r="X5221" t="s">
        <v>86</v>
      </c>
      <c r="Y5221" s="9">
        <v>0</v>
      </c>
      <c r="Z5221" s="9">
        <v>1.2062128E-2</v>
      </c>
    </row>
    <row r="5222" spans="1:26" x14ac:dyDescent="0.3">
      <c r="A5222">
        <v>2</v>
      </c>
      <c r="B5222">
        <v>0</v>
      </c>
      <c r="C5222">
        <v>0</v>
      </c>
      <c r="D5222">
        <v>1</v>
      </c>
      <c r="E5222">
        <v>0</v>
      </c>
      <c r="F5222">
        <v>0</v>
      </c>
      <c r="G5222">
        <v>0</v>
      </c>
      <c r="H5222" s="9">
        <v>2994.3563243561898</v>
      </c>
      <c r="I5222" s="9">
        <v>-1.8381603</v>
      </c>
      <c r="J5222" s="9">
        <v>-1.8387020000000001</v>
      </c>
      <c r="K5222" s="9">
        <v>-1.5156584</v>
      </c>
      <c r="L5222" s="9">
        <v>-4.1552925915078101</v>
      </c>
      <c r="M5222" s="9">
        <v>-14.959053000000001</v>
      </c>
      <c r="N5222" s="9">
        <v>-14.959053000000001</v>
      </c>
      <c r="O5222" s="9">
        <v>-4.1552925915078101</v>
      </c>
      <c r="P5222">
        <v>0</v>
      </c>
      <c r="Q5222" s="9">
        <v>53.549995000000003</v>
      </c>
      <c r="R5222" s="9">
        <v>52360178.111801401</v>
      </c>
      <c r="S5222" s="9">
        <v>1486628952.6354301</v>
      </c>
      <c r="T5222" s="9">
        <v>-4.5707638206771102E-4</v>
      </c>
      <c r="U5222" s="9">
        <v>4.1552925915078101</v>
      </c>
      <c r="V5222" s="9">
        <v>0</v>
      </c>
      <c r="W5222" s="9">
        <v>4.1552925915078101</v>
      </c>
      <c r="X5222" t="s">
        <v>86</v>
      </c>
      <c r="Y5222" s="9">
        <v>0</v>
      </c>
      <c r="Z5222" s="9">
        <v>2.7868440000000001E-3</v>
      </c>
    </row>
    <row r="5223" spans="1:26" x14ac:dyDescent="0.3">
      <c r="A5223">
        <v>2</v>
      </c>
      <c r="B5223">
        <v>0</v>
      </c>
      <c r="C5223">
        <v>0</v>
      </c>
      <c r="D5223">
        <v>1</v>
      </c>
      <c r="E5223">
        <v>0</v>
      </c>
      <c r="F5223">
        <v>0</v>
      </c>
      <c r="G5223">
        <v>0</v>
      </c>
      <c r="H5223" s="9">
        <v>2994.5059243524101</v>
      </c>
      <c r="I5223" s="9">
        <v>-1.8381571000000001</v>
      </c>
      <c r="J5223" s="9">
        <v>-1.8371698000000001</v>
      </c>
      <c r="K5223" s="9">
        <v>-6.5857577000000003</v>
      </c>
      <c r="L5223" s="9">
        <v>-4.1554450764249404</v>
      </c>
      <c r="M5223" s="9">
        <v>-14.959602</v>
      </c>
      <c r="N5223" s="9">
        <v>-14.959602</v>
      </c>
      <c r="O5223" s="9">
        <v>-4.1554450764249404</v>
      </c>
      <c r="P5223">
        <v>0</v>
      </c>
      <c r="Q5223" s="9">
        <v>53.549995000000003</v>
      </c>
      <c r="R5223" s="9">
        <v>52360178.111801401</v>
      </c>
      <c r="S5223" s="9">
        <v>1752231760.086</v>
      </c>
      <c r="T5223" s="9">
        <v>-1.52484917124162E-4</v>
      </c>
      <c r="U5223" s="9">
        <v>4.1554450764249404</v>
      </c>
      <c r="V5223" s="9">
        <v>0</v>
      </c>
      <c r="W5223" s="9">
        <v>4.1554450764249404</v>
      </c>
      <c r="X5223" t="s">
        <v>86</v>
      </c>
      <c r="Y5223" s="9">
        <v>0</v>
      </c>
      <c r="Z5223" s="9">
        <v>1.2099155E-2</v>
      </c>
    </row>
    <row r="5224" spans="1:26" x14ac:dyDescent="0.3">
      <c r="A5224">
        <v>2</v>
      </c>
      <c r="B5224">
        <v>0</v>
      </c>
      <c r="C5224">
        <v>0</v>
      </c>
      <c r="D5224">
        <v>1</v>
      </c>
      <c r="E5224">
        <v>0</v>
      </c>
      <c r="F5224">
        <v>0</v>
      </c>
      <c r="G5224">
        <v>0</v>
      </c>
      <c r="H5224" s="9">
        <v>2994.95552434105</v>
      </c>
      <c r="I5224" s="9">
        <v>-1.8381212</v>
      </c>
      <c r="J5224" s="9">
        <v>-1.8391025999999999</v>
      </c>
      <c r="K5224" s="9">
        <v>-1.5476713</v>
      </c>
      <c r="L5224" s="9">
        <v>-4.1561228975910298</v>
      </c>
      <c r="M5224" s="9">
        <v>-14.962043</v>
      </c>
      <c r="N5224" s="9">
        <v>-14.962043</v>
      </c>
      <c r="O5224" s="9">
        <v>-4.1561228975910298</v>
      </c>
      <c r="P5224">
        <v>0</v>
      </c>
      <c r="Q5224" s="9">
        <v>53.549995000000003</v>
      </c>
      <c r="R5224" s="9">
        <v>52360178.111801401</v>
      </c>
      <c r="S5224" s="9">
        <v>1430245004.1517899</v>
      </c>
      <c r="T5224" s="9">
        <v>-6.7782116609116296E-4</v>
      </c>
      <c r="U5224" s="9">
        <v>4.1561228975910298</v>
      </c>
      <c r="V5224" s="9">
        <v>0</v>
      </c>
      <c r="W5224" s="9">
        <v>4.1561228975910298</v>
      </c>
      <c r="X5224" t="s">
        <v>86</v>
      </c>
      <c r="Y5224" s="9">
        <v>0</v>
      </c>
      <c r="Z5224" s="9">
        <v>2.8463263999999999E-3</v>
      </c>
    </row>
    <row r="5225" spans="1:26" x14ac:dyDescent="0.3">
      <c r="A5225">
        <v>2</v>
      </c>
      <c r="B5225">
        <v>0</v>
      </c>
      <c r="C5225">
        <v>0</v>
      </c>
      <c r="D5225">
        <v>1</v>
      </c>
      <c r="E5225">
        <v>0</v>
      </c>
      <c r="F5225">
        <v>0</v>
      </c>
      <c r="G5225">
        <v>0</v>
      </c>
      <c r="H5225" s="9">
        <v>2995.1059243372501</v>
      </c>
      <c r="I5225" s="9">
        <v>-1.8378896</v>
      </c>
      <c r="J5225" s="9">
        <v>-1.8379631999999999</v>
      </c>
      <c r="K5225" s="9">
        <v>-6.5522574999999996</v>
      </c>
      <c r="L5225" s="9">
        <v>-4.1562661468705802</v>
      </c>
      <c r="M5225" s="9">
        <v>-14.962558</v>
      </c>
      <c r="N5225" s="9">
        <v>-14.962558</v>
      </c>
      <c r="O5225" s="9">
        <v>-4.1562661468705802</v>
      </c>
      <c r="P5225">
        <v>0</v>
      </c>
      <c r="Q5225" s="9">
        <v>53.549995000000003</v>
      </c>
      <c r="R5225" s="9">
        <v>52360178.111801401</v>
      </c>
      <c r="S5225" s="9">
        <v>1604191218.9872</v>
      </c>
      <c r="T5225" s="9">
        <v>-1.4324927955211499E-4</v>
      </c>
      <c r="U5225" s="9">
        <v>4.1562661468705802</v>
      </c>
      <c r="V5225" s="9">
        <v>0</v>
      </c>
      <c r="W5225" s="9">
        <v>4.1562661468705802</v>
      </c>
      <c r="X5225" t="s">
        <v>86</v>
      </c>
      <c r="Y5225" s="9">
        <v>0</v>
      </c>
      <c r="Z5225" s="9">
        <v>1.2042808E-2</v>
      </c>
    </row>
    <row r="5226" spans="1:26" x14ac:dyDescent="0.3">
      <c r="A5226">
        <v>2</v>
      </c>
      <c r="B5226">
        <v>0</v>
      </c>
      <c r="C5226">
        <v>0</v>
      </c>
      <c r="D5226">
        <v>1</v>
      </c>
      <c r="E5226">
        <v>0</v>
      </c>
      <c r="F5226">
        <v>0</v>
      </c>
      <c r="G5226">
        <v>0</v>
      </c>
      <c r="H5226" s="9">
        <v>2995.3351243314601</v>
      </c>
      <c r="I5226" s="9">
        <v>-1.8380741</v>
      </c>
      <c r="J5226" s="9">
        <v>-1.8383809</v>
      </c>
      <c r="K5226" s="9">
        <v>-1.5342022</v>
      </c>
      <c r="L5226" s="9">
        <v>-4.1565546886156302</v>
      </c>
      <c r="M5226" s="9">
        <v>-14.963597</v>
      </c>
      <c r="N5226" s="9">
        <v>-14.963597</v>
      </c>
      <c r="O5226" s="9">
        <v>-4.1565546886156302</v>
      </c>
      <c r="P5226">
        <v>0</v>
      </c>
      <c r="Q5226" s="9">
        <v>53.549995000000003</v>
      </c>
      <c r="R5226" s="9">
        <v>52360178.111801401</v>
      </c>
      <c r="S5226" s="9">
        <v>1535846004.02332</v>
      </c>
      <c r="T5226" s="9">
        <v>-2.88541745047332E-4</v>
      </c>
      <c r="U5226" s="9">
        <v>4.1565546886156302</v>
      </c>
      <c r="V5226" s="9">
        <v>0</v>
      </c>
      <c r="W5226" s="9">
        <v>4.1565546886156302</v>
      </c>
      <c r="X5226" t="s">
        <v>86</v>
      </c>
      <c r="Y5226" s="9">
        <v>0</v>
      </c>
      <c r="Z5226" s="9">
        <v>2.8204480000000001E-3</v>
      </c>
    </row>
    <row r="5227" spans="1:26" x14ac:dyDescent="0.3">
      <c r="A5227">
        <v>2</v>
      </c>
      <c r="B5227">
        <v>0</v>
      </c>
      <c r="C5227">
        <v>0</v>
      </c>
      <c r="D5227">
        <v>1</v>
      </c>
      <c r="E5227">
        <v>0</v>
      </c>
      <c r="F5227">
        <v>0</v>
      </c>
      <c r="G5227">
        <v>0</v>
      </c>
      <c r="H5227" s="9">
        <v>2995.4455243286702</v>
      </c>
      <c r="I5227" s="9">
        <v>-1.8379631000000001</v>
      </c>
      <c r="J5227" s="9">
        <v>-1.8376399999999999</v>
      </c>
      <c r="K5227" s="9">
        <v>-6.5839648000000004</v>
      </c>
      <c r="L5227" s="9">
        <v>-4.1566713934132702</v>
      </c>
      <c r="M5227" s="9">
        <v>-14.964017</v>
      </c>
      <c r="N5227" s="9">
        <v>-14.964017</v>
      </c>
      <c r="O5227" s="9">
        <v>-4.1566713934132702</v>
      </c>
      <c r="P5227">
        <v>0</v>
      </c>
      <c r="Q5227" s="9">
        <v>53.549995000000003</v>
      </c>
      <c r="R5227" s="9">
        <v>52360178.111801401</v>
      </c>
      <c r="S5227" s="9">
        <v>1661648769.1562099</v>
      </c>
      <c r="T5227" s="9">
        <v>-1.16704797645361E-4</v>
      </c>
      <c r="U5227" s="9">
        <v>4.1566713934132702</v>
      </c>
      <c r="V5227" s="9">
        <v>0</v>
      </c>
      <c r="W5227" s="9">
        <v>4.1566713934132702</v>
      </c>
      <c r="X5227" t="s">
        <v>86</v>
      </c>
      <c r="Y5227" s="9">
        <v>0</v>
      </c>
      <c r="Z5227" s="9">
        <v>1.2098958E-2</v>
      </c>
    </row>
    <row r="5228" spans="1:26" x14ac:dyDescent="0.3">
      <c r="A5228">
        <v>2</v>
      </c>
      <c r="B5228">
        <v>0</v>
      </c>
      <c r="C5228">
        <v>0</v>
      </c>
      <c r="D5228">
        <v>1</v>
      </c>
      <c r="E5228">
        <v>0</v>
      </c>
      <c r="F5228">
        <v>0</v>
      </c>
      <c r="G5228">
        <v>0</v>
      </c>
      <c r="H5228" s="9">
        <v>2995.9757243152799</v>
      </c>
      <c r="I5228" s="9">
        <v>-1.8380190999999999</v>
      </c>
      <c r="J5228" s="9">
        <v>-1.8373804</v>
      </c>
      <c r="K5228" s="9">
        <v>-1.5678941</v>
      </c>
      <c r="L5228" s="9">
        <v>-4.1573349978707297</v>
      </c>
      <c r="M5228" s="9">
        <v>-14.966405999999999</v>
      </c>
      <c r="N5228" s="9">
        <v>-14.966405999999999</v>
      </c>
      <c r="O5228" s="9">
        <v>-4.1573349978707297</v>
      </c>
      <c r="P5228">
        <v>0</v>
      </c>
      <c r="Q5228" s="9">
        <v>53.549995000000003</v>
      </c>
      <c r="R5228" s="9">
        <v>52360178.111801401</v>
      </c>
      <c r="S5228" s="9">
        <v>1711009382.28338</v>
      </c>
      <c r="T5228" s="9">
        <v>-6.6360445745772202E-4</v>
      </c>
      <c r="U5228" s="9">
        <v>4.1573349978707297</v>
      </c>
      <c r="V5228" s="9">
        <v>0</v>
      </c>
      <c r="W5228" s="9">
        <v>4.1573349978707297</v>
      </c>
      <c r="X5228" t="s">
        <v>86</v>
      </c>
      <c r="Y5228" s="9">
        <v>0</v>
      </c>
      <c r="Z5228" s="9">
        <v>2.8808179999999998E-3</v>
      </c>
    </row>
    <row r="5229" spans="1:26" x14ac:dyDescent="0.3">
      <c r="A5229">
        <v>2</v>
      </c>
      <c r="B5229">
        <v>0</v>
      </c>
      <c r="C5229">
        <v>0</v>
      </c>
      <c r="D5229">
        <v>1</v>
      </c>
      <c r="E5229">
        <v>0</v>
      </c>
      <c r="F5229">
        <v>0</v>
      </c>
      <c r="G5229">
        <v>0</v>
      </c>
      <c r="H5229" s="9">
        <v>2996.5257243013898</v>
      </c>
      <c r="I5229" s="9">
        <v>-1.8381364</v>
      </c>
      <c r="J5229" s="9">
        <v>-1.8369572000000001</v>
      </c>
      <c r="K5229" s="9">
        <v>-6.5978155000000003</v>
      </c>
      <c r="L5229" s="9">
        <v>-4.1579084564768998</v>
      </c>
      <c r="M5229" s="9">
        <v>-14.968470999999999</v>
      </c>
      <c r="N5229" s="9">
        <v>-14.968470999999999</v>
      </c>
      <c r="O5229" s="9">
        <v>-4.1579084564768998</v>
      </c>
      <c r="P5229">
        <v>0</v>
      </c>
      <c r="Q5229" s="9">
        <v>53.549995000000003</v>
      </c>
      <c r="R5229" s="9">
        <v>52360178.111801401</v>
      </c>
      <c r="S5229" s="9">
        <v>1797812391.5763099</v>
      </c>
      <c r="T5229" s="9">
        <v>-5.7345860616386801E-4</v>
      </c>
      <c r="U5229" s="9">
        <v>4.1579084564768998</v>
      </c>
      <c r="V5229" s="9">
        <v>0</v>
      </c>
      <c r="W5229" s="9">
        <v>4.1579084564768998</v>
      </c>
      <c r="X5229" t="s">
        <v>86</v>
      </c>
      <c r="Y5229" s="9">
        <v>0</v>
      </c>
      <c r="Z5229" s="9">
        <v>1.2119905E-2</v>
      </c>
    </row>
    <row r="5230" spans="1:26" x14ac:dyDescent="0.3">
      <c r="A5230">
        <v>2</v>
      </c>
      <c r="B5230">
        <v>0</v>
      </c>
      <c r="C5230">
        <v>0</v>
      </c>
      <c r="D5230">
        <v>1</v>
      </c>
      <c r="E5230">
        <v>0</v>
      </c>
      <c r="F5230">
        <v>0</v>
      </c>
      <c r="G5230">
        <v>0</v>
      </c>
      <c r="H5230" s="9">
        <v>2997.5257242761199</v>
      </c>
      <c r="I5230" s="9">
        <v>-1.8380063</v>
      </c>
      <c r="J5230" s="9">
        <v>-1.8376669999999999</v>
      </c>
      <c r="K5230" s="9">
        <v>-6.3726177000000002</v>
      </c>
      <c r="L5230" s="9">
        <v>-4.1590791938825404</v>
      </c>
      <c r="M5230" s="9">
        <v>-14.972685</v>
      </c>
      <c r="N5230" s="9">
        <v>-14.972685</v>
      </c>
      <c r="O5230" s="9">
        <v>-4.1590791938825404</v>
      </c>
      <c r="P5230">
        <v>0</v>
      </c>
      <c r="Q5230" s="9">
        <v>53.549995000000003</v>
      </c>
      <c r="R5230" s="9">
        <v>52360178.111801401</v>
      </c>
      <c r="S5230" s="9">
        <v>1657671053.9304099</v>
      </c>
      <c r="T5230" s="9">
        <v>-1.1707374056442101E-3</v>
      </c>
      <c r="U5230" s="9">
        <v>4.1590791938825404</v>
      </c>
      <c r="V5230" s="9">
        <v>0</v>
      </c>
      <c r="W5230" s="9">
        <v>4.1590791938825404</v>
      </c>
      <c r="X5230" t="s">
        <v>86</v>
      </c>
      <c r="Y5230" s="9">
        <v>0</v>
      </c>
      <c r="Z5230" s="9">
        <v>1.1710748999999999E-2</v>
      </c>
    </row>
    <row r="5231" spans="1:26" x14ac:dyDescent="0.3">
      <c r="A5231">
        <v>2</v>
      </c>
      <c r="B5231">
        <v>0</v>
      </c>
      <c r="C5231">
        <v>0</v>
      </c>
      <c r="D5231">
        <v>1</v>
      </c>
      <c r="E5231">
        <v>0</v>
      </c>
      <c r="F5231">
        <v>0</v>
      </c>
      <c r="G5231">
        <v>0</v>
      </c>
      <c r="H5231" s="9">
        <v>2998.5257242508601</v>
      </c>
      <c r="I5231" s="9">
        <v>-1.8379554</v>
      </c>
      <c r="J5231" s="9">
        <v>-1.8389369</v>
      </c>
      <c r="K5231" s="9">
        <v>-6.2551746000000001</v>
      </c>
      <c r="L5231" s="9">
        <v>-4.1601809776222396</v>
      </c>
      <c r="M5231" s="9">
        <v>-14.976651</v>
      </c>
      <c r="N5231" s="9">
        <v>-14.976651</v>
      </c>
      <c r="O5231" s="9">
        <v>-4.1601809776222396</v>
      </c>
      <c r="P5231">
        <v>0</v>
      </c>
      <c r="Q5231" s="9">
        <v>53.549995000000003</v>
      </c>
      <c r="R5231" s="9">
        <v>52360178.111801401</v>
      </c>
      <c r="S5231" s="9">
        <v>1454565605.99529</v>
      </c>
      <c r="T5231" s="9">
        <v>-1.1017837396991501E-3</v>
      </c>
      <c r="U5231" s="9">
        <v>4.1601809776222396</v>
      </c>
      <c r="V5231" s="9">
        <v>0</v>
      </c>
      <c r="W5231" s="9">
        <v>4.1601809776222396</v>
      </c>
      <c r="X5231" t="s">
        <v>86</v>
      </c>
      <c r="Y5231" s="9">
        <v>0</v>
      </c>
      <c r="Z5231" s="9">
        <v>1.1502871E-2</v>
      </c>
    </row>
    <row r="5232" spans="1:26" x14ac:dyDescent="0.3">
      <c r="A5232">
        <v>2</v>
      </c>
      <c r="B5232">
        <v>0</v>
      </c>
      <c r="C5232">
        <v>0</v>
      </c>
      <c r="D5232">
        <v>1</v>
      </c>
      <c r="E5232">
        <v>0</v>
      </c>
      <c r="F5232">
        <v>0</v>
      </c>
      <c r="G5232">
        <v>0</v>
      </c>
      <c r="H5232" s="9">
        <v>2999.5257242255998</v>
      </c>
      <c r="I5232" s="9">
        <v>-1.8378942</v>
      </c>
      <c r="J5232" s="9">
        <v>-1.8389142000000001</v>
      </c>
      <c r="K5232" s="9">
        <v>-6.1814951999999996</v>
      </c>
      <c r="L5232" s="9">
        <v>-4.1612681573124197</v>
      </c>
      <c r="M5232" s="9">
        <v>-14.980565</v>
      </c>
      <c r="N5232" s="9">
        <v>-14.980565</v>
      </c>
      <c r="O5232" s="9">
        <v>-4.1612681573124197</v>
      </c>
      <c r="P5232">
        <v>0</v>
      </c>
      <c r="Q5232" s="9">
        <v>53.549995000000003</v>
      </c>
      <c r="R5232" s="9">
        <v>52360178.111801401</v>
      </c>
      <c r="S5232" s="9">
        <v>1458153204.6837499</v>
      </c>
      <c r="T5232" s="9">
        <v>-1.08717969017568E-3</v>
      </c>
      <c r="U5232" s="9">
        <v>4.1612681573124197</v>
      </c>
      <c r="V5232" s="9">
        <v>0</v>
      </c>
      <c r="W5232" s="9">
        <v>4.1612681573124197</v>
      </c>
      <c r="X5232" t="s">
        <v>86</v>
      </c>
      <c r="Y5232" s="9">
        <v>0</v>
      </c>
      <c r="Z5232" s="9">
        <v>1.1367238999999999E-2</v>
      </c>
    </row>
    <row r="5233" spans="1:26" x14ac:dyDescent="0.3">
      <c r="A5233">
        <v>2</v>
      </c>
      <c r="B5233">
        <v>0</v>
      </c>
      <c r="C5233">
        <v>0</v>
      </c>
      <c r="D5233">
        <v>1</v>
      </c>
      <c r="E5233">
        <v>0</v>
      </c>
      <c r="F5233">
        <v>0</v>
      </c>
      <c r="G5233">
        <v>0</v>
      </c>
      <c r="H5233" s="9">
        <v>3000.5257242003399</v>
      </c>
      <c r="I5233" s="9">
        <v>-1.8380524</v>
      </c>
      <c r="J5233" s="9">
        <v>-1.8372842</v>
      </c>
      <c r="K5233" s="9">
        <v>-6.5795012000000002</v>
      </c>
      <c r="L5233" s="9">
        <v>-4.1623854993150999</v>
      </c>
      <c r="M5233" s="9">
        <v>-14.984588</v>
      </c>
      <c r="N5233" s="9">
        <v>-14.984588</v>
      </c>
      <c r="O5233" s="9">
        <v>-4.1623854993150999</v>
      </c>
      <c r="P5233">
        <v>0</v>
      </c>
      <c r="Q5233" s="9">
        <v>53.549995000000003</v>
      </c>
      <c r="R5233" s="9">
        <v>52360178.111801401</v>
      </c>
      <c r="S5233" s="9">
        <v>1732037175.2570701</v>
      </c>
      <c r="T5233" s="9">
        <v>-1.1173420026828701E-3</v>
      </c>
      <c r="U5233" s="9">
        <v>4.1623854993150999</v>
      </c>
      <c r="V5233" s="9">
        <v>0</v>
      </c>
      <c r="W5233" s="9">
        <v>4.1623854993150999</v>
      </c>
      <c r="X5233" t="s">
        <v>86</v>
      </c>
      <c r="Y5233" s="9">
        <v>0</v>
      </c>
      <c r="Z5233" s="9">
        <v>1.2088412999999999E-2</v>
      </c>
    </row>
    <row r="5234" spans="1:26" x14ac:dyDescent="0.3">
      <c r="A5234">
        <v>2</v>
      </c>
      <c r="B5234">
        <v>0</v>
      </c>
      <c r="C5234">
        <v>0</v>
      </c>
      <c r="D5234">
        <v>1</v>
      </c>
      <c r="E5234">
        <v>0</v>
      </c>
      <c r="F5234">
        <v>0</v>
      </c>
      <c r="G5234">
        <v>0</v>
      </c>
      <c r="H5234" s="9">
        <v>3001.5257241750801</v>
      </c>
      <c r="I5234" s="9">
        <v>-1.8379213999999999</v>
      </c>
      <c r="J5234" s="9">
        <v>-1.8374767000000001</v>
      </c>
      <c r="K5234" s="9">
        <v>-6.6258220999999997</v>
      </c>
      <c r="L5234" s="9">
        <v>-4.1635491487746501</v>
      </c>
      <c r="M5234" s="9">
        <v>-14.988777000000001</v>
      </c>
      <c r="N5234" s="9">
        <v>-14.988777000000001</v>
      </c>
      <c r="O5234" s="9">
        <v>-4.1635491487746501</v>
      </c>
      <c r="P5234">
        <v>0</v>
      </c>
      <c r="Q5234" s="9">
        <v>53.549995000000003</v>
      </c>
      <c r="R5234" s="9">
        <v>52360178.111801401</v>
      </c>
      <c r="S5234" s="9">
        <v>1694978436.1610501</v>
      </c>
      <c r="T5234" s="9">
        <v>-1.1636494595475E-3</v>
      </c>
      <c r="U5234" s="9">
        <v>4.1635491487746501</v>
      </c>
      <c r="V5234" s="9">
        <v>0</v>
      </c>
      <c r="W5234" s="9">
        <v>4.1635491487746501</v>
      </c>
      <c r="X5234" t="s">
        <v>86</v>
      </c>
      <c r="Y5234" s="9">
        <v>0</v>
      </c>
      <c r="Z5234" s="9">
        <v>1.2174793999999999E-2</v>
      </c>
    </row>
    <row r="5235" spans="1:26" x14ac:dyDescent="0.3">
      <c r="A5235">
        <v>2</v>
      </c>
      <c r="B5235">
        <v>0</v>
      </c>
      <c r="C5235">
        <v>0</v>
      </c>
      <c r="D5235">
        <v>1</v>
      </c>
      <c r="E5235">
        <v>0</v>
      </c>
      <c r="F5235">
        <v>0</v>
      </c>
      <c r="G5235">
        <v>0</v>
      </c>
      <c r="H5235" s="9">
        <v>3002.1541241591999</v>
      </c>
      <c r="I5235" s="9">
        <v>-1.8380293000000001</v>
      </c>
      <c r="J5235" s="9">
        <v>-1.8376748999999999</v>
      </c>
      <c r="K5235" s="9">
        <v>-1.5988386000000001</v>
      </c>
      <c r="L5235" s="9">
        <v>-4.1643549809913196</v>
      </c>
      <c r="M5235" s="9">
        <v>-14.991678</v>
      </c>
      <c r="N5235" s="9">
        <v>-14.991678</v>
      </c>
      <c r="O5235" s="9">
        <v>-4.1643549809913196</v>
      </c>
      <c r="P5235">
        <v>0</v>
      </c>
      <c r="Q5235" s="9">
        <v>53.549995000000003</v>
      </c>
      <c r="R5235" s="9">
        <v>52360178.111801401</v>
      </c>
      <c r="S5235" s="9">
        <v>1658326177.5769701</v>
      </c>
      <c r="T5235" s="9">
        <v>-8.0583221667396201E-4</v>
      </c>
      <c r="U5235" s="9">
        <v>4.1643549809913196</v>
      </c>
      <c r="V5235" s="9">
        <v>0</v>
      </c>
      <c r="W5235" s="9">
        <v>4.1643549809913196</v>
      </c>
      <c r="X5235" t="s">
        <v>86</v>
      </c>
      <c r="Y5235" s="9">
        <v>0</v>
      </c>
      <c r="Z5235" s="9">
        <v>2.9381454999999998E-3</v>
      </c>
    </row>
    <row r="5236" spans="1:26" x14ac:dyDescent="0.3">
      <c r="A5236">
        <v>2</v>
      </c>
      <c r="B5236">
        <v>0</v>
      </c>
      <c r="C5236">
        <v>0</v>
      </c>
      <c r="D5236">
        <v>1</v>
      </c>
      <c r="E5236">
        <v>0</v>
      </c>
      <c r="F5236">
        <v>0</v>
      </c>
      <c r="G5236">
        <v>0</v>
      </c>
      <c r="H5236" s="9">
        <v>3003.1541241339401</v>
      </c>
      <c r="I5236" s="9">
        <v>-1.8378673999999999</v>
      </c>
      <c r="J5236" s="9">
        <v>-1.8385395</v>
      </c>
      <c r="K5236" s="9">
        <v>-1.7923279000000001</v>
      </c>
      <c r="L5236" s="9">
        <v>-4.1654628512155396</v>
      </c>
      <c r="M5236" s="9">
        <v>-14.995666999999999</v>
      </c>
      <c r="N5236" s="9">
        <v>-14.995666999999999</v>
      </c>
      <c r="O5236" s="9">
        <v>-4.1654628512155396</v>
      </c>
      <c r="P5236">
        <v>0</v>
      </c>
      <c r="Q5236" s="9">
        <v>53.549995000000003</v>
      </c>
      <c r="R5236" s="9">
        <v>52360178.111801401</v>
      </c>
      <c r="S5236" s="9">
        <v>1514591358.2227299</v>
      </c>
      <c r="T5236" s="9">
        <v>-1.1078702242235301E-3</v>
      </c>
      <c r="U5236" s="9">
        <v>4.1654628512155396</v>
      </c>
      <c r="V5236" s="9">
        <v>0</v>
      </c>
      <c r="W5236" s="9">
        <v>4.1654628512155396</v>
      </c>
      <c r="X5236" t="s">
        <v>86</v>
      </c>
      <c r="Y5236" s="9">
        <v>0</v>
      </c>
      <c r="Z5236" s="9">
        <v>3.2952656000000001E-3</v>
      </c>
    </row>
    <row r="5237" spans="1:26" x14ac:dyDescent="0.3">
      <c r="A5237">
        <v>2</v>
      </c>
      <c r="B5237">
        <v>0</v>
      </c>
      <c r="C5237">
        <v>0</v>
      </c>
      <c r="D5237">
        <v>1</v>
      </c>
      <c r="E5237">
        <v>0</v>
      </c>
      <c r="F5237">
        <v>0</v>
      </c>
      <c r="G5237">
        <v>0</v>
      </c>
      <c r="H5237" s="9">
        <v>3003.2645241311502</v>
      </c>
      <c r="I5237" s="9">
        <v>-1.8380846</v>
      </c>
      <c r="J5237" s="9">
        <v>-1.8383560999999999</v>
      </c>
      <c r="K5237" s="9">
        <v>-6.8084749999999996</v>
      </c>
      <c r="L5237" s="9">
        <v>-4.1655902233257196</v>
      </c>
      <c r="M5237" s="9">
        <v>-14.996124999999999</v>
      </c>
      <c r="N5237" s="9">
        <v>-14.996124999999999</v>
      </c>
      <c r="O5237" s="9">
        <v>-4.1655902233257196</v>
      </c>
      <c r="P5237">
        <v>0</v>
      </c>
      <c r="Q5237" s="9">
        <v>53.549995000000003</v>
      </c>
      <c r="R5237" s="9">
        <v>52360178.111801401</v>
      </c>
      <c r="S5237" s="9">
        <v>1543077355.2667501</v>
      </c>
      <c r="T5237" s="9">
        <v>-1.27372110181767E-4</v>
      </c>
      <c r="U5237" s="9">
        <v>4.1655902233257196</v>
      </c>
      <c r="V5237" s="9">
        <v>0</v>
      </c>
      <c r="W5237" s="9">
        <v>4.1655902233257196</v>
      </c>
      <c r="X5237" t="s">
        <v>86</v>
      </c>
      <c r="Y5237" s="9">
        <v>0</v>
      </c>
      <c r="Z5237" s="9">
        <v>1.2516401999999999E-2</v>
      </c>
    </row>
    <row r="5238" spans="1:26" x14ac:dyDescent="0.3">
      <c r="A5238">
        <v>2</v>
      </c>
      <c r="B5238">
        <v>0</v>
      </c>
      <c r="C5238">
        <v>0</v>
      </c>
      <c r="D5238">
        <v>1</v>
      </c>
      <c r="E5238">
        <v>0</v>
      </c>
      <c r="F5238">
        <v>0</v>
      </c>
      <c r="G5238">
        <v>0</v>
      </c>
      <c r="H5238" s="9">
        <v>3003.5137241248499</v>
      </c>
      <c r="I5238" s="9">
        <v>-1.8378711999999999</v>
      </c>
      <c r="J5238" s="9">
        <v>-1.8374296000000001</v>
      </c>
      <c r="K5238" s="9">
        <v>-1.7990434</v>
      </c>
      <c r="L5238" s="9">
        <v>-4.1659069181053301</v>
      </c>
      <c r="M5238" s="9">
        <v>-14.997265000000001</v>
      </c>
      <c r="N5238" s="9">
        <v>-14.997265000000001</v>
      </c>
      <c r="O5238" s="9">
        <v>-4.1659069181053301</v>
      </c>
      <c r="P5238">
        <v>0</v>
      </c>
      <c r="Q5238" s="9">
        <v>53.549995000000003</v>
      </c>
      <c r="R5238" s="9">
        <v>52360178.111801401</v>
      </c>
      <c r="S5238" s="9">
        <v>1704969516.73908</v>
      </c>
      <c r="T5238" s="9">
        <v>-3.1669477960782899E-4</v>
      </c>
      <c r="U5238" s="9">
        <v>4.1659069181053301</v>
      </c>
      <c r="V5238" s="9">
        <v>0</v>
      </c>
      <c r="W5238" s="9">
        <v>4.1659069181053301</v>
      </c>
      <c r="X5238" t="s">
        <v>86</v>
      </c>
      <c r="Y5238" s="9">
        <v>0</v>
      </c>
      <c r="Z5238" s="9">
        <v>3.3056155999999998E-3</v>
      </c>
    </row>
    <row r="5239" spans="1:26" x14ac:dyDescent="0.3">
      <c r="A5239">
        <v>2</v>
      </c>
      <c r="B5239">
        <v>0</v>
      </c>
      <c r="C5239">
        <v>0</v>
      </c>
      <c r="D5239">
        <v>1</v>
      </c>
      <c r="E5239">
        <v>0</v>
      </c>
      <c r="F5239">
        <v>0</v>
      </c>
      <c r="G5239">
        <v>0</v>
      </c>
      <c r="H5239" s="9">
        <v>3004.51372409959</v>
      </c>
      <c r="I5239" s="9">
        <v>-1.8380799999999999</v>
      </c>
      <c r="J5239" s="9">
        <v>-1.8372656999999999</v>
      </c>
      <c r="K5239" s="9">
        <v>-1.0763677</v>
      </c>
      <c r="L5239" s="9">
        <v>-4.1669078102762898</v>
      </c>
      <c r="M5239" s="9">
        <v>-15.000868000000001</v>
      </c>
      <c r="N5239" s="9">
        <v>-15.000868000000001</v>
      </c>
      <c r="O5239" s="9">
        <v>-4.1669078102762898</v>
      </c>
      <c r="P5239">
        <v>0</v>
      </c>
      <c r="Q5239" s="9">
        <v>53.549995000000003</v>
      </c>
      <c r="R5239" s="9">
        <v>52360178.111801401</v>
      </c>
      <c r="S5239" s="9">
        <v>1737603671.6938901</v>
      </c>
      <c r="T5239" s="9">
        <v>-1.0008921709587699E-3</v>
      </c>
      <c r="U5239" s="9">
        <v>4.1669078102762898</v>
      </c>
      <c r="V5239" s="9">
        <v>0</v>
      </c>
      <c r="W5239" s="9">
        <v>4.1669078102762898</v>
      </c>
      <c r="X5239" t="s">
        <v>86</v>
      </c>
      <c r="Y5239" s="9">
        <v>0</v>
      </c>
      <c r="Z5239" s="9">
        <v>1.9775736E-3</v>
      </c>
    </row>
    <row r="5240" spans="1:26" x14ac:dyDescent="0.3">
      <c r="A5240">
        <v>2</v>
      </c>
      <c r="B5240">
        <v>0</v>
      </c>
      <c r="C5240">
        <v>0</v>
      </c>
      <c r="D5240">
        <v>1</v>
      </c>
      <c r="E5240">
        <v>0</v>
      </c>
      <c r="F5240">
        <v>0</v>
      </c>
      <c r="G5240">
        <v>0</v>
      </c>
      <c r="H5240" s="9">
        <v>3004.6835240953001</v>
      </c>
      <c r="I5240" s="9">
        <v>-1.8380685999999999</v>
      </c>
      <c r="J5240" s="9">
        <v>-1.8374094000000001</v>
      </c>
      <c r="K5240" s="9">
        <v>-6.0905313000000003</v>
      </c>
      <c r="L5240" s="9">
        <v>-4.1670671621001798</v>
      </c>
      <c r="M5240" s="9">
        <v>-15.001442000000001</v>
      </c>
      <c r="N5240" s="9">
        <v>-15.001442000000001</v>
      </c>
      <c r="O5240" s="9">
        <v>-4.1670671621001798</v>
      </c>
      <c r="P5240">
        <v>0</v>
      </c>
      <c r="Q5240" s="9">
        <v>53.549995000000003</v>
      </c>
      <c r="R5240" s="9">
        <v>52360178.111801401</v>
      </c>
      <c r="S5240" s="9">
        <v>1709361727.0631499</v>
      </c>
      <c r="T5240" s="9">
        <v>-1.5935182388648799E-4</v>
      </c>
      <c r="U5240" s="9">
        <v>4.1670671621001798</v>
      </c>
      <c r="V5240" s="9">
        <v>0</v>
      </c>
      <c r="W5240" s="9">
        <v>4.1670671621001798</v>
      </c>
      <c r="X5240" t="s">
        <v>86</v>
      </c>
      <c r="Y5240" s="9">
        <v>0</v>
      </c>
      <c r="Z5240" s="9">
        <v>1.1190799E-2</v>
      </c>
    </row>
    <row r="5241" spans="1:26" x14ac:dyDescent="0.3">
      <c r="A5241">
        <v>2</v>
      </c>
      <c r="B5241">
        <v>0</v>
      </c>
      <c r="C5241">
        <v>0</v>
      </c>
      <c r="D5241">
        <v>1</v>
      </c>
      <c r="E5241">
        <v>0</v>
      </c>
      <c r="F5241">
        <v>0</v>
      </c>
      <c r="G5241">
        <v>0</v>
      </c>
      <c r="H5241" s="9">
        <v>3005.6835240700402</v>
      </c>
      <c r="I5241" s="9">
        <v>-1.8379136</v>
      </c>
      <c r="J5241" s="9">
        <v>-1.8372837</v>
      </c>
      <c r="K5241" s="9">
        <v>-6.6395583</v>
      </c>
      <c r="L5241" s="9">
        <v>-4.1682224253911402</v>
      </c>
      <c r="M5241" s="9">
        <v>-15.005601</v>
      </c>
      <c r="N5241" s="9">
        <v>-15.005601</v>
      </c>
      <c r="O5241" s="9">
        <v>-4.1682224253911402</v>
      </c>
      <c r="P5241">
        <v>0</v>
      </c>
      <c r="Q5241" s="9">
        <v>53.549995000000003</v>
      </c>
      <c r="R5241" s="9">
        <v>52360178.111801401</v>
      </c>
      <c r="S5241" s="9">
        <v>1734549688.8196001</v>
      </c>
      <c r="T5241" s="9">
        <v>-1.1552632909621601E-3</v>
      </c>
      <c r="U5241" s="9">
        <v>4.1682224253911402</v>
      </c>
      <c r="V5241" s="9">
        <v>0</v>
      </c>
      <c r="W5241" s="9">
        <v>4.1682224253911402</v>
      </c>
      <c r="X5241" t="s">
        <v>86</v>
      </c>
      <c r="Y5241" s="9">
        <v>0</v>
      </c>
      <c r="Z5241" s="9">
        <v>1.2198753E-2</v>
      </c>
    </row>
    <row r="5242" spans="1:26" x14ac:dyDescent="0.3">
      <c r="A5242">
        <v>2</v>
      </c>
      <c r="B5242">
        <v>0</v>
      </c>
      <c r="C5242">
        <v>0</v>
      </c>
      <c r="D5242">
        <v>1</v>
      </c>
      <c r="E5242">
        <v>0</v>
      </c>
      <c r="F5242">
        <v>0</v>
      </c>
      <c r="G5242">
        <v>0</v>
      </c>
      <c r="H5242" s="9">
        <v>3006.4729240501001</v>
      </c>
      <c r="I5242" s="9">
        <v>-1.8378634</v>
      </c>
      <c r="J5242" s="9">
        <v>-1.8386130000000001</v>
      </c>
      <c r="K5242" s="9">
        <v>-1.6231058</v>
      </c>
      <c r="L5242" s="9">
        <v>-4.1692053443469996</v>
      </c>
      <c r="M5242" s="9">
        <v>-15.009138999999999</v>
      </c>
      <c r="N5242" s="9">
        <v>-15.009138999999999</v>
      </c>
      <c r="O5242" s="9">
        <v>-4.1692053443469996</v>
      </c>
      <c r="P5242">
        <v>0</v>
      </c>
      <c r="Q5242" s="9">
        <v>53.549995000000003</v>
      </c>
      <c r="R5242" s="9">
        <v>52360178.111801401</v>
      </c>
      <c r="S5242" s="9">
        <v>1504819356.0831699</v>
      </c>
      <c r="T5242" s="9">
        <v>-9.8291895586211098E-4</v>
      </c>
      <c r="U5242" s="9">
        <v>4.1692053443469996</v>
      </c>
      <c r="V5242" s="9">
        <v>0</v>
      </c>
      <c r="W5242" s="9">
        <v>4.1692053443469996</v>
      </c>
      <c r="X5242" t="s">
        <v>86</v>
      </c>
      <c r="Y5242" s="9">
        <v>0</v>
      </c>
      <c r="Z5242" s="9">
        <v>2.9842635000000002E-3</v>
      </c>
    </row>
    <row r="5243" spans="1:26" x14ac:dyDescent="0.3">
      <c r="A5243">
        <v>2</v>
      </c>
      <c r="B5243">
        <v>0</v>
      </c>
      <c r="C5243">
        <v>0</v>
      </c>
      <c r="D5243">
        <v>1</v>
      </c>
      <c r="E5243">
        <v>0</v>
      </c>
      <c r="F5243">
        <v>0</v>
      </c>
      <c r="G5243">
        <v>0</v>
      </c>
      <c r="H5243" s="9">
        <v>3006.9031240392301</v>
      </c>
      <c r="I5243" s="9">
        <v>-1.8379912</v>
      </c>
      <c r="J5243" s="9">
        <v>-1.8371820000000001</v>
      </c>
      <c r="K5243" s="9">
        <v>-6.6613832000000004</v>
      </c>
      <c r="L5243" s="9">
        <v>-4.1696801511539601</v>
      </c>
      <c r="M5243" s="9">
        <v>-15.010849</v>
      </c>
      <c r="N5243" s="9">
        <v>-15.010849</v>
      </c>
      <c r="O5243" s="9">
        <v>-4.1696801511539601</v>
      </c>
      <c r="P5243">
        <v>0</v>
      </c>
      <c r="Q5243" s="9">
        <v>53.549995000000003</v>
      </c>
      <c r="R5243" s="9">
        <v>52360178.111801401</v>
      </c>
      <c r="S5243" s="9">
        <v>1755692786.03651</v>
      </c>
      <c r="T5243" s="9">
        <v>-4.7480680695510802E-4</v>
      </c>
      <c r="U5243" s="9">
        <v>4.1696801511539601</v>
      </c>
      <c r="V5243" s="9">
        <v>0</v>
      </c>
      <c r="W5243" s="9">
        <v>4.1696801511539601</v>
      </c>
      <c r="X5243" t="s">
        <v>86</v>
      </c>
      <c r="Y5243" s="9">
        <v>0</v>
      </c>
      <c r="Z5243" s="9">
        <v>1.2238173999999999E-2</v>
      </c>
    </row>
    <row r="5244" spans="1:26" x14ac:dyDescent="0.3">
      <c r="A5244">
        <v>2</v>
      </c>
      <c r="B5244">
        <v>0</v>
      </c>
      <c r="C5244">
        <v>0</v>
      </c>
      <c r="D5244">
        <v>1</v>
      </c>
      <c r="E5244">
        <v>0</v>
      </c>
      <c r="F5244">
        <v>0</v>
      </c>
      <c r="G5244">
        <v>0</v>
      </c>
      <c r="H5244" s="9">
        <v>3007.1327240334299</v>
      </c>
      <c r="I5244" s="9">
        <v>-1.8379799000000001</v>
      </c>
      <c r="J5244" s="9">
        <v>-1.8374012</v>
      </c>
      <c r="K5244" s="9">
        <v>-1.6324542</v>
      </c>
      <c r="L5244" s="9">
        <v>-4.1699701848027297</v>
      </c>
      <c r="M5244" s="9">
        <v>-15.011892</v>
      </c>
      <c r="N5244" s="9">
        <v>-15.011892</v>
      </c>
      <c r="O5244" s="9">
        <v>-4.1699701848027297</v>
      </c>
      <c r="P5244">
        <v>0</v>
      </c>
      <c r="Q5244" s="9">
        <v>53.549995000000003</v>
      </c>
      <c r="R5244" s="9">
        <v>52360178.111801401</v>
      </c>
      <c r="S5244" s="9">
        <v>1712144096.3678501</v>
      </c>
      <c r="T5244" s="9">
        <v>-2.9003364876878298E-4</v>
      </c>
      <c r="U5244" s="9">
        <v>4.1699701848027297</v>
      </c>
      <c r="V5244" s="9">
        <v>0</v>
      </c>
      <c r="W5244" s="9">
        <v>4.1699701848027297</v>
      </c>
      <c r="X5244" t="s">
        <v>86</v>
      </c>
      <c r="Y5244" s="9">
        <v>0</v>
      </c>
      <c r="Z5244" s="9">
        <v>2.9994730999999999E-3</v>
      </c>
    </row>
    <row r="5245" spans="1:26" x14ac:dyDescent="0.3">
      <c r="A5245">
        <v>2</v>
      </c>
      <c r="B5245">
        <v>0</v>
      </c>
      <c r="C5245">
        <v>0</v>
      </c>
      <c r="D5245">
        <v>1</v>
      </c>
      <c r="E5245">
        <v>0</v>
      </c>
      <c r="F5245">
        <v>0</v>
      </c>
      <c r="G5245">
        <v>0</v>
      </c>
      <c r="H5245" s="9">
        <v>3007.2841240296102</v>
      </c>
      <c r="I5245" s="9">
        <v>-1.8381198999999999</v>
      </c>
      <c r="J5245" s="9">
        <v>-1.8375395999999999</v>
      </c>
      <c r="K5245" s="9">
        <v>-6.6408934999999998</v>
      </c>
      <c r="L5245" s="9">
        <v>-4.1701366952521504</v>
      </c>
      <c r="M5245" s="9">
        <v>-15.012492</v>
      </c>
      <c r="N5245" s="9">
        <v>-15.012492</v>
      </c>
      <c r="O5245" s="9">
        <v>-4.1701366952521504</v>
      </c>
      <c r="P5245">
        <v>0</v>
      </c>
      <c r="Q5245" s="9">
        <v>53.549995000000003</v>
      </c>
      <c r="R5245" s="9">
        <v>52360178.111801401</v>
      </c>
      <c r="S5245" s="9">
        <v>1685728284.3683</v>
      </c>
      <c r="T5245" s="9">
        <v>-1.6651044942328499E-4</v>
      </c>
      <c r="U5245" s="9">
        <v>4.1701366952521504</v>
      </c>
      <c r="V5245" s="9">
        <v>0</v>
      </c>
      <c r="W5245" s="9">
        <v>4.1701366952521504</v>
      </c>
      <c r="X5245" t="s">
        <v>86</v>
      </c>
      <c r="Y5245" s="9">
        <v>0</v>
      </c>
      <c r="Z5245" s="9">
        <v>1.2202905E-2</v>
      </c>
    </row>
    <row r="5246" spans="1:26" x14ac:dyDescent="0.3">
      <c r="A5246">
        <v>2</v>
      </c>
      <c r="B5246">
        <v>0</v>
      </c>
      <c r="C5246">
        <v>0</v>
      </c>
      <c r="D5246">
        <v>1</v>
      </c>
      <c r="E5246">
        <v>0</v>
      </c>
      <c r="F5246">
        <v>0</v>
      </c>
      <c r="G5246">
        <v>0</v>
      </c>
      <c r="H5246" s="9">
        <v>3008.0725240096899</v>
      </c>
      <c r="I5246" s="9">
        <v>-1.8379308999999999</v>
      </c>
      <c r="J5246" s="9">
        <v>-1.8386365</v>
      </c>
      <c r="K5246" s="9">
        <v>-1.6169245000000001</v>
      </c>
      <c r="L5246" s="9">
        <v>-4.1713018925888603</v>
      </c>
      <c r="M5246" s="9">
        <v>-15.016686</v>
      </c>
      <c r="N5246" s="9">
        <v>-15.016686</v>
      </c>
      <c r="O5246" s="9">
        <v>-4.1713018925888603</v>
      </c>
      <c r="P5246">
        <v>0</v>
      </c>
      <c r="Q5246" s="9">
        <v>53.549995000000003</v>
      </c>
      <c r="R5246" s="9">
        <v>52360178.111801401</v>
      </c>
      <c r="S5246" s="9">
        <v>1502052559.9440601</v>
      </c>
      <c r="T5246" s="9">
        <v>-1.16519733671349E-3</v>
      </c>
      <c r="U5246" s="9">
        <v>4.1713018925888603</v>
      </c>
      <c r="V5246" s="9">
        <v>0</v>
      </c>
      <c r="W5246" s="9">
        <v>4.1713018925888603</v>
      </c>
      <c r="X5246" t="s">
        <v>86</v>
      </c>
      <c r="Y5246" s="9">
        <v>0</v>
      </c>
      <c r="Z5246" s="9">
        <v>2.9729365E-3</v>
      </c>
    </row>
    <row r="5247" spans="1:26" x14ac:dyDescent="0.3">
      <c r="A5247">
        <v>2</v>
      </c>
      <c r="B5247">
        <v>0</v>
      </c>
      <c r="C5247">
        <v>0</v>
      </c>
      <c r="D5247">
        <v>1</v>
      </c>
      <c r="E5247">
        <v>0</v>
      </c>
      <c r="F5247">
        <v>0</v>
      </c>
      <c r="G5247">
        <v>0</v>
      </c>
      <c r="H5247" s="9">
        <v>3008.22312400589</v>
      </c>
      <c r="I5247" s="9">
        <v>-1.8380831</v>
      </c>
      <c r="J5247" s="9">
        <v>-1.8388647</v>
      </c>
      <c r="K5247" s="9">
        <v>-6.6305537000000001</v>
      </c>
      <c r="L5247" s="9">
        <v>-4.1714388528833899</v>
      </c>
      <c r="M5247" s="9">
        <v>-15.017179</v>
      </c>
      <c r="N5247" s="9">
        <v>-15.017179</v>
      </c>
      <c r="O5247" s="9">
        <v>-4.1714388528833899</v>
      </c>
      <c r="P5247">
        <v>0</v>
      </c>
      <c r="Q5247" s="9">
        <v>53.549995000000003</v>
      </c>
      <c r="R5247" s="9">
        <v>52360178.111801401</v>
      </c>
      <c r="S5247" s="9">
        <v>1468739427.0841801</v>
      </c>
      <c r="T5247" s="9">
        <v>-1.36960294524257E-4</v>
      </c>
      <c r="U5247" s="9">
        <v>4.1714388528833899</v>
      </c>
      <c r="V5247" s="9">
        <v>0</v>
      </c>
      <c r="W5247" s="9">
        <v>4.1714388528833899</v>
      </c>
      <c r="X5247" t="s">
        <v>86</v>
      </c>
      <c r="Y5247" s="9">
        <v>0</v>
      </c>
      <c r="Z5247" s="9">
        <v>1.2192691E-2</v>
      </c>
    </row>
    <row r="5248" spans="1:26" x14ac:dyDescent="0.3">
      <c r="A5248">
        <v>2</v>
      </c>
      <c r="B5248">
        <v>0</v>
      </c>
      <c r="C5248">
        <v>0</v>
      </c>
      <c r="D5248">
        <v>1</v>
      </c>
      <c r="E5248">
        <v>0</v>
      </c>
      <c r="F5248">
        <v>0</v>
      </c>
      <c r="G5248">
        <v>0</v>
      </c>
      <c r="H5248" s="9">
        <v>3008.39312400159</v>
      </c>
      <c r="I5248" s="9">
        <v>-1.8379924000000001</v>
      </c>
      <c r="J5248" s="9">
        <v>-1.8375224999999999</v>
      </c>
      <c r="K5248" s="9">
        <v>-1.6207781999999999</v>
      </c>
      <c r="L5248" s="9">
        <v>-4.1717107043991799</v>
      </c>
      <c r="M5248" s="9">
        <v>-15.018159000000001</v>
      </c>
      <c r="N5248" s="9">
        <v>-15.018159000000001</v>
      </c>
      <c r="O5248" s="9">
        <v>-4.1717107043991799</v>
      </c>
      <c r="P5248">
        <v>0</v>
      </c>
      <c r="Q5248" s="9">
        <v>53.549995000000003</v>
      </c>
      <c r="R5248" s="9">
        <v>52360178.111801401</v>
      </c>
      <c r="S5248" s="9">
        <v>1689580449.1542201</v>
      </c>
      <c r="T5248" s="9">
        <v>-2.71851515790011E-4</v>
      </c>
      <c r="U5248" s="9">
        <v>4.1717107043991799</v>
      </c>
      <c r="V5248" s="9">
        <v>0</v>
      </c>
      <c r="W5248" s="9">
        <v>4.1717107043991799</v>
      </c>
      <c r="X5248" t="s">
        <v>86</v>
      </c>
      <c r="Y5248" s="9">
        <v>0</v>
      </c>
      <c r="Z5248" s="9">
        <v>2.9782163999999998E-3</v>
      </c>
    </row>
    <row r="5249" spans="1:26" x14ac:dyDescent="0.3">
      <c r="A5249">
        <v>2</v>
      </c>
      <c r="B5249">
        <v>0</v>
      </c>
      <c r="C5249">
        <v>0</v>
      </c>
      <c r="D5249">
        <v>1</v>
      </c>
      <c r="E5249">
        <v>0</v>
      </c>
      <c r="F5249">
        <v>0</v>
      </c>
      <c r="G5249">
        <v>0</v>
      </c>
      <c r="H5249" s="9">
        <v>3008.4817239993499</v>
      </c>
      <c r="I5249" s="9">
        <v>-1.8378855000000001</v>
      </c>
      <c r="J5249" s="9">
        <v>-1.8374451000000001</v>
      </c>
      <c r="K5249" s="9">
        <v>-6.6458539999999999</v>
      </c>
      <c r="L5249" s="9">
        <v>-4.1718044487651902</v>
      </c>
      <c r="M5249" s="9">
        <v>-15.018496000000001</v>
      </c>
      <c r="N5249" s="9">
        <v>-15.018496000000001</v>
      </c>
      <c r="O5249" s="9">
        <v>-4.1718044487651902</v>
      </c>
      <c r="P5249">
        <v>0</v>
      </c>
      <c r="Q5249" s="9">
        <v>53.549995000000003</v>
      </c>
      <c r="R5249" s="9">
        <v>52360178.111801401</v>
      </c>
      <c r="S5249" s="9">
        <v>1704383173.02669</v>
      </c>
      <c r="T5249" s="9">
        <v>-9.3744366016501601E-5</v>
      </c>
      <c r="U5249" s="9">
        <v>4.1718044487651902</v>
      </c>
      <c r="V5249" s="9">
        <v>0</v>
      </c>
      <c r="W5249" s="9">
        <v>4.1718044487651902</v>
      </c>
      <c r="X5249" t="s">
        <v>86</v>
      </c>
      <c r="Y5249" s="9">
        <v>0</v>
      </c>
      <c r="Z5249" s="9">
        <v>1.2211392E-2</v>
      </c>
    </row>
    <row r="5250" spans="1:26" x14ac:dyDescent="0.3">
      <c r="A5250">
        <v>2</v>
      </c>
      <c r="B5250">
        <v>0</v>
      </c>
      <c r="C5250">
        <v>0</v>
      </c>
      <c r="D5250">
        <v>1</v>
      </c>
      <c r="E5250">
        <v>0</v>
      </c>
      <c r="F5250">
        <v>0</v>
      </c>
      <c r="G5250">
        <v>0</v>
      </c>
      <c r="H5250" s="9">
        <v>3008.5515239975898</v>
      </c>
      <c r="I5250" s="9">
        <v>-1.8378977999999999</v>
      </c>
      <c r="J5250" s="9">
        <v>-1.8383598000000001</v>
      </c>
      <c r="K5250" s="9">
        <v>-1.6414207000000001</v>
      </c>
      <c r="L5250" s="9">
        <v>-4.1718958017332497</v>
      </c>
      <c r="M5250" s="9">
        <v>-15.018825</v>
      </c>
      <c r="N5250" s="9">
        <v>-15.018825</v>
      </c>
      <c r="O5250" s="9">
        <v>-4.1718958017332497</v>
      </c>
      <c r="P5250">
        <v>0</v>
      </c>
      <c r="Q5250" s="9">
        <v>53.549995000000003</v>
      </c>
      <c r="R5250" s="9">
        <v>52360178.111801401</v>
      </c>
      <c r="S5250" s="9">
        <v>1544817469.4183099</v>
      </c>
      <c r="T5250" s="9">
        <v>-9.1352968056845896E-5</v>
      </c>
      <c r="U5250" s="9">
        <v>4.1718958017332497</v>
      </c>
      <c r="V5250" s="9">
        <v>0</v>
      </c>
      <c r="W5250" s="9">
        <v>4.1718958017332497</v>
      </c>
      <c r="X5250" t="s">
        <v>86</v>
      </c>
      <c r="Y5250" s="9">
        <v>0</v>
      </c>
      <c r="Z5250" s="9">
        <v>3.0175218999999999E-3</v>
      </c>
    </row>
    <row r="5251" spans="1:26" x14ac:dyDescent="0.3">
      <c r="A5251">
        <v>2</v>
      </c>
      <c r="B5251">
        <v>0</v>
      </c>
      <c r="C5251">
        <v>0</v>
      </c>
      <c r="D5251">
        <v>1</v>
      </c>
      <c r="E5251">
        <v>0</v>
      </c>
      <c r="F5251">
        <v>0</v>
      </c>
      <c r="G5251">
        <v>0</v>
      </c>
      <c r="H5251" s="9">
        <v>3009.55152397233</v>
      </c>
      <c r="I5251" s="9">
        <v>-1.8380107999999999</v>
      </c>
      <c r="J5251" s="9">
        <v>-1.8386908</v>
      </c>
      <c r="K5251" s="9">
        <v>-1.4789904</v>
      </c>
      <c r="L5251" s="9">
        <v>-4.1726022846074704</v>
      </c>
      <c r="M5251" s="9">
        <v>-15.021368000000001</v>
      </c>
      <c r="N5251" s="9">
        <v>-15.021368000000001</v>
      </c>
      <c r="O5251" s="9">
        <v>-4.1726022846074704</v>
      </c>
      <c r="P5251">
        <v>0</v>
      </c>
      <c r="Q5251" s="9">
        <v>53.549995000000003</v>
      </c>
      <c r="R5251" s="9">
        <v>52360178.111801401</v>
      </c>
      <c r="S5251" s="9">
        <v>1494448851.2342401</v>
      </c>
      <c r="T5251" s="9">
        <v>-7.0648287421537503E-4</v>
      </c>
      <c r="U5251" s="9">
        <v>4.1726022846074704</v>
      </c>
      <c r="V5251" s="9">
        <v>0</v>
      </c>
      <c r="W5251" s="9">
        <v>4.1726022846074704</v>
      </c>
      <c r="X5251" t="s">
        <v>86</v>
      </c>
      <c r="Y5251" s="9">
        <v>0</v>
      </c>
      <c r="Z5251" s="9">
        <v>2.7194060000000002E-3</v>
      </c>
    </row>
    <row r="5252" spans="1:26" x14ac:dyDescent="0.3">
      <c r="A5252">
        <v>2</v>
      </c>
      <c r="B5252">
        <v>0</v>
      </c>
      <c r="C5252">
        <v>0</v>
      </c>
      <c r="D5252">
        <v>1</v>
      </c>
      <c r="E5252">
        <v>0</v>
      </c>
      <c r="F5252">
        <v>0</v>
      </c>
      <c r="G5252">
        <v>0</v>
      </c>
      <c r="H5252" s="9">
        <v>3010.24332395485</v>
      </c>
      <c r="I5252" s="9">
        <v>-1.8378606</v>
      </c>
      <c r="J5252" s="9">
        <v>-1.8381939</v>
      </c>
      <c r="K5252" s="9">
        <v>-6.4852547999999999</v>
      </c>
      <c r="L5252" s="9">
        <v>-4.1732865343873202</v>
      </c>
      <c r="M5252" s="9">
        <v>-15.023830999999999</v>
      </c>
      <c r="N5252" s="9">
        <v>-15.023830999999999</v>
      </c>
      <c r="O5252" s="9">
        <v>-4.1732865343873202</v>
      </c>
      <c r="P5252">
        <v>0</v>
      </c>
      <c r="Q5252" s="9">
        <v>53.549995000000003</v>
      </c>
      <c r="R5252" s="9">
        <v>52360178.111801401</v>
      </c>
      <c r="S5252" s="9">
        <v>1572035493.6926501</v>
      </c>
      <c r="T5252" s="9">
        <v>-6.8424977985337399E-4</v>
      </c>
      <c r="U5252" s="9">
        <v>4.1732865343873202</v>
      </c>
      <c r="V5252" s="9">
        <v>0</v>
      </c>
      <c r="W5252" s="9">
        <v>4.1732865343873202</v>
      </c>
      <c r="X5252" t="s">
        <v>86</v>
      </c>
      <c r="Y5252" s="9">
        <v>0</v>
      </c>
      <c r="Z5252" s="9">
        <v>1.1921154999999999E-2</v>
      </c>
    </row>
    <row r="5253" spans="1:26" x14ac:dyDescent="0.3">
      <c r="A5253">
        <v>2</v>
      </c>
      <c r="B5253">
        <v>0</v>
      </c>
      <c r="C5253">
        <v>0</v>
      </c>
      <c r="D5253">
        <v>1</v>
      </c>
      <c r="E5253">
        <v>0</v>
      </c>
      <c r="F5253">
        <v>0</v>
      </c>
      <c r="G5253">
        <v>0</v>
      </c>
      <c r="H5253" s="9">
        <v>3011.2433239295901</v>
      </c>
      <c r="I5253" s="9">
        <v>-1.8380585</v>
      </c>
      <c r="J5253" s="9">
        <v>-1.8384364</v>
      </c>
      <c r="K5253" s="9">
        <v>-6.6318888999999999</v>
      </c>
      <c r="L5253" s="9">
        <v>-4.1744581757596597</v>
      </c>
      <c r="M5253" s="9">
        <v>-15.028048999999999</v>
      </c>
      <c r="N5253" s="9">
        <v>-15.028048999999999</v>
      </c>
      <c r="O5253" s="9">
        <v>-4.1744581757596597</v>
      </c>
      <c r="P5253">
        <v>0</v>
      </c>
      <c r="Q5253" s="9">
        <v>53.549995000000003</v>
      </c>
      <c r="R5253" s="9">
        <v>52360178.111801401</v>
      </c>
      <c r="S5253" s="9">
        <v>1533745073.0311401</v>
      </c>
      <c r="T5253" s="9">
        <v>-1.17164137233594E-3</v>
      </c>
      <c r="U5253" s="9">
        <v>4.1744581757596597</v>
      </c>
      <c r="V5253" s="9">
        <v>0</v>
      </c>
      <c r="W5253" s="9">
        <v>4.1744581757596597</v>
      </c>
      <c r="X5253" t="s">
        <v>86</v>
      </c>
      <c r="Y5253" s="9">
        <v>0</v>
      </c>
      <c r="Z5253" s="9">
        <v>1.2192306E-2</v>
      </c>
    </row>
    <row r="5254" spans="1:26" x14ac:dyDescent="0.3">
      <c r="A5254">
        <v>2</v>
      </c>
      <c r="B5254">
        <v>0</v>
      </c>
      <c r="C5254">
        <v>0</v>
      </c>
      <c r="D5254">
        <v>1</v>
      </c>
      <c r="E5254">
        <v>0</v>
      </c>
      <c r="F5254">
        <v>0</v>
      </c>
      <c r="G5254">
        <v>0</v>
      </c>
      <c r="H5254" s="9">
        <v>3012.2433239043298</v>
      </c>
      <c r="I5254" s="9">
        <v>-1.8379093</v>
      </c>
      <c r="J5254" s="9">
        <v>-1.8369943</v>
      </c>
      <c r="K5254" s="9">
        <v>-6.5924740000000002</v>
      </c>
      <c r="L5254" s="9">
        <v>-4.1756239518184399</v>
      </c>
      <c r="M5254" s="9">
        <v>-15.032247</v>
      </c>
      <c r="N5254" s="9">
        <v>-15.032247</v>
      </c>
      <c r="O5254" s="9">
        <v>-4.1756239518184399</v>
      </c>
      <c r="P5254">
        <v>0</v>
      </c>
      <c r="Q5254" s="9">
        <v>53.549995000000003</v>
      </c>
      <c r="R5254" s="9">
        <v>52360178.111801401</v>
      </c>
      <c r="S5254" s="9">
        <v>1797470059.64692</v>
      </c>
      <c r="T5254" s="9">
        <v>-1.16577605878021E-3</v>
      </c>
      <c r="U5254" s="9">
        <v>4.1756239518184399</v>
      </c>
      <c r="V5254" s="9">
        <v>0</v>
      </c>
      <c r="W5254" s="9">
        <v>4.1756239518184399</v>
      </c>
      <c r="X5254" t="s">
        <v>86</v>
      </c>
      <c r="Y5254" s="9">
        <v>0</v>
      </c>
      <c r="Z5254" s="9">
        <v>1.2110337000000001E-2</v>
      </c>
    </row>
    <row r="5255" spans="1:26" x14ac:dyDescent="0.3">
      <c r="A5255">
        <v>2</v>
      </c>
      <c r="B5255">
        <v>0</v>
      </c>
      <c r="C5255">
        <v>0</v>
      </c>
      <c r="D5255">
        <v>1</v>
      </c>
      <c r="E5255">
        <v>0</v>
      </c>
      <c r="F5255">
        <v>0</v>
      </c>
      <c r="G5255">
        <v>0</v>
      </c>
      <c r="H5255" s="9">
        <v>3013.24332387906</v>
      </c>
      <c r="I5255" s="9">
        <v>-1.8380224999999999</v>
      </c>
      <c r="J5255" s="9">
        <v>-1.8388112000000001</v>
      </c>
      <c r="K5255" s="9">
        <v>-6.3324018000000004</v>
      </c>
      <c r="L5255" s="9">
        <v>-4.1767686937888397</v>
      </c>
      <c r="M5255" s="9">
        <v>-15.036367</v>
      </c>
      <c r="N5255" s="9">
        <v>-15.036367</v>
      </c>
      <c r="O5255" s="9">
        <v>-4.1767686937888397</v>
      </c>
      <c r="P5255">
        <v>0</v>
      </c>
      <c r="Q5255" s="9">
        <v>53.549995000000003</v>
      </c>
      <c r="R5255" s="9">
        <v>52360178.111801401</v>
      </c>
      <c r="S5255" s="9">
        <v>1478309571.9460101</v>
      </c>
      <c r="T5255" s="9">
        <v>-1.14474197040603E-3</v>
      </c>
      <c r="U5255" s="9">
        <v>4.1767686937888397</v>
      </c>
      <c r="V5255" s="9">
        <v>0</v>
      </c>
      <c r="W5255" s="9">
        <v>4.1767686937888397</v>
      </c>
      <c r="X5255" t="s">
        <v>86</v>
      </c>
      <c r="Y5255" s="9">
        <v>0</v>
      </c>
      <c r="Z5255" s="9">
        <v>1.1644091000000001E-2</v>
      </c>
    </row>
    <row r="5256" spans="1:26" x14ac:dyDescent="0.3">
      <c r="A5256">
        <v>2</v>
      </c>
      <c r="B5256">
        <v>0</v>
      </c>
      <c r="C5256">
        <v>0</v>
      </c>
      <c r="D5256">
        <v>1</v>
      </c>
      <c r="E5256">
        <v>0</v>
      </c>
      <c r="F5256">
        <v>0</v>
      </c>
      <c r="G5256">
        <v>0</v>
      </c>
      <c r="H5256" s="9">
        <v>3014.2433238538001</v>
      </c>
      <c r="I5256" s="9">
        <v>-1.8379859999999999</v>
      </c>
      <c r="J5256" s="9">
        <v>-1.8391105999999999</v>
      </c>
      <c r="K5256" s="9">
        <v>-6.2731838</v>
      </c>
      <c r="L5256" s="9">
        <v>-4.1778739998240404</v>
      </c>
      <c r="M5256" s="9">
        <v>-15.040346</v>
      </c>
      <c r="N5256" s="9">
        <v>-15.040346</v>
      </c>
      <c r="O5256" s="9">
        <v>-4.1778739998240404</v>
      </c>
      <c r="P5256">
        <v>0</v>
      </c>
      <c r="Q5256" s="9">
        <v>53.549995000000003</v>
      </c>
      <c r="R5256" s="9">
        <v>52360178.111801401</v>
      </c>
      <c r="S5256" s="9">
        <v>1436603132.3880999</v>
      </c>
      <c r="T5256" s="9">
        <v>-1.10530603520153E-3</v>
      </c>
      <c r="U5256" s="9">
        <v>4.1778739998240404</v>
      </c>
      <c r="V5256" s="9">
        <v>0</v>
      </c>
      <c r="W5256" s="9">
        <v>4.1778739998240404</v>
      </c>
      <c r="X5256" t="s">
        <v>86</v>
      </c>
      <c r="Y5256" s="9">
        <v>0</v>
      </c>
      <c r="Z5256" s="9">
        <v>1.1537079E-2</v>
      </c>
    </row>
    <row r="5257" spans="1:26" x14ac:dyDescent="0.3">
      <c r="A5257">
        <v>2</v>
      </c>
      <c r="B5257">
        <v>0</v>
      </c>
      <c r="C5257">
        <v>0</v>
      </c>
      <c r="D5257">
        <v>1</v>
      </c>
      <c r="E5257">
        <v>0</v>
      </c>
      <c r="F5257">
        <v>0</v>
      </c>
      <c r="G5257">
        <v>0</v>
      </c>
      <c r="H5257" s="9">
        <v>3015.2433238285398</v>
      </c>
      <c r="I5257" s="9">
        <v>-1.8378947999999999</v>
      </c>
      <c r="J5257" s="9">
        <v>-1.8374976000000001</v>
      </c>
      <c r="K5257" s="9">
        <v>-6.7146492000000002</v>
      </c>
      <c r="L5257" s="9">
        <v>-4.1790171409991004</v>
      </c>
      <c r="M5257" s="9">
        <v>-15.044461</v>
      </c>
      <c r="N5257" s="9">
        <v>-15.044461</v>
      </c>
      <c r="O5257" s="9">
        <v>-4.1790171409991004</v>
      </c>
      <c r="P5257">
        <v>0</v>
      </c>
      <c r="Q5257" s="9">
        <v>53.549995000000003</v>
      </c>
      <c r="R5257" s="9">
        <v>52360178.111801401</v>
      </c>
      <c r="S5257" s="9">
        <v>1697260608.0518301</v>
      </c>
      <c r="T5257" s="9">
        <v>-1.1431411750573101E-3</v>
      </c>
      <c r="U5257" s="9">
        <v>4.1790171409991004</v>
      </c>
      <c r="V5257" s="9">
        <v>0</v>
      </c>
      <c r="W5257" s="9">
        <v>4.1790171409991004</v>
      </c>
      <c r="X5257" t="s">
        <v>86</v>
      </c>
      <c r="Y5257" s="9">
        <v>0</v>
      </c>
      <c r="Z5257" s="9">
        <v>1.2338152E-2</v>
      </c>
    </row>
    <row r="5258" spans="1:26" x14ac:dyDescent="0.3">
      <c r="A5258">
        <v>2</v>
      </c>
      <c r="B5258">
        <v>0</v>
      </c>
      <c r="C5258">
        <v>0</v>
      </c>
      <c r="D5258">
        <v>1</v>
      </c>
      <c r="E5258">
        <v>0</v>
      </c>
      <c r="F5258">
        <v>0</v>
      </c>
      <c r="G5258">
        <v>0</v>
      </c>
      <c r="H5258" s="9">
        <v>3016.24332380328</v>
      </c>
      <c r="I5258" s="9">
        <v>-1.838063</v>
      </c>
      <c r="J5258" s="9">
        <v>-1.8380901999999999</v>
      </c>
      <c r="K5258" s="9">
        <v>-6.4289746000000001</v>
      </c>
      <c r="L5258" s="9">
        <v>-4.1801825896911096</v>
      </c>
      <c r="M5258" s="9">
        <v>-15.048657</v>
      </c>
      <c r="N5258" s="9">
        <v>-15.048657</v>
      </c>
      <c r="O5258" s="9">
        <v>-4.1801825896911096</v>
      </c>
      <c r="P5258">
        <v>0</v>
      </c>
      <c r="Q5258" s="9">
        <v>53.549995000000003</v>
      </c>
      <c r="R5258" s="9">
        <v>52360178.111801401</v>
      </c>
      <c r="S5258" s="9">
        <v>1591813914.3103299</v>
      </c>
      <c r="T5258" s="9">
        <v>-1.1654486920047401E-3</v>
      </c>
      <c r="U5258" s="9">
        <v>4.1801825896911096</v>
      </c>
      <c r="V5258" s="9">
        <v>0</v>
      </c>
      <c r="W5258" s="9">
        <v>4.1801825896911096</v>
      </c>
      <c r="X5258" t="s">
        <v>86</v>
      </c>
      <c r="Y5258" s="9">
        <v>0</v>
      </c>
      <c r="Z5258" s="9">
        <v>1.1817035E-2</v>
      </c>
    </row>
    <row r="5259" spans="1:26" x14ac:dyDescent="0.3">
      <c r="A5259">
        <v>2</v>
      </c>
      <c r="B5259">
        <v>0</v>
      </c>
      <c r="C5259">
        <v>0</v>
      </c>
      <c r="D5259">
        <v>1</v>
      </c>
      <c r="E5259">
        <v>0</v>
      </c>
      <c r="F5259">
        <v>0</v>
      </c>
      <c r="G5259">
        <v>0</v>
      </c>
      <c r="H5259" s="9">
        <v>3017.2433237780201</v>
      </c>
      <c r="I5259" s="9">
        <v>-1.8380566</v>
      </c>
      <c r="J5259" s="9">
        <v>-1.8370565999999999</v>
      </c>
      <c r="K5259" s="9">
        <v>-6.5135670000000001</v>
      </c>
      <c r="L5259" s="9">
        <v>-4.1813315963505602</v>
      </c>
      <c r="M5259" s="9">
        <v>-15.052794</v>
      </c>
      <c r="N5259" s="9">
        <v>-15.052794</v>
      </c>
      <c r="O5259" s="9">
        <v>-4.1813315963505602</v>
      </c>
      <c r="P5259">
        <v>0</v>
      </c>
      <c r="Q5259" s="9">
        <v>53.549995000000003</v>
      </c>
      <c r="R5259" s="9">
        <v>52360178.111801401</v>
      </c>
      <c r="S5259" s="9">
        <v>1786658588.5954299</v>
      </c>
      <c r="T5259" s="9">
        <v>-1.1490066594541601E-3</v>
      </c>
      <c r="U5259" s="9">
        <v>4.1813315963505602</v>
      </c>
      <c r="V5259" s="9">
        <v>0</v>
      </c>
      <c r="W5259" s="9">
        <v>4.1813315963505602</v>
      </c>
      <c r="X5259" t="s">
        <v>86</v>
      </c>
      <c r="Y5259" s="9">
        <v>0</v>
      </c>
      <c r="Z5259" s="9">
        <v>1.1965791999999999E-2</v>
      </c>
    </row>
    <row r="5260" spans="1:26" x14ac:dyDescent="0.3">
      <c r="A5260">
        <v>2</v>
      </c>
      <c r="B5260">
        <v>0</v>
      </c>
      <c r="C5260">
        <v>0</v>
      </c>
      <c r="D5260">
        <v>1</v>
      </c>
      <c r="E5260">
        <v>0</v>
      </c>
      <c r="F5260">
        <v>0</v>
      </c>
      <c r="G5260">
        <v>0</v>
      </c>
      <c r="H5260" s="9">
        <v>3018.2433237527498</v>
      </c>
      <c r="I5260" s="9">
        <v>-1.8380839</v>
      </c>
      <c r="J5260" s="9">
        <v>-1.8388515999999999</v>
      </c>
      <c r="K5260" s="9">
        <v>-6.3400331000000003</v>
      </c>
      <c r="L5260" s="9">
        <v>-4.1824695917677301</v>
      </c>
      <c r="M5260" s="9">
        <v>-15.056889999999999</v>
      </c>
      <c r="N5260" s="9">
        <v>-15.056889999999999</v>
      </c>
      <c r="O5260" s="9">
        <v>-4.1824695917677301</v>
      </c>
      <c r="P5260">
        <v>0</v>
      </c>
      <c r="Q5260" s="9">
        <v>53.549995000000003</v>
      </c>
      <c r="R5260" s="9">
        <v>52360178.111801401</v>
      </c>
      <c r="S5260" s="9">
        <v>1474487091.63236</v>
      </c>
      <c r="T5260" s="9">
        <v>-1.1379954171708501E-3</v>
      </c>
      <c r="U5260" s="9">
        <v>4.1824695917677301</v>
      </c>
      <c r="V5260" s="9">
        <v>0</v>
      </c>
      <c r="W5260" s="9">
        <v>4.1824695917677301</v>
      </c>
      <c r="X5260" t="s">
        <v>86</v>
      </c>
      <c r="Y5260" s="9">
        <v>0</v>
      </c>
      <c r="Z5260" s="9">
        <v>1.1658379999999999E-2</v>
      </c>
    </row>
    <row r="5261" spans="1:26" x14ac:dyDescent="0.3">
      <c r="A5261">
        <v>2</v>
      </c>
      <c r="B5261">
        <v>0</v>
      </c>
      <c r="C5261">
        <v>0</v>
      </c>
      <c r="D5261">
        <v>1</v>
      </c>
      <c r="E5261">
        <v>0</v>
      </c>
      <c r="F5261">
        <v>0</v>
      </c>
      <c r="G5261">
        <v>0</v>
      </c>
      <c r="H5261" s="9">
        <v>3019.24332372749</v>
      </c>
      <c r="I5261" s="9">
        <v>-1.83799</v>
      </c>
      <c r="J5261" s="9">
        <v>-1.8391082000000001</v>
      </c>
      <c r="K5261" s="9">
        <v>-6.1999620999999996</v>
      </c>
      <c r="L5261" s="9">
        <v>-4.1835950211332298</v>
      </c>
      <c r="M5261" s="9">
        <v>-15.060942000000001</v>
      </c>
      <c r="N5261" s="9">
        <v>-15.060942000000001</v>
      </c>
      <c r="O5261" s="9">
        <v>-4.1835950211332298</v>
      </c>
      <c r="P5261">
        <v>0</v>
      </c>
      <c r="Q5261" s="9">
        <v>53.549995000000003</v>
      </c>
      <c r="R5261" s="9">
        <v>52360178.111801401</v>
      </c>
      <c r="S5261" s="9">
        <v>1438887233.55779</v>
      </c>
      <c r="T5261" s="9">
        <v>-1.1254293655031901E-3</v>
      </c>
      <c r="U5261" s="9">
        <v>4.1835950211332298</v>
      </c>
      <c r="V5261" s="9">
        <v>0</v>
      </c>
      <c r="W5261" s="9">
        <v>4.1835950211332298</v>
      </c>
      <c r="X5261" t="s">
        <v>86</v>
      </c>
      <c r="Y5261" s="9">
        <v>0</v>
      </c>
      <c r="Z5261" s="9">
        <v>1.1402401E-2</v>
      </c>
    </row>
    <row r="5262" spans="1:26" x14ac:dyDescent="0.3">
      <c r="A5262">
        <v>2</v>
      </c>
      <c r="B5262">
        <v>0</v>
      </c>
      <c r="C5262">
        <v>0</v>
      </c>
      <c r="D5262">
        <v>1</v>
      </c>
      <c r="E5262">
        <v>0</v>
      </c>
      <c r="F5262">
        <v>0</v>
      </c>
      <c r="G5262">
        <v>0</v>
      </c>
      <c r="H5262" s="9">
        <v>3020.2433237022301</v>
      </c>
      <c r="I5262" s="9">
        <v>-1.8380616999999999</v>
      </c>
      <c r="J5262" s="9">
        <v>-1.8395656</v>
      </c>
      <c r="K5262" s="9">
        <v>-7.4253817</v>
      </c>
      <c r="L5262" s="9">
        <v>-4.1847169403256297</v>
      </c>
      <c r="M5262" s="9">
        <v>-15.064981</v>
      </c>
      <c r="N5262" s="9">
        <v>-15.064981</v>
      </c>
      <c r="O5262" s="9">
        <v>-4.1847169403256297</v>
      </c>
      <c r="P5262">
        <v>0</v>
      </c>
      <c r="Q5262" s="9">
        <v>53.549995000000003</v>
      </c>
      <c r="R5262" s="9">
        <v>52360178.111801401</v>
      </c>
      <c r="S5262" s="9">
        <v>1379280803.88416</v>
      </c>
      <c r="T5262" s="9">
        <v>-1.1219191923936801E-3</v>
      </c>
      <c r="U5262" s="9">
        <v>4.1847169403256297</v>
      </c>
      <c r="V5262" s="9">
        <v>0</v>
      </c>
      <c r="W5262" s="9">
        <v>4.1847169403256297</v>
      </c>
      <c r="X5262" t="s">
        <v>86</v>
      </c>
      <c r="Y5262" s="9">
        <v>0</v>
      </c>
      <c r="Z5262" s="9">
        <v>1.3659477E-2</v>
      </c>
    </row>
    <row r="5263" spans="1:26" x14ac:dyDescent="0.3">
      <c r="A5263">
        <v>2</v>
      </c>
      <c r="B5263">
        <v>0</v>
      </c>
      <c r="C5263">
        <v>0</v>
      </c>
      <c r="D5263">
        <v>1</v>
      </c>
      <c r="E5263">
        <v>0</v>
      </c>
      <c r="F5263">
        <v>0</v>
      </c>
      <c r="G5263">
        <v>0</v>
      </c>
      <c r="H5263" s="9">
        <v>3020.3911236985</v>
      </c>
      <c r="I5263" s="9">
        <v>-1.8380369000000001</v>
      </c>
      <c r="J5263" s="9">
        <v>-1.8389291000000001</v>
      </c>
      <c r="K5263" s="9">
        <v>-2.4209489999999998</v>
      </c>
      <c r="L5263" s="9">
        <v>-4.1849202789081197</v>
      </c>
      <c r="M5263" s="9">
        <v>-15.065713000000001</v>
      </c>
      <c r="N5263" s="9">
        <v>-15.065713000000001</v>
      </c>
      <c r="O5263" s="9">
        <v>-4.1849202789081197</v>
      </c>
      <c r="P5263">
        <v>0</v>
      </c>
      <c r="Q5263" s="9">
        <v>53.549995000000003</v>
      </c>
      <c r="R5263" s="9">
        <v>52360178.111801401</v>
      </c>
      <c r="S5263" s="9">
        <v>1464288185.59361</v>
      </c>
      <c r="T5263" s="9">
        <v>-2.0333858248910901E-4</v>
      </c>
      <c r="U5263" s="9">
        <v>4.1849202789081197</v>
      </c>
      <c r="V5263" s="9">
        <v>0</v>
      </c>
      <c r="W5263" s="9">
        <v>4.1849202789081197</v>
      </c>
      <c r="X5263" t="s">
        <v>86</v>
      </c>
      <c r="Y5263" s="9">
        <v>0</v>
      </c>
      <c r="Z5263" s="9">
        <v>4.4519533000000003E-3</v>
      </c>
    </row>
    <row r="5264" spans="1:26" x14ac:dyDescent="0.3">
      <c r="A5264">
        <v>2</v>
      </c>
      <c r="B5264">
        <v>0</v>
      </c>
      <c r="C5264">
        <v>0</v>
      </c>
      <c r="D5264">
        <v>1</v>
      </c>
      <c r="E5264">
        <v>0</v>
      </c>
      <c r="F5264">
        <v>0</v>
      </c>
      <c r="G5264">
        <v>0</v>
      </c>
      <c r="H5264" s="9">
        <v>3021.0803236810898</v>
      </c>
      <c r="I5264" s="9">
        <v>-1.8379030999999999</v>
      </c>
      <c r="J5264" s="9">
        <v>-1.8369678</v>
      </c>
      <c r="K5264" s="9">
        <v>-7.4371337999999998</v>
      </c>
      <c r="L5264" s="9">
        <v>-4.1856166770706702</v>
      </c>
      <c r="M5264" s="9">
        <v>-15.06822</v>
      </c>
      <c r="N5264" s="9">
        <v>-15.06822</v>
      </c>
      <c r="O5264" s="9">
        <v>-4.1856166770706702</v>
      </c>
      <c r="P5264">
        <v>0</v>
      </c>
      <c r="Q5264" s="9">
        <v>53.549995000000003</v>
      </c>
      <c r="R5264" s="9">
        <v>52360178.111801401</v>
      </c>
      <c r="S5264" s="9">
        <v>1807443994.39608</v>
      </c>
      <c r="T5264" s="9">
        <v>-6.9639816255051502E-4</v>
      </c>
      <c r="U5264" s="9">
        <v>4.1856166770706702</v>
      </c>
      <c r="V5264" s="9">
        <v>0</v>
      </c>
      <c r="W5264" s="9">
        <v>4.1856166770706702</v>
      </c>
      <c r="X5264" t="s">
        <v>86</v>
      </c>
      <c r="Y5264" s="9">
        <v>0</v>
      </c>
      <c r="Z5264" s="9">
        <v>1.3661776E-2</v>
      </c>
    </row>
    <row r="5265" spans="1:26" x14ac:dyDescent="0.3">
      <c r="A5265">
        <v>2</v>
      </c>
      <c r="B5265">
        <v>0</v>
      </c>
      <c r="C5265">
        <v>0</v>
      </c>
      <c r="D5265">
        <v>1</v>
      </c>
      <c r="E5265">
        <v>0</v>
      </c>
      <c r="F5265">
        <v>0</v>
      </c>
      <c r="G5265">
        <v>0</v>
      </c>
      <c r="H5265" s="9">
        <v>3021.4097236727598</v>
      </c>
      <c r="I5265" s="9">
        <v>-1.8379285000000001</v>
      </c>
      <c r="J5265" s="9">
        <v>-1.8389465</v>
      </c>
      <c r="K5265" s="9">
        <v>-2.4026660999999998</v>
      </c>
      <c r="L5265" s="9">
        <v>-4.1862396945323601</v>
      </c>
      <c r="M5265" s="9">
        <v>-15.070463</v>
      </c>
      <c r="N5265" s="9">
        <v>-15.070463</v>
      </c>
      <c r="O5265" s="9">
        <v>-4.1862396945323601</v>
      </c>
      <c r="P5265">
        <v>0</v>
      </c>
      <c r="Q5265" s="9">
        <v>53.549995000000003</v>
      </c>
      <c r="R5265" s="9">
        <v>52360178.111801401</v>
      </c>
      <c r="S5265" s="9">
        <v>1462285686.7168</v>
      </c>
      <c r="T5265" s="9">
        <v>-6.23017461697017E-4</v>
      </c>
      <c r="U5265" s="9">
        <v>4.1862396945323601</v>
      </c>
      <c r="V5265" s="9">
        <v>0</v>
      </c>
      <c r="W5265" s="9">
        <v>4.1862396945323601</v>
      </c>
      <c r="X5265" t="s">
        <v>86</v>
      </c>
      <c r="Y5265" s="9">
        <v>0</v>
      </c>
      <c r="Z5265" s="9">
        <v>4.4183744999999998E-3</v>
      </c>
    </row>
    <row r="5266" spans="1:26" x14ac:dyDescent="0.3">
      <c r="A5266">
        <v>2</v>
      </c>
      <c r="B5266">
        <v>0</v>
      </c>
      <c r="C5266">
        <v>0</v>
      </c>
      <c r="D5266">
        <v>1</v>
      </c>
      <c r="E5266">
        <v>0</v>
      </c>
      <c r="F5266">
        <v>0</v>
      </c>
      <c r="G5266">
        <v>0</v>
      </c>
      <c r="H5266" s="9">
        <v>3022.4097236475</v>
      </c>
      <c r="I5266" s="9">
        <v>-1.8378756000000001</v>
      </c>
      <c r="J5266" s="9">
        <v>-1.8380307</v>
      </c>
      <c r="K5266" s="9">
        <v>-1.5900243999999999</v>
      </c>
      <c r="L5266" s="9">
        <v>-4.18684908247723</v>
      </c>
      <c r="M5266" s="9">
        <v>-15.072657</v>
      </c>
      <c r="N5266" s="9">
        <v>-15.072657</v>
      </c>
      <c r="O5266" s="9">
        <v>-4.18684908247723</v>
      </c>
      <c r="P5266">
        <v>0</v>
      </c>
      <c r="Q5266" s="9">
        <v>53.549995000000003</v>
      </c>
      <c r="R5266" s="9">
        <v>52360178.111801401</v>
      </c>
      <c r="S5266" s="9">
        <v>1604388257.3796</v>
      </c>
      <c r="T5266" s="9">
        <v>-6.0938794487075398E-4</v>
      </c>
      <c r="U5266" s="9">
        <v>4.18684908247723</v>
      </c>
      <c r="V5266" s="9">
        <v>0</v>
      </c>
      <c r="W5266" s="9">
        <v>4.18684908247723</v>
      </c>
      <c r="X5266" t="s">
        <v>86</v>
      </c>
      <c r="Y5266" s="9">
        <v>0</v>
      </c>
      <c r="Z5266" s="9">
        <v>2.9225135E-3</v>
      </c>
    </row>
    <row r="5267" spans="1:26" x14ac:dyDescent="0.3">
      <c r="A5267">
        <v>2</v>
      </c>
      <c r="B5267">
        <v>0</v>
      </c>
      <c r="C5267">
        <v>0</v>
      </c>
      <c r="D5267">
        <v>1</v>
      </c>
      <c r="E5267">
        <v>0</v>
      </c>
      <c r="F5267">
        <v>0</v>
      </c>
      <c r="G5267">
        <v>0</v>
      </c>
      <c r="H5267" s="9">
        <v>3022.9607236335801</v>
      </c>
      <c r="I5267" s="9">
        <v>-1.8380034999999999</v>
      </c>
      <c r="J5267" s="9">
        <v>-1.8375353000000001</v>
      </c>
      <c r="K5267" s="9">
        <v>-6.5909858000000003</v>
      </c>
      <c r="L5267" s="9">
        <v>-4.1874561637669601</v>
      </c>
      <c r="M5267" s="9">
        <v>-15.074842</v>
      </c>
      <c r="N5267" s="9">
        <v>-15.074842</v>
      </c>
      <c r="O5267" s="9">
        <v>-4.1874561637669601</v>
      </c>
      <c r="P5267">
        <v>0</v>
      </c>
      <c r="Q5267" s="9">
        <v>53.549995000000003</v>
      </c>
      <c r="R5267" s="9">
        <v>52360178.111801401</v>
      </c>
      <c r="S5267" s="9">
        <v>1693508683.3598001</v>
      </c>
      <c r="T5267" s="9">
        <v>-6.07081289728306E-4</v>
      </c>
      <c r="U5267" s="9">
        <v>4.1874561637669601</v>
      </c>
      <c r="V5267" s="9">
        <v>0</v>
      </c>
      <c r="W5267" s="9">
        <v>4.1874561637669601</v>
      </c>
      <c r="X5267" t="s">
        <v>86</v>
      </c>
      <c r="Y5267" s="9">
        <v>0</v>
      </c>
      <c r="Z5267" s="9">
        <v>1.2111168E-2</v>
      </c>
    </row>
    <row r="5268" spans="1:26" x14ac:dyDescent="0.3">
      <c r="A5268">
        <v>2</v>
      </c>
      <c r="B5268">
        <v>0</v>
      </c>
      <c r="C5268">
        <v>0</v>
      </c>
      <c r="D5268">
        <v>1</v>
      </c>
      <c r="E5268">
        <v>0</v>
      </c>
      <c r="F5268">
        <v>0</v>
      </c>
      <c r="G5268">
        <v>0</v>
      </c>
      <c r="H5268" s="9">
        <v>3023.3903236227302</v>
      </c>
      <c r="I5268" s="9">
        <v>-1.8380274000000001</v>
      </c>
      <c r="J5268" s="9">
        <v>-1.8387808999999999</v>
      </c>
      <c r="K5268" s="9">
        <v>-1.569115</v>
      </c>
      <c r="L5268" s="9">
        <v>-4.1879958207977799</v>
      </c>
      <c r="M5268" s="9">
        <v>-15.076784999999999</v>
      </c>
      <c r="N5268" s="9">
        <v>-15.076784999999999</v>
      </c>
      <c r="O5268" s="9">
        <v>-4.1879958207977799</v>
      </c>
      <c r="P5268">
        <v>0</v>
      </c>
      <c r="Q5268" s="9">
        <v>53.549995000000003</v>
      </c>
      <c r="R5268" s="9">
        <v>52360178.111801401</v>
      </c>
      <c r="S5268" s="9">
        <v>1486669387.4909599</v>
      </c>
      <c r="T5268" s="9">
        <v>-5.3965703082070604E-4</v>
      </c>
      <c r="U5268" s="9">
        <v>4.1879958207977799</v>
      </c>
      <c r="V5268" s="9">
        <v>0</v>
      </c>
      <c r="W5268" s="9">
        <v>4.1879958207977799</v>
      </c>
      <c r="X5268" t="s">
        <v>86</v>
      </c>
      <c r="Y5268" s="9">
        <v>0</v>
      </c>
      <c r="Z5268" s="9">
        <v>2.8852588000000002E-3</v>
      </c>
    </row>
    <row r="5269" spans="1:26" x14ac:dyDescent="0.3">
      <c r="A5269">
        <v>2</v>
      </c>
      <c r="B5269">
        <v>0</v>
      </c>
      <c r="C5269">
        <v>0</v>
      </c>
      <c r="D5269">
        <v>1</v>
      </c>
      <c r="E5269">
        <v>0</v>
      </c>
      <c r="F5269">
        <v>0</v>
      </c>
      <c r="G5269">
        <v>0</v>
      </c>
      <c r="H5269" s="9">
        <v>3023.7611236133598</v>
      </c>
      <c r="I5269" s="9">
        <v>-1.8379382</v>
      </c>
      <c r="J5269" s="9">
        <v>-1.8368963</v>
      </c>
      <c r="K5269" s="9">
        <v>-6.5792713000000003</v>
      </c>
      <c r="L5269" s="9">
        <v>-4.1883450858350004</v>
      </c>
      <c r="M5269" s="9">
        <v>-15.078042</v>
      </c>
      <c r="N5269" s="9">
        <v>-15.078042</v>
      </c>
      <c r="O5269" s="9">
        <v>-4.1883450858350004</v>
      </c>
      <c r="P5269">
        <v>0</v>
      </c>
      <c r="Q5269" s="9">
        <v>53.549995000000003</v>
      </c>
      <c r="R5269" s="9">
        <v>52360178.111801401</v>
      </c>
      <c r="S5269" s="9">
        <v>1824193844.8547699</v>
      </c>
      <c r="T5269" s="9">
        <v>-3.49265037218771E-4</v>
      </c>
      <c r="U5269" s="9">
        <v>4.1883450858350004</v>
      </c>
      <c r="V5269" s="9">
        <v>0</v>
      </c>
      <c r="W5269" s="9">
        <v>4.1883450858350004</v>
      </c>
      <c r="X5269" t="s">
        <v>86</v>
      </c>
      <c r="Y5269" s="9">
        <v>0</v>
      </c>
      <c r="Z5269" s="9">
        <v>1.2085439E-2</v>
      </c>
    </row>
    <row r="5270" spans="1:26" x14ac:dyDescent="0.3">
      <c r="A5270">
        <v>2</v>
      </c>
      <c r="B5270">
        <v>0</v>
      </c>
      <c r="C5270">
        <v>0</v>
      </c>
      <c r="D5270">
        <v>1</v>
      </c>
      <c r="E5270">
        <v>0</v>
      </c>
      <c r="F5270">
        <v>0</v>
      </c>
      <c r="G5270">
        <v>0</v>
      </c>
      <c r="H5270" s="9">
        <v>3024.4899235949501</v>
      </c>
      <c r="I5270" s="9">
        <v>-1.8381212</v>
      </c>
      <c r="J5270" s="9">
        <v>-1.8385769999999999</v>
      </c>
      <c r="K5270" s="9">
        <v>-1.5655283</v>
      </c>
      <c r="L5270" s="9">
        <v>-4.1892638786603698</v>
      </c>
      <c r="M5270" s="9">
        <v>-15.08135</v>
      </c>
      <c r="N5270" s="9">
        <v>-15.08135</v>
      </c>
      <c r="O5270" s="9">
        <v>-4.1892638786603698</v>
      </c>
      <c r="P5270">
        <v>0</v>
      </c>
      <c r="Q5270" s="9">
        <v>53.549995000000003</v>
      </c>
      <c r="R5270" s="9">
        <v>52360178.111801401</v>
      </c>
      <c r="S5270" s="9">
        <v>1517476530.4753301</v>
      </c>
      <c r="T5270" s="9">
        <v>-9.1879282536755304E-4</v>
      </c>
      <c r="U5270" s="9">
        <v>4.1892638786603698</v>
      </c>
      <c r="V5270" s="9">
        <v>0</v>
      </c>
      <c r="W5270" s="9">
        <v>4.1892638786603698</v>
      </c>
      <c r="X5270" t="s">
        <v>86</v>
      </c>
      <c r="Y5270" s="9">
        <v>0</v>
      </c>
      <c r="Z5270" s="9">
        <v>2.8783443999999998E-3</v>
      </c>
    </row>
    <row r="5271" spans="1:26" x14ac:dyDescent="0.3">
      <c r="A5271">
        <v>2</v>
      </c>
      <c r="B5271">
        <v>0</v>
      </c>
      <c r="C5271">
        <v>0</v>
      </c>
      <c r="D5271">
        <v>1</v>
      </c>
      <c r="E5271">
        <v>0</v>
      </c>
      <c r="F5271">
        <v>0</v>
      </c>
      <c r="G5271">
        <v>0</v>
      </c>
      <c r="H5271" s="9">
        <v>3025.4001235719602</v>
      </c>
      <c r="I5271" s="9">
        <v>-1.8380586000000001</v>
      </c>
      <c r="J5271" s="9">
        <v>-1.837037</v>
      </c>
      <c r="K5271" s="9">
        <v>-6.6242194000000003</v>
      </c>
      <c r="L5271" s="9">
        <v>-4.1901131659431901</v>
      </c>
      <c r="M5271" s="9">
        <v>-15.084408</v>
      </c>
      <c r="N5271" s="9">
        <v>-15.084408</v>
      </c>
      <c r="O5271" s="9">
        <v>-4.1901131659431901</v>
      </c>
      <c r="P5271">
        <v>0</v>
      </c>
      <c r="Q5271" s="9">
        <v>53.549995000000003</v>
      </c>
      <c r="R5271" s="9">
        <v>52360178.111801401</v>
      </c>
      <c r="S5271" s="9">
        <v>1794563184.45242</v>
      </c>
      <c r="T5271" s="9">
        <v>-8.4928728282473998E-4</v>
      </c>
      <c r="U5271" s="9">
        <v>4.1901131659431901</v>
      </c>
      <c r="V5271" s="9">
        <v>0</v>
      </c>
      <c r="W5271" s="9">
        <v>4.1901131659431901</v>
      </c>
      <c r="X5271" t="s">
        <v>86</v>
      </c>
      <c r="Y5271" s="9">
        <v>0</v>
      </c>
      <c r="Z5271" s="9">
        <v>1.2168936E-2</v>
      </c>
    </row>
    <row r="5272" spans="1:26" x14ac:dyDescent="0.3">
      <c r="A5272">
        <v>2</v>
      </c>
      <c r="B5272">
        <v>0</v>
      </c>
      <c r="C5272">
        <v>0</v>
      </c>
      <c r="D5272">
        <v>1</v>
      </c>
      <c r="E5272">
        <v>0</v>
      </c>
      <c r="F5272">
        <v>0</v>
      </c>
      <c r="G5272">
        <v>0</v>
      </c>
      <c r="H5272" s="9">
        <v>3026.4001235466999</v>
      </c>
      <c r="I5272" s="9">
        <v>-1.8380008000000001</v>
      </c>
      <c r="J5272" s="9">
        <v>-1.8386619</v>
      </c>
      <c r="K5272" s="9">
        <v>-6.8023313999999999</v>
      </c>
      <c r="L5272" s="9">
        <v>-4.1913190553010002</v>
      </c>
      <c r="M5272" s="9">
        <v>-15.088749</v>
      </c>
      <c r="N5272" s="9">
        <v>-15.088749</v>
      </c>
      <c r="O5272" s="9">
        <v>-4.1913190553010002</v>
      </c>
      <c r="P5272">
        <v>0</v>
      </c>
      <c r="Q5272" s="9">
        <v>53.549995000000003</v>
      </c>
      <c r="R5272" s="9">
        <v>52360178.111801401</v>
      </c>
      <c r="S5272" s="9">
        <v>1505421140.91219</v>
      </c>
      <c r="T5272" s="9">
        <v>-1.2058893578048499E-3</v>
      </c>
      <c r="U5272" s="9">
        <v>4.1913190553010002</v>
      </c>
      <c r="V5272" s="9">
        <v>0</v>
      </c>
      <c r="W5272" s="9">
        <v>4.1913190553010002</v>
      </c>
      <c r="X5272" t="s">
        <v>86</v>
      </c>
      <c r="Y5272" s="9">
        <v>0</v>
      </c>
      <c r="Z5272" s="9">
        <v>1.2507188000000001E-2</v>
      </c>
    </row>
    <row r="5273" spans="1:26" x14ac:dyDescent="0.3">
      <c r="A5273">
        <v>2</v>
      </c>
      <c r="B5273">
        <v>0</v>
      </c>
      <c r="C5273">
        <v>0</v>
      </c>
      <c r="D5273">
        <v>1</v>
      </c>
      <c r="E5273">
        <v>0</v>
      </c>
      <c r="F5273">
        <v>0</v>
      </c>
      <c r="G5273">
        <v>0</v>
      </c>
      <c r="H5273" s="9">
        <v>3026.4701235449302</v>
      </c>
      <c r="I5273" s="9">
        <v>-1.8381654999999999</v>
      </c>
      <c r="J5273" s="9">
        <v>-1.8373405</v>
      </c>
      <c r="K5273" s="9">
        <v>-1.8000354999999999</v>
      </c>
      <c r="L5273" s="9">
        <v>-4.1914028538065704</v>
      </c>
      <c r="M5273" s="9">
        <v>-15.08905</v>
      </c>
      <c r="N5273" s="9">
        <v>-15.08905</v>
      </c>
      <c r="O5273" s="9">
        <v>-4.1914028538065704</v>
      </c>
      <c r="P5273">
        <v>0</v>
      </c>
      <c r="Q5273" s="9">
        <v>53.549995000000003</v>
      </c>
      <c r="R5273" s="9">
        <v>52360178.111801401</v>
      </c>
      <c r="S5273" s="9">
        <v>1732838009.38396</v>
      </c>
      <c r="T5273" s="9">
        <v>-8.3798505571053202E-5</v>
      </c>
      <c r="U5273" s="9">
        <v>4.1914028538065704</v>
      </c>
      <c r="V5273" s="9">
        <v>0</v>
      </c>
      <c r="W5273" s="9">
        <v>4.1914028538065704</v>
      </c>
      <c r="X5273" t="s">
        <v>86</v>
      </c>
      <c r="Y5273" s="9">
        <v>0</v>
      </c>
      <c r="Z5273" s="9">
        <v>3.3072779999999999E-3</v>
      </c>
    </row>
    <row r="5274" spans="1:26" x14ac:dyDescent="0.3">
      <c r="A5274">
        <v>2</v>
      </c>
      <c r="B5274">
        <v>0</v>
      </c>
      <c r="C5274">
        <v>0</v>
      </c>
      <c r="D5274">
        <v>1</v>
      </c>
      <c r="E5274">
        <v>0</v>
      </c>
      <c r="F5274">
        <v>0</v>
      </c>
      <c r="G5274">
        <v>0</v>
      </c>
      <c r="H5274" s="9">
        <v>3026.5601235426502</v>
      </c>
      <c r="I5274" s="9">
        <v>-1.8380561</v>
      </c>
      <c r="J5274" s="9">
        <v>-1.8377783000000001</v>
      </c>
      <c r="K5274" s="9">
        <v>-6.8023313999999999</v>
      </c>
      <c r="L5274" s="9">
        <v>-4.1915066189121104</v>
      </c>
      <c r="M5274" s="9">
        <v>-15.089423999999999</v>
      </c>
      <c r="N5274" s="9">
        <v>-15.089423999999999</v>
      </c>
      <c r="O5274" s="9">
        <v>-4.1915066189121104</v>
      </c>
      <c r="P5274">
        <v>0</v>
      </c>
      <c r="Q5274" s="9">
        <v>53.549995000000003</v>
      </c>
      <c r="R5274" s="9">
        <v>52360178.111801401</v>
      </c>
      <c r="S5274" s="9">
        <v>1650287623.24266</v>
      </c>
      <c r="T5274" s="9">
        <v>-1.0376510553911E-4</v>
      </c>
      <c r="U5274" s="9">
        <v>4.1915066189121104</v>
      </c>
      <c r="V5274" s="9">
        <v>0</v>
      </c>
      <c r="W5274" s="9">
        <v>4.1915066189121104</v>
      </c>
      <c r="X5274" t="s">
        <v>86</v>
      </c>
      <c r="Y5274" s="9">
        <v>0</v>
      </c>
      <c r="Z5274" s="9">
        <v>1.2501177E-2</v>
      </c>
    </row>
    <row r="5275" spans="1:26" x14ac:dyDescent="0.3">
      <c r="A5275">
        <v>2</v>
      </c>
      <c r="B5275">
        <v>0</v>
      </c>
      <c r="C5275">
        <v>0</v>
      </c>
      <c r="D5275">
        <v>1</v>
      </c>
      <c r="E5275">
        <v>0</v>
      </c>
      <c r="F5275">
        <v>0</v>
      </c>
      <c r="G5275">
        <v>0</v>
      </c>
      <c r="H5275" s="9">
        <v>3027.5601235173899</v>
      </c>
      <c r="I5275" s="9">
        <v>-1.838101</v>
      </c>
      <c r="J5275" s="9">
        <v>-1.8383194</v>
      </c>
      <c r="K5275" s="9">
        <v>-8.740202</v>
      </c>
      <c r="L5275" s="9">
        <v>-4.1929244593731996</v>
      </c>
      <c r="M5275" s="9">
        <v>-15.094528</v>
      </c>
      <c r="N5275" s="9">
        <v>-15.094528</v>
      </c>
      <c r="O5275" s="9">
        <v>-4.1929244593731996</v>
      </c>
      <c r="P5275">
        <v>0</v>
      </c>
      <c r="Q5275" s="9">
        <v>53.549995000000003</v>
      </c>
      <c r="R5275" s="9">
        <v>52360178.111801401</v>
      </c>
      <c r="S5275" s="9">
        <v>1559017333.62116</v>
      </c>
      <c r="T5275" s="9">
        <v>-1.41784046109538E-3</v>
      </c>
      <c r="U5275" s="9">
        <v>4.1929244593731996</v>
      </c>
      <c r="V5275" s="9">
        <v>0</v>
      </c>
      <c r="W5275" s="9">
        <v>4.1929244593731996</v>
      </c>
      <c r="X5275" t="s">
        <v>86</v>
      </c>
      <c r="Y5275" s="9">
        <v>0</v>
      </c>
      <c r="Z5275" s="9">
        <v>1.6067283000000002E-2</v>
      </c>
    </row>
    <row r="5276" spans="1:26" x14ac:dyDescent="0.3">
      <c r="A5276">
        <v>2</v>
      </c>
      <c r="B5276">
        <v>0</v>
      </c>
      <c r="C5276">
        <v>0</v>
      </c>
      <c r="D5276">
        <v>1</v>
      </c>
      <c r="E5276">
        <v>0</v>
      </c>
      <c r="F5276">
        <v>0</v>
      </c>
      <c r="G5276">
        <v>0</v>
      </c>
      <c r="H5276" s="9">
        <v>3027.5695235171502</v>
      </c>
      <c r="I5276" s="9">
        <v>-1.8380753999999999</v>
      </c>
      <c r="J5276" s="9">
        <v>-1.8392417000000001</v>
      </c>
      <c r="K5276" s="9">
        <v>-3.7231006999999998</v>
      </c>
      <c r="L5276" s="9">
        <v>-4.1929415558355299</v>
      </c>
      <c r="M5276" s="9">
        <v>-15.094588999999999</v>
      </c>
      <c r="N5276" s="9">
        <v>-15.094588999999999</v>
      </c>
      <c r="O5276" s="9">
        <v>-4.1929415558355299</v>
      </c>
      <c r="P5276">
        <v>0</v>
      </c>
      <c r="Q5276" s="9">
        <v>53.549995000000003</v>
      </c>
      <c r="R5276" s="9">
        <v>52360178.111801401</v>
      </c>
      <c r="S5276" s="9">
        <v>1424007978.0837901</v>
      </c>
      <c r="T5276" s="9">
        <v>-1.7096462329391199E-5</v>
      </c>
      <c r="U5276" s="9">
        <v>4.1929415558355299</v>
      </c>
      <c r="V5276" s="9">
        <v>0</v>
      </c>
      <c r="W5276" s="9">
        <v>4.1929415558355299</v>
      </c>
      <c r="X5276" t="s">
        <v>86</v>
      </c>
      <c r="Y5276" s="9">
        <v>0</v>
      </c>
      <c r="Z5276" s="9">
        <v>6.8476819000000003E-3</v>
      </c>
    </row>
    <row r="5277" spans="1:26" x14ac:dyDescent="0.3">
      <c r="A5277">
        <v>2</v>
      </c>
      <c r="B5277">
        <v>0</v>
      </c>
      <c r="C5277">
        <v>0</v>
      </c>
      <c r="D5277">
        <v>1</v>
      </c>
      <c r="E5277">
        <v>0</v>
      </c>
      <c r="F5277">
        <v>0</v>
      </c>
      <c r="G5277">
        <v>0</v>
      </c>
      <c r="H5277" s="9">
        <v>3027.8585235098499</v>
      </c>
      <c r="I5277" s="9">
        <v>-1.8380277</v>
      </c>
      <c r="J5277" s="9">
        <v>-1.8381616999999999</v>
      </c>
      <c r="K5277" s="9">
        <v>-8.8176211999999996</v>
      </c>
      <c r="L5277" s="9">
        <v>-4.1933187724977801</v>
      </c>
      <c r="M5277" s="9">
        <v>-15.095947000000001</v>
      </c>
      <c r="N5277" s="9">
        <v>-15.095947000000001</v>
      </c>
      <c r="O5277" s="9">
        <v>-4.1933187724977801</v>
      </c>
      <c r="P5277">
        <v>0</v>
      </c>
      <c r="Q5277" s="9">
        <v>53.549995000000003</v>
      </c>
      <c r="R5277" s="9">
        <v>52360178.111801401</v>
      </c>
      <c r="S5277" s="9">
        <v>1584858310.58915</v>
      </c>
      <c r="T5277" s="9">
        <v>-3.7721666224754802E-4</v>
      </c>
      <c r="U5277" s="9">
        <v>4.1933187724977801</v>
      </c>
      <c r="V5277" s="9">
        <v>0</v>
      </c>
      <c r="W5277" s="9">
        <v>4.1933187724977801</v>
      </c>
      <c r="X5277" t="s">
        <v>86</v>
      </c>
      <c r="Y5277" s="9">
        <v>0</v>
      </c>
      <c r="Z5277" s="9">
        <v>1.6208212999999999E-2</v>
      </c>
    </row>
    <row r="5278" spans="1:26" x14ac:dyDescent="0.3">
      <c r="A5278">
        <v>2</v>
      </c>
      <c r="B5278">
        <v>0</v>
      </c>
      <c r="C5278">
        <v>0</v>
      </c>
      <c r="D5278">
        <v>1</v>
      </c>
      <c r="E5278">
        <v>0</v>
      </c>
      <c r="F5278">
        <v>0</v>
      </c>
      <c r="G5278">
        <v>0</v>
      </c>
      <c r="H5278" s="9">
        <v>3027.9295235080599</v>
      </c>
      <c r="I5278" s="9">
        <v>-1.8379915</v>
      </c>
      <c r="J5278" s="9">
        <v>-1.8374898</v>
      </c>
      <c r="K5278" s="9">
        <v>-3.7682389999999999</v>
      </c>
      <c r="L5278" s="9">
        <v>-4.1934506200057102</v>
      </c>
      <c r="M5278" s="9">
        <v>-15.096422</v>
      </c>
      <c r="N5278" s="9">
        <v>-15.096422</v>
      </c>
      <c r="O5278" s="9">
        <v>-4.1934506200057102</v>
      </c>
      <c r="P5278">
        <v>0</v>
      </c>
      <c r="Q5278" s="9">
        <v>53.549995000000003</v>
      </c>
      <c r="R5278" s="9">
        <v>52360178.111801401</v>
      </c>
      <c r="S5278" s="9">
        <v>1704578084.71259</v>
      </c>
      <c r="T5278" s="9">
        <v>-1.31847507927496E-4</v>
      </c>
      <c r="U5278" s="9">
        <v>4.1934506200057102</v>
      </c>
      <c r="V5278" s="9">
        <v>0</v>
      </c>
      <c r="W5278" s="9">
        <v>4.1934506200057102</v>
      </c>
      <c r="X5278" t="s">
        <v>86</v>
      </c>
      <c r="Y5278" s="9">
        <v>0</v>
      </c>
      <c r="Z5278" s="9">
        <v>6.9241012000000003E-3</v>
      </c>
    </row>
    <row r="5279" spans="1:26" x14ac:dyDescent="0.3">
      <c r="A5279">
        <v>2</v>
      </c>
      <c r="B5279">
        <v>0</v>
      </c>
      <c r="C5279">
        <v>0</v>
      </c>
      <c r="D5279">
        <v>1</v>
      </c>
      <c r="E5279">
        <v>0</v>
      </c>
      <c r="F5279">
        <v>0</v>
      </c>
      <c r="G5279">
        <v>0</v>
      </c>
      <c r="H5279" s="9">
        <v>3028.9295234828001</v>
      </c>
      <c r="I5279" s="9">
        <v>-1.8379223</v>
      </c>
      <c r="J5279" s="9">
        <v>-1.8371512999999999</v>
      </c>
      <c r="K5279" s="9">
        <v>-2.4260619000000001</v>
      </c>
      <c r="L5279" s="9">
        <v>-4.1948393548608598</v>
      </c>
      <c r="M5279" s="9">
        <v>-15.101421</v>
      </c>
      <c r="N5279" s="9">
        <v>-15.101421</v>
      </c>
      <c r="O5279" s="9">
        <v>-4.1948393548608598</v>
      </c>
      <c r="P5279">
        <v>0</v>
      </c>
      <c r="Q5279" s="9">
        <v>53.549995000000003</v>
      </c>
      <c r="R5279" s="9">
        <v>52360178.111801401</v>
      </c>
      <c r="S5279" s="9">
        <v>1772582766.25682</v>
      </c>
      <c r="T5279" s="9">
        <v>-1.38873485514867E-3</v>
      </c>
      <c r="U5279" s="9">
        <v>4.1948393548608598</v>
      </c>
      <c r="V5279" s="9">
        <v>0</v>
      </c>
      <c r="W5279" s="9">
        <v>4.1948393548608598</v>
      </c>
      <c r="X5279" t="s">
        <v>86</v>
      </c>
      <c r="Y5279" s="9">
        <v>0</v>
      </c>
      <c r="Z5279" s="9">
        <v>4.4570425999999998E-3</v>
      </c>
    </row>
    <row r="5280" spans="1:26" x14ac:dyDescent="0.3">
      <c r="A5280">
        <v>2</v>
      </c>
      <c r="B5280">
        <v>0</v>
      </c>
      <c r="C5280">
        <v>0</v>
      </c>
      <c r="D5280">
        <v>1</v>
      </c>
      <c r="E5280">
        <v>0</v>
      </c>
      <c r="F5280">
        <v>0</v>
      </c>
      <c r="G5280">
        <v>0</v>
      </c>
      <c r="H5280" s="9">
        <v>3029.5189234679101</v>
      </c>
      <c r="I5280" s="9">
        <v>-1.8379296000000001</v>
      </c>
      <c r="J5280" s="9">
        <v>-1.8377682</v>
      </c>
      <c r="K5280" s="9">
        <v>-7.4865079000000003</v>
      </c>
      <c r="L5280" s="9">
        <v>-4.1952228657427098</v>
      </c>
      <c r="M5280" s="9">
        <v>-15.102802000000001</v>
      </c>
      <c r="N5280" s="9">
        <v>-15.102802000000001</v>
      </c>
      <c r="O5280" s="9">
        <v>-4.1952228657427098</v>
      </c>
      <c r="P5280">
        <v>0</v>
      </c>
      <c r="Q5280" s="9">
        <v>53.549995000000003</v>
      </c>
      <c r="R5280" s="9">
        <v>52360178.111801401</v>
      </c>
      <c r="S5280" s="9">
        <v>1653567798.67448</v>
      </c>
      <c r="T5280" s="9">
        <v>-3.8351088184729299E-4</v>
      </c>
      <c r="U5280" s="9">
        <v>4.1952228657427098</v>
      </c>
      <c r="V5280" s="9">
        <v>0</v>
      </c>
      <c r="W5280" s="9">
        <v>4.1952228657427098</v>
      </c>
      <c r="X5280" t="s">
        <v>86</v>
      </c>
      <c r="Y5280" s="9">
        <v>0</v>
      </c>
      <c r="Z5280" s="9">
        <v>1.3758466E-2</v>
      </c>
    </row>
    <row r="5281" spans="1:26" x14ac:dyDescent="0.3">
      <c r="A5281">
        <v>2</v>
      </c>
      <c r="B5281">
        <v>0</v>
      </c>
      <c r="C5281">
        <v>0</v>
      </c>
      <c r="D5281">
        <v>1</v>
      </c>
      <c r="E5281">
        <v>0</v>
      </c>
      <c r="F5281">
        <v>0</v>
      </c>
      <c r="G5281">
        <v>0</v>
      </c>
      <c r="H5281" s="9">
        <v>3029.70832346312</v>
      </c>
      <c r="I5281" s="9">
        <v>-1.8381097</v>
      </c>
      <c r="J5281" s="9">
        <v>-1.8388736000000001</v>
      </c>
      <c r="K5281" s="9">
        <v>-2.4817317000000001</v>
      </c>
      <c r="L5281" s="9">
        <v>-4.1955446105187004</v>
      </c>
      <c r="M5281" s="9">
        <v>-15.103961</v>
      </c>
      <c r="N5281" s="9">
        <v>-15.103961</v>
      </c>
      <c r="O5281" s="9">
        <v>-4.1955446105187004</v>
      </c>
      <c r="P5281">
        <v>0</v>
      </c>
      <c r="Q5281" s="9">
        <v>53.549995000000003</v>
      </c>
      <c r="R5281" s="9">
        <v>52360178.111801401</v>
      </c>
      <c r="S5281" s="9">
        <v>1475902405.45908</v>
      </c>
      <c r="T5281" s="9">
        <v>-3.2174477599777803E-4</v>
      </c>
      <c r="U5281" s="9">
        <v>4.1955446105187004</v>
      </c>
      <c r="V5281" s="9">
        <v>0</v>
      </c>
      <c r="W5281" s="9">
        <v>4.1955446105187004</v>
      </c>
      <c r="X5281" t="s">
        <v>86</v>
      </c>
      <c r="Y5281" s="9">
        <v>0</v>
      </c>
      <c r="Z5281" s="9">
        <v>4.5635909999999997E-3</v>
      </c>
    </row>
    <row r="5282" spans="1:26" x14ac:dyDescent="0.3">
      <c r="A5282">
        <v>2</v>
      </c>
      <c r="B5282">
        <v>0</v>
      </c>
      <c r="C5282">
        <v>0</v>
      </c>
      <c r="D5282">
        <v>1</v>
      </c>
      <c r="E5282">
        <v>0</v>
      </c>
      <c r="F5282">
        <v>0</v>
      </c>
      <c r="G5282">
        <v>0</v>
      </c>
      <c r="H5282" s="9">
        <v>3030.7083234378601</v>
      </c>
      <c r="I5282" s="9">
        <v>-1.8381467</v>
      </c>
      <c r="J5282" s="9">
        <v>-1.8391123</v>
      </c>
      <c r="K5282" s="9">
        <v>-1.8106811</v>
      </c>
      <c r="L5282" s="9">
        <v>-4.1963901238541697</v>
      </c>
      <c r="M5282" s="9">
        <v>-15.107004</v>
      </c>
      <c r="N5282" s="9">
        <v>-15.107004</v>
      </c>
      <c r="O5282" s="9">
        <v>-4.1963901238541697</v>
      </c>
      <c r="P5282">
        <v>0</v>
      </c>
      <c r="Q5282" s="9">
        <v>53.549995000000003</v>
      </c>
      <c r="R5282" s="9">
        <v>52360178.111801401</v>
      </c>
      <c r="S5282" s="9">
        <v>1442711205.5227399</v>
      </c>
      <c r="T5282" s="9">
        <v>-8.4551333546567498E-4</v>
      </c>
      <c r="U5282" s="9">
        <v>4.1963901238541697</v>
      </c>
      <c r="V5282" s="9">
        <v>0</v>
      </c>
      <c r="W5282" s="9">
        <v>4.1963901238541697</v>
      </c>
      <c r="X5282" t="s">
        <v>86</v>
      </c>
      <c r="Y5282" s="9">
        <v>0</v>
      </c>
      <c r="Z5282" s="9">
        <v>3.3300458000000001E-3</v>
      </c>
    </row>
    <row r="5283" spans="1:26" x14ac:dyDescent="0.3">
      <c r="A5283">
        <v>2</v>
      </c>
      <c r="B5283">
        <v>0</v>
      </c>
      <c r="C5283">
        <v>0</v>
      </c>
      <c r="D5283">
        <v>1</v>
      </c>
      <c r="E5283">
        <v>0</v>
      </c>
      <c r="F5283">
        <v>0</v>
      </c>
      <c r="G5283">
        <v>0</v>
      </c>
      <c r="H5283" s="9">
        <v>3030.9197234325202</v>
      </c>
      <c r="I5283" s="9">
        <v>-1.8380151</v>
      </c>
      <c r="J5283" s="9">
        <v>-1.8373077</v>
      </c>
      <c r="K5283" s="9">
        <v>-6.8246526999999997</v>
      </c>
      <c r="L5283" s="9">
        <v>-4.19663021287462</v>
      </c>
      <c r="M5283" s="9">
        <v>-15.107869000000001</v>
      </c>
      <c r="N5283" s="9">
        <v>-15.107869000000001</v>
      </c>
      <c r="O5283" s="9">
        <v>-4.19663021287462</v>
      </c>
      <c r="P5283">
        <v>0</v>
      </c>
      <c r="Q5283" s="9">
        <v>53.549995000000003</v>
      </c>
      <c r="R5283" s="9">
        <v>52360178.111801401</v>
      </c>
      <c r="S5283" s="9">
        <v>1741514634.0236399</v>
      </c>
      <c r="T5283" s="9">
        <v>-2.4008902045125001E-4</v>
      </c>
      <c r="U5283" s="9">
        <v>4.19663021287462</v>
      </c>
      <c r="V5283" s="9">
        <v>0</v>
      </c>
      <c r="W5283" s="9">
        <v>4.19663021287462</v>
      </c>
      <c r="X5283" t="s">
        <v>86</v>
      </c>
      <c r="Y5283" s="9">
        <v>0</v>
      </c>
      <c r="Z5283" s="9">
        <v>1.2538987E-2</v>
      </c>
    </row>
    <row r="5284" spans="1:26" x14ac:dyDescent="0.3">
      <c r="A5284">
        <v>2</v>
      </c>
      <c r="B5284">
        <v>0</v>
      </c>
      <c r="C5284">
        <v>0</v>
      </c>
      <c r="D5284">
        <v>1</v>
      </c>
      <c r="E5284">
        <v>0</v>
      </c>
      <c r="F5284">
        <v>0</v>
      </c>
      <c r="G5284">
        <v>0</v>
      </c>
      <c r="H5284" s="9">
        <v>3031.2095234252001</v>
      </c>
      <c r="I5284" s="9">
        <v>-1.8380306</v>
      </c>
      <c r="J5284" s="9">
        <v>-1.8387713000000001</v>
      </c>
      <c r="K5284" s="9">
        <v>-1.8223186</v>
      </c>
      <c r="L5284" s="9">
        <v>-4.1969795128803202</v>
      </c>
      <c r="M5284" s="9">
        <v>-15.109126</v>
      </c>
      <c r="N5284" s="9">
        <v>-15.109126</v>
      </c>
      <c r="O5284" s="9">
        <v>-4.1969795128803202</v>
      </c>
      <c r="P5284">
        <v>0</v>
      </c>
      <c r="Q5284" s="9">
        <v>53.549995000000003</v>
      </c>
      <c r="R5284" s="9">
        <v>52360178.111801401</v>
      </c>
      <c r="S5284" s="9">
        <v>1491239223.04637</v>
      </c>
      <c r="T5284" s="9">
        <v>-3.4930000570110298E-4</v>
      </c>
      <c r="U5284" s="9">
        <v>4.1969795128803202</v>
      </c>
      <c r="V5284" s="9">
        <v>0</v>
      </c>
      <c r="W5284" s="9">
        <v>4.1969795128803202</v>
      </c>
      <c r="X5284" t="s">
        <v>86</v>
      </c>
      <c r="Y5284" s="9">
        <v>0</v>
      </c>
      <c r="Z5284" s="9">
        <v>3.3508270999999998E-3</v>
      </c>
    </row>
    <row r="5285" spans="1:26" x14ac:dyDescent="0.3">
      <c r="A5285">
        <v>2</v>
      </c>
      <c r="B5285">
        <v>0</v>
      </c>
      <c r="C5285">
        <v>0</v>
      </c>
      <c r="D5285">
        <v>1</v>
      </c>
      <c r="E5285">
        <v>0</v>
      </c>
      <c r="F5285">
        <v>0</v>
      </c>
      <c r="G5285">
        <v>0</v>
      </c>
      <c r="H5285" s="9">
        <v>3031.41992341989</v>
      </c>
      <c r="I5285" s="9">
        <v>-1.8380905000000001</v>
      </c>
      <c r="J5285" s="9">
        <v>-1.8370701</v>
      </c>
      <c r="K5285" s="9">
        <v>-6.8489971000000001</v>
      </c>
      <c r="L5285" s="9">
        <v>-4.1972280932143997</v>
      </c>
      <c r="M5285" s="9">
        <v>-15.110022000000001</v>
      </c>
      <c r="N5285" s="9">
        <v>-15.110022000000001</v>
      </c>
      <c r="O5285" s="9">
        <v>-4.1972280932143997</v>
      </c>
      <c r="P5285">
        <v>0</v>
      </c>
      <c r="Q5285" s="9">
        <v>53.549995000000003</v>
      </c>
      <c r="R5285" s="9">
        <v>52360178.111801401</v>
      </c>
      <c r="S5285" s="9">
        <v>1790569695.0074999</v>
      </c>
      <c r="T5285" s="9">
        <v>-2.4858033408037202E-4</v>
      </c>
      <c r="U5285" s="9">
        <v>4.1972280932143997</v>
      </c>
      <c r="V5285" s="9">
        <v>0</v>
      </c>
      <c r="W5285" s="9">
        <v>4.1972280932143997</v>
      </c>
      <c r="X5285" t="s">
        <v>86</v>
      </c>
      <c r="Y5285" s="9">
        <v>0</v>
      </c>
      <c r="Z5285" s="9">
        <v>1.2582088E-2</v>
      </c>
    </row>
    <row r="5286" spans="1:26" x14ac:dyDescent="0.3">
      <c r="A5286">
        <v>2</v>
      </c>
      <c r="B5286">
        <v>0</v>
      </c>
      <c r="C5286">
        <v>0</v>
      </c>
      <c r="D5286">
        <v>1</v>
      </c>
      <c r="E5286">
        <v>0</v>
      </c>
      <c r="F5286">
        <v>0</v>
      </c>
      <c r="G5286">
        <v>0</v>
      </c>
      <c r="H5286" s="9">
        <v>3032.4199233946201</v>
      </c>
      <c r="I5286" s="9">
        <v>-1.837993</v>
      </c>
      <c r="J5286" s="9">
        <v>-1.838997</v>
      </c>
      <c r="K5286" s="9">
        <v>-6.6434498</v>
      </c>
      <c r="L5286" s="9">
        <v>-4.1984274187216197</v>
      </c>
      <c r="M5286" s="9">
        <v>-15.114338999999999</v>
      </c>
      <c r="N5286" s="9">
        <v>-15.114338999999999</v>
      </c>
      <c r="O5286" s="9">
        <v>-4.1984274187216197</v>
      </c>
      <c r="P5286">
        <v>0</v>
      </c>
      <c r="Q5286" s="9">
        <v>53.549995000000003</v>
      </c>
      <c r="R5286" s="9">
        <v>52360178.111801401</v>
      </c>
      <c r="S5286" s="9">
        <v>1459399173.5889299</v>
      </c>
      <c r="T5286" s="9">
        <v>-1.1993255072173499E-3</v>
      </c>
      <c r="U5286" s="9">
        <v>4.1984274187216197</v>
      </c>
      <c r="V5286" s="9">
        <v>0</v>
      </c>
      <c r="W5286" s="9">
        <v>4.1984274187216197</v>
      </c>
      <c r="X5286" t="s">
        <v>86</v>
      </c>
      <c r="Y5286" s="9">
        <v>0</v>
      </c>
      <c r="Z5286" s="9">
        <v>1.2217284E-2</v>
      </c>
    </row>
    <row r="5287" spans="1:26" x14ac:dyDescent="0.3">
      <c r="A5287">
        <v>2</v>
      </c>
      <c r="B5287">
        <v>0</v>
      </c>
      <c r="C5287">
        <v>0</v>
      </c>
      <c r="D5287">
        <v>1</v>
      </c>
      <c r="E5287">
        <v>0</v>
      </c>
      <c r="F5287">
        <v>0</v>
      </c>
      <c r="G5287">
        <v>0</v>
      </c>
      <c r="H5287" s="9">
        <v>3033.4199233693598</v>
      </c>
      <c r="I5287" s="9">
        <v>-1.8379605000000001</v>
      </c>
      <c r="J5287" s="9">
        <v>-1.8373489000000001</v>
      </c>
      <c r="K5287" s="9">
        <v>-6.5899558000000003</v>
      </c>
      <c r="L5287" s="9">
        <v>-4.1995922671967598</v>
      </c>
      <c r="M5287" s="9">
        <v>-15.118532</v>
      </c>
      <c r="N5287" s="9">
        <v>-15.118532</v>
      </c>
      <c r="O5287" s="9">
        <v>-4.1995922671967598</v>
      </c>
      <c r="P5287">
        <v>0</v>
      </c>
      <c r="Q5287" s="9">
        <v>53.549995000000003</v>
      </c>
      <c r="R5287" s="9">
        <v>52360178.111801401</v>
      </c>
      <c r="S5287" s="9">
        <v>1734529798.28668</v>
      </c>
      <c r="T5287" s="9">
        <v>-1.16484847513831E-3</v>
      </c>
      <c r="U5287" s="9">
        <v>4.1995922671967598</v>
      </c>
      <c r="V5287" s="9">
        <v>0</v>
      </c>
      <c r="W5287" s="9">
        <v>4.1995922671967598</v>
      </c>
      <c r="X5287" t="s">
        <v>86</v>
      </c>
      <c r="Y5287" s="9">
        <v>0</v>
      </c>
      <c r="Z5287" s="9">
        <v>1.2108048E-2</v>
      </c>
    </row>
    <row r="5288" spans="1:26" x14ac:dyDescent="0.3">
      <c r="A5288">
        <v>2</v>
      </c>
      <c r="B5288">
        <v>0</v>
      </c>
      <c r="C5288">
        <v>0</v>
      </c>
      <c r="D5288">
        <v>1</v>
      </c>
      <c r="E5288">
        <v>0</v>
      </c>
      <c r="F5288">
        <v>0</v>
      </c>
      <c r="G5288">
        <v>0</v>
      </c>
      <c r="H5288" s="9">
        <v>3034.4199233441</v>
      </c>
      <c r="I5288" s="9">
        <v>-1.8379954999999999</v>
      </c>
      <c r="J5288" s="9">
        <v>-1.8386571</v>
      </c>
      <c r="K5288" s="9">
        <v>-6.4818214999999997</v>
      </c>
      <c r="L5288" s="9">
        <v>-4.2007414455617003</v>
      </c>
      <c r="M5288" s="9">
        <v>-15.122669</v>
      </c>
      <c r="N5288" s="9">
        <v>-15.122669</v>
      </c>
      <c r="O5288" s="9">
        <v>-4.2007414455617003</v>
      </c>
      <c r="P5288">
        <v>0</v>
      </c>
      <c r="Q5288" s="9">
        <v>53.549995000000003</v>
      </c>
      <c r="R5288" s="9">
        <v>52360178.111801401</v>
      </c>
      <c r="S5288" s="9">
        <v>1509504323.2843001</v>
      </c>
      <c r="T5288" s="9">
        <v>-1.1491783649386601E-3</v>
      </c>
      <c r="U5288" s="9">
        <v>4.2007414455617003</v>
      </c>
      <c r="V5288" s="9">
        <v>0</v>
      </c>
      <c r="W5288" s="9">
        <v>4.2007414455617003</v>
      </c>
      <c r="X5288" t="s">
        <v>86</v>
      </c>
      <c r="Y5288" s="9">
        <v>0</v>
      </c>
      <c r="Z5288" s="9">
        <v>1.1917847000000001E-2</v>
      </c>
    </row>
    <row r="5289" spans="1:26" x14ac:dyDescent="0.3">
      <c r="A5289">
        <v>2</v>
      </c>
      <c r="B5289">
        <v>0</v>
      </c>
      <c r="C5289">
        <v>0</v>
      </c>
      <c r="D5289">
        <v>1</v>
      </c>
      <c r="E5289">
        <v>0</v>
      </c>
      <c r="F5289">
        <v>0</v>
      </c>
      <c r="G5289">
        <v>0</v>
      </c>
      <c r="H5289" s="9">
        <v>3035.4199233188401</v>
      </c>
      <c r="I5289" s="9">
        <v>-1.8379529999999999</v>
      </c>
      <c r="J5289" s="9">
        <v>-1.8388458000000001</v>
      </c>
      <c r="K5289" s="9">
        <v>-6.3715115000000004</v>
      </c>
      <c r="L5289" s="9">
        <v>-4.20186967626229</v>
      </c>
      <c r="M5289" s="9">
        <v>-15.126730999999999</v>
      </c>
      <c r="N5289" s="9">
        <v>-15.126730999999999</v>
      </c>
      <c r="O5289" s="9">
        <v>-4.20186967626229</v>
      </c>
      <c r="P5289">
        <v>0</v>
      </c>
      <c r="Q5289" s="9">
        <v>53.549995000000003</v>
      </c>
      <c r="R5289" s="9">
        <v>52360178.111801401</v>
      </c>
      <c r="S5289" s="9">
        <v>1482120823.1161001</v>
      </c>
      <c r="T5289" s="9">
        <v>-1.1282307005986399E-3</v>
      </c>
      <c r="U5289" s="9">
        <v>4.20186967626229</v>
      </c>
      <c r="V5289" s="9">
        <v>0</v>
      </c>
      <c r="W5289" s="9">
        <v>4.20186967626229</v>
      </c>
      <c r="X5289" t="s">
        <v>86</v>
      </c>
      <c r="Y5289" s="9">
        <v>0</v>
      </c>
      <c r="Z5289" s="9">
        <v>1.1716226999999999E-2</v>
      </c>
    </row>
    <row r="5290" spans="1:26" x14ac:dyDescent="0.3">
      <c r="A5290">
        <v>2</v>
      </c>
      <c r="B5290">
        <v>0</v>
      </c>
      <c r="C5290">
        <v>0</v>
      </c>
      <c r="D5290">
        <v>1</v>
      </c>
      <c r="E5290">
        <v>0</v>
      </c>
      <c r="F5290">
        <v>0</v>
      </c>
      <c r="G5290">
        <v>0</v>
      </c>
      <c r="H5290" s="9">
        <v>3036.4199232935698</v>
      </c>
      <c r="I5290" s="9">
        <v>-1.8381487000000001</v>
      </c>
      <c r="J5290" s="9">
        <v>-1.8380421</v>
      </c>
      <c r="K5290" s="9">
        <v>-6.5332173999999998</v>
      </c>
      <c r="L5290" s="9">
        <v>-4.2030769065407299</v>
      </c>
      <c r="M5290" s="9">
        <v>-15.131076999999999</v>
      </c>
      <c r="N5290" s="9">
        <v>-15.131076999999999</v>
      </c>
      <c r="O5290" s="9">
        <v>-4.2030769065407299</v>
      </c>
      <c r="P5290">
        <v>0</v>
      </c>
      <c r="Q5290" s="9">
        <v>53.549995000000003</v>
      </c>
      <c r="R5290" s="9">
        <v>52360178.111801401</v>
      </c>
      <c r="S5290" s="9">
        <v>1608627151.9307001</v>
      </c>
      <c r="T5290" s="9">
        <v>-1.20723027843894E-3</v>
      </c>
      <c r="U5290" s="9">
        <v>4.2030769065407299</v>
      </c>
      <c r="V5290" s="9">
        <v>0</v>
      </c>
      <c r="W5290" s="9">
        <v>4.2030769065407299</v>
      </c>
      <c r="X5290" t="s">
        <v>86</v>
      </c>
      <c r="Y5290" s="9">
        <v>0</v>
      </c>
      <c r="Z5290" s="9">
        <v>1.2008329E-2</v>
      </c>
    </row>
    <row r="5291" spans="1:26" x14ac:dyDescent="0.3">
      <c r="A5291">
        <v>2</v>
      </c>
      <c r="B5291">
        <v>0</v>
      </c>
      <c r="C5291">
        <v>0</v>
      </c>
      <c r="D5291">
        <v>1</v>
      </c>
      <c r="E5291">
        <v>0</v>
      </c>
      <c r="F5291">
        <v>0</v>
      </c>
      <c r="G5291">
        <v>0</v>
      </c>
      <c r="H5291" s="9">
        <v>3037.41992326831</v>
      </c>
      <c r="I5291" s="9">
        <v>-1.8380262000000001</v>
      </c>
      <c r="J5291" s="9">
        <v>-1.838616</v>
      </c>
      <c r="K5291" s="9">
        <v>-6.5550809000000001</v>
      </c>
      <c r="L5291" s="9">
        <v>-4.2042738385741902</v>
      </c>
      <c r="M5291" s="9">
        <v>-15.135386</v>
      </c>
      <c r="N5291" s="9">
        <v>-15.135386</v>
      </c>
      <c r="O5291" s="9">
        <v>-4.2042738385741902</v>
      </c>
      <c r="P5291">
        <v>0</v>
      </c>
      <c r="Q5291" s="9">
        <v>53.549995000000003</v>
      </c>
      <c r="R5291" s="9">
        <v>52360178.111801401</v>
      </c>
      <c r="S5291" s="9">
        <v>1516966015.3827</v>
      </c>
      <c r="T5291" s="9">
        <v>-1.1969320334594899E-3</v>
      </c>
      <c r="U5291" s="9">
        <v>4.2042738385741902</v>
      </c>
      <c r="V5291" s="9">
        <v>0</v>
      </c>
      <c r="W5291" s="9">
        <v>4.2042738385741902</v>
      </c>
      <c r="X5291" t="s">
        <v>86</v>
      </c>
      <c r="Y5291" s="9">
        <v>0</v>
      </c>
      <c r="Z5291" s="9">
        <v>1.2052277E-2</v>
      </c>
    </row>
    <row r="5292" spans="1:26" x14ac:dyDescent="0.3">
      <c r="A5292">
        <v>2</v>
      </c>
      <c r="B5292">
        <v>0</v>
      </c>
      <c r="C5292">
        <v>0</v>
      </c>
      <c r="D5292">
        <v>1</v>
      </c>
      <c r="E5292">
        <v>0</v>
      </c>
      <c r="F5292">
        <v>0</v>
      </c>
      <c r="G5292">
        <v>0</v>
      </c>
      <c r="H5292" s="9">
        <v>3038.4199232430501</v>
      </c>
      <c r="I5292" s="9">
        <v>-1.8379915</v>
      </c>
      <c r="J5292" s="9">
        <v>-1.8385193</v>
      </c>
      <c r="K5292" s="9">
        <v>-6.5257769000000003</v>
      </c>
      <c r="L5292" s="9">
        <v>-4.2054233179518299</v>
      </c>
      <c r="M5292" s="9">
        <v>-15.139524</v>
      </c>
      <c r="N5292" s="9">
        <v>-15.139524</v>
      </c>
      <c r="O5292" s="9">
        <v>-4.2054233179518299</v>
      </c>
      <c r="P5292">
        <v>0</v>
      </c>
      <c r="Q5292" s="9">
        <v>53.549995000000003</v>
      </c>
      <c r="R5292" s="9">
        <v>52360178.111801401</v>
      </c>
      <c r="S5292" s="9">
        <v>1532155589.62502</v>
      </c>
      <c r="T5292" s="9">
        <v>-1.1494793776405301E-3</v>
      </c>
      <c r="U5292" s="9">
        <v>4.2054233179518299</v>
      </c>
      <c r="V5292" s="9">
        <v>0</v>
      </c>
      <c r="W5292" s="9">
        <v>4.2054233179518299</v>
      </c>
      <c r="X5292" t="s">
        <v>86</v>
      </c>
      <c r="Y5292" s="9">
        <v>0</v>
      </c>
      <c r="Z5292" s="9">
        <v>1.1997766999999999E-2</v>
      </c>
    </row>
    <row r="5293" spans="1:26" x14ac:dyDescent="0.3">
      <c r="A5293">
        <v>2</v>
      </c>
      <c r="B5293">
        <v>0</v>
      </c>
      <c r="C5293">
        <v>0</v>
      </c>
      <c r="D5293">
        <v>1</v>
      </c>
      <c r="E5293">
        <v>0</v>
      </c>
      <c r="F5293">
        <v>0</v>
      </c>
      <c r="G5293">
        <v>0</v>
      </c>
      <c r="H5293" s="9">
        <v>3039.4199232177898</v>
      </c>
      <c r="I5293" s="9">
        <v>-1.8380061000000001</v>
      </c>
      <c r="J5293" s="9">
        <v>-1.8390602</v>
      </c>
      <c r="K5293" s="9">
        <v>-6.3639568999999998</v>
      </c>
      <c r="L5293" s="9">
        <v>-4.2065202286593601</v>
      </c>
      <c r="M5293" s="9">
        <v>-15.143473</v>
      </c>
      <c r="N5293" s="9">
        <v>-15.143473</v>
      </c>
      <c r="O5293" s="9">
        <v>-4.2065202286593601</v>
      </c>
      <c r="P5293">
        <v>0</v>
      </c>
      <c r="Q5293" s="9">
        <v>53.549995000000003</v>
      </c>
      <c r="R5293" s="9">
        <v>52360178.111801401</v>
      </c>
      <c r="S5293" s="9">
        <v>1453374224.99947</v>
      </c>
      <c r="T5293" s="9">
        <v>-1.0969107075267099E-3</v>
      </c>
      <c r="U5293" s="9">
        <v>4.2065202286593601</v>
      </c>
      <c r="V5293" s="9">
        <v>0</v>
      </c>
      <c r="W5293" s="9">
        <v>4.2065202286593601</v>
      </c>
      <c r="X5293" t="s">
        <v>86</v>
      </c>
      <c r="Y5293" s="9">
        <v>0</v>
      </c>
      <c r="Z5293" s="9">
        <v>1.1703699999999999E-2</v>
      </c>
    </row>
    <row r="5294" spans="1:26" x14ac:dyDescent="0.3">
      <c r="A5294">
        <v>2</v>
      </c>
      <c r="B5294">
        <v>0</v>
      </c>
      <c r="C5294">
        <v>0</v>
      </c>
      <c r="D5294">
        <v>1</v>
      </c>
      <c r="E5294">
        <v>0</v>
      </c>
      <c r="F5294">
        <v>0</v>
      </c>
      <c r="G5294">
        <v>0</v>
      </c>
      <c r="H5294" s="9">
        <v>3040.41992319253</v>
      </c>
      <c r="I5294" s="9">
        <v>-1.8378485</v>
      </c>
      <c r="J5294" s="9">
        <v>-1.8369432999999999</v>
      </c>
      <c r="K5294" s="9">
        <v>-6.5094460999999999</v>
      </c>
      <c r="L5294" s="9">
        <v>-4.20765237276074</v>
      </c>
      <c r="M5294" s="9">
        <v>-15.147549</v>
      </c>
      <c r="N5294" s="9">
        <v>-15.147549</v>
      </c>
      <c r="O5294" s="9">
        <v>-4.20765237276074</v>
      </c>
      <c r="P5294">
        <v>0</v>
      </c>
      <c r="Q5294" s="9">
        <v>53.549995000000003</v>
      </c>
      <c r="R5294" s="9">
        <v>52360178.111801401</v>
      </c>
      <c r="S5294" s="9">
        <v>1822257280.3904099</v>
      </c>
      <c r="T5294" s="9">
        <v>-1.13214410138162E-3</v>
      </c>
      <c r="U5294" s="9">
        <v>4.20765237276074</v>
      </c>
      <c r="V5294" s="9">
        <v>0</v>
      </c>
      <c r="W5294" s="9">
        <v>4.20765237276074</v>
      </c>
      <c r="X5294" t="s">
        <v>86</v>
      </c>
      <c r="Y5294" s="9">
        <v>0</v>
      </c>
      <c r="Z5294" s="9">
        <v>1.1957483E-2</v>
      </c>
    </row>
    <row r="5295" spans="1:26" x14ac:dyDescent="0.3">
      <c r="A5295">
        <v>2</v>
      </c>
      <c r="B5295">
        <v>0</v>
      </c>
      <c r="C5295">
        <v>0</v>
      </c>
      <c r="D5295">
        <v>1</v>
      </c>
      <c r="E5295">
        <v>0</v>
      </c>
      <c r="F5295">
        <v>0</v>
      </c>
      <c r="G5295">
        <v>0</v>
      </c>
      <c r="H5295" s="9">
        <v>3041.4199231672601</v>
      </c>
      <c r="I5295" s="9">
        <v>-1.8379076000000001</v>
      </c>
      <c r="J5295" s="9">
        <v>-1.8386359000000001</v>
      </c>
      <c r="K5295" s="9">
        <v>-6.5793480999999998</v>
      </c>
      <c r="L5295" s="9">
        <v>-4.2088033104009597</v>
      </c>
      <c r="M5295" s="9">
        <v>-15.151692000000001</v>
      </c>
      <c r="N5295" s="9">
        <v>-15.151692000000001</v>
      </c>
      <c r="O5295" s="9">
        <v>-4.2088033104009597</v>
      </c>
      <c r="P5295">
        <v>0</v>
      </c>
      <c r="Q5295" s="9">
        <v>53.549995000000003</v>
      </c>
      <c r="R5295" s="9">
        <v>52360178.111801401</v>
      </c>
      <c r="S5295" s="9">
        <v>1515582772.9743199</v>
      </c>
      <c r="T5295" s="9">
        <v>-1.150937640217E-3</v>
      </c>
      <c r="U5295" s="9">
        <v>4.2088033104009597</v>
      </c>
      <c r="V5295" s="9">
        <v>0</v>
      </c>
      <c r="W5295" s="9">
        <v>4.2088033104009597</v>
      </c>
      <c r="X5295" t="s">
        <v>86</v>
      </c>
      <c r="Y5295" s="9">
        <v>0</v>
      </c>
      <c r="Z5295" s="9">
        <v>1.2097025000000001E-2</v>
      </c>
    </row>
    <row r="5296" spans="1:26" x14ac:dyDescent="0.3">
      <c r="A5296">
        <v>2</v>
      </c>
      <c r="B5296">
        <v>0</v>
      </c>
      <c r="C5296">
        <v>0</v>
      </c>
      <c r="D5296">
        <v>1</v>
      </c>
      <c r="E5296">
        <v>0</v>
      </c>
      <c r="F5296">
        <v>0</v>
      </c>
      <c r="G5296">
        <v>0</v>
      </c>
      <c r="H5296" s="9">
        <v>3042.4199231419998</v>
      </c>
      <c r="I5296" s="9">
        <v>-1.8381448</v>
      </c>
      <c r="J5296" s="9">
        <v>-1.8383864999999999</v>
      </c>
      <c r="K5296" s="9">
        <v>-6.5213508999999998</v>
      </c>
      <c r="L5296" s="9">
        <v>-4.2099578498525796</v>
      </c>
      <c r="M5296" s="9">
        <v>-15.155849</v>
      </c>
      <c r="N5296" s="9">
        <v>-15.155849</v>
      </c>
      <c r="O5296" s="9">
        <v>-4.2099578498525796</v>
      </c>
      <c r="P5296">
        <v>0</v>
      </c>
      <c r="Q5296" s="9">
        <v>53.549995000000003</v>
      </c>
      <c r="R5296" s="9">
        <v>52360178.111801401</v>
      </c>
      <c r="S5296" s="9">
        <v>1554595309.7604401</v>
      </c>
      <c r="T5296" s="9">
        <v>-1.15453945162524E-3</v>
      </c>
      <c r="U5296" s="9">
        <v>4.2099578498525796</v>
      </c>
      <c r="V5296" s="9">
        <v>0</v>
      </c>
      <c r="W5296" s="9">
        <v>4.2099578498525796</v>
      </c>
      <c r="X5296" t="s">
        <v>86</v>
      </c>
      <c r="Y5296" s="9">
        <v>0</v>
      </c>
      <c r="Z5296" s="9">
        <v>1.1988764000000001E-2</v>
      </c>
    </row>
    <row r="5297" spans="1:26" x14ac:dyDescent="0.3">
      <c r="A5297">
        <v>2</v>
      </c>
      <c r="B5297">
        <v>0</v>
      </c>
      <c r="C5297">
        <v>0</v>
      </c>
      <c r="D5297">
        <v>1</v>
      </c>
      <c r="E5297">
        <v>0</v>
      </c>
      <c r="F5297">
        <v>0</v>
      </c>
      <c r="G5297">
        <v>0</v>
      </c>
      <c r="H5297" s="9">
        <v>3043.4199231167399</v>
      </c>
      <c r="I5297" s="9">
        <v>-1.8378797</v>
      </c>
      <c r="J5297" s="9">
        <v>-1.8376131</v>
      </c>
      <c r="K5297" s="9">
        <v>-6.4148573999999998</v>
      </c>
      <c r="L5297" s="9">
        <v>-4.21110080407529</v>
      </c>
      <c r="M5297" s="9">
        <v>-15.159962999999999</v>
      </c>
      <c r="N5297" s="9">
        <v>-15.159962999999999</v>
      </c>
      <c r="O5297" s="9">
        <v>-4.21110080407529</v>
      </c>
      <c r="P5297">
        <v>0</v>
      </c>
      <c r="Q5297" s="9">
        <v>53.549995000000003</v>
      </c>
      <c r="R5297" s="9">
        <v>52360178.111801401</v>
      </c>
      <c r="S5297" s="9">
        <v>1688331192.94154</v>
      </c>
      <c r="T5297" s="9">
        <v>-1.1429542227059299E-3</v>
      </c>
      <c r="U5297" s="9">
        <v>4.21110080407529</v>
      </c>
      <c r="V5297" s="9">
        <v>0</v>
      </c>
      <c r="W5297" s="9">
        <v>4.21110080407529</v>
      </c>
      <c r="X5297" t="s">
        <v>86</v>
      </c>
      <c r="Y5297" s="9">
        <v>0</v>
      </c>
      <c r="Z5297" s="9">
        <v>1.1788026E-2</v>
      </c>
    </row>
    <row r="5298" spans="1:26" x14ac:dyDescent="0.3">
      <c r="A5298">
        <v>2</v>
      </c>
      <c r="B5298">
        <v>0</v>
      </c>
      <c r="C5298">
        <v>0</v>
      </c>
      <c r="D5298">
        <v>1</v>
      </c>
      <c r="E5298">
        <v>0</v>
      </c>
      <c r="F5298">
        <v>0</v>
      </c>
      <c r="G5298">
        <v>0</v>
      </c>
      <c r="H5298" s="9">
        <v>3044.4199230914801</v>
      </c>
      <c r="I5298" s="9">
        <v>-1.8381628999999999</v>
      </c>
      <c r="J5298" s="9">
        <v>-1.8371200999999999</v>
      </c>
      <c r="K5298" s="9">
        <v>-6.6862992999999999</v>
      </c>
      <c r="L5298" s="9">
        <v>-4.2122502579616903</v>
      </c>
      <c r="M5298" s="9">
        <v>-15.164101</v>
      </c>
      <c r="N5298" s="9">
        <v>-15.164101</v>
      </c>
      <c r="O5298" s="9">
        <v>-4.2122502579616903</v>
      </c>
      <c r="P5298">
        <v>0</v>
      </c>
      <c r="Q5298" s="9">
        <v>53.549995000000003</v>
      </c>
      <c r="R5298" s="9">
        <v>52360178.111801401</v>
      </c>
      <c r="S5298" s="9">
        <v>1786423897.2516201</v>
      </c>
      <c r="T5298" s="9">
        <v>-1.1494538864029701E-3</v>
      </c>
      <c r="U5298" s="9">
        <v>4.2122502579616903</v>
      </c>
      <c r="V5298" s="9">
        <v>0</v>
      </c>
      <c r="W5298" s="9">
        <v>4.2122502579616903</v>
      </c>
      <c r="X5298" t="s">
        <v>86</v>
      </c>
      <c r="Y5298" s="9">
        <v>0</v>
      </c>
      <c r="Z5298" s="9">
        <v>1.2283535E-2</v>
      </c>
    </row>
    <row r="5299" spans="1:26" x14ac:dyDescent="0.3">
      <c r="A5299">
        <v>2</v>
      </c>
      <c r="B5299">
        <v>0</v>
      </c>
      <c r="C5299">
        <v>0</v>
      </c>
      <c r="D5299">
        <v>1</v>
      </c>
      <c r="E5299">
        <v>0</v>
      </c>
      <c r="F5299">
        <v>0</v>
      </c>
      <c r="G5299">
        <v>0</v>
      </c>
      <c r="H5299" s="9">
        <v>3045.4199230662198</v>
      </c>
      <c r="I5299" s="9">
        <v>-1.8380942</v>
      </c>
      <c r="J5299" s="9">
        <v>-1.8389001</v>
      </c>
      <c r="K5299" s="9">
        <v>-7.0739650999999997</v>
      </c>
      <c r="L5299" s="9">
        <v>-4.2135027240562897</v>
      </c>
      <c r="M5299" s="9">
        <v>-15.168609999999999</v>
      </c>
      <c r="N5299" s="9">
        <v>-15.168609999999999</v>
      </c>
      <c r="O5299" s="9">
        <v>-4.2135027240562897</v>
      </c>
      <c r="P5299">
        <v>0</v>
      </c>
      <c r="Q5299" s="9">
        <v>53.549995000000003</v>
      </c>
      <c r="R5299" s="9">
        <v>52360178.111801401</v>
      </c>
      <c r="S5299" s="9">
        <v>1478384874.3867099</v>
      </c>
      <c r="T5299" s="9">
        <v>-1.25246609459939E-3</v>
      </c>
      <c r="U5299" s="9">
        <v>4.2135027240562897</v>
      </c>
      <c r="V5299" s="9">
        <v>0</v>
      </c>
      <c r="W5299" s="9">
        <v>4.2135027240562897</v>
      </c>
      <c r="X5299" t="s">
        <v>86</v>
      </c>
      <c r="Y5299" s="9">
        <v>0</v>
      </c>
      <c r="Z5299" s="9">
        <v>1.3008314999999999E-2</v>
      </c>
    </row>
    <row r="5300" spans="1:26" x14ac:dyDescent="0.3">
      <c r="A5300">
        <v>2</v>
      </c>
      <c r="B5300">
        <v>0</v>
      </c>
      <c r="C5300">
        <v>0</v>
      </c>
      <c r="D5300">
        <v>1</v>
      </c>
      <c r="E5300">
        <v>0</v>
      </c>
      <c r="F5300">
        <v>0</v>
      </c>
      <c r="G5300">
        <v>0</v>
      </c>
      <c r="H5300" s="9">
        <v>3045.7099230588901</v>
      </c>
      <c r="I5300" s="9">
        <v>-1.8380622</v>
      </c>
      <c r="J5300" s="9">
        <v>-1.8373805000000001</v>
      </c>
      <c r="K5300" s="9">
        <v>-2.0600687999999998</v>
      </c>
      <c r="L5300" s="9">
        <v>-4.2138852911157203</v>
      </c>
      <c r="M5300" s="9">
        <v>-15.169987000000001</v>
      </c>
      <c r="N5300" s="9">
        <v>-15.169987000000001</v>
      </c>
      <c r="O5300" s="9">
        <v>-4.2138852911157203</v>
      </c>
      <c r="P5300">
        <v>0</v>
      </c>
      <c r="Q5300" s="9">
        <v>53.549995000000003</v>
      </c>
      <c r="R5300" s="9">
        <v>52360178.111801401</v>
      </c>
      <c r="S5300" s="9">
        <v>1734149803.0706201</v>
      </c>
      <c r="T5300" s="9">
        <v>-3.8256705942441E-4</v>
      </c>
      <c r="U5300" s="9">
        <v>4.2138852911157203</v>
      </c>
      <c r="V5300" s="9">
        <v>0</v>
      </c>
      <c r="W5300" s="9">
        <v>4.2138852911157203</v>
      </c>
      <c r="X5300" t="s">
        <v>86</v>
      </c>
      <c r="Y5300" s="9">
        <v>0</v>
      </c>
      <c r="Z5300" s="9">
        <v>3.7851302999999999E-3</v>
      </c>
    </row>
    <row r="5301" spans="1:26" x14ac:dyDescent="0.3">
      <c r="A5301">
        <v>2</v>
      </c>
      <c r="B5301">
        <v>0</v>
      </c>
      <c r="C5301">
        <v>0</v>
      </c>
      <c r="D5301">
        <v>1</v>
      </c>
      <c r="E5301">
        <v>0</v>
      </c>
      <c r="F5301">
        <v>0</v>
      </c>
      <c r="G5301">
        <v>0</v>
      </c>
      <c r="H5301" s="9">
        <v>3045.8001230566101</v>
      </c>
      <c r="I5301" s="9">
        <v>-1.8380228000000001</v>
      </c>
      <c r="J5301" s="9">
        <v>-1.8383856999999999</v>
      </c>
      <c r="K5301" s="9">
        <v>-7.0826259</v>
      </c>
      <c r="L5301" s="9">
        <v>-4.2139924639736002</v>
      </c>
      <c r="M5301" s="9">
        <v>-15.170373</v>
      </c>
      <c r="N5301" s="9">
        <v>-15.170373</v>
      </c>
      <c r="O5301" s="9">
        <v>-4.2139924639736002</v>
      </c>
      <c r="P5301">
        <v>0</v>
      </c>
      <c r="Q5301" s="9">
        <v>53.549995000000003</v>
      </c>
      <c r="R5301" s="9">
        <v>52360178.111801401</v>
      </c>
      <c r="S5301" s="9">
        <v>1556210775.4950099</v>
      </c>
      <c r="T5301" s="9">
        <v>-1.07172857880755E-4</v>
      </c>
      <c r="U5301" s="9">
        <v>4.2139924639736002</v>
      </c>
      <c r="V5301" s="9">
        <v>0</v>
      </c>
      <c r="W5301" s="9">
        <v>4.2139924639736002</v>
      </c>
      <c r="X5301" t="s">
        <v>86</v>
      </c>
      <c r="Y5301" s="9">
        <v>0</v>
      </c>
      <c r="Z5301" s="9">
        <v>1.3020598E-2</v>
      </c>
    </row>
    <row r="5302" spans="1:26" x14ac:dyDescent="0.3">
      <c r="A5302">
        <v>2</v>
      </c>
      <c r="B5302">
        <v>0</v>
      </c>
      <c r="C5302">
        <v>0</v>
      </c>
      <c r="D5302">
        <v>1</v>
      </c>
      <c r="E5302">
        <v>0</v>
      </c>
      <c r="F5302">
        <v>0</v>
      </c>
      <c r="G5302">
        <v>0</v>
      </c>
      <c r="H5302" s="9">
        <v>3046.16992304727</v>
      </c>
      <c r="I5302" s="9">
        <v>-1.8379928000000001</v>
      </c>
      <c r="J5302" s="9">
        <v>-1.8385468</v>
      </c>
      <c r="K5302" s="9">
        <v>-2.0750263000000002</v>
      </c>
      <c r="L5302" s="9">
        <v>-4.2145551206798597</v>
      </c>
      <c r="M5302" s="9">
        <v>-15.172399</v>
      </c>
      <c r="N5302" s="9">
        <v>-15.172399</v>
      </c>
      <c r="O5302" s="9">
        <v>-4.2145551206798597</v>
      </c>
      <c r="P5302">
        <v>0</v>
      </c>
      <c r="Q5302" s="9">
        <v>53.549995000000003</v>
      </c>
      <c r="R5302" s="9">
        <v>52360178.111801401</v>
      </c>
      <c r="S5302" s="9">
        <v>1531238028.9153299</v>
      </c>
      <c r="T5302" s="9">
        <v>-5.6265670626665099E-4</v>
      </c>
      <c r="U5302" s="9">
        <v>4.2145551206798597</v>
      </c>
      <c r="V5302" s="9">
        <v>0</v>
      </c>
      <c r="W5302" s="9">
        <v>4.2145551206798597</v>
      </c>
      <c r="X5302" t="s">
        <v>86</v>
      </c>
      <c r="Y5302" s="9">
        <v>0</v>
      </c>
      <c r="Z5302" s="9">
        <v>3.8150328000000002E-3</v>
      </c>
    </row>
    <row r="5303" spans="1:26" x14ac:dyDescent="0.3">
      <c r="A5303">
        <v>2</v>
      </c>
      <c r="B5303">
        <v>0</v>
      </c>
      <c r="C5303">
        <v>0</v>
      </c>
      <c r="D5303">
        <v>1</v>
      </c>
      <c r="E5303">
        <v>0</v>
      </c>
      <c r="F5303">
        <v>0</v>
      </c>
      <c r="G5303">
        <v>0</v>
      </c>
      <c r="H5303" s="9">
        <v>3046.2399230454998</v>
      </c>
      <c r="I5303" s="9">
        <v>-1.8379614</v>
      </c>
      <c r="J5303" s="9">
        <v>-1.8367107</v>
      </c>
      <c r="K5303" s="9">
        <v>-7.1441340000000002</v>
      </c>
      <c r="L5303" s="9">
        <v>-4.2146394481296499</v>
      </c>
      <c r="M5303" s="9">
        <v>-15.172701999999999</v>
      </c>
      <c r="N5303" s="9">
        <v>-15.172701999999999</v>
      </c>
      <c r="O5303" s="9">
        <v>-4.2146394481296499</v>
      </c>
      <c r="P5303">
        <v>0</v>
      </c>
      <c r="Q5303" s="9">
        <v>53.549995000000003</v>
      </c>
      <c r="R5303" s="9">
        <v>52360178.111801401</v>
      </c>
      <c r="S5303" s="9">
        <v>1877555951.08288</v>
      </c>
      <c r="T5303" s="9">
        <v>-8.4327449785703793E-5</v>
      </c>
      <c r="U5303" s="9">
        <v>4.2146394481296499</v>
      </c>
      <c r="V5303" s="9">
        <v>0</v>
      </c>
      <c r="W5303" s="9">
        <v>4.2146394481296499</v>
      </c>
      <c r="X5303" t="s">
        <v>86</v>
      </c>
      <c r="Y5303" s="9">
        <v>0</v>
      </c>
      <c r="Z5303" s="9">
        <v>1.3121707E-2</v>
      </c>
    </row>
    <row r="5304" spans="1:26" x14ac:dyDescent="0.3">
      <c r="A5304">
        <v>2</v>
      </c>
      <c r="B5304">
        <v>0</v>
      </c>
      <c r="C5304">
        <v>0</v>
      </c>
      <c r="D5304">
        <v>1</v>
      </c>
      <c r="E5304">
        <v>0</v>
      </c>
      <c r="F5304">
        <v>0</v>
      </c>
      <c r="G5304">
        <v>0</v>
      </c>
      <c r="H5304" s="9">
        <v>3046.7399230328701</v>
      </c>
      <c r="I5304" s="9">
        <v>-1.8381050000000001</v>
      </c>
      <c r="J5304" s="9">
        <v>-1.8372533</v>
      </c>
      <c r="K5304" s="9">
        <v>-12.231667</v>
      </c>
      <c r="L5304" s="9">
        <v>-4.2154976222949498</v>
      </c>
      <c r="M5304" s="9">
        <v>-15.175792</v>
      </c>
      <c r="N5304" s="9">
        <v>-15.175792</v>
      </c>
      <c r="O5304" s="9">
        <v>-4.2154976222949498</v>
      </c>
      <c r="P5304">
        <v>0</v>
      </c>
      <c r="Q5304" s="9">
        <v>53.549995000000003</v>
      </c>
      <c r="R5304" s="9">
        <v>52360178.111801401</v>
      </c>
      <c r="S5304" s="9">
        <v>1760285981.8110399</v>
      </c>
      <c r="T5304" s="9">
        <v>-8.5817416530176095E-4</v>
      </c>
      <c r="U5304" s="9">
        <v>4.2154976222949498</v>
      </c>
      <c r="V5304" s="9">
        <v>0</v>
      </c>
      <c r="W5304" s="9">
        <v>4.2154976222949498</v>
      </c>
      <c r="X5304" t="s">
        <v>86</v>
      </c>
      <c r="Y5304" s="9">
        <v>0</v>
      </c>
      <c r="Z5304" s="9">
        <v>2.247267E-2</v>
      </c>
    </row>
    <row r="5305" spans="1:26" x14ac:dyDescent="0.3">
      <c r="A5305">
        <v>2</v>
      </c>
      <c r="B5305">
        <v>0</v>
      </c>
      <c r="C5305">
        <v>0</v>
      </c>
      <c r="D5305">
        <v>1</v>
      </c>
      <c r="E5305">
        <v>0</v>
      </c>
      <c r="F5305">
        <v>0</v>
      </c>
      <c r="G5305">
        <v>0</v>
      </c>
      <c r="H5305" s="9">
        <v>3046.8111230310701</v>
      </c>
      <c r="I5305" s="9">
        <v>-1.8379668</v>
      </c>
      <c r="J5305" s="9">
        <v>-1.8390561000000001</v>
      </c>
      <c r="K5305" s="9">
        <v>-7.2278799999999999</v>
      </c>
      <c r="L5305" s="9">
        <v>-4.2156979333452602</v>
      </c>
      <c r="M5305" s="9">
        <v>-15.176513</v>
      </c>
      <c r="N5305" s="9">
        <v>-15.176513</v>
      </c>
      <c r="O5305" s="9">
        <v>-4.2156979333452602</v>
      </c>
      <c r="P5305">
        <v>0</v>
      </c>
      <c r="Q5305" s="9">
        <v>53.549995000000003</v>
      </c>
      <c r="R5305" s="9">
        <v>52360178.111801401</v>
      </c>
      <c r="S5305" s="9">
        <v>1457094487.9767201</v>
      </c>
      <c r="T5305" s="9">
        <v>-2.00311050308599E-4</v>
      </c>
      <c r="U5305" s="9">
        <v>4.2156979333452602</v>
      </c>
      <c r="V5305" s="9">
        <v>0</v>
      </c>
      <c r="W5305" s="9">
        <v>4.2156979333452602</v>
      </c>
      <c r="X5305" t="s">
        <v>86</v>
      </c>
      <c r="Y5305" s="9">
        <v>0</v>
      </c>
      <c r="Z5305" s="9">
        <v>1.3292477E-2</v>
      </c>
    </row>
    <row r="5306" spans="1:26" x14ac:dyDescent="0.3">
      <c r="A5306">
        <v>2</v>
      </c>
      <c r="B5306">
        <v>0</v>
      </c>
      <c r="C5306">
        <v>0</v>
      </c>
      <c r="D5306">
        <v>1</v>
      </c>
      <c r="E5306">
        <v>0</v>
      </c>
      <c r="F5306">
        <v>0</v>
      </c>
      <c r="G5306">
        <v>0</v>
      </c>
      <c r="H5306" s="9">
        <v>3046.8213230308102</v>
      </c>
      <c r="I5306" s="9">
        <v>-1.8379734999999999</v>
      </c>
      <c r="J5306" s="9">
        <v>-1.8379918</v>
      </c>
      <c r="K5306" s="9">
        <v>-12.240442</v>
      </c>
      <c r="L5306" s="9">
        <v>-4.2157251938791198</v>
      </c>
      <c r="M5306" s="9">
        <v>-15.176610999999999</v>
      </c>
      <c r="N5306" s="9">
        <v>-15.176610999999999</v>
      </c>
      <c r="O5306" s="9">
        <v>-4.2157251938791198</v>
      </c>
      <c r="P5306">
        <v>0</v>
      </c>
      <c r="Q5306" s="9">
        <v>53.549995000000003</v>
      </c>
      <c r="R5306" s="9">
        <v>52360178.111801401</v>
      </c>
      <c r="S5306" s="9">
        <v>1622079939.9412799</v>
      </c>
      <c r="T5306" s="9">
        <v>-2.7260533863149299E-5</v>
      </c>
      <c r="U5306" s="9">
        <v>4.2157251938791198</v>
      </c>
      <c r="V5306" s="9">
        <v>0</v>
      </c>
      <c r="W5306" s="9">
        <v>4.2157251938791198</v>
      </c>
      <c r="X5306" t="s">
        <v>86</v>
      </c>
      <c r="Y5306" s="9">
        <v>0</v>
      </c>
      <c r="Z5306" s="9">
        <v>2.2497832999999998E-2</v>
      </c>
    </row>
    <row r="5307" spans="1:26" x14ac:dyDescent="0.3">
      <c r="A5307">
        <v>2</v>
      </c>
      <c r="B5307">
        <v>0</v>
      </c>
      <c r="C5307">
        <v>0</v>
      </c>
      <c r="D5307">
        <v>1</v>
      </c>
      <c r="E5307">
        <v>0</v>
      </c>
      <c r="F5307">
        <v>0</v>
      </c>
      <c r="G5307">
        <v>0</v>
      </c>
      <c r="H5307" s="9">
        <v>3046.8299230306002</v>
      </c>
      <c r="I5307" s="9">
        <v>-1.8379033</v>
      </c>
      <c r="J5307" s="9">
        <v>-1.8378502999999999</v>
      </c>
      <c r="K5307" s="9">
        <v>-7.1695017999999999</v>
      </c>
      <c r="L5307" s="9">
        <v>-4.2157489713046203</v>
      </c>
      <c r="M5307" s="9">
        <v>-15.176696</v>
      </c>
      <c r="N5307" s="9">
        <v>-15.176696</v>
      </c>
      <c r="O5307" s="9">
        <v>-4.2157489713046203</v>
      </c>
      <c r="P5307">
        <v>0</v>
      </c>
      <c r="Q5307" s="9">
        <v>53.549995000000003</v>
      </c>
      <c r="R5307" s="9">
        <v>52360178.111801401</v>
      </c>
      <c r="S5307" s="9">
        <v>1646879751.2242801</v>
      </c>
      <c r="T5307" s="9">
        <v>-2.3777425500526299E-5</v>
      </c>
      <c r="U5307" s="9">
        <v>4.2157489713046203</v>
      </c>
      <c r="V5307" s="9">
        <v>0</v>
      </c>
      <c r="W5307" s="9">
        <v>4.2157489713046203</v>
      </c>
      <c r="X5307" t="s">
        <v>86</v>
      </c>
      <c r="Y5307" s="9">
        <v>0</v>
      </c>
      <c r="Z5307" s="9">
        <v>1.3176471E-2</v>
      </c>
    </row>
    <row r="5308" spans="1:26" x14ac:dyDescent="0.3">
      <c r="A5308">
        <v>2</v>
      </c>
      <c r="B5308">
        <v>0</v>
      </c>
      <c r="C5308">
        <v>0</v>
      </c>
      <c r="D5308">
        <v>1</v>
      </c>
      <c r="E5308">
        <v>0</v>
      </c>
      <c r="F5308">
        <v>0</v>
      </c>
      <c r="G5308">
        <v>0</v>
      </c>
      <c r="H5308" s="9">
        <v>3047.5493230124198</v>
      </c>
      <c r="I5308" s="9">
        <v>-1.8381664</v>
      </c>
      <c r="J5308" s="9">
        <v>-1.8377858</v>
      </c>
      <c r="K5308" s="9">
        <v>-2.1504547999999999</v>
      </c>
      <c r="L5308" s="9">
        <v>-4.2168725025643097</v>
      </c>
      <c r="M5308" s="9">
        <v>-15.180740999999999</v>
      </c>
      <c r="N5308" s="9">
        <v>-15.180740999999999</v>
      </c>
      <c r="O5308" s="9">
        <v>-4.2168725025643097</v>
      </c>
      <c r="P5308">
        <v>0</v>
      </c>
      <c r="Q5308" s="9">
        <v>53.549995000000003</v>
      </c>
      <c r="R5308" s="9">
        <v>52360178.111801401</v>
      </c>
      <c r="S5308" s="9">
        <v>1658871705.34273</v>
      </c>
      <c r="T5308" s="9">
        <v>-1.12353125968311E-3</v>
      </c>
      <c r="U5308" s="9">
        <v>4.2168725025643097</v>
      </c>
      <c r="V5308" s="9">
        <v>0</v>
      </c>
      <c r="W5308" s="9">
        <v>4.2168725025643097</v>
      </c>
      <c r="X5308" t="s">
        <v>86</v>
      </c>
      <c r="Y5308" s="9">
        <v>0</v>
      </c>
      <c r="Z5308" s="9">
        <v>3.9520752999999999E-3</v>
      </c>
    </row>
    <row r="5309" spans="1:26" x14ac:dyDescent="0.3">
      <c r="A5309">
        <v>2</v>
      </c>
      <c r="B5309">
        <v>0</v>
      </c>
      <c r="C5309">
        <v>0</v>
      </c>
      <c r="D5309">
        <v>1</v>
      </c>
      <c r="E5309">
        <v>0</v>
      </c>
      <c r="F5309">
        <v>0</v>
      </c>
      <c r="G5309">
        <v>0</v>
      </c>
      <c r="H5309" s="9">
        <v>3048.0019230009898</v>
      </c>
      <c r="I5309" s="9">
        <v>-1.8379875000000001</v>
      </c>
      <c r="J5309" s="9">
        <v>-1.8387108999999999</v>
      </c>
      <c r="K5309" s="9">
        <v>-7.1557655000000002</v>
      </c>
      <c r="L5309" s="9">
        <v>-4.2172656815560297</v>
      </c>
      <c r="M5309" s="9">
        <v>-15.182157</v>
      </c>
      <c r="N5309" s="9">
        <v>-15.182157</v>
      </c>
      <c r="O5309" s="9">
        <v>-4.2172656815560297</v>
      </c>
      <c r="P5309">
        <v>0</v>
      </c>
      <c r="Q5309" s="9">
        <v>53.549995000000003</v>
      </c>
      <c r="R5309" s="9">
        <v>52360178.111801401</v>
      </c>
      <c r="S5309" s="9">
        <v>1507362966.26336</v>
      </c>
      <c r="T5309" s="9">
        <v>-3.9317899172797101E-4</v>
      </c>
      <c r="U5309" s="9">
        <v>4.2172656815560297</v>
      </c>
      <c r="V5309" s="9">
        <v>0</v>
      </c>
      <c r="W5309" s="9">
        <v>4.2172656815560297</v>
      </c>
      <c r="X5309" t="s">
        <v>86</v>
      </c>
      <c r="Y5309" s="9">
        <v>0</v>
      </c>
      <c r="Z5309" s="9">
        <v>1.3157383999999999E-2</v>
      </c>
    </row>
    <row r="5310" spans="1:26" x14ac:dyDescent="0.3">
      <c r="A5310">
        <v>2</v>
      </c>
      <c r="B5310">
        <v>0</v>
      </c>
      <c r="C5310">
        <v>0</v>
      </c>
      <c r="D5310">
        <v>1</v>
      </c>
      <c r="E5310">
        <v>0</v>
      </c>
      <c r="F5310">
        <v>0</v>
      </c>
      <c r="G5310">
        <v>0</v>
      </c>
      <c r="H5310" s="9">
        <v>3048.1097229982702</v>
      </c>
      <c r="I5310" s="9">
        <v>-1.8379295</v>
      </c>
      <c r="J5310" s="9">
        <v>-1.8388888999999999</v>
      </c>
      <c r="K5310" s="9">
        <v>-2.1077197000000001</v>
      </c>
      <c r="L5310" s="9">
        <v>-4.2174159815132999</v>
      </c>
      <c r="M5310" s="9">
        <v>-15.182696999999999</v>
      </c>
      <c r="N5310" s="9">
        <v>-15.182696999999999</v>
      </c>
      <c r="O5310" s="9">
        <v>-4.2174159815132999</v>
      </c>
      <c r="P5310">
        <v>0</v>
      </c>
      <c r="Q5310" s="9">
        <v>53.549995000000003</v>
      </c>
      <c r="R5310" s="9">
        <v>52360178.111801401</v>
      </c>
      <c r="S5310" s="9">
        <v>1481361808.55251</v>
      </c>
      <c r="T5310" s="9">
        <v>-1.50299957262234E-4</v>
      </c>
      <c r="U5310" s="9">
        <v>4.2174159815132999</v>
      </c>
      <c r="V5310" s="9">
        <v>0</v>
      </c>
      <c r="W5310" s="9">
        <v>4.2174159815132999</v>
      </c>
      <c r="X5310" t="s">
        <v>86</v>
      </c>
      <c r="Y5310" s="9">
        <v>0</v>
      </c>
      <c r="Z5310" s="9">
        <v>3.8758623E-3</v>
      </c>
    </row>
    <row r="5311" spans="1:26" x14ac:dyDescent="0.3">
      <c r="A5311">
        <v>2</v>
      </c>
      <c r="B5311">
        <v>0</v>
      </c>
      <c r="C5311">
        <v>0</v>
      </c>
      <c r="D5311">
        <v>1</v>
      </c>
      <c r="E5311">
        <v>0</v>
      </c>
      <c r="F5311">
        <v>0</v>
      </c>
      <c r="G5311">
        <v>0</v>
      </c>
      <c r="H5311" s="9">
        <v>3049.1097229729999</v>
      </c>
      <c r="I5311" s="9">
        <v>-1.8380582000000001</v>
      </c>
      <c r="J5311" s="9">
        <v>-1.8375999000000001</v>
      </c>
      <c r="K5311" s="9">
        <v>-2.0185552000000002</v>
      </c>
      <c r="L5311" s="9">
        <v>-4.2184404789495797</v>
      </c>
      <c r="M5311" s="9">
        <v>-15.186386000000001</v>
      </c>
      <c r="N5311" s="9">
        <v>-15.186386000000001</v>
      </c>
      <c r="O5311" s="9">
        <v>-4.2184404789495797</v>
      </c>
      <c r="P5311">
        <v>0</v>
      </c>
      <c r="Q5311" s="9">
        <v>53.549995000000003</v>
      </c>
      <c r="R5311" s="9">
        <v>52360178.111801401</v>
      </c>
      <c r="S5311" s="9">
        <v>1693744414.78391</v>
      </c>
      <c r="T5311" s="9">
        <v>-1.0244974362851799E-3</v>
      </c>
      <c r="U5311" s="9">
        <v>4.2184404789495797</v>
      </c>
      <c r="V5311" s="9">
        <v>0</v>
      </c>
      <c r="W5311" s="9">
        <v>4.2184404789495797</v>
      </c>
      <c r="X5311" t="s">
        <v>86</v>
      </c>
      <c r="Y5311" s="9">
        <v>0</v>
      </c>
      <c r="Z5311" s="9">
        <v>3.7092967000000002E-3</v>
      </c>
    </row>
    <row r="5312" spans="1:26" x14ac:dyDescent="0.3">
      <c r="A5312">
        <v>2</v>
      </c>
      <c r="B5312">
        <v>0</v>
      </c>
      <c r="C5312">
        <v>0</v>
      </c>
      <c r="D5312">
        <v>1</v>
      </c>
      <c r="E5312">
        <v>0</v>
      </c>
      <c r="F5312">
        <v>0</v>
      </c>
      <c r="G5312">
        <v>0</v>
      </c>
      <c r="H5312" s="9">
        <v>3050.10972294774</v>
      </c>
      <c r="I5312" s="9">
        <v>-1.8380315</v>
      </c>
      <c r="J5312" s="9">
        <v>-1.8388268999999999</v>
      </c>
      <c r="K5312" s="9">
        <v>-2.0612518999999998</v>
      </c>
      <c r="L5312" s="9">
        <v>-4.2196156262463802</v>
      </c>
      <c r="M5312" s="9">
        <v>-15.190617</v>
      </c>
      <c r="N5312" s="9">
        <v>-15.190617</v>
      </c>
      <c r="O5312" s="9">
        <v>-4.2196156262463802</v>
      </c>
      <c r="P5312">
        <v>0</v>
      </c>
      <c r="Q5312" s="9">
        <v>53.549995000000003</v>
      </c>
      <c r="R5312" s="9">
        <v>52360178.111801401</v>
      </c>
      <c r="S5312" s="9">
        <v>1491107265.48895</v>
      </c>
      <c r="T5312" s="9">
        <v>-1.17514729679957E-3</v>
      </c>
      <c r="U5312" s="9">
        <v>4.2196156262463802</v>
      </c>
      <c r="V5312" s="9">
        <v>0</v>
      </c>
      <c r="W5312" s="9">
        <v>4.2196156262463802</v>
      </c>
      <c r="X5312" t="s">
        <v>86</v>
      </c>
      <c r="Y5312" s="9">
        <v>0</v>
      </c>
      <c r="Z5312" s="9">
        <v>3.7902854000000001E-3</v>
      </c>
    </row>
    <row r="5313" spans="1:26" x14ac:dyDescent="0.3">
      <c r="A5313">
        <v>2</v>
      </c>
      <c r="B5313">
        <v>0</v>
      </c>
      <c r="C5313">
        <v>0</v>
      </c>
      <c r="D5313">
        <v>1</v>
      </c>
      <c r="E5313">
        <v>0</v>
      </c>
      <c r="F5313">
        <v>0</v>
      </c>
      <c r="G5313">
        <v>0</v>
      </c>
      <c r="H5313" s="9">
        <v>3051.1097229224802</v>
      </c>
      <c r="I5313" s="9">
        <v>-1.8378620999999999</v>
      </c>
      <c r="J5313" s="9">
        <v>-1.8383723000000001</v>
      </c>
      <c r="K5313" s="9">
        <v>-1.9702877999999999</v>
      </c>
      <c r="L5313" s="9">
        <v>-4.2207353612967804</v>
      </c>
      <c r="M5313" s="9">
        <v>-15.194647</v>
      </c>
      <c r="N5313" s="9">
        <v>-15.194647</v>
      </c>
      <c r="O5313" s="9">
        <v>-4.2207353612967804</v>
      </c>
      <c r="P5313">
        <v>0</v>
      </c>
      <c r="Q5313" s="9">
        <v>53.549995000000003</v>
      </c>
      <c r="R5313" s="9">
        <v>52360178.111801401</v>
      </c>
      <c r="S5313" s="9">
        <v>1560817024.27738</v>
      </c>
      <c r="T5313" s="9">
        <v>-1.1197350504001901E-3</v>
      </c>
      <c r="U5313" s="9">
        <v>4.2207353612967804</v>
      </c>
      <c r="V5313" s="9">
        <v>0</v>
      </c>
      <c r="W5313" s="9">
        <v>4.2207353612967804</v>
      </c>
      <c r="X5313" t="s">
        <v>86</v>
      </c>
      <c r="Y5313" s="9">
        <v>0</v>
      </c>
      <c r="Z5313" s="9">
        <v>3.6221226E-3</v>
      </c>
    </row>
    <row r="5314" spans="1:26" x14ac:dyDescent="0.3">
      <c r="A5314">
        <v>2</v>
      </c>
      <c r="B5314">
        <v>0</v>
      </c>
      <c r="C5314">
        <v>0</v>
      </c>
      <c r="D5314">
        <v>1</v>
      </c>
      <c r="E5314">
        <v>0</v>
      </c>
      <c r="F5314">
        <v>0</v>
      </c>
      <c r="G5314">
        <v>0</v>
      </c>
      <c r="H5314" s="9">
        <v>3052.1097228972199</v>
      </c>
      <c r="I5314" s="9">
        <v>-1.8380825999999999</v>
      </c>
      <c r="J5314" s="9">
        <v>-1.8375745000000001</v>
      </c>
      <c r="K5314" s="9">
        <v>-2.0609082999999999</v>
      </c>
      <c r="L5314" s="9">
        <v>-4.2218390433705899</v>
      </c>
      <c r="M5314" s="9">
        <v>-15.198620999999999</v>
      </c>
      <c r="N5314" s="9">
        <v>-15.198620999999999</v>
      </c>
      <c r="O5314" s="9">
        <v>-4.2218390433705899</v>
      </c>
      <c r="P5314">
        <v>0</v>
      </c>
      <c r="Q5314" s="9">
        <v>53.549995000000003</v>
      </c>
      <c r="R5314" s="9">
        <v>52360178.111801401</v>
      </c>
      <c r="S5314" s="9">
        <v>1699894146.9675701</v>
      </c>
      <c r="T5314" s="9">
        <v>-1.1036820738050601E-3</v>
      </c>
      <c r="U5314" s="9">
        <v>4.2218390433705899</v>
      </c>
      <c r="V5314" s="9">
        <v>0</v>
      </c>
      <c r="W5314" s="9">
        <v>4.2218390433705899</v>
      </c>
      <c r="X5314" t="s">
        <v>86</v>
      </c>
      <c r="Y5314" s="9">
        <v>0</v>
      </c>
      <c r="Z5314" s="9">
        <v>3.7870726E-3</v>
      </c>
    </row>
    <row r="5315" spans="1:26" x14ac:dyDescent="0.3">
      <c r="A5315">
        <v>2</v>
      </c>
      <c r="B5315">
        <v>0</v>
      </c>
      <c r="C5315">
        <v>0</v>
      </c>
      <c r="D5315">
        <v>1</v>
      </c>
      <c r="E5315">
        <v>0</v>
      </c>
      <c r="F5315">
        <v>0</v>
      </c>
      <c r="G5315">
        <v>0</v>
      </c>
      <c r="H5315" s="9">
        <v>3053.10972287195</v>
      </c>
      <c r="I5315" s="9">
        <v>-1.8380571999999999</v>
      </c>
      <c r="J5315" s="9">
        <v>-1.8378462</v>
      </c>
      <c r="K5315" s="9">
        <v>-2.355931</v>
      </c>
      <c r="L5315" s="9">
        <v>-4.2229888608593198</v>
      </c>
      <c r="M5315" s="9">
        <v>-15.20276</v>
      </c>
      <c r="N5315" s="9">
        <v>-15.20276</v>
      </c>
      <c r="O5315" s="9">
        <v>-4.2229888608593198</v>
      </c>
      <c r="P5315">
        <v>0</v>
      </c>
      <c r="Q5315" s="9">
        <v>53.549995000000003</v>
      </c>
      <c r="R5315" s="9">
        <v>52360178.111801401</v>
      </c>
      <c r="S5315" s="9">
        <v>1650438568.9137399</v>
      </c>
      <c r="T5315" s="9">
        <v>-1.1498174887361E-3</v>
      </c>
      <c r="U5315" s="9">
        <v>4.2229888608593198</v>
      </c>
      <c r="V5315" s="9">
        <v>0</v>
      </c>
      <c r="W5315" s="9">
        <v>4.2229888608593198</v>
      </c>
      <c r="X5315" t="s">
        <v>86</v>
      </c>
      <c r="Y5315" s="9">
        <v>0</v>
      </c>
      <c r="Z5315" s="9">
        <v>4.3298388000000002E-3</v>
      </c>
    </row>
    <row r="5316" spans="1:26" x14ac:dyDescent="0.3">
      <c r="A5316">
        <v>2</v>
      </c>
      <c r="B5316">
        <v>0</v>
      </c>
      <c r="C5316">
        <v>0</v>
      </c>
      <c r="D5316">
        <v>1</v>
      </c>
      <c r="E5316">
        <v>0</v>
      </c>
      <c r="F5316">
        <v>0</v>
      </c>
      <c r="G5316">
        <v>0</v>
      </c>
      <c r="H5316" s="9">
        <v>3054.1097228466901</v>
      </c>
      <c r="I5316" s="9">
        <v>-1.8379715999999999</v>
      </c>
      <c r="J5316" s="9">
        <v>-1.8375585000000001</v>
      </c>
      <c r="K5316" s="9">
        <v>-2.2486362</v>
      </c>
      <c r="L5316" s="9">
        <v>-4.22417476774398</v>
      </c>
      <c r="M5316" s="9">
        <v>-15.207029</v>
      </c>
      <c r="N5316" s="9">
        <v>-15.207029</v>
      </c>
      <c r="O5316" s="9">
        <v>-4.22417476774398</v>
      </c>
      <c r="P5316">
        <v>0</v>
      </c>
      <c r="Q5316" s="9">
        <v>53.549995000000003</v>
      </c>
      <c r="R5316" s="9">
        <v>52360178.111801401</v>
      </c>
      <c r="S5316" s="9">
        <v>1703860197.1661301</v>
      </c>
      <c r="T5316" s="9">
        <v>-1.1859068846566899E-3</v>
      </c>
      <c r="U5316" s="9">
        <v>4.22417476774398</v>
      </c>
      <c r="V5316" s="9">
        <v>0</v>
      </c>
      <c r="W5316" s="9">
        <v>4.22417476774398</v>
      </c>
      <c r="X5316" t="s">
        <v>86</v>
      </c>
      <c r="Y5316" s="9">
        <v>0</v>
      </c>
      <c r="Z5316" s="9">
        <v>4.1320007000000001E-3</v>
      </c>
    </row>
    <row r="5317" spans="1:26" x14ac:dyDescent="0.3">
      <c r="A5317">
        <v>2</v>
      </c>
      <c r="B5317">
        <v>0</v>
      </c>
      <c r="C5317">
        <v>0</v>
      </c>
      <c r="D5317">
        <v>1</v>
      </c>
      <c r="E5317">
        <v>0</v>
      </c>
      <c r="F5317">
        <v>0</v>
      </c>
      <c r="G5317">
        <v>0</v>
      </c>
      <c r="H5317" s="9">
        <v>3055.1097228214298</v>
      </c>
      <c r="I5317" s="9">
        <v>-1.8379086</v>
      </c>
      <c r="J5317" s="9">
        <v>-1.8381599</v>
      </c>
      <c r="K5317" s="9">
        <v>-2.1184478000000002</v>
      </c>
      <c r="L5317" s="9">
        <v>-4.2253193619254397</v>
      </c>
      <c r="M5317" s="9">
        <v>-15.21115</v>
      </c>
      <c r="N5317" s="9">
        <v>-15.21115</v>
      </c>
      <c r="O5317" s="9">
        <v>-4.2253193619254397</v>
      </c>
      <c r="P5317">
        <v>0</v>
      </c>
      <c r="Q5317" s="9">
        <v>53.549995000000003</v>
      </c>
      <c r="R5317" s="9">
        <v>52360178.111801401</v>
      </c>
      <c r="S5317" s="9">
        <v>1597194579.8552999</v>
      </c>
      <c r="T5317" s="9">
        <v>-1.1445941814587301E-3</v>
      </c>
      <c r="U5317" s="9">
        <v>4.2253193619254397</v>
      </c>
      <c r="V5317" s="9">
        <v>0</v>
      </c>
      <c r="W5317" s="9">
        <v>4.2253193619254397</v>
      </c>
      <c r="X5317" t="s">
        <v>86</v>
      </c>
      <c r="Y5317" s="9">
        <v>0</v>
      </c>
      <c r="Z5317" s="9">
        <v>3.8940456999999999E-3</v>
      </c>
    </row>
    <row r="5318" spans="1:26" x14ac:dyDescent="0.3">
      <c r="A5318">
        <v>2</v>
      </c>
      <c r="B5318">
        <v>0</v>
      </c>
      <c r="C5318">
        <v>0</v>
      </c>
      <c r="D5318">
        <v>1</v>
      </c>
      <c r="E5318">
        <v>0</v>
      </c>
      <c r="F5318">
        <v>0</v>
      </c>
      <c r="G5318">
        <v>0</v>
      </c>
      <c r="H5318" s="9">
        <v>3056.10972279617</v>
      </c>
      <c r="I5318" s="9">
        <v>-1.8381497</v>
      </c>
      <c r="J5318" s="9">
        <v>-1.8390738</v>
      </c>
      <c r="K5318" s="9">
        <v>-2.1394335999999998</v>
      </c>
      <c r="L5318" s="9">
        <v>-4.2264388580056798</v>
      </c>
      <c r="M5318" s="9">
        <v>-15.215178999999999</v>
      </c>
      <c r="N5318" s="9">
        <v>-15.215178999999999</v>
      </c>
      <c r="O5318" s="9">
        <v>-4.2264388580056798</v>
      </c>
      <c r="P5318">
        <v>0</v>
      </c>
      <c r="Q5318" s="9">
        <v>53.549995000000003</v>
      </c>
      <c r="R5318" s="9">
        <v>52360178.111801401</v>
      </c>
      <c r="S5318" s="9">
        <v>1458330870.09092</v>
      </c>
      <c r="T5318" s="9">
        <v>-1.1194960802392E-3</v>
      </c>
      <c r="U5318" s="9">
        <v>4.2264388580056798</v>
      </c>
      <c r="V5318" s="9">
        <v>0</v>
      </c>
      <c r="W5318" s="9">
        <v>4.2264388580056798</v>
      </c>
      <c r="X5318" t="s">
        <v>86</v>
      </c>
      <c r="Y5318" s="9">
        <v>0</v>
      </c>
      <c r="Z5318" s="9">
        <v>3.9345761999999996E-3</v>
      </c>
    </row>
    <row r="5319" spans="1:26" x14ac:dyDescent="0.3">
      <c r="A5319">
        <v>2</v>
      </c>
      <c r="B5319">
        <v>0</v>
      </c>
      <c r="C5319">
        <v>0</v>
      </c>
      <c r="D5319">
        <v>1</v>
      </c>
      <c r="E5319">
        <v>0</v>
      </c>
      <c r="F5319">
        <v>0</v>
      </c>
      <c r="G5319">
        <v>0</v>
      </c>
      <c r="H5319" s="9">
        <v>3057.1097227709101</v>
      </c>
      <c r="I5319" s="9">
        <v>-1.8381103999999999</v>
      </c>
      <c r="J5319" s="9">
        <v>-1.8377117000000001</v>
      </c>
      <c r="K5319" s="9">
        <v>-2.2680194</v>
      </c>
      <c r="L5319" s="9">
        <v>-4.2275650529564404</v>
      </c>
      <c r="M5319" s="9">
        <v>-15.219234</v>
      </c>
      <c r="N5319" s="9">
        <v>-15.219234</v>
      </c>
      <c r="O5319" s="9">
        <v>-4.2275650529564404</v>
      </c>
      <c r="P5319">
        <v>0</v>
      </c>
      <c r="Q5319" s="9">
        <v>53.549995000000003</v>
      </c>
      <c r="R5319" s="9">
        <v>52360178.111801401</v>
      </c>
      <c r="S5319" s="9">
        <v>1676579569.1179399</v>
      </c>
      <c r="T5319" s="9">
        <v>-1.12619495076593E-3</v>
      </c>
      <c r="U5319" s="9">
        <v>4.2275650529564404</v>
      </c>
      <c r="V5319" s="9">
        <v>0</v>
      </c>
      <c r="W5319" s="9">
        <v>4.2275650529564404</v>
      </c>
      <c r="X5319" t="s">
        <v>86</v>
      </c>
      <c r="Y5319" s="9">
        <v>0</v>
      </c>
      <c r="Z5319" s="9">
        <v>4.1679656000000002E-3</v>
      </c>
    </row>
    <row r="5320" spans="1:26" x14ac:dyDescent="0.3">
      <c r="A5320">
        <v>2</v>
      </c>
      <c r="B5320">
        <v>0</v>
      </c>
      <c r="C5320">
        <v>0</v>
      </c>
      <c r="D5320">
        <v>1</v>
      </c>
      <c r="E5320">
        <v>0</v>
      </c>
      <c r="F5320">
        <v>0</v>
      </c>
      <c r="G5320">
        <v>0</v>
      </c>
      <c r="H5320" s="9">
        <v>3058.1097227456398</v>
      </c>
      <c r="I5320" s="9">
        <v>-1.8380407000000001</v>
      </c>
      <c r="J5320" s="9">
        <v>-1.8381379</v>
      </c>
      <c r="K5320" s="9">
        <v>-2.3747419999999999</v>
      </c>
      <c r="L5320" s="9">
        <v>-4.2287396064723799</v>
      </c>
      <c r="M5320" s="9">
        <v>-15.223463000000001</v>
      </c>
      <c r="N5320" s="9">
        <v>-15.223463000000001</v>
      </c>
      <c r="O5320" s="9">
        <v>-4.2287396064723799</v>
      </c>
      <c r="P5320">
        <v>0</v>
      </c>
      <c r="Q5320" s="9">
        <v>53.549995000000003</v>
      </c>
      <c r="R5320" s="9">
        <v>52360178.111801401</v>
      </c>
      <c r="S5320" s="9">
        <v>1602174273.95787</v>
      </c>
      <c r="T5320" s="9">
        <v>-1.17455351593776E-3</v>
      </c>
      <c r="U5320" s="9">
        <v>4.2287396064723799</v>
      </c>
      <c r="V5320" s="9">
        <v>0</v>
      </c>
      <c r="W5320" s="9">
        <v>4.2287396064723799</v>
      </c>
      <c r="X5320" t="s">
        <v>86</v>
      </c>
      <c r="Y5320" s="9">
        <v>0</v>
      </c>
      <c r="Z5320" s="9">
        <v>4.3651033000000001E-3</v>
      </c>
    </row>
    <row r="5321" spans="1:26" x14ac:dyDescent="0.3">
      <c r="A5321">
        <v>2</v>
      </c>
      <c r="B5321">
        <v>0</v>
      </c>
      <c r="C5321">
        <v>0</v>
      </c>
      <c r="D5321">
        <v>1</v>
      </c>
      <c r="E5321">
        <v>0</v>
      </c>
      <c r="F5321">
        <v>0</v>
      </c>
      <c r="G5321">
        <v>0</v>
      </c>
      <c r="H5321" s="9">
        <v>3059.10972272038</v>
      </c>
      <c r="I5321" s="9">
        <v>-1.8380122999999999</v>
      </c>
      <c r="J5321" s="9">
        <v>-1.8377395000000001</v>
      </c>
      <c r="K5321" s="9">
        <v>-2.2838541999999999</v>
      </c>
      <c r="L5321" s="9">
        <v>-4.2299004084203604</v>
      </c>
      <c r="M5321" s="9">
        <v>-15.227641</v>
      </c>
      <c r="N5321" s="9">
        <v>-15.227641</v>
      </c>
      <c r="O5321" s="9">
        <v>-4.2299004084203604</v>
      </c>
      <c r="P5321">
        <v>0</v>
      </c>
      <c r="Q5321" s="9">
        <v>53.549995000000003</v>
      </c>
      <c r="R5321" s="9">
        <v>52360178.111801401</v>
      </c>
      <c r="S5321" s="9">
        <v>1672407948.3078301</v>
      </c>
      <c r="T5321" s="9">
        <v>-1.16080194797785E-3</v>
      </c>
      <c r="U5321" s="9">
        <v>4.2299004084203604</v>
      </c>
      <c r="V5321" s="9">
        <v>0</v>
      </c>
      <c r="W5321" s="9">
        <v>4.2299004084203604</v>
      </c>
      <c r="X5321" t="s">
        <v>86</v>
      </c>
      <c r="Y5321" s="9">
        <v>0</v>
      </c>
      <c r="Z5321" s="9">
        <v>4.197129E-3</v>
      </c>
    </row>
    <row r="5322" spans="1:26" x14ac:dyDescent="0.3">
      <c r="A5322">
        <v>2</v>
      </c>
      <c r="B5322">
        <v>0</v>
      </c>
      <c r="C5322">
        <v>0</v>
      </c>
      <c r="D5322">
        <v>1</v>
      </c>
      <c r="E5322">
        <v>0</v>
      </c>
      <c r="F5322">
        <v>0</v>
      </c>
      <c r="G5322">
        <v>0</v>
      </c>
      <c r="H5322" s="9">
        <v>3060.1097226951201</v>
      </c>
      <c r="I5322" s="9">
        <v>-1.8379573</v>
      </c>
      <c r="J5322" s="9">
        <v>-1.8375566000000001</v>
      </c>
      <c r="K5322" s="9">
        <v>-2.2237966</v>
      </c>
      <c r="L5322" s="9">
        <v>-4.2310305982038798</v>
      </c>
      <c r="M5322" s="9">
        <v>-15.23171</v>
      </c>
      <c r="N5322" s="9">
        <v>-15.23171</v>
      </c>
      <c r="O5322" s="9">
        <v>-4.2310305982038798</v>
      </c>
      <c r="P5322">
        <v>0</v>
      </c>
      <c r="Q5322" s="9">
        <v>53.549995000000003</v>
      </c>
      <c r="R5322" s="9">
        <v>52360178.111801401</v>
      </c>
      <c r="S5322" s="9">
        <v>1706975776.47052</v>
      </c>
      <c r="T5322" s="9">
        <v>-1.1301897835203E-3</v>
      </c>
      <c r="U5322" s="9">
        <v>4.2310305982038798</v>
      </c>
      <c r="V5322" s="9">
        <v>0</v>
      </c>
      <c r="W5322" s="9">
        <v>4.2310305982038798</v>
      </c>
      <c r="X5322" t="s">
        <v>86</v>
      </c>
      <c r="Y5322" s="9">
        <v>0</v>
      </c>
      <c r="Z5322" s="9">
        <v>4.0863519999999997E-3</v>
      </c>
    </row>
    <row r="5323" spans="1:26" x14ac:dyDescent="0.3">
      <c r="A5323">
        <v>2</v>
      </c>
      <c r="B5323">
        <v>0</v>
      </c>
      <c r="C5323">
        <v>0</v>
      </c>
      <c r="D5323">
        <v>1</v>
      </c>
      <c r="E5323">
        <v>0</v>
      </c>
      <c r="F5323">
        <v>0</v>
      </c>
      <c r="G5323">
        <v>0</v>
      </c>
      <c r="H5323" s="9">
        <v>3061.1097226698598</v>
      </c>
      <c r="I5323" s="9">
        <v>-1.8380004000000001</v>
      </c>
      <c r="J5323" s="9">
        <v>-1.8377888</v>
      </c>
      <c r="K5323" s="9">
        <v>-2.1668295999999998</v>
      </c>
      <c r="L5323" s="9">
        <v>-4.2321359027256102</v>
      </c>
      <c r="M5323" s="9">
        <v>-15.235689000000001</v>
      </c>
      <c r="N5323" s="9">
        <v>-15.235689000000001</v>
      </c>
      <c r="O5323" s="9">
        <v>-4.2321359027256102</v>
      </c>
      <c r="P5323">
        <v>0</v>
      </c>
      <c r="Q5323" s="9">
        <v>53.549995000000003</v>
      </c>
      <c r="R5323" s="9">
        <v>52360178.111801401</v>
      </c>
      <c r="S5323" s="9">
        <v>1664308672.5613999</v>
      </c>
      <c r="T5323" s="9">
        <v>-1.10530452173307E-3</v>
      </c>
      <c r="U5323" s="9">
        <v>4.2321359027256102</v>
      </c>
      <c r="V5323" s="9">
        <v>0</v>
      </c>
      <c r="W5323" s="9">
        <v>4.2321359027256102</v>
      </c>
      <c r="X5323" t="s">
        <v>86</v>
      </c>
      <c r="Y5323" s="9">
        <v>0</v>
      </c>
      <c r="Z5323" s="9">
        <v>3.9821750999999997E-3</v>
      </c>
    </row>
    <row r="5324" spans="1:26" x14ac:dyDescent="0.3">
      <c r="A5324">
        <v>2</v>
      </c>
      <c r="B5324">
        <v>0</v>
      </c>
      <c r="C5324">
        <v>0</v>
      </c>
      <c r="D5324">
        <v>1</v>
      </c>
      <c r="E5324">
        <v>0</v>
      </c>
      <c r="F5324">
        <v>0</v>
      </c>
      <c r="G5324">
        <v>0</v>
      </c>
      <c r="H5324" s="9">
        <v>3062.1097226446</v>
      </c>
      <c r="I5324" s="9">
        <v>-1.8381604</v>
      </c>
      <c r="J5324" s="9">
        <v>-1.8382514000000001</v>
      </c>
      <c r="K5324" s="9">
        <v>-2.6044033</v>
      </c>
      <c r="L5324" s="9">
        <v>-4.2332995126383102</v>
      </c>
      <c r="M5324" s="9">
        <v>-15.239879</v>
      </c>
      <c r="N5324" s="9">
        <v>-15.239879</v>
      </c>
      <c r="O5324" s="9">
        <v>-4.2332995126383102</v>
      </c>
      <c r="P5324">
        <v>0</v>
      </c>
      <c r="Q5324" s="9">
        <v>53.549995000000003</v>
      </c>
      <c r="R5324" s="9">
        <v>52360178.111801401</v>
      </c>
      <c r="S5324" s="9">
        <v>1585050391.0788</v>
      </c>
      <c r="T5324" s="9">
        <v>-1.1636099126999199E-3</v>
      </c>
      <c r="U5324" s="9">
        <v>4.2332995126383102</v>
      </c>
      <c r="V5324" s="9">
        <v>0</v>
      </c>
      <c r="W5324" s="9">
        <v>4.2332995126383102</v>
      </c>
      <c r="X5324" t="s">
        <v>86</v>
      </c>
      <c r="Y5324" s="9">
        <v>0</v>
      </c>
      <c r="Z5324" s="9">
        <v>4.787548E-3</v>
      </c>
    </row>
    <row r="5325" spans="1:26" x14ac:dyDescent="0.3">
      <c r="A5325">
        <v>2</v>
      </c>
      <c r="B5325">
        <v>0</v>
      </c>
      <c r="C5325">
        <v>0</v>
      </c>
      <c r="D5325">
        <v>1</v>
      </c>
      <c r="E5325">
        <v>0</v>
      </c>
      <c r="F5325">
        <v>0</v>
      </c>
      <c r="G5325">
        <v>0</v>
      </c>
      <c r="H5325" s="9">
        <v>3063.1097226193301</v>
      </c>
      <c r="I5325" s="9">
        <v>-1.837842</v>
      </c>
      <c r="J5325" s="9">
        <v>-1.8385914999999999</v>
      </c>
      <c r="K5325" s="9">
        <v>-2.5327845</v>
      </c>
      <c r="L5325" s="9">
        <v>-4.2345033261969398</v>
      </c>
      <c r="M5325" s="9">
        <v>-15.244211999999999</v>
      </c>
      <c r="N5325" s="9">
        <v>-15.244211999999999</v>
      </c>
      <c r="O5325" s="9">
        <v>-4.2345033261969398</v>
      </c>
      <c r="P5325">
        <v>0</v>
      </c>
      <c r="Q5325" s="9">
        <v>53.549995000000003</v>
      </c>
      <c r="R5325" s="9">
        <v>52360178.111801401</v>
      </c>
      <c r="S5325" s="9">
        <v>1531574223.8290999</v>
      </c>
      <c r="T5325" s="9">
        <v>-1.20381355863141E-3</v>
      </c>
      <c r="U5325" s="9">
        <v>4.2345033261969398</v>
      </c>
      <c r="V5325" s="9">
        <v>0</v>
      </c>
      <c r="W5325" s="9">
        <v>4.2345033261969398</v>
      </c>
      <c r="X5325" t="s">
        <v>86</v>
      </c>
      <c r="Y5325" s="9">
        <v>0</v>
      </c>
      <c r="Z5325" s="9">
        <v>4.6567557999999997E-3</v>
      </c>
    </row>
    <row r="5326" spans="1:26" x14ac:dyDescent="0.3">
      <c r="A5326">
        <v>2</v>
      </c>
      <c r="B5326">
        <v>0</v>
      </c>
      <c r="C5326">
        <v>0</v>
      </c>
      <c r="D5326">
        <v>1</v>
      </c>
      <c r="E5326">
        <v>0</v>
      </c>
      <c r="F5326">
        <v>0</v>
      </c>
      <c r="G5326">
        <v>0</v>
      </c>
      <c r="H5326" s="9">
        <v>3064.1097225940698</v>
      </c>
      <c r="I5326" s="9">
        <v>-1.8380101</v>
      </c>
      <c r="J5326" s="9">
        <v>-1.8376827</v>
      </c>
      <c r="K5326" s="9">
        <v>-2.3057558999999999</v>
      </c>
      <c r="L5326" s="9">
        <v>-4.2356680963639803</v>
      </c>
      <c r="M5326" s="9">
        <v>-15.248405</v>
      </c>
      <c r="N5326" s="9">
        <v>-15.248405</v>
      </c>
      <c r="O5326" s="9">
        <v>-4.2356680963639803</v>
      </c>
      <c r="P5326">
        <v>0</v>
      </c>
      <c r="Q5326" s="9">
        <v>53.549995000000003</v>
      </c>
      <c r="R5326" s="9">
        <v>52360178.111801401</v>
      </c>
      <c r="S5326" s="9">
        <v>1685130631.2913401</v>
      </c>
      <c r="T5326" s="9">
        <v>-1.16477016703253E-3</v>
      </c>
      <c r="U5326" s="9">
        <v>4.2356680963639803</v>
      </c>
      <c r="V5326" s="9">
        <v>0</v>
      </c>
      <c r="W5326" s="9">
        <v>4.2356680963639803</v>
      </c>
      <c r="X5326" t="s">
        <v>86</v>
      </c>
      <c r="Y5326" s="9">
        <v>0</v>
      </c>
      <c r="Z5326" s="9">
        <v>4.2372475999999997E-3</v>
      </c>
    </row>
    <row r="5327" spans="1:26" x14ac:dyDescent="0.3">
      <c r="A5327">
        <v>2</v>
      </c>
      <c r="B5327">
        <v>0</v>
      </c>
      <c r="C5327">
        <v>0</v>
      </c>
      <c r="D5327">
        <v>1</v>
      </c>
      <c r="E5327">
        <v>0</v>
      </c>
      <c r="F5327">
        <v>0</v>
      </c>
      <c r="G5327">
        <v>0</v>
      </c>
      <c r="H5327" s="9">
        <v>3065.10972256881</v>
      </c>
      <c r="I5327" s="9">
        <v>-1.8381597999999999</v>
      </c>
      <c r="J5327" s="9">
        <v>-1.8384613999999999</v>
      </c>
      <c r="K5327" s="9">
        <v>-2.2025819000000002</v>
      </c>
      <c r="L5327" s="9">
        <v>-4.2367920205684504</v>
      </c>
      <c r="M5327" s="9">
        <v>-15.252451000000001</v>
      </c>
      <c r="N5327" s="9">
        <v>-15.252451000000001</v>
      </c>
      <c r="O5327" s="9">
        <v>-4.2367920205684504</v>
      </c>
      <c r="P5327">
        <v>0</v>
      </c>
      <c r="Q5327" s="9">
        <v>53.549995000000003</v>
      </c>
      <c r="R5327" s="9">
        <v>52360178.111801401</v>
      </c>
      <c r="S5327" s="9">
        <v>1552591263.11852</v>
      </c>
      <c r="T5327" s="9">
        <v>-1.12392420446916E-3</v>
      </c>
      <c r="U5327" s="9">
        <v>4.2367920205684504</v>
      </c>
      <c r="V5327" s="9">
        <v>0</v>
      </c>
      <c r="W5327" s="9">
        <v>4.2367920205684504</v>
      </c>
      <c r="X5327" t="s">
        <v>86</v>
      </c>
      <c r="Y5327" s="9">
        <v>0</v>
      </c>
      <c r="Z5327" s="9">
        <v>4.0493617000000003E-3</v>
      </c>
    </row>
    <row r="5328" spans="1:26" x14ac:dyDescent="0.3">
      <c r="A5328">
        <v>2</v>
      </c>
      <c r="B5328">
        <v>0</v>
      </c>
      <c r="C5328">
        <v>0</v>
      </c>
      <c r="D5328">
        <v>1</v>
      </c>
      <c r="E5328">
        <v>0</v>
      </c>
      <c r="F5328">
        <v>0</v>
      </c>
      <c r="G5328">
        <v>0</v>
      </c>
      <c r="H5328" s="9">
        <v>3066.1097225435501</v>
      </c>
      <c r="I5328" s="9">
        <v>-1.8380650000000001</v>
      </c>
      <c r="J5328" s="9">
        <v>-1.8386735999999999</v>
      </c>
      <c r="K5328" s="9">
        <v>-2.3988185</v>
      </c>
      <c r="L5328" s="9">
        <v>-4.23792770290554</v>
      </c>
      <c r="M5328" s="9">
        <v>-15.256539</v>
      </c>
      <c r="N5328" s="9">
        <v>-15.256539</v>
      </c>
      <c r="O5328" s="9">
        <v>-4.23792770290554</v>
      </c>
      <c r="P5328">
        <v>0</v>
      </c>
      <c r="Q5328" s="9">
        <v>53.549995000000003</v>
      </c>
      <c r="R5328" s="9">
        <v>52360178.111801401</v>
      </c>
      <c r="S5328" s="9">
        <v>1520319545.31057</v>
      </c>
      <c r="T5328" s="9">
        <v>-1.13568233709848E-3</v>
      </c>
      <c r="U5328" s="9">
        <v>4.23792770290554</v>
      </c>
      <c r="V5328" s="9">
        <v>0</v>
      </c>
      <c r="W5328" s="9">
        <v>4.23792770290554</v>
      </c>
      <c r="X5328" t="s">
        <v>86</v>
      </c>
      <c r="Y5328" s="9">
        <v>0</v>
      </c>
      <c r="Z5328" s="9">
        <v>4.4106440999999996E-3</v>
      </c>
    </row>
    <row r="5329" spans="1:26" x14ac:dyDescent="0.3">
      <c r="A5329">
        <v>2</v>
      </c>
      <c r="B5329">
        <v>0</v>
      </c>
      <c r="C5329">
        <v>0</v>
      </c>
      <c r="D5329">
        <v>1</v>
      </c>
      <c r="E5329">
        <v>0</v>
      </c>
      <c r="F5329">
        <v>0</v>
      </c>
      <c r="G5329">
        <v>0</v>
      </c>
      <c r="H5329" s="9">
        <v>3067.1097225182798</v>
      </c>
      <c r="I5329" s="9">
        <v>-1.8380421</v>
      </c>
      <c r="J5329" s="9">
        <v>-1.8386933999999999</v>
      </c>
      <c r="K5329" s="9">
        <v>-2.5408732999999999</v>
      </c>
      <c r="L5329" s="9">
        <v>-4.2391460733466397</v>
      </c>
      <c r="M5329" s="9">
        <v>-15.260926</v>
      </c>
      <c r="N5329" s="9">
        <v>-15.260926</v>
      </c>
      <c r="O5329" s="9">
        <v>-4.2391460733466397</v>
      </c>
      <c r="P5329">
        <v>0</v>
      </c>
      <c r="Q5329" s="9">
        <v>53.549995000000003</v>
      </c>
      <c r="R5329" s="9">
        <v>52360178.111801401</v>
      </c>
      <c r="S5329" s="9">
        <v>1517775504.3233399</v>
      </c>
      <c r="T5329" s="9">
        <v>-1.21837044109263E-3</v>
      </c>
      <c r="U5329" s="9">
        <v>4.2391460733466397</v>
      </c>
      <c r="V5329" s="9">
        <v>0</v>
      </c>
      <c r="W5329" s="9">
        <v>4.2391460733466397</v>
      </c>
      <c r="X5329" t="s">
        <v>86</v>
      </c>
      <c r="Y5329" s="9">
        <v>0</v>
      </c>
      <c r="Z5329" s="9">
        <v>4.6718869999999996E-3</v>
      </c>
    </row>
    <row r="5330" spans="1:26" x14ac:dyDescent="0.3">
      <c r="A5330">
        <v>2</v>
      </c>
      <c r="B5330">
        <v>0</v>
      </c>
      <c r="C5330">
        <v>0</v>
      </c>
      <c r="D5330">
        <v>1</v>
      </c>
      <c r="E5330">
        <v>0</v>
      </c>
      <c r="F5330">
        <v>0</v>
      </c>
      <c r="G5330">
        <v>0</v>
      </c>
      <c r="H5330" s="9">
        <v>3068.1097224930199</v>
      </c>
      <c r="I5330" s="9">
        <v>-1.8379607</v>
      </c>
      <c r="J5330" s="9">
        <v>-1.8381921999999999</v>
      </c>
      <c r="K5330" s="9">
        <v>-2.4665455999999999</v>
      </c>
      <c r="L5330" s="9">
        <v>-4.2403602741692801</v>
      </c>
      <c r="M5330" s="9">
        <v>-15.265297</v>
      </c>
      <c r="N5330" s="9">
        <v>-15.265297</v>
      </c>
      <c r="O5330" s="9">
        <v>-4.2403602741692801</v>
      </c>
      <c r="P5330">
        <v>0</v>
      </c>
      <c r="Q5330" s="9">
        <v>53.549995000000003</v>
      </c>
      <c r="R5330" s="9">
        <v>52360178.111801401</v>
      </c>
      <c r="S5330" s="9">
        <v>1597460062.0587201</v>
      </c>
      <c r="T5330" s="9">
        <v>-1.2142008226447799E-3</v>
      </c>
      <c r="U5330" s="9">
        <v>4.2403602741692801</v>
      </c>
      <c r="V5330" s="9">
        <v>0</v>
      </c>
      <c r="W5330" s="9">
        <v>4.2403602741692801</v>
      </c>
      <c r="X5330" t="s">
        <v>86</v>
      </c>
      <c r="Y5330" s="9">
        <v>0</v>
      </c>
      <c r="Z5330" s="9">
        <v>4.5339847000000003E-3</v>
      </c>
    </row>
    <row r="5331" spans="1:26" x14ac:dyDescent="0.3">
      <c r="A5331">
        <v>2</v>
      </c>
      <c r="B5331">
        <v>0</v>
      </c>
      <c r="C5331">
        <v>0</v>
      </c>
      <c r="D5331">
        <v>1</v>
      </c>
      <c r="E5331">
        <v>0</v>
      </c>
      <c r="F5331">
        <v>0</v>
      </c>
      <c r="G5331">
        <v>0</v>
      </c>
      <c r="H5331" s="9">
        <v>3069.1097224677601</v>
      </c>
      <c r="I5331" s="9">
        <v>-1.8378471000000001</v>
      </c>
      <c r="J5331" s="9">
        <v>-1.8387614000000001</v>
      </c>
      <c r="K5331" s="9">
        <v>-2.194531</v>
      </c>
      <c r="L5331" s="9">
        <v>-4.2415346448865199</v>
      </c>
      <c r="M5331" s="9">
        <v>-15.269525</v>
      </c>
      <c r="N5331" s="9">
        <v>-15.269525</v>
      </c>
      <c r="O5331" s="9">
        <v>-4.2415346448865199</v>
      </c>
      <c r="P5331">
        <v>0</v>
      </c>
      <c r="Q5331" s="9">
        <v>53.549995000000003</v>
      </c>
      <c r="R5331" s="9">
        <v>52360178.111801401</v>
      </c>
      <c r="S5331" s="9">
        <v>1508462207.3149199</v>
      </c>
      <c r="T5331" s="9">
        <v>-1.1743707172335799E-3</v>
      </c>
      <c r="U5331" s="9">
        <v>4.2415346448865199</v>
      </c>
      <c r="V5331" s="9">
        <v>0</v>
      </c>
      <c r="W5331" s="9">
        <v>4.2415346448865199</v>
      </c>
      <c r="X5331" t="s">
        <v>86</v>
      </c>
      <c r="Y5331" s="9">
        <v>0</v>
      </c>
      <c r="Z5331" s="9">
        <v>4.0352191000000001E-3</v>
      </c>
    </row>
    <row r="5332" spans="1:26" x14ac:dyDescent="0.3">
      <c r="A5332">
        <v>2</v>
      </c>
      <c r="B5332">
        <v>0</v>
      </c>
      <c r="C5332">
        <v>0</v>
      </c>
      <c r="D5332">
        <v>1</v>
      </c>
      <c r="E5332">
        <v>0</v>
      </c>
      <c r="F5332">
        <v>0</v>
      </c>
      <c r="G5332">
        <v>0</v>
      </c>
      <c r="H5332" s="9">
        <v>3070.1097224424998</v>
      </c>
      <c r="I5332" s="9">
        <v>-1.8380069000000001</v>
      </c>
      <c r="J5332" s="9">
        <v>-1.8379433999999999</v>
      </c>
      <c r="K5332" s="9">
        <v>-2.0807114000000002</v>
      </c>
      <c r="L5332" s="9">
        <v>-4.2426748555057303</v>
      </c>
      <c r="M5332" s="9">
        <v>-15.273629</v>
      </c>
      <c r="N5332" s="9">
        <v>-15.273629</v>
      </c>
      <c r="O5332" s="9">
        <v>-4.2426748555057303</v>
      </c>
      <c r="P5332">
        <v>0</v>
      </c>
      <c r="Q5332" s="9">
        <v>53.549995000000003</v>
      </c>
      <c r="R5332" s="9">
        <v>52360178.111801401</v>
      </c>
      <c r="S5332" s="9">
        <v>1640849277.4035699</v>
      </c>
      <c r="T5332" s="9">
        <v>-1.14021061921132E-3</v>
      </c>
      <c r="U5332" s="9">
        <v>4.2426748555057303</v>
      </c>
      <c r="V5332" s="9">
        <v>0</v>
      </c>
      <c r="W5332" s="9">
        <v>4.2426748555057303</v>
      </c>
      <c r="X5332" t="s">
        <v>86</v>
      </c>
      <c r="Y5332" s="9">
        <v>0</v>
      </c>
      <c r="Z5332" s="9">
        <v>3.8242298E-3</v>
      </c>
    </row>
    <row r="5333" spans="1:26" x14ac:dyDescent="0.3">
      <c r="A5333">
        <v>2</v>
      </c>
      <c r="B5333">
        <v>0</v>
      </c>
      <c r="C5333">
        <v>0</v>
      </c>
      <c r="D5333">
        <v>1</v>
      </c>
      <c r="E5333">
        <v>0</v>
      </c>
      <c r="F5333">
        <v>0</v>
      </c>
      <c r="G5333">
        <v>0</v>
      </c>
      <c r="H5333" s="9">
        <v>3071.1097224172399</v>
      </c>
      <c r="I5333" s="9">
        <v>-1.8378855000000001</v>
      </c>
      <c r="J5333" s="9">
        <v>-1.8380877</v>
      </c>
      <c r="K5333" s="9">
        <v>-2.3523442999999999</v>
      </c>
      <c r="L5333" s="9">
        <v>-4.2438311534300697</v>
      </c>
      <c r="M5333" s="9">
        <v>-15.277792</v>
      </c>
      <c r="N5333" s="9">
        <v>-15.277792</v>
      </c>
      <c r="O5333" s="9">
        <v>-4.2438311534300697</v>
      </c>
      <c r="P5333">
        <v>0</v>
      </c>
      <c r="Q5333" s="9">
        <v>53.549995000000003</v>
      </c>
      <c r="R5333" s="9">
        <v>52360178.111801401</v>
      </c>
      <c r="S5333" s="9">
        <v>1616363242.13289</v>
      </c>
      <c r="T5333" s="9">
        <v>-1.15629792434646E-3</v>
      </c>
      <c r="U5333" s="9">
        <v>4.2438311534300697</v>
      </c>
      <c r="V5333" s="9">
        <v>0</v>
      </c>
      <c r="W5333" s="9">
        <v>4.2438311534300697</v>
      </c>
      <c r="X5333" t="s">
        <v>86</v>
      </c>
      <c r="Y5333" s="9">
        <v>0</v>
      </c>
      <c r="Z5333" s="9">
        <v>4.323815E-3</v>
      </c>
    </row>
    <row r="5334" spans="1:26" x14ac:dyDescent="0.3">
      <c r="A5334">
        <v>2</v>
      </c>
      <c r="B5334">
        <v>0</v>
      </c>
      <c r="C5334">
        <v>0</v>
      </c>
      <c r="D5334">
        <v>1</v>
      </c>
      <c r="E5334">
        <v>0</v>
      </c>
      <c r="F5334">
        <v>0</v>
      </c>
      <c r="G5334">
        <v>0</v>
      </c>
      <c r="H5334" s="9">
        <v>3072.1097223919701</v>
      </c>
      <c r="I5334" s="9">
        <v>-1.8381289000000001</v>
      </c>
      <c r="J5334" s="9">
        <v>-1.839108</v>
      </c>
      <c r="K5334" s="9">
        <v>-2.2658827000000001</v>
      </c>
      <c r="L5334" s="9">
        <v>-4.2450193908184097</v>
      </c>
      <c r="M5334" s="9">
        <v>-15.282069999999999</v>
      </c>
      <c r="N5334" s="9">
        <v>-15.282069999999999</v>
      </c>
      <c r="O5334" s="9">
        <v>-4.2450193908184097</v>
      </c>
      <c r="P5334">
        <v>0</v>
      </c>
      <c r="Q5334" s="9">
        <v>53.549995000000003</v>
      </c>
      <c r="R5334" s="9">
        <v>52360178.111801401</v>
      </c>
      <c r="S5334" s="9">
        <v>1459947025.0564401</v>
      </c>
      <c r="T5334" s="9">
        <v>-1.18823738833295E-3</v>
      </c>
      <c r="U5334" s="9">
        <v>4.2450193908184097</v>
      </c>
      <c r="V5334" s="9">
        <v>0</v>
      </c>
      <c r="W5334" s="9">
        <v>4.2450193908184097</v>
      </c>
      <c r="X5334" t="s">
        <v>86</v>
      </c>
      <c r="Y5334" s="9">
        <v>0</v>
      </c>
      <c r="Z5334" s="9">
        <v>4.1672028999999999E-3</v>
      </c>
    </row>
    <row r="5335" spans="1:26" x14ac:dyDescent="0.3">
      <c r="A5335">
        <v>2</v>
      </c>
      <c r="B5335">
        <v>0</v>
      </c>
      <c r="C5335">
        <v>0</v>
      </c>
      <c r="D5335">
        <v>1</v>
      </c>
      <c r="E5335">
        <v>0</v>
      </c>
      <c r="F5335">
        <v>0</v>
      </c>
      <c r="G5335">
        <v>0</v>
      </c>
      <c r="H5335" s="9">
        <v>3073.1097223667098</v>
      </c>
      <c r="I5335" s="9">
        <v>-1.8379006</v>
      </c>
      <c r="J5335" s="9">
        <v>-1.838881</v>
      </c>
      <c r="K5335" s="9">
        <v>-2.1179519</v>
      </c>
      <c r="L5335" s="9">
        <v>-4.2461713328075996</v>
      </c>
      <c r="M5335" s="9">
        <v>-15.286217000000001</v>
      </c>
      <c r="N5335" s="9">
        <v>-15.286217000000001</v>
      </c>
      <c r="O5335" s="9">
        <v>-4.2461713328075996</v>
      </c>
      <c r="P5335">
        <v>0</v>
      </c>
      <c r="Q5335" s="9">
        <v>53.549995000000003</v>
      </c>
      <c r="R5335" s="9">
        <v>52360178.111801401</v>
      </c>
      <c r="S5335" s="9">
        <v>1492555399.44891</v>
      </c>
      <c r="T5335" s="9">
        <v>-1.1519419891961001E-3</v>
      </c>
      <c r="U5335" s="9">
        <v>4.2461713328075996</v>
      </c>
      <c r="V5335" s="9">
        <v>0</v>
      </c>
      <c r="W5335" s="9">
        <v>4.2461713328075996</v>
      </c>
      <c r="X5335" t="s">
        <v>86</v>
      </c>
      <c r="Y5335" s="9">
        <v>0</v>
      </c>
      <c r="Z5335" s="9">
        <v>3.8946616E-3</v>
      </c>
    </row>
    <row r="5336" spans="1:26" x14ac:dyDescent="0.3">
      <c r="A5336">
        <v>2</v>
      </c>
      <c r="B5336">
        <v>0</v>
      </c>
      <c r="C5336">
        <v>0</v>
      </c>
      <c r="D5336">
        <v>1</v>
      </c>
      <c r="E5336">
        <v>0</v>
      </c>
      <c r="F5336">
        <v>0</v>
      </c>
      <c r="G5336">
        <v>0</v>
      </c>
      <c r="H5336" s="9">
        <v>3074.1097223414499</v>
      </c>
      <c r="I5336" s="9">
        <v>-1.8379395000000001</v>
      </c>
      <c r="J5336" s="9">
        <v>-1.838816</v>
      </c>
      <c r="K5336" s="9">
        <v>-2.0556428000000002</v>
      </c>
      <c r="L5336" s="9">
        <v>-4.2473125377949597</v>
      </c>
      <c r="M5336" s="9">
        <v>-15.290324999999999</v>
      </c>
      <c r="N5336" s="9">
        <v>-15.290324999999999</v>
      </c>
      <c r="O5336" s="9">
        <v>-4.2473125377949597</v>
      </c>
      <c r="P5336">
        <v>0</v>
      </c>
      <c r="Q5336" s="9">
        <v>53.549995000000003</v>
      </c>
      <c r="R5336" s="9">
        <v>52360178.111801401</v>
      </c>
      <c r="S5336" s="9">
        <v>1502441440.03901</v>
      </c>
      <c r="T5336" s="9">
        <v>-1.1412049873538101E-3</v>
      </c>
      <c r="U5336" s="9">
        <v>4.2473125377949597</v>
      </c>
      <c r="V5336" s="9">
        <v>0</v>
      </c>
      <c r="W5336" s="9">
        <v>4.2473125377949597</v>
      </c>
      <c r="X5336" t="s">
        <v>86</v>
      </c>
      <c r="Y5336" s="9">
        <v>0</v>
      </c>
      <c r="Z5336" s="9">
        <v>3.7799492E-3</v>
      </c>
    </row>
    <row r="5337" spans="1:26" x14ac:dyDescent="0.3">
      <c r="A5337">
        <v>2</v>
      </c>
      <c r="B5337">
        <v>0</v>
      </c>
      <c r="C5337">
        <v>0</v>
      </c>
      <c r="D5337">
        <v>1</v>
      </c>
      <c r="E5337">
        <v>0</v>
      </c>
      <c r="F5337">
        <v>0</v>
      </c>
      <c r="G5337">
        <v>0</v>
      </c>
      <c r="H5337" s="9">
        <v>3075.1097223161901</v>
      </c>
      <c r="I5337" s="9">
        <v>-1.8379806999999999</v>
      </c>
      <c r="J5337" s="9">
        <v>-1.8377258000000001</v>
      </c>
      <c r="K5337" s="9">
        <v>-1.9767359</v>
      </c>
      <c r="L5337" s="9">
        <v>-4.2484557671935903</v>
      </c>
      <c r="M5337" s="9">
        <v>-15.294441000000001</v>
      </c>
      <c r="N5337" s="9">
        <v>-15.294441000000001</v>
      </c>
      <c r="O5337" s="9">
        <v>-4.2484557671935903</v>
      </c>
      <c r="P5337">
        <v>0</v>
      </c>
      <c r="Q5337" s="9">
        <v>53.549995000000003</v>
      </c>
      <c r="R5337" s="9">
        <v>52360178.111801401</v>
      </c>
      <c r="S5337" s="9">
        <v>1682231236.47348</v>
      </c>
      <c r="T5337" s="9">
        <v>-1.1432293986350899E-3</v>
      </c>
      <c r="U5337" s="9">
        <v>4.2484557671935903</v>
      </c>
      <c r="V5337" s="9">
        <v>0</v>
      </c>
      <c r="W5337" s="9">
        <v>4.2484557671935903</v>
      </c>
      <c r="X5337" t="s">
        <v>86</v>
      </c>
      <c r="Y5337" s="9">
        <v>0</v>
      </c>
      <c r="Z5337" s="9">
        <v>3.6326987E-3</v>
      </c>
    </row>
    <row r="5338" spans="1:26" x14ac:dyDescent="0.3">
      <c r="A5338">
        <v>2</v>
      </c>
      <c r="B5338">
        <v>0</v>
      </c>
      <c r="C5338">
        <v>0</v>
      </c>
      <c r="D5338">
        <v>1</v>
      </c>
      <c r="E5338">
        <v>0</v>
      </c>
      <c r="F5338">
        <v>0</v>
      </c>
      <c r="G5338">
        <v>0</v>
      </c>
      <c r="H5338" s="9">
        <v>3076.1097222909302</v>
      </c>
      <c r="I5338" s="9">
        <v>-1.8379881</v>
      </c>
      <c r="J5338" s="9">
        <v>-1.8389549999999999</v>
      </c>
      <c r="K5338" s="9">
        <v>-2.2069315999999999</v>
      </c>
      <c r="L5338" s="9">
        <v>-4.2496149753396999</v>
      </c>
      <c r="M5338" s="9">
        <v>-15.298614000000001</v>
      </c>
      <c r="N5338" s="9">
        <v>-15.298614000000001</v>
      </c>
      <c r="O5338" s="9">
        <v>-4.2496149753396999</v>
      </c>
      <c r="P5338">
        <v>0</v>
      </c>
      <c r="Q5338" s="9">
        <v>53.549995000000003</v>
      </c>
      <c r="R5338" s="9">
        <v>52360178.111801401</v>
      </c>
      <c r="S5338" s="9">
        <v>1483089800.4795799</v>
      </c>
      <c r="T5338" s="9">
        <v>-1.1592081461086999E-3</v>
      </c>
      <c r="U5338" s="9">
        <v>4.2496149753396999</v>
      </c>
      <c r="V5338" s="9">
        <v>0</v>
      </c>
      <c r="W5338" s="9">
        <v>4.2496149753396999</v>
      </c>
      <c r="X5338" t="s">
        <v>86</v>
      </c>
      <c r="Y5338" s="9">
        <v>0</v>
      </c>
      <c r="Z5338" s="9">
        <v>4.0584480999999997E-3</v>
      </c>
    </row>
    <row r="5339" spans="1:26" x14ac:dyDescent="0.3">
      <c r="A5339">
        <v>2</v>
      </c>
      <c r="B5339">
        <v>0</v>
      </c>
      <c r="C5339">
        <v>0</v>
      </c>
      <c r="D5339">
        <v>1</v>
      </c>
      <c r="E5339">
        <v>0</v>
      </c>
      <c r="F5339">
        <v>0</v>
      </c>
      <c r="G5339">
        <v>0</v>
      </c>
      <c r="H5339" s="9">
        <v>3077.1097222656599</v>
      </c>
      <c r="I5339" s="9">
        <v>-1.8381065999999999</v>
      </c>
      <c r="J5339" s="9">
        <v>-1.8386039999999999</v>
      </c>
      <c r="K5339" s="9">
        <v>-2.2197138999999999</v>
      </c>
      <c r="L5339" s="9">
        <v>-4.2508121906016196</v>
      </c>
      <c r="M5339" s="9">
        <v>-15.302924000000001</v>
      </c>
      <c r="N5339" s="9">
        <v>-15.302924000000001</v>
      </c>
      <c r="O5339" s="9">
        <v>-4.2508121906016196</v>
      </c>
      <c r="P5339">
        <v>0</v>
      </c>
      <c r="Q5339" s="9">
        <v>53.549995000000003</v>
      </c>
      <c r="R5339" s="9">
        <v>52360178.111801401</v>
      </c>
      <c r="S5339" s="9">
        <v>1535523501.9488001</v>
      </c>
      <c r="T5339" s="9">
        <v>-1.1972152619224E-3</v>
      </c>
      <c r="U5339" s="9">
        <v>4.2508121906016196</v>
      </c>
      <c r="V5339" s="9">
        <v>0</v>
      </c>
      <c r="W5339" s="9">
        <v>4.2508121906016196</v>
      </c>
      <c r="X5339" t="s">
        <v>86</v>
      </c>
      <c r="Y5339" s="9">
        <v>0</v>
      </c>
      <c r="Z5339" s="9">
        <v>4.0811746999999997E-3</v>
      </c>
    </row>
    <row r="5340" spans="1:26" x14ac:dyDescent="0.3">
      <c r="A5340">
        <v>2</v>
      </c>
      <c r="B5340">
        <v>0</v>
      </c>
      <c r="C5340">
        <v>0</v>
      </c>
      <c r="D5340">
        <v>1</v>
      </c>
      <c r="E5340">
        <v>0</v>
      </c>
      <c r="F5340">
        <v>0</v>
      </c>
      <c r="G5340">
        <v>0</v>
      </c>
      <c r="H5340" s="9">
        <v>3078.1097222404001</v>
      </c>
      <c r="I5340" s="9">
        <v>-1.8380091000000001</v>
      </c>
      <c r="J5340" s="9">
        <v>-1.8379714</v>
      </c>
      <c r="K5340" s="9">
        <v>-2.0408382</v>
      </c>
      <c r="L5340" s="9">
        <v>-4.2520067419219201</v>
      </c>
      <c r="M5340" s="9">
        <v>-15.307224</v>
      </c>
      <c r="N5340" s="9">
        <v>-15.307224</v>
      </c>
      <c r="O5340" s="9">
        <v>-4.2520067419219201</v>
      </c>
      <c r="P5340">
        <v>0</v>
      </c>
      <c r="Q5340" s="9">
        <v>53.549995000000003</v>
      </c>
      <c r="R5340" s="9">
        <v>52360178.111801401</v>
      </c>
      <c r="S5340" s="9">
        <v>1639530237.1175599</v>
      </c>
      <c r="T5340" s="9">
        <v>-1.19455132030132E-3</v>
      </c>
      <c r="U5340" s="9">
        <v>4.2520067419219201</v>
      </c>
      <c r="V5340" s="9">
        <v>0</v>
      </c>
      <c r="W5340" s="9">
        <v>4.2520067419219201</v>
      </c>
      <c r="X5340" t="s">
        <v>86</v>
      </c>
      <c r="Y5340" s="9">
        <v>0</v>
      </c>
      <c r="Z5340" s="9">
        <v>3.7510025E-3</v>
      </c>
    </row>
    <row r="5341" spans="1:26" x14ac:dyDescent="0.3">
      <c r="A5341">
        <v>2</v>
      </c>
      <c r="B5341">
        <v>0</v>
      </c>
      <c r="C5341">
        <v>0</v>
      </c>
      <c r="D5341">
        <v>1</v>
      </c>
      <c r="E5341">
        <v>0</v>
      </c>
      <c r="F5341">
        <v>0</v>
      </c>
      <c r="G5341">
        <v>0</v>
      </c>
      <c r="H5341" s="9">
        <v>3079.1097222151402</v>
      </c>
      <c r="I5341" s="9">
        <v>-1.8379479999999999</v>
      </c>
      <c r="J5341" s="9">
        <v>-1.8385297</v>
      </c>
      <c r="K5341" s="9">
        <v>-2.0293152000000001</v>
      </c>
      <c r="L5341" s="9">
        <v>-4.2531544035442597</v>
      </c>
      <c r="M5341" s="9">
        <v>-15.311356</v>
      </c>
      <c r="N5341" s="9">
        <v>-15.311356</v>
      </c>
      <c r="O5341" s="9">
        <v>-4.2531544035442597</v>
      </c>
      <c r="P5341">
        <v>0</v>
      </c>
      <c r="Q5341" s="9">
        <v>53.549995000000003</v>
      </c>
      <c r="R5341" s="9">
        <v>52360178.111801401</v>
      </c>
      <c r="S5341" s="9">
        <v>1547847034.3737299</v>
      </c>
      <c r="T5341" s="9">
        <v>-1.1476616223387E-3</v>
      </c>
      <c r="U5341" s="9">
        <v>4.2531544035442597</v>
      </c>
      <c r="V5341" s="9">
        <v>0</v>
      </c>
      <c r="W5341" s="9">
        <v>4.2531544035442597</v>
      </c>
      <c r="X5341" t="s">
        <v>86</v>
      </c>
      <c r="Y5341" s="9">
        <v>0</v>
      </c>
      <c r="Z5341" s="9">
        <v>3.7309562000000002E-3</v>
      </c>
    </row>
    <row r="5342" spans="1:26" x14ac:dyDescent="0.3">
      <c r="A5342">
        <v>2</v>
      </c>
      <c r="B5342">
        <v>0</v>
      </c>
      <c r="C5342">
        <v>0</v>
      </c>
      <c r="D5342">
        <v>1</v>
      </c>
      <c r="E5342">
        <v>0</v>
      </c>
      <c r="F5342">
        <v>0</v>
      </c>
      <c r="G5342">
        <v>0</v>
      </c>
      <c r="H5342" s="9">
        <v>3080.1097221898799</v>
      </c>
      <c r="I5342" s="9">
        <v>-1.8379766</v>
      </c>
      <c r="J5342" s="9">
        <v>-1.8380394</v>
      </c>
      <c r="K5342" s="9">
        <v>-1.9594133</v>
      </c>
      <c r="L5342" s="9">
        <v>-4.2542899295580696</v>
      </c>
      <c r="M5342" s="9">
        <v>-15.315443999999999</v>
      </c>
      <c r="N5342" s="9">
        <v>-15.315443999999999</v>
      </c>
      <c r="O5342" s="9">
        <v>-4.2542899295580696</v>
      </c>
      <c r="P5342">
        <v>0</v>
      </c>
      <c r="Q5342" s="9">
        <v>53.549995000000003</v>
      </c>
      <c r="R5342" s="9">
        <v>52360178.111801401</v>
      </c>
      <c r="S5342" s="9">
        <v>1628608476.71348</v>
      </c>
      <c r="T5342" s="9">
        <v>-1.13552601381172E-3</v>
      </c>
      <c r="U5342" s="9">
        <v>4.2542899295580696</v>
      </c>
      <c r="V5342" s="9">
        <v>0</v>
      </c>
      <c r="W5342" s="9">
        <v>4.2542899295580696</v>
      </c>
      <c r="X5342" t="s">
        <v>86</v>
      </c>
      <c r="Y5342" s="9">
        <v>0</v>
      </c>
      <c r="Z5342" s="9">
        <v>3.6014788999999998E-3</v>
      </c>
    </row>
    <row r="5343" spans="1:26" x14ac:dyDescent="0.3">
      <c r="A5343">
        <v>2</v>
      </c>
      <c r="B5343">
        <v>0</v>
      </c>
      <c r="C5343">
        <v>0</v>
      </c>
      <c r="D5343">
        <v>1</v>
      </c>
      <c r="E5343">
        <v>0</v>
      </c>
      <c r="F5343">
        <v>0</v>
      </c>
      <c r="G5343">
        <v>0</v>
      </c>
      <c r="H5343" s="9">
        <v>3081.1097221646201</v>
      </c>
      <c r="I5343" s="9">
        <v>-1.8380021</v>
      </c>
      <c r="J5343" s="9">
        <v>-1.8390574</v>
      </c>
      <c r="K5343" s="9">
        <v>-2.3260926999999998</v>
      </c>
      <c r="L5343" s="9">
        <v>-4.2554262704423804</v>
      </c>
      <c r="M5343" s="9">
        <v>-15.319534000000001</v>
      </c>
      <c r="N5343" s="9">
        <v>-15.319534000000001</v>
      </c>
      <c r="O5343" s="9">
        <v>-4.2554262704423804</v>
      </c>
      <c r="P5343">
        <v>0</v>
      </c>
      <c r="Q5343" s="9">
        <v>53.549995000000003</v>
      </c>
      <c r="R5343" s="9">
        <v>52360178.111801401</v>
      </c>
      <c r="S5343" s="9">
        <v>1470577653.6923399</v>
      </c>
      <c r="T5343" s="9">
        <v>-1.13634088430103E-3</v>
      </c>
      <c r="U5343" s="9">
        <v>4.2554262704423804</v>
      </c>
      <c r="V5343" s="9">
        <v>0</v>
      </c>
      <c r="W5343" s="9">
        <v>4.2554262704423804</v>
      </c>
      <c r="X5343" t="s">
        <v>86</v>
      </c>
      <c r="Y5343" s="9">
        <v>0</v>
      </c>
      <c r="Z5343" s="9">
        <v>4.2778178999999996E-3</v>
      </c>
    </row>
    <row r="5344" spans="1:26" x14ac:dyDescent="0.3">
      <c r="A5344">
        <v>2</v>
      </c>
      <c r="B5344">
        <v>0</v>
      </c>
      <c r="C5344">
        <v>0</v>
      </c>
      <c r="D5344">
        <v>1</v>
      </c>
      <c r="E5344">
        <v>0</v>
      </c>
      <c r="F5344">
        <v>0</v>
      </c>
      <c r="G5344">
        <v>0</v>
      </c>
      <c r="H5344" s="9">
        <v>3082.1097221393502</v>
      </c>
      <c r="I5344" s="9">
        <v>-1.8379715999999999</v>
      </c>
      <c r="J5344" s="9">
        <v>-1.8379859999999999</v>
      </c>
      <c r="K5344" s="9">
        <v>-2.2459270999999998</v>
      </c>
      <c r="L5344" s="9">
        <v>-4.2566444813207296</v>
      </c>
      <c r="M5344" s="9">
        <v>-15.323919999999999</v>
      </c>
      <c r="N5344" s="9">
        <v>-15.323919999999999</v>
      </c>
      <c r="O5344" s="9">
        <v>-4.2566444813207296</v>
      </c>
      <c r="P5344">
        <v>0</v>
      </c>
      <c r="Q5344" s="9">
        <v>53.549995000000003</v>
      </c>
      <c r="R5344" s="9">
        <v>52360178.111801401</v>
      </c>
      <c r="S5344" s="9">
        <v>1638769274.63083</v>
      </c>
      <c r="T5344" s="9">
        <v>-1.21821087835893E-3</v>
      </c>
      <c r="U5344" s="9">
        <v>4.2566444813207296</v>
      </c>
      <c r="V5344" s="9">
        <v>0</v>
      </c>
      <c r="W5344" s="9">
        <v>4.2566444813207296</v>
      </c>
      <c r="X5344" t="s">
        <v>86</v>
      </c>
      <c r="Y5344" s="9">
        <v>0</v>
      </c>
      <c r="Z5344" s="9">
        <v>4.1279825000000003E-3</v>
      </c>
    </row>
    <row r="5345" spans="1:26" x14ac:dyDescent="0.3">
      <c r="A5345">
        <v>2</v>
      </c>
      <c r="B5345">
        <v>0</v>
      </c>
      <c r="C5345">
        <v>0</v>
      </c>
      <c r="D5345">
        <v>1</v>
      </c>
      <c r="E5345">
        <v>0</v>
      </c>
      <c r="F5345">
        <v>0</v>
      </c>
      <c r="G5345">
        <v>0</v>
      </c>
      <c r="H5345" s="9">
        <v>3083.1097221140899</v>
      </c>
      <c r="I5345" s="9">
        <v>-1.8379862</v>
      </c>
      <c r="J5345" s="9">
        <v>-1.8386612</v>
      </c>
      <c r="K5345" s="9">
        <v>-2.1599233</v>
      </c>
      <c r="L5345" s="9">
        <v>-4.2578379878808503</v>
      </c>
      <c r="M5345" s="9">
        <v>-15.328217</v>
      </c>
      <c r="N5345" s="9">
        <v>-15.328217</v>
      </c>
      <c r="O5345" s="9">
        <v>-4.2578379878808503</v>
      </c>
      <c r="P5345">
        <v>0</v>
      </c>
      <c r="Q5345" s="9">
        <v>53.549995000000003</v>
      </c>
      <c r="R5345" s="9">
        <v>52360178.111801401</v>
      </c>
      <c r="S5345" s="9">
        <v>1529309632.8656001</v>
      </c>
      <c r="T5345" s="9">
        <v>-1.19350656011363E-3</v>
      </c>
      <c r="U5345" s="9">
        <v>4.2578379878808503</v>
      </c>
      <c r="V5345" s="9">
        <v>0</v>
      </c>
      <c r="W5345" s="9">
        <v>4.2578379878808503</v>
      </c>
      <c r="X5345" t="s">
        <v>86</v>
      </c>
      <c r="Y5345" s="9">
        <v>0</v>
      </c>
      <c r="Z5345" s="9">
        <v>3.9713671000000004E-3</v>
      </c>
    </row>
    <row r="5346" spans="1:26" x14ac:dyDescent="0.3">
      <c r="A5346">
        <v>2</v>
      </c>
      <c r="B5346">
        <v>0</v>
      </c>
      <c r="C5346">
        <v>0</v>
      </c>
      <c r="D5346">
        <v>1</v>
      </c>
      <c r="E5346">
        <v>0</v>
      </c>
      <c r="F5346">
        <v>0</v>
      </c>
      <c r="G5346">
        <v>0</v>
      </c>
      <c r="H5346" s="9">
        <v>3084.10972208883</v>
      </c>
      <c r="I5346" s="9">
        <v>-1.8379207</v>
      </c>
      <c r="J5346" s="9">
        <v>-1.8374406999999999</v>
      </c>
      <c r="K5346" s="9">
        <v>-2.2284899</v>
      </c>
      <c r="L5346" s="9">
        <v>-4.2589963517174398</v>
      </c>
      <c r="M5346" s="9">
        <v>-15.332387000000001</v>
      </c>
      <c r="N5346" s="9">
        <v>-15.332387000000001</v>
      </c>
      <c r="O5346" s="9">
        <v>-4.2589963517174398</v>
      </c>
      <c r="P5346">
        <v>0</v>
      </c>
      <c r="Q5346" s="9">
        <v>53.549995000000003</v>
      </c>
      <c r="R5346" s="9">
        <v>52360178.111801401</v>
      </c>
      <c r="S5346" s="9">
        <v>1740704514.21983</v>
      </c>
      <c r="T5346" s="9">
        <v>-1.1583638365930599E-3</v>
      </c>
      <c r="U5346" s="9">
        <v>4.2589963517174398</v>
      </c>
      <c r="V5346" s="9">
        <v>0</v>
      </c>
      <c r="W5346" s="9">
        <v>4.2589963517174398</v>
      </c>
      <c r="X5346" t="s">
        <v>86</v>
      </c>
      <c r="Y5346" s="9">
        <v>0</v>
      </c>
      <c r="Z5346" s="9">
        <v>4.0947179999999998E-3</v>
      </c>
    </row>
    <row r="5347" spans="1:26" x14ac:dyDescent="0.3">
      <c r="A5347">
        <v>2</v>
      </c>
      <c r="B5347">
        <v>0</v>
      </c>
      <c r="C5347">
        <v>0</v>
      </c>
      <c r="D5347">
        <v>1</v>
      </c>
      <c r="E5347">
        <v>0</v>
      </c>
      <c r="F5347">
        <v>0</v>
      </c>
      <c r="G5347">
        <v>0</v>
      </c>
      <c r="H5347" s="9">
        <v>3085.1097220635702</v>
      </c>
      <c r="I5347" s="9">
        <v>-1.8378380999999999</v>
      </c>
      <c r="J5347" s="9">
        <v>-1.8384282999999999</v>
      </c>
      <c r="K5347" s="9">
        <v>-2.4701320999999998</v>
      </c>
      <c r="L5347" s="9">
        <v>-4.2601455633865699</v>
      </c>
      <c r="M5347" s="9">
        <v>-15.336524000000001</v>
      </c>
      <c r="N5347" s="9">
        <v>-15.336524000000001</v>
      </c>
      <c r="O5347" s="9">
        <v>-4.2601455633865699</v>
      </c>
      <c r="P5347">
        <v>0</v>
      </c>
      <c r="Q5347" s="9">
        <v>53.549995000000003</v>
      </c>
      <c r="R5347" s="9">
        <v>52360178.111801401</v>
      </c>
      <c r="S5347" s="9">
        <v>1566369045.9356101</v>
      </c>
      <c r="T5347" s="9">
        <v>-1.1492116691274E-3</v>
      </c>
      <c r="U5347" s="9">
        <v>4.2601455633865699</v>
      </c>
      <c r="V5347" s="9">
        <v>0</v>
      </c>
      <c r="W5347" s="9">
        <v>4.2601455633865699</v>
      </c>
      <c r="X5347" t="s">
        <v>86</v>
      </c>
      <c r="Y5347" s="9">
        <v>0</v>
      </c>
      <c r="Z5347" s="9">
        <v>4.5411605000000004E-3</v>
      </c>
    </row>
    <row r="5348" spans="1:26" x14ac:dyDescent="0.3">
      <c r="A5348">
        <v>2</v>
      </c>
      <c r="B5348">
        <v>0</v>
      </c>
      <c r="C5348">
        <v>0</v>
      </c>
      <c r="D5348">
        <v>1</v>
      </c>
      <c r="E5348">
        <v>0</v>
      </c>
      <c r="F5348">
        <v>0</v>
      </c>
      <c r="G5348">
        <v>0</v>
      </c>
      <c r="H5348" s="9">
        <v>3086.1097220382999</v>
      </c>
      <c r="I5348" s="9">
        <v>-1.8379867000000001</v>
      </c>
      <c r="J5348" s="9">
        <v>-1.8382560999999999</v>
      </c>
      <c r="K5348" s="9">
        <v>-2.6262664999999998</v>
      </c>
      <c r="L5348" s="9">
        <v>-4.2613473329683504</v>
      </c>
      <c r="M5348" s="9">
        <v>-15.340851000000001</v>
      </c>
      <c r="N5348" s="9">
        <v>-15.340851000000001</v>
      </c>
      <c r="O5348" s="9">
        <v>-4.2613473329683504</v>
      </c>
      <c r="P5348">
        <v>0</v>
      </c>
      <c r="Q5348" s="9">
        <v>53.549995000000003</v>
      </c>
      <c r="R5348" s="9">
        <v>52360178.111801401</v>
      </c>
      <c r="S5348" s="9">
        <v>1594716163.0116501</v>
      </c>
      <c r="T5348" s="9">
        <v>-1.20176958178142E-3</v>
      </c>
      <c r="U5348" s="9">
        <v>4.2613473329683504</v>
      </c>
      <c r="V5348" s="9">
        <v>0</v>
      </c>
      <c r="W5348" s="9">
        <v>4.2613473329683504</v>
      </c>
      <c r="X5348" t="s">
        <v>86</v>
      </c>
      <c r="Y5348" s="9">
        <v>0</v>
      </c>
      <c r="Z5348" s="9">
        <v>4.8277503999999997E-3</v>
      </c>
    </row>
    <row r="5349" spans="1:26" x14ac:dyDescent="0.3">
      <c r="A5349">
        <v>2</v>
      </c>
      <c r="B5349">
        <v>0</v>
      </c>
      <c r="C5349">
        <v>0</v>
      </c>
      <c r="D5349">
        <v>1</v>
      </c>
      <c r="E5349">
        <v>0</v>
      </c>
      <c r="F5349">
        <v>0</v>
      </c>
      <c r="G5349">
        <v>0</v>
      </c>
      <c r="H5349" s="9">
        <v>3086.7413220223498</v>
      </c>
      <c r="I5349" s="9">
        <v>-1.8379574999999999</v>
      </c>
      <c r="J5349" s="9">
        <v>-1.8385094</v>
      </c>
      <c r="K5349" s="9">
        <v>-7.6293639999999998</v>
      </c>
      <c r="L5349" s="9">
        <v>-4.2620922835015103</v>
      </c>
      <c r="M5349" s="9">
        <v>-15.343533000000001</v>
      </c>
      <c r="N5349" s="9">
        <v>-15.343533000000001</v>
      </c>
      <c r="O5349" s="9">
        <v>-4.2620922835015103</v>
      </c>
      <c r="P5349">
        <v>0</v>
      </c>
      <c r="Q5349" s="9">
        <v>53.549995000000003</v>
      </c>
      <c r="R5349" s="9">
        <v>52360178.111801401</v>
      </c>
      <c r="S5349" s="9">
        <v>1554254180.54143</v>
      </c>
      <c r="T5349" s="9">
        <v>-7.4495053316514504E-4</v>
      </c>
      <c r="U5349" s="9">
        <v>4.2620922835015103</v>
      </c>
      <c r="V5349" s="9">
        <v>0</v>
      </c>
      <c r="W5349" s="9">
        <v>4.2620922835015103</v>
      </c>
      <c r="X5349" t="s">
        <v>86</v>
      </c>
      <c r="Y5349" s="9">
        <v>0</v>
      </c>
      <c r="Z5349" s="9">
        <v>1.4026657999999999E-2</v>
      </c>
    </row>
    <row r="5350" spans="1:26" x14ac:dyDescent="0.3">
      <c r="A5350">
        <v>2</v>
      </c>
      <c r="B5350">
        <v>0</v>
      </c>
      <c r="C5350">
        <v>0</v>
      </c>
      <c r="D5350">
        <v>1</v>
      </c>
      <c r="E5350">
        <v>0</v>
      </c>
      <c r="F5350">
        <v>0</v>
      </c>
      <c r="G5350">
        <v>0</v>
      </c>
      <c r="H5350" s="9">
        <v>3086.8699220191002</v>
      </c>
      <c r="I5350" s="9">
        <v>-1.8381422000000001</v>
      </c>
      <c r="J5350" s="9">
        <v>-1.8389108000000001</v>
      </c>
      <c r="K5350" s="9">
        <v>-2.5311818000000001</v>
      </c>
      <c r="L5350" s="9">
        <v>-4.2622923570801099</v>
      </c>
      <c r="M5350" s="9">
        <v>-15.344253</v>
      </c>
      <c r="N5350" s="9">
        <v>-15.344253</v>
      </c>
      <c r="O5350" s="9">
        <v>-4.2622923570801099</v>
      </c>
      <c r="P5350">
        <v>0</v>
      </c>
      <c r="Q5350" s="9">
        <v>53.549995000000003</v>
      </c>
      <c r="R5350" s="9">
        <v>52360178.111801401</v>
      </c>
      <c r="S5350" s="9">
        <v>1493868891.1438401</v>
      </c>
      <c r="T5350" s="9">
        <v>-2.0007357859608201E-4</v>
      </c>
      <c r="U5350" s="9">
        <v>4.2622923570801099</v>
      </c>
      <c r="V5350" s="9">
        <v>0</v>
      </c>
      <c r="W5350" s="9">
        <v>4.2622923570801099</v>
      </c>
      <c r="X5350" t="s">
        <v>86</v>
      </c>
      <c r="Y5350" s="9">
        <v>0</v>
      </c>
      <c r="Z5350" s="9">
        <v>4.6546175000000004E-3</v>
      </c>
    </row>
    <row r="5351" spans="1:26" x14ac:dyDescent="0.3">
      <c r="A5351">
        <v>2</v>
      </c>
      <c r="B5351">
        <v>0</v>
      </c>
      <c r="C5351">
        <v>0</v>
      </c>
      <c r="D5351">
        <v>1</v>
      </c>
      <c r="E5351">
        <v>0</v>
      </c>
      <c r="F5351">
        <v>0</v>
      </c>
      <c r="G5351">
        <v>0</v>
      </c>
      <c r="H5351" s="9">
        <v>3087.0797220138002</v>
      </c>
      <c r="I5351" s="9">
        <v>-1.8378601000000001</v>
      </c>
      <c r="J5351" s="9">
        <v>-1.8370781</v>
      </c>
      <c r="K5351" s="9">
        <v>-7.5929637000000003</v>
      </c>
      <c r="L5351" s="9">
        <v>-4.2624740565818602</v>
      </c>
      <c r="M5351" s="9">
        <v>-15.344906999999999</v>
      </c>
      <c r="N5351" s="9">
        <v>-15.344906999999999</v>
      </c>
      <c r="O5351" s="9">
        <v>-4.2624740565818602</v>
      </c>
      <c r="P5351">
        <v>0</v>
      </c>
      <c r="Q5351" s="9">
        <v>53.549995000000003</v>
      </c>
      <c r="R5351" s="9">
        <v>52360178.111801401</v>
      </c>
      <c r="S5351" s="9">
        <v>1816562389.76952</v>
      </c>
      <c r="T5351" s="9">
        <v>-1.81699501752952E-4</v>
      </c>
      <c r="U5351" s="9">
        <v>4.2624740565818602</v>
      </c>
      <c r="V5351" s="9">
        <v>0</v>
      </c>
      <c r="W5351" s="9">
        <v>4.2624740565818602</v>
      </c>
      <c r="X5351" t="s">
        <v>86</v>
      </c>
      <c r="Y5351" s="9">
        <v>0</v>
      </c>
      <c r="Z5351" s="9">
        <v>1.3948867E-2</v>
      </c>
    </row>
    <row r="5352" spans="1:26" x14ac:dyDescent="0.3">
      <c r="A5352">
        <v>2</v>
      </c>
      <c r="B5352">
        <v>0</v>
      </c>
      <c r="C5352">
        <v>0</v>
      </c>
      <c r="D5352">
        <v>1</v>
      </c>
      <c r="E5352">
        <v>0</v>
      </c>
      <c r="F5352">
        <v>0</v>
      </c>
      <c r="G5352">
        <v>0</v>
      </c>
      <c r="H5352" s="9">
        <v>3087.1109220130102</v>
      </c>
      <c r="I5352" s="9">
        <v>-1.8380871999999999</v>
      </c>
      <c r="J5352" s="9">
        <v>-1.8382003</v>
      </c>
      <c r="K5352" s="9">
        <v>-2.5408354000000002</v>
      </c>
      <c r="L5352" s="9">
        <v>-4.2625230191445</v>
      </c>
      <c r="M5352" s="9">
        <v>-15.345083000000001</v>
      </c>
      <c r="N5352" s="9">
        <v>-15.345083000000001</v>
      </c>
      <c r="O5352" s="9">
        <v>-4.2625230191445</v>
      </c>
      <c r="P5352">
        <v>0</v>
      </c>
      <c r="Q5352" s="9">
        <v>53.549995000000003</v>
      </c>
      <c r="R5352" s="9">
        <v>52360178.111801401</v>
      </c>
      <c r="S5352" s="9">
        <v>1604415947.11342</v>
      </c>
      <c r="T5352" s="9">
        <v>-4.8962562640753002E-5</v>
      </c>
      <c r="U5352" s="9">
        <v>4.2625230191445</v>
      </c>
      <c r="V5352" s="9">
        <v>0</v>
      </c>
      <c r="W5352" s="9">
        <v>4.2625230191445</v>
      </c>
      <c r="X5352" t="s">
        <v>86</v>
      </c>
      <c r="Y5352" s="9">
        <v>0</v>
      </c>
      <c r="Z5352" s="9">
        <v>4.6705645999999996E-3</v>
      </c>
    </row>
    <row r="5353" spans="1:26" x14ac:dyDescent="0.3">
      <c r="A5353">
        <v>2</v>
      </c>
      <c r="B5353">
        <v>0</v>
      </c>
      <c r="C5353">
        <v>0</v>
      </c>
      <c r="D5353">
        <v>1</v>
      </c>
      <c r="E5353">
        <v>0</v>
      </c>
      <c r="F5353">
        <v>0</v>
      </c>
      <c r="G5353">
        <v>0</v>
      </c>
      <c r="H5353" s="9">
        <v>3087.92152199253</v>
      </c>
      <c r="I5353" s="9">
        <v>-1.8379108</v>
      </c>
      <c r="J5353" s="9">
        <v>-1.8366581</v>
      </c>
      <c r="K5353" s="9">
        <v>-7.5657201000000001</v>
      </c>
      <c r="L5353" s="9">
        <v>-4.2629997304384899</v>
      </c>
      <c r="M5353" s="9">
        <v>-15.346799000000001</v>
      </c>
      <c r="N5353" s="9">
        <v>-15.346799000000001</v>
      </c>
      <c r="O5353" s="9">
        <v>-4.2629997304384899</v>
      </c>
      <c r="P5353">
        <v>0</v>
      </c>
      <c r="Q5353" s="9">
        <v>53.549995000000003</v>
      </c>
      <c r="R5353" s="9">
        <v>52360178.111801401</v>
      </c>
      <c r="S5353" s="9">
        <v>1911375502.9735999</v>
      </c>
      <c r="T5353" s="9">
        <v>-4.7671129398807401E-4</v>
      </c>
      <c r="U5353" s="9">
        <v>4.2629997304384899</v>
      </c>
      <c r="V5353" s="9">
        <v>0</v>
      </c>
      <c r="W5353" s="9">
        <v>4.2629997304384899</v>
      </c>
      <c r="X5353" t="s">
        <v>86</v>
      </c>
      <c r="Y5353" s="9">
        <v>0</v>
      </c>
      <c r="Z5353" s="9">
        <v>1.3895641E-2</v>
      </c>
    </row>
    <row r="5354" spans="1:26" x14ac:dyDescent="0.3">
      <c r="A5354">
        <v>2</v>
      </c>
      <c r="B5354">
        <v>0</v>
      </c>
      <c r="C5354">
        <v>0</v>
      </c>
      <c r="D5354">
        <v>1</v>
      </c>
      <c r="E5354">
        <v>0</v>
      </c>
      <c r="F5354">
        <v>0</v>
      </c>
      <c r="G5354">
        <v>0</v>
      </c>
      <c r="H5354" s="9">
        <v>3087.99932199057</v>
      </c>
      <c r="I5354" s="9">
        <v>-1.8378403999999999</v>
      </c>
      <c r="J5354" s="9">
        <v>-1.8377756000000001</v>
      </c>
      <c r="K5354" s="9">
        <v>-12.595293</v>
      </c>
      <c r="L5354" s="9">
        <v>-4.26315805685475</v>
      </c>
      <c r="M5354" s="9">
        <v>-15.347369</v>
      </c>
      <c r="N5354" s="9">
        <v>-15.347369</v>
      </c>
      <c r="O5354" s="9">
        <v>-4.26315805685475</v>
      </c>
      <c r="P5354">
        <v>0</v>
      </c>
      <c r="Q5354" s="9">
        <v>53.549995000000003</v>
      </c>
      <c r="R5354" s="9">
        <v>52360178.111801401</v>
      </c>
      <c r="S5354" s="9">
        <v>1678867031.1770799</v>
      </c>
      <c r="T5354" s="9">
        <v>-1.5832641625479401E-4</v>
      </c>
      <c r="U5354" s="9">
        <v>4.26315805685475</v>
      </c>
      <c r="V5354" s="9">
        <v>0</v>
      </c>
      <c r="W5354" s="9">
        <v>4.26315805685475</v>
      </c>
      <c r="X5354" t="s">
        <v>86</v>
      </c>
      <c r="Y5354" s="9">
        <v>0</v>
      </c>
      <c r="Z5354" s="9">
        <v>2.3147322000000001E-2</v>
      </c>
    </row>
    <row r="5355" spans="1:26" x14ac:dyDescent="0.3">
      <c r="A5355">
        <v>2</v>
      </c>
      <c r="B5355">
        <v>0</v>
      </c>
      <c r="C5355">
        <v>0</v>
      </c>
      <c r="D5355">
        <v>1</v>
      </c>
      <c r="E5355">
        <v>0</v>
      </c>
      <c r="F5355">
        <v>0</v>
      </c>
      <c r="G5355">
        <v>0</v>
      </c>
      <c r="H5355" s="9">
        <v>3088.0719219887401</v>
      </c>
      <c r="I5355" s="9">
        <v>-1.8380717</v>
      </c>
      <c r="J5355" s="9">
        <v>-1.8372634999999999</v>
      </c>
      <c r="K5355" s="9">
        <v>-7.5880732999999996</v>
      </c>
      <c r="L5355" s="9">
        <v>-4.2633824967895597</v>
      </c>
      <c r="M5355" s="9">
        <v>-15.348177</v>
      </c>
      <c r="N5355" s="9">
        <v>-15.348177</v>
      </c>
      <c r="O5355" s="9">
        <v>-4.2633824967895597</v>
      </c>
      <c r="P5355">
        <v>0</v>
      </c>
      <c r="Q5355" s="9">
        <v>53.549995000000003</v>
      </c>
      <c r="R5355" s="9">
        <v>52360178.111801401</v>
      </c>
      <c r="S5355" s="9">
        <v>1778108076.8305299</v>
      </c>
      <c r="T5355" s="9">
        <v>-2.2443993480969401E-4</v>
      </c>
      <c r="U5355" s="9">
        <v>4.2633824967895597</v>
      </c>
      <c r="V5355" s="9">
        <v>0</v>
      </c>
      <c r="W5355" s="9">
        <v>4.2633824967895597</v>
      </c>
      <c r="X5355" t="s">
        <v>86</v>
      </c>
      <c r="Y5355" s="9">
        <v>0</v>
      </c>
      <c r="Z5355" s="9">
        <v>1.394129E-2</v>
      </c>
    </row>
    <row r="5356" spans="1:26" x14ac:dyDescent="0.3">
      <c r="A5356">
        <v>2</v>
      </c>
      <c r="B5356">
        <v>0</v>
      </c>
      <c r="C5356">
        <v>0</v>
      </c>
      <c r="D5356">
        <v>1</v>
      </c>
      <c r="E5356">
        <v>0</v>
      </c>
      <c r="F5356">
        <v>0</v>
      </c>
      <c r="G5356">
        <v>0</v>
      </c>
      <c r="H5356" s="9">
        <v>3088.54212197686</v>
      </c>
      <c r="I5356" s="9">
        <v>-1.8380974999999999</v>
      </c>
      <c r="J5356" s="9">
        <v>-1.8387784</v>
      </c>
      <c r="K5356" s="9">
        <v>-12.615897</v>
      </c>
      <c r="L5356" s="9">
        <v>-4.2644828531854602</v>
      </c>
      <c r="M5356" s="9">
        <v>-15.352138999999999</v>
      </c>
      <c r="N5356" s="9">
        <v>-15.352138999999999</v>
      </c>
      <c r="O5356" s="9">
        <v>-4.2644828531854602</v>
      </c>
      <c r="P5356">
        <v>0</v>
      </c>
      <c r="Q5356" s="9">
        <v>53.549995000000003</v>
      </c>
      <c r="R5356" s="9">
        <v>52360178.111801401</v>
      </c>
      <c r="S5356" s="9">
        <v>1514065482.2758501</v>
      </c>
      <c r="T5356" s="9">
        <v>-1.1003563959066599E-3</v>
      </c>
      <c r="U5356" s="9">
        <v>4.2644828531854602</v>
      </c>
      <c r="V5356" s="9">
        <v>0</v>
      </c>
      <c r="W5356" s="9">
        <v>4.2644828531854602</v>
      </c>
      <c r="X5356" t="s">
        <v>86</v>
      </c>
      <c r="Y5356" s="9">
        <v>0</v>
      </c>
      <c r="Z5356" s="9">
        <v>2.3197839000000001E-2</v>
      </c>
    </row>
    <row r="5357" spans="1:26" x14ac:dyDescent="0.3">
      <c r="A5357">
        <v>2</v>
      </c>
      <c r="B5357">
        <v>0</v>
      </c>
      <c r="C5357">
        <v>0</v>
      </c>
      <c r="D5357">
        <v>1</v>
      </c>
      <c r="E5357">
        <v>0</v>
      </c>
      <c r="F5357">
        <v>0</v>
      </c>
      <c r="G5357">
        <v>0</v>
      </c>
      <c r="H5357" s="9">
        <v>3088.6101219751399</v>
      </c>
      <c r="I5357" s="9">
        <v>-1.8379527</v>
      </c>
      <c r="J5357" s="9">
        <v>-1.8377551000000001</v>
      </c>
      <c r="K5357" s="9">
        <v>-7.5323658</v>
      </c>
      <c r="L5357" s="9">
        <v>-4.2647003372137204</v>
      </c>
      <c r="M5357" s="9">
        <v>-15.352921</v>
      </c>
      <c r="N5357" s="9">
        <v>-15.352921</v>
      </c>
      <c r="O5357" s="9">
        <v>-4.2647003372137204</v>
      </c>
      <c r="P5357">
        <v>0</v>
      </c>
      <c r="Q5357" s="9">
        <v>53.549995000000003</v>
      </c>
      <c r="R5357" s="9">
        <v>52360178.111801401</v>
      </c>
      <c r="S5357" s="9">
        <v>1683229580.4388001</v>
      </c>
      <c r="T5357" s="9">
        <v>-2.1748402826027299E-4</v>
      </c>
      <c r="U5357" s="9">
        <v>4.2647003372137204</v>
      </c>
      <c r="V5357" s="9">
        <v>0</v>
      </c>
      <c r="W5357" s="9">
        <v>4.2647003372137204</v>
      </c>
      <c r="X5357" t="s">
        <v>86</v>
      </c>
      <c r="Y5357" s="9">
        <v>0</v>
      </c>
      <c r="Z5357" s="9">
        <v>1.3842643E-2</v>
      </c>
    </row>
    <row r="5358" spans="1:26" x14ac:dyDescent="0.3">
      <c r="A5358">
        <v>2</v>
      </c>
      <c r="B5358">
        <v>0</v>
      </c>
      <c r="C5358">
        <v>0</v>
      </c>
      <c r="D5358">
        <v>1</v>
      </c>
      <c r="E5358">
        <v>0</v>
      </c>
      <c r="F5358">
        <v>0</v>
      </c>
      <c r="G5358">
        <v>0</v>
      </c>
      <c r="H5358" s="9">
        <v>3088.6707219736099</v>
      </c>
      <c r="I5358" s="9">
        <v>-1.8378934</v>
      </c>
      <c r="J5358" s="9">
        <v>-1.8374748999999999</v>
      </c>
      <c r="K5358" s="9">
        <v>-2.5308704</v>
      </c>
      <c r="L5358" s="9">
        <v>-4.2648149286318802</v>
      </c>
      <c r="M5358" s="9">
        <v>-15.353332999999999</v>
      </c>
      <c r="N5358" s="9">
        <v>-15.353332999999999</v>
      </c>
      <c r="O5358" s="9">
        <v>-4.2648149286318802</v>
      </c>
      <c r="P5358">
        <v>0</v>
      </c>
      <c r="Q5358" s="9">
        <v>53.549995000000003</v>
      </c>
      <c r="R5358" s="9">
        <v>52360178.111801401</v>
      </c>
      <c r="S5358" s="9">
        <v>1736358355.4862299</v>
      </c>
      <c r="T5358" s="9">
        <v>-1.14591418159726E-4</v>
      </c>
      <c r="U5358" s="9">
        <v>4.2648149286318802</v>
      </c>
      <c r="V5358" s="9">
        <v>0</v>
      </c>
      <c r="W5358" s="9">
        <v>4.2648149286318802</v>
      </c>
      <c r="X5358" t="s">
        <v>86</v>
      </c>
      <c r="Y5358" s="9">
        <v>0</v>
      </c>
      <c r="Z5358" s="9">
        <v>4.6504112000000002E-3</v>
      </c>
    </row>
    <row r="5359" spans="1:26" x14ac:dyDescent="0.3">
      <c r="A5359">
        <v>2</v>
      </c>
      <c r="B5359">
        <v>0</v>
      </c>
      <c r="C5359">
        <v>0</v>
      </c>
      <c r="D5359">
        <v>1</v>
      </c>
      <c r="E5359">
        <v>0</v>
      </c>
      <c r="F5359">
        <v>0</v>
      </c>
      <c r="G5359">
        <v>0</v>
      </c>
      <c r="H5359" s="9">
        <v>3088.80052197033</v>
      </c>
      <c r="I5359" s="9">
        <v>-1.8378401</v>
      </c>
      <c r="J5359" s="9">
        <v>-1.8375687999999999</v>
      </c>
      <c r="K5359" s="9">
        <v>-7.5663247</v>
      </c>
      <c r="L5359" s="9">
        <v>-4.2649503630147203</v>
      </c>
      <c r="M5359" s="9">
        <v>-15.353821999999999</v>
      </c>
      <c r="N5359" s="9">
        <v>-15.353821999999999</v>
      </c>
      <c r="O5359" s="9">
        <v>-4.2649503630147203</v>
      </c>
      <c r="P5359">
        <v>0</v>
      </c>
      <c r="Q5359" s="9">
        <v>53.549995000000003</v>
      </c>
      <c r="R5359" s="9">
        <v>52360178.111801401</v>
      </c>
      <c r="S5359" s="9">
        <v>1718266276.0179801</v>
      </c>
      <c r="T5359" s="9">
        <v>-1.35434382836585E-4</v>
      </c>
      <c r="U5359" s="9">
        <v>4.2649503630147203</v>
      </c>
      <c r="V5359" s="9">
        <v>0</v>
      </c>
      <c r="W5359" s="9">
        <v>4.2649503630147203</v>
      </c>
      <c r="X5359" t="s">
        <v>86</v>
      </c>
      <c r="Y5359" s="9">
        <v>0</v>
      </c>
      <c r="Z5359" s="9">
        <v>1.3903642000000001E-2</v>
      </c>
    </row>
    <row r="5360" spans="1:26" x14ac:dyDescent="0.3">
      <c r="A5360">
        <v>2</v>
      </c>
      <c r="B5360">
        <v>0</v>
      </c>
      <c r="C5360">
        <v>0</v>
      </c>
      <c r="D5360">
        <v>1</v>
      </c>
      <c r="E5360">
        <v>0</v>
      </c>
      <c r="F5360">
        <v>0</v>
      </c>
      <c r="G5360">
        <v>0</v>
      </c>
      <c r="H5360" s="9">
        <v>3088.8779219683702</v>
      </c>
      <c r="I5360" s="9">
        <v>-1.8380263999999999</v>
      </c>
      <c r="J5360" s="9">
        <v>-1.8366667000000001</v>
      </c>
      <c r="K5360" s="9">
        <v>-12.749060999999999</v>
      </c>
      <c r="L5360" s="9">
        <v>-4.2651215957257698</v>
      </c>
      <c r="M5360" s="9">
        <v>-15.354438</v>
      </c>
      <c r="N5360" s="9">
        <v>-15.354438</v>
      </c>
      <c r="O5360" s="9">
        <v>-4.2651215957257698</v>
      </c>
      <c r="P5360">
        <v>0</v>
      </c>
      <c r="Q5360" s="9">
        <v>53.549995000000003</v>
      </c>
      <c r="R5360" s="9">
        <v>52360178.111801401</v>
      </c>
      <c r="S5360" s="9">
        <v>1910289836.8752699</v>
      </c>
      <c r="T5360" s="9">
        <v>-1.7123271105035E-4</v>
      </c>
      <c r="U5360" s="9">
        <v>4.2651215957257698</v>
      </c>
      <c r="V5360" s="9">
        <v>0</v>
      </c>
      <c r="W5360" s="9">
        <v>4.2651215957257698</v>
      </c>
      <c r="X5360" t="s">
        <v>86</v>
      </c>
      <c r="Y5360" s="9">
        <v>0</v>
      </c>
      <c r="Z5360" s="9">
        <v>2.3415775999999999E-2</v>
      </c>
    </row>
    <row r="5361" spans="1:26" x14ac:dyDescent="0.3">
      <c r="A5361">
        <v>2</v>
      </c>
      <c r="B5361">
        <v>0</v>
      </c>
      <c r="C5361">
        <v>0</v>
      </c>
      <c r="D5361">
        <v>1</v>
      </c>
      <c r="E5361">
        <v>0</v>
      </c>
      <c r="F5361">
        <v>0</v>
      </c>
      <c r="G5361">
        <v>0</v>
      </c>
      <c r="H5361" s="9">
        <v>3088.9505219665398</v>
      </c>
      <c r="I5361" s="9">
        <v>-1.8381567999999999</v>
      </c>
      <c r="J5361" s="9">
        <v>-1.8387754999999999</v>
      </c>
      <c r="K5361" s="9">
        <v>-7.6952920000000002</v>
      </c>
      <c r="L5361" s="9">
        <v>-4.2653589468631399</v>
      </c>
      <c r="M5361" s="9">
        <v>-15.355292</v>
      </c>
      <c r="N5361" s="9">
        <v>-15.355292</v>
      </c>
      <c r="O5361" s="9">
        <v>-4.2653589468631399</v>
      </c>
      <c r="P5361">
        <v>0</v>
      </c>
      <c r="Q5361" s="9">
        <v>53.549995000000003</v>
      </c>
      <c r="R5361" s="9">
        <v>52360178.111801401</v>
      </c>
      <c r="S5361" s="9">
        <v>1514800542.38184</v>
      </c>
      <c r="T5361" s="9">
        <v>-2.3735113737277601E-4</v>
      </c>
      <c r="U5361" s="9">
        <v>4.2653589468631399</v>
      </c>
      <c r="V5361" s="9">
        <v>0</v>
      </c>
      <c r="W5361" s="9">
        <v>4.2653589468631399</v>
      </c>
      <c r="X5361" t="s">
        <v>86</v>
      </c>
      <c r="Y5361" s="9">
        <v>0</v>
      </c>
      <c r="Z5361" s="9">
        <v>1.4149914E-2</v>
      </c>
    </row>
    <row r="5362" spans="1:26" x14ac:dyDescent="0.3">
      <c r="A5362">
        <v>2</v>
      </c>
      <c r="B5362">
        <v>0</v>
      </c>
      <c r="C5362">
        <v>0</v>
      </c>
      <c r="D5362">
        <v>1</v>
      </c>
      <c r="E5362">
        <v>0</v>
      </c>
      <c r="F5362">
        <v>0</v>
      </c>
      <c r="G5362">
        <v>0</v>
      </c>
      <c r="H5362" s="9">
        <v>3089.1515219614598</v>
      </c>
      <c r="I5362" s="9">
        <v>-1.8379749999999999</v>
      </c>
      <c r="J5362" s="9">
        <v>-1.8374401</v>
      </c>
      <c r="K5362" s="9">
        <v>-2.6773896000000001</v>
      </c>
      <c r="L5362" s="9">
        <v>-4.2657257000665902</v>
      </c>
      <c r="M5362" s="9">
        <v>-15.356612</v>
      </c>
      <c r="N5362" s="9">
        <v>-15.356612</v>
      </c>
      <c r="O5362" s="9">
        <v>-4.2657257000665902</v>
      </c>
      <c r="P5362">
        <v>0</v>
      </c>
      <c r="Q5362" s="9">
        <v>53.549995000000003</v>
      </c>
      <c r="R5362" s="9">
        <v>52360178.111801401</v>
      </c>
      <c r="S5362" s="9">
        <v>1743559619.41206</v>
      </c>
      <c r="T5362" s="9">
        <v>-3.6675320344503598E-4</v>
      </c>
      <c r="U5362" s="9">
        <v>4.2657257000665902</v>
      </c>
      <c r="V5362" s="9">
        <v>0</v>
      </c>
      <c r="W5362" s="9">
        <v>4.2657257000665902</v>
      </c>
      <c r="X5362" t="s">
        <v>86</v>
      </c>
      <c r="Y5362" s="9">
        <v>0</v>
      </c>
      <c r="Z5362" s="9">
        <v>4.9195428999999997E-3</v>
      </c>
    </row>
    <row r="5363" spans="1:26" x14ac:dyDescent="0.3">
      <c r="A5363">
        <v>2</v>
      </c>
      <c r="B5363">
        <v>0</v>
      </c>
      <c r="C5363">
        <v>0</v>
      </c>
      <c r="D5363">
        <v>1</v>
      </c>
      <c r="E5363">
        <v>0</v>
      </c>
      <c r="F5363">
        <v>0</v>
      </c>
      <c r="G5363">
        <v>0</v>
      </c>
      <c r="H5363" s="9">
        <v>3090.1515219362</v>
      </c>
      <c r="I5363" s="9">
        <v>-1.8381217999999999</v>
      </c>
      <c r="J5363" s="9">
        <v>-1.8387846999999999</v>
      </c>
      <c r="K5363" s="9">
        <v>-2.0011179000000001</v>
      </c>
      <c r="L5363" s="9">
        <v>-4.2668086116726798</v>
      </c>
      <c r="M5363" s="9">
        <v>-15.360511000000001</v>
      </c>
      <c r="N5363" s="9">
        <v>-15.360511000000001</v>
      </c>
      <c r="O5363" s="9">
        <v>-4.2668086116726798</v>
      </c>
      <c r="P5363">
        <v>0</v>
      </c>
      <c r="Q5363" s="9">
        <v>53.549995000000003</v>
      </c>
      <c r="R5363" s="9">
        <v>52360178.111801401</v>
      </c>
      <c r="S5363" s="9">
        <v>1513948414.08038</v>
      </c>
      <c r="T5363" s="9">
        <v>-1.0829116060868599E-3</v>
      </c>
      <c r="U5363" s="9">
        <v>4.2668086116726798</v>
      </c>
      <c r="V5363" s="9">
        <v>0</v>
      </c>
      <c r="W5363" s="9">
        <v>4.2668086116726798</v>
      </c>
      <c r="X5363" t="s">
        <v>86</v>
      </c>
      <c r="Y5363" s="9">
        <v>0</v>
      </c>
      <c r="Z5363" s="9">
        <v>3.6796250000000002E-3</v>
      </c>
    </row>
    <row r="5364" spans="1:26" x14ac:dyDescent="0.3">
      <c r="A5364">
        <v>2</v>
      </c>
      <c r="B5364">
        <v>0</v>
      </c>
      <c r="C5364">
        <v>0</v>
      </c>
      <c r="D5364">
        <v>1</v>
      </c>
      <c r="E5364">
        <v>0</v>
      </c>
      <c r="F5364">
        <v>0</v>
      </c>
      <c r="G5364">
        <v>0</v>
      </c>
      <c r="H5364" s="9">
        <v>3091.1515219109401</v>
      </c>
      <c r="I5364" s="9">
        <v>-1.8378639000000001</v>
      </c>
      <c r="J5364" s="9">
        <v>-1.8386830999999999</v>
      </c>
      <c r="K5364" s="9">
        <v>-2.1072299000000001</v>
      </c>
      <c r="L5364" s="9">
        <v>-4.2678946685176804</v>
      </c>
      <c r="M5364" s="9">
        <v>-15.364421</v>
      </c>
      <c r="N5364" s="9">
        <v>-15.364421</v>
      </c>
      <c r="O5364" s="9">
        <v>-4.2678946685176804</v>
      </c>
      <c r="P5364">
        <v>0</v>
      </c>
      <c r="Q5364" s="9">
        <v>53.549995000000003</v>
      </c>
      <c r="R5364" s="9">
        <v>52360178.111801401</v>
      </c>
      <c r="S5364" s="9">
        <v>1529573162.9645901</v>
      </c>
      <c r="T5364" s="9">
        <v>-1.0860568450024E-3</v>
      </c>
      <c r="U5364" s="9">
        <v>4.2678946685176804</v>
      </c>
      <c r="V5364" s="9">
        <v>0</v>
      </c>
      <c r="W5364" s="9">
        <v>4.2678946685176804</v>
      </c>
      <c r="X5364" t="s">
        <v>86</v>
      </c>
      <c r="Y5364" s="9">
        <v>0</v>
      </c>
      <c r="Z5364" s="9">
        <v>3.8745282E-3</v>
      </c>
    </row>
    <row r="5365" spans="1:26" x14ac:dyDescent="0.3">
      <c r="A5365">
        <v>2</v>
      </c>
      <c r="B5365">
        <v>0</v>
      </c>
      <c r="C5365">
        <v>0</v>
      </c>
      <c r="D5365">
        <v>1</v>
      </c>
      <c r="E5365">
        <v>0</v>
      </c>
      <c r="F5365">
        <v>0</v>
      </c>
      <c r="G5365">
        <v>0</v>
      </c>
      <c r="H5365" s="9">
        <v>3092.1515218856798</v>
      </c>
      <c r="I5365" s="9">
        <v>-1.8380966999999999</v>
      </c>
      <c r="J5365" s="9">
        <v>-1.8390017999999999</v>
      </c>
      <c r="K5365" s="9">
        <v>-2.1233317999999999</v>
      </c>
      <c r="L5365" s="9">
        <v>-4.2690287668127196</v>
      </c>
      <c r="M5365" s="9">
        <v>-15.368504</v>
      </c>
      <c r="N5365" s="9">
        <v>-15.368504</v>
      </c>
      <c r="O5365" s="9">
        <v>-4.2690287668127196</v>
      </c>
      <c r="P5365">
        <v>0</v>
      </c>
      <c r="Q5365" s="9">
        <v>53.549995000000003</v>
      </c>
      <c r="R5365" s="9">
        <v>52360178.111801401</v>
      </c>
      <c r="S5365" s="9">
        <v>1483145976.98453</v>
      </c>
      <c r="T5365" s="9">
        <v>-1.1340982950400699E-3</v>
      </c>
      <c r="U5365" s="9">
        <v>4.2690287668127196</v>
      </c>
      <c r="V5365" s="9">
        <v>0</v>
      </c>
      <c r="W5365" s="9">
        <v>4.2690287668127196</v>
      </c>
      <c r="X5365" t="s">
        <v>86</v>
      </c>
      <c r="Y5365" s="9">
        <v>0</v>
      </c>
      <c r="Z5365" s="9">
        <v>3.9048109000000002E-3</v>
      </c>
    </row>
    <row r="5366" spans="1:26" x14ac:dyDescent="0.3">
      <c r="A5366">
        <v>2</v>
      </c>
      <c r="B5366">
        <v>0</v>
      </c>
      <c r="C5366">
        <v>0</v>
      </c>
      <c r="D5366">
        <v>1</v>
      </c>
      <c r="E5366">
        <v>0</v>
      </c>
      <c r="F5366">
        <v>0</v>
      </c>
      <c r="G5366">
        <v>0</v>
      </c>
      <c r="H5366" s="9">
        <v>3093.15152186041</v>
      </c>
      <c r="I5366" s="9">
        <v>-1.8379816</v>
      </c>
      <c r="J5366" s="9">
        <v>-1.8377147</v>
      </c>
      <c r="K5366" s="9">
        <v>-1.7269285000000001</v>
      </c>
      <c r="L5366" s="9">
        <v>-4.2701118534483902</v>
      </c>
      <c r="M5366" s="9">
        <v>-15.372403</v>
      </c>
      <c r="N5366" s="9">
        <v>-15.372403</v>
      </c>
      <c r="O5366" s="9">
        <v>-4.2701118534483902</v>
      </c>
      <c r="P5366">
        <v>0</v>
      </c>
      <c r="Q5366" s="9">
        <v>53.549995000000003</v>
      </c>
      <c r="R5366" s="9">
        <v>52360178.111801401</v>
      </c>
      <c r="S5366" s="9">
        <v>1692821201.2091</v>
      </c>
      <c r="T5366" s="9">
        <v>-1.0830866356688E-3</v>
      </c>
      <c r="U5366" s="9">
        <v>4.2701118534483902</v>
      </c>
      <c r="V5366" s="9">
        <v>0</v>
      </c>
      <c r="W5366" s="9">
        <v>4.2701118534483902</v>
      </c>
      <c r="X5366" t="s">
        <v>86</v>
      </c>
      <c r="Y5366" s="9">
        <v>0</v>
      </c>
      <c r="Z5366" s="9">
        <v>3.1736018000000001E-3</v>
      </c>
    </row>
    <row r="5367" spans="1:26" x14ac:dyDescent="0.3">
      <c r="A5367">
        <v>2</v>
      </c>
      <c r="B5367">
        <v>0</v>
      </c>
      <c r="C5367">
        <v>0</v>
      </c>
      <c r="D5367">
        <v>1</v>
      </c>
      <c r="E5367">
        <v>0</v>
      </c>
      <c r="F5367">
        <v>0</v>
      </c>
      <c r="G5367">
        <v>0</v>
      </c>
      <c r="H5367" s="9">
        <v>3093.20172185915</v>
      </c>
      <c r="I5367" s="9">
        <v>-1.8379481</v>
      </c>
      <c r="J5367" s="9">
        <v>-1.8377535</v>
      </c>
      <c r="K5367" s="9">
        <v>-6.7700524</v>
      </c>
      <c r="L5367" s="9">
        <v>-4.2701684450683297</v>
      </c>
      <c r="M5367" s="9">
        <v>-15.372605999999999</v>
      </c>
      <c r="N5367" s="9">
        <v>-15.372605999999999</v>
      </c>
      <c r="O5367" s="9">
        <v>-4.2701684450683297</v>
      </c>
      <c r="P5367">
        <v>0</v>
      </c>
      <c r="Q5367" s="9">
        <v>53.549995000000003</v>
      </c>
      <c r="R5367" s="9">
        <v>52360178.111801401</v>
      </c>
      <c r="S5367" s="9">
        <v>1685662906.99405</v>
      </c>
      <c r="T5367" s="9">
        <v>-5.6591619942203402E-5</v>
      </c>
      <c r="U5367" s="9">
        <v>4.2701684450683297</v>
      </c>
      <c r="V5367" s="9">
        <v>0</v>
      </c>
      <c r="W5367" s="9">
        <v>4.2701684450683297</v>
      </c>
      <c r="X5367" t="s">
        <v>86</v>
      </c>
      <c r="Y5367" s="9">
        <v>0</v>
      </c>
      <c r="Z5367" s="9">
        <v>1.2441687999999999E-2</v>
      </c>
    </row>
    <row r="5368" spans="1:26" x14ac:dyDescent="0.3">
      <c r="A5368">
        <v>2</v>
      </c>
      <c r="B5368">
        <v>0</v>
      </c>
      <c r="C5368">
        <v>0</v>
      </c>
      <c r="D5368">
        <v>1</v>
      </c>
      <c r="E5368">
        <v>0</v>
      </c>
      <c r="F5368">
        <v>0</v>
      </c>
      <c r="G5368">
        <v>0</v>
      </c>
      <c r="H5368" s="9">
        <v>3093.4517218528299</v>
      </c>
      <c r="I5368" s="9">
        <v>-1.8381000999999999</v>
      </c>
      <c r="J5368" s="9">
        <v>-1.8375105</v>
      </c>
      <c r="K5368" s="9">
        <v>-1.7655422999999999</v>
      </c>
      <c r="L5368" s="9">
        <v>-4.2704945960292404</v>
      </c>
      <c r="M5368" s="9">
        <v>-15.37378</v>
      </c>
      <c r="N5368" s="9">
        <v>-15.37378</v>
      </c>
      <c r="O5368" s="9">
        <v>-4.2704945960292404</v>
      </c>
      <c r="P5368">
        <v>0</v>
      </c>
      <c r="Q5368" s="9">
        <v>53.549995000000003</v>
      </c>
      <c r="R5368" s="9">
        <v>52360178.111801401</v>
      </c>
      <c r="S5368" s="9">
        <v>1731734818.0368299</v>
      </c>
      <c r="T5368" s="9">
        <v>-3.2615096090893298E-4</v>
      </c>
      <c r="U5368" s="9">
        <v>4.2704945960292404</v>
      </c>
      <c r="V5368" s="9">
        <v>0</v>
      </c>
      <c r="W5368" s="9">
        <v>4.2704945960292404</v>
      </c>
      <c r="X5368" t="s">
        <v>86</v>
      </c>
      <c r="Y5368" s="9">
        <v>0</v>
      </c>
      <c r="Z5368" s="9">
        <v>3.2442024E-3</v>
      </c>
    </row>
    <row r="5369" spans="1:26" x14ac:dyDescent="0.3">
      <c r="A5369">
        <v>2</v>
      </c>
      <c r="B5369">
        <v>0</v>
      </c>
      <c r="C5369">
        <v>0</v>
      </c>
      <c r="D5369">
        <v>1</v>
      </c>
      <c r="E5369">
        <v>0</v>
      </c>
      <c r="F5369">
        <v>0</v>
      </c>
      <c r="G5369">
        <v>0</v>
      </c>
      <c r="H5369" s="9">
        <v>3094.4517218275701</v>
      </c>
      <c r="I5369" s="9">
        <v>-1.8379627000000001</v>
      </c>
      <c r="J5369" s="9">
        <v>-1.8388397000000001</v>
      </c>
      <c r="K5369" s="9">
        <v>-1.8877944</v>
      </c>
      <c r="L5369" s="9">
        <v>-4.2715724952621601</v>
      </c>
      <c r="M5369" s="9">
        <v>-15.377661</v>
      </c>
      <c r="N5369" s="9">
        <v>-15.377661</v>
      </c>
      <c r="O5369" s="9">
        <v>-4.2715724952621601</v>
      </c>
      <c r="P5369">
        <v>0</v>
      </c>
      <c r="Q5369" s="9">
        <v>53.549995000000003</v>
      </c>
      <c r="R5369" s="9">
        <v>52360178.111801401</v>
      </c>
      <c r="S5369" s="9">
        <v>1507503240.96859</v>
      </c>
      <c r="T5369" s="9">
        <v>-1.07789923292323E-3</v>
      </c>
      <c r="U5369" s="9">
        <v>4.2715724952621601</v>
      </c>
      <c r="V5369" s="9">
        <v>0</v>
      </c>
      <c r="W5369" s="9">
        <v>4.2715724952621601</v>
      </c>
      <c r="X5369" t="s">
        <v>86</v>
      </c>
      <c r="Y5369" s="9">
        <v>0</v>
      </c>
      <c r="Z5369" s="9">
        <v>3.4713512000000002E-3</v>
      </c>
    </row>
    <row r="5370" spans="1:26" x14ac:dyDescent="0.3">
      <c r="A5370">
        <v>2</v>
      </c>
      <c r="B5370">
        <v>0</v>
      </c>
      <c r="C5370">
        <v>0</v>
      </c>
      <c r="D5370">
        <v>1</v>
      </c>
      <c r="E5370">
        <v>0</v>
      </c>
      <c r="F5370">
        <v>0</v>
      </c>
      <c r="G5370">
        <v>0</v>
      </c>
      <c r="H5370" s="9">
        <v>3095.0027218136502</v>
      </c>
      <c r="I5370" s="9">
        <v>-1.8379147</v>
      </c>
      <c r="J5370" s="9">
        <v>-1.8382406</v>
      </c>
      <c r="K5370" s="9">
        <v>-6.8878775000000001</v>
      </c>
      <c r="L5370" s="9">
        <v>-4.2722222123181801</v>
      </c>
      <c r="M5370" s="9">
        <v>-15.38</v>
      </c>
      <c r="N5370" s="9">
        <v>-15.38</v>
      </c>
      <c r="O5370" s="9">
        <v>-4.2722222123181801</v>
      </c>
      <c r="P5370">
        <v>0</v>
      </c>
      <c r="Q5370" s="9">
        <v>53.549995000000003</v>
      </c>
      <c r="R5370" s="9">
        <v>52360178.111801401</v>
      </c>
      <c r="S5370" s="9">
        <v>1601334853.92081</v>
      </c>
      <c r="T5370" s="9">
        <v>-6.4971705601646302E-4</v>
      </c>
      <c r="U5370" s="9">
        <v>4.2722222123181801</v>
      </c>
      <c r="V5370" s="9">
        <v>0</v>
      </c>
      <c r="W5370" s="9">
        <v>4.2722222123181801</v>
      </c>
      <c r="X5370" t="s">
        <v>86</v>
      </c>
      <c r="Y5370" s="9">
        <v>0</v>
      </c>
      <c r="Z5370" s="9">
        <v>1.2661576000000001E-2</v>
      </c>
    </row>
    <row r="5371" spans="1:26" x14ac:dyDescent="0.3">
      <c r="A5371">
        <v>2</v>
      </c>
      <c r="B5371">
        <v>0</v>
      </c>
      <c r="C5371">
        <v>0</v>
      </c>
      <c r="D5371">
        <v>1</v>
      </c>
      <c r="E5371">
        <v>0</v>
      </c>
      <c r="F5371">
        <v>0</v>
      </c>
      <c r="G5371">
        <v>0</v>
      </c>
      <c r="H5371" s="9">
        <v>3095.77172179422</v>
      </c>
      <c r="I5371" s="9">
        <v>-1.8380281999999999</v>
      </c>
      <c r="J5371" s="9">
        <v>-1.8380339000000001</v>
      </c>
      <c r="K5371" s="9">
        <v>-1.8394126</v>
      </c>
      <c r="L5371" s="9">
        <v>-4.2731525363313798</v>
      </c>
      <c r="M5371" s="9">
        <v>-15.383349000000001</v>
      </c>
      <c r="N5371" s="9">
        <v>-15.383349000000001</v>
      </c>
      <c r="O5371" s="9">
        <v>-4.2731525363313798</v>
      </c>
      <c r="P5371">
        <v>0</v>
      </c>
      <c r="Q5371" s="9">
        <v>53.549995000000003</v>
      </c>
      <c r="R5371" s="9">
        <v>52360178.111801401</v>
      </c>
      <c r="S5371" s="9">
        <v>1636745985.27477</v>
      </c>
      <c r="T5371" s="9">
        <v>-9.3032401320058901E-4</v>
      </c>
      <c r="U5371" s="9">
        <v>4.2731525363313798</v>
      </c>
      <c r="V5371" s="9">
        <v>0</v>
      </c>
      <c r="W5371" s="9">
        <v>4.2731525363313798</v>
      </c>
      <c r="X5371" t="s">
        <v>86</v>
      </c>
      <c r="Y5371" s="9">
        <v>0</v>
      </c>
      <c r="Z5371" s="9">
        <v>3.3809026000000001E-3</v>
      </c>
    </row>
    <row r="5372" spans="1:26" x14ac:dyDescent="0.3">
      <c r="A5372">
        <v>2</v>
      </c>
      <c r="B5372">
        <v>0</v>
      </c>
      <c r="C5372">
        <v>0</v>
      </c>
      <c r="D5372">
        <v>1</v>
      </c>
      <c r="E5372">
        <v>0</v>
      </c>
      <c r="F5372">
        <v>0</v>
      </c>
      <c r="G5372">
        <v>0</v>
      </c>
      <c r="H5372" s="9">
        <v>3096.7619217692099</v>
      </c>
      <c r="I5372" s="9">
        <v>-1.8378866</v>
      </c>
      <c r="J5372" s="9">
        <v>-1.8375773</v>
      </c>
      <c r="K5372" s="9">
        <v>-6.8443804000000004</v>
      </c>
      <c r="L5372" s="9">
        <v>-4.2742999985368497</v>
      </c>
      <c r="M5372" s="9">
        <v>-15.38748</v>
      </c>
      <c r="N5372" s="9">
        <v>-15.38748</v>
      </c>
      <c r="O5372" s="9">
        <v>-4.2742999985368497</v>
      </c>
      <c r="P5372">
        <v>0</v>
      </c>
      <c r="Q5372" s="9">
        <v>53.549995000000003</v>
      </c>
      <c r="R5372" s="9">
        <v>52360178.111801401</v>
      </c>
      <c r="S5372" s="9">
        <v>1720370822.0538199</v>
      </c>
      <c r="T5372" s="9">
        <v>-1.14746220546901E-3</v>
      </c>
      <c r="U5372" s="9">
        <v>4.2742999985368497</v>
      </c>
      <c r="V5372" s="9">
        <v>0</v>
      </c>
      <c r="W5372" s="9">
        <v>4.2742999985368497</v>
      </c>
      <c r="X5372" t="s">
        <v>86</v>
      </c>
      <c r="Y5372" s="9">
        <v>0</v>
      </c>
      <c r="Z5372" s="9">
        <v>1.2577078E-2</v>
      </c>
    </row>
    <row r="5373" spans="1:26" x14ac:dyDescent="0.3">
      <c r="A5373">
        <v>2</v>
      </c>
      <c r="B5373">
        <v>0</v>
      </c>
      <c r="C5373">
        <v>0</v>
      </c>
      <c r="D5373">
        <v>1</v>
      </c>
      <c r="E5373">
        <v>0</v>
      </c>
      <c r="F5373">
        <v>0</v>
      </c>
      <c r="G5373">
        <v>0</v>
      </c>
      <c r="H5373" s="9">
        <v>3097.1723217588401</v>
      </c>
      <c r="I5373" s="9">
        <v>-1.8380551000000001</v>
      </c>
      <c r="J5373" s="9">
        <v>-1.8378015000000001</v>
      </c>
      <c r="K5373" s="9">
        <v>-1.8133899</v>
      </c>
      <c r="L5373" s="9">
        <v>-4.2748141199253702</v>
      </c>
      <c r="M5373" s="9">
        <v>-15.389331</v>
      </c>
      <c r="N5373" s="9">
        <v>-15.389331</v>
      </c>
      <c r="O5373" s="9">
        <v>-4.2748141199253702</v>
      </c>
      <c r="P5373">
        <v>0</v>
      </c>
      <c r="Q5373" s="9">
        <v>53.549995000000003</v>
      </c>
      <c r="R5373" s="9">
        <v>52360178.111801401</v>
      </c>
      <c r="S5373" s="9">
        <v>1678707656.26421</v>
      </c>
      <c r="T5373" s="9">
        <v>-5.1412138852136003E-4</v>
      </c>
      <c r="U5373" s="9">
        <v>4.2748141199253702</v>
      </c>
      <c r="V5373" s="9">
        <v>0</v>
      </c>
      <c r="W5373" s="9">
        <v>4.2748141199253702</v>
      </c>
      <c r="X5373" t="s">
        <v>86</v>
      </c>
      <c r="Y5373" s="9">
        <v>0</v>
      </c>
      <c r="Z5373" s="9">
        <v>3.3326505000000001E-3</v>
      </c>
    </row>
    <row r="5374" spans="1:26" x14ac:dyDescent="0.3">
      <c r="A5374">
        <v>2</v>
      </c>
      <c r="B5374">
        <v>0</v>
      </c>
      <c r="C5374">
        <v>0</v>
      </c>
      <c r="D5374">
        <v>1</v>
      </c>
      <c r="E5374">
        <v>0</v>
      </c>
      <c r="F5374">
        <v>0</v>
      </c>
      <c r="G5374">
        <v>0</v>
      </c>
      <c r="H5374" s="9">
        <v>3098.1723217335798</v>
      </c>
      <c r="I5374" s="9">
        <v>-1.8379757000000001</v>
      </c>
      <c r="J5374" s="9">
        <v>-1.8379656</v>
      </c>
      <c r="K5374" s="9">
        <v>-1.7337966</v>
      </c>
      <c r="L5374" s="9">
        <v>-4.2759408335034301</v>
      </c>
      <c r="M5374" s="9">
        <v>-15.393387000000001</v>
      </c>
      <c r="N5374" s="9">
        <v>-15.393387000000001</v>
      </c>
      <c r="O5374" s="9">
        <v>-4.2759408335034301</v>
      </c>
      <c r="P5374">
        <v>0</v>
      </c>
      <c r="Q5374" s="9">
        <v>53.549995000000003</v>
      </c>
      <c r="R5374" s="9">
        <v>52360178.111801401</v>
      </c>
      <c r="S5374" s="9">
        <v>1649743660.6395299</v>
      </c>
      <c r="T5374" s="9">
        <v>-1.12671357805904E-3</v>
      </c>
      <c r="U5374" s="9">
        <v>4.2759408335034301</v>
      </c>
      <c r="V5374" s="9">
        <v>0</v>
      </c>
      <c r="W5374" s="9">
        <v>4.2759408335034301</v>
      </c>
      <c r="X5374" t="s">
        <v>86</v>
      </c>
      <c r="Y5374" s="9">
        <v>0</v>
      </c>
      <c r="Z5374" s="9">
        <v>3.1866584999999999E-3</v>
      </c>
    </row>
    <row r="5375" spans="1:26" x14ac:dyDescent="0.3">
      <c r="A5375">
        <v>2</v>
      </c>
      <c r="B5375">
        <v>0</v>
      </c>
      <c r="C5375">
        <v>0</v>
      </c>
      <c r="D5375">
        <v>1</v>
      </c>
      <c r="E5375">
        <v>0</v>
      </c>
      <c r="F5375">
        <v>0</v>
      </c>
      <c r="G5375">
        <v>0</v>
      </c>
      <c r="H5375" s="9">
        <v>3099.1723217083199</v>
      </c>
      <c r="I5375" s="9">
        <v>-1.8380015000000001</v>
      </c>
      <c r="J5375" s="9">
        <v>-1.8373314999999999</v>
      </c>
      <c r="K5375" s="9">
        <v>-1.9475467</v>
      </c>
      <c r="L5375" s="9">
        <v>-4.2770835618982002</v>
      </c>
      <c r="M5375" s="9">
        <v>-15.397501</v>
      </c>
      <c r="N5375" s="9">
        <v>-15.397501</v>
      </c>
      <c r="O5375" s="9">
        <v>-4.2770835618982002</v>
      </c>
      <c r="P5375">
        <v>0</v>
      </c>
      <c r="Q5375" s="9">
        <v>53.549995000000003</v>
      </c>
      <c r="R5375" s="9">
        <v>52360178.111801401</v>
      </c>
      <c r="S5375" s="9">
        <v>1769903188.3342299</v>
      </c>
      <c r="T5375" s="9">
        <v>-1.14272839477269E-3</v>
      </c>
      <c r="U5375" s="9">
        <v>4.2770835618982002</v>
      </c>
      <c r="V5375" s="9">
        <v>0</v>
      </c>
      <c r="W5375" s="9">
        <v>4.2770835618982002</v>
      </c>
      <c r="X5375" t="s">
        <v>86</v>
      </c>
      <c r="Y5375" s="9">
        <v>0</v>
      </c>
      <c r="Z5375" s="9">
        <v>3.5782889000000001E-3</v>
      </c>
    </row>
    <row r="5376" spans="1:26" x14ac:dyDescent="0.3">
      <c r="A5376">
        <v>2</v>
      </c>
      <c r="B5376">
        <v>0</v>
      </c>
      <c r="C5376">
        <v>0</v>
      </c>
      <c r="D5376">
        <v>1</v>
      </c>
      <c r="E5376">
        <v>0</v>
      </c>
      <c r="F5376">
        <v>0</v>
      </c>
      <c r="G5376">
        <v>0</v>
      </c>
      <c r="H5376" s="9">
        <v>3100.1723216830501</v>
      </c>
      <c r="I5376" s="9">
        <v>-1.8380425</v>
      </c>
      <c r="J5376" s="9">
        <v>-1.8388028999999999</v>
      </c>
      <c r="K5376" s="9">
        <v>-1.9220202</v>
      </c>
      <c r="L5376" s="9">
        <v>-4.27823373689536</v>
      </c>
      <c r="M5376" s="9">
        <v>-15.401642000000001</v>
      </c>
      <c r="N5376" s="9">
        <v>-15.401642000000001</v>
      </c>
      <c r="O5376" s="9">
        <v>-4.27823373689536</v>
      </c>
      <c r="P5376">
        <v>0</v>
      </c>
      <c r="Q5376" s="9">
        <v>53.549995000000003</v>
      </c>
      <c r="R5376" s="9">
        <v>52360178.111801401</v>
      </c>
      <c r="S5376" s="9">
        <v>1515272203.1168301</v>
      </c>
      <c r="T5376" s="9">
        <v>-1.15017499715808E-3</v>
      </c>
      <c r="U5376" s="9">
        <v>4.27823373689536</v>
      </c>
      <c r="V5376" s="9">
        <v>0</v>
      </c>
      <c r="W5376" s="9">
        <v>4.27823373689536</v>
      </c>
      <c r="X5376" t="s">
        <v>86</v>
      </c>
      <c r="Y5376" s="9">
        <v>0</v>
      </c>
      <c r="Z5376" s="9">
        <v>3.5342163999999999E-3</v>
      </c>
    </row>
    <row r="5377" spans="1:26" x14ac:dyDescent="0.3">
      <c r="A5377">
        <v>2</v>
      </c>
      <c r="B5377">
        <v>0</v>
      </c>
      <c r="C5377">
        <v>0</v>
      </c>
      <c r="D5377">
        <v>1</v>
      </c>
      <c r="E5377">
        <v>0</v>
      </c>
      <c r="F5377">
        <v>0</v>
      </c>
      <c r="G5377">
        <v>0</v>
      </c>
      <c r="H5377" s="9">
        <v>3100.6221216716899</v>
      </c>
      <c r="I5377" s="9">
        <v>-1.8380398</v>
      </c>
      <c r="J5377" s="9">
        <v>-1.8371797999999999</v>
      </c>
      <c r="K5377" s="9">
        <v>-6.9305363</v>
      </c>
      <c r="L5377" s="9">
        <v>-4.2787641100635696</v>
      </c>
      <c r="M5377" s="9">
        <v>-15.403551</v>
      </c>
      <c r="N5377" s="9">
        <v>-15.403551</v>
      </c>
      <c r="O5377" s="9">
        <v>-4.2787641100635696</v>
      </c>
      <c r="P5377">
        <v>0</v>
      </c>
      <c r="Q5377" s="9">
        <v>53.549995000000003</v>
      </c>
      <c r="R5377" s="9">
        <v>52360178.111801401</v>
      </c>
      <c r="S5377" s="9">
        <v>1801882278.50348</v>
      </c>
      <c r="T5377" s="9">
        <v>-5.3037316821669101E-4</v>
      </c>
      <c r="U5377" s="9">
        <v>4.2787641100635696</v>
      </c>
      <c r="V5377" s="9">
        <v>0</v>
      </c>
      <c r="W5377" s="9">
        <v>4.2787641100635696</v>
      </c>
      <c r="X5377" t="s">
        <v>86</v>
      </c>
      <c r="Y5377" s="9">
        <v>0</v>
      </c>
      <c r="Z5377" s="9">
        <v>1.2732640999999999E-2</v>
      </c>
    </row>
    <row r="5378" spans="1:26" x14ac:dyDescent="0.3">
      <c r="A5378">
        <v>2</v>
      </c>
      <c r="B5378">
        <v>0</v>
      </c>
      <c r="C5378">
        <v>0</v>
      </c>
      <c r="D5378">
        <v>1</v>
      </c>
      <c r="E5378">
        <v>0</v>
      </c>
      <c r="F5378">
        <v>0</v>
      </c>
      <c r="G5378">
        <v>0</v>
      </c>
      <c r="H5378" s="9">
        <v>3101.3325216537401</v>
      </c>
      <c r="I5378" s="9">
        <v>-1.8379402</v>
      </c>
      <c r="J5378" s="9">
        <v>-1.8372520999999999</v>
      </c>
      <c r="K5378" s="9">
        <v>-1.9255306999999999</v>
      </c>
      <c r="L5378" s="9">
        <v>-4.2797385000537496</v>
      </c>
      <c r="M5378" s="9">
        <v>-15.407059</v>
      </c>
      <c r="N5378" s="9">
        <v>-15.407059</v>
      </c>
      <c r="O5378" s="9">
        <v>-4.2797385000537496</v>
      </c>
      <c r="P5378">
        <v>0</v>
      </c>
      <c r="Q5378" s="9">
        <v>53.549995000000003</v>
      </c>
      <c r="R5378" s="9">
        <v>52360178.111801401</v>
      </c>
      <c r="S5378" s="9">
        <v>1787232153.23471</v>
      </c>
      <c r="T5378" s="9">
        <v>-9.7438999017107598E-4</v>
      </c>
      <c r="U5378" s="9">
        <v>4.2797385000537496</v>
      </c>
      <c r="V5378" s="9">
        <v>0</v>
      </c>
      <c r="W5378" s="9">
        <v>4.2797385000537496</v>
      </c>
      <c r="X5378" t="s">
        <v>86</v>
      </c>
      <c r="Y5378" s="9">
        <v>0</v>
      </c>
      <c r="Z5378" s="9">
        <v>3.5376854000000002E-3</v>
      </c>
    </row>
    <row r="5379" spans="1:26" x14ac:dyDescent="0.3">
      <c r="A5379">
        <v>2</v>
      </c>
      <c r="B5379">
        <v>0</v>
      </c>
      <c r="C5379">
        <v>0</v>
      </c>
      <c r="D5379">
        <v>1</v>
      </c>
      <c r="E5379">
        <v>0</v>
      </c>
      <c r="F5379">
        <v>0</v>
      </c>
      <c r="G5379">
        <v>0</v>
      </c>
      <c r="H5379" s="9">
        <v>3101.8627216403502</v>
      </c>
      <c r="I5379" s="9">
        <v>-1.8379719000000001</v>
      </c>
      <c r="J5379" s="9">
        <v>-1.8369837</v>
      </c>
      <c r="K5379" s="9">
        <v>-6.9555669</v>
      </c>
      <c r="L5379" s="9">
        <v>-4.2803404305472297</v>
      </c>
      <c r="M5379" s="9">
        <v>-15.409224999999999</v>
      </c>
      <c r="N5379" s="9">
        <v>-15.409224999999999</v>
      </c>
      <c r="O5379" s="9">
        <v>-4.2803404305472297</v>
      </c>
      <c r="P5379">
        <v>0</v>
      </c>
      <c r="Q5379" s="9">
        <v>53.549995000000003</v>
      </c>
      <c r="R5379" s="9">
        <v>52360178.111801401</v>
      </c>
      <c r="S5379" s="9">
        <v>1844663925.91416</v>
      </c>
      <c r="T5379" s="9">
        <v>-6.0193049348722296E-4</v>
      </c>
      <c r="U5379" s="9">
        <v>4.2803404305472297</v>
      </c>
      <c r="V5379" s="9">
        <v>0</v>
      </c>
      <c r="W5379" s="9">
        <v>4.2803404305472297</v>
      </c>
      <c r="X5379" t="s">
        <v>86</v>
      </c>
      <c r="Y5379" s="9">
        <v>0</v>
      </c>
      <c r="Z5379" s="9">
        <v>1.2777263000000001E-2</v>
      </c>
    </row>
    <row r="5380" spans="1:26" x14ac:dyDescent="0.3">
      <c r="A5380">
        <v>2</v>
      </c>
      <c r="B5380">
        <v>0</v>
      </c>
      <c r="C5380">
        <v>0</v>
      </c>
      <c r="D5380">
        <v>1</v>
      </c>
      <c r="E5380">
        <v>0</v>
      </c>
      <c r="F5380">
        <v>0</v>
      </c>
      <c r="G5380">
        <v>0</v>
      </c>
      <c r="H5380" s="9">
        <v>3102.0527216355499</v>
      </c>
      <c r="I5380" s="9">
        <v>-1.8381181</v>
      </c>
      <c r="J5380" s="9">
        <v>-1.8386275999999999</v>
      </c>
      <c r="K5380" s="9">
        <v>-1.916831</v>
      </c>
      <c r="L5380" s="9">
        <v>-4.2805946599809301</v>
      </c>
      <c r="M5380" s="9">
        <v>-15.410140999999999</v>
      </c>
      <c r="N5380" s="9">
        <v>-15.410140999999999</v>
      </c>
      <c r="O5380" s="9">
        <v>-4.2805946599809301</v>
      </c>
      <c r="P5380">
        <v>0</v>
      </c>
      <c r="Q5380" s="9">
        <v>53.549995000000003</v>
      </c>
      <c r="R5380" s="9">
        <v>52360178.111801401</v>
      </c>
      <c r="S5380" s="9">
        <v>1542595458.49597</v>
      </c>
      <c r="T5380" s="9">
        <v>-2.5422943369513002E-4</v>
      </c>
      <c r="U5380" s="9">
        <v>4.2805946599809301</v>
      </c>
      <c r="V5380" s="9">
        <v>0</v>
      </c>
      <c r="W5380" s="9">
        <v>4.2805946599809301</v>
      </c>
      <c r="X5380" t="s">
        <v>86</v>
      </c>
      <c r="Y5380" s="9">
        <v>0</v>
      </c>
      <c r="Z5380" s="9">
        <v>3.5243383999999998E-3</v>
      </c>
    </row>
    <row r="5381" spans="1:26" x14ac:dyDescent="0.3">
      <c r="A5381">
        <v>2</v>
      </c>
      <c r="B5381">
        <v>0</v>
      </c>
      <c r="C5381">
        <v>0</v>
      </c>
      <c r="D5381">
        <v>1</v>
      </c>
      <c r="E5381">
        <v>0</v>
      </c>
      <c r="F5381">
        <v>0</v>
      </c>
      <c r="G5381">
        <v>0</v>
      </c>
      <c r="H5381" s="9">
        <v>3102.50332162417</v>
      </c>
      <c r="I5381" s="9">
        <v>-1.8381331999999999</v>
      </c>
      <c r="J5381" s="9">
        <v>-1.8378903</v>
      </c>
      <c r="K5381" s="9">
        <v>-6.9365268000000002</v>
      </c>
      <c r="L5381" s="9">
        <v>-4.2810754660590202</v>
      </c>
      <c r="M5381" s="9">
        <v>-15.411872000000001</v>
      </c>
      <c r="N5381" s="9">
        <v>-15.411872000000001</v>
      </c>
      <c r="O5381" s="9">
        <v>-4.2810754660590202</v>
      </c>
      <c r="P5381">
        <v>0</v>
      </c>
      <c r="Q5381" s="9">
        <v>53.549995000000003</v>
      </c>
      <c r="R5381" s="9">
        <v>52360178.111801401</v>
      </c>
      <c r="S5381" s="9">
        <v>1665098378.5257699</v>
      </c>
      <c r="T5381" s="9">
        <v>-4.8080607809009002E-4</v>
      </c>
      <c r="U5381" s="9">
        <v>4.2810754660590202</v>
      </c>
      <c r="V5381" s="9">
        <v>0</v>
      </c>
      <c r="W5381" s="9">
        <v>4.2810754660590202</v>
      </c>
      <c r="X5381" t="s">
        <v>86</v>
      </c>
      <c r="Y5381" s="9">
        <v>0</v>
      </c>
      <c r="Z5381" s="9">
        <v>1.2748575E-2</v>
      </c>
    </row>
    <row r="5382" spans="1:26" x14ac:dyDescent="0.3">
      <c r="A5382">
        <v>2</v>
      </c>
      <c r="B5382">
        <v>0</v>
      </c>
      <c r="C5382">
        <v>0</v>
      </c>
      <c r="D5382">
        <v>1</v>
      </c>
      <c r="E5382">
        <v>0</v>
      </c>
      <c r="F5382">
        <v>0</v>
      </c>
      <c r="G5382">
        <v>0</v>
      </c>
      <c r="H5382" s="9">
        <v>3102.6929216193798</v>
      </c>
      <c r="I5382" s="9">
        <v>-1.8380567999999999</v>
      </c>
      <c r="J5382" s="9">
        <v>-1.8379403000000001</v>
      </c>
      <c r="K5382" s="9">
        <v>-1.9314830000000001</v>
      </c>
      <c r="L5382" s="9">
        <v>-4.2813124977984698</v>
      </c>
      <c r="M5382" s="9">
        <v>-15.412725</v>
      </c>
      <c r="N5382" s="9">
        <v>-15.412725</v>
      </c>
      <c r="O5382" s="9">
        <v>-4.2813124977984698</v>
      </c>
      <c r="P5382">
        <v>0</v>
      </c>
      <c r="Q5382" s="9">
        <v>53.549995000000003</v>
      </c>
      <c r="R5382" s="9">
        <v>52360178.111801401</v>
      </c>
      <c r="S5382" s="9">
        <v>1656271987.9703701</v>
      </c>
      <c r="T5382" s="9">
        <v>-2.37031739453108E-4</v>
      </c>
      <c r="U5382" s="9">
        <v>4.2813124977984698</v>
      </c>
      <c r="V5382" s="9">
        <v>0</v>
      </c>
      <c r="W5382" s="9">
        <v>4.2813124977984698</v>
      </c>
      <c r="X5382" t="s">
        <v>86</v>
      </c>
      <c r="Y5382" s="9">
        <v>0</v>
      </c>
      <c r="Z5382" s="9">
        <v>3.5499506999999999E-3</v>
      </c>
    </row>
    <row r="5383" spans="1:26" x14ac:dyDescent="0.3">
      <c r="A5383">
        <v>2</v>
      </c>
      <c r="B5383">
        <v>0</v>
      </c>
      <c r="C5383">
        <v>0</v>
      </c>
      <c r="D5383">
        <v>1</v>
      </c>
      <c r="E5383">
        <v>0</v>
      </c>
      <c r="F5383">
        <v>0</v>
      </c>
      <c r="G5383">
        <v>0</v>
      </c>
      <c r="H5383" s="9">
        <v>3103.69292159412</v>
      </c>
      <c r="I5383" s="9">
        <v>-1.8380265</v>
      </c>
      <c r="J5383" s="9">
        <v>-1.8389419</v>
      </c>
      <c r="K5383" s="9">
        <v>-1.7698921000000001</v>
      </c>
      <c r="L5383" s="9">
        <v>-4.2824580574048099</v>
      </c>
      <c r="M5383" s="9">
        <v>-15.416848999999999</v>
      </c>
      <c r="N5383" s="9">
        <v>-15.416848999999999</v>
      </c>
      <c r="O5383" s="9">
        <v>-4.2824580574048099</v>
      </c>
      <c r="P5383">
        <v>0</v>
      </c>
      <c r="Q5383" s="9">
        <v>53.549995000000003</v>
      </c>
      <c r="R5383" s="9">
        <v>52360178.111801401</v>
      </c>
      <c r="S5383" s="9">
        <v>1496392202.4133101</v>
      </c>
      <c r="T5383" s="9">
        <v>-1.14555960633389E-3</v>
      </c>
      <c r="U5383" s="9">
        <v>4.2824580574048099</v>
      </c>
      <c r="V5383" s="9">
        <v>0</v>
      </c>
      <c r="W5383" s="9">
        <v>4.2824580574048099</v>
      </c>
      <c r="X5383" t="s">
        <v>86</v>
      </c>
      <c r="Y5383" s="9">
        <v>0</v>
      </c>
      <c r="Z5383" s="9">
        <v>3.2547289E-3</v>
      </c>
    </row>
    <row r="5384" spans="1:26" x14ac:dyDescent="0.3">
      <c r="A5384">
        <v>2</v>
      </c>
      <c r="B5384">
        <v>0</v>
      </c>
      <c r="C5384">
        <v>0</v>
      </c>
      <c r="D5384">
        <v>1</v>
      </c>
      <c r="E5384">
        <v>0</v>
      </c>
      <c r="F5384">
        <v>0</v>
      </c>
      <c r="G5384">
        <v>0</v>
      </c>
      <c r="H5384" s="9">
        <v>3104.6929215688501</v>
      </c>
      <c r="I5384" s="9">
        <v>-1.8380979</v>
      </c>
      <c r="J5384" s="9">
        <v>-1.8387937999999999</v>
      </c>
      <c r="K5384" s="9">
        <v>-1.7938923</v>
      </c>
      <c r="L5384" s="9">
        <v>-4.2835799499217604</v>
      </c>
      <c r="M5384" s="9">
        <v>-15.420888</v>
      </c>
      <c r="N5384" s="9">
        <v>-15.420888</v>
      </c>
      <c r="O5384" s="9">
        <v>-4.2835799499217604</v>
      </c>
      <c r="P5384">
        <v>0</v>
      </c>
      <c r="Q5384" s="9">
        <v>53.549995000000003</v>
      </c>
      <c r="R5384" s="9">
        <v>52360178.111801401</v>
      </c>
      <c r="S5384" s="9">
        <v>1518522062.16202</v>
      </c>
      <c r="T5384" s="9">
        <v>-1.12189251695049E-3</v>
      </c>
      <c r="U5384" s="9">
        <v>4.2835799499217604</v>
      </c>
      <c r="V5384" s="9">
        <v>0</v>
      </c>
      <c r="W5384" s="9">
        <v>4.2835799499217604</v>
      </c>
      <c r="X5384" t="s">
        <v>86</v>
      </c>
      <c r="Y5384" s="9">
        <v>0</v>
      </c>
      <c r="Z5384" s="9">
        <v>3.2985979000000002E-3</v>
      </c>
    </row>
    <row r="5385" spans="1:26" x14ac:dyDescent="0.3">
      <c r="A5385">
        <v>2</v>
      </c>
      <c r="B5385">
        <v>0</v>
      </c>
      <c r="C5385">
        <v>0</v>
      </c>
      <c r="D5385">
        <v>1</v>
      </c>
      <c r="E5385">
        <v>0</v>
      </c>
      <c r="F5385">
        <v>0</v>
      </c>
      <c r="G5385">
        <v>0</v>
      </c>
      <c r="H5385" s="9">
        <v>3105.6929215435898</v>
      </c>
      <c r="I5385" s="9">
        <v>-1.8379074</v>
      </c>
      <c r="J5385" s="9">
        <v>-1.8386315</v>
      </c>
      <c r="K5385" s="9">
        <v>-1.9230122999999999</v>
      </c>
      <c r="L5385" s="9">
        <v>-4.2847098304720701</v>
      </c>
      <c r="M5385" s="9">
        <v>-15.424955000000001</v>
      </c>
      <c r="N5385" s="9">
        <v>-15.424955000000001</v>
      </c>
      <c r="O5385" s="9">
        <v>-4.2847098304720701</v>
      </c>
      <c r="P5385">
        <v>0</v>
      </c>
      <c r="Q5385" s="9">
        <v>53.549995000000003</v>
      </c>
      <c r="R5385" s="9">
        <v>52360178.111801401</v>
      </c>
      <c r="S5385" s="9">
        <v>1543466609.4986</v>
      </c>
      <c r="T5385" s="9">
        <v>-1.1298805503114899E-3</v>
      </c>
      <c r="U5385" s="9">
        <v>4.2847098304720701</v>
      </c>
      <c r="V5385" s="9">
        <v>0</v>
      </c>
      <c r="W5385" s="9">
        <v>4.2847098304720701</v>
      </c>
      <c r="X5385" t="s">
        <v>86</v>
      </c>
      <c r="Y5385" s="9">
        <v>0</v>
      </c>
      <c r="Z5385" s="9">
        <v>3.535711E-3</v>
      </c>
    </row>
    <row r="5386" spans="1:26" x14ac:dyDescent="0.3">
      <c r="A5386">
        <v>2</v>
      </c>
      <c r="B5386">
        <v>0</v>
      </c>
      <c r="C5386">
        <v>0</v>
      </c>
      <c r="D5386">
        <v>1</v>
      </c>
      <c r="E5386">
        <v>0</v>
      </c>
      <c r="F5386">
        <v>0</v>
      </c>
      <c r="G5386">
        <v>0</v>
      </c>
      <c r="H5386" s="9">
        <v>3106.69292151833</v>
      </c>
      <c r="I5386" s="9">
        <v>-1.83788</v>
      </c>
      <c r="J5386" s="9">
        <v>-1.8372868</v>
      </c>
      <c r="K5386" s="9">
        <v>-2.1701874999999999</v>
      </c>
      <c r="L5386" s="9">
        <v>-4.2859266118570698</v>
      </c>
      <c r="M5386" s="9">
        <v>-15.429335999999999</v>
      </c>
      <c r="N5386" s="9">
        <v>-15.429335999999999</v>
      </c>
      <c r="O5386" s="9">
        <v>-4.2859266118570698</v>
      </c>
      <c r="P5386">
        <v>0</v>
      </c>
      <c r="Q5386" s="9">
        <v>53.549995000000003</v>
      </c>
      <c r="R5386" s="9">
        <v>52360178.111801401</v>
      </c>
      <c r="S5386" s="9">
        <v>1782663880.16712</v>
      </c>
      <c r="T5386" s="9">
        <v>-1.2167813849979199E-3</v>
      </c>
      <c r="U5386" s="9">
        <v>4.2859266118570698</v>
      </c>
      <c r="V5386" s="9">
        <v>0</v>
      </c>
      <c r="W5386" s="9">
        <v>4.2859266118570698</v>
      </c>
      <c r="X5386" t="s">
        <v>86</v>
      </c>
      <c r="Y5386" s="9">
        <v>0</v>
      </c>
      <c r="Z5386" s="9">
        <v>3.9872568999999997E-3</v>
      </c>
    </row>
    <row r="5387" spans="1:26" x14ac:dyDescent="0.3">
      <c r="A5387">
        <v>2</v>
      </c>
      <c r="B5387">
        <v>0</v>
      </c>
      <c r="C5387">
        <v>0</v>
      </c>
      <c r="D5387">
        <v>1</v>
      </c>
      <c r="E5387">
        <v>0</v>
      </c>
      <c r="F5387">
        <v>0</v>
      </c>
      <c r="G5387">
        <v>0</v>
      </c>
      <c r="H5387" s="9">
        <v>3107.6929214930701</v>
      </c>
      <c r="I5387" s="9">
        <v>-1.8378494999999999</v>
      </c>
      <c r="J5387" s="9">
        <v>-1.8373641999999999</v>
      </c>
      <c r="K5387" s="9">
        <v>-2.1395480999999998</v>
      </c>
      <c r="L5387" s="9">
        <v>-4.2871299678941899</v>
      </c>
      <c r="M5387" s="9">
        <v>-15.433668000000001</v>
      </c>
      <c r="N5387" s="9">
        <v>-15.433668000000001</v>
      </c>
      <c r="O5387" s="9">
        <v>-4.2871299678941899</v>
      </c>
      <c r="P5387">
        <v>0</v>
      </c>
      <c r="Q5387" s="9">
        <v>53.549995000000003</v>
      </c>
      <c r="R5387" s="9">
        <v>52360178.111801401</v>
      </c>
      <c r="S5387" s="9">
        <v>1767435942.2587199</v>
      </c>
      <c r="T5387" s="9">
        <v>-1.2033560371262899E-3</v>
      </c>
      <c r="U5387" s="9">
        <v>4.2871299678941899</v>
      </c>
      <c r="V5387" s="9">
        <v>0</v>
      </c>
      <c r="W5387" s="9">
        <v>4.2871299678941899</v>
      </c>
      <c r="X5387" t="s">
        <v>86</v>
      </c>
      <c r="Y5387" s="9">
        <v>0</v>
      </c>
      <c r="Z5387" s="9">
        <v>3.9311288999999998E-3</v>
      </c>
    </row>
    <row r="5388" spans="1:26" x14ac:dyDescent="0.3">
      <c r="A5388">
        <v>2</v>
      </c>
      <c r="B5388">
        <v>0</v>
      </c>
      <c r="C5388">
        <v>0</v>
      </c>
      <c r="D5388">
        <v>1</v>
      </c>
      <c r="E5388">
        <v>0</v>
      </c>
      <c r="F5388">
        <v>0</v>
      </c>
      <c r="G5388">
        <v>0</v>
      </c>
      <c r="H5388" s="9">
        <v>3108.6929214677998</v>
      </c>
      <c r="I5388" s="9">
        <v>-1.8380255999999999</v>
      </c>
      <c r="J5388" s="9">
        <v>-1.8388563</v>
      </c>
      <c r="K5388" s="9">
        <v>-2.0283612999999998</v>
      </c>
      <c r="L5388" s="9">
        <v>-4.28829486040408</v>
      </c>
      <c r="M5388" s="9">
        <v>-15.437861</v>
      </c>
      <c r="N5388" s="9">
        <v>-15.437861</v>
      </c>
      <c r="O5388" s="9">
        <v>-4.28829486040408</v>
      </c>
      <c r="P5388">
        <v>0</v>
      </c>
      <c r="Q5388" s="9">
        <v>53.549995000000003</v>
      </c>
      <c r="R5388" s="9">
        <v>52360178.111801401</v>
      </c>
      <c r="S5388" s="9">
        <v>1510917034.01315</v>
      </c>
      <c r="T5388" s="9">
        <v>-1.1648925098848299E-3</v>
      </c>
      <c r="U5388" s="9">
        <v>4.28829486040408</v>
      </c>
      <c r="V5388" s="9">
        <v>0</v>
      </c>
      <c r="W5388" s="9">
        <v>4.28829486040408</v>
      </c>
      <c r="X5388" t="s">
        <v>86</v>
      </c>
      <c r="Y5388" s="9">
        <v>0</v>
      </c>
      <c r="Z5388" s="9">
        <v>3.7298651999999998E-3</v>
      </c>
    </row>
    <row r="5389" spans="1:26" x14ac:dyDescent="0.3">
      <c r="A5389">
        <v>2</v>
      </c>
      <c r="B5389">
        <v>0</v>
      </c>
      <c r="C5389">
        <v>0</v>
      </c>
      <c r="D5389">
        <v>1</v>
      </c>
      <c r="E5389">
        <v>0</v>
      </c>
      <c r="F5389">
        <v>0</v>
      </c>
      <c r="G5389">
        <v>0</v>
      </c>
      <c r="H5389" s="9">
        <v>3109.69292144254</v>
      </c>
      <c r="I5389" s="9">
        <v>-1.8378985999999999</v>
      </c>
      <c r="J5389" s="9">
        <v>-1.8380479999999999</v>
      </c>
      <c r="K5389" s="9">
        <v>-2.1043300999999999</v>
      </c>
      <c r="L5389" s="9">
        <v>-4.2894299430259597</v>
      </c>
      <c r="M5389" s="9">
        <v>-15.441948</v>
      </c>
      <c r="N5389" s="9">
        <v>-15.441948</v>
      </c>
      <c r="O5389" s="9">
        <v>-4.2894299430259597</v>
      </c>
      <c r="P5389">
        <v>0</v>
      </c>
      <c r="Q5389" s="9">
        <v>53.549995000000003</v>
      </c>
      <c r="R5389" s="9">
        <v>52360178.111801401</v>
      </c>
      <c r="S5389" s="9">
        <v>1640508042.58584</v>
      </c>
      <c r="T5389" s="9">
        <v>-1.13508262187878E-3</v>
      </c>
      <c r="U5389" s="9">
        <v>4.2894299430259597</v>
      </c>
      <c r="V5389" s="9">
        <v>0</v>
      </c>
      <c r="W5389" s="9">
        <v>4.2894299430259597</v>
      </c>
      <c r="X5389" t="s">
        <v>86</v>
      </c>
      <c r="Y5389" s="9">
        <v>0</v>
      </c>
      <c r="Z5389" s="9">
        <v>3.8678597000000002E-3</v>
      </c>
    </row>
    <row r="5390" spans="1:26" x14ac:dyDescent="0.3">
      <c r="A5390">
        <v>2</v>
      </c>
      <c r="B5390">
        <v>0</v>
      </c>
      <c r="C5390">
        <v>0</v>
      </c>
      <c r="D5390">
        <v>1</v>
      </c>
      <c r="E5390">
        <v>0</v>
      </c>
      <c r="F5390">
        <v>0</v>
      </c>
      <c r="G5390">
        <v>0</v>
      </c>
      <c r="H5390" s="9">
        <v>3110.6929214172801</v>
      </c>
      <c r="I5390" s="9">
        <v>-1.8380593999999999</v>
      </c>
      <c r="J5390" s="9">
        <v>-1.8376511</v>
      </c>
      <c r="K5390" s="9">
        <v>-2.2880514000000001</v>
      </c>
      <c r="L5390" s="9">
        <v>-4.2905775531839003</v>
      </c>
      <c r="M5390" s="9">
        <v>-15.446078999999999</v>
      </c>
      <c r="N5390" s="9">
        <v>-15.446078999999999</v>
      </c>
      <c r="O5390" s="9">
        <v>-4.2905775531839003</v>
      </c>
      <c r="P5390">
        <v>0</v>
      </c>
      <c r="Q5390" s="9">
        <v>53.549995000000003</v>
      </c>
      <c r="R5390" s="9">
        <v>52360178.111801401</v>
      </c>
      <c r="S5390" s="9">
        <v>1712826426.9754701</v>
      </c>
      <c r="T5390" s="9">
        <v>-1.1476101579406201E-3</v>
      </c>
      <c r="U5390" s="9">
        <v>4.2905775531839003</v>
      </c>
      <c r="V5390" s="9">
        <v>0</v>
      </c>
      <c r="W5390" s="9">
        <v>4.2905775531839003</v>
      </c>
      <c r="X5390" t="s">
        <v>86</v>
      </c>
      <c r="Y5390" s="9">
        <v>0</v>
      </c>
      <c r="Z5390" s="9">
        <v>4.2046402E-3</v>
      </c>
    </row>
    <row r="5391" spans="1:26" x14ac:dyDescent="0.3">
      <c r="A5391">
        <v>2</v>
      </c>
      <c r="B5391">
        <v>0</v>
      </c>
      <c r="C5391">
        <v>0</v>
      </c>
      <c r="D5391">
        <v>1</v>
      </c>
      <c r="E5391">
        <v>0</v>
      </c>
      <c r="F5391">
        <v>0</v>
      </c>
      <c r="G5391">
        <v>0</v>
      </c>
      <c r="H5391" s="9">
        <v>3111.6929213920198</v>
      </c>
      <c r="I5391" s="9">
        <v>-1.8380733</v>
      </c>
      <c r="J5391" s="9">
        <v>-1.8376790000000001</v>
      </c>
      <c r="K5391" s="9">
        <v>-2.3966055000000002</v>
      </c>
      <c r="L5391" s="9">
        <v>-4.2917985698424097</v>
      </c>
      <c r="M5391" s="9">
        <v>-15.450475000000001</v>
      </c>
      <c r="N5391" s="9">
        <v>-15.450475000000001</v>
      </c>
      <c r="O5391" s="9">
        <v>-4.2917985698424097</v>
      </c>
      <c r="P5391">
        <v>0</v>
      </c>
      <c r="Q5391" s="9">
        <v>53.549995000000003</v>
      </c>
      <c r="R5391" s="9">
        <v>52360178.111801401</v>
      </c>
      <c r="S5391" s="9">
        <v>1708052349.63693</v>
      </c>
      <c r="T5391" s="9">
        <v>-1.2210166585173701E-3</v>
      </c>
      <c r="U5391" s="9">
        <v>4.2917985698424097</v>
      </c>
      <c r="V5391" s="9">
        <v>0</v>
      </c>
      <c r="W5391" s="9">
        <v>4.2917985698424097</v>
      </c>
      <c r="X5391" t="s">
        <v>86</v>
      </c>
      <c r="Y5391" s="9">
        <v>0</v>
      </c>
      <c r="Z5391" s="9">
        <v>4.4041918999999999E-3</v>
      </c>
    </row>
    <row r="5392" spans="1:26" x14ac:dyDescent="0.3">
      <c r="A5392">
        <v>2</v>
      </c>
      <c r="B5392">
        <v>0</v>
      </c>
      <c r="C5392">
        <v>0</v>
      </c>
      <c r="D5392">
        <v>1</v>
      </c>
      <c r="E5392">
        <v>0</v>
      </c>
      <c r="F5392">
        <v>0</v>
      </c>
      <c r="G5392">
        <v>0</v>
      </c>
      <c r="H5392" s="9">
        <v>3112.6929213667599</v>
      </c>
      <c r="I5392" s="9">
        <v>-1.8379529999999999</v>
      </c>
      <c r="J5392" s="9">
        <v>-1.8388260999999999</v>
      </c>
      <c r="K5392" s="9">
        <v>-2.3215903999999998</v>
      </c>
      <c r="L5392" s="9">
        <v>-4.2929878211041501</v>
      </c>
      <c r="M5392" s="9">
        <v>-15.454756</v>
      </c>
      <c r="N5392" s="9">
        <v>-15.454756</v>
      </c>
      <c r="O5392" s="9">
        <v>-4.2929878211041501</v>
      </c>
      <c r="P5392">
        <v>0</v>
      </c>
      <c r="Q5392" s="9">
        <v>53.549995000000003</v>
      </c>
      <c r="R5392" s="9">
        <v>52360178.111801401</v>
      </c>
      <c r="S5392" s="9">
        <v>1517037981.6236899</v>
      </c>
      <c r="T5392" s="9">
        <v>-1.1892512617377401E-3</v>
      </c>
      <c r="U5392" s="9">
        <v>4.2929878211041501</v>
      </c>
      <c r="V5392" s="9">
        <v>0</v>
      </c>
      <c r="W5392" s="9">
        <v>4.2929878211041501</v>
      </c>
      <c r="X5392" t="s">
        <v>86</v>
      </c>
      <c r="Y5392" s="9">
        <v>0</v>
      </c>
      <c r="Z5392" s="9">
        <v>4.2690011000000002E-3</v>
      </c>
    </row>
    <row r="5393" spans="1:26" x14ac:dyDescent="0.3">
      <c r="A5393">
        <v>2</v>
      </c>
      <c r="B5393">
        <v>0</v>
      </c>
      <c r="C5393">
        <v>0</v>
      </c>
      <c r="D5393">
        <v>1</v>
      </c>
      <c r="E5393">
        <v>0</v>
      </c>
      <c r="F5393">
        <v>0</v>
      </c>
      <c r="G5393">
        <v>0</v>
      </c>
      <c r="H5393" s="9">
        <v>3113.6929213414901</v>
      </c>
      <c r="I5393" s="9">
        <v>-1.8380145999999999</v>
      </c>
      <c r="J5393" s="9">
        <v>-1.8375710000000001</v>
      </c>
      <c r="K5393" s="9">
        <v>-2.2202481999999999</v>
      </c>
      <c r="L5393" s="9">
        <v>-4.2941580775749904</v>
      </c>
      <c r="M5393" s="9">
        <v>-15.458969</v>
      </c>
      <c r="N5393" s="9">
        <v>-15.458969</v>
      </c>
      <c r="O5393" s="9">
        <v>-4.2941580775749904</v>
      </c>
      <c r="P5393">
        <v>0</v>
      </c>
      <c r="Q5393" s="9">
        <v>53.549995000000003</v>
      </c>
      <c r="R5393" s="9">
        <v>52360178.111801401</v>
      </c>
      <c r="S5393" s="9">
        <v>1729542846.3758299</v>
      </c>
      <c r="T5393" s="9">
        <v>-1.1702564708393399E-3</v>
      </c>
      <c r="U5393" s="9">
        <v>4.2941580775749904</v>
      </c>
      <c r="V5393" s="9">
        <v>0</v>
      </c>
      <c r="W5393" s="9">
        <v>4.2941580775749904</v>
      </c>
      <c r="X5393" t="s">
        <v>86</v>
      </c>
      <c r="Y5393" s="9">
        <v>0</v>
      </c>
      <c r="Z5393" s="9">
        <v>4.0798639000000003E-3</v>
      </c>
    </row>
    <row r="5394" spans="1:26" x14ac:dyDescent="0.3">
      <c r="A5394">
        <v>2</v>
      </c>
      <c r="B5394">
        <v>0</v>
      </c>
      <c r="C5394">
        <v>0</v>
      </c>
      <c r="D5394">
        <v>1</v>
      </c>
      <c r="E5394">
        <v>0</v>
      </c>
      <c r="F5394">
        <v>0</v>
      </c>
      <c r="G5394">
        <v>0</v>
      </c>
      <c r="H5394" s="9">
        <v>3114.6929213162298</v>
      </c>
      <c r="I5394" s="9">
        <v>-1.8380471</v>
      </c>
      <c r="J5394" s="9">
        <v>-1.8381398</v>
      </c>
      <c r="K5394" s="9">
        <v>-2.2555044</v>
      </c>
      <c r="L5394" s="9">
        <v>-4.29529178800259</v>
      </c>
      <c r="M5394" s="9">
        <v>-15.463051</v>
      </c>
      <c r="N5394" s="9">
        <v>-15.463051</v>
      </c>
      <c r="O5394" s="9">
        <v>-4.29529178800259</v>
      </c>
      <c r="P5394">
        <v>0</v>
      </c>
      <c r="Q5394" s="9">
        <v>53.549995000000003</v>
      </c>
      <c r="R5394" s="9">
        <v>52360178.111801401</v>
      </c>
      <c r="S5394" s="9">
        <v>1626947028.7648201</v>
      </c>
      <c r="T5394" s="9">
        <v>-1.13371042760235E-3</v>
      </c>
      <c r="U5394" s="9">
        <v>4.29529178800259</v>
      </c>
      <c r="V5394" s="9">
        <v>0</v>
      </c>
      <c r="W5394" s="9">
        <v>4.29529178800259</v>
      </c>
      <c r="X5394" t="s">
        <v>86</v>
      </c>
      <c r="Y5394" s="9">
        <v>0</v>
      </c>
      <c r="Z5394" s="9">
        <v>4.1459323999999999E-3</v>
      </c>
    </row>
    <row r="5395" spans="1:26" x14ac:dyDescent="0.3">
      <c r="A5395">
        <v>2</v>
      </c>
      <c r="B5395">
        <v>0</v>
      </c>
      <c r="C5395">
        <v>0</v>
      </c>
      <c r="D5395">
        <v>1</v>
      </c>
      <c r="E5395">
        <v>0</v>
      </c>
      <c r="F5395">
        <v>0</v>
      </c>
      <c r="G5395">
        <v>0</v>
      </c>
      <c r="H5395" s="9">
        <v>3115.6929212909699</v>
      </c>
      <c r="I5395" s="9">
        <v>-1.8379356</v>
      </c>
      <c r="J5395" s="9">
        <v>-1.8383986000000001</v>
      </c>
      <c r="K5395" s="9">
        <v>-2.6611794999999998</v>
      </c>
      <c r="L5395" s="9">
        <v>-4.2964730365102097</v>
      </c>
      <c r="M5395" s="9">
        <v>-15.467302999999999</v>
      </c>
      <c r="N5395" s="9">
        <v>-15.467302999999999</v>
      </c>
      <c r="O5395" s="9">
        <v>-4.2964730365102097</v>
      </c>
      <c r="P5395">
        <v>0</v>
      </c>
      <c r="Q5395" s="9">
        <v>53.549995000000003</v>
      </c>
      <c r="R5395" s="9">
        <v>52360178.111801401</v>
      </c>
      <c r="S5395" s="9">
        <v>1584445515.5151601</v>
      </c>
      <c r="T5395" s="9">
        <v>-1.1812485076188001E-3</v>
      </c>
      <c r="U5395" s="9">
        <v>4.2964730365102097</v>
      </c>
      <c r="V5395" s="9">
        <v>0</v>
      </c>
      <c r="W5395" s="9">
        <v>4.2964730365102097</v>
      </c>
      <c r="X5395" t="s">
        <v>86</v>
      </c>
      <c r="Y5395" s="9">
        <v>0</v>
      </c>
      <c r="Z5395" s="9">
        <v>4.8923087000000004E-3</v>
      </c>
    </row>
    <row r="5396" spans="1:26" x14ac:dyDescent="0.3">
      <c r="A5396">
        <v>2</v>
      </c>
      <c r="B5396">
        <v>0</v>
      </c>
      <c r="C5396">
        <v>0</v>
      </c>
      <c r="D5396">
        <v>1</v>
      </c>
      <c r="E5396">
        <v>0</v>
      </c>
      <c r="F5396">
        <v>0</v>
      </c>
      <c r="G5396">
        <v>0</v>
      </c>
      <c r="H5396" s="9">
        <v>3116.3843212735001</v>
      </c>
      <c r="I5396" s="9">
        <v>-1.8379696999999999</v>
      </c>
      <c r="J5396" s="9">
        <v>-1.8370377</v>
      </c>
      <c r="K5396" s="9">
        <v>-7.7016324999999997</v>
      </c>
      <c r="L5396" s="9">
        <v>-4.2973201238817902</v>
      </c>
      <c r="M5396" s="9">
        <v>-15.470352</v>
      </c>
      <c r="N5396" s="9">
        <v>-15.470352</v>
      </c>
      <c r="O5396" s="9">
        <v>-4.2973201238817902</v>
      </c>
      <c r="P5396">
        <v>0</v>
      </c>
      <c r="Q5396" s="9">
        <v>53.549995000000003</v>
      </c>
      <c r="R5396" s="9">
        <v>52360178.111801401</v>
      </c>
      <c r="S5396" s="9">
        <v>1840106929.58951</v>
      </c>
      <c r="T5396" s="9">
        <v>-8.4708737157423997E-4</v>
      </c>
      <c r="U5396" s="9">
        <v>4.2973201238817902</v>
      </c>
      <c r="V5396" s="9">
        <v>0</v>
      </c>
      <c r="W5396" s="9">
        <v>4.2973201238817902</v>
      </c>
      <c r="X5396" t="s">
        <v>86</v>
      </c>
      <c r="Y5396" s="9">
        <v>0</v>
      </c>
      <c r="Z5396" s="9">
        <v>1.4148189E-2</v>
      </c>
    </row>
    <row r="5397" spans="1:26" x14ac:dyDescent="0.3">
      <c r="A5397">
        <v>2</v>
      </c>
      <c r="B5397">
        <v>0</v>
      </c>
      <c r="C5397">
        <v>0</v>
      </c>
      <c r="D5397">
        <v>1</v>
      </c>
      <c r="E5397">
        <v>0</v>
      </c>
      <c r="F5397">
        <v>0</v>
      </c>
      <c r="G5397">
        <v>0</v>
      </c>
      <c r="H5397" s="9">
        <v>3116.9545212591001</v>
      </c>
      <c r="I5397" s="9">
        <v>-1.8379542</v>
      </c>
      <c r="J5397" s="9">
        <v>-1.8373885999999999</v>
      </c>
      <c r="K5397" s="9">
        <v>-2.6598823</v>
      </c>
      <c r="L5397" s="9">
        <v>-4.29821803502925</v>
      </c>
      <c r="M5397" s="9">
        <v>-15.473585</v>
      </c>
      <c r="N5397" s="9">
        <v>-15.473585</v>
      </c>
      <c r="O5397" s="9">
        <v>-4.29821803502925</v>
      </c>
      <c r="P5397">
        <v>0</v>
      </c>
      <c r="Q5397" s="9">
        <v>53.549995000000003</v>
      </c>
      <c r="R5397" s="9">
        <v>52360178.111801401</v>
      </c>
      <c r="S5397" s="9">
        <v>1767063609.1024001</v>
      </c>
      <c r="T5397" s="9">
        <v>-8.9791114746251501E-4</v>
      </c>
      <c r="U5397" s="9">
        <v>4.29821803502925</v>
      </c>
      <c r="V5397" s="9">
        <v>0</v>
      </c>
      <c r="W5397" s="9">
        <v>4.29821803502925</v>
      </c>
      <c r="X5397" t="s">
        <v>86</v>
      </c>
      <c r="Y5397" s="9">
        <v>0</v>
      </c>
      <c r="Z5397" s="9">
        <v>4.8872376999999998E-3</v>
      </c>
    </row>
    <row r="5398" spans="1:26" x14ac:dyDescent="0.3">
      <c r="A5398">
        <v>2</v>
      </c>
      <c r="B5398">
        <v>0</v>
      </c>
      <c r="C5398">
        <v>0</v>
      </c>
      <c r="D5398">
        <v>1</v>
      </c>
      <c r="E5398">
        <v>0</v>
      </c>
      <c r="F5398">
        <v>0</v>
      </c>
      <c r="G5398">
        <v>0</v>
      </c>
      <c r="H5398" s="9">
        <v>3117.9545212338398</v>
      </c>
      <c r="I5398" s="9">
        <v>-1.8381059</v>
      </c>
      <c r="J5398" s="9">
        <v>-1.8375573000000001</v>
      </c>
      <c r="K5398" s="9">
        <v>-1.8339943000000001</v>
      </c>
      <c r="L5398" s="9">
        <v>-4.29934364294862</v>
      </c>
      <c r="M5398" s="9">
        <v>-15.477637</v>
      </c>
      <c r="N5398" s="9">
        <v>-15.477637</v>
      </c>
      <c r="O5398" s="9">
        <v>-4.29934364294862</v>
      </c>
      <c r="P5398">
        <v>0</v>
      </c>
      <c r="Q5398" s="9">
        <v>53.549995000000003</v>
      </c>
      <c r="R5398" s="9">
        <v>52360178.111801401</v>
      </c>
      <c r="S5398" s="9">
        <v>1734269624.52702</v>
      </c>
      <c r="T5398" s="9">
        <v>-1.12560791936822E-3</v>
      </c>
      <c r="U5398" s="9">
        <v>4.29934364294862</v>
      </c>
      <c r="V5398" s="9">
        <v>0</v>
      </c>
      <c r="W5398" s="9">
        <v>4.29934364294862</v>
      </c>
      <c r="X5398" t="s">
        <v>86</v>
      </c>
      <c r="Y5398" s="9">
        <v>0</v>
      </c>
      <c r="Z5398" s="9">
        <v>3.3700697000000001E-3</v>
      </c>
    </row>
    <row r="5399" spans="1:26" x14ac:dyDescent="0.3">
      <c r="A5399">
        <v>2</v>
      </c>
      <c r="B5399">
        <v>0</v>
      </c>
      <c r="C5399">
        <v>0</v>
      </c>
      <c r="D5399">
        <v>1</v>
      </c>
      <c r="E5399">
        <v>0</v>
      </c>
      <c r="F5399">
        <v>0</v>
      </c>
      <c r="G5399">
        <v>0</v>
      </c>
      <c r="H5399" s="9">
        <v>3118.95452120858</v>
      </c>
      <c r="I5399" s="9">
        <v>-1.8380358999999999</v>
      </c>
      <c r="J5399" s="9">
        <v>-1.8377775999999999</v>
      </c>
      <c r="K5399" s="9">
        <v>-0.71102357000000005</v>
      </c>
      <c r="L5399" s="9">
        <v>-4.3003901975253704</v>
      </c>
      <c r="M5399" s="9">
        <v>-15.481403999999999</v>
      </c>
      <c r="N5399" s="9">
        <v>-15.481403999999999</v>
      </c>
      <c r="O5399" s="9">
        <v>-4.3003901975253704</v>
      </c>
      <c r="P5399">
        <v>0</v>
      </c>
      <c r="Q5399" s="9">
        <v>53.549995000000003</v>
      </c>
      <c r="R5399" s="9">
        <v>52360178.111801401</v>
      </c>
      <c r="S5399" s="9">
        <v>1693088091.6853099</v>
      </c>
      <c r="T5399" s="9">
        <v>-1.04655457675484E-3</v>
      </c>
      <c r="U5399" s="9">
        <v>4.3003901975253704</v>
      </c>
      <c r="V5399" s="9">
        <v>0</v>
      </c>
      <c r="W5399" s="9">
        <v>4.3003901975253704</v>
      </c>
      <c r="X5399" t="s">
        <v>86</v>
      </c>
      <c r="Y5399" s="9">
        <v>0</v>
      </c>
      <c r="Z5399" s="9">
        <v>1.3067032000000001E-3</v>
      </c>
    </row>
    <row r="5400" spans="1:26" x14ac:dyDescent="0.3">
      <c r="A5400">
        <v>2</v>
      </c>
      <c r="B5400">
        <v>0</v>
      </c>
      <c r="C5400">
        <v>0</v>
      </c>
      <c r="D5400">
        <v>1</v>
      </c>
      <c r="E5400">
        <v>0</v>
      </c>
      <c r="F5400">
        <v>0</v>
      </c>
      <c r="G5400">
        <v>0</v>
      </c>
      <c r="H5400" s="9">
        <v>3119.1049212047801</v>
      </c>
      <c r="I5400" s="9">
        <v>-1.8379859000000001</v>
      </c>
      <c r="J5400" s="9">
        <v>-1.8378857</v>
      </c>
      <c r="K5400" s="9">
        <v>-5.7543001</v>
      </c>
      <c r="L5400" s="9">
        <v>-4.3005170862476998</v>
      </c>
      <c r="M5400" s="9">
        <v>-15.481861</v>
      </c>
      <c r="N5400" s="9">
        <v>-15.481861</v>
      </c>
      <c r="O5400" s="9">
        <v>-4.3005170862476998</v>
      </c>
      <c r="P5400">
        <v>0</v>
      </c>
      <c r="Q5400" s="9">
        <v>53.549995000000003</v>
      </c>
      <c r="R5400" s="9">
        <v>52360178.111801401</v>
      </c>
      <c r="S5400" s="9">
        <v>1673440575.0359001</v>
      </c>
      <c r="T5400" s="9">
        <v>-1.26888722332907E-4</v>
      </c>
      <c r="U5400" s="9">
        <v>4.3005170862476998</v>
      </c>
      <c r="V5400" s="9">
        <v>0</v>
      </c>
      <c r="W5400" s="9">
        <v>4.3005170862476998</v>
      </c>
      <c r="X5400" t="s">
        <v>86</v>
      </c>
      <c r="Y5400" s="9">
        <v>0</v>
      </c>
      <c r="Z5400" s="9">
        <v>1.0575746E-2</v>
      </c>
    </row>
    <row r="5401" spans="1:26" x14ac:dyDescent="0.3">
      <c r="A5401">
        <v>2</v>
      </c>
      <c r="B5401">
        <v>0</v>
      </c>
      <c r="C5401">
        <v>0</v>
      </c>
      <c r="D5401">
        <v>1</v>
      </c>
      <c r="E5401">
        <v>0</v>
      </c>
      <c r="F5401">
        <v>0</v>
      </c>
      <c r="G5401">
        <v>0</v>
      </c>
      <c r="H5401" s="9">
        <v>3120.1049211795098</v>
      </c>
      <c r="I5401" s="9">
        <v>-1.8381221999999999</v>
      </c>
      <c r="J5401" s="9">
        <v>-1.8385301999999999</v>
      </c>
      <c r="K5401" s="9">
        <v>-6.5702290999999997</v>
      </c>
      <c r="L5401" s="9">
        <v>-4.3016842531977204</v>
      </c>
      <c r="M5401" s="9">
        <v>-15.486063</v>
      </c>
      <c r="N5401" s="9">
        <v>-15.486063</v>
      </c>
      <c r="O5401" s="9">
        <v>-4.3016842531977204</v>
      </c>
      <c r="P5401">
        <v>0</v>
      </c>
      <c r="Q5401" s="9">
        <v>53.549995000000003</v>
      </c>
      <c r="R5401" s="9">
        <v>52360178.111801401</v>
      </c>
      <c r="S5401" s="9">
        <v>1565351664.31271</v>
      </c>
      <c r="T5401" s="9">
        <v>-1.1671669500143899E-3</v>
      </c>
      <c r="U5401" s="9">
        <v>4.3016842531977204</v>
      </c>
      <c r="V5401" s="9">
        <v>0</v>
      </c>
      <c r="W5401" s="9">
        <v>4.3016842531977204</v>
      </c>
      <c r="X5401" t="s">
        <v>86</v>
      </c>
      <c r="Y5401" s="9">
        <v>0</v>
      </c>
      <c r="Z5401" s="9">
        <v>1.2079565E-2</v>
      </c>
    </row>
    <row r="5402" spans="1:26" x14ac:dyDescent="0.3">
      <c r="A5402">
        <v>2</v>
      </c>
      <c r="B5402">
        <v>0</v>
      </c>
      <c r="C5402">
        <v>0</v>
      </c>
      <c r="D5402">
        <v>1</v>
      </c>
      <c r="E5402">
        <v>0</v>
      </c>
      <c r="F5402">
        <v>0</v>
      </c>
      <c r="G5402">
        <v>0</v>
      </c>
      <c r="H5402" s="9">
        <v>3121.10492115425</v>
      </c>
      <c r="I5402" s="9">
        <v>-1.8379285000000001</v>
      </c>
      <c r="J5402" s="9">
        <v>-1.8383908</v>
      </c>
      <c r="K5402" s="9">
        <v>-6.5366511000000003</v>
      </c>
      <c r="L5402" s="9">
        <v>-4.3028922943496104</v>
      </c>
      <c r="M5402" s="9">
        <v>-15.490413</v>
      </c>
      <c r="N5402" s="9">
        <v>-15.490413</v>
      </c>
      <c r="O5402" s="9">
        <v>-4.3028922943496104</v>
      </c>
      <c r="P5402">
        <v>0</v>
      </c>
      <c r="Q5402" s="9">
        <v>53.549995000000003</v>
      </c>
      <c r="R5402" s="9">
        <v>52360178.111801401</v>
      </c>
      <c r="S5402" s="9">
        <v>1588056713.11744</v>
      </c>
      <c r="T5402" s="9">
        <v>-1.20804115189443E-3</v>
      </c>
      <c r="U5402" s="9">
        <v>4.3028922943496104</v>
      </c>
      <c r="V5402" s="9">
        <v>0</v>
      </c>
      <c r="W5402" s="9">
        <v>4.3028922943496104</v>
      </c>
      <c r="X5402" t="s">
        <v>86</v>
      </c>
      <c r="Y5402" s="9">
        <v>0</v>
      </c>
      <c r="Z5402" s="9">
        <v>1.2016918999999999E-2</v>
      </c>
    </row>
    <row r="5403" spans="1:26" x14ac:dyDescent="0.3">
      <c r="A5403">
        <v>2</v>
      </c>
      <c r="B5403">
        <v>0</v>
      </c>
      <c r="C5403">
        <v>0</v>
      </c>
      <c r="D5403">
        <v>1</v>
      </c>
      <c r="E5403">
        <v>0</v>
      </c>
      <c r="F5403">
        <v>0</v>
      </c>
      <c r="G5403">
        <v>0</v>
      </c>
      <c r="H5403" s="9">
        <v>3122.1049211289901</v>
      </c>
      <c r="I5403" s="9">
        <v>-1.8379799000000001</v>
      </c>
      <c r="J5403" s="9">
        <v>-1.8373185000000001</v>
      </c>
      <c r="K5403" s="9">
        <v>-6.3873471999999998</v>
      </c>
      <c r="L5403" s="9">
        <v>-4.3040950639377096</v>
      </c>
      <c r="M5403" s="9">
        <v>-15.494742</v>
      </c>
      <c r="N5403" s="9">
        <v>-15.494742</v>
      </c>
      <c r="O5403" s="9">
        <v>-4.3040950639377096</v>
      </c>
      <c r="P5403">
        <v>0</v>
      </c>
      <c r="Q5403" s="9">
        <v>53.549995000000003</v>
      </c>
      <c r="R5403" s="9">
        <v>52360178.111801401</v>
      </c>
      <c r="S5403" s="9">
        <v>1783681287.05689</v>
      </c>
      <c r="T5403" s="9">
        <v>-1.2027695880991701E-3</v>
      </c>
      <c r="U5403" s="9">
        <v>4.3040950639377096</v>
      </c>
      <c r="V5403" s="9">
        <v>0</v>
      </c>
      <c r="W5403" s="9">
        <v>4.3040950639377096</v>
      </c>
      <c r="X5403" t="s">
        <v>86</v>
      </c>
      <c r="Y5403" s="9">
        <v>0</v>
      </c>
      <c r="Z5403" s="9">
        <v>1.1735591E-2</v>
      </c>
    </row>
    <row r="5404" spans="1:26" x14ac:dyDescent="0.3">
      <c r="A5404">
        <v>2</v>
      </c>
      <c r="B5404">
        <v>0</v>
      </c>
      <c r="C5404">
        <v>0</v>
      </c>
      <c r="D5404">
        <v>1</v>
      </c>
      <c r="E5404">
        <v>0</v>
      </c>
      <c r="F5404">
        <v>0</v>
      </c>
      <c r="G5404">
        <v>0</v>
      </c>
      <c r="H5404" s="9">
        <v>3123.1049211037298</v>
      </c>
      <c r="I5404" s="9">
        <v>-1.8379947000000001</v>
      </c>
      <c r="J5404" s="9">
        <v>-1.8379004999999999</v>
      </c>
      <c r="K5404" s="9">
        <v>-6.2205667</v>
      </c>
      <c r="L5404" s="9">
        <v>-4.3052609118672702</v>
      </c>
      <c r="M5404" s="9">
        <v>-15.498939999999999</v>
      </c>
      <c r="N5404" s="9">
        <v>-15.498939999999999</v>
      </c>
      <c r="O5404" s="9">
        <v>-4.3052609118672702</v>
      </c>
      <c r="P5404">
        <v>0</v>
      </c>
      <c r="Q5404" s="9">
        <v>53.549995000000003</v>
      </c>
      <c r="R5404" s="9">
        <v>52360178.111801401</v>
      </c>
      <c r="S5404" s="9">
        <v>1672617812.3252399</v>
      </c>
      <c r="T5404" s="9">
        <v>-1.16584792955709E-3</v>
      </c>
      <c r="U5404" s="9">
        <v>4.3052609118672702</v>
      </c>
      <c r="V5404" s="9">
        <v>0</v>
      </c>
      <c r="W5404" s="9">
        <v>4.3052609118672702</v>
      </c>
      <c r="X5404" t="s">
        <v>86</v>
      </c>
      <c r="Y5404" s="9">
        <v>0</v>
      </c>
      <c r="Z5404" s="9">
        <v>1.1432783E-2</v>
      </c>
    </row>
    <row r="5405" spans="1:26" x14ac:dyDescent="0.3">
      <c r="A5405">
        <v>2</v>
      </c>
      <c r="B5405">
        <v>0</v>
      </c>
      <c r="C5405">
        <v>0</v>
      </c>
      <c r="D5405">
        <v>1</v>
      </c>
      <c r="E5405">
        <v>0</v>
      </c>
      <c r="F5405">
        <v>0</v>
      </c>
      <c r="G5405">
        <v>0</v>
      </c>
      <c r="H5405" s="9">
        <v>3124.1049210784599</v>
      </c>
      <c r="I5405" s="9">
        <v>-1.8379855</v>
      </c>
      <c r="J5405" s="9">
        <v>-1.8379877</v>
      </c>
      <c r="K5405" s="9">
        <v>-6.6264700999999997</v>
      </c>
      <c r="L5405" s="9">
        <v>-4.3064409168562596</v>
      </c>
      <c r="M5405" s="9">
        <v>-15.503187</v>
      </c>
      <c r="N5405" s="9">
        <v>-15.503187</v>
      </c>
      <c r="O5405" s="9">
        <v>-4.3064409168562596</v>
      </c>
      <c r="P5405">
        <v>0</v>
      </c>
      <c r="Q5405" s="9">
        <v>53.549995000000003</v>
      </c>
      <c r="R5405" s="9">
        <v>52360178.111801401</v>
      </c>
      <c r="S5405" s="9">
        <v>1657557374.3171101</v>
      </c>
      <c r="T5405" s="9">
        <v>-1.1800049889885099E-3</v>
      </c>
      <c r="U5405" s="9">
        <v>4.3064409168562596</v>
      </c>
      <c r="V5405" s="9">
        <v>0</v>
      </c>
      <c r="W5405" s="9">
        <v>4.3064409168562596</v>
      </c>
      <c r="X5405" t="s">
        <v>86</v>
      </c>
      <c r="Y5405" s="9">
        <v>0</v>
      </c>
      <c r="Z5405" s="9">
        <v>1.217937E-2</v>
      </c>
    </row>
    <row r="5406" spans="1:26" x14ac:dyDescent="0.3">
      <c r="A5406">
        <v>2</v>
      </c>
      <c r="B5406">
        <v>0</v>
      </c>
      <c r="C5406">
        <v>0</v>
      </c>
      <c r="D5406">
        <v>1</v>
      </c>
      <c r="E5406">
        <v>0</v>
      </c>
      <c r="F5406">
        <v>0</v>
      </c>
      <c r="G5406">
        <v>0</v>
      </c>
      <c r="H5406" s="9">
        <v>3125.1049210532001</v>
      </c>
      <c r="I5406" s="9">
        <v>-1.8380145999999999</v>
      </c>
      <c r="J5406" s="9">
        <v>-1.8382738000000001</v>
      </c>
      <c r="K5406" s="9">
        <v>-6.4818211000000003</v>
      </c>
      <c r="L5406" s="9">
        <v>-4.3076810873231004</v>
      </c>
      <c r="M5406" s="9">
        <v>-15.507652</v>
      </c>
      <c r="N5406" s="9">
        <v>-15.507652</v>
      </c>
      <c r="O5406" s="9">
        <v>-4.3076810873231004</v>
      </c>
      <c r="P5406">
        <v>0</v>
      </c>
      <c r="Q5406" s="9">
        <v>53.549995000000003</v>
      </c>
      <c r="R5406" s="9">
        <v>52360178.111801401</v>
      </c>
      <c r="S5406" s="9">
        <v>1609038113.99227</v>
      </c>
      <c r="T5406" s="9">
        <v>-1.24017046684699E-3</v>
      </c>
      <c r="U5406" s="9">
        <v>4.3076810873231004</v>
      </c>
      <c r="V5406" s="9">
        <v>0</v>
      </c>
      <c r="W5406" s="9">
        <v>4.3076810873231004</v>
      </c>
      <c r="X5406" t="s">
        <v>86</v>
      </c>
      <c r="Y5406" s="9">
        <v>0</v>
      </c>
      <c r="Z5406" s="9">
        <v>1.1915362000000001E-2</v>
      </c>
    </row>
    <row r="5407" spans="1:26" x14ac:dyDescent="0.3">
      <c r="A5407">
        <v>2</v>
      </c>
      <c r="B5407">
        <v>0</v>
      </c>
      <c r="C5407">
        <v>0</v>
      </c>
      <c r="D5407">
        <v>1</v>
      </c>
      <c r="E5407">
        <v>0</v>
      </c>
      <c r="F5407">
        <v>0</v>
      </c>
      <c r="G5407">
        <v>0</v>
      </c>
      <c r="H5407" s="9">
        <v>3126.1049210279398</v>
      </c>
      <c r="I5407" s="9">
        <v>-1.8381523</v>
      </c>
      <c r="J5407" s="9">
        <v>-1.8370645999999999</v>
      </c>
      <c r="K5407" s="9">
        <v>-6.1996956000000001</v>
      </c>
      <c r="L5407" s="9">
        <v>-4.3088801638502803</v>
      </c>
      <c r="M5407" s="9">
        <v>-15.511969000000001</v>
      </c>
      <c r="N5407" s="9">
        <v>-15.511969000000001</v>
      </c>
      <c r="O5407" s="9">
        <v>-4.3088801638502803</v>
      </c>
      <c r="P5407">
        <v>0</v>
      </c>
      <c r="Q5407" s="9">
        <v>53.549995000000003</v>
      </c>
      <c r="R5407" s="9">
        <v>52360178.111801401</v>
      </c>
      <c r="S5407" s="9">
        <v>1839167616.0581999</v>
      </c>
      <c r="T5407" s="9">
        <v>-1.19907652717188E-3</v>
      </c>
      <c r="U5407" s="9">
        <v>4.3088801638502803</v>
      </c>
      <c r="V5407" s="9">
        <v>0</v>
      </c>
      <c r="W5407" s="9">
        <v>4.3088801638502803</v>
      </c>
      <c r="X5407" t="s">
        <v>86</v>
      </c>
      <c r="Y5407" s="9">
        <v>0</v>
      </c>
      <c r="Z5407" s="9">
        <v>1.1389242000000001E-2</v>
      </c>
    </row>
    <row r="5408" spans="1:26" x14ac:dyDescent="0.3">
      <c r="A5408">
        <v>2</v>
      </c>
      <c r="B5408">
        <v>0</v>
      </c>
      <c r="C5408">
        <v>0</v>
      </c>
      <c r="D5408">
        <v>1</v>
      </c>
      <c r="E5408">
        <v>0</v>
      </c>
      <c r="F5408">
        <v>0</v>
      </c>
      <c r="G5408">
        <v>0</v>
      </c>
      <c r="H5408" s="9">
        <v>3127.1049210026799</v>
      </c>
      <c r="I5408" s="9">
        <v>-1.838069</v>
      </c>
      <c r="J5408" s="9">
        <v>-1.8375311000000001</v>
      </c>
      <c r="K5408" s="9">
        <v>-6.0514593000000003</v>
      </c>
      <c r="L5408" s="9">
        <v>-4.3100329509300597</v>
      </c>
      <c r="M5408" s="9">
        <v>-15.516119</v>
      </c>
      <c r="N5408" s="9">
        <v>-15.516119</v>
      </c>
      <c r="O5408" s="9">
        <v>-4.3100329509300597</v>
      </c>
      <c r="P5408">
        <v>0</v>
      </c>
      <c r="Q5408" s="9">
        <v>53.549995000000003</v>
      </c>
      <c r="R5408" s="9">
        <v>52360178.111801401</v>
      </c>
      <c r="S5408" s="9">
        <v>1743662276.9081299</v>
      </c>
      <c r="T5408" s="9">
        <v>-1.15278707978472E-3</v>
      </c>
      <c r="U5408" s="9">
        <v>4.3100329509300597</v>
      </c>
      <c r="V5408" s="9">
        <v>0</v>
      </c>
      <c r="W5408" s="9">
        <v>4.3100329509300597</v>
      </c>
      <c r="X5408" t="s">
        <v>86</v>
      </c>
      <c r="Y5408" s="9">
        <v>0</v>
      </c>
      <c r="Z5408" s="9">
        <v>1.1119745E-2</v>
      </c>
    </row>
    <row r="5409" spans="1:26" x14ac:dyDescent="0.3">
      <c r="A5409">
        <v>2</v>
      </c>
      <c r="B5409">
        <v>0</v>
      </c>
      <c r="C5409">
        <v>0</v>
      </c>
      <c r="D5409">
        <v>1</v>
      </c>
      <c r="E5409">
        <v>0</v>
      </c>
      <c r="F5409">
        <v>0</v>
      </c>
      <c r="G5409">
        <v>0</v>
      </c>
      <c r="H5409" s="9">
        <v>3128.1049209774201</v>
      </c>
      <c r="I5409" s="9">
        <v>-1.8381149000000001</v>
      </c>
      <c r="J5409" s="9">
        <v>-1.8379496</v>
      </c>
      <c r="K5409" s="9">
        <v>-6.3886824000000004</v>
      </c>
      <c r="L5409" s="9">
        <v>-4.3111908851397303</v>
      </c>
      <c r="M5409" s="9">
        <v>-15.520288000000001</v>
      </c>
      <c r="N5409" s="9">
        <v>-15.520288000000001</v>
      </c>
      <c r="O5409" s="9">
        <v>-4.3111908851397303</v>
      </c>
      <c r="P5409">
        <v>0</v>
      </c>
      <c r="Q5409" s="9">
        <v>53.549995000000003</v>
      </c>
      <c r="R5409" s="9">
        <v>52360178.111801401</v>
      </c>
      <c r="S5409" s="9">
        <v>1666120495.8636</v>
      </c>
      <c r="T5409" s="9">
        <v>-1.1579342096643601E-3</v>
      </c>
      <c r="U5409" s="9">
        <v>4.3111908851397303</v>
      </c>
      <c r="V5409" s="9">
        <v>0</v>
      </c>
      <c r="W5409" s="9">
        <v>4.3111908851397303</v>
      </c>
      <c r="X5409" t="s">
        <v>86</v>
      </c>
      <c r="Y5409" s="9">
        <v>0</v>
      </c>
      <c r="Z5409" s="9">
        <v>1.1742077E-2</v>
      </c>
    </row>
    <row r="5410" spans="1:26" x14ac:dyDescent="0.3">
      <c r="A5410">
        <v>2</v>
      </c>
      <c r="B5410">
        <v>0</v>
      </c>
      <c r="C5410">
        <v>0</v>
      </c>
      <c r="D5410">
        <v>1</v>
      </c>
      <c r="E5410">
        <v>0</v>
      </c>
      <c r="F5410">
        <v>0</v>
      </c>
      <c r="G5410">
        <v>0</v>
      </c>
      <c r="H5410" s="9">
        <v>3129.1049209521502</v>
      </c>
      <c r="I5410" s="9">
        <v>-1.8378836999999999</v>
      </c>
      <c r="J5410" s="9">
        <v>-1.8368833</v>
      </c>
      <c r="K5410" s="9">
        <v>-6.5123081000000003</v>
      </c>
      <c r="L5410" s="9">
        <v>-4.3124406483541504</v>
      </c>
      <c r="M5410" s="9">
        <v>-15.524786000000001</v>
      </c>
      <c r="N5410" s="9">
        <v>-15.524786000000001</v>
      </c>
      <c r="O5410" s="9">
        <v>-4.3124406483541504</v>
      </c>
      <c r="P5410">
        <v>0</v>
      </c>
      <c r="Q5410" s="9">
        <v>53.549995000000003</v>
      </c>
      <c r="R5410" s="9">
        <v>52360178.111801401</v>
      </c>
      <c r="S5410" s="9">
        <v>1880931644.17523</v>
      </c>
      <c r="T5410" s="9">
        <v>-1.2497632144290399E-3</v>
      </c>
      <c r="U5410" s="9">
        <v>4.3124406483541504</v>
      </c>
      <c r="V5410" s="9">
        <v>0</v>
      </c>
      <c r="W5410" s="9">
        <v>4.3124406483541504</v>
      </c>
      <c r="X5410" t="s">
        <v>86</v>
      </c>
      <c r="Y5410" s="9">
        <v>0</v>
      </c>
      <c r="Z5410" s="9">
        <v>1.196235E-2</v>
      </c>
    </row>
    <row r="5411" spans="1:26" x14ac:dyDescent="0.3">
      <c r="A5411">
        <v>2</v>
      </c>
      <c r="B5411">
        <v>0</v>
      </c>
      <c r="C5411">
        <v>0</v>
      </c>
      <c r="D5411">
        <v>1</v>
      </c>
      <c r="E5411">
        <v>0</v>
      </c>
      <c r="F5411">
        <v>0</v>
      </c>
      <c r="G5411">
        <v>0</v>
      </c>
      <c r="H5411" s="9">
        <v>3130.1049209268899</v>
      </c>
      <c r="I5411" s="9">
        <v>-1.8381133000000001</v>
      </c>
      <c r="J5411" s="9">
        <v>-1.8377631000000001</v>
      </c>
      <c r="K5411" s="9">
        <v>-6.2499089000000003</v>
      </c>
      <c r="L5411" s="9">
        <v>-4.3136592255902997</v>
      </c>
      <c r="M5411" s="9">
        <v>-15.529173</v>
      </c>
      <c r="N5411" s="9">
        <v>-15.529173</v>
      </c>
      <c r="O5411" s="9">
        <v>-4.3136592255902997</v>
      </c>
      <c r="P5411">
        <v>0</v>
      </c>
      <c r="Q5411" s="9">
        <v>53.549995000000003</v>
      </c>
      <c r="R5411" s="9">
        <v>52360178.111801401</v>
      </c>
      <c r="S5411" s="9">
        <v>1700981351.9323399</v>
      </c>
      <c r="T5411" s="9">
        <v>-1.2185772361492601E-3</v>
      </c>
      <c r="U5411" s="9">
        <v>4.3136592255902997</v>
      </c>
      <c r="V5411" s="9">
        <v>0</v>
      </c>
      <c r="W5411" s="9">
        <v>4.3136592255902997</v>
      </c>
      <c r="X5411" t="s">
        <v>86</v>
      </c>
      <c r="Y5411" s="9">
        <v>0</v>
      </c>
      <c r="Z5411" s="9">
        <v>1.1485851E-2</v>
      </c>
    </row>
    <row r="5412" spans="1:26" x14ac:dyDescent="0.3">
      <c r="A5412">
        <v>2</v>
      </c>
      <c r="B5412">
        <v>0</v>
      </c>
      <c r="C5412">
        <v>0</v>
      </c>
      <c r="D5412">
        <v>1</v>
      </c>
      <c r="E5412">
        <v>0</v>
      </c>
      <c r="F5412">
        <v>0</v>
      </c>
      <c r="G5412">
        <v>0</v>
      </c>
      <c r="H5412" s="9">
        <v>3131.1049209016301</v>
      </c>
      <c r="I5412" s="9">
        <v>-1.8381361000000001</v>
      </c>
      <c r="J5412" s="9">
        <v>-1.8381318</v>
      </c>
      <c r="K5412" s="9">
        <v>-6.1089605999999996</v>
      </c>
      <c r="L5412" s="9">
        <v>-4.3148404329419101</v>
      </c>
      <c r="M5412" s="9">
        <v>-15.533424999999999</v>
      </c>
      <c r="N5412" s="9">
        <v>-15.533424999999999</v>
      </c>
      <c r="O5412" s="9">
        <v>-4.3148404329419101</v>
      </c>
      <c r="P5412">
        <v>0</v>
      </c>
      <c r="Q5412" s="9">
        <v>53.549995000000003</v>
      </c>
      <c r="R5412" s="9">
        <v>52360178.111801401</v>
      </c>
      <c r="S5412" s="9">
        <v>1635685904.6645701</v>
      </c>
      <c r="T5412" s="9">
        <v>-1.18120735160509E-3</v>
      </c>
      <c r="U5412" s="9">
        <v>4.3148404329419101</v>
      </c>
      <c r="V5412" s="9">
        <v>0</v>
      </c>
      <c r="W5412" s="9">
        <v>4.3148404329419101</v>
      </c>
      <c r="X5412" t="s">
        <v>86</v>
      </c>
      <c r="Y5412" s="9">
        <v>0</v>
      </c>
      <c r="Z5412" s="9">
        <v>1.1229075E-2</v>
      </c>
    </row>
    <row r="5413" spans="1:26" x14ac:dyDescent="0.3">
      <c r="A5413">
        <v>2</v>
      </c>
      <c r="B5413">
        <v>0</v>
      </c>
      <c r="C5413">
        <v>0</v>
      </c>
      <c r="D5413">
        <v>1</v>
      </c>
      <c r="E5413">
        <v>0</v>
      </c>
      <c r="F5413">
        <v>0</v>
      </c>
      <c r="G5413">
        <v>0</v>
      </c>
      <c r="H5413" s="9">
        <v>3132.1049208763702</v>
      </c>
      <c r="I5413" s="9">
        <v>-1.8381417</v>
      </c>
      <c r="J5413" s="9">
        <v>-1.8386376</v>
      </c>
      <c r="K5413" s="9">
        <v>-6.3485041000000004</v>
      </c>
      <c r="L5413" s="9">
        <v>-4.3160007814825603</v>
      </c>
      <c r="M5413" s="9">
        <v>-15.537602</v>
      </c>
      <c r="N5413" s="9">
        <v>-15.537602</v>
      </c>
      <c r="O5413" s="9">
        <v>-4.3160007814825603</v>
      </c>
      <c r="P5413">
        <v>0</v>
      </c>
      <c r="Q5413" s="9">
        <v>53.549995000000003</v>
      </c>
      <c r="R5413" s="9">
        <v>52360178.111801401</v>
      </c>
      <c r="S5413" s="9">
        <v>1553745807.34866</v>
      </c>
      <c r="T5413" s="9">
        <v>-1.1603485406501599E-3</v>
      </c>
      <c r="U5413" s="9">
        <v>4.3160007814825603</v>
      </c>
      <c r="V5413" s="9">
        <v>0</v>
      </c>
      <c r="W5413" s="9">
        <v>4.3160007814825603</v>
      </c>
      <c r="X5413" t="s">
        <v>86</v>
      </c>
      <c r="Y5413" s="9">
        <v>0</v>
      </c>
      <c r="Z5413" s="9">
        <v>1.1672597999999999E-2</v>
      </c>
    </row>
    <row r="5414" spans="1:26" x14ac:dyDescent="0.3">
      <c r="A5414">
        <v>2</v>
      </c>
      <c r="B5414">
        <v>0</v>
      </c>
      <c r="C5414">
        <v>0</v>
      </c>
      <c r="D5414">
        <v>1</v>
      </c>
      <c r="E5414">
        <v>0</v>
      </c>
      <c r="F5414">
        <v>0</v>
      </c>
      <c r="G5414">
        <v>0</v>
      </c>
      <c r="H5414" s="9">
        <v>3133.1049208511099</v>
      </c>
      <c r="I5414" s="9">
        <v>-1.8379006</v>
      </c>
      <c r="J5414" s="9">
        <v>-1.8381836</v>
      </c>
      <c r="K5414" s="9">
        <v>-7.6196728</v>
      </c>
      <c r="L5414" s="9">
        <v>-4.3172425040981199</v>
      </c>
      <c r="M5414" s="9">
        <v>-15.542073</v>
      </c>
      <c r="N5414" s="9">
        <v>-15.542073</v>
      </c>
      <c r="O5414" s="9">
        <v>-4.3172425040981199</v>
      </c>
      <c r="P5414">
        <v>0</v>
      </c>
      <c r="Q5414" s="9">
        <v>53.549995000000003</v>
      </c>
      <c r="R5414" s="9">
        <v>52360178.111801401</v>
      </c>
      <c r="S5414" s="9">
        <v>1627744574.5055399</v>
      </c>
      <c r="T5414" s="9">
        <v>-1.24172261556054E-3</v>
      </c>
      <c r="U5414" s="9">
        <v>4.3172425040981199</v>
      </c>
      <c r="V5414" s="9">
        <v>0</v>
      </c>
      <c r="W5414" s="9">
        <v>4.3172425040981199</v>
      </c>
      <c r="X5414" t="s">
        <v>86</v>
      </c>
      <c r="Y5414" s="9">
        <v>0</v>
      </c>
      <c r="Z5414" s="9">
        <v>1.4006358E-2</v>
      </c>
    </row>
    <row r="5415" spans="1:26" x14ac:dyDescent="0.3">
      <c r="A5415">
        <v>2</v>
      </c>
      <c r="B5415">
        <v>0</v>
      </c>
      <c r="C5415">
        <v>0</v>
      </c>
      <c r="D5415">
        <v>1</v>
      </c>
      <c r="E5415">
        <v>0</v>
      </c>
      <c r="F5415">
        <v>0</v>
      </c>
      <c r="G5415">
        <v>0</v>
      </c>
      <c r="H5415" s="9">
        <v>3133.4953208412398</v>
      </c>
      <c r="I5415" s="9">
        <v>-1.8379175999999999</v>
      </c>
      <c r="J5415" s="9">
        <v>-1.8389343</v>
      </c>
      <c r="K5415" s="9">
        <v>-2.5989469999999999</v>
      </c>
      <c r="L5415" s="9">
        <v>-4.3179044975220302</v>
      </c>
      <c r="M5415" s="9">
        <v>-15.544456</v>
      </c>
      <c r="N5415" s="9">
        <v>-15.544456</v>
      </c>
      <c r="O5415" s="9">
        <v>-4.3179044975220302</v>
      </c>
      <c r="P5415">
        <v>0</v>
      </c>
      <c r="Q5415" s="9">
        <v>53.549995000000003</v>
      </c>
      <c r="R5415" s="9">
        <v>52360178.111801401</v>
      </c>
      <c r="S5415" s="9">
        <v>1509834062.1303999</v>
      </c>
      <c r="T5415" s="9">
        <v>-6.6199342391204397E-4</v>
      </c>
      <c r="U5415" s="9">
        <v>4.3179044975220302</v>
      </c>
      <c r="V5415" s="9">
        <v>0</v>
      </c>
      <c r="W5415" s="9">
        <v>4.3179044975220302</v>
      </c>
      <c r="X5415" t="s">
        <v>86</v>
      </c>
      <c r="Y5415" s="9">
        <v>0</v>
      </c>
      <c r="Z5415" s="9">
        <v>4.7792926999999999E-3</v>
      </c>
    </row>
    <row r="5416" spans="1:26" x14ac:dyDescent="0.3">
      <c r="A5416">
        <v>2</v>
      </c>
      <c r="B5416">
        <v>0</v>
      </c>
      <c r="C5416">
        <v>0</v>
      </c>
      <c r="D5416">
        <v>1</v>
      </c>
      <c r="E5416">
        <v>0</v>
      </c>
      <c r="F5416">
        <v>0</v>
      </c>
      <c r="G5416">
        <v>0</v>
      </c>
      <c r="H5416" s="9">
        <v>3133.8647208319098</v>
      </c>
      <c r="I5416" s="9">
        <v>-1.8379395999999999</v>
      </c>
      <c r="J5416" s="9">
        <v>-1.8372625</v>
      </c>
      <c r="K5416" s="9">
        <v>-7.6107440000000004</v>
      </c>
      <c r="L5416" s="9">
        <v>-4.3183735220425099</v>
      </c>
      <c r="M5416" s="9">
        <v>-15.546144</v>
      </c>
      <c r="N5416" s="9">
        <v>-15.546144</v>
      </c>
      <c r="O5416" s="9">
        <v>-4.3183735220425099</v>
      </c>
      <c r="P5416">
        <v>0</v>
      </c>
      <c r="Q5416" s="9">
        <v>53.549995000000003</v>
      </c>
      <c r="R5416" s="9">
        <v>52360178.111801401</v>
      </c>
      <c r="S5416" s="9">
        <v>1801135164.10958</v>
      </c>
      <c r="T5416" s="9">
        <v>-4.6902452047614597E-4</v>
      </c>
      <c r="U5416" s="9">
        <v>4.3183735220425099</v>
      </c>
      <c r="V5416" s="9">
        <v>0</v>
      </c>
      <c r="W5416" s="9">
        <v>4.3183735220425099</v>
      </c>
      <c r="X5416" t="s">
        <v>86</v>
      </c>
      <c r="Y5416" s="9">
        <v>0</v>
      </c>
      <c r="Z5416" s="9">
        <v>1.3982935E-2</v>
      </c>
    </row>
    <row r="5417" spans="1:26" x14ac:dyDescent="0.3">
      <c r="A5417">
        <v>2</v>
      </c>
      <c r="B5417">
        <v>0</v>
      </c>
      <c r="C5417">
        <v>0</v>
      </c>
      <c r="D5417">
        <v>1</v>
      </c>
      <c r="E5417">
        <v>0</v>
      </c>
      <c r="F5417">
        <v>0</v>
      </c>
      <c r="G5417">
        <v>0</v>
      </c>
      <c r="H5417" s="9">
        <v>3133.93512083013</v>
      </c>
      <c r="I5417" s="9">
        <v>-1.8379605000000001</v>
      </c>
      <c r="J5417" s="9">
        <v>-1.8376013</v>
      </c>
      <c r="K5417" s="9">
        <v>-2.5694903999999998</v>
      </c>
      <c r="L5417" s="9">
        <v>-4.3184775843308696</v>
      </c>
      <c r="M5417" s="9">
        <v>-15.546519</v>
      </c>
      <c r="N5417" s="9">
        <v>-15.546519</v>
      </c>
      <c r="O5417" s="9">
        <v>-4.3184775843308696</v>
      </c>
      <c r="P5417">
        <v>0</v>
      </c>
      <c r="Q5417" s="9">
        <v>53.549995000000003</v>
      </c>
      <c r="R5417" s="9">
        <v>52360178.111801401</v>
      </c>
      <c r="S5417" s="9">
        <v>1733447694.73333</v>
      </c>
      <c r="T5417" s="9">
        <v>-1.04062288364126E-4</v>
      </c>
      <c r="U5417" s="9">
        <v>4.3184775843308696</v>
      </c>
      <c r="V5417" s="9">
        <v>0</v>
      </c>
      <c r="W5417" s="9">
        <v>4.3184775843308696</v>
      </c>
      <c r="X5417" t="s">
        <v>86</v>
      </c>
      <c r="Y5417" s="9">
        <v>0</v>
      </c>
      <c r="Z5417" s="9">
        <v>4.7216988000000001E-3</v>
      </c>
    </row>
    <row r="5418" spans="1:26" x14ac:dyDescent="0.3">
      <c r="A5418">
        <v>2</v>
      </c>
      <c r="B5418">
        <v>0</v>
      </c>
      <c r="C5418">
        <v>0</v>
      </c>
      <c r="D5418">
        <v>1</v>
      </c>
      <c r="E5418">
        <v>0</v>
      </c>
      <c r="F5418">
        <v>0</v>
      </c>
      <c r="G5418">
        <v>0</v>
      </c>
      <c r="H5418" s="9">
        <v>3134.0459208273301</v>
      </c>
      <c r="I5418" s="9">
        <v>-1.8379922</v>
      </c>
      <c r="J5418" s="9">
        <v>-1.8384370999999999</v>
      </c>
      <c r="K5418" s="9">
        <v>-7.5875835</v>
      </c>
      <c r="L5418" s="9">
        <v>-4.3186188276797397</v>
      </c>
      <c r="M5418" s="9">
        <v>-15.547027999999999</v>
      </c>
      <c r="N5418" s="9">
        <v>-15.547027999999999</v>
      </c>
      <c r="O5418" s="9">
        <v>-4.3186188276797397</v>
      </c>
      <c r="P5418">
        <v>0</v>
      </c>
      <c r="Q5418" s="9">
        <v>53.549995000000003</v>
      </c>
      <c r="R5418" s="9">
        <v>52360178.111801401</v>
      </c>
      <c r="S5418" s="9">
        <v>1586346550.7375801</v>
      </c>
      <c r="T5418" s="9">
        <v>-1.4124334886300699E-4</v>
      </c>
      <c r="U5418" s="9">
        <v>4.3186188276797397</v>
      </c>
      <c r="V5418" s="9">
        <v>0</v>
      </c>
      <c r="W5418" s="9">
        <v>4.3186188276797397</v>
      </c>
      <c r="X5418" t="s">
        <v>86</v>
      </c>
      <c r="Y5418" s="9">
        <v>0</v>
      </c>
      <c r="Z5418" s="9">
        <v>1.3949295E-2</v>
      </c>
    </row>
    <row r="5419" spans="1:26" x14ac:dyDescent="0.3">
      <c r="A5419">
        <v>2</v>
      </c>
      <c r="B5419">
        <v>0</v>
      </c>
      <c r="C5419">
        <v>0</v>
      </c>
      <c r="D5419">
        <v>1</v>
      </c>
      <c r="E5419">
        <v>0</v>
      </c>
      <c r="F5419">
        <v>0</v>
      </c>
      <c r="G5419">
        <v>0</v>
      </c>
      <c r="H5419" s="9">
        <v>3134.0743208266199</v>
      </c>
      <c r="I5419" s="9">
        <v>-1.8380236999999999</v>
      </c>
      <c r="J5419" s="9">
        <v>-1.8378762</v>
      </c>
      <c r="K5419" s="9">
        <v>-2.5393471999999999</v>
      </c>
      <c r="L5419" s="9">
        <v>-4.3186588101609198</v>
      </c>
      <c r="M5419" s="9">
        <v>-15.547172</v>
      </c>
      <c r="N5419" s="9">
        <v>-15.547172</v>
      </c>
      <c r="O5419" s="9">
        <v>-4.3186588101609198</v>
      </c>
      <c r="P5419">
        <v>0</v>
      </c>
      <c r="Q5419" s="9">
        <v>53.549995000000003</v>
      </c>
      <c r="R5419" s="9">
        <v>52360178.111801401</v>
      </c>
      <c r="S5419" s="9">
        <v>1682193810.1454401</v>
      </c>
      <c r="T5419" s="9">
        <v>-3.9982481188971499E-5</v>
      </c>
      <c r="U5419" s="9">
        <v>4.3186588101609198</v>
      </c>
      <c r="V5419" s="9">
        <v>0</v>
      </c>
      <c r="W5419" s="9">
        <v>4.3186588101609198</v>
      </c>
      <c r="X5419" t="s">
        <v>86</v>
      </c>
      <c r="Y5419" s="9">
        <v>0</v>
      </c>
      <c r="Z5419" s="9">
        <v>4.6670054999999998E-3</v>
      </c>
    </row>
    <row r="5420" spans="1:26" x14ac:dyDescent="0.3">
      <c r="A5420">
        <v>2</v>
      </c>
      <c r="B5420">
        <v>0</v>
      </c>
      <c r="C5420">
        <v>0</v>
      </c>
      <c r="D5420">
        <v>1</v>
      </c>
      <c r="E5420">
        <v>0</v>
      </c>
      <c r="F5420">
        <v>0</v>
      </c>
      <c r="G5420">
        <v>0</v>
      </c>
      <c r="H5420" s="9">
        <v>3134.2061208232899</v>
      </c>
      <c r="I5420" s="9">
        <v>-1.8379515</v>
      </c>
      <c r="J5420" s="9">
        <v>-1.8384803999999999</v>
      </c>
      <c r="K5420" s="9">
        <v>-7.5448484000000002</v>
      </c>
      <c r="L5420" s="9">
        <v>-4.3188069746902196</v>
      </c>
      <c r="M5420" s="9">
        <v>-15.547705000000001</v>
      </c>
      <c r="N5420" s="9">
        <v>-15.547705000000001</v>
      </c>
      <c r="O5420" s="9">
        <v>-4.3188069746902196</v>
      </c>
      <c r="P5420">
        <v>0</v>
      </c>
      <c r="Q5420" s="9">
        <v>53.549995000000003</v>
      </c>
      <c r="R5420" s="9">
        <v>52360178.111801401</v>
      </c>
      <c r="S5420" s="9">
        <v>1579473154.6958201</v>
      </c>
      <c r="T5420" s="9">
        <v>-1.48164529297112E-4</v>
      </c>
      <c r="U5420" s="9">
        <v>4.3188069746902196</v>
      </c>
      <c r="V5420" s="9">
        <v>0</v>
      </c>
      <c r="W5420" s="9">
        <v>4.3188069746902196</v>
      </c>
      <c r="X5420" t="s">
        <v>86</v>
      </c>
      <c r="Y5420" s="9">
        <v>0</v>
      </c>
      <c r="Z5420" s="9">
        <v>1.3871056E-2</v>
      </c>
    </row>
    <row r="5421" spans="1:26" x14ac:dyDescent="0.3">
      <c r="A5421">
        <v>2</v>
      </c>
      <c r="B5421">
        <v>0</v>
      </c>
      <c r="C5421">
        <v>0</v>
      </c>
      <c r="D5421">
        <v>1</v>
      </c>
      <c r="E5421">
        <v>0</v>
      </c>
      <c r="F5421">
        <v>0</v>
      </c>
      <c r="G5421">
        <v>0</v>
      </c>
      <c r="H5421" s="9">
        <v>3134.3555208195098</v>
      </c>
      <c r="I5421" s="9">
        <v>-1.8379424</v>
      </c>
      <c r="J5421" s="9">
        <v>-1.8387427000000001</v>
      </c>
      <c r="K5421" s="9">
        <v>-2.5314488000000002</v>
      </c>
      <c r="L5421" s="9">
        <v>-4.31902155979206</v>
      </c>
      <c r="M5421" s="9">
        <v>-15.548477</v>
      </c>
      <c r="N5421" s="9">
        <v>-15.548477</v>
      </c>
      <c r="O5421" s="9">
        <v>-4.31902155979206</v>
      </c>
      <c r="P5421">
        <v>0</v>
      </c>
      <c r="Q5421" s="9">
        <v>53.549995000000003</v>
      </c>
      <c r="R5421" s="9">
        <v>52360178.111801401</v>
      </c>
      <c r="S5421" s="9">
        <v>1538723678.3368199</v>
      </c>
      <c r="T5421" s="9">
        <v>-2.14585101842246E-4</v>
      </c>
      <c r="U5421" s="9">
        <v>4.31902155979206</v>
      </c>
      <c r="V5421" s="9">
        <v>0</v>
      </c>
      <c r="W5421" s="9">
        <v>4.31902155979206</v>
      </c>
      <c r="X5421" t="s">
        <v>86</v>
      </c>
      <c r="Y5421" s="9">
        <v>0</v>
      </c>
      <c r="Z5421" s="9">
        <v>4.6546831999999998E-3</v>
      </c>
    </row>
    <row r="5422" spans="1:26" x14ac:dyDescent="0.3">
      <c r="A5422">
        <v>2</v>
      </c>
      <c r="B5422">
        <v>0</v>
      </c>
      <c r="C5422">
        <v>0</v>
      </c>
      <c r="D5422">
        <v>1</v>
      </c>
      <c r="E5422">
        <v>0</v>
      </c>
      <c r="F5422">
        <v>0</v>
      </c>
      <c r="G5422">
        <v>0</v>
      </c>
      <c r="H5422" s="9">
        <v>3135.35552079425</v>
      </c>
      <c r="I5422" s="9">
        <v>-1.8381133999999999</v>
      </c>
      <c r="J5422" s="9">
        <v>-1.8384518999999999</v>
      </c>
      <c r="K5422" s="9">
        <v>-2.0920439000000002</v>
      </c>
      <c r="L5422" s="9">
        <v>-4.3201944291523402</v>
      </c>
      <c r="M5422" s="9">
        <v>-15.5527</v>
      </c>
      <c r="N5422" s="9">
        <v>-15.5527</v>
      </c>
      <c r="O5422" s="9">
        <v>-4.3201944291523402</v>
      </c>
      <c r="P5422">
        <v>0</v>
      </c>
      <c r="Q5422" s="9">
        <v>53.549995000000003</v>
      </c>
      <c r="R5422" s="9">
        <v>52360178.111801401</v>
      </c>
      <c r="S5422" s="9">
        <v>1584543624.9451699</v>
      </c>
      <c r="T5422" s="9">
        <v>-1.1728693602748299E-3</v>
      </c>
      <c r="U5422" s="9">
        <v>4.3201944291523402</v>
      </c>
      <c r="V5422" s="9">
        <v>0</v>
      </c>
      <c r="W5422" s="9">
        <v>4.3201944291523402</v>
      </c>
      <c r="X5422" t="s">
        <v>86</v>
      </c>
      <c r="Y5422" s="9">
        <v>0</v>
      </c>
      <c r="Z5422" s="9">
        <v>3.846122E-3</v>
      </c>
    </row>
    <row r="5423" spans="1:26" x14ac:dyDescent="0.3">
      <c r="A5423">
        <v>2</v>
      </c>
      <c r="B5423">
        <v>0</v>
      </c>
      <c r="C5423">
        <v>0</v>
      </c>
      <c r="D5423">
        <v>1</v>
      </c>
      <c r="E5423">
        <v>0</v>
      </c>
      <c r="F5423">
        <v>0</v>
      </c>
      <c r="G5423">
        <v>0</v>
      </c>
      <c r="H5423" s="9">
        <v>3136.3555207689901</v>
      </c>
      <c r="I5423" s="9">
        <v>-1.8378912000000001</v>
      </c>
      <c r="J5423" s="9">
        <v>-1.838627</v>
      </c>
      <c r="K5423" s="9">
        <v>-1.9307198999999999</v>
      </c>
      <c r="L5423" s="9">
        <v>-4.3213558555348897</v>
      </c>
      <c r="M5423" s="9">
        <v>-15.556881000000001</v>
      </c>
      <c r="N5423" s="9">
        <v>-15.556881000000001</v>
      </c>
      <c r="O5423" s="9">
        <v>-4.3213558555348897</v>
      </c>
      <c r="P5423">
        <v>0</v>
      </c>
      <c r="Q5423" s="9">
        <v>53.549995000000003</v>
      </c>
      <c r="R5423" s="9">
        <v>52360178.111801401</v>
      </c>
      <c r="S5423" s="9">
        <v>1557309528.78773</v>
      </c>
      <c r="T5423" s="9">
        <v>-1.1614263825547801E-3</v>
      </c>
      <c r="U5423" s="9">
        <v>4.3213558555348897</v>
      </c>
      <c r="V5423" s="9">
        <v>0</v>
      </c>
      <c r="W5423" s="9">
        <v>4.3213558555348897</v>
      </c>
      <c r="X5423" t="s">
        <v>86</v>
      </c>
      <c r="Y5423" s="9">
        <v>0</v>
      </c>
      <c r="Z5423" s="9">
        <v>3.5498736E-3</v>
      </c>
    </row>
    <row r="5424" spans="1:26" x14ac:dyDescent="0.3">
      <c r="A5424">
        <v>2</v>
      </c>
      <c r="B5424">
        <v>0</v>
      </c>
      <c r="C5424">
        <v>0</v>
      </c>
      <c r="D5424">
        <v>1</v>
      </c>
      <c r="E5424">
        <v>0</v>
      </c>
      <c r="F5424">
        <v>0</v>
      </c>
      <c r="G5424">
        <v>0</v>
      </c>
      <c r="H5424" s="9">
        <v>3136.8861207555801</v>
      </c>
      <c r="I5424" s="9">
        <v>-1.8378612999999999</v>
      </c>
      <c r="J5424" s="9">
        <v>-1.8379257</v>
      </c>
      <c r="K5424" s="9">
        <v>-6.9399604999999998</v>
      </c>
      <c r="L5424" s="9">
        <v>-4.3219793456865601</v>
      </c>
      <c r="M5424" s="9">
        <v>-15.559125999999999</v>
      </c>
      <c r="N5424" s="9">
        <v>-15.559125999999999</v>
      </c>
      <c r="O5424" s="9">
        <v>-4.3219793456865601</v>
      </c>
      <c r="P5424">
        <v>0</v>
      </c>
      <c r="Q5424" s="9">
        <v>53.549995000000003</v>
      </c>
      <c r="R5424" s="9">
        <v>52360178.111801401</v>
      </c>
      <c r="S5424" s="9">
        <v>1674558545.1221099</v>
      </c>
      <c r="T5424" s="9">
        <v>-6.2349015167040202E-4</v>
      </c>
      <c r="U5424" s="9">
        <v>4.3219793456865601</v>
      </c>
      <c r="V5424" s="9">
        <v>0</v>
      </c>
      <c r="W5424" s="9">
        <v>4.3219793456865601</v>
      </c>
      <c r="X5424" t="s">
        <v>86</v>
      </c>
      <c r="Y5424" s="9">
        <v>0</v>
      </c>
      <c r="Z5424" s="9">
        <v>1.2755130999999999E-2</v>
      </c>
    </row>
    <row r="5425" spans="1:26" x14ac:dyDescent="0.3">
      <c r="A5425">
        <v>2</v>
      </c>
      <c r="B5425">
        <v>0</v>
      </c>
      <c r="C5425">
        <v>0</v>
      </c>
      <c r="D5425">
        <v>1</v>
      </c>
      <c r="E5425">
        <v>0</v>
      </c>
      <c r="F5425">
        <v>0</v>
      </c>
      <c r="G5425">
        <v>0</v>
      </c>
      <c r="H5425" s="9">
        <v>3137.3959207427101</v>
      </c>
      <c r="I5425" s="9">
        <v>-1.8378485</v>
      </c>
      <c r="J5425" s="9">
        <v>-1.8381797</v>
      </c>
      <c r="K5425" s="9">
        <v>-1.9389616000000001</v>
      </c>
      <c r="L5425" s="9">
        <v>-4.3226137277655603</v>
      </c>
      <c r="M5425" s="9">
        <v>-15.561408999999999</v>
      </c>
      <c r="N5425" s="9">
        <v>-15.561408999999999</v>
      </c>
      <c r="O5425" s="9">
        <v>-4.3226137277655603</v>
      </c>
      <c r="P5425">
        <v>0</v>
      </c>
      <c r="Q5425" s="9">
        <v>53.549995000000003</v>
      </c>
      <c r="R5425" s="9">
        <v>52360178.111801401</v>
      </c>
      <c r="S5425" s="9">
        <v>1630429158.5455</v>
      </c>
      <c r="T5425" s="9">
        <v>-6.34382078998463E-4</v>
      </c>
      <c r="U5425" s="9">
        <v>4.3226137277655603</v>
      </c>
      <c r="V5425" s="9">
        <v>0</v>
      </c>
      <c r="W5425" s="9">
        <v>4.3226137277655603</v>
      </c>
      <c r="X5425" t="s">
        <v>86</v>
      </c>
      <c r="Y5425" s="9">
        <v>0</v>
      </c>
      <c r="Z5425" s="9">
        <v>3.5641599000000002E-3</v>
      </c>
    </row>
    <row r="5426" spans="1:26" x14ac:dyDescent="0.3">
      <c r="A5426">
        <v>2</v>
      </c>
      <c r="B5426">
        <v>0</v>
      </c>
      <c r="C5426">
        <v>0</v>
      </c>
      <c r="D5426">
        <v>1</v>
      </c>
      <c r="E5426">
        <v>0</v>
      </c>
      <c r="F5426">
        <v>0</v>
      </c>
      <c r="G5426">
        <v>0</v>
      </c>
      <c r="H5426" s="9">
        <v>3138.3959207174398</v>
      </c>
      <c r="I5426" s="9">
        <v>-1.8379648</v>
      </c>
      <c r="J5426" s="9">
        <v>-1.8371687999999999</v>
      </c>
      <c r="K5426" s="9">
        <v>-2.0302690999999999</v>
      </c>
      <c r="L5426" s="9">
        <v>-4.3238246350512499</v>
      </c>
      <c r="M5426" s="9">
        <v>-15.565768</v>
      </c>
      <c r="N5426" s="9">
        <v>-15.565768</v>
      </c>
      <c r="O5426" s="9">
        <v>-4.3238246350512499</v>
      </c>
      <c r="P5426">
        <v>0</v>
      </c>
      <c r="Q5426" s="9">
        <v>53.549995000000003</v>
      </c>
      <c r="R5426" s="9">
        <v>52360178.111801401</v>
      </c>
      <c r="S5426" s="9">
        <v>1823099171.61046</v>
      </c>
      <c r="T5426" s="9">
        <v>-1.21090728568429E-3</v>
      </c>
      <c r="U5426" s="9">
        <v>4.3238246350512499</v>
      </c>
      <c r="V5426" s="9">
        <v>0</v>
      </c>
      <c r="W5426" s="9">
        <v>4.3238246350512499</v>
      </c>
      <c r="X5426" t="s">
        <v>86</v>
      </c>
      <c r="Y5426" s="9">
        <v>0</v>
      </c>
      <c r="Z5426" s="9">
        <v>3.7299471E-3</v>
      </c>
    </row>
    <row r="5427" spans="1:26" x14ac:dyDescent="0.3">
      <c r="A5427">
        <v>2</v>
      </c>
      <c r="B5427">
        <v>0</v>
      </c>
      <c r="C5427">
        <v>0</v>
      </c>
      <c r="D5427">
        <v>1</v>
      </c>
      <c r="E5427">
        <v>0</v>
      </c>
      <c r="F5427">
        <v>0</v>
      </c>
      <c r="G5427">
        <v>0</v>
      </c>
      <c r="H5427" s="9">
        <v>3139.39592069218</v>
      </c>
      <c r="I5427" s="9">
        <v>-1.8378866</v>
      </c>
      <c r="J5427" s="9">
        <v>-1.8385115000000001</v>
      </c>
      <c r="K5427" s="9">
        <v>-1.5544249000000001</v>
      </c>
      <c r="L5427" s="9">
        <v>-4.3249971866684698</v>
      </c>
      <c r="M5427" s="9">
        <v>-15.569990000000001</v>
      </c>
      <c r="N5427" s="9">
        <v>-15.569990000000001</v>
      </c>
      <c r="O5427" s="9">
        <v>-4.3249971866684698</v>
      </c>
      <c r="P5427">
        <v>0</v>
      </c>
      <c r="Q5427" s="9">
        <v>53.549995000000003</v>
      </c>
      <c r="R5427" s="9">
        <v>52360178.111801401</v>
      </c>
      <c r="S5427" s="9">
        <v>1576765592.76229</v>
      </c>
      <c r="T5427" s="9">
        <v>-1.1725516172242901E-3</v>
      </c>
      <c r="U5427" s="9">
        <v>4.3249971866684698</v>
      </c>
      <c r="V5427" s="9">
        <v>0</v>
      </c>
      <c r="W5427" s="9">
        <v>4.3249971866684698</v>
      </c>
      <c r="X5427" t="s">
        <v>86</v>
      </c>
      <c r="Y5427" s="9">
        <v>0</v>
      </c>
      <c r="Z5427" s="9">
        <v>2.8578280000000002E-3</v>
      </c>
    </row>
    <row r="5428" spans="1:26" x14ac:dyDescent="0.3">
      <c r="A5428">
        <v>2</v>
      </c>
      <c r="B5428">
        <v>0</v>
      </c>
      <c r="C5428">
        <v>0</v>
      </c>
      <c r="D5428">
        <v>1</v>
      </c>
      <c r="E5428">
        <v>0</v>
      </c>
      <c r="F5428">
        <v>0</v>
      </c>
      <c r="G5428">
        <v>0</v>
      </c>
      <c r="H5428" s="9">
        <v>3139.7853206823402</v>
      </c>
      <c r="I5428" s="9">
        <v>-1.8381569</v>
      </c>
      <c r="J5428" s="9">
        <v>-1.8372047</v>
      </c>
      <c r="K5428" s="9">
        <v>-6.5661076999999999</v>
      </c>
      <c r="L5428" s="9">
        <v>-4.3254256966709299</v>
      </c>
      <c r="M5428" s="9">
        <v>-15.571531999999999</v>
      </c>
      <c r="N5428" s="9">
        <v>-15.571531999999999</v>
      </c>
      <c r="O5428" s="9">
        <v>-4.3254256966709299</v>
      </c>
      <c r="P5428">
        <v>0</v>
      </c>
      <c r="Q5428" s="9">
        <v>53.549995000000003</v>
      </c>
      <c r="R5428" s="9">
        <v>52360178.111801401</v>
      </c>
      <c r="S5428" s="9">
        <v>1816173282.5745499</v>
      </c>
      <c r="T5428" s="9">
        <v>-4.2851000245480698E-4</v>
      </c>
      <c r="U5428" s="9">
        <v>4.3254256966709299</v>
      </c>
      <c r="V5428" s="9">
        <v>0</v>
      </c>
      <c r="W5428" s="9">
        <v>4.3254256966709299</v>
      </c>
      <c r="X5428" t="s">
        <v>86</v>
      </c>
      <c r="Y5428" s="9">
        <v>0</v>
      </c>
      <c r="Z5428" s="9">
        <v>1.2063284000000001E-2</v>
      </c>
    </row>
    <row r="5429" spans="1:26" x14ac:dyDescent="0.3">
      <c r="A5429">
        <v>2</v>
      </c>
      <c r="B5429">
        <v>0</v>
      </c>
      <c r="C5429">
        <v>0</v>
      </c>
      <c r="D5429">
        <v>1</v>
      </c>
      <c r="E5429">
        <v>0</v>
      </c>
      <c r="F5429">
        <v>0</v>
      </c>
      <c r="G5429">
        <v>0</v>
      </c>
      <c r="H5429" s="9">
        <v>3140.7853206570799</v>
      </c>
      <c r="I5429" s="9">
        <v>-1.8379661</v>
      </c>
      <c r="J5429" s="9">
        <v>-1.8384787</v>
      </c>
      <c r="K5429" s="9">
        <v>-6.0535202000000004</v>
      </c>
      <c r="L5429" s="9">
        <v>-4.3266289257838899</v>
      </c>
      <c r="M5429" s="9">
        <v>-15.575863999999999</v>
      </c>
      <c r="N5429" s="9">
        <v>-15.575863999999999</v>
      </c>
      <c r="O5429" s="9">
        <v>-4.3266289257838899</v>
      </c>
      <c r="P5429">
        <v>0</v>
      </c>
      <c r="Q5429" s="9">
        <v>53.549995000000003</v>
      </c>
      <c r="R5429" s="9">
        <v>52360178.111801401</v>
      </c>
      <c r="S5429" s="9">
        <v>1582587862.5214</v>
      </c>
      <c r="T5429" s="9">
        <v>-1.20322911296888E-3</v>
      </c>
      <c r="U5429" s="9">
        <v>4.3266289257838899</v>
      </c>
      <c r="V5429" s="9">
        <v>0</v>
      </c>
      <c r="W5429" s="9">
        <v>4.3266289257838899</v>
      </c>
      <c r="X5429" t="s">
        <v>86</v>
      </c>
      <c r="Y5429" s="9">
        <v>0</v>
      </c>
      <c r="Z5429" s="9">
        <v>1.1129267999999999E-2</v>
      </c>
    </row>
    <row r="5430" spans="1:26" x14ac:dyDescent="0.3">
      <c r="A5430">
        <v>2</v>
      </c>
      <c r="B5430">
        <v>0</v>
      </c>
      <c r="C5430">
        <v>0</v>
      </c>
      <c r="D5430">
        <v>1</v>
      </c>
      <c r="E5430">
        <v>0</v>
      </c>
      <c r="F5430">
        <v>0</v>
      </c>
      <c r="G5430">
        <v>0</v>
      </c>
      <c r="H5430" s="9">
        <v>3141.78532063182</v>
      </c>
      <c r="I5430" s="9">
        <v>-1.8378597000000001</v>
      </c>
      <c r="J5430" s="9">
        <v>-1.8374504</v>
      </c>
      <c r="K5430" s="9">
        <v>-6.1349444000000002</v>
      </c>
      <c r="L5430" s="9">
        <v>-4.3278744232322301</v>
      </c>
      <c r="M5430" s="9">
        <v>-15.580348000000001</v>
      </c>
      <c r="N5430" s="9">
        <v>-15.580348000000001</v>
      </c>
      <c r="O5430" s="9">
        <v>-4.3278744232322301</v>
      </c>
      <c r="P5430">
        <v>0</v>
      </c>
      <c r="Q5430" s="9">
        <v>53.549995000000003</v>
      </c>
      <c r="R5430" s="9">
        <v>52360178.111801401</v>
      </c>
      <c r="S5430" s="9">
        <v>1766797891.3943</v>
      </c>
      <c r="T5430" s="9">
        <v>-1.24549744833846E-3</v>
      </c>
      <c r="U5430" s="9">
        <v>4.3278744232322301</v>
      </c>
      <c r="V5430" s="9">
        <v>0</v>
      </c>
      <c r="W5430" s="9">
        <v>4.3278744232322301</v>
      </c>
      <c r="X5430" t="s">
        <v>86</v>
      </c>
      <c r="Y5430" s="9">
        <v>0</v>
      </c>
      <c r="Z5430" s="9">
        <v>1.1272656000000001E-2</v>
      </c>
    </row>
    <row r="5431" spans="1:26" x14ac:dyDescent="0.3">
      <c r="A5431">
        <v>2</v>
      </c>
      <c r="B5431">
        <v>0</v>
      </c>
      <c r="C5431">
        <v>0</v>
      </c>
      <c r="D5431">
        <v>1</v>
      </c>
      <c r="E5431">
        <v>0</v>
      </c>
      <c r="F5431">
        <v>0</v>
      </c>
      <c r="G5431">
        <v>0</v>
      </c>
      <c r="H5431" s="9">
        <v>3142.1333206230302</v>
      </c>
      <c r="I5431" s="9">
        <v>-1.837871</v>
      </c>
      <c r="J5431" s="9">
        <v>-1.8377968</v>
      </c>
      <c r="K5431" s="9">
        <v>-1.1268864000000001</v>
      </c>
      <c r="L5431" s="9">
        <v>-4.32826441525759</v>
      </c>
      <c r="M5431" s="9">
        <v>-15.581752</v>
      </c>
      <c r="N5431" s="9">
        <v>-15.581752</v>
      </c>
      <c r="O5431" s="9">
        <v>-4.32826441525759</v>
      </c>
      <c r="P5431">
        <v>0</v>
      </c>
      <c r="Q5431" s="9">
        <v>53.549995000000003</v>
      </c>
      <c r="R5431" s="9">
        <v>52360178.111801401</v>
      </c>
      <c r="S5431" s="9">
        <v>1700459248.75157</v>
      </c>
      <c r="T5431" s="9">
        <v>-3.8999202535539002E-4</v>
      </c>
      <c r="U5431" s="9">
        <v>4.32826441525759</v>
      </c>
      <c r="V5431" s="9">
        <v>0</v>
      </c>
      <c r="W5431" s="9">
        <v>4.32826441525759</v>
      </c>
      <c r="X5431" t="s">
        <v>86</v>
      </c>
      <c r="Y5431" s="9">
        <v>0</v>
      </c>
      <c r="Z5431" s="9">
        <v>2.0709881000000002E-3</v>
      </c>
    </row>
    <row r="5432" spans="1:26" x14ac:dyDescent="0.3">
      <c r="A5432">
        <v>2</v>
      </c>
      <c r="B5432">
        <v>0</v>
      </c>
      <c r="C5432">
        <v>0</v>
      </c>
      <c r="D5432">
        <v>1</v>
      </c>
      <c r="E5432">
        <v>0</v>
      </c>
      <c r="F5432">
        <v>0</v>
      </c>
      <c r="G5432">
        <v>0</v>
      </c>
      <c r="H5432" s="9">
        <v>3142.5041206136598</v>
      </c>
      <c r="I5432" s="9">
        <v>-1.8380418999999999</v>
      </c>
      <c r="J5432" s="9">
        <v>-1.8372405999999999</v>
      </c>
      <c r="K5432" s="9">
        <v>-6.1610050000000003</v>
      </c>
      <c r="L5432" s="9">
        <v>-4.3284258425924502</v>
      </c>
      <c r="M5432" s="9">
        <v>-15.582333</v>
      </c>
      <c r="N5432" s="9">
        <v>-15.582333</v>
      </c>
      <c r="O5432" s="9">
        <v>-4.3284258425924502</v>
      </c>
      <c r="P5432">
        <v>0</v>
      </c>
      <c r="Q5432" s="9">
        <v>53.549995000000003</v>
      </c>
      <c r="R5432" s="9">
        <v>52360178.111801401</v>
      </c>
      <c r="S5432" s="9">
        <v>1809887214.85798</v>
      </c>
      <c r="T5432" s="9">
        <v>-1.61427334858466E-4</v>
      </c>
      <c r="U5432" s="9">
        <v>4.3284258425924502</v>
      </c>
      <c r="V5432" s="9">
        <v>0</v>
      </c>
      <c r="W5432" s="9">
        <v>4.3284258425924502</v>
      </c>
      <c r="X5432" t="s">
        <v>86</v>
      </c>
      <c r="Y5432" s="9">
        <v>0</v>
      </c>
      <c r="Z5432" s="9">
        <v>1.1319248000000001E-2</v>
      </c>
    </row>
    <row r="5433" spans="1:26" x14ac:dyDescent="0.3">
      <c r="A5433">
        <v>2</v>
      </c>
      <c r="B5433">
        <v>0</v>
      </c>
      <c r="C5433">
        <v>0</v>
      </c>
      <c r="D5433">
        <v>1</v>
      </c>
      <c r="E5433">
        <v>0</v>
      </c>
      <c r="F5433">
        <v>0</v>
      </c>
      <c r="G5433">
        <v>0</v>
      </c>
      <c r="H5433" s="9">
        <v>3143.124120598</v>
      </c>
      <c r="I5433" s="9">
        <v>-1.8379772999999999</v>
      </c>
      <c r="J5433" s="9">
        <v>-1.8380913000000001</v>
      </c>
      <c r="K5433" s="9">
        <v>-11.182373999999999</v>
      </c>
      <c r="L5433" s="9">
        <v>-4.3294517137143798</v>
      </c>
      <c r="M5433" s="9">
        <v>-15.586026</v>
      </c>
      <c r="N5433" s="9">
        <v>-15.586026</v>
      </c>
      <c r="O5433" s="9">
        <v>-4.3294517137143798</v>
      </c>
      <c r="P5433">
        <v>0</v>
      </c>
      <c r="Q5433" s="9">
        <v>53.549995000000003</v>
      </c>
      <c r="R5433" s="9">
        <v>52360178.111801401</v>
      </c>
      <c r="S5433" s="9">
        <v>1648201956.1652701</v>
      </c>
      <c r="T5433" s="9">
        <v>-1.0258711219366301E-3</v>
      </c>
      <c r="U5433" s="9">
        <v>4.3294517137143798</v>
      </c>
      <c r="V5433" s="9">
        <v>0</v>
      </c>
      <c r="W5433" s="9">
        <v>4.3294517137143798</v>
      </c>
      <c r="X5433" t="s">
        <v>86</v>
      </c>
      <c r="Y5433" s="9">
        <v>0</v>
      </c>
      <c r="Z5433" s="9">
        <v>2.0554223999999999E-2</v>
      </c>
    </row>
    <row r="5434" spans="1:26" x14ac:dyDescent="0.3">
      <c r="A5434">
        <v>2</v>
      </c>
      <c r="B5434">
        <v>0</v>
      </c>
      <c r="C5434">
        <v>0</v>
      </c>
      <c r="D5434">
        <v>1</v>
      </c>
      <c r="E5434">
        <v>0</v>
      </c>
      <c r="F5434">
        <v>0</v>
      </c>
      <c r="G5434">
        <v>0</v>
      </c>
      <c r="H5434" s="9">
        <v>3143.1347205977299</v>
      </c>
      <c r="I5434" s="9">
        <v>-1.8379620000000001</v>
      </c>
      <c r="J5434" s="9">
        <v>-1.8372288999999999</v>
      </c>
      <c r="K5434" s="9">
        <v>-6.1759186000000001</v>
      </c>
      <c r="L5434" s="9">
        <v>-4.3294783115814504</v>
      </c>
      <c r="M5434" s="9">
        <v>-15.586122</v>
      </c>
      <c r="N5434" s="9">
        <v>-15.586122</v>
      </c>
      <c r="O5434" s="9">
        <v>-4.3294783115814504</v>
      </c>
      <c r="P5434">
        <v>0</v>
      </c>
      <c r="Q5434" s="9">
        <v>53.549995000000003</v>
      </c>
      <c r="R5434" s="9">
        <v>52360178.111801401</v>
      </c>
      <c r="S5434" s="9">
        <v>1812773907.7426701</v>
      </c>
      <c r="T5434" s="9">
        <v>-2.6597867065269999E-5</v>
      </c>
      <c r="U5434" s="9">
        <v>4.3294783115814504</v>
      </c>
      <c r="V5434" s="9">
        <v>0</v>
      </c>
      <c r="W5434" s="9">
        <v>4.3294783115814504</v>
      </c>
      <c r="X5434" t="s">
        <v>86</v>
      </c>
      <c r="Y5434" s="9">
        <v>0</v>
      </c>
      <c r="Z5434" s="9">
        <v>1.1346576000000001E-2</v>
      </c>
    </row>
    <row r="5435" spans="1:26" x14ac:dyDescent="0.3">
      <c r="A5435">
        <v>2</v>
      </c>
      <c r="B5435">
        <v>0</v>
      </c>
      <c r="C5435">
        <v>0</v>
      </c>
      <c r="D5435">
        <v>1</v>
      </c>
      <c r="E5435">
        <v>0</v>
      </c>
      <c r="F5435">
        <v>0</v>
      </c>
      <c r="G5435">
        <v>0</v>
      </c>
      <c r="H5435" s="9">
        <v>3143.1437205974999</v>
      </c>
      <c r="I5435" s="9">
        <v>-1.8379835</v>
      </c>
      <c r="J5435" s="9">
        <v>-1.8370086000000001</v>
      </c>
      <c r="K5435" s="9">
        <v>-11.234648</v>
      </c>
      <c r="L5435" s="9">
        <v>-4.3294989520259097</v>
      </c>
      <c r="M5435" s="9">
        <v>-15.586195999999999</v>
      </c>
      <c r="N5435" s="9">
        <v>-15.586195999999999</v>
      </c>
      <c r="O5435" s="9">
        <v>-4.3294989520259097</v>
      </c>
      <c r="P5435">
        <v>0</v>
      </c>
      <c r="Q5435" s="9">
        <v>53.549995000000003</v>
      </c>
      <c r="R5435" s="9">
        <v>52360178.111801401</v>
      </c>
      <c r="S5435" s="9">
        <v>1860229216.1025801</v>
      </c>
      <c r="T5435" s="9">
        <v>-2.06404444638153E-5</v>
      </c>
      <c r="U5435" s="9">
        <v>4.3294989520259097</v>
      </c>
      <c r="V5435" s="9">
        <v>0</v>
      </c>
      <c r="W5435" s="9">
        <v>4.3294989520259097</v>
      </c>
      <c r="X5435" t="s">
        <v>86</v>
      </c>
      <c r="Y5435" s="9">
        <v>0</v>
      </c>
      <c r="Z5435" s="9">
        <v>2.0638144000000001E-2</v>
      </c>
    </row>
    <row r="5436" spans="1:26" x14ac:dyDescent="0.3">
      <c r="A5436">
        <v>2</v>
      </c>
      <c r="B5436">
        <v>0</v>
      </c>
      <c r="C5436">
        <v>0</v>
      </c>
      <c r="D5436">
        <v>1</v>
      </c>
      <c r="E5436">
        <v>0</v>
      </c>
      <c r="F5436">
        <v>0</v>
      </c>
      <c r="G5436">
        <v>0</v>
      </c>
      <c r="H5436" s="9">
        <v>3143.3743205916799</v>
      </c>
      <c r="I5436" s="9">
        <v>-1.8379023999999999</v>
      </c>
      <c r="J5436" s="9">
        <v>-1.8388055999999999</v>
      </c>
      <c r="K5436" s="9">
        <v>-6.2335342999999996</v>
      </c>
      <c r="L5436" s="9">
        <v>-4.33012383911323</v>
      </c>
      <c r="M5436" s="9">
        <v>-15.588445999999999</v>
      </c>
      <c r="N5436" s="9">
        <v>-15.588445999999999</v>
      </c>
      <c r="O5436" s="9">
        <v>-4.33012383911323</v>
      </c>
      <c r="P5436">
        <v>0</v>
      </c>
      <c r="Q5436" s="9">
        <v>53.549995000000003</v>
      </c>
      <c r="R5436" s="9">
        <v>52360178.111801401</v>
      </c>
      <c r="S5436" s="9">
        <v>1533172443.86426</v>
      </c>
      <c r="T5436" s="9">
        <v>-6.2488708731844801E-4</v>
      </c>
      <c r="U5436" s="9">
        <v>4.33012383911323</v>
      </c>
      <c r="V5436" s="9">
        <v>0</v>
      </c>
      <c r="W5436" s="9">
        <v>4.33012383911323</v>
      </c>
      <c r="X5436" t="s">
        <v>86</v>
      </c>
      <c r="Y5436" s="9">
        <v>0</v>
      </c>
      <c r="Z5436" s="9">
        <v>1.1462257E-2</v>
      </c>
    </row>
    <row r="5437" spans="1:26" x14ac:dyDescent="0.3">
      <c r="A5437">
        <v>2</v>
      </c>
      <c r="B5437">
        <v>0</v>
      </c>
      <c r="C5437">
        <v>0</v>
      </c>
      <c r="D5437">
        <v>1</v>
      </c>
      <c r="E5437">
        <v>0</v>
      </c>
      <c r="F5437">
        <v>0</v>
      </c>
      <c r="G5437">
        <v>0</v>
      </c>
      <c r="H5437" s="9">
        <v>3144.37432056642</v>
      </c>
      <c r="I5437" s="9">
        <v>-1.837979</v>
      </c>
      <c r="J5437" s="9">
        <v>-1.8377471000000001</v>
      </c>
      <c r="K5437" s="9">
        <v>-2.0099702000000002</v>
      </c>
      <c r="L5437" s="9">
        <v>-4.3314175529646004</v>
      </c>
      <c r="M5437" s="9">
        <v>-15.593102999999999</v>
      </c>
      <c r="N5437" s="9">
        <v>-15.593102999999999</v>
      </c>
      <c r="O5437" s="9">
        <v>-4.3314175529646004</v>
      </c>
      <c r="P5437">
        <v>0</v>
      </c>
      <c r="Q5437" s="9">
        <v>53.549995000000003</v>
      </c>
      <c r="R5437" s="9">
        <v>52360178.111801401</v>
      </c>
      <c r="S5437" s="9">
        <v>1710931938.91222</v>
      </c>
      <c r="T5437" s="9">
        <v>-1.2937138513722201E-3</v>
      </c>
      <c r="U5437" s="9">
        <v>4.3314175529646004</v>
      </c>
      <c r="V5437" s="9">
        <v>0</v>
      </c>
      <c r="W5437" s="9">
        <v>4.3314175529646004</v>
      </c>
      <c r="X5437" t="s">
        <v>86</v>
      </c>
      <c r="Y5437" s="9">
        <v>0</v>
      </c>
      <c r="Z5437" s="9">
        <v>3.6938169999999998E-3</v>
      </c>
    </row>
    <row r="5438" spans="1:26" x14ac:dyDescent="0.3">
      <c r="A5438">
        <v>2</v>
      </c>
      <c r="B5438">
        <v>0</v>
      </c>
      <c r="C5438">
        <v>0</v>
      </c>
      <c r="D5438">
        <v>1</v>
      </c>
      <c r="E5438">
        <v>0</v>
      </c>
      <c r="F5438">
        <v>0</v>
      </c>
      <c r="G5438">
        <v>0</v>
      </c>
      <c r="H5438" s="9">
        <v>3145.3743205411502</v>
      </c>
      <c r="I5438" s="9">
        <v>-1.8378631000000001</v>
      </c>
      <c r="J5438" s="9">
        <v>-1.8368251</v>
      </c>
      <c r="K5438" s="9">
        <v>-1.8640231</v>
      </c>
      <c r="L5438" s="9">
        <v>-4.3325843814392799</v>
      </c>
      <c r="M5438" s="9">
        <v>-15.597303</v>
      </c>
      <c r="N5438" s="9">
        <v>-15.597303</v>
      </c>
      <c r="O5438" s="9">
        <v>-4.3325843814392799</v>
      </c>
      <c r="P5438">
        <v>0</v>
      </c>
      <c r="Q5438" s="9">
        <v>53.549995000000003</v>
      </c>
      <c r="R5438" s="9">
        <v>52360178.111801401</v>
      </c>
      <c r="S5438" s="9">
        <v>1903029245.2319601</v>
      </c>
      <c r="T5438" s="9">
        <v>-1.1668284746741901E-3</v>
      </c>
      <c r="U5438" s="9">
        <v>4.3325843814392799</v>
      </c>
      <c r="V5438" s="9">
        <v>0</v>
      </c>
      <c r="W5438" s="9">
        <v>4.3325843814392799</v>
      </c>
      <c r="X5438" t="s">
        <v>86</v>
      </c>
      <c r="Y5438" s="9">
        <v>0</v>
      </c>
      <c r="Z5438" s="9">
        <v>3.4238845E-3</v>
      </c>
    </row>
    <row r="5439" spans="1:26" x14ac:dyDescent="0.3">
      <c r="A5439">
        <v>2</v>
      </c>
      <c r="B5439">
        <v>0</v>
      </c>
      <c r="C5439">
        <v>0</v>
      </c>
      <c r="D5439">
        <v>1</v>
      </c>
      <c r="E5439">
        <v>0</v>
      </c>
      <c r="F5439">
        <v>0</v>
      </c>
      <c r="G5439">
        <v>0</v>
      </c>
      <c r="H5439" s="9">
        <v>3146.3239205171699</v>
      </c>
      <c r="I5439" s="9">
        <v>-1.8380147</v>
      </c>
      <c r="J5439" s="9">
        <v>-1.8370804000000001</v>
      </c>
      <c r="K5439" s="9">
        <v>-6.8720049999999997</v>
      </c>
      <c r="L5439" s="9">
        <v>-4.3336807624351898</v>
      </c>
      <c r="M5439" s="9">
        <v>-15.601251</v>
      </c>
      <c r="N5439" s="9">
        <v>-15.601251</v>
      </c>
      <c r="O5439" s="9">
        <v>-4.3336807624351898</v>
      </c>
      <c r="P5439">
        <v>0</v>
      </c>
      <c r="Q5439" s="9">
        <v>53.549995000000003</v>
      </c>
      <c r="R5439" s="9">
        <v>52360178.111801401</v>
      </c>
      <c r="S5439" s="9">
        <v>1846276127.3712499</v>
      </c>
      <c r="T5439" s="9">
        <v>-1.09638099591613E-3</v>
      </c>
      <c r="U5439" s="9">
        <v>4.3336807624351898</v>
      </c>
      <c r="V5439" s="9">
        <v>0</v>
      </c>
      <c r="W5439" s="9">
        <v>4.3336807624351898</v>
      </c>
      <c r="X5439" t="s">
        <v>86</v>
      </c>
      <c r="Y5439" s="9">
        <v>0</v>
      </c>
      <c r="Z5439" s="9">
        <v>1.2624425999999999E-2</v>
      </c>
    </row>
    <row r="5440" spans="1:26" x14ac:dyDescent="0.3">
      <c r="A5440">
        <v>2</v>
      </c>
      <c r="B5440">
        <v>0</v>
      </c>
      <c r="C5440">
        <v>0</v>
      </c>
      <c r="D5440">
        <v>1</v>
      </c>
      <c r="E5440">
        <v>0</v>
      </c>
      <c r="F5440">
        <v>0</v>
      </c>
      <c r="G5440">
        <v>0</v>
      </c>
      <c r="H5440" s="9">
        <v>3147.3239204919</v>
      </c>
      <c r="I5440" s="9">
        <v>-1.8381050000000001</v>
      </c>
      <c r="J5440" s="9">
        <v>-1.8388709999999999</v>
      </c>
      <c r="K5440" s="9">
        <v>-6.7909617000000004</v>
      </c>
      <c r="L5440" s="9">
        <v>-4.3349588278603504</v>
      </c>
      <c r="M5440" s="9">
        <v>-15.605852000000001</v>
      </c>
      <c r="N5440" s="9">
        <v>-15.605852000000001</v>
      </c>
      <c r="O5440" s="9">
        <v>-4.3349588278603504</v>
      </c>
      <c r="P5440">
        <v>0</v>
      </c>
      <c r="Q5440" s="9">
        <v>53.549995000000003</v>
      </c>
      <c r="R5440" s="9">
        <v>52360178.111801401</v>
      </c>
      <c r="S5440" s="9">
        <v>1525104393.66468</v>
      </c>
      <c r="T5440" s="9">
        <v>-1.27806542515784E-3</v>
      </c>
      <c r="U5440" s="9">
        <v>4.3349588278603504</v>
      </c>
      <c r="V5440" s="9">
        <v>0</v>
      </c>
      <c r="W5440" s="9">
        <v>4.3349588278603504</v>
      </c>
      <c r="X5440" t="s">
        <v>86</v>
      </c>
      <c r="Y5440" s="9">
        <v>0</v>
      </c>
      <c r="Z5440" s="9">
        <v>1.2487702999999999E-2</v>
      </c>
    </row>
    <row r="5441" spans="1:26" x14ac:dyDescent="0.3">
      <c r="A5441">
        <v>2</v>
      </c>
      <c r="B5441">
        <v>0</v>
      </c>
      <c r="C5441">
        <v>0</v>
      </c>
      <c r="D5441">
        <v>1</v>
      </c>
      <c r="E5441">
        <v>0</v>
      </c>
      <c r="F5441">
        <v>0</v>
      </c>
      <c r="G5441">
        <v>0</v>
      </c>
      <c r="H5441" s="9">
        <v>3147.5933204850999</v>
      </c>
      <c r="I5441" s="9">
        <v>-1.8379019000000001</v>
      </c>
      <c r="J5441" s="9">
        <v>-1.8369203999999999</v>
      </c>
      <c r="K5441" s="9">
        <v>-1.7878253</v>
      </c>
      <c r="L5441" s="9">
        <v>-4.3352822628292396</v>
      </c>
      <c r="M5441" s="9">
        <v>-15.607017000000001</v>
      </c>
      <c r="N5441" s="9">
        <v>-15.607017000000001</v>
      </c>
      <c r="O5441" s="9">
        <v>-4.3352822628292396</v>
      </c>
      <c r="P5441">
        <v>0</v>
      </c>
      <c r="Q5441" s="9">
        <v>53.549995000000003</v>
      </c>
      <c r="R5441" s="9">
        <v>52360178.111801401</v>
      </c>
      <c r="S5441" s="9">
        <v>1882432000.8346701</v>
      </c>
      <c r="T5441" s="9">
        <v>-3.2343496888831397E-4</v>
      </c>
      <c r="U5441" s="9">
        <v>4.3352822628292396</v>
      </c>
      <c r="V5441" s="9">
        <v>0</v>
      </c>
      <c r="W5441" s="9">
        <v>4.3352822628292396</v>
      </c>
      <c r="X5441" t="s">
        <v>86</v>
      </c>
      <c r="Y5441" s="9">
        <v>0</v>
      </c>
      <c r="Z5441" s="9">
        <v>3.2840928E-3</v>
      </c>
    </row>
    <row r="5442" spans="1:26" x14ac:dyDescent="0.3">
      <c r="A5442">
        <v>2</v>
      </c>
      <c r="B5442">
        <v>0</v>
      </c>
      <c r="C5442">
        <v>0</v>
      </c>
      <c r="D5442">
        <v>1</v>
      </c>
      <c r="E5442">
        <v>0</v>
      </c>
      <c r="F5442">
        <v>0</v>
      </c>
      <c r="G5442">
        <v>0</v>
      </c>
      <c r="H5442" s="9">
        <v>3148.59332045984</v>
      </c>
      <c r="I5442" s="9">
        <v>-1.8378954999999999</v>
      </c>
      <c r="J5442" s="9">
        <v>-1.8373754</v>
      </c>
      <c r="K5442" s="9">
        <v>-1.9462495</v>
      </c>
      <c r="L5442" s="9">
        <v>-4.3364108387389502</v>
      </c>
      <c r="M5442" s="9">
        <v>-15.611079</v>
      </c>
      <c r="N5442" s="9">
        <v>-15.611079</v>
      </c>
      <c r="O5442" s="9">
        <v>-4.3364108387389502</v>
      </c>
      <c r="P5442">
        <v>0</v>
      </c>
      <c r="Q5442" s="9">
        <v>53.549995000000003</v>
      </c>
      <c r="R5442" s="9">
        <v>52360178.111801401</v>
      </c>
      <c r="S5442" s="9">
        <v>1785378934.3752601</v>
      </c>
      <c r="T5442" s="9">
        <v>-1.1285759097141501E-3</v>
      </c>
      <c r="U5442" s="9">
        <v>4.3364108387389502</v>
      </c>
      <c r="V5442" s="9">
        <v>0</v>
      </c>
      <c r="W5442" s="9">
        <v>4.3364108387389502</v>
      </c>
      <c r="X5442" t="s">
        <v>86</v>
      </c>
      <c r="Y5442" s="9">
        <v>0</v>
      </c>
      <c r="Z5442" s="9">
        <v>3.5759909000000001E-3</v>
      </c>
    </row>
    <row r="5443" spans="1:26" x14ac:dyDescent="0.3">
      <c r="A5443">
        <v>2</v>
      </c>
      <c r="B5443">
        <v>0</v>
      </c>
      <c r="C5443">
        <v>0</v>
      </c>
      <c r="D5443">
        <v>1</v>
      </c>
      <c r="E5443">
        <v>0</v>
      </c>
      <c r="F5443">
        <v>0</v>
      </c>
      <c r="G5443">
        <v>0</v>
      </c>
      <c r="H5443" s="9">
        <v>3149.5933204345702</v>
      </c>
      <c r="I5443" s="9">
        <v>-1.8378445000000001</v>
      </c>
      <c r="J5443" s="9">
        <v>-1.8375115</v>
      </c>
      <c r="K5443" s="9">
        <v>-1.9430063</v>
      </c>
      <c r="L5443" s="9">
        <v>-4.3375650025401598</v>
      </c>
      <c r="M5443" s="9">
        <v>-15.615233999999999</v>
      </c>
      <c r="N5443" s="9">
        <v>-15.615233999999999</v>
      </c>
      <c r="O5443" s="9">
        <v>-4.3375650025401598</v>
      </c>
      <c r="P5443">
        <v>0</v>
      </c>
      <c r="Q5443" s="9">
        <v>53.549995000000003</v>
      </c>
      <c r="R5443" s="9">
        <v>52360178.111801401</v>
      </c>
      <c r="S5443" s="9">
        <v>1758595798.2128799</v>
      </c>
      <c r="T5443" s="9">
        <v>-1.1541638012060301E-3</v>
      </c>
      <c r="U5443" s="9">
        <v>4.3375650025401598</v>
      </c>
      <c r="V5443" s="9">
        <v>0</v>
      </c>
      <c r="W5443" s="9">
        <v>4.3375650025401598</v>
      </c>
      <c r="X5443" t="s">
        <v>86</v>
      </c>
      <c r="Y5443" s="9">
        <v>0</v>
      </c>
      <c r="Z5443" s="9">
        <v>3.5702965999999999E-3</v>
      </c>
    </row>
    <row r="5444" spans="1:26" x14ac:dyDescent="0.3">
      <c r="A5444">
        <v>2</v>
      </c>
      <c r="B5444">
        <v>0</v>
      </c>
      <c r="C5444">
        <v>0</v>
      </c>
      <c r="D5444">
        <v>1</v>
      </c>
      <c r="E5444">
        <v>0</v>
      </c>
      <c r="F5444">
        <v>0</v>
      </c>
      <c r="G5444">
        <v>0</v>
      </c>
      <c r="H5444" s="9">
        <v>3150.5933204093099</v>
      </c>
      <c r="I5444" s="9">
        <v>-1.8379365000000001</v>
      </c>
      <c r="J5444" s="9">
        <v>-1.8371885999999999</v>
      </c>
      <c r="K5444" s="9">
        <v>-1.9022174000000001</v>
      </c>
      <c r="L5444" s="9">
        <v>-4.3387058715012001</v>
      </c>
      <c r="M5444" s="9">
        <v>-15.619341</v>
      </c>
      <c r="N5444" s="9">
        <v>-15.619341</v>
      </c>
      <c r="O5444" s="9">
        <v>-4.3387058715012001</v>
      </c>
      <c r="P5444">
        <v>0</v>
      </c>
      <c r="Q5444" s="9">
        <v>53.549995000000003</v>
      </c>
      <c r="R5444" s="9">
        <v>52360178.111801401</v>
      </c>
      <c r="S5444" s="9">
        <v>1825134279.35902</v>
      </c>
      <c r="T5444" s="9">
        <v>-1.14086896103682E-3</v>
      </c>
      <c r="U5444" s="9">
        <v>4.3387058715012001</v>
      </c>
      <c r="V5444" s="9">
        <v>0</v>
      </c>
      <c r="W5444" s="9">
        <v>4.3387058715012001</v>
      </c>
      <c r="X5444" t="s">
        <v>86</v>
      </c>
      <c r="Y5444" s="9">
        <v>0</v>
      </c>
      <c r="Z5444" s="9">
        <v>3.4947321E-3</v>
      </c>
    </row>
    <row r="5445" spans="1:26" x14ac:dyDescent="0.3">
      <c r="A5445">
        <v>2</v>
      </c>
      <c r="B5445">
        <v>0</v>
      </c>
      <c r="C5445">
        <v>0</v>
      </c>
      <c r="D5445">
        <v>1</v>
      </c>
      <c r="E5445">
        <v>0</v>
      </c>
      <c r="F5445">
        <v>0</v>
      </c>
      <c r="G5445">
        <v>0</v>
      </c>
      <c r="H5445" s="9">
        <v>3151.0633203974398</v>
      </c>
      <c r="I5445" s="9">
        <v>-1.8381128</v>
      </c>
      <c r="J5445" s="9">
        <v>-1.8372705</v>
      </c>
      <c r="K5445" s="9">
        <v>-6.9087486</v>
      </c>
      <c r="L5445" s="9">
        <v>-4.3392762736089701</v>
      </c>
      <c r="M5445" s="9">
        <v>-15.621394</v>
      </c>
      <c r="N5445" s="9">
        <v>-15.621394</v>
      </c>
      <c r="O5445" s="9">
        <v>-4.3392762736089701</v>
      </c>
      <c r="P5445">
        <v>0</v>
      </c>
      <c r="Q5445" s="9">
        <v>53.549995000000003</v>
      </c>
      <c r="R5445" s="9">
        <v>52360178.111801401</v>
      </c>
      <c r="S5445" s="9">
        <v>1808148143.03146</v>
      </c>
      <c r="T5445" s="9">
        <v>-5.7040210777525803E-4</v>
      </c>
      <c r="U5445" s="9">
        <v>4.3392762736089701</v>
      </c>
      <c r="V5445" s="9">
        <v>0</v>
      </c>
      <c r="W5445" s="9">
        <v>4.3392762736089701</v>
      </c>
      <c r="X5445" t="s">
        <v>86</v>
      </c>
      <c r="Y5445" s="9">
        <v>0</v>
      </c>
      <c r="Z5445" s="9">
        <v>1.269324E-2</v>
      </c>
    </row>
    <row r="5446" spans="1:26" x14ac:dyDescent="0.3">
      <c r="A5446">
        <v>2</v>
      </c>
      <c r="B5446">
        <v>0</v>
      </c>
      <c r="C5446">
        <v>0</v>
      </c>
      <c r="D5446">
        <v>1</v>
      </c>
      <c r="E5446">
        <v>0</v>
      </c>
      <c r="F5446">
        <v>0</v>
      </c>
      <c r="G5446">
        <v>0</v>
      </c>
      <c r="H5446" s="9">
        <v>3152.06332037218</v>
      </c>
      <c r="I5446" s="9">
        <v>-1.8381114000000001</v>
      </c>
      <c r="J5446" s="9">
        <v>-1.8382141999999999</v>
      </c>
      <c r="K5446" s="9">
        <v>-6.6961060000000003</v>
      </c>
      <c r="L5446" s="9">
        <v>-4.3405192612116004</v>
      </c>
      <c r="M5446" s="9">
        <v>-15.625870000000001</v>
      </c>
      <c r="N5446" s="9">
        <v>-15.625870000000001</v>
      </c>
      <c r="O5446" s="9">
        <v>-4.3405192612116004</v>
      </c>
      <c r="P5446">
        <v>0</v>
      </c>
      <c r="Q5446" s="9">
        <v>53.549995000000003</v>
      </c>
      <c r="R5446" s="9">
        <v>52360178.111801401</v>
      </c>
      <c r="S5446" s="9">
        <v>1631290603.5234499</v>
      </c>
      <c r="T5446" s="9">
        <v>-1.24298760263119E-3</v>
      </c>
      <c r="U5446" s="9">
        <v>4.3405192612116004</v>
      </c>
      <c r="V5446" s="9">
        <v>0</v>
      </c>
      <c r="W5446" s="9">
        <v>4.3405192612116004</v>
      </c>
      <c r="X5446" t="s">
        <v>86</v>
      </c>
      <c r="Y5446" s="9">
        <v>0</v>
      </c>
      <c r="Z5446" s="9">
        <v>1.2308876999999999E-2</v>
      </c>
    </row>
    <row r="5447" spans="1:26" x14ac:dyDescent="0.3">
      <c r="A5447">
        <v>2</v>
      </c>
      <c r="B5447">
        <v>0</v>
      </c>
      <c r="C5447">
        <v>0</v>
      </c>
      <c r="D5447">
        <v>1</v>
      </c>
      <c r="E5447">
        <v>0</v>
      </c>
      <c r="F5447">
        <v>0</v>
      </c>
      <c r="G5447">
        <v>0</v>
      </c>
      <c r="H5447" s="9">
        <v>3153.0633203469101</v>
      </c>
      <c r="I5447" s="9">
        <v>-1.8379745000000001</v>
      </c>
      <c r="J5447" s="9">
        <v>-1.8381977</v>
      </c>
      <c r="K5447" s="9">
        <v>-6.6676035000000002</v>
      </c>
      <c r="L5447" s="9">
        <v>-4.3417303229878197</v>
      </c>
      <c r="M5447" s="9">
        <v>-15.630229</v>
      </c>
      <c r="N5447" s="9">
        <v>-15.630229</v>
      </c>
      <c r="O5447" s="9">
        <v>-4.3417303229878197</v>
      </c>
      <c r="P5447">
        <v>0</v>
      </c>
      <c r="Q5447" s="9">
        <v>53.549995000000003</v>
      </c>
      <c r="R5447" s="9">
        <v>52360178.111801401</v>
      </c>
      <c r="S5447" s="9">
        <v>1634538154.98474</v>
      </c>
      <c r="T5447" s="9">
        <v>-1.21106177621399E-3</v>
      </c>
      <c r="U5447" s="9">
        <v>4.3417303229878197</v>
      </c>
      <c r="V5447" s="9">
        <v>0</v>
      </c>
      <c r="W5447" s="9">
        <v>4.3417303229878197</v>
      </c>
      <c r="X5447" t="s">
        <v>86</v>
      </c>
      <c r="Y5447" s="9">
        <v>0</v>
      </c>
      <c r="Z5447" s="9">
        <v>1.2256374E-2</v>
      </c>
    </row>
    <row r="5448" spans="1:26" x14ac:dyDescent="0.3">
      <c r="A5448">
        <v>2</v>
      </c>
      <c r="B5448">
        <v>0</v>
      </c>
      <c r="C5448">
        <v>0</v>
      </c>
      <c r="D5448">
        <v>1</v>
      </c>
      <c r="E5448">
        <v>0</v>
      </c>
      <c r="F5448">
        <v>0</v>
      </c>
      <c r="G5448">
        <v>0</v>
      </c>
      <c r="H5448" s="9">
        <v>3154.0633203216498</v>
      </c>
      <c r="I5448" s="9">
        <v>-1.8379219</v>
      </c>
      <c r="J5448" s="9">
        <v>-1.8368275000000001</v>
      </c>
      <c r="K5448" s="9">
        <v>-6.5449691000000003</v>
      </c>
      <c r="L5448" s="9">
        <v>-4.3429174773090402</v>
      </c>
      <c r="M5448" s="9">
        <v>-15.634503</v>
      </c>
      <c r="N5448" s="9">
        <v>-15.634503</v>
      </c>
      <c r="O5448" s="9">
        <v>-4.3429174773090402</v>
      </c>
      <c r="P5448">
        <v>0</v>
      </c>
      <c r="Q5448" s="9">
        <v>53.549995000000003</v>
      </c>
      <c r="R5448" s="9">
        <v>52360178.111801401</v>
      </c>
      <c r="S5448" s="9">
        <v>1906995092.085</v>
      </c>
      <c r="T5448" s="9">
        <v>-1.18715432122051E-3</v>
      </c>
      <c r="U5448" s="9">
        <v>4.3429174773090402</v>
      </c>
      <c r="V5448" s="9">
        <v>0</v>
      </c>
      <c r="W5448" s="9">
        <v>4.3429174773090402</v>
      </c>
      <c r="X5448" t="s">
        <v>86</v>
      </c>
      <c r="Y5448" s="9">
        <v>0</v>
      </c>
      <c r="Z5448" s="9">
        <v>1.2021979E-2</v>
      </c>
    </row>
    <row r="5449" spans="1:26" x14ac:dyDescent="0.3">
      <c r="A5449">
        <v>2</v>
      </c>
      <c r="B5449">
        <v>0</v>
      </c>
      <c r="C5449">
        <v>0</v>
      </c>
      <c r="D5449">
        <v>1</v>
      </c>
      <c r="E5449">
        <v>0</v>
      </c>
      <c r="F5449">
        <v>0</v>
      </c>
      <c r="G5449">
        <v>0</v>
      </c>
      <c r="H5449" s="9">
        <v>3155.06332029639</v>
      </c>
      <c r="I5449" s="9">
        <v>-1.8381368</v>
      </c>
      <c r="J5449" s="9">
        <v>-1.8368701000000001</v>
      </c>
      <c r="K5449" s="9">
        <v>-6.3563632999999999</v>
      </c>
      <c r="L5449" s="9">
        <v>-4.3441044637402904</v>
      </c>
      <c r="M5449" s="9">
        <v>-15.638776</v>
      </c>
      <c r="N5449" s="9">
        <v>-15.638776</v>
      </c>
      <c r="O5449" s="9">
        <v>-4.3441044637402904</v>
      </c>
      <c r="P5449">
        <v>0</v>
      </c>
      <c r="Q5449" s="9">
        <v>53.549995000000003</v>
      </c>
      <c r="R5449" s="9">
        <v>52360178.111801401</v>
      </c>
      <c r="S5449" s="9">
        <v>1897707731.65168</v>
      </c>
      <c r="T5449" s="9">
        <v>-1.1869864312537E-3</v>
      </c>
      <c r="U5449" s="9">
        <v>4.3441044637402904</v>
      </c>
      <c r="V5449" s="9">
        <v>0</v>
      </c>
      <c r="W5449" s="9">
        <v>4.3441044637402904</v>
      </c>
      <c r="X5449" t="s">
        <v>86</v>
      </c>
      <c r="Y5449" s="9">
        <v>0</v>
      </c>
      <c r="Z5449" s="9">
        <v>1.1675813E-2</v>
      </c>
    </row>
    <row r="5450" spans="1:26" x14ac:dyDescent="0.3">
      <c r="A5450">
        <v>2</v>
      </c>
      <c r="B5450">
        <v>0</v>
      </c>
      <c r="C5450">
        <v>0</v>
      </c>
      <c r="D5450">
        <v>1</v>
      </c>
      <c r="E5450">
        <v>0</v>
      </c>
      <c r="F5450">
        <v>0</v>
      </c>
      <c r="G5450">
        <v>0</v>
      </c>
      <c r="H5450" s="9">
        <v>3156.0633202711301</v>
      </c>
      <c r="I5450" s="9">
        <v>-1.8378657</v>
      </c>
      <c r="J5450" s="9">
        <v>-1.8383902000000001</v>
      </c>
      <c r="K5450" s="9">
        <v>-6.7225102999999997</v>
      </c>
      <c r="L5450" s="9">
        <v>-4.34532154579811</v>
      </c>
      <c r="M5450" s="9">
        <v>-15.643158</v>
      </c>
      <c r="N5450" s="9">
        <v>-15.643158</v>
      </c>
      <c r="O5450" s="9">
        <v>-4.34532154579811</v>
      </c>
      <c r="P5450">
        <v>0</v>
      </c>
      <c r="Q5450" s="9">
        <v>53.549995000000003</v>
      </c>
      <c r="R5450" s="9">
        <v>52360178.111801401</v>
      </c>
      <c r="S5450" s="9">
        <v>1603741914.0134799</v>
      </c>
      <c r="T5450" s="9">
        <v>-1.2170820578205599E-3</v>
      </c>
      <c r="U5450" s="9">
        <v>4.34532154579811</v>
      </c>
      <c r="V5450" s="9">
        <v>0</v>
      </c>
      <c r="W5450" s="9">
        <v>4.34532154579811</v>
      </c>
      <c r="X5450" t="s">
        <v>86</v>
      </c>
      <c r="Y5450" s="9">
        <v>0</v>
      </c>
      <c r="Z5450" s="9">
        <v>1.2358597000000001E-2</v>
      </c>
    </row>
    <row r="5451" spans="1:26" x14ac:dyDescent="0.3">
      <c r="A5451">
        <v>2</v>
      </c>
      <c r="B5451">
        <v>0</v>
      </c>
      <c r="C5451">
        <v>0</v>
      </c>
      <c r="D5451">
        <v>1</v>
      </c>
      <c r="E5451">
        <v>0</v>
      </c>
      <c r="F5451">
        <v>0</v>
      </c>
      <c r="G5451">
        <v>0</v>
      </c>
      <c r="H5451" s="9">
        <v>3157.0633202458698</v>
      </c>
      <c r="I5451" s="9">
        <v>-1.8378456000000001</v>
      </c>
      <c r="J5451" s="9">
        <v>-1.8388865000000001</v>
      </c>
      <c r="K5451" s="9">
        <v>-6.6179237000000004</v>
      </c>
      <c r="L5451" s="9">
        <v>-4.3465469640517203</v>
      </c>
      <c r="M5451" s="9">
        <v>-15.647569000000001</v>
      </c>
      <c r="N5451" s="9">
        <v>-15.647569000000001</v>
      </c>
      <c r="O5451" s="9">
        <v>-4.3465469640517203</v>
      </c>
      <c r="P5451">
        <v>0</v>
      </c>
      <c r="Q5451" s="9">
        <v>53.549995000000003</v>
      </c>
      <c r="R5451" s="9">
        <v>52360178.111801401</v>
      </c>
      <c r="S5451" s="9">
        <v>1526860857.0776401</v>
      </c>
      <c r="T5451" s="9">
        <v>-1.2254182536075499E-3</v>
      </c>
      <c r="U5451" s="9">
        <v>4.3465469640517203</v>
      </c>
      <c r="V5451" s="9">
        <v>0</v>
      </c>
      <c r="W5451" s="9">
        <v>4.3465469640517203</v>
      </c>
      <c r="X5451" t="s">
        <v>86</v>
      </c>
      <c r="Y5451" s="9">
        <v>0</v>
      </c>
      <c r="Z5451" s="9">
        <v>1.2169611E-2</v>
      </c>
    </row>
    <row r="5452" spans="1:26" x14ac:dyDescent="0.3">
      <c r="A5452">
        <v>2</v>
      </c>
      <c r="B5452">
        <v>0</v>
      </c>
      <c r="C5452">
        <v>0</v>
      </c>
      <c r="D5452">
        <v>1</v>
      </c>
      <c r="E5452">
        <v>0</v>
      </c>
      <c r="F5452">
        <v>0</v>
      </c>
      <c r="G5452">
        <v>0</v>
      </c>
      <c r="H5452" s="9">
        <v>3158.0633202206</v>
      </c>
      <c r="I5452" s="9">
        <v>-1.8379327000000001</v>
      </c>
      <c r="J5452" s="9">
        <v>-1.8370556</v>
      </c>
      <c r="K5452" s="9">
        <v>-6.1580671999999996</v>
      </c>
      <c r="L5452" s="9">
        <v>-4.3477318000944702</v>
      </c>
      <c r="M5452" s="9">
        <v>-15.651833999999999</v>
      </c>
      <c r="N5452" s="9">
        <v>-15.651833999999999</v>
      </c>
      <c r="O5452" s="9">
        <v>-4.3477318000944702</v>
      </c>
      <c r="P5452">
        <v>0</v>
      </c>
      <c r="Q5452" s="9">
        <v>53.549995000000003</v>
      </c>
      <c r="R5452" s="9">
        <v>52360178.111801401</v>
      </c>
      <c r="S5452" s="9">
        <v>1857661374.743</v>
      </c>
      <c r="T5452" s="9">
        <v>-1.18483604274821E-3</v>
      </c>
      <c r="U5452" s="9">
        <v>4.3477318000944702</v>
      </c>
      <c r="V5452" s="9">
        <v>0</v>
      </c>
      <c r="W5452" s="9">
        <v>4.3477318000944702</v>
      </c>
      <c r="X5452" t="s">
        <v>86</v>
      </c>
      <c r="Y5452" s="9">
        <v>0</v>
      </c>
      <c r="Z5452" s="9">
        <v>1.1312712000000001E-2</v>
      </c>
    </row>
    <row r="5453" spans="1:26" x14ac:dyDescent="0.3">
      <c r="A5453">
        <v>2</v>
      </c>
      <c r="B5453">
        <v>0</v>
      </c>
      <c r="C5453">
        <v>0</v>
      </c>
      <c r="D5453">
        <v>1</v>
      </c>
      <c r="E5453">
        <v>0</v>
      </c>
      <c r="F5453">
        <v>0</v>
      </c>
      <c r="G5453">
        <v>0</v>
      </c>
      <c r="H5453" s="9">
        <v>3159.0633201953401</v>
      </c>
      <c r="I5453" s="9">
        <v>-1.8380263999999999</v>
      </c>
      <c r="J5453" s="9">
        <v>-1.8381810999999999</v>
      </c>
      <c r="K5453" s="9">
        <v>-6.2153773000000001</v>
      </c>
      <c r="L5453" s="9">
        <v>-4.3488694000277697</v>
      </c>
      <c r="M5453" s="9">
        <v>-15.65593</v>
      </c>
      <c r="N5453" s="9">
        <v>-15.65593</v>
      </c>
      <c r="O5453" s="9">
        <v>-4.3488694000277697</v>
      </c>
      <c r="P5453">
        <v>0</v>
      </c>
      <c r="Q5453" s="9">
        <v>53.549995000000003</v>
      </c>
      <c r="R5453" s="9">
        <v>52360178.111801401</v>
      </c>
      <c r="S5453" s="9">
        <v>1640042663.96158</v>
      </c>
      <c r="T5453" s="9">
        <v>-1.1375999333065299E-3</v>
      </c>
      <c r="U5453" s="9">
        <v>4.3488694000277697</v>
      </c>
      <c r="V5453" s="9">
        <v>0</v>
      </c>
      <c r="W5453" s="9">
        <v>4.3488694000277697</v>
      </c>
      <c r="X5453" t="s">
        <v>86</v>
      </c>
      <c r="Y5453" s="9">
        <v>0</v>
      </c>
      <c r="Z5453" s="9">
        <v>1.1424989E-2</v>
      </c>
    </row>
    <row r="5454" spans="1:26" x14ac:dyDescent="0.3">
      <c r="A5454">
        <v>2</v>
      </c>
      <c r="B5454">
        <v>0</v>
      </c>
      <c r="C5454">
        <v>0</v>
      </c>
      <c r="D5454">
        <v>1</v>
      </c>
      <c r="E5454">
        <v>0</v>
      </c>
      <c r="F5454">
        <v>0</v>
      </c>
      <c r="G5454">
        <v>0</v>
      </c>
      <c r="H5454" s="9">
        <v>3160.0633201700798</v>
      </c>
      <c r="I5454" s="9">
        <v>-1.8380829000000001</v>
      </c>
      <c r="J5454" s="9">
        <v>-1.8398996999999999</v>
      </c>
      <c r="K5454" s="9">
        <v>-6.4200850000000003</v>
      </c>
      <c r="L5454" s="9">
        <v>-4.3501063435213503</v>
      </c>
      <c r="M5454" s="9">
        <v>-15.660382999999999</v>
      </c>
      <c r="N5454" s="9">
        <v>-15.660382999999999</v>
      </c>
      <c r="O5454" s="9">
        <v>-4.3501063435213503</v>
      </c>
      <c r="P5454">
        <v>0</v>
      </c>
      <c r="Q5454" s="9">
        <v>53.549995000000003</v>
      </c>
      <c r="R5454" s="9">
        <v>52360178.111801401</v>
      </c>
      <c r="S5454" s="9">
        <v>1391191743.6284399</v>
      </c>
      <c r="T5454" s="9">
        <v>-1.2369434935779399E-3</v>
      </c>
      <c r="U5454" s="9">
        <v>4.3501063435213503</v>
      </c>
      <c r="V5454" s="9">
        <v>0</v>
      </c>
      <c r="W5454" s="9">
        <v>4.3501063435213503</v>
      </c>
      <c r="X5454" t="s">
        <v>86</v>
      </c>
      <c r="Y5454" s="9">
        <v>0</v>
      </c>
      <c r="Z5454" s="9">
        <v>1.1812313E-2</v>
      </c>
    </row>
    <row r="5455" spans="1:26" x14ac:dyDescent="0.3">
      <c r="A5455">
        <v>2</v>
      </c>
      <c r="B5455">
        <v>0</v>
      </c>
      <c r="C5455">
        <v>0</v>
      </c>
      <c r="D5455">
        <v>1</v>
      </c>
      <c r="E5455">
        <v>0</v>
      </c>
      <c r="F5455">
        <v>0</v>
      </c>
      <c r="G5455">
        <v>0</v>
      </c>
      <c r="H5455" s="9">
        <v>3161.06332014482</v>
      </c>
      <c r="I5455" s="9">
        <v>-1.8378398</v>
      </c>
      <c r="J5455" s="9">
        <v>-1.8370253999999999</v>
      </c>
      <c r="K5455" s="9">
        <v>-5.6956543999999996</v>
      </c>
      <c r="L5455" s="9">
        <v>-4.3512704541420097</v>
      </c>
      <c r="M5455" s="9">
        <v>-15.664574</v>
      </c>
      <c r="N5455" s="9">
        <v>-15.664574</v>
      </c>
      <c r="O5455" s="9">
        <v>-4.3512704541420097</v>
      </c>
      <c r="P5455">
        <v>0</v>
      </c>
      <c r="Q5455" s="9">
        <v>53.549995000000003</v>
      </c>
      <c r="R5455" s="9">
        <v>52360178.111801401</v>
      </c>
      <c r="S5455" s="9">
        <v>1865815107.0816</v>
      </c>
      <c r="T5455" s="9">
        <v>-1.1641106206576801E-3</v>
      </c>
      <c r="U5455" s="9">
        <v>4.3512704541420097</v>
      </c>
      <c r="V5455" s="9">
        <v>0</v>
      </c>
      <c r="W5455" s="9">
        <v>4.3512704541420097</v>
      </c>
      <c r="X5455" t="s">
        <v>86</v>
      </c>
      <c r="Y5455" s="9">
        <v>0</v>
      </c>
      <c r="Z5455" s="9">
        <v>1.0463062E-2</v>
      </c>
    </row>
    <row r="5456" spans="1:26" x14ac:dyDescent="0.3">
      <c r="A5456">
        <v>2</v>
      </c>
      <c r="B5456">
        <v>0</v>
      </c>
      <c r="C5456">
        <v>0</v>
      </c>
      <c r="D5456">
        <v>1</v>
      </c>
      <c r="E5456">
        <v>0</v>
      </c>
      <c r="F5456">
        <v>0</v>
      </c>
      <c r="G5456">
        <v>0</v>
      </c>
      <c r="H5456" s="9">
        <v>3162.0633201195601</v>
      </c>
      <c r="I5456" s="9">
        <v>-1.8381019999999999</v>
      </c>
      <c r="J5456" s="9">
        <v>-1.8375484</v>
      </c>
      <c r="K5456" s="9">
        <v>-5.4941902000000002</v>
      </c>
      <c r="L5456" s="9">
        <v>-4.3524056105764402</v>
      </c>
      <c r="M5456" s="9">
        <v>-15.668659999999999</v>
      </c>
      <c r="N5456" s="9">
        <v>-15.668659999999999</v>
      </c>
      <c r="O5456" s="9">
        <v>-4.3524056105764402</v>
      </c>
      <c r="P5456">
        <v>0</v>
      </c>
      <c r="Q5456" s="9">
        <v>53.549995000000003</v>
      </c>
      <c r="R5456" s="9">
        <v>52360178.111801401</v>
      </c>
      <c r="S5456" s="9">
        <v>1757328266.25963</v>
      </c>
      <c r="T5456" s="9">
        <v>-1.1351564344304001E-3</v>
      </c>
      <c r="U5456" s="9">
        <v>4.3524056105764402</v>
      </c>
      <c r="V5456" s="9">
        <v>0</v>
      </c>
      <c r="W5456" s="9">
        <v>4.3524056105764402</v>
      </c>
      <c r="X5456" t="s">
        <v>86</v>
      </c>
      <c r="Y5456" s="9">
        <v>0</v>
      </c>
      <c r="Z5456" s="9">
        <v>1.009584E-2</v>
      </c>
    </row>
    <row r="5457" spans="1:26" x14ac:dyDescent="0.3">
      <c r="A5457">
        <v>2</v>
      </c>
      <c r="B5457">
        <v>0</v>
      </c>
      <c r="C5457">
        <v>0</v>
      </c>
      <c r="D5457">
        <v>1</v>
      </c>
      <c r="E5457">
        <v>0</v>
      </c>
      <c r="F5457">
        <v>0</v>
      </c>
      <c r="G5457">
        <v>0</v>
      </c>
      <c r="H5457" s="9">
        <v>3163.0633200942898</v>
      </c>
      <c r="I5457" s="9">
        <v>-1.8380920999999999</v>
      </c>
      <c r="J5457" s="9">
        <v>-1.8375149</v>
      </c>
      <c r="K5457" s="9">
        <v>-5.3497696000000001</v>
      </c>
      <c r="L5457" s="9">
        <v>-4.3535220040758702</v>
      </c>
      <c r="M5457" s="9">
        <v>-15.672679</v>
      </c>
      <c r="N5457" s="9">
        <v>-15.672679</v>
      </c>
      <c r="O5457" s="9">
        <v>-4.3535220040758702</v>
      </c>
      <c r="P5457">
        <v>0</v>
      </c>
      <c r="Q5457" s="9">
        <v>53.549995000000003</v>
      </c>
      <c r="R5457" s="9">
        <v>52360178.111801401</v>
      </c>
      <c r="S5457" s="9">
        <v>1764375721.9074299</v>
      </c>
      <c r="T5457" s="9">
        <v>-1.1163934994273799E-3</v>
      </c>
      <c r="U5457" s="9">
        <v>4.3535220040758702</v>
      </c>
      <c r="V5457" s="9">
        <v>0</v>
      </c>
      <c r="W5457" s="9">
        <v>4.3535220040758702</v>
      </c>
      <c r="X5457" t="s">
        <v>86</v>
      </c>
      <c r="Y5457" s="9">
        <v>0</v>
      </c>
      <c r="Z5457" s="9">
        <v>9.8302810999999993E-3</v>
      </c>
    </row>
    <row r="5458" spans="1:26" x14ac:dyDescent="0.3">
      <c r="A5458">
        <v>2</v>
      </c>
      <c r="B5458">
        <v>0</v>
      </c>
      <c r="C5458">
        <v>0</v>
      </c>
      <c r="D5458">
        <v>1</v>
      </c>
      <c r="E5458">
        <v>0</v>
      </c>
      <c r="F5458">
        <v>0</v>
      </c>
      <c r="G5458">
        <v>0</v>
      </c>
      <c r="H5458" s="9">
        <v>3164.0633200690299</v>
      </c>
      <c r="I5458" s="9">
        <v>-1.8381213999999999</v>
      </c>
      <c r="J5458" s="9">
        <v>-1.8374471999999999</v>
      </c>
      <c r="K5458" s="9">
        <v>-5.1261748999999996</v>
      </c>
      <c r="L5458" s="9">
        <v>-4.3546256792125098</v>
      </c>
      <c r="M5458" s="9">
        <v>-15.676653</v>
      </c>
      <c r="N5458" s="9">
        <v>-15.676653</v>
      </c>
      <c r="O5458" s="9">
        <v>-4.3546256792125098</v>
      </c>
      <c r="P5458">
        <v>0</v>
      </c>
      <c r="Q5458" s="9">
        <v>53.549995000000003</v>
      </c>
      <c r="R5458" s="9">
        <v>52360178.111801401</v>
      </c>
      <c r="S5458" s="9">
        <v>1778315215.5216701</v>
      </c>
      <c r="T5458" s="9">
        <v>-1.10367513664488E-3</v>
      </c>
      <c r="U5458" s="9">
        <v>4.3546256792125098</v>
      </c>
      <c r="V5458" s="9">
        <v>0</v>
      </c>
      <c r="W5458" s="9">
        <v>4.3546256792125098</v>
      </c>
      <c r="X5458" t="s">
        <v>86</v>
      </c>
      <c r="Y5458" s="9">
        <v>0</v>
      </c>
      <c r="Z5458" s="9">
        <v>9.4190751999999999E-3</v>
      </c>
    </row>
    <row r="5459" spans="1:26" x14ac:dyDescent="0.3">
      <c r="A5459">
        <v>2</v>
      </c>
      <c r="B5459">
        <v>0</v>
      </c>
      <c r="C5459">
        <v>0</v>
      </c>
      <c r="D5459">
        <v>1</v>
      </c>
      <c r="E5459">
        <v>0</v>
      </c>
      <c r="F5459">
        <v>0</v>
      </c>
      <c r="G5459">
        <v>0</v>
      </c>
      <c r="H5459" s="9">
        <v>3165.0633200437701</v>
      </c>
      <c r="I5459" s="9">
        <v>-1.8380015000000001</v>
      </c>
      <c r="J5459" s="9">
        <v>-1.8394744000000001</v>
      </c>
      <c r="K5459" s="9">
        <v>-4.9650803000000003</v>
      </c>
      <c r="L5459" s="9">
        <v>-4.3557162741014697</v>
      </c>
      <c r="M5459" s="9">
        <v>-15.680578000000001</v>
      </c>
      <c r="N5459" s="9">
        <v>-15.680578000000001</v>
      </c>
      <c r="O5459" s="9">
        <v>-4.3557162741014697</v>
      </c>
      <c r="P5459">
        <v>0</v>
      </c>
      <c r="Q5459" s="9">
        <v>53.549995000000003</v>
      </c>
      <c r="R5459" s="9">
        <v>52360178.111801401</v>
      </c>
      <c r="S5459" s="9">
        <v>1447405337.3044901</v>
      </c>
      <c r="T5459" s="9">
        <v>-1.0905948889527999E-3</v>
      </c>
      <c r="U5459" s="9">
        <v>4.3557162741014697</v>
      </c>
      <c r="V5459" s="9">
        <v>0</v>
      </c>
      <c r="W5459" s="9">
        <v>4.3557162741014697</v>
      </c>
      <c r="X5459" t="s">
        <v>86</v>
      </c>
      <c r="Y5459" s="9">
        <v>0</v>
      </c>
      <c r="Z5459" s="9">
        <v>9.1331386999999997E-3</v>
      </c>
    </row>
    <row r="5460" spans="1:26" x14ac:dyDescent="0.3">
      <c r="A5460">
        <v>2</v>
      </c>
      <c r="B5460">
        <v>0</v>
      </c>
      <c r="C5460">
        <v>0</v>
      </c>
      <c r="D5460">
        <v>1</v>
      </c>
      <c r="E5460">
        <v>0</v>
      </c>
      <c r="F5460">
        <v>0</v>
      </c>
      <c r="G5460">
        <v>0</v>
      </c>
      <c r="H5460" s="9">
        <v>3166.0633200185098</v>
      </c>
      <c r="I5460" s="9">
        <v>-1.8380095999999999</v>
      </c>
      <c r="J5460" s="9">
        <v>-1.8381486</v>
      </c>
      <c r="K5460" s="9">
        <v>-4.9850358999999997</v>
      </c>
      <c r="L5460" s="9">
        <v>-4.3567992343762896</v>
      </c>
      <c r="M5460" s="9">
        <v>-15.684476999999999</v>
      </c>
      <c r="N5460" s="9">
        <v>-15.684476999999999</v>
      </c>
      <c r="O5460" s="9">
        <v>-4.3567992343762896</v>
      </c>
      <c r="P5460">
        <v>0</v>
      </c>
      <c r="Q5460" s="9">
        <v>53.549995000000003</v>
      </c>
      <c r="R5460" s="9">
        <v>52360178.111801401</v>
      </c>
      <c r="S5460" s="9">
        <v>1648614613.54232</v>
      </c>
      <c r="T5460" s="9">
        <v>-1.0829602748287899E-3</v>
      </c>
      <c r="U5460" s="9">
        <v>4.3567992343762896</v>
      </c>
      <c r="V5460" s="9">
        <v>0</v>
      </c>
      <c r="W5460" s="9">
        <v>4.3567992343762896</v>
      </c>
      <c r="X5460" t="s">
        <v>86</v>
      </c>
      <c r="Y5460" s="9">
        <v>0</v>
      </c>
      <c r="Z5460" s="9">
        <v>9.1632372000000004E-3</v>
      </c>
    </row>
    <row r="5461" spans="1:26" x14ac:dyDescent="0.3">
      <c r="A5461">
        <v>2</v>
      </c>
      <c r="B5461">
        <v>0</v>
      </c>
      <c r="C5461">
        <v>0</v>
      </c>
      <c r="D5461">
        <v>1</v>
      </c>
      <c r="E5461">
        <v>0</v>
      </c>
      <c r="F5461">
        <v>0</v>
      </c>
      <c r="G5461">
        <v>0</v>
      </c>
      <c r="H5461" s="9">
        <v>3167.0633199932399</v>
      </c>
      <c r="I5461" s="9">
        <v>-1.8378623000000001</v>
      </c>
      <c r="J5461" s="9">
        <v>-1.8383731999999999</v>
      </c>
      <c r="K5461" s="9">
        <v>-5.1441083000000001</v>
      </c>
      <c r="L5461" s="9">
        <v>-4.3579083135739696</v>
      </c>
      <c r="M5461" s="9">
        <v>-15.688470000000001</v>
      </c>
      <c r="N5461" s="9">
        <v>-15.688470000000001</v>
      </c>
      <c r="O5461" s="9">
        <v>-4.3579083135739696</v>
      </c>
      <c r="P5461">
        <v>0</v>
      </c>
      <c r="Q5461" s="9">
        <v>53.549995000000003</v>
      </c>
      <c r="R5461" s="9">
        <v>52360178.111801401</v>
      </c>
      <c r="S5461" s="9">
        <v>1611169342.0513999</v>
      </c>
      <c r="T5461" s="9">
        <v>-1.10907919767111E-3</v>
      </c>
      <c r="U5461" s="9">
        <v>4.3579083135739696</v>
      </c>
      <c r="V5461" s="9">
        <v>0</v>
      </c>
      <c r="W5461" s="9">
        <v>4.3579083135739696</v>
      </c>
      <c r="X5461" t="s">
        <v>86</v>
      </c>
      <c r="Y5461" s="9">
        <v>0</v>
      </c>
      <c r="Z5461" s="9">
        <v>9.4567910000000008E-3</v>
      </c>
    </row>
    <row r="5462" spans="1:26" x14ac:dyDescent="0.3">
      <c r="A5462">
        <v>2</v>
      </c>
      <c r="B5462">
        <v>0</v>
      </c>
      <c r="C5462">
        <v>0</v>
      </c>
      <c r="D5462">
        <v>1</v>
      </c>
      <c r="E5462">
        <v>0</v>
      </c>
      <c r="F5462">
        <v>0</v>
      </c>
      <c r="G5462">
        <v>0</v>
      </c>
      <c r="H5462" s="9">
        <v>3168.0633199679801</v>
      </c>
      <c r="I5462" s="9">
        <v>-1.8379722999999999</v>
      </c>
      <c r="J5462" s="9">
        <v>-1.8390432999999999</v>
      </c>
      <c r="K5462" s="9">
        <v>-5.1976414000000002</v>
      </c>
      <c r="L5462" s="9">
        <v>-4.3590828229328</v>
      </c>
      <c r="M5462" s="9">
        <v>-15.692698</v>
      </c>
      <c r="N5462" s="9">
        <v>-15.692698</v>
      </c>
      <c r="O5462" s="9">
        <v>-4.3590828229328</v>
      </c>
      <c r="P5462">
        <v>0</v>
      </c>
      <c r="Q5462" s="9">
        <v>53.549995000000003</v>
      </c>
      <c r="R5462" s="9">
        <v>52360178.111801401</v>
      </c>
      <c r="S5462" s="9">
        <v>1508277790.6599</v>
      </c>
      <c r="T5462" s="9">
        <v>-1.17450935883045E-3</v>
      </c>
      <c r="U5462" s="9">
        <v>4.3590828229328</v>
      </c>
      <c r="V5462" s="9">
        <v>0</v>
      </c>
      <c r="W5462" s="9">
        <v>4.3590828229328</v>
      </c>
      <c r="X5462" t="s">
        <v>86</v>
      </c>
      <c r="Y5462" s="9">
        <v>0</v>
      </c>
      <c r="Z5462" s="9">
        <v>9.5586869999999997E-3</v>
      </c>
    </row>
    <row r="5463" spans="1:26" x14ac:dyDescent="0.3">
      <c r="A5463">
        <v>2</v>
      </c>
      <c r="B5463">
        <v>0</v>
      </c>
      <c r="C5463">
        <v>0</v>
      </c>
      <c r="D5463">
        <v>1</v>
      </c>
      <c r="E5463">
        <v>0</v>
      </c>
      <c r="F5463">
        <v>0</v>
      </c>
      <c r="G5463">
        <v>0</v>
      </c>
      <c r="H5463" s="9">
        <v>3169.0633199427202</v>
      </c>
      <c r="I5463" s="9">
        <v>-1.8380272</v>
      </c>
      <c r="J5463" s="9">
        <v>-1.8376296000000001</v>
      </c>
      <c r="K5463" s="9">
        <v>-5.2428179000000004</v>
      </c>
      <c r="L5463" s="9">
        <v>-4.3602945720147499</v>
      </c>
      <c r="M5463" s="9">
        <v>-15.697061</v>
      </c>
      <c r="N5463" s="9">
        <v>-15.697061</v>
      </c>
      <c r="O5463" s="9">
        <v>-4.3602945720147499</v>
      </c>
      <c r="P5463">
        <v>0</v>
      </c>
      <c r="Q5463" s="9">
        <v>53.549995000000003</v>
      </c>
      <c r="R5463" s="9">
        <v>52360178.111801401</v>
      </c>
      <c r="S5463" s="9">
        <v>1744685624.4182601</v>
      </c>
      <c r="T5463" s="9">
        <v>-1.2117490819552E-3</v>
      </c>
      <c r="U5463" s="9">
        <v>4.3602945720147499</v>
      </c>
      <c r="V5463" s="9">
        <v>0</v>
      </c>
      <c r="W5463" s="9">
        <v>4.3602945720147499</v>
      </c>
      <c r="X5463" t="s">
        <v>86</v>
      </c>
      <c r="Y5463" s="9">
        <v>0</v>
      </c>
      <c r="Z5463" s="9">
        <v>9.6343569E-3</v>
      </c>
    </row>
    <row r="5464" spans="1:26" x14ac:dyDescent="0.3">
      <c r="A5464">
        <v>2</v>
      </c>
      <c r="B5464">
        <v>0</v>
      </c>
      <c r="C5464">
        <v>0</v>
      </c>
      <c r="D5464">
        <v>1</v>
      </c>
      <c r="E5464">
        <v>0</v>
      </c>
      <c r="F5464">
        <v>0</v>
      </c>
      <c r="G5464">
        <v>0</v>
      </c>
      <c r="H5464" s="9">
        <v>3170.0633199174599</v>
      </c>
      <c r="I5464" s="9">
        <v>-1.8379565</v>
      </c>
      <c r="J5464" s="9">
        <v>-1.8398483999999999</v>
      </c>
      <c r="K5464" s="9">
        <v>-5.6258663999999996</v>
      </c>
      <c r="L5464" s="9">
        <v>-4.3614688933553403</v>
      </c>
      <c r="M5464" s="9">
        <v>-15.701288</v>
      </c>
      <c r="N5464" s="9">
        <v>-15.701288</v>
      </c>
      <c r="O5464" s="9">
        <v>-4.3614688933553403</v>
      </c>
      <c r="P5464">
        <v>0</v>
      </c>
      <c r="Q5464" s="9">
        <v>53.549995000000003</v>
      </c>
      <c r="R5464" s="9">
        <v>52360178.111801401</v>
      </c>
      <c r="S5464" s="9">
        <v>1401160714.3250101</v>
      </c>
      <c r="T5464" s="9">
        <v>-1.1743213405877001E-3</v>
      </c>
      <c r="U5464" s="9">
        <v>4.3614688933553403</v>
      </c>
      <c r="V5464" s="9">
        <v>0</v>
      </c>
      <c r="W5464" s="9">
        <v>4.3614688933553403</v>
      </c>
      <c r="X5464" t="s">
        <v>86</v>
      </c>
      <c r="Y5464" s="9">
        <v>0</v>
      </c>
      <c r="Z5464" s="9">
        <v>1.0350741E-2</v>
      </c>
    </row>
    <row r="5465" spans="1:26" x14ac:dyDescent="0.3">
      <c r="A5465">
        <v>2</v>
      </c>
      <c r="B5465">
        <v>0</v>
      </c>
      <c r="C5465">
        <v>0</v>
      </c>
      <c r="D5465">
        <v>1</v>
      </c>
      <c r="E5465">
        <v>0</v>
      </c>
      <c r="F5465">
        <v>0</v>
      </c>
      <c r="G5465">
        <v>0</v>
      </c>
      <c r="H5465" s="9">
        <v>3171.0633198922001</v>
      </c>
      <c r="I5465" s="9">
        <v>-1.8380407000000001</v>
      </c>
      <c r="J5465" s="9">
        <v>-1.8376961999999999</v>
      </c>
      <c r="K5465" s="9">
        <v>-4.9090672</v>
      </c>
      <c r="L5465" s="9">
        <v>-4.36261129871622</v>
      </c>
      <c r="M5465" s="9">
        <v>-15.705399999999999</v>
      </c>
      <c r="N5465" s="9">
        <v>-15.705399999999999</v>
      </c>
      <c r="O5465" s="9">
        <v>-4.36261129871622</v>
      </c>
      <c r="P5465">
        <v>0</v>
      </c>
      <c r="Q5465" s="9">
        <v>53.549995000000003</v>
      </c>
      <c r="R5465" s="9">
        <v>52360178.111801401</v>
      </c>
      <c r="S5465" s="9">
        <v>1732831898.5385201</v>
      </c>
      <c r="T5465" s="9">
        <v>-1.14240536088416E-3</v>
      </c>
      <c r="U5465" s="9">
        <v>4.36261129871622</v>
      </c>
      <c r="V5465" s="9">
        <v>0</v>
      </c>
      <c r="W5465" s="9">
        <v>4.36261129871622</v>
      </c>
      <c r="X5465" t="s">
        <v>86</v>
      </c>
      <c r="Y5465" s="9">
        <v>0</v>
      </c>
      <c r="Z5465" s="9">
        <v>9.0213744000000005E-3</v>
      </c>
    </row>
    <row r="5466" spans="1:26" x14ac:dyDescent="0.3">
      <c r="A5466">
        <v>2</v>
      </c>
      <c r="B5466">
        <v>0</v>
      </c>
      <c r="C5466">
        <v>0</v>
      </c>
      <c r="D5466">
        <v>1</v>
      </c>
      <c r="E5466">
        <v>0</v>
      </c>
      <c r="F5466">
        <v>0</v>
      </c>
      <c r="G5466">
        <v>0</v>
      </c>
      <c r="H5466" s="9">
        <v>3171.3467198850399</v>
      </c>
      <c r="I5466" s="9">
        <v>-1.8379098</v>
      </c>
      <c r="J5466" s="9">
        <v>-1.8389260000000001</v>
      </c>
      <c r="K5466" s="9">
        <v>0.13920774999999999</v>
      </c>
      <c r="L5466" s="9">
        <v>-4.3629047390232598</v>
      </c>
      <c r="M5466" s="9">
        <v>-15.706457</v>
      </c>
      <c r="N5466" s="9">
        <v>-15.706457</v>
      </c>
      <c r="O5466" s="9">
        <v>-4.3629047390232598</v>
      </c>
      <c r="P5466">
        <v>0</v>
      </c>
      <c r="Q5466" s="9">
        <v>53.549995000000003</v>
      </c>
      <c r="R5466" s="9">
        <v>52360178.111801401</v>
      </c>
      <c r="S5466" s="9">
        <v>1526729323.0998499</v>
      </c>
      <c r="T5466" s="9">
        <v>-2.9344030703448698E-4</v>
      </c>
      <c r="U5466" s="9">
        <v>4.3629047390232598</v>
      </c>
      <c r="V5466" s="9">
        <v>0</v>
      </c>
      <c r="W5466" s="9">
        <v>4.3629047390232598</v>
      </c>
      <c r="X5466" t="s">
        <v>86</v>
      </c>
      <c r="Y5466" s="9">
        <v>0</v>
      </c>
      <c r="Z5466" s="9">
        <v>2.5599275000000001E-4</v>
      </c>
    </row>
    <row r="5467" spans="1:26" x14ac:dyDescent="0.3">
      <c r="A5467">
        <v>2</v>
      </c>
      <c r="B5467">
        <v>0</v>
      </c>
      <c r="C5467">
        <v>0</v>
      </c>
      <c r="D5467">
        <v>1</v>
      </c>
      <c r="E5467">
        <v>0</v>
      </c>
      <c r="F5467">
        <v>0</v>
      </c>
      <c r="G5467">
        <v>0</v>
      </c>
      <c r="H5467" s="9">
        <v>3171.5175198807201</v>
      </c>
      <c r="I5467" s="9">
        <v>-1.83785</v>
      </c>
      <c r="J5467" s="9">
        <v>-1.8375112</v>
      </c>
      <c r="K5467" s="9">
        <v>-4.8856773000000002</v>
      </c>
      <c r="L5467" s="9">
        <v>-4.3629768704514698</v>
      </c>
      <c r="M5467" s="9">
        <v>-15.706716999999999</v>
      </c>
      <c r="N5467" s="9">
        <v>-15.706716999999999</v>
      </c>
      <c r="O5467" s="9">
        <v>-4.3629768704514698</v>
      </c>
      <c r="P5467">
        <v>0</v>
      </c>
      <c r="Q5467" s="9">
        <v>53.549995000000003</v>
      </c>
      <c r="R5467" s="9">
        <v>52360178.111801401</v>
      </c>
      <c r="S5467" s="9">
        <v>1768922821.0381899</v>
      </c>
      <c r="T5467" s="9">
        <v>-7.2131428215271799E-5</v>
      </c>
      <c r="U5467" s="9">
        <v>4.3629768704514698</v>
      </c>
      <c r="V5467" s="9">
        <v>0</v>
      </c>
      <c r="W5467" s="9">
        <v>4.3629768704514698</v>
      </c>
      <c r="X5467" t="s">
        <v>86</v>
      </c>
      <c r="Y5467" s="9">
        <v>0</v>
      </c>
      <c r="Z5467" s="9">
        <v>8.9774868000000001E-3</v>
      </c>
    </row>
    <row r="5468" spans="1:26" x14ac:dyDescent="0.3">
      <c r="A5468">
        <v>2</v>
      </c>
      <c r="B5468">
        <v>0</v>
      </c>
      <c r="C5468">
        <v>0</v>
      </c>
      <c r="D5468">
        <v>1</v>
      </c>
      <c r="E5468">
        <v>0</v>
      </c>
      <c r="F5468">
        <v>0</v>
      </c>
      <c r="G5468">
        <v>0</v>
      </c>
      <c r="H5468" s="9">
        <v>3172.5175198554598</v>
      </c>
      <c r="I5468" s="9">
        <v>-1.8381331999999999</v>
      </c>
      <c r="J5468" s="9">
        <v>-1.838282</v>
      </c>
      <c r="K5468" s="9">
        <v>-6.4266852999999999</v>
      </c>
      <c r="L5468" s="9">
        <v>-4.36436057328293</v>
      </c>
      <c r="M5468" s="9">
        <v>-15.711698999999999</v>
      </c>
      <c r="N5468" s="9">
        <v>-15.711698999999999</v>
      </c>
      <c r="O5468" s="9">
        <v>-4.36436057328293</v>
      </c>
      <c r="P5468">
        <v>0</v>
      </c>
      <c r="Q5468" s="9">
        <v>53.549995000000003</v>
      </c>
      <c r="R5468" s="9">
        <v>52360178.111801401</v>
      </c>
      <c r="S5468" s="9">
        <v>1628729083.53052</v>
      </c>
      <c r="T5468" s="9">
        <v>-1.38370283145405E-3</v>
      </c>
      <c r="U5468" s="9">
        <v>4.36436057328293</v>
      </c>
      <c r="V5468" s="9">
        <v>0</v>
      </c>
      <c r="W5468" s="9">
        <v>4.36436057328293</v>
      </c>
      <c r="X5468" t="s">
        <v>86</v>
      </c>
      <c r="Y5468" s="9">
        <v>0</v>
      </c>
      <c r="Z5468" s="9">
        <v>1.1814059999999999E-2</v>
      </c>
    </row>
    <row r="5469" spans="1:26" x14ac:dyDescent="0.3">
      <c r="A5469">
        <v>2</v>
      </c>
      <c r="B5469">
        <v>0</v>
      </c>
      <c r="C5469">
        <v>0</v>
      </c>
      <c r="D5469">
        <v>1</v>
      </c>
      <c r="E5469">
        <v>0</v>
      </c>
      <c r="F5469">
        <v>0</v>
      </c>
      <c r="G5469">
        <v>0</v>
      </c>
      <c r="H5469" s="9">
        <v>3173.5175198301999</v>
      </c>
      <c r="I5469" s="9">
        <v>-1.8379941</v>
      </c>
      <c r="J5469" s="9">
        <v>-1.8375294</v>
      </c>
      <c r="K5469" s="9">
        <v>-5.8194704000000002</v>
      </c>
      <c r="L5469" s="9">
        <v>-4.3655347167095</v>
      </c>
      <c r="M5469" s="9">
        <v>-15.715925</v>
      </c>
      <c r="N5469" s="9">
        <v>-15.715925</v>
      </c>
      <c r="O5469" s="9">
        <v>-4.3655347167095</v>
      </c>
      <c r="P5469">
        <v>0</v>
      </c>
      <c r="Q5469" s="9">
        <v>53.549995000000003</v>
      </c>
      <c r="R5469" s="9">
        <v>52360178.111801401</v>
      </c>
      <c r="S5469" s="9">
        <v>1766343283.57743</v>
      </c>
      <c r="T5469" s="9">
        <v>-1.17414342657706E-3</v>
      </c>
      <c r="U5469" s="9">
        <v>4.3655347167095</v>
      </c>
      <c r="V5469" s="9">
        <v>0</v>
      </c>
      <c r="W5469" s="9">
        <v>4.3655347167095</v>
      </c>
      <c r="X5469" t="s">
        <v>86</v>
      </c>
      <c r="Y5469" s="9">
        <v>0</v>
      </c>
      <c r="Z5469" s="9">
        <v>1.0693447999999999E-2</v>
      </c>
    </row>
    <row r="5470" spans="1:26" x14ac:dyDescent="0.3">
      <c r="A5470">
        <v>2</v>
      </c>
      <c r="B5470">
        <v>0</v>
      </c>
      <c r="C5470">
        <v>0</v>
      </c>
      <c r="D5470">
        <v>1</v>
      </c>
      <c r="E5470">
        <v>0</v>
      </c>
      <c r="F5470">
        <v>0</v>
      </c>
      <c r="G5470">
        <v>0</v>
      </c>
      <c r="H5470" s="9">
        <v>3174.48851980567</v>
      </c>
      <c r="I5470" s="9">
        <v>-1.8379662000000001</v>
      </c>
      <c r="J5470" s="9">
        <v>-1.8386236</v>
      </c>
      <c r="K5470" s="9">
        <v>-0.81515139000000003</v>
      </c>
      <c r="L5470" s="9">
        <v>-4.3666025916716</v>
      </c>
      <c r="M5470" s="9">
        <v>-15.719768999999999</v>
      </c>
      <c r="N5470" s="9">
        <v>-15.719768999999999</v>
      </c>
      <c r="O5470" s="9">
        <v>-4.3666025916716</v>
      </c>
      <c r="P5470">
        <v>0</v>
      </c>
      <c r="Q5470" s="9">
        <v>53.549995000000003</v>
      </c>
      <c r="R5470" s="9">
        <v>52360178.111801401</v>
      </c>
      <c r="S5470" s="9">
        <v>1574064648.50438</v>
      </c>
      <c r="T5470" s="9">
        <v>-1.0678749620982499E-3</v>
      </c>
      <c r="U5470" s="9">
        <v>4.3666025916716</v>
      </c>
      <c r="V5470" s="9">
        <v>0</v>
      </c>
      <c r="W5470" s="9">
        <v>4.3666025916716</v>
      </c>
      <c r="X5470" t="s">
        <v>86</v>
      </c>
      <c r="Y5470" s="9">
        <v>0</v>
      </c>
      <c r="Z5470" s="9">
        <v>1.4987565999999999E-3</v>
      </c>
    </row>
    <row r="5471" spans="1:26" x14ac:dyDescent="0.3">
      <c r="A5471">
        <v>2</v>
      </c>
      <c r="B5471">
        <v>0</v>
      </c>
      <c r="C5471">
        <v>0</v>
      </c>
      <c r="D5471">
        <v>1</v>
      </c>
      <c r="E5471">
        <v>0</v>
      </c>
      <c r="F5471">
        <v>0</v>
      </c>
      <c r="G5471">
        <v>0</v>
      </c>
      <c r="H5471" s="9">
        <v>3175.1163197898099</v>
      </c>
      <c r="I5471" s="9">
        <v>-1.8380107000000001</v>
      </c>
      <c r="J5471" s="9">
        <v>-1.8368171</v>
      </c>
      <c r="K5471" s="9">
        <v>-5.8645706000000004</v>
      </c>
      <c r="L5471" s="9">
        <v>-4.3669838195063804</v>
      </c>
      <c r="M5471" s="9">
        <v>-15.721142</v>
      </c>
      <c r="N5471" s="9">
        <v>-15.721142</v>
      </c>
      <c r="O5471" s="9">
        <v>-4.3669838195063804</v>
      </c>
      <c r="P5471">
        <v>0</v>
      </c>
      <c r="Q5471" s="9">
        <v>53.549995000000003</v>
      </c>
      <c r="R5471" s="9">
        <v>52360178.111801401</v>
      </c>
      <c r="S5471" s="9">
        <v>1919932596.0195701</v>
      </c>
      <c r="T5471" s="9">
        <v>-3.8122783477412199E-4</v>
      </c>
      <c r="U5471" s="9">
        <v>4.3669838195063804</v>
      </c>
      <c r="V5471" s="9">
        <v>0</v>
      </c>
      <c r="W5471" s="9">
        <v>4.3669838195063804</v>
      </c>
      <c r="X5471" t="s">
        <v>86</v>
      </c>
      <c r="Y5471" s="9">
        <v>0</v>
      </c>
      <c r="Z5471" s="9">
        <v>1.0772143E-2</v>
      </c>
    </row>
    <row r="5472" spans="1:26" x14ac:dyDescent="0.3">
      <c r="A5472">
        <v>2</v>
      </c>
      <c r="B5472">
        <v>0</v>
      </c>
      <c r="C5472">
        <v>0</v>
      </c>
      <c r="D5472">
        <v>1</v>
      </c>
      <c r="E5472">
        <v>0</v>
      </c>
      <c r="F5472">
        <v>0</v>
      </c>
      <c r="G5472">
        <v>0</v>
      </c>
      <c r="H5472" s="9">
        <v>3175.1573197887701</v>
      </c>
      <c r="I5472" s="9">
        <v>-1.8380377999999999</v>
      </c>
      <c r="J5472" s="9">
        <v>-1.8375828999999999</v>
      </c>
      <c r="K5472" s="9">
        <v>-10.882085999999999</v>
      </c>
      <c r="L5472" s="9">
        <v>-4.3670696279607304</v>
      </c>
      <c r="M5472" s="9">
        <v>-15.721451</v>
      </c>
      <c r="N5472" s="9">
        <v>-15.721451</v>
      </c>
      <c r="O5472" s="9">
        <v>-4.3670696279607304</v>
      </c>
      <c r="P5472">
        <v>0</v>
      </c>
      <c r="Q5472" s="9">
        <v>53.549995000000003</v>
      </c>
      <c r="R5472" s="9">
        <v>52360178.111801401</v>
      </c>
      <c r="S5472" s="9">
        <v>1756442782.8529699</v>
      </c>
      <c r="T5472" s="9">
        <v>-8.5808454354463398E-5</v>
      </c>
      <c r="U5472" s="9">
        <v>4.3670696279607304</v>
      </c>
      <c r="V5472" s="9">
        <v>0</v>
      </c>
      <c r="W5472" s="9">
        <v>4.3670696279607304</v>
      </c>
      <c r="X5472" t="s">
        <v>86</v>
      </c>
      <c r="Y5472" s="9">
        <v>0</v>
      </c>
      <c r="Z5472" s="9">
        <v>1.9996736000000001E-2</v>
      </c>
    </row>
    <row r="5473" spans="1:26" x14ac:dyDescent="0.3">
      <c r="A5473">
        <v>2</v>
      </c>
      <c r="B5473">
        <v>0</v>
      </c>
      <c r="C5473">
        <v>0</v>
      </c>
      <c r="D5473">
        <v>1</v>
      </c>
      <c r="E5473">
        <v>0</v>
      </c>
      <c r="F5473">
        <v>0</v>
      </c>
      <c r="G5473">
        <v>0</v>
      </c>
      <c r="H5473" s="9">
        <v>3175.22691978701</v>
      </c>
      <c r="I5473" s="9">
        <v>-1.8379523</v>
      </c>
      <c r="J5473" s="9">
        <v>-1.8390869000000001</v>
      </c>
      <c r="K5473" s="9">
        <v>-5.8122907000000001</v>
      </c>
      <c r="L5473" s="9">
        <v>-4.3672543549014096</v>
      </c>
      <c r="M5473" s="9">
        <v>-15.722116</v>
      </c>
      <c r="N5473" s="9">
        <v>-15.722116</v>
      </c>
      <c r="O5473" s="9">
        <v>-4.3672543549014096</v>
      </c>
      <c r="P5473">
        <v>0</v>
      </c>
      <c r="Q5473" s="9">
        <v>53.549995000000003</v>
      </c>
      <c r="R5473" s="9">
        <v>52360178.111801401</v>
      </c>
      <c r="S5473" s="9">
        <v>1504810529.5401499</v>
      </c>
      <c r="T5473" s="9">
        <v>-1.8472694068449801E-4</v>
      </c>
      <c r="U5473" s="9">
        <v>4.3672543549014096</v>
      </c>
      <c r="V5473" s="9">
        <v>0</v>
      </c>
      <c r="W5473" s="9">
        <v>4.3672543549014096</v>
      </c>
      <c r="X5473" t="s">
        <v>86</v>
      </c>
      <c r="Y5473" s="9">
        <v>0</v>
      </c>
      <c r="Z5473" s="9">
        <v>1.0689308E-2</v>
      </c>
    </row>
    <row r="5474" spans="1:26" x14ac:dyDescent="0.3">
      <c r="A5474">
        <v>2</v>
      </c>
      <c r="B5474">
        <v>0</v>
      </c>
      <c r="C5474">
        <v>0</v>
      </c>
      <c r="D5474">
        <v>1</v>
      </c>
      <c r="E5474">
        <v>0</v>
      </c>
      <c r="F5474">
        <v>0</v>
      </c>
      <c r="G5474">
        <v>0</v>
      </c>
      <c r="H5474" s="9">
        <v>3175.52711977943</v>
      </c>
      <c r="I5474" s="9">
        <v>-1.8378439</v>
      </c>
      <c r="J5474" s="9">
        <v>-1.837739</v>
      </c>
      <c r="K5474" s="9">
        <v>-0.75623249999999997</v>
      </c>
      <c r="L5474" s="9">
        <v>-4.3676736649578496</v>
      </c>
      <c r="M5474" s="9">
        <v>-15.723625</v>
      </c>
      <c r="N5474" s="9">
        <v>-15.723625</v>
      </c>
      <c r="O5474" s="9">
        <v>-4.3676736649578496</v>
      </c>
      <c r="P5474">
        <v>0</v>
      </c>
      <c r="Q5474" s="9">
        <v>53.549995000000003</v>
      </c>
      <c r="R5474" s="9">
        <v>52360178.111801401</v>
      </c>
      <c r="S5474" s="9">
        <v>1726717080.7920101</v>
      </c>
      <c r="T5474" s="9">
        <v>-4.1931005643558401E-4</v>
      </c>
      <c r="U5474" s="9">
        <v>4.3676736649578496</v>
      </c>
      <c r="V5474" s="9">
        <v>0</v>
      </c>
      <c r="W5474" s="9">
        <v>4.3676736649578496</v>
      </c>
      <c r="X5474" t="s">
        <v>86</v>
      </c>
      <c r="Y5474" s="9">
        <v>0</v>
      </c>
      <c r="Z5474" s="9">
        <v>1.3897580000000001E-3</v>
      </c>
    </row>
    <row r="5475" spans="1:26" x14ac:dyDescent="0.3">
      <c r="A5475">
        <v>2</v>
      </c>
      <c r="B5475">
        <v>0</v>
      </c>
      <c r="C5475">
        <v>0</v>
      </c>
      <c r="D5475">
        <v>1</v>
      </c>
      <c r="E5475">
        <v>0</v>
      </c>
      <c r="F5475">
        <v>0</v>
      </c>
      <c r="G5475">
        <v>0</v>
      </c>
      <c r="H5475" s="9">
        <v>3175.7191197745801</v>
      </c>
      <c r="I5475" s="9">
        <v>-1.8381107000000001</v>
      </c>
      <c r="J5475" s="9">
        <v>-1.8379951000000001</v>
      </c>
      <c r="K5475" s="9">
        <v>-5.7958837000000001</v>
      </c>
      <c r="L5475" s="9">
        <v>-4.3677306136799299</v>
      </c>
      <c r="M5475" s="9">
        <v>-15.72383</v>
      </c>
      <c r="N5475" s="9">
        <v>-15.72383</v>
      </c>
      <c r="O5475" s="9">
        <v>-4.3677306136799299</v>
      </c>
      <c r="P5475">
        <v>0</v>
      </c>
      <c r="Q5475" s="9">
        <v>53.549995000000003</v>
      </c>
      <c r="R5475" s="9">
        <v>52360178.111801401</v>
      </c>
      <c r="S5475" s="9">
        <v>1679718836.6556399</v>
      </c>
      <c r="T5475" s="9">
        <v>-5.6948722083838202E-5</v>
      </c>
      <c r="U5475" s="9">
        <v>4.3677306136799299</v>
      </c>
      <c r="V5475" s="9">
        <v>0</v>
      </c>
      <c r="W5475" s="9">
        <v>4.3677306136799299</v>
      </c>
      <c r="X5475" t="s">
        <v>86</v>
      </c>
      <c r="Y5475" s="9">
        <v>0</v>
      </c>
      <c r="Z5475" s="9">
        <v>1.0652806000000001E-2</v>
      </c>
    </row>
    <row r="5476" spans="1:26" x14ac:dyDescent="0.3">
      <c r="A5476">
        <v>2</v>
      </c>
      <c r="B5476">
        <v>0</v>
      </c>
      <c r="C5476">
        <v>0</v>
      </c>
      <c r="D5476">
        <v>1</v>
      </c>
      <c r="E5476">
        <v>0</v>
      </c>
      <c r="F5476">
        <v>0</v>
      </c>
      <c r="G5476">
        <v>0</v>
      </c>
      <c r="H5476" s="9">
        <v>3175.8973197700798</v>
      </c>
      <c r="I5476" s="9">
        <v>-1.8380358999999999</v>
      </c>
      <c r="J5476" s="9">
        <v>-1.8373664999999999</v>
      </c>
      <c r="K5476" s="9">
        <v>-10.852323999999999</v>
      </c>
      <c r="L5476" s="9">
        <v>-4.3680316928155403</v>
      </c>
      <c r="M5476" s="9">
        <v>-15.724914999999999</v>
      </c>
      <c r="N5476" s="9">
        <v>-15.724914999999999</v>
      </c>
      <c r="O5476" s="9">
        <v>-4.3680316928155403</v>
      </c>
      <c r="P5476">
        <v>0</v>
      </c>
      <c r="Q5476" s="9">
        <v>53.549995000000003</v>
      </c>
      <c r="R5476" s="9">
        <v>52360178.111801401</v>
      </c>
      <c r="S5476" s="9">
        <v>1800171093.3550401</v>
      </c>
      <c r="T5476" s="9">
        <v>-3.0107913560328798E-4</v>
      </c>
      <c r="U5476" s="9">
        <v>4.3680316928155403</v>
      </c>
      <c r="V5476" s="9">
        <v>0</v>
      </c>
      <c r="W5476" s="9">
        <v>4.3680316928155403</v>
      </c>
      <c r="X5476" t="s">
        <v>86</v>
      </c>
      <c r="Y5476" s="9">
        <v>0</v>
      </c>
      <c r="Z5476" s="9">
        <v>1.9939695E-2</v>
      </c>
    </row>
    <row r="5477" spans="1:26" x14ac:dyDescent="0.3">
      <c r="A5477">
        <v>2</v>
      </c>
      <c r="B5477">
        <v>0</v>
      </c>
      <c r="C5477">
        <v>0</v>
      </c>
      <c r="D5477">
        <v>1</v>
      </c>
      <c r="E5477">
        <v>0</v>
      </c>
      <c r="F5477">
        <v>0</v>
      </c>
      <c r="G5477">
        <v>0</v>
      </c>
      <c r="H5477" s="9">
        <v>3175.9203197695001</v>
      </c>
      <c r="I5477" s="9">
        <v>-1.837993</v>
      </c>
      <c r="J5477" s="9">
        <v>-1.8378680999999999</v>
      </c>
      <c r="K5477" s="9">
        <v>-15.880527000000001</v>
      </c>
      <c r="L5477" s="9">
        <v>-4.3681057139856199</v>
      </c>
      <c r="M5477" s="9">
        <v>-15.725180999999999</v>
      </c>
      <c r="N5477" s="9">
        <v>-15.725180999999999</v>
      </c>
      <c r="O5477" s="9">
        <v>-4.3681057139856199</v>
      </c>
      <c r="P5477">
        <v>0</v>
      </c>
      <c r="Q5477" s="9">
        <v>53.549995000000003</v>
      </c>
      <c r="R5477" s="9">
        <v>52360178.111801401</v>
      </c>
      <c r="S5477" s="9">
        <v>1702853259.0233901</v>
      </c>
      <c r="T5477" s="9">
        <v>-7.4021170086702103E-5</v>
      </c>
      <c r="U5477" s="9">
        <v>4.3681057139856199</v>
      </c>
      <c r="V5477" s="9">
        <v>0</v>
      </c>
      <c r="W5477" s="9">
        <v>4.3681057139856199</v>
      </c>
      <c r="X5477" t="s">
        <v>86</v>
      </c>
      <c r="Y5477" s="9">
        <v>0</v>
      </c>
      <c r="Z5477" s="9">
        <v>2.9186314000000001E-2</v>
      </c>
    </row>
    <row r="5478" spans="1:26" x14ac:dyDescent="0.3">
      <c r="A5478">
        <v>2</v>
      </c>
      <c r="B5478">
        <v>0</v>
      </c>
      <c r="C5478">
        <v>0</v>
      </c>
      <c r="D5478">
        <v>1</v>
      </c>
      <c r="E5478">
        <v>0</v>
      </c>
      <c r="F5478">
        <v>0</v>
      </c>
      <c r="G5478">
        <v>0</v>
      </c>
      <c r="H5478" s="9">
        <v>3176.0285197667599</v>
      </c>
      <c r="I5478" s="9">
        <v>-1.8378893999999999</v>
      </c>
      <c r="J5478" s="9">
        <v>-1.8389089000000001</v>
      </c>
      <c r="K5478" s="9">
        <v>-10.797378999999999</v>
      </c>
      <c r="L5478" s="9">
        <v>-4.3685649640089901</v>
      </c>
      <c r="M5478" s="9">
        <v>-15.726834</v>
      </c>
      <c r="N5478" s="9">
        <v>-15.726834</v>
      </c>
      <c r="O5478" s="9">
        <v>-4.3685649640089901</v>
      </c>
      <c r="P5478">
        <v>0</v>
      </c>
      <c r="Q5478" s="9">
        <v>53.549995000000003</v>
      </c>
      <c r="R5478" s="9">
        <v>52360178.111801401</v>
      </c>
      <c r="S5478" s="9">
        <v>1531226941.3206201</v>
      </c>
      <c r="T5478" s="9">
        <v>-4.5925002336488698E-4</v>
      </c>
      <c r="U5478" s="9">
        <v>4.3685649640089901</v>
      </c>
      <c r="V5478" s="9">
        <v>0</v>
      </c>
      <c r="W5478" s="9">
        <v>4.3685649640089901</v>
      </c>
      <c r="X5478" t="s">
        <v>86</v>
      </c>
      <c r="Y5478" s="9">
        <v>0</v>
      </c>
      <c r="Z5478" s="9">
        <v>1.9855397E-2</v>
      </c>
    </row>
    <row r="5479" spans="1:26" x14ac:dyDescent="0.3">
      <c r="A5479">
        <v>2</v>
      </c>
      <c r="B5479">
        <v>0</v>
      </c>
      <c r="C5479">
        <v>0</v>
      </c>
      <c r="D5479">
        <v>1</v>
      </c>
      <c r="E5479">
        <v>0</v>
      </c>
      <c r="F5479">
        <v>0</v>
      </c>
      <c r="G5479">
        <v>0</v>
      </c>
      <c r="H5479" s="9">
        <v>3176.0877197652699</v>
      </c>
      <c r="I5479" s="9">
        <v>-1.8380605999999999</v>
      </c>
      <c r="J5479" s="9">
        <v>-1.8382115000000001</v>
      </c>
      <c r="K5479" s="9">
        <v>-5.7569651999999998</v>
      </c>
      <c r="L5479" s="9">
        <v>-4.3687286561913199</v>
      </c>
      <c r="M5479" s="9">
        <v>-15.727423</v>
      </c>
      <c r="N5479" s="9">
        <v>-15.727423</v>
      </c>
      <c r="O5479" s="9">
        <v>-4.3687286561913199</v>
      </c>
      <c r="P5479">
        <v>0</v>
      </c>
      <c r="Q5479" s="9">
        <v>53.549995000000003</v>
      </c>
      <c r="R5479" s="9">
        <v>52360178.111801401</v>
      </c>
      <c r="S5479" s="9">
        <v>1642292048.3891201</v>
      </c>
      <c r="T5479" s="9">
        <v>-1.6369218232892201E-4</v>
      </c>
      <c r="U5479" s="9">
        <v>4.3687286561913199</v>
      </c>
      <c r="V5479" s="9">
        <v>0</v>
      </c>
      <c r="W5479" s="9">
        <v>4.3687286561913199</v>
      </c>
      <c r="X5479" t="s">
        <v>86</v>
      </c>
      <c r="Y5479" s="9">
        <v>0</v>
      </c>
      <c r="Z5479" s="9">
        <v>1.058252E-2</v>
      </c>
    </row>
    <row r="5480" spans="1:26" x14ac:dyDescent="0.3">
      <c r="A5480">
        <v>2</v>
      </c>
      <c r="B5480">
        <v>0</v>
      </c>
      <c r="C5480">
        <v>0</v>
      </c>
      <c r="D5480">
        <v>1</v>
      </c>
      <c r="E5480">
        <v>0</v>
      </c>
      <c r="F5480">
        <v>0</v>
      </c>
      <c r="G5480">
        <v>0</v>
      </c>
      <c r="H5480" s="9">
        <v>3176.4889197551302</v>
      </c>
      <c r="I5480" s="9">
        <v>-1.8380179000000001</v>
      </c>
      <c r="J5480" s="9">
        <v>-1.8386450999999999</v>
      </c>
      <c r="K5480" s="9">
        <v>-0.72379981999999998</v>
      </c>
      <c r="L5480" s="9">
        <v>-4.3691834813694603</v>
      </c>
      <c r="M5480" s="9">
        <v>-15.72906</v>
      </c>
      <c r="N5480" s="9">
        <v>-15.72906</v>
      </c>
      <c r="O5480" s="9">
        <v>-4.3691834813694603</v>
      </c>
      <c r="P5480">
        <v>0</v>
      </c>
      <c r="Q5480" s="9">
        <v>53.549995000000003</v>
      </c>
      <c r="R5480" s="9">
        <v>52360178.111801401</v>
      </c>
      <c r="S5480" s="9">
        <v>1571629196.87573</v>
      </c>
      <c r="T5480" s="9">
        <v>-4.5482517813955E-4</v>
      </c>
      <c r="U5480" s="9">
        <v>4.3691834813694603</v>
      </c>
      <c r="V5480" s="9">
        <v>0</v>
      </c>
      <c r="W5480" s="9">
        <v>4.3691834813694603</v>
      </c>
      <c r="X5480" t="s">
        <v>86</v>
      </c>
      <c r="Y5480" s="9">
        <v>0</v>
      </c>
      <c r="Z5480" s="9">
        <v>1.3308109000000001E-3</v>
      </c>
    </row>
    <row r="5481" spans="1:26" x14ac:dyDescent="0.3">
      <c r="A5481">
        <v>2</v>
      </c>
      <c r="B5481">
        <v>0</v>
      </c>
      <c r="C5481">
        <v>0</v>
      </c>
      <c r="D5481">
        <v>1</v>
      </c>
      <c r="E5481">
        <v>0</v>
      </c>
      <c r="F5481">
        <v>0</v>
      </c>
      <c r="G5481">
        <v>0</v>
      </c>
      <c r="H5481" s="9">
        <v>3176.7993197472902</v>
      </c>
      <c r="I5481" s="9">
        <v>-1.8379163999999999</v>
      </c>
      <c r="J5481" s="9">
        <v>-1.8373382</v>
      </c>
      <c r="K5481" s="9">
        <v>-5.7541475000000002</v>
      </c>
      <c r="L5481" s="9">
        <v>-4.3694489723826999</v>
      </c>
      <c r="M5481" s="9">
        <v>-15.730017</v>
      </c>
      <c r="N5481" s="9">
        <v>-15.730017</v>
      </c>
      <c r="O5481" s="9">
        <v>-4.3694489723826999</v>
      </c>
      <c r="P5481">
        <v>0</v>
      </c>
      <c r="Q5481" s="9">
        <v>53.549995000000003</v>
      </c>
      <c r="R5481" s="9">
        <v>52360178.111801401</v>
      </c>
      <c r="S5481" s="9">
        <v>1806569274.63784</v>
      </c>
      <c r="T5481" s="9">
        <v>-2.65491013242247E-4</v>
      </c>
      <c r="U5481" s="9">
        <v>4.3694489723826999</v>
      </c>
      <c r="V5481" s="9">
        <v>0</v>
      </c>
      <c r="W5481" s="9">
        <v>4.3694489723826999</v>
      </c>
      <c r="X5481" t="s">
        <v>86</v>
      </c>
      <c r="Y5481" s="9">
        <v>0</v>
      </c>
      <c r="Z5481" s="9">
        <v>1.0572315000000001E-2</v>
      </c>
    </row>
    <row r="5482" spans="1:26" x14ac:dyDescent="0.3">
      <c r="A5482">
        <v>2</v>
      </c>
      <c r="B5482">
        <v>0</v>
      </c>
      <c r="C5482">
        <v>0</v>
      </c>
      <c r="D5482">
        <v>1</v>
      </c>
      <c r="E5482">
        <v>0</v>
      </c>
      <c r="F5482">
        <v>0</v>
      </c>
      <c r="G5482">
        <v>0</v>
      </c>
      <c r="H5482" s="9">
        <v>3177.6675197253599</v>
      </c>
      <c r="I5482" s="9">
        <v>-1.8381319</v>
      </c>
      <c r="J5482" s="9">
        <v>-1.838425</v>
      </c>
      <c r="K5482" s="9">
        <v>-0.68912202</v>
      </c>
      <c r="L5482" s="9">
        <v>-4.3706041963545701</v>
      </c>
      <c r="M5482" s="9">
        <v>-15.734175</v>
      </c>
      <c r="N5482" s="9">
        <v>-15.734175</v>
      </c>
      <c r="O5482" s="9">
        <v>-4.3706041963545701</v>
      </c>
      <c r="P5482">
        <v>0</v>
      </c>
      <c r="Q5482" s="9">
        <v>53.549995000000003</v>
      </c>
      <c r="R5482" s="9">
        <v>52360178.111801401</v>
      </c>
      <c r="S5482" s="9">
        <v>1607320832.6694901</v>
      </c>
      <c r="T5482" s="9">
        <v>-1.15522397187017E-3</v>
      </c>
      <c r="U5482" s="9">
        <v>4.3706041963545701</v>
      </c>
      <c r="V5482" s="9">
        <v>0</v>
      </c>
      <c r="W5482" s="9">
        <v>4.3706041963545701</v>
      </c>
      <c r="X5482" t="s">
        <v>86</v>
      </c>
      <c r="Y5482" s="9">
        <v>0</v>
      </c>
      <c r="Z5482" s="9">
        <v>1.2668992E-3</v>
      </c>
    </row>
    <row r="5483" spans="1:26" x14ac:dyDescent="0.3">
      <c r="A5483">
        <v>2</v>
      </c>
      <c r="B5483">
        <v>0</v>
      </c>
      <c r="C5483">
        <v>0</v>
      </c>
      <c r="D5483">
        <v>1</v>
      </c>
      <c r="E5483">
        <v>0</v>
      </c>
      <c r="F5483">
        <v>0</v>
      </c>
      <c r="G5483">
        <v>0</v>
      </c>
      <c r="H5483" s="9">
        <v>3178.01911971648</v>
      </c>
      <c r="I5483" s="9">
        <v>-1.8381661</v>
      </c>
      <c r="J5483" s="9">
        <v>-1.8381517999999999</v>
      </c>
      <c r="K5483" s="9">
        <v>-5.7354889</v>
      </c>
      <c r="L5483" s="9">
        <v>-4.3706887177636302</v>
      </c>
      <c r="M5483" s="9">
        <v>-15.734479</v>
      </c>
      <c r="N5483" s="9">
        <v>-15.734479</v>
      </c>
      <c r="O5483" s="9">
        <v>-4.3706887177636302</v>
      </c>
      <c r="P5483">
        <v>0</v>
      </c>
      <c r="Q5483" s="9">
        <v>53.549995000000003</v>
      </c>
      <c r="R5483" s="9">
        <v>52360178.111801401</v>
      </c>
      <c r="S5483" s="9">
        <v>1653289856.1814401</v>
      </c>
      <c r="T5483" s="9">
        <v>-8.45214090610113E-5</v>
      </c>
      <c r="U5483" s="9">
        <v>4.3706887177636302</v>
      </c>
      <c r="V5483" s="9">
        <v>0</v>
      </c>
      <c r="W5483" s="9">
        <v>4.3706887177636302</v>
      </c>
      <c r="X5483" t="s">
        <v>86</v>
      </c>
      <c r="Y5483" s="9">
        <v>0</v>
      </c>
      <c r="Z5483" s="9">
        <v>1.0542699000000001E-2</v>
      </c>
    </row>
    <row r="5484" spans="1:26" x14ac:dyDescent="0.3">
      <c r="A5484">
        <v>2</v>
      </c>
      <c r="B5484">
        <v>0</v>
      </c>
      <c r="C5484">
        <v>0</v>
      </c>
      <c r="D5484">
        <v>1</v>
      </c>
      <c r="E5484">
        <v>0</v>
      </c>
      <c r="F5484">
        <v>0</v>
      </c>
      <c r="G5484">
        <v>0</v>
      </c>
      <c r="H5484" s="9">
        <v>3178.1987197119402</v>
      </c>
      <c r="I5484" s="9">
        <v>-1.8379521000000001</v>
      </c>
      <c r="J5484" s="9">
        <v>-1.8369479</v>
      </c>
      <c r="K5484" s="9">
        <v>-10.739000000000001</v>
      </c>
      <c r="L5484" s="9">
        <v>-4.3709207041925504</v>
      </c>
      <c r="M5484" s="9">
        <v>-15.735314000000001</v>
      </c>
      <c r="N5484" s="9">
        <v>-15.735314000000001</v>
      </c>
      <c r="O5484" s="9">
        <v>-4.3709207041925504</v>
      </c>
      <c r="P5484">
        <v>0</v>
      </c>
      <c r="Q5484" s="9">
        <v>53.549995000000003</v>
      </c>
      <c r="R5484" s="9">
        <v>52360178.111801401</v>
      </c>
      <c r="S5484" s="9">
        <v>1891582222.6613901</v>
      </c>
      <c r="T5484" s="9">
        <v>-2.31986428923747E-4</v>
      </c>
      <c r="U5484" s="9">
        <v>4.3709207041925504</v>
      </c>
      <c r="V5484" s="9">
        <v>0</v>
      </c>
      <c r="W5484" s="9">
        <v>4.3709207041925504</v>
      </c>
      <c r="X5484" t="s">
        <v>86</v>
      </c>
      <c r="Y5484" s="9">
        <v>0</v>
      </c>
      <c r="Z5484" s="9">
        <v>1.9726983999999999E-2</v>
      </c>
    </row>
    <row r="5485" spans="1:26" x14ac:dyDescent="0.3">
      <c r="A5485">
        <v>2</v>
      </c>
      <c r="B5485">
        <v>0</v>
      </c>
      <c r="C5485">
        <v>0</v>
      </c>
      <c r="D5485">
        <v>1</v>
      </c>
      <c r="E5485">
        <v>0</v>
      </c>
      <c r="F5485">
        <v>0</v>
      </c>
      <c r="G5485">
        <v>0</v>
      </c>
      <c r="H5485" s="9">
        <v>3178.3753197074798</v>
      </c>
      <c r="I5485" s="9">
        <v>-1.8378836000000001</v>
      </c>
      <c r="J5485" s="9">
        <v>-1.8382155</v>
      </c>
      <c r="K5485" s="9">
        <v>-15.785138</v>
      </c>
      <c r="L5485" s="9">
        <v>-4.3714619331694697</v>
      </c>
      <c r="M5485" s="9">
        <v>-15.737263</v>
      </c>
      <c r="N5485" s="9">
        <v>-15.737263</v>
      </c>
      <c r="O5485" s="9">
        <v>-4.3714619331694697</v>
      </c>
      <c r="P5485">
        <v>0</v>
      </c>
      <c r="Q5485" s="9">
        <v>53.549995000000003</v>
      </c>
      <c r="R5485" s="9">
        <v>52360178.111801401</v>
      </c>
      <c r="S5485" s="9">
        <v>1642643176.3868101</v>
      </c>
      <c r="T5485" s="9">
        <v>-5.4122897691133399E-4</v>
      </c>
      <c r="U5485" s="9">
        <v>4.3714619331694697</v>
      </c>
      <c r="V5485" s="9">
        <v>0</v>
      </c>
      <c r="W5485" s="9">
        <v>4.3714619331694697</v>
      </c>
      <c r="X5485" t="s">
        <v>86</v>
      </c>
      <c r="Y5485" s="9">
        <v>0</v>
      </c>
      <c r="Z5485" s="9">
        <v>2.9016485000000002E-2</v>
      </c>
    </row>
    <row r="5486" spans="1:26" x14ac:dyDescent="0.3">
      <c r="A5486">
        <v>2</v>
      </c>
      <c r="B5486">
        <v>0</v>
      </c>
      <c r="C5486">
        <v>0</v>
      </c>
      <c r="D5486">
        <v>1</v>
      </c>
      <c r="E5486">
        <v>0</v>
      </c>
      <c r="F5486">
        <v>0</v>
      </c>
      <c r="G5486">
        <v>0</v>
      </c>
      <c r="H5486" s="9">
        <v>3178.46811970514</v>
      </c>
      <c r="I5486" s="9">
        <v>-1.8379612999999999</v>
      </c>
      <c r="J5486" s="9">
        <v>-1.8389035</v>
      </c>
      <c r="K5486" s="9">
        <v>-10.671465</v>
      </c>
      <c r="L5486" s="9">
        <v>-4.3718414738240696</v>
      </c>
      <c r="M5486" s="9">
        <v>-15.738629</v>
      </c>
      <c r="N5486" s="9">
        <v>-15.738629</v>
      </c>
      <c r="O5486" s="9">
        <v>-4.3718414738240696</v>
      </c>
      <c r="P5486">
        <v>0</v>
      </c>
      <c r="Q5486" s="9">
        <v>53.549995000000003</v>
      </c>
      <c r="R5486" s="9">
        <v>52360178.111801401</v>
      </c>
      <c r="S5486" s="9">
        <v>1533167387.7330599</v>
      </c>
      <c r="T5486" s="9">
        <v>-3.79540654606991E-4</v>
      </c>
      <c r="U5486" s="9">
        <v>4.3718414738240696</v>
      </c>
      <c r="V5486" s="9">
        <v>0</v>
      </c>
      <c r="W5486" s="9">
        <v>4.3718414738240696</v>
      </c>
      <c r="X5486" t="s">
        <v>86</v>
      </c>
      <c r="Y5486" s="9">
        <v>0</v>
      </c>
      <c r="Z5486" s="9">
        <v>1.9623795999999999E-2</v>
      </c>
    </row>
    <row r="5487" spans="1:26" x14ac:dyDescent="0.3">
      <c r="A5487">
        <v>2</v>
      </c>
      <c r="B5487">
        <v>0</v>
      </c>
      <c r="C5487">
        <v>0</v>
      </c>
      <c r="D5487">
        <v>1</v>
      </c>
      <c r="E5487">
        <v>0</v>
      </c>
      <c r="F5487">
        <v>0</v>
      </c>
      <c r="G5487">
        <v>0</v>
      </c>
      <c r="H5487" s="9">
        <v>3178.5491197030901</v>
      </c>
      <c r="I5487" s="9">
        <v>-1.8378899</v>
      </c>
      <c r="J5487" s="9">
        <v>-1.8386652000000001</v>
      </c>
      <c r="K5487" s="9">
        <v>-5.5879335000000001</v>
      </c>
      <c r="L5487" s="9">
        <v>-4.37206136302916</v>
      </c>
      <c r="M5487" s="9">
        <v>-15.739421</v>
      </c>
      <c r="N5487" s="9">
        <v>-15.739421</v>
      </c>
      <c r="O5487" s="9">
        <v>-4.37206136302916</v>
      </c>
      <c r="P5487">
        <v>0</v>
      </c>
      <c r="Q5487" s="9">
        <v>53.549995000000003</v>
      </c>
      <c r="R5487" s="9">
        <v>52360178.111801401</v>
      </c>
      <c r="S5487" s="9">
        <v>1569514523.80775</v>
      </c>
      <c r="T5487" s="9">
        <v>-2.198892050842E-4</v>
      </c>
      <c r="U5487" s="9">
        <v>4.37206136302916</v>
      </c>
      <c r="V5487" s="9">
        <v>0</v>
      </c>
      <c r="W5487" s="9">
        <v>4.37206136302916</v>
      </c>
      <c r="X5487" t="s">
        <v>86</v>
      </c>
      <c r="Y5487" s="9">
        <v>0</v>
      </c>
      <c r="Z5487" s="9">
        <v>1.0274339E-2</v>
      </c>
    </row>
    <row r="5488" spans="1:26" x14ac:dyDescent="0.3">
      <c r="A5488">
        <v>2</v>
      </c>
      <c r="B5488">
        <v>0</v>
      </c>
      <c r="C5488">
        <v>0</v>
      </c>
      <c r="D5488">
        <v>1</v>
      </c>
      <c r="E5488">
        <v>0</v>
      </c>
      <c r="F5488">
        <v>0</v>
      </c>
      <c r="G5488">
        <v>0</v>
      </c>
      <c r="H5488" s="9">
        <v>3179.5491196778298</v>
      </c>
      <c r="I5488" s="9">
        <v>-1.8379768000000001</v>
      </c>
      <c r="J5488" s="9">
        <v>-1.8378707000000001</v>
      </c>
      <c r="K5488" s="9">
        <v>-1.9037055000000001</v>
      </c>
      <c r="L5488" s="9">
        <v>-4.3731951758550602</v>
      </c>
      <c r="M5488" s="9">
        <v>-15.743503</v>
      </c>
      <c r="N5488" s="9">
        <v>-15.743503</v>
      </c>
      <c r="O5488" s="9">
        <v>-4.3731951758550602</v>
      </c>
      <c r="P5488">
        <v>0</v>
      </c>
      <c r="Q5488" s="9">
        <v>53.549995000000003</v>
      </c>
      <c r="R5488" s="9">
        <v>52360178.111801401</v>
      </c>
      <c r="S5488" s="9">
        <v>1704346537.7599299</v>
      </c>
      <c r="T5488" s="9">
        <v>-1.1338128259055201E-3</v>
      </c>
      <c r="U5488" s="9">
        <v>4.3731951758550602</v>
      </c>
      <c r="V5488" s="9">
        <v>0</v>
      </c>
      <c r="W5488" s="9">
        <v>4.3731951758550602</v>
      </c>
      <c r="X5488" t="s">
        <v>86</v>
      </c>
      <c r="Y5488" s="9">
        <v>0</v>
      </c>
      <c r="Z5488" s="9">
        <v>3.4987644999999999E-3</v>
      </c>
    </row>
    <row r="5489" spans="1:26" x14ac:dyDescent="0.3">
      <c r="A5489">
        <v>2</v>
      </c>
      <c r="B5489">
        <v>0</v>
      </c>
      <c r="C5489">
        <v>0</v>
      </c>
      <c r="D5489">
        <v>1</v>
      </c>
      <c r="E5489">
        <v>0</v>
      </c>
      <c r="F5489">
        <v>0</v>
      </c>
      <c r="G5489">
        <v>0</v>
      </c>
      <c r="H5489" s="9">
        <v>3180.54911965256</v>
      </c>
      <c r="I5489" s="9">
        <v>-1.8379573</v>
      </c>
      <c r="J5489" s="9">
        <v>-1.8379411000000001</v>
      </c>
      <c r="K5489" s="9">
        <v>-2.2701560999999999</v>
      </c>
      <c r="L5489" s="9">
        <v>-4.3742861666664599</v>
      </c>
      <c r="M5489" s="9">
        <v>-15.74743</v>
      </c>
      <c r="N5489" s="9">
        <v>-15.74743</v>
      </c>
      <c r="O5489" s="9">
        <v>-4.3742861666664599</v>
      </c>
      <c r="P5489">
        <v>0</v>
      </c>
      <c r="Q5489" s="9">
        <v>53.549995000000003</v>
      </c>
      <c r="R5489" s="9">
        <v>52360178.111801401</v>
      </c>
      <c r="S5489" s="9">
        <v>1691945129.6150801</v>
      </c>
      <c r="T5489" s="9">
        <v>-1.0909908114005099E-3</v>
      </c>
      <c r="U5489" s="9">
        <v>4.3742861666664599</v>
      </c>
      <c r="V5489" s="9">
        <v>0</v>
      </c>
      <c r="W5489" s="9">
        <v>4.3742861666664599</v>
      </c>
      <c r="X5489" t="s">
        <v>86</v>
      </c>
      <c r="Y5489" s="9">
        <v>0</v>
      </c>
      <c r="Z5489" s="9">
        <v>4.1724131000000003E-3</v>
      </c>
    </row>
    <row r="5490" spans="1:26" x14ac:dyDescent="0.3">
      <c r="A5490">
        <v>2</v>
      </c>
      <c r="B5490">
        <v>0</v>
      </c>
      <c r="C5490">
        <v>0</v>
      </c>
      <c r="D5490">
        <v>1</v>
      </c>
      <c r="E5490">
        <v>0</v>
      </c>
      <c r="F5490">
        <v>0</v>
      </c>
      <c r="G5490">
        <v>0</v>
      </c>
      <c r="H5490" s="9">
        <v>3181.5491196273001</v>
      </c>
      <c r="I5490" s="9">
        <v>-1.8378665000000001</v>
      </c>
      <c r="J5490" s="9">
        <v>-1.8375541</v>
      </c>
      <c r="K5490" s="9">
        <v>-2.5061133</v>
      </c>
      <c r="L5490" s="9">
        <v>-4.3754542169436998</v>
      </c>
      <c r="M5490" s="9">
        <v>-15.751636</v>
      </c>
      <c r="N5490" s="9">
        <v>-15.751636</v>
      </c>
      <c r="O5490" s="9">
        <v>-4.3754542169436998</v>
      </c>
      <c r="P5490">
        <v>0</v>
      </c>
      <c r="Q5490" s="9">
        <v>53.549995000000003</v>
      </c>
      <c r="R5490" s="9">
        <v>52360178.111801401</v>
      </c>
      <c r="S5490" s="9">
        <v>1765464427.1593201</v>
      </c>
      <c r="T5490" s="9">
        <v>-1.16805027723287E-3</v>
      </c>
      <c r="U5490" s="9">
        <v>4.3754542169436998</v>
      </c>
      <c r="V5490" s="9">
        <v>0</v>
      </c>
      <c r="W5490" s="9">
        <v>4.3754542169436998</v>
      </c>
      <c r="X5490" t="s">
        <v>86</v>
      </c>
      <c r="Y5490" s="9">
        <v>0</v>
      </c>
      <c r="Z5490" s="9">
        <v>4.6051186999999999E-3</v>
      </c>
    </row>
    <row r="5491" spans="1:26" x14ac:dyDescent="0.3">
      <c r="A5491">
        <v>2</v>
      </c>
      <c r="B5491">
        <v>0</v>
      </c>
      <c r="C5491">
        <v>0</v>
      </c>
      <c r="D5491">
        <v>1</v>
      </c>
      <c r="E5491">
        <v>0</v>
      </c>
      <c r="F5491">
        <v>0</v>
      </c>
      <c r="G5491">
        <v>0</v>
      </c>
      <c r="H5491" s="9">
        <v>3182.5491196020398</v>
      </c>
      <c r="I5491" s="9">
        <v>-1.8380069000000001</v>
      </c>
      <c r="J5491" s="9">
        <v>-1.838695</v>
      </c>
      <c r="K5491" s="9">
        <v>-2.7335994000000001</v>
      </c>
      <c r="L5491" s="9">
        <v>-4.3766212386239598</v>
      </c>
      <c r="M5491" s="9">
        <v>-15.755836</v>
      </c>
      <c r="N5491" s="9">
        <v>-15.755836</v>
      </c>
      <c r="O5491" s="9">
        <v>-4.3766212386239598</v>
      </c>
      <c r="P5491">
        <v>0</v>
      </c>
      <c r="Q5491" s="9">
        <v>53.549995000000003</v>
      </c>
      <c r="R5491" s="9">
        <v>52360178.111801401</v>
      </c>
      <c r="S5491" s="9">
        <v>1566509615.4394901</v>
      </c>
      <c r="T5491" s="9">
        <v>-1.16702168026261E-3</v>
      </c>
      <c r="U5491" s="9">
        <v>4.3766212386239598</v>
      </c>
      <c r="V5491" s="9">
        <v>0</v>
      </c>
      <c r="W5491" s="9">
        <v>4.3766212386239598</v>
      </c>
      <c r="X5491" t="s">
        <v>86</v>
      </c>
      <c r="Y5491" s="9">
        <v>0</v>
      </c>
      <c r="Z5491" s="9">
        <v>5.0262557000000001E-3</v>
      </c>
    </row>
    <row r="5492" spans="1:26" x14ac:dyDescent="0.3">
      <c r="A5492">
        <v>2</v>
      </c>
      <c r="B5492">
        <v>0</v>
      </c>
      <c r="C5492">
        <v>0</v>
      </c>
      <c r="D5492">
        <v>1</v>
      </c>
      <c r="E5492">
        <v>0</v>
      </c>
      <c r="F5492">
        <v>0</v>
      </c>
      <c r="G5492">
        <v>0</v>
      </c>
      <c r="H5492" s="9">
        <v>3183.54911957678</v>
      </c>
      <c r="I5492" s="9">
        <v>-1.8379338000000001</v>
      </c>
      <c r="J5492" s="9">
        <v>-1.8388236</v>
      </c>
      <c r="K5492" s="9">
        <v>-2.6002060999999999</v>
      </c>
      <c r="L5492" s="9">
        <v>-4.3777827707407804</v>
      </c>
      <c r="M5492" s="9">
        <v>-15.760018000000001</v>
      </c>
      <c r="N5492" s="9">
        <v>-15.760018000000001</v>
      </c>
      <c r="O5492" s="9">
        <v>-4.3777827707407804</v>
      </c>
      <c r="P5492">
        <v>0</v>
      </c>
      <c r="Q5492" s="9">
        <v>53.549995000000003</v>
      </c>
      <c r="R5492" s="9">
        <v>52360178.111801401</v>
      </c>
      <c r="S5492" s="9">
        <v>1547243612.8290501</v>
      </c>
      <c r="T5492" s="9">
        <v>-1.1615321168241201E-3</v>
      </c>
      <c r="U5492" s="9">
        <v>4.3777827707407804</v>
      </c>
      <c r="V5492" s="9">
        <v>0</v>
      </c>
      <c r="W5492" s="9">
        <v>4.3777827707407804</v>
      </c>
      <c r="X5492" t="s">
        <v>86</v>
      </c>
      <c r="Y5492" s="9">
        <v>0</v>
      </c>
      <c r="Z5492" s="9">
        <v>4.7813202000000004E-3</v>
      </c>
    </row>
    <row r="5493" spans="1:26" x14ac:dyDescent="0.3">
      <c r="A5493">
        <v>2</v>
      </c>
      <c r="B5493">
        <v>0</v>
      </c>
      <c r="C5493">
        <v>0</v>
      </c>
      <c r="D5493">
        <v>1</v>
      </c>
      <c r="E5493">
        <v>0</v>
      </c>
      <c r="F5493">
        <v>0</v>
      </c>
      <c r="G5493">
        <v>0</v>
      </c>
      <c r="H5493" s="9">
        <v>3184.5491195515201</v>
      </c>
      <c r="I5493" s="9">
        <v>-1.8380810000000001</v>
      </c>
      <c r="J5493" s="9">
        <v>-1.8392569000000001</v>
      </c>
      <c r="K5493" s="9">
        <v>-3.0911982</v>
      </c>
      <c r="L5493" s="9">
        <v>-4.3789566772095796</v>
      </c>
      <c r="M5493" s="9">
        <v>-15.764244</v>
      </c>
      <c r="N5493" s="9">
        <v>-15.764244</v>
      </c>
      <c r="O5493" s="9">
        <v>-4.3789566772095796</v>
      </c>
      <c r="P5493">
        <v>0</v>
      </c>
      <c r="Q5493" s="9">
        <v>53.549995000000003</v>
      </c>
      <c r="R5493" s="9">
        <v>52360178.111801401</v>
      </c>
      <c r="S5493" s="9">
        <v>1484775415.47665</v>
      </c>
      <c r="T5493" s="9">
        <v>-1.1739064688018801E-3</v>
      </c>
      <c r="U5493" s="9">
        <v>4.3789566772095796</v>
      </c>
      <c r="V5493" s="9">
        <v>0</v>
      </c>
      <c r="W5493" s="9">
        <v>4.3789566772095796</v>
      </c>
      <c r="X5493" t="s">
        <v>86</v>
      </c>
      <c r="Y5493" s="9">
        <v>0</v>
      </c>
      <c r="Z5493" s="9">
        <v>5.6855077999999996E-3</v>
      </c>
    </row>
    <row r="5494" spans="1:26" x14ac:dyDescent="0.3">
      <c r="A5494">
        <v>2</v>
      </c>
      <c r="B5494">
        <v>0</v>
      </c>
      <c r="C5494">
        <v>0</v>
      </c>
      <c r="D5494">
        <v>1</v>
      </c>
      <c r="E5494">
        <v>0</v>
      </c>
      <c r="F5494">
        <v>0</v>
      </c>
      <c r="G5494">
        <v>0</v>
      </c>
      <c r="H5494" s="9">
        <v>3185.5491195262498</v>
      </c>
      <c r="I5494" s="9">
        <v>-1.8381297999999999</v>
      </c>
      <c r="J5494" s="9">
        <v>-1.8394832999999999</v>
      </c>
      <c r="K5494" s="9">
        <v>-3.1265687999999998</v>
      </c>
      <c r="L5494" s="9">
        <v>-4.3800703063255604</v>
      </c>
      <c r="M5494" s="9">
        <v>-15.768253</v>
      </c>
      <c r="N5494" s="9">
        <v>-15.768253</v>
      </c>
      <c r="O5494" s="9">
        <v>-4.3800703063255604</v>
      </c>
      <c r="P5494">
        <v>0</v>
      </c>
      <c r="Q5494" s="9">
        <v>53.549995000000003</v>
      </c>
      <c r="R5494" s="9">
        <v>52360178.111801401</v>
      </c>
      <c r="S5494" s="9">
        <v>1454282797.5070801</v>
      </c>
      <c r="T5494" s="9">
        <v>-1.1136291159789999E-3</v>
      </c>
      <c r="U5494" s="9">
        <v>4.3800703063255604</v>
      </c>
      <c r="V5494" s="9">
        <v>0</v>
      </c>
      <c r="W5494" s="9">
        <v>4.3800703063255604</v>
      </c>
      <c r="X5494" t="s">
        <v>86</v>
      </c>
      <c r="Y5494" s="9">
        <v>0</v>
      </c>
      <c r="Z5494" s="9">
        <v>5.7512707999999996E-3</v>
      </c>
    </row>
    <row r="5495" spans="1:26" x14ac:dyDescent="0.3">
      <c r="A5495">
        <v>2</v>
      </c>
      <c r="B5495">
        <v>0</v>
      </c>
      <c r="C5495">
        <v>0</v>
      </c>
      <c r="D5495">
        <v>1</v>
      </c>
      <c r="E5495">
        <v>0</v>
      </c>
      <c r="F5495">
        <v>0</v>
      </c>
      <c r="G5495">
        <v>0</v>
      </c>
      <c r="H5495" s="9">
        <v>3185.86231951834</v>
      </c>
      <c r="I5495" s="9">
        <v>-1.8380418000000001</v>
      </c>
      <c r="J5495" s="9">
        <v>-1.8378999</v>
      </c>
      <c r="K5495" s="9">
        <v>-8.1417626999999992</v>
      </c>
      <c r="L5495" s="9">
        <v>-4.3804474901722203</v>
      </c>
      <c r="M5495" s="9">
        <v>-15.769610999999999</v>
      </c>
      <c r="N5495" s="9">
        <v>-15.769610999999999</v>
      </c>
      <c r="O5495" s="9">
        <v>-4.3804474901722203</v>
      </c>
      <c r="P5495">
        <v>0</v>
      </c>
      <c r="Q5495" s="9">
        <v>53.549995000000003</v>
      </c>
      <c r="R5495" s="9">
        <v>52360178.111801401</v>
      </c>
      <c r="S5495" s="9">
        <v>1701803700.7414601</v>
      </c>
      <c r="T5495" s="9">
        <v>-3.7718384665907901E-4</v>
      </c>
      <c r="U5495" s="9">
        <v>4.3804474901722203</v>
      </c>
      <c r="V5495" s="9">
        <v>0</v>
      </c>
      <c r="W5495" s="9">
        <v>4.3804474901722203</v>
      </c>
      <c r="X5495" t="s">
        <v>86</v>
      </c>
      <c r="Y5495" s="9">
        <v>0</v>
      </c>
      <c r="Z5495" s="9">
        <v>1.4963745000000001E-2</v>
      </c>
    </row>
    <row r="5496" spans="1:26" x14ac:dyDescent="0.3">
      <c r="A5496">
        <v>2</v>
      </c>
      <c r="B5496">
        <v>0</v>
      </c>
      <c r="C5496">
        <v>0</v>
      </c>
      <c r="D5496">
        <v>1</v>
      </c>
      <c r="E5496">
        <v>0</v>
      </c>
      <c r="F5496">
        <v>0</v>
      </c>
      <c r="G5496">
        <v>0</v>
      </c>
      <c r="H5496" s="9">
        <v>3186.03231951405</v>
      </c>
      <c r="I5496" s="9">
        <v>-1.8379875000000001</v>
      </c>
      <c r="J5496" s="9">
        <v>-1.8389319</v>
      </c>
      <c r="K5496" s="9">
        <v>-3.1101614999999998</v>
      </c>
      <c r="L5496" s="9">
        <v>-4.3807260160602697</v>
      </c>
      <c r="M5496" s="9">
        <v>-15.770614</v>
      </c>
      <c r="N5496" s="9">
        <v>-15.770614</v>
      </c>
      <c r="O5496" s="9">
        <v>-4.3807260160602697</v>
      </c>
      <c r="P5496">
        <v>0</v>
      </c>
      <c r="Q5496" s="9">
        <v>53.549995000000003</v>
      </c>
      <c r="R5496" s="9">
        <v>52360178.111801401</v>
      </c>
      <c r="S5496" s="9">
        <v>1532053834.0462201</v>
      </c>
      <c r="T5496" s="9">
        <v>-2.78525888045777E-4</v>
      </c>
      <c r="U5496" s="9">
        <v>4.3807260160602697</v>
      </c>
      <c r="V5496" s="9">
        <v>0</v>
      </c>
      <c r="W5496" s="9">
        <v>4.3807260160602697</v>
      </c>
      <c r="X5496" t="s">
        <v>86</v>
      </c>
      <c r="Y5496" s="9">
        <v>0</v>
      </c>
      <c r="Z5496" s="9">
        <v>5.7193753000000002E-3</v>
      </c>
    </row>
    <row r="5497" spans="1:26" x14ac:dyDescent="0.3">
      <c r="A5497">
        <v>2</v>
      </c>
      <c r="B5497">
        <v>0</v>
      </c>
      <c r="C5497">
        <v>0</v>
      </c>
      <c r="D5497">
        <v>1</v>
      </c>
      <c r="E5497">
        <v>0</v>
      </c>
      <c r="F5497">
        <v>0</v>
      </c>
      <c r="G5497">
        <v>0</v>
      </c>
      <c r="H5497" s="9">
        <v>3187.0323194887901</v>
      </c>
      <c r="I5497" s="9">
        <v>-1.8380441999999999</v>
      </c>
      <c r="J5497" s="9">
        <v>-1.837855</v>
      </c>
      <c r="K5497" s="9">
        <v>-1.9642972000000001</v>
      </c>
      <c r="L5497" s="9">
        <v>-4.3818324016546297</v>
      </c>
      <c r="M5497" s="9">
        <v>-15.774596000000001</v>
      </c>
      <c r="N5497" s="9">
        <v>-15.774596000000001</v>
      </c>
      <c r="O5497" s="9">
        <v>-4.3818324016546297</v>
      </c>
      <c r="P5497">
        <v>0</v>
      </c>
      <c r="Q5497" s="9">
        <v>53.549995000000003</v>
      </c>
      <c r="R5497" s="9">
        <v>52360178.111801401</v>
      </c>
      <c r="S5497" s="9">
        <v>1710598426.00753</v>
      </c>
      <c r="T5497" s="9">
        <v>-1.1063855943609299E-3</v>
      </c>
      <c r="U5497" s="9">
        <v>4.3818324016546297</v>
      </c>
      <c r="V5497" s="9">
        <v>0</v>
      </c>
      <c r="W5497" s="9">
        <v>4.3818324016546297</v>
      </c>
      <c r="X5497" t="s">
        <v>86</v>
      </c>
      <c r="Y5497" s="9">
        <v>0</v>
      </c>
      <c r="Z5497" s="9">
        <v>3.6100934000000001E-3</v>
      </c>
    </row>
    <row r="5498" spans="1:26" x14ac:dyDescent="0.3">
      <c r="A5498">
        <v>2</v>
      </c>
      <c r="B5498">
        <v>0</v>
      </c>
      <c r="C5498">
        <v>0</v>
      </c>
      <c r="D5498">
        <v>1</v>
      </c>
      <c r="E5498">
        <v>0</v>
      </c>
      <c r="F5498">
        <v>0</v>
      </c>
      <c r="G5498">
        <v>0</v>
      </c>
      <c r="H5498" s="9">
        <v>3188.0323194635198</v>
      </c>
      <c r="I5498" s="9">
        <v>-1.8378395999999999</v>
      </c>
      <c r="J5498" s="9">
        <v>-1.8378106000000001</v>
      </c>
      <c r="K5498" s="9">
        <v>-1.9945933</v>
      </c>
      <c r="L5498" s="9">
        <v>-4.3829100785946</v>
      </c>
      <c r="M5498" s="9">
        <v>-15.778477000000001</v>
      </c>
      <c r="N5498" s="9">
        <v>-15.778477000000001</v>
      </c>
      <c r="O5498" s="9">
        <v>-4.3829100785946</v>
      </c>
      <c r="P5498">
        <v>0</v>
      </c>
      <c r="Q5498" s="9">
        <v>53.549995000000003</v>
      </c>
      <c r="R5498" s="9">
        <v>52360178.111801401</v>
      </c>
      <c r="S5498" s="9">
        <v>1719247757.0690999</v>
      </c>
      <c r="T5498" s="9">
        <v>-1.07767693997118E-3</v>
      </c>
      <c r="U5498" s="9">
        <v>4.3829100785946</v>
      </c>
      <c r="V5498" s="9">
        <v>0</v>
      </c>
      <c r="W5498" s="9">
        <v>4.3829100785946</v>
      </c>
      <c r="X5498" t="s">
        <v>86</v>
      </c>
      <c r="Y5498" s="9">
        <v>0</v>
      </c>
      <c r="Z5498" s="9">
        <v>3.6656847E-3</v>
      </c>
    </row>
    <row r="5499" spans="1:26" x14ac:dyDescent="0.3">
      <c r="A5499">
        <v>2</v>
      </c>
      <c r="B5499">
        <v>0</v>
      </c>
      <c r="C5499">
        <v>0</v>
      </c>
      <c r="D5499">
        <v>1</v>
      </c>
      <c r="E5499">
        <v>0</v>
      </c>
      <c r="F5499">
        <v>0</v>
      </c>
      <c r="G5499">
        <v>0</v>
      </c>
      <c r="H5499" s="9">
        <v>3189.0323194382599</v>
      </c>
      <c r="I5499" s="9">
        <v>-1.8380772000000001</v>
      </c>
      <c r="J5499" s="9">
        <v>-1.8385332999999999</v>
      </c>
      <c r="K5499" s="9">
        <v>-1.7935108</v>
      </c>
      <c r="L5499" s="9">
        <v>-4.3839108030653096</v>
      </c>
      <c r="M5499" s="9">
        <v>-15.782079</v>
      </c>
      <c r="N5499" s="9">
        <v>-15.782079</v>
      </c>
      <c r="O5499" s="9">
        <v>-4.3839108030653096</v>
      </c>
      <c r="P5499">
        <v>0</v>
      </c>
      <c r="Q5499" s="9">
        <v>53.549995000000003</v>
      </c>
      <c r="R5499" s="9">
        <v>52360178.111801401</v>
      </c>
      <c r="S5499" s="9">
        <v>1594639154.3031399</v>
      </c>
      <c r="T5499" s="9">
        <v>-1.00072447070775E-3</v>
      </c>
      <c r="U5499" s="9">
        <v>4.3839108030653096</v>
      </c>
      <c r="V5499" s="9">
        <v>0</v>
      </c>
      <c r="W5499" s="9">
        <v>4.3839108030653096</v>
      </c>
      <c r="X5499" t="s">
        <v>86</v>
      </c>
      <c r="Y5499" s="9">
        <v>0</v>
      </c>
      <c r="Z5499" s="9">
        <v>3.2974292999999998E-3</v>
      </c>
    </row>
    <row r="5500" spans="1:26" x14ac:dyDescent="0.3">
      <c r="A5500">
        <v>2</v>
      </c>
      <c r="B5500">
        <v>0</v>
      </c>
      <c r="C5500">
        <v>0</v>
      </c>
      <c r="D5500">
        <v>1</v>
      </c>
      <c r="E5500">
        <v>0</v>
      </c>
      <c r="F5500">
        <v>0</v>
      </c>
      <c r="G5500">
        <v>0</v>
      </c>
      <c r="H5500" s="9">
        <v>3189.3847194293598</v>
      </c>
      <c r="I5500" s="9">
        <v>-1.8379824</v>
      </c>
      <c r="J5500" s="9">
        <v>-1.8380394</v>
      </c>
      <c r="K5500" s="9">
        <v>-6.8093142999999996</v>
      </c>
      <c r="L5500" s="9">
        <v>-4.3842900335891697</v>
      </c>
      <c r="M5500" s="9">
        <v>-15.783443999999999</v>
      </c>
      <c r="N5500" s="9">
        <v>-15.783443999999999</v>
      </c>
      <c r="O5500" s="9">
        <v>-4.3842900335891697</v>
      </c>
      <c r="P5500">
        <v>0</v>
      </c>
      <c r="Q5500" s="9">
        <v>53.549995000000003</v>
      </c>
      <c r="R5500" s="9">
        <v>52360178.111801401</v>
      </c>
      <c r="S5500" s="9">
        <v>1678144414.60396</v>
      </c>
      <c r="T5500" s="9">
        <v>-3.7923052386457101E-4</v>
      </c>
      <c r="U5500" s="9">
        <v>4.3842900335891697</v>
      </c>
      <c r="V5500" s="9">
        <v>0</v>
      </c>
      <c r="W5500" s="9">
        <v>4.3842900335891697</v>
      </c>
      <c r="X5500" t="s">
        <v>86</v>
      </c>
      <c r="Y5500" s="9">
        <v>0</v>
      </c>
      <c r="Z5500" s="9">
        <v>1.2515788E-2</v>
      </c>
    </row>
    <row r="5501" spans="1:26" x14ac:dyDescent="0.3">
      <c r="A5501">
        <v>2</v>
      </c>
      <c r="B5501">
        <v>0</v>
      </c>
      <c r="C5501">
        <v>0</v>
      </c>
      <c r="D5501">
        <v>1</v>
      </c>
      <c r="E5501">
        <v>0</v>
      </c>
      <c r="F5501">
        <v>0</v>
      </c>
      <c r="G5501">
        <v>0</v>
      </c>
      <c r="H5501" s="9">
        <v>3190.3543194048598</v>
      </c>
      <c r="I5501" s="9">
        <v>-1.838147</v>
      </c>
      <c r="J5501" s="9">
        <v>-1.8373676999999999</v>
      </c>
      <c r="K5501" s="9">
        <v>-1.7937396999999999</v>
      </c>
      <c r="L5501" s="9">
        <v>-4.3855455360551101</v>
      </c>
      <c r="M5501" s="9">
        <v>-15.787964000000001</v>
      </c>
      <c r="N5501" s="9">
        <v>-15.787964000000001</v>
      </c>
      <c r="O5501" s="9">
        <v>-4.3855455360551101</v>
      </c>
      <c r="P5501">
        <v>0</v>
      </c>
      <c r="Q5501" s="9">
        <v>53.549995000000003</v>
      </c>
      <c r="R5501" s="9">
        <v>52360178.111801401</v>
      </c>
      <c r="S5501" s="9">
        <v>1807110953.7818799</v>
      </c>
      <c r="T5501" s="9">
        <v>-1.25550246593686E-3</v>
      </c>
      <c r="U5501" s="9">
        <v>4.3855455360551101</v>
      </c>
      <c r="V5501" s="9">
        <v>0</v>
      </c>
      <c r="W5501" s="9">
        <v>4.3855455360551101</v>
      </c>
      <c r="X5501" t="s">
        <v>86</v>
      </c>
      <c r="Y5501" s="9">
        <v>0</v>
      </c>
      <c r="Z5501" s="9">
        <v>3.2957592000000002E-3</v>
      </c>
    </row>
    <row r="5502" spans="1:26" x14ac:dyDescent="0.3">
      <c r="A5502">
        <v>2</v>
      </c>
      <c r="B5502">
        <v>0</v>
      </c>
      <c r="C5502">
        <v>0</v>
      </c>
      <c r="D5502">
        <v>1</v>
      </c>
      <c r="E5502">
        <v>0</v>
      </c>
      <c r="F5502">
        <v>0</v>
      </c>
      <c r="G5502">
        <v>0</v>
      </c>
      <c r="H5502" s="9">
        <v>3191.0649193869099</v>
      </c>
      <c r="I5502" s="9">
        <v>-1.8379253</v>
      </c>
      <c r="J5502" s="9">
        <v>-1.8376444999999999</v>
      </c>
      <c r="K5502" s="9">
        <v>-6.8245769000000003</v>
      </c>
      <c r="L5502" s="9">
        <v>-4.3862707791493403</v>
      </c>
      <c r="M5502" s="9">
        <v>-15.790575</v>
      </c>
      <c r="N5502" s="9">
        <v>-15.790575</v>
      </c>
      <c r="O5502" s="9">
        <v>-4.3862707791493403</v>
      </c>
      <c r="P5502">
        <v>0</v>
      </c>
      <c r="Q5502" s="9">
        <v>53.549995000000003</v>
      </c>
      <c r="R5502" s="9">
        <v>52360178.111801401</v>
      </c>
      <c r="S5502" s="9">
        <v>1752143742.47557</v>
      </c>
      <c r="T5502" s="9">
        <v>-7.25243094231942E-4</v>
      </c>
      <c r="U5502" s="9">
        <v>4.3862707791493403</v>
      </c>
      <c r="V5502" s="9">
        <v>0</v>
      </c>
      <c r="W5502" s="9">
        <v>4.3862707791493403</v>
      </c>
      <c r="X5502" t="s">
        <v>86</v>
      </c>
      <c r="Y5502" s="9">
        <v>0</v>
      </c>
      <c r="Z5502" s="9">
        <v>1.2541146E-2</v>
      </c>
    </row>
    <row r="5503" spans="1:26" x14ac:dyDescent="0.3">
      <c r="A5503">
        <v>2</v>
      </c>
      <c r="B5503">
        <v>0</v>
      </c>
      <c r="C5503">
        <v>0</v>
      </c>
      <c r="D5503">
        <v>1</v>
      </c>
      <c r="E5503">
        <v>0</v>
      </c>
      <c r="F5503">
        <v>0</v>
      </c>
      <c r="G5503">
        <v>0</v>
      </c>
      <c r="H5503" s="9">
        <v>3191.1343193851599</v>
      </c>
      <c r="I5503" s="9">
        <v>-1.8378873</v>
      </c>
      <c r="J5503" s="9">
        <v>-1.8377166</v>
      </c>
      <c r="K5503" s="9">
        <v>-1.8236920999999999</v>
      </c>
      <c r="L5503" s="9">
        <v>-4.3863550312078603</v>
      </c>
      <c r="M5503" s="9">
        <v>-15.790877999999999</v>
      </c>
      <c r="N5503" s="9">
        <v>-15.790877999999999</v>
      </c>
      <c r="O5503" s="9">
        <v>-4.3863550312078603</v>
      </c>
      <c r="P5503">
        <v>0</v>
      </c>
      <c r="Q5503" s="9">
        <v>53.549995000000003</v>
      </c>
      <c r="R5503" s="9">
        <v>52360178.111801401</v>
      </c>
      <c r="S5503" s="9">
        <v>1738328305.3180001</v>
      </c>
      <c r="T5503" s="9">
        <v>-8.4252058520028998E-5</v>
      </c>
      <c r="U5503" s="9">
        <v>4.3863550312078603</v>
      </c>
      <c r="V5503" s="9">
        <v>0</v>
      </c>
      <c r="W5503" s="9">
        <v>4.3863550312078603</v>
      </c>
      <c r="X5503" t="s">
        <v>86</v>
      </c>
      <c r="Y5503" s="9">
        <v>0</v>
      </c>
      <c r="Z5503" s="9">
        <v>3.3514292E-3</v>
      </c>
    </row>
    <row r="5504" spans="1:26" x14ac:dyDescent="0.3">
      <c r="A5504">
        <v>2</v>
      </c>
      <c r="B5504">
        <v>0</v>
      </c>
      <c r="C5504">
        <v>0</v>
      </c>
      <c r="D5504">
        <v>1</v>
      </c>
      <c r="E5504">
        <v>0</v>
      </c>
      <c r="F5504">
        <v>0</v>
      </c>
      <c r="G5504">
        <v>0</v>
      </c>
      <c r="H5504" s="9">
        <v>3191.2239193829</v>
      </c>
      <c r="I5504" s="9">
        <v>-1.8378991</v>
      </c>
      <c r="J5504" s="9">
        <v>-1.8369439999999999</v>
      </c>
      <c r="K5504" s="9">
        <v>-6.8414802999999997</v>
      </c>
      <c r="L5504" s="9">
        <v>-4.3864542295748397</v>
      </c>
      <c r="M5504" s="9">
        <v>-15.791235</v>
      </c>
      <c r="N5504" s="9">
        <v>-15.791235</v>
      </c>
      <c r="O5504" s="9">
        <v>-4.3864542295748397</v>
      </c>
      <c r="P5504">
        <v>0</v>
      </c>
      <c r="Q5504" s="9">
        <v>53.549995000000003</v>
      </c>
      <c r="R5504" s="9">
        <v>52360178.111801401</v>
      </c>
      <c r="S5504" s="9">
        <v>1899168414.8912301</v>
      </c>
      <c r="T5504" s="9">
        <v>-9.9198366973141106E-5</v>
      </c>
      <c r="U5504" s="9">
        <v>4.3864542295748397</v>
      </c>
      <c r="V5504" s="9">
        <v>0</v>
      </c>
      <c r="W5504" s="9">
        <v>4.3864542295748397</v>
      </c>
      <c r="X5504" t="s">
        <v>86</v>
      </c>
      <c r="Y5504" s="9">
        <v>0</v>
      </c>
      <c r="Z5504" s="9">
        <v>1.2567416E-2</v>
      </c>
    </row>
    <row r="5505" spans="1:26" x14ac:dyDescent="0.3">
      <c r="A5505">
        <v>2</v>
      </c>
      <c r="B5505">
        <v>0</v>
      </c>
      <c r="C5505">
        <v>0</v>
      </c>
      <c r="D5505">
        <v>1</v>
      </c>
      <c r="E5505">
        <v>0</v>
      </c>
      <c r="F5505">
        <v>0</v>
      </c>
      <c r="G5505">
        <v>0</v>
      </c>
      <c r="H5505" s="9">
        <v>3191.4145193780801</v>
      </c>
      <c r="I5505" s="9">
        <v>-1.8379793</v>
      </c>
      <c r="J5505" s="9">
        <v>-1.8386693999999999</v>
      </c>
      <c r="K5505" s="9">
        <v>-1.8005694999999999</v>
      </c>
      <c r="L5505" s="9">
        <v>-4.3867597927432502</v>
      </c>
      <c r="M5505" s="9">
        <v>-15.792336000000001</v>
      </c>
      <c r="N5505" s="9">
        <v>-15.792336000000001</v>
      </c>
      <c r="O5505" s="9">
        <v>-4.3867597927432502</v>
      </c>
      <c r="P5505">
        <v>0</v>
      </c>
      <c r="Q5505" s="9">
        <v>53.549995000000003</v>
      </c>
      <c r="R5505" s="9">
        <v>52360178.111801401</v>
      </c>
      <c r="S5505" s="9">
        <v>1574115350.72559</v>
      </c>
      <c r="T5505" s="9">
        <v>-3.0556316841945299E-4</v>
      </c>
      <c r="U5505" s="9">
        <v>4.3867597927432502</v>
      </c>
      <c r="V5505" s="9">
        <v>0</v>
      </c>
      <c r="W5505" s="9">
        <v>4.3867597927432502</v>
      </c>
      <c r="X5505" t="s">
        <v>86</v>
      </c>
      <c r="Y5505" s="9">
        <v>0</v>
      </c>
      <c r="Z5505" s="9">
        <v>3.3106521999999999E-3</v>
      </c>
    </row>
    <row r="5506" spans="1:26" x14ac:dyDescent="0.3">
      <c r="A5506">
        <v>2</v>
      </c>
      <c r="B5506">
        <v>0</v>
      </c>
      <c r="C5506">
        <v>0</v>
      </c>
      <c r="D5506">
        <v>1</v>
      </c>
      <c r="E5506">
        <v>0</v>
      </c>
      <c r="F5506">
        <v>0</v>
      </c>
      <c r="G5506">
        <v>0</v>
      </c>
      <c r="H5506" s="9">
        <v>3191.6249193727699</v>
      </c>
      <c r="I5506" s="9">
        <v>-1.8379007999999999</v>
      </c>
      <c r="J5506" s="9">
        <v>-1.8371819</v>
      </c>
      <c r="K5506" s="9">
        <v>-6.8495306999999999</v>
      </c>
      <c r="L5506" s="9">
        <v>-4.3870055662274003</v>
      </c>
      <c r="M5506" s="9">
        <v>-15.79322</v>
      </c>
      <c r="N5506" s="9">
        <v>-15.79322</v>
      </c>
      <c r="O5506" s="9">
        <v>-4.3870055662274003</v>
      </c>
      <c r="P5506">
        <v>0</v>
      </c>
      <c r="Q5506" s="9">
        <v>53.549995000000003</v>
      </c>
      <c r="R5506" s="9">
        <v>52360178.111801401</v>
      </c>
      <c r="S5506" s="9">
        <v>1846794138.6391201</v>
      </c>
      <c r="T5506" s="9">
        <v>-2.4577348415011298E-4</v>
      </c>
      <c r="U5506" s="9">
        <v>4.3870055662274003</v>
      </c>
      <c r="V5506" s="9">
        <v>0</v>
      </c>
      <c r="W5506" s="9">
        <v>4.3870055662274003</v>
      </c>
      <c r="X5506" t="s">
        <v>86</v>
      </c>
      <c r="Y5506" s="9">
        <v>0</v>
      </c>
      <c r="Z5506" s="9">
        <v>1.2583834E-2</v>
      </c>
    </row>
    <row r="5507" spans="1:26" x14ac:dyDescent="0.3">
      <c r="A5507">
        <v>2</v>
      </c>
      <c r="B5507">
        <v>0</v>
      </c>
      <c r="C5507">
        <v>0</v>
      </c>
      <c r="D5507">
        <v>1</v>
      </c>
      <c r="E5507">
        <v>0</v>
      </c>
      <c r="F5507">
        <v>0</v>
      </c>
      <c r="G5507">
        <v>0</v>
      </c>
      <c r="H5507" s="9">
        <v>3191.6737193715298</v>
      </c>
      <c r="I5507" s="9">
        <v>-1.8378342000000001</v>
      </c>
      <c r="J5507" s="9">
        <v>-1.8386844</v>
      </c>
      <c r="K5507" s="9">
        <v>-1.7533704999999999</v>
      </c>
      <c r="L5507" s="9">
        <v>-4.3870674704554196</v>
      </c>
      <c r="M5507" s="9">
        <v>-15.793443</v>
      </c>
      <c r="N5507" s="9">
        <v>-15.793443</v>
      </c>
      <c r="O5507" s="9">
        <v>-4.3870674704554196</v>
      </c>
      <c r="P5507">
        <v>0</v>
      </c>
      <c r="Q5507" s="9">
        <v>53.549995000000003</v>
      </c>
      <c r="R5507" s="9">
        <v>52360178.111801401</v>
      </c>
      <c r="S5507" s="9">
        <v>1571882442.0701101</v>
      </c>
      <c r="T5507" s="9">
        <v>-6.1904228012110693E-5</v>
      </c>
      <c r="U5507" s="9">
        <v>4.3870674704554196</v>
      </c>
      <c r="V5507" s="9">
        <v>0</v>
      </c>
      <c r="W5507" s="9">
        <v>4.3870674704554196</v>
      </c>
      <c r="X5507" t="s">
        <v>86</v>
      </c>
      <c r="Y5507" s="9">
        <v>0</v>
      </c>
      <c r="Z5507" s="9">
        <v>3.2238951000000001E-3</v>
      </c>
    </row>
    <row r="5508" spans="1:26" x14ac:dyDescent="0.3">
      <c r="A5508">
        <v>2</v>
      </c>
      <c r="B5508">
        <v>0</v>
      </c>
      <c r="C5508">
        <v>0</v>
      </c>
      <c r="D5508">
        <v>1</v>
      </c>
      <c r="E5508">
        <v>0</v>
      </c>
      <c r="F5508">
        <v>0</v>
      </c>
      <c r="G5508">
        <v>0</v>
      </c>
      <c r="H5508" s="9">
        <v>3191.83451936747</v>
      </c>
      <c r="I5508" s="9">
        <v>-1.8379812</v>
      </c>
      <c r="J5508" s="9">
        <v>-1.8374565</v>
      </c>
      <c r="K5508" s="9">
        <v>3.2717817</v>
      </c>
      <c r="L5508" s="9">
        <v>-4.3871184403350796</v>
      </c>
      <c r="M5508" s="9">
        <v>-15.793627000000001</v>
      </c>
      <c r="N5508" s="9">
        <v>-15.793627000000001</v>
      </c>
      <c r="O5508" s="9">
        <v>-4.3871184403350796</v>
      </c>
      <c r="P5508">
        <v>0</v>
      </c>
      <c r="Q5508" s="9">
        <v>53.549995000000003</v>
      </c>
      <c r="R5508" s="9">
        <v>52360178.111801401</v>
      </c>
      <c r="S5508" s="9">
        <v>1789645311.7040601</v>
      </c>
      <c r="T5508" s="9">
        <v>-5.0969879667128703E-5</v>
      </c>
      <c r="U5508" s="9">
        <v>4.3871184403350796</v>
      </c>
      <c r="V5508" s="9">
        <v>0</v>
      </c>
      <c r="W5508" s="9">
        <v>4.3871184403350796</v>
      </c>
      <c r="X5508" t="s">
        <v>86</v>
      </c>
      <c r="Y5508" s="9">
        <v>0</v>
      </c>
      <c r="Z5508" s="9">
        <v>6.0117566000000002E-3</v>
      </c>
    </row>
    <row r="5509" spans="1:26" x14ac:dyDescent="0.3">
      <c r="A5509">
        <v>2</v>
      </c>
      <c r="B5509">
        <v>0</v>
      </c>
      <c r="C5509">
        <v>0</v>
      </c>
      <c r="D5509">
        <v>1</v>
      </c>
      <c r="E5509">
        <v>0</v>
      </c>
      <c r="F5509">
        <v>0</v>
      </c>
      <c r="G5509">
        <v>0</v>
      </c>
      <c r="H5509" s="9">
        <v>3191.8839193662202</v>
      </c>
      <c r="I5509" s="9">
        <v>-1.8378842</v>
      </c>
      <c r="J5509" s="9">
        <v>-1.8382541999999999</v>
      </c>
      <c r="K5509" s="9">
        <v>-1.7825217</v>
      </c>
      <c r="L5509" s="9">
        <v>-4.3871045052331201</v>
      </c>
      <c r="M5509" s="9">
        <v>-15.793576</v>
      </c>
      <c r="N5509" s="9">
        <v>-15.793576</v>
      </c>
      <c r="O5509" s="9">
        <v>-4.3871045052331201</v>
      </c>
      <c r="P5509">
        <v>0</v>
      </c>
      <c r="Q5509" s="9">
        <v>53.549995000000003</v>
      </c>
      <c r="R5509" s="9">
        <v>267836096.98862699</v>
      </c>
      <c r="S5509" s="9">
        <v>1789645311.7040601</v>
      </c>
      <c r="T5509" s="9">
        <v>1.39351019665667E-5</v>
      </c>
      <c r="U5509" s="9">
        <v>4.3871045052331201</v>
      </c>
      <c r="V5509" s="9">
        <v>0</v>
      </c>
      <c r="W5509" s="9">
        <v>4.3871045052331201</v>
      </c>
      <c r="X5509" t="s">
        <v>86</v>
      </c>
      <c r="Y5509" s="9">
        <v>0</v>
      </c>
      <c r="Z5509" s="9">
        <v>3.2767281000000001E-3</v>
      </c>
    </row>
    <row r="5510" spans="1:26" x14ac:dyDescent="0.3">
      <c r="A5510">
        <v>2</v>
      </c>
      <c r="B5510">
        <v>0</v>
      </c>
      <c r="C5510">
        <v>0</v>
      </c>
      <c r="D5510">
        <v>1</v>
      </c>
      <c r="E5510">
        <v>0</v>
      </c>
      <c r="F5510">
        <v>0</v>
      </c>
      <c r="G5510">
        <v>0</v>
      </c>
      <c r="H5510" s="9">
        <v>3192.0447193621599</v>
      </c>
      <c r="I5510" s="9">
        <v>-1.8380154</v>
      </c>
      <c r="J5510" s="9">
        <v>-1.8368675000000001</v>
      </c>
      <c r="K5510" s="9">
        <v>-6.8380079</v>
      </c>
      <c r="L5510" s="9">
        <v>-4.3871565264774102</v>
      </c>
      <c r="M5510" s="9">
        <v>-15.793763</v>
      </c>
      <c r="N5510" s="9">
        <v>-15.793763</v>
      </c>
      <c r="O5510" s="9">
        <v>-4.3871565264774102</v>
      </c>
      <c r="P5510">
        <v>0</v>
      </c>
      <c r="Q5510" s="9">
        <v>53.549995000000003</v>
      </c>
      <c r="R5510" s="9">
        <v>267836096.98862699</v>
      </c>
      <c r="S5510" s="9">
        <v>1917043088.6926701</v>
      </c>
      <c r="T5510" s="9">
        <v>-5.2021244294486701E-5</v>
      </c>
      <c r="U5510" s="9">
        <v>4.3871565264774102</v>
      </c>
      <c r="V5510" s="9">
        <v>0</v>
      </c>
      <c r="W5510" s="9">
        <v>4.3871565264774102</v>
      </c>
      <c r="X5510" t="s">
        <v>86</v>
      </c>
      <c r="Y5510" s="9">
        <v>0</v>
      </c>
      <c r="Z5510" s="9">
        <v>1.2560514E-2</v>
      </c>
    </row>
    <row r="5511" spans="1:26" x14ac:dyDescent="0.3">
      <c r="A5511">
        <v>2</v>
      </c>
      <c r="B5511">
        <v>0</v>
      </c>
      <c r="C5511">
        <v>0</v>
      </c>
      <c r="D5511">
        <v>1</v>
      </c>
      <c r="E5511">
        <v>0</v>
      </c>
      <c r="F5511">
        <v>0</v>
      </c>
      <c r="G5511">
        <v>0</v>
      </c>
      <c r="H5511" s="9">
        <v>3192.1259193601099</v>
      </c>
      <c r="I5511" s="9">
        <v>-1.8380424</v>
      </c>
      <c r="J5511" s="9">
        <v>-1.8373638000000001</v>
      </c>
      <c r="K5511" s="9">
        <v>-11.842473</v>
      </c>
      <c r="L5511" s="9">
        <v>-4.3873174695751898</v>
      </c>
      <c r="M5511" s="9">
        <v>-15.794343</v>
      </c>
      <c r="N5511" s="9">
        <v>-15.794343</v>
      </c>
      <c r="O5511" s="9">
        <v>-4.3873174695751898</v>
      </c>
      <c r="P5511">
        <v>0</v>
      </c>
      <c r="Q5511" s="9">
        <v>53.549995000000003</v>
      </c>
      <c r="R5511" s="9">
        <v>267836096.98862699</v>
      </c>
      <c r="S5511" s="9">
        <v>1808629707.03707</v>
      </c>
      <c r="T5511" s="9">
        <v>-1.6094309777692201E-4</v>
      </c>
      <c r="U5511" s="9">
        <v>4.3873174695751898</v>
      </c>
      <c r="V5511" s="9">
        <v>0</v>
      </c>
      <c r="W5511" s="9">
        <v>4.3873174695751898</v>
      </c>
      <c r="X5511" t="s">
        <v>86</v>
      </c>
      <c r="Y5511" s="9">
        <v>0</v>
      </c>
      <c r="Z5511" s="9">
        <v>2.1758933000000001E-2</v>
      </c>
    </row>
    <row r="5512" spans="1:26" x14ac:dyDescent="0.3">
      <c r="A5512">
        <v>2</v>
      </c>
      <c r="B5512">
        <v>0</v>
      </c>
      <c r="C5512">
        <v>0</v>
      </c>
      <c r="D5512">
        <v>1</v>
      </c>
      <c r="E5512">
        <v>0</v>
      </c>
      <c r="F5512">
        <v>0</v>
      </c>
      <c r="G5512">
        <v>0</v>
      </c>
      <c r="H5512" s="9">
        <v>3192.3335193548701</v>
      </c>
      <c r="I5512" s="9">
        <v>-1.8381616999999999</v>
      </c>
      <c r="J5512" s="9">
        <v>-1.8393214</v>
      </c>
      <c r="K5512" s="9">
        <v>-6.7177338999999998</v>
      </c>
      <c r="L5512" s="9">
        <v>-4.3879433678016397</v>
      </c>
      <c r="M5512" s="9">
        <v>-15.796597</v>
      </c>
      <c r="N5512" s="9">
        <v>-15.796597</v>
      </c>
      <c r="O5512" s="9">
        <v>-4.3879433678016397</v>
      </c>
      <c r="P5512">
        <v>0</v>
      </c>
      <c r="Q5512" s="9">
        <v>53.549995000000003</v>
      </c>
      <c r="R5512" s="9">
        <v>267836096.98862699</v>
      </c>
      <c r="S5512" s="9">
        <v>1478870833.5525</v>
      </c>
      <c r="T5512" s="9">
        <v>-6.2589822644643002E-4</v>
      </c>
      <c r="U5512" s="9">
        <v>4.3879433678016397</v>
      </c>
      <c r="V5512" s="9">
        <v>0</v>
      </c>
      <c r="W5512" s="9">
        <v>4.3879433678016397</v>
      </c>
      <c r="X5512" t="s">
        <v>86</v>
      </c>
      <c r="Y5512" s="9">
        <v>0</v>
      </c>
      <c r="Z5512" s="9">
        <v>1.2356071999999999E-2</v>
      </c>
    </row>
    <row r="5513" spans="1:26" x14ac:dyDescent="0.3">
      <c r="A5513">
        <v>2</v>
      </c>
      <c r="B5513">
        <v>0</v>
      </c>
      <c r="C5513">
        <v>0</v>
      </c>
      <c r="D5513">
        <v>1</v>
      </c>
      <c r="E5513">
        <v>0</v>
      </c>
      <c r="F5513">
        <v>0</v>
      </c>
      <c r="G5513">
        <v>0</v>
      </c>
      <c r="H5513" s="9">
        <v>3192.3949193533099</v>
      </c>
      <c r="I5513" s="9">
        <v>-1.8378737999999999</v>
      </c>
      <c r="J5513" s="9">
        <v>-1.8384714</v>
      </c>
      <c r="K5513" s="9">
        <v>-1.6570969</v>
      </c>
      <c r="L5513" s="9">
        <v>-4.3880458968368199</v>
      </c>
      <c r="M5513" s="9">
        <v>-15.796965999999999</v>
      </c>
      <c r="N5513" s="9">
        <v>-15.796965999999999</v>
      </c>
      <c r="O5513" s="9">
        <v>-4.3880458968368199</v>
      </c>
      <c r="P5513">
        <v>0</v>
      </c>
      <c r="Q5513" s="9">
        <v>53.549995000000003</v>
      </c>
      <c r="R5513" s="9">
        <v>267836096.98862699</v>
      </c>
      <c r="S5513" s="9">
        <v>1606137087.3552999</v>
      </c>
      <c r="T5513" s="9">
        <v>-1.02529035183707E-4</v>
      </c>
      <c r="U5513" s="9">
        <v>4.3880458968368199</v>
      </c>
      <c r="V5513" s="9">
        <v>0</v>
      </c>
      <c r="W5513" s="9">
        <v>4.3880458968368199</v>
      </c>
      <c r="X5513" t="s">
        <v>86</v>
      </c>
      <c r="Y5513" s="9">
        <v>0</v>
      </c>
      <c r="Z5513" s="9">
        <v>3.0465252000000001E-3</v>
      </c>
    </row>
    <row r="5514" spans="1:26" x14ac:dyDescent="0.3">
      <c r="A5514">
        <v>2</v>
      </c>
      <c r="B5514">
        <v>0</v>
      </c>
      <c r="C5514">
        <v>0</v>
      </c>
      <c r="D5514">
        <v>1</v>
      </c>
      <c r="E5514">
        <v>0</v>
      </c>
      <c r="F5514">
        <v>0</v>
      </c>
      <c r="G5514">
        <v>0</v>
      </c>
      <c r="H5514" s="9">
        <v>3192.4859193510201</v>
      </c>
      <c r="I5514" s="9">
        <v>-1.8380300000000001</v>
      </c>
      <c r="J5514" s="9">
        <v>-1.8368841</v>
      </c>
      <c r="K5514" s="9">
        <v>-6.6704205999999999</v>
      </c>
      <c r="L5514" s="9">
        <v>-4.3881367094202499</v>
      </c>
      <c r="M5514" s="9">
        <v>-15.797292000000001</v>
      </c>
      <c r="N5514" s="9">
        <v>-15.797292000000001</v>
      </c>
      <c r="O5514" s="9">
        <v>-4.3881367094202499</v>
      </c>
      <c r="P5514">
        <v>0</v>
      </c>
      <c r="Q5514" s="9">
        <v>53.549995000000003</v>
      </c>
      <c r="R5514" s="9">
        <v>267836096.98862699</v>
      </c>
      <c r="S5514" s="9">
        <v>1913610388.38641</v>
      </c>
      <c r="T5514" s="9">
        <v>-9.08125834335749E-5</v>
      </c>
      <c r="U5514" s="9">
        <v>4.3881367094202499</v>
      </c>
      <c r="V5514" s="9">
        <v>0</v>
      </c>
      <c r="W5514" s="9">
        <v>4.3881367094202499</v>
      </c>
      <c r="X5514" t="s">
        <v>86</v>
      </c>
      <c r="Y5514" s="9">
        <v>0</v>
      </c>
      <c r="Z5514" s="9">
        <v>1.225279E-2</v>
      </c>
    </row>
    <row r="5515" spans="1:26" x14ac:dyDescent="0.3">
      <c r="A5515">
        <v>2</v>
      </c>
      <c r="B5515">
        <v>0</v>
      </c>
      <c r="C5515">
        <v>0</v>
      </c>
      <c r="D5515">
        <v>1</v>
      </c>
      <c r="E5515">
        <v>0</v>
      </c>
      <c r="F5515">
        <v>0</v>
      </c>
      <c r="G5515">
        <v>0</v>
      </c>
      <c r="H5515" s="9">
        <v>3193.0953193356199</v>
      </c>
      <c r="I5515" s="9">
        <v>-1.8381232000000001</v>
      </c>
      <c r="J5515" s="9">
        <v>-1.8372037000000001</v>
      </c>
      <c r="K5515" s="9">
        <v>-1.6605308999999999</v>
      </c>
      <c r="L5515" s="9">
        <v>-4.3889580755513196</v>
      </c>
      <c r="M5515" s="9">
        <v>-15.800249000000001</v>
      </c>
      <c r="N5515" s="9">
        <v>-15.800249000000001</v>
      </c>
      <c r="O5515" s="9">
        <v>-4.3889580755513196</v>
      </c>
      <c r="P5515">
        <v>0</v>
      </c>
      <c r="Q5515" s="9">
        <v>53.549995000000003</v>
      </c>
      <c r="R5515" s="9">
        <v>267836096.98862699</v>
      </c>
      <c r="S5515" s="9">
        <v>1842938004.5613899</v>
      </c>
      <c r="T5515" s="9">
        <v>-8.2136613106697999E-4</v>
      </c>
      <c r="U5515" s="9">
        <v>4.3889580755513196</v>
      </c>
      <c r="V5515" s="9">
        <v>0</v>
      </c>
      <c r="W5515" s="9">
        <v>4.3889580755513196</v>
      </c>
      <c r="X5515" t="s">
        <v>86</v>
      </c>
      <c r="Y5515" s="9">
        <v>0</v>
      </c>
      <c r="Z5515" s="9">
        <v>3.0507336000000001E-3</v>
      </c>
    </row>
    <row r="5516" spans="1:26" x14ac:dyDescent="0.3">
      <c r="A5516">
        <v>2</v>
      </c>
      <c r="B5516">
        <v>0</v>
      </c>
      <c r="C5516">
        <v>0</v>
      </c>
      <c r="D5516">
        <v>1</v>
      </c>
      <c r="E5516">
        <v>0</v>
      </c>
      <c r="F5516">
        <v>0</v>
      </c>
      <c r="G5516">
        <v>0</v>
      </c>
      <c r="H5516" s="9">
        <v>3193.5263193247301</v>
      </c>
      <c r="I5516" s="9">
        <v>-1.8380418999999999</v>
      </c>
      <c r="J5516" s="9">
        <v>-1.8391937</v>
      </c>
      <c r="K5516" s="9">
        <v>-6.6747375</v>
      </c>
      <c r="L5516" s="9">
        <v>-4.3894045458996196</v>
      </c>
      <c r="M5516" s="9">
        <v>-15.801856000000001</v>
      </c>
      <c r="N5516" s="9">
        <v>-15.801856000000001</v>
      </c>
      <c r="O5516" s="9">
        <v>-4.3894045458996196</v>
      </c>
      <c r="P5516">
        <v>0</v>
      </c>
      <c r="Q5516" s="9">
        <v>53.549995000000003</v>
      </c>
      <c r="R5516" s="9">
        <v>267836096.98862699</v>
      </c>
      <c r="S5516" s="9">
        <v>1497176095.3559401</v>
      </c>
      <c r="T5516" s="9">
        <v>-4.4647034830536098E-4</v>
      </c>
      <c r="U5516" s="9">
        <v>4.3894045458996196</v>
      </c>
      <c r="V5516" s="9">
        <v>0</v>
      </c>
      <c r="W5516" s="9">
        <v>4.3894045458996196</v>
      </c>
      <c r="X5516" t="s">
        <v>86</v>
      </c>
      <c r="Y5516" s="9">
        <v>0</v>
      </c>
      <c r="Z5516" s="9">
        <v>1.2276135000000001E-2</v>
      </c>
    </row>
    <row r="5517" spans="1:26" x14ac:dyDescent="0.3">
      <c r="A5517">
        <v>2</v>
      </c>
      <c r="B5517">
        <v>0</v>
      </c>
      <c r="C5517">
        <v>0</v>
      </c>
      <c r="D5517">
        <v>1</v>
      </c>
      <c r="E5517">
        <v>0</v>
      </c>
      <c r="F5517">
        <v>0</v>
      </c>
      <c r="G5517">
        <v>0</v>
      </c>
      <c r="H5517" s="9">
        <v>3194.3761193032701</v>
      </c>
      <c r="I5517" s="9">
        <v>-1.8378513000000001</v>
      </c>
      <c r="J5517" s="9">
        <v>-1.8389167</v>
      </c>
      <c r="K5517" s="9">
        <v>-1.6620249</v>
      </c>
      <c r="L5517" s="9">
        <v>-4.3903761603251104</v>
      </c>
      <c r="M5517" s="9">
        <v>-15.805353999999999</v>
      </c>
      <c r="N5517" s="9">
        <v>-15.805353999999999</v>
      </c>
      <c r="O5517" s="9">
        <v>-4.3903761603251104</v>
      </c>
      <c r="P5517">
        <v>0</v>
      </c>
      <c r="Q5517" s="9">
        <v>53.549995000000003</v>
      </c>
      <c r="R5517" s="9">
        <v>267836096.98862699</v>
      </c>
      <c r="S5517" s="9">
        <v>1537687560.4965799</v>
      </c>
      <c r="T5517" s="9">
        <v>-9.7161442548721001E-4</v>
      </c>
      <c r="U5517" s="9">
        <v>4.3903761603251104</v>
      </c>
      <c r="V5517" s="9">
        <v>0</v>
      </c>
      <c r="W5517" s="9">
        <v>4.3903761603251104</v>
      </c>
      <c r="X5517" t="s">
        <v>86</v>
      </c>
      <c r="Y5517" s="9">
        <v>0</v>
      </c>
      <c r="Z5517" s="9">
        <v>3.0563253E-3</v>
      </c>
    </row>
    <row r="5518" spans="1:26" x14ac:dyDescent="0.3">
      <c r="A5518">
        <v>2</v>
      </c>
      <c r="B5518">
        <v>0</v>
      </c>
      <c r="C5518">
        <v>0</v>
      </c>
      <c r="D5518">
        <v>1</v>
      </c>
      <c r="E5518">
        <v>0</v>
      </c>
      <c r="F5518">
        <v>0</v>
      </c>
      <c r="G5518">
        <v>0</v>
      </c>
      <c r="H5518" s="9">
        <v>3195.3761192779998</v>
      </c>
      <c r="I5518" s="9">
        <v>-1.8380752</v>
      </c>
      <c r="J5518" s="9">
        <v>-1.837351</v>
      </c>
      <c r="K5518" s="9">
        <v>-1.8566208</v>
      </c>
      <c r="L5518" s="9">
        <v>-4.3915023826689099</v>
      </c>
      <c r="M5518" s="9">
        <v>-15.809407999999999</v>
      </c>
      <c r="N5518" s="9">
        <v>-15.809407999999999</v>
      </c>
      <c r="O5518" s="9">
        <v>-4.3915023826689099</v>
      </c>
      <c r="P5518">
        <v>0</v>
      </c>
      <c r="Q5518" s="9">
        <v>53.549995000000003</v>
      </c>
      <c r="R5518" s="9">
        <v>267836096.98862699</v>
      </c>
      <c r="S5518" s="9">
        <v>1813008053.64431</v>
      </c>
      <c r="T5518" s="9">
        <v>-1.1262223438022101E-3</v>
      </c>
      <c r="U5518" s="9">
        <v>4.3915023826689099</v>
      </c>
      <c r="V5518" s="9">
        <v>0</v>
      </c>
      <c r="W5518" s="9">
        <v>4.3915023826689099</v>
      </c>
      <c r="X5518" t="s">
        <v>86</v>
      </c>
      <c r="Y5518" s="9">
        <v>0</v>
      </c>
      <c r="Z5518" s="9">
        <v>3.4112639000000002E-3</v>
      </c>
    </row>
    <row r="5519" spans="1:26" x14ac:dyDescent="0.3">
      <c r="A5519">
        <v>2</v>
      </c>
      <c r="B5519">
        <v>0</v>
      </c>
      <c r="C5519">
        <v>0</v>
      </c>
      <c r="D5519">
        <v>1</v>
      </c>
      <c r="E5519">
        <v>0</v>
      </c>
      <c r="F5519">
        <v>0</v>
      </c>
      <c r="G5519">
        <v>0</v>
      </c>
      <c r="H5519" s="9">
        <v>3196.0075192620502</v>
      </c>
      <c r="I5519" s="9">
        <v>-1.8378984</v>
      </c>
      <c r="J5519" s="9">
        <v>-1.8368082999999999</v>
      </c>
      <c r="K5519" s="9">
        <v>-6.8752103</v>
      </c>
      <c r="L5519" s="9">
        <v>-4.3922048704530399</v>
      </c>
      <c r="M5519" s="9">
        <v>-15.811937</v>
      </c>
      <c r="N5519" s="9">
        <v>-15.811937</v>
      </c>
      <c r="O5519" s="9">
        <v>-4.3922048704530399</v>
      </c>
      <c r="P5519">
        <v>0</v>
      </c>
      <c r="Q5519" s="9">
        <v>53.549995000000003</v>
      </c>
      <c r="R5519" s="9">
        <v>267836096.98862699</v>
      </c>
      <c r="S5519" s="9">
        <v>1933050230.48488</v>
      </c>
      <c r="T5519" s="9">
        <v>-7.0248778412107505E-4</v>
      </c>
      <c r="U5519" s="9">
        <v>4.3922048704530399</v>
      </c>
      <c r="V5519" s="9">
        <v>0</v>
      </c>
      <c r="W5519" s="9">
        <v>4.3922048704530399</v>
      </c>
      <c r="X5519" t="s">
        <v>86</v>
      </c>
      <c r="Y5519" s="9">
        <v>0</v>
      </c>
      <c r="Z5519" s="9">
        <v>1.2628444000000001E-2</v>
      </c>
    </row>
    <row r="5520" spans="1:26" x14ac:dyDescent="0.3">
      <c r="A5520">
        <v>2</v>
      </c>
      <c r="B5520">
        <v>0</v>
      </c>
      <c r="C5520">
        <v>0</v>
      </c>
      <c r="D5520">
        <v>1</v>
      </c>
      <c r="E5520">
        <v>0</v>
      </c>
      <c r="F5520">
        <v>0</v>
      </c>
      <c r="G5520">
        <v>0</v>
      </c>
      <c r="H5520" s="9">
        <v>3196.29631925476</v>
      </c>
      <c r="I5520" s="9">
        <v>-1.8379178</v>
      </c>
      <c r="J5520" s="9">
        <v>-1.8376113999999999</v>
      </c>
      <c r="K5520" s="9">
        <v>-1.8574222</v>
      </c>
      <c r="L5520" s="9">
        <v>-4.3925897159601499</v>
      </c>
      <c r="M5520" s="9">
        <v>-15.813323</v>
      </c>
      <c r="N5520" s="9">
        <v>-15.813323</v>
      </c>
      <c r="O5520" s="9">
        <v>-4.3925897159601499</v>
      </c>
      <c r="P5520">
        <v>0</v>
      </c>
      <c r="Q5520" s="9">
        <v>53.549995000000003</v>
      </c>
      <c r="R5520" s="9">
        <v>267836096.98862699</v>
      </c>
      <c r="S5520" s="9">
        <v>1761085895.7688701</v>
      </c>
      <c r="T5520" s="9">
        <v>-3.8484550711181899E-4</v>
      </c>
      <c r="U5520" s="9">
        <v>4.3925897159601499</v>
      </c>
      <c r="V5520" s="9">
        <v>0</v>
      </c>
      <c r="W5520" s="9">
        <v>4.3925897159601499</v>
      </c>
      <c r="X5520" t="s">
        <v>86</v>
      </c>
      <c r="Y5520" s="9">
        <v>0</v>
      </c>
      <c r="Z5520" s="9">
        <v>3.4132203999999999E-3</v>
      </c>
    </row>
    <row r="5521" spans="1:26" x14ac:dyDescent="0.3">
      <c r="A5521">
        <v>2</v>
      </c>
      <c r="B5521">
        <v>0</v>
      </c>
      <c r="C5521">
        <v>0</v>
      </c>
      <c r="D5521">
        <v>1</v>
      </c>
      <c r="E5521">
        <v>0</v>
      </c>
      <c r="F5521">
        <v>0</v>
      </c>
      <c r="G5521">
        <v>0</v>
      </c>
      <c r="H5521" s="9">
        <v>3196.5465192484398</v>
      </c>
      <c r="I5521" s="9">
        <v>-1.8380398</v>
      </c>
      <c r="J5521" s="9">
        <v>-1.8380586000000001</v>
      </c>
      <c r="K5521" s="9">
        <v>-6.9043608000000001</v>
      </c>
      <c r="L5521" s="9">
        <v>-4.3928322168221996</v>
      </c>
      <c r="M5521" s="9">
        <v>-15.814196000000001</v>
      </c>
      <c r="N5521" s="9">
        <v>-15.814196000000001</v>
      </c>
      <c r="O5521" s="9">
        <v>-4.3928322168221996</v>
      </c>
      <c r="P5521">
        <v>0</v>
      </c>
      <c r="Q5521" s="9">
        <v>53.549995000000003</v>
      </c>
      <c r="R5521" s="9">
        <v>267836096.98862699</v>
      </c>
      <c r="S5521" s="9">
        <v>1677995887.53088</v>
      </c>
      <c r="T5521" s="9">
        <v>-2.425008620488E-4</v>
      </c>
      <c r="U5521" s="9">
        <v>4.3928322168221996</v>
      </c>
      <c r="V5521" s="9">
        <v>0</v>
      </c>
      <c r="W5521" s="9">
        <v>4.3928322168221996</v>
      </c>
      <c r="X5521" t="s">
        <v>86</v>
      </c>
      <c r="Y5521" s="9">
        <v>0</v>
      </c>
      <c r="Z5521" s="9">
        <v>1.269062E-2</v>
      </c>
    </row>
    <row r="5522" spans="1:26" x14ac:dyDescent="0.3">
      <c r="A5522">
        <v>2</v>
      </c>
      <c r="B5522">
        <v>0</v>
      </c>
      <c r="C5522">
        <v>0</v>
      </c>
      <c r="D5522">
        <v>1</v>
      </c>
      <c r="E5522">
        <v>0</v>
      </c>
      <c r="F5522">
        <v>0</v>
      </c>
      <c r="G5522">
        <v>0</v>
      </c>
      <c r="H5522" s="9">
        <v>3196.75731924311</v>
      </c>
      <c r="I5522" s="9">
        <v>-1.8380406</v>
      </c>
      <c r="J5522" s="9">
        <v>-1.8389663000000001</v>
      </c>
      <c r="K5522" s="9">
        <v>-1.8772249000000001</v>
      </c>
      <c r="L5522" s="9">
        <v>-4.3931154699507502</v>
      </c>
      <c r="M5522" s="9">
        <v>-15.815215999999999</v>
      </c>
      <c r="N5522" s="9">
        <v>-15.815215999999999</v>
      </c>
      <c r="O5522" s="9">
        <v>-4.3931154699507502</v>
      </c>
      <c r="P5522">
        <v>0</v>
      </c>
      <c r="Q5522" s="9">
        <v>53.549995000000003</v>
      </c>
      <c r="R5522" s="9">
        <v>267836096.98862699</v>
      </c>
      <c r="S5522" s="9">
        <v>1531287854.1438799</v>
      </c>
      <c r="T5522" s="9">
        <v>-2.83253128555038E-4</v>
      </c>
      <c r="U5522" s="9">
        <v>4.3931154699507502</v>
      </c>
      <c r="V5522" s="9">
        <v>0</v>
      </c>
      <c r="W5522" s="9">
        <v>4.3931154699507502</v>
      </c>
      <c r="X5522" t="s">
        <v>86</v>
      </c>
      <c r="Y5522" s="9">
        <v>0</v>
      </c>
      <c r="Z5522" s="9">
        <v>3.4521532E-3</v>
      </c>
    </row>
    <row r="5523" spans="1:26" x14ac:dyDescent="0.3">
      <c r="A5523">
        <v>2</v>
      </c>
      <c r="B5523">
        <v>0</v>
      </c>
      <c r="C5523">
        <v>0</v>
      </c>
      <c r="D5523">
        <v>1</v>
      </c>
      <c r="E5523">
        <v>0</v>
      </c>
      <c r="F5523">
        <v>0</v>
      </c>
      <c r="G5523">
        <v>0</v>
      </c>
      <c r="H5523" s="9">
        <v>3196.8663192403601</v>
      </c>
      <c r="I5523" s="9">
        <v>-1.8378783000000001</v>
      </c>
      <c r="J5523" s="9">
        <v>-1.8366579000000001</v>
      </c>
      <c r="K5523" s="9">
        <v>-6.9039798000000001</v>
      </c>
      <c r="L5523" s="9">
        <v>-4.3932363885978001</v>
      </c>
      <c r="M5523" s="9">
        <v>-15.815651000000001</v>
      </c>
      <c r="N5523" s="9">
        <v>-15.815651000000001</v>
      </c>
      <c r="O5523" s="9">
        <v>-4.3932363885978001</v>
      </c>
      <c r="P5523">
        <v>0</v>
      </c>
      <c r="Q5523" s="9">
        <v>53.549995000000003</v>
      </c>
      <c r="R5523" s="9">
        <v>267836096.98862699</v>
      </c>
      <c r="S5523" s="9">
        <v>1969563889.0887599</v>
      </c>
      <c r="T5523" s="9">
        <v>-1.2091864705077101E-4</v>
      </c>
      <c r="U5523" s="9">
        <v>4.3932363885978001</v>
      </c>
      <c r="V5523" s="9">
        <v>0</v>
      </c>
      <c r="W5523" s="9">
        <v>4.3932363885978001</v>
      </c>
      <c r="X5523" t="s">
        <v>86</v>
      </c>
      <c r="Y5523" s="9">
        <v>0</v>
      </c>
      <c r="Z5523" s="9">
        <v>1.2680248999999999E-2</v>
      </c>
    </row>
    <row r="5524" spans="1:26" x14ac:dyDescent="0.3">
      <c r="A5524">
        <v>2</v>
      </c>
      <c r="B5524">
        <v>0</v>
      </c>
      <c r="C5524">
        <v>0</v>
      </c>
      <c r="D5524">
        <v>1</v>
      </c>
      <c r="E5524">
        <v>0</v>
      </c>
      <c r="F5524">
        <v>0</v>
      </c>
      <c r="G5524">
        <v>0</v>
      </c>
      <c r="H5524" s="9">
        <v>3197.2161192315202</v>
      </c>
      <c r="I5524" s="9">
        <v>-1.8379033</v>
      </c>
      <c r="J5524" s="9">
        <v>-1.8377017</v>
      </c>
      <c r="K5524" s="9">
        <v>-1.8847418</v>
      </c>
      <c r="L5524" s="9">
        <v>-4.3937907583890796</v>
      </c>
      <c r="M5524" s="9">
        <v>-15.817646999999999</v>
      </c>
      <c r="N5524" s="9">
        <v>-15.817646999999999</v>
      </c>
      <c r="O5524" s="9">
        <v>-4.3937907583890796</v>
      </c>
      <c r="P5524">
        <v>0</v>
      </c>
      <c r="Q5524" s="9">
        <v>53.549995000000003</v>
      </c>
      <c r="R5524" s="9">
        <v>267836096.98862699</v>
      </c>
      <c r="S5524" s="9">
        <v>1744115577.05338</v>
      </c>
      <c r="T5524" s="9">
        <v>-5.5436979127598796E-4</v>
      </c>
      <c r="U5524" s="9">
        <v>4.3937907583890796</v>
      </c>
      <c r="V5524" s="9">
        <v>0</v>
      </c>
      <c r="W5524" s="9">
        <v>4.3937907583890796</v>
      </c>
      <c r="X5524" t="s">
        <v>86</v>
      </c>
      <c r="Y5524" s="9">
        <v>0</v>
      </c>
      <c r="Z5524" s="9">
        <v>3.4635931000000001E-3</v>
      </c>
    </row>
    <row r="5525" spans="1:26" x14ac:dyDescent="0.3">
      <c r="A5525">
        <v>2</v>
      </c>
      <c r="B5525">
        <v>0</v>
      </c>
      <c r="C5525">
        <v>0</v>
      </c>
      <c r="D5525">
        <v>1</v>
      </c>
      <c r="E5525">
        <v>0</v>
      </c>
      <c r="F5525">
        <v>0</v>
      </c>
      <c r="G5525">
        <v>0</v>
      </c>
      <c r="H5525" s="9">
        <v>3197.7681192175801</v>
      </c>
      <c r="I5525" s="9">
        <v>-1.8378512</v>
      </c>
      <c r="J5525" s="9">
        <v>-1.8369099</v>
      </c>
      <c r="K5525" s="9">
        <v>-6.9117255000000002</v>
      </c>
      <c r="L5525" s="9">
        <v>-4.39433529299124</v>
      </c>
      <c r="M5525" s="9">
        <v>-15.819607</v>
      </c>
      <c r="N5525" s="9">
        <v>-15.819607</v>
      </c>
      <c r="O5525" s="9">
        <v>-4.39433529299124</v>
      </c>
      <c r="P5525">
        <v>0</v>
      </c>
      <c r="Q5525" s="9">
        <v>53.549995000000003</v>
      </c>
      <c r="R5525" s="9">
        <v>267836096.98862699</v>
      </c>
      <c r="S5525" s="9">
        <v>1910369411.4587901</v>
      </c>
      <c r="T5525" s="9">
        <v>-5.4453460215864104E-4</v>
      </c>
      <c r="U5525" s="9">
        <v>4.39433529299124</v>
      </c>
      <c r="V5525" s="9">
        <v>0</v>
      </c>
      <c r="W5525" s="9">
        <v>4.39433529299124</v>
      </c>
      <c r="X5525" t="s">
        <v>86</v>
      </c>
      <c r="Y5525" s="9">
        <v>0</v>
      </c>
      <c r="Z5525" s="9">
        <v>1.2696216999999999E-2</v>
      </c>
    </row>
    <row r="5526" spans="1:26" x14ac:dyDescent="0.3">
      <c r="A5526">
        <v>2</v>
      </c>
      <c r="B5526">
        <v>0</v>
      </c>
      <c r="C5526">
        <v>0</v>
      </c>
      <c r="D5526">
        <v>1</v>
      </c>
      <c r="E5526">
        <v>0</v>
      </c>
      <c r="F5526">
        <v>0</v>
      </c>
      <c r="G5526">
        <v>0</v>
      </c>
      <c r="H5526" s="9">
        <v>3198.1173192087499</v>
      </c>
      <c r="I5526" s="9">
        <v>-1.8378994</v>
      </c>
      <c r="J5526" s="9">
        <v>-1.8384355999999999</v>
      </c>
      <c r="K5526" s="9">
        <v>-1.8642901000000001</v>
      </c>
      <c r="L5526" s="9">
        <v>-4.3947863952669799</v>
      </c>
      <c r="M5526" s="9">
        <v>-15.821230999999999</v>
      </c>
      <c r="N5526" s="9">
        <v>-15.821230999999999</v>
      </c>
      <c r="O5526" s="9">
        <v>-4.3947863952669799</v>
      </c>
      <c r="P5526">
        <v>0</v>
      </c>
      <c r="Q5526" s="9">
        <v>53.549995000000003</v>
      </c>
      <c r="R5526" s="9">
        <v>267836096.98862699</v>
      </c>
      <c r="S5526" s="9">
        <v>1614437187.41713</v>
      </c>
      <c r="T5526" s="9">
        <v>-4.5110227574252001E-4</v>
      </c>
      <c r="U5526" s="9">
        <v>4.3947863952669799</v>
      </c>
      <c r="V5526" s="9">
        <v>0</v>
      </c>
      <c r="W5526" s="9">
        <v>4.3947863952669799</v>
      </c>
      <c r="X5526" t="s">
        <v>86</v>
      </c>
      <c r="Y5526" s="9">
        <v>0</v>
      </c>
      <c r="Z5526" s="9">
        <v>3.4273773999999998E-3</v>
      </c>
    </row>
    <row r="5527" spans="1:26" x14ac:dyDescent="0.3">
      <c r="A5527">
        <v>2</v>
      </c>
      <c r="B5527">
        <v>0</v>
      </c>
      <c r="C5527">
        <v>0</v>
      </c>
      <c r="D5527">
        <v>1</v>
      </c>
      <c r="E5527">
        <v>0</v>
      </c>
      <c r="F5527">
        <v>0</v>
      </c>
      <c r="G5527">
        <v>0</v>
      </c>
      <c r="H5527" s="9">
        <v>3198.3877192019199</v>
      </c>
      <c r="I5527" s="9">
        <v>-1.8380190999999999</v>
      </c>
      <c r="J5527" s="9">
        <v>-1.8374642999999999</v>
      </c>
      <c r="K5527" s="9">
        <v>-6.8982939999999999</v>
      </c>
      <c r="L5527" s="9">
        <v>-4.3950817008540097</v>
      </c>
      <c r="M5527" s="9">
        <v>-15.822293999999999</v>
      </c>
      <c r="N5527" s="9">
        <v>-15.822293999999999</v>
      </c>
      <c r="O5527" s="9">
        <v>-4.3950817008540097</v>
      </c>
      <c r="P5527">
        <v>0</v>
      </c>
      <c r="Q5527" s="9">
        <v>53.549995000000003</v>
      </c>
      <c r="R5527" s="9">
        <v>267836096.98862699</v>
      </c>
      <c r="S5527" s="9">
        <v>1791295026.8774199</v>
      </c>
      <c r="T5527" s="9">
        <v>-2.9530558702628402E-4</v>
      </c>
      <c r="U5527" s="9">
        <v>4.3950817008540097</v>
      </c>
      <c r="V5527" s="9">
        <v>0</v>
      </c>
      <c r="W5527" s="9">
        <v>4.3950817008540097</v>
      </c>
      <c r="X5527" t="s">
        <v>86</v>
      </c>
      <c r="Y5527" s="9">
        <v>0</v>
      </c>
      <c r="Z5527" s="9">
        <v>1.2675369000000001E-2</v>
      </c>
    </row>
    <row r="5528" spans="1:26" x14ac:dyDescent="0.3">
      <c r="A5528">
        <v>2</v>
      </c>
      <c r="B5528">
        <v>0</v>
      </c>
      <c r="C5528">
        <v>0</v>
      </c>
      <c r="D5528">
        <v>1</v>
      </c>
      <c r="E5528">
        <v>0</v>
      </c>
      <c r="F5528">
        <v>0</v>
      </c>
      <c r="G5528">
        <v>0</v>
      </c>
      <c r="H5528" s="9">
        <v>3198.99791918651</v>
      </c>
      <c r="I5528" s="9">
        <v>-1.8378650000000001</v>
      </c>
      <c r="J5528" s="9">
        <v>-1.8370386000000001</v>
      </c>
      <c r="K5528" s="9">
        <v>-1.896717</v>
      </c>
      <c r="L5528" s="9">
        <v>-4.3960506951662897</v>
      </c>
      <c r="M5528" s="9">
        <v>-15.825782999999999</v>
      </c>
      <c r="N5528" s="9">
        <v>-15.825782999999999</v>
      </c>
      <c r="O5528" s="9">
        <v>-4.3960506951662897</v>
      </c>
      <c r="P5528">
        <v>0</v>
      </c>
      <c r="Q5528" s="9">
        <v>53.549995000000003</v>
      </c>
      <c r="R5528" s="9">
        <v>267836096.98862699</v>
      </c>
      <c r="S5528" s="9">
        <v>1881983124.0487101</v>
      </c>
      <c r="T5528" s="9">
        <v>-9.6899431227992397E-4</v>
      </c>
      <c r="U5528" s="9">
        <v>4.3960506951662897</v>
      </c>
      <c r="V5528" s="9">
        <v>0</v>
      </c>
      <c r="W5528" s="9">
        <v>4.3960506951662897</v>
      </c>
      <c r="X5528" t="s">
        <v>86</v>
      </c>
      <c r="Y5528" s="9">
        <v>0</v>
      </c>
      <c r="Z5528" s="9">
        <v>3.4843422000000001E-3</v>
      </c>
    </row>
    <row r="5529" spans="1:26" x14ac:dyDescent="0.3">
      <c r="A5529">
        <v>2</v>
      </c>
      <c r="B5529">
        <v>0</v>
      </c>
      <c r="C5529">
        <v>0</v>
      </c>
      <c r="D5529">
        <v>1</v>
      </c>
      <c r="E5529">
        <v>0</v>
      </c>
      <c r="F5529">
        <v>0</v>
      </c>
      <c r="G5529">
        <v>0</v>
      </c>
      <c r="H5529" s="9">
        <v>3199.9979191612501</v>
      </c>
      <c r="I5529" s="9">
        <v>-1.8379261</v>
      </c>
      <c r="J5529" s="9">
        <v>-1.8381810000000001</v>
      </c>
      <c r="K5529" s="9">
        <v>-1.8053391000000001</v>
      </c>
      <c r="L5529" s="9">
        <v>-4.3971231852877803</v>
      </c>
      <c r="M5529" s="9">
        <v>-15.829643000000001</v>
      </c>
      <c r="N5529" s="9">
        <v>-15.829643000000001</v>
      </c>
      <c r="O5529" s="9">
        <v>-4.3971231852877803</v>
      </c>
      <c r="P5529">
        <v>0</v>
      </c>
      <c r="Q5529" s="9">
        <v>53.549995000000003</v>
      </c>
      <c r="R5529" s="9">
        <v>267836096.98862699</v>
      </c>
      <c r="S5529" s="9">
        <v>1658183616.8248799</v>
      </c>
      <c r="T5529" s="9">
        <v>-1.0724901214968999E-3</v>
      </c>
      <c r="U5529" s="9">
        <v>4.3971231852877803</v>
      </c>
      <c r="V5529" s="9">
        <v>0</v>
      </c>
      <c r="W5529" s="9">
        <v>4.3971231852877803</v>
      </c>
      <c r="X5529" t="s">
        <v>86</v>
      </c>
      <c r="Y5529" s="9">
        <v>0</v>
      </c>
      <c r="Z5529" s="9">
        <v>3.3185401000000001E-3</v>
      </c>
    </row>
    <row r="5530" spans="1:26" x14ac:dyDescent="0.3">
      <c r="A5530">
        <v>2</v>
      </c>
      <c r="B5530">
        <v>0</v>
      </c>
      <c r="C5530">
        <v>0</v>
      </c>
      <c r="D5530">
        <v>1</v>
      </c>
      <c r="E5530">
        <v>0</v>
      </c>
      <c r="F5530">
        <v>0</v>
      </c>
      <c r="G5530">
        <v>0</v>
      </c>
      <c r="H5530" s="9">
        <v>3200.9979191359798</v>
      </c>
      <c r="I5530" s="9">
        <v>-1.8380086</v>
      </c>
      <c r="J5530" s="9">
        <v>-1.8389317000000001</v>
      </c>
      <c r="K5530" s="9">
        <v>-2.1475227000000001</v>
      </c>
      <c r="L5530" s="9">
        <v>-4.3982252355359197</v>
      </c>
      <c r="M5530" s="9">
        <v>-15.833610999999999</v>
      </c>
      <c r="N5530" s="9">
        <v>-15.833610999999999</v>
      </c>
      <c r="O5530" s="9">
        <v>-4.3982252355359197</v>
      </c>
      <c r="P5530">
        <v>0</v>
      </c>
      <c r="Q5530" s="9">
        <v>53.549995000000003</v>
      </c>
      <c r="R5530" s="9">
        <v>267836096.98862699</v>
      </c>
      <c r="S5530" s="9">
        <v>1538186597.8476701</v>
      </c>
      <c r="T5530" s="9">
        <v>-1.10205024813936E-3</v>
      </c>
      <c r="U5530" s="9">
        <v>4.3982252355359197</v>
      </c>
      <c r="V5530" s="9">
        <v>0</v>
      </c>
      <c r="W5530" s="9">
        <v>4.3982252355359197</v>
      </c>
      <c r="X5530" t="s">
        <v>86</v>
      </c>
      <c r="Y5530" s="9">
        <v>0</v>
      </c>
      <c r="Z5530" s="9">
        <v>3.9491476000000003E-3</v>
      </c>
    </row>
    <row r="5531" spans="1:26" x14ac:dyDescent="0.3">
      <c r="A5531">
        <v>2</v>
      </c>
      <c r="B5531">
        <v>0</v>
      </c>
      <c r="C5531">
        <v>0</v>
      </c>
      <c r="D5531">
        <v>1</v>
      </c>
      <c r="E5531">
        <v>0</v>
      </c>
      <c r="F5531">
        <v>0</v>
      </c>
      <c r="G5531">
        <v>0</v>
      </c>
      <c r="H5531" s="9">
        <v>3201.99791911072</v>
      </c>
      <c r="I5531" s="9">
        <v>-1.8379487999999999</v>
      </c>
      <c r="J5531" s="9">
        <v>-1.8390719</v>
      </c>
      <c r="K5531" s="9">
        <v>-2.3228494999999998</v>
      </c>
      <c r="L5531" s="9">
        <v>-4.39934491876169</v>
      </c>
      <c r="M5531" s="9">
        <v>-15.837642000000001</v>
      </c>
      <c r="N5531" s="9">
        <v>-15.837642000000001</v>
      </c>
      <c r="O5531" s="9">
        <v>-4.39934491876169</v>
      </c>
      <c r="P5531">
        <v>0</v>
      </c>
      <c r="Q5531" s="9">
        <v>53.549995000000003</v>
      </c>
      <c r="R5531" s="9">
        <v>267836096.98862699</v>
      </c>
      <c r="S5531" s="9">
        <v>1517995341.1891799</v>
      </c>
      <c r="T5531" s="9">
        <v>-1.11968322576494E-3</v>
      </c>
      <c r="U5531" s="9">
        <v>4.39934491876169</v>
      </c>
      <c r="V5531" s="9">
        <v>0</v>
      </c>
      <c r="W5531" s="9">
        <v>4.39934491876169</v>
      </c>
      <c r="X5531" t="s">
        <v>86</v>
      </c>
      <c r="Y5531" s="9">
        <v>0</v>
      </c>
      <c r="Z5531" s="9">
        <v>4.2718872000000003E-3</v>
      </c>
    </row>
    <row r="5532" spans="1:26" x14ac:dyDescent="0.3">
      <c r="A5532">
        <v>2</v>
      </c>
      <c r="B5532">
        <v>0</v>
      </c>
      <c r="C5532">
        <v>0</v>
      </c>
      <c r="D5532">
        <v>1</v>
      </c>
      <c r="E5532">
        <v>0</v>
      </c>
      <c r="F5532">
        <v>0</v>
      </c>
      <c r="G5532">
        <v>0</v>
      </c>
      <c r="H5532" s="9">
        <v>3202.9979190854601</v>
      </c>
      <c r="I5532" s="9">
        <v>-1.8380733</v>
      </c>
      <c r="J5532" s="9">
        <v>-1.8378861</v>
      </c>
      <c r="K5532" s="9">
        <v>-2.4015274</v>
      </c>
      <c r="L5532" s="9">
        <v>-4.40044652703134</v>
      </c>
      <c r="M5532" s="9">
        <v>-15.841607</v>
      </c>
      <c r="N5532" s="9">
        <v>-15.841607</v>
      </c>
      <c r="O5532" s="9">
        <v>-4.40044652703134</v>
      </c>
      <c r="P5532">
        <v>0</v>
      </c>
      <c r="Q5532" s="9">
        <v>53.549995000000003</v>
      </c>
      <c r="R5532" s="9">
        <v>267836096.98862699</v>
      </c>
      <c r="S5532" s="9">
        <v>1712087291.81708</v>
      </c>
      <c r="T5532" s="9">
        <v>-1.10160826965088E-3</v>
      </c>
      <c r="U5532" s="9">
        <v>4.40044652703134</v>
      </c>
      <c r="V5532" s="9">
        <v>0</v>
      </c>
      <c r="W5532" s="9">
        <v>4.40044652703134</v>
      </c>
      <c r="X5532" t="s">
        <v>86</v>
      </c>
      <c r="Y5532" s="9">
        <v>0</v>
      </c>
      <c r="Z5532" s="9">
        <v>4.4137337000000002E-3</v>
      </c>
    </row>
    <row r="5533" spans="1:26" x14ac:dyDescent="0.3">
      <c r="A5533">
        <v>2</v>
      </c>
      <c r="B5533">
        <v>0</v>
      </c>
      <c r="C5533">
        <v>0</v>
      </c>
      <c r="D5533">
        <v>1</v>
      </c>
      <c r="E5533">
        <v>0</v>
      </c>
      <c r="F5533">
        <v>0</v>
      </c>
      <c r="G5533">
        <v>0</v>
      </c>
      <c r="H5533" s="9">
        <v>3203.9979190601998</v>
      </c>
      <c r="I5533" s="9">
        <v>-1.8378466</v>
      </c>
      <c r="J5533" s="9">
        <v>-1.8384417</v>
      </c>
      <c r="K5533" s="9">
        <v>-2.9207551</v>
      </c>
      <c r="L5533" s="9">
        <v>-4.4015871714727997</v>
      </c>
      <c r="M5533" s="9">
        <v>-15.845713999999999</v>
      </c>
      <c r="N5533" s="9">
        <v>-15.845713999999999</v>
      </c>
      <c r="O5533" s="9">
        <v>-4.4015871714727997</v>
      </c>
      <c r="P5533">
        <v>0</v>
      </c>
      <c r="Q5533" s="9">
        <v>53.549995000000003</v>
      </c>
      <c r="R5533" s="9">
        <v>267836096.98862699</v>
      </c>
      <c r="S5533" s="9">
        <v>1615926274.26314</v>
      </c>
      <c r="T5533" s="9">
        <v>-1.1406444414596699E-3</v>
      </c>
      <c r="U5533" s="9">
        <v>4.4015871714727997</v>
      </c>
      <c r="V5533" s="9">
        <v>0</v>
      </c>
      <c r="W5533" s="9">
        <v>4.4015871714727997</v>
      </c>
      <c r="X5533" t="s">
        <v>86</v>
      </c>
      <c r="Y5533" s="9">
        <v>0</v>
      </c>
      <c r="Z5533" s="9">
        <v>5.3696381E-3</v>
      </c>
    </row>
    <row r="5534" spans="1:26" x14ac:dyDescent="0.3">
      <c r="A5534">
        <v>2</v>
      </c>
      <c r="B5534">
        <v>0</v>
      </c>
      <c r="C5534">
        <v>0</v>
      </c>
      <c r="D5534">
        <v>1</v>
      </c>
      <c r="E5534">
        <v>0</v>
      </c>
      <c r="F5534">
        <v>0</v>
      </c>
      <c r="G5534">
        <v>0</v>
      </c>
      <c r="H5534" s="9">
        <v>3204.99791903494</v>
      </c>
      <c r="I5534" s="9">
        <v>-1.8380415000000001</v>
      </c>
      <c r="J5534" s="9">
        <v>-1.8384147</v>
      </c>
      <c r="K5534" s="9">
        <v>-3.2475616999999999</v>
      </c>
      <c r="L5534" s="9">
        <v>-4.4027664148253303</v>
      </c>
      <c r="M5534" s="9">
        <v>-15.849959</v>
      </c>
      <c r="N5534" s="9">
        <v>-15.849959</v>
      </c>
      <c r="O5534" s="9">
        <v>-4.4027664148253303</v>
      </c>
      <c r="P5534">
        <v>0</v>
      </c>
      <c r="Q5534" s="9">
        <v>53.549995000000003</v>
      </c>
      <c r="R5534" s="9">
        <v>267836096.98862699</v>
      </c>
      <c r="S5534" s="9">
        <v>1620810040.4923601</v>
      </c>
      <c r="T5534" s="9">
        <v>-1.17924335253238E-3</v>
      </c>
      <c r="U5534" s="9">
        <v>4.4027664148253303</v>
      </c>
      <c r="V5534" s="9">
        <v>0</v>
      </c>
      <c r="W5534" s="9">
        <v>4.4027664148253303</v>
      </c>
      <c r="X5534" t="s">
        <v>86</v>
      </c>
      <c r="Y5534" s="9">
        <v>0</v>
      </c>
      <c r="Z5534" s="9">
        <v>5.9703648999999996E-3</v>
      </c>
    </row>
    <row r="5535" spans="1:26" x14ac:dyDescent="0.3">
      <c r="A5535">
        <v>2</v>
      </c>
      <c r="B5535">
        <v>0</v>
      </c>
      <c r="C5535">
        <v>0</v>
      </c>
      <c r="D5535">
        <v>1</v>
      </c>
      <c r="E5535">
        <v>0</v>
      </c>
      <c r="F5535">
        <v>0</v>
      </c>
      <c r="G5535">
        <v>0</v>
      </c>
      <c r="H5535" s="9">
        <v>3205.9979190096701</v>
      </c>
      <c r="I5535" s="9">
        <v>-1.8378795000000001</v>
      </c>
      <c r="J5535" s="9">
        <v>-1.8382464999999999</v>
      </c>
      <c r="K5535" s="9">
        <v>-3.4073590999999999</v>
      </c>
      <c r="L5535" s="9">
        <v>-4.40390711741105</v>
      </c>
      <c r="M5535" s="9">
        <v>-15.854066</v>
      </c>
      <c r="N5535" s="9">
        <v>-15.854066</v>
      </c>
      <c r="O5535" s="9">
        <v>-4.40390711741105</v>
      </c>
      <c r="P5535">
        <v>0</v>
      </c>
      <c r="Q5535" s="9">
        <v>53.549995000000003</v>
      </c>
      <c r="R5535" s="9">
        <v>267836096.98862699</v>
      </c>
      <c r="S5535" s="9">
        <v>1649472974.5798399</v>
      </c>
      <c r="T5535" s="9">
        <v>-1.1407025857232899E-3</v>
      </c>
      <c r="U5535" s="9">
        <v>4.40390711741105</v>
      </c>
      <c r="V5535" s="9">
        <v>0</v>
      </c>
      <c r="W5535" s="9">
        <v>4.40390711741105</v>
      </c>
      <c r="X5535" t="s">
        <v>86</v>
      </c>
      <c r="Y5535" s="9">
        <v>0</v>
      </c>
      <c r="Z5535" s="9">
        <v>6.2635657000000003E-3</v>
      </c>
    </row>
    <row r="5536" spans="1:26" x14ac:dyDescent="0.3">
      <c r="A5536">
        <v>2</v>
      </c>
      <c r="B5536">
        <v>0</v>
      </c>
      <c r="C5536">
        <v>0</v>
      </c>
      <c r="D5536">
        <v>1</v>
      </c>
      <c r="E5536">
        <v>0</v>
      </c>
      <c r="F5536">
        <v>0</v>
      </c>
      <c r="G5536">
        <v>0</v>
      </c>
      <c r="H5536" s="9">
        <v>3206.9979189844098</v>
      </c>
      <c r="I5536" s="9">
        <v>-1.8379253</v>
      </c>
      <c r="J5536" s="9">
        <v>-1.837593</v>
      </c>
      <c r="K5536" s="9">
        <v>-3.823947</v>
      </c>
      <c r="L5536" s="9">
        <v>-4.4050295169489599</v>
      </c>
      <c r="M5536" s="9">
        <v>-15.858107</v>
      </c>
      <c r="N5536" s="9">
        <v>-15.858107</v>
      </c>
      <c r="O5536" s="9">
        <v>-4.4050295169489599</v>
      </c>
      <c r="P5536">
        <v>0</v>
      </c>
      <c r="Q5536" s="9">
        <v>53.549995000000003</v>
      </c>
      <c r="R5536" s="9">
        <v>267836096.98862699</v>
      </c>
      <c r="S5536" s="9">
        <v>1769676213.67664</v>
      </c>
      <c r="T5536" s="9">
        <v>-1.1223995379081499E-3</v>
      </c>
      <c r="U5536" s="9">
        <v>4.4050295169489599</v>
      </c>
      <c r="V5536" s="9">
        <v>0</v>
      </c>
      <c r="W5536" s="9">
        <v>4.4050295169489599</v>
      </c>
      <c r="X5536" t="s">
        <v>86</v>
      </c>
      <c r="Y5536" s="9">
        <v>0</v>
      </c>
      <c r="Z5536" s="9">
        <v>7.0268581999999996E-3</v>
      </c>
    </row>
    <row r="5537" spans="1:26" x14ac:dyDescent="0.3">
      <c r="A5537">
        <v>2</v>
      </c>
      <c r="B5537">
        <v>0</v>
      </c>
      <c r="C5537">
        <v>0</v>
      </c>
      <c r="D5537">
        <v>1</v>
      </c>
      <c r="E5537">
        <v>0</v>
      </c>
      <c r="F5537">
        <v>0</v>
      </c>
      <c r="G5537">
        <v>0</v>
      </c>
      <c r="H5537" s="9">
        <v>3207.99791895915</v>
      </c>
      <c r="I5537" s="9">
        <v>-1.8381208</v>
      </c>
      <c r="J5537" s="9">
        <v>-1.8389038</v>
      </c>
      <c r="K5537" s="9">
        <v>-4.0370106999999997</v>
      </c>
      <c r="L5537" s="9">
        <v>-4.4061599038083497</v>
      </c>
      <c r="M5537" s="9">
        <v>-15.862176</v>
      </c>
      <c r="N5537" s="9">
        <v>-15.862176</v>
      </c>
      <c r="O5537" s="9">
        <v>-4.4061599038083497</v>
      </c>
      <c r="P5537">
        <v>0</v>
      </c>
      <c r="Q5537" s="9">
        <v>53.549995000000003</v>
      </c>
      <c r="R5537" s="9">
        <v>267836096.98862699</v>
      </c>
      <c r="S5537" s="9">
        <v>1545117544.6499801</v>
      </c>
      <c r="T5537" s="9">
        <v>-1.1303868593897E-3</v>
      </c>
      <c r="U5537" s="9">
        <v>4.4061599038083497</v>
      </c>
      <c r="V5537" s="9">
        <v>0</v>
      </c>
      <c r="W5537" s="9">
        <v>4.4061599038083497</v>
      </c>
      <c r="X5537" t="s">
        <v>86</v>
      </c>
      <c r="Y5537" s="9">
        <v>0</v>
      </c>
      <c r="Z5537" s="9">
        <v>7.4236742E-3</v>
      </c>
    </row>
    <row r="5538" spans="1:26" x14ac:dyDescent="0.3">
      <c r="A5538">
        <v>2</v>
      </c>
      <c r="B5538">
        <v>0</v>
      </c>
      <c r="C5538">
        <v>0</v>
      </c>
      <c r="D5538">
        <v>1</v>
      </c>
      <c r="E5538">
        <v>0</v>
      </c>
      <c r="F5538">
        <v>0</v>
      </c>
      <c r="G5538">
        <v>0</v>
      </c>
      <c r="H5538" s="9">
        <v>3208.9979189338901</v>
      </c>
      <c r="I5538" s="9">
        <v>-1.8379992999999999</v>
      </c>
      <c r="J5538" s="9">
        <v>-1.8391147000000001</v>
      </c>
      <c r="K5538" s="9">
        <v>-4.3648853000000001</v>
      </c>
      <c r="L5538" s="9">
        <v>-4.4072846842241002</v>
      </c>
      <c r="M5538" s="9">
        <v>-15.866225</v>
      </c>
      <c r="N5538" s="9">
        <v>-15.866225</v>
      </c>
      <c r="O5538" s="9">
        <v>-4.4072846842241002</v>
      </c>
      <c r="P5538">
        <v>0</v>
      </c>
      <c r="Q5538" s="9">
        <v>53.549995000000003</v>
      </c>
      <c r="R5538" s="9">
        <v>267836096.98862699</v>
      </c>
      <c r="S5538" s="9">
        <v>1514538027.63676</v>
      </c>
      <c r="T5538" s="9">
        <v>-1.12478041574704E-3</v>
      </c>
      <c r="U5538" s="9">
        <v>4.4072846842241002</v>
      </c>
      <c r="V5538" s="9">
        <v>0</v>
      </c>
      <c r="W5538" s="9">
        <v>4.4072846842241002</v>
      </c>
      <c r="X5538" t="s">
        <v>86</v>
      </c>
      <c r="Y5538" s="9">
        <v>0</v>
      </c>
      <c r="Z5538" s="9">
        <v>8.0275247000000001E-3</v>
      </c>
    </row>
    <row r="5539" spans="1:26" x14ac:dyDescent="0.3">
      <c r="A5539">
        <v>2</v>
      </c>
      <c r="B5539">
        <v>0</v>
      </c>
      <c r="C5539">
        <v>0</v>
      </c>
      <c r="D5539">
        <v>1</v>
      </c>
      <c r="E5539">
        <v>0</v>
      </c>
      <c r="F5539">
        <v>0</v>
      </c>
      <c r="G5539">
        <v>0</v>
      </c>
      <c r="H5539" s="9">
        <v>3209.9979189086298</v>
      </c>
      <c r="I5539" s="9">
        <v>-1.8380232000000001</v>
      </c>
      <c r="J5539" s="9">
        <v>-1.8371877999999999</v>
      </c>
      <c r="K5539" s="9">
        <v>-4.5567340999999999</v>
      </c>
      <c r="L5539" s="9">
        <v>-4.4083642810504697</v>
      </c>
      <c r="M5539" s="9">
        <v>-15.870111</v>
      </c>
      <c r="N5539" s="9">
        <v>-15.870111</v>
      </c>
      <c r="O5539" s="9">
        <v>-4.4083642810504697</v>
      </c>
      <c r="P5539">
        <v>0</v>
      </c>
      <c r="Q5539" s="9">
        <v>53.549995000000003</v>
      </c>
      <c r="R5539" s="9">
        <v>267836096.98862699</v>
      </c>
      <c r="S5539" s="9">
        <v>1854489981.0848501</v>
      </c>
      <c r="T5539" s="9">
        <v>-1.0795968263677101E-3</v>
      </c>
      <c r="U5539" s="9">
        <v>4.4083642810504697</v>
      </c>
      <c r="V5539" s="9">
        <v>0</v>
      </c>
      <c r="W5539" s="9">
        <v>4.4083642810504697</v>
      </c>
      <c r="X5539" t="s">
        <v>86</v>
      </c>
      <c r="Y5539" s="9">
        <v>0</v>
      </c>
      <c r="Z5539" s="9">
        <v>8.3715756999999998E-3</v>
      </c>
    </row>
    <row r="5540" spans="1:26" x14ac:dyDescent="0.3">
      <c r="A5540">
        <v>2</v>
      </c>
      <c r="B5540">
        <v>0</v>
      </c>
      <c r="C5540">
        <v>0</v>
      </c>
      <c r="D5540">
        <v>1</v>
      </c>
      <c r="E5540">
        <v>0</v>
      </c>
      <c r="F5540">
        <v>0</v>
      </c>
      <c r="G5540">
        <v>0</v>
      </c>
      <c r="H5540" s="9">
        <v>3210.9979188833599</v>
      </c>
      <c r="I5540" s="9">
        <v>-1.8379835</v>
      </c>
      <c r="J5540" s="9">
        <v>-1.8374413000000001</v>
      </c>
      <c r="K5540" s="9">
        <v>-4.8978108999999996</v>
      </c>
      <c r="L5540" s="9">
        <v>-4.4094623700507398</v>
      </c>
      <c r="M5540" s="9">
        <v>-15.874064000000001</v>
      </c>
      <c r="N5540" s="9">
        <v>-15.874064000000001</v>
      </c>
      <c r="O5540" s="9">
        <v>-4.4094623700507398</v>
      </c>
      <c r="P5540">
        <v>0</v>
      </c>
      <c r="Q5540" s="9">
        <v>53.549995000000003</v>
      </c>
      <c r="R5540" s="9">
        <v>267836096.98862699</v>
      </c>
      <c r="S5540" s="9">
        <v>1801802080.16957</v>
      </c>
      <c r="T5540" s="9">
        <v>-1.0980890002780801E-3</v>
      </c>
      <c r="U5540" s="9">
        <v>4.4094623700507398</v>
      </c>
      <c r="V5540" s="9">
        <v>0</v>
      </c>
      <c r="W5540" s="9">
        <v>4.4094623700507398</v>
      </c>
      <c r="X5540" t="s">
        <v>86</v>
      </c>
      <c r="Y5540" s="9">
        <v>0</v>
      </c>
      <c r="Z5540" s="9">
        <v>8.9994398999999996E-3</v>
      </c>
    </row>
    <row r="5541" spans="1:26" x14ac:dyDescent="0.3">
      <c r="A5541">
        <v>2</v>
      </c>
      <c r="B5541">
        <v>0</v>
      </c>
      <c r="C5541">
        <v>0</v>
      </c>
      <c r="D5541">
        <v>1</v>
      </c>
      <c r="E5541">
        <v>0</v>
      </c>
      <c r="F5541">
        <v>0</v>
      </c>
      <c r="G5541">
        <v>0</v>
      </c>
      <c r="H5541" s="9">
        <v>3211.9979188581001</v>
      </c>
      <c r="I5541" s="9">
        <v>-1.8380027000000001</v>
      </c>
      <c r="J5541" s="9">
        <v>-1.8371029000000001</v>
      </c>
      <c r="K5541" s="9">
        <v>-5.2507162000000003</v>
      </c>
      <c r="L5541" s="9">
        <v>-4.4106308189369496</v>
      </c>
      <c r="M5541" s="9">
        <v>-15.878271</v>
      </c>
      <c r="N5541" s="9">
        <v>-15.878271</v>
      </c>
      <c r="O5541" s="9">
        <v>-4.4106308189369496</v>
      </c>
      <c r="P5541">
        <v>0</v>
      </c>
      <c r="Q5541" s="9">
        <v>53.549995000000003</v>
      </c>
      <c r="R5541" s="9">
        <v>267836096.98862699</v>
      </c>
      <c r="S5541" s="9">
        <v>1873942395.3148799</v>
      </c>
      <c r="T5541" s="9">
        <v>-1.1684488862098101E-3</v>
      </c>
      <c r="U5541" s="9">
        <v>4.4106308189369496</v>
      </c>
      <c r="V5541" s="9">
        <v>0</v>
      </c>
      <c r="W5541" s="9">
        <v>4.4106308189369496</v>
      </c>
      <c r="X5541" t="s">
        <v>86</v>
      </c>
      <c r="Y5541" s="9">
        <v>0</v>
      </c>
      <c r="Z5541" s="9">
        <v>9.6461055999999996E-3</v>
      </c>
    </row>
    <row r="5542" spans="1:26" x14ac:dyDescent="0.3">
      <c r="A5542">
        <v>2</v>
      </c>
      <c r="B5542">
        <v>0</v>
      </c>
      <c r="C5542">
        <v>0</v>
      </c>
      <c r="D5542">
        <v>1</v>
      </c>
      <c r="E5542">
        <v>0</v>
      </c>
      <c r="F5542">
        <v>0</v>
      </c>
      <c r="G5542">
        <v>0</v>
      </c>
      <c r="H5542" s="9">
        <v>3212.9979188328398</v>
      </c>
      <c r="I5542" s="9">
        <v>-1.8379000000000001</v>
      </c>
      <c r="J5542" s="9">
        <v>-1.8381232000000001</v>
      </c>
      <c r="K5542" s="9">
        <v>-5.3738079000000001</v>
      </c>
      <c r="L5542" s="9">
        <v>-4.41181445009234</v>
      </c>
      <c r="M5542" s="9">
        <v>-15.882531999999999</v>
      </c>
      <c r="N5542" s="9">
        <v>-15.882531999999999</v>
      </c>
      <c r="O5542" s="9">
        <v>-4.41181445009234</v>
      </c>
      <c r="P5542">
        <v>0</v>
      </c>
      <c r="Q5542" s="9">
        <v>53.549995000000003</v>
      </c>
      <c r="R5542" s="9">
        <v>267836096.98862699</v>
      </c>
      <c r="S5542" s="9">
        <v>1673790705.6668799</v>
      </c>
      <c r="T5542" s="9">
        <v>-1.18363115538411E-3</v>
      </c>
      <c r="U5542" s="9">
        <v>4.41181445009234</v>
      </c>
      <c r="V5542" s="9">
        <v>0</v>
      </c>
      <c r="W5542" s="9">
        <v>4.41181445009234</v>
      </c>
      <c r="X5542" t="s">
        <v>86</v>
      </c>
      <c r="Y5542" s="9">
        <v>0</v>
      </c>
      <c r="Z5542" s="9">
        <v>9.8777207999999998E-3</v>
      </c>
    </row>
    <row r="5543" spans="1:26" x14ac:dyDescent="0.3">
      <c r="A5543">
        <v>2</v>
      </c>
      <c r="B5543">
        <v>0</v>
      </c>
      <c r="C5543">
        <v>0</v>
      </c>
      <c r="D5543">
        <v>1</v>
      </c>
      <c r="E5543">
        <v>0</v>
      </c>
      <c r="F5543">
        <v>0</v>
      </c>
      <c r="G5543">
        <v>0</v>
      </c>
      <c r="H5543" s="9">
        <v>3213.9979188075799</v>
      </c>
      <c r="I5543" s="9">
        <v>-1.8381430000000001</v>
      </c>
      <c r="J5543" s="9">
        <v>-1.8395694</v>
      </c>
      <c r="K5543" s="9">
        <v>-5.4337892999999999</v>
      </c>
      <c r="L5543" s="9">
        <v>-4.4129829219580996</v>
      </c>
      <c r="M5543" s="9">
        <v>-15.886739</v>
      </c>
      <c r="N5543" s="9">
        <v>-15.886739</v>
      </c>
      <c r="O5543" s="9">
        <v>-4.4129829219580996</v>
      </c>
      <c r="P5543">
        <v>0</v>
      </c>
      <c r="Q5543" s="9">
        <v>53.549995000000003</v>
      </c>
      <c r="R5543" s="9">
        <v>267836096.98862699</v>
      </c>
      <c r="S5543" s="9">
        <v>1453662760.95787</v>
      </c>
      <c r="T5543" s="9">
        <v>-1.1684718657605201E-3</v>
      </c>
      <c r="U5543" s="9">
        <v>4.4129829219580996</v>
      </c>
      <c r="V5543" s="9">
        <v>0</v>
      </c>
      <c r="W5543" s="9">
        <v>4.4129829219580996</v>
      </c>
      <c r="X5543" t="s">
        <v>86</v>
      </c>
      <c r="Y5543" s="9">
        <v>0</v>
      </c>
      <c r="Z5543" s="9">
        <v>9.9958330000000008E-3</v>
      </c>
    </row>
    <row r="5544" spans="1:26" x14ac:dyDescent="0.3">
      <c r="A5544">
        <v>2</v>
      </c>
      <c r="B5544">
        <v>0</v>
      </c>
      <c r="C5544">
        <v>0</v>
      </c>
      <c r="D5544">
        <v>1</v>
      </c>
      <c r="E5544">
        <v>0</v>
      </c>
      <c r="F5544">
        <v>0</v>
      </c>
      <c r="G5544">
        <v>0</v>
      </c>
      <c r="H5544" s="9">
        <v>3214.9979187823101</v>
      </c>
      <c r="I5544" s="9">
        <v>-1.8379629</v>
      </c>
      <c r="J5544" s="9">
        <v>-1.8396895</v>
      </c>
      <c r="K5544" s="9">
        <v>-5.5555835</v>
      </c>
      <c r="L5544" s="9">
        <v>-4.4141345339276699</v>
      </c>
      <c r="M5544" s="9">
        <v>-15.890884</v>
      </c>
      <c r="N5544" s="9">
        <v>-15.890884</v>
      </c>
      <c r="O5544" s="9">
        <v>-4.4141345339276699</v>
      </c>
      <c r="P5544">
        <v>0</v>
      </c>
      <c r="Q5544" s="9">
        <v>53.549995000000003</v>
      </c>
      <c r="R5544" s="9">
        <v>267836096.98862699</v>
      </c>
      <c r="S5544" s="9">
        <v>1438312195.5857899</v>
      </c>
      <c r="T5544" s="9">
        <v>-1.15161196957647E-3</v>
      </c>
      <c r="U5544" s="9">
        <v>4.4141345339276699</v>
      </c>
      <c r="V5544" s="9">
        <v>0</v>
      </c>
      <c r="W5544" s="9">
        <v>4.4141345339276699</v>
      </c>
      <c r="X5544" t="s">
        <v>86</v>
      </c>
      <c r="Y5544" s="9">
        <v>0</v>
      </c>
      <c r="Z5544" s="9">
        <v>1.0220547999999999E-2</v>
      </c>
    </row>
    <row r="5545" spans="1:26" x14ac:dyDescent="0.3">
      <c r="A5545">
        <v>2</v>
      </c>
      <c r="B5545">
        <v>0</v>
      </c>
      <c r="C5545">
        <v>0</v>
      </c>
      <c r="D5545">
        <v>1</v>
      </c>
      <c r="E5545">
        <v>0</v>
      </c>
      <c r="F5545">
        <v>0</v>
      </c>
      <c r="G5545">
        <v>0</v>
      </c>
      <c r="H5545" s="9">
        <v>3215.9979187570498</v>
      </c>
      <c r="I5545" s="9">
        <v>-1.838098</v>
      </c>
      <c r="J5545" s="9">
        <v>-1.8387906999999999</v>
      </c>
      <c r="K5545" s="9">
        <v>-5.4166192999999998</v>
      </c>
      <c r="L5545" s="9">
        <v>-4.4152588333875604</v>
      </c>
      <c r="M5545" s="9">
        <v>-15.894932000000001</v>
      </c>
      <c r="N5545" s="9">
        <v>-15.894932000000001</v>
      </c>
      <c r="O5545" s="9">
        <v>-4.4152588333875604</v>
      </c>
      <c r="P5545">
        <v>0</v>
      </c>
      <c r="Q5545" s="9">
        <v>53.549995000000003</v>
      </c>
      <c r="R5545" s="9">
        <v>267836096.98862699</v>
      </c>
      <c r="S5545" s="9">
        <v>1565468138.0966201</v>
      </c>
      <c r="T5545" s="9">
        <v>-1.1242994598816801E-3</v>
      </c>
      <c r="U5545" s="9">
        <v>4.4152588333875604</v>
      </c>
      <c r="V5545" s="9">
        <v>0</v>
      </c>
      <c r="W5545" s="9">
        <v>4.4152588333875604</v>
      </c>
      <c r="X5545" t="s">
        <v>86</v>
      </c>
      <c r="Y5545" s="9">
        <v>0</v>
      </c>
      <c r="Z5545" s="9">
        <v>9.9600292999999993E-3</v>
      </c>
    </row>
    <row r="5546" spans="1:26" x14ac:dyDescent="0.3">
      <c r="A5546">
        <v>2</v>
      </c>
      <c r="B5546">
        <v>0</v>
      </c>
      <c r="C5546">
        <v>0</v>
      </c>
      <c r="D5546">
        <v>1</v>
      </c>
      <c r="E5546">
        <v>0</v>
      </c>
      <c r="F5546">
        <v>0</v>
      </c>
      <c r="G5546">
        <v>0</v>
      </c>
      <c r="H5546" s="9">
        <v>3216.9979187317899</v>
      </c>
      <c r="I5546" s="9">
        <v>-1.8378547000000001</v>
      </c>
      <c r="J5546" s="9">
        <v>-1.8371693</v>
      </c>
      <c r="K5546" s="9">
        <v>-5.4761423999999996</v>
      </c>
      <c r="L5546" s="9">
        <v>-4.4163636441860197</v>
      </c>
      <c r="M5546" s="9">
        <v>-15.898910000000001</v>
      </c>
      <c r="N5546" s="9">
        <v>-15.898910000000001</v>
      </c>
      <c r="O5546" s="9">
        <v>-4.4163636441860197</v>
      </c>
      <c r="P5546">
        <v>0</v>
      </c>
      <c r="Q5546" s="9">
        <v>53.549995000000003</v>
      </c>
      <c r="R5546" s="9">
        <v>267836096.98862699</v>
      </c>
      <c r="S5546" s="9">
        <v>1861842159.2098401</v>
      </c>
      <c r="T5546" s="9">
        <v>-1.10481079845925E-3</v>
      </c>
      <c r="U5546" s="9">
        <v>4.4163636441860197</v>
      </c>
      <c r="V5546" s="9">
        <v>0</v>
      </c>
      <c r="W5546" s="9">
        <v>4.4163636441860197</v>
      </c>
      <c r="X5546" t="s">
        <v>86</v>
      </c>
      <c r="Y5546" s="9">
        <v>0</v>
      </c>
      <c r="Z5546" s="9">
        <v>1.0060601000000001E-2</v>
      </c>
    </row>
    <row r="5547" spans="1:26" x14ac:dyDescent="0.3">
      <c r="A5547">
        <v>2</v>
      </c>
      <c r="B5547">
        <v>0</v>
      </c>
      <c r="C5547">
        <v>0</v>
      </c>
      <c r="D5547">
        <v>1</v>
      </c>
      <c r="E5547">
        <v>0</v>
      </c>
      <c r="F5547">
        <v>0</v>
      </c>
      <c r="G5547">
        <v>0</v>
      </c>
      <c r="H5547" s="9">
        <v>3217.9979187065301</v>
      </c>
      <c r="I5547" s="9">
        <v>-1.8380156999999999</v>
      </c>
      <c r="J5547" s="9">
        <v>-1.8375877</v>
      </c>
      <c r="K5547" s="9">
        <v>-5.6193036999999997</v>
      </c>
      <c r="L5547" s="9">
        <v>-4.4174667554638596</v>
      </c>
      <c r="M5547" s="9">
        <v>-15.902881000000001</v>
      </c>
      <c r="N5547" s="9">
        <v>-15.902881000000001</v>
      </c>
      <c r="O5547" s="9">
        <v>-4.4174667554638596</v>
      </c>
      <c r="P5547">
        <v>0</v>
      </c>
      <c r="Q5547" s="9">
        <v>53.549995000000003</v>
      </c>
      <c r="R5547" s="9">
        <v>267836096.98862699</v>
      </c>
      <c r="S5547" s="9">
        <v>1775685142.17256</v>
      </c>
      <c r="T5547" s="9">
        <v>-1.10311127784523E-3</v>
      </c>
      <c r="U5547" s="9">
        <v>4.4174667554638596</v>
      </c>
      <c r="V5547" s="9">
        <v>0</v>
      </c>
      <c r="W5547" s="9">
        <v>4.4174667554638596</v>
      </c>
      <c r="X5547" t="s">
        <v>86</v>
      </c>
      <c r="Y5547" s="9">
        <v>0</v>
      </c>
      <c r="Z5547" s="9">
        <v>1.0325964E-2</v>
      </c>
    </row>
    <row r="5548" spans="1:26" x14ac:dyDescent="0.3">
      <c r="A5548">
        <v>2</v>
      </c>
      <c r="B5548">
        <v>0</v>
      </c>
      <c r="C5548">
        <v>0</v>
      </c>
      <c r="D5548">
        <v>1</v>
      </c>
      <c r="E5548">
        <v>0</v>
      </c>
      <c r="F5548">
        <v>0</v>
      </c>
      <c r="G5548">
        <v>0</v>
      </c>
      <c r="H5548" s="9">
        <v>3218.9979186812702</v>
      </c>
      <c r="I5548" s="9">
        <v>-1.8379588</v>
      </c>
      <c r="J5548" s="9">
        <v>-1.8370595000000001</v>
      </c>
      <c r="K5548" s="9">
        <v>-5.5756535999999999</v>
      </c>
      <c r="L5548" s="9">
        <v>-4.4185572402955096</v>
      </c>
      <c r="M5548" s="9">
        <v>-15.906806</v>
      </c>
      <c r="N5548" s="9">
        <v>-15.906806</v>
      </c>
      <c r="O5548" s="9">
        <v>-4.4185572402955096</v>
      </c>
      <c r="P5548">
        <v>0</v>
      </c>
      <c r="Q5548" s="9">
        <v>53.549995000000003</v>
      </c>
      <c r="R5548" s="9">
        <v>267836096.98862699</v>
      </c>
      <c r="S5548" s="9">
        <v>1886915026.93294</v>
      </c>
      <c r="T5548" s="9">
        <v>-1.09048483165086E-3</v>
      </c>
      <c r="U5548" s="9">
        <v>4.4185572402955096</v>
      </c>
      <c r="V5548" s="9">
        <v>0</v>
      </c>
      <c r="W5548" s="9">
        <v>4.4185572402955096</v>
      </c>
      <c r="X5548" t="s">
        <v>86</v>
      </c>
      <c r="Y5548" s="9">
        <v>0</v>
      </c>
      <c r="Z5548" s="9">
        <v>1.0242808000000001E-2</v>
      </c>
    </row>
    <row r="5549" spans="1:26" x14ac:dyDescent="0.3">
      <c r="A5549">
        <v>2</v>
      </c>
      <c r="B5549">
        <v>0</v>
      </c>
      <c r="C5549">
        <v>0</v>
      </c>
      <c r="D5549">
        <v>1</v>
      </c>
      <c r="E5549">
        <v>0</v>
      </c>
      <c r="F5549">
        <v>0</v>
      </c>
      <c r="G5549">
        <v>0</v>
      </c>
      <c r="H5549" s="9">
        <v>3219.9979186559999</v>
      </c>
      <c r="I5549" s="9">
        <v>-1.8378797</v>
      </c>
      <c r="J5549" s="9">
        <v>-1.8397905999999999</v>
      </c>
      <c r="K5549" s="9">
        <v>-6.0188737000000003</v>
      </c>
      <c r="L5549" s="9">
        <v>-4.4197092689602897</v>
      </c>
      <c r="M5549" s="9">
        <v>-15.910954</v>
      </c>
      <c r="N5549" s="9">
        <v>-15.910954</v>
      </c>
      <c r="O5549" s="9">
        <v>-4.4197092689602897</v>
      </c>
      <c r="P5549">
        <v>0</v>
      </c>
      <c r="Q5549" s="9">
        <v>53.549995000000003</v>
      </c>
      <c r="R5549" s="9">
        <v>267836096.98862699</v>
      </c>
      <c r="S5549" s="9">
        <v>1427120969.1927299</v>
      </c>
      <c r="T5549" s="9">
        <v>-1.1520286647748101E-3</v>
      </c>
      <c r="U5549" s="9">
        <v>4.4197092689602897</v>
      </c>
      <c r="V5549" s="9">
        <v>0</v>
      </c>
      <c r="W5549" s="9">
        <v>4.4197092689602897</v>
      </c>
      <c r="X5549" t="s">
        <v>86</v>
      </c>
      <c r="Y5549" s="9">
        <v>0</v>
      </c>
      <c r="Z5549" s="9">
        <v>1.1073467E-2</v>
      </c>
    </row>
    <row r="5550" spans="1:26" x14ac:dyDescent="0.3">
      <c r="A5550">
        <v>2</v>
      </c>
      <c r="B5550">
        <v>0</v>
      </c>
      <c r="C5550">
        <v>0</v>
      </c>
      <c r="D5550">
        <v>1</v>
      </c>
      <c r="E5550">
        <v>0</v>
      </c>
      <c r="F5550">
        <v>0</v>
      </c>
      <c r="G5550">
        <v>0</v>
      </c>
      <c r="H5550" s="9">
        <v>3220.9979186307401</v>
      </c>
      <c r="I5550" s="9">
        <v>-1.8379022</v>
      </c>
      <c r="J5550" s="9">
        <v>-1.8386737</v>
      </c>
      <c r="K5550" s="9">
        <v>-6.0067782000000003</v>
      </c>
      <c r="L5550" s="9">
        <v>-4.4208843164916498</v>
      </c>
      <c r="M5550" s="9">
        <v>-15.915183000000001</v>
      </c>
      <c r="N5550" s="9">
        <v>-15.915183000000001</v>
      </c>
      <c r="O5550" s="9">
        <v>-4.4208843164916498</v>
      </c>
      <c r="P5550">
        <v>0</v>
      </c>
      <c r="Q5550" s="9">
        <v>53.549995000000003</v>
      </c>
      <c r="R5550" s="9">
        <v>267836096.98862699</v>
      </c>
      <c r="S5550" s="9">
        <v>1585635188.7827401</v>
      </c>
      <c r="T5550" s="9">
        <v>-1.1750475313663199E-3</v>
      </c>
      <c r="U5550" s="9">
        <v>4.4208843164916498</v>
      </c>
      <c r="V5550" s="9">
        <v>0</v>
      </c>
      <c r="W5550" s="9">
        <v>4.4208843164916498</v>
      </c>
      <c r="X5550" t="s">
        <v>86</v>
      </c>
      <c r="Y5550" s="9">
        <v>0</v>
      </c>
      <c r="Z5550" s="9">
        <v>1.1044505E-2</v>
      </c>
    </row>
    <row r="5551" spans="1:26" x14ac:dyDescent="0.3">
      <c r="A5551">
        <v>2</v>
      </c>
      <c r="B5551">
        <v>0</v>
      </c>
      <c r="C5551">
        <v>0</v>
      </c>
      <c r="D5551">
        <v>1</v>
      </c>
      <c r="E5551">
        <v>0</v>
      </c>
      <c r="F5551">
        <v>0</v>
      </c>
      <c r="G5551">
        <v>0</v>
      </c>
      <c r="H5551" s="9">
        <v>3221.9979186054802</v>
      </c>
      <c r="I5551" s="9">
        <v>-1.8379437000000001</v>
      </c>
      <c r="J5551" s="9">
        <v>-1.8378616999999999</v>
      </c>
      <c r="K5551" s="9">
        <v>-5.8342371000000002</v>
      </c>
      <c r="L5551" s="9">
        <v>-4.4220461671262301</v>
      </c>
      <c r="M5551" s="9">
        <v>-15.919366</v>
      </c>
      <c r="N5551" s="9">
        <v>-15.919366</v>
      </c>
      <c r="O5551" s="9">
        <v>-4.4220461671262301</v>
      </c>
      <c r="P5551">
        <v>0</v>
      </c>
      <c r="Q5551" s="9">
        <v>53.549995000000003</v>
      </c>
      <c r="R5551" s="9">
        <v>267836096.98862699</v>
      </c>
      <c r="S5551" s="9">
        <v>1724989032.82339</v>
      </c>
      <c r="T5551" s="9">
        <v>-1.1618506345749599E-3</v>
      </c>
      <c r="U5551" s="9">
        <v>4.4220461671262301</v>
      </c>
      <c r="V5551" s="9">
        <v>0</v>
      </c>
      <c r="W5551" s="9">
        <v>4.4220461671262301</v>
      </c>
      <c r="X5551" t="s">
        <v>86</v>
      </c>
      <c r="Y5551" s="9">
        <v>0</v>
      </c>
      <c r="Z5551" s="9">
        <v>1.0722521E-2</v>
      </c>
    </row>
    <row r="5552" spans="1:26" x14ac:dyDescent="0.3">
      <c r="A5552">
        <v>2</v>
      </c>
      <c r="B5552">
        <v>0</v>
      </c>
      <c r="C5552">
        <v>0</v>
      </c>
      <c r="D5552">
        <v>1</v>
      </c>
      <c r="E5552">
        <v>0</v>
      </c>
      <c r="F5552">
        <v>0</v>
      </c>
      <c r="G5552">
        <v>0</v>
      </c>
      <c r="H5552" s="9">
        <v>3222.9979185802199</v>
      </c>
      <c r="I5552" s="9">
        <v>-1.8380377000000001</v>
      </c>
      <c r="J5552" s="9">
        <v>-1.8369036000000001</v>
      </c>
      <c r="K5552" s="9">
        <v>-5.7444940000000004</v>
      </c>
      <c r="L5552" s="9">
        <v>-4.4231836238620801</v>
      </c>
      <c r="M5552" s="9">
        <v>-15.923461</v>
      </c>
      <c r="N5552" s="9">
        <v>-15.923461</v>
      </c>
      <c r="O5552" s="9">
        <v>-4.4231836238620801</v>
      </c>
      <c r="P5552">
        <v>0</v>
      </c>
      <c r="Q5552" s="9">
        <v>53.549995000000003</v>
      </c>
      <c r="R5552" s="9">
        <v>267836096.98862699</v>
      </c>
      <c r="S5552" s="9">
        <v>1924316202.4186299</v>
      </c>
      <c r="T5552" s="9">
        <v>-1.13745673584908E-3</v>
      </c>
      <c r="U5552" s="9">
        <v>4.4231836238620801</v>
      </c>
      <c r="V5552" s="9">
        <v>0</v>
      </c>
      <c r="W5552" s="9">
        <v>4.4231836238620801</v>
      </c>
      <c r="X5552" t="s">
        <v>86</v>
      </c>
      <c r="Y5552" s="9">
        <v>0</v>
      </c>
      <c r="Z5552" s="9">
        <v>1.0552081E-2</v>
      </c>
    </row>
    <row r="5553" spans="1:26" x14ac:dyDescent="0.3">
      <c r="A5553">
        <v>2</v>
      </c>
      <c r="B5553">
        <v>0</v>
      </c>
      <c r="C5553">
        <v>0</v>
      </c>
      <c r="D5553">
        <v>1</v>
      </c>
      <c r="E5553">
        <v>0</v>
      </c>
      <c r="F5553">
        <v>0</v>
      </c>
      <c r="G5553">
        <v>0</v>
      </c>
      <c r="H5553" s="9">
        <v>3223.9979185549601</v>
      </c>
      <c r="I5553" s="9">
        <v>-1.8378968</v>
      </c>
      <c r="J5553" s="9">
        <v>-1.8391128000000001</v>
      </c>
      <c r="K5553" s="9">
        <v>-5.7319025999999997</v>
      </c>
      <c r="L5553" s="9">
        <v>-4.4243111827039101</v>
      </c>
      <c r="M5553" s="9">
        <v>-15.927519999999999</v>
      </c>
      <c r="N5553" s="9">
        <v>-15.927519999999999</v>
      </c>
      <c r="O5553" s="9">
        <v>-4.4243111827039101</v>
      </c>
      <c r="P5553">
        <v>0</v>
      </c>
      <c r="Q5553" s="9">
        <v>53.549995000000003</v>
      </c>
      <c r="R5553" s="9">
        <v>267836096.98862699</v>
      </c>
      <c r="S5553" s="9">
        <v>1520638570.88361</v>
      </c>
      <c r="T5553" s="9">
        <v>-1.12755884183801E-3</v>
      </c>
      <c r="U5553" s="9">
        <v>4.4243111827039101</v>
      </c>
      <c r="V5553" s="9">
        <v>0</v>
      </c>
      <c r="W5553" s="9">
        <v>4.4243111827039101</v>
      </c>
      <c r="X5553" t="s">
        <v>86</v>
      </c>
      <c r="Y5553" s="9">
        <v>0</v>
      </c>
      <c r="Z5553" s="9">
        <v>1.0541615000000001E-2</v>
      </c>
    </row>
    <row r="5554" spans="1:26" x14ac:dyDescent="0.3">
      <c r="A5554">
        <v>2</v>
      </c>
      <c r="B5554">
        <v>0</v>
      </c>
      <c r="C5554">
        <v>0</v>
      </c>
      <c r="D5554">
        <v>1</v>
      </c>
      <c r="E5554">
        <v>0</v>
      </c>
      <c r="F5554">
        <v>0</v>
      </c>
      <c r="G5554">
        <v>0</v>
      </c>
      <c r="H5554" s="9">
        <v>3224.9979185296902</v>
      </c>
      <c r="I5554" s="9">
        <v>-1.8381178</v>
      </c>
      <c r="J5554" s="9">
        <v>-1.8372309</v>
      </c>
      <c r="K5554" s="9">
        <v>-5.6487603000000002</v>
      </c>
      <c r="L5554" s="9">
        <v>-4.4254283201244897</v>
      </c>
      <c r="M5554" s="9">
        <v>-15.931542</v>
      </c>
      <c r="N5554" s="9">
        <v>-15.931542</v>
      </c>
      <c r="O5554" s="9">
        <v>-4.4254283201244897</v>
      </c>
      <c r="P5554">
        <v>0</v>
      </c>
      <c r="Q5554" s="9">
        <v>53.549995000000003</v>
      </c>
      <c r="R5554" s="9">
        <v>267836096.98862699</v>
      </c>
      <c r="S5554" s="9">
        <v>1852337276.5785899</v>
      </c>
      <c r="T5554" s="9">
        <v>-1.1171374205742801E-3</v>
      </c>
      <c r="U5554" s="9">
        <v>4.4254283201244897</v>
      </c>
      <c r="V5554" s="9">
        <v>0</v>
      </c>
      <c r="W5554" s="9">
        <v>4.4254283201244897</v>
      </c>
      <c r="X5554" t="s">
        <v>86</v>
      </c>
      <c r="Y5554" s="9">
        <v>0</v>
      </c>
      <c r="Z5554" s="9">
        <v>1.0378076999999999E-2</v>
      </c>
    </row>
    <row r="5555" spans="1:26" x14ac:dyDescent="0.3">
      <c r="A5555">
        <v>2</v>
      </c>
      <c r="B5555">
        <v>0</v>
      </c>
      <c r="C5555">
        <v>0</v>
      </c>
      <c r="D5555">
        <v>1</v>
      </c>
      <c r="E5555">
        <v>0</v>
      </c>
      <c r="F5555">
        <v>0</v>
      </c>
      <c r="G5555">
        <v>0</v>
      </c>
      <c r="H5555" s="9">
        <v>3225.9979185044299</v>
      </c>
      <c r="I5555" s="9">
        <v>-1.8379117</v>
      </c>
      <c r="J5555" s="9">
        <v>-1.8385868999999999</v>
      </c>
      <c r="K5555" s="9">
        <v>-5.5341778000000001</v>
      </c>
      <c r="L5555" s="9">
        <v>-4.42652756279508</v>
      </c>
      <c r="M5555" s="9">
        <v>-15.935499</v>
      </c>
      <c r="N5555" s="9">
        <v>-15.935499</v>
      </c>
      <c r="O5555" s="9">
        <v>-4.42652756279508</v>
      </c>
      <c r="P5555">
        <v>0</v>
      </c>
      <c r="Q5555" s="9">
        <v>53.549995000000003</v>
      </c>
      <c r="R5555" s="9">
        <v>267836096.98862699</v>
      </c>
      <c r="S5555" s="9">
        <v>1601435140.47211</v>
      </c>
      <c r="T5555" s="9">
        <v>-1.0992426705893599E-3</v>
      </c>
      <c r="U5555" s="9">
        <v>4.42652756279508</v>
      </c>
      <c r="V5555" s="9">
        <v>0</v>
      </c>
      <c r="W5555" s="9">
        <v>4.42652756279508</v>
      </c>
      <c r="X5555" t="s">
        <v>86</v>
      </c>
      <c r="Y5555" s="9">
        <v>0</v>
      </c>
      <c r="Z5555" s="9">
        <v>1.0175066999999999E-2</v>
      </c>
    </row>
    <row r="5556" spans="1:26" x14ac:dyDescent="0.3">
      <c r="A5556">
        <v>2</v>
      </c>
      <c r="B5556">
        <v>0</v>
      </c>
      <c r="C5556">
        <v>0</v>
      </c>
      <c r="D5556">
        <v>1</v>
      </c>
      <c r="E5556">
        <v>0</v>
      </c>
      <c r="F5556">
        <v>0</v>
      </c>
      <c r="G5556">
        <v>0</v>
      </c>
      <c r="H5556" s="9">
        <v>3226.99791847917</v>
      </c>
      <c r="I5556" s="9">
        <v>-1.8381562</v>
      </c>
      <c r="J5556" s="9">
        <v>-1.8374751</v>
      </c>
      <c r="K5556" s="9">
        <v>-5.7604813999999998</v>
      </c>
      <c r="L5556" s="9">
        <v>-4.4276560346357297</v>
      </c>
      <c r="M5556" s="9">
        <v>-15.939562</v>
      </c>
      <c r="N5556" s="9">
        <v>-15.939562</v>
      </c>
      <c r="O5556" s="9">
        <v>-4.4276560346357297</v>
      </c>
      <c r="P5556">
        <v>0</v>
      </c>
      <c r="Q5556" s="9">
        <v>53.549995000000003</v>
      </c>
      <c r="R5556" s="9">
        <v>267836096.98862699</v>
      </c>
      <c r="S5556" s="9">
        <v>1802332418.5308599</v>
      </c>
      <c r="T5556" s="9">
        <v>-1.1284718406470099E-3</v>
      </c>
      <c r="U5556" s="9">
        <v>4.4276560346357297</v>
      </c>
      <c r="V5556" s="9">
        <v>0</v>
      </c>
      <c r="W5556" s="9">
        <v>4.4276560346357297</v>
      </c>
      <c r="X5556" t="s">
        <v>86</v>
      </c>
      <c r="Y5556" s="9">
        <v>0</v>
      </c>
      <c r="Z5556" s="9">
        <v>1.0584741E-2</v>
      </c>
    </row>
    <row r="5557" spans="1:26" x14ac:dyDescent="0.3">
      <c r="A5557">
        <v>2</v>
      </c>
      <c r="B5557">
        <v>0</v>
      </c>
      <c r="C5557">
        <v>0</v>
      </c>
      <c r="D5557">
        <v>1</v>
      </c>
      <c r="E5557">
        <v>0</v>
      </c>
      <c r="F5557">
        <v>0</v>
      </c>
      <c r="G5557">
        <v>0</v>
      </c>
      <c r="H5557" s="9">
        <v>3227.9979184539102</v>
      </c>
      <c r="I5557" s="9">
        <v>-1.8378456999999999</v>
      </c>
      <c r="J5557" s="9">
        <v>-1.8376961999999999</v>
      </c>
      <c r="K5557" s="9">
        <v>-5.7085505000000003</v>
      </c>
      <c r="L5557" s="9">
        <v>-4.4288307853165696</v>
      </c>
      <c r="M5557" s="9">
        <v>-15.94379</v>
      </c>
      <c r="N5557" s="9">
        <v>-15.94379</v>
      </c>
      <c r="O5557" s="9">
        <v>-4.4288307853165696</v>
      </c>
      <c r="P5557">
        <v>0</v>
      </c>
      <c r="Q5557" s="9">
        <v>53.549995000000003</v>
      </c>
      <c r="R5557" s="9">
        <v>267836096.98862699</v>
      </c>
      <c r="S5557" s="9">
        <v>1759021208.5153899</v>
      </c>
      <c r="T5557" s="9">
        <v>-1.1747506808434901E-3</v>
      </c>
      <c r="U5557" s="9">
        <v>4.4288307853165696</v>
      </c>
      <c r="V5557" s="9">
        <v>0</v>
      </c>
      <c r="W5557" s="9">
        <v>4.4288307853165696</v>
      </c>
      <c r="X5557" t="s">
        <v>86</v>
      </c>
      <c r="Y5557" s="9">
        <v>0</v>
      </c>
      <c r="Z5557" s="9">
        <v>1.0490581000000001E-2</v>
      </c>
    </row>
    <row r="5558" spans="1:26" x14ac:dyDescent="0.3">
      <c r="A5558">
        <v>2</v>
      </c>
      <c r="B5558">
        <v>0</v>
      </c>
      <c r="C5558">
        <v>0</v>
      </c>
      <c r="D5558">
        <v>1</v>
      </c>
      <c r="E5558">
        <v>0</v>
      </c>
      <c r="F5558">
        <v>0</v>
      </c>
      <c r="G5558">
        <v>0</v>
      </c>
      <c r="H5558" s="9">
        <v>3228.9979184286399</v>
      </c>
      <c r="I5558" s="9">
        <v>-1.8379380999999999</v>
      </c>
      <c r="J5558" s="9">
        <v>-1.8390614999999999</v>
      </c>
      <c r="K5558" s="9">
        <v>-5.6122451</v>
      </c>
      <c r="L5558" s="9">
        <v>-4.4300033758600996</v>
      </c>
      <c r="M5558" s="9">
        <v>-15.948012</v>
      </c>
      <c r="N5558" s="9">
        <v>-15.948012</v>
      </c>
      <c r="O5558" s="9">
        <v>-4.4300033758600996</v>
      </c>
      <c r="P5558">
        <v>0</v>
      </c>
      <c r="Q5558" s="9">
        <v>53.549995000000003</v>
      </c>
      <c r="R5558" s="9">
        <v>267836096.98862699</v>
      </c>
      <c r="S5558" s="9">
        <v>1530040839.6944699</v>
      </c>
      <c r="T5558" s="9">
        <v>-1.17259054353535E-3</v>
      </c>
      <c r="U5558" s="9">
        <v>4.4300033758600996</v>
      </c>
      <c r="V5558" s="9">
        <v>0</v>
      </c>
      <c r="W5558" s="9">
        <v>4.4300033758600996</v>
      </c>
      <c r="X5558" t="s">
        <v>86</v>
      </c>
      <c r="Y5558" s="9">
        <v>0</v>
      </c>
      <c r="Z5558" s="9">
        <v>1.0321264E-2</v>
      </c>
    </row>
    <row r="5559" spans="1:26" x14ac:dyDescent="0.3">
      <c r="A5559">
        <v>2</v>
      </c>
      <c r="B5559">
        <v>0</v>
      </c>
      <c r="C5559">
        <v>0</v>
      </c>
      <c r="D5559">
        <v>1</v>
      </c>
      <c r="E5559">
        <v>0</v>
      </c>
      <c r="F5559">
        <v>0</v>
      </c>
      <c r="G5559">
        <v>0</v>
      </c>
      <c r="H5559" s="9">
        <v>3229.99791840338</v>
      </c>
      <c r="I5559" s="9">
        <v>-1.838055</v>
      </c>
      <c r="J5559" s="9">
        <v>-1.8376733000000001</v>
      </c>
      <c r="K5559" s="9">
        <v>-5.4022721999999996</v>
      </c>
      <c r="L5559" s="9">
        <v>-4.4311448325051401</v>
      </c>
      <c r="M5559" s="9">
        <v>-15.952121999999999</v>
      </c>
      <c r="N5559" s="9">
        <v>-15.952121999999999</v>
      </c>
      <c r="O5559" s="9">
        <v>-4.4311448325051401</v>
      </c>
      <c r="P5559">
        <v>0</v>
      </c>
      <c r="Q5559" s="9">
        <v>53.549995000000003</v>
      </c>
      <c r="R5559" s="9">
        <v>267836096.98862699</v>
      </c>
      <c r="S5559" s="9">
        <v>1764371736.9494801</v>
      </c>
      <c r="T5559" s="9">
        <v>-1.1414566450378401E-3</v>
      </c>
      <c r="U5559" s="9">
        <v>4.4311448325051401</v>
      </c>
      <c r="V5559" s="9">
        <v>0</v>
      </c>
      <c r="W5559" s="9">
        <v>4.4311448325051401</v>
      </c>
      <c r="X5559" t="s">
        <v>86</v>
      </c>
      <c r="Y5559" s="9">
        <v>0</v>
      </c>
      <c r="Z5559" s="9">
        <v>9.9276117999999997E-3</v>
      </c>
    </row>
    <row r="5560" spans="1:26" x14ac:dyDescent="0.3">
      <c r="A5560">
        <v>2</v>
      </c>
      <c r="B5560">
        <v>0</v>
      </c>
      <c r="C5560">
        <v>0</v>
      </c>
      <c r="D5560">
        <v>1</v>
      </c>
      <c r="E5560">
        <v>0</v>
      </c>
      <c r="F5560">
        <v>0</v>
      </c>
      <c r="G5560">
        <v>0</v>
      </c>
      <c r="H5560" s="9">
        <v>3230.9979183781202</v>
      </c>
      <c r="I5560" s="9">
        <v>-1.8380679</v>
      </c>
      <c r="J5560" s="9">
        <v>-1.8399049000000001</v>
      </c>
      <c r="K5560" s="9">
        <v>-5.292459</v>
      </c>
      <c r="L5560" s="9">
        <v>-4.43227740193446</v>
      </c>
      <c r="M5560" s="9">
        <v>-15.956199</v>
      </c>
      <c r="N5560" s="9">
        <v>-15.956199</v>
      </c>
      <c r="O5560" s="9">
        <v>-4.43227740193446</v>
      </c>
      <c r="P5560">
        <v>0</v>
      </c>
      <c r="Q5560" s="9">
        <v>53.549995000000003</v>
      </c>
      <c r="R5560" s="9">
        <v>267836096.98862699</v>
      </c>
      <c r="S5560" s="9">
        <v>1416699017.04702</v>
      </c>
      <c r="T5560" s="9">
        <v>-1.13256942931805E-3</v>
      </c>
      <c r="U5560" s="9">
        <v>4.43227740193446</v>
      </c>
      <c r="V5560" s="9">
        <v>0</v>
      </c>
      <c r="W5560" s="9">
        <v>4.43227740193446</v>
      </c>
      <c r="X5560" t="s">
        <v>86</v>
      </c>
      <c r="Y5560" s="9">
        <v>0</v>
      </c>
      <c r="Z5560" s="9">
        <v>9.7376210999999997E-3</v>
      </c>
    </row>
    <row r="5561" spans="1:26" x14ac:dyDescent="0.3">
      <c r="A5561">
        <v>2</v>
      </c>
      <c r="B5561">
        <v>0</v>
      </c>
      <c r="C5561">
        <v>0</v>
      </c>
      <c r="D5561">
        <v>1</v>
      </c>
      <c r="E5561">
        <v>0</v>
      </c>
      <c r="F5561">
        <v>0</v>
      </c>
      <c r="G5561">
        <v>0</v>
      </c>
      <c r="H5561" s="9">
        <v>3231.9979183528599</v>
      </c>
      <c r="I5561" s="9">
        <v>-1.8378517999999999</v>
      </c>
      <c r="J5561" s="9">
        <v>-1.8383187999999999</v>
      </c>
      <c r="K5561" s="9">
        <v>-5.0848136000000004</v>
      </c>
      <c r="L5561" s="9">
        <v>-4.4333816050791404</v>
      </c>
      <c r="M5561" s="9">
        <v>-15.960174</v>
      </c>
      <c r="N5561" s="9">
        <v>-15.960174</v>
      </c>
      <c r="O5561" s="9">
        <v>-4.4333816050791404</v>
      </c>
      <c r="P5561">
        <v>0</v>
      </c>
      <c r="Q5561" s="9">
        <v>53.549995000000003</v>
      </c>
      <c r="R5561" s="9">
        <v>267836096.98862699</v>
      </c>
      <c r="S5561" s="9">
        <v>1648111032.6874199</v>
      </c>
      <c r="T5561" s="9">
        <v>-1.10420314468306E-3</v>
      </c>
      <c r="U5561" s="9">
        <v>4.4333816050791404</v>
      </c>
      <c r="V5561" s="9">
        <v>0</v>
      </c>
      <c r="W5561" s="9">
        <v>4.4333816050791404</v>
      </c>
      <c r="X5561" t="s">
        <v>86</v>
      </c>
      <c r="Y5561" s="9">
        <v>0</v>
      </c>
      <c r="Z5561" s="9">
        <v>9.3475086999999998E-3</v>
      </c>
    </row>
    <row r="5562" spans="1:26" x14ac:dyDescent="0.3">
      <c r="A5562">
        <v>2</v>
      </c>
      <c r="B5562">
        <v>0</v>
      </c>
      <c r="C5562">
        <v>0</v>
      </c>
      <c r="D5562">
        <v>1</v>
      </c>
      <c r="E5562">
        <v>0</v>
      </c>
      <c r="F5562">
        <v>0</v>
      </c>
      <c r="G5562">
        <v>0</v>
      </c>
      <c r="H5562" s="9">
        <v>3232.9979183276</v>
      </c>
      <c r="I5562" s="9">
        <v>-1.8379357999999999</v>
      </c>
      <c r="J5562" s="9">
        <v>-1.8386336999999999</v>
      </c>
      <c r="K5562" s="9">
        <v>-5.0719551999999997</v>
      </c>
      <c r="L5562" s="9">
        <v>-4.4344709682265302</v>
      </c>
      <c r="M5562" s="9">
        <v>-15.964095</v>
      </c>
      <c r="N5562" s="9">
        <v>-15.964095</v>
      </c>
      <c r="O5562" s="9">
        <v>-4.4344709682265302</v>
      </c>
      <c r="P5562">
        <v>0</v>
      </c>
      <c r="Q5562" s="9">
        <v>53.549995000000003</v>
      </c>
      <c r="R5562" s="9">
        <v>267836096.98862699</v>
      </c>
      <c r="S5562" s="9">
        <v>1596830570.5225999</v>
      </c>
      <c r="T5562" s="9">
        <v>-1.0893631473916001E-3</v>
      </c>
      <c r="U5562" s="9">
        <v>4.4344709682265302</v>
      </c>
      <c r="V5562" s="9">
        <v>0</v>
      </c>
      <c r="W5562" s="9">
        <v>4.4344709682265302</v>
      </c>
      <c r="X5562" t="s">
        <v>86</v>
      </c>
      <c r="Y5562" s="9">
        <v>0</v>
      </c>
      <c r="Z5562" s="9">
        <v>9.325468E-3</v>
      </c>
    </row>
    <row r="5563" spans="1:26" x14ac:dyDescent="0.3">
      <c r="A5563">
        <v>2</v>
      </c>
      <c r="B5563">
        <v>0</v>
      </c>
      <c r="C5563">
        <v>0</v>
      </c>
      <c r="D5563">
        <v>1</v>
      </c>
      <c r="E5563">
        <v>0</v>
      </c>
      <c r="F5563">
        <v>0</v>
      </c>
      <c r="G5563">
        <v>0</v>
      </c>
      <c r="H5563" s="9">
        <v>3233.9979183023302</v>
      </c>
      <c r="I5563" s="9">
        <v>-1.8380618</v>
      </c>
      <c r="J5563" s="9">
        <v>-1.8390036000000001</v>
      </c>
      <c r="K5563" s="9">
        <v>-5.3173370000000002</v>
      </c>
      <c r="L5563" s="9">
        <v>-4.4356112004862096</v>
      </c>
      <c r="M5563" s="9">
        <v>-15.968201000000001</v>
      </c>
      <c r="N5563" s="9">
        <v>-15.968201000000001</v>
      </c>
      <c r="O5563" s="9">
        <v>-4.4356112004862096</v>
      </c>
      <c r="P5563">
        <v>0</v>
      </c>
      <c r="Q5563" s="9">
        <v>53.549995000000003</v>
      </c>
      <c r="R5563" s="9">
        <v>267836096.98862699</v>
      </c>
      <c r="S5563" s="9">
        <v>1540493553.55356</v>
      </c>
      <c r="T5563" s="9">
        <v>-1.14023225967052E-3</v>
      </c>
      <c r="U5563" s="9">
        <v>4.4356112004862096</v>
      </c>
      <c r="V5563" s="9">
        <v>0</v>
      </c>
      <c r="W5563" s="9">
        <v>4.4356112004862096</v>
      </c>
      <c r="X5563" t="s">
        <v>86</v>
      </c>
      <c r="Y5563" s="9">
        <v>0</v>
      </c>
      <c r="Z5563" s="9">
        <v>9.7786020000000008E-3</v>
      </c>
    </row>
    <row r="5564" spans="1:26" x14ac:dyDescent="0.3">
      <c r="A5564">
        <v>2</v>
      </c>
      <c r="B5564">
        <v>0</v>
      </c>
      <c r="C5564">
        <v>0</v>
      </c>
      <c r="D5564">
        <v>1</v>
      </c>
      <c r="E5564">
        <v>0</v>
      </c>
      <c r="F5564">
        <v>0</v>
      </c>
      <c r="G5564">
        <v>0</v>
      </c>
      <c r="H5564" s="9">
        <v>3234.9979182770699</v>
      </c>
      <c r="I5564" s="9">
        <v>-1.8380053000000001</v>
      </c>
      <c r="J5564" s="9">
        <v>-1.8397566999999999</v>
      </c>
      <c r="K5564" s="9">
        <v>-5.0701999999999998</v>
      </c>
      <c r="L5564" s="9">
        <v>-4.4367709096193302</v>
      </c>
      <c r="M5564" s="9">
        <v>-15.972375</v>
      </c>
      <c r="N5564" s="9">
        <v>-15.972375</v>
      </c>
      <c r="O5564" s="9">
        <v>-4.4367709096193302</v>
      </c>
      <c r="P5564">
        <v>0</v>
      </c>
      <c r="Q5564" s="9">
        <v>53.549995000000003</v>
      </c>
      <c r="R5564" s="9">
        <v>267836096.98862699</v>
      </c>
      <c r="S5564" s="9">
        <v>1436949673.8599</v>
      </c>
      <c r="T5564" s="9">
        <v>-1.1597091331214599E-3</v>
      </c>
      <c r="U5564" s="9">
        <v>4.4367709096193302</v>
      </c>
      <c r="V5564" s="9">
        <v>0</v>
      </c>
      <c r="W5564" s="9">
        <v>4.4367709096193302</v>
      </c>
      <c r="X5564" t="s">
        <v>86</v>
      </c>
      <c r="Y5564" s="9">
        <v>0</v>
      </c>
      <c r="Z5564" s="9">
        <v>9.3279341000000009E-3</v>
      </c>
    </row>
    <row r="5565" spans="1:26" x14ac:dyDescent="0.3">
      <c r="A5565">
        <v>2</v>
      </c>
      <c r="B5565">
        <v>0</v>
      </c>
      <c r="C5565">
        <v>0</v>
      </c>
      <c r="D5565">
        <v>1</v>
      </c>
      <c r="E5565">
        <v>0</v>
      </c>
      <c r="F5565">
        <v>0</v>
      </c>
      <c r="G5565">
        <v>0</v>
      </c>
      <c r="H5565" s="9">
        <v>3235.99791825181</v>
      </c>
      <c r="I5565" s="9">
        <v>-1.8381443</v>
      </c>
      <c r="J5565" s="9">
        <v>-1.8374387999999999</v>
      </c>
      <c r="K5565" s="9">
        <v>-5.0023203000000001</v>
      </c>
      <c r="L5565" s="9">
        <v>-4.43791652309719</v>
      </c>
      <c r="M5565" s="9">
        <v>-15.9765</v>
      </c>
      <c r="N5565" s="9">
        <v>-15.9765</v>
      </c>
      <c r="O5565" s="9">
        <v>-4.43791652309719</v>
      </c>
      <c r="P5565">
        <v>0</v>
      </c>
      <c r="Q5565" s="9">
        <v>53.549995000000003</v>
      </c>
      <c r="R5565" s="9">
        <v>267836096.98862699</v>
      </c>
      <c r="S5565" s="9">
        <v>1813890263.0550599</v>
      </c>
      <c r="T5565" s="9">
        <v>-1.14561347786601E-3</v>
      </c>
      <c r="U5565" s="9">
        <v>4.43791652309719</v>
      </c>
      <c r="V5565" s="9">
        <v>0</v>
      </c>
      <c r="W5565" s="9">
        <v>4.43791652309719</v>
      </c>
      <c r="X5565" t="s">
        <v>86</v>
      </c>
      <c r="Y5565" s="9">
        <v>0</v>
      </c>
      <c r="Z5565" s="9">
        <v>9.1914571999999993E-3</v>
      </c>
    </row>
    <row r="5566" spans="1:26" x14ac:dyDescent="0.3">
      <c r="A5566">
        <v>2</v>
      </c>
      <c r="B5566">
        <v>0</v>
      </c>
      <c r="C5566">
        <v>0</v>
      </c>
      <c r="D5566">
        <v>1</v>
      </c>
      <c r="E5566">
        <v>0</v>
      </c>
      <c r="F5566">
        <v>0</v>
      </c>
      <c r="G5566">
        <v>0</v>
      </c>
      <c r="H5566" s="9">
        <v>3236.9979182265502</v>
      </c>
      <c r="I5566" s="9">
        <v>-1.8378707000000001</v>
      </c>
      <c r="J5566" s="9">
        <v>-1.8375824999999999</v>
      </c>
      <c r="K5566" s="9">
        <v>-4.9736270999999999</v>
      </c>
      <c r="L5566" s="9">
        <v>-4.4390704042091604</v>
      </c>
      <c r="M5566" s="9">
        <v>-15.980653999999999</v>
      </c>
      <c r="N5566" s="9">
        <v>-15.980653999999999</v>
      </c>
      <c r="O5566" s="9">
        <v>-4.4390704042091604</v>
      </c>
      <c r="P5566">
        <v>0</v>
      </c>
      <c r="Q5566" s="9">
        <v>53.549995000000003</v>
      </c>
      <c r="R5566" s="9">
        <v>267836096.98862699</v>
      </c>
      <c r="S5566" s="9">
        <v>1785371412.2965801</v>
      </c>
      <c r="T5566" s="9">
        <v>-1.1538811119660101E-3</v>
      </c>
      <c r="U5566" s="9">
        <v>4.4390704042091604</v>
      </c>
      <c r="V5566" s="9">
        <v>0</v>
      </c>
      <c r="W5566" s="9">
        <v>4.4390704042091604</v>
      </c>
      <c r="X5566" t="s">
        <v>86</v>
      </c>
      <c r="Y5566" s="9">
        <v>0</v>
      </c>
      <c r="Z5566" s="9">
        <v>9.1394502999999992E-3</v>
      </c>
    </row>
    <row r="5567" spans="1:26" x14ac:dyDescent="0.3">
      <c r="A5567">
        <v>2</v>
      </c>
      <c r="B5567">
        <v>0</v>
      </c>
      <c r="C5567">
        <v>0</v>
      </c>
      <c r="D5567">
        <v>1</v>
      </c>
      <c r="E5567">
        <v>0</v>
      </c>
      <c r="F5567">
        <v>0</v>
      </c>
      <c r="G5567">
        <v>0</v>
      </c>
      <c r="H5567" s="9">
        <v>3237.9979182012898</v>
      </c>
      <c r="I5567" s="9">
        <v>-1.8381451</v>
      </c>
      <c r="J5567" s="9">
        <v>-1.8375641</v>
      </c>
      <c r="K5567" s="9">
        <v>-4.8076863000000003</v>
      </c>
      <c r="L5567" s="9">
        <v>-4.4401943340036603</v>
      </c>
      <c r="M5567" s="9">
        <v>-15.984699000000001</v>
      </c>
      <c r="N5567" s="9">
        <v>-15.984699000000001</v>
      </c>
      <c r="O5567" s="9">
        <v>-4.4401943340036603</v>
      </c>
      <c r="P5567">
        <v>0</v>
      </c>
      <c r="Q5567" s="9">
        <v>53.549995000000003</v>
      </c>
      <c r="R5567" s="9">
        <v>267836096.98862699</v>
      </c>
      <c r="S5567" s="9">
        <v>1789475373.4579301</v>
      </c>
      <c r="T5567" s="9">
        <v>-1.12392979449715E-3</v>
      </c>
      <c r="U5567" s="9">
        <v>4.4401943340036603</v>
      </c>
      <c r="V5567" s="9">
        <v>0</v>
      </c>
      <c r="W5567" s="9">
        <v>4.4401943340036603</v>
      </c>
      <c r="X5567" t="s">
        <v>86</v>
      </c>
      <c r="Y5567" s="9">
        <v>0</v>
      </c>
      <c r="Z5567" s="9">
        <v>8.8344319000000001E-3</v>
      </c>
    </row>
    <row r="5568" spans="1:26" x14ac:dyDescent="0.3">
      <c r="A5568">
        <v>2</v>
      </c>
      <c r="B5568">
        <v>0</v>
      </c>
      <c r="C5568">
        <v>0</v>
      </c>
      <c r="D5568">
        <v>1</v>
      </c>
      <c r="E5568">
        <v>0</v>
      </c>
      <c r="F5568">
        <v>0</v>
      </c>
      <c r="G5568">
        <v>0</v>
      </c>
      <c r="H5568" s="9">
        <v>3238.99791817602</v>
      </c>
      <c r="I5568" s="9">
        <v>-1.8378855999999999</v>
      </c>
      <c r="J5568" s="9">
        <v>-1.8389792</v>
      </c>
      <c r="K5568" s="9">
        <v>-4.8162336000000003</v>
      </c>
      <c r="L5568" s="9">
        <v>-4.4412925030501098</v>
      </c>
      <c r="M5568" s="9">
        <v>-15.988652999999999</v>
      </c>
      <c r="N5568" s="9">
        <v>-15.988652999999999</v>
      </c>
      <c r="O5568" s="9">
        <v>-4.4412925030501098</v>
      </c>
      <c r="P5568">
        <v>0</v>
      </c>
      <c r="Q5568" s="9">
        <v>53.549995000000003</v>
      </c>
      <c r="R5568" s="9">
        <v>267836096.98862699</v>
      </c>
      <c r="S5568" s="9">
        <v>1546069029.84288</v>
      </c>
      <c r="T5568" s="9">
        <v>-1.0981690464548701E-3</v>
      </c>
      <c r="U5568" s="9">
        <v>4.4412925030501098</v>
      </c>
      <c r="V5568" s="9">
        <v>0</v>
      </c>
      <c r="W5568" s="9">
        <v>4.4412925030501098</v>
      </c>
      <c r="X5568" t="s">
        <v>86</v>
      </c>
      <c r="Y5568" s="9">
        <v>0</v>
      </c>
      <c r="Z5568" s="9">
        <v>8.8569540999999998E-3</v>
      </c>
    </row>
    <row r="5569" spans="1:26" x14ac:dyDescent="0.3">
      <c r="A5569">
        <v>2</v>
      </c>
      <c r="B5569">
        <v>0</v>
      </c>
      <c r="C5569">
        <v>0</v>
      </c>
      <c r="D5569">
        <v>1</v>
      </c>
      <c r="E5569">
        <v>0</v>
      </c>
      <c r="F5569">
        <v>0</v>
      </c>
      <c r="G5569">
        <v>0</v>
      </c>
      <c r="H5569" s="9">
        <v>3239.9979181507601</v>
      </c>
      <c r="I5569" s="9">
        <v>-1.8380164000000001</v>
      </c>
      <c r="J5569" s="9">
        <v>-1.8391698999999999</v>
      </c>
      <c r="K5569" s="9">
        <v>-4.8017725999999996</v>
      </c>
      <c r="L5569" s="9">
        <v>-4.4424101059923098</v>
      </c>
      <c r="M5569" s="9">
        <v>-15.992677</v>
      </c>
      <c r="N5569" s="9">
        <v>-15.992677</v>
      </c>
      <c r="O5569" s="9">
        <v>-4.4424101059923098</v>
      </c>
      <c r="P5569">
        <v>0</v>
      </c>
      <c r="Q5569" s="9">
        <v>53.549995000000003</v>
      </c>
      <c r="R5569" s="9">
        <v>267836096.98862699</v>
      </c>
      <c r="S5569" s="9">
        <v>1518589608.86397</v>
      </c>
      <c r="T5569" s="9">
        <v>-1.1176029422017501E-3</v>
      </c>
      <c r="U5569" s="9">
        <v>4.4424101059923098</v>
      </c>
      <c r="V5569" s="9">
        <v>0</v>
      </c>
      <c r="W5569" s="9">
        <v>4.4424101059923098</v>
      </c>
      <c r="X5569" t="s">
        <v>86</v>
      </c>
      <c r="Y5569" s="9">
        <v>0</v>
      </c>
      <c r="Z5569" s="9">
        <v>8.8312756000000006E-3</v>
      </c>
    </row>
    <row r="5570" spans="1:26" x14ac:dyDescent="0.3">
      <c r="A5570">
        <v>2</v>
      </c>
      <c r="B5570">
        <v>0</v>
      </c>
      <c r="C5570">
        <v>0</v>
      </c>
      <c r="D5570">
        <v>1</v>
      </c>
      <c r="E5570">
        <v>0</v>
      </c>
      <c r="F5570">
        <v>0</v>
      </c>
      <c r="G5570">
        <v>0</v>
      </c>
      <c r="H5570" s="9">
        <v>3240.9979181254998</v>
      </c>
      <c r="I5570" s="9">
        <v>-1.8379080000000001</v>
      </c>
      <c r="J5570" s="9">
        <v>-1.8371371999999999</v>
      </c>
      <c r="K5570" s="9">
        <v>-4.8018483999999999</v>
      </c>
      <c r="L5570" s="9">
        <v>-4.44351634377482</v>
      </c>
      <c r="M5570" s="9">
        <v>-15.996658999999999</v>
      </c>
      <c r="N5570" s="9">
        <v>-15.996658999999999</v>
      </c>
      <c r="O5570" s="9">
        <v>-4.44351634377482</v>
      </c>
      <c r="P5570">
        <v>0</v>
      </c>
      <c r="Q5570" s="9">
        <v>53.549995000000003</v>
      </c>
      <c r="R5570" s="9">
        <v>267836096.98862699</v>
      </c>
      <c r="S5570" s="9">
        <v>1880267486.84602</v>
      </c>
      <c r="T5570" s="9">
        <v>-1.1062377825048399E-3</v>
      </c>
      <c r="U5570" s="9">
        <v>4.44351634377482</v>
      </c>
      <c r="V5570" s="9">
        <v>0</v>
      </c>
      <c r="W5570" s="9">
        <v>4.44351634377482</v>
      </c>
      <c r="X5570" t="s">
        <v>86</v>
      </c>
      <c r="Y5570" s="9">
        <v>0</v>
      </c>
      <c r="Z5570" s="9">
        <v>8.8216540999999996E-3</v>
      </c>
    </row>
    <row r="5571" spans="1:26" x14ac:dyDescent="0.3">
      <c r="A5571">
        <v>2</v>
      </c>
      <c r="B5571">
        <v>0</v>
      </c>
      <c r="C5571">
        <v>0</v>
      </c>
      <c r="D5571">
        <v>1</v>
      </c>
      <c r="E5571">
        <v>0</v>
      </c>
      <c r="F5571">
        <v>0</v>
      </c>
      <c r="G5571">
        <v>0</v>
      </c>
      <c r="H5571" s="9">
        <v>3241.99791810024</v>
      </c>
      <c r="I5571" s="9">
        <v>-1.8380747</v>
      </c>
      <c r="J5571" s="9">
        <v>-1.8393098999999999</v>
      </c>
      <c r="K5571" s="9">
        <v>-5.1149573000000004</v>
      </c>
      <c r="L5571" s="9">
        <v>-4.4446351537170097</v>
      </c>
      <c r="M5571" s="9">
        <v>-16.000686999999999</v>
      </c>
      <c r="N5571" s="9">
        <v>-16.000686999999999</v>
      </c>
      <c r="O5571" s="9">
        <v>-4.4446351537170097</v>
      </c>
      <c r="P5571">
        <v>0</v>
      </c>
      <c r="Q5571" s="9">
        <v>53.549995000000003</v>
      </c>
      <c r="R5571" s="9">
        <v>267836096.98862699</v>
      </c>
      <c r="S5571" s="9">
        <v>1499491293.87362</v>
      </c>
      <c r="T5571" s="9">
        <v>-1.11880994219237E-3</v>
      </c>
      <c r="U5571" s="9">
        <v>4.4446351537170097</v>
      </c>
      <c r="V5571" s="9">
        <v>0</v>
      </c>
      <c r="W5571" s="9">
        <v>4.4446351537170097</v>
      </c>
      <c r="X5571" t="s">
        <v>86</v>
      </c>
      <c r="Y5571" s="9">
        <v>0</v>
      </c>
      <c r="Z5571" s="9">
        <v>9.4079915000000007E-3</v>
      </c>
    </row>
    <row r="5572" spans="1:26" x14ac:dyDescent="0.3">
      <c r="A5572">
        <v>2</v>
      </c>
      <c r="B5572">
        <v>0</v>
      </c>
      <c r="C5572">
        <v>0</v>
      </c>
      <c r="D5572">
        <v>1</v>
      </c>
      <c r="E5572">
        <v>0</v>
      </c>
      <c r="F5572">
        <v>0</v>
      </c>
      <c r="G5572">
        <v>0</v>
      </c>
      <c r="H5572" s="9">
        <v>3242.9979180749801</v>
      </c>
      <c r="I5572" s="9">
        <v>-1.8380296</v>
      </c>
      <c r="J5572" s="9">
        <v>-1.8397067</v>
      </c>
      <c r="K5572" s="9">
        <v>-5.1463976000000002</v>
      </c>
      <c r="L5572" s="9">
        <v>-4.4457970678276197</v>
      </c>
      <c r="M5572" s="9">
        <v>-16.004868999999999</v>
      </c>
      <c r="N5572" s="9">
        <v>-16.004868999999999</v>
      </c>
      <c r="O5572" s="9">
        <v>-4.4457970678276197</v>
      </c>
      <c r="P5572">
        <v>0</v>
      </c>
      <c r="Q5572" s="9">
        <v>53.549995000000003</v>
      </c>
      <c r="R5572" s="9">
        <v>267836096.98862699</v>
      </c>
      <c r="S5572" s="9">
        <v>1446345953.4602799</v>
      </c>
      <c r="T5572" s="9">
        <v>-1.1619141106082799E-3</v>
      </c>
      <c r="U5572" s="9">
        <v>4.4457970678276197</v>
      </c>
      <c r="V5572" s="9">
        <v>0</v>
      </c>
      <c r="W5572" s="9">
        <v>4.4457970678276197</v>
      </c>
      <c r="X5572" t="s">
        <v>86</v>
      </c>
      <c r="Y5572" s="9">
        <v>0</v>
      </c>
      <c r="Z5572" s="9">
        <v>9.4678616000000004E-3</v>
      </c>
    </row>
    <row r="5573" spans="1:26" x14ac:dyDescent="0.3">
      <c r="A5573">
        <v>2</v>
      </c>
      <c r="B5573">
        <v>0</v>
      </c>
      <c r="C5573">
        <v>0</v>
      </c>
      <c r="D5573">
        <v>1</v>
      </c>
      <c r="E5573">
        <v>0</v>
      </c>
      <c r="F5573">
        <v>0</v>
      </c>
      <c r="G5573">
        <v>0</v>
      </c>
      <c r="H5573" s="9">
        <v>3243.9979180497098</v>
      </c>
      <c r="I5573" s="9">
        <v>-1.8380251000000001</v>
      </c>
      <c r="J5573" s="9">
        <v>-1.8375254000000001</v>
      </c>
      <c r="K5573" s="9">
        <v>-5.2399563999999996</v>
      </c>
      <c r="L5573" s="9">
        <v>-4.4469479576289599</v>
      </c>
      <c r="M5573" s="9">
        <v>-16.009011999999998</v>
      </c>
      <c r="N5573" s="9">
        <v>-16.009011999999998</v>
      </c>
      <c r="O5573" s="9">
        <v>-4.4469479576289599</v>
      </c>
      <c r="P5573">
        <v>0</v>
      </c>
      <c r="Q5573" s="9">
        <v>53.549995000000003</v>
      </c>
      <c r="R5573" s="9">
        <v>267836096.98862699</v>
      </c>
      <c r="S5573" s="9">
        <v>1799957380.64483</v>
      </c>
      <c r="T5573" s="9">
        <v>-1.15088980134281E-3</v>
      </c>
      <c r="U5573" s="9">
        <v>4.4469479576289599</v>
      </c>
      <c r="V5573" s="9">
        <v>0</v>
      </c>
      <c r="W5573" s="9">
        <v>4.4469479576289599</v>
      </c>
      <c r="X5573" t="s">
        <v>86</v>
      </c>
      <c r="Y5573" s="9">
        <v>0</v>
      </c>
      <c r="Z5573" s="9">
        <v>9.6285529000000002E-3</v>
      </c>
    </row>
    <row r="5574" spans="1:26" x14ac:dyDescent="0.3">
      <c r="A5574">
        <v>2</v>
      </c>
      <c r="B5574">
        <v>0</v>
      </c>
      <c r="C5574">
        <v>0</v>
      </c>
      <c r="D5574">
        <v>1</v>
      </c>
      <c r="E5574">
        <v>0</v>
      </c>
      <c r="F5574">
        <v>0</v>
      </c>
      <c r="G5574">
        <v>0</v>
      </c>
      <c r="H5574" s="9">
        <v>3244.99791802445</v>
      </c>
      <c r="I5574" s="9">
        <v>-1.8379498000000001</v>
      </c>
      <c r="J5574" s="9">
        <v>-1.8379977000000001</v>
      </c>
      <c r="K5574" s="9">
        <v>-5.1718478000000001</v>
      </c>
      <c r="L5574" s="9">
        <v>-4.4481012583995101</v>
      </c>
      <c r="M5574" s="9">
        <v>-16.013165000000001</v>
      </c>
      <c r="N5574" s="9">
        <v>-16.013165000000001</v>
      </c>
      <c r="O5574" s="9">
        <v>-4.4481012583995101</v>
      </c>
      <c r="P5574">
        <v>0</v>
      </c>
      <c r="Q5574" s="9">
        <v>53.549995000000003</v>
      </c>
      <c r="R5574" s="9">
        <v>267836096.98862699</v>
      </c>
      <c r="S5574" s="9">
        <v>1710016533.97155</v>
      </c>
      <c r="T5574" s="9">
        <v>-1.15330077054753E-3</v>
      </c>
      <c r="U5574" s="9">
        <v>4.4481012583995101</v>
      </c>
      <c r="V5574" s="9">
        <v>0</v>
      </c>
      <c r="W5574" s="9">
        <v>4.4481012583995101</v>
      </c>
      <c r="X5574" t="s">
        <v>86</v>
      </c>
      <c r="Y5574" s="9">
        <v>0</v>
      </c>
      <c r="Z5574" s="9">
        <v>9.5058447000000001E-3</v>
      </c>
    </row>
    <row r="5575" spans="1:26" x14ac:dyDescent="0.3">
      <c r="A5575">
        <v>2</v>
      </c>
      <c r="B5575">
        <v>0</v>
      </c>
      <c r="C5575">
        <v>0</v>
      </c>
      <c r="D5575">
        <v>1</v>
      </c>
      <c r="E5575">
        <v>0</v>
      </c>
      <c r="F5575">
        <v>0</v>
      </c>
      <c r="G5575">
        <v>0</v>
      </c>
      <c r="H5575" s="9">
        <v>3245.9979179991901</v>
      </c>
      <c r="I5575" s="9">
        <v>-1.8378536999999999</v>
      </c>
      <c r="J5575" s="9">
        <v>-1.8395885999999999</v>
      </c>
      <c r="K5575" s="9">
        <v>-5.1920323000000002</v>
      </c>
      <c r="L5575" s="9">
        <v>-4.4492176358760096</v>
      </c>
      <c r="M5575" s="9">
        <v>-16.017182999999999</v>
      </c>
      <c r="N5575" s="9">
        <v>-16.017182999999999</v>
      </c>
      <c r="O5575" s="9">
        <v>-4.4492176358760096</v>
      </c>
      <c r="P5575">
        <v>0</v>
      </c>
      <c r="Q5575" s="9">
        <v>53.549995000000003</v>
      </c>
      <c r="R5575" s="9">
        <v>267836096.98862699</v>
      </c>
      <c r="S5575" s="9">
        <v>1462987653.53409</v>
      </c>
      <c r="T5575" s="9">
        <v>-1.11637747650661E-3</v>
      </c>
      <c r="U5575" s="9">
        <v>4.4492176358760096</v>
      </c>
      <c r="V5575" s="9">
        <v>0</v>
      </c>
      <c r="W5575" s="9">
        <v>4.4492176358760096</v>
      </c>
      <c r="X5575" t="s">
        <v>86</v>
      </c>
      <c r="Y5575" s="9">
        <v>0</v>
      </c>
      <c r="Z5575" s="9">
        <v>9.5512037999999997E-3</v>
      </c>
    </row>
    <row r="5576" spans="1:26" x14ac:dyDescent="0.3">
      <c r="A5576">
        <v>2</v>
      </c>
      <c r="B5576">
        <v>0</v>
      </c>
      <c r="C5576">
        <v>0</v>
      </c>
      <c r="D5576">
        <v>1</v>
      </c>
      <c r="E5576">
        <v>0</v>
      </c>
      <c r="F5576">
        <v>0</v>
      </c>
      <c r="G5576">
        <v>0</v>
      </c>
      <c r="H5576" s="9">
        <v>3246.9979179739298</v>
      </c>
      <c r="I5576" s="9">
        <v>-1.8379654000000001</v>
      </c>
      <c r="J5576" s="9">
        <v>-1.8384259999999999</v>
      </c>
      <c r="K5576" s="9">
        <v>-5.3934202000000004</v>
      </c>
      <c r="L5576" s="9">
        <v>-4.4503617794349699</v>
      </c>
      <c r="M5576" s="9">
        <v>-16.021303</v>
      </c>
      <c r="N5576" s="9">
        <v>-16.021303</v>
      </c>
      <c r="O5576" s="9">
        <v>-4.4503617794349699</v>
      </c>
      <c r="P5576">
        <v>0</v>
      </c>
      <c r="Q5576" s="9">
        <v>53.549995000000003</v>
      </c>
      <c r="R5576" s="9">
        <v>267836096.98862699</v>
      </c>
      <c r="S5576" s="9">
        <v>1636366612.07076</v>
      </c>
      <c r="T5576" s="9">
        <v>-1.1441435589531999E-3</v>
      </c>
      <c r="U5576" s="9">
        <v>4.4503617794349699</v>
      </c>
      <c r="V5576" s="9">
        <v>0</v>
      </c>
      <c r="W5576" s="9">
        <v>4.4503617794349699</v>
      </c>
      <c r="X5576" t="s">
        <v>86</v>
      </c>
      <c r="Y5576" s="9">
        <v>0</v>
      </c>
      <c r="Z5576" s="9">
        <v>9.9154039999999992E-3</v>
      </c>
    </row>
    <row r="5577" spans="1:26" x14ac:dyDescent="0.3">
      <c r="A5577">
        <v>2</v>
      </c>
      <c r="B5577">
        <v>0</v>
      </c>
      <c r="C5577">
        <v>0</v>
      </c>
      <c r="D5577">
        <v>1</v>
      </c>
      <c r="E5577">
        <v>0</v>
      </c>
      <c r="F5577">
        <v>0</v>
      </c>
      <c r="G5577">
        <v>0</v>
      </c>
      <c r="H5577" s="9">
        <v>3247.99791794866</v>
      </c>
      <c r="I5577" s="9">
        <v>-1.8378855999999999</v>
      </c>
      <c r="J5577" s="9">
        <v>-1.8382012999999999</v>
      </c>
      <c r="K5577" s="9">
        <v>-5.4029593</v>
      </c>
      <c r="L5577" s="9">
        <v>-4.4514194273922403</v>
      </c>
      <c r="M5577" s="9">
        <v>-16.025110000000002</v>
      </c>
      <c r="N5577" s="9">
        <v>-16.025110000000002</v>
      </c>
      <c r="O5577" s="9">
        <v>-4.4514194273922403</v>
      </c>
      <c r="P5577">
        <v>0</v>
      </c>
      <c r="Q5577" s="9">
        <v>53.549995000000003</v>
      </c>
      <c r="R5577" s="9">
        <v>267836096.98862699</v>
      </c>
      <c r="S5577" s="9">
        <v>1675027476.7488899</v>
      </c>
      <c r="T5577" s="9">
        <v>-1.0576479572721399E-3</v>
      </c>
      <c r="U5577" s="9">
        <v>4.4514194273922403</v>
      </c>
      <c r="V5577" s="9">
        <v>0</v>
      </c>
      <c r="W5577" s="9">
        <v>4.4514194273922403</v>
      </c>
      <c r="X5577" t="s">
        <v>86</v>
      </c>
      <c r="Y5577" s="9">
        <v>0</v>
      </c>
      <c r="Z5577" s="9">
        <v>9.9317264000000002E-3</v>
      </c>
    </row>
    <row r="5578" spans="1:26" x14ac:dyDescent="0.3">
      <c r="A5578">
        <v>2</v>
      </c>
      <c r="B5578">
        <v>0</v>
      </c>
      <c r="C5578">
        <v>0</v>
      </c>
      <c r="D5578">
        <v>1</v>
      </c>
      <c r="E5578">
        <v>0</v>
      </c>
      <c r="F5578">
        <v>0</v>
      </c>
      <c r="G5578">
        <v>0</v>
      </c>
      <c r="H5578" s="9">
        <v>3248.9979179234001</v>
      </c>
      <c r="I5578" s="9">
        <v>-1.8380402</v>
      </c>
      <c r="J5578" s="9">
        <v>-1.8374212999999999</v>
      </c>
      <c r="K5578" s="9">
        <v>-5.6337270999999998</v>
      </c>
      <c r="L5578" s="9">
        <v>-4.4525291000026801</v>
      </c>
      <c r="M5578" s="9">
        <v>-16.029104</v>
      </c>
      <c r="N5578" s="9">
        <v>-16.029104</v>
      </c>
      <c r="O5578" s="9">
        <v>-4.4525291000026801</v>
      </c>
      <c r="P5578">
        <v>0</v>
      </c>
      <c r="Q5578" s="9">
        <v>53.549995000000003</v>
      </c>
      <c r="R5578" s="9">
        <v>267836096.98862699</v>
      </c>
      <c r="S5578" s="9">
        <v>1823448060.14662</v>
      </c>
      <c r="T5578" s="9">
        <v>-1.10967261044159E-3</v>
      </c>
      <c r="U5578" s="9">
        <v>4.4525291000026801</v>
      </c>
      <c r="V5578" s="9">
        <v>0</v>
      </c>
      <c r="W5578" s="9">
        <v>4.4525291000026801</v>
      </c>
      <c r="X5578" t="s">
        <v>86</v>
      </c>
      <c r="Y5578" s="9">
        <v>0</v>
      </c>
      <c r="Z5578" s="9">
        <v>1.0351529999999999E-2</v>
      </c>
    </row>
    <row r="5579" spans="1:26" x14ac:dyDescent="0.3">
      <c r="A5579">
        <v>2</v>
      </c>
      <c r="B5579">
        <v>0</v>
      </c>
      <c r="C5579">
        <v>0</v>
      </c>
      <c r="D5579">
        <v>1</v>
      </c>
      <c r="E5579">
        <v>0</v>
      </c>
      <c r="F5579">
        <v>0</v>
      </c>
      <c r="G5579">
        <v>0</v>
      </c>
      <c r="H5579" s="9">
        <v>3249.9979178981398</v>
      </c>
      <c r="I5579" s="9">
        <v>-1.8379899</v>
      </c>
      <c r="J5579" s="9">
        <v>-1.8394406999999999</v>
      </c>
      <c r="K5579" s="9">
        <v>-6.1169352999999997</v>
      </c>
      <c r="L5579" s="9">
        <v>-4.4536739916730097</v>
      </c>
      <c r="M5579" s="9">
        <v>-16.033225999999999</v>
      </c>
      <c r="N5579" s="9">
        <v>-16.033225999999999</v>
      </c>
      <c r="O5579" s="9">
        <v>-4.4536739916730097</v>
      </c>
      <c r="P5579">
        <v>0</v>
      </c>
      <c r="Q5579" s="9">
        <v>53.549995000000003</v>
      </c>
      <c r="R5579" s="9">
        <v>267836096.98862699</v>
      </c>
      <c r="S5579" s="9">
        <v>1484415935.84816</v>
      </c>
      <c r="T5579" s="9">
        <v>-1.14489167033315E-3</v>
      </c>
      <c r="U5579" s="9">
        <v>4.4536739916730097</v>
      </c>
      <c r="V5579" s="9">
        <v>0</v>
      </c>
      <c r="W5579" s="9">
        <v>4.4536739916730097</v>
      </c>
      <c r="X5579" t="s">
        <v>86</v>
      </c>
      <c r="Y5579" s="9">
        <v>0</v>
      </c>
      <c r="Z5579" s="9">
        <v>1.1251739E-2</v>
      </c>
    </row>
    <row r="5580" spans="1:26" x14ac:dyDescent="0.3">
      <c r="A5580">
        <v>2</v>
      </c>
      <c r="B5580">
        <v>0</v>
      </c>
      <c r="C5580">
        <v>0</v>
      </c>
      <c r="D5580">
        <v>1</v>
      </c>
      <c r="E5580">
        <v>0</v>
      </c>
      <c r="F5580">
        <v>0</v>
      </c>
      <c r="G5580">
        <v>0</v>
      </c>
      <c r="H5580" s="9">
        <v>3250.99791787288</v>
      </c>
      <c r="I5580" s="9">
        <v>-1.8381418</v>
      </c>
      <c r="J5580" s="9">
        <v>-1.8383852000000001</v>
      </c>
      <c r="K5580" s="9">
        <v>-5.9314207999999997</v>
      </c>
      <c r="L5580" s="9">
        <v>-4.4548025729060097</v>
      </c>
      <c r="M5580" s="9">
        <v>-16.037289000000001</v>
      </c>
      <c r="N5580" s="9">
        <v>-16.037289000000001</v>
      </c>
      <c r="O5580" s="9">
        <v>-4.4548025729060097</v>
      </c>
      <c r="P5580">
        <v>0</v>
      </c>
      <c r="Q5580" s="9">
        <v>53.549995000000003</v>
      </c>
      <c r="R5580" s="9">
        <v>267836096.98862699</v>
      </c>
      <c r="S5580" s="9">
        <v>1644811056.0859399</v>
      </c>
      <c r="T5580" s="9">
        <v>-1.12858123299819E-3</v>
      </c>
      <c r="U5580" s="9">
        <v>4.4548025729060097</v>
      </c>
      <c r="V5580" s="9">
        <v>0</v>
      </c>
      <c r="W5580" s="9">
        <v>4.4548025729060097</v>
      </c>
      <c r="X5580" t="s">
        <v>86</v>
      </c>
      <c r="Y5580" s="9">
        <v>0</v>
      </c>
      <c r="Z5580" s="9">
        <v>1.0904237000000001E-2</v>
      </c>
    </row>
    <row r="5581" spans="1:26" x14ac:dyDescent="0.3">
      <c r="A5581">
        <v>2</v>
      </c>
      <c r="B5581">
        <v>0</v>
      </c>
      <c r="C5581">
        <v>0</v>
      </c>
      <c r="D5581">
        <v>1</v>
      </c>
      <c r="E5581">
        <v>0</v>
      </c>
      <c r="F5581">
        <v>0</v>
      </c>
      <c r="G5581">
        <v>0</v>
      </c>
      <c r="H5581" s="9">
        <v>3251.9979178476201</v>
      </c>
      <c r="I5581" s="9">
        <v>-1.8380346000000001</v>
      </c>
      <c r="J5581" s="9">
        <v>-1.8368834999999999</v>
      </c>
      <c r="K5581" s="9">
        <v>-6.2914599999999998</v>
      </c>
      <c r="L5581" s="9">
        <v>-4.4559543712274499</v>
      </c>
      <c r="M5581" s="9">
        <v>-16.041435</v>
      </c>
      <c r="N5581" s="9">
        <v>-16.041435</v>
      </c>
      <c r="O5581" s="9">
        <v>-4.4559543712274499</v>
      </c>
      <c r="P5581">
        <v>0</v>
      </c>
      <c r="Q5581" s="9">
        <v>53.549995000000003</v>
      </c>
      <c r="R5581" s="9">
        <v>267836096.98862699</v>
      </c>
      <c r="S5581" s="9">
        <v>1943191780.0694799</v>
      </c>
      <c r="T5581" s="9">
        <v>-1.15179832143219E-3</v>
      </c>
      <c r="U5581" s="9">
        <v>4.4559543712274499</v>
      </c>
      <c r="V5581" s="9">
        <v>0</v>
      </c>
      <c r="W5581" s="9">
        <v>4.4559543712274499</v>
      </c>
      <c r="X5581" t="s">
        <v>86</v>
      </c>
      <c r="Y5581" s="9">
        <v>0</v>
      </c>
      <c r="Z5581" s="9">
        <v>1.1556679E-2</v>
      </c>
    </row>
    <row r="5582" spans="1:26" x14ac:dyDescent="0.3">
      <c r="A5582">
        <v>2</v>
      </c>
      <c r="B5582">
        <v>0</v>
      </c>
      <c r="C5582">
        <v>0</v>
      </c>
      <c r="D5582">
        <v>1</v>
      </c>
      <c r="E5582">
        <v>0</v>
      </c>
      <c r="F5582">
        <v>0</v>
      </c>
      <c r="G5582">
        <v>0</v>
      </c>
      <c r="H5582" s="9">
        <v>3252.9979178223498</v>
      </c>
      <c r="I5582" s="9">
        <v>-1.8380281000000001</v>
      </c>
      <c r="J5582" s="9">
        <v>-1.8369823999999999</v>
      </c>
      <c r="K5582" s="9">
        <v>-6.5235639000000001</v>
      </c>
      <c r="L5582" s="9">
        <v>-4.4570804025244097</v>
      </c>
      <c r="M5582" s="9">
        <v>-16.045490000000001</v>
      </c>
      <c r="N5582" s="9">
        <v>-16.045490000000001</v>
      </c>
      <c r="O5582" s="9">
        <v>-4.4570804025244097</v>
      </c>
      <c r="P5582">
        <v>0</v>
      </c>
      <c r="Q5582" s="9">
        <v>53.549995000000003</v>
      </c>
      <c r="R5582" s="9">
        <v>267836096.98862699</v>
      </c>
      <c r="S5582" s="9">
        <v>1920788163.16908</v>
      </c>
      <c r="T5582" s="9">
        <v>-1.1260312969687499E-3</v>
      </c>
      <c r="U5582" s="9">
        <v>4.4570804025244097</v>
      </c>
      <c r="V5582" s="9">
        <v>0</v>
      </c>
      <c r="W5582" s="9">
        <v>4.4570804025244097</v>
      </c>
      <c r="X5582" t="s">
        <v>86</v>
      </c>
      <c r="Y5582" s="9">
        <v>0</v>
      </c>
      <c r="Z5582" s="9">
        <v>1.1983672000000001E-2</v>
      </c>
    </row>
    <row r="5583" spans="1:26" x14ac:dyDescent="0.3">
      <c r="A5583">
        <v>2</v>
      </c>
      <c r="B5583">
        <v>0</v>
      </c>
      <c r="C5583">
        <v>0</v>
      </c>
      <c r="D5583">
        <v>1</v>
      </c>
      <c r="E5583">
        <v>0</v>
      </c>
      <c r="F5583">
        <v>0</v>
      </c>
      <c r="G5583">
        <v>0</v>
      </c>
      <c r="H5583" s="9">
        <v>3253.9979177970899</v>
      </c>
      <c r="I5583" s="9">
        <v>-1.8380679</v>
      </c>
      <c r="J5583" s="9">
        <v>-1.8389894</v>
      </c>
      <c r="K5583" s="9">
        <v>-6.1565789999999998</v>
      </c>
      <c r="L5583" s="9">
        <v>-4.4582160770207704</v>
      </c>
      <c r="M5583" s="9">
        <v>-16.049578</v>
      </c>
      <c r="N5583" s="9">
        <v>-16.049578</v>
      </c>
      <c r="O5583" s="9">
        <v>-4.4582160770207704</v>
      </c>
      <c r="P5583">
        <v>0</v>
      </c>
      <c r="Q5583" s="9">
        <v>53.549995000000003</v>
      </c>
      <c r="R5583" s="9">
        <v>267836096.98862699</v>
      </c>
      <c r="S5583" s="9">
        <v>1550421818.74085</v>
      </c>
      <c r="T5583" s="9">
        <v>-1.1356744963588699E-3</v>
      </c>
      <c r="U5583" s="9">
        <v>4.4582160770207704</v>
      </c>
      <c r="V5583" s="9">
        <v>0</v>
      </c>
      <c r="W5583" s="9">
        <v>4.4582160770207704</v>
      </c>
      <c r="X5583" t="s">
        <v>86</v>
      </c>
      <c r="Y5583" s="9">
        <v>0</v>
      </c>
      <c r="Z5583" s="9">
        <v>1.1321884000000001E-2</v>
      </c>
    </row>
    <row r="5584" spans="1:26" x14ac:dyDescent="0.3">
      <c r="A5584">
        <v>2</v>
      </c>
      <c r="B5584">
        <v>0</v>
      </c>
      <c r="C5584">
        <v>0</v>
      </c>
      <c r="D5584">
        <v>1</v>
      </c>
      <c r="E5584">
        <v>0</v>
      </c>
      <c r="F5584">
        <v>0</v>
      </c>
      <c r="G5584">
        <v>0</v>
      </c>
      <c r="H5584" s="9">
        <v>3254.9979177718301</v>
      </c>
      <c r="I5584" s="9">
        <v>-1.8379430000000001</v>
      </c>
      <c r="J5584" s="9">
        <v>-1.8375075999999999</v>
      </c>
      <c r="K5584" s="9">
        <v>-6.2615838000000004</v>
      </c>
      <c r="L5584" s="9">
        <v>-4.4593137917146901</v>
      </c>
      <c r="M5584" s="9">
        <v>-16.053529999999999</v>
      </c>
      <c r="N5584" s="9">
        <v>-16.053529999999999</v>
      </c>
      <c r="O5584" s="9">
        <v>-4.4593137917146901</v>
      </c>
      <c r="P5584">
        <v>0</v>
      </c>
      <c r="Q5584" s="9">
        <v>53.549995000000003</v>
      </c>
      <c r="R5584" s="9">
        <v>267836096.98862699</v>
      </c>
      <c r="S5584" s="9">
        <v>1808536230.4519501</v>
      </c>
      <c r="T5584" s="9">
        <v>-1.0977146939170599E-3</v>
      </c>
      <c r="U5584" s="9">
        <v>4.4593137917146901</v>
      </c>
      <c r="V5584" s="9">
        <v>0</v>
      </c>
      <c r="W5584" s="9">
        <v>4.4593137917146901</v>
      </c>
      <c r="X5584" t="s">
        <v>86</v>
      </c>
      <c r="Y5584" s="9">
        <v>0</v>
      </c>
      <c r="Z5584" s="9">
        <v>1.1505708E-2</v>
      </c>
    </row>
    <row r="5585" spans="1:26" x14ac:dyDescent="0.3">
      <c r="A5585">
        <v>2</v>
      </c>
      <c r="B5585">
        <v>0</v>
      </c>
      <c r="C5585">
        <v>0</v>
      </c>
      <c r="D5585">
        <v>1</v>
      </c>
      <c r="E5585">
        <v>0</v>
      </c>
      <c r="F5585">
        <v>0</v>
      </c>
      <c r="G5585">
        <v>0</v>
      </c>
      <c r="H5585" s="9">
        <v>3255.9979177465698</v>
      </c>
      <c r="I5585" s="9">
        <v>-1.8380779</v>
      </c>
      <c r="J5585" s="9">
        <v>-1.8392208999999999</v>
      </c>
      <c r="K5585" s="9">
        <v>-6.2144613</v>
      </c>
      <c r="L5585" s="9">
        <v>-4.4604099895129998</v>
      </c>
      <c r="M5585" s="9">
        <v>-16.057476000000001</v>
      </c>
      <c r="N5585" s="9">
        <v>-16.057476000000001</v>
      </c>
      <c r="O5585" s="9">
        <v>-4.4604099895129998</v>
      </c>
      <c r="P5585">
        <v>0</v>
      </c>
      <c r="Q5585" s="9">
        <v>53.549995000000003</v>
      </c>
      <c r="R5585" s="9">
        <v>267836096.98862699</v>
      </c>
      <c r="S5585" s="9">
        <v>1517396548.07989</v>
      </c>
      <c r="T5585" s="9">
        <v>-1.0961977983052699E-3</v>
      </c>
      <c r="U5585" s="9">
        <v>4.4604099895129998</v>
      </c>
      <c r="V5585" s="9">
        <v>0</v>
      </c>
      <c r="W5585" s="9">
        <v>4.4604099895129998</v>
      </c>
      <c r="X5585" t="s">
        <v>86</v>
      </c>
      <c r="Y5585" s="9">
        <v>0</v>
      </c>
      <c r="Z5585" s="9">
        <v>1.1429767E-2</v>
      </c>
    </row>
    <row r="5586" spans="1:26" x14ac:dyDescent="0.3">
      <c r="A5586">
        <v>2</v>
      </c>
      <c r="B5586">
        <v>0</v>
      </c>
      <c r="C5586">
        <v>0</v>
      </c>
      <c r="D5586">
        <v>1</v>
      </c>
      <c r="E5586">
        <v>0</v>
      </c>
      <c r="F5586">
        <v>0</v>
      </c>
      <c r="G5586">
        <v>0</v>
      </c>
      <c r="H5586" s="9">
        <v>3256.9979177213099</v>
      </c>
      <c r="I5586" s="9">
        <v>-1.8381099999999999</v>
      </c>
      <c r="J5586" s="9">
        <v>-1.8391333000000001</v>
      </c>
      <c r="K5586" s="9">
        <v>-6.4352703</v>
      </c>
      <c r="L5586" s="9">
        <v>-4.46153066971352</v>
      </c>
      <c r="M5586" s="9">
        <v>-16.061509999999998</v>
      </c>
      <c r="N5586" s="9">
        <v>-16.061509999999998</v>
      </c>
      <c r="O5586" s="9">
        <v>-4.46153066971352</v>
      </c>
      <c r="P5586">
        <v>0</v>
      </c>
      <c r="Q5586" s="9">
        <v>53.549995000000003</v>
      </c>
      <c r="R5586" s="9">
        <v>267836096.98862699</v>
      </c>
      <c r="S5586" s="9">
        <v>1530391491.72578</v>
      </c>
      <c r="T5586" s="9">
        <v>-1.1206802005236901E-3</v>
      </c>
      <c r="U5586" s="9">
        <v>4.46153066971352</v>
      </c>
      <c r="V5586" s="9">
        <v>0</v>
      </c>
      <c r="W5586" s="9">
        <v>4.46153066971352</v>
      </c>
      <c r="X5586" t="s">
        <v>86</v>
      </c>
      <c r="Y5586" s="9">
        <v>0</v>
      </c>
      <c r="Z5586" s="9">
        <v>1.183532E-2</v>
      </c>
    </row>
    <row r="5587" spans="1:26" x14ac:dyDescent="0.3">
      <c r="A5587">
        <v>2</v>
      </c>
      <c r="B5587">
        <v>0</v>
      </c>
      <c r="C5587">
        <v>0</v>
      </c>
      <c r="D5587">
        <v>1</v>
      </c>
      <c r="E5587">
        <v>0</v>
      </c>
      <c r="F5587">
        <v>0</v>
      </c>
      <c r="G5587">
        <v>0</v>
      </c>
      <c r="H5587" s="9">
        <v>3257.9979176960401</v>
      </c>
      <c r="I5587" s="9">
        <v>-1.8379555999999999</v>
      </c>
      <c r="J5587" s="9">
        <v>-1.8375775000000001</v>
      </c>
      <c r="K5587" s="9">
        <v>-6.1510467999999996</v>
      </c>
      <c r="L5587" s="9">
        <v>-4.4626266854311298</v>
      </c>
      <c r="M5587" s="9">
        <v>-16.065456000000001</v>
      </c>
      <c r="N5587" s="9">
        <v>-16.065456000000001</v>
      </c>
      <c r="O5587" s="9">
        <v>-4.4626266854311298</v>
      </c>
      <c r="P5587">
        <v>0</v>
      </c>
      <c r="Q5587" s="9">
        <v>53.549995000000003</v>
      </c>
      <c r="R5587" s="9">
        <v>267836096.98862699</v>
      </c>
      <c r="S5587" s="9">
        <v>1795803653.42939</v>
      </c>
      <c r="T5587" s="9">
        <v>-1.09601571761253E-3</v>
      </c>
      <c r="U5587" s="9">
        <v>4.4626266854311298</v>
      </c>
      <c r="V5587" s="9">
        <v>0</v>
      </c>
      <c r="W5587" s="9">
        <v>4.4626266854311298</v>
      </c>
      <c r="X5587" t="s">
        <v>86</v>
      </c>
      <c r="Y5587" s="9">
        <v>0</v>
      </c>
      <c r="Z5587" s="9">
        <v>1.1303025E-2</v>
      </c>
    </row>
    <row r="5588" spans="1:26" x14ac:dyDescent="0.3">
      <c r="A5588">
        <v>2</v>
      </c>
      <c r="B5588">
        <v>0</v>
      </c>
      <c r="C5588">
        <v>0</v>
      </c>
      <c r="D5588">
        <v>1</v>
      </c>
      <c r="E5588">
        <v>0</v>
      </c>
      <c r="F5588">
        <v>0</v>
      </c>
      <c r="G5588">
        <v>0</v>
      </c>
      <c r="H5588" s="9">
        <v>3258.9979176707802</v>
      </c>
      <c r="I5588" s="9">
        <v>-1.8380235</v>
      </c>
      <c r="J5588" s="9">
        <v>-1.8382058999999999</v>
      </c>
      <c r="K5588" s="9">
        <v>-6.6414280000000003</v>
      </c>
      <c r="L5588" s="9">
        <v>-4.4637825330715701</v>
      </c>
      <c r="M5588" s="9">
        <v>-16.069616</v>
      </c>
      <c r="N5588" s="9">
        <v>-16.069616</v>
      </c>
      <c r="O5588" s="9">
        <v>-4.4637825330715701</v>
      </c>
      <c r="P5588">
        <v>0</v>
      </c>
      <c r="Q5588" s="9">
        <v>53.549995000000003</v>
      </c>
      <c r="R5588" s="9">
        <v>267836096.98862699</v>
      </c>
      <c r="S5588" s="9">
        <v>1678846785.09793</v>
      </c>
      <c r="T5588" s="9">
        <v>-1.15584764043497E-3</v>
      </c>
      <c r="U5588" s="9">
        <v>4.4637825330715701</v>
      </c>
      <c r="V5588" s="9">
        <v>0</v>
      </c>
      <c r="W5588" s="9">
        <v>4.4637825330715701</v>
      </c>
      <c r="X5588" t="s">
        <v>86</v>
      </c>
      <c r="Y5588" s="9">
        <v>0</v>
      </c>
      <c r="Z5588" s="9">
        <v>1.2208313E-2</v>
      </c>
    </row>
    <row r="5589" spans="1:26" x14ac:dyDescent="0.3">
      <c r="A5589">
        <v>2</v>
      </c>
      <c r="B5589">
        <v>0</v>
      </c>
      <c r="C5589">
        <v>0</v>
      </c>
      <c r="D5589">
        <v>1</v>
      </c>
      <c r="E5589">
        <v>0</v>
      </c>
      <c r="F5589">
        <v>0</v>
      </c>
      <c r="G5589">
        <v>0</v>
      </c>
      <c r="H5589" s="9">
        <v>3259.9979176455199</v>
      </c>
      <c r="I5589" s="9">
        <v>-1.8380647000000001</v>
      </c>
      <c r="J5589" s="9">
        <v>-1.8382592</v>
      </c>
      <c r="K5589" s="9">
        <v>-6.5858727000000004</v>
      </c>
      <c r="L5589" s="9">
        <v>-4.4649535168416703</v>
      </c>
      <c r="M5589" s="9">
        <v>-16.073833</v>
      </c>
      <c r="N5589" s="9">
        <v>-16.073833</v>
      </c>
      <c r="O5589" s="9">
        <v>-4.4649535168416703</v>
      </c>
      <c r="P5589">
        <v>0</v>
      </c>
      <c r="Q5589" s="9">
        <v>53.549995000000003</v>
      </c>
      <c r="R5589" s="9">
        <v>267836096.98862699</v>
      </c>
      <c r="S5589" s="9">
        <v>1670029171.7807901</v>
      </c>
      <c r="T5589" s="9">
        <v>-1.17098377010549E-3</v>
      </c>
      <c r="U5589" s="9">
        <v>4.4649535168416703</v>
      </c>
      <c r="V5589" s="9">
        <v>0</v>
      </c>
      <c r="W5589" s="9">
        <v>4.4649535168416703</v>
      </c>
      <c r="X5589" t="s">
        <v>86</v>
      </c>
      <c r="Y5589" s="9">
        <v>0</v>
      </c>
      <c r="Z5589" s="9">
        <v>1.2106542E-2</v>
      </c>
    </row>
    <row r="5590" spans="1:26" x14ac:dyDescent="0.3">
      <c r="A5590">
        <v>2</v>
      </c>
      <c r="B5590">
        <v>0</v>
      </c>
      <c r="C5590">
        <v>0</v>
      </c>
      <c r="D5590">
        <v>1</v>
      </c>
      <c r="E5590">
        <v>0</v>
      </c>
      <c r="F5590">
        <v>0</v>
      </c>
      <c r="G5590">
        <v>0</v>
      </c>
      <c r="H5590" s="9">
        <v>3260.9979176202601</v>
      </c>
      <c r="I5590" s="9">
        <v>-1.8380896</v>
      </c>
      <c r="J5590" s="9">
        <v>-1.838147</v>
      </c>
      <c r="K5590" s="9">
        <v>-6.4927720999999998</v>
      </c>
      <c r="L5590" s="9">
        <v>-4.4661103998676097</v>
      </c>
      <c r="M5590" s="9">
        <v>-16.077997</v>
      </c>
      <c r="N5590" s="9">
        <v>-16.077997</v>
      </c>
      <c r="O5590" s="9">
        <v>-4.4661103998676097</v>
      </c>
      <c r="P5590">
        <v>0</v>
      </c>
      <c r="Q5590" s="9">
        <v>53.549995000000003</v>
      </c>
      <c r="R5590" s="9">
        <v>267836096.98862699</v>
      </c>
      <c r="S5590" s="9">
        <v>1690070518.0080099</v>
      </c>
      <c r="T5590" s="9">
        <v>-1.1568830259376299E-3</v>
      </c>
      <c r="U5590" s="9">
        <v>4.4661103998676097</v>
      </c>
      <c r="V5590" s="9">
        <v>0</v>
      </c>
      <c r="W5590" s="9">
        <v>4.4661103998676097</v>
      </c>
      <c r="X5590" t="s">
        <v>86</v>
      </c>
      <c r="Y5590" s="9">
        <v>0</v>
      </c>
      <c r="Z5590" s="9">
        <v>1.193467E-2</v>
      </c>
    </row>
    <row r="5591" spans="1:26" x14ac:dyDescent="0.3">
      <c r="A5591">
        <v>2</v>
      </c>
      <c r="B5591">
        <v>0</v>
      </c>
      <c r="C5591">
        <v>0</v>
      </c>
      <c r="D5591">
        <v>1</v>
      </c>
      <c r="E5591">
        <v>0</v>
      </c>
      <c r="F5591">
        <v>0</v>
      </c>
      <c r="G5591">
        <v>0</v>
      </c>
      <c r="H5591" s="9">
        <v>3261.9979175949902</v>
      </c>
      <c r="I5591" s="9">
        <v>-1.8379734000000001</v>
      </c>
      <c r="J5591" s="9">
        <v>-1.837013</v>
      </c>
      <c r="K5591" s="9">
        <v>-6.3670092</v>
      </c>
      <c r="L5591" s="9">
        <v>-4.4672297647592396</v>
      </c>
      <c r="M5591" s="9">
        <v>-16.082027</v>
      </c>
      <c r="N5591" s="9">
        <v>-16.082027</v>
      </c>
      <c r="O5591" s="9">
        <v>-4.4672297647592396</v>
      </c>
      <c r="P5591">
        <v>0</v>
      </c>
      <c r="Q5591" s="9">
        <v>53.549995000000003</v>
      </c>
      <c r="R5591" s="9">
        <v>267836096.98862699</v>
      </c>
      <c r="S5591" s="9">
        <v>1918139038.96034</v>
      </c>
      <c r="T5591" s="9">
        <v>-1.1193648916352199E-3</v>
      </c>
      <c r="U5591" s="9">
        <v>4.4672297647592396</v>
      </c>
      <c r="V5591" s="9">
        <v>0</v>
      </c>
      <c r="W5591" s="9">
        <v>4.4672297647592396</v>
      </c>
      <c r="X5591" t="s">
        <v>86</v>
      </c>
      <c r="Y5591" s="9">
        <v>0</v>
      </c>
      <c r="Z5591" s="9">
        <v>1.1696279E-2</v>
      </c>
    </row>
    <row r="5592" spans="1:26" x14ac:dyDescent="0.3">
      <c r="A5592">
        <v>2</v>
      </c>
      <c r="B5592">
        <v>0</v>
      </c>
      <c r="C5592">
        <v>0</v>
      </c>
      <c r="D5592">
        <v>1</v>
      </c>
      <c r="E5592">
        <v>0</v>
      </c>
      <c r="F5592">
        <v>0</v>
      </c>
      <c r="G5592">
        <v>0</v>
      </c>
      <c r="H5592" s="9">
        <v>3262.9979175697299</v>
      </c>
      <c r="I5592" s="9">
        <v>-1.8378384000000001</v>
      </c>
      <c r="J5592" s="9">
        <v>-1.8390831999999999</v>
      </c>
      <c r="K5592" s="9">
        <v>-6.3980683999999997</v>
      </c>
      <c r="L5592" s="9">
        <v>-4.4683359718405899</v>
      </c>
      <c r="M5592" s="9">
        <v>-16.086010000000002</v>
      </c>
      <c r="N5592" s="9">
        <v>-16.086010000000002</v>
      </c>
      <c r="O5592" s="9">
        <v>-4.4683359718405899</v>
      </c>
      <c r="P5592">
        <v>0</v>
      </c>
      <c r="Q5592" s="9">
        <v>53.549995000000003</v>
      </c>
      <c r="R5592" s="9">
        <v>267836096.98862699</v>
      </c>
      <c r="S5592" s="9">
        <v>1540030024.9353499</v>
      </c>
      <c r="T5592" s="9">
        <v>-1.1062070813441199E-3</v>
      </c>
      <c r="U5592" s="9">
        <v>4.4683359718405899</v>
      </c>
      <c r="V5592" s="9">
        <v>0</v>
      </c>
      <c r="W5592" s="9">
        <v>4.4683359718405899</v>
      </c>
      <c r="X5592" t="s">
        <v>86</v>
      </c>
      <c r="Y5592" s="9">
        <v>0</v>
      </c>
      <c r="Z5592" s="9">
        <v>1.176658E-2</v>
      </c>
    </row>
    <row r="5593" spans="1:26" x14ac:dyDescent="0.3">
      <c r="A5593">
        <v>2</v>
      </c>
      <c r="B5593">
        <v>0</v>
      </c>
      <c r="C5593">
        <v>0</v>
      </c>
      <c r="D5593">
        <v>1</v>
      </c>
      <c r="E5593">
        <v>0</v>
      </c>
      <c r="F5593">
        <v>0</v>
      </c>
      <c r="G5593">
        <v>0</v>
      </c>
      <c r="H5593" s="9">
        <v>3263.9979175444701</v>
      </c>
      <c r="I5593" s="9">
        <v>-1.8378756000000001</v>
      </c>
      <c r="J5593" s="9">
        <v>-1.8388161999999999</v>
      </c>
      <c r="K5593" s="9">
        <v>-6.2975272999999996</v>
      </c>
      <c r="L5593" s="9">
        <v>-4.4694430193910799</v>
      </c>
      <c r="M5593" s="9">
        <v>-16.089994000000001</v>
      </c>
      <c r="N5593" s="9">
        <v>-16.089994000000001</v>
      </c>
      <c r="O5593" s="9">
        <v>-4.4694430193910799</v>
      </c>
      <c r="P5593">
        <v>0</v>
      </c>
      <c r="Q5593" s="9">
        <v>53.549995000000003</v>
      </c>
      <c r="R5593" s="9">
        <v>267836096.98862699</v>
      </c>
      <c r="S5593" s="9">
        <v>1580640256.7491</v>
      </c>
      <c r="T5593" s="9">
        <v>-1.1070475504926199E-3</v>
      </c>
      <c r="U5593" s="9">
        <v>4.4694430193910799</v>
      </c>
      <c r="V5593" s="9">
        <v>0</v>
      </c>
      <c r="W5593" s="9">
        <v>4.4694430193910799</v>
      </c>
      <c r="X5593" t="s">
        <v>86</v>
      </c>
      <c r="Y5593" s="9">
        <v>0</v>
      </c>
      <c r="Z5593" s="9">
        <v>1.1579994999999999E-2</v>
      </c>
    </row>
    <row r="5594" spans="1:26" x14ac:dyDescent="0.3">
      <c r="A5594">
        <v>2</v>
      </c>
      <c r="B5594">
        <v>0</v>
      </c>
      <c r="C5594">
        <v>0</v>
      </c>
      <c r="D5594">
        <v>1</v>
      </c>
      <c r="E5594">
        <v>0</v>
      </c>
      <c r="F5594">
        <v>0</v>
      </c>
      <c r="G5594">
        <v>0</v>
      </c>
      <c r="H5594" s="9">
        <v>3264.9979175192102</v>
      </c>
      <c r="I5594" s="9">
        <v>-1.8379451</v>
      </c>
      <c r="J5594" s="9">
        <v>-1.8369354</v>
      </c>
      <c r="K5594" s="9">
        <v>-6.2506719000000004</v>
      </c>
      <c r="L5594" s="9">
        <v>-4.4705237850734898</v>
      </c>
      <c r="M5594" s="9">
        <v>-16.093885</v>
      </c>
      <c r="N5594" s="9">
        <v>-16.093885</v>
      </c>
      <c r="O5594" s="9">
        <v>-4.4705237850734898</v>
      </c>
      <c r="P5594">
        <v>0</v>
      </c>
      <c r="Q5594" s="9">
        <v>53.549995000000003</v>
      </c>
      <c r="R5594" s="9">
        <v>267836096.98862699</v>
      </c>
      <c r="S5594" s="9">
        <v>1937401020.2859199</v>
      </c>
      <c r="T5594" s="9">
        <v>-1.08076568240633E-3</v>
      </c>
      <c r="U5594" s="9">
        <v>4.4705237850734898</v>
      </c>
      <c r="V5594" s="9">
        <v>0</v>
      </c>
      <c r="W5594" s="9">
        <v>4.4705237850734898</v>
      </c>
      <c r="X5594" t="s">
        <v>86</v>
      </c>
      <c r="Y5594" s="9">
        <v>0</v>
      </c>
      <c r="Z5594" s="9">
        <v>1.148208E-2</v>
      </c>
    </row>
    <row r="5595" spans="1:26" x14ac:dyDescent="0.3">
      <c r="A5595">
        <v>2</v>
      </c>
      <c r="B5595">
        <v>0</v>
      </c>
      <c r="C5595">
        <v>0</v>
      </c>
      <c r="D5595">
        <v>1</v>
      </c>
      <c r="E5595">
        <v>0</v>
      </c>
      <c r="F5595">
        <v>0</v>
      </c>
      <c r="G5595">
        <v>0</v>
      </c>
      <c r="H5595" s="9">
        <v>3265.9979174939499</v>
      </c>
      <c r="I5595" s="9">
        <v>-1.8378952</v>
      </c>
      <c r="J5595" s="9">
        <v>-1.8367500000000001</v>
      </c>
      <c r="K5595" s="9">
        <v>-6.6078891999999998</v>
      </c>
      <c r="L5595" s="9">
        <v>-4.4716445359579096</v>
      </c>
      <c r="M5595" s="9">
        <v>-16.097919000000001</v>
      </c>
      <c r="N5595" s="9">
        <v>-16.097919000000001</v>
      </c>
      <c r="O5595" s="9">
        <v>-4.4716445359579096</v>
      </c>
      <c r="P5595">
        <v>0</v>
      </c>
      <c r="Q5595" s="9">
        <v>53.549995000000003</v>
      </c>
      <c r="R5595" s="9">
        <v>267836096.98862699</v>
      </c>
      <c r="S5595" s="9">
        <v>1981916474.3524499</v>
      </c>
      <c r="T5595" s="9">
        <v>-1.1207508844268601E-3</v>
      </c>
      <c r="U5595" s="9">
        <v>4.4716445359579096</v>
      </c>
      <c r="V5595" s="9">
        <v>0</v>
      </c>
      <c r="W5595" s="9">
        <v>4.4716445359579096</v>
      </c>
      <c r="X5595" t="s">
        <v>86</v>
      </c>
      <c r="Y5595" s="9">
        <v>0</v>
      </c>
      <c r="Z5595" s="9">
        <v>1.213704E-2</v>
      </c>
    </row>
    <row r="5596" spans="1:26" x14ac:dyDescent="0.3">
      <c r="A5596">
        <v>2</v>
      </c>
      <c r="B5596">
        <v>0</v>
      </c>
      <c r="C5596">
        <v>0</v>
      </c>
      <c r="D5596">
        <v>1</v>
      </c>
      <c r="E5596">
        <v>0</v>
      </c>
      <c r="F5596">
        <v>0</v>
      </c>
      <c r="G5596">
        <v>0</v>
      </c>
      <c r="H5596" s="9">
        <v>3266.99791746868</v>
      </c>
      <c r="I5596" s="9">
        <v>-1.8379578999999999</v>
      </c>
      <c r="J5596" s="9">
        <v>-1.8388785999999999</v>
      </c>
      <c r="K5596" s="9">
        <v>-6.7852763999999999</v>
      </c>
      <c r="L5596" s="9">
        <v>-4.4728296146460904</v>
      </c>
      <c r="M5596" s="9">
        <v>-16.102186</v>
      </c>
      <c r="N5596" s="9">
        <v>-16.102186</v>
      </c>
      <c r="O5596" s="9">
        <v>-4.4728296146460904</v>
      </c>
      <c r="P5596">
        <v>0</v>
      </c>
      <c r="Q5596" s="9">
        <v>53.549995000000003</v>
      </c>
      <c r="R5596" s="9">
        <v>267836096.98862699</v>
      </c>
      <c r="S5596" s="9">
        <v>1572227248.2506101</v>
      </c>
      <c r="T5596" s="9">
        <v>-1.18507868817108E-3</v>
      </c>
      <c r="U5596" s="9">
        <v>4.4728296146460904</v>
      </c>
      <c r="V5596" s="9">
        <v>0</v>
      </c>
      <c r="W5596" s="9">
        <v>4.4728296146460904</v>
      </c>
      <c r="X5596" t="s">
        <v>86</v>
      </c>
      <c r="Y5596" s="9">
        <v>0</v>
      </c>
      <c r="Z5596" s="9">
        <v>1.24773E-2</v>
      </c>
    </row>
    <row r="5597" spans="1:26" x14ac:dyDescent="0.3">
      <c r="A5597">
        <v>2</v>
      </c>
      <c r="B5597">
        <v>0</v>
      </c>
      <c r="C5597">
        <v>0</v>
      </c>
      <c r="D5597">
        <v>1</v>
      </c>
      <c r="E5597">
        <v>0</v>
      </c>
      <c r="F5597">
        <v>0</v>
      </c>
      <c r="G5597">
        <v>0</v>
      </c>
      <c r="H5597" s="9">
        <v>3267.3669174593601</v>
      </c>
      <c r="I5597" s="9">
        <v>-1.8379877</v>
      </c>
      <c r="J5597" s="9">
        <v>-1.8387587999999999</v>
      </c>
      <c r="K5597" s="9">
        <v>-1.7748524000000001</v>
      </c>
      <c r="L5597" s="9">
        <v>-4.4732674061529103</v>
      </c>
      <c r="M5597" s="9">
        <v>-16.103764000000002</v>
      </c>
      <c r="N5597" s="9">
        <v>-16.103764000000002</v>
      </c>
      <c r="O5597" s="9">
        <v>-4.4732674061529103</v>
      </c>
      <c r="P5597">
        <v>0</v>
      </c>
      <c r="Q5597" s="9">
        <v>53.549995000000003</v>
      </c>
      <c r="R5597" s="9">
        <v>267836096.98862699</v>
      </c>
      <c r="S5597" s="9">
        <v>1590908765.5250599</v>
      </c>
      <c r="T5597" s="9">
        <v>-4.37791506819884E-4</v>
      </c>
      <c r="U5597" s="9">
        <v>4.4732674061529103</v>
      </c>
      <c r="V5597" s="9">
        <v>0</v>
      </c>
      <c r="W5597" s="9">
        <v>4.4732674061529103</v>
      </c>
      <c r="X5597" t="s">
        <v>86</v>
      </c>
      <c r="Y5597" s="9">
        <v>0</v>
      </c>
      <c r="Z5597" s="9">
        <v>3.2635253999999999E-3</v>
      </c>
    </row>
    <row r="5598" spans="1:26" x14ac:dyDescent="0.3">
      <c r="A5598">
        <v>2</v>
      </c>
      <c r="B5598">
        <v>0</v>
      </c>
      <c r="C5598">
        <v>0</v>
      </c>
      <c r="D5598">
        <v>1</v>
      </c>
      <c r="E5598">
        <v>0</v>
      </c>
      <c r="F5598">
        <v>0</v>
      </c>
      <c r="G5598">
        <v>0</v>
      </c>
      <c r="H5598" s="9">
        <v>3267.7573174495001</v>
      </c>
      <c r="I5598" s="9">
        <v>-1.8379091000000001</v>
      </c>
      <c r="J5598" s="9">
        <v>-1.8384567000000001</v>
      </c>
      <c r="K5598" s="9">
        <v>-6.8232793999999997</v>
      </c>
      <c r="L5598" s="9">
        <v>-4.4737062104528196</v>
      </c>
      <c r="M5598" s="9">
        <v>-16.105343000000001</v>
      </c>
      <c r="N5598" s="9">
        <v>-16.105343000000001</v>
      </c>
      <c r="O5598" s="9">
        <v>-4.4737062104528196</v>
      </c>
      <c r="P5598">
        <v>0</v>
      </c>
      <c r="Q5598" s="9">
        <v>53.549995000000003</v>
      </c>
      <c r="R5598" s="9">
        <v>267836096.98862699</v>
      </c>
      <c r="S5598" s="9">
        <v>1639783916.6715701</v>
      </c>
      <c r="T5598" s="9">
        <v>-4.3880429991105502E-4</v>
      </c>
      <c r="U5598" s="9">
        <v>4.4737062104528196</v>
      </c>
      <c r="V5598" s="9">
        <v>0</v>
      </c>
      <c r="W5598" s="9">
        <v>4.4737062104528196</v>
      </c>
      <c r="X5598" t="s">
        <v>86</v>
      </c>
      <c r="Y5598" s="9">
        <v>0</v>
      </c>
      <c r="Z5598" s="9">
        <v>1.2544303999999999E-2</v>
      </c>
    </row>
    <row r="5599" spans="1:26" x14ac:dyDescent="0.3">
      <c r="A5599">
        <v>2</v>
      </c>
      <c r="B5599">
        <v>0</v>
      </c>
      <c r="C5599">
        <v>0</v>
      </c>
      <c r="D5599">
        <v>1</v>
      </c>
      <c r="E5599">
        <v>0</v>
      </c>
      <c r="F5599">
        <v>0</v>
      </c>
      <c r="G5599">
        <v>0</v>
      </c>
      <c r="H5599" s="9">
        <v>3267.86691744673</v>
      </c>
      <c r="I5599" s="9">
        <v>-1.8380650999999999</v>
      </c>
      <c r="J5599" s="9">
        <v>-1.8390451999999999</v>
      </c>
      <c r="K5599" s="9">
        <v>-1.8145347999999999</v>
      </c>
      <c r="L5599" s="9">
        <v>-4.4738386762527202</v>
      </c>
      <c r="M5599" s="9">
        <v>-16.105820000000001</v>
      </c>
      <c r="N5599" s="9">
        <v>-16.105820000000001</v>
      </c>
      <c r="O5599" s="9">
        <v>-4.4738386762527202</v>
      </c>
      <c r="P5599">
        <v>0</v>
      </c>
      <c r="Q5599" s="9">
        <v>53.549995000000003</v>
      </c>
      <c r="R5599" s="9">
        <v>267836096.98862699</v>
      </c>
      <c r="S5599" s="9">
        <v>1547527409.8922</v>
      </c>
      <c r="T5599" s="9">
        <v>-1.3246579990155901E-4</v>
      </c>
      <c r="U5599" s="9">
        <v>4.4738386762527202</v>
      </c>
      <c r="V5599" s="9">
        <v>0</v>
      </c>
      <c r="W5599" s="9">
        <v>4.4738386762527202</v>
      </c>
      <c r="X5599" t="s">
        <v>86</v>
      </c>
      <c r="Y5599" s="9">
        <v>0</v>
      </c>
      <c r="Z5599" s="9">
        <v>3.3370114000000001E-3</v>
      </c>
    </row>
    <row r="5600" spans="1:26" x14ac:dyDescent="0.3">
      <c r="A5600">
        <v>2</v>
      </c>
      <c r="B5600">
        <v>0</v>
      </c>
      <c r="C5600">
        <v>0</v>
      </c>
      <c r="D5600">
        <v>1</v>
      </c>
      <c r="E5600">
        <v>0</v>
      </c>
      <c r="F5600">
        <v>0</v>
      </c>
      <c r="G5600">
        <v>0</v>
      </c>
      <c r="H5600" s="9">
        <v>3268.8669174214701</v>
      </c>
      <c r="I5600" s="9">
        <v>-1.8380097</v>
      </c>
      <c r="J5600" s="9">
        <v>-1.8376079999999999</v>
      </c>
      <c r="K5600" s="9">
        <v>-1.8702426000000001</v>
      </c>
      <c r="L5600" s="9">
        <v>-4.4749688651737101</v>
      </c>
      <c r="M5600" s="9">
        <v>-16.109888000000002</v>
      </c>
      <c r="N5600" s="9">
        <v>-16.109888000000002</v>
      </c>
      <c r="O5600" s="9">
        <v>-4.4749688651737101</v>
      </c>
      <c r="P5600">
        <v>0</v>
      </c>
      <c r="Q5600" s="9">
        <v>53.549995000000003</v>
      </c>
      <c r="R5600" s="9">
        <v>267836096.98862699</v>
      </c>
      <c r="S5600" s="9">
        <v>1794653319.0894799</v>
      </c>
      <c r="T5600" s="9">
        <v>-1.13018892098804E-3</v>
      </c>
      <c r="U5600" s="9">
        <v>4.4749688651737101</v>
      </c>
      <c r="V5600" s="9">
        <v>0</v>
      </c>
      <c r="W5600" s="9">
        <v>4.4749688651737101</v>
      </c>
      <c r="X5600" t="s">
        <v>86</v>
      </c>
      <c r="Y5600" s="9">
        <v>0</v>
      </c>
      <c r="Z5600" s="9">
        <v>3.4367726E-3</v>
      </c>
    </row>
    <row r="5601" spans="1:26" x14ac:dyDescent="0.3">
      <c r="A5601">
        <v>2</v>
      </c>
      <c r="B5601">
        <v>0</v>
      </c>
      <c r="C5601">
        <v>0</v>
      </c>
      <c r="D5601">
        <v>1</v>
      </c>
      <c r="E5601">
        <v>0</v>
      </c>
      <c r="F5601">
        <v>0</v>
      </c>
      <c r="G5601">
        <v>0</v>
      </c>
      <c r="H5601" s="9">
        <v>3269.8669173962098</v>
      </c>
      <c r="I5601" s="9">
        <v>-1.838114</v>
      </c>
      <c r="J5601" s="9">
        <v>-1.8378429000000001</v>
      </c>
      <c r="K5601" s="9">
        <v>-1.8355968</v>
      </c>
      <c r="L5601" s="9">
        <v>-4.4760700464332901</v>
      </c>
      <c r="M5601" s="9">
        <v>-16.113852000000001</v>
      </c>
      <c r="N5601" s="9">
        <v>-16.113852000000001</v>
      </c>
      <c r="O5601" s="9">
        <v>-4.4760700464332901</v>
      </c>
      <c r="P5601">
        <v>0</v>
      </c>
      <c r="Q5601" s="9">
        <v>53.549995000000003</v>
      </c>
      <c r="R5601" s="9">
        <v>267836096.98862699</v>
      </c>
      <c r="S5601" s="9">
        <v>1749501497.2816</v>
      </c>
      <c r="T5601" s="9">
        <v>-1.10118125957914E-3</v>
      </c>
      <c r="U5601" s="9">
        <v>4.4760700464332901</v>
      </c>
      <c r="V5601" s="9">
        <v>0</v>
      </c>
      <c r="W5601" s="9">
        <v>4.4760700464332901</v>
      </c>
      <c r="X5601" t="s">
        <v>86</v>
      </c>
      <c r="Y5601" s="9">
        <v>0</v>
      </c>
      <c r="Z5601" s="9">
        <v>3.3735385999999999E-3</v>
      </c>
    </row>
    <row r="5602" spans="1:26" x14ac:dyDescent="0.3">
      <c r="A5602">
        <v>2</v>
      </c>
      <c r="B5602">
        <v>0</v>
      </c>
      <c r="C5602">
        <v>0</v>
      </c>
      <c r="D5602">
        <v>1</v>
      </c>
      <c r="E5602">
        <v>0</v>
      </c>
      <c r="F5602">
        <v>0</v>
      </c>
      <c r="G5602">
        <v>0</v>
      </c>
      <c r="H5602" s="9">
        <v>3270.86691737095</v>
      </c>
      <c r="I5602" s="9">
        <v>-1.8380462</v>
      </c>
      <c r="J5602" s="9">
        <v>-1.8386309000000001</v>
      </c>
      <c r="K5602" s="9">
        <v>-1.9326277000000001</v>
      </c>
      <c r="L5602" s="9">
        <v>-4.4771810168651403</v>
      </c>
      <c r="M5602" s="9">
        <v>-16.117851000000002</v>
      </c>
      <c r="N5602" s="9">
        <v>-16.117851000000002</v>
      </c>
      <c r="O5602" s="9">
        <v>-4.4771810168651403</v>
      </c>
      <c r="P5602">
        <v>0</v>
      </c>
      <c r="Q5602" s="9">
        <v>53.549995000000003</v>
      </c>
      <c r="R5602" s="9">
        <v>267836096.98862699</v>
      </c>
      <c r="S5602" s="9">
        <v>1612582246.3951499</v>
      </c>
      <c r="T5602" s="9">
        <v>-1.11097043185726E-3</v>
      </c>
      <c r="U5602" s="9">
        <v>4.4771810168651403</v>
      </c>
      <c r="V5602" s="9">
        <v>0</v>
      </c>
      <c r="W5602" s="9">
        <v>4.4771810168651403</v>
      </c>
      <c r="X5602" t="s">
        <v>86</v>
      </c>
      <c r="Y5602" s="9">
        <v>0</v>
      </c>
      <c r="Z5602" s="9">
        <v>3.5533891000000001E-3</v>
      </c>
    </row>
    <row r="5603" spans="1:26" x14ac:dyDescent="0.3">
      <c r="A5603">
        <v>2</v>
      </c>
      <c r="B5603">
        <v>0</v>
      </c>
      <c r="C5603">
        <v>0</v>
      </c>
      <c r="D5603">
        <v>1</v>
      </c>
      <c r="E5603">
        <v>0</v>
      </c>
      <c r="F5603">
        <v>0</v>
      </c>
      <c r="G5603">
        <v>0</v>
      </c>
      <c r="H5603" s="9">
        <v>3271.2185173620601</v>
      </c>
      <c r="I5603" s="9">
        <v>-1.8380023000000001</v>
      </c>
      <c r="J5603" s="9">
        <v>-1.8369987999999999</v>
      </c>
      <c r="K5603" s="9">
        <v>-6.9539261000000003</v>
      </c>
      <c r="L5603" s="9">
        <v>-4.4775756828787303</v>
      </c>
      <c r="M5603" s="9">
        <v>-16.119271999999999</v>
      </c>
      <c r="N5603" s="9">
        <v>-16.119271999999999</v>
      </c>
      <c r="O5603" s="9">
        <v>-4.4775756828787303</v>
      </c>
      <c r="P5603">
        <v>0</v>
      </c>
      <c r="Q5603" s="9">
        <v>53.549995000000003</v>
      </c>
      <c r="R5603" s="9">
        <v>267836096.98862699</v>
      </c>
      <c r="S5603" s="9">
        <v>1925805858.92308</v>
      </c>
      <c r="T5603" s="9">
        <v>-3.9466601358561999E-4</v>
      </c>
      <c r="U5603" s="9">
        <v>4.4775756828787303</v>
      </c>
      <c r="V5603" s="9">
        <v>0</v>
      </c>
      <c r="W5603" s="9">
        <v>4.4775756828787303</v>
      </c>
      <c r="X5603" t="s">
        <v>86</v>
      </c>
      <c r="Y5603" s="9">
        <v>0</v>
      </c>
      <c r="Z5603" s="9">
        <v>1.2774354E-2</v>
      </c>
    </row>
    <row r="5604" spans="1:26" x14ac:dyDescent="0.3">
      <c r="A5604">
        <v>2</v>
      </c>
      <c r="B5604">
        <v>0</v>
      </c>
      <c r="C5604">
        <v>0</v>
      </c>
      <c r="D5604">
        <v>1</v>
      </c>
      <c r="E5604">
        <v>0</v>
      </c>
      <c r="F5604">
        <v>0</v>
      </c>
      <c r="G5604">
        <v>0</v>
      </c>
      <c r="H5604" s="9">
        <v>3271.4081173572699</v>
      </c>
      <c r="I5604" s="9">
        <v>-1.8381548999999999</v>
      </c>
      <c r="J5604" s="9">
        <v>-1.8391149</v>
      </c>
      <c r="K5604" s="9">
        <v>-1.9362143000000001</v>
      </c>
      <c r="L5604" s="9">
        <v>-4.4778103512954104</v>
      </c>
      <c r="M5604" s="9">
        <v>-16.120117</v>
      </c>
      <c r="N5604" s="9">
        <v>-16.120117</v>
      </c>
      <c r="O5604" s="9">
        <v>-4.4778103512954104</v>
      </c>
      <c r="P5604">
        <v>0</v>
      </c>
      <c r="Q5604" s="9">
        <v>53.549995000000003</v>
      </c>
      <c r="R5604" s="9">
        <v>267836096.98862699</v>
      </c>
      <c r="S5604" s="9">
        <v>1538630633.1756301</v>
      </c>
      <c r="T5604" s="9">
        <v>-2.34668416685401E-4</v>
      </c>
      <c r="U5604" s="9">
        <v>4.4778103512954104</v>
      </c>
      <c r="V5604" s="9">
        <v>0</v>
      </c>
      <c r="W5604" s="9">
        <v>4.4778103512954104</v>
      </c>
      <c r="X5604" t="s">
        <v>86</v>
      </c>
      <c r="Y5604" s="9">
        <v>0</v>
      </c>
      <c r="Z5604" s="9">
        <v>3.5609207000000002E-3</v>
      </c>
    </row>
    <row r="5605" spans="1:26" x14ac:dyDescent="0.3">
      <c r="A5605">
        <v>2</v>
      </c>
      <c r="B5605">
        <v>0</v>
      </c>
      <c r="C5605">
        <v>0</v>
      </c>
      <c r="D5605">
        <v>1</v>
      </c>
      <c r="E5605">
        <v>0</v>
      </c>
      <c r="F5605">
        <v>0</v>
      </c>
      <c r="G5605">
        <v>0</v>
      </c>
      <c r="H5605" s="9">
        <v>3272.4081173320101</v>
      </c>
      <c r="I5605" s="9">
        <v>-1.8380109</v>
      </c>
      <c r="J5605" s="9">
        <v>-1.8385066999999999</v>
      </c>
      <c r="K5605" s="9">
        <v>-1.6137577000000001</v>
      </c>
      <c r="L5605" s="9">
        <v>-4.4788613557793902</v>
      </c>
      <c r="M5605" s="9">
        <v>-16.123901</v>
      </c>
      <c r="N5605" s="9">
        <v>-16.123901</v>
      </c>
      <c r="O5605" s="9">
        <v>-4.4788613557793902</v>
      </c>
      <c r="P5605">
        <v>0</v>
      </c>
      <c r="Q5605" s="9">
        <v>53.549995000000003</v>
      </c>
      <c r="R5605" s="9">
        <v>267836096.98862699</v>
      </c>
      <c r="S5605" s="9">
        <v>1633394952.88398</v>
      </c>
      <c r="T5605" s="9">
        <v>-1.05100448397799E-3</v>
      </c>
      <c r="U5605" s="9">
        <v>4.4788613557793902</v>
      </c>
      <c r="V5605" s="9">
        <v>0</v>
      </c>
      <c r="W5605" s="9">
        <v>4.4788613557793902</v>
      </c>
      <c r="X5605" t="s">
        <v>86</v>
      </c>
      <c r="Y5605" s="9">
        <v>0</v>
      </c>
      <c r="Z5605" s="9">
        <v>2.9669042999999999E-3</v>
      </c>
    </row>
    <row r="5606" spans="1:26" x14ac:dyDescent="0.3">
      <c r="A5606">
        <v>2</v>
      </c>
      <c r="B5606">
        <v>0</v>
      </c>
      <c r="C5606">
        <v>0</v>
      </c>
      <c r="D5606">
        <v>1</v>
      </c>
      <c r="E5606">
        <v>0</v>
      </c>
      <c r="F5606">
        <v>0</v>
      </c>
      <c r="G5606">
        <v>0</v>
      </c>
      <c r="H5606" s="9">
        <v>3272.53831732872</v>
      </c>
      <c r="I5606" s="9">
        <v>-1.8379116</v>
      </c>
      <c r="J5606" s="9">
        <v>-1.8373401</v>
      </c>
      <c r="K5606" s="9">
        <v>-6.6264706000000002</v>
      </c>
      <c r="L5606" s="9">
        <v>-4.4790087850624101</v>
      </c>
      <c r="M5606" s="9">
        <v>-16.124431999999999</v>
      </c>
      <c r="N5606" s="9">
        <v>-16.124431999999999</v>
      </c>
      <c r="O5606" s="9">
        <v>-4.4790087850624101</v>
      </c>
      <c r="P5606">
        <v>0</v>
      </c>
      <c r="Q5606" s="9">
        <v>53.549995000000003</v>
      </c>
      <c r="R5606" s="9">
        <v>267836096.98862699</v>
      </c>
      <c r="S5606" s="9">
        <v>1851265355.3284099</v>
      </c>
      <c r="T5606" s="9">
        <v>-1.4742928302258199E-4</v>
      </c>
      <c r="U5606" s="9">
        <v>4.4790087850624101</v>
      </c>
      <c r="V5606" s="9">
        <v>0</v>
      </c>
      <c r="W5606" s="9">
        <v>4.4790087850624101</v>
      </c>
      <c r="X5606" t="s">
        <v>86</v>
      </c>
      <c r="Y5606" s="9">
        <v>0</v>
      </c>
      <c r="Z5606" s="9">
        <v>1.217508E-2</v>
      </c>
    </row>
    <row r="5607" spans="1:26" x14ac:dyDescent="0.3">
      <c r="A5607">
        <v>2</v>
      </c>
      <c r="B5607">
        <v>0</v>
      </c>
      <c r="C5607">
        <v>0</v>
      </c>
      <c r="D5607">
        <v>1</v>
      </c>
      <c r="E5607">
        <v>0</v>
      </c>
      <c r="F5607">
        <v>0</v>
      </c>
      <c r="G5607">
        <v>0</v>
      </c>
      <c r="H5607" s="9">
        <v>3273.5383173034602</v>
      </c>
      <c r="I5607" s="9">
        <v>-1.8380243000000001</v>
      </c>
      <c r="J5607" s="9">
        <v>-1.8377600999999999</v>
      </c>
      <c r="K5607" s="9">
        <v>-6.5456557000000002</v>
      </c>
      <c r="L5607" s="9">
        <v>-4.4801917668645297</v>
      </c>
      <c r="M5607" s="9">
        <v>-16.128691</v>
      </c>
      <c r="N5607" s="9">
        <v>-16.128691</v>
      </c>
      <c r="O5607" s="9">
        <v>-4.4801917668645297</v>
      </c>
      <c r="P5607">
        <v>0</v>
      </c>
      <c r="Q5607" s="9">
        <v>53.549995000000003</v>
      </c>
      <c r="R5607" s="9">
        <v>267836096.98862699</v>
      </c>
      <c r="S5607" s="9">
        <v>1766929339.3015001</v>
      </c>
      <c r="T5607" s="9">
        <v>-1.1829818021196199E-3</v>
      </c>
      <c r="U5607" s="9">
        <v>4.4801917668645297</v>
      </c>
      <c r="V5607" s="9">
        <v>0</v>
      </c>
      <c r="W5607" s="9">
        <v>4.4801917668645297</v>
      </c>
      <c r="X5607" t="s">
        <v>86</v>
      </c>
      <c r="Y5607" s="9">
        <v>0</v>
      </c>
      <c r="Z5607" s="9">
        <v>1.2029345E-2</v>
      </c>
    </row>
    <row r="5608" spans="1:26" x14ac:dyDescent="0.3">
      <c r="A5608">
        <v>2</v>
      </c>
      <c r="B5608">
        <v>0</v>
      </c>
      <c r="C5608">
        <v>0</v>
      </c>
      <c r="D5608">
        <v>1</v>
      </c>
      <c r="E5608">
        <v>0</v>
      </c>
      <c r="F5608">
        <v>0</v>
      </c>
      <c r="G5608">
        <v>0</v>
      </c>
      <c r="H5608" s="9">
        <v>3274.5383172781999</v>
      </c>
      <c r="I5608" s="9">
        <v>-1.8380064</v>
      </c>
      <c r="J5608" s="9">
        <v>-1.8374832999999999</v>
      </c>
      <c r="K5608" s="9">
        <v>-6.3794098000000004</v>
      </c>
      <c r="L5608" s="9">
        <v>-4.4813497900209098</v>
      </c>
      <c r="M5608" s="9">
        <v>-16.132860000000001</v>
      </c>
      <c r="N5608" s="9">
        <v>-16.132860000000001</v>
      </c>
      <c r="O5608" s="9">
        <v>-4.4813497900209098</v>
      </c>
      <c r="P5608">
        <v>0</v>
      </c>
      <c r="Q5608" s="9">
        <v>53.549995000000003</v>
      </c>
      <c r="R5608" s="9">
        <v>267836096.98862699</v>
      </c>
      <c r="S5608" s="9">
        <v>1822404496.8896899</v>
      </c>
      <c r="T5608" s="9">
        <v>-1.15802315637747E-3</v>
      </c>
      <c r="U5608" s="9">
        <v>4.4813497900209098</v>
      </c>
      <c r="V5608" s="9">
        <v>0</v>
      </c>
      <c r="W5608" s="9">
        <v>4.4813497900209098</v>
      </c>
      <c r="X5608" t="s">
        <v>86</v>
      </c>
      <c r="Y5608" s="9">
        <v>0</v>
      </c>
      <c r="Z5608" s="9">
        <v>1.1722059E-2</v>
      </c>
    </row>
    <row r="5609" spans="1:26" x14ac:dyDescent="0.3">
      <c r="A5609">
        <v>2</v>
      </c>
      <c r="B5609">
        <v>0</v>
      </c>
      <c r="C5609">
        <v>0</v>
      </c>
      <c r="D5609">
        <v>1</v>
      </c>
      <c r="E5609">
        <v>0</v>
      </c>
      <c r="F5609">
        <v>0</v>
      </c>
      <c r="G5609">
        <v>0</v>
      </c>
      <c r="H5609" s="9">
        <v>3275.53831725294</v>
      </c>
      <c r="I5609" s="9">
        <v>-1.8381027000000001</v>
      </c>
      <c r="J5609" s="9">
        <v>-1.8381388999999999</v>
      </c>
      <c r="K5609" s="9">
        <v>-6.3130569000000003</v>
      </c>
      <c r="L5609" s="9">
        <v>-4.4824789119866404</v>
      </c>
      <c r="M5609" s="9">
        <v>-16.136925000000002</v>
      </c>
      <c r="N5609" s="9">
        <v>-16.136925000000002</v>
      </c>
      <c r="O5609" s="9">
        <v>-4.4824789119866404</v>
      </c>
      <c r="P5609">
        <v>0</v>
      </c>
      <c r="Q5609" s="9">
        <v>53.549995000000003</v>
      </c>
      <c r="R5609" s="9">
        <v>267836096.98862699</v>
      </c>
      <c r="S5609" s="9">
        <v>1697677616.5668399</v>
      </c>
      <c r="T5609" s="9">
        <v>-1.12912196572612E-3</v>
      </c>
      <c r="U5609" s="9">
        <v>4.4824789119866404</v>
      </c>
      <c r="V5609" s="9">
        <v>0</v>
      </c>
      <c r="W5609" s="9">
        <v>4.4824789119866404</v>
      </c>
      <c r="X5609" t="s">
        <v>86</v>
      </c>
      <c r="Y5609" s="9">
        <v>0</v>
      </c>
      <c r="Z5609" s="9">
        <v>1.1604276E-2</v>
      </c>
    </row>
    <row r="5610" spans="1:26" x14ac:dyDescent="0.3">
      <c r="A5610">
        <v>2</v>
      </c>
      <c r="B5610">
        <v>0</v>
      </c>
      <c r="C5610">
        <v>0</v>
      </c>
      <c r="D5610">
        <v>1</v>
      </c>
      <c r="E5610">
        <v>0</v>
      </c>
      <c r="F5610">
        <v>0</v>
      </c>
      <c r="G5610">
        <v>0</v>
      </c>
      <c r="H5610" s="9">
        <v>3276.5383172276702</v>
      </c>
      <c r="I5610" s="9">
        <v>-1.8379886999999999</v>
      </c>
      <c r="J5610" s="9">
        <v>-1.836965</v>
      </c>
      <c r="K5610" s="9">
        <v>-6.1827540000000001</v>
      </c>
      <c r="L5610" s="9">
        <v>-4.4835947601919699</v>
      </c>
      <c r="M5610" s="9">
        <v>-16.140941999999999</v>
      </c>
      <c r="N5610" s="9">
        <v>-16.140941999999999</v>
      </c>
      <c r="O5610" s="9">
        <v>-4.4835947601919699</v>
      </c>
      <c r="P5610">
        <v>0</v>
      </c>
      <c r="Q5610" s="9">
        <v>53.549995000000003</v>
      </c>
      <c r="R5610" s="9">
        <v>267836096.98862699</v>
      </c>
      <c r="S5610" s="9">
        <v>1936180273.96156</v>
      </c>
      <c r="T5610" s="9">
        <v>-1.11584820532861E-3</v>
      </c>
      <c r="U5610" s="9">
        <v>4.4835947601919699</v>
      </c>
      <c r="V5610" s="9">
        <v>0</v>
      </c>
      <c r="W5610" s="9">
        <v>4.4835947601919699</v>
      </c>
      <c r="X5610" t="s">
        <v>86</v>
      </c>
      <c r="Y5610" s="9">
        <v>0</v>
      </c>
      <c r="Z5610" s="9">
        <v>1.1357503E-2</v>
      </c>
    </row>
    <row r="5611" spans="1:26" x14ac:dyDescent="0.3">
      <c r="A5611">
        <v>2</v>
      </c>
      <c r="B5611">
        <v>0</v>
      </c>
      <c r="C5611">
        <v>0</v>
      </c>
      <c r="D5611">
        <v>1</v>
      </c>
      <c r="E5611">
        <v>0</v>
      </c>
      <c r="F5611">
        <v>0</v>
      </c>
      <c r="G5611">
        <v>0</v>
      </c>
      <c r="H5611" s="9">
        <v>3277.5383172024099</v>
      </c>
      <c r="I5611" s="9">
        <v>-1.8379133999999999</v>
      </c>
      <c r="J5611" s="9">
        <v>-1.8378786</v>
      </c>
      <c r="K5611" s="9">
        <v>-6.1102961999999996</v>
      </c>
      <c r="L5611" s="9">
        <v>-4.4847026603885203</v>
      </c>
      <c r="M5611" s="9">
        <v>-16.144929999999999</v>
      </c>
      <c r="N5611" s="9">
        <v>-16.144929999999999</v>
      </c>
      <c r="O5611" s="9">
        <v>-4.4847026603885203</v>
      </c>
      <c r="P5611">
        <v>0</v>
      </c>
      <c r="Q5611" s="9">
        <v>53.549995000000003</v>
      </c>
      <c r="R5611" s="9">
        <v>267836096.98862699</v>
      </c>
      <c r="S5611" s="9">
        <v>1746133188.3945301</v>
      </c>
      <c r="T5611" s="9">
        <v>-1.10790019655215E-3</v>
      </c>
      <c r="U5611" s="9">
        <v>4.4847026603885203</v>
      </c>
      <c r="V5611" s="9">
        <v>0</v>
      </c>
      <c r="W5611" s="9">
        <v>4.4847026603885203</v>
      </c>
      <c r="X5611" t="s">
        <v>86</v>
      </c>
      <c r="Y5611" s="9">
        <v>0</v>
      </c>
      <c r="Z5611" s="9">
        <v>1.1229983000000001E-2</v>
      </c>
    </row>
    <row r="5612" spans="1:26" x14ac:dyDescent="0.3">
      <c r="A5612">
        <v>2</v>
      </c>
      <c r="B5612">
        <v>0</v>
      </c>
      <c r="C5612">
        <v>0</v>
      </c>
      <c r="D5612">
        <v>1</v>
      </c>
      <c r="E5612">
        <v>0</v>
      </c>
      <c r="F5612">
        <v>0</v>
      </c>
      <c r="G5612">
        <v>0</v>
      </c>
      <c r="H5612" s="9">
        <v>3278.53831717715</v>
      </c>
      <c r="I5612" s="9">
        <v>-1.8380858</v>
      </c>
      <c r="J5612" s="9">
        <v>-1.8385311</v>
      </c>
      <c r="K5612" s="9">
        <v>-5.8916234999999997</v>
      </c>
      <c r="L5612" s="9">
        <v>-4.4857888543484696</v>
      </c>
      <c r="M5612" s="9">
        <v>-16.14884</v>
      </c>
      <c r="N5612" s="9">
        <v>-16.14884</v>
      </c>
      <c r="O5612" s="9">
        <v>-4.4857888543484696</v>
      </c>
      <c r="P5612">
        <v>0</v>
      </c>
      <c r="Q5612" s="9">
        <v>53.549995000000003</v>
      </c>
      <c r="R5612" s="9">
        <v>267836096.98862699</v>
      </c>
      <c r="S5612" s="9">
        <v>1631888050.4200001</v>
      </c>
      <c r="T5612" s="9">
        <v>-1.0861939599511299E-3</v>
      </c>
      <c r="U5612" s="9">
        <v>4.4857888543484696</v>
      </c>
      <c r="V5612" s="9">
        <v>0</v>
      </c>
      <c r="W5612" s="9">
        <v>4.4857888543484696</v>
      </c>
      <c r="X5612" t="s">
        <v>86</v>
      </c>
      <c r="Y5612" s="9">
        <v>0</v>
      </c>
      <c r="Z5612" s="9">
        <v>1.0831933E-2</v>
      </c>
    </row>
    <row r="5613" spans="1:26" x14ac:dyDescent="0.3">
      <c r="A5613">
        <v>2</v>
      </c>
      <c r="B5613">
        <v>0</v>
      </c>
      <c r="C5613">
        <v>0</v>
      </c>
      <c r="D5613">
        <v>1</v>
      </c>
      <c r="E5613">
        <v>0</v>
      </c>
      <c r="F5613">
        <v>0</v>
      </c>
      <c r="G5613">
        <v>0</v>
      </c>
      <c r="H5613" s="9">
        <v>3279.5383171518902</v>
      </c>
      <c r="I5613" s="9">
        <v>-1.8380767</v>
      </c>
      <c r="J5613" s="9">
        <v>-1.8370415</v>
      </c>
      <c r="K5613" s="9">
        <v>-6.2256793999999998</v>
      </c>
      <c r="L5613" s="9">
        <v>-4.4868697180906398</v>
      </c>
      <c r="M5613" s="9">
        <v>-16.152730999999999</v>
      </c>
      <c r="N5613" s="9">
        <v>-16.152730999999999</v>
      </c>
      <c r="O5613" s="9">
        <v>-4.4868697180906398</v>
      </c>
      <c r="P5613">
        <v>0</v>
      </c>
      <c r="Q5613" s="9">
        <v>53.549995000000003</v>
      </c>
      <c r="R5613" s="9">
        <v>267836096.98862699</v>
      </c>
      <c r="S5613" s="9">
        <v>1920038978.30144</v>
      </c>
      <c r="T5613" s="9">
        <v>-1.0808637421657601E-3</v>
      </c>
      <c r="U5613" s="9">
        <v>4.4868697180906398</v>
      </c>
      <c r="V5613" s="9">
        <v>0</v>
      </c>
      <c r="W5613" s="9">
        <v>4.4868697180906398</v>
      </c>
      <c r="X5613" t="s">
        <v>86</v>
      </c>
      <c r="Y5613" s="9">
        <v>0</v>
      </c>
      <c r="Z5613" s="9">
        <v>1.1436831E-2</v>
      </c>
    </row>
    <row r="5614" spans="1:26" x14ac:dyDescent="0.3">
      <c r="A5614">
        <v>2</v>
      </c>
      <c r="B5614">
        <v>0</v>
      </c>
      <c r="C5614">
        <v>0</v>
      </c>
      <c r="D5614">
        <v>1</v>
      </c>
      <c r="E5614">
        <v>0</v>
      </c>
      <c r="F5614">
        <v>0</v>
      </c>
      <c r="G5614">
        <v>0</v>
      </c>
      <c r="H5614" s="9">
        <v>3280.5383171266199</v>
      </c>
      <c r="I5614" s="9">
        <v>-1.8381177</v>
      </c>
      <c r="J5614" s="9">
        <v>-1.8369740000000001</v>
      </c>
      <c r="K5614" s="9">
        <v>-6.1676821999999998</v>
      </c>
      <c r="L5614" s="9">
        <v>-4.4880578080688496</v>
      </c>
      <c r="M5614" s="9">
        <v>-16.157007</v>
      </c>
      <c r="N5614" s="9">
        <v>-16.157007</v>
      </c>
      <c r="O5614" s="9">
        <v>-4.4880578080688496</v>
      </c>
      <c r="P5614">
        <v>0</v>
      </c>
      <c r="Q5614" s="9">
        <v>53.549995000000003</v>
      </c>
      <c r="R5614" s="9">
        <v>267836096.98862699</v>
      </c>
      <c r="S5614" s="9">
        <v>1936004351.4407599</v>
      </c>
      <c r="T5614" s="9">
        <v>-1.1880899782186201E-3</v>
      </c>
      <c r="U5614" s="9">
        <v>4.4880578080688496</v>
      </c>
      <c r="V5614" s="9">
        <v>0</v>
      </c>
      <c r="W5614" s="9">
        <v>4.4880578080688496</v>
      </c>
      <c r="X5614" t="s">
        <v>86</v>
      </c>
      <c r="Y5614" s="9">
        <v>0</v>
      </c>
      <c r="Z5614" s="9">
        <v>1.1329872E-2</v>
      </c>
    </row>
    <row r="5615" spans="1:26" x14ac:dyDescent="0.3">
      <c r="A5615">
        <v>2</v>
      </c>
      <c r="B5615">
        <v>0</v>
      </c>
      <c r="C5615">
        <v>0</v>
      </c>
      <c r="D5615">
        <v>1</v>
      </c>
      <c r="E5615">
        <v>0</v>
      </c>
      <c r="F5615">
        <v>0</v>
      </c>
      <c r="G5615">
        <v>0</v>
      </c>
      <c r="H5615" s="9">
        <v>3281.53831710136</v>
      </c>
      <c r="I5615" s="9">
        <v>-1.8380898000000001</v>
      </c>
      <c r="J5615" s="9">
        <v>-1.8372212999999999</v>
      </c>
      <c r="K5615" s="9">
        <v>-5.9511852000000003</v>
      </c>
      <c r="L5615" s="9">
        <v>-4.4892168766007901</v>
      </c>
      <c r="M5615" s="9">
        <v>-16.161180000000002</v>
      </c>
      <c r="N5615" s="9">
        <v>-16.161180000000002</v>
      </c>
      <c r="O5615" s="9">
        <v>-4.4892168766007901</v>
      </c>
      <c r="P5615">
        <v>0</v>
      </c>
      <c r="Q5615" s="9">
        <v>53.549995000000003</v>
      </c>
      <c r="R5615" s="9">
        <v>267836096.98862699</v>
      </c>
      <c r="S5615" s="9">
        <v>1881020647.5137801</v>
      </c>
      <c r="T5615" s="9">
        <v>-1.1590685319369199E-3</v>
      </c>
      <c r="U5615" s="9">
        <v>4.4892168766007901</v>
      </c>
      <c r="V5615" s="9">
        <v>0</v>
      </c>
      <c r="W5615" s="9">
        <v>4.4892168766007901</v>
      </c>
      <c r="X5615" t="s">
        <v>86</v>
      </c>
      <c r="Y5615" s="9">
        <v>0</v>
      </c>
      <c r="Z5615" s="9">
        <v>1.0933643999999999E-2</v>
      </c>
    </row>
    <row r="5616" spans="1:26" x14ac:dyDescent="0.3">
      <c r="A5616">
        <v>2</v>
      </c>
      <c r="B5616">
        <v>0</v>
      </c>
      <c r="C5616">
        <v>0</v>
      </c>
      <c r="D5616">
        <v>1</v>
      </c>
      <c r="E5616">
        <v>0</v>
      </c>
      <c r="F5616">
        <v>0</v>
      </c>
      <c r="G5616">
        <v>0</v>
      </c>
      <c r="H5616" s="9">
        <v>3282.5383170761002</v>
      </c>
      <c r="I5616" s="9">
        <v>-1.8378576</v>
      </c>
      <c r="J5616" s="9">
        <v>-1.8380377999999999</v>
      </c>
      <c r="K5616" s="9">
        <v>-5.7926469000000003</v>
      </c>
      <c r="L5616" s="9">
        <v>-4.4903435857666301</v>
      </c>
      <c r="M5616" s="9">
        <v>-16.165237000000001</v>
      </c>
      <c r="N5616" s="9">
        <v>-16.165237000000001</v>
      </c>
      <c r="O5616" s="9">
        <v>-4.4903435857666301</v>
      </c>
      <c r="P5616">
        <v>0</v>
      </c>
      <c r="Q5616" s="9">
        <v>53.549995000000003</v>
      </c>
      <c r="R5616" s="9">
        <v>267836096.98862699</v>
      </c>
      <c r="S5616" s="9">
        <v>1718842884.28827</v>
      </c>
      <c r="T5616" s="9">
        <v>-1.1267091658382299E-3</v>
      </c>
      <c r="U5616" s="9">
        <v>4.4903435857666301</v>
      </c>
      <c r="V5616" s="9">
        <v>0</v>
      </c>
      <c r="W5616" s="9">
        <v>4.4903435857666301</v>
      </c>
      <c r="X5616" t="s">
        <v>86</v>
      </c>
      <c r="Y5616" s="9">
        <v>0</v>
      </c>
      <c r="Z5616" s="9">
        <v>1.0647103999999999E-2</v>
      </c>
    </row>
    <row r="5617" spans="1:26" x14ac:dyDescent="0.3">
      <c r="A5617">
        <v>2</v>
      </c>
      <c r="B5617">
        <v>0</v>
      </c>
      <c r="C5617">
        <v>0</v>
      </c>
      <c r="D5617">
        <v>1</v>
      </c>
      <c r="E5617">
        <v>0</v>
      </c>
      <c r="F5617">
        <v>0</v>
      </c>
      <c r="G5617">
        <v>0</v>
      </c>
      <c r="H5617" s="9">
        <v>3283.5383170508399</v>
      </c>
      <c r="I5617" s="9">
        <v>-1.8381367</v>
      </c>
      <c r="J5617" s="9">
        <v>-1.8383615</v>
      </c>
      <c r="K5617" s="9">
        <v>-5.9871283000000002</v>
      </c>
      <c r="L5617" s="9">
        <v>-4.4915026101152904</v>
      </c>
      <c r="M5617" s="9">
        <v>-16.169409000000002</v>
      </c>
      <c r="N5617" s="9">
        <v>-16.169409000000002</v>
      </c>
      <c r="O5617" s="9">
        <v>-4.4915026101152904</v>
      </c>
      <c r="P5617">
        <v>0</v>
      </c>
      <c r="Q5617" s="9">
        <v>53.549995000000003</v>
      </c>
      <c r="R5617" s="9">
        <v>267836096.98862699</v>
      </c>
      <c r="S5617" s="9">
        <v>1662328247.3836501</v>
      </c>
      <c r="T5617" s="9">
        <v>-1.15902434865589E-3</v>
      </c>
      <c r="U5617" s="9">
        <v>4.4915026101152904</v>
      </c>
      <c r="V5617" s="9">
        <v>0</v>
      </c>
      <c r="W5617" s="9">
        <v>4.4915026101152904</v>
      </c>
      <c r="X5617" t="s">
        <v>86</v>
      </c>
      <c r="Y5617" s="9">
        <v>0</v>
      </c>
      <c r="Z5617" s="9">
        <v>1.1006505999999999E-2</v>
      </c>
    </row>
    <row r="5618" spans="1:26" x14ac:dyDescent="0.3">
      <c r="A5618">
        <v>2</v>
      </c>
      <c r="B5618">
        <v>0</v>
      </c>
      <c r="C5618">
        <v>0</v>
      </c>
      <c r="D5618">
        <v>1</v>
      </c>
      <c r="E5618">
        <v>0</v>
      </c>
      <c r="F5618">
        <v>0</v>
      </c>
      <c r="G5618">
        <v>0</v>
      </c>
      <c r="H5618" s="9">
        <v>3283.6091170490499</v>
      </c>
      <c r="I5618" s="9">
        <v>-1.8378981000000001</v>
      </c>
      <c r="J5618" s="9">
        <v>-1.8388606000000001</v>
      </c>
      <c r="K5618" s="9">
        <v>-0.97716206000000005</v>
      </c>
      <c r="L5618" s="9">
        <v>-4.4915803774515899</v>
      </c>
      <c r="M5618" s="9">
        <v>-16.169689000000002</v>
      </c>
      <c r="N5618" s="9">
        <v>-16.169689000000002</v>
      </c>
      <c r="O5618" s="9">
        <v>-4.4915803774515899</v>
      </c>
      <c r="P5618">
        <v>0</v>
      </c>
      <c r="Q5618" s="9">
        <v>53.549995000000003</v>
      </c>
      <c r="R5618" s="9">
        <v>267836096.98862699</v>
      </c>
      <c r="S5618" s="9">
        <v>1581556732.0151</v>
      </c>
      <c r="T5618" s="9">
        <v>-7.7767336309264497E-5</v>
      </c>
      <c r="U5618" s="9">
        <v>4.4915803774515899</v>
      </c>
      <c r="V5618" s="9">
        <v>0</v>
      </c>
      <c r="W5618" s="9">
        <v>4.4915803774515899</v>
      </c>
      <c r="X5618" t="s">
        <v>86</v>
      </c>
      <c r="Y5618" s="9">
        <v>0</v>
      </c>
      <c r="Z5618" s="9">
        <v>1.7968649000000001E-3</v>
      </c>
    </row>
    <row r="5619" spans="1:26" x14ac:dyDescent="0.3">
      <c r="A5619">
        <v>2</v>
      </c>
      <c r="B5619">
        <v>0</v>
      </c>
      <c r="C5619">
        <v>0</v>
      </c>
      <c r="D5619">
        <v>1</v>
      </c>
      <c r="E5619">
        <v>0</v>
      </c>
      <c r="F5619">
        <v>0</v>
      </c>
      <c r="G5619">
        <v>0</v>
      </c>
      <c r="H5619" s="9">
        <v>3284.0793170371699</v>
      </c>
      <c r="I5619" s="9">
        <v>-1.8379483999999999</v>
      </c>
      <c r="J5619" s="9">
        <v>-1.8376874000000001</v>
      </c>
      <c r="K5619" s="9">
        <v>-6.0628681000000002</v>
      </c>
      <c r="L5619" s="9">
        <v>-4.4918586868501702</v>
      </c>
      <c r="M5619" s="9">
        <v>-16.170691000000001</v>
      </c>
      <c r="N5619" s="9">
        <v>-16.170691000000001</v>
      </c>
      <c r="O5619" s="9">
        <v>-4.4918586868501702</v>
      </c>
      <c r="P5619">
        <v>0</v>
      </c>
      <c r="Q5619" s="9">
        <v>53.549995000000003</v>
      </c>
      <c r="R5619" s="9">
        <v>267836096.98862699</v>
      </c>
      <c r="S5619" s="9">
        <v>1785673193.5996799</v>
      </c>
      <c r="T5619" s="9">
        <v>-2.78309398578535E-4</v>
      </c>
      <c r="U5619" s="9">
        <v>4.4918586868501702</v>
      </c>
      <c r="V5619" s="9">
        <v>0</v>
      </c>
      <c r="W5619" s="9">
        <v>4.4918586868501702</v>
      </c>
      <c r="X5619" t="s">
        <v>86</v>
      </c>
      <c r="Y5619" s="9">
        <v>0</v>
      </c>
      <c r="Z5619" s="9">
        <v>1.1141656E-2</v>
      </c>
    </row>
    <row r="5620" spans="1:26" x14ac:dyDescent="0.3">
      <c r="A5620">
        <v>2</v>
      </c>
      <c r="B5620">
        <v>0</v>
      </c>
      <c r="C5620">
        <v>0</v>
      </c>
      <c r="D5620">
        <v>1</v>
      </c>
      <c r="E5620">
        <v>0</v>
      </c>
      <c r="F5620">
        <v>0</v>
      </c>
      <c r="G5620">
        <v>0</v>
      </c>
      <c r="H5620" s="9">
        <v>3284.1295170358999</v>
      </c>
      <c r="I5620" s="9">
        <v>-1.8381044</v>
      </c>
      <c r="J5620" s="9">
        <v>-1.8377891</v>
      </c>
      <c r="K5620" s="9">
        <v>-1.0316489</v>
      </c>
      <c r="L5620" s="9">
        <v>-4.4919114412135901</v>
      </c>
      <c r="M5620" s="9">
        <v>-16.170881000000001</v>
      </c>
      <c r="N5620" s="9">
        <v>-16.170881000000001</v>
      </c>
      <c r="O5620" s="9">
        <v>-4.4919114412135901</v>
      </c>
      <c r="P5620">
        <v>0</v>
      </c>
      <c r="Q5620" s="9">
        <v>53.549995000000003</v>
      </c>
      <c r="R5620" s="9">
        <v>267836096.98862699</v>
      </c>
      <c r="S5620" s="9">
        <v>1765951522.3009501</v>
      </c>
      <c r="T5620" s="9">
        <v>-5.2754363417228897E-5</v>
      </c>
      <c r="U5620" s="9">
        <v>4.4919114412135901</v>
      </c>
      <c r="V5620" s="9">
        <v>0</v>
      </c>
      <c r="W5620" s="9">
        <v>4.4919114412135901</v>
      </c>
      <c r="X5620" t="s">
        <v>86</v>
      </c>
      <c r="Y5620" s="9">
        <v>0</v>
      </c>
      <c r="Z5620" s="9">
        <v>1.8959529999999999E-3</v>
      </c>
    </row>
    <row r="5621" spans="1:26" x14ac:dyDescent="0.3">
      <c r="A5621">
        <v>2</v>
      </c>
      <c r="B5621">
        <v>0</v>
      </c>
      <c r="C5621">
        <v>0</v>
      </c>
      <c r="D5621">
        <v>1</v>
      </c>
      <c r="E5621">
        <v>0</v>
      </c>
      <c r="F5621">
        <v>0</v>
      </c>
      <c r="G5621">
        <v>0</v>
      </c>
      <c r="H5621" s="9">
        <v>3284.3601170300799</v>
      </c>
      <c r="I5621" s="9">
        <v>-1.8378909000000001</v>
      </c>
      <c r="J5621" s="9">
        <v>-1.8369272000000001</v>
      </c>
      <c r="K5621" s="9">
        <v>-6.0554657000000001</v>
      </c>
      <c r="L5621" s="9">
        <v>-4.4920847857795803</v>
      </c>
      <c r="M5621" s="9">
        <v>-16.171505</v>
      </c>
      <c r="N5621" s="9">
        <v>-16.171505</v>
      </c>
      <c r="O5621" s="9">
        <v>-4.4920847857795803</v>
      </c>
      <c r="P5621">
        <v>0</v>
      </c>
      <c r="Q5621" s="9">
        <v>53.549995000000003</v>
      </c>
      <c r="R5621" s="9">
        <v>267836096.98862699</v>
      </c>
      <c r="S5621" s="9">
        <v>1948624810.58725</v>
      </c>
      <c r="T5621" s="9">
        <v>-1.73344565987498E-4</v>
      </c>
      <c r="U5621" s="9">
        <v>4.4920847857795803</v>
      </c>
      <c r="V5621" s="9">
        <v>0</v>
      </c>
      <c r="W5621" s="9">
        <v>4.4920847857795803</v>
      </c>
      <c r="X5621" t="s">
        <v>86</v>
      </c>
      <c r="Y5621" s="9">
        <v>0</v>
      </c>
      <c r="Z5621" s="9">
        <v>1.112345E-2</v>
      </c>
    </row>
    <row r="5622" spans="1:26" x14ac:dyDescent="0.3">
      <c r="A5622">
        <v>2</v>
      </c>
      <c r="B5622">
        <v>0</v>
      </c>
      <c r="C5622">
        <v>0</v>
      </c>
      <c r="D5622">
        <v>1</v>
      </c>
      <c r="E5622">
        <v>0</v>
      </c>
      <c r="F5622">
        <v>0</v>
      </c>
      <c r="G5622">
        <v>0</v>
      </c>
      <c r="H5622" s="9">
        <v>3284.7801170194698</v>
      </c>
      <c r="I5622" s="9">
        <v>-1.8380797</v>
      </c>
      <c r="J5622" s="9">
        <v>-1.8375237</v>
      </c>
      <c r="K5622" s="9">
        <v>-11.077064</v>
      </c>
      <c r="L5622" s="9">
        <v>-4.4926340141251302</v>
      </c>
      <c r="M5622" s="9">
        <v>-16.173483000000001</v>
      </c>
      <c r="N5622" s="9">
        <v>-16.173483000000001</v>
      </c>
      <c r="O5622" s="9">
        <v>-4.4926340141251302</v>
      </c>
      <c r="P5622">
        <v>0</v>
      </c>
      <c r="Q5622" s="9">
        <v>53.549995000000003</v>
      </c>
      <c r="R5622" s="9">
        <v>267836096.98862699</v>
      </c>
      <c r="S5622" s="9">
        <v>1818707258.6831</v>
      </c>
      <c r="T5622" s="9">
        <v>-5.49228345553487E-4</v>
      </c>
      <c r="U5622" s="9">
        <v>4.4926340141251302</v>
      </c>
      <c r="V5622" s="9">
        <v>0</v>
      </c>
      <c r="W5622" s="9">
        <v>4.4926340141251302</v>
      </c>
      <c r="X5622" t="s">
        <v>86</v>
      </c>
      <c r="Y5622" s="9">
        <v>0</v>
      </c>
      <c r="Z5622" s="9">
        <v>2.0354365999999999E-2</v>
      </c>
    </row>
    <row r="5623" spans="1:26" x14ac:dyDescent="0.3">
      <c r="A5623">
        <v>2</v>
      </c>
      <c r="B5623">
        <v>0</v>
      </c>
      <c r="C5623">
        <v>0</v>
      </c>
      <c r="D5623">
        <v>1</v>
      </c>
      <c r="E5623">
        <v>0</v>
      </c>
      <c r="F5623">
        <v>0</v>
      </c>
      <c r="G5623">
        <v>0</v>
      </c>
      <c r="H5623" s="9">
        <v>3284.8901170166901</v>
      </c>
      <c r="I5623" s="9">
        <v>-1.8378661000000001</v>
      </c>
      <c r="J5623" s="9">
        <v>-1.8385579999999999</v>
      </c>
      <c r="K5623" s="9">
        <v>-6.0667920000000004</v>
      </c>
      <c r="L5623" s="9">
        <v>-4.4929151654001602</v>
      </c>
      <c r="M5623" s="9">
        <v>-16.174493999999999</v>
      </c>
      <c r="N5623" s="9">
        <v>-16.174493999999999</v>
      </c>
      <c r="O5623" s="9">
        <v>-4.4929151654001602</v>
      </c>
      <c r="P5623">
        <v>0</v>
      </c>
      <c r="Q5623" s="9">
        <v>53.549995000000003</v>
      </c>
      <c r="R5623" s="9">
        <v>267836096.98862699</v>
      </c>
      <c r="S5623" s="9">
        <v>1630070323.4998</v>
      </c>
      <c r="T5623" s="9">
        <v>-2.8115127502559197E-4</v>
      </c>
      <c r="U5623" s="9">
        <v>4.4929151654001602</v>
      </c>
      <c r="V5623" s="9">
        <v>0</v>
      </c>
      <c r="W5623" s="9">
        <v>4.4929151654001602</v>
      </c>
      <c r="X5623" t="s">
        <v>86</v>
      </c>
      <c r="Y5623" s="9">
        <v>0</v>
      </c>
      <c r="Z5623" s="9">
        <v>1.1154149E-2</v>
      </c>
    </row>
    <row r="5624" spans="1:26" x14ac:dyDescent="0.3">
      <c r="A5624">
        <v>2</v>
      </c>
      <c r="B5624">
        <v>0</v>
      </c>
      <c r="C5624">
        <v>0</v>
      </c>
      <c r="D5624">
        <v>1</v>
      </c>
      <c r="E5624">
        <v>0</v>
      </c>
      <c r="F5624">
        <v>0</v>
      </c>
      <c r="G5624">
        <v>0</v>
      </c>
      <c r="H5624" s="9">
        <v>3285.7697169944699</v>
      </c>
      <c r="I5624" s="9">
        <v>-1.8378819</v>
      </c>
      <c r="J5624" s="9">
        <v>-1.8378384999999999</v>
      </c>
      <c r="K5624" s="9">
        <v>-1.0584283999999999</v>
      </c>
      <c r="L5624" s="9">
        <v>-4.4941906338069</v>
      </c>
      <c r="M5624" s="9">
        <v>-16.179086999999999</v>
      </c>
      <c r="N5624" s="9">
        <v>-16.179086999999999</v>
      </c>
      <c r="O5624" s="9">
        <v>-4.4941906338069</v>
      </c>
      <c r="P5624">
        <v>0</v>
      </c>
      <c r="Q5624" s="9">
        <v>53.549995000000003</v>
      </c>
      <c r="R5624" s="9">
        <v>267836096.98862699</v>
      </c>
      <c r="S5624" s="9">
        <v>1757390768.25088</v>
      </c>
      <c r="T5624" s="9">
        <v>-1.2754684067432999E-3</v>
      </c>
      <c r="U5624" s="9">
        <v>4.4941906338069</v>
      </c>
      <c r="V5624" s="9">
        <v>0</v>
      </c>
      <c r="W5624" s="9">
        <v>4.4941906338069</v>
      </c>
      <c r="X5624" t="s">
        <v>86</v>
      </c>
      <c r="Y5624" s="9">
        <v>0</v>
      </c>
      <c r="Z5624" s="9">
        <v>1.9452205000000001E-3</v>
      </c>
    </row>
    <row r="5625" spans="1:26" x14ac:dyDescent="0.3">
      <c r="A5625">
        <v>2</v>
      </c>
      <c r="B5625">
        <v>0</v>
      </c>
      <c r="C5625">
        <v>0</v>
      </c>
      <c r="D5625">
        <v>1</v>
      </c>
      <c r="E5625">
        <v>0</v>
      </c>
      <c r="F5625">
        <v>0</v>
      </c>
      <c r="G5625">
        <v>0</v>
      </c>
      <c r="H5625" s="9">
        <v>3285.8799169916801</v>
      </c>
      <c r="I5625" s="9">
        <v>-1.8379501</v>
      </c>
      <c r="J5625" s="9">
        <v>-1.8368960999999999</v>
      </c>
      <c r="K5625" s="9">
        <v>-6.1098762000000004</v>
      </c>
      <c r="L5625" s="9">
        <v>-4.4942874397610204</v>
      </c>
      <c r="M5625" s="9">
        <v>-16.179435999999999</v>
      </c>
      <c r="N5625" s="9">
        <v>-16.179435999999999</v>
      </c>
      <c r="O5625" s="9">
        <v>-4.4942874397610204</v>
      </c>
      <c r="P5625">
        <v>0</v>
      </c>
      <c r="Q5625" s="9">
        <v>53.549995000000003</v>
      </c>
      <c r="R5625" s="9">
        <v>267836096.98862699</v>
      </c>
      <c r="S5625" s="9">
        <v>1956880516.68928</v>
      </c>
      <c r="T5625" s="9">
        <v>-9.6805954124867797E-5</v>
      </c>
      <c r="U5625" s="9">
        <v>4.4942874397610204</v>
      </c>
      <c r="V5625" s="9">
        <v>0</v>
      </c>
      <c r="W5625" s="9">
        <v>4.4942874397610204</v>
      </c>
      <c r="X5625" t="s">
        <v>86</v>
      </c>
      <c r="Y5625" s="9">
        <v>0</v>
      </c>
      <c r="Z5625" s="9">
        <v>1.1223207000000001E-2</v>
      </c>
    </row>
    <row r="5626" spans="1:26" x14ac:dyDescent="0.3">
      <c r="A5626">
        <v>2</v>
      </c>
      <c r="B5626">
        <v>0</v>
      </c>
      <c r="C5626">
        <v>0</v>
      </c>
      <c r="D5626">
        <v>1</v>
      </c>
      <c r="E5626">
        <v>0</v>
      </c>
      <c r="F5626">
        <v>0</v>
      </c>
      <c r="G5626">
        <v>0</v>
      </c>
      <c r="H5626" s="9">
        <v>3286.8799169664198</v>
      </c>
      <c r="I5626" s="9">
        <v>-1.8380415000000001</v>
      </c>
      <c r="J5626" s="9">
        <v>-1.8384387</v>
      </c>
      <c r="K5626" s="9">
        <v>-5.6552471999999998</v>
      </c>
      <c r="L5626" s="9">
        <v>-4.4953691882612397</v>
      </c>
      <c r="M5626" s="9">
        <v>-16.183329000000001</v>
      </c>
      <c r="N5626" s="9">
        <v>-16.183329000000001</v>
      </c>
      <c r="O5626" s="9">
        <v>-4.4953691882612397</v>
      </c>
      <c r="P5626">
        <v>0</v>
      </c>
      <c r="Q5626" s="9">
        <v>53.549995000000003</v>
      </c>
      <c r="R5626" s="9">
        <v>267836096.98862699</v>
      </c>
      <c r="S5626" s="9">
        <v>1650701285.2372301</v>
      </c>
      <c r="T5626" s="9">
        <v>-1.0817485002147999E-3</v>
      </c>
      <c r="U5626" s="9">
        <v>4.4953691882612397</v>
      </c>
      <c r="V5626" s="9">
        <v>0</v>
      </c>
      <c r="W5626" s="9">
        <v>4.4953691882612397</v>
      </c>
      <c r="X5626" t="s">
        <v>86</v>
      </c>
      <c r="Y5626" s="9">
        <v>0</v>
      </c>
      <c r="Z5626" s="9">
        <v>1.0396825E-2</v>
      </c>
    </row>
    <row r="5627" spans="1:26" x14ac:dyDescent="0.3">
      <c r="A5627">
        <v>2</v>
      </c>
      <c r="B5627">
        <v>0</v>
      </c>
      <c r="C5627">
        <v>0</v>
      </c>
      <c r="D5627">
        <v>1</v>
      </c>
      <c r="E5627">
        <v>0</v>
      </c>
      <c r="F5627">
        <v>0</v>
      </c>
      <c r="G5627">
        <v>0</v>
      </c>
      <c r="H5627" s="9">
        <v>3287.87991694116</v>
      </c>
      <c r="I5627" s="9">
        <v>-1.8379353</v>
      </c>
      <c r="J5627" s="9">
        <v>-1.8382617000000001</v>
      </c>
      <c r="K5627" s="9">
        <v>-6.3072952999999998</v>
      </c>
      <c r="L5627" s="9">
        <v>-4.4964339610921202</v>
      </c>
      <c r="M5627" s="9">
        <v>-16.187162000000001</v>
      </c>
      <c r="N5627" s="9">
        <v>-16.187162000000001</v>
      </c>
      <c r="O5627" s="9">
        <v>-4.4964339610921202</v>
      </c>
      <c r="P5627">
        <v>0</v>
      </c>
      <c r="Q5627" s="9">
        <v>53.549995000000003</v>
      </c>
      <c r="R5627" s="9">
        <v>267836096.98862699</v>
      </c>
      <c r="S5627" s="9">
        <v>1681316518.24805</v>
      </c>
      <c r="T5627" s="9">
        <v>-1.0647728308832401E-3</v>
      </c>
      <c r="U5627" s="9">
        <v>4.4964339610921202</v>
      </c>
      <c r="V5627" s="9">
        <v>0</v>
      </c>
      <c r="W5627" s="9">
        <v>4.4964339610921202</v>
      </c>
      <c r="X5627" t="s">
        <v>86</v>
      </c>
      <c r="Y5627" s="9">
        <v>0</v>
      </c>
      <c r="Z5627" s="9">
        <v>1.1594459E-2</v>
      </c>
    </row>
    <row r="5628" spans="1:26" x14ac:dyDescent="0.3">
      <c r="A5628">
        <v>2</v>
      </c>
      <c r="B5628">
        <v>0</v>
      </c>
      <c r="C5628">
        <v>0</v>
      </c>
      <c r="D5628">
        <v>1</v>
      </c>
      <c r="E5628">
        <v>0</v>
      </c>
      <c r="F5628">
        <v>0</v>
      </c>
      <c r="G5628">
        <v>0</v>
      </c>
      <c r="H5628" s="9">
        <v>3288.8799169159001</v>
      </c>
      <c r="I5628" s="9">
        <v>-1.838052</v>
      </c>
      <c r="J5628" s="9">
        <v>-1.8379855</v>
      </c>
      <c r="K5628" s="9">
        <v>-6.1902322999999999</v>
      </c>
      <c r="L5628" s="9">
        <v>-4.4975780574198501</v>
      </c>
      <c r="M5628" s="9">
        <v>-16.191279999999999</v>
      </c>
      <c r="N5628" s="9">
        <v>-16.191279999999999</v>
      </c>
      <c r="O5628" s="9">
        <v>-4.4975780574198501</v>
      </c>
      <c r="P5628">
        <v>0</v>
      </c>
      <c r="Q5628" s="9">
        <v>53.549995000000003</v>
      </c>
      <c r="R5628" s="9">
        <v>267836096.98862699</v>
      </c>
      <c r="S5628" s="9">
        <v>1731191023.96457</v>
      </c>
      <c r="T5628" s="9">
        <v>-1.14409632772893E-3</v>
      </c>
      <c r="U5628" s="9">
        <v>4.4975780574198501</v>
      </c>
      <c r="V5628" s="9">
        <v>0</v>
      </c>
      <c r="W5628" s="9">
        <v>4.4975780574198501</v>
      </c>
      <c r="X5628" t="s">
        <v>86</v>
      </c>
      <c r="Y5628" s="9">
        <v>0</v>
      </c>
      <c r="Z5628" s="9">
        <v>1.1377557E-2</v>
      </c>
    </row>
    <row r="5629" spans="1:26" x14ac:dyDescent="0.3">
      <c r="A5629">
        <v>2</v>
      </c>
      <c r="B5629">
        <v>0</v>
      </c>
      <c r="C5629">
        <v>0</v>
      </c>
      <c r="D5629">
        <v>1</v>
      </c>
      <c r="E5629">
        <v>0</v>
      </c>
      <c r="F5629">
        <v>0</v>
      </c>
      <c r="G5629">
        <v>0</v>
      </c>
      <c r="H5629" s="9">
        <v>3289.8799168906398</v>
      </c>
      <c r="I5629" s="9">
        <v>-1.8379542</v>
      </c>
      <c r="J5629" s="9">
        <v>-1.8371373</v>
      </c>
      <c r="K5629" s="9">
        <v>-6.1837077000000003</v>
      </c>
      <c r="L5629" s="9">
        <v>-4.49871723588668</v>
      </c>
      <c r="M5629" s="9">
        <v>-16.195381000000001</v>
      </c>
      <c r="N5629" s="9">
        <v>-16.195381000000001</v>
      </c>
      <c r="O5629" s="9">
        <v>-4.49871723588668</v>
      </c>
      <c r="P5629">
        <v>0</v>
      </c>
      <c r="Q5629" s="9">
        <v>53.549995000000003</v>
      </c>
      <c r="R5629" s="9">
        <v>267836096.98862699</v>
      </c>
      <c r="S5629" s="9">
        <v>1903495604.6814301</v>
      </c>
      <c r="T5629" s="9">
        <v>-1.13917846682376E-3</v>
      </c>
      <c r="U5629" s="9">
        <v>4.49871723588668</v>
      </c>
      <c r="V5629" s="9">
        <v>0</v>
      </c>
      <c r="W5629" s="9">
        <v>4.49871723588668</v>
      </c>
      <c r="X5629" t="s">
        <v>86</v>
      </c>
      <c r="Y5629" s="9">
        <v>0</v>
      </c>
      <c r="Z5629" s="9">
        <v>1.136032E-2</v>
      </c>
    </row>
    <row r="5630" spans="1:26" x14ac:dyDescent="0.3">
      <c r="A5630">
        <v>2</v>
      </c>
      <c r="B5630">
        <v>0</v>
      </c>
      <c r="C5630">
        <v>0</v>
      </c>
      <c r="D5630">
        <v>1</v>
      </c>
      <c r="E5630">
        <v>0</v>
      </c>
      <c r="F5630">
        <v>0</v>
      </c>
      <c r="G5630">
        <v>0</v>
      </c>
      <c r="H5630" s="9">
        <v>3290.87991686537</v>
      </c>
      <c r="I5630" s="9">
        <v>-1.8379654000000001</v>
      </c>
      <c r="J5630" s="9">
        <v>-1.8370424999999999</v>
      </c>
      <c r="K5630" s="9">
        <v>-5.8760561999999998</v>
      </c>
      <c r="L5630" s="9">
        <v>-4.4998483086430703</v>
      </c>
      <c r="M5630" s="9">
        <v>-16.199452999999998</v>
      </c>
      <c r="N5630" s="9">
        <v>-16.199452999999998</v>
      </c>
      <c r="O5630" s="9">
        <v>-4.4998483086430703</v>
      </c>
      <c r="P5630">
        <v>0</v>
      </c>
      <c r="Q5630" s="9">
        <v>53.549995000000003</v>
      </c>
      <c r="R5630" s="9">
        <v>267836096.98862699</v>
      </c>
      <c r="S5630" s="9">
        <v>1925351152.07639</v>
      </c>
      <c r="T5630" s="9">
        <v>-1.1310727563964499E-3</v>
      </c>
      <c r="U5630" s="9">
        <v>4.4998483086430703</v>
      </c>
      <c r="V5630" s="9">
        <v>0</v>
      </c>
      <c r="W5630" s="9">
        <v>4.4998483086430703</v>
      </c>
      <c r="X5630" t="s">
        <v>86</v>
      </c>
      <c r="Y5630" s="9">
        <v>0</v>
      </c>
      <c r="Z5630" s="9">
        <v>1.0794565000000001E-2</v>
      </c>
    </row>
    <row r="5631" spans="1:26" x14ac:dyDescent="0.3">
      <c r="A5631">
        <v>2</v>
      </c>
      <c r="B5631">
        <v>0</v>
      </c>
      <c r="C5631">
        <v>0</v>
      </c>
      <c r="D5631">
        <v>1</v>
      </c>
      <c r="E5631">
        <v>0</v>
      </c>
      <c r="F5631">
        <v>0</v>
      </c>
      <c r="G5631">
        <v>0</v>
      </c>
      <c r="H5631" s="9">
        <v>3291.8799168401101</v>
      </c>
      <c r="I5631" s="9">
        <v>-1.8379595</v>
      </c>
      <c r="J5631" s="9">
        <v>-1.8378162</v>
      </c>
      <c r="K5631" s="9">
        <v>-5.8031015000000004</v>
      </c>
      <c r="L5631" s="9">
        <v>-4.5009489700353402</v>
      </c>
      <c r="M5631" s="9">
        <v>-16.203417000000002</v>
      </c>
      <c r="N5631" s="9">
        <v>-16.203417000000002</v>
      </c>
      <c r="O5631" s="9">
        <v>-4.5009489700353402</v>
      </c>
      <c r="P5631">
        <v>0</v>
      </c>
      <c r="Q5631" s="9">
        <v>53.549995000000003</v>
      </c>
      <c r="R5631" s="9">
        <v>267836096.98862699</v>
      </c>
      <c r="S5631" s="9">
        <v>1764275235.93328</v>
      </c>
      <c r="T5631" s="9">
        <v>-1.1006613922646101E-3</v>
      </c>
      <c r="U5631" s="9">
        <v>4.5009489700353402</v>
      </c>
      <c r="V5631" s="9">
        <v>0</v>
      </c>
      <c r="W5631" s="9">
        <v>4.5009489700353402</v>
      </c>
      <c r="X5631" t="s">
        <v>86</v>
      </c>
      <c r="Y5631" s="9">
        <v>0</v>
      </c>
      <c r="Z5631" s="9">
        <v>1.0665034E-2</v>
      </c>
    </row>
    <row r="5632" spans="1:26" x14ac:dyDescent="0.3">
      <c r="A5632">
        <v>2</v>
      </c>
      <c r="B5632">
        <v>0</v>
      </c>
      <c r="C5632">
        <v>0</v>
      </c>
      <c r="D5632">
        <v>1</v>
      </c>
      <c r="E5632">
        <v>0</v>
      </c>
      <c r="F5632">
        <v>0</v>
      </c>
      <c r="G5632">
        <v>0</v>
      </c>
      <c r="H5632" s="9">
        <v>3292.8799168148498</v>
      </c>
      <c r="I5632" s="9">
        <v>-1.8380761999999999</v>
      </c>
      <c r="J5632" s="9">
        <v>-1.8370658</v>
      </c>
      <c r="K5632" s="9">
        <v>-5.6965317999999998</v>
      </c>
      <c r="L5632" s="9">
        <v>-4.5020562140882197</v>
      </c>
      <c r="M5632" s="9">
        <v>-16.207402999999999</v>
      </c>
      <c r="N5632" s="9">
        <v>-16.207402999999999</v>
      </c>
      <c r="O5632" s="9">
        <v>-4.5020562140882197</v>
      </c>
      <c r="P5632">
        <v>0</v>
      </c>
      <c r="Q5632" s="9">
        <v>53.549995000000003</v>
      </c>
      <c r="R5632" s="9">
        <v>267836096.98862699</v>
      </c>
      <c r="S5632" s="9">
        <v>1920980498.0235901</v>
      </c>
      <c r="T5632" s="9">
        <v>-1.1072440528865301E-3</v>
      </c>
      <c r="U5632" s="9">
        <v>4.5020562140882197</v>
      </c>
      <c r="V5632" s="9">
        <v>0</v>
      </c>
      <c r="W5632" s="9">
        <v>4.5020562140882197</v>
      </c>
      <c r="X5632" t="s">
        <v>86</v>
      </c>
      <c r="Y5632" s="9">
        <v>0</v>
      </c>
      <c r="Z5632" s="9">
        <v>1.0464904000000001E-2</v>
      </c>
    </row>
    <row r="5633" spans="1:26" x14ac:dyDescent="0.3">
      <c r="A5633">
        <v>2</v>
      </c>
      <c r="B5633">
        <v>0</v>
      </c>
      <c r="C5633">
        <v>0</v>
      </c>
      <c r="D5633">
        <v>1</v>
      </c>
      <c r="E5633">
        <v>0</v>
      </c>
      <c r="F5633">
        <v>0</v>
      </c>
      <c r="G5633">
        <v>0</v>
      </c>
      <c r="H5633" s="9">
        <v>3293.87991678959</v>
      </c>
      <c r="I5633" s="9">
        <v>-1.8378574000000001</v>
      </c>
      <c r="J5633" s="9">
        <v>-1.8380358999999999</v>
      </c>
      <c r="K5633" s="9">
        <v>-5.1468558</v>
      </c>
      <c r="L5633" s="9">
        <v>-4.5031045711394899</v>
      </c>
      <c r="M5633" s="9">
        <v>-16.211175999999998</v>
      </c>
      <c r="N5633" s="9">
        <v>-16.211175999999998</v>
      </c>
      <c r="O5633" s="9">
        <v>-4.5031045711394899</v>
      </c>
      <c r="P5633">
        <v>0</v>
      </c>
      <c r="Q5633" s="9">
        <v>53.549995000000003</v>
      </c>
      <c r="R5633" s="9">
        <v>267836096.98862699</v>
      </c>
      <c r="S5633" s="9">
        <v>1724054314.41678</v>
      </c>
      <c r="T5633" s="9">
        <v>-1.04835705126671E-3</v>
      </c>
      <c r="U5633" s="9">
        <v>4.5031045711394899</v>
      </c>
      <c r="V5633" s="9">
        <v>0</v>
      </c>
      <c r="W5633" s="9">
        <v>4.5031045711394899</v>
      </c>
      <c r="X5633" t="s">
        <v>86</v>
      </c>
      <c r="Y5633" s="9">
        <v>0</v>
      </c>
      <c r="Z5633" s="9">
        <v>9.4601055999999992E-3</v>
      </c>
    </row>
    <row r="5634" spans="1:26" x14ac:dyDescent="0.3">
      <c r="A5634">
        <v>2</v>
      </c>
      <c r="B5634">
        <v>0</v>
      </c>
      <c r="C5634">
        <v>0</v>
      </c>
      <c r="D5634">
        <v>1</v>
      </c>
      <c r="E5634">
        <v>0</v>
      </c>
      <c r="F5634">
        <v>0</v>
      </c>
      <c r="G5634">
        <v>0</v>
      </c>
      <c r="H5634" s="9">
        <v>3294.8799167643301</v>
      </c>
      <c r="I5634" s="9">
        <v>-1.8379665999999999</v>
      </c>
      <c r="J5634" s="9">
        <v>-1.8380221000000001</v>
      </c>
      <c r="K5634" s="9">
        <v>-6.1802358999999996</v>
      </c>
      <c r="L5634" s="9">
        <v>-4.50437170160468</v>
      </c>
      <c r="M5634" s="9">
        <v>-16.215738000000002</v>
      </c>
      <c r="N5634" s="9">
        <v>-16.215738000000002</v>
      </c>
      <c r="O5634" s="9">
        <v>-4.50437170160468</v>
      </c>
      <c r="P5634">
        <v>0</v>
      </c>
      <c r="Q5634" s="9">
        <v>53.549995000000003</v>
      </c>
      <c r="R5634" s="9">
        <v>267836096.98862699</v>
      </c>
      <c r="S5634" s="9">
        <v>1727066100.3195801</v>
      </c>
      <c r="T5634" s="9">
        <v>-1.2671304651901099E-3</v>
      </c>
      <c r="U5634" s="9">
        <v>4.50437170160468</v>
      </c>
      <c r="V5634" s="9">
        <v>0</v>
      </c>
      <c r="W5634" s="9">
        <v>4.50437170160468</v>
      </c>
      <c r="X5634" t="s">
        <v>86</v>
      </c>
      <c r="Y5634" s="9">
        <v>0</v>
      </c>
      <c r="Z5634" s="9">
        <v>1.135941E-2</v>
      </c>
    </row>
    <row r="5635" spans="1:26" x14ac:dyDescent="0.3">
      <c r="A5635">
        <v>2</v>
      </c>
      <c r="B5635">
        <v>0</v>
      </c>
      <c r="C5635">
        <v>0</v>
      </c>
      <c r="D5635">
        <v>1</v>
      </c>
      <c r="E5635">
        <v>0</v>
      </c>
      <c r="F5635">
        <v>0</v>
      </c>
      <c r="G5635">
        <v>0</v>
      </c>
      <c r="H5635" s="9">
        <v>3295.3707167519301</v>
      </c>
      <c r="I5635" s="9">
        <v>-1.8381285999999999</v>
      </c>
      <c r="J5635" s="9">
        <v>-1.8382795999999999</v>
      </c>
      <c r="K5635" s="9">
        <v>-1.1326098</v>
      </c>
      <c r="L5635" s="9">
        <v>-4.5049149801867197</v>
      </c>
      <c r="M5635" s="9">
        <v>-16.217693000000001</v>
      </c>
      <c r="N5635" s="9">
        <v>-16.217693000000001</v>
      </c>
      <c r="O5635" s="9">
        <v>-4.5049149801867197</v>
      </c>
      <c r="P5635">
        <v>0</v>
      </c>
      <c r="Q5635" s="9">
        <v>53.549995000000003</v>
      </c>
      <c r="R5635" s="9">
        <v>267836096.98862699</v>
      </c>
      <c r="S5635" s="9">
        <v>1681364762.6113</v>
      </c>
      <c r="T5635" s="9">
        <v>-5.4327858204317105E-4</v>
      </c>
      <c r="U5635" s="9">
        <v>4.5049149801867197</v>
      </c>
      <c r="V5635" s="9">
        <v>0</v>
      </c>
      <c r="W5635" s="9">
        <v>4.5049149801867197</v>
      </c>
      <c r="X5635" t="s">
        <v>86</v>
      </c>
      <c r="Y5635" s="9">
        <v>0</v>
      </c>
      <c r="Z5635" s="9">
        <v>2.0820536000000001E-3</v>
      </c>
    </row>
    <row r="5636" spans="1:26" x14ac:dyDescent="0.3">
      <c r="A5636">
        <v>2</v>
      </c>
      <c r="B5636">
        <v>0</v>
      </c>
      <c r="C5636">
        <v>0</v>
      </c>
      <c r="D5636">
        <v>1</v>
      </c>
      <c r="E5636">
        <v>0</v>
      </c>
      <c r="F5636">
        <v>0</v>
      </c>
      <c r="G5636">
        <v>0</v>
      </c>
      <c r="H5636" s="9">
        <v>3295.5209167481298</v>
      </c>
      <c r="I5636" s="9">
        <v>-1.8378905999999999</v>
      </c>
      <c r="J5636" s="9">
        <v>-1.8368907000000001</v>
      </c>
      <c r="K5636" s="9">
        <v>-6.1935525</v>
      </c>
      <c r="L5636" s="9">
        <v>-4.5050571438620803</v>
      </c>
      <c r="M5636" s="9">
        <v>-16.218205999999999</v>
      </c>
      <c r="N5636" s="9">
        <v>-16.218205999999999</v>
      </c>
      <c r="O5636" s="9">
        <v>-4.5050571438620803</v>
      </c>
      <c r="P5636">
        <v>0</v>
      </c>
      <c r="Q5636" s="9">
        <v>53.549995000000003</v>
      </c>
      <c r="R5636" s="9">
        <v>267836096.98862699</v>
      </c>
      <c r="S5636" s="9">
        <v>1962817195.90237</v>
      </c>
      <c r="T5636" s="9">
        <v>-1.4216367536068399E-4</v>
      </c>
      <c r="U5636" s="9">
        <v>4.5050571438620803</v>
      </c>
      <c r="V5636" s="9">
        <v>0</v>
      </c>
      <c r="W5636" s="9">
        <v>4.5050571438620803</v>
      </c>
      <c r="X5636" t="s">
        <v>86</v>
      </c>
      <c r="Y5636" s="9">
        <v>0</v>
      </c>
      <c r="Z5636" s="9">
        <v>1.1376878999999999E-2</v>
      </c>
    </row>
    <row r="5637" spans="1:26" x14ac:dyDescent="0.3">
      <c r="A5637">
        <v>2</v>
      </c>
      <c r="B5637">
        <v>0</v>
      </c>
      <c r="C5637">
        <v>0</v>
      </c>
      <c r="D5637">
        <v>1</v>
      </c>
      <c r="E5637">
        <v>0</v>
      </c>
      <c r="F5637">
        <v>0</v>
      </c>
      <c r="G5637">
        <v>0</v>
      </c>
      <c r="H5637" s="9">
        <v>3296.52091672287</v>
      </c>
      <c r="I5637" s="9">
        <v>-1.8378334000000001</v>
      </c>
      <c r="J5637" s="9">
        <v>-1.8368823999999999</v>
      </c>
      <c r="K5637" s="9">
        <v>-6.1660037000000001</v>
      </c>
      <c r="L5637" s="9">
        <v>-4.5061710281732603</v>
      </c>
      <c r="M5637" s="9">
        <v>-16.222216</v>
      </c>
      <c r="N5637" s="9">
        <v>-16.222216</v>
      </c>
      <c r="O5637" s="9">
        <v>-4.5061710281732603</v>
      </c>
      <c r="P5637">
        <v>0</v>
      </c>
      <c r="Q5637" s="9">
        <v>53.549995000000003</v>
      </c>
      <c r="R5637" s="9">
        <v>267836096.98862699</v>
      </c>
      <c r="S5637" s="9">
        <v>1965276473.56425</v>
      </c>
      <c r="T5637" s="9">
        <v>-1.1138843111728699E-3</v>
      </c>
      <c r="U5637" s="9">
        <v>4.5061710281732603</v>
      </c>
      <c r="V5637" s="9">
        <v>0</v>
      </c>
      <c r="W5637" s="9">
        <v>4.5061710281732603</v>
      </c>
      <c r="X5637" t="s">
        <v>86</v>
      </c>
      <c r="Y5637" s="9">
        <v>0</v>
      </c>
      <c r="Z5637" s="9">
        <v>1.1326223999999999E-2</v>
      </c>
    </row>
    <row r="5638" spans="1:26" x14ac:dyDescent="0.3">
      <c r="A5638">
        <v>2</v>
      </c>
      <c r="B5638">
        <v>0</v>
      </c>
      <c r="C5638">
        <v>0</v>
      </c>
      <c r="D5638">
        <v>1</v>
      </c>
      <c r="E5638">
        <v>0</v>
      </c>
      <c r="F5638">
        <v>0</v>
      </c>
      <c r="G5638">
        <v>0</v>
      </c>
      <c r="H5638" s="9">
        <v>3297.5209166976101</v>
      </c>
      <c r="I5638" s="9">
        <v>-1.8381278999999999</v>
      </c>
      <c r="J5638" s="9">
        <v>-1.8371071999999999</v>
      </c>
      <c r="K5638" s="9">
        <v>-6.1616920999999998</v>
      </c>
      <c r="L5638" s="9">
        <v>-4.5072963276541502</v>
      </c>
      <c r="M5638" s="9">
        <v>-16.226267</v>
      </c>
      <c r="N5638" s="9">
        <v>-16.226267</v>
      </c>
      <c r="O5638" s="9">
        <v>-4.5072963276541502</v>
      </c>
      <c r="P5638">
        <v>0</v>
      </c>
      <c r="Q5638" s="9">
        <v>53.549995000000003</v>
      </c>
      <c r="R5638" s="9">
        <v>267836096.98862699</v>
      </c>
      <c r="S5638" s="9">
        <v>1913864261.8032701</v>
      </c>
      <c r="T5638" s="9">
        <v>-1.12529948088901E-3</v>
      </c>
      <c r="U5638" s="9">
        <v>4.5072963276541502</v>
      </c>
      <c r="V5638" s="9">
        <v>0</v>
      </c>
      <c r="W5638" s="9">
        <v>4.5072963276541502</v>
      </c>
      <c r="X5638" t="s">
        <v>86</v>
      </c>
      <c r="Y5638" s="9">
        <v>0</v>
      </c>
      <c r="Z5638" s="9">
        <v>1.1319689000000001E-2</v>
      </c>
    </row>
    <row r="5639" spans="1:26" x14ac:dyDescent="0.3">
      <c r="A5639">
        <v>2</v>
      </c>
      <c r="B5639">
        <v>0</v>
      </c>
      <c r="C5639">
        <v>0</v>
      </c>
      <c r="D5639">
        <v>1</v>
      </c>
      <c r="E5639">
        <v>0</v>
      </c>
      <c r="F5639">
        <v>0</v>
      </c>
      <c r="G5639">
        <v>0</v>
      </c>
      <c r="H5639" s="9">
        <v>3298.5209166723498</v>
      </c>
      <c r="I5639" s="9">
        <v>-1.8381034000000001</v>
      </c>
      <c r="J5639" s="9">
        <v>-1.8374117999999999</v>
      </c>
      <c r="K5639" s="9">
        <v>-6.1473450999999999</v>
      </c>
      <c r="L5639" s="9">
        <v>-4.5084390073315497</v>
      </c>
      <c r="M5639" s="9">
        <v>-16.230381000000001</v>
      </c>
      <c r="N5639" s="9">
        <v>-16.230381000000001</v>
      </c>
      <c r="O5639" s="9">
        <v>-4.5084390073315497</v>
      </c>
      <c r="P5639">
        <v>0</v>
      </c>
      <c r="Q5639" s="9">
        <v>53.549995000000003</v>
      </c>
      <c r="R5639" s="9">
        <v>267836096.98862699</v>
      </c>
      <c r="S5639" s="9">
        <v>1848239898.14798</v>
      </c>
      <c r="T5639" s="9">
        <v>-1.1426796774065501E-3</v>
      </c>
      <c r="U5639" s="9">
        <v>4.5084390073315497</v>
      </c>
      <c r="V5639" s="9">
        <v>0</v>
      </c>
      <c r="W5639" s="9">
        <v>4.5084390073315497</v>
      </c>
      <c r="X5639" t="s">
        <v>86</v>
      </c>
      <c r="Y5639" s="9">
        <v>0</v>
      </c>
      <c r="Z5639" s="9">
        <v>1.1295204E-2</v>
      </c>
    </row>
    <row r="5640" spans="1:26" x14ac:dyDescent="0.3">
      <c r="A5640">
        <v>2</v>
      </c>
      <c r="B5640">
        <v>0</v>
      </c>
      <c r="C5640">
        <v>0</v>
      </c>
      <c r="D5640">
        <v>1</v>
      </c>
      <c r="E5640">
        <v>0</v>
      </c>
      <c r="F5640">
        <v>0</v>
      </c>
      <c r="G5640">
        <v>0</v>
      </c>
      <c r="H5640" s="9">
        <v>3299.4119166498399</v>
      </c>
      <c r="I5640" s="9">
        <v>-1.8379755</v>
      </c>
      <c r="J5640" s="9">
        <v>-1.8372021000000001</v>
      </c>
      <c r="K5640" s="9">
        <v>-1.1442855999999999</v>
      </c>
      <c r="L5640" s="9">
        <v>-4.5094177284591304</v>
      </c>
      <c r="M5640" s="9">
        <v>-16.233903999999999</v>
      </c>
      <c r="N5640" s="9">
        <v>-16.233903999999999</v>
      </c>
      <c r="O5640" s="9">
        <v>-4.5094177284591304</v>
      </c>
      <c r="P5640">
        <v>0</v>
      </c>
      <c r="Q5640" s="9">
        <v>53.549995000000003</v>
      </c>
      <c r="R5640" s="9">
        <v>267836096.98862699</v>
      </c>
      <c r="S5640" s="9">
        <v>1893659471.5771101</v>
      </c>
      <c r="T5640" s="9">
        <v>-9.7872112758245989E-4</v>
      </c>
      <c r="U5640" s="9">
        <v>4.5094177284591304</v>
      </c>
      <c r="V5640" s="9">
        <v>0</v>
      </c>
      <c r="W5640" s="9">
        <v>4.5094177284591304</v>
      </c>
      <c r="X5640" t="s">
        <v>86</v>
      </c>
      <c r="Y5640" s="9">
        <v>0</v>
      </c>
      <c r="Z5640" s="9">
        <v>2.1022838000000002E-3</v>
      </c>
    </row>
    <row r="5641" spans="1:26" x14ac:dyDescent="0.3">
      <c r="A5641">
        <v>2</v>
      </c>
      <c r="B5641">
        <v>0</v>
      </c>
      <c r="C5641">
        <v>0</v>
      </c>
      <c r="D5641">
        <v>1</v>
      </c>
      <c r="E5641">
        <v>0</v>
      </c>
      <c r="F5641">
        <v>0</v>
      </c>
      <c r="G5641">
        <v>0</v>
      </c>
      <c r="H5641" s="9">
        <v>3300.2823166278499</v>
      </c>
      <c r="I5641" s="9">
        <v>-1.8380559999999999</v>
      </c>
      <c r="J5641" s="9">
        <v>-1.8374927999999999</v>
      </c>
      <c r="K5641" s="9">
        <v>-6.1874856999999999</v>
      </c>
      <c r="L5641" s="9">
        <v>-4.5102441605673302</v>
      </c>
      <c r="M5641" s="9">
        <v>-16.236878999999998</v>
      </c>
      <c r="N5641" s="9">
        <v>-16.236878999999998</v>
      </c>
      <c r="O5641" s="9">
        <v>-4.5102441605673302</v>
      </c>
      <c r="P5641">
        <v>0</v>
      </c>
      <c r="Q5641" s="9">
        <v>53.549995000000003</v>
      </c>
      <c r="R5641" s="9">
        <v>267836096.98862699</v>
      </c>
      <c r="S5641" s="9">
        <v>1832138096.4606299</v>
      </c>
      <c r="T5641" s="9">
        <v>-8.2643210819721702E-4</v>
      </c>
      <c r="U5641" s="9">
        <v>4.5102441605673302</v>
      </c>
      <c r="V5641" s="9">
        <v>0</v>
      </c>
      <c r="W5641" s="9">
        <v>4.5102441605673302</v>
      </c>
      <c r="X5641" t="s">
        <v>86</v>
      </c>
      <c r="Y5641" s="9">
        <v>0</v>
      </c>
      <c r="Z5641" s="9">
        <v>1.136946E-2</v>
      </c>
    </row>
    <row r="5642" spans="1:26" x14ac:dyDescent="0.3">
      <c r="A5642">
        <v>2</v>
      </c>
      <c r="B5642">
        <v>0</v>
      </c>
      <c r="C5642">
        <v>0</v>
      </c>
      <c r="D5642">
        <v>1</v>
      </c>
      <c r="E5642">
        <v>0</v>
      </c>
      <c r="F5642">
        <v>0</v>
      </c>
      <c r="G5642">
        <v>0</v>
      </c>
      <c r="H5642" s="9">
        <v>3300.7921166149699</v>
      </c>
      <c r="I5642" s="9">
        <v>-1.8378445999999999</v>
      </c>
      <c r="J5642" s="9">
        <v>-1.8376455</v>
      </c>
      <c r="K5642" s="9">
        <v>-1.1604638</v>
      </c>
      <c r="L5642" s="9">
        <v>-4.5108451093839896</v>
      </c>
      <c r="M5642" s="9">
        <v>-16.239042000000001</v>
      </c>
      <c r="N5642" s="9">
        <v>-16.239042000000001</v>
      </c>
      <c r="O5642" s="9">
        <v>-4.5108451093839896</v>
      </c>
      <c r="P5642">
        <v>0</v>
      </c>
      <c r="Q5642" s="9">
        <v>53.549995000000003</v>
      </c>
      <c r="R5642" s="9">
        <v>267836096.98862699</v>
      </c>
      <c r="S5642" s="9">
        <v>1801475140.3324101</v>
      </c>
      <c r="T5642" s="9">
        <v>-6.0094881665762002E-4</v>
      </c>
      <c r="U5642" s="9">
        <v>4.5108451093839896</v>
      </c>
      <c r="V5642" s="9">
        <v>0</v>
      </c>
      <c r="W5642" s="9">
        <v>4.5108451093839896</v>
      </c>
      <c r="X5642" t="s">
        <v>86</v>
      </c>
      <c r="Y5642" s="9">
        <v>0</v>
      </c>
      <c r="Z5642" s="9">
        <v>2.1325212000000001E-3</v>
      </c>
    </row>
    <row r="5643" spans="1:26" x14ac:dyDescent="0.3">
      <c r="A5643">
        <v>2</v>
      </c>
      <c r="B5643">
        <v>0</v>
      </c>
      <c r="C5643">
        <v>0</v>
      </c>
      <c r="D5643">
        <v>1</v>
      </c>
      <c r="E5643">
        <v>0</v>
      </c>
      <c r="F5643">
        <v>0</v>
      </c>
      <c r="G5643">
        <v>0</v>
      </c>
      <c r="H5643" s="9">
        <v>3301.36231660057</v>
      </c>
      <c r="I5643" s="9">
        <v>-1.8380027999999999</v>
      </c>
      <c r="J5643" s="9">
        <v>-1.8379334000000001</v>
      </c>
      <c r="K5643" s="9">
        <v>-6.1995049</v>
      </c>
      <c r="L5643" s="9">
        <v>-4.51140267095822</v>
      </c>
      <c r="M5643" s="9">
        <v>-16.241049</v>
      </c>
      <c r="N5643" s="9">
        <v>-16.241049</v>
      </c>
      <c r="O5643" s="9">
        <v>-4.51140267095822</v>
      </c>
      <c r="P5643">
        <v>0</v>
      </c>
      <c r="Q5643" s="9">
        <v>53.549995000000003</v>
      </c>
      <c r="R5643" s="9">
        <v>267836096.98862699</v>
      </c>
      <c r="S5643" s="9">
        <v>1746172645.9706199</v>
      </c>
      <c r="T5643" s="9">
        <v>-5.5756157423392195E-4</v>
      </c>
      <c r="U5643" s="9">
        <v>4.51140267095822</v>
      </c>
      <c r="V5643" s="9">
        <v>0</v>
      </c>
      <c r="W5643" s="9">
        <v>4.51140267095822</v>
      </c>
      <c r="X5643" t="s">
        <v>86</v>
      </c>
      <c r="Y5643" s="9">
        <v>0</v>
      </c>
      <c r="Z5643" s="9">
        <v>1.1394277E-2</v>
      </c>
    </row>
    <row r="5644" spans="1:26" x14ac:dyDescent="0.3">
      <c r="A5644">
        <v>2</v>
      </c>
      <c r="B5644">
        <v>0</v>
      </c>
      <c r="C5644">
        <v>0</v>
      </c>
      <c r="D5644">
        <v>1</v>
      </c>
      <c r="E5644">
        <v>0</v>
      </c>
      <c r="F5644">
        <v>0</v>
      </c>
      <c r="G5644">
        <v>0</v>
      </c>
      <c r="H5644" s="9">
        <v>3302.0521165831401</v>
      </c>
      <c r="I5644" s="9">
        <v>-1.8379281999999999</v>
      </c>
      <c r="J5644" s="9">
        <v>-1.8372968000000001</v>
      </c>
      <c r="K5644" s="9">
        <v>-1.1834718</v>
      </c>
      <c r="L5644" s="9">
        <v>-4.5122112414508999</v>
      </c>
      <c r="M5644" s="9">
        <v>-16.243960999999999</v>
      </c>
      <c r="N5644" s="9">
        <v>-16.243960999999999</v>
      </c>
      <c r="O5644" s="9">
        <v>-4.5122112414508999</v>
      </c>
      <c r="P5644">
        <v>0</v>
      </c>
      <c r="Q5644" s="9">
        <v>53.549995000000003</v>
      </c>
      <c r="R5644" s="9">
        <v>267836096.98862699</v>
      </c>
      <c r="S5644" s="9">
        <v>1874198773.5551901</v>
      </c>
      <c r="T5644" s="9">
        <v>-8.0857049267812897E-4</v>
      </c>
      <c r="U5644" s="9">
        <v>4.5122112414508999</v>
      </c>
      <c r="V5644" s="9">
        <v>0</v>
      </c>
      <c r="W5644" s="9">
        <v>4.5122112414508999</v>
      </c>
      <c r="X5644" t="s">
        <v>86</v>
      </c>
      <c r="Y5644" s="9">
        <v>0</v>
      </c>
      <c r="Z5644" s="9">
        <v>2.1743891000000001E-3</v>
      </c>
    </row>
    <row r="5645" spans="1:26" x14ac:dyDescent="0.3">
      <c r="A5645">
        <v>2</v>
      </c>
      <c r="B5645">
        <v>0</v>
      </c>
      <c r="C5645">
        <v>0</v>
      </c>
      <c r="D5645">
        <v>1</v>
      </c>
      <c r="E5645">
        <v>0</v>
      </c>
      <c r="F5645">
        <v>0</v>
      </c>
      <c r="G5645">
        <v>0</v>
      </c>
      <c r="H5645" s="9">
        <v>3302.40271657428</v>
      </c>
      <c r="I5645" s="9">
        <v>-1.8379539</v>
      </c>
      <c r="J5645" s="9">
        <v>-1.8377515</v>
      </c>
      <c r="K5645" s="9">
        <v>-6.1848526000000001</v>
      </c>
      <c r="L5645" s="9">
        <v>-4.5125144690486003</v>
      </c>
      <c r="M5645" s="9">
        <v>-16.245052000000001</v>
      </c>
      <c r="N5645" s="9">
        <v>-16.245052000000001</v>
      </c>
      <c r="O5645" s="9">
        <v>-4.5125144690486003</v>
      </c>
      <c r="P5645">
        <v>0</v>
      </c>
      <c r="Q5645" s="9">
        <v>53.549995000000003</v>
      </c>
      <c r="R5645" s="9">
        <v>267836096.98862699</v>
      </c>
      <c r="S5645" s="9">
        <v>1781288534.40903</v>
      </c>
      <c r="T5645" s="9">
        <v>-3.0322759769951801E-4</v>
      </c>
      <c r="U5645" s="9">
        <v>4.5125144690486003</v>
      </c>
      <c r="V5645" s="9">
        <v>0</v>
      </c>
      <c r="W5645" s="9">
        <v>4.5125144690486003</v>
      </c>
      <c r="X5645" t="s">
        <v>86</v>
      </c>
      <c r="Y5645" s="9">
        <v>0</v>
      </c>
      <c r="Z5645" s="9">
        <v>1.1366222E-2</v>
      </c>
    </row>
    <row r="5646" spans="1:26" x14ac:dyDescent="0.3">
      <c r="A5646">
        <v>2</v>
      </c>
      <c r="B5646">
        <v>0</v>
      </c>
      <c r="C5646">
        <v>0</v>
      </c>
      <c r="D5646">
        <v>1</v>
      </c>
      <c r="E5646">
        <v>0</v>
      </c>
      <c r="F5646">
        <v>0</v>
      </c>
      <c r="G5646">
        <v>0</v>
      </c>
      <c r="H5646" s="9">
        <v>3302.99251655938</v>
      </c>
      <c r="I5646" s="9">
        <v>-1.8380121</v>
      </c>
      <c r="J5646" s="9">
        <v>-1.8374647</v>
      </c>
      <c r="K5646" s="9">
        <v>-1.1299007999999999</v>
      </c>
      <c r="L5646" s="9">
        <v>-4.5132159672177998</v>
      </c>
      <c r="M5646" s="9">
        <v>-16.247578000000001</v>
      </c>
      <c r="N5646" s="9">
        <v>-16.247578000000001</v>
      </c>
      <c r="O5646" s="9">
        <v>-4.5132159672177998</v>
      </c>
      <c r="P5646">
        <v>0</v>
      </c>
      <c r="Q5646" s="9">
        <v>53.549995000000003</v>
      </c>
      <c r="R5646" s="9">
        <v>267836096.98862699</v>
      </c>
      <c r="S5646" s="9">
        <v>1839152957.6294601</v>
      </c>
      <c r="T5646" s="9">
        <v>-7.01498169197734E-4</v>
      </c>
      <c r="U5646" s="9">
        <v>4.5132159672177998</v>
      </c>
      <c r="V5646" s="9">
        <v>0</v>
      </c>
      <c r="W5646" s="9">
        <v>4.5132159672177998</v>
      </c>
      <c r="X5646" t="s">
        <v>86</v>
      </c>
      <c r="Y5646" s="9">
        <v>0</v>
      </c>
      <c r="Z5646" s="9">
        <v>2.0761528999999998E-3</v>
      </c>
    </row>
    <row r="5647" spans="1:26" x14ac:dyDescent="0.3">
      <c r="A5647">
        <v>2</v>
      </c>
      <c r="B5647">
        <v>0</v>
      </c>
      <c r="C5647">
        <v>0</v>
      </c>
      <c r="D5647">
        <v>1</v>
      </c>
      <c r="E5647">
        <v>0</v>
      </c>
      <c r="F5647">
        <v>0</v>
      </c>
      <c r="G5647">
        <v>0</v>
      </c>
      <c r="H5647" s="9">
        <v>3303.2219165535898</v>
      </c>
      <c r="I5647" s="9">
        <v>-1.8381073000000001</v>
      </c>
      <c r="J5647" s="9">
        <v>-1.8371506</v>
      </c>
      <c r="K5647" s="9">
        <v>-6.1801595999999996</v>
      </c>
      <c r="L5647" s="9">
        <v>-4.5133747405804696</v>
      </c>
      <c r="M5647" s="9">
        <v>-16.248149999999999</v>
      </c>
      <c r="N5647" s="9">
        <v>-16.248149999999999</v>
      </c>
      <c r="O5647" s="9">
        <v>-4.5133747405804696</v>
      </c>
      <c r="P5647">
        <v>0</v>
      </c>
      <c r="Q5647" s="9">
        <v>53.549995000000003</v>
      </c>
      <c r="R5647" s="9">
        <v>267836096.98862699</v>
      </c>
      <c r="S5647" s="9">
        <v>1906717937.2017901</v>
      </c>
      <c r="T5647" s="9">
        <v>-1.5877336267600101E-4</v>
      </c>
      <c r="U5647" s="9">
        <v>4.5133747405804696</v>
      </c>
      <c r="V5647" s="9">
        <v>0</v>
      </c>
      <c r="W5647" s="9">
        <v>4.5133747405804696</v>
      </c>
      <c r="X5647" t="s">
        <v>86</v>
      </c>
      <c r="Y5647" s="9">
        <v>0</v>
      </c>
      <c r="Z5647" s="9">
        <v>1.1353884E-2</v>
      </c>
    </row>
    <row r="5648" spans="1:26" x14ac:dyDescent="0.3">
      <c r="A5648">
        <v>2</v>
      </c>
      <c r="B5648">
        <v>0</v>
      </c>
      <c r="C5648">
        <v>0</v>
      </c>
      <c r="D5648">
        <v>1</v>
      </c>
      <c r="E5648">
        <v>0</v>
      </c>
      <c r="F5648">
        <v>0</v>
      </c>
      <c r="G5648">
        <v>0</v>
      </c>
      <c r="H5648" s="9">
        <v>3303.3637165500099</v>
      </c>
      <c r="I5648" s="9">
        <v>-1.8378398</v>
      </c>
      <c r="J5648" s="9">
        <v>-1.8383419999999999</v>
      </c>
      <c r="K5648" s="9">
        <v>-11.202597000000001</v>
      </c>
      <c r="L5648" s="9">
        <v>-4.5136414833915204</v>
      </c>
      <c r="M5648" s="9">
        <v>-16.249109000000001</v>
      </c>
      <c r="N5648" s="9">
        <v>-16.249109000000001</v>
      </c>
      <c r="O5648" s="9">
        <v>-4.5136414833915204</v>
      </c>
      <c r="P5648">
        <v>0</v>
      </c>
      <c r="Q5648" s="9">
        <v>53.549995000000003</v>
      </c>
      <c r="R5648" s="9">
        <v>267836096.98862699</v>
      </c>
      <c r="S5648" s="9">
        <v>1673835545.48105</v>
      </c>
      <c r="T5648" s="9">
        <v>-2.6674281104366299E-4</v>
      </c>
      <c r="U5648" s="9">
        <v>4.5136414833915204</v>
      </c>
      <c r="V5648" s="9">
        <v>0</v>
      </c>
      <c r="W5648" s="9">
        <v>4.5136414833915204</v>
      </c>
      <c r="X5648" t="s">
        <v>86</v>
      </c>
      <c r="Y5648" s="9">
        <v>0</v>
      </c>
      <c r="Z5648" s="9">
        <v>2.0594204000000001E-2</v>
      </c>
    </row>
    <row r="5649" spans="1:26" x14ac:dyDescent="0.3">
      <c r="A5649">
        <v>2</v>
      </c>
      <c r="B5649">
        <v>0</v>
      </c>
      <c r="C5649">
        <v>0</v>
      </c>
      <c r="D5649">
        <v>1</v>
      </c>
      <c r="E5649">
        <v>0</v>
      </c>
      <c r="F5649">
        <v>0</v>
      </c>
      <c r="G5649">
        <v>0</v>
      </c>
      <c r="H5649" s="9">
        <v>3303.3927165492701</v>
      </c>
      <c r="I5649" s="9">
        <v>-1.8381658000000001</v>
      </c>
      <c r="J5649" s="9">
        <v>-1.8382533000000001</v>
      </c>
      <c r="K5649" s="9">
        <v>-6.1904177999999996</v>
      </c>
      <c r="L5649" s="9">
        <v>-4.5137117401150597</v>
      </c>
      <c r="M5649" s="9">
        <v>-16.249362999999999</v>
      </c>
      <c r="N5649" s="9">
        <v>-16.249362999999999</v>
      </c>
      <c r="O5649" s="9">
        <v>-4.5137117401150597</v>
      </c>
      <c r="P5649">
        <v>0</v>
      </c>
      <c r="Q5649" s="9">
        <v>53.549995000000003</v>
      </c>
      <c r="R5649" s="9">
        <v>267836096.98862699</v>
      </c>
      <c r="S5649" s="9">
        <v>1689227297.52424</v>
      </c>
      <c r="T5649" s="9">
        <v>-7.0256723536665693E-5</v>
      </c>
      <c r="U5649" s="9">
        <v>4.5137117401150597</v>
      </c>
      <c r="V5649" s="9">
        <v>0</v>
      </c>
      <c r="W5649" s="9">
        <v>4.5137117401150597</v>
      </c>
      <c r="X5649" t="s">
        <v>86</v>
      </c>
      <c r="Y5649" s="9">
        <v>0</v>
      </c>
      <c r="Z5649" s="9">
        <v>1.1379556000000001E-2</v>
      </c>
    </row>
    <row r="5650" spans="1:26" x14ac:dyDescent="0.3">
      <c r="A5650">
        <v>2</v>
      </c>
      <c r="B5650">
        <v>0</v>
      </c>
      <c r="C5650">
        <v>0</v>
      </c>
      <c r="D5650">
        <v>1</v>
      </c>
      <c r="E5650">
        <v>0</v>
      </c>
      <c r="F5650">
        <v>0</v>
      </c>
      <c r="G5650">
        <v>0</v>
      </c>
      <c r="H5650" s="9">
        <v>3303.5521165452501</v>
      </c>
      <c r="I5650" s="9">
        <v>-1.8378937</v>
      </c>
      <c r="J5650" s="9">
        <v>-1.8375619999999999</v>
      </c>
      <c r="K5650" s="9">
        <v>-1.1625943999999999</v>
      </c>
      <c r="L5650" s="9">
        <v>-4.51396153656313</v>
      </c>
      <c r="M5650" s="9">
        <v>-16.250260999999998</v>
      </c>
      <c r="N5650" s="9">
        <v>-16.250260999999998</v>
      </c>
      <c r="O5650" s="9">
        <v>-4.51396153656313</v>
      </c>
      <c r="P5650">
        <v>0</v>
      </c>
      <c r="Q5650" s="9">
        <v>53.549995000000003</v>
      </c>
      <c r="R5650" s="9">
        <v>267836096.98862699</v>
      </c>
      <c r="S5650" s="9">
        <v>1819508138.19085</v>
      </c>
      <c r="T5650" s="9">
        <v>-2.4979644807210301E-4</v>
      </c>
      <c r="U5650" s="9">
        <v>4.51396153656313</v>
      </c>
      <c r="V5650" s="9">
        <v>0</v>
      </c>
      <c r="W5650" s="9">
        <v>4.51396153656313</v>
      </c>
      <c r="X5650" t="s">
        <v>86</v>
      </c>
      <c r="Y5650" s="9">
        <v>0</v>
      </c>
      <c r="Z5650" s="9">
        <v>2.1363393999999998E-3</v>
      </c>
    </row>
    <row r="5651" spans="1:26" x14ac:dyDescent="0.3">
      <c r="A5651">
        <v>2</v>
      </c>
      <c r="B5651">
        <v>0</v>
      </c>
      <c r="C5651">
        <v>0</v>
      </c>
      <c r="D5651">
        <v>1</v>
      </c>
      <c r="E5651">
        <v>0</v>
      </c>
      <c r="F5651">
        <v>0</v>
      </c>
      <c r="G5651">
        <v>0</v>
      </c>
      <c r="H5651" s="9">
        <v>3303.6231165434501</v>
      </c>
      <c r="I5651" s="9">
        <v>-1.8379623</v>
      </c>
      <c r="J5651" s="9">
        <v>-1.8383172999999999</v>
      </c>
      <c r="K5651" s="9">
        <v>-6.1949964</v>
      </c>
      <c r="L5651" s="9">
        <v>-4.5140281941044798</v>
      </c>
      <c r="M5651" s="9">
        <v>-16.250502000000001</v>
      </c>
      <c r="N5651" s="9">
        <v>-16.250502000000001</v>
      </c>
      <c r="O5651" s="9">
        <v>-4.5140281941044798</v>
      </c>
      <c r="P5651">
        <v>0</v>
      </c>
      <c r="Q5651" s="9">
        <v>53.549995000000003</v>
      </c>
      <c r="R5651" s="9">
        <v>267836096.98862699</v>
      </c>
      <c r="S5651" s="9">
        <v>1678225649.3053801</v>
      </c>
      <c r="T5651" s="9">
        <v>-6.6657541354153598E-5</v>
      </c>
      <c r="U5651" s="9">
        <v>4.5140281941044798</v>
      </c>
      <c r="V5651" s="9">
        <v>0</v>
      </c>
      <c r="W5651" s="9">
        <v>4.5140281941044798</v>
      </c>
      <c r="X5651" t="s">
        <v>86</v>
      </c>
      <c r="Y5651" s="9">
        <v>0</v>
      </c>
      <c r="Z5651" s="9">
        <v>1.1388369000000001E-2</v>
      </c>
    </row>
    <row r="5652" spans="1:26" x14ac:dyDescent="0.3">
      <c r="A5652">
        <v>2</v>
      </c>
      <c r="B5652">
        <v>0</v>
      </c>
      <c r="C5652">
        <v>0</v>
      </c>
      <c r="D5652">
        <v>1</v>
      </c>
      <c r="E5652">
        <v>0</v>
      </c>
      <c r="F5652">
        <v>0</v>
      </c>
      <c r="G5652">
        <v>0</v>
      </c>
      <c r="H5652" s="9">
        <v>3303.9927165341201</v>
      </c>
      <c r="I5652" s="9">
        <v>-1.8381430999999999</v>
      </c>
      <c r="J5652" s="9">
        <v>-1.8389622000000001</v>
      </c>
      <c r="K5652" s="9">
        <v>-1.1564894999999999</v>
      </c>
      <c r="L5652" s="9">
        <v>-4.5145905706502596</v>
      </c>
      <c r="M5652" s="9">
        <v>-16.252524999999999</v>
      </c>
      <c r="N5652" s="9">
        <v>-16.252524999999999</v>
      </c>
      <c r="O5652" s="9">
        <v>-4.5145905706502596</v>
      </c>
      <c r="P5652">
        <v>0</v>
      </c>
      <c r="Q5652" s="9">
        <v>53.549995000000003</v>
      </c>
      <c r="R5652" s="9">
        <v>267836096.98862699</v>
      </c>
      <c r="S5652" s="9">
        <v>1574055044.8989301</v>
      </c>
      <c r="T5652" s="9">
        <v>-5.6237654578072905E-4</v>
      </c>
      <c r="U5652" s="9">
        <v>4.5145905706502596</v>
      </c>
      <c r="V5652" s="9">
        <v>0</v>
      </c>
      <c r="W5652" s="9">
        <v>4.5145905706502596</v>
      </c>
      <c r="X5652" t="s">
        <v>86</v>
      </c>
      <c r="Y5652" s="9">
        <v>0</v>
      </c>
      <c r="Z5652" s="9">
        <v>2.1267405E-3</v>
      </c>
    </row>
    <row r="5653" spans="1:26" x14ac:dyDescent="0.3">
      <c r="A5653">
        <v>2</v>
      </c>
      <c r="B5653">
        <v>0</v>
      </c>
      <c r="C5653">
        <v>0</v>
      </c>
      <c r="D5653">
        <v>1</v>
      </c>
      <c r="E5653">
        <v>0</v>
      </c>
      <c r="F5653">
        <v>0</v>
      </c>
      <c r="G5653">
        <v>0</v>
      </c>
      <c r="H5653" s="9">
        <v>3304.1425165303299</v>
      </c>
      <c r="I5653" s="9">
        <v>-1.8380976</v>
      </c>
      <c r="J5653" s="9">
        <v>-1.8370693</v>
      </c>
      <c r="K5653" s="9">
        <v>-6.1770624999999999</v>
      </c>
      <c r="L5653" s="9">
        <v>-4.5147110271204003</v>
      </c>
      <c r="M5653" s="9">
        <v>-16.252960000000002</v>
      </c>
      <c r="N5653" s="9">
        <v>-16.252960000000002</v>
      </c>
      <c r="O5653" s="9">
        <v>-4.5147110271204003</v>
      </c>
      <c r="P5653">
        <v>0</v>
      </c>
      <c r="Q5653" s="9">
        <v>53.549995000000003</v>
      </c>
      <c r="R5653" s="9">
        <v>267836096.98862699</v>
      </c>
      <c r="S5653" s="9">
        <v>1925571008.0788801</v>
      </c>
      <c r="T5653" s="9">
        <v>-1.2045647013803E-4</v>
      </c>
      <c r="U5653" s="9">
        <v>4.5147110271204003</v>
      </c>
      <c r="V5653" s="9">
        <v>0</v>
      </c>
      <c r="W5653" s="9">
        <v>4.5147110271204003</v>
      </c>
      <c r="X5653" t="s">
        <v>86</v>
      </c>
      <c r="Y5653" s="9">
        <v>0</v>
      </c>
      <c r="Z5653" s="9">
        <v>1.1347692E-2</v>
      </c>
    </row>
    <row r="5654" spans="1:26" x14ac:dyDescent="0.3">
      <c r="A5654">
        <v>2</v>
      </c>
      <c r="B5654">
        <v>0</v>
      </c>
      <c r="C5654">
        <v>0</v>
      </c>
      <c r="D5654">
        <v>1</v>
      </c>
      <c r="E5654">
        <v>0</v>
      </c>
      <c r="F5654">
        <v>0</v>
      </c>
      <c r="G5654">
        <v>0</v>
      </c>
      <c r="H5654" s="9">
        <v>3304.2623165273098</v>
      </c>
      <c r="I5654" s="9">
        <v>-1.8379222</v>
      </c>
      <c r="J5654" s="9">
        <v>-1.8382700999999999</v>
      </c>
      <c r="K5654" s="9">
        <v>-11.250673000000001</v>
      </c>
      <c r="L5654" s="9">
        <v>-4.5149242520009896</v>
      </c>
      <c r="M5654" s="9">
        <v>-16.253727000000001</v>
      </c>
      <c r="N5654" s="9">
        <v>-16.253727000000001</v>
      </c>
      <c r="O5654" s="9">
        <v>-4.5149242520009896</v>
      </c>
      <c r="P5654">
        <v>0</v>
      </c>
      <c r="Q5654" s="9">
        <v>53.549995000000003</v>
      </c>
      <c r="R5654" s="9">
        <v>267836096.98862699</v>
      </c>
      <c r="S5654" s="9">
        <v>1686744610.22948</v>
      </c>
      <c r="T5654" s="9">
        <v>-2.1322488058927999E-4</v>
      </c>
      <c r="U5654" s="9">
        <v>4.5149242520009896</v>
      </c>
      <c r="V5654" s="9">
        <v>0</v>
      </c>
      <c r="W5654" s="9">
        <v>4.5149242520009896</v>
      </c>
      <c r="X5654" t="s">
        <v>86</v>
      </c>
      <c r="Y5654" s="9">
        <v>0</v>
      </c>
      <c r="Z5654" s="9">
        <v>2.0681775999999999E-2</v>
      </c>
    </row>
    <row r="5655" spans="1:26" x14ac:dyDescent="0.3">
      <c r="A5655">
        <v>2</v>
      </c>
      <c r="B5655">
        <v>0</v>
      </c>
      <c r="C5655">
        <v>0</v>
      </c>
      <c r="D5655">
        <v>1</v>
      </c>
      <c r="E5655">
        <v>0</v>
      </c>
      <c r="F5655">
        <v>0</v>
      </c>
      <c r="G5655">
        <v>0</v>
      </c>
      <c r="H5655" s="9">
        <v>3304.3211165258199</v>
      </c>
      <c r="I5655" s="9">
        <v>-1.8380879999999999</v>
      </c>
      <c r="J5655" s="9">
        <v>-1.8379424</v>
      </c>
      <c r="K5655" s="9">
        <v>-16.373505000000002</v>
      </c>
      <c r="L5655" s="9">
        <v>-4.51512003582204</v>
      </c>
      <c r="M5655" s="9">
        <v>-16.254432999999999</v>
      </c>
      <c r="N5655" s="9">
        <v>-16.254432999999999</v>
      </c>
      <c r="O5655" s="9">
        <v>-4.51512003582204</v>
      </c>
      <c r="P5655">
        <v>0</v>
      </c>
      <c r="Q5655" s="9">
        <v>53.549995000000003</v>
      </c>
      <c r="R5655" s="9">
        <v>267836096.98862699</v>
      </c>
      <c r="S5655" s="9">
        <v>1745934214.9789</v>
      </c>
      <c r="T5655" s="9">
        <v>-1.9578382105311901E-4</v>
      </c>
      <c r="U5655" s="9">
        <v>4.51512003582204</v>
      </c>
      <c r="V5655" s="9">
        <v>0</v>
      </c>
      <c r="W5655" s="9">
        <v>4.51512003582204</v>
      </c>
      <c r="X5655" t="s">
        <v>86</v>
      </c>
      <c r="Y5655" s="9">
        <v>0</v>
      </c>
      <c r="Z5655" s="9">
        <v>3.0093557999999999E-2</v>
      </c>
    </row>
    <row r="5656" spans="1:26" x14ac:dyDescent="0.3">
      <c r="A5656">
        <v>2</v>
      </c>
      <c r="B5656">
        <v>0</v>
      </c>
      <c r="C5656">
        <v>0</v>
      </c>
      <c r="D5656">
        <v>1</v>
      </c>
      <c r="E5656">
        <v>0</v>
      </c>
      <c r="F5656">
        <v>0</v>
      </c>
      <c r="G5656">
        <v>0</v>
      </c>
      <c r="H5656" s="9">
        <v>3304.3603165248301</v>
      </c>
      <c r="I5656" s="9">
        <v>-1.8381437</v>
      </c>
      <c r="J5656" s="9">
        <v>-1.8379479999999999</v>
      </c>
      <c r="K5656" s="9">
        <v>-21.468864</v>
      </c>
      <c r="L5656" s="9">
        <v>-4.5153127934068298</v>
      </c>
      <c r="M5656" s="9">
        <v>-16.255127000000002</v>
      </c>
      <c r="N5656" s="9">
        <v>-16.255127000000002</v>
      </c>
      <c r="O5656" s="9">
        <v>-4.5153127934068298</v>
      </c>
      <c r="P5656">
        <v>0</v>
      </c>
      <c r="Q5656" s="9">
        <v>53.549995000000003</v>
      </c>
      <c r="R5656" s="9">
        <v>267836096.98862699</v>
      </c>
      <c r="S5656" s="9">
        <v>1744962859.27266</v>
      </c>
      <c r="T5656" s="9">
        <v>-1.9275758478354201E-4</v>
      </c>
      <c r="U5656" s="9">
        <v>4.5153127934068298</v>
      </c>
      <c r="V5656" s="9">
        <v>0</v>
      </c>
      <c r="W5656" s="9">
        <v>4.5153127934068298</v>
      </c>
      <c r="X5656" t="s">
        <v>86</v>
      </c>
      <c r="Y5656" s="9">
        <v>0</v>
      </c>
      <c r="Z5656" s="9">
        <v>3.9458655000000002E-2</v>
      </c>
    </row>
    <row r="5657" spans="1:26" x14ac:dyDescent="0.3">
      <c r="A5657">
        <v>2</v>
      </c>
      <c r="B5657">
        <v>0</v>
      </c>
      <c r="C5657">
        <v>0</v>
      </c>
      <c r="D5657">
        <v>1</v>
      </c>
      <c r="E5657">
        <v>0</v>
      </c>
      <c r="F5657">
        <v>0</v>
      </c>
      <c r="G5657">
        <v>0</v>
      </c>
      <c r="H5657" s="9">
        <v>3304.3819165242799</v>
      </c>
      <c r="I5657" s="9">
        <v>-1.8380046999999999</v>
      </c>
      <c r="J5657" s="9">
        <v>-1.838185</v>
      </c>
      <c r="K5657" s="9">
        <v>-26.629854000000002</v>
      </c>
      <c r="L5657" s="9">
        <v>-4.5154495174869096</v>
      </c>
      <c r="M5657" s="9">
        <v>-16.255618999999999</v>
      </c>
      <c r="N5657" s="9">
        <v>-16.255618999999999</v>
      </c>
      <c r="O5657" s="9">
        <v>-4.5154495174869096</v>
      </c>
      <c r="P5657">
        <v>0</v>
      </c>
      <c r="Q5657" s="9">
        <v>53.549995000000003</v>
      </c>
      <c r="R5657" s="9">
        <v>267836096.98862699</v>
      </c>
      <c r="S5657" s="9">
        <v>1701907248.3266301</v>
      </c>
      <c r="T5657" s="9">
        <v>-1.3672408008602501E-4</v>
      </c>
      <c r="U5657" s="9">
        <v>4.5154495174869096</v>
      </c>
      <c r="V5657" s="9">
        <v>0</v>
      </c>
      <c r="W5657" s="9">
        <v>4.5154495174869096</v>
      </c>
      <c r="X5657" t="s">
        <v>86</v>
      </c>
      <c r="Y5657" s="9">
        <v>0</v>
      </c>
      <c r="Z5657" s="9">
        <v>4.8950597999999998E-2</v>
      </c>
    </row>
    <row r="5658" spans="1:26" x14ac:dyDescent="0.3">
      <c r="A5658">
        <v>2</v>
      </c>
      <c r="B5658">
        <v>0</v>
      </c>
      <c r="C5658">
        <v>0</v>
      </c>
      <c r="D5658">
        <v>1</v>
      </c>
      <c r="E5658">
        <v>0</v>
      </c>
      <c r="F5658">
        <v>0</v>
      </c>
      <c r="G5658">
        <v>0</v>
      </c>
      <c r="H5658" s="9">
        <v>3304.4031165237502</v>
      </c>
      <c r="I5658" s="9">
        <v>-1.8379436</v>
      </c>
      <c r="J5658" s="9">
        <v>-1.8379175999999999</v>
      </c>
      <c r="K5658" s="9">
        <v>-31.643557000000001</v>
      </c>
      <c r="L5658" s="9">
        <v>-4.51560895292178</v>
      </c>
      <c r="M5658" s="9">
        <v>-16.256193</v>
      </c>
      <c r="N5658" s="9">
        <v>-16.256193</v>
      </c>
      <c r="O5658" s="9">
        <v>-4.51560895292178</v>
      </c>
      <c r="P5658">
        <v>0</v>
      </c>
      <c r="Q5658" s="9">
        <v>53.549995000000003</v>
      </c>
      <c r="R5658" s="9">
        <v>267836096.98862699</v>
      </c>
      <c r="S5658" s="9">
        <v>1750765025.2553201</v>
      </c>
      <c r="T5658" s="9">
        <v>-1.59435434871291E-4</v>
      </c>
      <c r="U5658" s="9">
        <v>4.51560895292178</v>
      </c>
      <c r="V5658" s="9">
        <v>0</v>
      </c>
      <c r="W5658" s="9">
        <v>4.51560895292178</v>
      </c>
      <c r="X5658" t="s">
        <v>86</v>
      </c>
      <c r="Y5658" s="9">
        <v>0</v>
      </c>
      <c r="Z5658" s="9">
        <v>5.8158249000000002E-2</v>
      </c>
    </row>
    <row r="5659" spans="1:26" x14ac:dyDescent="0.3">
      <c r="A5659">
        <v>2</v>
      </c>
      <c r="B5659">
        <v>0</v>
      </c>
      <c r="C5659">
        <v>0</v>
      </c>
      <c r="D5659">
        <v>1</v>
      </c>
      <c r="E5659">
        <v>0</v>
      </c>
      <c r="F5659">
        <v>0</v>
      </c>
      <c r="G5659">
        <v>0</v>
      </c>
      <c r="H5659" s="9">
        <v>3304.5135165209599</v>
      </c>
      <c r="I5659" s="9">
        <v>-1.8380722</v>
      </c>
      <c r="J5659" s="9">
        <v>-1.8377682</v>
      </c>
      <c r="K5659" s="9">
        <v>-26.643205999999999</v>
      </c>
      <c r="L5659" s="9">
        <v>-4.51662738576234</v>
      </c>
      <c r="M5659" s="9">
        <v>-16.259858999999999</v>
      </c>
      <c r="N5659" s="9">
        <v>-16.259858999999999</v>
      </c>
      <c r="O5659" s="9">
        <v>-4.51662738576234</v>
      </c>
      <c r="P5659">
        <v>0</v>
      </c>
      <c r="Q5659" s="9">
        <v>53.549995000000003</v>
      </c>
      <c r="R5659" s="9">
        <v>267836096.98862699</v>
      </c>
      <c r="S5659" s="9">
        <v>1779662427.3519001</v>
      </c>
      <c r="T5659" s="9">
        <v>-1.01843284055913E-3</v>
      </c>
      <c r="U5659" s="9">
        <v>4.51662738576234</v>
      </c>
      <c r="V5659" s="9">
        <v>0</v>
      </c>
      <c r="W5659" s="9">
        <v>4.51662738576234</v>
      </c>
      <c r="X5659" t="s">
        <v>86</v>
      </c>
      <c r="Y5659" s="9">
        <v>0</v>
      </c>
      <c r="Z5659" s="9">
        <v>4.8964035000000003E-2</v>
      </c>
    </row>
    <row r="5660" spans="1:26" x14ac:dyDescent="0.3">
      <c r="A5660">
        <v>2</v>
      </c>
      <c r="B5660">
        <v>0</v>
      </c>
      <c r="C5660">
        <v>0</v>
      </c>
      <c r="D5660">
        <v>1</v>
      </c>
      <c r="E5660">
        <v>0</v>
      </c>
      <c r="F5660">
        <v>0</v>
      </c>
      <c r="G5660">
        <v>0</v>
      </c>
      <c r="H5660" s="9">
        <v>3304.53051652053</v>
      </c>
      <c r="I5660" s="9">
        <v>-1.8379771</v>
      </c>
      <c r="J5660" s="9">
        <v>-1.8391459999999999</v>
      </c>
      <c r="K5660" s="9">
        <v>-21.542504999999998</v>
      </c>
      <c r="L5660" s="9">
        <v>-4.5167513457155399</v>
      </c>
      <c r="M5660" s="9">
        <v>-16.260304999999999</v>
      </c>
      <c r="N5660" s="9">
        <v>-16.260304999999999</v>
      </c>
      <c r="O5660" s="9">
        <v>-4.5167513457155399</v>
      </c>
      <c r="P5660">
        <v>0</v>
      </c>
      <c r="Q5660" s="9">
        <v>53.549995000000003</v>
      </c>
      <c r="R5660" s="9">
        <v>267836096.98862699</v>
      </c>
      <c r="S5660" s="9">
        <v>1547377313.1599901</v>
      </c>
      <c r="T5660" s="9">
        <v>-1.2395995320169101E-4</v>
      </c>
      <c r="U5660" s="9">
        <v>4.5167513457155399</v>
      </c>
      <c r="V5660" s="9">
        <v>0</v>
      </c>
      <c r="W5660" s="9">
        <v>4.5167513457155399</v>
      </c>
      <c r="X5660" t="s">
        <v>86</v>
      </c>
      <c r="Y5660" s="9">
        <v>0</v>
      </c>
      <c r="Z5660" s="9">
        <v>3.9619815000000003E-2</v>
      </c>
    </row>
    <row r="5661" spans="1:26" x14ac:dyDescent="0.3">
      <c r="A5661">
        <v>2</v>
      </c>
      <c r="B5661">
        <v>0</v>
      </c>
      <c r="C5661">
        <v>0</v>
      </c>
      <c r="D5661">
        <v>1</v>
      </c>
      <c r="E5661">
        <v>0</v>
      </c>
      <c r="F5661">
        <v>0</v>
      </c>
      <c r="G5661">
        <v>0</v>
      </c>
      <c r="H5661" s="9">
        <v>3304.5475165201001</v>
      </c>
      <c r="I5661" s="9">
        <v>-1.837944</v>
      </c>
      <c r="J5661" s="9">
        <v>-1.8395573999999999</v>
      </c>
      <c r="K5661" s="9">
        <v>-16.535285999999999</v>
      </c>
      <c r="L5661" s="9">
        <v>-4.5168399913722403</v>
      </c>
      <c r="M5661" s="9">
        <v>-16.260624</v>
      </c>
      <c r="N5661" s="9">
        <v>-16.260624</v>
      </c>
      <c r="O5661" s="9">
        <v>-4.5168399913722403</v>
      </c>
      <c r="P5661">
        <v>0</v>
      </c>
      <c r="Q5661" s="9">
        <v>53.549995000000003</v>
      </c>
      <c r="R5661" s="9">
        <v>267836096.98862699</v>
      </c>
      <c r="S5661" s="9">
        <v>1489354743.68255</v>
      </c>
      <c r="T5661" s="9">
        <v>-8.8645656692420903E-5</v>
      </c>
      <c r="U5661" s="9">
        <v>4.5168399913722403</v>
      </c>
      <c r="V5661" s="9">
        <v>0</v>
      </c>
      <c r="W5661" s="9">
        <v>4.5168399913722403</v>
      </c>
      <c r="X5661" t="s">
        <v>86</v>
      </c>
      <c r="Y5661" s="9">
        <v>0</v>
      </c>
      <c r="Z5661" s="9">
        <v>3.0417607999999999E-2</v>
      </c>
    </row>
    <row r="5662" spans="1:26" x14ac:dyDescent="0.3">
      <c r="A5662">
        <v>2</v>
      </c>
      <c r="B5662">
        <v>0</v>
      </c>
      <c r="C5662">
        <v>0</v>
      </c>
      <c r="D5662">
        <v>1</v>
      </c>
      <c r="E5662">
        <v>0</v>
      </c>
      <c r="F5662">
        <v>0</v>
      </c>
      <c r="G5662">
        <v>0</v>
      </c>
      <c r="H5662" s="9">
        <v>3304.5519165199898</v>
      </c>
      <c r="I5662" s="9">
        <v>-1.8379931</v>
      </c>
      <c r="J5662" s="9">
        <v>-1.839164</v>
      </c>
      <c r="K5662" s="9">
        <v>-11.392614</v>
      </c>
      <c r="L5662" s="9">
        <v>-4.5168568509808296</v>
      </c>
      <c r="M5662" s="9">
        <v>-16.260684999999999</v>
      </c>
      <c r="N5662" s="9">
        <v>-16.260684999999999</v>
      </c>
      <c r="O5662" s="9">
        <v>-4.5168568509808296</v>
      </c>
      <c r="P5662">
        <v>0</v>
      </c>
      <c r="Q5662" s="9">
        <v>53.549995000000003</v>
      </c>
      <c r="R5662" s="9">
        <v>267836096.98862699</v>
      </c>
      <c r="S5662" s="9">
        <v>1544778647.94454</v>
      </c>
      <c r="T5662" s="9">
        <v>-1.68596085972083E-5</v>
      </c>
      <c r="U5662" s="9">
        <v>4.5168568509808296</v>
      </c>
      <c r="V5662" s="9">
        <v>0</v>
      </c>
      <c r="W5662" s="9">
        <v>4.5168568509808296</v>
      </c>
      <c r="X5662" t="s">
        <v>86</v>
      </c>
      <c r="Y5662" s="9">
        <v>0</v>
      </c>
      <c r="Z5662" s="9">
        <v>2.0952886E-2</v>
      </c>
    </row>
    <row r="5663" spans="1:26" x14ac:dyDescent="0.3">
      <c r="A5663">
        <v>2</v>
      </c>
      <c r="B5663">
        <v>0</v>
      </c>
      <c r="C5663">
        <v>0</v>
      </c>
      <c r="D5663">
        <v>1</v>
      </c>
      <c r="E5663">
        <v>0</v>
      </c>
      <c r="F5663">
        <v>0</v>
      </c>
      <c r="G5663">
        <v>0</v>
      </c>
      <c r="H5663" s="9">
        <v>3304.5697165195402</v>
      </c>
      <c r="I5663" s="9">
        <v>-1.8380523</v>
      </c>
      <c r="J5663" s="9">
        <v>-1.8393362</v>
      </c>
      <c r="K5663" s="9">
        <v>-6.2671108000000002</v>
      </c>
      <c r="L5663" s="9">
        <v>-4.5169054950564904</v>
      </c>
      <c r="M5663" s="9">
        <v>-16.260860000000001</v>
      </c>
      <c r="N5663" s="9">
        <v>-16.260860000000001</v>
      </c>
      <c r="O5663" s="9">
        <v>-4.5169054950564904</v>
      </c>
      <c r="P5663">
        <v>0</v>
      </c>
      <c r="Q5663" s="9">
        <v>53.549995000000003</v>
      </c>
      <c r="R5663" s="9">
        <v>267836096.98862699</v>
      </c>
      <c r="S5663" s="9">
        <v>1520045854.9461801</v>
      </c>
      <c r="T5663" s="9">
        <v>-4.8644075658188499E-5</v>
      </c>
      <c r="U5663" s="9">
        <v>4.5169054950564904</v>
      </c>
      <c r="V5663" s="9">
        <v>0</v>
      </c>
      <c r="W5663" s="9">
        <v>4.5169054950564904</v>
      </c>
      <c r="X5663" t="s">
        <v>86</v>
      </c>
      <c r="Y5663" s="9">
        <v>0</v>
      </c>
      <c r="Z5663" s="9">
        <v>1.1527323000000001E-2</v>
      </c>
    </row>
    <row r="5664" spans="1:26" x14ac:dyDescent="0.3">
      <c r="A5664">
        <v>2</v>
      </c>
      <c r="B5664">
        <v>0</v>
      </c>
      <c r="C5664">
        <v>0</v>
      </c>
      <c r="D5664">
        <v>1</v>
      </c>
      <c r="E5664">
        <v>0</v>
      </c>
      <c r="F5664">
        <v>0</v>
      </c>
      <c r="G5664">
        <v>0</v>
      </c>
      <c r="H5664" s="9">
        <v>3304.58951651904</v>
      </c>
      <c r="I5664" s="9">
        <v>-1.8380871999999999</v>
      </c>
      <c r="J5664" s="9">
        <v>-1.8377863999999999</v>
      </c>
      <c r="K5664" s="9">
        <v>-1.1622128</v>
      </c>
      <c r="L5664" s="9">
        <v>-4.5169262298967698</v>
      </c>
      <c r="M5664" s="9">
        <v>-16.260935</v>
      </c>
      <c r="N5664" s="9">
        <v>-16.260935</v>
      </c>
      <c r="O5664" s="9">
        <v>-4.5169262298967698</v>
      </c>
      <c r="P5664">
        <v>0</v>
      </c>
      <c r="Q5664" s="9">
        <v>53.549995000000003</v>
      </c>
      <c r="R5664" s="9">
        <v>267836096.98862699</v>
      </c>
      <c r="S5664" s="9">
        <v>1776249226.94329</v>
      </c>
      <c r="T5664" s="9">
        <v>-2.0734840274094701E-5</v>
      </c>
      <c r="U5664" s="9">
        <v>4.5169262298967698</v>
      </c>
      <c r="V5664" s="9">
        <v>0</v>
      </c>
      <c r="W5664" s="9">
        <v>4.5169262298967698</v>
      </c>
      <c r="X5664" t="s">
        <v>86</v>
      </c>
      <c r="Y5664" s="9">
        <v>0</v>
      </c>
      <c r="Z5664" s="9">
        <v>2.1358989000000001E-3</v>
      </c>
    </row>
    <row r="5665" spans="1:26" x14ac:dyDescent="0.3">
      <c r="A5665">
        <v>2</v>
      </c>
      <c r="B5665">
        <v>0</v>
      </c>
      <c r="C5665">
        <v>0</v>
      </c>
      <c r="D5665">
        <v>1</v>
      </c>
      <c r="E5665">
        <v>0</v>
      </c>
      <c r="F5665">
        <v>0</v>
      </c>
      <c r="G5665">
        <v>0</v>
      </c>
      <c r="H5665" s="9">
        <v>3305.5235164954502</v>
      </c>
      <c r="I5665" s="9">
        <v>-1.8379478</v>
      </c>
      <c r="J5665" s="9">
        <v>-1.8371005</v>
      </c>
      <c r="K5665" s="9">
        <v>-6.1814184000000001</v>
      </c>
      <c r="L5665" s="9">
        <v>-4.5172349630390798</v>
      </c>
      <c r="M5665" s="9">
        <v>-16.262046999999999</v>
      </c>
      <c r="N5665" s="9">
        <v>-16.262046999999999</v>
      </c>
      <c r="O5665" s="9">
        <v>-4.5172349630390798</v>
      </c>
      <c r="P5665">
        <v>0</v>
      </c>
      <c r="Q5665" s="9">
        <v>53.549995000000003</v>
      </c>
      <c r="R5665" s="9">
        <v>267836096.98862699</v>
      </c>
      <c r="S5665" s="9">
        <v>1919570765.8218999</v>
      </c>
      <c r="T5665" s="9">
        <v>-3.0873314230994698E-4</v>
      </c>
      <c r="U5665" s="9">
        <v>4.5172349630390798</v>
      </c>
      <c r="V5665" s="9">
        <v>0</v>
      </c>
      <c r="W5665" s="9">
        <v>4.5172349630390798</v>
      </c>
      <c r="X5665" t="s">
        <v>86</v>
      </c>
      <c r="Y5665" s="9">
        <v>0</v>
      </c>
      <c r="Z5665" s="9">
        <v>1.1355887E-2</v>
      </c>
    </row>
    <row r="5666" spans="1:26" x14ac:dyDescent="0.3">
      <c r="A5666">
        <v>2</v>
      </c>
      <c r="B5666">
        <v>0</v>
      </c>
      <c r="C5666">
        <v>0</v>
      </c>
      <c r="D5666">
        <v>1</v>
      </c>
      <c r="E5666">
        <v>0</v>
      </c>
      <c r="F5666">
        <v>0</v>
      </c>
      <c r="G5666">
        <v>0</v>
      </c>
      <c r="H5666" s="9">
        <v>3306.5235164701799</v>
      </c>
      <c r="I5666" s="9">
        <v>-1.8380833000000001</v>
      </c>
      <c r="J5666" s="9">
        <v>-1.8371377</v>
      </c>
      <c r="K5666" s="9">
        <v>-6.7265161999999998</v>
      </c>
      <c r="L5666" s="9">
        <v>-4.5183805875652299</v>
      </c>
      <c r="M5666" s="9">
        <v>-16.266171</v>
      </c>
      <c r="N5666" s="9">
        <v>-16.266171</v>
      </c>
      <c r="O5666" s="9">
        <v>-4.5183805875652299</v>
      </c>
      <c r="P5666">
        <v>0</v>
      </c>
      <c r="Q5666" s="9">
        <v>53.549995000000003</v>
      </c>
      <c r="R5666" s="9">
        <v>267836096.98862699</v>
      </c>
      <c r="S5666" s="9">
        <v>1911699134.51582</v>
      </c>
      <c r="T5666" s="9">
        <v>-1.14562452615629E-3</v>
      </c>
      <c r="U5666" s="9">
        <v>4.5183805875652299</v>
      </c>
      <c r="V5666" s="9">
        <v>0</v>
      </c>
      <c r="W5666" s="9">
        <v>4.5183805875652299</v>
      </c>
      <c r="X5666" t="s">
        <v>86</v>
      </c>
      <c r="Y5666" s="9">
        <v>0</v>
      </c>
      <c r="Z5666" s="9">
        <v>1.2357537E-2</v>
      </c>
    </row>
    <row r="5667" spans="1:26" x14ac:dyDescent="0.3">
      <c r="A5667">
        <v>2</v>
      </c>
      <c r="B5667">
        <v>0</v>
      </c>
      <c r="C5667">
        <v>0</v>
      </c>
      <c r="D5667">
        <v>1</v>
      </c>
      <c r="E5667">
        <v>0</v>
      </c>
      <c r="F5667">
        <v>0</v>
      </c>
      <c r="G5667">
        <v>0</v>
      </c>
      <c r="H5667" s="9">
        <v>3307.52351644492</v>
      </c>
      <c r="I5667" s="9">
        <v>-1.8380516</v>
      </c>
      <c r="J5667" s="9">
        <v>-1.8377087000000001</v>
      </c>
      <c r="K5667" s="9">
        <v>-6.3974199</v>
      </c>
      <c r="L5667" s="9">
        <v>-4.5196365575488597</v>
      </c>
      <c r="M5667" s="9">
        <v>-16.270690999999999</v>
      </c>
      <c r="N5667" s="9">
        <v>-16.270690999999999</v>
      </c>
      <c r="O5667" s="9">
        <v>-4.5196365575488597</v>
      </c>
      <c r="P5667">
        <v>0</v>
      </c>
      <c r="Q5667" s="9">
        <v>53.549995000000003</v>
      </c>
      <c r="R5667" s="9">
        <v>267836096.98862699</v>
      </c>
      <c r="S5667" s="9">
        <v>1792462352.7736101</v>
      </c>
      <c r="T5667" s="9">
        <v>-1.25596998363075E-3</v>
      </c>
      <c r="U5667" s="9">
        <v>4.5196365575488597</v>
      </c>
      <c r="V5667" s="9">
        <v>0</v>
      </c>
      <c r="W5667" s="9">
        <v>4.5196365575488597</v>
      </c>
      <c r="X5667" t="s">
        <v>86</v>
      </c>
      <c r="Y5667" s="9">
        <v>0</v>
      </c>
      <c r="Z5667" s="9">
        <v>1.1756594E-2</v>
      </c>
    </row>
    <row r="5668" spans="1:26" x14ac:dyDescent="0.3">
      <c r="A5668">
        <v>2</v>
      </c>
      <c r="B5668">
        <v>0</v>
      </c>
      <c r="C5668">
        <v>0</v>
      </c>
      <c r="D5668">
        <v>1</v>
      </c>
      <c r="E5668">
        <v>0</v>
      </c>
      <c r="F5668">
        <v>0</v>
      </c>
      <c r="G5668">
        <v>0</v>
      </c>
      <c r="H5668" s="9">
        <v>3308.5235164196602</v>
      </c>
      <c r="I5668" s="9">
        <v>-1.8378565</v>
      </c>
      <c r="J5668" s="9">
        <v>-1.8377512</v>
      </c>
      <c r="K5668" s="9">
        <v>-6.024178</v>
      </c>
      <c r="L5668" s="9">
        <v>-4.52081715902513</v>
      </c>
      <c r="M5668" s="9">
        <v>-16.274941999999999</v>
      </c>
      <c r="N5668" s="9">
        <v>-16.274941999999999</v>
      </c>
      <c r="O5668" s="9">
        <v>-4.52081715902513</v>
      </c>
      <c r="P5668">
        <v>0</v>
      </c>
      <c r="Q5668" s="9">
        <v>53.549995000000003</v>
      </c>
      <c r="R5668" s="9">
        <v>267836096.98862699</v>
      </c>
      <c r="S5668" s="9">
        <v>1784621347.67401</v>
      </c>
      <c r="T5668" s="9">
        <v>-1.1806014762711899E-3</v>
      </c>
      <c r="U5668" s="9">
        <v>4.52081715902513</v>
      </c>
      <c r="V5668" s="9">
        <v>0</v>
      </c>
      <c r="W5668" s="9">
        <v>4.52081715902513</v>
      </c>
      <c r="X5668" t="s">
        <v>86</v>
      </c>
      <c r="Y5668" s="9">
        <v>0</v>
      </c>
      <c r="Z5668" s="9">
        <v>1.107094E-2</v>
      </c>
    </row>
    <row r="5669" spans="1:26" x14ac:dyDescent="0.3">
      <c r="A5669">
        <v>2</v>
      </c>
      <c r="B5669">
        <v>0</v>
      </c>
      <c r="C5669">
        <v>0</v>
      </c>
      <c r="D5669">
        <v>1</v>
      </c>
      <c r="E5669">
        <v>0</v>
      </c>
      <c r="F5669">
        <v>0</v>
      </c>
      <c r="G5669">
        <v>0</v>
      </c>
      <c r="H5669" s="9">
        <v>3309.5235163943998</v>
      </c>
      <c r="I5669" s="9">
        <v>-1.8379146</v>
      </c>
      <c r="J5669" s="9">
        <v>-1.8375881999999999</v>
      </c>
      <c r="K5669" s="9">
        <v>-5.8107705000000003</v>
      </c>
      <c r="L5669" s="9">
        <v>-4.5219645852612604</v>
      </c>
      <c r="M5669" s="9">
        <v>-16.279071999999999</v>
      </c>
      <c r="N5669" s="9">
        <v>-16.279071999999999</v>
      </c>
      <c r="O5669" s="9">
        <v>-4.5219645852612604</v>
      </c>
      <c r="P5669">
        <v>0</v>
      </c>
      <c r="Q5669" s="9">
        <v>53.549995000000003</v>
      </c>
      <c r="R5669" s="9">
        <v>267836096.98862699</v>
      </c>
      <c r="S5669" s="9">
        <v>1817406481.69537</v>
      </c>
      <c r="T5669" s="9">
        <v>-1.1474262361268401E-3</v>
      </c>
      <c r="U5669" s="9">
        <v>4.5219645852612604</v>
      </c>
      <c r="V5669" s="9">
        <v>0</v>
      </c>
      <c r="W5669" s="9">
        <v>4.5219645852612604</v>
      </c>
      <c r="X5669" t="s">
        <v>86</v>
      </c>
      <c r="Y5669" s="9">
        <v>0</v>
      </c>
      <c r="Z5669" s="9">
        <v>1.0677803E-2</v>
      </c>
    </row>
    <row r="5670" spans="1:26" x14ac:dyDescent="0.3">
      <c r="A5670">
        <v>2</v>
      </c>
      <c r="B5670">
        <v>0</v>
      </c>
      <c r="C5670">
        <v>0</v>
      </c>
      <c r="D5670">
        <v>1</v>
      </c>
      <c r="E5670">
        <v>0</v>
      </c>
      <c r="F5670">
        <v>0</v>
      </c>
      <c r="G5670">
        <v>0</v>
      </c>
      <c r="H5670" s="9">
        <v>3310.52351636914</v>
      </c>
      <c r="I5670" s="9">
        <v>-1.8379582000000001</v>
      </c>
      <c r="J5670" s="9">
        <v>-1.8383554</v>
      </c>
      <c r="K5670" s="9">
        <v>-5.5522637000000001</v>
      </c>
      <c r="L5670" s="9">
        <v>-4.5231195046362798</v>
      </c>
      <c r="M5670" s="9">
        <v>-16.28323</v>
      </c>
      <c r="N5670" s="9">
        <v>-16.28323</v>
      </c>
      <c r="O5670" s="9">
        <v>-4.5231195046362798</v>
      </c>
      <c r="P5670">
        <v>0</v>
      </c>
      <c r="Q5670" s="9">
        <v>53.549995000000003</v>
      </c>
      <c r="R5670" s="9">
        <v>267836096.98862699</v>
      </c>
      <c r="S5670" s="9">
        <v>1675020875.1447699</v>
      </c>
      <c r="T5670" s="9">
        <v>-1.1549193750219899E-3</v>
      </c>
      <c r="U5670" s="9">
        <v>4.5231195046362798</v>
      </c>
      <c r="V5670" s="9">
        <v>0</v>
      </c>
      <c r="W5670" s="9">
        <v>4.5231195046362798</v>
      </c>
      <c r="X5670" t="s">
        <v>86</v>
      </c>
      <c r="Y5670" s="9">
        <v>0</v>
      </c>
      <c r="Z5670" s="9">
        <v>1.0207034E-2</v>
      </c>
    </row>
    <row r="5671" spans="1:26" x14ac:dyDescent="0.3">
      <c r="A5671">
        <v>2</v>
      </c>
      <c r="B5671">
        <v>0</v>
      </c>
      <c r="C5671">
        <v>0</v>
      </c>
      <c r="D5671">
        <v>1</v>
      </c>
      <c r="E5671">
        <v>0</v>
      </c>
      <c r="F5671">
        <v>0</v>
      </c>
      <c r="G5671">
        <v>0</v>
      </c>
      <c r="H5671" s="9">
        <v>3311.5235163438701</v>
      </c>
      <c r="I5671" s="9">
        <v>-1.8380510000000001</v>
      </c>
      <c r="J5671" s="9">
        <v>-1.8372455999999999</v>
      </c>
      <c r="K5671" s="9">
        <v>-5.3143225000000003</v>
      </c>
      <c r="L5671" s="9">
        <v>-4.5242638452628396</v>
      </c>
      <c r="M5671" s="9">
        <v>-16.28735</v>
      </c>
      <c r="N5671" s="9">
        <v>-16.28735</v>
      </c>
      <c r="O5671" s="9">
        <v>-4.5242638452628396</v>
      </c>
      <c r="P5671">
        <v>0</v>
      </c>
      <c r="Q5671" s="9">
        <v>53.549995000000003</v>
      </c>
      <c r="R5671" s="9">
        <v>267836096.98862699</v>
      </c>
      <c r="S5671" s="9">
        <v>1890314181.4422901</v>
      </c>
      <c r="T5671" s="9">
        <v>-1.14434062655721E-3</v>
      </c>
      <c r="U5671" s="9">
        <v>4.5242638452628396</v>
      </c>
      <c r="V5671" s="9">
        <v>0</v>
      </c>
      <c r="W5671" s="9">
        <v>4.5242638452628396</v>
      </c>
      <c r="X5671" t="s">
        <v>86</v>
      </c>
      <c r="Y5671" s="9">
        <v>0</v>
      </c>
      <c r="Z5671" s="9">
        <v>9.7637157999999995E-3</v>
      </c>
    </row>
    <row r="5672" spans="1:26" x14ac:dyDescent="0.3">
      <c r="A5672">
        <v>2</v>
      </c>
      <c r="B5672">
        <v>0</v>
      </c>
      <c r="C5672">
        <v>0</v>
      </c>
      <c r="D5672">
        <v>1</v>
      </c>
      <c r="E5672">
        <v>0</v>
      </c>
      <c r="F5672">
        <v>0</v>
      </c>
      <c r="G5672">
        <v>0</v>
      </c>
      <c r="H5672" s="9">
        <v>3312.5235163186098</v>
      </c>
      <c r="I5672" s="9">
        <v>-1.8379728</v>
      </c>
      <c r="J5672" s="9">
        <v>-1.8376699999999999</v>
      </c>
      <c r="K5672" s="9">
        <v>-4.9320368999999999</v>
      </c>
      <c r="L5672" s="9">
        <v>-4.5253765664487098</v>
      </c>
      <c r="M5672" s="9">
        <v>-16.291354999999999</v>
      </c>
      <c r="N5672" s="9">
        <v>-16.291354999999999</v>
      </c>
      <c r="O5672" s="9">
        <v>-4.5253765664487098</v>
      </c>
      <c r="P5672">
        <v>0</v>
      </c>
      <c r="Q5672" s="9">
        <v>53.549995000000003</v>
      </c>
      <c r="R5672" s="9">
        <v>267836096.98862699</v>
      </c>
      <c r="S5672" s="9">
        <v>1802388196.84129</v>
      </c>
      <c r="T5672" s="9">
        <v>-1.1127211858701299E-3</v>
      </c>
      <c r="U5672" s="9">
        <v>4.5253765664487098</v>
      </c>
      <c r="V5672" s="9">
        <v>0</v>
      </c>
      <c r="W5672" s="9">
        <v>4.5253765664487098</v>
      </c>
      <c r="X5672" t="s">
        <v>86</v>
      </c>
      <c r="Y5672" s="9">
        <v>0</v>
      </c>
      <c r="Z5672" s="9">
        <v>9.0634562000000002E-3</v>
      </c>
    </row>
    <row r="5673" spans="1:26" x14ac:dyDescent="0.3">
      <c r="A5673">
        <v>2</v>
      </c>
      <c r="B5673">
        <v>0</v>
      </c>
      <c r="C5673">
        <v>0</v>
      </c>
      <c r="D5673">
        <v>1</v>
      </c>
      <c r="E5673">
        <v>0</v>
      </c>
      <c r="F5673">
        <v>0</v>
      </c>
      <c r="G5673">
        <v>0</v>
      </c>
      <c r="H5673" s="9">
        <v>3313.52351629335</v>
      </c>
      <c r="I5673" s="9">
        <v>-1.8379627000000001</v>
      </c>
      <c r="J5673" s="9">
        <v>-1.836897</v>
      </c>
      <c r="K5673" s="9">
        <v>-4.8602653</v>
      </c>
      <c r="L5673" s="9">
        <v>-4.5265506282562402</v>
      </c>
      <c r="M5673" s="9">
        <v>-16.295582</v>
      </c>
      <c r="N5673" s="9">
        <v>-16.295582</v>
      </c>
      <c r="O5673" s="9">
        <v>-4.5265506282562402</v>
      </c>
      <c r="P5673">
        <v>0</v>
      </c>
      <c r="Q5673" s="9">
        <v>53.549995000000003</v>
      </c>
      <c r="R5673" s="9">
        <v>267836096.98862699</v>
      </c>
      <c r="S5673" s="9">
        <v>1970640537.1268499</v>
      </c>
      <c r="T5673" s="9">
        <v>-1.17406180752599E-3</v>
      </c>
      <c r="U5673" s="9">
        <v>4.5265506282562402</v>
      </c>
      <c r="V5673" s="9">
        <v>0</v>
      </c>
      <c r="W5673" s="9">
        <v>4.5265506282562402</v>
      </c>
      <c r="X5673" t="s">
        <v>86</v>
      </c>
      <c r="Y5673" s="9">
        <v>0</v>
      </c>
      <c r="Z5673" s="9">
        <v>8.9278063000000005E-3</v>
      </c>
    </row>
    <row r="5674" spans="1:26" x14ac:dyDescent="0.3">
      <c r="A5674">
        <v>2</v>
      </c>
      <c r="B5674">
        <v>0</v>
      </c>
      <c r="C5674">
        <v>0</v>
      </c>
      <c r="D5674">
        <v>1</v>
      </c>
      <c r="E5674">
        <v>0</v>
      </c>
      <c r="F5674">
        <v>0</v>
      </c>
      <c r="G5674">
        <v>0</v>
      </c>
      <c r="H5674" s="9">
        <v>3314.5235162680901</v>
      </c>
      <c r="I5674" s="9">
        <v>-1.8381537999999999</v>
      </c>
      <c r="J5674" s="9">
        <v>-1.8368405999999999</v>
      </c>
      <c r="K5674" s="9">
        <v>-4.5210581000000003</v>
      </c>
      <c r="L5674" s="9">
        <v>-4.5277315255463897</v>
      </c>
      <c r="M5674" s="9">
        <v>-16.299833</v>
      </c>
      <c r="N5674" s="9">
        <v>-16.299833</v>
      </c>
      <c r="O5674" s="9">
        <v>-4.5277315255463897</v>
      </c>
      <c r="P5674">
        <v>0</v>
      </c>
      <c r="Q5674" s="9">
        <v>53.549995000000003</v>
      </c>
      <c r="R5674" s="9">
        <v>267836096.98862699</v>
      </c>
      <c r="S5674" s="9">
        <v>1984626329.54704</v>
      </c>
      <c r="T5674" s="9">
        <v>-1.1808972901503601E-3</v>
      </c>
      <c r="U5674" s="9">
        <v>4.5277315255463897</v>
      </c>
      <c r="V5674" s="9">
        <v>0</v>
      </c>
      <c r="W5674" s="9">
        <v>4.5277315255463897</v>
      </c>
      <c r="X5674" t="s">
        <v>86</v>
      </c>
      <c r="Y5674" s="9">
        <v>0</v>
      </c>
      <c r="Z5674" s="9">
        <v>8.3044628000000006E-3</v>
      </c>
    </row>
    <row r="5675" spans="1:26" x14ac:dyDescent="0.3">
      <c r="A5675">
        <v>2</v>
      </c>
      <c r="B5675">
        <v>0</v>
      </c>
      <c r="C5675">
        <v>0</v>
      </c>
      <c r="D5675">
        <v>1</v>
      </c>
      <c r="E5675">
        <v>0</v>
      </c>
      <c r="F5675">
        <v>0</v>
      </c>
      <c r="G5675">
        <v>0</v>
      </c>
      <c r="H5675" s="9">
        <v>3315.5235162428198</v>
      </c>
      <c r="I5675" s="9">
        <v>-1.8379239999999999</v>
      </c>
      <c r="J5675" s="9">
        <v>-1.8377829000000001</v>
      </c>
      <c r="K5675" s="9">
        <v>-4.2079114999999998</v>
      </c>
      <c r="L5675" s="9">
        <v>-4.5289195316990698</v>
      </c>
      <c r="M5675" s="9">
        <v>-16.304110000000001</v>
      </c>
      <c r="N5675" s="9">
        <v>-16.304110000000001</v>
      </c>
      <c r="O5675" s="9">
        <v>-4.5289195316990698</v>
      </c>
      <c r="P5675">
        <v>0</v>
      </c>
      <c r="Q5675" s="9">
        <v>53.549995000000003</v>
      </c>
      <c r="R5675" s="9">
        <v>267836096.98862699</v>
      </c>
      <c r="S5675" s="9">
        <v>1781637912.73999</v>
      </c>
      <c r="T5675" s="9">
        <v>-1.18800615268277E-3</v>
      </c>
      <c r="U5675" s="9">
        <v>4.5289195316990698</v>
      </c>
      <c r="V5675" s="9">
        <v>0</v>
      </c>
      <c r="W5675" s="9">
        <v>4.5289195316990698</v>
      </c>
      <c r="X5675" t="s">
        <v>86</v>
      </c>
      <c r="Y5675" s="9">
        <v>0</v>
      </c>
      <c r="Z5675" s="9">
        <v>7.7332277000000003E-3</v>
      </c>
    </row>
    <row r="5676" spans="1:26" x14ac:dyDescent="0.3">
      <c r="A5676">
        <v>2</v>
      </c>
      <c r="B5676">
        <v>0</v>
      </c>
      <c r="C5676">
        <v>0</v>
      </c>
      <c r="D5676">
        <v>1</v>
      </c>
      <c r="E5676">
        <v>0</v>
      </c>
      <c r="F5676">
        <v>0</v>
      </c>
      <c r="G5676">
        <v>0</v>
      </c>
      <c r="H5676" s="9">
        <v>3316.52351621756</v>
      </c>
      <c r="I5676" s="9">
        <v>-1.838009</v>
      </c>
      <c r="J5676" s="9">
        <v>-1.8367868999999999</v>
      </c>
      <c r="K5676" s="9">
        <v>-3.7380195000000001</v>
      </c>
      <c r="L5676" s="9">
        <v>-4.5300742447437896</v>
      </c>
      <c r="M5676" s="9">
        <v>-16.308268000000002</v>
      </c>
      <c r="N5676" s="9">
        <v>-16.308268000000002</v>
      </c>
      <c r="O5676" s="9">
        <v>-4.5300742447437896</v>
      </c>
      <c r="P5676">
        <v>0</v>
      </c>
      <c r="Q5676" s="9">
        <v>53.549995000000003</v>
      </c>
      <c r="R5676" s="9">
        <v>267836096.98862699</v>
      </c>
      <c r="S5676" s="9">
        <v>1998675353.8601601</v>
      </c>
      <c r="T5676" s="9">
        <v>-1.1547130447233599E-3</v>
      </c>
      <c r="U5676" s="9">
        <v>4.5300742447437896</v>
      </c>
      <c r="V5676" s="9">
        <v>0</v>
      </c>
      <c r="W5676" s="9">
        <v>4.5300742447437896</v>
      </c>
      <c r="X5676" t="s">
        <v>86</v>
      </c>
      <c r="Y5676" s="9">
        <v>0</v>
      </c>
      <c r="Z5676" s="9">
        <v>6.8659452000000001E-3</v>
      </c>
    </row>
    <row r="5677" spans="1:26" x14ac:dyDescent="0.3">
      <c r="A5677">
        <v>2</v>
      </c>
      <c r="B5677">
        <v>0</v>
      </c>
      <c r="C5677">
        <v>0</v>
      </c>
      <c r="D5677">
        <v>1</v>
      </c>
      <c r="E5677">
        <v>0</v>
      </c>
      <c r="F5677">
        <v>0</v>
      </c>
      <c r="G5677">
        <v>0</v>
      </c>
      <c r="H5677" s="9">
        <v>3317.5235161923001</v>
      </c>
      <c r="I5677" s="9">
        <v>-1.8380585</v>
      </c>
      <c r="J5677" s="9">
        <v>-1.8371653999999999</v>
      </c>
      <c r="K5677" s="9">
        <v>-3.6401110000000001</v>
      </c>
      <c r="L5677" s="9">
        <v>-4.5312082178791702</v>
      </c>
      <c r="M5677" s="9">
        <v>-16.312349000000001</v>
      </c>
      <c r="N5677" s="9">
        <v>-16.312349000000001</v>
      </c>
      <c r="O5677" s="9">
        <v>-4.5312082178791702</v>
      </c>
      <c r="P5677">
        <v>0</v>
      </c>
      <c r="Q5677" s="9">
        <v>53.549995000000003</v>
      </c>
      <c r="R5677" s="9">
        <v>267836096.98862699</v>
      </c>
      <c r="S5677" s="9">
        <v>1910918656.8385501</v>
      </c>
      <c r="T5677" s="9">
        <v>-1.13397313537877E-3</v>
      </c>
      <c r="U5677" s="9">
        <v>4.5312082178791702</v>
      </c>
      <c r="V5677" s="9">
        <v>0</v>
      </c>
      <c r="W5677" s="9">
        <v>4.5312082178791702</v>
      </c>
      <c r="X5677" t="s">
        <v>86</v>
      </c>
      <c r="Y5677" s="9">
        <v>0</v>
      </c>
      <c r="Z5677" s="9">
        <v>6.6874856000000002E-3</v>
      </c>
    </row>
    <row r="5678" spans="1:26" x14ac:dyDescent="0.3">
      <c r="A5678">
        <v>2</v>
      </c>
      <c r="B5678">
        <v>0</v>
      </c>
      <c r="C5678">
        <v>0</v>
      </c>
      <c r="D5678">
        <v>1</v>
      </c>
      <c r="E5678">
        <v>0</v>
      </c>
      <c r="F5678">
        <v>0</v>
      </c>
      <c r="G5678">
        <v>0</v>
      </c>
      <c r="H5678" s="9">
        <v>3318.5235161670398</v>
      </c>
      <c r="I5678" s="9">
        <v>-1.8379713</v>
      </c>
      <c r="J5678" s="9">
        <v>-1.8364042</v>
      </c>
      <c r="K5678" s="9">
        <v>-3.3482554000000002</v>
      </c>
      <c r="L5678" s="9">
        <v>-4.5323586131675198</v>
      </c>
      <c r="M5678" s="9">
        <v>-16.316490000000002</v>
      </c>
      <c r="N5678" s="9">
        <v>-16.316490000000002</v>
      </c>
      <c r="O5678" s="9">
        <v>-4.5323586131675198</v>
      </c>
      <c r="P5678">
        <v>0</v>
      </c>
      <c r="Q5678" s="9">
        <v>53.549995000000003</v>
      </c>
      <c r="R5678" s="9">
        <v>267836096.98862699</v>
      </c>
      <c r="S5678" s="9">
        <v>2097624534.4988101</v>
      </c>
      <c r="T5678" s="9">
        <v>-1.1503952883478101E-3</v>
      </c>
      <c r="U5678" s="9">
        <v>4.5323586131675198</v>
      </c>
      <c r="V5678" s="9">
        <v>0</v>
      </c>
      <c r="W5678" s="9">
        <v>4.5323586131675198</v>
      </c>
      <c r="X5678" t="s">
        <v>86</v>
      </c>
      <c r="Y5678" s="9">
        <v>0</v>
      </c>
      <c r="Z5678" s="9">
        <v>6.1487503999999998E-3</v>
      </c>
    </row>
    <row r="5679" spans="1:26" x14ac:dyDescent="0.3">
      <c r="A5679">
        <v>2</v>
      </c>
      <c r="B5679">
        <v>0</v>
      </c>
      <c r="C5679">
        <v>0</v>
      </c>
      <c r="D5679">
        <v>1</v>
      </c>
      <c r="E5679">
        <v>0</v>
      </c>
      <c r="F5679">
        <v>0</v>
      </c>
      <c r="G5679">
        <v>0</v>
      </c>
      <c r="H5679" s="9">
        <v>3319.52351614178</v>
      </c>
      <c r="I5679" s="9">
        <v>-1.8379905000000001</v>
      </c>
      <c r="J5679" s="9">
        <v>-1.8374858999999999</v>
      </c>
      <c r="K5679" s="9">
        <v>-3.0707846000000001</v>
      </c>
      <c r="L5679" s="9">
        <v>-4.5334581785767298</v>
      </c>
      <c r="M5679" s="9">
        <v>-16.320450000000001</v>
      </c>
      <c r="N5679" s="9">
        <v>-16.320450000000001</v>
      </c>
      <c r="O5679" s="9">
        <v>-4.5334581785767298</v>
      </c>
      <c r="P5679">
        <v>0</v>
      </c>
      <c r="Q5679" s="9">
        <v>53.549995000000003</v>
      </c>
      <c r="R5679" s="9">
        <v>267836096.98862699</v>
      </c>
      <c r="S5679" s="9">
        <v>1842958413.8371699</v>
      </c>
      <c r="T5679" s="9">
        <v>-1.09956540921007E-3</v>
      </c>
      <c r="U5679" s="9">
        <v>4.5334581785767298</v>
      </c>
      <c r="V5679" s="9">
        <v>0</v>
      </c>
      <c r="W5679" s="9">
        <v>4.5334581785767298</v>
      </c>
      <c r="X5679" t="s">
        <v>86</v>
      </c>
      <c r="Y5679" s="9">
        <v>0</v>
      </c>
      <c r="Z5679" s="9">
        <v>5.6425234999999997E-3</v>
      </c>
    </row>
    <row r="5680" spans="1:26" x14ac:dyDescent="0.3">
      <c r="A5680">
        <v>2</v>
      </c>
      <c r="B5680">
        <v>0</v>
      </c>
      <c r="C5680">
        <v>0</v>
      </c>
      <c r="D5680">
        <v>1</v>
      </c>
      <c r="E5680">
        <v>0</v>
      </c>
      <c r="F5680">
        <v>0</v>
      </c>
      <c r="G5680">
        <v>0</v>
      </c>
      <c r="H5680" s="9">
        <v>3320.5235161165101</v>
      </c>
      <c r="I5680" s="9">
        <v>-1.8378444</v>
      </c>
      <c r="J5680" s="9">
        <v>-1.8364815999999999</v>
      </c>
      <c r="K5680" s="9">
        <v>-2.8515782000000001</v>
      </c>
      <c r="L5680" s="9">
        <v>-4.5345602947608601</v>
      </c>
      <c r="M5680" s="9">
        <v>-16.324417</v>
      </c>
      <c r="N5680" s="9">
        <v>-16.324417</v>
      </c>
      <c r="O5680" s="9">
        <v>-4.5345602947608601</v>
      </c>
      <c r="P5680">
        <v>0</v>
      </c>
      <c r="Q5680" s="9">
        <v>53.549995000000003</v>
      </c>
      <c r="R5680" s="9">
        <v>267836096.98862699</v>
      </c>
      <c r="S5680" s="9">
        <v>2078060135.2374799</v>
      </c>
      <c r="T5680" s="9">
        <v>-1.1021161841284701E-3</v>
      </c>
      <c r="U5680" s="9">
        <v>4.5345602947608601</v>
      </c>
      <c r="V5680" s="9">
        <v>0</v>
      </c>
      <c r="W5680" s="9">
        <v>4.5345602947608601</v>
      </c>
      <c r="X5680" t="s">
        <v>86</v>
      </c>
      <c r="Y5680" s="9">
        <v>0</v>
      </c>
      <c r="Z5680" s="9">
        <v>5.2368711000000002E-3</v>
      </c>
    </row>
    <row r="5681" spans="1:26" x14ac:dyDescent="0.3">
      <c r="A5681">
        <v>2</v>
      </c>
      <c r="B5681">
        <v>0</v>
      </c>
      <c r="C5681">
        <v>0</v>
      </c>
      <c r="D5681">
        <v>1</v>
      </c>
      <c r="E5681">
        <v>0</v>
      </c>
      <c r="F5681">
        <v>0</v>
      </c>
      <c r="G5681">
        <v>0</v>
      </c>
      <c r="H5681" s="9">
        <v>3321.5235160912498</v>
      </c>
      <c r="I5681" s="9">
        <v>-1.8379706</v>
      </c>
      <c r="J5681" s="9">
        <v>-1.8375216999999999</v>
      </c>
      <c r="K5681" s="9">
        <v>-2.9726856000000002</v>
      </c>
      <c r="L5681" s="9">
        <v>-4.5357201307428898</v>
      </c>
      <c r="M5681" s="9">
        <v>-16.328592</v>
      </c>
      <c r="N5681" s="9">
        <v>-16.328592</v>
      </c>
      <c r="O5681" s="9">
        <v>-4.5357201307428898</v>
      </c>
      <c r="P5681">
        <v>0</v>
      </c>
      <c r="Q5681" s="9">
        <v>53.549995000000003</v>
      </c>
      <c r="R5681" s="9">
        <v>267836096.98862699</v>
      </c>
      <c r="S5681" s="9">
        <v>1836489599.8468001</v>
      </c>
      <c r="T5681" s="9">
        <v>-1.15983598203151E-3</v>
      </c>
      <c r="U5681" s="9">
        <v>4.5357201307428898</v>
      </c>
      <c r="V5681" s="9">
        <v>0</v>
      </c>
      <c r="W5681" s="9">
        <v>4.5357201307428898</v>
      </c>
      <c r="X5681" t="s">
        <v>86</v>
      </c>
      <c r="Y5681" s="9">
        <v>0</v>
      </c>
      <c r="Z5681" s="9">
        <v>5.4623741000000003E-3</v>
      </c>
    </row>
    <row r="5682" spans="1:26" x14ac:dyDescent="0.3">
      <c r="A5682">
        <v>2</v>
      </c>
      <c r="B5682">
        <v>0</v>
      </c>
      <c r="C5682">
        <v>0</v>
      </c>
      <c r="D5682">
        <v>1</v>
      </c>
      <c r="E5682">
        <v>0</v>
      </c>
      <c r="F5682">
        <v>0</v>
      </c>
      <c r="G5682">
        <v>0</v>
      </c>
      <c r="H5682" s="9">
        <v>3322.52351606599</v>
      </c>
      <c r="I5682" s="9">
        <v>-1.8379699</v>
      </c>
      <c r="J5682" s="9">
        <v>-1.8391067999999999</v>
      </c>
      <c r="K5682" s="9">
        <v>-2.5394616000000001</v>
      </c>
      <c r="L5682" s="9">
        <v>-4.5369194260486996</v>
      </c>
      <c r="M5682" s="9">
        <v>-16.332910999999999</v>
      </c>
      <c r="N5682" s="9">
        <v>-16.332910999999999</v>
      </c>
      <c r="O5682" s="9">
        <v>-4.5369194260486996</v>
      </c>
      <c r="P5682">
        <v>0</v>
      </c>
      <c r="Q5682" s="9">
        <v>53.549995000000003</v>
      </c>
      <c r="R5682" s="9">
        <v>267836096.98862699</v>
      </c>
      <c r="S5682" s="9">
        <v>1560053662.74821</v>
      </c>
      <c r="T5682" s="9">
        <v>-1.1992953058079701E-3</v>
      </c>
      <c r="U5682" s="9">
        <v>4.5369194260486996</v>
      </c>
      <c r="V5682" s="9">
        <v>0</v>
      </c>
      <c r="W5682" s="9">
        <v>4.5369194260486996</v>
      </c>
      <c r="X5682" t="s">
        <v>86</v>
      </c>
      <c r="Y5682" s="9">
        <v>0</v>
      </c>
      <c r="Z5682" s="9">
        <v>4.6703409999999997E-3</v>
      </c>
    </row>
    <row r="5683" spans="1:26" x14ac:dyDescent="0.3">
      <c r="A5683">
        <v>2</v>
      </c>
      <c r="B5683">
        <v>0</v>
      </c>
      <c r="C5683">
        <v>0</v>
      </c>
      <c r="D5683">
        <v>1</v>
      </c>
      <c r="E5683">
        <v>0</v>
      </c>
      <c r="F5683">
        <v>0</v>
      </c>
      <c r="G5683">
        <v>0</v>
      </c>
      <c r="H5683" s="9">
        <v>3323.5235160407301</v>
      </c>
      <c r="I5683" s="9">
        <v>-1.8380178</v>
      </c>
      <c r="J5683" s="9">
        <v>-1.8373497999999999</v>
      </c>
      <c r="K5683" s="9">
        <v>-2.2351670000000001</v>
      </c>
      <c r="L5683" s="9">
        <v>-4.5380790025684803</v>
      </c>
      <c r="M5683" s="9">
        <v>-16.337084000000001</v>
      </c>
      <c r="N5683" s="9">
        <v>-16.337084000000001</v>
      </c>
      <c r="O5683" s="9">
        <v>-4.5380790025684803</v>
      </c>
      <c r="P5683">
        <v>0</v>
      </c>
      <c r="Q5683" s="9">
        <v>53.549995000000003</v>
      </c>
      <c r="R5683" s="9">
        <v>267836096.98862699</v>
      </c>
      <c r="S5683" s="9">
        <v>1873505083.4154301</v>
      </c>
      <c r="T5683" s="9">
        <v>-1.1595765197807101E-3</v>
      </c>
      <c r="U5683" s="9">
        <v>4.5380790025684803</v>
      </c>
      <c r="V5683" s="9">
        <v>0</v>
      </c>
      <c r="W5683" s="9">
        <v>4.5380790025684803</v>
      </c>
      <c r="X5683" t="s">
        <v>86</v>
      </c>
      <c r="Y5683" s="9">
        <v>0</v>
      </c>
      <c r="Z5683" s="9">
        <v>4.1067838000000004E-3</v>
      </c>
    </row>
    <row r="5684" spans="1:26" x14ac:dyDescent="0.3">
      <c r="A5684">
        <v>2</v>
      </c>
      <c r="B5684">
        <v>0</v>
      </c>
      <c r="C5684">
        <v>0</v>
      </c>
      <c r="D5684">
        <v>1</v>
      </c>
      <c r="E5684">
        <v>0</v>
      </c>
      <c r="F5684">
        <v>0</v>
      </c>
      <c r="G5684">
        <v>0</v>
      </c>
      <c r="H5684" s="9">
        <v>3324.5235160154698</v>
      </c>
      <c r="I5684" s="9">
        <v>-1.8379527</v>
      </c>
      <c r="J5684" s="9">
        <v>-1.8374851999999999</v>
      </c>
      <c r="K5684" s="9">
        <v>-1.9980655</v>
      </c>
      <c r="L5684" s="9">
        <v>-4.5392363618141802</v>
      </c>
      <c r="M5684" s="9">
        <v>-16.341251</v>
      </c>
      <c r="N5684" s="9">
        <v>-16.341251</v>
      </c>
      <c r="O5684" s="9">
        <v>-4.5392363618141802</v>
      </c>
      <c r="P5684">
        <v>0</v>
      </c>
      <c r="Q5684" s="9">
        <v>53.549995000000003</v>
      </c>
      <c r="R5684" s="9">
        <v>267836096.98862699</v>
      </c>
      <c r="S5684" s="9">
        <v>1845445586.6610799</v>
      </c>
      <c r="T5684" s="9">
        <v>-1.1573592456981499E-3</v>
      </c>
      <c r="U5684" s="9">
        <v>4.5392363618141802</v>
      </c>
      <c r="V5684" s="9">
        <v>0</v>
      </c>
      <c r="W5684" s="9">
        <v>4.5392363618141802</v>
      </c>
      <c r="X5684" t="s">
        <v>86</v>
      </c>
      <c r="Y5684" s="9">
        <v>0</v>
      </c>
      <c r="Z5684" s="9">
        <v>3.6714156000000001E-3</v>
      </c>
    </row>
    <row r="5685" spans="1:26" x14ac:dyDescent="0.3">
      <c r="A5685">
        <v>2</v>
      </c>
      <c r="B5685">
        <v>0</v>
      </c>
      <c r="C5685">
        <v>0</v>
      </c>
      <c r="D5685">
        <v>1</v>
      </c>
      <c r="E5685">
        <v>0</v>
      </c>
      <c r="F5685">
        <v>0</v>
      </c>
      <c r="G5685">
        <v>0</v>
      </c>
      <c r="H5685" s="9">
        <v>3325.5235159901999</v>
      </c>
      <c r="I5685" s="9">
        <v>-1.8379877</v>
      </c>
      <c r="J5685" s="9">
        <v>-1.8387464</v>
      </c>
      <c r="K5685" s="9">
        <v>-1.9197310000000001</v>
      </c>
      <c r="L5685" s="9">
        <v>-4.5403594497504702</v>
      </c>
      <c r="M5685" s="9">
        <v>-16.345295</v>
      </c>
      <c r="N5685" s="9">
        <v>-16.345295</v>
      </c>
      <c r="O5685" s="9">
        <v>-4.5403594497504702</v>
      </c>
      <c r="P5685">
        <v>0</v>
      </c>
      <c r="Q5685" s="9">
        <v>53.549995000000003</v>
      </c>
      <c r="R5685" s="9">
        <v>267836096.98862699</v>
      </c>
      <c r="S5685" s="9">
        <v>1616636207.11956</v>
      </c>
      <c r="T5685" s="9">
        <v>-1.1230879362891201E-3</v>
      </c>
      <c r="U5685" s="9">
        <v>4.5403594497504702</v>
      </c>
      <c r="V5685" s="9">
        <v>0</v>
      </c>
      <c r="W5685" s="9">
        <v>4.5403594497504702</v>
      </c>
      <c r="X5685" t="s">
        <v>86</v>
      </c>
      <c r="Y5685" s="9">
        <v>0</v>
      </c>
      <c r="Z5685" s="9">
        <v>3.5298985999999998E-3</v>
      </c>
    </row>
    <row r="5686" spans="1:26" x14ac:dyDescent="0.3">
      <c r="A5686">
        <v>2</v>
      </c>
      <c r="B5686">
        <v>0</v>
      </c>
      <c r="C5686">
        <v>0</v>
      </c>
      <c r="D5686">
        <v>1</v>
      </c>
      <c r="E5686">
        <v>0</v>
      </c>
      <c r="F5686">
        <v>0</v>
      </c>
      <c r="G5686">
        <v>0</v>
      </c>
      <c r="H5686" s="9">
        <v>3326.5235159649401</v>
      </c>
      <c r="I5686" s="9">
        <v>-1.8381594000000001</v>
      </c>
      <c r="J5686" s="9">
        <v>-1.8390892000000001</v>
      </c>
      <c r="K5686" s="9">
        <v>-1.8783698</v>
      </c>
      <c r="L5686" s="9">
        <v>-4.5414674542182496</v>
      </c>
      <c r="M5686" s="9">
        <v>-16.349283</v>
      </c>
      <c r="N5686" s="9">
        <v>-16.349283</v>
      </c>
      <c r="O5686" s="9">
        <v>-4.5414674542182496</v>
      </c>
      <c r="P5686">
        <v>0</v>
      </c>
      <c r="Q5686" s="9">
        <v>53.549995000000003</v>
      </c>
      <c r="R5686" s="9">
        <v>267836096.98862699</v>
      </c>
      <c r="S5686" s="9">
        <v>1564235334.0576899</v>
      </c>
      <c r="T5686" s="9">
        <v>-1.10800446778469E-3</v>
      </c>
      <c r="U5686" s="9">
        <v>4.5414674542182496</v>
      </c>
      <c r="V5686" s="9">
        <v>0</v>
      </c>
      <c r="W5686" s="9">
        <v>4.5414674542182496</v>
      </c>
      <c r="X5686" t="s">
        <v>86</v>
      </c>
      <c r="Y5686" s="9">
        <v>0</v>
      </c>
      <c r="Z5686" s="9">
        <v>3.4544896E-3</v>
      </c>
    </row>
    <row r="5687" spans="1:26" x14ac:dyDescent="0.3">
      <c r="A5687">
        <v>2</v>
      </c>
      <c r="B5687">
        <v>0</v>
      </c>
      <c r="C5687">
        <v>0</v>
      </c>
      <c r="D5687">
        <v>1</v>
      </c>
      <c r="E5687">
        <v>0</v>
      </c>
      <c r="F5687">
        <v>0</v>
      </c>
      <c r="G5687">
        <v>0</v>
      </c>
      <c r="H5687" s="9">
        <v>3327.5235159396798</v>
      </c>
      <c r="I5687" s="9">
        <v>-1.8380247000000001</v>
      </c>
      <c r="J5687" s="9">
        <v>-1.8378199</v>
      </c>
      <c r="K5687" s="9">
        <v>-1.7895806000000001</v>
      </c>
      <c r="L5687" s="9">
        <v>-4.5425873693266103</v>
      </c>
      <c r="M5687" s="9">
        <v>-16.353314999999998</v>
      </c>
      <c r="N5687" s="9">
        <v>-16.353314999999998</v>
      </c>
      <c r="O5687" s="9">
        <v>-4.5425873693266103</v>
      </c>
      <c r="P5687">
        <v>0</v>
      </c>
      <c r="Q5687" s="9">
        <v>53.549995000000003</v>
      </c>
      <c r="R5687" s="9">
        <v>267836096.98862699</v>
      </c>
      <c r="S5687" s="9">
        <v>1779812168.47001</v>
      </c>
      <c r="T5687" s="9">
        <v>-1.1199151083634E-3</v>
      </c>
      <c r="U5687" s="9">
        <v>4.5425873693266103</v>
      </c>
      <c r="V5687" s="9">
        <v>0</v>
      </c>
      <c r="W5687" s="9">
        <v>4.5425873693266103</v>
      </c>
      <c r="X5687" t="s">
        <v>86</v>
      </c>
      <c r="Y5687" s="9">
        <v>0</v>
      </c>
      <c r="Z5687" s="9">
        <v>3.2889268E-3</v>
      </c>
    </row>
    <row r="5688" spans="1:26" x14ac:dyDescent="0.3">
      <c r="A5688">
        <v>2</v>
      </c>
      <c r="B5688">
        <v>0</v>
      </c>
      <c r="C5688">
        <v>0</v>
      </c>
      <c r="D5688">
        <v>1</v>
      </c>
      <c r="E5688">
        <v>0</v>
      </c>
      <c r="F5688">
        <v>0</v>
      </c>
      <c r="G5688">
        <v>0</v>
      </c>
      <c r="H5688" s="9">
        <v>3328.5235159144199</v>
      </c>
      <c r="I5688" s="9">
        <v>-1.8380649</v>
      </c>
      <c r="J5688" s="9">
        <v>-1.8384752</v>
      </c>
      <c r="K5688" s="9">
        <v>-1.9461732</v>
      </c>
      <c r="L5688" s="9">
        <v>-4.5437040753040998</v>
      </c>
      <c r="M5688" s="9">
        <v>-16.357334000000002</v>
      </c>
      <c r="N5688" s="9">
        <v>-16.357334000000002</v>
      </c>
      <c r="O5688" s="9">
        <v>-4.5437040753040998</v>
      </c>
      <c r="P5688">
        <v>0</v>
      </c>
      <c r="Q5688" s="9">
        <v>53.549995000000003</v>
      </c>
      <c r="R5688" s="9">
        <v>267836096.98862699</v>
      </c>
      <c r="S5688" s="9">
        <v>1662214512.01808</v>
      </c>
      <c r="T5688" s="9">
        <v>-1.1167059774859201E-3</v>
      </c>
      <c r="U5688" s="9">
        <v>4.5437040753040998</v>
      </c>
      <c r="V5688" s="9">
        <v>0</v>
      </c>
      <c r="W5688" s="9">
        <v>4.5437040753040998</v>
      </c>
      <c r="X5688" t="s">
        <v>86</v>
      </c>
      <c r="Y5688" s="9">
        <v>0</v>
      </c>
      <c r="Z5688" s="9">
        <v>3.5779912000000001E-3</v>
      </c>
    </row>
    <row r="5689" spans="1:26" x14ac:dyDescent="0.3">
      <c r="A5689">
        <v>2</v>
      </c>
      <c r="B5689">
        <v>0</v>
      </c>
      <c r="C5689">
        <v>0</v>
      </c>
      <c r="D5689">
        <v>1</v>
      </c>
      <c r="E5689">
        <v>0</v>
      </c>
      <c r="F5689">
        <v>0</v>
      </c>
      <c r="G5689">
        <v>0</v>
      </c>
      <c r="H5689" s="9">
        <v>3329.5235158891501</v>
      </c>
      <c r="I5689" s="9">
        <v>-1.8380133999999999</v>
      </c>
      <c r="J5689" s="9">
        <v>-1.8383307</v>
      </c>
      <c r="K5689" s="9">
        <v>-2.0178300999999998</v>
      </c>
      <c r="L5689" s="9">
        <v>-4.5448989589795499</v>
      </c>
      <c r="M5689" s="9">
        <v>-16.361637000000002</v>
      </c>
      <c r="N5689" s="9">
        <v>-16.361637000000002</v>
      </c>
      <c r="O5689" s="9">
        <v>-4.5448989589795499</v>
      </c>
      <c r="P5689">
        <v>0</v>
      </c>
      <c r="Q5689" s="9">
        <v>53.549995000000003</v>
      </c>
      <c r="R5689" s="9">
        <v>267836096.98862699</v>
      </c>
      <c r="S5689" s="9">
        <v>1687315657.3146999</v>
      </c>
      <c r="T5689" s="9">
        <v>-1.19488367544917E-3</v>
      </c>
      <c r="U5689" s="9">
        <v>4.5448989589795499</v>
      </c>
      <c r="V5689" s="9">
        <v>0</v>
      </c>
      <c r="W5689" s="9">
        <v>4.5448989589795499</v>
      </c>
      <c r="X5689" t="s">
        <v>86</v>
      </c>
      <c r="Y5689" s="9">
        <v>0</v>
      </c>
      <c r="Z5689" s="9">
        <v>3.7094392000000002E-3</v>
      </c>
    </row>
    <row r="5690" spans="1:26" x14ac:dyDescent="0.3">
      <c r="A5690">
        <v>2</v>
      </c>
      <c r="B5690">
        <v>0</v>
      </c>
      <c r="C5690">
        <v>0</v>
      </c>
      <c r="D5690">
        <v>1</v>
      </c>
      <c r="E5690">
        <v>0</v>
      </c>
      <c r="F5690">
        <v>0</v>
      </c>
      <c r="G5690">
        <v>0</v>
      </c>
      <c r="H5690" s="9">
        <v>3330.5235158638902</v>
      </c>
      <c r="I5690" s="9">
        <v>-1.8378698</v>
      </c>
      <c r="J5690" s="9">
        <v>-1.8377346000000001</v>
      </c>
      <c r="K5690" s="9">
        <v>-2.1657994</v>
      </c>
      <c r="L5690" s="9">
        <v>-4.54606329103619</v>
      </c>
      <c r="M5690" s="9">
        <v>-16.365828</v>
      </c>
      <c r="N5690" s="9">
        <v>-16.365828</v>
      </c>
      <c r="O5690" s="9">
        <v>-4.54606329103619</v>
      </c>
      <c r="P5690">
        <v>0</v>
      </c>
      <c r="Q5690" s="9">
        <v>53.549995000000003</v>
      </c>
      <c r="R5690" s="9">
        <v>267836096.98862699</v>
      </c>
      <c r="S5690" s="9">
        <v>1797796350.60991</v>
      </c>
      <c r="T5690" s="9">
        <v>-1.1643320566419001E-3</v>
      </c>
      <c r="U5690" s="9">
        <v>4.54606329103619</v>
      </c>
      <c r="V5690" s="9">
        <v>0</v>
      </c>
      <c r="W5690" s="9">
        <v>4.54606329103619</v>
      </c>
      <c r="X5690" t="s">
        <v>86</v>
      </c>
      <c r="Y5690" s="9">
        <v>0</v>
      </c>
      <c r="Z5690" s="9">
        <v>3.9801643999999997E-3</v>
      </c>
    </row>
    <row r="5691" spans="1:26" x14ac:dyDescent="0.3">
      <c r="A5691">
        <v>2</v>
      </c>
      <c r="B5691">
        <v>0</v>
      </c>
      <c r="C5691">
        <v>0</v>
      </c>
      <c r="D5691">
        <v>1</v>
      </c>
      <c r="E5691">
        <v>0</v>
      </c>
      <c r="F5691">
        <v>0</v>
      </c>
      <c r="G5691">
        <v>0</v>
      </c>
      <c r="H5691" s="9">
        <v>3331.5235158386299</v>
      </c>
      <c r="I5691" s="9">
        <v>-1.8378403999999999</v>
      </c>
      <c r="J5691" s="9">
        <v>-1.8388690000000001</v>
      </c>
      <c r="K5691" s="9">
        <v>-2.3660424</v>
      </c>
      <c r="L5691" s="9">
        <v>-4.5472222128861004</v>
      </c>
      <c r="M5691" s="9">
        <v>-16.370000999999998</v>
      </c>
      <c r="N5691" s="9">
        <v>-16.370000999999998</v>
      </c>
      <c r="O5691" s="9">
        <v>-4.5472222128861004</v>
      </c>
      <c r="P5691">
        <v>0</v>
      </c>
      <c r="Q5691" s="9">
        <v>53.549995000000003</v>
      </c>
      <c r="R5691" s="9">
        <v>267836096.98862699</v>
      </c>
      <c r="S5691" s="9">
        <v>1599763225.23945</v>
      </c>
      <c r="T5691" s="9">
        <v>-1.1589218499130599E-3</v>
      </c>
      <c r="U5691" s="9">
        <v>4.5472222128861004</v>
      </c>
      <c r="V5691" s="9">
        <v>0</v>
      </c>
      <c r="W5691" s="9">
        <v>4.5472222128861004</v>
      </c>
      <c r="X5691" t="s">
        <v>86</v>
      </c>
      <c r="Y5691" s="9">
        <v>0</v>
      </c>
      <c r="Z5691" s="9">
        <v>4.3508419999999997E-3</v>
      </c>
    </row>
    <row r="5692" spans="1:26" x14ac:dyDescent="0.3">
      <c r="A5692">
        <v>2</v>
      </c>
      <c r="B5692">
        <v>0</v>
      </c>
      <c r="C5692">
        <v>0</v>
      </c>
      <c r="D5692">
        <v>1</v>
      </c>
      <c r="E5692">
        <v>0</v>
      </c>
      <c r="F5692">
        <v>0</v>
      </c>
      <c r="G5692">
        <v>0</v>
      </c>
      <c r="H5692" s="9">
        <v>3332.5235158133701</v>
      </c>
      <c r="I5692" s="9">
        <v>-1.8379215</v>
      </c>
      <c r="J5692" s="9">
        <v>-1.8382274000000001</v>
      </c>
      <c r="K5692" s="9">
        <v>-2.5659801999999998</v>
      </c>
      <c r="L5692" s="9">
        <v>-4.5483700608766302</v>
      </c>
      <c r="M5692" s="9">
        <v>-16.374131999999999</v>
      </c>
      <c r="N5692" s="9">
        <v>-16.374131999999999</v>
      </c>
      <c r="O5692" s="9">
        <v>-4.5483700608766302</v>
      </c>
      <c r="P5692">
        <v>0</v>
      </c>
      <c r="Q5692" s="9">
        <v>53.549995000000003</v>
      </c>
      <c r="R5692" s="9">
        <v>267836096.98862699</v>
      </c>
      <c r="S5692" s="9">
        <v>1706711011.0473001</v>
      </c>
      <c r="T5692" s="9">
        <v>-1.14784799052625E-3</v>
      </c>
      <c r="U5692" s="9">
        <v>4.5483700608766302</v>
      </c>
      <c r="V5692" s="9">
        <v>0</v>
      </c>
      <c r="W5692" s="9">
        <v>4.5483700608766302</v>
      </c>
      <c r="X5692" t="s">
        <v>86</v>
      </c>
      <c r="Y5692" s="9">
        <v>0</v>
      </c>
      <c r="Z5692" s="9">
        <v>4.7168549999999998E-3</v>
      </c>
    </row>
    <row r="5693" spans="1:26" x14ac:dyDescent="0.3">
      <c r="A5693">
        <v>2</v>
      </c>
      <c r="B5693">
        <v>0</v>
      </c>
      <c r="C5693">
        <v>0</v>
      </c>
      <c r="D5693">
        <v>1</v>
      </c>
      <c r="E5693">
        <v>0</v>
      </c>
      <c r="F5693">
        <v>0</v>
      </c>
      <c r="G5693">
        <v>0</v>
      </c>
      <c r="H5693" s="9">
        <v>3333.5235157881102</v>
      </c>
      <c r="I5693" s="9">
        <v>-1.8378840999999999</v>
      </c>
      <c r="J5693" s="9">
        <v>-1.8388153</v>
      </c>
      <c r="K5693" s="9">
        <v>-2.7846905999999998</v>
      </c>
      <c r="L5693" s="9">
        <v>-4.5494992224185999</v>
      </c>
      <c r="M5693" s="9">
        <v>-16.378197</v>
      </c>
      <c r="N5693" s="9">
        <v>-16.378197</v>
      </c>
      <c r="O5693" s="9">
        <v>-4.5494992224185999</v>
      </c>
      <c r="P5693">
        <v>0</v>
      </c>
      <c r="Q5693" s="9">
        <v>53.549995000000003</v>
      </c>
      <c r="R5693" s="9">
        <v>267836096.98862699</v>
      </c>
      <c r="S5693" s="9">
        <v>1608959102.6295099</v>
      </c>
      <c r="T5693" s="9">
        <v>-1.12916154196529E-3</v>
      </c>
      <c r="U5693" s="9">
        <v>4.5494992224185999</v>
      </c>
      <c r="V5693" s="9">
        <v>0</v>
      </c>
      <c r="W5693" s="9">
        <v>4.5494992224185999</v>
      </c>
      <c r="X5693" t="s">
        <v>86</v>
      </c>
      <c r="Y5693" s="9">
        <v>0</v>
      </c>
      <c r="Z5693" s="9">
        <v>5.1205317E-3</v>
      </c>
    </row>
    <row r="5694" spans="1:26" x14ac:dyDescent="0.3">
      <c r="A5694">
        <v>2</v>
      </c>
      <c r="B5694">
        <v>0</v>
      </c>
      <c r="C5694">
        <v>0</v>
      </c>
      <c r="D5694">
        <v>1</v>
      </c>
      <c r="E5694">
        <v>0</v>
      </c>
      <c r="F5694">
        <v>0</v>
      </c>
      <c r="G5694">
        <v>0</v>
      </c>
      <c r="H5694" s="9">
        <v>3334.5235157628399</v>
      </c>
      <c r="I5694" s="9">
        <v>-1.8378711999999999</v>
      </c>
      <c r="J5694" s="9">
        <v>-1.8385130000000001</v>
      </c>
      <c r="K5694" s="9">
        <v>-2.9212513000000002</v>
      </c>
      <c r="L5694" s="9">
        <v>-4.5506347088802102</v>
      </c>
      <c r="M5694" s="9">
        <v>-16.382283999999999</v>
      </c>
      <c r="N5694" s="9">
        <v>-16.382283999999999</v>
      </c>
      <c r="O5694" s="9">
        <v>-4.5506347088802102</v>
      </c>
      <c r="P5694">
        <v>0</v>
      </c>
      <c r="Q5694" s="9">
        <v>53.549995000000003</v>
      </c>
      <c r="R5694" s="9">
        <v>267836096.98862699</v>
      </c>
      <c r="S5694" s="9">
        <v>1658398109.9974699</v>
      </c>
      <c r="T5694" s="9">
        <v>-1.1354864616128699E-3</v>
      </c>
      <c r="U5694" s="9">
        <v>4.5506347088802102</v>
      </c>
      <c r="V5694" s="9">
        <v>0</v>
      </c>
      <c r="W5694" s="9">
        <v>4.5506347088802102</v>
      </c>
      <c r="X5694" t="s">
        <v>86</v>
      </c>
      <c r="Y5694" s="9">
        <v>0</v>
      </c>
      <c r="Z5694" s="9">
        <v>5.3707585000000004E-3</v>
      </c>
    </row>
    <row r="5695" spans="1:26" x14ac:dyDescent="0.3">
      <c r="A5695">
        <v>2</v>
      </c>
      <c r="B5695">
        <v>0</v>
      </c>
      <c r="C5695">
        <v>0</v>
      </c>
      <c r="D5695">
        <v>1</v>
      </c>
      <c r="E5695">
        <v>0</v>
      </c>
      <c r="F5695">
        <v>0</v>
      </c>
      <c r="G5695">
        <v>0</v>
      </c>
      <c r="H5695" s="9">
        <v>3335.5235157375801</v>
      </c>
      <c r="I5695" s="9">
        <v>-1.8379928000000001</v>
      </c>
      <c r="J5695" s="9">
        <v>-1.8393965999999999</v>
      </c>
      <c r="K5695" s="9">
        <v>-3.1652973000000002</v>
      </c>
      <c r="L5695" s="9">
        <v>-4.5517422066405402</v>
      </c>
      <c r="M5695" s="9">
        <v>-16.386272000000002</v>
      </c>
      <c r="N5695" s="9">
        <v>-16.386272000000002</v>
      </c>
      <c r="O5695" s="9">
        <v>-4.5517422066405402</v>
      </c>
      <c r="P5695">
        <v>0</v>
      </c>
      <c r="Q5695" s="9">
        <v>53.549995000000003</v>
      </c>
      <c r="R5695" s="9">
        <v>267836096.98862699</v>
      </c>
      <c r="S5695" s="9">
        <v>1523150184.4161301</v>
      </c>
      <c r="T5695" s="9">
        <v>-1.10749776033536E-3</v>
      </c>
      <c r="U5695" s="9">
        <v>4.5517422066405402</v>
      </c>
      <c r="V5695" s="9">
        <v>0</v>
      </c>
      <c r="W5695" s="9">
        <v>4.5517422066405402</v>
      </c>
      <c r="X5695" t="s">
        <v>86</v>
      </c>
      <c r="Y5695" s="9">
        <v>0</v>
      </c>
      <c r="Z5695" s="9">
        <v>5.8222370999999997E-3</v>
      </c>
    </row>
    <row r="5696" spans="1:26" x14ac:dyDescent="0.3">
      <c r="A5696">
        <v>2</v>
      </c>
      <c r="B5696">
        <v>0</v>
      </c>
      <c r="C5696">
        <v>0</v>
      </c>
      <c r="D5696">
        <v>1</v>
      </c>
      <c r="E5696">
        <v>0</v>
      </c>
      <c r="F5696">
        <v>0</v>
      </c>
      <c r="G5696">
        <v>0</v>
      </c>
      <c r="H5696" s="9">
        <v>3336.5235157123202</v>
      </c>
      <c r="I5696" s="9">
        <v>-1.8381451</v>
      </c>
      <c r="J5696" s="9">
        <v>-1.8385943</v>
      </c>
      <c r="K5696" s="9">
        <v>-3.3848088000000001</v>
      </c>
      <c r="L5696" s="9">
        <v>-4.5528390957476903</v>
      </c>
      <c r="M5696" s="9">
        <v>-16.390221</v>
      </c>
      <c r="N5696" s="9">
        <v>-16.390221</v>
      </c>
      <c r="O5696" s="9">
        <v>-4.5528390957476903</v>
      </c>
      <c r="P5696">
        <v>0</v>
      </c>
      <c r="Q5696" s="9">
        <v>53.549995000000003</v>
      </c>
      <c r="R5696" s="9">
        <v>267836096.98862699</v>
      </c>
      <c r="S5696" s="9">
        <v>1645712105.60341</v>
      </c>
      <c r="T5696" s="9">
        <v>-1.09688910714744E-3</v>
      </c>
      <c r="U5696" s="9">
        <v>4.5528390957476903</v>
      </c>
      <c r="V5696" s="9">
        <v>0</v>
      </c>
      <c r="W5696" s="9">
        <v>4.5528390957476903</v>
      </c>
      <c r="X5696" t="s">
        <v>86</v>
      </c>
      <c r="Y5696" s="9">
        <v>0</v>
      </c>
      <c r="Z5696" s="9">
        <v>6.2232902000000003E-3</v>
      </c>
    </row>
    <row r="5697" spans="1:26" x14ac:dyDescent="0.3">
      <c r="A5697">
        <v>2</v>
      </c>
      <c r="B5697">
        <v>0</v>
      </c>
      <c r="C5697">
        <v>0</v>
      </c>
      <c r="D5697">
        <v>1</v>
      </c>
      <c r="E5697">
        <v>0</v>
      </c>
      <c r="F5697">
        <v>0</v>
      </c>
      <c r="G5697">
        <v>0</v>
      </c>
      <c r="H5697" s="9">
        <v>3337.5235156870599</v>
      </c>
      <c r="I5697" s="9">
        <v>-1.8380287</v>
      </c>
      <c r="J5697" s="9">
        <v>-1.8381445000000001</v>
      </c>
      <c r="K5697" s="9">
        <v>-4.0943588999999996</v>
      </c>
      <c r="L5697" s="9">
        <v>-4.5540054315484602</v>
      </c>
      <c r="M5697" s="9">
        <v>-16.394418999999999</v>
      </c>
      <c r="N5697" s="9">
        <v>-16.394418999999999</v>
      </c>
      <c r="O5697" s="9">
        <v>-4.5540054315484602</v>
      </c>
      <c r="P5697">
        <v>0</v>
      </c>
      <c r="Q5697" s="9">
        <v>53.549995000000003</v>
      </c>
      <c r="R5697" s="9">
        <v>267836096.98862699</v>
      </c>
      <c r="S5697" s="9">
        <v>1723636781.9149599</v>
      </c>
      <c r="T5697" s="9">
        <v>-1.1663358007671901E-3</v>
      </c>
      <c r="U5697" s="9">
        <v>4.5540054315484602</v>
      </c>
      <c r="V5697" s="9">
        <v>0</v>
      </c>
      <c r="W5697" s="9">
        <v>4.5540054315484602</v>
      </c>
      <c r="X5697" t="s">
        <v>86</v>
      </c>
      <c r="Y5697" s="9">
        <v>0</v>
      </c>
      <c r="Z5697" s="9">
        <v>7.5260233000000003E-3</v>
      </c>
    </row>
    <row r="5698" spans="1:26" x14ac:dyDescent="0.3">
      <c r="A5698">
        <v>2</v>
      </c>
      <c r="B5698">
        <v>0</v>
      </c>
      <c r="C5698">
        <v>0</v>
      </c>
      <c r="D5698">
        <v>1</v>
      </c>
      <c r="E5698">
        <v>0</v>
      </c>
      <c r="F5698">
        <v>0</v>
      </c>
      <c r="G5698">
        <v>0</v>
      </c>
      <c r="H5698" s="9">
        <v>3338.5235156618</v>
      </c>
      <c r="I5698" s="9">
        <v>-1.8380524</v>
      </c>
      <c r="J5698" s="9">
        <v>-1.8387077999999999</v>
      </c>
      <c r="K5698" s="9">
        <v>-4.3245544000000002</v>
      </c>
      <c r="L5698" s="9">
        <v>-4.5551693248324101</v>
      </c>
      <c r="M5698" s="9">
        <v>-16.398609</v>
      </c>
      <c r="N5698" s="9">
        <v>-16.398609</v>
      </c>
      <c r="O5698" s="9">
        <v>-4.5551693248324101</v>
      </c>
      <c r="P5698">
        <v>0</v>
      </c>
      <c r="Q5698" s="9">
        <v>53.549995000000003</v>
      </c>
      <c r="R5698" s="9">
        <v>267836096.98862699</v>
      </c>
      <c r="S5698" s="9">
        <v>1628078976.18433</v>
      </c>
      <c r="T5698" s="9">
        <v>-1.16389328394994E-3</v>
      </c>
      <c r="U5698" s="9">
        <v>4.5551693248324101</v>
      </c>
      <c r="V5698" s="9">
        <v>0</v>
      </c>
      <c r="W5698" s="9">
        <v>4.5551693248324101</v>
      </c>
      <c r="X5698" t="s">
        <v>86</v>
      </c>
      <c r="Y5698" s="9">
        <v>0</v>
      </c>
      <c r="Z5698" s="9">
        <v>7.9515921E-3</v>
      </c>
    </row>
    <row r="5699" spans="1:26" x14ac:dyDescent="0.3">
      <c r="A5699">
        <v>2</v>
      </c>
      <c r="B5699">
        <v>0</v>
      </c>
      <c r="C5699">
        <v>0</v>
      </c>
      <c r="D5699">
        <v>1</v>
      </c>
      <c r="E5699">
        <v>0</v>
      </c>
      <c r="F5699">
        <v>0</v>
      </c>
      <c r="G5699">
        <v>0</v>
      </c>
      <c r="H5699" s="9">
        <v>3339.5235156365302</v>
      </c>
      <c r="I5699" s="9">
        <v>-1.8378838</v>
      </c>
      <c r="J5699" s="9">
        <v>-1.8391086000000001</v>
      </c>
      <c r="K5699" s="9">
        <v>-4.6451415999999996</v>
      </c>
      <c r="L5699" s="9">
        <v>-4.5563209548935797</v>
      </c>
      <c r="M5699" s="9">
        <v>-16.402756</v>
      </c>
      <c r="N5699" s="9">
        <v>-16.402756</v>
      </c>
      <c r="O5699" s="9">
        <v>-4.5563209548935797</v>
      </c>
      <c r="P5699">
        <v>0</v>
      </c>
      <c r="Q5699" s="9">
        <v>53.549995000000003</v>
      </c>
      <c r="R5699" s="9">
        <v>267836096.98862699</v>
      </c>
      <c r="S5699" s="9">
        <v>1566429688.5393801</v>
      </c>
      <c r="T5699" s="9">
        <v>-1.1516300611766801E-3</v>
      </c>
      <c r="U5699" s="9">
        <v>4.5563209548935797</v>
      </c>
      <c r="V5699" s="9">
        <v>0</v>
      </c>
      <c r="W5699" s="9">
        <v>4.5563209548935797</v>
      </c>
      <c r="X5699" t="s">
        <v>86</v>
      </c>
      <c r="Y5699" s="9">
        <v>0</v>
      </c>
      <c r="Z5699" s="9">
        <v>8.5429194999999992E-3</v>
      </c>
    </row>
    <row r="5700" spans="1:26" x14ac:dyDescent="0.3">
      <c r="A5700">
        <v>2</v>
      </c>
      <c r="B5700">
        <v>0</v>
      </c>
      <c r="C5700">
        <v>0</v>
      </c>
      <c r="D5700">
        <v>1</v>
      </c>
      <c r="E5700">
        <v>0</v>
      </c>
      <c r="F5700">
        <v>0</v>
      </c>
      <c r="G5700">
        <v>0</v>
      </c>
      <c r="H5700" s="9">
        <v>3340.5235156112699</v>
      </c>
      <c r="I5700" s="9">
        <v>-1.8380307</v>
      </c>
      <c r="J5700" s="9">
        <v>-1.8373828999999999</v>
      </c>
      <c r="K5700" s="9">
        <v>-4.7935680999999999</v>
      </c>
      <c r="L5700" s="9">
        <v>-4.5574495979791401</v>
      </c>
      <c r="M5700" s="9">
        <v>-16.406818000000001</v>
      </c>
      <c r="N5700" s="9">
        <v>-16.406818000000001</v>
      </c>
      <c r="O5700" s="9">
        <v>-4.5574495979791401</v>
      </c>
      <c r="P5700">
        <v>0</v>
      </c>
      <c r="Q5700" s="9">
        <v>53.549995000000003</v>
      </c>
      <c r="R5700" s="9">
        <v>267836096.98862699</v>
      </c>
      <c r="S5700" s="9">
        <v>1874374798.1208601</v>
      </c>
      <c r="T5700" s="9">
        <v>-1.1286430855586001E-3</v>
      </c>
      <c r="U5700" s="9">
        <v>4.5574495979791401</v>
      </c>
      <c r="V5700" s="9">
        <v>0</v>
      </c>
      <c r="W5700" s="9">
        <v>4.5574495979791401</v>
      </c>
      <c r="X5700" t="s">
        <v>86</v>
      </c>
      <c r="Y5700" s="9">
        <v>0</v>
      </c>
      <c r="Z5700" s="9">
        <v>8.8076200000000004E-3</v>
      </c>
    </row>
    <row r="5701" spans="1:26" x14ac:dyDescent="0.3">
      <c r="A5701">
        <v>2</v>
      </c>
      <c r="B5701">
        <v>0</v>
      </c>
      <c r="C5701">
        <v>0</v>
      </c>
      <c r="D5701">
        <v>1</v>
      </c>
      <c r="E5701">
        <v>0</v>
      </c>
      <c r="F5701">
        <v>0</v>
      </c>
      <c r="G5701">
        <v>0</v>
      </c>
      <c r="H5701" s="9">
        <v>3341.52351558601</v>
      </c>
      <c r="I5701" s="9">
        <v>-1.8379867000000001</v>
      </c>
      <c r="J5701" s="9">
        <v>-1.8372714999999999</v>
      </c>
      <c r="K5701" s="9">
        <v>-5.0826010999999998</v>
      </c>
      <c r="L5701" s="9">
        <v>-4.5585601509255298</v>
      </c>
      <c r="M5701" s="9">
        <v>-16.410816000000001</v>
      </c>
      <c r="N5701" s="9">
        <v>-16.410816000000001</v>
      </c>
      <c r="O5701" s="9">
        <v>-4.5585601509255298</v>
      </c>
      <c r="P5701">
        <v>0</v>
      </c>
      <c r="Q5701" s="9">
        <v>53.549995000000003</v>
      </c>
      <c r="R5701" s="9">
        <v>267836096.98862699</v>
      </c>
      <c r="S5701" s="9">
        <v>1898905130.2442</v>
      </c>
      <c r="T5701" s="9">
        <v>-1.11055294638262E-3</v>
      </c>
      <c r="U5701" s="9">
        <v>4.5585601509255298</v>
      </c>
      <c r="V5701" s="9">
        <v>0</v>
      </c>
      <c r="W5701" s="9">
        <v>4.5585601509255298</v>
      </c>
      <c r="X5701" t="s">
        <v>86</v>
      </c>
      <c r="Y5701" s="9">
        <v>0</v>
      </c>
      <c r="Z5701" s="9">
        <v>9.3381181000000008E-3</v>
      </c>
    </row>
    <row r="5702" spans="1:26" x14ac:dyDescent="0.3">
      <c r="A5702">
        <v>2</v>
      </c>
      <c r="B5702">
        <v>0</v>
      </c>
      <c r="C5702">
        <v>0</v>
      </c>
      <c r="D5702">
        <v>1</v>
      </c>
      <c r="E5702">
        <v>0</v>
      </c>
      <c r="F5702">
        <v>0</v>
      </c>
      <c r="G5702">
        <v>0</v>
      </c>
      <c r="H5702" s="9">
        <v>3342.5235155607502</v>
      </c>
      <c r="I5702" s="9">
        <v>-1.8381004000000001</v>
      </c>
      <c r="J5702" s="9">
        <v>-1.839318</v>
      </c>
      <c r="K5702" s="9">
        <v>-5.3481287999999996</v>
      </c>
      <c r="L5702" s="9">
        <v>-4.5596733886725902</v>
      </c>
      <c r="M5702" s="9">
        <v>-16.414823999999999</v>
      </c>
      <c r="N5702" s="9">
        <v>-16.414823999999999</v>
      </c>
      <c r="O5702" s="9">
        <v>-4.5596733886725902</v>
      </c>
      <c r="P5702">
        <v>0</v>
      </c>
      <c r="Q5702" s="9">
        <v>53.549995000000003</v>
      </c>
      <c r="R5702" s="9">
        <v>267836096.98862699</v>
      </c>
      <c r="S5702" s="9">
        <v>1536967515.66994</v>
      </c>
      <c r="T5702" s="9">
        <v>-1.11323774705951E-3</v>
      </c>
      <c r="U5702" s="9">
        <v>4.5596733886725902</v>
      </c>
      <c r="V5702" s="9">
        <v>0</v>
      </c>
      <c r="W5702" s="9">
        <v>4.5596733886725902</v>
      </c>
      <c r="X5702" t="s">
        <v>86</v>
      </c>
      <c r="Y5702" s="9">
        <v>0</v>
      </c>
      <c r="Z5702" s="9">
        <v>9.8369093999999997E-3</v>
      </c>
    </row>
    <row r="5703" spans="1:26" x14ac:dyDescent="0.3">
      <c r="A5703">
        <v>2</v>
      </c>
      <c r="B5703">
        <v>0</v>
      </c>
      <c r="C5703">
        <v>0</v>
      </c>
      <c r="D5703">
        <v>1</v>
      </c>
      <c r="E5703">
        <v>0</v>
      </c>
      <c r="F5703">
        <v>0</v>
      </c>
      <c r="G5703">
        <v>0</v>
      </c>
      <c r="H5703" s="9">
        <v>3343.5235155354799</v>
      </c>
      <c r="I5703" s="9">
        <v>-1.8381019000000001</v>
      </c>
      <c r="J5703" s="9">
        <v>-1.8377302</v>
      </c>
      <c r="K5703" s="9">
        <v>-5.5722575000000001</v>
      </c>
      <c r="L5703" s="9">
        <v>-4.56077180012793</v>
      </c>
      <c r="M5703" s="9">
        <v>-16.418779000000001</v>
      </c>
      <c r="N5703" s="9">
        <v>-16.418779000000001</v>
      </c>
      <c r="O5703" s="9">
        <v>-4.56077180012793</v>
      </c>
      <c r="P5703">
        <v>0</v>
      </c>
      <c r="Q5703" s="9">
        <v>53.549995000000003</v>
      </c>
      <c r="R5703" s="9">
        <v>267836096.98862699</v>
      </c>
      <c r="S5703" s="9">
        <v>1804458328.5420301</v>
      </c>
      <c r="T5703" s="9">
        <v>-1.0984114553398399E-3</v>
      </c>
      <c r="U5703" s="9">
        <v>4.56077180012793</v>
      </c>
      <c r="V5703" s="9">
        <v>0</v>
      </c>
      <c r="W5703" s="9">
        <v>4.56077180012793</v>
      </c>
      <c r="X5703" t="s">
        <v>86</v>
      </c>
      <c r="Y5703" s="9">
        <v>0</v>
      </c>
      <c r="Z5703" s="9">
        <v>1.0240305999999999E-2</v>
      </c>
    </row>
    <row r="5704" spans="1:26" x14ac:dyDescent="0.3">
      <c r="A5704">
        <v>2</v>
      </c>
      <c r="B5704">
        <v>0</v>
      </c>
      <c r="C5704">
        <v>0</v>
      </c>
      <c r="D5704">
        <v>1</v>
      </c>
      <c r="E5704">
        <v>0</v>
      </c>
      <c r="F5704">
        <v>0</v>
      </c>
      <c r="G5704">
        <v>0</v>
      </c>
      <c r="H5704" s="9">
        <v>3344.52351551022</v>
      </c>
      <c r="I5704" s="9">
        <v>-1.837958</v>
      </c>
      <c r="J5704" s="9">
        <v>-1.8371957999999999</v>
      </c>
      <c r="K5704" s="9">
        <v>-5.8140903000000002</v>
      </c>
      <c r="L5704" s="9">
        <v>-4.5618694228490702</v>
      </c>
      <c r="M5704" s="9">
        <v>-16.422729</v>
      </c>
      <c r="N5704" s="9">
        <v>-16.422729</v>
      </c>
      <c r="O5704" s="9">
        <v>-4.5618694228490702</v>
      </c>
      <c r="P5704">
        <v>0</v>
      </c>
      <c r="Q5704" s="9">
        <v>53.549995000000003</v>
      </c>
      <c r="R5704" s="9">
        <v>267836096.98862699</v>
      </c>
      <c r="S5704" s="9">
        <v>1916996205.16468</v>
      </c>
      <c r="T5704" s="9">
        <v>-1.0976227211418801E-3</v>
      </c>
      <c r="U5704" s="9">
        <v>4.5618694228490702</v>
      </c>
      <c r="V5704" s="9">
        <v>0</v>
      </c>
      <c r="W5704" s="9">
        <v>4.5618694228490702</v>
      </c>
      <c r="X5704" t="s">
        <v>86</v>
      </c>
      <c r="Y5704" s="9">
        <v>0</v>
      </c>
      <c r="Z5704" s="9">
        <v>1.0681622E-2</v>
      </c>
    </row>
    <row r="5705" spans="1:26" x14ac:dyDescent="0.3">
      <c r="A5705">
        <v>2</v>
      </c>
      <c r="B5705">
        <v>0</v>
      </c>
      <c r="C5705">
        <v>0</v>
      </c>
      <c r="D5705">
        <v>1</v>
      </c>
      <c r="E5705">
        <v>0</v>
      </c>
      <c r="F5705">
        <v>0</v>
      </c>
      <c r="G5705">
        <v>0</v>
      </c>
      <c r="H5705" s="9">
        <v>3345.5235154849602</v>
      </c>
      <c r="I5705" s="9">
        <v>-1.8379156999999999</v>
      </c>
      <c r="J5705" s="9">
        <v>-1.837218</v>
      </c>
      <c r="K5705" s="9">
        <v>-6.4243196999999999</v>
      </c>
      <c r="L5705" s="9">
        <v>-4.5630496263962304</v>
      </c>
      <c r="M5705" s="9">
        <v>-16.426978999999999</v>
      </c>
      <c r="N5705" s="9">
        <v>-16.426978999999999</v>
      </c>
      <c r="O5705" s="9">
        <v>-4.5630496263962304</v>
      </c>
      <c r="P5705">
        <v>0</v>
      </c>
      <c r="Q5705" s="9">
        <v>53.549995000000003</v>
      </c>
      <c r="R5705" s="9">
        <v>267836096.98862699</v>
      </c>
      <c r="S5705" s="9">
        <v>1912534845.9526</v>
      </c>
      <c r="T5705" s="9">
        <v>-1.1802035471601901E-3</v>
      </c>
      <c r="U5705" s="9">
        <v>4.5630496263962304</v>
      </c>
      <c r="V5705" s="9">
        <v>0</v>
      </c>
      <c r="W5705" s="9">
        <v>4.5630496263962304</v>
      </c>
      <c r="X5705" t="s">
        <v>86</v>
      </c>
      <c r="Y5705" s="9">
        <v>0</v>
      </c>
      <c r="Z5705" s="9">
        <v>1.1802876E-2</v>
      </c>
    </row>
    <row r="5706" spans="1:26" x14ac:dyDescent="0.3">
      <c r="A5706">
        <v>2</v>
      </c>
      <c r="B5706">
        <v>0</v>
      </c>
      <c r="C5706">
        <v>0</v>
      </c>
      <c r="D5706">
        <v>1</v>
      </c>
      <c r="E5706">
        <v>0</v>
      </c>
      <c r="F5706">
        <v>0</v>
      </c>
      <c r="G5706">
        <v>0</v>
      </c>
      <c r="H5706" s="9">
        <v>3346.5235154596999</v>
      </c>
      <c r="I5706" s="9">
        <v>-1.8379563999999999</v>
      </c>
      <c r="J5706" s="9">
        <v>-1.8393993</v>
      </c>
      <c r="K5706" s="9">
        <v>-6.4962825999999998</v>
      </c>
      <c r="L5706" s="9">
        <v>-4.5642332508134</v>
      </c>
      <c r="M5706" s="9">
        <v>-16.431239999999999</v>
      </c>
      <c r="N5706" s="9">
        <v>-16.431239999999999</v>
      </c>
      <c r="O5706" s="9">
        <v>-4.5642332508134</v>
      </c>
      <c r="P5706">
        <v>0</v>
      </c>
      <c r="Q5706" s="9">
        <v>53.549995000000003</v>
      </c>
      <c r="R5706" s="9">
        <v>267836096.98862699</v>
      </c>
      <c r="S5706" s="9">
        <v>1526924513.49738</v>
      </c>
      <c r="T5706" s="9">
        <v>-1.1836244171723399E-3</v>
      </c>
      <c r="U5706" s="9">
        <v>4.5642332508134</v>
      </c>
      <c r="V5706" s="9">
        <v>0</v>
      </c>
      <c r="W5706" s="9">
        <v>4.5642332508134</v>
      </c>
      <c r="X5706" t="s">
        <v>86</v>
      </c>
      <c r="Y5706" s="9">
        <v>0</v>
      </c>
      <c r="Z5706" s="9">
        <v>1.1949258000000001E-2</v>
      </c>
    </row>
    <row r="5707" spans="1:26" x14ac:dyDescent="0.3">
      <c r="A5707">
        <v>2</v>
      </c>
      <c r="B5707">
        <v>0</v>
      </c>
      <c r="C5707">
        <v>0</v>
      </c>
      <c r="D5707">
        <v>1</v>
      </c>
      <c r="E5707">
        <v>0</v>
      </c>
      <c r="F5707">
        <v>0</v>
      </c>
      <c r="G5707">
        <v>0</v>
      </c>
      <c r="H5707" s="9">
        <v>3347.52351543444</v>
      </c>
      <c r="I5707" s="9">
        <v>-1.8379567999999999</v>
      </c>
      <c r="J5707" s="9">
        <v>-1.838565</v>
      </c>
      <c r="K5707" s="9">
        <v>-6.4125294999999998</v>
      </c>
      <c r="L5707" s="9">
        <v>-4.5653998514230496</v>
      </c>
      <c r="M5707" s="9">
        <v>-16.43544</v>
      </c>
      <c r="N5707" s="9">
        <v>-16.43544</v>
      </c>
      <c r="O5707" s="9">
        <v>-4.5653998514230496</v>
      </c>
      <c r="P5707">
        <v>0</v>
      </c>
      <c r="Q5707" s="9">
        <v>53.549995000000003</v>
      </c>
      <c r="R5707" s="9">
        <v>267836096.98862699</v>
      </c>
      <c r="S5707" s="9">
        <v>1655085145.9077101</v>
      </c>
      <c r="T5707" s="9">
        <v>-1.1666006096469001E-3</v>
      </c>
      <c r="U5707" s="9">
        <v>4.5653998514230496</v>
      </c>
      <c r="V5707" s="9">
        <v>0</v>
      </c>
      <c r="W5707" s="9">
        <v>4.5653998514230496</v>
      </c>
      <c r="X5707" t="s">
        <v>86</v>
      </c>
      <c r="Y5707" s="9">
        <v>0</v>
      </c>
      <c r="Z5707" s="9">
        <v>1.1789852E-2</v>
      </c>
    </row>
    <row r="5708" spans="1:26" x14ac:dyDescent="0.3">
      <c r="A5708">
        <v>2</v>
      </c>
      <c r="B5708">
        <v>0</v>
      </c>
      <c r="C5708">
        <v>0</v>
      </c>
      <c r="D5708">
        <v>1</v>
      </c>
      <c r="E5708">
        <v>0</v>
      </c>
      <c r="F5708">
        <v>0</v>
      </c>
      <c r="G5708">
        <v>0</v>
      </c>
      <c r="H5708" s="9">
        <v>3348.5235154091702</v>
      </c>
      <c r="I5708" s="9">
        <v>-1.8380246</v>
      </c>
      <c r="J5708" s="9">
        <v>-1.8392408</v>
      </c>
      <c r="K5708" s="9">
        <v>-6.3003893</v>
      </c>
      <c r="L5708" s="9">
        <v>-4.5665345370139203</v>
      </c>
      <c r="M5708" s="9">
        <v>-16.439523999999999</v>
      </c>
      <c r="N5708" s="9">
        <v>-16.439523999999999</v>
      </c>
      <c r="O5708" s="9">
        <v>-4.5665345370139203</v>
      </c>
      <c r="P5708">
        <v>0</v>
      </c>
      <c r="Q5708" s="9">
        <v>53.549995000000003</v>
      </c>
      <c r="R5708" s="9">
        <v>267836096.98862699</v>
      </c>
      <c r="S5708" s="9">
        <v>1550436016.9972501</v>
      </c>
      <c r="T5708" s="9">
        <v>-1.13468559087692E-3</v>
      </c>
      <c r="U5708" s="9">
        <v>4.5665345370139203</v>
      </c>
      <c r="V5708" s="9">
        <v>0</v>
      </c>
      <c r="W5708" s="9">
        <v>4.5665345370139203</v>
      </c>
      <c r="X5708" t="s">
        <v>86</v>
      </c>
      <c r="Y5708" s="9">
        <v>0</v>
      </c>
      <c r="Z5708" s="9">
        <v>1.1587933E-2</v>
      </c>
    </row>
    <row r="5709" spans="1:26" x14ac:dyDescent="0.3">
      <c r="A5709">
        <v>2</v>
      </c>
      <c r="B5709">
        <v>0</v>
      </c>
      <c r="C5709">
        <v>0</v>
      </c>
      <c r="D5709">
        <v>1</v>
      </c>
      <c r="E5709">
        <v>0</v>
      </c>
      <c r="F5709">
        <v>0</v>
      </c>
      <c r="G5709">
        <v>0</v>
      </c>
      <c r="H5709" s="9">
        <v>3349.5235153839099</v>
      </c>
      <c r="I5709" s="9">
        <v>-1.8381103000000001</v>
      </c>
      <c r="J5709" s="9">
        <v>-1.8374505999999999</v>
      </c>
      <c r="K5709" s="9">
        <v>-6.3514036999999997</v>
      </c>
      <c r="L5709" s="9">
        <v>-4.5676529030552402</v>
      </c>
      <c r="M5709" s="9">
        <v>-16.443549999999998</v>
      </c>
      <c r="N5709" s="9">
        <v>-16.443549999999998</v>
      </c>
      <c r="O5709" s="9">
        <v>-4.5676529030552402</v>
      </c>
      <c r="P5709">
        <v>0</v>
      </c>
      <c r="Q5709" s="9">
        <v>53.549995000000003</v>
      </c>
      <c r="R5709" s="9">
        <v>267836096.98862699</v>
      </c>
      <c r="S5709" s="9">
        <v>1864194813.3317699</v>
      </c>
      <c r="T5709" s="9">
        <v>-1.11836604131543E-3</v>
      </c>
      <c r="U5709" s="9">
        <v>4.5676529030552402</v>
      </c>
      <c r="V5709" s="9">
        <v>0</v>
      </c>
      <c r="W5709" s="9">
        <v>4.5676529030552402</v>
      </c>
      <c r="X5709" t="s">
        <v>86</v>
      </c>
      <c r="Y5709" s="9">
        <v>0</v>
      </c>
      <c r="Z5709" s="9">
        <v>1.1670391E-2</v>
      </c>
    </row>
    <row r="5710" spans="1:26" x14ac:dyDescent="0.3">
      <c r="A5710">
        <v>2</v>
      </c>
      <c r="B5710">
        <v>0</v>
      </c>
      <c r="C5710">
        <v>0</v>
      </c>
      <c r="D5710">
        <v>1</v>
      </c>
      <c r="E5710">
        <v>0</v>
      </c>
      <c r="F5710">
        <v>0</v>
      </c>
      <c r="G5710">
        <v>0</v>
      </c>
      <c r="H5710" s="9">
        <v>3350.52351535865</v>
      </c>
      <c r="I5710" s="9">
        <v>-1.8381536000000001</v>
      </c>
      <c r="J5710" s="9">
        <v>-1.8380284</v>
      </c>
      <c r="K5710" s="9">
        <v>-6.2467417999999997</v>
      </c>
      <c r="L5710" s="9">
        <v>-4.5687766728269699</v>
      </c>
      <c r="M5710" s="9">
        <v>-16.447596000000001</v>
      </c>
      <c r="N5710" s="9">
        <v>-16.447596000000001</v>
      </c>
      <c r="O5710" s="9">
        <v>-4.5687766728269699</v>
      </c>
      <c r="P5710">
        <v>0</v>
      </c>
      <c r="Q5710" s="9">
        <v>53.549995000000003</v>
      </c>
      <c r="R5710" s="9">
        <v>267836096.98862699</v>
      </c>
      <c r="S5710" s="9">
        <v>1750479529.92872</v>
      </c>
      <c r="T5710" s="9">
        <v>-1.1237697717350001E-3</v>
      </c>
      <c r="U5710" s="9">
        <v>4.5687766728269699</v>
      </c>
      <c r="V5710" s="9">
        <v>0</v>
      </c>
      <c r="W5710" s="9">
        <v>4.5687766728269699</v>
      </c>
      <c r="X5710" t="s">
        <v>86</v>
      </c>
      <c r="Y5710" s="9">
        <v>0</v>
      </c>
      <c r="Z5710" s="9">
        <v>1.1481689E-2</v>
      </c>
    </row>
    <row r="5711" spans="1:26" x14ac:dyDescent="0.3">
      <c r="A5711">
        <v>2</v>
      </c>
      <c r="B5711">
        <v>0</v>
      </c>
      <c r="C5711">
        <v>0</v>
      </c>
      <c r="D5711">
        <v>1</v>
      </c>
      <c r="E5711">
        <v>0</v>
      </c>
      <c r="F5711">
        <v>0</v>
      </c>
      <c r="G5711">
        <v>0</v>
      </c>
      <c r="H5711" s="9">
        <v>3351.5235153333902</v>
      </c>
      <c r="I5711" s="9">
        <v>-1.8379004999999999</v>
      </c>
      <c r="J5711" s="9">
        <v>-1.8383678000000001</v>
      </c>
      <c r="K5711" s="9">
        <v>-6.2169800000000004</v>
      </c>
      <c r="L5711" s="9">
        <v>-4.5698838342974399</v>
      </c>
      <c r="M5711" s="9">
        <v>-16.451581999999998</v>
      </c>
      <c r="N5711" s="9">
        <v>-16.451581999999998</v>
      </c>
      <c r="O5711" s="9">
        <v>-4.5698838342974399</v>
      </c>
      <c r="P5711">
        <v>0</v>
      </c>
      <c r="Q5711" s="9">
        <v>53.549995000000003</v>
      </c>
      <c r="R5711" s="9">
        <v>267836096.98862699</v>
      </c>
      <c r="S5711" s="9">
        <v>1690117369.3485301</v>
      </c>
      <c r="T5711" s="9">
        <v>-1.1071614704665201E-3</v>
      </c>
      <c r="U5711" s="9">
        <v>4.5698838342974399</v>
      </c>
      <c r="V5711" s="9">
        <v>0</v>
      </c>
      <c r="W5711" s="9">
        <v>4.5698838342974399</v>
      </c>
      <c r="X5711" t="s">
        <v>86</v>
      </c>
      <c r="Y5711" s="9">
        <v>0</v>
      </c>
      <c r="Z5711" s="9">
        <v>1.1429096E-2</v>
      </c>
    </row>
    <row r="5712" spans="1:26" x14ac:dyDescent="0.3">
      <c r="A5712">
        <v>2</v>
      </c>
      <c r="B5712">
        <v>0</v>
      </c>
      <c r="C5712">
        <v>0</v>
      </c>
      <c r="D5712">
        <v>1</v>
      </c>
      <c r="E5712">
        <v>0</v>
      </c>
      <c r="F5712">
        <v>0</v>
      </c>
      <c r="G5712">
        <v>0</v>
      </c>
      <c r="H5712" s="9">
        <v>3352.5235153081298</v>
      </c>
      <c r="I5712" s="9">
        <v>-1.8378363</v>
      </c>
      <c r="J5712" s="9">
        <v>-1.8383784000000001</v>
      </c>
      <c r="K5712" s="9">
        <v>-6.5724416000000003</v>
      </c>
      <c r="L5712" s="9">
        <v>-4.5710202390572396</v>
      </c>
      <c r="M5712" s="9">
        <v>-16.455673000000001</v>
      </c>
      <c r="N5712" s="9">
        <v>-16.455673000000001</v>
      </c>
      <c r="O5712" s="9">
        <v>-4.5710202390572396</v>
      </c>
      <c r="P5712">
        <v>0</v>
      </c>
      <c r="Q5712" s="9">
        <v>53.549995000000003</v>
      </c>
      <c r="R5712" s="9">
        <v>267836096.98862699</v>
      </c>
      <c r="S5712" s="9">
        <v>1688703162.1149099</v>
      </c>
      <c r="T5712" s="9">
        <v>-1.1364047598041401E-3</v>
      </c>
      <c r="U5712" s="9">
        <v>4.5710202390572396</v>
      </c>
      <c r="V5712" s="9">
        <v>0</v>
      </c>
      <c r="W5712" s="9">
        <v>4.5710202390572396</v>
      </c>
      <c r="X5712" t="s">
        <v>86</v>
      </c>
      <c r="Y5712" s="9">
        <v>0</v>
      </c>
      <c r="Z5712" s="9">
        <v>1.2082634E-2</v>
      </c>
    </row>
    <row r="5713" spans="1:26" x14ac:dyDescent="0.3">
      <c r="A5713">
        <v>2</v>
      </c>
      <c r="B5713">
        <v>0</v>
      </c>
      <c r="C5713">
        <v>0</v>
      </c>
      <c r="D5713">
        <v>1</v>
      </c>
      <c r="E5713">
        <v>0</v>
      </c>
      <c r="F5713">
        <v>0</v>
      </c>
      <c r="G5713">
        <v>0</v>
      </c>
      <c r="H5713" s="9">
        <v>3353.52351528286</v>
      </c>
      <c r="I5713" s="9">
        <v>-1.8380204</v>
      </c>
      <c r="J5713" s="9">
        <v>-1.8383662000000001</v>
      </c>
      <c r="K5713" s="9">
        <v>-6.5072327000000003</v>
      </c>
      <c r="L5713" s="9">
        <v>-4.5722073356877697</v>
      </c>
      <c r="M5713" s="9">
        <v>-16.459945999999999</v>
      </c>
      <c r="N5713" s="9">
        <v>-16.459945999999999</v>
      </c>
      <c r="O5713" s="9">
        <v>-4.5722073356877697</v>
      </c>
      <c r="P5713">
        <v>0</v>
      </c>
      <c r="Q5713" s="9">
        <v>53.549995000000003</v>
      </c>
      <c r="R5713" s="9">
        <v>267836096.98862699</v>
      </c>
      <c r="S5713" s="9">
        <v>1691261709.61286</v>
      </c>
      <c r="T5713" s="9">
        <v>-1.1870966305202999E-3</v>
      </c>
      <c r="U5713" s="9">
        <v>4.5722073356877697</v>
      </c>
      <c r="V5713" s="9">
        <v>0</v>
      </c>
      <c r="W5713" s="9">
        <v>4.5722073356877697</v>
      </c>
      <c r="X5713" t="s">
        <v>86</v>
      </c>
      <c r="Y5713" s="9">
        <v>0</v>
      </c>
      <c r="Z5713" s="9">
        <v>1.1962676E-2</v>
      </c>
    </row>
    <row r="5714" spans="1:26" x14ac:dyDescent="0.3">
      <c r="A5714">
        <v>2</v>
      </c>
      <c r="B5714">
        <v>0</v>
      </c>
      <c r="C5714">
        <v>0</v>
      </c>
      <c r="D5714">
        <v>1</v>
      </c>
      <c r="E5714">
        <v>0</v>
      </c>
      <c r="F5714">
        <v>0</v>
      </c>
      <c r="G5714">
        <v>0</v>
      </c>
      <c r="H5714" s="9">
        <v>3354.5235152576001</v>
      </c>
      <c r="I5714" s="9">
        <v>-1.8380966999999999</v>
      </c>
      <c r="J5714" s="9">
        <v>-1.8378878999999999</v>
      </c>
      <c r="K5714" s="9">
        <v>-6.2806243999999998</v>
      </c>
      <c r="L5714" s="9">
        <v>-4.57337077426706</v>
      </c>
      <c r="M5714" s="9">
        <v>-16.464134000000001</v>
      </c>
      <c r="N5714" s="9">
        <v>-16.464134000000001</v>
      </c>
      <c r="O5714" s="9">
        <v>-4.57337077426706</v>
      </c>
      <c r="P5714">
        <v>0</v>
      </c>
      <c r="Q5714" s="9">
        <v>53.549995000000003</v>
      </c>
      <c r="R5714" s="9">
        <v>267836096.98862699</v>
      </c>
      <c r="S5714" s="9">
        <v>1778723901.49807</v>
      </c>
      <c r="T5714" s="9">
        <v>-1.1634385792946801E-3</v>
      </c>
      <c r="U5714" s="9">
        <v>4.57337077426706</v>
      </c>
      <c r="V5714" s="9">
        <v>0</v>
      </c>
      <c r="W5714" s="9">
        <v>4.57337077426706</v>
      </c>
      <c r="X5714" t="s">
        <v>86</v>
      </c>
      <c r="Y5714" s="9">
        <v>0</v>
      </c>
      <c r="Z5714" s="9">
        <v>1.1543083000000001E-2</v>
      </c>
    </row>
    <row r="5715" spans="1:26" x14ac:dyDescent="0.3">
      <c r="A5715">
        <v>2</v>
      </c>
      <c r="B5715">
        <v>0</v>
      </c>
      <c r="C5715">
        <v>0</v>
      </c>
      <c r="D5715">
        <v>1</v>
      </c>
      <c r="E5715">
        <v>0</v>
      </c>
      <c r="F5715">
        <v>0</v>
      </c>
      <c r="G5715">
        <v>0</v>
      </c>
      <c r="H5715" s="9">
        <v>3355.5235152323398</v>
      </c>
      <c r="I5715" s="9">
        <v>-1.8381053000000001</v>
      </c>
      <c r="J5715" s="9">
        <v>-1.8380358999999999</v>
      </c>
      <c r="K5715" s="9">
        <v>-6.1418508999999997</v>
      </c>
      <c r="L5715" s="9">
        <v>-4.57451378305774</v>
      </c>
      <c r="M5715" s="9">
        <v>-16.468250000000001</v>
      </c>
      <c r="N5715" s="9">
        <v>-16.468250000000001</v>
      </c>
      <c r="O5715" s="9">
        <v>-4.57451378305774</v>
      </c>
      <c r="P5715">
        <v>0</v>
      </c>
      <c r="Q5715" s="9">
        <v>53.549995000000003</v>
      </c>
      <c r="R5715" s="9">
        <v>267836096.98862699</v>
      </c>
      <c r="S5715" s="9">
        <v>1751274424.3700199</v>
      </c>
      <c r="T5715" s="9">
        <v>-1.1430087906783E-3</v>
      </c>
      <c r="U5715" s="9">
        <v>4.57451378305774</v>
      </c>
      <c r="V5715" s="9">
        <v>0</v>
      </c>
      <c r="W5715" s="9">
        <v>4.57451378305774</v>
      </c>
      <c r="X5715" t="s">
        <v>86</v>
      </c>
      <c r="Y5715" s="9">
        <v>0</v>
      </c>
      <c r="Z5715" s="9">
        <v>1.1288942999999999E-2</v>
      </c>
    </row>
    <row r="5716" spans="1:26" x14ac:dyDescent="0.3">
      <c r="A5716">
        <v>2</v>
      </c>
      <c r="B5716">
        <v>0</v>
      </c>
      <c r="C5716">
        <v>0</v>
      </c>
      <c r="D5716">
        <v>1</v>
      </c>
      <c r="E5716">
        <v>0</v>
      </c>
      <c r="F5716">
        <v>0</v>
      </c>
      <c r="G5716">
        <v>0</v>
      </c>
      <c r="H5716" s="9">
        <v>3356.52351520708</v>
      </c>
      <c r="I5716" s="9">
        <v>-1.8380015999999999</v>
      </c>
      <c r="J5716" s="9">
        <v>-1.837818</v>
      </c>
      <c r="K5716" s="9">
        <v>-6.0102506</v>
      </c>
      <c r="L5716" s="9">
        <v>-4.5756417399853797</v>
      </c>
      <c r="M5716" s="9">
        <v>-16.472311000000001</v>
      </c>
      <c r="N5716" s="9">
        <v>-16.472311000000001</v>
      </c>
      <c r="O5716" s="9">
        <v>-4.5756417399853797</v>
      </c>
      <c r="P5716">
        <v>0</v>
      </c>
      <c r="Q5716" s="9">
        <v>53.549995000000003</v>
      </c>
      <c r="R5716" s="9">
        <v>267836096.98862699</v>
      </c>
      <c r="S5716" s="9">
        <v>1793077525.38782</v>
      </c>
      <c r="T5716" s="9">
        <v>-1.12795692764411E-3</v>
      </c>
      <c r="U5716" s="9">
        <v>4.5756417399853797</v>
      </c>
      <c r="V5716" s="9">
        <v>0</v>
      </c>
      <c r="W5716" s="9">
        <v>4.5756417399853797</v>
      </c>
      <c r="X5716" t="s">
        <v>86</v>
      </c>
      <c r="Y5716" s="9">
        <v>0</v>
      </c>
      <c r="Z5716" s="9">
        <v>1.1045747E-2</v>
      </c>
    </row>
    <row r="5717" spans="1:26" x14ac:dyDescent="0.3">
      <c r="A5717">
        <v>2</v>
      </c>
      <c r="B5717">
        <v>0</v>
      </c>
      <c r="C5717">
        <v>0</v>
      </c>
      <c r="D5717">
        <v>1</v>
      </c>
      <c r="E5717">
        <v>0</v>
      </c>
      <c r="F5717">
        <v>0</v>
      </c>
      <c r="G5717">
        <v>0</v>
      </c>
      <c r="H5717" s="9">
        <v>3357.5235151818201</v>
      </c>
      <c r="I5717" s="9">
        <v>-1.8378532999999999</v>
      </c>
      <c r="J5717" s="9">
        <v>-1.8371881000000001</v>
      </c>
      <c r="K5717" s="9">
        <v>-5.7942872000000003</v>
      </c>
      <c r="L5717" s="9">
        <v>-4.5767514771628903</v>
      </c>
      <c r="M5717" s="9">
        <v>-16.476305</v>
      </c>
      <c r="N5717" s="9">
        <v>-16.476305</v>
      </c>
      <c r="O5717" s="9">
        <v>-4.5767514771628903</v>
      </c>
      <c r="P5717">
        <v>0</v>
      </c>
      <c r="Q5717" s="9">
        <v>53.549995000000003</v>
      </c>
      <c r="R5717" s="9">
        <v>267836096.98862699</v>
      </c>
      <c r="S5717" s="9">
        <v>1924929846.5652001</v>
      </c>
      <c r="T5717" s="9">
        <v>-1.1097371775044E-3</v>
      </c>
      <c r="U5717" s="9">
        <v>4.5767514771628903</v>
      </c>
      <c r="V5717" s="9">
        <v>0</v>
      </c>
      <c r="W5717" s="9">
        <v>4.5767514771628903</v>
      </c>
      <c r="X5717" t="s">
        <v>86</v>
      </c>
      <c r="Y5717" s="9">
        <v>0</v>
      </c>
      <c r="Z5717" s="9">
        <v>1.0645196000000001E-2</v>
      </c>
    </row>
    <row r="5718" spans="1:26" x14ac:dyDescent="0.3">
      <c r="A5718">
        <v>2</v>
      </c>
      <c r="B5718">
        <v>0</v>
      </c>
      <c r="C5718">
        <v>0</v>
      </c>
      <c r="D5718">
        <v>1</v>
      </c>
      <c r="E5718">
        <v>0</v>
      </c>
      <c r="F5718">
        <v>0</v>
      </c>
      <c r="G5718">
        <v>0</v>
      </c>
      <c r="H5718" s="9">
        <v>3358.5235151565498</v>
      </c>
      <c r="I5718" s="9">
        <v>-1.8379105</v>
      </c>
      <c r="J5718" s="9">
        <v>-1.8377427</v>
      </c>
      <c r="K5718" s="9">
        <v>-5.8061160999999997</v>
      </c>
      <c r="L5718" s="9">
        <v>-4.57786546975644</v>
      </c>
      <c r="M5718" s="9">
        <v>-16.480315999999998</v>
      </c>
      <c r="N5718" s="9">
        <v>-16.480315999999998</v>
      </c>
      <c r="O5718" s="9">
        <v>-4.57786546975644</v>
      </c>
      <c r="P5718">
        <v>0</v>
      </c>
      <c r="Q5718" s="9">
        <v>53.549995000000003</v>
      </c>
      <c r="R5718" s="9">
        <v>267836096.98862699</v>
      </c>
      <c r="S5718" s="9">
        <v>1808714795.2864101</v>
      </c>
      <c r="T5718" s="9">
        <v>-1.11399259355327E-3</v>
      </c>
      <c r="U5718" s="9">
        <v>4.57786546975644</v>
      </c>
      <c r="V5718" s="9">
        <v>0</v>
      </c>
      <c r="W5718" s="9">
        <v>4.57786546975644</v>
      </c>
      <c r="X5718" t="s">
        <v>86</v>
      </c>
      <c r="Y5718" s="9">
        <v>0</v>
      </c>
      <c r="Z5718" s="9">
        <v>1.0670148000000001E-2</v>
      </c>
    </row>
    <row r="5719" spans="1:26" x14ac:dyDescent="0.3">
      <c r="A5719">
        <v>2</v>
      </c>
      <c r="B5719">
        <v>0</v>
      </c>
      <c r="C5719">
        <v>0</v>
      </c>
      <c r="D5719">
        <v>1</v>
      </c>
      <c r="E5719">
        <v>0</v>
      </c>
      <c r="F5719">
        <v>0</v>
      </c>
      <c r="G5719">
        <v>0</v>
      </c>
      <c r="H5719" s="9">
        <v>3359.52351513129</v>
      </c>
      <c r="I5719" s="9">
        <v>-1.8379619</v>
      </c>
      <c r="J5719" s="9">
        <v>-1.8379078</v>
      </c>
      <c r="K5719" s="9">
        <v>-5.6819557999999999</v>
      </c>
      <c r="L5719" s="9">
        <v>-4.5789675043184204</v>
      </c>
      <c r="M5719" s="9">
        <v>-16.484283000000001</v>
      </c>
      <c r="N5719" s="9">
        <v>-16.484283000000001</v>
      </c>
      <c r="O5719" s="9">
        <v>-4.5789675043184204</v>
      </c>
      <c r="P5719">
        <v>0</v>
      </c>
      <c r="Q5719" s="9">
        <v>53.549995000000003</v>
      </c>
      <c r="R5719" s="9">
        <v>267836096.98862699</v>
      </c>
      <c r="S5719" s="9">
        <v>1777085604.09935</v>
      </c>
      <c r="T5719" s="9">
        <v>-1.1020345619785401E-3</v>
      </c>
      <c r="U5719" s="9">
        <v>4.5789675043184204</v>
      </c>
      <c r="V5719" s="9">
        <v>0</v>
      </c>
      <c r="W5719" s="9">
        <v>4.5789675043184204</v>
      </c>
      <c r="X5719" t="s">
        <v>86</v>
      </c>
      <c r="Y5719" s="9">
        <v>0</v>
      </c>
      <c r="Z5719" s="9">
        <v>1.0442910999999999E-2</v>
      </c>
    </row>
    <row r="5720" spans="1:26" x14ac:dyDescent="0.3">
      <c r="A5720">
        <v>2</v>
      </c>
      <c r="B5720">
        <v>0</v>
      </c>
      <c r="C5720">
        <v>0</v>
      </c>
      <c r="D5720">
        <v>1</v>
      </c>
      <c r="E5720">
        <v>0</v>
      </c>
      <c r="F5720">
        <v>0</v>
      </c>
      <c r="G5720">
        <v>0</v>
      </c>
      <c r="H5720" s="9">
        <v>3360.5235151060301</v>
      </c>
      <c r="I5720" s="9">
        <v>-1.8379999</v>
      </c>
      <c r="J5720" s="9">
        <v>-1.8377975</v>
      </c>
      <c r="K5720" s="9">
        <v>-5.9720944999999999</v>
      </c>
      <c r="L5720" s="9">
        <v>-4.58009125637422</v>
      </c>
      <c r="M5720" s="9">
        <v>-16.488329</v>
      </c>
      <c r="N5720" s="9">
        <v>-16.488329</v>
      </c>
      <c r="O5720" s="9">
        <v>-4.58009125637422</v>
      </c>
      <c r="P5720">
        <v>0</v>
      </c>
      <c r="Q5720" s="9">
        <v>53.549995000000003</v>
      </c>
      <c r="R5720" s="9">
        <v>267836096.98862699</v>
      </c>
      <c r="S5720" s="9">
        <v>1798811238.0931799</v>
      </c>
      <c r="T5720" s="9">
        <v>-1.1237520558040599E-3</v>
      </c>
      <c r="U5720" s="9">
        <v>4.58009125637422</v>
      </c>
      <c r="V5720" s="9">
        <v>0</v>
      </c>
      <c r="W5720" s="9">
        <v>4.58009125637422</v>
      </c>
      <c r="X5720" t="s">
        <v>86</v>
      </c>
      <c r="Y5720" s="9">
        <v>0</v>
      </c>
      <c r="Z5720" s="9">
        <v>1.0975501E-2</v>
      </c>
    </row>
    <row r="5721" spans="1:26" x14ac:dyDescent="0.3">
      <c r="A5721">
        <v>2</v>
      </c>
      <c r="B5721">
        <v>0</v>
      </c>
      <c r="C5721">
        <v>0</v>
      </c>
      <c r="D5721">
        <v>1</v>
      </c>
      <c r="E5721">
        <v>0</v>
      </c>
      <c r="F5721">
        <v>0</v>
      </c>
      <c r="G5721">
        <v>0</v>
      </c>
      <c r="H5721" s="9">
        <v>3361.5235150807698</v>
      </c>
      <c r="I5721" s="9">
        <v>-1.8378414000000001</v>
      </c>
      <c r="J5721" s="9">
        <v>-1.8382653</v>
      </c>
      <c r="K5721" s="9">
        <v>-5.6718444999999997</v>
      </c>
      <c r="L5721" s="9">
        <v>-4.5812800259018998</v>
      </c>
      <c r="M5721" s="9">
        <v>-16.492609000000002</v>
      </c>
      <c r="N5721" s="9">
        <v>-16.492609000000002</v>
      </c>
      <c r="O5721" s="9">
        <v>-4.5812800259018998</v>
      </c>
      <c r="P5721">
        <v>0</v>
      </c>
      <c r="Q5721" s="9">
        <v>53.549995000000003</v>
      </c>
      <c r="R5721" s="9">
        <v>267836096.98862699</v>
      </c>
      <c r="S5721" s="9">
        <v>1712270156.8511801</v>
      </c>
      <c r="T5721" s="9">
        <v>-1.1887695276735499E-3</v>
      </c>
      <c r="U5721" s="9">
        <v>4.5812800259018998</v>
      </c>
      <c r="V5721" s="9">
        <v>0</v>
      </c>
      <c r="W5721" s="9">
        <v>4.5812800259018998</v>
      </c>
      <c r="X5721" t="s">
        <v>86</v>
      </c>
      <c r="Y5721" s="9">
        <v>0</v>
      </c>
      <c r="Z5721" s="9">
        <v>1.0426355E-2</v>
      </c>
    </row>
    <row r="5722" spans="1:26" x14ac:dyDescent="0.3">
      <c r="A5722">
        <v>2</v>
      </c>
      <c r="B5722">
        <v>0</v>
      </c>
      <c r="C5722">
        <v>0</v>
      </c>
      <c r="D5722">
        <v>1</v>
      </c>
      <c r="E5722">
        <v>0</v>
      </c>
      <c r="F5722">
        <v>0</v>
      </c>
      <c r="G5722">
        <v>0</v>
      </c>
      <c r="H5722" s="9">
        <v>3362.5235150555</v>
      </c>
      <c r="I5722" s="9">
        <v>-1.8379192</v>
      </c>
      <c r="J5722" s="9">
        <v>-1.8371782000000001</v>
      </c>
      <c r="K5722" s="9">
        <v>-5.5794686999999996</v>
      </c>
      <c r="L5722" s="9">
        <v>-4.5824232374708602</v>
      </c>
      <c r="M5722" s="9">
        <v>-16.496722999999999</v>
      </c>
      <c r="N5722" s="9">
        <v>-16.496722999999999</v>
      </c>
      <c r="O5722" s="9">
        <v>-4.5824232374708602</v>
      </c>
      <c r="P5722">
        <v>0</v>
      </c>
      <c r="Q5722" s="9">
        <v>53.549995000000003</v>
      </c>
      <c r="R5722" s="9">
        <v>267836096.98862699</v>
      </c>
      <c r="S5722" s="9">
        <v>1929525920.4143701</v>
      </c>
      <c r="T5722" s="9">
        <v>-1.1432115689649E-3</v>
      </c>
      <c r="U5722" s="9">
        <v>4.5824232374708602</v>
      </c>
      <c r="V5722" s="9">
        <v>0</v>
      </c>
      <c r="W5722" s="9">
        <v>4.5824232374708602</v>
      </c>
      <c r="X5722" t="s">
        <v>86</v>
      </c>
      <c r="Y5722" s="9">
        <v>0</v>
      </c>
      <c r="Z5722" s="9">
        <v>1.0250478E-2</v>
      </c>
    </row>
    <row r="5723" spans="1:26" x14ac:dyDescent="0.3">
      <c r="A5723">
        <v>2</v>
      </c>
      <c r="B5723">
        <v>0</v>
      </c>
      <c r="C5723">
        <v>0</v>
      </c>
      <c r="D5723">
        <v>1</v>
      </c>
      <c r="E5723">
        <v>0</v>
      </c>
      <c r="F5723">
        <v>0</v>
      </c>
      <c r="G5723">
        <v>0</v>
      </c>
      <c r="H5723" s="9">
        <v>3363.5235150302401</v>
      </c>
      <c r="I5723" s="9">
        <v>-1.8379076999999999</v>
      </c>
      <c r="J5723" s="9">
        <v>-1.8368624</v>
      </c>
      <c r="K5723" s="9">
        <v>-5.3968920999999996</v>
      </c>
      <c r="L5723" s="9">
        <v>-4.5835512958334199</v>
      </c>
      <c r="M5723" s="9">
        <v>-16.500783999999999</v>
      </c>
      <c r="N5723" s="9">
        <v>-16.500783999999999</v>
      </c>
      <c r="O5723" s="9">
        <v>-4.5835512958334199</v>
      </c>
      <c r="P5723">
        <v>0</v>
      </c>
      <c r="Q5723" s="9">
        <v>53.549995000000003</v>
      </c>
      <c r="R5723" s="9">
        <v>267836096.98862699</v>
      </c>
      <c r="S5723" s="9">
        <v>2003688220.57341</v>
      </c>
      <c r="T5723" s="9">
        <v>-1.12805836256324E-3</v>
      </c>
      <c r="U5723" s="9">
        <v>4.5835512958334199</v>
      </c>
      <c r="V5723" s="9">
        <v>0</v>
      </c>
      <c r="W5723" s="9">
        <v>4.5835512958334199</v>
      </c>
      <c r="X5723" t="s">
        <v>86</v>
      </c>
      <c r="Y5723" s="9">
        <v>0</v>
      </c>
      <c r="Z5723" s="9">
        <v>9.9133486E-3</v>
      </c>
    </row>
    <row r="5724" spans="1:26" x14ac:dyDescent="0.3">
      <c r="A5724">
        <v>2</v>
      </c>
      <c r="B5724">
        <v>0</v>
      </c>
      <c r="C5724">
        <v>0</v>
      </c>
      <c r="D5724">
        <v>1</v>
      </c>
      <c r="E5724">
        <v>0</v>
      </c>
      <c r="F5724">
        <v>0</v>
      </c>
      <c r="G5724">
        <v>0</v>
      </c>
      <c r="H5724" s="9">
        <v>3364.5235150049798</v>
      </c>
      <c r="I5724" s="9">
        <v>-1.8379692000000001</v>
      </c>
      <c r="J5724" s="9">
        <v>-1.8370645999999999</v>
      </c>
      <c r="K5724" s="9">
        <v>-5.2966948</v>
      </c>
      <c r="L5724" s="9">
        <v>-4.58465679909163</v>
      </c>
      <c r="M5724" s="9">
        <v>-16.504764999999999</v>
      </c>
      <c r="N5724" s="9">
        <v>-16.504764999999999</v>
      </c>
      <c r="O5724" s="9">
        <v>-4.58465679909163</v>
      </c>
      <c r="P5724">
        <v>0</v>
      </c>
      <c r="Q5724" s="9">
        <v>53.549995000000003</v>
      </c>
      <c r="R5724" s="9">
        <v>267836096.98862699</v>
      </c>
      <c r="S5724" s="9">
        <v>1956346359.1633799</v>
      </c>
      <c r="T5724" s="9">
        <v>-1.1055032582021299E-3</v>
      </c>
      <c r="U5724" s="9">
        <v>4.58465679909163</v>
      </c>
      <c r="V5724" s="9">
        <v>0</v>
      </c>
      <c r="W5724" s="9">
        <v>4.58465679909163</v>
      </c>
      <c r="X5724" t="s">
        <v>86</v>
      </c>
      <c r="Y5724" s="9">
        <v>0</v>
      </c>
      <c r="Z5724" s="9">
        <v>9.7303706999999993E-3</v>
      </c>
    </row>
    <row r="5725" spans="1:26" x14ac:dyDescent="0.3">
      <c r="A5725">
        <v>2</v>
      </c>
      <c r="B5725">
        <v>0</v>
      </c>
      <c r="C5725">
        <v>0</v>
      </c>
      <c r="D5725">
        <v>1</v>
      </c>
      <c r="E5725">
        <v>0</v>
      </c>
      <c r="F5725">
        <v>0</v>
      </c>
      <c r="G5725">
        <v>0</v>
      </c>
      <c r="H5725" s="9">
        <v>3365.5235149797199</v>
      </c>
      <c r="I5725" s="9">
        <v>-1.8380510000000001</v>
      </c>
      <c r="J5725" s="9">
        <v>-1.8376863999999999</v>
      </c>
      <c r="K5725" s="9">
        <v>-5.2643762000000001</v>
      </c>
      <c r="L5725" s="9">
        <v>-4.5857708888563797</v>
      </c>
      <c r="M5725" s="9">
        <v>-16.508776000000001</v>
      </c>
      <c r="N5725" s="9">
        <v>-16.508776000000001</v>
      </c>
      <c r="O5725" s="9">
        <v>-4.5857708888563797</v>
      </c>
      <c r="P5725">
        <v>0</v>
      </c>
      <c r="Q5725" s="9">
        <v>53.549995000000003</v>
      </c>
      <c r="R5725" s="9">
        <v>267836096.98862699</v>
      </c>
      <c r="S5725" s="9">
        <v>1823034108.53332</v>
      </c>
      <c r="T5725" s="9">
        <v>-1.1140897647532401E-3</v>
      </c>
      <c r="U5725" s="9">
        <v>4.5857708888563797</v>
      </c>
      <c r="V5725" s="9">
        <v>0</v>
      </c>
      <c r="W5725" s="9">
        <v>4.5857708888563797</v>
      </c>
      <c r="X5725" t="s">
        <v>86</v>
      </c>
      <c r="Y5725" s="9">
        <v>0</v>
      </c>
      <c r="Z5725" s="9">
        <v>9.6742725000000009E-3</v>
      </c>
    </row>
    <row r="5726" spans="1:26" x14ac:dyDescent="0.3">
      <c r="A5726">
        <v>2</v>
      </c>
      <c r="B5726">
        <v>0</v>
      </c>
      <c r="C5726">
        <v>0</v>
      </c>
      <c r="D5726">
        <v>1</v>
      </c>
      <c r="E5726">
        <v>0</v>
      </c>
      <c r="F5726">
        <v>0</v>
      </c>
      <c r="G5726">
        <v>0</v>
      </c>
      <c r="H5726" s="9">
        <v>3366.5235149544601</v>
      </c>
      <c r="I5726" s="9">
        <v>-1.8380965</v>
      </c>
      <c r="J5726" s="9">
        <v>-1.8379976</v>
      </c>
      <c r="K5726" s="9">
        <v>-5.1583022999999999</v>
      </c>
      <c r="L5726" s="9">
        <v>-4.5868824474052001</v>
      </c>
      <c r="M5726" s="9">
        <v>-16.512777</v>
      </c>
      <c r="N5726" s="9">
        <v>-16.512777</v>
      </c>
      <c r="O5726" s="9">
        <v>-4.5868824474052001</v>
      </c>
      <c r="P5726">
        <v>0</v>
      </c>
      <c r="Q5726" s="9">
        <v>53.549995000000003</v>
      </c>
      <c r="R5726" s="9">
        <v>267836096.98862699</v>
      </c>
      <c r="S5726" s="9">
        <v>1763155384.55794</v>
      </c>
      <c r="T5726" s="9">
        <v>-1.11155854882127E-3</v>
      </c>
      <c r="U5726" s="9">
        <v>4.5868824474052001</v>
      </c>
      <c r="V5726" s="9">
        <v>0</v>
      </c>
      <c r="W5726" s="9">
        <v>4.5868824474052001</v>
      </c>
      <c r="X5726" t="s">
        <v>86</v>
      </c>
      <c r="Y5726" s="9">
        <v>0</v>
      </c>
      <c r="Z5726" s="9">
        <v>9.4809466999999994E-3</v>
      </c>
    </row>
    <row r="5727" spans="1:26" x14ac:dyDescent="0.3">
      <c r="A5727">
        <v>2</v>
      </c>
      <c r="B5727">
        <v>0</v>
      </c>
      <c r="C5727">
        <v>0</v>
      </c>
      <c r="D5727">
        <v>1</v>
      </c>
      <c r="E5727">
        <v>0</v>
      </c>
      <c r="F5727">
        <v>0</v>
      </c>
      <c r="G5727">
        <v>0</v>
      </c>
      <c r="H5727" s="9">
        <v>3367.5235149291898</v>
      </c>
      <c r="I5727" s="9">
        <v>-1.8378345</v>
      </c>
      <c r="J5727" s="9">
        <v>-1.8380386</v>
      </c>
      <c r="K5727" s="9">
        <v>-5.3695339999999998</v>
      </c>
      <c r="L5727" s="9">
        <v>-4.5880057296479002</v>
      </c>
      <c r="M5727" s="9">
        <v>-16.516821</v>
      </c>
      <c r="N5727" s="9">
        <v>-16.516821</v>
      </c>
      <c r="O5727" s="9">
        <v>-4.5880057296479002</v>
      </c>
      <c r="P5727">
        <v>0</v>
      </c>
      <c r="Q5727" s="9">
        <v>53.549995000000003</v>
      </c>
      <c r="R5727" s="9">
        <v>267836096.98862699</v>
      </c>
      <c r="S5727" s="9">
        <v>1755929739.54846</v>
      </c>
      <c r="T5727" s="9">
        <v>-1.12328224269564E-3</v>
      </c>
      <c r="U5727" s="9">
        <v>4.5880057296479002</v>
      </c>
      <c r="V5727" s="9">
        <v>0</v>
      </c>
      <c r="W5727" s="9">
        <v>4.5880057296479002</v>
      </c>
      <c r="X5727" t="s">
        <v>86</v>
      </c>
      <c r="Y5727" s="9">
        <v>0</v>
      </c>
      <c r="Z5727" s="9">
        <v>9.8694106999999993E-3</v>
      </c>
    </row>
    <row r="5728" spans="1:26" x14ac:dyDescent="0.3">
      <c r="A5728">
        <v>2</v>
      </c>
      <c r="B5728">
        <v>0</v>
      </c>
      <c r="C5728">
        <v>0</v>
      </c>
      <c r="D5728">
        <v>1</v>
      </c>
      <c r="E5728">
        <v>0</v>
      </c>
      <c r="F5728">
        <v>0</v>
      </c>
      <c r="G5728">
        <v>0</v>
      </c>
      <c r="H5728" s="9">
        <v>3368.5235149039299</v>
      </c>
      <c r="I5728" s="9">
        <v>-1.8380053999999999</v>
      </c>
      <c r="J5728" s="9">
        <v>-1.8368849</v>
      </c>
      <c r="K5728" s="9">
        <v>-4.9634776</v>
      </c>
      <c r="L5728" s="9">
        <v>-4.5891908109240998</v>
      </c>
      <c r="M5728" s="9">
        <v>-16.521087999999999</v>
      </c>
      <c r="N5728" s="9">
        <v>-16.521087999999999</v>
      </c>
      <c r="O5728" s="9">
        <v>-4.5891908109240998</v>
      </c>
      <c r="P5728">
        <v>0</v>
      </c>
      <c r="Q5728" s="9">
        <v>53.549995000000003</v>
      </c>
      <c r="R5728" s="9">
        <v>267836096.98862699</v>
      </c>
      <c r="S5728" s="9">
        <v>2000721544.33711</v>
      </c>
      <c r="T5728" s="9">
        <v>-1.1850812762048599E-3</v>
      </c>
      <c r="U5728" s="9">
        <v>4.5891908109240998</v>
      </c>
      <c r="V5728" s="9">
        <v>0</v>
      </c>
      <c r="W5728" s="9">
        <v>4.5891908109240998</v>
      </c>
      <c r="X5728" t="s">
        <v>86</v>
      </c>
      <c r="Y5728" s="9">
        <v>0</v>
      </c>
      <c r="Z5728" s="9">
        <v>9.1173369000000001E-3</v>
      </c>
    </row>
    <row r="5729" spans="1:26" x14ac:dyDescent="0.3">
      <c r="A5729">
        <v>2</v>
      </c>
      <c r="B5729">
        <v>0</v>
      </c>
      <c r="C5729">
        <v>0</v>
      </c>
      <c r="D5729">
        <v>1</v>
      </c>
      <c r="E5729">
        <v>0</v>
      </c>
      <c r="F5729">
        <v>0</v>
      </c>
      <c r="G5729">
        <v>0</v>
      </c>
      <c r="H5729" s="9">
        <v>3369.5235148786701</v>
      </c>
      <c r="I5729" s="9">
        <v>-1.8379177</v>
      </c>
      <c r="J5729" s="9">
        <v>-1.8383554</v>
      </c>
      <c r="K5729" s="9">
        <v>-4.9535951999999996</v>
      </c>
      <c r="L5729" s="9">
        <v>-4.59033644895813</v>
      </c>
      <c r="M5729" s="9">
        <v>-16.525210999999999</v>
      </c>
      <c r="N5729" s="9">
        <v>-16.525210999999999</v>
      </c>
      <c r="O5729" s="9">
        <v>-4.59033644895813</v>
      </c>
      <c r="P5729">
        <v>0</v>
      </c>
      <c r="Q5729" s="9">
        <v>53.549995000000003</v>
      </c>
      <c r="R5729" s="9">
        <v>267836096.98862699</v>
      </c>
      <c r="S5729" s="9">
        <v>1699804570.06499</v>
      </c>
      <c r="T5729" s="9">
        <v>-1.1456380340257801E-3</v>
      </c>
      <c r="U5729" s="9">
        <v>4.59033644895813</v>
      </c>
      <c r="V5729" s="9">
        <v>0</v>
      </c>
      <c r="W5729" s="9">
        <v>4.59033644895813</v>
      </c>
      <c r="X5729" t="s">
        <v>86</v>
      </c>
      <c r="Y5729" s="9">
        <v>0</v>
      </c>
      <c r="Z5729" s="9">
        <v>9.1064683999999996E-3</v>
      </c>
    </row>
    <row r="5730" spans="1:26" x14ac:dyDescent="0.3">
      <c r="A5730">
        <v>2</v>
      </c>
      <c r="B5730">
        <v>0</v>
      </c>
      <c r="C5730">
        <v>0</v>
      </c>
      <c r="D5730">
        <v>1</v>
      </c>
      <c r="E5730">
        <v>0</v>
      </c>
      <c r="F5730">
        <v>0</v>
      </c>
      <c r="G5730">
        <v>0</v>
      </c>
      <c r="H5730" s="9">
        <v>3370.5235148534098</v>
      </c>
      <c r="I5730" s="9">
        <v>-1.8380544999999999</v>
      </c>
      <c r="J5730" s="9">
        <v>-1.8376060999999999</v>
      </c>
      <c r="K5730" s="9">
        <v>-4.8731241000000001</v>
      </c>
      <c r="L5730" s="9">
        <v>-4.5914976716158904</v>
      </c>
      <c r="M5730" s="9">
        <v>-16.529392000000001</v>
      </c>
      <c r="N5730" s="9">
        <v>-16.529392000000001</v>
      </c>
      <c r="O5730" s="9">
        <v>-4.5914976716158904</v>
      </c>
      <c r="P5730">
        <v>0</v>
      </c>
      <c r="Q5730" s="9">
        <v>53.549995000000003</v>
      </c>
      <c r="R5730" s="9">
        <v>267836096.98862699</v>
      </c>
      <c r="S5730" s="9">
        <v>1841570277.6672001</v>
      </c>
      <c r="T5730" s="9">
        <v>-1.1612226577604101E-3</v>
      </c>
      <c r="U5730" s="9">
        <v>4.5914976716158904</v>
      </c>
      <c r="V5730" s="9">
        <v>0</v>
      </c>
      <c r="W5730" s="9">
        <v>4.5914976716158904</v>
      </c>
      <c r="X5730" t="s">
        <v>86</v>
      </c>
      <c r="Y5730" s="9">
        <v>0</v>
      </c>
      <c r="Z5730" s="9">
        <v>8.9548826000000002E-3</v>
      </c>
    </row>
    <row r="5731" spans="1:26" x14ac:dyDescent="0.3">
      <c r="A5731">
        <v>2</v>
      </c>
      <c r="B5731">
        <v>0</v>
      </c>
      <c r="C5731">
        <v>0</v>
      </c>
      <c r="D5731">
        <v>1</v>
      </c>
      <c r="E5731">
        <v>0</v>
      </c>
      <c r="F5731">
        <v>0</v>
      </c>
      <c r="G5731">
        <v>0</v>
      </c>
      <c r="H5731" s="9">
        <v>3371.5235148281499</v>
      </c>
      <c r="I5731" s="9">
        <v>-1.8380491999999999</v>
      </c>
      <c r="J5731" s="9">
        <v>-1.8366361</v>
      </c>
      <c r="K5731" s="9">
        <v>-4.7218733000000004</v>
      </c>
      <c r="L5731" s="9">
        <v>-4.5926501759382301</v>
      </c>
      <c r="M5731" s="9">
        <v>-16.533541</v>
      </c>
      <c r="N5731" s="9">
        <v>-16.533541</v>
      </c>
      <c r="O5731" s="9">
        <v>-4.5926501759382301</v>
      </c>
      <c r="P5731">
        <v>0</v>
      </c>
      <c r="Q5731" s="9">
        <v>53.549995000000003</v>
      </c>
      <c r="R5731" s="9">
        <v>267836096.98862699</v>
      </c>
      <c r="S5731" s="9">
        <v>2064146437.09727</v>
      </c>
      <c r="T5731" s="9">
        <v>-1.1525043223432601E-3</v>
      </c>
      <c r="U5731" s="9">
        <v>4.5926501759382301</v>
      </c>
      <c r="V5731" s="9">
        <v>0</v>
      </c>
      <c r="W5731" s="9">
        <v>4.5926501759382301</v>
      </c>
      <c r="X5731" t="s">
        <v>86</v>
      </c>
      <c r="Y5731" s="9">
        <v>0</v>
      </c>
      <c r="Z5731" s="9">
        <v>8.6723631000000002E-3</v>
      </c>
    </row>
    <row r="5732" spans="1:26" x14ac:dyDescent="0.3">
      <c r="A5732">
        <v>2</v>
      </c>
      <c r="B5732">
        <v>0</v>
      </c>
      <c r="C5732">
        <v>0</v>
      </c>
      <c r="D5732">
        <v>1</v>
      </c>
      <c r="E5732">
        <v>0</v>
      </c>
      <c r="F5732">
        <v>0</v>
      </c>
      <c r="G5732">
        <v>0</v>
      </c>
      <c r="H5732" s="9">
        <v>3372.5235148028801</v>
      </c>
      <c r="I5732" s="9">
        <v>-1.837966</v>
      </c>
      <c r="J5732" s="9">
        <v>-1.8385431999999999</v>
      </c>
      <c r="K5732" s="9">
        <v>-4.4830164999999997</v>
      </c>
      <c r="L5732" s="9">
        <v>-4.5937892195648597</v>
      </c>
      <c r="M5732" s="9">
        <v>-16.537642000000002</v>
      </c>
      <c r="N5732" s="9">
        <v>-16.537642000000002</v>
      </c>
      <c r="O5732" s="9">
        <v>-4.5937892195648597</v>
      </c>
      <c r="P5732">
        <v>0</v>
      </c>
      <c r="Q5732" s="9">
        <v>53.549995000000003</v>
      </c>
      <c r="R5732" s="9">
        <v>267836096.98862699</v>
      </c>
      <c r="S5732" s="9">
        <v>1668983381.2993</v>
      </c>
      <c r="T5732" s="9">
        <v>-1.1390436266260899E-3</v>
      </c>
      <c r="U5732" s="9">
        <v>4.5937892195648597</v>
      </c>
      <c r="V5732" s="9">
        <v>0</v>
      </c>
      <c r="W5732" s="9">
        <v>4.5937892195648597</v>
      </c>
      <c r="X5732" t="s">
        <v>86</v>
      </c>
      <c r="Y5732" s="9">
        <v>0</v>
      </c>
      <c r="Z5732" s="9">
        <v>8.2422196999999992E-3</v>
      </c>
    </row>
    <row r="5733" spans="1:26" x14ac:dyDescent="0.3">
      <c r="A5733">
        <v>2</v>
      </c>
      <c r="B5733">
        <v>0</v>
      </c>
      <c r="C5733">
        <v>0</v>
      </c>
      <c r="D5733">
        <v>1</v>
      </c>
      <c r="E5733">
        <v>0</v>
      </c>
      <c r="F5733">
        <v>0</v>
      </c>
      <c r="G5733">
        <v>0</v>
      </c>
      <c r="H5733" s="9">
        <v>3373.5235147776202</v>
      </c>
      <c r="I5733" s="9">
        <v>-1.8378972</v>
      </c>
      <c r="J5733" s="9">
        <v>-1.8383535</v>
      </c>
      <c r="K5733" s="9">
        <v>-4.2469067999999996</v>
      </c>
      <c r="L5733" s="9">
        <v>-4.5948994395845197</v>
      </c>
      <c r="M5733" s="9">
        <v>-16.541637000000001</v>
      </c>
      <c r="N5733" s="9">
        <v>-16.541637000000001</v>
      </c>
      <c r="O5733" s="9">
        <v>-4.5948994395845197</v>
      </c>
      <c r="P5733">
        <v>0</v>
      </c>
      <c r="Q5733" s="9">
        <v>53.549995000000003</v>
      </c>
      <c r="R5733" s="9">
        <v>267836096.98862699</v>
      </c>
      <c r="S5733" s="9">
        <v>1701819451.07248</v>
      </c>
      <c r="T5733" s="9">
        <v>-1.11022001965821E-3</v>
      </c>
      <c r="U5733" s="9">
        <v>4.5948994395845197</v>
      </c>
      <c r="V5733" s="9">
        <v>0</v>
      </c>
      <c r="W5733" s="9">
        <v>4.5948994395845197</v>
      </c>
      <c r="X5733" t="s">
        <v>86</v>
      </c>
      <c r="Y5733" s="9">
        <v>0</v>
      </c>
      <c r="Z5733" s="9">
        <v>7.8073157999999998E-3</v>
      </c>
    </row>
    <row r="5734" spans="1:26" x14ac:dyDescent="0.3">
      <c r="A5734">
        <v>2</v>
      </c>
      <c r="B5734">
        <v>0</v>
      </c>
      <c r="C5734">
        <v>0</v>
      </c>
      <c r="D5734">
        <v>1</v>
      </c>
      <c r="E5734">
        <v>0</v>
      </c>
      <c r="F5734">
        <v>0</v>
      </c>
      <c r="G5734">
        <v>0</v>
      </c>
      <c r="H5734" s="9">
        <v>3374.5235147523599</v>
      </c>
      <c r="I5734" s="9">
        <v>-1.8380307</v>
      </c>
      <c r="J5734" s="9">
        <v>-1.8375245</v>
      </c>
      <c r="K5734" s="9">
        <v>-4.0547528000000002</v>
      </c>
      <c r="L5734" s="9">
        <v>-4.5960003664653701</v>
      </c>
      <c r="M5734" s="9">
        <v>-16.545601000000001</v>
      </c>
      <c r="N5734" s="9">
        <v>-16.545601000000001</v>
      </c>
      <c r="O5734" s="9">
        <v>-4.5960003664653701</v>
      </c>
      <c r="P5734">
        <v>0</v>
      </c>
      <c r="Q5734" s="9">
        <v>53.549995000000003</v>
      </c>
      <c r="R5734" s="9">
        <v>267836096.98862699</v>
      </c>
      <c r="S5734" s="9">
        <v>1860194812.608</v>
      </c>
      <c r="T5734" s="9">
        <v>-1.1009268808503899E-3</v>
      </c>
      <c r="U5734" s="9">
        <v>4.5960003664653701</v>
      </c>
      <c r="V5734" s="9">
        <v>0</v>
      </c>
      <c r="W5734" s="9">
        <v>4.5960003664653701</v>
      </c>
      <c r="X5734" t="s">
        <v>86</v>
      </c>
      <c r="Y5734" s="9">
        <v>0</v>
      </c>
      <c r="Z5734" s="9">
        <v>7.4507076999999998E-3</v>
      </c>
    </row>
    <row r="5735" spans="1:26" x14ac:dyDescent="0.3">
      <c r="A5735">
        <v>2</v>
      </c>
      <c r="B5735">
        <v>0</v>
      </c>
      <c r="C5735">
        <v>0</v>
      </c>
      <c r="D5735">
        <v>1</v>
      </c>
      <c r="E5735">
        <v>0</v>
      </c>
      <c r="F5735">
        <v>0</v>
      </c>
      <c r="G5735">
        <v>0</v>
      </c>
      <c r="H5735" s="9">
        <v>3375.5235147271001</v>
      </c>
      <c r="I5735" s="9">
        <v>-1.8380392999999999</v>
      </c>
      <c r="J5735" s="9">
        <v>-1.8364331</v>
      </c>
      <c r="K5735" s="9">
        <v>-4.5249882000000001</v>
      </c>
      <c r="L5735" s="9">
        <v>-4.5971999815690499</v>
      </c>
      <c r="M5735" s="9">
        <v>-16.549918999999999</v>
      </c>
      <c r="N5735" s="9">
        <v>-16.549918999999999</v>
      </c>
      <c r="O5735" s="9">
        <v>-4.5971999815690499</v>
      </c>
      <c r="P5735">
        <v>0</v>
      </c>
      <c r="Q5735" s="9">
        <v>53.549995000000003</v>
      </c>
      <c r="R5735" s="9">
        <v>267836096.98862699</v>
      </c>
      <c r="S5735" s="9">
        <v>2119676263.3562601</v>
      </c>
      <c r="T5735" s="9">
        <v>-1.1996151036814901E-3</v>
      </c>
      <c r="U5735" s="9">
        <v>4.5971999815690499</v>
      </c>
      <c r="V5735" s="9">
        <v>0</v>
      </c>
      <c r="W5735" s="9">
        <v>4.5971999815690499</v>
      </c>
      <c r="X5735" t="s">
        <v>86</v>
      </c>
      <c r="Y5735" s="9">
        <v>0</v>
      </c>
      <c r="Z5735" s="9">
        <v>8.3098374000000006E-3</v>
      </c>
    </row>
    <row r="5736" spans="1:26" x14ac:dyDescent="0.3">
      <c r="A5736">
        <v>2</v>
      </c>
      <c r="B5736">
        <v>0</v>
      </c>
      <c r="C5736">
        <v>0</v>
      </c>
      <c r="D5736">
        <v>1</v>
      </c>
      <c r="E5736">
        <v>0</v>
      </c>
      <c r="F5736">
        <v>0</v>
      </c>
      <c r="G5736">
        <v>0</v>
      </c>
      <c r="H5736" s="9">
        <v>3376.4473147037602</v>
      </c>
      <c r="I5736" s="9">
        <v>-1.8381517999999999</v>
      </c>
      <c r="J5736" s="9">
        <v>-1.8379089</v>
      </c>
      <c r="K5736" s="9">
        <v>-9.6089392</v>
      </c>
      <c r="L5736" s="9">
        <v>-4.5986168787422699</v>
      </c>
      <c r="M5736" s="9">
        <v>-16.555021</v>
      </c>
      <c r="N5736" s="9">
        <v>-16.555021</v>
      </c>
      <c r="O5736" s="9">
        <v>-4.5986168787422699</v>
      </c>
      <c r="P5736">
        <v>0</v>
      </c>
      <c r="Q5736" s="9">
        <v>53.549995000000003</v>
      </c>
      <c r="R5736" s="9">
        <v>267836096.98862699</v>
      </c>
      <c r="S5736" s="9">
        <v>1784473171.1777799</v>
      </c>
      <c r="T5736" s="9">
        <v>-1.4168971732191301E-3</v>
      </c>
      <c r="U5736" s="9">
        <v>4.5986168787422699</v>
      </c>
      <c r="V5736" s="9">
        <v>0</v>
      </c>
      <c r="W5736" s="9">
        <v>4.5986168787422699</v>
      </c>
      <c r="X5736" t="s">
        <v>86</v>
      </c>
      <c r="Y5736" s="9">
        <v>0</v>
      </c>
      <c r="Z5736" s="9">
        <v>1.7660354999999999E-2</v>
      </c>
    </row>
    <row r="5737" spans="1:26" x14ac:dyDescent="0.3">
      <c r="A5737">
        <v>2</v>
      </c>
      <c r="B5737">
        <v>0</v>
      </c>
      <c r="C5737">
        <v>0</v>
      </c>
      <c r="D5737">
        <v>1</v>
      </c>
      <c r="E5737">
        <v>0</v>
      </c>
      <c r="F5737">
        <v>0</v>
      </c>
      <c r="G5737">
        <v>0</v>
      </c>
      <c r="H5737" s="9">
        <v>3376.77751469542</v>
      </c>
      <c r="I5737" s="9">
        <v>-1.8381175999999999</v>
      </c>
      <c r="J5737" s="9">
        <v>-1.8375208000000001</v>
      </c>
      <c r="K5737" s="9">
        <v>-4.5966392000000003</v>
      </c>
      <c r="L5737" s="9">
        <v>-4.5993905212402302</v>
      </c>
      <c r="M5737" s="9">
        <v>-16.557805999999999</v>
      </c>
      <c r="N5737" s="9">
        <v>-16.557805999999999</v>
      </c>
      <c r="O5737" s="9">
        <v>-4.5993905212402302</v>
      </c>
      <c r="P5737">
        <v>0</v>
      </c>
      <c r="Q5737" s="9">
        <v>53.549995000000003</v>
      </c>
      <c r="R5737" s="9">
        <v>267836096.98862699</v>
      </c>
      <c r="S5737" s="9">
        <v>1862331513.21101</v>
      </c>
      <c r="T5737" s="9">
        <v>-7.73642497963855E-4</v>
      </c>
      <c r="U5737" s="9">
        <v>4.5993905212402302</v>
      </c>
      <c r="V5737" s="9">
        <v>0</v>
      </c>
      <c r="W5737" s="9">
        <v>4.5993905212402302</v>
      </c>
      <c r="X5737" t="s">
        <v>86</v>
      </c>
      <c r="Y5737" s="9">
        <v>0</v>
      </c>
      <c r="Z5737" s="9">
        <v>8.4464204999999994E-3</v>
      </c>
    </row>
    <row r="5738" spans="1:26" x14ac:dyDescent="0.3">
      <c r="A5738">
        <v>2</v>
      </c>
      <c r="B5738">
        <v>0</v>
      </c>
      <c r="C5738">
        <v>0</v>
      </c>
      <c r="D5738">
        <v>1</v>
      </c>
      <c r="E5738">
        <v>0</v>
      </c>
      <c r="F5738">
        <v>0</v>
      </c>
      <c r="G5738">
        <v>0</v>
      </c>
      <c r="H5738" s="9">
        <v>3376.9069146921502</v>
      </c>
      <c r="I5738" s="9">
        <v>-1.8380132</v>
      </c>
      <c r="J5738" s="9">
        <v>-1.8376541</v>
      </c>
      <c r="K5738" s="9">
        <v>-9.6511717000000008</v>
      </c>
      <c r="L5738" s="9">
        <v>-4.5996222520270802</v>
      </c>
      <c r="M5738" s="9">
        <v>-16.55864</v>
      </c>
      <c r="N5738" s="9">
        <v>-16.55864</v>
      </c>
      <c r="O5738" s="9">
        <v>-4.5996222520270802</v>
      </c>
      <c r="P5738">
        <v>0</v>
      </c>
      <c r="Q5738" s="9">
        <v>53.549995000000003</v>
      </c>
      <c r="R5738" s="9">
        <v>267836096.98862699</v>
      </c>
      <c r="S5738" s="9">
        <v>1835035258.27707</v>
      </c>
      <c r="T5738" s="9">
        <v>-2.3173078685267899E-4</v>
      </c>
      <c r="U5738" s="9">
        <v>4.5996222520270802</v>
      </c>
      <c r="V5738" s="9">
        <v>0</v>
      </c>
      <c r="W5738" s="9">
        <v>4.5996222520270802</v>
      </c>
      <c r="X5738" t="s">
        <v>86</v>
      </c>
      <c r="Y5738" s="9">
        <v>0</v>
      </c>
      <c r="Z5738" s="9">
        <v>1.7735515E-2</v>
      </c>
    </row>
    <row r="5739" spans="1:26" x14ac:dyDescent="0.3">
      <c r="A5739">
        <v>2</v>
      </c>
      <c r="B5739">
        <v>0</v>
      </c>
      <c r="C5739">
        <v>0</v>
      </c>
      <c r="D5739">
        <v>1</v>
      </c>
      <c r="E5739">
        <v>0</v>
      </c>
      <c r="F5739">
        <v>0</v>
      </c>
      <c r="G5739">
        <v>0</v>
      </c>
      <c r="H5739" s="9">
        <v>3376.9673146906198</v>
      </c>
      <c r="I5739" s="9">
        <v>-1.8381543</v>
      </c>
      <c r="J5739" s="9">
        <v>-1.8374546</v>
      </c>
      <c r="K5739" s="9">
        <v>-14.709519999999999</v>
      </c>
      <c r="L5739" s="9">
        <v>-4.5997891689196901</v>
      </c>
      <c r="M5739" s="9">
        <v>-16.559239999999999</v>
      </c>
      <c r="N5739" s="9">
        <v>-16.559239999999999</v>
      </c>
      <c r="O5739" s="9">
        <v>-4.5997891689196901</v>
      </c>
      <c r="P5739">
        <v>0</v>
      </c>
      <c r="Q5739" s="9">
        <v>53.549995000000003</v>
      </c>
      <c r="R5739" s="9">
        <v>267836096.98862699</v>
      </c>
      <c r="S5739" s="9">
        <v>1876420784.8447299</v>
      </c>
      <c r="T5739" s="9">
        <v>-1.66916892608171E-4</v>
      </c>
      <c r="U5739" s="9">
        <v>4.5997891689196901</v>
      </c>
      <c r="V5739" s="9">
        <v>0</v>
      </c>
      <c r="W5739" s="9">
        <v>4.5997891689196901</v>
      </c>
      <c r="X5739" t="s">
        <v>86</v>
      </c>
      <c r="Y5739" s="9">
        <v>0</v>
      </c>
      <c r="Z5739" s="9">
        <v>2.7028073999999999E-2</v>
      </c>
    </row>
    <row r="5740" spans="1:26" x14ac:dyDescent="0.3">
      <c r="A5740">
        <v>2</v>
      </c>
      <c r="B5740">
        <v>0</v>
      </c>
      <c r="C5740">
        <v>0</v>
      </c>
      <c r="D5740">
        <v>1</v>
      </c>
      <c r="E5740">
        <v>0</v>
      </c>
      <c r="F5740">
        <v>0</v>
      </c>
      <c r="G5740">
        <v>0</v>
      </c>
      <c r="H5740" s="9">
        <v>3377.06691468811</v>
      </c>
      <c r="I5740" s="9">
        <v>-1.8379586000000001</v>
      </c>
      <c r="J5740" s="9">
        <v>-1.8372686</v>
      </c>
      <c r="K5740" s="9">
        <v>-19.786944999999999</v>
      </c>
      <c r="L5740" s="9">
        <v>-4.6001657844515096</v>
      </c>
      <c r="M5740" s="9">
        <v>-16.560596</v>
      </c>
      <c r="N5740" s="9">
        <v>-16.560596</v>
      </c>
      <c r="O5740" s="9">
        <v>-4.6001657844515096</v>
      </c>
      <c r="P5740">
        <v>0</v>
      </c>
      <c r="Q5740" s="9">
        <v>53.549995000000003</v>
      </c>
      <c r="R5740" s="9">
        <v>267836096.98862699</v>
      </c>
      <c r="S5740" s="9">
        <v>1916793239.16467</v>
      </c>
      <c r="T5740" s="9">
        <v>-3.7661553181589298E-4</v>
      </c>
      <c r="U5740" s="9">
        <v>4.6001657844515096</v>
      </c>
      <c r="V5740" s="9">
        <v>0</v>
      </c>
      <c r="W5740" s="9">
        <v>4.6001657844515096</v>
      </c>
      <c r="X5740" t="s">
        <v>86</v>
      </c>
      <c r="Y5740" s="9">
        <v>0</v>
      </c>
      <c r="Z5740" s="9">
        <v>3.6353934999999997E-2</v>
      </c>
    </row>
    <row r="5741" spans="1:26" x14ac:dyDescent="0.3">
      <c r="A5741">
        <v>2</v>
      </c>
      <c r="B5741">
        <v>0</v>
      </c>
      <c r="C5741">
        <v>0</v>
      </c>
      <c r="D5741">
        <v>1</v>
      </c>
      <c r="E5741">
        <v>0</v>
      </c>
      <c r="F5741">
        <v>0</v>
      </c>
      <c r="G5741">
        <v>0</v>
      </c>
      <c r="H5741" s="9">
        <v>3377.09651468736</v>
      </c>
      <c r="I5741" s="9">
        <v>-1.838163</v>
      </c>
      <c r="J5741" s="9">
        <v>-1.8382362000000001</v>
      </c>
      <c r="K5741" s="9">
        <v>-14.703796000000001</v>
      </c>
      <c r="L5741" s="9">
        <v>-4.60031563811045</v>
      </c>
      <c r="M5741" s="9">
        <v>-16.561136000000001</v>
      </c>
      <c r="N5741" s="9">
        <v>-16.561136000000001</v>
      </c>
      <c r="O5741" s="9">
        <v>-4.60031563811045</v>
      </c>
      <c r="P5741">
        <v>0</v>
      </c>
      <c r="Q5741" s="9">
        <v>53.549995000000003</v>
      </c>
      <c r="R5741" s="9">
        <v>267836096.98862699</v>
      </c>
      <c r="S5741" s="9">
        <v>1724539638.68346</v>
      </c>
      <c r="T5741" s="9">
        <v>-1.4985365894126801E-4</v>
      </c>
      <c r="U5741" s="9">
        <v>4.60031563811045</v>
      </c>
      <c r="V5741" s="9">
        <v>0</v>
      </c>
      <c r="W5741" s="9">
        <v>4.60031563811045</v>
      </c>
      <c r="X5741" t="s">
        <v>86</v>
      </c>
      <c r="Y5741" s="9">
        <v>0</v>
      </c>
      <c r="Z5741" s="9">
        <v>2.7029050999999998E-2</v>
      </c>
    </row>
    <row r="5742" spans="1:26" x14ac:dyDescent="0.3">
      <c r="A5742">
        <v>2</v>
      </c>
      <c r="B5742">
        <v>0</v>
      </c>
      <c r="C5742">
        <v>0</v>
      </c>
      <c r="D5742">
        <v>1</v>
      </c>
      <c r="E5742">
        <v>0</v>
      </c>
      <c r="F5742">
        <v>0</v>
      </c>
      <c r="G5742">
        <v>0</v>
      </c>
      <c r="H5742" s="9">
        <v>3377.1353146863798</v>
      </c>
      <c r="I5742" s="9">
        <v>-1.8379027999999999</v>
      </c>
      <c r="J5742" s="9">
        <v>-1.8391275</v>
      </c>
      <c r="K5742" s="9">
        <v>-9.6702499</v>
      </c>
      <c r="L5742" s="9">
        <v>-4.6004610105851702</v>
      </c>
      <c r="M5742" s="9">
        <v>-16.561658999999999</v>
      </c>
      <c r="N5742" s="9">
        <v>-16.561658999999999</v>
      </c>
      <c r="O5742" s="9">
        <v>-4.6004610105851702</v>
      </c>
      <c r="P5742">
        <v>0</v>
      </c>
      <c r="Q5742" s="9">
        <v>53.549995000000003</v>
      </c>
      <c r="R5742" s="9">
        <v>267836096.98862699</v>
      </c>
      <c r="S5742" s="9">
        <v>1578693893.8208699</v>
      </c>
      <c r="T5742" s="9">
        <v>-1.45372474722904E-4</v>
      </c>
      <c r="U5742" s="9">
        <v>4.6004610105851702</v>
      </c>
      <c r="V5742" s="9">
        <v>0</v>
      </c>
      <c r="W5742" s="9">
        <v>4.6004610105851702</v>
      </c>
      <c r="X5742" t="s">
        <v>86</v>
      </c>
      <c r="Y5742" s="9">
        <v>0</v>
      </c>
      <c r="Z5742" s="9">
        <v>1.7784823000000002E-2</v>
      </c>
    </row>
    <row r="5743" spans="1:26" x14ac:dyDescent="0.3">
      <c r="A5743">
        <v>2</v>
      </c>
      <c r="B5743">
        <v>0</v>
      </c>
      <c r="C5743">
        <v>0</v>
      </c>
      <c r="D5743">
        <v>1</v>
      </c>
      <c r="E5743">
        <v>0</v>
      </c>
      <c r="F5743">
        <v>0</v>
      </c>
      <c r="G5743">
        <v>0</v>
      </c>
      <c r="H5743" s="9">
        <v>3377.3987146797299</v>
      </c>
      <c r="I5743" s="9">
        <v>-1.8380057000000001</v>
      </c>
      <c r="J5743" s="9">
        <v>-1.8382288</v>
      </c>
      <c r="K5743" s="9">
        <v>-4.6351766999999997</v>
      </c>
      <c r="L5743" s="9">
        <v>-4.6011311086353199</v>
      </c>
      <c r="M5743" s="9">
        <v>-16.564071999999999</v>
      </c>
      <c r="N5743" s="9">
        <v>-16.564071999999999</v>
      </c>
      <c r="O5743" s="9">
        <v>-4.6011311086353199</v>
      </c>
      <c r="P5743">
        <v>0</v>
      </c>
      <c r="Q5743" s="9">
        <v>53.549995000000003</v>
      </c>
      <c r="R5743" s="9">
        <v>267836096.98862699</v>
      </c>
      <c r="S5743" s="9">
        <v>1726166860.21244</v>
      </c>
      <c r="T5743" s="9">
        <v>-6.7009805014439595E-4</v>
      </c>
      <c r="U5743" s="9">
        <v>4.6011311086353199</v>
      </c>
      <c r="V5743" s="9">
        <v>0</v>
      </c>
      <c r="W5743" s="9">
        <v>4.6011311086353199</v>
      </c>
      <c r="X5743" t="s">
        <v>86</v>
      </c>
      <c r="Y5743" s="9">
        <v>0</v>
      </c>
      <c r="Z5743" s="9">
        <v>8.5205156000000004E-3</v>
      </c>
    </row>
    <row r="5744" spans="1:26" x14ac:dyDescent="0.3">
      <c r="A5744">
        <v>2</v>
      </c>
      <c r="B5744">
        <v>0</v>
      </c>
      <c r="C5744">
        <v>0</v>
      </c>
      <c r="D5744">
        <v>1</v>
      </c>
      <c r="E5744">
        <v>0</v>
      </c>
      <c r="F5744">
        <v>0</v>
      </c>
      <c r="G5744">
        <v>0</v>
      </c>
      <c r="H5744" s="9">
        <v>3377.5571146757202</v>
      </c>
      <c r="I5744" s="9">
        <v>-1.8381479999999999</v>
      </c>
      <c r="J5744" s="9">
        <v>-1.8384604</v>
      </c>
      <c r="K5744" s="9">
        <v>0.39569875999999998</v>
      </c>
      <c r="L5744" s="9">
        <v>-4.60129669620573</v>
      </c>
      <c r="M5744" s="9">
        <v>-16.564668999999999</v>
      </c>
      <c r="N5744" s="9">
        <v>-16.564668999999999</v>
      </c>
      <c r="O5744" s="9">
        <v>-4.60129669620573</v>
      </c>
      <c r="P5744">
        <v>0</v>
      </c>
      <c r="Q5744" s="9">
        <v>53.549995000000003</v>
      </c>
      <c r="R5744" s="9">
        <v>267836096.98862699</v>
      </c>
      <c r="S5744" s="9">
        <v>1685713376.7044499</v>
      </c>
      <c r="T5744" s="9">
        <v>-1.6558757041540401E-4</v>
      </c>
      <c r="U5744" s="9">
        <v>4.60129669620573</v>
      </c>
      <c r="V5744" s="9">
        <v>0</v>
      </c>
      <c r="W5744" s="9">
        <v>4.60129669620573</v>
      </c>
      <c r="X5744" t="s">
        <v>86</v>
      </c>
      <c r="Y5744" s="9">
        <v>0</v>
      </c>
      <c r="Z5744" s="9">
        <v>7.2747649000000001E-4</v>
      </c>
    </row>
    <row r="5745" spans="1:26" x14ac:dyDescent="0.3">
      <c r="A5745">
        <v>2</v>
      </c>
      <c r="B5745">
        <v>0</v>
      </c>
      <c r="C5745">
        <v>0</v>
      </c>
      <c r="D5745">
        <v>1</v>
      </c>
      <c r="E5745">
        <v>0</v>
      </c>
      <c r="F5745">
        <v>0</v>
      </c>
      <c r="G5745">
        <v>0</v>
      </c>
      <c r="H5745" s="9">
        <v>3377.7267146714398</v>
      </c>
      <c r="I5745" s="9">
        <v>-1.8379350000000001</v>
      </c>
      <c r="J5745" s="9">
        <v>-1.837688</v>
      </c>
      <c r="K5745" s="9">
        <v>-4.6760035000000002</v>
      </c>
      <c r="L5745" s="9">
        <v>-4.6013807805596896</v>
      </c>
      <c r="M5745" s="9">
        <v>-16.564969999999999</v>
      </c>
      <c r="N5745" s="9">
        <v>-16.564969999999999</v>
      </c>
      <c r="O5745" s="9">
        <v>-4.6013807805596896</v>
      </c>
      <c r="P5745">
        <v>0</v>
      </c>
      <c r="Q5745" s="9">
        <v>53.549995000000003</v>
      </c>
      <c r="R5745" s="9">
        <v>267836096.98862699</v>
      </c>
      <c r="S5745" s="9">
        <v>1828901397.71892</v>
      </c>
      <c r="T5745" s="9">
        <v>-8.4084353963120794E-5</v>
      </c>
      <c r="U5745" s="9">
        <v>4.6013807805596896</v>
      </c>
      <c r="V5745" s="9">
        <v>0</v>
      </c>
      <c r="W5745" s="9">
        <v>4.6013807805596896</v>
      </c>
      <c r="X5745" t="s">
        <v>86</v>
      </c>
      <c r="Y5745" s="9">
        <v>0</v>
      </c>
      <c r="Z5745" s="9">
        <v>8.5930348999999993E-3</v>
      </c>
    </row>
    <row r="5746" spans="1:26" x14ac:dyDescent="0.3">
      <c r="A5746">
        <v>2</v>
      </c>
      <c r="B5746">
        <v>0</v>
      </c>
      <c r="C5746">
        <v>0</v>
      </c>
      <c r="D5746">
        <v>1</v>
      </c>
      <c r="E5746">
        <v>0</v>
      </c>
      <c r="F5746">
        <v>0</v>
      </c>
      <c r="G5746">
        <v>0</v>
      </c>
      <c r="H5746" s="9">
        <v>3378.72671464618</v>
      </c>
      <c r="I5746" s="9">
        <v>-1.8379687</v>
      </c>
      <c r="J5746" s="9">
        <v>-1.8374349000000001</v>
      </c>
      <c r="K5746" s="9">
        <v>-5.4943428000000001</v>
      </c>
      <c r="L5746" s="9">
        <v>-4.6025822522550097</v>
      </c>
      <c r="M5746" s="9">
        <v>-16.569296000000001</v>
      </c>
      <c r="N5746" s="9">
        <v>-16.569296000000001</v>
      </c>
      <c r="O5746" s="9">
        <v>-4.6025822522550097</v>
      </c>
      <c r="P5746">
        <v>0</v>
      </c>
      <c r="Q5746" s="9">
        <v>53.549995000000003</v>
      </c>
      <c r="R5746" s="9">
        <v>267836096.98862699</v>
      </c>
      <c r="S5746" s="9">
        <v>1881731476.41223</v>
      </c>
      <c r="T5746" s="9">
        <v>-1.20147169531748E-3</v>
      </c>
      <c r="U5746" s="9">
        <v>4.6025822522550097</v>
      </c>
      <c r="V5746" s="9">
        <v>0</v>
      </c>
      <c r="W5746" s="9">
        <v>4.6025822522550097</v>
      </c>
      <c r="X5746" t="s">
        <v>86</v>
      </c>
      <c r="Y5746" s="9">
        <v>0</v>
      </c>
      <c r="Z5746" s="9">
        <v>1.0095498E-2</v>
      </c>
    </row>
    <row r="5747" spans="1:26" x14ac:dyDescent="0.3">
      <c r="A5747">
        <v>2</v>
      </c>
      <c r="B5747">
        <v>0</v>
      </c>
      <c r="C5747">
        <v>0</v>
      </c>
      <c r="D5747">
        <v>1</v>
      </c>
      <c r="E5747">
        <v>0</v>
      </c>
      <c r="F5747">
        <v>0</v>
      </c>
      <c r="G5747">
        <v>0</v>
      </c>
      <c r="H5747" s="9">
        <v>3378.8371146433901</v>
      </c>
      <c r="I5747" s="9">
        <v>-1.8379160999999999</v>
      </c>
      <c r="J5747" s="9">
        <v>-1.8377220999999999</v>
      </c>
      <c r="K5747" s="9">
        <v>-0.45976591</v>
      </c>
      <c r="L5747" s="9">
        <v>-4.6026932396608302</v>
      </c>
      <c r="M5747" s="9">
        <v>-16.569696</v>
      </c>
      <c r="N5747" s="9">
        <v>-16.569696</v>
      </c>
      <c r="O5747" s="9">
        <v>-4.6026932396608302</v>
      </c>
      <c r="P5747">
        <v>0</v>
      </c>
      <c r="Q5747" s="9">
        <v>53.549995000000003</v>
      </c>
      <c r="R5747" s="9">
        <v>267836096.98862699</v>
      </c>
      <c r="S5747" s="9">
        <v>1822589548.2581201</v>
      </c>
      <c r="T5747" s="9">
        <v>-1.1098740581694199E-4</v>
      </c>
      <c r="U5747" s="9">
        <v>4.6026932396608302</v>
      </c>
      <c r="V5747" s="9">
        <v>0</v>
      </c>
      <c r="W5747" s="9">
        <v>4.6026932396608302</v>
      </c>
      <c r="X5747" t="s">
        <v>86</v>
      </c>
      <c r="Y5747" s="9">
        <v>0</v>
      </c>
      <c r="Z5747" s="9">
        <v>8.4492197000000002E-4</v>
      </c>
    </row>
    <row r="5748" spans="1:26" x14ac:dyDescent="0.3">
      <c r="A5748">
        <v>2</v>
      </c>
      <c r="B5748">
        <v>0</v>
      </c>
      <c r="C5748">
        <v>0</v>
      </c>
      <c r="D5748">
        <v>1</v>
      </c>
      <c r="E5748">
        <v>0</v>
      </c>
      <c r="F5748">
        <v>0</v>
      </c>
      <c r="G5748">
        <v>0</v>
      </c>
      <c r="H5748" s="9">
        <v>3379.2287146335002</v>
      </c>
      <c r="I5748" s="9">
        <v>-1.8380375</v>
      </c>
      <c r="J5748" s="9">
        <v>-1.8382688</v>
      </c>
      <c r="K5748" s="9">
        <v>-5.4849943999999997</v>
      </c>
      <c r="L5748" s="9">
        <v>-4.6029692972574701</v>
      </c>
      <c r="M5748" s="9">
        <v>-16.570689999999999</v>
      </c>
      <c r="N5748" s="9">
        <v>-16.570689999999999</v>
      </c>
      <c r="O5748" s="9">
        <v>-4.6029692972574701</v>
      </c>
      <c r="P5748">
        <v>0</v>
      </c>
      <c r="Q5748" s="9">
        <v>53.549995000000003</v>
      </c>
      <c r="R5748" s="9">
        <v>267836096.98862699</v>
      </c>
      <c r="S5748" s="9">
        <v>1719727173.3484399</v>
      </c>
      <c r="T5748" s="9">
        <v>-2.7605759664339698E-4</v>
      </c>
      <c r="U5748" s="9">
        <v>4.6029692972574701</v>
      </c>
      <c r="V5748" s="9">
        <v>0</v>
      </c>
      <c r="W5748" s="9">
        <v>4.6029692972574701</v>
      </c>
      <c r="X5748" t="s">
        <v>86</v>
      </c>
      <c r="Y5748" s="9">
        <v>0</v>
      </c>
      <c r="Z5748" s="9">
        <v>1.0082894E-2</v>
      </c>
    </row>
    <row r="5749" spans="1:26" x14ac:dyDescent="0.3">
      <c r="A5749">
        <v>2</v>
      </c>
      <c r="B5749">
        <v>0</v>
      </c>
      <c r="C5749">
        <v>0</v>
      </c>
      <c r="D5749">
        <v>1</v>
      </c>
      <c r="E5749">
        <v>0</v>
      </c>
      <c r="F5749">
        <v>0</v>
      </c>
      <c r="G5749">
        <v>0</v>
      </c>
      <c r="H5749" s="9">
        <v>3380.2287146082299</v>
      </c>
      <c r="I5749" s="9">
        <v>-1.8379540000000001</v>
      </c>
      <c r="J5749" s="9">
        <v>-1.8386784</v>
      </c>
      <c r="K5749" s="9">
        <v>-6.0767951</v>
      </c>
      <c r="L5749" s="9">
        <v>-4.6041250679225101</v>
      </c>
      <c r="M5749" s="9">
        <v>-16.574850000000001</v>
      </c>
      <c r="N5749" s="9">
        <v>-16.574850000000001</v>
      </c>
      <c r="O5749" s="9">
        <v>-4.6041250679225101</v>
      </c>
      <c r="P5749">
        <v>0</v>
      </c>
      <c r="Q5749" s="9">
        <v>53.549995000000003</v>
      </c>
      <c r="R5749" s="9">
        <v>267836096.98862699</v>
      </c>
      <c r="S5749" s="9">
        <v>1650304277.78563</v>
      </c>
      <c r="T5749" s="9">
        <v>-1.1557706650364701E-3</v>
      </c>
      <c r="U5749" s="9">
        <v>4.6041250679225101</v>
      </c>
      <c r="V5749" s="9">
        <v>0</v>
      </c>
      <c r="W5749" s="9">
        <v>4.6041250679225101</v>
      </c>
      <c r="X5749" t="s">
        <v>86</v>
      </c>
      <c r="Y5749" s="9">
        <v>0</v>
      </c>
      <c r="Z5749" s="9">
        <v>1.1173272E-2</v>
      </c>
    </row>
    <row r="5750" spans="1:26" x14ac:dyDescent="0.3">
      <c r="A5750">
        <v>2</v>
      </c>
      <c r="B5750">
        <v>0</v>
      </c>
      <c r="C5750">
        <v>0</v>
      </c>
      <c r="D5750">
        <v>1</v>
      </c>
      <c r="E5750">
        <v>0</v>
      </c>
      <c r="F5750">
        <v>0</v>
      </c>
      <c r="G5750">
        <v>0</v>
      </c>
      <c r="H5750" s="9">
        <v>3380.2579146075</v>
      </c>
      <c r="I5750" s="9">
        <v>-1.8381329</v>
      </c>
      <c r="J5750" s="9">
        <v>-1.8380694</v>
      </c>
      <c r="K5750" s="9">
        <v>-1.0765967000000001</v>
      </c>
      <c r="L5750" s="9">
        <v>-4.6041537659964096</v>
      </c>
      <c r="M5750" s="9">
        <v>-16.574953000000001</v>
      </c>
      <c r="N5750" s="9">
        <v>-16.574953000000001</v>
      </c>
      <c r="O5750" s="9">
        <v>-4.6041537659964096</v>
      </c>
      <c r="P5750">
        <v>0</v>
      </c>
      <c r="Q5750" s="9">
        <v>53.549995000000003</v>
      </c>
      <c r="R5750" s="9">
        <v>267836096.98862699</v>
      </c>
      <c r="S5750" s="9">
        <v>1756343154.63289</v>
      </c>
      <c r="T5750" s="9">
        <v>-2.8698073896826699E-5</v>
      </c>
      <c r="U5750" s="9">
        <v>4.6041537659964096</v>
      </c>
      <c r="V5750" s="9">
        <v>0</v>
      </c>
      <c r="W5750" s="9">
        <v>4.6041537659964096</v>
      </c>
      <c r="X5750" t="s">
        <v>86</v>
      </c>
      <c r="Y5750" s="9">
        <v>0</v>
      </c>
      <c r="Z5750" s="9">
        <v>1.9788595000000001E-3</v>
      </c>
    </row>
    <row r="5751" spans="1:26" x14ac:dyDescent="0.3">
      <c r="A5751">
        <v>2</v>
      </c>
      <c r="B5751">
        <v>0</v>
      </c>
      <c r="C5751">
        <v>0</v>
      </c>
      <c r="D5751">
        <v>1</v>
      </c>
      <c r="E5751">
        <v>0</v>
      </c>
      <c r="F5751">
        <v>0</v>
      </c>
      <c r="G5751">
        <v>0</v>
      </c>
      <c r="H5751" s="9">
        <v>3380.38791460421</v>
      </c>
      <c r="I5751" s="9">
        <v>-1.8378786</v>
      </c>
      <c r="J5751" s="9">
        <v>-1.8372606</v>
      </c>
      <c r="K5751" s="9">
        <v>-6.1584868000000004</v>
      </c>
      <c r="L5751" s="9">
        <v>-4.6042675847248704</v>
      </c>
      <c r="M5751" s="9">
        <v>-16.575362999999999</v>
      </c>
      <c r="N5751" s="9">
        <v>-16.575362999999999</v>
      </c>
      <c r="O5751" s="9">
        <v>-4.6042675847248704</v>
      </c>
      <c r="P5751">
        <v>0</v>
      </c>
      <c r="Q5751" s="9">
        <v>53.549995000000003</v>
      </c>
      <c r="R5751" s="9">
        <v>267836096.98862699</v>
      </c>
      <c r="S5751" s="9">
        <v>1920262647.4091599</v>
      </c>
      <c r="T5751" s="9">
        <v>-1.1381872846705199E-4</v>
      </c>
      <c r="U5751" s="9">
        <v>4.6042675847248704</v>
      </c>
      <c r="V5751" s="9">
        <v>0</v>
      </c>
      <c r="W5751" s="9">
        <v>4.6042675847248704</v>
      </c>
      <c r="X5751" t="s">
        <v>86</v>
      </c>
      <c r="Y5751" s="9">
        <v>0</v>
      </c>
      <c r="Z5751" s="9">
        <v>1.1314744999999999E-2</v>
      </c>
    </row>
    <row r="5752" spans="1:26" x14ac:dyDescent="0.3">
      <c r="A5752">
        <v>2</v>
      </c>
      <c r="B5752">
        <v>0</v>
      </c>
      <c r="C5752">
        <v>0</v>
      </c>
      <c r="D5752">
        <v>1</v>
      </c>
      <c r="E5752">
        <v>0</v>
      </c>
      <c r="F5752">
        <v>0</v>
      </c>
      <c r="G5752">
        <v>0</v>
      </c>
      <c r="H5752" s="9">
        <v>3381.3879145789501</v>
      </c>
      <c r="I5752" s="9">
        <v>-1.8379152000000001</v>
      </c>
      <c r="J5752" s="9">
        <v>-1.8370089999999999</v>
      </c>
      <c r="K5752" s="9">
        <v>-5.5674495999999998</v>
      </c>
      <c r="L5752" s="9">
        <v>-4.6053572052519796</v>
      </c>
      <c r="M5752" s="9">
        <v>-16.579287000000001</v>
      </c>
      <c r="N5752" s="9">
        <v>-16.579287000000001</v>
      </c>
      <c r="O5752" s="9">
        <v>-4.6053572052519796</v>
      </c>
      <c r="P5752">
        <v>0</v>
      </c>
      <c r="Q5752" s="9">
        <v>53.549995000000003</v>
      </c>
      <c r="R5752" s="9">
        <v>267836096.98862699</v>
      </c>
      <c r="S5752" s="9">
        <v>1978138837.22597</v>
      </c>
      <c r="T5752" s="9">
        <v>-1.08962052710825E-3</v>
      </c>
      <c r="U5752" s="9">
        <v>4.6053572052519796</v>
      </c>
      <c r="V5752" s="9">
        <v>0</v>
      </c>
      <c r="W5752" s="9">
        <v>4.6053572052519796</v>
      </c>
      <c r="X5752" t="s">
        <v>86</v>
      </c>
      <c r="Y5752" s="9">
        <v>0</v>
      </c>
      <c r="Z5752" s="9">
        <v>1.0227455E-2</v>
      </c>
    </row>
    <row r="5753" spans="1:26" x14ac:dyDescent="0.3">
      <c r="A5753">
        <v>2</v>
      </c>
      <c r="B5753">
        <v>0</v>
      </c>
      <c r="C5753">
        <v>0</v>
      </c>
      <c r="D5753">
        <v>1</v>
      </c>
      <c r="E5753">
        <v>0</v>
      </c>
      <c r="F5753">
        <v>0</v>
      </c>
      <c r="G5753">
        <v>0</v>
      </c>
      <c r="H5753" s="9">
        <v>3382.2587145569501</v>
      </c>
      <c r="I5753" s="9">
        <v>-1.8379916000000001</v>
      </c>
      <c r="J5753" s="9">
        <v>-1.8381535</v>
      </c>
      <c r="K5753" s="9">
        <v>-0.54882215999999995</v>
      </c>
      <c r="L5753" s="9">
        <v>-4.6062684631578401</v>
      </c>
      <c r="M5753" s="9">
        <v>-16.582567000000001</v>
      </c>
      <c r="N5753" s="9">
        <v>-16.582567000000001</v>
      </c>
      <c r="O5753" s="9">
        <v>-4.6062684631578401</v>
      </c>
      <c r="P5753">
        <v>0</v>
      </c>
      <c r="Q5753" s="9">
        <v>53.549995000000003</v>
      </c>
      <c r="R5753" s="9">
        <v>267836096.98862699</v>
      </c>
      <c r="S5753" s="9">
        <v>1741702084.83956</v>
      </c>
      <c r="T5753" s="9">
        <v>-9.1125790586410395E-4</v>
      </c>
      <c r="U5753" s="9">
        <v>4.6062684631578401</v>
      </c>
      <c r="V5753" s="9">
        <v>0</v>
      </c>
      <c r="W5753" s="9">
        <v>4.6062684631578401</v>
      </c>
      <c r="X5753" t="s">
        <v>86</v>
      </c>
      <c r="Y5753" s="9">
        <v>0</v>
      </c>
      <c r="Z5753" s="9">
        <v>1.0088193000000001E-3</v>
      </c>
    </row>
    <row r="5754" spans="1:26" x14ac:dyDescent="0.3">
      <c r="A5754">
        <v>2</v>
      </c>
      <c r="B5754">
        <v>0</v>
      </c>
      <c r="C5754">
        <v>0</v>
      </c>
      <c r="D5754">
        <v>1</v>
      </c>
      <c r="E5754">
        <v>0</v>
      </c>
      <c r="F5754">
        <v>0</v>
      </c>
      <c r="G5754">
        <v>0</v>
      </c>
      <c r="H5754" s="9">
        <v>3382.3687145541699</v>
      </c>
      <c r="I5754" s="9">
        <v>-1.8379437000000001</v>
      </c>
      <c r="J5754" s="9">
        <v>-1.8369209</v>
      </c>
      <c r="K5754" s="9">
        <v>-5.5909924999999996</v>
      </c>
      <c r="L5754" s="9">
        <v>-4.6063489713570496</v>
      </c>
      <c r="M5754" s="9">
        <v>-16.582857000000001</v>
      </c>
      <c r="N5754" s="9">
        <v>-16.582857000000001</v>
      </c>
      <c r="O5754" s="9">
        <v>-4.6063489713570496</v>
      </c>
      <c r="P5754">
        <v>0</v>
      </c>
      <c r="Q5754" s="9">
        <v>53.549995000000003</v>
      </c>
      <c r="R5754" s="9">
        <v>267836096.98862699</v>
      </c>
      <c r="S5754" s="9">
        <v>1999489845.30109</v>
      </c>
      <c r="T5754" s="9">
        <v>-8.0508199205020503E-5</v>
      </c>
      <c r="U5754" s="9">
        <v>4.6063489713570496</v>
      </c>
      <c r="V5754" s="9">
        <v>0</v>
      </c>
      <c r="W5754" s="9">
        <v>4.6063489713570496</v>
      </c>
      <c r="X5754" t="s">
        <v>86</v>
      </c>
      <c r="Y5754" s="9">
        <v>0</v>
      </c>
      <c r="Z5754" s="9">
        <v>1.0270211E-2</v>
      </c>
    </row>
    <row r="5755" spans="1:26" x14ac:dyDescent="0.3">
      <c r="A5755">
        <v>2</v>
      </c>
      <c r="B5755">
        <v>0</v>
      </c>
      <c r="C5755">
        <v>0</v>
      </c>
      <c r="D5755">
        <v>1</v>
      </c>
      <c r="E5755">
        <v>0</v>
      </c>
      <c r="F5755">
        <v>0</v>
      </c>
      <c r="G5755">
        <v>0</v>
      </c>
      <c r="H5755" s="9">
        <v>3383.20931453294</v>
      </c>
      <c r="I5755" s="9">
        <v>-1.8380709</v>
      </c>
      <c r="J5755" s="9">
        <v>-1.8384464</v>
      </c>
      <c r="K5755" s="9">
        <v>-10.614229999999999</v>
      </c>
      <c r="L5755" s="9">
        <v>-4.6073273300217199</v>
      </c>
      <c r="M5755" s="9">
        <v>-16.586378</v>
      </c>
      <c r="N5755" s="9">
        <v>-16.586378</v>
      </c>
      <c r="O5755" s="9">
        <v>-4.6073273300217199</v>
      </c>
      <c r="P5755">
        <v>0</v>
      </c>
      <c r="Q5755" s="9">
        <v>53.549995000000003</v>
      </c>
      <c r="R5755" s="9">
        <v>267836096.98862699</v>
      </c>
      <c r="S5755" s="9">
        <v>1690322630.9596801</v>
      </c>
      <c r="T5755" s="9">
        <v>-9.7835866467210699E-4</v>
      </c>
      <c r="U5755" s="9">
        <v>4.6073273300217199</v>
      </c>
      <c r="V5755" s="9">
        <v>0</v>
      </c>
      <c r="W5755" s="9">
        <v>4.6073273300217199</v>
      </c>
      <c r="X5755" t="s">
        <v>86</v>
      </c>
      <c r="Y5755" s="9">
        <v>0</v>
      </c>
      <c r="Z5755" s="9">
        <v>1.9513692999999999E-2</v>
      </c>
    </row>
    <row r="5756" spans="1:26" x14ac:dyDescent="0.3">
      <c r="A5756">
        <v>2</v>
      </c>
      <c r="B5756">
        <v>0</v>
      </c>
      <c r="C5756">
        <v>0</v>
      </c>
      <c r="D5756">
        <v>1</v>
      </c>
      <c r="E5756">
        <v>0</v>
      </c>
      <c r="F5756">
        <v>0</v>
      </c>
      <c r="G5756">
        <v>0</v>
      </c>
      <c r="H5756" s="9">
        <v>3383.2597145316599</v>
      </c>
      <c r="I5756" s="9">
        <v>-1.8378350999999999</v>
      </c>
      <c r="J5756" s="9">
        <v>-1.8381593000000001</v>
      </c>
      <c r="K5756" s="9">
        <v>-5.6020513000000003</v>
      </c>
      <c r="L5756" s="9">
        <v>-4.6074438410231799</v>
      </c>
      <c r="M5756" s="9">
        <v>-16.586798000000002</v>
      </c>
      <c r="N5756" s="9">
        <v>-16.586798000000002</v>
      </c>
      <c r="O5756" s="9">
        <v>-4.6074438410231799</v>
      </c>
      <c r="P5756">
        <v>0</v>
      </c>
      <c r="Q5756" s="9">
        <v>53.549995000000003</v>
      </c>
      <c r="R5756" s="9">
        <v>267836096.98862699</v>
      </c>
      <c r="S5756" s="9">
        <v>1741080993.38357</v>
      </c>
      <c r="T5756" s="9">
        <v>-1.16511001453822E-4</v>
      </c>
      <c r="U5756" s="9">
        <v>4.6074438410231799</v>
      </c>
      <c r="V5756" s="9">
        <v>0</v>
      </c>
      <c r="W5756" s="9">
        <v>4.6074438410231799</v>
      </c>
      <c r="X5756" t="s">
        <v>86</v>
      </c>
      <c r="Y5756" s="9">
        <v>0</v>
      </c>
      <c r="Z5756" s="9">
        <v>1.0297462E-2</v>
      </c>
    </row>
    <row r="5757" spans="1:26" x14ac:dyDescent="0.3">
      <c r="A5757">
        <v>2</v>
      </c>
      <c r="B5757">
        <v>0</v>
      </c>
      <c r="C5757">
        <v>0</v>
      </c>
      <c r="D5757">
        <v>1</v>
      </c>
      <c r="E5757">
        <v>0</v>
      </c>
      <c r="F5757">
        <v>0</v>
      </c>
      <c r="G5757">
        <v>0</v>
      </c>
      <c r="H5757" s="9">
        <v>3383.9903145132098</v>
      </c>
      <c r="I5757" s="9">
        <v>-1.8380133999999999</v>
      </c>
      <c r="J5757" s="9">
        <v>-1.8377148999999999</v>
      </c>
      <c r="K5757" s="9">
        <v>-10.622624</v>
      </c>
      <c r="L5757" s="9">
        <v>-4.6086536706510897</v>
      </c>
      <c r="M5757" s="9">
        <v>-16.591154</v>
      </c>
      <c r="N5757" s="9">
        <v>-16.591154</v>
      </c>
      <c r="O5757" s="9">
        <v>-4.6086536706510897</v>
      </c>
      <c r="P5757">
        <v>0</v>
      </c>
      <c r="Q5757" s="9">
        <v>53.549995000000003</v>
      </c>
      <c r="R5757" s="9">
        <v>267836096.98862699</v>
      </c>
      <c r="S5757" s="9">
        <v>1826370426.09342</v>
      </c>
      <c r="T5757" s="9">
        <v>-1.2098296279114901E-3</v>
      </c>
      <c r="U5757" s="9">
        <v>4.6086536706510897</v>
      </c>
      <c r="V5757" s="9">
        <v>0</v>
      </c>
      <c r="W5757" s="9">
        <v>4.6086536706510897</v>
      </c>
      <c r="X5757" t="s">
        <v>86</v>
      </c>
      <c r="Y5757" s="9">
        <v>0</v>
      </c>
      <c r="Z5757" s="9">
        <v>1.9521356E-2</v>
      </c>
    </row>
    <row r="5758" spans="1:26" x14ac:dyDescent="0.3">
      <c r="A5758">
        <v>2</v>
      </c>
      <c r="B5758">
        <v>0</v>
      </c>
      <c r="C5758">
        <v>0</v>
      </c>
      <c r="D5758">
        <v>1</v>
      </c>
      <c r="E5758">
        <v>0</v>
      </c>
      <c r="F5758">
        <v>0</v>
      </c>
      <c r="G5758">
        <v>0</v>
      </c>
      <c r="H5758" s="9">
        <v>3384.1069145102601</v>
      </c>
      <c r="I5758" s="9">
        <v>-1.8378593000000001</v>
      </c>
      <c r="J5758" s="9">
        <v>-1.8365195999999999</v>
      </c>
      <c r="K5758" s="9">
        <v>-15.783612</v>
      </c>
      <c r="L5758" s="9">
        <v>-4.6089740240113999</v>
      </c>
      <c r="M5758" s="9">
        <v>-16.592306000000001</v>
      </c>
      <c r="N5758" s="9">
        <v>-16.592306000000001</v>
      </c>
      <c r="O5758" s="9">
        <v>-4.6089740240113999</v>
      </c>
      <c r="P5758">
        <v>0</v>
      </c>
      <c r="Q5758" s="9">
        <v>53.549995000000003</v>
      </c>
      <c r="R5758" s="9">
        <v>267836096.98862699</v>
      </c>
      <c r="S5758" s="9">
        <v>2101883036.0113001</v>
      </c>
      <c r="T5758" s="9">
        <v>-3.2035336030844497E-4</v>
      </c>
      <c r="U5758" s="9">
        <v>4.6089740240113999</v>
      </c>
      <c r="V5758" s="9">
        <v>0</v>
      </c>
      <c r="W5758" s="9">
        <v>4.6089740240113999</v>
      </c>
      <c r="X5758" t="s">
        <v>86</v>
      </c>
      <c r="Y5758" s="9">
        <v>0</v>
      </c>
      <c r="Z5758" s="9">
        <v>2.8986913999999999E-2</v>
      </c>
    </row>
    <row r="5759" spans="1:26" x14ac:dyDescent="0.3">
      <c r="A5759">
        <v>2</v>
      </c>
      <c r="B5759">
        <v>0</v>
      </c>
      <c r="C5759">
        <v>0</v>
      </c>
      <c r="D5759">
        <v>1</v>
      </c>
      <c r="E5759">
        <v>0</v>
      </c>
      <c r="F5759">
        <v>0</v>
      </c>
      <c r="G5759">
        <v>0</v>
      </c>
      <c r="H5759" s="9">
        <v>3384.1493145091899</v>
      </c>
      <c r="I5759" s="9">
        <v>-1.8380306</v>
      </c>
      <c r="J5759" s="9">
        <v>-1.8378222</v>
      </c>
      <c r="K5759" s="9">
        <v>-20.834330000000001</v>
      </c>
      <c r="L5759" s="9">
        <v>-4.6091746911788496</v>
      </c>
      <c r="M5759" s="9">
        <v>-16.593029000000001</v>
      </c>
      <c r="N5759" s="9">
        <v>-16.593029000000001</v>
      </c>
      <c r="O5759" s="9">
        <v>-4.6091746911788496</v>
      </c>
      <c r="P5759">
        <v>0</v>
      </c>
      <c r="Q5759" s="9">
        <v>53.549995000000003</v>
      </c>
      <c r="R5759" s="9">
        <v>267836096.98862699</v>
      </c>
      <c r="S5759" s="9">
        <v>1805345267.0434</v>
      </c>
      <c r="T5759" s="9">
        <v>-2.0066716745148399E-4</v>
      </c>
      <c r="U5759" s="9">
        <v>4.6091746911788496</v>
      </c>
      <c r="V5759" s="9">
        <v>0</v>
      </c>
      <c r="W5759" s="9">
        <v>4.6091746911788496</v>
      </c>
      <c r="X5759" t="s">
        <v>86</v>
      </c>
      <c r="Y5759" s="9">
        <v>0</v>
      </c>
      <c r="Z5759" s="9">
        <v>3.8289793000000003E-2</v>
      </c>
    </row>
    <row r="5760" spans="1:26" x14ac:dyDescent="0.3">
      <c r="A5760">
        <v>2</v>
      </c>
      <c r="B5760">
        <v>0</v>
      </c>
      <c r="C5760">
        <v>0</v>
      </c>
      <c r="D5760">
        <v>1</v>
      </c>
      <c r="E5760">
        <v>0</v>
      </c>
      <c r="F5760">
        <v>0</v>
      </c>
      <c r="G5760">
        <v>0</v>
      </c>
      <c r="H5760" s="9">
        <v>3384.15951450893</v>
      </c>
      <c r="I5760" s="9">
        <v>-1.8380151</v>
      </c>
      <c r="J5760" s="9">
        <v>-1.8382707</v>
      </c>
      <c r="K5760" s="9">
        <v>-15.768731000000001</v>
      </c>
      <c r="L5760" s="9">
        <v>-4.6092282060448797</v>
      </c>
      <c r="M5760" s="9">
        <v>-16.593222000000001</v>
      </c>
      <c r="N5760" s="9">
        <v>-16.593222000000001</v>
      </c>
      <c r="O5760" s="9">
        <v>-4.6092282060448797</v>
      </c>
      <c r="P5760">
        <v>0</v>
      </c>
      <c r="Q5760" s="9">
        <v>53.549995000000003</v>
      </c>
      <c r="R5760" s="9">
        <v>267836096.98862699</v>
      </c>
      <c r="S5760" s="9">
        <v>1721716225.1336701</v>
      </c>
      <c r="T5760" s="9">
        <v>-5.3514866034554098E-5</v>
      </c>
      <c r="U5760" s="9">
        <v>4.6092282060448797</v>
      </c>
      <c r="V5760" s="9">
        <v>0</v>
      </c>
      <c r="W5760" s="9">
        <v>4.6092282060448797</v>
      </c>
      <c r="X5760" t="s">
        <v>86</v>
      </c>
      <c r="Y5760" s="9">
        <v>0</v>
      </c>
      <c r="Z5760" s="9">
        <v>2.8987195E-2</v>
      </c>
    </row>
    <row r="5761" spans="1:26" x14ac:dyDescent="0.3">
      <c r="A5761">
        <v>2</v>
      </c>
      <c r="B5761">
        <v>0</v>
      </c>
      <c r="C5761">
        <v>0</v>
      </c>
      <c r="D5761">
        <v>1</v>
      </c>
      <c r="E5761">
        <v>0</v>
      </c>
      <c r="F5761">
        <v>0</v>
      </c>
      <c r="G5761">
        <v>0</v>
      </c>
      <c r="H5761" s="9">
        <v>3384.2383145069398</v>
      </c>
      <c r="I5761" s="9">
        <v>-1.8379059</v>
      </c>
      <c r="J5761" s="9">
        <v>-1.8384581</v>
      </c>
      <c r="K5761" s="9">
        <v>-10.686726999999999</v>
      </c>
      <c r="L5761" s="9">
        <v>-4.6095706315594702</v>
      </c>
      <c r="M5761" s="9">
        <v>-16.594453999999999</v>
      </c>
      <c r="N5761" s="9">
        <v>-16.594453999999999</v>
      </c>
      <c r="O5761" s="9">
        <v>-4.6095706315594702</v>
      </c>
      <c r="P5761">
        <v>0</v>
      </c>
      <c r="Q5761" s="9">
        <v>53.549995000000003</v>
      </c>
      <c r="R5761" s="9">
        <v>267836096.98862699</v>
      </c>
      <c r="S5761" s="9">
        <v>1689139689.1386199</v>
      </c>
      <c r="T5761" s="9">
        <v>-3.42425514592292E-4</v>
      </c>
      <c r="U5761" s="9">
        <v>4.6095706315594702</v>
      </c>
      <c r="V5761" s="9">
        <v>0</v>
      </c>
      <c r="W5761" s="9">
        <v>4.6095706315594702</v>
      </c>
      <c r="X5761" t="s">
        <v>86</v>
      </c>
      <c r="Y5761" s="9">
        <v>0</v>
      </c>
      <c r="Z5761" s="9">
        <v>1.9647099000000001E-2</v>
      </c>
    </row>
    <row r="5762" spans="1:26" x14ac:dyDescent="0.3">
      <c r="A5762">
        <v>2</v>
      </c>
      <c r="B5762">
        <v>0</v>
      </c>
      <c r="C5762">
        <v>0</v>
      </c>
      <c r="D5762">
        <v>1</v>
      </c>
      <c r="E5762">
        <v>0</v>
      </c>
      <c r="F5762">
        <v>0</v>
      </c>
      <c r="G5762">
        <v>0</v>
      </c>
      <c r="H5762" s="9">
        <v>3384.33791450443</v>
      </c>
      <c r="I5762" s="9">
        <v>-1.8378789</v>
      </c>
      <c r="J5762" s="9">
        <v>-1.8383936999999999</v>
      </c>
      <c r="K5762" s="9">
        <v>-5.6684426999999999</v>
      </c>
      <c r="L5762" s="9">
        <v>-4.6098671053059803</v>
      </c>
      <c r="M5762" s="9">
        <v>-16.595521999999999</v>
      </c>
      <c r="N5762" s="9">
        <v>-16.595521999999999</v>
      </c>
      <c r="O5762" s="9">
        <v>-4.6098671053059803</v>
      </c>
      <c r="P5762">
        <v>0</v>
      </c>
      <c r="Q5762" s="9">
        <v>53.549995000000003</v>
      </c>
      <c r="R5762" s="9">
        <v>267836096.98862699</v>
      </c>
      <c r="S5762" s="9">
        <v>1700341740.0901</v>
      </c>
      <c r="T5762" s="9">
        <v>-2.9647374651098303E-4</v>
      </c>
      <c r="U5762" s="9">
        <v>4.6098671053059803</v>
      </c>
      <c r="V5762" s="9">
        <v>0</v>
      </c>
      <c r="W5762" s="9">
        <v>4.6098671053059803</v>
      </c>
      <c r="X5762" t="s">
        <v>86</v>
      </c>
      <c r="Y5762" s="9">
        <v>0</v>
      </c>
      <c r="Z5762" s="9">
        <v>1.0420829E-2</v>
      </c>
    </row>
    <row r="5763" spans="1:26" x14ac:dyDescent="0.3">
      <c r="A5763">
        <v>2</v>
      </c>
      <c r="B5763">
        <v>0</v>
      </c>
      <c r="C5763">
        <v>0</v>
      </c>
      <c r="D5763">
        <v>1</v>
      </c>
      <c r="E5763">
        <v>0</v>
      </c>
      <c r="F5763">
        <v>0</v>
      </c>
      <c r="G5763">
        <v>0</v>
      </c>
      <c r="H5763" s="9">
        <v>3384.3791145033902</v>
      </c>
      <c r="I5763" s="9">
        <v>-1.8379730000000001</v>
      </c>
      <c r="J5763" s="9">
        <v>-1.838959</v>
      </c>
      <c r="K5763" s="9">
        <v>-0.65931611999999995</v>
      </c>
      <c r="L5763" s="9">
        <v>-4.6099210093776897</v>
      </c>
      <c r="M5763" s="9">
        <v>-16.595715999999999</v>
      </c>
      <c r="N5763" s="9">
        <v>-16.595715999999999</v>
      </c>
      <c r="O5763" s="9">
        <v>-4.6099210093776897</v>
      </c>
      <c r="P5763">
        <v>0</v>
      </c>
      <c r="Q5763" s="9">
        <v>53.549995000000003</v>
      </c>
      <c r="R5763" s="9">
        <v>267836096.98862699</v>
      </c>
      <c r="S5763" s="9">
        <v>1607646893.96398</v>
      </c>
      <c r="T5763" s="9">
        <v>-5.3904071702248703E-5</v>
      </c>
      <c r="U5763" s="9">
        <v>4.6099210093776897</v>
      </c>
      <c r="V5763" s="9">
        <v>0</v>
      </c>
      <c r="W5763" s="9">
        <v>4.6099210093776897</v>
      </c>
      <c r="X5763" t="s">
        <v>86</v>
      </c>
      <c r="Y5763" s="9">
        <v>0</v>
      </c>
      <c r="Z5763" s="9">
        <v>1.2124553E-3</v>
      </c>
    </row>
    <row r="5764" spans="1:26" x14ac:dyDescent="0.3">
      <c r="A5764">
        <v>2</v>
      </c>
      <c r="B5764">
        <v>0</v>
      </c>
      <c r="C5764">
        <v>0</v>
      </c>
      <c r="D5764">
        <v>1</v>
      </c>
      <c r="E5764">
        <v>0</v>
      </c>
      <c r="F5764">
        <v>0</v>
      </c>
      <c r="G5764">
        <v>0</v>
      </c>
      <c r="H5764" s="9">
        <v>3385.3791144781198</v>
      </c>
      <c r="I5764" s="9">
        <v>-1.8378915</v>
      </c>
      <c r="J5764" s="9">
        <v>-1.8387165000000001</v>
      </c>
      <c r="K5764" s="9">
        <v>-0.52276157999999995</v>
      </c>
      <c r="L5764" s="9">
        <v>-4.6101971809795801</v>
      </c>
      <c r="M5764" s="9">
        <v>-16.596710000000002</v>
      </c>
      <c r="N5764" s="9">
        <v>-16.596710000000002</v>
      </c>
      <c r="O5764" s="9">
        <v>-4.6101971809795801</v>
      </c>
      <c r="P5764">
        <v>0</v>
      </c>
      <c r="Q5764" s="9">
        <v>53.549995000000003</v>
      </c>
      <c r="R5764" s="9">
        <v>267836096.98862699</v>
      </c>
      <c r="S5764" s="9">
        <v>1646245482.0915101</v>
      </c>
      <c r="T5764" s="9">
        <v>-2.7617160189130602E-4</v>
      </c>
      <c r="U5764" s="9">
        <v>4.6101971809795801</v>
      </c>
      <c r="V5764" s="9">
        <v>0</v>
      </c>
      <c r="W5764" s="9">
        <v>4.6101971809795801</v>
      </c>
      <c r="X5764" t="s">
        <v>86</v>
      </c>
      <c r="Y5764" s="9">
        <v>0</v>
      </c>
      <c r="Z5764" s="9">
        <v>9.6121035000000001E-4</v>
      </c>
    </row>
    <row r="5765" spans="1:26" x14ac:dyDescent="0.3">
      <c r="A5765">
        <v>2</v>
      </c>
      <c r="B5765">
        <v>0</v>
      </c>
      <c r="C5765">
        <v>0</v>
      </c>
      <c r="D5765">
        <v>1</v>
      </c>
      <c r="E5765">
        <v>0</v>
      </c>
      <c r="F5765">
        <v>0</v>
      </c>
      <c r="G5765">
        <v>0</v>
      </c>
      <c r="H5765" s="9">
        <v>3385.4303144768301</v>
      </c>
      <c r="I5765" s="9">
        <v>-1.8381270999999999</v>
      </c>
      <c r="J5765" s="9">
        <v>-1.8369880000000001</v>
      </c>
      <c r="K5765" s="9">
        <v>-5.5379553000000001</v>
      </c>
      <c r="L5765" s="9">
        <v>-4.6102388028101302</v>
      </c>
      <c r="M5765" s="9">
        <v>-16.596858999999998</v>
      </c>
      <c r="N5765" s="9">
        <v>-16.596858999999998</v>
      </c>
      <c r="O5765" s="9">
        <v>-4.6102388028101302</v>
      </c>
      <c r="P5765">
        <v>0</v>
      </c>
      <c r="Q5765" s="9">
        <v>53.549995000000003</v>
      </c>
      <c r="R5765" s="9">
        <v>267836096.98862699</v>
      </c>
      <c r="S5765" s="9">
        <v>1985174910.44927</v>
      </c>
      <c r="T5765" s="9">
        <v>-4.16218305563376E-5</v>
      </c>
      <c r="U5765" s="9">
        <v>4.6102388028101302</v>
      </c>
      <c r="V5765" s="9">
        <v>0</v>
      </c>
      <c r="W5765" s="9">
        <v>4.6102388028101302</v>
      </c>
      <c r="X5765" t="s">
        <v>86</v>
      </c>
      <c r="Y5765" s="9">
        <v>0</v>
      </c>
      <c r="Z5765" s="9">
        <v>1.0173157E-2</v>
      </c>
    </row>
    <row r="5766" spans="1:26" x14ac:dyDescent="0.3">
      <c r="A5766">
        <v>2</v>
      </c>
      <c r="B5766">
        <v>0</v>
      </c>
      <c r="C5766">
        <v>0</v>
      </c>
      <c r="D5766">
        <v>1</v>
      </c>
      <c r="E5766">
        <v>0</v>
      </c>
      <c r="F5766">
        <v>0</v>
      </c>
      <c r="G5766">
        <v>0</v>
      </c>
      <c r="H5766" s="9">
        <v>3386.4303144515702</v>
      </c>
      <c r="I5766" s="9">
        <v>-1.8378615</v>
      </c>
      <c r="J5766" s="9">
        <v>-1.8371735</v>
      </c>
      <c r="K5766" s="9">
        <v>-6.2715430000000003</v>
      </c>
      <c r="L5766" s="9">
        <v>-4.6113592179597402</v>
      </c>
      <c r="M5766" s="9">
        <v>-16.600892999999999</v>
      </c>
      <c r="N5766" s="9">
        <v>-16.600892999999999</v>
      </c>
      <c r="O5766" s="9">
        <v>-4.6113592179597402</v>
      </c>
      <c r="P5766">
        <v>0</v>
      </c>
      <c r="Q5766" s="9">
        <v>53.549995000000003</v>
      </c>
      <c r="R5766" s="9">
        <v>267836096.98862699</v>
      </c>
      <c r="S5766" s="9">
        <v>1942736527.4170699</v>
      </c>
      <c r="T5766" s="9">
        <v>-1.12041514960914E-3</v>
      </c>
      <c r="U5766" s="9">
        <v>4.6113592179597402</v>
      </c>
      <c r="V5766" s="9">
        <v>0</v>
      </c>
      <c r="W5766" s="9">
        <v>4.6113592179597402</v>
      </c>
      <c r="X5766" t="s">
        <v>86</v>
      </c>
      <c r="Y5766" s="9">
        <v>0</v>
      </c>
      <c r="Z5766" s="9">
        <v>1.1521912E-2</v>
      </c>
    </row>
    <row r="5767" spans="1:26" x14ac:dyDescent="0.3">
      <c r="A5767">
        <v>2</v>
      </c>
      <c r="B5767">
        <v>0</v>
      </c>
      <c r="C5767">
        <v>0</v>
      </c>
      <c r="D5767">
        <v>1</v>
      </c>
      <c r="E5767">
        <v>0</v>
      </c>
      <c r="F5767">
        <v>0</v>
      </c>
      <c r="G5767">
        <v>0</v>
      </c>
      <c r="H5767" s="9">
        <v>3387.4303144263099</v>
      </c>
      <c r="I5767" s="9">
        <v>-1.8380915</v>
      </c>
      <c r="J5767" s="9">
        <v>-1.8385471</v>
      </c>
      <c r="K5767" s="9">
        <v>-6.5564546999999997</v>
      </c>
      <c r="L5767" s="9">
        <v>-4.6125106210716798</v>
      </c>
      <c r="M5767" s="9">
        <v>-16.605038</v>
      </c>
      <c r="N5767" s="9">
        <v>-16.605038</v>
      </c>
      <c r="O5767" s="9">
        <v>-4.6125106210716798</v>
      </c>
      <c r="P5767">
        <v>0</v>
      </c>
      <c r="Q5767" s="9">
        <v>53.549995000000003</v>
      </c>
      <c r="R5767" s="9">
        <v>267836096.98862699</v>
      </c>
      <c r="S5767" s="9">
        <v>1675093771.9358799</v>
      </c>
      <c r="T5767" s="9">
        <v>-1.15140311193506E-3</v>
      </c>
      <c r="U5767" s="9">
        <v>4.6125106210716798</v>
      </c>
      <c r="V5767" s="9">
        <v>0</v>
      </c>
      <c r="W5767" s="9">
        <v>4.6125106210716798</v>
      </c>
      <c r="X5767" t="s">
        <v>86</v>
      </c>
      <c r="Y5767" s="9">
        <v>0</v>
      </c>
      <c r="Z5767" s="9">
        <v>1.2054351E-2</v>
      </c>
    </row>
    <row r="5768" spans="1:26" x14ac:dyDescent="0.3">
      <c r="A5768">
        <v>2</v>
      </c>
      <c r="B5768">
        <v>0</v>
      </c>
      <c r="C5768">
        <v>0</v>
      </c>
      <c r="D5768">
        <v>1</v>
      </c>
      <c r="E5768">
        <v>0</v>
      </c>
      <c r="F5768">
        <v>0</v>
      </c>
      <c r="G5768">
        <v>0</v>
      </c>
      <c r="H5768" s="9">
        <v>3388.4303144010401</v>
      </c>
      <c r="I5768" s="9">
        <v>-1.8380166</v>
      </c>
      <c r="J5768" s="9">
        <v>-1.8384982000000001</v>
      </c>
      <c r="K5768" s="9">
        <v>-6.4052414999999998</v>
      </c>
      <c r="L5768" s="9">
        <v>-4.6136510046737902</v>
      </c>
      <c r="M5768" s="9">
        <v>-16.609144000000001</v>
      </c>
      <c r="N5768" s="9">
        <v>-16.609144000000001</v>
      </c>
      <c r="O5768" s="9">
        <v>-4.6136510046737902</v>
      </c>
      <c r="P5768">
        <v>0</v>
      </c>
      <c r="Q5768" s="9">
        <v>53.549995000000003</v>
      </c>
      <c r="R5768" s="9">
        <v>267836096.98862699</v>
      </c>
      <c r="S5768" s="9">
        <v>1683772586.86358</v>
      </c>
      <c r="T5768" s="9">
        <v>-1.1403836021157601E-3</v>
      </c>
      <c r="U5768" s="9">
        <v>4.6136510046737902</v>
      </c>
      <c r="V5768" s="9">
        <v>0</v>
      </c>
      <c r="W5768" s="9">
        <v>4.6136510046737902</v>
      </c>
      <c r="X5768" t="s">
        <v>86</v>
      </c>
      <c r="Y5768" s="9">
        <v>0</v>
      </c>
      <c r="Z5768" s="9">
        <v>1.1776025000000001E-2</v>
      </c>
    </row>
    <row r="5769" spans="1:26" x14ac:dyDescent="0.3">
      <c r="A5769">
        <v>2</v>
      </c>
      <c r="B5769">
        <v>0</v>
      </c>
      <c r="C5769">
        <v>0</v>
      </c>
      <c r="D5769">
        <v>1</v>
      </c>
      <c r="E5769">
        <v>0</v>
      </c>
      <c r="F5769">
        <v>0</v>
      </c>
      <c r="G5769">
        <v>0</v>
      </c>
      <c r="H5769" s="9">
        <v>3389.4303143757802</v>
      </c>
      <c r="I5769" s="9">
        <v>-1.8380236999999999</v>
      </c>
      <c r="J5769" s="9">
        <v>-1.8383858</v>
      </c>
      <c r="K5769" s="9">
        <v>-6.1078156999999997</v>
      </c>
      <c r="L5769" s="9">
        <v>-4.6147994110932302</v>
      </c>
      <c r="M5769" s="9">
        <v>-16.613277</v>
      </c>
      <c r="N5769" s="9">
        <v>-16.613277</v>
      </c>
      <c r="O5769" s="9">
        <v>-4.6147994110932302</v>
      </c>
      <c r="P5769">
        <v>0</v>
      </c>
      <c r="Q5769" s="9">
        <v>53.549995000000003</v>
      </c>
      <c r="R5769" s="9">
        <v>267836096.98862699</v>
      </c>
      <c r="S5769" s="9">
        <v>1703520615.22335</v>
      </c>
      <c r="T5769" s="9">
        <v>-1.1484064194355801E-3</v>
      </c>
      <c r="U5769" s="9">
        <v>4.6147994110932302</v>
      </c>
      <c r="V5769" s="9">
        <v>0</v>
      </c>
      <c r="W5769" s="9">
        <v>4.6147994110932302</v>
      </c>
      <c r="X5769" t="s">
        <v>86</v>
      </c>
      <c r="Y5769" s="9">
        <v>0</v>
      </c>
      <c r="Z5769" s="9">
        <v>1.1228521999999999E-2</v>
      </c>
    </row>
    <row r="5770" spans="1:26" x14ac:dyDescent="0.3">
      <c r="A5770">
        <v>2</v>
      </c>
      <c r="B5770">
        <v>0</v>
      </c>
      <c r="C5770">
        <v>0</v>
      </c>
      <c r="D5770">
        <v>1</v>
      </c>
      <c r="E5770">
        <v>0</v>
      </c>
      <c r="F5770">
        <v>0</v>
      </c>
      <c r="G5770">
        <v>0</v>
      </c>
      <c r="H5770" s="9">
        <v>3390.4303143505199</v>
      </c>
      <c r="I5770" s="9">
        <v>-1.8380429</v>
      </c>
      <c r="J5770" s="9">
        <v>-1.8379730000000001</v>
      </c>
      <c r="K5770" s="9">
        <v>-5.9001707999999997</v>
      </c>
      <c r="L5770" s="9">
        <v>-4.6159179659279701</v>
      </c>
      <c r="M5770" s="9">
        <v>-16.617304000000001</v>
      </c>
      <c r="N5770" s="9">
        <v>-16.617304000000001</v>
      </c>
      <c r="O5770" s="9">
        <v>-4.6159179659279701</v>
      </c>
      <c r="P5770">
        <v>0</v>
      </c>
      <c r="Q5770" s="9">
        <v>53.549995000000003</v>
      </c>
      <c r="R5770" s="9">
        <v>267836096.98862699</v>
      </c>
      <c r="S5770" s="9">
        <v>1778912898.3819001</v>
      </c>
      <c r="T5770" s="9">
        <v>-1.11855483473721E-3</v>
      </c>
      <c r="U5770" s="9">
        <v>4.6159179659279701</v>
      </c>
      <c r="V5770" s="9">
        <v>0</v>
      </c>
      <c r="W5770" s="9">
        <v>4.6159179659279701</v>
      </c>
      <c r="X5770" t="s">
        <v>86</v>
      </c>
      <c r="Y5770" s="9">
        <v>0</v>
      </c>
      <c r="Z5770" s="9">
        <v>1.0844355E-2</v>
      </c>
    </row>
    <row r="5771" spans="1:26" x14ac:dyDescent="0.3">
      <c r="A5771">
        <v>2</v>
      </c>
      <c r="B5771">
        <v>0</v>
      </c>
      <c r="C5771">
        <v>0</v>
      </c>
      <c r="D5771">
        <v>1</v>
      </c>
      <c r="E5771">
        <v>0</v>
      </c>
      <c r="F5771">
        <v>0</v>
      </c>
      <c r="G5771">
        <v>0</v>
      </c>
      <c r="H5771" s="9">
        <v>3391.43031432526</v>
      </c>
      <c r="I5771" s="9">
        <v>-1.8378987</v>
      </c>
      <c r="J5771" s="9">
        <v>-1.8378760999999999</v>
      </c>
      <c r="K5771" s="9">
        <v>-6.2796706999999996</v>
      </c>
      <c r="L5771" s="9">
        <v>-4.6171225184453002</v>
      </c>
      <c r="M5771" s="9">
        <v>-16.621641</v>
      </c>
      <c r="N5771" s="9">
        <v>-16.621641</v>
      </c>
      <c r="O5771" s="9">
        <v>-4.6171225184453002</v>
      </c>
      <c r="P5771">
        <v>0</v>
      </c>
      <c r="Q5771" s="9">
        <v>53.549995000000003</v>
      </c>
      <c r="R5771" s="9">
        <v>267836096.98862699</v>
      </c>
      <c r="S5771" s="9">
        <v>1797949561.7662599</v>
      </c>
      <c r="T5771" s="9">
        <v>-1.20455251733453E-3</v>
      </c>
      <c r="U5771" s="9">
        <v>4.6171225184453002</v>
      </c>
      <c r="V5771" s="9">
        <v>0</v>
      </c>
      <c r="W5771" s="9">
        <v>4.6171225184453002</v>
      </c>
      <c r="X5771" t="s">
        <v>86</v>
      </c>
      <c r="Y5771" s="9">
        <v>0</v>
      </c>
      <c r="Z5771" s="9">
        <v>1.1541256999999999E-2</v>
      </c>
    </row>
    <row r="5772" spans="1:26" x14ac:dyDescent="0.3">
      <c r="A5772">
        <v>2</v>
      </c>
      <c r="B5772">
        <v>0</v>
      </c>
      <c r="C5772">
        <v>0</v>
      </c>
      <c r="D5772">
        <v>1</v>
      </c>
      <c r="E5772">
        <v>0</v>
      </c>
      <c r="F5772">
        <v>0</v>
      </c>
      <c r="G5772">
        <v>0</v>
      </c>
      <c r="H5772" s="9">
        <v>3392.4303143000002</v>
      </c>
      <c r="I5772" s="9">
        <v>-1.837906</v>
      </c>
      <c r="J5772" s="9">
        <v>-1.8368601</v>
      </c>
      <c r="K5772" s="9">
        <v>-5.9631280999999996</v>
      </c>
      <c r="L5772" s="9">
        <v>-4.6183318416376302</v>
      </c>
      <c r="M5772" s="9">
        <v>-16.625993999999999</v>
      </c>
      <c r="N5772" s="9">
        <v>-16.625993999999999</v>
      </c>
      <c r="O5772" s="9">
        <v>-4.6183318416376302</v>
      </c>
      <c r="P5772">
        <v>0</v>
      </c>
      <c r="Q5772" s="9">
        <v>53.549995000000003</v>
      </c>
      <c r="R5772" s="9">
        <v>267836096.98862699</v>
      </c>
      <c r="S5772" s="9">
        <v>2019409256.87115</v>
      </c>
      <c r="T5772" s="9">
        <v>-1.2093231923318E-3</v>
      </c>
      <c r="U5772" s="9">
        <v>4.6183318416376302</v>
      </c>
      <c r="V5772" s="9">
        <v>0</v>
      </c>
      <c r="W5772" s="9">
        <v>4.6183318416376302</v>
      </c>
      <c r="X5772" t="s">
        <v>86</v>
      </c>
      <c r="Y5772" s="9">
        <v>0</v>
      </c>
      <c r="Z5772" s="9">
        <v>1.0953432000000001E-2</v>
      </c>
    </row>
    <row r="5773" spans="1:26" x14ac:dyDescent="0.3">
      <c r="A5773">
        <v>2</v>
      </c>
      <c r="B5773">
        <v>0</v>
      </c>
      <c r="C5773">
        <v>0</v>
      </c>
      <c r="D5773">
        <v>1</v>
      </c>
      <c r="E5773">
        <v>0</v>
      </c>
      <c r="F5773">
        <v>0</v>
      </c>
      <c r="G5773">
        <v>0</v>
      </c>
      <c r="H5773" s="9">
        <v>3393.4303142747299</v>
      </c>
      <c r="I5773" s="9">
        <v>-1.8379046000000001</v>
      </c>
      <c r="J5773" s="9">
        <v>-1.8379942</v>
      </c>
      <c r="K5773" s="9">
        <v>-5.7563987000000001</v>
      </c>
      <c r="L5773" s="9">
        <v>-4.6195095587097201</v>
      </c>
      <c r="M5773" s="9">
        <v>-16.630234000000002</v>
      </c>
      <c r="N5773" s="9">
        <v>-16.630234000000002</v>
      </c>
      <c r="O5773" s="9">
        <v>-4.6195095587097201</v>
      </c>
      <c r="P5773">
        <v>0</v>
      </c>
      <c r="Q5773" s="9">
        <v>53.549995000000003</v>
      </c>
      <c r="R5773" s="9">
        <v>267836096.98862699</v>
      </c>
      <c r="S5773" s="9">
        <v>1776273447.79334</v>
      </c>
      <c r="T5773" s="9">
        <v>-1.1777170720890201E-3</v>
      </c>
      <c r="U5773" s="9">
        <v>4.6195095587097201</v>
      </c>
      <c r="V5773" s="9">
        <v>0</v>
      </c>
      <c r="W5773" s="9">
        <v>4.6195095587097201</v>
      </c>
      <c r="X5773" t="s">
        <v>86</v>
      </c>
      <c r="Y5773" s="9">
        <v>0</v>
      </c>
      <c r="Z5773" s="9">
        <v>1.0580228000000001E-2</v>
      </c>
    </row>
    <row r="5774" spans="1:26" x14ac:dyDescent="0.3">
      <c r="A5774">
        <v>2</v>
      </c>
      <c r="B5774">
        <v>0</v>
      </c>
      <c r="C5774">
        <v>0</v>
      </c>
      <c r="D5774">
        <v>1</v>
      </c>
      <c r="E5774">
        <v>0</v>
      </c>
      <c r="F5774">
        <v>0</v>
      </c>
      <c r="G5774">
        <v>0</v>
      </c>
      <c r="H5774" s="9">
        <v>3394.43031424947</v>
      </c>
      <c r="I5774" s="9">
        <v>-1.8380498999999999</v>
      </c>
      <c r="J5774" s="9">
        <v>-1.8384938</v>
      </c>
      <c r="K5774" s="9">
        <v>-5.6762709999999998</v>
      </c>
      <c r="L5774" s="9">
        <v>-4.6206891033364403</v>
      </c>
      <c r="M5774" s="9">
        <v>-16.634481000000001</v>
      </c>
      <c r="N5774" s="9">
        <v>-16.634481000000001</v>
      </c>
      <c r="O5774" s="9">
        <v>-4.6206891033364403</v>
      </c>
      <c r="P5774">
        <v>0</v>
      </c>
      <c r="Q5774" s="9">
        <v>53.549995000000003</v>
      </c>
      <c r="R5774" s="9">
        <v>267836096.98862699</v>
      </c>
      <c r="S5774" s="9">
        <v>1687081357.68643</v>
      </c>
      <c r="T5774" s="9">
        <v>-1.1795446267131001E-3</v>
      </c>
      <c r="U5774" s="9">
        <v>4.6206891033364403</v>
      </c>
      <c r="V5774" s="9">
        <v>0</v>
      </c>
      <c r="W5774" s="9">
        <v>4.6206891033364403</v>
      </c>
      <c r="X5774" t="s">
        <v>86</v>
      </c>
      <c r="Y5774" s="9">
        <v>0</v>
      </c>
      <c r="Z5774" s="9">
        <v>1.0435788999999999E-2</v>
      </c>
    </row>
    <row r="5775" spans="1:26" x14ac:dyDescent="0.3">
      <c r="A5775">
        <v>2</v>
      </c>
      <c r="B5775">
        <v>0</v>
      </c>
      <c r="C5775">
        <v>0</v>
      </c>
      <c r="D5775">
        <v>1</v>
      </c>
      <c r="E5775">
        <v>0</v>
      </c>
      <c r="F5775">
        <v>0</v>
      </c>
      <c r="G5775">
        <v>0</v>
      </c>
      <c r="H5775" s="9">
        <v>3395.4303142242102</v>
      </c>
      <c r="I5775" s="9">
        <v>-1.8378582999999999</v>
      </c>
      <c r="J5775" s="9">
        <v>-1.8373705</v>
      </c>
      <c r="K5775" s="9">
        <v>-5.4481735000000002</v>
      </c>
      <c r="L5775" s="9">
        <v>-4.6218477130017499</v>
      </c>
      <c r="M5775" s="9">
        <v>-16.638650999999999</v>
      </c>
      <c r="N5775" s="9">
        <v>-16.638650999999999</v>
      </c>
      <c r="O5775" s="9">
        <v>-4.6218477130017499</v>
      </c>
      <c r="P5775">
        <v>0</v>
      </c>
      <c r="Q5775" s="9">
        <v>53.549995000000003</v>
      </c>
      <c r="R5775" s="9">
        <v>267836096.98862699</v>
      </c>
      <c r="S5775" s="9">
        <v>1903430132.48594</v>
      </c>
      <c r="T5775" s="9">
        <v>-1.158609665314E-3</v>
      </c>
      <c r="U5775" s="9">
        <v>4.6218477130017499</v>
      </c>
      <c r="V5775" s="9">
        <v>0</v>
      </c>
      <c r="W5775" s="9">
        <v>4.6218477130017499</v>
      </c>
      <c r="X5775" t="s">
        <v>86</v>
      </c>
      <c r="Y5775" s="9">
        <v>0</v>
      </c>
      <c r="Z5775" s="9">
        <v>1.0010313E-2</v>
      </c>
    </row>
    <row r="5776" spans="1:26" x14ac:dyDescent="0.3">
      <c r="A5776">
        <v>2</v>
      </c>
      <c r="B5776">
        <v>0</v>
      </c>
      <c r="C5776">
        <v>0</v>
      </c>
      <c r="D5776">
        <v>1</v>
      </c>
      <c r="E5776">
        <v>0</v>
      </c>
      <c r="F5776">
        <v>0</v>
      </c>
      <c r="G5776">
        <v>0</v>
      </c>
      <c r="H5776" s="9">
        <v>3396.4303141989499</v>
      </c>
      <c r="I5776" s="9">
        <v>-1.8381529000000001</v>
      </c>
      <c r="J5776" s="9">
        <v>-1.8372995999999999</v>
      </c>
      <c r="K5776" s="9">
        <v>-5.3730063000000001</v>
      </c>
      <c r="L5776" s="9">
        <v>-4.6229857652844499</v>
      </c>
      <c r="M5776" s="9">
        <v>-16.642748000000001</v>
      </c>
      <c r="N5776" s="9">
        <v>-16.642748000000001</v>
      </c>
      <c r="O5776" s="9">
        <v>-4.6229857652844499</v>
      </c>
      <c r="P5776">
        <v>0</v>
      </c>
      <c r="Q5776" s="9">
        <v>53.549995000000003</v>
      </c>
      <c r="R5776" s="9">
        <v>267836096.98862699</v>
      </c>
      <c r="S5776" s="9">
        <v>1919404901.56569</v>
      </c>
      <c r="T5776" s="9">
        <v>-1.1380522827044699E-3</v>
      </c>
      <c r="U5776" s="9">
        <v>4.6229857652844499</v>
      </c>
      <c r="V5776" s="9">
        <v>0</v>
      </c>
      <c r="W5776" s="9">
        <v>4.6229857652844499</v>
      </c>
      <c r="X5776" t="s">
        <v>86</v>
      </c>
      <c r="Y5776" s="9">
        <v>0</v>
      </c>
      <c r="Z5776" s="9">
        <v>9.8718228000000009E-3</v>
      </c>
    </row>
    <row r="5777" spans="1:26" x14ac:dyDescent="0.3">
      <c r="A5777">
        <v>2</v>
      </c>
      <c r="B5777">
        <v>0</v>
      </c>
      <c r="C5777">
        <v>0</v>
      </c>
      <c r="D5777">
        <v>1</v>
      </c>
      <c r="E5777">
        <v>0</v>
      </c>
      <c r="F5777">
        <v>0</v>
      </c>
      <c r="G5777">
        <v>0</v>
      </c>
      <c r="H5777" s="9">
        <v>3397.43031417368</v>
      </c>
      <c r="I5777" s="9">
        <v>-1.8379711999999999</v>
      </c>
      <c r="J5777" s="9">
        <v>-1.8381124</v>
      </c>
      <c r="K5777" s="9">
        <v>-5.3131018000000001</v>
      </c>
      <c r="L5777" s="9">
        <v>-4.6241352155738902</v>
      </c>
      <c r="M5777" s="9">
        <v>-16.646887</v>
      </c>
      <c r="N5777" s="9">
        <v>-16.646887</v>
      </c>
      <c r="O5777" s="9">
        <v>-4.6241352155738902</v>
      </c>
      <c r="P5777">
        <v>0</v>
      </c>
      <c r="Q5777" s="9">
        <v>53.549995000000003</v>
      </c>
      <c r="R5777" s="9">
        <v>267836096.98862699</v>
      </c>
      <c r="S5777" s="9">
        <v>1755981745.2086101</v>
      </c>
      <c r="T5777" s="9">
        <v>-1.1494502894349101E-3</v>
      </c>
      <c r="U5777" s="9">
        <v>4.6241352155738902</v>
      </c>
      <c r="V5777" s="9">
        <v>0</v>
      </c>
      <c r="W5777" s="9">
        <v>4.6241352155738902</v>
      </c>
      <c r="X5777" t="s">
        <v>86</v>
      </c>
      <c r="Y5777" s="9">
        <v>0</v>
      </c>
      <c r="Z5777" s="9">
        <v>9.7660776000000008E-3</v>
      </c>
    </row>
    <row r="5778" spans="1:26" x14ac:dyDescent="0.3">
      <c r="A5778">
        <v>2</v>
      </c>
      <c r="B5778">
        <v>0</v>
      </c>
      <c r="C5778">
        <v>0</v>
      </c>
      <c r="D5778">
        <v>1</v>
      </c>
      <c r="E5778">
        <v>0</v>
      </c>
      <c r="F5778">
        <v>0</v>
      </c>
      <c r="G5778">
        <v>0</v>
      </c>
      <c r="H5778" s="9">
        <v>3398.4303141484202</v>
      </c>
      <c r="I5778" s="9">
        <v>-1.837847</v>
      </c>
      <c r="J5778" s="9">
        <v>-1.8368397000000001</v>
      </c>
      <c r="K5778" s="9">
        <v>-5.2266402000000003</v>
      </c>
      <c r="L5778" s="9">
        <v>-4.62527874777878</v>
      </c>
      <c r="M5778" s="9">
        <v>-16.651002999999999</v>
      </c>
      <c r="N5778" s="9">
        <v>-16.651002999999999</v>
      </c>
      <c r="O5778" s="9">
        <v>-4.62527874777878</v>
      </c>
      <c r="P5778">
        <v>0</v>
      </c>
      <c r="Q5778" s="9">
        <v>53.549995000000003</v>
      </c>
      <c r="R5778" s="9">
        <v>267836096.98862699</v>
      </c>
      <c r="S5778" s="9">
        <v>2027432331.6905</v>
      </c>
      <c r="T5778" s="9">
        <v>-1.14353220489249E-3</v>
      </c>
      <c r="U5778" s="9">
        <v>4.62527874777878</v>
      </c>
      <c r="V5778" s="9">
        <v>0</v>
      </c>
      <c r="W5778" s="9">
        <v>4.62527874777878</v>
      </c>
      <c r="X5778" t="s">
        <v>86</v>
      </c>
      <c r="Y5778" s="9">
        <v>0</v>
      </c>
      <c r="Z5778" s="9">
        <v>9.6005006000000007E-3</v>
      </c>
    </row>
    <row r="5779" spans="1:26" x14ac:dyDescent="0.3">
      <c r="A5779">
        <v>2</v>
      </c>
      <c r="B5779">
        <v>0</v>
      </c>
      <c r="C5779">
        <v>0</v>
      </c>
      <c r="D5779">
        <v>1</v>
      </c>
      <c r="E5779">
        <v>0</v>
      </c>
      <c r="F5779">
        <v>0</v>
      </c>
      <c r="G5779">
        <v>0</v>
      </c>
      <c r="H5779" s="9">
        <v>3399.4303141231599</v>
      </c>
      <c r="I5779" s="9">
        <v>-1.8381573</v>
      </c>
      <c r="J5779" s="9">
        <v>-1.8381814000000001</v>
      </c>
      <c r="K5779" s="9">
        <v>-5.3253497999999997</v>
      </c>
      <c r="L5779" s="9">
        <v>-4.6263997038552702</v>
      </c>
      <c r="M5779" s="9">
        <v>-16.655038999999999</v>
      </c>
      <c r="N5779" s="9">
        <v>-16.655038999999999</v>
      </c>
      <c r="O5779" s="9">
        <v>-4.6263997038552702</v>
      </c>
      <c r="P5779">
        <v>0</v>
      </c>
      <c r="Q5779" s="9">
        <v>53.549995000000003</v>
      </c>
      <c r="R5779" s="9">
        <v>267836096.98862699</v>
      </c>
      <c r="S5779" s="9">
        <v>1744193070.1771801</v>
      </c>
      <c r="T5779" s="9">
        <v>-1.1209560764902E-3</v>
      </c>
      <c r="U5779" s="9">
        <v>4.6263997038552702</v>
      </c>
      <c r="V5779" s="9">
        <v>0</v>
      </c>
      <c r="W5779" s="9">
        <v>4.6263997038552702</v>
      </c>
      <c r="X5779" t="s">
        <v>86</v>
      </c>
      <c r="Y5779" s="9">
        <v>0</v>
      </c>
      <c r="Z5779" s="9">
        <v>9.7889593000000004E-3</v>
      </c>
    </row>
    <row r="5780" spans="1:26" x14ac:dyDescent="0.3">
      <c r="A5780">
        <v>2</v>
      </c>
      <c r="B5780">
        <v>0</v>
      </c>
      <c r="C5780">
        <v>0</v>
      </c>
      <c r="D5780">
        <v>1</v>
      </c>
      <c r="E5780">
        <v>0</v>
      </c>
      <c r="F5780">
        <v>0</v>
      </c>
      <c r="G5780">
        <v>0</v>
      </c>
      <c r="H5780" s="9">
        <v>3400.4303140979</v>
      </c>
      <c r="I5780" s="9">
        <v>-1.8379916999999999</v>
      </c>
      <c r="J5780" s="9">
        <v>-1.8375623000000001</v>
      </c>
      <c r="K5780" s="9">
        <v>-5.3778905999999997</v>
      </c>
      <c r="L5780" s="9">
        <v>-4.6276029765396904</v>
      </c>
      <c r="M5780" s="9">
        <v>-16.659369999999999</v>
      </c>
      <c r="N5780" s="9">
        <v>-16.659369999999999</v>
      </c>
      <c r="O5780" s="9">
        <v>-4.6276029765396904</v>
      </c>
      <c r="P5780">
        <v>0</v>
      </c>
      <c r="Q5780" s="9">
        <v>53.549995000000003</v>
      </c>
      <c r="R5780" s="9">
        <v>267836096.98862699</v>
      </c>
      <c r="S5780" s="9">
        <v>1865041061.98792</v>
      </c>
      <c r="T5780" s="9">
        <v>-1.20327268441489E-3</v>
      </c>
      <c r="U5780" s="9">
        <v>4.6276029765396904</v>
      </c>
      <c r="V5780" s="9">
        <v>0</v>
      </c>
      <c r="W5780" s="9">
        <v>4.6276029765396904</v>
      </c>
      <c r="X5780" t="s">
        <v>86</v>
      </c>
      <c r="Y5780" s="9">
        <v>0</v>
      </c>
      <c r="Z5780" s="9">
        <v>9.8822088999999998E-3</v>
      </c>
    </row>
    <row r="5781" spans="1:26" x14ac:dyDescent="0.3">
      <c r="A5781">
        <v>2</v>
      </c>
      <c r="B5781">
        <v>0</v>
      </c>
      <c r="C5781">
        <v>0</v>
      </c>
      <c r="D5781">
        <v>1</v>
      </c>
      <c r="E5781">
        <v>0</v>
      </c>
      <c r="F5781">
        <v>0</v>
      </c>
      <c r="G5781">
        <v>0</v>
      </c>
      <c r="H5781" s="9">
        <v>3401.4303140726402</v>
      </c>
      <c r="I5781" s="9">
        <v>-1.8378736</v>
      </c>
      <c r="J5781" s="9">
        <v>-1.8366703</v>
      </c>
      <c r="K5781" s="9">
        <v>-5.3110795</v>
      </c>
      <c r="L5781" s="9">
        <v>-4.62882456207993</v>
      </c>
      <c r="M5781" s="9">
        <v>-16.663768999999998</v>
      </c>
      <c r="N5781" s="9">
        <v>-16.663768999999998</v>
      </c>
      <c r="O5781" s="9">
        <v>-4.62882456207993</v>
      </c>
      <c r="P5781">
        <v>0</v>
      </c>
      <c r="Q5781" s="9">
        <v>53.549995000000003</v>
      </c>
      <c r="R5781" s="9">
        <v>267836096.98862699</v>
      </c>
      <c r="S5781" s="9">
        <v>2071524843.6386099</v>
      </c>
      <c r="T5781" s="9">
        <v>-1.2215855402413201E-3</v>
      </c>
      <c r="U5781" s="9">
        <v>4.62882456207993</v>
      </c>
      <c r="V5781" s="9">
        <v>0</v>
      </c>
      <c r="W5781" s="9">
        <v>4.62882456207993</v>
      </c>
      <c r="X5781" t="s">
        <v>86</v>
      </c>
      <c r="Y5781" s="9">
        <v>0</v>
      </c>
      <c r="Z5781" s="9">
        <v>9.7547015000000008E-3</v>
      </c>
    </row>
    <row r="5782" spans="1:26" x14ac:dyDescent="0.3">
      <c r="A5782">
        <v>2</v>
      </c>
      <c r="B5782">
        <v>0</v>
      </c>
      <c r="C5782">
        <v>0</v>
      </c>
      <c r="D5782">
        <v>1</v>
      </c>
      <c r="E5782">
        <v>0</v>
      </c>
      <c r="F5782">
        <v>0</v>
      </c>
      <c r="G5782">
        <v>0</v>
      </c>
      <c r="H5782" s="9">
        <v>3402.4303140473698</v>
      </c>
      <c r="I5782" s="9">
        <v>-1.8378413</v>
      </c>
      <c r="J5782" s="9">
        <v>-1.8363788000000001</v>
      </c>
      <c r="K5782" s="9">
        <v>-5.1626906000000004</v>
      </c>
      <c r="L5782" s="9">
        <v>-4.63003306782457</v>
      </c>
      <c r="M5782" s="9">
        <v>-16.668119000000001</v>
      </c>
      <c r="N5782" s="9">
        <v>-16.668119000000001</v>
      </c>
      <c r="O5782" s="9">
        <v>-4.63003306782457</v>
      </c>
      <c r="P5782">
        <v>0</v>
      </c>
      <c r="Q5782" s="9">
        <v>53.549995000000003</v>
      </c>
      <c r="R5782" s="9">
        <v>267836096.98862699</v>
      </c>
      <c r="S5782" s="9">
        <v>2149619448.81815</v>
      </c>
      <c r="T5782" s="9">
        <v>-1.2085057446427001E-3</v>
      </c>
      <c r="U5782" s="9">
        <v>4.63003306782457</v>
      </c>
      <c r="V5782" s="9">
        <v>0</v>
      </c>
      <c r="W5782" s="9">
        <v>4.63003306782457</v>
      </c>
      <c r="X5782" t="s">
        <v>86</v>
      </c>
      <c r="Y5782" s="9">
        <v>0</v>
      </c>
      <c r="Z5782" s="9">
        <v>9.4806561000000001E-3</v>
      </c>
    </row>
    <row r="5783" spans="1:26" x14ac:dyDescent="0.3">
      <c r="A5783">
        <v>2</v>
      </c>
      <c r="B5783">
        <v>0</v>
      </c>
      <c r="C5783">
        <v>0</v>
      </c>
      <c r="D5783">
        <v>1</v>
      </c>
      <c r="E5783">
        <v>0</v>
      </c>
      <c r="F5783">
        <v>0</v>
      </c>
      <c r="G5783">
        <v>0</v>
      </c>
      <c r="H5783" s="9">
        <v>3403.43031402211</v>
      </c>
      <c r="I5783" s="9">
        <v>-1.8379501</v>
      </c>
      <c r="J5783" s="9">
        <v>-1.8371740999999999</v>
      </c>
      <c r="K5783" s="9">
        <v>-5.0199107999999999</v>
      </c>
      <c r="L5783" s="9">
        <v>-4.6312209582003403</v>
      </c>
      <c r="M5783" s="9">
        <v>-16.672395999999999</v>
      </c>
      <c r="N5783" s="9">
        <v>-16.672395999999999</v>
      </c>
      <c r="O5783" s="9">
        <v>-4.6312209582003403</v>
      </c>
      <c r="P5783">
        <v>0</v>
      </c>
      <c r="Q5783" s="9">
        <v>53.549995000000003</v>
      </c>
      <c r="R5783" s="9">
        <v>267836096.98862699</v>
      </c>
      <c r="S5783" s="9">
        <v>1950932915.8443999</v>
      </c>
      <c r="T5783" s="9">
        <v>-1.1878903757738201E-3</v>
      </c>
      <c r="U5783" s="9">
        <v>4.6312209582003403</v>
      </c>
      <c r="V5783" s="9">
        <v>0</v>
      </c>
      <c r="W5783" s="9">
        <v>4.6312209582003403</v>
      </c>
      <c r="X5783" t="s">
        <v>86</v>
      </c>
      <c r="Y5783" s="9">
        <v>0</v>
      </c>
      <c r="Z5783" s="9">
        <v>9.2224496999999996E-3</v>
      </c>
    </row>
    <row r="5784" spans="1:26" x14ac:dyDescent="0.3">
      <c r="A5784">
        <v>2</v>
      </c>
      <c r="B5784">
        <v>0</v>
      </c>
      <c r="C5784">
        <v>0</v>
      </c>
      <c r="D5784">
        <v>1</v>
      </c>
      <c r="E5784">
        <v>0</v>
      </c>
      <c r="F5784">
        <v>0</v>
      </c>
      <c r="G5784">
        <v>0</v>
      </c>
      <c r="H5784" s="9">
        <v>3404.4303139968501</v>
      </c>
      <c r="I5784" s="9">
        <v>-1.8379449999999999</v>
      </c>
      <c r="J5784" s="9">
        <v>-1.8377342000000001</v>
      </c>
      <c r="K5784" s="9">
        <v>-4.7312979999999998</v>
      </c>
      <c r="L5784" s="9">
        <v>-4.6323515155022603</v>
      </c>
      <c r="M5784" s="9">
        <v>-16.676466000000001</v>
      </c>
      <c r="N5784" s="9">
        <v>-16.676466000000001</v>
      </c>
      <c r="O5784" s="9">
        <v>-4.6323515155022603</v>
      </c>
      <c r="P5784">
        <v>0</v>
      </c>
      <c r="Q5784" s="9">
        <v>53.549995000000003</v>
      </c>
      <c r="R5784" s="9">
        <v>267836096.98862699</v>
      </c>
      <c r="S5784" s="9">
        <v>1831843923.57321</v>
      </c>
      <c r="T5784" s="9">
        <v>-1.1305573019182401E-3</v>
      </c>
      <c r="U5784" s="9">
        <v>4.6323515155022603</v>
      </c>
      <c r="V5784" s="9">
        <v>0</v>
      </c>
      <c r="W5784" s="9">
        <v>4.6323515155022603</v>
      </c>
      <c r="X5784" t="s">
        <v>86</v>
      </c>
      <c r="Y5784" s="9">
        <v>0</v>
      </c>
      <c r="Z5784" s="9">
        <v>8.6948684999999994E-3</v>
      </c>
    </row>
    <row r="5785" spans="1:26" x14ac:dyDescent="0.3">
      <c r="A5785">
        <v>2</v>
      </c>
      <c r="B5785">
        <v>0</v>
      </c>
      <c r="C5785">
        <v>0</v>
      </c>
      <c r="D5785">
        <v>1</v>
      </c>
      <c r="E5785">
        <v>0</v>
      </c>
      <c r="F5785">
        <v>0</v>
      </c>
      <c r="G5785">
        <v>0</v>
      </c>
      <c r="H5785" s="9">
        <v>3405.4303139715898</v>
      </c>
      <c r="I5785" s="9">
        <v>-1.8379491999999999</v>
      </c>
      <c r="J5785" s="9">
        <v>-1.8367521</v>
      </c>
      <c r="K5785" s="9">
        <v>-4.6432719000000002</v>
      </c>
      <c r="L5785" s="9">
        <v>-4.6334925078868796</v>
      </c>
      <c r="M5785" s="9">
        <v>-16.680572999999999</v>
      </c>
      <c r="N5785" s="9">
        <v>-16.680572999999999</v>
      </c>
      <c r="O5785" s="9">
        <v>-4.6334925078868796</v>
      </c>
      <c r="P5785">
        <v>0</v>
      </c>
      <c r="Q5785" s="9">
        <v>53.549995000000003</v>
      </c>
      <c r="R5785" s="9">
        <v>267836096.98862699</v>
      </c>
      <c r="S5785" s="9">
        <v>2052824712.1694</v>
      </c>
      <c r="T5785" s="9">
        <v>-1.14099238461928E-3</v>
      </c>
      <c r="U5785" s="9">
        <v>4.6334925078868796</v>
      </c>
      <c r="V5785" s="9">
        <v>0</v>
      </c>
      <c r="W5785" s="9">
        <v>4.6334925078868796</v>
      </c>
      <c r="X5785" t="s">
        <v>86</v>
      </c>
      <c r="Y5785" s="9">
        <v>0</v>
      </c>
      <c r="Z5785" s="9">
        <v>8.5285389999999999E-3</v>
      </c>
    </row>
    <row r="5786" spans="1:26" x14ac:dyDescent="0.3">
      <c r="A5786">
        <v>2</v>
      </c>
      <c r="B5786">
        <v>0</v>
      </c>
      <c r="C5786">
        <v>0</v>
      </c>
      <c r="D5786">
        <v>1</v>
      </c>
      <c r="E5786">
        <v>0</v>
      </c>
      <c r="F5786">
        <v>0</v>
      </c>
      <c r="G5786">
        <v>0</v>
      </c>
      <c r="H5786" s="9">
        <v>3406.43031394633</v>
      </c>
      <c r="I5786" s="9">
        <v>-1.8378823</v>
      </c>
      <c r="J5786" s="9">
        <v>-1.8378713</v>
      </c>
      <c r="K5786" s="9">
        <v>-4.5092677999999999</v>
      </c>
      <c r="L5786" s="9">
        <v>-4.6346332967985999</v>
      </c>
      <c r="M5786" s="9">
        <v>-16.684678999999999</v>
      </c>
      <c r="N5786" s="9">
        <v>-16.684678999999999</v>
      </c>
      <c r="O5786" s="9">
        <v>-4.6346332967985999</v>
      </c>
      <c r="P5786">
        <v>0</v>
      </c>
      <c r="Q5786" s="9">
        <v>53.549995000000003</v>
      </c>
      <c r="R5786" s="9">
        <v>267836096.98862699</v>
      </c>
      <c r="S5786" s="9">
        <v>1805666707.58337</v>
      </c>
      <c r="T5786" s="9">
        <v>-1.1407889117131999E-3</v>
      </c>
      <c r="U5786" s="9">
        <v>4.6346332967985999</v>
      </c>
      <c r="V5786" s="9">
        <v>0</v>
      </c>
      <c r="W5786" s="9">
        <v>4.6346332967985999</v>
      </c>
      <c r="X5786" t="s">
        <v>86</v>
      </c>
      <c r="Y5786" s="9">
        <v>0</v>
      </c>
      <c r="Z5786" s="9">
        <v>8.2874539999999997E-3</v>
      </c>
    </row>
    <row r="5787" spans="1:26" x14ac:dyDescent="0.3">
      <c r="A5787">
        <v>2</v>
      </c>
      <c r="B5787">
        <v>0</v>
      </c>
      <c r="C5787">
        <v>0</v>
      </c>
      <c r="D5787">
        <v>1</v>
      </c>
      <c r="E5787">
        <v>0</v>
      </c>
      <c r="F5787">
        <v>0</v>
      </c>
      <c r="G5787">
        <v>0</v>
      </c>
      <c r="H5787" s="9">
        <v>3407.4303139210601</v>
      </c>
      <c r="I5787" s="9">
        <v>-1.8381463</v>
      </c>
      <c r="J5787" s="9">
        <v>-1.8374143999999999</v>
      </c>
      <c r="K5787" s="9">
        <v>-4.3581319000000001</v>
      </c>
      <c r="L5787" s="9">
        <v>-4.6357584504428404</v>
      </c>
      <c r="M5787" s="9">
        <v>-16.68873</v>
      </c>
      <c r="N5787" s="9">
        <v>-16.68873</v>
      </c>
      <c r="O5787" s="9">
        <v>-4.6357584504428404</v>
      </c>
      <c r="P5787">
        <v>0</v>
      </c>
      <c r="Q5787" s="9">
        <v>53.549995000000003</v>
      </c>
      <c r="R5787" s="9">
        <v>267836096.98862699</v>
      </c>
      <c r="S5787" s="9">
        <v>1899641832.46471</v>
      </c>
      <c r="T5787" s="9">
        <v>-1.1251536442440299E-3</v>
      </c>
      <c r="U5787" s="9">
        <v>4.6357584504428404</v>
      </c>
      <c r="V5787" s="9">
        <v>0</v>
      </c>
      <c r="W5787" s="9">
        <v>4.6357584504428404</v>
      </c>
      <c r="X5787" t="s">
        <v>86</v>
      </c>
      <c r="Y5787" s="9">
        <v>0</v>
      </c>
      <c r="Z5787" s="9">
        <v>8.0076939999999992E-3</v>
      </c>
    </row>
    <row r="5788" spans="1:26" x14ac:dyDescent="0.3">
      <c r="A5788">
        <v>2</v>
      </c>
      <c r="B5788">
        <v>0</v>
      </c>
      <c r="C5788">
        <v>0</v>
      </c>
      <c r="D5788">
        <v>1</v>
      </c>
      <c r="E5788">
        <v>0</v>
      </c>
      <c r="F5788">
        <v>0</v>
      </c>
      <c r="G5788">
        <v>0</v>
      </c>
      <c r="H5788" s="9">
        <v>3408.4303138957998</v>
      </c>
      <c r="I5788" s="9">
        <v>-1.8381547</v>
      </c>
      <c r="J5788" s="9">
        <v>-1.8366452</v>
      </c>
      <c r="K5788" s="9">
        <v>-4.2708306</v>
      </c>
      <c r="L5788" s="9">
        <v>-4.6368844882704598</v>
      </c>
      <c r="M5788" s="9">
        <v>-16.692782999999999</v>
      </c>
      <c r="N5788" s="9">
        <v>-16.692782999999999</v>
      </c>
      <c r="O5788" s="9">
        <v>-4.6368844882704598</v>
      </c>
      <c r="P5788">
        <v>0</v>
      </c>
      <c r="Q5788" s="9">
        <v>53.549995000000003</v>
      </c>
      <c r="R5788" s="9">
        <v>267836096.98862699</v>
      </c>
      <c r="S5788" s="9">
        <v>2081566908.7962601</v>
      </c>
      <c r="T5788" s="9">
        <v>-1.1260378276238801E-3</v>
      </c>
      <c r="U5788" s="9">
        <v>4.6368844882704598</v>
      </c>
      <c r="V5788" s="9">
        <v>0</v>
      </c>
      <c r="W5788" s="9">
        <v>4.6368844882704598</v>
      </c>
      <c r="X5788" t="s">
        <v>86</v>
      </c>
      <c r="Y5788" s="9">
        <v>0</v>
      </c>
      <c r="Z5788" s="9">
        <v>7.8440010999999994E-3</v>
      </c>
    </row>
    <row r="5789" spans="1:26" x14ac:dyDescent="0.3">
      <c r="A5789">
        <v>2</v>
      </c>
      <c r="B5789">
        <v>0</v>
      </c>
      <c r="C5789">
        <v>0</v>
      </c>
      <c r="D5789">
        <v>1</v>
      </c>
      <c r="E5789">
        <v>0</v>
      </c>
      <c r="F5789">
        <v>0</v>
      </c>
      <c r="G5789">
        <v>0</v>
      </c>
      <c r="H5789" s="9">
        <v>3409.43031387054</v>
      </c>
      <c r="I5789" s="9">
        <v>-1.8379785</v>
      </c>
      <c r="J5789" s="9">
        <v>-1.8373562000000001</v>
      </c>
      <c r="K5789" s="9">
        <v>-4.4025841000000003</v>
      </c>
      <c r="L5789" s="9">
        <v>-4.6380432980433</v>
      </c>
      <c r="M5789" s="9">
        <v>-16.696957000000001</v>
      </c>
      <c r="N5789" s="9">
        <v>-16.696957000000001</v>
      </c>
      <c r="O5789" s="9">
        <v>-4.6380432980433</v>
      </c>
      <c r="P5789">
        <v>0</v>
      </c>
      <c r="Q5789" s="9">
        <v>53.549995000000003</v>
      </c>
      <c r="R5789" s="9">
        <v>267836096.98862699</v>
      </c>
      <c r="S5789" s="9">
        <v>1913189142.1317301</v>
      </c>
      <c r="T5789" s="9">
        <v>-1.15880977283655E-3</v>
      </c>
      <c r="U5789" s="9">
        <v>4.6380432980433</v>
      </c>
      <c r="V5789" s="9">
        <v>0</v>
      </c>
      <c r="W5789" s="9">
        <v>4.6380432980433</v>
      </c>
      <c r="X5789" t="s">
        <v>86</v>
      </c>
      <c r="Y5789" s="9">
        <v>0</v>
      </c>
      <c r="Z5789" s="9">
        <v>8.0891148999999996E-3</v>
      </c>
    </row>
    <row r="5790" spans="1:26" x14ac:dyDescent="0.3">
      <c r="A5790">
        <v>2</v>
      </c>
      <c r="B5790">
        <v>0</v>
      </c>
      <c r="C5790">
        <v>0</v>
      </c>
      <c r="D5790">
        <v>1</v>
      </c>
      <c r="E5790">
        <v>0</v>
      </c>
      <c r="F5790">
        <v>0</v>
      </c>
      <c r="G5790">
        <v>0</v>
      </c>
      <c r="H5790" s="9">
        <v>3410.4303138452801</v>
      </c>
      <c r="I5790" s="9">
        <v>-1.8379726000000001</v>
      </c>
      <c r="J5790" s="9">
        <v>-1.8366978</v>
      </c>
      <c r="K5790" s="9">
        <v>-4.3062395999999996</v>
      </c>
      <c r="L5790" s="9">
        <v>-4.6392264412003801</v>
      </c>
      <c r="M5790" s="9">
        <v>-16.701215999999999</v>
      </c>
      <c r="N5790" s="9">
        <v>-16.701215999999999</v>
      </c>
      <c r="O5790" s="9">
        <v>-4.6392264412003801</v>
      </c>
      <c r="P5790">
        <v>0</v>
      </c>
      <c r="Q5790" s="9">
        <v>53.549995000000003</v>
      </c>
      <c r="R5790" s="9">
        <v>267836096.98862699</v>
      </c>
      <c r="S5790" s="9">
        <v>2069107219.7349801</v>
      </c>
      <c r="T5790" s="9">
        <v>-1.18314315708456E-3</v>
      </c>
      <c r="U5790" s="9">
        <v>4.6392264412003801</v>
      </c>
      <c r="V5790" s="9">
        <v>0</v>
      </c>
      <c r="W5790" s="9">
        <v>4.6392264412003801</v>
      </c>
      <c r="X5790" t="s">
        <v>86</v>
      </c>
      <c r="Y5790" s="9">
        <v>0</v>
      </c>
      <c r="Z5790" s="9">
        <v>7.9092607000000002E-3</v>
      </c>
    </row>
    <row r="5791" spans="1:26" x14ac:dyDescent="0.3">
      <c r="A5791">
        <v>2</v>
      </c>
      <c r="B5791">
        <v>0</v>
      </c>
      <c r="C5791">
        <v>0</v>
      </c>
      <c r="D5791">
        <v>1</v>
      </c>
      <c r="E5791">
        <v>0</v>
      </c>
      <c r="F5791">
        <v>0</v>
      </c>
      <c r="G5791">
        <v>0</v>
      </c>
      <c r="H5791" s="9">
        <v>3411.4303138200098</v>
      </c>
      <c r="I5791" s="9">
        <v>-1.8380854</v>
      </c>
      <c r="J5791" s="9">
        <v>-1.8373033999999999</v>
      </c>
      <c r="K5791" s="9">
        <v>-4.1356821000000004</v>
      </c>
      <c r="L5791" s="9">
        <v>-4.6404284973797498</v>
      </c>
      <c r="M5791" s="9">
        <v>-16.705544</v>
      </c>
      <c r="N5791" s="9">
        <v>-16.705544</v>
      </c>
      <c r="O5791" s="9">
        <v>-4.6404284973797498</v>
      </c>
      <c r="P5791">
        <v>0</v>
      </c>
      <c r="Q5791" s="9">
        <v>53.549995000000003</v>
      </c>
      <c r="R5791" s="9">
        <v>267836096.98862699</v>
      </c>
      <c r="S5791" s="9">
        <v>1925772420.4744999</v>
      </c>
      <c r="T5791" s="9">
        <v>-1.20205617936441E-3</v>
      </c>
      <c r="U5791" s="9">
        <v>4.6404284973797498</v>
      </c>
      <c r="V5791" s="9">
        <v>0</v>
      </c>
      <c r="W5791" s="9">
        <v>4.6404284973797498</v>
      </c>
      <c r="X5791" t="s">
        <v>86</v>
      </c>
      <c r="Y5791" s="9">
        <v>0</v>
      </c>
      <c r="Z5791" s="9">
        <v>7.5985030000000004E-3</v>
      </c>
    </row>
    <row r="5792" spans="1:26" x14ac:dyDescent="0.3">
      <c r="A5792">
        <v>2</v>
      </c>
      <c r="B5792">
        <v>0</v>
      </c>
      <c r="C5792">
        <v>0</v>
      </c>
      <c r="D5792">
        <v>1</v>
      </c>
      <c r="E5792">
        <v>0</v>
      </c>
      <c r="F5792">
        <v>0</v>
      </c>
      <c r="G5792">
        <v>0</v>
      </c>
      <c r="H5792" s="9">
        <v>3412.43031379475</v>
      </c>
      <c r="I5792" s="9">
        <v>-1.838047</v>
      </c>
      <c r="J5792" s="9">
        <v>-1.8387450999999999</v>
      </c>
      <c r="K5792" s="9">
        <v>-3.9909941999999998</v>
      </c>
      <c r="L5792" s="9">
        <v>-4.6415982391673003</v>
      </c>
      <c r="M5792" s="9">
        <v>-16.709752999999999</v>
      </c>
      <c r="N5792" s="9">
        <v>-16.709752999999999</v>
      </c>
      <c r="O5792" s="9">
        <v>-4.6415982391673003</v>
      </c>
      <c r="P5792">
        <v>0</v>
      </c>
      <c r="Q5792" s="9">
        <v>53.549995000000003</v>
      </c>
      <c r="R5792" s="9">
        <v>267836096.98862699</v>
      </c>
      <c r="S5792" s="9">
        <v>1652740278.43328</v>
      </c>
      <c r="T5792" s="9">
        <v>-1.1697417875531301E-3</v>
      </c>
      <c r="U5792" s="9">
        <v>4.6415982391673003</v>
      </c>
      <c r="V5792" s="9">
        <v>0</v>
      </c>
      <c r="W5792" s="9">
        <v>4.6415982391673003</v>
      </c>
      <c r="X5792" t="s">
        <v>86</v>
      </c>
      <c r="Y5792" s="9">
        <v>0</v>
      </c>
      <c r="Z5792" s="9">
        <v>7.3384210000000004E-3</v>
      </c>
    </row>
    <row r="5793" spans="1:26" x14ac:dyDescent="0.3">
      <c r="A5793">
        <v>2</v>
      </c>
      <c r="B5793">
        <v>0</v>
      </c>
      <c r="C5793">
        <v>0</v>
      </c>
      <c r="D5793">
        <v>1</v>
      </c>
      <c r="E5793">
        <v>0</v>
      </c>
      <c r="F5793">
        <v>0</v>
      </c>
      <c r="G5793">
        <v>0</v>
      </c>
      <c r="H5793" s="9">
        <v>3413.4303137694901</v>
      </c>
      <c r="I5793" s="9">
        <v>-1.8379437000000001</v>
      </c>
      <c r="J5793" s="9">
        <v>-1.8377165</v>
      </c>
      <c r="K5793" s="9">
        <v>-3.7628210000000002</v>
      </c>
      <c r="L5793" s="9">
        <v>-4.6427579758014197</v>
      </c>
      <c r="M5793" s="9">
        <v>-16.713927999999999</v>
      </c>
      <c r="N5793" s="9">
        <v>-16.713927999999999</v>
      </c>
      <c r="O5793" s="9">
        <v>-4.6427579758014197</v>
      </c>
      <c r="P5793">
        <v>0</v>
      </c>
      <c r="Q5793" s="9">
        <v>53.549995000000003</v>
      </c>
      <c r="R5793" s="9">
        <v>267836096.98862699</v>
      </c>
      <c r="S5793" s="9">
        <v>1839515450.0499401</v>
      </c>
      <c r="T5793" s="9">
        <v>-1.15973663412205E-3</v>
      </c>
      <c r="U5793" s="9">
        <v>4.6427579758014197</v>
      </c>
      <c r="V5793" s="9">
        <v>0</v>
      </c>
      <c r="W5793" s="9">
        <v>4.6427579758014197</v>
      </c>
      <c r="X5793" t="s">
        <v>86</v>
      </c>
      <c r="Y5793" s="9">
        <v>0</v>
      </c>
      <c r="Z5793" s="9">
        <v>6.9149978999999999E-3</v>
      </c>
    </row>
    <row r="5794" spans="1:26" x14ac:dyDescent="0.3">
      <c r="A5794">
        <v>2</v>
      </c>
      <c r="B5794">
        <v>0</v>
      </c>
      <c r="C5794">
        <v>0</v>
      </c>
      <c r="D5794">
        <v>1</v>
      </c>
      <c r="E5794">
        <v>0</v>
      </c>
      <c r="F5794">
        <v>0</v>
      </c>
      <c r="G5794">
        <v>0</v>
      </c>
      <c r="H5794" s="9">
        <v>3414.4303137442298</v>
      </c>
      <c r="I5794" s="9">
        <v>-1.8380439</v>
      </c>
      <c r="J5794" s="9">
        <v>-1.8365974</v>
      </c>
      <c r="K5794" s="9">
        <v>-3.726191</v>
      </c>
      <c r="L5794" s="9">
        <v>-4.6439157561453799</v>
      </c>
      <c r="M5794" s="9">
        <v>-16.718095999999999</v>
      </c>
      <c r="N5794" s="9">
        <v>-16.718095999999999</v>
      </c>
      <c r="O5794" s="9">
        <v>-4.6439157561453799</v>
      </c>
      <c r="P5794">
        <v>0</v>
      </c>
      <c r="Q5794" s="9">
        <v>53.549995000000003</v>
      </c>
      <c r="R5794" s="9">
        <v>267836096.98862699</v>
      </c>
      <c r="S5794" s="9">
        <v>2097157919.5655301</v>
      </c>
      <c r="T5794" s="9">
        <v>-1.1577803439557499E-3</v>
      </c>
      <c r="U5794" s="9">
        <v>4.6439157561453799</v>
      </c>
      <c r="V5794" s="9">
        <v>0</v>
      </c>
      <c r="W5794" s="9">
        <v>4.6439157561453799</v>
      </c>
      <c r="X5794" t="s">
        <v>86</v>
      </c>
      <c r="Y5794" s="9">
        <v>0</v>
      </c>
      <c r="Z5794" s="9">
        <v>6.8435129000000003E-3</v>
      </c>
    </row>
    <row r="5795" spans="1:26" x14ac:dyDescent="0.3">
      <c r="A5795">
        <v>2</v>
      </c>
      <c r="B5795">
        <v>0</v>
      </c>
      <c r="C5795">
        <v>0</v>
      </c>
      <c r="D5795">
        <v>1</v>
      </c>
      <c r="E5795">
        <v>0</v>
      </c>
      <c r="F5795">
        <v>0</v>
      </c>
      <c r="G5795">
        <v>0</v>
      </c>
      <c r="H5795" s="9">
        <v>3415.43031371897</v>
      </c>
      <c r="I5795" s="9">
        <v>-1.8378816</v>
      </c>
      <c r="J5795" s="9">
        <v>-1.8363385000000001</v>
      </c>
      <c r="K5795" s="9">
        <v>-3.3325347999999999</v>
      </c>
      <c r="L5795" s="9">
        <v>-4.6450632610792901</v>
      </c>
      <c r="M5795" s="9">
        <v>-16.722227</v>
      </c>
      <c r="N5795" s="9">
        <v>-16.722227</v>
      </c>
      <c r="O5795" s="9">
        <v>-4.6450632610792901</v>
      </c>
      <c r="P5795">
        <v>0</v>
      </c>
      <c r="Q5795" s="9">
        <v>53.549995000000003</v>
      </c>
      <c r="R5795" s="9">
        <v>267836096.98862699</v>
      </c>
      <c r="S5795" s="9">
        <v>2167784687.12641</v>
      </c>
      <c r="T5795" s="9">
        <v>-1.1475049339138E-3</v>
      </c>
      <c r="U5795" s="9">
        <v>4.6450632610792901</v>
      </c>
      <c r="V5795" s="9">
        <v>0</v>
      </c>
      <c r="W5795" s="9">
        <v>4.6450632610792901</v>
      </c>
      <c r="X5795" t="s">
        <v>86</v>
      </c>
      <c r="Y5795" s="9">
        <v>0</v>
      </c>
      <c r="Z5795" s="9">
        <v>6.1196619999999997E-3</v>
      </c>
    </row>
    <row r="5796" spans="1:26" x14ac:dyDescent="0.3">
      <c r="A5796">
        <v>2</v>
      </c>
      <c r="B5796">
        <v>0</v>
      </c>
      <c r="C5796">
        <v>0</v>
      </c>
      <c r="D5796">
        <v>1</v>
      </c>
      <c r="E5796">
        <v>0</v>
      </c>
      <c r="F5796">
        <v>0</v>
      </c>
      <c r="G5796">
        <v>0</v>
      </c>
      <c r="H5796" s="9">
        <v>3416.4303136937001</v>
      </c>
      <c r="I5796" s="9">
        <v>-1.8381159</v>
      </c>
      <c r="J5796" s="9">
        <v>-1.8369428999999999</v>
      </c>
      <c r="K5796" s="9">
        <v>-3.4705837000000002</v>
      </c>
      <c r="L5796" s="9">
        <v>-4.6462398043960702</v>
      </c>
      <c r="M5796" s="9">
        <v>-16.726462999999999</v>
      </c>
      <c r="N5796" s="9">
        <v>-16.726462999999999</v>
      </c>
      <c r="O5796" s="9">
        <v>-4.6462398043960702</v>
      </c>
      <c r="P5796">
        <v>0</v>
      </c>
      <c r="Q5796" s="9">
        <v>53.549995000000003</v>
      </c>
      <c r="R5796" s="9">
        <v>267836096.98862699</v>
      </c>
      <c r="S5796" s="9">
        <v>2011405585.7734001</v>
      </c>
      <c r="T5796" s="9">
        <v>-1.1765433167747401E-3</v>
      </c>
      <c r="U5796" s="9">
        <v>4.6462398043960702</v>
      </c>
      <c r="V5796" s="9">
        <v>0</v>
      </c>
      <c r="W5796" s="9">
        <v>4.6462398043960702</v>
      </c>
      <c r="X5796" t="s">
        <v>86</v>
      </c>
      <c r="Y5796" s="9">
        <v>0</v>
      </c>
      <c r="Z5796" s="9">
        <v>6.3752638999999998E-3</v>
      </c>
    </row>
    <row r="5797" spans="1:26" x14ac:dyDescent="0.3">
      <c r="A5797">
        <v>2</v>
      </c>
      <c r="B5797">
        <v>0</v>
      </c>
      <c r="C5797">
        <v>0</v>
      </c>
      <c r="D5797">
        <v>1</v>
      </c>
      <c r="E5797">
        <v>0</v>
      </c>
      <c r="F5797">
        <v>0</v>
      </c>
      <c r="G5797">
        <v>0</v>
      </c>
      <c r="H5797" s="9">
        <v>3417.4303136684398</v>
      </c>
      <c r="I5797" s="9">
        <v>-1.8379302</v>
      </c>
      <c r="J5797" s="9">
        <v>-1.8364022</v>
      </c>
      <c r="K5797" s="9">
        <v>-3.4051079999999998</v>
      </c>
      <c r="L5797" s="9">
        <v>-4.6474667243929897</v>
      </c>
      <c r="M5797" s="9">
        <v>-16.730881</v>
      </c>
      <c r="N5797" s="9">
        <v>-16.730881</v>
      </c>
      <c r="O5797" s="9">
        <v>-4.6474667243929897</v>
      </c>
      <c r="P5797">
        <v>0</v>
      </c>
      <c r="Q5797" s="9">
        <v>53.549995000000003</v>
      </c>
      <c r="R5797" s="9">
        <v>267836096.98862699</v>
      </c>
      <c r="S5797" s="9">
        <v>2151224378.4948001</v>
      </c>
      <c r="T5797" s="9">
        <v>-1.2269199969239201E-3</v>
      </c>
      <c r="U5797" s="9">
        <v>4.6474667243929897</v>
      </c>
      <c r="V5797" s="9">
        <v>0</v>
      </c>
      <c r="W5797" s="9">
        <v>4.6474667243929897</v>
      </c>
      <c r="X5797" t="s">
        <v>86</v>
      </c>
      <c r="Y5797" s="9">
        <v>0</v>
      </c>
      <c r="Z5797" s="9">
        <v>6.2531475000000003E-3</v>
      </c>
    </row>
    <row r="5798" spans="1:26" x14ac:dyDescent="0.3">
      <c r="A5798">
        <v>2</v>
      </c>
      <c r="B5798">
        <v>0</v>
      </c>
      <c r="C5798">
        <v>0</v>
      </c>
      <c r="D5798">
        <v>1</v>
      </c>
      <c r="E5798">
        <v>0</v>
      </c>
      <c r="F5798">
        <v>0</v>
      </c>
      <c r="G5798">
        <v>0</v>
      </c>
      <c r="H5798" s="9">
        <v>3418.4303136431799</v>
      </c>
      <c r="I5798" s="9">
        <v>-1.8379129999999999</v>
      </c>
      <c r="J5798" s="9">
        <v>-1.8386347000000001</v>
      </c>
      <c r="K5798" s="9">
        <v>-3.0779581</v>
      </c>
      <c r="L5798" s="9">
        <v>-4.6486628440524003</v>
      </c>
      <c r="M5798" s="9">
        <v>-16.735185999999999</v>
      </c>
      <c r="N5798" s="9">
        <v>-16.735185999999999</v>
      </c>
      <c r="O5798" s="9">
        <v>-4.6486628440524003</v>
      </c>
      <c r="P5798">
        <v>0</v>
      </c>
      <c r="Q5798" s="9">
        <v>53.549995000000003</v>
      </c>
      <c r="R5798" s="9">
        <v>267836096.98862699</v>
      </c>
      <c r="S5798" s="9">
        <v>1673438717.8035901</v>
      </c>
      <c r="T5798" s="9">
        <v>-1.19611965941057E-3</v>
      </c>
      <c r="U5798" s="9">
        <v>4.6486628440524003</v>
      </c>
      <c r="V5798" s="9">
        <v>0</v>
      </c>
      <c r="W5798" s="9">
        <v>4.6486628440524003</v>
      </c>
      <c r="X5798" t="s">
        <v>86</v>
      </c>
      <c r="Y5798" s="9">
        <v>0</v>
      </c>
      <c r="Z5798" s="9">
        <v>5.6592407999999997E-3</v>
      </c>
    </row>
    <row r="5799" spans="1:26" x14ac:dyDescent="0.3">
      <c r="A5799">
        <v>2</v>
      </c>
      <c r="B5799">
        <v>0</v>
      </c>
      <c r="C5799">
        <v>0</v>
      </c>
      <c r="D5799">
        <v>1</v>
      </c>
      <c r="E5799">
        <v>0</v>
      </c>
      <c r="F5799">
        <v>0</v>
      </c>
      <c r="G5799">
        <v>0</v>
      </c>
      <c r="H5799" s="9">
        <v>3419.4303136179201</v>
      </c>
      <c r="I5799" s="9">
        <v>-1.8380650000000001</v>
      </c>
      <c r="J5799" s="9">
        <v>-1.8372059000000001</v>
      </c>
      <c r="K5799" s="9">
        <v>-2.8489456</v>
      </c>
      <c r="L5799" s="9">
        <v>-4.6498339484970801</v>
      </c>
      <c r="M5799" s="9">
        <v>-16.739402999999999</v>
      </c>
      <c r="N5799" s="9">
        <v>-16.739402999999999</v>
      </c>
      <c r="O5799" s="9">
        <v>-4.6498339484970801</v>
      </c>
      <c r="P5799">
        <v>0</v>
      </c>
      <c r="Q5799" s="9">
        <v>53.549995000000003</v>
      </c>
      <c r="R5799" s="9">
        <v>267836096.98862699</v>
      </c>
      <c r="S5799" s="9">
        <v>1951502993.71456</v>
      </c>
      <c r="T5799" s="9">
        <v>-1.1711044446762701E-3</v>
      </c>
      <c r="U5799" s="9">
        <v>4.6498339484970801</v>
      </c>
      <c r="V5799" s="9">
        <v>0</v>
      </c>
      <c r="W5799" s="9">
        <v>4.6498339484970801</v>
      </c>
      <c r="X5799" t="s">
        <v>86</v>
      </c>
      <c r="Y5799" s="9">
        <v>0</v>
      </c>
      <c r="Z5799" s="9">
        <v>5.2340994999999996E-3</v>
      </c>
    </row>
    <row r="5800" spans="1:26" x14ac:dyDescent="0.3">
      <c r="A5800">
        <v>2</v>
      </c>
      <c r="B5800">
        <v>0</v>
      </c>
      <c r="C5800">
        <v>0</v>
      </c>
      <c r="D5800">
        <v>1</v>
      </c>
      <c r="E5800">
        <v>0</v>
      </c>
      <c r="F5800">
        <v>0</v>
      </c>
      <c r="G5800">
        <v>0</v>
      </c>
      <c r="H5800" s="9">
        <v>3420.4303135926598</v>
      </c>
      <c r="I5800" s="9">
        <v>-1.8381437</v>
      </c>
      <c r="J5800" s="9">
        <v>-1.8379962000000001</v>
      </c>
      <c r="K5800" s="9">
        <v>-2.5213757000000001</v>
      </c>
      <c r="L5800" s="9">
        <v>-4.6509820650467804</v>
      </c>
      <c r="M5800" s="9">
        <v>-16.743535999999999</v>
      </c>
      <c r="N5800" s="9">
        <v>-16.743535999999999</v>
      </c>
      <c r="O5800" s="9">
        <v>-4.6509820650467804</v>
      </c>
      <c r="P5800">
        <v>0</v>
      </c>
      <c r="Q5800" s="9">
        <v>53.549995000000003</v>
      </c>
      <c r="R5800" s="9">
        <v>267836096.98862699</v>
      </c>
      <c r="S5800" s="9">
        <v>1787938165.15994</v>
      </c>
      <c r="T5800" s="9">
        <v>-1.1481165497038101E-3</v>
      </c>
      <c r="U5800" s="9">
        <v>4.6509820650467804</v>
      </c>
      <c r="V5800" s="9">
        <v>0</v>
      </c>
      <c r="W5800" s="9">
        <v>4.6509820650467804</v>
      </c>
      <c r="X5800" t="s">
        <v>86</v>
      </c>
      <c r="Y5800" s="9">
        <v>0</v>
      </c>
      <c r="Z5800" s="9">
        <v>4.6342787999999998E-3</v>
      </c>
    </row>
    <row r="5801" spans="1:26" x14ac:dyDescent="0.3">
      <c r="A5801">
        <v>2</v>
      </c>
      <c r="B5801">
        <v>0</v>
      </c>
      <c r="C5801">
        <v>0</v>
      </c>
      <c r="D5801">
        <v>1</v>
      </c>
      <c r="E5801">
        <v>0</v>
      </c>
      <c r="F5801">
        <v>0</v>
      </c>
      <c r="G5801">
        <v>0</v>
      </c>
      <c r="H5801" s="9">
        <v>3421.4303135673899</v>
      </c>
      <c r="I5801" s="9">
        <v>-1.8380707999999999</v>
      </c>
      <c r="J5801" s="9">
        <v>-1.8367834000000001</v>
      </c>
      <c r="K5801" s="9">
        <v>-2.2753834999999998</v>
      </c>
      <c r="L5801" s="9">
        <v>-4.6521099490802502</v>
      </c>
      <c r="M5801" s="9">
        <v>-16.747596999999999</v>
      </c>
      <c r="N5801" s="9">
        <v>-16.747596999999999</v>
      </c>
      <c r="O5801" s="9">
        <v>-4.6521099490802502</v>
      </c>
      <c r="P5801">
        <v>0</v>
      </c>
      <c r="Q5801" s="9">
        <v>53.549995000000003</v>
      </c>
      <c r="R5801" s="9">
        <v>267836096.98862699</v>
      </c>
      <c r="S5801" s="9">
        <v>2053149740.89276</v>
      </c>
      <c r="T5801" s="9">
        <v>-1.1278840334680801E-3</v>
      </c>
      <c r="U5801" s="9">
        <v>4.6521099490802502</v>
      </c>
      <c r="V5801" s="9">
        <v>0</v>
      </c>
      <c r="W5801" s="9">
        <v>4.6521099490802502</v>
      </c>
      <c r="X5801" t="s">
        <v>86</v>
      </c>
      <c r="Y5801" s="9">
        <v>0</v>
      </c>
      <c r="Z5801" s="9">
        <v>4.1793864000000003E-3</v>
      </c>
    </row>
    <row r="5802" spans="1:26" x14ac:dyDescent="0.3">
      <c r="A5802">
        <v>2</v>
      </c>
      <c r="B5802">
        <v>0</v>
      </c>
      <c r="C5802">
        <v>0</v>
      </c>
      <c r="D5802">
        <v>1</v>
      </c>
      <c r="E5802">
        <v>0</v>
      </c>
      <c r="F5802">
        <v>0</v>
      </c>
      <c r="G5802">
        <v>0</v>
      </c>
      <c r="H5802" s="9">
        <v>3422.4303135421301</v>
      </c>
      <c r="I5802" s="9">
        <v>-1.8379281000000001</v>
      </c>
      <c r="J5802" s="9">
        <v>-1.8373164</v>
      </c>
      <c r="K5802" s="9">
        <v>-2.1151664000000001</v>
      </c>
      <c r="L5802" s="9">
        <v>-4.65322575149741</v>
      </c>
      <c r="M5802" s="9">
        <v>-16.751614</v>
      </c>
      <c r="N5802" s="9">
        <v>-16.751614</v>
      </c>
      <c r="O5802" s="9">
        <v>-4.65322575149741</v>
      </c>
      <c r="P5802">
        <v>0</v>
      </c>
      <c r="Q5802" s="9">
        <v>53.549995000000003</v>
      </c>
      <c r="R5802" s="9">
        <v>267836096.98862699</v>
      </c>
      <c r="S5802" s="9">
        <v>1928184768.6728201</v>
      </c>
      <c r="T5802" s="9">
        <v>-1.11580241715891E-3</v>
      </c>
      <c r="U5802" s="9">
        <v>4.65322575149741</v>
      </c>
      <c r="V5802" s="9">
        <v>0</v>
      </c>
      <c r="W5802" s="9">
        <v>4.65322575149741</v>
      </c>
      <c r="X5802" t="s">
        <v>86</v>
      </c>
      <c r="Y5802" s="9">
        <v>0</v>
      </c>
      <c r="Z5802" s="9">
        <v>3.8862301000000001E-3</v>
      </c>
    </row>
    <row r="5803" spans="1:26" x14ac:dyDescent="0.3">
      <c r="A5803">
        <v>2</v>
      </c>
      <c r="B5803">
        <v>0</v>
      </c>
      <c r="C5803">
        <v>0</v>
      </c>
      <c r="D5803">
        <v>1</v>
      </c>
      <c r="E5803">
        <v>0</v>
      </c>
      <c r="F5803">
        <v>0</v>
      </c>
      <c r="G5803">
        <v>0</v>
      </c>
      <c r="H5803" s="9">
        <v>3423.4303135168698</v>
      </c>
      <c r="I5803" s="9">
        <v>-1.8379894000000001</v>
      </c>
      <c r="J5803" s="9">
        <v>-1.8392672999999999</v>
      </c>
      <c r="K5803" s="9">
        <v>-1.9801318999999999</v>
      </c>
      <c r="L5803" s="9">
        <v>-4.6543578838235398</v>
      </c>
      <c r="M5803" s="9">
        <v>-16.755687999999999</v>
      </c>
      <c r="N5803" s="9">
        <v>-16.755687999999999</v>
      </c>
      <c r="O5803" s="9">
        <v>-4.6543578838235398</v>
      </c>
      <c r="P5803">
        <v>0</v>
      </c>
      <c r="Q5803" s="9">
        <v>53.549995000000003</v>
      </c>
      <c r="R5803" s="9">
        <v>267836096.98862699</v>
      </c>
      <c r="S5803" s="9">
        <v>1576208235.3585401</v>
      </c>
      <c r="T5803" s="9">
        <v>-1.1321323261324001E-3</v>
      </c>
      <c r="U5803" s="9">
        <v>4.6543578838235398</v>
      </c>
      <c r="V5803" s="9">
        <v>0</v>
      </c>
      <c r="W5803" s="9">
        <v>4.6543578838235398</v>
      </c>
      <c r="X5803" t="s">
        <v>86</v>
      </c>
      <c r="Y5803" s="9">
        <v>0</v>
      </c>
      <c r="Z5803" s="9">
        <v>3.6419916E-3</v>
      </c>
    </row>
    <row r="5804" spans="1:26" x14ac:dyDescent="0.3">
      <c r="A5804">
        <v>2</v>
      </c>
      <c r="B5804">
        <v>0</v>
      </c>
      <c r="C5804">
        <v>0</v>
      </c>
      <c r="D5804">
        <v>1</v>
      </c>
      <c r="E5804">
        <v>0</v>
      </c>
      <c r="F5804">
        <v>0</v>
      </c>
      <c r="G5804">
        <v>0</v>
      </c>
      <c r="H5804" s="9">
        <v>3424.4303134916099</v>
      </c>
      <c r="I5804" s="9">
        <v>-1.8381561</v>
      </c>
      <c r="J5804" s="9">
        <v>-1.8391118</v>
      </c>
      <c r="K5804" s="9">
        <v>-2.2546268</v>
      </c>
      <c r="L5804" s="9">
        <v>-4.6555170812522499</v>
      </c>
      <c r="M5804" s="9">
        <v>-16.759861000000001</v>
      </c>
      <c r="N5804" s="9">
        <v>-16.759861000000001</v>
      </c>
      <c r="O5804" s="9">
        <v>-4.6555170812522499</v>
      </c>
      <c r="P5804">
        <v>0</v>
      </c>
      <c r="Q5804" s="9">
        <v>53.549995000000003</v>
      </c>
      <c r="R5804" s="9">
        <v>267836096.98862699</v>
      </c>
      <c r="S5804" s="9">
        <v>1599895553.39131</v>
      </c>
      <c r="T5804" s="9">
        <v>-1.1591974287101701E-3</v>
      </c>
      <c r="U5804" s="9">
        <v>4.6555170812522499</v>
      </c>
      <c r="V5804" s="9">
        <v>0</v>
      </c>
      <c r="W5804" s="9">
        <v>4.6555170812522499</v>
      </c>
      <c r="X5804" t="s">
        <v>86</v>
      </c>
      <c r="Y5804" s="9">
        <v>0</v>
      </c>
      <c r="Z5804" s="9">
        <v>4.1465106999999998E-3</v>
      </c>
    </row>
    <row r="5805" spans="1:26" x14ac:dyDescent="0.3">
      <c r="A5805">
        <v>2</v>
      </c>
      <c r="B5805">
        <v>0</v>
      </c>
      <c r="C5805">
        <v>0</v>
      </c>
      <c r="D5805">
        <v>1</v>
      </c>
      <c r="E5805">
        <v>0</v>
      </c>
      <c r="F5805">
        <v>0</v>
      </c>
      <c r="G5805">
        <v>0</v>
      </c>
      <c r="H5805" s="9">
        <v>3425.4303134663501</v>
      </c>
      <c r="I5805" s="9">
        <v>-1.8380725</v>
      </c>
      <c r="J5805" s="9">
        <v>-1.8369262</v>
      </c>
      <c r="K5805" s="9">
        <v>-2.2030780000000001</v>
      </c>
      <c r="L5805" s="9">
        <v>-4.6567551214843403</v>
      </c>
      <c r="M5805" s="9">
        <v>-16.764317999999999</v>
      </c>
      <c r="N5805" s="9">
        <v>-16.764317999999999</v>
      </c>
      <c r="O5805" s="9">
        <v>-4.6567551214843403</v>
      </c>
      <c r="P5805">
        <v>0</v>
      </c>
      <c r="Q5805" s="9">
        <v>53.549995000000003</v>
      </c>
      <c r="R5805" s="9">
        <v>267836096.98862699</v>
      </c>
      <c r="S5805" s="9">
        <v>2019975259.3053401</v>
      </c>
      <c r="T5805" s="9">
        <v>-1.23804023208862E-3</v>
      </c>
      <c r="U5805" s="9">
        <v>4.6567551214843403</v>
      </c>
      <c r="V5805" s="9">
        <v>0</v>
      </c>
      <c r="W5805" s="9">
        <v>4.6567551214843403</v>
      </c>
      <c r="X5805" t="s">
        <v>86</v>
      </c>
      <c r="Y5805" s="9">
        <v>0</v>
      </c>
      <c r="Z5805" s="9">
        <v>4.0468917999999998E-3</v>
      </c>
    </row>
    <row r="5806" spans="1:26" x14ac:dyDescent="0.3">
      <c r="A5806">
        <v>2</v>
      </c>
      <c r="B5806">
        <v>0</v>
      </c>
      <c r="C5806">
        <v>0</v>
      </c>
      <c r="D5806">
        <v>1</v>
      </c>
      <c r="E5806">
        <v>0</v>
      </c>
      <c r="F5806">
        <v>0</v>
      </c>
      <c r="G5806">
        <v>0</v>
      </c>
      <c r="H5806" s="9">
        <v>3426.4303134410802</v>
      </c>
      <c r="I5806" s="9">
        <v>-1.838069</v>
      </c>
      <c r="J5806" s="9">
        <v>-1.8389735</v>
      </c>
      <c r="K5806" s="9">
        <v>-2.0097792000000001</v>
      </c>
      <c r="L5806" s="9">
        <v>-4.6579498346143797</v>
      </c>
      <c r="M5806" s="9">
        <v>-16.768619999999999</v>
      </c>
      <c r="N5806" s="9">
        <v>-16.768619999999999</v>
      </c>
      <c r="O5806" s="9">
        <v>-4.6579498346143797</v>
      </c>
      <c r="P5806">
        <v>0</v>
      </c>
      <c r="Q5806" s="9">
        <v>53.549995000000003</v>
      </c>
      <c r="R5806" s="9">
        <v>267836096.98862699</v>
      </c>
      <c r="S5806" s="9">
        <v>1622049275.83008</v>
      </c>
      <c r="T5806" s="9">
        <v>-1.1947131300376001E-3</v>
      </c>
      <c r="U5806" s="9">
        <v>4.6579498346143797</v>
      </c>
      <c r="V5806" s="9">
        <v>0</v>
      </c>
      <c r="W5806" s="9">
        <v>4.6579498346143797</v>
      </c>
      <c r="X5806" t="s">
        <v>86</v>
      </c>
      <c r="Y5806" s="9">
        <v>0</v>
      </c>
      <c r="Z5806" s="9">
        <v>3.6959307999999999E-3</v>
      </c>
    </row>
    <row r="5807" spans="1:26" x14ac:dyDescent="0.3">
      <c r="A5807">
        <v>2</v>
      </c>
      <c r="B5807">
        <v>0</v>
      </c>
      <c r="C5807">
        <v>0</v>
      </c>
      <c r="D5807">
        <v>1</v>
      </c>
      <c r="E5807">
        <v>0</v>
      </c>
      <c r="F5807">
        <v>0</v>
      </c>
      <c r="G5807">
        <v>0</v>
      </c>
      <c r="H5807" s="9">
        <v>3427.4303134158199</v>
      </c>
      <c r="I5807" s="9">
        <v>-1.8378992000000001</v>
      </c>
      <c r="J5807" s="9">
        <v>-1.8373743</v>
      </c>
      <c r="K5807" s="9">
        <v>-1.9848634000000001</v>
      </c>
      <c r="L5807" s="9">
        <v>-4.65913244502386</v>
      </c>
      <c r="M5807" s="9">
        <v>-16.772877000000001</v>
      </c>
      <c r="N5807" s="9">
        <v>-16.772877000000001</v>
      </c>
      <c r="O5807" s="9">
        <v>-4.65913244502386</v>
      </c>
      <c r="P5807">
        <v>0</v>
      </c>
      <c r="Q5807" s="9">
        <v>53.549995000000003</v>
      </c>
      <c r="R5807" s="9">
        <v>267836096.98862699</v>
      </c>
      <c r="S5807" s="9">
        <v>1917886405.2620599</v>
      </c>
      <c r="T5807" s="9">
        <v>-1.1826104094847501E-3</v>
      </c>
      <c r="U5807" s="9">
        <v>4.65913244502386</v>
      </c>
      <c r="V5807" s="9">
        <v>0</v>
      </c>
      <c r="W5807" s="9">
        <v>4.65913244502386</v>
      </c>
      <c r="X5807" t="s">
        <v>86</v>
      </c>
      <c r="Y5807" s="9">
        <v>0</v>
      </c>
      <c r="Z5807" s="9">
        <v>3.6469369999999998E-3</v>
      </c>
    </row>
    <row r="5808" spans="1:26" x14ac:dyDescent="0.3">
      <c r="A5808">
        <v>2</v>
      </c>
      <c r="B5808">
        <v>0</v>
      </c>
      <c r="C5808">
        <v>0</v>
      </c>
      <c r="D5808">
        <v>1</v>
      </c>
      <c r="E5808">
        <v>0</v>
      </c>
      <c r="F5808">
        <v>0</v>
      </c>
      <c r="G5808">
        <v>0</v>
      </c>
      <c r="H5808" s="9">
        <v>3428.4303133905601</v>
      </c>
      <c r="I5808" s="9">
        <v>-1.8379498999999999</v>
      </c>
      <c r="J5808" s="9">
        <v>-1.8387663000000001</v>
      </c>
      <c r="K5808" s="9">
        <v>-2.0456078</v>
      </c>
      <c r="L5808" s="9">
        <v>-4.6602914507730899</v>
      </c>
      <c r="M5808" s="9">
        <v>-16.777049999999999</v>
      </c>
      <c r="N5808" s="9">
        <v>-16.777049999999999</v>
      </c>
      <c r="O5808" s="9">
        <v>-4.6602914507730899</v>
      </c>
      <c r="P5808">
        <v>0</v>
      </c>
      <c r="Q5808" s="9">
        <v>53.549995000000003</v>
      </c>
      <c r="R5808" s="9">
        <v>267836096.98862699</v>
      </c>
      <c r="S5808" s="9">
        <v>1655907532.6934299</v>
      </c>
      <c r="T5808" s="9">
        <v>-1.15900574922545E-3</v>
      </c>
      <c r="U5808" s="9">
        <v>4.6602914507730899</v>
      </c>
      <c r="V5808" s="9">
        <v>0</v>
      </c>
      <c r="W5808" s="9">
        <v>4.6602914507730899</v>
      </c>
      <c r="X5808" t="s">
        <v>86</v>
      </c>
      <c r="Y5808" s="9">
        <v>0</v>
      </c>
      <c r="Z5808" s="9">
        <v>3.7613948999999998E-3</v>
      </c>
    </row>
    <row r="5809" spans="1:26" x14ac:dyDescent="0.3">
      <c r="A5809">
        <v>2</v>
      </c>
      <c r="B5809">
        <v>0</v>
      </c>
      <c r="C5809">
        <v>0</v>
      </c>
      <c r="D5809">
        <v>1</v>
      </c>
      <c r="E5809">
        <v>0</v>
      </c>
      <c r="F5809">
        <v>0</v>
      </c>
      <c r="G5809">
        <v>0</v>
      </c>
      <c r="H5809" s="9">
        <v>3429.4303133653002</v>
      </c>
      <c r="I5809" s="9">
        <v>-1.8380818000000001</v>
      </c>
      <c r="J5809" s="9">
        <v>-1.8387079</v>
      </c>
      <c r="K5809" s="9">
        <v>-2.2821753</v>
      </c>
      <c r="L5809" s="9">
        <v>-4.6614416271124899</v>
      </c>
      <c r="M5809" s="9">
        <v>-16.781189000000001</v>
      </c>
      <c r="N5809" s="9">
        <v>-16.781189000000001</v>
      </c>
      <c r="O5809" s="9">
        <v>-4.6614416271124899</v>
      </c>
      <c r="P5809">
        <v>0</v>
      </c>
      <c r="Q5809" s="9">
        <v>53.549995000000003</v>
      </c>
      <c r="R5809" s="9">
        <v>267836096.98862699</v>
      </c>
      <c r="S5809" s="9">
        <v>1665878294.9212</v>
      </c>
      <c r="T5809" s="9">
        <v>-1.15017633940084E-3</v>
      </c>
      <c r="U5809" s="9">
        <v>4.6614416271124899</v>
      </c>
      <c r="V5809" s="9">
        <v>0</v>
      </c>
      <c r="W5809" s="9">
        <v>4.6614416271124899</v>
      </c>
      <c r="X5809" t="s">
        <v>86</v>
      </c>
      <c r="Y5809" s="9">
        <v>0</v>
      </c>
      <c r="Z5809" s="9">
        <v>4.1962535999999998E-3</v>
      </c>
    </row>
    <row r="5810" spans="1:26" x14ac:dyDescent="0.3">
      <c r="A5810">
        <v>2</v>
      </c>
      <c r="B5810">
        <v>0</v>
      </c>
      <c r="C5810">
        <v>0</v>
      </c>
      <c r="D5810">
        <v>1</v>
      </c>
      <c r="E5810">
        <v>0</v>
      </c>
      <c r="F5810">
        <v>0</v>
      </c>
      <c r="G5810">
        <v>0</v>
      </c>
      <c r="H5810" s="9">
        <v>3430.4303133400299</v>
      </c>
      <c r="I5810" s="9">
        <v>-1.8379629</v>
      </c>
      <c r="J5810" s="9">
        <v>-1.8377317</v>
      </c>
      <c r="K5810" s="9">
        <v>-2.4153402000000002</v>
      </c>
      <c r="L5810" s="9">
        <v>-4.6625788304015501</v>
      </c>
      <c r="M5810" s="9">
        <v>-16.785284000000001</v>
      </c>
      <c r="N5810" s="9">
        <v>-16.785284000000001</v>
      </c>
      <c r="O5810" s="9">
        <v>-4.6625788304015501</v>
      </c>
      <c r="P5810">
        <v>0</v>
      </c>
      <c r="Q5810" s="9">
        <v>53.549995000000003</v>
      </c>
      <c r="R5810" s="9">
        <v>267836096.98862699</v>
      </c>
      <c r="S5810" s="9">
        <v>1844251361.3144</v>
      </c>
      <c r="T5810" s="9">
        <v>-1.1372032890584101E-3</v>
      </c>
      <c r="U5810" s="9">
        <v>4.6625788304015501</v>
      </c>
      <c r="V5810" s="9">
        <v>0</v>
      </c>
      <c r="W5810" s="9">
        <v>4.6625788304015501</v>
      </c>
      <c r="X5810" t="s">
        <v>86</v>
      </c>
      <c r="Y5810" s="9">
        <v>0</v>
      </c>
      <c r="Z5810" s="9">
        <v>4.4387471999999999E-3</v>
      </c>
    </row>
    <row r="5811" spans="1:26" x14ac:dyDescent="0.3">
      <c r="A5811">
        <v>2</v>
      </c>
      <c r="B5811">
        <v>0</v>
      </c>
      <c r="C5811">
        <v>0</v>
      </c>
      <c r="D5811">
        <v>1</v>
      </c>
      <c r="E5811">
        <v>0</v>
      </c>
      <c r="F5811">
        <v>0</v>
      </c>
      <c r="G5811">
        <v>0</v>
      </c>
      <c r="H5811" s="9">
        <v>3431.43031331477</v>
      </c>
      <c r="I5811" s="9">
        <v>-1.8379255999999999</v>
      </c>
      <c r="J5811" s="9">
        <v>-1.8379536999999999</v>
      </c>
      <c r="K5811" s="9">
        <v>-2.6013888999999999</v>
      </c>
      <c r="L5811" s="9">
        <v>-4.6636909554786898</v>
      </c>
      <c r="M5811" s="9">
        <v>-16.789287999999999</v>
      </c>
      <c r="N5811" s="9">
        <v>-16.789287999999999</v>
      </c>
      <c r="O5811" s="9">
        <v>-4.6636909554786898</v>
      </c>
      <c r="P5811">
        <v>0</v>
      </c>
      <c r="Q5811" s="9">
        <v>53.549995000000003</v>
      </c>
      <c r="R5811" s="9">
        <v>267836096.98862699</v>
      </c>
      <c r="S5811" s="9">
        <v>1800952777.4906001</v>
      </c>
      <c r="T5811" s="9">
        <v>-1.11212507714153E-3</v>
      </c>
      <c r="U5811" s="9">
        <v>4.6636909554786898</v>
      </c>
      <c r="V5811" s="9">
        <v>0</v>
      </c>
      <c r="W5811" s="9">
        <v>4.6636909554786898</v>
      </c>
      <c r="X5811" t="s">
        <v>86</v>
      </c>
      <c r="Y5811" s="9">
        <v>0</v>
      </c>
      <c r="Z5811" s="9">
        <v>4.7812321999999999E-3</v>
      </c>
    </row>
    <row r="5812" spans="1:26" x14ac:dyDescent="0.3">
      <c r="A5812">
        <v>2</v>
      </c>
      <c r="B5812">
        <v>0</v>
      </c>
      <c r="C5812">
        <v>0</v>
      </c>
      <c r="D5812">
        <v>1</v>
      </c>
      <c r="E5812">
        <v>0</v>
      </c>
      <c r="F5812">
        <v>0</v>
      </c>
      <c r="G5812">
        <v>0</v>
      </c>
      <c r="H5812" s="9">
        <v>3432.4303132895102</v>
      </c>
      <c r="I5812" s="9">
        <v>-1.8381559999999999</v>
      </c>
      <c r="J5812" s="9">
        <v>-1.8393526</v>
      </c>
      <c r="K5812" s="9">
        <v>-3.2668303999999999</v>
      </c>
      <c r="L5812" s="9">
        <v>-4.6648806807014402</v>
      </c>
      <c r="M5812" s="9">
        <v>-16.793569999999999</v>
      </c>
      <c r="N5812" s="9">
        <v>-16.793569999999999</v>
      </c>
      <c r="O5812" s="9">
        <v>-4.6648806807014402</v>
      </c>
      <c r="P5812">
        <v>0</v>
      </c>
      <c r="Q5812" s="9">
        <v>53.549995000000003</v>
      </c>
      <c r="R5812" s="9">
        <v>267836096.98862699</v>
      </c>
      <c r="S5812" s="9">
        <v>1567226333.8036699</v>
      </c>
      <c r="T5812" s="9">
        <v>-1.18972522274685E-3</v>
      </c>
      <c r="U5812" s="9">
        <v>4.6648806807014402</v>
      </c>
      <c r="V5812" s="9">
        <v>0</v>
      </c>
      <c r="W5812" s="9">
        <v>4.6648806807014402</v>
      </c>
      <c r="X5812" t="s">
        <v>86</v>
      </c>
      <c r="Y5812" s="9">
        <v>0</v>
      </c>
      <c r="Z5812" s="9">
        <v>6.0088531999999998E-3</v>
      </c>
    </row>
    <row r="5813" spans="1:26" x14ac:dyDescent="0.3">
      <c r="A5813">
        <v>2</v>
      </c>
      <c r="B5813">
        <v>0</v>
      </c>
      <c r="C5813">
        <v>0</v>
      </c>
      <c r="D5813">
        <v>1</v>
      </c>
      <c r="E5813">
        <v>0</v>
      </c>
      <c r="F5813">
        <v>0</v>
      </c>
      <c r="G5813">
        <v>0</v>
      </c>
      <c r="H5813" s="9">
        <v>3433.4303132642499</v>
      </c>
      <c r="I5813" s="9">
        <v>-1.8379875000000001</v>
      </c>
      <c r="J5813" s="9">
        <v>-1.8379555999999999</v>
      </c>
      <c r="K5813" s="9">
        <v>-3.5286187999999998</v>
      </c>
      <c r="L5813" s="9">
        <v>-4.6660986912419</v>
      </c>
      <c r="M5813" s="9">
        <v>-16.797955000000002</v>
      </c>
      <c r="N5813" s="9">
        <v>-16.797955000000002</v>
      </c>
      <c r="O5813" s="9">
        <v>-4.6660986912419</v>
      </c>
      <c r="P5813">
        <v>0</v>
      </c>
      <c r="Q5813" s="9">
        <v>53.549995000000003</v>
      </c>
      <c r="R5813" s="9">
        <v>267836096.98862699</v>
      </c>
      <c r="S5813" s="9">
        <v>1801511605.5097799</v>
      </c>
      <c r="T5813" s="9">
        <v>-1.2180105404588899E-3</v>
      </c>
      <c r="U5813" s="9">
        <v>4.6660986912419</v>
      </c>
      <c r="V5813" s="9">
        <v>0</v>
      </c>
      <c r="W5813" s="9">
        <v>4.6660986912419</v>
      </c>
      <c r="X5813" t="s">
        <v>86</v>
      </c>
      <c r="Y5813" s="9">
        <v>0</v>
      </c>
      <c r="Z5813" s="9">
        <v>6.4854444999999997E-3</v>
      </c>
    </row>
    <row r="5814" spans="1:26" x14ac:dyDescent="0.3">
      <c r="A5814">
        <v>2</v>
      </c>
      <c r="B5814">
        <v>0</v>
      </c>
      <c r="C5814">
        <v>0</v>
      </c>
      <c r="D5814">
        <v>1</v>
      </c>
      <c r="E5814">
        <v>0</v>
      </c>
      <c r="F5814">
        <v>0</v>
      </c>
      <c r="G5814">
        <v>0</v>
      </c>
      <c r="H5814" s="9">
        <v>3434.43031323899</v>
      </c>
      <c r="I5814" s="9">
        <v>-1.8378452999999999</v>
      </c>
      <c r="J5814" s="9">
        <v>-1.8378289000000001</v>
      </c>
      <c r="K5814" s="9">
        <v>-3.8737788000000002</v>
      </c>
      <c r="L5814" s="9">
        <v>-4.6672865936542598</v>
      </c>
      <c r="M5814" s="9">
        <v>-16.802230999999999</v>
      </c>
      <c r="N5814" s="9">
        <v>-16.802230999999999</v>
      </c>
      <c r="O5814" s="9">
        <v>-4.6672865936542598</v>
      </c>
      <c r="P5814">
        <v>0</v>
      </c>
      <c r="Q5814" s="9">
        <v>53.549995000000003</v>
      </c>
      <c r="R5814" s="9">
        <v>267836096.98862699</v>
      </c>
      <c r="S5814" s="9">
        <v>1826688477.6083701</v>
      </c>
      <c r="T5814" s="9">
        <v>-1.1879024123615501E-3</v>
      </c>
      <c r="U5814" s="9">
        <v>4.6672865936542598</v>
      </c>
      <c r="V5814" s="9">
        <v>0</v>
      </c>
      <c r="W5814" s="9">
        <v>4.6672865936542598</v>
      </c>
      <c r="X5814" t="s">
        <v>86</v>
      </c>
      <c r="Y5814" s="9">
        <v>0</v>
      </c>
      <c r="Z5814" s="9">
        <v>7.1193426999999997E-3</v>
      </c>
    </row>
    <row r="5815" spans="1:26" x14ac:dyDescent="0.3">
      <c r="A5815">
        <v>2</v>
      </c>
      <c r="B5815">
        <v>0</v>
      </c>
      <c r="C5815">
        <v>0</v>
      </c>
      <c r="D5815">
        <v>1</v>
      </c>
      <c r="E5815">
        <v>0</v>
      </c>
      <c r="F5815">
        <v>0</v>
      </c>
      <c r="G5815">
        <v>0</v>
      </c>
      <c r="H5815" s="9">
        <v>3435.4303132137202</v>
      </c>
      <c r="I5815" s="9">
        <v>-1.8378916999999999</v>
      </c>
      <c r="J5815" s="9">
        <v>-1.8384997000000001</v>
      </c>
      <c r="K5815" s="9">
        <v>-4.1648335000000003</v>
      </c>
      <c r="L5815" s="9">
        <v>-4.6684649884939899</v>
      </c>
      <c r="M5815" s="9">
        <v>-16.806474999999999</v>
      </c>
      <c r="N5815" s="9">
        <v>-16.806474999999999</v>
      </c>
      <c r="O5815" s="9">
        <v>-4.6684649884939899</v>
      </c>
      <c r="P5815">
        <v>0</v>
      </c>
      <c r="Q5815" s="9">
        <v>53.549995000000003</v>
      </c>
      <c r="R5815" s="9">
        <v>267836096.98862699</v>
      </c>
      <c r="S5815" s="9">
        <v>1703445826.17858</v>
      </c>
      <c r="T5815" s="9">
        <v>-1.1783948397372499E-3</v>
      </c>
      <c r="U5815" s="9">
        <v>4.6684649884939899</v>
      </c>
      <c r="V5815" s="9">
        <v>0</v>
      </c>
      <c r="W5815" s="9">
        <v>4.6684649884939899</v>
      </c>
      <c r="X5815" t="s">
        <v>86</v>
      </c>
      <c r="Y5815" s="9">
        <v>0</v>
      </c>
      <c r="Z5815" s="9">
        <v>7.6570450000000003E-3</v>
      </c>
    </row>
    <row r="5816" spans="1:26" x14ac:dyDescent="0.3">
      <c r="A5816">
        <v>2</v>
      </c>
      <c r="B5816">
        <v>0</v>
      </c>
      <c r="C5816">
        <v>0</v>
      </c>
      <c r="D5816">
        <v>1</v>
      </c>
      <c r="E5816">
        <v>0</v>
      </c>
      <c r="F5816">
        <v>0</v>
      </c>
      <c r="G5816">
        <v>0</v>
      </c>
      <c r="H5816" s="9">
        <v>3436.4303131884599</v>
      </c>
      <c r="I5816" s="9">
        <v>-1.8380607</v>
      </c>
      <c r="J5816" s="9">
        <v>-1.8395710999999999</v>
      </c>
      <c r="K5816" s="9">
        <v>-4.3224558999999996</v>
      </c>
      <c r="L5816" s="9">
        <v>-4.66961401301376</v>
      </c>
      <c r="M5816" s="9">
        <v>-16.81061</v>
      </c>
      <c r="N5816" s="9">
        <v>-16.81061</v>
      </c>
      <c r="O5816" s="9">
        <v>-4.66961401301376</v>
      </c>
      <c r="P5816">
        <v>0</v>
      </c>
      <c r="Q5816" s="9">
        <v>53.549995000000003</v>
      </c>
      <c r="R5816" s="9">
        <v>267836096.98862699</v>
      </c>
      <c r="S5816" s="9">
        <v>1537587628.6683199</v>
      </c>
      <c r="T5816" s="9">
        <v>-1.1490245197611701E-3</v>
      </c>
      <c r="U5816" s="9">
        <v>4.66961401301376</v>
      </c>
      <c r="V5816" s="9">
        <v>0</v>
      </c>
      <c r="W5816" s="9">
        <v>4.66961401301376</v>
      </c>
      <c r="X5816" t="s">
        <v>86</v>
      </c>
      <c r="Y5816" s="9">
        <v>0</v>
      </c>
      <c r="Z5816" s="9">
        <v>7.9514653999999997E-3</v>
      </c>
    </row>
    <row r="5817" spans="1:26" x14ac:dyDescent="0.3">
      <c r="A5817">
        <v>2</v>
      </c>
      <c r="B5817">
        <v>0</v>
      </c>
      <c r="C5817">
        <v>0</v>
      </c>
      <c r="D5817">
        <v>1</v>
      </c>
      <c r="E5817">
        <v>0</v>
      </c>
      <c r="F5817">
        <v>0</v>
      </c>
      <c r="G5817">
        <v>0</v>
      </c>
      <c r="H5817" s="9">
        <v>3437.4303131632</v>
      </c>
      <c r="I5817" s="9">
        <v>-1.8379823</v>
      </c>
      <c r="J5817" s="9">
        <v>-1.8395866000000001</v>
      </c>
      <c r="K5817" s="9">
        <v>-4.5905398999999996</v>
      </c>
      <c r="L5817" s="9">
        <v>-4.6707426917119799</v>
      </c>
      <c r="M5817" s="9">
        <v>-16.814674</v>
      </c>
      <c r="N5817" s="9">
        <v>-16.814674</v>
      </c>
      <c r="O5817" s="9">
        <v>-4.6707426917119799</v>
      </c>
      <c r="P5817">
        <v>0</v>
      </c>
      <c r="Q5817" s="9">
        <v>53.549995000000003</v>
      </c>
      <c r="R5817" s="9">
        <v>267836096.98862699</v>
      </c>
      <c r="S5817" s="9">
        <v>1535789972.36291</v>
      </c>
      <c r="T5817" s="9">
        <v>-1.1286786982225201E-3</v>
      </c>
      <c r="U5817" s="9">
        <v>4.6707426917119799</v>
      </c>
      <c r="V5817" s="9">
        <v>0</v>
      </c>
      <c r="W5817" s="9">
        <v>4.6707426917119799</v>
      </c>
      <c r="X5817" t="s">
        <v>86</v>
      </c>
      <c r="Y5817" s="9">
        <v>0</v>
      </c>
      <c r="Z5817" s="9">
        <v>8.4446956999999993E-3</v>
      </c>
    </row>
    <row r="5818" spans="1:26" x14ac:dyDescent="0.3">
      <c r="A5818">
        <v>2</v>
      </c>
      <c r="B5818">
        <v>0</v>
      </c>
      <c r="C5818">
        <v>0</v>
      </c>
      <c r="D5818">
        <v>1</v>
      </c>
      <c r="E5818">
        <v>0</v>
      </c>
      <c r="F5818">
        <v>0</v>
      </c>
      <c r="G5818">
        <v>0</v>
      </c>
      <c r="H5818" s="9">
        <v>3438.4303131379402</v>
      </c>
      <c r="I5818" s="9">
        <v>-1.8378441000000001</v>
      </c>
      <c r="J5818" s="9">
        <v>-1.8390261999999999</v>
      </c>
      <c r="K5818" s="9">
        <v>-4.9803423999999996</v>
      </c>
      <c r="L5818" s="9">
        <v>-4.6718811877260196</v>
      </c>
      <c r="M5818" s="9">
        <v>-16.818771000000002</v>
      </c>
      <c r="N5818" s="9">
        <v>-16.818771000000002</v>
      </c>
      <c r="O5818" s="9">
        <v>-4.6718811877260196</v>
      </c>
      <c r="P5818">
        <v>0</v>
      </c>
      <c r="Q5818" s="9">
        <v>53.549995000000003</v>
      </c>
      <c r="R5818" s="9">
        <v>267836096.98862699</v>
      </c>
      <c r="S5818" s="9">
        <v>1618664954.80862</v>
      </c>
      <c r="T5818" s="9">
        <v>-1.13849601403792E-3</v>
      </c>
      <c r="U5818" s="9">
        <v>4.6718811877260196</v>
      </c>
      <c r="V5818" s="9">
        <v>0</v>
      </c>
      <c r="W5818" s="9">
        <v>4.6718811877260196</v>
      </c>
      <c r="X5818" t="s">
        <v>86</v>
      </c>
      <c r="Y5818" s="9">
        <v>0</v>
      </c>
      <c r="Z5818" s="9">
        <v>9.1589801000000002E-3</v>
      </c>
    </row>
    <row r="5819" spans="1:26" x14ac:dyDescent="0.3">
      <c r="A5819">
        <v>2</v>
      </c>
      <c r="B5819">
        <v>0</v>
      </c>
      <c r="C5819">
        <v>0</v>
      </c>
      <c r="D5819">
        <v>1</v>
      </c>
      <c r="E5819">
        <v>0</v>
      </c>
      <c r="F5819">
        <v>0</v>
      </c>
      <c r="G5819">
        <v>0</v>
      </c>
      <c r="H5819" s="9">
        <v>3439.4303131126799</v>
      </c>
      <c r="I5819" s="9">
        <v>-1.8379433999999999</v>
      </c>
      <c r="J5819" s="9">
        <v>-1.8399197</v>
      </c>
      <c r="K5819" s="9">
        <v>-5.2267922999999996</v>
      </c>
      <c r="L5819" s="9">
        <v>-4.6730208171704</v>
      </c>
      <c r="M5819" s="9">
        <v>-16.822873999999999</v>
      </c>
      <c r="N5819" s="9">
        <v>-16.822873999999999</v>
      </c>
      <c r="O5819" s="9">
        <v>-4.6730208171704</v>
      </c>
      <c r="P5819">
        <v>0</v>
      </c>
      <c r="Q5819" s="9">
        <v>53.549995000000003</v>
      </c>
      <c r="R5819" s="9">
        <v>267836096.98862699</v>
      </c>
      <c r="S5819" s="9">
        <v>1491357921.16032</v>
      </c>
      <c r="T5819" s="9">
        <v>-1.1396294443875E-3</v>
      </c>
      <c r="U5819" s="9">
        <v>4.6730208171704</v>
      </c>
      <c r="V5819" s="9">
        <v>0</v>
      </c>
      <c r="W5819" s="9">
        <v>4.6730208171704</v>
      </c>
      <c r="X5819" t="s">
        <v>86</v>
      </c>
      <c r="Y5819" s="9">
        <v>0</v>
      </c>
      <c r="Z5819" s="9">
        <v>9.6168778999999992E-3</v>
      </c>
    </row>
    <row r="5820" spans="1:26" x14ac:dyDescent="0.3">
      <c r="A5820">
        <v>2</v>
      </c>
      <c r="B5820">
        <v>0</v>
      </c>
      <c r="C5820">
        <v>0</v>
      </c>
      <c r="D5820">
        <v>1</v>
      </c>
      <c r="E5820">
        <v>0</v>
      </c>
      <c r="F5820">
        <v>0</v>
      </c>
      <c r="G5820">
        <v>0</v>
      </c>
      <c r="H5820" s="9">
        <v>3440.43031308741</v>
      </c>
      <c r="I5820" s="9">
        <v>-1.8381111999999999</v>
      </c>
      <c r="J5820" s="9">
        <v>-1.8400109</v>
      </c>
      <c r="K5820" s="9">
        <v>-5.8150443999999997</v>
      </c>
      <c r="L5820" s="9">
        <v>-4.67417512982556</v>
      </c>
      <c r="M5820" s="9">
        <v>-16.827030000000001</v>
      </c>
      <c r="N5820" s="9">
        <v>-16.827030000000001</v>
      </c>
      <c r="O5820" s="9">
        <v>-4.67417512982556</v>
      </c>
      <c r="P5820">
        <v>0</v>
      </c>
      <c r="Q5820" s="9">
        <v>53.549995000000003</v>
      </c>
      <c r="R5820" s="9">
        <v>267836096.98862699</v>
      </c>
      <c r="S5820" s="9">
        <v>1479811640.87571</v>
      </c>
      <c r="T5820" s="9">
        <v>-1.1543126551574101E-3</v>
      </c>
      <c r="U5820" s="9">
        <v>4.67417512982556</v>
      </c>
      <c r="V5820" s="9">
        <v>0</v>
      </c>
      <c r="W5820" s="9">
        <v>4.67417512982556</v>
      </c>
      <c r="X5820" t="s">
        <v>86</v>
      </c>
      <c r="Y5820" s="9">
        <v>0</v>
      </c>
      <c r="Z5820" s="9">
        <v>1.0699745E-2</v>
      </c>
    </row>
    <row r="5821" spans="1:26" x14ac:dyDescent="0.3">
      <c r="A5821">
        <v>2</v>
      </c>
      <c r="B5821">
        <v>0</v>
      </c>
      <c r="C5821">
        <v>0</v>
      </c>
      <c r="D5821">
        <v>1</v>
      </c>
      <c r="E5821">
        <v>0</v>
      </c>
      <c r="F5821">
        <v>0</v>
      </c>
      <c r="G5821">
        <v>0</v>
      </c>
      <c r="H5821" s="9">
        <v>3441.4303130621502</v>
      </c>
      <c r="I5821" s="9">
        <v>-1.8381045</v>
      </c>
      <c r="J5821" s="9">
        <v>-1.8370496999999999</v>
      </c>
      <c r="K5821" s="9">
        <v>-6.0247115999999998</v>
      </c>
      <c r="L5821" s="9">
        <v>-4.6753565630721701</v>
      </c>
      <c r="M5821" s="9">
        <v>-16.831284</v>
      </c>
      <c r="N5821" s="9">
        <v>-16.831284</v>
      </c>
      <c r="O5821" s="9">
        <v>-4.6753565630721701</v>
      </c>
      <c r="P5821">
        <v>0</v>
      </c>
      <c r="Q5821" s="9">
        <v>53.549995000000003</v>
      </c>
      <c r="R5821" s="9">
        <v>267836096.98862699</v>
      </c>
      <c r="S5821" s="9">
        <v>1998397696.7274201</v>
      </c>
      <c r="T5821" s="9">
        <v>-1.1814332466126799E-3</v>
      </c>
      <c r="U5821" s="9">
        <v>4.6753565630721701</v>
      </c>
      <c r="V5821" s="9">
        <v>0</v>
      </c>
      <c r="W5821" s="9">
        <v>4.6753565630721701</v>
      </c>
      <c r="X5821" t="s">
        <v>86</v>
      </c>
      <c r="Y5821" s="9">
        <v>0</v>
      </c>
      <c r="Z5821" s="9">
        <v>1.1067695000000001E-2</v>
      </c>
    </row>
    <row r="5822" spans="1:26" x14ac:dyDescent="0.3">
      <c r="A5822">
        <v>2</v>
      </c>
      <c r="B5822">
        <v>0</v>
      </c>
      <c r="C5822">
        <v>0</v>
      </c>
      <c r="D5822">
        <v>1</v>
      </c>
      <c r="E5822">
        <v>0</v>
      </c>
      <c r="F5822">
        <v>0</v>
      </c>
      <c r="G5822">
        <v>0</v>
      </c>
      <c r="H5822" s="9">
        <v>3442.4303130368899</v>
      </c>
      <c r="I5822" s="9">
        <v>-1.8378873</v>
      </c>
      <c r="J5822" s="9">
        <v>-1.8368990000000001</v>
      </c>
      <c r="K5822" s="9">
        <v>-6.2314029</v>
      </c>
      <c r="L5822" s="9">
        <v>-4.6765891862318698</v>
      </c>
      <c r="M5822" s="9">
        <v>-16.835722000000001</v>
      </c>
      <c r="N5822" s="9">
        <v>-16.835722000000001</v>
      </c>
      <c r="O5822" s="9">
        <v>-4.6765891862318698</v>
      </c>
      <c r="P5822">
        <v>0</v>
      </c>
      <c r="Q5822" s="9">
        <v>53.549995000000003</v>
      </c>
      <c r="R5822" s="9">
        <v>267836096.98862699</v>
      </c>
      <c r="S5822" s="9">
        <v>2035179286.7177801</v>
      </c>
      <c r="T5822" s="9">
        <v>-1.2326231596997399E-3</v>
      </c>
      <c r="U5822" s="9">
        <v>4.6765891862318698</v>
      </c>
      <c r="V5822" s="9">
        <v>0</v>
      </c>
      <c r="W5822" s="9">
        <v>4.6765891862318698</v>
      </c>
      <c r="X5822" t="s">
        <v>86</v>
      </c>
      <c r="Y5822" s="9">
        <v>0</v>
      </c>
      <c r="Z5822" s="9">
        <v>1.1446458E-2</v>
      </c>
    </row>
    <row r="5823" spans="1:26" x14ac:dyDescent="0.3">
      <c r="A5823">
        <v>2</v>
      </c>
      <c r="B5823">
        <v>0</v>
      </c>
      <c r="C5823">
        <v>0</v>
      </c>
      <c r="D5823">
        <v>1</v>
      </c>
      <c r="E5823">
        <v>0</v>
      </c>
      <c r="F5823">
        <v>0</v>
      </c>
      <c r="G5823">
        <v>0</v>
      </c>
      <c r="H5823" s="9">
        <v>3443.43031301163</v>
      </c>
      <c r="I5823" s="9">
        <v>-1.8379755</v>
      </c>
      <c r="J5823" s="9">
        <v>-1.8389873999999999</v>
      </c>
      <c r="K5823" s="9">
        <v>-6.1751227000000002</v>
      </c>
      <c r="L5823" s="9">
        <v>-4.6777469646063103</v>
      </c>
      <c r="M5823" s="9">
        <v>-16.83989</v>
      </c>
      <c r="N5823" s="9">
        <v>-16.83989</v>
      </c>
      <c r="O5823" s="9">
        <v>-4.6777469646063103</v>
      </c>
      <c r="P5823">
        <v>0</v>
      </c>
      <c r="Q5823" s="9">
        <v>53.549995000000003</v>
      </c>
      <c r="R5823" s="9">
        <v>267836096.98862699</v>
      </c>
      <c r="S5823" s="9">
        <v>1626747350.37744</v>
      </c>
      <c r="T5823" s="9">
        <v>-1.15777837443342E-3</v>
      </c>
      <c r="U5823" s="9">
        <v>4.6777469646063103</v>
      </c>
      <c r="V5823" s="9">
        <v>0</v>
      </c>
      <c r="W5823" s="9">
        <v>4.6777469646063103</v>
      </c>
      <c r="X5823" t="s">
        <v>86</v>
      </c>
      <c r="Y5823" s="9">
        <v>0</v>
      </c>
      <c r="Z5823" s="9">
        <v>1.1355973E-2</v>
      </c>
    </row>
    <row r="5824" spans="1:26" x14ac:dyDescent="0.3">
      <c r="A5824">
        <v>2</v>
      </c>
      <c r="B5824">
        <v>0</v>
      </c>
      <c r="C5824">
        <v>0</v>
      </c>
      <c r="D5824">
        <v>1</v>
      </c>
      <c r="E5824">
        <v>0</v>
      </c>
      <c r="F5824">
        <v>0</v>
      </c>
      <c r="G5824">
        <v>0</v>
      </c>
      <c r="H5824" s="9">
        <v>3444.4303129863601</v>
      </c>
      <c r="I5824" s="9">
        <v>-1.8378859000000001</v>
      </c>
      <c r="J5824" s="9">
        <v>-1.8387279999999999</v>
      </c>
      <c r="K5824" s="9">
        <v>-6.1252532000000004</v>
      </c>
      <c r="L5824" s="9">
        <v>-4.6788627038857404</v>
      </c>
      <c r="M5824" s="9">
        <v>-16.843906</v>
      </c>
      <c r="N5824" s="9">
        <v>-16.843906</v>
      </c>
      <c r="O5824" s="9">
        <v>-4.6788627038857404</v>
      </c>
      <c r="P5824">
        <v>0</v>
      </c>
      <c r="Q5824" s="9">
        <v>53.549995000000003</v>
      </c>
      <c r="R5824" s="9">
        <v>267836096.98862699</v>
      </c>
      <c r="S5824" s="9">
        <v>1668774146.3226399</v>
      </c>
      <c r="T5824" s="9">
        <v>-1.1157392794292E-3</v>
      </c>
      <c r="U5824" s="9">
        <v>4.6788627038857404</v>
      </c>
      <c r="V5824" s="9">
        <v>0</v>
      </c>
      <c r="W5824" s="9">
        <v>4.6788627038857404</v>
      </c>
      <c r="X5824" t="s">
        <v>86</v>
      </c>
      <c r="Y5824" s="9">
        <v>0</v>
      </c>
      <c r="Z5824" s="9">
        <v>1.1262674E-2</v>
      </c>
    </row>
    <row r="5825" spans="1:26" x14ac:dyDescent="0.3">
      <c r="A5825">
        <v>2</v>
      </c>
      <c r="B5825">
        <v>0</v>
      </c>
      <c r="C5825">
        <v>0</v>
      </c>
      <c r="D5825">
        <v>1</v>
      </c>
      <c r="E5825">
        <v>0</v>
      </c>
      <c r="F5825">
        <v>0</v>
      </c>
      <c r="G5825">
        <v>0</v>
      </c>
      <c r="H5825" s="9">
        <v>3445.4303129610998</v>
      </c>
      <c r="I5825" s="9">
        <v>-1.8378447</v>
      </c>
      <c r="J5825" s="9">
        <v>-1.8369941000000001</v>
      </c>
      <c r="K5825" s="9">
        <v>-6.2537246</v>
      </c>
      <c r="L5825" s="9">
        <v>-4.6800241702398901</v>
      </c>
      <c r="M5825" s="9">
        <v>-16.848087</v>
      </c>
      <c r="N5825" s="9">
        <v>-16.848087</v>
      </c>
      <c r="O5825" s="9">
        <v>-4.6800241702398901</v>
      </c>
      <c r="P5825">
        <v>0</v>
      </c>
      <c r="Q5825" s="9">
        <v>53.549995000000003</v>
      </c>
      <c r="R5825" s="9">
        <v>267836096.98862699</v>
      </c>
      <c r="S5825" s="9">
        <v>2013638158.9735</v>
      </c>
      <c r="T5825" s="9">
        <v>-1.1614663541585899E-3</v>
      </c>
      <c r="U5825" s="9">
        <v>4.6800241702398901</v>
      </c>
      <c r="V5825" s="9">
        <v>0</v>
      </c>
      <c r="W5825" s="9">
        <v>4.6800241702398901</v>
      </c>
      <c r="X5825" t="s">
        <v>86</v>
      </c>
      <c r="Y5825" s="9">
        <v>0</v>
      </c>
      <c r="Z5825" s="9">
        <v>1.1488055E-2</v>
      </c>
    </row>
    <row r="5826" spans="1:26" x14ac:dyDescent="0.3">
      <c r="A5826">
        <v>2</v>
      </c>
      <c r="B5826">
        <v>0</v>
      </c>
      <c r="C5826">
        <v>0</v>
      </c>
      <c r="D5826">
        <v>1</v>
      </c>
      <c r="E5826">
        <v>0</v>
      </c>
      <c r="F5826">
        <v>0</v>
      </c>
      <c r="G5826">
        <v>0</v>
      </c>
      <c r="H5826" s="9">
        <v>3446.43031293584</v>
      </c>
      <c r="I5826" s="9">
        <v>-1.8380021</v>
      </c>
      <c r="J5826" s="9">
        <v>-1.8394349999999999</v>
      </c>
      <c r="K5826" s="9">
        <v>-6.2084327000000004</v>
      </c>
      <c r="L5826" s="9">
        <v>-4.6811787401551896</v>
      </c>
      <c r="M5826" s="9">
        <v>-16.852243000000001</v>
      </c>
      <c r="N5826" s="9">
        <v>-16.852243000000001</v>
      </c>
      <c r="O5826" s="9">
        <v>-4.6811787401551896</v>
      </c>
      <c r="P5826">
        <v>0</v>
      </c>
      <c r="Q5826" s="9">
        <v>53.549995000000003</v>
      </c>
      <c r="R5826" s="9">
        <v>267836096.98862699</v>
      </c>
      <c r="S5826" s="9">
        <v>1560731517.60146</v>
      </c>
      <c r="T5826" s="9">
        <v>-1.1545699152941599E-3</v>
      </c>
      <c r="U5826" s="9">
        <v>4.6811787401551896</v>
      </c>
      <c r="V5826" s="9">
        <v>0</v>
      </c>
      <c r="W5826" s="9">
        <v>4.6811787401551896</v>
      </c>
      <c r="X5826" t="s">
        <v>86</v>
      </c>
      <c r="Y5826" s="9">
        <v>0</v>
      </c>
      <c r="Z5826" s="9">
        <v>1.1420008000000001E-2</v>
      </c>
    </row>
    <row r="5827" spans="1:26" x14ac:dyDescent="0.3">
      <c r="A5827">
        <v>2</v>
      </c>
      <c r="B5827">
        <v>0</v>
      </c>
      <c r="C5827">
        <v>0</v>
      </c>
      <c r="D5827">
        <v>1</v>
      </c>
      <c r="E5827">
        <v>0</v>
      </c>
      <c r="F5827">
        <v>0</v>
      </c>
      <c r="G5827">
        <v>0</v>
      </c>
      <c r="H5827" s="9">
        <v>3447.4303129105801</v>
      </c>
      <c r="I5827" s="9">
        <v>-1.8381126999999999</v>
      </c>
      <c r="J5827" s="9">
        <v>-1.8377968</v>
      </c>
      <c r="K5827" s="9">
        <v>-6.1269698000000004</v>
      </c>
      <c r="L5827" s="9">
        <v>-4.6823036738316199</v>
      </c>
      <c r="M5827" s="9">
        <v>-16.856293000000001</v>
      </c>
      <c r="N5827" s="9">
        <v>-16.856293000000001</v>
      </c>
      <c r="O5827" s="9">
        <v>-4.6823036738316199</v>
      </c>
      <c r="P5827">
        <v>0</v>
      </c>
      <c r="Q5827" s="9">
        <v>53.549995000000003</v>
      </c>
      <c r="R5827" s="9">
        <v>267836096.98862699</v>
      </c>
      <c r="S5827" s="9">
        <v>1838925000.65431</v>
      </c>
      <c r="T5827" s="9">
        <v>-1.12493367642851E-3</v>
      </c>
      <c r="U5827" s="9">
        <v>4.6823036738316199</v>
      </c>
      <c r="V5827" s="9">
        <v>0</v>
      </c>
      <c r="W5827" s="9">
        <v>4.6823036738316199</v>
      </c>
      <c r="X5827" t="s">
        <v>86</v>
      </c>
      <c r="Y5827" s="9">
        <v>0</v>
      </c>
      <c r="Z5827" s="9">
        <v>1.1260126000000001E-2</v>
      </c>
    </row>
    <row r="5828" spans="1:26" x14ac:dyDescent="0.3">
      <c r="A5828">
        <v>2</v>
      </c>
      <c r="B5828">
        <v>0</v>
      </c>
      <c r="C5828">
        <v>0</v>
      </c>
      <c r="D5828">
        <v>1</v>
      </c>
      <c r="E5828">
        <v>0</v>
      </c>
      <c r="F5828">
        <v>0</v>
      </c>
      <c r="G5828">
        <v>0</v>
      </c>
      <c r="H5828" s="9">
        <v>3448.4303128853198</v>
      </c>
      <c r="I5828" s="9">
        <v>-1.8378901000000001</v>
      </c>
      <c r="J5828" s="9">
        <v>-1.8396304000000001</v>
      </c>
      <c r="K5828" s="9">
        <v>-6.1570368000000002</v>
      </c>
      <c r="L5828" s="9">
        <v>-4.6834253397012802</v>
      </c>
      <c r="M5828" s="9">
        <v>-16.860330999999999</v>
      </c>
      <c r="N5828" s="9">
        <v>-16.860330999999999</v>
      </c>
      <c r="O5828" s="9">
        <v>-4.6834253397012802</v>
      </c>
      <c r="P5828">
        <v>0</v>
      </c>
      <c r="Q5828" s="9">
        <v>53.549995000000003</v>
      </c>
      <c r="R5828" s="9">
        <v>267836096.98862699</v>
      </c>
      <c r="S5828" s="9">
        <v>1533839284.1775801</v>
      </c>
      <c r="T5828" s="9">
        <v>-1.1216658696602199E-3</v>
      </c>
      <c r="U5828" s="9">
        <v>4.6834253397012802</v>
      </c>
      <c r="V5828" s="9">
        <v>0</v>
      </c>
      <c r="W5828" s="9">
        <v>4.6834253397012802</v>
      </c>
      <c r="X5828" t="s">
        <v>86</v>
      </c>
      <c r="Y5828" s="9">
        <v>0</v>
      </c>
      <c r="Z5828" s="9">
        <v>1.1326671999999999E-2</v>
      </c>
    </row>
    <row r="5829" spans="1:26" x14ac:dyDescent="0.3">
      <c r="A5829">
        <v>2</v>
      </c>
      <c r="B5829">
        <v>0</v>
      </c>
      <c r="C5829">
        <v>0</v>
      </c>
      <c r="D5829">
        <v>1</v>
      </c>
      <c r="E5829">
        <v>0</v>
      </c>
      <c r="F5829">
        <v>0</v>
      </c>
      <c r="G5829">
        <v>0</v>
      </c>
      <c r="H5829" s="9">
        <v>3449.43031286005</v>
      </c>
      <c r="I5829" s="9">
        <v>-1.8380871999999999</v>
      </c>
      <c r="J5829" s="9">
        <v>-1.8392819</v>
      </c>
      <c r="K5829" s="9">
        <v>-6.5165810999999998</v>
      </c>
      <c r="L5829" s="9">
        <v>-4.6845870163906396</v>
      </c>
      <c r="M5829" s="9">
        <v>-16.864512999999999</v>
      </c>
      <c r="N5829" s="9">
        <v>-16.864512999999999</v>
      </c>
      <c r="O5829" s="9">
        <v>-4.6845870163906396</v>
      </c>
      <c r="P5829">
        <v>0</v>
      </c>
      <c r="Q5829" s="9">
        <v>53.549995000000003</v>
      </c>
      <c r="R5829" s="9">
        <v>267836096.98862699</v>
      </c>
      <c r="S5829" s="9">
        <v>1584226162.37221</v>
      </c>
      <c r="T5829" s="9">
        <v>-1.1616766893594E-3</v>
      </c>
      <c r="U5829" s="9">
        <v>4.6845870163906396</v>
      </c>
      <c r="V5829" s="9">
        <v>0</v>
      </c>
      <c r="W5829" s="9">
        <v>4.6845870163906396</v>
      </c>
      <c r="X5829" t="s">
        <v>86</v>
      </c>
      <c r="Y5829" s="9">
        <v>0</v>
      </c>
      <c r="Z5829" s="9">
        <v>1.1985829999999999E-2</v>
      </c>
    </row>
    <row r="5830" spans="1:26" x14ac:dyDescent="0.3">
      <c r="A5830">
        <v>2</v>
      </c>
      <c r="B5830">
        <v>0</v>
      </c>
      <c r="C5830">
        <v>0</v>
      </c>
      <c r="D5830">
        <v>1</v>
      </c>
      <c r="E5830">
        <v>0</v>
      </c>
      <c r="F5830">
        <v>0</v>
      </c>
      <c r="G5830">
        <v>0</v>
      </c>
      <c r="H5830" s="9">
        <v>3450.4303128347901</v>
      </c>
      <c r="I5830" s="9">
        <v>-1.8381065000000001</v>
      </c>
      <c r="J5830" s="9">
        <v>-1.8386351000000001</v>
      </c>
      <c r="K5830" s="9">
        <v>-6.2033582000000003</v>
      </c>
      <c r="L5830" s="9">
        <v>-4.6857710456951898</v>
      </c>
      <c r="M5830" s="9">
        <v>-16.868776</v>
      </c>
      <c r="N5830" s="9">
        <v>-16.868776</v>
      </c>
      <c r="O5830" s="9">
        <v>-4.6857710456951898</v>
      </c>
      <c r="P5830">
        <v>0</v>
      </c>
      <c r="Q5830" s="9">
        <v>53.549995000000003</v>
      </c>
      <c r="R5830" s="9">
        <v>267836096.98862699</v>
      </c>
      <c r="S5830" s="9">
        <v>1686680377.7400301</v>
      </c>
      <c r="T5830" s="9">
        <v>-1.18402930455729E-3</v>
      </c>
      <c r="U5830" s="9">
        <v>4.6857710456951898</v>
      </c>
      <c r="V5830" s="9">
        <v>0</v>
      </c>
      <c r="W5830" s="9">
        <v>4.6857710456951898</v>
      </c>
      <c r="X5830" t="s">
        <v>86</v>
      </c>
      <c r="Y5830" s="9">
        <v>0</v>
      </c>
      <c r="Z5830" s="9">
        <v>1.1405712E-2</v>
      </c>
    </row>
    <row r="5831" spans="1:26" x14ac:dyDescent="0.3">
      <c r="A5831">
        <v>2</v>
      </c>
      <c r="B5831">
        <v>0</v>
      </c>
      <c r="C5831">
        <v>0</v>
      </c>
      <c r="D5831">
        <v>1</v>
      </c>
      <c r="E5831">
        <v>0</v>
      </c>
      <c r="F5831">
        <v>0</v>
      </c>
      <c r="G5831">
        <v>0</v>
      </c>
      <c r="H5831" s="9">
        <v>3451.4303128095298</v>
      </c>
      <c r="I5831" s="9">
        <v>-1.8379402</v>
      </c>
      <c r="J5831" s="9">
        <v>-1.838131</v>
      </c>
      <c r="K5831" s="9">
        <v>-6.5477547999999999</v>
      </c>
      <c r="L5831" s="9">
        <v>-4.6869820635625201</v>
      </c>
      <c r="M5831" s="9">
        <v>-16.873135000000001</v>
      </c>
      <c r="N5831" s="9">
        <v>-16.873135000000001</v>
      </c>
      <c r="O5831" s="9">
        <v>-4.6869820635625201</v>
      </c>
      <c r="P5831">
        <v>0</v>
      </c>
      <c r="Q5831" s="9">
        <v>53.549995000000003</v>
      </c>
      <c r="R5831" s="9">
        <v>267836096.98862699</v>
      </c>
      <c r="S5831" s="9">
        <v>1776276144.2572601</v>
      </c>
      <c r="T5831" s="9">
        <v>-1.2110178673268E-3</v>
      </c>
      <c r="U5831" s="9">
        <v>4.6869820635625201</v>
      </c>
      <c r="V5831" s="9">
        <v>0</v>
      </c>
      <c r="W5831" s="9">
        <v>4.6869820635625201</v>
      </c>
      <c r="X5831" t="s">
        <v>86</v>
      </c>
      <c r="Y5831" s="9">
        <v>0</v>
      </c>
      <c r="Z5831" s="9">
        <v>1.2035631E-2</v>
      </c>
    </row>
    <row r="5832" spans="1:26" x14ac:dyDescent="0.3">
      <c r="A5832">
        <v>2</v>
      </c>
      <c r="B5832">
        <v>0</v>
      </c>
      <c r="C5832">
        <v>0</v>
      </c>
      <c r="D5832">
        <v>1</v>
      </c>
      <c r="E5832">
        <v>0</v>
      </c>
      <c r="F5832">
        <v>0</v>
      </c>
      <c r="G5832">
        <v>0</v>
      </c>
      <c r="H5832" s="9">
        <v>3452.43031278427</v>
      </c>
      <c r="I5832" s="9">
        <v>-1.8379688000000001</v>
      </c>
      <c r="J5832" s="9">
        <v>-1.8381748</v>
      </c>
      <c r="K5832" s="9">
        <v>-6.5470294999999998</v>
      </c>
      <c r="L5832" s="9">
        <v>-4.6881671469275901</v>
      </c>
      <c r="M5832" s="9">
        <v>-16.877400999999999</v>
      </c>
      <c r="N5832" s="9">
        <v>-16.877400999999999</v>
      </c>
      <c r="O5832" s="9">
        <v>-4.6881671469275901</v>
      </c>
      <c r="P5832">
        <v>0</v>
      </c>
      <c r="Q5832" s="9">
        <v>53.549995000000003</v>
      </c>
      <c r="R5832" s="9">
        <v>267836096.98862699</v>
      </c>
      <c r="S5832" s="9">
        <v>1768590001.85198</v>
      </c>
      <c r="T5832" s="9">
        <v>-1.1850833650699499E-3</v>
      </c>
      <c r="U5832" s="9">
        <v>4.6881671469275901</v>
      </c>
      <c r="V5832" s="9">
        <v>0</v>
      </c>
      <c r="W5832" s="9">
        <v>4.6881671469275901</v>
      </c>
      <c r="X5832" t="s">
        <v>86</v>
      </c>
      <c r="Y5832" s="9">
        <v>0</v>
      </c>
      <c r="Z5832" s="9">
        <v>1.2034585E-2</v>
      </c>
    </row>
    <row r="5833" spans="1:26" x14ac:dyDescent="0.3">
      <c r="A5833">
        <v>2</v>
      </c>
      <c r="B5833">
        <v>0</v>
      </c>
      <c r="C5833">
        <v>0</v>
      </c>
      <c r="D5833">
        <v>1</v>
      </c>
      <c r="E5833">
        <v>0</v>
      </c>
      <c r="F5833">
        <v>0</v>
      </c>
      <c r="G5833">
        <v>0</v>
      </c>
      <c r="H5833" s="9">
        <v>3453.4303127590101</v>
      </c>
      <c r="I5833" s="9">
        <v>-1.8379586999999999</v>
      </c>
      <c r="J5833" s="9">
        <v>-1.8376967</v>
      </c>
      <c r="K5833" s="9">
        <v>-6.4435510999999996</v>
      </c>
      <c r="L5833" s="9">
        <v>-4.6893422052782299</v>
      </c>
      <c r="M5833" s="9">
        <v>-16.881632</v>
      </c>
      <c r="N5833" s="9">
        <v>-16.881632</v>
      </c>
      <c r="O5833" s="9">
        <v>-4.6893422052782299</v>
      </c>
      <c r="P5833">
        <v>0</v>
      </c>
      <c r="Q5833" s="9">
        <v>53.549995000000003</v>
      </c>
      <c r="R5833" s="9">
        <v>267836096.98862699</v>
      </c>
      <c r="S5833" s="9">
        <v>1861932326.4925599</v>
      </c>
      <c r="T5833" s="9">
        <v>-1.17505835064246E-3</v>
      </c>
      <c r="U5833" s="9">
        <v>4.6893422052782299</v>
      </c>
      <c r="V5833" s="9">
        <v>0</v>
      </c>
      <c r="W5833" s="9">
        <v>4.6893422052782299</v>
      </c>
      <c r="X5833" t="s">
        <v>86</v>
      </c>
      <c r="Y5833" s="9">
        <v>0</v>
      </c>
      <c r="Z5833" s="9">
        <v>1.1841292E-2</v>
      </c>
    </row>
    <row r="5834" spans="1:26" x14ac:dyDescent="0.3">
      <c r="A5834">
        <v>2</v>
      </c>
      <c r="B5834">
        <v>0</v>
      </c>
      <c r="C5834">
        <v>0</v>
      </c>
      <c r="D5834">
        <v>1</v>
      </c>
      <c r="E5834">
        <v>0</v>
      </c>
      <c r="F5834">
        <v>0</v>
      </c>
      <c r="G5834">
        <v>0</v>
      </c>
      <c r="H5834" s="9">
        <v>3454.4303127337398</v>
      </c>
      <c r="I5834" s="9">
        <v>-1.8379956</v>
      </c>
      <c r="J5834" s="9">
        <v>-1.8371123</v>
      </c>
      <c r="K5834" s="9">
        <v>-6.3954734999999996</v>
      </c>
      <c r="L5834" s="9">
        <v>-4.6905047352449296</v>
      </c>
      <c r="M5834" s="9">
        <v>-16.885816999999999</v>
      </c>
      <c r="N5834" s="9">
        <v>-16.885816999999999</v>
      </c>
      <c r="O5834" s="9">
        <v>-4.6905047352449296</v>
      </c>
      <c r="P5834">
        <v>0</v>
      </c>
      <c r="Q5834" s="9">
        <v>53.549995000000003</v>
      </c>
      <c r="R5834" s="9">
        <v>267836096.98862699</v>
      </c>
      <c r="S5834" s="9">
        <v>1990119403.18839</v>
      </c>
      <c r="T5834" s="9">
        <v>-1.1625299666988499E-3</v>
      </c>
      <c r="U5834" s="9">
        <v>4.6905047352449296</v>
      </c>
      <c r="V5834" s="9">
        <v>0</v>
      </c>
      <c r="W5834" s="9">
        <v>4.6905047352449296</v>
      </c>
      <c r="X5834" t="s">
        <v>86</v>
      </c>
      <c r="Y5834" s="9">
        <v>0</v>
      </c>
      <c r="Z5834" s="9">
        <v>1.1749203E-2</v>
      </c>
    </row>
    <row r="5835" spans="1:26" x14ac:dyDescent="0.3">
      <c r="A5835">
        <v>2</v>
      </c>
      <c r="B5835">
        <v>0</v>
      </c>
      <c r="C5835">
        <v>0</v>
      </c>
      <c r="D5835">
        <v>1</v>
      </c>
      <c r="E5835">
        <v>0</v>
      </c>
      <c r="F5835">
        <v>0</v>
      </c>
      <c r="G5835">
        <v>0</v>
      </c>
      <c r="H5835" s="9">
        <v>3455.43031270848</v>
      </c>
      <c r="I5835" s="9">
        <v>-1.8379713</v>
      </c>
      <c r="J5835" s="9">
        <v>-1.8391062</v>
      </c>
      <c r="K5835" s="9">
        <v>-6.3829583999999997</v>
      </c>
      <c r="L5835" s="9">
        <v>-4.6916633089558202</v>
      </c>
      <c r="M5835" s="9">
        <v>-16.889987999999999</v>
      </c>
      <c r="N5835" s="9">
        <v>-16.889987999999999</v>
      </c>
      <c r="O5835" s="9">
        <v>-4.6916633089558202</v>
      </c>
      <c r="P5835">
        <v>0</v>
      </c>
      <c r="Q5835" s="9">
        <v>53.549995000000003</v>
      </c>
      <c r="R5835" s="9">
        <v>267836096.98862699</v>
      </c>
      <c r="S5835" s="9">
        <v>1613123990.5763199</v>
      </c>
      <c r="T5835" s="9">
        <v>-1.1585737108914501E-3</v>
      </c>
      <c r="U5835" s="9">
        <v>4.6916633089558202</v>
      </c>
      <c r="V5835" s="9">
        <v>0</v>
      </c>
      <c r="W5835" s="9">
        <v>4.6916633089558202</v>
      </c>
      <c r="X5835" t="s">
        <v>86</v>
      </c>
      <c r="Y5835" s="9">
        <v>0</v>
      </c>
      <c r="Z5835" s="9">
        <v>1.1738938000000001E-2</v>
      </c>
    </row>
    <row r="5836" spans="1:26" x14ac:dyDescent="0.3">
      <c r="A5836">
        <v>2</v>
      </c>
      <c r="B5836">
        <v>0</v>
      </c>
      <c r="C5836">
        <v>0</v>
      </c>
      <c r="D5836">
        <v>1</v>
      </c>
      <c r="E5836">
        <v>0</v>
      </c>
      <c r="F5836">
        <v>0</v>
      </c>
      <c r="G5836">
        <v>0</v>
      </c>
      <c r="H5836" s="9">
        <v>3456.4303126832201</v>
      </c>
      <c r="I5836" s="9">
        <v>-1.8380713</v>
      </c>
      <c r="J5836" s="9">
        <v>-1.8375718999999999</v>
      </c>
      <c r="K5836" s="9">
        <v>-6.3787994000000001</v>
      </c>
      <c r="L5836" s="9">
        <v>-4.6928131567189402</v>
      </c>
      <c r="M5836" s="9">
        <v>-16.894127000000001</v>
      </c>
      <c r="N5836" s="9">
        <v>-16.894127000000001</v>
      </c>
      <c r="O5836" s="9">
        <v>-4.6928131567189402</v>
      </c>
      <c r="P5836">
        <v>0</v>
      </c>
      <c r="Q5836" s="9">
        <v>53.549995000000003</v>
      </c>
      <c r="R5836" s="9">
        <v>267836096.98862699</v>
      </c>
      <c r="S5836" s="9">
        <v>1889202140.63974</v>
      </c>
      <c r="T5836" s="9">
        <v>-1.1498477631146601E-3</v>
      </c>
      <c r="U5836" s="9">
        <v>4.6928131567189402</v>
      </c>
      <c r="V5836" s="9">
        <v>0</v>
      </c>
      <c r="W5836" s="9">
        <v>4.6928131567189402</v>
      </c>
      <c r="X5836" t="s">
        <v>86</v>
      </c>
      <c r="Y5836" s="9">
        <v>0</v>
      </c>
      <c r="Z5836" s="9">
        <v>1.1721502E-2</v>
      </c>
    </row>
    <row r="5837" spans="1:26" x14ac:dyDescent="0.3">
      <c r="A5837">
        <v>2</v>
      </c>
      <c r="B5837">
        <v>0</v>
      </c>
      <c r="C5837">
        <v>0</v>
      </c>
      <c r="D5837">
        <v>1</v>
      </c>
      <c r="E5837">
        <v>0</v>
      </c>
      <c r="F5837">
        <v>0</v>
      </c>
      <c r="G5837">
        <v>0</v>
      </c>
      <c r="H5837" s="9">
        <v>3457.4303126579598</v>
      </c>
      <c r="I5837" s="9">
        <v>-1.8379941</v>
      </c>
      <c r="J5837" s="9">
        <v>-1.8374433999999999</v>
      </c>
      <c r="K5837" s="9">
        <v>-6.2154921999999999</v>
      </c>
      <c r="L5837" s="9">
        <v>-4.6939252329262802</v>
      </c>
      <c r="M5837" s="9">
        <v>-16.898129999999998</v>
      </c>
      <c r="N5837" s="9">
        <v>-16.898129999999998</v>
      </c>
      <c r="O5837" s="9">
        <v>-4.6939252329262802</v>
      </c>
      <c r="P5837">
        <v>0</v>
      </c>
      <c r="Q5837" s="9">
        <v>53.549995000000003</v>
      </c>
      <c r="R5837" s="9">
        <v>267836096.98862699</v>
      </c>
      <c r="S5837" s="9">
        <v>1917081734.5220101</v>
      </c>
      <c r="T5837" s="9">
        <v>-1.1120762073462099E-3</v>
      </c>
      <c r="U5837" s="9">
        <v>4.6939252329262802</v>
      </c>
      <c r="V5837" s="9">
        <v>0</v>
      </c>
      <c r="W5837" s="9">
        <v>4.6939252329262802</v>
      </c>
      <c r="X5837" t="s">
        <v>86</v>
      </c>
      <c r="Y5837" s="9">
        <v>0</v>
      </c>
      <c r="Z5837" s="9">
        <v>1.1420615E-2</v>
      </c>
    </row>
    <row r="5838" spans="1:26" x14ac:dyDescent="0.3">
      <c r="A5838">
        <v>2</v>
      </c>
      <c r="B5838">
        <v>0</v>
      </c>
      <c r="C5838">
        <v>0</v>
      </c>
      <c r="D5838">
        <v>1</v>
      </c>
      <c r="E5838">
        <v>0</v>
      </c>
      <c r="F5838">
        <v>0</v>
      </c>
      <c r="G5838">
        <v>0</v>
      </c>
      <c r="H5838" s="9">
        <v>3458.4303126327</v>
      </c>
      <c r="I5838" s="9">
        <v>-1.8378943999999999</v>
      </c>
      <c r="J5838" s="9">
        <v>-1.8386423999999999</v>
      </c>
      <c r="K5838" s="9">
        <v>-6.7534156000000003</v>
      </c>
      <c r="L5838" s="9">
        <v>-4.6951300765859996</v>
      </c>
      <c r="M5838" s="9">
        <v>-16.902467999999999</v>
      </c>
      <c r="N5838" s="9">
        <v>-16.902467999999999</v>
      </c>
      <c r="O5838" s="9">
        <v>-4.6951300765859996</v>
      </c>
      <c r="P5838">
        <v>0</v>
      </c>
      <c r="Q5838" s="9">
        <v>53.549995000000003</v>
      </c>
      <c r="R5838" s="9">
        <v>267836096.98862699</v>
      </c>
      <c r="S5838" s="9">
        <v>1688812315.04369</v>
      </c>
      <c r="T5838" s="9">
        <v>-1.2048436597193999E-3</v>
      </c>
      <c r="U5838" s="9">
        <v>4.6951300765859996</v>
      </c>
      <c r="V5838" s="9">
        <v>0</v>
      </c>
      <c r="W5838" s="9">
        <v>4.6951300765859996</v>
      </c>
      <c r="X5838" t="s">
        <v>86</v>
      </c>
      <c r="Y5838" s="9">
        <v>0</v>
      </c>
      <c r="Z5838" s="9">
        <v>1.2417116000000001E-2</v>
      </c>
    </row>
    <row r="5839" spans="1:26" x14ac:dyDescent="0.3">
      <c r="A5839">
        <v>2</v>
      </c>
      <c r="B5839">
        <v>0</v>
      </c>
      <c r="C5839">
        <v>0</v>
      </c>
      <c r="D5839">
        <v>1</v>
      </c>
      <c r="E5839">
        <v>0</v>
      </c>
      <c r="F5839">
        <v>0</v>
      </c>
      <c r="G5839">
        <v>0</v>
      </c>
      <c r="H5839" s="9">
        <v>3459.4303126074301</v>
      </c>
      <c r="I5839" s="9">
        <v>-1.8378804</v>
      </c>
      <c r="J5839" s="9">
        <v>-1.8377314</v>
      </c>
      <c r="K5839" s="9">
        <v>-6.6995009999999997</v>
      </c>
      <c r="L5839" s="9">
        <v>-4.6963263371285802</v>
      </c>
      <c r="M5839" s="9">
        <v>-16.906775</v>
      </c>
      <c r="N5839" s="9">
        <v>-16.906775</v>
      </c>
      <c r="O5839" s="9">
        <v>-4.6963263371285802</v>
      </c>
      <c r="P5839">
        <v>0</v>
      </c>
      <c r="Q5839" s="9">
        <v>53.549995000000003</v>
      </c>
      <c r="R5839" s="9">
        <v>267836096.98862699</v>
      </c>
      <c r="S5839" s="9">
        <v>1857616258.88397</v>
      </c>
      <c r="T5839" s="9">
        <v>-1.1962605425779301E-3</v>
      </c>
      <c r="U5839" s="9">
        <v>4.6963263371285802</v>
      </c>
      <c r="V5839" s="9">
        <v>0</v>
      </c>
      <c r="W5839" s="9">
        <v>4.6963263371285802</v>
      </c>
      <c r="X5839" t="s">
        <v>86</v>
      </c>
      <c r="Y5839" s="9">
        <v>0</v>
      </c>
      <c r="Z5839" s="9">
        <v>1.2311882999999999E-2</v>
      </c>
    </row>
    <row r="5840" spans="1:26" x14ac:dyDescent="0.3">
      <c r="A5840">
        <v>2</v>
      </c>
      <c r="B5840">
        <v>0</v>
      </c>
      <c r="C5840">
        <v>0</v>
      </c>
      <c r="D5840">
        <v>1</v>
      </c>
      <c r="E5840">
        <v>0</v>
      </c>
      <c r="F5840">
        <v>0</v>
      </c>
      <c r="G5840">
        <v>0</v>
      </c>
      <c r="H5840" s="9">
        <v>3460.4303125821698</v>
      </c>
      <c r="I5840" s="9">
        <v>-1.8381139</v>
      </c>
      <c r="J5840" s="9">
        <v>-1.8387256999999999</v>
      </c>
      <c r="K5840" s="9">
        <v>-6.5704956000000001</v>
      </c>
      <c r="L5840" s="9">
        <v>-4.6975025356973497</v>
      </c>
      <c r="M5840" s="9">
        <v>-16.911009</v>
      </c>
      <c r="N5840" s="9">
        <v>-16.911009</v>
      </c>
      <c r="O5840" s="9">
        <v>-4.6975025356973497</v>
      </c>
      <c r="P5840">
        <v>0</v>
      </c>
      <c r="Q5840" s="9">
        <v>53.549995000000003</v>
      </c>
      <c r="R5840" s="9">
        <v>267836096.98862699</v>
      </c>
      <c r="S5840" s="9">
        <v>1675768744.38043</v>
      </c>
      <c r="T5840" s="9">
        <v>-1.1761985687677101E-3</v>
      </c>
      <c r="U5840" s="9">
        <v>4.6975025356973497</v>
      </c>
      <c r="V5840" s="9">
        <v>0</v>
      </c>
      <c r="W5840" s="9">
        <v>4.6975025356973497</v>
      </c>
      <c r="X5840" t="s">
        <v>86</v>
      </c>
      <c r="Y5840" s="9">
        <v>0</v>
      </c>
      <c r="Z5840" s="9">
        <v>1.2081339E-2</v>
      </c>
    </row>
    <row r="5841" spans="1:26" x14ac:dyDescent="0.3">
      <c r="A5841">
        <v>2</v>
      </c>
      <c r="B5841">
        <v>0</v>
      </c>
      <c r="C5841">
        <v>0</v>
      </c>
      <c r="D5841">
        <v>1</v>
      </c>
      <c r="E5841">
        <v>0</v>
      </c>
      <c r="F5841">
        <v>0</v>
      </c>
      <c r="G5841">
        <v>0</v>
      </c>
      <c r="H5841" s="9">
        <v>3461.4303125569099</v>
      </c>
      <c r="I5841" s="9">
        <v>-1.838128</v>
      </c>
      <c r="J5841" s="9">
        <v>-1.8371729000000001</v>
      </c>
      <c r="K5841" s="9">
        <v>-6.6149091999999996</v>
      </c>
      <c r="L5841" s="9">
        <v>-4.6986853609172501</v>
      </c>
      <c r="M5841" s="9">
        <v>-16.915268000000001</v>
      </c>
      <c r="N5841" s="9">
        <v>-16.915268000000001</v>
      </c>
      <c r="O5841" s="9">
        <v>-4.6986853609172501</v>
      </c>
      <c r="P5841">
        <v>0</v>
      </c>
      <c r="Q5841" s="9">
        <v>53.549995000000003</v>
      </c>
      <c r="R5841" s="9">
        <v>267836096.98862699</v>
      </c>
      <c r="S5841" s="9">
        <v>1979506849.9298201</v>
      </c>
      <c r="T5841" s="9">
        <v>-1.1828252198959801E-3</v>
      </c>
      <c r="U5841" s="9">
        <v>4.6986853609172501</v>
      </c>
      <c r="V5841" s="9">
        <v>0</v>
      </c>
      <c r="W5841" s="9">
        <v>4.6986853609172501</v>
      </c>
      <c r="X5841" t="s">
        <v>86</v>
      </c>
      <c r="Y5841" s="9">
        <v>0</v>
      </c>
      <c r="Z5841" s="9">
        <v>1.2152731E-2</v>
      </c>
    </row>
    <row r="5842" spans="1:26" x14ac:dyDescent="0.3">
      <c r="A5842">
        <v>2</v>
      </c>
      <c r="B5842">
        <v>0</v>
      </c>
      <c r="C5842">
        <v>0</v>
      </c>
      <c r="D5842">
        <v>1</v>
      </c>
      <c r="E5842">
        <v>0</v>
      </c>
      <c r="F5842">
        <v>0</v>
      </c>
      <c r="G5842">
        <v>0</v>
      </c>
      <c r="H5842" s="9">
        <v>3462.4303125316501</v>
      </c>
      <c r="I5842" s="9">
        <v>-1.8380733</v>
      </c>
      <c r="J5842" s="9">
        <v>-1.8374360000000001</v>
      </c>
      <c r="K5842" s="9">
        <v>-6.5229917000000004</v>
      </c>
      <c r="L5842" s="9">
        <v>-4.6998551802742199</v>
      </c>
      <c r="M5842" s="9">
        <v>-16.919478999999999</v>
      </c>
      <c r="N5842" s="9">
        <v>-16.919478999999999</v>
      </c>
      <c r="O5842" s="9">
        <v>-4.6998551802742199</v>
      </c>
      <c r="P5842">
        <v>0</v>
      </c>
      <c r="Q5842" s="9">
        <v>53.549995000000003</v>
      </c>
      <c r="R5842" s="9">
        <v>267836096.98862699</v>
      </c>
      <c r="S5842" s="9">
        <v>1921097551.54948</v>
      </c>
      <c r="T5842" s="9">
        <v>-1.16981935697158E-3</v>
      </c>
      <c r="U5842" s="9">
        <v>4.6998551802742199</v>
      </c>
      <c r="V5842" s="9">
        <v>0</v>
      </c>
      <c r="W5842" s="9">
        <v>4.6998551802742199</v>
      </c>
      <c r="X5842" t="s">
        <v>86</v>
      </c>
      <c r="Y5842" s="9">
        <v>0</v>
      </c>
      <c r="Z5842" s="9">
        <v>1.1985579999999999E-2</v>
      </c>
    </row>
    <row r="5843" spans="1:26" x14ac:dyDescent="0.3">
      <c r="A5843">
        <v>2</v>
      </c>
      <c r="B5843">
        <v>0</v>
      </c>
      <c r="C5843">
        <v>0</v>
      </c>
      <c r="D5843">
        <v>1</v>
      </c>
      <c r="E5843">
        <v>0</v>
      </c>
      <c r="F5843">
        <v>0</v>
      </c>
      <c r="G5843">
        <v>0</v>
      </c>
      <c r="H5843" s="9">
        <v>3463.4303125063798</v>
      </c>
      <c r="I5843" s="9">
        <v>-1.8378367</v>
      </c>
      <c r="J5843" s="9">
        <v>-1.8385289</v>
      </c>
      <c r="K5843" s="9">
        <v>-6.3879571000000004</v>
      </c>
      <c r="L5843" s="9">
        <v>-4.7009980512665104</v>
      </c>
      <c r="M5843" s="9">
        <v>-16.923594000000001</v>
      </c>
      <c r="N5843" s="9">
        <v>-16.923594000000001</v>
      </c>
      <c r="O5843" s="9">
        <v>-4.7009980512665104</v>
      </c>
      <c r="P5843">
        <v>0</v>
      </c>
      <c r="Q5843" s="9">
        <v>53.549995000000003</v>
      </c>
      <c r="R5843" s="9">
        <v>267836096.98862699</v>
      </c>
      <c r="S5843" s="9">
        <v>1710225194.58371</v>
      </c>
      <c r="T5843" s="9">
        <v>-1.1428709922895999E-3</v>
      </c>
      <c r="U5843" s="9">
        <v>4.7009980512665104</v>
      </c>
      <c r="V5843" s="9">
        <v>0</v>
      </c>
      <c r="W5843" s="9">
        <v>4.7009980512665104</v>
      </c>
      <c r="X5843" t="s">
        <v>86</v>
      </c>
      <c r="Y5843" s="9">
        <v>0</v>
      </c>
      <c r="Z5843" s="9">
        <v>1.1744443E-2</v>
      </c>
    </row>
    <row r="5844" spans="1:26" x14ac:dyDescent="0.3">
      <c r="A5844">
        <v>2</v>
      </c>
      <c r="B5844">
        <v>0</v>
      </c>
      <c r="C5844">
        <v>0</v>
      </c>
      <c r="D5844">
        <v>1</v>
      </c>
      <c r="E5844">
        <v>0</v>
      </c>
      <c r="F5844">
        <v>0</v>
      </c>
      <c r="G5844">
        <v>0</v>
      </c>
      <c r="H5844" s="9">
        <v>3464.4303124811199</v>
      </c>
      <c r="I5844" s="9">
        <v>-1.8381103999999999</v>
      </c>
      <c r="J5844" s="9">
        <v>-1.8377787999999999</v>
      </c>
      <c r="K5844" s="9">
        <v>-6.4165745000000003</v>
      </c>
      <c r="L5844" s="9">
        <v>-4.7021181258873401</v>
      </c>
      <c r="M5844" s="9">
        <v>-16.927626</v>
      </c>
      <c r="N5844" s="9">
        <v>-16.927626</v>
      </c>
      <c r="O5844" s="9">
        <v>-4.7021181258873401</v>
      </c>
      <c r="P5844">
        <v>0</v>
      </c>
      <c r="Q5844" s="9">
        <v>53.549995000000003</v>
      </c>
      <c r="R5844" s="9">
        <v>267836096.98862699</v>
      </c>
      <c r="S5844" s="9">
        <v>1850292435.36446</v>
      </c>
      <c r="T5844" s="9">
        <v>-1.12007462082974E-3</v>
      </c>
      <c r="U5844" s="9">
        <v>4.7021181258873401</v>
      </c>
      <c r="V5844" s="9">
        <v>0</v>
      </c>
      <c r="W5844" s="9">
        <v>4.7021181258873401</v>
      </c>
      <c r="X5844" t="s">
        <v>86</v>
      </c>
      <c r="Y5844" s="9">
        <v>0</v>
      </c>
      <c r="Z5844" s="9">
        <v>1.1792244E-2</v>
      </c>
    </row>
    <row r="5845" spans="1:26" x14ac:dyDescent="0.3">
      <c r="A5845">
        <v>2</v>
      </c>
      <c r="B5845">
        <v>0</v>
      </c>
      <c r="C5845">
        <v>0</v>
      </c>
      <c r="D5845">
        <v>1</v>
      </c>
      <c r="E5845">
        <v>0</v>
      </c>
      <c r="F5845">
        <v>0</v>
      </c>
      <c r="G5845">
        <v>0</v>
      </c>
      <c r="H5845" s="9">
        <v>3465.4303124558601</v>
      </c>
      <c r="I5845" s="9">
        <v>-1.8381190999999999</v>
      </c>
      <c r="J5845" s="9">
        <v>-1.8370751000000001</v>
      </c>
      <c r="K5845" s="9">
        <v>-6.2749772000000004</v>
      </c>
      <c r="L5845" s="9">
        <v>-4.7032507201461504</v>
      </c>
      <c r="M5845" s="9">
        <v>-16.931702000000001</v>
      </c>
      <c r="N5845" s="9">
        <v>-16.931702000000001</v>
      </c>
      <c r="O5845" s="9">
        <v>-4.7032507201461504</v>
      </c>
      <c r="P5845">
        <v>0</v>
      </c>
      <c r="Q5845" s="9">
        <v>53.549995000000003</v>
      </c>
      <c r="R5845" s="9">
        <v>267836096.98862699</v>
      </c>
      <c r="S5845" s="9">
        <v>2004253419.1103599</v>
      </c>
      <c r="T5845" s="9">
        <v>-1.1325942588120701E-3</v>
      </c>
      <c r="U5845" s="9">
        <v>4.7032507201461504</v>
      </c>
      <c r="V5845" s="9">
        <v>0</v>
      </c>
      <c r="W5845" s="9">
        <v>4.7032507201461504</v>
      </c>
      <c r="X5845" t="s">
        <v>86</v>
      </c>
      <c r="Y5845" s="9">
        <v>0</v>
      </c>
      <c r="Z5845" s="9">
        <v>1.1527604E-2</v>
      </c>
    </row>
    <row r="5846" spans="1:26" x14ac:dyDescent="0.3">
      <c r="A5846">
        <v>2</v>
      </c>
      <c r="B5846">
        <v>0</v>
      </c>
      <c r="C5846">
        <v>0</v>
      </c>
      <c r="D5846">
        <v>1</v>
      </c>
      <c r="E5846">
        <v>0</v>
      </c>
      <c r="F5846">
        <v>0</v>
      </c>
      <c r="G5846">
        <v>0</v>
      </c>
      <c r="H5846" s="9">
        <v>3466.4303124306002</v>
      </c>
      <c r="I5846" s="9">
        <v>-1.8379080999999999</v>
      </c>
      <c r="J5846" s="9">
        <v>-1.8385632999999999</v>
      </c>
      <c r="K5846" s="9">
        <v>-7.0901050999999997</v>
      </c>
      <c r="L5846" s="9">
        <v>-4.7043893435106003</v>
      </c>
      <c r="M5846" s="9">
        <v>-16.935801999999999</v>
      </c>
      <c r="N5846" s="9">
        <v>-16.935801999999999</v>
      </c>
      <c r="O5846" s="9">
        <v>-4.7043893435106003</v>
      </c>
      <c r="P5846">
        <v>0</v>
      </c>
      <c r="Q5846" s="9">
        <v>53.549995000000003</v>
      </c>
      <c r="R5846" s="9">
        <v>267836096.98862699</v>
      </c>
      <c r="S5846" s="9">
        <v>1705540785.09708</v>
      </c>
      <c r="T5846" s="9">
        <v>-1.1386233644481399E-3</v>
      </c>
      <c r="U5846" s="9">
        <v>4.7043893435106003</v>
      </c>
      <c r="V5846" s="9">
        <v>0</v>
      </c>
      <c r="W5846" s="9">
        <v>4.7043893435106003</v>
      </c>
      <c r="X5846" t="s">
        <v>86</v>
      </c>
      <c r="Y5846" s="9">
        <v>0</v>
      </c>
      <c r="Z5846" s="9">
        <v>1.3035608000000001E-2</v>
      </c>
    </row>
    <row r="5847" spans="1:26" x14ac:dyDescent="0.3">
      <c r="A5847">
        <v>2</v>
      </c>
      <c r="B5847">
        <v>0</v>
      </c>
      <c r="C5847">
        <v>0</v>
      </c>
      <c r="D5847">
        <v>1</v>
      </c>
      <c r="E5847">
        <v>0</v>
      </c>
      <c r="F5847">
        <v>0</v>
      </c>
      <c r="G5847">
        <v>0</v>
      </c>
      <c r="H5847" s="9">
        <v>3466.8607124197301</v>
      </c>
      <c r="I5847" s="9">
        <v>-1.8379543</v>
      </c>
      <c r="J5847" s="9">
        <v>-1.8384720999999999</v>
      </c>
      <c r="K5847" s="9">
        <v>-2.0586953000000001</v>
      </c>
      <c r="L5847" s="9">
        <v>-4.70496808491112</v>
      </c>
      <c r="M5847" s="9">
        <v>-16.937885000000001</v>
      </c>
      <c r="N5847" s="9">
        <v>-16.937885000000001</v>
      </c>
      <c r="O5847" s="9">
        <v>-4.70496808491112</v>
      </c>
      <c r="P5847">
        <v>0</v>
      </c>
      <c r="Q5847" s="9">
        <v>53.549995000000003</v>
      </c>
      <c r="R5847" s="9">
        <v>267836096.98862699</v>
      </c>
      <c r="S5847" s="9">
        <v>1721493587.30829</v>
      </c>
      <c r="T5847" s="9">
        <v>-5.7874140051961099E-4</v>
      </c>
      <c r="U5847" s="9">
        <v>4.70496808491112</v>
      </c>
      <c r="V5847" s="9">
        <v>0</v>
      </c>
      <c r="W5847" s="9">
        <v>4.70496808491112</v>
      </c>
      <c r="X5847" t="s">
        <v>86</v>
      </c>
      <c r="Y5847" s="9">
        <v>0</v>
      </c>
      <c r="Z5847" s="9">
        <v>3.7848539999999998E-3</v>
      </c>
    </row>
    <row r="5848" spans="1:26" x14ac:dyDescent="0.3">
      <c r="A5848">
        <v>2</v>
      </c>
      <c r="B5848">
        <v>0</v>
      </c>
      <c r="C5848">
        <v>0</v>
      </c>
      <c r="D5848">
        <v>1</v>
      </c>
      <c r="E5848">
        <v>0</v>
      </c>
      <c r="F5848">
        <v>0</v>
      </c>
      <c r="G5848">
        <v>0</v>
      </c>
      <c r="H5848" s="9">
        <v>3467.8607123944598</v>
      </c>
      <c r="I5848" s="9">
        <v>-1.8381101</v>
      </c>
      <c r="J5848" s="9">
        <v>-1.8386922999999999</v>
      </c>
      <c r="K5848" s="9">
        <v>-1.8526526999999999</v>
      </c>
      <c r="L5848" s="9">
        <v>-4.7061363840738704</v>
      </c>
      <c r="M5848" s="9">
        <v>-16.942091000000001</v>
      </c>
      <c r="N5848" s="9">
        <v>-16.942091000000001</v>
      </c>
      <c r="O5848" s="9">
        <v>-4.7061363840738704</v>
      </c>
      <c r="P5848">
        <v>0</v>
      </c>
      <c r="Q5848" s="9">
        <v>53.549995000000003</v>
      </c>
      <c r="R5848" s="9">
        <v>267836096.98862699</v>
      </c>
      <c r="S5848" s="9">
        <v>1684383741.8883901</v>
      </c>
      <c r="T5848" s="9">
        <v>-1.16829916275218E-3</v>
      </c>
      <c r="U5848" s="9">
        <v>4.7061363840738704</v>
      </c>
      <c r="V5848" s="9">
        <v>0</v>
      </c>
      <c r="W5848" s="9">
        <v>4.7061363840738704</v>
      </c>
      <c r="X5848" t="s">
        <v>86</v>
      </c>
      <c r="Y5848" s="9">
        <v>0</v>
      </c>
      <c r="Z5848" s="9">
        <v>3.4064582999999999E-3</v>
      </c>
    </row>
    <row r="5849" spans="1:26" x14ac:dyDescent="0.3">
      <c r="A5849">
        <v>2</v>
      </c>
      <c r="B5849">
        <v>0</v>
      </c>
      <c r="C5849">
        <v>0</v>
      </c>
      <c r="D5849">
        <v>1</v>
      </c>
      <c r="E5849">
        <v>0</v>
      </c>
      <c r="F5849">
        <v>0</v>
      </c>
      <c r="G5849">
        <v>0</v>
      </c>
      <c r="H5849" s="9">
        <v>3468.8607123692</v>
      </c>
      <c r="I5849" s="9">
        <v>-1.8379662000000001</v>
      </c>
      <c r="J5849" s="9">
        <v>-1.8388475</v>
      </c>
      <c r="K5849" s="9">
        <v>-2.0820851</v>
      </c>
      <c r="L5849" s="9">
        <v>-4.7073198708489201</v>
      </c>
      <c r="M5849" s="9">
        <v>-16.946352000000001</v>
      </c>
      <c r="N5849" s="9">
        <v>-16.946352000000001</v>
      </c>
      <c r="O5849" s="9">
        <v>-4.7073198708489201</v>
      </c>
      <c r="P5849">
        <v>0</v>
      </c>
      <c r="Q5849" s="9">
        <v>53.549995000000003</v>
      </c>
      <c r="R5849" s="9">
        <v>267836096.98862699</v>
      </c>
      <c r="S5849" s="9">
        <v>1659307868.6310699</v>
      </c>
      <c r="T5849" s="9">
        <v>-1.1834867750479801E-3</v>
      </c>
      <c r="U5849" s="9">
        <v>4.7073198708489201</v>
      </c>
      <c r="V5849" s="9">
        <v>0</v>
      </c>
      <c r="W5849" s="9">
        <v>4.7073198708489201</v>
      </c>
      <c r="X5849" t="s">
        <v>86</v>
      </c>
      <c r="Y5849" s="9">
        <v>0</v>
      </c>
      <c r="Z5849" s="9">
        <v>3.8286370999999998E-3</v>
      </c>
    </row>
    <row r="5850" spans="1:26" x14ac:dyDescent="0.3">
      <c r="A5850">
        <v>2</v>
      </c>
      <c r="B5850">
        <v>0</v>
      </c>
      <c r="C5850">
        <v>0</v>
      </c>
      <c r="D5850">
        <v>1</v>
      </c>
      <c r="E5850">
        <v>0</v>
      </c>
      <c r="F5850">
        <v>0</v>
      </c>
      <c r="G5850">
        <v>0</v>
      </c>
      <c r="H5850" s="9">
        <v>3469.8607123439401</v>
      </c>
      <c r="I5850" s="9">
        <v>-1.8379664</v>
      </c>
      <c r="J5850" s="9">
        <v>-1.8382316000000001</v>
      </c>
      <c r="K5850" s="9">
        <v>-2.0027206</v>
      </c>
      <c r="L5850" s="9">
        <v>-4.7084823158365703</v>
      </c>
      <c r="M5850" s="9">
        <v>-16.950537000000001</v>
      </c>
      <c r="N5850" s="9">
        <v>-16.950537000000001</v>
      </c>
      <c r="O5850" s="9">
        <v>-4.7084823158365703</v>
      </c>
      <c r="P5850">
        <v>0</v>
      </c>
      <c r="Q5850" s="9">
        <v>53.549995000000003</v>
      </c>
      <c r="R5850" s="9">
        <v>267836096.98862699</v>
      </c>
      <c r="S5850" s="9">
        <v>1765766143.7857101</v>
      </c>
      <c r="T5850" s="9">
        <v>-1.1624449876545999E-3</v>
      </c>
      <c r="U5850" s="9">
        <v>4.7084823158365703</v>
      </c>
      <c r="V5850" s="9">
        <v>0</v>
      </c>
      <c r="W5850" s="9">
        <v>4.7084823158365703</v>
      </c>
      <c r="X5850" t="s">
        <v>86</v>
      </c>
      <c r="Y5850" s="9">
        <v>0</v>
      </c>
      <c r="Z5850" s="9">
        <v>3.6814641000000002E-3</v>
      </c>
    </row>
    <row r="5851" spans="1:26" x14ac:dyDescent="0.3">
      <c r="A5851">
        <v>2</v>
      </c>
      <c r="B5851">
        <v>0</v>
      </c>
      <c r="C5851">
        <v>0</v>
      </c>
      <c r="D5851">
        <v>1</v>
      </c>
      <c r="E5851">
        <v>0</v>
      </c>
      <c r="F5851">
        <v>0</v>
      </c>
      <c r="G5851">
        <v>0</v>
      </c>
      <c r="H5851" s="9">
        <v>3470.8607123186798</v>
      </c>
      <c r="I5851" s="9">
        <v>-1.8380844999999999</v>
      </c>
      <c r="J5851" s="9">
        <v>-1.8380046999999999</v>
      </c>
      <c r="K5851" s="9">
        <v>-2.1350074000000001</v>
      </c>
      <c r="L5851" s="9">
        <v>-4.7096177647461097</v>
      </c>
      <c r="M5851" s="9">
        <v>-16.954623999999999</v>
      </c>
      <c r="N5851" s="9">
        <v>-16.954623999999999</v>
      </c>
      <c r="O5851" s="9">
        <v>-4.7096177647461097</v>
      </c>
      <c r="P5851">
        <v>0</v>
      </c>
      <c r="Q5851" s="9">
        <v>53.549995000000003</v>
      </c>
      <c r="R5851" s="9">
        <v>267836096.98862699</v>
      </c>
      <c r="S5851" s="9">
        <v>1808755713.2054999</v>
      </c>
      <c r="T5851" s="9">
        <v>-1.13544890953409E-3</v>
      </c>
      <c r="U5851" s="9">
        <v>4.7096177647461097</v>
      </c>
      <c r="V5851" s="9">
        <v>0</v>
      </c>
      <c r="W5851" s="9">
        <v>4.7096177647461097</v>
      </c>
      <c r="X5851" t="s">
        <v>86</v>
      </c>
      <c r="Y5851" s="9">
        <v>0</v>
      </c>
      <c r="Z5851" s="9">
        <v>3.9241537000000003E-3</v>
      </c>
    </row>
    <row r="5852" spans="1:26" x14ac:dyDescent="0.3">
      <c r="A5852">
        <v>2</v>
      </c>
      <c r="B5852">
        <v>0</v>
      </c>
      <c r="C5852">
        <v>0</v>
      </c>
      <c r="D5852">
        <v>1</v>
      </c>
      <c r="E5852">
        <v>0</v>
      </c>
      <c r="F5852">
        <v>0</v>
      </c>
      <c r="G5852">
        <v>0</v>
      </c>
      <c r="H5852" s="9">
        <v>3471.86071229341</v>
      </c>
      <c r="I5852" s="9">
        <v>-1.8379903</v>
      </c>
      <c r="J5852" s="9">
        <v>-1.8383522000000001</v>
      </c>
      <c r="K5852" s="9">
        <v>-2.1582824999999999</v>
      </c>
      <c r="L5852" s="9">
        <v>-4.7107748702397698</v>
      </c>
      <c r="M5852" s="9">
        <v>-16.95879</v>
      </c>
      <c r="N5852" s="9">
        <v>-16.95879</v>
      </c>
      <c r="O5852" s="9">
        <v>-4.7107748702397698</v>
      </c>
      <c r="P5852">
        <v>0</v>
      </c>
      <c r="Q5852" s="9">
        <v>53.549995000000003</v>
      </c>
      <c r="R5852" s="9">
        <v>267836096.98862699</v>
      </c>
      <c r="S5852" s="9">
        <v>1744786839.3074601</v>
      </c>
      <c r="T5852" s="9">
        <v>-1.1571054936645401E-3</v>
      </c>
      <c r="U5852" s="9">
        <v>4.7107748702397698</v>
      </c>
      <c r="V5852" s="9">
        <v>0</v>
      </c>
      <c r="W5852" s="9">
        <v>4.7107748702397698</v>
      </c>
      <c r="X5852" t="s">
        <v>86</v>
      </c>
      <c r="Y5852" s="9">
        <v>0</v>
      </c>
      <c r="Z5852" s="9">
        <v>3.9676833000000002E-3</v>
      </c>
    </row>
    <row r="5853" spans="1:26" x14ac:dyDescent="0.3">
      <c r="A5853">
        <v>2</v>
      </c>
      <c r="B5853">
        <v>0</v>
      </c>
      <c r="C5853">
        <v>0</v>
      </c>
      <c r="D5853">
        <v>1</v>
      </c>
      <c r="E5853">
        <v>0</v>
      </c>
      <c r="F5853">
        <v>0</v>
      </c>
      <c r="G5853">
        <v>0</v>
      </c>
      <c r="H5853" s="9">
        <v>3472.8607122681501</v>
      </c>
      <c r="I5853" s="9">
        <v>-1.8379718</v>
      </c>
      <c r="J5853" s="9">
        <v>-1.8387507000000001</v>
      </c>
      <c r="K5853" s="9">
        <v>-2.1632430999999999</v>
      </c>
      <c r="L5853" s="9">
        <v>-4.7119043394747298</v>
      </c>
      <c r="M5853" s="9">
        <v>-16.962855999999999</v>
      </c>
      <c r="N5853" s="9">
        <v>-16.962855999999999</v>
      </c>
      <c r="O5853" s="9">
        <v>-4.7119043394747298</v>
      </c>
      <c r="P5853">
        <v>0</v>
      </c>
      <c r="Q5853" s="9">
        <v>53.549995000000003</v>
      </c>
      <c r="R5853" s="9">
        <v>267836096.98862699</v>
      </c>
      <c r="S5853" s="9">
        <v>1676742793.6018901</v>
      </c>
      <c r="T5853" s="9">
        <v>-1.12946923495638E-3</v>
      </c>
      <c r="U5853" s="9">
        <v>4.7119043394747298</v>
      </c>
      <c r="V5853" s="9">
        <v>0</v>
      </c>
      <c r="W5853" s="9">
        <v>4.7119043394747298</v>
      </c>
      <c r="X5853" t="s">
        <v>86</v>
      </c>
      <c r="Y5853" s="9">
        <v>0</v>
      </c>
      <c r="Z5853" s="9">
        <v>3.9776647000000004E-3</v>
      </c>
    </row>
    <row r="5854" spans="1:26" x14ac:dyDescent="0.3">
      <c r="A5854">
        <v>2</v>
      </c>
      <c r="B5854">
        <v>0</v>
      </c>
      <c r="C5854">
        <v>0</v>
      </c>
      <c r="D5854">
        <v>1</v>
      </c>
      <c r="E5854">
        <v>0</v>
      </c>
      <c r="F5854">
        <v>0</v>
      </c>
      <c r="G5854">
        <v>0</v>
      </c>
      <c r="H5854" s="9">
        <v>3473.8607122428898</v>
      </c>
      <c r="I5854" s="9">
        <v>-1.8379799999999999</v>
      </c>
      <c r="J5854" s="9">
        <v>-1.8376663</v>
      </c>
      <c r="K5854" s="9">
        <v>-2.1912112000000001</v>
      </c>
      <c r="L5854" s="9">
        <v>-4.7130102327022998</v>
      </c>
      <c r="M5854" s="9">
        <v>-16.966837000000002</v>
      </c>
      <c r="N5854" s="9">
        <v>-16.966837000000002</v>
      </c>
      <c r="O5854" s="9">
        <v>-4.7130102327022998</v>
      </c>
      <c r="P5854">
        <v>0</v>
      </c>
      <c r="Q5854" s="9">
        <v>53.549995000000003</v>
      </c>
      <c r="R5854" s="9">
        <v>267836096.98862699</v>
      </c>
      <c r="S5854" s="9">
        <v>1877558920.7985301</v>
      </c>
      <c r="T5854" s="9">
        <v>-1.10589322757714E-3</v>
      </c>
      <c r="U5854" s="9">
        <v>4.7130102327022998</v>
      </c>
      <c r="V5854" s="9">
        <v>0</v>
      </c>
      <c r="W5854" s="9">
        <v>4.7130102327022998</v>
      </c>
      <c r="X5854" t="s">
        <v>86</v>
      </c>
      <c r="Y5854" s="9">
        <v>0</v>
      </c>
      <c r="Z5854" s="9">
        <v>4.0267152000000002E-3</v>
      </c>
    </row>
    <row r="5855" spans="1:26" x14ac:dyDescent="0.3">
      <c r="A5855">
        <v>2</v>
      </c>
      <c r="B5855">
        <v>0</v>
      </c>
      <c r="C5855">
        <v>0</v>
      </c>
      <c r="D5855">
        <v>1</v>
      </c>
      <c r="E5855">
        <v>0</v>
      </c>
      <c r="F5855">
        <v>0</v>
      </c>
      <c r="G5855">
        <v>0</v>
      </c>
      <c r="H5855" s="9">
        <v>3474.86071221763</v>
      </c>
      <c r="I5855" s="9">
        <v>-1.8381056</v>
      </c>
      <c r="J5855" s="9">
        <v>-1.8386548</v>
      </c>
      <c r="K5855" s="9">
        <v>-2.5200402999999998</v>
      </c>
      <c r="L5855" s="9">
        <v>-4.7141778782840502</v>
      </c>
      <c r="M5855" s="9">
        <v>-16.971041</v>
      </c>
      <c r="N5855" s="9">
        <v>-16.971041</v>
      </c>
      <c r="O5855" s="9">
        <v>-4.7141778782840502</v>
      </c>
      <c r="P5855">
        <v>0</v>
      </c>
      <c r="Q5855" s="9">
        <v>53.549995000000003</v>
      </c>
      <c r="R5855" s="9">
        <v>267836096.98862699</v>
      </c>
      <c r="S5855" s="9">
        <v>1693545927.1905701</v>
      </c>
      <c r="T5855" s="9">
        <v>-1.16764558174953E-3</v>
      </c>
      <c r="U5855" s="9">
        <v>4.7141778782840502</v>
      </c>
      <c r="V5855" s="9">
        <v>0</v>
      </c>
      <c r="W5855" s="9">
        <v>4.7141778782840502</v>
      </c>
      <c r="X5855" t="s">
        <v>86</v>
      </c>
      <c r="Y5855" s="9">
        <v>0</v>
      </c>
      <c r="Z5855" s="9">
        <v>4.6334838999999997E-3</v>
      </c>
    </row>
    <row r="5856" spans="1:26" x14ac:dyDescent="0.3">
      <c r="A5856">
        <v>2</v>
      </c>
      <c r="B5856">
        <v>0</v>
      </c>
      <c r="C5856">
        <v>0</v>
      </c>
      <c r="D5856">
        <v>1</v>
      </c>
      <c r="E5856">
        <v>0</v>
      </c>
      <c r="F5856">
        <v>0</v>
      </c>
      <c r="G5856">
        <v>0</v>
      </c>
      <c r="H5856" s="9">
        <v>3475.8607121923701</v>
      </c>
      <c r="I5856" s="9">
        <v>-1.8380848000000001</v>
      </c>
      <c r="J5856" s="9">
        <v>-1.8391873999999999</v>
      </c>
      <c r="K5856" s="9">
        <v>-2.6222221999999999</v>
      </c>
      <c r="L5856" s="9">
        <v>-4.7153551180377899</v>
      </c>
      <c r="M5856" s="9">
        <v>-16.975279</v>
      </c>
      <c r="N5856" s="9">
        <v>-16.975279</v>
      </c>
      <c r="O5856" s="9">
        <v>-4.7153551180377899</v>
      </c>
      <c r="P5856">
        <v>0</v>
      </c>
      <c r="Q5856" s="9">
        <v>53.549995000000003</v>
      </c>
      <c r="R5856" s="9">
        <v>267836096.98862699</v>
      </c>
      <c r="S5856" s="9">
        <v>1608814181.4962399</v>
      </c>
      <c r="T5856" s="9">
        <v>-1.1772397537361801E-3</v>
      </c>
      <c r="U5856" s="9">
        <v>4.7153551180377899</v>
      </c>
      <c r="V5856" s="9">
        <v>0</v>
      </c>
      <c r="W5856" s="9">
        <v>4.7153551180377899</v>
      </c>
      <c r="X5856" t="s">
        <v>86</v>
      </c>
      <c r="Y5856" s="9">
        <v>0</v>
      </c>
      <c r="Z5856" s="9">
        <v>4.8227579999999999E-3</v>
      </c>
    </row>
    <row r="5857" spans="1:26" x14ac:dyDescent="0.3">
      <c r="A5857">
        <v>2</v>
      </c>
      <c r="B5857">
        <v>0</v>
      </c>
      <c r="C5857">
        <v>0</v>
      </c>
      <c r="D5857">
        <v>1</v>
      </c>
      <c r="E5857">
        <v>0</v>
      </c>
      <c r="F5857">
        <v>0</v>
      </c>
      <c r="G5857">
        <v>0</v>
      </c>
      <c r="H5857" s="9">
        <v>3476.8607121670998</v>
      </c>
      <c r="I5857" s="9">
        <v>-1.837917</v>
      </c>
      <c r="J5857" s="9">
        <v>-1.8386222000000001</v>
      </c>
      <c r="K5857" s="9">
        <v>-2.7437491000000001</v>
      </c>
      <c r="L5857" s="9">
        <v>-4.7165495860544304</v>
      </c>
      <c r="M5857" s="9">
        <v>-16.979578</v>
      </c>
      <c r="N5857" s="9">
        <v>-16.979578</v>
      </c>
      <c r="O5857" s="9">
        <v>-4.7165495860544304</v>
      </c>
      <c r="P5857">
        <v>0</v>
      </c>
      <c r="Q5857" s="9">
        <v>53.549995000000003</v>
      </c>
      <c r="R5857" s="9">
        <v>267836096.98862699</v>
      </c>
      <c r="S5857" s="9">
        <v>1699891880.63258</v>
      </c>
      <c r="T5857" s="9">
        <v>-1.1944680166378E-3</v>
      </c>
      <c r="U5857" s="9">
        <v>4.7165495860544304</v>
      </c>
      <c r="V5857" s="9">
        <v>0</v>
      </c>
      <c r="W5857" s="9">
        <v>4.7165495860544304</v>
      </c>
      <c r="X5857" t="s">
        <v>86</v>
      </c>
      <c r="Y5857" s="9">
        <v>0</v>
      </c>
      <c r="Z5857" s="9">
        <v>5.0447182999999998E-3</v>
      </c>
    </row>
    <row r="5858" spans="1:26" x14ac:dyDescent="0.3">
      <c r="A5858">
        <v>2</v>
      </c>
      <c r="B5858">
        <v>0</v>
      </c>
      <c r="C5858">
        <v>0</v>
      </c>
      <c r="D5858">
        <v>1</v>
      </c>
      <c r="E5858">
        <v>0</v>
      </c>
      <c r="F5858">
        <v>0</v>
      </c>
      <c r="G5858">
        <v>0</v>
      </c>
      <c r="H5858" s="9">
        <v>3477.8607121418399</v>
      </c>
      <c r="I5858" s="9">
        <v>-1.8378454</v>
      </c>
      <c r="J5858" s="9">
        <v>-1.8376087999999999</v>
      </c>
      <c r="K5858" s="9">
        <v>-2.7741213</v>
      </c>
      <c r="L5858" s="9">
        <v>-4.7177352173331304</v>
      </c>
      <c r="M5858" s="9">
        <v>-16.983847000000001</v>
      </c>
      <c r="N5858" s="9">
        <v>-16.983847000000001</v>
      </c>
      <c r="O5858" s="9">
        <v>-4.7177352173331304</v>
      </c>
      <c r="P5858">
        <v>0</v>
      </c>
      <c r="Q5858" s="9">
        <v>53.549995000000003</v>
      </c>
      <c r="R5858" s="9">
        <v>267836096.98862699</v>
      </c>
      <c r="S5858" s="9">
        <v>1891409519.78283</v>
      </c>
      <c r="T5858" s="9">
        <v>-1.1856312786999699E-3</v>
      </c>
      <c r="U5858" s="9">
        <v>4.7177352173331304</v>
      </c>
      <c r="V5858" s="9">
        <v>0</v>
      </c>
      <c r="W5858" s="9">
        <v>4.7177352173331304</v>
      </c>
      <c r="X5858" t="s">
        <v>86</v>
      </c>
      <c r="Y5858" s="9">
        <v>0</v>
      </c>
      <c r="Z5858" s="9">
        <v>5.0977495999999997E-3</v>
      </c>
    </row>
    <row r="5859" spans="1:26" x14ac:dyDescent="0.3">
      <c r="A5859">
        <v>2</v>
      </c>
      <c r="B5859">
        <v>0</v>
      </c>
      <c r="C5859">
        <v>0</v>
      </c>
      <c r="D5859">
        <v>1</v>
      </c>
      <c r="E5859">
        <v>0</v>
      </c>
      <c r="F5859">
        <v>0</v>
      </c>
      <c r="G5859">
        <v>0</v>
      </c>
      <c r="H5859" s="9">
        <v>3478.8607121165801</v>
      </c>
      <c r="I5859" s="9">
        <v>-1.8379498999999999</v>
      </c>
      <c r="J5859" s="9">
        <v>-1.8388994999999999</v>
      </c>
      <c r="K5859" s="9">
        <v>-3.2851834000000002</v>
      </c>
      <c r="L5859" s="9">
        <v>-4.7189295371239099</v>
      </c>
      <c r="M5859" s="9">
        <v>-16.988146</v>
      </c>
      <c r="N5859" s="9">
        <v>-16.988146</v>
      </c>
      <c r="O5859" s="9">
        <v>-4.7189295371239099</v>
      </c>
      <c r="P5859">
        <v>0</v>
      </c>
      <c r="Q5859" s="9">
        <v>53.549995000000003</v>
      </c>
      <c r="R5859" s="9">
        <v>267836096.98862699</v>
      </c>
      <c r="S5859" s="9">
        <v>1654995775.73066</v>
      </c>
      <c r="T5859" s="9">
        <v>-1.1943197907875399E-3</v>
      </c>
      <c r="U5859" s="9">
        <v>4.7189295371239099</v>
      </c>
      <c r="V5859" s="9">
        <v>0</v>
      </c>
      <c r="W5859" s="9">
        <v>4.7189295371239099</v>
      </c>
      <c r="X5859" t="s">
        <v>86</v>
      </c>
      <c r="Y5859" s="9">
        <v>0</v>
      </c>
      <c r="Z5859" s="9">
        <v>6.0411220999999999E-3</v>
      </c>
    </row>
    <row r="5860" spans="1:26" x14ac:dyDescent="0.3">
      <c r="A5860">
        <v>2</v>
      </c>
      <c r="B5860">
        <v>0</v>
      </c>
      <c r="C5860">
        <v>0</v>
      </c>
      <c r="D5860">
        <v>1</v>
      </c>
      <c r="E5860">
        <v>0</v>
      </c>
      <c r="F5860">
        <v>0</v>
      </c>
      <c r="G5860">
        <v>0</v>
      </c>
      <c r="H5860" s="9">
        <v>3479.8607120913198</v>
      </c>
      <c r="I5860" s="9">
        <v>-1.8378661000000001</v>
      </c>
      <c r="J5860" s="9">
        <v>-1.8373356999999999</v>
      </c>
      <c r="K5860" s="9">
        <v>-2.6716723</v>
      </c>
      <c r="L5860" s="9">
        <v>-4.7200541132326599</v>
      </c>
      <c r="M5860" s="9">
        <v>-16.992194999999999</v>
      </c>
      <c r="N5860" s="9">
        <v>-16.992194999999999</v>
      </c>
      <c r="O5860" s="9">
        <v>-4.7200541132326599</v>
      </c>
      <c r="P5860">
        <v>0</v>
      </c>
      <c r="Q5860" s="9">
        <v>53.549995000000003</v>
      </c>
      <c r="R5860" s="9">
        <v>267836096.98862699</v>
      </c>
      <c r="S5860" s="9">
        <v>1951440160.83424</v>
      </c>
      <c r="T5860" s="9">
        <v>-1.1245761087463799E-3</v>
      </c>
      <c r="U5860" s="9">
        <v>4.7200541132326599</v>
      </c>
      <c r="V5860" s="9">
        <v>0</v>
      </c>
      <c r="W5860" s="9">
        <v>4.7200541132326599</v>
      </c>
      <c r="X5860" t="s">
        <v>86</v>
      </c>
      <c r="Y5860" s="9">
        <v>0</v>
      </c>
      <c r="Z5860" s="9">
        <v>4.9087591E-3</v>
      </c>
    </row>
    <row r="5861" spans="1:26" x14ac:dyDescent="0.3">
      <c r="A5861">
        <v>2</v>
      </c>
      <c r="B5861">
        <v>0</v>
      </c>
      <c r="C5861">
        <v>0</v>
      </c>
      <c r="D5861">
        <v>1</v>
      </c>
      <c r="E5861">
        <v>0</v>
      </c>
      <c r="F5861">
        <v>0</v>
      </c>
      <c r="G5861">
        <v>0</v>
      </c>
      <c r="H5861" s="9">
        <v>3480.8607120660599</v>
      </c>
      <c r="I5861" s="9">
        <v>-1.8378876</v>
      </c>
      <c r="J5861" s="9">
        <v>-1.8375782000000001</v>
      </c>
      <c r="K5861" s="9">
        <v>-2.9216327999999998</v>
      </c>
      <c r="L5861" s="9">
        <v>-4.7211716126135901</v>
      </c>
      <c r="M5861" s="9">
        <v>-16.996217999999999</v>
      </c>
      <c r="N5861" s="9">
        <v>-16.996217999999999</v>
      </c>
      <c r="O5861" s="9">
        <v>-4.7211716126135901</v>
      </c>
      <c r="P5861">
        <v>0</v>
      </c>
      <c r="Q5861" s="9">
        <v>53.549995000000003</v>
      </c>
      <c r="R5861" s="9">
        <v>267836096.98862699</v>
      </c>
      <c r="S5861" s="9">
        <v>1899234362.0460601</v>
      </c>
      <c r="T5861" s="9">
        <v>-1.11749938093286E-3</v>
      </c>
      <c r="U5861" s="9">
        <v>4.7211716126135901</v>
      </c>
      <c r="V5861" s="9">
        <v>0</v>
      </c>
      <c r="W5861" s="9">
        <v>4.7211716126135901</v>
      </c>
      <c r="X5861" t="s">
        <v>86</v>
      </c>
      <c r="Y5861" s="9">
        <v>0</v>
      </c>
      <c r="Z5861" s="9">
        <v>5.3687287000000004E-3</v>
      </c>
    </row>
    <row r="5862" spans="1:26" x14ac:dyDescent="0.3">
      <c r="A5862">
        <v>2</v>
      </c>
      <c r="B5862">
        <v>0</v>
      </c>
      <c r="C5862">
        <v>0</v>
      </c>
      <c r="D5862">
        <v>1</v>
      </c>
      <c r="E5862">
        <v>0</v>
      </c>
      <c r="F5862">
        <v>0</v>
      </c>
      <c r="G5862">
        <v>0</v>
      </c>
      <c r="H5862" s="9">
        <v>3481.8607120407901</v>
      </c>
      <c r="I5862" s="9">
        <v>-1.8378718000000001</v>
      </c>
      <c r="J5862" s="9">
        <v>-1.8385435000000001</v>
      </c>
      <c r="K5862" s="9">
        <v>-2.7790053000000001</v>
      </c>
      <c r="L5862" s="9">
        <v>-4.7223152266549402</v>
      </c>
      <c r="M5862" s="9">
        <v>-17.000336000000001</v>
      </c>
      <c r="N5862" s="9">
        <v>-17.000336000000001</v>
      </c>
      <c r="O5862" s="9">
        <v>-4.7223152266549402</v>
      </c>
      <c r="P5862">
        <v>0</v>
      </c>
      <c r="Q5862" s="9">
        <v>53.549995000000003</v>
      </c>
      <c r="R5862" s="9">
        <v>267836096.98862699</v>
      </c>
      <c r="S5862" s="9">
        <v>1715416726.1937499</v>
      </c>
      <c r="T5862" s="9">
        <v>-1.1436140413421099E-3</v>
      </c>
      <c r="U5862" s="9">
        <v>4.7223152266549402</v>
      </c>
      <c r="V5862" s="9">
        <v>0</v>
      </c>
      <c r="W5862" s="9">
        <v>4.7223152266549402</v>
      </c>
      <c r="X5862" t="s">
        <v>86</v>
      </c>
      <c r="Y5862" s="9">
        <v>0</v>
      </c>
      <c r="Z5862" s="9">
        <v>5.1093223E-3</v>
      </c>
    </row>
    <row r="5863" spans="1:26" x14ac:dyDescent="0.3">
      <c r="A5863">
        <v>2</v>
      </c>
      <c r="B5863">
        <v>0</v>
      </c>
      <c r="C5863">
        <v>0</v>
      </c>
      <c r="D5863">
        <v>1</v>
      </c>
      <c r="E5863">
        <v>0</v>
      </c>
      <c r="F5863">
        <v>0</v>
      </c>
      <c r="G5863">
        <v>0</v>
      </c>
      <c r="H5863" s="9">
        <v>3482.8607120155302</v>
      </c>
      <c r="I5863" s="9">
        <v>-1.8381479999999999</v>
      </c>
      <c r="J5863" s="9">
        <v>-1.8387842999999999</v>
      </c>
      <c r="K5863" s="9">
        <v>-3.2852218</v>
      </c>
      <c r="L5863" s="9">
        <v>-4.7234461522149198</v>
      </c>
      <c r="M5863" s="9">
        <v>-17.004405999999999</v>
      </c>
      <c r="N5863" s="9">
        <v>-17.004405999999999</v>
      </c>
      <c r="O5863" s="9">
        <v>-4.7234461522149198</v>
      </c>
      <c r="P5863">
        <v>0</v>
      </c>
      <c r="Q5863" s="9">
        <v>53.549995000000003</v>
      </c>
      <c r="R5863" s="9">
        <v>267836096.98862699</v>
      </c>
      <c r="S5863" s="9">
        <v>1675289138.7853601</v>
      </c>
      <c r="T5863" s="9">
        <v>-1.1309255599840601E-3</v>
      </c>
      <c r="U5863" s="9">
        <v>4.7234461522149198</v>
      </c>
      <c r="V5863" s="9">
        <v>0</v>
      </c>
      <c r="W5863" s="9">
        <v>4.7234461522149198</v>
      </c>
      <c r="X5863" t="s">
        <v>86</v>
      </c>
      <c r="Y5863" s="9">
        <v>0</v>
      </c>
      <c r="Z5863" s="9">
        <v>6.0408142999999999E-3</v>
      </c>
    </row>
    <row r="5864" spans="1:26" x14ac:dyDescent="0.3">
      <c r="A5864">
        <v>2</v>
      </c>
      <c r="B5864">
        <v>0</v>
      </c>
      <c r="C5864">
        <v>0</v>
      </c>
      <c r="D5864">
        <v>1</v>
      </c>
      <c r="E5864">
        <v>0</v>
      </c>
      <c r="F5864">
        <v>0</v>
      </c>
      <c r="G5864">
        <v>0</v>
      </c>
      <c r="H5864" s="9">
        <v>3483.8607119902699</v>
      </c>
      <c r="I5864" s="9">
        <v>-1.8380973</v>
      </c>
      <c r="J5864" s="9">
        <v>-1.8391618999999999</v>
      </c>
      <c r="K5864" s="9">
        <v>-3.1155035</v>
      </c>
      <c r="L5864" s="9">
        <v>-4.7246677546512998</v>
      </c>
      <c r="M5864" s="9">
        <v>-17.008804000000001</v>
      </c>
      <c r="N5864" s="9">
        <v>-17.008804000000001</v>
      </c>
      <c r="O5864" s="9">
        <v>-4.7246677546512998</v>
      </c>
      <c r="P5864">
        <v>0</v>
      </c>
      <c r="Q5864" s="9">
        <v>53.549995000000003</v>
      </c>
      <c r="R5864" s="9">
        <v>267836096.98862699</v>
      </c>
      <c r="S5864" s="9">
        <v>1615868715.1396799</v>
      </c>
      <c r="T5864" s="9">
        <v>-1.2216024363835799E-3</v>
      </c>
      <c r="U5864" s="9">
        <v>4.7246677546512998</v>
      </c>
      <c r="V5864" s="9">
        <v>0</v>
      </c>
      <c r="W5864" s="9">
        <v>4.7246677546512998</v>
      </c>
      <c r="X5864" t="s">
        <v>86</v>
      </c>
      <c r="Y5864" s="9">
        <v>0</v>
      </c>
      <c r="Z5864" s="9">
        <v>5.7299155999999997E-3</v>
      </c>
    </row>
    <row r="5865" spans="1:26" x14ac:dyDescent="0.3">
      <c r="A5865">
        <v>2</v>
      </c>
      <c r="B5865">
        <v>0</v>
      </c>
      <c r="C5865">
        <v>0</v>
      </c>
      <c r="D5865">
        <v>1</v>
      </c>
      <c r="E5865">
        <v>0</v>
      </c>
      <c r="F5865">
        <v>0</v>
      </c>
      <c r="G5865">
        <v>0</v>
      </c>
      <c r="H5865" s="9">
        <v>3484.8607119650101</v>
      </c>
      <c r="I5865" s="9">
        <v>-1.8380493</v>
      </c>
      <c r="J5865" s="9">
        <v>-1.8390282</v>
      </c>
      <c r="K5865" s="9">
        <v>-2.8524558999999998</v>
      </c>
      <c r="L5865" s="9">
        <v>-4.7257980365134804</v>
      </c>
      <c r="M5865" s="9">
        <v>-17.012872999999999</v>
      </c>
      <c r="N5865" s="9">
        <v>-17.012872999999999</v>
      </c>
      <c r="O5865" s="9">
        <v>-4.7257980365134804</v>
      </c>
      <c r="P5865">
        <v>0</v>
      </c>
      <c r="Q5865" s="9">
        <v>53.549995000000003</v>
      </c>
      <c r="R5865" s="9">
        <v>267836096.98862699</v>
      </c>
      <c r="S5865" s="9">
        <v>1636948833.46298</v>
      </c>
      <c r="T5865" s="9">
        <v>-1.13028186217967E-3</v>
      </c>
      <c r="U5865" s="9">
        <v>4.7257980365134804</v>
      </c>
      <c r="V5865" s="9">
        <v>0</v>
      </c>
      <c r="W5865" s="9">
        <v>4.7257980365134804</v>
      </c>
      <c r="X5865" t="s">
        <v>86</v>
      </c>
      <c r="Y5865" s="9">
        <v>0</v>
      </c>
      <c r="Z5865" s="9">
        <v>5.2457470000000003E-3</v>
      </c>
    </row>
    <row r="5866" spans="1:26" x14ac:dyDescent="0.3">
      <c r="A5866">
        <v>2</v>
      </c>
      <c r="B5866">
        <v>0</v>
      </c>
      <c r="C5866">
        <v>0</v>
      </c>
      <c r="D5866">
        <v>1</v>
      </c>
      <c r="E5866">
        <v>0</v>
      </c>
      <c r="F5866">
        <v>0</v>
      </c>
      <c r="G5866">
        <v>0</v>
      </c>
      <c r="H5866" s="9">
        <v>3485.8607119397402</v>
      </c>
      <c r="I5866" s="9">
        <v>-1.8381436</v>
      </c>
      <c r="J5866" s="9">
        <v>-1.8389508999999999</v>
      </c>
      <c r="K5866" s="9">
        <v>-2.8080039000000001</v>
      </c>
      <c r="L5866" s="9">
        <v>-4.72695877440374</v>
      </c>
      <c r="M5866" s="9">
        <v>-17.017052</v>
      </c>
      <c r="N5866" s="9">
        <v>-17.017052</v>
      </c>
      <c r="O5866" s="9">
        <v>-4.72695877440374</v>
      </c>
      <c r="P5866">
        <v>0</v>
      </c>
      <c r="Q5866" s="9">
        <v>53.549995000000003</v>
      </c>
      <c r="R5866" s="9">
        <v>267836096.98862699</v>
      </c>
      <c r="S5866" s="9">
        <v>1649577665.8254399</v>
      </c>
      <c r="T5866" s="9">
        <v>-1.16073789025694E-3</v>
      </c>
      <c r="U5866" s="9">
        <v>4.72695877440374</v>
      </c>
      <c r="V5866" s="9">
        <v>0</v>
      </c>
      <c r="W5866" s="9">
        <v>4.72695877440374</v>
      </c>
      <c r="X5866" t="s">
        <v>86</v>
      </c>
      <c r="Y5866" s="9">
        <v>0</v>
      </c>
      <c r="Z5866" s="9">
        <v>5.1637812999999998E-3</v>
      </c>
    </row>
    <row r="5867" spans="1:26" x14ac:dyDescent="0.3">
      <c r="A5867">
        <v>2</v>
      </c>
      <c r="B5867">
        <v>0</v>
      </c>
      <c r="C5867">
        <v>0</v>
      </c>
      <c r="D5867">
        <v>1</v>
      </c>
      <c r="E5867">
        <v>0</v>
      </c>
      <c r="F5867">
        <v>0</v>
      </c>
      <c r="G5867">
        <v>0</v>
      </c>
      <c r="H5867" s="9">
        <v>3486.8607119144799</v>
      </c>
      <c r="I5867" s="9">
        <v>-1.8378817999999999</v>
      </c>
      <c r="J5867" s="9">
        <v>-1.8389226999999999</v>
      </c>
      <c r="K5867" s="9">
        <v>-2.8591332</v>
      </c>
      <c r="L5867" s="9">
        <v>-4.7281133287189201</v>
      </c>
      <c r="M5867" s="9">
        <v>-17.021208000000001</v>
      </c>
      <c r="N5867" s="9">
        <v>-17.021208000000001</v>
      </c>
      <c r="O5867" s="9">
        <v>-4.7281133287189201</v>
      </c>
      <c r="P5867">
        <v>0</v>
      </c>
      <c r="Q5867" s="9">
        <v>53.549995000000003</v>
      </c>
      <c r="R5867" s="9">
        <v>267836096.98862699</v>
      </c>
      <c r="S5867" s="9">
        <v>1654472104.0743799</v>
      </c>
      <c r="T5867" s="9">
        <v>-1.1545543151827401E-3</v>
      </c>
      <c r="U5867" s="9">
        <v>4.7281133287189201</v>
      </c>
      <c r="V5867" s="9">
        <v>0</v>
      </c>
      <c r="W5867" s="9">
        <v>4.7281133287189201</v>
      </c>
      <c r="X5867" t="s">
        <v>86</v>
      </c>
      <c r="Y5867" s="9">
        <v>0</v>
      </c>
      <c r="Z5867" s="9">
        <v>5.2577251999999996E-3</v>
      </c>
    </row>
    <row r="5868" spans="1:26" x14ac:dyDescent="0.3">
      <c r="A5868">
        <v>2</v>
      </c>
      <c r="B5868">
        <v>0</v>
      </c>
      <c r="C5868">
        <v>0</v>
      </c>
      <c r="D5868">
        <v>1</v>
      </c>
      <c r="E5868">
        <v>0</v>
      </c>
      <c r="F5868">
        <v>0</v>
      </c>
      <c r="G5868">
        <v>0</v>
      </c>
      <c r="H5868" s="9">
        <v>3487.8607118892201</v>
      </c>
      <c r="I5868" s="9">
        <v>-1.8378596</v>
      </c>
      <c r="J5868" s="9">
        <v>-1.8384484999999999</v>
      </c>
      <c r="K5868" s="9">
        <v>-2.7704963999999999</v>
      </c>
      <c r="L5868" s="9">
        <v>-4.7292809773196902</v>
      </c>
      <c r="M5868" s="9">
        <v>-17.025411999999999</v>
      </c>
      <c r="N5868" s="9">
        <v>-17.025411999999999</v>
      </c>
      <c r="O5868" s="9">
        <v>-4.7292809773196902</v>
      </c>
      <c r="P5868">
        <v>0</v>
      </c>
      <c r="Q5868" s="9">
        <v>53.549995000000003</v>
      </c>
      <c r="R5868" s="9">
        <v>267836096.98862699</v>
      </c>
      <c r="S5868" s="9">
        <v>1734495709.7709899</v>
      </c>
      <c r="T5868" s="9">
        <v>-1.1676486007639001E-3</v>
      </c>
      <c r="U5868" s="9">
        <v>4.7292809773196902</v>
      </c>
      <c r="V5868" s="9">
        <v>0</v>
      </c>
      <c r="W5868" s="9">
        <v>4.7292809773196902</v>
      </c>
      <c r="X5868" t="s">
        <v>86</v>
      </c>
      <c r="Y5868" s="9">
        <v>0</v>
      </c>
      <c r="Z5868" s="9">
        <v>5.0934148000000004E-3</v>
      </c>
    </row>
    <row r="5869" spans="1:26" x14ac:dyDescent="0.3">
      <c r="A5869">
        <v>2</v>
      </c>
      <c r="B5869">
        <v>0</v>
      </c>
      <c r="C5869">
        <v>0</v>
      </c>
      <c r="D5869">
        <v>1</v>
      </c>
      <c r="E5869">
        <v>0</v>
      </c>
      <c r="F5869">
        <v>0</v>
      </c>
      <c r="G5869">
        <v>0</v>
      </c>
      <c r="H5869" s="9">
        <v>3488.8607118639602</v>
      </c>
      <c r="I5869" s="9">
        <v>-1.8379112</v>
      </c>
      <c r="J5869" s="9">
        <v>-1.8386388</v>
      </c>
      <c r="K5869" s="9">
        <v>-2.6274877000000001</v>
      </c>
      <c r="L5869" s="9">
        <v>-4.7304319929026502</v>
      </c>
      <c r="M5869" s="9">
        <v>-17.029554000000001</v>
      </c>
      <c r="N5869" s="9">
        <v>-17.029554000000001</v>
      </c>
      <c r="O5869" s="9">
        <v>-4.7304319929026502</v>
      </c>
      <c r="P5869">
        <v>0</v>
      </c>
      <c r="Q5869" s="9">
        <v>53.549995000000003</v>
      </c>
      <c r="R5869" s="9">
        <v>267836096.98862699</v>
      </c>
      <c r="S5869" s="9">
        <v>1702062591.4395101</v>
      </c>
      <c r="T5869" s="9">
        <v>-1.15101558295904E-3</v>
      </c>
      <c r="U5869" s="9">
        <v>4.7304319929026502</v>
      </c>
      <c r="V5869" s="9">
        <v>0</v>
      </c>
      <c r="W5869" s="9">
        <v>4.7304319929026502</v>
      </c>
      <c r="X5869" t="s">
        <v>86</v>
      </c>
      <c r="Y5869" s="9">
        <v>0</v>
      </c>
      <c r="Z5869" s="9">
        <v>4.8310007E-3</v>
      </c>
    </row>
    <row r="5870" spans="1:26" x14ac:dyDescent="0.3">
      <c r="A5870">
        <v>2</v>
      </c>
      <c r="B5870">
        <v>0</v>
      </c>
      <c r="C5870">
        <v>0</v>
      </c>
      <c r="D5870">
        <v>1</v>
      </c>
      <c r="E5870">
        <v>0</v>
      </c>
      <c r="F5870">
        <v>0</v>
      </c>
      <c r="G5870">
        <v>0</v>
      </c>
      <c r="H5870" s="9">
        <v>3489.8607118386999</v>
      </c>
      <c r="I5870" s="9">
        <v>-1.83812</v>
      </c>
      <c r="J5870" s="9">
        <v>-1.8389373</v>
      </c>
      <c r="K5870" s="9">
        <v>-2.5195823000000002</v>
      </c>
      <c r="L5870" s="9">
        <v>-4.7315627521939003</v>
      </c>
      <c r="M5870" s="9">
        <v>-17.033626999999999</v>
      </c>
      <c r="N5870" s="9">
        <v>-17.033626999999999</v>
      </c>
      <c r="O5870" s="9">
        <v>-4.7315627521939003</v>
      </c>
      <c r="P5870">
        <v>0</v>
      </c>
      <c r="Q5870" s="9">
        <v>53.549995000000003</v>
      </c>
      <c r="R5870" s="9">
        <v>267836096.98862699</v>
      </c>
      <c r="S5870" s="9">
        <v>1653346604.3243101</v>
      </c>
      <c r="T5870" s="9">
        <v>-1.13075929125106E-3</v>
      </c>
      <c r="U5870" s="9">
        <v>4.7315627521939003</v>
      </c>
      <c r="V5870" s="9">
        <v>0</v>
      </c>
      <c r="W5870" s="9">
        <v>4.7315627521939003</v>
      </c>
      <c r="X5870" t="s">
        <v>86</v>
      </c>
      <c r="Y5870" s="9">
        <v>0</v>
      </c>
      <c r="Z5870" s="9">
        <v>4.6333536E-3</v>
      </c>
    </row>
    <row r="5871" spans="1:26" x14ac:dyDescent="0.3">
      <c r="A5871">
        <v>2</v>
      </c>
      <c r="B5871">
        <v>0</v>
      </c>
      <c r="C5871">
        <v>0</v>
      </c>
      <c r="D5871">
        <v>1</v>
      </c>
      <c r="E5871">
        <v>0</v>
      </c>
      <c r="F5871">
        <v>0</v>
      </c>
      <c r="G5871">
        <v>0</v>
      </c>
      <c r="H5871" s="9">
        <v>3490.86071181343</v>
      </c>
      <c r="I5871" s="9">
        <v>-1.8379259999999999</v>
      </c>
      <c r="J5871" s="9">
        <v>-1.8380604</v>
      </c>
      <c r="K5871" s="9">
        <v>-2.4244211</v>
      </c>
      <c r="L5871" s="9">
        <v>-4.7326721093630102</v>
      </c>
      <c r="M5871" s="9">
        <v>-17.037621000000001</v>
      </c>
      <c r="N5871" s="9">
        <v>-17.037621000000001</v>
      </c>
      <c r="O5871" s="9">
        <v>-4.7326721093630102</v>
      </c>
      <c r="P5871">
        <v>0</v>
      </c>
      <c r="Q5871" s="9">
        <v>53.549995000000003</v>
      </c>
      <c r="R5871" s="9">
        <v>267836096.98862699</v>
      </c>
      <c r="S5871" s="9">
        <v>1806886483.7906799</v>
      </c>
      <c r="T5871" s="9">
        <v>-1.1093571691116401E-3</v>
      </c>
      <c r="U5871" s="9">
        <v>4.7326721093630102</v>
      </c>
      <c r="V5871" s="9">
        <v>0</v>
      </c>
      <c r="W5871" s="9">
        <v>4.7326721093630102</v>
      </c>
      <c r="X5871" t="s">
        <v>86</v>
      </c>
      <c r="Y5871" s="9">
        <v>0</v>
      </c>
      <c r="Z5871" s="9">
        <v>4.4562322999999997E-3</v>
      </c>
    </row>
    <row r="5872" spans="1:26" x14ac:dyDescent="0.3">
      <c r="A5872">
        <v>2</v>
      </c>
      <c r="B5872">
        <v>0</v>
      </c>
      <c r="C5872">
        <v>0</v>
      </c>
      <c r="D5872">
        <v>1</v>
      </c>
      <c r="E5872">
        <v>0</v>
      </c>
      <c r="F5872">
        <v>0</v>
      </c>
      <c r="G5872">
        <v>0</v>
      </c>
      <c r="H5872" s="9">
        <v>3491.8607117881702</v>
      </c>
      <c r="I5872" s="9">
        <v>-1.8381540999999999</v>
      </c>
      <c r="J5872" s="9">
        <v>-1.8387792999999999</v>
      </c>
      <c r="K5872" s="9">
        <v>-2.6798377000000002</v>
      </c>
      <c r="L5872" s="9">
        <v>-4.7338724779863597</v>
      </c>
      <c r="M5872" s="9">
        <v>-17.041941000000001</v>
      </c>
      <c r="N5872" s="9">
        <v>-17.041941000000001</v>
      </c>
      <c r="O5872" s="9">
        <v>-4.7338724779863597</v>
      </c>
      <c r="P5872">
        <v>0</v>
      </c>
      <c r="Q5872" s="9">
        <v>53.549995000000003</v>
      </c>
      <c r="R5872" s="9">
        <v>267836096.98862699</v>
      </c>
      <c r="S5872" s="9">
        <v>1679796822.3686199</v>
      </c>
      <c r="T5872" s="9">
        <v>-1.2003686233494899E-3</v>
      </c>
      <c r="U5872" s="9">
        <v>4.7338724779863597</v>
      </c>
      <c r="V5872" s="9">
        <v>0</v>
      </c>
      <c r="W5872" s="9">
        <v>4.7338724779863597</v>
      </c>
      <c r="X5872" t="s">
        <v>86</v>
      </c>
      <c r="Y5872" s="9">
        <v>0</v>
      </c>
      <c r="Z5872" s="9">
        <v>4.9276301000000002E-3</v>
      </c>
    </row>
    <row r="5873" spans="1:26" x14ac:dyDescent="0.3">
      <c r="A5873">
        <v>2</v>
      </c>
      <c r="B5873">
        <v>0</v>
      </c>
      <c r="C5873">
        <v>0</v>
      </c>
      <c r="D5873">
        <v>1</v>
      </c>
      <c r="E5873">
        <v>0</v>
      </c>
      <c r="F5873">
        <v>0</v>
      </c>
      <c r="G5873">
        <v>0</v>
      </c>
      <c r="H5873" s="9">
        <v>3492.8607117629099</v>
      </c>
      <c r="I5873" s="9">
        <v>-1.8381590000000001</v>
      </c>
      <c r="J5873" s="9">
        <v>-1.8390652000000001</v>
      </c>
      <c r="K5873" s="9">
        <v>-2.4586090999999999</v>
      </c>
      <c r="L5873" s="9">
        <v>-4.7350903358625098</v>
      </c>
      <c r="M5873" s="9">
        <v>-17.046326000000001</v>
      </c>
      <c r="N5873" s="9">
        <v>-17.046326000000001</v>
      </c>
      <c r="O5873" s="9">
        <v>-4.7350903358625098</v>
      </c>
      <c r="P5873">
        <v>0</v>
      </c>
      <c r="Q5873" s="9">
        <v>53.549995000000003</v>
      </c>
      <c r="R5873" s="9">
        <v>267836096.98862699</v>
      </c>
      <c r="S5873" s="9">
        <v>1634366984.4064801</v>
      </c>
      <c r="T5873" s="9">
        <v>-1.21785787615458E-3</v>
      </c>
      <c r="U5873" s="9">
        <v>4.7350903358625098</v>
      </c>
      <c r="V5873" s="9">
        <v>0</v>
      </c>
      <c r="W5873" s="9">
        <v>4.7350903358625098</v>
      </c>
      <c r="X5873" t="s">
        <v>86</v>
      </c>
      <c r="Y5873" s="9">
        <v>0</v>
      </c>
      <c r="Z5873" s="9">
        <v>4.5215422E-3</v>
      </c>
    </row>
    <row r="5874" spans="1:26" x14ac:dyDescent="0.3">
      <c r="A5874">
        <v>2</v>
      </c>
      <c r="B5874">
        <v>0</v>
      </c>
      <c r="C5874">
        <v>0</v>
      </c>
      <c r="D5874">
        <v>1</v>
      </c>
      <c r="E5874">
        <v>0</v>
      </c>
      <c r="F5874">
        <v>0</v>
      </c>
      <c r="G5874">
        <v>0</v>
      </c>
      <c r="H5874" s="9">
        <v>3493.86071173765</v>
      </c>
      <c r="I5874" s="9">
        <v>-1.8380920999999999</v>
      </c>
      <c r="J5874" s="9">
        <v>-1.8378021</v>
      </c>
      <c r="K5874" s="9">
        <v>-2.2937367000000002</v>
      </c>
      <c r="L5874" s="9">
        <v>-4.7362969959494903</v>
      </c>
      <c r="M5874" s="9">
        <v>-17.050668999999999</v>
      </c>
      <c r="N5874" s="9">
        <v>-17.050668999999999</v>
      </c>
      <c r="O5874" s="9">
        <v>-4.7362969959494903</v>
      </c>
      <c r="P5874">
        <v>0</v>
      </c>
      <c r="Q5874" s="9">
        <v>53.549995000000003</v>
      </c>
      <c r="R5874" s="9">
        <v>267836096.98862699</v>
      </c>
      <c r="S5874" s="9">
        <v>1858981833.6366701</v>
      </c>
      <c r="T5874" s="9">
        <v>-1.2066600869768899E-3</v>
      </c>
      <c r="U5874" s="9">
        <v>4.7362969959494903</v>
      </c>
      <c r="V5874" s="9">
        <v>0</v>
      </c>
      <c r="W5874" s="9">
        <v>4.7362969959494903</v>
      </c>
      <c r="X5874" t="s">
        <v>86</v>
      </c>
      <c r="Y5874" s="9">
        <v>0</v>
      </c>
      <c r="Z5874" s="9">
        <v>4.2154341999999997E-3</v>
      </c>
    </row>
    <row r="5875" spans="1:26" x14ac:dyDescent="0.3">
      <c r="A5875">
        <v>2</v>
      </c>
      <c r="B5875">
        <v>0</v>
      </c>
      <c r="C5875">
        <v>0</v>
      </c>
      <c r="D5875">
        <v>1</v>
      </c>
      <c r="E5875">
        <v>0</v>
      </c>
      <c r="F5875">
        <v>0</v>
      </c>
      <c r="G5875">
        <v>0</v>
      </c>
      <c r="H5875" s="9">
        <v>3494.8607117123902</v>
      </c>
      <c r="I5875" s="9">
        <v>-1.8381502999999999</v>
      </c>
      <c r="J5875" s="9">
        <v>-1.8388226000000001</v>
      </c>
      <c r="K5875" s="9">
        <v>-2.0432421999999999</v>
      </c>
      <c r="L5875" s="9">
        <v>-4.7374742176680398</v>
      </c>
      <c r="M5875" s="9">
        <v>-17.054907</v>
      </c>
      <c r="N5875" s="9">
        <v>-17.054907</v>
      </c>
      <c r="O5875" s="9">
        <v>-4.7374742176680398</v>
      </c>
      <c r="P5875">
        <v>0</v>
      </c>
      <c r="Q5875" s="9">
        <v>53.549995000000003</v>
      </c>
      <c r="R5875" s="9">
        <v>267836096.98862699</v>
      </c>
      <c r="S5875" s="9">
        <v>1673959257.26123</v>
      </c>
      <c r="T5875" s="9">
        <v>-1.1772217185495001E-3</v>
      </c>
      <c r="U5875" s="9">
        <v>4.7374742176680398</v>
      </c>
      <c r="V5875" s="9">
        <v>0</v>
      </c>
      <c r="W5875" s="9">
        <v>4.7374742176680398</v>
      </c>
      <c r="X5875" t="s">
        <v>86</v>
      </c>
      <c r="Y5875" s="9">
        <v>0</v>
      </c>
      <c r="Z5875" s="9">
        <v>3.7571598999999998E-3</v>
      </c>
    </row>
    <row r="5876" spans="1:26" x14ac:dyDescent="0.3">
      <c r="A5876">
        <v>2</v>
      </c>
      <c r="B5876">
        <v>0</v>
      </c>
      <c r="C5876">
        <v>0</v>
      </c>
      <c r="D5876">
        <v>1</v>
      </c>
      <c r="E5876">
        <v>0</v>
      </c>
      <c r="F5876">
        <v>0</v>
      </c>
      <c r="G5876">
        <v>0</v>
      </c>
      <c r="H5876" s="9">
        <v>3495.8607116871199</v>
      </c>
      <c r="I5876" s="9">
        <v>-1.8381403999999999</v>
      </c>
      <c r="J5876" s="9">
        <v>-1.837853</v>
      </c>
      <c r="K5876" s="9">
        <v>-1.970135</v>
      </c>
      <c r="L5876" s="9">
        <v>-4.7386319195778501</v>
      </c>
      <c r="M5876" s="9">
        <v>-17.059073999999999</v>
      </c>
      <c r="N5876" s="9">
        <v>-17.059073999999999</v>
      </c>
      <c r="O5876" s="9">
        <v>-4.7386319195778501</v>
      </c>
      <c r="P5876">
        <v>0</v>
      </c>
      <c r="Q5876" s="9">
        <v>53.549995000000003</v>
      </c>
      <c r="R5876" s="9">
        <v>267836096.98862699</v>
      </c>
      <c r="S5876" s="9">
        <v>1849671983.9737699</v>
      </c>
      <c r="T5876" s="9">
        <v>-1.1577019098067899E-3</v>
      </c>
      <c r="U5876" s="9">
        <v>4.7386319195778501</v>
      </c>
      <c r="V5876" s="9">
        <v>0</v>
      </c>
      <c r="W5876" s="9">
        <v>4.7386319195778501</v>
      </c>
      <c r="X5876" t="s">
        <v>86</v>
      </c>
      <c r="Y5876" s="9">
        <v>0</v>
      </c>
      <c r="Z5876" s="9">
        <v>3.6208185000000002E-3</v>
      </c>
    </row>
    <row r="5877" spans="1:26" x14ac:dyDescent="0.3">
      <c r="A5877">
        <v>2</v>
      </c>
      <c r="B5877">
        <v>0</v>
      </c>
      <c r="C5877">
        <v>0</v>
      </c>
      <c r="D5877">
        <v>1</v>
      </c>
      <c r="E5877">
        <v>0</v>
      </c>
      <c r="F5877">
        <v>0</v>
      </c>
      <c r="G5877">
        <v>0</v>
      </c>
      <c r="H5877" s="9">
        <v>3496.86071166186</v>
      </c>
      <c r="I5877" s="9">
        <v>-1.8379527</v>
      </c>
      <c r="J5877" s="9">
        <v>-1.8381494</v>
      </c>
      <c r="K5877" s="9">
        <v>-1.9202652</v>
      </c>
      <c r="L5877" s="9">
        <v>-4.7397744136037803</v>
      </c>
      <c r="M5877" s="9">
        <v>-17.063189000000001</v>
      </c>
      <c r="N5877" s="9">
        <v>-17.063189000000001</v>
      </c>
      <c r="O5877" s="9">
        <v>-4.7397744136037803</v>
      </c>
      <c r="P5877">
        <v>0</v>
      </c>
      <c r="Q5877" s="9">
        <v>53.549995000000003</v>
      </c>
      <c r="R5877" s="9">
        <v>267836096.98862699</v>
      </c>
      <c r="S5877" s="9">
        <v>1792726862.4929099</v>
      </c>
      <c r="T5877" s="9">
        <v>-1.1424940259327999E-3</v>
      </c>
      <c r="U5877" s="9">
        <v>4.7397744136037803</v>
      </c>
      <c r="V5877" s="9">
        <v>0</v>
      </c>
      <c r="W5877" s="9">
        <v>4.7397744136037803</v>
      </c>
      <c r="X5877" t="s">
        <v>86</v>
      </c>
      <c r="Y5877" s="9">
        <v>0</v>
      </c>
      <c r="Z5877" s="9">
        <v>3.5297343999999998E-3</v>
      </c>
    </row>
    <row r="5878" spans="1:26" x14ac:dyDescent="0.3">
      <c r="A5878">
        <v>2</v>
      </c>
      <c r="B5878">
        <v>0</v>
      </c>
      <c r="C5878">
        <v>0</v>
      </c>
      <c r="D5878">
        <v>1</v>
      </c>
      <c r="E5878">
        <v>0</v>
      </c>
      <c r="F5878">
        <v>0</v>
      </c>
      <c r="G5878">
        <v>0</v>
      </c>
      <c r="H5878" s="9">
        <v>3497.8607116366002</v>
      </c>
      <c r="I5878" s="9">
        <v>-1.8379612000000001</v>
      </c>
      <c r="J5878" s="9">
        <v>-1.8389815</v>
      </c>
      <c r="K5878" s="9">
        <v>-1.8739055</v>
      </c>
      <c r="L5878" s="9">
        <v>-4.7408993080982604</v>
      </c>
      <c r="M5878" s="9">
        <v>-17.067238</v>
      </c>
      <c r="N5878" s="9">
        <v>-17.067238</v>
      </c>
      <c r="O5878" s="9">
        <v>-4.7408993080982604</v>
      </c>
      <c r="P5878">
        <v>0</v>
      </c>
      <c r="Q5878" s="9">
        <v>53.549995000000003</v>
      </c>
      <c r="R5878" s="9">
        <v>267836096.98862699</v>
      </c>
      <c r="S5878" s="9">
        <v>1649543801.95823</v>
      </c>
      <c r="T5878" s="9">
        <v>-1.1248944944801599E-3</v>
      </c>
      <c r="U5878" s="9">
        <v>4.7408993080982604</v>
      </c>
      <c r="V5878" s="9">
        <v>0</v>
      </c>
      <c r="W5878" s="9">
        <v>4.7408993080982604</v>
      </c>
      <c r="X5878" t="s">
        <v>86</v>
      </c>
      <c r="Y5878" s="9">
        <v>0</v>
      </c>
      <c r="Z5878" s="9">
        <v>3.4460776999999999E-3</v>
      </c>
    </row>
    <row r="5879" spans="1:26" x14ac:dyDescent="0.3">
      <c r="A5879">
        <v>2</v>
      </c>
      <c r="B5879">
        <v>0</v>
      </c>
      <c r="C5879">
        <v>0</v>
      </c>
      <c r="D5879">
        <v>1</v>
      </c>
      <c r="E5879">
        <v>0</v>
      </c>
      <c r="F5879">
        <v>0</v>
      </c>
      <c r="G5879">
        <v>0</v>
      </c>
      <c r="H5879" s="9">
        <v>3498.8607116113399</v>
      </c>
      <c r="I5879" s="9">
        <v>-1.8381094</v>
      </c>
      <c r="J5879" s="9">
        <v>-1.8384134999999999</v>
      </c>
      <c r="K5879" s="9">
        <v>-2.194798</v>
      </c>
      <c r="L5879" s="9">
        <v>-4.7420233401281804</v>
      </c>
      <c r="M5879" s="9">
        <v>-17.071283000000001</v>
      </c>
      <c r="N5879" s="9">
        <v>-17.071283000000001</v>
      </c>
      <c r="O5879" s="9">
        <v>-4.7420233401281804</v>
      </c>
      <c r="P5879">
        <v>0</v>
      </c>
      <c r="Q5879" s="9">
        <v>53.549995000000003</v>
      </c>
      <c r="R5879" s="9">
        <v>267836096.98862699</v>
      </c>
      <c r="S5879" s="9">
        <v>1745355490.6986699</v>
      </c>
      <c r="T5879" s="9">
        <v>-1.1240320299199501E-3</v>
      </c>
      <c r="U5879" s="9">
        <v>4.7420233401281804</v>
      </c>
      <c r="V5879" s="9">
        <v>0</v>
      </c>
      <c r="W5879" s="9">
        <v>4.7420233401281804</v>
      </c>
      <c r="X5879" t="s">
        <v>86</v>
      </c>
      <c r="Y5879" s="9">
        <v>0</v>
      </c>
      <c r="Z5879" s="9">
        <v>4.0349462000000003E-3</v>
      </c>
    </row>
    <row r="5880" spans="1:26" x14ac:dyDescent="0.3">
      <c r="A5880">
        <v>2</v>
      </c>
      <c r="B5880">
        <v>0</v>
      </c>
      <c r="C5880">
        <v>0</v>
      </c>
      <c r="D5880">
        <v>1</v>
      </c>
      <c r="E5880">
        <v>0</v>
      </c>
      <c r="F5880">
        <v>0</v>
      </c>
      <c r="G5880">
        <v>0</v>
      </c>
      <c r="H5880" s="9">
        <v>3499.86071158608</v>
      </c>
      <c r="I5880" s="9">
        <v>-1.8380462</v>
      </c>
      <c r="J5880" s="9">
        <v>-1.8369609</v>
      </c>
      <c r="K5880" s="9">
        <v>-2.1688518999999999</v>
      </c>
      <c r="L5880" s="9">
        <v>-4.7432637232392096</v>
      </c>
      <c r="M5880" s="9">
        <v>-17.075749999999999</v>
      </c>
      <c r="N5880" s="9">
        <v>-17.075749999999999</v>
      </c>
      <c r="O5880" s="9">
        <v>-4.7432637232392096</v>
      </c>
      <c r="P5880">
        <v>0</v>
      </c>
      <c r="Q5880" s="9">
        <v>53.549995000000003</v>
      </c>
      <c r="R5880" s="9">
        <v>267836096.98862699</v>
      </c>
      <c r="S5880" s="9">
        <v>2048814097.7955101</v>
      </c>
      <c r="T5880" s="9">
        <v>-1.2403831110265799E-3</v>
      </c>
      <c r="U5880" s="9">
        <v>4.7432637232392096</v>
      </c>
      <c r="V5880" s="9">
        <v>0</v>
      </c>
      <c r="W5880" s="9">
        <v>4.7432637232392096</v>
      </c>
      <c r="X5880" t="s">
        <v>86</v>
      </c>
      <c r="Y5880" s="9">
        <v>0</v>
      </c>
      <c r="Z5880" s="9">
        <v>3.9840960000000003E-3</v>
      </c>
    </row>
    <row r="5881" spans="1:26" x14ac:dyDescent="0.3">
      <c r="A5881">
        <v>2</v>
      </c>
      <c r="B5881">
        <v>0</v>
      </c>
      <c r="C5881">
        <v>0</v>
      </c>
      <c r="D5881">
        <v>1</v>
      </c>
      <c r="E5881">
        <v>0</v>
      </c>
      <c r="F5881">
        <v>0</v>
      </c>
      <c r="G5881">
        <v>0</v>
      </c>
      <c r="H5881" s="9">
        <v>3500.8607115608102</v>
      </c>
      <c r="I5881" s="9">
        <v>-1.8380076000000001</v>
      </c>
      <c r="J5881" s="9">
        <v>-1.8373203</v>
      </c>
      <c r="K5881" s="9">
        <v>-2.0923487999999999</v>
      </c>
      <c r="L5881" s="9">
        <v>-4.7444589740502003</v>
      </c>
      <c r="M5881" s="9">
        <v>-17.080051000000001</v>
      </c>
      <c r="N5881" s="9">
        <v>-17.080051000000001</v>
      </c>
      <c r="O5881" s="9">
        <v>-4.7444589740502003</v>
      </c>
      <c r="P5881">
        <v>0</v>
      </c>
      <c r="Q5881" s="9">
        <v>53.549995000000003</v>
      </c>
      <c r="R5881" s="9">
        <v>267836096.98862699</v>
      </c>
      <c r="S5881" s="9">
        <v>1964943635.2369699</v>
      </c>
      <c r="T5881" s="9">
        <v>-1.19525081099425E-3</v>
      </c>
      <c r="U5881" s="9">
        <v>4.7444589740502003</v>
      </c>
      <c r="V5881" s="9">
        <v>0</v>
      </c>
      <c r="W5881" s="9">
        <v>4.7444589740502003</v>
      </c>
      <c r="X5881" t="s">
        <v>86</v>
      </c>
      <c r="Y5881" s="9">
        <v>0</v>
      </c>
      <c r="Z5881" s="9">
        <v>3.8443150000000001E-3</v>
      </c>
    </row>
    <row r="5882" spans="1:26" x14ac:dyDescent="0.3">
      <c r="A5882">
        <v>2</v>
      </c>
      <c r="B5882">
        <v>0</v>
      </c>
      <c r="C5882">
        <v>0</v>
      </c>
      <c r="D5882">
        <v>1</v>
      </c>
      <c r="E5882">
        <v>0</v>
      </c>
      <c r="F5882">
        <v>0</v>
      </c>
      <c r="G5882">
        <v>0</v>
      </c>
      <c r="H5882" s="9">
        <v>3501.8607115355499</v>
      </c>
      <c r="I5882" s="9">
        <v>-1.8378890000000001</v>
      </c>
      <c r="J5882" s="9">
        <v>-1.8365625000000001</v>
      </c>
      <c r="K5882" s="9">
        <v>-2.1250870000000002</v>
      </c>
      <c r="L5882" s="9">
        <v>-4.7456231497324302</v>
      </c>
      <c r="M5882" s="9">
        <v>-17.084244000000002</v>
      </c>
      <c r="N5882" s="9">
        <v>-17.084244000000002</v>
      </c>
      <c r="O5882" s="9">
        <v>-4.7456231497324302</v>
      </c>
      <c r="P5882">
        <v>0</v>
      </c>
      <c r="Q5882" s="9">
        <v>53.549995000000003</v>
      </c>
      <c r="R5882" s="9">
        <v>267836096.98862699</v>
      </c>
      <c r="S5882" s="9">
        <v>2152283663.01859</v>
      </c>
      <c r="T5882" s="9">
        <v>-1.1641756822271499E-3</v>
      </c>
      <c r="U5882" s="9">
        <v>4.7456231497324302</v>
      </c>
      <c r="V5882" s="9">
        <v>0</v>
      </c>
      <c r="W5882" s="9">
        <v>4.7456231497324302</v>
      </c>
      <c r="X5882" t="s">
        <v>86</v>
      </c>
      <c r="Y5882" s="9">
        <v>0</v>
      </c>
      <c r="Z5882" s="9">
        <v>3.9028550999999998E-3</v>
      </c>
    </row>
    <row r="5883" spans="1:26" x14ac:dyDescent="0.3">
      <c r="A5883">
        <v>2</v>
      </c>
      <c r="B5883">
        <v>0</v>
      </c>
      <c r="C5883">
        <v>0</v>
      </c>
      <c r="D5883">
        <v>1</v>
      </c>
      <c r="E5883">
        <v>0</v>
      </c>
      <c r="F5883">
        <v>0</v>
      </c>
      <c r="G5883">
        <v>0</v>
      </c>
      <c r="H5883" s="9">
        <v>3502.86071151029</v>
      </c>
      <c r="I5883" s="9">
        <v>-1.8378482</v>
      </c>
      <c r="J5883" s="9">
        <v>-1.8371580999999999</v>
      </c>
      <c r="K5883" s="9">
        <v>-2.1886168000000001</v>
      </c>
      <c r="L5883" s="9">
        <v>-4.7467642928273097</v>
      </c>
      <c r="M5883" s="9">
        <v>-17.088352</v>
      </c>
      <c r="N5883" s="9">
        <v>-17.088352</v>
      </c>
      <c r="O5883" s="9">
        <v>-4.7467642928273097</v>
      </c>
      <c r="P5883">
        <v>0</v>
      </c>
      <c r="Q5883" s="9">
        <v>53.549995000000003</v>
      </c>
      <c r="R5883" s="9">
        <v>267836096.98862699</v>
      </c>
      <c r="S5883" s="9">
        <v>2003127695.6807201</v>
      </c>
      <c r="T5883" s="9">
        <v>-1.141143094884E-3</v>
      </c>
      <c r="U5883" s="9">
        <v>4.7467642928273097</v>
      </c>
      <c r="V5883" s="9">
        <v>0</v>
      </c>
      <c r="W5883" s="9">
        <v>4.7467642928273097</v>
      </c>
      <c r="X5883" t="s">
        <v>86</v>
      </c>
      <c r="Y5883" s="9">
        <v>0</v>
      </c>
      <c r="Z5883" s="9">
        <v>4.0208348000000003E-3</v>
      </c>
    </row>
    <row r="5884" spans="1:26" x14ac:dyDescent="0.3">
      <c r="A5884">
        <v>2</v>
      </c>
      <c r="B5884">
        <v>0</v>
      </c>
      <c r="C5884">
        <v>0</v>
      </c>
      <c r="D5884">
        <v>1</v>
      </c>
      <c r="E5884">
        <v>0</v>
      </c>
      <c r="F5884">
        <v>0</v>
      </c>
      <c r="G5884">
        <v>0</v>
      </c>
      <c r="H5884" s="9">
        <v>3503.8607114850302</v>
      </c>
      <c r="I5884" s="9">
        <v>-1.8379418999999999</v>
      </c>
      <c r="J5884" s="9">
        <v>-1.8385886</v>
      </c>
      <c r="K5884" s="9">
        <v>-2.3411263999999998</v>
      </c>
      <c r="L5884" s="9">
        <v>-4.7478857220360897</v>
      </c>
      <c r="M5884" s="9">
        <v>-17.092388</v>
      </c>
      <c r="N5884" s="9">
        <v>-17.092388</v>
      </c>
      <c r="O5884" s="9">
        <v>-4.7478857220360897</v>
      </c>
      <c r="P5884">
        <v>0</v>
      </c>
      <c r="Q5884" s="9">
        <v>53.549995000000003</v>
      </c>
      <c r="R5884" s="9">
        <v>267836096.98862699</v>
      </c>
      <c r="S5884" s="9">
        <v>1716892704.9813001</v>
      </c>
      <c r="T5884" s="9">
        <v>-1.12142920878177E-3</v>
      </c>
      <c r="U5884" s="9">
        <v>4.7478857220360897</v>
      </c>
      <c r="V5884" s="9">
        <v>0</v>
      </c>
      <c r="W5884" s="9">
        <v>4.7478857220360897</v>
      </c>
      <c r="X5884" t="s">
        <v>86</v>
      </c>
      <c r="Y5884" s="9">
        <v>0</v>
      </c>
      <c r="Z5884" s="9">
        <v>4.3043685E-3</v>
      </c>
    </row>
    <row r="5885" spans="1:26" x14ac:dyDescent="0.3">
      <c r="A5885">
        <v>2</v>
      </c>
      <c r="B5885">
        <v>0</v>
      </c>
      <c r="C5885">
        <v>0</v>
      </c>
      <c r="D5885">
        <v>1</v>
      </c>
      <c r="E5885">
        <v>0</v>
      </c>
      <c r="F5885">
        <v>0</v>
      </c>
      <c r="G5885">
        <v>0</v>
      </c>
      <c r="H5885" s="9">
        <v>3504.8607114597598</v>
      </c>
      <c r="I5885" s="9">
        <v>-1.8378676</v>
      </c>
      <c r="J5885" s="9">
        <v>-1.8361750999999999</v>
      </c>
      <c r="K5885" s="9">
        <v>-2.5799835</v>
      </c>
      <c r="L5885" s="9">
        <v>-4.7490182100250298</v>
      </c>
      <c r="M5885" s="9">
        <v>-17.096465999999999</v>
      </c>
      <c r="N5885" s="9">
        <v>-17.096465999999999</v>
      </c>
      <c r="O5885" s="9">
        <v>-4.7490182100250298</v>
      </c>
      <c r="P5885">
        <v>0</v>
      </c>
      <c r="Q5885" s="9">
        <v>53.549995000000003</v>
      </c>
      <c r="R5885" s="9">
        <v>267836096.98862699</v>
      </c>
      <c r="S5885" s="9">
        <v>2263854218.12536</v>
      </c>
      <c r="T5885" s="9">
        <v>-1.13248798893561E-3</v>
      </c>
      <c r="U5885" s="9">
        <v>4.7490182100250298</v>
      </c>
      <c r="V5885" s="9">
        <v>0</v>
      </c>
      <c r="W5885" s="9">
        <v>4.7490182100250298</v>
      </c>
      <c r="X5885" t="s">
        <v>86</v>
      </c>
      <c r="Y5885" s="9">
        <v>0</v>
      </c>
      <c r="Z5885" s="9">
        <v>4.7373012999999999E-3</v>
      </c>
    </row>
    <row r="5886" spans="1:26" x14ac:dyDescent="0.3">
      <c r="A5886">
        <v>2</v>
      </c>
      <c r="B5886">
        <v>0</v>
      </c>
      <c r="C5886">
        <v>0</v>
      </c>
      <c r="D5886">
        <v>1</v>
      </c>
      <c r="E5886">
        <v>0</v>
      </c>
      <c r="F5886">
        <v>0</v>
      </c>
      <c r="G5886">
        <v>0</v>
      </c>
      <c r="H5886" s="9">
        <v>3505.8607114345</v>
      </c>
      <c r="I5886" s="9">
        <v>-1.8379152999999999</v>
      </c>
      <c r="J5886" s="9">
        <v>-1.8367648999999999</v>
      </c>
      <c r="K5886" s="9">
        <v>-3.0704414999999998</v>
      </c>
      <c r="L5886" s="9">
        <v>-4.7501891389736803</v>
      </c>
      <c r="M5886" s="9">
        <v>-17.100681000000002</v>
      </c>
      <c r="N5886" s="9">
        <v>-17.100681000000002</v>
      </c>
      <c r="O5886" s="9">
        <v>-4.7501891389736803</v>
      </c>
      <c r="P5886">
        <v>0</v>
      </c>
      <c r="Q5886" s="9">
        <v>53.549995000000003</v>
      </c>
      <c r="R5886" s="9">
        <v>267836096.98862699</v>
      </c>
      <c r="S5886" s="9">
        <v>2100991556.5769999</v>
      </c>
      <c r="T5886" s="9">
        <v>-1.17092894865411E-3</v>
      </c>
      <c r="U5886" s="9">
        <v>4.7501891389736803</v>
      </c>
      <c r="V5886" s="9">
        <v>0</v>
      </c>
      <c r="W5886" s="9">
        <v>4.7501891389736803</v>
      </c>
      <c r="X5886" t="s">
        <v>86</v>
      </c>
      <c r="Y5886" s="9">
        <v>0</v>
      </c>
      <c r="Z5886" s="9">
        <v>5.6396793000000004E-3</v>
      </c>
    </row>
    <row r="5887" spans="1:26" x14ac:dyDescent="0.3">
      <c r="A5887">
        <v>2</v>
      </c>
      <c r="B5887">
        <v>0</v>
      </c>
      <c r="C5887">
        <v>0</v>
      </c>
      <c r="D5887">
        <v>1</v>
      </c>
      <c r="E5887">
        <v>0</v>
      </c>
      <c r="F5887">
        <v>0</v>
      </c>
      <c r="G5887">
        <v>0</v>
      </c>
      <c r="H5887" s="9">
        <v>3506.8607114092401</v>
      </c>
      <c r="I5887" s="9">
        <v>-1.8379965</v>
      </c>
      <c r="J5887" s="9">
        <v>-1.839072</v>
      </c>
      <c r="K5887" s="9">
        <v>-3.1957076</v>
      </c>
      <c r="L5887" s="9">
        <v>-4.7514124686985397</v>
      </c>
      <c r="M5887" s="9">
        <v>-17.105084999999999</v>
      </c>
      <c r="N5887" s="9">
        <v>-17.105084999999999</v>
      </c>
      <c r="O5887" s="9">
        <v>-4.7514124686985397</v>
      </c>
      <c r="P5887">
        <v>0</v>
      </c>
      <c r="Q5887" s="9">
        <v>53.549995000000003</v>
      </c>
      <c r="R5887" s="9">
        <v>267836096.98862699</v>
      </c>
      <c r="S5887" s="9">
        <v>1638914024.03107</v>
      </c>
      <c r="T5887" s="9">
        <v>-1.22332972485494E-3</v>
      </c>
      <c r="U5887" s="9">
        <v>4.7514124686985397</v>
      </c>
      <c r="V5887" s="9">
        <v>0</v>
      </c>
      <c r="W5887" s="9">
        <v>4.7514124686985397</v>
      </c>
      <c r="X5887" t="s">
        <v>86</v>
      </c>
      <c r="Y5887" s="9">
        <v>0</v>
      </c>
      <c r="Z5887" s="9">
        <v>5.8771363000000004E-3</v>
      </c>
    </row>
    <row r="5888" spans="1:26" x14ac:dyDescent="0.3">
      <c r="A5888">
        <v>2</v>
      </c>
      <c r="B5888">
        <v>0</v>
      </c>
      <c r="C5888">
        <v>0</v>
      </c>
      <c r="D5888">
        <v>1</v>
      </c>
      <c r="E5888">
        <v>0</v>
      </c>
      <c r="F5888">
        <v>0</v>
      </c>
      <c r="G5888">
        <v>0</v>
      </c>
      <c r="H5888" s="9">
        <v>3507.8607113839798</v>
      </c>
      <c r="I5888" s="9">
        <v>-1.8380839</v>
      </c>
      <c r="J5888" s="9">
        <v>-1.8364719</v>
      </c>
      <c r="K5888" s="9">
        <v>-3.2859085000000001</v>
      </c>
      <c r="L5888" s="9">
        <v>-4.7525931380538902</v>
      </c>
      <c r="M5888" s="9">
        <v>-17.109335000000002</v>
      </c>
      <c r="N5888" s="9">
        <v>-17.109335000000002</v>
      </c>
      <c r="O5888" s="9">
        <v>-4.7525931380538902</v>
      </c>
      <c r="P5888">
        <v>0</v>
      </c>
      <c r="Q5888" s="9">
        <v>53.549995000000003</v>
      </c>
      <c r="R5888" s="9">
        <v>267836096.98862699</v>
      </c>
      <c r="S5888" s="9">
        <v>2180212716.9812799</v>
      </c>
      <c r="T5888" s="9">
        <v>-1.18066935535221E-3</v>
      </c>
      <c r="U5888" s="9">
        <v>4.7525931380538902</v>
      </c>
      <c r="V5888" s="9">
        <v>0</v>
      </c>
      <c r="W5888" s="9">
        <v>4.7525931380538902</v>
      </c>
      <c r="X5888" t="s">
        <v>86</v>
      </c>
      <c r="Y5888" s="9">
        <v>0</v>
      </c>
      <c r="Z5888" s="9">
        <v>6.0344785E-3</v>
      </c>
    </row>
    <row r="5889" spans="1:26" x14ac:dyDescent="0.3">
      <c r="A5889">
        <v>2</v>
      </c>
      <c r="B5889">
        <v>0</v>
      </c>
      <c r="C5889">
        <v>0</v>
      </c>
      <c r="D5889">
        <v>1</v>
      </c>
      <c r="E5889">
        <v>0</v>
      </c>
      <c r="F5889">
        <v>0</v>
      </c>
      <c r="G5889">
        <v>0</v>
      </c>
      <c r="H5889" s="9">
        <v>3508.86071135872</v>
      </c>
      <c r="I5889" s="9">
        <v>-1.8378768000000001</v>
      </c>
      <c r="J5889" s="9">
        <v>-1.8367045</v>
      </c>
      <c r="K5889" s="9">
        <v>-3.5475062999999998</v>
      </c>
      <c r="L5889" s="9">
        <v>-4.7537481190194004</v>
      </c>
      <c r="M5889" s="9">
        <v>-17.113492999999998</v>
      </c>
      <c r="N5889" s="9">
        <v>-17.113492999999998</v>
      </c>
      <c r="O5889" s="9">
        <v>-4.7537481190194004</v>
      </c>
      <c r="P5889">
        <v>0</v>
      </c>
      <c r="Q5889" s="9">
        <v>53.549995000000003</v>
      </c>
      <c r="R5889" s="9">
        <v>267836096.98862699</v>
      </c>
      <c r="S5889" s="9">
        <v>2118222918.23631</v>
      </c>
      <c r="T5889" s="9">
        <v>-1.1549809655084699E-3</v>
      </c>
      <c r="U5889" s="9">
        <v>4.7537481190194004</v>
      </c>
      <c r="V5889" s="9">
        <v>0</v>
      </c>
      <c r="W5889" s="9">
        <v>4.7537481190194004</v>
      </c>
      <c r="X5889" t="s">
        <v>86</v>
      </c>
      <c r="Y5889" s="9">
        <v>0</v>
      </c>
      <c r="Z5889" s="9">
        <v>6.5157208999999999E-3</v>
      </c>
    </row>
    <row r="5890" spans="1:26" x14ac:dyDescent="0.3">
      <c r="A5890">
        <v>2</v>
      </c>
      <c r="B5890">
        <v>0</v>
      </c>
      <c r="C5890">
        <v>0</v>
      </c>
      <c r="D5890">
        <v>1</v>
      </c>
      <c r="E5890">
        <v>0</v>
      </c>
      <c r="F5890">
        <v>0</v>
      </c>
      <c r="G5890">
        <v>0</v>
      </c>
      <c r="H5890" s="9">
        <v>3509.8607113334501</v>
      </c>
      <c r="I5890" s="9">
        <v>-1.8379805</v>
      </c>
      <c r="J5890" s="9">
        <v>-1.8380694</v>
      </c>
      <c r="K5890" s="9">
        <v>-3.7037935000000002</v>
      </c>
      <c r="L5890" s="9">
        <v>-4.7549164969168203</v>
      </c>
      <c r="M5890" s="9">
        <v>-17.117699000000002</v>
      </c>
      <c r="N5890" s="9">
        <v>-17.117699000000002</v>
      </c>
      <c r="O5890" s="9">
        <v>-4.7549164969168203</v>
      </c>
      <c r="P5890">
        <v>0</v>
      </c>
      <c r="Q5890" s="9">
        <v>53.549995000000003</v>
      </c>
      <c r="R5890" s="9">
        <v>267836096.98862699</v>
      </c>
      <c r="S5890" s="9">
        <v>1813608509.2964001</v>
      </c>
      <c r="T5890" s="9">
        <v>-1.16837789742163E-3</v>
      </c>
      <c r="U5890" s="9">
        <v>4.7549164969168203</v>
      </c>
      <c r="V5890" s="9">
        <v>0</v>
      </c>
      <c r="W5890" s="9">
        <v>4.7549164969168203</v>
      </c>
      <c r="X5890" t="s">
        <v>86</v>
      </c>
      <c r="Y5890" s="9">
        <v>0</v>
      </c>
      <c r="Z5890" s="9">
        <v>6.8078297000000003E-3</v>
      </c>
    </row>
    <row r="5891" spans="1:26" x14ac:dyDescent="0.3">
      <c r="A5891">
        <v>2</v>
      </c>
      <c r="B5891">
        <v>0</v>
      </c>
      <c r="C5891">
        <v>0</v>
      </c>
      <c r="D5891">
        <v>1</v>
      </c>
      <c r="E5891">
        <v>0</v>
      </c>
      <c r="F5891">
        <v>0</v>
      </c>
      <c r="G5891">
        <v>0</v>
      </c>
      <c r="H5891" s="9">
        <v>3510.8607113081898</v>
      </c>
      <c r="I5891" s="9">
        <v>-1.8380189</v>
      </c>
      <c r="J5891" s="9">
        <v>-1.8366903999999999</v>
      </c>
      <c r="K5891" s="9">
        <v>-3.8552349000000001</v>
      </c>
      <c r="L5891" s="9">
        <v>-4.7560510216807197</v>
      </c>
      <c r="M5891" s="9">
        <v>-17.121784000000002</v>
      </c>
      <c r="N5891" s="9">
        <v>-17.121784000000002</v>
      </c>
      <c r="O5891" s="9">
        <v>-4.7560510216807197</v>
      </c>
      <c r="P5891">
        <v>0</v>
      </c>
      <c r="Q5891" s="9">
        <v>53.549995000000003</v>
      </c>
      <c r="R5891" s="9">
        <v>267836096.98862699</v>
      </c>
      <c r="S5891" s="9">
        <v>2122925740.4985399</v>
      </c>
      <c r="T5891" s="9">
        <v>-1.1345247639020701E-3</v>
      </c>
      <c r="U5891" s="9">
        <v>4.7560510216807197</v>
      </c>
      <c r="V5891" s="9">
        <v>0</v>
      </c>
      <c r="W5891" s="9">
        <v>4.7560510216807197</v>
      </c>
      <c r="X5891" t="s">
        <v>86</v>
      </c>
      <c r="Y5891" s="9">
        <v>0</v>
      </c>
      <c r="Z5891" s="9">
        <v>7.0808729999999997E-3</v>
      </c>
    </row>
    <row r="5892" spans="1:26" x14ac:dyDescent="0.3">
      <c r="A5892">
        <v>2</v>
      </c>
      <c r="B5892">
        <v>0</v>
      </c>
      <c r="C5892">
        <v>0</v>
      </c>
      <c r="D5892">
        <v>1</v>
      </c>
      <c r="E5892">
        <v>0</v>
      </c>
      <c r="F5892">
        <v>0</v>
      </c>
      <c r="G5892">
        <v>0</v>
      </c>
      <c r="H5892" s="9">
        <v>3511.86071128293</v>
      </c>
      <c r="I5892" s="9">
        <v>-1.8381510999999999</v>
      </c>
      <c r="J5892" s="9">
        <v>-1.8387176000000001</v>
      </c>
      <c r="K5892" s="9">
        <v>-4.0600180999999997</v>
      </c>
      <c r="L5892" s="9">
        <v>-4.7571876697367301</v>
      </c>
      <c r="M5892" s="9">
        <v>-17.125875000000001</v>
      </c>
      <c r="N5892" s="9">
        <v>-17.125875000000001</v>
      </c>
      <c r="O5892" s="9">
        <v>-4.7571876697367301</v>
      </c>
      <c r="P5892">
        <v>0</v>
      </c>
      <c r="Q5892" s="9">
        <v>53.549995000000003</v>
      </c>
      <c r="R5892" s="9">
        <v>267836096.98862699</v>
      </c>
      <c r="S5892" s="9">
        <v>1698329820.98564</v>
      </c>
      <c r="T5892" s="9">
        <v>-1.13664805600421E-3</v>
      </c>
      <c r="U5892" s="9">
        <v>4.7571876697367301</v>
      </c>
      <c r="V5892" s="9">
        <v>0</v>
      </c>
      <c r="W5892" s="9">
        <v>4.7571876697367301</v>
      </c>
      <c r="X5892" t="s">
        <v>86</v>
      </c>
      <c r="Y5892" s="9">
        <v>0</v>
      </c>
      <c r="Z5892" s="9">
        <v>7.4652266000000004E-3</v>
      </c>
    </row>
    <row r="5893" spans="1:26" x14ac:dyDescent="0.3">
      <c r="A5893">
        <v>2</v>
      </c>
      <c r="B5893">
        <v>0</v>
      </c>
      <c r="C5893">
        <v>0</v>
      </c>
      <c r="D5893">
        <v>1</v>
      </c>
      <c r="E5893">
        <v>0</v>
      </c>
      <c r="F5893">
        <v>0</v>
      </c>
      <c r="G5893">
        <v>0</v>
      </c>
      <c r="H5893" s="9">
        <v>3512.8607112576701</v>
      </c>
      <c r="I5893" s="9">
        <v>-1.8379532000000001</v>
      </c>
      <c r="J5893" s="9">
        <v>-1.8379384000000001</v>
      </c>
      <c r="K5893" s="9">
        <v>-4.6416310999999997</v>
      </c>
      <c r="L5893" s="9">
        <v>-4.7583299173836098</v>
      </c>
      <c r="M5893" s="9">
        <v>-17.129988000000001</v>
      </c>
      <c r="N5893" s="9">
        <v>-17.129988000000001</v>
      </c>
      <c r="O5893" s="9">
        <v>-4.7583299173836098</v>
      </c>
      <c r="P5893">
        <v>0</v>
      </c>
      <c r="Q5893" s="9">
        <v>53.549995000000003</v>
      </c>
      <c r="R5893" s="9">
        <v>267836096.98862699</v>
      </c>
      <c r="S5893" s="9">
        <v>1840344187.6649401</v>
      </c>
      <c r="T5893" s="9">
        <v>-1.1422476468876399E-3</v>
      </c>
      <c r="U5893" s="9">
        <v>4.7583299173836098</v>
      </c>
      <c r="V5893" s="9">
        <v>0</v>
      </c>
      <c r="W5893" s="9">
        <v>4.7583299173836098</v>
      </c>
      <c r="X5893" t="s">
        <v>86</v>
      </c>
      <c r="Y5893" s="9">
        <v>0</v>
      </c>
      <c r="Z5893" s="9">
        <v>8.5310321000000005E-3</v>
      </c>
    </row>
    <row r="5894" spans="1:26" x14ac:dyDescent="0.3">
      <c r="A5894">
        <v>2</v>
      </c>
      <c r="B5894">
        <v>0</v>
      </c>
      <c r="C5894">
        <v>0</v>
      </c>
      <c r="D5894">
        <v>1</v>
      </c>
      <c r="E5894">
        <v>0</v>
      </c>
      <c r="F5894">
        <v>0</v>
      </c>
      <c r="G5894">
        <v>0</v>
      </c>
      <c r="H5894" s="9">
        <v>3513.8607112324098</v>
      </c>
      <c r="I5894" s="9">
        <v>-1.8381510999999999</v>
      </c>
      <c r="J5894" s="9">
        <v>-1.8385279999999999</v>
      </c>
      <c r="K5894" s="9">
        <v>-4.8144020999999997</v>
      </c>
      <c r="L5894" s="9">
        <v>-4.75952887565973</v>
      </c>
      <c r="M5894" s="9">
        <v>-17.134304</v>
      </c>
      <c r="N5894" s="9">
        <v>-17.134304</v>
      </c>
      <c r="O5894" s="9">
        <v>-4.75952887565973</v>
      </c>
      <c r="P5894">
        <v>0</v>
      </c>
      <c r="Q5894" s="9">
        <v>53.549995000000003</v>
      </c>
      <c r="R5894" s="9">
        <v>267836096.98862699</v>
      </c>
      <c r="S5894" s="9">
        <v>1731574931.68261</v>
      </c>
      <c r="T5894" s="9">
        <v>-1.1989582761131601E-3</v>
      </c>
      <c r="U5894" s="9">
        <v>4.75952887565973</v>
      </c>
      <c r="V5894" s="9">
        <v>0</v>
      </c>
      <c r="W5894" s="9">
        <v>4.75952887565973</v>
      </c>
      <c r="X5894" t="s">
        <v>86</v>
      </c>
      <c r="Y5894" s="9">
        <v>0</v>
      </c>
      <c r="Z5894" s="9">
        <v>8.8514136E-3</v>
      </c>
    </row>
    <row r="5895" spans="1:26" x14ac:dyDescent="0.3">
      <c r="A5895">
        <v>2</v>
      </c>
      <c r="B5895">
        <v>0</v>
      </c>
      <c r="C5895">
        <v>0</v>
      </c>
      <c r="D5895">
        <v>1</v>
      </c>
      <c r="E5895">
        <v>0</v>
      </c>
      <c r="F5895">
        <v>0</v>
      </c>
      <c r="G5895">
        <v>0</v>
      </c>
      <c r="H5895" s="9">
        <v>3514.86071120714</v>
      </c>
      <c r="I5895" s="9">
        <v>-1.8379909000000001</v>
      </c>
      <c r="J5895" s="9">
        <v>-1.8371554999999999</v>
      </c>
      <c r="K5895" s="9">
        <v>-5.0633321000000002</v>
      </c>
      <c r="L5895" s="9">
        <v>-4.7607160400986901</v>
      </c>
      <c r="M5895" s="9">
        <v>-17.138577999999999</v>
      </c>
      <c r="N5895" s="9">
        <v>-17.138577999999999</v>
      </c>
      <c r="O5895" s="9">
        <v>-4.7607160400986901</v>
      </c>
      <c r="P5895">
        <v>0</v>
      </c>
      <c r="Q5895" s="9">
        <v>53.549995000000003</v>
      </c>
      <c r="R5895" s="9">
        <v>267836096.98862699</v>
      </c>
      <c r="S5895" s="9">
        <v>2009606125.8833101</v>
      </c>
      <c r="T5895" s="9">
        <v>-1.18716443896271E-3</v>
      </c>
      <c r="U5895" s="9">
        <v>4.7607160400986901</v>
      </c>
      <c r="V5895" s="9">
        <v>0</v>
      </c>
      <c r="W5895" s="9">
        <v>4.7607160400986901</v>
      </c>
      <c r="X5895" t="s">
        <v>86</v>
      </c>
      <c r="Y5895" s="9">
        <v>0</v>
      </c>
      <c r="Z5895" s="9">
        <v>9.3021280999999994E-3</v>
      </c>
    </row>
    <row r="5896" spans="1:26" x14ac:dyDescent="0.3">
      <c r="A5896">
        <v>2</v>
      </c>
      <c r="B5896">
        <v>0</v>
      </c>
      <c r="C5896">
        <v>0</v>
      </c>
      <c r="D5896">
        <v>1</v>
      </c>
      <c r="E5896">
        <v>0</v>
      </c>
      <c r="F5896">
        <v>0</v>
      </c>
      <c r="G5896">
        <v>0</v>
      </c>
      <c r="H5896" s="9">
        <v>3515.8607111818801</v>
      </c>
      <c r="I5896" s="9">
        <v>-1.8380065000000001</v>
      </c>
      <c r="J5896" s="9">
        <v>-1.836832</v>
      </c>
      <c r="K5896" s="9">
        <v>-5.1953521</v>
      </c>
      <c r="L5896" s="9">
        <v>-4.7618686730047797</v>
      </c>
      <c r="M5896" s="9">
        <v>-17.142727000000001</v>
      </c>
      <c r="N5896" s="9">
        <v>-17.142727000000001</v>
      </c>
      <c r="O5896" s="9">
        <v>-4.7618686730047797</v>
      </c>
      <c r="P5896">
        <v>0</v>
      </c>
      <c r="Q5896" s="9">
        <v>53.549995000000003</v>
      </c>
      <c r="R5896" s="9">
        <v>267836096.98862699</v>
      </c>
      <c r="S5896" s="9">
        <v>2088982180.38954</v>
      </c>
      <c r="T5896" s="9">
        <v>-1.1526329060922401E-3</v>
      </c>
      <c r="U5896" s="9">
        <v>4.7618686730047797</v>
      </c>
      <c r="V5896" s="9">
        <v>0</v>
      </c>
      <c r="W5896" s="9">
        <v>4.7618686730047797</v>
      </c>
      <c r="X5896" t="s">
        <v>86</v>
      </c>
      <c r="Y5896" s="9">
        <v>0</v>
      </c>
      <c r="Z5896" s="9">
        <v>9.5429894999999997E-3</v>
      </c>
    </row>
    <row r="5897" spans="1:26" x14ac:dyDescent="0.3">
      <c r="A5897">
        <v>2</v>
      </c>
      <c r="B5897">
        <v>0</v>
      </c>
      <c r="C5897">
        <v>0</v>
      </c>
      <c r="D5897">
        <v>1</v>
      </c>
      <c r="E5897">
        <v>0</v>
      </c>
      <c r="F5897">
        <v>0</v>
      </c>
      <c r="G5897">
        <v>0</v>
      </c>
      <c r="H5897" s="9">
        <v>3516.8607111566198</v>
      </c>
      <c r="I5897" s="9">
        <v>-1.8380844999999999</v>
      </c>
      <c r="J5897" s="9">
        <v>-1.8376783999999999</v>
      </c>
      <c r="K5897" s="9">
        <v>-5.6339177999999999</v>
      </c>
      <c r="L5897" s="9">
        <v>-4.7630518346520798</v>
      </c>
      <c r="M5897" s="9">
        <v>-17.146985999999998</v>
      </c>
      <c r="N5897" s="9">
        <v>-17.146985999999998</v>
      </c>
      <c r="O5897" s="9">
        <v>-4.7630518346520798</v>
      </c>
      <c r="P5897">
        <v>0</v>
      </c>
      <c r="Q5897" s="9">
        <v>53.549995000000003</v>
      </c>
      <c r="R5897" s="9">
        <v>267836096.98862699</v>
      </c>
      <c r="S5897" s="9">
        <v>1894872069.5934701</v>
      </c>
      <c r="T5897" s="9">
        <v>-1.1831616472939199E-3</v>
      </c>
      <c r="U5897" s="9">
        <v>4.7630518346520798</v>
      </c>
      <c r="V5897" s="9">
        <v>0</v>
      </c>
      <c r="W5897" s="9">
        <v>4.7630518346520798</v>
      </c>
      <c r="X5897" t="s">
        <v>86</v>
      </c>
      <c r="Y5897" s="9">
        <v>0</v>
      </c>
      <c r="Z5897" s="9">
        <v>1.0353330000000001E-2</v>
      </c>
    </row>
    <row r="5898" spans="1:26" x14ac:dyDescent="0.3">
      <c r="A5898">
        <v>2</v>
      </c>
      <c r="B5898">
        <v>0</v>
      </c>
      <c r="C5898">
        <v>0</v>
      </c>
      <c r="D5898">
        <v>1</v>
      </c>
      <c r="E5898">
        <v>0</v>
      </c>
      <c r="F5898">
        <v>0</v>
      </c>
      <c r="G5898">
        <v>0</v>
      </c>
      <c r="H5898" s="9">
        <v>3517.8607111313599</v>
      </c>
      <c r="I5898" s="9">
        <v>-1.838044</v>
      </c>
      <c r="J5898" s="9">
        <v>-1.8378443</v>
      </c>
      <c r="K5898" s="9">
        <v>-5.5443654000000002</v>
      </c>
      <c r="L5898" s="9">
        <v>-4.7642463904753498</v>
      </c>
      <c r="M5898" s="9">
        <v>-17.151287</v>
      </c>
      <c r="N5898" s="9">
        <v>-17.151287</v>
      </c>
      <c r="O5898" s="9">
        <v>-4.7642463904753498</v>
      </c>
      <c r="P5898">
        <v>0</v>
      </c>
      <c r="Q5898" s="9">
        <v>53.549995000000003</v>
      </c>
      <c r="R5898" s="9">
        <v>267836096.98862699</v>
      </c>
      <c r="S5898" s="9">
        <v>1861377781.41994</v>
      </c>
      <c r="T5898" s="9">
        <v>-1.1945558232726501E-3</v>
      </c>
      <c r="U5898" s="9">
        <v>4.7642463904753498</v>
      </c>
      <c r="V5898" s="9">
        <v>0</v>
      </c>
      <c r="W5898" s="9">
        <v>4.7642463904753498</v>
      </c>
      <c r="X5898" t="s">
        <v>86</v>
      </c>
      <c r="Y5898" s="9">
        <v>0</v>
      </c>
      <c r="Z5898" s="9">
        <v>1.018968E-2</v>
      </c>
    </row>
    <row r="5899" spans="1:26" x14ac:dyDescent="0.3">
      <c r="A5899">
        <v>2</v>
      </c>
      <c r="B5899">
        <v>0</v>
      </c>
      <c r="C5899">
        <v>0</v>
      </c>
      <c r="D5899">
        <v>1</v>
      </c>
      <c r="E5899">
        <v>0</v>
      </c>
      <c r="F5899">
        <v>0</v>
      </c>
      <c r="G5899">
        <v>0</v>
      </c>
      <c r="H5899" s="9">
        <v>3518.8607111060901</v>
      </c>
      <c r="I5899" s="9">
        <v>-1.8381642</v>
      </c>
      <c r="J5899" s="9">
        <v>-1.8385754999999999</v>
      </c>
      <c r="K5899" s="9">
        <v>-5.7296896000000004</v>
      </c>
      <c r="L5899" s="9">
        <v>-4.7654007622274799</v>
      </c>
      <c r="M5899" s="9">
        <v>-17.155443000000002</v>
      </c>
      <c r="N5899" s="9">
        <v>-17.155443000000002</v>
      </c>
      <c r="O5899" s="9">
        <v>-4.7654007622274799</v>
      </c>
      <c r="P5899">
        <v>0</v>
      </c>
      <c r="Q5899" s="9">
        <v>53.549995000000003</v>
      </c>
      <c r="R5899" s="9">
        <v>267836096.98862699</v>
      </c>
      <c r="S5899" s="9">
        <v>1725463387.9677999</v>
      </c>
      <c r="T5899" s="9">
        <v>-1.15437175213006E-3</v>
      </c>
      <c r="U5899" s="9">
        <v>4.7654007622274799</v>
      </c>
      <c r="V5899" s="9">
        <v>0</v>
      </c>
      <c r="W5899" s="9">
        <v>4.7654007622274799</v>
      </c>
      <c r="X5899" t="s">
        <v>86</v>
      </c>
      <c r="Y5899" s="9">
        <v>0</v>
      </c>
      <c r="Z5899" s="9">
        <v>1.0534467E-2</v>
      </c>
    </row>
    <row r="5900" spans="1:26" x14ac:dyDescent="0.3">
      <c r="A5900">
        <v>2</v>
      </c>
      <c r="B5900">
        <v>0</v>
      </c>
      <c r="C5900">
        <v>0</v>
      </c>
      <c r="D5900">
        <v>1</v>
      </c>
      <c r="E5900">
        <v>0</v>
      </c>
      <c r="F5900">
        <v>0</v>
      </c>
      <c r="G5900">
        <v>0</v>
      </c>
      <c r="H5900" s="9">
        <v>3519.8607110808298</v>
      </c>
      <c r="I5900" s="9">
        <v>-1.837909</v>
      </c>
      <c r="J5900" s="9">
        <v>-1.8366667999999999</v>
      </c>
      <c r="K5900" s="9">
        <v>-6.2413239000000003</v>
      </c>
      <c r="L5900" s="9">
        <v>-4.7665250379805997</v>
      </c>
      <c r="M5900" s="9">
        <v>-17.159490999999999</v>
      </c>
      <c r="N5900" s="9">
        <v>-17.159490999999999</v>
      </c>
      <c r="O5900" s="9">
        <v>-4.7665250379805997</v>
      </c>
      <c r="P5900">
        <v>0</v>
      </c>
      <c r="Q5900" s="9">
        <v>53.549995000000003</v>
      </c>
      <c r="R5900" s="9">
        <v>267836096.98862699</v>
      </c>
      <c r="S5900" s="9">
        <v>2133800480.2725201</v>
      </c>
      <c r="T5900" s="9">
        <v>-1.1242757531268999E-3</v>
      </c>
      <c r="U5900" s="9">
        <v>4.7665250379805997</v>
      </c>
      <c r="V5900" s="9">
        <v>0</v>
      </c>
      <c r="W5900" s="9">
        <v>4.7665250379805997</v>
      </c>
      <c r="X5900" t="s">
        <v>86</v>
      </c>
      <c r="Y5900" s="9">
        <v>0</v>
      </c>
      <c r="Z5900" s="9">
        <v>1.1463232E-2</v>
      </c>
    </row>
    <row r="5901" spans="1:26" x14ac:dyDescent="0.3">
      <c r="A5901">
        <v>2</v>
      </c>
      <c r="B5901">
        <v>0</v>
      </c>
      <c r="C5901">
        <v>0</v>
      </c>
      <c r="D5901">
        <v>1</v>
      </c>
      <c r="E5901">
        <v>0</v>
      </c>
      <c r="F5901">
        <v>0</v>
      </c>
      <c r="G5901">
        <v>0</v>
      </c>
      <c r="H5901" s="9">
        <v>3520.8607110555699</v>
      </c>
      <c r="I5901" s="9">
        <v>-1.8379373999999999</v>
      </c>
      <c r="J5901" s="9">
        <v>-1.8367646</v>
      </c>
      <c r="K5901" s="9">
        <v>-6.2808913999999998</v>
      </c>
      <c r="L5901" s="9">
        <v>-4.7676054294258998</v>
      </c>
      <c r="M5901" s="9">
        <v>-17.16338</v>
      </c>
      <c r="N5901" s="9">
        <v>-17.16338</v>
      </c>
      <c r="O5901" s="9">
        <v>-4.7676054294258998</v>
      </c>
      <c r="P5901">
        <v>0</v>
      </c>
      <c r="Q5901" s="9">
        <v>53.549995000000003</v>
      </c>
      <c r="R5901" s="9">
        <v>267836096.98862699</v>
      </c>
      <c r="S5901" s="9">
        <v>2108755049.84519</v>
      </c>
      <c r="T5901" s="9">
        <v>-1.0803914452921499E-3</v>
      </c>
      <c r="U5901" s="9">
        <v>4.7676054294258998</v>
      </c>
      <c r="V5901" s="9">
        <v>0</v>
      </c>
      <c r="W5901" s="9">
        <v>4.7676054294258998</v>
      </c>
      <c r="X5901" t="s">
        <v>86</v>
      </c>
      <c r="Y5901" s="9">
        <v>0</v>
      </c>
      <c r="Z5901" s="9">
        <v>1.1536519E-2</v>
      </c>
    </row>
    <row r="5902" spans="1:26" x14ac:dyDescent="0.3">
      <c r="A5902">
        <v>2</v>
      </c>
      <c r="B5902">
        <v>0</v>
      </c>
      <c r="C5902">
        <v>0</v>
      </c>
      <c r="D5902">
        <v>1</v>
      </c>
      <c r="E5902">
        <v>0</v>
      </c>
      <c r="F5902">
        <v>0</v>
      </c>
      <c r="G5902">
        <v>0</v>
      </c>
      <c r="H5902" s="9">
        <v>3521.8607110303101</v>
      </c>
      <c r="I5902" s="9">
        <v>-1.8380867999999999</v>
      </c>
      <c r="J5902" s="9">
        <v>-1.8368876000000001</v>
      </c>
      <c r="K5902" s="9">
        <v>-6.7328118999999997</v>
      </c>
      <c r="L5902" s="9">
        <v>-4.76881946454019</v>
      </c>
      <c r="M5902" s="9">
        <v>-17.167749000000001</v>
      </c>
      <c r="N5902" s="9">
        <v>-17.167749000000001</v>
      </c>
      <c r="O5902" s="9">
        <v>-4.76881946454019</v>
      </c>
      <c r="P5902">
        <v>0</v>
      </c>
      <c r="Q5902" s="9">
        <v>53.549995000000003</v>
      </c>
      <c r="R5902" s="9">
        <v>267836096.98862699</v>
      </c>
      <c r="S5902" s="9">
        <v>2078010088.87867</v>
      </c>
      <c r="T5902" s="9">
        <v>-1.2140351142884099E-3</v>
      </c>
      <c r="U5902" s="9">
        <v>4.76881946454019</v>
      </c>
      <c r="V5902" s="9">
        <v>0</v>
      </c>
      <c r="W5902" s="9">
        <v>4.76881946454019</v>
      </c>
      <c r="X5902" t="s">
        <v>86</v>
      </c>
      <c r="Y5902" s="9">
        <v>0</v>
      </c>
      <c r="Z5902" s="9">
        <v>1.2367418999999999E-2</v>
      </c>
    </row>
    <row r="5903" spans="1:26" x14ac:dyDescent="0.3">
      <c r="A5903">
        <v>2</v>
      </c>
      <c r="B5903">
        <v>0</v>
      </c>
      <c r="C5903">
        <v>0</v>
      </c>
      <c r="D5903">
        <v>1</v>
      </c>
      <c r="E5903">
        <v>0</v>
      </c>
      <c r="F5903">
        <v>0</v>
      </c>
      <c r="G5903">
        <v>0</v>
      </c>
      <c r="H5903" s="9">
        <v>3522.8607110050498</v>
      </c>
      <c r="I5903" s="9">
        <v>-1.8380609000000001</v>
      </c>
      <c r="J5903" s="9">
        <v>-1.8381517000000001</v>
      </c>
      <c r="K5903" s="9">
        <v>-6.5547757000000004</v>
      </c>
      <c r="L5903" s="9">
        <v>-4.7700204578534704</v>
      </c>
      <c r="M5903" s="9">
        <v>-17.172073000000001</v>
      </c>
      <c r="N5903" s="9">
        <v>-17.172073000000001</v>
      </c>
      <c r="O5903" s="9">
        <v>-4.7700204578534704</v>
      </c>
      <c r="P5903">
        <v>0</v>
      </c>
      <c r="Q5903" s="9">
        <v>53.549995000000003</v>
      </c>
      <c r="R5903" s="9">
        <v>267836096.98862699</v>
      </c>
      <c r="S5903" s="9">
        <v>1803691862.0708599</v>
      </c>
      <c r="T5903" s="9">
        <v>-1.2009933132866E-3</v>
      </c>
      <c r="U5903" s="9">
        <v>4.7700204578534704</v>
      </c>
      <c r="V5903" s="9">
        <v>0</v>
      </c>
      <c r="W5903" s="9">
        <v>4.7700204578534704</v>
      </c>
      <c r="X5903" t="s">
        <v>86</v>
      </c>
      <c r="Y5903" s="9">
        <v>0</v>
      </c>
      <c r="Z5903" s="9">
        <v>1.2048672E-2</v>
      </c>
    </row>
    <row r="5904" spans="1:26" x14ac:dyDescent="0.3">
      <c r="A5904">
        <v>2</v>
      </c>
      <c r="B5904">
        <v>0</v>
      </c>
      <c r="C5904">
        <v>0</v>
      </c>
      <c r="D5904">
        <v>1</v>
      </c>
      <c r="E5904">
        <v>0</v>
      </c>
      <c r="F5904">
        <v>0</v>
      </c>
      <c r="G5904">
        <v>0</v>
      </c>
      <c r="H5904" s="9">
        <v>3523.8607109797799</v>
      </c>
      <c r="I5904" s="9">
        <v>-1.8378751</v>
      </c>
      <c r="J5904" s="9">
        <v>-1.8390579</v>
      </c>
      <c r="K5904" s="9">
        <v>-6.4293566000000002</v>
      </c>
      <c r="L5904" s="9">
        <v>-4.7711889756689603</v>
      </c>
      <c r="M5904" s="9">
        <v>-17.176280999999999</v>
      </c>
      <c r="N5904" s="9">
        <v>-17.176280999999999</v>
      </c>
      <c r="O5904" s="9">
        <v>-4.7711889756689603</v>
      </c>
      <c r="P5904">
        <v>0</v>
      </c>
      <c r="Q5904" s="9">
        <v>53.549995000000003</v>
      </c>
      <c r="R5904" s="9">
        <v>267836096.98862699</v>
      </c>
      <c r="S5904" s="9">
        <v>1647919142.2849801</v>
      </c>
      <c r="T5904" s="9">
        <v>-1.16851781548366E-3</v>
      </c>
      <c r="U5904" s="9">
        <v>4.7711889756689603</v>
      </c>
      <c r="V5904" s="9">
        <v>0</v>
      </c>
      <c r="W5904" s="9">
        <v>4.7711889756689603</v>
      </c>
      <c r="X5904" t="s">
        <v>86</v>
      </c>
      <c r="Y5904" s="9">
        <v>0</v>
      </c>
      <c r="Z5904" s="9">
        <v>1.1823959E-2</v>
      </c>
    </row>
    <row r="5905" spans="1:26" x14ac:dyDescent="0.3">
      <c r="A5905">
        <v>2</v>
      </c>
      <c r="B5905">
        <v>0</v>
      </c>
      <c r="C5905">
        <v>0</v>
      </c>
      <c r="D5905">
        <v>1</v>
      </c>
      <c r="E5905">
        <v>0</v>
      </c>
      <c r="F5905">
        <v>0</v>
      </c>
      <c r="G5905">
        <v>0</v>
      </c>
      <c r="H5905" s="9">
        <v>3524.8607109545201</v>
      </c>
      <c r="I5905" s="9">
        <v>-1.8378402</v>
      </c>
      <c r="J5905" s="9">
        <v>-1.8386563</v>
      </c>
      <c r="K5905" s="9">
        <v>-6.4567908999999997</v>
      </c>
      <c r="L5905" s="9">
        <v>-4.7723283833607004</v>
      </c>
      <c r="M5905" s="9">
        <v>-17.180382000000002</v>
      </c>
      <c r="N5905" s="9">
        <v>-17.180382000000002</v>
      </c>
      <c r="O5905" s="9">
        <v>-4.7723283833607004</v>
      </c>
      <c r="P5905">
        <v>0</v>
      </c>
      <c r="Q5905" s="9">
        <v>53.549995000000003</v>
      </c>
      <c r="R5905" s="9">
        <v>267836096.98862699</v>
      </c>
      <c r="S5905" s="9">
        <v>1714084970.57038</v>
      </c>
      <c r="T5905" s="9">
        <v>-1.1394076917436899E-3</v>
      </c>
      <c r="U5905" s="9">
        <v>4.7723283833607004</v>
      </c>
      <c r="V5905" s="9">
        <v>0</v>
      </c>
      <c r="W5905" s="9">
        <v>4.7723283833607004</v>
      </c>
      <c r="X5905" t="s">
        <v>86</v>
      </c>
      <c r="Y5905" s="9">
        <v>0</v>
      </c>
      <c r="Z5905" s="9">
        <v>1.1871819E-2</v>
      </c>
    </row>
    <row r="5906" spans="1:26" x14ac:dyDescent="0.3">
      <c r="A5906">
        <v>2</v>
      </c>
      <c r="B5906">
        <v>0</v>
      </c>
      <c r="C5906">
        <v>0</v>
      </c>
      <c r="D5906">
        <v>1</v>
      </c>
      <c r="E5906">
        <v>0</v>
      </c>
      <c r="F5906">
        <v>0</v>
      </c>
      <c r="G5906">
        <v>0</v>
      </c>
      <c r="H5906" s="9">
        <v>3525.8607109292602</v>
      </c>
      <c r="I5906" s="9">
        <v>-1.8378528000000001</v>
      </c>
      <c r="J5906" s="9">
        <v>-1.8370012</v>
      </c>
      <c r="K5906" s="9">
        <v>-6.3759383999999999</v>
      </c>
      <c r="L5906" s="9">
        <v>-4.7734892717356896</v>
      </c>
      <c r="M5906" s="9">
        <v>-17.184560999999999</v>
      </c>
      <c r="N5906" s="9">
        <v>-17.184560999999999</v>
      </c>
      <c r="O5906" s="9">
        <v>-4.7734892717356896</v>
      </c>
      <c r="P5906">
        <v>0</v>
      </c>
      <c r="Q5906" s="9">
        <v>53.549995000000003</v>
      </c>
      <c r="R5906" s="9">
        <v>267836096.98862699</v>
      </c>
      <c r="S5906" s="9">
        <v>2051936713.9707201</v>
      </c>
      <c r="T5906" s="9">
        <v>-1.1608883749909501E-3</v>
      </c>
      <c r="U5906" s="9">
        <v>4.7734892717356896</v>
      </c>
      <c r="V5906" s="9">
        <v>0</v>
      </c>
      <c r="W5906" s="9">
        <v>4.7734892717356896</v>
      </c>
      <c r="X5906" t="s">
        <v>86</v>
      </c>
      <c r="Y5906" s="9">
        <v>0</v>
      </c>
      <c r="Z5906" s="9">
        <v>1.1712607E-2</v>
      </c>
    </row>
    <row r="5907" spans="1:26" x14ac:dyDescent="0.3">
      <c r="A5907">
        <v>2</v>
      </c>
      <c r="B5907">
        <v>0</v>
      </c>
      <c r="C5907">
        <v>0</v>
      </c>
      <c r="D5907">
        <v>1</v>
      </c>
      <c r="E5907">
        <v>0</v>
      </c>
      <c r="F5907">
        <v>0</v>
      </c>
      <c r="G5907">
        <v>0</v>
      </c>
      <c r="H5907" s="9">
        <v>3526.8607109039999</v>
      </c>
      <c r="I5907" s="9">
        <v>-1.8380778</v>
      </c>
      <c r="J5907" s="9">
        <v>-1.8367827000000001</v>
      </c>
      <c r="K5907" s="9">
        <v>-6.2599058000000003</v>
      </c>
      <c r="L5907" s="9">
        <v>-4.7746298878215097</v>
      </c>
      <c r="M5907" s="9">
        <v>-17.188666999999999</v>
      </c>
      <c r="N5907" s="9">
        <v>-17.188666999999999</v>
      </c>
      <c r="O5907" s="9">
        <v>-4.7746298878215097</v>
      </c>
      <c r="P5907">
        <v>0</v>
      </c>
      <c r="Q5907" s="9">
        <v>53.549995000000003</v>
      </c>
      <c r="R5907" s="9">
        <v>267836096.98862699</v>
      </c>
      <c r="S5907" s="9">
        <v>2107177438.8780799</v>
      </c>
      <c r="T5907" s="9">
        <v>-1.14061608582005E-3</v>
      </c>
      <c r="U5907" s="9">
        <v>4.7746298878215097</v>
      </c>
      <c r="V5907" s="9">
        <v>0</v>
      </c>
      <c r="W5907" s="9">
        <v>4.7746298878215097</v>
      </c>
      <c r="X5907" t="s">
        <v>86</v>
      </c>
      <c r="Y5907" s="9">
        <v>0</v>
      </c>
      <c r="Z5907" s="9">
        <v>1.1498087000000001E-2</v>
      </c>
    </row>
    <row r="5908" spans="1:26" x14ac:dyDescent="0.3">
      <c r="A5908">
        <v>2</v>
      </c>
      <c r="B5908">
        <v>0</v>
      </c>
      <c r="C5908">
        <v>0</v>
      </c>
      <c r="D5908">
        <v>1</v>
      </c>
      <c r="E5908">
        <v>0</v>
      </c>
      <c r="F5908">
        <v>0</v>
      </c>
      <c r="G5908">
        <v>0</v>
      </c>
      <c r="H5908" s="9">
        <v>3527.8607108787401</v>
      </c>
      <c r="I5908" s="9">
        <v>-1.8378922</v>
      </c>
      <c r="J5908" s="9">
        <v>-1.8391715</v>
      </c>
      <c r="K5908" s="9">
        <v>-6.1756948999999999</v>
      </c>
      <c r="L5908" s="9">
        <v>-4.7757509916880396</v>
      </c>
      <c r="M5908" s="9">
        <v>-17.192703000000002</v>
      </c>
      <c r="N5908" s="9">
        <v>-17.192703000000002</v>
      </c>
      <c r="O5908" s="9">
        <v>-4.7757509916880396</v>
      </c>
      <c r="P5908">
        <v>0</v>
      </c>
      <c r="Q5908" s="9">
        <v>53.549995000000003</v>
      </c>
      <c r="R5908" s="9">
        <v>267836096.98862699</v>
      </c>
      <c r="S5908" s="9">
        <v>1631776058.6575799</v>
      </c>
      <c r="T5908" s="9">
        <v>-1.12110386652464E-3</v>
      </c>
      <c r="U5908" s="9">
        <v>4.7757509916880396</v>
      </c>
      <c r="V5908" s="9">
        <v>0</v>
      </c>
      <c r="W5908" s="9">
        <v>4.7757509916880396</v>
      </c>
      <c r="X5908" t="s">
        <v>86</v>
      </c>
      <c r="Y5908" s="9">
        <v>0</v>
      </c>
      <c r="Z5908" s="9">
        <v>1.1358162E-2</v>
      </c>
    </row>
    <row r="5909" spans="1:26" x14ac:dyDescent="0.3">
      <c r="A5909">
        <v>2</v>
      </c>
      <c r="B5909">
        <v>0</v>
      </c>
      <c r="C5909">
        <v>0</v>
      </c>
      <c r="D5909">
        <v>1</v>
      </c>
      <c r="E5909">
        <v>0</v>
      </c>
      <c r="F5909">
        <v>0</v>
      </c>
      <c r="G5909">
        <v>0</v>
      </c>
      <c r="H5909" s="9">
        <v>3528.8607108534702</v>
      </c>
      <c r="I5909" s="9">
        <v>-1.8380380000000001</v>
      </c>
      <c r="J5909" s="9">
        <v>-1.8380227</v>
      </c>
      <c r="K5909" s="9">
        <v>-6.5306610999999997</v>
      </c>
      <c r="L5909" s="9">
        <v>-4.7769160732450198</v>
      </c>
      <c r="M5909" s="9">
        <v>-17.196898000000001</v>
      </c>
      <c r="N5909" s="9">
        <v>-17.196898000000001</v>
      </c>
      <c r="O5909" s="9">
        <v>-4.7769160732450198</v>
      </c>
      <c r="P5909">
        <v>0</v>
      </c>
      <c r="Q5909" s="9">
        <v>53.549995000000003</v>
      </c>
      <c r="R5909" s="9">
        <v>267836096.98862699</v>
      </c>
      <c r="S5909" s="9">
        <v>1830992497.9554601</v>
      </c>
      <c r="T5909" s="9">
        <v>-1.1650815569828E-3</v>
      </c>
      <c r="U5909" s="9">
        <v>4.7769160732450198</v>
      </c>
      <c r="V5909" s="9">
        <v>0</v>
      </c>
      <c r="W5909" s="9">
        <v>4.7769160732450198</v>
      </c>
      <c r="X5909" t="s">
        <v>86</v>
      </c>
      <c r="Y5909" s="9">
        <v>0</v>
      </c>
      <c r="Z5909" s="9">
        <v>1.2003504E-2</v>
      </c>
    </row>
    <row r="5910" spans="1:26" x14ac:dyDescent="0.3">
      <c r="A5910">
        <v>2</v>
      </c>
      <c r="B5910">
        <v>0</v>
      </c>
      <c r="C5910">
        <v>0</v>
      </c>
      <c r="D5910">
        <v>1</v>
      </c>
      <c r="E5910">
        <v>0</v>
      </c>
      <c r="F5910">
        <v>0</v>
      </c>
      <c r="G5910">
        <v>0</v>
      </c>
      <c r="H5910" s="9">
        <v>3529.8607108282099</v>
      </c>
      <c r="I5910" s="9">
        <v>-1.8379585000000001</v>
      </c>
      <c r="J5910" s="9">
        <v>-1.8374520999999999</v>
      </c>
      <c r="K5910" s="9">
        <v>-6.3980683999999997</v>
      </c>
      <c r="L5910" s="9">
        <v>-4.7781284358874103</v>
      </c>
      <c r="M5910" s="9">
        <v>-17.201262</v>
      </c>
      <c r="N5910" s="9">
        <v>-17.201262</v>
      </c>
      <c r="O5910" s="9">
        <v>-4.7781284358874103</v>
      </c>
      <c r="P5910">
        <v>0</v>
      </c>
      <c r="Q5910" s="9">
        <v>53.549995000000003</v>
      </c>
      <c r="R5910" s="9">
        <v>267836096.98862699</v>
      </c>
      <c r="S5910" s="9">
        <v>1949410995.0301399</v>
      </c>
      <c r="T5910" s="9">
        <v>-1.2123626423941E-3</v>
      </c>
      <c r="U5910" s="9">
        <v>4.7781284358874103</v>
      </c>
      <c r="V5910" s="9">
        <v>0</v>
      </c>
      <c r="W5910" s="9">
        <v>4.7781284358874103</v>
      </c>
      <c r="X5910" t="s">
        <v>86</v>
      </c>
      <c r="Y5910" s="9">
        <v>0</v>
      </c>
      <c r="Z5910" s="9">
        <v>1.1756144E-2</v>
      </c>
    </row>
    <row r="5911" spans="1:26" x14ac:dyDescent="0.3">
      <c r="A5911">
        <v>2</v>
      </c>
      <c r="B5911">
        <v>0</v>
      </c>
      <c r="C5911">
        <v>0</v>
      </c>
      <c r="D5911">
        <v>1</v>
      </c>
      <c r="E5911">
        <v>0</v>
      </c>
      <c r="F5911">
        <v>0</v>
      </c>
      <c r="G5911">
        <v>0</v>
      </c>
      <c r="H5911" s="9">
        <v>3530.8607108029501</v>
      </c>
      <c r="I5911" s="9">
        <v>-1.8378855999999999</v>
      </c>
      <c r="J5911" s="9">
        <v>-1.8367705000000001</v>
      </c>
      <c r="K5911" s="9">
        <v>-6.1741308999999998</v>
      </c>
      <c r="L5911" s="9">
        <v>-4.7793215443160202</v>
      </c>
      <c r="M5911" s="9">
        <v>-17.205556999999999</v>
      </c>
      <c r="N5911" s="9">
        <v>-17.205556999999999</v>
      </c>
      <c r="O5911" s="9">
        <v>-4.7793215443160202</v>
      </c>
      <c r="P5911">
        <v>0</v>
      </c>
      <c r="Q5911" s="9">
        <v>53.549995000000003</v>
      </c>
      <c r="R5911" s="9">
        <v>267836096.98862699</v>
      </c>
      <c r="S5911" s="9">
        <v>2112375231.8891499</v>
      </c>
      <c r="T5911" s="9">
        <v>-1.19310842861075E-3</v>
      </c>
      <c r="U5911" s="9">
        <v>4.7793215443160202</v>
      </c>
      <c r="V5911" s="9">
        <v>0</v>
      </c>
      <c r="W5911" s="9">
        <v>4.7793215443160202</v>
      </c>
      <c r="X5911" t="s">
        <v>86</v>
      </c>
      <c r="Y5911" s="9">
        <v>0</v>
      </c>
      <c r="Z5911" s="9">
        <v>1.1340462000000001E-2</v>
      </c>
    </row>
    <row r="5912" spans="1:26" x14ac:dyDescent="0.3">
      <c r="A5912">
        <v>2</v>
      </c>
      <c r="B5912">
        <v>0</v>
      </c>
      <c r="C5912">
        <v>0</v>
      </c>
      <c r="D5912">
        <v>1</v>
      </c>
      <c r="E5912">
        <v>0</v>
      </c>
      <c r="F5912">
        <v>0</v>
      </c>
      <c r="G5912">
        <v>0</v>
      </c>
      <c r="H5912" s="9">
        <v>3531.8607107776902</v>
      </c>
      <c r="I5912" s="9">
        <v>-1.8380761999999999</v>
      </c>
      <c r="J5912" s="9">
        <v>-1.8369530000000001</v>
      </c>
      <c r="K5912" s="9">
        <v>-5.9400053000000002</v>
      </c>
      <c r="L5912" s="9">
        <v>-4.7804935087755203</v>
      </c>
      <c r="M5912" s="9">
        <v>-17.209776000000002</v>
      </c>
      <c r="N5912" s="9">
        <v>-17.209776000000002</v>
      </c>
      <c r="O5912" s="9">
        <v>-4.7804935087755203</v>
      </c>
      <c r="P5912">
        <v>0</v>
      </c>
      <c r="Q5912" s="9">
        <v>53.549995000000003</v>
      </c>
      <c r="R5912" s="9">
        <v>267836096.98862699</v>
      </c>
      <c r="S5912" s="9">
        <v>2066771377.6200299</v>
      </c>
      <c r="T5912" s="9">
        <v>-1.1719644594982901E-3</v>
      </c>
      <c r="U5912" s="9">
        <v>4.7804935087755203</v>
      </c>
      <c r="V5912" s="9">
        <v>0</v>
      </c>
      <c r="W5912" s="9">
        <v>4.7804935087755203</v>
      </c>
      <c r="X5912" t="s">
        <v>86</v>
      </c>
      <c r="Y5912" s="9">
        <v>0</v>
      </c>
      <c r="Z5912" s="9">
        <v>1.0911511E-2</v>
      </c>
    </row>
    <row r="5913" spans="1:26" x14ac:dyDescent="0.3">
      <c r="A5913">
        <v>2</v>
      </c>
      <c r="B5913">
        <v>0</v>
      </c>
      <c r="C5913">
        <v>0</v>
      </c>
      <c r="D5913">
        <v>1</v>
      </c>
      <c r="E5913">
        <v>0</v>
      </c>
      <c r="F5913">
        <v>0</v>
      </c>
      <c r="G5913">
        <v>0</v>
      </c>
      <c r="H5913" s="9">
        <v>3532.8607107524199</v>
      </c>
      <c r="I5913" s="9">
        <v>-1.8378498999999999</v>
      </c>
      <c r="J5913" s="9">
        <v>-1.837496</v>
      </c>
      <c r="K5913" s="9">
        <v>-5.7539568000000001</v>
      </c>
      <c r="L5913" s="9">
        <v>-4.7816514335751199</v>
      </c>
      <c r="M5913" s="9">
        <v>-17.213944999999999</v>
      </c>
      <c r="N5913" s="9">
        <v>-17.213944999999999</v>
      </c>
      <c r="O5913" s="9">
        <v>-4.7816514335751199</v>
      </c>
      <c r="P5913">
        <v>0</v>
      </c>
      <c r="Q5913" s="9">
        <v>53.549995000000003</v>
      </c>
      <c r="R5913" s="9">
        <v>267836096.98862699</v>
      </c>
      <c r="S5913" s="9">
        <v>1941205068.4024799</v>
      </c>
      <c r="T5913" s="9">
        <v>-1.1579247996014101E-3</v>
      </c>
      <c r="U5913" s="9">
        <v>4.7816514335751199</v>
      </c>
      <c r="V5913" s="9">
        <v>0</v>
      </c>
      <c r="W5913" s="9">
        <v>4.7816514335751199</v>
      </c>
      <c r="X5913" t="s">
        <v>86</v>
      </c>
      <c r="Y5913" s="9">
        <v>0</v>
      </c>
      <c r="Z5913" s="9">
        <v>1.0572873E-2</v>
      </c>
    </row>
    <row r="5914" spans="1:26" x14ac:dyDescent="0.3">
      <c r="A5914">
        <v>2</v>
      </c>
      <c r="B5914">
        <v>0</v>
      </c>
      <c r="C5914">
        <v>0</v>
      </c>
      <c r="D5914">
        <v>1</v>
      </c>
      <c r="E5914">
        <v>0</v>
      </c>
      <c r="F5914">
        <v>0</v>
      </c>
      <c r="G5914">
        <v>0</v>
      </c>
      <c r="H5914" s="9">
        <v>3533.86071072716</v>
      </c>
      <c r="I5914" s="9">
        <v>-1.8381407000000001</v>
      </c>
      <c r="J5914" s="9">
        <v>-1.8378093</v>
      </c>
      <c r="K5914" s="9">
        <v>-5.4764093999999996</v>
      </c>
      <c r="L5914" s="9">
        <v>-4.7827775101314902</v>
      </c>
      <c r="M5914" s="9">
        <v>-17.217998999999999</v>
      </c>
      <c r="N5914" s="9">
        <v>-17.217998999999999</v>
      </c>
      <c r="O5914" s="9">
        <v>-4.7827775101314902</v>
      </c>
      <c r="P5914">
        <v>0</v>
      </c>
      <c r="Q5914" s="9">
        <v>53.549995000000003</v>
      </c>
      <c r="R5914" s="9">
        <v>267836096.98862699</v>
      </c>
      <c r="S5914" s="9">
        <v>1875668545.68029</v>
      </c>
      <c r="T5914" s="9">
        <v>-1.1260765563649801E-3</v>
      </c>
      <c r="U5914" s="9">
        <v>4.7827775101314902</v>
      </c>
      <c r="V5914" s="9">
        <v>0</v>
      </c>
      <c r="W5914" s="9">
        <v>4.7827775101314902</v>
      </c>
      <c r="X5914" t="s">
        <v>86</v>
      </c>
      <c r="Y5914" s="9">
        <v>0</v>
      </c>
      <c r="Z5914" s="9">
        <v>1.0064596E-2</v>
      </c>
    </row>
    <row r="5915" spans="1:26" x14ac:dyDescent="0.3">
      <c r="A5915">
        <v>2</v>
      </c>
      <c r="B5915">
        <v>0</v>
      </c>
      <c r="C5915">
        <v>0</v>
      </c>
      <c r="D5915">
        <v>1</v>
      </c>
      <c r="E5915">
        <v>0</v>
      </c>
      <c r="F5915">
        <v>0</v>
      </c>
      <c r="G5915">
        <v>0</v>
      </c>
      <c r="H5915" s="9">
        <v>3534.8607107019002</v>
      </c>
      <c r="I5915" s="9">
        <v>-1.8379329</v>
      </c>
      <c r="J5915" s="9">
        <v>-1.8368651</v>
      </c>
      <c r="K5915" s="9">
        <v>-5.9131055000000003</v>
      </c>
      <c r="L5915" s="9">
        <v>-4.7839149484404899</v>
      </c>
      <c r="M5915" s="9">
        <v>-17.222093999999998</v>
      </c>
      <c r="N5915" s="9">
        <v>-17.222093999999998</v>
      </c>
      <c r="O5915" s="9">
        <v>-4.7839149484404899</v>
      </c>
      <c r="P5915">
        <v>0</v>
      </c>
      <c r="Q5915" s="9">
        <v>53.549995000000003</v>
      </c>
      <c r="R5915" s="9">
        <v>267836096.98862699</v>
      </c>
      <c r="S5915" s="9">
        <v>2090237578.8074</v>
      </c>
      <c r="T5915" s="9">
        <v>-1.1374383090068101E-3</v>
      </c>
      <c r="U5915" s="9">
        <v>4.7839149484404899</v>
      </c>
      <c r="V5915" s="9">
        <v>0</v>
      </c>
      <c r="W5915" s="9">
        <v>4.7839149484404899</v>
      </c>
      <c r="X5915" t="s">
        <v>86</v>
      </c>
      <c r="Y5915" s="9">
        <v>0</v>
      </c>
      <c r="Z5915" s="9">
        <v>1.0861577000000001E-2</v>
      </c>
    </row>
    <row r="5916" spans="1:26" x14ac:dyDescent="0.3">
      <c r="A5916">
        <v>2</v>
      </c>
      <c r="B5916">
        <v>0</v>
      </c>
      <c r="C5916">
        <v>0</v>
      </c>
      <c r="D5916">
        <v>1</v>
      </c>
      <c r="E5916">
        <v>0</v>
      </c>
      <c r="F5916">
        <v>0</v>
      </c>
      <c r="G5916">
        <v>0</v>
      </c>
      <c r="H5916" s="9">
        <v>3535.8607106766399</v>
      </c>
      <c r="I5916" s="9">
        <v>-1.8378479000000001</v>
      </c>
      <c r="J5916" s="9">
        <v>-1.8367727</v>
      </c>
      <c r="K5916" s="9">
        <v>-5.7079019999999998</v>
      </c>
      <c r="L5916" s="9">
        <v>-4.7851275317126598</v>
      </c>
      <c r="M5916" s="9">
        <v>-17.226459999999999</v>
      </c>
      <c r="N5916" s="9">
        <v>-17.226459999999999</v>
      </c>
      <c r="O5916" s="9">
        <v>-4.7851275317126598</v>
      </c>
      <c r="P5916">
        <v>0</v>
      </c>
      <c r="Q5916" s="9">
        <v>53.549995000000003</v>
      </c>
      <c r="R5916" s="9">
        <v>267836096.98862699</v>
      </c>
      <c r="S5916" s="9">
        <v>2114376079.8672099</v>
      </c>
      <c r="T5916" s="9">
        <v>-1.2125832721654401E-3</v>
      </c>
      <c r="U5916" s="9">
        <v>4.7851275317126598</v>
      </c>
      <c r="V5916" s="9">
        <v>0</v>
      </c>
      <c r="W5916" s="9">
        <v>4.7851275317126598</v>
      </c>
      <c r="X5916" t="s">
        <v>86</v>
      </c>
      <c r="Y5916" s="9">
        <v>0</v>
      </c>
      <c r="Z5916" s="9">
        <v>1.0484118000000001E-2</v>
      </c>
    </row>
    <row r="5917" spans="1:26" x14ac:dyDescent="0.3">
      <c r="A5917">
        <v>2</v>
      </c>
      <c r="B5917">
        <v>0</v>
      </c>
      <c r="C5917">
        <v>0</v>
      </c>
      <c r="D5917">
        <v>1</v>
      </c>
      <c r="E5917">
        <v>0</v>
      </c>
      <c r="F5917">
        <v>0</v>
      </c>
      <c r="G5917">
        <v>0</v>
      </c>
      <c r="H5917" s="9">
        <v>3536.86071065138</v>
      </c>
      <c r="I5917" s="9">
        <v>-1.8381144</v>
      </c>
      <c r="J5917" s="9">
        <v>-1.8373567</v>
      </c>
      <c r="K5917" s="9">
        <v>-5.3795694999999997</v>
      </c>
      <c r="L5917" s="9">
        <v>-4.7863126631384398</v>
      </c>
      <c r="M5917" s="9">
        <v>-17.230726000000001</v>
      </c>
      <c r="N5917" s="9">
        <v>-17.230726000000001</v>
      </c>
      <c r="O5917" s="9">
        <v>-4.7863126631384398</v>
      </c>
      <c r="P5917">
        <v>0</v>
      </c>
      <c r="Q5917" s="9">
        <v>53.549995000000003</v>
      </c>
      <c r="R5917" s="9">
        <v>267836096.98862699</v>
      </c>
      <c r="S5917" s="9">
        <v>1973983040.06338</v>
      </c>
      <c r="T5917" s="9">
        <v>-1.18513142577825E-3</v>
      </c>
      <c r="U5917" s="9">
        <v>4.7863126631384398</v>
      </c>
      <c r="V5917" s="9">
        <v>0</v>
      </c>
      <c r="W5917" s="9">
        <v>4.7863126631384398</v>
      </c>
      <c r="X5917" t="s">
        <v>86</v>
      </c>
      <c r="Y5917" s="9">
        <v>0</v>
      </c>
      <c r="Z5917" s="9">
        <v>9.8841880000000003E-3</v>
      </c>
    </row>
    <row r="5918" spans="1:26" x14ac:dyDescent="0.3">
      <c r="A5918">
        <v>2</v>
      </c>
      <c r="B5918">
        <v>0</v>
      </c>
      <c r="C5918">
        <v>0</v>
      </c>
      <c r="D5918">
        <v>1</v>
      </c>
      <c r="E5918">
        <v>0</v>
      </c>
      <c r="F5918">
        <v>0</v>
      </c>
      <c r="G5918">
        <v>0</v>
      </c>
      <c r="H5918" s="9">
        <v>3537.8607106261102</v>
      </c>
      <c r="I5918" s="9">
        <v>-1.8380436</v>
      </c>
      <c r="J5918" s="9">
        <v>-1.8375216999999999</v>
      </c>
      <c r="K5918" s="9">
        <v>-5.2012663000000003</v>
      </c>
      <c r="L5918" s="9">
        <v>-4.78746913242703</v>
      </c>
      <c r="M5918" s="9">
        <v>-17.234888000000002</v>
      </c>
      <c r="N5918" s="9">
        <v>-17.234888000000002</v>
      </c>
      <c r="O5918" s="9">
        <v>-4.78746913242703</v>
      </c>
      <c r="P5918">
        <v>0</v>
      </c>
      <c r="Q5918" s="9">
        <v>53.549995000000003</v>
      </c>
      <c r="R5918" s="9">
        <v>267836096.98862699</v>
      </c>
      <c r="S5918" s="9">
        <v>1937978924.13288</v>
      </c>
      <c r="T5918" s="9">
        <v>-1.1564692885874799E-3</v>
      </c>
      <c r="U5918" s="9">
        <v>4.78746913242703</v>
      </c>
      <c r="V5918" s="9">
        <v>0</v>
      </c>
      <c r="W5918" s="9">
        <v>4.78746913242703</v>
      </c>
      <c r="X5918" t="s">
        <v>86</v>
      </c>
      <c r="Y5918" s="9">
        <v>0</v>
      </c>
      <c r="Z5918" s="9">
        <v>9.5574399000000008E-3</v>
      </c>
    </row>
    <row r="5919" spans="1:26" x14ac:dyDescent="0.3">
      <c r="A5919">
        <v>2</v>
      </c>
      <c r="B5919">
        <v>0</v>
      </c>
      <c r="C5919">
        <v>0</v>
      </c>
      <c r="D5919">
        <v>1</v>
      </c>
      <c r="E5919">
        <v>0</v>
      </c>
      <c r="F5919">
        <v>0</v>
      </c>
      <c r="G5919">
        <v>0</v>
      </c>
      <c r="H5919" s="9">
        <v>3538.8607106008499</v>
      </c>
      <c r="I5919" s="9">
        <v>-1.8381156999999999</v>
      </c>
      <c r="J5919" s="9">
        <v>-1.8376361999999999</v>
      </c>
      <c r="K5919" s="9">
        <v>-5.0734434000000004</v>
      </c>
      <c r="L5919" s="9">
        <v>-4.7886042175499002</v>
      </c>
      <c r="M5919" s="9">
        <v>-17.238976000000001</v>
      </c>
      <c r="N5919" s="9">
        <v>-17.238976000000001</v>
      </c>
      <c r="O5919" s="9">
        <v>-4.7886042175499002</v>
      </c>
      <c r="P5919">
        <v>0</v>
      </c>
      <c r="Q5919" s="9">
        <v>53.549995000000003</v>
      </c>
      <c r="R5919" s="9">
        <v>267836096.98862699</v>
      </c>
      <c r="S5919" s="9">
        <v>1913883824.2504599</v>
      </c>
      <c r="T5919" s="9">
        <v>-1.1350851228764101E-3</v>
      </c>
      <c r="U5919" s="9">
        <v>4.7886042175499002</v>
      </c>
      <c r="V5919" s="9">
        <v>0</v>
      </c>
      <c r="W5919" s="9">
        <v>4.7886042175499002</v>
      </c>
      <c r="X5919" t="s">
        <v>86</v>
      </c>
      <c r="Y5919" s="9">
        <v>0</v>
      </c>
      <c r="Z5919" s="9">
        <v>9.3231433999999992E-3</v>
      </c>
    </row>
    <row r="5920" spans="1:26" x14ac:dyDescent="0.3">
      <c r="A5920">
        <v>2</v>
      </c>
      <c r="B5920">
        <v>0</v>
      </c>
      <c r="C5920">
        <v>0</v>
      </c>
      <c r="D5920">
        <v>1</v>
      </c>
      <c r="E5920">
        <v>0</v>
      </c>
      <c r="F5920">
        <v>0</v>
      </c>
      <c r="G5920">
        <v>0</v>
      </c>
      <c r="H5920" s="9">
        <v>3539.86071057559</v>
      </c>
      <c r="I5920" s="9">
        <v>-1.8380504</v>
      </c>
      <c r="J5920" s="9">
        <v>-1.837615</v>
      </c>
      <c r="K5920" s="9">
        <v>-5.0399804000000001</v>
      </c>
      <c r="L5920" s="9">
        <v>-4.7897288018813402</v>
      </c>
      <c r="M5920" s="9">
        <v>-17.243023000000001</v>
      </c>
      <c r="N5920" s="9">
        <v>-17.243023000000001</v>
      </c>
      <c r="O5920" s="9">
        <v>-4.7897288018813402</v>
      </c>
      <c r="P5920">
        <v>0</v>
      </c>
      <c r="Q5920" s="9">
        <v>53.549995000000003</v>
      </c>
      <c r="R5920" s="9">
        <v>267836096.98862699</v>
      </c>
      <c r="S5920" s="9">
        <v>1918833193.8136499</v>
      </c>
      <c r="T5920" s="9">
        <v>-1.1245843314338E-3</v>
      </c>
      <c r="U5920" s="9">
        <v>4.7897288018813402</v>
      </c>
      <c r="V5920" s="9">
        <v>0</v>
      </c>
      <c r="W5920" s="9">
        <v>4.7897288018813402</v>
      </c>
      <c r="X5920" t="s">
        <v>86</v>
      </c>
      <c r="Y5920" s="9">
        <v>0</v>
      </c>
      <c r="Z5920" s="9">
        <v>9.2615439000000004E-3</v>
      </c>
    </row>
    <row r="5921" spans="1:26" x14ac:dyDescent="0.3">
      <c r="A5921">
        <v>2</v>
      </c>
      <c r="B5921">
        <v>0</v>
      </c>
      <c r="C5921">
        <v>0</v>
      </c>
      <c r="D5921">
        <v>1</v>
      </c>
      <c r="E5921">
        <v>0</v>
      </c>
      <c r="F5921">
        <v>0</v>
      </c>
      <c r="G5921">
        <v>0</v>
      </c>
      <c r="H5921" s="9">
        <v>3540.8607105503302</v>
      </c>
      <c r="I5921" s="9">
        <v>-1.8378338999999999</v>
      </c>
      <c r="J5921" s="9">
        <v>-1.8373299000000001</v>
      </c>
      <c r="K5921" s="9">
        <v>-5.0247183</v>
      </c>
      <c r="L5921" s="9">
        <v>-4.7908804622821197</v>
      </c>
      <c r="M5921" s="9">
        <v>-17.247169</v>
      </c>
      <c r="N5921" s="9">
        <v>-17.247169</v>
      </c>
      <c r="O5921" s="9">
        <v>-4.7908804622821197</v>
      </c>
      <c r="P5921">
        <v>0</v>
      </c>
      <c r="Q5921" s="9">
        <v>53.549995000000003</v>
      </c>
      <c r="R5921" s="9">
        <v>267836096.98862699</v>
      </c>
      <c r="S5921" s="9">
        <v>1981924119.9830999</v>
      </c>
      <c r="T5921" s="9">
        <v>-1.15166040078751E-3</v>
      </c>
      <c r="U5921" s="9">
        <v>4.7908804622821197</v>
      </c>
      <c r="V5921" s="9">
        <v>0</v>
      </c>
      <c r="W5921" s="9">
        <v>4.7908804622821197</v>
      </c>
      <c r="X5921" t="s">
        <v>86</v>
      </c>
      <c r="Y5921" s="9">
        <v>0</v>
      </c>
      <c r="Z5921" s="9">
        <v>9.2320647000000006E-3</v>
      </c>
    </row>
    <row r="5922" spans="1:26" x14ac:dyDescent="0.3">
      <c r="A5922">
        <v>2</v>
      </c>
      <c r="B5922">
        <v>0</v>
      </c>
      <c r="C5922">
        <v>0</v>
      </c>
      <c r="D5922">
        <v>1</v>
      </c>
      <c r="E5922">
        <v>0</v>
      </c>
      <c r="F5922">
        <v>0</v>
      </c>
      <c r="G5922">
        <v>0</v>
      </c>
      <c r="H5922" s="9">
        <v>3541.8607105250699</v>
      </c>
      <c r="I5922" s="9">
        <v>-1.8381513</v>
      </c>
      <c r="J5922" s="9">
        <v>-1.8379871000000001</v>
      </c>
      <c r="K5922" s="9">
        <v>-4.8150124999999999</v>
      </c>
      <c r="L5922" s="9">
        <v>-4.7920176735569298</v>
      </c>
      <c r="M5922" s="9">
        <v>-17.251265</v>
      </c>
      <c r="N5922" s="9">
        <v>-17.251265</v>
      </c>
      <c r="O5922" s="9">
        <v>-4.7920176735569298</v>
      </c>
      <c r="P5922">
        <v>0</v>
      </c>
      <c r="Q5922" s="9">
        <v>53.549995000000003</v>
      </c>
      <c r="R5922" s="9">
        <v>267836096.98862699</v>
      </c>
      <c r="S5922" s="9">
        <v>1843725258.83006</v>
      </c>
      <c r="T5922" s="9">
        <v>-1.13721127480914E-3</v>
      </c>
      <c r="U5922" s="9">
        <v>4.7920176735569298</v>
      </c>
      <c r="V5922" s="9">
        <v>0</v>
      </c>
      <c r="W5922" s="9">
        <v>4.7920176735569298</v>
      </c>
      <c r="X5922" t="s">
        <v>86</v>
      </c>
      <c r="Y5922" s="9">
        <v>0</v>
      </c>
      <c r="Z5922" s="9">
        <v>8.8499309000000005E-3</v>
      </c>
    </row>
    <row r="5923" spans="1:26" x14ac:dyDescent="0.3">
      <c r="A5923">
        <v>2</v>
      </c>
      <c r="B5923">
        <v>0</v>
      </c>
      <c r="C5923">
        <v>0</v>
      </c>
      <c r="D5923">
        <v>1</v>
      </c>
      <c r="E5923">
        <v>0</v>
      </c>
      <c r="F5923">
        <v>0</v>
      </c>
      <c r="G5923">
        <v>0</v>
      </c>
      <c r="H5923" s="9">
        <v>3542.8607104998</v>
      </c>
      <c r="I5923" s="9">
        <v>-1.8379738000000001</v>
      </c>
      <c r="J5923" s="9">
        <v>-1.8393195</v>
      </c>
      <c r="K5923" s="9">
        <v>-4.6758194</v>
      </c>
      <c r="L5923" s="9">
        <v>-4.7931244195649603</v>
      </c>
      <c r="M5923" s="9">
        <v>-17.255247000000001</v>
      </c>
      <c r="N5923" s="9">
        <v>-17.255247000000001</v>
      </c>
      <c r="O5923" s="9">
        <v>-4.7931244195649603</v>
      </c>
      <c r="P5923">
        <v>0</v>
      </c>
      <c r="Q5923" s="9">
        <v>53.549995000000003</v>
      </c>
      <c r="R5923" s="9">
        <v>267836096.98862699</v>
      </c>
      <c r="S5923" s="9">
        <v>1615103567.68714</v>
      </c>
      <c r="T5923" s="9">
        <v>-1.1067460080251799E-3</v>
      </c>
      <c r="U5923" s="9">
        <v>4.7931244195649603</v>
      </c>
      <c r="V5923" s="9">
        <v>0</v>
      </c>
      <c r="W5923" s="9">
        <v>4.7931244195649603</v>
      </c>
      <c r="X5923" t="s">
        <v>86</v>
      </c>
      <c r="Y5923" s="9">
        <v>0</v>
      </c>
      <c r="Z5923" s="9">
        <v>8.6003252999999995E-3</v>
      </c>
    </row>
    <row r="5924" spans="1:26" x14ac:dyDescent="0.3">
      <c r="A5924">
        <v>2</v>
      </c>
      <c r="B5924">
        <v>0</v>
      </c>
      <c r="C5924">
        <v>0</v>
      </c>
      <c r="D5924">
        <v>1</v>
      </c>
      <c r="E5924">
        <v>0</v>
      </c>
      <c r="F5924">
        <v>0</v>
      </c>
      <c r="G5924">
        <v>0</v>
      </c>
      <c r="H5924" s="9">
        <v>3543.8607104745402</v>
      </c>
      <c r="I5924" s="9">
        <v>-1.8378946</v>
      </c>
      <c r="J5924" s="9">
        <v>-1.8396584</v>
      </c>
      <c r="K5924" s="9">
        <v>-5.2017240999999999</v>
      </c>
      <c r="L5924" s="9">
        <v>-4.79431788315362</v>
      </c>
      <c r="M5924" s="9">
        <v>-17.259544000000002</v>
      </c>
      <c r="N5924" s="9">
        <v>-17.259544000000002</v>
      </c>
      <c r="O5924" s="9">
        <v>-4.79431788315362</v>
      </c>
      <c r="P5924">
        <v>0</v>
      </c>
      <c r="Q5924" s="9">
        <v>53.549995000000003</v>
      </c>
      <c r="R5924" s="9">
        <v>267836096.98862699</v>
      </c>
      <c r="S5924" s="9">
        <v>1566029973.4287</v>
      </c>
      <c r="T5924" s="9">
        <v>-1.1934635886623401E-3</v>
      </c>
      <c r="U5924" s="9">
        <v>4.79431788315362</v>
      </c>
      <c r="V5924" s="9">
        <v>0</v>
      </c>
      <c r="W5924" s="9">
        <v>4.79431788315362</v>
      </c>
      <c r="X5924" t="s">
        <v>86</v>
      </c>
      <c r="Y5924" s="9">
        <v>0</v>
      </c>
      <c r="Z5924" s="9">
        <v>9.5693953000000002E-3</v>
      </c>
    </row>
    <row r="5925" spans="1:26" x14ac:dyDescent="0.3">
      <c r="A5925">
        <v>2</v>
      </c>
      <c r="B5925">
        <v>0</v>
      </c>
      <c r="C5925">
        <v>0</v>
      </c>
      <c r="D5925">
        <v>1</v>
      </c>
      <c r="E5925">
        <v>0</v>
      </c>
      <c r="F5925">
        <v>0</v>
      </c>
      <c r="G5925">
        <v>0</v>
      </c>
      <c r="H5925" s="9">
        <v>3544.8607104492798</v>
      </c>
      <c r="I5925" s="9">
        <v>-1.8381159</v>
      </c>
      <c r="J5925" s="9">
        <v>-1.8393550000000001</v>
      </c>
      <c r="K5925" s="9">
        <v>-4.9722151999999999</v>
      </c>
      <c r="L5925" s="9">
        <v>-4.7955342169553896</v>
      </c>
      <c r="M5925" s="9">
        <v>-17.263923999999999</v>
      </c>
      <c r="N5925" s="9">
        <v>-17.263923999999999</v>
      </c>
      <c r="O5925" s="9">
        <v>-4.7955342169553896</v>
      </c>
      <c r="P5925">
        <v>0</v>
      </c>
      <c r="Q5925" s="9">
        <v>53.549995000000003</v>
      </c>
      <c r="R5925" s="9">
        <v>267836096.98862699</v>
      </c>
      <c r="S5925" s="9">
        <v>1610578903.3452201</v>
      </c>
      <c r="T5925" s="9">
        <v>-1.21633380177232E-3</v>
      </c>
      <c r="U5925" s="9">
        <v>4.7955342169553896</v>
      </c>
      <c r="V5925" s="9">
        <v>0</v>
      </c>
      <c r="W5925" s="9">
        <v>4.7955342169553896</v>
      </c>
      <c r="X5925" t="s">
        <v>86</v>
      </c>
      <c r="Y5925" s="9">
        <v>0</v>
      </c>
      <c r="Z5925" s="9">
        <v>9.1456686999999998E-3</v>
      </c>
    </row>
    <row r="5926" spans="1:26" x14ac:dyDescent="0.3">
      <c r="A5926">
        <v>2</v>
      </c>
      <c r="B5926">
        <v>0</v>
      </c>
      <c r="C5926">
        <v>0</v>
      </c>
      <c r="D5926">
        <v>1</v>
      </c>
      <c r="E5926">
        <v>0</v>
      </c>
      <c r="F5926">
        <v>0</v>
      </c>
      <c r="G5926">
        <v>0</v>
      </c>
      <c r="H5926" s="9">
        <v>3545.86071042402</v>
      </c>
      <c r="I5926" s="9">
        <v>-1.8378998</v>
      </c>
      <c r="J5926" s="9">
        <v>-1.8377596</v>
      </c>
      <c r="K5926" s="9">
        <v>-4.8277564000000002</v>
      </c>
      <c r="L5926" s="9">
        <v>-4.79672978306714</v>
      </c>
      <c r="M5926" s="9">
        <v>-17.268227</v>
      </c>
      <c r="N5926" s="9">
        <v>-17.268227</v>
      </c>
      <c r="O5926" s="9">
        <v>-4.79672978306714</v>
      </c>
      <c r="P5926">
        <v>0</v>
      </c>
      <c r="Q5926" s="9">
        <v>53.549995000000003</v>
      </c>
      <c r="R5926" s="9">
        <v>267836096.98862699</v>
      </c>
      <c r="S5926" s="9">
        <v>1891317497.8773501</v>
      </c>
      <c r="T5926" s="9">
        <v>-1.19556611175042E-3</v>
      </c>
      <c r="U5926" s="9">
        <v>4.79672978306714</v>
      </c>
      <c r="V5926" s="9">
        <v>0</v>
      </c>
      <c r="W5926" s="9">
        <v>4.79672978306714</v>
      </c>
      <c r="X5926" t="s">
        <v>86</v>
      </c>
      <c r="Y5926" s="9">
        <v>0</v>
      </c>
      <c r="Z5926" s="9">
        <v>8.8722556999999997E-3</v>
      </c>
    </row>
    <row r="5927" spans="1:26" x14ac:dyDescent="0.3">
      <c r="A5927">
        <v>2</v>
      </c>
      <c r="B5927">
        <v>0</v>
      </c>
      <c r="C5927">
        <v>0</v>
      </c>
      <c r="D5927">
        <v>1</v>
      </c>
      <c r="E5927">
        <v>0</v>
      </c>
      <c r="F5927">
        <v>0</v>
      </c>
      <c r="G5927">
        <v>0</v>
      </c>
      <c r="H5927" s="9">
        <v>3546.8607103987601</v>
      </c>
      <c r="I5927" s="9">
        <v>-1.8378943000000001</v>
      </c>
      <c r="J5927" s="9">
        <v>-1.8392822</v>
      </c>
      <c r="K5927" s="9">
        <v>-4.5835958000000003</v>
      </c>
      <c r="L5927" s="9">
        <v>-4.79789000580893</v>
      </c>
      <c r="M5927" s="9">
        <v>-17.272404000000002</v>
      </c>
      <c r="N5927" s="9">
        <v>-17.272404000000002</v>
      </c>
      <c r="O5927" s="9">
        <v>-4.79789000580893</v>
      </c>
      <c r="P5927">
        <v>0</v>
      </c>
      <c r="Q5927" s="9">
        <v>53.549995000000003</v>
      </c>
      <c r="R5927" s="9">
        <v>267836096.98862699</v>
      </c>
      <c r="S5927" s="9">
        <v>1622345514.4554999</v>
      </c>
      <c r="T5927" s="9">
        <v>-1.1602227417890599E-3</v>
      </c>
      <c r="U5927" s="9">
        <v>4.79789000580893</v>
      </c>
      <c r="V5927" s="9">
        <v>0</v>
      </c>
      <c r="W5927" s="9">
        <v>4.79789000580893</v>
      </c>
      <c r="X5927" t="s">
        <v>86</v>
      </c>
      <c r="Y5927" s="9">
        <v>0</v>
      </c>
      <c r="Z5927" s="9">
        <v>8.4305257000000001E-3</v>
      </c>
    </row>
    <row r="5928" spans="1:26" x14ac:dyDescent="0.3">
      <c r="A5928">
        <v>2</v>
      </c>
      <c r="B5928">
        <v>0</v>
      </c>
      <c r="C5928">
        <v>0</v>
      </c>
      <c r="D5928">
        <v>1</v>
      </c>
      <c r="E5928">
        <v>0</v>
      </c>
      <c r="F5928">
        <v>0</v>
      </c>
      <c r="G5928">
        <v>0</v>
      </c>
      <c r="H5928" s="9">
        <v>3547.8607103734898</v>
      </c>
      <c r="I5928" s="9">
        <v>-1.8378741999999999</v>
      </c>
      <c r="J5928" s="9">
        <v>-1.8380445999999999</v>
      </c>
      <c r="K5928" s="9">
        <v>-4.4767207999999998</v>
      </c>
      <c r="L5928" s="9">
        <v>-4.7990313821543502</v>
      </c>
      <c r="M5928" s="9">
        <v>-17.276512</v>
      </c>
      <c r="N5928" s="9">
        <v>-17.276512</v>
      </c>
      <c r="O5928" s="9">
        <v>-4.7990313821543502</v>
      </c>
      <c r="P5928">
        <v>0</v>
      </c>
      <c r="Q5928" s="9">
        <v>53.549995000000003</v>
      </c>
      <c r="R5928" s="9">
        <v>267836096.98862699</v>
      </c>
      <c r="S5928" s="9">
        <v>1835166140.6712999</v>
      </c>
      <c r="T5928" s="9">
        <v>-1.1413763454228799E-3</v>
      </c>
      <c r="U5928" s="9">
        <v>4.7990313821543502</v>
      </c>
      <c r="V5928" s="9">
        <v>0</v>
      </c>
      <c r="W5928" s="9">
        <v>4.7990313821543502</v>
      </c>
      <c r="X5928" t="s">
        <v>86</v>
      </c>
      <c r="Y5928" s="9">
        <v>0</v>
      </c>
      <c r="Z5928" s="9">
        <v>8.2284127999999995E-3</v>
      </c>
    </row>
    <row r="5929" spans="1:26" x14ac:dyDescent="0.3">
      <c r="A5929">
        <v>2</v>
      </c>
      <c r="B5929">
        <v>0</v>
      </c>
      <c r="C5929">
        <v>0</v>
      </c>
      <c r="D5929">
        <v>1</v>
      </c>
      <c r="E5929">
        <v>0</v>
      </c>
      <c r="F5929">
        <v>0</v>
      </c>
      <c r="G5929">
        <v>0</v>
      </c>
      <c r="H5929" s="9">
        <v>3548.86071034823</v>
      </c>
      <c r="I5929" s="9">
        <v>-1.8380585</v>
      </c>
      <c r="J5929" s="9">
        <v>-1.8373511</v>
      </c>
      <c r="K5929" s="9">
        <v>-4.3974704999999998</v>
      </c>
      <c r="L5929" s="9">
        <v>-4.8001771828984596</v>
      </c>
      <c r="M5929" s="9">
        <v>-17.280638</v>
      </c>
      <c r="N5929" s="9">
        <v>-17.280638</v>
      </c>
      <c r="O5929" s="9">
        <v>-4.8001771828984596</v>
      </c>
      <c r="P5929">
        <v>0</v>
      </c>
      <c r="Q5929" s="9">
        <v>53.549995000000003</v>
      </c>
      <c r="R5929" s="9">
        <v>267836096.98862699</v>
      </c>
      <c r="S5929" s="9">
        <v>1980943827.2247901</v>
      </c>
      <c r="T5929" s="9">
        <v>-1.1458007441094099E-3</v>
      </c>
      <c r="U5929" s="9">
        <v>4.8001771828984596</v>
      </c>
      <c r="V5929" s="9">
        <v>0</v>
      </c>
      <c r="W5929" s="9">
        <v>4.8001771828984596</v>
      </c>
      <c r="X5929" t="s">
        <v>86</v>
      </c>
      <c r="Y5929" s="9">
        <v>0</v>
      </c>
      <c r="Z5929" s="9">
        <v>8.0796974000000004E-3</v>
      </c>
    </row>
    <row r="5930" spans="1:26" x14ac:dyDescent="0.3">
      <c r="A5930">
        <v>2</v>
      </c>
      <c r="B5930">
        <v>0</v>
      </c>
      <c r="C5930">
        <v>0</v>
      </c>
      <c r="D5930">
        <v>1</v>
      </c>
      <c r="E5930">
        <v>0</v>
      </c>
      <c r="F5930">
        <v>0</v>
      </c>
      <c r="G5930">
        <v>0</v>
      </c>
      <c r="H5930" s="9">
        <v>3549.8607103229701</v>
      </c>
      <c r="I5930" s="9">
        <v>-1.8379854</v>
      </c>
      <c r="J5930" s="9">
        <v>-1.8374455999999999</v>
      </c>
      <c r="K5930" s="9">
        <v>-4.2343535000000001</v>
      </c>
      <c r="L5930" s="9">
        <v>-4.8013180503527302</v>
      </c>
      <c r="M5930" s="9">
        <v>-17.284744</v>
      </c>
      <c r="N5930" s="9">
        <v>-17.284744</v>
      </c>
      <c r="O5930" s="9">
        <v>-4.8013180503527302</v>
      </c>
      <c r="P5930">
        <v>0</v>
      </c>
      <c r="Q5930" s="9">
        <v>53.549995000000003</v>
      </c>
      <c r="R5930" s="9">
        <v>267836096.98862699</v>
      </c>
      <c r="S5930" s="9">
        <v>1960257223.7737501</v>
      </c>
      <c r="T5930" s="9">
        <v>-1.14086745426345E-3</v>
      </c>
      <c r="U5930" s="9">
        <v>4.8013180503527302</v>
      </c>
      <c r="V5930" s="9">
        <v>0</v>
      </c>
      <c r="W5930" s="9">
        <v>4.8013180503527302</v>
      </c>
      <c r="X5930" t="s">
        <v>86</v>
      </c>
      <c r="Y5930" s="9">
        <v>0</v>
      </c>
      <c r="Z5930" s="9">
        <v>7.7803945000000001E-3</v>
      </c>
    </row>
    <row r="5931" spans="1:26" x14ac:dyDescent="0.3">
      <c r="A5931">
        <v>2</v>
      </c>
      <c r="B5931">
        <v>0</v>
      </c>
      <c r="C5931">
        <v>0</v>
      </c>
      <c r="D5931">
        <v>1</v>
      </c>
      <c r="E5931">
        <v>0</v>
      </c>
      <c r="F5931">
        <v>0</v>
      </c>
      <c r="G5931">
        <v>0</v>
      </c>
      <c r="H5931" s="9">
        <v>3550.8607102977098</v>
      </c>
      <c r="I5931" s="9">
        <v>-1.8379188</v>
      </c>
      <c r="J5931" s="9">
        <v>-1.8374438</v>
      </c>
      <c r="K5931" s="9">
        <v>-4.6186613999999997</v>
      </c>
      <c r="L5931" s="9">
        <v>-4.8025275174703497</v>
      </c>
      <c r="M5931" s="9">
        <v>-17.289099</v>
      </c>
      <c r="N5931" s="9">
        <v>-17.289099</v>
      </c>
      <c r="O5931" s="9">
        <v>-4.8025275174703497</v>
      </c>
      <c r="P5931">
        <v>0</v>
      </c>
      <c r="Q5931" s="9">
        <v>53.549995000000003</v>
      </c>
      <c r="R5931" s="9">
        <v>267836096.98862699</v>
      </c>
      <c r="S5931" s="9">
        <v>1961145066.5669701</v>
      </c>
      <c r="T5931" s="9">
        <v>-1.2094671176274799E-3</v>
      </c>
      <c r="U5931" s="9">
        <v>4.8025275174703497</v>
      </c>
      <c r="V5931" s="9">
        <v>0</v>
      </c>
      <c r="W5931" s="9">
        <v>4.8025275174703497</v>
      </c>
      <c r="X5931" t="s">
        <v>86</v>
      </c>
      <c r="Y5931" s="9">
        <v>0</v>
      </c>
      <c r="Z5931" s="9">
        <v>8.4865306999999997E-3</v>
      </c>
    </row>
    <row r="5932" spans="1:26" x14ac:dyDescent="0.3">
      <c r="A5932">
        <v>2</v>
      </c>
      <c r="B5932">
        <v>0</v>
      </c>
      <c r="C5932">
        <v>0</v>
      </c>
      <c r="D5932">
        <v>1</v>
      </c>
      <c r="E5932">
        <v>0</v>
      </c>
      <c r="F5932">
        <v>0</v>
      </c>
      <c r="G5932">
        <v>0</v>
      </c>
      <c r="H5932" s="9">
        <v>3551.86071027244</v>
      </c>
      <c r="I5932" s="9">
        <v>-1.8379726000000001</v>
      </c>
      <c r="J5932" s="9">
        <v>-1.8380432</v>
      </c>
      <c r="K5932" s="9">
        <v>-4.3716005999999998</v>
      </c>
      <c r="L5932" s="9">
        <v>-4.80373243192897</v>
      </c>
      <c r="M5932" s="9">
        <v>-17.293436</v>
      </c>
      <c r="N5932" s="9">
        <v>-17.293436</v>
      </c>
      <c r="O5932" s="9">
        <v>-4.80373243192897</v>
      </c>
      <c r="P5932">
        <v>0</v>
      </c>
      <c r="Q5932" s="9">
        <v>53.549995000000003</v>
      </c>
      <c r="R5932" s="9">
        <v>267836096.98862699</v>
      </c>
      <c r="S5932" s="9">
        <v>1837234488.31815</v>
      </c>
      <c r="T5932" s="9">
        <v>-1.2049144586194699E-3</v>
      </c>
      <c r="U5932" s="9">
        <v>4.80373243192897</v>
      </c>
      <c r="V5932" s="9">
        <v>0</v>
      </c>
      <c r="W5932" s="9">
        <v>4.80373243192897</v>
      </c>
      <c r="X5932" t="s">
        <v>86</v>
      </c>
      <c r="Y5932" s="9">
        <v>0</v>
      </c>
      <c r="Z5932" s="9">
        <v>8.0351903999999995E-3</v>
      </c>
    </row>
    <row r="5933" spans="1:26" x14ac:dyDescent="0.3">
      <c r="A5933">
        <v>2</v>
      </c>
      <c r="B5933">
        <v>0</v>
      </c>
      <c r="C5933">
        <v>0</v>
      </c>
      <c r="D5933">
        <v>1</v>
      </c>
      <c r="E5933">
        <v>0</v>
      </c>
      <c r="F5933">
        <v>0</v>
      </c>
      <c r="G5933">
        <v>0</v>
      </c>
      <c r="H5933" s="9">
        <v>3552.8607102471801</v>
      </c>
      <c r="I5933" s="9">
        <v>-1.8381609999999999</v>
      </c>
      <c r="J5933" s="9">
        <v>-1.8378087999999999</v>
      </c>
      <c r="K5933" s="9">
        <v>-4.2824682999999997</v>
      </c>
      <c r="L5933" s="9">
        <v>-4.8049134347098601</v>
      </c>
      <c r="M5933" s="9">
        <v>-17.297688000000001</v>
      </c>
      <c r="N5933" s="9">
        <v>-17.297688000000001</v>
      </c>
      <c r="O5933" s="9">
        <v>-4.8049134347098601</v>
      </c>
      <c r="P5933">
        <v>0</v>
      </c>
      <c r="Q5933" s="9">
        <v>53.549995000000003</v>
      </c>
      <c r="R5933" s="9">
        <v>267836096.98862699</v>
      </c>
      <c r="S5933" s="9">
        <v>1884411354.2086301</v>
      </c>
      <c r="T5933" s="9">
        <v>-1.18100278088828E-3</v>
      </c>
      <c r="U5933" s="9">
        <v>4.8049134347098601</v>
      </c>
      <c r="V5933" s="9">
        <v>0</v>
      </c>
      <c r="W5933" s="9">
        <v>4.8049134347098601</v>
      </c>
      <c r="X5933" t="s">
        <v>86</v>
      </c>
      <c r="Y5933" s="9">
        <v>0</v>
      </c>
      <c r="Z5933" s="9">
        <v>7.8703583999999993E-3</v>
      </c>
    </row>
    <row r="5934" spans="1:26" x14ac:dyDescent="0.3">
      <c r="A5934">
        <v>2</v>
      </c>
      <c r="B5934">
        <v>0</v>
      </c>
      <c r="C5934">
        <v>0</v>
      </c>
      <c r="D5934">
        <v>1</v>
      </c>
      <c r="E5934">
        <v>0</v>
      </c>
      <c r="F5934">
        <v>0</v>
      </c>
      <c r="G5934">
        <v>0</v>
      </c>
      <c r="H5934" s="9">
        <v>3553.8607102219198</v>
      </c>
      <c r="I5934" s="9">
        <v>-1.8380183000000001</v>
      </c>
      <c r="J5934" s="9">
        <v>-1.8396874999999999</v>
      </c>
      <c r="K5934" s="9">
        <v>-4.1226706999999996</v>
      </c>
      <c r="L5934" s="9">
        <v>-4.8061084206871696</v>
      </c>
      <c r="M5934" s="9">
        <v>-17.301991000000001</v>
      </c>
      <c r="N5934" s="9">
        <v>-17.301991000000001</v>
      </c>
      <c r="O5934" s="9">
        <v>-4.8061084206871696</v>
      </c>
      <c r="P5934">
        <v>0</v>
      </c>
      <c r="Q5934" s="9">
        <v>53.549995000000003</v>
      </c>
      <c r="R5934" s="9">
        <v>267836096.98862699</v>
      </c>
      <c r="S5934" s="9">
        <v>1565750111.3496399</v>
      </c>
      <c r="T5934" s="9">
        <v>-1.19498597730505E-3</v>
      </c>
      <c r="U5934" s="9">
        <v>4.8061084206871696</v>
      </c>
      <c r="V5934" s="9">
        <v>0</v>
      </c>
      <c r="W5934" s="9">
        <v>4.8061084206871696</v>
      </c>
      <c r="X5934" t="s">
        <v>86</v>
      </c>
      <c r="Y5934" s="9">
        <v>0</v>
      </c>
      <c r="Z5934" s="9">
        <v>7.5844255999999999E-3</v>
      </c>
    </row>
    <row r="5935" spans="1:26" x14ac:dyDescent="0.3">
      <c r="A5935">
        <v>2</v>
      </c>
      <c r="B5935">
        <v>0</v>
      </c>
      <c r="C5935">
        <v>0</v>
      </c>
      <c r="D5935">
        <v>1</v>
      </c>
      <c r="E5935">
        <v>0</v>
      </c>
      <c r="F5935">
        <v>0</v>
      </c>
      <c r="G5935">
        <v>0</v>
      </c>
      <c r="H5935" s="9">
        <v>3554.86071019666</v>
      </c>
      <c r="I5935" s="9">
        <v>-1.8380721</v>
      </c>
      <c r="J5935" s="9">
        <v>-1.8375812</v>
      </c>
      <c r="K5935" s="9">
        <v>-3.9550128</v>
      </c>
      <c r="L5935" s="9">
        <v>-4.8072780899888397</v>
      </c>
      <c r="M5935" s="9">
        <v>-17.306201999999999</v>
      </c>
      <c r="N5935" s="9">
        <v>-17.306201999999999</v>
      </c>
      <c r="O5935" s="9">
        <v>-4.8072780899888397</v>
      </c>
      <c r="P5935">
        <v>0</v>
      </c>
      <c r="Q5935" s="9">
        <v>53.549995000000003</v>
      </c>
      <c r="R5935" s="9">
        <v>267836096.98862699</v>
      </c>
      <c r="S5935" s="9">
        <v>1933087717.5714099</v>
      </c>
      <c r="T5935" s="9">
        <v>-1.1696693016682799E-3</v>
      </c>
      <c r="U5935" s="9">
        <v>4.8072780899888397</v>
      </c>
      <c r="V5935" s="9">
        <v>0</v>
      </c>
      <c r="W5935" s="9">
        <v>4.8072780899888397</v>
      </c>
      <c r="X5935" t="s">
        <v>86</v>
      </c>
      <c r="Y5935" s="9">
        <v>0</v>
      </c>
      <c r="Z5935" s="9">
        <v>7.2676572000000004E-3</v>
      </c>
    </row>
    <row r="5936" spans="1:26" x14ac:dyDescent="0.3">
      <c r="A5936">
        <v>2</v>
      </c>
      <c r="B5936">
        <v>0</v>
      </c>
      <c r="C5936">
        <v>0</v>
      </c>
      <c r="D5936">
        <v>1</v>
      </c>
      <c r="E5936">
        <v>0</v>
      </c>
      <c r="F5936">
        <v>0</v>
      </c>
      <c r="G5936">
        <v>0</v>
      </c>
      <c r="H5936" s="9">
        <v>3555.8607101714001</v>
      </c>
      <c r="I5936" s="9">
        <v>-1.8378395999999999</v>
      </c>
      <c r="J5936" s="9">
        <v>-1.8379635999999999</v>
      </c>
      <c r="K5936" s="9">
        <v>-3.7931168</v>
      </c>
      <c r="L5936" s="9">
        <v>-4.8084269280514098</v>
      </c>
      <c r="M5936" s="9">
        <v>-17.310337000000001</v>
      </c>
      <c r="N5936" s="9">
        <v>-17.310337000000001</v>
      </c>
      <c r="O5936" s="9">
        <v>-4.8084269280514098</v>
      </c>
      <c r="P5936">
        <v>0</v>
      </c>
      <c r="Q5936" s="9">
        <v>53.549995000000003</v>
      </c>
      <c r="R5936" s="9">
        <v>267836096.98862699</v>
      </c>
      <c r="S5936" s="9">
        <v>1854648554.91977</v>
      </c>
      <c r="T5936" s="9">
        <v>-1.14883806257815E-3</v>
      </c>
      <c r="U5936" s="9">
        <v>4.8084269280514098</v>
      </c>
      <c r="V5936" s="9">
        <v>0</v>
      </c>
      <c r="W5936" s="9">
        <v>4.8084269280514098</v>
      </c>
      <c r="X5936" t="s">
        <v>86</v>
      </c>
      <c r="Y5936" s="9">
        <v>0</v>
      </c>
      <c r="Z5936" s="9">
        <v>6.9716107000000003E-3</v>
      </c>
    </row>
    <row r="5937" spans="1:26" x14ac:dyDescent="0.3">
      <c r="A5937">
        <v>2</v>
      </c>
      <c r="B5937">
        <v>0</v>
      </c>
      <c r="C5937">
        <v>0</v>
      </c>
      <c r="D5937">
        <v>1</v>
      </c>
      <c r="E5937">
        <v>0</v>
      </c>
      <c r="F5937">
        <v>0</v>
      </c>
      <c r="G5937">
        <v>0</v>
      </c>
      <c r="H5937" s="9">
        <v>3556.8607101461298</v>
      </c>
      <c r="I5937" s="9">
        <v>-1.8381586999999999</v>
      </c>
      <c r="J5937" s="9">
        <v>-1.8391157</v>
      </c>
      <c r="K5937" s="9">
        <v>-3.6846771</v>
      </c>
      <c r="L5937" s="9">
        <v>-4.8095626611734996</v>
      </c>
      <c r="M5937" s="9">
        <v>-17.314426000000001</v>
      </c>
      <c r="N5937" s="9">
        <v>-17.314426000000001</v>
      </c>
      <c r="O5937" s="9">
        <v>-4.8095626611734996</v>
      </c>
      <c r="P5937">
        <v>0</v>
      </c>
      <c r="Q5937" s="9">
        <v>53.549995000000003</v>
      </c>
      <c r="R5937" s="9">
        <v>267836096.98862699</v>
      </c>
      <c r="S5937" s="9">
        <v>1651992517.5455999</v>
      </c>
      <c r="T5937" s="9">
        <v>-1.1357331220835901E-3</v>
      </c>
      <c r="U5937" s="9">
        <v>4.8095626611734996</v>
      </c>
      <c r="V5937" s="9">
        <v>0</v>
      </c>
      <c r="W5937" s="9">
        <v>4.8095626611734996</v>
      </c>
      <c r="X5937" t="s">
        <v>86</v>
      </c>
      <c r="Y5937" s="9">
        <v>0</v>
      </c>
      <c r="Z5937" s="9">
        <v>6.7765474999999997E-3</v>
      </c>
    </row>
    <row r="5938" spans="1:26" x14ac:dyDescent="0.3">
      <c r="A5938">
        <v>2</v>
      </c>
      <c r="B5938">
        <v>0</v>
      </c>
      <c r="C5938">
        <v>0</v>
      </c>
      <c r="D5938">
        <v>1</v>
      </c>
      <c r="E5938">
        <v>0</v>
      </c>
      <c r="F5938">
        <v>0</v>
      </c>
      <c r="G5938">
        <v>0</v>
      </c>
      <c r="H5938" s="9">
        <v>3557.86071012087</v>
      </c>
      <c r="I5938" s="9">
        <v>-1.8379007999999999</v>
      </c>
      <c r="J5938" s="9">
        <v>-1.8391975</v>
      </c>
      <c r="K5938" s="9">
        <v>-3.8012440000000001</v>
      </c>
      <c r="L5938" s="9">
        <v>-4.8107413820689899</v>
      </c>
      <c r="M5938" s="9">
        <v>-17.318667999999999</v>
      </c>
      <c r="N5938" s="9">
        <v>-17.318667999999999</v>
      </c>
      <c r="O5938" s="9">
        <v>-4.8107413820689899</v>
      </c>
      <c r="P5938">
        <v>0</v>
      </c>
      <c r="Q5938" s="9">
        <v>53.549995000000003</v>
      </c>
      <c r="R5938" s="9">
        <v>267836096.98862699</v>
      </c>
      <c r="S5938" s="9">
        <v>1639654702.96154</v>
      </c>
      <c r="T5938" s="9">
        <v>-1.1787208954894201E-3</v>
      </c>
      <c r="U5938" s="9">
        <v>4.8107413820689899</v>
      </c>
      <c r="V5938" s="9">
        <v>0</v>
      </c>
      <c r="W5938" s="9">
        <v>4.8107413820689899</v>
      </c>
      <c r="X5938" t="s">
        <v>86</v>
      </c>
      <c r="Y5938" s="9">
        <v>0</v>
      </c>
      <c r="Z5938" s="9">
        <v>6.9912383E-3</v>
      </c>
    </row>
    <row r="5939" spans="1:26" x14ac:dyDescent="0.3">
      <c r="A5939">
        <v>2</v>
      </c>
      <c r="B5939">
        <v>0</v>
      </c>
      <c r="C5939">
        <v>0</v>
      </c>
      <c r="D5939">
        <v>1</v>
      </c>
      <c r="E5939">
        <v>0</v>
      </c>
      <c r="F5939">
        <v>0</v>
      </c>
      <c r="G5939">
        <v>0</v>
      </c>
      <c r="H5939" s="9">
        <v>3558.8607100956101</v>
      </c>
      <c r="I5939" s="9">
        <v>-1.8379439</v>
      </c>
      <c r="J5939" s="9">
        <v>-1.8385977</v>
      </c>
      <c r="K5939" s="9">
        <v>-3.6967728000000002</v>
      </c>
      <c r="L5939" s="9">
        <v>-4.8119361085968402</v>
      </c>
      <c r="M5939" s="9">
        <v>-17.322969000000001</v>
      </c>
      <c r="N5939" s="9">
        <v>-17.322969000000001</v>
      </c>
      <c r="O5939" s="9">
        <v>-4.8119361085968402</v>
      </c>
      <c r="P5939">
        <v>0</v>
      </c>
      <c r="Q5939" s="9">
        <v>53.549995000000003</v>
      </c>
      <c r="R5939" s="9">
        <v>267836096.98862699</v>
      </c>
      <c r="S5939" s="9">
        <v>1738382567.02864</v>
      </c>
      <c r="T5939" s="9">
        <v>-1.1947265278493501E-3</v>
      </c>
      <c r="U5939" s="9">
        <v>4.8119361085968402</v>
      </c>
      <c r="V5939" s="9">
        <v>0</v>
      </c>
      <c r="W5939" s="9">
        <v>4.8119361085968402</v>
      </c>
      <c r="X5939" t="s">
        <v>86</v>
      </c>
      <c r="Y5939" s="9">
        <v>0</v>
      </c>
      <c r="Z5939" s="9">
        <v>6.7968778000000001E-3</v>
      </c>
    </row>
    <row r="5940" spans="1:26" x14ac:dyDescent="0.3">
      <c r="A5940">
        <v>2</v>
      </c>
      <c r="B5940">
        <v>0</v>
      </c>
      <c r="C5940">
        <v>0</v>
      </c>
      <c r="D5940">
        <v>1</v>
      </c>
      <c r="E5940">
        <v>0</v>
      </c>
      <c r="F5940">
        <v>0</v>
      </c>
      <c r="G5940">
        <v>0</v>
      </c>
      <c r="H5940" s="9">
        <v>3559.8607100703498</v>
      </c>
      <c r="I5940" s="9">
        <v>-1.8379220000000001</v>
      </c>
      <c r="J5940" s="9">
        <v>-1.8378954999999999</v>
      </c>
      <c r="K5940" s="9">
        <v>-3.5651343</v>
      </c>
      <c r="L5940" s="9">
        <v>-4.8131054525431596</v>
      </c>
      <c r="M5940" s="9">
        <v>-17.327179000000001</v>
      </c>
      <c r="N5940" s="9">
        <v>-17.327179000000001</v>
      </c>
      <c r="O5940" s="9">
        <v>-4.8131054525431596</v>
      </c>
      <c r="P5940">
        <v>0</v>
      </c>
      <c r="Q5940" s="9">
        <v>53.549995000000003</v>
      </c>
      <c r="R5940" s="9">
        <v>267836096.98862699</v>
      </c>
      <c r="S5940" s="9">
        <v>1870027831.67432</v>
      </c>
      <c r="T5940" s="9">
        <v>-1.1693439463247299E-3</v>
      </c>
      <c r="U5940" s="9">
        <v>4.8131054525431596</v>
      </c>
      <c r="V5940" s="9">
        <v>0</v>
      </c>
      <c r="W5940" s="9">
        <v>4.8131054525431596</v>
      </c>
      <c r="X5940" t="s">
        <v>86</v>
      </c>
      <c r="Y5940" s="9">
        <v>0</v>
      </c>
      <c r="Z5940" s="9">
        <v>6.5523441999999999E-3</v>
      </c>
    </row>
    <row r="5941" spans="1:26" x14ac:dyDescent="0.3">
      <c r="A5941">
        <v>2</v>
      </c>
      <c r="B5941">
        <v>0</v>
      </c>
      <c r="C5941">
        <v>0</v>
      </c>
      <c r="D5941">
        <v>1</v>
      </c>
      <c r="E5941">
        <v>0</v>
      </c>
      <c r="F5941">
        <v>0</v>
      </c>
      <c r="G5941">
        <v>0</v>
      </c>
      <c r="H5941" s="9">
        <v>3560.8607100450899</v>
      </c>
      <c r="I5941" s="9">
        <v>-1.8379913999999999</v>
      </c>
      <c r="J5941" s="9">
        <v>-1.8380376</v>
      </c>
      <c r="K5941" s="9">
        <v>-3.5900121</v>
      </c>
      <c r="L5941" s="9">
        <v>-4.8142624347231697</v>
      </c>
      <c r="M5941" s="9">
        <v>-17.331344999999999</v>
      </c>
      <c r="N5941" s="9">
        <v>-17.331344999999999</v>
      </c>
      <c r="O5941" s="9">
        <v>-4.8142624347231697</v>
      </c>
      <c r="P5941">
        <v>0</v>
      </c>
      <c r="Q5941" s="9">
        <v>53.549995000000003</v>
      </c>
      <c r="R5941" s="9">
        <v>267836096.98862699</v>
      </c>
      <c r="S5941" s="9">
        <v>1842337411.88256</v>
      </c>
      <c r="T5941" s="9">
        <v>-1.15698218001281E-3</v>
      </c>
      <c r="U5941" s="9">
        <v>4.8142624347231697</v>
      </c>
      <c r="V5941" s="9">
        <v>0</v>
      </c>
      <c r="W5941" s="9">
        <v>4.8142624347231697</v>
      </c>
      <c r="X5941" t="s">
        <v>86</v>
      </c>
      <c r="Y5941" s="9">
        <v>0</v>
      </c>
      <c r="Z5941" s="9">
        <v>6.5985773999999997E-3</v>
      </c>
    </row>
    <row r="5942" spans="1:26" x14ac:dyDescent="0.3">
      <c r="A5942">
        <v>2</v>
      </c>
      <c r="B5942">
        <v>0</v>
      </c>
      <c r="C5942">
        <v>0</v>
      </c>
      <c r="D5942">
        <v>1</v>
      </c>
      <c r="E5942">
        <v>0</v>
      </c>
      <c r="F5942">
        <v>0</v>
      </c>
      <c r="G5942">
        <v>0</v>
      </c>
      <c r="H5942" s="9">
        <v>3561.8607100198201</v>
      </c>
      <c r="I5942" s="9">
        <v>-1.8378487999999999</v>
      </c>
      <c r="J5942" s="9">
        <v>-1.8389542999999999</v>
      </c>
      <c r="K5942" s="9">
        <v>-3.4639065000000002</v>
      </c>
      <c r="L5942" s="9">
        <v>-4.81542432300109</v>
      </c>
      <c r="M5942" s="9">
        <v>-17.335526999999999</v>
      </c>
      <c r="N5942" s="9">
        <v>-17.335526999999999</v>
      </c>
      <c r="O5942" s="9">
        <v>-4.81542432300109</v>
      </c>
      <c r="P5942">
        <v>0</v>
      </c>
      <c r="Q5942" s="9">
        <v>53.549995000000003</v>
      </c>
      <c r="R5942" s="9">
        <v>267836096.98862699</v>
      </c>
      <c r="S5942" s="9">
        <v>1679760487.91922</v>
      </c>
      <c r="T5942" s="9">
        <v>-1.16188827791496E-3</v>
      </c>
      <c r="U5942" s="9">
        <v>4.81542432300109</v>
      </c>
      <c r="V5942" s="9">
        <v>0</v>
      </c>
      <c r="W5942" s="9">
        <v>4.81542432300109</v>
      </c>
      <c r="X5942" t="s">
        <v>86</v>
      </c>
      <c r="Y5942" s="9">
        <v>0</v>
      </c>
      <c r="Z5942" s="9">
        <v>6.3699660999999999E-3</v>
      </c>
    </row>
    <row r="5943" spans="1:26" x14ac:dyDescent="0.3">
      <c r="A5943">
        <v>2</v>
      </c>
      <c r="B5943">
        <v>0</v>
      </c>
      <c r="C5943">
        <v>0</v>
      </c>
      <c r="D5943">
        <v>1</v>
      </c>
      <c r="E5943">
        <v>0</v>
      </c>
      <c r="F5943">
        <v>0</v>
      </c>
      <c r="G5943">
        <v>0</v>
      </c>
      <c r="H5943" s="9">
        <v>3562.8607099945598</v>
      </c>
      <c r="I5943" s="9">
        <v>-1.838082</v>
      </c>
      <c r="J5943" s="9">
        <v>-1.8390559</v>
      </c>
      <c r="K5943" s="9">
        <v>-3.4064814999999999</v>
      </c>
      <c r="L5943" s="9">
        <v>-4.8165622104280397</v>
      </c>
      <c r="M5943" s="9">
        <v>-17.339624000000001</v>
      </c>
      <c r="N5943" s="9">
        <v>-17.339624000000001</v>
      </c>
      <c r="O5943" s="9">
        <v>-4.8165622104280397</v>
      </c>
      <c r="P5943">
        <v>0</v>
      </c>
      <c r="Q5943" s="9">
        <v>53.549995000000003</v>
      </c>
      <c r="R5943" s="9">
        <v>267836096.98862699</v>
      </c>
      <c r="S5943" s="9">
        <v>1663848060.4181299</v>
      </c>
      <c r="T5943" s="9">
        <v>-1.13788742694609E-3</v>
      </c>
      <c r="U5943" s="9">
        <v>4.8165622104280397</v>
      </c>
      <c r="V5943" s="9">
        <v>0</v>
      </c>
      <c r="W5943" s="9">
        <v>4.8165622104280397</v>
      </c>
      <c r="X5943" t="s">
        <v>86</v>
      </c>
      <c r="Y5943" s="9">
        <v>0</v>
      </c>
      <c r="Z5943" s="9">
        <v>6.2647099000000001E-3</v>
      </c>
    </row>
    <row r="5944" spans="1:26" x14ac:dyDescent="0.3">
      <c r="A5944">
        <v>2</v>
      </c>
      <c r="B5944">
        <v>0</v>
      </c>
      <c r="C5944">
        <v>0</v>
      </c>
      <c r="D5944">
        <v>1</v>
      </c>
      <c r="E5944">
        <v>0</v>
      </c>
      <c r="F5944">
        <v>0</v>
      </c>
      <c r="G5944">
        <v>0</v>
      </c>
      <c r="H5944" s="9">
        <v>3563.8607099692999</v>
      </c>
      <c r="I5944" s="9">
        <v>-1.8379281000000001</v>
      </c>
      <c r="J5944" s="9">
        <v>-1.8382031999999999</v>
      </c>
      <c r="K5944" s="9">
        <v>-3.6297326000000001</v>
      </c>
      <c r="L5944" s="9">
        <v>-4.8177223503895599</v>
      </c>
      <c r="M5944" s="9">
        <v>-17.343800000000002</v>
      </c>
      <c r="N5944" s="9">
        <v>-17.343800000000002</v>
      </c>
      <c r="O5944" s="9">
        <v>-4.8177223503895599</v>
      </c>
      <c r="P5944">
        <v>0</v>
      </c>
      <c r="Q5944" s="9">
        <v>53.549995000000003</v>
      </c>
      <c r="R5944" s="9">
        <v>267836096.98862699</v>
      </c>
      <c r="S5944" s="9">
        <v>1811894499.3266301</v>
      </c>
      <c r="T5944" s="9">
        <v>-1.1601399615202E-3</v>
      </c>
      <c r="U5944" s="9">
        <v>4.8177223503895599</v>
      </c>
      <c r="V5944" s="9">
        <v>0</v>
      </c>
      <c r="W5944" s="9">
        <v>4.8177223503895599</v>
      </c>
      <c r="X5944" t="s">
        <v>86</v>
      </c>
      <c r="Y5944" s="9">
        <v>0</v>
      </c>
      <c r="Z5944" s="9">
        <v>6.6721858E-3</v>
      </c>
    </row>
    <row r="5945" spans="1:26" x14ac:dyDescent="0.3">
      <c r="A5945">
        <v>2</v>
      </c>
      <c r="B5945">
        <v>0</v>
      </c>
      <c r="C5945">
        <v>0</v>
      </c>
      <c r="D5945">
        <v>1</v>
      </c>
      <c r="E5945">
        <v>0</v>
      </c>
      <c r="F5945">
        <v>0</v>
      </c>
      <c r="G5945">
        <v>0</v>
      </c>
      <c r="H5945" s="9">
        <v>3564.8607099440401</v>
      </c>
      <c r="I5945" s="9">
        <v>-1.8380774</v>
      </c>
      <c r="J5945" s="9">
        <v>-1.8378080000000001</v>
      </c>
      <c r="K5945" s="9">
        <v>-3.4844344</v>
      </c>
      <c r="L5945" s="9">
        <v>-4.8189253114819603</v>
      </c>
      <c r="M5945" s="9">
        <v>-17.348130999999999</v>
      </c>
      <c r="N5945" s="9">
        <v>-17.348130999999999</v>
      </c>
      <c r="O5945" s="9">
        <v>-4.8189253114819603</v>
      </c>
      <c r="P5945">
        <v>0</v>
      </c>
      <c r="Q5945" s="9">
        <v>53.549995000000003</v>
      </c>
      <c r="R5945" s="9">
        <v>267836096.98862699</v>
      </c>
      <c r="S5945" s="9">
        <v>1890055179.0894599</v>
      </c>
      <c r="T5945" s="9">
        <v>-1.2029610924058E-3</v>
      </c>
      <c r="U5945" s="9">
        <v>4.8189253114819603</v>
      </c>
      <c r="V5945" s="9">
        <v>0</v>
      </c>
      <c r="W5945" s="9">
        <v>4.8189253114819603</v>
      </c>
      <c r="X5945" t="s">
        <v>86</v>
      </c>
      <c r="Y5945" s="9">
        <v>0</v>
      </c>
      <c r="Z5945" s="9">
        <v>6.4037214000000004E-3</v>
      </c>
    </row>
    <row r="5946" spans="1:26" x14ac:dyDescent="0.3">
      <c r="A5946">
        <v>2</v>
      </c>
      <c r="B5946">
        <v>0</v>
      </c>
      <c r="C5946">
        <v>0</v>
      </c>
      <c r="D5946">
        <v>1</v>
      </c>
      <c r="E5946">
        <v>0</v>
      </c>
      <c r="F5946">
        <v>0</v>
      </c>
      <c r="G5946">
        <v>0</v>
      </c>
      <c r="H5946" s="9">
        <v>3565.8607099187702</v>
      </c>
      <c r="I5946" s="9">
        <v>-1.8380038000000001</v>
      </c>
      <c r="J5946" s="9">
        <v>-1.8377682</v>
      </c>
      <c r="K5946" s="9">
        <v>-3.5845940000000001</v>
      </c>
      <c r="L5946" s="9">
        <v>-4.8201217451097698</v>
      </c>
      <c r="M5946" s="9">
        <v>-17.352437999999999</v>
      </c>
      <c r="N5946" s="9">
        <v>-17.352437999999999</v>
      </c>
      <c r="O5946" s="9">
        <v>-4.8201217451097698</v>
      </c>
      <c r="P5946">
        <v>0</v>
      </c>
      <c r="Q5946" s="9">
        <v>53.549995000000003</v>
      </c>
      <c r="R5946" s="9">
        <v>267836096.98862699</v>
      </c>
      <c r="S5946" s="9">
        <v>1898725312.31638</v>
      </c>
      <c r="T5946" s="9">
        <v>-1.19643362780408E-3</v>
      </c>
      <c r="U5946" s="9">
        <v>4.8201217451097698</v>
      </c>
      <c r="V5946" s="9">
        <v>0</v>
      </c>
      <c r="W5946" s="9">
        <v>4.8201217451097698</v>
      </c>
      <c r="X5946" t="s">
        <v>86</v>
      </c>
      <c r="Y5946" s="9">
        <v>0</v>
      </c>
      <c r="Z5946" s="9">
        <v>6.5876529999999997E-3</v>
      </c>
    </row>
    <row r="5947" spans="1:26" x14ac:dyDescent="0.3">
      <c r="A5947">
        <v>2</v>
      </c>
      <c r="B5947">
        <v>0</v>
      </c>
      <c r="C5947">
        <v>0</v>
      </c>
      <c r="D5947">
        <v>1</v>
      </c>
      <c r="E5947">
        <v>0</v>
      </c>
      <c r="F5947">
        <v>0</v>
      </c>
      <c r="G5947">
        <v>0</v>
      </c>
      <c r="H5947" s="9">
        <v>3566.8607098935099</v>
      </c>
      <c r="I5947" s="9">
        <v>-1.83796</v>
      </c>
      <c r="J5947" s="9">
        <v>-1.8382185</v>
      </c>
      <c r="K5947" s="9">
        <v>-3.2130302999999998</v>
      </c>
      <c r="L5947" s="9">
        <v>-4.8213003299020603</v>
      </c>
      <c r="M5947" s="9">
        <v>-17.356681999999999</v>
      </c>
      <c r="N5947" s="9">
        <v>-17.356681999999999</v>
      </c>
      <c r="O5947" s="9">
        <v>-4.8213003299020603</v>
      </c>
      <c r="P5947">
        <v>0</v>
      </c>
      <c r="Q5947" s="9">
        <v>53.549995000000003</v>
      </c>
      <c r="R5947" s="9">
        <v>267836096.98862699</v>
      </c>
      <c r="S5947" s="9">
        <v>1810360586.4705999</v>
      </c>
      <c r="T5947" s="9">
        <v>-1.1785847922967099E-3</v>
      </c>
      <c r="U5947" s="9">
        <v>4.8213003299020603</v>
      </c>
      <c r="V5947" s="9">
        <v>0</v>
      </c>
      <c r="W5947" s="9">
        <v>4.8213003299020603</v>
      </c>
      <c r="X5947" t="s">
        <v>86</v>
      </c>
      <c r="Y5947" s="9">
        <v>0</v>
      </c>
      <c r="Z5947" s="9">
        <v>5.9062517000000002E-3</v>
      </c>
    </row>
    <row r="5948" spans="1:26" x14ac:dyDescent="0.3">
      <c r="A5948">
        <v>2</v>
      </c>
      <c r="B5948">
        <v>0</v>
      </c>
      <c r="C5948">
        <v>0</v>
      </c>
      <c r="D5948">
        <v>1</v>
      </c>
      <c r="E5948">
        <v>0</v>
      </c>
      <c r="F5948">
        <v>0</v>
      </c>
      <c r="G5948">
        <v>0</v>
      </c>
      <c r="H5948" s="9">
        <v>3567.8607098682501</v>
      </c>
      <c r="I5948" s="9">
        <v>-1.8379805</v>
      </c>
      <c r="J5948" s="9">
        <v>-1.8393128000000001</v>
      </c>
      <c r="K5948" s="9">
        <v>-3.1765153000000002</v>
      </c>
      <c r="L5948" s="9">
        <v>-4.8224353173456302</v>
      </c>
      <c r="M5948" s="9">
        <v>-17.360766999999999</v>
      </c>
      <c r="N5948" s="9">
        <v>-17.360766999999999</v>
      </c>
      <c r="O5948" s="9">
        <v>-4.8224353173456302</v>
      </c>
      <c r="P5948">
        <v>0</v>
      </c>
      <c r="Q5948" s="9">
        <v>53.549995000000003</v>
      </c>
      <c r="R5948" s="9">
        <v>267836096.98862699</v>
      </c>
      <c r="S5948" s="9">
        <v>1625951460.8720701</v>
      </c>
      <c r="T5948" s="9">
        <v>-1.13498744356554E-3</v>
      </c>
      <c r="U5948" s="9">
        <v>4.8224353173456302</v>
      </c>
      <c r="V5948" s="9">
        <v>0</v>
      </c>
      <c r="W5948" s="9">
        <v>4.8224353173456302</v>
      </c>
      <c r="X5948" t="s">
        <v>86</v>
      </c>
      <c r="Y5948" s="9">
        <v>0</v>
      </c>
      <c r="Z5948" s="9">
        <v>5.8426051000000003E-3</v>
      </c>
    </row>
    <row r="5949" spans="1:26" x14ac:dyDescent="0.3">
      <c r="A5949">
        <v>2</v>
      </c>
      <c r="B5949">
        <v>0</v>
      </c>
      <c r="C5949">
        <v>0</v>
      </c>
      <c r="D5949">
        <v>1</v>
      </c>
      <c r="E5949">
        <v>0</v>
      </c>
      <c r="F5949">
        <v>0</v>
      </c>
      <c r="G5949">
        <v>0</v>
      </c>
      <c r="H5949" s="9">
        <v>3568.8607098429902</v>
      </c>
      <c r="I5949" s="9">
        <v>-1.8380113</v>
      </c>
      <c r="J5949" s="9">
        <v>-1.8375258000000001</v>
      </c>
      <c r="K5949" s="9">
        <v>-3.1153127999999999</v>
      </c>
      <c r="L5949" s="9">
        <v>-4.8235788296986</v>
      </c>
      <c r="M5949" s="9">
        <v>-17.364882999999999</v>
      </c>
      <c r="N5949" s="9">
        <v>-17.364882999999999</v>
      </c>
      <c r="O5949" s="9">
        <v>-4.8235788296986</v>
      </c>
      <c r="P5949">
        <v>0</v>
      </c>
      <c r="Q5949" s="9">
        <v>53.549995000000003</v>
      </c>
      <c r="R5949" s="9">
        <v>267836096.98862699</v>
      </c>
      <c r="S5949" s="9">
        <v>1951624225.102</v>
      </c>
      <c r="T5949" s="9">
        <v>-1.1435123529706099E-3</v>
      </c>
      <c r="U5949" s="9">
        <v>4.8235788296986</v>
      </c>
      <c r="V5949" s="9">
        <v>0</v>
      </c>
      <c r="W5949" s="9">
        <v>4.8235788296986</v>
      </c>
      <c r="X5949" t="s">
        <v>86</v>
      </c>
      <c r="Y5949" s="9">
        <v>0</v>
      </c>
      <c r="Z5949" s="9">
        <v>5.7244677999999998E-3</v>
      </c>
    </row>
    <row r="5950" spans="1:26" x14ac:dyDescent="0.3">
      <c r="A5950">
        <v>2</v>
      </c>
      <c r="B5950">
        <v>0</v>
      </c>
      <c r="C5950">
        <v>0</v>
      </c>
      <c r="D5950">
        <v>1</v>
      </c>
      <c r="E5950">
        <v>0</v>
      </c>
      <c r="F5950">
        <v>0</v>
      </c>
      <c r="G5950">
        <v>0</v>
      </c>
      <c r="H5950" s="9">
        <v>3569.8607098177299</v>
      </c>
      <c r="I5950" s="9">
        <v>-1.8378863000000001</v>
      </c>
      <c r="J5950" s="9">
        <v>-1.8386657</v>
      </c>
      <c r="K5950" s="9">
        <v>-3.2645791000000002</v>
      </c>
      <c r="L5950" s="9">
        <v>-4.8247240074624802</v>
      </c>
      <c r="M5950" s="9">
        <v>-17.369007</v>
      </c>
      <c r="N5950" s="9">
        <v>-17.369007</v>
      </c>
      <c r="O5950" s="9">
        <v>-4.8247240074624802</v>
      </c>
      <c r="P5950">
        <v>0</v>
      </c>
      <c r="Q5950" s="9">
        <v>53.549995000000003</v>
      </c>
      <c r="R5950" s="9">
        <v>267836096.98862699</v>
      </c>
      <c r="S5950" s="9">
        <v>1731206417.93857</v>
      </c>
      <c r="T5950" s="9">
        <v>-1.1451777638855601E-3</v>
      </c>
      <c r="U5950" s="9">
        <v>4.8247240074624802</v>
      </c>
      <c r="V5950" s="9">
        <v>0</v>
      </c>
      <c r="W5950" s="9">
        <v>4.8247240074624802</v>
      </c>
      <c r="X5950" t="s">
        <v>86</v>
      </c>
      <c r="Y5950" s="9">
        <v>0</v>
      </c>
      <c r="Z5950" s="9">
        <v>6.0024694999999996E-3</v>
      </c>
    </row>
    <row r="5951" spans="1:26" x14ac:dyDescent="0.3">
      <c r="A5951">
        <v>2</v>
      </c>
      <c r="B5951">
        <v>0</v>
      </c>
      <c r="C5951">
        <v>0</v>
      </c>
      <c r="D5951">
        <v>1</v>
      </c>
      <c r="E5951">
        <v>0</v>
      </c>
      <c r="F5951">
        <v>0</v>
      </c>
      <c r="G5951">
        <v>0</v>
      </c>
      <c r="H5951" s="9">
        <v>3570.8607097924601</v>
      </c>
      <c r="I5951" s="9">
        <v>-1.8381194999999999</v>
      </c>
      <c r="J5951" s="9">
        <v>-1.8389153</v>
      </c>
      <c r="K5951" s="9">
        <v>-3.1873515000000001</v>
      </c>
      <c r="L5951" s="9">
        <v>-4.8259120489418299</v>
      </c>
      <c r="M5951" s="9">
        <v>-17.373283000000001</v>
      </c>
      <c r="N5951" s="9">
        <v>-17.373283000000001</v>
      </c>
      <c r="O5951" s="9">
        <v>-4.8259120489418299</v>
      </c>
      <c r="P5951">
        <v>0</v>
      </c>
      <c r="Q5951" s="9">
        <v>53.549995000000003</v>
      </c>
      <c r="R5951" s="9">
        <v>267836096.98862699</v>
      </c>
      <c r="S5951" s="9">
        <v>1689760377.0402601</v>
      </c>
      <c r="T5951" s="9">
        <v>-1.1880414793488099E-3</v>
      </c>
      <c r="U5951" s="9">
        <v>4.8259120489418299</v>
      </c>
      <c r="V5951" s="9">
        <v>0</v>
      </c>
      <c r="W5951" s="9">
        <v>4.8259120489418299</v>
      </c>
      <c r="X5951" t="s">
        <v>86</v>
      </c>
      <c r="Y5951" s="9">
        <v>0</v>
      </c>
      <c r="Z5951" s="9">
        <v>5.8612693000000002E-3</v>
      </c>
    </row>
    <row r="5952" spans="1:26" x14ac:dyDescent="0.3">
      <c r="A5952">
        <v>2</v>
      </c>
      <c r="B5952">
        <v>0</v>
      </c>
      <c r="C5952">
        <v>0</v>
      </c>
      <c r="D5952">
        <v>1</v>
      </c>
      <c r="E5952">
        <v>0</v>
      </c>
      <c r="F5952">
        <v>0</v>
      </c>
      <c r="G5952">
        <v>0</v>
      </c>
      <c r="H5952" s="9">
        <v>3571.8607097672002</v>
      </c>
      <c r="I5952" s="9">
        <v>-1.8379667</v>
      </c>
      <c r="J5952" s="9">
        <v>-1.8392427</v>
      </c>
      <c r="K5952" s="9">
        <v>-3.0625811000000001</v>
      </c>
      <c r="L5952" s="9">
        <v>-4.8270743754549903</v>
      </c>
      <c r="M5952" s="9">
        <v>-17.377468</v>
      </c>
      <c r="N5952" s="9">
        <v>-17.377468</v>
      </c>
      <c r="O5952" s="9">
        <v>-4.8270743754549903</v>
      </c>
      <c r="P5952">
        <v>0</v>
      </c>
      <c r="Q5952" s="9">
        <v>53.549995000000003</v>
      </c>
      <c r="R5952" s="9">
        <v>267836096.98862699</v>
      </c>
      <c r="S5952" s="9">
        <v>1638219968.1849</v>
      </c>
      <c r="T5952" s="9">
        <v>-1.16232651315861E-3</v>
      </c>
      <c r="U5952" s="9">
        <v>4.8270743754549903</v>
      </c>
      <c r="V5952" s="9">
        <v>0</v>
      </c>
      <c r="W5952" s="9">
        <v>4.8270743754549903</v>
      </c>
      <c r="X5952" t="s">
        <v>86</v>
      </c>
      <c r="Y5952" s="9">
        <v>0</v>
      </c>
      <c r="Z5952" s="9">
        <v>5.6328298999999997E-3</v>
      </c>
    </row>
    <row r="5953" spans="1:26" x14ac:dyDescent="0.3">
      <c r="A5953">
        <v>2</v>
      </c>
      <c r="B5953">
        <v>0</v>
      </c>
      <c r="C5953">
        <v>0</v>
      </c>
      <c r="D5953">
        <v>1</v>
      </c>
      <c r="E5953">
        <v>0</v>
      </c>
      <c r="F5953">
        <v>0</v>
      </c>
      <c r="G5953">
        <v>0</v>
      </c>
      <c r="H5953" s="9">
        <v>3572.8607097419399</v>
      </c>
      <c r="I5953" s="9">
        <v>-1.8378748</v>
      </c>
      <c r="J5953" s="9">
        <v>-1.837901</v>
      </c>
      <c r="K5953" s="9">
        <v>-3.0352231999999999</v>
      </c>
      <c r="L5953" s="9">
        <v>-4.8282401413297098</v>
      </c>
      <c r="M5953" s="9">
        <v>-17.381664000000001</v>
      </c>
      <c r="N5953" s="9">
        <v>-17.381664000000001</v>
      </c>
      <c r="O5953" s="9">
        <v>-4.8282401413297098</v>
      </c>
      <c r="P5953">
        <v>0</v>
      </c>
      <c r="Q5953" s="9">
        <v>53.549995000000003</v>
      </c>
      <c r="R5953" s="9">
        <v>267836096.98862699</v>
      </c>
      <c r="S5953" s="9">
        <v>1874779035.59917</v>
      </c>
      <c r="T5953" s="9">
        <v>-1.16576587471684E-3</v>
      </c>
      <c r="U5953" s="9">
        <v>4.8282401413297098</v>
      </c>
      <c r="V5953" s="9">
        <v>0</v>
      </c>
      <c r="W5953" s="9">
        <v>4.8282401413297098</v>
      </c>
      <c r="X5953" t="s">
        <v>86</v>
      </c>
      <c r="Y5953" s="9">
        <v>0</v>
      </c>
      <c r="Z5953" s="9">
        <v>5.5784396999999999E-3</v>
      </c>
    </row>
    <row r="5954" spans="1:26" x14ac:dyDescent="0.3">
      <c r="A5954">
        <v>2</v>
      </c>
      <c r="B5954">
        <v>0</v>
      </c>
      <c r="C5954">
        <v>0</v>
      </c>
      <c r="D5954">
        <v>1</v>
      </c>
      <c r="E5954">
        <v>0</v>
      </c>
      <c r="F5954">
        <v>0</v>
      </c>
      <c r="G5954">
        <v>0</v>
      </c>
      <c r="H5954" s="9">
        <v>3573.86070971668</v>
      </c>
      <c r="I5954" s="9">
        <v>-1.8380468000000001</v>
      </c>
      <c r="J5954" s="9">
        <v>-1.8377507</v>
      </c>
      <c r="K5954" s="9">
        <v>-2.8817596000000001</v>
      </c>
      <c r="L5954" s="9">
        <v>-4.8293975636316899</v>
      </c>
      <c r="M5954" s="9">
        <v>-17.385832000000001</v>
      </c>
      <c r="N5954" s="9">
        <v>-17.385832000000001</v>
      </c>
      <c r="O5954" s="9">
        <v>-4.8293975636316899</v>
      </c>
      <c r="P5954">
        <v>0</v>
      </c>
      <c r="Q5954" s="9">
        <v>53.549995000000003</v>
      </c>
      <c r="R5954" s="9">
        <v>267836096.98862699</v>
      </c>
      <c r="S5954" s="9">
        <v>1906004053.4568701</v>
      </c>
      <c r="T5954" s="9">
        <v>-1.15742230198101E-3</v>
      </c>
      <c r="U5954" s="9">
        <v>4.8293975636316899</v>
      </c>
      <c r="V5954" s="9">
        <v>0</v>
      </c>
      <c r="W5954" s="9">
        <v>4.8293975636316899</v>
      </c>
      <c r="X5954" t="s">
        <v>86</v>
      </c>
      <c r="Y5954" s="9">
        <v>0</v>
      </c>
      <c r="Z5954" s="9">
        <v>5.2959556E-3</v>
      </c>
    </row>
    <row r="5955" spans="1:26" x14ac:dyDescent="0.3">
      <c r="A5955">
        <v>2</v>
      </c>
      <c r="B5955">
        <v>0</v>
      </c>
      <c r="C5955">
        <v>0</v>
      </c>
      <c r="D5955">
        <v>1</v>
      </c>
      <c r="E5955">
        <v>0</v>
      </c>
      <c r="F5955">
        <v>0</v>
      </c>
      <c r="G5955">
        <v>0</v>
      </c>
      <c r="H5955" s="9">
        <v>3574.8607096914202</v>
      </c>
      <c r="I5955" s="9">
        <v>-1.8378897999999999</v>
      </c>
      <c r="J5955" s="9">
        <v>-1.8376952</v>
      </c>
      <c r="K5955" s="9">
        <v>-2.7883534000000001</v>
      </c>
      <c r="L5955" s="9">
        <v>-4.8305376331988699</v>
      </c>
      <c r="M5955" s="9">
        <v>-17.389935000000001</v>
      </c>
      <c r="N5955" s="9">
        <v>-17.389935000000001</v>
      </c>
      <c r="O5955" s="9">
        <v>-4.8305376331988699</v>
      </c>
      <c r="P5955">
        <v>0</v>
      </c>
      <c r="Q5955" s="9">
        <v>53.549995000000003</v>
      </c>
      <c r="R5955" s="9">
        <v>267836096.98862699</v>
      </c>
      <c r="S5955" s="9">
        <v>1918060738.8004501</v>
      </c>
      <c r="T5955" s="9">
        <v>-1.1400695671772701E-3</v>
      </c>
      <c r="U5955" s="9">
        <v>4.8305376331988699</v>
      </c>
      <c r="V5955" s="9">
        <v>0</v>
      </c>
      <c r="W5955" s="9">
        <v>4.8305376331988699</v>
      </c>
      <c r="X5955" t="s">
        <v>86</v>
      </c>
      <c r="Y5955" s="9">
        <v>0</v>
      </c>
      <c r="Z5955" s="9">
        <v>5.1241437999999997E-3</v>
      </c>
    </row>
    <row r="5956" spans="1:26" x14ac:dyDescent="0.3">
      <c r="A5956">
        <v>2</v>
      </c>
      <c r="B5956">
        <v>0</v>
      </c>
      <c r="C5956">
        <v>0</v>
      </c>
      <c r="D5956">
        <v>1</v>
      </c>
      <c r="E5956">
        <v>0</v>
      </c>
      <c r="F5956">
        <v>0</v>
      </c>
      <c r="G5956">
        <v>0</v>
      </c>
      <c r="H5956" s="9">
        <v>3575.8607096661499</v>
      </c>
      <c r="I5956" s="9">
        <v>-1.8379078</v>
      </c>
      <c r="J5956" s="9">
        <v>-1.8386823999999999</v>
      </c>
      <c r="K5956" s="9">
        <v>-2.9665425000000001</v>
      </c>
      <c r="L5956" s="9">
        <v>-4.8316888125261404</v>
      </c>
      <c r="M5956" s="9">
        <v>-17.394079000000001</v>
      </c>
      <c r="N5956" s="9">
        <v>-17.394079000000001</v>
      </c>
      <c r="O5956" s="9">
        <v>-4.8316888125261404</v>
      </c>
      <c r="P5956">
        <v>0</v>
      </c>
      <c r="Q5956" s="9">
        <v>53.549995000000003</v>
      </c>
      <c r="R5956" s="9">
        <v>267836096.98862699</v>
      </c>
      <c r="S5956" s="9">
        <v>1730827918.6603999</v>
      </c>
      <c r="T5956" s="9">
        <v>-1.1511793272758199E-3</v>
      </c>
      <c r="U5956" s="9">
        <v>4.8316888125261404</v>
      </c>
      <c r="V5956" s="9">
        <v>0</v>
      </c>
      <c r="W5956" s="9">
        <v>4.8316888125261404</v>
      </c>
      <c r="X5956" t="s">
        <v>86</v>
      </c>
      <c r="Y5956" s="9">
        <v>0</v>
      </c>
      <c r="Z5956" s="9">
        <v>5.4545295000000002E-3</v>
      </c>
    </row>
    <row r="5957" spans="1:26" x14ac:dyDescent="0.3">
      <c r="A5957">
        <v>2</v>
      </c>
      <c r="B5957">
        <v>0</v>
      </c>
      <c r="C5957">
        <v>0</v>
      </c>
      <c r="D5957">
        <v>1</v>
      </c>
      <c r="E5957">
        <v>0</v>
      </c>
      <c r="F5957">
        <v>0</v>
      </c>
      <c r="G5957">
        <v>0</v>
      </c>
      <c r="H5957" s="9">
        <v>3576.86070964089</v>
      </c>
      <c r="I5957" s="9">
        <v>-1.8378490000000001</v>
      </c>
      <c r="J5957" s="9">
        <v>-1.8376621</v>
      </c>
      <c r="K5957" s="9">
        <v>-2.8450533999999998</v>
      </c>
      <c r="L5957" s="9">
        <v>-4.8328661051080202</v>
      </c>
      <c r="M5957" s="9">
        <v>-17.398316999999999</v>
      </c>
      <c r="N5957" s="9">
        <v>-17.398316999999999</v>
      </c>
      <c r="O5957" s="9">
        <v>-4.8328661051080202</v>
      </c>
      <c r="P5957">
        <v>0</v>
      </c>
      <c r="Q5957" s="9">
        <v>53.549995000000003</v>
      </c>
      <c r="R5957" s="9">
        <v>267836096.98862699</v>
      </c>
      <c r="S5957" s="9">
        <v>1925992848.7585599</v>
      </c>
      <c r="T5957" s="9">
        <v>-1.17729258187626E-3</v>
      </c>
      <c r="U5957" s="9">
        <v>4.8328661051080202</v>
      </c>
      <c r="V5957" s="9">
        <v>0</v>
      </c>
      <c r="W5957" s="9">
        <v>4.8328661051080202</v>
      </c>
      <c r="X5957" t="s">
        <v>86</v>
      </c>
      <c r="Y5957" s="9">
        <v>0</v>
      </c>
      <c r="Z5957" s="9">
        <v>5.2282470000000001E-3</v>
      </c>
    </row>
    <row r="5958" spans="1:26" x14ac:dyDescent="0.3">
      <c r="A5958">
        <v>2</v>
      </c>
      <c r="B5958">
        <v>0</v>
      </c>
      <c r="C5958">
        <v>0</v>
      </c>
      <c r="D5958">
        <v>1</v>
      </c>
      <c r="E5958">
        <v>0</v>
      </c>
      <c r="F5958">
        <v>0</v>
      </c>
      <c r="G5958">
        <v>0</v>
      </c>
      <c r="H5958" s="9">
        <v>3577.8607096156302</v>
      </c>
      <c r="I5958" s="9">
        <v>-1.8379411000000001</v>
      </c>
      <c r="J5958" s="9">
        <v>-1.8378607</v>
      </c>
      <c r="K5958" s="9">
        <v>-2.8761125000000001</v>
      </c>
      <c r="L5958" s="9">
        <v>-4.8340425952846999</v>
      </c>
      <c r="M5958" s="9">
        <v>-17.402553999999999</v>
      </c>
      <c r="N5958" s="9">
        <v>-17.402553999999999</v>
      </c>
      <c r="O5958" s="9">
        <v>-4.8340425952846999</v>
      </c>
      <c r="P5958">
        <v>0</v>
      </c>
      <c r="Q5958" s="9">
        <v>53.549995000000003</v>
      </c>
      <c r="R5958" s="9">
        <v>267836096.98862699</v>
      </c>
      <c r="S5958" s="9">
        <v>1885182404.6352601</v>
      </c>
      <c r="T5958" s="9">
        <v>-1.1764901766779801E-3</v>
      </c>
      <c r="U5958" s="9">
        <v>4.8340425952846999</v>
      </c>
      <c r="V5958" s="9">
        <v>0</v>
      </c>
      <c r="W5958" s="9">
        <v>4.8340425952846999</v>
      </c>
      <c r="X5958" t="s">
        <v>86</v>
      </c>
      <c r="Y5958" s="9">
        <v>0</v>
      </c>
      <c r="Z5958" s="9">
        <v>5.2858940000000002E-3</v>
      </c>
    </row>
    <row r="5959" spans="1:26" x14ac:dyDescent="0.3">
      <c r="A5959">
        <v>2</v>
      </c>
      <c r="B5959">
        <v>0</v>
      </c>
      <c r="C5959">
        <v>0</v>
      </c>
      <c r="D5959">
        <v>1</v>
      </c>
      <c r="E5959">
        <v>0</v>
      </c>
      <c r="F5959">
        <v>0</v>
      </c>
      <c r="G5959">
        <v>0</v>
      </c>
      <c r="H5959" s="9">
        <v>3578.8607095903699</v>
      </c>
      <c r="I5959" s="9">
        <v>-1.8378885</v>
      </c>
      <c r="J5959" s="9">
        <v>-1.8384412999999999</v>
      </c>
      <c r="K5959" s="9">
        <v>-2.7210082999999998</v>
      </c>
      <c r="L5959" s="9">
        <v>-4.8352106111010098</v>
      </c>
      <c r="M5959" s="9">
        <v>-17.406756999999999</v>
      </c>
      <c r="N5959" s="9">
        <v>-17.406756999999999</v>
      </c>
      <c r="O5959" s="9">
        <v>-4.8352106111010098</v>
      </c>
      <c r="P5959">
        <v>0</v>
      </c>
      <c r="Q5959" s="9">
        <v>53.549995000000003</v>
      </c>
      <c r="R5959" s="9">
        <v>267836096.98862699</v>
      </c>
      <c r="S5959" s="9">
        <v>1774493435.15885</v>
      </c>
      <c r="T5959" s="9">
        <v>-1.1680158163169801E-3</v>
      </c>
      <c r="U5959" s="9">
        <v>4.8352106111010098</v>
      </c>
      <c r="V5959" s="9">
        <v>0</v>
      </c>
      <c r="W5959" s="9">
        <v>4.8352106111010098</v>
      </c>
      <c r="X5959" t="s">
        <v>86</v>
      </c>
      <c r="Y5959" s="9">
        <v>0</v>
      </c>
      <c r="Z5959" s="9">
        <v>5.0024138999999997E-3</v>
      </c>
    </row>
    <row r="5960" spans="1:26" x14ac:dyDescent="0.3">
      <c r="A5960">
        <v>2</v>
      </c>
      <c r="B5960">
        <v>0</v>
      </c>
      <c r="C5960">
        <v>0</v>
      </c>
      <c r="D5960">
        <v>1</v>
      </c>
      <c r="E5960">
        <v>0</v>
      </c>
      <c r="F5960">
        <v>0</v>
      </c>
      <c r="G5960">
        <v>0</v>
      </c>
      <c r="H5960" s="9">
        <v>3579.86070956511</v>
      </c>
      <c r="I5960" s="9">
        <v>-1.837893</v>
      </c>
      <c r="J5960" s="9">
        <v>-1.8388878</v>
      </c>
      <c r="K5960" s="9">
        <v>-2.5802124000000002</v>
      </c>
      <c r="L5960" s="9">
        <v>-4.8363458306091998</v>
      </c>
      <c r="M5960" s="9">
        <v>-17.410844999999998</v>
      </c>
      <c r="N5960" s="9">
        <v>-17.410844999999998</v>
      </c>
      <c r="O5960" s="9">
        <v>-4.8363458306091998</v>
      </c>
      <c r="P5960">
        <v>0</v>
      </c>
      <c r="Q5960" s="9">
        <v>53.549995000000003</v>
      </c>
      <c r="R5960" s="9">
        <v>267836096.98862699</v>
      </c>
      <c r="S5960" s="9">
        <v>1697927846.1013999</v>
      </c>
      <c r="T5960" s="9">
        <v>-1.1352195081846201E-3</v>
      </c>
      <c r="U5960" s="9">
        <v>4.8363458306091998</v>
      </c>
      <c r="V5960" s="9">
        <v>0</v>
      </c>
      <c r="W5960" s="9">
        <v>4.8363458306091998</v>
      </c>
      <c r="X5960" t="s">
        <v>86</v>
      </c>
      <c r="Y5960" s="9">
        <v>0</v>
      </c>
      <c r="Z5960" s="9">
        <v>4.7447211E-3</v>
      </c>
    </row>
    <row r="5961" spans="1:26" x14ac:dyDescent="0.3">
      <c r="A5961">
        <v>2</v>
      </c>
      <c r="B5961">
        <v>0</v>
      </c>
      <c r="C5961">
        <v>0</v>
      </c>
      <c r="D5961">
        <v>1</v>
      </c>
      <c r="E5961">
        <v>0</v>
      </c>
      <c r="F5961">
        <v>0</v>
      </c>
      <c r="G5961">
        <v>0</v>
      </c>
      <c r="H5961" s="9">
        <v>3580.8607095398402</v>
      </c>
      <c r="I5961" s="9">
        <v>-1.8380257</v>
      </c>
      <c r="J5961" s="9">
        <v>-1.8380947999999999</v>
      </c>
      <c r="K5961" s="9">
        <v>-2.5861266000000001</v>
      </c>
      <c r="L5961" s="9">
        <v>-4.8374947571878497</v>
      </c>
      <c r="M5961" s="9">
        <v>-17.414981999999998</v>
      </c>
      <c r="N5961" s="9">
        <v>-17.414981999999998</v>
      </c>
      <c r="O5961" s="9">
        <v>-4.8374947571878497</v>
      </c>
      <c r="P5961">
        <v>0</v>
      </c>
      <c r="Q5961" s="9">
        <v>53.549995000000003</v>
      </c>
      <c r="R5961" s="9">
        <v>267836096.98862699</v>
      </c>
      <c r="S5961" s="9">
        <v>1840045215.4928501</v>
      </c>
      <c r="T5961" s="9">
        <v>-1.14892657865439E-3</v>
      </c>
      <c r="U5961" s="9">
        <v>4.8374947571878497</v>
      </c>
      <c r="V5961" s="9">
        <v>0</v>
      </c>
      <c r="W5961" s="9">
        <v>4.8374947571878497</v>
      </c>
      <c r="X5961" t="s">
        <v>86</v>
      </c>
      <c r="Y5961" s="9">
        <v>0</v>
      </c>
      <c r="Z5961" s="9">
        <v>4.7535459000000004E-3</v>
      </c>
    </row>
    <row r="5962" spans="1:26" x14ac:dyDescent="0.3">
      <c r="A5962">
        <v>2</v>
      </c>
      <c r="B5962">
        <v>0</v>
      </c>
      <c r="C5962">
        <v>0</v>
      </c>
      <c r="D5962">
        <v>1</v>
      </c>
      <c r="E5962">
        <v>0</v>
      </c>
      <c r="F5962">
        <v>0</v>
      </c>
      <c r="G5962">
        <v>0</v>
      </c>
      <c r="H5962" s="9">
        <v>3581.8607095145799</v>
      </c>
      <c r="I5962" s="9">
        <v>-1.8379821999999999</v>
      </c>
      <c r="J5962" s="9">
        <v>-1.8380221999999999</v>
      </c>
      <c r="K5962" s="9">
        <v>-2.7768685999999998</v>
      </c>
      <c r="L5962" s="9">
        <v>-4.8386473905402196</v>
      </c>
      <c r="M5962" s="9">
        <v>-17.419129999999999</v>
      </c>
      <c r="N5962" s="9">
        <v>-17.419129999999999</v>
      </c>
      <c r="O5962" s="9">
        <v>-4.8386473905402196</v>
      </c>
      <c r="P5962">
        <v>0</v>
      </c>
      <c r="Q5962" s="9">
        <v>53.549995000000003</v>
      </c>
      <c r="R5962" s="9">
        <v>267836096.98862699</v>
      </c>
      <c r="S5962" s="9">
        <v>1854650328.6649799</v>
      </c>
      <c r="T5962" s="9">
        <v>-1.1526333523717001E-3</v>
      </c>
      <c r="U5962" s="9">
        <v>4.8386473905402196</v>
      </c>
      <c r="V5962" s="9">
        <v>0</v>
      </c>
      <c r="W5962" s="9">
        <v>4.8386473905402196</v>
      </c>
      <c r="X5962" t="s">
        <v>86</v>
      </c>
      <c r="Y5962" s="9">
        <v>0</v>
      </c>
      <c r="Z5962" s="9">
        <v>5.1039461999999999E-3</v>
      </c>
    </row>
    <row r="5963" spans="1:26" x14ac:dyDescent="0.3">
      <c r="A5963">
        <v>2</v>
      </c>
      <c r="B5963">
        <v>0</v>
      </c>
      <c r="C5963">
        <v>0</v>
      </c>
      <c r="D5963">
        <v>1</v>
      </c>
      <c r="E5963">
        <v>0</v>
      </c>
      <c r="F5963">
        <v>0</v>
      </c>
      <c r="G5963">
        <v>0</v>
      </c>
      <c r="H5963" s="9">
        <v>3582.86070948932</v>
      </c>
      <c r="I5963" s="9">
        <v>-1.8379847</v>
      </c>
      <c r="J5963" s="9">
        <v>-1.8385594999999999</v>
      </c>
      <c r="K5963" s="9">
        <v>-2.5885303</v>
      </c>
      <c r="L5963" s="9">
        <v>-4.8398649200549198</v>
      </c>
      <c r="M5963" s="9">
        <v>-17.423513</v>
      </c>
      <c r="N5963" s="9">
        <v>-17.423513</v>
      </c>
      <c r="O5963" s="9">
        <v>-4.8398649200549198</v>
      </c>
      <c r="P5963">
        <v>0</v>
      </c>
      <c r="Q5963" s="9">
        <v>53.549995000000003</v>
      </c>
      <c r="R5963" s="9">
        <v>267836096.98862699</v>
      </c>
      <c r="S5963" s="9">
        <v>1755122237.49684</v>
      </c>
      <c r="T5963" s="9">
        <v>-1.21752951469744E-3</v>
      </c>
      <c r="U5963" s="9">
        <v>4.8398649200549198</v>
      </c>
      <c r="V5963" s="9">
        <v>0</v>
      </c>
      <c r="W5963" s="9">
        <v>4.8398649200549198</v>
      </c>
      <c r="X5963" t="s">
        <v>86</v>
      </c>
      <c r="Y5963" s="9">
        <v>0</v>
      </c>
      <c r="Z5963" s="9">
        <v>4.7591669000000003E-3</v>
      </c>
    </row>
    <row r="5964" spans="1:26" x14ac:dyDescent="0.3">
      <c r="A5964">
        <v>2</v>
      </c>
      <c r="B5964">
        <v>0</v>
      </c>
      <c r="C5964">
        <v>0</v>
      </c>
      <c r="D5964">
        <v>1</v>
      </c>
      <c r="E5964">
        <v>0</v>
      </c>
      <c r="F5964">
        <v>0</v>
      </c>
      <c r="G5964">
        <v>0</v>
      </c>
      <c r="H5964" s="9">
        <v>3583.8607094640602</v>
      </c>
      <c r="I5964" s="9">
        <v>-1.8380958000000001</v>
      </c>
      <c r="J5964" s="9">
        <v>-1.8391366</v>
      </c>
      <c r="K5964" s="9">
        <v>-2.4171714999999998</v>
      </c>
      <c r="L5964" s="9">
        <v>-4.8410480130834301</v>
      </c>
      <c r="M5964" s="9">
        <v>-17.427772999999998</v>
      </c>
      <c r="N5964" s="9">
        <v>-17.427772999999998</v>
      </c>
      <c r="O5964" s="9">
        <v>-4.8410480130834301</v>
      </c>
      <c r="P5964">
        <v>0</v>
      </c>
      <c r="Q5964" s="9">
        <v>53.549995000000003</v>
      </c>
      <c r="R5964" s="9">
        <v>267836096.98862699</v>
      </c>
      <c r="S5964" s="9">
        <v>1659473294.63641</v>
      </c>
      <c r="T5964" s="9">
        <v>-1.18309302850505E-3</v>
      </c>
      <c r="U5964" s="9">
        <v>4.8410480130834301</v>
      </c>
      <c r="V5964" s="9">
        <v>0</v>
      </c>
      <c r="W5964" s="9">
        <v>4.8410480130834301</v>
      </c>
      <c r="X5964" t="s">
        <v>86</v>
      </c>
      <c r="Y5964" s="9">
        <v>0</v>
      </c>
      <c r="Z5964" s="9">
        <v>4.4455086000000001E-3</v>
      </c>
    </row>
    <row r="5965" spans="1:26" x14ac:dyDescent="0.3">
      <c r="A5965">
        <v>2</v>
      </c>
      <c r="B5965">
        <v>0</v>
      </c>
      <c r="C5965">
        <v>0</v>
      </c>
      <c r="D5965">
        <v>1</v>
      </c>
      <c r="E5965">
        <v>0</v>
      </c>
      <c r="F5965">
        <v>0</v>
      </c>
      <c r="G5965">
        <v>0</v>
      </c>
      <c r="H5965" s="9">
        <v>3584.8607094387899</v>
      </c>
      <c r="I5965" s="9">
        <v>-1.8378592</v>
      </c>
      <c r="J5965" s="9">
        <v>-1.8383259000000001</v>
      </c>
      <c r="K5965" s="9">
        <v>-2.2816793999999998</v>
      </c>
      <c r="L5965" s="9">
        <v>-4.8422358066489899</v>
      </c>
      <c r="M5965" s="9">
        <v>-17.432048999999999</v>
      </c>
      <c r="N5965" s="9">
        <v>-17.432048999999999</v>
      </c>
      <c r="O5965" s="9">
        <v>-4.8422358066489899</v>
      </c>
      <c r="P5965">
        <v>0</v>
      </c>
      <c r="Q5965" s="9">
        <v>53.549995000000003</v>
      </c>
      <c r="R5965" s="9">
        <v>267836096.98862699</v>
      </c>
      <c r="S5965" s="9">
        <v>1798127503.04002</v>
      </c>
      <c r="T5965" s="9">
        <v>-1.1877935655650799E-3</v>
      </c>
      <c r="U5965" s="9">
        <v>4.8422358066489899</v>
      </c>
      <c r="V5965" s="9">
        <v>0</v>
      </c>
      <c r="W5965" s="9">
        <v>4.8422358066489899</v>
      </c>
      <c r="X5965" t="s">
        <v>86</v>
      </c>
      <c r="Y5965" s="9">
        <v>0</v>
      </c>
      <c r="Z5965" s="9">
        <v>4.1944701000000001E-3</v>
      </c>
    </row>
    <row r="5966" spans="1:26" x14ac:dyDescent="0.3">
      <c r="A5966">
        <v>2</v>
      </c>
      <c r="B5966">
        <v>0</v>
      </c>
      <c r="C5966">
        <v>0</v>
      </c>
      <c r="D5966">
        <v>1</v>
      </c>
      <c r="E5966">
        <v>0</v>
      </c>
      <c r="F5966">
        <v>0</v>
      </c>
      <c r="G5966">
        <v>0</v>
      </c>
      <c r="H5966" s="9">
        <v>3585.86070941353</v>
      </c>
      <c r="I5966" s="9">
        <v>-1.8379433999999999</v>
      </c>
      <c r="J5966" s="9">
        <v>-1.8376098999999999</v>
      </c>
      <c r="K5966" s="9">
        <v>-2.1326798999999999</v>
      </c>
      <c r="L5966" s="9">
        <v>-4.8433968065364601</v>
      </c>
      <c r="M5966" s="9">
        <v>-17.436228</v>
      </c>
      <c r="N5966" s="9">
        <v>-17.436228</v>
      </c>
      <c r="O5966" s="9">
        <v>-4.8433968065364601</v>
      </c>
      <c r="P5966">
        <v>0</v>
      </c>
      <c r="Q5966" s="9">
        <v>53.549995000000003</v>
      </c>
      <c r="R5966" s="9">
        <v>267836096.98862699</v>
      </c>
      <c r="S5966" s="9">
        <v>1941347791.2866399</v>
      </c>
      <c r="T5966" s="9">
        <v>-1.1609998874666501E-3</v>
      </c>
      <c r="U5966" s="9">
        <v>4.8433968065364601</v>
      </c>
      <c r="V5966" s="9">
        <v>0</v>
      </c>
      <c r="W5966" s="9">
        <v>4.8433968065364601</v>
      </c>
      <c r="X5966" t="s">
        <v>86</v>
      </c>
      <c r="Y5966" s="9">
        <v>0</v>
      </c>
      <c r="Z5966" s="9">
        <v>3.9190338E-3</v>
      </c>
    </row>
    <row r="5967" spans="1:26" x14ac:dyDescent="0.3">
      <c r="A5967">
        <v>2</v>
      </c>
      <c r="B5967">
        <v>0</v>
      </c>
      <c r="C5967">
        <v>0</v>
      </c>
      <c r="D5967">
        <v>1</v>
      </c>
      <c r="E5967">
        <v>0</v>
      </c>
      <c r="F5967">
        <v>0</v>
      </c>
      <c r="G5967">
        <v>0</v>
      </c>
      <c r="H5967" s="9">
        <v>3586.8607093882702</v>
      </c>
      <c r="I5967" s="9">
        <v>-1.8381265</v>
      </c>
      <c r="J5967" s="9">
        <v>-1.838789</v>
      </c>
      <c r="K5967" s="9">
        <v>-1.792824</v>
      </c>
      <c r="L5967" s="9">
        <v>-4.8445214915346799</v>
      </c>
      <c r="M5967" s="9">
        <v>-17.440276999999998</v>
      </c>
      <c r="N5967" s="9">
        <v>-17.440276999999998</v>
      </c>
      <c r="O5967" s="9">
        <v>-4.8445214915346799</v>
      </c>
      <c r="P5967">
        <v>0</v>
      </c>
      <c r="Q5967" s="9">
        <v>53.549995000000003</v>
      </c>
      <c r="R5967" s="9">
        <v>267836096.98862699</v>
      </c>
      <c r="S5967" s="9">
        <v>1717269201.4414101</v>
      </c>
      <c r="T5967" s="9">
        <v>-1.12468499822071E-3</v>
      </c>
      <c r="U5967" s="9">
        <v>4.8445214915346799</v>
      </c>
      <c r="V5967" s="9">
        <v>0</v>
      </c>
      <c r="W5967" s="9">
        <v>4.8445214915346799</v>
      </c>
      <c r="X5967" t="s">
        <v>86</v>
      </c>
      <c r="Y5967" s="9">
        <v>0</v>
      </c>
      <c r="Z5967" s="9">
        <v>3.2966251000000001E-3</v>
      </c>
    </row>
    <row r="5968" spans="1:26" x14ac:dyDescent="0.3">
      <c r="A5968">
        <v>2</v>
      </c>
      <c r="B5968">
        <v>0</v>
      </c>
      <c r="C5968">
        <v>0</v>
      </c>
      <c r="D5968">
        <v>1</v>
      </c>
      <c r="E5968">
        <v>0</v>
      </c>
      <c r="F5968">
        <v>0</v>
      </c>
      <c r="G5968">
        <v>0</v>
      </c>
      <c r="H5968" s="9">
        <v>3587.8607093630098</v>
      </c>
      <c r="I5968" s="9">
        <v>-1.8380479000000001</v>
      </c>
      <c r="J5968" s="9">
        <v>-1.8370826</v>
      </c>
      <c r="K5968" s="9">
        <v>-2.1440505999999999</v>
      </c>
      <c r="L5968" s="9">
        <v>-4.84565477839383</v>
      </c>
      <c r="M5968" s="9">
        <v>-17.444357</v>
      </c>
      <c r="N5968" s="9">
        <v>-17.444357</v>
      </c>
      <c r="O5968" s="9">
        <v>-4.84565477839383</v>
      </c>
      <c r="P5968">
        <v>0</v>
      </c>
      <c r="Q5968" s="9">
        <v>53.549995000000003</v>
      </c>
      <c r="R5968" s="9">
        <v>267836096.98862699</v>
      </c>
      <c r="S5968" s="9">
        <v>2062857468.0622001</v>
      </c>
      <c r="T5968" s="9">
        <v>-1.13328685915448E-3</v>
      </c>
      <c r="U5968" s="9">
        <v>4.84565477839383</v>
      </c>
      <c r="V5968" s="9">
        <v>0</v>
      </c>
      <c r="W5968" s="9">
        <v>4.84565477839383</v>
      </c>
      <c r="X5968" t="s">
        <v>86</v>
      </c>
      <c r="Y5968" s="9">
        <v>0</v>
      </c>
      <c r="Z5968" s="9">
        <v>3.9387983E-3</v>
      </c>
    </row>
    <row r="5969" spans="1:26" x14ac:dyDescent="0.3">
      <c r="A5969">
        <v>2</v>
      </c>
      <c r="B5969">
        <v>0</v>
      </c>
      <c r="C5969">
        <v>0</v>
      </c>
      <c r="D5969">
        <v>1</v>
      </c>
      <c r="E5969">
        <v>0</v>
      </c>
      <c r="F5969">
        <v>0</v>
      </c>
      <c r="G5969">
        <v>0</v>
      </c>
      <c r="H5969" s="9">
        <v>3588.86070933775</v>
      </c>
      <c r="I5969" s="9">
        <v>-1.8381135</v>
      </c>
      <c r="J5969" s="9">
        <v>-1.8379797</v>
      </c>
      <c r="K5969" s="9">
        <v>-2.1101679999999998</v>
      </c>
      <c r="L5969" s="9">
        <v>-4.8468774837719</v>
      </c>
      <c r="M5969" s="9">
        <v>-17.448758999999999</v>
      </c>
      <c r="N5969" s="9">
        <v>-17.448758999999999</v>
      </c>
      <c r="O5969" s="9">
        <v>-4.8468774837719</v>
      </c>
      <c r="P5969">
        <v>0</v>
      </c>
      <c r="Q5969" s="9">
        <v>53.549995000000003</v>
      </c>
      <c r="R5969" s="9">
        <v>267836096.98862699</v>
      </c>
      <c r="S5969" s="9">
        <v>1866213852.90131</v>
      </c>
      <c r="T5969" s="9">
        <v>-1.22270537806912E-3</v>
      </c>
      <c r="U5969" s="9">
        <v>4.8468774837719</v>
      </c>
      <c r="V5969" s="9">
        <v>0</v>
      </c>
      <c r="W5969" s="9">
        <v>4.8468774837719</v>
      </c>
      <c r="X5969" t="s">
        <v>86</v>
      </c>
      <c r="Y5969" s="9">
        <v>0</v>
      </c>
      <c r="Z5969" s="9">
        <v>3.8784458000000002E-3</v>
      </c>
    </row>
    <row r="5970" spans="1:26" x14ac:dyDescent="0.3">
      <c r="A5970">
        <v>2</v>
      </c>
      <c r="B5970">
        <v>0</v>
      </c>
      <c r="C5970">
        <v>0</v>
      </c>
      <c r="D5970">
        <v>1</v>
      </c>
      <c r="E5970">
        <v>0</v>
      </c>
      <c r="F5970">
        <v>0</v>
      </c>
      <c r="G5970">
        <v>0</v>
      </c>
      <c r="H5970" s="9">
        <v>3589.8607093124801</v>
      </c>
      <c r="I5970" s="9">
        <v>-1.8379219</v>
      </c>
      <c r="J5970" s="9">
        <v>-1.8390553999999999</v>
      </c>
      <c r="K5970" s="9">
        <v>-2.0235918000000002</v>
      </c>
      <c r="L5970" s="9">
        <v>-4.84806797344394</v>
      </c>
      <c r="M5970" s="9">
        <v>-17.453044999999999</v>
      </c>
      <c r="N5970" s="9">
        <v>-17.453044999999999</v>
      </c>
      <c r="O5970" s="9">
        <v>-4.84806797344394</v>
      </c>
      <c r="P5970">
        <v>0</v>
      </c>
      <c r="Q5970" s="9">
        <v>53.549995000000003</v>
      </c>
      <c r="R5970" s="9">
        <v>267836096.98862699</v>
      </c>
      <c r="S5970" s="9">
        <v>1674763317.17049</v>
      </c>
      <c r="T5970" s="9">
        <v>-1.19048967203827E-3</v>
      </c>
      <c r="U5970" s="9">
        <v>4.84806797344394</v>
      </c>
      <c r="V5970" s="9">
        <v>0</v>
      </c>
      <c r="W5970" s="9">
        <v>4.84806797344394</v>
      </c>
      <c r="X5970" t="s">
        <v>86</v>
      </c>
      <c r="Y5970" s="9">
        <v>0</v>
      </c>
      <c r="Z5970" s="9">
        <v>3.7214975E-3</v>
      </c>
    </row>
    <row r="5971" spans="1:26" x14ac:dyDescent="0.3">
      <c r="A5971">
        <v>2</v>
      </c>
      <c r="B5971">
        <v>0</v>
      </c>
      <c r="C5971">
        <v>0</v>
      </c>
      <c r="D5971">
        <v>1</v>
      </c>
      <c r="E5971">
        <v>0</v>
      </c>
      <c r="F5971">
        <v>0</v>
      </c>
      <c r="G5971">
        <v>0</v>
      </c>
      <c r="H5971" s="9">
        <v>3590.8607092872198</v>
      </c>
      <c r="I5971" s="9">
        <v>-1.8379239000000001</v>
      </c>
      <c r="J5971" s="9">
        <v>-1.8371786000000001</v>
      </c>
      <c r="K5971" s="9">
        <v>-2.0229048999999999</v>
      </c>
      <c r="L5971" s="9">
        <v>-4.8492320924499701</v>
      </c>
      <c r="M5971" s="9">
        <v>-17.457235000000001</v>
      </c>
      <c r="N5971" s="9">
        <v>-17.457235000000001</v>
      </c>
      <c r="O5971" s="9">
        <v>-4.8492320924499701</v>
      </c>
      <c r="P5971">
        <v>0</v>
      </c>
      <c r="Q5971" s="9">
        <v>53.549995000000003</v>
      </c>
      <c r="R5971" s="9">
        <v>267836096.98862699</v>
      </c>
      <c r="S5971" s="9">
        <v>2041303589.3045001</v>
      </c>
      <c r="T5971" s="9">
        <v>-1.1641190060247501E-3</v>
      </c>
      <c r="U5971" s="9">
        <v>4.8492320924499701</v>
      </c>
      <c r="V5971" s="9">
        <v>0</v>
      </c>
      <c r="W5971" s="9">
        <v>4.8492320924499701</v>
      </c>
      <c r="X5971" t="s">
        <v>86</v>
      </c>
      <c r="Y5971" s="9">
        <v>0</v>
      </c>
      <c r="Z5971" s="9">
        <v>3.7164376000000002E-3</v>
      </c>
    </row>
    <row r="5972" spans="1:26" x14ac:dyDescent="0.3">
      <c r="A5972">
        <v>2</v>
      </c>
      <c r="B5972">
        <v>0</v>
      </c>
      <c r="C5972">
        <v>0</v>
      </c>
      <c r="D5972">
        <v>1</v>
      </c>
      <c r="E5972">
        <v>0</v>
      </c>
      <c r="F5972">
        <v>0</v>
      </c>
      <c r="G5972">
        <v>0</v>
      </c>
      <c r="H5972" s="9">
        <v>3591.86070926196</v>
      </c>
      <c r="I5972" s="9">
        <v>-1.8378935000000001</v>
      </c>
      <c r="J5972" s="9">
        <v>-1.8379527</v>
      </c>
      <c r="K5972" s="9">
        <v>-1.9763165</v>
      </c>
      <c r="L5972" s="9">
        <v>-4.8503890150639997</v>
      </c>
      <c r="M5972" s="9">
        <v>-17.461400999999999</v>
      </c>
      <c r="N5972" s="9">
        <v>-17.461400999999999</v>
      </c>
      <c r="O5972" s="9">
        <v>-4.8503890150639997</v>
      </c>
      <c r="P5972">
        <v>0</v>
      </c>
      <c r="Q5972" s="9">
        <v>53.549995000000003</v>
      </c>
      <c r="R5972" s="9">
        <v>267836096.98862699</v>
      </c>
      <c r="S5972" s="9">
        <v>1872935308.5327799</v>
      </c>
      <c r="T5972" s="9">
        <v>-1.15692261403133E-3</v>
      </c>
      <c r="U5972" s="9">
        <v>4.8503890150639997</v>
      </c>
      <c r="V5972" s="9">
        <v>0</v>
      </c>
      <c r="W5972" s="9">
        <v>4.8503890150639997</v>
      </c>
      <c r="X5972" t="s">
        <v>86</v>
      </c>
      <c r="Y5972" s="9">
        <v>0</v>
      </c>
      <c r="Z5972" s="9">
        <v>3.6323762000000002E-3</v>
      </c>
    </row>
    <row r="5973" spans="1:26" x14ac:dyDescent="0.3">
      <c r="A5973">
        <v>2</v>
      </c>
      <c r="B5973">
        <v>0</v>
      </c>
      <c r="C5973">
        <v>0</v>
      </c>
      <c r="D5973">
        <v>1</v>
      </c>
      <c r="E5973">
        <v>0</v>
      </c>
      <c r="F5973">
        <v>0</v>
      </c>
      <c r="G5973">
        <v>0</v>
      </c>
      <c r="H5973" s="9">
        <v>3592.8607092367001</v>
      </c>
      <c r="I5973" s="9">
        <v>-1.8381076000000001</v>
      </c>
      <c r="J5973" s="9">
        <v>-1.8369175</v>
      </c>
      <c r="K5973" s="9">
        <v>-2.0933411</v>
      </c>
      <c r="L5973" s="9">
        <v>-4.8515341699808499</v>
      </c>
      <c r="M5973" s="9">
        <v>-17.465523000000001</v>
      </c>
      <c r="N5973" s="9">
        <v>-17.465523000000001</v>
      </c>
      <c r="O5973" s="9">
        <v>-4.8515341699808499</v>
      </c>
      <c r="P5973">
        <v>0</v>
      </c>
      <c r="Q5973" s="9">
        <v>53.549995000000003</v>
      </c>
      <c r="R5973" s="9">
        <v>267836096.98862699</v>
      </c>
      <c r="S5973" s="9">
        <v>2106307101.14764</v>
      </c>
      <c r="T5973" s="9">
        <v>-1.1451549168555099E-3</v>
      </c>
      <c r="U5973" s="9">
        <v>4.8515341699808499</v>
      </c>
      <c r="V5973" s="9">
        <v>0</v>
      </c>
      <c r="W5973" s="9">
        <v>4.8515341699808499</v>
      </c>
      <c r="X5973" t="s">
        <v>86</v>
      </c>
      <c r="Y5973" s="9">
        <v>0</v>
      </c>
      <c r="Z5973" s="9">
        <v>3.8452948999999998E-3</v>
      </c>
    </row>
    <row r="5974" spans="1:26" x14ac:dyDescent="0.3">
      <c r="A5974">
        <v>2</v>
      </c>
      <c r="B5974">
        <v>0</v>
      </c>
      <c r="C5974">
        <v>0</v>
      </c>
      <c r="D5974">
        <v>1</v>
      </c>
      <c r="E5974">
        <v>0</v>
      </c>
      <c r="F5974">
        <v>0</v>
      </c>
      <c r="G5974">
        <v>0</v>
      </c>
      <c r="H5974" s="9">
        <v>3593.8607092114398</v>
      </c>
      <c r="I5974" s="9">
        <v>-1.8378376999999999</v>
      </c>
      <c r="J5974" s="9">
        <v>-1.8364377000000001</v>
      </c>
      <c r="K5974" s="9">
        <v>-2.1613351999999999</v>
      </c>
      <c r="L5974" s="9">
        <v>-4.8527032195329003</v>
      </c>
      <c r="M5974" s="9">
        <v>-17.469732</v>
      </c>
      <c r="N5974" s="9">
        <v>-17.469732</v>
      </c>
      <c r="O5974" s="9">
        <v>-4.8527032195329003</v>
      </c>
      <c r="P5974">
        <v>0</v>
      </c>
      <c r="Q5974" s="9">
        <v>53.549995000000003</v>
      </c>
      <c r="R5974" s="9">
        <v>267836096.98862699</v>
      </c>
      <c r="S5974" s="9">
        <v>2235653473.6114101</v>
      </c>
      <c r="T5974" s="9">
        <v>-1.16904955204333E-3</v>
      </c>
      <c r="U5974" s="9">
        <v>4.8527032195329003</v>
      </c>
      <c r="V5974" s="9">
        <v>0</v>
      </c>
      <c r="W5974" s="9">
        <v>4.8527032195329003</v>
      </c>
      <c r="X5974" t="s">
        <v>86</v>
      </c>
      <c r="Y5974" s="9">
        <v>0</v>
      </c>
      <c r="Z5974" s="9">
        <v>3.9691576000000003E-3</v>
      </c>
    </row>
    <row r="5975" spans="1:26" x14ac:dyDescent="0.3">
      <c r="A5975">
        <v>2</v>
      </c>
      <c r="B5975">
        <v>0</v>
      </c>
      <c r="C5975">
        <v>0</v>
      </c>
      <c r="D5975">
        <v>1</v>
      </c>
      <c r="E5975">
        <v>0</v>
      </c>
      <c r="F5975">
        <v>0</v>
      </c>
      <c r="G5975">
        <v>0</v>
      </c>
      <c r="H5975" s="9">
        <v>3594.86070918617</v>
      </c>
      <c r="I5975" s="9">
        <v>-1.8378911</v>
      </c>
      <c r="J5975" s="9">
        <v>-1.8364711</v>
      </c>
      <c r="K5975" s="9">
        <v>-2.1962096999999998</v>
      </c>
      <c r="L5975" s="9">
        <v>-4.8538166596367303</v>
      </c>
      <c r="M5975" s="9">
        <v>-17.473739999999999</v>
      </c>
      <c r="N5975" s="9">
        <v>-17.473739999999999</v>
      </c>
      <c r="O5975" s="9">
        <v>-4.8538166596367303</v>
      </c>
      <c r="P5975">
        <v>0</v>
      </c>
      <c r="Q5975" s="9">
        <v>53.549995000000003</v>
      </c>
      <c r="R5975" s="9">
        <v>267836096.98862699</v>
      </c>
      <c r="S5975" s="9">
        <v>2226691520.6122398</v>
      </c>
      <c r="T5975" s="9">
        <v>-1.11344010383529E-3</v>
      </c>
      <c r="U5975" s="9">
        <v>4.8538166596367303</v>
      </c>
      <c r="V5975" s="9">
        <v>0</v>
      </c>
      <c r="W5975" s="9">
        <v>4.8538166596367303</v>
      </c>
      <c r="X5975" t="s">
        <v>86</v>
      </c>
      <c r="Y5975" s="9">
        <v>0</v>
      </c>
      <c r="Z5975" s="9">
        <v>4.0332754000000004E-3</v>
      </c>
    </row>
    <row r="5976" spans="1:26" x14ac:dyDescent="0.3">
      <c r="A5976">
        <v>2</v>
      </c>
      <c r="B5976">
        <v>0</v>
      </c>
      <c r="C5976">
        <v>0</v>
      </c>
      <c r="D5976">
        <v>1</v>
      </c>
      <c r="E5976">
        <v>0</v>
      </c>
      <c r="F5976">
        <v>0</v>
      </c>
      <c r="G5976">
        <v>0</v>
      </c>
      <c r="H5976" s="9">
        <v>3595.8607091609101</v>
      </c>
      <c r="I5976" s="9">
        <v>-1.8379165</v>
      </c>
      <c r="J5976" s="9">
        <v>-1.8381407999999999</v>
      </c>
      <c r="K5976" s="9">
        <v>-2.6579361000000001</v>
      </c>
      <c r="L5976" s="9">
        <v>-4.8550056452149999</v>
      </c>
      <c r="M5976" s="9">
        <v>-17.478020000000001</v>
      </c>
      <c r="N5976" s="9">
        <v>-17.478020000000001</v>
      </c>
      <c r="O5976" s="9">
        <v>-4.8550056452149999</v>
      </c>
      <c r="P5976">
        <v>0</v>
      </c>
      <c r="Q5976" s="9">
        <v>53.549995000000003</v>
      </c>
      <c r="R5976" s="9">
        <v>267836096.98862699</v>
      </c>
      <c r="S5976" s="9">
        <v>1837780080.8957</v>
      </c>
      <c r="T5976" s="9">
        <v>-1.1889855782722899E-3</v>
      </c>
      <c r="U5976" s="9">
        <v>4.8550056452149999</v>
      </c>
      <c r="V5976" s="9">
        <v>0</v>
      </c>
      <c r="W5976" s="9">
        <v>4.8550056452149999</v>
      </c>
      <c r="X5976" t="s">
        <v>86</v>
      </c>
      <c r="Y5976" s="9">
        <v>0</v>
      </c>
      <c r="Z5976" s="9">
        <v>4.8856610000000003E-3</v>
      </c>
    </row>
    <row r="5977" spans="1:26" x14ac:dyDescent="0.3">
      <c r="A5977">
        <v>2</v>
      </c>
      <c r="B5977">
        <v>0</v>
      </c>
      <c r="C5977">
        <v>0</v>
      </c>
      <c r="D5977">
        <v>1</v>
      </c>
      <c r="E5977">
        <v>0</v>
      </c>
      <c r="F5977">
        <v>0</v>
      </c>
      <c r="G5977">
        <v>0</v>
      </c>
      <c r="H5977" s="9">
        <v>3596.8607091356498</v>
      </c>
      <c r="I5977" s="9">
        <v>-1.8378768999999999</v>
      </c>
      <c r="J5977" s="9">
        <v>-1.8389891</v>
      </c>
      <c r="K5977" s="9">
        <v>-2.8999983999999999</v>
      </c>
      <c r="L5977" s="9">
        <v>-4.8561988689256204</v>
      </c>
      <c r="M5977" s="9">
        <v>-17.482315</v>
      </c>
      <c r="N5977" s="9">
        <v>-17.482315</v>
      </c>
      <c r="O5977" s="9">
        <v>-4.8561988689256204</v>
      </c>
      <c r="P5977">
        <v>0</v>
      </c>
      <c r="Q5977" s="9">
        <v>53.549995000000003</v>
      </c>
      <c r="R5977" s="9">
        <v>267836096.98862699</v>
      </c>
      <c r="S5977" s="9">
        <v>1688254640.55884</v>
      </c>
      <c r="T5977" s="9">
        <v>-1.1932237106169199E-3</v>
      </c>
      <c r="U5977" s="9">
        <v>4.8561988689256204</v>
      </c>
      <c r="V5977" s="9">
        <v>0</v>
      </c>
      <c r="W5977" s="9">
        <v>4.8561988689256204</v>
      </c>
      <c r="X5977" t="s">
        <v>86</v>
      </c>
      <c r="Y5977" s="9">
        <v>0</v>
      </c>
      <c r="Z5977" s="9">
        <v>5.3330655000000003E-3</v>
      </c>
    </row>
    <row r="5978" spans="1:26" x14ac:dyDescent="0.3">
      <c r="A5978">
        <v>2</v>
      </c>
      <c r="B5978">
        <v>0</v>
      </c>
      <c r="C5978">
        <v>0</v>
      </c>
      <c r="D5978">
        <v>1</v>
      </c>
      <c r="E5978">
        <v>0</v>
      </c>
      <c r="F5978">
        <v>0</v>
      </c>
      <c r="G5978">
        <v>0</v>
      </c>
      <c r="H5978" s="9">
        <v>3597.86070911039</v>
      </c>
      <c r="I5978" s="9">
        <v>-1.8380216</v>
      </c>
      <c r="J5978" s="9">
        <v>-1.8376824</v>
      </c>
      <c r="K5978" s="9">
        <v>-3.0071785000000002</v>
      </c>
      <c r="L5978" s="9">
        <v>-4.8573569791688502</v>
      </c>
      <c r="M5978" s="9">
        <v>-17.486484999999998</v>
      </c>
      <c r="N5978" s="9">
        <v>-17.486484999999998</v>
      </c>
      <c r="O5978" s="9">
        <v>-4.8573569791688502</v>
      </c>
      <c r="P5978">
        <v>0</v>
      </c>
      <c r="Q5978" s="9">
        <v>53.549995000000003</v>
      </c>
      <c r="R5978" s="9">
        <v>267836096.98862699</v>
      </c>
      <c r="S5978" s="9">
        <v>1931397932.1226101</v>
      </c>
      <c r="T5978" s="9">
        <v>-1.1581102432272001E-3</v>
      </c>
      <c r="U5978" s="9">
        <v>4.8573569791688502</v>
      </c>
      <c r="V5978" s="9">
        <v>0</v>
      </c>
      <c r="W5978" s="9">
        <v>4.8573569791688502</v>
      </c>
      <c r="X5978" t="s">
        <v>86</v>
      </c>
      <c r="Y5978" s="9">
        <v>0</v>
      </c>
      <c r="Z5978" s="9">
        <v>5.5262391000000001E-3</v>
      </c>
    </row>
    <row r="5979" spans="1:26" x14ac:dyDescent="0.3">
      <c r="A5979">
        <v>2</v>
      </c>
      <c r="B5979">
        <v>0</v>
      </c>
      <c r="C5979">
        <v>0</v>
      </c>
      <c r="D5979">
        <v>1</v>
      </c>
      <c r="E5979">
        <v>0</v>
      </c>
      <c r="F5979">
        <v>0</v>
      </c>
      <c r="G5979">
        <v>0</v>
      </c>
      <c r="H5979" s="9">
        <v>3598.8607090851201</v>
      </c>
      <c r="I5979" s="9">
        <v>-1.8379384999999999</v>
      </c>
      <c r="J5979" s="9">
        <v>-1.8388180999999999</v>
      </c>
      <c r="K5979" s="9">
        <v>-3.3672574000000002</v>
      </c>
      <c r="L5979" s="9">
        <v>-4.8584972148805896</v>
      </c>
      <c r="M5979" s="9">
        <v>-17.490589</v>
      </c>
      <c r="N5979" s="9">
        <v>-17.490589</v>
      </c>
      <c r="O5979" s="9">
        <v>-4.8584972148805896</v>
      </c>
      <c r="P5979">
        <v>0</v>
      </c>
      <c r="Q5979" s="9">
        <v>53.549995000000003</v>
      </c>
      <c r="R5979" s="9">
        <v>267836096.98862699</v>
      </c>
      <c r="S5979" s="9">
        <v>1717304627.53739</v>
      </c>
      <c r="T5979" s="9">
        <v>-1.14023571174648E-3</v>
      </c>
      <c r="U5979" s="9">
        <v>4.8584972148805896</v>
      </c>
      <c r="V5979" s="9">
        <v>0</v>
      </c>
      <c r="W5979" s="9">
        <v>4.8584972148805896</v>
      </c>
      <c r="X5979" t="s">
        <v>86</v>
      </c>
      <c r="Y5979" s="9">
        <v>0</v>
      </c>
      <c r="Z5979" s="9">
        <v>6.1917737999999996E-3</v>
      </c>
    </row>
    <row r="5980" spans="1:26" x14ac:dyDescent="0.3">
      <c r="A5980">
        <v>2</v>
      </c>
      <c r="B5980">
        <v>0</v>
      </c>
      <c r="C5980">
        <v>0</v>
      </c>
      <c r="D5980">
        <v>1</v>
      </c>
      <c r="E5980">
        <v>0</v>
      </c>
      <c r="F5980">
        <v>0</v>
      </c>
      <c r="G5980">
        <v>0</v>
      </c>
      <c r="H5980" s="9">
        <v>3599.8607090598598</v>
      </c>
      <c r="I5980" s="9">
        <v>-1.8380299</v>
      </c>
      <c r="J5980" s="9">
        <v>-1.8366978</v>
      </c>
      <c r="K5980" s="9">
        <v>-3.6502222999999998</v>
      </c>
      <c r="L5980" s="9">
        <v>-4.8596511574029604</v>
      </c>
      <c r="M5980" s="9">
        <v>-17.494743</v>
      </c>
      <c r="N5980" s="9">
        <v>-17.494743</v>
      </c>
      <c r="O5980" s="9">
        <v>-4.8596511574029604</v>
      </c>
      <c r="P5980">
        <v>0</v>
      </c>
      <c r="Q5980" s="9">
        <v>53.549995000000003</v>
      </c>
      <c r="R5980" s="9">
        <v>267836096.98862699</v>
      </c>
      <c r="S5980" s="9">
        <v>2166999887.8013401</v>
      </c>
      <c r="T5980" s="9">
        <v>-1.15394252236722E-3</v>
      </c>
      <c r="U5980" s="9">
        <v>4.8596511574029604</v>
      </c>
      <c r="V5980" s="9">
        <v>0</v>
      </c>
      <c r="W5980" s="9">
        <v>4.8596511574029604</v>
      </c>
      <c r="X5980" t="s">
        <v>86</v>
      </c>
      <c r="Y5980" s="9">
        <v>0</v>
      </c>
      <c r="Z5980" s="9">
        <v>6.7043551E-3</v>
      </c>
    </row>
    <row r="5981" spans="1:26" x14ac:dyDescent="0.3">
      <c r="A5981">
        <v>2</v>
      </c>
      <c r="B5981">
        <v>0</v>
      </c>
      <c r="C5981">
        <v>0</v>
      </c>
      <c r="D5981">
        <v>1</v>
      </c>
      <c r="E5981">
        <v>0</v>
      </c>
      <c r="F5981">
        <v>0</v>
      </c>
      <c r="G5981">
        <v>0</v>
      </c>
      <c r="H5981" s="9">
        <v>3600.8607090345999</v>
      </c>
      <c r="I5981" s="9">
        <v>-1.8378553</v>
      </c>
      <c r="J5981" s="9">
        <v>-1.8375995000000001</v>
      </c>
      <c r="K5981" s="9">
        <v>-3.8320357999999999</v>
      </c>
      <c r="L5981" s="9">
        <v>-4.8607832192374403</v>
      </c>
      <c r="M5981" s="9">
        <v>-17.498819000000001</v>
      </c>
      <c r="N5981" s="9">
        <v>-17.498819000000001</v>
      </c>
      <c r="O5981" s="9">
        <v>-4.8607832192374403</v>
      </c>
      <c r="P5981">
        <v>0</v>
      </c>
      <c r="Q5981" s="9">
        <v>53.549995000000003</v>
      </c>
      <c r="R5981" s="9">
        <v>267836096.98862699</v>
      </c>
      <c r="S5981" s="9">
        <v>1950531510.0414701</v>
      </c>
      <c r="T5981" s="9">
        <v>-1.13206183448078E-3</v>
      </c>
      <c r="U5981" s="9">
        <v>4.8607832192374403</v>
      </c>
      <c r="V5981" s="9">
        <v>0</v>
      </c>
      <c r="W5981" s="9">
        <v>4.8607832192374403</v>
      </c>
      <c r="X5981" t="s">
        <v>86</v>
      </c>
      <c r="Y5981" s="9">
        <v>0</v>
      </c>
      <c r="Z5981" s="9">
        <v>7.0417472000000002E-3</v>
      </c>
    </row>
    <row r="5982" spans="1:26" x14ac:dyDescent="0.3">
      <c r="A5982">
        <v>2</v>
      </c>
      <c r="B5982">
        <v>0</v>
      </c>
      <c r="C5982">
        <v>0</v>
      </c>
      <c r="D5982">
        <v>1</v>
      </c>
      <c r="E5982">
        <v>0</v>
      </c>
      <c r="F5982">
        <v>0</v>
      </c>
      <c r="G5982">
        <v>0</v>
      </c>
      <c r="H5982" s="9">
        <v>3601.8607090093401</v>
      </c>
      <c r="I5982" s="9">
        <v>-1.8381573</v>
      </c>
      <c r="J5982" s="9">
        <v>-1.8372116999999999</v>
      </c>
      <c r="K5982" s="9">
        <v>-4.7760930000000004</v>
      </c>
      <c r="L5982" s="9">
        <v>-4.8619278112901796</v>
      </c>
      <c r="M5982" s="9">
        <v>-17.502939000000001</v>
      </c>
      <c r="N5982" s="9">
        <v>-17.502939000000001</v>
      </c>
      <c r="O5982" s="9">
        <v>-4.8619278112901796</v>
      </c>
      <c r="P5982">
        <v>0</v>
      </c>
      <c r="Q5982" s="9">
        <v>53.549995000000003</v>
      </c>
      <c r="R5982" s="9">
        <v>267836096.98862699</v>
      </c>
      <c r="S5982" s="9">
        <v>2038757820.71422</v>
      </c>
      <c r="T5982" s="9">
        <v>-1.14459205273842E-3</v>
      </c>
      <c r="U5982" s="9">
        <v>4.8619278112901796</v>
      </c>
      <c r="V5982" s="9">
        <v>0</v>
      </c>
      <c r="W5982" s="9">
        <v>4.8619278112901796</v>
      </c>
      <c r="X5982" t="s">
        <v>86</v>
      </c>
      <c r="Y5982" s="9">
        <v>0</v>
      </c>
      <c r="Z5982" s="9">
        <v>8.7746940999999992E-3</v>
      </c>
    </row>
    <row r="5983" spans="1:26" x14ac:dyDescent="0.3">
      <c r="A5983">
        <v>2</v>
      </c>
      <c r="B5983">
        <v>0</v>
      </c>
      <c r="C5983">
        <v>0</v>
      </c>
      <c r="D5983">
        <v>1</v>
      </c>
      <c r="E5983">
        <v>0</v>
      </c>
      <c r="F5983">
        <v>0</v>
      </c>
      <c r="G5983">
        <v>0</v>
      </c>
      <c r="H5983" s="9">
        <v>3602.8607089840798</v>
      </c>
      <c r="I5983" s="9">
        <v>-1.8379136</v>
      </c>
      <c r="J5983" s="9">
        <v>-1.8372408</v>
      </c>
      <c r="K5983" s="9">
        <v>-4.9094872000000001</v>
      </c>
      <c r="L5983" s="9">
        <v>-4.8631498205768002</v>
      </c>
      <c r="M5983" s="9">
        <v>-17.507339000000002</v>
      </c>
      <c r="N5983" s="9">
        <v>-17.507339000000002</v>
      </c>
      <c r="O5983" s="9">
        <v>-4.8631498205768002</v>
      </c>
      <c r="P5983">
        <v>0</v>
      </c>
      <c r="Q5983" s="9">
        <v>53.549995000000003</v>
      </c>
      <c r="R5983" s="9">
        <v>267836096.98862699</v>
      </c>
      <c r="S5983" s="9">
        <v>2032410087.11587</v>
      </c>
      <c r="T5983" s="9">
        <v>-1.2220092866153101E-3</v>
      </c>
      <c r="U5983" s="9">
        <v>4.8631498205768002</v>
      </c>
      <c r="V5983" s="9">
        <v>0</v>
      </c>
      <c r="W5983" s="9">
        <v>4.8631498205768002</v>
      </c>
      <c r="X5983" t="s">
        <v>86</v>
      </c>
      <c r="Y5983" s="9">
        <v>0</v>
      </c>
      <c r="Z5983" s="9">
        <v>9.0199103999999992E-3</v>
      </c>
    </row>
    <row r="5984" spans="1:26" x14ac:dyDescent="0.3">
      <c r="A5984">
        <v>2</v>
      </c>
      <c r="B5984">
        <v>0</v>
      </c>
      <c r="C5984">
        <v>0</v>
      </c>
      <c r="D5984">
        <v>1</v>
      </c>
      <c r="E5984">
        <v>0</v>
      </c>
      <c r="F5984">
        <v>0</v>
      </c>
      <c r="G5984">
        <v>0</v>
      </c>
      <c r="H5984" s="9">
        <v>3603.8607089588099</v>
      </c>
      <c r="I5984" s="9">
        <v>-1.8380597000000001</v>
      </c>
      <c r="J5984" s="9">
        <v>-1.8369198</v>
      </c>
      <c r="K5984" s="9">
        <v>-5.1543722000000001</v>
      </c>
      <c r="L5984" s="9">
        <v>-4.8643439335481302</v>
      </c>
      <c r="M5984" s="9">
        <v>-17.511638999999999</v>
      </c>
      <c r="N5984" s="9">
        <v>-17.511638999999999</v>
      </c>
      <c r="O5984" s="9">
        <v>-4.8643439335481302</v>
      </c>
      <c r="P5984">
        <v>0</v>
      </c>
      <c r="Q5984" s="9">
        <v>53.549995000000003</v>
      </c>
      <c r="R5984" s="9">
        <v>267836096.98862699</v>
      </c>
      <c r="S5984" s="9">
        <v>2111271560.1673701</v>
      </c>
      <c r="T5984" s="9">
        <v>-1.1941129713326499E-3</v>
      </c>
      <c r="U5984" s="9">
        <v>4.8643439335481302</v>
      </c>
      <c r="V5984" s="9">
        <v>0</v>
      </c>
      <c r="W5984" s="9">
        <v>4.8643439335481302</v>
      </c>
      <c r="X5984" t="s">
        <v>86</v>
      </c>
      <c r="Y5984" s="9">
        <v>0</v>
      </c>
      <c r="Z5984" s="9">
        <v>9.4681680000000008E-3</v>
      </c>
    </row>
    <row r="5985" spans="1:26" x14ac:dyDescent="0.3">
      <c r="A5985">
        <v>2</v>
      </c>
      <c r="B5985">
        <v>0</v>
      </c>
      <c r="C5985">
        <v>0</v>
      </c>
      <c r="D5985">
        <v>1</v>
      </c>
      <c r="E5985">
        <v>0</v>
      </c>
      <c r="F5985">
        <v>0</v>
      </c>
      <c r="G5985">
        <v>0</v>
      </c>
      <c r="H5985" s="9">
        <v>3604.8607089335501</v>
      </c>
      <c r="I5985" s="9">
        <v>-1.8381162</v>
      </c>
      <c r="J5985" s="9">
        <v>-1.8378477</v>
      </c>
      <c r="K5985" s="9">
        <v>-5.3553781999999996</v>
      </c>
      <c r="L5985" s="9">
        <v>-4.8654958487113502</v>
      </c>
      <c r="M5985" s="9">
        <v>-17.515785000000001</v>
      </c>
      <c r="N5985" s="9">
        <v>-17.515785000000001</v>
      </c>
      <c r="O5985" s="9">
        <v>-4.8654958487113502</v>
      </c>
      <c r="P5985">
        <v>0</v>
      </c>
      <c r="Q5985" s="9">
        <v>53.549995000000003</v>
      </c>
      <c r="R5985" s="9">
        <v>267836096.98862699</v>
      </c>
      <c r="S5985" s="9">
        <v>1900062195.0926001</v>
      </c>
      <c r="T5985" s="9">
        <v>-1.1519151632253201E-3</v>
      </c>
      <c r="U5985" s="9">
        <v>4.8654958487113502</v>
      </c>
      <c r="V5985" s="9">
        <v>0</v>
      </c>
      <c r="W5985" s="9">
        <v>4.8654958487113502</v>
      </c>
      <c r="X5985" t="s">
        <v>86</v>
      </c>
      <c r="Y5985" s="9">
        <v>0</v>
      </c>
      <c r="Z5985" s="9">
        <v>9.8423697000000008E-3</v>
      </c>
    </row>
    <row r="5986" spans="1:26" x14ac:dyDescent="0.3">
      <c r="A5986">
        <v>2</v>
      </c>
      <c r="B5986">
        <v>0</v>
      </c>
      <c r="C5986">
        <v>0</v>
      </c>
      <c r="D5986">
        <v>1</v>
      </c>
      <c r="E5986">
        <v>0</v>
      </c>
      <c r="F5986">
        <v>0</v>
      </c>
      <c r="G5986">
        <v>0</v>
      </c>
      <c r="H5986" s="9">
        <v>3605.8607089082898</v>
      </c>
      <c r="I5986" s="9">
        <v>-1.8378452000000001</v>
      </c>
      <c r="J5986" s="9">
        <v>-1.8369905</v>
      </c>
      <c r="K5986" s="9">
        <v>-5.7373966999999997</v>
      </c>
      <c r="L5986" s="9">
        <v>-4.8666180759243396</v>
      </c>
      <c r="M5986" s="9">
        <v>-17.519825000000001</v>
      </c>
      <c r="N5986" s="9">
        <v>-17.519825000000001</v>
      </c>
      <c r="O5986" s="9">
        <v>-4.8666180759243396</v>
      </c>
      <c r="P5986">
        <v>0</v>
      </c>
      <c r="Q5986" s="9">
        <v>53.549995000000003</v>
      </c>
      <c r="R5986" s="9">
        <v>267836096.98862699</v>
      </c>
      <c r="S5986" s="9">
        <v>2094476101.6408</v>
      </c>
      <c r="T5986" s="9">
        <v>-1.12222721298493E-3</v>
      </c>
      <c r="U5986" s="9">
        <v>4.8666180759243396</v>
      </c>
      <c r="V5986" s="9">
        <v>0</v>
      </c>
      <c r="W5986" s="9">
        <v>4.8666180759243396</v>
      </c>
      <c r="X5986" t="s">
        <v>86</v>
      </c>
      <c r="Y5986" s="9">
        <v>0</v>
      </c>
      <c r="Z5986" s="9">
        <v>1.0539543E-2</v>
      </c>
    </row>
    <row r="5987" spans="1:26" x14ac:dyDescent="0.3">
      <c r="A5987">
        <v>2</v>
      </c>
      <c r="B5987">
        <v>0</v>
      </c>
      <c r="C5987">
        <v>0</v>
      </c>
      <c r="D5987">
        <v>1</v>
      </c>
      <c r="E5987">
        <v>0</v>
      </c>
      <c r="F5987">
        <v>0</v>
      </c>
      <c r="G5987">
        <v>0</v>
      </c>
      <c r="H5987" s="9">
        <v>3606.8315088837699</v>
      </c>
      <c r="I5987" s="9">
        <v>-1.837944</v>
      </c>
      <c r="J5987" s="9">
        <v>-1.8389157</v>
      </c>
      <c r="K5987" s="9">
        <v>-0.71483916000000003</v>
      </c>
      <c r="L5987" s="9">
        <v>-4.8677503759586802</v>
      </c>
      <c r="M5987" s="9">
        <v>-17.523900999999999</v>
      </c>
      <c r="N5987" s="9">
        <v>-17.523900999999999</v>
      </c>
      <c r="O5987" s="9">
        <v>-4.8677503759586802</v>
      </c>
      <c r="P5987">
        <v>0</v>
      </c>
      <c r="Q5987" s="9">
        <v>53.549995000000003</v>
      </c>
      <c r="R5987" s="9">
        <v>267836096.98862699</v>
      </c>
      <c r="S5987" s="9">
        <v>1704290951.70034</v>
      </c>
      <c r="T5987" s="9">
        <v>-1.1323000343379499E-3</v>
      </c>
      <c r="U5987" s="9">
        <v>4.8677503759586802</v>
      </c>
      <c r="V5987" s="9">
        <v>0</v>
      </c>
      <c r="W5987" s="9">
        <v>4.8677503759586802</v>
      </c>
      <c r="X5987" t="s">
        <v>86</v>
      </c>
      <c r="Y5987" s="9">
        <v>0</v>
      </c>
      <c r="Z5987" s="9">
        <v>1.314529E-3</v>
      </c>
    </row>
    <row r="5988" spans="1:26" x14ac:dyDescent="0.3">
      <c r="A5988">
        <v>2</v>
      </c>
      <c r="B5988">
        <v>0</v>
      </c>
      <c r="C5988">
        <v>0</v>
      </c>
      <c r="D5988">
        <v>1</v>
      </c>
      <c r="E5988">
        <v>0</v>
      </c>
      <c r="F5988">
        <v>0</v>
      </c>
      <c r="G5988">
        <v>0</v>
      </c>
      <c r="H5988" s="9">
        <v>3607.0613088779601</v>
      </c>
      <c r="I5988" s="9">
        <v>-1.8378614</v>
      </c>
      <c r="J5988" s="9">
        <v>-1.8368214</v>
      </c>
      <c r="K5988" s="9">
        <v>-5.7364812000000001</v>
      </c>
      <c r="L5988" s="9">
        <v>-4.8679000803616503</v>
      </c>
      <c r="M5988" s="9">
        <v>-17.524440999999999</v>
      </c>
      <c r="N5988" s="9">
        <v>-17.524440999999999</v>
      </c>
      <c r="O5988" s="9">
        <v>-4.8679000803616503</v>
      </c>
      <c r="P5988">
        <v>0</v>
      </c>
      <c r="Q5988" s="9">
        <v>53.549995000000003</v>
      </c>
      <c r="R5988" s="9">
        <v>267836096.98862699</v>
      </c>
      <c r="S5988" s="9">
        <v>2138057455.5687599</v>
      </c>
      <c r="T5988" s="9">
        <v>-1.49704402976347E-4</v>
      </c>
      <c r="U5988" s="9">
        <v>4.8679000803616503</v>
      </c>
      <c r="V5988" s="9">
        <v>0</v>
      </c>
      <c r="W5988" s="9">
        <v>4.8679000803616503</v>
      </c>
      <c r="X5988" t="s">
        <v>86</v>
      </c>
      <c r="Y5988" s="9">
        <v>0</v>
      </c>
      <c r="Z5988" s="9">
        <v>1.0536891E-2</v>
      </c>
    </row>
    <row r="5989" spans="1:26" x14ac:dyDescent="0.3">
      <c r="A5989">
        <v>2</v>
      </c>
      <c r="B5989">
        <v>0</v>
      </c>
      <c r="C5989">
        <v>0</v>
      </c>
      <c r="D5989">
        <v>1</v>
      </c>
      <c r="E5989">
        <v>0</v>
      </c>
      <c r="F5989">
        <v>0</v>
      </c>
      <c r="G5989">
        <v>0</v>
      </c>
      <c r="H5989" s="9">
        <v>3608.0613088527002</v>
      </c>
      <c r="I5989" s="9">
        <v>-1.8380029</v>
      </c>
      <c r="J5989" s="9">
        <v>-1.8382814000000001</v>
      </c>
      <c r="K5989" s="9">
        <v>-6.8832225999999999</v>
      </c>
      <c r="L5989" s="9">
        <v>-4.8692876103308196</v>
      </c>
      <c r="M5989" s="9">
        <v>-17.529436</v>
      </c>
      <c r="N5989" s="9">
        <v>-17.529436</v>
      </c>
      <c r="O5989" s="9">
        <v>-4.8692876103308196</v>
      </c>
      <c r="P5989">
        <v>0</v>
      </c>
      <c r="Q5989" s="9">
        <v>53.549995000000003</v>
      </c>
      <c r="R5989" s="9">
        <v>267836096.98862699</v>
      </c>
      <c r="S5989" s="9">
        <v>1816429468.7037101</v>
      </c>
      <c r="T5989" s="9">
        <v>-1.38752996916302E-3</v>
      </c>
      <c r="U5989" s="9">
        <v>4.8692876103308196</v>
      </c>
      <c r="V5989" s="9">
        <v>0</v>
      </c>
      <c r="W5989" s="9">
        <v>4.8692876103308196</v>
      </c>
      <c r="X5989" t="s">
        <v>86</v>
      </c>
      <c r="Y5989" s="9">
        <v>0</v>
      </c>
      <c r="Z5989" s="9">
        <v>1.2653299999999999E-2</v>
      </c>
    </row>
    <row r="5990" spans="1:26" x14ac:dyDescent="0.3">
      <c r="A5990">
        <v>2</v>
      </c>
      <c r="B5990">
        <v>0</v>
      </c>
      <c r="C5990">
        <v>0</v>
      </c>
      <c r="D5990">
        <v>1</v>
      </c>
      <c r="E5990">
        <v>0</v>
      </c>
      <c r="F5990">
        <v>0</v>
      </c>
      <c r="G5990">
        <v>0</v>
      </c>
      <c r="H5990" s="9">
        <v>3608.3509088453802</v>
      </c>
      <c r="I5990" s="9">
        <v>-1.8380466</v>
      </c>
      <c r="J5990" s="9">
        <v>-1.8380485</v>
      </c>
      <c r="K5990" s="9">
        <v>-1.8437623000000001</v>
      </c>
      <c r="L5990" s="9">
        <v>-4.8696751207223601</v>
      </c>
      <c r="M5990" s="9">
        <v>-17.530830000000002</v>
      </c>
      <c r="N5990" s="9">
        <v>-17.530830000000002</v>
      </c>
      <c r="O5990" s="9">
        <v>-4.8696751207223601</v>
      </c>
      <c r="P5990">
        <v>0</v>
      </c>
      <c r="Q5990" s="9">
        <v>53.549995000000003</v>
      </c>
      <c r="R5990" s="9">
        <v>267836096.98862699</v>
      </c>
      <c r="S5990" s="9">
        <v>1861318545.8863399</v>
      </c>
      <c r="T5990" s="9">
        <v>-3.87510391545831E-4</v>
      </c>
      <c r="U5990" s="9">
        <v>4.8696751207223601</v>
      </c>
      <c r="V5990" s="9">
        <v>0</v>
      </c>
      <c r="W5990" s="9">
        <v>4.8696751207223601</v>
      </c>
      <c r="X5990" t="s">
        <v>86</v>
      </c>
      <c r="Y5990" s="9">
        <v>0</v>
      </c>
      <c r="Z5990" s="9">
        <v>3.3889244999999999E-3</v>
      </c>
    </row>
    <row r="5991" spans="1:26" x14ac:dyDescent="0.3">
      <c r="A5991">
        <v>2</v>
      </c>
      <c r="B5991">
        <v>0</v>
      </c>
      <c r="C5991">
        <v>0</v>
      </c>
      <c r="D5991">
        <v>1</v>
      </c>
      <c r="E5991">
        <v>0</v>
      </c>
      <c r="F5991">
        <v>0</v>
      </c>
      <c r="G5991">
        <v>0</v>
      </c>
      <c r="H5991" s="9">
        <v>3608.7207088360401</v>
      </c>
      <c r="I5991" s="9">
        <v>-1.8378905999999999</v>
      </c>
      <c r="J5991" s="9">
        <v>-1.8369743999999999</v>
      </c>
      <c r="K5991" s="9">
        <v>-6.8869619000000002</v>
      </c>
      <c r="L5991" s="9">
        <v>-4.8699756418917701</v>
      </c>
      <c r="M5991" s="9">
        <v>-17.531911999999998</v>
      </c>
      <c r="N5991" s="9">
        <v>-17.531911999999998</v>
      </c>
      <c r="O5991" s="9">
        <v>-4.8699756418917701</v>
      </c>
      <c r="P5991">
        <v>0</v>
      </c>
      <c r="Q5991" s="9">
        <v>53.549995000000003</v>
      </c>
      <c r="R5991" s="9">
        <v>267836096.98862699</v>
      </c>
      <c r="S5991" s="9">
        <v>2099939054.3387499</v>
      </c>
      <c r="T5991" s="9">
        <v>-3.0052116940470998E-4</v>
      </c>
      <c r="U5991" s="9">
        <v>4.8699756418917701</v>
      </c>
      <c r="V5991" s="9">
        <v>0</v>
      </c>
      <c r="W5991" s="9">
        <v>4.8699756418917701</v>
      </c>
      <c r="X5991" t="s">
        <v>86</v>
      </c>
      <c r="Y5991" s="9">
        <v>0</v>
      </c>
      <c r="Z5991" s="9">
        <v>1.2651172E-2</v>
      </c>
    </row>
    <row r="5992" spans="1:26" x14ac:dyDescent="0.3">
      <c r="A5992">
        <v>2</v>
      </c>
      <c r="B5992">
        <v>0</v>
      </c>
      <c r="C5992">
        <v>0</v>
      </c>
      <c r="D5992">
        <v>1</v>
      </c>
      <c r="E5992">
        <v>0</v>
      </c>
      <c r="F5992">
        <v>0</v>
      </c>
      <c r="G5992">
        <v>0</v>
      </c>
      <c r="H5992" s="9">
        <v>3608.8309088332599</v>
      </c>
      <c r="I5992" s="9">
        <v>-1.8380752</v>
      </c>
      <c r="J5992" s="9">
        <v>-1.8390762</v>
      </c>
      <c r="K5992" s="9">
        <v>-1.8529580000000001</v>
      </c>
      <c r="L5992" s="9">
        <v>-4.8701216619676604</v>
      </c>
      <c r="M5992" s="9">
        <v>-17.532437999999999</v>
      </c>
      <c r="N5992" s="9">
        <v>-17.532437999999999</v>
      </c>
      <c r="O5992" s="9">
        <v>-4.8701216619676604</v>
      </c>
      <c r="P5992">
        <v>0</v>
      </c>
      <c r="Q5992" s="9">
        <v>53.549995000000003</v>
      </c>
      <c r="R5992" s="9">
        <v>267836096.98862699</v>
      </c>
      <c r="S5992" s="9">
        <v>1679022444.8059499</v>
      </c>
      <c r="T5992" s="9">
        <v>-1.46020075890263E-4</v>
      </c>
      <c r="U5992" s="9">
        <v>4.8701216619676604</v>
      </c>
      <c r="V5992" s="9">
        <v>0</v>
      </c>
      <c r="W5992" s="9">
        <v>4.8701216619676604</v>
      </c>
      <c r="X5992" t="s">
        <v>86</v>
      </c>
      <c r="Y5992" s="9">
        <v>0</v>
      </c>
      <c r="Z5992" s="9">
        <v>3.4077307000000001E-3</v>
      </c>
    </row>
    <row r="5993" spans="1:26" x14ac:dyDescent="0.3">
      <c r="A5993">
        <v>2</v>
      </c>
      <c r="B5993">
        <v>0</v>
      </c>
      <c r="C5993">
        <v>0</v>
      </c>
      <c r="D5993">
        <v>1</v>
      </c>
      <c r="E5993">
        <v>0</v>
      </c>
      <c r="F5993">
        <v>0</v>
      </c>
      <c r="G5993">
        <v>0</v>
      </c>
      <c r="H5993" s="9">
        <v>3609.2209088233999</v>
      </c>
      <c r="I5993" s="9">
        <v>-1.8378435</v>
      </c>
      <c r="J5993" s="9">
        <v>-1.8377975</v>
      </c>
      <c r="K5993" s="9">
        <v>-6.8775373000000002</v>
      </c>
      <c r="L5993" s="9">
        <v>-4.8704852580447398</v>
      </c>
      <c r="M5993" s="9">
        <v>-17.533747000000002</v>
      </c>
      <c r="N5993" s="9">
        <v>-17.533747000000002</v>
      </c>
      <c r="O5993" s="9">
        <v>-4.8704852580447398</v>
      </c>
      <c r="P5993">
        <v>0</v>
      </c>
      <c r="Q5993" s="9">
        <v>53.549995000000003</v>
      </c>
      <c r="R5993" s="9">
        <v>267836096.98862699</v>
      </c>
      <c r="S5993" s="9">
        <v>1912371856.60601</v>
      </c>
      <c r="T5993" s="9">
        <v>-3.6359607708469301E-4</v>
      </c>
      <c r="U5993" s="9">
        <v>4.8704852580447398</v>
      </c>
      <c r="V5993" s="9">
        <v>0</v>
      </c>
      <c r="W5993" s="9">
        <v>4.8704852580447398</v>
      </c>
      <c r="X5993" t="s">
        <v>86</v>
      </c>
      <c r="Y5993" s="9">
        <v>0</v>
      </c>
      <c r="Z5993" s="9">
        <v>1.2639521000000001E-2</v>
      </c>
    </row>
    <row r="5994" spans="1:26" x14ac:dyDescent="0.3">
      <c r="A5994">
        <v>2</v>
      </c>
      <c r="B5994">
        <v>0</v>
      </c>
      <c r="C5994">
        <v>0</v>
      </c>
      <c r="D5994">
        <v>1</v>
      </c>
      <c r="E5994">
        <v>0</v>
      </c>
      <c r="F5994">
        <v>0</v>
      </c>
      <c r="G5994">
        <v>0</v>
      </c>
      <c r="H5994" s="9">
        <v>3609.6709088120401</v>
      </c>
      <c r="I5994" s="9">
        <v>-1.8380121</v>
      </c>
      <c r="J5994" s="9">
        <v>-1.8386849000000001</v>
      </c>
      <c r="K5994" s="9">
        <v>-1.8463569</v>
      </c>
      <c r="L5994" s="9">
        <v>-4.8710609075465801</v>
      </c>
      <c r="M5994" s="9">
        <v>-17.535820000000001</v>
      </c>
      <c r="N5994" s="9">
        <v>-17.535820000000001</v>
      </c>
      <c r="O5994" s="9">
        <v>-4.8710609075465801</v>
      </c>
      <c r="P5994">
        <v>0</v>
      </c>
      <c r="Q5994" s="9">
        <v>53.549995000000003</v>
      </c>
      <c r="R5994" s="9">
        <v>267836096.98862699</v>
      </c>
      <c r="S5994" s="9">
        <v>1744441681.47826</v>
      </c>
      <c r="T5994" s="9">
        <v>-5.7564950184030197E-4</v>
      </c>
      <c r="U5994" s="9">
        <v>4.8710609075465801</v>
      </c>
      <c r="V5994" s="9">
        <v>0</v>
      </c>
      <c r="W5994" s="9">
        <v>4.8710609075465801</v>
      </c>
      <c r="X5994" t="s">
        <v>86</v>
      </c>
      <c r="Y5994" s="9">
        <v>0</v>
      </c>
      <c r="Z5994" s="9">
        <v>3.3948684999999998E-3</v>
      </c>
    </row>
    <row r="5995" spans="1:26" x14ac:dyDescent="0.3">
      <c r="A5995">
        <v>2</v>
      </c>
      <c r="B5995">
        <v>0</v>
      </c>
      <c r="C5995">
        <v>0</v>
      </c>
      <c r="D5995">
        <v>1</v>
      </c>
      <c r="E5995">
        <v>0</v>
      </c>
      <c r="F5995">
        <v>0</v>
      </c>
      <c r="G5995">
        <v>0</v>
      </c>
      <c r="H5995" s="9">
        <v>3610.04090880269</v>
      </c>
      <c r="I5995" s="9">
        <v>-1.8381213000000001</v>
      </c>
      <c r="J5995" s="9">
        <v>-1.8374885000000001</v>
      </c>
      <c r="K5995" s="9">
        <v>-6.8491873999999999</v>
      </c>
      <c r="L5995" s="9">
        <v>-4.8714826659450203</v>
      </c>
      <c r="M5995" s="9">
        <v>-17.537337999999998</v>
      </c>
      <c r="N5995" s="9">
        <v>-17.537337999999998</v>
      </c>
      <c r="O5995" s="9">
        <v>-4.8714826659450203</v>
      </c>
      <c r="P5995">
        <v>0</v>
      </c>
      <c r="Q5995" s="9">
        <v>53.549995000000003</v>
      </c>
      <c r="R5995" s="9">
        <v>267836096.98862699</v>
      </c>
      <c r="S5995" s="9">
        <v>1979192906.0530601</v>
      </c>
      <c r="T5995" s="9">
        <v>-4.2175839844027502E-4</v>
      </c>
      <c r="U5995" s="9">
        <v>4.8714826659450203</v>
      </c>
      <c r="V5995" s="9">
        <v>0</v>
      </c>
      <c r="W5995" s="9">
        <v>4.8714826659450203</v>
      </c>
      <c r="X5995" t="s">
        <v>86</v>
      </c>
      <c r="Y5995" s="9">
        <v>0</v>
      </c>
      <c r="Z5995" s="9">
        <v>1.2585303000000001E-2</v>
      </c>
    </row>
    <row r="5996" spans="1:26" x14ac:dyDescent="0.3">
      <c r="A5996">
        <v>2</v>
      </c>
      <c r="B5996">
        <v>0</v>
      </c>
      <c r="C5996">
        <v>0</v>
      </c>
      <c r="D5996">
        <v>1</v>
      </c>
      <c r="E5996">
        <v>0</v>
      </c>
      <c r="F5996">
        <v>0</v>
      </c>
      <c r="G5996">
        <v>0</v>
      </c>
      <c r="H5996" s="9">
        <v>3611.0409087774301</v>
      </c>
      <c r="I5996" s="9">
        <v>-1.8378445000000001</v>
      </c>
      <c r="J5996" s="9">
        <v>-1.8384901</v>
      </c>
      <c r="K5996" s="9">
        <v>-6.4493504000000001</v>
      </c>
      <c r="L5996" s="9">
        <v>-4.8726784734281399</v>
      </c>
      <c r="M5996" s="9">
        <v>-17.541643000000001</v>
      </c>
      <c r="N5996" s="9">
        <v>-17.541643000000001</v>
      </c>
      <c r="O5996" s="9">
        <v>-4.8726784734281399</v>
      </c>
      <c r="P5996">
        <v>0</v>
      </c>
      <c r="Q5996" s="9">
        <v>53.549995000000003</v>
      </c>
      <c r="R5996" s="9">
        <v>267836096.98862699</v>
      </c>
      <c r="S5996" s="9">
        <v>1779358300.71226</v>
      </c>
      <c r="T5996" s="9">
        <v>-1.19580748311687E-3</v>
      </c>
      <c r="U5996" s="9">
        <v>4.8726784734281399</v>
      </c>
      <c r="V5996" s="9">
        <v>0</v>
      </c>
      <c r="W5996" s="9">
        <v>4.8726784734281399</v>
      </c>
      <c r="X5996" t="s">
        <v>86</v>
      </c>
      <c r="Y5996" s="9">
        <v>0</v>
      </c>
      <c r="Z5996" s="9">
        <v>1.1857067000000001E-2</v>
      </c>
    </row>
    <row r="5997" spans="1:26" x14ac:dyDescent="0.3">
      <c r="A5997">
        <v>2</v>
      </c>
      <c r="B5997">
        <v>0</v>
      </c>
      <c r="C5997">
        <v>0</v>
      </c>
      <c r="D5997">
        <v>1</v>
      </c>
      <c r="E5997">
        <v>0</v>
      </c>
      <c r="F5997">
        <v>0</v>
      </c>
      <c r="G5997">
        <v>0</v>
      </c>
      <c r="H5997" s="9">
        <v>3612.0409087521598</v>
      </c>
      <c r="I5997" s="9">
        <v>-1.8378341</v>
      </c>
      <c r="J5997" s="9">
        <v>-1.8369412000000001</v>
      </c>
      <c r="K5997" s="9">
        <v>-6.4854840999999999</v>
      </c>
      <c r="L5997" s="9">
        <v>-4.8738478257106097</v>
      </c>
      <c r="M5997" s="9">
        <v>-17.545853000000001</v>
      </c>
      <c r="N5997" s="9">
        <v>-17.545853000000001</v>
      </c>
      <c r="O5997" s="9">
        <v>-4.8738478257106097</v>
      </c>
      <c r="P5997">
        <v>0</v>
      </c>
      <c r="Q5997" s="9">
        <v>53.549995000000003</v>
      </c>
      <c r="R5997" s="9">
        <v>267836096.98862699</v>
      </c>
      <c r="S5997" s="9">
        <v>2109943467.36659</v>
      </c>
      <c r="T5997" s="9">
        <v>-1.16935228247072E-3</v>
      </c>
      <c r="U5997" s="9">
        <v>4.8738478257106097</v>
      </c>
      <c r="V5997" s="9">
        <v>0</v>
      </c>
      <c r="W5997" s="9">
        <v>4.8738478257106097</v>
      </c>
      <c r="X5997" t="s">
        <v>86</v>
      </c>
      <c r="Y5997" s="9">
        <v>0</v>
      </c>
      <c r="Z5997" s="9">
        <v>1.1913452999999999E-2</v>
      </c>
    </row>
    <row r="5998" spans="1:26" x14ac:dyDescent="0.3">
      <c r="A5998">
        <v>2</v>
      </c>
      <c r="B5998">
        <v>0</v>
      </c>
      <c r="C5998">
        <v>0</v>
      </c>
      <c r="D5998">
        <v>1</v>
      </c>
      <c r="E5998">
        <v>0</v>
      </c>
      <c r="F5998">
        <v>0</v>
      </c>
      <c r="G5998">
        <v>0</v>
      </c>
      <c r="H5998" s="9">
        <v>3613.0409087268999</v>
      </c>
      <c r="I5998" s="9">
        <v>-1.8379774</v>
      </c>
      <c r="J5998" s="9">
        <v>-1.8384739999999999</v>
      </c>
      <c r="K5998" s="9">
        <v>-6.4002819000000004</v>
      </c>
      <c r="L5998" s="9">
        <v>-4.8750071400865096</v>
      </c>
      <c r="M5998" s="9">
        <v>-17.550025999999999</v>
      </c>
      <c r="N5998" s="9">
        <v>-17.550025999999999</v>
      </c>
      <c r="O5998" s="9">
        <v>-4.8750071400865096</v>
      </c>
      <c r="P5998">
        <v>0</v>
      </c>
      <c r="Q5998" s="9">
        <v>53.549995000000003</v>
      </c>
      <c r="R5998" s="9">
        <v>267836096.98862699</v>
      </c>
      <c r="S5998" s="9">
        <v>1783104265.6687901</v>
      </c>
      <c r="T5998" s="9">
        <v>-1.1593143759043301E-3</v>
      </c>
      <c r="U5998" s="9">
        <v>4.8750071400865096</v>
      </c>
      <c r="V5998" s="9">
        <v>0</v>
      </c>
      <c r="W5998" s="9">
        <v>4.8750071400865096</v>
      </c>
      <c r="X5998" t="s">
        <v>86</v>
      </c>
      <c r="Y5998" s="9">
        <v>0</v>
      </c>
      <c r="Z5998" s="9">
        <v>1.1766752E-2</v>
      </c>
    </row>
    <row r="5999" spans="1:26" x14ac:dyDescent="0.3">
      <c r="A5999">
        <v>2</v>
      </c>
      <c r="B5999">
        <v>0</v>
      </c>
      <c r="C5999">
        <v>0</v>
      </c>
      <c r="D5999">
        <v>1</v>
      </c>
      <c r="E5999">
        <v>0</v>
      </c>
      <c r="F5999">
        <v>0</v>
      </c>
      <c r="G5999">
        <v>0</v>
      </c>
      <c r="H5999" s="9">
        <v>3614.0409087016401</v>
      </c>
      <c r="I5999" s="9">
        <v>-1.8381003</v>
      </c>
      <c r="J5999" s="9">
        <v>-1.8386153000000001</v>
      </c>
      <c r="K5999" s="9">
        <v>-6.2616611000000004</v>
      </c>
      <c r="L5999" s="9">
        <v>-4.8761477097694303</v>
      </c>
      <c r="M5999" s="9">
        <v>-17.554131999999999</v>
      </c>
      <c r="N5999" s="9">
        <v>-17.554131999999999</v>
      </c>
      <c r="O5999" s="9">
        <v>-4.8761477097694303</v>
      </c>
      <c r="P5999">
        <v>0</v>
      </c>
      <c r="Q5999" s="9">
        <v>53.549995000000003</v>
      </c>
      <c r="R5999" s="9">
        <v>267836096.98862699</v>
      </c>
      <c r="S5999" s="9">
        <v>1758384527.0295999</v>
      </c>
      <c r="T5999" s="9">
        <v>-1.14056968291631E-3</v>
      </c>
      <c r="U5999" s="9">
        <v>4.8761477097694303</v>
      </c>
      <c r="V5999" s="9">
        <v>0</v>
      </c>
      <c r="W5999" s="9">
        <v>4.8761477097694303</v>
      </c>
      <c r="X5999" t="s">
        <v>86</v>
      </c>
      <c r="Y5999" s="9">
        <v>0</v>
      </c>
      <c r="Z5999" s="9">
        <v>1.1512786000000001E-2</v>
      </c>
    </row>
    <row r="6000" spans="1:26" x14ac:dyDescent="0.3">
      <c r="A6000">
        <v>2</v>
      </c>
      <c r="B6000">
        <v>0</v>
      </c>
      <c r="C6000">
        <v>0</v>
      </c>
      <c r="D6000">
        <v>1</v>
      </c>
      <c r="E6000">
        <v>0</v>
      </c>
      <c r="F6000">
        <v>0</v>
      </c>
      <c r="G6000">
        <v>0</v>
      </c>
      <c r="H6000" s="9">
        <v>3615.0409086763798</v>
      </c>
      <c r="I6000" s="9">
        <v>-1.8379574000000001</v>
      </c>
      <c r="J6000" s="9">
        <v>-1.8377843</v>
      </c>
      <c r="K6000" s="9">
        <v>-6.2789836000000001</v>
      </c>
      <c r="L6000" s="9">
        <v>-4.8772967743621898</v>
      </c>
      <c r="M6000" s="9">
        <v>-17.558268000000002</v>
      </c>
      <c r="N6000" s="9">
        <v>-17.558268000000002</v>
      </c>
      <c r="O6000" s="9">
        <v>-4.8772967743621898</v>
      </c>
      <c r="P6000">
        <v>0</v>
      </c>
      <c r="Q6000" s="9">
        <v>53.549995000000003</v>
      </c>
      <c r="R6000" s="9">
        <v>267836096.98862699</v>
      </c>
      <c r="S6000" s="9">
        <v>1917792138.28439</v>
      </c>
      <c r="T6000" s="9">
        <v>-1.1490645927585399E-3</v>
      </c>
      <c r="U6000" s="9">
        <v>4.8772967743621898</v>
      </c>
      <c r="V6000" s="9">
        <v>0</v>
      </c>
      <c r="W6000" s="9">
        <v>4.8772967743621898</v>
      </c>
      <c r="X6000" t="s">
        <v>86</v>
      </c>
      <c r="Y6000" s="9">
        <v>0</v>
      </c>
      <c r="Z6000" s="9">
        <v>1.1539417E-2</v>
      </c>
    </row>
    <row r="6001" spans="1:26" x14ac:dyDescent="0.3">
      <c r="A6001">
        <v>2</v>
      </c>
      <c r="B6001">
        <v>0</v>
      </c>
      <c r="C6001">
        <v>0</v>
      </c>
      <c r="D6001">
        <v>1</v>
      </c>
      <c r="E6001">
        <v>0</v>
      </c>
      <c r="F6001">
        <v>0</v>
      </c>
      <c r="G6001">
        <v>0</v>
      </c>
      <c r="H6001" s="9">
        <v>3616.0409086511199</v>
      </c>
      <c r="I6001" s="9">
        <v>-1.8378371</v>
      </c>
      <c r="J6001" s="9">
        <v>-1.8371481000000001</v>
      </c>
      <c r="K6001" s="9">
        <v>-6.1397900999999999</v>
      </c>
      <c r="L6001" s="9">
        <v>-4.8784408419609004</v>
      </c>
      <c r="M6001" s="9">
        <v>-17.562387000000001</v>
      </c>
      <c r="N6001" s="9">
        <v>-17.562387000000001</v>
      </c>
      <c r="O6001" s="9">
        <v>-4.8784408419609004</v>
      </c>
      <c r="P6001">
        <v>0</v>
      </c>
      <c r="Q6001" s="9">
        <v>53.549995000000003</v>
      </c>
      <c r="R6001" s="9">
        <v>267836096.98862699</v>
      </c>
      <c r="S6001" s="9">
        <v>2060873479.2148399</v>
      </c>
      <c r="T6001" s="9">
        <v>-1.1440675987133199E-3</v>
      </c>
      <c r="U6001" s="9">
        <v>4.8784408419609004</v>
      </c>
      <c r="V6001" s="9">
        <v>0</v>
      </c>
      <c r="W6001" s="9">
        <v>4.8784408419609004</v>
      </c>
      <c r="X6001" t="s">
        <v>86</v>
      </c>
      <c r="Y6001" s="9">
        <v>0</v>
      </c>
      <c r="Z6001" s="9">
        <v>1.1279703E-2</v>
      </c>
    </row>
    <row r="6002" spans="1:26" x14ac:dyDescent="0.3">
      <c r="A6002">
        <v>2</v>
      </c>
      <c r="B6002">
        <v>0</v>
      </c>
      <c r="C6002">
        <v>0</v>
      </c>
      <c r="D6002">
        <v>1</v>
      </c>
      <c r="E6002">
        <v>0</v>
      </c>
      <c r="F6002">
        <v>0</v>
      </c>
      <c r="G6002">
        <v>0</v>
      </c>
      <c r="H6002" s="9">
        <v>3617.0409086258501</v>
      </c>
      <c r="I6002" s="9">
        <v>-1.8378966999999999</v>
      </c>
      <c r="J6002" s="9">
        <v>-1.8380654999999999</v>
      </c>
      <c r="K6002" s="9">
        <v>-6.7218609000000002</v>
      </c>
      <c r="L6002" s="9">
        <v>-4.8795545273910896</v>
      </c>
      <c r="M6002" s="9">
        <v>-17.566396999999998</v>
      </c>
      <c r="N6002" s="9">
        <v>-17.566396999999998</v>
      </c>
      <c r="O6002" s="9">
        <v>-4.8795545273910896</v>
      </c>
      <c r="P6002">
        <v>0</v>
      </c>
      <c r="Q6002" s="9">
        <v>53.549995000000003</v>
      </c>
      <c r="R6002" s="9">
        <v>267836096.98862699</v>
      </c>
      <c r="S6002" s="9">
        <v>1861723462.5774701</v>
      </c>
      <c r="T6002" s="9">
        <v>-1.1136854301829701E-3</v>
      </c>
      <c r="U6002" s="9">
        <v>4.8795545273910896</v>
      </c>
      <c r="V6002" s="9">
        <v>0</v>
      </c>
      <c r="W6002" s="9">
        <v>4.8795545273910896</v>
      </c>
      <c r="X6002" t="s">
        <v>86</v>
      </c>
      <c r="Y6002" s="9">
        <v>0</v>
      </c>
      <c r="Z6002" s="9">
        <v>1.2355221E-2</v>
      </c>
    </row>
    <row r="6003" spans="1:26" x14ac:dyDescent="0.3">
      <c r="A6003">
        <v>2</v>
      </c>
      <c r="B6003">
        <v>0</v>
      </c>
      <c r="C6003">
        <v>0</v>
      </c>
      <c r="D6003">
        <v>1</v>
      </c>
      <c r="E6003">
        <v>0</v>
      </c>
      <c r="F6003">
        <v>0</v>
      </c>
      <c r="G6003">
        <v>0</v>
      </c>
      <c r="H6003" s="9">
        <v>3618.0409086005898</v>
      </c>
      <c r="I6003" s="9">
        <v>-1.8379091999999999</v>
      </c>
      <c r="J6003" s="9">
        <v>-1.8388652999999999</v>
      </c>
      <c r="K6003" s="9">
        <v>-6.6366962999999997</v>
      </c>
      <c r="L6003" s="9">
        <v>-4.8807749143670396</v>
      </c>
      <c r="M6003" s="9">
        <v>-17.570789000000001</v>
      </c>
      <c r="N6003" s="9">
        <v>-17.570789000000001</v>
      </c>
      <c r="O6003" s="9">
        <v>-4.8807749143670396</v>
      </c>
      <c r="P6003">
        <v>0</v>
      </c>
      <c r="Q6003" s="9">
        <v>53.549995000000003</v>
      </c>
      <c r="R6003" s="9">
        <v>267836096.98862699</v>
      </c>
      <c r="S6003" s="9">
        <v>1717220053.9628899</v>
      </c>
      <c r="T6003" s="9">
        <v>-1.2203869759499499E-3</v>
      </c>
      <c r="U6003" s="9">
        <v>4.8807749143670396</v>
      </c>
      <c r="V6003" s="9">
        <v>0</v>
      </c>
      <c r="W6003" s="9">
        <v>4.8807749143670396</v>
      </c>
      <c r="X6003" t="s">
        <v>86</v>
      </c>
      <c r="Y6003" s="9">
        <v>0</v>
      </c>
      <c r="Z6003" s="9">
        <v>1.220399E-2</v>
      </c>
    </row>
    <row r="6004" spans="1:26" x14ac:dyDescent="0.3">
      <c r="A6004">
        <v>2</v>
      </c>
      <c r="B6004">
        <v>0</v>
      </c>
      <c r="C6004">
        <v>0</v>
      </c>
      <c r="D6004">
        <v>1</v>
      </c>
      <c r="E6004">
        <v>0</v>
      </c>
      <c r="F6004">
        <v>0</v>
      </c>
      <c r="G6004">
        <v>0</v>
      </c>
      <c r="H6004" s="9">
        <v>3619.0409085753299</v>
      </c>
      <c r="I6004" s="9">
        <v>-1.8378726999999999</v>
      </c>
      <c r="J6004" s="9">
        <v>-1.8372965000000001</v>
      </c>
      <c r="K6004" s="9">
        <v>-6.5438247</v>
      </c>
      <c r="L6004" s="9">
        <v>-4.8819774513201102</v>
      </c>
      <c r="M6004" s="9">
        <v>-17.575119000000001</v>
      </c>
      <c r="N6004" s="9">
        <v>-17.575119000000001</v>
      </c>
      <c r="O6004" s="9">
        <v>-4.8819774513201102</v>
      </c>
      <c r="P6004">
        <v>0</v>
      </c>
      <c r="Q6004" s="9">
        <v>53.549995000000003</v>
      </c>
      <c r="R6004" s="9">
        <v>267836096.98862699</v>
      </c>
      <c r="S6004" s="9">
        <v>2027198434.2936001</v>
      </c>
      <c r="T6004" s="9">
        <v>-1.2025369530785899E-3</v>
      </c>
      <c r="U6004" s="9">
        <v>4.8819774513201102</v>
      </c>
      <c r="V6004" s="9">
        <v>0</v>
      </c>
      <c r="W6004" s="9">
        <v>4.8819774513201102</v>
      </c>
      <c r="X6004" t="s">
        <v>86</v>
      </c>
      <c r="Y6004" s="9">
        <v>0</v>
      </c>
      <c r="Z6004" s="9">
        <v>1.2022946E-2</v>
      </c>
    </row>
    <row r="6005" spans="1:26" x14ac:dyDescent="0.3">
      <c r="A6005">
        <v>2</v>
      </c>
      <c r="B6005">
        <v>0</v>
      </c>
      <c r="C6005">
        <v>0</v>
      </c>
      <c r="D6005">
        <v>1</v>
      </c>
      <c r="E6005">
        <v>0</v>
      </c>
      <c r="F6005">
        <v>0</v>
      </c>
      <c r="G6005">
        <v>0</v>
      </c>
      <c r="H6005" s="9">
        <v>3620.0409085500701</v>
      </c>
      <c r="I6005" s="9">
        <v>-1.8378772000000001</v>
      </c>
      <c r="J6005" s="9">
        <v>-1.8378595</v>
      </c>
      <c r="K6005" s="9">
        <v>-6.3624309999999999</v>
      </c>
      <c r="L6005" s="9">
        <v>-4.8831549009702702</v>
      </c>
      <c r="M6005" s="9">
        <v>-17.579357000000002</v>
      </c>
      <c r="N6005" s="9">
        <v>-17.579357000000002</v>
      </c>
      <c r="O6005" s="9">
        <v>-4.8831549009702702</v>
      </c>
      <c r="P6005">
        <v>0</v>
      </c>
      <c r="Q6005" s="9">
        <v>53.549995000000003</v>
      </c>
      <c r="R6005" s="9">
        <v>267836096.98862699</v>
      </c>
      <c r="S6005" s="9">
        <v>1904502143.6940601</v>
      </c>
      <c r="T6005" s="9">
        <v>-1.17744965015553E-3</v>
      </c>
      <c r="U6005" s="9">
        <v>4.8831549009702702</v>
      </c>
      <c r="V6005" s="9">
        <v>0</v>
      </c>
      <c r="W6005" s="9">
        <v>4.8831549009702702</v>
      </c>
      <c r="X6005" t="s">
        <v>86</v>
      </c>
      <c r="Y6005" s="9">
        <v>0</v>
      </c>
      <c r="Z6005" s="9">
        <v>1.1693254E-2</v>
      </c>
    </row>
    <row r="6006" spans="1:26" x14ac:dyDescent="0.3">
      <c r="A6006">
        <v>2</v>
      </c>
      <c r="B6006">
        <v>0</v>
      </c>
      <c r="C6006">
        <v>0</v>
      </c>
      <c r="D6006">
        <v>1</v>
      </c>
      <c r="E6006">
        <v>0</v>
      </c>
      <c r="F6006">
        <v>0</v>
      </c>
      <c r="G6006">
        <v>0</v>
      </c>
      <c r="H6006" s="9">
        <v>3621.0409085248102</v>
      </c>
      <c r="I6006" s="9">
        <v>-1.8380985000000001</v>
      </c>
      <c r="J6006" s="9">
        <v>-1.8382185</v>
      </c>
      <c r="K6006" s="9">
        <v>-6.1478415000000002</v>
      </c>
      <c r="L6006" s="9">
        <v>-4.8843048746743403</v>
      </c>
      <c r="M6006" s="9">
        <v>-17.583497999999999</v>
      </c>
      <c r="N6006" s="9">
        <v>-17.583497999999999</v>
      </c>
      <c r="O6006" s="9">
        <v>-4.8843048746743403</v>
      </c>
      <c r="P6006">
        <v>0</v>
      </c>
      <c r="Q6006" s="9">
        <v>53.549995000000003</v>
      </c>
      <c r="R6006" s="9">
        <v>267836096.98862699</v>
      </c>
      <c r="S6006" s="9">
        <v>1833921648.22439</v>
      </c>
      <c r="T6006" s="9">
        <v>-1.14997370407277E-3</v>
      </c>
      <c r="U6006" s="9">
        <v>4.8843048746743403</v>
      </c>
      <c r="V6006" s="9">
        <v>0</v>
      </c>
      <c r="W6006" s="9">
        <v>4.8843048746743403</v>
      </c>
      <c r="X6006" t="s">
        <v>86</v>
      </c>
      <c r="Y6006" s="9">
        <v>0</v>
      </c>
      <c r="Z6006" s="9">
        <v>1.1301076E-2</v>
      </c>
    </row>
    <row r="6007" spans="1:26" x14ac:dyDescent="0.3">
      <c r="A6007">
        <v>2</v>
      </c>
      <c r="B6007">
        <v>0</v>
      </c>
      <c r="C6007">
        <v>0</v>
      </c>
      <c r="D6007">
        <v>1</v>
      </c>
      <c r="E6007">
        <v>0</v>
      </c>
      <c r="F6007">
        <v>0</v>
      </c>
      <c r="G6007">
        <v>0</v>
      </c>
      <c r="H6007" s="9">
        <v>3622.0409084995399</v>
      </c>
      <c r="I6007" s="9">
        <v>-1.8379673999999999</v>
      </c>
      <c r="J6007" s="9">
        <v>-1.8382456</v>
      </c>
      <c r="K6007" s="9">
        <v>-6.1270461000000003</v>
      </c>
      <c r="L6007" s="9">
        <v>-4.8854450516520602</v>
      </c>
      <c r="M6007" s="9">
        <v>-17.587603000000001</v>
      </c>
      <c r="N6007" s="9">
        <v>-17.587603000000001</v>
      </c>
      <c r="O6007" s="9">
        <v>-4.8854450516520602</v>
      </c>
      <c r="P6007">
        <v>0</v>
      </c>
      <c r="Q6007" s="9">
        <v>53.549995000000003</v>
      </c>
      <c r="R6007" s="9">
        <v>267836096.98862699</v>
      </c>
      <c r="S6007" s="9">
        <v>1829183592.7804599</v>
      </c>
      <c r="T6007" s="9">
        <v>-1.14017697771373E-3</v>
      </c>
      <c r="U6007" s="9">
        <v>4.8854450516520602</v>
      </c>
      <c r="V6007" s="9">
        <v>0</v>
      </c>
      <c r="W6007" s="9">
        <v>4.8854450516520602</v>
      </c>
      <c r="X6007" t="s">
        <v>86</v>
      </c>
      <c r="Y6007" s="9">
        <v>0</v>
      </c>
      <c r="Z6007" s="9">
        <v>1.1263016000000001E-2</v>
      </c>
    </row>
    <row r="6008" spans="1:26" x14ac:dyDescent="0.3">
      <c r="A6008">
        <v>2</v>
      </c>
      <c r="B6008">
        <v>0</v>
      </c>
      <c r="C6008">
        <v>0</v>
      </c>
      <c r="D6008">
        <v>1</v>
      </c>
      <c r="E6008">
        <v>0</v>
      </c>
      <c r="F6008">
        <v>0</v>
      </c>
      <c r="G6008">
        <v>0</v>
      </c>
      <c r="H6008" s="9">
        <v>3623.0409084742801</v>
      </c>
      <c r="I6008" s="9">
        <v>-1.8381487999999999</v>
      </c>
      <c r="J6008" s="9">
        <v>-1.8382579999999999</v>
      </c>
      <c r="K6008" s="9">
        <v>-6.2417049000000002</v>
      </c>
      <c r="L6008" s="9">
        <v>-4.8866076243785201</v>
      </c>
      <c r="M6008" s="9">
        <v>-17.591787</v>
      </c>
      <c r="N6008" s="9">
        <v>-17.591787</v>
      </c>
      <c r="O6008" s="9">
        <v>-4.8866076243785201</v>
      </c>
      <c r="P6008">
        <v>0</v>
      </c>
      <c r="Q6008" s="9">
        <v>53.549995000000003</v>
      </c>
      <c r="R6008" s="9">
        <v>267836096.98862699</v>
      </c>
      <c r="S6008" s="9">
        <v>1827270504.7034199</v>
      </c>
      <c r="T6008" s="9">
        <v>-1.16257272646169E-3</v>
      </c>
      <c r="U6008" s="9">
        <v>4.8866076243785201</v>
      </c>
      <c r="V6008" s="9">
        <v>0</v>
      </c>
      <c r="W6008" s="9">
        <v>4.8866076243785201</v>
      </c>
      <c r="X6008" t="s">
        <v>86</v>
      </c>
      <c r="Y6008" s="9">
        <v>0</v>
      </c>
      <c r="Z6008" s="9">
        <v>1.1473864E-2</v>
      </c>
    </row>
    <row r="6009" spans="1:26" x14ac:dyDescent="0.3">
      <c r="A6009">
        <v>2</v>
      </c>
      <c r="B6009">
        <v>0</v>
      </c>
      <c r="C6009">
        <v>0</v>
      </c>
      <c r="D6009">
        <v>1</v>
      </c>
      <c r="E6009">
        <v>0</v>
      </c>
      <c r="F6009">
        <v>0</v>
      </c>
      <c r="G6009">
        <v>0</v>
      </c>
      <c r="H6009" s="9">
        <v>3624.0409084490202</v>
      </c>
      <c r="I6009" s="9">
        <v>-1.8381065999999999</v>
      </c>
      <c r="J6009" s="9">
        <v>-1.8396235000000001</v>
      </c>
      <c r="K6009" s="9">
        <v>-5.9934626</v>
      </c>
      <c r="L6009" s="9">
        <v>-4.8877743991295404</v>
      </c>
      <c r="M6009" s="9">
        <v>-17.595987000000001</v>
      </c>
      <c r="N6009" s="9">
        <v>-17.595987000000001</v>
      </c>
      <c r="O6009" s="9">
        <v>-4.8877743991295404</v>
      </c>
      <c r="P6009">
        <v>0</v>
      </c>
      <c r="Q6009" s="9">
        <v>53.549995000000003</v>
      </c>
      <c r="R6009" s="9">
        <v>267836096.98862699</v>
      </c>
      <c r="S6009" s="9">
        <v>1601486031.4079599</v>
      </c>
      <c r="T6009" s="9">
        <v>-1.1667747510273299E-3</v>
      </c>
      <c r="U6009" s="9">
        <v>4.8877743991295404</v>
      </c>
      <c r="V6009" s="9">
        <v>0</v>
      </c>
      <c r="W6009" s="9">
        <v>4.8877743991295404</v>
      </c>
      <c r="X6009" t="s">
        <v>86</v>
      </c>
      <c r="Y6009" s="9">
        <v>0</v>
      </c>
      <c r="Z6009" s="9">
        <v>1.1025715E-2</v>
      </c>
    </row>
    <row r="6010" spans="1:26" x14ac:dyDescent="0.3">
      <c r="A6010">
        <v>2</v>
      </c>
      <c r="B6010">
        <v>0</v>
      </c>
      <c r="C6010">
        <v>0</v>
      </c>
      <c r="D6010">
        <v>1</v>
      </c>
      <c r="E6010">
        <v>0</v>
      </c>
      <c r="F6010">
        <v>0</v>
      </c>
      <c r="G6010">
        <v>0</v>
      </c>
      <c r="H6010" s="9">
        <v>3625.0409084237599</v>
      </c>
      <c r="I6010" s="9">
        <v>-1.8379741999999999</v>
      </c>
      <c r="J6010" s="9">
        <v>-1.837607</v>
      </c>
      <c r="K6010" s="9">
        <v>-5.7886404999999996</v>
      </c>
      <c r="L6010" s="9">
        <v>-4.8890349168541896</v>
      </c>
      <c r="M6010" s="9">
        <v>-17.600525000000001</v>
      </c>
      <c r="N6010" s="9">
        <v>-17.600525000000001</v>
      </c>
      <c r="O6010" s="9">
        <v>-4.8890349168541896</v>
      </c>
      <c r="P6010">
        <v>0</v>
      </c>
      <c r="Q6010" s="9">
        <v>53.549995000000003</v>
      </c>
      <c r="R6010" s="9">
        <v>267836096.98862699</v>
      </c>
      <c r="S6010" s="9">
        <v>1960188099.2406499</v>
      </c>
      <c r="T6010" s="9">
        <v>-1.2605177246465199E-3</v>
      </c>
      <c r="U6010" s="9">
        <v>4.8890349168541896</v>
      </c>
      <c r="V6010" s="9">
        <v>0</v>
      </c>
      <c r="W6010" s="9">
        <v>4.8890349168541896</v>
      </c>
      <c r="X6010" t="s">
        <v>86</v>
      </c>
      <c r="Y6010" s="9">
        <v>0</v>
      </c>
      <c r="Z6010" s="9">
        <v>1.0637246E-2</v>
      </c>
    </row>
    <row r="6011" spans="1:26" x14ac:dyDescent="0.3">
      <c r="A6011">
        <v>2</v>
      </c>
      <c r="B6011">
        <v>0</v>
      </c>
      <c r="C6011">
        <v>0</v>
      </c>
      <c r="D6011">
        <v>1</v>
      </c>
      <c r="E6011">
        <v>0</v>
      </c>
      <c r="F6011">
        <v>0</v>
      </c>
      <c r="G6011">
        <v>0</v>
      </c>
      <c r="H6011" s="9">
        <v>3626.0409083985001</v>
      </c>
      <c r="I6011" s="9">
        <v>-1.8380097</v>
      </c>
      <c r="J6011" s="9">
        <v>-1.8389374000000001</v>
      </c>
      <c r="K6011" s="9">
        <v>-6.2312503000000001</v>
      </c>
      <c r="L6011" s="9">
        <v>-4.89032968783998</v>
      </c>
      <c r="M6011" s="9">
        <v>-17.605186</v>
      </c>
      <c r="N6011" s="9">
        <v>-17.605186</v>
      </c>
      <c r="O6011" s="9">
        <v>-4.89032968783998</v>
      </c>
      <c r="P6011">
        <v>0</v>
      </c>
      <c r="Q6011" s="9">
        <v>53.549995000000003</v>
      </c>
      <c r="R6011" s="9">
        <v>267836096.98862699</v>
      </c>
      <c r="S6011" s="9">
        <v>1708573801.8536601</v>
      </c>
      <c r="T6011" s="9">
        <v>-1.2947709857886701E-3</v>
      </c>
      <c r="U6011" s="9">
        <v>4.89032968783998</v>
      </c>
      <c r="V6011" s="9">
        <v>0</v>
      </c>
      <c r="W6011" s="9">
        <v>4.89032968783998</v>
      </c>
      <c r="X6011" t="s">
        <v>86</v>
      </c>
      <c r="Y6011" s="9">
        <v>0</v>
      </c>
      <c r="Z6011" s="9">
        <v>1.1458879E-2</v>
      </c>
    </row>
    <row r="6012" spans="1:26" x14ac:dyDescent="0.3">
      <c r="A6012">
        <v>2</v>
      </c>
      <c r="B6012">
        <v>0</v>
      </c>
      <c r="C6012">
        <v>0</v>
      </c>
      <c r="D6012">
        <v>1</v>
      </c>
      <c r="E6012">
        <v>0</v>
      </c>
      <c r="F6012">
        <v>0</v>
      </c>
      <c r="G6012">
        <v>0</v>
      </c>
      <c r="H6012" s="9">
        <v>3626.7857083796798</v>
      </c>
      <c r="I6012" s="9">
        <v>-1.8380589000000001</v>
      </c>
      <c r="J6012" s="9">
        <v>-1.8376222</v>
      </c>
      <c r="K6012" s="9">
        <v>-1.1940411</v>
      </c>
      <c r="L6012" s="9">
        <v>-4.8912572587440799</v>
      </c>
      <c r="M6012" s="9">
        <v>-17.608526000000001</v>
      </c>
      <c r="N6012" s="9">
        <v>-17.608526000000001</v>
      </c>
      <c r="O6012" s="9">
        <v>-4.8912572587440799</v>
      </c>
      <c r="P6012">
        <v>0</v>
      </c>
      <c r="Q6012" s="9">
        <v>53.549995000000003</v>
      </c>
      <c r="R6012" s="9">
        <v>267836096.98862699</v>
      </c>
      <c r="S6012" s="9">
        <v>1957787779.6393001</v>
      </c>
      <c r="T6012" s="9">
        <v>-9.2757090410344701E-4</v>
      </c>
      <c r="U6012" s="9">
        <v>4.8912572587440799</v>
      </c>
      <c r="V6012" s="9">
        <v>0</v>
      </c>
      <c r="W6012" s="9">
        <v>4.8912572587440799</v>
      </c>
      <c r="X6012" t="s">
        <v>86</v>
      </c>
      <c r="Y6012" s="9">
        <v>0</v>
      </c>
      <c r="Z6012" s="9">
        <v>2.1941965E-3</v>
      </c>
    </row>
    <row r="6013" spans="1:26" x14ac:dyDescent="0.3">
      <c r="A6013">
        <v>2</v>
      </c>
      <c r="B6013">
        <v>0</v>
      </c>
      <c r="C6013">
        <v>0</v>
      </c>
      <c r="D6013">
        <v>1</v>
      </c>
      <c r="E6013">
        <v>0</v>
      </c>
      <c r="F6013">
        <v>0</v>
      </c>
      <c r="G6013">
        <v>0</v>
      </c>
      <c r="H6013" s="9">
        <v>3627.11630837133</v>
      </c>
      <c r="I6013" s="9">
        <v>-1.8379559999999999</v>
      </c>
      <c r="J6013" s="9">
        <v>-1.8385494</v>
      </c>
      <c r="K6013" s="9">
        <v>-6.2033205000000002</v>
      </c>
      <c r="L6013" s="9">
        <v>-4.8915408230789499</v>
      </c>
      <c r="M6013" s="9">
        <v>-17.609546999999999</v>
      </c>
      <c r="N6013" s="9">
        <v>-17.609546999999999</v>
      </c>
      <c r="O6013" s="9">
        <v>-4.8915408230789499</v>
      </c>
      <c r="P6013">
        <v>0</v>
      </c>
      <c r="Q6013" s="9">
        <v>53.549995000000003</v>
      </c>
      <c r="R6013" s="9">
        <v>267836096.98862699</v>
      </c>
      <c r="S6013" s="9">
        <v>1775590631.3487</v>
      </c>
      <c r="T6013" s="9">
        <v>-2.8356433486198502E-4</v>
      </c>
      <c r="U6013" s="9">
        <v>4.8915408230789499</v>
      </c>
      <c r="V6013" s="9">
        <v>0</v>
      </c>
      <c r="W6013" s="9">
        <v>4.8915408230789499</v>
      </c>
      <c r="X6013" t="s">
        <v>86</v>
      </c>
      <c r="Y6013" s="9">
        <v>0</v>
      </c>
      <c r="Z6013" s="9">
        <v>1.1405111000000001E-2</v>
      </c>
    </row>
    <row r="6014" spans="1:26" x14ac:dyDescent="0.3">
      <c r="A6014">
        <v>2</v>
      </c>
      <c r="B6014">
        <v>0</v>
      </c>
      <c r="C6014">
        <v>0</v>
      </c>
      <c r="D6014">
        <v>1</v>
      </c>
      <c r="E6014">
        <v>0</v>
      </c>
      <c r="F6014">
        <v>0</v>
      </c>
      <c r="G6014">
        <v>0</v>
      </c>
      <c r="H6014" s="9">
        <v>3628.1163083460701</v>
      </c>
      <c r="I6014" s="9">
        <v>-1.8378675</v>
      </c>
      <c r="J6014" s="9">
        <v>-1.8387146000000001</v>
      </c>
      <c r="K6014" s="9">
        <v>-6.2853178999999999</v>
      </c>
      <c r="L6014" s="9">
        <v>-4.89274463115588</v>
      </c>
      <c r="M6014" s="9">
        <v>-17.613880000000002</v>
      </c>
      <c r="N6014" s="9">
        <v>-17.613880000000002</v>
      </c>
      <c r="O6014" s="9">
        <v>-4.89274463115588</v>
      </c>
      <c r="P6014">
        <v>0</v>
      </c>
      <c r="Q6014" s="9">
        <v>53.549995000000003</v>
      </c>
      <c r="R6014" s="9">
        <v>267836096.98862699</v>
      </c>
      <c r="S6014" s="9">
        <v>1747037870.0827999</v>
      </c>
      <c r="T6014" s="9">
        <v>-1.20380807693809E-3</v>
      </c>
      <c r="U6014" s="9">
        <v>4.89274463115588</v>
      </c>
      <c r="V6014" s="9">
        <v>0</v>
      </c>
      <c r="W6014" s="9">
        <v>4.89274463115588</v>
      </c>
      <c r="X6014" t="s">
        <v>86</v>
      </c>
      <c r="Y6014" s="9">
        <v>0</v>
      </c>
      <c r="Z6014" s="9">
        <v>1.1556906E-2</v>
      </c>
    </row>
    <row r="6015" spans="1:26" x14ac:dyDescent="0.3">
      <c r="A6015">
        <v>2</v>
      </c>
      <c r="B6015">
        <v>0</v>
      </c>
      <c r="C6015">
        <v>0</v>
      </c>
      <c r="D6015">
        <v>1</v>
      </c>
      <c r="E6015">
        <v>0</v>
      </c>
      <c r="F6015">
        <v>0</v>
      </c>
      <c r="G6015">
        <v>0</v>
      </c>
      <c r="H6015" s="9">
        <v>3629.1163083207998</v>
      </c>
      <c r="I6015" s="9">
        <v>-1.8379122000000001</v>
      </c>
      <c r="J6015" s="9">
        <v>-1.8380312000000001</v>
      </c>
      <c r="K6015" s="9">
        <v>-6.3252291999999999</v>
      </c>
      <c r="L6015" s="9">
        <v>-4.8938809491277997</v>
      </c>
      <c r="M6015" s="9">
        <v>-17.617971000000001</v>
      </c>
      <c r="N6015" s="9">
        <v>-17.617971000000001</v>
      </c>
      <c r="O6015" s="9">
        <v>-4.8938809491277997</v>
      </c>
      <c r="P6015">
        <v>0</v>
      </c>
      <c r="Q6015" s="9">
        <v>53.549995000000003</v>
      </c>
      <c r="R6015" s="9">
        <v>267836096.98862699</v>
      </c>
      <c r="S6015" s="9">
        <v>1873958507.62185</v>
      </c>
      <c r="T6015" s="9">
        <v>-1.1363179719188199E-3</v>
      </c>
      <c r="U6015" s="9">
        <v>4.8938809491277997</v>
      </c>
      <c r="V6015" s="9">
        <v>0</v>
      </c>
      <c r="W6015" s="9">
        <v>4.8938809491277997</v>
      </c>
      <c r="X6015" t="s">
        <v>86</v>
      </c>
      <c r="Y6015" s="9">
        <v>0</v>
      </c>
      <c r="Z6015" s="9">
        <v>1.1625968E-2</v>
      </c>
    </row>
    <row r="6016" spans="1:26" x14ac:dyDescent="0.3">
      <c r="A6016">
        <v>2</v>
      </c>
      <c r="B6016">
        <v>0</v>
      </c>
      <c r="C6016">
        <v>0</v>
      </c>
      <c r="D6016">
        <v>1</v>
      </c>
      <c r="E6016">
        <v>0</v>
      </c>
      <c r="F6016">
        <v>0</v>
      </c>
      <c r="G6016">
        <v>0</v>
      </c>
      <c r="H6016" s="9">
        <v>3630.11630829554</v>
      </c>
      <c r="I6016" s="9">
        <v>-1.838012</v>
      </c>
      <c r="J6016" s="9">
        <v>-1.8377365999999999</v>
      </c>
      <c r="K6016" s="9">
        <v>-6.4622469000000002</v>
      </c>
      <c r="L6016" s="9">
        <v>-4.89500345649504</v>
      </c>
      <c r="M6016" s="9">
        <v>-17.622012999999999</v>
      </c>
      <c r="N6016" s="9">
        <v>-17.622012999999999</v>
      </c>
      <c r="O6016" s="9">
        <v>-4.89500345649504</v>
      </c>
      <c r="P6016">
        <v>0</v>
      </c>
      <c r="Q6016" s="9">
        <v>53.549995000000003</v>
      </c>
      <c r="R6016" s="9">
        <v>267836096.98862699</v>
      </c>
      <c r="S6016" s="9">
        <v>1934762413.8664801</v>
      </c>
      <c r="T6016" s="9">
        <v>-1.1225073672393999E-3</v>
      </c>
      <c r="U6016" s="9">
        <v>4.89500345649504</v>
      </c>
      <c r="V6016" s="9">
        <v>0</v>
      </c>
      <c r="W6016" s="9">
        <v>4.89500345649504</v>
      </c>
      <c r="X6016" t="s">
        <v>86</v>
      </c>
      <c r="Y6016" s="9">
        <v>0</v>
      </c>
      <c r="Z6016" s="9">
        <v>1.1875907999999999E-2</v>
      </c>
    </row>
    <row r="6017" spans="1:26" x14ac:dyDescent="0.3">
      <c r="A6017">
        <v>2</v>
      </c>
      <c r="B6017">
        <v>0</v>
      </c>
      <c r="C6017">
        <v>0</v>
      </c>
      <c r="D6017">
        <v>1</v>
      </c>
      <c r="E6017">
        <v>0</v>
      </c>
      <c r="F6017">
        <v>0</v>
      </c>
      <c r="G6017">
        <v>0</v>
      </c>
      <c r="H6017" s="9">
        <v>3630.6047082832001</v>
      </c>
      <c r="I6017" s="9">
        <v>-1.8381091000000001</v>
      </c>
      <c r="J6017" s="9">
        <v>-1.8387817</v>
      </c>
      <c r="K6017" s="9">
        <v>-1.4454130999999999</v>
      </c>
      <c r="L6017" s="9">
        <v>-4.8955815402807197</v>
      </c>
      <c r="M6017" s="9">
        <v>-17.624093999999999</v>
      </c>
      <c r="N6017" s="9">
        <v>-17.624093999999999</v>
      </c>
      <c r="O6017" s="9">
        <v>-4.8955815402807197</v>
      </c>
      <c r="P6017">
        <v>0</v>
      </c>
      <c r="Q6017" s="9">
        <v>53.549995000000003</v>
      </c>
      <c r="R6017" s="9">
        <v>267836096.98862699</v>
      </c>
      <c r="S6017" s="9">
        <v>1736533535.3381901</v>
      </c>
      <c r="T6017" s="9">
        <v>-5.7808378567969498E-4</v>
      </c>
      <c r="U6017" s="9">
        <v>4.8955815402807197</v>
      </c>
      <c r="V6017" s="9">
        <v>0</v>
      </c>
      <c r="W6017" s="9">
        <v>4.8955815402807197</v>
      </c>
      <c r="X6017" t="s">
        <v>86</v>
      </c>
      <c r="Y6017" s="9">
        <v>0</v>
      </c>
      <c r="Z6017" s="9">
        <v>2.6577992999999999E-3</v>
      </c>
    </row>
    <row r="6018" spans="1:26" x14ac:dyDescent="0.3">
      <c r="A6018">
        <v>2</v>
      </c>
      <c r="B6018">
        <v>0</v>
      </c>
      <c r="C6018">
        <v>0</v>
      </c>
      <c r="D6018">
        <v>1</v>
      </c>
      <c r="E6018">
        <v>0</v>
      </c>
      <c r="F6018">
        <v>0</v>
      </c>
      <c r="G6018">
        <v>0</v>
      </c>
      <c r="H6018" s="9">
        <v>3630.8343082773999</v>
      </c>
      <c r="I6018" s="9">
        <v>-1.8381411999999999</v>
      </c>
      <c r="J6018" s="9">
        <v>-1.8371868</v>
      </c>
      <c r="K6018" s="9">
        <v>-6.4586224999999997</v>
      </c>
      <c r="L6018" s="9">
        <v>-4.89581167232084</v>
      </c>
      <c r="M6018" s="9">
        <v>-17.624922000000002</v>
      </c>
      <c r="N6018" s="9">
        <v>-17.624922000000002</v>
      </c>
      <c r="O6018" s="9">
        <v>-4.89581167232084</v>
      </c>
      <c r="P6018">
        <v>0</v>
      </c>
      <c r="Q6018" s="9">
        <v>53.549995000000003</v>
      </c>
      <c r="R6018" s="9">
        <v>267836096.98862699</v>
      </c>
      <c r="S6018" s="9">
        <v>2058859604.66028</v>
      </c>
      <c r="T6018" s="9">
        <v>-2.3013204011679199E-4</v>
      </c>
      <c r="U6018" s="9">
        <v>4.89581167232084</v>
      </c>
      <c r="V6018" s="9">
        <v>0</v>
      </c>
      <c r="W6018" s="9">
        <v>4.89581167232084</v>
      </c>
      <c r="X6018" t="s">
        <v>86</v>
      </c>
      <c r="Y6018" s="9">
        <v>0</v>
      </c>
      <c r="Z6018" s="9">
        <v>1.1865696E-2</v>
      </c>
    </row>
    <row r="6019" spans="1:26" x14ac:dyDescent="0.3">
      <c r="A6019">
        <v>2</v>
      </c>
      <c r="B6019">
        <v>0</v>
      </c>
      <c r="C6019">
        <v>0</v>
      </c>
      <c r="D6019">
        <v>1</v>
      </c>
      <c r="E6019">
        <v>0</v>
      </c>
      <c r="F6019">
        <v>0</v>
      </c>
      <c r="G6019">
        <v>0</v>
      </c>
      <c r="H6019" s="9">
        <v>3631.8343082521401</v>
      </c>
      <c r="I6019" s="9">
        <v>-1.8379270000000001</v>
      </c>
      <c r="J6019" s="9">
        <v>-1.8369986</v>
      </c>
      <c r="K6019" s="9">
        <v>-6.2977942999999996</v>
      </c>
      <c r="L6019" s="9">
        <v>-4.8971449816019996</v>
      </c>
      <c r="M6019" s="9">
        <v>-17.629722999999998</v>
      </c>
      <c r="N6019" s="9">
        <v>-17.629722999999998</v>
      </c>
      <c r="O6019" s="9">
        <v>-4.8971449816019996</v>
      </c>
      <c r="P6019">
        <v>0</v>
      </c>
      <c r="Q6019" s="9">
        <v>53.549995000000003</v>
      </c>
      <c r="R6019" s="9">
        <v>267836096.98862699</v>
      </c>
      <c r="S6019" s="9">
        <v>2105528784.6013899</v>
      </c>
      <c r="T6019" s="9">
        <v>-1.3333092811640399E-3</v>
      </c>
      <c r="U6019" s="9">
        <v>4.8971449816019996</v>
      </c>
      <c r="V6019" s="9">
        <v>0</v>
      </c>
      <c r="W6019" s="9">
        <v>4.8971449816019996</v>
      </c>
      <c r="X6019" t="s">
        <v>86</v>
      </c>
      <c r="Y6019" s="9">
        <v>0</v>
      </c>
      <c r="Z6019" s="9">
        <v>1.1569039E-2</v>
      </c>
    </row>
    <row r="6020" spans="1:26" x14ac:dyDescent="0.3">
      <c r="A6020">
        <v>2</v>
      </c>
      <c r="B6020">
        <v>0</v>
      </c>
      <c r="C6020">
        <v>0</v>
      </c>
      <c r="D6020">
        <v>1</v>
      </c>
      <c r="E6020">
        <v>0</v>
      </c>
      <c r="F6020">
        <v>0</v>
      </c>
      <c r="G6020">
        <v>0</v>
      </c>
      <c r="H6020" s="9">
        <v>3632.42430823724</v>
      </c>
      <c r="I6020" s="9">
        <v>-1.8378399999999999</v>
      </c>
      <c r="J6020" s="9">
        <v>-1.8376330000000001</v>
      </c>
      <c r="K6020" s="9">
        <v>-1.2942771</v>
      </c>
      <c r="L6020" s="9">
        <v>-4.8978208251550104</v>
      </c>
      <c r="M6020" s="9">
        <v>-17.632154</v>
      </c>
      <c r="N6020" s="9">
        <v>-17.632154</v>
      </c>
      <c r="O6020" s="9">
        <v>-4.8978208251550104</v>
      </c>
      <c r="P6020">
        <v>0</v>
      </c>
      <c r="Q6020" s="9">
        <v>53.549995000000003</v>
      </c>
      <c r="R6020" s="9">
        <v>267836096.98862699</v>
      </c>
      <c r="S6020" s="9">
        <v>1958052195.81704</v>
      </c>
      <c r="T6020" s="9">
        <v>-6.7584355300631595E-4</v>
      </c>
      <c r="U6020" s="9">
        <v>4.8978208251550104</v>
      </c>
      <c r="V6020" s="9">
        <v>0</v>
      </c>
      <c r="W6020" s="9">
        <v>4.8978208251550104</v>
      </c>
      <c r="X6020" t="s">
        <v>86</v>
      </c>
      <c r="Y6020" s="9">
        <v>0</v>
      </c>
      <c r="Z6020" s="9">
        <v>2.3784062000000001E-3</v>
      </c>
    </row>
    <row r="6021" spans="1:26" x14ac:dyDescent="0.3">
      <c r="A6021">
        <v>2</v>
      </c>
      <c r="B6021">
        <v>0</v>
      </c>
      <c r="C6021">
        <v>0</v>
      </c>
      <c r="D6021">
        <v>1</v>
      </c>
      <c r="E6021">
        <v>0</v>
      </c>
      <c r="F6021">
        <v>0</v>
      </c>
      <c r="G6021">
        <v>0</v>
      </c>
      <c r="H6021" s="9">
        <v>3632.9751082233201</v>
      </c>
      <c r="I6021" s="9">
        <v>-1.8379635000000001</v>
      </c>
      <c r="J6021" s="9">
        <v>-1.8371082999999999</v>
      </c>
      <c r="K6021" s="9">
        <v>-6.2956194999999999</v>
      </c>
      <c r="L6021" s="9">
        <v>-4.8982935563604002</v>
      </c>
      <c r="M6021" s="9">
        <v>-17.633858</v>
      </c>
      <c r="N6021" s="9">
        <v>-17.633858</v>
      </c>
      <c r="O6021" s="9">
        <v>-4.8982935563604002</v>
      </c>
      <c r="P6021">
        <v>0</v>
      </c>
      <c r="Q6021" s="9">
        <v>53.549995000000003</v>
      </c>
      <c r="R6021" s="9">
        <v>267836096.98862699</v>
      </c>
      <c r="S6021" s="9">
        <v>2078900181.1808801</v>
      </c>
      <c r="T6021" s="9">
        <v>-4.7273120539070802E-4</v>
      </c>
      <c r="U6021" s="9">
        <v>4.8982935563604002</v>
      </c>
      <c r="V6021" s="9">
        <v>0</v>
      </c>
      <c r="W6021" s="9">
        <v>4.8982935563604002</v>
      </c>
      <c r="X6021" t="s">
        <v>86</v>
      </c>
      <c r="Y6021" s="9">
        <v>0</v>
      </c>
      <c r="Z6021" s="9">
        <v>1.1565735000000001E-2</v>
      </c>
    </row>
    <row r="6022" spans="1:26" x14ac:dyDescent="0.3">
      <c r="A6022">
        <v>2</v>
      </c>
      <c r="B6022">
        <v>0</v>
      </c>
      <c r="C6022">
        <v>0</v>
      </c>
      <c r="D6022">
        <v>1</v>
      </c>
      <c r="E6022">
        <v>0</v>
      </c>
      <c r="F6022">
        <v>0</v>
      </c>
      <c r="G6022">
        <v>0</v>
      </c>
      <c r="H6022" s="9">
        <v>3633.8641082008598</v>
      </c>
      <c r="I6022" s="9">
        <v>-1.838022</v>
      </c>
      <c r="J6022" s="9">
        <v>-1.8381262</v>
      </c>
      <c r="K6022" s="9">
        <v>-1.2945059999999999</v>
      </c>
      <c r="L6022" s="9">
        <v>-4.8994174364956598</v>
      </c>
      <c r="M6022" s="9">
        <v>-17.637903000000001</v>
      </c>
      <c r="N6022" s="9">
        <v>-17.637903000000001</v>
      </c>
      <c r="O6022" s="9">
        <v>-4.8994174364956598</v>
      </c>
      <c r="P6022">
        <v>0</v>
      </c>
      <c r="Q6022" s="9">
        <v>53.549995000000003</v>
      </c>
      <c r="R6022" s="9">
        <v>267836096.98862699</v>
      </c>
      <c r="S6022" s="9">
        <v>1857375211.45699</v>
      </c>
      <c r="T6022" s="9">
        <v>-1.1238801352648699E-3</v>
      </c>
      <c r="U6022" s="9">
        <v>4.8994174364956598</v>
      </c>
      <c r="V6022" s="9">
        <v>0</v>
      </c>
      <c r="W6022" s="9">
        <v>4.8994174364956598</v>
      </c>
      <c r="X6022" t="s">
        <v>86</v>
      </c>
      <c r="Y6022" s="9">
        <v>0</v>
      </c>
      <c r="Z6022" s="9">
        <v>2.3794654E-3</v>
      </c>
    </row>
    <row r="6023" spans="1:26" x14ac:dyDescent="0.3">
      <c r="A6023">
        <v>2</v>
      </c>
      <c r="B6023">
        <v>0</v>
      </c>
      <c r="C6023">
        <v>0</v>
      </c>
      <c r="D6023">
        <v>1</v>
      </c>
      <c r="E6023">
        <v>0</v>
      </c>
      <c r="F6023">
        <v>0</v>
      </c>
      <c r="G6023">
        <v>0</v>
      </c>
      <c r="H6023" s="9">
        <v>3634.0737081955699</v>
      </c>
      <c r="I6023" s="9">
        <v>-1.8379475999999999</v>
      </c>
      <c r="J6023" s="9">
        <v>-1.8374295</v>
      </c>
      <c r="K6023" s="9">
        <v>-6.2995877</v>
      </c>
      <c r="L6023" s="9">
        <v>-4.8996072037940204</v>
      </c>
      <c r="M6023" s="9">
        <v>-17.638586</v>
      </c>
      <c r="N6023" s="9">
        <v>-17.638586</v>
      </c>
      <c r="O6023" s="9">
        <v>-4.8996072037940204</v>
      </c>
      <c r="P6023">
        <v>0</v>
      </c>
      <c r="Q6023" s="9">
        <v>53.549995000000003</v>
      </c>
      <c r="R6023" s="9">
        <v>267836096.98862699</v>
      </c>
      <c r="S6023" s="9">
        <v>2003863894.79018</v>
      </c>
      <c r="T6023" s="9">
        <v>-1.8976729836062099E-4</v>
      </c>
      <c r="U6023" s="9">
        <v>4.8996072037940204</v>
      </c>
      <c r="V6023" s="9">
        <v>0</v>
      </c>
      <c r="W6023" s="9">
        <v>4.8996072037940204</v>
      </c>
      <c r="X6023" t="s">
        <v>86</v>
      </c>
      <c r="Y6023" s="9">
        <v>0</v>
      </c>
      <c r="Z6023" s="9">
        <v>1.1575049E-2</v>
      </c>
    </row>
    <row r="6024" spans="1:26" x14ac:dyDescent="0.3">
      <c r="A6024">
        <v>2</v>
      </c>
      <c r="B6024">
        <v>0</v>
      </c>
      <c r="C6024">
        <v>0</v>
      </c>
      <c r="D6024">
        <v>1</v>
      </c>
      <c r="E6024">
        <v>0</v>
      </c>
      <c r="F6024">
        <v>0</v>
      </c>
      <c r="G6024">
        <v>0</v>
      </c>
      <c r="H6024" s="9">
        <v>3635.0641081705498</v>
      </c>
      <c r="I6024" s="9">
        <v>-1.8381487999999999</v>
      </c>
      <c r="J6024" s="9">
        <v>-1.8384792999999999</v>
      </c>
      <c r="K6024" s="9">
        <v>-1.2740924</v>
      </c>
      <c r="L6024" s="9">
        <v>-4.9008775925932104</v>
      </c>
      <c r="M6024" s="9">
        <v>-17.643160000000002</v>
      </c>
      <c r="N6024" s="9">
        <v>-17.643160000000002</v>
      </c>
      <c r="O6024" s="9">
        <v>-4.9008775925932104</v>
      </c>
      <c r="P6024">
        <v>0</v>
      </c>
      <c r="Q6024" s="9">
        <v>53.549995000000003</v>
      </c>
      <c r="R6024" s="9">
        <v>267836096.98862699</v>
      </c>
      <c r="S6024" s="9">
        <v>1791577613.8453901</v>
      </c>
      <c r="T6024" s="9">
        <v>-1.27038879919005E-3</v>
      </c>
      <c r="U6024" s="9">
        <v>4.9008775925932104</v>
      </c>
      <c r="V6024" s="9">
        <v>0</v>
      </c>
      <c r="W6024" s="9">
        <v>4.9008775925932104</v>
      </c>
      <c r="X6024" t="s">
        <v>86</v>
      </c>
      <c r="Y6024" s="9">
        <v>0</v>
      </c>
      <c r="Z6024" s="9">
        <v>2.3423925000000002E-3</v>
      </c>
    </row>
    <row r="6025" spans="1:26" x14ac:dyDescent="0.3">
      <c r="A6025">
        <v>2</v>
      </c>
      <c r="B6025">
        <v>0</v>
      </c>
      <c r="C6025">
        <v>0</v>
      </c>
      <c r="D6025">
        <v>1</v>
      </c>
      <c r="E6025">
        <v>0</v>
      </c>
      <c r="F6025">
        <v>0</v>
      </c>
      <c r="G6025">
        <v>0</v>
      </c>
      <c r="H6025" s="9">
        <v>3635.2737081652499</v>
      </c>
      <c r="I6025" s="9">
        <v>-1.8379699</v>
      </c>
      <c r="J6025" s="9">
        <v>-1.8372185999999999</v>
      </c>
      <c r="K6025" s="9">
        <v>-6.3459477</v>
      </c>
      <c r="L6025" s="9">
        <v>-4.9010671126594501</v>
      </c>
      <c r="M6025" s="9">
        <v>-17.643840999999998</v>
      </c>
      <c r="N6025" s="9">
        <v>-17.643840999999998</v>
      </c>
      <c r="O6025" s="9">
        <v>-4.9010671126594501</v>
      </c>
      <c r="P6025">
        <v>0</v>
      </c>
      <c r="Q6025" s="9">
        <v>53.549995000000003</v>
      </c>
      <c r="R6025" s="9">
        <v>267836096.98862699</v>
      </c>
      <c r="S6025" s="9">
        <v>2053456573.8936501</v>
      </c>
      <c r="T6025" s="9">
        <v>-1.8952006623518201E-4</v>
      </c>
      <c r="U6025" s="9">
        <v>4.9010671126594501</v>
      </c>
      <c r="V6025" s="9">
        <v>0</v>
      </c>
      <c r="W6025" s="9">
        <v>4.9010671126594501</v>
      </c>
      <c r="X6025" t="s">
        <v>86</v>
      </c>
      <c r="Y6025" s="9">
        <v>0</v>
      </c>
      <c r="Z6025" s="9">
        <v>1.1658894E-2</v>
      </c>
    </row>
    <row r="6026" spans="1:26" x14ac:dyDescent="0.3">
      <c r="A6026">
        <v>2</v>
      </c>
      <c r="B6026">
        <v>0</v>
      </c>
      <c r="C6026">
        <v>0</v>
      </c>
      <c r="D6026">
        <v>1</v>
      </c>
      <c r="E6026">
        <v>0</v>
      </c>
      <c r="F6026">
        <v>0</v>
      </c>
      <c r="G6026">
        <v>0</v>
      </c>
      <c r="H6026" s="9">
        <v>3636.1235081437899</v>
      </c>
      <c r="I6026" s="9">
        <v>-1.8380239</v>
      </c>
      <c r="J6026" s="9">
        <v>-1.8383370999999999</v>
      </c>
      <c r="K6026" s="9">
        <v>-1.3240768999999999</v>
      </c>
      <c r="L6026" s="9">
        <v>-4.9021243952775997</v>
      </c>
      <c r="M6026" s="9">
        <v>-17.647648</v>
      </c>
      <c r="N6026" s="9">
        <v>-17.647648</v>
      </c>
      <c r="O6026" s="9">
        <v>-4.9021243952775997</v>
      </c>
      <c r="P6026">
        <v>0</v>
      </c>
      <c r="Q6026" s="9">
        <v>53.549995000000003</v>
      </c>
      <c r="R6026" s="9">
        <v>267836096.98862699</v>
      </c>
      <c r="S6026" s="9">
        <v>1818183170.7092299</v>
      </c>
      <c r="T6026" s="9">
        <v>-1.0572826181514099E-3</v>
      </c>
      <c r="U6026" s="9">
        <v>4.9021243952775997</v>
      </c>
      <c r="V6026" s="9">
        <v>0</v>
      </c>
      <c r="W6026" s="9">
        <v>4.9021243952775997</v>
      </c>
      <c r="X6026" t="s">
        <v>86</v>
      </c>
      <c r="Y6026" s="9">
        <v>0</v>
      </c>
      <c r="Z6026" s="9">
        <v>2.4340996000000001E-3</v>
      </c>
    </row>
    <row r="6027" spans="1:26" x14ac:dyDescent="0.3">
      <c r="A6027">
        <v>2</v>
      </c>
      <c r="B6027">
        <v>0</v>
      </c>
      <c r="C6027">
        <v>0</v>
      </c>
      <c r="D6027">
        <v>1</v>
      </c>
      <c r="E6027">
        <v>0</v>
      </c>
      <c r="F6027">
        <v>0</v>
      </c>
      <c r="G6027">
        <v>0</v>
      </c>
      <c r="H6027" s="9">
        <v>3636.6741081298801</v>
      </c>
      <c r="I6027" s="9">
        <v>-1.837855</v>
      </c>
      <c r="J6027" s="9">
        <v>-1.8370626999999999</v>
      </c>
      <c r="K6027" s="9">
        <v>-6.3307232999999998</v>
      </c>
      <c r="L6027" s="9">
        <v>-4.9026832132035798</v>
      </c>
      <c r="M6027" s="9">
        <v>-17.649660000000001</v>
      </c>
      <c r="N6027" s="9">
        <v>-17.649660000000001</v>
      </c>
      <c r="O6027" s="9">
        <v>-4.9026832132035798</v>
      </c>
      <c r="P6027">
        <v>0</v>
      </c>
      <c r="Q6027" s="9">
        <v>53.549995000000003</v>
      </c>
      <c r="R6027" s="9">
        <v>267836096.98862699</v>
      </c>
      <c r="S6027" s="9">
        <v>2091941316.37725</v>
      </c>
      <c r="T6027" s="9">
        <v>-5.5881792598277903E-4</v>
      </c>
      <c r="U6027" s="9">
        <v>4.9026832132035798</v>
      </c>
      <c r="V6027" s="9">
        <v>0</v>
      </c>
      <c r="W6027" s="9">
        <v>4.9026832132035798</v>
      </c>
      <c r="X6027" t="s">
        <v>86</v>
      </c>
      <c r="Y6027" s="9">
        <v>0</v>
      </c>
      <c r="Z6027" s="9">
        <v>1.1629934999999999E-2</v>
      </c>
    </row>
    <row r="6028" spans="1:26" x14ac:dyDescent="0.3">
      <c r="A6028">
        <v>2</v>
      </c>
      <c r="B6028">
        <v>0</v>
      </c>
      <c r="C6028">
        <v>0</v>
      </c>
      <c r="D6028">
        <v>1</v>
      </c>
      <c r="E6028">
        <v>0</v>
      </c>
      <c r="F6028">
        <v>0</v>
      </c>
      <c r="G6028">
        <v>0</v>
      </c>
      <c r="H6028" s="9">
        <v>3637.6741081046198</v>
      </c>
      <c r="I6028" s="9">
        <v>-1.8381202000000001</v>
      </c>
      <c r="J6028" s="9">
        <v>-1.8390994000000001</v>
      </c>
      <c r="K6028" s="9">
        <v>-7.0985373999999997</v>
      </c>
      <c r="L6028" s="9">
        <v>-4.9040015366729603</v>
      </c>
      <c r="M6028" s="9">
        <v>-17.654406000000002</v>
      </c>
      <c r="N6028" s="9">
        <v>-17.654406000000002</v>
      </c>
      <c r="O6028" s="9">
        <v>-4.9040015366729603</v>
      </c>
      <c r="P6028">
        <v>0</v>
      </c>
      <c r="Q6028" s="9">
        <v>53.549995000000003</v>
      </c>
      <c r="R6028" s="9">
        <v>267836096.98862699</v>
      </c>
      <c r="S6028" s="9">
        <v>1686915445.8841</v>
      </c>
      <c r="T6028" s="9">
        <v>-1.3183234693743199E-3</v>
      </c>
      <c r="U6028" s="9">
        <v>4.9040015366729603</v>
      </c>
      <c r="V6028" s="9">
        <v>0</v>
      </c>
      <c r="W6028" s="9">
        <v>4.9040015366729603</v>
      </c>
      <c r="X6028" t="s">
        <v>86</v>
      </c>
      <c r="Y6028" s="9">
        <v>0</v>
      </c>
      <c r="Z6028" s="9">
        <v>1.3054916E-2</v>
      </c>
    </row>
    <row r="6029" spans="1:26" x14ac:dyDescent="0.3">
      <c r="A6029">
        <v>2</v>
      </c>
      <c r="B6029">
        <v>0</v>
      </c>
      <c r="C6029">
        <v>0</v>
      </c>
      <c r="D6029">
        <v>1</v>
      </c>
      <c r="E6029">
        <v>0</v>
      </c>
      <c r="F6029">
        <v>0</v>
      </c>
      <c r="G6029">
        <v>0</v>
      </c>
      <c r="H6029" s="9">
        <v>3637.9831080968102</v>
      </c>
      <c r="I6029" s="9">
        <v>-1.837901</v>
      </c>
      <c r="J6029" s="9">
        <v>-1.8387395</v>
      </c>
      <c r="K6029" s="9">
        <v>-2.0638462999999998</v>
      </c>
      <c r="L6029" s="9">
        <v>-4.9043873122471702</v>
      </c>
      <c r="M6029" s="9">
        <v>-17.655794</v>
      </c>
      <c r="N6029" s="9">
        <v>-17.655794</v>
      </c>
      <c r="O6029" s="9">
        <v>-4.9043873122471702</v>
      </c>
      <c r="P6029">
        <v>0</v>
      </c>
      <c r="Q6029" s="9">
        <v>53.549995000000003</v>
      </c>
      <c r="R6029" s="9">
        <v>267836096.98862699</v>
      </c>
      <c r="S6029" s="9">
        <v>1746878885.5308399</v>
      </c>
      <c r="T6029" s="9">
        <v>-3.8577557420715799E-4</v>
      </c>
      <c r="U6029" s="9">
        <v>4.9043873122471702</v>
      </c>
      <c r="V6029" s="9">
        <v>0</v>
      </c>
      <c r="W6029" s="9">
        <v>4.9043873122471702</v>
      </c>
      <c r="X6029" t="s">
        <v>86</v>
      </c>
      <c r="Y6029" s="9">
        <v>0</v>
      </c>
      <c r="Z6029" s="9">
        <v>3.7948758999999999E-3</v>
      </c>
    </row>
    <row r="6030" spans="1:26" x14ac:dyDescent="0.3">
      <c r="A6030">
        <v>2</v>
      </c>
      <c r="B6030">
        <v>0</v>
      </c>
      <c r="C6030">
        <v>0</v>
      </c>
      <c r="D6030">
        <v>1</v>
      </c>
      <c r="E6030">
        <v>0</v>
      </c>
      <c r="F6030">
        <v>0</v>
      </c>
      <c r="G6030">
        <v>0</v>
      </c>
      <c r="H6030" s="9">
        <v>3638.25250809</v>
      </c>
      <c r="I6030" s="9">
        <v>-1.8380552999999999</v>
      </c>
      <c r="J6030" s="9">
        <v>-1.8370184000000001</v>
      </c>
      <c r="K6030" s="9">
        <v>-7.1395172999999996</v>
      </c>
      <c r="L6030" s="9">
        <v>-4.9046676869655697</v>
      </c>
      <c r="M6030" s="9">
        <v>-17.656803</v>
      </c>
      <c r="N6030" s="9">
        <v>-17.656803</v>
      </c>
      <c r="O6030" s="9">
        <v>-4.9046676869655697</v>
      </c>
      <c r="P6030">
        <v>0</v>
      </c>
      <c r="Q6030" s="9">
        <v>53.549995000000003</v>
      </c>
      <c r="R6030" s="9">
        <v>267836096.98862699</v>
      </c>
      <c r="S6030" s="9">
        <v>2103798085.14429</v>
      </c>
      <c r="T6030" s="9">
        <v>-2.80374718401255E-4</v>
      </c>
      <c r="U6030" s="9">
        <v>4.9046676869655697</v>
      </c>
      <c r="V6030" s="9">
        <v>0</v>
      </c>
      <c r="W6030" s="9">
        <v>4.9046676869655697</v>
      </c>
      <c r="X6030" t="s">
        <v>86</v>
      </c>
      <c r="Y6030" s="9">
        <v>0</v>
      </c>
      <c r="Z6030" s="9">
        <v>1.3115425E-2</v>
      </c>
    </row>
    <row r="6031" spans="1:26" x14ac:dyDescent="0.3">
      <c r="A6031">
        <v>2</v>
      </c>
      <c r="B6031">
        <v>0</v>
      </c>
      <c r="C6031">
        <v>0</v>
      </c>
      <c r="D6031">
        <v>1</v>
      </c>
      <c r="E6031">
        <v>0</v>
      </c>
      <c r="F6031">
        <v>0</v>
      </c>
      <c r="G6031">
        <v>0</v>
      </c>
      <c r="H6031" s="9">
        <v>3638.52310808317</v>
      </c>
      <c r="I6031" s="9">
        <v>-1.8379335000000001</v>
      </c>
      <c r="J6031" s="9">
        <v>-1.8386936</v>
      </c>
      <c r="K6031" s="9">
        <v>-2.1342826000000001</v>
      </c>
      <c r="L6031" s="9">
        <v>-4.9050560924862996</v>
      </c>
      <c r="M6031" s="9">
        <v>-17.658200999999998</v>
      </c>
      <c r="N6031" s="9">
        <v>-17.658200999999998</v>
      </c>
      <c r="O6031" s="9">
        <v>-4.9050560924862996</v>
      </c>
      <c r="P6031">
        <v>0</v>
      </c>
      <c r="Q6031" s="9">
        <v>53.549995000000003</v>
      </c>
      <c r="R6031" s="9">
        <v>267836096.98862699</v>
      </c>
      <c r="S6031" s="9">
        <v>1755053734.2803299</v>
      </c>
      <c r="T6031" s="9">
        <v>-3.8840552073082698E-4</v>
      </c>
      <c r="U6031" s="9">
        <v>4.9050560924862996</v>
      </c>
      <c r="V6031" s="9">
        <v>0</v>
      </c>
      <c r="W6031" s="9">
        <v>4.9050560924862996</v>
      </c>
      <c r="X6031" t="s">
        <v>86</v>
      </c>
      <c r="Y6031" s="9">
        <v>0</v>
      </c>
      <c r="Z6031" s="9">
        <v>3.9242916000000001E-3</v>
      </c>
    </row>
    <row r="6032" spans="1:26" x14ac:dyDescent="0.3">
      <c r="A6032">
        <v>2</v>
      </c>
      <c r="B6032">
        <v>0</v>
      </c>
      <c r="C6032">
        <v>0</v>
      </c>
      <c r="D6032">
        <v>1</v>
      </c>
      <c r="E6032">
        <v>0</v>
      </c>
      <c r="F6032">
        <v>0</v>
      </c>
      <c r="G6032">
        <v>0</v>
      </c>
      <c r="H6032" s="9">
        <v>3639.5231080579101</v>
      </c>
      <c r="I6032" s="9">
        <v>-1.8379468999999999</v>
      </c>
      <c r="J6032" s="9">
        <v>-1.8380865</v>
      </c>
      <c r="K6032" s="9">
        <v>-1.8024392</v>
      </c>
      <c r="L6032" s="9">
        <v>-4.9061922726831702</v>
      </c>
      <c r="M6032" s="9">
        <v>-17.662292000000001</v>
      </c>
      <c r="N6032" s="9">
        <v>-17.662292000000001</v>
      </c>
      <c r="O6032" s="9">
        <v>-4.9061922726831702</v>
      </c>
      <c r="P6032">
        <v>0</v>
      </c>
      <c r="Q6032" s="9">
        <v>53.549995000000003</v>
      </c>
      <c r="R6032" s="9">
        <v>267836096.98862699</v>
      </c>
      <c r="S6032" s="9">
        <v>1867709421.32495</v>
      </c>
      <c r="T6032" s="9">
        <v>-1.1361801968678899E-3</v>
      </c>
      <c r="U6032" s="9">
        <v>4.9061922726831702</v>
      </c>
      <c r="V6032" s="9">
        <v>0</v>
      </c>
      <c r="W6032" s="9">
        <v>4.9061922726831702</v>
      </c>
      <c r="X6032" t="s">
        <v>86</v>
      </c>
      <c r="Y6032" s="9">
        <v>0</v>
      </c>
      <c r="Z6032" s="9">
        <v>3.3130391999999999E-3</v>
      </c>
    </row>
    <row r="6033" spans="1:26" x14ac:dyDescent="0.3">
      <c r="A6033">
        <v>2</v>
      </c>
      <c r="B6033">
        <v>0</v>
      </c>
      <c r="C6033">
        <v>0</v>
      </c>
      <c r="D6033">
        <v>1</v>
      </c>
      <c r="E6033">
        <v>0</v>
      </c>
      <c r="F6033">
        <v>0</v>
      </c>
      <c r="G6033">
        <v>0</v>
      </c>
      <c r="H6033" s="9">
        <v>3640.5231080326398</v>
      </c>
      <c r="I6033" s="9">
        <v>-1.8380293999999999</v>
      </c>
      <c r="J6033" s="9">
        <v>-1.8387644999999999</v>
      </c>
      <c r="K6033" s="9">
        <v>-2.2540162000000001</v>
      </c>
      <c r="L6033" s="9">
        <v>-4.90731734791036</v>
      </c>
      <c r="M6033" s="9">
        <v>-17.666342</v>
      </c>
      <c r="N6033" s="9">
        <v>-17.666342</v>
      </c>
      <c r="O6033" s="9">
        <v>-4.90731734791036</v>
      </c>
      <c r="P6033">
        <v>0</v>
      </c>
      <c r="Q6033" s="9">
        <v>53.549995000000003</v>
      </c>
      <c r="R6033" s="9">
        <v>267836096.98862699</v>
      </c>
      <c r="S6033" s="9">
        <v>1743616950.9219401</v>
      </c>
      <c r="T6033" s="9">
        <v>-1.12507522719429E-3</v>
      </c>
      <c r="U6033" s="9">
        <v>4.90731734791036</v>
      </c>
      <c r="V6033" s="9">
        <v>0</v>
      </c>
      <c r="W6033" s="9">
        <v>4.90731734791036</v>
      </c>
      <c r="X6033" t="s">
        <v>86</v>
      </c>
      <c r="Y6033" s="9">
        <v>0</v>
      </c>
      <c r="Z6033" s="9">
        <v>4.1446047999999999E-3</v>
      </c>
    </row>
    <row r="6034" spans="1:26" x14ac:dyDescent="0.3">
      <c r="A6034">
        <v>2</v>
      </c>
      <c r="B6034">
        <v>0</v>
      </c>
      <c r="C6034">
        <v>0</v>
      </c>
      <c r="D6034">
        <v>1</v>
      </c>
      <c r="E6034">
        <v>0</v>
      </c>
      <c r="F6034">
        <v>0</v>
      </c>
      <c r="G6034">
        <v>0</v>
      </c>
      <c r="H6034" s="9">
        <v>3640.5735080313698</v>
      </c>
      <c r="I6034" s="9">
        <v>-1.8378867999999999</v>
      </c>
      <c r="J6034" s="9">
        <v>-1.8380966000000001</v>
      </c>
      <c r="K6034" s="9">
        <v>-7.2708883000000002</v>
      </c>
      <c r="L6034" s="9">
        <v>-4.90738312582537</v>
      </c>
      <c r="M6034" s="9">
        <v>-17.66658</v>
      </c>
      <c r="N6034" s="9">
        <v>-17.66658</v>
      </c>
      <c r="O6034" s="9">
        <v>-4.90738312582537</v>
      </c>
      <c r="P6034">
        <v>0</v>
      </c>
      <c r="Q6034" s="9">
        <v>53.549995000000003</v>
      </c>
      <c r="R6034" s="9">
        <v>267836096.98862699</v>
      </c>
      <c r="S6034" s="9">
        <v>1866169372.1595099</v>
      </c>
      <c r="T6034" s="9">
        <v>-6.5777915014386597E-5</v>
      </c>
      <c r="U6034" s="9">
        <v>4.90738312582537</v>
      </c>
      <c r="V6034" s="9">
        <v>0</v>
      </c>
      <c r="W6034" s="9">
        <v>4.90738312582537</v>
      </c>
      <c r="X6034" t="s">
        <v>86</v>
      </c>
      <c r="Y6034" s="9">
        <v>0</v>
      </c>
      <c r="Z6034" s="9">
        <v>1.3364595E-2</v>
      </c>
    </row>
    <row r="6035" spans="1:26" x14ac:dyDescent="0.3">
      <c r="A6035">
        <v>2</v>
      </c>
      <c r="B6035">
        <v>0</v>
      </c>
      <c r="C6035">
        <v>0</v>
      </c>
      <c r="D6035">
        <v>1</v>
      </c>
      <c r="E6035">
        <v>0</v>
      </c>
      <c r="F6035">
        <v>0</v>
      </c>
      <c r="G6035">
        <v>0</v>
      </c>
      <c r="H6035" s="9">
        <v>3640.7631080265801</v>
      </c>
      <c r="I6035" s="9">
        <v>-1.8379904</v>
      </c>
      <c r="J6035" s="9">
        <v>-1.8379422000000001</v>
      </c>
      <c r="K6035" s="9">
        <v>-2.2624868999999999</v>
      </c>
      <c r="L6035" s="9">
        <v>-4.9076340451300098</v>
      </c>
      <c r="M6035" s="9">
        <v>-17.667482</v>
      </c>
      <c r="N6035" s="9">
        <v>-17.667482</v>
      </c>
      <c r="O6035" s="9">
        <v>-4.9076340451300098</v>
      </c>
      <c r="P6035">
        <v>0</v>
      </c>
      <c r="Q6035" s="9">
        <v>53.549995000000003</v>
      </c>
      <c r="R6035" s="9">
        <v>267836096.98862699</v>
      </c>
      <c r="S6035" s="9">
        <v>1897076162.82496</v>
      </c>
      <c r="T6035" s="9">
        <v>-2.5091930463538799E-4</v>
      </c>
      <c r="U6035" s="9">
        <v>4.9076340451300098</v>
      </c>
      <c r="V6035" s="9">
        <v>0</v>
      </c>
      <c r="W6035" s="9">
        <v>4.9076340451300098</v>
      </c>
      <c r="X6035" t="s">
        <v>86</v>
      </c>
      <c r="Y6035" s="9">
        <v>0</v>
      </c>
      <c r="Z6035" s="9">
        <v>4.1583204000000002E-3</v>
      </c>
    </row>
    <row r="6036" spans="1:26" x14ac:dyDescent="0.3">
      <c r="A6036">
        <v>2</v>
      </c>
      <c r="B6036">
        <v>0</v>
      </c>
      <c r="C6036">
        <v>0</v>
      </c>
      <c r="D6036">
        <v>1</v>
      </c>
      <c r="E6036">
        <v>0</v>
      </c>
      <c r="F6036">
        <v>0</v>
      </c>
      <c r="G6036">
        <v>0</v>
      </c>
      <c r="H6036" s="9">
        <v>3641.7631080013198</v>
      </c>
      <c r="I6036" s="9">
        <v>-1.8379544999999999</v>
      </c>
      <c r="J6036" s="9">
        <v>-1.8386594999999999</v>
      </c>
      <c r="K6036" s="9">
        <v>-2.0560246000000002</v>
      </c>
      <c r="L6036" s="9">
        <v>-4.90883412489472</v>
      </c>
      <c r="M6036" s="9">
        <v>-17.671803000000001</v>
      </c>
      <c r="N6036" s="9">
        <v>-17.671803000000001</v>
      </c>
      <c r="O6036" s="9">
        <v>-4.90883412489472</v>
      </c>
      <c r="P6036">
        <v>0</v>
      </c>
      <c r="Q6036" s="9">
        <v>53.549995000000003</v>
      </c>
      <c r="R6036" s="9">
        <v>267836096.98862699</v>
      </c>
      <c r="S6036" s="9">
        <v>1762348010.83462</v>
      </c>
      <c r="T6036" s="9">
        <v>-1.2000797647111401E-3</v>
      </c>
      <c r="U6036" s="9">
        <v>4.90883412489472</v>
      </c>
      <c r="V6036" s="9">
        <v>0</v>
      </c>
      <c r="W6036" s="9">
        <v>4.90883412489472</v>
      </c>
      <c r="X6036" t="s">
        <v>86</v>
      </c>
      <c r="Y6036" s="9">
        <v>0</v>
      </c>
      <c r="Z6036" s="9">
        <v>3.7803290999999998E-3</v>
      </c>
    </row>
    <row r="6037" spans="1:26" x14ac:dyDescent="0.3">
      <c r="A6037">
        <v>2</v>
      </c>
      <c r="B6037">
        <v>0</v>
      </c>
      <c r="C6037">
        <v>0</v>
      </c>
      <c r="D6037">
        <v>1</v>
      </c>
      <c r="E6037">
        <v>0</v>
      </c>
      <c r="F6037">
        <v>0</v>
      </c>
      <c r="G6037">
        <v>0</v>
      </c>
      <c r="H6037" s="9">
        <v>3642.7631079760599</v>
      </c>
      <c r="I6037" s="9">
        <v>-1.8380527</v>
      </c>
      <c r="J6037" s="9">
        <v>-1.8386941000000001</v>
      </c>
      <c r="K6037" s="9">
        <v>-1.9880685</v>
      </c>
      <c r="L6037" s="9">
        <v>-4.9099519687276603</v>
      </c>
      <c r="M6037" s="9">
        <v>-17.675827000000002</v>
      </c>
      <c r="N6037" s="9">
        <v>-17.675827000000002</v>
      </c>
      <c r="O6037" s="9">
        <v>-4.9099519687276603</v>
      </c>
      <c r="P6037">
        <v>0</v>
      </c>
      <c r="Q6037" s="9">
        <v>53.549995000000003</v>
      </c>
      <c r="R6037" s="9">
        <v>267836096.98862699</v>
      </c>
      <c r="S6037" s="9">
        <v>1756715546.7393799</v>
      </c>
      <c r="T6037" s="9">
        <v>-1.1178438329357799E-3</v>
      </c>
      <c r="U6037" s="9">
        <v>4.9099519687276603</v>
      </c>
      <c r="V6037" s="9">
        <v>0</v>
      </c>
      <c r="W6037" s="9">
        <v>4.9099519687276603</v>
      </c>
      <c r="X6037" t="s">
        <v>86</v>
      </c>
      <c r="Y6037" s="9">
        <v>0</v>
      </c>
      <c r="Z6037" s="9">
        <v>3.6554497000000001E-3</v>
      </c>
    </row>
    <row r="6038" spans="1:26" x14ac:dyDescent="0.3">
      <c r="A6038">
        <v>2</v>
      </c>
      <c r="B6038">
        <v>0</v>
      </c>
      <c r="C6038">
        <v>0</v>
      </c>
      <c r="D6038">
        <v>1</v>
      </c>
      <c r="E6038">
        <v>0</v>
      </c>
      <c r="F6038">
        <v>0</v>
      </c>
      <c r="G6038">
        <v>0</v>
      </c>
      <c r="H6038" s="9">
        <v>3643.7123079520802</v>
      </c>
      <c r="I6038" s="9">
        <v>-1.8379103000000001</v>
      </c>
      <c r="J6038" s="9">
        <v>-1.8374744999999999</v>
      </c>
      <c r="K6038" s="9">
        <v>-7.0002092999999999</v>
      </c>
      <c r="L6038" s="9">
        <v>-4.9110585655078296</v>
      </c>
      <c r="M6038" s="9">
        <v>-17.679811000000001</v>
      </c>
      <c r="N6038" s="9">
        <v>-17.679811000000001</v>
      </c>
      <c r="O6038" s="9">
        <v>-4.9110585655078296</v>
      </c>
      <c r="P6038">
        <v>0</v>
      </c>
      <c r="Q6038" s="9">
        <v>53.549995000000003</v>
      </c>
      <c r="R6038" s="9">
        <v>267836096.98862699</v>
      </c>
      <c r="S6038" s="9">
        <v>1998366442.7114301</v>
      </c>
      <c r="T6038" s="9">
        <v>-1.10659678017466E-3</v>
      </c>
      <c r="U6038" s="9">
        <v>4.9110585655078296</v>
      </c>
      <c r="V6038" s="9">
        <v>0</v>
      </c>
      <c r="W6038" s="9">
        <v>4.9110585655078296</v>
      </c>
      <c r="X6038" t="s">
        <v>86</v>
      </c>
      <c r="Y6038" s="9">
        <v>0</v>
      </c>
      <c r="Z6038" s="9">
        <v>1.2862706E-2</v>
      </c>
    </row>
    <row r="6039" spans="1:26" x14ac:dyDescent="0.3">
      <c r="A6039">
        <v>2</v>
      </c>
      <c r="B6039">
        <v>0</v>
      </c>
      <c r="C6039">
        <v>0</v>
      </c>
      <c r="D6039">
        <v>1</v>
      </c>
      <c r="E6039">
        <v>0</v>
      </c>
      <c r="F6039">
        <v>0</v>
      </c>
      <c r="G6039">
        <v>0</v>
      </c>
      <c r="H6039" s="9">
        <v>3644.4419079336499</v>
      </c>
      <c r="I6039" s="9">
        <v>-1.8380588</v>
      </c>
      <c r="J6039" s="9">
        <v>-1.8384795</v>
      </c>
      <c r="K6039" s="9">
        <v>-1.9862751999999999</v>
      </c>
      <c r="L6039" s="9">
        <v>-4.9119587652260996</v>
      </c>
      <c r="M6039" s="9">
        <v>-17.683052</v>
      </c>
      <c r="N6039" s="9">
        <v>-17.683052</v>
      </c>
      <c r="O6039" s="9">
        <v>-4.9119587652260996</v>
      </c>
      <c r="P6039">
        <v>0</v>
      </c>
      <c r="Q6039" s="9">
        <v>53.549995000000003</v>
      </c>
      <c r="R6039" s="9">
        <v>267836096.98862699</v>
      </c>
      <c r="S6039" s="9">
        <v>1795568897.86496</v>
      </c>
      <c r="T6039" s="9">
        <v>-9.0019971826382696E-4</v>
      </c>
      <c r="U6039" s="9">
        <v>4.9119587652260996</v>
      </c>
      <c r="V6039" s="9">
        <v>0</v>
      </c>
      <c r="W6039" s="9">
        <v>4.9119587652260996</v>
      </c>
      <c r="X6039" t="s">
        <v>86</v>
      </c>
      <c r="Y6039" s="9">
        <v>0</v>
      </c>
      <c r="Z6039" s="9">
        <v>3.6517263000000002E-3</v>
      </c>
    </row>
    <row r="6040" spans="1:26" x14ac:dyDescent="0.3">
      <c r="A6040">
        <v>2</v>
      </c>
      <c r="B6040">
        <v>0</v>
      </c>
      <c r="C6040">
        <v>0</v>
      </c>
      <c r="D6040">
        <v>1</v>
      </c>
      <c r="E6040">
        <v>0</v>
      </c>
      <c r="F6040">
        <v>0</v>
      </c>
      <c r="G6040">
        <v>0</v>
      </c>
      <c r="H6040" s="9">
        <v>3645.44190790838</v>
      </c>
      <c r="I6040" s="9">
        <v>-1.8381407000000001</v>
      </c>
      <c r="J6040" s="9">
        <v>-1.8387553999999999</v>
      </c>
      <c r="K6040" s="9">
        <v>-1.9478519999999999</v>
      </c>
      <c r="L6040" s="9">
        <v>-4.9131277656174097</v>
      </c>
      <c r="M6040" s="9">
        <v>-17.687259999999998</v>
      </c>
      <c r="N6040" s="9">
        <v>-17.687259999999998</v>
      </c>
      <c r="O6040" s="9">
        <v>-4.9131277656174097</v>
      </c>
      <c r="P6040">
        <v>0</v>
      </c>
      <c r="Q6040" s="9">
        <v>53.549995000000003</v>
      </c>
      <c r="R6040" s="9">
        <v>267836096.98862699</v>
      </c>
      <c r="S6040" s="9">
        <v>1747249731.5606999</v>
      </c>
      <c r="T6040" s="9">
        <v>-1.1690003913109499E-3</v>
      </c>
      <c r="U6040" s="9">
        <v>4.9131277656174097</v>
      </c>
      <c r="V6040" s="9">
        <v>0</v>
      </c>
      <c r="W6040" s="9">
        <v>4.9131277656174097</v>
      </c>
      <c r="X6040" t="s">
        <v>86</v>
      </c>
      <c r="Y6040" s="9">
        <v>0</v>
      </c>
      <c r="Z6040" s="9">
        <v>3.5816233E-3</v>
      </c>
    </row>
    <row r="6041" spans="1:26" x14ac:dyDescent="0.3">
      <c r="A6041">
        <v>2</v>
      </c>
      <c r="B6041">
        <v>0</v>
      </c>
      <c r="C6041">
        <v>0</v>
      </c>
      <c r="D6041">
        <v>1</v>
      </c>
      <c r="E6041">
        <v>0</v>
      </c>
      <c r="F6041">
        <v>0</v>
      </c>
      <c r="G6041">
        <v>0</v>
      </c>
      <c r="H6041" s="9">
        <v>3646.4419078831202</v>
      </c>
      <c r="I6041" s="9">
        <v>-1.8379527</v>
      </c>
      <c r="J6041" s="9">
        <v>-1.8385273</v>
      </c>
      <c r="K6041" s="9">
        <v>-1.9650604</v>
      </c>
      <c r="L6041" s="9">
        <v>-4.9142923534271699</v>
      </c>
      <c r="M6041" s="9">
        <v>-17.691452000000002</v>
      </c>
      <c r="N6041" s="9">
        <v>-17.691452000000002</v>
      </c>
      <c r="O6041" s="9">
        <v>-4.9142923534271699</v>
      </c>
      <c r="P6041">
        <v>0</v>
      </c>
      <c r="Q6041" s="9">
        <v>53.549995000000003</v>
      </c>
      <c r="R6041" s="9">
        <v>267836096.98862699</v>
      </c>
      <c r="S6041" s="9">
        <v>1787775468.977</v>
      </c>
      <c r="T6041" s="9">
        <v>-1.1645878097681301E-3</v>
      </c>
      <c r="U6041" s="9">
        <v>4.9142923534271699</v>
      </c>
      <c r="V6041" s="9">
        <v>0</v>
      </c>
      <c r="W6041" s="9">
        <v>4.9142923534271699</v>
      </c>
      <c r="X6041" t="s">
        <v>86</v>
      </c>
      <c r="Y6041" s="9">
        <v>0</v>
      </c>
      <c r="Z6041" s="9">
        <v>3.6128169999999999E-3</v>
      </c>
    </row>
    <row r="6042" spans="1:26" x14ac:dyDescent="0.3">
      <c r="A6042">
        <v>2</v>
      </c>
      <c r="B6042">
        <v>0</v>
      </c>
      <c r="C6042">
        <v>0</v>
      </c>
      <c r="D6042">
        <v>1</v>
      </c>
      <c r="E6042">
        <v>0</v>
      </c>
      <c r="F6042">
        <v>0</v>
      </c>
      <c r="G6042">
        <v>0</v>
      </c>
      <c r="H6042" s="9">
        <v>3647.4419078578599</v>
      </c>
      <c r="I6042" s="9">
        <v>-1.8379814999999999</v>
      </c>
      <c r="J6042" s="9">
        <v>-1.8368135999999999</v>
      </c>
      <c r="K6042" s="9">
        <v>-1.9636867</v>
      </c>
      <c r="L6042" s="9">
        <v>-4.9154413596847899</v>
      </c>
      <c r="M6042" s="9">
        <v>-17.695588999999998</v>
      </c>
      <c r="N6042" s="9">
        <v>-17.695588999999998</v>
      </c>
      <c r="O6042" s="9">
        <v>-4.9154413596847899</v>
      </c>
      <c r="P6042">
        <v>0</v>
      </c>
      <c r="Q6042" s="9">
        <v>53.549995000000003</v>
      </c>
      <c r="R6042" s="9">
        <v>267836096.98862699</v>
      </c>
      <c r="S6042" s="9">
        <v>2160919719.6529198</v>
      </c>
      <c r="T6042" s="9">
        <v>-1.1490062576129301E-3</v>
      </c>
      <c r="U6042" s="9">
        <v>4.9154413596847899</v>
      </c>
      <c r="V6042" s="9">
        <v>0</v>
      </c>
      <c r="W6042" s="9">
        <v>4.9154413596847899</v>
      </c>
      <c r="X6042" t="s">
        <v>86</v>
      </c>
      <c r="Y6042" s="9">
        <v>0</v>
      </c>
      <c r="Z6042" s="9">
        <v>3.6069264E-3</v>
      </c>
    </row>
    <row r="6043" spans="1:26" x14ac:dyDescent="0.3">
      <c r="A6043">
        <v>2</v>
      </c>
      <c r="B6043">
        <v>0</v>
      </c>
      <c r="C6043">
        <v>0</v>
      </c>
      <c r="D6043">
        <v>1</v>
      </c>
      <c r="E6043">
        <v>0</v>
      </c>
      <c r="F6043">
        <v>0</v>
      </c>
      <c r="G6043">
        <v>0</v>
      </c>
      <c r="H6043" s="9">
        <v>3648.4419078326</v>
      </c>
      <c r="I6043" s="9">
        <v>-1.8378912000000001</v>
      </c>
      <c r="J6043" s="9">
        <v>-1.8388768</v>
      </c>
      <c r="K6043" s="9">
        <v>-2.0615570999999999</v>
      </c>
      <c r="L6043" s="9">
        <v>-4.9165904012929298</v>
      </c>
      <c r="M6043" s="9">
        <v>-17.699725999999998</v>
      </c>
      <c r="N6043" s="9">
        <v>-17.699725999999998</v>
      </c>
      <c r="O6043" s="9">
        <v>-4.9165904012929298</v>
      </c>
      <c r="P6043">
        <v>0</v>
      </c>
      <c r="Q6043" s="9">
        <v>53.549995000000003</v>
      </c>
      <c r="R6043" s="9">
        <v>267836096.98862699</v>
      </c>
      <c r="S6043" s="9">
        <v>1727825551.8106201</v>
      </c>
      <c r="T6043" s="9">
        <v>-1.14904160814166E-3</v>
      </c>
      <c r="U6043" s="9">
        <v>4.9165904012929298</v>
      </c>
      <c r="V6043" s="9">
        <v>0</v>
      </c>
      <c r="W6043" s="9">
        <v>4.9165904012929298</v>
      </c>
      <c r="X6043" t="s">
        <v>86</v>
      </c>
      <c r="Y6043" s="9">
        <v>0</v>
      </c>
      <c r="Z6043" s="9">
        <v>3.7909494999999998E-3</v>
      </c>
    </row>
    <row r="6044" spans="1:26" x14ac:dyDescent="0.3">
      <c r="A6044">
        <v>2</v>
      </c>
      <c r="B6044">
        <v>0</v>
      </c>
      <c r="C6044">
        <v>0</v>
      </c>
      <c r="D6044">
        <v>1</v>
      </c>
      <c r="E6044">
        <v>0</v>
      </c>
      <c r="F6044">
        <v>0</v>
      </c>
      <c r="G6044">
        <v>0</v>
      </c>
      <c r="H6044" s="9">
        <v>3649.4419078073402</v>
      </c>
      <c r="I6044" s="9">
        <v>-1.8381525000000001</v>
      </c>
      <c r="J6044" s="9">
        <v>-1.8378117</v>
      </c>
      <c r="K6044" s="9">
        <v>-2.2697365</v>
      </c>
      <c r="L6044" s="9">
        <v>-4.9177285388964398</v>
      </c>
      <c r="M6044" s="9">
        <v>-17.703823</v>
      </c>
      <c r="N6044" s="9">
        <v>-17.703823</v>
      </c>
      <c r="O6044" s="9">
        <v>-4.9177285388964398</v>
      </c>
      <c r="P6044">
        <v>0</v>
      </c>
      <c r="Q6044" s="9">
        <v>53.549995000000003</v>
      </c>
      <c r="R6044" s="9">
        <v>267836096.98862699</v>
      </c>
      <c r="S6044" s="9">
        <v>1927875871.94521</v>
      </c>
      <c r="T6044" s="9">
        <v>-1.13813760350822E-3</v>
      </c>
      <c r="U6044" s="9">
        <v>4.9177285388964398</v>
      </c>
      <c r="V6044" s="9">
        <v>0</v>
      </c>
      <c r="W6044" s="9">
        <v>4.9177285388964398</v>
      </c>
      <c r="X6044" t="s">
        <v>86</v>
      </c>
      <c r="Y6044" s="9">
        <v>0</v>
      </c>
      <c r="Z6044" s="9">
        <v>4.1713482000000001E-3</v>
      </c>
    </row>
    <row r="6045" spans="1:26" x14ac:dyDescent="0.3">
      <c r="A6045">
        <v>2</v>
      </c>
      <c r="B6045">
        <v>0</v>
      </c>
      <c r="C6045">
        <v>0</v>
      </c>
      <c r="D6045">
        <v>1</v>
      </c>
      <c r="E6045">
        <v>0</v>
      </c>
      <c r="F6045">
        <v>0</v>
      </c>
      <c r="G6045">
        <v>0</v>
      </c>
      <c r="H6045" s="9">
        <v>3650.4419077820698</v>
      </c>
      <c r="I6045" s="9">
        <v>-1.8379204</v>
      </c>
      <c r="J6045" s="9">
        <v>-1.8366933999999999</v>
      </c>
      <c r="K6045" s="9">
        <v>-2.6780442999999998</v>
      </c>
      <c r="L6045" s="9">
        <v>-4.9189434616687997</v>
      </c>
      <c r="M6045" s="9">
        <v>-17.708196999999998</v>
      </c>
      <c r="N6045" s="9">
        <v>-17.708196999999998</v>
      </c>
      <c r="O6045" s="9">
        <v>-4.9189434616687997</v>
      </c>
      <c r="P6045">
        <v>0</v>
      </c>
      <c r="Q6045" s="9">
        <v>53.549995000000003</v>
      </c>
      <c r="R6045" s="9">
        <v>267836096.98862699</v>
      </c>
      <c r="S6045" s="9">
        <v>2194526250.0081501</v>
      </c>
      <c r="T6045" s="9">
        <v>-1.2149227723678899E-3</v>
      </c>
      <c r="U6045" s="9">
        <v>4.9189434616687997</v>
      </c>
      <c r="V6045" s="9">
        <v>0</v>
      </c>
      <c r="W6045" s="9">
        <v>4.9189434616687997</v>
      </c>
      <c r="X6045" t="s">
        <v>86</v>
      </c>
      <c r="Y6045" s="9">
        <v>0</v>
      </c>
      <c r="Z6045" s="9">
        <v>4.9187462E-3</v>
      </c>
    </row>
    <row r="6046" spans="1:26" x14ac:dyDescent="0.3">
      <c r="A6046">
        <v>2</v>
      </c>
      <c r="B6046">
        <v>0</v>
      </c>
      <c r="C6046">
        <v>0</v>
      </c>
      <c r="D6046">
        <v>1</v>
      </c>
      <c r="E6046">
        <v>0</v>
      </c>
      <c r="F6046">
        <v>0</v>
      </c>
      <c r="G6046">
        <v>0</v>
      </c>
      <c r="H6046" s="9">
        <v>3651.44190775681</v>
      </c>
      <c r="I6046" s="9">
        <v>-1.8378935000000001</v>
      </c>
      <c r="J6046" s="9">
        <v>-1.8388008</v>
      </c>
      <c r="K6046" s="9">
        <v>-2.8409325999999999</v>
      </c>
      <c r="L6046" s="9">
        <v>-4.92011754937998</v>
      </c>
      <c r="M6046" s="9">
        <v>-17.712423000000001</v>
      </c>
      <c r="N6046" s="9">
        <v>-17.712423000000001</v>
      </c>
      <c r="O6046" s="9">
        <v>-4.92011754937998</v>
      </c>
      <c r="P6046">
        <v>0</v>
      </c>
      <c r="Q6046" s="9">
        <v>53.549995000000003</v>
      </c>
      <c r="R6046" s="9">
        <v>267836096.98862699</v>
      </c>
      <c r="S6046" s="9">
        <v>1741941257.17765</v>
      </c>
      <c r="T6046" s="9">
        <v>-1.1740877111749901E-3</v>
      </c>
      <c r="U6046" s="9">
        <v>4.92011754937998</v>
      </c>
      <c r="V6046" s="9">
        <v>0</v>
      </c>
      <c r="W6046" s="9">
        <v>4.92011754937998</v>
      </c>
      <c r="X6046" t="s">
        <v>86</v>
      </c>
      <c r="Y6046" s="9">
        <v>0</v>
      </c>
      <c r="Z6046" s="9">
        <v>5.2239089000000001E-3</v>
      </c>
    </row>
    <row r="6047" spans="1:26" x14ac:dyDescent="0.3">
      <c r="A6047">
        <v>2</v>
      </c>
      <c r="B6047">
        <v>0</v>
      </c>
      <c r="C6047">
        <v>0</v>
      </c>
      <c r="D6047">
        <v>1</v>
      </c>
      <c r="E6047">
        <v>0</v>
      </c>
      <c r="F6047">
        <v>0</v>
      </c>
      <c r="G6047">
        <v>0</v>
      </c>
      <c r="H6047" s="9">
        <v>3652.4419077315501</v>
      </c>
      <c r="I6047" s="9">
        <v>-1.8381453999999999</v>
      </c>
      <c r="J6047" s="9">
        <v>-1.8368036999999999</v>
      </c>
      <c r="K6047" s="9">
        <v>-3.2462260999999999</v>
      </c>
      <c r="L6047" s="9">
        <v>-4.9212983116013804</v>
      </c>
      <c r="M6047" s="9">
        <v>-17.716674999999999</v>
      </c>
      <c r="N6047" s="9">
        <v>-17.716674999999999</v>
      </c>
      <c r="O6047" s="9">
        <v>-4.9212983116013804</v>
      </c>
      <c r="P6047">
        <v>0</v>
      </c>
      <c r="Q6047" s="9">
        <v>53.549995000000003</v>
      </c>
      <c r="R6047" s="9">
        <v>267836096.98862699</v>
      </c>
      <c r="S6047" s="9">
        <v>2166090947.3455601</v>
      </c>
      <c r="T6047" s="9">
        <v>-1.1807622214030601E-3</v>
      </c>
      <c r="U6047" s="9">
        <v>4.9212983116013804</v>
      </c>
      <c r="V6047" s="9">
        <v>0</v>
      </c>
      <c r="W6047" s="9">
        <v>4.9212983116013804</v>
      </c>
      <c r="X6047" t="s">
        <v>86</v>
      </c>
      <c r="Y6047" s="9">
        <v>0</v>
      </c>
      <c r="Z6047" s="9">
        <v>5.9626801000000002E-3</v>
      </c>
    </row>
    <row r="6048" spans="1:26" x14ac:dyDescent="0.3">
      <c r="A6048">
        <v>2</v>
      </c>
      <c r="B6048">
        <v>0</v>
      </c>
      <c r="C6048">
        <v>0</v>
      </c>
      <c r="D6048">
        <v>1</v>
      </c>
      <c r="E6048">
        <v>0</v>
      </c>
      <c r="F6048">
        <v>0</v>
      </c>
      <c r="G6048">
        <v>0</v>
      </c>
      <c r="H6048" s="9">
        <v>3653.4419077062898</v>
      </c>
      <c r="I6048" s="9">
        <v>-1.8379996999999999</v>
      </c>
      <c r="J6048" s="9">
        <v>-1.8374391999999999</v>
      </c>
      <c r="K6048" s="9">
        <v>-3.4418902</v>
      </c>
      <c r="L6048" s="9">
        <v>-4.9224625553737997</v>
      </c>
      <c r="M6048" s="9">
        <v>-17.720865</v>
      </c>
      <c r="N6048" s="9">
        <v>-17.720865</v>
      </c>
      <c r="O6048" s="9">
        <v>-4.9224625553737997</v>
      </c>
      <c r="P6048">
        <v>0</v>
      </c>
      <c r="Q6048" s="9">
        <v>53.549995000000003</v>
      </c>
      <c r="R6048" s="9">
        <v>267836096.98862699</v>
      </c>
      <c r="S6048" s="9">
        <v>2010976664.3460801</v>
      </c>
      <c r="T6048" s="9">
        <v>-1.1642437724139699E-3</v>
      </c>
      <c r="U6048" s="9">
        <v>4.9224625553737997</v>
      </c>
      <c r="V6048" s="9">
        <v>0</v>
      </c>
      <c r="W6048" s="9">
        <v>4.9224625553737997</v>
      </c>
      <c r="X6048" t="s">
        <v>86</v>
      </c>
      <c r="Y6048" s="9">
        <v>0</v>
      </c>
      <c r="Z6048" s="9">
        <v>6.3242638000000004E-3</v>
      </c>
    </row>
    <row r="6049" spans="1:26" x14ac:dyDescent="0.3">
      <c r="A6049">
        <v>2</v>
      </c>
      <c r="B6049">
        <v>0</v>
      </c>
      <c r="C6049">
        <v>0</v>
      </c>
      <c r="D6049">
        <v>1</v>
      </c>
      <c r="E6049">
        <v>0</v>
      </c>
      <c r="F6049">
        <v>0</v>
      </c>
      <c r="G6049">
        <v>0</v>
      </c>
      <c r="H6049" s="9">
        <v>3654.44190768103</v>
      </c>
      <c r="I6049" s="9">
        <v>-1.8380236999999999</v>
      </c>
      <c r="J6049" s="9">
        <v>-1.8366248999999999</v>
      </c>
      <c r="K6049" s="9">
        <v>-3.6883786000000001</v>
      </c>
      <c r="L6049" s="9">
        <v>-4.9236029427605201</v>
      </c>
      <c r="M6049" s="9">
        <v>-17.724969999999999</v>
      </c>
      <c r="N6049" s="9">
        <v>-17.724969999999999</v>
      </c>
      <c r="O6049" s="9">
        <v>-4.9236029427605201</v>
      </c>
      <c r="P6049">
        <v>0</v>
      </c>
      <c r="Q6049" s="9">
        <v>53.549995000000003</v>
      </c>
      <c r="R6049" s="9">
        <v>267836096.98862699</v>
      </c>
      <c r="S6049" s="9">
        <v>2215339822.5229802</v>
      </c>
      <c r="T6049" s="9">
        <v>-1.1403873867186201E-3</v>
      </c>
      <c r="U6049" s="9">
        <v>4.9236029427605201</v>
      </c>
      <c r="V6049" s="9">
        <v>0</v>
      </c>
      <c r="W6049" s="9">
        <v>4.9236029427605201</v>
      </c>
      <c r="X6049" t="s">
        <v>86</v>
      </c>
      <c r="Y6049" s="9">
        <v>0</v>
      </c>
      <c r="Z6049" s="9">
        <v>6.7741679999999997E-3</v>
      </c>
    </row>
    <row r="6050" spans="1:26" x14ac:dyDescent="0.3">
      <c r="A6050">
        <v>2</v>
      </c>
      <c r="B6050">
        <v>0</v>
      </c>
      <c r="C6050">
        <v>0</v>
      </c>
      <c r="D6050">
        <v>1</v>
      </c>
      <c r="E6050">
        <v>0</v>
      </c>
      <c r="F6050">
        <v>0</v>
      </c>
      <c r="G6050">
        <v>0</v>
      </c>
      <c r="H6050" s="9">
        <v>3655.4419076557601</v>
      </c>
      <c r="I6050" s="9">
        <v>-1.837996</v>
      </c>
      <c r="J6050" s="9">
        <v>-1.8372752999999999</v>
      </c>
      <c r="K6050" s="9">
        <v>-3.9908413999999999</v>
      </c>
      <c r="L6050" s="9">
        <v>-4.92472004437957</v>
      </c>
      <c r="M6050" s="9">
        <v>-17.728992000000002</v>
      </c>
      <c r="N6050" s="9">
        <v>-17.728992000000002</v>
      </c>
      <c r="O6050" s="9">
        <v>-4.92472004437957</v>
      </c>
      <c r="P6050">
        <v>0</v>
      </c>
      <c r="Q6050" s="9">
        <v>53.549995000000003</v>
      </c>
      <c r="R6050" s="9">
        <v>267836096.98862699</v>
      </c>
      <c r="S6050" s="9">
        <v>2049872190.32218</v>
      </c>
      <c r="T6050" s="9">
        <v>-1.1171016190587499E-3</v>
      </c>
      <c r="U6050" s="9">
        <v>4.92472004437957</v>
      </c>
      <c r="V6050" s="9">
        <v>0</v>
      </c>
      <c r="W6050" s="9">
        <v>4.92472004437957</v>
      </c>
      <c r="X6050" t="s">
        <v>86</v>
      </c>
      <c r="Y6050" s="9">
        <v>0</v>
      </c>
      <c r="Z6050" s="9">
        <v>7.3322741999999998E-3</v>
      </c>
    </row>
    <row r="6051" spans="1:26" x14ac:dyDescent="0.3">
      <c r="A6051">
        <v>2</v>
      </c>
      <c r="B6051">
        <v>0</v>
      </c>
      <c r="C6051">
        <v>0</v>
      </c>
      <c r="D6051">
        <v>1</v>
      </c>
      <c r="E6051">
        <v>0</v>
      </c>
      <c r="F6051">
        <v>0</v>
      </c>
      <c r="G6051">
        <v>0</v>
      </c>
      <c r="H6051" s="9">
        <v>3656.4419076304998</v>
      </c>
      <c r="I6051" s="9">
        <v>-1.8378954000000001</v>
      </c>
      <c r="J6051" s="9">
        <v>-1.8366332000000001</v>
      </c>
      <c r="K6051" s="9">
        <v>-4.8408442000000003</v>
      </c>
      <c r="L6051" s="9">
        <v>-4.9259048308278102</v>
      </c>
      <c r="M6051" s="9">
        <v>-17.733256999999998</v>
      </c>
      <c r="N6051" s="9">
        <v>-17.733256999999998</v>
      </c>
      <c r="O6051" s="9">
        <v>-4.9259048308278102</v>
      </c>
      <c r="P6051">
        <v>0</v>
      </c>
      <c r="Q6051" s="9">
        <v>53.549995000000003</v>
      </c>
      <c r="R6051" s="9">
        <v>267836096.98862699</v>
      </c>
      <c r="S6051" s="9">
        <v>2214071472.3797302</v>
      </c>
      <c r="T6051" s="9">
        <v>-1.18478644824016E-3</v>
      </c>
      <c r="U6051" s="9">
        <v>4.9259048308278102</v>
      </c>
      <c r="V6051" s="9">
        <v>0</v>
      </c>
      <c r="W6051" s="9">
        <v>4.9259048308278102</v>
      </c>
      <c r="X6051" t="s">
        <v>86</v>
      </c>
      <c r="Y6051" s="9">
        <v>0</v>
      </c>
      <c r="Z6051" s="9">
        <v>8.8908550999999992E-3</v>
      </c>
    </row>
    <row r="6052" spans="1:26" x14ac:dyDescent="0.3">
      <c r="A6052">
        <v>2</v>
      </c>
      <c r="B6052">
        <v>0</v>
      </c>
      <c r="C6052">
        <v>0</v>
      </c>
      <c r="D6052">
        <v>1</v>
      </c>
      <c r="E6052">
        <v>0</v>
      </c>
      <c r="F6052">
        <v>0</v>
      </c>
      <c r="G6052">
        <v>0</v>
      </c>
      <c r="H6052" s="9">
        <v>3657.44190760524</v>
      </c>
      <c r="I6052" s="9">
        <v>-1.8378821999999999</v>
      </c>
      <c r="J6052" s="9">
        <v>-1.8368264000000001</v>
      </c>
      <c r="K6052" s="9">
        <v>-5.1011442999999996</v>
      </c>
      <c r="L6052" s="9">
        <v>-4.92711740650455</v>
      </c>
      <c r="M6052" s="9">
        <v>-17.737622999999999</v>
      </c>
      <c r="N6052" s="9">
        <v>-17.737622999999999</v>
      </c>
      <c r="O6052" s="9">
        <v>-4.92711740650455</v>
      </c>
      <c r="P6052">
        <v>0</v>
      </c>
      <c r="Q6052" s="9">
        <v>53.549995000000003</v>
      </c>
      <c r="R6052" s="9">
        <v>267836096.98862699</v>
      </c>
      <c r="S6052" s="9">
        <v>2162645674.0438399</v>
      </c>
      <c r="T6052" s="9">
        <v>-1.21257567673271E-3</v>
      </c>
      <c r="U6052" s="9">
        <v>4.92711740650455</v>
      </c>
      <c r="V6052" s="9">
        <v>0</v>
      </c>
      <c r="W6052" s="9">
        <v>4.92711740650455</v>
      </c>
      <c r="X6052" t="s">
        <v>86</v>
      </c>
      <c r="Y6052" s="9">
        <v>0</v>
      </c>
      <c r="Z6052" s="9">
        <v>9.3699171999999994E-3</v>
      </c>
    </row>
    <row r="6053" spans="1:26" x14ac:dyDescent="0.3">
      <c r="A6053">
        <v>2</v>
      </c>
      <c r="B6053">
        <v>0</v>
      </c>
      <c r="C6053">
        <v>0</v>
      </c>
      <c r="D6053">
        <v>1</v>
      </c>
      <c r="E6053">
        <v>0</v>
      </c>
      <c r="F6053">
        <v>0</v>
      </c>
      <c r="G6053">
        <v>0</v>
      </c>
      <c r="H6053" s="9">
        <v>3658.4419075799801</v>
      </c>
      <c r="I6053" s="9">
        <v>-1.8378612000000001</v>
      </c>
      <c r="J6053" s="9">
        <v>-1.8367427999999999</v>
      </c>
      <c r="K6053" s="9">
        <v>-5.3307295000000003</v>
      </c>
      <c r="L6053" s="9">
        <v>-4.9282985467284499</v>
      </c>
      <c r="M6053" s="9">
        <v>-17.741875</v>
      </c>
      <c r="N6053" s="9">
        <v>-17.741875</v>
      </c>
      <c r="O6053" s="9">
        <v>-4.9282985467284499</v>
      </c>
      <c r="P6053">
        <v>0</v>
      </c>
      <c r="Q6053" s="9">
        <v>53.549995000000003</v>
      </c>
      <c r="R6053" s="9">
        <v>267836096.98862699</v>
      </c>
      <c r="S6053" s="9">
        <v>2185370701.8836002</v>
      </c>
      <c r="T6053" s="9">
        <v>-1.1811402238999201E-3</v>
      </c>
      <c r="U6053" s="9">
        <v>4.9282985467284499</v>
      </c>
      <c r="V6053" s="9">
        <v>0</v>
      </c>
      <c r="W6053" s="9">
        <v>4.9282985467284499</v>
      </c>
      <c r="X6053" t="s">
        <v>86</v>
      </c>
      <c r="Y6053" s="9">
        <v>0</v>
      </c>
      <c r="Z6053" s="9">
        <v>9.7911786000000004E-3</v>
      </c>
    </row>
    <row r="6054" spans="1:26" x14ac:dyDescent="0.3">
      <c r="A6054">
        <v>2</v>
      </c>
      <c r="B6054">
        <v>0</v>
      </c>
      <c r="C6054">
        <v>0</v>
      </c>
      <c r="D6054">
        <v>1</v>
      </c>
      <c r="E6054">
        <v>0</v>
      </c>
      <c r="F6054">
        <v>0</v>
      </c>
      <c r="G6054">
        <v>0</v>
      </c>
      <c r="H6054" s="9">
        <v>3659.4419075547098</v>
      </c>
      <c r="I6054" s="9">
        <v>-1.8381424</v>
      </c>
      <c r="J6054" s="9">
        <v>-1.8372259</v>
      </c>
      <c r="K6054" s="9">
        <v>-5.4733567000000001</v>
      </c>
      <c r="L6054" s="9">
        <v>-4.9294518974222798</v>
      </c>
      <c r="M6054" s="9">
        <v>-17.746027000000002</v>
      </c>
      <c r="N6054" s="9">
        <v>-17.746027000000002</v>
      </c>
      <c r="O6054" s="9">
        <v>-4.9294518974222798</v>
      </c>
      <c r="P6054">
        <v>0</v>
      </c>
      <c r="Q6054" s="9">
        <v>53.549995000000003</v>
      </c>
      <c r="R6054" s="9">
        <v>267836096.98862699</v>
      </c>
      <c r="S6054" s="9">
        <v>2063562069.5671401</v>
      </c>
      <c r="T6054" s="9">
        <v>-1.1533506938352599E-3</v>
      </c>
      <c r="U6054" s="9">
        <v>4.9294518974222798</v>
      </c>
      <c r="V6054" s="9">
        <v>0</v>
      </c>
      <c r="W6054" s="9">
        <v>4.9294518974222798</v>
      </c>
      <c r="X6054" t="s">
        <v>86</v>
      </c>
      <c r="Y6054" s="9">
        <v>0</v>
      </c>
      <c r="Z6054" s="9">
        <v>1.0055793E-2</v>
      </c>
    </row>
    <row r="6055" spans="1:26" x14ac:dyDescent="0.3">
      <c r="A6055">
        <v>2</v>
      </c>
      <c r="B6055">
        <v>0</v>
      </c>
      <c r="C6055">
        <v>0</v>
      </c>
      <c r="D6055">
        <v>1</v>
      </c>
      <c r="E6055">
        <v>0</v>
      </c>
      <c r="F6055">
        <v>0</v>
      </c>
      <c r="G6055">
        <v>0</v>
      </c>
      <c r="H6055" s="9">
        <v>3660.44190752945</v>
      </c>
      <c r="I6055" s="9">
        <v>-1.8381249</v>
      </c>
      <c r="J6055" s="9">
        <v>-1.8378063</v>
      </c>
      <c r="K6055" s="9">
        <v>-5.8349624000000002</v>
      </c>
      <c r="L6055" s="9">
        <v>-4.9305951988556602</v>
      </c>
      <c r="M6055" s="9">
        <v>-17.750143000000001</v>
      </c>
      <c r="N6055" s="9">
        <v>-17.750143000000001</v>
      </c>
      <c r="O6055" s="9">
        <v>-4.9305951988556602</v>
      </c>
      <c r="P6055">
        <v>0</v>
      </c>
      <c r="Q6055" s="9">
        <v>53.549995000000003</v>
      </c>
      <c r="R6055" s="9">
        <v>267836096.98862699</v>
      </c>
      <c r="S6055" s="9">
        <v>1934024990.08849</v>
      </c>
      <c r="T6055" s="9">
        <v>-1.1433014333777E-3</v>
      </c>
      <c r="U6055" s="9">
        <v>4.9305951988556602</v>
      </c>
      <c r="V6055" s="9">
        <v>0</v>
      </c>
      <c r="W6055" s="9">
        <v>4.9305951988556602</v>
      </c>
      <c r="X6055" t="s">
        <v>86</v>
      </c>
      <c r="Y6055" s="9">
        <v>0</v>
      </c>
      <c r="Z6055" s="9">
        <v>1.0723531E-2</v>
      </c>
    </row>
    <row r="6056" spans="1:26" x14ac:dyDescent="0.3">
      <c r="A6056">
        <v>2</v>
      </c>
      <c r="B6056">
        <v>0</v>
      </c>
      <c r="C6056">
        <v>0</v>
      </c>
      <c r="D6056">
        <v>1</v>
      </c>
      <c r="E6056">
        <v>0</v>
      </c>
      <c r="F6056">
        <v>0</v>
      </c>
      <c r="G6056">
        <v>0</v>
      </c>
      <c r="H6056" s="9">
        <v>3661.4419075041901</v>
      </c>
      <c r="I6056" s="9">
        <v>-1.837968</v>
      </c>
      <c r="J6056" s="9">
        <v>-1.8386169999999999</v>
      </c>
      <c r="K6056" s="9">
        <v>-6.3322495999999999</v>
      </c>
      <c r="L6056" s="9">
        <v>-4.93174920748329</v>
      </c>
      <c r="M6056" s="9">
        <v>-17.754297000000001</v>
      </c>
      <c r="N6056" s="9">
        <v>-17.754297000000001</v>
      </c>
      <c r="O6056" s="9">
        <v>-4.93174920748329</v>
      </c>
      <c r="P6056">
        <v>0</v>
      </c>
      <c r="Q6056" s="9">
        <v>53.549995000000003</v>
      </c>
      <c r="R6056" s="9">
        <v>267836096.98862699</v>
      </c>
      <c r="S6056" s="9">
        <v>1778057903.6062801</v>
      </c>
      <c r="T6056" s="9">
        <v>-1.1540086276271501E-3</v>
      </c>
      <c r="U6056" s="9">
        <v>4.93174920748329</v>
      </c>
      <c r="V6056" s="9">
        <v>0</v>
      </c>
      <c r="W6056" s="9">
        <v>4.93174920748329</v>
      </c>
      <c r="X6056" t="s">
        <v>86</v>
      </c>
      <c r="Y6056" s="9">
        <v>0</v>
      </c>
      <c r="Z6056" s="9">
        <v>1.1642582E-2</v>
      </c>
    </row>
    <row r="6057" spans="1:26" x14ac:dyDescent="0.3">
      <c r="A6057">
        <v>2</v>
      </c>
      <c r="B6057">
        <v>0</v>
      </c>
      <c r="C6057">
        <v>0</v>
      </c>
      <c r="D6057">
        <v>1</v>
      </c>
      <c r="E6057">
        <v>0</v>
      </c>
      <c r="F6057">
        <v>0</v>
      </c>
      <c r="G6057">
        <v>0</v>
      </c>
      <c r="H6057" s="9">
        <v>3662.4419074789298</v>
      </c>
      <c r="I6057" s="9">
        <v>-1.8378751</v>
      </c>
      <c r="J6057" s="9">
        <v>-1.8367026</v>
      </c>
      <c r="K6057" s="9">
        <v>-6.6046833999999999</v>
      </c>
      <c r="L6057" s="9">
        <v>-4.9329713685054699</v>
      </c>
      <c r="M6057" s="9">
        <v>-17.758697999999999</v>
      </c>
      <c r="N6057" s="9">
        <v>-17.758697999999999</v>
      </c>
      <c r="O6057" s="9">
        <v>-4.9329713685054699</v>
      </c>
      <c r="P6057">
        <v>0</v>
      </c>
      <c r="Q6057" s="9">
        <v>53.549995000000003</v>
      </c>
      <c r="R6057" s="9">
        <v>267836096.98862699</v>
      </c>
      <c r="S6057" s="9">
        <v>2198268957.57583</v>
      </c>
      <c r="T6057" s="9">
        <v>-1.2221610221860801E-3</v>
      </c>
      <c r="U6057" s="9">
        <v>4.9329713685054699</v>
      </c>
      <c r="V6057" s="9">
        <v>0</v>
      </c>
      <c r="W6057" s="9">
        <v>4.9329713685054699</v>
      </c>
      <c r="X6057" t="s">
        <v>86</v>
      </c>
      <c r="Y6057" s="9">
        <v>0</v>
      </c>
      <c r="Z6057" s="9">
        <v>1.2130838999999999E-2</v>
      </c>
    </row>
    <row r="6058" spans="1:26" x14ac:dyDescent="0.3">
      <c r="A6058">
        <v>2</v>
      </c>
      <c r="B6058">
        <v>0</v>
      </c>
      <c r="C6058">
        <v>0</v>
      </c>
      <c r="D6058">
        <v>1</v>
      </c>
      <c r="E6058">
        <v>0</v>
      </c>
      <c r="F6058">
        <v>0</v>
      </c>
      <c r="G6058">
        <v>0</v>
      </c>
      <c r="H6058" s="9">
        <v>3663.44190745367</v>
      </c>
      <c r="I6058" s="9">
        <v>-1.8381426000000001</v>
      </c>
      <c r="J6058" s="9">
        <v>-1.8381438000000001</v>
      </c>
      <c r="K6058" s="9">
        <v>-6.5800346999999997</v>
      </c>
      <c r="L6058" s="9">
        <v>-4.9341796295990603</v>
      </c>
      <c r="M6058" s="9">
        <v>-17.763045999999999</v>
      </c>
      <c r="N6058" s="9">
        <v>-17.763045999999999</v>
      </c>
      <c r="O6058" s="9">
        <v>-4.9341796295990603</v>
      </c>
      <c r="P6058">
        <v>0</v>
      </c>
      <c r="Q6058" s="9">
        <v>53.549995000000003</v>
      </c>
      <c r="R6058" s="9">
        <v>267836096.98862699</v>
      </c>
      <c r="S6058" s="9">
        <v>1867045762.0553701</v>
      </c>
      <c r="T6058" s="9">
        <v>-1.2082610935903999E-3</v>
      </c>
      <c r="U6058" s="9">
        <v>4.9341796295990603</v>
      </c>
      <c r="V6058" s="9">
        <v>0</v>
      </c>
      <c r="W6058" s="9">
        <v>4.9341796295990603</v>
      </c>
      <c r="X6058" t="s">
        <v>86</v>
      </c>
      <c r="Y6058" s="9">
        <v>0</v>
      </c>
      <c r="Z6058" s="9">
        <v>1.209505E-2</v>
      </c>
    </row>
    <row r="6059" spans="1:26" x14ac:dyDescent="0.3">
      <c r="A6059">
        <v>2</v>
      </c>
      <c r="B6059">
        <v>0</v>
      </c>
      <c r="C6059">
        <v>0</v>
      </c>
      <c r="D6059">
        <v>1</v>
      </c>
      <c r="E6059">
        <v>0</v>
      </c>
      <c r="F6059">
        <v>0</v>
      </c>
      <c r="G6059">
        <v>0</v>
      </c>
      <c r="H6059" s="9">
        <v>3664.4419074284001</v>
      </c>
      <c r="I6059" s="9">
        <v>-1.8378786</v>
      </c>
      <c r="J6059" s="9">
        <v>-1.8369063000000001</v>
      </c>
      <c r="K6059" s="9">
        <v>-6.6271572000000001</v>
      </c>
      <c r="L6059" s="9">
        <v>-4.9353655457869596</v>
      </c>
      <c r="M6059" s="9">
        <v>-17.767316999999998</v>
      </c>
      <c r="N6059" s="9">
        <v>-17.767316999999998</v>
      </c>
      <c r="O6059" s="9">
        <v>-4.9353655457869596</v>
      </c>
      <c r="P6059">
        <v>0</v>
      </c>
      <c r="Q6059" s="9">
        <v>53.549995000000003</v>
      </c>
      <c r="R6059" s="9">
        <v>267836096.98862699</v>
      </c>
      <c r="S6059" s="9">
        <v>2145442497.8122799</v>
      </c>
      <c r="T6059" s="9">
        <v>-1.18591618789487E-3</v>
      </c>
      <c r="U6059" s="9">
        <v>4.9353655457869596</v>
      </c>
      <c r="V6059" s="9">
        <v>0</v>
      </c>
      <c r="W6059" s="9">
        <v>4.9353655457869596</v>
      </c>
      <c r="X6059" t="s">
        <v>86</v>
      </c>
      <c r="Y6059" s="9">
        <v>0</v>
      </c>
      <c r="Z6059" s="9">
        <v>1.2173467E-2</v>
      </c>
    </row>
    <row r="6060" spans="1:26" x14ac:dyDescent="0.3">
      <c r="A6060">
        <v>2</v>
      </c>
      <c r="B6060">
        <v>0</v>
      </c>
      <c r="C6060">
        <v>0</v>
      </c>
      <c r="D6060">
        <v>1</v>
      </c>
      <c r="E6060">
        <v>0</v>
      </c>
      <c r="F6060">
        <v>0</v>
      </c>
      <c r="G6060">
        <v>0</v>
      </c>
      <c r="H6060" s="9">
        <v>3665.4419074031398</v>
      </c>
      <c r="I6060" s="9">
        <v>-1.8380095999999999</v>
      </c>
      <c r="J6060" s="9">
        <v>-1.8371518</v>
      </c>
      <c r="K6060" s="9">
        <v>-6.5468769</v>
      </c>
      <c r="L6060" s="9">
        <v>-4.9365528837503003</v>
      </c>
      <c r="M6060" s="9">
        <v>-17.771591000000001</v>
      </c>
      <c r="N6060" s="9">
        <v>-17.771591000000001</v>
      </c>
      <c r="O6060" s="9">
        <v>-4.9365528837503003</v>
      </c>
      <c r="P6060">
        <v>0</v>
      </c>
      <c r="Q6060" s="9">
        <v>53.549995000000003</v>
      </c>
      <c r="R6060" s="9">
        <v>267836096.98862699</v>
      </c>
      <c r="S6060" s="9">
        <v>2084423242.0692599</v>
      </c>
      <c r="T6060" s="9">
        <v>-1.1873379633433601E-3</v>
      </c>
      <c r="U6060" s="9">
        <v>4.9365528837503003</v>
      </c>
      <c r="V6060" s="9">
        <v>0</v>
      </c>
      <c r="W6060" s="9">
        <v>4.9365528837503003</v>
      </c>
      <c r="X6060" t="s">
        <v>86</v>
      </c>
      <c r="Y6060" s="9">
        <v>0</v>
      </c>
      <c r="Z6060" s="9">
        <v>1.2027606E-2</v>
      </c>
    </row>
    <row r="6061" spans="1:26" x14ac:dyDescent="0.3">
      <c r="A6061">
        <v>2</v>
      </c>
      <c r="B6061">
        <v>0</v>
      </c>
      <c r="C6061">
        <v>0</v>
      </c>
      <c r="D6061">
        <v>1</v>
      </c>
      <c r="E6061">
        <v>0</v>
      </c>
      <c r="F6061">
        <v>0</v>
      </c>
      <c r="G6061">
        <v>0</v>
      </c>
      <c r="H6061" s="9">
        <v>3666.4419073778799</v>
      </c>
      <c r="I6061" s="9">
        <v>-1.8379117</v>
      </c>
      <c r="J6061" s="9">
        <v>-1.8374387000000001</v>
      </c>
      <c r="K6061" s="9">
        <v>-6.5087209000000001</v>
      </c>
      <c r="L6061" s="9">
        <v>-4.9377366900130299</v>
      </c>
      <c r="M6061" s="9">
        <v>-17.775852</v>
      </c>
      <c r="N6061" s="9">
        <v>-17.775852</v>
      </c>
      <c r="O6061" s="9">
        <v>-4.9377366900130299</v>
      </c>
      <c r="P6061">
        <v>0</v>
      </c>
      <c r="Q6061" s="9">
        <v>53.549995000000003</v>
      </c>
      <c r="R6061" s="9">
        <v>267836096.98862699</v>
      </c>
      <c r="S6061" s="9">
        <v>2017300367.79229</v>
      </c>
      <c r="T6061" s="9">
        <v>-1.1838062627313999E-3</v>
      </c>
      <c r="U6061" s="9">
        <v>4.9377366900130299</v>
      </c>
      <c r="V6061" s="9">
        <v>0</v>
      </c>
      <c r="W6061" s="9">
        <v>4.9377366900130299</v>
      </c>
      <c r="X6061" t="s">
        <v>86</v>
      </c>
      <c r="Y6061" s="9">
        <v>0</v>
      </c>
      <c r="Z6061" s="9">
        <v>1.1959376000000001E-2</v>
      </c>
    </row>
    <row r="6062" spans="1:26" x14ac:dyDescent="0.3">
      <c r="A6062">
        <v>2</v>
      </c>
      <c r="B6062">
        <v>0</v>
      </c>
      <c r="C6062">
        <v>0</v>
      </c>
      <c r="D6062">
        <v>1</v>
      </c>
      <c r="E6062">
        <v>0</v>
      </c>
      <c r="F6062">
        <v>0</v>
      </c>
      <c r="G6062">
        <v>0</v>
      </c>
      <c r="H6062" s="9">
        <v>3667.4419073526201</v>
      </c>
      <c r="I6062" s="9">
        <v>-1.8381392999999999</v>
      </c>
      <c r="J6062" s="9">
        <v>-1.8392689</v>
      </c>
      <c r="K6062" s="9">
        <v>-6.2033199999999997</v>
      </c>
      <c r="L6062" s="9">
        <v>-4.9389148680390198</v>
      </c>
      <c r="M6062" s="9">
        <v>-17.780093999999998</v>
      </c>
      <c r="N6062" s="9">
        <v>-17.780093999999998</v>
      </c>
      <c r="O6062" s="9">
        <v>-4.9389148680390198</v>
      </c>
      <c r="P6062">
        <v>0</v>
      </c>
      <c r="Q6062" s="9">
        <v>53.549995000000003</v>
      </c>
      <c r="R6062" s="9">
        <v>267836096.98862699</v>
      </c>
      <c r="S6062" s="9">
        <v>1671904934.6338301</v>
      </c>
      <c r="T6062" s="9">
        <v>-1.1781780259871801E-3</v>
      </c>
      <c r="U6062" s="9">
        <v>4.9389148680390198</v>
      </c>
      <c r="V6062" s="9">
        <v>0</v>
      </c>
      <c r="W6062" s="9">
        <v>4.9389148680390198</v>
      </c>
      <c r="X6062" t="s">
        <v>86</v>
      </c>
      <c r="Y6062" s="9">
        <v>0</v>
      </c>
      <c r="Z6062" s="9">
        <v>1.1409574E-2</v>
      </c>
    </row>
    <row r="6063" spans="1:26" x14ac:dyDescent="0.3">
      <c r="A6063">
        <v>2</v>
      </c>
      <c r="B6063">
        <v>0</v>
      </c>
      <c r="C6063">
        <v>0</v>
      </c>
      <c r="D6063">
        <v>1</v>
      </c>
      <c r="E6063">
        <v>0</v>
      </c>
      <c r="F6063">
        <v>0</v>
      </c>
      <c r="G6063">
        <v>0</v>
      </c>
      <c r="H6063" s="9">
        <v>3668.4419073273598</v>
      </c>
      <c r="I6063" s="9">
        <v>-1.8381369999999999</v>
      </c>
      <c r="J6063" s="9">
        <v>-1.8370806</v>
      </c>
      <c r="K6063" s="9">
        <v>-6.118957</v>
      </c>
      <c r="L6063" s="9">
        <v>-4.9400172431659399</v>
      </c>
      <c r="M6063" s="9">
        <v>-17.784061000000001</v>
      </c>
      <c r="N6063" s="9">
        <v>-17.784061000000001</v>
      </c>
      <c r="O6063" s="9">
        <v>-4.9400172431659399</v>
      </c>
      <c r="P6063">
        <v>0</v>
      </c>
      <c r="Q6063" s="9">
        <v>53.549995000000003</v>
      </c>
      <c r="R6063" s="9">
        <v>267836096.98862699</v>
      </c>
      <c r="S6063" s="9">
        <v>2103367503.0818601</v>
      </c>
      <c r="T6063" s="9">
        <v>-1.10237512691835E-3</v>
      </c>
      <c r="U6063" s="9">
        <v>4.9400172431659399</v>
      </c>
      <c r="V6063" s="9">
        <v>0</v>
      </c>
      <c r="W6063" s="9">
        <v>4.9400172431659399</v>
      </c>
      <c r="X6063" t="s">
        <v>86</v>
      </c>
      <c r="Y6063" s="9">
        <v>0</v>
      </c>
      <c r="Z6063" s="9">
        <v>1.1241017000000001E-2</v>
      </c>
    </row>
    <row r="6064" spans="1:26" x14ac:dyDescent="0.3">
      <c r="A6064">
        <v>2</v>
      </c>
      <c r="B6064">
        <v>0</v>
      </c>
      <c r="C6064">
        <v>0</v>
      </c>
      <c r="D6064">
        <v>1</v>
      </c>
      <c r="E6064">
        <v>0</v>
      </c>
      <c r="F6064">
        <v>0</v>
      </c>
      <c r="G6064">
        <v>0</v>
      </c>
      <c r="H6064" s="9">
        <v>3669.4419073020899</v>
      </c>
      <c r="I6064" s="9">
        <v>-1.8379947000000001</v>
      </c>
      <c r="J6064" s="9">
        <v>-1.8381246</v>
      </c>
      <c r="K6064" s="9">
        <v>-5.7842526000000003</v>
      </c>
      <c r="L6064" s="9">
        <v>-4.9411765607005398</v>
      </c>
      <c r="M6064" s="9">
        <v>-17.788235</v>
      </c>
      <c r="N6064" s="9">
        <v>-17.788235</v>
      </c>
      <c r="O6064" s="9">
        <v>-4.9411765607005398</v>
      </c>
      <c r="P6064">
        <v>0</v>
      </c>
      <c r="Q6064" s="9">
        <v>53.549995000000003</v>
      </c>
      <c r="R6064" s="9">
        <v>267836096.98862699</v>
      </c>
      <c r="S6064" s="9">
        <v>1873447005.19836</v>
      </c>
      <c r="T6064" s="9">
        <v>-1.15931753460518E-3</v>
      </c>
      <c r="U6064" s="9">
        <v>4.9411765607005398</v>
      </c>
      <c r="V6064" s="9">
        <v>0</v>
      </c>
      <c r="W6064" s="9">
        <v>4.9411765607005398</v>
      </c>
      <c r="X6064" t="s">
        <v>86</v>
      </c>
      <c r="Y6064" s="9">
        <v>0</v>
      </c>
      <c r="Z6064" s="9">
        <v>1.0632177E-2</v>
      </c>
    </row>
    <row r="6065" spans="1:26" x14ac:dyDescent="0.3">
      <c r="A6065">
        <v>2</v>
      </c>
      <c r="B6065">
        <v>0</v>
      </c>
      <c r="C6065">
        <v>0</v>
      </c>
      <c r="D6065">
        <v>1</v>
      </c>
      <c r="E6065">
        <v>0</v>
      </c>
      <c r="F6065">
        <v>0</v>
      </c>
      <c r="G6065">
        <v>0</v>
      </c>
      <c r="H6065" s="9">
        <v>3669.9477072893201</v>
      </c>
      <c r="I6065" s="9">
        <v>-1.8378376000000001</v>
      </c>
      <c r="J6065" s="9">
        <v>-1.8384073999999999</v>
      </c>
      <c r="K6065" s="9">
        <v>-0.78409231000000001</v>
      </c>
      <c r="L6065" s="9">
        <v>-4.9417215008011501</v>
      </c>
      <c r="M6065" s="9">
        <v>-17.790196999999999</v>
      </c>
      <c r="N6065" s="9">
        <v>-17.790196999999999</v>
      </c>
      <c r="O6065" s="9">
        <v>-4.9417215008011501</v>
      </c>
      <c r="P6065">
        <v>0</v>
      </c>
      <c r="Q6065" s="9">
        <v>53.549995000000003</v>
      </c>
      <c r="R6065" s="9">
        <v>267836096.98862699</v>
      </c>
      <c r="S6065" s="9">
        <v>1819677759.9186001</v>
      </c>
      <c r="T6065" s="9">
        <v>-5.4494010060412903E-4</v>
      </c>
      <c r="U6065" s="9">
        <v>4.9417215008011501</v>
      </c>
      <c r="V6065" s="9">
        <v>0</v>
      </c>
      <c r="W6065" s="9">
        <v>4.9417215008011501</v>
      </c>
      <c r="X6065" t="s">
        <v>86</v>
      </c>
      <c r="Y6065" s="9">
        <v>0</v>
      </c>
      <c r="Z6065" s="9">
        <v>1.4414810999999999E-3</v>
      </c>
    </row>
    <row r="6066" spans="1:26" x14ac:dyDescent="0.3">
      <c r="A6066">
        <v>2</v>
      </c>
      <c r="B6066">
        <v>0</v>
      </c>
      <c r="C6066">
        <v>0</v>
      </c>
      <c r="D6066">
        <v>1</v>
      </c>
      <c r="E6066">
        <v>0</v>
      </c>
      <c r="F6066">
        <v>0</v>
      </c>
      <c r="G6066">
        <v>0</v>
      </c>
      <c r="H6066" s="9">
        <v>3670.1385072845001</v>
      </c>
      <c r="I6066" s="9">
        <v>-1.8381305999999999</v>
      </c>
      <c r="J6066" s="9">
        <v>-1.8370825</v>
      </c>
      <c r="K6066" s="9">
        <v>-5.8239346000000003</v>
      </c>
      <c r="L6066" s="9">
        <v>-4.94187426460247</v>
      </c>
      <c r="M6066" s="9">
        <v>-17.790747</v>
      </c>
      <c r="N6066" s="9">
        <v>-17.790747</v>
      </c>
      <c r="O6066" s="9">
        <v>-4.94187426460247</v>
      </c>
      <c r="P6066">
        <v>0</v>
      </c>
      <c r="Q6066" s="9">
        <v>53.549995000000003</v>
      </c>
      <c r="R6066" s="9">
        <v>267836096.98862699</v>
      </c>
      <c r="S6066" s="9">
        <v>2103682364.0808499</v>
      </c>
      <c r="T6066" s="9">
        <v>-1.5276380132256401E-4</v>
      </c>
      <c r="U6066" s="9">
        <v>4.94187426460247</v>
      </c>
      <c r="V6066" s="9">
        <v>0</v>
      </c>
      <c r="W6066" s="9">
        <v>4.94187426460247</v>
      </c>
      <c r="X6066" t="s">
        <v>86</v>
      </c>
      <c r="Y6066" s="9">
        <v>0</v>
      </c>
      <c r="Z6066" s="9">
        <v>1.0699049E-2</v>
      </c>
    </row>
    <row r="6067" spans="1:26" x14ac:dyDescent="0.3">
      <c r="A6067">
        <v>2</v>
      </c>
      <c r="B6067">
        <v>0</v>
      </c>
      <c r="C6067">
        <v>0</v>
      </c>
      <c r="D6067">
        <v>1</v>
      </c>
      <c r="E6067">
        <v>0</v>
      </c>
      <c r="F6067">
        <v>0</v>
      </c>
      <c r="G6067">
        <v>0</v>
      </c>
      <c r="H6067" s="9">
        <v>3671.1385072592302</v>
      </c>
      <c r="I6067" s="9">
        <v>-1.8379467</v>
      </c>
      <c r="J6067" s="9">
        <v>-1.8373991999999999</v>
      </c>
      <c r="K6067" s="9">
        <v>-6.4609117999999999</v>
      </c>
      <c r="L6067" s="9">
        <v>-4.9430915423164299</v>
      </c>
      <c r="M6067" s="9">
        <v>-17.79513</v>
      </c>
      <c r="N6067" s="9">
        <v>-17.79513</v>
      </c>
      <c r="O6067" s="9">
        <v>-4.9430915423164299</v>
      </c>
      <c r="P6067">
        <v>0</v>
      </c>
      <c r="Q6067" s="9">
        <v>53.549995000000003</v>
      </c>
      <c r="R6067" s="9">
        <v>267836096.98862699</v>
      </c>
      <c r="S6067" s="9">
        <v>2028526733.0789599</v>
      </c>
      <c r="T6067" s="9">
        <v>-1.21727771396162E-3</v>
      </c>
      <c r="U6067" s="9">
        <v>4.9430915423164299</v>
      </c>
      <c r="V6067" s="9">
        <v>0</v>
      </c>
      <c r="W6067" s="9">
        <v>4.9430915423164299</v>
      </c>
      <c r="X6067" t="s">
        <v>86</v>
      </c>
      <c r="Y6067" s="9">
        <v>0</v>
      </c>
      <c r="Z6067" s="9">
        <v>1.1871275000000001E-2</v>
      </c>
    </row>
    <row r="6068" spans="1:26" x14ac:dyDescent="0.3">
      <c r="A6068">
        <v>2</v>
      </c>
      <c r="B6068">
        <v>0</v>
      </c>
      <c r="C6068">
        <v>0</v>
      </c>
      <c r="D6068">
        <v>1</v>
      </c>
      <c r="E6068">
        <v>0</v>
      </c>
      <c r="F6068">
        <v>0</v>
      </c>
      <c r="G6068">
        <v>0</v>
      </c>
      <c r="H6068" s="9">
        <v>3671.6073072473901</v>
      </c>
      <c r="I6068" s="9">
        <v>-1.8381460999999999</v>
      </c>
      <c r="J6068" s="9">
        <v>-1.8387690000000001</v>
      </c>
      <c r="K6068" s="9">
        <v>-1.4512891999999999</v>
      </c>
      <c r="L6068" s="9">
        <v>-4.9436252359897299</v>
      </c>
      <c r="M6068" s="9">
        <v>-17.797049999999999</v>
      </c>
      <c r="N6068" s="9">
        <v>-17.797049999999999</v>
      </c>
      <c r="O6068" s="9">
        <v>-4.9436252359897299</v>
      </c>
      <c r="P6068">
        <v>0</v>
      </c>
      <c r="Q6068" s="9">
        <v>53.549995000000003</v>
      </c>
      <c r="R6068" s="9">
        <v>267836096.98862699</v>
      </c>
      <c r="S6068" s="9">
        <v>1755704468.9695301</v>
      </c>
      <c r="T6068" s="9">
        <v>-5.3369367329292295E-4</v>
      </c>
      <c r="U6068" s="9">
        <v>4.9436252359897299</v>
      </c>
      <c r="V6068" s="9">
        <v>0</v>
      </c>
      <c r="W6068" s="9">
        <v>4.9436252359897299</v>
      </c>
      <c r="X6068" t="s">
        <v>86</v>
      </c>
      <c r="Y6068" s="9">
        <v>0</v>
      </c>
      <c r="Z6068" s="9">
        <v>2.6685853999999999E-3</v>
      </c>
    </row>
    <row r="6069" spans="1:26" x14ac:dyDescent="0.3">
      <c r="A6069">
        <v>2</v>
      </c>
      <c r="B6069">
        <v>0</v>
      </c>
      <c r="C6069">
        <v>0</v>
      </c>
      <c r="D6069">
        <v>1</v>
      </c>
      <c r="E6069">
        <v>0</v>
      </c>
      <c r="F6069">
        <v>0</v>
      </c>
      <c r="G6069">
        <v>0</v>
      </c>
      <c r="H6069" s="9">
        <v>3671.8581072410602</v>
      </c>
      <c r="I6069" s="9">
        <v>-1.8380487999999999</v>
      </c>
      <c r="J6069" s="9">
        <v>-1.8378878999999999</v>
      </c>
      <c r="K6069" s="9">
        <v>-6.4574775999999998</v>
      </c>
      <c r="L6069" s="9">
        <v>-4.9438910791439996</v>
      </c>
      <c r="M6069" s="9">
        <v>-17.798007999999999</v>
      </c>
      <c r="N6069" s="9">
        <v>-17.798007999999999</v>
      </c>
      <c r="O6069" s="9">
        <v>-4.9438910791439996</v>
      </c>
      <c r="P6069">
        <v>0</v>
      </c>
      <c r="Q6069" s="9">
        <v>53.549995000000003</v>
      </c>
      <c r="R6069" s="9">
        <v>267836096.98862699</v>
      </c>
      <c r="S6069" s="9">
        <v>1922210071.8598399</v>
      </c>
      <c r="T6069" s="9">
        <v>-2.6584315427147199E-4</v>
      </c>
      <c r="U6069" s="9">
        <v>4.9438910791439996</v>
      </c>
      <c r="V6069" s="9">
        <v>0</v>
      </c>
      <c r="W6069" s="9">
        <v>4.9438910791439996</v>
      </c>
      <c r="X6069" t="s">
        <v>86</v>
      </c>
      <c r="Y6069" s="9">
        <v>0</v>
      </c>
      <c r="Z6069" s="9">
        <v>1.1868119999999999E-2</v>
      </c>
    </row>
    <row r="6070" spans="1:26" x14ac:dyDescent="0.3">
      <c r="A6070">
        <v>2</v>
      </c>
      <c r="B6070">
        <v>0</v>
      </c>
      <c r="C6070">
        <v>0</v>
      </c>
      <c r="D6070">
        <v>1</v>
      </c>
      <c r="E6070">
        <v>0</v>
      </c>
      <c r="F6070">
        <v>0</v>
      </c>
      <c r="G6070">
        <v>0</v>
      </c>
      <c r="H6070" s="9">
        <v>3672.8581072157899</v>
      </c>
      <c r="I6070" s="9">
        <v>-1.837907</v>
      </c>
      <c r="J6070" s="9">
        <v>-1.8369423</v>
      </c>
      <c r="K6070" s="9">
        <v>-6.6644359</v>
      </c>
      <c r="L6070" s="9">
        <v>-4.9450639233059803</v>
      </c>
      <c r="M6070" s="9">
        <v>-17.802230999999999</v>
      </c>
      <c r="N6070" s="9">
        <v>-17.802230999999999</v>
      </c>
      <c r="O6070" s="9">
        <v>-4.9450639233059803</v>
      </c>
      <c r="P6070">
        <v>0</v>
      </c>
      <c r="Q6070" s="9">
        <v>53.549995000000003</v>
      </c>
      <c r="R6070" s="9">
        <v>267836096.98862699</v>
      </c>
      <c r="S6070" s="9">
        <v>2140374083.2474799</v>
      </c>
      <c r="T6070" s="9">
        <v>-1.1728441619869301E-3</v>
      </c>
      <c r="U6070" s="9">
        <v>4.9450639233059803</v>
      </c>
      <c r="V6070" s="9">
        <v>0</v>
      </c>
      <c r="W6070" s="9">
        <v>4.9450639233059803</v>
      </c>
      <c r="X6070" t="s">
        <v>86</v>
      </c>
      <c r="Y6070" s="9">
        <v>0</v>
      </c>
      <c r="Z6070" s="9">
        <v>1.2242184E-2</v>
      </c>
    </row>
    <row r="6071" spans="1:26" x14ac:dyDescent="0.3">
      <c r="A6071">
        <v>2</v>
      </c>
      <c r="B6071">
        <v>0</v>
      </c>
      <c r="C6071">
        <v>0</v>
      </c>
      <c r="D6071">
        <v>1</v>
      </c>
      <c r="E6071">
        <v>0</v>
      </c>
      <c r="F6071">
        <v>0</v>
      </c>
      <c r="G6071">
        <v>0</v>
      </c>
      <c r="H6071" s="9">
        <v>3673.8581071905301</v>
      </c>
      <c r="I6071" s="9">
        <v>-1.8381132</v>
      </c>
      <c r="J6071" s="9">
        <v>-1.8370434</v>
      </c>
      <c r="K6071" s="9">
        <v>-6.6871771999999998</v>
      </c>
      <c r="L6071" s="9">
        <v>-4.94624812910721</v>
      </c>
      <c r="M6071" s="9">
        <v>-17.806494000000001</v>
      </c>
      <c r="N6071" s="9">
        <v>-17.806494000000001</v>
      </c>
      <c r="O6071" s="9">
        <v>-4.94624812910721</v>
      </c>
      <c r="P6071">
        <v>0</v>
      </c>
      <c r="Q6071" s="9">
        <v>53.549995000000003</v>
      </c>
      <c r="R6071" s="9">
        <v>267836096.98862699</v>
      </c>
      <c r="S6071" s="9">
        <v>2115277812.4800999</v>
      </c>
      <c r="T6071" s="9">
        <v>-1.1842058012216899E-3</v>
      </c>
      <c r="U6071" s="9">
        <v>4.94624812910721</v>
      </c>
      <c r="V6071" s="9">
        <v>0</v>
      </c>
      <c r="W6071" s="9">
        <v>4.94624812910721</v>
      </c>
      <c r="X6071" t="s">
        <v>86</v>
      </c>
      <c r="Y6071" s="9">
        <v>0</v>
      </c>
      <c r="Z6071" s="9">
        <v>1.2284635E-2</v>
      </c>
    </row>
    <row r="6072" spans="1:26" x14ac:dyDescent="0.3">
      <c r="A6072">
        <v>2</v>
      </c>
      <c r="B6072">
        <v>0</v>
      </c>
      <c r="C6072">
        <v>0</v>
      </c>
      <c r="D6072">
        <v>1</v>
      </c>
      <c r="E6072">
        <v>0</v>
      </c>
      <c r="F6072">
        <v>0</v>
      </c>
      <c r="G6072">
        <v>0</v>
      </c>
      <c r="H6072" s="9">
        <v>3674.0455071858</v>
      </c>
      <c r="I6072" s="9">
        <v>-1.8381513</v>
      </c>
      <c r="J6072" s="9">
        <v>-1.8389293</v>
      </c>
      <c r="K6072" s="9">
        <v>-1.6819805999999999</v>
      </c>
      <c r="L6072" s="9">
        <v>-4.9464648513928999</v>
      </c>
      <c r="M6072" s="9">
        <v>-17.807274</v>
      </c>
      <c r="N6072" s="9">
        <v>-17.807274</v>
      </c>
      <c r="O6072" s="9">
        <v>-4.9464648513928999</v>
      </c>
      <c r="P6072">
        <v>0</v>
      </c>
      <c r="Q6072" s="9">
        <v>53.549995000000003</v>
      </c>
      <c r="R6072" s="9">
        <v>267836096.98862699</v>
      </c>
      <c r="S6072" s="9">
        <v>1729462293.2158501</v>
      </c>
      <c r="T6072" s="9">
        <v>-2.16722285695247E-4</v>
      </c>
      <c r="U6072" s="9">
        <v>4.9464648513928999</v>
      </c>
      <c r="V6072" s="9">
        <v>0</v>
      </c>
      <c r="W6072" s="9">
        <v>4.9464648513928999</v>
      </c>
      <c r="X6072" t="s">
        <v>86</v>
      </c>
      <c r="Y6072" s="9">
        <v>0</v>
      </c>
      <c r="Z6072" s="9">
        <v>3.0930432999999998E-3</v>
      </c>
    </row>
    <row r="6073" spans="1:26" x14ac:dyDescent="0.3">
      <c r="A6073">
        <v>2</v>
      </c>
      <c r="B6073">
        <v>0</v>
      </c>
      <c r="C6073">
        <v>0</v>
      </c>
      <c r="D6073">
        <v>1</v>
      </c>
      <c r="E6073">
        <v>0</v>
      </c>
      <c r="F6073">
        <v>0</v>
      </c>
      <c r="G6073">
        <v>0</v>
      </c>
      <c r="H6073" s="9">
        <v>3674.1553071830199</v>
      </c>
      <c r="I6073" s="9">
        <v>-1.8378829999999999</v>
      </c>
      <c r="J6073" s="9">
        <v>-1.8368175</v>
      </c>
      <c r="K6073" s="9">
        <v>-6.6878637999999997</v>
      </c>
      <c r="L6073" s="9">
        <v>-4.9465792821919301</v>
      </c>
      <c r="M6073" s="9">
        <v>-17.807686</v>
      </c>
      <c r="N6073" s="9">
        <v>-17.807686</v>
      </c>
      <c r="O6073" s="9">
        <v>-4.9465792821919301</v>
      </c>
      <c r="P6073">
        <v>0</v>
      </c>
      <c r="Q6073" s="9">
        <v>53.549995000000003</v>
      </c>
      <c r="R6073" s="9">
        <v>267836096.98862699</v>
      </c>
      <c r="S6073" s="9">
        <v>2173513714.4401102</v>
      </c>
      <c r="T6073" s="9">
        <v>-1.14430799033726E-4</v>
      </c>
      <c r="U6073" s="9">
        <v>4.9465792821919301</v>
      </c>
      <c r="V6073" s="9">
        <v>0</v>
      </c>
      <c r="W6073" s="9">
        <v>4.9465792821919301</v>
      </c>
      <c r="X6073" t="s">
        <v>86</v>
      </c>
      <c r="Y6073" s="9">
        <v>0</v>
      </c>
      <c r="Z6073" s="9">
        <v>1.2284385E-2</v>
      </c>
    </row>
    <row r="6074" spans="1:26" x14ac:dyDescent="0.3">
      <c r="A6074">
        <v>2</v>
      </c>
      <c r="B6074">
        <v>0</v>
      </c>
      <c r="C6074">
        <v>0</v>
      </c>
      <c r="D6074">
        <v>1</v>
      </c>
      <c r="E6074">
        <v>0</v>
      </c>
      <c r="F6074">
        <v>0</v>
      </c>
      <c r="G6074">
        <v>0</v>
      </c>
      <c r="H6074" s="9">
        <v>3674.5459071731598</v>
      </c>
      <c r="I6074" s="9">
        <v>-1.8380411999999999</v>
      </c>
      <c r="J6074" s="9">
        <v>-1.8387830999999999</v>
      </c>
      <c r="K6074" s="9">
        <v>-1.6811794</v>
      </c>
      <c r="L6074" s="9">
        <v>-4.94707666067265</v>
      </c>
      <c r="M6074" s="9">
        <v>-17.809477000000001</v>
      </c>
      <c r="N6074" s="9">
        <v>-17.809477000000001</v>
      </c>
      <c r="O6074" s="9">
        <v>-4.94707666067265</v>
      </c>
      <c r="P6074">
        <v>0</v>
      </c>
      <c r="Q6074" s="9">
        <v>53.549995000000003</v>
      </c>
      <c r="R6074" s="9">
        <v>267836096.98862699</v>
      </c>
      <c r="S6074" s="9">
        <v>1754479801.2057199</v>
      </c>
      <c r="T6074" s="9">
        <v>-4.9737848071274005E-4</v>
      </c>
      <c r="U6074" s="9">
        <v>4.94707666067265</v>
      </c>
      <c r="V6074" s="9">
        <v>0</v>
      </c>
      <c r="W6074" s="9">
        <v>4.94707666067265</v>
      </c>
      <c r="X6074" t="s">
        <v>86</v>
      </c>
      <c r="Y6074" s="9">
        <v>0</v>
      </c>
      <c r="Z6074" s="9">
        <v>3.0913244E-3</v>
      </c>
    </row>
    <row r="6075" spans="1:26" x14ac:dyDescent="0.3">
      <c r="A6075">
        <v>2</v>
      </c>
      <c r="B6075">
        <v>0</v>
      </c>
      <c r="C6075">
        <v>0</v>
      </c>
      <c r="D6075">
        <v>1</v>
      </c>
      <c r="E6075">
        <v>0</v>
      </c>
      <c r="F6075">
        <v>0</v>
      </c>
      <c r="G6075">
        <v>0</v>
      </c>
      <c r="H6075" s="9">
        <v>3674.8959071643098</v>
      </c>
      <c r="I6075" s="9">
        <v>-1.8380687</v>
      </c>
      <c r="J6075" s="9">
        <v>-1.8379245</v>
      </c>
      <c r="K6075" s="9">
        <v>-6.6899246999999997</v>
      </c>
      <c r="L6075" s="9">
        <v>-4.9474722381421401</v>
      </c>
      <c r="M6075" s="9">
        <v>-17.8109</v>
      </c>
      <c r="N6075" s="9">
        <v>-17.8109</v>
      </c>
      <c r="O6075" s="9">
        <v>-4.9474722381421401</v>
      </c>
      <c r="P6075">
        <v>0</v>
      </c>
      <c r="Q6075" s="9">
        <v>53.549995000000003</v>
      </c>
      <c r="R6075" s="9">
        <v>267836096.98862699</v>
      </c>
      <c r="S6075" s="9">
        <v>1916053764.95101</v>
      </c>
      <c r="T6075" s="9">
        <v>-3.9557746949459E-4</v>
      </c>
      <c r="U6075" s="9">
        <v>4.9474722381421401</v>
      </c>
      <c r="V6075" s="9">
        <v>0</v>
      </c>
      <c r="W6075" s="9">
        <v>4.9474722381421401</v>
      </c>
      <c r="X6075" t="s">
        <v>86</v>
      </c>
      <c r="Y6075" s="9">
        <v>0</v>
      </c>
      <c r="Z6075" s="9">
        <v>1.2295577E-2</v>
      </c>
    </row>
    <row r="6076" spans="1:26" x14ac:dyDescent="0.3">
      <c r="A6076">
        <v>2</v>
      </c>
      <c r="B6076">
        <v>0</v>
      </c>
      <c r="C6076">
        <v>0</v>
      </c>
      <c r="D6076">
        <v>1</v>
      </c>
      <c r="E6076">
        <v>0</v>
      </c>
      <c r="F6076">
        <v>0</v>
      </c>
      <c r="G6076">
        <v>0</v>
      </c>
      <c r="H6076" s="9">
        <v>3675.89590713905</v>
      </c>
      <c r="I6076" s="9">
        <v>-1.8379475999999999</v>
      </c>
      <c r="J6076" s="9">
        <v>-1.8378136</v>
      </c>
      <c r="K6076" s="9">
        <v>-6.7931371</v>
      </c>
      <c r="L6076" s="9">
        <v>-4.9487639337880003</v>
      </c>
      <c r="M6076" s="9">
        <v>-17.815550000000002</v>
      </c>
      <c r="N6076" s="9">
        <v>-17.815550000000002</v>
      </c>
      <c r="O6076" s="9">
        <v>-4.9487639337880003</v>
      </c>
      <c r="P6076">
        <v>0</v>
      </c>
      <c r="Q6076" s="9">
        <v>53.549995000000003</v>
      </c>
      <c r="R6076" s="9">
        <v>267836096.98862699</v>
      </c>
      <c r="S6076" s="9">
        <v>1939592563.3293099</v>
      </c>
      <c r="T6076" s="9">
        <v>-1.2916956458619499E-3</v>
      </c>
      <c r="U6076" s="9">
        <v>4.9487639337880003</v>
      </c>
      <c r="V6076" s="9">
        <v>0</v>
      </c>
      <c r="W6076" s="9">
        <v>4.9487639337880003</v>
      </c>
      <c r="X6076" t="s">
        <v>86</v>
      </c>
      <c r="Y6076" s="9">
        <v>0</v>
      </c>
      <c r="Z6076" s="9">
        <v>1.2484520000000001E-2</v>
      </c>
    </row>
    <row r="6077" spans="1:26" x14ac:dyDescent="0.3">
      <c r="A6077">
        <v>2</v>
      </c>
      <c r="B6077">
        <v>0</v>
      </c>
      <c r="C6077">
        <v>0</v>
      </c>
      <c r="D6077">
        <v>1</v>
      </c>
      <c r="E6077">
        <v>0</v>
      </c>
      <c r="F6077">
        <v>0</v>
      </c>
      <c r="G6077">
        <v>0</v>
      </c>
      <c r="H6077" s="9">
        <v>3676.60510712114</v>
      </c>
      <c r="I6077" s="9">
        <v>-1.8380879999999999</v>
      </c>
      <c r="J6077" s="9">
        <v>-1.8383164000000001</v>
      </c>
      <c r="K6077" s="9">
        <v>-1.7829796</v>
      </c>
      <c r="L6077" s="9">
        <v>-4.9495998240011003</v>
      </c>
      <c r="M6077" s="9">
        <v>-17.818560000000002</v>
      </c>
      <c r="N6077" s="9">
        <v>-17.818560000000002</v>
      </c>
      <c r="O6077" s="9">
        <v>-4.9495998240011003</v>
      </c>
      <c r="P6077">
        <v>0</v>
      </c>
      <c r="Q6077" s="9">
        <v>53.549995000000003</v>
      </c>
      <c r="R6077" s="9">
        <v>267836096.98862699</v>
      </c>
      <c r="S6077" s="9">
        <v>1839613912.5706401</v>
      </c>
      <c r="T6077" s="9">
        <v>-8.3589021309204905E-4</v>
      </c>
      <c r="U6077" s="9">
        <v>4.9495998240011003</v>
      </c>
      <c r="V6077" s="9">
        <v>0</v>
      </c>
      <c r="W6077" s="9">
        <v>4.9495998240011003</v>
      </c>
      <c r="X6077" t="s">
        <v>86</v>
      </c>
      <c r="Y6077" s="9">
        <v>0</v>
      </c>
      <c r="Z6077" s="9">
        <v>3.2776808000000001E-3</v>
      </c>
    </row>
    <row r="6078" spans="1:26" x14ac:dyDescent="0.3">
      <c r="A6078">
        <v>2</v>
      </c>
      <c r="B6078">
        <v>0</v>
      </c>
      <c r="C6078">
        <v>0</v>
      </c>
      <c r="D6078">
        <v>1</v>
      </c>
      <c r="E6078">
        <v>0</v>
      </c>
      <c r="F6078">
        <v>0</v>
      </c>
      <c r="G6078">
        <v>0</v>
      </c>
      <c r="H6078" s="9">
        <v>3676.8145071158501</v>
      </c>
      <c r="I6078" s="9">
        <v>-1.8380890000000001</v>
      </c>
      <c r="J6078" s="9">
        <v>-1.8385677</v>
      </c>
      <c r="K6078" s="9">
        <v>-6.7895497999999996</v>
      </c>
      <c r="L6078" s="9">
        <v>-4.9498422490810503</v>
      </c>
      <c r="M6078" s="9">
        <v>-17.819431000000002</v>
      </c>
      <c r="N6078" s="9">
        <v>-17.819431000000002</v>
      </c>
      <c r="O6078" s="9">
        <v>-4.9498422490810503</v>
      </c>
      <c r="P6078">
        <v>0</v>
      </c>
      <c r="Q6078" s="9">
        <v>53.549995000000003</v>
      </c>
      <c r="R6078" s="9">
        <v>267836096.98862699</v>
      </c>
      <c r="S6078" s="9">
        <v>1793362073.70556</v>
      </c>
      <c r="T6078" s="9">
        <v>-2.4242507995531E-4</v>
      </c>
      <c r="U6078" s="9">
        <v>4.9498422490810503</v>
      </c>
      <c r="V6078" s="9">
        <v>0</v>
      </c>
      <c r="W6078" s="9">
        <v>4.9498422490810503</v>
      </c>
      <c r="X6078" t="s">
        <v>86</v>
      </c>
      <c r="Y6078" s="9">
        <v>0</v>
      </c>
      <c r="Z6078" s="9">
        <v>1.2483047000000001E-2</v>
      </c>
    </row>
    <row r="6079" spans="1:26" x14ac:dyDescent="0.3">
      <c r="A6079">
        <v>2</v>
      </c>
      <c r="B6079">
        <v>0</v>
      </c>
      <c r="C6079">
        <v>0</v>
      </c>
      <c r="D6079">
        <v>1</v>
      </c>
      <c r="E6079">
        <v>0</v>
      </c>
      <c r="F6079">
        <v>0</v>
      </c>
      <c r="G6079">
        <v>0</v>
      </c>
      <c r="H6079" s="9">
        <v>3677.8145070905798</v>
      </c>
      <c r="I6079" s="9">
        <v>-1.8378732</v>
      </c>
      <c r="J6079" s="9">
        <v>-1.8389584999999999</v>
      </c>
      <c r="K6079" s="9">
        <v>-6.4357667000000003</v>
      </c>
      <c r="L6079" s="9">
        <v>-4.9510238170875098</v>
      </c>
      <c r="M6079" s="9">
        <v>-17.823687</v>
      </c>
      <c r="N6079" s="9">
        <v>-17.823687</v>
      </c>
      <c r="O6079" s="9">
        <v>-4.9510238170875098</v>
      </c>
      <c r="P6079">
        <v>0</v>
      </c>
      <c r="Q6079" s="9">
        <v>53.549995000000003</v>
      </c>
      <c r="R6079" s="9">
        <v>267836096.98862699</v>
      </c>
      <c r="S6079" s="9">
        <v>1726173054.0234699</v>
      </c>
      <c r="T6079" s="9">
        <v>-1.18156800646218E-3</v>
      </c>
      <c r="U6079" s="9">
        <v>4.9510238170875098</v>
      </c>
      <c r="V6079" s="9">
        <v>0</v>
      </c>
      <c r="W6079" s="9">
        <v>4.9510238170875098</v>
      </c>
      <c r="X6079" t="s">
        <v>86</v>
      </c>
      <c r="Y6079" s="9">
        <v>0</v>
      </c>
      <c r="Z6079" s="9">
        <v>1.1835108E-2</v>
      </c>
    </row>
    <row r="6080" spans="1:26" x14ac:dyDescent="0.3">
      <c r="A6080">
        <v>2</v>
      </c>
      <c r="B6080">
        <v>0</v>
      </c>
      <c r="C6080">
        <v>0</v>
      </c>
      <c r="D6080">
        <v>1</v>
      </c>
      <c r="E6080">
        <v>0</v>
      </c>
      <c r="F6080">
        <v>0</v>
      </c>
      <c r="G6080">
        <v>0</v>
      </c>
      <c r="H6080" s="9">
        <v>3678.81450706532</v>
      </c>
      <c r="I6080" s="9">
        <v>-1.8381145999999999</v>
      </c>
      <c r="J6080" s="9">
        <v>-1.8388613</v>
      </c>
      <c r="K6080" s="9">
        <v>-6.3053498000000001</v>
      </c>
      <c r="L6080" s="9">
        <v>-4.9521716966821003</v>
      </c>
      <c r="M6080" s="9">
        <v>-17.827818000000001</v>
      </c>
      <c r="N6080" s="9">
        <v>-17.827818000000001</v>
      </c>
      <c r="O6080" s="9">
        <v>-4.9521716966821003</v>
      </c>
      <c r="P6080">
        <v>0</v>
      </c>
      <c r="Q6080" s="9">
        <v>53.549995000000003</v>
      </c>
      <c r="R6080" s="9">
        <v>267836096.98862699</v>
      </c>
      <c r="S6080" s="9">
        <v>1742905837.62901</v>
      </c>
      <c r="T6080" s="9">
        <v>-1.1478795945913901E-3</v>
      </c>
      <c r="U6080" s="9">
        <v>4.9521716966821003</v>
      </c>
      <c r="V6080" s="9">
        <v>0</v>
      </c>
      <c r="W6080" s="9">
        <v>4.9521716966821003</v>
      </c>
      <c r="X6080" t="s">
        <v>86</v>
      </c>
      <c r="Y6080" s="9">
        <v>0</v>
      </c>
      <c r="Z6080" s="9">
        <v>1.1594663999999999E-2</v>
      </c>
    </row>
    <row r="6081" spans="1:26" x14ac:dyDescent="0.3">
      <c r="A6081">
        <v>2</v>
      </c>
      <c r="B6081">
        <v>0</v>
      </c>
      <c r="C6081">
        <v>0</v>
      </c>
      <c r="D6081">
        <v>1</v>
      </c>
      <c r="E6081">
        <v>0</v>
      </c>
      <c r="F6081">
        <v>0</v>
      </c>
      <c r="G6081">
        <v>0</v>
      </c>
      <c r="H6081" s="9">
        <v>3679.8145070400601</v>
      </c>
      <c r="I6081" s="9">
        <v>-1.8380649</v>
      </c>
      <c r="J6081" s="9">
        <v>-1.8382046000000001</v>
      </c>
      <c r="K6081" s="9">
        <v>-6.4630485000000002</v>
      </c>
      <c r="L6081" s="9">
        <v>-4.9533293364742796</v>
      </c>
      <c r="M6081" s="9">
        <v>-17.831985</v>
      </c>
      <c r="N6081" s="9">
        <v>-17.831985</v>
      </c>
      <c r="O6081" s="9">
        <v>-4.9533293364742796</v>
      </c>
      <c r="P6081">
        <v>0</v>
      </c>
      <c r="Q6081" s="9">
        <v>53.549995000000003</v>
      </c>
      <c r="R6081" s="9">
        <v>267836096.98862699</v>
      </c>
      <c r="S6081" s="9">
        <v>1862409152.53392</v>
      </c>
      <c r="T6081" s="9">
        <v>-1.1576397921766401E-3</v>
      </c>
      <c r="U6081" s="9">
        <v>4.9533293364742796</v>
      </c>
      <c r="V6081" s="9">
        <v>0</v>
      </c>
      <c r="W6081" s="9">
        <v>4.9533293364742796</v>
      </c>
      <c r="X6081" t="s">
        <v>86</v>
      </c>
      <c r="Y6081" s="9">
        <v>0</v>
      </c>
      <c r="Z6081" s="9">
        <v>1.1880405E-2</v>
      </c>
    </row>
    <row r="6082" spans="1:26" x14ac:dyDescent="0.3">
      <c r="A6082">
        <v>2</v>
      </c>
      <c r="B6082">
        <v>0</v>
      </c>
      <c r="C6082">
        <v>0</v>
      </c>
      <c r="D6082">
        <v>1</v>
      </c>
      <c r="E6082">
        <v>0</v>
      </c>
      <c r="F6082">
        <v>0</v>
      </c>
      <c r="G6082">
        <v>0</v>
      </c>
      <c r="H6082" s="9">
        <v>3680.8145070147998</v>
      </c>
      <c r="I6082" s="9">
        <v>-1.8379539</v>
      </c>
      <c r="J6082" s="9">
        <v>-1.8389040000000001</v>
      </c>
      <c r="K6082" s="9">
        <v>-6.7046909000000001</v>
      </c>
      <c r="L6082" s="9">
        <v>-4.9544798384809496</v>
      </c>
      <c r="M6082" s="9">
        <v>-17.836127999999999</v>
      </c>
      <c r="N6082" s="9">
        <v>-17.836127999999999</v>
      </c>
      <c r="O6082" s="9">
        <v>-4.9544798384809496</v>
      </c>
      <c r="P6082">
        <v>0</v>
      </c>
      <c r="Q6082" s="9">
        <v>53.549995000000003</v>
      </c>
      <c r="R6082" s="9">
        <v>267836096.98862699</v>
      </c>
      <c r="S6082" s="9">
        <v>1736498689.6677301</v>
      </c>
      <c r="T6082" s="9">
        <v>-1.1505020066637701E-3</v>
      </c>
      <c r="U6082" s="9">
        <v>4.9544798384809496</v>
      </c>
      <c r="V6082" s="9">
        <v>0</v>
      </c>
      <c r="W6082" s="9">
        <v>4.9544798384809496</v>
      </c>
      <c r="X6082" t="s">
        <v>86</v>
      </c>
      <c r="Y6082" s="9">
        <v>0</v>
      </c>
      <c r="Z6082" s="9">
        <v>1.2329283E-2</v>
      </c>
    </row>
    <row r="6083" spans="1:26" x14ac:dyDescent="0.3">
      <c r="A6083">
        <v>2</v>
      </c>
      <c r="B6083">
        <v>0</v>
      </c>
      <c r="C6083">
        <v>0</v>
      </c>
      <c r="D6083">
        <v>1</v>
      </c>
      <c r="E6083">
        <v>0</v>
      </c>
      <c r="F6083">
        <v>0</v>
      </c>
      <c r="G6083">
        <v>0</v>
      </c>
      <c r="H6083" s="9">
        <v>3681.81450698954</v>
      </c>
      <c r="I6083" s="9">
        <v>-1.8379383</v>
      </c>
      <c r="J6083" s="9">
        <v>-1.8369365</v>
      </c>
      <c r="K6083" s="9">
        <v>-6.3726187000000003</v>
      </c>
      <c r="L6083" s="9">
        <v>-4.9557044717323997</v>
      </c>
      <c r="M6083" s="9">
        <v>-17.840536</v>
      </c>
      <c r="N6083" s="9">
        <v>-17.840536</v>
      </c>
      <c r="O6083" s="9">
        <v>-4.9557044717323997</v>
      </c>
      <c r="P6083">
        <v>0</v>
      </c>
      <c r="Q6083" s="9">
        <v>53.549995000000003</v>
      </c>
      <c r="R6083" s="9">
        <v>267836096.98862699</v>
      </c>
      <c r="S6083" s="9">
        <v>2146462741.02143</v>
      </c>
      <c r="T6083" s="9">
        <v>-1.22463325145449E-3</v>
      </c>
      <c r="U6083" s="9">
        <v>4.9557044717323997</v>
      </c>
      <c r="V6083" s="9">
        <v>0</v>
      </c>
      <c r="W6083" s="9">
        <v>4.9557044717323997</v>
      </c>
      <c r="X6083" t="s">
        <v>86</v>
      </c>
      <c r="Y6083" s="9">
        <v>0</v>
      </c>
      <c r="Z6083" s="9">
        <v>1.1706095999999999E-2</v>
      </c>
    </row>
    <row r="6084" spans="1:26" x14ac:dyDescent="0.3">
      <c r="A6084">
        <v>2</v>
      </c>
      <c r="B6084">
        <v>0</v>
      </c>
      <c r="C6084">
        <v>0</v>
      </c>
      <c r="D6084">
        <v>1</v>
      </c>
      <c r="E6084">
        <v>0</v>
      </c>
      <c r="F6084">
        <v>0</v>
      </c>
      <c r="G6084">
        <v>0</v>
      </c>
      <c r="H6084" s="9">
        <v>3682.8145069642701</v>
      </c>
      <c r="I6084" s="9">
        <v>-1.8380477</v>
      </c>
      <c r="J6084" s="9">
        <v>-1.8381753000000001</v>
      </c>
      <c r="K6084" s="9">
        <v>-6.5451607999999997</v>
      </c>
      <c r="L6084" s="9">
        <v>-4.9569091103733598</v>
      </c>
      <c r="M6084" s="9">
        <v>-17.844873</v>
      </c>
      <c r="N6084" s="9">
        <v>-17.844873</v>
      </c>
      <c r="O6084" s="9">
        <v>-4.9569091103733598</v>
      </c>
      <c r="P6084">
        <v>0</v>
      </c>
      <c r="Q6084" s="9">
        <v>53.549995000000003</v>
      </c>
      <c r="R6084" s="9">
        <v>267836096.98862699</v>
      </c>
      <c r="S6084" s="9">
        <v>1869452778.26512</v>
      </c>
      <c r="T6084" s="9">
        <v>-1.20463864096009E-3</v>
      </c>
      <c r="U6084" s="9">
        <v>4.9569091103733598</v>
      </c>
      <c r="V6084" s="9">
        <v>0</v>
      </c>
      <c r="W6084" s="9">
        <v>4.9569091103733598</v>
      </c>
      <c r="X6084" t="s">
        <v>86</v>
      </c>
      <c r="Y6084" s="9">
        <v>0</v>
      </c>
      <c r="Z6084" s="9">
        <v>1.2031152999999999E-2</v>
      </c>
    </row>
    <row r="6085" spans="1:26" x14ac:dyDescent="0.3">
      <c r="A6085">
        <v>2</v>
      </c>
      <c r="B6085">
        <v>0</v>
      </c>
      <c r="C6085">
        <v>0</v>
      </c>
      <c r="D6085">
        <v>1</v>
      </c>
      <c r="E6085">
        <v>0</v>
      </c>
      <c r="F6085">
        <v>0</v>
      </c>
      <c r="G6085">
        <v>0</v>
      </c>
      <c r="H6085" s="9">
        <v>3683.8145069390098</v>
      </c>
      <c r="I6085" s="9">
        <v>-1.8380129000000001</v>
      </c>
      <c r="J6085" s="9">
        <v>-1.8398812</v>
      </c>
      <c r="K6085" s="9">
        <v>-5.8755984000000003</v>
      </c>
      <c r="L6085" s="9">
        <v>-4.9581424381261403</v>
      </c>
      <c r="M6085" s="9">
        <v>-17.849312000000001</v>
      </c>
      <c r="N6085" s="9">
        <v>-17.849312000000001</v>
      </c>
      <c r="O6085" s="9">
        <v>-4.9581424381261403</v>
      </c>
      <c r="P6085">
        <v>0</v>
      </c>
      <c r="Q6085" s="9">
        <v>53.549995000000003</v>
      </c>
      <c r="R6085" s="9">
        <v>267836096.98862699</v>
      </c>
      <c r="S6085" s="9">
        <v>1587364312.1554799</v>
      </c>
      <c r="T6085" s="9">
        <v>-1.23332775277607E-3</v>
      </c>
      <c r="U6085" s="9">
        <v>4.9581424381261403</v>
      </c>
      <c r="V6085" s="9">
        <v>0</v>
      </c>
      <c r="W6085" s="9">
        <v>4.9581424381261403</v>
      </c>
      <c r="X6085" t="s">
        <v>86</v>
      </c>
      <c r="Y6085" s="9">
        <v>0</v>
      </c>
      <c r="Z6085" s="9">
        <v>1.0810403E-2</v>
      </c>
    </row>
    <row r="6086" spans="1:26" x14ac:dyDescent="0.3">
      <c r="A6086">
        <v>2</v>
      </c>
      <c r="B6086">
        <v>0</v>
      </c>
      <c r="C6086">
        <v>0</v>
      </c>
      <c r="D6086">
        <v>1</v>
      </c>
      <c r="E6086">
        <v>0</v>
      </c>
      <c r="F6086">
        <v>0</v>
      </c>
      <c r="G6086">
        <v>0</v>
      </c>
      <c r="H6086" s="9">
        <v>3684.8145069137499</v>
      </c>
      <c r="I6086" s="9">
        <v>-1.8381068</v>
      </c>
      <c r="J6086" s="9">
        <v>-1.8397699999999999</v>
      </c>
      <c r="K6086" s="9">
        <v>-5.2427033999999999</v>
      </c>
      <c r="L6086" s="9">
        <v>-4.9593317882029702</v>
      </c>
      <c r="M6086" s="9">
        <v>-17.853594000000001</v>
      </c>
      <c r="N6086" s="9">
        <v>-17.853594000000001</v>
      </c>
      <c r="O6086" s="9">
        <v>-4.9593317882029702</v>
      </c>
      <c r="P6086">
        <v>0</v>
      </c>
      <c r="Q6086" s="9">
        <v>53.549995000000003</v>
      </c>
      <c r="R6086" s="9">
        <v>267836096.98862699</v>
      </c>
      <c r="S6086" s="9">
        <v>1603541427.1484499</v>
      </c>
      <c r="T6086" s="9">
        <v>-1.1893500768342901E-3</v>
      </c>
      <c r="U6086" s="9">
        <v>4.9593317882029702</v>
      </c>
      <c r="V6086" s="9">
        <v>0</v>
      </c>
      <c r="W6086" s="9">
        <v>4.9593317882029702</v>
      </c>
      <c r="X6086" t="s">
        <v>86</v>
      </c>
      <c r="Y6086" s="9">
        <v>0</v>
      </c>
      <c r="Z6086" s="9">
        <v>9.6453679999999997E-3</v>
      </c>
    </row>
    <row r="6087" spans="1:26" x14ac:dyDescent="0.3">
      <c r="A6087">
        <v>2</v>
      </c>
      <c r="B6087">
        <v>0</v>
      </c>
      <c r="C6087">
        <v>0</v>
      </c>
      <c r="D6087">
        <v>1</v>
      </c>
      <c r="E6087">
        <v>0</v>
      </c>
      <c r="F6087">
        <v>0</v>
      </c>
      <c r="G6087">
        <v>0</v>
      </c>
      <c r="H6087" s="9">
        <v>3685.8145068884901</v>
      </c>
      <c r="I6087" s="9">
        <v>-1.8378338999999999</v>
      </c>
      <c r="J6087" s="9">
        <v>-1.8378127</v>
      </c>
      <c r="K6087" s="9">
        <v>-4.9746952000000002</v>
      </c>
      <c r="L6087" s="9">
        <v>-4.9604833166796301</v>
      </c>
      <c r="M6087" s="9">
        <v>-17.85774</v>
      </c>
      <c r="N6087" s="9">
        <v>-17.85774</v>
      </c>
      <c r="O6087" s="9">
        <v>-4.9604833166796301</v>
      </c>
      <c r="P6087">
        <v>0</v>
      </c>
      <c r="Q6087" s="9">
        <v>53.549995000000003</v>
      </c>
      <c r="R6087" s="9">
        <v>267836096.98862699</v>
      </c>
      <c r="S6087" s="9">
        <v>1944368587.5978301</v>
      </c>
      <c r="T6087" s="9">
        <v>-1.15152847666166E-3</v>
      </c>
      <c r="U6087" s="9">
        <v>4.9604833166796301</v>
      </c>
      <c r="V6087" s="9">
        <v>0</v>
      </c>
      <c r="W6087" s="9">
        <v>4.9604833166796301</v>
      </c>
      <c r="X6087" t="s">
        <v>86</v>
      </c>
      <c r="Y6087" s="9">
        <v>0</v>
      </c>
      <c r="Z6087" s="9">
        <v>9.1425580999999999E-3</v>
      </c>
    </row>
    <row r="6088" spans="1:26" x14ac:dyDescent="0.3">
      <c r="A6088">
        <v>2</v>
      </c>
      <c r="B6088">
        <v>0</v>
      </c>
      <c r="C6088">
        <v>0</v>
      </c>
      <c r="D6088">
        <v>1</v>
      </c>
      <c r="E6088">
        <v>0</v>
      </c>
      <c r="F6088">
        <v>0</v>
      </c>
      <c r="G6088">
        <v>0</v>
      </c>
      <c r="H6088" s="9">
        <v>3686.8145068632198</v>
      </c>
      <c r="I6088" s="9">
        <v>-1.8380432</v>
      </c>
      <c r="J6088" s="9">
        <v>-1.8395900999999999</v>
      </c>
      <c r="K6088" s="9">
        <v>-4.7041310999999997</v>
      </c>
      <c r="L6088" s="9">
        <v>-4.9616369204378898</v>
      </c>
      <c r="M6088" s="9">
        <v>-17.861892999999998</v>
      </c>
      <c r="N6088" s="9">
        <v>-17.861892999999998</v>
      </c>
      <c r="O6088" s="9">
        <v>-4.9616369204378898</v>
      </c>
      <c r="P6088">
        <v>0</v>
      </c>
      <c r="Q6088" s="9">
        <v>53.549995000000003</v>
      </c>
      <c r="R6088" s="9">
        <v>267836096.98862699</v>
      </c>
      <c r="S6088" s="9">
        <v>1630523106.0388999</v>
      </c>
      <c r="T6088" s="9">
        <v>-1.1536037582562299E-3</v>
      </c>
      <c r="U6088" s="9">
        <v>4.9616369204378898</v>
      </c>
      <c r="V6088" s="9">
        <v>0</v>
      </c>
      <c r="W6088" s="9">
        <v>4.9616369204378898</v>
      </c>
      <c r="X6088" t="s">
        <v>86</v>
      </c>
      <c r="Y6088" s="9">
        <v>0</v>
      </c>
      <c r="Z6088" s="9">
        <v>8.6536732999999994E-3</v>
      </c>
    </row>
    <row r="6089" spans="1:26" x14ac:dyDescent="0.3">
      <c r="A6089">
        <v>2</v>
      </c>
      <c r="B6089">
        <v>0</v>
      </c>
      <c r="C6089">
        <v>0</v>
      </c>
      <c r="D6089">
        <v>1</v>
      </c>
      <c r="E6089">
        <v>0</v>
      </c>
      <c r="F6089">
        <v>0</v>
      </c>
      <c r="G6089">
        <v>0</v>
      </c>
      <c r="H6089" s="9">
        <v>3687.8145068379599</v>
      </c>
      <c r="I6089" s="9">
        <v>-1.837896</v>
      </c>
      <c r="J6089" s="9">
        <v>-1.8393523000000001</v>
      </c>
      <c r="K6089" s="9">
        <v>-4.6994758000000001</v>
      </c>
      <c r="L6089" s="9">
        <v>-4.96280146509877</v>
      </c>
      <c r="M6089" s="9">
        <v>-17.866085000000002</v>
      </c>
      <c r="N6089" s="9">
        <v>-17.866085000000002</v>
      </c>
      <c r="O6089" s="9">
        <v>-4.96280146509877</v>
      </c>
      <c r="P6089">
        <v>0</v>
      </c>
      <c r="Q6089" s="9">
        <v>53.549995000000003</v>
      </c>
      <c r="R6089" s="9">
        <v>267836096.98862699</v>
      </c>
      <c r="S6089" s="9">
        <v>1666949464.44315</v>
      </c>
      <c r="T6089" s="9">
        <v>-1.16454466088633E-3</v>
      </c>
      <c r="U6089" s="9">
        <v>4.96280146509877</v>
      </c>
      <c r="V6089" s="9">
        <v>0</v>
      </c>
      <c r="W6089" s="9">
        <v>4.96280146509877</v>
      </c>
      <c r="X6089" t="s">
        <v>86</v>
      </c>
      <c r="Y6089" s="9">
        <v>0</v>
      </c>
      <c r="Z6089" s="9">
        <v>8.6439913000000007E-3</v>
      </c>
    </row>
    <row r="6090" spans="1:26" x14ac:dyDescent="0.3">
      <c r="A6090">
        <v>2</v>
      </c>
      <c r="B6090">
        <v>0</v>
      </c>
      <c r="C6090">
        <v>0</v>
      </c>
      <c r="D6090">
        <v>1</v>
      </c>
      <c r="E6090">
        <v>0</v>
      </c>
      <c r="F6090">
        <v>0</v>
      </c>
      <c r="G6090">
        <v>0</v>
      </c>
      <c r="H6090" s="9">
        <v>3688.8145068127001</v>
      </c>
      <c r="I6090" s="9">
        <v>-1.8381569</v>
      </c>
      <c r="J6090" s="9">
        <v>-1.8383324000000001</v>
      </c>
      <c r="K6090" s="9">
        <v>-4.2890692000000001</v>
      </c>
      <c r="L6090" s="9">
        <v>-4.9639926592034698</v>
      </c>
      <c r="M6090" s="9">
        <v>-17.870373000000001</v>
      </c>
      <c r="N6090" s="9">
        <v>-17.870373000000001</v>
      </c>
      <c r="O6090" s="9">
        <v>-4.9639926592034698</v>
      </c>
      <c r="P6090">
        <v>0</v>
      </c>
      <c r="Q6090" s="9">
        <v>53.549995000000003</v>
      </c>
      <c r="R6090" s="9">
        <v>267836096.98862699</v>
      </c>
      <c r="S6090" s="9">
        <v>1841916427.59056</v>
      </c>
      <c r="T6090" s="9">
        <v>-1.1911941046971401E-3</v>
      </c>
      <c r="U6090" s="9">
        <v>4.9639926592034698</v>
      </c>
      <c r="V6090" s="9">
        <v>0</v>
      </c>
      <c r="W6090" s="9">
        <v>4.9639926592034698</v>
      </c>
      <c r="X6090" t="s">
        <v>86</v>
      </c>
      <c r="Y6090" s="9">
        <v>0</v>
      </c>
      <c r="Z6090" s="9">
        <v>7.8847351999999996E-3</v>
      </c>
    </row>
    <row r="6091" spans="1:26" x14ac:dyDescent="0.3">
      <c r="A6091">
        <v>2</v>
      </c>
      <c r="B6091">
        <v>0</v>
      </c>
      <c r="C6091">
        <v>0</v>
      </c>
      <c r="D6091">
        <v>1</v>
      </c>
      <c r="E6091">
        <v>0</v>
      </c>
      <c r="F6091">
        <v>0</v>
      </c>
      <c r="G6091">
        <v>0</v>
      </c>
      <c r="H6091" s="9">
        <v>3689.8145067874402</v>
      </c>
      <c r="I6091" s="9">
        <v>-1.8381656</v>
      </c>
      <c r="J6091" s="9">
        <v>-1.8389816999999999</v>
      </c>
      <c r="K6091" s="9">
        <v>-4.0465112000000003</v>
      </c>
      <c r="L6091" s="9">
        <v>-4.9652029010799703</v>
      </c>
      <c r="M6091" s="9">
        <v>-17.874731000000001</v>
      </c>
      <c r="N6091" s="9">
        <v>-17.874731000000001</v>
      </c>
      <c r="O6091" s="9">
        <v>-4.9652029010799703</v>
      </c>
      <c r="P6091">
        <v>0</v>
      </c>
      <c r="Q6091" s="9">
        <v>53.549995000000003</v>
      </c>
      <c r="R6091" s="9">
        <v>267836096.98862699</v>
      </c>
      <c r="S6091" s="9">
        <v>1727223907.1080799</v>
      </c>
      <c r="T6091" s="9">
        <v>-1.21024187649698E-3</v>
      </c>
      <c r="U6091" s="9">
        <v>4.9652029010799703</v>
      </c>
      <c r="V6091" s="9">
        <v>0</v>
      </c>
      <c r="W6091" s="9">
        <v>4.9652029010799703</v>
      </c>
      <c r="X6091" t="s">
        <v>86</v>
      </c>
      <c r="Y6091" s="9">
        <v>0</v>
      </c>
      <c r="Z6091" s="9">
        <v>7.4414601999999996E-3</v>
      </c>
    </row>
    <row r="6092" spans="1:26" x14ac:dyDescent="0.3">
      <c r="A6092">
        <v>2</v>
      </c>
      <c r="B6092">
        <v>0</v>
      </c>
      <c r="C6092">
        <v>0</v>
      </c>
      <c r="D6092">
        <v>1</v>
      </c>
      <c r="E6092">
        <v>0</v>
      </c>
      <c r="F6092">
        <v>0</v>
      </c>
      <c r="G6092">
        <v>0</v>
      </c>
      <c r="H6092" s="9">
        <v>3690.8145067621799</v>
      </c>
      <c r="I6092" s="9">
        <v>-1.8381021</v>
      </c>
      <c r="J6092" s="9">
        <v>-1.8392725000000001</v>
      </c>
      <c r="K6092" s="9">
        <v>-3.4958811000000001</v>
      </c>
      <c r="L6092" s="9">
        <v>-4.9663825810483004</v>
      </c>
      <c r="M6092" s="9">
        <v>-17.878976999999999</v>
      </c>
      <c r="N6092" s="9">
        <v>-17.878976999999999</v>
      </c>
      <c r="O6092" s="9">
        <v>-4.9663825810483004</v>
      </c>
      <c r="P6092">
        <v>0</v>
      </c>
      <c r="Q6092" s="9">
        <v>53.549995000000003</v>
      </c>
      <c r="R6092" s="9">
        <v>267836096.98862699</v>
      </c>
      <c r="S6092" s="9">
        <v>1680603217.04831</v>
      </c>
      <c r="T6092" s="9">
        <v>-1.17967996833012E-3</v>
      </c>
      <c r="U6092" s="9">
        <v>4.9663825810483004</v>
      </c>
      <c r="V6092" s="9">
        <v>0</v>
      </c>
      <c r="W6092" s="9">
        <v>4.9663825810483004</v>
      </c>
      <c r="X6092" t="s">
        <v>86</v>
      </c>
      <c r="Y6092" s="9">
        <v>0</v>
      </c>
      <c r="Z6092" s="9">
        <v>6.4298780999999996E-3</v>
      </c>
    </row>
    <row r="6093" spans="1:26" x14ac:dyDescent="0.3">
      <c r="A6093">
        <v>2</v>
      </c>
      <c r="B6093">
        <v>0</v>
      </c>
      <c r="C6093">
        <v>0</v>
      </c>
      <c r="D6093">
        <v>1</v>
      </c>
      <c r="E6093">
        <v>0</v>
      </c>
      <c r="F6093">
        <v>0</v>
      </c>
      <c r="G6093">
        <v>0</v>
      </c>
      <c r="H6093" s="9">
        <v>3691.8145067369101</v>
      </c>
      <c r="I6093" s="9">
        <v>-1.8380970999999999</v>
      </c>
      <c r="J6093" s="9">
        <v>-1.8389063000000001</v>
      </c>
      <c r="K6093" s="9">
        <v>-3.1412968999999999</v>
      </c>
      <c r="L6093" s="9">
        <v>-4.9675271197949504</v>
      </c>
      <c r="M6093" s="9">
        <v>-17.883096999999999</v>
      </c>
      <c r="N6093" s="9">
        <v>-17.883096999999999</v>
      </c>
      <c r="O6093" s="9">
        <v>-4.9675271197949504</v>
      </c>
      <c r="P6093">
        <v>0</v>
      </c>
      <c r="Q6093" s="9">
        <v>53.549995000000003</v>
      </c>
      <c r="R6093" s="9">
        <v>267836096.98862699</v>
      </c>
      <c r="S6093" s="9">
        <v>1740671139.5627601</v>
      </c>
      <c r="T6093" s="9">
        <v>-1.1445387466482099E-3</v>
      </c>
      <c r="U6093" s="9">
        <v>4.9675271197949504</v>
      </c>
      <c r="V6093" s="9">
        <v>0</v>
      </c>
      <c r="W6093" s="9">
        <v>4.9675271197949504</v>
      </c>
      <c r="X6093" t="s">
        <v>86</v>
      </c>
      <c r="Y6093" s="9">
        <v>0</v>
      </c>
      <c r="Z6093" s="9">
        <v>5.7765506000000003E-3</v>
      </c>
    </row>
    <row r="6094" spans="1:26" x14ac:dyDescent="0.3">
      <c r="A6094">
        <v>2</v>
      </c>
      <c r="B6094">
        <v>0</v>
      </c>
      <c r="C6094">
        <v>0</v>
      </c>
      <c r="D6094">
        <v>1</v>
      </c>
      <c r="E6094">
        <v>0</v>
      </c>
      <c r="F6094">
        <v>0</v>
      </c>
      <c r="G6094">
        <v>0</v>
      </c>
      <c r="H6094" s="9">
        <v>3692.8145067116502</v>
      </c>
      <c r="I6094" s="9">
        <v>-1.8380985000000001</v>
      </c>
      <c r="J6094" s="9">
        <v>-1.8378627999999999</v>
      </c>
      <c r="K6094" s="9">
        <v>-2.7494725999999998</v>
      </c>
      <c r="L6094" s="9">
        <v>-4.9686699986814897</v>
      </c>
      <c r="M6094" s="9">
        <v>-17.887212999999999</v>
      </c>
      <c r="N6094" s="9">
        <v>-17.887212999999999</v>
      </c>
      <c r="O6094" s="9">
        <v>-4.9686699986814897</v>
      </c>
      <c r="P6094">
        <v>0</v>
      </c>
      <c r="Q6094" s="9">
        <v>53.549995000000003</v>
      </c>
      <c r="R6094" s="9">
        <v>267836096.98862699</v>
      </c>
      <c r="S6094" s="9">
        <v>1937022117.6948299</v>
      </c>
      <c r="T6094" s="9">
        <v>-1.1428788865410701E-3</v>
      </c>
      <c r="U6094" s="9">
        <v>4.9686699986814897</v>
      </c>
      <c r="V6094" s="9">
        <v>0</v>
      </c>
      <c r="W6094" s="9">
        <v>4.9686699986814897</v>
      </c>
      <c r="X6094" t="s">
        <v>86</v>
      </c>
      <c r="Y6094" s="9">
        <v>0</v>
      </c>
      <c r="Z6094" s="9">
        <v>5.0531537000000001E-3</v>
      </c>
    </row>
    <row r="6095" spans="1:26" x14ac:dyDescent="0.3">
      <c r="A6095">
        <v>2</v>
      </c>
      <c r="B6095">
        <v>0</v>
      </c>
      <c r="C6095">
        <v>0</v>
      </c>
      <c r="D6095">
        <v>1</v>
      </c>
      <c r="E6095">
        <v>0</v>
      </c>
      <c r="F6095">
        <v>0</v>
      </c>
      <c r="G6095">
        <v>0</v>
      </c>
      <c r="H6095" s="9">
        <v>3693.8145066863899</v>
      </c>
      <c r="I6095" s="9">
        <v>-1.8380322</v>
      </c>
      <c r="J6095" s="9">
        <v>-1.8381168999999999</v>
      </c>
      <c r="K6095" s="9">
        <v>-3.0668544999999998</v>
      </c>
      <c r="L6095" s="9">
        <v>-4.9698394016969401</v>
      </c>
      <c r="M6095" s="9">
        <v>-17.891421999999999</v>
      </c>
      <c r="N6095" s="9">
        <v>-17.891421999999999</v>
      </c>
      <c r="O6095" s="9">
        <v>-4.9698394016969401</v>
      </c>
      <c r="P6095">
        <v>0</v>
      </c>
      <c r="Q6095" s="9">
        <v>53.549995000000003</v>
      </c>
      <c r="R6095" s="9">
        <v>267836096.98862699</v>
      </c>
      <c r="S6095" s="9">
        <v>1885804023.95316</v>
      </c>
      <c r="T6095" s="9">
        <v>-1.1694030154547599E-3</v>
      </c>
      <c r="U6095" s="9">
        <v>4.9698394016969401</v>
      </c>
      <c r="V6095" s="9">
        <v>0</v>
      </c>
      <c r="W6095" s="9">
        <v>4.9698394016969401</v>
      </c>
      <c r="X6095" t="s">
        <v>86</v>
      </c>
      <c r="Y6095" s="9">
        <v>0</v>
      </c>
      <c r="Z6095" s="9">
        <v>5.6372369000000002E-3</v>
      </c>
    </row>
    <row r="6096" spans="1:26" x14ac:dyDescent="0.3">
      <c r="A6096">
        <v>2</v>
      </c>
      <c r="B6096">
        <v>0</v>
      </c>
      <c r="C6096">
        <v>0</v>
      </c>
      <c r="D6096">
        <v>1</v>
      </c>
      <c r="E6096">
        <v>0</v>
      </c>
      <c r="F6096">
        <v>0</v>
      </c>
      <c r="G6096">
        <v>0</v>
      </c>
      <c r="H6096" s="9">
        <v>3694.8145066611301</v>
      </c>
      <c r="I6096" s="9">
        <v>-1.8380702</v>
      </c>
      <c r="J6096" s="9">
        <v>-1.8385768</v>
      </c>
      <c r="K6096" s="9">
        <v>-3.3366942000000002</v>
      </c>
      <c r="L6096" s="9">
        <v>-4.9710719467011204</v>
      </c>
      <c r="M6096" s="9">
        <v>-17.895859000000002</v>
      </c>
      <c r="N6096" s="9">
        <v>-17.895859000000002</v>
      </c>
      <c r="O6096" s="9">
        <v>-4.9710719467011204</v>
      </c>
      <c r="P6096">
        <v>0</v>
      </c>
      <c r="Q6096" s="9">
        <v>53.549995000000003</v>
      </c>
      <c r="R6096" s="9">
        <v>267836096.98862699</v>
      </c>
      <c r="S6096" s="9">
        <v>1799388982.2077799</v>
      </c>
      <c r="T6096" s="9">
        <v>-1.23254500418212E-3</v>
      </c>
      <c r="U6096" s="9">
        <v>4.9710719467011204</v>
      </c>
      <c r="V6096" s="9">
        <v>0</v>
      </c>
      <c r="W6096" s="9">
        <v>4.9710719467011204</v>
      </c>
      <c r="X6096" t="s">
        <v>86</v>
      </c>
      <c r="Y6096" s="9">
        <v>0</v>
      </c>
      <c r="Z6096" s="9">
        <v>6.1347685000000002E-3</v>
      </c>
    </row>
    <row r="6097" spans="1:26" x14ac:dyDescent="0.3">
      <c r="A6097">
        <v>2</v>
      </c>
      <c r="B6097">
        <v>0</v>
      </c>
      <c r="C6097">
        <v>0</v>
      </c>
      <c r="D6097">
        <v>1</v>
      </c>
      <c r="E6097">
        <v>0</v>
      </c>
      <c r="F6097">
        <v>0</v>
      </c>
      <c r="G6097">
        <v>0</v>
      </c>
      <c r="H6097" s="9">
        <v>3695.8145066358702</v>
      </c>
      <c r="I6097" s="9">
        <v>-1.8379703999999999</v>
      </c>
      <c r="J6097" s="9">
        <v>-1.8389802</v>
      </c>
      <c r="K6097" s="9">
        <v>-2.6242063</v>
      </c>
      <c r="L6097" s="9">
        <v>-4.9723370191417402</v>
      </c>
      <c r="M6097" s="9">
        <v>-17.900414000000001</v>
      </c>
      <c r="N6097" s="9">
        <v>-17.900414000000001</v>
      </c>
      <c r="O6097" s="9">
        <v>-4.9723370191417402</v>
      </c>
      <c r="P6097">
        <v>0</v>
      </c>
      <c r="Q6097" s="9">
        <v>53.549995000000003</v>
      </c>
      <c r="R6097" s="9">
        <v>267836096.98862699</v>
      </c>
      <c r="S6097" s="9">
        <v>1729953806.26738</v>
      </c>
      <c r="T6097" s="9">
        <v>-1.2650724406109101E-3</v>
      </c>
      <c r="U6097" s="9">
        <v>4.9723370191417402</v>
      </c>
      <c r="V6097" s="9">
        <v>0</v>
      </c>
      <c r="W6097" s="9">
        <v>4.9723370191417402</v>
      </c>
      <c r="X6097" t="s">
        <v>86</v>
      </c>
      <c r="Y6097" s="9">
        <v>0</v>
      </c>
      <c r="Z6097" s="9">
        <v>4.8258635000000003E-3</v>
      </c>
    </row>
    <row r="6098" spans="1:26" x14ac:dyDescent="0.3">
      <c r="A6098">
        <v>2</v>
      </c>
      <c r="B6098">
        <v>0</v>
      </c>
      <c r="C6098">
        <v>0</v>
      </c>
      <c r="D6098">
        <v>1</v>
      </c>
      <c r="E6098">
        <v>0</v>
      </c>
      <c r="F6098">
        <v>0</v>
      </c>
      <c r="G6098">
        <v>0</v>
      </c>
      <c r="H6098" s="9">
        <v>3696.8145066105999</v>
      </c>
      <c r="I6098" s="9">
        <v>-1.8380105</v>
      </c>
      <c r="J6098" s="9">
        <v>-1.8381413</v>
      </c>
      <c r="K6098" s="9">
        <v>-2.2500479000000002</v>
      </c>
      <c r="L6098" s="9">
        <v>-4.9735733423467297</v>
      </c>
      <c r="M6098" s="9">
        <v>-17.904862999999999</v>
      </c>
      <c r="N6098" s="9">
        <v>-17.904862999999999</v>
      </c>
      <c r="O6098" s="9">
        <v>-4.9735733423467297</v>
      </c>
      <c r="P6098">
        <v>0</v>
      </c>
      <c r="Q6098" s="9">
        <v>53.549995000000003</v>
      </c>
      <c r="R6098" s="9">
        <v>267836096.98862699</v>
      </c>
      <c r="S6098" s="9">
        <v>1882385781.16782</v>
      </c>
      <c r="T6098" s="9">
        <v>-1.23632320499389E-3</v>
      </c>
      <c r="U6098" s="9">
        <v>4.9735733423467297</v>
      </c>
      <c r="V6098" s="9">
        <v>0</v>
      </c>
      <c r="W6098" s="9">
        <v>4.9735733423467297</v>
      </c>
      <c r="X6098" t="s">
        <v>86</v>
      </c>
      <c r="Y6098" s="9">
        <v>0</v>
      </c>
      <c r="Z6098" s="9">
        <v>4.1359062E-3</v>
      </c>
    </row>
    <row r="6099" spans="1:26" x14ac:dyDescent="0.3">
      <c r="A6099">
        <v>2</v>
      </c>
      <c r="B6099">
        <v>0</v>
      </c>
      <c r="C6099">
        <v>0</v>
      </c>
      <c r="D6099">
        <v>1</v>
      </c>
      <c r="E6099">
        <v>0</v>
      </c>
      <c r="F6099">
        <v>0</v>
      </c>
      <c r="G6099">
        <v>0</v>
      </c>
      <c r="H6099" s="9">
        <v>3697.81450658534</v>
      </c>
      <c r="I6099" s="9">
        <v>-1.8378965</v>
      </c>
      <c r="J6099" s="9">
        <v>-1.8388243</v>
      </c>
      <c r="K6099" s="9">
        <v>-2.1523683</v>
      </c>
      <c r="L6099" s="9">
        <v>-4.9747418699344603</v>
      </c>
      <c r="M6099" s="9">
        <v>-17.909071000000001</v>
      </c>
      <c r="N6099" s="9">
        <v>-17.909071000000001</v>
      </c>
      <c r="O6099" s="9">
        <v>-4.9747418699344603</v>
      </c>
      <c r="P6099">
        <v>0</v>
      </c>
      <c r="Q6099" s="9">
        <v>53.549995000000003</v>
      </c>
      <c r="R6099" s="9">
        <v>267836096.98862699</v>
      </c>
      <c r="S6099" s="9">
        <v>1757161230.1143601</v>
      </c>
      <c r="T6099" s="9">
        <v>-1.1685275877324399E-3</v>
      </c>
      <c r="U6099" s="9">
        <v>4.9747418699344603</v>
      </c>
      <c r="V6099" s="9">
        <v>0</v>
      </c>
      <c r="W6099" s="9">
        <v>4.9747418699344603</v>
      </c>
      <c r="X6099" t="s">
        <v>86</v>
      </c>
      <c r="Y6099" s="9">
        <v>0</v>
      </c>
      <c r="Z6099" s="9">
        <v>3.9578271000000002E-3</v>
      </c>
    </row>
    <row r="6100" spans="1:26" x14ac:dyDescent="0.3">
      <c r="A6100">
        <v>2</v>
      </c>
      <c r="B6100">
        <v>0</v>
      </c>
      <c r="C6100">
        <v>0</v>
      </c>
      <c r="D6100">
        <v>1</v>
      </c>
      <c r="E6100">
        <v>0</v>
      </c>
      <c r="F6100">
        <v>0</v>
      </c>
      <c r="G6100">
        <v>0</v>
      </c>
      <c r="H6100" s="9">
        <v>3698.8145065600802</v>
      </c>
      <c r="I6100" s="9">
        <v>-1.8380278000000001</v>
      </c>
      <c r="J6100" s="9">
        <v>-1.8382833000000001</v>
      </c>
      <c r="K6100" s="9">
        <v>-1.989938</v>
      </c>
      <c r="L6100" s="9">
        <v>-4.9758961521199003</v>
      </c>
      <c r="M6100" s="9">
        <v>-17.913226999999999</v>
      </c>
      <c r="N6100" s="9">
        <v>-17.913226999999999</v>
      </c>
      <c r="O6100" s="9">
        <v>-4.9758961521199003</v>
      </c>
      <c r="P6100">
        <v>0</v>
      </c>
      <c r="Q6100" s="9">
        <v>53.549995000000003</v>
      </c>
      <c r="R6100" s="9">
        <v>267836096.98862699</v>
      </c>
      <c r="S6100" s="9">
        <v>1855672353.46211</v>
      </c>
      <c r="T6100" s="9">
        <v>-1.15428218543467E-3</v>
      </c>
      <c r="U6100" s="9">
        <v>4.9758961521199003</v>
      </c>
      <c r="V6100" s="9">
        <v>0</v>
      </c>
      <c r="W6100" s="9">
        <v>4.9758961521199003</v>
      </c>
      <c r="X6100" t="s">
        <v>86</v>
      </c>
      <c r="Y6100" s="9">
        <v>0</v>
      </c>
      <c r="Z6100" s="9">
        <v>3.6580698000000002E-3</v>
      </c>
    </row>
    <row r="6101" spans="1:26" x14ac:dyDescent="0.3">
      <c r="A6101">
        <v>2</v>
      </c>
      <c r="B6101">
        <v>0</v>
      </c>
      <c r="C6101">
        <v>0</v>
      </c>
      <c r="D6101">
        <v>1</v>
      </c>
      <c r="E6101">
        <v>0</v>
      </c>
      <c r="F6101">
        <v>0</v>
      </c>
      <c r="G6101">
        <v>0</v>
      </c>
      <c r="H6101" s="9">
        <v>3699.8145065348199</v>
      </c>
      <c r="I6101" s="9">
        <v>-1.8379785</v>
      </c>
      <c r="J6101" s="9">
        <v>-1.8379247000000001</v>
      </c>
      <c r="K6101" s="9">
        <v>-2.0735380999999999</v>
      </c>
      <c r="L6101" s="9">
        <v>-4.9770575301065296</v>
      </c>
      <c r="M6101" s="9">
        <v>-17.917408000000002</v>
      </c>
      <c r="N6101" s="9">
        <v>-17.917408000000002</v>
      </c>
      <c r="O6101" s="9">
        <v>-4.9770575301065296</v>
      </c>
      <c r="P6101">
        <v>0</v>
      </c>
      <c r="Q6101" s="9">
        <v>53.549995000000003</v>
      </c>
      <c r="R6101" s="9">
        <v>267836096.98862699</v>
      </c>
      <c r="S6101" s="9">
        <v>1927416677.58653</v>
      </c>
      <c r="T6101" s="9">
        <v>-1.16137798663018E-3</v>
      </c>
      <c r="U6101" s="9">
        <v>4.9770575301065296</v>
      </c>
      <c r="V6101" s="9">
        <v>0</v>
      </c>
      <c r="W6101" s="9">
        <v>4.9770575301065296</v>
      </c>
      <c r="X6101" t="s">
        <v>86</v>
      </c>
      <c r="Y6101" s="9">
        <v>0</v>
      </c>
      <c r="Z6101" s="9">
        <v>3.8110068999999999E-3</v>
      </c>
    </row>
    <row r="6102" spans="1:26" x14ac:dyDescent="0.3">
      <c r="A6102">
        <v>2</v>
      </c>
      <c r="B6102">
        <v>0</v>
      </c>
      <c r="C6102">
        <v>0</v>
      </c>
      <c r="D6102">
        <v>1</v>
      </c>
      <c r="E6102">
        <v>0</v>
      </c>
      <c r="F6102">
        <v>0</v>
      </c>
      <c r="G6102">
        <v>0</v>
      </c>
      <c r="H6102" s="9">
        <v>3700.3055065224098</v>
      </c>
      <c r="I6102" s="9">
        <v>-1.8380243000000001</v>
      </c>
      <c r="J6102" s="9">
        <v>-1.8382449999999999</v>
      </c>
      <c r="K6102" s="9">
        <v>-7.0785818000000003</v>
      </c>
      <c r="L6102" s="9">
        <v>-4.97767079250454</v>
      </c>
      <c r="M6102" s="9">
        <v>-17.919615</v>
      </c>
      <c r="N6102" s="9">
        <v>-17.919615</v>
      </c>
      <c r="O6102" s="9">
        <v>-4.97767079250454</v>
      </c>
      <c r="P6102">
        <v>0</v>
      </c>
      <c r="Q6102" s="9">
        <v>53.549995000000003</v>
      </c>
      <c r="R6102" s="9">
        <v>267836096.98862699</v>
      </c>
      <c r="S6102" s="9">
        <v>1863690125.8269701</v>
      </c>
      <c r="T6102" s="9">
        <v>-6.1326239801751104E-4</v>
      </c>
      <c r="U6102" s="9">
        <v>4.97767079250454</v>
      </c>
      <c r="V6102" s="9">
        <v>0</v>
      </c>
      <c r="W6102" s="9">
        <v>4.97767079250454</v>
      </c>
      <c r="X6102" t="s">
        <v>86</v>
      </c>
      <c r="Y6102" s="9">
        <v>0</v>
      </c>
      <c r="Z6102" s="9">
        <v>1.3012167999999999E-2</v>
      </c>
    </row>
    <row r="6103" spans="1:26" x14ac:dyDescent="0.3">
      <c r="A6103">
        <v>2</v>
      </c>
      <c r="B6103">
        <v>0</v>
      </c>
      <c r="C6103">
        <v>0</v>
      </c>
      <c r="D6103">
        <v>1</v>
      </c>
      <c r="E6103">
        <v>0</v>
      </c>
      <c r="F6103">
        <v>0</v>
      </c>
      <c r="G6103">
        <v>0</v>
      </c>
      <c r="H6103" s="9">
        <v>3701.2349064989298</v>
      </c>
      <c r="I6103" s="9">
        <v>-1.8380238</v>
      </c>
      <c r="J6103" s="9">
        <v>-1.8391811</v>
      </c>
      <c r="K6103" s="9">
        <v>-2.0657160000000001</v>
      </c>
      <c r="L6103" s="9">
        <v>-4.9788550154890796</v>
      </c>
      <c r="M6103" s="9">
        <v>-17.923877999999998</v>
      </c>
      <c r="N6103" s="9">
        <v>-17.923877999999998</v>
      </c>
      <c r="O6103" s="9">
        <v>-4.9788550154890796</v>
      </c>
      <c r="P6103">
        <v>0</v>
      </c>
      <c r="Q6103" s="9">
        <v>53.549995000000003</v>
      </c>
      <c r="R6103" s="9">
        <v>267836096.98862699</v>
      </c>
      <c r="S6103" s="9">
        <v>1699354512.5054901</v>
      </c>
      <c r="T6103" s="9">
        <v>-1.1842229845395701E-3</v>
      </c>
      <c r="U6103" s="9">
        <v>4.9788550154890796</v>
      </c>
      <c r="V6103" s="9">
        <v>0</v>
      </c>
      <c r="W6103" s="9">
        <v>4.9788550154890796</v>
      </c>
      <c r="X6103" t="s">
        <v>86</v>
      </c>
      <c r="Y6103" s="9">
        <v>0</v>
      </c>
      <c r="Z6103" s="9">
        <v>3.7992259000000001E-3</v>
      </c>
    </row>
    <row r="6104" spans="1:26" x14ac:dyDescent="0.3">
      <c r="A6104">
        <v>2</v>
      </c>
      <c r="B6104">
        <v>0</v>
      </c>
      <c r="C6104">
        <v>0</v>
      </c>
      <c r="D6104">
        <v>1</v>
      </c>
      <c r="E6104">
        <v>0</v>
      </c>
      <c r="F6104">
        <v>0</v>
      </c>
      <c r="G6104">
        <v>0</v>
      </c>
      <c r="H6104" s="9">
        <v>3702.23490647367</v>
      </c>
      <c r="I6104" s="9">
        <v>-1.8380730999999999</v>
      </c>
      <c r="J6104" s="9">
        <v>-1.8386925000000001</v>
      </c>
      <c r="K6104" s="9">
        <v>-1.9656708000000001</v>
      </c>
      <c r="L6104" s="9">
        <v>-4.9800307475210701</v>
      </c>
      <c r="M6104" s="9">
        <v>-17.92811</v>
      </c>
      <c r="N6104" s="9">
        <v>-17.92811</v>
      </c>
      <c r="O6104" s="9">
        <v>-4.9800307475210701</v>
      </c>
      <c r="P6104">
        <v>0</v>
      </c>
      <c r="Q6104" s="9">
        <v>53.549995000000003</v>
      </c>
      <c r="R6104" s="9">
        <v>267836096.98862699</v>
      </c>
      <c r="S6104" s="9">
        <v>1781961564.2771201</v>
      </c>
      <c r="T6104" s="9">
        <v>-1.17573203198784E-3</v>
      </c>
      <c r="U6104" s="9">
        <v>4.9800307475210701</v>
      </c>
      <c r="V6104" s="9">
        <v>0</v>
      </c>
      <c r="W6104" s="9">
        <v>4.9800307475210701</v>
      </c>
      <c r="X6104" t="s">
        <v>86</v>
      </c>
      <c r="Y6104" s="9">
        <v>0</v>
      </c>
      <c r="Z6104" s="9">
        <v>3.6142642999999999E-3</v>
      </c>
    </row>
    <row r="6105" spans="1:26" x14ac:dyDescent="0.3">
      <c r="A6105">
        <v>2</v>
      </c>
      <c r="B6105">
        <v>0</v>
      </c>
      <c r="C6105">
        <v>0</v>
      </c>
      <c r="D6105">
        <v>1</v>
      </c>
      <c r="E6105">
        <v>0</v>
      </c>
      <c r="F6105">
        <v>0</v>
      </c>
      <c r="G6105">
        <v>0</v>
      </c>
      <c r="H6105" s="9">
        <v>3703.2349064484101</v>
      </c>
      <c r="I6105" s="9">
        <v>-1.8379544000000001</v>
      </c>
      <c r="J6105" s="9">
        <v>-1.8369323</v>
      </c>
      <c r="K6105" s="9">
        <v>-2.0651438</v>
      </c>
      <c r="L6105" s="9">
        <v>-4.98123369266892</v>
      </c>
      <c r="M6105" s="9">
        <v>-17.932442000000002</v>
      </c>
      <c r="N6105" s="9">
        <v>-17.932442000000002</v>
      </c>
      <c r="O6105" s="9">
        <v>-4.98123369266892</v>
      </c>
      <c r="P6105">
        <v>0</v>
      </c>
      <c r="Q6105" s="9">
        <v>53.549995000000003</v>
      </c>
      <c r="R6105" s="9">
        <v>267836096.98862699</v>
      </c>
      <c r="S6105" s="9">
        <v>2158555512.5543199</v>
      </c>
      <c r="T6105" s="9">
        <v>-1.2029451478516801E-3</v>
      </c>
      <c r="U6105" s="9">
        <v>4.98123369266892</v>
      </c>
      <c r="V6105" s="9">
        <v>0</v>
      </c>
      <c r="W6105" s="9">
        <v>4.98123369266892</v>
      </c>
      <c r="X6105" t="s">
        <v>86</v>
      </c>
      <c r="Y6105" s="9">
        <v>0</v>
      </c>
      <c r="Z6105" s="9">
        <v>3.7935295000000001E-3</v>
      </c>
    </row>
    <row r="6106" spans="1:26" x14ac:dyDescent="0.3">
      <c r="A6106">
        <v>2</v>
      </c>
      <c r="B6106">
        <v>0</v>
      </c>
      <c r="C6106">
        <v>0</v>
      </c>
      <c r="D6106">
        <v>1</v>
      </c>
      <c r="E6106">
        <v>0</v>
      </c>
      <c r="F6106">
        <v>0</v>
      </c>
      <c r="G6106">
        <v>0</v>
      </c>
      <c r="H6106" s="9">
        <v>3704.2349064231498</v>
      </c>
      <c r="I6106" s="9">
        <v>-1.8378749999999999</v>
      </c>
      <c r="J6106" s="9">
        <v>-1.8375056999999999</v>
      </c>
      <c r="K6106" s="9">
        <v>-2.0106571</v>
      </c>
      <c r="L6106" s="9">
        <v>-4.9824123662286999</v>
      </c>
      <c r="M6106" s="9">
        <v>-17.936684</v>
      </c>
      <c r="N6106" s="9">
        <v>-17.936684</v>
      </c>
      <c r="O6106" s="9">
        <v>-4.9824123662286999</v>
      </c>
      <c r="P6106">
        <v>0</v>
      </c>
      <c r="Q6106" s="9">
        <v>53.549995000000003</v>
      </c>
      <c r="R6106" s="9">
        <v>267836096.98862699</v>
      </c>
      <c r="S6106" s="9">
        <v>2020181471.87609</v>
      </c>
      <c r="T6106" s="9">
        <v>-1.1786735597718501E-3</v>
      </c>
      <c r="U6106" s="9">
        <v>4.9824123662286999</v>
      </c>
      <c r="V6106" s="9">
        <v>0</v>
      </c>
      <c r="W6106" s="9">
        <v>4.9824123662286999</v>
      </c>
      <c r="X6106" t="s">
        <v>86</v>
      </c>
      <c r="Y6106" s="9">
        <v>0</v>
      </c>
      <c r="Z6106" s="9">
        <v>3.6945938999999998E-3</v>
      </c>
    </row>
    <row r="6107" spans="1:26" x14ac:dyDescent="0.3">
      <c r="A6107">
        <v>2</v>
      </c>
      <c r="B6107">
        <v>0</v>
      </c>
      <c r="C6107">
        <v>0</v>
      </c>
      <c r="D6107">
        <v>1</v>
      </c>
      <c r="E6107">
        <v>0</v>
      </c>
      <c r="F6107">
        <v>0</v>
      </c>
      <c r="G6107">
        <v>0</v>
      </c>
      <c r="H6107" s="9">
        <v>3705.23490639789</v>
      </c>
      <c r="I6107" s="9">
        <v>-1.8379855</v>
      </c>
      <c r="J6107" s="9">
        <v>-1.8368187</v>
      </c>
      <c r="K6107" s="9">
        <v>-1.9559411</v>
      </c>
      <c r="L6107" s="9">
        <v>-4.9835759895359004</v>
      </c>
      <c r="M6107" s="9">
        <v>-17.940874000000001</v>
      </c>
      <c r="N6107" s="9">
        <v>-17.940874000000001</v>
      </c>
      <c r="O6107" s="9">
        <v>-4.9835759895359004</v>
      </c>
      <c r="P6107">
        <v>0</v>
      </c>
      <c r="Q6107" s="9">
        <v>53.549995000000003</v>
      </c>
      <c r="R6107" s="9">
        <v>267836096.98862699</v>
      </c>
      <c r="S6107" s="9">
        <v>2189387941.23177</v>
      </c>
      <c r="T6107" s="9">
        <v>-1.1636233072076501E-3</v>
      </c>
      <c r="U6107" s="9">
        <v>4.9835759895359004</v>
      </c>
      <c r="V6107" s="9">
        <v>0</v>
      </c>
      <c r="W6107" s="9">
        <v>4.9835759895359004</v>
      </c>
      <c r="X6107" t="s">
        <v>86</v>
      </c>
      <c r="Y6107" s="9">
        <v>0</v>
      </c>
      <c r="Z6107" s="9">
        <v>3.5927091E-3</v>
      </c>
    </row>
    <row r="6108" spans="1:26" x14ac:dyDescent="0.3">
      <c r="A6108">
        <v>2</v>
      </c>
      <c r="B6108">
        <v>0</v>
      </c>
      <c r="C6108">
        <v>0</v>
      </c>
      <c r="D6108">
        <v>1</v>
      </c>
      <c r="E6108">
        <v>0</v>
      </c>
      <c r="F6108">
        <v>0</v>
      </c>
      <c r="G6108">
        <v>0</v>
      </c>
      <c r="H6108" s="9">
        <v>3706.2349063726201</v>
      </c>
      <c r="I6108" s="9">
        <v>-1.83815</v>
      </c>
      <c r="J6108" s="9">
        <v>-1.8376018999999999</v>
      </c>
      <c r="K6108" s="9">
        <v>-2.2498955999999999</v>
      </c>
      <c r="L6108" s="9">
        <v>-4.9847701655426002</v>
      </c>
      <c r="M6108" s="9">
        <v>-17.945173</v>
      </c>
      <c r="N6108" s="9">
        <v>-17.945173</v>
      </c>
      <c r="O6108" s="9">
        <v>-4.9847701655426002</v>
      </c>
      <c r="P6108">
        <v>0</v>
      </c>
      <c r="Q6108" s="9">
        <v>53.549995000000003</v>
      </c>
      <c r="R6108" s="9">
        <v>267836096.98862699</v>
      </c>
      <c r="S6108" s="9">
        <v>1999554038.5546899</v>
      </c>
      <c r="T6108" s="9">
        <v>-1.1941760066953499E-3</v>
      </c>
      <c r="U6108" s="9">
        <v>4.9847701655426002</v>
      </c>
      <c r="V6108" s="9">
        <v>0</v>
      </c>
      <c r="W6108" s="9">
        <v>4.9847701655426002</v>
      </c>
      <c r="X6108" t="s">
        <v>86</v>
      </c>
      <c r="Y6108" s="9">
        <v>0</v>
      </c>
      <c r="Z6108" s="9">
        <v>4.1344123999999998E-3</v>
      </c>
    </row>
    <row r="6109" spans="1:26" x14ac:dyDescent="0.3">
      <c r="A6109">
        <v>2</v>
      </c>
      <c r="B6109">
        <v>0</v>
      </c>
      <c r="C6109">
        <v>0</v>
      </c>
      <c r="D6109">
        <v>1</v>
      </c>
      <c r="E6109">
        <v>0</v>
      </c>
      <c r="F6109">
        <v>0</v>
      </c>
      <c r="G6109">
        <v>0</v>
      </c>
      <c r="H6109" s="9">
        <v>3707.2349063473598</v>
      </c>
      <c r="I6109" s="9">
        <v>-1.8378619</v>
      </c>
      <c r="J6109" s="9">
        <v>-1.8375045000000001</v>
      </c>
      <c r="K6109" s="9">
        <v>-2.2472246</v>
      </c>
      <c r="L6109" s="9">
        <v>-4.98603568779893</v>
      </c>
      <c r="M6109" s="9">
        <v>-17.949728</v>
      </c>
      <c r="N6109" s="9">
        <v>-17.949728</v>
      </c>
      <c r="O6109" s="9">
        <v>-4.98603568779893</v>
      </c>
      <c r="P6109">
        <v>0</v>
      </c>
      <c r="Q6109" s="9">
        <v>53.549995000000003</v>
      </c>
      <c r="R6109" s="9">
        <v>267836096.98862699</v>
      </c>
      <c r="S6109" s="9">
        <v>2021915180.5436299</v>
      </c>
      <c r="T6109" s="9">
        <v>-1.2655222563342501E-3</v>
      </c>
      <c r="U6109" s="9">
        <v>4.98603568779893</v>
      </c>
      <c r="V6109" s="9">
        <v>0</v>
      </c>
      <c r="W6109" s="9">
        <v>4.98603568779893</v>
      </c>
      <c r="X6109" t="s">
        <v>86</v>
      </c>
      <c r="Y6109" s="9">
        <v>0</v>
      </c>
      <c r="Z6109" s="9">
        <v>4.1292854999999996E-3</v>
      </c>
    </row>
    <row r="6110" spans="1:26" x14ac:dyDescent="0.3">
      <c r="A6110">
        <v>2</v>
      </c>
      <c r="B6110">
        <v>0</v>
      </c>
      <c r="C6110">
        <v>0</v>
      </c>
      <c r="D6110">
        <v>1</v>
      </c>
      <c r="E6110">
        <v>0</v>
      </c>
      <c r="F6110">
        <v>0</v>
      </c>
      <c r="G6110">
        <v>0</v>
      </c>
      <c r="H6110" s="9">
        <v>3708.2349063221</v>
      </c>
      <c r="I6110" s="9">
        <v>-1.8380605000000001</v>
      </c>
      <c r="J6110" s="9">
        <v>-1.8387026</v>
      </c>
      <c r="K6110" s="9">
        <v>-2.1507659000000001</v>
      </c>
      <c r="L6110" s="9">
        <v>-4.9872467033939998</v>
      </c>
      <c r="M6110" s="9">
        <v>-17.954087999999999</v>
      </c>
      <c r="N6110" s="9">
        <v>-17.954087999999999</v>
      </c>
      <c r="O6110" s="9">
        <v>-4.9872467033939998</v>
      </c>
      <c r="P6110">
        <v>0</v>
      </c>
      <c r="Q6110" s="9">
        <v>53.549995000000003</v>
      </c>
      <c r="R6110" s="9">
        <v>267836096.98862699</v>
      </c>
      <c r="S6110" s="9">
        <v>1782766009.1835999</v>
      </c>
      <c r="T6110" s="9">
        <v>-1.2110155950653099E-3</v>
      </c>
      <c r="U6110" s="9">
        <v>4.9872467033939998</v>
      </c>
      <c r="V6110" s="9">
        <v>0</v>
      </c>
      <c r="W6110" s="9">
        <v>4.9872467033939998</v>
      </c>
      <c r="X6110" t="s">
        <v>86</v>
      </c>
      <c r="Y6110" s="9">
        <v>0</v>
      </c>
      <c r="Z6110" s="9">
        <v>3.9546186999999998E-3</v>
      </c>
    </row>
    <row r="6111" spans="1:26" x14ac:dyDescent="0.3">
      <c r="A6111">
        <v>2</v>
      </c>
      <c r="B6111">
        <v>0</v>
      </c>
      <c r="C6111">
        <v>0</v>
      </c>
      <c r="D6111">
        <v>1</v>
      </c>
      <c r="E6111">
        <v>0</v>
      </c>
      <c r="F6111">
        <v>0</v>
      </c>
      <c r="G6111">
        <v>0</v>
      </c>
      <c r="H6111" s="9">
        <v>3709.2349062968401</v>
      </c>
      <c r="I6111" s="9">
        <v>-1.8379478</v>
      </c>
      <c r="J6111" s="9">
        <v>-1.8366382999999999</v>
      </c>
      <c r="K6111" s="9">
        <v>-2.2012084000000001</v>
      </c>
      <c r="L6111" s="9">
        <v>-4.9884395505326902</v>
      </c>
      <c r="M6111" s="9">
        <v>-17.958382</v>
      </c>
      <c r="N6111" s="9">
        <v>-17.958382</v>
      </c>
      <c r="O6111" s="9">
        <v>-4.9884395505326902</v>
      </c>
      <c r="P6111">
        <v>0</v>
      </c>
      <c r="Q6111" s="9">
        <v>53.549995000000003</v>
      </c>
      <c r="R6111" s="9">
        <v>267836096.98862699</v>
      </c>
      <c r="S6111" s="9">
        <v>2240638586.8488598</v>
      </c>
      <c r="T6111" s="9">
        <v>-1.1928471386965999E-3</v>
      </c>
      <c r="U6111" s="9">
        <v>4.9884395505326902</v>
      </c>
      <c r="V6111" s="9">
        <v>0</v>
      </c>
      <c r="W6111" s="9">
        <v>4.9884395505326902</v>
      </c>
      <c r="X6111" t="s">
        <v>86</v>
      </c>
      <c r="Y6111" s="9">
        <v>0</v>
      </c>
      <c r="Z6111" s="9">
        <v>4.0428238000000003E-3</v>
      </c>
    </row>
    <row r="6112" spans="1:26" x14ac:dyDescent="0.3">
      <c r="A6112">
        <v>2</v>
      </c>
      <c r="B6112">
        <v>0</v>
      </c>
      <c r="C6112">
        <v>0</v>
      </c>
      <c r="D6112">
        <v>1</v>
      </c>
      <c r="E6112">
        <v>0</v>
      </c>
      <c r="F6112">
        <v>0</v>
      </c>
      <c r="G6112">
        <v>0</v>
      </c>
      <c r="H6112" s="9">
        <v>3710.2349062715798</v>
      </c>
      <c r="I6112" s="9">
        <v>-1.8379582999999999</v>
      </c>
      <c r="J6112" s="9">
        <v>-1.8390192999999999</v>
      </c>
      <c r="K6112" s="9">
        <v>-2.1506132999999998</v>
      </c>
      <c r="L6112" s="9">
        <v>-4.9896254046186002</v>
      </c>
      <c r="M6112" s="9">
        <v>-17.962651999999999</v>
      </c>
      <c r="N6112" s="9">
        <v>-17.962651999999999</v>
      </c>
      <c r="O6112" s="9">
        <v>-4.9896254046186002</v>
      </c>
      <c r="P6112">
        <v>0</v>
      </c>
      <c r="Q6112" s="9">
        <v>53.549995000000003</v>
      </c>
      <c r="R6112" s="9">
        <v>267836096.98862699</v>
      </c>
      <c r="S6112" s="9">
        <v>1729435553.9030001</v>
      </c>
      <c r="T6112" s="9">
        <v>-1.1858540859082101E-3</v>
      </c>
      <c r="U6112" s="9">
        <v>4.9896254046186002</v>
      </c>
      <c r="V6112" s="9">
        <v>0</v>
      </c>
      <c r="W6112" s="9">
        <v>4.9896254046186002</v>
      </c>
      <c r="X6112" t="s">
        <v>86</v>
      </c>
      <c r="Y6112" s="9">
        <v>0</v>
      </c>
      <c r="Z6112" s="9">
        <v>3.9550191999999998E-3</v>
      </c>
    </row>
    <row r="6113" spans="1:26" x14ac:dyDescent="0.3">
      <c r="A6113">
        <v>2</v>
      </c>
      <c r="B6113">
        <v>0</v>
      </c>
      <c r="C6113">
        <v>0</v>
      </c>
      <c r="D6113">
        <v>1</v>
      </c>
      <c r="E6113">
        <v>0</v>
      </c>
      <c r="F6113">
        <v>0</v>
      </c>
      <c r="G6113">
        <v>0</v>
      </c>
      <c r="H6113" s="9">
        <v>3711.2349062463099</v>
      </c>
      <c r="I6113" s="9">
        <v>-1.8378399999999999</v>
      </c>
      <c r="J6113" s="9">
        <v>-1.8388427000000001</v>
      </c>
      <c r="K6113" s="9">
        <v>-2.1389377000000001</v>
      </c>
      <c r="L6113" s="9">
        <v>-4.9907881078529401</v>
      </c>
      <c r="M6113" s="9">
        <v>-17.966837000000002</v>
      </c>
      <c r="N6113" s="9">
        <v>-17.966837000000002</v>
      </c>
      <c r="O6113" s="9">
        <v>-4.9907881078529401</v>
      </c>
      <c r="P6113">
        <v>0</v>
      </c>
      <c r="Q6113" s="9">
        <v>53.549995000000003</v>
      </c>
      <c r="R6113" s="9">
        <v>267836096.98862699</v>
      </c>
      <c r="S6113" s="9">
        <v>1759629136.0650799</v>
      </c>
      <c r="T6113" s="9">
        <v>-1.16270323434175E-3</v>
      </c>
      <c r="U6113" s="9">
        <v>4.9907881078529401</v>
      </c>
      <c r="V6113" s="9">
        <v>0</v>
      </c>
      <c r="W6113" s="9">
        <v>4.9907881078529401</v>
      </c>
      <c r="X6113" t="s">
        <v>86</v>
      </c>
      <c r="Y6113" s="9">
        <v>0</v>
      </c>
      <c r="Z6113" s="9">
        <v>3.9331699000000001E-3</v>
      </c>
    </row>
    <row r="6114" spans="1:26" x14ac:dyDescent="0.3">
      <c r="A6114">
        <v>2</v>
      </c>
      <c r="B6114">
        <v>0</v>
      </c>
      <c r="C6114">
        <v>0</v>
      </c>
      <c r="D6114">
        <v>1</v>
      </c>
      <c r="E6114">
        <v>0</v>
      </c>
      <c r="F6114">
        <v>0</v>
      </c>
      <c r="G6114">
        <v>0</v>
      </c>
      <c r="H6114" s="9">
        <v>3712.2349062210501</v>
      </c>
      <c r="I6114" s="9">
        <v>-1.8378493</v>
      </c>
      <c r="J6114" s="9">
        <v>-1.838131</v>
      </c>
      <c r="K6114" s="9">
        <v>-2.4771147</v>
      </c>
      <c r="L6114" s="9">
        <v>-4.9919380775502198</v>
      </c>
      <c r="M6114" s="9">
        <v>-17.970977999999999</v>
      </c>
      <c r="N6114" s="9">
        <v>-17.970977999999999</v>
      </c>
      <c r="O6114" s="9">
        <v>-4.9919380775502198</v>
      </c>
      <c r="P6114">
        <v>0</v>
      </c>
      <c r="Q6114" s="9">
        <v>53.549995000000003</v>
      </c>
      <c r="R6114" s="9">
        <v>267836096.98862699</v>
      </c>
      <c r="S6114" s="9">
        <v>1891362974.60063</v>
      </c>
      <c r="T6114" s="9">
        <v>-1.1499696972769799E-3</v>
      </c>
      <c r="U6114" s="9">
        <v>4.9919380775502198</v>
      </c>
      <c r="V6114" s="9">
        <v>0</v>
      </c>
      <c r="W6114" s="9">
        <v>4.9919380775502198</v>
      </c>
      <c r="X6114" t="s">
        <v>86</v>
      </c>
      <c r="Y6114" s="9">
        <v>0</v>
      </c>
      <c r="Z6114" s="9">
        <v>4.5532612000000004E-3</v>
      </c>
    </row>
    <row r="6115" spans="1:26" x14ac:dyDescent="0.3">
      <c r="A6115">
        <v>2</v>
      </c>
      <c r="B6115">
        <v>0</v>
      </c>
      <c r="C6115">
        <v>0</v>
      </c>
      <c r="D6115">
        <v>1</v>
      </c>
      <c r="E6115">
        <v>0</v>
      </c>
      <c r="F6115">
        <v>0</v>
      </c>
      <c r="G6115">
        <v>0</v>
      </c>
      <c r="H6115" s="9">
        <v>3713.2349061957898</v>
      </c>
      <c r="I6115" s="9">
        <v>-1.8381065000000001</v>
      </c>
      <c r="J6115" s="9">
        <v>-1.8370255</v>
      </c>
      <c r="K6115" s="9">
        <v>-2.6095161</v>
      </c>
      <c r="L6115" s="9">
        <v>-4.9932170774301099</v>
      </c>
      <c r="M6115" s="9">
        <v>-17.975581999999999</v>
      </c>
      <c r="N6115" s="9">
        <v>-17.975581999999999</v>
      </c>
      <c r="O6115" s="9">
        <v>-4.9932170774301099</v>
      </c>
      <c r="P6115">
        <v>0</v>
      </c>
      <c r="Q6115" s="9">
        <v>53.549995000000003</v>
      </c>
      <c r="R6115" s="9">
        <v>267836096.98862699</v>
      </c>
      <c r="S6115" s="9">
        <v>2139811458.8902199</v>
      </c>
      <c r="T6115" s="9">
        <v>-1.2789998798901001E-3</v>
      </c>
      <c r="U6115" s="9">
        <v>4.9932170774301099</v>
      </c>
      <c r="V6115" s="9">
        <v>0</v>
      </c>
      <c r="W6115" s="9">
        <v>4.9932170774301099</v>
      </c>
      <c r="X6115" t="s">
        <v>86</v>
      </c>
      <c r="Y6115" s="9">
        <v>0</v>
      </c>
      <c r="Z6115" s="9">
        <v>4.7937478000000004E-3</v>
      </c>
    </row>
    <row r="6116" spans="1:26" x14ac:dyDescent="0.3">
      <c r="A6116">
        <v>2</v>
      </c>
      <c r="B6116">
        <v>0</v>
      </c>
      <c r="C6116">
        <v>0</v>
      </c>
      <c r="D6116">
        <v>1</v>
      </c>
      <c r="E6116">
        <v>0</v>
      </c>
      <c r="F6116">
        <v>0</v>
      </c>
      <c r="G6116">
        <v>0</v>
      </c>
      <c r="H6116" s="9">
        <v>3714.2349061705299</v>
      </c>
      <c r="I6116" s="9">
        <v>-1.8379778</v>
      </c>
      <c r="J6116" s="9">
        <v>-1.8377136000000001</v>
      </c>
      <c r="K6116" s="9">
        <v>-2.6272587999999999</v>
      </c>
      <c r="L6116" s="9">
        <v>-4.9944485864990504</v>
      </c>
      <c r="M6116" s="9">
        <v>-17.980015000000002</v>
      </c>
      <c r="N6116" s="9">
        <v>-17.980015000000002</v>
      </c>
      <c r="O6116" s="9">
        <v>-4.9944485864990504</v>
      </c>
      <c r="P6116">
        <v>0</v>
      </c>
      <c r="Q6116" s="9">
        <v>53.549995000000003</v>
      </c>
      <c r="R6116" s="9">
        <v>267836096.98862699</v>
      </c>
      <c r="S6116" s="9">
        <v>1978888805.83044</v>
      </c>
      <c r="T6116" s="9">
        <v>-1.2315090689387601E-3</v>
      </c>
      <c r="U6116" s="9">
        <v>4.9944485864990504</v>
      </c>
      <c r="V6116" s="9">
        <v>0</v>
      </c>
      <c r="W6116" s="9">
        <v>4.9944485864990504</v>
      </c>
      <c r="X6116" t="s">
        <v>86</v>
      </c>
      <c r="Y6116" s="9">
        <v>0</v>
      </c>
      <c r="Z6116" s="9">
        <v>4.8281490000000003E-3</v>
      </c>
    </row>
    <row r="6117" spans="1:26" x14ac:dyDescent="0.3">
      <c r="A6117">
        <v>2</v>
      </c>
      <c r="B6117">
        <v>0</v>
      </c>
      <c r="C6117">
        <v>0</v>
      </c>
      <c r="D6117">
        <v>1</v>
      </c>
      <c r="E6117">
        <v>0</v>
      </c>
      <c r="F6117">
        <v>0</v>
      </c>
      <c r="G6117">
        <v>0</v>
      </c>
      <c r="H6117" s="9">
        <v>3715.2349061452701</v>
      </c>
      <c r="I6117" s="9">
        <v>-1.8380612000000001</v>
      </c>
      <c r="J6117" s="9">
        <v>-1.8365077000000001</v>
      </c>
      <c r="K6117" s="9">
        <v>-2.7627890000000002</v>
      </c>
      <c r="L6117" s="9">
        <v>-4.9956576473555501</v>
      </c>
      <c r="M6117" s="9">
        <v>-17.984366999999999</v>
      </c>
      <c r="N6117" s="9">
        <v>-17.984366999999999</v>
      </c>
      <c r="O6117" s="9">
        <v>-4.9956576473555501</v>
      </c>
      <c r="P6117">
        <v>0</v>
      </c>
      <c r="Q6117" s="9">
        <v>53.549995000000003</v>
      </c>
      <c r="R6117" s="9">
        <v>267836096.98862699</v>
      </c>
      <c r="S6117" s="9">
        <v>2280903015.4419799</v>
      </c>
      <c r="T6117" s="9">
        <v>-1.2090608565014001E-3</v>
      </c>
      <c r="U6117" s="9">
        <v>4.9956576473555501</v>
      </c>
      <c r="V6117" s="9">
        <v>0</v>
      </c>
      <c r="W6117" s="9">
        <v>4.9956576473555501</v>
      </c>
      <c r="X6117" t="s">
        <v>86</v>
      </c>
      <c r="Y6117" s="9">
        <v>0</v>
      </c>
      <c r="Z6117" s="9">
        <v>5.0738831E-3</v>
      </c>
    </row>
    <row r="6118" spans="1:26" x14ac:dyDescent="0.3">
      <c r="A6118">
        <v>2</v>
      </c>
      <c r="B6118">
        <v>0</v>
      </c>
      <c r="C6118">
        <v>0</v>
      </c>
      <c r="D6118">
        <v>1</v>
      </c>
      <c r="E6118">
        <v>0</v>
      </c>
      <c r="F6118">
        <v>0</v>
      </c>
      <c r="G6118">
        <v>0</v>
      </c>
      <c r="H6118" s="9">
        <v>3716.2349061199998</v>
      </c>
      <c r="I6118" s="9">
        <v>-1.8381392000000001</v>
      </c>
      <c r="J6118" s="9">
        <v>-1.8383521</v>
      </c>
      <c r="K6118" s="9">
        <v>-2.6523273000000001</v>
      </c>
      <c r="L6118" s="9">
        <v>-4.9968521327683098</v>
      </c>
      <c r="M6118" s="9">
        <v>-17.988668000000001</v>
      </c>
      <c r="N6118" s="9">
        <v>-17.988668000000001</v>
      </c>
      <c r="O6118" s="9">
        <v>-4.9968521327683098</v>
      </c>
      <c r="P6118">
        <v>0</v>
      </c>
      <c r="Q6118" s="9">
        <v>53.549995000000003</v>
      </c>
      <c r="R6118" s="9">
        <v>267836096.98862699</v>
      </c>
      <c r="S6118" s="9">
        <v>1850324345.2172899</v>
      </c>
      <c r="T6118" s="9">
        <v>-1.1944854127570099E-3</v>
      </c>
      <c r="U6118" s="9">
        <v>4.9968521327683098</v>
      </c>
      <c r="V6118" s="9">
        <v>0</v>
      </c>
      <c r="W6118" s="9">
        <v>4.9968521327683098</v>
      </c>
      <c r="X6118" t="s">
        <v>86</v>
      </c>
      <c r="Y6118" s="9">
        <v>0</v>
      </c>
      <c r="Z6118" s="9">
        <v>4.8759114000000003E-3</v>
      </c>
    </row>
    <row r="6119" spans="1:26" x14ac:dyDescent="0.3">
      <c r="A6119">
        <v>2</v>
      </c>
      <c r="B6119">
        <v>0</v>
      </c>
      <c r="C6119">
        <v>0</v>
      </c>
      <c r="D6119">
        <v>1</v>
      </c>
      <c r="E6119">
        <v>0</v>
      </c>
      <c r="F6119">
        <v>0</v>
      </c>
      <c r="G6119">
        <v>0</v>
      </c>
      <c r="H6119" s="9">
        <v>3717.2349060947399</v>
      </c>
      <c r="I6119" s="9">
        <v>-1.8378972</v>
      </c>
      <c r="J6119" s="9">
        <v>-1.8383862</v>
      </c>
      <c r="K6119" s="9">
        <v>-2.9428475000000001</v>
      </c>
      <c r="L6119" s="9">
        <v>-4.9980256925733597</v>
      </c>
      <c r="M6119" s="9">
        <v>-17.992892999999999</v>
      </c>
      <c r="N6119" s="9">
        <v>-17.992892999999999</v>
      </c>
      <c r="O6119" s="9">
        <v>-4.9980256925733597</v>
      </c>
      <c r="P6119">
        <v>0</v>
      </c>
      <c r="Q6119" s="9">
        <v>53.549995000000003</v>
      </c>
      <c r="R6119" s="9">
        <v>267836096.98862699</v>
      </c>
      <c r="S6119" s="9">
        <v>1844314846.3817799</v>
      </c>
      <c r="T6119" s="9">
        <v>-1.17355980504818E-3</v>
      </c>
      <c r="U6119" s="9">
        <v>4.9980256925733597</v>
      </c>
      <c r="V6119" s="9">
        <v>0</v>
      </c>
      <c r="W6119" s="9">
        <v>4.9980256925733597</v>
      </c>
      <c r="X6119" t="s">
        <v>86</v>
      </c>
      <c r="Y6119" s="9">
        <v>0</v>
      </c>
      <c r="Z6119" s="9">
        <v>5.4100900999999998E-3</v>
      </c>
    </row>
    <row r="6120" spans="1:26" x14ac:dyDescent="0.3">
      <c r="A6120">
        <v>2</v>
      </c>
      <c r="B6120">
        <v>0</v>
      </c>
      <c r="C6120">
        <v>0</v>
      </c>
      <c r="D6120">
        <v>1</v>
      </c>
      <c r="E6120">
        <v>0</v>
      </c>
      <c r="F6120">
        <v>0</v>
      </c>
      <c r="G6120">
        <v>0</v>
      </c>
      <c r="H6120" s="9">
        <v>3718.2349060694801</v>
      </c>
      <c r="I6120" s="9">
        <v>-1.8380008999999999</v>
      </c>
      <c r="J6120" s="9">
        <v>-1.8367693</v>
      </c>
      <c r="K6120" s="9">
        <v>-3.0606350999999998</v>
      </c>
      <c r="L6120" s="9">
        <v>-4.9992426155681597</v>
      </c>
      <c r="M6120" s="9">
        <v>-17.997271999999999</v>
      </c>
      <c r="N6120" s="9">
        <v>-17.997271999999999</v>
      </c>
      <c r="O6120" s="9">
        <v>-4.9992426155681597</v>
      </c>
      <c r="P6120">
        <v>0</v>
      </c>
      <c r="Q6120" s="9">
        <v>53.549995000000003</v>
      </c>
      <c r="R6120" s="9">
        <v>267836096.98862699</v>
      </c>
      <c r="S6120" s="9">
        <v>2209497897.2333398</v>
      </c>
      <c r="T6120" s="9">
        <v>-1.21692299479914E-3</v>
      </c>
      <c r="U6120" s="9">
        <v>4.9992426155681597</v>
      </c>
      <c r="V6120" s="9">
        <v>0</v>
      </c>
      <c r="W6120" s="9">
        <v>4.9992426155681597</v>
      </c>
      <c r="X6120" t="s">
        <v>86</v>
      </c>
      <c r="Y6120" s="9">
        <v>0</v>
      </c>
      <c r="Z6120" s="9">
        <v>5.6216805000000002E-3</v>
      </c>
    </row>
    <row r="6121" spans="1:26" x14ac:dyDescent="0.3">
      <c r="A6121">
        <v>2</v>
      </c>
      <c r="B6121">
        <v>0</v>
      </c>
      <c r="C6121">
        <v>0</v>
      </c>
      <c r="D6121">
        <v>1</v>
      </c>
      <c r="E6121">
        <v>0</v>
      </c>
      <c r="F6121">
        <v>0</v>
      </c>
      <c r="G6121">
        <v>0</v>
      </c>
      <c r="H6121" s="9">
        <v>3719.2349060442202</v>
      </c>
      <c r="I6121" s="9">
        <v>-1.8380272</v>
      </c>
      <c r="J6121" s="9">
        <v>-1.8389137</v>
      </c>
      <c r="K6121" s="9">
        <v>-3.1882288000000001</v>
      </c>
      <c r="L6121" s="9">
        <v>-5.0004603811085397</v>
      </c>
      <c r="M6121" s="9">
        <v>-18.001657000000002</v>
      </c>
      <c r="N6121" s="9">
        <v>-18.001657000000002</v>
      </c>
      <c r="O6121" s="9">
        <v>-5.0004603811085397</v>
      </c>
      <c r="P6121">
        <v>0</v>
      </c>
      <c r="Q6121" s="9">
        <v>53.549995000000003</v>
      </c>
      <c r="R6121" s="9">
        <v>267836096.98862699</v>
      </c>
      <c r="S6121" s="9">
        <v>1750910893.55475</v>
      </c>
      <c r="T6121" s="9">
        <v>-1.21776554038799E-3</v>
      </c>
      <c r="U6121" s="9">
        <v>5.0004603811085397</v>
      </c>
      <c r="V6121" s="9">
        <v>0</v>
      </c>
      <c r="W6121" s="9">
        <v>5.0004603811085397</v>
      </c>
      <c r="X6121" t="s">
        <v>86</v>
      </c>
      <c r="Y6121" s="9">
        <v>0</v>
      </c>
      <c r="Z6121" s="9">
        <v>5.8628776999999997E-3</v>
      </c>
    </row>
    <row r="6122" spans="1:26" x14ac:dyDescent="0.3">
      <c r="A6122">
        <v>2</v>
      </c>
      <c r="B6122">
        <v>0</v>
      </c>
      <c r="C6122">
        <v>0</v>
      </c>
      <c r="D6122">
        <v>1</v>
      </c>
      <c r="E6122">
        <v>0</v>
      </c>
      <c r="F6122">
        <v>0</v>
      </c>
      <c r="G6122">
        <v>0</v>
      </c>
      <c r="H6122" s="9">
        <v>3720.2349060189499</v>
      </c>
      <c r="I6122" s="9">
        <v>-1.8378748</v>
      </c>
      <c r="J6122" s="9">
        <v>-1.8385783</v>
      </c>
      <c r="K6122" s="9">
        <v>-3.5844795999999999</v>
      </c>
      <c r="L6122" s="9">
        <v>-5.0017151052478503</v>
      </c>
      <c r="M6122" s="9">
        <v>-18.006174000000001</v>
      </c>
      <c r="N6122" s="9">
        <v>-18.006174000000001</v>
      </c>
      <c r="O6122" s="9">
        <v>-5.0017151052478503</v>
      </c>
      <c r="P6122">
        <v>0</v>
      </c>
      <c r="Q6122" s="9">
        <v>53.549995000000003</v>
      </c>
      <c r="R6122" s="9">
        <v>267836096.98862699</v>
      </c>
      <c r="S6122" s="9">
        <v>1810156050.0925701</v>
      </c>
      <c r="T6122" s="9">
        <v>-1.25472413930616E-3</v>
      </c>
      <c r="U6122" s="9">
        <v>5.0017151052478503</v>
      </c>
      <c r="V6122" s="9">
        <v>0</v>
      </c>
      <c r="W6122" s="9">
        <v>5.0017151052478503</v>
      </c>
      <c r="X6122" t="s">
        <v>86</v>
      </c>
      <c r="Y6122" s="9">
        <v>0</v>
      </c>
      <c r="Z6122" s="9">
        <v>6.5903463000000001E-3</v>
      </c>
    </row>
    <row r="6123" spans="1:26" x14ac:dyDescent="0.3">
      <c r="A6123">
        <v>2</v>
      </c>
      <c r="B6123">
        <v>0</v>
      </c>
      <c r="C6123">
        <v>0</v>
      </c>
      <c r="D6123">
        <v>1</v>
      </c>
      <c r="E6123">
        <v>0</v>
      </c>
      <c r="F6123">
        <v>0</v>
      </c>
      <c r="G6123">
        <v>0</v>
      </c>
      <c r="H6123" s="9">
        <v>3721.2349059936901</v>
      </c>
      <c r="I6123" s="9">
        <v>-1.8380183000000001</v>
      </c>
      <c r="J6123" s="9">
        <v>-1.8365743999999999</v>
      </c>
      <c r="K6123" s="9">
        <v>-3.3459661000000001</v>
      </c>
      <c r="L6123" s="9">
        <v>-5.0029147538904404</v>
      </c>
      <c r="M6123" s="9">
        <v>-18.010491999999999</v>
      </c>
      <c r="N6123" s="9">
        <v>-18.010491999999999</v>
      </c>
      <c r="O6123" s="9">
        <v>-5.0029147538904404</v>
      </c>
      <c r="P6123">
        <v>0</v>
      </c>
      <c r="Q6123" s="9">
        <v>53.549995000000003</v>
      </c>
      <c r="R6123" s="9">
        <v>267836096.98862699</v>
      </c>
      <c r="S6123" s="9">
        <v>2265101265.1032901</v>
      </c>
      <c r="T6123" s="9">
        <v>-1.1996486425935799E-3</v>
      </c>
      <c r="U6123" s="9">
        <v>5.0029147538904404</v>
      </c>
      <c r="V6123" s="9">
        <v>0</v>
      </c>
      <c r="W6123" s="9">
        <v>5.0029147538904404</v>
      </c>
      <c r="X6123" t="s">
        <v>86</v>
      </c>
      <c r="Y6123" s="9">
        <v>0</v>
      </c>
      <c r="Z6123" s="9">
        <v>6.1451159000000003E-3</v>
      </c>
    </row>
    <row r="6124" spans="1:26" x14ac:dyDescent="0.3">
      <c r="A6124">
        <v>2</v>
      </c>
      <c r="B6124">
        <v>0</v>
      </c>
      <c r="C6124">
        <v>0</v>
      </c>
      <c r="D6124">
        <v>1</v>
      </c>
      <c r="E6124">
        <v>0</v>
      </c>
      <c r="F6124">
        <v>0</v>
      </c>
      <c r="G6124">
        <v>0</v>
      </c>
      <c r="H6124" s="9">
        <v>3722.2349059684302</v>
      </c>
      <c r="I6124" s="9">
        <v>-1.8380877</v>
      </c>
      <c r="J6124" s="9">
        <v>-1.8366914999999999</v>
      </c>
      <c r="K6124" s="9">
        <v>-3.3510029000000001</v>
      </c>
      <c r="L6124" s="9">
        <v>-5.0040902012751198</v>
      </c>
      <c r="M6124" s="9">
        <v>-18.014724999999999</v>
      </c>
      <c r="N6124" s="9">
        <v>-18.014724999999999</v>
      </c>
      <c r="O6124" s="9">
        <v>-5.0040902012751198</v>
      </c>
      <c r="P6124">
        <v>0</v>
      </c>
      <c r="Q6124" s="9">
        <v>53.549995000000003</v>
      </c>
      <c r="R6124" s="9">
        <v>267836096.98862699</v>
      </c>
      <c r="S6124" s="9">
        <v>2232886975.5214701</v>
      </c>
      <c r="T6124" s="9">
        <v>-1.17544738467501E-3</v>
      </c>
      <c r="U6124" s="9">
        <v>5.0040902012751198</v>
      </c>
      <c r="V6124" s="9">
        <v>0</v>
      </c>
      <c r="W6124" s="9">
        <v>5.0040902012751198</v>
      </c>
      <c r="X6124" t="s">
        <v>86</v>
      </c>
      <c r="Y6124" s="9">
        <v>0</v>
      </c>
      <c r="Z6124" s="9">
        <v>6.1547583999999999E-3</v>
      </c>
    </row>
    <row r="6125" spans="1:26" x14ac:dyDescent="0.3">
      <c r="A6125">
        <v>2</v>
      </c>
      <c r="B6125">
        <v>0</v>
      </c>
      <c r="C6125">
        <v>0</v>
      </c>
      <c r="D6125">
        <v>1</v>
      </c>
      <c r="E6125">
        <v>0</v>
      </c>
      <c r="F6125">
        <v>0</v>
      </c>
      <c r="G6125">
        <v>0</v>
      </c>
      <c r="H6125" s="9">
        <v>3723.2349059431699</v>
      </c>
      <c r="I6125" s="9">
        <v>-1.8379322</v>
      </c>
      <c r="J6125" s="9">
        <v>-1.8390873999999999</v>
      </c>
      <c r="K6125" s="9">
        <v>-3.4130824</v>
      </c>
      <c r="L6125" s="9">
        <v>-5.0052499869114504</v>
      </c>
      <c r="M6125" s="9">
        <v>-18.018899999999999</v>
      </c>
      <c r="N6125" s="9">
        <v>-18.018899999999999</v>
      </c>
      <c r="O6125" s="9">
        <v>-5.0052499869114504</v>
      </c>
      <c r="P6125">
        <v>0</v>
      </c>
      <c r="Q6125" s="9">
        <v>53.549995000000003</v>
      </c>
      <c r="R6125" s="9">
        <v>267836096.98862699</v>
      </c>
      <c r="S6125" s="9">
        <v>1723578696.9268</v>
      </c>
      <c r="T6125" s="9">
        <v>-1.1597856363323401E-3</v>
      </c>
      <c r="U6125" s="9">
        <v>5.0052499869114504</v>
      </c>
      <c r="V6125" s="9">
        <v>0</v>
      </c>
      <c r="W6125" s="9">
        <v>5.0052499869114504</v>
      </c>
      <c r="X6125" t="s">
        <v>86</v>
      </c>
      <c r="Y6125" s="9">
        <v>0</v>
      </c>
      <c r="Z6125" s="9">
        <v>6.2769567999999996E-3</v>
      </c>
    </row>
    <row r="6126" spans="1:26" x14ac:dyDescent="0.3">
      <c r="A6126">
        <v>2</v>
      </c>
      <c r="B6126">
        <v>0</v>
      </c>
      <c r="C6126">
        <v>0</v>
      </c>
      <c r="D6126">
        <v>1</v>
      </c>
      <c r="E6126">
        <v>0</v>
      </c>
      <c r="F6126">
        <v>0</v>
      </c>
      <c r="G6126">
        <v>0</v>
      </c>
      <c r="H6126" s="9">
        <v>3724.2349059179101</v>
      </c>
      <c r="I6126" s="9">
        <v>-1.8381106</v>
      </c>
      <c r="J6126" s="9">
        <v>-1.8373634000000001</v>
      </c>
      <c r="K6126" s="9">
        <v>-3.8993050999999999</v>
      </c>
      <c r="L6126" s="9">
        <v>-5.0064779923959</v>
      </c>
      <c r="M6126" s="9">
        <v>-18.023320999999999</v>
      </c>
      <c r="N6126" s="9">
        <v>-18.023320999999999</v>
      </c>
      <c r="O6126" s="9">
        <v>-5.0064779923959</v>
      </c>
      <c r="P6126">
        <v>0</v>
      </c>
      <c r="Q6126" s="9">
        <v>53.549995000000003</v>
      </c>
      <c r="R6126" s="9">
        <v>267836096.98862699</v>
      </c>
      <c r="S6126" s="9">
        <v>2062839380.7737601</v>
      </c>
      <c r="T6126" s="9">
        <v>-1.2280054844486801E-3</v>
      </c>
      <c r="U6126" s="9">
        <v>5.0064779923959</v>
      </c>
      <c r="V6126" s="9">
        <v>0</v>
      </c>
      <c r="W6126" s="9">
        <v>5.0064779923959</v>
      </c>
      <c r="X6126" t="s">
        <v>86</v>
      </c>
      <c r="Y6126" s="9">
        <v>0</v>
      </c>
      <c r="Z6126" s="9">
        <v>7.1644400999999998E-3</v>
      </c>
    </row>
    <row r="6127" spans="1:26" x14ac:dyDescent="0.3">
      <c r="A6127">
        <v>2</v>
      </c>
      <c r="B6127">
        <v>0</v>
      </c>
      <c r="C6127">
        <v>0</v>
      </c>
      <c r="D6127">
        <v>1</v>
      </c>
      <c r="E6127">
        <v>0</v>
      </c>
      <c r="F6127">
        <v>0</v>
      </c>
      <c r="G6127">
        <v>0</v>
      </c>
      <c r="H6127" s="9">
        <v>3725.2349058926402</v>
      </c>
      <c r="I6127" s="9">
        <v>-1.8378490000000001</v>
      </c>
      <c r="J6127" s="9">
        <v>-1.8383191999999999</v>
      </c>
      <c r="K6127" s="9">
        <v>-3.9605074</v>
      </c>
      <c r="L6127" s="9">
        <v>-5.0077277525878703</v>
      </c>
      <c r="M6127" s="9">
        <v>-18.027820999999999</v>
      </c>
      <c r="N6127" s="9">
        <v>-18.027820999999999</v>
      </c>
      <c r="O6127" s="9">
        <v>-5.0077277525878703</v>
      </c>
      <c r="P6127">
        <v>0</v>
      </c>
      <c r="Q6127" s="9">
        <v>53.549995000000003</v>
      </c>
      <c r="R6127" s="9">
        <v>267836096.98862699</v>
      </c>
      <c r="S6127" s="9">
        <v>1860607706.0065501</v>
      </c>
      <c r="T6127" s="9">
        <v>-1.24976019197031E-3</v>
      </c>
      <c r="U6127" s="9">
        <v>5.0077277525878703</v>
      </c>
      <c r="V6127" s="9">
        <v>0</v>
      </c>
      <c r="W6127" s="9">
        <v>5.0077277525878703</v>
      </c>
      <c r="X6127" t="s">
        <v>86</v>
      </c>
      <c r="Y6127" s="9">
        <v>0</v>
      </c>
      <c r="Z6127" s="9">
        <v>7.2806766E-3</v>
      </c>
    </row>
    <row r="6128" spans="1:26" x14ac:dyDescent="0.3">
      <c r="A6128">
        <v>2</v>
      </c>
      <c r="B6128">
        <v>0</v>
      </c>
      <c r="C6128">
        <v>0</v>
      </c>
      <c r="D6128">
        <v>1</v>
      </c>
      <c r="E6128">
        <v>0</v>
      </c>
      <c r="F6128">
        <v>0</v>
      </c>
      <c r="G6128">
        <v>0</v>
      </c>
      <c r="H6128" s="9">
        <v>3726.2349058673799</v>
      </c>
      <c r="I6128" s="9">
        <v>-1.83789</v>
      </c>
      <c r="J6128" s="9">
        <v>-1.838158</v>
      </c>
      <c r="K6128" s="9">
        <v>-3.9052954</v>
      </c>
      <c r="L6128" s="9">
        <v>-5.0089376796870697</v>
      </c>
      <c r="M6128" s="9">
        <v>-18.032174999999999</v>
      </c>
      <c r="N6128" s="9">
        <v>-18.032174999999999</v>
      </c>
      <c r="O6128" s="9">
        <v>-5.0089376796870697</v>
      </c>
      <c r="P6128">
        <v>0</v>
      </c>
      <c r="Q6128" s="9">
        <v>53.549995000000003</v>
      </c>
      <c r="R6128" s="9">
        <v>267836096.98862699</v>
      </c>
      <c r="S6128" s="9">
        <v>1892410120.9382401</v>
      </c>
      <c r="T6128" s="9">
        <v>-1.2099270992012E-3</v>
      </c>
      <c r="U6128" s="9">
        <v>5.0089376796870697</v>
      </c>
      <c r="V6128" s="9">
        <v>0</v>
      </c>
      <c r="W6128" s="9">
        <v>5.0089376796870697</v>
      </c>
      <c r="X6128" t="s">
        <v>86</v>
      </c>
      <c r="Y6128" s="9">
        <v>0</v>
      </c>
      <c r="Z6128" s="9">
        <v>7.1785501000000002E-3</v>
      </c>
    </row>
    <row r="6129" spans="1:26" x14ac:dyDescent="0.3">
      <c r="A6129">
        <v>2</v>
      </c>
      <c r="B6129">
        <v>0</v>
      </c>
      <c r="C6129">
        <v>0</v>
      </c>
      <c r="D6129">
        <v>1</v>
      </c>
      <c r="E6129">
        <v>0</v>
      </c>
      <c r="F6129">
        <v>0</v>
      </c>
      <c r="G6129">
        <v>0</v>
      </c>
      <c r="H6129" s="9">
        <v>3727.23490584212</v>
      </c>
      <c r="I6129" s="9">
        <v>-1.8380756</v>
      </c>
      <c r="J6129" s="9">
        <v>-1.8385885</v>
      </c>
      <c r="K6129" s="9">
        <v>-4.0154524</v>
      </c>
      <c r="L6129" s="9">
        <v>-5.0101197954881496</v>
      </c>
      <c r="M6129" s="9">
        <v>-18.036429999999999</v>
      </c>
      <c r="N6129" s="9">
        <v>-18.036429999999999</v>
      </c>
      <c r="O6129" s="9">
        <v>-5.0101197954881496</v>
      </c>
      <c r="P6129">
        <v>0</v>
      </c>
      <c r="Q6129" s="9">
        <v>53.549995000000003</v>
      </c>
      <c r="R6129" s="9">
        <v>267836096.98862699</v>
      </c>
      <c r="S6129" s="9">
        <v>1811347930.2983501</v>
      </c>
      <c r="T6129" s="9">
        <v>-1.1821158010825101E-3</v>
      </c>
      <c r="U6129" s="9">
        <v>5.0101197954881496</v>
      </c>
      <c r="V6129" s="9">
        <v>0</v>
      </c>
      <c r="W6129" s="9">
        <v>5.0101197954881496</v>
      </c>
      <c r="X6129" t="s">
        <v>86</v>
      </c>
      <c r="Y6129" s="9">
        <v>0</v>
      </c>
      <c r="Z6129" s="9">
        <v>7.3827644999999997E-3</v>
      </c>
    </row>
    <row r="6130" spans="1:26" x14ac:dyDescent="0.3">
      <c r="A6130">
        <v>2</v>
      </c>
      <c r="B6130">
        <v>0</v>
      </c>
      <c r="C6130">
        <v>0</v>
      </c>
      <c r="D6130">
        <v>1</v>
      </c>
      <c r="E6130">
        <v>0</v>
      </c>
      <c r="F6130">
        <v>0</v>
      </c>
      <c r="G6130">
        <v>0</v>
      </c>
      <c r="H6130" s="9">
        <v>3728.2349058168602</v>
      </c>
      <c r="I6130" s="9">
        <v>-1.8381631</v>
      </c>
      <c r="J6130" s="9">
        <v>-1.8387122</v>
      </c>
      <c r="K6130" s="9">
        <v>-4.0766168</v>
      </c>
      <c r="L6130" s="9">
        <v>-5.0112731240470501</v>
      </c>
      <c r="M6130" s="9">
        <v>-18.040583000000002</v>
      </c>
      <c r="N6130" s="9">
        <v>-18.040583000000002</v>
      </c>
      <c r="O6130" s="9">
        <v>-5.0112731240470501</v>
      </c>
      <c r="P6130">
        <v>0</v>
      </c>
      <c r="Q6130" s="9">
        <v>53.549995000000003</v>
      </c>
      <c r="R6130" s="9">
        <v>267836096.98862699</v>
      </c>
      <c r="S6130" s="9">
        <v>1789611593.3793001</v>
      </c>
      <c r="T6130" s="9">
        <v>-1.15332855889605E-3</v>
      </c>
      <c r="U6130" s="9">
        <v>5.0112731240470501</v>
      </c>
      <c r="V6130" s="9">
        <v>0</v>
      </c>
      <c r="W6130" s="9">
        <v>5.0112731240470501</v>
      </c>
      <c r="X6130" t="s">
        <v>86</v>
      </c>
      <c r="Y6130" s="9">
        <v>0</v>
      </c>
      <c r="Z6130" s="9">
        <v>7.4957251000000004E-3</v>
      </c>
    </row>
    <row r="6131" spans="1:26" x14ac:dyDescent="0.3">
      <c r="A6131">
        <v>2</v>
      </c>
      <c r="B6131">
        <v>0</v>
      </c>
      <c r="C6131">
        <v>0</v>
      </c>
      <c r="D6131">
        <v>1</v>
      </c>
      <c r="E6131">
        <v>0</v>
      </c>
      <c r="F6131">
        <v>0</v>
      </c>
      <c r="G6131">
        <v>0</v>
      </c>
      <c r="H6131" s="9">
        <v>3729.2349057915999</v>
      </c>
      <c r="I6131" s="9">
        <v>-1.8378544999999999</v>
      </c>
      <c r="J6131" s="9">
        <v>-1.8385682999999999</v>
      </c>
      <c r="K6131" s="9">
        <v>-4.2103915000000001</v>
      </c>
      <c r="L6131" s="9">
        <v>-5.01243929044991</v>
      </c>
      <c r="M6131" s="9">
        <v>-18.044781</v>
      </c>
      <c r="N6131" s="9">
        <v>-18.044781</v>
      </c>
      <c r="O6131" s="9">
        <v>-5.01243929044991</v>
      </c>
      <c r="P6131">
        <v>0</v>
      </c>
      <c r="Q6131" s="9">
        <v>53.549995000000003</v>
      </c>
      <c r="R6131" s="9">
        <v>267836096.98862699</v>
      </c>
      <c r="S6131" s="9">
        <v>1815842663.27233</v>
      </c>
      <c r="T6131" s="9">
        <v>-1.1661664028563799E-3</v>
      </c>
      <c r="U6131" s="9">
        <v>5.01243929044991</v>
      </c>
      <c r="V6131" s="9">
        <v>0</v>
      </c>
      <c r="W6131" s="9">
        <v>5.01243929044991</v>
      </c>
      <c r="X6131" t="s">
        <v>86</v>
      </c>
      <c r="Y6131" s="9">
        <v>0</v>
      </c>
      <c r="Z6131" s="9">
        <v>7.7410926999999996E-3</v>
      </c>
    </row>
    <row r="6132" spans="1:26" x14ac:dyDescent="0.3">
      <c r="A6132">
        <v>2</v>
      </c>
      <c r="B6132">
        <v>0</v>
      </c>
      <c r="C6132">
        <v>0</v>
      </c>
      <c r="D6132">
        <v>1</v>
      </c>
      <c r="E6132">
        <v>0</v>
      </c>
      <c r="F6132">
        <v>0</v>
      </c>
      <c r="G6132">
        <v>0</v>
      </c>
      <c r="H6132" s="9">
        <v>3730.23490576633</v>
      </c>
      <c r="I6132" s="9">
        <v>-1.8380717</v>
      </c>
      <c r="J6132" s="9">
        <v>-1.8383727999999999</v>
      </c>
      <c r="K6132" s="9">
        <v>-4.6414409000000001</v>
      </c>
      <c r="L6132" s="9">
        <v>-5.0136498576585904</v>
      </c>
      <c r="M6132" s="9">
        <v>-18.049139</v>
      </c>
      <c r="N6132" s="9">
        <v>-18.049139</v>
      </c>
      <c r="O6132" s="9">
        <v>-5.0136498576585904</v>
      </c>
      <c r="P6132">
        <v>0</v>
      </c>
      <c r="Q6132" s="9">
        <v>53.549995000000003</v>
      </c>
      <c r="R6132" s="9">
        <v>267836096.98862699</v>
      </c>
      <c r="S6132" s="9">
        <v>1852582942.0455599</v>
      </c>
      <c r="T6132" s="9">
        <v>-1.2105672086875001E-3</v>
      </c>
      <c r="U6132" s="9">
        <v>5.0136498576585904</v>
      </c>
      <c r="V6132" s="9">
        <v>0</v>
      </c>
      <c r="W6132" s="9">
        <v>5.0136498576585904</v>
      </c>
      <c r="X6132" t="s">
        <v>86</v>
      </c>
      <c r="Y6132" s="9">
        <v>0</v>
      </c>
      <c r="Z6132" s="9">
        <v>8.5326992000000004E-3</v>
      </c>
    </row>
    <row r="6133" spans="1:26" x14ac:dyDescent="0.3">
      <c r="A6133">
        <v>2</v>
      </c>
      <c r="B6133">
        <v>0</v>
      </c>
      <c r="C6133">
        <v>0</v>
      </c>
      <c r="D6133">
        <v>1</v>
      </c>
      <c r="E6133">
        <v>0</v>
      </c>
      <c r="F6133">
        <v>0</v>
      </c>
      <c r="G6133">
        <v>0</v>
      </c>
      <c r="H6133" s="9">
        <v>3731.2349057410702</v>
      </c>
      <c r="I6133" s="9">
        <v>-1.8379261</v>
      </c>
      <c r="J6133" s="9">
        <v>-1.8380387</v>
      </c>
      <c r="K6133" s="9">
        <v>-4.8600750000000001</v>
      </c>
      <c r="L6133" s="9">
        <v>-5.0149047436702201</v>
      </c>
      <c r="M6133" s="9">
        <v>-18.053657999999999</v>
      </c>
      <c r="N6133" s="9">
        <v>-18.053657999999999</v>
      </c>
      <c r="O6133" s="9">
        <v>-5.0149047436702201</v>
      </c>
      <c r="P6133">
        <v>0</v>
      </c>
      <c r="Q6133" s="9">
        <v>53.549995000000003</v>
      </c>
      <c r="R6133" s="9">
        <v>267836096.98862699</v>
      </c>
      <c r="S6133" s="9">
        <v>1918587791.12709</v>
      </c>
      <c r="T6133" s="9">
        <v>-1.25488601162704E-3</v>
      </c>
      <c r="U6133" s="9">
        <v>5.0149047436702201</v>
      </c>
      <c r="V6133" s="9">
        <v>0</v>
      </c>
      <c r="W6133" s="9">
        <v>5.0149047436702201</v>
      </c>
      <c r="X6133" t="s">
        <v>86</v>
      </c>
      <c r="Y6133" s="9">
        <v>0</v>
      </c>
      <c r="Z6133" s="9">
        <v>8.9330059000000007E-3</v>
      </c>
    </row>
    <row r="6134" spans="1:26" x14ac:dyDescent="0.3">
      <c r="A6134">
        <v>2</v>
      </c>
      <c r="B6134">
        <v>0</v>
      </c>
      <c r="C6134">
        <v>0</v>
      </c>
      <c r="D6134">
        <v>1</v>
      </c>
      <c r="E6134">
        <v>0</v>
      </c>
      <c r="F6134">
        <v>0</v>
      </c>
      <c r="G6134">
        <v>0</v>
      </c>
      <c r="H6134" s="9">
        <v>3732.2349057158099</v>
      </c>
      <c r="I6134" s="9">
        <v>-1.8381079</v>
      </c>
      <c r="J6134" s="9">
        <v>-1.8374389</v>
      </c>
      <c r="K6134" s="9">
        <v>-4.8986501999999996</v>
      </c>
      <c r="L6134" s="9">
        <v>-5.0161396612065596</v>
      </c>
      <c r="M6134" s="9">
        <v>-18.058104</v>
      </c>
      <c r="N6134" s="9">
        <v>-18.058104</v>
      </c>
      <c r="O6134" s="9">
        <v>-5.0161396612065596</v>
      </c>
      <c r="P6134">
        <v>0</v>
      </c>
      <c r="Q6134" s="9">
        <v>53.549995000000003</v>
      </c>
      <c r="R6134" s="9">
        <v>267836096.98862699</v>
      </c>
      <c r="S6134" s="9">
        <v>2049148700.33816</v>
      </c>
      <c r="T6134" s="9">
        <v>-1.2349175363377499E-3</v>
      </c>
      <c r="U6134" s="9">
        <v>5.0161396612065596</v>
      </c>
      <c r="V6134" s="9">
        <v>0</v>
      </c>
      <c r="W6134" s="9">
        <v>5.0161396612065596</v>
      </c>
      <c r="X6134" t="s">
        <v>86</v>
      </c>
      <c r="Y6134" s="9">
        <v>0</v>
      </c>
      <c r="Z6134" s="9">
        <v>9.000971E-3</v>
      </c>
    </row>
    <row r="6135" spans="1:26" x14ac:dyDescent="0.3">
      <c r="A6135">
        <v>2</v>
      </c>
      <c r="B6135">
        <v>0</v>
      </c>
      <c r="C6135">
        <v>0</v>
      </c>
      <c r="D6135">
        <v>1</v>
      </c>
      <c r="E6135">
        <v>0</v>
      </c>
      <c r="F6135">
        <v>0</v>
      </c>
      <c r="G6135">
        <v>0</v>
      </c>
      <c r="H6135" s="9">
        <v>3733.23490569055</v>
      </c>
      <c r="I6135" s="9">
        <v>-1.8381274000000001</v>
      </c>
      <c r="J6135" s="9">
        <v>-1.8367529</v>
      </c>
      <c r="K6135" s="9">
        <v>-5.1282734999999997</v>
      </c>
      <c r="L6135" s="9">
        <v>-5.0173492653399796</v>
      </c>
      <c r="M6135" s="9">
        <v>-18.062457999999999</v>
      </c>
      <c r="N6135" s="9">
        <v>-18.062457999999999</v>
      </c>
      <c r="O6135" s="9">
        <v>-5.0173492653399796</v>
      </c>
      <c r="P6135">
        <v>0</v>
      </c>
      <c r="Q6135" s="9">
        <v>53.549995000000003</v>
      </c>
      <c r="R6135" s="9">
        <v>267836096.98862699</v>
      </c>
      <c r="S6135" s="9">
        <v>2221938750.0324998</v>
      </c>
      <c r="T6135" s="9">
        <v>-1.2096041334208601E-3</v>
      </c>
      <c r="U6135" s="9">
        <v>5.0173492653399796</v>
      </c>
      <c r="V6135" s="9">
        <v>0</v>
      </c>
      <c r="W6135" s="9">
        <v>5.0173492653399796</v>
      </c>
      <c r="X6135" t="s">
        <v>86</v>
      </c>
      <c r="Y6135" s="9">
        <v>0</v>
      </c>
      <c r="Z6135" s="9">
        <v>9.4193713999999994E-3</v>
      </c>
    </row>
    <row r="6136" spans="1:26" x14ac:dyDescent="0.3">
      <c r="A6136">
        <v>2</v>
      </c>
      <c r="B6136">
        <v>0</v>
      </c>
      <c r="C6136">
        <v>0</v>
      </c>
      <c r="D6136">
        <v>1</v>
      </c>
      <c r="E6136">
        <v>0</v>
      </c>
      <c r="F6136">
        <v>0</v>
      </c>
      <c r="G6136">
        <v>0</v>
      </c>
      <c r="H6136" s="9">
        <v>3734.2349056652802</v>
      </c>
      <c r="I6136" s="9">
        <v>-1.8379778</v>
      </c>
      <c r="J6136" s="9">
        <v>-1.8376402000000001</v>
      </c>
      <c r="K6136" s="9">
        <v>-4.6839079999999997</v>
      </c>
      <c r="L6136" s="9">
        <v>-5.0185727209697504</v>
      </c>
      <c r="M6136" s="9">
        <v>-18.066862</v>
      </c>
      <c r="N6136" s="9">
        <v>-18.066862</v>
      </c>
      <c r="O6136" s="9">
        <v>-5.0185727209697504</v>
      </c>
      <c r="P6136">
        <v>0</v>
      </c>
      <c r="Q6136" s="9">
        <v>53.549995000000003</v>
      </c>
      <c r="R6136" s="9">
        <v>267836096.98862699</v>
      </c>
      <c r="S6136" s="9">
        <v>2004546478.2993701</v>
      </c>
      <c r="T6136" s="9">
        <v>-1.2234556297725499E-3</v>
      </c>
      <c r="U6136" s="9">
        <v>5.0185727209697504</v>
      </c>
      <c r="V6136" s="9">
        <v>0</v>
      </c>
      <c r="W6136" s="9">
        <v>5.0185727209697504</v>
      </c>
      <c r="X6136" t="s">
        <v>86</v>
      </c>
      <c r="Y6136" s="9">
        <v>0</v>
      </c>
      <c r="Z6136" s="9">
        <v>8.6073373000000002E-3</v>
      </c>
    </row>
    <row r="6137" spans="1:26" x14ac:dyDescent="0.3">
      <c r="A6137">
        <v>2</v>
      </c>
      <c r="B6137">
        <v>0</v>
      </c>
      <c r="C6137">
        <v>0</v>
      </c>
      <c r="D6137">
        <v>1</v>
      </c>
      <c r="E6137">
        <v>0</v>
      </c>
      <c r="F6137">
        <v>0</v>
      </c>
      <c r="G6137">
        <v>0</v>
      </c>
      <c r="H6137" s="9">
        <v>3735.2349056400199</v>
      </c>
      <c r="I6137" s="9">
        <v>-1.8379034999999999</v>
      </c>
      <c r="J6137" s="9">
        <v>-1.8381639000000001</v>
      </c>
      <c r="K6137" s="9">
        <v>-4.8629365</v>
      </c>
      <c r="L6137" s="9">
        <v>-5.0197344661708403</v>
      </c>
      <c r="M6137" s="9">
        <v>-18.071045000000002</v>
      </c>
      <c r="N6137" s="9">
        <v>-18.071045000000002</v>
      </c>
      <c r="O6137" s="9">
        <v>-5.0197344661708403</v>
      </c>
      <c r="P6137">
        <v>0</v>
      </c>
      <c r="Q6137" s="9">
        <v>53.549995000000003</v>
      </c>
      <c r="R6137" s="9">
        <v>267836096.98862699</v>
      </c>
      <c r="S6137" s="9">
        <v>1895315882.5255201</v>
      </c>
      <c r="T6137" s="9">
        <v>-1.16174520108458E-3</v>
      </c>
      <c r="U6137" s="9">
        <v>5.0197344661708403</v>
      </c>
      <c r="V6137" s="9">
        <v>0</v>
      </c>
      <c r="W6137" s="9">
        <v>5.0197344661708403</v>
      </c>
      <c r="X6137" t="s">
        <v>86</v>
      </c>
      <c r="Y6137" s="9">
        <v>0</v>
      </c>
      <c r="Z6137" s="9">
        <v>8.9388741000000008E-3</v>
      </c>
    </row>
    <row r="6138" spans="1:26" x14ac:dyDescent="0.3">
      <c r="A6138">
        <v>2</v>
      </c>
      <c r="B6138">
        <v>0</v>
      </c>
      <c r="C6138">
        <v>0</v>
      </c>
      <c r="D6138">
        <v>1</v>
      </c>
      <c r="E6138">
        <v>0</v>
      </c>
      <c r="F6138">
        <v>0</v>
      </c>
      <c r="G6138">
        <v>0</v>
      </c>
      <c r="H6138" s="9">
        <v>3736.23490561476</v>
      </c>
      <c r="I6138" s="9">
        <v>-1.8379021</v>
      </c>
      <c r="J6138" s="9">
        <v>-1.8367753</v>
      </c>
      <c r="K6138" s="9">
        <v>-5.3190536000000002</v>
      </c>
      <c r="L6138" s="9">
        <v>-5.0209179246511404</v>
      </c>
      <c r="M6138" s="9">
        <v>-18.075303999999999</v>
      </c>
      <c r="N6138" s="9">
        <v>-18.075303999999999</v>
      </c>
      <c r="O6138" s="9">
        <v>-5.0209179246511404</v>
      </c>
      <c r="P6138">
        <v>0</v>
      </c>
      <c r="Q6138" s="9">
        <v>53.549995000000003</v>
      </c>
      <c r="R6138" s="9">
        <v>267836096.98862699</v>
      </c>
      <c r="S6138" s="9">
        <v>2217423686.70401</v>
      </c>
      <c r="T6138" s="9">
        <v>-1.1834584803045399E-3</v>
      </c>
      <c r="U6138" s="9">
        <v>5.0209179246511404</v>
      </c>
      <c r="V6138" s="9">
        <v>0</v>
      </c>
      <c r="W6138" s="9">
        <v>5.0209179246511404</v>
      </c>
      <c r="X6138" t="s">
        <v>86</v>
      </c>
      <c r="Y6138" s="9">
        <v>0</v>
      </c>
      <c r="Z6138" s="9">
        <v>9.7699063000000006E-3</v>
      </c>
    </row>
    <row r="6139" spans="1:26" x14ac:dyDescent="0.3">
      <c r="A6139">
        <v>2</v>
      </c>
      <c r="B6139">
        <v>0</v>
      </c>
      <c r="C6139">
        <v>0</v>
      </c>
      <c r="D6139">
        <v>1</v>
      </c>
      <c r="E6139">
        <v>0</v>
      </c>
      <c r="F6139">
        <v>0</v>
      </c>
      <c r="G6139">
        <v>0</v>
      </c>
      <c r="H6139" s="9">
        <v>3737.2349055895002</v>
      </c>
      <c r="I6139" s="9">
        <v>-1.8381262</v>
      </c>
      <c r="J6139" s="9">
        <v>-1.8368294000000001</v>
      </c>
      <c r="K6139" s="9">
        <v>-5.4685496999999996</v>
      </c>
      <c r="L6139" s="9">
        <v>-5.0220939815322003</v>
      </c>
      <c r="M6139" s="9">
        <v>-18.079537999999999</v>
      </c>
      <c r="N6139" s="9">
        <v>-18.079537999999999</v>
      </c>
      <c r="O6139" s="9">
        <v>-5.0220939815322003</v>
      </c>
      <c r="P6139">
        <v>0</v>
      </c>
      <c r="Q6139" s="9">
        <v>53.549995000000003</v>
      </c>
      <c r="R6139" s="9">
        <v>267836096.98862699</v>
      </c>
      <c r="S6139" s="9">
        <v>2203369381.8954701</v>
      </c>
      <c r="T6139" s="9">
        <v>-1.1760568810572599E-3</v>
      </c>
      <c r="U6139" s="9">
        <v>5.0220939815322003</v>
      </c>
      <c r="V6139" s="9">
        <v>0</v>
      </c>
      <c r="W6139" s="9">
        <v>5.0220939815322003</v>
      </c>
      <c r="X6139" t="s">
        <v>86</v>
      </c>
      <c r="Y6139" s="9">
        <v>0</v>
      </c>
      <c r="Z6139" s="9">
        <v>1.0044793E-2</v>
      </c>
    </row>
    <row r="6140" spans="1:26" x14ac:dyDescent="0.3">
      <c r="A6140">
        <v>2</v>
      </c>
      <c r="B6140">
        <v>0</v>
      </c>
      <c r="C6140">
        <v>0</v>
      </c>
      <c r="D6140">
        <v>1</v>
      </c>
      <c r="E6140">
        <v>0</v>
      </c>
      <c r="F6140">
        <v>0</v>
      </c>
      <c r="G6140">
        <v>0</v>
      </c>
      <c r="H6140" s="9">
        <v>3738.2349055642399</v>
      </c>
      <c r="I6140" s="9">
        <v>-1.8378953</v>
      </c>
      <c r="J6140" s="9">
        <v>-1.8373588000000001</v>
      </c>
      <c r="K6140" s="9">
        <v>-5.5004477999999999</v>
      </c>
      <c r="L6140" s="9">
        <v>-5.0233141303803297</v>
      </c>
      <c r="M6140" s="9">
        <v>-18.083931</v>
      </c>
      <c r="N6140" s="9">
        <v>-18.083931</v>
      </c>
      <c r="O6140" s="9">
        <v>-5.0233141303803297</v>
      </c>
      <c r="P6140">
        <v>0</v>
      </c>
      <c r="Q6140" s="9">
        <v>53.549995000000003</v>
      </c>
      <c r="R6140" s="9">
        <v>267836096.98862699</v>
      </c>
      <c r="S6140" s="9">
        <v>2070818580.1496</v>
      </c>
      <c r="T6140" s="9">
        <v>-1.22014884813648E-3</v>
      </c>
      <c r="U6140" s="9">
        <v>5.0233141303803297</v>
      </c>
      <c r="V6140" s="9">
        <v>0</v>
      </c>
      <c r="W6140" s="9">
        <v>5.0233141303803297</v>
      </c>
      <c r="X6140" t="s">
        <v>86</v>
      </c>
      <c r="Y6140" s="9">
        <v>0</v>
      </c>
      <c r="Z6140" s="9">
        <v>1.0106296000000001E-2</v>
      </c>
    </row>
    <row r="6141" spans="1:26" x14ac:dyDescent="0.3">
      <c r="A6141">
        <v>2</v>
      </c>
      <c r="B6141">
        <v>0</v>
      </c>
      <c r="C6141">
        <v>0</v>
      </c>
      <c r="D6141">
        <v>1</v>
      </c>
      <c r="E6141">
        <v>0</v>
      </c>
      <c r="F6141">
        <v>0</v>
      </c>
      <c r="G6141">
        <v>0</v>
      </c>
      <c r="H6141" s="9">
        <v>3739.23490553897</v>
      </c>
      <c r="I6141" s="9">
        <v>-1.8380571999999999</v>
      </c>
      <c r="J6141" s="9">
        <v>-1.83735</v>
      </c>
      <c r="K6141" s="9">
        <v>-5.3746853000000003</v>
      </c>
      <c r="L6141" s="9">
        <v>-5.0245256554926199</v>
      </c>
      <c r="M6141" s="9">
        <v>-18.088293</v>
      </c>
      <c r="N6141" s="9">
        <v>-18.088293</v>
      </c>
      <c r="O6141" s="9">
        <v>-5.0245256554926199</v>
      </c>
      <c r="P6141">
        <v>0</v>
      </c>
      <c r="Q6141" s="9">
        <v>53.549995000000003</v>
      </c>
      <c r="R6141" s="9">
        <v>267836096.98862699</v>
      </c>
      <c r="S6141" s="9">
        <v>2073402320.56375</v>
      </c>
      <c r="T6141" s="9">
        <v>-1.2115251122839499E-3</v>
      </c>
      <c r="U6141" s="9">
        <v>5.0245256554926199</v>
      </c>
      <c r="V6141" s="9">
        <v>0</v>
      </c>
      <c r="W6141" s="9">
        <v>5.0245256554926199</v>
      </c>
      <c r="X6141" t="s">
        <v>86</v>
      </c>
      <c r="Y6141" s="9">
        <v>0</v>
      </c>
      <c r="Z6141" s="9">
        <v>9.8751783000000006E-3</v>
      </c>
    </row>
    <row r="6142" spans="1:26" x14ac:dyDescent="0.3">
      <c r="A6142">
        <v>2</v>
      </c>
      <c r="B6142">
        <v>0</v>
      </c>
      <c r="C6142">
        <v>0</v>
      </c>
      <c r="D6142">
        <v>1</v>
      </c>
      <c r="E6142">
        <v>0</v>
      </c>
      <c r="F6142">
        <v>0</v>
      </c>
      <c r="G6142">
        <v>0</v>
      </c>
      <c r="H6142" s="9">
        <v>3740.2349055137101</v>
      </c>
      <c r="I6142" s="9">
        <v>-1.8378855000000001</v>
      </c>
      <c r="J6142" s="9">
        <v>-1.8366939</v>
      </c>
      <c r="K6142" s="9">
        <v>-5.3166498999999998</v>
      </c>
      <c r="L6142" s="9">
        <v>-5.0256931067021098</v>
      </c>
      <c r="M6142" s="9">
        <v>-18.092495</v>
      </c>
      <c r="N6142" s="9">
        <v>-18.092495</v>
      </c>
      <c r="O6142" s="9">
        <v>-5.0256931067021098</v>
      </c>
      <c r="P6142">
        <v>0</v>
      </c>
      <c r="Q6142" s="9">
        <v>53.549995000000003</v>
      </c>
      <c r="R6142" s="9">
        <v>267836096.98862699</v>
      </c>
      <c r="S6142" s="9">
        <v>2241828625.1628599</v>
      </c>
      <c r="T6142" s="9">
        <v>-1.1674512094925699E-3</v>
      </c>
      <c r="U6142" s="9">
        <v>5.0256931067021098</v>
      </c>
      <c r="V6142" s="9">
        <v>0</v>
      </c>
      <c r="W6142" s="9">
        <v>5.0256931067021098</v>
      </c>
      <c r="X6142" t="s">
        <v>86</v>
      </c>
      <c r="Y6142" s="9">
        <v>0</v>
      </c>
      <c r="Z6142" s="9">
        <v>9.7650588000000003E-3</v>
      </c>
    </row>
    <row r="6143" spans="1:26" x14ac:dyDescent="0.3">
      <c r="A6143">
        <v>2</v>
      </c>
      <c r="B6143">
        <v>0</v>
      </c>
      <c r="C6143">
        <v>0</v>
      </c>
      <c r="D6143">
        <v>1</v>
      </c>
      <c r="E6143">
        <v>0</v>
      </c>
      <c r="F6143">
        <v>0</v>
      </c>
      <c r="G6143">
        <v>0</v>
      </c>
      <c r="H6143" s="9">
        <v>3741.2349054884498</v>
      </c>
      <c r="I6143" s="9">
        <v>-1.8378587</v>
      </c>
      <c r="J6143" s="9">
        <v>-1.8381326</v>
      </c>
      <c r="K6143" s="9">
        <v>-5.4012041000000002</v>
      </c>
      <c r="L6143" s="9">
        <v>-5.0268442631117498</v>
      </c>
      <c r="M6143" s="9">
        <v>-18.096640000000001</v>
      </c>
      <c r="N6143" s="9">
        <v>-18.096640000000001</v>
      </c>
      <c r="O6143" s="9">
        <v>-5.0268442631117498</v>
      </c>
      <c r="P6143">
        <v>0</v>
      </c>
      <c r="Q6143" s="9">
        <v>53.549995000000003</v>
      </c>
      <c r="R6143" s="9">
        <v>267836096.98862699</v>
      </c>
      <c r="S6143" s="9">
        <v>1904203012.3988299</v>
      </c>
      <c r="T6143" s="9">
        <v>-1.1511564096347E-3</v>
      </c>
      <c r="U6143" s="9">
        <v>5.0268442631117498</v>
      </c>
      <c r="V6143" s="9">
        <v>0</v>
      </c>
      <c r="W6143" s="9">
        <v>5.0268442631117498</v>
      </c>
      <c r="X6143" t="s">
        <v>86</v>
      </c>
      <c r="Y6143" s="9">
        <v>0</v>
      </c>
      <c r="Z6143" s="9">
        <v>9.9281296000000002E-3</v>
      </c>
    </row>
    <row r="6144" spans="1:26" x14ac:dyDescent="0.3">
      <c r="A6144">
        <v>2</v>
      </c>
      <c r="B6144">
        <v>0</v>
      </c>
      <c r="C6144">
        <v>0</v>
      </c>
      <c r="D6144">
        <v>1</v>
      </c>
      <c r="E6144">
        <v>0</v>
      </c>
      <c r="F6144">
        <v>0</v>
      </c>
      <c r="G6144">
        <v>0</v>
      </c>
      <c r="H6144" s="9">
        <v>3742.23490546319</v>
      </c>
      <c r="I6144" s="9">
        <v>-1.8380189</v>
      </c>
      <c r="J6144" s="9">
        <v>-1.8369093000000001</v>
      </c>
      <c r="K6144" s="9">
        <v>-5.7705545000000003</v>
      </c>
      <c r="L6144" s="9">
        <v>-5.0280369292632701</v>
      </c>
      <c r="M6144" s="9">
        <v>-18.100933000000001</v>
      </c>
      <c r="N6144" s="9">
        <v>-18.100933000000001</v>
      </c>
      <c r="O6144" s="9">
        <v>-5.0280369292632701</v>
      </c>
      <c r="P6144">
        <v>0</v>
      </c>
      <c r="Q6144" s="9">
        <v>53.549995000000003</v>
      </c>
      <c r="R6144" s="9">
        <v>267836096.98862699</v>
      </c>
      <c r="S6144" s="9">
        <v>2184783589.7709999</v>
      </c>
      <c r="T6144" s="9">
        <v>-1.1926661515229101E-3</v>
      </c>
      <c r="U6144" s="9">
        <v>5.0280369292632701</v>
      </c>
      <c r="V6144" s="9">
        <v>0</v>
      </c>
      <c r="W6144" s="9">
        <v>5.0280369292632701</v>
      </c>
      <c r="X6144" t="s">
        <v>86</v>
      </c>
      <c r="Y6144" s="9">
        <v>0</v>
      </c>
      <c r="Z6144" s="9">
        <v>1.0599986E-2</v>
      </c>
    </row>
    <row r="6145" spans="1:26" x14ac:dyDescent="0.3">
      <c r="A6145">
        <v>2</v>
      </c>
      <c r="B6145">
        <v>0</v>
      </c>
      <c r="C6145">
        <v>0</v>
      </c>
      <c r="D6145">
        <v>1</v>
      </c>
      <c r="E6145">
        <v>0</v>
      </c>
      <c r="F6145">
        <v>0</v>
      </c>
      <c r="G6145">
        <v>0</v>
      </c>
      <c r="H6145" s="9">
        <v>3743.2349054379301</v>
      </c>
      <c r="I6145" s="9">
        <v>-1.8381236999999999</v>
      </c>
      <c r="J6145" s="9">
        <v>-1.8379112</v>
      </c>
      <c r="K6145" s="9">
        <v>-5.5983944000000001</v>
      </c>
      <c r="L6145" s="9">
        <v>-5.0292904879819202</v>
      </c>
      <c r="M6145" s="9">
        <v>-18.105446000000001</v>
      </c>
      <c r="N6145" s="9">
        <v>-18.105446000000001</v>
      </c>
      <c r="O6145" s="9">
        <v>-5.0292904879819202</v>
      </c>
      <c r="P6145">
        <v>0</v>
      </c>
      <c r="Q6145" s="9">
        <v>53.549995000000003</v>
      </c>
      <c r="R6145" s="9">
        <v>267836096.98862699</v>
      </c>
      <c r="S6145" s="9">
        <v>1950379411.2767899</v>
      </c>
      <c r="T6145" s="9">
        <v>-1.25355871865551E-3</v>
      </c>
      <c r="U6145" s="9">
        <v>5.0292904879819202</v>
      </c>
      <c r="V6145" s="9">
        <v>0</v>
      </c>
      <c r="W6145" s="9">
        <v>5.0292904879819202</v>
      </c>
      <c r="X6145" t="s">
        <v>86</v>
      </c>
      <c r="Y6145" s="9">
        <v>0</v>
      </c>
      <c r="Z6145" s="9">
        <v>1.0289352E-2</v>
      </c>
    </row>
    <row r="6146" spans="1:26" x14ac:dyDescent="0.3">
      <c r="A6146">
        <v>2</v>
      </c>
      <c r="B6146">
        <v>0</v>
      </c>
      <c r="C6146">
        <v>0</v>
      </c>
      <c r="D6146">
        <v>1</v>
      </c>
      <c r="E6146">
        <v>0</v>
      </c>
      <c r="F6146">
        <v>0</v>
      </c>
      <c r="G6146">
        <v>0</v>
      </c>
      <c r="H6146" s="9">
        <v>3744.2349054126598</v>
      </c>
      <c r="I6146" s="9">
        <v>-1.8380282999999999</v>
      </c>
      <c r="J6146" s="9">
        <v>-1.8377763</v>
      </c>
      <c r="K6146" s="9">
        <v>-5.4378715</v>
      </c>
      <c r="L6146" s="9">
        <v>-5.0305116710994202</v>
      </c>
      <c r="M6146" s="9">
        <v>-18.109842</v>
      </c>
      <c r="N6146" s="9">
        <v>-18.109842</v>
      </c>
      <c r="O6146" s="9">
        <v>-5.0305116710994202</v>
      </c>
      <c r="P6146">
        <v>0</v>
      </c>
      <c r="Q6146" s="9">
        <v>53.549995000000003</v>
      </c>
      <c r="R6146" s="9">
        <v>267836096.98862699</v>
      </c>
      <c r="S6146" s="9">
        <v>1979514057.96648</v>
      </c>
      <c r="T6146" s="9">
        <v>-1.2211831174955201E-3</v>
      </c>
      <c r="U6146" s="9">
        <v>5.0305116710994202</v>
      </c>
      <c r="V6146" s="9">
        <v>0</v>
      </c>
      <c r="W6146" s="9">
        <v>5.0305116710994202</v>
      </c>
      <c r="X6146" t="s">
        <v>86</v>
      </c>
      <c r="Y6146" s="9">
        <v>0</v>
      </c>
      <c r="Z6146" s="9">
        <v>9.9935913000000001E-3</v>
      </c>
    </row>
    <row r="6147" spans="1:26" x14ac:dyDescent="0.3">
      <c r="A6147">
        <v>2</v>
      </c>
      <c r="B6147">
        <v>0</v>
      </c>
      <c r="C6147">
        <v>0</v>
      </c>
      <c r="D6147">
        <v>1</v>
      </c>
      <c r="E6147">
        <v>0</v>
      </c>
      <c r="F6147">
        <v>0</v>
      </c>
      <c r="G6147">
        <v>0</v>
      </c>
      <c r="H6147" s="9">
        <v>3745.2349053874</v>
      </c>
      <c r="I6147" s="9">
        <v>-1.8381424</v>
      </c>
      <c r="J6147" s="9">
        <v>-1.8369255</v>
      </c>
      <c r="K6147" s="9">
        <v>-5.5064387000000004</v>
      </c>
      <c r="L6147" s="9">
        <v>-5.0317150226690996</v>
      </c>
      <c r="M6147" s="9">
        <v>-18.114173999999998</v>
      </c>
      <c r="N6147" s="9">
        <v>-18.114173999999998</v>
      </c>
      <c r="O6147" s="9">
        <v>-5.0317150226690996</v>
      </c>
      <c r="P6147">
        <v>0</v>
      </c>
      <c r="Q6147" s="9">
        <v>53.549995000000003</v>
      </c>
      <c r="R6147" s="9">
        <v>267836096.98862699</v>
      </c>
      <c r="S6147" s="9">
        <v>2182122188.9979901</v>
      </c>
      <c r="T6147" s="9">
        <v>-1.2033515696785401E-3</v>
      </c>
      <c r="U6147" s="9">
        <v>5.0317150226690996</v>
      </c>
      <c r="V6147" s="9">
        <v>0</v>
      </c>
      <c r="W6147" s="9">
        <v>5.0317150226690996</v>
      </c>
      <c r="X6147" t="s">
        <v>86</v>
      </c>
      <c r="Y6147" s="9">
        <v>0</v>
      </c>
      <c r="Z6147" s="9">
        <v>1.0114918000000001E-2</v>
      </c>
    </row>
    <row r="6148" spans="1:26" x14ac:dyDescent="0.3">
      <c r="A6148">
        <v>2</v>
      </c>
      <c r="B6148">
        <v>0</v>
      </c>
      <c r="C6148">
        <v>0</v>
      </c>
      <c r="D6148">
        <v>1</v>
      </c>
      <c r="E6148">
        <v>0</v>
      </c>
      <c r="F6148">
        <v>0</v>
      </c>
      <c r="G6148">
        <v>0</v>
      </c>
      <c r="H6148" s="9">
        <v>3746.2349053621401</v>
      </c>
      <c r="I6148" s="9">
        <v>-1.8378775000000001</v>
      </c>
      <c r="J6148" s="9">
        <v>-1.8364902000000001</v>
      </c>
      <c r="K6148" s="9">
        <v>-5.3177947999999997</v>
      </c>
      <c r="L6148" s="9">
        <v>-5.0329184812578802</v>
      </c>
      <c r="M6148" s="9">
        <v>-18.118507000000001</v>
      </c>
      <c r="N6148" s="9">
        <v>-18.118507000000001</v>
      </c>
      <c r="O6148" s="9">
        <v>-5.0329184812578802</v>
      </c>
      <c r="P6148">
        <v>0</v>
      </c>
      <c r="Q6148" s="9">
        <v>53.549995000000003</v>
      </c>
      <c r="R6148" s="9">
        <v>267836096.98862699</v>
      </c>
      <c r="S6148" s="9">
        <v>2302946456.1194201</v>
      </c>
      <c r="T6148" s="9">
        <v>-1.2034585887858999E-3</v>
      </c>
      <c r="U6148" s="9">
        <v>5.0329184812578802</v>
      </c>
      <c r="V6148" s="9">
        <v>0</v>
      </c>
      <c r="W6148" s="9">
        <v>5.0329184812578802</v>
      </c>
      <c r="X6148" t="s">
        <v>86</v>
      </c>
      <c r="Y6148" s="9">
        <v>0</v>
      </c>
      <c r="Z6148" s="9">
        <v>9.7660776000000008E-3</v>
      </c>
    </row>
    <row r="6149" spans="1:26" x14ac:dyDescent="0.3">
      <c r="A6149">
        <v>2</v>
      </c>
      <c r="B6149">
        <v>0</v>
      </c>
      <c r="C6149">
        <v>0</v>
      </c>
      <c r="D6149">
        <v>1</v>
      </c>
      <c r="E6149">
        <v>0</v>
      </c>
      <c r="F6149">
        <v>0</v>
      </c>
      <c r="G6149">
        <v>0</v>
      </c>
      <c r="H6149" s="9">
        <v>3747.2349053368798</v>
      </c>
      <c r="I6149" s="9">
        <v>-1.8379004000000001</v>
      </c>
      <c r="J6149" s="9">
        <v>-1.8367023</v>
      </c>
      <c r="K6149" s="9">
        <v>-5.1643309999999998</v>
      </c>
      <c r="L6149" s="9">
        <v>-5.0340883491455699</v>
      </c>
      <c r="M6149" s="9">
        <v>-18.122719</v>
      </c>
      <c r="N6149" s="9">
        <v>-18.122719</v>
      </c>
      <c r="O6149" s="9">
        <v>-5.0340883491455699</v>
      </c>
      <c r="P6149">
        <v>0</v>
      </c>
      <c r="Q6149" s="9">
        <v>53.549995000000003</v>
      </c>
      <c r="R6149" s="9">
        <v>267836096.98862699</v>
      </c>
      <c r="S6149" s="9">
        <v>2243215488.1952801</v>
      </c>
      <c r="T6149" s="9">
        <v>-1.16986788768258E-3</v>
      </c>
      <c r="U6149" s="9">
        <v>5.0340883491455699</v>
      </c>
      <c r="V6149" s="9">
        <v>0</v>
      </c>
      <c r="W6149" s="9">
        <v>5.0340883491455699</v>
      </c>
      <c r="X6149" t="s">
        <v>86</v>
      </c>
      <c r="Y6149" s="9">
        <v>0</v>
      </c>
      <c r="Z6149" s="9">
        <v>9.4853387999999997E-3</v>
      </c>
    </row>
    <row r="6150" spans="1:26" x14ac:dyDescent="0.3">
      <c r="A6150">
        <v>2</v>
      </c>
      <c r="B6150">
        <v>0</v>
      </c>
      <c r="C6150">
        <v>0</v>
      </c>
      <c r="D6150">
        <v>1</v>
      </c>
      <c r="E6150">
        <v>0</v>
      </c>
      <c r="F6150">
        <v>0</v>
      </c>
      <c r="G6150">
        <v>0</v>
      </c>
      <c r="H6150" s="9">
        <v>3748.23490531162</v>
      </c>
      <c r="I6150" s="9">
        <v>-1.8378490999999999</v>
      </c>
      <c r="J6150" s="9">
        <v>-1.8365421</v>
      </c>
      <c r="K6150" s="9">
        <v>-5.2179785000000001</v>
      </c>
      <c r="L6150" s="9">
        <v>-5.0352623428904399</v>
      </c>
      <c r="M6150" s="9">
        <v>-18.126944000000002</v>
      </c>
      <c r="N6150" s="9">
        <v>-18.126944000000002</v>
      </c>
      <c r="O6150" s="9">
        <v>-5.0352623428904399</v>
      </c>
      <c r="P6150">
        <v>0</v>
      </c>
      <c r="Q6150" s="9">
        <v>53.549995000000003</v>
      </c>
      <c r="R6150" s="9">
        <v>267836096.98862699</v>
      </c>
      <c r="S6150" s="9">
        <v>2288952447.6975799</v>
      </c>
      <c r="T6150" s="9">
        <v>-1.17399374487625E-3</v>
      </c>
      <c r="U6150" s="9">
        <v>5.0352623428904399</v>
      </c>
      <c r="V6150" s="9">
        <v>0</v>
      </c>
      <c r="W6150" s="9">
        <v>5.0352623428904399</v>
      </c>
      <c r="X6150" t="s">
        <v>86</v>
      </c>
      <c r="Y6150" s="9">
        <v>0</v>
      </c>
      <c r="Z6150" s="9">
        <v>9.5830372999999996E-3</v>
      </c>
    </row>
    <row r="6151" spans="1:26" x14ac:dyDescent="0.3">
      <c r="A6151">
        <v>2</v>
      </c>
      <c r="B6151">
        <v>0</v>
      </c>
      <c r="C6151">
        <v>0</v>
      </c>
      <c r="D6151">
        <v>1</v>
      </c>
      <c r="E6151">
        <v>0</v>
      </c>
      <c r="F6151">
        <v>0</v>
      </c>
      <c r="G6151">
        <v>0</v>
      </c>
      <c r="H6151" s="9">
        <v>3749.2349052863501</v>
      </c>
      <c r="I6151" s="9">
        <v>-1.8380558</v>
      </c>
      <c r="J6151" s="9">
        <v>-1.8384472999999999</v>
      </c>
      <c r="K6151" s="9">
        <v>-5.1907353000000001</v>
      </c>
      <c r="L6151" s="9">
        <v>-5.0365051588621101</v>
      </c>
      <c r="M6151" s="9">
        <v>-18.131418</v>
      </c>
      <c r="N6151" s="9">
        <v>-18.131418</v>
      </c>
      <c r="O6151" s="9">
        <v>-5.0365051588621101</v>
      </c>
      <c r="P6151">
        <v>0</v>
      </c>
      <c r="Q6151" s="9">
        <v>53.549995000000003</v>
      </c>
      <c r="R6151" s="9">
        <v>267836096.98862699</v>
      </c>
      <c r="S6151" s="9">
        <v>1846926366.8570099</v>
      </c>
      <c r="T6151" s="9">
        <v>-1.24281597166575E-3</v>
      </c>
      <c r="U6151" s="9">
        <v>5.0365051588621101</v>
      </c>
      <c r="V6151" s="9">
        <v>0</v>
      </c>
      <c r="W6151" s="9">
        <v>5.0365051588621101</v>
      </c>
      <c r="X6151" t="s">
        <v>86</v>
      </c>
      <c r="Y6151" s="9">
        <v>0</v>
      </c>
      <c r="Z6151" s="9">
        <v>9.5428935999999995E-3</v>
      </c>
    </row>
    <row r="6152" spans="1:26" x14ac:dyDescent="0.3">
      <c r="A6152">
        <v>2</v>
      </c>
      <c r="B6152">
        <v>0</v>
      </c>
      <c r="C6152">
        <v>0</v>
      </c>
      <c r="D6152">
        <v>1</v>
      </c>
      <c r="E6152">
        <v>0</v>
      </c>
      <c r="F6152">
        <v>0</v>
      </c>
      <c r="G6152">
        <v>0</v>
      </c>
      <c r="H6152" s="9">
        <v>3750.2349052610898</v>
      </c>
      <c r="I6152" s="9">
        <v>-1.8380890999999999</v>
      </c>
      <c r="J6152" s="9">
        <v>-1.8369112999999999</v>
      </c>
      <c r="K6152" s="9">
        <v>-4.9968643000000004</v>
      </c>
      <c r="L6152" s="9">
        <v>-5.0377559221513</v>
      </c>
      <c r="M6152" s="9">
        <v>-18.135921</v>
      </c>
      <c r="N6152" s="9">
        <v>-18.135921</v>
      </c>
      <c r="O6152" s="9">
        <v>-5.0377559221513</v>
      </c>
      <c r="P6152">
        <v>0</v>
      </c>
      <c r="Q6152" s="9">
        <v>53.549995000000003</v>
      </c>
      <c r="R6152" s="9">
        <v>267836096.98862699</v>
      </c>
      <c r="S6152" s="9">
        <v>2188456930.3118701</v>
      </c>
      <c r="T6152" s="9">
        <v>-1.2507632891871599E-3</v>
      </c>
      <c r="U6152" s="9">
        <v>5.0377559221513</v>
      </c>
      <c r="V6152" s="9">
        <v>0</v>
      </c>
      <c r="W6152" s="9">
        <v>5.0377559221513</v>
      </c>
      <c r="X6152" t="s">
        <v>86</v>
      </c>
      <c r="Y6152" s="9">
        <v>0</v>
      </c>
      <c r="Z6152" s="9">
        <v>9.1787967999999998E-3</v>
      </c>
    </row>
    <row r="6153" spans="1:26" x14ac:dyDescent="0.3">
      <c r="A6153">
        <v>2</v>
      </c>
      <c r="B6153">
        <v>0</v>
      </c>
      <c r="C6153">
        <v>0</v>
      </c>
      <c r="D6153">
        <v>1</v>
      </c>
      <c r="E6153">
        <v>0</v>
      </c>
      <c r="F6153">
        <v>0</v>
      </c>
      <c r="G6153">
        <v>0</v>
      </c>
      <c r="H6153" s="9">
        <v>3751.23490523583</v>
      </c>
      <c r="I6153" s="9">
        <v>-1.8379452999999999</v>
      </c>
      <c r="J6153" s="9">
        <v>-1.8385070999999999</v>
      </c>
      <c r="K6153" s="9">
        <v>-4.5655479000000003</v>
      </c>
      <c r="L6153" s="9">
        <v>-5.0389540783046796</v>
      </c>
      <c r="M6153" s="9">
        <v>-18.140234</v>
      </c>
      <c r="N6153" s="9">
        <v>-18.140234</v>
      </c>
      <c r="O6153" s="9">
        <v>-5.0389540783046796</v>
      </c>
      <c r="P6153">
        <v>0</v>
      </c>
      <c r="Q6153" s="9">
        <v>53.549995000000003</v>
      </c>
      <c r="R6153" s="9">
        <v>267836096.98862699</v>
      </c>
      <c r="S6153" s="9">
        <v>1836690779.4402499</v>
      </c>
      <c r="T6153" s="9">
        <v>-1.1981561533875799E-3</v>
      </c>
      <c r="U6153" s="9">
        <v>5.0389540783046796</v>
      </c>
      <c r="V6153" s="9">
        <v>0</v>
      </c>
      <c r="W6153" s="9">
        <v>5.0389540783046796</v>
      </c>
      <c r="X6153" t="s">
        <v>86</v>
      </c>
      <c r="Y6153" s="9">
        <v>0</v>
      </c>
      <c r="Z6153" s="9">
        <v>8.3937924000000008E-3</v>
      </c>
    </row>
    <row r="6154" spans="1:26" x14ac:dyDescent="0.3">
      <c r="A6154">
        <v>2</v>
      </c>
      <c r="B6154">
        <v>0</v>
      </c>
      <c r="C6154">
        <v>0</v>
      </c>
      <c r="D6154">
        <v>1</v>
      </c>
      <c r="E6154">
        <v>0</v>
      </c>
      <c r="F6154">
        <v>0</v>
      </c>
      <c r="G6154">
        <v>0</v>
      </c>
      <c r="H6154" s="9">
        <v>3752.2349052105701</v>
      </c>
      <c r="I6154" s="9">
        <v>-1.8378458</v>
      </c>
      <c r="J6154" s="9">
        <v>-1.8372293</v>
      </c>
      <c r="K6154" s="9">
        <v>-4.3714104000000003</v>
      </c>
      <c r="L6154" s="9">
        <v>-5.0401382287802399</v>
      </c>
      <c r="M6154" s="9">
        <v>-18.144497000000001</v>
      </c>
      <c r="N6154" s="9">
        <v>-18.144497000000001</v>
      </c>
      <c r="O6154" s="9">
        <v>-5.0401382287802399</v>
      </c>
      <c r="P6154">
        <v>0</v>
      </c>
      <c r="Q6154" s="9">
        <v>53.549995000000003</v>
      </c>
      <c r="R6154" s="9">
        <v>267836096.98862699</v>
      </c>
      <c r="S6154" s="9">
        <v>2108897034.3468599</v>
      </c>
      <c r="T6154" s="9">
        <v>-1.1841504755549701E-3</v>
      </c>
      <c r="U6154" s="9">
        <v>5.0401382287802399</v>
      </c>
      <c r="V6154" s="9">
        <v>0</v>
      </c>
      <c r="W6154" s="9">
        <v>5.0401382287802399</v>
      </c>
      <c r="X6154" t="s">
        <v>86</v>
      </c>
      <c r="Y6154" s="9">
        <v>0</v>
      </c>
      <c r="Z6154" s="9">
        <v>8.0312826E-3</v>
      </c>
    </row>
    <row r="6155" spans="1:26" x14ac:dyDescent="0.3">
      <c r="A6155">
        <v>2</v>
      </c>
      <c r="B6155">
        <v>0</v>
      </c>
      <c r="C6155">
        <v>0</v>
      </c>
      <c r="D6155">
        <v>1</v>
      </c>
      <c r="E6155">
        <v>0</v>
      </c>
      <c r="F6155">
        <v>0</v>
      </c>
      <c r="G6155">
        <v>0</v>
      </c>
      <c r="H6155" s="9">
        <v>3753.2349051852998</v>
      </c>
      <c r="I6155" s="9">
        <v>-1.8381367</v>
      </c>
      <c r="J6155" s="9">
        <v>-1.8368955</v>
      </c>
      <c r="K6155" s="9">
        <v>-4.1242732999999996</v>
      </c>
      <c r="L6155" s="9">
        <v>-5.0413003833567798</v>
      </c>
      <c r="M6155" s="9">
        <v>-18.148682000000001</v>
      </c>
      <c r="N6155" s="9">
        <v>-18.148682000000001</v>
      </c>
      <c r="O6155" s="9">
        <v>-5.0413003833567798</v>
      </c>
      <c r="P6155">
        <v>0</v>
      </c>
      <c r="Q6155" s="9">
        <v>53.549995000000003</v>
      </c>
      <c r="R6155" s="9">
        <v>267836096.98862699</v>
      </c>
      <c r="S6155" s="9">
        <v>2194172133.6076999</v>
      </c>
      <c r="T6155" s="9">
        <v>-1.1621545765398899E-3</v>
      </c>
      <c r="U6155" s="9">
        <v>5.0413003833567798</v>
      </c>
      <c r="V6155" s="9">
        <v>0</v>
      </c>
      <c r="W6155" s="9">
        <v>5.0413003833567798</v>
      </c>
      <c r="X6155" t="s">
        <v>86</v>
      </c>
      <c r="Y6155" s="9">
        <v>0</v>
      </c>
      <c r="Z6155" s="9">
        <v>7.5758589000000003E-3</v>
      </c>
    </row>
    <row r="6156" spans="1:26" x14ac:dyDescent="0.3">
      <c r="A6156">
        <v>2</v>
      </c>
      <c r="B6156">
        <v>0</v>
      </c>
      <c r="C6156">
        <v>0</v>
      </c>
      <c r="D6156">
        <v>1</v>
      </c>
      <c r="E6156">
        <v>0</v>
      </c>
      <c r="F6156">
        <v>0</v>
      </c>
      <c r="G6156">
        <v>0</v>
      </c>
      <c r="H6156" s="9">
        <v>3754.2349051600399</v>
      </c>
      <c r="I6156" s="9">
        <v>-1.8378471000000001</v>
      </c>
      <c r="J6156" s="9">
        <v>-1.8364115999999999</v>
      </c>
      <c r="K6156" s="9">
        <v>-3.9510448</v>
      </c>
      <c r="L6156" s="9">
        <v>-5.0424464954066197</v>
      </c>
      <c r="M6156" s="9">
        <v>-18.152806999999999</v>
      </c>
      <c r="N6156" s="9">
        <v>-18.152806999999999</v>
      </c>
      <c r="O6156" s="9">
        <v>-5.0424464954066197</v>
      </c>
      <c r="P6156">
        <v>0</v>
      </c>
      <c r="Q6156" s="9">
        <v>53.549995000000003</v>
      </c>
      <c r="R6156" s="9">
        <v>267836096.98862699</v>
      </c>
      <c r="S6156" s="9">
        <v>2330468302.9310098</v>
      </c>
      <c r="T6156" s="9">
        <v>-1.1461120498443801E-3</v>
      </c>
      <c r="U6156" s="9">
        <v>5.0424464954066197</v>
      </c>
      <c r="V6156" s="9">
        <v>0</v>
      </c>
      <c r="W6156" s="9">
        <v>5.0424464954066197</v>
      </c>
      <c r="X6156" t="s">
        <v>86</v>
      </c>
      <c r="Y6156" s="9">
        <v>0</v>
      </c>
      <c r="Z6156" s="9">
        <v>7.2557447000000004E-3</v>
      </c>
    </row>
    <row r="6157" spans="1:26" x14ac:dyDescent="0.3">
      <c r="A6157">
        <v>2</v>
      </c>
      <c r="B6157">
        <v>0</v>
      </c>
      <c r="C6157">
        <v>0</v>
      </c>
      <c r="D6157">
        <v>1</v>
      </c>
      <c r="E6157">
        <v>0</v>
      </c>
      <c r="F6157">
        <v>0</v>
      </c>
      <c r="G6157">
        <v>0</v>
      </c>
      <c r="H6157" s="9">
        <v>3755.2349051347801</v>
      </c>
      <c r="I6157" s="9">
        <v>-1.8378521999999999</v>
      </c>
      <c r="J6157" s="9">
        <v>-1.8384526000000001</v>
      </c>
      <c r="K6157" s="9">
        <v>-4.1872306000000004</v>
      </c>
      <c r="L6157" s="9">
        <v>-5.0436768837839701</v>
      </c>
      <c r="M6157" s="9">
        <v>-18.157236000000001</v>
      </c>
      <c r="N6157" s="9">
        <v>-18.157236000000001</v>
      </c>
      <c r="O6157" s="9">
        <v>-5.0436768837839701</v>
      </c>
      <c r="P6157">
        <v>0</v>
      </c>
      <c r="Q6157" s="9">
        <v>53.549995000000003</v>
      </c>
      <c r="R6157" s="9">
        <v>267836096.98862699</v>
      </c>
      <c r="S6157" s="9">
        <v>1848562195.1485801</v>
      </c>
      <c r="T6157" s="9">
        <v>-1.23038837734856E-3</v>
      </c>
      <c r="U6157" s="9">
        <v>5.0436768837839701</v>
      </c>
      <c r="V6157" s="9">
        <v>0</v>
      </c>
      <c r="W6157" s="9">
        <v>5.0436768837839701</v>
      </c>
      <c r="X6157" t="s">
        <v>86</v>
      </c>
      <c r="Y6157" s="9">
        <v>0</v>
      </c>
      <c r="Z6157" s="9">
        <v>7.6980251000000003E-3</v>
      </c>
    </row>
    <row r="6158" spans="1:26" x14ac:dyDescent="0.3">
      <c r="A6158">
        <v>2</v>
      </c>
      <c r="B6158">
        <v>0</v>
      </c>
      <c r="C6158">
        <v>0</v>
      </c>
      <c r="D6158">
        <v>1</v>
      </c>
      <c r="E6158">
        <v>0</v>
      </c>
      <c r="F6158">
        <v>0</v>
      </c>
      <c r="G6158">
        <v>0</v>
      </c>
      <c r="H6158" s="9">
        <v>3756.2349051095198</v>
      </c>
      <c r="I6158" s="9">
        <v>-1.8379205000000001</v>
      </c>
      <c r="J6158" s="9">
        <v>-1.8362912</v>
      </c>
      <c r="K6158" s="9">
        <v>-3.9544408</v>
      </c>
      <c r="L6158" s="9">
        <v>-5.0449213753518896</v>
      </c>
      <c r="M6158" s="9">
        <v>-18.161715999999998</v>
      </c>
      <c r="N6158" s="9">
        <v>-18.161715999999998</v>
      </c>
      <c r="O6158" s="9">
        <v>-5.0449213753518896</v>
      </c>
      <c r="P6158">
        <v>0</v>
      </c>
      <c r="Q6158" s="9">
        <v>53.549995000000003</v>
      </c>
      <c r="R6158" s="9">
        <v>267836096.98862699</v>
      </c>
      <c r="S6158" s="9">
        <v>2368068350.2727599</v>
      </c>
      <c r="T6158" s="9">
        <v>-1.2444915679159501E-3</v>
      </c>
      <c r="U6158" s="9">
        <v>5.0449213753518896</v>
      </c>
      <c r="V6158" s="9">
        <v>0</v>
      </c>
      <c r="W6158" s="9">
        <v>5.0449213753518896</v>
      </c>
      <c r="X6158" t="s">
        <v>86</v>
      </c>
      <c r="Y6158" s="9">
        <v>0</v>
      </c>
      <c r="Z6158" s="9">
        <v>7.2615049000000001E-3</v>
      </c>
    </row>
    <row r="6159" spans="1:26" x14ac:dyDescent="0.3">
      <c r="A6159">
        <v>2</v>
      </c>
      <c r="B6159">
        <v>0</v>
      </c>
      <c r="C6159">
        <v>0</v>
      </c>
      <c r="D6159">
        <v>1</v>
      </c>
      <c r="E6159">
        <v>0</v>
      </c>
      <c r="F6159">
        <v>0</v>
      </c>
      <c r="G6159">
        <v>0</v>
      </c>
      <c r="H6159" s="9">
        <v>3757.2349050842599</v>
      </c>
      <c r="I6159" s="9">
        <v>-1.8380152000000001</v>
      </c>
      <c r="J6159" s="9">
        <v>-1.8385400000000001</v>
      </c>
      <c r="K6159" s="9">
        <v>-3.7596921999999999</v>
      </c>
      <c r="L6159" s="9">
        <v>-5.0461473086527802</v>
      </c>
      <c r="M6159" s="9">
        <v>-18.166129999999999</v>
      </c>
      <c r="N6159" s="9">
        <v>-18.166129999999999</v>
      </c>
      <c r="O6159" s="9">
        <v>-5.0461473086527802</v>
      </c>
      <c r="P6159">
        <v>0</v>
      </c>
      <c r="Q6159" s="9">
        <v>53.549995000000003</v>
      </c>
      <c r="R6159" s="9">
        <v>267836096.98862699</v>
      </c>
      <c r="S6159" s="9">
        <v>1833219342.2978499</v>
      </c>
      <c r="T6159" s="9">
        <v>-1.22593330089326E-3</v>
      </c>
      <c r="U6159" s="9">
        <v>5.0461473086527802</v>
      </c>
      <c r="V6159" s="9">
        <v>0</v>
      </c>
      <c r="W6159" s="9">
        <v>5.0461473086527802</v>
      </c>
      <c r="X6159" t="s">
        <v>86</v>
      </c>
      <c r="Y6159" s="9">
        <v>0</v>
      </c>
      <c r="Z6159" s="9">
        <v>6.9123441000000004E-3</v>
      </c>
    </row>
    <row r="6160" spans="1:26" x14ac:dyDescent="0.3">
      <c r="A6160">
        <v>2</v>
      </c>
      <c r="B6160">
        <v>0</v>
      </c>
      <c r="C6160">
        <v>0</v>
      </c>
      <c r="D6160">
        <v>1</v>
      </c>
      <c r="E6160">
        <v>0</v>
      </c>
      <c r="F6160">
        <v>0</v>
      </c>
      <c r="G6160">
        <v>0</v>
      </c>
      <c r="H6160" s="9">
        <v>3758.2349050589901</v>
      </c>
      <c r="I6160" s="9">
        <v>-1.8381282000000001</v>
      </c>
      <c r="J6160" s="9">
        <v>-1.8389416999999999</v>
      </c>
      <c r="K6160" s="9">
        <v>-3.4868001999999998</v>
      </c>
      <c r="L6160" s="9">
        <v>-5.0473348520999997</v>
      </c>
      <c r="M6160" s="9">
        <v>-18.170406</v>
      </c>
      <c r="N6160" s="9">
        <v>-18.170406</v>
      </c>
      <c r="O6160" s="9">
        <v>-5.0473348520999997</v>
      </c>
      <c r="P6160">
        <v>0</v>
      </c>
      <c r="Q6160" s="9">
        <v>53.549995000000003</v>
      </c>
      <c r="R6160" s="9">
        <v>267836096.98862699</v>
      </c>
      <c r="S6160" s="9">
        <v>1762475906.6216099</v>
      </c>
      <c r="T6160" s="9">
        <v>-1.18754344721594E-3</v>
      </c>
      <c r="U6160" s="9">
        <v>5.0473348520999997</v>
      </c>
      <c r="V6160" s="9">
        <v>0</v>
      </c>
      <c r="W6160" s="9">
        <v>5.0473348520999997</v>
      </c>
      <c r="X6160" t="s">
        <v>86</v>
      </c>
      <c r="Y6160" s="9">
        <v>0</v>
      </c>
      <c r="Z6160" s="9">
        <v>6.4120223000000004E-3</v>
      </c>
    </row>
    <row r="6161" spans="1:26" x14ac:dyDescent="0.3">
      <c r="A6161">
        <v>2</v>
      </c>
      <c r="B6161">
        <v>0</v>
      </c>
      <c r="C6161">
        <v>0</v>
      </c>
      <c r="D6161">
        <v>1</v>
      </c>
      <c r="E6161">
        <v>0</v>
      </c>
      <c r="F6161">
        <v>0</v>
      </c>
      <c r="G6161">
        <v>0</v>
      </c>
      <c r="H6161" s="9">
        <v>3759.2349050337298</v>
      </c>
      <c r="I6161" s="9">
        <v>-1.8381263999999999</v>
      </c>
      <c r="J6161" s="9">
        <v>-1.8366572999999999</v>
      </c>
      <c r="K6161" s="9">
        <v>-3.4759253999999999</v>
      </c>
      <c r="L6161" s="9">
        <v>-5.0485099575560097</v>
      </c>
      <c r="M6161" s="9">
        <v>-18.174634999999999</v>
      </c>
      <c r="N6161" s="9">
        <v>-18.174634999999999</v>
      </c>
      <c r="O6161" s="9">
        <v>-5.0485099575560097</v>
      </c>
      <c r="P6161">
        <v>0</v>
      </c>
      <c r="Q6161" s="9">
        <v>53.549995000000003</v>
      </c>
      <c r="R6161" s="9">
        <v>267836096.98862699</v>
      </c>
      <c r="S6161" s="9">
        <v>2262184929.7389398</v>
      </c>
      <c r="T6161" s="9">
        <v>-1.17510545600829E-3</v>
      </c>
      <c r="U6161" s="9">
        <v>5.0485099575560097</v>
      </c>
      <c r="V6161" s="9">
        <v>0</v>
      </c>
      <c r="W6161" s="9">
        <v>5.0485099575560097</v>
      </c>
      <c r="X6161" t="s">
        <v>86</v>
      </c>
      <c r="Y6161" s="9">
        <v>0</v>
      </c>
      <c r="Z6161" s="9">
        <v>6.3840839999999999E-3</v>
      </c>
    </row>
    <row r="6162" spans="1:26" x14ac:dyDescent="0.3">
      <c r="A6162">
        <v>2</v>
      </c>
      <c r="B6162">
        <v>0</v>
      </c>
      <c r="C6162">
        <v>0</v>
      </c>
      <c r="D6162">
        <v>1</v>
      </c>
      <c r="E6162">
        <v>0</v>
      </c>
      <c r="F6162">
        <v>0</v>
      </c>
      <c r="G6162">
        <v>0</v>
      </c>
      <c r="H6162" s="9">
        <v>3760.2349050084699</v>
      </c>
      <c r="I6162" s="9">
        <v>-1.8380839</v>
      </c>
      <c r="J6162" s="9">
        <v>-1.8384882</v>
      </c>
      <c r="K6162" s="9">
        <v>-3.2986908000000001</v>
      </c>
      <c r="L6162" s="9">
        <v>-5.0496744522902102</v>
      </c>
      <c r="M6162" s="9">
        <v>-18.178826999999998</v>
      </c>
      <c r="N6162" s="9">
        <v>-18.178826999999998</v>
      </c>
      <c r="O6162" s="9">
        <v>-5.0496744522902102</v>
      </c>
      <c r="P6162">
        <v>0</v>
      </c>
      <c r="Q6162" s="9">
        <v>53.549995000000003</v>
      </c>
      <c r="R6162" s="9">
        <v>267836096.98862699</v>
      </c>
      <c r="S6162" s="9">
        <v>1844086062.35567</v>
      </c>
      <c r="T6162" s="9">
        <v>-1.1644947342075399E-3</v>
      </c>
      <c r="U6162" s="9">
        <v>5.0496744522902102</v>
      </c>
      <c r="V6162" s="9">
        <v>0</v>
      </c>
      <c r="W6162" s="9">
        <v>5.0496744522902102</v>
      </c>
      <c r="X6162" t="s">
        <v>86</v>
      </c>
      <c r="Y6162" s="9">
        <v>0</v>
      </c>
      <c r="Z6162" s="9">
        <v>6.0646040000000003E-3</v>
      </c>
    </row>
    <row r="6163" spans="1:26" x14ac:dyDescent="0.3">
      <c r="A6163">
        <v>2</v>
      </c>
      <c r="B6163">
        <v>0</v>
      </c>
      <c r="C6163">
        <v>0</v>
      </c>
      <c r="D6163">
        <v>1</v>
      </c>
      <c r="E6163">
        <v>0</v>
      </c>
      <c r="F6163">
        <v>0</v>
      </c>
      <c r="G6163">
        <v>0</v>
      </c>
      <c r="H6163" s="9">
        <v>3761.2349049832101</v>
      </c>
      <c r="I6163" s="9">
        <v>-1.8379178</v>
      </c>
      <c r="J6163" s="9">
        <v>-1.8388278</v>
      </c>
      <c r="K6163" s="9">
        <v>-3.4210191000000001</v>
      </c>
      <c r="L6163" s="9">
        <v>-5.0508382613631602</v>
      </c>
      <c r="M6163" s="9">
        <v>-18.183018000000001</v>
      </c>
      <c r="N6163" s="9">
        <v>-18.183018000000001</v>
      </c>
      <c r="O6163" s="9">
        <v>-5.0508382613631602</v>
      </c>
      <c r="P6163">
        <v>0</v>
      </c>
      <c r="Q6163" s="9">
        <v>53.549995000000003</v>
      </c>
      <c r="R6163" s="9">
        <v>267836096.98862699</v>
      </c>
      <c r="S6163" s="9">
        <v>1783310032.7460101</v>
      </c>
      <c r="T6163" s="9">
        <v>-1.1638090729446601E-3</v>
      </c>
      <c r="U6163" s="9">
        <v>5.0508382613631602</v>
      </c>
      <c r="V6163" s="9">
        <v>0</v>
      </c>
      <c r="W6163" s="9">
        <v>5.0508382613631602</v>
      </c>
      <c r="X6163" t="s">
        <v>86</v>
      </c>
      <c r="Y6163" s="9">
        <v>0</v>
      </c>
      <c r="Z6163" s="9">
        <v>6.2906654000000001E-3</v>
      </c>
    </row>
    <row r="6164" spans="1:26" x14ac:dyDescent="0.3">
      <c r="A6164">
        <v>2</v>
      </c>
      <c r="B6164">
        <v>0</v>
      </c>
      <c r="C6164">
        <v>0</v>
      </c>
      <c r="D6164">
        <v>1</v>
      </c>
      <c r="E6164">
        <v>0</v>
      </c>
      <c r="F6164">
        <v>0</v>
      </c>
      <c r="G6164">
        <v>0</v>
      </c>
      <c r="H6164" s="9">
        <v>3762.2349049579502</v>
      </c>
      <c r="I6164" s="9">
        <v>-1.8379669000000001</v>
      </c>
      <c r="J6164" s="9">
        <v>-1.8372592999999999</v>
      </c>
      <c r="K6164" s="9">
        <v>-3.5138143999999998</v>
      </c>
      <c r="L6164" s="9">
        <v>-5.0520875383661501</v>
      </c>
      <c r="M6164" s="9">
        <v>-18.187515000000001</v>
      </c>
      <c r="N6164" s="9">
        <v>-18.187515000000001</v>
      </c>
      <c r="O6164" s="9">
        <v>-5.0520875383661501</v>
      </c>
      <c r="P6164">
        <v>0</v>
      </c>
      <c r="Q6164" s="9">
        <v>53.549995000000003</v>
      </c>
      <c r="R6164" s="9">
        <v>267836096.98862699</v>
      </c>
      <c r="S6164" s="9">
        <v>2106550901.3192799</v>
      </c>
      <c r="T6164" s="9">
        <v>-1.2492770029970399E-3</v>
      </c>
      <c r="U6164" s="9">
        <v>5.0520875383661501</v>
      </c>
      <c r="V6164" s="9">
        <v>0</v>
      </c>
      <c r="W6164" s="9">
        <v>5.0520875383661501</v>
      </c>
      <c r="X6164" t="s">
        <v>86</v>
      </c>
      <c r="Y6164" s="9">
        <v>0</v>
      </c>
      <c r="Z6164" s="9">
        <v>6.4557883999999998E-3</v>
      </c>
    </row>
    <row r="6165" spans="1:26" x14ac:dyDescent="0.3">
      <c r="A6165">
        <v>2</v>
      </c>
      <c r="B6165">
        <v>0</v>
      </c>
      <c r="C6165">
        <v>0</v>
      </c>
      <c r="D6165">
        <v>1</v>
      </c>
      <c r="E6165">
        <v>0</v>
      </c>
      <c r="F6165">
        <v>0</v>
      </c>
      <c r="G6165">
        <v>0</v>
      </c>
      <c r="H6165" s="9">
        <v>3763.2349049326799</v>
      </c>
      <c r="I6165" s="9">
        <v>-1.8380920000000001</v>
      </c>
      <c r="J6165" s="9">
        <v>-1.8368007</v>
      </c>
      <c r="K6165" s="9">
        <v>-3.3606560000000001</v>
      </c>
      <c r="L6165" s="9">
        <v>-5.0533097660692103</v>
      </c>
      <c r="M6165" s="9">
        <v>-18.191915999999999</v>
      </c>
      <c r="N6165" s="9">
        <v>-18.191915999999999</v>
      </c>
      <c r="O6165" s="9">
        <v>-5.0533097660692103</v>
      </c>
      <c r="P6165">
        <v>0</v>
      </c>
      <c r="Q6165" s="9">
        <v>53.549995000000003</v>
      </c>
      <c r="R6165" s="9">
        <v>267836096.98862699</v>
      </c>
      <c r="S6165" s="9">
        <v>2224770113.0483999</v>
      </c>
      <c r="T6165" s="9">
        <v>-1.2222277030549101E-3</v>
      </c>
      <c r="U6165" s="9">
        <v>5.0533097660692103</v>
      </c>
      <c r="V6165" s="9">
        <v>0</v>
      </c>
      <c r="W6165" s="9">
        <v>5.0533097660692103</v>
      </c>
      <c r="X6165" t="s">
        <v>86</v>
      </c>
      <c r="Y6165" s="9">
        <v>0</v>
      </c>
      <c r="Z6165" s="9">
        <v>6.1728553999999998E-3</v>
      </c>
    </row>
    <row r="6166" spans="1:26" x14ac:dyDescent="0.3">
      <c r="A6166">
        <v>2</v>
      </c>
      <c r="B6166">
        <v>0</v>
      </c>
      <c r="C6166">
        <v>0</v>
      </c>
      <c r="D6166">
        <v>1</v>
      </c>
      <c r="E6166">
        <v>0</v>
      </c>
      <c r="F6166">
        <v>0</v>
      </c>
      <c r="G6166">
        <v>0</v>
      </c>
      <c r="H6166" s="9">
        <v>3764.2349049074201</v>
      </c>
      <c r="I6166" s="9">
        <v>-1.8379757000000001</v>
      </c>
      <c r="J6166" s="9">
        <v>-1.8386693000000001</v>
      </c>
      <c r="K6166" s="9">
        <v>-3.2616030999999999</v>
      </c>
      <c r="L6166" s="9">
        <v>-5.0544823273218</v>
      </c>
      <c r="M6166" s="9">
        <v>-18.196135999999999</v>
      </c>
      <c r="N6166" s="9">
        <v>-18.196135999999999</v>
      </c>
      <c r="O6166" s="9">
        <v>-5.0544823273218</v>
      </c>
      <c r="P6166">
        <v>0</v>
      </c>
      <c r="Q6166" s="9">
        <v>53.549995000000003</v>
      </c>
      <c r="R6166" s="9">
        <v>267836096.98862699</v>
      </c>
      <c r="S6166" s="9">
        <v>1812668177.11621</v>
      </c>
      <c r="T6166" s="9">
        <v>-1.1725612525932401E-3</v>
      </c>
      <c r="U6166" s="9">
        <v>5.0544823273218</v>
      </c>
      <c r="V6166" s="9">
        <v>0</v>
      </c>
      <c r="W6166" s="9">
        <v>5.0544823273218</v>
      </c>
      <c r="X6166" t="s">
        <v>86</v>
      </c>
      <c r="Y6166" s="9">
        <v>0</v>
      </c>
      <c r="Z6166" s="9">
        <v>5.9970096000000004E-3</v>
      </c>
    </row>
    <row r="6167" spans="1:26" x14ac:dyDescent="0.3">
      <c r="A6167">
        <v>2</v>
      </c>
      <c r="B6167">
        <v>0</v>
      </c>
      <c r="C6167">
        <v>0</v>
      </c>
      <c r="D6167">
        <v>1</v>
      </c>
      <c r="E6167">
        <v>0</v>
      </c>
      <c r="F6167">
        <v>0</v>
      </c>
      <c r="G6167">
        <v>0</v>
      </c>
      <c r="H6167" s="9">
        <v>3765.2349048821602</v>
      </c>
      <c r="I6167" s="9">
        <v>-1.8380939000000001</v>
      </c>
      <c r="J6167" s="9">
        <v>-1.8376737999999999</v>
      </c>
      <c r="K6167" s="9">
        <v>-3.3808786999999998</v>
      </c>
      <c r="L6167" s="9">
        <v>-5.0556486497004904</v>
      </c>
      <c r="M6167" s="9">
        <v>-18.200334999999999</v>
      </c>
      <c r="N6167" s="9">
        <v>-18.200334999999999</v>
      </c>
      <c r="O6167" s="9">
        <v>-5.0556486497004904</v>
      </c>
      <c r="P6167">
        <v>0</v>
      </c>
      <c r="Q6167" s="9">
        <v>53.549995000000003</v>
      </c>
      <c r="R6167" s="9">
        <v>267836096.98862699</v>
      </c>
      <c r="S6167" s="9">
        <v>2011823057.3245001</v>
      </c>
      <c r="T6167" s="9">
        <v>-1.16632237868863E-3</v>
      </c>
      <c r="U6167" s="9">
        <v>5.0556486497004904</v>
      </c>
      <c r="V6167" s="9">
        <v>0</v>
      </c>
      <c r="W6167" s="9">
        <v>5.0556486497004904</v>
      </c>
      <c r="X6167" t="s">
        <v>86</v>
      </c>
      <c r="Y6167" s="9">
        <v>0</v>
      </c>
      <c r="Z6167" s="9">
        <v>6.2129521000000004E-3</v>
      </c>
    </row>
    <row r="6168" spans="1:26" x14ac:dyDescent="0.3">
      <c r="A6168">
        <v>2</v>
      </c>
      <c r="B6168">
        <v>0</v>
      </c>
      <c r="C6168">
        <v>0</v>
      </c>
      <c r="D6168">
        <v>1</v>
      </c>
      <c r="E6168">
        <v>0</v>
      </c>
      <c r="F6168">
        <v>0</v>
      </c>
      <c r="G6168">
        <v>0</v>
      </c>
      <c r="H6168" s="9">
        <v>3766.2349048568999</v>
      </c>
      <c r="I6168" s="9">
        <v>-1.8381156999999999</v>
      </c>
      <c r="J6168" s="9">
        <v>-1.8385942</v>
      </c>
      <c r="K6168" s="9">
        <v>-3.5459800000000001</v>
      </c>
      <c r="L6168" s="9">
        <v>-5.0568208967851502</v>
      </c>
      <c r="M6168" s="9">
        <v>-18.204556</v>
      </c>
      <c r="N6168" s="9">
        <v>-18.204556</v>
      </c>
      <c r="O6168" s="9">
        <v>-5.0568208967851502</v>
      </c>
      <c r="P6168">
        <v>0</v>
      </c>
      <c r="Q6168" s="9">
        <v>53.549995000000003</v>
      </c>
      <c r="R6168" s="9">
        <v>267836096.98862699</v>
      </c>
      <c r="S6168" s="9">
        <v>1827119931.85199</v>
      </c>
      <c r="T6168" s="9">
        <v>-1.17224708465713E-3</v>
      </c>
      <c r="U6168" s="9">
        <v>5.0568208967851502</v>
      </c>
      <c r="V6168" s="9">
        <v>0</v>
      </c>
      <c r="W6168" s="9">
        <v>5.0568208967851502</v>
      </c>
      <c r="X6168" t="s">
        <v>86</v>
      </c>
      <c r="Y6168" s="9">
        <v>0</v>
      </c>
      <c r="Z6168" s="9">
        <v>6.5196183999999997E-3</v>
      </c>
    </row>
    <row r="6169" spans="1:26" x14ac:dyDescent="0.3">
      <c r="A6169">
        <v>2</v>
      </c>
      <c r="B6169">
        <v>0</v>
      </c>
      <c r="C6169">
        <v>0</v>
      </c>
      <c r="D6169">
        <v>1</v>
      </c>
      <c r="E6169">
        <v>0</v>
      </c>
      <c r="F6169">
        <v>0</v>
      </c>
      <c r="G6169">
        <v>0</v>
      </c>
      <c r="H6169" s="9">
        <v>3767.23490483163</v>
      </c>
      <c r="I6169" s="9">
        <v>-1.8380030000000001</v>
      </c>
      <c r="J6169" s="9">
        <v>-1.8378133000000001</v>
      </c>
      <c r="K6169" s="9">
        <v>-3.6718187000000002</v>
      </c>
      <c r="L6169" s="9">
        <v>-5.0580686331454299</v>
      </c>
      <c r="M6169" s="9">
        <v>-18.209047000000002</v>
      </c>
      <c r="N6169" s="9">
        <v>-18.209047000000002</v>
      </c>
      <c r="O6169" s="9">
        <v>-5.0580686331454299</v>
      </c>
      <c r="P6169">
        <v>0</v>
      </c>
      <c r="Q6169" s="9">
        <v>53.549995000000003</v>
      </c>
      <c r="R6169" s="9">
        <v>267836096.98862699</v>
      </c>
      <c r="S6169" s="9">
        <v>1982339217.3622601</v>
      </c>
      <c r="T6169" s="9">
        <v>-1.24773636028496E-3</v>
      </c>
      <c r="U6169" s="9">
        <v>5.0580686331454299</v>
      </c>
      <c r="V6169" s="9">
        <v>0</v>
      </c>
      <c r="W6169" s="9">
        <v>5.0580686331454299</v>
      </c>
      <c r="X6169" t="s">
        <v>86</v>
      </c>
      <c r="Y6169" s="9">
        <v>0</v>
      </c>
      <c r="Z6169" s="9">
        <v>6.7481169999999997E-3</v>
      </c>
    </row>
    <row r="6170" spans="1:26" x14ac:dyDescent="0.3">
      <c r="A6170">
        <v>2</v>
      </c>
      <c r="B6170">
        <v>0</v>
      </c>
      <c r="C6170">
        <v>0</v>
      </c>
      <c r="D6170">
        <v>1</v>
      </c>
      <c r="E6170">
        <v>0</v>
      </c>
      <c r="F6170">
        <v>0</v>
      </c>
      <c r="G6170">
        <v>0</v>
      </c>
      <c r="H6170" s="9">
        <v>3768.2349048063702</v>
      </c>
      <c r="I6170" s="9">
        <v>-1.8380462</v>
      </c>
      <c r="J6170" s="9">
        <v>-1.8383776000000001</v>
      </c>
      <c r="K6170" s="9">
        <v>-3.5912715999999998</v>
      </c>
      <c r="L6170" s="9">
        <v>-5.0593083424747496</v>
      </c>
      <c r="M6170" s="9">
        <v>-18.213511</v>
      </c>
      <c r="N6170" s="9">
        <v>-18.213511</v>
      </c>
      <c r="O6170" s="9">
        <v>-5.0593083424747496</v>
      </c>
      <c r="P6170">
        <v>0</v>
      </c>
      <c r="Q6170" s="9">
        <v>53.549995000000003</v>
      </c>
      <c r="R6170" s="9">
        <v>267836096.98862699</v>
      </c>
      <c r="S6170" s="9">
        <v>1868476921.2623401</v>
      </c>
      <c r="T6170" s="9">
        <v>-1.2397093293143801E-3</v>
      </c>
      <c r="U6170" s="9">
        <v>5.0593083424747496</v>
      </c>
      <c r="V6170" s="9">
        <v>0</v>
      </c>
      <c r="W6170" s="9">
        <v>5.0593083424747496</v>
      </c>
      <c r="X6170" t="s">
        <v>86</v>
      </c>
      <c r="Y6170" s="9">
        <v>0</v>
      </c>
      <c r="Z6170" s="9">
        <v>6.6021131000000002E-3</v>
      </c>
    </row>
    <row r="6171" spans="1:26" x14ac:dyDescent="0.3">
      <c r="A6171">
        <v>2</v>
      </c>
      <c r="B6171">
        <v>0</v>
      </c>
      <c r="C6171">
        <v>0</v>
      </c>
      <c r="D6171">
        <v>1</v>
      </c>
      <c r="E6171">
        <v>0</v>
      </c>
      <c r="F6171">
        <v>0</v>
      </c>
      <c r="G6171">
        <v>0</v>
      </c>
      <c r="H6171" s="9">
        <v>3769.2349047811099</v>
      </c>
      <c r="I6171" s="9">
        <v>-1.8381361000000001</v>
      </c>
      <c r="J6171" s="9">
        <v>-1.8379570000000001</v>
      </c>
      <c r="K6171" s="9">
        <v>-3.6213001999999999</v>
      </c>
      <c r="L6171" s="9">
        <v>-5.0605127487304999</v>
      </c>
      <c r="M6171" s="9">
        <v>-18.217846000000002</v>
      </c>
      <c r="N6171" s="9">
        <v>-18.217846000000002</v>
      </c>
      <c r="O6171" s="9">
        <v>-5.0605127487304999</v>
      </c>
      <c r="P6171">
        <v>0</v>
      </c>
      <c r="Q6171" s="9">
        <v>53.549995000000003</v>
      </c>
      <c r="R6171" s="9">
        <v>267836096.98862699</v>
      </c>
      <c r="S6171" s="9">
        <v>1952847971.25142</v>
      </c>
      <c r="T6171" s="9">
        <v>-1.20440625574858E-3</v>
      </c>
      <c r="U6171" s="9">
        <v>5.0605127487304999</v>
      </c>
      <c r="V6171" s="9">
        <v>0</v>
      </c>
      <c r="W6171" s="9">
        <v>5.0605127487304999</v>
      </c>
      <c r="X6171" t="s">
        <v>86</v>
      </c>
      <c r="Y6171" s="9">
        <v>0</v>
      </c>
      <c r="Z6171" s="9">
        <v>6.6557941000000001E-3</v>
      </c>
    </row>
    <row r="6172" spans="1:26" x14ac:dyDescent="0.3">
      <c r="A6172">
        <v>2</v>
      </c>
      <c r="B6172">
        <v>0</v>
      </c>
      <c r="C6172">
        <v>0</v>
      </c>
      <c r="D6172">
        <v>1</v>
      </c>
      <c r="E6172">
        <v>0</v>
      </c>
      <c r="F6172">
        <v>0</v>
      </c>
      <c r="G6172">
        <v>0</v>
      </c>
      <c r="H6172" s="9">
        <v>3770.23490475585</v>
      </c>
      <c r="I6172" s="9">
        <v>-1.8379422000000001</v>
      </c>
      <c r="J6172" s="9">
        <v>-1.8361639000000001</v>
      </c>
      <c r="K6172" s="9">
        <v>-3.5738341999999998</v>
      </c>
      <c r="L6172" s="9">
        <v>-5.06169072911801</v>
      </c>
      <c r="M6172" s="9">
        <v>-18.222086000000001</v>
      </c>
      <c r="N6172" s="9">
        <v>-18.222086000000001</v>
      </c>
      <c r="O6172" s="9">
        <v>-5.06169072911801</v>
      </c>
      <c r="P6172">
        <v>0</v>
      </c>
      <c r="Q6172" s="9">
        <v>53.549995000000003</v>
      </c>
      <c r="R6172" s="9">
        <v>267836096.98862699</v>
      </c>
      <c r="S6172" s="9">
        <v>2415856677.1722798</v>
      </c>
      <c r="T6172" s="9">
        <v>-1.17798038751537E-3</v>
      </c>
      <c r="U6172" s="9">
        <v>5.06169072911801</v>
      </c>
      <c r="V6172" s="9">
        <v>0</v>
      </c>
      <c r="W6172" s="9">
        <v>5.06169072911801</v>
      </c>
      <c r="X6172" t="s">
        <v>86</v>
      </c>
      <c r="Y6172" s="9">
        <v>0</v>
      </c>
      <c r="Z6172" s="9">
        <v>6.5621454000000003E-3</v>
      </c>
    </row>
    <row r="6173" spans="1:26" x14ac:dyDescent="0.3">
      <c r="A6173">
        <v>2</v>
      </c>
      <c r="B6173">
        <v>0</v>
      </c>
      <c r="C6173">
        <v>0</v>
      </c>
      <c r="D6173">
        <v>1</v>
      </c>
      <c r="E6173">
        <v>0</v>
      </c>
      <c r="F6173">
        <v>0</v>
      </c>
      <c r="G6173">
        <v>0</v>
      </c>
      <c r="H6173" s="9">
        <v>3771.2349047305902</v>
      </c>
      <c r="I6173" s="9">
        <v>-1.8379151</v>
      </c>
      <c r="J6173" s="9">
        <v>-1.8384495999999999</v>
      </c>
      <c r="K6173" s="9">
        <v>-3.6992528</v>
      </c>
      <c r="L6173" s="9">
        <v>-5.06285947260006</v>
      </c>
      <c r="M6173" s="9">
        <v>-18.226293999999999</v>
      </c>
      <c r="N6173" s="9">
        <v>-18.226293999999999</v>
      </c>
      <c r="O6173" s="9">
        <v>-5.06285947260006</v>
      </c>
      <c r="P6173">
        <v>0</v>
      </c>
      <c r="Q6173" s="9">
        <v>53.549995000000003</v>
      </c>
      <c r="R6173" s="9">
        <v>267836096.98862699</v>
      </c>
      <c r="S6173" s="9">
        <v>1856126333.2927101</v>
      </c>
      <c r="T6173" s="9">
        <v>-1.16874348204643E-3</v>
      </c>
      <c r="U6173" s="9">
        <v>5.06285947260006</v>
      </c>
      <c r="V6173" s="9">
        <v>0</v>
      </c>
      <c r="W6173" s="9">
        <v>5.06285947260006</v>
      </c>
      <c r="X6173" t="s">
        <v>86</v>
      </c>
      <c r="Y6173" s="9">
        <v>0</v>
      </c>
      <c r="Z6173" s="9">
        <v>6.8008900000000004E-3</v>
      </c>
    </row>
    <row r="6174" spans="1:26" x14ac:dyDescent="0.3">
      <c r="A6174">
        <v>2</v>
      </c>
      <c r="B6174">
        <v>0</v>
      </c>
      <c r="C6174">
        <v>0</v>
      </c>
      <c r="D6174">
        <v>1</v>
      </c>
      <c r="E6174">
        <v>0</v>
      </c>
      <c r="F6174">
        <v>0</v>
      </c>
      <c r="G6174">
        <v>0</v>
      </c>
      <c r="H6174" s="9">
        <v>3772.2349047053199</v>
      </c>
      <c r="I6174" s="9">
        <v>-1.8379542</v>
      </c>
      <c r="J6174" s="9">
        <v>-1.8373683999999999</v>
      </c>
      <c r="K6174" s="9">
        <v>-3.7050526000000001</v>
      </c>
      <c r="L6174" s="9">
        <v>-5.0640100792455902</v>
      </c>
      <c r="M6174" s="9">
        <v>-18.230436000000001</v>
      </c>
      <c r="N6174" s="9">
        <v>-18.230436000000001</v>
      </c>
      <c r="O6174" s="9">
        <v>-5.0640100792455902</v>
      </c>
      <c r="P6174">
        <v>0</v>
      </c>
      <c r="Q6174" s="9">
        <v>53.549995000000003</v>
      </c>
      <c r="R6174" s="9">
        <v>267836096.98862699</v>
      </c>
      <c r="S6174" s="9">
        <v>2085261031.2195599</v>
      </c>
      <c r="T6174" s="9">
        <v>-1.1506066455311201E-3</v>
      </c>
      <c r="U6174" s="9">
        <v>5.0640100792455902</v>
      </c>
      <c r="V6174" s="9">
        <v>0</v>
      </c>
      <c r="W6174" s="9">
        <v>5.0640100792455902</v>
      </c>
      <c r="X6174" t="s">
        <v>86</v>
      </c>
      <c r="Y6174" s="9">
        <v>0</v>
      </c>
      <c r="Z6174" s="9">
        <v>6.8075465999999996E-3</v>
      </c>
    </row>
    <row r="6175" spans="1:26" x14ac:dyDescent="0.3">
      <c r="A6175">
        <v>2</v>
      </c>
      <c r="B6175">
        <v>0</v>
      </c>
      <c r="C6175">
        <v>0</v>
      </c>
      <c r="D6175">
        <v>1</v>
      </c>
      <c r="E6175">
        <v>0</v>
      </c>
      <c r="F6175">
        <v>0</v>
      </c>
      <c r="G6175">
        <v>0</v>
      </c>
      <c r="H6175" s="9">
        <v>3773.23490468006</v>
      </c>
      <c r="I6175" s="9">
        <v>-1.8380019999999999</v>
      </c>
      <c r="J6175" s="9">
        <v>-1.8374774</v>
      </c>
      <c r="K6175" s="9">
        <v>-4.0422758999999999</v>
      </c>
      <c r="L6175" s="9">
        <v>-5.0651860713003796</v>
      </c>
      <c r="M6175" s="9">
        <v>-18.234670999999999</v>
      </c>
      <c r="N6175" s="9">
        <v>-18.234670999999999</v>
      </c>
      <c r="O6175" s="9">
        <v>-5.0651860713003796</v>
      </c>
      <c r="P6175">
        <v>0</v>
      </c>
      <c r="Q6175" s="9">
        <v>53.549995000000003</v>
      </c>
      <c r="R6175" s="9">
        <v>267836096.98862699</v>
      </c>
      <c r="S6175" s="9">
        <v>2060139952.68786</v>
      </c>
      <c r="T6175" s="9">
        <v>-1.17599205479379E-3</v>
      </c>
      <c r="U6175" s="9">
        <v>5.0651860713003796</v>
      </c>
      <c r="V6175" s="9">
        <v>0</v>
      </c>
      <c r="W6175" s="9">
        <v>5.0651860713003796</v>
      </c>
      <c r="X6175" t="s">
        <v>86</v>
      </c>
      <c r="Y6175" s="9">
        <v>0</v>
      </c>
      <c r="Z6175" s="9">
        <v>7.4275909000000003E-3</v>
      </c>
    </row>
    <row r="6176" spans="1:26" x14ac:dyDescent="0.3">
      <c r="A6176">
        <v>2</v>
      </c>
      <c r="B6176">
        <v>0</v>
      </c>
      <c r="C6176">
        <v>0</v>
      </c>
      <c r="D6176">
        <v>1</v>
      </c>
      <c r="E6176">
        <v>0</v>
      </c>
      <c r="F6176">
        <v>0</v>
      </c>
      <c r="G6176">
        <v>0</v>
      </c>
      <c r="H6176" s="9">
        <v>3774.2349046548002</v>
      </c>
      <c r="I6176" s="9">
        <v>-1.8380238</v>
      </c>
      <c r="J6176" s="9">
        <v>-1.837377</v>
      </c>
      <c r="K6176" s="9">
        <v>-4.2537751000000004</v>
      </c>
      <c r="L6176" s="9">
        <v>-5.0664166180529504</v>
      </c>
      <c r="M6176" s="9">
        <v>-18.239100000000001</v>
      </c>
      <c r="N6176" s="9">
        <v>-18.239100000000001</v>
      </c>
      <c r="O6176" s="9">
        <v>-5.0664166180529504</v>
      </c>
      <c r="P6176">
        <v>0</v>
      </c>
      <c r="Q6176" s="9">
        <v>53.549995000000003</v>
      </c>
      <c r="R6176" s="9">
        <v>267836096.98862699</v>
      </c>
      <c r="S6176" s="9">
        <v>2084209905.5715301</v>
      </c>
      <c r="T6176" s="9">
        <v>-1.2305467525717199E-3</v>
      </c>
      <c r="U6176" s="9">
        <v>5.0664166180529504</v>
      </c>
      <c r="V6176" s="9">
        <v>0</v>
      </c>
      <c r="W6176" s="9">
        <v>5.0664166180529504</v>
      </c>
      <c r="X6176" t="s">
        <v>86</v>
      </c>
      <c r="Y6176" s="9">
        <v>0</v>
      </c>
      <c r="Z6176" s="9">
        <v>7.8157885000000003E-3</v>
      </c>
    </row>
    <row r="6177" spans="1:26" x14ac:dyDescent="0.3">
      <c r="A6177">
        <v>2</v>
      </c>
      <c r="B6177">
        <v>0</v>
      </c>
      <c r="C6177">
        <v>0</v>
      </c>
      <c r="D6177">
        <v>1</v>
      </c>
      <c r="E6177">
        <v>0</v>
      </c>
      <c r="F6177">
        <v>0</v>
      </c>
      <c r="G6177">
        <v>0</v>
      </c>
      <c r="H6177" s="9">
        <v>3775.2349046295399</v>
      </c>
      <c r="I6177" s="9">
        <v>-1.8379565</v>
      </c>
      <c r="J6177" s="9">
        <v>-1.8369317999999999</v>
      </c>
      <c r="K6177" s="9">
        <v>-4.2492342000000001</v>
      </c>
      <c r="L6177" s="9">
        <v>-5.0676313559204402</v>
      </c>
      <c r="M6177" s="9">
        <v>-18.243473000000002</v>
      </c>
      <c r="N6177" s="9">
        <v>-18.243473000000002</v>
      </c>
      <c r="O6177" s="9">
        <v>-5.0676313559204402</v>
      </c>
      <c r="P6177">
        <v>0</v>
      </c>
      <c r="Q6177" s="9">
        <v>53.549995000000003</v>
      </c>
      <c r="R6177" s="9">
        <v>267836096.98862699</v>
      </c>
      <c r="S6177" s="9">
        <v>2195972342.9326601</v>
      </c>
      <c r="T6177" s="9">
        <v>-1.21473786748804E-3</v>
      </c>
      <c r="U6177" s="9">
        <v>5.0676313559204402</v>
      </c>
      <c r="V6177" s="9">
        <v>0</v>
      </c>
      <c r="W6177" s="9">
        <v>5.0676313559204402</v>
      </c>
      <c r="X6177" t="s">
        <v>86</v>
      </c>
      <c r="Y6177" s="9">
        <v>0</v>
      </c>
      <c r="Z6177" s="9">
        <v>7.8055536999999996E-3</v>
      </c>
    </row>
    <row r="6178" spans="1:26" x14ac:dyDescent="0.3">
      <c r="A6178">
        <v>2</v>
      </c>
      <c r="B6178">
        <v>0</v>
      </c>
      <c r="C6178">
        <v>0</v>
      </c>
      <c r="D6178">
        <v>1</v>
      </c>
      <c r="E6178">
        <v>0</v>
      </c>
      <c r="F6178">
        <v>0</v>
      </c>
      <c r="G6178">
        <v>0</v>
      </c>
      <c r="H6178" s="9">
        <v>3776.23490460428</v>
      </c>
      <c r="I6178" s="9">
        <v>-1.8381337</v>
      </c>
      <c r="J6178" s="9">
        <v>-1.8376726000000001</v>
      </c>
      <c r="K6178" s="9">
        <v>-4.4569935999999997</v>
      </c>
      <c r="L6178" s="9">
        <v>-5.0688132278657196</v>
      </c>
      <c r="M6178" s="9">
        <v>-18.247727999999999</v>
      </c>
      <c r="N6178" s="9">
        <v>-18.247727999999999</v>
      </c>
      <c r="O6178" s="9">
        <v>-5.0688132278657196</v>
      </c>
      <c r="P6178">
        <v>0</v>
      </c>
      <c r="Q6178" s="9">
        <v>53.549995000000003</v>
      </c>
      <c r="R6178" s="9">
        <v>267836096.98862699</v>
      </c>
      <c r="S6178" s="9">
        <v>2017306085.8261499</v>
      </c>
      <c r="T6178" s="9">
        <v>-1.18187194527497E-3</v>
      </c>
      <c r="U6178" s="9">
        <v>5.0688132278657196</v>
      </c>
      <c r="V6178" s="9">
        <v>0</v>
      </c>
      <c r="W6178" s="9">
        <v>5.0688132278657196</v>
      </c>
      <c r="X6178" t="s">
        <v>86</v>
      </c>
      <c r="Y6178" s="9">
        <v>0</v>
      </c>
      <c r="Z6178" s="9">
        <v>8.1904950000000008E-3</v>
      </c>
    </row>
    <row r="6179" spans="1:26" x14ac:dyDescent="0.3">
      <c r="A6179">
        <v>2</v>
      </c>
      <c r="B6179">
        <v>0</v>
      </c>
      <c r="C6179">
        <v>0</v>
      </c>
      <c r="D6179">
        <v>1</v>
      </c>
      <c r="E6179">
        <v>0</v>
      </c>
      <c r="F6179">
        <v>0</v>
      </c>
      <c r="G6179">
        <v>0</v>
      </c>
      <c r="H6179" s="9">
        <v>3777.2349045790102</v>
      </c>
      <c r="I6179" s="9">
        <v>-1.8378878000000001</v>
      </c>
      <c r="J6179" s="9">
        <v>-1.8363050999999999</v>
      </c>
      <c r="K6179" s="9">
        <v>-4.6838316999999998</v>
      </c>
      <c r="L6179" s="9">
        <v>-5.0699823386575904</v>
      </c>
      <c r="M6179" s="9">
        <v>-18.251936000000001</v>
      </c>
      <c r="N6179" s="9">
        <v>-18.251936000000001</v>
      </c>
      <c r="O6179" s="9">
        <v>-5.0699823386575904</v>
      </c>
      <c r="P6179">
        <v>0</v>
      </c>
      <c r="Q6179" s="9">
        <v>53.549995000000003</v>
      </c>
      <c r="R6179" s="9">
        <v>267836096.98862699</v>
      </c>
      <c r="S6179" s="9">
        <v>2375482796.6556301</v>
      </c>
      <c r="T6179" s="9">
        <v>-1.16911079186898E-3</v>
      </c>
      <c r="U6179" s="9">
        <v>5.0699823386575904</v>
      </c>
      <c r="V6179" s="9">
        <v>0</v>
      </c>
      <c r="W6179" s="9">
        <v>5.0699823386575904</v>
      </c>
      <c r="X6179" t="s">
        <v>86</v>
      </c>
      <c r="Y6179" s="9">
        <v>0</v>
      </c>
      <c r="Z6179" s="9">
        <v>8.6009446999999999E-3</v>
      </c>
    </row>
    <row r="6180" spans="1:26" x14ac:dyDescent="0.3">
      <c r="A6180">
        <v>2</v>
      </c>
      <c r="B6180">
        <v>0</v>
      </c>
      <c r="C6180">
        <v>0</v>
      </c>
      <c r="D6180">
        <v>1</v>
      </c>
      <c r="E6180">
        <v>0</v>
      </c>
      <c r="F6180">
        <v>0</v>
      </c>
      <c r="G6180">
        <v>0</v>
      </c>
      <c r="H6180" s="9">
        <v>3778.2349045537499</v>
      </c>
      <c r="I6180" s="9">
        <v>-1.8381555000000001</v>
      </c>
      <c r="J6180" s="9">
        <v>-1.8364871</v>
      </c>
      <c r="K6180" s="9">
        <v>-4.6756282000000002</v>
      </c>
      <c r="L6180" s="9">
        <v>-5.0711340385064201</v>
      </c>
      <c r="M6180" s="9">
        <v>-18.256083</v>
      </c>
      <c r="N6180" s="9">
        <v>-18.256083</v>
      </c>
      <c r="O6180" s="9">
        <v>-5.0711340385064201</v>
      </c>
      <c r="P6180">
        <v>0</v>
      </c>
      <c r="Q6180" s="9">
        <v>53.549995000000003</v>
      </c>
      <c r="R6180" s="9">
        <v>267836096.98862699</v>
      </c>
      <c r="S6180" s="9">
        <v>2321275453.0120101</v>
      </c>
      <c r="T6180" s="9">
        <v>-1.1516998488367799E-3</v>
      </c>
      <c r="U6180" s="9">
        <v>5.0711340385064201</v>
      </c>
      <c r="V6180" s="9">
        <v>0</v>
      </c>
      <c r="W6180" s="9">
        <v>5.0711340385064201</v>
      </c>
      <c r="X6180" t="s">
        <v>86</v>
      </c>
      <c r="Y6180" s="9">
        <v>0</v>
      </c>
      <c r="Z6180" s="9">
        <v>8.5867307999999993E-3</v>
      </c>
    </row>
    <row r="6181" spans="1:26" x14ac:dyDescent="0.3">
      <c r="A6181">
        <v>2</v>
      </c>
      <c r="B6181">
        <v>0</v>
      </c>
      <c r="C6181">
        <v>0</v>
      </c>
      <c r="D6181">
        <v>1</v>
      </c>
      <c r="E6181">
        <v>0</v>
      </c>
      <c r="F6181">
        <v>0</v>
      </c>
      <c r="G6181">
        <v>0</v>
      </c>
      <c r="H6181" s="9">
        <v>3779.23490452849</v>
      </c>
      <c r="I6181" s="9">
        <v>-1.8379884</v>
      </c>
      <c r="J6181" s="9">
        <v>-1.8374410000000001</v>
      </c>
      <c r="K6181" s="9">
        <v>-5.1854696000000002</v>
      </c>
      <c r="L6181" s="9">
        <v>-5.0723425461508898</v>
      </c>
      <c r="M6181" s="9">
        <v>-18.260432999999999</v>
      </c>
      <c r="N6181" s="9">
        <v>-18.260432999999999</v>
      </c>
      <c r="O6181" s="9">
        <v>-5.0723425461508898</v>
      </c>
      <c r="P6181">
        <v>0</v>
      </c>
      <c r="Q6181" s="9">
        <v>53.549995000000003</v>
      </c>
      <c r="R6181" s="9">
        <v>267836096.98862699</v>
      </c>
      <c r="S6181" s="9">
        <v>2071543521.57745</v>
      </c>
      <c r="T6181" s="9">
        <v>-1.20850764446789E-3</v>
      </c>
      <c r="U6181" s="9">
        <v>5.0723425461508898</v>
      </c>
      <c r="V6181" s="9">
        <v>0</v>
      </c>
      <c r="W6181" s="9">
        <v>5.0723425461508898</v>
      </c>
      <c r="X6181" t="s">
        <v>86</v>
      </c>
      <c r="Y6181" s="9">
        <v>0</v>
      </c>
      <c r="Z6181" s="9">
        <v>9.5279943000000002E-3</v>
      </c>
    </row>
    <row r="6182" spans="1:26" x14ac:dyDescent="0.3">
      <c r="A6182">
        <v>2</v>
      </c>
      <c r="B6182">
        <v>0</v>
      </c>
      <c r="C6182">
        <v>0</v>
      </c>
      <c r="D6182">
        <v>1</v>
      </c>
      <c r="E6182">
        <v>0</v>
      </c>
      <c r="F6182">
        <v>0</v>
      </c>
      <c r="G6182">
        <v>0</v>
      </c>
      <c r="H6182" s="9">
        <v>3780.2349045032302</v>
      </c>
      <c r="I6182" s="9">
        <v>-1.8379468999999999</v>
      </c>
      <c r="J6182" s="9">
        <v>-1.836822</v>
      </c>
      <c r="K6182" s="9">
        <v>-5.3311495999999998</v>
      </c>
      <c r="L6182" s="9">
        <v>-5.07355918455153</v>
      </c>
      <c r="M6182" s="9">
        <v>-18.264811999999999</v>
      </c>
      <c r="N6182" s="9">
        <v>-18.264811999999999</v>
      </c>
      <c r="O6182" s="9">
        <v>-5.07355918455153</v>
      </c>
      <c r="P6182">
        <v>0</v>
      </c>
      <c r="Q6182" s="9">
        <v>53.549995000000003</v>
      </c>
      <c r="R6182" s="9">
        <v>267836096.98862699</v>
      </c>
      <c r="S6182" s="9">
        <v>2227859264.5919499</v>
      </c>
      <c r="T6182" s="9">
        <v>-1.21663840063401E-3</v>
      </c>
      <c r="U6182" s="9">
        <v>5.07355918455153</v>
      </c>
      <c r="V6182" s="9">
        <v>0</v>
      </c>
      <c r="W6182" s="9">
        <v>5.07355918455153</v>
      </c>
      <c r="X6182" t="s">
        <v>86</v>
      </c>
      <c r="Y6182" s="9">
        <v>0</v>
      </c>
      <c r="Z6182" s="9">
        <v>9.7923725999999999E-3</v>
      </c>
    </row>
    <row r="6183" spans="1:26" x14ac:dyDescent="0.3">
      <c r="A6183">
        <v>2</v>
      </c>
      <c r="B6183">
        <v>0</v>
      </c>
      <c r="C6183">
        <v>0</v>
      </c>
      <c r="D6183">
        <v>1</v>
      </c>
      <c r="E6183">
        <v>0</v>
      </c>
      <c r="F6183">
        <v>0</v>
      </c>
      <c r="G6183">
        <v>0</v>
      </c>
      <c r="H6183" s="9">
        <v>3781.2349044779598</v>
      </c>
      <c r="I6183" s="9">
        <v>-1.8378363</v>
      </c>
      <c r="J6183" s="9">
        <v>-1.8371999000000001</v>
      </c>
      <c r="K6183" s="9">
        <v>-5.3998302999999996</v>
      </c>
      <c r="L6183" s="9">
        <v>-5.0747781048612</v>
      </c>
      <c r="M6183" s="9">
        <v>-18.269200999999999</v>
      </c>
      <c r="N6183" s="9">
        <v>-18.269200999999999</v>
      </c>
      <c r="O6183" s="9">
        <v>-5.0747781048612</v>
      </c>
      <c r="P6183">
        <v>0</v>
      </c>
      <c r="Q6183" s="9">
        <v>53.549995000000003</v>
      </c>
      <c r="R6183" s="9">
        <v>267836096.98862699</v>
      </c>
      <c r="S6183" s="9">
        <v>2130567941.8298199</v>
      </c>
      <c r="T6183" s="9">
        <v>-1.21892030967618E-3</v>
      </c>
      <c r="U6183" s="9">
        <v>5.0747781048612</v>
      </c>
      <c r="V6183" s="9">
        <v>0</v>
      </c>
      <c r="W6183" s="9">
        <v>5.0747781048612</v>
      </c>
      <c r="X6183" t="s">
        <v>86</v>
      </c>
      <c r="Y6183" s="9">
        <v>0</v>
      </c>
      <c r="Z6183" s="9">
        <v>9.9205682000000003E-3</v>
      </c>
    </row>
    <row r="6184" spans="1:26" x14ac:dyDescent="0.3">
      <c r="A6184">
        <v>2</v>
      </c>
      <c r="B6184">
        <v>0</v>
      </c>
      <c r="C6184">
        <v>0</v>
      </c>
      <c r="D6184">
        <v>1</v>
      </c>
      <c r="E6184">
        <v>0</v>
      </c>
      <c r="F6184">
        <v>0</v>
      </c>
      <c r="G6184">
        <v>0</v>
      </c>
      <c r="H6184" s="9">
        <v>3782.2349044527</v>
      </c>
      <c r="I6184" s="9">
        <v>-1.8381649</v>
      </c>
      <c r="J6184" s="9">
        <v>-1.8374864</v>
      </c>
      <c r="K6184" s="9">
        <v>-5.4412292999999998</v>
      </c>
      <c r="L6184" s="9">
        <v>-5.0759753263267102</v>
      </c>
      <c r="M6184" s="9">
        <v>-18.273512</v>
      </c>
      <c r="N6184" s="9">
        <v>-18.273512</v>
      </c>
      <c r="O6184" s="9">
        <v>-5.0759753263267102</v>
      </c>
      <c r="P6184">
        <v>0</v>
      </c>
      <c r="Q6184" s="9">
        <v>53.549995000000003</v>
      </c>
      <c r="R6184" s="9">
        <v>267836096.98862699</v>
      </c>
      <c r="S6184" s="9">
        <v>2062435957.3954101</v>
      </c>
      <c r="T6184" s="9">
        <v>-1.1972214655084901E-3</v>
      </c>
      <c r="U6184" s="9">
        <v>5.0759753263267102</v>
      </c>
      <c r="V6184" s="9">
        <v>0</v>
      </c>
      <c r="W6184" s="9">
        <v>5.0759753263267102</v>
      </c>
      <c r="X6184" t="s">
        <v>86</v>
      </c>
      <c r="Y6184" s="9">
        <v>0</v>
      </c>
      <c r="Z6184" s="9">
        <v>9.9981845999999996E-3</v>
      </c>
    </row>
    <row r="6185" spans="1:26" x14ac:dyDescent="0.3">
      <c r="A6185">
        <v>2</v>
      </c>
      <c r="B6185">
        <v>0</v>
      </c>
      <c r="C6185">
        <v>0</v>
      </c>
      <c r="D6185">
        <v>1</v>
      </c>
      <c r="E6185">
        <v>0</v>
      </c>
      <c r="F6185">
        <v>0</v>
      </c>
      <c r="G6185">
        <v>0</v>
      </c>
      <c r="H6185" s="9">
        <v>3783.2349044274401</v>
      </c>
      <c r="I6185" s="9">
        <v>-1.8380854</v>
      </c>
      <c r="J6185" s="9">
        <v>-1.8370986</v>
      </c>
      <c r="K6185" s="9">
        <v>-5.3928094</v>
      </c>
      <c r="L6185" s="9">
        <v>-5.0771448219880204</v>
      </c>
      <c r="M6185" s="9">
        <v>-18.277721</v>
      </c>
      <c r="N6185" s="9">
        <v>-18.277721</v>
      </c>
      <c r="O6185" s="9">
        <v>-5.0771448219880204</v>
      </c>
      <c r="P6185">
        <v>0</v>
      </c>
      <c r="Q6185" s="9">
        <v>53.549995000000003</v>
      </c>
      <c r="R6185" s="9">
        <v>267836096.98862699</v>
      </c>
      <c r="S6185" s="9">
        <v>2156947269.6778202</v>
      </c>
      <c r="T6185" s="9">
        <v>-1.16949566131197E-3</v>
      </c>
      <c r="U6185" s="9">
        <v>5.0771448219880204</v>
      </c>
      <c r="V6185" s="9">
        <v>0</v>
      </c>
      <c r="W6185" s="9">
        <v>5.0771448219880204</v>
      </c>
      <c r="X6185" t="s">
        <v>86</v>
      </c>
      <c r="Y6185" s="9">
        <v>0</v>
      </c>
      <c r="Z6185" s="9">
        <v>9.9071226999999998E-3</v>
      </c>
    </row>
    <row r="6186" spans="1:26" x14ac:dyDescent="0.3">
      <c r="A6186">
        <v>2</v>
      </c>
      <c r="B6186">
        <v>0</v>
      </c>
      <c r="C6186">
        <v>0</v>
      </c>
      <c r="D6186">
        <v>1</v>
      </c>
      <c r="E6186">
        <v>0</v>
      </c>
      <c r="F6186">
        <v>0</v>
      </c>
      <c r="G6186">
        <v>0</v>
      </c>
      <c r="H6186" s="9">
        <v>3784.2349044021798</v>
      </c>
      <c r="I6186" s="9">
        <v>-1.8381504</v>
      </c>
      <c r="J6186" s="9">
        <v>-1.8371192000000001</v>
      </c>
      <c r="K6186" s="9">
        <v>-5.4988070000000002</v>
      </c>
      <c r="L6186" s="9">
        <v>-5.0782888950453602</v>
      </c>
      <c r="M6186" s="9">
        <v>-18.281839000000002</v>
      </c>
      <c r="N6186" s="9">
        <v>-18.281839000000002</v>
      </c>
      <c r="O6186" s="9">
        <v>-5.0782888950453602</v>
      </c>
      <c r="P6186">
        <v>0</v>
      </c>
      <c r="Q6186" s="9">
        <v>53.549995000000003</v>
      </c>
      <c r="R6186" s="9">
        <v>267836096.98862699</v>
      </c>
      <c r="S6186" s="9">
        <v>2152213827.84303</v>
      </c>
      <c r="T6186" s="9">
        <v>-1.14407305733355E-3</v>
      </c>
      <c r="U6186" s="9">
        <v>5.0782888950453602</v>
      </c>
      <c r="V6186" s="9">
        <v>0</v>
      </c>
      <c r="W6186" s="9">
        <v>5.0782888950453602</v>
      </c>
      <c r="X6186" t="s">
        <v>86</v>
      </c>
      <c r="Y6186" s="9">
        <v>0</v>
      </c>
      <c r="Z6186" s="9">
        <v>1.0101964E-2</v>
      </c>
    </row>
    <row r="6187" spans="1:26" x14ac:dyDescent="0.3">
      <c r="A6187">
        <v>2</v>
      </c>
      <c r="B6187">
        <v>0</v>
      </c>
      <c r="C6187">
        <v>0</v>
      </c>
      <c r="D6187">
        <v>1</v>
      </c>
      <c r="E6187">
        <v>0</v>
      </c>
      <c r="F6187">
        <v>0</v>
      </c>
      <c r="G6187">
        <v>0</v>
      </c>
      <c r="H6187" s="9">
        <v>3785.23490437692</v>
      </c>
      <c r="I6187" s="9">
        <v>-1.8379262999999999</v>
      </c>
      <c r="J6187" s="9">
        <v>-1.8381037</v>
      </c>
      <c r="K6187" s="9">
        <v>-5.9408069000000001</v>
      </c>
      <c r="L6187" s="9">
        <v>-5.0795515388266503</v>
      </c>
      <c r="M6187" s="9">
        <v>-18.286386</v>
      </c>
      <c r="N6187" s="9">
        <v>-18.286386</v>
      </c>
      <c r="O6187" s="9">
        <v>-5.0795515388266503</v>
      </c>
      <c r="P6187">
        <v>0</v>
      </c>
      <c r="Q6187" s="9">
        <v>53.549995000000003</v>
      </c>
      <c r="R6187" s="9">
        <v>267836096.98862699</v>
      </c>
      <c r="S6187" s="9">
        <v>1929950302.36531</v>
      </c>
      <c r="T6187" s="9">
        <v>-1.26264378129104E-3</v>
      </c>
      <c r="U6187" s="9">
        <v>5.0795515388266503</v>
      </c>
      <c r="V6187" s="9">
        <v>0</v>
      </c>
      <c r="W6187" s="9">
        <v>5.0795515388266503</v>
      </c>
      <c r="X6187" t="s">
        <v>86</v>
      </c>
      <c r="Y6187" s="9">
        <v>0</v>
      </c>
      <c r="Z6187" s="9">
        <v>1.0919819000000001E-2</v>
      </c>
    </row>
    <row r="6188" spans="1:26" x14ac:dyDescent="0.3">
      <c r="A6188">
        <v>2</v>
      </c>
      <c r="B6188">
        <v>0</v>
      </c>
      <c r="C6188">
        <v>0</v>
      </c>
      <c r="D6188">
        <v>1</v>
      </c>
      <c r="E6188">
        <v>0</v>
      </c>
      <c r="F6188">
        <v>0</v>
      </c>
      <c r="G6188">
        <v>0</v>
      </c>
      <c r="H6188" s="9">
        <v>3786.2349043516501</v>
      </c>
      <c r="I6188" s="9">
        <v>-1.8381228000000001</v>
      </c>
      <c r="J6188" s="9">
        <v>-1.8376172</v>
      </c>
      <c r="K6188" s="9">
        <v>-5.8051620000000002</v>
      </c>
      <c r="L6188" s="9">
        <v>-5.0807767189462396</v>
      </c>
      <c r="M6188" s="9">
        <v>-18.290796</v>
      </c>
      <c r="N6188" s="9">
        <v>-18.290796</v>
      </c>
      <c r="O6188" s="9">
        <v>-5.0807767189462396</v>
      </c>
      <c r="P6188">
        <v>0</v>
      </c>
      <c r="Q6188" s="9">
        <v>53.549995000000003</v>
      </c>
      <c r="R6188" s="9">
        <v>267836096.98862699</v>
      </c>
      <c r="S6188" s="9">
        <v>2034467828.0176301</v>
      </c>
      <c r="T6188" s="9">
        <v>-1.2251801195937099E-3</v>
      </c>
      <c r="U6188" s="9">
        <v>5.0807767189462396</v>
      </c>
      <c r="V6188" s="9">
        <v>0</v>
      </c>
      <c r="W6188" s="9">
        <v>5.0807767189462396</v>
      </c>
      <c r="X6188" t="s">
        <v>86</v>
      </c>
      <c r="Y6188" s="9">
        <v>0</v>
      </c>
      <c r="Z6188" s="9">
        <v>1.0667665E-2</v>
      </c>
    </row>
    <row r="6189" spans="1:26" x14ac:dyDescent="0.3">
      <c r="A6189">
        <v>2</v>
      </c>
      <c r="B6189">
        <v>0</v>
      </c>
      <c r="C6189">
        <v>0</v>
      </c>
      <c r="D6189">
        <v>1</v>
      </c>
      <c r="E6189">
        <v>0</v>
      </c>
      <c r="F6189">
        <v>0</v>
      </c>
      <c r="G6189">
        <v>0</v>
      </c>
      <c r="H6189" s="9">
        <v>3787.2349043263898</v>
      </c>
      <c r="I6189" s="9">
        <v>-1.8378656</v>
      </c>
      <c r="J6189" s="9">
        <v>-1.8378637</v>
      </c>
      <c r="K6189" s="9">
        <v>-5.7742176000000001</v>
      </c>
      <c r="L6189" s="9">
        <v>-5.0819563817944804</v>
      </c>
      <c r="M6189" s="9">
        <v>-18.295041999999999</v>
      </c>
      <c r="N6189" s="9">
        <v>-18.295041999999999</v>
      </c>
      <c r="O6189" s="9">
        <v>-5.0819563817944804</v>
      </c>
      <c r="P6189">
        <v>0</v>
      </c>
      <c r="Q6189" s="9">
        <v>53.549995000000003</v>
      </c>
      <c r="R6189" s="9">
        <v>267836096.98862699</v>
      </c>
      <c r="S6189" s="9">
        <v>1980833108.5792301</v>
      </c>
      <c r="T6189" s="9">
        <v>-1.17966284823456E-3</v>
      </c>
      <c r="U6189" s="9">
        <v>5.0819563817944804</v>
      </c>
      <c r="V6189" s="9">
        <v>0</v>
      </c>
      <c r="W6189" s="9">
        <v>5.0819563817944804</v>
      </c>
      <c r="X6189" t="s">
        <v>86</v>
      </c>
      <c r="Y6189" s="9">
        <v>0</v>
      </c>
      <c r="Z6189" s="9">
        <v>1.0612224999999999E-2</v>
      </c>
    </row>
    <row r="6190" spans="1:26" x14ac:dyDescent="0.3">
      <c r="A6190">
        <v>2</v>
      </c>
      <c r="B6190">
        <v>0</v>
      </c>
      <c r="C6190">
        <v>0</v>
      </c>
      <c r="D6190">
        <v>1</v>
      </c>
      <c r="E6190">
        <v>0</v>
      </c>
      <c r="F6190">
        <v>0</v>
      </c>
      <c r="G6190">
        <v>0</v>
      </c>
      <c r="H6190" s="9">
        <v>3788.23490430113</v>
      </c>
      <c r="I6190" s="9">
        <v>-1.8379673000000001</v>
      </c>
      <c r="J6190" s="9">
        <v>-1.8368736999999999</v>
      </c>
      <c r="K6190" s="9">
        <v>-5.9365329999999998</v>
      </c>
      <c r="L6190" s="9">
        <v>-5.0831536938792299</v>
      </c>
      <c r="M6190" s="9">
        <v>-18.299353</v>
      </c>
      <c r="N6190" s="9">
        <v>-18.299353</v>
      </c>
      <c r="O6190" s="9">
        <v>-5.0831536938792299</v>
      </c>
      <c r="P6190">
        <v>0</v>
      </c>
      <c r="Q6190" s="9">
        <v>53.549995000000003</v>
      </c>
      <c r="R6190" s="9">
        <v>267836096.98862699</v>
      </c>
      <c r="S6190" s="9">
        <v>2218144571.5868101</v>
      </c>
      <c r="T6190" s="9">
        <v>-1.1973120847539301E-3</v>
      </c>
      <c r="U6190" s="9">
        <v>5.0831536938792299</v>
      </c>
      <c r="V6190" s="9">
        <v>0</v>
      </c>
      <c r="W6190" s="9">
        <v>5.0831536938792299</v>
      </c>
      <c r="X6190" t="s">
        <v>86</v>
      </c>
      <c r="Y6190" s="9">
        <v>0</v>
      </c>
      <c r="Z6190" s="9">
        <v>1.0904661E-2</v>
      </c>
    </row>
    <row r="6191" spans="1:26" x14ac:dyDescent="0.3">
      <c r="A6191">
        <v>2</v>
      </c>
      <c r="B6191">
        <v>0</v>
      </c>
      <c r="C6191">
        <v>0</v>
      </c>
      <c r="D6191">
        <v>1</v>
      </c>
      <c r="E6191">
        <v>0</v>
      </c>
      <c r="F6191">
        <v>0</v>
      </c>
      <c r="G6191">
        <v>0</v>
      </c>
      <c r="H6191" s="9">
        <v>3789.2349042758701</v>
      </c>
      <c r="I6191" s="9">
        <v>-1.8381658000000001</v>
      </c>
      <c r="J6191" s="9">
        <v>-1.8375854</v>
      </c>
      <c r="K6191" s="9">
        <v>-5.8837251999999998</v>
      </c>
      <c r="L6191" s="9">
        <v>-5.0843610323934501</v>
      </c>
      <c r="M6191" s="9">
        <v>-18.303699000000002</v>
      </c>
      <c r="N6191" s="9">
        <v>-18.303699000000002</v>
      </c>
      <c r="O6191" s="9">
        <v>-5.0843610323934501</v>
      </c>
      <c r="P6191">
        <v>0</v>
      </c>
      <c r="Q6191" s="9">
        <v>53.549995000000003</v>
      </c>
      <c r="R6191" s="9">
        <v>267836096.98862699</v>
      </c>
      <c r="S6191" s="9">
        <v>2043075569.86799</v>
      </c>
      <c r="T6191" s="9">
        <v>-1.2073385142219401E-3</v>
      </c>
      <c r="U6191" s="9">
        <v>5.0843610323934501</v>
      </c>
      <c r="V6191" s="9">
        <v>0</v>
      </c>
      <c r="W6191" s="9">
        <v>5.0843610323934501</v>
      </c>
      <c r="X6191" t="s">
        <v>86</v>
      </c>
      <c r="Y6191" s="9">
        <v>0</v>
      </c>
      <c r="Z6191" s="9">
        <v>1.0811848000000001E-2</v>
      </c>
    </row>
    <row r="6192" spans="1:26" x14ac:dyDescent="0.3">
      <c r="A6192">
        <v>2</v>
      </c>
      <c r="B6192">
        <v>0</v>
      </c>
      <c r="C6192">
        <v>0</v>
      </c>
      <c r="D6192">
        <v>1</v>
      </c>
      <c r="E6192">
        <v>0</v>
      </c>
      <c r="F6192">
        <v>0</v>
      </c>
      <c r="G6192">
        <v>0</v>
      </c>
      <c r="H6192" s="9">
        <v>3790.2349042506098</v>
      </c>
      <c r="I6192" s="9">
        <v>-1.8379308000000001</v>
      </c>
      <c r="J6192" s="9">
        <v>-1.8379715999999999</v>
      </c>
      <c r="K6192" s="9">
        <v>-5.8913183</v>
      </c>
      <c r="L6192" s="9">
        <v>-5.0855500083531204</v>
      </c>
      <c r="M6192" s="9">
        <v>-18.307980000000001</v>
      </c>
      <c r="N6192" s="9">
        <v>-18.307980000000001</v>
      </c>
      <c r="O6192" s="9">
        <v>-5.0855500083531204</v>
      </c>
      <c r="P6192">
        <v>0</v>
      </c>
      <c r="Q6192" s="9">
        <v>53.549995000000003</v>
      </c>
      <c r="R6192" s="9">
        <v>267836096.98862699</v>
      </c>
      <c r="S6192" s="9">
        <v>1959429391.4948399</v>
      </c>
      <c r="T6192" s="9">
        <v>-1.18897595967215E-3</v>
      </c>
      <c r="U6192" s="9">
        <v>5.0855500083531204</v>
      </c>
      <c r="V6192" s="9">
        <v>0</v>
      </c>
      <c r="W6192" s="9">
        <v>5.0855500083531204</v>
      </c>
      <c r="X6192" t="s">
        <v>86</v>
      </c>
      <c r="Y6192" s="9">
        <v>0</v>
      </c>
      <c r="Z6192" s="9">
        <v>1.0828076000000001E-2</v>
      </c>
    </row>
    <row r="6193" spans="1:26" x14ac:dyDescent="0.3">
      <c r="A6193">
        <v>2</v>
      </c>
      <c r="B6193">
        <v>0</v>
      </c>
      <c r="C6193">
        <v>0</v>
      </c>
      <c r="D6193">
        <v>1</v>
      </c>
      <c r="E6193">
        <v>0</v>
      </c>
      <c r="F6193">
        <v>0</v>
      </c>
      <c r="G6193">
        <v>0</v>
      </c>
      <c r="H6193" s="9">
        <v>3791.23490422534</v>
      </c>
      <c r="I6193" s="9">
        <v>-1.8378509999999999</v>
      </c>
      <c r="J6193" s="9">
        <v>-1.8382803999999999</v>
      </c>
      <c r="K6193" s="9">
        <v>-5.8791083999999998</v>
      </c>
      <c r="L6193" s="9">
        <v>-5.0867302547546496</v>
      </c>
      <c r="M6193" s="9">
        <v>-18.312228999999999</v>
      </c>
      <c r="N6193" s="9">
        <v>-18.312228999999999</v>
      </c>
      <c r="O6193" s="9">
        <v>-5.0867302547546496</v>
      </c>
      <c r="P6193">
        <v>0</v>
      </c>
      <c r="Q6193" s="9">
        <v>53.549995000000003</v>
      </c>
      <c r="R6193" s="9">
        <v>267836096.98862699</v>
      </c>
      <c r="S6193" s="9">
        <v>1897402454.4846599</v>
      </c>
      <c r="T6193" s="9">
        <v>-1.1802464015220301E-3</v>
      </c>
      <c r="U6193" s="9">
        <v>5.0867302547546496</v>
      </c>
      <c r="V6193" s="9">
        <v>0</v>
      </c>
      <c r="W6193" s="9">
        <v>5.0867302547546496</v>
      </c>
      <c r="X6193" t="s">
        <v>86</v>
      </c>
      <c r="Y6193" s="9">
        <v>0</v>
      </c>
      <c r="Z6193" s="9">
        <v>1.080745E-2</v>
      </c>
    </row>
    <row r="6194" spans="1:26" x14ac:dyDescent="0.3">
      <c r="A6194">
        <v>2</v>
      </c>
      <c r="B6194">
        <v>0</v>
      </c>
      <c r="C6194">
        <v>0</v>
      </c>
      <c r="D6194">
        <v>1</v>
      </c>
      <c r="E6194">
        <v>0</v>
      </c>
      <c r="F6194">
        <v>0</v>
      </c>
      <c r="G6194">
        <v>0</v>
      </c>
      <c r="H6194" s="9">
        <v>3792.2349042000801</v>
      </c>
      <c r="I6194" s="9">
        <v>-1.8379551000000001</v>
      </c>
      <c r="J6194" s="9">
        <v>-1.8383556999999999</v>
      </c>
      <c r="K6194" s="9">
        <v>-5.9165773000000002</v>
      </c>
      <c r="L6194" s="9">
        <v>-5.0879011717329998</v>
      </c>
      <c r="M6194" s="9">
        <v>-18.316444000000001</v>
      </c>
      <c r="N6194" s="9">
        <v>-18.316444000000001</v>
      </c>
      <c r="O6194" s="9">
        <v>-5.0879011717329998</v>
      </c>
      <c r="P6194">
        <v>0</v>
      </c>
      <c r="Q6194" s="9">
        <v>53.549995000000003</v>
      </c>
      <c r="R6194" s="9">
        <v>267836096.98862699</v>
      </c>
      <c r="S6194" s="9">
        <v>1883216675.17589</v>
      </c>
      <c r="T6194" s="9">
        <v>-1.17091697835913E-3</v>
      </c>
      <c r="U6194" s="9">
        <v>5.0879011717329998</v>
      </c>
      <c r="V6194" s="9">
        <v>0</v>
      </c>
      <c r="W6194" s="9">
        <v>5.0879011717329998</v>
      </c>
      <c r="X6194" t="s">
        <v>86</v>
      </c>
      <c r="Y6194" s="9">
        <v>0</v>
      </c>
      <c r="Z6194" s="9">
        <v>1.0876774000000001E-2</v>
      </c>
    </row>
    <row r="6195" spans="1:26" x14ac:dyDescent="0.3">
      <c r="A6195">
        <v>2</v>
      </c>
      <c r="B6195">
        <v>0</v>
      </c>
      <c r="C6195">
        <v>0</v>
      </c>
      <c r="D6195">
        <v>1</v>
      </c>
      <c r="E6195">
        <v>0</v>
      </c>
      <c r="F6195">
        <v>0</v>
      </c>
      <c r="G6195">
        <v>0</v>
      </c>
      <c r="H6195" s="9">
        <v>3793.2349041748198</v>
      </c>
      <c r="I6195" s="9">
        <v>-1.8381615</v>
      </c>
      <c r="J6195" s="9">
        <v>-1.8373368000000001</v>
      </c>
      <c r="K6195" s="9">
        <v>-5.9103203000000004</v>
      </c>
      <c r="L6195" s="9">
        <v>-5.0890651463798102</v>
      </c>
      <c r="M6195" s="9">
        <v>-18.320634999999999</v>
      </c>
      <c r="N6195" s="9">
        <v>-18.320634999999999</v>
      </c>
      <c r="O6195" s="9">
        <v>-5.0890651463798102</v>
      </c>
      <c r="P6195">
        <v>0</v>
      </c>
      <c r="Q6195" s="9">
        <v>53.549995000000003</v>
      </c>
      <c r="R6195" s="9">
        <v>267836096.98862699</v>
      </c>
      <c r="S6195" s="9">
        <v>2103107946.5952201</v>
      </c>
      <c r="T6195" s="9">
        <v>-1.16397464680684E-3</v>
      </c>
      <c r="U6195" s="9">
        <v>5.0890651463798102</v>
      </c>
      <c r="V6195" s="9">
        <v>0</v>
      </c>
      <c r="W6195" s="9">
        <v>5.0890651463798102</v>
      </c>
      <c r="X6195" t="s">
        <v>86</v>
      </c>
      <c r="Y6195" s="9">
        <v>0</v>
      </c>
      <c r="Z6195" s="9">
        <v>1.0859249E-2</v>
      </c>
    </row>
    <row r="6196" spans="1:26" x14ac:dyDescent="0.3">
      <c r="A6196">
        <v>2</v>
      </c>
      <c r="B6196">
        <v>0</v>
      </c>
      <c r="C6196">
        <v>0</v>
      </c>
      <c r="D6196">
        <v>1</v>
      </c>
      <c r="E6196">
        <v>0</v>
      </c>
      <c r="F6196">
        <v>0</v>
      </c>
      <c r="G6196">
        <v>0</v>
      </c>
      <c r="H6196" s="9">
        <v>3794.23490414956</v>
      </c>
      <c r="I6196" s="9">
        <v>-1.8380855</v>
      </c>
      <c r="J6196" s="9">
        <v>-1.8377398</v>
      </c>
      <c r="K6196" s="9">
        <v>-5.9706830999999996</v>
      </c>
      <c r="L6196" s="9">
        <v>-5.0902187475301401</v>
      </c>
      <c r="M6196" s="9">
        <v>-18.324787000000001</v>
      </c>
      <c r="N6196" s="9">
        <v>-18.324787000000001</v>
      </c>
      <c r="O6196" s="9">
        <v>-5.0902187475301401</v>
      </c>
      <c r="P6196">
        <v>0</v>
      </c>
      <c r="Q6196" s="9">
        <v>53.549995000000003</v>
      </c>
      <c r="R6196" s="9">
        <v>267836096.98862699</v>
      </c>
      <c r="S6196" s="9">
        <v>2010903485.04687</v>
      </c>
      <c r="T6196" s="9">
        <v>-1.15360115032725E-3</v>
      </c>
      <c r="U6196" s="9">
        <v>5.0902187475301401</v>
      </c>
      <c r="V6196" s="9">
        <v>0</v>
      </c>
      <c r="W6196" s="9">
        <v>5.0902187475301401</v>
      </c>
      <c r="X6196" t="s">
        <v>86</v>
      </c>
      <c r="Y6196" s="9">
        <v>0</v>
      </c>
      <c r="Z6196" s="9">
        <v>1.0972562E-2</v>
      </c>
    </row>
    <row r="6197" spans="1:26" x14ac:dyDescent="0.3">
      <c r="A6197">
        <v>2</v>
      </c>
      <c r="B6197">
        <v>0</v>
      </c>
      <c r="C6197">
        <v>0</v>
      </c>
      <c r="D6197">
        <v>1</v>
      </c>
      <c r="E6197">
        <v>0</v>
      </c>
      <c r="F6197">
        <v>0</v>
      </c>
      <c r="G6197">
        <v>0</v>
      </c>
      <c r="H6197" s="9">
        <v>3795.2349041243001</v>
      </c>
      <c r="I6197" s="9">
        <v>-1.8380004000000001</v>
      </c>
      <c r="J6197" s="9">
        <v>-1.8384974999999999</v>
      </c>
      <c r="K6197" s="9">
        <v>-5.7866945000000003</v>
      </c>
      <c r="L6197" s="9">
        <v>-5.0914143335570703</v>
      </c>
      <c r="M6197" s="9">
        <v>-18.329091999999999</v>
      </c>
      <c r="N6197" s="9">
        <v>-18.329091999999999</v>
      </c>
      <c r="O6197" s="9">
        <v>-5.0914143335570703</v>
      </c>
      <c r="P6197">
        <v>0</v>
      </c>
      <c r="Q6197" s="9">
        <v>53.549995000000003</v>
      </c>
      <c r="R6197" s="9">
        <v>267836096.98862699</v>
      </c>
      <c r="S6197" s="9">
        <v>1857524296.37448</v>
      </c>
      <c r="T6197" s="9">
        <v>-1.1955860269328099E-3</v>
      </c>
      <c r="U6197" s="9">
        <v>5.0914143335570703</v>
      </c>
      <c r="V6197" s="9">
        <v>0</v>
      </c>
      <c r="W6197" s="9">
        <v>5.0914143335570703</v>
      </c>
      <c r="X6197" t="s">
        <v>86</v>
      </c>
      <c r="Y6197" s="9">
        <v>0</v>
      </c>
      <c r="Z6197" s="9">
        <v>1.0638824E-2</v>
      </c>
    </row>
    <row r="6198" spans="1:26" x14ac:dyDescent="0.3">
      <c r="A6198">
        <v>2</v>
      </c>
      <c r="B6198">
        <v>0</v>
      </c>
      <c r="C6198">
        <v>0</v>
      </c>
      <c r="D6198">
        <v>1</v>
      </c>
      <c r="E6198">
        <v>0</v>
      </c>
      <c r="F6198">
        <v>0</v>
      </c>
      <c r="G6198">
        <v>0</v>
      </c>
      <c r="H6198" s="9">
        <v>3796.2349040990298</v>
      </c>
      <c r="I6198" s="9">
        <v>-1.8378407000000001</v>
      </c>
      <c r="J6198" s="9">
        <v>-1.8381430000000001</v>
      </c>
      <c r="K6198" s="9">
        <v>-5.8875026999999998</v>
      </c>
      <c r="L6198" s="9">
        <v>-5.0925478257757</v>
      </c>
      <c r="M6198" s="9">
        <v>-18.333172000000001</v>
      </c>
      <c r="N6198" s="9">
        <v>-18.333172000000001</v>
      </c>
      <c r="O6198" s="9">
        <v>-5.0925478257757</v>
      </c>
      <c r="P6198">
        <v>0</v>
      </c>
      <c r="Q6198" s="9">
        <v>53.549995000000003</v>
      </c>
      <c r="R6198" s="9">
        <v>267836096.98862699</v>
      </c>
      <c r="S6198" s="9">
        <v>1926899843.3682301</v>
      </c>
      <c r="T6198" s="9">
        <v>-1.13349221862701E-3</v>
      </c>
      <c r="U6198" s="9">
        <v>5.0925478257757</v>
      </c>
      <c r="V6198" s="9">
        <v>0</v>
      </c>
      <c r="W6198" s="9">
        <v>5.0925478257757</v>
      </c>
      <c r="X6198" t="s">
        <v>86</v>
      </c>
      <c r="Y6198" s="9">
        <v>0</v>
      </c>
      <c r="Z6198" s="9">
        <v>1.0822072E-2</v>
      </c>
    </row>
    <row r="6199" spans="1:26" x14ac:dyDescent="0.3">
      <c r="A6199">
        <v>2</v>
      </c>
      <c r="B6199">
        <v>0</v>
      </c>
      <c r="C6199">
        <v>0</v>
      </c>
      <c r="D6199">
        <v>1</v>
      </c>
      <c r="E6199">
        <v>0</v>
      </c>
      <c r="F6199">
        <v>0</v>
      </c>
      <c r="G6199">
        <v>0</v>
      </c>
      <c r="H6199" s="9">
        <v>3797.2349040737699</v>
      </c>
      <c r="I6199" s="9">
        <v>-1.8378893999999999</v>
      </c>
      <c r="J6199" s="9">
        <v>-1.8381886000000001</v>
      </c>
      <c r="K6199" s="9">
        <v>-6.5910621000000003</v>
      </c>
      <c r="L6199" s="9">
        <v>-5.0937695617227998</v>
      </c>
      <c r="M6199" s="9">
        <v>-18.337569999999999</v>
      </c>
      <c r="N6199" s="9">
        <v>-18.337569999999999</v>
      </c>
      <c r="O6199" s="9">
        <v>-5.0937695617227998</v>
      </c>
      <c r="P6199">
        <v>0</v>
      </c>
      <c r="Q6199" s="9">
        <v>53.549995000000003</v>
      </c>
      <c r="R6199" s="9">
        <v>267836096.98862699</v>
      </c>
      <c r="S6199" s="9">
        <v>1918190974.9771099</v>
      </c>
      <c r="T6199" s="9">
        <v>-1.2217359471060601E-3</v>
      </c>
      <c r="U6199" s="9">
        <v>5.0937695617227998</v>
      </c>
      <c r="V6199" s="9">
        <v>0</v>
      </c>
      <c r="W6199" s="9">
        <v>5.0937695617227998</v>
      </c>
      <c r="X6199" t="s">
        <v>86</v>
      </c>
      <c r="Y6199" s="9">
        <v>0</v>
      </c>
      <c r="Z6199" s="9">
        <v>1.2115615E-2</v>
      </c>
    </row>
    <row r="6200" spans="1:26" x14ac:dyDescent="0.3">
      <c r="A6200">
        <v>2</v>
      </c>
      <c r="B6200">
        <v>0</v>
      </c>
      <c r="C6200">
        <v>0</v>
      </c>
      <c r="D6200">
        <v>1</v>
      </c>
      <c r="E6200">
        <v>0</v>
      </c>
      <c r="F6200">
        <v>0</v>
      </c>
      <c r="G6200">
        <v>0</v>
      </c>
      <c r="H6200" s="9">
        <v>3798.2349040485101</v>
      </c>
      <c r="I6200" s="9">
        <v>-1.8378912000000001</v>
      </c>
      <c r="J6200" s="9">
        <v>-1.8378679</v>
      </c>
      <c r="K6200" s="9">
        <v>-6.7020578000000004</v>
      </c>
      <c r="L6200" s="9">
        <v>-5.0949900659922696</v>
      </c>
      <c r="M6200" s="9">
        <v>-18.341964999999998</v>
      </c>
      <c r="N6200" s="9">
        <v>-18.341964999999998</v>
      </c>
      <c r="O6200" s="9">
        <v>-5.0949900659922696</v>
      </c>
      <c r="P6200">
        <v>0</v>
      </c>
      <c r="Q6200" s="9">
        <v>53.549995000000003</v>
      </c>
      <c r="R6200" s="9">
        <v>267836096.98862699</v>
      </c>
      <c r="S6200" s="9">
        <v>1985000416.83111</v>
      </c>
      <c r="T6200" s="9">
        <v>-1.22050426946707E-3</v>
      </c>
      <c r="U6200" s="9">
        <v>5.0949900659922696</v>
      </c>
      <c r="V6200" s="9">
        <v>0</v>
      </c>
      <c r="W6200" s="9">
        <v>5.0949900659922696</v>
      </c>
      <c r="X6200" t="s">
        <v>86</v>
      </c>
      <c r="Y6200" s="9">
        <v>0</v>
      </c>
      <c r="Z6200" s="9">
        <v>1.2317496000000001E-2</v>
      </c>
    </row>
    <row r="6201" spans="1:26" x14ac:dyDescent="0.3">
      <c r="A6201">
        <v>2</v>
      </c>
      <c r="B6201">
        <v>0</v>
      </c>
      <c r="C6201">
        <v>0</v>
      </c>
      <c r="D6201">
        <v>1</v>
      </c>
      <c r="E6201">
        <v>0</v>
      </c>
      <c r="F6201">
        <v>0</v>
      </c>
      <c r="G6201">
        <v>0</v>
      </c>
      <c r="H6201" s="9">
        <v>3799.2349040232498</v>
      </c>
      <c r="I6201" s="9">
        <v>-1.83785</v>
      </c>
      <c r="J6201" s="9">
        <v>-1.8367823000000001</v>
      </c>
      <c r="K6201" s="9">
        <v>-6.7963795999999999</v>
      </c>
      <c r="L6201" s="9">
        <v>-5.0962617631129099</v>
      </c>
      <c r="M6201" s="9">
        <v>-18.346541999999999</v>
      </c>
      <c r="N6201" s="9">
        <v>-18.346541999999999</v>
      </c>
      <c r="O6201" s="9">
        <v>-5.0962617631129099</v>
      </c>
      <c r="P6201">
        <v>0</v>
      </c>
      <c r="Q6201" s="9">
        <v>53.549995000000003</v>
      </c>
      <c r="R6201" s="9">
        <v>267836096.98862699</v>
      </c>
      <c r="S6201" s="9">
        <v>2248635186.6216402</v>
      </c>
      <c r="T6201" s="9">
        <v>-1.27169712064034E-3</v>
      </c>
      <c r="U6201" s="9">
        <v>5.0962617631129099</v>
      </c>
      <c r="V6201" s="9">
        <v>0</v>
      </c>
      <c r="W6201" s="9">
        <v>5.0962617631129099</v>
      </c>
      <c r="X6201" t="s">
        <v>86</v>
      </c>
      <c r="Y6201" s="9">
        <v>0</v>
      </c>
      <c r="Z6201" s="9">
        <v>1.248347E-2</v>
      </c>
    </row>
    <row r="6202" spans="1:26" x14ac:dyDescent="0.3">
      <c r="A6202">
        <v>2</v>
      </c>
      <c r="B6202">
        <v>0</v>
      </c>
      <c r="C6202">
        <v>0</v>
      </c>
      <c r="D6202">
        <v>1</v>
      </c>
      <c r="E6202">
        <v>0</v>
      </c>
      <c r="F6202">
        <v>0</v>
      </c>
      <c r="G6202">
        <v>0</v>
      </c>
      <c r="H6202" s="9">
        <v>3799.8857040068101</v>
      </c>
      <c r="I6202" s="9">
        <v>-1.8380044</v>
      </c>
      <c r="J6202" s="9">
        <v>-1.8392508000000001</v>
      </c>
      <c r="K6202" s="9">
        <v>-1.7746234999999999</v>
      </c>
      <c r="L6202" s="9">
        <v>-5.0970732222948101</v>
      </c>
      <c r="M6202" s="9">
        <v>-18.349464000000001</v>
      </c>
      <c r="N6202" s="9">
        <v>-18.349464000000001</v>
      </c>
      <c r="O6202" s="9">
        <v>-5.0970732222948101</v>
      </c>
      <c r="P6202">
        <v>0</v>
      </c>
      <c r="Q6202" s="9">
        <v>53.549995000000003</v>
      </c>
      <c r="R6202" s="9">
        <v>267836096.98862699</v>
      </c>
      <c r="S6202" s="9">
        <v>1728163413.8471799</v>
      </c>
      <c r="T6202" s="9">
        <v>-8.1145918189751099E-4</v>
      </c>
      <c r="U6202" s="9">
        <v>5.0970732222948101</v>
      </c>
      <c r="V6202" s="9">
        <v>0</v>
      </c>
      <c r="W6202" s="9">
        <v>5.0970732222948101</v>
      </c>
      <c r="X6202" t="s">
        <v>86</v>
      </c>
      <c r="Y6202" s="9">
        <v>0</v>
      </c>
      <c r="Z6202" s="9">
        <v>3.2639778000000002E-3</v>
      </c>
    </row>
    <row r="6203" spans="1:26" x14ac:dyDescent="0.3">
      <c r="A6203">
        <v>2</v>
      </c>
      <c r="B6203">
        <v>0</v>
      </c>
      <c r="C6203">
        <v>0</v>
      </c>
      <c r="D6203">
        <v>1</v>
      </c>
      <c r="E6203">
        <v>0</v>
      </c>
      <c r="F6203">
        <v>0</v>
      </c>
      <c r="G6203">
        <v>0</v>
      </c>
      <c r="H6203" s="9">
        <v>3800.77570398432</v>
      </c>
      <c r="I6203" s="9">
        <v>-1.8381337</v>
      </c>
      <c r="J6203" s="9">
        <v>-1.8370599000000001</v>
      </c>
      <c r="K6203" s="9">
        <v>-6.7825293999999996</v>
      </c>
      <c r="L6203" s="9">
        <v>-5.0981111571127302</v>
      </c>
      <c r="M6203" s="9">
        <v>-18.353200999999999</v>
      </c>
      <c r="N6203" s="9">
        <v>-18.353200999999999</v>
      </c>
      <c r="O6203" s="9">
        <v>-5.0981111571127302</v>
      </c>
      <c r="P6203">
        <v>0</v>
      </c>
      <c r="Q6203" s="9">
        <v>53.549995000000003</v>
      </c>
      <c r="R6203" s="9">
        <v>267836096.98862699</v>
      </c>
      <c r="S6203" s="9">
        <v>2175728873.1218901</v>
      </c>
      <c r="T6203" s="9">
        <v>-1.03793481791747E-3</v>
      </c>
      <c r="U6203" s="9">
        <v>5.0981111571127302</v>
      </c>
      <c r="V6203" s="9">
        <v>0</v>
      </c>
      <c r="W6203" s="9">
        <v>5.0981111571127302</v>
      </c>
      <c r="X6203" t="s">
        <v>86</v>
      </c>
      <c r="Y6203" s="9">
        <v>0</v>
      </c>
      <c r="Z6203" s="9">
        <v>1.2459912E-2</v>
      </c>
    </row>
    <row r="6204" spans="1:26" x14ac:dyDescent="0.3">
      <c r="A6204">
        <v>2</v>
      </c>
      <c r="B6204">
        <v>0</v>
      </c>
      <c r="C6204">
        <v>0</v>
      </c>
      <c r="D6204">
        <v>1</v>
      </c>
      <c r="E6204">
        <v>0</v>
      </c>
      <c r="F6204">
        <v>0</v>
      </c>
      <c r="G6204">
        <v>0</v>
      </c>
      <c r="H6204" s="9">
        <v>3801.7757039590601</v>
      </c>
      <c r="I6204" s="9">
        <v>-1.8380441999999999</v>
      </c>
      <c r="J6204" s="9">
        <v>-1.8370785999999999</v>
      </c>
      <c r="K6204" s="9">
        <v>-6.6375359999999999</v>
      </c>
      <c r="L6204" s="9">
        <v>-5.09932639831037</v>
      </c>
      <c r="M6204" s="9">
        <v>-18.357574</v>
      </c>
      <c r="N6204" s="9">
        <v>-18.357574</v>
      </c>
      <c r="O6204" s="9">
        <v>-5.09932639831037</v>
      </c>
      <c r="P6204">
        <v>0</v>
      </c>
      <c r="Q6204" s="9">
        <v>53.549995000000003</v>
      </c>
      <c r="R6204" s="9">
        <v>267836096.98862699</v>
      </c>
      <c r="S6204" s="9">
        <v>2171446283.8537998</v>
      </c>
      <c r="T6204" s="9">
        <v>-1.2152411976389299E-3</v>
      </c>
      <c r="U6204" s="9">
        <v>5.09932639831037</v>
      </c>
      <c r="V6204" s="9">
        <v>0</v>
      </c>
      <c r="W6204" s="9">
        <v>5.09932639831037</v>
      </c>
      <c r="X6204" t="s">
        <v>86</v>
      </c>
      <c r="Y6204" s="9">
        <v>0</v>
      </c>
      <c r="Z6204" s="9">
        <v>1.2193674999999999E-2</v>
      </c>
    </row>
    <row r="6205" spans="1:26" x14ac:dyDescent="0.3">
      <c r="A6205">
        <v>2</v>
      </c>
      <c r="B6205">
        <v>0</v>
      </c>
      <c r="C6205">
        <v>0</v>
      </c>
      <c r="D6205">
        <v>1</v>
      </c>
      <c r="E6205">
        <v>0</v>
      </c>
      <c r="F6205">
        <v>0</v>
      </c>
      <c r="G6205">
        <v>0</v>
      </c>
      <c r="H6205" s="9">
        <v>3802.7757039337998</v>
      </c>
      <c r="I6205" s="9">
        <v>-1.8378462</v>
      </c>
      <c r="J6205" s="9">
        <v>-1.8390259</v>
      </c>
      <c r="K6205" s="9">
        <v>-6.5573702000000003</v>
      </c>
      <c r="L6205" s="9">
        <v>-5.1005075556933797</v>
      </c>
      <c r="M6205" s="9">
        <v>-18.361827999999999</v>
      </c>
      <c r="N6205" s="9">
        <v>-18.361827999999999</v>
      </c>
      <c r="O6205" s="9">
        <v>-5.1005075556933797</v>
      </c>
      <c r="P6205">
        <v>0</v>
      </c>
      <c r="Q6205" s="9">
        <v>53.549995000000003</v>
      </c>
      <c r="R6205" s="9">
        <v>267836096.98862699</v>
      </c>
      <c r="S6205" s="9">
        <v>1766605486.7583399</v>
      </c>
      <c r="T6205" s="9">
        <v>-1.1811573830176E-3</v>
      </c>
      <c r="U6205" s="9">
        <v>5.1005075556933797</v>
      </c>
      <c r="V6205" s="9">
        <v>0</v>
      </c>
      <c r="W6205" s="9">
        <v>5.1005075556933797</v>
      </c>
      <c r="X6205" t="s">
        <v>86</v>
      </c>
      <c r="Y6205" s="9">
        <v>0</v>
      </c>
      <c r="Z6205" s="9">
        <v>1.2059174000000001E-2</v>
      </c>
    </row>
    <row r="6206" spans="1:26" x14ac:dyDescent="0.3">
      <c r="A6206">
        <v>2</v>
      </c>
      <c r="B6206">
        <v>0</v>
      </c>
      <c r="C6206">
        <v>0</v>
      </c>
      <c r="D6206">
        <v>1</v>
      </c>
      <c r="E6206">
        <v>0</v>
      </c>
      <c r="F6206">
        <v>0</v>
      </c>
      <c r="G6206">
        <v>0</v>
      </c>
      <c r="H6206" s="9">
        <v>3803.77570390854</v>
      </c>
      <c r="I6206" s="9">
        <v>-1.8379768999999999</v>
      </c>
      <c r="J6206" s="9">
        <v>-1.8383787</v>
      </c>
      <c r="K6206" s="9">
        <v>-6.5606135999999999</v>
      </c>
      <c r="L6206" s="9">
        <v>-5.1016774276167798</v>
      </c>
      <c r="M6206" s="9">
        <v>-18.366039000000001</v>
      </c>
      <c r="N6206" s="9">
        <v>-18.366039000000001</v>
      </c>
      <c r="O6206" s="9">
        <v>-5.1016774276167798</v>
      </c>
      <c r="P6206">
        <v>0</v>
      </c>
      <c r="Q6206" s="9">
        <v>53.549995000000003</v>
      </c>
      <c r="R6206" s="9">
        <v>267836096.98862699</v>
      </c>
      <c r="S6206" s="9">
        <v>1883856977.4795799</v>
      </c>
      <c r="T6206" s="9">
        <v>-1.1698719233939E-3</v>
      </c>
      <c r="U6206" s="9">
        <v>5.1016774276167798</v>
      </c>
      <c r="V6206" s="9">
        <v>0</v>
      </c>
      <c r="W6206" s="9">
        <v>5.1016774276167798</v>
      </c>
      <c r="X6206" t="s">
        <v>86</v>
      </c>
      <c r="Y6206" s="9">
        <v>0</v>
      </c>
      <c r="Z6206" s="9">
        <v>1.2060892E-2</v>
      </c>
    </row>
    <row r="6207" spans="1:26" x14ac:dyDescent="0.3">
      <c r="A6207">
        <v>2</v>
      </c>
      <c r="B6207">
        <v>0</v>
      </c>
      <c r="C6207">
        <v>0</v>
      </c>
      <c r="D6207">
        <v>1</v>
      </c>
      <c r="E6207">
        <v>0</v>
      </c>
      <c r="F6207">
        <v>0</v>
      </c>
      <c r="G6207">
        <v>0</v>
      </c>
      <c r="H6207" s="9">
        <v>3804.04430390175</v>
      </c>
      <c r="I6207" s="9">
        <v>-1.8379517000000001</v>
      </c>
      <c r="J6207" s="9">
        <v>-1.8376372999999999</v>
      </c>
      <c r="K6207" s="9">
        <v>-1.531226</v>
      </c>
      <c r="L6207" s="9">
        <v>-5.1019989604639999</v>
      </c>
      <c r="M6207" s="9">
        <v>-18.367197000000001</v>
      </c>
      <c r="N6207" s="9">
        <v>-18.367197000000001</v>
      </c>
      <c r="O6207" s="9">
        <v>-5.1019989604639999</v>
      </c>
      <c r="P6207">
        <v>0</v>
      </c>
      <c r="Q6207" s="9">
        <v>53.549995000000003</v>
      </c>
      <c r="R6207" s="9">
        <v>267836096.98862699</v>
      </c>
      <c r="S6207" s="9">
        <v>2038382761.74154</v>
      </c>
      <c r="T6207" s="9">
        <v>-3.2153284721925203E-4</v>
      </c>
      <c r="U6207" s="9">
        <v>5.1019989604639999</v>
      </c>
      <c r="V6207" s="9">
        <v>0</v>
      </c>
      <c r="W6207" s="9">
        <v>5.1019989604639999</v>
      </c>
      <c r="X6207" t="s">
        <v>86</v>
      </c>
      <c r="Y6207" s="9">
        <v>0</v>
      </c>
      <c r="Z6207" s="9">
        <v>2.8138382E-3</v>
      </c>
    </row>
    <row r="6208" spans="1:26" x14ac:dyDescent="0.3">
      <c r="A6208">
        <v>2</v>
      </c>
      <c r="B6208">
        <v>0</v>
      </c>
      <c r="C6208">
        <v>0</v>
      </c>
      <c r="D6208">
        <v>1</v>
      </c>
      <c r="E6208">
        <v>0</v>
      </c>
      <c r="F6208">
        <v>0</v>
      </c>
      <c r="G6208">
        <v>0</v>
      </c>
      <c r="H6208" s="9">
        <v>3804.1545038989698</v>
      </c>
      <c r="I6208" s="9">
        <v>-1.8378937</v>
      </c>
      <c r="J6208" s="9">
        <v>-1.8366764</v>
      </c>
      <c r="K6208" s="9">
        <v>-6.5428705000000003</v>
      </c>
      <c r="L6208" s="9">
        <v>-5.1021099413186102</v>
      </c>
      <c r="M6208" s="9">
        <v>-18.367595999999999</v>
      </c>
      <c r="N6208" s="9">
        <v>-18.367595999999999</v>
      </c>
      <c r="O6208" s="9">
        <v>-5.1021099413186102</v>
      </c>
      <c r="P6208">
        <v>0</v>
      </c>
      <c r="Q6208" s="9">
        <v>53.549995000000003</v>
      </c>
      <c r="R6208" s="9">
        <v>267836096.98862699</v>
      </c>
      <c r="S6208" s="9">
        <v>2280715366.9404402</v>
      </c>
      <c r="T6208" s="9">
        <v>-1.10980854617359E-4</v>
      </c>
      <c r="U6208" s="9">
        <v>5.1021099413186102</v>
      </c>
      <c r="V6208" s="9">
        <v>0</v>
      </c>
      <c r="W6208" s="9">
        <v>5.1021099413186102</v>
      </c>
      <c r="X6208" t="s">
        <v>86</v>
      </c>
      <c r="Y6208" s="9">
        <v>0</v>
      </c>
      <c r="Z6208" s="9">
        <v>1.2017135999999999E-2</v>
      </c>
    </row>
    <row r="6209" spans="1:26" x14ac:dyDescent="0.3">
      <c r="A6209">
        <v>2</v>
      </c>
      <c r="B6209">
        <v>0</v>
      </c>
      <c r="C6209">
        <v>0</v>
      </c>
      <c r="D6209">
        <v>1</v>
      </c>
      <c r="E6209">
        <v>0</v>
      </c>
      <c r="F6209">
        <v>0</v>
      </c>
      <c r="G6209">
        <v>0</v>
      </c>
      <c r="H6209" s="9">
        <v>3804.8643038810401</v>
      </c>
      <c r="I6209" s="9">
        <v>-1.8381008999999999</v>
      </c>
      <c r="J6209" s="9">
        <v>-1.8386712999999999</v>
      </c>
      <c r="K6209" s="9">
        <v>-1.5298141999999999</v>
      </c>
      <c r="L6209" s="9">
        <v>-5.1029794836377</v>
      </c>
      <c r="M6209" s="9">
        <v>-18.370726000000001</v>
      </c>
      <c r="N6209" s="9">
        <v>-18.370726000000001</v>
      </c>
      <c r="O6209" s="9">
        <v>-5.1029794836377</v>
      </c>
      <c r="P6209">
        <v>0</v>
      </c>
      <c r="Q6209" s="9">
        <v>53.549995000000003</v>
      </c>
      <c r="R6209" s="9">
        <v>267836096.98862699</v>
      </c>
      <c r="S6209" s="9">
        <v>1829624793.2598</v>
      </c>
      <c r="T6209" s="9">
        <v>-8.6954231908542502E-4</v>
      </c>
      <c r="U6209" s="9">
        <v>5.1029794836377</v>
      </c>
      <c r="V6209" s="9">
        <v>0</v>
      </c>
      <c r="W6209" s="9">
        <v>5.1029794836377</v>
      </c>
      <c r="X6209" t="s">
        <v>86</v>
      </c>
      <c r="Y6209" s="9">
        <v>0</v>
      </c>
      <c r="Z6209" s="9">
        <v>2.8128255999999999E-3</v>
      </c>
    </row>
    <row r="6210" spans="1:26" x14ac:dyDescent="0.3">
      <c r="A6210">
        <v>2</v>
      </c>
      <c r="B6210">
        <v>0</v>
      </c>
      <c r="C6210">
        <v>0</v>
      </c>
      <c r="D6210">
        <v>1</v>
      </c>
      <c r="E6210">
        <v>0</v>
      </c>
      <c r="F6210">
        <v>0</v>
      </c>
      <c r="G6210">
        <v>0</v>
      </c>
      <c r="H6210" s="9">
        <v>3805.1351038742</v>
      </c>
      <c r="I6210" s="9">
        <v>-1.8380814000000001</v>
      </c>
      <c r="J6210" s="9">
        <v>-1.8380194000000001</v>
      </c>
      <c r="K6210" s="9">
        <v>-6.5364990000000001</v>
      </c>
      <c r="L6210" s="9">
        <v>-5.1032788928713799</v>
      </c>
      <c r="M6210" s="9">
        <v>-18.371803</v>
      </c>
      <c r="N6210" s="9">
        <v>-18.371803</v>
      </c>
      <c r="O6210" s="9">
        <v>-5.1032788928713799</v>
      </c>
      <c r="P6210">
        <v>0</v>
      </c>
      <c r="Q6210" s="9">
        <v>53.549995000000003</v>
      </c>
      <c r="R6210" s="9">
        <v>267836096.98862699</v>
      </c>
      <c r="S6210" s="9">
        <v>1956263977.0548601</v>
      </c>
      <c r="T6210" s="9">
        <v>-2.9940923367632801E-4</v>
      </c>
      <c r="U6210" s="9">
        <v>5.1032788928713799</v>
      </c>
      <c r="V6210" s="9">
        <v>0</v>
      </c>
      <c r="W6210" s="9">
        <v>5.1032788928713799</v>
      </c>
      <c r="X6210" t="s">
        <v>86</v>
      </c>
      <c r="Y6210" s="9">
        <v>0</v>
      </c>
      <c r="Z6210" s="9">
        <v>1.2014212E-2</v>
      </c>
    </row>
    <row r="6211" spans="1:26" x14ac:dyDescent="0.3">
      <c r="A6211">
        <v>2</v>
      </c>
      <c r="B6211">
        <v>0</v>
      </c>
      <c r="C6211">
        <v>0</v>
      </c>
      <c r="D6211">
        <v>1</v>
      </c>
      <c r="E6211">
        <v>0</v>
      </c>
      <c r="F6211">
        <v>0</v>
      </c>
      <c r="G6211">
        <v>0</v>
      </c>
      <c r="H6211" s="9">
        <v>3806.1351038489302</v>
      </c>
      <c r="I6211" s="9">
        <v>-1.8379935000000001</v>
      </c>
      <c r="J6211" s="9">
        <v>-1.8371819</v>
      </c>
      <c r="K6211" s="9">
        <v>-6.4551119999999997</v>
      </c>
      <c r="L6211" s="9">
        <v>-5.1044304479007403</v>
      </c>
      <c r="M6211" s="9">
        <v>-18.37595</v>
      </c>
      <c r="N6211" s="9">
        <v>-18.37595</v>
      </c>
      <c r="O6211" s="9">
        <v>-5.1044304479007403</v>
      </c>
      <c r="P6211">
        <v>0</v>
      </c>
      <c r="Q6211" s="9">
        <v>53.549995000000003</v>
      </c>
      <c r="R6211" s="9">
        <v>267836096.98862699</v>
      </c>
      <c r="S6211" s="9">
        <v>2147459234.2883401</v>
      </c>
      <c r="T6211" s="9">
        <v>-1.1515550293657E-3</v>
      </c>
      <c r="U6211" s="9">
        <v>5.1044304479007403</v>
      </c>
      <c r="V6211" s="9">
        <v>0</v>
      </c>
      <c r="W6211" s="9">
        <v>5.1044304479007403</v>
      </c>
      <c r="X6211" t="s">
        <v>86</v>
      </c>
      <c r="Y6211" s="9">
        <v>0</v>
      </c>
      <c r="Z6211" s="9">
        <v>1.1859214999999999E-2</v>
      </c>
    </row>
    <row r="6212" spans="1:26" x14ac:dyDescent="0.3">
      <c r="A6212">
        <v>2</v>
      </c>
      <c r="B6212">
        <v>0</v>
      </c>
      <c r="C6212">
        <v>0</v>
      </c>
      <c r="D6212">
        <v>1</v>
      </c>
      <c r="E6212">
        <v>0</v>
      </c>
      <c r="F6212">
        <v>0</v>
      </c>
      <c r="G6212">
        <v>0</v>
      </c>
      <c r="H6212" s="9">
        <v>3807.1351038236699</v>
      </c>
      <c r="I6212" s="9">
        <v>-1.8380368</v>
      </c>
      <c r="J6212" s="9">
        <v>-1.8370466000000001</v>
      </c>
      <c r="K6212" s="9">
        <v>-6.3623548000000003</v>
      </c>
      <c r="L6212" s="9">
        <v>-5.1055759968440197</v>
      </c>
      <c r="M6212" s="9">
        <v>-18.380074</v>
      </c>
      <c r="N6212" s="9">
        <v>-18.380074</v>
      </c>
      <c r="O6212" s="9">
        <v>-5.1055759968440197</v>
      </c>
      <c r="P6212">
        <v>0</v>
      </c>
      <c r="Q6212" s="9">
        <v>53.549995000000003</v>
      </c>
      <c r="R6212" s="9">
        <v>267836096.98862699</v>
      </c>
      <c r="S6212" s="9">
        <v>2182312398.2026901</v>
      </c>
      <c r="T6212" s="9">
        <v>-1.14554894328122E-3</v>
      </c>
      <c r="U6212" s="9">
        <v>5.1055759968440197</v>
      </c>
      <c r="V6212" s="9">
        <v>0</v>
      </c>
      <c r="W6212" s="9">
        <v>5.1055759968440197</v>
      </c>
      <c r="X6212" t="s">
        <v>86</v>
      </c>
      <c r="Y6212" s="9">
        <v>0</v>
      </c>
      <c r="Z6212" s="9">
        <v>1.1687942999999999E-2</v>
      </c>
    </row>
    <row r="6213" spans="1:26" x14ac:dyDescent="0.3">
      <c r="A6213">
        <v>2</v>
      </c>
      <c r="B6213">
        <v>0</v>
      </c>
      <c r="C6213">
        <v>0</v>
      </c>
      <c r="D6213">
        <v>1</v>
      </c>
      <c r="E6213">
        <v>0</v>
      </c>
      <c r="F6213">
        <v>0</v>
      </c>
      <c r="G6213">
        <v>0</v>
      </c>
      <c r="H6213" s="9">
        <v>3808.13510379841</v>
      </c>
      <c r="I6213" s="9">
        <v>-1.8381270000000001</v>
      </c>
      <c r="J6213" s="9">
        <v>-1.8373307000000001</v>
      </c>
      <c r="K6213" s="9">
        <v>-6.8515153</v>
      </c>
      <c r="L6213" s="9">
        <v>-5.1067985199930099</v>
      </c>
      <c r="M6213" s="9">
        <v>-18.384474000000001</v>
      </c>
      <c r="N6213" s="9">
        <v>-18.384474000000001</v>
      </c>
      <c r="O6213" s="9">
        <v>-5.1067985199930099</v>
      </c>
      <c r="P6213">
        <v>0</v>
      </c>
      <c r="Q6213" s="9">
        <v>53.549995000000003</v>
      </c>
      <c r="R6213" s="9">
        <v>267836096.98862699</v>
      </c>
      <c r="S6213" s="9">
        <v>2111876272.78619</v>
      </c>
      <c r="T6213" s="9">
        <v>-1.22252314898663E-3</v>
      </c>
      <c r="U6213" s="9">
        <v>5.1067985199930099</v>
      </c>
      <c r="V6213" s="9">
        <v>0</v>
      </c>
      <c r="W6213" s="9">
        <v>5.1067985199930099</v>
      </c>
      <c r="X6213" t="s">
        <v>86</v>
      </c>
      <c r="Y6213" s="9">
        <v>0</v>
      </c>
      <c r="Z6213" s="9">
        <v>1.2588499E-2</v>
      </c>
    </row>
    <row r="6214" spans="1:26" x14ac:dyDescent="0.3">
      <c r="A6214">
        <v>2</v>
      </c>
      <c r="B6214">
        <v>0</v>
      </c>
      <c r="C6214">
        <v>0</v>
      </c>
      <c r="D6214">
        <v>1</v>
      </c>
      <c r="E6214">
        <v>0</v>
      </c>
      <c r="F6214">
        <v>0</v>
      </c>
      <c r="G6214">
        <v>0</v>
      </c>
      <c r="H6214" s="9">
        <v>3809.1351037731501</v>
      </c>
      <c r="I6214" s="9">
        <v>-1.837931</v>
      </c>
      <c r="J6214" s="9">
        <v>-1.8376089</v>
      </c>
      <c r="K6214" s="9">
        <v>-6.8326659000000003</v>
      </c>
      <c r="L6214" s="9">
        <v>-5.1080528385702202</v>
      </c>
      <c r="M6214" s="9">
        <v>-18.38899</v>
      </c>
      <c r="N6214" s="9">
        <v>-18.38899</v>
      </c>
      <c r="O6214" s="9">
        <v>-5.1080528385702202</v>
      </c>
      <c r="P6214">
        <v>0</v>
      </c>
      <c r="Q6214" s="9">
        <v>53.549995000000003</v>
      </c>
      <c r="R6214" s="9">
        <v>267836096.98862699</v>
      </c>
      <c r="S6214" s="9">
        <v>2047213253.9868701</v>
      </c>
      <c r="T6214" s="9">
        <v>-1.25431857721025E-3</v>
      </c>
      <c r="U6214" s="9">
        <v>5.1080528385702202</v>
      </c>
      <c r="V6214" s="9">
        <v>0</v>
      </c>
      <c r="W6214" s="9">
        <v>5.1080528385702202</v>
      </c>
      <c r="X6214" t="s">
        <v>86</v>
      </c>
      <c r="Y6214" s="9">
        <v>0</v>
      </c>
      <c r="Z6214" s="9">
        <v>1.2555768E-2</v>
      </c>
    </row>
    <row r="6215" spans="1:26" x14ac:dyDescent="0.3">
      <c r="A6215">
        <v>2</v>
      </c>
      <c r="B6215">
        <v>0</v>
      </c>
      <c r="C6215">
        <v>0</v>
      </c>
      <c r="D6215">
        <v>1</v>
      </c>
      <c r="E6215">
        <v>0</v>
      </c>
      <c r="F6215">
        <v>0</v>
      </c>
      <c r="G6215">
        <v>0</v>
      </c>
      <c r="H6215" s="9">
        <v>3810.1351037478798</v>
      </c>
      <c r="I6215" s="9">
        <v>-1.838044</v>
      </c>
      <c r="J6215" s="9">
        <v>-1.8393694</v>
      </c>
      <c r="K6215" s="9">
        <v>-6.6001816</v>
      </c>
      <c r="L6215" s="9">
        <v>-5.1092736965095398</v>
      </c>
      <c r="M6215" s="9">
        <v>-18.393384999999999</v>
      </c>
      <c r="N6215" s="9">
        <v>-18.393384999999999</v>
      </c>
      <c r="O6215" s="9">
        <v>-5.1092736965095398</v>
      </c>
      <c r="P6215">
        <v>0</v>
      </c>
      <c r="Q6215" s="9">
        <v>53.549995000000003</v>
      </c>
      <c r="R6215" s="9">
        <v>267836096.98862699</v>
      </c>
      <c r="S6215" s="9">
        <v>1713219484.93873</v>
      </c>
      <c r="T6215" s="9">
        <v>-1.22085793932313E-3</v>
      </c>
      <c r="U6215" s="9">
        <v>5.1092736965095398</v>
      </c>
      <c r="V6215" s="9">
        <v>0</v>
      </c>
      <c r="W6215" s="9">
        <v>5.1092736965095398</v>
      </c>
      <c r="X6215" t="s">
        <v>86</v>
      </c>
      <c r="Y6215" s="9">
        <v>0</v>
      </c>
      <c r="Z6215" s="9">
        <v>1.2140173000000001E-2</v>
      </c>
    </row>
    <row r="6216" spans="1:26" x14ac:dyDescent="0.3">
      <c r="A6216">
        <v>2</v>
      </c>
      <c r="B6216">
        <v>0</v>
      </c>
      <c r="C6216">
        <v>0</v>
      </c>
      <c r="D6216">
        <v>1</v>
      </c>
      <c r="E6216">
        <v>0</v>
      </c>
      <c r="F6216">
        <v>0</v>
      </c>
      <c r="G6216">
        <v>0</v>
      </c>
      <c r="H6216" s="9">
        <v>3811.13510372262</v>
      </c>
      <c r="I6216" s="9">
        <v>-1.8380118999999999</v>
      </c>
      <c r="J6216" s="9">
        <v>-1.8379692000000001</v>
      </c>
      <c r="K6216" s="9">
        <v>-6.3887581999999998</v>
      </c>
      <c r="L6216" s="9">
        <v>-5.1104659186381696</v>
      </c>
      <c r="M6216" s="9">
        <v>-18.397676000000001</v>
      </c>
      <c r="N6216" s="9">
        <v>-18.397676000000001</v>
      </c>
      <c r="O6216" s="9">
        <v>-5.1104659186381696</v>
      </c>
      <c r="P6216">
        <v>0</v>
      </c>
      <c r="Q6216" s="9">
        <v>53.549995000000003</v>
      </c>
      <c r="R6216" s="9">
        <v>267836096.98862699</v>
      </c>
      <c r="S6216" s="9">
        <v>1969492748.09341</v>
      </c>
      <c r="T6216" s="9">
        <v>-1.1922221286297899E-3</v>
      </c>
      <c r="U6216" s="9">
        <v>5.1104659186381696</v>
      </c>
      <c r="V6216" s="9">
        <v>0</v>
      </c>
      <c r="W6216" s="9">
        <v>5.1104659186381696</v>
      </c>
      <c r="X6216" t="s">
        <v>86</v>
      </c>
      <c r="Y6216" s="9">
        <v>0</v>
      </c>
      <c r="Z6216" s="9">
        <v>1.174234E-2</v>
      </c>
    </row>
    <row r="6217" spans="1:26" x14ac:dyDescent="0.3">
      <c r="A6217">
        <v>2</v>
      </c>
      <c r="B6217">
        <v>0</v>
      </c>
      <c r="C6217">
        <v>0</v>
      </c>
      <c r="D6217">
        <v>1</v>
      </c>
      <c r="E6217">
        <v>0</v>
      </c>
      <c r="F6217">
        <v>0</v>
      </c>
      <c r="G6217">
        <v>0</v>
      </c>
      <c r="H6217" s="9">
        <v>3812.1351036973601</v>
      </c>
      <c r="I6217" s="9">
        <v>-1.8380911</v>
      </c>
      <c r="J6217" s="9">
        <v>-1.8370252</v>
      </c>
      <c r="K6217" s="9">
        <v>-6.4178332999999999</v>
      </c>
      <c r="L6217" s="9">
        <v>-5.1116619373112702</v>
      </c>
      <c r="M6217" s="9">
        <v>-18.401983000000001</v>
      </c>
      <c r="N6217" s="9">
        <v>-18.401983000000001</v>
      </c>
      <c r="O6217" s="9">
        <v>-5.1116619373112702</v>
      </c>
      <c r="P6217">
        <v>0</v>
      </c>
      <c r="Q6217" s="9">
        <v>53.549995000000003</v>
      </c>
      <c r="R6217" s="9">
        <v>267836096.98862699</v>
      </c>
      <c r="S6217" s="9">
        <v>2190462874.98104</v>
      </c>
      <c r="T6217" s="9">
        <v>-1.19601867310148E-3</v>
      </c>
      <c r="U6217" s="9">
        <v>5.1116619373112702</v>
      </c>
      <c r="V6217" s="9">
        <v>0</v>
      </c>
      <c r="W6217" s="9">
        <v>5.1116619373112702</v>
      </c>
      <c r="X6217" t="s">
        <v>86</v>
      </c>
      <c r="Y6217" s="9">
        <v>0</v>
      </c>
      <c r="Z6217" s="9">
        <v>1.1789721E-2</v>
      </c>
    </row>
    <row r="6218" spans="1:26" x14ac:dyDescent="0.3">
      <c r="A6218">
        <v>2</v>
      </c>
      <c r="B6218">
        <v>0</v>
      </c>
      <c r="C6218">
        <v>0</v>
      </c>
      <c r="D6218">
        <v>1</v>
      </c>
      <c r="E6218">
        <v>0</v>
      </c>
      <c r="F6218">
        <v>0</v>
      </c>
      <c r="G6218">
        <v>0</v>
      </c>
      <c r="H6218" s="9">
        <v>3813.1351036720998</v>
      </c>
      <c r="I6218" s="9">
        <v>-1.8379840999999999</v>
      </c>
      <c r="J6218" s="9">
        <v>-1.8374562000000001</v>
      </c>
      <c r="K6218" s="9">
        <v>-5.9262695000000001</v>
      </c>
      <c r="L6218" s="9">
        <v>-5.1128627554166499</v>
      </c>
      <c r="M6218" s="9">
        <v>-18.406305</v>
      </c>
      <c r="N6218" s="9">
        <v>-18.406305</v>
      </c>
      <c r="O6218" s="9">
        <v>-5.1128627554166499</v>
      </c>
      <c r="P6218">
        <v>0</v>
      </c>
      <c r="Q6218" s="9">
        <v>53.549995000000003</v>
      </c>
      <c r="R6218" s="9">
        <v>267836096.98862699</v>
      </c>
      <c r="S6218" s="9">
        <v>2084433501.2042501</v>
      </c>
      <c r="T6218" s="9">
        <v>-1.20081810537975E-3</v>
      </c>
      <c r="U6218" s="9">
        <v>5.1128627554166499</v>
      </c>
      <c r="V6218" s="9">
        <v>0</v>
      </c>
      <c r="W6218" s="9">
        <v>5.1128627554166499</v>
      </c>
      <c r="X6218" t="s">
        <v>86</v>
      </c>
      <c r="Y6218" s="9">
        <v>0</v>
      </c>
      <c r="Z6218" s="9">
        <v>1.0889261000000001E-2</v>
      </c>
    </row>
    <row r="6219" spans="1:26" x14ac:dyDescent="0.3">
      <c r="A6219">
        <v>2</v>
      </c>
      <c r="B6219">
        <v>0</v>
      </c>
      <c r="C6219">
        <v>0</v>
      </c>
      <c r="D6219">
        <v>1</v>
      </c>
      <c r="E6219">
        <v>0</v>
      </c>
      <c r="F6219">
        <v>0</v>
      </c>
      <c r="G6219">
        <v>0</v>
      </c>
      <c r="H6219" s="9">
        <v>3814.13510364684</v>
      </c>
      <c r="I6219" s="9">
        <v>-1.8378645</v>
      </c>
      <c r="J6219" s="9">
        <v>-1.8397494999999999</v>
      </c>
      <c r="K6219" s="9">
        <v>-5.6409000999999996</v>
      </c>
      <c r="L6219" s="9">
        <v>-5.1140352841062997</v>
      </c>
      <c r="M6219" s="9">
        <v>-18.410526000000001</v>
      </c>
      <c r="N6219" s="9">
        <v>-18.410526000000001</v>
      </c>
      <c r="O6219" s="9">
        <v>-5.1140352841062997</v>
      </c>
      <c r="P6219">
        <v>0</v>
      </c>
      <c r="Q6219" s="9">
        <v>53.549995000000003</v>
      </c>
      <c r="R6219" s="9">
        <v>267836096.98862699</v>
      </c>
      <c r="S6219" s="9">
        <v>1656402580.86514</v>
      </c>
      <c r="T6219" s="9">
        <v>-1.1725286896497799E-3</v>
      </c>
      <c r="U6219" s="9">
        <v>5.1140352841062997</v>
      </c>
      <c r="V6219" s="9">
        <v>0</v>
      </c>
      <c r="W6219" s="9">
        <v>5.1140352841062997</v>
      </c>
      <c r="X6219" t="s">
        <v>86</v>
      </c>
      <c r="Y6219" s="9">
        <v>0</v>
      </c>
      <c r="Z6219" s="9">
        <v>1.0377842999999999E-2</v>
      </c>
    </row>
    <row r="6220" spans="1:26" x14ac:dyDescent="0.3">
      <c r="A6220">
        <v>2</v>
      </c>
      <c r="B6220">
        <v>0</v>
      </c>
      <c r="C6220">
        <v>0</v>
      </c>
      <c r="D6220">
        <v>1</v>
      </c>
      <c r="E6220">
        <v>0</v>
      </c>
      <c r="F6220">
        <v>0</v>
      </c>
      <c r="G6220">
        <v>0</v>
      </c>
      <c r="H6220" s="9">
        <v>3815.1351036215701</v>
      </c>
      <c r="I6220" s="9">
        <v>-1.8378612000000001</v>
      </c>
      <c r="J6220" s="9">
        <v>-1.836989</v>
      </c>
      <c r="K6220" s="9">
        <v>-5.3520969999999997</v>
      </c>
      <c r="L6220" s="9">
        <v>-5.1152041251019096</v>
      </c>
      <c r="M6220" s="9">
        <v>-18.414736000000001</v>
      </c>
      <c r="N6220" s="9">
        <v>-18.414736000000001</v>
      </c>
      <c r="O6220" s="9">
        <v>-5.1152041251019096</v>
      </c>
      <c r="P6220">
        <v>0</v>
      </c>
      <c r="Q6220" s="9">
        <v>53.549995000000003</v>
      </c>
      <c r="R6220" s="9">
        <v>267836096.98862699</v>
      </c>
      <c r="S6220" s="9">
        <v>2201403517.5030599</v>
      </c>
      <c r="T6220" s="9">
        <v>-1.1688409956027699E-3</v>
      </c>
      <c r="U6220" s="9">
        <v>5.1152041251019096</v>
      </c>
      <c r="V6220" s="9">
        <v>0</v>
      </c>
      <c r="W6220" s="9">
        <v>5.1152041251019096</v>
      </c>
      <c r="X6220" t="s">
        <v>86</v>
      </c>
      <c r="Y6220" s="9">
        <v>0</v>
      </c>
      <c r="Z6220" s="9">
        <v>9.8317432999999992E-3</v>
      </c>
    </row>
    <row r="6221" spans="1:26" x14ac:dyDescent="0.3">
      <c r="A6221">
        <v>2</v>
      </c>
      <c r="B6221">
        <v>0</v>
      </c>
      <c r="C6221">
        <v>0</v>
      </c>
      <c r="D6221">
        <v>1</v>
      </c>
      <c r="E6221">
        <v>0</v>
      </c>
      <c r="F6221">
        <v>0</v>
      </c>
      <c r="G6221">
        <v>0</v>
      </c>
      <c r="H6221" s="9">
        <v>3816.1351035963098</v>
      </c>
      <c r="I6221" s="9">
        <v>-1.8381388999999999</v>
      </c>
      <c r="J6221" s="9">
        <v>-1.8394573999999999</v>
      </c>
      <c r="K6221" s="9">
        <v>-4.8784280000000004</v>
      </c>
      <c r="L6221" s="9">
        <v>-5.1163441985588598</v>
      </c>
      <c r="M6221" s="9">
        <v>-18.418838999999998</v>
      </c>
      <c r="N6221" s="9">
        <v>-18.418838999999998</v>
      </c>
      <c r="O6221" s="9">
        <v>-5.1163441985588598</v>
      </c>
      <c r="P6221">
        <v>0</v>
      </c>
      <c r="Q6221" s="9">
        <v>53.549995000000003</v>
      </c>
      <c r="R6221" s="9">
        <v>267836096.98862699</v>
      </c>
      <c r="S6221" s="9">
        <v>1701690609.1796701</v>
      </c>
      <c r="T6221" s="9">
        <v>-1.14007345695021E-3</v>
      </c>
      <c r="U6221" s="9">
        <v>5.1163441985588598</v>
      </c>
      <c r="V6221" s="9">
        <v>0</v>
      </c>
      <c r="W6221" s="9">
        <v>5.1163441985588598</v>
      </c>
      <c r="X6221" t="s">
        <v>86</v>
      </c>
      <c r="Y6221" s="9">
        <v>0</v>
      </c>
      <c r="Z6221" s="9">
        <v>8.9736608999999995E-3</v>
      </c>
    </row>
    <row r="6222" spans="1:26" x14ac:dyDescent="0.3">
      <c r="A6222">
        <v>2</v>
      </c>
      <c r="B6222">
        <v>0</v>
      </c>
      <c r="C6222">
        <v>0</v>
      </c>
      <c r="D6222">
        <v>1</v>
      </c>
      <c r="E6222">
        <v>0</v>
      </c>
      <c r="F6222">
        <v>0</v>
      </c>
      <c r="G6222">
        <v>0</v>
      </c>
      <c r="H6222" s="9">
        <v>3817.13510357105</v>
      </c>
      <c r="I6222" s="9">
        <v>-1.8381255999999999</v>
      </c>
      <c r="J6222" s="9">
        <v>-1.8370408</v>
      </c>
      <c r="K6222" s="9">
        <v>-5.1750525999999999</v>
      </c>
      <c r="L6222" s="9">
        <v>-5.1174747925620796</v>
      </c>
      <c r="M6222" s="9">
        <v>-18.422909000000001</v>
      </c>
      <c r="N6222" s="9">
        <v>-18.422909000000001</v>
      </c>
      <c r="O6222" s="9">
        <v>-5.1174747925620796</v>
      </c>
      <c r="P6222">
        <v>0</v>
      </c>
      <c r="Q6222" s="9">
        <v>53.549995000000003</v>
      </c>
      <c r="R6222" s="9">
        <v>267836096.98862699</v>
      </c>
      <c r="S6222" s="9">
        <v>2188890998.9439201</v>
      </c>
      <c r="T6222" s="9">
        <v>-1.1305940032269E-3</v>
      </c>
      <c r="U6222" s="9">
        <v>5.1174747925620796</v>
      </c>
      <c r="V6222" s="9">
        <v>0</v>
      </c>
      <c r="W6222" s="9">
        <v>5.1174747925620796</v>
      </c>
      <c r="X6222" t="s">
        <v>86</v>
      </c>
      <c r="Y6222" s="9">
        <v>0</v>
      </c>
      <c r="Z6222" s="9">
        <v>9.5067824999999998E-3</v>
      </c>
    </row>
    <row r="6223" spans="1:26" x14ac:dyDescent="0.3">
      <c r="A6223">
        <v>2</v>
      </c>
      <c r="B6223">
        <v>0</v>
      </c>
      <c r="C6223">
        <v>0</v>
      </c>
      <c r="D6223">
        <v>1</v>
      </c>
      <c r="E6223">
        <v>0</v>
      </c>
      <c r="F6223">
        <v>0</v>
      </c>
      <c r="G6223">
        <v>0</v>
      </c>
      <c r="H6223" s="9">
        <v>3818.1351035457901</v>
      </c>
      <c r="I6223" s="9">
        <v>-1.8379384999999999</v>
      </c>
      <c r="J6223" s="9">
        <v>-1.838635</v>
      </c>
      <c r="K6223" s="9">
        <v>-4.8148593999999996</v>
      </c>
      <c r="L6223" s="9">
        <v>-5.1187350029383696</v>
      </c>
      <c r="M6223" s="9">
        <v>-18.427446</v>
      </c>
      <c r="N6223" s="9">
        <v>-18.427446</v>
      </c>
      <c r="O6223" s="9">
        <v>-5.1187350029383696</v>
      </c>
      <c r="P6223">
        <v>0</v>
      </c>
      <c r="Q6223" s="9">
        <v>53.549995000000003</v>
      </c>
      <c r="R6223" s="9">
        <v>267836096.98862699</v>
      </c>
      <c r="S6223" s="9">
        <v>1841895993.0704</v>
      </c>
      <c r="T6223" s="9">
        <v>-1.2602103762890901E-3</v>
      </c>
      <c r="U6223" s="9">
        <v>5.1187350029383696</v>
      </c>
      <c r="V6223" s="9">
        <v>0</v>
      </c>
      <c r="W6223" s="9">
        <v>5.1187350029383696</v>
      </c>
      <c r="X6223" t="s">
        <v>86</v>
      </c>
      <c r="Y6223" s="9">
        <v>0</v>
      </c>
      <c r="Z6223" s="9">
        <v>8.8527686999999994E-3</v>
      </c>
    </row>
    <row r="6224" spans="1:26" x14ac:dyDescent="0.3">
      <c r="A6224">
        <v>2</v>
      </c>
      <c r="B6224">
        <v>0</v>
      </c>
      <c r="C6224">
        <v>0</v>
      </c>
      <c r="D6224">
        <v>1</v>
      </c>
      <c r="E6224">
        <v>0</v>
      </c>
      <c r="F6224">
        <v>0</v>
      </c>
      <c r="G6224">
        <v>0</v>
      </c>
      <c r="H6224" s="9">
        <v>3819.1351035205298</v>
      </c>
      <c r="I6224" s="9">
        <v>-1.8379468999999999</v>
      </c>
      <c r="J6224" s="9">
        <v>-1.8384556999999999</v>
      </c>
      <c r="K6224" s="9">
        <v>-4.1404513999999999</v>
      </c>
      <c r="L6224" s="9">
        <v>-5.1199779975875197</v>
      </c>
      <c r="M6224" s="9">
        <v>-18.431920999999999</v>
      </c>
      <c r="N6224" s="9">
        <v>-18.431920999999999</v>
      </c>
      <c r="O6224" s="9">
        <v>-5.1199779975875197</v>
      </c>
      <c r="P6224">
        <v>0</v>
      </c>
      <c r="Q6224" s="9">
        <v>53.549995000000003</v>
      </c>
      <c r="R6224" s="9">
        <v>267836096.98862699</v>
      </c>
      <c r="S6224" s="9">
        <v>1875828541.92611</v>
      </c>
      <c r="T6224" s="9">
        <v>-1.2429946491447901E-3</v>
      </c>
      <c r="U6224" s="9">
        <v>5.1199779975875197</v>
      </c>
      <c r="V6224" s="9">
        <v>0</v>
      </c>
      <c r="W6224" s="9">
        <v>5.1199779975875197</v>
      </c>
      <c r="X6224" t="s">
        <v>86</v>
      </c>
      <c r="Y6224" s="9">
        <v>0</v>
      </c>
      <c r="Z6224" s="9">
        <v>7.6120364999999997E-3</v>
      </c>
    </row>
    <row r="6225" spans="1:26" x14ac:dyDescent="0.3">
      <c r="A6225">
        <v>2</v>
      </c>
      <c r="B6225">
        <v>0</v>
      </c>
      <c r="C6225">
        <v>0</v>
      </c>
      <c r="D6225">
        <v>1</v>
      </c>
      <c r="E6225">
        <v>0</v>
      </c>
      <c r="F6225">
        <v>0</v>
      </c>
      <c r="G6225">
        <v>0</v>
      </c>
      <c r="H6225" s="9">
        <v>3820.13510349526</v>
      </c>
      <c r="I6225" s="9">
        <v>-1.8381635999999999</v>
      </c>
      <c r="J6225" s="9">
        <v>-1.8397163999999999</v>
      </c>
      <c r="K6225" s="9">
        <v>-4.0424666</v>
      </c>
      <c r="L6225" s="9">
        <v>-5.1211944696273504</v>
      </c>
      <c r="M6225" s="9">
        <v>-18.436299999999999</v>
      </c>
      <c r="N6225" s="9">
        <v>-18.436299999999999</v>
      </c>
      <c r="O6225" s="9">
        <v>-5.1211944696273504</v>
      </c>
      <c r="P6225">
        <v>0</v>
      </c>
      <c r="Q6225" s="9">
        <v>53.549995000000003</v>
      </c>
      <c r="R6225" s="9">
        <v>267836096.98862699</v>
      </c>
      <c r="S6225" s="9">
        <v>1663635933.25385</v>
      </c>
      <c r="T6225" s="9">
        <v>-1.21647203983243E-3</v>
      </c>
      <c r="U6225" s="9">
        <v>5.1211944696273504</v>
      </c>
      <c r="V6225" s="9">
        <v>0</v>
      </c>
      <c r="W6225" s="9">
        <v>5.1211944696273504</v>
      </c>
      <c r="X6225" t="s">
        <v>86</v>
      </c>
      <c r="Y6225" s="9">
        <v>0</v>
      </c>
      <c r="Z6225" s="9">
        <v>7.4369921000000004E-3</v>
      </c>
    </row>
    <row r="6226" spans="1:26" x14ac:dyDescent="0.3">
      <c r="A6226">
        <v>2</v>
      </c>
      <c r="B6226">
        <v>0</v>
      </c>
      <c r="C6226">
        <v>0</v>
      </c>
      <c r="D6226">
        <v>1</v>
      </c>
      <c r="E6226">
        <v>0</v>
      </c>
      <c r="F6226">
        <v>0</v>
      </c>
      <c r="G6226">
        <v>0</v>
      </c>
      <c r="H6226" s="9">
        <v>3821.1351034700001</v>
      </c>
      <c r="I6226" s="9">
        <v>-1.8379544999999999</v>
      </c>
      <c r="J6226" s="9">
        <v>-1.8391283</v>
      </c>
      <c r="K6226" s="9">
        <v>-3.6524733999999999</v>
      </c>
      <c r="L6226" s="9">
        <v>-5.1224021973419402</v>
      </c>
      <c r="M6226" s="9">
        <v>-18.440646999999998</v>
      </c>
      <c r="N6226" s="9">
        <v>-18.440646999999998</v>
      </c>
      <c r="O6226" s="9">
        <v>-5.1224021973419402</v>
      </c>
      <c r="P6226">
        <v>0</v>
      </c>
      <c r="Q6226" s="9">
        <v>53.549995000000003</v>
      </c>
      <c r="R6226" s="9">
        <v>267836096.98862699</v>
      </c>
      <c r="S6226" s="9">
        <v>1756917205.9568601</v>
      </c>
      <c r="T6226" s="9">
        <v>-1.20772771459165E-3</v>
      </c>
      <c r="U6226" s="9">
        <v>5.1224021973419402</v>
      </c>
      <c r="V6226" s="9">
        <v>0</v>
      </c>
      <c r="W6226" s="9">
        <v>5.1224021973419402</v>
      </c>
      <c r="X6226" t="s">
        <v>86</v>
      </c>
      <c r="Y6226" s="9">
        <v>0</v>
      </c>
      <c r="Z6226" s="9">
        <v>6.7173670999999997E-3</v>
      </c>
    </row>
    <row r="6227" spans="1:26" x14ac:dyDescent="0.3">
      <c r="A6227">
        <v>2</v>
      </c>
      <c r="B6227">
        <v>0</v>
      </c>
      <c r="C6227">
        <v>0</v>
      </c>
      <c r="D6227">
        <v>1</v>
      </c>
      <c r="E6227">
        <v>0</v>
      </c>
      <c r="F6227">
        <v>0</v>
      </c>
      <c r="G6227">
        <v>0</v>
      </c>
      <c r="H6227" s="9">
        <v>3822.1351034447398</v>
      </c>
      <c r="I6227" s="9">
        <v>-1.8380209999999999</v>
      </c>
      <c r="J6227" s="9">
        <v>-1.8391871</v>
      </c>
      <c r="K6227" s="9">
        <v>-3.2962484000000001</v>
      </c>
      <c r="L6227" s="9">
        <v>-5.1235972081585199</v>
      </c>
      <c r="M6227" s="9">
        <v>-18.444949999999999</v>
      </c>
      <c r="N6227" s="9">
        <v>-18.444949999999999</v>
      </c>
      <c r="O6227" s="9">
        <v>-5.1235972081585199</v>
      </c>
      <c r="P6227">
        <v>0</v>
      </c>
      <c r="Q6227" s="9">
        <v>53.549995000000003</v>
      </c>
      <c r="R6227" s="9">
        <v>267836096.98862699</v>
      </c>
      <c r="S6227" s="9">
        <v>1747558299.3122799</v>
      </c>
      <c r="T6227" s="9">
        <v>-1.19501081657436E-3</v>
      </c>
      <c r="U6227" s="9">
        <v>5.1235972081585199</v>
      </c>
      <c r="V6227" s="9">
        <v>0</v>
      </c>
      <c r="W6227" s="9">
        <v>5.1235972081585199</v>
      </c>
      <c r="X6227" t="s">
        <v>86</v>
      </c>
      <c r="Y6227" s="9">
        <v>0</v>
      </c>
      <c r="Z6227" s="9">
        <v>6.0624177999999999E-3</v>
      </c>
    </row>
    <row r="6228" spans="1:26" x14ac:dyDescent="0.3">
      <c r="A6228">
        <v>2</v>
      </c>
      <c r="B6228">
        <v>0</v>
      </c>
      <c r="C6228">
        <v>0</v>
      </c>
      <c r="D6228">
        <v>1</v>
      </c>
      <c r="E6228">
        <v>0</v>
      </c>
      <c r="F6228">
        <v>0</v>
      </c>
      <c r="G6228">
        <v>0</v>
      </c>
      <c r="H6228" s="9">
        <v>3823.1351034194799</v>
      </c>
      <c r="I6228" s="9">
        <v>-1.8380711000000001</v>
      </c>
      <c r="J6228" s="9">
        <v>-1.8381175999999999</v>
      </c>
      <c r="K6228" s="9">
        <v>-2.9644436999999999</v>
      </c>
      <c r="L6228" s="9">
        <v>-5.1247625300898996</v>
      </c>
      <c r="M6228" s="9">
        <v>-18.449144</v>
      </c>
      <c r="N6228" s="9">
        <v>-18.449144</v>
      </c>
      <c r="O6228" s="9">
        <v>-5.1247625300898996</v>
      </c>
      <c r="P6228">
        <v>0</v>
      </c>
      <c r="Q6228" s="9">
        <v>53.549995000000003</v>
      </c>
      <c r="R6228" s="9">
        <v>267836096.98862699</v>
      </c>
      <c r="S6228" s="9">
        <v>1944210548.81339</v>
      </c>
      <c r="T6228" s="9">
        <v>-1.1653219313885099E-3</v>
      </c>
      <c r="U6228" s="9">
        <v>5.1247625300898996</v>
      </c>
      <c r="V6228" s="9">
        <v>0</v>
      </c>
      <c r="W6228" s="9">
        <v>5.1247625300898996</v>
      </c>
      <c r="X6228" t="s">
        <v>86</v>
      </c>
      <c r="Y6228" s="9">
        <v>0</v>
      </c>
      <c r="Z6228" s="9">
        <v>5.4489960999999998E-3</v>
      </c>
    </row>
    <row r="6229" spans="1:26" x14ac:dyDescent="0.3">
      <c r="A6229">
        <v>2</v>
      </c>
      <c r="B6229">
        <v>0</v>
      </c>
      <c r="C6229">
        <v>0</v>
      </c>
      <c r="D6229">
        <v>1</v>
      </c>
      <c r="E6229">
        <v>0</v>
      </c>
      <c r="F6229">
        <v>0</v>
      </c>
      <c r="G6229">
        <v>0</v>
      </c>
      <c r="H6229" s="9">
        <v>3824.1351033942101</v>
      </c>
      <c r="I6229" s="9">
        <v>-1.8379909000000001</v>
      </c>
      <c r="J6229" s="9">
        <v>-1.8389789000000001</v>
      </c>
      <c r="K6229" s="9">
        <v>-2.63592</v>
      </c>
      <c r="L6229" s="9">
        <v>-5.1259095995308197</v>
      </c>
      <c r="M6229" s="9">
        <v>-18.453274</v>
      </c>
      <c r="N6229" s="9">
        <v>-18.453274</v>
      </c>
      <c r="O6229" s="9">
        <v>-5.1259095995308197</v>
      </c>
      <c r="P6229">
        <v>0</v>
      </c>
      <c r="Q6229" s="9">
        <v>53.549995000000003</v>
      </c>
      <c r="R6229" s="9">
        <v>267836096.98862699</v>
      </c>
      <c r="S6229" s="9">
        <v>1783397538.0715699</v>
      </c>
      <c r="T6229" s="9">
        <v>-1.1470694409210201E-3</v>
      </c>
      <c r="U6229" s="9">
        <v>5.1259095995308197</v>
      </c>
      <c r="V6229" s="9">
        <v>0</v>
      </c>
      <c r="W6229" s="9">
        <v>5.1259095995308197</v>
      </c>
      <c r="X6229" t="s">
        <v>86</v>
      </c>
      <c r="Y6229" s="9">
        <v>0</v>
      </c>
      <c r="Z6229" s="9">
        <v>4.8474013E-3</v>
      </c>
    </row>
    <row r="6230" spans="1:26" x14ac:dyDescent="0.3">
      <c r="A6230">
        <v>2</v>
      </c>
      <c r="B6230">
        <v>0</v>
      </c>
      <c r="C6230">
        <v>0</v>
      </c>
      <c r="D6230">
        <v>1</v>
      </c>
      <c r="E6230">
        <v>0</v>
      </c>
      <c r="F6230">
        <v>0</v>
      </c>
      <c r="G6230">
        <v>0</v>
      </c>
      <c r="H6230" s="9">
        <v>3825.1351033689498</v>
      </c>
      <c r="I6230" s="9">
        <v>-1.837858</v>
      </c>
      <c r="J6230" s="9">
        <v>-1.8373344</v>
      </c>
      <c r="K6230" s="9">
        <v>-2.6493129999999998</v>
      </c>
      <c r="L6230" s="9">
        <v>-5.1270469471845601</v>
      </c>
      <c r="M6230" s="9">
        <v>-18.457369</v>
      </c>
      <c r="N6230" s="9">
        <v>-18.457369</v>
      </c>
      <c r="O6230" s="9">
        <v>-5.1270469471845601</v>
      </c>
      <c r="P6230">
        <v>0</v>
      </c>
      <c r="Q6230" s="9">
        <v>53.549995000000003</v>
      </c>
      <c r="R6230" s="9">
        <v>267836096.98862699</v>
      </c>
      <c r="S6230" s="9">
        <v>2119321341.05162</v>
      </c>
      <c r="T6230" s="9">
        <v>-1.1373476537333001E-3</v>
      </c>
      <c r="U6230" s="9">
        <v>5.1270469471845601</v>
      </c>
      <c r="V6230" s="9">
        <v>0</v>
      </c>
      <c r="W6230" s="9">
        <v>5.1270469471845601</v>
      </c>
      <c r="X6230" t="s">
        <v>86</v>
      </c>
      <c r="Y6230" s="9">
        <v>0</v>
      </c>
      <c r="Z6230" s="9">
        <v>4.8676739000000002E-3</v>
      </c>
    </row>
    <row r="6231" spans="1:26" x14ac:dyDescent="0.3">
      <c r="A6231">
        <v>2</v>
      </c>
      <c r="B6231">
        <v>0</v>
      </c>
      <c r="C6231">
        <v>0</v>
      </c>
      <c r="D6231">
        <v>1</v>
      </c>
      <c r="E6231">
        <v>0</v>
      </c>
      <c r="F6231">
        <v>0</v>
      </c>
      <c r="G6231">
        <v>0</v>
      </c>
      <c r="H6231" s="9">
        <v>3826.1351033436899</v>
      </c>
      <c r="I6231" s="9">
        <v>-1.8379222</v>
      </c>
      <c r="J6231" s="9">
        <v>-1.8389344999999999</v>
      </c>
      <c r="K6231" s="9">
        <v>-2.3453617000000002</v>
      </c>
      <c r="L6231" s="9">
        <v>-5.1282168859438597</v>
      </c>
      <c r="M6231" s="9">
        <v>-18.461580000000001</v>
      </c>
      <c r="N6231" s="9">
        <v>-18.461580000000001</v>
      </c>
      <c r="O6231" s="9">
        <v>-5.1282168859438597</v>
      </c>
      <c r="P6231">
        <v>0</v>
      </c>
      <c r="Q6231" s="9">
        <v>53.549995000000003</v>
      </c>
      <c r="R6231" s="9">
        <v>267836096.98862699</v>
      </c>
      <c r="S6231" s="9">
        <v>1791847108.16802</v>
      </c>
      <c r="T6231" s="9">
        <v>-1.16993875930049E-3</v>
      </c>
      <c r="U6231" s="9">
        <v>5.1282168859438597</v>
      </c>
      <c r="V6231" s="9">
        <v>0</v>
      </c>
      <c r="W6231" s="9">
        <v>5.1282168859438597</v>
      </c>
      <c r="X6231" t="s">
        <v>86</v>
      </c>
      <c r="Y6231" s="9">
        <v>0</v>
      </c>
      <c r="Z6231" s="9">
        <v>4.3129665000000003E-3</v>
      </c>
    </row>
    <row r="6232" spans="1:26" x14ac:dyDescent="0.3">
      <c r="A6232">
        <v>2</v>
      </c>
      <c r="B6232">
        <v>0</v>
      </c>
      <c r="C6232">
        <v>0</v>
      </c>
      <c r="D6232">
        <v>1</v>
      </c>
      <c r="E6232">
        <v>0</v>
      </c>
      <c r="F6232">
        <v>0</v>
      </c>
      <c r="G6232">
        <v>0</v>
      </c>
      <c r="H6232" s="9">
        <v>3827.1351033184301</v>
      </c>
      <c r="I6232" s="9">
        <v>-1.8378931999999999</v>
      </c>
      <c r="J6232" s="9">
        <v>-1.838789</v>
      </c>
      <c r="K6232" s="9">
        <v>-2.4501002000000001</v>
      </c>
      <c r="L6232" s="9">
        <v>-5.1294320471732204</v>
      </c>
      <c r="M6232" s="9">
        <v>-18.465955999999998</v>
      </c>
      <c r="N6232" s="9">
        <v>-18.465955999999998</v>
      </c>
      <c r="O6232" s="9">
        <v>-5.1294320471732204</v>
      </c>
      <c r="P6232">
        <v>0</v>
      </c>
      <c r="Q6232" s="9">
        <v>53.549995000000003</v>
      </c>
      <c r="R6232" s="9">
        <v>267836096.98862699</v>
      </c>
      <c r="S6232" s="9">
        <v>1817852672.2767999</v>
      </c>
      <c r="T6232" s="9">
        <v>-1.21516122935894E-3</v>
      </c>
      <c r="U6232" s="9">
        <v>5.1294320471732204</v>
      </c>
      <c r="V6232" s="9">
        <v>0</v>
      </c>
      <c r="W6232" s="9">
        <v>5.1294320471732204</v>
      </c>
      <c r="X6232" t="s">
        <v>86</v>
      </c>
      <c r="Y6232" s="9">
        <v>0</v>
      </c>
      <c r="Z6232" s="9">
        <v>4.5052171000000002E-3</v>
      </c>
    </row>
    <row r="6233" spans="1:26" x14ac:dyDescent="0.3">
      <c r="A6233">
        <v>2</v>
      </c>
      <c r="B6233">
        <v>0</v>
      </c>
      <c r="C6233">
        <v>0</v>
      </c>
      <c r="D6233">
        <v>1</v>
      </c>
      <c r="E6233">
        <v>0</v>
      </c>
      <c r="F6233">
        <v>0</v>
      </c>
      <c r="G6233">
        <v>0</v>
      </c>
      <c r="H6233" s="9">
        <v>3828.1351032931698</v>
      </c>
      <c r="I6233" s="9">
        <v>-1.8379239999999999</v>
      </c>
      <c r="J6233" s="9">
        <v>-1.8373178999999999</v>
      </c>
      <c r="K6233" s="9">
        <v>-2.4471240000000001</v>
      </c>
      <c r="L6233" s="9">
        <v>-5.1306659354614101</v>
      </c>
      <c r="M6233" s="9">
        <v>-18.470397999999999</v>
      </c>
      <c r="N6233" s="9">
        <v>-18.470397999999999</v>
      </c>
      <c r="O6233" s="9">
        <v>-5.1306659354614101</v>
      </c>
      <c r="P6233">
        <v>0</v>
      </c>
      <c r="Q6233" s="9">
        <v>53.549995000000003</v>
      </c>
      <c r="R6233" s="9">
        <v>267836096.98862699</v>
      </c>
      <c r="S6233" s="9">
        <v>2124809737.8153999</v>
      </c>
      <c r="T6233" s="9">
        <v>-1.2338882881932601E-3</v>
      </c>
      <c r="U6233" s="9">
        <v>5.1306659354614101</v>
      </c>
      <c r="V6233" s="9">
        <v>0</v>
      </c>
      <c r="W6233" s="9">
        <v>5.1306659354614101</v>
      </c>
      <c r="X6233" t="s">
        <v>86</v>
      </c>
      <c r="Y6233" s="9">
        <v>0</v>
      </c>
      <c r="Z6233" s="9">
        <v>4.4961450999999996E-3</v>
      </c>
    </row>
    <row r="6234" spans="1:26" x14ac:dyDescent="0.3">
      <c r="A6234">
        <v>2</v>
      </c>
      <c r="B6234">
        <v>0</v>
      </c>
      <c r="C6234">
        <v>0</v>
      </c>
      <c r="D6234">
        <v>1</v>
      </c>
      <c r="E6234">
        <v>0</v>
      </c>
      <c r="F6234">
        <v>0</v>
      </c>
      <c r="G6234">
        <v>0</v>
      </c>
      <c r="H6234" s="9">
        <v>3829.1351032678999</v>
      </c>
      <c r="I6234" s="9">
        <v>-1.8380190999999999</v>
      </c>
      <c r="J6234" s="9">
        <v>-1.8375024</v>
      </c>
      <c r="K6234" s="9">
        <v>-2.1606865000000002</v>
      </c>
      <c r="L6234" s="9">
        <v>-5.1318897609340599</v>
      </c>
      <c r="M6234" s="9">
        <v>-18.474803999999999</v>
      </c>
      <c r="N6234" s="9">
        <v>-18.474803999999999</v>
      </c>
      <c r="O6234" s="9">
        <v>-5.1318897609340599</v>
      </c>
      <c r="P6234">
        <v>0</v>
      </c>
      <c r="Q6234" s="9">
        <v>53.549995000000003</v>
      </c>
      <c r="R6234" s="9">
        <v>267836096.98862699</v>
      </c>
      <c r="S6234" s="9">
        <v>2081328676.48053</v>
      </c>
      <c r="T6234" s="9">
        <v>-1.2238254726462099E-3</v>
      </c>
      <c r="U6234" s="9">
        <v>5.1318897609340599</v>
      </c>
      <c r="V6234" s="9">
        <v>0</v>
      </c>
      <c r="W6234" s="9">
        <v>5.1318897609340599</v>
      </c>
      <c r="X6234" t="s">
        <v>86</v>
      </c>
      <c r="Y6234" s="9">
        <v>0</v>
      </c>
      <c r="Z6234" s="9">
        <v>3.9702662999999997E-3</v>
      </c>
    </row>
    <row r="6235" spans="1:26" x14ac:dyDescent="0.3">
      <c r="A6235">
        <v>2</v>
      </c>
      <c r="B6235">
        <v>0</v>
      </c>
      <c r="C6235">
        <v>0</v>
      </c>
      <c r="D6235">
        <v>1</v>
      </c>
      <c r="E6235">
        <v>0</v>
      </c>
      <c r="F6235">
        <v>0</v>
      </c>
      <c r="G6235">
        <v>0</v>
      </c>
      <c r="H6235" s="9">
        <v>3830.1351032426401</v>
      </c>
      <c r="I6235" s="9">
        <v>-1.837934</v>
      </c>
      <c r="J6235" s="9">
        <v>-1.8372861</v>
      </c>
      <c r="K6235" s="9">
        <v>-2.0014994000000002</v>
      </c>
      <c r="L6235" s="9">
        <v>-5.13307126209898</v>
      </c>
      <c r="M6235" s="9">
        <v>-18.479057000000001</v>
      </c>
      <c r="N6235" s="9">
        <v>-18.479057000000001</v>
      </c>
      <c r="O6235" s="9">
        <v>-5.13307126209898</v>
      </c>
      <c r="P6235">
        <v>0</v>
      </c>
      <c r="Q6235" s="9">
        <v>53.549995000000003</v>
      </c>
      <c r="R6235" s="9">
        <v>267836096.98862699</v>
      </c>
      <c r="S6235" s="9">
        <v>2133584282.3650601</v>
      </c>
      <c r="T6235" s="9">
        <v>-1.1815011649263199E-3</v>
      </c>
      <c r="U6235" s="9">
        <v>5.13307126209898</v>
      </c>
      <c r="V6235" s="9">
        <v>0</v>
      </c>
      <c r="W6235" s="9">
        <v>5.13307126209898</v>
      </c>
      <c r="X6235" t="s">
        <v>86</v>
      </c>
      <c r="Y6235" s="9">
        <v>0</v>
      </c>
      <c r="Z6235" s="9">
        <v>3.6773271999999998E-3</v>
      </c>
    </row>
    <row r="6236" spans="1:26" x14ac:dyDescent="0.3">
      <c r="A6236">
        <v>2</v>
      </c>
      <c r="B6236">
        <v>0</v>
      </c>
      <c r="C6236">
        <v>0</v>
      </c>
      <c r="D6236">
        <v>1</v>
      </c>
      <c r="E6236">
        <v>0</v>
      </c>
      <c r="F6236">
        <v>0</v>
      </c>
      <c r="G6236">
        <v>0</v>
      </c>
      <c r="H6236" s="9">
        <v>3831.1351032173802</v>
      </c>
      <c r="I6236" s="9">
        <v>-1.8378525999999999</v>
      </c>
      <c r="J6236" s="9">
        <v>-1.8376408</v>
      </c>
      <c r="K6236" s="9">
        <v>-1.9653274000000001</v>
      </c>
      <c r="L6236" s="9">
        <v>-5.1342196399116196</v>
      </c>
      <c r="M6236" s="9">
        <v>-18.483191000000001</v>
      </c>
      <c r="N6236" s="9">
        <v>-18.483191000000001</v>
      </c>
      <c r="O6236" s="9">
        <v>-5.1342196399116196</v>
      </c>
      <c r="P6236">
        <v>0</v>
      </c>
      <c r="Q6236" s="9">
        <v>53.549995000000003</v>
      </c>
      <c r="R6236" s="9">
        <v>267836096.98862699</v>
      </c>
      <c r="S6236" s="9">
        <v>2050422425.5189199</v>
      </c>
      <c r="T6236" s="9">
        <v>-1.14837781263688E-3</v>
      </c>
      <c r="U6236" s="9">
        <v>5.1342196399116196</v>
      </c>
      <c r="V6236" s="9">
        <v>0</v>
      </c>
      <c r="W6236" s="9">
        <v>5.1342196399116196</v>
      </c>
      <c r="X6236" t="s">
        <v>86</v>
      </c>
      <c r="Y6236" s="9">
        <v>0</v>
      </c>
      <c r="Z6236" s="9">
        <v>3.6115658E-3</v>
      </c>
    </row>
    <row r="6237" spans="1:26" x14ac:dyDescent="0.3">
      <c r="A6237">
        <v>2</v>
      </c>
      <c r="B6237">
        <v>0</v>
      </c>
      <c r="C6237">
        <v>0</v>
      </c>
      <c r="D6237">
        <v>1</v>
      </c>
      <c r="E6237">
        <v>0</v>
      </c>
      <c r="F6237">
        <v>0</v>
      </c>
      <c r="G6237">
        <v>0</v>
      </c>
      <c r="H6237" s="9">
        <v>3832.1351031921199</v>
      </c>
      <c r="I6237" s="9">
        <v>-1.8381141000000001</v>
      </c>
      <c r="J6237" s="9">
        <v>-1.8386973</v>
      </c>
      <c r="K6237" s="9">
        <v>-1.9688379</v>
      </c>
      <c r="L6237" s="9">
        <v>-5.1353670120806996</v>
      </c>
      <c r="M6237" s="9">
        <v>-18.487321999999999</v>
      </c>
      <c r="N6237" s="9">
        <v>-18.487321999999999</v>
      </c>
      <c r="O6237" s="9">
        <v>-5.1353670120806996</v>
      </c>
      <c r="P6237">
        <v>0</v>
      </c>
      <c r="Q6237" s="9">
        <v>53.549995000000003</v>
      </c>
      <c r="R6237" s="9">
        <v>267836096.98862699</v>
      </c>
      <c r="S6237" s="9">
        <v>1836457384.25422</v>
      </c>
      <c r="T6237" s="9">
        <v>-1.14737216907734E-3</v>
      </c>
      <c r="U6237" s="9">
        <v>5.1353670120806996</v>
      </c>
      <c r="V6237" s="9">
        <v>0</v>
      </c>
      <c r="W6237" s="9">
        <v>5.1353670120806996</v>
      </c>
      <c r="X6237" t="s">
        <v>86</v>
      </c>
      <c r="Y6237" s="9">
        <v>0</v>
      </c>
      <c r="Z6237" s="9">
        <v>3.6200969E-3</v>
      </c>
    </row>
    <row r="6238" spans="1:26" x14ac:dyDescent="0.3">
      <c r="A6238">
        <v>2</v>
      </c>
      <c r="B6238">
        <v>0</v>
      </c>
      <c r="C6238">
        <v>0</v>
      </c>
      <c r="D6238">
        <v>1</v>
      </c>
      <c r="E6238">
        <v>0</v>
      </c>
      <c r="F6238">
        <v>0</v>
      </c>
      <c r="G6238">
        <v>0</v>
      </c>
      <c r="H6238" s="9">
        <v>3832.9441031716801</v>
      </c>
      <c r="I6238" s="9">
        <v>-1.8381474</v>
      </c>
      <c r="J6238" s="9">
        <v>-1.8380179000000001</v>
      </c>
      <c r="K6238" s="9">
        <v>-6.9800247999999998</v>
      </c>
      <c r="L6238" s="9">
        <v>-5.13630778619655</v>
      </c>
      <c r="M6238" s="9">
        <v>-18.490707</v>
      </c>
      <c r="N6238" s="9">
        <v>-18.490707</v>
      </c>
      <c r="O6238" s="9">
        <v>-5.13630778619655</v>
      </c>
      <c r="P6238">
        <v>0</v>
      </c>
      <c r="Q6238" s="9">
        <v>53.549995000000003</v>
      </c>
      <c r="R6238" s="9">
        <v>267836096.98862699</v>
      </c>
      <c r="S6238" s="9">
        <v>1969175013.0257699</v>
      </c>
      <c r="T6238" s="9">
        <v>-9.4077411584780803E-4</v>
      </c>
      <c r="U6238" s="9">
        <v>5.13630778619655</v>
      </c>
      <c r="V6238" s="9">
        <v>0</v>
      </c>
      <c r="W6238" s="9">
        <v>5.13630778619655</v>
      </c>
      <c r="X6238" t="s">
        <v>86</v>
      </c>
      <c r="Y6238" s="9">
        <v>0</v>
      </c>
      <c r="Z6238" s="9">
        <v>1.2829411000000001E-2</v>
      </c>
    </row>
    <row r="6239" spans="1:26" x14ac:dyDescent="0.3">
      <c r="A6239">
        <v>2</v>
      </c>
      <c r="B6239">
        <v>0</v>
      </c>
      <c r="C6239">
        <v>0</v>
      </c>
      <c r="D6239">
        <v>1</v>
      </c>
      <c r="E6239">
        <v>0</v>
      </c>
      <c r="F6239">
        <v>0</v>
      </c>
      <c r="G6239">
        <v>0</v>
      </c>
      <c r="H6239" s="9">
        <v>3833.9441031464198</v>
      </c>
      <c r="I6239" s="9">
        <v>-1.8380774</v>
      </c>
      <c r="J6239" s="9">
        <v>-1.8371004</v>
      </c>
      <c r="K6239" s="9">
        <v>-7.0928902999999996</v>
      </c>
      <c r="L6239" s="9">
        <v>-5.1375956058937904</v>
      </c>
      <c r="M6239" s="9">
        <v>-18.495343999999999</v>
      </c>
      <c r="N6239" s="9">
        <v>-18.495343999999999</v>
      </c>
      <c r="O6239" s="9">
        <v>-5.1375956058937904</v>
      </c>
      <c r="P6239">
        <v>0</v>
      </c>
      <c r="Q6239" s="9">
        <v>53.549995000000003</v>
      </c>
      <c r="R6239" s="9">
        <v>267836096.98862699</v>
      </c>
      <c r="S6239" s="9">
        <v>2182070537.1217299</v>
      </c>
      <c r="T6239" s="9">
        <v>-1.28781969724745E-3</v>
      </c>
      <c r="U6239" s="9">
        <v>5.1375956058937904</v>
      </c>
      <c r="V6239" s="9">
        <v>0</v>
      </c>
      <c r="W6239" s="9">
        <v>5.1375956058937904</v>
      </c>
      <c r="X6239" t="s">
        <v>86</v>
      </c>
      <c r="Y6239" s="9">
        <v>0</v>
      </c>
      <c r="Z6239" s="9">
        <v>1.3030351000000001E-2</v>
      </c>
    </row>
    <row r="6240" spans="1:26" x14ac:dyDescent="0.3">
      <c r="A6240">
        <v>2</v>
      </c>
      <c r="B6240">
        <v>0</v>
      </c>
      <c r="C6240">
        <v>0</v>
      </c>
      <c r="D6240">
        <v>1</v>
      </c>
      <c r="E6240">
        <v>0</v>
      </c>
      <c r="F6240">
        <v>0</v>
      </c>
      <c r="G6240">
        <v>0</v>
      </c>
      <c r="H6240" s="9">
        <v>3834.7733031254702</v>
      </c>
      <c r="I6240" s="9">
        <v>-1.8378786</v>
      </c>
      <c r="J6240" s="9">
        <v>-1.8385549999999999</v>
      </c>
      <c r="K6240" s="9">
        <v>-2.0805205999999998</v>
      </c>
      <c r="L6240" s="9">
        <v>-5.1386621732434401</v>
      </c>
      <c r="M6240" s="9">
        <v>-18.499184</v>
      </c>
      <c r="N6240" s="9">
        <v>-18.499184</v>
      </c>
      <c r="O6240" s="9">
        <v>-5.1386621732434401</v>
      </c>
      <c r="P6240">
        <v>0</v>
      </c>
      <c r="Q6240" s="9">
        <v>53.549995000000003</v>
      </c>
      <c r="R6240" s="9">
        <v>267836096.98862699</v>
      </c>
      <c r="S6240" s="9">
        <v>1863883748.27163</v>
      </c>
      <c r="T6240" s="9">
        <v>-1.06656734964527E-3</v>
      </c>
      <c r="U6240" s="9">
        <v>5.1386621732434401</v>
      </c>
      <c r="V6240" s="9">
        <v>0</v>
      </c>
      <c r="W6240" s="9">
        <v>5.1386621732434401</v>
      </c>
      <c r="X6240" t="s">
        <v>86</v>
      </c>
      <c r="Y6240" s="9">
        <v>0</v>
      </c>
      <c r="Z6240" s="9">
        <v>3.8251515999999999E-3</v>
      </c>
    </row>
    <row r="6241" spans="1:26" x14ac:dyDescent="0.3">
      <c r="A6241">
        <v>2</v>
      </c>
      <c r="B6241">
        <v>0</v>
      </c>
      <c r="C6241">
        <v>0</v>
      </c>
      <c r="D6241">
        <v>1</v>
      </c>
      <c r="E6241">
        <v>0</v>
      </c>
      <c r="F6241">
        <v>0</v>
      </c>
      <c r="G6241">
        <v>0</v>
      </c>
      <c r="H6241" s="9">
        <v>3835.7733031002099</v>
      </c>
      <c r="I6241" s="9">
        <v>-1.8380711000000001</v>
      </c>
      <c r="J6241" s="9">
        <v>-1.8368506</v>
      </c>
      <c r="K6241" s="9">
        <v>-1.9923420000000001</v>
      </c>
      <c r="L6241" s="9">
        <v>-5.1398499479579902</v>
      </c>
      <c r="M6241" s="9">
        <v>-18.50346</v>
      </c>
      <c r="N6241" s="9">
        <v>-18.50346</v>
      </c>
      <c r="O6241" s="9">
        <v>-5.1398499479579902</v>
      </c>
      <c r="P6241">
        <v>0</v>
      </c>
      <c r="Q6241" s="9">
        <v>53.549995000000003</v>
      </c>
      <c r="R6241" s="9">
        <v>267836096.98862699</v>
      </c>
      <c r="S6241" s="9">
        <v>2249037189.2488298</v>
      </c>
      <c r="T6241" s="9">
        <v>-1.18777471455011E-3</v>
      </c>
      <c r="U6241" s="9">
        <v>5.1398499479579902</v>
      </c>
      <c r="V6241" s="9">
        <v>0</v>
      </c>
      <c r="W6241" s="9">
        <v>5.1398499479579902</v>
      </c>
      <c r="X6241" t="s">
        <v>86</v>
      </c>
      <c r="Y6241" s="9">
        <v>0</v>
      </c>
      <c r="Z6241" s="9">
        <v>3.6596345999999999E-3</v>
      </c>
    </row>
    <row r="6242" spans="1:26" x14ac:dyDescent="0.3">
      <c r="A6242">
        <v>2</v>
      </c>
      <c r="B6242">
        <v>0</v>
      </c>
      <c r="C6242">
        <v>0</v>
      </c>
      <c r="D6242">
        <v>1</v>
      </c>
      <c r="E6242">
        <v>0</v>
      </c>
      <c r="F6242">
        <v>0</v>
      </c>
      <c r="G6242">
        <v>0</v>
      </c>
      <c r="H6242" s="9">
        <v>3836.77330307495</v>
      </c>
      <c r="I6242" s="9">
        <v>-1.8379483000000001</v>
      </c>
      <c r="J6242" s="9">
        <v>-1.8367803</v>
      </c>
      <c r="K6242" s="9">
        <v>-2.0508351</v>
      </c>
      <c r="L6242" s="9">
        <v>-5.1410236490344703</v>
      </c>
      <c r="M6242" s="9">
        <v>-18.507684999999999</v>
      </c>
      <c r="N6242" s="9">
        <v>-18.507684999999999</v>
      </c>
      <c r="O6242" s="9">
        <v>-5.1410236490344703</v>
      </c>
      <c r="P6242">
        <v>0</v>
      </c>
      <c r="Q6242" s="9">
        <v>53.549995000000003</v>
      </c>
      <c r="R6242" s="9">
        <v>267836096.98862699</v>
      </c>
      <c r="S6242" s="9">
        <v>2268870595.76963</v>
      </c>
      <c r="T6242" s="9">
        <v>-1.1737010764809601E-3</v>
      </c>
      <c r="U6242" s="9">
        <v>5.1410236490344703</v>
      </c>
      <c r="V6242" s="9">
        <v>0</v>
      </c>
      <c r="W6242" s="9">
        <v>5.1410236490344703</v>
      </c>
      <c r="X6242" t="s">
        <v>86</v>
      </c>
      <c r="Y6242" s="9">
        <v>0</v>
      </c>
      <c r="Z6242" s="9">
        <v>3.7669336999999999E-3</v>
      </c>
    </row>
    <row r="6243" spans="1:26" x14ac:dyDescent="0.3">
      <c r="A6243">
        <v>2</v>
      </c>
      <c r="B6243">
        <v>0</v>
      </c>
      <c r="C6243">
        <v>0</v>
      </c>
      <c r="D6243">
        <v>1</v>
      </c>
      <c r="E6243">
        <v>0</v>
      </c>
      <c r="F6243">
        <v>0</v>
      </c>
      <c r="G6243">
        <v>0</v>
      </c>
      <c r="H6243" s="9">
        <v>3837.7733030496802</v>
      </c>
      <c r="I6243" s="9">
        <v>-1.8378627999999999</v>
      </c>
      <c r="J6243" s="9">
        <v>-1.8373790999999999</v>
      </c>
      <c r="K6243" s="9">
        <v>-1.9872289999999999</v>
      </c>
      <c r="L6243" s="9">
        <v>-5.1421943468084299</v>
      </c>
      <c r="M6243" s="9">
        <v>-18.511900000000001</v>
      </c>
      <c r="N6243" s="9">
        <v>-18.511900000000001</v>
      </c>
      <c r="O6243" s="9">
        <v>-5.1421943468084299</v>
      </c>
      <c r="P6243">
        <v>0</v>
      </c>
      <c r="Q6243" s="9">
        <v>53.549995000000003</v>
      </c>
      <c r="R6243" s="9">
        <v>267836096.98862699</v>
      </c>
      <c r="S6243" s="9">
        <v>2114745421.2629299</v>
      </c>
      <c r="T6243" s="9">
        <v>-1.17069777395961E-3</v>
      </c>
      <c r="U6243" s="9">
        <v>5.1421943468084299</v>
      </c>
      <c r="V6243" s="9">
        <v>0</v>
      </c>
      <c r="W6243" s="9">
        <v>5.1421943468084299</v>
      </c>
      <c r="X6243" t="s">
        <v>86</v>
      </c>
      <c r="Y6243" s="9">
        <v>0</v>
      </c>
      <c r="Z6243" s="9">
        <v>3.6512929999999999E-3</v>
      </c>
    </row>
    <row r="6244" spans="1:26" x14ac:dyDescent="0.3">
      <c r="A6244">
        <v>2</v>
      </c>
      <c r="B6244">
        <v>0</v>
      </c>
      <c r="C6244">
        <v>0</v>
      </c>
      <c r="D6244">
        <v>1</v>
      </c>
      <c r="E6244">
        <v>0</v>
      </c>
      <c r="F6244">
        <v>0</v>
      </c>
      <c r="G6244">
        <v>0</v>
      </c>
      <c r="H6244" s="9">
        <v>3838.7733030244199</v>
      </c>
      <c r="I6244" s="9">
        <v>-1.8378607</v>
      </c>
      <c r="J6244" s="9">
        <v>-1.8364685999999999</v>
      </c>
      <c r="K6244" s="9">
        <v>-2.0060400999999999</v>
      </c>
      <c r="L6244" s="9">
        <v>-5.1433468478198501</v>
      </c>
      <c r="M6244" s="9">
        <v>-18.516048000000001</v>
      </c>
      <c r="N6244" s="9">
        <v>-18.516048000000001</v>
      </c>
      <c r="O6244" s="9">
        <v>-5.1433468478198501</v>
      </c>
      <c r="P6244">
        <v>0</v>
      </c>
      <c r="Q6244" s="9">
        <v>53.549995000000003</v>
      </c>
      <c r="R6244" s="9">
        <v>267836096.98862699</v>
      </c>
      <c r="S6244" s="9">
        <v>2359724383.2573299</v>
      </c>
      <c r="T6244" s="9">
        <v>-1.15250101142461E-3</v>
      </c>
      <c r="U6244" s="9">
        <v>5.1433468478198501</v>
      </c>
      <c r="V6244" s="9">
        <v>0</v>
      </c>
      <c r="W6244" s="9">
        <v>5.1433468478198501</v>
      </c>
      <c r="X6244" t="s">
        <v>86</v>
      </c>
      <c r="Y6244" s="9">
        <v>0</v>
      </c>
      <c r="Z6244" s="9">
        <v>3.6840296999999999E-3</v>
      </c>
    </row>
    <row r="6245" spans="1:26" x14ac:dyDescent="0.3">
      <c r="A6245">
        <v>2</v>
      </c>
      <c r="B6245">
        <v>0</v>
      </c>
      <c r="C6245">
        <v>0</v>
      </c>
      <c r="D6245">
        <v>1</v>
      </c>
      <c r="E6245">
        <v>0</v>
      </c>
      <c r="F6245">
        <v>0</v>
      </c>
      <c r="G6245">
        <v>0</v>
      </c>
      <c r="H6245" s="9">
        <v>3839.77330299916</v>
      </c>
      <c r="I6245" s="9">
        <v>-1.8379296000000001</v>
      </c>
      <c r="J6245" s="9">
        <v>-1.8389293</v>
      </c>
      <c r="K6245" s="9">
        <v>-2.1978122999999998</v>
      </c>
      <c r="L6245" s="9">
        <v>-5.1444806131528198</v>
      </c>
      <c r="M6245" s="9">
        <v>-18.520130000000002</v>
      </c>
      <c r="N6245" s="9">
        <v>-18.520130000000002</v>
      </c>
      <c r="O6245" s="9">
        <v>-5.1444806131528198</v>
      </c>
      <c r="P6245">
        <v>0</v>
      </c>
      <c r="Q6245" s="9">
        <v>53.549995000000003</v>
      </c>
      <c r="R6245" s="9">
        <v>267836096.98862699</v>
      </c>
      <c r="S6245" s="9">
        <v>1798420015.6219399</v>
      </c>
      <c r="T6245" s="9">
        <v>-1.13376533296349E-3</v>
      </c>
      <c r="U6245" s="9">
        <v>5.1444806131528198</v>
      </c>
      <c r="V6245" s="9">
        <v>0</v>
      </c>
      <c r="W6245" s="9">
        <v>5.1444806131528198</v>
      </c>
      <c r="X6245" t="s">
        <v>86</v>
      </c>
      <c r="Y6245" s="9">
        <v>0</v>
      </c>
      <c r="Z6245" s="9">
        <v>4.0416215000000002E-3</v>
      </c>
    </row>
    <row r="6246" spans="1:26" x14ac:dyDescent="0.3">
      <c r="A6246">
        <v>2</v>
      </c>
      <c r="B6246">
        <v>0</v>
      </c>
      <c r="C6246">
        <v>0</v>
      </c>
      <c r="D6246">
        <v>1</v>
      </c>
      <c r="E6246">
        <v>0</v>
      </c>
      <c r="F6246">
        <v>0</v>
      </c>
      <c r="G6246">
        <v>0</v>
      </c>
      <c r="H6246" s="9">
        <v>3840.7733029739002</v>
      </c>
      <c r="I6246" s="9">
        <v>-1.8379821000000001</v>
      </c>
      <c r="J6246" s="9">
        <v>-1.8373401</v>
      </c>
      <c r="K6246" s="9">
        <v>-2.5179417000000002</v>
      </c>
      <c r="L6246" s="9">
        <v>-5.14573356741049</v>
      </c>
      <c r="M6246" s="9">
        <v>-18.524640999999999</v>
      </c>
      <c r="N6246" s="9">
        <v>-18.524640999999999</v>
      </c>
      <c r="O6246" s="9">
        <v>-5.14573356741049</v>
      </c>
      <c r="P6246">
        <v>0</v>
      </c>
      <c r="Q6246" s="9">
        <v>53.549995000000003</v>
      </c>
      <c r="R6246" s="9">
        <v>267836096.98862699</v>
      </c>
      <c r="S6246" s="9">
        <v>2125624768.23276</v>
      </c>
      <c r="T6246" s="9">
        <v>-1.2529542576738E-3</v>
      </c>
      <c r="U6246" s="9">
        <v>5.14573356741049</v>
      </c>
      <c r="V6246" s="9">
        <v>0</v>
      </c>
      <c r="W6246" s="9">
        <v>5.14573356741049</v>
      </c>
      <c r="X6246" t="s">
        <v>86</v>
      </c>
      <c r="Y6246" s="9">
        <v>0</v>
      </c>
      <c r="Z6246" s="9">
        <v>4.6263156E-3</v>
      </c>
    </row>
    <row r="6247" spans="1:26" x14ac:dyDescent="0.3">
      <c r="A6247">
        <v>2</v>
      </c>
      <c r="B6247">
        <v>0</v>
      </c>
      <c r="C6247">
        <v>0</v>
      </c>
      <c r="D6247">
        <v>1</v>
      </c>
      <c r="E6247">
        <v>0</v>
      </c>
      <c r="F6247">
        <v>0</v>
      </c>
      <c r="G6247">
        <v>0</v>
      </c>
      <c r="H6247" s="9">
        <v>3841.7733029486399</v>
      </c>
      <c r="I6247" s="9">
        <v>-1.837939</v>
      </c>
      <c r="J6247" s="9">
        <v>-1.8368447999999999</v>
      </c>
      <c r="K6247" s="9">
        <v>-2.5995192999999999</v>
      </c>
      <c r="L6247" s="9">
        <v>-5.1469092364120703</v>
      </c>
      <c r="M6247" s="9">
        <v>-18.528873000000001</v>
      </c>
      <c r="N6247" s="9">
        <v>-18.528873000000001</v>
      </c>
      <c r="O6247" s="9">
        <v>-5.1469092364120703</v>
      </c>
      <c r="P6247">
        <v>0</v>
      </c>
      <c r="Q6247" s="9">
        <v>53.549995000000003</v>
      </c>
      <c r="R6247" s="9">
        <v>267836096.98862699</v>
      </c>
      <c r="S6247" s="9">
        <v>2253708240.13908</v>
      </c>
      <c r="T6247" s="9">
        <v>-1.1756690015793899E-3</v>
      </c>
      <c r="U6247" s="9">
        <v>5.1469092364120703</v>
      </c>
      <c r="V6247" s="9">
        <v>0</v>
      </c>
      <c r="W6247" s="9">
        <v>5.1469092364120703</v>
      </c>
      <c r="X6247" t="s">
        <v>86</v>
      </c>
      <c r="Y6247" s="9">
        <v>0</v>
      </c>
      <c r="Z6247" s="9">
        <v>4.7749137000000002E-3</v>
      </c>
    </row>
    <row r="6248" spans="1:26" x14ac:dyDescent="0.3">
      <c r="A6248">
        <v>2</v>
      </c>
      <c r="B6248">
        <v>0</v>
      </c>
      <c r="C6248">
        <v>0</v>
      </c>
      <c r="D6248">
        <v>1</v>
      </c>
      <c r="E6248">
        <v>0</v>
      </c>
      <c r="F6248">
        <v>0</v>
      </c>
      <c r="G6248">
        <v>0</v>
      </c>
      <c r="H6248" s="9">
        <v>3842.77330292337</v>
      </c>
      <c r="I6248" s="9">
        <v>-1.8380327000000001</v>
      </c>
      <c r="J6248" s="9">
        <v>-1.8366681</v>
      </c>
      <c r="K6248" s="9">
        <v>-2.7419178</v>
      </c>
      <c r="L6248" s="9">
        <v>-5.1481145632599699</v>
      </c>
      <c r="M6248" s="9">
        <v>-18.533213</v>
      </c>
      <c r="N6248" s="9">
        <v>-18.533213</v>
      </c>
      <c r="O6248" s="9">
        <v>-5.1481145632599699</v>
      </c>
      <c r="P6248">
        <v>0</v>
      </c>
      <c r="Q6248" s="9">
        <v>53.549995000000003</v>
      </c>
      <c r="R6248" s="9">
        <v>267836096.98862699</v>
      </c>
      <c r="S6248" s="9">
        <v>2303544332.5946698</v>
      </c>
      <c r="T6248" s="9">
        <v>-1.2053268478977499E-3</v>
      </c>
      <c r="U6248" s="9">
        <v>5.1481145632599699</v>
      </c>
      <c r="V6248" s="9">
        <v>0</v>
      </c>
      <c r="W6248" s="9">
        <v>5.1481145632599699</v>
      </c>
      <c r="X6248" t="s">
        <v>86</v>
      </c>
      <c r="Y6248" s="9">
        <v>0</v>
      </c>
      <c r="Z6248" s="9">
        <v>5.0359932E-3</v>
      </c>
    </row>
    <row r="6249" spans="1:26" x14ac:dyDescent="0.3">
      <c r="A6249">
        <v>2</v>
      </c>
      <c r="B6249">
        <v>0</v>
      </c>
      <c r="C6249">
        <v>0</v>
      </c>
      <c r="D6249">
        <v>1</v>
      </c>
      <c r="E6249">
        <v>0</v>
      </c>
      <c r="F6249">
        <v>0</v>
      </c>
      <c r="G6249">
        <v>0</v>
      </c>
      <c r="H6249" s="9">
        <v>3843.7733028981102</v>
      </c>
      <c r="I6249" s="9">
        <v>-1.8381262</v>
      </c>
      <c r="J6249" s="9">
        <v>-1.8362632999999999</v>
      </c>
      <c r="K6249" s="9">
        <v>-2.8814163000000002</v>
      </c>
      <c r="L6249" s="9">
        <v>-5.1492907811383102</v>
      </c>
      <c r="M6249" s="9">
        <v>-18.537447</v>
      </c>
      <c r="N6249" s="9">
        <v>-18.537447</v>
      </c>
      <c r="O6249" s="9">
        <v>-5.1492907811383102</v>
      </c>
      <c r="P6249">
        <v>0</v>
      </c>
      <c r="Q6249" s="9">
        <v>53.549995000000003</v>
      </c>
      <c r="R6249" s="9">
        <v>267836096.98862699</v>
      </c>
      <c r="S6249" s="9">
        <v>2425655734.27951</v>
      </c>
      <c r="T6249" s="9">
        <v>-1.1762178783412099E-3</v>
      </c>
      <c r="U6249" s="9">
        <v>5.1492907811383102</v>
      </c>
      <c r="V6249" s="9">
        <v>0</v>
      </c>
      <c r="W6249" s="9">
        <v>5.1492907811383102</v>
      </c>
      <c r="X6249" t="s">
        <v>86</v>
      </c>
      <c r="Y6249" s="9">
        <v>0</v>
      </c>
      <c r="Z6249" s="9">
        <v>5.2910390999999996E-3</v>
      </c>
    </row>
    <row r="6250" spans="1:26" x14ac:dyDescent="0.3">
      <c r="A6250">
        <v>2</v>
      </c>
      <c r="B6250">
        <v>0</v>
      </c>
      <c r="C6250">
        <v>0</v>
      </c>
      <c r="D6250">
        <v>1</v>
      </c>
      <c r="E6250">
        <v>0</v>
      </c>
      <c r="F6250">
        <v>0</v>
      </c>
      <c r="G6250">
        <v>0</v>
      </c>
      <c r="H6250" s="9">
        <v>3844.7733028728499</v>
      </c>
      <c r="I6250" s="9">
        <v>-1.8380437000000001</v>
      </c>
      <c r="J6250" s="9">
        <v>-1.8388673</v>
      </c>
      <c r="K6250" s="9">
        <v>-3.1713640999999999</v>
      </c>
      <c r="L6250" s="9">
        <v>-5.1504494543830104</v>
      </c>
      <c r="M6250" s="9">
        <v>-18.541618</v>
      </c>
      <c r="N6250" s="9">
        <v>-18.541618</v>
      </c>
      <c r="O6250" s="9">
        <v>-5.1504494543830104</v>
      </c>
      <c r="P6250">
        <v>0</v>
      </c>
      <c r="Q6250" s="9">
        <v>53.549995000000003</v>
      </c>
      <c r="R6250" s="9">
        <v>267836096.98862699</v>
      </c>
      <c r="S6250" s="9">
        <v>1811360355.04493</v>
      </c>
      <c r="T6250" s="9">
        <v>-1.1586732447019801E-3</v>
      </c>
      <c r="U6250" s="9">
        <v>5.1504494543830104</v>
      </c>
      <c r="V6250" s="9">
        <v>0</v>
      </c>
      <c r="W6250" s="9">
        <v>5.1504494543830104</v>
      </c>
      <c r="X6250" t="s">
        <v>86</v>
      </c>
      <c r="Y6250" s="9">
        <v>0</v>
      </c>
      <c r="Z6250" s="9">
        <v>5.8317174999999999E-3</v>
      </c>
    </row>
    <row r="6251" spans="1:26" x14ac:dyDescent="0.3">
      <c r="A6251">
        <v>2</v>
      </c>
      <c r="B6251">
        <v>0</v>
      </c>
      <c r="C6251">
        <v>0</v>
      </c>
      <c r="D6251">
        <v>1</v>
      </c>
      <c r="E6251">
        <v>0</v>
      </c>
      <c r="F6251">
        <v>0</v>
      </c>
      <c r="G6251">
        <v>0</v>
      </c>
      <c r="H6251" s="9">
        <v>3845.77330284759</v>
      </c>
      <c r="I6251" s="9">
        <v>-1.8378490000000001</v>
      </c>
      <c r="J6251" s="9">
        <v>-1.8389397999999999</v>
      </c>
      <c r="K6251" s="9">
        <v>-3.2370687</v>
      </c>
      <c r="L6251" s="9">
        <v>-5.15160787484057</v>
      </c>
      <c r="M6251" s="9">
        <v>-18.545788000000002</v>
      </c>
      <c r="N6251" s="9">
        <v>-18.545788000000002</v>
      </c>
      <c r="O6251" s="9">
        <v>-5.15160787484057</v>
      </c>
      <c r="P6251">
        <v>0</v>
      </c>
      <c r="Q6251" s="9">
        <v>53.549995000000003</v>
      </c>
      <c r="R6251" s="9">
        <v>267836096.98862699</v>
      </c>
      <c r="S6251" s="9">
        <v>1799076365.8109601</v>
      </c>
      <c r="T6251" s="9">
        <v>-1.15842045756142E-3</v>
      </c>
      <c r="U6251" s="9">
        <v>5.15160787484057</v>
      </c>
      <c r="V6251" s="9">
        <v>0</v>
      </c>
      <c r="W6251" s="9">
        <v>5.15160787484057</v>
      </c>
      <c r="X6251" t="s">
        <v>86</v>
      </c>
      <c r="Y6251" s="9">
        <v>0</v>
      </c>
      <c r="Z6251" s="9">
        <v>5.9527744999999998E-3</v>
      </c>
    </row>
    <row r="6252" spans="1:26" x14ac:dyDescent="0.3">
      <c r="A6252">
        <v>2</v>
      </c>
      <c r="B6252">
        <v>0</v>
      </c>
      <c r="C6252">
        <v>0</v>
      </c>
      <c r="D6252">
        <v>1</v>
      </c>
      <c r="E6252">
        <v>0</v>
      </c>
      <c r="F6252">
        <v>0</v>
      </c>
      <c r="G6252">
        <v>0</v>
      </c>
      <c r="H6252" s="9">
        <v>3846.7733028223302</v>
      </c>
      <c r="I6252" s="9">
        <v>-1.8379987</v>
      </c>
      <c r="J6252" s="9">
        <v>-1.8390580000000001</v>
      </c>
      <c r="K6252" s="9">
        <v>-3.7206201999999999</v>
      </c>
      <c r="L6252" s="9">
        <v>-5.1527914023517702</v>
      </c>
      <c r="M6252" s="9">
        <v>-18.550049000000001</v>
      </c>
      <c r="N6252" s="9">
        <v>-18.550049000000001</v>
      </c>
      <c r="O6252" s="9">
        <v>-5.1527914023517702</v>
      </c>
      <c r="P6252">
        <v>0</v>
      </c>
      <c r="Q6252" s="9">
        <v>53.549995000000003</v>
      </c>
      <c r="R6252" s="9">
        <v>267836096.98862699</v>
      </c>
      <c r="S6252" s="9">
        <v>1779156294.5014901</v>
      </c>
      <c r="T6252" s="9">
        <v>-1.18352751119932E-3</v>
      </c>
      <c r="U6252" s="9">
        <v>5.1527914023517702</v>
      </c>
      <c r="V6252" s="9">
        <v>0</v>
      </c>
      <c r="W6252" s="9">
        <v>5.1527914023517702</v>
      </c>
      <c r="X6252" t="s">
        <v>86</v>
      </c>
      <c r="Y6252" s="9">
        <v>0</v>
      </c>
      <c r="Z6252" s="9">
        <v>6.8424363E-3</v>
      </c>
    </row>
    <row r="6253" spans="1:26" x14ac:dyDescent="0.3">
      <c r="A6253">
        <v>2</v>
      </c>
      <c r="B6253">
        <v>0</v>
      </c>
      <c r="C6253">
        <v>0</v>
      </c>
      <c r="D6253">
        <v>1</v>
      </c>
      <c r="E6253">
        <v>0</v>
      </c>
      <c r="F6253">
        <v>0</v>
      </c>
      <c r="G6253">
        <v>0</v>
      </c>
      <c r="H6253" s="9">
        <v>3847.7733027970598</v>
      </c>
      <c r="I6253" s="9">
        <v>-1.8380779</v>
      </c>
      <c r="J6253" s="9">
        <v>-1.836821</v>
      </c>
      <c r="K6253" s="9">
        <v>-3.9537919000000001</v>
      </c>
      <c r="L6253" s="9">
        <v>-5.1540325199352699</v>
      </c>
      <c r="M6253" s="9">
        <v>-18.554518000000002</v>
      </c>
      <c r="N6253" s="9">
        <v>-18.554518000000002</v>
      </c>
      <c r="O6253" s="9">
        <v>-5.1540325199352699</v>
      </c>
      <c r="P6253">
        <v>0</v>
      </c>
      <c r="Q6253" s="9">
        <v>53.549995000000003</v>
      </c>
      <c r="R6253" s="9">
        <v>267836096.98862699</v>
      </c>
      <c r="S6253" s="9">
        <v>2263353877.0518799</v>
      </c>
      <c r="T6253" s="9">
        <v>-1.2411175835005299E-3</v>
      </c>
      <c r="U6253" s="9">
        <v>5.1540325199352699</v>
      </c>
      <c r="V6253" s="9">
        <v>0</v>
      </c>
      <c r="W6253" s="9">
        <v>5.1540325199352699</v>
      </c>
      <c r="X6253" t="s">
        <v>86</v>
      </c>
      <c r="Y6253" s="9">
        <v>0</v>
      </c>
      <c r="Z6253" s="9">
        <v>7.2624077999999996E-3</v>
      </c>
    </row>
    <row r="6254" spans="1:26" x14ac:dyDescent="0.3">
      <c r="A6254">
        <v>2</v>
      </c>
      <c r="B6254">
        <v>0</v>
      </c>
      <c r="C6254">
        <v>0</v>
      </c>
      <c r="D6254">
        <v>1</v>
      </c>
      <c r="E6254">
        <v>0</v>
      </c>
      <c r="F6254">
        <v>0</v>
      </c>
      <c r="G6254">
        <v>0</v>
      </c>
      <c r="H6254" s="9">
        <v>3848.7733027718</v>
      </c>
      <c r="I6254" s="9">
        <v>-1.8380182</v>
      </c>
      <c r="J6254" s="9">
        <v>-1.8365301999999999</v>
      </c>
      <c r="K6254" s="9">
        <v>-4.0713511000000002</v>
      </c>
      <c r="L6254" s="9">
        <v>-5.1552444314634904</v>
      </c>
      <c r="M6254" s="9">
        <v>-18.558879999999998</v>
      </c>
      <c r="N6254" s="9">
        <v>-18.558879999999998</v>
      </c>
      <c r="O6254" s="9">
        <v>-5.1552444314634904</v>
      </c>
      <c r="P6254">
        <v>0</v>
      </c>
      <c r="Q6254" s="9">
        <v>53.549995000000003</v>
      </c>
      <c r="R6254" s="9">
        <v>267836096.98862699</v>
      </c>
      <c r="S6254" s="9">
        <v>2346799863.9994102</v>
      </c>
      <c r="T6254" s="9">
        <v>-1.21191152821609E-3</v>
      </c>
      <c r="U6254" s="9">
        <v>5.1552444314634904</v>
      </c>
      <c r="V6254" s="9">
        <v>0</v>
      </c>
      <c r="W6254" s="9">
        <v>5.1552444314634904</v>
      </c>
      <c r="X6254" t="s">
        <v>86</v>
      </c>
      <c r="Y6254" s="9">
        <v>0</v>
      </c>
      <c r="Z6254" s="9">
        <v>7.4771591000000002E-3</v>
      </c>
    </row>
    <row r="6255" spans="1:26" x14ac:dyDescent="0.3">
      <c r="A6255">
        <v>2</v>
      </c>
      <c r="B6255">
        <v>0</v>
      </c>
      <c r="C6255">
        <v>0</v>
      </c>
      <c r="D6255">
        <v>1</v>
      </c>
      <c r="E6255">
        <v>0</v>
      </c>
      <c r="F6255">
        <v>0</v>
      </c>
      <c r="G6255">
        <v>0</v>
      </c>
      <c r="H6255" s="9">
        <v>3849.7733027465401</v>
      </c>
      <c r="I6255" s="9">
        <v>-1.8380809</v>
      </c>
      <c r="J6255" s="9">
        <v>-1.8366610999999999</v>
      </c>
      <c r="K6255" s="9">
        <v>-4.3078798999999997</v>
      </c>
      <c r="L6255" s="9">
        <v>-5.1564431770850803</v>
      </c>
      <c r="M6255" s="9">
        <v>-18.563196000000001</v>
      </c>
      <c r="N6255" s="9">
        <v>-18.563196000000001</v>
      </c>
      <c r="O6255" s="9">
        <v>-5.1564431770850803</v>
      </c>
      <c r="P6255">
        <v>0</v>
      </c>
      <c r="Q6255" s="9">
        <v>53.549995000000003</v>
      </c>
      <c r="R6255" s="9">
        <v>267836096.98862699</v>
      </c>
      <c r="S6255" s="9">
        <v>2309267764.5316701</v>
      </c>
      <c r="T6255" s="9">
        <v>-1.19874562158894E-3</v>
      </c>
      <c r="U6255" s="9">
        <v>5.1564431770850803</v>
      </c>
      <c r="V6255" s="9">
        <v>0</v>
      </c>
      <c r="W6255" s="9">
        <v>5.1564431770850803</v>
      </c>
      <c r="X6255" t="s">
        <v>86</v>
      </c>
      <c r="Y6255" s="9">
        <v>0</v>
      </c>
      <c r="Z6255" s="9">
        <v>7.9121152E-3</v>
      </c>
    </row>
    <row r="6256" spans="1:26" x14ac:dyDescent="0.3">
      <c r="A6256">
        <v>2</v>
      </c>
      <c r="B6256">
        <v>0</v>
      </c>
      <c r="C6256">
        <v>0</v>
      </c>
      <c r="D6256">
        <v>1</v>
      </c>
      <c r="E6256">
        <v>0</v>
      </c>
      <c r="F6256">
        <v>0</v>
      </c>
      <c r="G6256">
        <v>0</v>
      </c>
      <c r="H6256" s="9">
        <v>3850.7733027212798</v>
      </c>
      <c r="I6256" s="9">
        <v>-1.838058</v>
      </c>
      <c r="J6256" s="9">
        <v>-1.8381646</v>
      </c>
      <c r="K6256" s="9">
        <v>-4.4915257000000004</v>
      </c>
      <c r="L6256" s="9">
        <v>-5.1576255512346103</v>
      </c>
      <c r="M6256" s="9">
        <v>-18.567450999999998</v>
      </c>
      <c r="N6256" s="9">
        <v>-18.567450999999998</v>
      </c>
      <c r="O6256" s="9">
        <v>-5.1576255512346103</v>
      </c>
      <c r="P6256">
        <v>0</v>
      </c>
      <c r="Q6256" s="9">
        <v>53.549995000000003</v>
      </c>
      <c r="R6256" s="9">
        <v>267836096.98862699</v>
      </c>
      <c r="S6256" s="9">
        <v>1947030008.2514</v>
      </c>
      <c r="T6256" s="9">
        <v>-1.18237414953448E-3</v>
      </c>
      <c r="U6256" s="9">
        <v>5.1576255512346103</v>
      </c>
      <c r="V6256" s="9">
        <v>0</v>
      </c>
      <c r="W6256" s="9">
        <v>5.1576255512346103</v>
      </c>
      <c r="X6256" t="s">
        <v>86</v>
      </c>
      <c r="Y6256" s="9">
        <v>0</v>
      </c>
      <c r="Z6256" s="9">
        <v>8.2561634000000005E-3</v>
      </c>
    </row>
    <row r="6257" spans="1:26" x14ac:dyDescent="0.3">
      <c r="A6257">
        <v>2</v>
      </c>
      <c r="B6257">
        <v>0</v>
      </c>
      <c r="C6257">
        <v>0</v>
      </c>
      <c r="D6257">
        <v>1</v>
      </c>
      <c r="E6257">
        <v>0</v>
      </c>
      <c r="F6257">
        <v>0</v>
      </c>
      <c r="G6257">
        <v>0</v>
      </c>
      <c r="H6257" s="9">
        <v>3851.77330269602</v>
      </c>
      <c r="I6257" s="9">
        <v>-1.8380308999999999</v>
      </c>
      <c r="J6257" s="9">
        <v>-1.8371869000000001</v>
      </c>
      <c r="K6257" s="9">
        <v>-4.6341529000000001</v>
      </c>
      <c r="L6257" s="9">
        <v>-5.1587995642898603</v>
      </c>
      <c r="M6257" s="9">
        <v>-18.571677999999999</v>
      </c>
      <c r="N6257" s="9">
        <v>-18.571677999999999</v>
      </c>
      <c r="O6257" s="9">
        <v>-5.1587995642898603</v>
      </c>
      <c r="P6257">
        <v>0</v>
      </c>
      <c r="Q6257" s="9">
        <v>53.549995000000003</v>
      </c>
      <c r="R6257" s="9">
        <v>267836096.98862699</v>
      </c>
      <c r="S6257" s="9">
        <v>2168980122.0454202</v>
      </c>
      <c r="T6257" s="9">
        <v>-1.17401305524467E-3</v>
      </c>
      <c r="U6257" s="9">
        <v>5.1587995642898603</v>
      </c>
      <c r="V6257" s="9">
        <v>0</v>
      </c>
      <c r="W6257" s="9">
        <v>5.1587995642898603</v>
      </c>
      <c r="X6257" t="s">
        <v>86</v>
      </c>
      <c r="Y6257" s="9">
        <v>0</v>
      </c>
      <c r="Z6257" s="9">
        <v>8.5138055000000008E-3</v>
      </c>
    </row>
    <row r="6258" spans="1:26" x14ac:dyDescent="0.3">
      <c r="A6258">
        <v>2</v>
      </c>
      <c r="B6258">
        <v>0</v>
      </c>
      <c r="C6258">
        <v>0</v>
      </c>
      <c r="D6258">
        <v>1</v>
      </c>
      <c r="E6258">
        <v>0</v>
      </c>
      <c r="F6258">
        <v>0</v>
      </c>
      <c r="G6258">
        <v>0</v>
      </c>
      <c r="H6258" s="9">
        <v>3852.7733026707501</v>
      </c>
      <c r="I6258" s="9">
        <v>-1.8379136</v>
      </c>
      <c r="J6258" s="9">
        <v>-1.8372455999999999</v>
      </c>
      <c r="K6258" s="9">
        <v>-4.8875469999999996</v>
      </c>
      <c r="L6258" s="9">
        <v>-5.1600026639718699</v>
      </c>
      <c r="M6258" s="9">
        <v>-18.57601</v>
      </c>
      <c r="N6258" s="9">
        <v>-18.57601</v>
      </c>
      <c r="O6258" s="9">
        <v>-5.1600026639718699</v>
      </c>
      <c r="P6258">
        <v>0</v>
      </c>
      <c r="Q6258" s="9">
        <v>53.549995000000003</v>
      </c>
      <c r="R6258" s="9">
        <v>267836096.98862699</v>
      </c>
      <c r="S6258" s="9">
        <v>2154780521.1662302</v>
      </c>
      <c r="T6258" s="9">
        <v>-1.20309968201315E-3</v>
      </c>
      <c r="U6258" s="9">
        <v>5.1600026639718699</v>
      </c>
      <c r="V6258" s="9">
        <v>0</v>
      </c>
      <c r="W6258" s="9">
        <v>5.1600026639718699</v>
      </c>
      <c r="X6258" t="s">
        <v>86</v>
      </c>
      <c r="Y6258" s="9">
        <v>0</v>
      </c>
      <c r="Z6258" s="9">
        <v>8.9796240999999999E-3</v>
      </c>
    </row>
    <row r="6259" spans="1:26" x14ac:dyDescent="0.3">
      <c r="A6259">
        <v>2</v>
      </c>
      <c r="B6259">
        <v>0</v>
      </c>
      <c r="C6259">
        <v>0</v>
      </c>
      <c r="D6259">
        <v>1</v>
      </c>
      <c r="E6259">
        <v>0</v>
      </c>
      <c r="F6259">
        <v>0</v>
      </c>
      <c r="G6259">
        <v>0</v>
      </c>
      <c r="H6259" s="9">
        <v>3853.7733026454898</v>
      </c>
      <c r="I6259" s="9">
        <v>-1.8379424</v>
      </c>
      <c r="J6259" s="9">
        <v>-1.8372705</v>
      </c>
      <c r="K6259" s="9">
        <v>-5.4773250000000004</v>
      </c>
      <c r="L6259" s="9">
        <v>-5.1612004060355803</v>
      </c>
      <c r="M6259" s="9">
        <v>-18.580321999999999</v>
      </c>
      <c r="N6259" s="9">
        <v>-18.580321999999999</v>
      </c>
      <c r="O6259" s="9">
        <v>-5.1612004060355803</v>
      </c>
      <c r="P6259">
        <v>0</v>
      </c>
      <c r="Q6259" s="9">
        <v>53.549995000000003</v>
      </c>
      <c r="R6259" s="9">
        <v>267836096.98862699</v>
      </c>
      <c r="S6259" s="9">
        <v>2149091490.08569</v>
      </c>
      <c r="T6259" s="9">
        <v>-1.1977420637077E-3</v>
      </c>
      <c r="U6259" s="9">
        <v>5.1612004060355803</v>
      </c>
      <c r="V6259" s="9">
        <v>0</v>
      </c>
      <c r="W6259" s="9">
        <v>5.1612004060355803</v>
      </c>
      <c r="X6259" t="s">
        <v>86</v>
      </c>
      <c r="Y6259" s="9">
        <v>0</v>
      </c>
      <c r="Z6259" s="9">
        <v>1.0063328E-2</v>
      </c>
    </row>
    <row r="6260" spans="1:26" x14ac:dyDescent="0.3">
      <c r="A6260">
        <v>2</v>
      </c>
      <c r="B6260">
        <v>0</v>
      </c>
      <c r="C6260">
        <v>0</v>
      </c>
      <c r="D6260">
        <v>1</v>
      </c>
      <c r="E6260">
        <v>0</v>
      </c>
      <c r="F6260">
        <v>0</v>
      </c>
      <c r="G6260">
        <v>0</v>
      </c>
      <c r="H6260" s="9">
        <v>3854.77330262023</v>
      </c>
      <c r="I6260" s="9">
        <v>-1.8380539</v>
      </c>
      <c r="J6260" s="9">
        <v>-1.837415</v>
      </c>
      <c r="K6260" s="9">
        <v>-5.6627254000000002</v>
      </c>
      <c r="L6260" s="9">
        <v>-5.1624342731090298</v>
      </c>
      <c r="M6260" s="9">
        <v>-18.584762999999999</v>
      </c>
      <c r="N6260" s="9">
        <v>-18.584762999999999</v>
      </c>
      <c r="O6260" s="9">
        <v>-5.1624342731090298</v>
      </c>
      <c r="P6260">
        <v>0</v>
      </c>
      <c r="Q6260" s="9">
        <v>53.549995000000003</v>
      </c>
      <c r="R6260" s="9">
        <v>267836096.98862699</v>
      </c>
      <c r="S6260" s="9">
        <v>2114403422.1528101</v>
      </c>
      <c r="T6260" s="9">
        <v>-1.2338670734566199E-3</v>
      </c>
      <c r="U6260" s="9">
        <v>5.1624342731090298</v>
      </c>
      <c r="V6260" s="9">
        <v>0</v>
      </c>
      <c r="W6260" s="9">
        <v>5.1624342731090298</v>
      </c>
      <c r="X6260" t="s">
        <v>86</v>
      </c>
      <c r="Y6260" s="9">
        <v>0</v>
      </c>
      <c r="Z6260" s="9">
        <v>1.0404777E-2</v>
      </c>
    </row>
    <row r="6261" spans="1:26" x14ac:dyDescent="0.3">
      <c r="A6261">
        <v>2</v>
      </c>
      <c r="B6261">
        <v>0</v>
      </c>
      <c r="C6261">
        <v>0</v>
      </c>
      <c r="D6261">
        <v>1</v>
      </c>
      <c r="E6261">
        <v>0</v>
      </c>
      <c r="F6261">
        <v>0</v>
      </c>
      <c r="G6261">
        <v>0</v>
      </c>
      <c r="H6261" s="9">
        <v>3855.7733025949701</v>
      </c>
      <c r="I6261" s="9">
        <v>-1.8378572</v>
      </c>
      <c r="J6261" s="9">
        <v>-1.8377569</v>
      </c>
      <c r="K6261" s="9">
        <v>-5.8719729999999997</v>
      </c>
      <c r="L6261" s="9">
        <v>-5.16365238507941</v>
      </c>
      <c r="M6261" s="9">
        <v>-18.589148999999999</v>
      </c>
      <c r="N6261" s="9">
        <v>-18.589148999999999</v>
      </c>
      <c r="O6261" s="9">
        <v>-5.16365238507941</v>
      </c>
      <c r="P6261">
        <v>0</v>
      </c>
      <c r="Q6261" s="9">
        <v>53.549995000000003</v>
      </c>
      <c r="R6261" s="9">
        <v>267836096.98862699</v>
      </c>
      <c r="S6261" s="9">
        <v>2036007375.36765</v>
      </c>
      <c r="T6261" s="9">
        <v>-1.2181119703713601E-3</v>
      </c>
      <c r="U6261" s="9">
        <v>5.16365238507941</v>
      </c>
      <c r="V6261" s="9">
        <v>0</v>
      </c>
      <c r="W6261" s="9">
        <v>5.16365238507941</v>
      </c>
      <c r="X6261" t="s">
        <v>86</v>
      </c>
      <c r="Y6261" s="9">
        <v>0</v>
      </c>
      <c r="Z6261" s="9">
        <v>1.0791258999999999E-2</v>
      </c>
    </row>
    <row r="6262" spans="1:26" x14ac:dyDescent="0.3">
      <c r="A6262">
        <v>2</v>
      </c>
      <c r="B6262">
        <v>0</v>
      </c>
      <c r="C6262">
        <v>0</v>
      </c>
      <c r="D6262">
        <v>1</v>
      </c>
      <c r="E6262">
        <v>0</v>
      </c>
      <c r="F6262">
        <v>0</v>
      </c>
      <c r="G6262">
        <v>0</v>
      </c>
      <c r="H6262" s="9">
        <v>3856.7733025696998</v>
      </c>
      <c r="I6262" s="9">
        <v>-1.8378768999999999</v>
      </c>
      <c r="J6262" s="9">
        <v>-1.8379471999999999</v>
      </c>
      <c r="K6262" s="9">
        <v>-6.0510777999999998</v>
      </c>
      <c r="L6262" s="9">
        <v>-5.1648473394120797</v>
      </c>
      <c r="M6262" s="9">
        <v>-18.593451000000002</v>
      </c>
      <c r="N6262" s="9">
        <v>-18.593451000000002</v>
      </c>
      <c r="O6262" s="9">
        <v>-5.1648473394120797</v>
      </c>
      <c r="P6262">
        <v>0</v>
      </c>
      <c r="Q6262" s="9">
        <v>53.549995000000003</v>
      </c>
      <c r="R6262" s="9">
        <v>267836096.98862699</v>
      </c>
      <c r="S6262" s="9">
        <v>1995036206.0767</v>
      </c>
      <c r="T6262" s="9">
        <v>-1.19495433266969E-3</v>
      </c>
      <c r="U6262" s="9">
        <v>5.1648473394120797</v>
      </c>
      <c r="V6262" s="9">
        <v>0</v>
      </c>
      <c r="W6262" s="9">
        <v>5.1648473394120797</v>
      </c>
      <c r="X6262" t="s">
        <v>86</v>
      </c>
      <c r="Y6262" s="9">
        <v>0</v>
      </c>
      <c r="Z6262" s="9">
        <v>1.1121562E-2</v>
      </c>
    </row>
    <row r="6263" spans="1:26" x14ac:dyDescent="0.3">
      <c r="A6263">
        <v>2</v>
      </c>
      <c r="B6263">
        <v>0</v>
      </c>
      <c r="C6263">
        <v>0</v>
      </c>
      <c r="D6263">
        <v>1</v>
      </c>
      <c r="E6263">
        <v>0</v>
      </c>
      <c r="F6263">
        <v>0</v>
      </c>
      <c r="G6263">
        <v>0</v>
      </c>
      <c r="H6263" s="9">
        <v>3857.77330254444</v>
      </c>
      <c r="I6263" s="9">
        <v>-1.837934</v>
      </c>
      <c r="J6263" s="9">
        <v>-1.8377825999999999</v>
      </c>
      <c r="K6263" s="9">
        <v>-6.1063280000000004</v>
      </c>
      <c r="L6263" s="9">
        <v>-5.1660000701750102</v>
      </c>
      <c r="M6263" s="9">
        <v>-18.597601000000001</v>
      </c>
      <c r="N6263" s="9">
        <v>-18.597601000000001</v>
      </c>
      <c r="O6263" s="9">
        <v>-5.1660000701750102</v>
      </c>
      <c r="P6263">
        <v>0</v>
      </c>
      <c r="Q6263" s="9">
        <v>53.549995000000003</v>
      </c>
      <c r="R6263" s="9">
        <v>267836096.98862699</v>
      </c>
      <c r="S6263" s="9">
        <v>2031222879.1073599</v>
      </c>
      <c r="T6263" s="9">
        <v>-1.1527307629322001E-3</v>
      </c>
      <c r="U6263" s="9">
        <v>5.1660000701750102</v>
      </c>
      <c r="V6263" s="9">
        <v>0</v>
      </c>
      <c r="W6263" s="9">
        <v>5.1660000701750102</v>
      </c>
      <c r="X6263" t="s">
        <v>86</v>
      </c>
      <c r="Y6263" s="9">
        <v>0</v>
      </c>
      <c r="Z6263" s="9">
        <v>1.1222104E-2</v>
      </c>
    </row>
    <row r="6264" spans="1:26" x14ac:dyDescent="0.3">
      <c r="A6264">
        <v>2</v>
      </c>
      <c r="B6264">
        <v>0</v>
      </c>
      <c r="C6264">
        <v>0</v>
      </c>
      <c r="D6264">
        <v>1</v>
      </c>
      <c r="E6264">
        <v>0</v>
      </c>
      <c r="F6264">
        <v>0</v>
      </c>
      <c r="G6264">
        <v>0</v>
      </c>
      <c r="H6264" s="9">
        <v>3858.7733025191801</v>
      </c>
      <c r="I6264" s="9">
        <v>-1.8379825000000001</v>
      </c>
      <c r="J6264" s="9">
        <v>-1.8368739000000001</v>
      </c>
      <c r="K6264" s="9">
        <v>-6.1968718000000003</v>
      </c>
      <c r="L6264" s="9">
        <v>-5.1671526370161596</v>
      </c>
      <c r="M6264" s="9">
        <v>-18.601749000000002</v>
      </c>
      <c r="N6264" s="9">
        <v>-18.601749000000002</v>
      </c>
      <c r="O6264" s="9">
        <v>-5.1671526370161596</v>
      </c>
      <c r="P6264">
        <v>0</v>
      </c>
      <c r="Q6264" s="9">
        <v>53.549995000000003</v>
      </c>
      <c r="R6264" s="9">
        <v>267836096.98862699</v>
      </c>
      <c r="S6264" s="9">
        <v>2254592364.4053502</v>
      </c>
      <c r="T6264" s="9">
        <v>-1.15256684115205E-3</v>
      </c>
      <c r="U6264" s="9">
        <v>5.1671526370161596</v>
      </c>
      <c r="V6264" s="9">
        <v>0</v>
      </c>
      <c r="W6264" s="9">
        <v>5.1671526370161596</v>
      </c>
      <c r="X6264" t="s">
        <v>86</v>
      </c>
      <c r="Y6264" s="9">
        <v>0</v>
      </c>
      <c r="Z6264" s="9">
        <v>1.1382872E-2</v>
      </c>
    </row>
    <row r="6265" spans="1:26" x14ac:dyDescent="0.3">
      <c r="A6265">
        <v>2</v>
      </c>
      <c r="B6265">
        <v>0</v>
      </c>
      <c r="C6265">
        <v>0</v>
      </c>
      <c r="D6265">
        <v>1</v>
      </c>
      <c r="E6265">
        <v>0</v>
      </c>
      <c r="F6265">
        <v>0</v>
      </c>
      <c r="G6265">
        <v>0</v>
      </c>
      <c r="H6265" s="9">
        <v>3859.7733024939198</v>
      </c>
      <c r="I6265" s="9">
        <v>-1.8379829000000001</v>
      </c>
      <c r="J6265" s="9">
        <v>-1.8370744999999999</v>
      </c>
      <c r="K6265" s="9">
        <v>-6.7036986000000001</v>
      </c>
      <c r="L6265" s="9">
        <v>-5.1683255991863897</v>
      </c>
      <c r="M6265" s="9">
        <v>-18.605972000000001</v>
      </c>
      <c r="N6265" s="9">
        <v>-18.605972000000001</v>
      </c>
      <c r="O6265" s="9">
        <v>-5.1683255991863897</v>
      </c>
      <c r="P6265">
        <v>0</v>
      </c>
      <c r="Q6265" s="9">
        <v>53.549995000000003</v>
      </c>
      <c r="R6265" s="9">
        <v>267836096.98862699</v>
      </c>
      <c r="S6265" s="9">
        <v>2201766204.9897799</v>
      </c>
      <c r="T6265" s="9">
        <v>-1.1729621702301E-3</v>
      </c>
      <c r="U6265" s="9">
        <v>5.1683255991863897</v>
      </c>
      <c r="V6265" s="9">
        <v>0</v>
      </c>
      <c r="W6265" s="9">
        <v>5.1683255991863897</v>
      </c>
      <c r="X6265" t="s">
        <v>86</v>
      </c>
      <c r="Y6265" s="9">
        <v>0</v>
      </c>
      <c r="Z6265" s="9">
        <v>1.2315194E-2</v>
      </c>
    </row>
    <row r="6266" spans="1:26" x14ac:dyDescent="0.3">
      <c r="A6266">
        <v>2</v>
      </c>
      <c r="B6266">
        <v>0</v>
      </c>
      <c r="C6266">
        <v>0</v>
      </c>
      <c r="D6266">
        <v>1</v>
      </c>
      <c r="E6266">
        <v>0</v>
      </c>
      <c r="F6266">
        <v>0</v>
      </c>
      <c r="G6266">
        <v>0</v>
      </c>
      <c r="H6266" s="9">
        <v>3860.7733024686599</v>
      </c>
      <c r="I6266" s="9">
        <v>-1.8378924999999999</v>
      </c>
      <c r="J6266" s="9">
        <v>-1.8380022</v>
      </c>
      <c r="K6266" s="9">
        <v>-6.7424650000000002</v>
      </c>
      <c r="L6266" s="9">
        <v>-5.1695522336579698</v>
      </c>
      <c r="M6266" s="9">
        <v>-18.610388</v>
      </c>
      <c r="N6266" s="9">
        <v>-18.610388</v>
      </c>
      <c r="O6266" s="9">
        <v>-5.1695522336579698</v>
      </c>
      <c r="P6266">
        <v>0</v>
      </c>
      <c r="Q6266" s="9">
        <v>53.549995000000003</v>
      </c>
      <c r="R6266" s="9">
        <v>267836096.98862699</v>
      </c>
      <c r="S6266" s="9">
        <v>1985185448.6456499</v>
      </c>
      <c r="T6266" s="9">
        <v>-1.2266344715756701E-3</v>
      </c>
      <c r="U6266" s="9">
        <v>5.1695522336579698</v>
      </c>
      <c r="V6266" s="9">
        <v>0</v>
      </c>
      <c r="W6266" s="9">
        <v>5.1695522336579698</v>
      </c>
      <c r="X6266" t="s">
        <v>86</v>
      </c>
      <c r="Y6266" s="9">
        <v>0</v>
      </c>
      <c r="Z6266" s="9">
        <v>1.2392665000000001E-2</v>
      </c>
    </row>
    <row r="6267" spans="1:26" x14ac:dyDescent="0.3">
      <c r="A6267">
        <v>2</v>
      </c>
      <c r="B6267">
        <v>0</v>
      </c>
      <c r="C6267">
        <v>0</v>
      </c>
      <c r="D6267">
        <v>1</v>
      </c>
      <c r="E6267">
        <v>0</v>
      </c>
      <c r="F6267">
        <v>0</v>
      </c>
      <c r="G6267">
        <v>0</v>
      </c>
      <c r="H6267" s="9">
        <v>3861.7733024433901</v>
      </c>
      <c r="I6267" s="9">
        <v>-1.8378663</v>
      </c>
      <c r="J6267" s="9">
        <v>-1.8371651</v>
      </c>
      <c r="K6267" s="9">
        <v>-6.5969758000000001</v>
      </c>
      <c r="L6267" s="9">
        <v>-5.1707517697710701</v>
      </c>
      <c r="M6267" s="9">
        <v>-18.614706000000002</v>
      </c>
      <c r="N6267" s="9">
        <v>-18.614706000000002</v>
      </c>
      <c r="O6267" s="9">
        <v>-5.1707517697710701</v>
      </c>
      <c r="P6267">
        <v>0</v>
      </c>
      <c r="Q6267" s="9">
        <v>53.549995000000003</v>
      </c>
      <c r="R6267" s="9">
        <v>267836096.98862699</v>
      </c>
      <c r="S6267" s="9">
        <v>2179517919.8706999</v>
      </c>
      <c r="T6267" s="9">
        <v>-1.1995361131029701E-3</v>
      </c>
      <c r="U6267" s="9">
        <v>5.1707517697710701</v>
      </c>
      <c r="V6267" s="9">
        <v>0</v>
      </c>
      <c r="W6267" s="9">
        <v>5.1707517697710701</v>
      </c>
      <c r="X6267" t="s">
        <v>86</v>
      </c>
      <c r="Y6267" s="9">
        <v>0</v>
      </c>
      <c r="Z6267" s="9">
        <v>1.2119734E-2</v>
      </c>
    </row>
    <row r="6268" spans="1:26" x14ac:dyDescent="0.3">
      <c r="A6268">
        <v>2</v>
      </c>
      <c r="B6268">
        <v>0</v>
      </c>
      <c r="C6268">
        <v>0</v>
      </c>
      <c r="D6268">
        <v>1</v>
      </c>
      <c r="E6268">
        <v>0</v>
      </c>
      <c r="F6268">
        <v>0</v>
      </c>
      <c r="G6268">
        <v>0</v>
      </c>
      <c r="H6268" s="9">
        <v>3862.7733024181298</v>
      </c>
      <c r="I6268" s="9">
        <v>-1.8381510000000001</v>
      </c>
      <c r="J6268" s="9">
        <v>-1.8389702000000001</v>
      </c>
      <c r="K6268" s="9">
        <v>-6.4065393999999998</v>
      </c>
      <c r="L6268" s="9">
        <v>-5.1719224782650199</v>
      </c>
      <c r="M6268" s="9">
        <v>-18.618921</v>
      </c>
      <c r="N6268" s="9">
        <v>-18.618921</v>
      </c>
      <c r="O6268" s="9">
        <v>-5.1719224782650199</v>
      </c>
      <c r="P6268">
        <v>0</v>
      </c>
      <c r="Q6268" s="9">
        <v>53.549995000000003</v>
      </c>
      <c r="R6268" s="9">
        <v>267836096.98862699</v>
      </c>
      <c r="S6268" s="9">
        <v>1800853464.71874</v>
      </c>
      <c r="T6268" s="9">
        <v>-1.1707084939480601E-3</v>
      </c>
      <c r="U6268" s="9">
        <v>5.1719224782650199</v>
      </c>
      <c r="V6268" s="9">
        <v>0</v>
      </c>
      <c r="W6268" s="9">
        <v>5.1719224782650199</v>
      </c>
      <c r="X6268" t="s">
        <v>86</v>
      </c>
      <c r="Y6268" s="9">
        <v>0</v>
      </c>
      <c r="Z6268" s="9">
        <v>1.1781435E-2</v>
      </c>
    </row>
    <row r="6269" spans="1:26" x14ac:dyDescent="0.3">
      <c r="A6269">
        <v>2</v>
      </c>
      <c r="B6269">
        <v>0</v>
      </c>
      <c r="C6269">
        <v>0</v>
      </c>
      <c r="D6269">
        <v>1</v>
      </c>
      <c r="E6269">
        <v>0</v>
      </c>
      <c r="F6269">
        <v>0</v>
      </c>
      <c r="G6269">
        <v>0</v>
      </c>
      <c r="H6269" s="9">
        <v>3863.7733023928699</v>
      </c>
      <c r="I6269" s="9">
        <v>-1.8381430000000001</v>
      </c>
      <c r="J6269" s="9">
        <v>-1.8387648000000001</v>
      </c>
      <c r="K6269" s="9">
        <v>-6.2834472999999997</v>
      </c>
      <c r="L6269" s="9">
        <v>-5.1730693477856002</v>
      </c>
      <c r="M6269" s="9">
        <v>-18.623049000000002</v>
      </c>
      <c r="N6269" s="9">
        <v>-18.623049000000002</v>
      </c>
      <c r="O6269" s="9">
        <v>-5.1730693477856002</v>
      </c>
      <c r="P6269">
        <v>0</v>
      </c>
      <c r="Q6269" s="9">
        <v>53.549995000000003</v>
      </c>
      <c r="R6269" s="9">
        <v>267836096.98862699</v>
      </c>
      <c r="S6269" s="9">
        <v>1837619088.7024</v>
      </c>
      <c r="T6269" s="9">
        <v>-1.1468695205847301E-3</v>
      </c>
      <c r="U6269" s="9">
        <v>5.1730693477856002</v>
      </c>
      <c r="V6269" s="9">
        <v>0</v>
      </c>
      <c r="W6269" s="9">
        <v>5.1730693477856002</v>
      </c>
      <c r="X6269" t="s">
        <v>86</v>
      </c>
      <c r="Y6269" s="9">
        <v>0</v>
      </c>
      <c r="Z6269" s="9">
        <v>1.1553781000000001E-2</v>
      </c>
    </row>
    <row r="6270" spans="1:26" x14ac:dyDescent="0.3">
      <c r="A6270">
        <v>2</v>
      </c>
      <c r="B6270">
        <v>0</v>
      </c>
      <c r="C6270">
        <v>0</v>
      </c>
      <c r="D6270">
        <v>1</v>
      </c>
      <c r="E6270">
        <v>0</v>
      </c>
      <c r="F6270">
        <v>0</v>
      </c>
      <c r="G6270">
        <v>0</v>
      </c>
      <c r="H6270" s="9">
        <v>3864.7733023676101</v>
      </c>
      <c r="I6270" s="9">
        <v>-1.8378654999999999</v>
      </c>
      <c r="J6270" s="9">
        <v>-1.8376011000000001</v>
      </c>
      <c r="K6270" s="9">
        <v>-6.1096478000000003</v>
      </c>
      <c r="L6270" s="9">
        <v>-5.17420038094237</v>
      </c>
      <c r="M6270" s="9">
        <v>-18.627120999999999</v>
      </c>
      <c r="N6270" s="9">
        <v>-18.627120999999999</v>
      </c>
      <c r="O6270" s="9">
        <v>-5.17420038094237</v>
      </c>
      <c r="P6270">
        <v>0</v>
      </c>
      <c r="Q6270" s="9">
        <v>53.549995000000003</v>
      </c>
      <c r="R6270" s="9">
        <v>267836096.98862699</v>
      </c>
      <c r="S6270" s="9">
        <v>2075432595.65628</v>
      </c>
      <c r="T6270" s="9">
        <v>-1.1310331567653199E-3</v>
      </c>
      <c r="U6270" s="9">
        <v>5.17420038094237</v>
      </c>
      <c r="V6270" s="9">
        <v>0</v>
      </c>
      <c r="W6270" s="9">
        <v>5.17420038094237</v>
      </c>
      <c r="X6270" t="s">
        <v>86</v>
      </c>
      <c r="Y6270" s="9">
        <v>0</v>
      </c>
      <c r="Z6270" s="9">
        <v>1.1227094999999999E-2</v>
      </c>
    </row>
    <row r="6271" spans="1:26" x14ac:dyDescent="0.3">
      <c r="A6271">
        <v>2</v>
      </c>
      <c r="B6271">
        <v>0</v>
      </c>
      <c r="C6271">
        <v>0</v>
      </c>
      <c r="D6271">
        <v>1</v>
      </c>
      <c r="E6271">
        <v>0</v>
      </c>
      <c r="F6271">
        <v>0</v>
      </c>
      <c r="G6271">
        <v>0</v>
      </c>
      <c r="H6271" s="9">
        <v>3865.7733023423498</v>
      </c>
      <c r="I6271" s="9">
        <v>-1.8378585999999999</v>
      </c>
      <c r="J6271" s="9">
        <v>-1.8389359999999999</v>
      </c>
      <c r="K6271" s="9">
        <v>-6.3113016999999996</v>
      </c>
      <c r="L6271" s="9">
        <v>-5.1753947114111796</v>
      </c>
      <c r="M6271" s="9">
        <v>-18.631419999999999</v>
      </c>
      <c r="N6271" s="9">
        <v>-18.631419999999999</v>
      </c>
      <c r="O6271" s="9">
        <v>-5.1753947114111796</v>
      </c>
      <c r="P6271">
        <v>0</v>
      </c>
      <c r="Q6271" s="9">
        <v>53.549995000000003</v>
      </c>
      <c r="R6271" s="9">
        <v>267836096.98862699</v>
      </c>
      <c r="S6271" s="9">
        <v>1808018086.31352</v>
      </c>
      <c r="T6271" s="9">
        <v>-1.1943304688139999E-3</v>
      </c>
      <c r="U6271" s="9">
        <v>5.1753947114111796</v>
      </c>
      <c r="V6271" s="9">
        <v>0</v>
      </c>
      <c r="W6271" s="9">
        <v>5.1753947114111796</v>
      </c>
      <c r="X6271" t="s">
        <v>86</v>
      </c>
      <c r="Y6271" s="9">
        <v>0</v>
      </c>
      <c r="Z6271" s="9">
        <v>1.160608E-2</v>
      </c>
    </row>
    <row r="6272" spans="1:26" x14ac:dyDescent="0.3">
      <c r="A6272">
        <v>2</v>
      </c>
      <c r="B6272">
        <v>0</v>
      </c>
      <c r="C6272">
        <v>0</v>
      </c>
      <c r="D6272">
        <v>1</v>
      </c>
      <c r="E6272">
        <v>0</v>
      </c>
      <c r="F6272">
        <v>0</v>
      </c>
      <c r="G6272">
        <v>0</v>
      </c>
      <c r="H6272" s="9">
        <v>3866.7733023170799</v>
      </c>
      <c r="I6272" s="9">
        <v>-1.8380304999999999</v>
      </c>
      <c r="J6272" s="9">
        <v>-1.8391799</v>
      </c>
      <c r="K6272" s="9">
        <v>-6.1197967999999996</v>
      </c>
      <c r="L6272" s="9">
        <v>-5.1766376817337596</v>
      </c>
      <c r="M6272" s="9">
        <v>-18.635895000000001</v>
      </c>
      <c r="N6272" s="9">
        <v>-18.635895000000001</v>
      </c>
      <c r="O6272" s="9">
        <v>-5.1766376817337596</v>
      </c>
      <c r="P6272">
        <v>0</v>
      </c>
      <c r="Q6272" s="9">
        <v>53.549995000000003</v>
      </c>
      <c r="R6272" s="9">
        <v>267836096.98862699</v>
      </c>
      <c r="S6272" s="9">
        <v>1766792365.1049299</v>
      </c>
      <c r="T6272" s="9">
        <v>-1.2429703225826901E-3</v>
      </c>
      <c r="U6272" s="9">
        <v>5.1766376817337596</v>
      </c>
      <c r="V6272" s="9">
        <v>0</v>
      </c>
      <c r="W6272" s="9">
        <v>5.1766376817337596</v>
      </c>
      <c r="X6272" t="s">
        <v>86</v>
      </c>
      <c r="Y6272" s="9">
        <v>0</v>
      </c>
      <c r="Z6272" s="9">
        <v>1.1255407E-2</v>
      </c>
    </row>
    <row r="6273" spans="1:26" x14ac:dyDescent="0.3">
      <c r="A6273">
        <v>2</v>
      </c>
      <c r="B6273">
        <v>0</v>
      </c>
      <c r="C6273">
        <v>0</v>
      </c>
      <c r="D6273">
        <v>1</v>
      </c>
      <c r="E6273">
        <v>0</v>
      </c>
      <c r="F6273">
        <v>0</v>
      </c>
      <c r="G6273">
        <v>0</v>
      </c>
      <c r="H6273" s="9">
        <v>3867.7733022918201</v>
      </c>
      <c r="I6273" s="9">
        <v>-1.8378973999999999</v>
      </c>
      <c r="J6273" s="9">
        <v>-1.8397318</v>
      </c>
      <c r="K6273" s="9">
        <v>-5.5709219000000001</v>
      </c>
      <c r="L6273" s="9">
        <v>-5.1778560038408399</v>
      </c>
      <c r="M6273" s="9">
        <v>-18.640281999999999</v>
      </c>
      <c r="N6273" s="9">
        <v>-18.640281999999999</v>
      </c>
      <c r="O6273" s="9">
        <v>-5.1778560038408399</v>
      </c>
      <c r="P6273">
        <v>0</v>
      </c>
      <c r="Q6273" s="9">
        <v>53.549995000000003</v>
      </c>
      <c r="R6273" s="9">
        <v>267836096.98862699</v>
      </c>
      <c r="S6273" s="9">
        <v>1679649972.8655601</v>
      </c>
      <c r="T6273" s="9">
        <v>-1.2183221070758399E-3</v>
      </c>
      <c r="U6273" s="9">
        <v>5.1778560038408399</v>
      </c>
      <c r="V6273" s="9">
        <v>0</v>
      </c>
      <c r="W6273" s="9">
        <v>5.1778560038408399</v>
      </c>
      <c r="X6273" t="s">
        <v>86</v>
      </c>
      <c r="Y6273" s="9">
        <v>0</v>
      </c>
      <c r="Z6273" s="9">
        <v>1.0249002E-2</v>
      </c>
    </row>
    <row r="6274" spans="1:26" x14ac:dyDescent="0.3">
      <c r="A6274">
        <v>2</v>
      </c>
      <c r="B6274">
        <v>0</v>
      </c>
      <c r="C6274">
        <v>0</v>
      </c>
      <c r="D6274">
        <v>1</v>
      </c>
      <c r="E6274">
        <v>0</v>
      </c>
      <c r="F6274">
        <v>0</v>
      </c>
      <c r="G6274">
        <v>0</v>
      </c>
      <c r="H6274" s="9">
        <v>3868.7733022665602</v>
      </c>
      <c r="I6274" s="9">
        <v>-1.8378724</v>
      </c>
      <c r="J6274" s="9">
        <v>-1.8390876</v>
      </c>
      <c r="K6274" s="9">
        <v>-5.1188868999999997</v>
      </c>
      <c r="L6274" s="9">
        <v>-5.1790363687286902</v>
      </c>
      <c r="M6274" s="9">
        <v>-18.644531000000001</v>
      </c>
      <c r="N6274" s="9">
        <v>-18.644531000000001</v>
      </c>
      <c r="O6274" s="9">
        <v>-5.1790363687286902</v>
      </c>
      <c r="P6274">
        <v>0</v>
      </c>
      <c r="Q6274" s="9">
        <v>53.549995000000003</v>
      </c>
      <c r="R6274" s="9">
        <v>267836096.98862699</v>
      </c>
      <c r="S6274" s="9">
        <v>1783146716.3791001</v>
      </c>
      <c r="T6274" s="9">
        <v>-1.1803648878476701E-3</v>
      </c>
      <c r="U6274" s="9">
        <v>5.1790363687286902</v>
      </c>
      <c r="V6274" s="9">
        <v>0</v>
      </c>
      <c r="W6274" s="9">
        <v>5.1790363687286902</v>
      </c>
      <c r="X6274" t="s">
        <v>86</v>
      </c>
      <c r="Y6274" s="9">
        <v>0</v>
      </c>
      <c r="Z6274" s="9">
        <v>9.4140814999999992E-3</v>
      </c>
    </row>
    <row r="6275" spans="1:26" x14ac:dyDescent="0.3">
      <c r="A6275">
        <v>2</v>
      </c>
      <c r="B6275">
        <v>0</v>
      </c>
      <c r="C6275">
        <v>0</v>
      </c>
      <c r="D6275">
        <v>1</v>
      </c>
      <c r="E6275">
        <v>0</v>
      </c>
      <c r="F6275">
        <v>0</v>
      </c>
      <c r="G6275">
        <v>0</v>
      </c>
      <c r="H6275" s="9">
        <v>3869.7733022412999</v>
      </c>
      <c r="I6275" s="9">
        <v>-1.8381144</v>
      </c>
      <c r="J6275" s="9">
        <v>-1.8397642000000001</v>
      </c>
      <c r="K6275" s="9">
        <v>-4.8331746999999998</v>
      </c>
      <c r="L6275" s="9">
        <v>-5.1801969278784501</v>
      </c>
      <c r="M6275" s="9">
        <v>-18.648707999999999</v>
      </c>
      <c r="N6275" s="9">
        <v>-18.648707999999999</v>
      </c>
      <c r="O6275" s="9">
        <v>-5.1801969278784501</v>
      </c>
      <c r="P6275">
        <v>0</v>
      </c>
      <c r="Q6275" s="9">
        <v>53.549995000000003</v>
      </c>
      <c r="R6275" s="9">
        <v>267836096.98862699</v>
      </c>
      <c r="S6275" s="9">
        <v>1675529582.2014101</v>
      </c>
      <c r="T6275" s="9">
        <v>-1.16055914976787E-3</v>
      </c>
      <c r="U6275" s="9">
        <v>5.1801969278784501</v>
      </c>
      <c r="V6275" s="9">
        <v>0</v>
      </c>
      <c r="W6275" s="9">
        <v>5.1801969278784501</v>
      </c>
      <c r="X6275" t="s">
        <v>86</v>
      </c>
      <c r="Y6275" s="9">
        <v>0</v>
      </c>
      <c r="Z6275" s="9">
        <v>8.8919019000000005E-3</v>
      </c>
    </row>
    <row r="6276" spans="1:26" x14ac:dyDescent="0.3">
      <c r="A6276">
        <v>2</v>
      </c>
      <c r="B6276">
        <v>0</v>
      </c>
      <c r="C6276">
        <v>0</v>
      </c>
      <c r="D6276">
        <v>1</v>
      </c>
      <c r="E6276">
        <v>0</v>
      </c>
      <c r="F6276">
        <v>0</v>
      </c>
      <c r="G6276">
        <v>0</v>
      </c>
      <c r="H6276" s="9">
        <v>3870.7733022160301</v>
      </c>
      <c r="I6276" s="9">
        <v>-1.8379785</v>
      </c>
      <c r="J6276" s="9">
        <v>-1.8385581</v>
      </c>
      <c r="K6276" s="9">
        <v>-4.5250645</v>
      </c>
      <c r="L6276" s="9">
        <v>-5.1813684050234903</v>
      </c>
      <c r="M6276" s="9">
        <v>-18.652925</v>
      </c>
      <c r="N6276" s="9">
        <v>-18.652925</v>
      </c>
      <c r="O6276" s="9">
        <v>-5.1813684050234903</v>
      </c>
      <c r="P6276">
        <v>0</v>
      </c>
      <c r="Q6276" s="9">
        <v>53.549995000000003</v>
      </c>
      <c r="R6276" s="9">
        <v>267836096.98862699</v>
      </c>
      <c r="S6276" s="9">
        <v>1878730215.3995299</v>
      </c>
      <c r="T6276" s="9">
        <v>-1.1714771450366201E-3</v>
      </c>
      <c r="U6276" s="9">
        <v>5.1813684050234903</v>
      </c>
      <c r="V6276" s="9">
        <v>0</v>
      </c>
      <c r="W6276" s="9">
        <v>5.1813684050234903</v>
      </c>
      <c r="X6276" t="s">
        <v>86</v>
      </c>
      <c r="Y6276" s="9">
        <v>0</v>
      </c>
      <c r="Z6276" s="9">
        <v>8.3195939999999996E-3</v>
      </c>
    </row>
    <row r="6277" spans="1:26" x14ac:dyDescent="0.3">
      <c r="A6277">
        <v>2</v>
      </c>
      <c r="B6277">
        <v>0</v>
      </c>
      <c r="C6277">
        <v>0</v>
      </c>
      <c r="D6277">
        <v>1</v>
      </c>
      <c r="E6277">
        <v>0</v>
      </c>
      <c r="F6277">
        <v>0</v>
      </c>
      <c r="G6277">
        <v>0</v>
      </c>
      <c r="H6277" s="9">
        <v>3871.7733021907702</v>
      </c>
      <c r="I6277" s="9">
        <v>-1.8379505</v>
      </c>
      <c r="J6277" s="9">
        <v>-1.8375102999999999</v>
      </c>
      <c r="K6277" s="9">
        <v>-4.2990661000000001</v>
      </c>
      <c r="L6277" s="9">
        <v>-5.1826010114087797</v>
      </c>
      <c r="M6277" s="9">
        <v>-18.657364000000001</v>
      </c>
      <c r="N6277" s="9">
        <v>-18.657364000000001</v>
      </c>
      <c r="O6277" s="9">
        <v>-5.1826010114087797</v>
      </c>
      <c r="P6277">
        <v>0</v>
      </c>
      <c r="Q6277" s="9">
        <v>53.549995000000003</v>
      </c>
      <c r="R6277" s="9">
        <v>267836096.98862699</v>
      </c>
      <c r="S6277" s="9">
        <v>2099934296.5272601</v>
      </c>
      <c r="T6277" s="9">
        <v>-1.2326063852841E-3</v>
      </c>
      <c r="U6277" s="9">
        <v>5.1826010114087797</v>
      </c>
      <c r="V6277" s="9">
        <v>0</v>
      </c>
      <c r="W6277" s="9">
        <v>5.1826010114087797</v>
      </c>
      <c r="X6277" t="s">
        <v>86</v>
      </c>
      <c r="Y6277" s="9">
        <v>0</v>
      </c>
      <c r="Z6277" s="9">
        <v>7.8995786999999998E-3</v>
      </c>
    </row>
    <row r="6278" spans="1:26" x14ac:dyDescent="0.3">
      <c r="A6278">
        <v>2</v>
      </c>
      <c r="B6278">
        <v>0</v>
      </c>
      <c r="C6278">
        <v>0</v>
      </c>
      <c r="D6278">
        <v>1</v>
      </c>
      <c r="E6278">
        <v>0</v>
      </c>
      <c r="F6278">
        <v>0</v>
      </c>
      <c r="G6278">
        <v>0</v>
      </c>
      <c r="H6278" s="9">
        <v>3872.7733021655099</v>
      </c>
      <c r="I6278" s="9">
        <v>-1.8380276</v>
      </c>
      <c r="J6278" s="9">
        <v>-1.8381718</v>
      </c>
      <c r="K6278" s="9">
        <v>-3.7299682999999999</v>
      </c>
      <c r="L6278" s="9">
        <v>-5.1838183506175497</v>
      </c>
      <c r="M6278" s="9">
        <v>-18.661746999999998</v>
      </c>
      <c r="N6278" s="9">
        <v>-18.661746999999998</v>
      </c>
      <c r="O6278" s="9">
        <v>-5.1838183506175497</v>
      </c>
      <c r="P6278">
        <v>0</v>
      </c>
      <c r="Q6278" s="9">
        <v>53.549995000000003</v>
      </c>
      <c r="R6278" s="9">
        <v>267836096.98862699</v>
      </c>
      <c r="S6278" s="9">
        <v>1955394788.80865</v>
      </c>
      <c r="T6278" s="9">
        <v>-1.2173392087744201E-3</v>
      </c>
      <c r="U6278" s="9">
        <v>5.1838183506175497</v>
      </c>
      <c r="V6278" s="9">
        <v>0</v>
      </c>
      <c r="W6278" s="9">
        <v>5.1838183506175497</v>
      </c>
      <c r="X6278" t="s">
        <v>86</v>
      </c>
      <c r="Y6278" s="9">
        <v>0</v>
      </c>
      <c r="Z6278" s="9">
        <v>6.8563228E-3</v>
      </c>
    </row>
    <row r="6279" spans="1:26" x14ac:dyDescent="0.3">
      <c r="A6279">
        <v>2</v>
      </c>
      <c r="B6279">
        <v>0</v>
      </c>
      <c r="C6279">
        <v>0</v>
      </c>
      <c r="D6279">
        <v>1</v>
      </c>
      <c r="E6279">
        <v>0</v>
      </c>
      <c r="F6279">
        <v>0</v>
      </c>
      <c r="G6279">
        <v>0</v>
      </c>
      <c r="H6279" s="9">
        <v>3873.7733021402501</v>
      </c>
      <c r="I6279" s="9">
        <v>-1.8379046999999999</v>
      </c>
      <c r="J6279" s="9">
        <v>-1.8382997999999999</v>
      </c>
      <c r="K6279" s="9">
        <v>-3.2579782000000002</v>
      </c>
      <c r="L6279" s="9">
        <v>-5.1850562432282699</v>
      </c>
      <c r="M6279" s="9">
        <v>-18.666202999999999</v>
      </c>
      <c r="N6279" s="9">
        <v>-18.666202999999999</v>
      </c>
      <c r="O6279" s="9">
        <v>-5.1850562432282699</v>
      </c>
      <c r="P6279">
        <v>0</v>
      </c>
      <c r="Q6279" s="9">
        <v>53.549995000000003</v>
      </c>
      <c r="R6279" s="9">
        <v>267836096.98862699</v>
      </c>
      <c r="S6279" s="9">
        <v>1930089884.36344</v>
      </c>
      <c r="T6279" s="9">
        <v>-1.23789261072282E-3</v>
      </c>
      <c r="U6279" s="9">
        <v>5.1850562432282699</v>
      </c>
      <c r="V6279" s="9">
        <v>0</v>
      </c>
      <c r="W6279" s="9">
        <v>5.1850562432282699</v>
      </c>
      <c r="X6279" t="s">
        <v>86</v>
      </c>
      <c r="Y6279" s="9">
        <v>0</v>
      </c>
      <c r="Z6279" s="9">
        <v>5.9891403999999997E-3</v>
      </c>
    </row>
    <row r="6280" spans="1:26" x14ac:dyDescent="0.3">
      <c r="A6280">
        <v>2</v>
      </c>
      <c r="B6280">
        <v>0</v>
      </c>
      <c r="C6280">
        <v>0</v>
      </c>
      <c r="D6280">
        <v>1</v>
      </c>
      <c r="E6280">
        <v>0</v>
      </c>
      <c r="F6280">
        <v>0</v>
      </c>
      <c r="G6280">
        <v>0</v>
      </c>
      <c r="H6280" s="9">
        <v>3874.7733021149902</v>
      </c>
      <c r="I6280" s="9">
        <v>-1.8379658000000001</v>
      </c>
      <c r="J6280" s="9">
        <v>-1.8383723000000001</v>
      </c>
      <c r="K6280" s="9">
        <v>-2.7990756000000001</v>
      </c>
      <c r="L6280" s="9">
        <v>-5.18624227150623</v>
      </c>
      <c r="M6280" s="9">
        <v>-18.670473000000001</v>
      </c>
      <c r="N6280" s="9">
        <v>-18.670473000000001</v>
      </c>
      <c r="O6280" s="9">
        <v>-5.18624227150623</v>
      </c>
      <c r="P6280">
        <v>0</v>
      </c>
      <c r="Q6280" s="9">
        <v>53.549995000000003</v>
      </c>
      <c r="R6280" s="9">
        <v>267836096.98862699</v>
      </c>
      <c r="S6280" s="9">
        <v>1916200019.1062</v>
      </c>
      <c r="T6280" s="9">
        <v>-1.186028277953E-3</v>
      </c>
      <c r="U6280" s="9">
        <v>5.18624227150623</v>
      </c>
      <c r="V6280" s="9">
        <v>0</v>
      </c>
      <c r="W6280" s="9">
        <v>5.18624227150623</v>
      </c>
      <c r="X6280" t="s">
        <v>86</v>
      </c>
      <c r="Y6280" s="9">
        <v>0</v>
      </c>
      <c r="Z6280" s="9">
        <v>5.1457430000000004E-3</v>
      </c>
    </row>
    <row r="6281" spans="1:26" x14ac:dyDescent="0.3">
      <c r="A6281">
        <v>2</v>
      </c>
      <c r="B6281">
        <v>0</v>
      </c>
      <c r="C6281">
        <v>0</v>
      </c>
      <c r="D6281">
        <v>1</v>
      </c>
      <c r="E6281">
        <v>0</v>
      </c>
      <c r="F6281">
        <v>0</v>
      </c>
      <c r="G6281">
        <v>0</v>
      </c>
      <c r="H6281" s="9">
        <v>3875.7733020897199</v>
      </c>
      <c r="I6281" s="9">
        <v>-1.8380497</v>
      </c>
      <c r="J6281" s="9">
        <v>-1.8379945</v>
      </c>
      <c r="K6281" s="9">
        <v>-2.7141782999999999</v>
      </c>
      <c r="L6281" s="9">
        <v>-5.1874131750894596</v>
      </c>
      <c r="M6281" s="9">
        <v>-18.674688</v>
      </c>
      <c r="N6281" s="9">
        <v>-18.674688</v>
      </c>
      <c r="O6281" s="9">
        <v>-5.1874131750894596</v>
      </c>
      <c r="P6281">
        <v>0</v>
      </c>
      <c r="Q6281" s="9">
        <v>53.549995000000003</v>
      </c>
      <c r="R6281" s="9">
        <v>267836096.98862699</v>
      </c>
      <c r="S6281" s="9">
        <v>1993659755.46153</v>
      </c>
      <c r="T6281" s="9">
        <v>-1.17090358323501E-3</v>
      </c>
      <c r="U6281" s="9">
        <v>5.1874131750894596</v>
      </c>
      <c r="V6281" s="9">
        <v>0</v>
      </c>
      <c r="W6281" s="9">
        <v>5.1874131750894596</v>
      </c>
      <c r="X6281" t="s">
        <v>86</v>
      </c>
      <c r="Y6281" s="9">
        <v>0</v>
      </c>
      <c r="Z6281" s="9">
        <v>4.9886447000000002E-3</v>
      </c>
    </row>
    <row r="6282" spans="1:26" x14ac:dyDescent="0.3">
      <c r="A6282">
        <v>2</v>
      </c>
      <c r="B6282">
        <v>0</v>
      </c>
      <c r="C6282">
        <v>0</v>
      </c>
      <c r="D6282">
        <v>1</v>
      </c>
      <c r="E6282">
        <v>0</v>
      </c>
      <c r="F6282">
        <v>0</v>
      </c>
      <c r="G6282">
        <v>0</v>
      </c>
      <c r="H6282" s="9">
        <v>3876.77330206446</v>
      </c>
      <c r="I6282" s="9">
        <v>-1.8380131</v>
      </c>
      <c r="J6282" s="9">
        <v>-1.8374763000000001</v>
      </c>
      <c r="K6282" s="9">
        <v>-2.0802535999999998</v>
      </c>
      <c r="L6282" s="9">
        <v>-5.1885695982259099</v>
      </c>
      <c r="M6282" s="9">
        <v>-18.678850000000001</v>
      </c>
      <c r="N6282" s="9">
        <v>-18.678850000000001</v>
      </c>
      <c r="O6282" s="9">
        <v>-5.1885695982259099</v>
      </c>
      <c r="P6282">
        <v>0</v>
      </c>
      <c r="Q6282" s="9">
        <v>53.549995000000003</v>
      </c>
      <c r="R6282" s="9">
        <v>267836096.98862699</v>
      </c>
      <c r="S6282" s="9">
        <v>2110411110.8579099</v>
      </c>
      <c r="T6282" s="9">
        <v>-1.1564231364467E-3</v>
      </c>
      <c r="U6282" s="9">
        <v>5.1885695982259099</v>
      </c>
      <c r="V6282" s="9">
        <v>0</v>
      </c>
      <c r="W6282" s="9">
        <v>5.1885695982259099</v>
      </c>
      <c r="X6282" t="s">
        <v>86</v>
      </c>
      <c r="Y6282" s="9">
        <v>0</v>
      </c>
      <c r="Z6282" s="9">
        <v>3.8224165000000001E-3</v>
      </c>
    </row>
    <row r="6283" spans="1:26" x14ac:dyDescent="0.3">
      <c r="A6283">
        <v>2</v>
      </c>
      <c r="B6283">
        <v>0</v>
      </c>
      <c r="C6283">
        <v>0</v>
      </c>
      <c r="D6283">
        <v>1</v>
      </c>
      <c r="E6283">
        <v>0</v>
      </c>
      <c r="F6283">
        <v>0</v>
      </c>
      <c r="G6283">
        <v>0</v>
      </c>
      <c r="H6283" s="9">
        <v>3877.7733020392002</v>
      </c>
      <c r="I6283" s="9">
        <v>-1.8379220000000001</v>
      </c>
      <c r="J6283" s="9">
        <v>-1.8378934</v>
      </c>
      <c r="K6283" s="9">
        <v>-1.8750119999999999</v>
      </c>
      <c r="L6283" s="9">
        <v>-5.1897147641031403</v>
      </c>
      <c r="M6283" s="9">
        <v>-18.682974000000002</v>
      </c>
      <c r="N6283" s="9">
        <v>-18.682974000000002</v>
      </c>
      <c r="O6283" s="9">
        <v>-5.1897147641031403</v>
      </c>
      <c r="P6283">
        <v>0</v>
      </c>
      <c r="Q6283" s="9">
        <v>53.549995000000003</v>
      </c>
      <c r="R6283" s="9">
        <v>267836096.98862699</v>
      </c>
      <c r="S6283" s="9">
        <v>2016217415.9613199</v>
      </c>
      <c r="T6283" s="9">
        <v>-1.14516587722945E-3</v>
      </c>
      <c r="U6283" s="9">
        <v>5.1897147641031403</v>
      </c>
      <c r="V6283" s="9">
        <v>0</v>
      </c>
      <c r="W6283" s="9">
        <v>5.1897147641031403</v>
      </c>
      <c r="X6283" t="s">
        <v>86</v>
      </c>
      <c r="Y6283" s="9">
        <v>0</v>
      </c>
      <c r="Z6283" s="9">
        <v>3.4460721000000001E-3</v>
      </c>
    </row>
    <row r="6284" spans="1:26" x14ac:dyDescent="0.3">
      <c r="A6284">
        <v>2</v>
      </c>
      <c r="B6284">
        <v>0</v>
      </c>
      <c r="C6284">
        <v>0</v>
      </c>
      <c r="D6284">
        <v>1</v>
      </c>
      <c r="E6284">
        <v>0</v>
      </c>
      <c r="F6284">
        <v>0</v>
      </c>
      <c r="G6284">
        <v>0</v>
      </c>
      <c r="H6284" s="9">
        <v>3878.7733020139399</v>
      </c>
      <c r="I6284" s="9">
        <v>-1.8378623000000001</v>
      </c>
      <c r="J6284" s="9">
        <v>-1.8387648000000001</v>
      </c>
      <c r="K6284" s="9">
        <v>-2.1274145</v>
      </c>
      <c r="L6284" s="9">
        <v>-5.1909127042453802</v>
      </c>
      <c r="M6284" s="9">
        <v>-18.687286</v>
      </c>
      <c r="N6284" s="9">
        <v>-18.687286</v>
      </c>
      <c r="O6284" s="9">
        <v>-5.1909127042453802</v>
      </c>
      <c r="P6284">
        <v>0</v>
      </c>
      <c r="Q6284" s="9">
        <v>53.549995000000003</v>
      </c>
      <c r="R6284" s="9">
        <v>267836096.98862699</v>
      </c>
      <c r="S6284" s="9">
        <v>1843933407.3164201</v>
      </c>
      <c r="T6284" s="9">
        <v>-1.19794014224083E-3</v>
      </c>
      <c r="U6284" s="9">
        <v>5.1909127042453802</v>
      </c>
      <c r="V6284" s="9">
        <v>0</v>
      </c>
      <c r="W6284" s="9">
        <v>5.1909127042453802</v>
      </c>
      <c r="X6284" t="s">
        <v>86</v>
      </c>
      <c r="Y6284" s="9">
        <v>0</v>
      </c>
      <c r="Z6284" s="9">
        <v>3.9118147000000002E-3</v>
      </c>
    </row>
    <row r="6285" spans="1:26" x14ac:dyDescent="0.3">
      <c r="A6285">
        <v>2</v>
      </c>
      <c r="B6285">
        <v>0</v>
      </c>
      <c r="C6285">
        <v>0</v>
      </c>
      <c r="D6285">
        <v>1</v>
      </c>
      <c r="E6285">
        <v>0</v>
      </c>
      <c r="F6285">
        <v>0</v>
      </c>
      <c r="G6285">
        <v>0</v>
      </c>
      <c r="H6285" s="9">
        <v>3879.77330198868</v>
      </c>
      <c r="I6285" s="9">
        <v>-1.8380745999999999</v>
      </c>
      <c r="J6285" s="9">
        <v>-1.838662</v>
      </c>
      <c r="K6285" s="9">
        <v>-2.2215836000000002</v>
      </c>
      <c r="L6285" s="9">
        <v>-5.1921413030336003</v>
      </c>
      <c r="M6285" s="9">
        <v>-18.69171</v>
      </c>
      <c r="N6285" s="9">
        <v>-18.69171</v>
      </c>
      <c r="O6285" s="9">
        <v>-5.1921413030336003</v>
      </c>
      <c r="P6285">
        <v>0</v>
      </c>
      <c r="Q6285" s="9">
        <v>53.549995000000003</v>
      </c>
      <c r="R6285" s="9">
        <v>267836096.98862699</v>
      </c>
      <c r="S6285" s="9">
        <v>1863188261.21755</v>
      </c>
      <c r="T6285" s="9">
        <v>-1.2285987882219001E-3</v>
      </c>
      <c r="U6285" s="9">
        <v>5.1921413030336003</v>
      </c>
      <c r="V6285" s="9">
        <v>0</v>
      </c>
      <c r="W6285" s="9">
        <v>5.1921413030336003</v>
      </c>
      <c r="X6285" t="s">
        <v>86</v>
      </c>
      <c r="Y6285" s="9">
        <v>0</v>
      </c>
      <c r="Z6285" s="9">
        <v>4.0847412000000003E-3</v>
      </c>
    </row>
    <row r="6286" spans="1:26" x14ac:dyDescent="0.3">
      <c r="A6286">
        <v>2</v>
      </c>
      <c r="B6286">
        <v>0</v>
      </c>
      <c r="C6286">
        <v>0</v>
      </c>
      <c r="D6286">
        <v>1</v>
      </c>
      <c r="E6286">
        <v>0</v>
      </c>
      <c r="F6286">
        <v>0</v>
      </c>
      <c r="G6286">
        <v>0</v>
      </c>
      <c r="H6286" s="9">
        <v>3880.7733019634102</v>
      </c>
      <c r="I6286" s="9">
        <v>-1.8380909999999999</v>
      </c>
      <c r="J6286" s="9">
        <v>-1.8366614999999999</v>
      </c>
      <c r="K6286" s="9">
        <v>-2.1728964</v>
      </c>
      <c r="L6286" s="9">
        <v>-5.1933594828102496</v>
      </c>
      <c r="M6286" s="9">
        <v>-18.696095</v>
      </c>
      <c r="N6286" s="9">
        <v>-18.696095</v>
      </c>
      <c r="O6286" s="9">
        <v>-5.1933594828102496</v>
      </c>
      <c r="P6286">
        <v>0</v>
      </c>
      <c r="Q6286" s="9">
        <v>53.549995000000003</v>
      </c>
      <c r="R6286" s="9">
        <v>267836096.98862699</v>
      </c>
      <c r="S6286" s="9">
        <v>2325634167.7555599</v>
      </c>
      <c r="T6286" s="9">
        <v>-1.21817977665461E-3</v>
      </c>
      <c r="U6286" s="9">
        <v>5.1933594828102496</v>
      </c>
      <c r="V6286" s="9">
        <v>0</v>
      </c>
      <c r="W6286" s="9">
        <v>5.1933594828102496</v>
      </c>
      <c r="X6286" t="s">
        <v>86</v>
      </c>
      <c r="Y6286" s="9">
        <v>0</v>
      </c>
      <c r="Z6286" s="9">
        <v>3.9908751000000001E-3</v>
      </c>
    </row>
    <row r="6287" spans="1:26" x14ac:dyDescent="0.3">
      <c r="A6287">
        <v>2</v>
      </c>
      <c r="B6287">
        <v>0</v>
      </c>
      <c r="C6287">
        <v>0</v>
      </c>
      <c r="D6287">
        <v>1</v>
      </c>
      <c r="E6287">
        <v>0</v>
      </c>
      <c r="F6287">
        <v>0</v>
      </c>
      <c r="G6287">
        <v>0</v>
      </c>
      <c r="H6287" s="9">
        <v>3881.7733019381499</v>
      </c>
      <c r="I6287" s="9">
        <v>-1.8379093</v>
      </c>
      <c r="J6287" s="9">
        <v>-1.8366066000000001</v>
      </c>
      <c r="K6287" s="9">
        <v>-2.1788487000000001</v>
      </c>
      <c r="L6287" s="9">
        <v>-5.1945519202695598</v>
      </c>
      <c r="M6287" s="9">
        <v>-18.700386000000002</v>
      </c>
      <c r="N6287" s="9">
        <v>-18.700386000000002</v>
      </c>
      <c r="O6287" s="9">
        <v>-5.1945519202695598</v>
      </c>
      <c r="P6287">
        <v>0</v>
      </c>
      <c r="Q6287" s="9">
        <v>53.549995000000003</v>
      </c>
      <c r="R6287" s="9">
        <v>267836096.98862699</v>
      </c>
      <c r="S6287" s="9">
        <v>2342081235.0525599</v>
      </c>
      <c r="T6287" s="9">
        <v>-1.1924374593101899E-3</v>
      </c>
      <c r="U6287" s="9">
        <v>5.1945519202695598</v>
      </c>
      <c r="V6287" s="9">
        <v>0</v>
      </c>
      <c r="W6287" s="9">
        <v>5.1945519202695598</v>
      </c>
      <c r="X6287" t="s">
        <v>86</v>
      </c>
      <c r="Y6287" s="9">
        <v>0</v>
      </c>
      <c r="Z6287" s="9">
        <v>4.0016881999999998E-3</v>
      </c>
    </row>
    <row r="6288" spans="1:26" x14ac:dyDescent="0.3">
      <c r="A6288">
        <v>2</v>
      </c>
      <c r="B6288">
        <v>0</v>
      </c>
      <c r="C6288">
        <v>0</v>
      </c>
      <c r="D6288">
        <v>1</v>
      </c>
      <c r="E6288">
        <v>0</v>
      </c>
      <c r="F6288">
        <v>0</v>
      </c>
      <c r="G6288">
        <v>0</v>
      </c>
      <c r="H6288" s="9">
        <v>3882.77330191289</v>
      </c>
      <c r="I6288" s="9">
        <v>-1.8380357000000001</v>
      </c>
      <c r="J6288" s="9">
        <v>-1.8366594000000001</v>
      </c>
      <c r="K6288" s="9">
        <v>-2.3700488000000002</v>
      </c>
      <c r="L6288" s="9">
        <v>-5.1957162188748303</v>
      </c>
      <c r="M6288" s="9">
        <v>-18.704578000000001</v>
      </c>
      <c r="N6288" s="9">
        <v>-18.704578000000001</v>
      </c>
      <c r="O6288" s="9">
        <v>-5.1957162188748303</v>
      </c>
      <c r="P6288">
        <v>0</v>
      </c>
      <c r="Q6288" s="9">
        <v>53.549995000000003</v>
      </c>
      <c r="R6288" s="9">
        <v>267836096.98862699</v>
      </c>
      <c r="S6288" s="9">
        <v>2327269979.4326601</v>
      </c>
      <c r="T6288" s="9">
        <v>-1.16429860526956E-3</v>
      </c>
      <c r="U6288" s="9">
        <v>5.1957162188748303</v>
      </c>
      <c r="V6288" s="9">
        <v>0</v>
      </c>
      <c r="W6288" s="9">
        <v>5.1957162188748303</v>
      </c>
      <c r="X6288" t="s">
        <v>86</v>
      </c>
      <c r="Y6288" s="9">
        <v>0</v>
      </c>
      <c r="Z6288" s="9">
        <v>4.3529724000000002E-3</v>
      </c>
    </row>
    <row r="6289" spans="1:26" x14ac:dyDescent="0.3">
      <c r="A6289">
        <v>2</v>
      </c>
      <c r="B6289">
        <v>0</v>
      </c>
      <c r="C6289">
        <v>0</v>
      </c>
      <c r="D6289">
        <v>1</v>
      </c>
      <c r="E6289">
        <v>0</v>
      </c>
      <c r="F6289">
        <v>0</v>
      </c>
      <c r="G6289">
        <v>0</v>
      </c>
      <c r="H6289" s="9">
        <v>3883.7733018876302</v>
      </c>
      <c r="I6289" s="9">
        <v>-1.8378469</v>
      </c>
      <c r="J6289" s="9">
        <v>-1.8364691</v>
      </c>
      <c r="K6289" s="9">
        <v>-2.6868587000000002</v>
      </c>
      <c r="L6289" s="9">
        <v>-5.1968717913228097</v>
      </c>
      <c r="M6289" s="9">
        <v>-18.708738</v>
      </c>
      <c r="N6289" s="9">
        <v>-18.708738</v>
      </c>
      <c r="O6289" s="9">
        <v>-5.1968717913228097</v>
      </c>
      <c r="P6289">
        <v>0</v>
      </c>
      <c r="Q6289" s="9">
        <v>53.549995000000003</v>
      </c>
      <c r="R6289" s="9">
        <v>267836096.98862699</v>
      </c>
      <c r="S6289" s="9">
        <v>2384042789.3080802</v>
      </c>
      <c r="T6289" s="9">
        <v>-1.1555724479759199E-3</v>
      </c>
      <c r="U6289" s="9">
        <v>5.1968717913228097</v>
      </c>
      <c r="V6289" s="9">
        <v>0</v>
      </c>
      <c r="W6289" s="9">
        <v>5.1968717913228097</v>
      </c>
      <c r="X6289" t="s">
        <v>86</v>
      </c>
      <c r="Y6289" s="9">
        <v>0</v>
      </c>
      <c r="Z6289" s="9">
        <v>4.9343327999999999E-3</v>
      </c>
    </row>
    <row r="6290" spans="1:26" x14ac:dyDescent="0.3">
      <c r="A6290">
        <v>2</v>
      </c>
      <c r="B6290">
        <v>0</v>
      </c>
      <c r="C6290">
        <v>0</v>
      </c>
      <c r="D6290">
        <v>1</v>
      </c>
      <c r="E6290">
        <v>0</v>
      </c>
      <c r="F6290">
        <v>0</v>
      </c>
      <c r="G6290">
        <v>0</v>
      </c>
      <c r="H6290" s="9">
        <v>3884.7733018623599</v>
      </c>
      <c r="I6290" s="9">
        <v>-1.8378596</v>
      </c>
      <c r="J6290" s="9">
        <v>-1.8381985000000001</v>
      </c>
      <c r="K6290" s="9">
        <v>-3.1790714000000002</v>
      </c>
      <c r="L6290" s="9">
        <v>-5.1980405926309201</v>
      </c>
      <c r="M6290" s="9">
        <v>-18.712945999999999</v>
      </c>
      <c r="N6290" s="9">
        <v>-18.712945999999999</v>
      </c>
      <c r="O6290" s="9">
        <v>-5.1980405926309201</v>
      </c>
      <c r="P6290">
        <v>0</v>
      </c>
      <c r="Q6290" s="9">
        <v>53.549995000000003</v>
      </c>
      <c r="R6290" s="9">
        <v>267836096.98862699</v>
      </c>
      <c r="S6290" s="9">
        <v>1955289176.2432499</v>
      </c>
      <c r="T6290" s="9">
        <v>-1.1688013081148001E-3</v>
      </c>
      <c r="U6290" s="9">
        <v>5.1980405926309201</v>
      </c>
      <c r="V6290" s="9">
        <v>0</v>
      </c>
      <c r="W6290" s="9">
        <v>5.1980405926309201</v>
      </c>
      <c r="X6290" t="s">
        <v>86</v>
      </c>
      <c r="Y6290" s="9">
        <v>0</v>
      </c>
      <c r="Z6290" s="9">
        <v>5.8437645999999998E-3</v>
      </c>
    </row>
    <row r="6291" spans="1:26" x14ac:dyDescent="0.3">
      <c r="A6291">
        <v>2</v>
      </c>
      <c r="B6291">
        <v>0</v>
      </c>
      <c r="C6291">
        <v>0</v>
      </c>
      <c r="D6291">
        <v>1</v>
      </c>
      <c r="E6291">
        <v>0</v>
      </c>
      <c r="F6291">
        <v>0</v>
      </c>
      <c r="G6291">
        <v>0</v>
      </c>
      <c r="H6291" s="9">
        <v>3885.7733018371</v>
      </c>
      <c r="I6291" s="9">
        <v>-1.8380873</v>
      </c>
      <c r="J6291" s="9">
        <v>-1.838732</v>
      </c>
      <c r="K6291" s="9">
        <v>-3.4851977999999999</v>
      </c>
      <c r="L6291" s="9">
        <v>-5.1992926135189599</v>
      </c>
      <c r="M6291" s="9">
        <v>-18.717452999999999</v>
      </c>
      <c r="N6291" s="9">
        <v>-18.717452999999999</v>
      </c>
      <c r="O6291" s="9">
        <v>-5.1992926135189599</v>
      </c>
      <c r="P6291">
        <v>0</v>
      </c>
      <c r="Q6291" s="9">
        <v>53.549995000000003</v>
      </c>
      <c r="R6291" s="9">
        <v>267836096.98862699</v>
      </c>
      <c r="S6291" s="9">
        <v>1852869683.64467</v>
      </c>
      <c r="T6291" s="9">
        <v>-1.2520208880379901E-3</v>
      </c>
      <c r="U6291" s="9">
        <v>5.1992926135189599</v>
      </c>
      <c r="V6291" s="9">
        <v>0</v>
      </c>
      <c r="W6291" s="9">
        <v>5.1992926135189599</v>
      </c>
      <c r="X6291" t="s">
        <v>86</v>
      </c>
      <c r="Y6291" s="9">
        <v>0</v>
      </c>
      <c r="Z6291" s="9">
        <v>6.4083444999999996E-3</v>
      </c>
    </row>
    <row r="6292" spans="1:26" x14ac:dyDescent="0.3">
      <c r="A6292">
        <v>2</v>
      </c>
      <c r="B6292">
        <v>0</v>
      </c>
      <c r="C6292">
        <v>0</v>
      </c>
      <c r="D6292">
        <v>1</v>
      </c>
      <c r="E6292">
        <v>0</v>
      </c>
      <c r="F6292">
        <v>0</v>
      </c>
      <c r="G6292">
        <v>0</v>
      </c>
      <c r="H6292" s="9">
        <v>3886.7733018118402</v>
      </c>
      <c r="I6292" s="9">
        <v>-1.8380624000000001</v>
      </c>
      <c r="J6292" s="9">
        <v>-1.8390933</v>
      </c>
      <c r="K6292" s="9">
        <v>-3.5795574000000001</v>
      </c>
      <c r="L6292" s="9">
        <v>-5.2005219854490301</v>
      </c>
      <c r="M6292" s="9">
        <v>-18.721879999999999</v>
      </c>
      <c r="N6292" s="9">
        <v>-18.721879999999999</v>
      </c>
      <c r="O6292" s="9">
        <v>-5.2005219854490301</v>
      </c>
      <c r="P6292">
        <v>0</v>
      </c>
      <c r="Q6292" s="9">
        <v>53.549995000000003</v>
      </c>
      <c r="R6292" s="9">
        <v>267836096.98862699</v>
      </c>
      <c r="S6292" s="9">
        <v>1789540487.30916</v>
      </c>
      <c r="T6292" s="9">
        <v>-1.2293719300693301E-3</v>
      </c>
      <c r="U6292" s="9">
        <v>5.2005219854490301</v>
      </c>
      <c r="V6292" s="9">
        <v>0</v>
      </c>
      <c r="W6292" s="9">
        <v>5.2005219854490301</v>
      </c>
      <c r="X6292" t="s">
        <v>86</v>
      </c>
      <c r="Y6292" s="9">
        <v>0</v>
      </c>
      <c r="Z6292" s="9">
        <v>6.5831402000000004E-3</v>
      </c>
    </row>
    <row r="6293" spans="1:26" x14ac:dyDescent="0.3">
      <c r="A6293">
        <v>2</v>
      </c>
      <c r="B6293">
        <v>0</v>
      </c>
      <c r="C6293">
        <v>0</v>
      </c>
      <c r="D6293">
        <v>1</v>
      </c>
      <c r="E6293">
        <v>0</v>
      </c>
      <c r="F6293">
        <v>0</v>
      </c>
      <c r="G6293">
        <v>0</v>
      </c>
      <c r="H6293" s="9">
        <v>3887.7733017865799</v>
      </c>
      <c r="I6293" s="9">
        <v>-1.8380029</v>
      </c>
      <c r="J6293" s="9">
        <v>-1.8363285</v>
      </c>
      <c r="K6293" s="9">
        <v>-3.6820829000000002</v>
      </c>
      <c r="L6293" s="9">
        <v>-5.2017455646915902</v>
      </c>
      <c r="M6293" s="9">
        <v>-18.726284</v>
      </c>
      <c r="N6293" s="9">
        <v>-18.726284</v>
      </c>
      <c r="O6293" s="9">
        <v>-5.2017455646915902</v>
      </c>
      <c r="P6293">
        <v>0</v>
      </c>
      <c r="Q6293" s="9">
        <v>53.549995000000003</v>
      </c>
      <c r="R6293" s="9">
        <v>267836096.98862699</v>
      </c>
      <c r="S6293" s="9">
        <v>2429619428.7430902</v>
      </c>
      <c r="T6293" s="9">
        <v>-1.22357924256011E-3</v>
      </c>
      <c r="U6293" s="9">
        <v>5.2017455646915902</v>
      </c>
      <c r="V6293" s="9">
        <v>0</v>
      </c>
      <c r="W6293" s="9">
        <v>5.2017455646915902</v>
      </c>
      <c r="X6293" t="s">
        <v>86</v>
      </c>
      <c r="Y6293" s="9">
        <v>0</v>
      </c>
      <c r="Z6293" s="9">
        <v>6.7615137000000001E-3</v>
      </c>
    </row>
    <row r="6294" spans="1:26" x14ac:dyDescent="0.3">
      <c r="A6294">
        <v>2</v>
      </c>
      <c r="B6294">
        <v>0</v>
      </c>
      <c r="C6294">
        <v>0</v>
      </c>
      <c r="D6294">
        <v>1</v>
      </c>
      <c r="E6294">
        <v>0</v>
      </c>
      <c r="F6294">
        <v>0</v>
      </c>
      <c r="G6294">
        <v>0</v>
      </c>
      <c r="H6294" s="9">
        <v>3888.77330176132</v>
      </c>
      <c r="I6294" s="9">
        <v>-1.8378677000000001</v>
      </c>
      <c r="J6294" s="9">
        <v>-1.8371002999999999</v>
      </c>
      <c r="K6294" s="9">
        <v>-3.8916740000000001</v>
      </c>
      <c r="L6294" s="9">
        <v>-5.2029550730412497</v>
      </c>
      <c r="M6294" s="9">
        <v>-18.730639</v>
      </c>
      <c r="N6294" s="9">
        <v>-18.730639</v>
      </c>
      <c r="O6294" s="9">
        <v>-5.2029550730412497</v>
      </c>
      <c r="P6294">
        <v>0</v>
      </c>
      <c r="Q6294" s="9">
        <v>53.549995000000003</v>
      </c>
      <c r="R6294" s="9">
        <v>267836096.98862699</v>
      </c>
      <c r="S6294" s="9">
        <v>2209754906.8155599</v>
      </c>
      <c r="T6294" s="9">
        <v>-1.20950834965682E-3</v>
      </c>
      <c r="U6294" s="9">
        <v>5.2029550730412497</v>
      </c>
      <c r="V6294" s="9">
        <v>0</v>
      </c>
      <c r="W6294" s="9">
        <v>5.2029550730412497</v>
      </c>
      <c r="X6294" t="s">
        <v>86</v>
      </c>
      <c r="Y6294" s="9">
        <v>0</v>
      </c>
      <c r="Z6294" s="9">
        <v>7.1493955E-3</v>
      </c>
    </row>
    <row r="6295" spans="1:26" x14ac:dyDescent="0.3">
      <c r="A6295">
        <v>2</v>
      </c>
      <c r="B6295">
        <v>0</v>
      </c>
      <c r="C6295">
        <v>0</v>
      </c>
      <c r="D6295">
        <v>1</v>
      </c>
      <c r="E6295">
        <v>0</v>
      </c>
      <c r="F6295">
        <v>0</v>
      </c>
      <c r="G6295">
        <v>0</v>
      </c>
      <c r="H6295" s="9">
        <v>3889.7733017360501</v>
      </c>
      <c r="I6295" s="9">
        <v>-1.8380044</v>
      </c>
      <c r="J6295" s="9">
        <v>-1.8380375</v>
      </c>
      <c r="K6295" s="9">
        <v>-3.9342182000000001</v>
      </c>
      <c r="L6295" s="9">
        <v>-5.2041349230544496</v>
      </c>
      <c r="M6295" s="9">
        <v>-18.734885999999999</v>
      </c>
      <c r="N6295" s="9">
        <v>-18.734885999999999</v>
      </c>
      <c r="O6295" s="9">
        <v>-5.2041349230544496</v>
      </c>
      <c r="P6295">
        <v>0</v>
      </c>
      <c r="Q6295" s="9">
        <v>53.549995000000003</v>
      </c>
      <c r="R6295" s="9">
        <v>267836096.98862699</v>
      </c>
      <c r="S6295" s="9">
        <v>1990949767.80159</v>
      </c>
      <c r="T6295" s="9">
        <v>-1.17985001320342E-3</v>
      </c>
      <c r="U6295" s="9">
        <v>5.2041349230544496</v>
      </c>
      <c r="V6295" s="9">
        <v>0</v>
      </c>
      <c r="W6295" s="9">
        <v>5.2041349230544496</v>
      </c>
      <c r="X6295" t="s">
        <v>86</v>
      </c>
      <c r="Y6295" s="9">
        <v>0</v>
      </c>
      <c r="Z6295" s="9">
        <v>7.2312406000000001E-3</v>
      </c>
    </row>
    <row r="6296" spans="1:26" x14ac:dyDescent="0.3">
      <c r="A6296">
        <v>2</v>
      </c>
      <c r="B6296">
        <v>0</v>
      </c>
      <c r="C6296">
        <v>0</v>
      </c>
      <c r="D6296">
        <v>1</v>
      </c>
      <c r="E6296">
        <v>0</v>
      </c>
      <c r="F6296">
        <v>0</v>
      </c>
      <c r="G6296">
        <v>0</v>
      </c>
      <c r="H6296" s="9">
        <v>3890.7733017107898</v>
      </c>
      <c r="I6296" s="9">
        <v>-1.8381569</v>
      </c>
      <c r="J6296" s="9">
        <v>-1.8381708000000001</v>
      </c>
      <c r="K6296" s="9">
        <v>-4.1346898000000003</v>
      </c>
      <c r="L6296" s="9">
        <v>-5.2052852118686799</v>
      </c>
      <c r="M6296" s="9">
        <v>-18.739027</v>
      </c>
      <c r="N6296" s="9">
        <v>-18.739027</v>
      </c>
      <c r="O6296" s="9">
        <v>-5.2052852118686799</v>
      </c>
      <c r="P6296">
        <v>0</v>
      </c>
      <c r="Q6296" s="9">
        <v>53.549995000000003</v>
      </c>
      <c r="R6296" s="9">
        <v>267836096.98862699</v>
      </c>
      <c r="S6296" s="9">
        <v>1963681467.36746</v>
      </c>
      <c r="T6296" s="9">
        <v>-1.15028881422674E-3</v>
      </c>
      <c r="U6296" s="9">
        <v>5.2052852118686799</v>
      </c>
      <c r="V6296" s="9">
        <v>0</v>
      </c>
      <c r="W6296" s="9">
        <v>5.2052852118686799</v>
      </c>
      <c r="X6296" t="s">
        <v>86</v>
      </c>
      <c r="Y6296" s="9">
        <v>0</v>
      </c>
      <c r="Z6296" s="9">
        <v>7.6002659999999996E-3</v>
      </c>
    </row>
    <row r="6297" spans="1:26" x14ac:dyDescent="0.3">
      <c r="A6297">
        <v>2</v>
      </c>
      <c r="B6297">
        <v>0</v>
      </c>
      <c r="C6297">
        <v>0</v>
      </c>
      <c r="D6297">
        <v>1</v>
      </c>
      <c r="E6297">
        <v>0</v>
      </c>
      <c r="F6297">
        <v>0</v>
      </c>
      <c r="G6297">
        <v>0</v>
      </c>
      <c r="H6297" s="9">
        <v>3891.77330168553</v>
      </c>
      <c r="I6297" s="9">
        <v>-1.8379797</v>
      </c>
      <c r="J6297" s="9">
        <v>-1.8378905000000001</v>
      </c>
      <c r="K6297" s="9">
        <v>-4.6747503000000004</v>
      </c>
      <c r="L6297" s="9">
        <v>-5.2064491870311302</v>
      </c>
      <c r="M6297" s="9">
        <v>-18.743217000000001</v>
      </c>
      <c r="N6297" s="9">
        <v>-18.743217000000001</v>
      </c>
      <c r="O6297" s="9">
        <v>-5.2064491870311302</v>
      </c>
      <c r="P6297">
        <v>0</v>
      </c>
      <c r="Q6297" s="9">
        <v>53.549995000000003</v>
      </c>
      <c r="R6297" s="9">
        <v>267836096.98862699</v>
      </c>
      <c r="S6297" s="9">
        <v>2023316434.8393199</v>
      </c>
      <c r="T6297" s="9">
        <v>-1.16397516245303E-3</v>
      </c>
      <c r="U6297" s="9">
        <v>5.2064491870311302</v>
      </c>
      <c r="V6297" s="9">
        <v>0</v>
      </c>
      <c r="W6297" s="9">
        <v>5.2064491870311302</v>
      </c>
      <c r="X6297" t="s">
        <v>86</v>
      </c>
      <c r="Y6297" s="9">
        <v>0</v>
      </c>
      <c r="Z6297" s="9">
        <v>8.5916789E-3</v>
      </c>
    </row>
    <row r="6298" spans="1:26" x14ac:dyDescent="0.3">
      <c r="A6298">
        <v>2</v>
      </c>
      <c r="B6298">
        <v>0</v>
      </c>
      <c r="C6298">
        <v>0</v>
      </c>
      <c r="D6298">
        <v>1</v>
      </c>
      <c r="E6298">
        <v>0</v>
      </c>
      <c r="F6298">
        <v>0</v>
      </c>
      <c r="G6298">
        <v>0</v>
      </c>
      <c r="H6298" s="9">
        <v>3892.7733016602701</v>
      </c>
      <c r="I6298" s="9">
        <v>-1.8380101</v>
      </c>
      <c r="J6298" s="9">
        <v>-1.8366830000000001</v>
      </c>
      <c r="K6298" s="9">
        <v>-4.7601442</v>
      </c>
      <c r="L6298" s="9">
        <v>-5.2076770703792503</v>
      </c>
      <c r="M6298" s="9">
        <v>-18.747637000000001</v>
      </c>
      <c r="N6298" s="9">
        <v>-18.747637000000001</v>
      </c>
      <c r="O6298" s="9">
        <v>-5.2076770703792503</v>
      </c>
      <c r="P6298">
        <v>0</v>
      </c>
      <c r="Q6298" s="9">
        <v>53.549995000000003</v>
      </c>
      <c r="R6298" s="9">
        <v>267836096.98862699</v>
      </c>
      <c r="S6298" s="9">
        <v>2325802666.9419398</v>
      </c>
      <c r="T6298" s="9">
        <v>-1.2278833481209599E-3</v>
      </c>
      <c r="U6298" s="9">
        <v>5.2076770703792503</v>
      </c>
      <c r="V6298" s="9">
        <v>0</v>
      </c>
      <c r="W6298" s="9">
        <v>5.2076770703792503</v>
      </c>
      <c r="X6298" t="s">
        <v>86</v>
      </c>
      <c r="Y6298" s="9">
        <v>0</v>
      </c>
      <c r="Z6298" s="9">
        <v>8.7428764000000003E-3</v>
      </c>
    </row>
    <row r="6299" spans="1:26" x14ac:dyDescent="0.3">
      <c r="A6299">
        <v>2</v>
      </c>
      <c r="B6299">
        <v>0</v>
      </c>
      <c r="C6299">
        <v>0</v>
      </c>
      <c r="D6299">
        <v>1</v>
      </c>
      <c r="E6299">
        <v>0</v>
      </c>
      <c r="F6299">
        <v>0</v>
      </c>
      <c r="G6299">
        <v>0</v>
      </c>
      <c r="H6299" s="9">
        <v>3893.7733016350098</v>
      </c>
      <c r="I6299" s="9">
        <v>-1.8381624999999999</v>
      </c>
      <c r="J6299" s="9">
        <v>-1.8382014</v>
      </c>
      <c r="K6299" s="9">
        <v>-5.0274653000000002</v>
      </c>
      <c r="L6299" s="9">
        <v>-5.20889394714058</v>
      </c>
      <c r="M6299" s="9">
        <v>-18.752018</v>
      </c>
      <c r="N6299" s="9">
        <v>-18.752018</v>
      </c>
      <c r="O6299" s="9">
        <v>-5.20889394714058</v>
      </c>
      <c r="P6299">
        <v>0</v>
      </c>
      <c r="Q6299" s="9">
        <v>53.549995000000003</v>
      </c>
      <c r="R6299" s="9">
        <v>267836096.98862699</v>
      </c>
      <c r="S6299" s="9">
        <v>1958772942.81708</v>
      </c>
      <c r="T6299" s="9">
        <v>-1.2168767613305301E-3</v>
      </c>
      <c r="U6299" s="9">
        <v>5.20889394714058</v>
      </c>
      <c r="V6299" s="9">
        <v>0</v>
      </c>
      <c r="W6299" s="9">
        <v>5.20889394714058</v>
      </c>
      <c r="X6299" t="s">
        <v>86</v>
      </c>
      <c r="Y6299" s="9">
        <v>0</v>
      </c>
      <c r="Z6299" s="9">
        <v>9.2414934000000001E-3</v>
      </c>
    </row>
    <row r="6300" spans="1:26" x14ac:dyDescent="0.3">
      <c r="A6300">
        <v>2</v>
      </c>
      <c r="B6300">
        <v>0</v>
      </c>
      <c r="C6300">
        <v>0</v>
      </c>
      <c r="D6300">
        <v>1</v>
      </c>
      <c r="E6300">
        <v>0</v>
      </c>
      <c r="F6300">
        <v>0</v>
      </c>
      <c r="G6300">
        <v>0</v>
      </c>
      <c r="H6300" s="9">
        <v>3894.77330160974</v>
      </c>
      <c r="I6300" s="9">
        <v>-1.8381433</v>
      </c>
      <c r="J6300" s="9">
        <v>-1.8383696</v>
      </c>
      <c r="K6300" s="9">
        <v>-5.2839885000000004</v>
      </c>
      <c r="L6300" s="9">
        <v>-5.2101150035952104</v>
      </c>
      <c r="M6300" s="9">
        <v>-18.756413999999999</v>
      </c>
      <c r="N6300" s="9">
        <v>-18.756413999999999</v>
      </c>
      <c r="O6300" s="9">
        <v>-5.2101150035952104</v>
      </c>
      <c r="P6300">
        <v>0</v>
      </c>
      <c r="Q6300" s="9">
        <v>53.549995000000003</v>
      </c>
      <c r="R6300" s="9">
        <v>267836096.98862699</v>
      </c>
      <c r="S6300" s="9">
        <v>1925526731.9723499</v>
      </c>
      <c r="T6300" s="9">
        <v>-1.2210564546313301E-3</v>
      </c>
      <c r="U6300" s="9">
        <v>5.2101150035952104</v>
      </c>
      <c r="V6300" s="9">
        <v>0</v>
      </c>
      <c r="W6300" s="9">
        <v>5.2101150035952104</v>
      </c>
      <c r="X6300" t="s">
        <v>86</v>
      </c>
      <c r="Y6300" s="9">
        <v>0</v>
      </c>
      <c r="Z6300" s="9">
        <v>9.7139236000000004E-3</v>
      </c>
    </row>
    <row r="6301" spans="1:26" x14ac:dyDescent="0.3">
      <c r="A6301">
        <v>2</v>
      </c>
      <c r="B6301">
        <v>0</v>
      </c>
      <c r="C6301">
        <v>0</v>
      </c>
      <c r="D6301">
        <v>1</v>
      </c>
      <c r="E6301">
        <v>0</v>
      </c>
      <c r="F6301">
        <v>0</v>
      </c>
      <c r="G6301">
        <v>0</v>
      </c>
      <c r="H6301" s="9">
        <v>3895.7733015844801</v>
      </c>
      <c r="I6301" s="9">
        <v>-1.8378367</v>
      </c>
      <c r="J6301" s="9">
        <v>-1.8382893</v>
      </c>
      <c r="K6301" s="9">
        <v>-5.2895593999999999</v>
      </c>
      <c r="L6301" s="9">
        <v>-5.2113061250588597</v>
      </c>
      <c r="M6301" s="9">
        <v>-18.760701999999998</v>
      </c>
      <c r="N6301" s="9">
        <v>-18.760701999999998</v>
      </c>
      <c r="O6301" s="9">
        <v>-5.2113061250588597</v>
      </c>
      <c r="P6301">
        <v>0</v>
      </c>
      <c r="Q6301" s="9">
        <v>53.549995000000003</v>
      </c>
      <c r="R6301" s="9">
        <v>267836096.98862699</v>
      </c>
      <c r="S6301" s="9">
        <v>1941922455.10465</v>
      </c>
      <c r="T6301" s="9">
        <v>-1.1911214636439701E-3</v>
      </c>
      <c r="U6301" s="9">
        <v>5.2113061250588597</v>
      </c>
      <c r="V6301" s="9">
        <v>0</v>
      </c>
      <c r="W6301" s="9">
        <v>5.2113061250588597</v>
      </c>
      <c r="X6301" t="s">
        <v>86</v>
      </c>
      <c r="Y6301" s="9">
        <v>0</v>
      </c>
      <c r="Z6301" s="9">
        <v>9.7237405999999992E-3</v>
      </c>
    </row>
    <row r="6302" spans="1:26" x14ac:dyDescent="0.3">
      <c r="A6302">
        <v>2</v>
      </c>
      <c r="B6302">
        <v>0</v>
      </c>
      <c r="C6302">
        <v>0</v>
      </c>
      <c r="D6302">
        <v>1</v>
      </c>
      <c r="E6302">
        <v>0</v>
      </c>
      <c r="F6302">
        <v>0</v>
      </c>
      <c r="G6302">
        <v>0</v>
      </c>
      <c r="H6302" s="9">
        <v>3896.7733015592198</v>
      </c>
      <c r="I6302" s="9">
        <v>-1.837871</v>
      </c>
      <c r="J6302" s="9">
        <v>-1.8382076000000001</v>
      </c>
      <c r="K6302" s="9">
        <v>-5.3810196000000001</v>
      </c>
      <c r="L6302" s="9">
        <v>-5.21248118674953</v>
      </c>
      <c r="M6302" s="9">
        <v>-18.764932999999999</v>
      </c>
      <c r="N6302" s="9">
        <v>-18.764932999999999</v>
      </c>
      <c r="O6302" s="9">
        <v>-5.21248118674953</v>
      </c>
      <c r="P6302">
        <v>0</v>
      </c>
      <c r="Q6302" s="9">
        <v>53.549995000000003</v>
      </c>
      <c r="R6302" s="9">
        <v>267836096.98862699</v>
      </c>
      <c r="S6302" s="9">
        <v>1958853211.7815199</v>
      </c>
      <c r="T6302" s="9">
        <v>-1.1750616906747099E-3</v>
      </c>
      <c r="U6302" s="9">
        <v>5.21248118674953</v>
      </c>
      <c r="V6302" s="9">
        <v>0</v>
      </c>
      <c r="W6302" s="9">
        <v>5.21248118674953</v>
      </c>
      <c r="X6302" t="s">
        <v>86</v>
      </c>
      <c r="Y6302" s="9">
        <v>0</v>
      </c>
      <c r="Z6302" s="9">
        <v>9.8914307999999999E-3</v>
      </c>
    </row>
    <row r="6303" spans="1:26" x14ac:dyDescent="0.3">
      <c r="A6303">
        <v>2</v>
      </c>
      <c r="B6303">
        <v>0</v>
      </c>
      <c r="C6303">
        <v>0</v>
      </c>
      <c r="D6303">
        <v>1</v>
      </c>
      <c r="E6303">
        <v>0</v>
      </c>
      <c r="F6303">
        <v>0</v>
      </c>
      <c r="G6303">
        <v>0</v>
      </c>
      <c r="H6303" s="9">
        <v>3897.77330153396</v>
      </c>
      <c r="I6303" s="9">
        <v>-1.8381042000000001</v>
      </c>
      <c r="J6303" s="9">
        <v>-1.8371251</v>
      </c>
      <c r="K6303" s="9">
        <v>-5.8807111000000001</v>
      </c>
      <c r="L6303" s="9">
        <v>-5.2137019681313799</v>
      </c>
      <c r="M6303" s="9">
        <v>-18.769327000000001</v>
      </c>
      <c r="N6303" s="9">
        <v>-18.769327000000001</v>
      </c>
      <c r="O6303" s="9">
        <v>-5.2137019681313799</v>
      </c>
      <c r="P6303">
        <v>0</v>
      </c>
      <c r="Q6303" s="9">
        <v>53.549995000000003</v>
      </c>
      <c r="R6303" s="9">
        <v>267836096.98862699</v>
      </c>
      <c r="S6303" s="9">
        <v>2207867815.52075</v>
      </c>
      <c r="T6303" s="9">
        <v>-1.22078138184544E-3</v>
      </c>
      <c r="U6303" s="9">
        <v>5.2137019681313799</v>
      </c>
      <c r="V6303" s="9">
        <v>0</v>
      </c>
      <c r="W6303" s="9">
        <v>5.2137019681313799</v>
      </c>
      <c r="X6303" t="s">
        <v>86</v>
      </c>
      <c r="Y6303" s="9">
        <v>0</v>
      </c>
      <c r="Z6303" s="9">
        <v>1.0803602000000001E-2</v>
      </c>
    </row>
    <row r="6304" spans="1:26" x14ac:dyDescent="0.3">
      <c r="A6304">
        <v>2</v>
      </c>
      <c r="B6304">
        <v>0</v>
      </c>
      <c r="C6304">
        <v>0</v>
      </c>
      <c r="D6304">
        <v>1</v>
      </c>
      <c r="E6304">
        <v>0</v>
      </c>
      <c r="F6304">
        <v>0</v>
      </c>
      <c r="G6304">
        <v>0</v>
      </c>
      <c r="H6304" s="9">
        <v>3898.7733015087001</v>
      </c>
      <c r="I6304" s="9">
        <v>-1.8380076999999999</v>
      </c>
      <c r="J6304" s="9">
        <v>-1.8376319000000001</v>
      </c>
      <c r="K6304" s="9">
        <v>-6.0901493999999996</v>
      </c>
      <c r="L6304" s="9">
        <v>-5.21498563201202</v>
      </c>
      <c r="M6304" s="9">
        <v>-18.773949000000002</v>
      </c>
      <c r="N6304" s="9">
        <v>-18.773949000000002</v>
      </c>
      <c r="O6304" s="9">
        <v>-5.21498563201202</v>
      </c>
      <c r="P6304">
        <v>0</v>
      </c>
      <c r="Q6304" s="9">
        <v>53.549995000000003</v>
      </c>
      <c r="R6304" s="9">
        <v>267836096.98862699</v>
      </c>
      <c r="S6304" s="9">
        <v>2084585840.1737499</v>
      </c>
      <c r="T6304" s="9">
        <v>-1.28366388063927E-3</v>
      </c>
      <c r="U6304" s="9">
        <v>5.21498563201202</v>
      </c>
      <c r="V6304" s="9">
        <v>0</v>
      </c>
      <c r="W6304" s="9">
        <v>5.21498563201202</v>
      </c>
      <c r="X6304" t="s">
        <v>86</v>
      </c>
      <c r="Y6304" s="9">
        <v>0</v>
      </c>
      <c r="Z6304" s="9">
        <v>1.1191453000000001E-2</v>
      </c>
    </row>
    <row r="6305" spans="1:26" x14ac:dyDescent="0.3">
      <c r="A6305">
        <v>2</v>
      </c>
      <c r="B6305">
        <v>0</v>
      </c>
      <c r="C6305">
        <v>0</v>
      </c>
      <c r="D6305">
        <v>1</v>
      </c>
      <c r="E6305">
        <v>0</v>
      </c>
      <c r="F6305">
        <v>0</v>
      </c>
      <c r="G6305">
        <v>0</v>
      </c>
      <c r="H6305" s="9">
        <v>3899.7733014834298</v>
      </c>
      <c r="I6305" s="9">
        <v>-1.8380259000000001</v>
      </c>
      <c r="J6305" s="9">
        <v>-1.8374206</v>
      </c>
      <c r="K6305" s="9">
        <v>-6.1373863000000002</v>
      </c>
      <c r="L6305" s="9">
        <v>-5.21622776354058</v>
      </c>
      <c r="M6305" s="9">
        <v>-18.778419</v>
      </c>
      <c r="N6305" s="9">
        <v>-18.778419</v>
      </c>
      <c r="O6305" s="9">
        <v>-5.21622776354058</v>
      </c>
      <c r="P6305">
        <v>0</v>
      </c>
      <c r="Q6305" s="9">
        <v>53.549995000000003</v>
      </c>
      <c r="R6305" s="9">
        <v>267836096.98862699</v>
      </c>
      <c r="S6305" s="9">
        <v>2134996061.48491</v>
      </c>
      <c r="T6305" s="9">
        <v>-1.2421315285635599E-3</v>
      </c>
      <c r="U6305" s="9">
        <v>5.21622776354058</v>
      </c>
      <c r="V6305" s="9">
        <v>0</v>
      </c>
      <c r="W6305" s="9">
        <v>5.21622776354058</v>
      </c>
      <c r="X6305" t="s">
        <v>86</v>
      </c>
      <c r="Y6305" s="9">
        <v>0</v>
      </c>
      <c r="Z6305" s="9">
        <v>1.1276960000000001E-2</v>
      </c>
    </row>
    <row r="6306" spans="1:26" x14ac:dyDescent="0.3">
      <c r="A6306">
        <v>2</v>
      </c>
      <c r="B6306">
        <v>0</v>
      </c>
      <c r="C6306">
        <v>0</v>
      </c>
      <c r="D6306">
        <v>1</v>
      </c>
      <c r="E6306">
        <v>0</v>
      </c>
      <c r="F6306">
        <v>0</v>
      </c>
      <c r="G6306">
        <v>0</v>
      </c>
      <c r="H6306" s="9">
        <v>3900.77330145817</v>
      </c>
      <c r="I6306" s="9">
        <v>-1.8378907</v>
      </c>
      <c r="J6306" s="9">
        <v>-1.8380018</v>
      </c>
      <c r="K6306" s="9">
        <v>-6.1899651999999996</v>
      </c>
      <c r="L6306" s="9">
        <v>-5.2174429001901901</v>
      </c>
      <c r="M6306" s="9">
        <v>-18.782795</v>
      </c>
      <c r="N6306" s="9">
        <v>-18.782795</v>
      </c>
      <c r="O6306" s="9">
        <v>-5.2174429001901901</v>
      </c>
      <c r="P6306">
        <v>0</v>
      </c>
      <c r="Q6306" s="9">
        <v>53.549995000000003</v>
      </c>
      <c r="R6306" s="9">
        <v>267836096.98862699</v>
      </c>
      <c r="S6306" s="9">
        <v>2003582231.67255</v>
      </c>
      <c r="T6306" s="9">
        <v>-1.2151366496082601E-3</v>
      </c>
      <c r="U6306" s="9">
        <v>5.2174429001901901</v>
      </c>
      <c r="V6306" s="9">
        <v>0</v>
      </c>
      <c r="W6306" s="9">
        <v>5.2174429001901901</v>
      </c>
      <c r="X6306" t="s">
        <v>86</v>
      </c>
      <c r="Y6306" s="9">
        <v>0</v>
      </c>
      <c r="Z6306" s="9">
        <v>1.1377168E-2</v>
      </c>
    </row>
    <row r="6307" spans="1:26" x14ac:dyDescent="0.3">
      <c r="A6307">
        <v>2</v>
      </c>
      <c r="B6307">
        <v>0</v>
      </c>
      <c r="C6307">
        <v>0</v>
      </c>
      <c r="D6307">
        <v>1</v>
      </c>
      <c r="E6307">
        <v>0</v>
      </c>
      <c r="F6307">
        <v>0</v>
      </c>
      <c r="G6307">
        <v>0</v>
      </c>
      <c r="H6307" s="9">
        <v>3901.7541014333901</v>
      </c>
      <c r="I6307" s="9">
        <v>-1.8381651999999999</v>
      </c>
      <c r="J6307" s="9">
        <v>-1.8378593000000001</v>
      </c>
      <c r="K6307" s="9">
        <v>-11.208702000000001</v>
      </c>
      <c r="L6307" s="9">
        <v>-5.2187217787677396</v>
      </c>
      <c r="M6307" s="9">
        <v>-18.787399000000001</v>
      </c>
      <c r="N6307" s="9">
        <v>-18.787399000000001</v>
      </c>
      <c r="O6307" s="9">
        <v>-5.2187217787677396</v>
      </c>
      <c r="P6307">
        <v>0</v>
      </c>
      <c r="Q6307" s="9">
        <v>53.549995000000003</v>
      </c>
      <c r="R6307" s="9">
        <v>267836096.98862699</v>
      </c>
      <c r="S6307" s="9">
        <v>2034902562.8824501</v>
      </c>
      <c r="T6307" s="9">
        <v>-1.2788785775503799E-3</v>
      </c>
      <c r="U6307" s="9">
        <v>5.2187217787677396</v>
      </c>
      <c r="V6307" s="9">
        <v>0</v>
      </c>
      <c r="W6307" s="9">
        <v>5.2187217787677396</v>
      </c>
      <c r="X6307" t="s">
        <v>86</v>
      </c>
      <c r="Y6307" s="9">
        <v>0</v>
      </c>
      <c r="Z6307" s="9">
        <v>2.0600017000000002E-2</v>
      </c>
    </row>
    <row r="6308" spans="1:26" x14ac:dyDescent="0.3">
      <c r="A6308">
        <v>2</v>
      </c>
      <c r="B6308">
        <v>0</v>
      </c>
      <c r="C6308">
        <v>0</v>
      </c>
      <c r="D6308">
        <v>1</v>
      </c>
      <c r="E6308">
        <v>0</v>
      </c>
      <c r="F6308">
        <v>0</v>
      </c>
      <c r="G6308">
        <v>0</v>
      </c>
      <c r="H6308" s="9">
        <v>3901.8237014316401</v>
      </c>
      <c r="I6308" s="9">
        <v>-1.8379105</v>
      </c>
      <c r="J6308" s="9">
        <v>-1.8373003999999999</v>
      </c>
      <c r="K6308" s="9">
        <v>-6.1404332999999998</v>
      </c>
      <c r="L6308" s="9">
        <v>-5.2188945688414803</v>
      </c>
      <c r="M6308" s="9">
        <v>-18.788021000000001</v>
      </c>
      <c r="N6308" s="9">
        <v>-18.788021000000001</v>
      </c>
      <c r="O6308" s="9">
        <v>-5.2188945688414803</v>
      </c>
      <c r="P6308">
        <v>0</v>
      </c>
      <c r="Q6308" s="9">
        <v>53.549995000000003</v>
      </c>
      <c r="R6308" s="9">
        <v>267836096.98862699</v>
      </c>
      <c r="S6308" s="9">
        <v>2165557164.9616599</v>
      </c>
      <c r="T6308" s="9">
        <v>-1.72790073738937E-4</v>
      </c>
      <c r="U6308" s="9">
        <v>5.2188945688414803</v>
      </c>
      <c r="V6308" s="9">
        <v>0</v>
      </c>
      <c r="W6308" s="9">
        <v>5.2188945688414803</v>
      </c>
      <c r="X6308" t="s">
        <v>86</v>
      </c>
      <c r="Y6308" s="9">
        <v>0</v>
      </c>
      <c r="Z6308" s="9">
        <v>1.1281820999999999E-2</v>
      </c>
    </row>
    <row r="6309" spans="1:26" x14ac:dyDescent="0.3">
      <c r="A6309">
        <v>2</v>
      </c>
      <c r="B6309">
        <v>0</v>
      </c>
      <c r="C6309">
        <v>0</v>
      </c>
      <c r="D6309">
        <v>1</v>
      </c>
      <c r="E6309">
        <v>0</v>
      </c>
      <c r="F6309">
        <v>0</v>
      </c>
      <c r="G6309">
        <v>0</v>
      </c>
      <c r="H6309" s="9">
        <v>3902.2057014219899</v>
      </c>
      <c r="I6309" s="9">
        <v>-1.8381046999999999</v>
      </c>
      <c r="J6309" s="9">
        <v>-1.8371215000000001</v>
      </c>
      <c r="K6309" s="9">
        <v>-1.1084129</v>
      </c>
      <c r="L6309" s="9">
        <v>-5.2196516444226297</v>
      </c>
      <c r="M6309" s="9">
        <v>-18.790747</v>
      </c>
      <c r="N6309" s="9">
        <v>-18.790747</v>
      </c>
      <c r="O6309" s="9">
        <v>-5.2196516444226297</v>
      </c>
      <c r="P6309">
        <v>0</v>
      </c>
      <c r="Q6309" s="9">
        <v>53.549995000000003</v>
      </c>
      <c r="R6309" s="9">
        <v>267836096.98862699</v>
      </c>
      <c r="S6309" s="9">
        <v>2211304572.0809102</v>
      </c>
      <c r="T6309" s="9">
        <v>-7.5707558115301E-4</v>
      </c>
      <c r="U6309" s="9">
        <v>5.2196516444226297</v>
      </c>
      <c r="V6309" s="9">
        <v>0</v>
      </c>
      <c r="W6309" s="9">
        <v>5.2196516444226297</v>
      </c>
      <c r="X6309" t="s">
        <v>86</v>
      </c>
      <c r="Y6309" s="9">
        <v>0</v>
      </c>
      <c r="Z6309" s="9">
        <v>2.0362891000000002E-3</v>
      </c>
    </row>
    <row r="6310" spans="1:26" x14ac:dyDescent="0.3">
      <c r="A6310">
        <v>2</v>
      </c>
      <c r="B6310">
        <v>0</v>
      </c>
      <c r="C6310">
        <v>0</v>
      </c>
      <c r="D6310">
        <v>1</v>
      </c>
      <c r="E6310">
        <v>0</v>
      </c>
      <c r="F6310">
        <v>0</v>
      </c>
      <c r="G6310">
        <v>0</v>
      </c>
      <c r="H6310" s="9">
        <v>3902.25230142081</v>
      </c>
      <c r="I6310" s="9">
        <v>-1.8381323000000001</v>
      </c>
      <c r="J6310" s="9">
        <v>-1.8379637</v>
      </c>
      <c r="K6310" s="9">
        <v>-6.2533751000000004</v>
      </c>
      <c r="L6310" s="9">
        <v>-5.2196870075048798</v>
      </c>
      <c r="M6310" s="9">
        <v>-18.790873000000001</v>
      </c>
      <c r="N6310" s="9">
        <v>-18.790873000000001</v>
      </c>
      <c r="O6310" s="9">
        <v>-5.2196870075048798</v>
      </c>
      <c r="P6310">
        <v>0</v>
      </c>
      <c r="Q6310" s="9">
        <v>53.549995000000003</v>
      </c>
      <c r="R6310" s="9">
        <v>267836096.98862699</v>
      </c>
      <c r="S6310" s="9">
        <v>2012599455.2828901</v>
      </c>
      <c r="T6310" s="9">
        <v>-3.53630822500505E-5</v>
      </c>
      <c r="U6310" s="9">
        <v>5.2196870075048798</v>
      </c>
      <c r="V6310" s="9">
        <v>0</v>
      </c>
      <c r="W6310" s="9">
        <v>5.2196870075048798</v>
      </c>
      <c r="X6310" t="s">
        <v>86</v>
      </c>
      <c r="Y6310" s="9">
        <v>0</v>
      </c>
      <c r="Z6310" s="9">
        <v>1.1493476000000001E-2</v>
      </c>
    </row>
    <row r="6311" spans="1:26" x14ac:dyDescent="0.3">
      <c r="A6311">
        <v>2</v>
      </c>
      <c r="B6311">
        <v>0</v>
      </c>
      <c r="C6311">
        <v>0</v>
      </c>
      <c r="D6311">
        <v>1</v>
      </c>
      <c r="E6311">
        <v>0</v>
      </c>
      <c r="F6311">
        <v>0</v>
      </c>
      <c r="G6311">
        <v>0</v>
      </c>
      <c r="H6311" s="9">
        <v>3902.2911014198298</v>
      </c>
      <c r="I6311" s="9">
        <v>-1.8379102</v>
      </c>
      <c r="J6311" s="9">
        <v>-1.8376338000000001</v>
      </c>
      <c r="K6311" s="9">
        <v>-11.353312000000001</v>
      </c>
      <c r="L6311" s="9">
        <v>-5.2197691998737099</v>
      </c>
      <c r="M6311" s="9">
        <v>-18.791167999999999</v>
      </c>
      <c r="N6311" s="9">
        <v>-18.791167999999999</v>
      </c>
      <c r="O6311" s="9">
        <v>-5.2197691998737099</v>
      </c>
      <c r="P6311">
        <v>0</v>
      </c>
      <c r="Q6311" s="9">
        <v>53.549995000000003</v>
      </c>
      <c r="R6311" s="9">
        <v>267836096.98862699</v>
      </c>
      <c r="S6311" s="9">
        <v>2086050626.9113901</v>
      </c>
      <c r="T6311" s="9">
        <v>-8.2192368825673102E-5</v>
      </c>
      <c r="U6311" s="9">
        <v>5.2197691998737099</v>
      </c>
      <c r="V6311" s="9">
        <v>0</v>
      </c>
      <c r="W6311" s="9">
        <v>5.2197691998737099</v>
      </c>
      <c r="X6311" t="s">
        <v>86</v>
      </c>
      <c r="Y6311" s="9">
        <v>0</v>
      </c>
      <c r="Z6311" s="9">
        <v>2.0863230999999999E-2</v>
      </c>
    </row>
    <row r="6312" spans="1:26" x14ac:dyDescent="0.3">
      <c r="A6312">
        <v>2</v>
      </c>
      <c r="B6312">
        <v>0</v>
      </c>
      <c r="C6312">
        <v>0</v>
      </c>
      <c r="D6312">
        <v>1</v>
      </c>
      <c r="E6312">
        <v>0</v>
      </c>
      <c r="F6312">
        <v>0</v>
      </c>
      <c r="G6312">
        <v>0</v>
      </c>
      <c r="H6312" s="9">
        <v>3902.3317014188001</v>
      </c>
      <c r="I6312" s="9">
        <v>-1.8379816</v>
      </c>
      <c r="J6312" s="9">
        <v>-1.8369599999999999</v>
      </c>
      <c r="K6312" s="9">
        <v>-16.396398999999999</v>
      </c>
      <c r="L6312" s="9">
        <v>-5.2199161334941602</v>
      </c>
      <c r="M6312" s="9">
        <v>-18.791698</v>
      </c>
      <c r="N6312" s="9">
        <v>-18.791698</v>
      </c>
      <c r="O6312" s="9">
        <v>-5.2199161334941602</v>
      </c>
      <c r="P6312">
        <v>0</v>
      </c>
      <c r="Q6312" s="9">
        <v>53.549995000000003</v>
      </c>
      <c r="R6312" s="9">
        <v>267836096.98862699</v>
      </c>
      <c r="S6312" s="9">
        <v>2254102158.8736701</v>
      </c>
      <c r="T6312" s="9">
        <v>-1.4693362045292699E-4</v>
      </c>
      <c r="U6312" s="9">
        <v>5.2199161334941602</v>
      </c>
      <c r="V6312" s="9">
        <v>0</v>
      </c>
      <c r="W6312" s="9">
        <v>5.2199161334941602</v>
      </c>
      <c r="X6312" t="s">
        <v>86</v>
      </c>
      <c r="Y6312" s="9">
        <v>0</v>
      </c>
      <c r="Z6312" s="9">
        <v>3.0119527E-2</v>
      </c>
    </row>
    <row r="6313" spans="1:26" x14ac:dyDescent="0.3">
      <c r="A6313">
        <v>2</v>
      </c>
      <c r="B6313">
        <v>0</v>
      </c>
      <c r="C6313">
        <v>0</v>
      </c>
      <c r="D6313">
        <v>1</v>
      </c>
      <c r="E6313">
        <v>0</v>
      </c>
      <c r="F6313">
        <v>0</v>
      </c>
      <c r="G6313">
        <v>0</v>
      </c>
      <c r="H6313" s="9">
        <v>3902.38070141756</v>
      </c>
      <c r="I6313" s="9">
        <v>-1.8379894000000001</v>
      </c>
      <c r="J6313" s="9">
        <v>-1.8390207999999999</v>
      </c>
      <c r="K6313" s="9">
        <v>-11.359036</v>
      </c>
      <c r="L6313" s="9">
        <v>-5.2201150926536899</v>
      </c>
      <c r="M6313" s="9">
        <v>-18.792414000000001</v>
      </c>
      <c r="N6313" s="9">
        <v>-18.792414000000001</v>
      </c>
      <c r="O6313" s="9">
        <v>-5.2201150926536899</v>
      </c>
      <c r="P6313">
        <v>0</v>
      </c>
      <c r="Q6313" s="9">
        <v>53.549995000000003</v>
      </c>
      <c r="R6313" s="9">
        <v>267836096.98862699</v>
      </c>
      <c r="S6313" s="9">
        <v>1808740503.7839701</v>
      </c>
      <c r="T6313" s="9">
        <v>-1.9895915953327401E-4</v>
      </c>
      <c r="U6313" s="9">
        <v>5.2201150926536899</v>
      </c>
      <c r="V6313" s="9">
        <v>0</v>
      </c>
      <c r="W6313" s="9">
        <v>5.2201150926536899</v>
      </c>
      <c r="X6313" t="s">
        <v>86</v>
      </c>
      <c r="Y6313" s="9">
        <v>0</v>
      </c>
      <c r="Z6313" s="9">
        <v>2.0889505999999999E-2</v>
      </c>
    </row>
    <row r="6314" spans="1:26" x14ac:dyDescent="0.3">
      <c r="A6314">
        <v>2</v>
      </c>
      <c r="B6314">
        <v>0</v>
      </c>
      <c r="C6314">
        <v>0</v>
      </c>
      <c r="D6314">
        <v>1</v>
      </c>
      <c r="E6314">
        <v>0</v>
      </c>
      <c r="F6314">
        <v>0</v>
      </c>
      <c r="G6314">
        <v>0</v>
      </c>
      <c r="H6314" s="9">
        <v>3902.5013014145202</v>
      </c>
      <c r="I6314" s="9">
        <v>-1.8380749999999999</v>
      </c>
      <c r="J6314" s="9">
        <v>-1.8387096999999999</v>
      </c>
      <c r="K6314" s="9">
        <v>-6.3025966000000002</v>
      </c>
      <c r="L6314" s="9">
        <v>-5.2204710488739501</v>
      </c>
      <c r="M6314" s="9">
        <v>-18.793695</v>
      </c>
      <c r="N6314" s="9">
        <v>-18.793695</v>
      </c>
      <c r="O6314" s="9">
        <v>-5.2204710488739501</v>
      </c>
      <c r="P6314">
        <v>0</v>
      </c>
      <c r="Q6314" s="9">
        <v>53.549995000000003</v>
      </c>
      <c r="R6314" s="9">
        <v>267836096.98862699</v>
      </c>
      <c r="S6314" s="9">
        <v>1864487266.5058801</v>
      </c>
      <c r="T6314" s="9">
        <v>-3.5595622025574799E-4</v>
      </c>
      <c r="U6314" s="9">
        <v>5.2204710488739501</v>
      </c>
      <c r="V6314" s="9">
        <v>0</v>
      </c>
      <c r="W6314" s="9">
        <v>5.2204710488739501</v>
      </c>
      <c r="X6314" t="s">
        <v>86</v>
      </c>
      <c r="Y6314" s="9">
        <v>0</v>
      </c>
      <c r="Z6314" s="9">
        <v>1.1588645E-2</v>
      </c>
    </row>
    <row r="6315" spans="1:26" x14ac:dyDescent="0.3">
      <c r="A6315">
        <v>2</v>
      </c>
      <c r="B6315">
        <v>0</v>
      </c>
      <c r="C6315">
        <v>0</v>
      </c>
      <c r="D6315">
        <v>1</v>
      </c>
      <c r="E6315">
        <v>0</v>
      </c>
      <c r="F6315">
        <v>0</v>
      </c>
      <c r="G6315">
        <v>0</v>
      </c>
      <c r="H6315" s="9">
        <v>3902.8225014064001</v>
      </c>
      <c r="I6315" s="9">
        <v>-1.8379668</v>
      </c>
      <c r="J6315" s="9">
        <v>-1.8388008</v>
      </c>
      <c r="K6315" s="9">
        <v>-1.2682867</v>
      </c>
      <c r="L6315" s="9">
        <v>-5.2208648516398402</v>
      </c>
      <c r="M6315" s="9">
        <v>-18.795113000000001</v>
      </c>
      <c r="N6315" s="9">
        <v>-18.795113000000001</v>
      </c>
      <c r="O6315" s="9">
        <v>-5.2208648516398402</v>
      </c>
      <c r="P6315">
        <v>0</v>
      </c>
      <c r="Q6315" s="9">
        <v>53.549995000000003</v>
      </c>
      <c r="R6315" s="9">
        <v>267836096.98862699</v>
      </c>
      <c r="S6315" s="9">
        <v>1847992920.0989001</v>
      </c>
      <c r="T6315" s="9">
        <v>-3.9380276589273601E-4</v>
      </c>
      <c r="U6315" s="9">
        <v>5.2208648516398402</v>
      </c>
      <c r="V6315" s="9">
        <v>0</v>
      </c>
      <c r="W6315" s="9">
        <v>5.2208648516398402</v>
      </c>
      <c r="X6315" t="s">
        <v>86</v>
      </c>
      <c r="Y6315" s="9">
        <v>0</v>
      </c>
      <c r="Z6315" s="9">
        <v>2.3321265000000001E-3</v>
      </c>
    </row>
    <row r="6316" spans="1:26" x14ac:dyDescent="0.3">
      <c r="A6316">
        <v>2</v>
      </c>
      <c r="B6316">
        <v>0</v>
      </c>
      <c r="C6316">
        <v>0</v>
      </c>
      <c r="D6316">
        <v>1</v>
      </c>
      <c r="E6316">
        <v>0</v>
      </c>
      <c r="F6316">
        <v>0</v>
      </c>
      <c r="G6316">
        <v>0</v>
      </c>
      <c r="H6316" s="9">
        <v>3902.9729014026002</v>
      </c>
      <c r="I6316" s="9">
        <v>-1.8380563000000001</v>
      </c>
      <c r="J6316" s="9">
        <v>-1.8375847000000001</v>
      </c>
      <c r="K6316" s="9">
        <v>-6.2949653000000003</v>
      </c>
      <c r="L6316" s="9">
        <v>-5.2209712555287604</v>
      </c>
      <c r="M6316" s="9">
        <v>-18.795496</v>
      </c>
      <c r="N6316" s="9">
        <v>-18.795496</v>
      </c>
      <c r="O6316" s="9">
        <v>-5.2209712555287604</v>
      </c>
      <c r="P6316">
        <v>0</v>
      </c>
      <c r="Q6316" s="9">
        <v>53.549995000000003</v>
      </c>
      <c r="R6316" s="9">
        <v>267836096.98862699</v>
      </c>
      <c r="S6316" s="9">
        <v>2097924508.10747</v>
      </c>
      <c r="T6316" s="9">
        <v>-1.06403888920247E-4</v>
      </c>
      <c r="U6316" s="9">
        <v>5.2209712555287604</v>
      </c>
      <c r="V6316" s="9">
        <v>0</v>
      </c>
      <c r="W6316" s="9">
        <v>5.2209712555287604</v>
      </c>
      <c r="X6316" t="s">
        <v>86</v>
      </c>
      <c r="Y6316" s="9">
        <v>0</v>
      </c>
      <c r="Z6316" s="9">
        <v>1.1567532E-2</v>
      </c>
    </row>
    <row r="6317" spans="1:26" x14ac:dyDescent="0.3">
      <c r="A6317">
        <v>2</v>
      </c>
      <c r="B6317">
        <v>0</v>
      </c>
      <c r="C6317">
        <v>0</v>
      </c>
      <c r="D6317">
        <v>1</v>
      </c>
      <c r="E6317">
        <v>0</v>
      </c>
      <c r="F6317">
        <v>0</v>
      </c>
      <c r="G6317">
        <v>0</v>
      </c>
      <c r="H6317" s="9">
        <v>3903.2433013957698</v>
      </c>
      <c r="I6317" s="9">
        <v>-1.8379281999999999</v>
      </c>
      <c r="J6317" s="9">
        <v>-1.8377136000000001</v>
      </c>
      <c r="K6317" s="9">
        <v>-1.2686683000000001</v>
      </c>
      <c r="L6317" s="9">
        <v>-5.2212982866147604</v>
      </c>
      <c r="M6317" s="9">
        <v>-18.796675</v>
      </c>
      <c r="N6317" s="9">
        <v>-18.796675</v>
      </c>
      <c r="O6317" s="9">
        <v>-5.2212982866147604</v>
      </c>
      <c r="P6317">
        <v>0</v>
      </c>
      <c r="Q6317" s="9">
        <v>53.549995000000003</v>
      </c>
      <c r="R6317" s="9">
        <v>267836096.98862699</v>
      </c>
      <c r="S6317" s="9">
        <v>2068416139.24755</v>
      </c>
      <c r="T6317" s="9">
        <v>-3.27031085994633E-4</v>
      </c>
      <c r="U6317" s="9">
        <v>5.2212982866147604</v>
      </c>
      <c r="V6317" s="9">
        <v>0</v>
      </c>
      <c r="W6317" s="9">
        <v>5.2212982866147604</v>
      </c>
      <c r="X6317" t="s">
        <v>86</v>
      </c>
      <c r="Y6317" s="9">
        <v>0</v>
      </c>
      <c r="Z6317" s="9">
        <v>2.3314490000000002E-3</v>
      </c>
    </row>
    <row r="6318" spans="1:26" x14ac:dyDescent="0.3">
      <c r="A6318">
        <v>2</v>
      </c>
      <c r="B6318">
        <v>0</v>
      </c>
      <c r="C6318">
        <v>0</v>
      </c>
      <c r="D6318">
        <v>1</v>
      </c>
      <c r="E6318">
        <v>0</v>
      </c>
      <c r="F6318">
        <v>0</v>
      </c>
      <c r="G6318">
        <v>0</v>
      </c>
      <c r="H6318" s="9">
        <v>3903.4531013904698</v>
      </c>
      <c r="I6318" s="9">
        <v>-1.8381563000000001</v>
      </c>
      <c r="J6318" s="9">
        <v>-1.8374492</v>
      </c>
      <c r="K6318" s="9">
        <v>-6.2888602999999996</v>
      </c>
      <c r="L6318" s="9">
        <v>-5.2214634507412603</v>
      </c>
      <c r="M6318" s="9">
        <v>-18.797267999999999</v>
      </c>
      <c r="N6318" s="9">
        <v>-18.797267999999999</v>
      </c>
      <c r="O6318" s="9">
        <v>-5.2214634507412603</v>
      </c>
      <c r="P6318">
        <v>0</v>
      </c>
      <c r="Q6318" s="9">
        <v>53.549995000000003</v>
      </c>
      <c r="R6318" s="9">
        <v>267836096.98862699</v>
      </c>
      <c r="S6318" s="9">
        <v>2130227864.1870899</v>
      </c>
      <c r="T6318" s="9">
        <v>-1.6516412650258101E-4</v>
      </c>
      <c r="U6318" s="9">
        <v>5.2214634507412603</v>
      </c>
      <c r="V6318" s="9">
        <v>0</v>
      </c>
      <c r="W6318" s="9">
        <v>5.2214634507412603</v>
      </c>
      <c r="X6318" t="s">
        <v>86</v>
      </c>
      <c r="Y6318" s="9">
        <v>0</v>
      </c>
      <c r="Z6318" s="9">
        <v>1.1555461E-2</v>
      </c>
    </row>
    <row r="6319" spans="1:26" x14ac:dyDescent="0.3">
      <c r="A6319">
        <v>2</v>
      </c>
      <c r="B6319">
        <v>0</v>
      </c>
      <c r="C6319">
        <v>0</v>
      </c>
      <c r="D6319">
        <v>1</v>
      </c>
      <c r="E6319">
        <v>0</v>
      </c>
      <c r="F6319">
        <v>0</v>
      </c>
      <c r="G6319">
        <v>0</v>
      </c>
      <c r="H6319" s="9">
        <v>3903.6235013861701</v>
      </c>
      <c r="I6319" s="9">
        <v>-1.8378732</v>
      </c>
      <c r="J6319" s="9">
        <v>-1.8382818999999999</v>
      </c>
      <c r="K6319" s="9">
        <v>-1.2568398999999999</v>
      </c>
      <c r="L6319" s="9">
        <v>-5.2216870636162298</v>
      </c>
      <c r="M6319" s="9">
        <v>-18.798072999999999</v>
      </c>
      <c r="N6319" s="9">
        <v>-18.798072999999999</v>
      </c>
      <c r="O6319" s="9">
        <v>-5.2216870636162298</v>
      </c>
      <c r="P6319">
        <v>0</v>
      </c>
      <c r="Q6319" s="9">
        <v>53.549995000000003</v>
      </c>
      <c r="R6319" s="9">
        <v>267836096.98862699</v>
      </c>
      <c r="S6319" s="9">
        <v>1947260246.3805499</v>
      </c>
      <c r="T6319" s="9">
        <v>-2.2361287496508399E-4</v>
      </c>
      <c r="U6319" s="9">
        <v>5.2216870636162298</v>
      </c>
      <c r="V6319" s="9">
        <v>0</v>
      </c>
      <c r="W6319" s="9">
        <v>5.2216870636162298</v>
      </c>
      <c r="X6319" t="s">
        <v>86</v>
      </c>
      <c r="Y6319" s="9">
        <v>0</v>
      </c>
      <c r="Z6319" s="9">
        <v>2.310426E-3</v>
      </c>
    </row>
    <row r="6320" spans="1:26" x14ac:dyDescent="0.3">
      <c r="A6320">
        <v>2</v>
      </c>
      <c r="B6320">
        <v>0</v>
      </c>
      <c r="C6320">
        <v>0</v>
      </c>
      <c r="D6320">
        <v>1</v>
      </c>
      <c r="E6320">
        <v>0</v>
      </c>
      <c r="F6320">
        <v>0</v>
      </c>
      <c r="G6320">
        <v>0</v>
      </c>
      <c r="H6320" s="9">
        <v>3904.0327013758301</v>
      </c>
      <c r="I6320" s="9">
        <v>-1.8381219</v>
      </c>
      <c r="J6320" s="9">
        <v>-1.8385303</v>
      </c>
      <c r="K6320" s="9">
        <v>-6.2594804999999996</v>
      </c>
      <c r="L6320" s="9">
        <v>-5.2219990210396103</v>
      </c>
      <c r="M6320" s="9">
        <v>-18.799195999999998</v>
      </c>
      <c r="N6320" s="9">
        <v>-18.799195999999998</v>
      </c>
      <c r="O6320" s="9">
        <v>-5.2219990210396103</v>
      </c>
      <c r="P6320">
        <v>0</v>
      </c>
      <c r="Q6320" s="9">
        <v>53.549995000000003</v>
      </c>
      <c r="R6320" s="9">
        <v>267836096.98862699</v>
      </c>
      <c r="S6320" s="9">
        <v>1898698161.7861199</v>
      </c>
      <c r="T6320" s="9">
        <v>-3.1195742338852001E-4</v>
      </c>
      <c r="U6320" s="9">
        <v>5.2219990210396103</v>
      </c>
      <c r="V6320" s="9">
        <v>0</v>
      </c>
      <c r="W6320" s="9">
        <v>5.2219990210396103</v>
      </c>
      <c r="X6320" t="s">
        <v>86</v>
      </c>
      <c r="Y6320" s="9">
        <v>0</v>
      </c>
      <c r="Z6320" s="9">
        <v>1.1508244000000001E-2</v>
      </c>
    </row>
    <row r="6321" spans="1:26" x14ac:dyDescent="0.3">
      <c r="A6321">
        <v>2</v>
      </c>
      <c r="B6321">
        <v>0</v>
      </c>
      <c r="C6321">
        <v>0</v>
      </c>
      <c r="D6321">
        <v>1</v>
      </c>
      <c r="E6321">
        <v>0</v>
      </c>
      <c r="F6321">
        <v>0</v>
      </c>
      <c r="G6321">
        <v>0</v>
      </c>
      <c r="H6321" s="9">
        <v>3904.3627013675</v>
      </c>
      <c r="I6321" s="9">
        <v>-1.8379365000000001</v>
      </c>
      <c r="J6321" s="9">
        <v>-1.8384262</v>
      </c>
      <c r="K6321" s="9">
        <v>-1.225552</v>
      </c>
      <c r="L6321" s="9">
        <v>-5.2224580416917004</v>
      </c>
      <c r="M6321" s="9">
        <v>-18.800847999999998</v>
      </c>
      <c r="N6321" s="9">
        <v>-18.800847999999998</v>
      </c>
      <c r="O6321" s="9">
        <v>-5.2224580416917004</v>
      </c>
      <c r="P6321">
        <v>0</v>
      </c>
      <c r="Q6321" s="9">
        <v>53.549995000000003</v>
      </c>
      <c r="R6321" s="9">
        <v>267836096.98862699</v>
      </c>
      <c r="S6321" s="9">
        <v>1918958355.4244001</v>
      </c>
      <c r="T6321" s="9">
        <v>-4.5902065208203098E-4</v>
      </c>
      <c r="U6321" s="9">
        <v>5.2224580416917004</v>
      </c>
      <c r="V6321" s="9">
        <v>0</v>
      </c>
      <c r="W6321" s="9">
        <v>5.2224580416917004</v>
      </c>
      <c r="X6321" t="s">
        <v>86</v>
      </c>
      <c r="Y6321" s="9">
        <v>0</v>
      </c>
      <c r="Z6321" s="9">
        <v>2.2530867999999999E-3</v>
      </c>
    </row>
    <row r="6322" spans="1:26" x14ac:dyDescent="0.3">
      <c r="A6322">
        <v>2</v>
      </c>
      <c r="B6322">
        <v>0</v>
      </c>
      <c r="C6322">
        <v>0</v>
      </c>
      <c r="D6322">
        <v>1</v>
      </c>
      <c r="E6322">
        <v>0</v>
      </c>
      <c r="F6322">
        <v>0</v>
      </c>
      <c r="G6322">
        <v>0</v>
      </c>
      <c r="H6322" s="9">
        <v>3904.5127013637102</v>
      </c>
      <c r="I6322" s="9">
        <v>-1.8381624000000001</v>
      </c>
      <c r="J6322" s="9">
        <v>-1.8370496999999999</v>
      </c>
      <c r="K6322" s="9">
        <v>-6.3052678000000002</v>
      </c>
      <c r="L6322" s="9">
        <v>-5.2225651183587702</v>
      </c>
      <c r="M6322" s="9">
        <v>-18.801234999999998</v>
      </c>
      <c r="N6322" s="9">
        <v>-18.801234999999998</v>
      </c>
      <c r="O6322" s="9">
        <v>-5.2225651183587702</v>
      </c>
      <c r="P6322">
        <v>0</v>
      </c>
      <c r="Q6322" s="9">
        <v>53.549995000000003</v>
      </c>
      <c r="R6322" s="9">
        <v>267836096.98862699</v>
      </c>
      <c r="S6322" s="9">
        <v>2231306958.5047598</v>
      </c>
      <c r="T6322" s="9">
        <v>-1.0707666707077101E-4</v>
      </c>
      <c r="U6322" s="9">
        <v>5.2225651183587702</v>
      </c>
      <c r="V6322" s="9">
        <v>0</v>
      </c>
      <c r="W6322" s="9">
        <v>5.2225651183587702</v>
      </c>
      <c r="X6322" t="s">
        <v>86</v>
      </c>
      <c r="Y6322" s="9">
        <v>0</v>
      </c>
      <c r="Z6322" s="9">
        <v>1.1583091E-2</v>
      </c>
    </row>
    <row r="6323" spans="1:26" x14ac:dyDescent="0.3">
      <c r="A6323">
        <v>2</v>
      </c>
      <c r="B6323">
        <v>0</v>
      </c>
      <c r="C6323">
        <v>0</v>
      </c>
      <c r="D6323">
        <v>1</v>
      </c>
      <c r="E6323">
        <v>0</v>
      </c>
      <c r="F6323">
        <v>0</v>
      </c>
      <c r="G6323">
        <v>0</v>
      </c>
      <c r="H6323" s="9">
        <v>3904.7831013568698</v>
      </c>
      <c r="I6323" s="9">
        <v>-1.8381225000000001</v>
      </c>
      <c r="J6323" s="9">
        <v>-1.8378365000000001</v>
      </c>
      <c r="K6323" s="9">
        <v>-1.2808782999999999</v>
      </c>
      <c r="L6323" s="9">
        <v>-5.2229068291813903</v>
      </c>
      <c r="M6323" s="9">
        <v>-18.802465000000002</v>
      </c>
      <c r="N6323" s="9">
        <v>-18.802465000000002</v>
      </c>
      <c r="O6323" s="9">
        <v>-5.2229068291813903</v>
      </c>
      <c r="P6323">
        <v>0</v>
      </c>
      <c r="Q6323" s="9">
        <v>53.549995000000003</v>
      </c>
      <c r="R6323" s="9">
        <v>267836096.98862699</v>
      </c>
      <c r="S6323" s="9">
        <v>2041544007.6101699</v>
      </c>
      <c r="T6323" s="9">
        <v>-3.4171082262179897E-4</v>
      </c>
      <c r="U6323" s="9">
        <v>5.2229068291813903</v>
      </c>
      <c r="V6323" s="9">
        <v>0</v>
      </c>
      <c r="W6323" s="9">
        <v>5.2229068291813903</v>
      </c>
      <c r="X6323" t="s">
        <v>86</v>
      </c>
      <c r="Y6323" s="9">
        <v>0</v>
      </c>
      <c r="Z6323" s="9">
        <v>2.3540448999999999E-3</v>
      </c>
    </row>
    <row r="6324" spans="1:26" x14ac:dyDescent="0.3">
      <c r="A6324">
        <v>2</v>
      </c>
      <c r="B6324">
        <v>0</v>
      </c>
      <c r="C6324">
        <v>0</v>
      </c>
      <c r="D6324">
        <v>1</v>
      </c>
      <c r="E6324">
        <v>0</v>
      </c>
      <c r="F6324">
        <v>0</v>
      </c>
      <c r="G6324">
        <v>0</v>
      </c>
      <c r="H6324" s="9">
        <v>3904.9127013535999</v>
      </c>
      <c r="I6324" s="9">
        <v>-1.8380394</v>
      </c>
      <c r="J6324" s="9">
        <v>-1.8370481000000001</v>
      </c>
      <c r="K6324" s="9">
        <v>-6.3117595</v>
      </c>
      <c r="L6324" s="9">
        <v>-5.2230381488394704</v>
      </c>
      <c r="M6324" s="9">
        <v>-18.802937</v>
      </c>
      <c r="N6324" s="9">
        <v>-18.802937</v>
      </c>
      <c r="O6324" s="9">
        <v>-5.2230381488394704</v>
      </c>
      <c r="P6324">
        <v>0</v>
      </c>
      <c r="Q6324" s="9">
        <v>53.549995000000003</v>
      </c>
      <c r="R6324" s="9">
        <v>267836096.98862699</v>
      </c>
      <c r="S6324" s="9">
        <v>2231948701.7361898</v>
      </c>
      <c r="T6324" s="9">
        <v>-1.31319658080997E-4</v>
      </c>
      <c r="U6324" s="9">
        <v>5.2230381488394704</v>
      </c>
      <c r="V6324" s="9">
        <v>0</v>
      </c>
      <c r="W6324" s="9">
        <v>5.2230381488394704</v>
      </c>
      <c r="X6324" t="s">
        <v>86</v>
      </c>
      <c r="Y6324" s="9">
        <v>0</v>
      </c>
      <c r="Z6324" s="9">
        <v>1.1595005E-2</v>
      </c>
    </row>
    <row r="6325" spans="1:26" x14ac:dyDescent="0.3">
      <c r="A6325">
        <v>2</v>
      </c>
      <c r="B6325">
        <v>0</v>
      </c>
      <c r="C6325">
        <v>0</v>
      </c>
      <c r="D6325">
        <v>1</v>
      </c>
      <c r="E6325">
        <v>0</v>
      </c>
      <c r="F6325">
        <v>0</v>
      </c>
      <c r="G6325">
        <v>0</v>
      </c>
      <c r="H6325" s="9">
        <v>3905.9127013283401</v>
      </c>
      <c r="I6325" s="9">
        <v>-1.8378873</v>
      </c>
      <c r="J6325" s="9">
        <v>-1.8376317</v>
      </c>
      <c r="K6325" s="9">
        <v>-7.2074347000000003</v>
      </c>
      <c r="L6325" s="9">
        <v>-5.2243112157723104</v>
      </c>
      <c r="M6325" s="9">
        <v>-18.80752</v>
      </c>
      <c r="N6325" s="9">
        <v>-18.80752</v>
      </c>
      <c r="O6325" s="9">
        <v>-5.2243112157723104</v>
      </c>
      <c r="P6325">
        <v>0</v>
      </c>
      <c r="Q6325" s="9">
        <v>53.549995000000003</v>
      </c>
      <c r="R6325" s="9">
        <v>267836096.98862699</v>
      </c>
      <c r="S6325" s="9">
        <v>2088354547.34887</v>
      </c>
      <c r="T6325" s="9">
        <v>-1.2730669328373499E-3</v>
      </c>
      <c r="U6325" s="9">
        <v>5.2243112157723104</v>
      </c>
      <c r="V6325" s="9">
        <v>0</v>
      </c>
      <c r="W6325" s="9">
        <v>5.2243112157723104</v>
      </c>
      <c r="X6325" t="s">
        <v>86</v>
      </c>
      <c r="Y6325" s="9">
        <v>0</v>
      </c>
      <c r="Z6325" s="9">
        <v>1.324461E-2</v>
      </c>
    </row>
    <row r="6326" spans="1:26" x14ac:dyDescent="0.3">
      <c r="A6326">
        <v>2</v>
      </c>
      <c r="B6326">
        <v>0</v>
      </c>
      <c r="C6326">
        <v>0</v>
      </c>
      <c r="D6326">
        <v>1</v>
      </c>
      <c r="E6326">
        <v>0</v>
      </c>
      <c r="F6326">
        <v>0</v>
      </c>
      <c r="G6326">
        <v>0</v>
      </c>
      <c r="H6326" s="9">
        <v>3906.0023013260802</v>
      </c>
      <c r="I6326" s="9">
        <v>-1.838066</v>
      </c>
      <c r="J6326" s="9">
        <v>-1.8387629000000001</v>
      </c>
      <c r="K6326" s="9">
        <v>-2.1917458000000001</v>
      </c>
      <c r="L6326" s="9">
        <v>-5.2244294788400998</v>
      </c>
      <c r="M6326" s="9">
        <v>-18.807945</v>
      </c>
      <c r="N6326" s="9">
        <v>-18.807945</v>
      </c>
      <c r="O6326" s="9">
        <v>-5.2244294788400998</v>
      </c>
      <c r="P6326">
        <v>0</v>
      </c>
      <c r="Q6326" s="9">
        <v>53.549995000000003</v>
      </c>
      <c r="R6326" s="9">
        <v>267836096.98862699</v>
      </c>
      <c r="S6326" s="9">
        <v>1856142165.1410699</v>
      </c>
      <c r="T6326" s="9">
        <v>-1.1826306778850401E-4</v>
      </c>
      <c r="U6326" s="9">
        <v>5.2244294788400998</v>
      </c>
      <c r="V6326" s="9">
        <v>0</v>
      </c>
      <c r="W6326" s="9">
        <v>5.2244294788400998</v>
      </c>
      <c r="X6326" t="s">
        <v>86</v>
      </c>
      <c r="Y6326" s="9">
        <v>0</v>
      </c>
      <c r="Z6326" s="9">
        <v>4.0301004999999997E-3</v>
      </c>
    </row>
    <row r="6327" spans="1:26" x14ac:dyDescent="0.3">
      <c r="A6327">
        <v>2</v>
      </c>
      <c r="B6327">
        <v>0</v>
      </c>
      <c r="C6327">
        <v>0</v>
      </c>
      <c r="D6327">
        <v>1</v>
      </c>
      <c r="E6327">
        <v>0</v>
      </c>
      <c r="F6327">
        <v>0</v>
      </c>
      <c r="G6327">
        <v>0</v>
      </c>
      <c r="H6327" s="9">
        <v>3906.6729013091299</v>
      </c>
      <c r="I6327" s="9">
        <v>-1.8378338999999999</v>
      </c>
      <c r="J6327" s="9">
        <v>-1.8366640000000001</v>
      </c>
      <c r="K6327" s="9">
        <v>-7.205184</v>
      </c>
      <c r="L6327" s="9">
        <v>-5.2252482829754001</v>
      </c>
      <c r="M6327" s="9">
        <v>-18.810894000000001</v>
      </c>
      <c r="N6327" s="9">
        <v>-18.810894000000001</v>
      </c>
      <c r="O6327" s="9">
        <v>-5.2252482829754001</v>
      </c>
      <c r="P6327">
        <v>0</v>
      </c>
      <c r="Q6327" s="9">
        <v>53.549995000000003</v>
      </c>
      <c r="R6327" s="9">
        <v>267836096.98862699</v>
      </c>
      <c r="S6327" s="9">
        <v>2339134443.9352899</v>
      </c>
      <c r="T6327" s="9">
        <v>-8.1880413530921404E-4</v>
      </c>
      <c r="U6327" s="9">
        <v>5.2252482829754001</v>
      </c>
      <c r="V6327" s="9">
        <v>0</v>
      </c>
      <c r="W6327" s="9">
        <v>5.2252482829754001</v>
      </c>
      <c r="X6327" t="s">
        <v>86</v>
      </c>
      <c r="Y6327" s="9">
        <v>0</v>
      </c>
      <c r="Z6327" s="9">
        <v>1.3233501E-2</v>
      </c>
    </row>
    <row r="6328" spans="1:26" x14ac:dyDescent="0.3">
      <c r="A6328">
        <v>2</v>
      </c>
      <c r="B6328">
        <v>0</v>
      </c>
      <c r="C6328">
        <v>0</v>
      </c>
      <c r="D6328">
        <v>1</v>
      </c>
      <c r="E6328">
        <v>0</v>
      </c>
      <c r="F6328">
        <v>0</v>
      </c>
      <c r="G6328">
        <v>0</v>
      </c>
      <c r="H6328" s="9">
        <v>3906.8023013058701</v>
      </c>
      <c r="I6328" s="9">
        <v>-1.8381540000000001</v>
      </c>
      <c r="J6328" s="9">
        <v>-1.8390198</v>
      </c>
      <c r="K6328" s="9">
        <v>-2.1939967</v>
      </c>
      <c r="L6328" s="9">
        <v>-5.2254178821632697</v>
      </c>
      <c r="M6328" s="9">
        <v>-18.811503999999999</v>
      </c>
      <c r="N6328" s="9">
        <v>-18.811503999999999</v>
      </c>
      <c r="O6328" s="9">
        <v>-5.2254178821632697</v>
      </c>
      <c r="P6328">
        <v>0</v>
      </c>
      <c r="Q6328" s="9">
        <v>53.549995000000003</v>
      </c>
      <c r="R6328" s="9">
        <v>267836096.98862699</v>
      </c>
      <c r="S6328" s="9">
        <v>1810757234.4165101</v>
      </c>
      <c r="T6328" s="9">
        <v>-1.695991878643E-4</v>
      </c>
      <c r="U6328" s="9">
        <v>5.2254178821632697</v>
      </c>
      <c r="V6328" s="9">
        <v>0</v>
      </c>
      <c r="W6328" s="9">
        <v>5.2254178821632697</v>
      </c>
      <c r="X6328" t="s">
        <v>86</v>
      </c>
      <c r="Y6328" s="9">
        <v>0</v>
      </c>
      <c r="Z6328" s="9">
        <v>4.0348032000000001E-3</v>
      </c>
    </row>
    <row r="6329" spans="1:26" x14ac:dyDescent="0.3">
      <c r="A6329">
        <v>2</v>
      </c>
      <c r="B6329">
        <v>0</v>
      </c>
      <c r="C6329">
        <v>0</v>
      </c>
      <c r="D6329">
        <v>1</v>
      </c>
      <c r="E6329">
        <v>0</v>
      </c>
      <c r="F6329">
        <v>0</v>
      </c>
      <c r="G6329">
        <v>0</v>
      </c>
      <c r="H6329" s="9">
        <v>3907.8023012806002</v>
      </c>
      <c r="I6329" s="9">
        <v>-1.8379866</v>
      </c>
      <c r="J6329" s="9">
        <v>-1.8380949</v>
      </c>
      <c r="K6329" s="9">
        <v>-2.1791539000000002</v>
      </c>
      <c r="L6329" s="9">
        <v>-5.2265915743409996</v>
      </c>
      <c r="M6329" s="9">
        <v>-18.815729000000001</v>
      </c>
      <c r="N6329" s="9">
        <v>-18.815729000000001</v>
      </c>
      <c r="O6329" s="9">
        <v>-5.2265915743409996</v>
      </c>
      <c r="P6329">
        <v>0</v>
      </c>
      <c r="Q6329" s="9">
        <v>53.549995000000003</v>
      </c>
      <c r="R6329" s="9">
        <v>267836096.98862699</v>
      </c>
      <c r="S6329" s="9">
        <v>1987418995.6219101</v>
      </c>
      <c r="T6329" s="9">
        <v>-1.1736921777325501E-3</v>
      </c>
      <c r="U6329" s="9">
        <v>5.2265915743409996</v>
      </c>
      <c r="V6329" s="9">
        <v>0</v>
      </c>
      <c r="W6329" s="9">
        <v>5.2265915743409996</v>
      </c>
      <c r="X6329" t="s">
        <v>86</v>
      </c>
      <c r="Y6329" s="9">
        <v>0</v>
      </c>
      <c r="Z6329" s="9">
        <v>4.0054916999999997E-3</v>
      </c>
    </row>
    <row r="6330" spans="1:26" x14ac:dyDescent="0.3">
      <c r="A6330">
        <v>2</v>
      </c>
      <c r="B6330">
        <v>0</v>
      </c>
      <c r="C6330">
        <v>0</v>
      </c>
      <c r="D6330">
        <v>1</v>
      </c>
      <c r="E6330">
        <v>0</v>
      </c>
      <c r="F6330">
        <v>0</v>
      </c>
      <c r="G6330">
        <v>0</v>
      </c>
      <c r="H6330" s="9">
        <v>3908.8023012553399</v>
      </c>
      <c r="I6330" s="9">
        <v>-1.8380836</v>
      </c>
      <c r="J6330" s="9">
        <v>-1.837852</v>
      </c>
      <c r="K6330" s="9">
        <v>-1.8786368</v>
      </c>
      <c r="L6330" s="9">
        <v>-5.2277830062713004</v>
      </c>
      <c r="M6330" s="9">
        <v>-18.820018999999998</v>
      </c>
      <c r="N6330" s="9">
        <v>-18.820018999999998</v>
      </c>
      <c r="O6330" s="9">
        <v>-5.2277830062713004</v>
      </c>
      <c r="P6330">
        <v>0</v>
      </c>
      <c r="Q6330" s="9">
        <v>53.549995000000003</v>
      </c>
      <c r="R6330" s="9">
        <v>267836096.98862699</v>
      </c>
      <c r="S6330" s="9">
        <v>2040023106.6992199</v>
      </c>
      <c r="T6330" s="9">
        <v>-1.1914319303034601E-3</v>
      </c>
      <c r="U6330" s="9">
        <v>5.2277830062713004</v>
      </c>
      <c r="V6330" s="9">
        <v>0</v>
      </c>
      <c r="W6330" s="9">
        <v>5.2277830062713004</v>
      </c>
      <c r="X6330" t="s">
        <v>86</v>
      </c>
      <c r="Y6330" s="9">
        <v>0</v>
      </c>
      <c r="Z6330" s="9">
        <v>3.4526565999999999E-3</v>
      </c>
    </row>
    <row r="6331" spans="1:26" x14ac:dyDescent="0.3">
      <c r="A6331">
        <v>2</v>
      </c>
      <c r="B6331">
        <v>0</v>
      </c>
      <c r="C6331">
        <v>0</v>
      </c>
      <c r="D6331">
        <v>1</v>
      </c>
      <c r="E6331">
        <v>0</v>
      </c>
      <c r="F6331">
        <v>0</v>
      </c>
      <c r="G6331">
        <v>0</v>
      </c>
      <c r="H6331" s="9">
        <v>3908.9713012510701</v>
      </c>
      <c r="I6331" s="9">
        <v>-1.8381031000000001</v>
      </c>
      <c r="J6331" s="9">
        <v>-1.8386161000000001</v>
      </c>
      <c r="K6331" s="9">
        <v>-6.9168000000000003</v>
      </c>
      <c r="L6331" s="9">
        <v>-5.2279772068034998</v>
      </c>
      <c r="M6331" s="9">
        <v>-18.820719</v>
      </c>
      <c r="N6331" s="9">
        <v>-18.820719</v>
      </c>
      <c r="O6331" s="9">
        <v>-5.2279772068034998</v>
      </c>
      <c r="P6331">
        <v>0</v>
      </c>
      <c r="Q6331" s="9">
        <v>53.549995000000003</v>
      </c>
      <c r="R6331" s="9">
        <v>267836096.98862699</v>
      </c>
      <c r="S6331" s="9">
        <v>1884588120.1460199</v>
      </c>
      <c r="T6331" s="9">
        <v>-1.94200532197541E-4</v>
      </c>
      <c r="U6331" s="9">
        <v>5.2279772068034998</v>
      </c>
      <c r="V6331" s="9">
        <v>0</v>
      </c>
      <c r="W6331" s="9">
        <v>5.2279772068034998</v>
      </c>
      <c r="X6331" t="s">
        <v>86</v>
      </c>
      <c r="Y6331" s="9">
        <v>0</v>
      </c>
      <c r="Z6331" s="9">
        <v>1.2717340000000001E-2</v>
      </c>
    </row>
    <row r="6332" spans="1:26" x14ac:dyDescent="0.3">
      <c r="A6332">
        <v>2</v>
      </c>
      <c r="B6332">
        <v>0</v>
      </c>
      <c r="C6332">
        <v>0</v>
      </c>
      <c r="D6332">
        <v>1</v>
      </c>
      <c r="E6332">
        <v>0</v>
      </c>
      <c r="F6332">
        <v>0</v>
      </c>
      <c r="G6332">
        <v>0</v>
      </c>
      <c r="H6332" s="9">
        <v>3909.1017012477801</v>
      </c>
      <c r="I6332" s="9">
        <v>-1.8378810999999999</v>
      </c>
      <c r="J6332" s="9">
        <v>-1.8371989</v>
      </c>
      <c r="K6332" s="9">
        <v>-1.8964559000000001</v>
      </c>
      <c r="L6332" s="9">
        <v>-5.2281436461917599</v>
      </c>
      <c r="M6332" s="9">
        <v>-18.821318000000002</v>
      </c>
      <c r="N6332" s="9">
        <v>-18.821318000000002</v>
      </c>
      <c r="O6332" s="9">
        <v>-5.2281436461917599</v>
      </c>
      <c r="P6332">
        <v>0</v>
      </c>
      <c r="Q6332" s="9">
        <v>53.549995000000003</v>
      </c>
      <c r="R6332" s="9">
        <v>267836096.98862699</v>
      </c>
      <c r="S6332" s="9">
        <v>2194979722.3403902</v>
      </c>
      <c r="T6332" s="9">
        <v>-1.6643938825566801E-4</v>
      </c>
      <c r="U6332" s="9">
        <v>5.2281436461917599</v>
      </c>
      <c r="V6332" s="9">
        <v>0</v>
      </c>
      <c r="W6332" s="9">
        <v>5.2281436461917599</v>
      </c>
      <c r="X6332" t="s">
        <v>86</v>
      </c>
      <c r="Y6332" s="9">
        <v>0</v>
      </c>
      <c r="Z6332" s="9">
        <v>3.4841665000000001E-3</v>
      </c>
    </row>
    <row r="6333" spans="1:26" x14ac:dyDescent="0.3">
      <c r="A6333">
        <v>2</v>
      </c>
      <c r="B6333">
        <v>0</v>
      </c>
      <c r="C6333">
        <v>0</v>
      </c>
      <c r="D6333">
        <v>1</v>
      </c>
      <c r="E6333">
        <v>0</v>
      </c>
      <c r="F6333">
        <v>0</v>
      </c>
      <c r="G6333">
        <v>0</v>
      </c>
      <c r="H6333" s="9">
        <v>3909.7121012323601</v>
      </c>
      <c r="I6333" s="9">
        <v>-1.8379289000000001</v>
      </c>
      <c r="J6333" s="9">
        <v>-1.8379418000000001</v>
      </c>
      <c r="K6333" s="9">
        <v>-6.8974546999999999</v>
      </c>
      <c r="L6333" s="9">
        <v>-5.2288593342401404</v>
      </c>
      <c r="M6333" s="9">
        <v>-18.823895</v>
      </c>
      <c r="N6333" s="9">
        <v>-18.823895</v>
      </c>
      <c r="O6333" s="9">
        <v>-5.2288593342401404</v>
      </c>
      <c r="P6333">
        <v>0</v>
      </c>
      <c r="Q6333" s="9">
        <v>53.549995000000003</v>
      </c>
      <c r="R6333" s="9">
        <v>267836096.98862699</v>
      </c>
      <c r="S6333" s="9">
        <v>2020852423.28299</v>
      </c>
      <c r="T6333" s="9">
        <v>-7.1568804838228995E-4</v>
      </c>
      <c r="U6333" s="9">
        <v>5.2288593342401404</v>
      </c>
      <c r="V6333" s="9">
        <v>0</v>
      </c>
      <c r="W6333" s="9">
        <v>5.2288593342401404</v>
      </c>
      <c r="X6333" t="s">
        <v>86</v>
      </c>
      <c r="Y6333" s="9">
        <v>0</v>
      </c>
      <c r="Z6333" s="9">
        <v>1.267712E-2</v>
      </c>
    </row>
    <row r="6334" spans="1:26" x14ac:dyDescent="0.3">
      <c r="A6334">
        <v>2</v>
      </c>
      <c r="B6334">
        <v>0</v>
      </c>
      <c r="C6334">
        <v>0</v>
      </c>
      <c r="D6334">
        <v>1</v>
      </c>
      <c r="E6334">
        <v>0</v>
      </c>
      <c r="F6334">
        <v>0</v>
      </c>
      <c r="G6334">
        <v>0</v>
      </c>
      <c r="H6334" s="9">
        <v>3910.2609012184898</v>
      </c>
      <c r="I6334" s="9">
        <v>-1.8379239999999999</v>
      </c>
      <c r="J6334" s="9">
        <v>-1.8386809</v>
      </c>
      <c r="K6334" s="9">
        <v>-1.8297589999999999</v>
      </c>
      <c r="L6334" s="9">
        <v>-5.2295362954853299</v>
      </c>
      <c r="M6334" s="9">
        <v>-18.826329999999999</v>
      </c>
      <c r="N6334" s="9">
        <v>-18.826329999999999</v>
      </c>
      <c r="O6334" s="9">
        <v>-5.2295362954853299</v>
      </c>
      <c r="P6334">
        <v>0</v>
      </c>
      <c r="Q6334" s="9">
        <v>53.549995000000003</v>
      </c>
      <c r="R6334" s="9">
        <v>267836096.98862699</v>
      </c>
      <c r="S6334" s="9">
        <v>1873053176.1802499</v>
      </c>
      <c r="T6334" s="9">
        <v>-6.7696124519311897E-4</v>
      </c>
      <c r="U6334" s="9">
        <v>5.2295362954853299</v>
      </c>
      <c r="V6334" s="9">
        <v>0</v>
      </c>
      <c r="W6334" s="9">
        <v>5.2295362954853299</v>
      </c>
      <c r="X6334" t="s">
        <v>86</v>
      </c>
      <c r="Y6334" s="9">
        <v>0</v>
      </c>
      <c r="Z6334" s="9">
        <v>3.3643430000000001E-3</v>
      </c>
    </row>
    <row r="6335" spans="1:26" x14ac:dyDescent="0.3">
      <c r="A6335">
        <v>2</v>
      </c>
      <c r="B6335">
        <v>0</v>
      </c>
      <c r="C6335">
        <v>0</v>
      </c>
      <c r="D6335">
        <v>1</v>
      </c>
      <c r="E6335">
        <v>0</v>
      </c>
      <c r="F6335">
        <v>0</v>
      </c>
      <c r="G6335">
        <v>0</v>
      </c>
      <c r="H6335" s="9">
        <v>3910.7911012050999</v>
      </c>
      <c r="I6335" s="9">
        <v>-1.8378943999999999</v>
      </c>
      <c r="J6335" s="9">
        <v>-1.83867</v>
      </c>
      <c r="K6335" s="9">
        <v>-6.8557509999999997</v>
      </c>
      <c r="L6335" s="9">
        <v>-5.2301242088706701</v>
      </c>
      <c r="M6335" s="9">
        <v>-18.828447000000001</v>
      </c>
      <c r="N6335" s="9">
        <v>-18.828447000000001</v>
      </c>
      <c r="O6335" s="9">
        <v>-5.2301242088706701</v>
      </c>
      <c r="P6335">
        <v>0</v>
      </c>
      <c r="Q6335" s="9">
        <v>53.549995000000003</v>
      </c>
      <c r="R6335" s="9">
        <v>267836096.98862699</v>
      </c>
      <c r="S6335" s="9">
        <v>1875279288.6765201</v>
      </c>
      <c r="T6335" s="9">
        <v>-5.8791338533747896E-4</v>
      </c>
      <c r="U6335" s="9">
        <v>5.2301242088706701</v>
      </c>
      <c r="V6335" s="9">
        <v>0</v>
      </c>
      <c r="W6335" s="9">
        <v>5.2301242088706701</v>
      </c>
      <c r="X6335" t="s">
        <v>86</v>
      </c>
      <c r="Y6335" s="9">
        <v>0</v>
      </c>
      <c r="Z6335" s="9">
        <v>1.2605464E-2</v>
      </c>
    </row>
    <row r="6336" spans="1:26" x14ac:dyDescent="0.3">
      <c r="A6336">
        <v>2</v>
      </c>
      <c r="B6336">
        <v>0</v>
      </c>
      <c r="C6336">
        <v>0</v>
      </c>
      <c r="D6336">
        <v>1</v>
      </c>
      <c r="E6336">
        <v>0</v>
      </c>
      <c r="F6336">
        <v>0</v>
      </c>
      <c r="G6336">
        <v>0</v>
      </c>
      <c r="H6336" s="9">
        <v>3911.7911011798401</v>
      </c>
      <c r="I6336" s="9">
        <v>-1.8381491999999999</v>
      </c>
      <c r="J6336" s="9">
        <v>-1.8376714000000001</v>
      </c>
      <c r="K6336" s="9">
        <v>-7.0383272000000003</v>
      </c>
      <c r="L6336" s="9">
        <v>-5.2313557882541497</v>
      </c>
      <c r="M6336" s="9">
        <v>-18.832879999999999</v>
      </c>
      <c r="N6336" s="9">
        <v>-18.832879999999999</v>
      </c>
      <c r="O6336" s="9">
        <v>-5.2313557882541497</v>
      </c>
      <c r="P6336">
        <v>0</v>
      </c>
      <c r="Q6336" s="9">
        <v>53.549995000000003</v>
      </c>
      <c r="R6336" s="9">
        <v>267836096.98862699</v>
      </c>
      <c r="S6336" s="9">
        <v>2082017295.8352399</v>
      </c>
      <c r="T6336" s="9">
        <v>-1.23157938347962E-3</v>
      </c>
      <c r="U6336" s="9">
        <v>5.2313557882541497</v>
      </c>
      <c r="V6336" s="9">
        <v>0</v>
      </c>
      <c r="W6336" s="9">
        <v>5.2313557882541497</v>
      </c>
      <c r="X6336" t="s">
        <v>86</v>
      </c>
      <c r="Y6336" s="9">
        <v>0</v>
      </c>
      <c r="Z6336" s="9">
        <v>1.2934131999999999E-2</v>
      </c>
    </row>
    <row r="6337" spans="1:26" x14ac:dyDescent="0.3">
      <c r="A6337">
        <v>2</v>
      </c>
      <c r="B6337">
        <v>0</v>
      </c>
      <c r="C6337">
        <v>0</v>
      </c>
      <c r="D6337">
        <v>1</v>
      </c>
      <c r="E6337">
        <v>0</v>
      </c>
      <c r="F6337">
        <v>0</v>
      </c>
      <c r="G6337">
        <v>0</v>
      </c>
      <c r="H6337" s="9">
        <v>3912.7409011558402</v>
      </c>
      <c r="I6337" s="9">
        <v>-1.8380177</v>
      </c>
      <c r="J6337" s="9">
        <v>-1.8381787999999999</v>
      </c>
      <c r="K6337" s="9">
        <v>-2.0338940999999999</v>
      </c>
      <c r="L6337" s="9">
        <v>-5.23257913902484</v>
      </c>
      <c r="M6337" s="9">
        <v>-18.837284</v>
      </c>
      <c r="N6337" s="9">
        <v>-18.837284</v>
      </c>
      <c r="O6337" s="9">
        <v>-5.23257913902484</v>
      </c>
      <c r="P6337">
        <v>0</v>
      </c>
      <c r="Q6337" s="9">
        <v>53.549995000000003</v>
      </c>
      <c r="R6337" s="9">
        <v>267836096.98862699</v>
      </c>
      <c r="S6337" s="9">
        <v>1972294562.56757</v>
      </c>
      <c r="T6337" s="9">
        <v>-1.2233507706857999E-3</v>
      </c>
      <c r="U6337" s="9">
        <v>5.23257913902484</v>
      </c>
      <c r="V6337" s="9">
        <v>0</v>
      </c>
      <c r="W6337" s="9">
        <v>5.23257913902484</v>
      </c>
      <c r="X6337" t="s">
        <v>86</v>
      </c>
      <c r="Y6337" s="9">
        <v>0</v>
      </c>
      <c r="Z6337" s="9">
        <v>3.7386607999999998E-3</v>
      </c>
    </row>
    <row r="6338" spans="1:26" x14ac:dyDescent="0.3">
      <c r="A6338">
        <v>2</v>
      </c>
      <c r="B6338">
        <v>0</v>
      </c>
      <c r="C6338">
        <v>0</v>
      </c>
      <c r="D6338">
        <v>1</v>
      </c>
      <c r="E6338">
        <v>0</v>
      </c>
      <c r="F6338">
        <v>0</v>
      </c>
      <c r="G6338">
        <v>0</v>
      </c>
      <c r="H6338" s="9">
        <v>3913.1099011465199</v>
      </c>
      <c r="I6338" s="9">
        <v>-1.8380555999999999</v>
      </c>
      <c r="J6338" s="9">
        <v>-1.8367898</v>
      </c>
      <c r="K6338" s="9">
        <v>-7.0356940999999997</v>
      </c>
      <c r="L6338" s="9">
        <v>-5.2330154399746203</v>
      </c>
      <c r="M6338" s="9">
        <v>-18.838856</v>
      </c>
      <c r="N6338" s="9">
        <v>-18.838856</v>
      </c>
      <c r="O6338" s="9">
        <v>-5.2330154399746203</v>
      </c>
      <c r="P6338">
        <v>0</v>
      </c>
      <c r="Q6338" s="9">
        <v>53.549995000000003</v>
      </c>
      <c r="R6338" s="9">
        <v>267836096.98862699</v>
      </c>
      <c r="S6338" s="9">
        <v>2306627054.40237</v>
      </c>
      <c r="T6338" s="9">
        <v>-4.3630094978475099E-4</v>
      </c>
      <c r="U6338" s="9">
        <v>5.2330154399746203</v>
      </c>
      <c r="V6338" s="9">
        <v>0</v>
      </c>
      <c r="W6338" s="9">
        <v>5.2330154399746203</v>
      </c>
      <c r="X6338" t="s">
        <v>86</v>
      </c>
      <c r="Y6338" s="9">
        <v>0</v>
      </c>
      <c r="Z6338" s="9">
        <v>1.2923092000000001E-2</v>
      </c>
    </row>
    <row r="6339" spans="1:26" x14ac:dyDescent="0.3">
      <c r="A6339">
        <v>2</v>
      </c>
      <c r="B6339">
        <v>0</v>
      </c>
      <c r="C6339">
        <v>0</v>
      </c>
      <c r="D6339">
        <v>1</v>
      </c>
      <c r="E6339">
        <v>0</v>
      </c>
      <c r="F6339">
        <v>0</v>
      </c>
      <c r="G6339">
        <v>0</v>
      </c>
      <c r="H6339" s="9">
        <v>3914.0399011230302</v>
      </c>
      <c r="I6339" s="9">
        <v>-1.8380399999999999</v>
      </c>
      <c r="J6339" s="9">
        <v>-1.8379414000000001</v>
      </c>
      <c r="K6339" s="9">
        <v>-2.0151975000000002</v>
      </c>
      <c r="L6339" s="9">
        <v>-5.2341961097180398</v>
      </c>
      <c r="M6339" s="9">
        <v>-18.843105000000001</v>
      </c>
      <c r="N6339" s="9">
        <v>-18.843105000000001</v>
      </c>
      <c r="O6339" s="9">
        <v>-5.2341961097180398</v>
      </c>
      <c r="P6339">
        <v>0</v>
      </c>
      <c r="Q6339" s="9">
        <v>53.549995000000003</v>
      </c>
      <c r="R6339" s="9">
        <v>267836096.98862699</v>
      </c>
      <c r="S6339" s="9">
        <v>2022984587.6077399</v>
      </c>
      <c r="T6339" s="9">
        <v>-1.18066974341868E-3</v>
      </c>
      <c r="U6339" s="9">
        <v>5.2341961097180398</v>
      </c>
      <c r="V6339" s="9">
        <v>0</v>
      </c>
      <c r="W6339" s="9">
        <v>5.2341961097180398</v>
      </c>
      <c r="X6339" t="s">
        <v>86</v>
      </c>
      <c r="Y6339" s="9">
        <v>0</v>
      </c>
      <c r="Z6339" s="9">
        <v>3.7038149E-3</v>
      </c>
    </row>
    <row r="6340" spans="1:26" x14ac:dyDescent="0.3">
      <c r="A6340">
        <v>2</v>
      </c>
      <c r="B6340">
        <v>0</v>
      </c>
      <c r="C6340">
        <v>0</v>
      </c>
      <c r="D6340">
        <v>1</v>
      </c>
      <c r="E6340">
        <v>0</v>
      </c>
      <c r="F6340">
        <v>0</v>
      </c>
      <c r="G6340">
        <v>0</v>
      </c>
      <c r="H6340" s="9">
        <v>3914.2507011176999</v>
      </c>
      <c r="I6340" s="9">
        <v>-1.8379080999999999</v>
      </c>
      <c r="J6340" s="9">
        <v>-1.8380772000000001</v>
      </c>
      <c r="K6340" s="9">
        <v>-7.0343970999999996</v>
      </c>
      <c r="L6340" s="9">
        <v>-5.2344536949293596</v>
      </c>
      <c r="M6340" s="9">
        <v>-18.844034000000001</v>
      </c>
      <c r="N6340" s="9">
        <v>-18.844034000000001</v>
      </c>
      <c r="O6340" s="9">
        <v>-5.2344536949293596</v>
      </c>
      <c r="P6340">
        <v>0</v>
      </c>
      <c r="Q6340" s="9">
        <v>53.549995000000003</v>
      </c>
      <c r="R6340" s="9">
        <v>267836096.98862699</v>
      </c>
      <c r="S6340" s="9">
        <v>1994124456.4983599</v>
      </c>
      <c r="T6340" s="9">
        <v>-2.5758521131713502E-4</v>
      </c>
      <c r="U6340" s="9">
        <v>5.2344536949293596</v>
      </c>
      <c r="V6340" s="9">
        <v>0</v>
      </c>
      <c r="W6340" s="9">
        <v>5.2344536949293596</v>
      </c>
      <c r="X6340" t="s">
        <v>86</v>
      </c>
      <c r="Y6340" s="9">
        <v>0</v>
      </c>
      <c r="Z6340" s="9">
        <v>1.2929764999999999E-2</v>
      </c>
    </row>
    <row r="6341" spans="1:26" x14ac:dyDescent="0.3">
      <c r="A6341">
        <v>2</v>
      </c>
      <c r="B6341">
        <v>0</v>
      </c>
      <c r="C6341">
        <v>0</v>
      </c>
      <c r="D6341">
        <v>1</v>
      </c>
      <c r="E6341">
        <v>0</v>
      </c>
      <c r="F6341">
        <v>0</v>
      </c>
      <c r="G6341">
        <v>0</v>
      </c>
      <c r="H6341" s="9">
        <v>3914.5003011113999</v>
      </c>
      <c r="I6341" s="9">
        <v>-1.8380544000000001</v>
      </c>
      <c r="J6341" s="9">
        <v>-1.8376144000000001</v>
      </c>
      <c r="K6341" s="9">
        <v>-2.0179445999999999</v>
      </c>
      <c r="L6341" s="9">
        <v>-5.2347749766681702</v>
      </c>
      <c r="M6341" s="9">
        <v>-18.845189999999999</v>
      </c>
      <c r="N6341" s="9">
        <v>-18.845189999999999</v>
      </c>
      <c r="O6341" s="9">
        <v>-5.2347749766681702</v>
      </c>
      <c r="P6341">
        <v>0</v>
      </c>
      <c r="Q6341" s="9">
        <v>53.549995000000003</v>
      </c>
      <c r="R6341" s="9">
        <v>267836096.98862699</v>
      </c>
      <c r="S6341" s="9">
        <v>2096530300.53914</v>
      </c>
      <c r="T6341" s="9">
        <v>-3.2128173881140699E-4</v>
      </c>
      <c r="U6341" s="9">
        <v>5.2347749766681702</v>
      </c>
      <c r="V6341" s="9">
        <v>0</v>
      </c>
      <c r="W6341" s="9">
        <v>5.2347749766681702</v>
      </c>
      <c r="X6341" t="s">
        <v>86</v>
      </c>
      <c r="Y6341" s="9">
        <v>0</v>
      </c>
      <c r="Z6341" s="9">
        <v>3.7082040000000001E-3</v>
      </c>
    </row>
    <row r="6342" spans="1:26" x14ac:dyDescent="0.3">
      <c r="A6342">
        <v>2</v>
      </c>
      <c r="B6342">
        <v>0</v>
      </c>
      <c r="C6342">
        <v>0</v>
      </c>
      <c r="D6342">
        <v>1</v>
      </c>
      <c r="E6342">
        <v>0</v>
      </c>
      <c r="F6342">
        <v>0</v>
      </c>
      <c r="G6342">
        <v>0</v>
      </c>
      <c r="H6342" s="9">
        <v>3915.0503010974999</v>
      </c>
      <c r="I6342" s="9">
        <v>-1.8381225999999999</v>
      </c>
      <c r="J6342" s="9">
        <v>-1.837477</v>
      </c>
      <c r="K6342" s="9">
        <v>-7.0503077999999997</v>
      </c>
      <c r="L6342" s="9">
        <v>-5.23542179701768</v>
      </c>
      <c r="M6342" s="9">
        <v>-18.847518999999998</v>
      </c>
      <c r="N6342" s="9">
        <v>-18.847518999999998</v>
      </c>
      <c r="O6342" s="9">
        <v>-5.23542179701768</v>
      </c>
      <c r="P6342">
        <v>0</v>
      </c>
      <c r="Q6342" s="9">
        <v>53.549995000000003</v>
      </c>
      <c r="R6342" s="9">
        <v>267836096.98862699</v>
      </c>
      <c r="S6342" s="9">
        <v>2129224105.55708</v>
      </c>
      <c r="T6342" s="9">
        <v>-6.4682034950713698E-4</v>
      </c>
      <c r="U6342" s="9">
        <v>5.23542179701768</v>
      </c>
      <c r="V6342" s="9">
        <v>0</v>
      </c>
      <c r="W6342" s="9">
        <v>5.23542179701768</v>
      </c>
      <c r="X6342" t="s">
        <v>86</v>
      </c>
      <c r="Y6342" s="9">
        <v>0</v>
      </c>
      <c r="Z6342" s="9">
        <v>1.2954778E-2</v>
      </c>
    </row>
    <row r="6343" spans="1:26" x14ac:dyDescent="0.3">
      <c r="A6343">
        <v>2</v>
      </c>
      <c r="B6343">
        <v>0</v>
      </c>
      <c r="C6343">
        <v>0</v>
      </c>
      <c r="D6343">
        <v>1</v>
      </c>
      <c r="E6343">
        <v>0</v>
      </c>
      <c r="F6343">
        <v>0</v>
      </c>
      <c r="G6343">
        <v>0</v>
      </c>
      <c r="H6343" s="9">
        <v>3915.2003010937101</v>
      </c>
      <c r="I6343" s="9">
        <v>-1.8380463</v>
      </c>
      <c r="J6343" s="9">
        <v>-1.8376463999999999</v>
      </c>
      <c r="K6343" s="9">
        <v>-2.0460276999999998</v>
      </c>
      <c r="L6343" s="9">
        <v>-5.23561093101676</v>
      </c>
      <c r="M6343" s="9">
        <v>-18.848199999999999</v>
      </c>
      <c r="N6343" s="9">
        <v>-18.848199999999999</v>
      </c>
      <c r="O6343" s="9">
        <v>-5.23561093101676</v>
      </c>
      <c r="P6343">
        <v>0</v>
      </c>
      <c r="Q6343" s="9">
        <v>53.549995000000003</v>
      </c>
      <c r="R6343" s="9">
        <v>267836096.98862699</v>
      </c>
      <c r="S6343" s="9">
        <v>2089465353.14152</v>
      </c>
      <c r="T6343" s="9">
        <v>-1.8913399908271301E-4</v>
      </c>
      <c r="U6343" s="9">
        <v>5.23561093101676</v>
      </c>
      <c r="V6343" s="9">
        <v>0</v>
      </c>
      <c r="W6343" s="9">
        <v>5.23561093101676</v>
      </c>
      <c r="X6343" t="s">
        <v>86</v>
      </c>
      <c r="Y6343" s="9">
        <v>0</v>
      </c>
      <c r="Z6343" s="9">
        <v>3.7598751999999998E-3</v>
      </c>
    </row>
    <row r="6344" spans="1:26" x14ac:dyDescent="0.3">
      <c r="A6344">
        <v>2</v>
      </c>
      <c r="B6344">
        <v>0</v>
      </c>
      <c r="C6344">
        <v>0</v>
      </c>
      <c r="D6344">
        <v>1</v>
      </c>
      <c r="E6344">
        <v>0</v>
      </c>
      <c r="F6344">
        <v>0</v>
      </c>
      <c r="G6344">
        <v>0</v>
      </c>
      <c r="H6344" s="9">
        <v>3916.2003010684498</v>
      </c>
      <c r="I6344" s="9">
        <v>-1.8378380999999999</v>
      </c>
      <c r="J6344" s="9">
        <v>-1.8376996999999999</v>
      </c>
      <c r="K6344" s="9">
        <v>-2.020921</v>
      </c>
      <c r="L6344" s="9">
        <v>-5.23680173691936</v>
      </c>
      <c r="M6344" s="9">
        <v>-18.852485999999999</v>
      </c>
      <c r="N6344" s="9">
        <v>-18.852485999999999</v>
      </c>
      <c r="O6344" s="9">
        <v>-5.23680173691936</v>
      </c>
      <c r="P6344">
        <v>0</v>
      </c>
      <c r="Q6344" s="9">
        <v>53.549995000000003</v>
      </c>
      <c r="R6344" s="9">
        <v>267836096.98862699</v>
      </c>
      <c r="S6344" s="9">
        <v>2077711496.8958399</v>
      </c>
      <c r="T6344" s="9">
        <v>-1.1908059026008999E-3</v>
      </c>
      <c r="U6344" s="9">
        <v>5.23680173691936</v>
      </c>
      <c r="V6344" s="9">
        <v>0</v>
      </c>
      <c r="W6344" s="9">
        <v>5.23680173691936</v>
      </c>
      <c r="X6344" t="s">
        <v>86</v>
      </c>
      <c r="Y6344" s="9">
        <v>0</v>
      </c>
      <c r="Z6344" s="9">
        <v>3.7138457000000001E-3</v>
      </c>
    </row>
    <row r="6345" spans="1:26" x14ac:dyDescent="0.3">
      <c r="A6345">
        <v>2</v>
      </c>
      <c r="B6345">
        <v>0</v>
      </c>
      <c r="C6345">
        <v>0</v>
      </c>
      <c r="D6345">
        <v>1</v>
      </c>
      <c r="E6345">
        <v>0</v>
      </c>
      <c r="F6345">
        <v>0</v>
      </c>
      <c r="G6345">
        <v>0</v>
      </c>
      <c r="H6345" s="9">
        <v>3917.2003010431899</v>
      </c>
      <c r="I6345" s="9">
        <v>-1.8380753000000001</v>
      </c>
      <c r="J6345" s="9">
        <v>-1.8375667</v>
      </c>
      <c r="K6345" s="9">
        <v>-1.9493783</v>
      </c>
      <c r="L6345" s="9">
        <v>-5.23798018651416</v>
      </c>
      <c r="M6345" s="9">
        <v>-18.856729999999999</v>
      </c>
      <c r="N6345" s="9">
        <v>-18.856729999999999</v>
      </c>
      <c r="O6345" s="9">
        <v>-5.23798018651416</v>
      </c>
      <c r="P6345">
        <v>0</v>
      </c>
      <c r="Q6345" s="9">
        <v>53.549995000000003</v>
      </c>
      <c r="R6345" s="9">
        <v>267836096.98862699</v>
      </c>
      <c r="S6345" s="9">
        <v>2108954673.83179</v>
      </c>
      <c r="T6345" s="9">
        <v>-1.17844959480173E-3</v>
      </c>
      <c r="U6345" s="9">
        <v>5.23798018651416</v>
      </c>
      <c r="V6345" s="9">
        <v>0</v>
      </c>
      <c r="W6345" s="9">
        <v>5.23798018651416</v>
      </c>
      <c r="X6345" t="s">
        <v>86</v>
      </c>
      <c r="Y6345" s="9">
        <v>0</v>
      </c>
      <c r="Z6345" s="9">
        <v>3.5821126999999999E-3</v>
      </c>
    </row>
    <row r="6346" spans="1:26" x14ac:dyDescent="0.3">
      <c r="A6346">
        <v>2</v>
      </c>
      <c r="B6346">
        <v>0</v>
      </c>
      <c r="C6346">
        <v>0</v>
      </c>
      <c r="D6346">
        <v>1</v>
      </c>
      <c r="E6346">
        <v>0</v>
      </c>
      <c r="F6346">
        <v>0</v>
      </c>
      <c r="G6346">
        <v>0</v>
      </c>
      <c r="H6346" s="9">
        <v>3918.0301010222302</v>
      </c>
      <c r="I6346" s="9">
        <v>-1.8380657</v>
      </c>
      <c r="J6346" s="9">
        <v>-1.838112</v>
      </c>
      <c r="K6346" s="9">
        <v>-6.9564056000000001</v>
      </c>
      <c r="L6346" s="9">
        <v>-5.2389510977278801</v>
      </c>
      <c r="M6346" s="9">
        <v>-18.860223999999999</v>
      </c>
      <c r="N6346" s="9">
        <v>-18.860223999999999</v>
      </c>
      <c r="O6346" s="9">
        <v>-5.2389510977278801</v>
      </c>
      <c r="P6346">
        <v>0</v>
      </c>
      <c r="Q6346" s="9">
        <v>53.549995000000003</v>
      </c>
      <c r="R6346" s="9">
        <v>267836096.98862699</v>
      </c>
      <c r="S6346" s="9">
        <v>1988533971.3545401</v>
      </c>
      <c r="T6346" s="9">
        <v>-9.7091121371661805E-4</v>
      </c>
      <c r="U6346" s="9">
        <v>5.2389510977278801</v>
      </c>
      <c r="V6346" s="9">
        <v>0</v>
      </c>
      <c r="W6346" s="9">
        <v>5.2389510977278801</v>
      </c>
      <c r="X6346" t="s">
        <v>86</v>
      </c>
      <c r="Y6346" s="9">
        <v>0</v>
      </c>
      <c r="Z6346" s="9">
        <v>1.2786653E-2</v>
      </c>
    </row>
    <row r="6347" spans="1:26" x14ac:dyDescent="0.3">
      <c r="A6347">
        <v>2</v>
      </c>
      <c r="B6347">
        <v>0</v>
      </c>
      <c r="C6347">
        <v>0</v>
      </c>
      <c r="D6347">
        <v>1</v>
      </c>
      <c r="E6347">
        <v>0</v>
      </c>
      <c r="F6347">
        <v>0</v>
      </c>
      <c r="G6347">
        <v>0</v>
      </c>
      <c r="H6347" s="9">
        <v>3919.0301009969698</v>
      </c>
      <c r="I6347" s="9">
        <v>-1.8380125</v>
      </c>
      <c r="J6347" s="9">
        <v>-1.8368648999999999</v>
      </c>
      <c r="K6347" s="9">
        <v>-6.9598788999999996</v>
      </c>
      <c r="L6347" s="9">
        <v>-5.2402312424108901</v>
      </c>
      <c r="M6347" s="9">
        <v>-18.864832</v>
      </c>
      <c r="N6347" s="9">
        <v>-18.864832</v>
      </c>
      <c r="O6347" s="9">
        <v>-5.2402312424108901</v>
      </c>
      <c r="P6347">
        <v>0</v>
      </c>
      <c r="Q6347" s="9">
        <v>53.549995000000003</v>
      </c>
      <c r="R6347" s="9">
        <v>267836096.98862699</v>
      </c>
      <c r="S6347" s="9">
        <v>2288828101.8322701</v>
      </c>
      <c r="T6347" s="9">
        <v>-1.2801446830161801E-3</v>
      </c>
      <c r="U6347" s="9">
        <v>5.2402312424108901</v>
      </c>
      <c r="V6347" s="9">
        <v>0</v>
      </c>
      <c r="W6347" s="9">
        <v>5.2402312424108901</v>
      </c>
      <c r="X6347" t="s">
        <v>86</v>
      </c>
      <c r="Y6347" s="9">
        <v>0</v>
      </c>
      <c r="Z6347" s="9">
        <v>1.2784357E-2</v>
      </c>
    </row>
    <row r="6348" spans="1:26" x14ac:dyDescent="0.3">
      <c r="A6348">
        <v>2</v>
      </c>
      <c r="B6348">
        <v>0</v>
      </c>
      <c r="C6348">
        <v>0</v>
      </c>
      <c r="D6348">
        <v>1</v>
      </c>
      <c r="E6348">
        <v>0</v>
      </c>
      <c r="F6348">
        <v>0</v>
      </c>
      <c r="G6348">
        <v>0</v>
      </c>
      <c r="H6348" s="9">
        <v>3920.0301009717</v>
      </c>
      <c r="I6348" s="9">
        <v>-1.8381497</v>
      </c>
      <c r="J6348" s="9">
        <v>-1.8388344000000001</v>
      </c>
      <c r="K6348" s="9">
        <v>-6.8335819000000004</v>
      </c>
      <c r="L6348" s="9">
        <v>-5.2414887845948499</v>
      </c>
      <c r="M6348" s="9">
        <v>-18.86936</v>
      </c>
      <c r="N6348" s="9">
        <v>-18.86936</v>
      </c>
      <c r="O6348" s="9">
        <v>-5.2414887845948499</v>
      </c>
      <c r="P6348">
        <v>0</v>
      </c>
      <c r="Q6348" s="9">
        <v>53.549995000000003</v>
      </c>
      <c r="R6348" s="9">
        <v>267836096.98862699</v>
      </c>
      <c r="S6348" s="9">
        <v>1849176411.13556</v>
      </c>
      <c r="T6348" s="9">
        <v>-1.25754218395535E-3</v>
      </c>
      <c r="U6348" s="9">
        <v>5.2414887845948499</v>
      </c>
      <c r="V6348" s="9">
        <v>0</v>
      </c>
      <c r="W6348" s="9">
        <v>5.2414887845948499</v>
      </c>
      <c r="X6348" t="s">
        <v>86</v>
      </c>
      <c r="Y6348" s="9">
        <v>0</v>
      </c>
      <c r="Z6348" s="9">
        <v>1.2565824999999999E-2</v>
      </c>
    </row>
    <row r="6349" spans="1:26" x14ac:dyDescent="0.3">
      <c r="A6349">
        <v>2</v>
      </c>
      <c r="B6349">
        <v>0</v>
      </c>
      <c r="C6349">
        <v>0</v>
      </c>
      <c r="D6349">
        <v>1</v>
      </c>
      <c r="E6349">
        <v>0</v>
      </c>
      <c r="F6349">
        <v>0</v>
      </c>
      <c r="G6349">
        <v>0</v>
      </c>
      <c r="H6349" s="9">
        <v>3921.0301009464401</v>
      </c>
      <c r="I6349" s="9">
        <v>-1.8381069999999999</v>
      </c>
      <c r="J6349" s="9">
        <v>-1.8384875000000001</v>
      </c>
      <c r="K6349" s="9">
        <v>-6.7417015999999998</v>
      </c>
      <c r="L6349" s="9">
        <v>-5.2427354284601204</v>
      </c>
      <c r="M6349" s="9">
        <v>-18.873847999999999</v>
      </c>
      <c r="N6349" s="9">
        <v>-18.873847999999999</v>
      </c>
      <c r="O6349" s="9">
        <v>-5.2427354284601204</v>
      </c>
      <c r="P6349">
        <v>0</v>
      </c>
      <c r="Q6349" s="9">
        <v>53.549995000000003</v>
      </c>
      <c r="R6349" s="9">
        <v>267836096.98862699</v>
      </c>
      <c r="S6349" s="9">
        <v>1914453127.03844</v>
      </c>
      <c r="T6349" s="9">
        <v>-1.24664386526784E-3</v>
      </c>
      <c r="U6349" s="9">
        <v>5.2427354284601204</v>
      </c>
      <c r="V6349" s="9">
        <v>0</v>
      </c>
      <c r="W6349" s="9">
        <v>5.2427354284601204</v>
      </c>
      <c r="X6349" t="s">
        <v>86</v>
      </c>
      <c r="Y6349" s="9">
        <v>0</v>
      </c>
      <c r="Z6349" s="9">
        <v>1.2394534E-2</v>
      </c>
    </row>
    <row r="6350" spans="1:26" x14ac:dyDescent="0.3">
      <c r="A6350">
        <v>2</v>
      </c>
      <c r="B6350">
        <v>0</v>
      </c>
      <c r="C6350">
        <v>0</v>
      </c>
      <c r="D6350">
        <v>1</v>
      </c>
      <c r="E6350">
        <v>0</v>
      </c>
      <c r="F6350">
        <v>0</v>
      </c>
      <c r="G6350">
        <v>0</v>
      </c>
      <c r="H6350" s="9">
        <v>3921.5589009330802</v>
      </c>
      <c r="I6350" s="9">
        <v>-1.8378775999999999</v>
      </c>
      <c r="J6350" s="9">
        <v>-1.8377196</v>
      </c>
      <c r="K6350" s="9">
        <v>-1.7328425999999999</v>
      </c>
      <c r="L6350" s="9">
        <v>-5.2433888556449197</v>
      </c>
      <c r="M6350" s="9">
        <v>-18.876200000000001</v>
      </c>
      <c r="N6350" s="9">
        <v>-18.876200000000001</v>
      </c>
      <c r="O6350" s="9">
        <v>-5.2433888556449197</v>
      </c>
      <c r="P6350">
        <v>0</v>
      </c>
      <c r="Q6350" s="9">
        <v>53.549995000000003</v>
      </c>
      <c r="R6350" s="9">
        <v>267836096.98862699</v>
      </c>
      <c r="S6350" s="9">
        <v>2075777926.3673799</v>
      </c>
      <c r="T6350" s="9">
        <v>-6.5342718480021402E-4</v>
      </c>
      <c r="U6350" s="9">
        <v>5.2433888556449197</v>
      </c>
      <c r="V6350" s="9">
        <v>0</v>
      </c>
      <c r="W6350" s="9">
        <v>5.2433888556449197</v>
      </c>
      <c r="X6350" t="s">
        <v>86</v>
      </c>
      <c r="Y6350" s="9">
        <v>0</v>
      </c>
      <c r="Z6350" s="9">
        <v>3.1844786999999999E-3</v>
      </c>
    </row>
    <row r="6351" spans="1:26" x14ac:dyDescent="0.3">
      <c r="A6351">
        <v>2</v>
      </c>
      <c r="B6351">
        <v>0</v>
      </c>
      <c r="C6351">
        <v>0</v>
      </c>
      <c r="D6351">
        <v>1</v>
      </c>
      <c r="E6351">
        <v>0</v>
      </c>
      <c r="F6351">
        <v>0</v>
      </c>
      <c r="G6351">
        <v>0</v>
      </c>
      <c r="H6351" s="9">
        <v>3921.7089009292899</v>
      </c>
      <c r="I6351" s="9">
        <v>-1.8378987</v>
      </c>
      <c r="J6351" s="9">
        <v>-1.8369827000000001</v>
      </c>
      <c r="K6351" s="9">
        <v>-6.7482262000000004</v>
      </c>
      <c r="L6351" s="9">
        <v>-5.2435576241972699</v>
      </c>
      <c r="M6351" s="9">
        <v>-18.876808</v>
      </c>
      <c r="N6351" s="9">
        <v>-18.876808</v>
      </c>
      <c r="O6351" s="9">
        <v>-5.2435576241972699</v>
      </c>
      <c r="P6351">
        <v>0</v>
      </c>
      <c r="Q6351" s="9">
        <v>53.549995000000003</v>
      </c>
      <c r="R6351" s="9">
        <v>267836096.98862699</v>
      </c>
      <c r="S6351" s="9">
        <v>2258128577.7830701</v>
      </c>
      <c r="T6351" s="9">
        <v>-1.68768552349263E-4</v>
      </c>
      <c r="U6351" s="9">
        <v>5.2435576241972699</v>
      </c>
      <c r="V6351" s="9">
        <v>0</v>
      </c>
      <c r="W6351" s="9">
        <v>5.2435576241972699</v>
      </c>
      <c r="X6351" t="s">
        <v>86</v>
      </c>
      <c r="Y6351" s="9">
        <v>0</v>
      </c>
      <c r="Z6351" s="9">
        <v>1.2396374999999999E-2</v>
      </c>
    </row>
    <row r="6352" spans="1:26" x14ac:dyDescent="0.3">
      <c r="A6352">
        <v>2</v>
      </c>
      <c r="B6352">
        <v>0</v>
      </c>
      <c r="C6352">
        <v>0</v>
      </c>
      <c r="D6352">
        <v>1</v>
      </c>
      <c r="E6352">
        <v>0</v>
      </c>
      <c r="F6352">
        <v>0</v>
      </c>
      <c r="G6352">
        <v>0</v>
      </c>
      <c r="H6352" s="9">
        <v>3922.7089009040301</v>
      </c>
      <c r="I6352" s="9">
        <v>-1.8379297000000001</v>
      </c>
      <c r="J6352" s="9">
        <v>-1.8389127000000001</v>
      </c>
      <c r="K6352" s="9">
        <v>-6.6176572</v>
      </c>
      <c r="L6352" s="9">
        <v>-5.2447577671271901</v>
      </c>
      <c r="M6352" s="9">
        <v>-18.881128</v>
      </c>
      <c r="N6352" s="9">
        <v>-18.881128</v>
      </c>
      <c r="O6352" s="9">
        <v>-5.2447577671271901</v>
      </c>
      <c r="P6352">
        <v>0</v>
      </c>
      <c r="Q6352" s="9">
        <v>53.549995000000003</v>
      </c>
      <c r="R6352" s="9">
        <v>267836096.98862699</v>
      </c>
      <c r="S6352" s="9">
        <v>1836284267.1372001</v>
      </c>
      <c r="T6352" s="9">
        <v>-1.20014292992554E-3</v>
      </c>
      <c r="U6352" s="9">
        <v>5.2447577671271901</v>
      </c>
      <c r="V6352" s="9">
        <v>0</v>
      </c>
      <c r="W6352" s="9">
        <v>5.2447577671271901</v>
      </c>
      <c r="X6352" t="s">
        <v>86</v>
      </c>
      <c r="Y6352" s="9">
        <v>0</v>
      </c>
      <c r="Z6352" s="9">
        <v>1.2169294000000001E-2</v>
      </c>
    </row>
    <row r="6353" spans="1:26" x14ac:dyDescent="0.3">
      <c r="A6353">
        <v>2</v>
      </c>
      <c r="B6353">
        <v>0</v>
      </c>
      <c r="C6353">
        <v>0</v>
      </c>
      <c r="D6353">
        <v>1</v>
      </c>
      <c r="E6353">
        <v>0</v>
      </c>
      <c r="F6353">
        <v>0</v>
      </c>
      <c r="G6353">
        <v>0</v>
      </c>
      <c r="H6353" s="9">
        <v>3923.0385008957001</v>
      </c>
      <c r="I6353" s="9">
        <v>-1.8378596</v>
      </c>
      <c r="J6353" s="9">
        <v>-1.8380424</v>
      </c>
      <c r="K6353" s="9">
        <v>-1.6155891</v>
      </c>
      <c r="L6353" s="9">
        <v>-5.2451602995384796</v>
      </c>
      <c r="M6353" s="9">
        <v>-18.882577999999999</v>
      </c>
      <c r="N6353" s="9">
        <v>-18.882577999999999</v>
      </c>
      <c r="O6353" s="9">
        <v>-5.2451602995384796</v>
      </c>
      <c r="P6353">
        <v>0</v>
      </c>
      <c r="Q6353" s="9">
        <v>53.549995000000003</v>
      </c>
      <c r="R6353" s="9">
        <v>267836096.98862699</v>
      </c>
      <c r="S6353" s="9">
        <v>2005547713.5681</v>
      </c>
      <c r="T6353" s="9">
        <v>-4.0253241128329598E-4</v>
      </c>
      <c r="U6353" s="9">
        <v>5.2451602995384796</v>
      </c>
      <c r="V6353" s="9">
        <v>0</v>
      </c>
      <c r="W6353" s="9">
        <v>5.2451602995384796</v>
      </c>
      <c r="X6353" t="s">
        <v>86</v>
      </c>
      <c r="Y6353" s="9">
        <v>0</v>
      </c>
      <c r="Z6353" s="9">
        <v>2.9695212999999998E-3</v>
      </c>
    </row>
    <row r="6354" spans="1:26" x14ac:dyDescent="0.3">
      <c r="A6354">
        <v>2</v>
      </c>
      <c r="B6354">
        <v>0</v>
      </c>
      <c r="C6354">
        <v>0</v>
      </c>
      <c r="D6354">
        <v>1</v>
      </c>
      <c r="E6354">
        <v>0</v>
      </c>
      <c r="F6354">
        <v>0</v>
      </c>
      <c r="G6354">
        <v>0</v>
      </c>
      <c r="H6354" s="9">
        <v>3923.1685008924201</v>
      </c>
      <c r="I6354" s="9">
        <v>-1.8378664</v>
      </c>
      <c r="J6354" s="9">
        <v>-1.8380679</v>
      </c>
      <c r="K6354" s="9">
        <v>-6.6611924</v>
      </c>
      <c r="L6354" s="9">
        <v>-5.2453019030445596</v>
      </c>
      <c r="M6354" s="9">
        <v>-18.883087</v>
      </c>
      <c r="N6354" s="9">
        <v>-18.883087</v>
      </c>
      <c r="O6354" s="9">
        <v>-5.2453019030445596</v>
      </c>
      <c r="P6354">
        <v>0</v>
      </c>
      <c r="Q6354" s="9">
        <v>53.549995000000003</v>
      </c>
      <c r="R6354" s="9">
        <v>267836096.98862699</v>
      </c>
      <c r="S6354" s="9">
        <v>2000202384.12602</v>
      </c>
      <c r="T6354" s="9">
        <v>-1.4160350608882701E-4</v>
      </c>
      <c r="U6354" s="9">
        <v>5.2453019030445596</v>
      </c>
      <c r="V6354" s="9">
        <v>0</v>
      </c>
      <c r="W6354" s="9">
        <v>5.2453019030445596</v>
      </c>
      <c r="X6354" t="s">
        <v>86</v>
      </c>
      <c r="Y6354" s="9">
        <v>0</v>
      </c>
      <c r="Z6354" s="9">
        <v>1.2243723E-2</v>
      </c>
    </row>
    <row r="6355" spans="1:26" x14ac:dyDescent="0.3">
      <c r="A6355">
        <v>2</v>
      </c>
      <c r="B6355">
        <v>0</v>
      </c>
      <c r="C6355">
        <v>0</v>
      </c>
      <c r="D6355">
        <v>1</v>
      </c>
      <c r="E6355">
        <v>0</v>
      </c>
      <c r="F6355">
        <v>0</v>
      </c>
      <c r="G6355">
        <v>0</v>
      </c>
      <c r="H6355" s="9">
        <v>3924.1685008671602</v>
      </c>
      <c r="I6355" s="9">
        <v>-1.8381658999999999</v>
      </c>
      <c r="J6355" s="9">
        <v>-1.8372461</v>
      </c>
      <c r="K6355" s="9">
        <v>-6.2452154000000002</v>
      </c>
      <c r="L6355" s="9">
        <v>-5.2465021654570796</v>
      </c>
      <c r="M6355" s="9">
        <v>-18.887407</v>
      </c>
      <c r="N6355" s="9">
        <v>-18.887407</v>
      </c>
      <c r="O6355" s="9">
        <v>-5.2465021654570796</v>
      </c>
      <c r="P6355">
        <v>0</v>
      </c>
      <c r="Q6355" s="9">
        <v>53.549995000000003</v>
      </c>
      <c r="R6355" s="9">
        <v>267836096.98862699</v>
      </c>
      <c r="S6355" s="9">
        <v>2190643469.9316602</v>
      </c>
      <c r="T6355" s="9">
        <v>-1.2002624125209099E-3</v>
      </c>
      <c r="U6355" s="9">
        <v>5.2465021654570796</v>
      </c>
      <c r="V6355" s="9">
        <v>0</v>
      </c>
      <c r="W6355" s="9">
        <v>5.2465021654570796</v>
      </c>
      <c r="X6355" t="s">
        <v>86</v>
      </c>
      <c r="Y6355" s="9">
        <v>0</v>
      </c>
      <c r="Z6355" s="9">
        <v>1.1473997E-2</v>
      </c>
    </row>
    <row r="6356" spans="1:26" x14ac:dyDescent="0.3">
      <c r="A6356">
        <v>2</v>
      </c>
      <c r="B6356">
        <v>0</v>
      </c>
      <c r="C6356">
        <v>0</v>
      </c>
      <c r="D6356">
        <v>1</v>
      </c>
      <c r="E6356">
        <v>0</v>
      </c>
      <c r="F6356">
        <v>0</v>
      </c>
      <c r="G6356">
        <v>0</v>
      </c>
      <c r="H6356" s="9">
        <v>3925.1685008418999</v>
      </c>
      <c r="I6356" s="9">
        <v>-1.8381373000000001</v>
      </c>
      <c r="J6356" s="9">
        <v>-1.8374706999999999</v>
      </c>
      <c r="K6356" s="9">
        <v>-6.9307651999999997</v>
      </c>
      <c r="L6356" s="9">
        <v>-5.2476916934218902</v>
      </c>
      <c r="M6356" s="9">
        <v>-18.891689</v>
      </c>
      <c r="N6356" s="9">
        <v>-18.891689</v>
      </c>
      <c r="O6356" s="9">
        <v>-5.2476916934218902</v>
      </c>
      <c r="P6356">
        <v>0</v>
      </c>
      <c r="Q6356" s="9">
        <v>53.549995000000003</v>
      </c>
      <c r="R6356" s="9">
        <v>267836096.98862699</v>
      </c>
      <c r="S6356" s="9">
        <v>2135714094.30178</v>
      </c>
      <c r="T6356" s="9">
        <v>-1.1895279648044201E-3</v>
      </c>
      <c r="U6356" s="9">
        <v>5.2476916934218902</v>
      </c>
      <c r="V6356" s="9">
        <v>0</v>
      </c>
      <c r="W6356" s="9">
        <v>5.2476916934218902</v>
      </c>
      <c r="X6356" t="s">
        <v>86</v>
      </c>
      <c r="Y6356" s="9">
        <v>0</v>
      </c>
      <c r="Z6356" s="9">
        <v>1.2735076999999999E-2</v>
      </c>
    </row>
    <row r="6357" spans="1:26" x14ac:dyDescent="0.3">
      <c r="A6357">
        <v>2</v>
      </c>
      <c r="B6357">
        <v>0</v>
      </c>
      <c r="C6357">
        <v>0</v>
      </c>
      <c r="D6357">
        <v>1</v>
      </c>
      <c r="E6357">
        <v>0</v>
      </c>
      <c r="F6357">
        <v>0</v>
      </c>
      <c r="G6357">
        <v>0</v>
      </c>
      <c r="H6357" s="9">
        <v>3926.1685008166301</v>
      </c>
      <c r="I6357" s="9">
        <v>-1.8381125</v>
      </c>
      <c r="J6357" s="9">
        <v>-1.8391434</v>
      </c>
      <c r="K6357" s="9">
        <v>-6.9852518999999997</v>
      </c>
      <c r="L6357" s="9">
        <v>-5.2489773588929696</v>
      </c>
      <c r="M6357" s="9">
        <v>-18.896318000000001</v>
      </c>
      <c r="N6357" s="9">
        <v>-18.896318000000001</v>
      </c>
      <c r="O6357" s="9">
        <v>-5.2489773588929696</v>
      </c>
      <c r="P6357">
        <v>0</v>
      </c>
      <c r="Q6357" s="9">
        <v>53.549995000000003</v>
      </c>
      <c r="R6357" s="9">
        <v>267836096.98862699</v>
      </c>
      <c r="S6357" s="9">
        <v>1797580981.1888101</v>
      </c>
      <c r="T6357" s="9">
        <v>-1.28566547107666E-3</v>
      </c>
      <c r="U6357" s="9">
        <v>5.2489773588929696</v>
      </c>
      <c r="V6357" s="9">
        <v>0</v>
      </c>
      <c r="W6357" s="9">
        <v>5.2489773588929696</v>
      </c>
      <c r="X6357" t="s">
        <v>86</v>
      </c>
      <c r="Y6357" s="9">
        <v>0</v>
      </c>
      <c r="Z6357" s="9">
        <v>1.284688E-2</v>
      </c>
    </row>
    <row r="6358" spans="1:26" x14ac:dyDescent="0.3">
      <c r="A6358">
        <v>2</v>
      </c>
      <c r="B6358">
        <v>0</v>
      </c>
      <c r="C6358">
        <v>0</v>
      </c>
      <c r="D6358">
        <v>1</v>
      </c>
      <c r="E6358">
        <v>0</v>
      </c>
      <c r="F6358">
        <v>0</v>
      </c>
      <c r="G6358">
        <v>0</v>
      </c>
      <c r="H6358" s="9">
        <v>3927.1685007913702</v>
      </c>
      <c r="I6358" s="9">
        <v>-1.8379885</v>
      </c>
      <c r="J6358" s="9">
        <v>-1.8372868</v>
      </c>
      <c r="K6358" s="9">
        <v>-6.7966847000000001</v>
      </c>
      <c r="L6358" s="9">
        <v>-5.2502411192796403</v>
      </c>
      <c r="M6358" s="9">
        <v>-18.900867000000002</v>
      </c>
      <c r="N6358" s="9">
        <v>-18.900867000000002</v>
      </c>
      <c r="O6358" s="9">
        <v>-5.2502411192796403</v>
      </c>
      <c r="P6358">
        <v>0</v>
      </c>
      <c r="Q6358" s="9">
        <v>53.549995000000003</v>
      </c>
      <c r="R6358" s="9">
        <v>267836096.98862699</v>
      </c>
      <c r="S6358" s="9">
        <v>2181920033.65382</v>
      </c>
      <c r="T6358" s="9">
        <v>-1.2637603866787401E-3</v>
      </c>
      <c r="U6358" s="9">
        <v>5.2502411192796403</v>
      </c>
      <c r="V6358" s="9">
        <v>0</v>
      </c>
      <c r="W6358" s="9">
        <v>5.2502411192796403</v>
      </c>
      <c r="X6358" t="s">
        <v>86</v>
      </c>
      <c r="Y6358" s="9">
        <v>0</v>
      </c>
      <c r="Z6358" s="9">
        <v>1.2487458999999999E-2</v>
      </c>
    </row>
    <row r="6359" spans="1:26" x14ac:dyDescent="0.3">
      <c r="A6359">
        <v>2</v>
      </c>
      <c r="B6359">
        <v>0</v>
      </c>
      <c r="C6359">
        <v>0</v>
      </c>
      <c r="D6359">
        <v>1</v>
      </c>
      <c r="E6359">
        <v>0</v>
      </c>
      <c r="F6359">
        <v>0</v>
      </c>
      <c r="G6359">
        <v>0</v>
      </c>
      <c r="H6359" s="9">
        <v>3928.1685007661099</v>
      </c>
      <c r="I6359" s="9">
        <v>-1.8380707999999999</v>
      </c>
      <c r="J6359" s="9">
        <v>-1.8388678000000001</v>
      </c>
      <c r="K6359" s="9">
        <v>-6.5782413000000002</v>
      </c>
      <c r="L6359" s="9">
        <v>-5.2515228748340599</v>
      </c>
      <c r="M6359" s="9">
        <v>-18.905483</v>
      </c>
      <c r="N6359" s="9">
        <v>-18.905483</v>
      </c>
      <c r="O6359" s="9">
        <v>-5.2515228748340599</v>
      </c>
      <c r="P6359">
        <v>0</v>
      </c>
      <c r="Q6359" s="9">
        <v>53.549995000000003</v>
      </c>
      <c r="R6359" s="9">
        <v>267836096.98862699</v>
      </c>
      <c r="S6359" s="9">
        <v>1846685169.4431901</v>
      </c>
      <c r="T6359" s="9">
        <v>-1.2817555544115599E-3</v>
      </c>
      <c r="U6359" s="9">
        <v>5.2515228748340599</v>
      </c>
      <c r="V6359" s="9">
        <v>0</v>
      </c>
      <c r="W6359" s="9">
        <v>5.2515228748340599</v>
      </c>
      <c r="X6359" t="s">
        <v>86</v>
      </c>
      <c r="Y6359" s="9">
        <v>0</v>
      </c>
      <c r="Z6359" s="9">
        <v>1.2096516E-2</v>
      </c>
    </row>
    <row r="6360" spans="1:26" x14ac:dyDescent="0.3">
      <c r="A6360">
        <v>2</v>
      </c>
      <c r="B6360">
        <v>0</v>
      </c>
      <c r="C6360">
        <v>0</v>
      </c>
      <c r="D6360">
        <v>1</v>
      </c>
      <c r="E6360">
        <v>0</v>
      </c>
      <c r="F6360">
        <v>0</v>
      </c>
      <c r="G6360">
        <v>0</v>
      </c>
      <c r="H6360" s="9">
        <v>3929.16850074085</v>
      </c>
      <c r="I6360" s="9">
        <v>-1.8379216</v>
      </c>
      <c r="J6360" s="9">
        <v>-1.8377929</v>
      </c>
      <c r="K6360" s="9">
        <v>-6.5783180999999997</v>
      </c>
      <c r="L6360" s="9">
        <v>-5.2526923707443602</v>
      </c>
      <c r="M6360" s="9">
        <v>-18.909693000000001</v>
      </c>
      <c r="N6360" s="9">
        <v>-18.909693000000001</v>
      </c>
      <c r="O6360" s="9">
        <v>-5.2526923707443602</v>
      </c>
      <c r="P6360">
        <v>0</v>
      </c>
      <c r="Q6360" s="9">
        <v>53.549995000000003</v>
      </c>
      <c r="R6360" s="9">
        <v>267836096.98862699</v>
      </c>
      <c r="S6360" s="9">
        <v>2062878442.3170099</v>
      </c>
      <c r="T6360" s="9">
        <v>-1.1694959103003501E-3</v>
      </c>
      <c r="U6360" s="9">
        <v>5.2526923707443602</v>
      </c>
      <c r="V6360" s="9">
        <v>0</v>
      </c>
      <c r="W6360" s="9">
        <v>5.2526923707443602</v>
      </c>
      <c r="X6360" t="s">
        <v>86</v>
      </c>
      <c r="Y6360" s="9">
        <v>0</v>
      </c>
      <c r="Z6360" s="9">
        <v>1.2089585999999999E-2</v>
      </c>
    </row>
    <row r="6361" spans="1:26" x14ac:dyDescent="0.3">
      <c r="A6361">
        <v>2</v>
      </c>
      <c r="B6361">
        <v>0</v>
      </c>
      <c r="C6361">
        <v>0</v>
      </c>
      <c r="D6361">
        <v>1</v>
      </c>
      <c r="E6361">
        <v>0</v>
      </c>
      <c r="F6361">
        <v>0</v>
      </c>
      <c r="G6361">
        <v>0</v>
      </c>
      <c r="H6361" s="9">
        <v>3930.1685007155902</v>
      </c>
      <c r="I6361" s="9">
        <v>-1.8380544999999999</v>
      </c>
      <c r="J6361" s="9">
        <v>-1.8372828000000001</v>
      </c>
      <c r="K6361" s="9">
        <v>-6.5281419999999999</v>
      </c>
      <c r="L6361" s="9">
        <v>-5.25387679763669</v>
      </c>
      <c r="M6361" s="9">
        <v>-18.913955999999999</v>
      </c>
      <c r="N6361" s="9">
        <v>-18.913955999999999</v>
      </c>
      <c r="O6361" s="9">
        <v>-5.25387679763669</v>
      </c>
      <c r="P6361">
        <v>0</v>
      </c>
      <c r="Q6361" s="9">
        <v>53.549995000000003</v>
      </c>
      <c r="R6361" s="9">
        <v>267836096.98862699</v>
      </c>
      <c r="S6361" s="9">
        <v>2184443544.6286302</v>
      </c>
      <c r="T6361" s="9">
        <v>-1.18442689233333E-3</v>
      </c>
      <c r="U6361" s="9">
        <v>5.25387679763669</v>
      </c>
      <c r="V6361" s="9">
        <v>0</v>
      </c>
      <c r="W6361" s="9">
        <v>5.25387679763669</v>
      </c>
      <c r="X6361" t="s">
        <v>86</v>
      </c>
      <c r="Y6361" s="9">
        <v>0</v>
      </c>
      <c r="Z6361" s="9">
        <v>1.1994042E-2</v>
      </c>
    </row>
    <row r="6362" spans="1:26" x14ac:dyDescent="0.3">
      <c r="A6362">
        <v>2</v>
      </c>
      <c r="B6362">
        <v>0</v>
      </c>
      <c r="C6362">
        <v>0</v>
      </c>
      <c r="D6362">
        <v>1</v>
      </c>
      <c r="E6362">
        <v>0</v>
      </c>
      <c r="F6362">
        <v>0</v>
      </c>
      <c r="G6362">
        <v>0</v>
      </c>
      <c r="H6362" s="9">
        <v>3931.1685006903199</v>
      </c>
      <c r="I6362" s="9">
        <v>-1.8381350999999999</v>
      </c>
      <c r="J6362" s="9">
        <v>-1.837186</v>
      </c>
      <c r="K6362" s="9">
        <v>-6.9129467</v>
      </c>
      <c r="L6362" s="9">
        <v>-5.2550602018947803</v>
      </c>
      <c r="M6362" s="9">
        <v>-18.918216999999999</v>
      </c>
      <c r="N6362" s="9">
        <v>-18.918216999999999</v>
      </c>
      <c r="O6362" s="9">
        <v>-5.2550602018947803</v>
      </c>
      <c r="P6362">
        <v>0</v>
      </c>
      <c r="Q6362" s="9">
        <v>53.549995000000003</v>
      </c>
      <c r="R6362" s="9">
        <v>267836096.98862699</v>
      </c>
      <c r="S6362" s="9">
        <v>2209542800.7411299</v>
      </c>
      <c r="T6362" s="9">
        <v>-1.18340425809204E-3</v>
      </c>
      <c r="U6362" s="9">
        <v>5.2550602018947803</v>
      </c>
      <c r="V6362" s="9">
        <v>0</v>
      </c>
      <c r="W6362" s="9">
        <v>5.2550602018947803</v>
      </c>
      <c r="X6362" t="s">
        <v>86</v>
      </c>
      <c r="Y6362" s="9">
        <v>0</v>
      </c>
      <c r="Z6362" s="9">
        <v>1.2700369E-2</v>
      </c>
    </row>
    <row r="6363" spans="1:26" x14ac:dyDescent="0.3">
      <c r="A6363">
        <v>2</v>
      </c>
      <c r="B6363">
        <v>0</v>
      </c>
      <c r="C6363">
        <v>0</v>
      </c>
      <c r="D6363">
        <v>1</v>
      </c>
      <c r="E6363">
        <v>0</v>
      </c>
      <c r="F6363">
        <v>0</v>
      </c>
      <c r="G6363">
        <v>0</v>
      </c>
      <c r="H6363" s="9">
        <v>3932.16850066506</v>
      </c>
      <c r="I6363" s="9">
        <v>-1.8380662000000001</v>
      </c>
      <c r="J6363" s="9">
        <v>-1.8376650000000001</v>
      </c>
      <c r="K6363" s="9">
        <v>-6.7783704</v>
      </c>
      <c r="L6363" s="9">
        <v>-5.2563041186741204</v>
      </c>
      <c r="M6363" s="9">
        <v>-18.922695000000001</v>
      </c>
      <c r="N6363" s="9">
        <v>-18.922695000000001</v>
      </c>
      <c r="O6363" s="9">
        <v>-5.2563041186741204</v>
      </c>
      <c r="P6363">
        <v>0</v>
      </c>
      <c r="Q6363" s="9">
        <v>53.549995000000003</v>
      </c>
      <c r="R6363" s="9">
        <v>267836096.98862699</v>
      </c>
      <c r="S6363" s="9">
        <v>2093393206.1372399</v>
      </c>
      <c r="T6363" s="9">
        <v>-1.2439167793329899E-3</v>
      </c>
      <c r="U6363" s="9">
        <v>5.2563041186741204</v>
      </c>
      <c r="V6363" s="9">
        <v>0</v>
      </c>
      <c r="W6363" s="9">
        <v>5.2563041186741204</v>
      </c>
      <c r="X6363" t="s">
        <v>86</v>
      </c>
      <c r="Y6363" s="9">
        <v>0</v>
      </c>
      <c r="Z6363" s="9">
        <v>1.2456373E-2</v>
      </c>
    </row>
    <row r="6364" spans="1:26" x14ac:dyDescent="0.3">
      <c r="A6364">
        <v>2</v>
      </c>
      <c r="B6364">
        <v>0</v>
      </c>
      <c r="C6364">
        <v>0</v>
      </c>
      <c r="D6364">
        <v>1</v>
      </c>
      <c r="E6364">
        <v>0</v>
      </c>
      <c r="F6364">
        <v>0</v>
      </c>
      <c r="G6364">
        <v>0</v>
      </c>
      <c r="H6364" s="9">
        <v>3933.1685006398002</v>
      </c>
      <c r="I6364" s="9">
        <v>-1.8379654000000001</v>
      </c>
      <c r="J6364" s="9">
        <v>-1.8390086999999999</v>
      </c>
      <c r="K6364" s="9">
        <v>-6.9247370000000004</v>
      </c>
      <c r="L6364" s="9">
        <v>-5.2575553363053</v>
      </c>
      <c r="M6364" s="9">
        <v>-18.927198000000001</v>
      </c>
      <c r="N6364" s="9">
        <v>-18.927198000000001</v>
      </c>
      <c r="O6364" s="9">
        <v>-5.2575553363053</v>
      </c>
      <c r="P6364">
        <v>0</v>
      </c>
      <c r="Q6364" s="9">
        <v>53.549995000000003</v>
      </c>
      <c r="R6364" s="9">
        <v>267836096.98862699</v>
      </c>
      <c r="S6364" s="9">
        <v>1823790730.7144101</v>
      </c>
      <c r="T6364" s="9">
        <v>-1.25121763118052E-3</v>
      </c>
      <c r="U6364" s="9">
        <v>5.2575553363053</v>
      </c>
      <c r="V6364" s="9">
        <v>0</v>
      </c>
      <c r="W6364" s="9">
        <v>5.2575553363053</v>
      </c>
      <c r="X6364" t="s">
        <v>86</v>
      </c>
      <c r="Y6364" s="9">
        <v>0</v>
      </c>
      <c r="Z6364" s="9">
        <v>1.2734652000000001E-2</v>
      </c>
    </row>
    <row r="6365" spans="1:26" x14ac:dyDescent="0.3">
      <c r="A6365">
        <v>2</v>
      </c>
      <c r="B6365">
        <v>0</v>
      </c>
      <c r="C6365">
        <v>0</v>
      </c>
      <c r="D6365">
        <v>1</v>
      </c>
      <c r="E6365">
        <v>0</v>
      </c>
      <c r="F6365">
        <v>0</v>
      </c>
      <c r="G6365">
        <v>0</v>
      </c>
      <c r="H6365" s="9">
        <v>3934.1685006145399</v>
      </c>
      <c r="I6365" s="9">
        <v>-1.8380765999999999</v>
      </c>
      <c r="J6365" s="9">
        <v>-1.8379219</v>
      </c>
      <c r="K6365" s="9">
        <v>-6.6502800000000004</v>
      </c>
      <c r="L6365" s="9">
        <v>-5.2587956131907498</v>
      </c>
      <c r="M6365" s="9">
        <v>-18.931664000000001</v>
      </c>
      <c r="N6365" s="9">
        <v>-18.931664000000001</v>
      </c>
      <c r="O6365" s="9">
        <v>-5.2587956131907498</v>
      </c>
      <c r="P6365">
        <v>0</v>
      </c>
      <c r="Q6365" s="9">
        <v>53.549995000000003</v>
      </c>
      <c r="R6365" s="9">
        <v>267836096.98862699</v>
      </c>
      <c r="S6365" s="9">
        <v>2036715145.85357</v>
      </c>
      <c r="T6365" s="9">
        <v>-1.2402768854569101E-3</v>
      </c>
      <c r="U6365" s="9">
        <v>5.2587956131907498</v>
      </c>
      <c r="V6365" s="9">
        <v>0</v>
      </c>
      <c r="W6365" s="9">
        <v>5.2587956131907498</v>
      </c>
      <c r="X6365" t="s">
        <v>86</v>
      </c>
      <c r="Y6365" s="9">
        <v>0</v>
      </c>
      <c r="Z6365" s="9">
        <v>1.2222695E-2</v>
      </c>
    </row>
    <row r="6366" spans="1:26" x14ac:dyDescent="0.3">
      <c r="A6366">
        <v>2</v>
      </c>
      <c r="B6366">
        <v>0</v>
      </c>
      <c r="C6366">
        <v>0</v>
      </c>
      <c r="D6366">
        <v>1</v>
      </c>
      <c r="E6366">
        <v>0</v>
      </c>
      <c r="F6366">
        <v>0</v>
      </c>
      <c r="G6366">
        <v>0</v>
      </c>
      <c r="H6366" s="9">
        <v>3935.16850058928</v>
      </c>
      <c r="I6366" s="9">
        <v>-1.8379995</v>
      </c>
      <c r="J6366" s="9">
        <v>-1.8371085</v>
      </c>
      <c r="K6366" s="9">
        <v>-6.4510679</v>
      </c>
      <c r="L6366" s="9">
        <v>-5.2599940641137701</v>
      </c>
      <c r="M6366" s="9">
        <v>-18.935977999999999</v>
      </c>
      <c r="N6366" s="9">
        <v>-18.935977999999999</v>
      </c>
      <c r="O6366" s="9">
        <v>-5.2599940641137701</v>
      </c>
      <c r="P6366">
        <v>0</v>
      </c>
      <c r="Q6366" s="9">
        <v>53.549995000000003</v>
      </c>
      <c r="R6366" s="9">
        <v>267836096.98862699</v>
      </c>
      <c r="S6366" s="9">
        <v>2231730814.7153401</v>
      </c>
      <c r="T6366" s="9">
        <v>-1.1984509230185099E-3</v>
      </c>
      <c r="U6366" s="9">
        <v>5.2599940641137701</v>
      </c>
      <c r="V6366" s="9">
        <v>0</v>
      </c>
      <c r="W6366" s="9">
        <v>5.2599940641137701</v>
      </c>
      <c r="X6366" t="s">
        <v>86</v>
      </c>
      <c r="Y6366" s="9">
        <v>0</v>
      </c>
      <c r="Z6366" s="9">
        <v>1.1851311999999999E-2</v>
      </c>
    </row>
    <row r="6367" spans="1:26" x14ac:dyDescent="0.3">
      <c r="A6367">
        <v>2</v>
      </c>
      <c r="B6367">
        <v>0</v>
      </c>
      <c r="C6367">
        <v>0</v>
      </c>
      <c r="D6367">
        <v>1</v>
      </c>
      <c r="E6367">
        <v>0</v>
      </c>
      <c r="F6367">
        <v>0</v>
      </c>
      <c r="G6367">
        <v>0</v>
      </c>
      <c r="H6367" s="9">
        <v>3936.1685005640102</v>
      </c>
      <c r="I6367" s="9">
        <v>-1.8381015000000001</v>
      </c>
      <c r="J6367" s="9">
        <v>-1.8392047</v>
      </c>
      <c r="K6367" s="9">
        <v>-6.5350871000000001</v>
      </c>
      <c r="L6367" s="9">
        <v>-5.2611788704617801</v>
      </c>
      <c r="M6367" s="9">
        <v>-18.940245000000001</v>
      </c>
      <c r="N6367" s="9">
        <v>-18.940245000000001</v>
      </c>
      <c r="O6367" s="9">
        <v>-5.2611788704617801</v>
      </c>
      <c r="P6367">
        <v>0</v>
      </c>
      <c r="Q6367" s="9">
        <v>53.549995000000003</v>
      </c>
      <c r="R6367" s="9">
        <v>267836096.98862699</v>
      </c>
      <c r="S6367" s="9">
        <v>1791341558.61253</v>
      </c>
      <c r="T6367" s="9">
        <v>-1.1848063480064399E-3</v>
      </c>
      <c r="U6367" s="9">
        <v>5.2611788704617801</v>
      </c>
      <c r="V6367" s="9">
        <v>0</v>
      </c>
      <c r="W6367" s="9">
        <v>5.2611788704617801</v>
      </c>
      <c r="X6367" t="s">
        <v>86</v>
      </c>
      <c r="Y6367" s="9">
        <v>0</v>
      </c>
      <c r="Z6367" s="9">
        <v>1.2019362E-2</v>
      </c>
    </row>
    <row r="6368" spans="1:26" x14ac:dyDescent="0.3">
      <c r="A6368">
        <v>2</v>
      </c>
      <c r="B6368">
        <v>0</v>
      </c>
      <c r="C6368">
        <v>0</v>
      </c>
      <c r="D6368">
        <v>1</v>
      </c>
      <c r="E6368">
        <v>0</v>
      </c>
      <c r="F6368">
        <v>0</v>
      </c>
      <c r="G6368">
        <v>0</v>
      </c>
      <c r="H6368" s="9">
        <v>3937.1685005387499</v>
      </c>
      <c r="I6368" s="9">
        <v>-1.8380426999999999</v>
      </c>
      <c r="J6368" s="9">
        <v>-1.8394877999999999</v>
      </c>
      <c r="K6368" s="9">
        <v>-6.3616295000000003</v>
      </c>
      <c r="L6368" s="9">
        <v>-5.2623667029998504</v>
      </c>
      <c r="M6368" s="9">
        <v>-18.944521000000002</v>
      </c>
      <c r="N6368" s="9">
        <v>-18.944521000000002</v>
      </c>
      <c r="O6368" s="9">
        <v>-5.2623667029998504</v>
      </c>
      <c r="P6368">
        <v>0</v>
      </c>
      <c r="Q6368" s="9">
        <v>53.549995000000003</v>
      </c>
      <c r="R6368" s="9">
        <v>267836096.98862699</v>
      </c>
      <c r="S6368" s="9">
        <v>1745188096.9078701</v>
      </c>
      <c r="T6368" s="9">
        <v>-1.1878325380747499E-3</v>
      </c>
      <c r="U6368" s="9">
        <v>5.2623667029998504</v>
      </c>
      <c r="V6368" s="9">
        <v>0</v>
      </c>
      <c r="W6368" s="9">
        <v>5.2623667029998504</v>
      </c>
      <c r="X6368" t="s">
        <v>86</v>
      </c>
      <c r="Y6368" s="9">
        <v>0</v>
      </c>
      <c r="Z6368" s="9">
        <v>1.170214E-2</v>
      </c>
    </row>
    <row r="6369" spans="1:26" x14ac:dyDescent="0.3">
      <c r="A6369">
        <v>2</v>
      </c>
      <c r="B6369">
        <v>0</v>
      </c>
      <c r="C6369">
        <v>0</v>
      </c>
      <c r="D6369">
        <v>1</v>
      </c>
      <c r="E6369">
        <v>0</v>
      </c>
      <c r="F6369">
        <v>0</v>
      </c>
      <c r="G6369">
        <v>0</v>
      </c>
      <c r="H6369" s="9">
        <v>3938.16850051349</v>
      </c>
      <c r="I6369" s="9">
        <v>-1.8378855999999999</v>
      </c>
      <c r="J6369" s="9">
        <v>-1.8389431999999999</v>
      </c>
      <c r="K6369" s="9">
        <v>-6.8387703999999996</v>
      </c>
      <c r="L6369" s="9">
        <v>-5.2635663433052402</v>
      </c>
      <c r="M6369" s="9">
        <v>-18.948839</v>
      </c>
      <c r="N6369" s="9">
        <v>-18.948839</v>
      </c>
      <c r="O6369" s="9">
        <v>-5.2635663433052402</v>
      </c>
      <c r="P6369">
        <v>0</v>
      </c>
      <c r="Q6369" s="9">
        <v>53.549995000000003</v>
      </c>
      <c r="R6369" s="9">
        <v>267836096.98862699</v>
      </c>
      <c r="S6369" s="9">
        <v>1837411821.7978499</v>
      </c>
      <c r="T6369" s="9">
        <v>-1.1996403053871E-3</v>
      </c>
      <c r="U6369" s="9">
        <v>5.2635663433052402</v>
      </c>
      <c r="V6369" s="9">
        <v>0</v>
      </c>
      <c r="W6369" s="9">
        <v>5.2635663433052402</v>
      </c>
      <c r="X6369" t="s">
        <v>86</v>
      </c>
      <c r="Y6369" s="9">
        <v>0</v>
      </c>
      <c r="Z6369" s="9">
        <v>1.2576110999999999E-2</v>
      </c>
    </row>
    <row r="6370" spans="1:26" x14ac:dyDescent="0.3">
      <c r="A6370">
        <v>2</v>
      </c>
      <c r="B6370">
        <v>0</v>
      </c>
      <c r="C6370">
        <v>0</v>
      </c>
      <c r="D6370">
        <v>1</v>
      </c>
      <c r="E6370">
        <v>0</v>
      </c>
      <c r="F6370">
        <v>0</v>
      </c>
      <c r="G6370">
        <v>0</v>
      </c>
      <c r="H6370" s="9">
        <v>3939.1685004882302</v>
      </c>
      <c r="I6370" s="9">
        <v>-1.8381293999999999</v>
      </c>
      <c r="J6370" s="9">
        <v>-1.8378361000000001</v>
      </c>
      <c r="K6370" s="9">
        <v>-6.6064772999999999</v>
      </c>
      <c r="L6370" s="9">
        <v>-5.2648722549001601</v>
      </c>
      <c r="M6370" s="9">
        <v>-18.953541000000001</v>
      </c>
      <c r="N6370" s="9">
        <v>-18.953541000000001</v>
      </c>
      <c r="O6370" s="9">
        <v>-5.2648722549001601</v>
      </c>
      <c r="P6370">
        <v>0</v>
      </c>
      <c r="Q6370" s="9">
        <v>53.549995000000003</v>
      </c>
      <c r="R6370" s="9">
        <v>267836096.98862699</v>
      </c>
      <c r="S6370" s="9">
        <v>2057965295.75805</v>
      </c>
      <c r="T6370" s="9">
        <v>-1.3059115949198799E-3</v>
      </c>
      <c r="U6370" s="9">
        <v>5.2648722549001601</v>
      </c>
      <c r="V6370" s="9">
        <v>0</v>
      </c>
      <c r="W6370" s="9">
        <v>5.2648722549001601</v>
      </c>
      <c r="X6370" t="s">
        <v>86</v>
      </c>
      <c r="Y6370" s="9">
        <v>0</v>
      </c>
      <c r="Z6370" s="9">
        <v>1.2141623000000001E-2</v>
      </c>
    </row>
    <row r="6371" spans="1:26" x14ac:dyDescent="0.3">
      <c r="A6371">
        <v>2</v>
      </c>
      <c r="B6371">
        <v>0</v>
      </c>
      <c r="C6371">
        <v>0</v>
      </c>
      <c r="D6371">
        <v>1</v>
      </c>
      <c r="E6371">
        <v>0</v>
      </c>
      <c r="F6371">
        <v>0</v>
      </c>
      <c r="G6371">
        <v>0</v>
      </c>
      <c r="H6371" s="9">
        <v>3940.1685004629599</v>
      </c>
      <c r="I6371" s="9">
        <v>-1.8378652</v>
      </c>
      <c r="J6371" s="9">
        <v>-1.8372084</v>
      </c>
      <c r="K6371" s="9">
        <v>-6.1010622999999997</v>
      </c>
      <c r="L6371" s="9">
        <v>-5.2661353580833996</v>
      </c>
      <c r="M6371" s="9">
        <v>-18.958088</v>
      </c>
      <c r="N6371" s="9">
        <v>-18.958088</v>
      </c>
      <c r="O6371" s="9">
        <v>-5.2661353580833996</v>
      </c>
      <c r="P6371">
        <v>0</v>
      </c>
      <c r="Q6371" s="9">
        <v>53.549995000000003</v>
      </c>
      <c r="R6371" s="9">
        <v>267836096.98862699</v>
      </c>
      <c r="S6371" s="9">
        <v>2208423081.7399802</v>
      </c>
      <c r="T6371" s="9">
        <v>-1.26310318324307E-3</v>
      </c>
      <c r="U6371" s="9">
        <v>5.2661353580833996</v>
      </c>
      <c r="V6371" s="9">
        <v>0</v>
      </c>
      <c r="W6371" s="9">
        <v>5.2661353580833996</v>
      </c>
      <c r="X6371" t="s">
        <v>86</v>
      </c>
      <c r="Y6371" s="9">
        <v>0</v>
      </c>
      <c r="Z6371" s="9">
        <v>1.1208923000000001E-2</v>
      </c>
    </row>
    <row r="6372" spans="1:26" x14ac:dyDescent="0.3">
      <c r="A6372">
        <v>2</v>
      </c>
      <c r="B6372">
        <v>0</v>
      </c>
      <c r="C6372">
        <v>0</v>
      </c>
      <c r="D6372">
        <v>1</v>
      </c>
      <c r="E6372">
        <v>0</v>
      </c>
      <c r="F6372">
        <v>0</v>
      </c>
      <c r="G6372">
        <v>0</v>
      </c>
      <c r="H6372" s="9">
        <v>3941.1685004377</v>
      </c>
      <c r="I6372" s="9">
        <v>-1.8379738000000001</v>
      </c>
      <c r="J6372" s="9">
        <v>-1.8399079</v>
      </c>
      <c r="K6372" s="9">
        <v>-5.9591216999999999</v>
      </c>
      <c r="L6372" s="9">
        <v>-5.2673956792299998</v>
      </c>
      <c r="M6372" s="9">
        <v>-18.962624000000002</v>
      </c>
      <c r="N6372" s="9">
        <v>-18.962624000000002</v>
      </c>
      <c r="O6372" s="9">
        <v>-5.2673956792299998</v>
      </c>
      <c r="P6372">
        <v>0</v>
      </c>
      <c r="Q6372" s="9">
        <v>53.549995000000003</v>
      </c>
      <c r="R6372" s="9">
        <v>267836096.98862699</v>
      </c>
      <c r="S6372" s="9">
        <v>1682000880.87182</v>
      </c>
      <c r="T6372" s="9">
        <v>-1.26032114659491E-3</v>
      </c>
      <c r="U6372" s="9">
        <v>5.2673956792299998</v>
      </c>
      <c r="V6372" s="9">
        <v>0</v>
      </c>
      <c r="W6372" s="9">
        <v>5.2673956792299998</v>
      </c>
      <c r="X6372" t="s">
        <v>86</v>
      </c>
      <c r="Y6372" s="9">
        <v>0</v>
      </c>
      <c r="Z6372" s="9">
        <v>1.0964234999999999E-2</v>
      </c>
    </row>
    <row r="6373" spans="1:26" x14ac:dyDescent="0.3">
      <c r="A6373">
        <v>2</v>
      </c>
      <c r="B6373">
        <v>0</v>
      </c>
      <c r="C6373">
        <v>0</v>
      </c>
      <c r="D6373">
        <v>1</v>
      </c>
      <c r="E6373">
        <v>0</v>
      </c>
      <c r="F6373">
        <v>0</v>
      </c>
      <c r="G6373">
        <v>0</v>
      </c>
      <c r="H6373" s="9">
        <v>3942.1685004124402</v>
      </c>
      <c r="I6373" s="9">
        <v>-1.8378882000000001</v>
      </c>
      <c r="J6373" s="9">
        <v>-1.8397679</v>
      </c>
      <c r="K6373" s="9">
        <v>-5.9322214000000004</v>
      </c>
      <c r="L6373" s="9">
        <v>-5.2685955302172696</v>
      </c>
      <c r="M6373" s="9">
        <v>-18.966944000000002</v>
      </c>
      <c r="N6373" s="9">
        <v>-18.966944000000002</v>
      </c>
      <c r="O6373" s="9">
        <v>-5.2685955302172696</v>
      </c>
      <c r="P6373">
        <v>0</v>
      </c>
      <c r="Q6373" s="9">
        <v>53.549995000000003</v>
      </c>
      <c r="R6373" s="9">
        <v>267836096.98862699</v>
      </c>
      <c r="S6373" s="9">
        <v>1703449829.92593</v>
      </c>
      <c r="T6373" s="9">
        <v>-1.1998509872750401E-3</v>
      </c>
      <c r="U6373" s="9">
        <v>5.2685955302172696</v>
      </c>
      <c r="V6373" s="9">
        <v>0</v>
      </c>
      <c r="W6373" s="9">
        <v>5.2685955302172696</v>
      </c>
      <c r="X6373" t="s">
        <v>86</v>
      </c>
      <c r="Y6373" s="9">
        <v>0</v>
      </c>
      <c r="Z6373" s="9">
        <v>1.0913910000000001E-2</v>
      </c>
    </row>
    <row r="6374" spans="1:26" x14ac:dyDescent="0.3">
      <c r="A6374">
        <v>2</v>
      </c>
      <c r="B6374">
        <v>0</v>
      </c>
      <c r="C6374">
        <v>0</v>
      </c>
      <c r="D6374">
        <v>1</v>
      </c>
      <c r="E6374">
        <v>0</v>
      </c>
      <c r="F6374">
        <v>0</v>
      </c>
      <c r="G6374">
        <v>0</v>
      </c>
      <c r="H6374" s="9">
        <v>3943.1685003871798</v>
      </c>
      <c r="I6374" s="9">
        <v>-1.8381319</v>
      </c>
      <c r="J6374" s="9">
        <v>-1.8397026000000001</v>
      </c>
      <c r="K6374" s="9">
        <v>-5.6997746999999999</v>
      </c>
      <c r="L6374" s="9">
        <v>-5.2698159612691402</v>
      </c>
      <c r="M6374" s="9">
        <v>-18.971337999999999</v>
      </c>
      <c r="N6374" s="9">
        <v>-18.971337999999999</v>
      </c>
      <c r="O6374" s="9">
        <v>-5.2698159612691402</v>
      </c>
      <c r="P6374">
        <v>0</v>
      </c>
      <c r="Q6374" s="9">
        <v>53.549995000000003</v>
      </c>
      <c r="R6374" s="9">
        <v>267836096.98862699</v>
      </c>
      <c r="S6374" s="9">
        <v>1713860712.28703</v>
      </c>
      <c r="T6374" s="9">
        <v>-1.2204310518635301E-3</v>
      </c>
      <c r="U6374" s="9">
        <v>5.2698159612691402</v>
      </c>
      <c r="V6374" s="9">
        <v>0</v>
      </c>
      <c r="W6374" s="9">
        <v>5.2698159612691402</v>
      </c>
      <c r="X6374" t="s">
        <v>86</v>
      </c>
      <c r="Y6374" s="9">
        <v>0</v>
      </c>
      <c r="Z6374" s="9">
        <v>1.0485889999999999E-2</v>
      </c>
    </row>
    <row r="6375" spans="1:26" x14ac:dyDescent="0.3">
      <c r="A6375">
        <v>2</v>
      </c>
      <c r="B6375">
        <v>0</v>
      </c>
      <c r="C6375">
        <v>0</v>
      </c>
      <c r="D6375">
        <v>1</v>
      </c>
      <c r="E6375">
        <v>0</v>
      </c>
      <c r="F6375">
        <v>0</v>
      </c>
      <c r="G6375">
        <v>0</v>
      </c>
      <c r="H6375" s="9">
        <v>3944.16850036192</v>
      </c>
      <c r="I6375" s="9">
        <v>-1.8380466</v>
      </c>
      <c r="J6375" s="9">
        <v>-1.8386663999999999</v>
      </c>
      <c r="K6375" s="9">
        <v>-5.5196781000000001</v>
      </c>
      <c r="L6375" s="9">
        <v>-5.2710075699132197</v>
      </c>
      <c r="M6375" s="9">
        <v>-18.975628</v>
      </c>
      <c r="N6375" s="9">
        <v>-18.975628</v>
      </c>
      <c r="O6375" s="9">
        <v>-5.2710075699132197</v>
      </c>
      <c r="P6375">
        <v>0</v>
      </c>
      <c r="Q6375" s="9">
        <v>53.549995000000003</v>
      </c>
      <c r="R6375" s="9">
        <v>267836096.98862699</v>
      </c>
      <c r="S6375" s="9">
        <v>1890553797.2242</v>
      </c>
      <c r="T6375" s="9">
        <v>-1.1916086440884001E-3</v>
      </c>
      <c r="U6375" s="9">
        <v>5.2710075699132197</v>
      </c>
      <c r="V6375" s="9">
        <v>0</v>
      </c>
      <c r="W6375" s="9">
        <v>5.2710075699132197</v>
      </c>
      <c r="X6375" t="s">
        <v>86</v>
      </c>
      <c r="Y6375" s="9">
        <v>0</v>
      </c>
      <c r="Z6375" s="9">
        <v>1.0148847000000001E-2</v>
      </c>
    </row>
    <row r="6376" spans="1:26" x14ac:dyDescent="0.3">
      <c r="A6376">
        <v>2</v>
      </c>
      <c r="B6376">
        <v>0</v>
      </c>
      <c r="C6376">
        <v>0</v>
      </c>
      <c r="D6376">
        <v>1</v>
      </c>
      <c r="E6376">
        <v>0</v>
      </c>
      <c r="F6376">
        <v>0</v>
      </c>
      <c r="G6376">
        <v>0</v>
      </c>
      <c r="H6376" s="9">
        <v>3945.1685003366501</v>
      </c>
      <c r="I6376" s="9">
        <v>-1.8379700999999999</v>
      </c>
      <c r="J6376" s="9">
        <v>-1.8394655</v>
      </c>
      <c r="K6376" s="9">
        <v>-5.7925706000000003</v>
      </c>
      <c r="L6376" s="9">
        <v>-5.2722159146015901</v>
      </c>
      <c r="M6376" s="9">
        <v>-18.979977000000002</v>
      </c>
      <c r="N6376" s="9">
        <v>-18.979977000000002</v>
      </c>
      <c r="O6376" s="9">
        <v>-5.2722159146015901</v>
      </c>
      <c r="P6376">
        <v>0</v>
      </c>
      <c r="Q6376" s="9">
        <v>53.549995000000003</v>
      </c>
      <c r="R6376" s="9">
        <v>267836096.98862699</v>
      </c>
      <c r="S6376" s="9">
        <v>1752026660.3722999</v>
      </c>
      <c r="T6376" s="9">
        <v>-1.20834468836239E-3</v>
      </c>
      <c r="U6376" s="9">
        <v>5.2722159146015901</v>
      </c>
      <c r="V6376" s="9">
        <v>0</v>
      </c>
      <c r="W6376" s="9">
        <v>5.2722159146015901</v>
      </c>
      <c r="X6376" t="s">
        <v>86</v>
      </c>
      <c r="Y6376" s="9">
        <v>0</v>
      </c>
      <c r="Z6376" s="9">
        <v>1.0655234E-2</v>
      </c>
    </row>
    <row r="6377" spans="1:26" x14ac:dyDescent="0.3">
      <c r="A6377">
        <v>2</v>
      </c>
      <c r="B6377">
        <v>0</v>
      </c>
      <c r="C6377">
        <v>0</v>
      </c>
      <c r="D6377">
        <v>1</v>
      </c>
      <c r="E6377">
        <v>0</v>
      </c>
      <c r="F6377">
        <v>0</v>
      </c>
      <c r="G6377">
        <v>0</v>
      </c>
      <c r="H6377" s="9">
        <v>3946.1685003113898</v>
      </c>
      <c r="I6377" s="9">
        <v>-1.8380795999999999</v>
      </c>
      <c r="J6377" s="9">
        <v>-1.8371725999999999</v>
      </c>
      <c r="K6377" s="9">
        <v>-5.5155953999999996</v>
      </c>
      <c r="L6377" s="9">
        <v>-5.2734857512457101</v>
      </c>
      <c r="M6377" s="9">
        <v>-18.984549000000001</v>
      </c>
      <c r="N6377" s="9">
        <v>-18.984549000000001</v>
      </c>
      <c r="O6377" s="9">
        <v>-5.2734857512457101</v>
      </c>
      <c r="P6377">
        <v>0</v>
      </c>
      <c r="Q6377" s="9">
        <v>53.549995000000003</v>
      </c>
      <c r="R6377" s="9">
        <v>267836096.98862699</v>
      </c>
      <c r="S6377" s="9">
        <v>2220710894.8780699</v>
      </c>
      <c r="T6377" s="9">
        <v>-1.26983664411994E-3</v>
      </c>
      <c r="U6377" s="9">
        <v>5.2734857512457101</v>
      </c>
      <c r="V6377" s="9">
        <v>0</v>
      </c>
      <c r="W6377" s="9">
        <v>5.2734857512457101</v>
      </c>
      <c r="X6377" t="s">
        <v>86</v>
      </c>
      <c r="Y6377" s="9">
        <v>0</v>
      </c>
      <c r="Z6377" s="9">
        <v>1.0133101E-2</v>
      </c>
    </row>
    <row r="6378" spans="1:26" x14ac:dyDescent="0.3">
      <c r="A6378">
        <v>2</v>
      </c>
      <c r="B6378">
        <v>0</v>
      </c>
      <c r="C6378">
        <v>0</v>
      </c>
      <c r="D6378">
        <v>1</v>
      </c>
      <c r="E6378">
        <v>0</v>
      </c>
      <c r="F6378">
        <v>0</v>
      </c>
      <c r="G6378">
        <v>0</v>
      </c>
      <c r="H6378" s="9">
        <v>3947.16850028613</v>
      </c>
      <c r="I6378" s="9">
        <v>-1.8379899</v>
      </c>
      <c r="J6378" s="9">
        <v>-1.8394765</v>
      </c>
      <c r="K6378" s="9">
        <v>-5.3881544999999997</v>
      </c>
      <c r="L6378" s="9">
        <v>-5.2747433752103898</v>
      </c>
      <c r="M6378" s="9">
        <v>-18.989077000000002</v>
      </c>
      <c r="N6378" s="9">
        <v>-18.989077000000002</v>
      </c>
      <c r="O6378" s="9">
        <v>-5.2747433752103898</v>
      </c>
      <c r="P6378">
        <v>0</v>
      </c>
      <c r="Q6378" s="9">
        <v>53.549995000000003</v>
      </c>
      <c r="R6378" s="9">
        <v>267836096.98862699</v>
      </c>
      <c r="S6378" s="9">
        <v>1751097281.8059399</v>
      </c>
      <c r="T6378" s="9">
        <v>-1.2576239646797599E-3</v>
      </c>
      <c r="U6378" s="9">
        <v>5.2747433752103898</v>
      </c>
      <c r="V6378" s="9">
        <v>0</v>
      </c>
      <c r="W6378" s="9">
        <v>5.2747433752103898</v>
      </c>
      <c r="X6378" t="s">
        <v>86</v>
      </c>
      <c r="Y6378" s="9">
        <v>0</v>
      </c>
      <c r="Z6378" s="9">
        <v>9.9113835000000008E-3</v>
      </c>
    </row>
    <row r="6379" spans="1:26" x14ac:dyDescent="0.3">
      <c r="A6379">
        <v>2</v>
      </c>
      <c r="B6379">
        <v>0</v>
      </c>
      <c r="C6379">
        <v>0</v>
      </c>
      <c r="D6379">
        <v>1</v>
      </c>
      <c r="E6379">
        <v>0</v>
      </c>
      <c r="F6379">
        <v>0</v>
      </c>
      <c r="G6379">
        <v>0</v>
      </c>
      <c r="H6379" s="9">
        <v>3948.1685002608701</v>
      </c>
      <c r="I6379" s="9">
        <v>-1.8381196</v>
      </c>
      <c r="J6379" s="9">
        <v>-1.8374313</v>
      </c>
      <c r="K6379" s="9">
        <v>-5.0360503000000003</v>
      </c>
      <c r="L6379" s="9">
        <v>-5.27597590967369</v>
      </c>
      <c r="M6379" s="9">
        <v>-18.993513</v>
      </c>
      <c r="N6379" s="9">
        <v>-18.993513</v>
      </c>
      <c r="O6379" s="9">
        <v>-5.27597590967369</v>
      </c>
      <c r="P6379">
        <v>0</v>
      </c>
      <c r="Q6379" s="9">
        <v>53.549995000000003</v>
      </c>
      <c r="R6379" s="9">
        <v>267836096.98862699</v>
      </c>
      <c r="S6379" s="9">
        <v>2156737672.6398501</v>
      </c>
      <c r="T6379" s="9">
        <v>-1.2325344633001801E-3</v>
      </c>
      <c r="U6379" s="9">
        <v>5.27597590967369</v>
      </c>
      <c r="V6379" s="9">
        <v>0</v>
      </c>
      <c r="W6379" s="9">
        <v>5.27597590967369</v>
      </c>
      <c r="X6379" t="s">
        <v>86</v>
      </c>
      <c r="Y6379" s="9">
        <v>0</v>
      </c>
      <c r="Z6379" s="9">
        <v>9.2533966999999995E-3</v>
      </c>
    </row>
    <row r="6380" spans="1:26" x14ac:dyDescent="0.3">
      <c r="A6380">
        <v>2</v>
      </c>
      <c r="B6380">
        <v>0</v>
      </c>
      <c r="C6380">
        <v>0</v>
      </c>
      <c r="D6380">
        <v>1</v>
      </c>
      <c r="E6380">
        <v>0</v>
      </c>
      <c r="F6380">
        <v>0</v>
      </c>
      <c r="G6380">
        <v>0</v>
      </c>
      <c r="H6380" s="9">
        <v>3949.1685002356098</v>
      </c>
      <c r="I6380" s="9">
        <v>-1.8379692000000001</v>
      </c>
      <c r="J6380" s="9">
        <v>-1.8371523999999999</v>
      </c>
      <c r="K6380" s="9">
        <v>-4.8208504000000003</v>
      </c>
      <c r="L6380" s="9">
        <v>-5.2771946251105701</v>
      </c>
      <c r="M6380" s="9">
        <v>-18.997900000000001</v>
      </c>
      <c r="N6380" s="9">
        <v>-18.997900000000001</v>
      </c>
      <c r="O6380" s="9">
        <v>-5.2771946251105701</v>
      </c>
      <c r="P6380">
        <v>0</v>
      </c>
      <c r="Q6380" s="9">
        <v>53.549995000000003</v>
      </c>
      <c r="R6380" s="9">
        <v>267836096.98862699</v>
      </c>
      <c r="S6380" s="9">
        <v>2227527653.8102102</v>
      </c>
      <c r="T6380" s="9">
        <v>-1.2187154368819E-3</v>
      </c>
      <c r="U6380" s="9">
        <v>5.2771946251105701</v>
      </c>
      <c r="V6380" s="9">
        <v>0</v>
      </c>
      <c r="W6380" s="9">
        <v>5.2771946251105701</v>
      </c>
      <c r="X6380" t="s">
        <v>86</v>
      </c>
      <c r="Y6380" s="9">
        <v>0</v>
      </c>
      <c r="Z6380" s="9">
        <v>8.8566365000000008E-3</v>
      </c>
    </row>
    <row r="6381" spans="1:26" x14ac:dyDescent="0.3">
      <c r="A6381">
        <v>2</v>
      </c>
      <c r="B6381">
        <v>0</v>
      </c>
      <c r="C6381">
        <v>0</v>
      </c>
      <c r="D6381">
        <v>1</v>
      </c>
      <c r="E6381">
        <v>0</v>
      </c>
      <c r="F6381">
        <v>0</v>
      </c>
      <c r="G6381">
        <v>0</v>
      </c>
      <c r="H6381" s="9">
        <v>3950.16850021034</v>
      </c>
      <c r="I6381" s="9">
        <v>-1.8381133000000001</v>
      </c>
      <c r="J6381" s="9">
        <v>-1.8389648999999999</v>
      </c>
      <c r="K6381" s="9">
        <v>-4.5152583000000002</v>
      </c>
      <c r="L6381" s="9">
        <v>-5.2783862893785596</v>
      </c>
      <c r="M6381" s="9">
        <v>-19.002192000000001</v>
      </c>
      <c r="N6381" s="9">
        <v>-19.002192000000001</v>
      </c>
      <c r="O6381" s="9">
        <v>-5.2783862893785596</v>
      </c>
      <c r="P6381">
        <v>0</v>
      </c>
      <c r="Q6381" s="9">
        <v>53.549995000000003</v>
      </c>
      <c r="R6381" s="9">
        <v>267836096.98862699</v>
      </c>
      <c r="S6381" s="9">
        <v>1838712009.50735</v>
      </c>
      <c r="T6381" s="9">
        <v>-1.1916642679903301E-3</v>
      </c>
      <c r="U6381" s="9">
        <v>5.2783862893785596</v>
      </c>
      <c r="V6381" s="9">
        <v>0</v>
      </c>
      <c r="W6381" s="9">
        <v>5.2783862893785596</v>
      </c>
      <c r="X6381" t="s">
        <v>86</v>
      </c>
      <c r="Y6381" s="9">
        <v>0</v>
      </c>
      <c r="Z6381" s="9">
        <v>8.3034019999999997E-3</v>
      </c>
    </row>
    <row r="6382" spans="1:26" x14ac:dyDescent="0.3">
      <c r="A6382">
        <v>2</v>
      </c>
      <c r="B6382">
        <v>0</v>
      </c>
      <c r="C6382">
        <v>0</v>
      </c>
      <c r="D6382">
        <v>1</v>
      </c>
      <c r="E6382">
        <v>0</v>
      </c>
      <c r="F6382">
        <v>0</v>
      </c>
      <c r="G6382">
        <v>0</v>
      </c>
      <c r="H6382" s="9">
        <v>3951.1685001850801</v>
      </c>
      <c r="I6382" s="9">
        <v>-1.8379338000000001</v>
      </c>
      <c r="J6382" s="9">
        <v>-1.8388637999999999</v>
      </c>
      <c r="K6382" s="9">
        <v>-4.3702272999999998</v>
      </c>
      <c r="L6382" s="9">
        <v>-5.2796185435737204</v>
      </c>
      <c r="M6382" s="9">
        <v>-19.006626000000001</v>
      </c>
      <c r="N6382" s="9">
        <v>-19.006626000000001</v>
      </c>
      <c r="O6382" s="9">
        <v>-5.2796185435737204</v>
      </c>
      <c r="P6382">
        <v>0</v>
      </c>
      <c r="Q6382" s="9">
        <v>53.549995000000003</v>
      </c>
      <c r="R6382" s="9">
        <v>267836096.98862699</v>
      </c>
      <c r="S6382" s="9">
        <v>1857238865.04357</v>
      </c>
      <c r="T6382" s="9">
        <v>-1.2322541951608199E-3</v>
      </c>
      <c r="U6382" s="9">
        <v>5.2796185435737204</v>
      </c>
      <c r="V6382" s="9">
        <v>0</v>
      </c>
      <c r="W6382" s="9">
        <v>5.2796185435737204</v>
      </c>
      <c r="X6382" t="s">
        <v>86</v>
      </c>
      <c r="Y6382" s="9">
        <v>0</v>
      </c>
      <c r="Z6382" s="9">
        <v>8.0362530000000001E-3</v>
      </c>
    </row>
    <row r="6383" spans="1:26" x14ac:dyDescent="0.3">
      <c r="A6383">
        <v>2</v>
      </c>
      <c r="B6383">
        <v>0</v>
      </c>
      <c r="C6383">
        <v>0</v>
      </c>
      <c r="D6383">
        <v>1</v>
      </c>
      <c r="E6383">
        <v>0</v>
      </c>
      <c r="F6383">
        <v>0</v>
      </c>
      <c r="G6383">
        <v>0</v>
      </c>
      <c r="H6383" s="9">
        <v>3952.1685001598198</v>
      </c>
      <c r="I6383" s="9">
        <v>-1.8378459</v>
      </c>
      <c r="J6383" s="9">
        <v>-1.8372923000000001</v>
      </c>
      <c r="K6383" s="9">
        <v>-4.3362683999999998</v>
      </c>
      <c r="L6383" s="9">
        <v>-5.2808831467075299</v>
      </c>
      <c r="M6383" s="9">
        <v>-19.011178999999998</v>
      </c>
      <c r="N6383" s="9">
        <v>-19.011178999999998</v>
      </c>
      <c r="O6383" s="9">
        <v>-5.2808831467075299</v>
      </c>
      <c r="P6383">
        <v>0</v>
      </c>
      <c r="Q6383" s="9">
        <v>53.549995000000003</v>
      </c>
      <c r="R6383" s="9">
        <v>267836096.98862699</v>
      </c>
      <c r="S6383" s="9">
        <v>2193223433.2312198</v>
      </c>
      <c r="T6383" s="9">
        <v>-1.26460313381127E-3</v>
      </c>
      <c r="U6383" s="9">
        <v>5.2808831467075299</v>
      </c>
      <c r="V6383" s="9">
        <v>0</v>
      </c>
      <c r="W6383" s="9">
        <v>5.2808831467075299</v>
      </c>
      <c r="X6383" t="s">
        <v>86</v>
      </c>
      <c r="Y6383" s="9">
        <v>0</v>
      </c>
      <c r="Z6383" s="9">
        <v>7.9669923999999993E-3</v>
      </c>
    </row>
    <row r="6384" spans="1:26" x14ac:dyDescent="0.3">
      <c r="A6384">
        <v>2</v>
      </c>
      <c r="B6384">
        <v>0</v>
      </c>
      <c r="C6384">
        <v>0</v>
      </c>
      <c r="D6384">
        <v>1</v>
      </c>
      <c r="E6384">
        <v>0</v>
      </c>
      <c r="F6384">
        <v>0</v>
      </c>
      <c r="G6384">
        <v>0</v>
      </c>
      <c r="H6384" s="9">
        <v>3953.16850013456</v>
      </c>
      <c r="I6384" s="9">
        <v>-1.8378797</v>
      </c>
      <c r="J6384" s="9">
        <v>-1.839154</v>
      </c>
      <c r="K6384" s="9">
        <v>-4.0412077999999996</v>
      </c>
      <c r="L6384" s="9">
        <v>-5.28215428356663</v>
      </c>
      <c r="M6384" s="9">
        <v>-19.015754999999999</v>
      </c>
      <c r="N6384" s="9">
        <v>-19.015754999999999</v>
      </c>
      <c r="O6384" s="9">
        <v>-5.28215428356663</v>
      </c>
      <c r="P6384">
        <v>0</v>
      </c>
      <c r="Q6384" s="9">
        <v>53.549995000000003</v>
      </c>
      <c r="R6384" s="9">
        <v>267836096.98862699</v>
      </c>
      <c r="S6384" s="9">
        <v>1807083197.4717</v>
      </c>
      <c r="T6384" s="9">
        <v>-1.2711368590982901E-3</v>
      </c>
      <c r="U6384" s="9">
        <v>5.28215428356663</v>
      </c>
      <c r="V6384" s="9">
        <v>0</v>
      </c>
      <c r="W6384" s="9">
        <v>5.28215428356663</v>
      </c>
      <c r="X6384" t="s">
        <v>86</v>
      </c>
      <c r="Y6384" s="9">
        <v>0</v>
      </c>
      <c r="Z6384" s="9">
        <v>7.4324035000000004E-3</v>
      </c>
    </row>
    <row r="6385" spans="1:26" x14ac:dyDescent="0.3">
      <c r="A6385">
        <v>2</v>
      </c>
      <c r="B6385">
        <v>0</v>
      </c>
      <c r="C6385">
        <v>0</v>
      </c>
      <c r="D6385">
        <v>1</v>
      </c>
      <c r="E6385">
        <v>0</v>
      </c>
      <c r="F6385">
        <v>0</v>
      </c>
      <c r="G6385">
        <v>0</v>
      </c>
      <c r="H6385" s="9">
        <v>3954.1685001092901</v>
      </c>
      <c r="I6385" s="9">
        <v>-1.8380810000000001</v>
      </c>
      <c r="J6385" s="9">
        <v>-1.838266</v>
      </c>
      <c r="K6385" s="9">
        <v>-3.7258859000000002</v>
      </c>
      <c r="L6385" s="9">
        <v>-5.2834100837160998</v>
      </c>
      <c r="M6385" s="9">
        <v>-19.020277</v>
      </c>
      <c r="N6385" s="9">
        <v>-19.020277</v>
      </c>
      <c r="O6385" s="9">
        <v>-5.2834100837160998</v>
      </c>
      <c r="P6385">
        <v>0</v>
      </c>
      <c r="Q6385" s="9">
        <v>53.549995000000003</v>
      </c>
      <c r="R6385" s="9">
        <v>267836096.98862699</v>
      </c>
      <c r="S6385" s="9">
        <v>1973419873.82303</v>
      </c>
      <c r="T6385" s="9">
        <v>-1.2558001494680201E-3</v>
      </c>
      <c r="U6385" s="9">
        <v>5.2834100837160998</v>
      </c>
      <c r="V6385" s="9">
        <v>0</v>
      </c>
      <c r="W6385" s="9">
        <v>5.2834100837160998</v>
      </c>
      <c r="X6385" t="s">
        <v>86</v>
      </c>
      <c r="Y6385" s="9">
        <v>0</v>
      </c>
      <c r="Z6385" s="9">
        <v>6.8491693000000001E-3</v>
      </c>
    </row>
    <row r="6386" spans="1:26" x14ac:dyDescent="0.3">
      <c r="A6386">
        <v>2</v>
      </c>
      <c r="B6386">
        <v>0</v>
      </c>
      <c r="C6386">
        <v>0</v>
      </c>
      <c r="D6386">
        <v>1</v>
      </c>
      <c r="E6386">
        <v>0</v>
      </c>
      <c r="F6386">
        <v>0</v>
      </c>
      <c r="G6386">
        <v>0</v>
      </c>
      <c r="H6386" s="9">
        <v>3955.1685000840298</v>
      </c>
      <c r="I6386" s="9">
        <v>-1.8380452</v>
      </c>
      <c r="J6386" s="9">
        <v>-1.8384142999999999</v>
      </c>
      <c r="K6386" s="9">
        <v>-3.3406622000000001</v>
      </c>
      <c r="L6386" s="9">
        <v>-5.2846396828751097</v>
      </c>
      <c r="M6386" s="9">
        <v>-19.024702000000001</v>
      </c>
      <c r="N6386" s="9">
        <v>-19.024702000000001</v>
      </c>
      <c r="O6386" s="9">
        <v>-5.2846396828751097</v>
      </c>
      <c r="P6386">
        <v>0</v>
      </c>
      <c r="Q6386" s="9">
        <v>53.549995000000003</v>
      </c>
      <c r="R6386" s="9">
        <v>267836096.98862699</v>
      </c>
      <c r="S6386" s="9">
        <v>1944076908.31653</v>
      </c>
      <c r="T6386" s="9">
        <v>-1.2295991590152099E-3</v>
      </c>
      <c r="U6386" s="9">
        <v>5.2846396828751097</v>
      </c>
      <c r="V6386" s="9">
        <v>0</v>
      </c>
      <c r="W6386" s="9">
        <v>5.2846396828751097</v>
      </c>
      <c r="X6386" t="s">
        <v>86</v>
      </c>
      <c r="Y6386" s="9">
        <v>0</v>
      </c>
      <c r="Z6386" s="9">
        <v>6.1415215000000002E-3</v>
      </c>
    </row>
    <row r="6387" spans="1:26" x14ac:dyDescent="0.3">
      <c r="A6387">
        <v>2</v>
      </c>
      <c r="B6387">
        <v>0</v>
      </c>
      <c r="C6387">
        <v>0</v>
      </c>
      <c r="D6387">
        <v>1</v>
      </c>
      <c r="E6387">
        <v>0</v>
      </c>
      <c r="F6387">
        <v>0</v>
      </c>
      <c r="G6387">
        <v>0</v>
      </c>
      <c r="H6387" s="9">
        <v>3956.16850005877</v>
      </c>
      <c r="I6387" s="9">
        <v>-1.8381528</v>
      </c>
      <c r="J6387" s="9">
        <v>-1.8392781</v>
      </c>
      <c r="K6387" s="9">
        <v>-3.0407557000000001</v>
      </c>
      <c r="L6387" s="9">
        <v>-5.2858402212868203</v>
      </c>
      <c r="M6387" s="9">
        <v>-19.029024</v>
      </c>
      <c r="N6387" s="9">
        <v>-19.029024</v>
      </c>
      <c r="O6387" s="9">
        <v>-5.2858402212868203</v>
      </c>
      <c r="P6387">
        <v>0</v>
      </c>
      <c r="Q6387" s="9">
        <v>53.549995000000003</v>
      </c>
      <c r="R6387" s="9">
        <v>267836096.98862699</v>
      </c>
      <c r="S6387" s="9">
        <v>1787339968.5145099</v>
      </c>
      <c r="T6387" s="9">
        <v>-1.20053841170975E-3</v>
      </c>
      <c r="U6387" s="9">
        <v>5.2858402212868203</v>
      </c>
      <c r="V6387" s="9">
        <v>0</v>
      </c>
      <c r="W6387" s="9">
        <v>5.2858402212868203</v>
      </c>
      <c r="X6387" t="s">
        <v>86</v>
      </c>
      <c r="Y6387" s="9">
        <v>0</v>
      </c>
      <c r="Z6387" s="9">
        <v>5.5927955999999996E-3</v>
      </c>
    </row>
    <row r="6388" spans="1:26" x14ac:dyDescent="0.3">
      <c r="A6388">
        <v>2</v>
      </c>
      <c r="B6388">
        <v>0</v>
      </c>
      <c r="C6388">
        <v>0</v>
      </c>
      <c r="D6388">
        <v>1</v>
      </c>
      <c r="E6388">
        <v>0</v>
      </c>
      <c r="F6388">
        <v>0</v>
      </c>
      <c r="G6388">
        <v>0</v>
      </c>
      <c r="H6388" s="9">
        <v>3957.1685000335101</v>
      </c>
      <c r="I6388" s="9">
        <v>-1.8380939999999999</v>
      </c>
      <c r="J6388" s="9">
        <v>-1.8387148</v>
      </c>
      <c r="K6388" s="9">
        <v>-2.9610479000000001</v>
      </c>
      <c r="L6388" s="9">
        <v>-5.2870284856072898</v>
      </c>
      <c r="M6388" s="9">
        <v>-19.033301999999999</v>
      </c>
      <c r="N6388" s="9">
        <v>-19.033301999999999</v>
      </c>
      <c r="O6388" s="9">
        <v>-5.2870284856072898</v>
      </c>
      <c r="P6388">
        <v>0</v>
      </c>
      <c r="Q6388" s="9">
        <v>53.549995000000003</v>
      </c>
      <c r="R6388" s="9">
        <v>267836096.98862699</v>
      </c>
      <c r="S6388" s="9">
        <v>1887212384.9600201</v>
      </c>
      <c r="T6388" s="9">
        <v>-1.1882643204668101E-3</v>
      </c>
      <c r="U6388" s="9">
        <v>5.2870284856072898</v>
      </c>
      <c r="V6388" s="9">
        <v>0</v>
      </c>
      <c r="W6388" s="9">
        <v>5.2870284856072898</v>
      </c>
      <c r="X6388" t="s">
        <v>86</v>
      </c>
      <c r="Y6388" s="9">
        <v>0</v>
      </c>
      <c r="Z6388" s="9">
        <v>5.4445225E-3</v>
      </c>
    </row>
    <row r="6389" spans="1:26" x14ac:dyDescent="0.3">
      <c r="A6389">
        <v>2</v>
      </c>
      <c r="B6389">
        <v>0</v>
      </c>
      <c r="C6389">
        <v>0</v>
      </c>
      <c r="D6389">
        <v>1</v>
      </c>
      <c r="E6389">
        <v>0</v>
      </c>
      <c r="F6389">
        <v>0</v>
      </c>
      <c r="G6389">
        <v>0</v>
      </c>
      <c r="H6389" s="9">
        <v>3958.1685000082498</v>
      </c>
      <c r="I6389" s="9">
        <v>-1.8381109</v>
      </c>
      <c r="J6389" s="9">
        <v>-1.8389983999999999</v>
      </c>
      <c r="K6389" s="9">
        <v>-2.7542038</v>
      </c>
      <c r="L6389" s="9">
        <v>-5.2882287312750798</v>
      </c>
      <c r="M6389" s="9">
        <v>-19.037624000000001</v>
      </c>
      <c r="N6389" s="9">
        <v>-19.037624000000001</v>
      </c>
      <c r="O6389" s="9">
        <v>-5.2882287312750798</v>
      </c>
      <c r="P6389">
        <v>0</v>
      </c>
      <c r="Q6389" s="9">
        <v>53.549995000000003</v>
      </c>
      <c r="R6389" s="9">
        <v>267836096.98862699</v>
      </c>
      <c r="S6389" s="9">
        <v>1836198248.80179</v>
      </c>
      <c r="T6389" s="9">
        <v>-1.2002456677881999E-3</v>
      </c>
      <c r="U6389" s="9">
        <v>5.2882287312750798</v>
      </c>
      <c r="V6389" s="9">
        <v>0</v>
      </c>
      <c r="W6389" s="9">
        <v>5.2882287312750798</v>
      </c>
      <c r="X6389" t="s">
        <v>86</v>
      </c>
      <c r="Y6389" s="9">
        <v>0</v>
      </c>
      <c r="Z6389" s="9">
        <v>5.0649763999999998E-3</v>
      </c>
    </row>
    <row r="6390" spans="1:26" x14ac:dyDescent="0.3">
      <c r="A6390">
        <v>2</v>
      </c>
      <c r="B6390">
        <v>0</v>
      </c>
      <c r="C6390">
        <v>0</v>
      </c>
      <c r="D6390">
        <v>1</v>
      </c>
      <c r="E6390">
        <v>0</v>
      </c>
      <c r="F6390">
        <v>0</v>
      </c>
      <c r="G6390">
        <v>0</v>
      </c>
      <c r="H6390" s="9">
        <v>3959.1684999829799</v>
      </c>
      <c r="I6390" s="9">
        <v>-1.8381451</v>
      </c>
      <c r="J6390" s="9">
        <v>-1.8377796</v>
      </c>
      <c r="K6390" s="9">
        <v>-2.8695879</v>
      </c>
      <c r="L6390" s="9">
        <v>-5.2894631074155702</v>
      </c>
      <c r="M6390" s="9">
        <v>-19.042066999999999</v>
      </c>
      <c r="N6390" s="9">
        <v>-19.042066999999999</v>
      </c>
      <c r="O6390" s="9">
        <v>-5.2894631074155702</v>
      </c>
      <c r="P6390">
        <v>0</v>
      </c>
      <c r="Q6390" s="9">
        <v>53.549995000000003</v>
      </c>
      <c r="R6390" s="9">
        <v>267836096.98862699</v>
      </c>
      <c r="S6390" s="9">
        <v>2080256787.4398701</v>
      </c>
      <c r="T6390" s="9">
        <v>-1.23437614048871E-3</v>
      </c>
      <c r="U6390" s="9">
        <v>5.2894631074155702</v>
      </c>
      <c r="V6390" s="9">
        <v>0</v>
      </c>
      <c r="W6390" s="9">
        <v>5.2894631074155702</v>
      </c>
      <c r="X6390" t="s">
        <v>86</v>
      </c>
      <c r="Y6390" s="9">
        <v>0</v>
      </c>
      <c r="Z6390" s="9">
        <v>5.2736704000000004E-3</v>
      </c>
    </row>
    <row r="6391" spans="1:26" x14ac:dyDescent="0.3">
      <c r="A6391">
        <v>2</v>
      </c>
      <c r="B6391">
        <v>0</v>
      </c>
      <c r="C6391">
        <v>0</v>
      </c>
      <c r="D6391">
        <v>1</v>
      </c>
      <c r="E6391">
        <v>0</v>
      </c>
      <c r="F6391">
        <v>0</v>
      </c>
      <c r="G6391">
        <v>0</v>
      </c>
      <c r="H6391" s="9">
        <v>3960.1684999577201</v>
      </c>
      <c r="I6391" s="9">
        <v>-1.8378559000000001</v>
      </c>
      <c r="J6391" s="9">
        <v>-1.8387895000000001</v>
      </c>
      <c r="K6391" s="9">
        <v>-2.6442382000000002</v>
      </c>
      <c r="L6391" s="9">
        <v>-5.2907511226669497</v>
      </c>
      <c r="M6391" s="9">
        <v>-19.046703000000001</v>
      </c>
      <c r="N6391" s="9">
        <v>-19.046703000000001</v>
      </c>
      <c r="O6391" s="9">
        <v>-5.2907511226669497</v>
      </c>
      <c r="P6391">
        <v>0</v>
      </c>
      <c r="Q6391" s="9">
        <v>53.549995000000003</v>
      </c>
      <c r="R6391" s="9">
        <v>267836096.98862699</v>
      </c>
      <c r="S6391" s="9">
        <v>1874716329.33884</v>
      </c>
      <c r="T6391" s="9">
        <v>-1.28801525138477E-3</v>
      </c>
      <c r="U6391" s="9">
        <v>5.2907511226669497</v>
      </c>
      <c r="V6391" s="9">
        <v>0</v>
      </c>
      <c r="W6391" s="9">
        <v>5.2907511226669497</v>
      </c>
      <c r="X6391" t="s">
        <v>86</v>
      </c>
      <c r="Y6391" s="9">
        <v>0</v>
      </c>
      <c r="Z6391" s="9">
        <v>4.8621971999999996E-3</v>
      </c>
    </row>
    <row r="6392" spans="1:26" x14ac:dyDescent="0.3">
      <c r="A6392">
        <v>2</v>
      </c>
      <c r="B6392">
        <v>0</v>
      </c>
      <c r="C6392">
        <v>0</v>
      </c>
      <c r="D6392">
        <v>1</v>
      </c>
      <c r="E6392">
        <v>0</v>
      </c>
      <c r="F6392">
        <v>0</v>
      </c>
      <c r="G6392">
        <v>0</v>
      </c>
      <c r="H6392" s="9">
        <v>3961.1684999324598</v>
      </c>
      <c r="I6392" s="9">
        <v>-1.8378812</v>
      </c>
      <c r="J6392" s="9">
        <v>-1.8389956000000001</v>
      </c>
      <c r="K6392" s="9">
        <v>-2.4048090000000002</v>
      </c>
      <c r="L6392" s="9">
        <v>-5.2920162624734699</v>
      </c>
      <c r="M6392" s="9">
        <v>-19.051258000000001</v>
      </c>
      <c r="N6392" s="9">
        <v>-19.051258000000001</v>
      </c>
      <c r="O6392" s="9">
        <v>-5.2920162624734699</v>
      </c>
      <c r="P6392">
        <v>0</v>
      </c>
      <c r="Q6392" s="9">
        <v>53.549995000000003</v>
      </c>
      <c r="R6392" s="9">
        <v>267836096.98862699</v>
      </c>
      <c r="S6392" s="9">
        <v>1838013776.5673499</v>
      </c>
      <c r="T6392" s="9">
        <v>-1.26513980652198E-3</v>
      </c>
      <c r="U6392" s="9">
        <v>5.2920162624734699</v>
      </c>
      <c r="V6392" s="9">
        <v>0</v>
      </c>
      <c r="W6392" s="9">
        <v>5.2920162624734699</v>
      </c>
      <c r="X6392" t="s">
        <v>86</v>
      </c>
      <c r="Y6392" s="9">
        <v>0</v>
      </c>
      <c r="Z6392" s="9">
        <v>4.4224332E-3</v>
      </c>
    </row>
    <row r="6393" spans="1:26" x14ac:dyDescent="0.3">
      <c r="A6393">
        <v>2</v>
      </c>
      <c r="B6393">
        <v>0</v>
      </c>
      <c r="C6393">
        <v>0</v>
      </c>
      <c r="D6393">
        <v>1</v>
      </c>
      <c r="E6393">
        <v>0</v>
      </c>
      <c r="F6393">
        <v>0</v>
      </c>
      <c r="G6393">
        <v>0</v>
      </c>
      <c r="H6393" s="9">
        <v>3962.1684999071999</v>
      </c>
      <c r="I6393" s="9">
        <v>-1.8380455</v>
      </c>
      <c r="J6393" s="9">
        <v>-1.8379561</v>
      </c>
      <c r="K6393" s="9">
        <v>-2.2061684000000001</v>
      </c>
      <c r="L6393" s="9">
        <v>-5.2932422821600396</v>
      </c>
      <c r="M6393" s="9">
        <v>-19.055672000000001</v>
      </c>
      <c r="N6393" s="9">
        <v>-19.055672000000001</v>
      </c>
      <c r="O6393" s="9">
        <v>-5.2932422821600396</v>
      </c>
      <c r="P6393">
        <v>0</v>
      </c>
      <c r="Q6393" s="9">
        <v>53.549995000000003</v>
      </c>
      <c r="R6393" s="9">
        <v>267836096.98862699</v>
      </c>
      <c r="S6393" s="9">
        <v>2042516471.3562901</v>
      </c>
      <c r="T6393" s="9">
        <v>-1.22601968656699E-3</v>
      </c>
      <c r="U6393" s="9">
        <v>5.2932422821600396</v>
      </c>
      <c r="V6393" s="9">
        <v>0</v>
      </c>
      <c r="W6393" s="9">
        <v>5.2932422821600396</v>
      </c>
      <c r="X6393" t="s">
        <v>86</v>
      </c>
      <c r="Y6393" s="9">
        <v>0</v>
      </c>
      <c r="Z6393" s="9">
        <v>4.0548407000000003E-3</v>
      </c>
    </row>
    <row r="6394" spans="1:26" x14ac:dyDescent="0.3">
      <c r="A6394">
        <v>2</v>
      </c>
      <c r="B6394">
        <v>0</v>
      </c>
      <c r="C6394">
        <v>0</v>
      </c>
      <c r="D6394">
        <v>1</v>
      </c>
      <c r="E6394">
        <v>0</v>
      </c>
      <c r="F6394">
        <v>0</v>
      </c>
      <c r="G6394">
        <v>0</v>
      </c>
      <c r="H6394" s="9">
        <v>3963.1684998819401</v>
      </c>
      <c r="I6394" s="9">
        <v>-1.8380213000000001</v>
      </c>
      <c r="J6394" s="9">
        <v>-1.8383653</v>
      </c>
      <c r="K6394" s="9">
        <v>-2.1603050000000001</v>
      </c>
      <c r="L6394" s="9">
        <v>-5.2944533352527596</v>
      </c>
      <c r="M6394" s="9">
        <v>-19.060032</v>
      </c>
      <c r="N6394" s="9">
        <v>-19.060032</v>
      </c>
      <c r="O6394" s="9">
        <v>-5.2944533352527596</v>
      </c>
      <c r="P6394">
        <v>0</v>
      </c>
      <c r="Q6394" s="9">
        <v>53.549995000000003</v>
      </c>
      <c r="R6394" s="9">
        <v>267836096.98862699</v>
      </c>
      <c r="S6394" s="9">
        <v>1957437294.5674901</v>
      </c>
      <c r="T6394" s="9">
        <v>-1.2110530927174001E-3</v>
      </c>
      <c r="U6394" s="9">
        <v>5.2944533352527596</v>
      </c>
      <c r="V6394" s="9">
        <v>0</v>
      </c>
      <c r="W6394" s="9">
        <v>5.2944533352527596</v>
      </c>
      <c r="X6394" t="s">
        <v>86</v>
      </c>
      <c r="Y6394" s="9">
        <v>0</v>
      </c>
      <c r="Z6394" s="9">
        <v>3.9714299999999998E-3</v>
      </c>
    </row>
    <row r="6395" spans="1:26" x14ac:dyDescent="0.3">
      <c r="A6395">
        <v>2</v>
      </c>
      <c r="B6395">
        <v>0</v>
      </c>
      <c r="C6395">
        <v>0</v>
      </c>
      <c r="D6395">
        <v>1</v>
      </c>
      <c r="E6395">
        <v>0</v>
      </c>
      <c r="F6395">
        <v>0</v>
      </c>
      <c r="G6395">
        <v>0</v>
      </c>
      <c r="H6395" s="9">
        <v>3964.1684998566702</v>
      </c>
      <c r="I6395" s="9">
        <v>-1.8380034000000001</v>
      </c>
      <c r="J6395" s="9">
        <v>-1.8388411</v>
      </c>
      <c r="K6395" s="9">
        <v>-2.0600309000000001</v>
      </c>
      <c r="L6395" s="9">
        <v>-5.2956644941447397</v>
      </c>
      <c r="M6395" s="9">
        <v>-19.064392000000002</v>
      </c>
      <c r="N6395" s="9">
        <v>-19.064392000000002</v>
      </c>
      <c r="O6395" s="9">
        <v>-5.2956644941447397</v>
      </c>
      <c r="P6395">
        <v>0</v>
      </c>
      <c r="Q6395" s="9">
        <v>53.549995000000003</v>
      </c>
      <c r="R6395" s="9">
        <v>267836096.98862699</v>
      </c>
      <c r="S6395" s="9">
        <v>1867000712.31616</v>
      </c>
      <c r="T6395" s="9">
        <v>-1.21115889198275E-3</v>
      </c>
      <c r="U6395" s="9">
        <v>5.2956644941447397</v>
      </c>
      <c r="V6395" s="9">
        <v>0</v>
      </c>
      <c r="W6395" s="9">
        <v>5.2956644941447397</v>
      </c>
      <c r="X6395" t="s">
        <v>86</v>
      </c>
      <c r="Y6395" s="9">
        <v>0</v>
      </c>
      <c r="Z6395" s="9">
        <v>3.7880696E-3</v>
      </c>
    </row>
    <row r="6396" spans="1:26" x14ac:dyDescent="0.3">
      <c r="A6396">
        <v>2</v>
      </c>
      <c r="B6396">
        <v>0</v>
      </c>
      <c r="C6396">
        <v>0</v>
      </c>
      <c r="D6396">
        <v>1</v>
      </c>
      <c r="E6396">
        <v>0</v>
      </c>
      <c r="F6396">
        <v>0</v>
      </c>
      <c r="G6396">
        <v>0</v>
      </c>
      <c r="H6396" s="9">
        <v>3965.1684998314099</v>
      </c>
      <c r="I6396" s="9">
        <v>-1.8378585999999999</v>
      </c>
      <c r="J6396" s="9">
        <v>-1.8383221999999999</v>
      </c>
      <c r="K6396" s="9">
        <v>-2.0356491000000001</v>
      </c>
      <c r="L6396" s="9">
        <v>-5.2968489687321396</v>
      </c>
      <c r="M6396" s="9">
        <v>-19.068657000000002</v>
      </c>
      <c r="N6396" s="9">
        <v>-19.068657000000002</v>
      </c>
      <c r="O6396" s="9">
        <v>-5.2968489687321396</v>
      </c>
      <c r="P6396">
        <v>0</v>
      </c>
      <c r="Q6396" s="9">
        <v>53.549995000000003</v>
      </c>
      <c r="R6396" s="9">
        <v>267836096.98862699</v>
      </c>
      <c r="S6396" s="9">
        <v>1967004682.1233399</v>
      </c>
      <c r="T6396" s="9">
        <v>-1.18447458740078E-3</v>
      </c>
      <c r="U6396" s="9">
        <v>5.2968489687321396</v>
      </c>
      <c r="V6396" s="9">
        <v>0</v>
      </c>
      <c r="W6396" s="9">
        <v>5.2968489687321396</v>
      </c>
      <c r="X6396" t="s">
        <v>86</v>
      </c>
      <c r="Y6396" s="9">
        <v>0</v>
      </c>
      <c r="Z6396" s="9">
        <v>3.7421786999999999E-3</v>
      </c>
    </row>
    <row r="6397" spans="1:26" x14ac:dyDescent="0.3">
      <c r="A6397">
        <v>2</v>
      </c>
      <c r="B6397">
        <v>0</v>
      </c>
      <c r="C6397">
        <v>0</v>
      </c>
      <c r="D6397">
        <v>1</v>
      </c>
      <c r="E6397">
        <v>0</v>
      </c>
      <c r="F6397">
        <v>0</v>
      </c>
      <c r="G6397">
        <v>0</v>
      </c>
      <c r="H6397" s="9">
        <v>3966.1684998061501</v>
      </c>
      <c r="I6397" s="9">
        <v>-1.8379726000000001</v>
      </c>
      <c r="J6397" s="9">
        <v>-1.8377577</v>
      </c>
      <c r="K6397" s="9">
        <v>-2.1238277000000001</v>
      </c>
      <c r="L6397" s="9">
        <v>-5.2980459749256701</v>
      </c>
      <c r="M6397" s="9">
        <v>-19.072966000000001</v>
      </c>
      <c r="N6397" s="9">
        <v>-19.072966000000001</v>
      </c>
      <c r="O6397" s="9">
        <v>-5.2980459749256701</v>
      </c>
      <c r="P6397">
        <v>0</v>
      </c>
      <c r="Q6397" s="9">
        <v>53.549995000000003</v>
      </c>
      <c r="R6397" s="9">
        <v>267836096.98862699</v>
      </c>
      <c r="S6397" s="9">
        <v>2088605872.73963</v>
      </c>
      <c r="T6397" s="9">
        <v>-1.19700619353224E-3</v>
      </c>
      <c r="U6397" s="9">
        <v>5.2980459749256701</v>
      </c>
      <c r="V6397" s="9">
        <v>0</v>
      </c>
      <c r="W6397" s="9">
        <v>5.2980459749256701</v>
      </c>
      <c r="X6397" t="s">
        <v>86</v>
      </c>
      <c r="Y6397" s="9">
        <v>0</v>
      </c>
      <c r="Z6397" s="9">
        <v>3.9030807E-3</v>
      </c>
    </row>
    <row r="6398" spans="1:26" x14ac:dyDescent="0.3">
      <c r="A6398">
        <v>2</v>
      </c>
      <c r="B6398">
        <v>0</v>
      </c>
      <c r="C6398">
        <v>0</v>
      </c>
      <c r="D6398">
        <v>1</v>
      </c>
      <c r="E6398">
        <v>0</v>
      </c>
      <c r="F6398">
        <v>0</v>
      </c>
      <c r="G6398">
        <v>0</v>
      </c>
      <c r="H6398" s="9">
        <v>3966.8976997877298</v>
      </c>
      <c r="I6398" s="9">
        <v>-1.8379078</v>
      </c>
      <c r="J6398" s="9">
        <v>-1.8375499</v>
      </c>
      <c r="K6398" s="9">
        <v>-7.1552758000000001</v>
      </c>
      <c r="L6398" s="9">
        <v>-5.2989591652097898</v>
      </c>
      <c r="M6398" s="9">
        <v>-19.076253999999999</v>
      </c>
      <c r="N6398" s="9">
        <v>-19.076253999999999</v>
      </c>
      <c r="O6398" s="9">
        <v>-5.2989591652097898</v>
      </c>
      <c r="P6398">
        <v>0</v>
      </c>
      <c r="Q6398" s="9">
        <v>53.549995000000003</v>
      </c>
      <c r="R6398" s="9">
        <v>267836096.98862699</v>
      </c>
      <c r="S6398" s="9">
        <v>2137417102.18788</v>
      </c>
      <c r="T6398" s="9">
        <v>-9.1319028411973504E-4</v>
      </c>
      <c r="U6398" s="9">
        <v>5.2989591652097898</v>
      </c>
      <c r="V6398" s="9">
        <v>0</v>
      </c>
      <c r="W6398" s="9">
        <v>5.2989591652097898</v>
      </c>
      <c r="X6398" t="s">
        <v>86</v>
      </c>
      <c r="Y6398" s="9">
        <v>0</v>
      </c>
      <c r="Z6398" s="9">
        <v>1.3148175999999999E-2</v>
      </c>
    </row>
    <row r="6399" spans="1:26" x14ac:dyDescent="0.3">
      <c r="A6399">
        <v>2</v>
      </c>
      <c r="B6399">
        <v>0</v>
      </c>
      <c r="C6399">
        <v>0</v>
      </c>
      <c r="D6399">
        <v>1</v>
      </c>
      <c r="E6399">
        <v>0</v>
      </c>
      <c r="F6399">
        <v>0</v>
      </c>
      <c r="G6399">
        <v>0</v>
      </c>
      <c r="H6399" s="9">
        <v>3967.89769976247</v>
      </c>
      <c r="I6399" s="9">
        <v>-1.8378734999999999</v>
      </c>
      <c r="J6399" s="9">
        <v>-1.8385655999999999</v>
      </c>
      <c r="K6399" s="9">
        <v>-6.9458365000000004</v>
      </c>
      <c r="L6399" s="9">
        <v>-5.3002492908481198</v>
      </c>
      <c r="M6399" s="9">
        <v>-19.080898000000001</v>
      </c>
      <c r="N6399" s="9">
        <v>-19.080898000000001</v>
      </c>
      <c r="O6399" s="9">
        <v>-5.3002492908481198</v>
      </c>
      <c r="P6399">
        <v>0</v>
      </c>
      <c r="Q6399" s="9">
        <v>53.549995000000003</v>
      </c>
      <c r="R6399" s="9">
        <v>267836096.98862699</v>
      </c>
      <c r="S6399" s="9">
        <v>1920224741.7478199</v>
      </c>
      <c r="T6399" s="9">
        <v>-1.2901256383255301E-3</v>
      </c>
      <c r="U6399" s="9">
        <v>5.3002492908481198</v>
      </c>
      <c r="V6399" s="9">
        <v>0</v>
      </c>
      <c r="W6399" s="9">
        <v>5.3002492908481198</v>
      </c>
      <c r="X6399" t="s">
        <v>86</v>
      </c>
      <c r="Y6399" s="9">
        <v>0</v>
      </c>
      <c r="Z6399" s="9">
        <v>1.2770376E-2</v>
      </c>
    </row>
    <row r="6400" spans="1:26" x14ac:dyDescent="0.3">
      <c r="A6400">
        <v>2</v>
      </c>
      <c r="B6400">
        <v>0</v>
      </c>
      <c r="C6400">
        <v>0</v>
      </c>
      <c r="D6400">
        <v>1</v>
      </c>
      <c r="E6400">
        <v>0</v>
      </c>
      <c r="F6400">
        <v>0</v>
      </c>
      <c r="G6400">
        <v>0</v>
      </c>
      <c r="H6400" s="9">
        <v>3968.8976997372001</v>
      </c>
      <c r="I6400" s="9">
        <v>-1.8380375</v>
      </c>
      <c r="J6400" s="9">
        <v>-1.8371649000000001</v>
      </c>
      <c r="K6400" s="9">
        <v>-6.811337</v>
      </c>
      <c r="L6400" s="9">
        <v>-5.3015152537816803</v>
      </c>
      <c r="M6400" s="9">
        <v>-19.085455</v>
      </c>
      <c r="N6400" s="9">
        <v>-19.085455</v>
      </c>
      <c r="O6400" s="9">
        <v>-5.3015152537816803</v>
      </c>
      <c r="P6400">
        <v>0</v>
      </c>
      <c r="Q6400" s="9">
        <v>53.549995000000003</v>
      </c>
      <c r="R6400" s="9">
        <v>267836096.98862699</v>
      </c>
      <c r="S6400" s="9">
        <v>2234488010.7382998</v>
      </c>
      <c r="T6400" s="9">
        <v>-1.26596293356673E-3</v>
      </c>
      <c r="U6400" s="9">
        <v>5.3015152537816803</v>
      </c>
      <c r="V6400" s="9">
        <v>0</v>
      </c>
      <c r="W6400" s="9">
        <v>5.3015152537816803</v>
      </c>
      <c r="X6400" t="s">
        <v>86</v>
      </c>
      <c r="Y6400" s="9">
        <v>0</v>
      </c>
      <c r="Z6400" s="9">
        <v>1.2513549000000001E-2</v>
      </c>
    </row>
    <row r="6401" spans="1:26" x14ac:dyDescent="0.3">
      <c r="A6401">
        <v>2</v>
      </c>
      <c r="B6401">
        <v>0</v>
      </c>
      <c r="C6401">
        <v>0</v>
      </c>
      <c r="D6401">
        <v>1</v>
      </c>
      <c r="E6401">
        <v>0</v>
      </c>
      <c r="F6401">
        <v>0</v>
      </c>
      <c r="G6401">
        <v>0</v>
      </c>
      <c r="H6401" s="9">
        <v>3969.8976997119398</v>
      </c>
      <c r="I6401" s="9">
        <v>-1.8379334000000001</v>
      </c>
      <c r="J6401" s="9">
        <v>-1.8392385</v>
      </c>
      <c r="K6401" s="9">
        <v>-6.6929382999999998</v>
      </c>
      <c r="L6401" s="9">
        <v>-5.3027623713771197</v>
      </c>
      <c r="M6401" s="9">
        <v>-19.089945</v>
      </c>
      <c r="N6401" s="9">
        <v>-19.089945</v>
      </c>
      <c r="O6401" s="9">
        <v>-5.3027623713771197</v>
      </c>
      <c r="P6401">
        <v>0</v>
      </c>
      <c r="Q6401" s="9">
        <v>53.549995000000003</v>
      </c>
      <c r="R6401" s="9">
        <v>267836096.98862699</v>
      </c>
      <c r="S6401" s="9">
        <v>1799705929.3103199</v>
      </c>
      <c r="T6401" s="9">
        <v>-1.2471175954349399E-3</v>
      </c>
      <c r="U6401" s="9">
        <v>5.3027623713771197</v>
      </c>
      <c r="V6401" s="9">
        <v>0</v>
      </c>
      <c r="W6401" s="9">
        <v>5.3027623713771197</v>
      </c>
      <c r="X6401" t="s">
        <v>86</v>
      </c>
      <c r="Y6401" s="9">
        <v>0</v>
      </c>
      <c r="Z6401" s="9">
        <v>1.230991E-2</v>
      </c>
    </row>
    <row r="6402" spans="1:26" x14ac:dyDescent="0.3">
      <c r="A6402">
        <v>2</v>
      </c>
      <c r="B6402">
        <v>0</v>
      </c>
      <c r="C6402">
        <v>0</v>
      </c>
      <c r="D6402">
        <v>1</v>
      </c>
      <c r="E6402">
        <v>0</v>
      </c>
      <c r="F6402">
        <v>0</v>
      </c>
      <c r="G6402">
        <v>0</v>
      </c>
      <c r="H6402" s="9">
        <v>3970.89769968668</v>
      </c>
      <c r="I6402" s="9">
        <v>-1.8381217999999999</v>
      </c>
      <c r="J6402" s="9">
        <v>-1.8389815</v>
      </c>
      <c r="K6402" s="9">
        <v>-6.5373001000000004</v>
      </c>
      <c r="L6402" s="9">
        <v>-5.3039787754655601</v>
      </c>
      <c r="M6402" s="9">
        <v>-19.094324</v>
      </c>
      <c r="N6402" s="9">
        <v>-19.094324</v>
      </c>
      <c r="O6402" s="9">
        <v>-5.3039787754655601</v>
      </c>
      <c r="P6402">
        <v>0</v>
      </c>
      <c r="Q6402" s="9">
        <v>53.549995000000003</v>
      </c>
      <c r="R6402" s="9">
        <v>267836096.98862699</v>
      </c>
      <c r="S6402" s="9">
        <v>1844647185.8736801</v>
      </c>
      <c r="T6402" s="9">
        <v>-1.2164040884439201E-3</v>
      </c>
      <c r="U6402" s="9">
        <v>5.3039787754655601</v>
      </c>
      <c r="V6402" s="9">
        <v>0</v>
      </c>
      <c r="W6402" s="9">
        <v>5.3039787754655601</v>
      </c>
      <c r="X6402" t="s">
        <v>86</v>
      </c>
      <c r="Y6402" s="9">
        <v>0</v>
      </c>
      <c r="Z6402" s="9">
        <v>1.2021974E-2</v>
      </c>
    </row>
    <row r="6403" spans="1:26" x14ac:dyDescent="0.3">
      <c r="A6403">
        <v>2</v>
      </c>
      <c r="B6403">
        <v>0</v>
      </c>
      <c r="C6403">
        <v>0</v>
      </c>
      <c r="D6403">
        <v>1</v>
      </c>
      <c r="E6403">
        <v>0</v>
      </c>
      <c r="F6403">
        <v>0</v>
      </c>
      <c r="G6403">
        <v>0</v>
      </c>
      <c r="H6403" s="9">
        <v>3971.8976996614201</v>
      </c>
      <c r="I6403" s="9">
        <v>-1.8381326</v>
      </c>
      <c r="J6403" s="9">
        <v>-1.8383696</v>
      </c>
      <c r="K6403" s="9">
        <v>-6.2616228999999999</v>
      </c>
      <c r="L6403" s="9">
        <v>-5.3051904736193203</v>
      </c>
      <c r="M6403" s="9">
        <v>-19.098686000000001</v>
      </c>
      <c r="N6403" s="9">
        <v>-19.098686000000001</v>
      </c>
      <c r="O6403" s="9">
        <v>-5.3051904736193203</v>
      </c>
      <c r="P6403">
        <v>0</v>
      </c>
      <c r="Q6403" s="9">
        <v>53.549995000000003</v>
      </c>
      <c r="R6403" s="9">
        <v>267836096.98862699</v>
      </c>
      <c r="S6403" s="9">
        <v>1960531341.09922</v>
      </c>
      <c r="T6403" s="9">
        <v>-1.2116981537602101E-3</v>
      </c>
      <c r="U6403" s="9">
        <v>5.3051904736193203</v>
      </c>
      <c r="V6403" s="9">
        <v>0</v>
      </c>
      <c r="W6403" s="9">
        <v>5.3051904736193203</v>
      </c>
      <c r="X6403" t="s">
        <v>86</v>
      </c>
      <c r="Y6403" s="9">
        <v>0</v>
      </c>
      <c r="Z6403" s="9">
        <v>1.1511176999999999E-2</v>
      </c>
    </row>
    <row r="6404" spans="1:26" x14ac:dyDescent="0.3">
      <c r="A6404">
        <v>2</v>
      </c>
      <c r="B6404">
        <v>0</v>
      </c>
      <c r="C6404">
        <v>0</v>
      </c>
      <c r="D6404">
        <v>1</v>
      </c>
      <c r="E6404">
        <v>0</v>
      </c>
      <c r="F6404">
        <v>0</v>
      </c>
      <c r="G6404">
        <v>0</v>
      </c>
      <c r="H6404" s="9">
        <v>3972.8976996361598</v>
      </c>
      <c r="I6404" s="9">
        <v>-1.8379612999999999</v>
      </c>
      <c r="J6404" s="9">
        <v>-1.8390048999999999</v>
      </c>
      <c r="K6404" s="9">
        <v>-6.0672560000000004</v>
      </c>
      <c r="L6404" s="9">
        <v>-5.3064087405812996</v>
      </c>
      <c r="M6404" s="9">
        <v>-19.103071</v>
      </c>
      <c r="N6404" s="9">
        <v>-19.103071</v>
      </c>
      <c r="O6404" s="9">
        <v>-5.3064087405812996</v>
      </c>
      <c r="P6404">
        <v>0</v>
      </c>
      <c r="Q6404" s="9">
        <v>53.549995000000003</v>
      </c>
      <c r="R6404" s="9">
        <v>267836096.98862699</v>
      </c>
      <c r="S6404" s="9">
        <v>1841348253.2892301</v>
      </c>
      <c r="T6404" s="9">
        <v>-1.2182669619722399E-3</v>
      </c>
      <c r="U6404" s="9">
        <v>5.3064087405812996</v>
      </c>
      <c r="V6404" s="9">
        <v>0</v>
      </c>
      <c r="W6404" s="9">
        <v>5.3064087405812996</v>
      </c>
      <c r="X6404" t="s">
        <v>86</v>
      </c>
      <c r="Y6404" s="9">
        <v>0</v>
      </c>
      <c r="Z6404" s="9">
        <v>1.1157713E-2</v>
      </c>
    </row>
    <row r="6405" spans="1:26" x14ac:dyDescent="0.3">
      <c r="A6405">
        <v>2</v>
      </c>
      <c r="B6405">
        <v>0</v>
      </c>
      <c r="C6405">
        <v>0</v>
      </c>
      <c r="D6405">
        <v>1</v>
      </c>
      <c r="E6405">
        <v>0</v>
      </c>
      <c r="F6405">
        <v>0</v>
      </c>
      <c r="G6405">
        <v>0</v>
      </c>
      <c r="H6405" s="9">
        <v>3973.89769961089</v>
      </c>
      <c r="I6405" s="9">
        <v>-1.8379991</v>
      </c>
      <c r="J6405" s="9">
        <v>-1.8382312999999999</v>
      </c>
      <c r="K6405" s="9">
        <v>-5.7255687999999996</v>
      </c>
      <c r="L6405" s="9">
        <v>-5.3076223876041002</v>
      </c>
      <c r="M6405" s="9">
        <v>-19.107441000000001</v>
      </c>
      <c r="N6405" s="9">
        <v>-19.107441000000001</v>
      </c>
      <c r="O6405" s="9">
        <v>-5.3076223876041002</v>
      </c>
      <c r="P6405">
        <v>0</v>
      </c>
      <c r="Q6405" s="9">
        <v>53.549995000000003</v>
      </c>
      <c r="R6405" s="9">
        <v>267836096.98862699</v>
      </c>
      <c r="S6405" s="9">
        <v>1989563873.8875599</v>
      </c>
      <c r="T6405" s="9">
        <v>-1.21364702280324E-3</v>
      </c>
      <c r="U6405" s="9">
        <v>5.3076223876041002</v>
      </c>
      <c r="V6405" s="9">
        <v>0</v>
      </c>
      <c r="W6405" s="9">
        <v>5.3076223876041002</v>
      </c>
      <c r="X6405" t="s">
        <v>86</v>
      </c>
      <c r="Y6405" s="9">
        <v>0</v>
      </c>
      <c r="Z6405" s="9">
        <v>1.052492E-2</v>
      </c>
    </row>
    <row r="6406" spans="1:26" x14ac:dyDescent="0.3">
      <c r="A6406">
        <v>2</v>
      </c>
      <c r="B6406">
        <v>0</v>
      </c>
      <c r="C6406">
        <v>0</v>
      </c>
      <c r="D6406">
        <v>1</v>
      </c>
      <c r="E6406">
        <v>0</v>
      </c>
      <c r="F6406">
        <v>0</v>
      </c>
      <c r="G6406">
        <v>0</v>
      </c>
      <c r="H6406" s="9">
        <v>3974.8976995856301</v>
      </c>
      <c r="I6406" s="9">
        <v>-1.8380205999999999</v>
      </c>
      <c r="J6406" s="9">
        <v>-1.8396121999999999</v>
      </c>
      <c r="K6406" s="9">
        <v>-5.3463735999999997</v>
      </c>
      <c r="L6406" s="9">
        <v>-5.30881161882726</v>
      </c>
      <c r="M6406" s="9">
        <v>-19.111720999999999</v>
      </c>
      <c r="N6406" s="9">
        <v>-19.111720999999999</v>
      </c>
      <c r="O6406" s="9">
        <v>-5.30881161882726</v>
      </c>
      <c r="P6406">
        <v>0</v>
      </c>
      <c r="Q6406" s="9">
        <v>53.549995000000003</v>
      </c>
      <c r="R6406" s="9">
        <v>267836096.98862699</v>
      </c>
      <c r="S6406" s="9">
        <v>1740651585.3901</v>
      </c>
      <c r="T6406" s="9">
        <v>-1.18923122315983E-3</v>
      </c>
      <c r="U6406" s="9">
        <v>5.30881161882726</v>
      </c>
      <c r="V6406" s="9">
        <v>0</v>
      </c>
      <c r="W6406" s="9">
        <v>5.30881161882726</v>
      </c>
      <c r="X6406" t="s">
        <v>86</v>
      </c>
      <c r="Y6406" s="9">
        <v>0</v>
      </c>
      <c r="Z6406" s="9">
        <v>9.8352544E-3</v>
      </c>
    </row>
    <row r="6407" spans="1:26" x14ac:dyDescent="0.3">
      <c r="A6407">
        <v>2</v>
      </c>
      <c r="B6407">
        <v>0</v>
      </c>
      <c r="C6407">
        <v>0</v>
      </c>
      <c r="D6407">
        <v>1</v>
      </c>
      <c r="E6407">
        <v>0</v>
      </c>
      <c r="F6407">
        <v>0</v>
      </c>
      <c r="G6407">
        <v>0</v>
      </c>
      <c r="H6407" s="9">
        <v>3975.8976995603698</v>
      </c>
      <c r="I6407" s="9">
        <v>-1.837898</v>
      </c>
      <c r="J6407" s="9">
        <v>-1.838017</v>
      </c>
      <c r="K6407" s="9">
        <v>-5.4468383999999999</v>
      </c>
      <c r="L6407" s="9">
        <v>-5.3099984220055196</v>
      </c>
      <c r="M6407" s="9">
        <v>-19.115993</v>
      </c>
      <c r="N6407" s="9">
        <v>-19.115993</v>
      </c>
      <c r="O6407" s="9">
        <v>-5.3099984220055196</v>
      </c>
      <c r="P6407">
        <v>0</v>
      </c>
      <c r="Q6407" s="9">
        <v>53.549995000000003</v>
      </c>
      <c r="R6407" s="9">
        <v>267836096.98862699</v>
      </c>
      <c r="S6407" s="9">
        <v>2035715643.7165201</v>
      </c>
      <c r="T6407" s="9">
        <v>-1.18680317825692E-3</v>
      </c>
      <c r="U6407" s="9">
        <v>5.3099984220055196</v>
      </c>
      <c r="V6407" s="9">
        <v>0</v>
      </c>
      <c r="W6407" s="9">
        <v>5.3099984220055196</v>
      </c>
      <c r="X6407" t="s">
        <v>86</v>
      </c>
      <c r="Y6407" s="9">
        <v>0</v>
      </c>
      <c r="Z6407" s="9">
        <v>1.0011381E-2</v>
      </c>
    </row>
    <row r="6408" spans="1:26" x14ac:dyDescent="0.3">
      <c r="A6408">
        <v>2</v>
      </c>
      <c r="B6408">
        <v>0</v>
      </c>
      <c r="C6408">
        <v>0</v>
      </c>
      <c r="D6408">
        <v>1</v>
      </c>
      <c r="E6408">
        <v>0</v>
      </c>
      <c r="F6408">
        <v>0</v>
      </c>
      <c r="G6408">
        <v>0</v>
      </c>
      <c r="H6408" s="9">
        <v>3976.89769953511</v>
      </c>
      <c r="I6408" s="9">
        <v>-1.8378365999999999</v>
      </c>
      <c r="J6408" s="9">
        <v>-1.8372689</v>
      </c>
      <c r="K6408" s="9">
        <v>-5.4269208999999998</v>
      </c>
      <c r="L6408" s="9">
        <v>-5.3112930533300702</v>
      </c>
      <c r="M6408" s="9">
        <v>-19.120654999999999</v>
      </c>
      <c r="N6408" s="9">
        <v>-19.120654999999999</v>
      </c>
      <c r="O6408" s="9">
        <v>-5.3112930533300702</v>
      </c>
      <c r="P6408">
        <v>0</v>
      </c>
      <c r="Q6408" s="9">
        <v>53.549995000000003</v>
      </c>
      <c r="R6408" s="9">
        <v>267836096.98862699</v>
      </c>
      <c r="S6408" s="9">
        <v>2211745486.0189199</v>
      </c>
      <c r="T6408" s="9">
        <v>-1.29463132455676E-3</v>
      </c>
      <c r="U6408" s="9">
        <v>5.3112930533300702</v>
      </c>
      <c r="V6408" s="9">
        <v>0</v>
      </c>
      <c r="W6408" s="9">
        <v>5.3112930533300702</v>
      </c>
      <c r="X6408" t="s">
        <v>86</v>
      </c>
      <c r="Y6408" s="9">
        <v>0</v>
      </c>
      <c r="Z6408" s="9">
        <v>9.9707133999999992E-3</v>
      </c>
    </row>
    <row r="6409" spans="1:26" x14ac:dyDescent="0.3">
      <c r="A6409">
        <v>2</v>
      </c>
      <c r="B6409">
        <v>0</v>
      </c>
      <c r="C6409">
        <v>0</v>
      </c>
      <c r="D6409">
        <v>1</v>
      </c>
      <c r="E6409">
        <v>0</v>
      </c>
      <c r="F6409">
        <v>0</v>
      </c>
      <c r="G6409">
        <v>0</v>
      </c>
      <c r="H6409" s="9">
        <v>3977.8976995098401</v>
      </c>
      <c r="I6409" s="9">
        <v>-1.8378582000000001</v>
      </c>
      <c r="J6409" s="9">
        <v>-1.8378167000000001</v>
      </c>
      <c r="K6409" s="9">
        <v>-5.0079675000000003</v>
      </c>
      <c r="L6409" s="9">
        <v>-5.3125591134048298</v>
      </c>
      <c r="M6409" s="9">
        <v>-19.125214</v>
      </c>
      <c r="N6409" s="9">
        <v>-19.125214</v>
      </c>
      <c r="O6409" s="9">
        <v>-5.3125591134048298</v>
      </c>
      <c r="P6409">
        <v>0</v>
      </c>
      <c r="Q6409" s="9">
        <v>53.549995000000003</v>
      </c>
      <c r="R6409" s="9">
        <v>267836096.98862699</v>
      </c>
      <c r="S6409" s="9">
        <v>2080909577.5839601</v>
      </c>
      <c r="T6409" s="9">
        <v>-1.26606007475338E-3</v>
      </c>
      <c r="U6409" s="9">
        <v>5.3125591134048298</v>
      </c>
      <c r="V6409" s="9">
        <v>0</v>
      </c>
      <c r="W6409" s="9">
        <v>5.3125591134048298</v>
      </c>
      <c r="X6409" t="s">
        <v>86</v>
      </c>
      <c r="Y6409" s="9">
        <v>0</v>
      </c>
      <c r="Z6409" s="9">
        <v>9.2037264000000008E-3</v>
      </c>
    </row>
    <row r="6410" spans="1:26" x14ac:dyDescent="0.3">
      <c r="A6410">
        <v>2</v>
      </c>
      <c r="B6410">
        <v>0</v>
      </c>
      <c r="C6410">
        <v>0</v>
      </c>
      <c r="D6410">
        <v>1</v>
      </c>
      <c r="E6410">
        <v>0</v>
      </c>
      <c r="F6410">
        <v>0</v>
      </c>
      <c r="G6410">
        <v>0</v>
      </c>
      <c r="H6410" s="9">
        <v>3978.8976994845798</v>
      </c>
      <c r="I6410" s="9">
        <v>-1.8379592</v>
      </c>
      <c r="J6410" s="9">
        <v>-1.8382493</v>
      </c>
      <c r="K6410" s="9">
        <v>-4.7583504000000003</v>
      </c>
      <c r="L6410" s="9">
        <v>-5.31379967774091</v>
      </c>
      <c r="M6410" s="9">
        <v>-19.129678999999999</v>
      </c>
      <c r="N6410" s="9">
        <v>-19.129678999999999</v>
      </c>
      <c r="O6410" s="9">
        <v>-5.31379967774091</v>
      </c>
      <c r="P6410">
        <v>0</v>
      </c>
      <c r="Q6410" s="9">
        <v>53.549995000000003</v>
      </c>
      <c r="R6410" s="9">
        <v>267836096.98862699</v>
      </c>
      <c r="S6410" s="9">
        <v>1988158237.46298</v>
      </c>
      <c r="T6410" s="9">
        <v>-1.2405643360873201E-3</v>
      </c>
      <c r="U6410" s="9">
        <v>5.31379967774091</v>
      </c>
      <c r="V6410" s="9">
        <v>0</v>
      </c>
      <c r="W6410" s="9">
        <v>5.31379967774091</v>
      </c>
      <c r="X6410" t="s">
        <v>86</v>
      </c>
      <c r="Y6410" s="9">
        <v>0</v>
      </c>
      <c r="Z6410" s="9">
        <v>8.7470346999999997E-3</v>
      </c>
    </row>
    <row r="6411" spans="1:26" x14ac:dyDescent="0.3">
      <c r="A6411">
        <v>2</v>
      </c>
      <c r="B6411">
        <v>0</v>
      </c>
      <c r="C6411">
        <v>0</v>
      </c>
      <c r="D6411">
        <v>1</v>
      </c>
      <c r="E6411">
        <v>0</v>
      </c>
      <c r="F6411">
        <v>0</v>
      </c>
      <c r="G6411">
        <v>0</v>
      </c>
      <c r="H6411" s="9">
        <v>3979.8976994593199</v>
      </c>
      <c r="I6411" s="9">
        <v>-1.8378497</v>
      </c>
      <c r="J6411" s="9">
        <v>-1.8388361</v>
      </c>
      <c r="K6411" s="9">
        <v>-4.4397096999999999</v>
      </c>
      <c r="L6411" s="9">
        <v>-5.3150117403847101</v>
      </c>
      <c r="M6411" s="9">
        <v>-19.134042999999998</v>
      </c>
      <c r="N6411" s="9">
        <v>-19.134042999999998</v>
      </c>
      <c r="O6411" s="9">
        <v>-5.3150117403847101</v>
      </c>
      <c r="P6411">
        <v>0</v>
      </c>
      <c r="Q6411" s="9">
        <v>53.549995000000003</v>
      </c>
      <c r="R6411" s="9">
        <v>267836096.98862699</v>
      </c>
      <c r="S6411" s="9">
        <v>1874712047.5240901</v>
      </c>
      <c r="T6411" s="9">
        <v>-1.21206264379303E-3</v>
      </c>
      <c r="U6411" s="9">
        <v>5.3150117403847101</v>
      </c>
      <c r="V6411" s="9">
        <v>0</v>
      </c>
      <c r="W6411" s="9">
        <v>5.3150117403847101</v>
      </c>
      <c r="X6411" t="s">
        <v>86</v>
      </c>
      <c r="Y6411" s="9">
        <v>0</v>
      </c>
      <c r="Z6411" s="9">
        <v>8.1638982999999998E-3</v>
      </c>
    </row>
    <row r="6412" spans="1:26" x14ac:dyDescent="0.3">
      <c r="A6412">
        <v>2</v>
      </c>
      <c r="B6412">
        <v>0</v>
      </c>
      <c r="C6412">
        <v>0</v>
      </c>
      <c r="D6412">
        <v>1</v>
      </c>
      <c r="E6412">
        <v>0</v>
      </c>
      <c r="F6412">
        <v>0</v>
      </c>
      <c r="G6412">
        <v>0</v>
      </c>
      <c r="H6412" s="9">
        <v>3980.8976994340601</v>
      </c>
      <c r="I6412" s="9">
        <v>-1.8380567000000001</v>
      </c>
      <c r="J6412" s="9">
        <v>-1.8378125000000001</v>
      </c>
      <c r="K6412" s="9">
        <v>-4.2446561000000003</v>
      </c>
      <c r="L6412" s="9">
        <v>-5.3162091257450497</v>
      </c>
      <c r="M6412" s="9">
        <v>-19.138352999999999</v>
      </c>
      <c r="N6412" s="9">
        <v>-19.138352999999999</v>
      </c>
      <c r="O6412" s="9">
        <v>-5.3162091257450497</v>
      </c>
      <c r="P6412">
        <v>0</v>
      </c>
      <c r="Q6412" s="9">
        <v>53.549995000000003</v>
      </c>
      <c r="R6412" s="9">
        <v>267836096.98862699</v>
      </c>
      <c r="S6412" s="9">
        <v>2083276203.53093</v>
      </c>
      <c r="T6412" s="9">
        <v>-1.19738536034663E-3</v>
      </c>
      <c r="U6412" s="9">
        <v>5.3162091257450497</v>
      </c>
      <c r="V6412" s="9">
        <v>0</v>
      </c>
      <c r="W6412" s="9">
        <v>5.3162091257450497</v>
      </c>
      <c r="X6412" t="s">
        <v>86</v>
      </c>
      <c r="Y6412" s="9">
        <v>0</v>
      </c>
      <c r="Z6412" s="9">
        <v>7.8008822000000004E-3</v>
      </c>
    </row>
    <row r="6413" spans="1:26" x14ac:dyDescent="0.3">
      <c r="A6413">
        <v>2</v>
      </c>
      <c r="B6413">
        <v>0</v>
      </c>
      <c r="C6413">
        <v>0</v>
      </c>
      <c r="D6413">
        <v>1</v>
      </c>
      <c r="E6413">
        <v>0</v>
      </c>
      <c r="F6413">
        <v>0</v>
      </c>
      <c r="G6413">
        <v>0</v>
      </c>
      <c r="H6413" s="9">
        <v>3981.8976994087998</v>
      </c>
      <c r="I6413" s="9">
        <v>-1.8379491999999999</v>
      </c>
      <c r="J6413" s="9">
        <v>-1.8389388</v>
      </c>
      <c r="K6413" s="9">
        <v>-4.0694813999999999</v>
      </c>
      <c r="L6413" s="9">
        <v>-5.3173996122314904</v>
      </c>
      <c r="M6413" s="9">
        <v>-19.142638999999999</v>
      </c>
      <c r="N6413" s="9">
        <v>-19.142638999999999</v>
      </c>
      <c r="O6413" s="9">
        <v>-5.3173996122314904</v>
      </c>
      <c r="P6413">
        <v>0</v>
      </c>
      <c r="Q6413" s="9">
        <v>53.549995000000003</v>
      </c>
      <c r="R6413" s="9">
        <v>267836096.98862699</v>
      </c>
      <c r="S6413" s="9">
        <v>1856924881.11693</v>
      </c>
      <c r="T6413" s="9">
        <v>-1.19048648643538E-3</v>
      </c>
      <c r="U6413" s="9">
        <v>5.3173996122314904</v>
      </c>
      <c r="V6413" s="9">
        <v>0</v>
      </c>
      <c r="W6413" s="9">
        <v>5.3173996122314904</v>
      </c>
      <c r="X6413" t="s">
        <v>86</v>
      </c>
      <c r="Y6413" s="9">
        <v>0</v>
      </c>
      <c r="Z6413" s="9">
        <v>7.4835275E-3</v>
      </c>
    </row>
    <row r="6414" spans="1:26" x14ac:dyDescent="0.3">
      <c r="A6414">
        <v>2</v>
      </c>
      <c r="B6414">
        <v>0</v>
      </c>
      <c r="C6414">
        <v>0</v>
      </c>
      <c r="D6414">
        <v>1</v>
      </c>
      <c r="E6414">
        <v>0</v>
      </c>
      <c r="F6414">
        <v>0</v>
      </c>
      <c r="G6414">
        <v>0</v>
      </c>
      <c r="H6414" s="9">
        <v>3982.8976993835299</v>
      </c>
      <c r="I6414" s="9">
        <v>-1.8380536000000001</v>
      </c>
      <c r="J6414" s="9">
        <v>-1.8390833</v>
      </c>
      <c r="K6414" s="9">
        <v>-4.5951570999999998</v>
      </c>
      <c r="L6414" s="9">
        <v>-5.3186790483289501</v>
      </c>
      <c r="M6414" s="9">
        <v>-19.147245000000002</v>
      </c>
      <c r="N6414" s="9">
        <v>-19.147245000000002</v>
      </c>
      <c r="O6414" s="9">
        <v>-5.3186790483289501</v>
      </c>
      <c r="P6414">
        <v>0</v>
      </c>
      <c r="Q6414" s="9">
        <v>53.549995000000003</v>
      </c>
      <c r="R6414" s="9">
        <v>267836096.98862699</v>
      </c>
      <c r="S6414" s="9">
        <v>1831791881.69032</v>
      </c>
      <c r="T6414" s="9">
        <v>-1.27943609746328E-3</v>
      </c>
      <c r="U6414" s="9">
        <v>5.3186790483289501</v>
      </c>
      <c r="V6414" s="9">
        <v>0</v>
      </c>
      <c r="W6414" s="9">
        <v>5.3186790483289501</v>
      </c>
      <c r="X6414" t="s">
        <v>86</v>
      </c>
      <c r="Y6414" s="9">
        <v>0</v>
      </c>
      <c r="Z6414" s="9">
        <v>8.4508768999999994E-3</v>
      </c>
    </row>
    <row r="6415" spans="1:26" x14ac:dyDescent="0.3">
      <c r="A6415">
        <v>2</v>
      </c>
      <c r="B6415">
        <v>0</v>
      </c>
      <c r="C6415">
        <v>0</v>
      </c>
      <c r="D6415">
        <v>1</v>
      </c>
      <c r="E6415">
        <v>0</v>
      </c>
      <c r="F6415">
        <v>0</v>
      </c>
      <c r="G6415">
        <v>0</v>
      </c>
      <c r="H6415" s="9">
        <v>3983.8976993582701</v>
      </c>
      <c r="I6415" s="9">
        <v>-1.8380212</v>
      </c>
      <c r="J6415" s="9">
        <v>-1.8389819999999999</v>
      </c>
      <c r="K6415" s="9">
        <v>-5.1597527999999997</v>
      </c>
      <c r="L6415" s="9">
        <v>-5.3202042402731298</v>
      </c>
      <c r="M6415" s="9">
        <v>-19.152735</v>
      </c>
      <c r="N6415" s="9">
        <v>-19.152735</v>
      </c>
      <c r="O6415" s="9">
        <v>-5.3202042402731298</v>
      </c>
      <c r="P6415">
        <v>0</v>
      </c>
      <c r="Q6415" s="9">
        <v>53.549995000000003</v>
      </c>
      <c r="R6415" s="9">
        <v>267836096.98862699</v>
      </c>
      <c r="S6415" s="9">
        <v>1850184290.5232301</v>
      </c>
      <c r="T6415" s="9">
        <v>-1.52519194417521E-3</v>
      </c>
      <c r="U6415" s="9">
        <v>5.3202042402731298</v>
      </c>
      <c r="V6415" s="9">
        <v>0</v>
      </c>
      <c r="W6415" s="9">
        <v>5.3202042402731298</v>
      </c>
      <c r="X6415" t="s">
        <v>86</v>
      </c>
      <c r="Y6415" s="9">
        <v>0</v>
      </c>
      <c r="Z6415" s="9">
        <v>9.4886924999999997E-3</v>
      </c>
    </row>
    <row r="6416" spans="1:26" x14ac:dyDescent="0.3">
      <c r="A6416">
        <v>2</v>
      </c>
      <c r="B6416">
        <v>0</v>
      </c>
      <c r="C6416">
        <v>0</v>
      </c>
      <c r="D6416">
        <v>1</v>
      </c>
      <c r="E6416">
        <v>0</v>
      </c>
      <c r="F6416">
        <v>0</v>
      </c>
      <c r="G6416">
        <v>0</v>
      </c>
      <c r="H6416" s="9">
        <v>3984.5786993410702</v>
      </c>
      <c r="I6416" s="9">
        <v>-1.8379985000000001</v>
      </c>
      <c r="J6416" s="9">
        <v>-1.8377353000000001</v>
      </c>
      <c r="K6416" s="9">
        <v>-9.3734935000000005E-2</v>
      </c>
      <c r="L6416" s="9">
        <v>-5.3211968017369804</v>
      </c>
      <c r="M6416" s="9">
        <v>-19.156309</v>
      </c>
      <c r="N6416" s="9">
        <v>-19.156309</v>
      </c>
      <c r="O6416" s="9">
        <v>-5.3211968017369804</v>
      </c>
      <c r="P6416">
        <v>0</v>
      </c>
      <c r="Q6416" s="9">
        <v>53.549995000000003</v>
      </c>
      <c r="R6416" s="9">
        <v>267836096.98862699</v>
      </c>
      <c r="S6416" s="9">
        <v>2102840044.7776501</v>
      </c>
      <c r="T6416" s="9">
        <v>-9.9256146385240298E-4</v>
      </c>
      <c r="U6416" s="9">
        <v>5.3211968017369804</v>
      </c>
      <c r="V6416" s="9">
        <v>0</v>
      </c>
      <c r="W6416" s="9">
        <v>5.3211968017369804</v>
      </c>
      <c r="X6416" t="s">
        <v>86</v>
      </c>
      <c r="Y6416" s="9">
        <v>0</v>
      </c>
      <c r="Z6416" s="9">
        <v>1.7226000000000001E-4</v>
      </c>
    </row>
    <row r="6417" spans="1:26" x14ac:dyDescent="0.3">
      <c r="A6417">
        <v>2</v>
      </c>
      <c r="B6417">
        <v>0</v>
      </c>
      <c r="C6417">
        <v>0</v>
      </c>
      <c r="D6417">
        <v>1</v>
      </c>
      <c r="E6417">
        <v>0</v>
      </c>
      <c r="F6417">
        <v>0</v>
      </c>
      <c r="G6417">
        <v>0</v>
      </c>
      <c r="H6417" s="9">
        <v>3984.7306993372299</v>
      </c>
      <c r="I6417" s="9">
        <v>-1.8379675</v>
      </c>
      <c r="J6417" s="9">
        <v>-1.8371233</v>
      </c>
      <c r="K6417" s="9">
        <v>-5.1273961000000003</v>
      </c>
      <c r="L6417" s="9">
        <v>-5.3212301408039204</v>
      </c>
      <c r="M6417" s="9">
        <v>-19.156428999999999</v>
      </c>
      <c r="N6417" s="9">
        <v>-19.156428999999999</v>
      </c>
      <c r="O6417" s="9">
        <v>-5.3212301408039204</v>
      </c>
      <c r="P6417">
        <v>0</v>
      </c>
      <c r="Q6417" s="9">
        <v>53.549995000000003</v>
      </c>
      <c r="R6417" s="9">
        <v>267836096.98862699</v>
      </c>
      <c r="S6417" s="9">
        <v>2253703385.8797798</v>
      </c>
      <c r="T6417" s="9">
        <v>-3.3339066935589301E-5</v>
      </c>
      <c r="U6417" s="9">
        <v>5.3212301408039204</v>
      </c>
      <c r="V6417" s="9">
        <v>0</v>
      </c>
      <c r="W6417" s="9">
        <v>5.3212301408039204</v>
      </c>
      <c r="X6417" t="s">
        <v>86</v>
      </c>
      <c r="Y6417" s="9">
        <v>0</v>
      </c>
      <c r="Z6417" s="9">
        <v>9.4196591999999996E-3</v>
      </c>
    </row>
    <row r="6418" spans="1:26" x14ac:dyDescent="0.3">
      <c r="A6418">
        <v>2</v>
      </c>
      <c r="B6418">
        <v>0</v>
      </c>
      <c r="C6418">
        <v>0</v>
      </c>
      <c r="D6418">
        <v>1</v>
      </c>
      <c r="E6418">
        <v>0</v>
      </c>
      <c r="F6418">
        <v>0</v>
      </c>
      <c r="G6418">
        <v>0</v>
      </c>
      <c r="H6418" s="9">
        <v>3984.88989933321</v>
      </c>
      <c r="I6418" s="9">
        <v>-1.8380824</v>
      </c>
      <c r="J6418" s="9">
        <v>-1.837979</v>
      </c>
      <c r="K6418" s="9">
        <v>-10.265605000000001</v>
      </c>
      <c r="L6418" s="9">
        <v>-5.3214605529813497</v>
      </c>
      <c r="M6418" s="9">
        <v>-19.157257000000001</v>
      </c>
      <c r="N6418" s="9">
        <v>-19.157257000000001</v>
      </c>
      <c r="O6418" s="9">
        <v>-5.3214605529813497</v>
      </c>
      <c r="P6418">
        <v>0</v>
      </c>
      <c r="Q6418" s="9">
        <v>53.549995000000003</v>
      </c>
      <c r="R6418" s="9">
        <v>267836096.98862699</v>
      </c>
      <c r="S6418" s="9">
        <v>2048358038.9532199</v>
      </c>
      <c r="T6418" s="9">
        <v>-2.30412177431027E-4</v>
      </c>
      <c r="U6418" s="9">
        <v>5.3214605529813497</v>
      </c>
      <c r="V6418" s="9">
        <v>0</v>
      </c>
      <c r="W6418" s="9">
        <v>5.3214605529813497</v>
      </c>
      <c r="X6418" t="s">
        <v>86</v>
      </c>
      <c r="Y6418" s="9">
        <v>0</v>
      </c>
      <c r="Z6418" s="9">
        <v>1.8867966E-2</v>
      </c>
    </row>
    <row r="6419" spans="1:26" x14ac:dyDescent="0.3">
      <c r="A6419">
        <v>2</v>
      </c>
      <c r="B6419">
        <v>0</v>
      </c>
      <c r="C6419">
        <v>0</v>
      </c>
      <c r="D6419">
        <v>1</v>
      </c>
      <c r="E6419">
        <v>0</v>
      </c>
      <c r="F6419">
        <v>0</v>
      </c>
      <c r="G6419">
        <v>0</v>
      </c>
      <c r="H6419" s="9">
        <v>3984.9496993316998</v>
      </c>
      <c r="I6419" s="9">
        <v>-1.838042</v>
      </c>
      <c r="J6419" s="9">
        <v>-1.8369346</v>
      </c>
      <c r="K6419" s="9">
        <v>-15.397472</v>
      </c>
      <c r="L6419" s="9">
        <v>-5.3216440348666199</v>
      </c>
      <c r="M6419" s="9">
        <v>-19.157919</v>
      </c>
      <c r="N6419" s="9">
        <v>-19.157919</v>
      </c>
      <c r="O6419" s="9">
        <v>-5.3216440348666199</v>
      </c>
      <c r="P6419">
        <v>0</v>
      </c>
      <c r="Q6419" s="9">
        <v>53.549995000000003</v>
      </c>
      <c r="R6419" s="9">
        <v>267836096.98862699</v>
      </c>
      <c r="S6419" s="9">
        <v>2304858799.7829299</v>
      </c>
      <c r="T6419" s="9">
        <v>-1.8348188527372801E-4</v>
      </c>
      <c r="U6419" s="9">
        <v>5.3216440348666199</v>
      </c>
      <c r="V6419" s="9">
        <v>0</v>
      </c>
      <c r="W6419" s="9">
        <v>5.3216440348666199</v>
      </c>
      <c r="X6419" t="s">
        <v>86</v>
      </c>
      <c r="Y6419" s="9">
        <v>0</v>
      </c>
      <c r="Z6419" s="9">
        <v>2.8284149000000001E-2</v>
      </c>
    </row>
    <row r="6420" spans="1:26" x14ac:dyDescent="0.3">
      <c r="A6420">
        <v>2</v>
      </c>
      <c r="B6420">
        <v>0</v>
      </c>
      <c r="C6420">
        <v>0</v>
      </c>
      <c r="D6420">
        <v>1</v>
      </c>
      <c r="E6420">
        <v>0</v>
      </c>
      <c r="F6420">
        <v>0</v>
      </c>
      <c r="G6420">
        <v>0</v>
      </c>
      <c r="H6420" s="9">
        <v>3984.9994993304399</v>
      </c>
      <c r="I6420" s="9">
        <v>-1.8379175999999999</v>
      </c>
      <c r="J6420" s="9">
        <v>-1.8387538999999999</v>
      </c>
      <c r="K6420" s="9">
        <v>-10.261286999999999</v>
      </c>
      <c r="L6420" s="9">
        <v>-5.3218323505381697</v>
      </c>
      <c r="M6420" s="9">
        <v>-19.158595999999999</v>
      </c>
      <c r="N6420" s="9">
        <v>-19.158595999999999</v>
      </c>
      <c r="O6420" s="9">
        <v>-5.3218323505381697</v>
      </c>
      <c r="P6420">
        <v>0</v>
      </c>
      <c r="Q6420" s="9">
        <v>53.549995000000003</v>
      </c>
      <c r="R6420" s="9">
        <v>267836096.98862699</v>
      </c>
      <c r="S6420" s="9">
        <v>1892280432.6916399</v>
      </c>
      <c r="T6420" s="9">
        <v>-1.8831567154986499E-4</v>
      </c>
      <c r="U6420" s="9">
        <v>5.3218323505381697</v>
      </c>
      <c r="V6420" s="9">
        <v>0</v>
      </c>
      <c r="W6420" s="9">
        <v>5.3218323505381697</v>
      </c>
      <c r="X6420" t="s">
        <v>86</v>
      </c>
      <c r="Y6420" s="9">
        <v>0</v>
      </c>
      <c r="Z6420" s="9">
        <v>1.8867980999999999E-2</v>
      </c>
    </row>
    <row r="6421" spans="1:26" x14ac:dyDescent="0.3">
      <c r="A6421">
        <v>2</v>
      </c>
      <c r="B6421">
        <v>0</v>
      </c>
      <c r="C6421">
        <v>0</v>
      </c>
      <c r="D6421">
        <v>1</v>
      </c>
      <c r="E6421">
        <v>0</v>
      </c>
      <c r="F6421">
        <v>0</v>
      </c>
      <c r="G6421">
        <v>0</v>
      </c>
      <c r="H6421" s="9">
        <v>3985.05989932891</v>
      </c>
      <c r="I6421" s="9">
        <v>-1.8379686</v>
      </c>
      <c r="J6421" s="9">
        <v>-1.8378722999999999</v>
      </c>
      <c r="K6421" s="9">
        <v>-5.2052282999999999</v>
      </c>
      <c r="L6421" s="9">
        <v>-5.3219846296880498</v>
      </c>
      <c r="M6421" s="9">
        <v>-19.159144999999999</v>
      </c>
      <c r="N6421" s="9">
        <v>-19.159144999999999</v>
      </c>
      <c r="O6421" s="9">
        <v>-5.3219846296880498</v>
      </c>
      <c r="P6421">
        <v>0</v>
      </c>
      <c r="Q6421" s="9">
        <v>53.549995000000003</v>
      </c>
      <c r="R6421" s="9">
        <v>267836096.98862699</v>
      </c>
      <c r="S6421" s="9">
        <v>2072109911.52337</v>
      </c>
      <c r="T6421" s="9">
        <v>-1.5227914987647699E-4</v>
      </c>
      <c r="U6421" s="9">
        <v>5.3219846296880498</v>
      </c>
      <c r="V6421" s="9">
        <v>0</v>
      </c>
      <c r="W6421" s="9">
        <v>5.3219846296880498</v>
      </c>
      <c r="X6421" t="s">
        <v>86</v>
      </c>
      <c r="Y6421" s="9">
        <v>0</v>
      </c>
      <c r="Z6421" s="9">
        <v>9.5665446000000008E-3</v>
      </c>
    </row>
    <row r="6422" spans="1:26" x14ac:dyDescent="0.3">
      <c r="A6422">
        <v>2</v>
      </c>
      <c r="B6422">
        <v>0</v>
      </c>
      <c r="C6422">
        <v>0</v>
      </c>
      <c r="D6422">
        <v>1</v>
      </c>
      <c r="E6422">
        <v>0</v>
      </c>
      <c r="F6422">
        <v>0</v>
      </c>
      <c r="G6422">
        <v>0</v>
      </c>
      <c r="H6422" s="9">
        <v>3985.4504993190399</v>
      </c>
      <c r="I6422" s="9">
        <v>-1.8378905000000001</v>
      </c>
      <c r="J6422" s="9">
        <v>-1.8374931000000001</v>
      </c>
      <c r="K6422" s="9">
        <v>-10.274642</v>
      </c>
      <c r="L6422" s="9">
        <v>-5.32267359454353</v>
      </c>
      <c r="M6422" s="9">
        <v>-19.161625000000001</v>
      </c>
      <c r="N6422" s="9">
        <v>-19.161625000000001</v>
      </c>
      <c r="O6422" s="9">
        <v>-5.32267359454353</v>
      </c>
      <c r="P6422">
        <v>0</v>
      </c>
      <c r="Q6422" s="9">
        <v>53.549995000000003</v>
      </c>
      <c r="R6422" s="9">
        <v>267836096.98862699</v>
      </c>
      <c r="S6422" s="9">
        <v>2160662043.1761098</v>
      </c>
      <c r="T6422" s="9">
        <v>-6.8896485548552901E-4</v>
      </c>
      <c r="U6422" s="9">
        <v>5.32267359454353</v>
      </c>
      <c r="V6422" s="9">
        <v>0</v>
      </c>
      <c r="W6422" s="9">
        <v>5.32267359454353</v>
      </c>
      <c r="X6422" t="s">
        <v>86</v>
      </c>
      <c r="Y6422" s="9">
        <v>0</v>
      </c>
      <c r="Z6422" s="9">
        <v>1.8879582999999998E-2</v>
      </c>
    </row>
    <row r="6423" spans="1:26" x14ac:dyDescent="0.3">
      <c r="A6423">
        <v>2</v>
      </c>
      <c r="B6423">
        <v>0</v>
      </c>
      <c r="C6423">
        <v>0</v>
      </c>
      <c r="D6423">
        <v>1</v>
      </c>
      <c r="E6423">
        <v>0</v>
      </c>
      <c r="F6423">
        <v>0</v>
      </c>
      <c r="G6423">
        <v>0</v>
      </c>
      <c r="H6423" s="9">
        <v>3985.5994993152799</v>
      </c>
      <c r="I6423" s="9">
        <v>-1.8381008999999999</v>
      </c>
      <c r="J6423" s="9">
        <v>-1.8391316</v>
      </c>
      <c r="K6423" s="9">
        <v>-5.2720016999999997</v>
      </c>
      <c r="L6423" s="9">
        <v>-5.32307542411949</v>
      </c>
      <c r="M6423" s="9">
        <v>-19.163070999999999</v>
      </c>
      <c r="N6423" s="9">
        <v>-19.163070999999999</v>
      </c>
      <c r="O6423" s="9">
        <v>-5.32307542411949</v>
      </c>
      <c r="P6423">
        <v>0</v>
      </c>
      <c r="Q6423" s="9">
        <v>53.549995000000003</v>
      </c>
      <c r="R6423" s="9">
        <v>267836096.98862699</v>
      </c>
      <c r="S6423" s="9">
        <v>1824902670.4837899</v>
      </c>
      <c r="T6423" s="9">
        <v>-4.01829575962686E-4</v>
      </c>
      <c r="U6423" s="9">
        <v>5.32307542411949</v>
      </c>
      <c r="V6423" s="9">
        <v>0</v>
      </c>
      <c r="W6423" s="9">
        <v>5.32307542411949</v>
      </c>
      <c r="X6423" t="s">
        <v>86</v>
      </c>
      <c r="Y6423" s="9">
        <v>0</v>
      </c>
      <c r="Z6423" s="9">
        <v>9.6959053E-3</v>
      </c>
    </row>
    <row r="6424" spans="1:26" x14ac:dyDescent="0.3">
      <c r="A6424">
        <v>2</v>
      </c>
      <c r="B6424">
        <v>0</v>
      </c>
      <c r="C6424">
        <v>0</v>
      </c>
      <c r="D6424">
        <v>1</v>
      </c>
      <c r="E6424">
        <v>0</v>
      </c>
      <c r="F6424">
        <v>0</v>
      </c>
      <c r="G6424">
        <v>0</v>
      </c>
      <c r="H6424" s="9">
        <v>3985.6798993132502</v>
      </c>
      <c r="I6424" s="9">
        <v>-1.8380152000000001</v>
      </c>
      <c r="J6424" s="9">
        <v>-1.8388666</v>
      </c>
      <c r="K6424" s="9">
        <v>-0.21021935</v>
      </c>
      <c r="L6424" s="9">
        <v>-5.3231641918528698</v>
      </c>
      <c r="M6424" s="9">
        <v>-19.163391000000001</v>
      </c>
      <c r="N6424" s="9">
        <v>-19.163391000000001</v>
      </c>
      <c r="O6424" s="9">
        <v>-5.3231641918528698</v>
      </c>
      <c r="P6424">
        <v>0</v>
      </c>
      <c r="Q6424" s="9">
        <v>53.549995000000003</v>
      </c>
      <c r="R6424" s="9">
        <v>267836096.98862699</v>
      </c>
      <c r="S6424" s="9">
        <v>1872000305.20942</v>
      </c>
      <c r="T6424" s="9">
        <v>-8.8767733375405501E-5</v>
      </c>
      <c r="U6424" s="9">
        <v>5.3231641918528698</v>
      </c>
      <c r="V6424" s="9">
        <v>0</v>
      </c>
      <c r="W6424" s="9">
        <v>5.3231641918528698</v>
      </c>
      <c r="X6424" t="s">
        <v>86</v>
      </c>
      <c r="Y6424" s="9">
        <v>0</v>
      </c>
      <c r="Z6424" s="9">
        <v>3.8656534000000001E-4</v>
      </c>
    </row>
    <row r="6425" spans="1:26" x14ac:dyDescent="0.3">
      <c r="A6425">
        <v>2</v>
      </c>
      <c r="B6425">
        <v>0</v>
      </c>
      <c r="C6425">
        <v>0</v>
      </c>
      <c r="D6425">
        <v>1</v>
      </c>
      <c r="E6425">
        <v>0</v>
      </c>
      <c r="F6425">
        <v>0</v>
      </c>
      <c r="G6425">
        <v>0</v>
      </c>
      <c r="H6425" s="9">
        <v>3985.7902993104599</v>
      </c>
      <c r="I6425" s="9">
        <v>-1.8379861</v>
      </c>
      <c r="J6425" s="9">
        <v>-1.8369671000000001</v>
      </c>
      <c r="K6425" s="9">
        <v>-5.2201095000000004</v>
      </c>
      <c r="L6425" s="9">
        <v>-5.3232194402980202</v>
      </c>
      <c r="M6425" s="9">
        <v>-19.163589000000002</v>
      </c>
      <c r="N6425" s="9">
        <v>-19.163589000000002</v>
      </c>
      <c r="O6425" s="9">
        <v>-5.3232194402980202</v>
      </c>
      <c r="P6425">
        <v>0</v>
      </c>
      <c r="Q6425" s="9">
        <v>53.549995000000003</v>
      </c>
      <c r="R6425" s="9">
        <v>267836096.98862699</v>
      </c>
      <c r="S6425" s="9">
        <v>2296580015.8528099</v>
      </c>
      <c r="T6425" s="9">
        <v>-5.52484451530332E-5</v>
      </c>
      <c r="U6425" s="9">
        <v>5.3232194402980202</v>
      </c>
      <c r="V6425" s="9">
        <v>0</v>
      </c>
      <c r="W6425" s="9">
        <v>5.3232194402980202</v>
      </c>
      <c r="X6425" t="s">
        <v>86</v>
      </c>
      <c r="Y6425" s="9">
        <v>0</v>
      </c>
      <c r="Z6425" s="9">
        <v>9.5891692000000008E-3</v>
      </c>
    </row>
    <row r="6426" spans="1:26" x14ac:dyDescent="0.3">
      <c r="A6426">
        <v>2</v>
      </c>
      <c r="B6426">
        <v>0</v>
      </c>
      <c r="C6426">
        <v>0</v>
      </c>
      <c r="D6426">
        <v>1</v>
      </c>
      <c r="E6426">
        <v>0</v>
      </c>
      <c r="F6426">
        <v>0</v>
      </c>
      <c r="G6426">
        <v>0</v>
      </c>
      <c r="H6426" s="9">
        <v>3985.87129930841</v>
      </c>
      <c r="I6426" s="9">
        <v>-1.8378391999999999</v>
      </c>
      <c r="J6426" s="9">
        <v>-1.8386712999999999</v>
      </c>
      <c r="K6426" s="9">
        <v>-10.246406</v>
      </c>
      <c r="L6426" s="9">
        <v>-5.3233494749661796</v>
      </c>
      <c r="M6426" s="9">
        <v>-19.164059000000002</v>
      </c>
      <c r="N6426" s="9">
        <v>-19.164059000000002</v>
      </c>
      <c r="O6426" s="9">
        <v>-5.3233494749661796</v>
      </c>
      <c r="P6426">
        <v>0</v>
      </c>
      <c r="Q6426" s="9">
        <v>53.549995000000003</v>
      </c>
      <c r="R6426" s="9">
        <v>267836096.98862699</v>
      </c>
      <c r="S6426" s="9">
        <v>1908331310.9879301</v>
      </c>
      <c r="T6426" s="9">
        <v>-1.30034668154088E-4</v>
      </c>
      <c r="U6426" s="9">
        <v>5.3233494749661796</v>
      </c>
      <c r="V6426" s="9">
        <v>0</v>
      </c>
      <c r="W6426" s="9">
        <v>5.3233494749661796</v>
      </c>
      <c r="X6426" t="s">
        <v>86</v>
      </c>
      <c r="Y6426" s="9">
        <v>0</v>
      </c>
      <c r="Z6426" s="9">
        <v>1.8839773000000001E-2</v>
      </c>
    </row>
    <row r="6427" spans="1:26" x14ac:dyDescent="0.3">
      <c r="A6427">
        <v>2</v>
      </c>
      <c r="B6427">
        <v>0</v>
      </c>
      <c r="C6427">
        <v>0</v>
      </c>
      <c r="D6427">
        <v>1</v>
      </c>
      <c r="E6427">
        <v>0</v>
      </c>
      <c r="F6427">
        <v>0</v>
      </c>
      <c r="G6427">
        <v>0</v>
      </c>
      <c r="H6427" s="9">
        <v>3986.0008993051401</v>
      </c>
      <c r="I6427" s="9">
        <v>-1.8378953</v>
      </c>
      <c r="J6427" s="9">
        <v>-1.8372153</v>
      </c>
      <c r="K6427" s="9">
        <v>-5.2052282999999999</v>
      </c>
      <c r="L6427" s="9">
        <v>-5.3236681731267499</v>
      </c>
      <c r="M6427" s="9">
        <v>-19.165205</v>
      </c>
      <c r="N6427" s="9">
        <v>-19.165205</v>
      </c>
      <c r="O6427" s="9">
        <v>-5.3236681731267499</v>
      </c>
      <c r="P6427">
        <v>0</v>
      </c>
      <c r="Q6427" s="9">
        <v>53.549995000000003</v>
      </c>
      <c r="R6427" s="9">
        <v>267836096.98862699</v>
      </c>
      <c r="S6427" s="9">
        <v>2230670030.8467698</v>
      </c>
      <c r="T6427" s="9">
        <v>-3.1869816056939699E-4</v>
      </c>
      <c r="U6427" s="9">
        <v>5.3236681731267499</v>
      </c>
      <c r="V6427" s="9">
        <v>0</v>
      </c>
      <c r="W6427" s="9">
        <v>5.3236681731267499</v>
      </c>
      <c r="X6427" t="s">
        <v>86</v>
      </c>
      <c r="Y6427" s="9">
        <v>0</v>
      </c>
      <c r="Z6427" s="9">
        <v>9.5631246999999999E-3</v>
      </c>
    </row>
    <row r="6428" spans="1:26" x14ac:dyDescent="0.3">
      <c r="A6428">
        <v>2</v>
      </c>
      <c r="B6428">
        <v>0</v>
      </c>
      <c r="C6428">
        <v>0</v>
      </c>
      <c r="D6428">
        <v>1</v>
      </c>
      <c r="E6428">
        <v>0</v>
      </c>
      <c r="F6428">
        <v>0</v>
      </c>
      <c r="G6428">
        <v>0</v>
      </c>
      <c r="H6428" s="9">
        <v>3986.0998993026401</v>
      </c>
      <c r="I6428" s="9">
        <v>-1.8380768000000001</v>
      </c>
      <c r="J6428" s="9">
        <v>-1.8378805</v>
      </c>
      <c r="K6428" s="9">
        <v>-0.15909023999999999</v>
      </c>
      <c r="L6428" s="9">
        <v>-5.3237784545783597</v>
      </c>
      <c r="M6428" s="9">
        <v>-19.165602</v>
      </c>
      <c r="N6428" s="9">
        <v>-19.165602</v>
      </c>
      <c r="O6428" s="9">
        <v>-5.3237784545783597</v>
      </c>
      <c r="P6428">
        <v>0</v>
      </c>
      <c r="Q6428" s="9">
        <v>53.549995000000003</v>
      </c>
      <c r="R6428" s="9">
        <v>267836096.98862699</v>
      </c>
      <c r="S6428" s="9">
        <v>2070970231.25998</v>
      </c>
      <c r="T6428" s="9">
        <v>-1.10281451608962E-4</v>
      </c>
      <c r="U6428" s="9">
        <v>5.3237784545783597</v>
      </c>
      <c r="V6428" s="9">
        <v>0</v>
      </c>
      <c r="W6428" s="9">
        <v>5.3237784545783597</v>
      </c>
      <c r="X6428" t="s">
        <v>86</v>
      </c>
      <c r="Y6428" s="9">
        <v>0</v>
      </c>
      <c r="Z6428" s="9">
        <v>2.9238883999999998E-4</v>
      </c>
    </row>
    <row r="6429" spans="1:26" x14ac:dyDescent="0.3">
      <c r="A6429">
        <v>2</v>
      </c>
      <c r="B6429">
        <v>0</v>
      </c>
      <c r="C6429">
        <v>0</v>
      </c>
      <c r="D6429">
        <v>1</v>
      </c>
      <c r="E6429">
        <v>0</v>
      </c>
      <c r="F6429">
        <v>0</v>
      </c>
      <c r="G6429">
        <v>0</v>
      </c>
      <c r="H6429" s="9">
        <v>3986.2904992978201</v>
      </c>
      <c r="I6429" s="9">
        <v>-1.8378531</v>
      </c>
      <c r="J6429" s="9">
        <v>-1.8378676</v>
      </c>
      <c r="K6429" s="9">
        <v>-5.2365159999999999</v>
      </c>
      <c r="L6429" s="9">
        <v>-5.3238698772819797</v>
      </c>
      <c r="M6429" s="9">
        <v>-19.165932000000002</v>
      </c>
      <c r="N6429" s="9">
        <v>-19.165932000000002</v>
      </c>
      <c r="O6429" s="9">
        <v>-5.3238698772819797</v>
      </c>
      <c r="P6429">
        <v>0</v>
      </c>
      <c r="Q6429" s="9">
        <v>53.549995000000003</v>
      </c>
      <c r="R6429" s="9">
        <v>267836096.98862699</v>
      </c>
      <c r="S6429" s="9">
        <v>2073880137.9347701</v>
      </c>
      <c r="T6429" s="9">
        <v>-9.1422703624388605E-5</v>
      </c>
      <c r="U6429" s="9">
        <v>5.3238698772819797</v>
      </c>
      <c r="V6429" s="9">
        <v>0</v>
      </c>
      <c r="W6429" s="9">
        <v>5.3238698772819797</v>
      </c>
      <c r="X6429" t="s">
        <v>86</v>
      </c>
      <c r="Y6429" s="9">
        <v>0</v>
      </c>
      <c r="Z6429" s="9">
        <v>9.6240230000000006E-3</v>
      </c>
    </row>
    <row r="6430" spans="1:26" x14ac:dyDescent="0.3">
      <c r="A6430">
        <v>2</v>
      </c>
      <c r="B6430">
        <v>0</v>
      </c>
      <c r="C6430">
        <v>0</v>
      </c>
      <c r="D6430">
        <v>1</v>
      </c>
      <c r="E6430">
        <v>0</v>
      </c>
      <c r="F6430">
        <v>0</v>
      </c>
      <c r="G6430">
        <v>0</v>
      </c>
      <c r="H6430" s="9">
        <v>3987.2904992725598</v>
      </c>
      <c r="I6430" s="9">
        <v>-1.8378346000000001</v>
      </c>
      <c r="J6430" s="9">
        <v>-1.8377397</v>
      </c>
      <c r="K6430" s="9">
        <v>-6.4789218999999996</v>
      </c>
      <c r="L6430" s="9">
        <v>-5.3250146192905596</v>
      </c>
      <c r="M6430" s="9">
        <v>-19.170052999999999</v>
      </c>
      <c r="N6430" s="9">
        <v>-19.170052999999999</v>
      </c>
      <c r="O6430" s="9">
        <v>-5.3250146192905596</v>
      </c>
      <c r="P6430">
        <v>0</v>
      </c>
      <c r="Q6430" s="9">
        <v>53.549995000000003</v>
      </c>
      <c r="R6430" s="9">
        <v>267836096.98862699</v>
      </c>
      <c r="S6430" s="9">
        <v>2103328572.7475801</v>
      </c>
      <c r="T6430" s="9">
        <v>-1.14474200857994E-3</v>
      </c>
      <c r="U6430" s="9">
        <v>5.3250146192905596</v>
      </c>
      <c r="V6430" s="9">
        <v>0</v>
      </c>
      <c r="W6430" s="9">
        <v>5.3250146192905596</v>
      </c>
      <c r="X6430" t="s">
        <v>86</v>
      </c>
      <c r="Y6430" s="9">
        <v>0</v>
      </c>
      <c r="Z6430" s="9">
        <v>1.1906572000000001E-2</v>
      </c>
    </row>
    <row r="6431" spans="1:26" x14ac:dyDescent="0.3">
      <c r="A6431">
        <v>2</v>
      </c>
      <c r="B6431">
        <v>0</v>
      </c>
      <c r="C6431">
        <v>0</v>
      </c>
      <c r="D6431">
        <v>1</v>
      </c>
      <c r="E6431">
        <v>0</v>
      </c>
      <c r="F6431">
        <v>0</v>
      </c>
      <c r="G6431">
        <v>0</v>
      </c>
      <c r="H6431" s="9">
        <v>3987.9100992569101</v>
      </c>
      <c r="I6431" s="9">
        <v>-1.8380377000000001</v>
      </c>
      <c r="J6431" s="9">
        <v>-1.8369565000000001</v>
      </c>
      <c r="K6431" s="9">
        <v>-11.510899</v>
      </c>
      <c r="L6431" s="9">
        <v>-5.3262079272970801</v>
      </c>
      <c r="M6431" s="9">
        <v>-19.174348999999999</v>
      </c>
      <c r="N6431" s="9">
        <v>-19.174348999999999</v>
      </c>
      <c r="O6431" s="9">
        <v>-5.3262079272970801</v>
      </c>
      <c r="P6431">
        <v>0</v>
      </c>
      <c r="Q6431" s="9">
        <v>53.549995000000003</v>
      </c>
      <c r="R6431" s="9">
        <v>267836096.98862699</v>
      </c>
      <c r="S6431" s="9">
        <v>2300779091.0402098</v>
      </c>
      <c r="T6431" s="9">
        <v>-1.19330800652495E-3</v>
      </c>
      <c r="U6431" s="9">
        <v>5.3262079272970801</v>
      </c>
      <c r="V6431" s="9">
        <v>0</v>
      </c>
      <c r="W6431" s="9">
        <v>5.3262079272970801</v>
      </c>
      <c r="X6431" t="s">
        <v>86</v>
      </c>
      <c r="Y6431" s="9">
        <v>0</v>
      </c>
      <c r="Z6431" s="9">
        <v>2.114502E-2</v>
      </c>
    </row>
    <row r="6432" spans="1:26" x14ac:dyDescent="0.3">
      <c r="A6432">
        <v>2</v>
      </c>
      <c r="B6432">
        <v>0</v>
      </c>
      <c r="C6432">
        <v>0</v>
      </c>
      <c r="D6432">
        <v>1</v>
      </c>
      <c r="E6432">
        <v>0</v>
      </c>
      <c r="F6432">
        <v>0</v>
      </c>
      <c r="G6432">
        <v>0</v>
      </c>
      <c r="H6432" s="9">
        <v>3988.0998992521199</v>
      </c>
      <c r="I6432" s="9">
        <v>-1.8379401</v>
      </c>
      <c r="J6432" s="9">
        <v>-1.8378380999999999</v>
      </c>
      <c r="K6432" s="9">
        <v>-6.4266033</v>
      </c>
      <c r="L6432" s="9">
        <v>-5.3267719133380202</v>
      </c>
      <c r="M6432" s="9">
        <v>-19.176378</v>
      </c>
      <c r="N6432" s="9">
        <v>-19.176378</v>
      </c>
      <c r="O6432" s="9">
        <v>-5.3267719133380202</v>
      </c>
      <c r="P6432">
        <v>0</v>
      </c>
      <c r="Q6432" s="9">
        <v>53.549995000000003</v>
      </c>
      <c r="R6432" s="9">
        <v>267836096.98862699</v>
      </c>
      <c r="S6432" s="9">
        <v>2081640965.49087</v>
      </c>
      <c r="T6432" s="9">
        <v>-5.6398604093654803E-4</v>
      </c>
      <c r="U6432" s="9">
        <v>5.3267719133380202</v>
      </c>
      <c r="V6432" s="9">
        <v>0</v>
      </c>
      <c r="W6432" s="9">
        <v>5.3267719133380202</v>
      </c>
      <c r="X6432" t="s">
        <v>86</v>
      </c>
      <c r="Y6432" s="9">
        <v>0</v>
      </c>
      <c r="Z6432" s="9">
        <v>1.1811056E-2</v>
      </c>
    </row>
    <row r="6433" spans="1:26" x14ac:dyDescent="0.3">
      <c r="A6433">
        <v>2</v>
      </c>
      <c r="B6433">
        <v>0</v>
      </c>
      <c r="C6433">
        <v>0</v>
      </c>
      <c r="D6433">
        <v>1</v>
      </c>
      <c r="E6433">
        <v>0</v>
      </c>
      <c r="F6433">
        <v>0</v>
      </c>
      <c r="G6433">
        <v>0</v>
      </c>
      <c r="H6433" s="9">
        <v>3988.2802992475599</v>
      </c>
      <c r="I6433" s="9">
        <v>-1.8379319000000001</v>
      </c>
      <c r="J6433" s="9">
        <v>-1.8374385</v>
      </c>
      <c r="K6433" s="9">
        <v>-1.3964911</v>
      </c>
      <c r="L6433" s="9">
        <v>-5.3270522739572499</v>
      </c>
      <c r="M6433" s="9">
        <v>-19.177387</v>
      </c>
      <c r="N6433" s="9">
        <v>-19.177387</v>
      </c>
      <c r="O6433" s="9">
        <v>-5.3270522739572499</v>
      </c>
      <c r="P6433">
        <v>0</v>
      </c>
      <c r="Q6433" s="9">
        <v>53.549995000000003</v>
      </c>
      <c r="R6433" s="9">
        <v>267836096.98862699</v>
      </c>
      <c r="S6433" s="9">
        <v>2175778397.7595801</v>
      </c>
      <c r="T6433" s="9">
        <v>-2.8036061922698198E-4</v>
      </c>
      <c r="U6433" s="9">
        <v>5.3270522739572499</v>
      </c>
      <c r="V6433" s="9">
        <v>0</v>
      </c>
      <c r="W6433" s="9">
        <v>5.3270522739572499</v>
      </c>
      <c r="X6433" t="s">
        <v>86</v>
      </c>
      <c r="Y6433" s="9">
        <v>0</v>
      </c>
      <c r="Z6433" s="9">
        <v>2.5659665E-3</v>
      </c>
    </row>
    <row r="6434" spans="1:26" x14ac:dyDescent="0.3">
      <c r="A6434">
        <v>2</v>
      </c>
      <c r="B6434">
        <v>0</v>
      </c>
      <c r="C6434">
        <v>0</v>
      </c>
      <c r="D6434">
        <v>1</v>
      </c>
      <c r="E6434">
        <v>0</v>
      </c>
      <c r="F6434">
        <v>0</v>
      </c>
      <c r="G6434">
        <v>0</v>
      </c>
      <c r="H6434" s="9">
        <v>3988.81069923416</v>
      </c>
      <c r="I6434" s="9">
        <v>-1.8378919</v>
      </c>
      <c r="J6434" s="9">
        <v>-1.8371550000000001</v>
      </c>
      <c r="K6434" s="9">
        <v>-6.4025711999999997</v>
      </c>
      <c r="L6434" s="9">
        <v>-5.3274760961576799</v>
      </c>
      <c r="M6434" s="9">
        <v>-19.178913000000001</v>
      </c>
      <c r="N6434" s="9">
        <v>-19.178913000000001</v>
      </c>
      <c r="O6434" s="9">
        <v>-5.3274760961576799</v>
      </c>
      <c r="P6434">
        <v>0</v>
      </c>
      <c r="Q6434" s="9">
        <v>53.549995000000003</v>
      </c>
      <c r="R6434" s="9">
        <v>267836096.98862699</v>
      </c>
      <c r="S6434" s="9">
        <v>2247983760.5648799</v>
      </c>
      <c r="T6434" s="9">
        <v>-4.2382220043091202E-4</v>
      </c>
      <c r="U6434" s="9">
        <v>5.3274760961576799</v>
      </c>
      <c r="V6434" s="9">
        <v>0</v>
      </c>
      <c r="W6434" s="9">
        <v>5.3274760961576799</v>
      </c>
      <c r="X6434" t="s">
        <v>86</v>
      </c>
      <c r="Y6434" s="9">
        <v>0</v>
      </c>
      <c r="Z6434" s="9">
        <v>1.1762516000000001E-2</v>
      </c>
    </row>
    <row r="6435" spans="1:26" x14ac:dyDescent="0.3">
      <c r="A6435">
        <v>2</v>
      </c>
      <c r="B6435">
        <v>0</v>
      </c>
      <c r="C6435">
        <v>0</v>
      </c>
      <c r="D6435">
        <v>1</v>
      </c>
      <c r="E6435">
        <v>0</v>
      </c>
      <c r="F6435">
        <v>0</v>
      </c>
      <c r="G6435">
        <v>0</v>
      </c>
      <c r="H6435" s="9">
        <v>3989.4602992177502</v>
      </c>
      <c r="I6435" s="9">
        <v>-1.8380175000000001</v>
      </c>
      <c r="J6435" s="9">
        <v>-1.8386328999999999</v>
      </c>
      <c r="K6435" s="9">
        <v>-1.3550595999999999</v>
      </c>
      <c r="L6435" s="9">
        <v>-5.3283698277409499</v>
      </c>
      <c r="M6435" s="9">
        <v>-19.182130999999998</v>
      </c>
      <c r="N6435" s="9">
        <v>-19.182130999999998</v>
      </c>
      <c r="O6435" s="9">
        <v>-5.3283698277409499</v>
      </c>
      <c r="P6435">
        <v>0</v>
      </c>
      <c r="Q6435" s="9">
        <v>53.549995000000003</v>
      </c>
      <c r="R6435" s="9">
        <v>267836096.98862699</v>
      </c>
      <c r="S6435" s="9">
        <v>1917426337.33606</v>
      </c>
      <c r="T6435" s="9">
        <v>-8.93731583270884E-4</v>
      </c>
      <c r="U6435" s="9">
        <v>5.3283698277409499</v>
      </c>
      <c r="V6435" s="9">
        <v>0</v>
      </c>
      <c r="W6435" s="9">
        <v>5.3283698277409499</v>
      </c>
      <c r="X6435" t="s">
        <v>86</v>
      </c>
      <c r="Y6435" s="9">
        <v>0</v>
      </c>
      <c r="Z6435" s="9">
        <v>2.4914571999999999E-3</v>
      </c>
    </row>
    <row r="6436" spans="1:26" x14ac:dyDescent="0.3">
      <c r="A6436">
        <v>2</v>
      </c>
      <c r="B6436">
        <v>0</v>
      </c>
      <c r="C6436">
        <v>0</v>
      </c>
      <c r="D6436">
        <v>1</v>
      </c>
      <c r="E6436">
        <v>0</v>
      </c>
      <c r="F6436">
        <v>0</v>
      </c>
      <c r="G6436">
        <v>0</v>
      </c>
      <c r="H6436" s="9">
        <v>3990.4602991924899</v>
      </c>
      <c r="I6436" s="9">
        <v>-1.8378625</v>
      </c>
      <c r="J6436" s="9">
        <v>-1.8381257</v>
      </c>
      <c r="K6436" s="9">
        <v>-1.9374734</v>
      </c>
      <c r="L6436" s="9">
        <v>-5.3288773690402298</v>
      </c>
      <c r="M6436" s="9">
        <v>-19.183958000000001</v>
      </c>
      <c r="N6436" s="9">
        <v>-19.183958000000001</v>
      </c>
      <c r="O6436" s="9">
        <v>-5.3288773690402298</v>
      </c>
      <c r="P6436">
        <v>0</v>
      </c>
      <c r="Q6436" s="9">
        <v>53.549995000000003</v>
      </c>
      <c r="R6436" s="9">
        <v>267836096.98862699</v>
      </c>
      <c r="S6436" s="9">
        <v>2019630424.7534101</v>
      </c>
      <c r="T6436" s="9">
        <v>-5.0754129927632597E-4</v>
      </c>
      <c r="U6436" s="9">
        <v>5.3288773690402298</v>
      </c>
      <c r="V6436" s="9">
        <v>0</v>
      </c>
      <c r="W6436" s="9">
        <v>5.3288773690402298</v>
      </c>
      <c r="X6436" t="s">
        <v>86</v>
      </c>
      <c r="Y6436" s="9">
        <v>0</v>
      </c>
      <c r="Z6436" s="9">
        <v>3.5613198000000001E-3</v>
      </c>
    </row>
    <row r="6437" spans="1:26" x14ac:dyDescent="0.3">
      <c r="A6437">
        <v>2</v>
      </c>
      <c r="B6437">
        <v>0</v>
      </c>
      <c r="C6437">
        <v>0</v>
      </c>
      <c r="D6437">
        <v>1</v>
      </c>
      <c r="E6437">
        <v>0</v>
      </c>
      <c r="F6437">
        <v>0</v>
      </c>
      <c r="G6437">
        <v>0</v>
      </c>
      <c r="H6437" s="9">
        <v>3990.9112991810898</v>
      </c>
      <c r="I6437" s="9">
        <v>-1.8379677999999999</v>
      </c>
      <c r="J6437" s="9">
        <v>-1.8378909999999999</v>
      </c>
      <c r="K6437" s="9">
        <v>-6.9394269</v>
      </c>
      <c r="L6437" s="9">
        <v>-5.3293537596877902</v>
      </c>
      <c r="M6437" s="9">
        <v>-19.185673000000001</v>
      </c>
      <c r="N6437" s="9">
        <v>-19.185673000000001</v>
      </c>
      <c r="O6437" s="9">
        <v>-5.3293537596877902</v>
      </c>
      <c r="P6437">
        <v>0</v>
      </c>
      <c r="Q6437" s="9">
        <v>53.549995000000003</v>
      </c>
      <c r="R6437" s="9">
        <v>267836096.98862699</v>
      </c>
      <c r="S6437" s="9">
        <v>2070792341.7641001</v>
      </c>
      <c r="T6437" s="9">
        <v>-4.7639064756399498E-4</v>
      </c>
      <c r="U6437" s="9">
        <v>5.3293537596877902</v>
      </c>
      <c r="V6437" s="9">
        <v>0</v>
      </c>
      <c r="W6437" s="9">
        <v>5.3293537596877902</v>
      </c>
      <c r="X6437" t="s">
        <v>86</v>
      </c>
      <c r="Y6437" s="9">
        <v>0</v>
      </c>
      <c r="Z6437" s="9">
        <v>1.275391E-2</v>
      </c>
    </row>
    <row r="6438" spans="1:26" x14ac:dyDescent="0.3">
      <c r="A6438">
        <v>2</v>
      </c>
      <c r="B6438">
        <v>0</v>
      </c>
      <c r="C6438">
        <v>0</v>
      </c>
      <c r="D6438">
        <v>1</v>
      </c>
      <c r="E6438">
        <v>0</v>
      </c>
      <c r="F6438">
        <v>0</v>
      </c>
      <c r="G6438">
        <v>0</v>
      </c>
      <c r="H6438" s="9">
        <v>3991.91129915583</v>
      </c>
      <c r="I6438" s="9">
        <v>-1.8378835</v>
      </c>
      <c r="J6438" s="9">
        <v>-1.8388321000000001</v>
      </c>
      <c r="K6438" s="9">
        <v>-7.1016659999999998</v>
      </c>
      <c r="L6438" s="9">
        <v>-5.3306143785117897</v>
      </c>
      <c r="M6438" s="9">
        <v>-19.190211999999999</v>
      </c>
      <c r="N6438" s="9">
        <v>-19.190211999999999</v>
      </c>
      <c r="O6438" s="9">
        <v>-5.3306143785117897</v>
      </c>
      <c r="P6438">
        <v>0</v>
      </c>
      <c r="Q6438" s="9">
        <v>53.549995000000003</v>
      </c>
      <c r="R6438" s="9">
        <v>267836096.98862699</v>
      </c>
      <c r="S6438" s="9">
        <v>1880917295.2060001</v>
      </c>
      <c r="T6438" s="9">
        <v>-1.2606188240047399E-3</v>
      </c>
      <c r="U6438" s="9">
        <v>5.3306143785117897</v>
      </c>
      <c r="V6438" s="9">
        <v>0</v>
      </c>
      <c r="W6438" s="9">
        <v>5.3306143785117897</v>
      </c>
      <c r="X6438" t="s">
        <v>86</v>
      </c>
      <c r="Y6438" s="9">
        <v>0</v>
      </c>
      <c r="Z6438" s="9">
        <v>1.3058771E-2</v>
      </c>
    </row>
    <row r="6439" spans="1:26" x14ac:dyDescent="0.3">
      <c r="A6439">
        <v>2</v>
      </c>
      <c r="B6439">
        <v>0</v>
      </c>
      <c r="C6439">
        <v>0</v>
      </c>
      <c r="D6439">
        <v>1</v>
      </c>
      <c r="E6439">
        <v>0</v>
      </c>
      <c r="F6439">
        <v>0</v>
      </c>
      <c r="G6439">
        <v>0</v>
      </c>
      <c r="H6439" s="9">
        <v>3992.2606991470002</v>
      </c>
      <c r="I6439" s="9">
        <v>-1.8378353000000001</v>
      </c>
      <c r="J6439" s="9">
        <v>-1.8370172</v>
      </c>
      <c r="K6439" s="9">
        <v>-2.0991789999999999</v>
      </c>
      <c r="L6439" s="9">
        <v>-5.3310712860847103</v>
      </c>
      <c r="M6439" s="9">
        <v>-19.191856000000001</v>
      </c>
      <c r="N6439" s="9">
        <v>-19.191856000000001</v>
      </c>
      <c r="O6439" s="9">
        <v>-5.3310712860847103</v>
      </c>
      <c r="P6439">
        <v>0</v>
      </c>
      <c r="Q6439" s="9">
        <v>53.549995000000003</v>
      </c>
      <c r="R6439" s="9">
        <v>267836096.98862699</v>
      </c>
      <c r="S6439" s="9">
        <v>2286287622.1279402</v>
      </c>
      <c r="T6439" s="9">
        <v>-4.5690757291882902E-4</v>
      </c>
      <c r="U6439" s="9">
        <v>5.3310712860847103</v>
      </c>
      <c r="V6439" s="9">
        <v>0</v>
      </c>
      <c r="W6439" s="9">
        <v>5.3310712860847103</v>
      </c>
      <c r="X6439" t="s">
        <v>86</v>
      </c>
      <c r="Y6439" s="9">
        <v>0</v>
      </c>
      <c r="Z6439" s="9">
        <v>3.8562280000000002E-3</v>
      </c>
    </row>
    <row r="6440" spans="1:26" x14ac:dyDescent="0.3">
      <c r="A6440">
        <v>2</v>
      </c>
      <c r="B6440">
        <v>0</v>
      </c>
      <c r="C6440">
        <v>0</v>
      </c>
      <c r="D6440">
        <v>1</v>
      </c>
      <c r="E6440">
        <v>0</v>
      </c>
      <c r="F6440">
        <v>0</v>
      </c>
      <c r="G6440">
        <v>0</v>
      </c>
      <c r="H6440" s="9">
        <v>3992.5514991396599</v>
      </c>
      <c r="I6440" s="9">
        <v>-1.8380344</v>
      </c>
      <c r="J6440" s="9">
        <v>-1.8376815</v>
      </c>
      <c r="K6440" s="9">
        <v>-7.1303977999999999</v>
      </c>
      <c r="L6440" s="9">
        <v>-5.3314194159741097</v>
      </c>
      <c r="M6440" s="9">
        <v>-19.193110000000001</v>
      </c>
      <c r="N6440" s="9">
        <v>-19.193110000000001</v>
      </c>
      <c r="O6440" s="9">
        <v>-5.3314194159741097</v>
      </c>
      <c r="P6440">
        <v>0</v>
      </c>
      <c r="Q6440" s="9">
        <v>53.549995000000003</v>
      </c>
      <c r="R6440" s="9">
        <v>267836096.98862699</v>
      </c>
      <c r="S6440" s="9">
        <v>2119326300.34215</v>
      </c>
      <c r="T6440" s="9">
        <v>-3.4812988939503199E-4</v>
      </c>
      <c r="U6440" s="9">
        <v>5.3314194159741097</v>
      </c>
      <c r="V6440" s="9">
        <v>0</v>
      </c>
      <c r="W6440" s="9">
        <v>5.3314194159741097</v>
      </c>
      <c r="X6440" t="s">
        <v>86</v>
      </c>
      <c r="Y6440" s="9">
        <v>0</v>
      </c>
      <c r="Z6440" s="9">
        <v>1.3103399999999999E-2</v>
      </c>
    </row>
    <row r="6441" spans="1:26" x14ac:dyDescent="0.3">
      <c r="A6441">
        <v>2</v>
      </c>
      <c r="B6441">
        <v>0</v>
      </c>
      <c r="C6441">
        <v>0</v>
      </c>
      <c r="D6441">
        <v>1</v>
      </c>
      <c r="E6441">
        <v>0</v>
      </c>
      <c r="F6441">
        <v>0</v>
      </c>
      <c r="G6441">
        <v>0</v>
      </c>
      <c r="H6441" s="9">
        <v>3992.88049913135</v>
      </c>
      <c r="I6441" s="9">
        <v>-1.8381171999999999</v>
      </c>
      <c r="J6441" s="9">
        <v>-1.8390529</v>
      </c>
      <c r="K6441" s="9">
        <v>-2.1100151999999999</v>
      </c>
      <c r="L6441" s="9">
        <v>-5.3318617186132604</v>
      </c>
      <c r="M6441" s="9">
        <v>-19.194701999999999</v>
      </c>
      <c r="N6441" s="9">
        <v>-19.194701999999999</v>
      </c>
      <c r="O6441" s="9">
        <v>-5.3318617186132604</v>
      </c>
      <c r="P6441">
        <v>0</v>
      </c>
      <c r="Q6441" s="9">
        <v>53.549995000000003</v>
      </c>
      <c r="R6441" s="9">
        <v>267836096.98862699</v>
      </c>
      <c r="S6441" s="9">
        <v>1841651265.68099</v>
      </c>
      <c r="T6441" s="9">
        <v>-4.4230263915334602E-4</v>
      </c>
      <c r="U6441" s="9">
        <v>5.3318617186132604</v>
      </c>
      <c r="V6441" s="9">
        <v>0</v>
      </c>
      <c r="W6441" s="9">
        <v>5.3318617186132604</v>
      </c>
      <c r="X6441" t="s">
        <v>86</v>
      </c>
      <c r="Y6441" s="9">
        <v>0</v>
      </c>
      <c r="Z6441" s="9">
        <v>3.8804295000000001E-3</v>
      </c>
    </row>
    <row r="6442" spans="1:26" x14ac:dyDescent="0.3">
      <c r="A6442">
        <v>2</v>
      </c>
      <c r="B6442">
        <v>0</v>
      </c>
      <c r="C6442">
        <v>0</v>
      </c>
      <c r="D6442">
        <v>1</v>
      </c>
      <c r="E6442">
        <v>0</v>
      </c>
      <c r="F6442">
        <v>0</v>
      </c>
      <c r="G6442">
        <v>0</v>
      </c>
      <c r="H6442" s="9">
        <v>3993.1116991255099</v>
      </c>
      <c r="I6442" s="9">
        <v>-1.8378464999999999</v>
      </c>
      <c r="J6442" s="9">
        <v>-1.8386480999999999</v>
      </c>
      <c r="K6442" s="9">
        <v>-7.1122737000000003</v>
      </c>
      <c r="L6442" s="9">
        <v>-5.3321262672889498</v>
      </c>
      <c r="M6442" s="9">
        <v>-19.195654000000001</v>
      </c>
      <c r="N6442" s="9">
        <v>-19.195654000000001</v>
      </c>
      <c r="O6442" s="9">
        <v>-5.3321262672889498</v>
      </c>
      <c r="P6442">
        <v>0</v>
      </c>
      <c r="Q6442" s="9">
        <v>53.549995000000003</v>
      </c>
      <c r="R6442" s="9">
        <v>267836096.98862699</v>
      </c>
      <c r="S6442" s="9">
        <v>1915884445.3150101</v>
      </c>
      <c r="T6442" s="9">
        <v>-2.6454867568315101E-4</v>
      </c>
      <c r="U6442" s="9">
        <v>5.3321262672889498</v>
      </c>
      <c r="V6442" s="9">
        <v>0</v>
      </c>
      <c r="W6442" s="9">
        <v>5.3321262672889498</v>
      </c>
      <c r="X6442" t="s">
        <v>86</v>
      </c>
      <c r="Y6442" s="9">
        <v>0</v>
      </c>
      <c r="Z6442" s="9">
        <v>1.3076968E-2</v>
      </c>
    </row>
    <row r="6443" spans="1:26" x14ac:dyDescent="0.3">
      <c r="A6443">
        <v>2</v>
      </c>
      <c r="B6443">
        <v>0</v>
      </c>
      <c r="C6443">
        <v>0</v>
      </c>
      <c r="D6443">
        <v>1</v>
      </c>
      <c r="E6443">
        <v>0</v>
      </c>
      <c r="F6443">
        <v>0</v>
      </c>
      <c r="G6443">
        <v>0</v>
      </c>
      <c r="H6443" s="9">
        <v>3993.4594991167201</v>
      </c>
      <c r="I6443" s="9">
        <v>-1.8378842</v>
      </c>
      <c r="J6443" s="9">
        <v>-1.8378738999999999</v>
      </c>
      <c r="K6443" s="9">
        <v>-2.0983393000000001</v>
      </c>
      <c r="L6443" s="9">
        <v>-5.3326169191698503</v>
      </c>
      <c r="M6443" s="9">
        <v>-19.197420000000001</v>
      </c>
      <c r="N6443" s="9">
        <v>-19.197420000000001</v>
      </c>
      <c r="O6443" s="9">
        <v>-5.3326169191698503</v>
      </c>
      <c r="P6443">
        <v>0</v>
      </c>
      <c r="Q6443" s="9">
        <v>53.549995000000003</v>
      </c>
      <c r="R6443" s="9">
        <v>267836096.98862699</v>
      </c>
      <c r="S6443" s="9">
        <v>2075860953.09812</v>
      </c>
      <c r="T6443" s="9">
        <v>-4.9065188090047197E-4</v>
      </c>
      <c r="U6443" s="9">
        <v>5.3326169191698503</v>
      </c>
      <c r="V6443" s="9">
        <v>0</v>
      </c>
      <c r="W6443" s="9">
        <v>5.3326169191698503</v>
      </c>
      <c r="X6443" t="s">
        <v>86</v>
      </c>
      <c r="Y6443" s="9">
        <v>0</v>
      </c>
      <c r="Z6443" s="9">
        <v>3.8564831E-3</v>
      </c>
    </row>
    <row r="6444" spans="1:26" x14ac:dyDescent="0.3">
      <c r="A6444">
        <v>2</v>
      </c>
      <c r="B6444">
        <v>0</v>
      </c>
      <c r="C6444">
        <v>0</v>
      </c>
      <c r="D6444">
        <v>1</v>
      </c>
      <c r="E6444">
        <v>0</v>
      </c>
      <c r="F6444">
        <v>0</v>
      </c>
      <c r="G6444">
        <v>0</v>
      </c>
      <c r="H6444" s="9">
        <v>3993.6706991113901</v>
      </c>
      <c r="I6444" s="9">
        <v>-1.8378775999999999</v>
      </c>
      <c r="J6444" s="9">
        <v>-1.8372603999999999</v>
      </c>
      <c r="K6444" s="9">
        <v>-7.1390595000000001</v>
      </c>
      <c r="L6444" s="9">
        <v>-5.3328121745502104</v>
      </c>
      <c r="M6444" s="9">
        <v>-19.198124</v>
      </c>
      <c r="N6444" s="9">
        <v>-19.198124</v>
      </c>
      <c r="O6444" s="9">
        <v>-5.3328121745502104</v>
      </c>
      <c r="P6444">
        <v>0</v>
      </c>
      <c r="Q6444" s="9">
        <v>53.549995000000003</v>
      </c>
      <c r="R6444" s="9">
        <v>267836096.98862699</v>
      </c>
      <c r="S6444" s="9">
        <v>2222872048.5716</v>
      </c>
      <c r="T6444" s="9">
        <v>-1.9525538036546601E-4</v>
      </c>
      <c r="U6444" s="9">
        <v>5.3328121745502104</v>
      </c>
      <c r="V6444" s="9">
        <v>0</v>
      </c>
      <c r="W6444" s="9">
        <v>5.3328121745502104</v>
      </c>
      <c r="X6444" t="s">
        <v>86</v>
      </c>
      <c r="Y6444" s="9">
        <v>0</v>
      </c>
      <c r="Z6444" s="9">
        <v>1.3116311E-2</v>
      </c>
    </row>
    <row r="6445" spans="1:26" x14ac:dyDescent="0.3">
      <c r="A6445">
        <v>2</v>
      </c>
      <c r="B6445">
        <v>0</v>
      </c>
      <c r="C6445">
        <v>0</v>
      </c>
      <c r="D6445">
        <v>1</v>
      </c>
      <c r="E6445">
        <v>0</v>
      </c>
      <c r="F6445">
        <v>0</v>
      </c>
      <c r="G6445">
        <v>0</v>
      </c>
      <c r="H6445" s="9">
        <v>3994.1800990985198</v>
      </c>
      <c r="I6445" s="9">
        <v>-1.8381415999999999</v>
      </c>
      <c r="J6445" s="9">
        <v>-1.8383539</v>
      </c>
      <c r="K6445" s="9">
        <v>-2.1182951999999999</v>
      </c>
      <c r="L6445" s="9">
        <v>-5.3336681004250703</v>
      </c>
      <c r="M6445" s="9">
        <v>-19.201204000000001</v>
      </c>
      <c r="N6445" s="9">
        <v>-19.201204000000001</v>
      </c>
      <c r="O6445" s="9">
        <v>-5.3336681004250703</v>
      </c>
      <c r="P6445">
        <v>0</v>
      </c>
      <c r="Q6445" s="9">
        <v>53.549995000000003</v>
      </c>
      <c r="R6445" s="9">
        <v>267836096.98862699</v>
      </c>
      <c r="S6445" s="9">
        <v>1974193229.0964601</v>
      </c>
      <c r="T6445" s="9">
        <v>-8.5592587485550098E-4</v>
      </c>
      <c r="U6445" s="9">
        <v>5.3336681004250703</v>
      </c>
      <c r="V6445" s="9">
        <v>0</v>
      </c>
      <c r="W6445" s="9">
        <v>5.3336681004250703</v>
      </c>
      <c r="X6445" t="s">
        <v>86</v>
      </c>
      <c r="Y6445" s="9">
        <v>0</v>
      </c>
      <c r="Z6445" s="9">
        <v>3.8941761000000001E-3</v>
      </c>
    </row>
    <row r="6446" spans="1:26" x14ac:dyDescent="0.3">
      <c r="A6446">
        <v>2</v>
      </c>
      <c r="B6446">
        <v>0</v>
      </c>
      <c r="C6446">
        <v>0</v>
      </c>
      <c r="D6446">
        <v>1</v>
      </c>
      <c r="E6446">
        <v>0</v>
      </c>
      <c r="F6446">
        <v>0</v>
      </c>
      <c r="G6446">
        <v>0</v>
      </c>
      <c r="H6446" s="9">
        <v>3995.1800990732499</v>
      </c>
      <c r="I6446" s="9">
        <v>-1.8380312000000001</v>
      </c>
      <c r="J6446" s="9">
        <v>-1.8380983</v>
      </c>
      <c r="K6446" s="9">
        <v>-2.1385942</v>
      </c>
      <c r="L6446" s="9">
        <v>-5.3348453847011301</v>
      </c>
      <c r="M6446" s="9">
        <v>-19.205444</v>
      </c>
      <c r="N6446" s="9">
        <v>-19.205444</v>
      </c>
      <c r="O6446" s="9">
        <v>-5.3348453847011301</v>
      </c>
      <c r="P6446">
        <v>0</v>
      </c>
      <c r="Q6446" s="9">
        <v>53.549995000000003</v>
      </c>
      <c r="R6446" s="9">
        <v>267836096.98862699</v>
      </c>
      <c r="S6446" s="9">
        <v>2027715281.0589199</v>
      </c>
      <c r="T6446" s="9">
        <v>-1.1772842760615599E-3</v>
      </c>
      <c r="U6446" s="9">
        <v>5.3348453847011301</v>
      </c>
      <c r="V6446" s="9">
        <v>0</v>
      </c>
      <c r="W6446" s="9">
        <v>5.3348453847011301</v>
      </c>
      <c r="X6446" t="s">
        <v>86</v>
      </c>
      <c r="Y6446" s="9">
        <v>0</v>
      </c>
      <c r="Z6446" s="9">
        <v>3.9309462999999999E-3</v>
      </c>
    </row>
    <row r="6447" spans="1:26" x14ac:dyDescent="0.3">
      <c r="A6447">
        <v>2</v>
      </c>
      <c r="B6447">
        <v>0</v>
      </c>
      <c r="C6447">
        <v>0</v>
      </c>
      <c r="D6447">
        <v>1</v>
      </c>
      <c r="E6447">
        <v>0</v>
      </c>
      <c r="F6447">
        <v>0</v>
      </c>
      <c r="G6447">
        <v>0</v>
      </c>
      <c r="H6447" s="9">
        <v>3996.1800990479901</v>
      </c>
      <c r="I6447" s="9">
        <v>-1.8379300000000001</v>
      </c>
      <c r="J6447" s="9">
        <v>-1.8379833000000001</v>
      </c>
      <c r="K6447" s="9">
        <v>-1.8693268000000001</v>
      </c>
      <c r="L6447" s="9">
        <v>-5.3359786348129497</v>
      </c>
      <c r="M6447" s="9">
        <v>-19.209522</v>
      </c>
      <c r="N6447" s="9">
        <v>-19.209522</v>
      </c>
      <c r="O6447" s="9">
        <v>-5.3359786348129497</v>
      </c>
      <c r="P6447">
        <v>0</v>
      </c>
      <c r="Q6447" s="9">
        <v>53.549995000000003</v>
      </c>
      <c r="R6447" s="9">
        <v>267836096.98862699</v>
      </c>
      <c r="S6447" s="9">
        <v>2052987148.4100399</v>
      </c>
      <c r="T6447" s="9">
        <v>-1.13325011181864E-3</v>
      </c>
      <c r="U6447" s="9">
        <v>5.3359786348129497</v>
      </c>
      <c r="V6447" s="9">
        <v>0</v>
      </c>
      <c r="W6447" s="9">
        <v>5.3359786348129497</v>
      </c>
      <c r="X6447" t="s">
        <v>86</v>
      </c>
      <c r="Y6447" s="9">
        <v>0</v>
      </c>
      <c r="Z6447" s="9">
        <v>3.4357914999999998E-3</v>
      </c>
    </row>
    <row r="6448" spans="1:26" x14ac:dyDescent="0.3">
      <c r="A6448">
        <v>2</v>
      </c>
      <c r="B6448">
        <v>0</v>
      </c>
      <c r="C6448">
        <v>0</v>
      </c>
      <c r="D6448">
        <v>1</v>
      </c>
      <c r="E6448">
        <v>0</v>
      </c>
      <c r="F6448">
        <v>0</v>
      </c>
      <c r="G6448">
        <v>0</v>
      </c>
      <c r="H6448" s="9">
        <v>3997.1800990227298</v>
      </c>
      <c r="I6448" s="9">
        <v>-1.838106</v>
      </c>
      <c r="J6448" s="9">
        <v>-1.8377985999999999</v>
      </c>
      <c r="K6448" s="9">
        <v>-2.3732920000000002</v>
      </c>
      <c r="L6448" s="9">
        <v>-5.3371418526682302</v>
      </c>
      <c r="M6448" s="9">
        <v>-19.213711</v>
      </c>
      <c r="N6448" s="9">
        <v>-19.213711</v>
      </c>
      <c r="O6448" s="9">
        <v>-5.3371418526682302</v>
      </c>
      <c r="P6448">
        <v>0</v>
      </c>
      <c r="Q6448" s="9">
        <v>53.549995000000003</v>
      </c>
      <c r="R6448" s="9">
        <v>267836096.98862699</v>
      </c>
      <c r="S6448" s="9">
        <v>2094617087.6312399</v>
      </c>
      <c r="T6448" s="9">
        <v>-1.16321785528139E-3</v>
      </c>
      <c r="U6448" s="9">
        <v>5.3371418526682302</v>
      </c>
      <c r="V6448" s="9">
        <v>0</v>
      </c>
      <c r="W6448" s="9">
        <v>5.3371418526682302</v>
      </c>
      <c r="X6448" t="s">
        <v>86</v>
      </c>
      <c r="Y6448" s="9">
        <v>0</v>
      </c>
      <c r="Z6448" s="9">
        <v>4.3616326999999996E-3</v>
      </c>
    </row>
    <row r="6449" spans="1:26" x14ac:dyDescent="0.3">
      <c r="A6449">
        <v>2</v>
      </c>
      <c r="B6449">
        <v>0</v>
      </c>
      <c r="C6449">
        <v>0</v>
      </c>
      <c r="D6449">
        <v>1</v>
      </c>
      <c r="E6449">
        <v>0</v>
      </c>
      <c r="F6449">
        <v>0</v>
      </c>
      <c r="G6449">
        <v>0</v>
      </c>
      <c r="H6449" s="9">
        <v>3998.1800989974699</v>
      </c>
      <c r="I6449" s="9">
        <v>-1.8380086</v>
      </c>
      <c r="J6449" s="9">
        <v>-1.8386947</v>
      </c>
      <c r="K6449" s="9">
        <v>-2.805104</v>
      </c>
      <c r="L6449" s="9">
        <v>-5.3383984481166999</v>
      </c>
      <c r="M6449" s="9">
        <v>-19.218235</v>
      </c>
      <c r="N6449" s="9">
        <v>-19.218235</v>
      </c>
      <c r="O6449" s="9">
        <v>-5.3383984481166999</v>
      </c>
      <c r="P6449">
        <v>0</v>
      </c>
      <c r="Q6449" s="9">
        <v>53.549995000000003</v>
      </c>
      <c r="R6449" s="9">
        <v>267836096.98862699</v>
      </c>
      <c r="S6449" s="9">
        <v>1909280347.3852301</v>
      </c>
      <c r="T6449" s="9">
        <v>-1.2565954484671201E-3</v>
      </c>
      <c r="U6449" s="9">
        <v>5.3383984481166999</v>
      </c>
      <c r="V6449" s="9">
        <v>0</v>
      </c>
      <c r="W6449" s="9">
        <v>5.3383984481166999</v>
      </c>
      <c r="X6449" t="s">
        <v>86</v>
      </c>
      <c r="Y6449" s="9">
        <v>0</v>
      </c>
      <c r="Z6449" s="9">
        <v>5.1577300999999997E-3</v>
      </c>
    </row>
    <row r="6450" spans="1:26" x14ac:dyDescent="0.3">
      <c r="A6450">
        <v>2</v>
      </c>
      <c r="B6450">
        <v>0</v>
      </c>
      <c r="C6450">
        <v>0</v>
      </c>
      <c r="D6450">
        <v>1</v>
      </c>
      <c r="E6450">
        <v>0</v>
      </c>
      <c r="F6450">
        <v>0</v>
      </c>
      <c r="G6450">
        <v>0</v>
      </c>
      <c r="H6450" s="9">
        <v>3999.1800989722101</v>
      </c>
      <c r="I6450" s="9">
        <v>-1.8380681000000001</v>
      </c>
      <c r="J6450" s="9">
        <v>-1.8386933000000001</v>
      </c>
      <c r="K6450" s="9">
        <v>-2.7350876</v>
      </c>
      <c r="L6450" s="9">
        <v>-5.3396975731125602</v>
      </c>
      <c r="M6450" s="9">
        <v>-19.222912000000001</v>
      </c>
      <c r="N6450" s="9">
        <v>-19.222912000000001</v>
      </c>
      <c r="O6450" s="9">
        <v>-5.3396975731125602</v>
      </c>
      <c r="P6450">
        <v>0</v>
      </c>
      <c r="Q6450" s="9">
        <v>53.549995000000003</v>
      </c>
      <c r="R6450" s="9">
        <v>267836096.98862699</v>
      </c>
      <c r="S6450" s="9">
        <v>1910013709.3405299</v>
      </c>
      <c r="T6450" s="9">
        <v>-1.2991249958673699E-3</v>
      </c>
      <c r="U6450" s="9">
        <v>5.3396975731125602</v>
      </c>
      <c r="V6450" s="9">
        <v>0</v>
      </c>
      <c r="W6450" s="9">
        <v>5.3396975731125602</v>
      </c>
      <c r="X6450" t="s">
        <v>86</v>
      </c>
      <c r="Y6450" s="9">
        <v>0</v>
      </c>
      <c r="Z6450" s="9">
        <v>5.0289873000000001E-3</v>
      </c>
    </row>
    <row r="6451" spans="1:26" x14ac:dyDescent="0.3">
      <c r="A6451">
        <v>2</v>
      </c>
      <c r="B6451">
        <v>0</v>
      </c>
      <c r="C6451">
        <v>0</v>
      </c>
      <c r="D6451">
        <v>1</v>
      </c>
      <c r="E6451">
        <v>0</v>
      </c>
      <c r="F6451">
        <v>0</v>
      </c>
      <c r="G6451">
        <v>0</v>
      </c>
      <c r="H6451" s="9">
        <v>4000.1800989469398</v>
      </c>
      <c r="I6451" s="9">
        <v>-1.8378890000000001</v>
      </c>
      <c r="J6451" s="9">
        <v>-1.8375627999999999</v>
      </c>
      <c r="K6451" s="9">
        <v>-3.1764770000000002</v>
      </c>
      <c r="L6451" s="9">
        <v>-5.34097091525366</v>
      </c>
      <c r="M6451" s="9">
        <v>-19.227495000000001</v>
      </c>
      <c r="N6451" s="9">
        <v>-19.227495000000001</v>
      </c>
      <c r="O6451" s="9">
        <v>-5.34097091525366</v>
      </c>
      <c r="P6451">
        <v>0</v>
      </c>
      <c r="Q6451" s="9">
        <v>53.549995000000003</v>
      </c>
      <c r="R6451" s="9">
        <v>267836096.98862699</v>
      </c>
      <c r="S6451" s="9">
        <v>2151208495.7432098</v>
      </c>
      <c r="T6451" s="9">
        <v>-1.2733421410979699E-3</v>
      </c>
      <c r="U6451" s="9">
        <v>5.34097091525366</v>
      </c>
      <c r="V6451" s="9">
        <v>0</v>
      </c>
      <c r="W6451" s="9">
        <v>5.34097091525366</v>
      </c>
      <c r="X6451" t="s">
        <v>86</v>
      </c>
      <c r="Y6451" s="9">
        <v>0</v>
      </c>
      <c r="Z6451" s="9">
        <v>5.8369757999999997E-3</v>
      </c>
    </row>
    <row r="6452" spans="1:26" x14ac:dyDescent="0.3">
      <c r="A6452">
        <v>2</v>
      </c>
      <c r="B6452">
        <v>0</v>
      </c>
      <c r="C6452">
        <v>0</v>
      </c>
      <c r="D6452">
        <v>1</v>
      </c>
      <c r="E6452">
        <v>0</v>
      </c>
      <c r="F6452">
        <v>0</v>
      </c>
      <c r="G6452">
        <v>0</v>
      </c>
      <c r="H6452" s="9">
        <v>4001.1800989216799</v>
      </c>
      <c r="I6452" s="9">
        <v>-1.8379501</v>
      </c>
      <c r="J6452" s="9">
        <v>-1.838004</v>
      </c>
      <c r="K6452" s="9">
        <v>-2.5836462999999998</v>
      </c>
      <c r="L6452" s="9">
        <v>-5.3422600119487402</v>
      </c>
      <c r="M6452" s="9">
        <v>-19.232136000000001</v>
      </c>
      <c r="N6452" s="9">
        <v>-19.232136000000001</v>
      </c>
      <c r="O6452" s="9">
        <v>-5.3422600119487402</v>
      </c>
      <c r="P6452">
        <v>0</v>
      </c>
      <c r="Q6452" s="9">
        <v>53.549995000000003</v>
      </c>
      <c r="R6452" s="9">
        <v>267836096.98862699</v>
      </c>
      <c r="S6452" s="9">
        <v>2050865352.39643</v>
      </c>
      <c r="T6452" s="9">
        <v>-1.2890966950793699E-3</v>
      </c>
      <c r="U6452" s="9">
        <v>5.3422600119487402</v>
      </c>
      <c r="V6452" s="9">
        <v>0</v>
      </c>
      <c r="W6452" s="9">
        <v>5.3422600119487402</v>
      </c>
      <c r="X6452" t="s">
        <v>86</v>
      </c>
      <c r="Y6452" s="9">
        <v>0</v>
      </c>
      <c r="Z6452" s="9">
        <v>4.7487522999999998E-3</v>
      </c>
    </row>
    <row r="6453" spans="1:26" x14ac:dyDescent="0.3">
      <c r="A6453">
        <v>2</v>
      </c>
      <c r="B6453">
        <v>0</v>
      </c>
      <c r="C6453">
        <v>0</v>
      </c>
      <c r="D6453">
        <v>1</v>
      </c>
      <c r="E6453">
        <v>0</v>
      </c>
      <c r="F6453">
        <v>0</v>
      </c>
      <c r="G6453">
        <v>0</v>
      </c>
      <c r="H6453" s="9">
        <v>4002.1800988964201</v>
      </c>
      <c r="I6453" s="9">
        <v>-1.8381156999999999</v>
      </c>
      <c r="J6453" s="9">
        <v>-1.8378977000000001</v>
      </c>
      <c r="K6453" s="9">
        <v>-2.5565937000000001</v>
      </c>
      <c r="L6453" s="9">
        <v>-5.3434816276357697</v>
      </c>
      <c r="M6453" s="9">
        <v>-19.236533999999999</v>
      </c>
      <c r="N6453" s="9">
        <v>-19.236533999999999</v>
      </c>
      <c r="O6453" s="9">
        <v>-5.3434816276357697</v>
      </c>
      <c r="P6453">
        <v>0</v>
      </c>
      <c r="Q6453" s="9">
        <v>53.549995000000003</v>
      </c>
      <c r="R6453" s="9">
        <v>267836096.98862699</v>
      </c>
      <c r="S6453" s="9">
        <v>2074772191.0517399</v>
      </c>
      <c r="T6453" s="9">
        <v>-1.2216156870259399E-3</v>
      </c>
      <c r="U6453" s="9">
        <v>5.3434816276357697</v>
      </c>
      <c r="V6453" s="9">
        <v>0</v>
      </c>
      <c r="W6453" s="9">
        <v>5.3434816276357697</v>
      </c>
      <c r="X6453" t="s">
        <v>86</v>
      </c>
      <c r="Y6453" s="9">
        <v>0</v>
      </c>
      <c r="Z6453" s="9">
        <v>4.6987575000000002E-3</v>
      </c>
    </row>
    <row r="6454" spans="1:26" x14ac:dyDescent="0.3">
      <c r="A6454">
        <v>2</v>
      </c>
      <c r="B6454">
        <v>0</v>
      </c>
      <c r="C6454">
        <v>0</v>
      </c>
      <c r="D6454">
        <v>1</v>
      </c>
      <c r="E6454">
        <v>0</v>
      </c>
      <c r="F6454">
        <v>0</v>
      </c>
      <c r="G6454">
        <v>0</v>
      </c>
      <c r="H6454" s="9">
        <v>4003.1800988711602</v>
      </c>
      <c r="I6454" s="9">
        <v>-1.8378562000000001</v>
      </c>
      <c r="J6454" s="9">
        <v>-1.8377842</v>
      </c>
      <c r="K6454" s="9">
        <v>-2.5629659</v>
      </c>
      <c r="L6454" s="9">
        <v>-5.34465854231577</v>
      </c>
      <c r="M6454" s="9">
        <v>-19.240770000000001</v>
      </c>
      <c r="N6454" s="9">
        <v>-19.240770000000001</v>
      </c>
      <c r="O6454" s="9">
        <v>-5.34465854231577</v>
      </c>
      <c r="P6454">
        <v>0</v>
      </c>
      <c r="Q6454" s="9">
        <v>53.549995000000003</v>
      </c>
      <c r="R6454" s="9">
        <v>267836096.98862699</v>
      </c>
      <c r="S6454" s="9">
        <v>2100847571.7852299</v>
      </c>
      <c r="T6454" s="9">
        <v>-1.1769146800038001E-3</v>
      </c>
      <c r="U6454" s="9">
        <v>5.34465854231577</v>
      </c>
      <c r="V6454" s="9">
        <v>0</v>
      </c>
      <c r="W6454" s="9">
        <v>5.34465854231577</v>
      </c>
      <c r="X6454" t="s">
        <v>86</v>
      </c>
      <c r="Y6454" s="9">
        <v>0</v>
      </c>
      <c r="Z6454" s="9">
        <v>4.7101779000000002E-3</v>
      </c>
    </row>
    <row r="6455" spans="1:26" x14ac:dyDescent="0.3">
      <c r="A6455">
        <v>2</v>
      </c>
      <c r="B6455">
        <v>0</v>
      </c>
      <c r="C6455">
        <v>0</v>
      </c>
      <c r="D6455">
        <v>1</v>
      </c>
      <c r="E6455">
        <v>0</v>
      </c>
      <c r="F6455">
        <v>0</v>
      </c>
      <c r="G6455">
        <v>0</v>
      </c>
      <c r="H6455" s="9">
        <v>4003.6118988602502</v>
      </c>
      <c r="I6455" s="9">
        <v>-1.8379124</v>
      </c>
      <c r="J6455" s="9">
        <v>-1.8371797999999999</v>
      </c>
      <c r="K6455" s="9">
        <v>-7.5688491000000004</v>
      </c>
      <c r="L6455" s="9">
        <v>-5.3451779213979496</v>
      </c>
      <c r="M6455" s="9">
        <v>-19.242640999999999</v>
      </c>
      <c r="N6455" s="9">
        <v>-19.242640999999999</v>
      </c>
      <c r="O6455" s="9">
        <v>-5.3451779213979496</v>
      </c>
      <c r="P6455">
        <v>0</v>
      </c>
      <c r="Q6455" s="9">
        <v>53.549995000000003</v>
      </c>
      <c r="R6455" s="9">
        <v>267836096.98862699</v>
      </c>
      <c r="S6455" s="9">
        <v>2248913726.4177599</v>
      </c>
      <c r="T6455" s="9">
        <v>-5.1937908217691798E-4</v>
      </c>
      <c r="U6455" s="9">
        <v>5.3451779213979496</v>
      </c>
      <c r="V6455" s="9">
        <v>0</v>
      </c>
      <c r="W6455" s="9">
        <v>5.3451779213979496</v>
      </c>
      <c r="X6455" t="s">
        <v>86</v>
      </c>
      <c r="Y6455" s="9">
        <v>0</v>
      </c>
      <c r="Z6455" s="9">
        <v>1.3905336000000001E-2</v>
      </c>
    </row>
    <row r="6456" spans="1:26" x14ac:dyDescent="0.3">
      <c r="A6456">
        <v>2</v>
      </c>
      <c r="B6456">
        <v>0</v>
      </c>
      <c r="C6456">
        <v>0</v>
      </c>
      <c r="D6456">
        <v>1</v>
      </c>
      <c r="E6456">
        <v>0</v>
      </c>
      <c r="F6456">
        <v>0</v>
      </c>
      <c r="G6456">
        <v>0</v>
      </c>
      <c r="H6456" s="9">
        <v>4003.6814988584902</v>
      </c>
      <c r="I6456" s="9">
        <v>-1.838014</v>
      </c>
      <c r="J6456" s="9">
        <v>-1.8380681999999999</v>
      </c>
      <c r="K6456" s="9">
        <v>-2.5546858000000001</v>
      </c>
      <c r="L6456" s="9">
        <v>-5.3452745920567297</v>
      </c>
      <c r="M6456" s="9">
        <v>-19.242989000000001</v>
      </c>
      <c r="N6456" s="9">
        <v>-19.242989000000001</v>
      </c>
      <c r="O6456" s="9">
        <v>-5.3452745920567297</v>
      </c>
      <c r="P6456">
        <v>0</v>
      </c>
      <c r="Q6456" s="9">
        <v>53.549995000000003</v>
      </c>
      <c r="R6456" s="9">
        <v>267836096.98862699</v>
      </c>
      <c r="S6456" s="9">
        <v>2038105063.6484101</v>
      </c>
      <c r="T6456" s="9">
        <v>-9.6670658786379704E-5</v>
      </c>
      <c r="U6456" s="9">
        <v>5.3452745920567297</v>
      </c>
      <c r="V6456" s="9">
        <v>0</v>
      </c>
      <c r="W6456" s="9">
        <v>5.3452745920567297</v>
      </c>
      <c r="X6456" t="s">
        <v>86</v>
      </c>
      <c r="Y6456" s="9">
        <v>0</v>
      </c>
      <c r="Z6456" s="9">
        <v>4.6956869999999996E-3</v>
      </c>
    </row>
    <row r="6457" spans="1:26" x14ac:dyDescent="0.3">
      <c r="A6457">
        <v>2</v>
      </c>
      <c r="B6457">
        <v>0</v>
      </c>
      <c r="C6457">
        <v>0</v>
      </c>
      <c r="D6457">
        <v>1</v>
      </c>
      <c r="E6457">
        <v>0</v>
      </c>
      <c r="F6457">
        <v>0</v>
      </c>
      <c r="G6457">
        <v>0</v>
      </c>
      <c r="H6457" s="9">
        <v>4004.1500988466501</v>
      </c>
      <c r="I6457" s="9">
        <v>-1.8379866</v>
      </c>
      <c r="J6457" s="9">
        <v>-1.8380681000000001</v>
      </c>
      <c r="K6457" s="9">
        <v>-7.6019306000000002</v>
      </c>
      <c r="L6457" s="9">
        <v>-5.3458311844080502</v>
      </c>
      <c r="M6457" s="9">
        <v>-19.244993000000001</v>
      </c>
      <c r="N6457" s="9">
        <v>-19.244993000000001</v>
      </c>
      <c r="O6457" s="9">
        <v>-5.3458311844080502</v>
      </c>
      <c r="P6457">
        <v>0</v>
      </c>
      <c r="Q6457" s="9">
        <v>53.549995000000003</v>
      </c>
      <c r="R6457" s="9">
        <v>267836096.98862699</v>
      </c>
      <c r="S6457" s="9">
        <v>2038342146.0854101</v>
      </c>
      <c r="T6457" s="9">
        <v>-5.5659235131777496E-4</v>
      </c>
      <c r="U6457" s="9">
        <v>5.3458311844080502</v>
      </c>
      <c r="V6457" s="9">
        <v>0</v>
      </c>
      <c r="W6457" s="9">
        <v>5.3458311844080502</v>
      </c>
      <c r="X6457" t="s">
        <v>86</v>
      </c>
      <c r="Y6457" s="9">
        <v>0</v>
      </c>
      <c r="Z6457" s="9">
        <v>1.3972866E-2</v>
      </c>
    </row>
    <row r="6458" spans="1:26" x14ac:dyDescent="0.3">
      <c r="A6458">
        <v>2</v>
      </c>
      <c r="B6458">
        <v>0</v>
      </c>
      <c r="C6458">
        <v>0</v>
      </c>
      <c r="D6458">
        <v>1</v>
      </c>
      <c r="E6458">
        <v>0</v>
      </c>
      <c r="F6458">
        <v>0</v>
      </c>
      <c r="G6458">
        <v>0</v>
      </c>
      <c r="H6458" s="9">
        <v>4004.4006988403198</v>
      </c>
      <c r="I6458" s="9">
        <v>-1.8379686</v>
      </c>
      <c r="J6458" s="9">
        <v>-1.8387449</v>
      </c>
      <c r="K6458" s="9">
        <v>-2.5994811000000002</v>
      </c>
      <c r="L6458" s="9">
        <v>-5.3462462261607904</v>
      </c>
      <c r="M6458" s="9">
        <v>-19.246486999999998</v>
      </c>
      <c r="N6458" s="9">
        <v>-19.246486999999998</v>
      </c>
      <c r="O6458" s="9">
        <v>-5.3462462261607904</v>
      </c>
      <c r="P6458">
        <v>0</v>
      </c>
      <c r="Q6458" s="9">
        <v>53.549995000000003</v>
      </c>
      <c r="R6458" s="9">
        <v>267836096.98862699</v>
      </c>
      <c r="S6458" s="9">
        <v>1902625358.4219501</v>
      </c>
      <c r="T6458" s="9">
        <v>-4.15041752735767E-4</v>
      </c>
      <c r="U6458" s="9">
        <v>5.3462462261607904</v>
      </c>
      <c r="V6458" s="9">
        <v>0</v>
      </c>
      <c r="W6458" s="9">
        <v>5.3462462261607904</v>
      </c>
      <c r="X6458" t="s">
        <v>86</v>
      </c>
      <c r="Y6458" s="9">
        <v>0</v>
      </c>
      <c r="Z6458" s="9">
        <v>4.7797826E-3</v>
      </c>
    </row>
    <row r="6459" spans="1:26" x14ac:dyDescent="0.3">
      <c r="A6459">
        <v>2</v>
      </c>
      <c r="B6459">
        <v>0</v>
      </c>
      <c r="C6459">
        <v>0</v>
      </c>
      <c r="D6459">
        <v>1</v>
      </c>
      <c r="E6459">
        <v>0</v>
      </c>
      <c r="F6459">
        <v>0</v>
      </c>
      <c r="G6459">
        <v>0</v>
      </c>
      <c r="H6459" s="9">
        <v>4005.40069881506</v>
      </c>
      <c r="I6459" s="9">
        <v>-1.8378369000000001</v>
      </c>
      <c r="J6459" s="9">
        <v>-1.8386899999999999</v>
      </c>
      <c r="K6459" s="9">
        <v>-2.2975523</v>
      </c>
      <c r="L6459" s="9">
        <v>-5.3473488752168103</v>
      </c>
      <c r="M6459" s="9">
        <v>-19.250456</v>
      </c>
      <c r="N6459" s="9">
        <v>-19.250456</v>
      </c>
      <c r="O6459" s="9">
        <v>-5.3473488752168103</v>
      </c>
      <c r="P6459">
        <v>0</v>
      </c>
      <c r="Q6459" s="9">
        <v>53.549995000000003</v>
      </c>
      <c r="R6459" s="9">
        <v>267836096.98862699</v>
      </c>
      <c r="S6459" s="9">
        <v>1913350135.03145</v>
      </c>
      <c r="T6459" s="9">
        <v>-1.10264905602353E-3</v>
      </c>
      <c r="U6459" s="9">
        <v>5.3473488752168103</v>
      </c>
      <c r="V6459" s="9">
        <v>0</v>
      </c>
      <c r="W6459" s="9">
        <v>5.3473488752168103</v>
      </c>
      <c r="X6459" t="s">
        <v>86</v>
      </c>
      <c r="Y6459" s="9">
        <v>0</v>
      </c>
      <c r="Z6459" s="9">
        <v>4.2244865999999997E-3</v>
      </c>
    </row>
    <row r="6460" spans="1:26" x14ac:dyDescent="0.3">
      <c r="A6460">
        <v>2</v>
      </c>
      <c r="B6460">
        <v>0</v>
      </c>
      <c r="C6460">
        <v>0</v>
      </c>
      <c r="D6460">
        <v>1</v>
      </c>
      <c r="E6460">
        <v>0</v>
      </c>
      <c r="F6460">
        <v>0</v>
      </c>
      <c r="G6460">
        <v>0</v>
      </c>
      <c r="H6460" s="9">
        <v>4005.59149881024</v>
      </c>
      <c r="I6460" s="9">
        <v>-1.8380993999999999</v>
      </c>
      <c r="J6460" s="9">
        <v>-1.838957</v>
      </c>
      <c r="K6460" s="9">
        <v>-7.3072505000000003</v>
      </c>
      <c r="L6460" s="9">
        <v>-5.3475992449975198</v>
      </c>
      <c r="M6460" s="9">
        <v>-19.251358</v>
      </c>
      <c r="N6460" s="9">
        <v>-19.251358</v>
      </c>
      <c r="O6460" s="9">
        <v>-5.3475992449975198</v>
      </c>
      <c r="P6460">
        <v>0</v>
      </c>
      <c r="Q6460" s="9">
        <v>53.549995000000003</v>
      </c>
      <c r="R6460" s="9">
        <v>267836096.98862699</v>
      </c>
      <c r="S6460" s="9">
        <v>1864167500.89538</v>
      </c>
      <c r="T6460" s="9">
        <v>-2.5036978071302202E-4</v>
      </c>
      <c r="U6460" s="9">
        <v>5.3475992449975198</v>
      </c>
      <c r="V6460" s="9">
        <v>0</v>
      </c>
      <c r="W6460" s="9">
        <v>5.3475992449975198</v>
      </c>
      <c r="X6460" t="s">
        <v>86</v>
      </c>
      <c r="Y6460" s="9">
        <v>0</v>
      </c>
      <c r="Z6460" s="9">
        <v>1.3437719000000001E-2</v>
      </c>
    </row>
    <row r="6461" spans="1:26" x14ac:dyDescent="0.3">
      <c r="A6461">
        <v>2</v>
      </c>
      <c r="B6461">
        <v>0</v>
      </c>
      <c r="C6461">
        <v>0</v>
      </c>
      <c r="D6461">
        <v>1</v>
      </c>
      <c r="E6461">
        <v>0</v>
      </c>
      <c r="F6461">
        <v>0</v>
      </c>
      <c r="G6461">
        <v>0</v>
      </c>
      <c r="H6461" s="9">
        <v>4006.1606987958598</v>
      </c>
      <c r="I6461" s="9">
        <v>-1.8378675</v>
      </c>
      <c r="J6461" s="9">
        <v>-1.8375337</v>
      </c>
      <c r="K6461" s="9">
        <v>-2.2984296999999998</v>
      </c>
      <c r="L6461" s="9">
        <v>-5.34847112120669</v>
      </c>
      <c r="M6461" s="9">
        <v>-19.254496</v>
      </c>
      <c r="N6461" s="9">
        <v>-19.254496</v>
      </c>
      <c r="O6461" s="9">
        <v>-5.34847112120669</v>
      </c>
      <c r="P6461">
        <v>0</v>
      </c>
      <c r="Q6461" s="9">
        <v>53.549995000000003</v>
      </c>
      <c r="R6461" s="9">
        <v>267836096.98862699</v>
      </c>
      <c r="S6461" s="9">
        <v>2161225606.6807399</v>
      </c>
      <c r="T6461" s="9">
        <v>-8.7187620916662201E-4</v>
      </c>
      <c r="U6461" s="9">
        <v>5.34847112120669</v>
      </c>
      <c r="V6461" s="9">
        <v>0</v>
      </c>
      <c r="W6461" s="9">
        <v>5.34847112120669</v>
      </c>
      <c r="X6461" t="s">
        <v>86</v>
      </c>
      <c r="Y6461" s="9">
        <v>0</v>
      </c>
      <c r="Z6461" s="9">
        <v>4.2234422000000001E-3</v>
      </c>
    </row>
    <row r="6462" spans="1:26" x14ac:dyDescent="0.3">
      <c r="A6462">
        <v>2</v>
      </c>
      <c r="B6462">
        <v>0</v>
      </c>
      <c r="C6462">
        <v>0</v>
      </c>
      <c r="D6462">
        <v>1</v>
      </c>
      <c r="E6462">
        <v>0</v>
      </c>
      <c r="F6462">
        <v>0</v>
      </c>
      <c r="G6462">
        <v>0</v>
      </c>
      <c r="H6462" s="9">
        <v>4006.55029878602</v>
      </c>
      <c r="I6462" s="9">
        <v>-1.8381509</v>
      </c>
      <c r="J6462" s="9">
        <v>-1.8380307</v>
      </c>
      <c r="K6462" s="9">
        <v>-7.3195758</v>
      </c>
      <c r="L6462" s="9">
        <v>-5.3487744813735398</v>
      </c>
      <c r="M6462" s="9">
        <v>-19.255589000000001</v>
      </c>
      <c r="N6462" s="9">
        <v>-19.255589000000001</v>
      </c>
      <c r="O6462" s="9">
        <v>-5.3487744813735398</v>
      </c>
      <c r="P6462">
        <v>0</v>
      </c>
      <c r="Q6462" s="9">
        <v>53.549995000000003</v>
      </c>
      <c r="R6462" s="9">
        <v>267836096.98862699</v>
      </c>
      <c r="S6462" s="9">
        <v>2047548056.99684</v>
      </c>
      <c r="T6462" s="9">
        <v>-3.0336016685428199E-4</v>
      </c>
      <c r="U6462" s="9">
        <v>5.3487744813735398</v>
      </c>
      <c r="V6462" s="9">
        <v>0</v>
      </c>
      <c r="W6462" s="9">
        <v>5.3487744813735398</v>
      </c>
      <c r="X6462" t="s">
        <v>86</v>
      </c>
      <c r="Y6462" s="9">
        <v>0</v>
      </c>
      <c r="Z6462" s="9">
        <v>1.3453605E-2</v>
      </c>
    </row>
    <row r="6463" spans="1:26" x14ac:dyDescent="0.3">
      <c r="A6463">
        <v>2</v>
      </c>
      <c r="B6463">
        <v>0</v>
      </c>
      <c r="C6463">
        <v>0</v>
      </c>
      <c r="D6463">
        <v>1</v>
      </c>
      <c r="E6463">
        <v>0</v>
      </c>
      <c r="F6463">
        <v>0</v>
      </c>
      <c r="G6463">
        <v>0</v>
      </c>
      <c r="H6463" s="9">
        <v>4006.68049878273</v>
      </c>
      <c r="I6463" s="9">
        <v>-1.8378878999999999</v>
      </c>
      <c r="J6463" s="9">
        <v>-1.8376914</v>
      </c>
      <c r="K6463" s="9">
        <v>-2.2729034000000001</v>
      </c>
      <c r="L6463" s="9">
        <v>-5.3489744624067397</v>
      </c>
      <c r="M6463" s="9">
        <v>-19.256308000000001</v>
      </c>
      <c r="N6463" s="9">
        <v>-19.256308000000001</v>
      </c>
      <c r="O6463" s="9">
        <v>-5.3489744624067397</v>
      </c>
      <c r="P6463">
        <v>0</v>
      </c>
      <c r="Q6463" s="9">
        <v>53.549995000000003</v>
      </c>
      <c r="R6463" s="9">
        <v>267836096.98862699</v>
      </c>
      <c r="S6463" s="9">
        <v>2123966965.93905</v>
      </c>
      <c r="T6463" s="9">
        <v>-1.9998103319274199E-4</v>
      </c>
      <c r="U6463" s="9">
        <v>5.3489744624067397</v>
      </c>
      <c r="V6463" s="9">
        <v>0</v>
      </c>
      <c r="W6463" s="9">
        <v>5.3489744624067397</v>
      </c>
      <c r="X6463" t="s">
        <v>86</v>
      </c>
      <c r="Y6463" s="9">
        <v>0</v>
      </c>
      <c r="Z6463" s="9">
        <v>4.1768951000000004E-3</v>
      </c>
    </row>
    <row r="6464" spans="1:26" x14ac:dyDescent="0.3">
      <c r="A6464">
        <v>2</v>
      </c>
      <c r="B6464">
        <v>0</v>
      </c>
      <c r="C6464">
        <v>0</v>
      </c>
      <c r="D6464">
        <v>1</v>
      </c>
      <c r="E6464">
        <v>0</v>
      </c>
      <c r="F6464">
        <v>0</v>
      </c>
      <c r="G6464">
        <v>0</v>
      </c>
      <c r="H6464" s="9">
        <v>4006.7510987809501</v>
      </c>
      <c r="I6464" s="9">
        <v>-1.8381649</v>
      </c>
      <c r="J6464" s="9">
        <v>-1.8370618000000001</v>
      </c>
      <c r="K6464" s="9">
        <v>-7.2782520999999996</v>
      </c>
      <c r="L6464" s="9">
        <v>-5.3490543688337802</v>
      </c>
      <c r="M6464" s="9">
        <v>-19.256595999999998</v>
      </c>
      <c r="N6464" s="9">
        <v>-19.256595999999998</v>
      </c>
      <c r="O6464" s="9">
        <v>-5.3490543688337802</v>
      </c>
      <c r="P6464">
        <v>0</v>
      </c>
      <c r="Q6464" s="9">
        <v>53.549995000000003</v>
      </c>
      <c r="R6464" s="9">
        <v>267836096.98862699</v>
      </c>
      <c r="S6464" s="9">
        <v>2281896462.74963</v>
      </c>
      <c r="T6464" s="9">
        <v>-7.9906427038700602E-5</v>
      </c>
      <c r="U6464" s="9">
        <v>5.3490543688337802</v>
      </c>
      <c r="V6464" s="9">
        <v>0</v>
      </c>
      <c r="W6464" s="9">
        <v>5.3490543688337802</v>
      </c>
      <c r="X6464" t="s">
        <v>86</v>
      </c>
      <c r="Y6464" s="9">
        <v>0</v>
      </c>
      <c r="Z6464" s="9">
        <v>1.3370599E-2</v>
      </c>
    </row>
    <row r="6465" spans="1:26" x14ac:dyDescent="0.3">
      <c r="A6465">
        <v>2</v>
      </c>
      <c r="B6465">
        <v>0</v>
      </c>
      <c r="C6465">
        <v>0</v>
      </c>
      <c r="D6465">
        <v>1</v>
      </c>
      <c r="E6465">
        <v>0</v>
      </c>
      <c r="F6465">
        <v>0</v>
      </c>
      <c r="G6465">
        <v>0</v>
      </c>
      <c r="H6465" s="9">
        <v>4006.8512987784202</v>
      </c>
      <c r="I6465" s="9">
        <v>-1.8380879000000001</v>
      </c>
      <c r="J6465" s="9">
        <v>-1.8384362000000001</v>
      </c>
      <c r="K6465" s="9">
        <v>-12.297294000000001</v>
      </c>
      <c r="L6465" s="9">
        <v>-5.3492742991137501</v>
      </c>
      <c r="M6465" s="9">
        <v>-19.257387000000001</v>
      </c>
      <c r="N6465" s="9">
        <v>-19.257387000000001</v>
      </c>
      <c r="O6465" s="9">
        <v>-5.3492742991137501</v>
      </c>
      <c r="P6465">
        <v>0</v>
      </c>
      <c r="Q6465" s="9">
        <v>53.549995000000003</v>
      </c>
      <c r="R6465" s="9">
        <v>267836096.98862699</v>
      </c>
      <c r="S6465" s="9">
        <v>1963381234.93435</v>
      </c>
      <c r="T6465" s="9">
        <v>-2.19930279969915E-4</v>
      </c>
      <c r="U6465" s="9">
        <v>5.3492742991137501</v>
      </c>
      <c r="V6465" s="9">
        <v>0</v>
      </c>
      <c r="W6465" s="9">
        <v>5.3492742991137501</v>
      </c>
      <c r="X6465" t="s">
        <v>86</v>
      </c>
      <c r="Y6465" s="9">
        <v>0</v>
      </c>
      <c r="Z6465" s="9">
        <v>2.2607789999999999E-2</v>
      </c>
    </row>
    <row r="6466" spans="1:26" x14ac:dyDescent="0.3">
      <c r="A6466">
        <v>2</v>
      </c>
      <c r="B6466">
        <v>0</v>
      </c>
      <c r="C6466">
        <v>0</v>
      </c>
      <c r="D6466">
        <v>1</v>
      </c>
      <c r="E6466">
        <v>0</v>
      </c>
      <c r="F6466">
        <v>0</v>
      </c>
      <c r="G6466">
        <v>0</v>
      </c>
      <c r="H6466" s="9">
        <v>4006.8614987781598</v>
      </c>
      <c r="I6466" s="9">
        <v>-1.8379931</v>
      </c>
      <c r="J6466" s="9">
        <v>-1.8387361</v>
      </c>
      <c r="K6466" s="9">
        <v>-7.2885489000000003</v>
      </c>
      <c r="L6466" s="9">
        <v>-5.3493026980758502</v>
      </c>
      <c r="M6466" s="9">
        <v>-19.257490000000001</v>
      </c>
      <c r="N6466" s="9">
        <v>-19.257490000000001</v>
      </c>
      <c r="O6466" s="9">
        <v>-5.3493026980758502</v>
      </c>
      <c r="P6466">
        <v>0</v>
      </c>
      <c r="Q6466" s="9">
        <v>53.549995000000003</v>
      </c>
      <c r="R6466" s="9">
        <v>267836096.98862699</v>
      </c>
      <c r="S6466" s="9">
        <v>1905364545.9098001</v>
      </c>
      <c r="T6466" s="9">
        <v>-2.8398962101050498E-5</v>
      </c>
      <c r="U6466" s="9">
        <v>5.3493026980758502</v>
      </c>
      <c r="V6466" s="9">
        <v>0</v>
      </c>
      <c r="W6466" s="9">
        <v>5.3493026980758502</v>
      </c>
      <c r="X6466" t="s">
        <v>86</v>
      </c>
      <c r="Y6466" s="9">
        <v>0</v>
      </c>
      <c r="Z6466" s="9">
        <v>1.3401718E-2</v>
      </c>
    </row>
    <row r="6467" spans="1:26" x14ac:dyDescent="0.3">
      <c r="A6467">
        <v>2</v>
      </c>
      <c r="B6467">
        <v>0</v>
      </c>
      <c r="C6467">
        <v>0</v>
      </c>
      <c r="D6467">
        <v>1</v>
      </c>
      <c r="E6467">
        <v>0</v>
      </c>
      <c r="F6467">
        <v>0</v>
      </c>
      <c r="G6467">
        <v>0</v>
      </c>
      <c r="H6467" s="9">
        <v>4007.4008987645302</v>
      </c>
      <c r="I6467" s="9">
        <v>-1.837872</v>
      </c>
      <c r="J6467" s="9">
        <v>-1.8386499000000001</v>
      </c>
      <c r="K6467" s="9">
        <v>-2.2832376999999999</v>
      </c>
      <c r="L6467" s="9">
        <v>-5.3502510581028799</v>
      </c>
      <c r="M6467" s="9">
        <v>-19.260904</v>
      </c>
      <c r="N6467" s="9">
        <v>-19.260904</v>
      </c>
      <c r="O6467" s="9">
        <v>-5.3502510581028799</v>
      </c>
      <c r="P6467">
        <v>0</v>
      </c>
      <c r="Q6467" s="9">
        <v>53.549995000000003</v>
      </c>
      <c r="R6467" s="9">
        <v>267836096.98862699</v>
      </c>
      <c r="S6467" s="9">
        <v>1922031031.8003299</v>
      </c>
      <c r="T6467" s="9">
        <v>-9.4836002703502199E-4</v>
      </c>
      <c r="U6467" s="9">
        <v>5.3502510581028799</v>
      </c>
      <c r="V6467" s="9">
        <v>0</v>
      </c>
      <c r="W6467" s="9">
        <v>5.3502510581028799</v>
      </c>
      <c r="X6467" t="s">
        <v>86</v>
      </c>
      <c r="Y6467" s="9">
        <v>0</v>
      </c>
      <c r="Z6467" s="9">
        <v>4.1980747999999998E-3</v>
      </c>
    </row>
    <row r="6468" spans="1:26" x14ac:dyDescent="0.3">
      <c r="A6468">
        <v>2</v>
      </c>
      <c r="B6468">
        <v>0</v>
      </c>
      <c r="C6468">
        <v>0</v>
      </c>
      <c r="D6468">
        <v>1</v>
      </c>
      <c r="E6468">
        <v>0</v>
      </c>
      <c r="F6468">
        <v>0</v>
      </c>
      <c r="G6468">
        <v>0</v>
      </c>
      <c r="H6468" s="9">
        <v>4008.4008987392699</v>
      </c>
      <c r="I6468" s="9">
        <v>-1.8381604</v>
      </c>
      <c r="J6468" s="9">
        <v>-1.8385799</v>
      </c>
      <c r="K6468" s="9">
        <v>-2.1107402</v>
      </c>
      <c r="L6468" s="9">
        <v>-5.3514098899587097</v>
      </c>
      <c r="M6468" s="9">
        <v>-19.265076000000001</v>
      </c>
      <c r="N6468" s="9">
        <v>-19.265076000000001</v>
      </c>
      <c r="O6468" s="9">
        <v>-5.3514098899587097</v>
      </c>
      <c r="P6468">
        <v>0</v>
      </c>
      <c r="Q6468" s="9">
        <v>53.549995000000003</v>
      </c>
      <c r="R6468" s="9">
        <v>267836096.98862699</v>
      </c>
      <c r="S6468" s="9">
        <v>1935914185.1045699</v>
      </c>
      <c r="T6468" s="9">
        <v>-1.15883185582621E-3</v>
      </c>
      <c r="U6468" s="9">
        <v>5.3514098899587097</v>
      </c>
      <c r="V6468" s="9">
        <v>0</v>
      </c>
      <c r="W6468" s="9">
        <v>5.3514098899587097</v>
      </c>
      <c r="X6468" t="s">
        <v>86</v>
      </c>
      <c r="Y6468" s="9">
        <v>0</v>
      </c>
      <c r="Z6468" s="9">
        <v>3.8807643999999998E-3</v>
      </c>
    </row>
    <row r="6469" spans="1:26" x14ac:dyDescent="0.3">
      <c r="A6469">
        <v>2</v>
      </c>
      <c r="B6469">
        <v>0</v>
      </c>
      <c r="C6469">
        <v>0</v>
      </c>
      <c r="D6469">
        <v>1</v>
      </c>
      <c r="E6469">
        <v>0</v>
      </c>
      <c r="F6469">
        <v>0</v>
      </c>
      <c r="G6469">
        <v>0</v>
      </c>
      <c r="H6469" s="9">
        <v>4009.4008987140101</v>
      </c>
      <c r="I6469" s="9">
        <v>-1.8379084999999999</v>
      </c>
      <c r="J6469" s="9">
        <v>-1.8381215</v>
      </c>
      <c r="K6469" s="9">
        <v>-2.2710338000000001</v>
      </c>
      <c r="L6469" s="9">
        <v>-5.3525561636708803</v>
      </c>
      <c r="M6469" s="9">
        <v>-19.269200999999999</v>
      </c>
      <c r="N6469" s="9">
        <v>-19.269200999999999</v>
      </c>
      <c r="O6469" s="9">
        <v>-5.3525561636708803</v>
      </c>
      <c r="P6469">
        <v>0</v>
      </c>
      <c r="Q6469" s="9">
        <v>53.549995000000003</v>
      </c>
      <c r="R6469" s="9">
        <v>267836096.98862699</v>
      </c>
      <c r="S6469" s="9">
        <v>2029459584.8784399</v>
      </c>
      <c r="T6469" s="9">
        <v>-1.14627371217146E-3</v>
      </c>
      <c r="U6469" s="9">
        <v>5.3525561636708803</v>
      </c>
      <c r="V6469" s="9">
        <v>0</v>
      </c>
      <c r="W6469" s="9">
        <v>5.3525561636708803</v>
      </c>
      <c r="X6469" t="s">
        <v>86</v>
      </c>
      <c r="Y6469" s="9">
        <v>0</v>
      </c>
      <c r="Z6469" s="9">
        <v>4.1744360000000001E-3</v>
      </c>
    </row>
    <row r="6470" spans="1:26" x14ac:dyDescent="0.3">
      <c r="A6470">
        <v>2</v>
      </c>
      <c r="B6470">
        <v>0</v>
      </c>
      <c r="C6470">
        <v>0</v>
      </c>
      <c r="D6470">
        <v>1</v>
      </c>
      <c r="E6470">
        <v>0</v>
      </c>
      <c r="F6470">
        <v>0</v>
      </c>
      <c r="G6470">
        <v>0</v>
      </c>
      <c r="H6470" s="9">
        <v>4010.4008986887402</v>
      </c>
      <c r="I6470" s="9">
        <v>-1.8380947999999999</v>
      </c>
      <c r="J6470" s="9">
        <v>-1.8377318</v>
      </c>
      <c r="K6470" s="9">
        <v>-2.1878153999999999</v>
      </c>
      <c r="L6470" s="9">
        <v>-5.3537735550709904</v>
      </c>
      <c r="M6470" s="9">
        <v>-19.273584</v>
      </c>
      <c r="N6470" s="9">
        <v>-19.273584</v>
      </c>
      <c r="O6470" s="9">
        <v>-5.3537735550709904</v>
      </c>
      <c r="P6470">
        <v>0</v>
      </c>
      <c r="Q6470" s="9">
        <v>53.549995000000003</v>
      </c>
      <c r="R6470" s="9">
        <v>267836096.98862699</v>
      </c>
      <c r="S6470" s="9">
        <v>2116466319.61198</v>
      </c>
      <c r="T6470" s="9">
        <v>-1.2173914001127801E-3</v>
      </c>
      <c r="U6470" s="9">
        <v>5.3537735550709904</v>
      </c>
      <c r="V6470" s="9">
        <v>0</v>
      </c>
      <c r="W6470" s="9">
        <v>5.3537735550709904</v>
      </c>
      <c r="X6470" t="s">
        <v>86</v>
      </c>
      <c r="Y6470" s="9">
        <v>0</v>
      </c>
      <c r="Z6470" s="9">
        <v>4.0206182999999998E-3</v>
      </c>
    </row>
    <row r="6471" spans="1:26" x14ac:dyDescent="0.3">
      <c r="A6471">
        <v>2</v>
      </c>
      <c r="B6471">
        <v>0</v>
      </c>
      <c r="C6471">
        <v>0</v>
      </c>
      <c r="D6471">
        <v>1</v>
      </c>
      <c r="E6471">
        <v>0</v>
      </c>
      <c r="F6471">
        <v>0</v>
      </c>
      <c r="G6471">
        <v>0</v>
      </c>
      <c r="H6471" s="9">
        <v>4011.4008986634799</v>
      </c>
      <c r="I6471" s="9">
        <v>-1.8379661</v>
      </c>
      <c r="J6471" s="9">
        <v>-1.8382461999999999</v>
      </c>
      <c r="K6471" s="9">
        <v>-2.1719425000000001</v>
      </c>
      <c r="L6471" s="9">
        <v>-5.3549750747504596</v>
      </c>
      <c r="M6471" s="9">
        <v>-19.277909999999999</v>
      </c>
      <c r="N6471" s="9">
        <v>-19.277909999999999</v>
      </c>
      <c r="O6471" s="9">
        <v>-5.3549750747504596</v>
      </c>
      <c r="P6471">
        <v>0</v>
      </c>
      <c r="Q6471" s="9">
        <v>53.549995000000003</v>
      </c>
      <c r="R6471" s="9">
        <v>267836096.98862699</v>
      </c>
      <c r="S6471" s="9">
        <v>2004150081.53001</v>
      </c>
      <c r="T6471" s="9">
        <v>-1.2015196794665701E-3</v>
      </c>
      <c r="U6471" s="9">
        <v>5.3549750747504596</v>
      </c>
      <c r="V6471" s="9">
        <v>0</v>
      </c>
      <c r="W6471" s="9">
        <v>5.3549750747504596</v>
      </c>
      <c r="X6471" t="s">
        <v>86</v>
      </c>
      <c r="Y6471" s="9">
        <v>0</v>
      </c>
      <c r="Z6471" s="9">
        <v>3.992565E-3</v>
      </c>
    </row>
    <row r="6472" spans="1:26" x14ac:dyDescent="0.3">
      <c r="A6472">
        <v>2</v>
      </c>
      <c r="B6472">
        <v>0</v>
      </c>
      <c r="C6472">
        <v>0</v>
      </c>
      <c r="D6472">
        <v>1</v>
      </c>
      <c r="E6472">
        <v>0</v>
      </c>
      <c r="F6472">
        <v>0</v>
      </c>
      <c r="G6472">
        <v>0</v>
      </c>
      <c r="H6472" s="9">
        <v>4012.40089863822</v>
      </c>
      <c r="I6472" s="9">
        <v>-1.8379030999999999</v>
      </c>
      <c r="J6472" s="9">
        <v>-1.8373531999999999</v>
      </c>
      <c r="K6472" s="9">
        <v>-2.0714394999999999</v>
      </c>
      <c r="L6472" s="9">
        <v>-5.35617104661545</v>
      </c>
      <c r="M6472" s="9">
        <v>-19.282215000000001</v>
      </c>
      <c r="N6472" s="9">
        <v>-19.282215000000001</v>
      </c>
      <c r="O6472" s="9">
        <v>-5.35617104661545</v>
      </c>
      <c r="P6472">
        <v>0</v>
      </c>
      <c r="Q6472" s="9">
        <v>53.549995000000003</v>
      </c>
      <c r="R6472" s="9">
        <v>267836096.98862699</v>
      </c>
      <c r="S6472" s="9">
        <v>2208909532.95929</v>
      </c>
      <c r="T6472" s="9">
        <v>-1.19597186499209E-3</v>
      </c>
      <c r="U6472" s="9">
        <v>5.35617104661545</v>
      </c>
      <c r="V6472" s="9">
        <v>0</v>
      </c>
      <c r="W6472" s="9">
        <v>5.35617104661545</v>
      </c>
      <c r="X6472" t="s">
        <v>86</v>
      </c>
      <c r="Y6472" s="9">
        <v>0</v>
      </c>
      <c r="Z6472" s="9">
        <v>3.8059661000000001E-3</v>
      </c>
    </row>
    <row r="6473" spans="1:26" x14ac:dyDescent="0.3">
      <c r="A6473">
        <v>2</v>
      </c>
      <c r="B6473">
        <v>0</v>
      </c>
      <c r="C6473">
        <v>0</v>
      </c>
      <c r="D6473">
        <v>1</v>
      </c>
      <c r="E6473">
        <v>0</v>
      </c>
      <c r="F6473">
        <v>0</v>
      </c>
      <c r="G6473">
        <v>0</v>
      </c>
      <c r="H6473" s="9">
        <v>4012.53129863493</v>
      </c>
      <c r="I6473" s="9">
        <v>-1.8378525999999999</v>
      </c>
      <c r="J6473" s="9">
        <v>-1.8374778</v>
      </c>
      <c r="K6473" s="9">
        <v>-7.0889983000000001</v>
      </c>
      <c r="L6473" s="9">
        <v>-5.3563315506645504</v>
      </c>
      <c r="M6473" s="9">
        <v>-19.282793000000002</v>
      </c>
      <c r="N6473" s="9">
        <v>-19.282793000000002</v>
      </c>
      <c r="O6473" s="9">
        <v>-5.3563315506645504</v>
      </c>
      <c r="P6473">
        <v>0</v>
      </c>
      <c r="Q6473" s="9">
        <v>53.549995000000003</v>
      </c>
      <c r="R6473" s="9">
        <v>267836096.98862699</v>
      </c>
      <c r="S6473" s="9">
        <v>2178007982.1293998</v>
      </c>
      <c r="T6473" s="9">
        <v>-1.6050404910217199E-4</v>
      </c>
      <c r="U6473" s="9">
        <v>5.3563315506645504</v>
      </c>
      <c r="V6473" s="9">
        <v>0</v>
      </c>
      <c r="W6473" s="9">
        <v>5.3563315506645504</v>
      </c>
      <c r="X6473" t="s">
        <v>86</v>
      </c>
      <c r="Y6473" s="9">
        <v>0</v>
      </c>
      <c r="Z6473" s="9">
        <v>1.3025877E-2</v>
      </c>
    </row>
    <row r="6474" spans="1:26" x14ac:dyDescent="0.3">
      <c r="A6474">
        <v>2</v>
      </c>
      <c r="B6474">
        <v>0</v>
      </c>
      <c r="C6474">
        <v>0</v>
      </c>
      <c r="D6474">
        <v>1</v>
      </c>
      <c r="E6474">
        <v>0</v>
      </c>
      <c r="F6474">
        <v>0</v>
      </c>
      <c r="G6474">
        <v>0</v>
      </c>
      <c r="H6474" s="9">
        <v>4013.08069862105</v>
      </c>
      <c r="I6474" s="9">
        <v>-1.8381236999999999</v>
      </c>
      <c r="J6474" s="9">
        <v>-1.8386787</v>
      </c>
      <c r="K6474" s="9">
        <v>-2.0879227999999999</v>
      </c>
      <c r="L6474" s="9">
        <v>-5.3570965388138001</v>
      </c>
      <c r="M6474" s="9">
        <v>-19.285547000000001</v>
      </c>
      <c r="N6474" s="9">
        <v>-19.285547000000001</v>
      </c>
      <c r="O6474" s="9">
        <v>-5.3570965388138001</v>
      </c>
      <c r="P6474">
        <v>0</v>
      </c>
      <c r="Q6474" s="9">
        <v>53.549995000000003</v>
      </c>
      <c r="R6474" s="9">
        <v>267836096.98862699</v>
      </c>
      <c r="S6474" s="9">
        <v>1918977177.7493701</v>
      </c>
      <c r="T6474" s="9">
        <v>-7.6498814924530402E-4</v>
      </c>
      <c r="U6474" s="9">
        <v>5.3570965388138001</v>
      </c>
      <c r="V6474" s="9">
        <v>0</v>
      </c>
      <c r="W6474" s="9">
        <v>5.3570965388138001</v>
      </c>
      <c r="X6474" t="s">
        <v>86</v>
      </c>
      <c r="Y6474" s="9">
        <v>0</v>
      </c>
      <c r="Z6474" s="9">
        <v>3.8390192E-3</v>
      </c>
    </row>
    <row r="6475" spans="1:26" x14ac:dyDescent="0.3">
      <c r="A6475">
        <v>2</v>
      </c>
      <c r="B6475">
        <v>0</v>
      </c>
      <c r="C6475">
        <v>0</v>
      </c>
      <c r="D6475">
        <v>1</v>
      </c>
      <c r="E6475">
        <v>0</v>
      </c>
      <c r="F6475">
        <v>0</v>
      </c>
      <c r="G6475">
        <v>0</v>
      </c>
      <c r="H6475" s="9">
        <v>4013.6914986056199</v>
      </c>
      <c r="I6475" s="9">
        <v>-1.8380854</v>
      </c>
      <c r="J6475" s="9">
        <v>-1.8386218999999999</v>
      </c>
      <c r="K6475" s="9">
        <v>-7.0997586000000004</v>
      </c>
      <c r="L6475" s="9">
        <v>-5.3578127404848397</v>
      </c>
      <c r="M6475" s="9">
        <v>-19.288125999999998</v>
      </c>
      <c r="N6475" s="9">
        <v>-19.288125999999998</v>
      </c>
      <c r="O6475" s="9">
        <v>-5.3578127404848397</v>
      </c>
      <c r="P6475">
        <v>0</v>
      </c>
      <c r="Q6475" s="9">
        <v>53.549995000000003</v>
      </c>
      <c r="R6475" s="9">
        <v>267836096.98862699</v>
      </c>
      <c r="S6475" s="9">
        <v>1930113282.0533099</v>
      </c>
      <c r="T6475" s="9">
        <v>-7.16201671044025E-4</v>
      </c>
      <c r="U6475" s="9">
        <v>5.3578127404848397</v>
      </c>
      <c r="V6475" s="9">
        <v>0</v>
      </c>
      <c r="W6475" s="9">
        <v>5.3578127404848397</v>
      </c>
      <c r="X6475" t="s">
        <v>86</v>
      </c>
      <c r="Y6475" s="9">
        <v>0</v>
      </c>
      <c r="Z6475" s="9">
        <v>1.3053771E-2</v>
      </c>
    </row>
    <row r="6476" spans="1:26" x14ac:dyDescent="0.3">
      <c r="A6476">
        <v>2</v>
      </c>
      <c r="B6476">
        <v>0</v>
      </c>
      <c r="C6476">
        <v>0</v>
      </c>
      <c r="D6476">
        <v>1</v>
      </c>
      <c r="E6476">
        <v>0</v>
      </c>
      <c r="F6476">
        <v>0</v>
      </c>
      <c r="G6476">
        <v>0</v>
      </c>
      <c r="H6476" s="9">
        <v>4014.6914985803601</v>
      </c>
      <c r="I6476" s="9">
        <v>-1.8379046000000001</v>
      </c>
      <c r="J6476" s="9">
        <v>-1.8369385</v>
      </c>
      <c r="K6476" s="9">
        <v>-6.8209901000000004</v>
      </c>
      <c r="L6476" s="9">
        <v>-5.3591097776457897</v>
      </c>
      <c r="M6476" s="9">
        <v>-19.292795000000002</v>
      </c>
      <c r="N6476" s="9">
        <v>-19.292795000000002</v>
      </c>
      <c r="O6476" s="9">
        <v>-5.3591097776457897</v>
      </c>
      <c r="P6476">
        <v>0</v>
      </c>
      <c r="Q6476" s="9">
        <v>53.549995000000003</v>
      </c>
      <c r="R6476" s="9">
        <v>267836096.98862699</v>
      </c>
      <c r="S6476" s="9">
        <v>2319931598.2944398</v>
      </c>
      <c r="T6476" s="9">
        <v>-1.2970371609526399E-3</v>
      </c>
      <c r="U6476" s="9">
        <v>5.3591097776457897</v>
      </c>
      <c r="V6476" s="9">
        <v>0</v>
      </c>
      <c r="W6476" s="9">
        <v>5.3591097776457897</v>
      </c>
      <c r="X6476" t="s">
        <v>86</v>
      </c>
      <c r="Y6476" s="9">
        <v>0</v>
      </c>
      <c r="Z6476" s="9">
        <v>1.2529739E-2</v>
      </c>
    </row>
    <row r="6477" spans="1:26" x14ac:dyDescent="0.3">
      <c r="A6477">
        <v>2</v>
      </c>
      <c r="B6477">
        <v>0</v>
      </c>
      <c r="C6477">
        <v>0</v>
      </c>
      <c r="D6477">
        <v>1</v>
      </c>
      <c r="E6477">
        <v>0</v>
      </c>
      <c r="F6477">
        <v>0</v>
      </c>
      <c r="G6477">
        <v>0</v>
      </c>
      <c r="H6477" s="9">
        <v>4015.6914985550902</v>
      </c>
      <c r="I6477" s="9">
        <v>-1.8379297000000001</v>
      </c>
      <c r="J6477" s="9">
        <v>-1.8388964999999999</v>
      </c>
      <c r="K6477" s="9">
        <v>-6.6072401999999997</v>
      </c>
      <c r="L6477" s="9">
        <v>-5.36035392025269</v>
      </c>
      <c r="M6477" s="9">
        <v>-19.297274000000002</v>
      </c>
      <c r="N6477" s="9">
        <v>-19.297274000000002</v>
      </c>
      <c r="O6477" s="9">
        <v>-5.36035392025269</v>
      </c>
      <c r="P6477">
        <v>0</v>
      </c>
      <c r="Q6477" s="9">
        <v>53.549995000000003</v>
      </c>
      <c r="R6477" s="9">
        <v>267836096.98862699</v>
      </c>
      <c r="S6477" s="9">
        <v>1879556962.3686299</v>
      </c>
      <c r="T6477" s="9">
        <v>-1.24414260689498E-3</v>
      </c>
      <c r="U6477" s="9">
        <v>5.36035392025269</v>
      </c>
      <c r="V6477" s="9">
        <v>0</v>
      </c>
      <c r="W6477" s="9">
        <v>5.36035392025269</v>
      </c>
      <c r="X6477" t="s">
        <v>86</v>
      </c>
      <c r="Y6477" s="9">
        <v>0</v>
      </c>
      <c r="Z6477" s="9">
        <v>1.2150031E-2</v>
      </c>
    </row>
    <row r="6478" spans="1:26" x14ac:dyDescent="0.3">
      <c r="A6478">
        <v>2</v>
      </c>
      <c r="B6478">
        <v>0</v>
      </c>
      <c r="C6478">
        <v>0</v>
      </c>
      <c r="D6478">
        <v>1</v>
      </c>
      <c r="E6478">
        <v>0</v>
      </c>
      <c r="F6478">
        <v>0</v>
      </c>
      <c r="G6478">
        <v>0</v>
      </c>
      <c r="H6478" s="9">
        <v>4015.83969855135</v>
      </c>
      <c r="I6478" s="9">
        <v>-1.8378657</v>
      </c>
      <c r="J6478" s="9">
        <v>-1.8385351000000001</v>
      </c>
      <c r="K6478" s="9">
        <v>-1.5702597</v>
      </c>
      <c r="L6478" s="9">
        <v>-5.3605329090210203</v>
      </c>
      <c r="M6478" s="9">
        <v>-19.297917999999999</v>
      </c>
      <c r="N6478" s="9">
        <v>-19.297917999999999</v>
      </c>
      <c r="O6478" s="9">
        <v>-5.3605329090210203</v>
      </c>
      <c r="P6478">
        <v>0</v>
      </c>
      <c r="Q6478" s="9">
        <v>53.549995000000003</v>
      </c>
      <c r="R6478" s="9">
        <v>267836096.98862699</v>
      </c>
      <c r="S6478" s="9">
        <v>1947943889.6289599</v>
      </c>
      <c r="T6478" s="9">
        <v>-1.7898876832589299E-4</v>
      </c>
      <c r="U6478" s="9">
        <v>5.3605329090210203</v>
      </c>
      <c r="V6478" s="9">
        <v>0</v>
      </c>
      <c r="W6478" s="9">
        <v>5.3605329090210203</v>
      </c>
      <c r="X6478" t="s">
        <v>86</v>
      </c>
      <c r="Y6478" s="9">
        <v>0</v>
      </c>
      <c r="Z6478" s="9">
        <v>2.8869774999999999E-3</v>
      </c>
    </row>
    <row r="6479" spans="1:26" x14ac:dyDescent="0.3">
      <c r="A6479">
        <v>2</v>
      </c>
      <c r="B6479">
        <v>0</v>
      </c>
      <c r="C6479">
        <v>0</v>
      </c>
      <c r="D6479">
        <v>1</v>
      </c>
      <c r="E6479">
        <v>0</v>
      </c>
      <c r="F6479">
        <v>0</v>
      </c>
      <c r="G6479">
        <v>0</v>
      </c>
      <c r="H6479" s="9">
        <v>4016.21089854197</v>
      </c>
      <c r="I6479" s="9">
        <v>-1.8381608</v>
      </c>
      <c r="J6479" s="9">
        <v>-1.8377410999999999</v>
      </c>
      <c r="K6479" s="9">
        <v>-6.5935420999999996</v>
      </c>
      <c r="L6479" s="9">
        <v>-5.36093325100149</v>
      </c>
      <c r="M6479" s="9">
        <v>-19.29936</v>
      </c>
      <c r="N6479" s="9">
        <v>-19.29936</v>
      </c>
      <c r="O6479" s="9">
        <v>-5.36093325100149</v>
      </c>
      <c r="P6479">
        <v>0</v>
      </c>
      <c r="Q6479" s="9">
        <v>53.549995000000003</v>
      </c>
      <c r="R6479" s="9">
        <v>267836096.98862699</v>
      </c>
      <c r="S6479" s="9">
        <v>2117132515.5480199</v>
      </c>
      <c r="T6479" s="9">
        <v>-4.0034198047056403E-4</v>
      </c>
      <c r="U6479" s="9">
        <v>5.36093325100149</v>
      </c>
      <c r="V6479" s="9">
        <v>0</v>
      </c>
      <c r="W6479" s="9">
        <v>5.36093325100149</v>
      </c>
      <c r="X6479" t="s">
        <v>86</v>
      </c>
      <c r="Y6479" s="9">
        <v>0</v>
      </c>
      <c r="Z6479" s="9">
        <v>1.2117223999999999E-2</v>
      </c>
    </row>
    <row r="6480" spans="1:26" x14ac:dyDescent="0.3">
      <c r="A6480">
        <v>2</v>
      </c>
      <c r="B6480">
        <v>0</v>
      </c>
      <c r="C6480">
        <v>0</v>
      </c>
      <c r="D6480">
        <v>1</v>
      </c>
      <c r="E6480">
        <v>0</v>
      </c>
      <c r="F6480">
        <v>0</v>
      </c>
      <c r="G6480">
        <v>0</v>
      </c>
      <c r="H6480" s="9">
        <v>4017.2108985167101</v>
      </c>
      <c r="I6480" s="9">
        <v>-1.8380453999999999</v>
      </c>
      <c r="J6480" s="9">
        <v>-1.8384776</v>
      </c>
      <c r="K6480" s="9">
        <v>-6.2302966</v>
      </c>
      <c r="L6480" s="9">
        <v>-5.3621799087871702</v>
      </c>
      <c r="M6480" s="9">
        <v>-19.303847999999999</v>
      </c>
      <c r="N6480" s="9">
        <v>-19.303847999999999</v>
      </c>
      <c r="O6480" s="9">
        <v>-5.3621799087871702</v>
      </c>
      <c r="P6480">
        <v>0</v>
      </c>
      <c r="Q6480" s="9">
        <v>53.549995000000003</v>
      </c>
      <c r="R6480" s="9">
        <v>267836096.98862699</v>
      </c>
      <c r="S6480" s="9">
        <v>1959865493.4381599</v>
      </c>
      <c r="T6480" s="9">
        <v>-1.2466577856802201E-3</v>
      </c>
      <c r="U6480" s="9">
        <v>5.3621799087871702</v>
      </c>
      <c r="V6480" s="9">
        <v>0</v>
      </c>
      <c r="W6480" s="9">
        <v>5.3621799087871702</v>
      </c>
      <c r="X6480" t="s">
        <v>86</v>
      </c>
      <c r="Y6480" s="9">
        <v>0</v>
      </c>
      <c r="Z6480" s="9">
        <v>1.1454261E-2</v>
      </c>
    </row>
    <row r="6481" spans="1:26" x14ac:dyDescent="0.3">
      <c r="A6481">
        <v>2</v>
      </c>
      <c r="B6481">
        <v>0</v>
      </c>
      <c r="C6481">
        <v>0</v>
      </c>
      <c r="D6481">
        <v>1</v>
      </c>
      <c r="E6481">
        <v>0</v>
      </c>
      <c r="F6481">
        <v>0</v>
      </c>
      <c r="G6481">
        <v>0</v>
      </c>
      <c r="H6481" s="9">
        <v>4018.1204984937299</v>
      </c>
      <c r="I6481" s="9">
        <v>-1.8378893999999999</v>
      </c>
      <c r="J6481" s="9">
        <v>-1.8386351000000001</v>
      </c>
      <c r="K6481" s="9">
        <v>-1.2186899</v>
      </c>
      <c r="L6481" s="9">
        <v>-5.3633267665287896</v>
      </c>
      <c r="M6481" s="9">
        <v>-19.307976</v>
      </c>
      <c r="N6481" s="9">
        <v>-19.307976</v>
      </c>
      <c r="O6481" s="9">
        <v>-5.3633267665287896</v>
      </c>
      <c r="P6481">
        <v>0</v>
      </c>
      <c r="Q6481" s="9">
        <v>53.549995000000003</v>
      </c>
      <c r="R6481" s="9">
        <v>267836096.98862699</v>
      </c>
      <c r="S6481" s="9">
        <v>1929546818.39083</v>
      </c>
      <c r="T6481" s="9">
        <v>-1.14685774162737E-3</v>
      </c>
      <c r="U6481" s="9">
        <v>5.3633267665287896</v>
      </c>
      <c r="V6481" s="9">
        <v>0</v>
      </c>
      <c r="W6481" s="9">
        <v>5.3633267665287896</v>
      </c>
      <c r="X6481" t="s">
        <v>86</v>
      </c>
      <c r="Y6481" s="9">
        <v>0</v>
      </c>
      <c r="Z6481" s="9">
        <v>2.2407260000000002E-3</v>
      </c>
    </row>
    <row r="6482" spans="1:26" x14ac:dyDescent="0.3">
      <c r="A6482">
        <v>2</v>
      </c>
      <c r="B6482">
        <v>0</v>
      </c>
      <c r="C6482">
        <v>0</v>
      </c>
      <c r="D6482">
        <v>1</v>
      </c>
      <c r="E6482">
        <v>0</v>
      </c>
      <c r="F6482">
        <v>0</v>
      </c>
      <c r="G6482">
        <v>0</v>
      </c>
      <c r="H6482" s="9">
        <v>4018.25009849046</v>
      </c>
      <c r="I6482" s="9">
        <v>-1.8379865</v>
      </c>
      <c r="J6482" s="9">
        <v>-1.8375277999999999</v>
      </c>
      <c r="K6482" s="9">
        <v>-6.2234281999999999</v>
      </c>
      <c r="L6482" s="9">
        <v>-5.3634499228001902</v>
      </c>
      <c r="M6482" s="9">
        <v>-19.308420000000002</v>
      </c>
      <c r="N6482" s="9">
        <v>-19.308420000000002</v>
      </c>
      <c r="O6482" s="9">
        <v>-5.3634499228001902</v>
      </c>
      <c r="P6482">
        <v>0</v>
      </c>
      <c r="Q6482" s="9">
        <v>53.549995000000003</v>
      </c>
      <c r="R6482" s="9">
        <v>267836096.98862699</v>
      </c>
      <c r="S6482" s="9">
        <v>2168701573.40868</v>
      </c>
      <c r="T6482" s="9">
        <v>-1.23156271397917E-4</v>
      </c>
      <c r="U6482" s="9">
        <v>5.3634499228001902</v>
      </c>
      <c r="V6482" s="9">
        <v>0</v>
      </c>
      <c r="W6482" s="9">
        <v>5.3634499228001902</v>
      </c>
      <c r="X6482" t="s">
        <v>86</v>
      </c>
      <c r="Y6482" s="9">
        <v>0</v>
      </c>
      <c r="Z6482" s="9">
        <v>1.1435722000000001E-2</v>
      </c>
    </row>
    <row r="6483" spans="1:26" x14ac:dyDescent="0.3">
      <c r="A6483">
        <v>2</v>
      </c>
      <c r="B6483">
        <v>0</v>
      </c>
      <c r="C6483">
        <v>0</v>
      </c>
      <c r="D6483">
        <v>1</v>
      </c>
      <c r="E6483">
        <v>0</v>
      </c>
      <c r="F6483">
        <v>0</v>
      </c>
      <c r="G6483">
        <v>0</v>
      </c>
      <c r="H6483" s="9">
        <v>4018.7396984780898</v>
      </c>
      <c r="I6483" s="9">
        <v>-1.8380567999999999</v>
      </c>
      <c r="J6483" s="9">
        <v>-1.8376589999999999</v>
      </c>
      <c r="K6483" s="9">
        <v>-1.2131573</v>
      </c>
      <c r="L6483" s="9">
        <v>-5.3640995861877201</v>
      </c>
      <c r="M6483" s="9">
        <v>-19.310759000000001</v>
      </c>
      <c r="N6483" s="9">
        <v>-19.310759000000001</v>
      </c>
      <c r="O6483" s="9">
        <v>-5.3640995861877201</v>
      </c>
      <c r="P6483">
        <v>0</v>
      </c>
      <c r="Q6483" s="9">
        <v>53.549995000000003</v>
      </c>
      <c r="R6483" s="9">
        <v>267836096.98862699</v>
      </c>
      <c r="S6483" s="9">
        <v>2137567482.07583</v>
      </c>
      <c r="T6483" s="9">
        <v>-6.4966338753080701E-4</v>
      </c>
      <c r="U6483" s="9">
        <v>5.3640995861877201</v>
      </c>
      <c r="V6483" s="9">
        <v>0</v>
      </c>
      <c r="W6483" s="9">
        <v>5.3640995861877201</v>
      </c>
      <c r="X6483" t="s">
        <v>86</v>
      </c>
      <c r="Y6483" s="9">
        <v>0</v>
      </c>
      <c r="Z6483" s="9">
        <v>2.2293694999999999E-3</v>
      </c>
    </row>
    <row r="6484" spans="1:26" x14ac:dyDescent="0.3">
      <c r="A6484">
        <v>2</v>
      </c>
      <c r="B6484">
        <v>0</v>
      </c>
      <c r="C6484">
        <v>0</v>
      </c>
      <c r="D6484">
        <v>1</v>
      </c>
      <c r="E6484">
        <v>0</v>
      </c>
      <c r="F6484">
        <v>0</v>
      </c>
      <c r="G6484">
        <v>0</v>
      </c>
      <c r="H6484" s="9">
        <v>4018.99049847175</v>
      </c>
      <c r="I6484" s="9">
        <v>-1.8379946</v>
      </c>
      <c r="J6484" s="9">
        <v>-1.8385308</v>
      </c>
      <c r="K6484" s="9">
        <v>-6.2258700999999999</v>
      </c>
      <c r="L6484" s="9">
        <v>-5.3643273872484096</v>
      </c>
      <c r="M6484" s="9">
        <v>-19.311578999999998</v>
      </c>
      <c r="N6484" s="9">
        <v>-19.311578999999998</v>
      </c>
      <c r="O6484" s="9">
        <v>-5.3643273872484096</v>
      </c>
      <c r="P6484">
        <v>0</v>
      </c>
      <c r="Q6484" s="9">
        <v>53.549995000000003</v>
      </c>
      <c r="R6484" s="9">
        <v>267836096.98862699</v>
      </c>
      <c r="S6484" s="9">
        <v>1950159366.5167301</v>
      </c>
      <c r="T6484" s="9">
        <v>-2.2780106068331899E-4</v>
      </c>
      <c r="U6484" s="9">
        <v>5.3643273872484096</v>
      </c>
      <c r="V6484" s="9">
        <v>0</v>
      </c>
      <c r="W6484" s="9">
        <v>5.3643273872484096</v>
      </c>
      <c r="X6484" t="s">
        <v>86</v>
      </c>
      <c r="Y6484" s="9">
        <v>0</v>
      </c>
      <c r="Z6484" s="9">
        <v>1.1446454E-2</v>
      </c>
    </row>
    <row r="6485" spans="1:26" x14ac:dyDescent="0.3">
      <c r="A6485">
        <v>2</v>
      </c>
      <c r="B6485">
        <v>0</v>
      </c>
      <c r="C6485">
        <v>0</v>
      </c>
      <c r="D6485">
        <v>1</v>
      </c>
      <c r="E6485">
        <v>0</v>
      </c>
      <c r="F6485">
        <v>0</v>
      </c>
      <c r="G6485">
        <v>0</v>
      </c>
      <c r="H6485" s="9">
        <v>4019.05989847</v>
      </c>
      <c r="I6485" s="9">
        <v>-1.8379771</v>
      </c>
      <c r="J6485" s="9">
        <v>-1.8376081</v>
      </c>
      <c r="K6485" s="9">
        <v>-1.1976659000000001</v>
      </c>
      <c r="L6485" s="9">
        <v>-5.36440656502457</v>
      </c>
      <c r="M6485" s="9">
        <v>-19.311862999999999</v>
      </c>
      <c r="N6485" s="9">
        <v>-19.311862999999999</v>
      </c>
      <c r="O6485" s="9">
        <v>-5.36440656502457</v>
      </c>
      <c r="P6485">
        <v>0</v>
      </c>
      <c r="Q6485" s="9">
        <v>53.549995000000003</v>
      </c>
      <c r="R6485" s="9">
        <v>267836096.98862699</v>
      </c>
      <c r="S6485" s="9">
        <v>2149757761.2495298</v>
      </c>
      <c r="T6485" s="9">
        <v>-7.9177776163952206E-5</v>
      </c>
      <c r="U6485" s="9">
        <v>5.36440656502457</v>
      </c>
      <c r="V6485" s="9">
        <v>0</v>
      </c>
      <c r="W6485" s="9">
        <v>5.36440656502457</v>
      </c>
      <c r="X6485" t="s">
        <v>86</v>
      </c>
      <c r="Y6485" s="9">
        <v>0</v>
      </c>
      <c r="Z6485" s="9">
        <v>2.2008405000000001E-3</v>
      </c>
    </row>
    <row r="6486" spans="1:26" x14ac:dyDescent="0.3">
      <c r="A6486">
        <v>2</v>
      </c>
      <c r="B6486">
        <v>0</v>
      </c>
      <c r="C6486">
        <v>0</v>
      </c>
      <c r="D6486">
        <v>1</v>
      </c>
      <c r="E6486">
        <v>0</v>
      </c>
      <c r="F6486">
        <v>0</v>
      </c>
      <c r="G6486">
        <v>0</v>
      </c>
      <c r="H6486" s="9">
        <v>4019.0882984692798</v>
      </c>
      <c r="I6486" s="9">
        <v>-1.8380951000000001</v>
      </c>
      <c r="J6486" s="9">
        <v>-1.8382574</v>
      </c>
      <c r="K6486" s="9">
        <v>-6.2131267000000001</v>
      </c>
      <c r="L6486" s="9">
        <v>-5.3644377394996203</v>
      </c>
      <c r="M6486" s="9">
        <v>-19.311975</v>
      </c>
      <c r="N6486" s="9">
        <v>-19.311975</v>
      </c>
      <c r="O6486" s="9">
        <v>-5.3644377394996203</v>
      </c>
      <c r="P6486">
        <v>0</v>
      </c>
      <c r="Q6486" s="9">
        <v>53.549995000000003</v>
      </c>
      <c r="R6486" s="9">
        <v>267836096.98862699</v>
      </c>
      <c r="S6486" s="9">
        <v>2005350999.10869</v>
      </c>
      <c r="T6486" s="9">
        <v>-3.1174475047635001E-5</v>
      </c>
      <c r="U6486" s="9">
        <v>5.3644377394996203</v>
      </c>
      <c r="V6486" s="9">
        <v>0</v>
      </c>
      <c r="W6486" s="9">
        <v>5.3644377394996203</v>
      </c>
      <c r="X6486" t="s">
        <v>86</v>
      </c>
      <c r="Y6486" s="9">
        <v>0</v>
      </c>
      <c r="Z6486" s="9">
        <v>1.1421327E-2</v>
      </c>
    </row>
    <row r="6487" spans="1:26" x14ac:dyDescent="0.3">
      <c r="A6487">
        <v>2</v>
      </c>
      <c r="B6487">
        <v>0</v>
      </c>
      <c r="C6487">
        <v>0</v>
      </c>
      <c r="D6487">
        <v>1</v>
      </c>
      <c r="E6487">
        <v>0</v>
      </c>
      <c r="F6487">
        <v>0</v>
      </c>
      <c r="G6487">
        <v>0</v>
      </c>
      <c r="H6487" s="9">
        <v>4019.1978984665102</v>
      </c>
      <c r="I6487" s="9">
        <v>-1.8379768999999999</v>
      </c>
      <c r="J6487" s="9">
        <v>-1.8385562</v>
      </c>
      <c r="K6487" s="9">
        <v>-1.1739710999999999</v>
      </c>
      <c r="L6487" s="9">
        <v>-5.3645757294951002</v>
      </c>
      <c r="M6487" s="9">
        <v>-19.312473000000001</v>
      </c>
      <c r="N6487" s="9">
        <v>-19.312473000000001</v>
      </c>
      <c r="O6487" s="9">
        <v>-5.3645757294951002</v>
      </c>
      <c r="P6487">
        <v>0</v>
      </c>
      <c r="Q6487" s="9">
        <v>53.549995000000003</v>
      </c>
      <c r="R6487" s="9">
        <v>267836096.98862699</v>
      </c>
      <c r="S6487" s="9">
        <v>1945279667.7520499</v>
      </c>
      <c r="T6487" s="9">
        <v>-1.37989995478982E-4</v>
      </c>
      <c r="U6487" s="9">
        <v>5.3645757294951002</v>
      </c>
      <c r="V6487" s="9">
        <v>0</v>
      </c>
      <c r="W6487" s="9">
        <v>5.3645757294951002</v>
      </c>
      <c r="X6487" t="s">
        <v>86</v>
      </c>
      <c r="Y6487" s="9">
        <v>0</v>
      </c>
      <c r="Z6487" s="9">
        <v>2.1584118000000001E-3</v>
      </c>
    </row>
    <row r="6488" spans="1:26" x14ac:dyDescent="0.3">
      <c r="A6488">
        <v>2</v>
      </c>
      <c r="B6488">
        <v>0</v>
      </c>
      <c r="C6488">
        <v>0</v>
      </c>
      <c r="D6488">
        <v>1</v>
      </c>
      <c r="E6488">
        <v>0</v>
      </c>
      <c r="F6488">
        <v>0</v>
      </c>
      <c r="G6488">
        <v>0</v>
      </c>
      <c r="H6488" s="9">
        <v>4019.5104984586201</v>
      </c>
      <c r="I6488" s="9">
        <v>-1.8381335999999999</v>
      </c>
      <c r="J6488" s="9">
        <v>-1.8372481000000001</v>
      </c>
      <c r="K6488" s="9">
        <v>-6.1865315000000001</v>
      </c>
      <c r="L6488" s="9">
        <v>-5.3646806776051701</v>
      </c>
      <c r="M6488" s="9">
        <v>-19.312850999999998</v>
      </c>
      <c r="N6488" s="9">
        <v>-19.312850999999998</v>
      </c>
      <c r="O6488" s="9">
        <v>-5.3646806776051701</v>
      </c>
      <c r="P6488">
        <v>0</v>
      </c>
      <c r="Q6488" s="9">
        <v>53.549995000000003</v>
      </c>
      <c r="R6488" s="9">
        <v>267836096.98862699</v>
      </c>
      <c r="S6488" s="9">
        <v>2239278471.3194199</v>
      </c>
      <c r="T6488" s="9">
        <v>-1.0494811007788399E-4</v>
      </c>
      <c r="U6488" s="9">
        <v>5.3646806776051701</v>
      </c>
      <c r="V6488" s="9">
        <v>0</v>
      </c>
      <c r="W6488" s="9">
        <v>5.3646806776051701</v>
      </c>
      <c r="X6488" t="s">
        <v>86</v>
      </c>
      <c r="Y6488" s="9">
        <v>0</v>
      </c>
      <c r="Z6488" s="9">
        <v>1.1366193E-2</v>
      </c>
    </row>
    <row r="6489" spans="1:26" x14ac:dyDescent="0.3">
      <c r="A6489">
        <v>2</v>
      </c>
      <c r="B6489">
        <v>0</v>
      </c>
      <c r="C6489">
        <v>0</v>
      </c>
      <c r="D6489">
        <v>1</v>
      </c>
      <c r="E6489">
        <v>0</v>
      </c>
      <c r="F6489">
        <v>0</v>
      </c>
      <c r="G6489">
        <v>0</v>
      </c>
      <c r="H6489" s="9">
        <v>4019.89049844902</v>
      </c>
      <c r="I6489" s="9">
        <v>-1.8381609000000001</v>
      </c>
      <c r="J6489" s="9">
        <v>-1.8378148999999999</v>
      </c>
      <c r="K6489" s="9">
        <v>-11.223964</v>
      </c>
      <c r="L6489" s="9">
        <v>-5.3653084187549398</v>
      </c>
      <c r="M6489" s="9">
        <v>-19.315111000000002</v>
      </c>
      <c r="N6489" s="9">
        <v>-19.315111000000002</v>
      </c>
      <c r="O6489" s="9">
        <v>-5.3653084187549398</v>
      </c>
      <c r="P6489">
        <v>0</v>
      </c>
      <c r="Q6489" s="9">
        <v>53.549995000000003</v>
      </c>
      <c r="R6489" s="9">
        <v>267836096.98862699</v>
      </c>
      <c r="S6489" s="9">
        <v>2101902072.4158001</v>
      </c>
      <c r="T6489" s="9">
        <v>-6.2774114976971098E-4</v>
      </c>
      <c r="U6489" s="9">
        <v>5.3653084187549398</v>
      </c>
      <c r="V6489" s="9">
        <v>0</v>
      </c>
      <c r="W6489" s="9">
        <v>5.3653084187549398</v>
      </c>
      <c r="X6489" t="s">
        <v>86</v>
      </c>
      <c r="Y6489" s="9">
        <v>0</v>
      </c>
      <c r="Z6489" s="9">
        <v>2.0627567999999999E-2</v>
      </c>
    </row>
    <row r="6490" spans="1:26" x14ac:dyDescent="0.3">
      <c r="A6490">
        <v>2</v>
      </c>
      <c r="B6490">
        <v>0</v>
      </c>
      <c r="C6490">
        <v>0</v>
      </c>
      <c r="D6490">
        <v>1</v>
      </c>
      <c r="E6490">
        <v>0</v>
      </c>
      <c r="F6490">
        <v>0</v>
      </c>
      <c r="G6490">
        <v>0</v>
      </c>
      <c r="H6490" s="9">
        <v>4020.0402984452298</v>
      </c>
      <c r="I6490" s="9">
        <v>-1.8381556999999999</v>
      </c>
      <c r="J6490" s="9">
        <v>-1.8387289</v>
      </c>
      <c r="K6490" s="9">
        <v>-6.1766814999999999</v>
      </c>
      <c r="L6490" s="9">
        <v>-5.3656973635569898</v>
      </c>
      <c r="M6490" s="9">
        <v>-19.316510999999998</v>
      </c>
      <c r="N6490" s="9">
        <v>-19.316510999999998</v>
      </c>
      <c r="O6490" s="9">
        <v>-5.3656973635569898</v>
      </c>
      <c r="P6490">
        <v>0</v>
      </c>
      <c r="Q6490" s="9">
        <v>53.549995000000003</v>
      </c>
      <c r="R6490" s="9">
        <v>267836096.98862699</v>
      </c>
      <c r="S6490" s="9">
        <v>1912531122.71754</v>
      </c>
      <c r="T6490" s="9">
        <v>-3.88944802045543E-4</v>
      </c>
      <c r="U6490" s="9">
        <v>5.3656973635569898</v>
      </c>
      <c r="V6490" s="9">
        <v>0</v>
      </c>
      <c r="W6490" s="9">
        <v>5.3656973635569898</v>
      </c>
      <c r="X6490" t="s">
        <v>86</v>
      </c>
      <c r="Y6490" s="9">
        <v>0</v>
      </c>
      <c r="Z6490" s="9">
        <v>1.1357243E-2</v>
      </c>
    </row>
    <row r="6491" spans="1:26" x14ac:dyDescent="0.3">
      <c r="A6491">
        <v>2</v>
      </c>
      <c r="B6491">
        <v>0</v>
      </c>
      <c r="C6491">
        <v>0</v>
      </c>
      <c r="D6491">
        <v>1</v>
      </c>
      <c r="E6491">
        <v>0</v>
      </c>
      <c r="F6491">
        <v>0</v>
      </c>
      <c r="G6491">
        <v>0</v>
      </c>
      <c r="H6491" s="9">
        <v>4020.0912984439401</v>
      </c>
      <c r="I6491" s="9">
        <v>-1.8379912</v>
      </c>
      <c r="J6491" s="9">
        <v>-1.8372624</v>
      </c>
      <c r="K6491" s="9">
        <v>-11.181611</v>
      </c>
      <c r="L6491" s="9">
        <v>-5.3658164572963898</v>
      </c>
      <c r="M6491" s="9">
        <v>-19.316938</v>
      </c>
      <c r="N6491" s="9">
        <v>-19.316938</v>
      </c>
      <c r="O6491" s="9">
        <v>-5.3658164572963898</v>
      </c>
      <c r="P6491">
        <v>0</v>
      </c>
      <c r="Q6491" s="9">
        <v>53.549995000000003</v>
      </c>
      <c r="R6491" s="9">
        <v>267836096.98862699</v>
      </c>
      <c r="S6491" s="9">
        <v>2236055620.9944901</v>
      </c>
      <c r="T6491" s="9">
        <v>-1.19093739403552E-4</v>
      </c>
      <c r="U6491" s="9">
        <v>5.3658164572963898</v>
      </c>
      <c r="V6491" s="9">
        <v>0</v>
      </c>
      <c r="W6491" s="9">
        <v>5.3658164572963898</v>
      </c>
      <c r="X6491" t="s">
        <v>86</v>
      </c>
      <c r="Y6491" s="9">
        <v>0</v>
      </c>
      <c r="Z6491" s="9">
        <v>2.0543552999999999E-2</v>
      </c>
    </row>
    <row r="6492" spans="1:26" x14ac:dyDescent="0.3">
      <c r="A6492">
        <v>2</v>
      </c>
      <c r="B6492">
        <v>0</v>
      </c>
      <c r="C6492">
        <v>0</v>
      </c>
      <c r="D6492">
        <v>1</v>
      </c>
      <c r="E6492">
        <v>0</v>
      </c>
      <c r="F6492">
        <v>0</v>
      </c>
      <c r="G6492">
        <v>0</v>
      </c>
      <c r="H6492" s="9">
        <v>4020.35009843741</v>
      </c>
      <c r="I6492" s="9">
        <v>-1.8378532000000001</v>
      </c>
      <c r="J6492" s="9">
        <v>-1.8368864</v>
      </c>
      <c r="K6492" s="9">
        <v>-16.29147</v>
      </c>
      <c r="L6492" s="9">
        <v>-5.3665368335813399</v>
      </c>
      <c r="M6492" s="9">
        <v>-19.319531999999999</v>
      </c>
      <c r="N6492" s="9">
        <v>-19.319531999999999</v>
      </c>
      <c r="O6492" s="9">
        <v>-5.3665368335813399</v>
      </c>
      <c r="P6492">
        <v>0</v>
      </c>
      <c r="Q6492" s="9">
        <v>53.549995000000003</v>
      </c>
      <c r="R6492" s="9">
        <v>267836096.98862699</v>
      </c>
      <c r="S6492" s="9">
        <v>2337725244.36836</v>
      </c>
      <c r="T6492" s="9">
        <v>-7.2037628494392404E-4</v>
      </c>
      <c r="U6492" s="9">
        <v>5.3665368335813399</v>
      </c>
      <c r="V6492" s="9">
        <v>0</v>
      </c>
      <c r="W6492" s="9">
        <v>5.3665368335813399</v>
      </c>
      <c r="X6492" t="s">
        <v>86</v>
      </c>
      <c r="Y6492" s="9">
        <v>0</v>
      </c>
      <c r="Z6492" s="9">
        <v>2.9925579000000001E-2</v>
      </c>
    </row>
    <row r="6493" spans="1:26" x14ac:dyDescent="0.3">
      <c r="A6493">
        <v>2</v>
      </c>
      <c r="B6493">
        <v>0</v>
      </c>
      <c r="C6493">
        <v>0</v>
      </c>
      <c r="D6493">
        <v>1</v>
      </c>
      <c r="E6493">
        <v>0</v>
      </c>
      <c r="F6493">
        <v>0</v>
      </c>
      <c r="G6493">
        <v>0</v>
      </c>
      <c r="H6493" s="9">
        <v>4020.3610984371298</v>
      </c>
      <c r="I6493" s="9">
        <v>-1.8381479999999999</v>
      </c>
      <c r="J6493" s="9">
        <v>-1.8373491</v>
      </c>
      <c r="K6493" s="9">
        <v>-11.271659</v>
      </c>
      <c r="L6493" s="9">
        <v>-5.3665806789992097</v>
      </c>
      <c r="M6493" s="9">
        <v>-19.319690999999999</v>
      </c>
      <c r="N6493" s="9">
        <v>-19.319690999999999</v>
      </c>
      <c r="O6493" s="9">
        <v>-5.3665806789992097</v>
      </c>
      <c r="P6493">
        <v>0</v>
      </c>
      <c r="Q6493" s="9">
        <v>53.549995000000003</v>
      </c>
      <c r="R6493" s="9">
        <v>267836096.98862699</v>
      </c>
      <c r="S6493" s="9">
        <v>2214241162.9914498</v>
      </c>
      <c r="T6493" s="9">
        <v>-4.3845417870613801E-5</v>
      </c>
      <c r="U6493" s="9">
        <v>5.3665806789992097</v>
      </c>
      <c r="V6493" s="9">
        <v>0</v>
      </c>
      <c r="W6493" s="9">
        <v>5.3665806789992097</v>
      </c>
      <c r="X6493" t="s">
        <v>86</v>
      </c>
      <c r="Y6493" s="9">
        <v>0</v>
      </c>
      <c r="Z6493" s="9">
        <v>2.0709971000000001E-2</v>
      </c>
    </row>
    <row r="6494" spans="1:26" x14ac:dyDescent="0.3">
      <c r="A6494">
        <v>2</v>
      </c>
      <c r="B6494">
        <v>0</v>
      </c>
      <c r="C6494">
        <v>0</v>
      </c>
      <c r="D6494">
        <v>1</v>
      </c>
      <c r="E6494">
        <v>0</v>
      </c>
      <c r="F6494">
        <v>0</v>
      </c>
      <c r="G6494">
        <v>0</v>
      </c>
      <c r="H6494" s="9">
        <v>4020.45949843464</v>
      </c>
      <c r="I6494" s="9">
        <v>-1.8380920999999999</v>
      </c>
      <c r="J6494" s="9">
        <v>-1.8389808999999999</v>
      </c>
      <c r="K6494" s="9">
        <v>-6.182023</v>
      </c>
      <c r="L6494" s="9">
        <v>-5.3668793439688098</v>
      </c>
      <c r="M6494" s="9">
        <v>-19.320765999999999</v>
      </c>
      <c r="N6494" s="9">
        <v>-19.320765999999999</v>
      </c>
      <c r="O6494" s="9">
        <v>-5.3668793439688098</v>
      </c>
      <c r="P6494">
        <v>0</v>
      </c>
      <c r="Q6494" s="9">
        <v>53.549995000000003</v>
      </c>
      <c r="R6494" s="9">
        <v>267836096.98862699</v>
      </c>
      <c r="S6494" s="9">
        <v>1866548905.8731401</v>
      </c>
      <c r="T6494" s="9">
        <v>-2.9866496960284601E-4</v>
      </c>
      <c r="U6494" s="9">
        <v>5.3668793439688098</v>
      </c>
      <c r="V6494" s="9">
        <v>0</v>
      </c>
      <c r="W6494" s="9">
        <v>5.3668793439688098</v>
      </c>
      <c r="X6494" t="s">
        <v>86</v>
      </c>
      <c r="Y6494" s="9">
        <v>0</v>
      </c>
      <c r="Z6494" s="9">
        <v>1.1368622E-2</v>
      </c>
    </row>
    <row r="6495" spans="1:26" x14ac:dyDescent="0.3">
      <c r="A6495">
        <v>2</v>
      </c>
      <c r="B6495">
        <v>0</v>
      </c>
      <c r="C6495">
        <v>0</v>
      </c>
      <c r="D6495">
        <v>1</v>
      </c>
      <c r="E6495">
        <v>0</v>
      </c>
      <c r="F6495">
        <v>0</v>
      </c>
      <c r="G6495">
        <v>0</v>
      </c>
      <c r="H6495" s="9">
        <v>4020.9198984230102</v>
      </c>
      <c r="I6495" s="9">
        <v>-1.8380941</v>
      </c>
      <c r="J6495" s="9">
        <v>-1.8381438999999999</v>
      </c>
      <c r="K6495" s="9">
        <v>-1.1622128</v>
      </c>
      <c r="L6495" s="9">
        <v>-5.3675445024815396</v>
      </c>
      <c r="M6495" s="9">
        <v>-19.323160000000001</v>
      </c>
      <c r="N6495" s="9">
        <v>-19.323160000000001</v>
      </c>
      <c r="O6495" s="9">
        <v>-5.3675445024815396</v>
      </c>
      <c r="P6495">
        <v>0</v>
      </c>
      <c r="Q6495" s="9">
        <v>53.549995000000003</v>
      </c>
      <c r="R6495" s="9">
        <v>267836096.98862699</v>
      </c>
      <c r="S6495" s="9">
        <v>2030346821.54282</v>
      </c>
      <c r="T6495" s="9">
        <v>-6.6515851273152196E-4</v>
      </c>
      <c r="U6495" s="9">
        <v>5.3675445024815396</v>
      </c>
      <c r="V6495" s="9">
        <v>0</v>
      </c>
      <c r="W6495" s="9">
        <v>5.3675445024815396</v>
      </c>
      <c r="X6495" t="s">
        <v>86</v>
      </c>
      <c r="Y6495" s="9">
        <v>0</v>
      </c>
      <c r="Z6495" s="9">
        <v>2.1363145E-3</v>
      </c>
    </row>
    <row r="6496" spans="1:26" x14ac:dyDescent="0.3">
      <c r="A6496">
        <v>2</v>
      </c>
      <c r="B6496">
        <v>0</v>
      </c>
      <c r="C6496">
        <v>0</v>
      </c>
      <c r="D6496">
        <v>1</v>
      </c>
      <c r="E6496">
        <v>0</v>
      </c>
      <c r="F6496">
        <v>0</v>
      </c>
      <c r="G6496">
        <v>0</v>
      </c>
      <c r="H6496" s="9">
        <v>4021.1902984161802</v>
      </c>
      <c r="I6496" s="9">
        <v>-1.8380519</v>
      </c>
      <c r="J6496" s="9">
        <v>-1.8372074</v>
      </c>
      <c r="K6496" s="9">
        <v>-6.2233143000000002</v>
      </c>
      <c r="L6496" s="9">
        <v>-5.3677782395919902</v>
      </c>
      <c r="M6496" s="9">
        <v>-19.324000999999999</v>
      </c>
      <c r="N6496" s="9">
        <v>-19.324000999999999</v>
      </c>
      <c r="O6496" s="9">
        <v>-5.3677782395919902</v>
      </c>
      <c r="P6496">
        <v>0</v>
      </c>
      <c r="Q6496" s="9">
        <v>53.549995000000003</v>
      </c>
      <c r="R6496" s="9">
        <v>267836096.98862699</v>
      </c>
      <c r="S6496" s="9">
        <v>2251138022.4507699</v>
      </c>
      <c r="T6496" s="9">
        <v>-2.3373711044882801E-4</v>
      </c>
      <c r="U6496" s="9">
        <v>5.3677782395919902</v>
      </c>
      <c r="V6496" s="9">
        <v>0</v>
      </c>
      <c r="W6496" s="9">
        <v>5.3677782395919902</v>
      </c>
      <c r="X6496" t="s">
        <v>86</v>
      </c>
      <c r="Y6496" s="9">
        <v>0</v>
      </c>
      <c r="Z6496" s="9">
        <v>1.1433519E-2</v>
      </c>
    </row>
    <row r="6497" spans="1:26" x14ac:dyDescent="0.3">
      <c r="A6497">
        <v>2</v>
      </c>
      <c r="B6497">
        <v>0</v>
      </c>
      <c r="C6497">
        <v>0</v>
      </c>
      <c r="D6497">
        <v>1</v>
      </c>
      <c r="E6497">
        <v>0</v>
      </c>
      <c r="F6497">
        <v>0</v>
      </c>
      <c r="G6497">
        <v>0</v>
      </c>
      <c r="H6497" s="9">
        <v>4022.1902983909199</v>
      </c>
      <c r="I6497" s="9">
        <v>-1.8380717</v>
      </c>
      <c r="J6497" s="9">
        <v>-1.8375539000000001</v>
      </c>
      <c r="K6497" s="9">
        <v>-7.1021236999999999</v>
      </c>
      <c r="L6497" s="9">
        <v>-5.3690673842224204</v>
      </c>
      <c r="M6497" s="9">
        <v>-19.328641999999999</v>
      </c>
      <c r="N6497" s="9">
        <v>-19.328641999999999</v>
      </c>
      <c r="O6497" s="9">
        <v>-5.3690673842224204</v>
      </c>
      <c r="P6497">
        <v>0</v>
      </c>
      <c r="Q6497" s="9">
        <v>53.549995000000003</v>
      </c>
      <c r="R6497" s="9">
        <v>267836096.98862699</v>
      </c>
      <c r="S6497" s="9">
        <v>2164640599.8784599</v>
      </c>
      <c r="T6497" s="9">
        <v>-1.28914463043283E-3</v>
      </c>
      <c r="U6497" s="9">
        <v>5.3690673842224204</v>
      </c>
      <c r="V6497" s="9">
        <v>0</v>
      </c>
      <c r="W6497" s="9">
        <v>5.3690673842224204</v>
      </c>
      <c r="X6497" t="s">
        <v>86</v>
      </c>
      <c r="Y6497" s="9">
        <v>0</v>
      </c>
      <c r="Z6497" s="9">
        <v>1.3050535E-2</v>
      </c>
    </row>
    <row r="6498" spans="1:26" x14ac:dyDescent="0.3">
      <c r="A6498">
        <v>2</v>
      </c>
      <c r="B6498">
        <v>0</v>
      </c>
      <c r="C6498">
        <v>0</v>
      </c>
      <c r="D6498">
        <v>1</v>
      </c>
      <c r="E6498">
        <v>0</v>
      </c>
      <c r="F6498">
        <v>0</v>
      </c>
      <c r="G6498">
        <v>0</v>
      </c>
      <c r="H6498" s="9">
        <v>4022.3402983871301</v>
      </c>
      <c r="I6498" s="9">
        <v>-1.8378764000000001</v>
      </c>
      <c r="J6498" s="9">
        <v>-1.8384172000000001</v>
      </c>
      <c r="K6498" s="9">
        <v>-2.0819705000000002</v>
      </c>
      <c r="L6498" s="9">
        <v>-5.36925661735423</v>
      </c>
      <c r="M6498" s="9">
        <v>-19.329325000000001</v>
      </c>
      <c r="N6498" s="9">
        <v>-19.329325000000001</v>
      </c>
      <c r="O6498" s="9">
        <v>-5.36925661735423</v>
      </c>
      <c r="P6498">
        <v>0</v>
      </c>
      <c r="Q6498" s="9">
        <v>53.549995000000003</v>
      </c>
      <c r="R6498" s="9">
        <v>267836096.98862699</v>
      </c>
      <c r="S6498" s="9">
        <v>1974514024.75177</v>
      </c>
      <c r="T6498" s="9">
        <v>-1.89233131806076E-4</v>
      </c>
      <c r="U6498" s="9">
        <v>5.36925661735423</v>
      </c>
      <c r="V6498" s="9">
        <v>0</v>
      </c>
      <c r="W6498" s="9">
        <v>5.36925661735423</v>
      </c>
      <c r="X6498" t="s">
        <v>86</v>
      </c>
      <c r="Y6498" s="9">
        <v>0</v>
      </c>
      <c r="Z6498" s="9">
        <v>3.8275302000000001E-3</v>
      </c>
    </row>
    <row r="6499" spans="1:26" x14ac:dyDescent="0.3">
      <c r="A6499">
        <v>2</v>
      </c>
      <c r="B6499">
        <v>0</v>
      </c>
      <c r="C6499">
        <v>0</v>
      </c>
      <c r="D6499">
        <v>1</v>
      </c>
      <c r="E6499">
        <v>0</v>
      </c>
      <c r="F6499">
        <v>0</v>
      </c>
      <c r="G6499">
        <v>0</v>
      </c>
      <c r="H6499" s="9">
        <v>4022.5308983823202</v>
      </c>
      <c r="I6499" s="9">
        <v>-1.8380468000000001</v>
      </c>
      <c r="J6499" s="9">
        <v>-1.8369267</v>
      </c>
      <c r="K6499" s="9">
        <v>-7.1070080000000004</v>
      </c>
      <c r="L6499" s="9">
        <v>-5.3694867944297497</v>
      </c>
      <c r="M6499" s="9">
        <v>-19.330152999999999</v>
      </c>
      <c r="N6499" s="9">
        <v>-19.330152999999999</v>
      </c>
      <c r="O6499" s="9">
        <v>-5.3694867944297497</v>
      </c>
      <c r="P6499">
        <v>0</v>
      </c>
      <c r="Q6499" s="9">
        <v>53.549995000000003</v>
      </c>
      <c r="R6499" s="9">
        <v>267836096.98862699</v>
      </c>
      <c r="S6499" s="9">
        <v>2327698423.3615499</v>
      </c>
      <c r="T6499" s="9">
        <v>-2.3017707551797799E-4</v>
      </c>
      <c r="U6499" s="9">
        <v>5.3694867944297497</v>
      </c>
      <c r="V6499" s="9">
        <v>0</v>
      </c>
      <c r="W6499" s="9">
        <v>5.3694867944297497</v>
      </c>
      <c r="X6499" t="s">
        <v>86</v>
      </c>
      <c r="Y6499" s="9">
        <v>0</v>
      </c>
      <c r="Z6499" s="9">
        <v>1.3055053E-2</v>
      </c>
    </row>
    <row r="6500" spans="1:26" x14ac:dyDescent="0.3">
      <c r="A6500">
        <v>2</v>
      </c>
      <c r="B6500">
        <v>0</v>
      </c>
      <c r="C6500">
        <v>0</v>
      </c>
      <c r="D6500">
        <v>1</v>
      </c>
      <c r="E6500">
        <v>0</v>
      </c>
      <c r="F6500">
        <v>0</v>
      </c>
      <c r="G6500">
        <v>0</v>
      </c>
      <c r="H6500" s="9">
        <v>4022.6804983785401</v>
      </c>
      <c r="I6500" s="9">
        <v>-1.8379684999999999</v>
      </c>
      <c r="J6500" s="9">
        <v>-1.8371217</v>
      </c>
      <c r="K6500" s="9">
        <v>-2.0854428</v>
      </c>
      <c r="L6500" s="9">
        <v>-5.36968852156539</v>
      </c>
      <c r="M6500" s="9">
        <v>-19.330878999999999</v>
      </c>
      <c r="N6500" s="9">
        <v>-19.330878999999999</v>
      </c>
      <c r="O6500" s="9">
        <v>-5.36968852156539</v>
      </c>
      <c r="P6500">
        <v>0</v>
      </c>
      <c r="Q6500" s="9">
        <v>53.549995000000003</v>
      </c>
      <c r="R6500" s="9">
        <v>267836096.98862699</v>
      </c>
      <c r="S6500" s="9">
        <v>2274564153.7073102</v>
      </c>
      <c r="T6500" s="9">
        <v>-2.0172713564558999E-4</v>
      </c>
      <c r="U6500" s="9">
        <v>5.36968852156539</v>
      </c>
      <c r="V6500" s="9">
        <v>0</v>
      </c>
      <c r="W6500" s="9">
        <v>5.36968852156539</v>
      </c>
      <c r="X6500" t="s">
        <v>86</v>
      </c>
      <c r="Y6500" s="9">
        <v>0</v>
      </c>
      <c r="Z6500" s="9">
        <v>3.8312122000000001E-3</v>
      </c>
    </row>
    <row r="6501" spans="1:26" x14ac:dyDescent="0.3">
      <c r="A6501">
        <v>2</v>
      </c>
      <c r="B6501">
        <v>0</v>
      </c>
      <c r="C6501">
        <v>0</v>
      </c>
      <c r="D6501">
        <v>1</v>
      </c>
      <c r="E6501">
        <v>0</v>
      </c>
      <c r="F6501">
        <v>0</v>
      </c>
      <c r="G6501">
        <v>0</v>
      </c>
      <c r="H6501" s="9">
        <v>4023.3712983610799</v>
      </c>
      <c r="I6501" s="9">
        <v>-1.8379445999999999</v>
      </c>
      <c r="J6501" s="9">
        <v>-1.8370706000000001</v>
      </c>
      <c r="K6501" s="9">
        <v>-7.0921649999999996</v>
      </c>
      <c r="L6501" s="9">
        <v>-5.3705010363619596</v>
      </c>
      <c r="M6501" s="9">
        <v>-19.333803</v>
      </c>
      <c r="N6501" s="9">
        <v>-19.333803</v>
      </c>
      <c r="O6501" s="9">
        <v>-5.3705010363619596</v>
      </c>
      <c r="P6501">
        <v>0</v>
      </c>
      <c r="Q6501" s="9">
        <v>53.549995000000003</v>
      </c>
      <c r="R6501" s="9">
        <v>267836096.98862699</v>
      </c>
      <c r="S6501" s="9">
        <v>2288628281.4128098</v>
      </c>
      <c r="T6501" s="9">
        <v>-8.1251479656163595E-4</v>
      </c>
      <c r="U6501" s="9">
        <v>5.3705010363619596</v>
      </c>
      <c r="V6501" s="9">
        <v>0</v>
      </c>
      <c r="W6501" s="9">
        <v>5.3705010363619596</v>
      </c>
      <c r="X6501" t="s">
        <v>86</v>
      </c>
      <c r="Y6501" s="9">
        <v>0</v>
      </c>
      <c r="Z6501" s="9">
        <v>1.3028807999999999E-2</v>
      </c>
    </row>
    <row r="6502" spans="1:26" x14ac:dyDescent="0.3">
      <c r="A6502">
        <v>2</v>
      </c>
      <c r="B6502">
        <v>0</v>
      </c>
      <c r="C6502">
        <v>0</v>
      </c>
      <c r="D6502">
        <v>1</v>
      </c>
      <c r="E6502">
        <v>0</v>
      </c>
      <c r="F6502">
        <v>0</v>
      </c>
      <c r="G6502">
        <v>0</v>
      </c>
      <c r="H6502" s="9">
        <v>4023.6208983547799</v>
      </c>
      <c r="I6502" s="9">
        <v>-1.8378991</v>
      </c>
      <c r="J6502" s="9">
        <v>-1.8381212</v>
      </c>
      <c r="K6502" s="9">
        <v>-2.0836112</v>
      </c>
      <c r="L6502" s="9">
        <v>-5.3708200347519801</v>
      </c>
      <c r="M6502" s="9">
        <v>-19.334951</v>
      </c>
      <c r="N6502" s="9">
        <v>-19.334951</v>
      </c>
      <c r="O6502" s="9">
        <v>-5.3708200347519801</v>
      </c>
      <c r="P6502">
        <v>0</v>
      </c>
      <c r="Q6502" s="9">
        <v>53.549995000000003</v>
      </c>
      <c r="R6502" s="9">
        <v>267836096.98862699</v>
      </c>
      <c r="S6502" s="9">
        <v>2036435389.1414101</v>
      </c>
      <c r="T6502" s="9">
        <v>-3.1899839002491598E-4</v>
      </c>
      <c r="U6502" s="9">
        <v>5.3708200347519801</v>
      </c>
      <c r="V6502" s="9">
        <v>0</v>
      </c>
      <c r="W6502" s="9">
        <v>5.3708200347519801</v>
      </c>
      <c r="X6502" t="s">
        <v>86</v>
      </c>
      <c r="Y6502" s="9">
        <v>0</v>
      </c>
      <c r="Z6502" s="9">
        <v>3.8299300000000001E-3</v>
      </c>
    </row>
    <row r="6503" spans="1:26" x14ac:dyDescent="0.3">
      <c r="A6503">
        <v>2</v>
      </c>
      <c r="B6503">
        <v>0</v>
      </c>
      <c r="C6503">
        <v>0</v>
      </c>
      <c r="D6503">
        <v>1</v>
      </c>
      <c r="E6503">
        <v>0</v>
      </c>
      <c r="F6503">
        <v>0</v>
      </c>
      <c r="G6503">
        <v>0</v>
      </c>
      <c r="H6503" s="9">
        <v>4024.27069833836</v>
      </c>
      <c r="I6503" s="9">
        <v>-1.8379122000000001</v>
      </c>
      <c r="J6503" s="9">
        <v>-1.8381337</v>
      </c>
      <c r="K6503" s="9">
        <v>-7.0946841000000003</v>
      </c>
      <c r="L6503" s="9">
        <v>-5.3716179078800899</v>
      </c>
      <c r="M6503" s="9">
        <v>-19.337824000000001</v>
      </c>
      <c r="N6503" s="9">
        <v>-19.337824000000001</v>
      </c>
      <c r="O6503" s="9">
        <v>-5.3716179078800899</v>
      </c>
      <c r="P6503">
        <v>0</v>
      </c>
      <c r="Q6503" s="9">
        <v>53.549995000000003</v>
      </c>
      <c r="R6503" s="9">
        <v>267836096.98862699</v>
      </c>
      <c r="S6503" s="9">
        <v>2034065058.3958199</v>
      </c>
      <c r="T6503" s="9">
        <v>-7.9787312810974899E-4</v>
      </c>
      <c r="U6503" s="9">
        <v>5.3716179078800899</v>
      </c>
      <c r="V6503" s="9">
        <v>0</v>
      </c>
      <c r="W6503" s="9">
        <v>5.3716179078800899</v>
      </c>
      <c r="X6503" t="s">
        <v>86</v>
      </c>
      <c r="Y6503" s="9">
        <v>0</v>
      </c>
      <c r="Z6503" s="9">
        <v>1.3040978E-2</v>
      </c>
    </row>
    <row r="6504" spans="1:26" x14ac:dyDescent="0.3">
      <c r="A6504">
        <v>2</v>
      </c>
      <c r="B6504">
        <v>0</v>
      </c>
      <c r="C6504">
        <v>0</v>
      </c>
      <c r="D6504">
        <v>1</v>
      </c>
      <c r="E6504">
        <v>0</v>
      </c>
      <c r="F6504">
        <v>0</v>
      </c>
      <c r="G6504">
        <v>0</v>
      </c>
      <c r="H6504" s="9">
        <v>4024.8006983249802</v>
      </c>
      <c r="I6504" s="9">
        <v>-1.8381341</v>
      </c>
      <c r="J6504" s="9">
        <v>-1.8391328</v>
      </c>
      <c r="K6504" s="9">
        <v>-2.0688447999999999</v>
      </c>
      <c r="L6504" s="9">
        <v>-5.3723070637339703</v>
      </c>
      <c r="M6504" s="9">
        <v>-19.340305000000001</v>
      </c>
      <c r="N6504" s="9">
        <v>-19.340305000000001</v>
      </c>
      <c r="O6504" s="9">
        <v>-5.3723070637339703</v>
      </c>
      <c r="P6504">
        <v>0</v>
      </c>
      <c r="Q6504" s="9">
        <v>53.549995000000003</v>
      </c>
      <c r="R6504" s="9">
        <v>267836096.98862699</v>
      </c>
      <c r="S6504" s="9">
        <v>1841509927.5560901</v>
      </c>
      <c r="T6504" s="9">
        <v>-6.8915585388040703E-4</v>
      </c>
      <c r="U6504" s="9">
        <v>5.3723070637339703</v>
      </c>
      <c r="V6504" s="9">
        <v>0</v>
      </c>
      <c r="W6504" s="9">
        <v>5.3723070637339703</v>
      </c>
      <c r="X6504" t="s">
        <v>86</v>
      </c>
      <c r="Y6504" s="9">
        <v>0</v>
      </c>
      <c r="Z6504" s="9">
        <v>3.8048802000000001E-3</v>
      </c>
    </row>
    <row r="6505" spans="1:26" x14ac:dyDescent="0.3">
      <c r="A6505">
        <v>2</v>
      </c>
      <c r="B6505">
        <v>0</v>
      </c>
      <c r="C6505">
        <v>0</v>
      </c>
      <c r="D6505">
        <v>1</v>
      </c>
      <c r="E6505">
        <v>0</v>
      </c>
      <c r="F6505">
        <v>0</v>
      </c>
      <c r="G6505">
        <v>0</v>
      </c>
      <c r="H6505" s="9">
        <v>4025.8006982997099</v>
      </c>
      <c r="I6505" s="9">
        <v>-1.8379810000000001</v>
      </c>
      <c r="J6505" s="9">
        <v>-1.8383559</v>
      </c>
      <c r="K6505" s="9">
        <v>-1.9793689999999999</v>
      </c>
      <c r="L6505" s="9">
        <v>-5.37347888513104</v>
      </c>
      <c r="M6505" s="9">
        <v>-19.344524</v>
      </c>
      <c r="N6505" s="9">
        <v>-19.344524</v>
      </c>
      <c r="O6505" s="9">
        <v>-5.37347888513104</v>
      </c>
      <c r="P6505">
        <v>0</v>
      </c>
      <c r="Q6505" s="9">
        <v>53.549995000000003</v>
      </c>
      <c r="R6505" s="9">
        <v>267836096.98862699</v>
      </c>
      <c r="S6505" s="9">
        <v>1988461483.1932499</v>
      </c>
      <c r="T6505" s="9">
        <v>-1.1718213970661701E-3</v>
      </c>
      <c r="U6505" s="9">
        <v>5.37347888513104</v>
      </c>
      <c r="V6505" s="9">
        <v>0</v>
      </c>
      <c r="W6505" s="9">
        <v>5.37347888513104</v>
      </c>
      <c r="X6505" t="s">
        <v>86</v>
      </c>
      <c r="Y6505" s="9">
        <v>0</v>
      </c>
      <c r="Z6505" s="9">
        <v>3.6387848999999998E-3</v>
      </c>
    </row>
    <row r="6506" spans="1:26" x14ac:dyDescent="0.3">
      <c r="A6506">
        <v>2</v>
      </c>
      <c r="B6506">
        <v>0</v>
      </c>
      <c r="C6506">
        <v>0</v>
      </c>
      <c r="D6506">
        <v>1</v>
      </c>
      <c r="E6506">
        <v>0</v>
      </c>
      <c r="F6506">
        <v>0</v>
      </c>
      <c r="G6506">
        <v>0</v>
      </c>
      <c r="H6506" s="9">
        <v>4026.0510982933902</v>
      </c>
      <c r="I6506" s="9">
        <v>-1.8379715999999999</v>
      </c>
      <c r="J6506" s="9">
        <v>-1.8380540999999999</v>
      </c>
      <c r="K6506" s="9">
        <v>-6.9941424999999997</v>
      </c>
      <c r="L6506" s="9">
        <v>-5.3737824037622604</v>
      </c>
      <c r="M6506" s="9">
        <v>-19.345617000000001</v>
      </c>
      <c r="N6506" s="9">
        <v>-19.345617000000001</v>
      </c>
      <c r="O6506" s="9">
        <v>-5.3737824037622604</v>
      </c>
      <c r="P6506">
        <v>0</v>
      </c>
      <c r="Q6506" s="9">
        <v>53.549995000000003</v>
      </c>
      <c r="R6506" s="9">
        <v>267836096.98862699</v>
      </c>
      <c r="S6506" s="9">
        <v>2052006514.8299</v>
      </c>
      <c r="T6506" s="9">
        <v>-3.03518631220356E-4</v>
      </c>
      <c r="U6506" s="9">
        <v>5.3737824037622604</v>
      </c>
      <c r="V6506" s="9">
        <v>0</v>
      </c>
      <c r="W6506" s="9">
        <v>5.3737824037622604</v>
      </c>
      <c r="X6506" t="s">
        <v>86</v>
      </c>
      <c r="Y6506" s="9">
        <v>0</v>
      </c>
      <c r="Z6506" s="9">
        <v>1.2855612000000001E-2</v>
      </c>
    </row>
    <row r="6507" spans="1:26" x14ac:dyDescent="0.3">
      <c r="A6507">
        <v>2</v>
      </c>
      <c r="B6507">
        <v>0</v>
      </c>
      <c r="C6507">
        <v>0</v>
      </c>
      <c r="D6507">
        <v>1</v>
      </c>
      <c r="E6507">
        <v>0</v>
      </c>
      <c r="F6507">
        <v>0</v>
      </c>
      <c r="G6507">
        <v>0</v>
      </c>
      <c r="H6507" s="9">
        <v>4026.3808982850601</v>
      </c>
      <c r="I6507" s="9">
        <v>-1.8380055</v>
      </c>
      <c r="J6507" s="9">
        <v>-1.8373861</v>
      </c>
      <c r="K6507" s="9">
        <v>-1.9903196000000001</v>
      </c>
      <c r="L6507" s="9">
        <v>-5.3742010790714998</v>
      </c>
      <c r="M6507" s="9">
        <v>-19.347124000000001</v>
      </c>
      <c r="N6507" s="9">
        <v>-19.347124000000001</v>
      </c>
      <c r="O6507" s="9">
        <v>-5.3742010790714998</v>
      </c>
      <c r="P6507">
        <v>0</v>
      </c>
      <c r="Q6507" s="9">
        <v>53.549995000000003</v>
      </c>
      <c r="R6507" s="9">
        <v>267836096.98862699</v>
      </c>
      <c r="S6507" s="9">
        <v>2208026143.6041999</v>
      </c>
      <c r="T6507" s="9">
        <v>-4.1867530924744002E-4</v>
      </c>
      <c r="U6507" s="9">
        <v>5.3742010790714998</v>
      </c>
      <c r="V6507" s="9">
        <v>0</v>
      </c>
      <c r="W6507" s="9">
        <v>5.3742010790714998</v>
      </c>
      <c r="X6507" t="s">
        <v>86</v>
      </c>
      <c r="Y6507" s="9">
        <v>0</v>
      </c>
      <c r="Z6507" s="9">
        <v>3.6569857E-3</v>
      </c>
    </row>
    <row r="6508" spans="1:26" x14ac:dyDescent="0.3">
      <c r="A6508">
        <v>2</v>
      </c>
      <c r="B6508">
        <v>0</v>
      </c>
      <c r="C6508">
        <v>0</v>
      </c>
      <c r="D6508">
        <v>1</v>
      </c>
      <c r="E6508">
        <v>0</v>
      </c>
      <c r="F6508">
        <v>0</v>
      </c>
      <c r="G6508">
        <v>0</v>
      </c>
      <c r="H6508" s="9">
        <v>4026.4910982822698</v>
      </c>
      <c r="I6508" s="9">
        <v>-1.8381575000000001</v>
      </c>
      <c r="J6508" s="9">
        <v>-1.837777</v>
      </c>
      <c r="K6508" s="9">
        <v>-7.0303139999999997</v>
      </c>
      <c r="L6508" s="9">
        <v>-5.3743334443028496</v>
      </c>
      <c r="M6508" s="9">
        <v>-19.347601000000001</v>
      </c>
      <c r="N6508" s="9">
        <v>-19.347601000000001</v>
      </c>
      <c r="O6508" s="9">
        <v>-5.3743334443028496</v>
      </c>
      <c r="P6508">
        <v>0</v>
      </c>
      <c r="Q6508" s="9">
        <v>53.549995000000003</v>
      </c>
      <c r="R6508" s="9">
        <v>267836096.98862699</v>
      </c>
      <c r="S6508" s="9">
        <v>2114113974.82546</v>
      </c>
      <c r="T6508" s="9">
        <v>-1.32365231341857E-4</v>
      </c>
      <c r="U6508" s="9">
        <v>5.3743334443028496</v>
      </c>
      <c r="V6508" s="9">
        <v>0</v>
      </c>
      <c r="W6508" s="9">
        <v>5.3743334443028496</v>
      </c>
      <c r="X6508" t="s">
        <v>86</v>
      </c>
      <c r="Y6508" s="9">
        <v>0</v>
      </c>
      <c r="Z6508" s="9">
        <v>1.292015E-2</v>
      </c>
    </row>
    <row r="6509" spans="1:26" x14ac:dyDescent="0.3">
      <c r="A6509">
        <v>2</v>
      </c>
      <c r="B6509">
        <v>0</v>
      </c>
      <c r="C6509">
        <v>0</v>
      </c>
      <c r="D6509">
        <v>1</v>
      </c>
      <c r="E6509">
        <v>0</v>
      </c>
      <c r="F6509">
        <v>0</v>
      </c>
      <c r="G6509">
        <v>0</v>
      </c>
      <c r="H6509" s="9">
        <v>4027.49109825701</v>
      </c>
      <c r="I6509" s="9">
        <v>-1.8379749000000001</v>
      </c>
      <c r="J6509" s="9">
        <v>-1.8370321999999999</v>
      </c>
      <c r="K6509" s="9">
        <v>-7.2396387999999998</v>
      </c>
      <c r="L6509" s="9">
        <v>-5.3756429974732898</v>
      </c>
      <c r="M6509" s="9">
        <v>-19.352314</v>
      </c>
      <c r="N6509" s="9">
        <v>-19.352314</v>
      </c>
      <c r="O6509" s="9">
        <v>-5.3756429974732898</v>
      </c>
      <c r="P6509">
        <v>0</v>
      </c>
      <c r="Q6509" s="9">
        <v>53.549995000000003</v>
      </c>
      <c r="R6509" s="9">
        <v>267836096.98862699</v>
      </c>
      <c r="S6509" s="9">
        <v>2301229551.5758801</v>
      </c>
      <c r="T6509" s="9">
        <v>-1.3095531704418999E-3</v>
      </c>
      <c r="U6509" s="9">
        <v>5.3756429974732898</v>
      </c>
      <c r="V6509" s="9">
        <v>0</v>
      </c>
      <c r="W6509" s="9">
        <v>5.3756429974732898</v>
      </c>
      <c r="X6509" t="s">
        <v>86</v>
      </c>
      <c r="Y6509" s="9">
        <v>0</v>
      </c>
      <c r="Z6509" s="9">
        <v>1.3299449E-2</v>
      </c>
    </row>
    <row r="6510" spans="1:26" x14ac:dyDescent="0.3">
      <c r="A6510">
        <v>2</v>
      </c>
      <c r="B6510">
        <v>0</v>
      </c>
      <c r="C6510">
        <v>0</v>
      </c>
      <c r="D6510">
        <v>1</v>
      </c>
      <c r="E6510">
        <v>0</v>
      </c>
      <c r="F6510">
        <v>0</v>
      </c>
      <c r="G6510">
        <v>0</v>
      </c>
      <c r="H6510" s="9">
        <v>4028.4910982317501</v>
      </c>
      <c r="I6510" s="9">
        <v>-1.8381559000000001</v>
      </c>
      <c r="J6510" s="9">
        <v>-1.8381822999999999</v>
      </c>
      <c r="K6510" s="9">
        <v>-6.9174103999999996</v>
      </c>
      <c r="L6510" s="9">
        <v>-5.3769306286533602</v>
      </c>
      <c r="M6510" s="9">
        <v>-19.356950999999999</v>
      </c>
      <c r="N6510" s="9">
        <v>-19.356950999999999</v>
      </c>
      <c r="O6510" s="9">
        <v>-5.3769306286533602</v>
      </c>
      <c r="P6510">
        <v>0</v>
      </c>
      <c r="Q6510" s="9">
        <v>53.549995000000003</v>
      </c>
      <c r="R6510" s="9">
        <v>267836096.98862699</v>
      </c>
      <c r="S6510" s="9">
        <v>2025743826.49734</v>
      </c>
      <c r="T6510" s="9">
        <v>-1.2876311800749101E-3</v>
      </c>
      <c r="U6510" s="9">
        <v>5.3769306286533602</v>
      </c>
      <c r="V6510" s="9">
        <v>0</v>
      </c>
      <c r="W6510" s="9">
        <v>5.3769306286533602</v>
      </c>
      <c r="X6510" t="s">
        <v>86</v>
      </c>
      <c r="Y6510" s="9">
        <v>0</v>
      </c>
      <c r="Z6510" s="9">
        <v>1.2715462E-2</v>
      </c>
    </row>
    <row r="6511" spans="1:26" x14ac:dyDescent="0.3">
      <c r="A6511">
        <v>2</v>
      </c>
      <c r="B6511">
        <v>0</v>
      </c>
      <c r="C6511">
        <v>0</v>
      </c>
      <c r="D6511">
        <v>1</v>
      </c>
      <c r="E6511">
        <v>0</v>
      </c>
      <c r="F6511">
        <v>0</v>
      </c>
      <c r="G6511">
        <v>0</v>
      </c>
      <c r="H6511" s="9">
        <v>4029.4910982064898</v>
      </c>
      <c r="I6511" s="9">
        <v>-1.8379786</v>
      </c>
      <c r="J6511" s="9">
        <v>-1.8385127000000001</v>
      </c>
      <c r="K6511" s="9">
        <v>-6.8390383999999997</v>
      </c>
      <c r="L6511" s="9">
        <v>-5.3782051413574399</v>
      </c>
      <c r="M6511" s="9">
        <v>-19.361537999999999</v>
      </c>
      <c r="N6511" s="9">
        <v>-19.361537999999999</v>
      </c>
      <c r="O6511" s="9">
        <v>-5.3782051413574399</v>
      </c>
      <c r="P6511">
        <v>0</v>
      </c>
      <c r="Q6511" s="9">
        <v>53.549995000000003</v>
      </c>
      <c r="R6511" s="9">
        <v>267836096.98862699</v>
      </c>
      <c r="S6511" s="9">
        <v>1958756970.1193199</v>
      </c>
      <c r="T6511" s="9">
        <v>-1.2745127040814099E-3</v>
      </c>
      <c r="U6511" s="9">
        <v>5.3782051413574399</v>
      </c>
      <c r="V6511" s="9">
        <v>0</v>
      </c>
      <c r="W6511" s="9">
        <v>5.3782051413574399</v>
      </c>
      <c r="X6511" t="s">
        <v>86</v>
      </c>
      <c r="Y6511" s="9">
        <v>0</v>
      </c>
      <c r="Z6511" s="9">
        <v>1.2573658E-2</v>
      </c>
    </row>
    <row r="6512" spans="1:26" x14ac:dyDescent="0.3">
      <c r="A6512">
        <v>2</v>
      </c>
      <c r="B6512">
        <v>0</v>
      </c>
      <c r="C6512">
        <v>0</v>
      </c>
      <c r="D6512">
        <v>1</v>
      </c>
      <c r="E6512">
        <v>0</v>
      </c>
      <c r="F6512">
        <v>0</v>
      </c>
      <c r="G6512">
        <v>0</v>
      </c>
      <c r="H6512" s="9">
        <v>4030.49109818122</v>
      </c>
      <c r="I6512" s="9">
        <v>-1.8380386</v>
      </c>
      <c r="J6512" s="9">
        <v>-1.8373834</v>
      </c>
      <c r="K6512" s="9">
        <v>-6.5742731000000001</v>
      </c>
      <c r="L6512" s="9">
        <v>-5.3794483913747699</v>
      </c>
      <c r="M6512" s="9">
        <v>-19.366014</v>
      </c>
      <c r="N6512" s="9">
        <v>-19.366014</v>
      </c>
      <c r="O6512" s="9">
        <v>-5.3794483913747699</v>
      </c>
      <c r="P6512">
        <v>0</v>
      </c>
      <c r="Q6512" s="9">
        <v>53.549995000000003</v>
      </c>
      <c r="R6512" s="9">
        <v>267836096.98862699</v>
      </c>
      <c r="S6512" s="9">
        <v>2210863406.3401899</v>
      </c>
      <c r="T6512" s="9">
        <v>-1.24325001732472E-3</v>
      </c>
      <c r="U6512" s="9">
        <v>5.3794483913747699</v>
      </c>
      <c r="V6512" s="9">
        <v>0</v>
      </c>
      <c r="W6512" s="9">
        <v>5.3794483913747699</v>
      </c>
      <c r="X6512" t="s">
        <v>86</v>
      </c>
      <c r="Y6512" s="9">
        <v>0</v>
      </c>
      <c r="Z6512" s="9">
        <v>1.2079461E-2</v>
      </c>
    </row>
    <row r="6513" spans="1:26" x14ac:dyDescent="0.3">
      <c r="A6513">
        <v>2</v>
      </c>
      <c r="B6513">
        <v>0</v>
      </c>
      <c r="C6513">
        <v>0</v>
      </c>
      <c r="D6513">
        <v>1</v>
      </c>
      <c r="E6513">
        <v>0</v>
      </c>
      <c r="F6513">
        <v>0</v>
      </c>
      <c r="G6513">
        <v>0</v>
      </c>
      <c r="H6513" s="9">
        <v>4031.4910981559601</v>
      </c>
      <c r="I6513" s="9">
        <v>-1.8380272</v>
      </c>
      <c r="J6513" s="9">
        <v>-1.8369958</v>
      </c>
      <c r="K6513" s="9">
        <v>-6.2989774000000001</v>
      </c>
      <c r="L6513" s="9">
        <v>-5.3806451188409303</v>
      </c>
      <c r="M6513" s="9">
        <v>-19.370322999999999</v>
      </c>
      <c r="N6513" s="9">
        <v>-19.370322999999999</v>
      </c>
      <c r="O6513" s="9">
        <v>-5.3806451188409303</v>
      </c>
      <c r="P6513">
        <v>0</v>
      </c>
      <c r="Q6513" s="9">
        <v>53.549995000000003</v>
      </c>
      <c r="R6513" s="9">
        <v>267836096.98862699</v>
      </c>
      <c r="S6513" s="9">
        <v>2313328078.08531</v>
      </c>
      <c r="T6513" s="9">
        <v>-1.1967274661595E-3</v>
      </c>
      <c r="U6513" s="9">
        <v>5.3806451188409303</v>
      </c>
      <c r="V6513" s="9">
        <v>0</v>
      </c>
      <c r="W6513" s="9">
        <v>5.3806451188409303</v>
      </c>
      <c r="X6513" t="s">
        <v>86</v>
      </c>
      <c r="Y6513" s="9">
        <v>0</v>
      </c>
      <c r="Z6513" s="9">
        <v>1.1571194999999999E-2</v>
      </c>
    </row>
    <row r="6514" spans="1:26" x14ac:dyDescent="0.3">
      <c r="A6514">
        <v>2</v>
      </c>
      <c r="B6514">
        <v>0</v>
      </c>
      <c r="C6514">
        <v>0</v>
      </c>
      <c r="D6514">
        <v>1</v>
      </c>
      <c r="E6514">
        <v>0</v>
      </c>
      <c r="F6514">
        <v>0</v>
      </c>
      <c r="G6514">
        <v>0</v>
      </c>
      <c r="H6514" s="9">
        <v>4032.4910981306998</v>
      </c>
      <c r="I6514" s="9">
        <v>-1.8380445999999999</v>
      </c>
      <c r="J6514" s="9">
        <v>-1.8369362</v>
      </c>
      <c r="K6514" s="9">
        <v>-6.6726780000000003</v>
      </c>
      <c r="L6514" s="9">
        <v>-5.3819356182857598</v>
      </c>
      <c r="M6514" s="9">
        <v>-19.374967999999999</v>
      </c>
      <c r="N6514" s="9">
        <v>-19.374967999999999</v>
      </c>
      <c r="O6514" s="9">
        <v>-5.3819356182857598</v>
      </c>
      <c r="P6514">
        <v>0</v>
      </c>
      <c r="Q6514" s="9">
        <v>53.549995000000003</v>
      </c>
      <c r="R6514" s="9">
        <v>267836096.98862699</v>
      </c>
      <c r="S6514" s="9">
        <v>2330408833.7721601</v>
      </c>
      <c r="T6514" s="9">
        <v>-1.29049944482861E-3</v>
      </c>
      <c r="U6514" s="9">
        <v>5.3819356182857598</v>
      </c>
      <c r="V6514" s="9">
        <v>0</v>
      </c>
      <c r="W6514" s="9">
        <v>5.3819356182857598</v>
      </c>
      <c r="X6514" t="s">
        <v>86</v>
      </c>
      <c r="Y6514" s="9">
        <v>0</v>
      </c>
      <c r="Z6514" s="9">
        <v>1.2257284E-2</v>
      </c>
    </row>
    <row r="6515" spans="1:26" x14ac:dyDescent="0.3">
      <c r="A6515">
        <v>2</v>
      </c>
      <c r="B6515">
        <v>0</v>
      </c>
      <c r="C6515">
        <v>0</v>
      </c>
      <c r="D6515">
        <v>1</v>
      </c>
      <c r="E6515">
        <v>0</v>
      </c>
      <c r="F6515">
        <v>0</v>
      </c>
      <c r="G6515">
        <v>0</v>
      </c>
      <c r="H6515" s="9">
        <v>4033.49109810544</v>
      </c>
      <c r="I6515" s="9">
        <v>-1.8379804</v>
      </c>
      <c r="J6515" s="9">
        <v>-1.837175</v>
      </c>
      <c r="K6515" s="9">
        <v>-6.3164907000000001</v>
      </c>
      <c r="L6515" s="9">
        <v>-5.3832017500754699</v>
      </c>
      <c r="M6515" s="9">
        <v>-19.379525999999998</v>
      </c>
      <c r="N6515" s="9">
        <v>-19.379525999999998</v>
      </c>
      <c r="O6515" s="9">
        <v>-5.3832017500754699</v>
      </c>
      <c r="P6515">
        <v>0</v>
      </c>
      <c r="Q6515" s="9">
        <v>53.549995000000003</v>
      </c>
      <c r="R6515" s="9">
        <v>267836096.98862699</v>
      </c>
      <c r="S6515" s="9">
        <v>2266110994.9022799</v>
      </c>
      <c r="T6515" s="9">
        <v>-1.2661317897109099E-3</v>
      </c>
      <c r="U6515" s="9">
        <v>5.3832017500754699</v>
      </c>
      <c r="V6515" s="9">
        <v>0</v>
      </c>
      <c r="W6515" s="9">
        <v>5.3832017500754699</v>
      </c>
      <c r="X6515" t="s">
        <v>86</v>
      </c>
      <c r="Y6515" s="9">
        <v>0</v>
      </c>
      <c r="Z6515" s="9">
        <v>1.1604499000000001E-2</v>
      </c>
    </row>
    <row r="6516" spans="1:26" x14ac:dyDescent="0.3">
      <c r="A6516">
        <v>2</v>
      </c>
      <c r="B6516">
        <v>0</v>
      </c>
      <c r="C6516">
        <v>0</v>
      </c>
      <c r="D6516">
        <v>1</v>
      </c>
      <c r="E6516">
        <v>0</v>
      </c>
      <c r="F6516">
        <v>0</v>
      </c>
      <c r="G6516">
        <v>0</v>
      </c>
      <c r="H6516" s="9">
        <v>4034.4910980801801</v>
      </c>
      <c r="I6516" s="9">
        <v>-1.8380706</v>
      </c>
      <c r="J6516" s="9">
        <v>-1.8376043</v>
      </c>
      <c r="K6516" s="9">
        <v>-6.1921406000000001</v>
      </c>
      <c r="L6516" s="9">
        <v>-5.3844663623007403</v>
      </c>
      <c r="M6516" s="9">
        <v>-19.384079</v>
      </c>
      <c r="N6516" s="9">
        <v>-19.384079</v>
      </c>
      <c r="O6516" s="9">
        <v>-5.3844663623007403</v>
      </c>
      <c r="P6516">
        <v>0</v>
      </c>
      <c r="Q6516" s="9">
        <v>53.549995000000003</v>
      </c>
      <c r="R6516" s="9">
        <v>267836096.98862699</v>
      </c>
      <c r="S6516" s="9">
        <v>2158680394.49997</v>
      </c>
      <c r="T6516" s="9">
        <v>-1.26461222526774E-3</v>
      </c>
      <c r="U6516" s="9">
        <v>5.3844663623007403</v>
      </c>
      <c r="V6516" s="9">
        <v>0</v>
      </c>
      <c r="W6516" s="9">
        <v>5.3844663623007403</v>
      </c>
      <c r="X6516" t="s">
        <v>86</v>
      </c>
      <c r="Y6516" s="9">
        <v>0</v>
      </c>
      <c r="Z6516" s="9">
        <v>1.1378704E-2</v>
      </c>
    </row>
    <row r="6517" spans="1:26" x14ac:dyDescent="0.3">
      <c r="A6517">
        <v>2</v>
      </c>
      <c r="B6517">
        <v>0</v>
      </c>
      <c r="C6517">
        <v>0</v>
      </c>
      <c r="D6517">
        <v>1</v>
      </c>
      <c r="E6517">
        <v>0</v>
      </c>
      <c r="F6517">
        <v>0</v>
      </c>
      <c r="G6517">
        <v>0</v>
      </c>
      <c r="H6517" s="9">
        <v>4035.4910980549098</v>
      </c>
      <c r="I6517" s="9">
        <v>-1.8380555999999999</v>
      </c>
      <c r="J6517" s="9">
        <v>-1.8370652000000001</v>
      </c>
      <c r="K6517" s="9">
        <v>-5.74892</v>
      </c>
      <c r="L6517" s="9">
        <v>-5.3857167886618704</v>
      </c>
      <c r="M6517" s="9">
        <v>-19.388580000000001</v>
      </c>
      <c r="N6517" s="9">
        <v>-19.388580000000001</v>
      </c>
      <c r="O6517" s="9">
        <v>-5.3857167886618704</v>
      </c>
      <c r="P6517">
        <v>0</v>
      </c>
      <c r="Q6517" s="9">
        <v>53.549995000000003</v>
      </c>
      <c r="R6517" s="9">
        <v>267836096.98862699</v>
      </c>
      <c r="S6517" s="9">
        <v>2296541628.2418098</v>
      </c>
      <c r="T6517" s="9">
        <v>-1.2504263611372501E-3</v>
      </c>
      <c r="U6517" s="9">
        <v>5.3857167886618704</v>
      </c>
      <c r="V6517" s="9">
        <v>0</v>
      </c>
      <c r="W6517" s="9">
        <v>5.3857167886618704</v>
      </c>
      <c r="X6517" t="s">
        <v>86</v>
      </c>
      <c r="Y6517" s="9">
        <v>0</v>
      </c>
      <c r="Z6517" s="9">
        <v>1.0561141E-2</v>
      </c>
    </row>
    <row r="6518" spans="1:26" x14ac:dyDescent="0.3">
      <c r="A6518">
        <v>2</v>
      </c>
      <c r="B6518">
        <v>0</v>
      </c>
      <c r="C6518">
        <v>0</v>
      </c>
      <c r="D6518">
        <v>1</v>
      </c>
      <c r="E6518">
        <v>0</v>
      </c>
      <c r="F6518">
        <v>0</v>
      </c>
      <c r="G6518">
        <v>0</v>
      </c>
      <c r="H6518" s="9">
        <v>4036.4910980296499</v>
      </c>
      <c r="I6518" s="9">
        <v>-1.8379468000000001</v>
      </c>
      <c r="J6518" s="9">
        <v>-1.8377836999999999</v>
      </c>
      <c r="K6518" s="9">
        <v>-5.3716331000000004</v>
      </c>
      <c r="L6518" s="9">
        <v>-5.38693592499944</v>
      </c>
      <c r="M6518" s="9">
        <v>-19.392969000000001</v>
      </c>
      <c r="N6518" s="9">
        <v>-19.392969000000001</v>
      </c>
      <c r="O6518" s="9">
        <v>-5.38693592499944</v>
      </c>
      <c r="P6518">
        <v>0</v>
      </c>
      <c r="Q6518" s="9">
        <v>53.549995000000003</v>
      </c>
      <c r="R6518" s="9">
        <v>267836096.98862699</v>
      </c>
      <c r="S6518" s="9">
        <v>2117514293.73943</v>
      </c>
      <c r="T6518" s="9">
        <v>-1.2191363375713101E-3</v>
      </c>
      <c r="U6518" s="9">
        <v>5.38693592499944</v>
      </c>
      <c r="V6518" s="9">
        <v>0</v>
      </c>
      <c r="W6518" s="9">
        <v>5.38693592499944</v>
      </c>
      <c r="X6518" t="s">
        <v>86</v>
      </c>
      <c r="Y6518" s="9">
        <v>0</v>
      </c>
      <c r="Z6518" s="9">
        <v>9.8719001000000008E-3</v>
      </c>
    </row>
    <row r="6519" spans="1:26" x14ac:dyDescent="0.3">
      <c r="A6519">
        <v>2</v>
      </c>
      <c r="B6519">
        <v>0</v>
      </c>
      <c r="C6519">
        <v>0</v>
      </c>
      <c r="D6519">
        <v>1</v>
      </c>
      <c r="E6519">
        <v>0</v>
      </c>
      <c r="F6519">
        <v>0</v>
      </c>
      <c r="G6519">
        <v>0</v>
      </c>
      <c r="H6519" s="9">
        <v>4037.4910980043901</v>
      </c>
      <c r="I6519" s="9">
        <v>-1.8380217999999999</v>
      </c>
      <c r="J6519" s="9">
        <v>-1.8382179999999999</v>
      </c>
      <c r="K6519" s="9">
        <v>-4.9820213000000004</v>
      </c>
      <c r="L6519" s="9">
        <v>-5.3881752052960596</v>
      </c>
      <c r="M6519" s="9">
        <v>-19.39743</v>
      </c>
      <c r="N6519" s="9">
        <v>-19.39743</v>
      </c>
      <c r="O6519" s="9">
        <v>-5.3881752052960596</v>
      </c>
      <c r="P6519">
        <v>0</v>
      </c>
      <c r="Q6519" s="9">
        <v>53.549995000000003</v>
      </c>
      <c r="R6519" s="9">
        <v>267836096.98862699</v>
      </c>
      <c r="S6519" s="9">
        <v>2022448231.89134</v>
      </c>
      <c r="T6519" s="9">
        <v>-1.23928029661701E-3</v>
      </c>
      <c r="U6519" s="9">
        <v>5.3881752052960596</v>
      </c>
      <c r="V6519" s="9">
        <v>0</v>
      </c>
      <c r="W6519" s="9">
        <v>5.3881752052960596</v>
      </c>
      <c r="X6519" t="s">
        <v>86</v>
      </c>
      <c r="Y6519" s="9">
        <v>0</v>
      </c>
      <c r="Z6519" s="9">
        <v>9.1580412999999992E-3</v>
      </c>
    </row>
    <row r="6520" spans="1:26" x14ac:dyDescent="0.3">
      <c r="A6520">
        <v>2</v>
      </c>
      <c r="B6520">
        <v>0</v>
      </c>
      <c r="C6520">
        <v>0</v>
      </c>
      <c r="D6520">
        <v>1</v>
      </c>
      <c r="E6520">
        <v>0</v>
      </c>
      <c r="F6520">
        <v>0</v>
      </c>
      <c r="G6520">
        <v>0</v>
      </c>
      <c r="H6520" s="9">
        <v>4038.4910979791298</v>
      </c>
      <c r="I6520" s="9">
        <v>-1.8378798999999999</v>
      </c>
      <c r="J6520" s="9">
        <v>-1.8366296</v>
      </c>
      <c r="K6520" s="9">
        <v>-4.5569629999999997</v>
      </c>
      <c r="L6520" s="9">
        <v>-5.3893733624031004</v>
      </c>
      <c r="M6520" s="9">
        <v>-19.401744999999998</v>
      </c>
      <c r="N6520" s="9">
        <v>-19.401744999999998</v>
      </c>
      <c r="O6520" s="9">
        <v>-5.3893733624031004</v>
      </c>
      <c r="P6520">
        <v>0</v>
      </c>
      <c r="Q6520" s="9">
        <v>53.549995000000003</v>
      </c>
      <c r="R6520" s="9">
        <v>267836096.98862699</v>
      </c>
      <c r="S6520" s="9">
        <v>2422633371.00144</v>
      </c>
      <c r="T6520" s="9">
        <v>-1.1981571070354101E-3</v>
      </c>
      <c r="U6520" s="9">
        <v>5.3893733624031004</v>
      </c>
      <c r="V6520" s="9">
        <v>0</v>
      </c>
      <c r="W6520" s="9">
        <v>5.3893733624031004</v>
      </c>
      <c r="X6520" t="s">
        <v>86</v>
      </c>
      <c r="Y6520" s="9">
        <v>0</v>
      </c>
      <c r="Z6520" s="9">
        <v>8.3694532999999995E-3</v>
      </c>
    </row>
    <row r="6521" spans="1:26" x14ac:dyDescent="0.3">
      <c r="A6521">
        <v>2</v>
      </c>
      <c r="B6521">
        <v>0</v>
      </c>
      <c r="C6521">
        <v>0</v>
      </c>
      <c r="D6521">
        <v>1</v>
      </c>
      <c r="E6521">
        <v>0</v>
      </c>
      <c r="F6521">
        <v>0</v>
      </c>
      <c r="G6521">
        <v>0</v>
      </c>
      <c r="H6521" s="9">
        <v>4039.4910979538599</v>
      </c>
      <c r="I6521" s="9">
        <v>-1.8379487000000001</v>
      </c>
      <c r="J6521" s="9">
        <v>-1.8375300000000001</v>
      </c>
      <c r="K6521" s="9">
        <v>-4.1348041999999996</v>
      </c>
      <c r="L6521" s="9">
        <v>-5.3905773403437598</v>
      </c>
      <c r="M6521" s="9">
        <v>-19.406078000000001</v>
      </c>
      <c r="N6521" s="9">
        <v>-19.406078000000001</v>
      </c>
      <c r="O6521" s="9">
        <v>-5.3905773403437598</v>
      </c>
      <c r="P6521">
        <v>0</v>
      </c>
      <c r="Q6521" s="9">
        <v>53.549995000000003</v>
      </c>
      <c r="R6521" s="9">
        <v>267836096.98862699</v>
      </c>
      <c r="S6521" s="9">
        <v>2179077877.07201</v>
      </c>
      <c r="T6521" s="9">
        <v>-1.20397794066562E-3</v>
      </c>
      <c r="U6521" s="9">
        <v>5.3905773403437598</v>
      </c>
      <c r="V6521" s="9">
        <v>0</v>
      </c>
      <c r="W6521" s="9">
        <v>5.3905773403437598</v>
      </c>
      <c r="X6521" t="s">
        <v>86</v>
      </c>
      <c r="Y6521" s="9">
        <v>0</v>
      </c>
      <c r="Z6521" s="9">
        <v>7.5978269000000001E-3</v>
      </c>
    </row>
    <row r="6522" spans="1:26" x14ac:dyDescent="0.3">
      <c r="A6522">
        <v>2</v>
      </c>
      <c r="B6522">
        <v>0</v>
      </c>
      <c r="C6522">
        <v>0</v>
      </c>
      <c r="D6522">
        <v>1</v>
      </c>
      <c r="E6522">
        <v>0</v>
      </c>
      <c r="F6522">
        <v>0</v>
      </c>
      <c r="G6522">
        <v>0</v>
      </c>
      <c r="H6522" s="9">
        <v>4040.4910979286001</v>
      </c>
      <c r="I6522" s="9">
        <v>-1.8380877</v>
      </c>
      <c r="J6522" s="9">
        <v>-1.8368095</v>
      </c>
      <c r="K6522" s="9">
        <v>-4.1100029999999999</v>
      </c>
      <c r="L6522" s="9">
        <v>-5.3918281995439497</v>
      </c>
      <c r="M6522" s="9">
        <v>-19.410582000000002</v>
      </c>
      <c r="N6522" s="9">
        <v>-19.410582000000002</v>
      </c>
      <c r="O6522" s="9">
        <v>-5.3918281995439497</v>
      </c>
      <c r="P6522">
        <v>0</v>
      </c>
      <c r="Q6522" s="9">
        <v>53.549995000000003</v>
      </c>
      <c r="R6522" s="9">
        <v>267836096.98862699</v>
      </c>
      <c r="S6522" s="9">
        <v>2370677641.6652598</v>
      </c>
      <c r="T6522" s="9">
        <v>-1.2508592001863E-3</v>
      </c>
      <c r="U6522" s="9">
        <v>5.3918281995439497</v>
      </c>
      <c r="V6522" s="9">
        <v>0</v>
      </c>
      <c r="W6522" s="9">
        <v>5.3918281995439497</v>
      </c>
      <c r="X6522" t="s">
        <v>86</v>
      </c>
      <c r="Y6522" s="9">
        <v>0</v>
      </c>
      <c r="Z6522" s="9">
        <v>7.5492924000000001E-3</v>
      </c>
    </row>
    <row r="6523" spans="1:26" x14ac:dyDescent="0.3">
      <c r="A6523">
        <v>2</v>
      </c>
      <c r="B6523">
        <v>0</v>
      </c>
      <c r="C6523">
        <v>0</v>
      </c>
      <c r="D6523">
        <v>1</v>
      </c>
      <c r="E6523">
        <v>0</v>
      </c>
      <c r="F6523">
        <v>0</v>
      </c>
      <c r="G6523">
        <v>0</v>
      </c>
      <c r="H6523" s="9">
        <v>4041.4910979033398</v>
      </c>
      <c r="I6523" s="9">
        <v>-1.8379292</v>
      </c>
      <c r="J6523" s="9">
        <v>-1.8381666999999999</v>
      </c>
      <c r="K6523" s="9">
        <v>-3.7665981999999998</v>
      </c>
      <c r="L6523" s="9">
        <v>-5.3931092250896304</v>
      </c>
      <c r="M6523" s="9">
        <v>-19.415194</v>
      </c>
      <c r="N6523" s="9">
        <v>-19.415194</v>
      </c>
      <c r="O6523" s="9">
        <v>-5.3931092250896304</v>
      </c>
      <c r="P6523">
        <v>0</v>
      </c>
      <c r="Q6523" s="9">
        <v>53.549995000000003</v>
      </c>
      <c r="R6523" s="9">
        <v>267836096.98862699</v>
      </c>
      <c r="S6523" s="9">
        <v>2035130533.50858</v>
      </c>
      <c r="T6523" s="9">
        <v>-1.28102554567632E-3</v>
      </c>
      <c r="U6523" s="9">
        <v>5.3931092250896304</v>
      </c>
      <c r="V6523" s="9">
        <v>0</v>
      </c>
      <c r="W6523" s="9">
        <v>5.3931092250896304</v>
      </c>
      <c r="X6523" t="s">
        <v>86</v>
      </c>
      <c r="Y6523" s="9">
        <v>0</v>
      </c>
      <c r="Z6523" s="9">
        <v>6.9236354999999998E-3</v>
      </c>
    </row>
    <row r="6524" spans="1:26" x14ac:dyDescent="0.3">
      <c r="A6524">
        <v>2</v>
      </c>
      <c r="B6524">
        <v>0</v>
      </c>
      <c r="C6524">
        <v>0</v>
      </c>
      <c r="D6524">
        <v>1</v>
      </c>
      <c r="E6524">
        <v>0</v>
      </c>
      <c r="F6524">
        <v>0</v>
      </c>
      <c r="G6524">
        <v>0</v>
      </c>
      <c r="H6524" s="9">
        <v>4042.4910978780799</v>
      </c>
      <c r="I6524" s="9">
        <v>-1.8379037</v>
      </c>
      <c r="J6524" s="9">
        <v>-1.8361122999999999</v>
      </c>
      <c r="K6524" s="9">
        <v>-3.4608156999999999</v>
      </c>
      <c r="L6524" s="9">
        <v>-5.3943955339045599</v>
      </c>
      <c r="M6524" s="9">
        <v>-19.419824999999999</v>
      </c>
      <c r="N6524" s="9">
        <v>-19.419824999999999</v>
      </c>
      <c r="O6524" s="9">
        <v>-5.3943955339045599</v>
      </c>
      <c r="P6524">
        <v>0</v>
      </c>
      <c r="Q6524" s="9">
        <v>53.549995000000003</v>
      </c>
      <c r="R6524" s="9">
        <v>267836096.98862699</v>
      </c>
      <c r="S6524" s="9">
        <v>2591699792.4681501</v>
      </c>
      <c r="T6524" s="9">
        <v>-1.2863088149357401E-3</v>
      </c>
      <c r="U6524" s="9">
        <v>5.3943955339045599</v>
      </c>
      <c r="V6524" s="9">
        <v>0</v>
      </c>
      <c r="W6524" s="9">
        <v>5.3943955339045599</v>
      </c>
      <c r="X6524" t="s">
        <v>86</v>
      </c>
      <c r="Y6524" s="9">
        <v>0</v>
      </c>
      <c r="Z6524" s="9">
        <v>6.3544461000000002E-3</v>
      </c>
    </row>
    <row r="6525" spans="1:26" x14ac:dyDescent="0.3">
      <c r="A6525">
        <v>2</v>
      </c>
      <c r="B6525">
        <v>0</v>
      </c>
      <c r="C6525">
        <v>0</v>
      </c>
      <c r="D6525">
        <v>1</v>
      </c>
      <c r="E6525">
        <v>0</v>
      </c>
      <c r="F6525">
        <v>0</v>
      </c>
      <c r="G6525">
        <v>0</v>
      </c>
      <c r="H6525" s="9">
        <v>4043.4910978528201</v>
      </c>
      <c r="I6525" s="9">
        <v>-1.8378680999999999</v>
      </c>
      <c r="J6525" s="9">
        <v>-1.8365601</v>
      </c>
      <c r="K6525" s="9">
        <v>-3.0625429</v>
      </c>
      <c r="L6525" s="9">
        <v>-5.3956352117042199</v>
      </c>
      <c r="M6525" s="9">
        <v>-19.424285999999999</v>
      </c>
      <c r="N6525" s="9">
        <v>-19.424285999999999</v>
      </c>
      <c r="O6525" s="9">
        <v>-5.3956352117042199</v>
      </c>
      <c r="P6525">
        <v>0</v>
      </c>
      <c r="Q6525" s="9">
        <v>53.549995000000003</v>
      </c>
      <c r="R6525" s="9">
        <v>267836096.98862699</v>
      </c>
      <c r="S6525" s="9">
        <v>2446592092.3856401</v>
      </c>
      <c r="T6525" s="9">
        <v>-1.2396777996626E-3</v>
      </c>
      <c r="U6525" s="9">
        <v>5.3956352117042199</v>
      </c>
      <c r="V6525" s="9">
        <v>0</v>
      </c>
      <c r="W6525" s="9">
        <v>5.3956352117042199</v>
      </c>
      <c r="X6525" t="s">
        <v>86</v>
      </c>
      <c r="Y6525" s="9">
        <v>0</v>
      </c>
      <c r="Z6525" s="9">
        <v>5.6245443000000001E-3</v>
      </c>
    </row>
    <row r="6526" spans="1:26" x14ac:dyDescent="0.3">
      <c r="A6526">
        <v>2</v>
      </c>
      <c r="B6526">
        <v>0</v>
      </c>
      <c r="C6526">
        <v>0</v>
      </c>
      <c r="D6526">
        <v>1</v>
      </c>
      <c r="E6526">
        <v>0</v>
      </c>
      <c r="F6526">
        <v>0</v>
      </c>
      <c r="G6526">
        <v>0</v>
      </c>
      <c r="H6526" s="9">
        <v>4044.4910978275502</v>
      </c>
      <c r="I6526" s="9">
        <v>-1.8381186</v>
      </c>
      <c r="J6526" s="9">
        <v>-1.8367034</v>
      </c>
      <c r="K6526" s="9">
        <v>-2.7194438000000001</v>
      </c>
      <c r="L6526" s="9">
        <v>-5.3968640968151202</v>
      </c>
      <c r="M6526" s="9">
        <v>-19.428711</v>
      </c>
      <c r="N6526" s="9">
        <v>-19.428711</v>
      </c>
      <c r="O6526" s="9">
        <v>-5.3968640968151202</v>
      </c>
      <c r="P6526">
        <v>0</v>
      </c>
      <c r="Q6526" s="9">
        <v>53.549995000000003</v>
      </c>
      <c r="R6526" s="9">
        <v>267836096.98862699</v>
      </c>
      <c r="S6526" s="9">
        <v>2403919597.20081</v>
      </c>
      <c r="T6526" s="9">
        <v>-1.22888511089502E-3</v>
      </c>
      <c r="U6526" s="9">
        <v>5.3968640968151202</v>
      </c>
      <c r="V6526" s="9">
        <v>0</v>
      </c>
      <c r="W6526" s="9">
        <v>5.3968640968151202</v>
      </c>
      <c r="X6526" t="s">
        <v>86</v>
      </c>
      <c r="Y6526" s="9">
        <v>0</v>
      </c>
      <c r="Z6526" s="9">
        <v>4.9948120000000004E-3</v>
      </c>
    </row>
    <row r="6527" spans="1:26" x14ac:dyDescent="0.3">
      <c r="A6527">
        <v>2</v>
      </c>
      <c r="B6527">
        <v>0</v>
      </c>
      <c r="C6527">
        <v>0</v>
      </c>
      <c r="D6527">
        <v>1</v>
      </c>
      <c r="E6527">
        <v>0</v>
      </c>
      <c r="F6527">
        <v>0</v>
      </c>
      <c r="G6527">
        <v>0</v>
      </c>
      <c r="H6527" s="9">
        <v>4045.4910978022899</v>
      </c>
      <c r="I6527" s="9">
        <v>-1.8380048</v>
      </c>
      <c r="J6527" s="9">
        <v>-1.8390185999999999</v>
      </c>
      <c r="K6527" s="9">
        <v>-2.3889360000000002</v>
      </c>
      <c r="L6527" s="9">
        <v>-5.3980739695854396</v>
      </c>
      <c r="M6527" s="9">
        <v>-19.433064999999999</v>
      </c>
      <c r="N6527" s="9">
        <v>-19.433064999999999</v>
      </c>
      <c r="O6527" s="9">
        <v>-5.3980739695854396</v>
      </c>
      <c r="P6527">
        <v>0</v>
      </c>
      <c r="Q6527" s="9">
        <v>53.549995000000003</v>
      </c>
      <c r="R6527" s="9">
        <v>267836096.98862699</v>
      </c>
      <c r="S6527" s="9">
        <v>1870575758.2330101</v>
      </c>
      <c r="T6527" s="9">
        <v>-1.20987277032202E-3</v>
      </c>
      <c r="U6527" s="9">
        <v>5.3980739695854396</v>
      </c>
      <c r="V6527" s="9">
        <v>0</v>
      </c>
      <c r="W6527" s="9">
        <v>5.3980739695854396</v>
      </c>
      <c r="X6527" t="s">
        <v>86</v>
      </c>
      <c r="Y6527" s="9">
        <v>0</v>
      </c>
      <c r="Z6527" s="9">
        <v>4.3932976999999998E-3</v>
      </c>
    </row>
    <row r="6528" spans="1:26" x14ac:dyDescent="0.3">
      <c r="A6528">
        <v>2</v>
      </c>
      <c r="B6528">
        <v>0</v>
      </c>
      <c r="C6528">
        <v>0</v>
      </c>
      <c r="D6528">
        <v>1</v>
      </c>
      <c r="E6528">
        <v>0</v>
      </c>
      <c r="F6528">
        <v>0</v>
      </c>
      <c r="G6528">
        <v>0</v>
      </c>
      <c r="H6528" s="9">
        <v>4046.4910977770301</v>
      </c>
      <c r="I6528" s="9">
        <v>-1.8381642</v>
      </c>
      <c r="J6528" s="9">
        <v>-1.8383929000000001</v>
      </c>
      <c r="K6528" s="9">
        <v>-2.2951868000000002</v>
      </c>
      <c r="L6528" s="9">
        <v>-5.39928325863794</v>
      </c>
      <c r="M6528" s="9">
        <v>-19.437419999999999</v>
      </c>
      <c r="N6528" s="9">
        <v>-19.437419999999999</v>
      </c>
      <c r="O6528" s="9">
        <v>-5.39928325863794</v>
      </c>
      <c r="P6528">
        <v>0</v>
      </c>
      <c r="Q6528" s="9">
        <v>53.549995000000003</v>
      </c>
      <c r="R6528" s="9">
        <v>267836096.98862699</v>
      </c>
      <c r="S6528" s="9">
        <v>1990442106.9828899</v>
      </c>
      <c r="T6528" s="9">
        <v>-1.2092890524995001E-3</v>
      </c>
      <c r="U6528" s="9">
        <v>5.39928325863794</v>
      </c>
      <c r="V6528" s="9">
        <v>0</v>
      </c>
      <c r="W6528" s="9">
        <v>5.39928325863794</v>
      </c>
      <c r="X6528" t="s">
        <v>86</v>
      </c>
      <c r="Y6528" s="9">
        <v>0</v>
      </c>
      <c r="Z6528" s="9">
        <v>4.2194546999999999E-3</v>
      </c>
    </row>
    <row r="6529" spans="1:26" x14ac:dyDescent="0.3">
      <c r="A6529">
        <v>2</v>
      </c>
      <c r="B6529">
        <v>0</v>
      </c>
      <c r="C6529">
        <v>0</v>
      </c>
      <c r="D6529">
        <v>1</v>
      </c>
      <c r="E6529">
        <v>0</v>
      </c>
      <c r="F6529">
        <v>0</v>
      </c>
      <c r="G6529">
        <v>0</v>
      </c>
      <c r="H6529" s="9">
        <v>4047.4910977517702</v>
      </c>
      <c r="I6529" s="9">
        <v>-1.8378673999999999</v>
      </c>
      <c r="J6529" s="9">
        <v>-1.8383311</v>
      </c>
      <c r="K6529" s="9">
        <v>-2.4773054000000001</v>
      </c>
      <c r="L6529" s="9">
        <v>-5.4005363259151702</v>
      </c>
      <c r="M6529" s="9">
        <v>-19.441931</v>
      </c>
      <c r="N6529" s="9">
        <v>-19.441931</v>
      </c>
      <c r="O6529" s="9">
        <v>-5.4005363259151702</v>
      </c>
      <c r="P6529">
        <v>0</v>
      </c>
      <c r="Q6529" s="9">
        <v>53.549995000000003</v>
      </c>
      <c r="R6529" s="9">
        <v>267836096.98862699</v>
      </c>
      <c r="S6529" s="9">
        <v>2003525220.5213001</v>
      </c>
      <c r="T6529" s="9">
        <v>-1.2530672772328401E-3</v>
      </c>
      <c r="U6529" s="9">
        <v>5.4005363259151702</v>
      </c>
      <c r="V6529" s="9">
        <v>0</v>
      </c>
      <c r="W6529" s="9">
        <v>5.4005363259151702</v>
      </c>
      <c r="X6529" t="s">
        <v>86</v>
      </c>
      <c r="Y6529" s="9">
        <v>0</v>
      </c>
      <c r="Z6529" s="9">
        <v>4.5541078000000002E-3</v>
      </c>
    </row>
    <row r="6530" spans="1:26" x14ac:dyDescent="0.3">
      <c r="A6530">
        <v>2</v>
      </c>
      <c r="B6530">
        <v>0</v>
      </c>
      <c r="C6530">
        <v>0</v>
      </c>
      <c r="D6530">
        <v>1</v>
      </c>
      <c r="E6530">
        <v>0</v>
      </c>
      <c r="F6530">
        <v>0</v>
      </c>
      <c r="G6530">
        <v>0</v>
      </c>
      <c r="H6530" s="9">
        <v>4048.4910977265099</v>
      </c>
      <c r="I6530" s="9">
        <v>-1.8380901999999999</v>
      </c>
      <c r="J6530" s="9">
        <v>-1.8385578</v>
      </c>
      <c r="K6530" s="9">
        <v>-2.4511685000000001</v>
      </c>
      <c r="L6530" s="9">
        <v>-5.4018224045592396</v>
      </c>
      <c r="M6530" s="9">
        <v>-19.446560000000002</v>
      </c>
      <c r="N6530" s="9">
        <v>-19.446560000000002</v>
      </c>
      <c r="O6530" s="9">
        <v>-5.4018224045592396</v>
      </c>
      <c r="P6530">
        <v>0</v>
      </c>
      <c r="Q6530" s="9">
        <v>53.549995000000003</v>
      </c>
      <c r="R6530" s="9">
        <v>267836096.98862699</v>
      </c>
      <c r="S6530" s="9">
        <v>1958408277.2081699</v>
      </c>
      <c r="T6530" s="9">
        <v>-1.2860786440640399E-3</v>
      </c>
      <c r="U6530" s="9">
        <v>5.4018224045592396</v>
      </c>
      <c r="V6530" s="9">
        <v>0</v>
      </c>
      <c r="W6530" s="9">
        <v>5.4018224045592396</v>
      </c>
      <c r="X6530" t="s">
        <v>86</v>
      </c>
      <c r="Y6530" s="9">
        <v>0</v>
      </c>
      <c r="Z6530" s="9">
        <v>4.5066150000000003E-3</v>
      </c>
    </row>
    <row r="6531" spans="1:26" x14ac:dyDescent="0.3">
      <c r="A6531">
        <v>2</v>
      </c>
      <c r="B6531">
        <v>0</v>
      </c>
      <c r="C6531">
        <v>0</v>
      </c>
      <c r="D6531">
        <v>1</v>
      </c>
      <c r="E6531">
        <v>0</v>
      </c>
      <c r="F6531">
        <v>0</v>
      </c>
      <c r="G6531">
        <v>0</v>
      </c>
      <c r="H6531" s="9">
        <v>4049.4910977012401</v>
      </c>
      <c r="I6531" s="9">
        <v>-1.8381126999999999</v>
      </c>
      <c r="J6531" s="9">
        <v>-1.8371644</v>
      </c>
      <c r="K6531" s="9">
        <v>-2.3668437</v>
      </c>
      <c r="L6531" s="9">
        <v>-5.4031113315709298</v>
      </c>
      <c r="M6531" s="9">
        <v>-19.4512</v>
      </c>
      <c r="N6531" s="9">
        <v>-19.4512</v>
      </c>
      <c r="O6531" s="9">
        <v>-5.4031113315709298</v>
      </c>
      <c r="P6531">
        <v>0</v>
      </c>
      <c r="Q6531" s="9">
        <v>53.549995000000003</v>
      </c>
      <c r="R6531" s="9">
        <v>267836096.98862699</v>
      </c>
      <c r="S6531" s="9">
        <v>2277276335.0652599</v>
      </c>
      <c r="T6531" s="9">
        <v>-1.2889270116884699E-3</v>
      </c>
      <c r="U6531" s="9">
        <v>5.4031113315709298</v>
      </c>
      <c r="V6531" s="9">
        <v>0</v>
      </c>
      <c r="W6531" s="9">
        <v>5.4031113315709298</v>
      </c>
      <c r="X6531" t="s">
        <v>86</v>
      </c>
      <c r="Y6531" s="9">
        <v>0</v>
      </c>
      <c r="Z6531" s="9">
        <v>4.3482807999999998E-3</v>
      </c>
    </row>
    <row r="6532" spans="1:26" x14ac:dyDescent="0.3">
      <c r="A6532">
        <v>2</v>
      </c>
      <c r="B6532">
        <v>0</v>
      </c>
      <c r="C6532">
        <v>0</v>
      </c>
      <c r="D6532">
        <v>1</v>
      </c>
      <c r="E6532">
        <v>0</v>
      </c>
      <c r="F6532">
        <v>0</v>
      </c>
      <c r="G6532">
        <v>0</v>
      </c>
      <c r="H6532" s="9">
        <v>4050.4910976759802</v>
      </c>
      <c r="I6532" s="9">
        <v>-1.8381008000000001</v>
      </c>
      <c r="J6532" s="9">
        <v>-1.8385563</v>
      </c>
      <c r="K6532" s="9">
        <v>-2.2135707999999998</v>
      </c>
      <c r="L6532" s="9">
        <v>-5.4043661580161304</v>
      </c>
      <c r="M6532" s="9">
        <v>-19.455718999999998</v>
      </c>
      <c r="N6532" s="9">
        <v>-19.455718999999998</v>
      </c>
      <c r="O6532" s="9">
        <v>-5.4043661580161304</v>
      </c>
      <c r="P6532">
        <v>0</v>
      </c>
      <c r="Q6532" s="9">
        <v>53.549995000000003</v>
      </c>
      <c r="R6532" s="9">
        <v>267836096.98862699</v>
      </c>
      <c r="S6532" s="9">
        <v>1959631860.3322501</v>
      </c>
      <c r="T6532" s="9">
        <v>-1.25482644520857E-3</v>
      </c>
      <c r="U6532" s="9">
        <v>5.4043661580161304</v>
      </c>
      <c r="V6532" s="9">
        <v>0</v>
      </c>
      <c r="W6532" s="9">
        <v>5.4043661580161304</v>
      </c>
      <c r="X6532" t="s">
        <v>86</v>
      </c>
      <c r="Y6532" s="9">
        <v>0</v>
      </c>
      <c r="Z6532" s="9">
        <v>4.0697744000000001E-3</v>
      </c>
    </row>
    <row r="6533" spans="1:26" x14ac:dyDescent="0.3">
      <c r="A6533">
        <v>2</v>
      </c>
      <c r="B6533">
        <v>0</v>
      </c>
      <c r="C6533">
        <v>0</v>
      </c>
      <c r="D6533">
        <v>1</v>
      </c>
      <c r="E6533">
        <v>0</v>
      </c>
      <c r="F6533">
        <v>0</v>
      </c>
      <c r="G6533">
        <v>0</v>
      </c>
      <c r="H6533" s="9">
        <v>4051.4910976507199</v>
      </c>
      <c r="I6533" s="9">
        <v>-1.8380308000000001</v>
      </c>
      <c r="J6533" s="9">
        <v>-1.8378361000000001</v>
      </c>
      <c r="K6533" s="9">
        <v>-2.3096478</v>
      </c>
      <c r="L6533" s="9">
        <v>-5.4056000793510002</v>
      </c>
      <c r="M6533" s="9">
        <v>-19.460160999999999</v>
      </c>
      <c r="N6533" s="9">
        <v>-19.460160999999999</v>
      </c>
      <c r="O6533" s="9">
        <v>-5.4056000793510002</v>
      </c>
      <c r="P6533">
        <v>0</v>
      </c>
      <c r="Q6533" s="9">
        <v>53.549995000000003</v>
      </c>
      <c r="R6533" s="9">
        <v>267836096.98862699</v>
      </c>
      <c r="S6533" s="9">
        <v>2112767972.7379701</v>
      </c>
      <c r="T6533" s="9">
        <v>-1.23392133486266E-3</v>
      </c>
      <c r="U6533" s="9">
        <v>5.4056000793510002</v>
      </c>
      <c r="V6533" s="9">
        <v>0</v>
      </c>
      <c r="W6533" s="9">
        <v>5.4056000793510002</v>
      </c>
      <c r="X6533" t="s">
        <v>86</v>
      </c>
      <c r="Y6533" s="9">
        <v>0</v>
      </c>
      <c r="Z6533" s="9">
        <v>4.2447541000000004E-3</v>
      </c>
    </row>
    <row r="6534" spans="1:26" x14ac:dyDescent="0.3">
      <c r="A6534">
        <v>2</v>
      </c>
      <c r="B6534">
        <v>0</v>
      </c>
      <c r="C6534">
        <v>0</v>
      </c>
      <c r="D6534">
        <v>1</v>
      </c>
      <c r="E6534">
        <v>0</v>
      </c>
      <c r="F6534">
        <v>0</v>
      </c>
      <c r="G6534">
        <v>0</v>
      </c>
      <c r="H6534" s="9">
        <v>4052.49109762546</v>
      </c>
      <c r="I6534" s="9">
        <v>-1.8380691</v>
      </c>
      <c r="J6534" s="9">
        <v>-1.8376679</v>
      </c>
      <c r="K6534" s="9">
        <v>-2.4322813000000001</v>
      </c>
      <c r="L6534" s="9">
        <v>-5.4068128659163097</v>
      </c>
      <c r="M6534" s="9">
        <v>-19.464527</v>
      </c>
      <c r="N6534" s="9">
        <v>-19.464527</v>
      </c>
      <c r="O6534" s="9">
        <v>-5.4068128659163097</v>
      </c>
      <c r="P6534">
        <v>0</v>
      </c>
      <c r="Q6534" s="9">
        <v>53.549995000000003</v>
      </c>
      <c r="R6534" s="9">
        <v>267836096.98862699</v>
      </c>
      <c r="S6534" s="9">
        <v>2152403636.57338</v>
      </c>
      <c r="T6534" s="9">
        <v>-1.21278656531753E-3</v>
      </c>
      <c r="U6534" s="9">
        <v>5.4068128659163097</v>
      </c>
      <c r="V6534" s="9">
        <v>0</v>
      </c>
      <c r="W6534" s="9">
        <v>5.4068128659163097</v>
      </c>
      <c r="X6534" t="s">
        <v>86</v>
      </c>
      <c r="Y6534" s="9">
        <v>0</v>
      </c>
      <c r="Z6534" s="9">
        <v>4.4697252999999996E-3</v>
      </c>
    </row>
    <row r="6535" spans="1:26" x14ac:dyDescent="0.3">
      <c r="A6535">
        <v>2</v>
      </c>
      <c r="B6535">
        <v>0</v>
      </c>
      <c r="C6535">
        <v>0</v>
      </c>
      <c r="D6535">
        <v>1</v>
      </c>
      <c r="E6535">
        <v>0</v>
      </c>
      <c r="F6535">
        <v>0</v>
      </c>
      <c r="G6535">
        <v>0</v>
      </c>
      <c r="H6535" s="9">
        <v>4053.4910976001902</v>
      </c>
      <c r="I6535" s="9">
        <v>-1.8379027999999999</v>
      </c>
      <c r="J6535" s="9">
        <v>-1.8388515000000001</v>
      </c>
      <c r="K6535" s="9">
        <v>-2.6880033000000001</v>
      </c>
      <c r="L6535" s="9">
        <v>-5.4080091503692698</v>
      </c>
      <c r="M6535" s="9">
        <v>-19.468831999999999</v>
      </c>
      <c r="N6535" s="9">
        <v>-19.468831999999999</v>
      </c>
      <c r="O6535" s="9">
        <v>-5.4080091503692698</v>
      </c>
      <c r="P6535">
        <v>0</v>
      </c>
      <c r="Q6535" s="9">
        <v>53.549995000000003</v>
      </c>
      <c r="R6535" s="9">
        <v>267836096.98862699</v>
      </c>
      <c r="S6535" s="9">
        <v>1904533576.4664299</v>
      </c>
      <c r="T6535" s="9">
        <v>-1.1962844529547201E-3</v>
      </c>
      <c r="U6535" s="9">
        <v>5.4080091503692698</v>
      </c>
      <c r="V6535" s="9">
        <v>0</v>
      </c>
      <c r="W6535" s="9">
        <v>5.4080091503692698</v>
      </c>
      <c r="X6535" t="s">
        <v>86</v>
      </c>
      <c r="Y6535" s="9">
        <v>0</v>
      </c>
      <c r="Z6535" s="9">
        <v>4.9428386E-3</v>
      </c>
    </row>
    <row r="6536" spans="1:26" x14ac:dyDescent="0.3">
      <c r="A6536">
        <v>2</v>
      </c>
      <c r="B6536">
        <v>0</v>
      </c>
      <c r="C6536">
        <v>0</v>
      </c>
      <c r="D6536">
        <v>1</v>
      </c>
      <c r="E6536">
        <v>0</v>
      </c>
      <c r="F6536">
        <v>0</v>
      </c>
      <c r="G6536">
        <v>0</v>
      </c>
      <c r="H6536" s="9">
        <v>4054.4910975749299</v>
      </c>
      <c r="I6536" s="9">
        <v>-1.8378791999999999</v>
      </c>
      <c r="J6536" s="9">
        <v>-1.8383186</v>
      </c>
      <c r="K6536" s="9">
        <v>-3.0189686</v>
      </c>
      <c r="L6536" s="9">
        <v>-5.4092067983999197</v>
      </c>
      <c r="M6536" s="9">
        <v>-19.473144999999999</v>
      </c>
      <c r="N6536" s="9">
        <v>-19.473144999999999</v>
      </c>
      <c r="O6536" s="9">
        <v>-5.4092067983999197</v>
      </c>
      <c r="P6536">
        <v>0</v>
      </c>
      <c r="Q6536" s="9">
        <v>53.549995000000003</v>
      </c>
      <c r="R6536" s="9">
        <v>267836096.98862699</v>
      </c>
      <c r="S6536" s="9">
        <v>2009312458.09238</v>
      </c>
      <c r="T6536" s="9">
        <v>-1.1976480306516899E-3</v>
      </c>
      <c r="U6536" s="9">
        <v>5.4092067983999197</v>
      </c>
      <c r="V6536" s="9">
        <v>0</v>
      </c>
      <c r="W6536" s="9">
        <v>5.4092067983999197</v>
      </c>
      <c r="X6536" t="s">
        <v>86</v>
      </c>
      <c r="Y6536" s="9">
        <v>0</v>
      </c>
      <c r="Z6536" s="9">
        <v>5.5498262E-3</v>
      </c>
    </row>
    <row r="6537" spans="1:26" x14ac:dyDescent="0.3">
      <c r="A6537">
        <v>2</v>
      </c>
      <c r="B6537">
        <v>0</v>
      </c>
      <c r="C6537">
        <v>0</v>
      </c>
      <c r="D6537">
        <v>1</v>
      </c>
      <c r="E6537">
        <v>0</v>
      </c>
      <c r="F6537">
        <v>0</v>
      </c>
      <c r="G6537">
        <v>0</v>
      </c>
      <c r="H6537" s="9">
        <v>4055.49109754967</v>
      </c>
      <c r="I6537" s="9">
        <v>-1.8379129000000001</v>
      </c>
      <c r="J6537" s="9">
        <v>-1.8379987</v>
      </c>
      <c r="K6537" s="9">
        <v>-3.2790403000000001</v>
      </c>
      <c r="L6537" s="9">
        <v>-5.4104072650696304</v>
      </c>
      <c r="M6537" s="9">
        <v>-19.477467000000001</v>
      </c>
      <c r="N6537" s="9">
        <v>-19.477467000000001</v>
      </c>
      <c r="O6537" s="9">
        <v>-5.4104072650696304</v>
      </c>
      <c r="P6537">
        <v>0</v>
      </c>
      <c r="Q6537" s="9">
        <v>53.549995000000003</v>
      </c>
      <c r="R6537" s="9">
        <v>267836096.98862699</v>
      </c>
      <c r="S6537" s="9">
        <v>2078088286.9216399</v>
      </c>
      <c r="T6537" s="9">
        <v>-1.2004666697054099E-3</v>
      </c>
      <c r="U6537" s="9">
        <v>5.4104072650696304</v>
      </c>
      <c r="V6537" s="9">
        <v>0</v>
      </c>
      <c r="W6537" s="9">
        <v>5.4104072650696304</v>
      </c>
      <c r="X6537" t="s">
        <v>86</v>
      </c>
      <c r="Y6537" s="9">
        <v>0</v>
      </c>
      <c r="Z6537" s="9">
        <v>6.026872E-3</v>
      </c>
    </row>
    <row r="6538" spans="1:26" x14ac:dyDescent="0.3">
      <c r="A6538">
        <v>2</v>
      </c>
      <c r="B6538">
        <v>0</v>
      </c>
      <c r="C6538">
        <v>0</v>
      </c>
      <c r="D6538">
        <v>1</v>
      </c>
      <c r="E6538">
        <v>0</v>
      </c>
      <c r="F6538">
        <v>0</v>
      </c>
      <c r="G6538">
        <v>0</v>
      </c>
      <c r="H6538" s="9">
        <v>4056.4910975244102</v>
      </c>
      <c r="I6538" s="9">
        <v>-1.8380865</v>
      </c>
      <c r="J6538" s="9">
        <v>-1.8384076</v>
      </c>
      <c r="K6538" s="9">
        <v>-3.9042270000000001</v>
      </c>
      <c r="L6538" s="9">
        <v>-5.4116151870417903</v>
      </c>
      <c r="M6538" s="9">
        <v>-19.481815000000001</v>
      </c>
      <c r="N6538" s="9">
        <v>-19.481815000000001</v>
      </c>
      <c r="O6538" s="9">
        <v>-5.4116151870417903</v>
      </c>
      <c r="P6538">
        <v>0</v>
      </c>
      <c r="Q6538" s="9">
        <v>53.549995000000003</v>
      </c>
      <c r="R6538" s="9">
        <v>267836096.98862699</v>
      </c>
      <c r="S6538" s="9">
        <v>1991967415.40975</v>
      </c>
      <c r="T6538" s="9">
        <v>-1.20792197216879E-3</v>
      </c>
      <c r="U6538" s="9">
        <v>5.4116151870417903</v>
      </c>
      <c r="V6538" s="9">
        <v>0</v>
      </c>
      <c r="W6538" s="9">
        <v>5.4116151870417903</v>
      </c>
      <c r="X6538" t="s">
        <v>86</v>
      </c>
      <c r="Y6538" s="9">
        <v>0</v>
      </c>
      <c r="Z6538" s="9">
        <v>7.1775605999999997E-3</v>
      </c>
    </row>
    <row r="6539" spans="1:26" x14ac:dyDescent="0.3">
      <c r="A6539">
        <v>2</v>
      </c>
      <c r="B6539">
        <v>0</v>
      </c>
      <c r="C6539">
        <v>0</v>
      </c>
      <c r="D6539">
        <v>1</v>
      </c>
      <c r="E6539">
        <v>0</v>
      </c>
      <c r="F6539">
        <v>0</v>
      </c>
      <c r="G6539">
        <v>0</v>
      </c>
      <c r="H6539" s="9">
        <v>4057.4910974991499</v>
      </c>
      <c r="I6539" s="9">
        <v>-1.8378407000000001</v>
      </c>
      <c r="J6539" s="9">
        <v>-1.8375288000000001</v>
      </c>
      <c r="K6539" s="9">
        <v>-4.0803174999999996</v>
      </c>
      <c r="L6539" s="9">
        <v>-5.4128838302307898</v>
      </c>
      <c r="M6539" s="9">
        <v>-19.486381999999999</v>
      </c>
      <c r="N6539" s="9">
        <v>-19.486381999999999</v>
      </c>
      <c r="O6539" s="9">
        <v>-5.4128838302307898</v>
      </c>
      <c r="P6539">
        <v>0</v>
      </c>
      <c r="Q6539" s="9">
        <v>53.549995000000003</v>
      </c>
      <c r="R6539" s="9">
        <v>267836096.98862699</v>
      </c>
      <c r="S6539" s="9">
        <v>2188353910.3791499</v>
      </c>
      <c r="T6539" s="9">
        <v>-1.26864318899322E-3</v>
      </c>
      <c r="U6539" s="9">
        <v>5.4128838302307898</v>
      </c>
      <c r="V6539" s="9">
        <v>0</v>
      </c>
      <c r="W6539" s="9">
        <v>5.4128838302307898</v>
      </c>
      <c r="X6539" t="s">
        <v>86</v>
      </c>
      <c r="Y6539" s="9">
        <v>0</v>
      </c>
      <c r="Z6539" s="9">
        <v>7.4977009000000002E-3</v>
      </c>
    </row>
    <row r="6540" spans="1:26" x14ac:dyDescent="0.3">
      <c r="A6540">
        <v>2</v>
      </c>
      <c r="B6540">
        <v>0</v>
      </c>
      <c r="C6540">
        <v>0</v>
      </c>
      <c r="D6540">
        <v>1</v>
      </c>
      <c r="E6540">
        <v>0</v>
      </c>
      <c r="F6540">
        <v>0</v>
      </c>
      <c r="G6540">
        <v>0</v>
      </c>
      <c r="H6540" s="9">
        <v>4058.49109747388</v>
      </c>
      <c r="I6540" s="9">
        <v>-1.8379985000000001</v>
      </c>
      <c r="J6540" s="9">
        <v>-1.8385619</v>
      </c>
      <c r="K6540" s="9">
        <v>-4.5863427999999997</v>
      </c>
      <c r="L6540" s="9">
        <v>-5.4141579251623098</v>
      </c>
      <c r="M6540" s="9">
        <v>-19.490969</v>
      </c>
      <c r="N6540" s="9">
        <v>-19.490969</v>
      </c>
      <c r="O6540" s="9">
        <v>-5.4141579251623098</v>
      </c>
      <c r="P6540">
        <v>0</v>
      </c>
      <c r="Q6540" s="9">
        <v>53.549995000000003</v>
      </c>
      <c r="R6540" s="9">
        <v>267836096.98862699</v>
      </c>
      <c r="S6540" s="9">
        <v>1962066204.0232899</v>
      </c>
      <c r="T6540" s="9">
        <v>-1.27409493152264E-3</v>
      </c>
      <c r="U6540" s="9">
        <v>5.4141579251623098</v>
      </c>
      <c r="V6540" s="9">
        <v>0</v>
      </c>
      <c r="W6540" s="9">
        <v>5.4141579251623098</v>
      </c>
      <c r="X6540" t="s">
        <v>86</v>
      </c>
      <c r="Y6540" s="9">
        <v>0</v>
      </c>
      <c r="Z6540" s="9">
        <v>8.4322747000000007E-3</v>
      </c>
    </row>
    <row r="6541" spans="1:26" x14ac:dyDescent="0.3">
      <c r="A6541">
        <v>2</v>
      </c>
      <c r="B6541">
        <v>0</v>
      </c>
      <c r="C6541">
        <v>0</v>
      </c>
      <c r="D6541">
        <v>1</v>
      </c>
      <c r="E6541">
        <v>0</v>
      </c>
      <c r="F6541">
        <v>0</v>
      </c>
      <c r="G6541">
        <v>0</v>
      </c>
      <c r="H6541" s="9">
        <v>4059.4910974486202</v>
      </c>
      <c r="I6541" s="9">
        <v>-1.8379014</v>
      </c>
      <c r="J6541" s="9">
        <v>-1.8378489</v>
      </c>
      <c r="K6541" s="9">
        <v>-4.3028053999999996</v>
      </c>
      <c r="L6541" s="9">
        <v>-5.4153981306391499</v>
      </c>
      <c r="M6541" s="9">
        <v>-19.495433999999999</v>
      </c>
      <c r="N6541" s="9">
        <v>-19.495433999999999</v>
      </c>
      <c r="O6541" s="9">
        <v>-5.4153981306391499</v>
      </c>
      <c r="P6541">
        <v>0</v>
      </c>
      <c r="Q6541" s="9">
        <v>53.549995000000003</v>
      </c>
      <c r="R6541" s="9">
        <v>267836096.98862699</v>
      </c>
      <c r="S6541" s="9">
        <v>2113667143.0171499</v>
      </c>
      <c r="T6541" s="9">
        <v>-1.2402054768409999E-3</v>
      </c>
      <c r="U6541" s="9">
        <v>5.4153981306391499</v>
      </c>
      <c r="V6541" s="9">
        <v>0</v>
      </c>
      <c r="W6541" s="9">
        <v>5.4153981306391499</v>
      </c>
      <c r="X6541" t="s">
        <v>86</v>
      </c>
      <c r="Y6541" s="9">
        <v>0</v>
      </c>
      <c r="Z6541" s="9">
        <v>7.9079065000000007E-3</v>
      </c>
    </row>
    <row r="6542" spans="1:26" x14ac:dyDescent="0.3">
      <c r="A6542">
        <v>2</v>
      </c>
      <c r="B6542">
        <v>0</v>
      </c>
      <c r="C6542">
        <v>0</v>
      </c>
      <c r="D6542">
        <v>1</v>
      </c>
      <c r="E6542">
        <v>0</v>
      </c>
      <c r="F6542">
        <v>0</v>
      </c>
      <c r="G6542">
        <v>0</v>
      </c>
      <c r="H6542" s="9">
        <v>4060.4910974233599</v>
      </c>
      <c r="I6542" s="9">
        <v>-1.8378646000000001</v>
      </c>
      <c r="J6542" s="9">
        <v>-1.8387358</v>
      </c>
      <c r="K6542" s="9">
        <v>-4.8759474999999997</v>
      </c>
      <c r="L6542" s="9">
        <v>-5.4165638295126204</v>
      </c>
      <c r="M6542" s="9">
        <v>-19.49963</v>
      </c>
      <c r="N6542" s="9">
        <v>-19.49963</v>
      </c>
      <c r="O6542" s="9">
        <v>-5.4165638295126204</v>
      </c>
      <c r="P6542">
        <v>0</v>
      </c>
      <c r="Q6542" s="9">
        <v>53.549995000000003</v>
      </c>
      <c r="R6542" s="9">
        <v>267836096.98862699</v>
      </c>
      <c r="S6542" s="9">
        <v>1929279333.9000101</v>
      </c>
      <c r="T6542" s="9">
        <v>-1.16569887346695E-3</v>
      </c>
      <c r="U6542" s="9">
        <v>5.4165638295126204</v>
      </c>
      <c r="V6542" s="9">
        <v>0</v>
      </c>
      <c r="W6542" s="9">
        <v>5.4165638295126204</v>
      </c>
      <c r="X6542" t="s">
        <v>86</v>
      </c>
      <c r="Y6542" s="9">
        <v>0</v>
      </c>
      <c r="Z6542" s="9">
        <v>8.9655789E-3</v>
      </c>
    </row>
    <row r="6543" spans="1:26" x14ac:dyDescent="0.3">
      <c r="A6543">
        <v>2</v>
      </c>
      <c r="B6543">
        <v>0</v>
      </c>
      <c r="C6543">
        <v>0</v>
      </c>
      <c r="D6543">
        <v>1</v>
      </c>
      <c r="E6543">
        <v>0</v>
      </c>
      <c r="F6543">
        <v>0</v>
      </c>
      <c r="G6543">
        <v>0</v>
      </c>
      <c r="H6543" s="9">
        <v>4061.4910973981</v>
      </c>
      <c r="I6543" s="9">
        <v>-1.837985</v>
      </c>
      <c r="J6543" s="9">
        <v>-1.8375398999999999</v>
      </c>
      <c r="K6543" s="9">
        <v>-5.6313228999999998</v>
      </c>
      <c r="L6543" s="9">
        <v>-5.4178290843030803</v>
      </c>
      <c r="M6543" s="9">
        <v>-19.504185</v>
      </c>
      <c r="N6543" s="9">
        <v>-19.504185</v>
      </c>
      <c r="O6543" s="9">
        <v>-5.4178290843030803</v>
      </c>
      <c r="P6543">
        <v>0</v>
      </c>
      <c r="Q6543" s="9">
        <v>53.549995000000003</v>
      </c>
      <c r="R6543" s="9">
        <v>267836096.98862699</v>
      </c>
      <c r="S6543" s="9">
        <v>2187632180.0816302</v>
      </c>
      <c r="T6543" s="9">
        <v>-1.26525479046435E-3</v>
      </c>
      <c r="U6543" s="9">
        <v>5.4178290843030803</v>
      </c>
      <c r="V6543" s="9">
        <v>0</v>
      </c>
      <c r="W6543" s="9">
        <v>5.4178290843030803</v>
      </c>
      <c r="X6543" t="s">
        <v>86</v>
      </c>
      <c r="Y6543" s="9">
        <v>0</v>
      </c>
      <c r="Z6543" s="9">
        <v>1.0347781E-2</v>
      </c>
    </row>
    <row r="6544" spans="1:26" x14ac:dyDescent="0.3">
      <c r="A6544">
        <v>2</v>
      </c>
      <c r="B6544">
        <v>0</v>
      </c>
      <c r="C6544">
        <v>0</v>
      </c>
      <c r="D6544">
        <v>1</v>
      </c>
      <c r="E6544">
        <v>0</v>
      </c>
      <c r="F6544">
        <v>0</v>
      </c>
      <c r="G6544">
        <v>0</v>
      </c>
      <c r="H6544" s="9">
        <v>4062.4910973728402</v>
      </c>
      <c r="I6544" s="9">
        <v>-1.8378414999999999</v>
      </c>
      <c r="J6544" s="9">
        <v>-1.8393980999999999</v>
      </c>
      <c r="K6544" s="9">
        <v>-5.2089733999999996</v>
      </c>
      <c r="L6544" s="9">
        <v>-5.4190920228184796</v>
      </c>
      <c r="M6544" s="9">
        <v>-19.508731999999998</v>
      </c>
      <c r="N6544" s="9">
        <v>-19.508731999999998</v>
      </c>
      <c r="O6544" s="9">
        <v>-5.4190920228184796</v>
      </c>
      <c r="P6544">
        <v>0</v>
      </c>
      <c r="Q6544" s="9">
        <v>53.549995000000003</v>
      </c>
      <c r="R6544" s="9">
        <v>267836096.98862699</v>
      </c>
      <c r="S6544" s="9">
        <v>1811876027.8380699</v>
      </c>
      <c r="T6544" s="9">
        <v>-1.2629385153983799E-3</v>
      </c>
      <c r="U6544" s="9">
        <v>5.4190920228184796</v>
      </c>
      <c r="V6544" s="9">
        <v>0</v>
      </c>
      <c r="W6544" s="9">
        <v>5.4190920228184796</v>
      </c>
      <c r="X6544" t="s">
        <v>86</v>
      </c>
      <c r="Y6544" s="9">
        <v>0</v>
      </c>
      <c r="Z6544" s="9">
        <v>9.5813758999999995E-3</v>
      </c>
    </row>
    <row r="6545" spans="1:26" x14ac:dyDescent="0.3">
      <c r="A6545">
        <v>2</v>
      </c>
      <c r="B6545">
        <v>0</v>
      </c>
      <c r="C6545">
        <v>0</v>
      </c>
      <c r="D6545">
        <v>1</v>
      </c>
      <c r="E6545">
        <v>0</v>
      </c>
      <c r="F6545">
        <v>0</v>
      </c>
      <c r="G6545">
        <v>0</v>
      </c>
      <c r="H6545" s="9">
        <v>4063.4910973475698</v>
      </c>
      <c r="I6545" s="9">
        <v>-1.8379186000000001</v>
      </c>
      <c r="J6545" s="9">
        <v>-1.8370770000000001</v>
      </c>
      <c r="K6545" s="9">
        <v>-5.2969613000000004</v>
      </c>
      <c r="L6545" s="9">
        <v>-5.4202798253007396</v>
      </c>
      <c r="M6545" s="9">
        <v>-19.513007999999999</v>
      </c>
      <c r="N6545" s="9">
        <v>-19.513007999999999</v>
      </c>
      <c r="O6545" s="9">
        <v>-5.4202798253007396</v>
      </c>
      <c r="P6545">
        <v>0</v>
      </c>
      <c r="Q6545" s="9">
        <v>53.549995000000003</v>
      </c>
      <c r="R6545" s="9">
        <v>267836096.98862699</v>
      </c>
      <c r="S6545" s="9">
        <v>2308011298.5867901</v>
      </c>
      <c r="T6545" s="9">
        <v>-1.18780248226091E-3</v>
      </c>
      <c r="U6545" s="9">
        <v>5.4202798253007396</v>
      </c>
      <c r="V6545" s="9">
        <v>0</v>
      </c>
      <c r="W6545" s="9">
        <v>5.4202798253007396</v>
      </c>
      <c r="X6545" t="s">
        <v>86</v>
      </c>
      <c r="Y6545" s="9">
        <v>0</v>
      </c>
      <c r="Z6545" s="9">
        <v>9.7309257999999999E-3</v>
      </c>
    </row>
    <row r="6546" spans="1:26" x14ac:dyDescent="0.3">
      <c r="A6546">
        <v>2</v>
      </c>
      <c r="B6546">
        <v>0</v>
      </c>
      <c r="C6546">
        <v>0</v>
      </c>
      <c r="D6546">
        <v>1</v>
      </c>
      <c r="E6546">
        <v>0</v>
      </c>
      <c r="F6546">
        <v>0</v>
      </c>
      <c r="G6546">
        <v>0</v>
      </c>
      <c r="H6546" s="9">
        <v>4064.49109732231</v>
      </c>
      <c r="I6546" s="9">
        <v>-1.8379008999999999</v>
      </c>
      <c r="J6546" s="9">
        <v>-1.8385623</v>
      </c>
      <c r="K6546" s="9">
        <v>-5.7610916999999997</v>
      </c>
      <c r="L6546" s="9">
        <v>-5.42148684979158</v>
      </c>
      <c r="M6546" s="9">
        <v>-19.517353</v>
      </c>
      <c r="N6546" s="9">
        <v>-19.517353</v>
      </c>
      <c r="O6546" s="9">
        <v>-5.42148684979158</v>
      </c>
      <c r="P6546">
        <v>0</v>
      </c>
      <c r="Q6546" s="9">
        <v>53.549995000000003</v>
      </c>
      <c r="R6546" s="9">
        <v>267836096.98862699</v>
      </c>
      <c r="S6546" s="9">
        <v>1964642034.84603</v>
      </c>
      <c r="T6546" s="9">
        <v>-1.2070244908333101E-3</v>
      </c>
      <c r="U6546" s="9">
        <v>5.42148684979158</v>
      </c>
      <c r="V6546" s="9">
        <v>0</v>
      </c>
      <c r="W6546" s="9">
        <v>5.42148684979158</v>
      </c>
      <c r="X6546" t="s">
        <v>86</v>
      </c>
      <c r="Y6546" s="9">
        <v>0</v>
      </c>
      <c r="Z6546" s="9">
        <v>1.0592125000000001E-2</v>
      </c>
    </row>
    <row r="6547" spans="1:26" x14ac:dyDescent="0.3">
      <c r="A6547">
        <v>2</v>
      </c>
      <c r="B6547">
        <v>0</v>
      </c>
      <c r="C6547">
        <v>0</v>
      </c>
      <c r="D6547">
        <v>1</v>
      </c>
      <c r="E6547">
        <v>0</v>
      </c>
      <c r="F6547">
        <v>0</v>
      </c>
      <c r="G6547">
        <v>0</v>
      </c>
      <c r="H6547" s="9">
        <v>4065.4910972970501</v>
      </c>
      <c r="I6547" s="9">
        <v>-1.8379030999999999</v>
      </c>
      <c r="J6547" s="9">
        <v>-1.8395957000000001</v>
      </c>
      <c r="K6547" s="9">
        <v>-6.9992552000000003</v>
      </c>
      <c r="L6547" s="9">
        <v>-5.4227592254775896</v>
      </c>
      <c r="M6547" s="9">
        <v>-19.521933000000001</v>
      </c>
      <c r="N6547" s="9">
        <v>-19.521933000000001</v>
      </c>
      <c r="O6547" s="9">
        <v>-5.4227592254775896</v>
      </c>
      <c r="P6547">
        <v>0</v>
      </c>
      <c r="Q6547" s="9">
        <v>53.549995000000003</v>
      </c>
      <c r="R6547" s="9">
        <v>267836096.98862699</v>
      </c>
      <c r="S6547" s="9">
        <v>1780551193.9547901</v>
      </c>
      <c r="T6547" s="9">
        <v>-1.27237568600957E-3</v>
      </c>
      <c r="U6547" s="9">
        <v>5.4227592254775896</v>
      </c>
      <c r="V6547" s="9">
        <v>0</v>
      </c>
      <c r="W6547" s="9">
        <v>5.4227592254775896</v>
      </c>
      <c r="X6547" t="s">
        <v>86</v>
      </c>
      <c r="Y6547" s="9">
        <v>0</v>
      </c>
      <c r="Z6547" s="9">
        <v>1.28758E-2</v>
      </c>
    </row>
    <row r="6548" spans="1:26" x14ac:dyDescent="0.3">
      <c r="A6548">
        <v>2</v>
      </c>
      <c r="B6548">
        <v>0</v>
      </c>
      <c r="C6548">
        <v>0</v>
      </c>
      <c r="D6548">
        <v>1</v>
      </c>
      <c r="E6548">
        <v>0</v>
      </c>
      <c r="F6548">
        <v>0</v>
      </c>
      <c r="G6548">
        <v>0</v>
      </c>
      <c r="H6548" s="9">
        <v>4066.4910972717898</v>
      </c>
      <c r="I6548" s="9">
        <v>-1.8381071</v>
      </c>
      <c r="J6548" s="9">
        <v>-1.8395946000000001</v>
      </c>
      <c r="K6548" s="9">
        <v>-5.8425164000000001</v>
      </c>
      <c r="L6548" s="9">
        <v>-5.4240878485784201</v>
      </c>
      <c r="M6548" s="9">
        <v>-19.526716</v>
      </c>
      <c r="N6548" s="9">
        <v>-19.526716</v>
      </c>
      <c r="O6548" s="9">
        <v>-5.4240878485784201</v>
      </c>
      <c r="P6548">
        <v>0</v>
      </c>
      <c r="Q6548" s="9">
        <v>53.549995000000003</v>
      </c>
      <c r="R6548" s="9">
        <v>267836096.98862699</v>
      </c>
      <c r="S6548" s="9">
        <v>1781159521.61692</v>
      </c>
      <c r="T6548" s="9">
        <v>-1.3286231008367E-3</v>
      </c>
      <c r="U6548" s="9">
        <v>5.4240878485784201</v>
      </c>
      <c r="V6548" s="9">
        <v>0</v>
      </c>
      <c r="W6548" s="9">
        <v>5.4240878485784201</v>
      </c>
      <c r="X6548" t="s">
        <v>86</v>
      </c>
      <c r="Y6548" s="9">
        <v>0</v>
      </c>
      <c r="Z6548" s="9">
        <v>1.0747862E-2</v>
      </c>
    </row>
    <row r="6549" spans="1:26" x14ac:dyDescent="0.3">
      <c r="A6549">
        <v>2</v>
      </c>
      <c r="B6549">
        <v>0</v>
      </c>
      <c r="C6549">
        <v>0</v>
      </c>
      <c r="D6549">
        <v>1</v>
      </c>
      <c r="E6549">
        <v>0</v>
      </c>
      <c r="F6549">
        <v>0</v>
      </c>
      <c r="G6549">
        <v>0</v>
      </c>
      <c r="H6549" s="9">
        <v>4067.49109724653</v>
      </c>
      <c r="I6549" s="9">
        <v>-1.8379467</v>
      </c>
      <c r="J6549" s="9">
        <v>-1.8389871</v>
      </c>
      <c r="K6549" s="9">
        <v>-6.1749320000000001</v>
      </c>
      <c r="L6549" s="9">
        <v>-5.4253238726357598</v>
      </c>
      <c r="M6549" s="9">
        <v>-19.531165999999999</v>
      </c>
      <c r="N6549" s="9">
        <v>-19.531165999999999</v>
      </c>
      <c r="O6549" s="9">
        <v>-5.4253238726357598</v>
      </c>
      <c r="P6549">
        <v>0</v>
      </c>
      <c r="Q6549" s="9">
        <v>53.549995000000003</v>
      </c>
      <c r="R6549" s="9">
        <v>267836096.98862699</v>
      </c>
      <c r="S6549" s="9">
        <v>1885675600.17871</v>
      </c>
      <c r="T6549" s="9">
        <v>-1.2360240573352499E-3</v>
      </c>
      <c r="U6549" s="9">
        <v>5.4253238726357598</v>
      </c>
      <c r="V6549" s="9">
        <v>0</v>
      </c>
      <c r="W6549" s="9">
        <v>5.4253238726357598</v>
      </c>
      <c r="X6549" t="s">
        <v>86</v>
      </c>
      <c r="Y6549" s="9">
        <v>0</v>
      </c>
      <c r="Z6549" s="9">
        <v>1.1355621E-2</v>
      </c>
    </row>
    <row r="6550" spans="1:26" x14ac:dyDescent="0.3">
      <c r="A6550">
        <v>2</v>
      </c>
      <c r="B6550">
        <v>0</v>
      </c>
      <c r="C6550">
        <v>0</v>
      </c>
      <c r="D6550">
        <v>1</v>
      </c>
      <c r="E6550">
        <v>0</v>
      </c>
      <c r="F6550">
        <v>0</v>
      </c>
      <c r="G6550">
        <v>0</v>
      </c>
      <c r="H6550" s="9">
        <v>4068.4910972212601</v>
      </c>
      <c r="I6550" s="9">
        <v>-1.838165</v>
      </c>
      <c r="J6550" s="9">
        <v>-1.8391820999999999</v>
      </c>
      <c r="K6550" s="9">
        <v>-6.3085922999999999</v>
      </c>
      <c r="L6550" s="9">
        <v>-5.42655982721916</v>
      </c>
      <c r="M6550" s="9">
        <v>-19.535616000000001</v>
      </c>
      <c r="N6550" s="9">
        <v>-19.535616000000001</v>
      </c>
      <c r="O6550" s="9">
        <v>-5.42655982721916</v>
      </c>
      <c r="P6550">
        <v>0</v>
      </c>
      <c r="Q6550" s="9">
        <v>53.549995000000003</v>
      </c>
      <c r="R6550" s="9">
        <v>267836096.98862699</v>
      </c>
      <c r="S6550" s="9">
        <v>1851370388.46684</v>
      </c>
      <c r="T6550" s="9">
        <v>-1.23595458340641E-3</v>
      </c>
      <c r="U6550" s="9">
        <v>5.42655982721916</v>
      </c>
      <c r="V6550" s="9">
        <v>0</v>
      </c>
      <c r="W6550" s="9">
        <v>5.42655982721916</v>
      </c>
      <c r="X6550" t="s">
        <v>86</v>
      </c>
      <c r="Y6550" s="9">
        <v>0</v>
      </c>
      <c r="Z6550" s="9">
        <v>1.1602650000000001E-2</v>
      </c>
    </row>
    <row r="6551" spans="1:26" x14ac:dyDescent="0.3">
      <c r="A6551">
        <v>2</v>
      </c>
      <c r="B6551">
        <v>0</v>
      </c>
      <c r="C6551">
        <v>0</v>
      </c>
      <c r="D6551">
        <v>1</v>
      </c>
      <c r="E6551">
        <v>0</v>
      </c>
      <c r="F6551">
        <v>0</v>
      </c>
      <c r="G6551">
        <v>0</v>
      </c>
      <c r="H6551" s="9">
        <v>4069.4910971959998</v>
      </c>
      <c r="I6551" s="9">
        <v>-1.8378665000000001</v>
      </c>
      <c r="J6551" s="9">
        <v>-1.8370993</v>
      </c>
      <c r="K6551" s="9">
        <v>-6.4072260999999999</v>
      </c>
      <c r="L6551" s="9">
        <v>-5.4277949699406003</v>
      </c>
      <c r="M6551" s="9">
        <v>-19.540061999999999</v>
      </c>
      <c r="N6551" s="9">
        <v>-19.540061999999999</v>
      </c>
      <c r="O6551" s="9">
        <v>-5.4277949699406003</v>
      </c>
      <c r="P6551">
        <v>0</v>
      </c>
      <c r="Q6551" s="9">
        <v>53.549995000000003</v>
      </c>
      <c r="R6551" s="9">
        <v>267836096.98862699</v>
      </c>
      <c r="S6551" s="9">
        <v>2305143749.94349</v>
      </c>
      <c r="T6551" s="9">
        <v>-1.2351427214412E-3</v>
      </c>
      <c r="U6551" s="9">
        <v>5.4277949699406003</v>
      </c>
      <c r="V6551" s="9">
        <v>0</v>
      </c>
      <c r="W6551" s="9">
        <v>5.4277949699406003</v>
      </c>
      <c r="X6551" t="s">
        <v>86</v>
      </c>
      <c r="Y6551" s="9">
        <v>0</v>
      </c>
      <c r="Z6551" s="9">
        <v>1.177071E-2</v>
      </c>
    </row>
    <row r="6552" spans="1:26" x14ac:dyDescent="0.3">
      <c r="A6552">
        <v>2</v>
      </c>
      <c r="B6552">
        <v>0</v>
      </c>
      <c r="C6552">
        <v>0</v>
      </c>
      <c r="D6552">
        <v>1</v>
      </c>
      <c r="E6552">
        <v>0</v>
      </c>
      <c r="F6552">
        <v>0</v>
      </c>
      <c r="G6552">
        <v>0</v>
      </c>
      <c r="H6552" s="9">
        <v>4070.49109717074</v>
      </c>
      <c r="I6552" s="9">
        <v>-1.8378707000000001</v>
      </c>
      <c r="J6552" s="9">
        <v>-1.8369998000000001</v>
      </c>
      <c r="K6552" s="9">
        <v>-6.3642621000000004</v>
      </c>
      <c r="L6552" s="9">
        <v>-5.4290149941420198</v>
      </c>
      <c r="M6552" s="9">
        <v>-19.544454999999999</v>
      </c>
      <c r="N6552" s="9">
        <v>-19.544454999999999</v>
      </c>
      <c r="O6552" s="9">
        <v>-5.4290149941420198</v>
      </c>
      <c r="P6552">
        <v>0</v>
      </c>
      <c r="Q6552" s="9">
        <v>53.549995000000003</v>
      </c>
      <c r="R6552" s="9">
        <v>267836096.98862699</v>
      </c>
      <c r="S6552" s="9">
        <v>2332955786.0178599</v>
      </c>
      <c r="T6552" s="9">
        <v>-1.22002420141953E-3</v>
      </c>
      <c r="U6552" s="9">
        <v>5.4290149941420198</v>
      </c>
      <c r="V6552" s="9">
        <v>0</v>
      </c>
      <c r="W6552" s="9">
        <v>5.4290149941420198</v>
      </c>
      <c r="X6552" t="s">
        <v>86</v>
      </c>
      <c r="Y6552" s="9">
        <v>0</v>
      </c>
      <c r="Z6552" s="9">
        <v>1.1691148E-2</v>
      </c>
    </row>
    <row r="6553" spans="1:26" x14ac:dyDescent="0.3">
      <c r="A6553">
        <v>2</v>
      </c>
      <c r="B6553">
        <v>0</v>
      </c>
      <c r="C6553">
        <v>0</v>
      </c>
      <c r="D6553">
        <v>1</v>
      </c>
      <c r="E6553">
        <v>0</v>
      </c>
      <c r="F6553">
        <v>0</v>
      </c>
      <c r="G6553">
        <v>0</v>
      </c>
      <c r="H6553" s="9">
        <v>4071.4910971454801</v>
      </c>
      <c r="I6553" s="9">
        <v>-1.838012</v>
      </c>
      <c r="J6553" s="9">
        <v>-1.8381704999999999</v>
      </c>
      <c r="K6553" s="9">
        <v>-6.3797154000000003</v>
      </c>
      <c r="L6553" s="9">
        <v>-5.4302066870020997</v>
      </c>
      <c r="M6553" s="9">
        <v>-19.548743999999999</v>
      </c>
      <c r="N6553" s="9">
        <v>-19.548743999999999</v>
      </c>
      <c r="O6553" s="9">
        <v>-5.4302066870020997</v>
      </c>
      <c r="P6553">
        <v>0</v>
      </c>
      <c r="Q6553" s="9">
        <v>53.549995000000003</v>
      </c>
      <c r="R6553" s="9">
        <v>267836096.98862699</v>
      </c>
      <c r="S6553" s="9">
        <v>2048262360.0705099</v>
      </c>
      <c r="T6553" s="9">
        <v>-1.1916928600737E-3</v>
      </c>
      <c r="U6553" s="9">
        <v>5.4302066870020997</v>
      </c>
      <c r="V6553" s="9">
        <v>0</v>
      </c>
      <c r="W6553" s="9">
        <v>5.4302066870020997</v>
      </c>
      <c r="X6553" t="s">
        <v>86</v>
      </c>
      <c r="Y6553" s="9">
        <v>0</v>
      </c>
      <c r="Z6553" s="9">
        <v>1.1727005E-2</v>
      </c>
    </row>
    <row r="6554" spans="1:26" x14ac:dyDescent="0.3">
      <c r="A6554">
        <v>2</v>
      </c>
      <c r="B6554">
        <v>0</v>
      </c>
      <c r="C6554">
        <v>0</v>
      </c>
      <c r="D6554">
        <v>1</v>
      </c>
      <c r="E6554">
        <v>0</v>
      </c>
      <c r="F6554">
        <v>0</v>
      </c>
      <c r="G6554">
        <v>0</v>
      </c>
      <c r="H6554" s="9">
        <v>4072.4910971202098</v>
      </c>
      <c r="I6554" s="9">
        <v>-1.8378570999999999</v>
      </c>
      <c r="J6554" s="9">
        <v>-1.8377695999999999</v>
      </c>
      <c r="K6554" s="9">
        <v>-6.8965774</v>
      </c>
      <c r="L6554" s="9">
        <v>-5.4314587640278003</v>
      </c>
      <c r="M6554" s="9">
        <v>-19.553250999999999</v>
      </c>
      <c r="N6554" s="9">
        <v>-19.553250999999999</v>
      </c>
      <c r="O6554" s="9">
        <v>-5.4314587640278003</v>
      </c>
      <c r="P6554">
        <v>0</v>
      </c>
      <c r="Q6554" s="9">
        <v>53.549995000000003</v>
      </c>
      <c r="R6554" s="9">
        <v>267836096.98862699</v>
      </c>
      <c r="S6554" s="9">
        <v>2138223624.8710499</v>
      </c>
      <c r="T6554" s="9">
        <v>-1.25207702570495E-3</v>
      </c>
      <c r="U6554" s="9">
        <v>5.4314587640278003</v>
      </c>
      <c r="V6554" s="9">
        <v>0</v>
      </c>
      <c r="W6554" s="9">
        <v>5.4314587640278003</v>
      </c>
      <c r="X6554" t="s">
        <v>86</v>
      </c>
      <c r="Y6554" s="9">
        <v>0</v>
      </c>
      <c r="Z6554" s="9">
        <v>1.2674319999999999E-2</v>
      </c>
    </row>
    <row r="6555" spans="1:26" x14ac:dyDescent="0.3">
      <c r="A6555">
        <v>2</v>
      </c>
      <c r="B6555">
        <v>0</v>
      </c>
      <c r="C6555">
        <v>0</v>
      </c>
      <c r="D6555">
        <v>1</v>
      </c>
      <c r="E6555">
        <v>0</v>
      </c>
      <c r="F6555">
        <v>0</v>
      </c>
      <c r="G6555">
        <v>0</v>
      </c>
      <c r="H6555" s="9">
        <v>4073.49109709495</v>
      </c>
      <c r="I6555" s="9">
        <v>-1.8380536999999999</v>
      </c>
      <c r="J6555" s="9">
        <v>-1.8369359999999999</v>
      </c>
      <c r="K6555" s="9">
        <v>-6.8241567999999999</v>
      </c>
      <c r="L6555" s="9">
        <v>-5.4327342959668599</v>
      </c>
      <c r="M6555" s="9">
        <v>-19.557843999999999</v>
      </c>
      <c r="N6555" s="9">
        <v>-19.557843999999999</v>
      </c>
      <c r="O6555" s="9">
        <v>-5.4327342959668599</v>
      </c>
      <c r="P6555">
        <v>0</v>
      </c>
      <c r="Q6555" s="9">
        <v>53.549995000000003</v>
      </c>
      <c r="R6555" s="9">
        <v>267836096.98862699</v>
      </c>
      <c r="S6555" s="9">
        <v>2352391626.1206002</v>
      </c>
      <c r="T6555" s="9">
        <v>-1.27553193905605E-3</v>
      </c>
      <c r="U6555" s="9">
        <v>5.4327342959668599</v>
      </c>
      <c r="V6555" s="9">
        <v>0</v>
      </c>
      <c r="W6555" s="9">
        <v>5.4327342959668599</v>
      </c>
      <c r="X6555" t="s">
        <v>86</v>
      </c>
      <c r="Y6555" s="9">
        <v>0</v>
      </c>
      <c r="Z6555" s="9">
        <v>1.2535539E-2</v>
      </c>
    </row>
    <row r="6556" spans="1:26" x14ac:dyDescent="0.3">
      <c r="A6556">
        <v>2</v>
      </c>
      <c r="B6556">
        <v>0</v>
      </c>
      <c r="C6556">
        <v>0</v>
      </c>
      <c r="D6556">
        <v>1</v>
      </c>
      <c r="E6556">
        <v>0</v>
      </c>
      <c r="F6556">
        <v>0</v>
      </c>
      <c r="G6556">
        <v>0</v>
      </c>
      <c r="H6556" s="9">
        <v>4074.4910970696901</v>
      </c>
      <c r="I6556" s="9">
        <v>-1.8381537999999999</v>
      </c>
      <c r="J6556" s="9">
        <v>-1.8371953999999999</v>
      </c>
      <c r="K6556" s="9">
        <v>-6.7931743000000004</v>
      </c>
      <c r="L6556" s="9">
        <v>-5.4340011891243396</v>
      </c>
      <c r="M6556" s="9">
        <v>-19.562404999999998</v>
      </c>
      <c r="N6556" s="9">
        <v>-19.562404999999998</v>
      </c>
      <c r="O6556" s="9">
        <v>-5.4340011891243396</v>
      </c>
      <c r="P6556">
        <v>0</v>
      </c>
      <c r="Q6556" s="9">
        <v>53.549995000000003</v>
      </c>
      <c r="R6556" s="9">
        <v>267836096.98862699</v>
      </c>
      <c r="S6556" s="9">
        <v>2281997638.2558198</v>
      </c>
      <c r="T6556" s="9">
        <v>-1.2668931574824E-3</v>
      </c>
      <c r="U6556" s="9">
        <v>5.4340011891243396</v>
      </c>
      <c r="V6556" s="9">
        <v>0</v>
      </c>
      <c r="W6556" s="9">
        <v>5.4340011891243396</v>
      </c>
      <c r="X6556" t="s">
        <v>86</v>
      </c>
      <c r="Y6556" s="9">
        <v>0</v>
      </c>
      <c r="Z6556" s="9">
        <v>1.2480388E-2</v>
      </c>
    </row>
    <row r="6557" spans="1:26" x14ac:dyDescent="0.3">
      <c r="A6557">
        <v>2</v>
      </c>
      <c r="B6557">
        <v>0</v>
      </c>
      <c r="C6557">
        <v>0</v>
      </c>
      <c r="D6557">
        <v>1</v>
      </c>
      <c r="E6557">
        <v>0</v>
      </c>
      <c r="F6557">
        <v>0</v>
      </c>
      <c r="G6557">
        <v>0</v>
      </c>
      <c r="H6557" s="9">
        <v>4075.4910970444298</v>
      </c>
      <c r="I6557" s="9">
        <v>-1.8379437000000001</v>
      </c>
      <c r="J6557" s="9">
        <v>-1.8383061000000001</v>
      </c>
      <c r="K6557" s="9">
        <v>-6.7190757000000003</v>
      </c>
      <c r="L6557" s="9">
        <v>-5.43524460248904</v>
      </c>
      <c r="M6557" s="9">
        <v>-19.566880999999999</v>
      </c>
      <c r="N6557" s="9">
        <v>-19.566880999999999</v>
      </c>
      <c r="O6557" s="9">
        <v>-5.43524460248904</v>
      </c>
      <c r="P6557">
        <v>0</v>
      </c>
      <c r="Q6557" s="9">
        <v>53.549995000000003</v>
      </c>
      <c r="R6557" s="9">
        <v>267836096.98862699</v>
      </c>
      <c r="S6557" s="9">
        <v>2021550685.63151</v>
      </c>
      <c r="T6557" s="9">
        <v>-1.2434133647021199E-3</v>
      </c>
      <c r="U6557" s="9">
        <v>5.43524460248904</v>
      </c>
      <c r="V6557" s="9">
        <v>0</v>
      </c>
      <c r="W6557" s="9">
        <v>5.43524460248904</v>
      </c>
      <c r="X6557" t="s">
        <v>86</v>
      </c>
      <c r="Y6557" s="9">
        <v>0</v>
      </c>
      <c r="Z6557" s="9">
        <v>1.2351717999999999E-2</v>
      </c>
    </row>
    <row r="6558" spans="1:26" x14ac:dyDescent="0.3">
      <c r="A6558">
        <v>2</v>
      </c>
      <c r="B6558">
        <v>0</v>
      </c>
      <c r="C6558">
        <v>0</v>
      </c>
      <c r="D6558">
        <v>1</v>
      </c>
      <c r="E6558">
        <v>0</v>
      </c>
      <c r="F6558">
        <v>0</v>
      </c>
      <c r="G6558">
        <v>0</v>
      </c>
      <c r="H6558" s="9">
        <v>4076.49109701917</v>
      </c>
      <c r="I6558" s="9">
        <v>-1.8381071</v>
      </c>
      <c r="J6558" s="9">
        <v>-1.8384990999999999</v>
      </c>
      <c r="K6558" s="9">
        <v>-6.7075528999999996</v>
      </c>
      <c r="L6558" s="9">
        <v>-5.4364760710788804</v>
      </c>
      <c r="M6558" s="9">
        <v>-19.571314000000001</v>
      </c>
      <c r="N6558" s="9">
        <v>-19.571314000000001</v>
      </c>
      <c r="O6558" s="9">
        <v>-5.4364760710788804</v>
      </c>
      <c r="P6558">
        <v>0</v>
      </c>
      <c r="Q6558" s="9">
        <v>53.549995000000003</v>
      </c>
      <c r="R6558" s="9">
        <v>267836096.98862699</v>
      </c>
      <c r="S6558" s="9">
        <v>1982617459.9413199</v>
      </c>
      <c r="T6558" s="9">
        <v>-1.2314685898351301E-3</v>
      </c>
      <c r="U6558" s="9">
        <v>5.4364760710788804</v>
      </c>
      <c r="V6558" s="9">
        <v>0</v>
      </c>
      <c r="W6558" s="9">
        <v>5.4364760710788804</v>
      </c>
      <c r="X6558" t="s">
        <v>86</v>
      </c>
      <c r="Y6558" s="9">
        <v>0</v>
      </c>
      <c r="Z6558" s="9">
        <v>1.2331829000000001E-2</v>
      </c>
    </row>
    <row r="6559" spans="1:26" x14ac:dyDescent="0.3">
      <c r="A6559">
        <v>2</v>
      </c>
      <c r="B6559">
        <v>0</v>
      </c>
      <c r="C6559">
        <v>0</v>
      </c>
      <c r="D6559">
        <v>1</v>
      </c>
      <c r="E6559">
        <v>0</v>
      </c>
      <c r="F6559">
        <v>0</v>
      </c>
      <c r="G6559">
        <v>0</v>
      </c>
      <c r="H6559" s="9">
        <v>4077.4910969939001</v>
      </c>
      <c r="I6559" s="9">
        <v>-1.838028</v>
      </c>
      <c r="J6559" s="9">
        <v>-1.8390844</v>
      </c>
      <c r="K6559" s="9">
        <v>-6.5546221999999998</v>
      </c>
      <c r="L6559" s="9">
        <v>-5.4376869071287004</v>
      </c>
      <c r="M6559" s="9">
        <v>-19.575672000000001</v>
      </c>
      <c r="N6559" s="9">
        <v>-19.575672000000001</v>
      </c>
      <c r="O6559" s="9">
        <v>-5.4376869071287004</v>
      </c>
      <c r="P6559">
        <v>0</v>
      </c>
      <c r="Q6559" s="9">
        <v>53.549995000000003</v>
      </c>
      <c r="R6559" s="9">
        <v>267836096.98862699</v>
      </c>
      <c r="S6559" s="9">
        <v>1872435729.8148201</v>
      </c>
      <c r="T6559" s="9">
        <v>-1.2108360498217501E-3</v>
      </c>
      <c r="U6559" s="9">
        <v>5.4376869071287004</v>
      </c>
      <c r="V6559" s="9">
        <v>0</v>
      </c>
      <c r="W6559" s="9">
        <v>5.4376869071287004</v>
      </c>
      <c r="X6559" t="s">
        <v>86</v>
      </c>
      <c r="Y6559" s="9">
        <v>0</v>
      </c>
      <c r="Z6559" s="9">
        <v>1.2054502999999999E-2</v>
      </c>
    </row>
    <row r="6560" spans="1:26" x14ac:dyDescent="0.3">
      <c r="A6560">
        <v>2</v>
      </c>
      <c r="B6560">
        <v>0</v>
      </c>
      <c r="C6560">
        <v>0</v>
      </c>
      <c r="D6560">
        <v>1</v>
      </c>
      <c r="E6560">
        <v>0</v>
      </c>
      <c r="F6560">
        <v>0</v>
      </c>
      <c r="G6560">
        <v>0</v>
      </c>
      <c r="H6560" s="9">
        <v>4078.4910969686398</v>
      </c>
      <c r="I6560" s="9">
        <v>-1.8380325</v>
      </c>
      <c r="J6560" s="9">
        <v>-1.8376386</v>
      </c>
      <c r="K6560" s="9">
        <v>-6.4826603</v>
      </c>
      <c r="L6560" s="9">
        <v>-5.4388657567153196</v>
      </c>
      <c r="M6560" s="9">
        <v>-19.579916000000001</v>
      </c>
      <c r="N6560" s="9">
        <v>-19.579916000000001</v>
      </c>
      <c r="O6560" s="9">
        <v>-5.4388657567153196</v>
      </c>
      <c r="P6560">
        <v>0</v>
      </c>
      <c r="Q6560" s="9">
        <v>53.549995000000003</v>
      </c>
      <c r="R6560" s="9">
        <v>267836096.98862699</v>
      </c>
      <c r="S6560" s="9">
        <v>2172135306.7957201</v>
      </c>
      <c r="T6560" s="9">
        <v>-1.1788495866191699E-3</v>
      </c>
      <c r="U6560" s="9">
        <v>5.4388657567153196</v>
      </c>
      <c r="V6560" s="9">
        <v>0</v>
      </c>
      <c r="W6560" s="9">
        <v>5.4388657567153196</v>
      </c>
      <c r="X6560" t="s">
        <v>86</v>
      </c>
      <c r="Y6560" s="9">
        <v>0</v>
      </c>
      <c r="Z6560" s="9">
        <v>1.1912786999999999E-2</v>
      </c>
    </row>
    <row r="6561" spans="1:26" x14ac:dyDescent="0.3">
      <c r="A6561">
        <v>2</v>
      </c>
      <c r="B6561">
        <v>0</v>
      </c>
      <c r="C6561">
        <v>0</v>
      </c>
      <c r="D6561">
        <v>1</v>
      </c>
      <c r="E6561">
        <v>0</v>
      </c>
      <c r="F6561">
        <v>0</v>
      </c>
      <c r="G6561">
        <v>0</v>
      </c>
      <c r="H6561" s="9">
        <v>4079.4910969433799</v>
      </c>
      <c r="I6561" s="9">
        <v>-1.8380909000000001</v>
      </c>
      <c r="J6561" s="9">
        <v>-1.8385525</v>
      </c>
      <c r="K6561" s="9">
        <v>-6.7974867999999997</v>
      </c>
      <c r="L6561" s="9">
        <v>-5.4400411575854299</v>
      </c>
      <c r="M6561" s="9">
        <v>-19.584147999999999</v>
      </c>
      <c r="N6561" s="9">
        <v>-19.584147999999999</v>
      </c>
      <c r="O6561" s="9">
        <v>-5.4400411575854299</v>
      </c>
      <c r="P6561">
        <v>0</v>
      </c>
      <c r="Q6561" s="9">
        <v>53.549995000000003</v>
      </c>
      <c r="R6561" s="9">
        <v>267836096.98862699</v>
      </c>
      <c r="S6561" s="9">
        <v>1973275925.24559</v>
      </c>
      <c r="T6561" s="9">
        <v>-1.17540087011125E-3</v>
      </c>
      <c r="U6561" s="9">
        <v>5.4400411575854299</v>
      </c>
      <c r="V6561" s="9">
        <v>0</v>
      </c>
      <c r="W6561" s="9">
        <v>5.4400411575854299</v>
      </c>
      <c r="X6561" t="s">
        <v>86</v>
      </c>
      <c r="Y6561" s="9">
        <v>0</v>
      </c>
      <c r="Z6561" s="9">
        <v>1.2497536E-2</v>
      </c>
    </row>
    <row r="6562" spans="1:26" x14ac:dyDescent="0.3">
      <c r="A6562">
        <v>2</v>
      </c>
      <c r="B6562">
        <v>0</v>
      </c>
      <c r="C6562">
        <v>0</v>
      </c>
      <c r="D6562">
        <v>1</v>
      </c>
      <c r="E6562">
        <v>0</v>
      </c>
      <c r="F6562">
        <v>0</v>
      </c>
      <c r="G6562">
        <v>0</v>
      </c>
      <c r="H6562" s="9">
        <v>4080.4910969181201</v>
      </c>
      <c r="I6562" s="9">
        <v>-1.8381434999999999</v>
      </c>
      <c r="J6562" s="9">
        <v>-1.8373865</v>
      </c>
      <c r="K6562" s="9">
        <v>-6.9752172999999997</v>
      </c>
      <c r="L6562" s="9">
        <v>-5.4413353792207504</v>
      </c>
      <c r="M6562" s="9">
        <v>-19.588808</v>
      </c>
      <c r="N6562" s="9">
        <v>-19.588808</v>
      </c>
      <c r="O6562" s="9">
        <v>-5.4413353792207504</v>
      </c>
      <c r="P6562">
        <v>0</v>
      </c>
      <c r="Q6562" s="9">
        <v>53.549995000000003</v>
      </c>
      <c r="R6562" s="9">
        <v>267836096.98862699</v>
      </c>
      <c r="S6562" s="9">
        <v>2235416675.75384</v>
      </c>
      <c r="T6562" s="9">
        <v>-1.2942216353151099E-3</v>
      </c>
      <c r="U6562" s="9">
        <v>5.4413353792207504</v>
      </c>
      <c r="V6562" s="9">
        <v>0</v>
      </c>
      <c r="W6562" s="9">
        <v>5.4413353792207504</v>
      </c>
      <c r="X6562" t="s">
        <v>86</v>
      </c>
      <c r="Y6562" s="9">
        <v>0</v>
      </c>
      <c r="Z6562" s="9">
        <v>1.281617E-2</v>
      </c>
    </row>
    <row r="6563" spans="1:26" x14ac:dyDescent="0.3">
      <c r="A6563">
        <v>2</v>
      </c>
      <c r="B6563">
        <v>0</v>
      </c>
      <c r="C6563">
        <v>0</v>
      </c>
      <c r="D6563">
        <v>1</v>
      </c>
      <c r="E6563">
        <v>0</v>
      </c>
      <c r="F6563">
        <v>0</v>
      </c>
      <c r="G6563">
        <v>0</v>
      </c>
      <c r="H6563" s="9">
        <v>4081.4910968928598</v>
      </c>
      <c r="I6563" s="9">
        <v>-1.8381523</v>
      </c>
      <c r="J6563" s="9">
        <v>-1.8370959</v>
      </c>
      <c r="K6563" s="9">
        <v>-6.8138933000000002</v>
      </c>
      <c r="L6563" s="9">
        <v>-5.4426187418831402</v>
      </c>
      <c r="M6563" s="9">
        <v>-19.593427999999999</v>
      </c>
      <c r="N6563" s="9">
        <v>-19.593427999999999</v>
      </c>
      <c r="O6563" s="9">
        <v>-5.4426187418831402</v>
      </c>
      <c r="P6563">
        <v>0</v>
      </c>
      <c r="Q6563" s="9">
        <v>53.549995000000003</v>
      </c>
      <c r="R6563" s="9">
        <v>267836096.98862699</v>
      </c>
      <c r="S6563" s="9">
        <v>2312356064.4408798</v>
      </c>
      <c r="T6563" s="9">
        <v>-1.28336266239514E-3</v>
      </c>
      <c r="U6563" s="9">
        <v>5.4426187418831402</v>
      </c>
      <c r="V6563" s="9">
        <v>0</v>
      </c>
      <c r="W6563" s="9">
        <v>5.4426187418831402</v>
      </c>
      <c r="X6563" t="s">
        <v>86</v>
      </c>
      <c r="Y6563" s="9">
        <v>0</v>
      </c>
      <c r="Z6563" s="9">
        <v>1.2517775E-2</v>
      </c>
    </row>
    <row r="6564" spans="1:26" x14ac:dyDescent="0.3">
      <c r="A6564">
        <v>2</v>
      </c>
      <c r="B6564">
        <v>0</v>
      </c>
      <c r="C6564">
        <v>0</v>
      </c>
      <c r="D6564">
        <v>1</v>
      </c>
      <c r="E6564">
        <v>0</v>
      </c>
      <c r="F6564">
        <v>0</v>
      </c>
      <c r="G6564">
        <v>0</v>
      </c>
      <c r="H6564" s="9">
        <v>4082.4910968675899</v>
      </c>
      <c r="I6564" s="9">
        <v>-1.8380491999999999</v>
      </c>
      <c r="J6564" s="9">
        <v>-1.8383712999999999</v>
      </c>
      <c r="K6564" s="9">
        <v>-6.5206641999999997</v>
      </c>
      <c r="L6564" s="9">
        <v>-5.44386563645919</v>
      </c>
      <c r="M6564" s="9">
        <v>-19.597916000000001</v>
      </c>
      <c r="N6564" s="9">
        <v>-19.597916000000001</v>
      </c>
      <c r="O6564" s="9">
        <v>-5.44386563645919</v>
      </c>
      <c r="P6564">
        <v>0</v>
      </c>
      <c r="Q6564" s="9">
        <v>53.549995000000003</v>
      </c>
      <c r="R6564" s="9">
        <v>267836096.98862699</v>
      </c>
      <c r="S6564" s="9">
        <v>2011245070.8877699</v>
      </c>
      <c r="T6564" s="9">
        <v>-1.2468945760462E-3</v>
      </c>
      <c r="U6564" s="9">
        <v>5.44386563645919</v>
      </c>
      <c r="V6564" s="9">
        <v>0</v>
      </c>
      <c r="W6564" s="9">
        <v>5.44386563645919</v>
      </c>
      <c r="X6564" t="s">
        <v>86</v>
      </c>
      <c r="Y6564" s="9">
        <v>0</v>
      </c>
      <c r="Z6564" s="9">
        <v>1.1987401999999999E-2</v>
      </c>
    </row>
    <row r="6565" spans="1:26" x14ac:dyDescent="0.3">
      <c r="A6565">
        <v>2</v>
      </c>
      <c r="B6565">
        <v>0</v>
      </c>
      <c r="C6565">
        <v>0</v>
      </c>
      <c r="D6565">
        <v>1</v>
      </c>
      <c r="E6565">
        <v>0</v>
      </c>
      <c r="F6565">
        <v>0</v>
      </c>
      <c r="G6565">
        <v>0</v>
      </c>
      <c r="H6565" s="9">
        <v>4083.4910968423301</v>
      </c>
      <c r="I6565" s="9">
        <v>-1.8380395</v>
      </c>
      <c r="J6565" s="9">
        <v>-1.8370774999999999</v>
      </c>
      <c r="K6565" s="9">
        <v>-6.3514036999999997</v>
      </c>
      <c r="L6565" s="9">
        <v>-5.4450873988168702</v>
      </c>
      <c r="M6565" s="9">
        <v>-19.602314</v>
      </c>
      <c r="N6565" s="9">
        <v>-19.602314</v>
      </c>
      <c r="O6565" s="9">
        <v>-5.4450873988168702</v>
      </c>
      <c r="P6565">
        <v>0</v>
      </c>
      <c r="Q6565" s="9">
        <v>53.549995000000003</v>
      </c>
      <c r="R6565" s="9">
        <v>267836096.98862699</v>
      </c>
      <c r="S6565" s="9">
        <v>2318405932.0658598</v>
      </c>
      <c r="T6565" s="9">
        <v>-1.2217623576855599E-3</v>
      </c>
      <c r="U6565" s="9">
        <v>5.4450873988168702</v>
      </c>
      <c r="V6565" s="9">
        <v>0</v>
      </c>
      <c r="W6565" s="9">
        <v>5.4450873988168702</v>
      </c>
      <c r="X6565" t="s">
        <v>86</v>
      </c>
      <c r="Y6565" s="9">
        <v>0</v>
      </c>
      <c r="Z6565" s="9">
        <v>1.1668021000000001E-2</v>
      </c>
    </row>
    <row r="6566" spans="1:26" x14ac:dyDescent="0.3">
      <c r="A6566">
        <v>2</v>
      </c>
      <c r="B6566">
        <v>0</v>
      </c>
      <c r="C6566">
        <v>0</v>
      </c>
      <c r="D6566">
        <v>1</v>
      </c>
      <c r="E6566">
        <v>0</v>
      </c>
      <c r="F6566">
        <v>0</v>
      </c>
      <c r="G6566">
        <v>0</v>
      </c>
      <c r="H6566" s="9">
        <v>4084.4910968170698</v>
      </c>
      <c r="I6566" s="9">
        <v>-1.8381276</v>
      </c>
      <c r="J6566" s="9">
        <v>-1.8375504</v>
      </c>
      <c r="K6566" s="9">
        <v>-6.2668499999999998</v>
      </c>
      <c r="L6566" s="9">
        <v>-5.4463108711471202</v>
      </c>
      <c r="M6566" s="9">
        <v>-19.606719999999999</v>
      </c>
      <c r="N6566" s="9">
        <v>-19.606719999999999</v>
      </c>
      <c r="O6566" s="9">
        <v>-5.4463108711471202</v>
      </c>
      <c r="P6566">
        <v>0</v>
      </c>
      <c r="Q6566" s="9">
        <v>53.549995000000003</v>
      </c>
      <c r="R6566" s="9">
        <v>267836096.98862699</v>
      </c>
      <c r="S6566" s="9">
        <v>2196515754.88516</v>
      </c>
      <c r="T6566" s="9">
        <v>-1.2234723302517699E-3</v>
      </c>
      <c r="U6566" s="9">
        <v>5.4463108711471202</v>
      </c>
      <c r="V6566" s="9">
        <v>0</v>
      </c>
      <c r="W6566" s="9">
        <v>5.4463108711471202</v>
      </c>
      <c r="X6566" t="s">
        <v>86</v>
      </c>
      <c r="Y6566" s="9">
        <v>0</v>
      </c>
      <c r="Z6566" s="9">
        <v>1.1515653000000001E-2</v>
      </c>
    </row>
    <row r="6567" spans="1:26" x14ac:dyDescent="0.3">
      <c r="A6567">
        <v>2</v>
      </c>
      <c r="B6567">
        <v>0</v>
      </c>
      <c r="C6567">
        <v>0</v>
      </c>
      <c r="D6567">
        <v>1</v>
      </c>
      <c r="E6567">
        <v>0</v>
      </c>
      <c r="F6567">
        <v>0</v>
      </c>
      <c r="G6567">
        <v>0</v>
      </c>
      <c r="H6567" s="9">
        <v>4085.4910967918099</v>
      </c>
      <c r="I6567" s="9">
        <v>-1.8380262000000001</v>
      </c>
      <c r="J6567" s="9">
        <v>-1.8370276999999999</v>
      </c>
      <c r="K6567" s="9">
        <v>-6.0474528999999997</v>
      </c>
      <c r="L6567" s="9">
        <v>-5.4475284069479004</v>
      </c>
      <c r="M6567" s="9">
        <v>-19.611103</v>
      </c>
      <c r="N6567" s="9">
        <v>-19.611103</v>
      </c>
      <c r="O6567" s="9">
        <v>-5.4475284069479004</v>
      </c>
      <c r="P6567">
        <v>0</v>
      </c>
      <c r="Q6567" s="9">
        <v>53.549995000000003</v>
      </c>
      <c r="R6567" s="9">
        <v>267836096.98862699</v>
      </c>
      <c r="S6567" s="9">
        <v>2333141958.6437802</v>
      </c>
      <c r="T6567" s="9">
        <v>-1.2175358007748801E-3</v>
      </c>
      <c r="U6567" s="9">
        <v>5.4475284069479004</v>
      </c>
      <c r="V6567" s="9">
        <v>0</v>
      </c>
      <c r="W6567" s="9">
        <v>5.4475284069479004</v>
      </c>
      <c r="X6567" t="s">
        <v>86</v>
      </c>
      <c r="Y6567" s="9">
        <v>0</v>
      </c>
      <c r="Z6567" s="9">
        <v>1.1109338E-2</v>
      </c>
    </row>
    <row r="6568" spans="1:26" x14ac:dyDescent="0.3">
      <c r="A6568">
        <v>2</v>
      </c>
      <c r="B6568">
        <v>0</v>
      </c>
      <c r="C6568">
        <v>0</v>
      </c>
      <c r="D6568">
        <v>1</v>
      </c>
      <c r="E6568">
        <v>0</v>
      </c>
      <c r="F6568">
        <v>0</v>
      </c>
      <c r="G6568">
        <v>0</v>
      </c>
      <c r="H6568" s="9">
        <v>4086.4910967665401</v>
      </c>
      <c r="I6568" s="9">
        <v>-1.837952</v>
      </c>
      <c r="J6568" s="9">
        <v>-1.8379999</v>
      </c>
      <c r="K6568" s="9">
        <v>-6.2322806999999996</v>
      </c>
      <c r="L6568" s="9">
        <v>-5.4487716618704001</v>
      </c>
      <c r="M6568" s="9">
        <v>-19.615577999999999</v>
      </c>
      <c r="N6568" s="9">
        <v>-19.615577999999999</v>
      </c>
      <c r="O6568" s="9">
        <v>-5.4487716618704001</v>
      </c>
      <c r="P6568">
        <v>0</v>
      </c>
      <c r="Q6568" s="9">
        <v>53.549995000000003</v>
      </c>
      <c r="R6568" s="9">
        <v>267836096.98862699</v>
      </c>
      <c r="S6568" s="9">
        <v>2092504864.1299701</v>
      </c>
      <c r="T6568" s="9">
        <v>-1.2432549224961E-3</v>
      </c>
      <c r="U6568" s="9">
        <v>5.4487716618704001</v>
      </c>
      <c r="V6568" s="9">
        <v>0</v>
      </c>
      <c r="W6568" s="9">
        <v>5.4487716618704001</v>
      </c>
      <c r="X6568" t="s">
        <v>86</v>
      </c>
      <c r="Y6568" s="9">
        <v>0</v>
      </c>
      <c r="Z6568" s="9">
        <v>1.1454931E-2</v>
      </c>
    </row>
    <row r="6569" spans="1:26" x14ac:dyDescent="0.3">
      <c r="A6569">
        <v>2</v>
      </c>
      <c r="B6569">
        <v>0</v>
      </c>
      <c r="C6569">
        <v>0</v>
      </c>
      <c r="D6569">
        <v>1</v>
      </c>
      <c r="E6569">
        <v>0</v>
      </c>
      <c r="F6569">
        <v>0</v>
      </c>
      <c r="G6569">
        <v>0</v>
      </c>
      <c r="H6569" s="9">
        <v>4087.4910967412802</v>
      </c>
      <c r="I6569" s="9">
        <v>-1.8380810000000001</v>
      </c>
      <c r="J6569" s="9">
        <v>-1.8372301</v>
      </c>
      <c r="K6569" s="9">
        <v>-6.1611194999999999</v>
      </c>
      <c r="L6569" s="9">
        <v>-5.4500858412733297</v>
      </c>
      <c r="M6569" s="9">
        <v>-19.62031</v>
      </c>
      <c r="N6569" s="9">
        <v>-19.62031</v>
      </c>
      <c r="O6569" s="9">
        <v>-5.4500858412733297</v>
      </c>
      <c r="P6569">
        <v>0</v>
      </c>
      <c r="Q6569" s="9">
        <v>53.549995000000003</v>
      </c>
      <c r="R6569" s="9">
        <v>267836096.98862699</v>
      </c>
      <c r="S6569" s="9">
        <v>2279536815.1901102</v>
      </c>
      <c r="T6569" s="9">
        <v>-1.3141794029341001E-3</v>
      </c>
      <c r="U6569" s="9">
        <v>5.4500858412733297</v>
      </c>
      <c r="V6569" s="9">
        <v>0</v>
      </c>
      <c r="W6569" s="9">
        <v>5.4500858412733297</v>
      </c>
      <c r="X6569" t="s">
        <v>86</v>
      </c>
      <c r="Y6569" s="9">
        <v>0</v>
      </c>
      <c r="Z6569" s="9">
        <v>1.1319394E-2</v>
      </c>
    </row>
    <row r="6570" spans="1:26" x14ac:dyDescent="0.3">
      <c r="A6570">
        <v>2</v>
      </c>
      <c r="B6570">
        <v>0</v>
      </c>
      <c r="C6570">
        <v>0</v>
      </c>
      <c r="D6570">
        <v>1</v>
      </c>
      <c r="E6570">
        <v>0</v>
      </c>
      <c r="F6570">
        <v>0</v>
      </c>
      <c r="G6570">
        <v>0</v>
      </c>
      <c r="H6570" s="9">
        <v>4088.4910967160199</v>
      </c>
      <c r="I6570" s="9">
        <v>-1.8379734000000001</v>
      </c>
      <c r="J6570" s="9">
        <v>-1.8379276</v>
      </c>
      <c r="K6570" s="9">
        <v>-5.8954390999999999</v>
      </c>
      <c r="L6570" s="9">
        <v>-5.4513653950201597</v>
      </c>
      <c r="M6570" s="9">
        <v>-19.624915999999999</v>
      </c>
      <c r="N6570" s="9">
        <v>-19.624915999999999</v>
      </c>
      <c r="O6570" s="9">
        <v>-5.4513653950201597</v>
      </c>
      <c r="P6570">
        <v>0</v>
      </c>
      <c r="Q6570" s="9">
        <v>53.549995000000003</v>
      </c>
      <c r="R6570" s="9">
        <v>267836096.98862699</v>
      </c>
      <c r="S6570" s="9">
        <v>2109723514.08039</v>
      </c>
      <c r="T6570" s="9">
        <v>-1.2795537468326399E-3</v>
      </c>
      <c r="U6570" s="9">
        <v>5.4513653950201597</v>
      </c>
      <c r="V6570" s="9">
        <v>0</v>
      </c>
      <c r="W6570" s="9">
        <v>5.4513653950201597</v>
      </c>
      <c r="X6570" t="s">
        <v>86</v>
      </c>
      <c r="Y6570" s="9">
        <v>0</v>
      </c>
      <c r="Z6570" s="9">
        <v>1.0835391E-2</v>
      </c>
    </row>
    <row r="6571" spans="1:26" x14ac:dyDescent="0.3">
      <c r="A6571">
        <v>2</v>
      </c>
      <c r="B6571">
        <v>0</v>
      </c>
      <c r="C6571">
        <v>0</v>
      </c>
      <c r="D6571">
        <v>1</v>
      </c>
      <c r="E6571">
        <v>0</v>
      </c>
      <c r="F6571">
        <v>0</v>
      </c>
      <c r="G6571">
        <v>0</v>
      </c>
      <c r="H6571" s="9">
        <v>4089.4910966907601</v>
      </c>
      <c r="I6571" s="9">
        <v>-1.8379513000000001</v>
      </c>
      <c r="J6571" s="9">
        <v>-1.8379999</v>
      </c>
      <c r="K6571" s="9">
        <v>-5.8008503999999999</v>
      </c>
      <c r="L6571" s="9">
        <v>-5.4526063783819101</v>
      </c>
      <c r="M6571" s="9">
        <v>-19.629383000000001</v>
      </c>
      <c r="N6571" s="9">
        <v>-19.629383000000001</v>
      </c>
      <c r="O6571" s="9">
        <v>-5.4526063783819101</v>
      </c>
      <c r="P6571">
        <v>0</v>
      </c>
      <c r="Q6571" s="9">
        <v>53.549995000000003</v>
      </c>
      <c r="R6571" s="9">
        <v>267836096.98862699</v>
      </c>
      <c r="S6571" s="9">
        <v>2093972193.4042301</v>
      </c>
      <c r="T6571" s="9">
        <v>-1.2409833617477101E-3</v>
      </c>
      <c r="U6571" s="9">
        <v>5.4526063783819101</v>
      </c>
      <c r="V6571" s="9">
        <v>0</v>
      </c>
      <c r="W6571" s="9">
        <v>5.4526063783819101</v>
      </c>
      <c r="X6571" t="s">
        <v>86</v>
      </c>
      <c r="Y6571" s="9">
        <v>0</v>
      </c>
      <c r="Z6571" s="9">
        <v>1.0661962000000001E-2</v>
      </c>
    </row>
    <row r="6572" spans="1:26" x14ac:dyDescent="0.3">
      <c r="A6572">
        <v>2</v>
      </c>
      <c r="B6572">
        <v>0</v>
      </c>
      <c r="C6572">
        <v>0</v>
      </c>
      <c r="D6572">
        <v>1</v>
      </c>
      <c r="E6572">
        <v>0</v>
      </c>
      <c r="F6572">
        <v>0</v>
      </c>
      <c r="G6572">
        <v>0</v>
      </c>
      <c r="H6572" s="9">
        <v>4090.4910966655002</v>
      </c>
      <c r="I6572" s="9">
        <v>-1.8380460000000001</v>
      </c>
      <c r="J6572" s="9">
        <v>-1.8370932</v>
      </c>
      <c r="K6572" s="9">
        <v>-5.5838188999999998</v>
      </c>
      <c r="L6572" s="9">
        <v>-5.4538425594603401</v>
      </c>
      <c r="M6572" s="9">
        <v>-19.633832999999999</v>
      </c>
      <c r="N6572" s="9">
        <v>-19.633832999999999</v>
      </c>
      <c r="O6572" s="9">
        <v>-5.4538425594603401</v>
      </c>
      <c r="P6572">
        <v>0</v>
      </c>
      <c r="Q6572" s="9">
        <v>53.549995000000003</v>
      </c>
      <c r="R6572" s="9">
        <v>267836096.98862699</v>
      </c>
      <c r="S6572" s="9">
        <v>2317822155.8470802</v>
      </c>
      <c r="T6572" s="9">
        <v>-1.23618107843359E-3</v>
      </c>
      <c r="U6572" s="9">
        <v>5.4538425594603401</v>
      </c>
      <c r="V6572" s="9">
        <v>0</v>
      </c>
      <c r="W6572" s="9">
        <v>5.4538425594603401</v>
      </c>
      <c r="X6572" t="s">
        <v>86</v>
      </c>
      <c r="Y6572" s="9">
        <v>0</v>
      </c>
      <c r="Z6572" s="9">
        <v>1.0257996E-2</v>
      </c>
    </row>
    <row r="6573" spans="1:26" x14ac:dyDescent="0.3">
      <c r="A6573">
        <v>2</v>
      </c>
      <c r="B6573">
        <v>0</v>
      </c>
      <c r="C6573">
        <v>0</v>
      </c>
      <c r="D6573">
        <v>1</v>
      </c>
      <c r="E6573">
        <v>0</v>
      </c>
      <c r="F6573">
        <v>0</v>
      </c>
      <c r="G6573">
        <v>0</v>
      </c>
      <c r="H6573" s="9">
        <v>4091.4910966402299</v>
      </c>
      <c r="I6573" s="9">
        <v>-1.8379749000000001</v>
      </c>
      <c r="J6573" s="9">
        <v>-1.8369287000000001</v>
      </c>
      <c r="K6573" s="9">
        <v>-5.5055984999999996</v>
      </c>
      <c r="L6573" s="9">
        <v>-5.4550583827562296</v>
      </c>
      <c r="M6573" s="9">
        <v>-19.638210000000001</v>
      </c>
      <c r="N6573" s="9">
        <v>-19.638210000000001</v>
      </c>
      <c r="O6573" s="9">
        <v>-5.4550583827562296</v>
      </c>
      <c r="P6573">
        <v>0</v>
      </c>
      <c r="Q6573" s="9">
        <v>53.549995000000003</v>
      </c>
      <c r="R6573" s="9">
        <v>267836096.98862699</v>
      </c>
      <c r="S6573" s="9">
        <v>2364083183.2030101</v>
      </c>
      <c r="T6573" s="9">
        <v>-1.2158232958849799E-3</v>
      </c>
      <c r="U6573" s="9">
        <v>5.4550583827562296</v>
      </c>
      <c r="V6573" s="9">
        <v>0</v>
      </c>
      <c r="W6573" s="9">
        <v>5.4550583827562296</v>
      </c>
      <c r="X6573" t="s">
        <v>86</v>
      </c>
      <c r="Y6573" s="9">
        <v>0</v>
      </c>
      <c r="Z6573" s="9">
        <v>1.0113392000000001E-2</v>
      </c>
    </row>
    <row r="6574" spans="1:26" x14ac:dyDescent="0.3">
      <c r="A6574">
        <v>2</v>
      </c>
      <c r="B6574">
        <v>0</v>
      </c>
      <c r="C6574">
        <v>0</v>
      </c>
      <c r="D6574">
        <v>1</v>
      </c>
      <c r="E6574">
        <v>0</v>
      </c>
      <c r="F6574">
        <v>0</v>
      </c>
      <c r="G6574">
        <v>0</v>
      </c>
      <c r="H6574" s="9">
        <v>4092.49109661497</v>
      </c>
      <c r="I6574" s="9">
        <v>-1.8381125</v>
      </c>
      <c r="J6574" s="9">
        <v>-1.8382417</v>
      </c>
      <c r="K6574" s="9">
        <v>-5.2814322000000002</v>
      </c>
      <c r="L6574" s="9">
        <v>-5.4562559313639003</v>
      </c>
      <c r="M6574" s="9">
        <v>-19.642520999999999</v>
      </c>
      <c r="N6574" s="9">
        <v>-19.642520999999999</v>
      </c>
      <c r="O6574" s="9">
        <v>-5.4562559313639003</v>
      </c>
      <c r="P6574">
        <v>0</v>
      </c>
      <c r="Q6574" s="9">
        <v>53.549995000000003</v>
      </c>
      <c r="R6574" s="9">
        <v>267836096.98862699</v>
      </c>
      <c r="S6574" s="9">
        <v>2042874444.19365</v>
      </c>
      <c r="T6574" s="9">
        <v>-1.1975486076671799E-3</v>
      </c>
      <c r="U6574" s="9">
        <v>5.4562559313639003</v>
      </c>
      <c r="V6574" s="9">
        <v>0</v>
      </c>
      <c r="W6574" s="9">
        <v>5.4562559313639003</v>
      </c>
      <c r="X6574" t="s">
        <v>86</v>
      </c>
      <c r="Y6574" s="9">
        <v>0</v>
      </c>
      <c r="Z6574" s="9">
        <v>9.7085489000000007E-3</v>
      </c>
    </row>
    <row r="6575" spans="1:26" x14ac:dyDescent="0.3">
      <c r="A6575">
        <v>2</v>
      </c>
      <c r="B6575">
        <v>0</v>
      </c>
      <c r="C6575">
        <v>0</v>
      </c>
      <c r="D6575">
        <v>1</v>
      </c>
      <c r="E6575">
        <v>0</v>
      </c>
      <c r="F6575">
        <v>0</v>
      </c>
      <c r="G6575">
        <v>0</v>
      </c>
      <c r="H6575" s="9">
        <v>4093.4910965897102</v>
      </c>
      <c r="I6575" s="9">
        <v>-1.8380257</v>
      </c>
      <c r="J6575" s="9">
        <v>-1.8379525000000001</v>
      </c>
      <c r="K6575" s="9">
        <v>-5.6690592999999998</v>
      </c>
      <c r="L6575" s="9">
        <v>-5.4575280309351797</v>
      </c>
      <c r="M6575" s="9">
        <v>-19.647099999999998</v>
      </c>
      <c r="N6575" s="9">
        <v>-19.647099999999998</v>
      </c>
      <c r="O6575" s="9">
        <v>-5.4575280309351797</v>
      </c>
      <c r="P6575">
        <v>0</v>
      </c>
      <c r="Q6575" s="9">
        <v>53.549995000000003</v>
      </c>
      <c r="R6575" s="9">
        <v>267836096.98862699</v>
      </c>
      <c r="S6575" s="9">
        <v>2106478304.4442699</v>
      </c>
      <c r="T6575" s="9">
        <v>-1.27209957128116E-3</v>
      </c>
      <c r="U6575" s="9">
        <v>5.4575280309351797</v>
      </c>
      <c r="V6575" s="9">
        <v>0</v>
      </c>
      <c r="W6575" s="9">
        <v>5.4575280309351797</v>
      </c>
      <c r="X6575" t="s">
        <v>86</v>
      </c>
      <c r="Y6575" s="9">
        <v>0</v>
      </c>
      <c r="Z6575" s="9">
        <v>1.0419462000000001E-2</v>
      </c>
    </row>
    <row r="6576" spans="1:26" x14ac:dyDescent="0.3">
      <c r="A6576">
        <v>2</v>
      </c>
      <c r="B6576">
        <v>0</v>
      </c>
      <c r="C6576">
        <v>0</v>
      </c>
      <c r="D6576">
        <v>1</v>
      </c>
      <c r="E6576">
        <v>0</v>
      </c>
      <c r="F6576">
        <v>0</v>
      </c>
      <c r="G6576">
        <v>0</v>
      </c>
      <c r="H6576" s="9">
        <v>4094.4910965644499</v>
      </c>
      <c r="I6576" s="9">
        <v>-1.8379455</v>
      </c>
      <c r="J6576" s="9">
        <v>-1.8374543000000001</v>
      </c>
      <c r="K6576" s="9">
        <v>-5.2209925999999998</v>
      </c>
      <c r="L6576" s="9">
        <v>-5.4588422931509202</v>
      </c>
      <c r="M6576" s="9">
        <v>-19.651833</v>
      </c>
      <c r="N6576" s="9">
        <v>-19.651833</v>
      </c>
      <c r="O6576" s="9">
        <v>-5.4588422931509202</v>
      </c>
      <c r="P6576">
        <v>0</v>
      </c>
      <c r="Q6576" s="9">
        <v>53.549995000000003</v>
      </c>
      <c r="R6576" s="9">
        <v>267836096.98862699</v>
      </c>
      <c r="S6576" s="9">
        <v>2225419218.0794301</v>
      </c>
      <c r="T6576" s="9">
        <v>-1.3142622157467001E-3</v>
      </c>
      <c r="U6576" s="9">
        <v>5.4588422931509202</v>
      </c>
      <c r="V6576" s="9">
        <v>0</v>
      </c>
      <c r="W6576" s="9">
        <v>5.4588422931509202</v>
      </c>
      <c r="X6576" t="s">
        <v>86</v>
      </c>
      <c r="Y6576" s="9">
        <v>0</v>
      </c>
      <c r="Z6576" s="9">
        <v>9.5933349999999997E-3</v>
      </c>
    </row>
    <row r="6577" spans="1:26" x14ac:dyDescent="0.3">
      <c r="A6577">
        <v>2</v>
      </c>
      <c r="B6577">
        <v>0</v>
      </c>
      <c r="C6577">
        <v>0</v>
      </c>
      <c r="D6577">
        <v>1</v>
      </c>
      <c r="E6577">
        <v>0</v>
      </c>
      <c r="F6577">
        <v>0</v>
      </c>
      <c r="G6577">
        <v>0</v>
      </c>
      <c r="H6577" s="9">
        <v>4095.49109653919</v>
      </c>
      <c r="I6577" s="9">
        <v>-1.8380753000000001</v>
      </c>
      <c r="J6577" s="9">
        <v>-1.8366476</v>
      </c>
      <c r="K6577" s="9">
        <v>-4.8909048999999998</v>
      </c>
      <c r="L6577" s="9">
        <v>-5.4601156210141699</v>
      </c>
      <c r="M6577" s="9">
        <v>-19.656416</v>
      </c>
      <c r="N6577" s="9">
        <v>-19.656416</v>
      </c>
      <c r="O6577" s="9">
        <v>-5.4601156210141699</v>
      </c>
      <c r="P6577">
        <v>0</v>
      </c>
      <c r="Q6577" s="9">
        <v>53.549995000000003</v>
      </c>
      <c r="R6577" s="9">
        <v>267836096.98862699</v>
      </c>
      <c r="S6577" s="9">
        <v>2448833125.89891</v>
      </c>
      <c r="T6577" s="9">
        <v>-1.27332786324263E-3</v>
      </c>
      <c r="U6577" s="9">
        <v>5.4601156210141699</v>
      </c>
      <c r="V6577" s="9">
        <v>0</v>
      </c>
      <c r="W6577" s="9">
        <v>5.4601156210141699</v>
      </c>
      <c r="X6577" t="s">
        <v>86</v>
      </c>
      <c r="Y6577" s="9">
        <v>0</v>
      </c>
      <c r="Z6577" s="9">
        <v>8.9828688999999996E-3</v>
      </c>
    </row>
    <row r="6578" spans="1:26" x14ac:dyDescent="0.3">
      <c r="A6578">
        <v>2</v>
      </c>
      <c r="B6578">
        <v>0</v>
      </c>
      <c r="C6578">
        <v>0</v>
      </c>
      <c r="D6578">
        <v>1</v>
      </c>
      <c r="E6578">
        <v>0</v>
      </c>
      <c r="F6578">
        <v>0</v>
      </c>
      <c r="G6578">
        <v>0</v>
      </c>
      <c r="H6578" s="9">
        <v>4096.4910965203799</v>
      </c>
      <c r="I6578" s="9">
        <v>-1.8381335000000001</v>
      </c>
      <c r="J6578" s="9">
        <v>-1.8384221999999999</v>
      </c>
      <c r="K6578" s="9">
        <v>-4.5262852000000002</v>
      </c>
      <c r="L6578" s="9">
        <v>-5.4613710489186902</v>
      </c>
      <c r="M6578" s="9">
        <v>-19.660936</v>
      </c>
      <c r="N6578" s="9">
        <v>-19.660936</v>
      </c>
      <c r="O6578" s="9">
        <v>-5.4613710489186902</v>
      </c>
      <c r="P6578">
        <v>0</v>
      </c>
      <c r="Q6578" s="9">
        <v>53.549995000000003</v>
      </c>
      <c r="R6578" s="9">
        <v>267836096.98862699</v>
      </c>
      <c r="S6578" s="9">
        <v>2007241434.26494</v>
      </c>
      <c r="T6578" s="9">
        <v>-1.2554279045264799E-3</v>
      </c>
      <c r="U6578" s="9">
        <v>5.4613710489186902</v>
      </c>
      <c r="V6578" s="9">
        <v>0</v>
      </c>
      <c r="W6578" s="9">
        <v>5.4613710489186902</v>
      </c>
      <c r="X6578" t="s">
        <v>86</v>
      </c>
      <c r="Y6578" s="9">
        <v>0</v>
      </c>
      <c r="Z6578" s="9">
        <v>8.3212227999999999E-3</v>
      </c>
    </row>
    <row r="6579" spans="1:26" x14ac:dyDescent="0.3">
      <c r="A6579">
        <v>2</v>
      </c>
      <c r="B6579">
        <v>0</v>
      </c>
      <c r="C6579">
        <v>0</v>
      </c>
      <c r="D6579">
        <v>1</v>
      </c>
      <c r="E6579">
        <v>0</v>
      </c>
      <c r="F6579">
        <v>0</v>
      </c>
      <c r="G6579">
        <v>0</v>
      </c>
      <c r="H6579" s="9">
        <v>4097.49109650828</v>
      </c>
      <c r="I6579" s="9">
        <v>-1.83812</v>
      </c>
      <c r="J6579" s="9">
        <v>-1.8368502</v>
      </c>
      <c r="K6579" s="9">
        <v>-4.2184423999999998</v>
      </c>
      <c r="L6579" s="9">
        <v>-5.4625975001956801</v>
      </c>
      <c r="M6579" s="9">
        <v>-19.665351999999999</v>
      </c>
      <c r="N6579" s="9">
        <v>-19.665351999999999</v>
      </c>
      <c r="O6579" s="9">
        <v>-5.4625975001956801</v>
      </c>
      <c r="P6579">
        <v>0</v>
      </c>
      <c r="Q6579" s="9">
        <v>53.549995000000003</v>
      </c>
      <c r="R6579" s="9">
        <v>267836096.98862699</v>
      </c>
      <c r="S6579" s="9">
        <v>2389858036.9184899</v>
      </c>
      <c r="T6579" s="9">
        <v>-1.2264512769917201E-3</v>
      </c>
      <c r="U6579" s="9">
        <v>5.4625975001956801</v>
      </c>
      <c r="V6579" s="9">
        <v>0</v>
      </c>
      <c r="W6579" s="9">
        <v>5.4625975001956801</v>
      </c>
      <c r="X6579" t="s">
        <v>86</v>
      </c>
      <c r="Y6579" s="9">
        <v>0</v>
      </c>
      <c r="Z6579" s="9">
        <v>7.7486467000000003E-3</v>
      </c>
    </row>
    <row r="6580" spans="1:26" x14ac:dyDescent="0.3">
      <c r="A6580">
        <v>2</v>
      </c>
      <c r="B6580">
        <v>0</v>
      </c>
      <c r="C6580">
        <v>0</v>
      </c>
      <c r="D6580">
        <v>1</v>
      </c>
      <c r="E6580">
        <v>0</v>
      </c>
      <c r="F6580">
        <v>0</v>
      </c>
      <c r="G6580">
        <v>0</v>
      </c>
      <c r="H6580" s="9">
        <v>4098.49109649617</v>
      </c>
      <c r="I6580" s="9">
        <v>-1.8378467999999999</v>
      </c>
      <c r="J6580" s="9">
        <v>-1.8373930000000001</v>
      </c>
      <c r="K6580" s="9">
        <v>-4.0078211000000001</v>
      </c>
      <c r="L6580" s="9">
        <v>-5.4638207689047196</v>
      </c>
      <c r="M6580" s="9">
        <v>-19.669754000000001</v>
      </c>
      <c r="N6580" s="9">
        <v>-19.669754000000001</v>
      </c>
      <c r="O6580" s="9">
        <v>-5.4638207689047196</v>
      </c>
      <c r="P6580">
        <v>0</v>
      </c>
      <c r="Q6580" s="9">
        <v>53.549995000000003</v>
      </c>
      <c r="R6580" s="9">
        <v>267836096.98862699</v>
      </c>
      <c r="S6580" s="9">
        <v>2242948581.24156</v>
      </c>
      <c r="T6580" s="9">
        <v>-1.2232687090367701E-3</v>
      </c>
      <c r="U6580" s="9">
        <v>5.4638207689047196</v>
      </c>
      <c r="V6580" s="9">
        <v>0</v>
      </c>
      <c r="W6580" s="9">
        <v>5.4638207689047196</v>
      </c>
      <c r="X6580" t="s">
        <v>86</v>
      </c>
      <c r="Y6580" s="9">
        <v>0</v>
      </c>
      <c r="Z6580" s="9">
        <v>7.3639424999999998E-3</v>
      </c>
    </row>
    <row r="6581" spans="1:26" x14ac:dyDescent="0.3">
      <c r="A6581">
        <v>2</v>
      </c>
      <c r="B6581">
        <v>0</v>
      </c>
      <c r="C6581">
        <v>0</v>
      </c>
      <c r="D6581">
        <v>1</v>
      </c>
      <c r="E6581">
        <v>0</v>
      </c>
      <c r="F6581">
        <v>0</v>
      </c>
      <c r="G6581">
        <v>0</v>
      </c>
      <c r="H6581" s="9">
        <v>4099.4910964840601</v>
      </c>
      <c r="I6581" s="9">
        <v>-1.8380744</v>
      </c>
      <c r="J6581" s="9">
        <v>-1.8386328000000001</v>
      </c>
      <c r="K6581" s="9">
        <v>-3.7265728</v>
      </c>
      <c r="L6581" s="9">
        <v>-5.4650210928638101</v>
      </c>
      <c r="M6581" s="9">
        <v>-19.674075999999999</v>
      </c>
      <c r="N6581" s="9">
        <v>-19.674075999999999</v>
      </c>
      <c r="O6581" s="9">
        <v>-5.4650210928638101</v>
      </c>
      <c r="P6581">
        <v>0</v>
      </c>
      <c r="Q6581" s="9">
        <v>53.549995000000003</v>
      </c>
      <c r="R6581" s="9">
        <v>267836096.98862699</v>
      </c>
      <c r="S6581" s="9">
        <v>1966442108.8606601</v>
      </c>
      <c r="T6581" s="9">
        <v>-1.2003239590852E-3</v>
      </c>
      <c r="U6581" s="9">
        <v>5.4650210928638101</v>
      </c>
      <c r="V6581" s="9">
        <v>0</v>
      </c>
      <c r="W6581" s="9">
        <v>5.4650210928638101</v>
      </c>
      <c r="X6581" t="s">
        <v>86</v>
      </c>
      <c r="Y6581" s="9">
        <v>0</v>
      </c>
      <c r="Z6581" s="9">
        <v>6.8517989E-3</v>
      </c>
    </row>
    <row r="6582" spans="1:26" x14ac:dyDescent="0.3">
      <c r="A6582">
        <v>2</v>
      </c>
      <c r="B6582">
        <v>0</v>
      </c>
      <c r="C6582">
        <v>0</v>
      </c>
      <c r="D6582">
        <v>1</v>
      </c>
      <c r="E6582">
        <v>0</v>
      </c>
      <c r="F6582">
        <v>0</v>
      </c>
      <c r="G6582">
        <v>0</v>
      </c>
      <c r="H6582" s="9">
        <v>4100.4910964719602</v>
      </c>
      <c r="I6582" s="9">
        <v>-1.8378783000000001</v>
      </c>
      <c r="J6582" s="9">
        <v>-1.8377744</v>
      </c>
      <c r="K6582" s="9">
        <v>-3.6853644999999999</v>
      </c>
      <c r="L6582" s="9">
        <v>-5.4662196700141497</v>
      </c>
      <c r="M6582" s="9">
        <v>-19.678391000000001</v>
      </c>
      <c r="N6582" s="9">
        <v>-19.678391000000001</v>
      </c>
      <c r="O6582" s="9">
        <v>-5.4662196700141497</v>
      </c>
      <c r="P6582">
        <v>0</v>
      </c>
      <c r="Q6582" s="9">
        <v>53.549995000000003</v>
      </c>
      <c r="R6582" s="9">
        <v>267836096.98862699</v>
      </c>
      <c r="S6582" s="9">
        <v>2150741024.1384101</v>
      </c>
      <c r="T6582" s="9">
        <v>-1.1985771503448799E-3</v>
      </c>
      <c r="U6582" s="9">
        <v>5.4662196700141497</v>
      </c>
      <c r="V6582" s="9">
        <v>0</v>
      </c>
      <c r="W6582" s="9">
        <v>5.4662196700141497</v>
      </c>
      <c r="X6582" t="s">
        <v>86</v>
      </c>
      <c r="Y6582" s="9">
        <v>0</v>
      </c>
      <c r="Z6582" s="9">
        <v>6.7728683000000001E-3</v>
      </c>
    </row>
    <row r="6583" spans="1:26" x14ac:dyDescent="0.3">
      <c r="A6583">
        <v>2</v>
      </c>
      <c r="B6583">
        <v>0</v>
      </c>
      <c r="C6583">
        <v>0</v>
      </c>
      <c r="D6583">
        <v>1</v>
      </c>
      <c r="E6583">
        <v>0</v>
      </c>
      <c r="F6583">
        <v>0</v>
      </c>
      <c r="G6583">
        <v>0</v>
      </c>
      <c r="H6583" s="9">
        <v>4101.4910964598503</v>
      </c>
      <c r="I6583" s="9">
        <v>-1.8378751</v>
      </c>
      <c r="J6583" s="9">
        <v>-1.8368814</v>
      </c>
      <c r="K6583" s="9">
        <v>-3.4153335</v>
      </c>
      <c r="L6583" s="9">
        <v>-5.4674932895474404</v>
      </c>
      <c r="M6583" s="9">
        <v>-19.682976</v>
      </c>
      <c r="N6583" s="9">
        <v>-19.682976</v>
      </c>
      <c r="O6583" s="9">
        <v>-5.4674932895474404</v>
      </c>
      <c r="P6583">
        <v>0</v>
      </c>
      <c r="Q6583" s="9">
        <v>53.549995000000003</v>
      </c>
      <c r="R6583" s="9">
        <v>267836096.98862699</v>
      </c>
      <c r="S6583" s="9">
        <v>2382979955.29707</v>
      </c>
      <c r="T6583" s="9">
        <v>-1.2736195332871899E-3</v>
      </c>
      <c r="U6583" s="9">
        <v>5.4674932895474404</v>
      </c>
      <c r="V6583" s="9">
        <v>0</v>
      </c>
      <c r="W6583" s="9">
        <v>5.4674932895474404</v>
      </c>
      <c r="X6583" t="s">
        <v>86</v>
      </c>
      <c r="Y6583" s="9">
        <v>0</v>
      </c>
      <c r="Z6583" s="9">
        <v>6.2735626000000001E-3</v>
      </c>
    </row>
    <row r="6584" spans="1:26" x14ac:dyDescent="0.3">
      <c r="A6584">
        <v>2</v>
      </c>
      <c r="B6584">
        <v>0</v>
      </c>
      <c r="C6584">
        <v>0</v>
      </c>
      <c r="D6584">
        <v>1</v>
      </c>
      <c r="E6584">
        <v>0</v>
      </c>
      <c r="F6584">
        <v>0</v>
      </c>
      <c r="G6584">
        <v>0</v>
      </c>
      <c r="H6584" s="9">
        <v>4102.4910964477403</v>
      </c>
      <c r="I6584" s="9">
        <v>-1.8381339000000001</v>
      </c>
      <c r="J6584" s="9">
        <v>-1.8379213000000001</v>
      </c>
      <c r="K6584" s="9">
        <v>-3.6555643</v>
      </c>
      <c r="L6584" s="9">
        <v>-5.4687795577683902</v>
      </c>
      <c r="M6584" s="9">
        <v>-19.687607</v>
      </c>
      <c r="N6584" s="9">
        <v>-19.687607</v>
      </c>
      <c r="O6584" s="9">
        <v>-5.4687795577683902</v>
      </c>
      <c r="P6584">
        <v>0</v>
      </c>
      <c r="Q6584" s="9">
        <v>53.549995000000003</v>
      </c>
      <c r="R6584" s="9">
        <v>267836096.98862699</v>
      </c>
      <c r="S6584" s="9">
        <v>2117871854.9360001</v>
      </c>
      <c r="T6584" s="9">
        <v>-1.28626822095512E-3</v>
      </c>
      <c r="U6584" s="9">
        <v>5.4687795577683902</v>
      </c>
      <c r="V6584" s="9">
        <v>0</v>
      </c>
      <c r="W6584" s="9">
        <v>5.4687795577683902</v>
      </c>
      <c r="X6584" t="s">
        <v>86</v>
      </c>
      <c r="Y6584" s="9">
        <v>0</v>
      </c>
      <c r="Z6584" s="9">
        <v>6.7186392999999999E-3</v>
      </c>
    </row>
    <row r="6585" spans="1:26" x14ac:dyDescent="0.3">
      <c r="A6585">
        <v>2</v>
      </c>
      <c r="B6585">
        <v>0</v>
      </c>
      <c r="C6585">
        <v>0</v>
      </c>
      <c r="D6585">
        <v>1</v>
      </c>
      <c r="E6585">
        <v>0</v>
      </c>
      <c r="F6585">
        <v>0</v>
      </c>
      <c r="G6585">
        <v>0</v>
      </c>
      <c r="H6585" s="9">
        <v>4103.4910964356304</v>
      </c>
      <c r="I6585" s="9">
        <v>-1.8381559000000001</v>
      </c>
      <c r="J6585" s="9">
        <v>-1.8372504999999999</v>
      </c>
      <c r="K6585" s="9">
        <v>-3.2069252000000001</v>
      </c>
      <c r="L6585" s="9">
        <v>-5.4700433612069501</v>
      </c>
      <c r="M6585" s="9">
        <v>-19.692156000000001</v>
      </c>
      <c r="N6585" s="9">
        <v>-19.692156000000001</v>
      </c>
      <c r="O6585" s="9">
        <v>-5.4700433612069501</v>
      </c>
      <c r="P6585">
        <v>0</v>
      </c>
      <c r="Q6585" s="9">
        <v>53.549995000000003</v>
      </c>
      <c r="R6585" s="9">
        <v>267836096.98862699</v>
      </c>
      <c r="S6585" s="9">
        <v>2282467855.6740899</v>
      </c>
      <c r="T6585" s="9">
        <v>-1.26380343855725E-3</v>
      </c>
      <c r="U6585" s="9">
        <v>5.4700433612069501</v>
      </c>
      <c r="V6585" s="9">
        <v>0</v>
      </c>
      <c r="W6585" s="9">
        <v>5.4700433612069501</v>
      </c>
      <c r="X6585" t="s">
        <v>86</v>
      </c>
      <c r="Y6585" s="9">
        <v>0</v>
      </c>
      <c r="Z6585" s="9">
        <v>5.8919246999999996E-3</v>
      </c>
    </row>
    <row r="6586" spans="1:26" x14ac:dyDescent="0.3">
      <c r="A6586">
        <v>2</v>
      </c>
      <c r="B6586">
        <v>0</v>
      </c>
      <c r="C6586">
        <v>0</v>
      </c>
      <c r="D6586">
        <v>1</v>
      </c>
      <c r="E6586">
        <v>0</v>
      </c>
      <c r="F6586">
        <v>0</v>
      </c>
      <c r="G6586">
        <v>0</v>
      </c>
      <c r="H6586" s="9">
        <v>4104.4910964235296</v>
      </c>
      <c r="I6586" s="9">
        <v>-1.8379654000000001</v>
      </c>
      <c r="J6586" s="9">
        <v>-1.8370875</v>
      </c>
      <c r="K6586" s="9">
        <v>-3.3517654000000001</v>
      </c>
      <c r="L6586" s="9">
        <v>-5.4712816975207597</v>
      </c>
      <c r="M6586" s="9">
        <v>-19.696612999999999</v>
      </c>
      <c r="N6586" s="9">
        <v>-19.696612999999999</v>
      </c>
      <c r="O6586" s="9">
        <v>-5.4712816975207597</v>
      </c>
      <c r="P6586">
        <v>0</v>
      </c>
      <c r="Q6586" s="9">
        <v>53.549995000000003</v>
      </c>
      <c r="R6586" s="9">
        <v>267836096.98862699</v>
      </c>
      <c r="S6586" s="9">
        <v>2326772874.2403102</v>
      </c>
      <c r="T6586" s="9">
        <v>-1.2383363138042101E-3</v>
      </c>
      <c r="U6586" s="9">
        <v>5.4712816975207597</v>
      </c>
      <c r="V6586" s="9">
        <v>0</v>
      </c>
      <c r="W6586" s="9">
        <v>5.4712816975207597</v>
      </c>
      <c r="X6586" t="s">
        <v>86</v>
      </c>
      <c r="Y6586" s="9">
        <v>0</v>
      </c>
      <c r="Z6586" s="9">
        <v>6.1574862000000003E-3</v>
      </c>
    </row>
    <row r="6587" spans="1:26" x14ac:dyDescent="0.3">
      <c r="A6587">
        <v>2</v>
      </c>
      <c r="B6587">
        <v>0</v>
      </c>
      <c r="C6587">
        <v>0</v>
      </c>
      <c r="D6587">
        <v>1</v>
      </c>
      <c r="E6587">
        <v>0</v>
      </c>
      <c r="F6587">
        <v>0</v>
      </c>
      <c r="G6587">
        <v>0</v>
      </c>
      <c r="H6587" s="9">
        <v>4105.4910964114197</v>
      </c>
      <c r="I6587" s="9">
        <v>-1.8381175999999999</v>
      </c>
      <c r="J6587" s="9">
        <v>-1.8365159</v>
      </c>
      <c r="K6587" s="9">
        <v>-3.0100783999999998</v>
      </c>
      <c r="L6587" s="9">
        <v>-5.4725326186674401</v>
      </c>
      <c r="M6587" s="9">
        <v>-19.701117</v>
      </c>
      <c r="N6587" s="9">
        <v>-19.701117</v>
      </c>
      <c r="O6587" s="9">
        <v>-5.4725326186674401</v>
      </c>
      <c r="P6587">
        <v>0</v>
      </c>
      <c r="Q6587" s="9">
        <v>53.549995000000003</v>
      </c>
      <c r="R6587" s="9">
        <v>267836096.98862699</v>
      </c>
      <c r="S6587" s="9">
        <v>2495181889.7154799</v>
      </c>
      <c r="T6587" s="9">
        <v>-1.2509211466840101E-3</v>
      </c>
      <c r="U6587" s="9">
        <v>5.4725326186674401</v>
      </c>
      <c r="V6587" s="9">
        <v>0</v>
      </c>
      <c r="W6587" s="9">
        <v>5.4725326186674401</v>
      </c>
      <c r="X6587" t="s">
        <v>86</v>
      </c>
      <c r="Y6587" s="9">
        <v>0</v>
      </c>
      <c r="Z6587" s="9">
        <v>5.5280570000000003E-3</v>
      </c>
    </row>
    <row r="6588" spans="1:26" x14ac:dyDescent="0.3">
      <c r="A6588">
        <v>2</v>
      </c>
      <c r="B6588">
        <v>0</v>
      </c>
      <c r="C6588">
        <v>0</v>
      </c>
      <c r="D6588">
        <v>1</v>
      </c>
      <c r="E6588">
        <v>0</v>
      </c>
      <c r="F6588">
        <v>0</v>
      </c>
      <c r="G6588">
        <v>0</v>
      </c>
      <c r="H6588" s="9">
        <v>4106.4910963993098</v>
      </c>
      <c r="I6588" s="9">
        <v>-1.8378477</v>
      </c>
      <c r="J6588" s="9">
        <v>-1.8386085000000001</v>
      </c>
      <c r="K6588" s="9">
        <v>-3.0857798999999999</v>
      </c>
      <c r="L6588" s="9">
        <v>-5.4737410604101804</v>
      </c>
      <c r="M6588" s="9">
        <v>-19.705466999999999</v>
      </c>
      <c r="N6588" s="9">
        <v>-19.705466999999999</v>
      </c>
      <c r="O6588" s="9">
        <v>-5.4737410604101804</v>
      </c>
      <c r="P6588">
        <v>0</v>
      </c>
      <c r="Q6588" s="9">
        <v>53.549995000000003</v>
      </c>
      <c r="R6588" s="9">
        <v>267836096.98862699</v>
      </c>
      <c r="S6588" s="9">
        <v>1974350143.09343</v>
      </c>
      <c r="T6588" s="9">
        <v>-1.20844174273759E-3</v>
      </c>
      <c r="U6588" s="9">
        <v>5.4737410604101804</v>
      </c>
      <c r="V6588" s="9">
        <v>0</v>
      </c>
      <c r="W6588" s="9">
        <v>5.4737410604101804</v>
      </c>
      <c r="X6588" t="s">
        <v>86</v>
      </c>
      <c r="Y6588" s="9">
        <v>0</v>
      </c>
      <c r="Z6588" s="9">
        <v>5.6735411999999999E-3</v>
      </c>
    </row>
    <row r="6589" spans="1:26" x14ac:dyDescent="0.3">
      <c r="A6589">
        <v>2</v>
      </c>
      <c r="B6589">
        <v>0</v>
      </c>
      <c r="C6589">
        <v>0</v>
      </c>
      <c r="D6589">
        <v>1</v>
      </c>
      <c r="E6589">
        <v>0</v>
      </c>
      <c r="F6589">
        <v>0</v>
      </c>
      <c r="G6589">
        <v>0</v>
      </c>
      <c r="H6589" s="9">
        <v>4107.4910963872098</v>
      </c>
      <c r="I6589" s="9">
        <v>-1.838022</v>
      </c>
      <c r="J6589" s="9">
        <v>-1.8365779</v>
      </c>
      <c r="K6589" s="9">
        <v>-2.9169014</v>
      </c>
      <c r="L6589" s="9">
        <v>-5.4749657161209297</v>
      </c>
      <c r="M6589" s="9">
        <v>-19.709876999999999</v>
      </c>
      <c r="N6589" s="9">
        <v>-19.709876999999999</v>
      </c>
      <c r="O6589" s="9">
        <v>-5.4749657161209297</v>
      </c>
      <c r="P6589">
        <v>0</v>
      </c>
      <c r="Q6589" s="9">
        <v>53.549995000000003</v>
      </c>
      <c r="R6589" s="9">
        <v>267836096.98862699</v>
      </c>
      <c r="S6589" s="9">
        <v>2476911062.9141002</v>
      </c>
      <c r="T6589" s="9">
        <v>-1.2246557107502499E-3</v>
      </c>
      <c r="U6589" s="9">
        <v>5.4749657161209297</v>
      </c>
      <c r="V6589" s="9">
        <v>0</v>
      </c>
      <c r="W6589" s="9">
        <v>5.4749657161209297</v>
      </c>
      <c r="X6589" t="s">
        <v>86</v>
      </c>
      <c r="Y6589" s="9">
        <v>0</v>
      </c>
      <c r="Z6589" s="9">
        <v>5.3571165E-3</v>
      </c>
    </row>
    <row r="6590" spans="1:26" x14ac:dyDescent="0.3">
      <c r="A6590">
        <v>2</v>
      </c>
      <c r="B6590">
        <v>0</v>
      </c>
      <c r="C6590">
        <v>0</v>
      </c>
      <c r="D6590">
        <v>1</v>
      </c>
      <c r="E6590">
        <v>0</v>
      </c>
      <c r="F6590">
        <v>0</v>
      </c>
      <c r="G6590">
        <v>0</v>
      </c>
      <c r="H6590" s="9">
        <v>4108.4910963750999</v>
      </c>
      <c r="I6590" s="9">
        <v>-1.8379760000000001</v>
      </c>
      <c r="J6590" s="9">
        <v>-1.8386773000000001</v>
      </c>
      <c r="K6590" s="9">
        <v>-3.2287126000000002</v>
      </c>
      <c r="L6590" s="9">
        <v>-5.4762050689980901</v>
      </c>
      <c r="M6590" s="9">
        <v>-19.714338000000001</v>
      </c>
      <c r="N6590" s="9">
        <v>-19.714338000000001</v>
      </c>
      <c r="O6590" s="9">
        <v>-5.4762050689980901</v>
      </c>
      <c r="P6590">
        <v>0</v>
      </c>
      <c r="Q6590" s="9">
        <v>53.549995000000003</v>
      </c>
      <c r="R6590" s="9">
        <v>267836096.98862699</v>
      </c>
      <c r="S6590" s="9">
        <v>1961764574.2690799</v>
      </c>
      <c r="T6590" s="9">
        <v>-1.23935287716658E-3</v>
      </c>
      <c r="U6590" s="9">
        <v>5.4762050689980901</v>
      </c>
      <c r="V6590" s="9">
        <v>0</v>
      </c>
      <c r="W6590" s="9">
        <v>5.4762050689980901</v>
      </c>
      <c r="X6590" t="s">
        <v>86</v>
      </c>
      <c r="Y6590" s="9">
        <v>0</v>
      </c>
      <c r="Z6590" s="9">
        <v>5.9365601999999996E-3</v>
      </c>
    </row>
    <row r="6591" spans="1:26" x14ac:dyDescent="0.3">
      <c r="A6591">
        <v>2</v>
      </c>
      <c r="B6591">
        <v>0</v>
      </c>
      <c r="C6591">
        <v>0</v>
      </c>
      <c r="D6591">
        <v>1</v>
      </c>
      <c r="E6591">
        <v>0</v>
      </c>
      <c r="F6591">
        <v>0</v>
      </c>
      <c r="G6591">
        <v>0</v>
      </c>
      <c r="H6591" s="9">
        <v>4109.49109636299</v>
      </c>
      <c r="I6591" s="9">
        <v>-1.8379186000000001</v>
      </c>
      <c r="J6591" s="9">
        <v>-1.8385608</v>
      </c>
      <c r="K6591" s="9">
        <v>-3.2516061999999999</v>
      </c>
      <c r="L6591" s="9">
        <v>-5.4774828112662597</v>
      </c>
      <c r="M6591" s="9">
        <v>-19.718938999999999</v>
      </c>
      <c r="N6591" s="9">
        <v>-19.718938999999999</v>
      </c>
      <c r="O6591" s="9">
        <v>-5.4774828112662597</v>
      </c>
      <c r="P6591">
        <v>0</v>
      </c>
      <c r="Q6591" s="9">
        <v>53.549995000000003</v>
      </c>
      <c r="R6591" s="9">
        <v>267836096.98862699</v>
      </c>
      <c r="S6591" s="9">
        <v>1985144947.9941499</v>
      </c>
      <c r="T6591" s="9">
        <v>-1.27774226816512E-3</v>
      </c>
      <c r="U6591" s="9">
        <v>5.4774828112662597</v>
      </c>
      <c r="V6591" s="9">
        <v>0</v>
      </c>
      <c r="W6591" s="9">
        <v>5.4774828112662597</v>
      </c>
      <c r="X6591" t="s">
        <v>86</v>
      </c>
      <c r="Y6591" s="9">
        <v>0</v>
      </c>
      <c r="Z6591" s="9">
        <v>5.9782760000000002E-3</v>
      </c>
    </row>
    <row r="6592" spans="1:26" x14ac:dyDescent="0.3">
      <c r="A6592">
        <v>2</v>
      </c>
      <c r="B6592">
        <v>0</v>
      </c>
      <c r="C6592">
        <v>0</v>
      </c>
      <c r="D6592">
        <v>1</v>
      </c>
      <c r="E6592">
        <v>0</v>
      </c>
      <c r="F6592">
        <v>0</v>
      </c>
      <c r="G6592">
        <v>0</v>
      </c>
      <c r="H6592" s="9">
        <v>4110.4910963508801</v>
      </c>
      <c r="I6592" s="9">
        <v>-1.8379208</v>
      </c>
      <c r="J6592" s="9">
        <v>-1.8360046999999999</v>
      </c>
      <c r="K6592" s="9">
        <v>-3.2500798999999998</v>
      </c>
      <c r="L6592" s="9">
        <v>-5.4787506600268499</v>
      </c>
      <c r="M6592" s="9">
        <v>-19.723503000000001</v>
      </c>
      <c r="N6592" s="9">
        <v>-19.723503000000001</v>
      </c>
      <c r="O6592" s="9">
        <v>-5.4787506600268499</v>
      </c>
      <c r="P6592">
        <v>0</v>
      </c>
      <c r="Q6592" s="9">
        <v>53.549995000000003</v>
      </c>
      <c r="R6592" s="9">
        <v>267836096.98862699</v>
      </c>
      <c r="S6592" s="9">
        <v>2670258170.24086</v>
      </c>
      <c r="T6592" s="9">
        <v>-1.26784876059193E-3</v>
      </c>
      <c r="U6592" s="9">
        <v>5.4787506600268499</v>
      </c>
      <c r="V6592" s="9">
        <v>0</v>
      </c>
      <c r="W6592" s="9">
        <v>5.4787506600268499</v>
      </c>
      <c r="X6592" t="s">
        <v>86</v>
      </c>
      <c r="Y6592" s="9">
        <v>0</v>
      </c>
      <c r="Z6592" s="9">
        <v>5.9671621000000003E-3</v>
      </c>
    </row>
    <row r="6593" spans="1:26" x14ac:dyDescent="0.3">
      <c r="A6593">
        <v>2</v>
      </c>
      <c r="B6593">
        <v>0</v>
      </c>
      <c r="C6593">
        <v>0</v>
      </c>
      <c r="D6593">
        <v>1</v>
      </c>
      <c r="E6593">
        <v>0</v>
      </c>
      <c r="F6593">
        <v>0</v>
      </c>
      <c r="G6593">
        <v>0</v>
      </c>
      <c r="H6593" s="9">
        <v>4111.4910963387802</v>
      </c>
      <c r="I6593" s="9">
        <v>-1.8380924000000001</v>
      </c>
      <c r="J6593" s="9">
        <v>-1.836727</v>
      </c>
      <c r="K6593" s="9">
        <v>-3.2123818000000002</v>
      </c>
      <c r="L6593" s="9">
        <v>-5.4799956300337502</v>
      </c>
      <c r="M6593" s="9">
        <v>-19.727982999999998</v>
      </c>
      <c r="N6593" s="9">
        <v>-19.727982999999998</v>
      </c>
      <c r="O6593" s="9">
        <v>-5.4799956300337502</v>
      </c>
      <c r="P6593">
        <v>0</v>
      </c>
      <c r="Q6593" s="9">
        <v>53.549995000000003</v>
      </c>
      <c r="R6593" s="9">
        <v>267836096.98862699</v>
      </c>
      <c r="S6593" s="9">
        <v>2433731920.0475202</v>
      </c>
      <c r="T6593" s="9">
        <v>-1.24497000690304E-3</v>
      </c>
      <c r="U6593" s="9">
        <v>5.4799956300337502</v>
      </c>
      <c r="V6593" s="9">
        <v>0</v>
      </c>
      <c r="W6593" s="9">
        <v>5.4799956300337502</v>
      </c>
      <c r="X6593" t="s">
        <v>86</v>
      </c>
      <c r="Y6593" s="9">
        <v>0</v>
      </c>
      <c r="Z6593" s="9">
        <v>5.9002684000000003E-3</v>
      </c>
    </row>
    <row r="6594" spans="1:26" x14ac:dyDescent="0.3">
      <c r="A6594">
        <v>2</v>
      </c>
      <c r="B6594">
        <v>0</v>
      </c>
      <c r="C6594">
        <v>0</v>
      </c>
      <c r="D6594">
        <v>1</v>
      </c>
      <c r="E6594">
        <v>0</v>
      </c>
      <c r="F6594">
        <v>0</v>
      </c>
      <c r="G6594">
        <v>0</v>
      </c>
      <c r="H6594" s="9">
        <v>4112.4910963266702</v>
      </c>
      <c r="I6594" s="9">
        <v>-1.8381312999999999</v>
      </c>
      <c r="J6594" s="9">
        <v>-1.8377992999999999</v>
      </c>
      <c r="K6594" s="9">
        <v>-3.2515299</v>
      </c>
      <c r="L6594" s="9">
        <v>-5.4812083157526601</v>
      </c>
      <c r="M6594" s="9">
        <v>-19.732348999999999</v>
      </c>
      <c r="N6594" s="9">
        <v>-19.732348999999999</v>
      </c>
      <c r="O6594" s="9">
        <v>-5.4812083157526601</v>
      </c>
      <c r="P6594">
        <v>0</v>
      </c>
      <c r="Q6594" s="9">
        <v>53.549995000000003</v>
      </c>
      <c r="R6594" s="9">
        <v>267836096.98862699</v>
      </c>
      <c r="S6594" s="9">
        <v>2150781639.25175</v>
      </c>
      <c r="T6594" s="9">
        <v>-1.2126857189072001E-3</v>
      </c>
      <c r="U6594" s="9">
        <v>5.4812083157526601</v>
      </c>
      <c r="V6594" s="9">
        <v>0</v>
      </c>
      <c r="W6594" s="9">
        <v>5.4812083157526601</v>
      </c>
      <c r="X6594" t="s">
        <v>86</v>
      </c>
      <c r="Y6594" s="9">
        <v>0</v>
      </c>
      <c r="Z6594" s="9">
        <v>5.9756595000000001E-3</v>
      </c>
    </row>
    <row r="6595" spans="1:26" x14ac:dyDescent="0.3">
      <c r="A6595">
        <v>2</v>
      </c>
      <c r="B6595">
        <v>0</v>
      </c>
      <c r="C6595">
        <v>0</v>
      </c>
      <c r="D6595">
        <v>1</v>
      </c>
      <c r="E6595">
        <v>0</v>
      </c>
      <c r="F6595">
        <v>0</v>
      </c>
      <c r="G6595">
        <v>0</v>
      </c>
      <c r="H6595" s="9">
        <v>4113.4910963145603</v>
      </c>
      <c r="I6595" s="9">
        <v>-1.8380213999999999</v>
      </c>
      <c r="J6595" s="9">
        <v>-1.83874</v>
      </c>
      <c r="K6595" s="9">
        <v>-3.6945217000000001</v>
      </c>
      <c r="L6595" s="9">
        <v>-5.4824124593948902</v>
      </c>
      <c r="M6595" s="9">
        <v>-19.736685000000001</v>
      </c>
      <c r="N6595" s="9">
        <v>-19.736685000000001</v>
      </c>
      <c r="O6595" s="9">
        <v>-5.4824124593948902</v>
      </c>
      <c r="P6595">
        <v>0</v>
      </c>
      <c r="Q6595" s="9">
        <v>53.549995000000003</v>
      </c>
      <c r="R6595" s="9">
        <v>267836096.98862699</v>
      </c>
      <c r="S6595" s="9">
        <v>1951845259.6561799</v>
      </c>
      <c r="T6595" s="9">
        <v>-1.2041436422265399E-3</v>
      </c>
      <c r="U6595" s="9">
        <v>5.4824124593948902</v>
      </c>
      <c r="V6595" s="9">
        <v>0</v>
      </c>
      <c r="W6595" s="9">
        <v>5.4824124593948902</v>
      </c>
      <c r="X6595" t="s">
        <v>86</v>
      </c>
      <c r="Y6595" s="9">
        <v>0</v>
      </c>
      <c r="Z6595" s="9">
        <v>6.7932647999999997E-3</v>
      </c>
    </row>
    <row r="6596" spans="1:26" x14ac:dyDescent="0.3">
      <c r="A6596">
        <v>2</v>
      </c>
      <c r="B6596">
        <v>0</v>
      </c>
      <c r="C6596">
        <v>0</v>
      </c>
      <c r="D6596">
        <v>1</v>
      </c>
      <c r="E6596">
        <v>0</v>
      </c>
      <c r="F6596">
        <v>0</v>
      </c>
      <c r="G6596">
        <v>0</v>
      </c>
      <c r="H6596" s="9">
        <v>4114.4910963024504</v>
      </c>
      <c r="I6596" s="9">
        <v>-1.838123</v>
      </c>
      <c r="J6596" s="9">
        <v>-1.8383592</v>
      </c>
      <c r="K6596" s="9">
        <v>-3.9194895999999999</v>
      </c>
      <c r="L6596" s="9">
        <v>-5.4837393718621401</v>
      </c>
      <c r="M6596" s="9">
        <v>-19.741461000000001</v>
      </c>
      <c r="N6596" s="9">
        <v>-19.741461000000001</v>
      </c>
      <c r="O6596" s="9">
        <v>-5.4837393718621401</v>
      </c>
      <c r="P6596">
        <v>0</v>
      </c>
      <c r="Q6596" s="9">
        <v>53.549995000000003</v>
      </c>
      <c r="R6596" s="9">
        <v>267836096.98862699</v>
      </c>
      <c r="S6596" s="9">
        <v>2028420454.6141901</v>
      </c>
      <c r="T6596" s="9">
        <v>-1.32691246725436E-3</v>
      </c>
      <c r="U6596" s="9">
        <v>5.4837393718621401</v>
      </c>
      <c r="V6596" s="9">
        <v>0</v>
      </c>
      <c r="W6596" s="9">
        <v>5.4837393718621401</v>
      </c>
      <c r="X6596" t="s">
        <v>86</v>
      </c>
      <c r="Y6596" s="9">
        <v>0</v>
      </c>
      <c r="Z6596" s="9">
        <v>7.2054299999999996E-3</v>
      </c>
    </row>
    <row r="6597" spans="1:26" x14ac:dyDescent="0.3">
      <c r="A6597">
        <v>2</v>
      </c>
      <c r="B6597">
        <v>0</v>
      </c>
      <c r="C6597">
        <v>0</v>
      </c>
      <c r="D6597">
        <v>1</v>
      </c>
      <c r="E6597">
        <v>0</v>
      </c>
      <c r="F6597">
        <v>0</v>
      </c>
      <c r="G6597">
        <v>0</v>
      </c>
      <c r="H6597" s="9">
        <v>4115.4910962903496</v>
      </c>
      <c r="I6597" s="9">
        <v>-1.8380860999999999</v>
      </c>
      <c r="J6597" s="9">
        <v>-1.8372497999999999</v>
      </c>
      <c r="K6597" s="9">
        <v>-3.9374992999999998</v>
      </c>
      <c r="L6597" s="9">
        <v>-5.48504258495913</v>
      </c>
      <c r="M6597" s="9">
        <v>-19.746153</v>
      </c>
      <c r="N6597" s="9">
        <v>-19.746153</v>
      </c>
      <c r="O6597" s="9">
        <v>-5.48504258495913</v>
      </c>
      <c r="P6597">
        <v>0</v>
      </c>
      <c r="Q6597" s="9">
        <v>53.549995000000003</v>
      </c>
      <c r="R6597" s="9">
        <v>267836096.98862699</v>
      </c>
      <c r="S6597" s="9">
        <v>2288893060.4440098</v>
      </c>
      <c r="T6597" s="9">
        <v>-1.30321309698988E-3</v>
      </c>
      <c r="U6597" s="9">
        <v>5.48504258495913</v>
      </c>
      <c r="V6597" s="9">
        <v>0</v>
      </c>
      <c r="W6597" s="9">
        <v>5.48504258495913</v>
      </c>
      <c r="X6597" t="s">
        <v>86</v>
      </c>
      <c r="Y6597" s="9">
        <v>0</v>
      </c>
      <c r="Z6597" s="9">
        <v>7.2341695999999997E-3</v>
      </c>
    </row>
    <row r="6598" spans="1:26" x14ac:dyDescent="0.3">
      <c r="A6598">
        <v>2</v>
      </c>
      <c r="B6598">
        <v>0</v>
      </c>
      <c r="C6598">
        <v>0</v>
      </c>
      <c r="D6598">
        <v>1</v>
      </c>
      <c r="E6598">
        <v>0</v>
      </c>
      <c r="F6598">
        <v>0</v>
      </c>
      <c r="G6598">
        <v>0</v>
      </c>
      <c r="H6598" s="9">
        <v>4116.4910962782396</v>
      </c>
      <c r="I6598" s="9">
        <v>-1.838033</v>
      </c>
      <c r="J6598" s="9">
        <v>-1.8365738</v>
      </c>
      <c r="K6598" s="9">
        <v>-3.8833559000000002</v>
      </c>
      <c r="L6598" s="9">
        <v>-5.4862445835623301</v>
      </c>
      <c r="M6598" s="9">
        <v>-19.750481000000001</v>
      </c>
      <c r="N6598" s="9">
        <v>-19.750481000000001</v>
      </c>
      <c r="O6598" s="9">
        <v>-5.4862445835623301</v>
      </c>
      <c r="P6598">
        <v>0</v>
      </c>
      <c r="Q6598" s="9">
        <v>53.549995000000003</v>
      </c>
      <c r="R6598" s="9">
        <v>267836096.98862699</v>
      </c>
      <c r="S6598" s="9">
        <v>2483255622.5353398</v>
      </c>
      <c r="T6598" s="9">
        <v>-1.2019986031983601E-3</v>
      </c>
      <c r="U6598" s="9">
        <v>5.4862445835623301</v>
      </c>
      <c r="V6598" s="9">
        <v>0</v>
      </c>
      <c r="W6598" s="9">
        <v>5.4862445835623301</v>
      </c>
      <c r="X6598" t="s">
        <v>86</v>
      </c>
      <c r="Y6598" s="9">
        <v>0</v>
      </c>
      <c r="Z6598" s="9">
        <v>7.1320697000000002E-3</v>
      </c>
    </row>
    <row r="6599" spans="1:26" x14ac:dyDescent="0.3">
      <c r="A6599">
        <v>2</v>
      </c>
      <c r="B6599">
        <v>0</v>
      </c>
      <c r="C6599">
        <v>0</v>
      </c>
      <c r="D6599">
        <v>1</v>
      </c>
      <c r="E6599">
        <v>0</v>
      </c>
      <c r="F6599">
        <v>0</v>
      </c>
      <c r="G6599">
        <v>0</v>
      </c>
      <c r="H6599" s="9">
        <v>4117.4910962661297</v>
      </c>
      <c r="I6599" s="9">
        <v>-1.8379669999999999</v>
      </c>
      <c r="J6599" s="9">
        <v>-1.8368154999999999</v>
      </c>
      <c r="K6599" s="9">
        <v>-4.1286230000000002</v>
      </c>
      <c r="L6599" s="9">
        <v>-5.4874842011661196</v>
      </c>
      <c r="M6599" s="9">
        <v>-19.754943999999998</v>
      </c>
      <c r="N6599" s="9">
        <v>-19.754943999999998</v>
      </c>
      <c r="O6599" s="9">
        <v>-5.4874842011661196</v>
      </c>
      <c r="P6599">
        <v>0</v>
      </c>
      <c r="Q6599" s="9">
        <v>53.549995000000003</v>
      </c>
      <c r="R6599" s="9">
        <v>267836096.98862699</v>
      </c>
      <c r="S6599" s="9">
        <v>2410833334.69801</v>
      </c>
      <c r="T6599" s="9">
        <v>-1.23961760379209E-3</v>
      </c>
      <c r="U6599" s="9">
        <v>5.4874842011661196</v>
      </c>
      <c r="V6599" s="9">
        <v>0</v>
      </c>
      <c r="W6599" s="9">
        <v>5.4874842011661196</v>
      </c>
      <c r="X6599" t="s">
        <v>86</v>
      </c>
      <c r="Y6599" s="9">
        <v>0</v>
      </c>
      <c r="Z6599" s="9">
        <v>7.5835184999999998E-3</v>
      </c>
    </row>
    <row r="6600" spans="1:26" x14ac:dyDescent="0.3">
      <c r="A6600">
        <v>2</v>
      </c>
      <c r="B6600">
        <v>0</v>
      </c>
      <c r="C6600">
        <v>0</v>
      </c>
      <c r="D6600">
        <v>1</v>
      </c>
      <c r="E6600">
        <v>0</v>
      </c>
      <c r="F6600">
        <v>0</v>
      </c>
      <c r="G6600">
        <v>0</v>
      </c>
      <c r="H6600" s="9">
        <v>4118.4910962540298</v>
      </c>
      <c r="I6600" s="9">
        <v>-1.8379359</v>
      </c>
      <c r="J6600" s="9">
        <v>-1.8372078000000001</v>
      </c>
      <c r="K6600" s="9">
        <v>-4.3274926999999996</v>
      </c>
      <c r="L6600" s="9">
        <v>-5.4887045683090401</v>
      </c>
      <c r="M6600" s="9">
        <v>-19.759336000000001</v>
      </c>
      <c r="N6600" s="9">
        <v>-19.759336000000001</v>
      </c>
      <c r="O6600" s="9">
        <v>-5.4887045683090401</v>
      </c>
      <c r="P6600">
        <v>0</v>
      </c>
      <c r="Q6600" s="9">
        <v>53.549995000000003</v>
      </c>
      <c r="R6600" s="9">
        <v>267836096.98862699</v>
      </c>
      <c r="S6600" s="9">
        <v>2301570378.97475</v>
      </c>
      <c r="T6600" s="9">
        <v>-1.2203671429151801E-3</v>
      </c>
      <c r="U6600" s="9">
        <v>5.4887045683090401</v>
      </c>
      <c r="V6600" s="9">
        <v>0</v>
      </c>
      <c r="W6600" s="9">
        <v>5.4887045683090401</v>
      </c>
      <c r="X6600" t="s">
        <v>86</v>
      </c>
      <c r="Y6600" s="9">
        <v>0</v>
      </c>
      <c r="Z6600" s="9">
        <v>7.9505033999999995E-3</v>
      </c>
    </row>
    <row r="6601" spans="1:26" x14ac:dyDescent="0.3">
      <c r="A6601">
        <v>2</v>
      </c>
      <c r="B6601">
        <v>0</v>
      </c>
      <c r="C6601">
        <v>0</v>
      </c>
      <c r="D6601">
        <v>1</v>
      </c>
      <c r="E6601">
        <v>0</v>
      </c>
      <c r="F6601">
        <v>0</v>
      </c>
      <c r="G6601">
        <v>0</v>
      </c>
      <c r="H6601" s="9">
        <v>4119.4910962419199</v>
      </c>
      <c r="I6601" s="9">
        <v>-1.8378509999999999</v>
      </c>
      <c r="J6601" s="9">
        <v>-1.8364284</v>
      </c>
      <c r="K6601" s="9">
        <v>-4.7098922999999999</v>
      </c>
      <c r="L6601" s="9">
        <v>-5.4899516138297697</v>
      </c>
      <c r="M6601" s="9">
        <v>-19.763826000000002</v>
      </c>
      <c r="N6601" s="9">
        <v>-19.763826000000002</v>
      </c>
      <c r="O6601" s="9">
        <v>-5.4899516138297697</v>
      </c>
      <c r="P6601">
        <v>0</v>
      </c>
      <c r="Q6601" s="9">
        <v>53.549995000000003</v>
      </c>
      <c r="R6601" s="9">
        <v>267836096.98862699</v>
      </c>
      <c r="S6601" s="9">
        <v>2531043395.77529</v>
      </c>
      <c r="T6601" s="9">
        <v>-1.24704552072962E-3</v>
      </c>
      <c r="U6601" s="9">
        <v>5.4899516138297697</v>
      </c>
      <c r="V6601" s="9">
        <v>0</v>
      </c>
      <c r="W6601" s="9">
        <v>5.4899516138297697</v>
      </c>
      <c r="X6601" t="s">
        <v>86</v>
      </c>
      <c r="Y6601" s="9">
        <v>0</v>
      </c>
      <c r="Z6601" s="9">
        <v>8.6493799000000003E-3</v>
      </c>
    </row>
    <row r="6602" spans="1:26" x14ac:dyDescent="0.3">
      <c r="A6602">
        <v>2</v>
      </c>
      <c r="B6602">
        <v>0</v>
      </c>
      <c r="C6602">
        <v>0</v>
      </c>
      <c r="D6602">
        <v>1</v>
      </c>
      <c r="E6602">
        <v>0</v>
      </c>
      <c r="F6602">
        <v>0</v>
      </c>
      <c r="G6602">
        <v>0</v>
      </c>
      <c r="H6602" s="9">
        <v>4120.49109622981</v>
      </c>
      <c r="I6602" s="9">
        <v>-1.8379827</v>
      </c>
      <c r="J6602" s="9">
        <v>-1.8369882</v>
      </c>
      <c r="K6602" s="9">
        <v>-5.0091887000000002</v>
      </c>
      <c r="L6602" s="9">
        <v>-5.4911539104895297</v>
      </c>
      <c r="M6602" s="9">
        <v>-19.768153999999999</v>
      </c>
      <c r="N6602" s="9">
        <v>-19.768153999999999</v>
      </c>
      <c r="O6602" s="9">
        <v>-5.4911539104895297</v>
      </c>
      <c r="P6602">
        <v>0</v>
      </c>
      <c r="Q6602" s="9">
        <v>53.549995000000003</v>
      </c>
      <c r="R6602" s="9">
        <v>267836096.98862699</v>
      </c>
      <c r="S6602" s="9">
        <v>2362810675.6333299</v>
      </c>
      <c r="T6602" s="9">
        <v>-1.2022966597609E-3</v>
      </c>
      <c r="U6602" s="9">
        <v>5.4911539104895297</v>
      </c>
      <c r="V6602" s="9">
        <v>0</v>
      </c>
      <c r="W6602" s="9">
        <v>5.4911539104895297</v>
      </c>
      <c r="X6602" t="s">
        <v>86</v>
      </c>
      <c r="Y6602" s="9">
        <v>0</v>
      </c>
      <c r="Z6602" s="9">
        <v>9.2018208999999993E-3</v>
      </c>
    </row>
    <row r="6603" spans="1:26" x14ac:dyDescent="0.3">
      <c r="A6603">
        <v>2</v>
      </c>
      <c r="B6603">
        <v>0</v>
      </c>
      <c r="C6603">
        <v>0</v>
      </c>
      <c r="D6603">
        <v>1</v>
      </c>
      <c r="E6603">
        <v>0</v>
      </c>
      <c r="F6603">
        <v>0</v>
      </c>
      <c r="G6603">
        <v>0</v>
      </c>
      <c r="H6603" s="9">
        <v>4121.4910962177</v>
      </c>
      <c r="I6603" s="9">
        <v>-1.8380232999999999</v>
      </c>
      <c r="J6603" s="9">
        <v>-1.8370972999999999</v>
      </c>
      <c r="K6603" s="9">
        <v>-5.1325855000000002</v>
      </c>
      <c r="L6603" s="9">
        <v>-5.4923968423211802</v>
      </c>
      <c r="M6603" s="9">
        <v>-19.772628999999998</v>
      </c>
      <c r="N6603" s="9">
        <v>-19.772628999999998</v>
      </c>
      <c r="O6603" s="9">
        <v>-5.4923968423211802</v>
      </c>
      <c r="P6603">
        <v>0</v>
      </c>
      <c r="Q6603" s="9">
        <v>53.549995000000003</v>
      </c>
      <c r="R6603" s="9">
        <v>267836096.98862699</v>
      </c>
      <c r="S6603" s="9">
        <v>2333035812.5115199</v>
      </c>
      <c r="T6603" s="9">
        <v>-1.24293183165136E-3</v>
      </c>
      <c r="U6603" s="9">
        <v>5.4923968423211802</v>
      </c>
      <c r="V6603" s="9">
        <v>0</v>
      </c>
      <c r="W6603" s="9">
        <v>5.4923968423211802</v>
      </c>
      <c r="X6603" t="s">
        <v>86</v>
      </c>
      <c r="Y6603" s="9">
        <v>0</v>
      </c>
      <c r="Z6603" s="9">
        <v>9.4290590000000001E-3</v>
      </c>
    </row>
    <row r="6604" spans="1:26" x14ac:dyDescent="0.3">
      <c r="A6604">
        <v>2</v>
      </c>
      <c r="B6604">
        <v>0</v>
      </c>
      <c r="C6604">
        <v>0</v>
      </c>
      <c r="D6604">
        <v>1</v>
      </c>
      <c r="E6604">
        <v>0</v>
      </c>
      <c r="F6604">
        <v>0</v>
      </c>
      <c r="G6604">
        <v>0</v>
      </c>
      <c r="H6604" s="9">
        <v>4122.4910962056001</v>
      </c>
      <c r="I6604" s="9">
        <v>-1.8381620999999999</v>
      </c>
      <c r="J6604" s="9">
        <v>-1.8384715</v>
      </c>
      <c r="K6604" s="9">
        <v>-5.7573904999999996</v>
      </c>
      <c r="L6604" s="9">
        <v>-5.4936846777528103</v>
      </c>
      <c r="M6604" s="9">
        <v>-19.777266000000001</v>
      </c>
      <c r="N6604" s="9">
        <v>-19.777266000000001</v>
      </c>
      <c r="O6604" s="9">
        <v>-5.4936846777528103</v>
      </c>
      <c r="P6604">
        <v>0</v>
      </c>
      <c r="Q6604" s="9">
        <v>53.549995000000003</v>
      </c>
      <c r="R6604" s="9">
        <v>267836096.98862699</v>
      </c>
      <c r="S6604" s="9">
        <v>2008989074.91099</v>
      </c>
      <c r="T6604" s="9">
        <v>-1.2878354316292399E-3</v>
      </c>
      <c r="U6604" s="9">
        <v>5.4936846777528103</v>
      </c>
      <c r="V6604" s="9">
        <v>0</v>
      </c>
      <c r="W6604" s="9">
        <v>5.4936846777528103</v>
      </c>
      <c r="X6604" t="s">
        <v>86</v>
      </c>
      <c r="Y6604" s="9">
        <v>0</v>
      </c>
      <c r="Z6604" s="9">
        <v>1.0584799000000001E-2</v>
      </c>
    </row>
    <row r="6605" spans="1:26" x14ac:dyDescent="0.3">
      <c r="A6605">
        <v>2</v>
      </c>
      <c r="B6605">
        <v>0</v>
      </c>
      <c r="C6605">
        <v>0</v>
      </c>
      <c r="D6605">
        <v>1</v>
      </c>
      <c r="E6605">
        <v>0</v>
      </c>
      <c r="F6605">
        <v>0</v>
      </c>
      <c r="G6605">
        <v>0</v>
      </c>
      <c r="H6605" s="9">
        <v>4123.4910961934902</v>
      </c>
      <c r="I6605" s="9">
        <v>-1.8380824</v>
      </c>
      <c r="J6605" s="9">
        <v>-1.8381885</v>
      </c>
      <c r="K6605" s="9">
        <v>-5.7020264000000003</v>
      </c>
      <c r="L6605" s="9">
        <v>-5.49494134173157</v>
      </c>
      <c r="M6605" s="9">
        <v>-19.781790000000001</v>
      </c>
      <c r="N6605" s="9">
        <v>-19.781790000000001</v>
      </c>
      <c r="O6605" s="9">
        <v>-5.49494134173157</v>
      </c>
      <c r="P6605">
        <v>0</v>
      </c>
      <c r="Q6605" s="9">
        <v>53.549995000000003</v>
      </c>
      <c r="R6605" s="9">
        <v>267836096.98862699</v>
      </c>
      <c r="S6605" s="9">
        <v>2068703996.4709001</v>
      </c>
      <c r="T6605" s="9">
        <v>-1.25666397876145E-3</v>
      </c>
      <c r="U6605" s="9">
        <v>5.49494134173157</v>
      </c>
      <c r="V6605" s="9">
        <v>0</v>
      </c>
      <c r="W6605" s="9">
        <v>5.49494134173157</v>
      </c>
      <c r="X6605" t="s">
        <v>86</v>
      </c>
      <c r="Y6605" s="9">
        <v>0</v>
      </c>
      <c r="Z6605" s="9">
        <v>1.0481399000000001E-2</v>
      </c>
    </row>
    <row r="6606" spans="1:26" x14ac:dyDescent="0.3">
      <c r="A6606">
        <v>2</v>
      </c>
      <c r="B6606">
        <v>0</v>
      </c>
      <c r="C6606">
        <v>0</v>
      </c>
      <c r="D6606">
        <v>1</v>
      </c>
      <c r="E6606">
        <v>0</v>
      </c>
      <c r="F6606">
        <v>0</v>
      </c>
      <c r="G6606">
        <v>0</v>
      </c>
      <c r="H6606" s="9">
        <v>4124.4910961813803</v>
      </c>
      <c r="I6606" s="9">
        <v>-1.8381453000000001</v>
      </c>
      <c r="J6606" s="9">
        <v>-1.8377318</v>
      </c>
      <c r="K6606" s="9">
        <v>-5.8604884000000004</v>
      </c>
      <c r="L6606" s="9">
        <v>-5.4961598181496196</v>
      </c>
      <c r="M6606" s="9">
        <v>-19.786175</v>
      </c>
      <c r="N6606" s="9">
        <v>-19.786175</v>
      </c>
      <c r="O6606" s="9">
        <v>-5.4961598181496196</v>
      </c>
      <c r="P6606">
        <v>0</v>
      </c>
      <c r="Q6606" s="9">
        <v>53.549995000000003</v>
      </c>
      <c r="R6606" s="9">
        <v>267836096.98862699</v>
      </c>
      <c r="S6606" s="9">
        <v>2172547615.0352101</v>
      </c>
      <c r="T6606" s="9">
        <v>-1.2184764180451699E-3</v>
      </c>
      <c r="U6606" s="9">
        <v>5.4961598181496196</v>
      </c>
      <c r="V6606" s="9">
        <v>0</v>
      </c>
      <c r="W6606" s="9">
        <v>5.4961598181496196</v>
      </c>
      <c r="X6606" t="s">
        <v>86</v>
      </c>
      <c r="Y6606" s="9">
        <v>0</v>
      </c>
      <c r="Z6606" s="9">
        <v>1.0770006E-2</v>
      </c>
    </row>
    <row r="6607" spans="1:26" x14ac:dyDescent="0.3">
      <c r="A6607">
        <v>2</v>
      </c>
      <c r="B6607">
        <v>0</v>
      </c>
      <c r="C6607">
        <v>0</v>
      </c>
      <c r="D6607">
        <v>1</v>
      </c>
      <c r="E6607">
        <v>0</v>
      </c>
      <c r="F6607">
        <v>0</v>
      </c>
      <c r="G6607">
        <v>0</v>
      </c>
      <c r="H6607" s="9">
        <v>4125.4910961692804</v>
      </c>
      <c r="I6607" s="9">
        <v>-1.838079</v>
      </c>
      <c r="J6607" s="9">
        <v>-1.8372567</v>
      </c>
      <c r="K6607" s="9">
        <v>-6.1793585000000002</v>
      </c>
      <c r="L6607" s="9">
        <v>-5.4973783134919501</v>
      </c>
      <c r="M6607" s="9">
        <v>-19.790562000000001</v>
      </c>
      <c r="N6607" s="9">
        <v>-19.790562000000001</v>
      </c>
      <c r="O6607" s="9">
        <v>-5.4973783134919501</v>
      </c>
      <c r="P6607">
        <v>0</v>
      </c>
      <c r="Q6607" s="9">
        <v>53.549995000000003</v>
      </c>
      <c r="R6607" s="9">
        <v>267836096.98862699</v>
      </c>
      <c r="S6607" s="9">
        <v>2292191734.62642</v>
      </c>
      <c r="T6607" s="9">
        <v>-1.21849534233398E-3</v>
      </c>
      <c r="U6607" s="9">
        <v>5.4973783134919501</v>
      </c>
      <c r="V6607" s="9">
        <v>0</v>
      </c>
      <c r="W6607" s="9">
        <v>5.4973783134919501</v>
      </c>
      <c r="X6607" t="s">
        <v>86</v>
      </c>
      <c r="Y6607" s="9">
        <v>0</v>
      </c>
      <c r="Z6607" s="9">
        <v>1.1353067E-2</v>
      </c>
    </row>
    <row r="6608" spans="1:26" x14ac:dyDescent="0.3">
      <c r="A6608">
        <v>2</v>
      </c>
      <c r="B6608">
        <v>0</v>
      </c>
      <c r="C6608">
        <v>0</v>
      </c>
      <c r="D6608">
        <v>1</v>
      </c>
      <c r="E6608">
        <v>0</v>
      </c>
      <c r="F6608">
        <v>0</v>
      </c>
      <c r="G6608">
        <v>0</v>
      </c>
      <c r="H6608" s="9">
        <v>4126.4910961571704</v>
      </c>
      <c r="I6608" s="9">
        <v>-1.8378699999999999</v>
      </c>
      <c r="J6608" s="9">
        <v>-1.8374345999999999</v>
      </c>
      <c r="K6608" s="9">
        <v>-6.3348060000000004</v>
      </c>
      <c r="L6608" s="9">
        <v>-5.4985992379732904</v>
      </c>
      <c r="M6608" s="9">
        <v>-19.794958000000001</v>
      </c>
      <c r="N6608" s="9">
        <v>-19.794958000000001</v>
      </c>
      <c r="O6608" s="9">
        <v>-5.4985992379732904</v>
      </c>
      <c r="P6608">
        <v>0</v>
      </c>
      <c r="Q6608" s="9">
        <v>53.549995000000003</v>
      </c>
      <c r="R6608" s="9">
        <v>267836096.98862699</v>
      </c>
      <c r="S6608" s="9">
        <v>2246554479.6377501</v>
      </c>
      <c r="T6608" s="9">
        <v>-1.22092448133948E-3</v>
      </c>
      <c r="U6608" s="9">
        <v>5.4985992379732904</v>
      </c>
      <c r="V6608" s="9">
        <v>0</v>
      </c>
      <c r="W6608" s="9">
        <v>5.4985992379732904</v>
      </c>
      <c r="X6608" t="s">
        <v>86</v>
      </c>
      <c r="Y6608" s="9">
        <v>0</v>
      </c>
      <c r="Z6608" s="9">
        <v>1.1639791999999999E-2</v>
      </c>
    </row>
    <row r="6609" spans="1:26" x14ac:dyDescent="0.3">
      <c r="A6609">
        <v>2</v>
      </c>
      <c r="B6609">
        <v>0</v>
      </c>
      <c r="C6609">
        <v>0</v>
      </c>
      <c r="D6609">
        <v>1</v>
      </c>
      <c r="E6609">
        <v>0</v>
      </c>
      <c r="F6609">
        <v>0</v>
      </c>
      <c r="G6609">
        <v>0</v>
      </c>
      <c r="H6609" s="9">
        <v>4127.4910961450596</v>
      </c>
      <c r="I6609" s="9">
        <v>-1.8381463</v>
      </c>
      <c r="J6609" s="9">
        <v>-1.8375252</v>
      </c>
      <c r="K6609" s="9">
        <v>-6.7597880000000004</v>
      </c>
      <c r="L6609" s="9">
        <v>-5.4998116085503304</v>
      </c>
      <c r="M6609" s="9">
        <v>-19.799322</v>
      </c>
      <c r="N6609" s="9">
        <v>-19.799322</v>
      </c>
      <c r="O6609" s="9">
        <v>-5.4998116085503304</v>
      </c>
      <c r="P6609">
        <v>0</v>
      </c>
      <c r="Q6609" s="9">
        <v>53.549995000000003</v>
      </c>
      <c r="R6609" s="9">
        <v>267836096.98862699</v>
      </c>
      <c r="S6609" s="9">
        <v>2224259723.3120599</v>
      </c>
      <c r="T6609" s="9">
        <v>-1.21237057704348E-3</v>
      </c>
      <c r="U6609" s="9">
        <v>5.4998116085503304</v>
      </c>
      <c r="V6609" s="9">
        <v>0</v>
      </c>
      <c r="W6609" s="9">
        <v>5.4998116085503304</v>
      </c>
      <c r="X6609" t="s">
        <v>86</v>
      </c>
      <c r="Y6609" s="9">
        <v>0</v>
      </c>
      <c r="Z6609" s="9">
        <v>1.2421280999999999E-2</v>
      </c>
    </row>
    <row r="6610" spans="1:26" x14ac:dyDescent="0.3">
      <c r="A6610">
        <v>2</v>
      </c>
      <c r="B6610">
        <v>0</v>
      </c>
      <c r="C6610">
        <v>0</v>
      </c>
      <c r="D6610">
        <v>1</v>
      </c>
      <c r="E6610">
        <v>0</v>
      </c>
      <c r="F6610">
        <v>0</v>
      </c>
      <c r="G6610">
        <v>0</v>
      </c>
      <c r="H6610" s="9">
        <v>4128.4910961329497</v>
      </c>
      <c r="I6610" s="9">
        <v>-1.8380331000000001</v>
      </c>
      <c r="J6610" s="9">
        <v>-1.8374611000000001</v>
      </c>
      <c r="K6610" s="9">
        <v>-7.0009341000000003</v>
      </c>
      <c r="L6610" s="9">
        <v>-5.5011190663492098</v>
      </c>
      <c r="M6610" s="9">
        <v>-19.804029</v>
      </c>
      <c r="N6610" s="9">
        <v>-19.804029</v>
      </c>
      <c r="O6610" s="9">
        <v>-5.5011190663492098</v>
      </c>
      <c r="P6610">
        <v>0</v>
      </c>
      <c r="Q6610" s="9">
        <v>53.549995000000003</v>
      </c>
      <c r="R6610" s="9">
        <v>267836096.98862699</v>
      </c>
      <c r="S6610" s="9">
        <v>2240874002.9626999</v>
      </c>
      <c r="T6610" s="9">
        <v>-1.3074577988785301E-3</v>
      </c>
      <c r="U6610" s="9">
        <v>5.5011190663492098</v>
      </c>
      <c r="V6610" s="9">
        <v>0</v>
      </c>
      <c r="W6610" s="9">
        <v>5.5011190663492098</v>
      </c>
      <c r="X6610" t="s">
        <v>86</v>
      </c>
      <c r="Y6610" s="9">
        <v>0</v>
      </c>
      <c r="Z6610" s="9">
        <v>1.2863944E-2</v>
      </c>
    </row>
    <row r="6611" spans="1:26" x14ac:dyDescent="0.3">
      <c r="A6611">
        <v>2</v>
      </c>
      <c r="B6611">
        <v>0</v>
      </c>
      <c r="C6611">
        <v>0</v>
      </c>
      <c r="D6611">
        <v>1</v>
      </c>
      <c r="E6611">
        <v>0</v>
      </c>
      <c r="F6611">
        <v>0</v>
      </c>
      <c r="G6611">
        <v>0</v>
      </c>
      <c r="H6611" s="9">
        <v>4129.4910961208498</v>
      </c>
      <c r="I6611" s="9">
        <v>-1.8378634</v>
      </c>
      <c r="J6611" s="9">
        <v>-1.8374402999999999</v>
      </c>
      <c r="K6611" s="9">
        <v>-6.9687685999999998</v>
      </c>
      <c r="L6611" s="9">
        <v>-5.5024160109863498</v>
      </c>
      <c r="M6611" s="9">
        <v>-19.808696999999999</v>
      </c>
      <c r="N6611" s="9">
        <v>-19.808696999999999</v>
      </c>
      <c r="O6611" s="9">
        <v>-5.5024160109863498</v>
      </c>
      <c r="P6611">
        <v>0</v>
      </c>
      <c r="Q6611" s="9">
        <v>53.549995000000003</v>
      </c>
      <c r="R6611" s="9">
        <v>267836096.98862699</v>
      </c>
      <c r="S6611" s="9">
        <v>2246684817.9907799</v>
      </c>
      <c r="T6611" s="9">
        <v>-1.29694463713914E-3</v>
      </c>
      <c r="U6611" s="9">
        <v>5.5024160109863498</v>
      </c>
      <c r="V6611" s="9">
        <v>0</v>
      </c>
      <c r="W6611" s="9">
        <v>5.5024160109863498</v>
      </c>
      <c r="X6611" t="s">
        <v>86</v>
      </c>
      <c r="Y6611" s="9">
        <v>0</v>
      </c>
      <c r="Z6611" s="9">
        <v>1.2804696000000001E-2</v>
      </c>
    </row>
    <row r="6612" spans="1:26" x14ac:dyDescent="0.3">
      <c r="A6612">
        <v>2</v>
      </c>
      <c r="B6612">
        <v>0</v>
      </c>
      <c r="C6612">
        <v>0</v>
      </c>
      <c r="D6612">
        <v>1</v>
      </c>
      <c r="E6612">
        <v>0</v>
      </c>
      <c r="F6612">
        <v>0</v>
      </c>
      <c r="G6612">
        <v>0</v>
      </c>
      <c r="H6612" s="9">
        <v>4130.4910961087398</v>
      </c>
      <c r="I6612" s="9">
        <v>-1.8381278999999999</v>
      </c>
      <c r="J6612" s="9">
        <v>-1.8368328</v>
      </c>
      <c r="K6612" s="9">
        <v>-6.7002262999999997</v>
      </c>
      <c r="L6612" s="9">
        <v>-5.5036871808914603</v>
      </c>
      <c r="M6612" s="9">
        <v>-19.813274</v>
      </c>
      <c r="N6612" s="9">
        <v>-19.813274</v>
      </c>
      <c r="O6612" s="9">
        <v>-5.5036871808914603</v>
      </c>
      <c r="P6612">
        <v>0</v>
      </c>
      <c r="Q6612" s="9">
        <v>53.549995000000003</v>
      </c>
      <c r="R6612" s="9">
        <v>267836096.98862699</v>
      </c>
      <c r="S6612" s="9">
        <v>2412854754.4622402</v>
      </c>
      <c r="T6612" s="9">
        <v>-1.27116990510689E-3</v>
      </c>
      <c r="U6612" s="9">
        <v>5.5036871808914603</v>
      </c>
      <c r="V6612" s="9">
        <v>0</v>
      </c>
      <c r="W6612" s="9">
        <v>5.5036871808914603</v>
      </c>
      <c r="X6612" t="s">
        <v>86</v>
      </c>
      <c r="Y6612" s="9">
        <v>0</v>
      </c>
      <c r="Z6612" s="9">
        <v>1.2307195E-2</v>
      </c>
    </row>
    <row r="6613" spans="1:26" x14ac:dyDescent="0.3">
      <c r="A6613">
        <v>2</v>
      </c>
      <c r="B6613">
        <v>0</v>
      </c>
      <c r="C6613">
        <v>0</v>
      </c>
      <c r="D6613">
        <v>1</v>
      </c>
      <c r="E6613">
        <v>0</v>
      </c>
      <c r="F6613">
        <v>0</v>
      </c>
      <c r="G6613">
        <v>0</v>
      </c>
      <c r="H6613" s="9">
        <v>4131.4910960966299</v>
      </c>
      <c r="I6613" s="9">
        <v>-1.8379806000000001</v>
      </c>
      <c r="J6613" s="9">
        <v>-1.8387161000000001</v>
      </c>
      <c r="K6613" s="9">
        <v>-6.6900763999999997</v>
      </c>
      <c r="L6613" s="9">
        <v>-5.5048715542716398</v>
      </c>
      <c r="M6613" s="9">
        <v>-19.817537000000002</v>
      </c>
      <c r="N6613" s="9">
        <v>-19.817537000000002</v>
      </c>
      <c r="O6613" s="9">
        <v>-5.5048715542716398</v>
      </c>
      <c r="P6613">
        <v>0</v>
      </c>
      <c r="Q6613" s="9">
        <v>53.549995000000003</v>
      </c>
      <c r="R6613" s="9">
        <v>267836096.98862699</v>
      </c>
      <c r="S6613" s="9">
        <v>1964427515.70908</v>
      </c>
      <c r="T6613" s="9">
        <v>-1.1843733801839499E-3</v>
      </c>
      <c r="U6613" s="9">
        <v>5.5048715542716398</v>
      </c>
      <c r="V6613" s="9">
        <v>0</v>
      </c>
      <c r="W6613" s="9">
        <v>5.5048715542716398</v>
      </c>
      <c r="X6613" t="s">
        <v>86</v>
      </c>
      <c r="Y6613" s="9">
        <v>0</v>
      </c>
      <c r="Z6613" s="9">
        <v>1.2301151999999999E-2</v>
      </c>
    </row>
    <row r="6614" spans="1:26" x14ac:dyDescent="0.3">
      <c r="A6614">
        <v>2</v>
      </c>
      <c r="B6614">
        <v>0</v>
      </c>
      <c r="C6614">
        <v>0</v>
      </c>
      <c r="D6614">
        <v>1</v>
      </c>
      <c r="E6614">
        <v>0</v>
      </c>
      <c r="F6614">
        <v>0</v>
      </c>
      <c r="G6614">
        <v>0</v>
      </c>
      <c r="H6614" s="9">
        <v>4132.49109608453</v>
      </c>
      <c r="I6614" s="9">
        <v>-1.8381369999999999</v>
      </c>
      <c r="J6614" s="9">
        <v>-1.8387424000000001</v>
      </c>
      <c r="K6614" s="9">
        <v>-6.9725080000000004</v>
      </c>
      <c r="L6614" s="9">
        <v>-5.5061491442348096</v>
      </c>
      <c r="M6614" s="9">
        <v>-19.822137999999999</v>
      </c>
      <c r="N6614" s="9">
        <v>-19.822137999999999</v>
      </c>
      <c r="O6614" s="9">
        <v>-5.5061491442348096</v>
      </c>
      <c r="P6614">
        <v>0</v>
      </c>
      <c r="Q6614" s="9">
        <v>53.549995000000003</v>
      </c>
      <c r="R6614" s="9">
        <v>267836096.98862699</v>
      </c>
      <c r="S6614" s="9">
        <v>1959805177.1480999</v>
      </c>
      <c r="T6614" s="9">
        <v>-1.27758996317073E-3</v>
      </c>
      <c r="U6614" s="9">
        <v>5.5061491442348096</v>
      </c>
      <c r="V6614" s="9">
        <v>0</v>
      </c>
      <c r="W6614" s="9">
        <v>5.5061491442348096</v>
      </c>
      <c r="X6614" t="s">
        <v>86</v>
      </c>
      <c r="Y6614" s="9">
        <v>0</v>
      </c>
      <c r="Z6614" s="9">
        <v>1.2820646E-2</v>
      </c>
    </row>
    <row r="6615" spans="1:26" x14ac:dyDescent="0.3">
      <c r="A6615">
        <v>2</v>
      </c>
      <c r="B6615">
        <v>0</v>
      </c>
      <c r="C6615">
        <v>0</v>
      </c>
      <c r="D6615">
        <v>1</v>
      </c>
      <c r="E6615">
        <v>0</v>
      </c>
      <c r="F6615">
        <v>0</v>
      </c>
      <c r="G6615">
        <v>0</v>
      </c>
      <c r="H6615" s="9">
        <v>4133.4910960724201</v>
      </c>
      <c r="I6615" s="9">
        <v>-1.837952</v>
      </c>
      <c r="J6615" s="9">
        <v>-1.8368422</v>
      </c>
      <c r="K6615" s="9">
        <v>-6.6476088000000004</v>
      </c>
      <c r="L6615" s="9">
        <v>-5.5073659168636198</v>
      </c>
      <c r="M6615" s="9">
        <v>-19.826516999999999</v>
      </c>
      <c r="N6615" s="9">
        <v>-19.826516999999999</v>
      </c>
      <c r="O6615" s="9">
        <v>-5.5073659168636198</v>
      </c>
      <c r="P6615">
        <v>0</v>
      </c>
      <c r="Q6615" s="9">
        <v>53.549995000000003</v>
      </c>
      <c r="R6615" s="9">
        <v>267836096.98862699</v>
      </c>
      <c r="S6615" s="9">
        <v>2411705767.0445099</v>
      </c>
      <c r="T6615" s="9">
        <v>-1.21677262881103E-3</v>
      </c>
      <c r="U6615" s="9">
        <v>5.5073659168636198</v>
      </c>
      <c r="V6615" s="9">
        <v>0</v>
      </c>
      <c r="W6615" s="9">
        <v>5.5073659168636198</v>
      </c>
      <c r="X6615" t="s">
        <v>86</v>
      </c>
      <c r="Y6615" s="9">
        <v>0</v>
      </c>
      <c r="Z6615" s="9">
        <v>1.2210608E-2</v>
      </c>
    </row>
    <row r="6616" spans="1:26" x14ac:dyDescent="0.3">
      <c r="A6616">
        <v>2</v>
      </c>
      <c r="B6616">
        <v>0</v>
      </c>
      <c r="C6616">
        <v>0</v>
      </c>
      <c r="D6616">
        <v>1</v>
      </c>
      <c r="E6616">
        <v>0</v>
      </c>
      <c r="F6616">
        <v>0</v>
      </c>
      <c r="G6616">
        <v>0</v>
      </c>
      <c r="H6616" s="9">
        <v>4134.4910960603102</v>
      </c>
      <c r="I6616" s="9">
        <v>-1.8380730999999999</v>
      </c>
      <c r="J6616" s="9">
        <v>-1.8370217</v>
      </c>
      <c r="K6616" s="9">
        <v>-6.5118117</v>
      </c>
      <c r="L6616" s="9">
        <v>-5.5085511913939502</v>
      </c>
      <c r="M6616" s="9">
        <v>-19.830784000000001</v>
      </c>
      <c r="N6616" s="9">
        <v>-19.830784000000001</v>
      </c>
      <c r="O6616" s="9">
        <v>-5.5085511913939502</v>
      </c>
      <c r="P6616">
        <v>0</v>
      </c>
      <c r="Q6616" s="9">
        <v>53.549995000000003</v>
      </c>
      <c r="R6616" s="9">
        <v>267836096.98862699</v>
      </c>
      <c r="S6616" s="9">
        <v>2360851154.3274102</v>
      </c>
      <c r="T6616" s="9">
        <v>-1.1852745303313401E-3</v>
      </c>
      <c r="U6616" s="9">
        <v>5.5085511913939502</v>
      </c>
      <c r="V6616" s="9">
        <v>0</v>
      </c>
      <c r="W6616" s="9">
        <v>5.5085511913939502</v>
      </c>
      <c r="X6616" t="s">
        <v>86</v>
      </c>
      <c r="Y6616" s="9">
        <v>0</v>
      </c>
      <c r="Z6616" s="9">
        <v>1.1962339000000001E-2</v>
      </c>
    </row>
    <row r="6617" spans="1:26" x14ac:dyDescent="0.3">
      <c r="A6617">
        <v>2</v>
      </c>
      <c r="B6617">
        <v>0</v>
      </c>
      <c r="C6617">
        <v>0</v>
      </c>
      <c r="D6617">
        <v>1</v>
      </c>
      <c r="E6617">
        <v>0</v>
      </c>
      <c r="F6617">
        <v>0</v>
      </c>
      <c r="G6617">
        <v>0</v>
      </c>
      <c r="H6617" s="9">
        <v>4134.6196960587504</v>
      </c>
      <c r="I6617" s="9">
        <v>-1.8380704000000001</v>
      </c>
      <c r="J6617" s="9">
        <v>-1.8389040999999999</v>
      </c>
      <c r="K6617" s="9">
        <v>-1.4917727000000001</v>
      </c>
      <c r="L6617" s="9">
        <v>-5.5086938583125598</v>
      </c>
      <c r="M6617" s="9">
        <v>-19.831299000000001</v>
      </c>
      <c r="N6617" s="9">
        <v>-19.831299000000001</v>
      </c>
      <c r="O6617" s="9">
        <v>-5.5086938583125598</v>
      </c>
      <c r="P6617">
        <v>0</v>
      </c>
      <c r="Q6617" s="9">
        <v>53.549995000000003</v>
      </c>
      <c r="R6617" s="9">
        <v>267836096.98862699</v>
      </c>
      <c r="S6617" s="9">
        <v>1929950855.1457601</v>
      </c>
      <c r="T6617" s="9">
        <v>-1.4266691860242899E-4</v>
      </c>
      <c r="U6617" s="9">
        <v>5.5086938583125598</v>
      </c>
      <c r="V6617" s="9">
        <v>0</v>
      </c>
      <c r="W6617" s="9">
        <v>5.5086938583125598</v>
      </c>
      <c r="X6617" t="s">
        <v>86</v>
      </c>
      <c r="Y6617" s="9">
        <v>0</v>
      </c>
      <c r="Z6617" s="9">
        <v>2.7432269E-3</v>
      </c>
    </row>
    <row r="6618" spans="1:26" x14ac:dyDescent="0.3">
      <c r="A6618">
        <v>2</v>
      </c>
      <c r="B6618">
        <v>0</v>
      </c>
      <c r="C6618">
        <v>0</v>
      </c>
      <c r="D6618">
        <v>1</v>
      </c>
      <c r="E6618">
        <v>0</v>
      </c>
      <c r="F6618">
        <v>0</v>
      </c>
      <c r="G6618">
        <v>0</v>
      </c>
      <c r="H6618" s="9">
        <v>4134.9892960542702</v>
      </c>
      <c r="I6618" s="9">
        <v>-1.8380145000000001</v>
      </c>
      <c r="J6618" s="9">
        <v>-1.8379539</v>
      </c>
      <c r="K6618" s="9">
        <v>-6.5008612000000001</v>
      </c>
      <c r="L6618" s="9">
        <v>-5.5090756568069903</v>
      </c>
      <c r="M6618" s="9">
        <v>-19.832671999999999</v>
      </c>
      <c r="N6618" s="9">
        <v>-19.832671999999999</v>
      </c>
      <c r="O6618" s="9">
        <v>-5.5090756568069903</v>
      </c>
      <c r="P6618">
        <v>0</v>
      </c>
      <c r="Q6618" s="9">
        <v>53.549995000000003</v>
      </c>
      <c r="R6618" s="9">
        <v>267836096.98862699</v>
      </c>
      <c r="S6618" s="9">
        <v>2125977749.7523601</v>
      </c>
      <c r="T6618" s="9">
        <v>-3.8179849443853399E-4</v>
      </c>
      <c r="U6618" s="9">
        <v>5.5090756568069903</v>
      </c>
      <c r="V6618" s="9">
        <v>0</v>
      </c>
      <c r="W6618" s="9">
        <v>5.5090756568069903</v>
      </c>
      <c r="X6618" t="s">
        <v>86</v>
      </c>
      <c r="Y6618" s="9">
        <v>0</v>
      </c>
      <c r="Z6618" s="9">
        <v>1.1948284E-2</v>
      </c>
    </row>
    <row r="6619" spans="1:26" x14ac:dyDescent="0.3">
      <c r="A6619">
        <v>2</v>
      </c>
      <c r="B6619">
        <v>0</v>
      </c>
      <c r="C6619">
        <v>0</v>
      </c>
      <c r="D6619">
        <v>1</v>
      </c>
      <c r="E6619">
        <v>0</v>
      </c>
      <c r="F6619">
        <v>0</v>
      </c>
      <c r="G6619">
        <v>0</v>
      </c>
      <c r="H6619" s="9">
        <v>4135.9892960421703</v>
      </c>
      <c r="I6619" s="9">
        <v>-1.8380251000000001</v>
      </c>
      <c r="J6619" s="9">
        <v>-1.8371401000000001</v>
      </c>
      <c r="K6619" s="9">
        <v>-7.0171123</v>
      </c>
      <c r="L6619" s="9">
        <v>-5.5103950522084997</v>
      </c>
      <c r="M6619" s="9">
        <v>-19.837420999999999</v>
      </c>
      <c r="N6619" s="9">
        <v>-19.837420999999999</v>
      </c>
      <c r="O6619" s="9">
        <v>-5.5103950522084997</v>
      </c>
      <c r="P6619">
        <v>0</v>
      </c>
      <c r="Q6619" s="9">
        <v>53.549995000000003</v>
      </c>
      <c r="R6619" s="9">
        <v>267836096.98862699</v>
      </c>
      <c r="S6619" s="9">
        <v>2328935460.8418002</v>
      </c>
      <c r="T6619" s="9">
        <v>-1.31939540150405E-3</v>
      </c>
      <c r="U6619" s="9">
        <v>5.5103950522084997</v>
      </c>
      <c r="V6619" s="9">
        <v>0</v>
      </c>
      <c r="W6619" s="9">
        <v>5.5103950522084997</v>
      </c>
      <c r="X6619" t="s">
        <v>86</v>
      </c>
      <c r="Y6619" s="9">
        <v>0</v>
      </c>
      <c r="Z6619" s="9">
        <v>1.2891418E-2</v>
      </c>
    </row>
    <row r="6620" spans="1:26" x14ac:dyDescent="0.3">
      <c r="A6620">
        <v>2</v>
      </c>
      <c r="B6620">
        <v>0</v>
      </c>
      <c r="C6620">
        <v>0</v>
      </c>
      <c r="D6620">
        <v>1</v>
      </c>
      <c r="E6620">
        <v>0</v>
      </c>
      <c r="F6620">
        <v>0</v>
      </c>
      <c r="G6620">
        <v>0</v>
      </c>
      <c r="H6620" s="9">
        <v>4136.1398960403403</v>
      </c>
      <c r="I6620" s="9">
        <v>-1.8378787999999999</v>
      </c>
      <c r="J6620" s="9">
        <v>-1.8369799</v>
      </c>
      <c r="K6620" s="9">
        <v>-2.0108093999999999</v>
      </c>
      <c r="L6620" s="9">
        <v>-5.5105818690648602</v>
      </c>
      <c r="M6620" s="9">
        <v>-19.838094999999999</v>
      </c>
      <c r="N6620" s="9">
        <v>-19.838094999999999</v>
      </c>
      <c r="O6620" s="9">
        <v>-5.5105818690648602</v>
      </c>
      <c r="P6620">
        <v>0</v>
      </c>
      <c r="Q6620" s="9">
        <v>53.549995000000003</v>
      </c>
      <c r="R6620" s="9">
        <v>267836096.98862699</v>
      </c>
      <c r="S6620" s="9">
        <v>2373499248.7978001</v>
      </c>
      <c r="T6620" s="9">
        <v>-1.86816856357907E-4</v>
      </c>
      <c r="U6620" s="9">
        <v>5.5105818690648602</v>
      </c>
      <c r="V6620" s="9">
        <v>0</v>
      </c>
      <c r="W6620" s="9">
        <v>5.5105818690648602</v>
      </c>
      <c r="X6620" t="s">
        <v>86</v>
      </c>
      <c r="Y6620" s="9">
        <v>0</v>
      </c>
      <c r="Z6620" s="9">
        <v>3.6938165000000001E-3</v>
      </c>
    </row>
    <row r="6621" spans="1:26" x14ac:dyDescent="0.3">
      <c r="A6621">
        <v>2</v>
      </c>
      <c r="B6621">
        <v>0</v>
      </c>
      <c r="C6621">
        <v>0</v>
      </c>
      <c r="D6621">
        <v>1</v>
      </c>
      <c r="E6621">
        <v>0</v>
      </c>
      <c r="F6621">
        <v>0</v>
      </c>
      <c r="G6621">
        <v>0</v>
      </c>
      <c r="H6621" s="9">
        <v>4136.3506960377999</v>
      </c>
      <c r="I6621" s="9">
        <v>-1.8381531</v>
      </c>
      <c r="J6621" s="9">
        <v>-1.8381590999999999</v>
      </c>
      <c r="K6621" s="9">
        <v>-7.0157771000000002</v>
      </c>
      <c r="L6621" s="9">
        <v>-5.5108342761547</v>
      </c>
      <c r="M6621" s="9">
        <v>-19.839003000000002</v>
      </c>
      <c r="N6621" s="9">
        <v>-19.839003000000002</v>
      </c>
      <c r="O6621" s="9">
        <v>-5.5108342761547</v>
      </c>
      <c r="P6621">
        <v>0</v>
      </c>
      <c r="Q6621" s="9">
        <v>53.549995000000003</v>
      </c>
      <c r="R6621" s="9">
        <v>267836096.98862699</v>
      </c>
      <c r="S6621" s="9">
        <v>2081050837.6906199</v>
      </c>
      <c r="T6621" s="9">
        <v>-2.52407089842421E-4</v>
      </c>
      <c r="U6621" s="9">
        <v>5.5108342761547</v>
      </c>
      <c r="V6621" s="9">
        <v>0</v>
      </c>
      <c r="W6621" s="9">
        <v>5.5108342761547</v>
      </c>
      <c r="X6621" t="s">
        <v>86</v>
      </c>
      <c r="Y6621" s="9">
        <v>0</v>
      </c>
      <c r="Z6621" s="9">
        <v>1.2896114E-2</v>
      </c>
    </row>
    <row r="6622" spans="1:26" x14ac:dyDescent="0.3">
      <c r="A6622">
        <v>2</v>
      </c>
      <c r="B6622">
        <v>0</v>
      </c>
      <c r="C6622">
        <v>0</v>
      </c>
      <c r="D6622">
        <v>1</v>
      </c>
      <c r="E6622">
        <v>0</v>
      </c>
      <c r="F6622">
        <v>0</v>
      </c>
      <c r="G6622">
        <v>0</v>
      </c>
      <c r="H6622" s="9">
        <v>4137.35069602569</v>
      </c>
      <c r="I6622" s="9">
        <v>-1.8381143</v>
      </c>
      <c r="J6622" s="9">
        <v>-1.8375859000000001</v>
      </c>
      <c r="K6622" s="9">
        <v>-7.0511479000000001</v>
      </c>
      <c r="L6622" s="9">
        <v>-5.5122017971044297</v>
      </c>
      <c r="M6622" s="9">
        <v>-19.843927000000001</v>
      </c>
      <c r="N6622" s="9">
        <v>-19.843927000000001</v>
      </c>
      <c r="O6622" s="9">
        <v>-5.5122017971044297</v>
      </c>
      <c r="P6622">
        <v>0</v>
      </c>
      <c r="Q6622" s="9">
        <v>53.549995000000003</v>
      </c>
      <c r="R6622" s="9">
        <v>267836096.98862699</v>
      </c>
      <c r="S6622" s="9">
        <v>2214213506.21454</v>
      </c>
      <c r="T6622" s="9">
        <v>-1.3675209497350199E-3</v>
      </c>
      <c r="U6622" s="9">
        <v>5.5122017971044297</v>
      </c>
      <c r="V6622" s="9">
        <v>0</v>
      </c>
      <c r="W6622" s="9">
        <v>5.5122017971044297</v>
      </c>
      <c r="X6622" t="s">
        <v>86</v>
      </c>
      <c r="Y6622" s="9">
        <v>0</v>
      </c>
      <c r="Z6622" s="9">
        <v>1.2957091E-2</v>
      </c>
    </row>
    <row r="6623" spans="1:26" x14ac:dyDescent="0.3">
      <c r="A6623">
        <v>2</v>
      </c>
      <c r="B6623">
        <v>0</v>
      </c>
      <c r="C6623">
        <v>0</v>
      </c>
      <c r="D6623">
        <v>1</v>
      </c>
      <c r="E6623">
        <v>0</v>
      </c>
      <c r="F6623">
        <v>0</v>
      </c>
      <c r="G6623">
        <v>0</v>
      </c>
      <c r="H6623" s="9">
        <v>4138.3506960135801</v>
      </c>
      <c r="I6623" s="9">
        <v>-1.8378699999999999</v>
      </c>
      <c r="J6623" s="9">
        <v>-1.8383132</v>
      </c>
      <c r="K6623" s="9">
        <v>-6.7603602</v>
      </c>
      <c r="L6623" s="9">
        <v>-5.5134639341707201</v>
      </c>
      <c r="M6623" s="9">
        <v>-19.848471</v>
      </c>
      <c r="N6623" s="9">
        <v>-19.848471</v>
      </c>
      <c r="O6623" s="9">
        <v>-5.5134639341707201</v>
      </c>
      <c r="P6623">
        <v>0</v>
      </c>
      <c r="Q6623" s="9">
        <v>53.549995000000003</v>
      </c>
      <c r="R6623" s="9">
        <v>267836096.98862699</v>
      </c>
      <c r="S6623" s="9">
        <v>2049028940.4477</v>
      </c>
      <c r="T6623" s="9">
        <v>-1.2621370662841899E-3</v>
      </c>
      <c r="U6623" s="9">
        <v>5.5134639341707201</v>
      </c>
      <c r="V6623" s="9">
        <v>0</v>
      </c>
      <c r="W6623" s="9">
        <v>5.5134639341707201</v>
      </c>
      <c r="X6623" t="s">
        <v>86</v>
      </c>
      <c r="Y6623" s="9">
        <v>0</v>
      </c>
      <c r="Z6623" s="9">
        <v>1.242766E-2</v>
      </c>
    </row>
    <row r="6624" spans="1:26" x14ac:dyDescent="0.3">
      <c r="A6624">
        <v>2</v>
      </c>
      <c r="B6624">
        <v>0</v>
      </c>
      <c r="C6624">
        <v>0</v>
      </c>
      <c r="D6624">
        <v>1</v>
      </c>
      <c r="E6624">
        <v>0</v>
      </c>
      <c r="F6624">
        <v>0</v>
      </c>
      <c r="G6624">
        <v>0</v>
      </c>
      <c r="H6624" s="9">
        <v>4139.3396960016098</v>
      </c>
      <c r="I6624" s="9">
        <v>-1.8379491999999999</v>
      </c>
      <c r="J6624" s="9">
        <v>-1.8376642000000001</v>
      </c>
      <c r="K6624" s="9">
        <v>-1.7453197</v>
      </c>
      <c r="L6624" s="9">
        <v>-5.5146654335232697</v>
      </c>
      <c r="M6624" s="9">
        <v>-19.852795</v>
      </c>
      <c r="N6624" s="9">
        <v>-19.852795</v>
      </c>
      <c r="O6624" s="9">
        <v>-5.5146654335232697</v>
      </c>
      <c r="P6624">
        <v>0</v>
      </c>
      <c r="Q6624" s="9">
        <v>53.549995000000003</v>
      </c>
      <c r="R6624" s="9">
        <v>267836096.98862699</v>
      </c>
      <c r="S6624" s="9">
        <v>2196076448.0987101</v>
      </c>
      <c r="T6624" s="9">
        <v>-1.2014993525477601E-3</v>
      </c>
      <c r="U6624" s="9">
        <v>5.5146654335232697</v>
      </c>
      <c r="V6624" s="9">
        <v>0</v>
      </c>
      <c r="W6624" s="9">
        <v>5.5146654335232697</v>
      </c>
      <c r="X6624" t="s">
        <v>86</v>
      </c>
      <c r="Y6624" s="9">
        <v>0</v>
      </c>
      <c r="Z6624" s="9">
        <v>3.2073116999999998E-3</v>
      </c>
    </row>
    <row r="6625" spans="1:26" x14ac:dyDescent="0.3">
      <c r="A6625">
        <v>2</v>
      </c>
      <c r="B6625">
        <v>0</v>
      </c>
      <c r="C6625">
        <v>0</v>
      </c>
      <c r="D6625">
        <v>1</v>
      </c>
      <c r="E6625">
        <v>0</v>
      </c>
      <c r="F6625">
        <v>0</v>
      </c>
      <c r="G6625">
        <v>0</v>
      </c>
      <c r="H6625" s="9">
        <v>4139.9694959939798</v>
      </c>
      <c r="I6625" s="9">
        <v>-1.8379030999999999</v>
      </c>
      <c r="J6625" s="9">
        <v>-1.8373181000000001</v>
      </c>
      <c r="K6625" s="9">
        <v>-6.7501344999999997</v>
      </c>
      <c r="L6625" s="9">
        <v>-5.5153795129718501</v>
      </c>
      <c r="M6625" s="9">
        <v>-19.855366</v>
      </c>
      <c r="N6625" s="9">
        <v>-19.855366</v>
      </c>
      <c r="O6625" s="9">
        <v>-5.5153795129718501</v>
      </c>
      <c r="P6625">
        <v>0</v>
      </c>
      <c r="Q6625" s="9">
        <v>53.549995000000003</v>
      </c>
      <c r="R6625" s="9">
        <v>267836096.98862699</v>
      </c>
      <c r="S6625" s="9">
        <v>2283491689.24716</v>
      </c>
      <c r="T6625" s="9">
        <v>-7.1407944858137198E-4</v>
      </c>
      <c r="U6625" s="9">
        <v>5.5153795129718501</v>
      </c>
      <c r="V6625" s="9">
        <v>0</v>
      </c>
      <c r="W6625" s="9">
        <v>5.5153795129718501</v>
      </c>
      <c r="X6625" t="s">
        <v>86</v>
      </c>
      <c r="Y6625" s="9">
        <v>0</v>
      </c>
      <c r="Z6625" s="9">
        <v>1.2402144E-2</v>
      </c>
    </row>
    <row r="6626" spans="1:26" x14ac:dyDescent="0.3">
      <c r="A6626">
        <v>2</v>
      </c>
      <c r="B6626">
        <v>0</v>
      </c>
      <c r="C6626">
        <v>0</v>
      </c>
      <c r="D6626">
        <v>1</v>
      </c>
      <c r="E6626">
        <v>0</v>
      </c>
      <c r="F6626">
        <v>0</v>
      </c>
      <c r="G6626">
        <v>0</v>
      </c>
      <c r="H6626" s="9">
        <v>4140.9694959818698</v>
      </c>
      <c r="I6626" s="9">
        <v>-1.8380444</v>
      </c>
      <c r="J6626" s="9">
        <v>-1.8380567999999999</v>
      </c>
      <c r="K6626" s="9">
        <v>-6.6349416000000003</v>
      </c>
      <c r="L6626" s="9">
        <v>-5.5166150473763604</v>
      </c>
      <c r="M6626" s="9">
        <v>-19.859814</v>
      </c>
      <c r="N6626" s="9">
        <v>-19.859814</v>
      </c>
      <c r="O6626" s="9">
        <v>-5.5166150473763604</v>
      </c>
      <c r="P6626">
        <v>0</v>
      </c>
      <c r="Q6626" s="9">
        <v>53.549995000000003</v>
      </c>
      <c r="R6626" s="9">
        <v>267836096.98862699</v>
      </c>
      <c r="S6626" s="9">
        <v>2105737736.3180201</v>
      </c>
      <c r="T6626" s="9">
        <v>-1.2355344045156199E-3</v>
      </c>
      <c r="U6626" s="9">
        <v>5.5166150473763604</v>
      </c>
      <c r="V6626" s="9">
        <v>0</v>
      </c>
      <c r="W6626" s="9">
        <v>5.5166150473763604</v>
      </c>
      <c r="X6626" t="s">
        <v>86</v>
      </c>
      <c r="Y6626" s="9">
        <v>0</v>
      </c>
      <c r="Z6626" s="9">
        <v>1.21954E-2</v>
      </c>
    </row>
    <row r="6627" spans="1:26" x14ac:dyDescent="0.3">
      <c r="A6627">
        <v>2</v>
      </c>
      <c r="B6627">
        <v>0</v>
      </c>
      <c r="C6627">
        <v>0</v>
      </c>
      <c r="D6627">
        <v>1</v>
      </c>
      <c r="E6627">
        <v>0</v>
      </c>
      <c r="F6627">
        <v>0</v>
      </c>
      <c r="G6627">
        <v>0</v>
      </c>
      <c r="H6627" s="9">
        <v>4141.9694959697599</v>
      </c>
      <c r="I6627" s="9">
        <v>-1.8380687</v>
      </c>
      <c r="J6627" s="9">
        <v>-1.8374421999999999</v>
      </c>
      <c r="K6627" s="9">
        <v>-6.6594753000000004</v>
      </c>
      <c r="L6627" s="9">
        <v>-5.5178411008914798</v>
      </c>
      <c r="M6627" s="9">
        <v>-19.864227</v>
      </c>
      <c r="N6627" s="9">
        <v>-19.864227</v>
      </c>
      <c r="O6627" s="9">
        <v>-5.5178411008914798</v>
      </c>
      <c r="P6627">
        <v>0</v>
      </c>
      <c r="Q6627" s="9">
        <v>53.549995000000003</v>
      </c>
      <c r="R6627" s="9">
        <v>267836096.98862699</v>
      </c>
      <c r="S6627" s="9">
        <v>2252474928.30686</v>
      </c>
      <c r="T6627" s="9">
        <v>-1.22605351511673E-3</v>
      </c>
      <c r="U6627" s="9">
        <v>5.5178411008914798</v>
      </c>
      <c r="V6627" s="9">
        <v>0</v>
      </c>
      <c r="W6627" s="9">
        <v>5.5178411008914798</v>
      </c>
      <c r="X6627" t="s">
        <v>86</v>
      </c>
      <c r="Y6627" s="9">
        <v>0</v>
      </c>
      <c r="Z6627" s="9">
        <v>1.2236400999999999E-2</v>
      </c>
    </row>
    <row r="6628" spans="1:26" x14ac:dyDescent="0.3">
      <c r="A6628">
        <v>2</v>
      </c>
      <c r="B6628">
        <v>0</v>
      </c>
      <c r="C6628">
        <v>0</v>
      </c>
      <c r="D6628">
        <v>1</v>
      </c>
      <c r="E6628">
        <v>0</v>
      </c>
      <c r="F6628">
        <v>0</v>
      </c>
      <c r="G6628">
        <v>0</v>
      </c>
      <c r="H6628" s="9">
        <v>4142.96949595765</v>
      </c>
      <c r="I6628" s="9">
        <v>-1.8380452</v>
      </c>
      <c r="J6628" s="9">
        <v>-1.8371862000000001</v>
      </c>
      <c r="K6628" s="9">
        <v>-6.3322495999999999</v>
      </c>
      <c r="L6628" s="9">
        <v>-5.5190788349236097</v>
      </c>
      <c r="M6628" s="9">
        <v>-19.868683000000001</v>
      </c>
      <c r="N6628" s="9">
        <v>-19.868683000000001</v>
      </c>
      <c r="O6628" s="9">
        <v>-5.5190788349236097</v>
      </c>
      <c r="P6628">
        <v>0</v>
      </c>
      <c r="Q6628" s="9">
        <v>53.549995000000003</v>
      </c>
      <c r="R6628" s="9">
        <v>267836096.98862699</v>
      </c>
      <c r="S6628" s="9">
        <v>2320071493.8201799</v>
      </c>
      <c r="T6628" s="9">
        <v>-1.23773403212723E-3</v>
      </c>
      <c r="U6628" s="9">
        <v>5.5190788349236097</v>
      </c>
      <c r="V6628" s="9">
        <v>0</v>
      </c>
      <c r="W6628" s="9">
        <v>5.5190788349236097</v>
      </c>
      <c r="X6628" t="s">
        <v>86</v>
      </c>
      <c r="Y6628" s="9">
        <v>0</v>
      </c>
      <c r="Z6628" s="9">
        <v>1.1633522E-2</v>
      </c>
    </row>
    <row r="6629" spans="1:26" x14ac:dyDescent="0.3">
      <c r="A6629">
        <v>2</v>
      </c>
      <c r="B6629">
        <v>0</v>
      </c>
      <c r="C6629">
        <v>0</v>
      </c>
      <c r="D6629">
        <v>1</v>
      </c>
      <c r="E6629">
        <v>0</v>
      </c>
      <c r="F6629">
        <v>0</v>
      </c>
      <c r="G6629">
        <v>0</v>
      </c>
      <c r="H6629" s="9">
        <v>4143.9694959455501</v>
      </c>
      <c r="I6629" s="9">
        <v>-1.838068</v>
      </c>
      <c r="J6629" s="9">
        <v>-1.8388108999999999</v>
      </c>
      <c r="K6629" s="9">
        <v>-6.9201573999999999</v>
      </c>
      <c r="L6629" s="9">
        <v>-5.5203740704406297</v>
      </c>
      <c r="M6629" s="9">
        <v>-19.873346000000002</v>
      </c>
      <c r="N6629" s="9">
        <v>-19.873346000000002</v>
      </c>
      <c r="O6629" s="9">
        <v>-5.5203740704406297</v>
      </c>
      <c r="P6629">
        <v>0</v>
      </c>
      <c r="Q6629" s="9">
        <v>53.549995000000003</v>
      </c>
      <c r="R6629" s="9">
        <v>267836096.98862699</v>
      </c>
      <c r="S6629" s="9">
        <v>1951670915.3844399</v>
      </c>
      <c r="T6629" s="9">
        <v>-1.2952355170252599E-3</v>
      </c>
      <c r="U6629" s="9">
        <v>5.5203740704406297</v>
      </c>
      <c r="V6629" s="9">
        <v>0</v>
      </c>
      <c r="W6629" s="9">
        <v>5.5203740704406297</v>
      </c>
      <c r="X6629" t="s">
        <v>86</v>
      </c>
      <c r="Y6629" s="9">
        <v>0</v>
      </c>
      <c r="Z6629" s="9">
        <v>1.2724862E-2</v>
      </c>
    </row>
    <row r="6630" spans="1:26" x14ac:dyDescent="0.3">
      <c r="A6630">
        <v>2</v>
      </c>
      <c r="B6630">
        <v>0</v>
      </c>
      <c r="C6630">
        <v>0</v>
      </c>
      <c r="D6630">
        <v>1</v>
      </c>
      <c r="E6630">
        <v>0</v>
      </c>
      <c r="F6630">
        <v>0</v>
      </c>
      <c r="G6630">
        <v>0</v>
      </c>
      <c r="H6630" s="9">
        <v>4144.9694959334402</v>
      </c>
      <c r="I6630" s="9">
        <v>-1.838068</v>
      </c>
      <c r="J6630" s="9">
        <v>-1.8377376000000001</v>
      </c>
      <c r="K6630" s="9">
        <v>-6.9060015999999997</v>
      </c>
      <c r="L6630" s="9">
        <v>-5.5216164793837601</v>
      </c>
      <c r="M6630" s="9">
        <v>-19.877818999999999</v>
      </c>
      <c r="N6630" s="9">
        <v>-19.877818999999999</v>
      </c>
      <c r="O6630" s="9">
        <v>-5.5216164793837601</v>
      </c>
      <c r="P6630">
        <v>0</v>
      </c>
      <c r="Q6630" s="9">
        <v>53.549995000000003</v>
      </c>
      <c r="R6630" s="9">
        <v>267836096.98862699</v>
      </c>
      <c r="S6630" s="9">
        <v>2181208648.4155598</v>
      </c>
      <c r="T6630" s="9">
        <v>-1.2424089431233301E-3</v>
      </c>
      <c r="U6630" s="9">
        <v>5.5216164793837601</v>
      </c>
      <c r="V6630" s="9">
        <v>0</v>
      </c>
      <c r="W6630" s="9">
        <v>5.5216164793837601</v>
      </c>
      <c r="X6630" t="s">
        <v>86</v>
      </c>
      <c r="Y6630" s="9">
        <v>0</v>
      </c>
      <c r="Z6630" s="9">
        <v>1.2691419000000001E-2</v>
      </c>
    </row>
    <row r="6631" spans="1:26" x14ac:dyDescent="0.3">
      <c r="A6631">
        <v>2</v>
      </c>
      <c r="B6631">
        <v>0</v>
      </c>
      <c r="C6631">
        <v>0</v>
      </c>
      <c r="D6631">
        <v>1</v>
      </c>
      <c r="E6631">
        <v>0</v>
      </c>
      <c r="F6631">
        <v>0</v>
      </c>
      <c r="G6631">
        <v>0</v>
      </c>
      <c r="H6631" s="9">
        <v>4145.37969592848</v>
      </c>
      <c r="I6631" s="9">
        <v>-1.8378915</v>
      </c>
      <c r="J6631" s="9">
        <v>-1.8375144999999999</v>
      </c>
      <c r="K6631" s="9">
        <v>-1.8830248000000001</v>
      </c>
      <c r="L6631" s="9">
        <v>-5.5221267643004603</v>
      </c>
      <c r="M6631" s="9">
        <v>-19.879656000000001</v>
      </c>
      <c r="N6631" s="9">
        <v>-19.879656000000001</v>
      </c>
      <c r="O6631" s="9">
        <v>-5.5221267643004603</v>
      </c>
      <c r="P6631">
        <v>0</v>
      </c>
      <c r="Q6631" s="9">
        <v>53.549995000000003</v>
      </c>
      <c r="R6631" s="9">
        <v>267836096.98862699</v>
      </c>
      <c r="S6631" s="9">
        <v>2235937458.96559</v>
      </c>
      <c r="T6631" s="9">
        <v>-5.1028491670557197E-4</v>
      </c>
      <c r="U6631" s="9">
        <v>5.5221267643004603</v>
      </c>
      <c r="V6631" s="9">
        <v>0</v>
      </c>
      <c r="W6631" s="9">
        <v>5.5221267643004603</v>
      </c>
      <c r="X6631" t="s">
        <v>86</v>
      </c>
      <c r="Y6631" s="9">
        <v>0</v>
      </c>
      <c r="Z6631" s="9">
        <v>3.4600855000000001E-3</v>
      </c>
    </row>
    <row r="6632" spans="1:26" x14ac:dyDescent="0.3">
      <c r="A6632">
        <v>2</v>
      </c>
      <c r="B6632">
        <v>0</v>
      </c>
      <c r="C6632">
        <v>0</v>
      </c>
      <c r="D6632">
        <v>1</v>
      </c>
      <c r="E6632">
        <v>0</v>
      </c>
      <c r="F6632">
        <v>0</v>
      </c>
      <c r="G6632">
        <v>0</v>
      </c>
      <c r="H6632" s="9">
        <v>4146.3796959163701</v>
      </c>
      <c r="I6632" s="9">
        <v>-1.8381540000000001</v>
      </c>
      <c r="J6632" s="9">
        <v>-1.8375273999999999</v>
      </c>
      <c r="K6632" s="9">
        <v>-2.2268490999999999</v>
      </c>
      <c r="L6632" s="9">
        <v>-5.5233216791947104</v>
      </c>
      <c r="M6632" s="9">
        <v>-19.883959000000001</v>
      </c>
      <c r="N6632" s="9">
        <v>-19.883959000000001</v>
      </c>
      <c r="O6632" s="9">
        <v>-5.5233216791947104</v>
      </c>
      <c r="P6632">
        <v>0</v>
      </c>
      <c r="Q6632" s="9">
        <v>53.549995000000003</v>
      </c>
      <c r="R6632" s="9">
        <v>267836096.98862699</v>
      </c>
      <c r="S6632" s="9">
        <v>2233197310.8284998</v>
      </c>
      <c r="T6632" s="9">
        <v>-1.1949148942500499E-3</v>
      </c>
      <c r="U6632" s="9">
        <v>5.5233216791947104</v>
      </c>
      <c r="V6632" s="9">
        <v>0</v>
      </c>
      <c r="W6632" s="9">
        <v>5.5233216791947104</v>
      </c>
      <c r="X6632" t="s">
        <v>86</v>
      </c>
      <c r="Y6632" s="9">
        <v>0</v>
      </c>
      <c r="Z6632" s="9">
        <v>4.0918960999999998E-3</v>
      </c>
    </row>
    <row r="6633" spans="1:26" x14ac:dyDescent="0.3">
      <c r="A6633">
        <v>2</v>
      </c>
      <c r="B6633">
        <v>0</v>
      </c>
      <c r="C6633">
        <v>0</v>
      </c>
      <c r="D6633">
        <v>1</v>
      </c>
      <c r="E6633">
        <v>0</v>
      </c>
      <c r="F6633">
        <v>0</v>
      </c>
      <c r="G6633">
        <v>0</v>
      </c>
      <c r="H6633" s="9">
        <v>4147.3796959042602</v>
      </c>
      <c r="I6633" s="9">
        <v>-1.8379741999999999</v>
      </c>
      <c r="J6633" s="9">
        <v>-1.8381263999999999</v>
      </c>
      <c r="K6633" s="9">
        <v>-2.1924706</v>
      </c>
      <c r="L6633" s="9">
        <v>-5.5245839286066403</v>
      </c>
      <c r="M6633" s="9">
        <v>-19.888501999999999</v>
      </c>
      <c r="N6633" s="9">
        <v>-19.888501999999999</v>
      </c>
      <c r="O6633" s="9">
        <v>-5.5245839286066403</v>
      </c>
      <c r="P6633">
        <v>0</v>
      </c>
      <c r="Q6633" s="9">
        <v>53.549995000000003</v>
      </c>
      <c r="R6633" s="9">
        <v>267836096.98862699</v>
      </c>
      <c r="S6633" s="9">
        <v>2093371374.92888</v>
      </c>
      <c r="T6633" s="9">
        <v>-1.2622494119272E-3</v>
      </c>
      <c r="U6633" s="9">
        <v>5.5245839286066403</v>
      </c>
      <c r="V6633" s="9">
        <v>0</v>
      </c>
      <c r="W6633" s="9">
        <v>5.5245839286066403</v>
      </c>
      <c r="X6633" t="s">
        <v>86</v>
      </c>
      <c r="Y6633" s="9">
        <v>0</v>
      </c>
      <c r="Z6633" s="9">
        <v>4.0300381000000001E-3</v>
      </c>
    </row>
    <row r="6634" spans="1:26" x14ac:dyDescent="0.3">
      <c r="A6634">
        <v>2</v>
      </c>
      <c r="B6634">
        <v>0</v>
      </c>
      <c r="C6634">
        <v>0</v>
      </c>
      <c r="D6634">
        <v>1</v>
      </c>
      <c r="E6634">
        <v>0</v>
      </c>
      <c r="F6634">
        <v>0</v>
      </c>
      <c r="G6634">
        <v>0</v>
      </c>
      <c r="H6634" s="9">
        <v>4148.1696958947005</v>
      </c>
      <c r="I6634" s="9">
        <v>-1.8380977999999999</v>
      </c>
      <c r="J6634" s="9">
        <v>-1.8370719</v>
      </c>
      <c r="K6634" s="9">
        <v>-7.2086940000000004</v>
      </c>
      <c r="L6634" s="9">
        <v>-5.5254822168271804</v>
      </c>
      <c r="M6634" s="9">
        <v>-19.891735000000001</v>
      </c>
      <c r="N6634" s="9">
        <v>-19.891735000000001</v>
      </c>
      <c r="O6634" s="9">
        <v>-5.5254822168271804</v>
      </c>
      <c r="P6634">
        <v>0</v>
      </c>
      <c r="Q6634" s="9">
        <v>53.549995000000003</v>
      </c>
      <c r="R6634" s="9">
        <v>267836096.98862699</v>
      </c>
      <c r="S6634" s="9">
        <v>2354066801.7606502</v>
      </c>
      <c r="T6634" s="9">
        <v>-8.9828822053750201E-4</v>
      </c>
      <c r="U6634" s="9">
        <v>5.5254822168271804</v>
      </c>
      <c r="V6634" s="9">
        <v>0</v>
      </c>
      <c r="W6634" s="9">
        <v>5.5254822168271804</v>
      </c>
      <c r="X6634" t="s">
        <v>86</v>
      </c>
      <c r="Y6634" s="9">
        <v>0</v>
      </c>
      <c r="Z6634" s="9">
        <v>1.3242889000000001E-2</v>
      </c>
    </row>
    <row r="6635" spans="1:26" x14ac:dyDescent="0.3">
      <c r="A6635">
        <v>2</v>
      </c>
      <c r="B6635">
        <v>0</v>
      </c>
      <c r="C6635">
        <v>0</v>
      </c>
      <c r="D6635">
        <v>1</v>
      </c>
      <c r="E6635">
        <v>0</v>
      </c>
      <c r="F6635">
        <v>0</v>
      </c>
      <c r="G6635">
        <v>0</v>
      </c>
      <c r="H6635" s="9">
        <v>4148.2186958941102</v>
      </c>
      <c r="I6635" s="9">
        <v>-1.8381026</v>
      </c>
      <c r="J6635" s="9">
        <v>-1.8381190000000001</v>
      </c>
      <c r="K6635" s="9">
        <v>-2.2030395999999999</v>
      </c>
      <c r="L6635" s="9">
        <v>-5.5255463077078204</v>
      </c>
      <c r="M6635" s="9">
        <v>-19.891966</v>
      </c>
      <c r="N6635" s="9">
        <v>-19.891966</v>
      </c>
      <c r="O6635" s="9">
        <v>-5.5255463077078204</v>
      </c>
      <c r="P6635">
        <v>0</v>
      </c>
      <c r="Q6635" s="9">
        <v>53.549995000000003</v>
      </c>
      <c r="R6635" s="9">
        <v>267836096.98862699</v>
      </c>
      <c r="S6635" s="9">
        <v>2095358986.4570501</v>
      </c>
      <c r="T6635" s="9">
        <v>-6.4090880646183694E-5</v>
      </c>
      <c r="U6635" s="9">
        <v>5.5255463077078204</v>
      </c>
      <c r="V6635" s="9">
        <v>0</v>
      </c>
      <c r="W6635" s="9">
        <v>5.5255463077078204</v>
      </c>
      <c r="X6635" t="s">
        <v>86</v>
      </c>
      <c r="Y6635" s="9">
        <v>0</v>
      </c>
      <c r="Z6635" s="9">
        <v>4.0494492000000002E-3</v>
      </c>
    </row>
    <row r="6636" spans="1:26" x14ac:dyDescent="0.3">
      <c r="A6636">
        <v>2</v>
      </c>
      <c r="B6636">
        <v>0</v>
      </c>
      <c r="C6636">
        <v>0</v>
      </c>
      <c r="D6636">
        <v>1</v>
      </c>
      <c r="E6636">
        <v>0</v>
      </c>
      <c r="F6636">
        <v>0</v>
      </c>
      <c r="G6636">
        <v>0</v>
      </c>
      <c r="H6636" s="9">
        <v>4148.4092958918</v>
      </c>
      <c r="I6636" s="9">
        <v>-1.8380038999999999</v>
      </c>
      <c r="J6636" s="9">
        <v>-1.8384773999999999</v>
      </c>
      <c r="K6636" s="9">
        <v>-7.2121282000000004</v>
      </c>
      <c r="L6636" s="9">
        <v>-5.5257841038770898</v>
      </c>
      <c r="M6636" s="9">
        <v>-19.892821999999999</v>
      </c>
      <c r="N6636" s="9">
        <v>-19.892821999999999</v>
      </c>
      <c r="O6636" s="9">
        <v>-5.5257841038770898</v>
      </c>
      <c r="P6636">
        <v>0</v>
      </c>
      <c r="Q6636" s="9">
        <v>53.549995000000003</v>
      </c>
      <c r="R6636" s="9">
        <v>267836096.98862699</v>
      </c>
      <c r="S6636" s="9">
        <v>2019491441.3940799</v>
      </c>
      <c r="T6636" s="9">
        <v>-2.3779616926766699E-4</v>
      </c>
      <c r="U6636" s="9">
        <v>5.5257841038770898</v>
      </c>
      <c r="V6636" s="9">
        <v>0</v>
      </c>
      <c r="W6636" s="9">
        <v>5.5257841038770898</v>
      </c>
      <c r="X6636" t="s">
        <v>86</v>
      </c>
      <c r="Y6636" s="9">
        <v>0</v>
      </c>
      <c r="Z6636" s="9">
        <v>1.3259333999999999E-2</v>
      </c>
    </row>
    <row r="6637" spans="1:26" x14ac:dyDescent="0.3">
      <c r="A6637">
        <v>2</v>
      </c>
      <c r="B6637">
        <v>0</v>
      </c>
      <c r="C6637">
        <v>0</v>
      </c>
      <c r="D6637">
        <v>1</v>
      </c>
      <c r="E6637">
        <v>0</v>
      </c>
      <c r="F6637">
        <v>0</v>
      </c>
      <c r="G6637">
        <v>0</v>
      </c>
      <c r="H6637" s="9">
        <v>4148.6592958887704</v>
      </c>
      <c r="I6637" s="9">
        <v>-1.8379087000000001</v>
      </c>
      <c r="J6637" s="9">
        <v>-1.8388205</v>
      </c>
      <c r="K6637" s="9">
        <v>-2.1761396</v>
      </c>
      <c r="L6637" s="9">
        <v>-5.5261038416869903</v>
      </c>
      <c r="M6637" s="9">
        <v>-19.893974</v>
      </c>
      <c r="N6637" s="9">
        <v>-19.893974</v>
      </c>
      <c r="O6637" s="9">
        <v>-5.5261038416869903</v>
      </c>
      <c r="P6637">
        <v>0</v>
      </c>
      <c r="Q6637" s="9">
        <v>53.549995000000003</v>
      </c>
      <c r="R6637" s="9">
        <v>267836096.98862699</v>
      </c>
      <c r="S6637" s="9">
        <v>1951867869.2270501</v>
      </c>
      <c r="T6637" s="9">
        <v>-3.1973780989602498E-4</v>
      </c>
      <c r="U6637" s="9">
        <v>5.5261038416869903</v>
      </c>
      <c r="V6637" s="9">
        <v>0</v>
      </c>
      <c r="W6637" s="9">
        <v>5.5261038416869903</v>
      </c>
      <c r="X6637" t="s">
        <v>86</v>
      </c>
      <c r="Y6637" s="9">
        <v>0</v>
      </c>
      <c r="Z6637" s="9">
        <v>4.0015299000000001E-3</v>
      </c>
    </row>
    <row r="6638" spans="1:26" x14ac:dyDescent="0.3">
      <c r="A6638">
        <v>2</v>
      </c>
      <c r="B6638">
        <v>0</v>
      </c>
      <c r="C6638">
        <v>0</v>
      </c>
      <c r="D6638">
        <v>1</v>
      </c>
      <c r="E6638">
        <v>0</v>
      </c>
      <c r="F6638">
        <v>0</v>
      </c>
      <c r="G6638">
        <v>0</v>
      </c>
      <c r="H6638" s="9">
        <v>4149.0702958837901</v>
      </c>
      <c r="I6638" s="9">
        <v>-1.8380361999999999</v>
      </c>
      <c r="J6638" s="9">
        <v>-1.838122</v>
      </c>
      <c r="K6638" s="9">
        <v>-7.1867923999999999</v>
      </c>
      <c r="L6638" s="9">
        <v>-5.5266273468569302</v>
      </c>
      <c r="M6638" s="9">
        <v>-19.895859000000002</v>
      </c>
      <c r="N6638" s="9">
        <v>-19.895859000000002</v>
      </c>
      <c r="O6638" s="9">
        <v>-5.5266273468569302</v>
      </c>
      <c r="P6638">
        <v>0</v>
      </c>
      <c r="Q6638" s="9">
        <v>53.549995000000003</v>
      </c>
      <c r="R6638" s="9">
        <v>267836096.98862699</v>
      </c>
      <c r="S6638" s="9">
        <v>2095112098.7390299</v>
      </c>
      <c r="T6638" s="9">
        <v>-5.2350516994792396E-4</v>
      </c>
      <c r="U6638" s="9">
        <v>5.5266273468569302</v>
      </c>
      <c r="V6638" s="9">
        <v>0</v>
      </c>
      <c r="W6638" s="9">
        <v>5.5266273468569302</v>
      </c>
      <c r="X6638" t="s">
        <v>86</v>
      </c>
      <c r="Y6638" s="9">
        <v>0</v>
      </c>
      <c r="Z6638" s="9">
        <v>1.3210202000000001E-2</v>
      </c>
    </row>
    <row r="6639" spans="1:26" x14ac:dyDescent="0.3">
      <c r="A6639">
        <v>2</v>
      </c>
      <c r="B6639">
        <v>0</v>
      </c>
      <c r="C6639">
        <v>0</v>
      </c>
      <c r="D6639">
        <v>1</v>
      </c>
      <c r="E6639">
        <v>0</v>
      </c>
      <c r="F6639">
        <v>0</v>
      </c>
      <c r="G6639">
        <v>0</v>
      </c>
      <c r="H6639" s="9">
        <v>4149.1792958824799</v>
      </c>
      <c r="I6639" s="9">
        <v>-1.8379353</v>
      </c>
      <c r="J6639" s="9">
        <v>-1.8388518</v>
      </c>
      <c r="K6639" s="9">
        <v>-2.1645783999999999</v>
      </c>
      <c r="L6639" s="9">
        <v>-5.5267650579742398</v>
      </c>
      <c r="M6639" s="9">
        <v>-19.896355</v>
      </c>
      <c r="N6639" s="9">
        <v>-19.896355</v>
      </c>
      <c r="O6639" s="9">
        <v>-5.5267650579742398</v>
      </c>
      <c r="P6639">
        <v>0</v>
      </c>
      <c r="Q6639" s="9">
        <v>53.549995000000003</v>
      </c>
      <c r="R6639" s="9">
        <v>267836096.98862699</v>
      </c>
      <c r="S6639" s="9">
        <v>1946135504.27894</v>
      </c>
      <c r="T6639" s="9">
        <v>-1.3771111730775899E-4</v>
      </c>
      <c r="U6639" s="9">
        <v>5.5267650579742398</v>
      </c>
      <c r="V6639" s="9">
        <v>0</v>
      </c>
      <c r="W6639" s="9">
        <v>5.5267650579742398</v>
      </c>
      <c r="X6639" t="s">
        <v>86</v>
      </c>
      <c r="Y6639" s="9">
        <v>0</v>
      </c>
      <c r="Z6639" s="9">
        <v>3.9803390000000003E-3</v>
      </c>
    </row>
    <row r="6640" spans="1:26" x14ac:dyDescent="0.3">
      <c r="A6640">
        <v>2</v>
      </c>
      <c r="B6640">
        <v>0</v>
      </c>
      <c r="C6640">
        <v>0</v>
      </c>
      <c r="D6640">
        <v>1</v>
      </c>
      <c r="E6640">
        <v>0</v>
      </c>
      <c r="F6640">
        <v>0</v>
      </c>
      <c r="G6640">
        <v>0</v>
      </c>
      <c r="H6640" s="9">
        <v>4149.5502958779798</v>
      </c>
      <c r="I6640" s="9">
        <v>-1.83812</v>
      </c>
      <c r="J6640" s="9">
        <v>-1.8380723000000001</v>
      </c>
      <c r="K6640" s="9">
        <v>-7.1974758999999997</v>
      </c>
      <c r="L6640" s="9">
        <v>-5.52721554328099</v>
      </c>
      <c r="M6640" s="9">
        <v>-19.897976</v>
      </c>
      <c r="N6640" s="9">
        <v>-19.897976</v>
      </c>
      <c r="O6640" s="9">
        <v>-5.52721554328099</v>
      </c>
      <c r="P6640">
        <v>0</v>
      </c>
      <c r="Q6640" s="9">
        <v>53.549995000000003</v>
      </c>
      <c r="R6640" s="9">
        <v>267836096.98862699</v>
      </c>
      <c r="S6640" s="9">
        <v>2106320899.0810001</v>
      </c>
      <c r="T6640" s="9">
        <v>-4.50485306752845E-4</v>
      </c>
      <c r="U6640" s="9">
        <v>5.52721554328099</v>
      </c>
      <c r="V6640" s="9">
        <v>0</v>
      </c>
      <c r="W6640" s="9">
        <v>5.52721554328099</v>
      </c>
      <c r="X6640" t="s">
        <v>86</v>
      </c>
      <c r="Y6640" s="9">
        <v>0</v>
      </c>
      <c r="Z6640" s="9">
        <v>1.3229481E-2</v>
      </c>
    </row>
    <row r="6641" spans="1:26" x14ac:dyDescent="0.3">
      <c r="A6641">
        <v>2</v>
      </c>
      <c r="B6641">
        <v>0</v>
      </c>
      <c r="C6641">
        <v>0</v>
      </c>
      <c r="D6641">
        <v>1</v>
      </c>
      <c r="E6641">
        <v>0</v>
      </c>
      <c r="F6641">
        <v>0</v>
      </c>
      <c r="G6641">
        <v>0</v>
      </c>
      <c r="H6641" s="9">
        <v>4149.6588958766597</v>
      </c>
      <c r="I6641" s="9">
        <v>-1.8381130000000001</v>
      </c>
      <c r="J6641" s="9">
        <v>-1.8388633000000001</v>
      </c>
      <c r="K6641" s="9">
        <v>-2.1936532999999998</v>
      </c>
      <c r="L6641" s="9">
        <v>-5.5273631533151697</v>
      </c>
      <c r="M6641" s="9">
        <v>-19.898508</v>
      </c>
      <c r="N6641" s="9">
        <v>-19.898508</v>
      </c>
      <c r="O6641" s="9">
        <v>-5.5273631533151697</v>
      </c>
      <c r="P6641">
        <v>0</v>
      </c>
      <c r="Q6641" s="9">
        <v>53.549995000000003</v>
      </c>
      <c r="R6641" s="9">
        <v>267836096.98862699</v>
      </c>
      <c r="S6641" s="9">
        <v>1944176830.88972</v>
      </c>
      <c r="T6641" s="9">
        <v>-1.4761003417440501E-4</v>
      </c>
      <c r="U6641" s="9">
        <v>5.5273631533151697</v>
      </c>
      <c r="V6641" s="9">
        <v>0</v>
      </c>
      <c r="W6641" s="9">
        <v>5.5273631533151697</v>
      </c>
      <c r="X6641" t="s">
        <v>86</v>
      </c>
      <c r="Y6641" s="9">
        <v>0</v>
      </c>
      <c r="Z6641" s="9">
        <v>4.0338285999999999E-3</v>
      </c>
    </row>
    <row r="6642" spans="1:26" x14ac:dyDescent="0.3">
      <c r="A6642">
        <v>2</v>
      </c>
      <c r="B6642">
        <v>0</v>
      </c>
      <c r="C6642">
        <v>0</v>
      </c>
      <c r="D6642">
        <v>1</v>
      </c>
      <c r="E6642">
        <v>0</v>
      </c>
      <c r="F6642">
        <v>0</v>
      </c>
      <c r="G6642">
        <v>0</v>
      </c>
      <c r="H6642" s="9">
        <v>4149.6892958763001</v>
      </c>
      <c r="I6642" s="9">
        <v>-1.8379753999999999</v>
      </c>
      <c r="J6642" s="9">
        <v>-1.8380871999999999</v>
      </c>
      <c r="K6642" s="9">
        <v>-7.2052603</v>
      </c>
      <c r="L6642" s="9">
        <v>-5.5273998222766103</v>
      </c>
      <c r="M6642" s="9">
        <v>-19.89864</v>
      </c>
      <c r="N6642" s="9">
        <v>-19.89864</v>
      </c>
      <c r="O6642" s="9">
        <v>-5.5273998222766103</v>
      </c>
      <c r="P6642">
        <v>0</v>
      </c>
      <c r="Q6642" s="9">
        <v>53.549995000000003</v>
      </c>
      <c r="R6642" s="9">
        <v>267836096.98862699</v>
      </c>
      <c r="S6642" s="9">
        <v>2103085341.88287</v>
      </c>
      <c r="T6642" s="9">
        <v>-3.6668961445940299E-5</v>
      </c>
      <c r="U6642" s="9">
        <v>5.5273998222766103</v>
      </c>
      <c r="V6642" s="9">
        <v>0</v>
      </c>
      <c r="W6642" s="9">
        <v>5.5273998222766103</v>
      </c>
      <c r="X6642" t="s">
        <v>86</v>
      </c>
      <c r="Y6642" s="9">
        <v>0</v>
      </c>
      <c r="Z6642" s="9">
        <v>1.3243896999999999E-2</v>
      </c>
    </row>
    <row r="6643" spans="1:26" x14ac:dyDescent="0.3">
      <c r="A6643">
        <v>2</v>
      </c>
      <c r="B6643">
        <v>0</v>
      </c>
      <c r="C6643">
        <v>0</v>
      </c>
      <c r="D6643">
        <v>1</v>
      </c>
      <c r="E6643">
        <v>0</v>
      </c>
      <c r="F6643">
        <v>0</v>
      </c>
      <c r="G6643">
        <v>0</v>
      </c>
      <c r="H6643" s="9">
        <v>4149.7380958757103</v>
      </c>
      <c r="I6643" s="9">
        <v>-1.838076</v>
      </c>
      <c r="J6643" s="9">
        <v>-1.8387403</v>
      </c>
      <c r="K6643" s="9">
        <v>-2.1538564999999998</v>
      </c>
      <c r="L6643" s="9">
        <v>-5.5274660266516404</v>
      </c>
      <c r="M6643" s="9">
        <v>-19.898878</v>
      </c>
      <c r="N6643" s="9">
        <v>-19.898878</v>
      </c>
      <c r="O6643" s="9">
        <v>-5.5274660266516404</v>
      </c>
      <c r="P6643">
        <v>0</v>
      </c>
      <c r="Q6643" s="9">
        <v>53.549995000000003</v>
      </c>
      <c r="R6643" s="9">
        <v>267836096.98862699</v>
      </c>
      <c r="S6643" s="9">
        <v>1967758203.37023</v>
      </c>
      <c r="T6643" s="9">
        <v>-6.6204375028355801E-5</v>
      </c>
      <c r="U6643" s="9">
        <v>5.5274660266516404</v>
      </c>
      <c r="V6643" s="9">
        <v>0</v>
      </c>
      <c r="W6643" s="9">
        <v>5.5274660266516404</v>
      </c>
      <c r="X6643" t="s">
        <v>86</v>
      </c>
      <c r="Y6643" s="9">
        <v>0</v>
      </c>
      <c r="Z6643" s="9">
        <v>3.9603826999999999E-3</v>
      </c>
    </row>
    <row r="6644" spans="1:26" x14ac:dyDescent="0.3">
      <c r="A6644">
        <v>2</v>
      </c>
      <c r="B6644">
        <v>0</v>
      </c>
      <c r="C6644">
        <v>0</v>
      </c>
      <c r="D6644">
        <v>1</v>
      </c>
      <c r="E6644">
        <v>0</v>
      </c>
      <c r="F6644">
        <v>0</v>
      </c>
      <c r="G6644">
        <v>0</v>
      </c>
      <c r="H6644" s="9">
        <v>4149.78889587509</v>
      </c>
      <c r="I6644" s="9">
        <v>-1.8380673000000001</v>
      </c>
      <c r="J6644" s="9">
        <v>-1.8383023999999999</v>
      </c>
      <c r="K6644" s="9">
        <v>-7.213654</v>
      </c>
      <c r="L6644" s="9">
        <v>-5.5275258105039802</v>
      </c>
      <c r="M6644" s="9">
        <v>-19.899094000000002</v>
      </c>
      <c r="N6644" s="9">
        <v>-19.899094000000002</v>
      </c>
      <c r="O6644" s="9">
        <v>-5.5275258105039802</v>
      </c>
      <c r="P6644">
        <v>0</v>
      </c>
      <c r="Q6644" s="9">
        <v>53.549995000000003</v>
      </c>
      <c r="R6644" s="9">
        <v>267836096.98862699</v>
      </c>
      <c r="S6644" s="9">
        <v>2056531071.3292</v>
      </c>
      <c r="T6644" s="9">
        <v>-5.9783852338846E-5</v>
      </c>
      <c r="U6644" s="9">
        <v>5.5275258105039802</v>
      </c>
      <c r="V6644" s="9">
        <v>0</v>
      </c>
      <c r="W6644" s="9">
        <v>5.5275258105039802</v>
      </c>
      <c r="X6644" t="s">
        <v>86</v>
      </c>
      <c r="Y6644" s="9">
        <v>0</v>
      </c>
      <c r="Z6644" s="9">
        <v>1.3260878E-2</v>
      </c>
    </row>
    <row r="6645" spans="1:26" x14ac:dyDescent="0.3">
      <c r="A6645">
        <v>2</v>
      </c>
      <c r="B6645">
        <v>0</v>
      </c>
      <c r="C6645">
        <v>0</v>
      </c>
      <c r="D6645">
        <v>1</v>
      </c>
      <c r="E6645">
        <v>0</v>
      </c>
      <c r="F6645">
        <v>0</v>
      </c>
      <c r="G6645">
        <v>0</v>
      </c>
      <c r="H6645" s="9">
        <v>4149.8192958747204</v>
      </c>
      <c r="I6645" s="9">
        <v>-1.8379209000000001</v>
      </c>
      <c r="J6645" s="9">
        <v>-1.8390187</v>
      </c>
      <c r="K6645" s="9">
        <v>-2.1685085000000002</v>
      </c>
      <c r="L6645" s="9">
        <v>-5.5275678913461102</v>
      </c>
      <c r="M6645" s="9">
        <v>-19.899243999999999</v>
      </c>
      <c r="N6645" s="9">
        <v>-19.899243999999999</v>
      </c>
      <c r="O6645" s="9">
        <v>-5.5275678913461102</v>
      </c>
      <c r="P6645">
        <v>0</v>
      </c>
      <c r="Q6645" s="9">
        <v>53.549995000000003</v>
      </c>
      <c r="R6645" s="9">
        <v>267836096.98862699</v>
      </c>
      <c r="S6645" s="9">
        <v>1915263128.66746</v>
      </c>
      <c r="T6645" s="9">
        <v>-4.2080842123759503E-5</v>
      </c>
      <c r="U6645" s="9">
        <v>5.5275678913461102</v>
      </c>
      <c r="V6645" s="9">
        <v>0</v>
      </c>
      <c r="W6645" s="9">
        <v>5.5275678913461102</v>
      </c>
      <c r="X6645" t="s">
        <v>86</v>
      </c>
      <c r="Y6645" s="9">
        <v>0</v>
      </c>
      <c r="Z6645" s="9">
        <v>3.9879279000000004E-3</v>
      </c>
    </row>
    <row r="6646" spans="1:26" x14ac:dyDescent="0.3">
      <c r="A6646">
        <v>2</v>
      </c>
      <c r="B6646">
        <v>0</v>
      </c>
      <c r="C6646">
        <v>0</v>
      </c>
      <c r="D6646">
        <v>1</v>
      </c>
      <c r="E6646">
        <v>0</v>
      </c>
      <c r="F6646">
        <v>0</v>
      </c>
      <c r="G6646">
        <v>0</v>
      </c>
      <c r="H6646" s="9">
        <v>4149.8498958743503</v>
      </c>
      <c r="I6646" s="9">
        <v>-1.8378483999999999</v>
      </c>
      <c r="J6646" s="9">
        <v>-1.8368819000000001</v>
      </c>
      <c r="K6646" s="9">
        <v>-7.1854572000000001</v>
      </c>
      <c r="L6646" s="9">
        <v>-5.5276046922015603</v>
      </c>
      <c r="M6646" s="9">
        <v>-19.899377999999999</v>
      </c>
      <c r="N6646" s="9">
        <v>-19.899377999999999</v>
      </c>
      <c r="O6646" s="9">
        <v>-5.5276046922015603</v>
      </c>
      <c r="P6646">
        <v>0</v>
      </c>
      <c r="Q6646" s="9">
        <v>53.549995000000003</v>
      </c>
      <c r="R6646" s="9">
        <v>267836096.98862699</v>
      </c>
      <c r="S6646" s="9">
        <v>2408946215.82196</v>
      </c>
      <c r="T6646" s="9">
        <v>-3.6800855450991301E-5</v>
      </c>
      <c r="U6646" s="9">
        <v>5.5276046922015603</v>
      </c>
      <c r="V6646" s="9">
        <v>0</v>
      </c>
      <c r="W6646" s="9">
        <v>5.5276046922015603</v>
      </c>
      <c r="X6646" t="s">
        <v>86</v>
      </c>
      <c r="Y6646" s="9">
        <v>0</v>
      </c>
      <c r="Z6646" s="9">
        <v>1.3198836E-2</v>
      </c>
    </row>
    <row r="6647" spans="1:26" x14ac:dyDescent="0.3">
      <c r="A6647">
        <v>2</v>
      </c>
      <c r="B6647">
        <v>0</v>
      </c>
      <c r="C6647">
        <v>0</v>
      </c>
      <c r="D6647">
        <v>1</v>
      </c>
      <c r="E6647">
        <v>0</v>
      </c>
      <c r="F6647">
        <v>0</v>
      </c>
      <c r="G6647">
        <v>0</v>
      </c>
      <c r="H6647" s="9">
        <v>4150.4996958664797</v>
      </c>
      <c r="I6647" s="9">
        <v>-1.8379129999999999</v>
      </c>
      <c r="J6647" s="9">
        <v>-1.8385978000000001</v>
      </c>
      <c r="K6647" s="9">
        <v>-2.1737738000000002</v>
      </c>
      <c r="L6647" s="9">
        <v>-5.5284784555476696</v>
      </c>
      <c r="M6647" s="9">
        <v>-19.902522999999999</v>
      </c>
      <c r="N6647" s="9">
        <v>-19.902522999999999</v>
      </c>
      <c r="O6647" s="9">
        <v>-5.5284784555476696</v>
      </c>
      <c r="P6647">
        <v>0</v>
      </c>
      <c r="Q6647" s="9">
        <v>53.549995000000003</v>
      </c>
      <c r="R6647" s="9">
        <v>267836096.98862699</v>
      </c>
      <c r="S6647" s="9">
        <v>1996160613.9891801</v>
      </c>
      <c r="T6647" s="9">
        <v>-8.7376334611644004E-4</v>
      </c>
      <c r="U6647" s="9">
        <v>5.5284784555476696</v>
      </c>
      <c r="V6647" s="9">
        <v>0</v>
      </c>
      <c r="W6647" s="9">
        <v>5.5284784555476696</v>
      </c>
      <c r="X6647" t="s">
        <v>86</v>
      </c>
      <c r="Y6647" s="9">
        <v>0</v>
      </c>
      <c r="Z6647" s="9">
        <v>3.9966953999999999E-3</v>
      </c>
    </row>
    <row r="6648" spans="1:26" x14ac:dyDescent="0.3">
      <c r="A6648">
        <v>2</v>
      </c>
      <c r="B6648">
        <v>0</v>
      </c>
      <c r="C6648">
        <v>0</v>
      </c>
      <c r="D6648">
        <v>1</v>
      </c>
      <c r="E6648">
        <v>0</v>
      </c>
      <c r="F6648">
        <v>0</v>
      </c>
      <c r="G6648">
        <v>0</v>
      </c>
      <c r="H6648" s="9">
        <v>4151.4996958543697</v>
      </c>
      <c r="I6648" s="9">
        <v>-1.8378638</v>
      </c>
      <c r="J6648" s="9">
        <v>-1.8378958000000001</v>
      </c>
      <c r="K6648" s="9">
        <v>-2.2047186000000001</v>
      </c>
      <c r="L6648" s="9">
        <v>-5.5297309539702404</v>
      </c>
      <c r="M6648" s="9">
        <v>-19.907032000000001</v>
      </c>
      <c r="N6648" s="9">
        <v>-19.907032000000001</v>
      </c>
      <c r="O6648" s="9">
        <v>-5.5297309539702404</v>
      </c>
      <c r="P6648">
        <v>0</v>
      </c>
      <c r="Q6648" s="9">
        <v>53.549995000000003</v>
      </c>
      <c r="R6648" s="9">
        <v>267836096.98862699</v>
      </c>
      <c r="S6648" s="9">
        <v>2147262679.9180601</v>
      </c>
      <c r="T6648" s="9">
        <v>-1.25249842256902E-3</v>
      </c>
      <c r="U6648" s="9">
        <v>5.5297309539702404</v>
      </c>
      <c r="V6648" s="9">
        <v>0</v>
      </c>
      <c r="W6648" s="9">
        <v>5.5297309539702404</v>
      </c>
      <c r="X6648" t="s">
        <v>86</v>
      </c>
      <c r="Y6648" s="9">
        <v>0</v>
      </c>
      <c r="Z6648" s="9">
        <v>4.052043E-3</v>
      </c>
    </row>
    <row r="6649" spans="1:26" x14ac:dyDescent="0.3">
      <c r="A6649">
        <v>2</v>
      </c>
      <c r="B6649">
        <v>0</v>
      </c>
      <c r="C6649">
        <v>0</v>
      </c>
      <c r="D6649">
        <v>1</v>
      </c>
      <c r="E6649">
        <v>0</v>
      </c>
      <c r="F6649">
        <v>0</v>
      </c>
      <c r="G6649">
        <v>0</v>
      </c>
      <c r="H6649" s="9">
        <v>4152.4996958422698</v>
      </c>
      <c r="I6649" s="9">
        <v>-1.8381333</v>
      </c>
      <c r="J6649" s="9">
        <v>-1.8379266000000001</v>
      </c>
      <c r="K6649" s="9">
        <v>-2.2383723</v>
      </c>
      <c r="L6649" s="9">
        <v>-5.5309734059836702</v>
      </c>
      <c r="M6649" s="9">
        <v>-19.911504999999998</v>
      </c>
      <c r="N6649" s="9">
        <v>-19.911504999999998</v>
      </c>
      <c r="O6649" s="9">
        <v>-5.5309734059836702</v>
      </c>
      <c r="P6649">
        <v>0</v>
      </c>
      <c r="Q6649" s="9">
        <v>53.549995000000003</v>
      </c>
      <c r="R6649" s="9">
        <v>267836096.98862699</v>
      </c>
      <c r="S6649" s="9">
        <v>2140639769.58232</v>
      </c>
      <c r="T6649" s="9">
        <v>-1.24245201342621E-3</v>
      </c>
      <c r="U6649" s="9">
        <v>5.5309734059836702</v>
      </c>
      <c r="V6649" s="9">
        <v>0</v>
      </c>
      <c r="W6649" s="9">
        <v>5.5309734059836702</v>
      </c>
      <c r="X6649" t="s">
        <v>86</v>
      </c>
      <c r="Y6649" s="9">
        <v>0</v>
      </c>
      <c r="Z6649" s="9">
        <v>4.1139643E-3</v>
      </c>
    </row>
    <row r="6650" spans="1:26" x14ac:dyDescent="0.3">
      <c r="A6650">
        <v>2</v>
      </c>
      <c r="B6650">
        <v>0</v>
      </c>
      <c r="C6650">
        <v>0</v>
      </c>
      <c r="D6650">
        <v>1</v>
      </c>
      <c r="E6650">
        <v>0</v>
      </c>
      <c r="F6650">
        <v>0</v>
      </c>
      <c r="G6650">
        <v>0</v>
      </c>
      <c r="H6650" s="9">
        <v>4153.4996958301599</v>
      </c>
      <c r="I6650" s="9">
        <v>-1.8380048</v>
      </c>
      <c r="J6650" s="9">
        <v>-1.83876</v>
      </c>
      <c r="K6650" s="9">
        <v>-2.2190652000000002</v>
      </c>
      <c r="L6650" s="9">
        <v>-5.53219725693583</v>
      </c>
      <c r="M6650" s="9">
        <v>-19.915911000000001</v>
      </c>
      <c r="N6650" s="9">
        <v>-19.915911000000001</v>
      </c>
      <c r="O6650" s="9">
        <v>-5.53219725693583</v>
      </c>
      <c r="P6650">
        <v>0</v>
      </c>
      <c r="Q6650" s="9">
        <v>53.549995000000003</v>
      </c>
      <c r="R6650" s="9">
        <v>267836096.98862699</v>
      </c>
      <c r="S6650" s="9">
        <v>1965626831.7883201</v>
      </c>
      <c r="T6650" s="9">
        <v>-1.22385095216248E-3</v>
      </c>
      <c r="U6650" s="9">
        <v>5.53219725693583</v>
      </c>
      <c r="V6650" s="9">
        <v>0</v>
      </c>
      <c r="W6650" s="9">
        <v>5.53219725693583</v>
      </c>
      <c r="X6650" t="s">
        <v>86</v>
      </c>
      <c r="Y6650" s="9">
        <v>0</v>
      </c>
      <c r="Z6650" s="9">
        <v>4.0803282000000003E-3</v>
      </c>
    </row>
    <row r="6651" spans="1:26" x14ac:dyDescent="0.3">
      <c r="A6651">
        <v>2</v>
      </c>
      <c r="B6651">
        <v>0</v>
      </c>
      <c r="C6651">
        <v>0</v>
      </c>
      <c r="D6651">
        <v>1</v>
      </c>
      <c r="E6651">
        <v>0</v>
      </c>
      <c r="F6651">
        <v>0</v>
      </c>
      <c r="G6651">
        <v>0</v>
      </c>
      <c r="H6651" s="9">
        <v>4154.49969581805</v>
      </c>
      <c r="I6651" s="9">
        <v>-1.8378395000000001</v>
      </c>
      <c r="J6651" s="9">
        <v>-1.8383029</v>
      </c>
      <c r="K6651" s="9">
        <v>-2.1379836000000001</v>
      </c>
      <c r="L6651" s="9">
        <v>-5.5334065550435101</v>
      </c>
      <c r="M6651" s="9">
        <v>-19.920262999999998</v>
      </c>
      <c r="N6651" s="9">
        <v>-19.920262999999998</v>
      </c>
      <c r="O6651" s="9">
        <v>-5.5334065550435101</v>
      </c>
      <c r="P6651">
        <v>0</v>
      </c>
      <c r="Q6651" s="9">
        <v>53.549995000000003</v>
      </c>
      <c r="R6651" s="9">
        <v>267836096.98862699</v>
      </c>
      <c r="S6651" s="9">
        <v>2058610130.7083001</v>
      </c>
      <c r="T6651" s="9">
        <v>-1.2092981076765601E-3</v>
      </c>
      <c r="U6651" s="9">
        <v>5.5334065550435101</v>
      </c>
      <c r="V6651" s="9">
        <v>0</v>
      </c>
      <c r="W6651" s="9">
        <v>5.5334065550435101</v>
      </c>
      <c r="X6651" t="s">
        <v>86</v>
      </c>
      <c r="Y6651" s="9">
        <v>0</v>
      </c>
      <c r="Z6651" s="9">
        <v>3.9302614000000001E-3</v>
      </c>
    </row>
    <row r="6652" spans="1:26" x14ac:dyDescent="0.3">
      <c r="A6652">
        <v>2</v>
      </c>
      <c r="B6652">
        <v>0</v>
      </c>
      <c r="C6652">
        <v>0</v>
      </c>
      <c r="D6652">
        <v>1</v>
      </c>
      <c r="E6652">
        <v>0</v>
      </c>
      <c r="F6652">
        <v>0</v>
      </c>
      <c r="G6652">
        <v>0</v>
      </c>
      <c r="H6652" s="9">
        <v>4155.4996958059401</v>
      </c>
      <c r="I6652" s="9">
        <v>-1.8378785</v>
      </c>
      <c r="J6652" s="9">
        <v>-1.8386339</v>
      </c>
      <c r="K6652" s="9">
        <v>-2.1119610999999998</v>
      </c>
      <c r="L6652" s="9">
        <v>-5.5346096106534999</v>
      </c>
      <c r="M6652" s="9">
        <v>-19.924595</v>
      </c>
      <c r="N6652" s="9">
        <v>-19.924595</v>
      </c>
      <c r="O6652" s="9">
        <v>-5.5346096106534999</v>
      </c>
      <c r="P6652">
        <v>0</v>
      </c>
      <c r="Q6652" s="9">
        <v>53.549995000000003</v>
      </c>
      <c r="R6652" s="9">
        <v>267836096.98862699</v>
      </c>
      <c r="S6652" s="9">
        <v>1991178634.1498301</v>
      </c>
      <c r="T6652" s="9">
        <v>-1.20305560999423E-3</v>
      </c>
      <c r="U6652" s="9">
        <v>5.5346096106534999</v>
      </c>
      <c r="V6652" s="9">
        <v>0</v>
      </c>
      <c r="W6652" s="9">
        <v>5.5346096106534999</v>
      </c>
      <c r="X6652" t="s">
        <v>86</v>
      </c>
      <c r="Y6652" s="9">
        <v>0</v>
      </c>
      <c r="Z6652" s="9">
        <v>3.8831234000000002E-3</v>
      </c>
    </row>
    <row r="6653" spans="1:26" x14ac:dyDescent="0.3">
      <c r="A6653">
        <v>2</v>
      </c>
      <c r="B6653">
        <v>0</v>
      </c>
      <c r="C6653">
        <v>0</v>
      </c>
      <c r="D6653">
        <v>1</v>
      </c>
      <c r="E6653">
        <v>0</v>
      </c>
      <c r="F6653">
        <v>0</v>
      </c>
      <c r="G6653">
        <v>0</v>
      </c>
      <c r="H6653" s="9">
        <v>4156.4996957938401</v>
      </c>
      <c r="I6653" s="9">
        <v>-1.8381350000000001</v>
      </c>
      <c r="J6653" s="9">
        <v>-1.8378726999999999</v>
      </c>
      <c r="K6653" s="9">
        <v>-2.3905384999999999</v>
      </c>
      <c r="L6653" s="9">
        <v>-5.53585812263377</v>
      </c>
      <c r="M6653" s="9">
        <v>-19.929089000000001</v>
      </c>
      <c r="N6653" s="9">
        <v>-19.929089000000001</v>
      </c>
      <c r="O6653" s="9">
        <v>-5.53585812263377</v>
      </c>
      <c r="P6653">
        <v>0</v>
      </c>
      <c r="Q6653" s="9">
        <v>53.549995000000003</v>
      </c>
      <c r="R6653" s="9">
        <v>267836096.98862699</v>
      </c>
      <c r="S6653" s="9">
        <v>2154962326.6340098</v>
      </c>
      <c r="T6653" s="9">
        <v>-1.2485119802691999E-3</v>
      </c>
      <c r="U6653" s="9">
        <v>5.53585812263377</v>
      </c>
      <c r="V6653" s="9">
        <v>0</v>
      </c>
      <c r="W6653" s="9">
        <v>5.53585812263377</v>
      </c>
      <c r="X6653" t="s">
        <v>86</v>
      </c>
      <c r="Y6653" s="9">
        <v>0</v>
      </c>
      <c r="Z6653" s="9">
        <v>4.3935053999999999E-3</v>
      </c>
    </row>
    <row r="6654" spans="1:26" x14ac:dyDescent="0.3">
      <c r="A6654">
        <v>2</v>
      </c>
      <c r="B6654">
        <v>0</v>
      </c>
      <c r="C6654">
        <v>0</v>
      </c>
      <c r="D6654">
        <v>1</v>
      </c>
      <c r="E6654">
        <v>0</v>
      </c>
      <c r="F6654">
        <v>0</v>
      </c>
      <c r="G6654">
        <v>0</v>
      </c>
      <c r="H6654" s="9">
        <v>4157.4996957817302</v>
      </c>
      <c r="I6654" s="9">
        <v>-1.8378669999999999</v>
      </c>
      <c r="J6654" s="9">
        <v>-1.8377706</v>
      </c>
      <c r="K6654" s="9">
        <v>-2.4928347999999998</v>
      </c>
      <c r="L6654" s="9">
        <v>-5.5371506975086398</v>
      </c>
      <c r="M6654" s="9">
        <v>-19.933743</v>
      </c>
      <c r="N6654" s="9">
        <v>-19.933743</v>
      </c>
      <c r="O6654" s="9">
        <v>-5.5371506975086398</v>
      </c>
      <c r="P6654">
        <v>0</v>
      </c>
      <c r="Q6654" s="9">
        <v>53.549995000000003</v>
      </c>
      <c r="R6654" s="9">
        <v>267836096.98862699</v>
      </c>
      <c r="S6654" s="9">
        <v>2179454354.5840101</v>
      </c>
      <c r="T6654" s="9">
        <v>-1.2925748748644399E-3</v>
      </c>
      <c r="U6654" s="9">
        <v>5.5371506975086398</v>
      </c>
      <c r="V6654" s="9">
        <v>0</v>
      </c>
      <c r="W6654" s="9">
        <v>5.5371506975086398</v>
      </c>
      <c r="X6654" t="s">
        <v>86</v>
      </c>
      <c r="Y6654" s="9">
        <v>0</v>
      </c>
      <c r="Z6654" s="9">
        <v>4.5812585999999997E-3</v>
      </c>
    </row>
    <row r="6655" spans="1:26" x14ac:dyDescent="0.3">
      <c r="A6655">
        <v>2</v>
      </c>
      <c r="B6655">
        <v>0</v>
      </c>
      <c r="C6655">
        <v>0</v>
      </c>
      <c r="D6655">
        <v>1</v>
      </c>
      <c r="E6655">
        <v>0</v>
      </c>
      <c r="F6655">
        <v>0</v>
      </c>
      <c r="G6655">
        <v>0</v>
      </c>
      <c r="H6655" s="9">
        <v>4158.4996957696203</v>
      </c>
      <c r="I6655" s="9">
        <v>-1.8380212</v>
      </c>
      <c r="J6655" s="9">
        <v>-1.8389404</v>
      </c>
      <c r="K6655" s="9">
        <v>-2.2318093999999999</v>
      </c>
      <c r="L6655" s="9">
        <v>-5.5384252942606196</v>
      </c>
      <c r="M6655" s="9">
        <v>-19.938331999999999</v>
      </c>
      <c r="N6655" s="9">
        <v>-19.938331999999999</v>
      </c>
      <c r="O6655" s="9">
        <v>-5.5384252942606196</v>
      </c>
      <c r="P6655">
        <v>0</v>
      </c>
      <c r="Q6655" s="9">
        <v>53.549995000000003</v>
      </c>
      <c r="R6655" s="9">
        <v>267836096.98862699</v>
      </c>
      <c r="S6655" s="9">
        <v>1933535127.19929</v>
      </c>
      <c r="T6655" s="9">
        <v>-1.2745967519816001E-3</v>
      </c>
      <c r="U6655" s="9">
        <v>5.5384252942606196</v>
      </c>
      <c r="V6655" s="9">
        <v>0</v>
      </c>
      <c r="W6655" s="9">
        <v>5.5384252942606196</v>
      </c>
      <c r="X6655" t="s">
        <v>86</v>
      </c>
      <c r="Y6655" s="9">
        <v>0</v>
      </c>
      <c r="Z6655" s="9">
        <v>4.1041643999999997E-3</v>
      </c>
    </row>
    <row r="6656" spans="1:26" x14ac:dyDescent="0.3">
      <c r="A6656">
        <v>2</v>
      </c>
      <c r="B6656">
        <v>0</v>
      </c>
      <c r="C6656">
        <v>0</v>
      </c>
      <c r="D6656">
        <v>1</v>
      </c>
      <c r="E6656">
        <v>0</v>
      </c>
      <c r="F6656">
        <v>0</v>
      </c>
      <c r="G6656">
        <v>0</v>
      </c>
      <c r="H6656" s="9">
        <v>4159.4996957575204</v>
      </c>
      <c r="I6656" s="9">
        <v>-1.8380335999999999</v>
      </c>
      <c r="J6656" s="9">
        <v>-1.8383288</v>
      </c>
      <c r="K6656" s="9">
        <v>-2.1965914</v>
      </c>
      <c r="L6656" s="9">
        <v>-5.5396615081162803</v>
      </c>
      <c r="M6656" s="9">
        <v>-19.942781</v>
      </c>
      <c r="N6656" s="9">
        <v>-19.942781</v>
      </c>
      <c r="O6656" s="9">
        <v>-5.5396615081162803</v>
      </c>
      <c r="P6656">
        <v>0</v>
      </c>
      <c r="Q6656" s="9">
        <v>53.549995000000003</v>
      </c>
      <c r="R6656" s="9">
        <v>267836096.98862699</v>
      </c>
      <c r="S6656" s="9">
        <v>2055428439.119</v>
      </c>
      <c r="T6656" s="9">
        <v>-1.23621385566341E-3</v>
      </c>
      <c r="U6656" s="9">
        <v>5.5396615081162803</v>
      </c>
      <c r="V6656" s="9">
        <v>0</v>
      </c>
      <c r="W6656" s="9">
        <v>5.5396615081162803</v>
      </c>
      <c r="X6656" t="s">
        <v>86</v>
      </c>
      <c r="Y6656" s="9">
        <v>0</v>
      </c>
      <c r="Z6656" s="9">
        <v>4.0380572999999999E-3</v>
      </c>
    </row>
    <row r="6657" spans="1:26" x14ac:dyDescent="0.3">
      <c r="A6657">
        <v>2</v>
      </c>
      <c r="B6657">
        <v>0</v>
      </c>
      <c r="C6657">
        <v>0</v>
      </c>
      <c r="D6657">
        <v>1</v>
      </c>
      <c r="E6657">
        <v>0</v>
      </c>
      <c r="F6657">
        <v>0</v>
      </c>
      <c r="G6657">
        <v>0</v>
      </c>
      <c r="H6657" s="9">
        <v>4160.4996957454096</v>
      </c>
      <c r="I6657" s="9">
        <v>-1.8379027999999999</v>
      </c>
      <c r="J6657" s="9">
        <v>-1.8371942999999999</v>
      </c>
      <c r="K6657" s="9">
        <v>-2.1656849</v>
      </c>
      <c r="L6657" s="9">
        <v>-5.5408984808855299</v>
      </c>
      <c r="M6657" s="9">
        <v>-19.947234999999999</v>
      </c>
      <c r="N6657" s="9">
        <v>-19.947234999999999</v>
      </c>
      <c r="O6657" s="9">
        <v>-5.5408984808855299</v>
      </c>
      <c r="P6657">
        <v>0</v>
      </c>
      <c r="Q6657" s="9">
        <v>53.549995000000003</v>
      </c>
      <c r="R6657" s="9">
        <v>267836096.98862699</v>
      </c>
      <c r="S6657" s="9">
        <v>2327016319.25175</v>
      </c>
      <c r="T6657" s="9">
        <v>-1.23697276924783E-3</v>
      </c>
      <c r="U6657" s="9">
        <v>5.5408984808855299</v>
      </c>
      <c r="V6657" s="9">
        <v>0</v>
      </c>
      <c r="W6657" s="9">
        <v>5.5408984808855299</v>
      </c>
      <c r="X6657" t="s">
        <v>86</v>
      </c>
      <c r="Y6657" s="9">
        <v>0</v>
      </c>
      <c r="Z6657" s="9">
        <v>3.9787842E-3</v>
      </c>
    </row>
    <row r="6658" spans="1:26" x14ac:dyDescent="0.3">
      <c r="A6658">
        <v>2</v>
      </c>
      <c r="B6658">
        <v>0</v>
      </c>
      <c r="C6658">
        <v>0</v>
      </c>
      <c r="D6658">
        <v>1</v>
      </c>
      <c r="E6658">
        <v>0</v>
      </c>
      <c r="F6658">
        <v>0</v>
      </c>
      <c r="G6658">
        <v>0</v>
      </c>
      <c r="H6658" s="9">
        <v>4161.4996957332996</v>
      </c>
      <c r="I6658" s="9">
        <v>-1.8379072999999999</v>
      </c>
      <c r="J6658" s="9">
        <v>-1.8385320999999999</v>
      </c>
      <c r="K6658" s="9">
        <v>-2.0522469999999999</v>
      </c>
      <c r="L6658" s="9">
        <v>-5.54210586096469</v>
      </c>
      <c r="M6658" s="9">
        <v>-19.951581999999998</v>
      </c>
      <c r="N6658" s="9">
        <v>-19.951581999999998</v>
      </c>
      <c r="O6658" s="9">
        <v>-5.54210586096469</v>
      </c>
      <c r="P6658">
        <v>0</v>
      </c>
      <c r="Q6658" s="9">
        <v>53.549995000000003</v>
      </c>
      <c r="R6658" s="9">
        <v>267836096.98862699</v>
      </c>
      <c r="S6658" s="9">
        <v>2014286178.97455</v>
      </c>
      <c r="T6658" s="9">
        <v>-1.20738007916276E-3</v>
      </c>
      <c r="U6658" s="9">
        <v>5.54210586096469</v>
      </c>
      <c r="V6658" s="9">
        <v>0</v>
      </c>
      <c r="W6658" s="9">
        <v>5.54210586096469</v>
      </c>
      <c r="X6658" t="s">
        <v>86</v>
      </c>
      <c r="Y6658" s="9">
        <v>0</v>
      </c>
      <c r="Z6658" s="9">
        <v>3.7731220999999999E-3</v>
      </c>
    </row>
    <row r="6659" spans="1:26" x14ac:dyDescent="0.3">
      <c r="A6659">
        <v>2</v>
      </c>
      <c r="B6659">
        <v>0</v>
      </c>
      <c r="C6659">
        <v>0</v>
      </c>
      <c r="D6659">
        <v>1</v>
      </c>
      <c r="E6659">
        <v>0</v>
      </c>
      <c r="F6659">
        <v>0</v>
      </c>
      <c r="G6659">
        <v>0</v>
      </c>
      <c r="H6659" s="9">
        <v>4162.4996957211897</v>
      </c>
      <c r="I6659" s="9">
        <v>-1.8381502999999999</v>
      </c>
      <c r="J6659" s="9">
        <v>-1.8376892</v>
      </c>
      <c r="K6659" s="9">
        <v>-2.1014683000000001</v>
      </c>
      <c r="L6659" s="9">
        <v>-5.5432939335254403</v>
      </c>
      <c r="M6659" s="9">
        <v>-19.955857999999999</v>
      </c>
      <c r="N6659" s="9">
        <v>-19.955857999999999</v>
      </c>
      <c r="O6659" s="9">
        <v>-5.5432939335254403</v>
      </c>
      <c r="P6659">
        <v>0</v>
      </c>
      <c r="Q6659" s="9">
        <v>53.549995000000003</v>
      </c>
      <c r="R6659" s="9">
        <v>267836096.98862699</v>
      </c>
      <c r="S6659" s="9">
        <v>2201390891.8289599</v>
      </c>
      <c r="T6659" s="9">
        <v>-1.1880725607475899E-3</v>
      </c>
      <c r="U6659" s="9">
        <v>5.5432939335254403</v>
      </c>
      <c r="V6659" s="9">
        <v>0</v>
      </c>
      <c r="W6659" s="9">
        <v>5.5432939335254403</v>
      </c>
      <c r="X6659" t="s">
        <v>86</v>
      </c>
      <c r="Y6659" s="9">
        <v>0</v>
      </c>
      <c r="Z6659" s="9">
        <v>3.8618455000000002E-3</v>
      </c>
    </row>
    <row r="6660" spans="1:26" x14ac:dyDescent="0.3">
      <c r="A6660">
        <v>2</v>
      </c>
      <c r="B6660">
        <v>0</v>
      </c>
      <c r="C6660">
        <v>0</v>
      </c>
      <c r="D6660">
        <v>1</v>
      </c>
      <c r="E6660">
        <v>0</v>
      </c>
      <c r="F6660">
        <v>0</v>
      </c>
      <c r="G6660">
        <v>0</v>
      </c>
      <c r="H6660" s="9">
        <v>4162.8300957171996</v>
      </c>
      <c r="I6660" s="9">
        <v>-1.8379894000000001</v>
      </c>
      <c r="J6660" s="9">
        <v>-1.8380631000000001</v>
      </c>
      <c r="K6660" s="9">
        <v>-7.1210113000000002</v>
      </c>
      <c r="L6660" s="9">
        <v>-5.5436980194994803</v>
      </c>
      <c r="M6660" s="9">
        <v>-19.957314</v>
      </c>
      <c r="N6660" s="9">
        <v>-19.957314</v>
      </c>
      <c r="O6660" s="9">
        <v>-5.5436980194994803</v>
      </c>
      <c r="P6660">
        <v>0</v>
      </c>
      <c r="Q6660" s="9">
        <v>53.549995000000003</v>
      </c>
      <c r="R6660" s="9">
        <v>267836096.98862699</v>
      </c>
      <c r="S6660" s="9">
        <v>2114627056.5590701</v>
      </c>
      <c r="T6660" s="9">
        <v>-4.04085974044399E-4</v>
      </c>
      <c r="U6660" s="9">
        <v>5.5436980194994803</v>
      </c>
      <c r="V6660" s="9">
        <v>0</v>
      </c>
      <c r="W6660" s="9">
        <v>5.5436980194994803</v>
      </c>
      <c r="X6660" t="s">
        <v>86</v>
      </c>
      <c r="Y6660" s="9">
        <v>0</v>
      </c>
      <c r="Z6660" s="9">
        <v>1.3088868E-2</v>
      </c>
    </row>
    <row r="6661" spans="1:26" x14ac:dyDescent="0.3">
      <c r="A6661">
        <v>2</v>
      </c>
      <c r="B6661">
        <v>0</v>
      </c>
      <c r="C6661">
        <v>0</v>
      </c>
      <c r="D6661">
        <v>1</v>
      </c>
      <c r="E6661">
        <v>0</v>
      </c>
      <c r="F6661">
        <v>0</v>
      </c>
      <c r="G6661">
        <v>0</v>
      </c>
      <c r="H6661" s="9">
        <v>4163.8300957050897</v>
      </c>
      <c r="I6661" s="9">
        <v>-1.8379303</v>
      </c>
      <c r="J6661" s="9">
        <v>-1.8370059999999999</v>
      </c>
      <c r="K6661" s="9">
        <v>-7.0676693999999998</v>
      </c>
      <c r="L6661" s="9">
        <v>-5.5450146983658399</v>
      </c>
      <c r="M6661" s="9">
        <v>-19.962053000000001</v>
      </c>
      <c r="N6661" s="9">
        <v>-19.962053000000001</v>
      </c>
      <c r="O6661" s="9">
        <v>-5.5450146983658399</v>
      </c>
      <c r="P6661">
        <v>0</v>
      </c>
      <c r="Q6661" s="9">
        <v>53.549995000000003</v>
      </c>
      <c r="R6661" s="9">
        <v>267836096.98862699</v>
      </c>
      <c r="S6661" s="9">
        <v>2380866928.3133602</v>
      </c>
      <c r="T6661" s="9">
        <v>-1.31667886635966E-3</v>
      </c>
      <c r="U6661" s="9">
        <v>5.5450146983658399</v>
      </c>
      <c r="V6661" s="9">
        <v>0</v>
      </c>
      <c r="W6661" s="9">
        <v>5.5450146983658399</v>
      </c>
      <c r="X6661" t="s">
        <v>86</v>
      </c>
      <c r="Y6661" s="9">
        <v>0</v>
      </c>
      <c r="Z6661" s="9">
        <v>1.2983351000000001E-2</v>
      </c>
    </row>
    <row r="6662" spans="1:26" x14ac:dyDescent="0.3">
      <c r="A6662">
        <v>2</v>
      </c>
      <c r="B6662">
        <v>0</v>
      </c>
      <c r="C6662">
        <v>0</v>
      </c>
      <c r="D6662">
        <v>1</v>
      </c>
      <c r="E6662">
        <v>0</v>
      </c>
      <c r="F6662">
        <v>0</v>
      </c>
      <c r="G6662">
        <v>0</v>
      </c>
      <c r="H6662" s="9">
        <v>4164.8300956929797</v>
      </c>
      <c r="I6662" s="9">
        <v>-1.8379551999999999</v>
      </c>
      <c r="J6662" s="9">
        <v>-1.8372942999999999</v>
      </c>
      <c r="K6662" s="9">
        <v>-6.9656400999999999</v>
      </c>
      <c r="L6662" s="9">
        <v>-5.5463059581075198</v>
      </c>
      <c r="M6662" s="9">
        <v>-19.966702000000002</v>
      </c>
      <c r="N6662" s="9">
        <v>-19.966702000000002</v>
      </c>
      <c r="O6662" s="9">
        <v>-5.5463059581075198</v>
      </c>
      <c r="P6662">
        <v>0</v>
      </c>
      <c r="Q6662" s="9">
        <v>53.549995000000003</v>
      </c>
      <c r="R6662" s="9">
        <v>267836096.98862699</v>
      </c>
      <c r="S6662" s="9">
        <v>2302509568.18962</v>
      </c>
      <c r="T6662" s="9">
        <v>-1.2912597416772E-3</v>
      </c>
      <c r="U6662" s="9">
        <v>5.5463059581075198</v>
      </c>
      <c r="V6662" s="9">
        <v>0</v>
      </c>
      <c r="W6662" s="9">
        <v>5.5463059581075198</v>
      </c>
      <c r="X6662" t="s">
        <v>86</v>
      </c>
      <c r="Y6662" s="9">
        <v>0</v>
      </c>
      <c r="Z6662" s="9">
        <v>1.2797931E-2</v>
      </c>
    </row>
    <row r="6663" spans="1:26" x14ac:dyDescent="0.3">
      <c r="A6663">
        <v>2</v>
      </c>
      <c r="B6663">
        <v>0</v>
      </c>
      <c r="C6663">
        <v>0</v>
      </c>
      <c r="D6663">
        <v>1</v>
      </c>
      <c r="E6663">
        <v>0</v>
      </c>
      <c r="F6663">
        <v>0</v>
      </c>
      <c r="G6663">
        <v>0</v>
      </c>
      <c r="H6663" s="9">
        <v>4165.8300956808798</v>
      </c>
      <c r="I6663" s="9">
        <v>-1.8378350999999999</v>
      </c>
      <c r="J6663" s="9">
        <v>-1.8374598</v>
      </c>
      <c r="K6663" s="9">
        <v>-6.7899313000000001</v>
      </c>
      <c r="L6663" s="9">
        <v>-5.5475605656783298</v>
      </c>
      <c r="M6663" s="9">
        <v>-19.971218</v>
      </c>
      <c r="N6663" s="9">
        <v>-19.971218</v>
      </c>
      <c r="O6663" s="9">
        <v>-5.5475605656783298</v>
      </c>
      <c r="P6663">
        <v>0</v>
      </c>
      <c r="Q6663" s="9">
        <v>53.549995000000003</v>
      </c>
      <c r="R6663" s="9">
        <v>267836096.98862699</v>
      </c>
      <c r="S6663" s="9">
        <v>2260058258.21035</v>
      </c>
      <c r="T6663" s="9">
        <v>-1.2546075708072999E-3</v>
      </c>
      <c r="U6663" s="9">
        <v>5.5475605656783298</v>
      </c>
      <c r="V6663" s="9">
        <v>0</v>
      </c>
      <c r="W6663" s="9">
        <v>5.5475605656783298</v>
      </c>
      <c r="X6663" t="s">
        <v>86</v>
      </c>
      <c r="Y6663" s="9">
        <v>0</v>
      </c>
      <c r="Z6663" s="9">
        <v>1.2476225000000001E-2</v>
      </c>
    </row>
    <row r="6664" spans="1:26" x14ac:dyDescent="0.3">
      <c r="A6664">
        <v>2</v>
      </c>
      <c r="B6664">
        <v>0</v>
      </c>
      <c r="C6664">
        <v>0</v>
      </c>
      <c r="D6664">
        <v>1</v>
      </c>
      <c r="E6664">
        <v>0</v>
      </c>
      <c r="F6664">
        <v>0</v>
      </c>
      <c r="G6664">
        <v>0</v>
      </c>
      <c r="H6664" s="9">
        <v>4166.8300956687699</v>
      </c>
      <c r="I6664" s="9">
        <v>-1.8381152000000001</v>
      </c>
      <c r="J6664" s="9">
        <v>-1.8369844</v>
      </c>
      <c r="K6664" s="9">
        <v>-6.7073622000000004</v>
      </c>
      <c r="L6664" s="9">
        <v>-5.5487907616279903</v>
      </c>
      <c r="M6664" s="9">
        <v>-19.975646999999999</v>
      </c>
      <c r="N6664" s="9">
        <v>-19.975646999999999</v>
      </c>
      <c r="O6664" s="9">
        <v>-5.5487907616279903</v>
      </c>
      <c r="P6664">
        <v>0</v>
      </c>
      <c r="Q6664" s="9">
        <v>53.549995000000003</v>
      </c>
      <c r="R6664" s="9">
        <v>267836096.98862699</v>
      </c>
      <c r="S6664" s="9">
        <v>2388607652.5180998</v>
      </c>
      <c r="T6664" s="9">
        <v>-1.2301959496605599E-3</v>
      </c>
      <c r="U6664" s="9">
        <v>5.5487907616279903</v>
      </c>
      <c r="V6664" s="9">
        <v>0</v>
      </c>
      <c r="W6664" s="9">
        <v>5.5487907616279903</v>
      </c>
      <c r="X6664" t="s">
        <v>86</v>
      </c>
      <c r="Y6664" s="9">
        <v>0</v>
      </c>
      <c r="Z6664" s="9">
        <v>1.2321319000000001E-2</v>
      </c>
    </row>
    <row r="6665" spans="1:26" x14ac:dyDescent="0.3">
      <c r="A6665">
        <v>2</v>
      </c>
      <c r="B6665">
        <v>0</v>
      </c>
      <c r="C6665">
        <v>0</v>
      </c>
      <c r="D6665">
        <v>1</v>
      </c>
      <c r="E6665">
        <v>0</v>
      </c>
      <c r="F6665">
        <v>0</v>
      </c>
      <c r="G6665">
        <v>0</v>
      </c>
      <c r="H6665" s="9">
        <v>4167.83009565666</v>
      </c>
      <c r="I6665" s="9">
        <v>-1.8380951999999999</v>
      </c>
      <c r="J6665" s="9">
        <v>-1.8370559</v>
      </c>
      <c r="K6665" s="9">
        <v>-6.6585989000000003</v>
      </c>
      <c r="L6665" s="9">
        <v>-5.55000283126952</v>
      </c>
      <c r="M6665" s="9">
        <v>-19.980011000000001</v>
      </c>
      <c r="N6665" s="9">
        <v>-19.980011000000001</v>
      </c>
      <c r="O6665" s="9">
        <v>-5.55000283126952</v>
      </c>
      <c r="P6665">
        <v>0</v>
      </c>
      <c r="Q6665" s="9">
        <v>53.549995000000003</v>
      </c>
      <c r="R6665" s="9">
        <v>267836096.98862699</v>
      </c>
      <c r="S6665" s="9">
        <v>2368938605.9428601</v>
      </c>
      <c r="T6665" s="9">
        <v>-1.21206964153675E-3</v>
      </c>
      <c r="U6665" s="9">
        <v>5.55000283126952</v>
      </c>
      <c r="V6665" s="9">
        <v>0</v>
      </c>
      <c r="W6665" s="9">
        <v>5.55000283126952</v>
      </c>
      <c r="X6665" t="s">
        <v>86</v>
      </c>
      <c r="Y6665" s="9">
        <v>0</v>
      </c>
      <c r="Z6665" s="9">
        <v>1.2232219000000001E-2</v>
      </c>
    </row>
    <row r="6666" spans="1:26" x14ac:dyDescent="0.3">
      <c r="A6666">
        <v>2</v>
      </c>
      <c r="B6666">
        <v>0</v>
      </c>
      <c r="C6666">
        <v>0</v>
      </c>
      <c r="D6666">
        <v>1</v>
      </c>
      <c r="E6666">
        <v>0</v>
      </c>
      <c r="F6666">
        <v>0</v>
      </c>
      <c r="G6666">
        <v>0</v>
      </c>
      <c r="H6666" s="9">
        <v>4168.8300956445601</v>
      </c>
      <c r="I6666" s="9">
        <v>-1.837952</v>
      </c>
      <c r="J6666" s="9">
        <v>-1.8386245999999999</v>
      </c>
      <c r="K6666" s="9">
        <v>-6.6755009000000003</v>
      </c>
      <c r="L6666" s="9">
        <v>-5.5512115221685496</v>
      </c>
      <c r="M6666" s="9">
        <v>-19.984362000000001</v>
      </c>
      <c r="N6666" s="9">
        <v>-19.984362000000001</v>
      </c>
      <c r="O6666" s="9">
        <v>-5.5512115221685496</v>
      </c>
      <c r="P6666">
        <v>0</v>
      </c>
      <c r="Q6666" s="9">
        <v>53.549995000000003</v>
      </c>
      <c r="R6666" s="9">
        <v>267836096.98862699</v>
      </c>
      <c r="S6666" s="9">
        <v>1998981120.7039199</v>
      </c>
      <c r="T6666" s="9">
        <v>-1.2086908990278601E-3</v>
      </c>
      <c r="U6666" s="9">
        <v>5.5512115221685496</v>
      </c>
      <c r="V6666" s="9">
        <v>0</v>
      </c>
      <c r="W6666" s="9">
        <v>5.5512115221685496</v>
      </c>
      <c r="X6666" t="s">
        <v>86</v>
      </c>
      <c r="Y6666" s="9">
        <v>0</v>
      </c>
      <c r="Z6666" s="9">
        <v>1.227374E-2</v>
      </c>
    </row>
    <row r="6667" spans="1:26" x14ac:dyDescent="0.3">
      <c r="A6667">
        <v>2</v>
      </c>
      <c r="B6667">
        <v>0</v>
      </c>
      <c r="C6667">
        <v>0</v>
      </c>
      <c r="D6667">
        <v>1</v>
      </c>
      <c r="E6667">
        <v>0</v>
      </c>
      <c r="F6667">
        <v>0</v>
      </c>
      <c r="G6667">
        <v>0</v>
      </c>
      <c r="H6667" s="9">
        <v>4169.8300956324501</v>
      </c>
      <c r="I6667" s="9">
        <v>-1.8379240999999999</v>
      </c>
      <c r="J6667" s="9">
        <v>-1.8370652999999999</v>
      </c>
      <c r="K6667" s="9">
        <v>-6.4797611000000002</v>
      </c>
      <c r="L6667" s="9">
        <v>-5.5524176280836697</v>
      </c>
      <c r="M6667" s="9">
        <v>-19.988703000000001</v>
      </c>
      <c r="N6667" s="9">
        <v>-19.988703000000001</v>
      </c>
      <c r="O6667" s="9">
        <v>-5.5524176280836697</v>
      </c>
      <c r="P6667">
        <v>0</v>
      </c>
      <c r="Q6667" s="9">
        <v>53.549995000000003</v>
      </c>
      <c r="R6667" s="9">
        <v>267836096.98862699</v>
      </c>
      <c r="S6667" s="9">
        <v>2367331705.0688801</v>
      </c>
      <c r="T6667" s="9">
        <v>-1.2061059151227101E-3</v>
      </c>
      <c r="U6667" s="9">
        <v>5.5524176280836697</v>
      </c>
      <c r="V6667" s="9">
        <v>0</v>
      </c>
      <c r="W6667" s="9">
        <v>5.5524176280836697</v>
      </c>
      <c r="X6667" t="s">
        <v>86</v>
      </c>
      <c r="Y6667" s="9">
        <v>0</v>
      </c>
      <c r="Z6667" s="9">
        <v>1.1903744000000001E-2</v>
      </c>
    </row>
    <row r="6668" spans="1:26" x14ac:dyDescent="0.3">
      <c r="A6668">
        <v>2</v>
      </c>
      <c r="B6668">
        <v>0</v>
      </c>
      <c r="C6668">
        <v>0</v>
      </c>
      <c r="D6668">
        <v>1</v>
      </c>
      <c r="E6668">
        <v>0</v>
      </c>
      <c r="F6668">
        <v>0</v>
      </c>
      <c r="G6668">
        <v>0</v>
      </c>
      <c r="H6668" s="9">
        <v>4170.8300956203402</v>
      </c>
      <c r="I6668" s="9">
        <v>-1.8378407000000001</v>
      </c>
      <c r="J6668" s="9">
        <v>-1.8367055999999999</v>
      </c>
      <c r="K6668" s="9">
        <v>-6.9314904000000004</v>
      </c>
      <c r="L6668" s="9">
        <v>-5.55360380097998</v>
      </c>
      <c r="M6668" s="9">
        <v>-19.992972999999999</v>
      </c>
      <c r="N6668" s="9">
        <v>-19.992972999999999</v>
      </c>
      <c r="O6668" s="9">
        <v>-5.55360380097998</v>
      </c>
      <c r="P6668">
        <v>0</v>
      </c>
      <c r="Q6668" s="9">
        <v>53.549995000000003</v>
      </c>
      <c r="R6668" s="9">
        <v>267836096.98862699</v>
      </c>
      <c r="S6668" s="9">
        <v>2472826949.3670101</v>
      </c>
      <c r="T6668" s="9">
        <v>-1.18617289630584E-3</v>
      </c>
      <c r="U6668" s="9">
        <v>5.55360380097998</v>
      </c>
      <c r="V6668" s="9">
        <v>0</v>
      </c>
      <c r="W6668" s="9">
        <v>5.55360380097998</v>
      </c>
      <c r="X6668" t="s">
        <v>86</v>
      </c>
      <c r="Y6668" s="9">
        <v>0</v>
      </c>
      <c r="Z6668" s="9">
        <v>1.2731107E-2</v>
      </c>
    </row>
    <row r="6669" spans="1:26" x14ac:dyDescent="0.3">
      <c r="A6669">
        <v>2</v>
      </c>
      <c r="B6669">
        <v>0</v>
      </c>
      <c r="C6669">
        <v>0</v>
      </c>
      <c r="D6669">
        <v>1</v>
      </c>
      <c r="E6669">
        <v>0</v>
      </c>
      <c r="F6669">
        <v>0</v>
      </c>
      <c r="G6669">
        <v>0</v>
      </c>
      <c r="H6669" s="9">
        <v>4171.8300956082303</v>
      </c>
      <c r="I6669" s="9">
        <v>-1.8381656</v>
      </c>
      <c r="J6669" s="9">
        <v>-1.8385142000000001</v>
      </c>
      <c r="K6669" s="9">
        <v>-6.9256525</v>
      </c>
      <c r="L6669" s="9">
        <v>-5.5549010905612297</v>
      </c>
      <c r="M6669" s="9">
        <v>-19.997644000000001</v>
      </c>
      <c r="N6669" s="9">
        <v>-19.997644000000001</v>
      </c>
      <c r="O6669" s="9">
        <v>-5.5549010905612297</v>
      </c>
      <c r="P6669">
        <v>0</v>
      </c>
      <c r="Q6669" s="9">
        <v>53.549995000000003</v>
      </c>
      <c r="R6669" s="9">
        <v>267836096.98862699</v>
      </c>
      <c r="S6669" s="9">
        <v>2022558391.9848499</v>
      </c>
      <c r="T6669" s="9">
        <v>-1.2972895812453E-3</v>
      </c>
      <c r="U6669" s="9">
        <v>5.5549010905612297</v>
      </c>
      <c r="V6669" s="9">
        <v>0</v>
      </c>
      <c r="W6669" s="9">
        <v>5.5549010905612297</v>
      </c>
      <c r="X6669" t="s">
        <v>86</v>
      </c>
      <c r="Y6669" s="9">
        <v>0</v>
      </c>
      <c r="Z6669" s="9">
        <v>1.2732911E-2</v>
      </c>
    </row>
    <row r="6670" spans="1:26" x14ac:dyDescent="0.3">
      <c r="A6670">
        <v>2</v>
      </c>
      <c r="B6670">
        <v>0</v>
      </c>
      <c r="C6670">
        <v>0</v>
      </c>
      <c r="D6670">
        <v>1</v>
      </c>
      <c r="E6670">
        <v>0</v>
      </c>
      <c r="F6670">
        <v>0</v>
      </c>
      <c r="G6670">
        <v>0</v>
      </c>
      <c r="H6670" s="9">
        <v>4172.8300955961304</v>
      </c>
      <c r="I6670" s="9">
        <v>-1.8381209000000001</v>
      </c>
      <c r="J6670" s="9">
        <v>-1.837863</v>
      </c>
      <c r="K6670" s="9">
        <v>-6.8560181</v>
      </c>
      <c r="L6670" s="9">
        <v>-5.55617777062694</v>
      </c>
      <c r="M6670" s="9">
        <v>-20.002238999999999</v>
      </c>
      <c r="N6670" s="9">
        <v>-20.002238999999999</v>
      </c>
      <c r="O6670" s="9">
        <v>-5.55617777062694</v>
      </c>
      <c r="P6670">
        <v>0</v>
      </c>
      <c r="Q6670" s="9">
        <v>53.549995000000003</v>
      </c>
      <c r="R6670" s="9">
        <v>267836096.98862699</v>
      </c>
      <c r="S6670" s="9">
        <v>2165124461.7316599</v>
      </c>
      <c r="T6670" s="9">
        <v>-1.2766800657120199E-3</v>
      </c>
      <c r="U6670" s="9">
        <v>5.55617777062694</v>
      </c>
      <c r="V6670" s="9">
        <v>0</v>
      </c>
      <c r="W6670" s="9">
        <v>5.55617777062694</v>
      </c>
      <c r="X6670" t="s">
        <v>86</v>
      </c>
      <c r="Y6670" s="9">
        <v>0</v>
      </c>
      <c r="Z6670" s="9">
        <v>1.2600422E-2</v>
      </c>
    </row>
    <row r="6671" spans="1:26" x14ac:dyDescent="0.3">
      <c r="A6671">
        <v>2</v>
      </c>
      <c r="B6671">
        <v>0</v>
      </c>
      <c r="C6671">
        <v>0</v>
      </c>
      <c r="D6671">
        <v>1</v>
      </c>
      <c r="E6671">
        <v>0</v>
      </c>
      <c r="F6671">
        <v>0</v>
      </c>
      <c r="G6671">
        <v>0</v>
      </c>
      <c r="H6671" s="9">
        <v>4173.8300955840195</v>
      </c>
      <c r="I6671" s="9">
        <v>-1.8381092999999999</v>
      </c>
      <c r="J6671" s="9">
        <v>-1.8369276999999999</v>
      </c>
      <c r="K6671" s="9">
        <v>-6.6704644999999996</v>
      </c>
      <c r="L6671" s="9">
        <v>-5.5574310068696597</v>
      </c>
      <c r="M6671" s="9">
        <v>-20.006751999999999</v>
      </c>
      <c r="N6671" s="9">
        <v>-20.006751999999999</v>
      </c>
      <c r="O6671" s="9">
        <v>-5.5574310068696597</v>
      </c>
      <c r="P6671">
        <v>0</v>
      </c>
      <c r="Q6671" s="9">
        <v>53.549995000000003</v>
      </c>
      <c r="R6671" s="9">
        <v>267836096.98862699</v>
      </c>
      <c r="S6671" s="9">
        <v>2408598556.05866</v>
      </c>
      <c r="T6671" s="9">
        <v>-1.253236242718E-3</v>
      </c>
      <c r="U6671" s="9">
        <v>5.5574310068696597</v>
      </c>
      <c r="V6671" s="9">
        <v>0</v>
      </c>
      <c r="W6671" s="9">
        <v>5.5574310068696597</v>
      </c>
      <c r="X6671" t="s">
        <v>86</v>
      </c>
      <c r="Y6671" s="9">
        <v>0</v>
      </c>
      <c r="Z6671" s="9">
        <v>1.2253161E-2</v>
      </c>
    </row>
    <row r="6672" spans="1:26" x14ac:dyDescent="0.3">
      <c r="A6672">
        <v>2</v>
      </c>
      <c r="B6672">
        <v>0</v>
      </c>
      <c r="C6672">
        <v>0</v>
      </c>
      <c r="D6672">
        <v>1</v>
      </c>
      <c r="E6672">
        <v>0</v>
      </c>
      <c r="F6672">
        <v>0</v>
      </c>
      <c r="G6672">
        <v>0</v>
      </c>
      <c r="H6672" s="9">
        <v>4174.8300955719096</v>
      </c>
      <c r="I6672" s="9">
        <v>-1.8381479999999999</v>
      </c>
      <c r="J6672" s="9">
        <v>-1.8390112999999999</v>
      </c>
      <c r="K6672" s="9">
        <v>-6.6779431999999996</v>
      </c>
      <c r="L6672" s="9">
        <v>-5.5586520885161503</v>
      </c>
      <c r="M6672" s="9">
        <v>-20.011147999999999</v>
      </c>
      <c r="N6672" s="9">
        <v>-20.011147999999999</v>
      </c>
      <c r="O6672" s="9">
        <v>-5.5586520885161503</v>
      </c>
      <c r="P6672">
        <v>0</v>
      </c>
      <c r="Q6672" s="9">
        <v>53.549995000000003</v>
      </c>
      <c r="R6672" s="9">
        <v>267836096.98862699</v>
      </c>
      <c r="S6672" s="9">
        <v>1927361355.7476599</v>
      </c>
      <c r="T6672" s="9">
        <v>-1.22108164649503E-3</v>
      </c>
      <c r="U6672" s="9">
        <v>5.5586520885161503</v>
      </c>
      <c r="V6672" s="9">
        <v>0</v>
      </c>
      <c r="W6672" s="9">
        <v>5.5586520885161503</v>
      </c>
      <c r="X6672" t="s">
        <v>86</v>
      </c>
      <c r="Y6672" s="9">
        <v>0</v>
      </c>
      <c r="Z6672" s="9">
        <v>1.2280813E-2</v>
      </c>
    </row>
    <row r="6673" spans="1:26" x14ac:dyDescent="0.3">
      <c r="A6673">
        <v>2</v>
      </c>
      <c r="B6673">
        <v>0</v>
      </c>
      <c r="C6673">
        <v>0</v>
      </c>
      <c r="D6673">
        <v>1</v>
      </c>
      <c r="E6673">
        <v>0</v>
      </c>
      <c r="F6673">
        <v>0</v>
      </c>
      <c r="G6673">
        <v>0</v>
      </c>
      <c r="H6673" s="9">
        <v>4175.8300955598097</v>
      </c>
      <c r="I6673" s="9">
        <v>-1.8381406</v>
      </c>
      <c r="J6673" s="9">
        <v>-1.8387536</v>
      </c>
      <c r="K6673" s="9">
        <v>-6.4541196999999997</v>
      </c>
      <c r="L6673" s="9">
        <v>-5.5598357911429099</v>
      </c>
      <c r="M6673" s="9">
        <v>-20.015408999999998</v>
      </c>
      <c r="N6673" s="9">
        <v>-20.015408999999998</v>
      </c>
      <c r="O6673" s="9">
        <v>-5.5598357911429099</v>
      </c>
      <c r="P6673">
        <v>0</v>
      </c>
      <c r="Q6673" s="9">
        <v>53.549995000000003</v>
      </c>
      <c r="R6673" s="9">
        <v>267836096.98862699</v>
      </c>
      <c r="S6673" s="9">
        <v>1976663381.3857701</v>
      </c>
      <c r="T6673" s="9">
        <v>-1.1837026267587001E-3</v>
      </c>
      <c r="U6673" s="9">
        <v>5.5598357911429099</v>
      </c>
      <c r="V6673" s="9">
        <v>0</v>
      </c>
      <c r="W6673" s="9">
        <v>5.5598357911429099</v>
      </c>
      <c r="X6673" t="s">
        <v>86</v>
      </c>
      <c r="Y6673" s="9">
        <v>0</v>
      </c>
      <c r="Z6673" s="9">
        <v>1.1867535E-2</v>
      </c>
    </row>
    <row r="6674" spans="1:26" x14ac:dyDescent="0.3">
      <c r="A6674">
        <v>2</v>
      </c>
      <c r="B6674">
        <v>0</v>
      </c>
      <c r="C6674">
        <v>0</v>
      </c>
      <c r="D6674">
        <v>1</v>
      </c>
      <c r="E6674">
        <v>0</v>
      </c>
      <c r="F6674">
        <v>0</v>
      </c>
      <c r="G6674">
        <v>0</v>
      </c>
      <c r="H6674" s="9">
        <v>4176.8300955476998</v>
      </c>
      <c r="I6674" s="9">
        <v>-1.8380563000000001</v>
      </c>
      <c r="J6674" s="9">
        <v>-1.8382797</v>
      </c>
      <c r="K6674" s="9">
        <v>-5.9359608000000001</v>
      </c>
      <c r="L6674" s="9">
        <v>-5.5610459895167601</v>
      </c>
      <c r="M6674" s="9">
        <v>-20.019766000000001</v>
      </c>
      <c r="N6674" s="9">
        <v>-20.019766000000001</v>
      </c>
      <c r="O6674" s="9">
        <v>-5.5610459895167601</v>
      </c>
      <c r="P6674">
        <v>0</v>
      </c>
      <c r="Q6674" s="9">
        <v>53.549995000000003</v>
      </c>
      <c r="R6674" s="9">
        <v>267836096.98862699</v>
      </c>
      <c r="S6674" s="9">
        <v>2073794928.57038</v>
      </c>
      <c r="T6674" s="9">
        <v>-1.2101983738475001E-3</v>
      </c>
      <c r="U6674" s="9">
        <v>5.5610459895167601</v>
      </c>
      <c r="V6674" s="9">
        <v>0</v>
      </c>
      <c r="W6674" s="9">
        <v>5.5610459895167601</v>
      </c>
      <c r="X6674" t="s">
        <v>86</v>
      </c>
      <c r="Y6674" s="9">
        <v>0</v>
      </c>
      <c r="Z6674" s="9">
        <v>1.0911956E-2</v>
      </c>
    </row>
    <row r="6675" spans="1:26" x14ac:dyDescent="0.3">
      <c r="A6675">
        <v>2</v>
      </c>
      <c r="B6675">
        <v>0</v>
      </c>
      <c r="C6675">
        <v>0</v>
      </c>
      <c r="D6675">
        <v>1</v>
      </c>
      <c r="E6675">
        <v>0</v>
      </c>
      <c r="F6675">
        <v>0</v>
      </c>
      <c r="G6675">
        <v>0</v>
      </c>
      <c r="H6675" s="9">
        <v>4177.8300955355899</v>
      </c>
      <c r="I6675" s="9">
        <v>-1.8379079</v>
      </c>
      <c r="J6675" s="9">
        <v>-1.8365446000000001</v>
      </c>
      <c r="K6675" s="9">
        <v>-6.3730377999999996</v>
      </c>
      <c r="L6675" s="9">
        <v>-5.5622953892411902</v>
      </c>
      <c r="M6675" s="9">
        <v>-20.024263000000001</v>
      </c>
      <c r="N6675" s="9">
        <v>-20.024263000000001</v>
      </c>
      <c r="O6675" s="9">
        <v>-5.5622953892411902</v>
      </c>
      <c r="P6675">
        <v>0</v>
      </c>
      <c r="Q6675" s="9">
        <v>53.549995000000003</v>
      </c>
      <c r="R6675" s="9">
        <v>267836096.98862699</v>
      </c>
      <c r="S6675" s="9">
        <v>2526800531.4966998</v>
      </c>
      <c r="T6675" s="9">
        <v>-1.24939972443005E-3</v>
      </c>
      <c r="U6675" s="9">
        <v>5.5622953892411902</v>
      </c>
      <c r="V6675" s="9">
        <v>0</v>
      </c>
      <c r="W6675" s="9">
        <v>5.5622953892411902</v>
      </c>
      <c r="X6675" t="s">
        <v>86</v>
      </c>
      <c r="Y6675" s="9">
        <v>0</v>
      </c>
      <c r="Z6675" s="9">
        <v>1.1704368999999999E-2</v>
      </c>
    </row>
    <row r="6676" spans="1:26" x14ac:dyDescent="0.3">
      <c r="A6676">
        <v>2</v>
      </c>
      <c r="B6676">
        <v>0</v>
      </c>
      <c r="C6676">
        <v>0</v>
      </c>
      <c r="D6676">
        <v>1</v>
      </c>
      <c r="E6676">
        <v>0</v>
      </c>
      <c r="F6676">
        <v>0</v>
      </c>
      <c r="G6676">
        <v>0</v>
      </c>
      <c r="H6676" s="9">
        <v>4178.8300955234799</v>
      </c>
      <c r="I6676" s="9">
        <v>-1.8380171999999999</v>
      </c>
      <c r="J6676" s="9">
        <v>-1.8390639</v>
      </c>
      <c r="K6676" s="9">
        <v>-6.6533708999999996</v>
      </c>
      <c r="L6676" s="9">
        <v>-5.5636018941401097</v>
      </c>
      <c r="M6676" s="9">
        <v>-20.028967000000002</v>
      </c>
      <c r="N6676" s="9">
        <v>-20.028967000000002</v>
      </c>
      <c r="O6676" s="9">
        <v>-5.5636018941401097</v>
      </c>
      <c r="P6676">
        <v>0</v>
      </c>
      <c r="Q6676" s="9">
        <v>53.549995000000003</v>
      </c>
      <c r="R6676" s="9">
        <v>267836096.98862699</v>
      </c>
      <c r="S6676" s="9">
        <v>1919387409.75879</v>
      </c>
      <c r="T6676" s="9">
        <v>-1.3065048989186999E-3</v>
      </c>
      <c r="U6676" s="9">
        <v>5.5636018941401097</v>
      </c>
      <c r="V6676" s="9">
        <v>0</v>
      </c>
      <c r="W6676" s="9">
        <v>5.5636018941401097</v>
      </c>
      <c r="X6676" t="s">
        <v>86</v>
      </c>
      <c r="Y6676" s="9">
        <v>0</v>
      </c>
      <c r="Z6676" s="9">
        <v>1.2235974E-2</v>
      </c>
    </row>
    <row r="6677" spans="1:26" x14ac:dyDescent="0.3">
      <c r="A6677">
        <v>2</v>
      </c>
      <c r="B6677">
        <v>0</v>
      </c>
      <c r="C6677">
        <v>0</v>
      </c>
      <c r="D6677">
        <v>1</v>
      </c>
      <c r="E6677">
        <v>0</v>
      </c>
      <c r="F6677">
        <v>0</v>
      </c>
      <c r="G6677">
        <v>0</v>
      </c>
      <c r="H6677" s="9">
        <v>4179.83009551138</v>
      </c>
      <c r="I6677" s="9">
        <v>-1.8380843</v>
      </c>
      <c r="J6677" s="9">
        <v>-1.8369654</v>
      </c>
      <c r="K6677" s="9">
        <v>-6.8401065000000001</v>
      </c>
      <c r="L6677" s="9">
        <v>-5.5648508544620396</v>
      </c>
      <c r="M6677" s="9">
        <v>-20.033463000000001</v>
      </c>
      <c r="N6677" s="9">
        <v>-20.033463000000001</v>
      </c>
      <c r="O6677" s="9">
        <v>-5.5648508544620396</v>
      </c>
      <c r="P6677">
        <v>0</v>
      </c>
      <c r="Q6677" s="9">
        <v>53.549995000000003</v>
      </c>
      <c r="R6677" s="9">
        <v>267836096.98862699</v>
      </c>
      <c r="S6677" s="9">
        <v>2400918841.8064699</v>
      </c>
      <c r="T6677" s="9">
        <v>-1.24896032192989E-3</v>
      </c>
      <c r="U6677" s="9">
        <v>5.5648508544620396</v>
      </c>
      <c r="V6677" s="9">
        <v>0</v>
      </c>
      <c r="W6677" s="9">
        <v>5.5648508544620396</v>
      </c>
      <c r="X6677" t="s">
        <v>86</v>
      </c>
      <c r="Y6677" s="9">
        <v>0</v>
      </c>
      <c r="Z6677" s="9">
        <v>1.2565039E-2</v>
      </c>
    </row>
    <row r="6678" spans="1:26" x14ac:dyDescent="0.3">
      <c r="A6678">
        <v>2</v>
      </c>
      <c r="B6678">
        <v>0</v>
      </c>
      <c r="C6678">
        <v>0</v>
      </c>
      <c r="D6678">
        <v>1</v>
      </c>
      <c r="E6678">
        <v>0</v>
      </c>
      <c r="F6678">
        <v>0</v>
      </c>
      <c r="G6678">
        <v>0</v>
      </c>
      <c r="H6678" s="9">
        <v>4180.8300954992701</v>
      </c>
      <c r="I6678" s="9">
        <v>-1.8379433999999999</v>
      </c>
      <c r="J6678" s="9">
        <v>-1.8388907000000001</v>
      </c>
      <c r="K6678" s="9">
        <v>-6.7166724000000002</v>
      </c>
      <c r="L6678" s="9">
        <v>-5.5660884917422102</v>
      </c>
      <c r="M6678" s="9">
        <v>-20.037918000000001</v>
      </c>
      <c r="N6678" s="9">
        <v>-20.037918000000001</v>
      </c>
      <c r="O6678" s="9">
        <v>-5.5660884917422102</v>
      </c>
      <c r="P6678">
        <v>0</v>
      </c>
      <c r="Q6678" s="9">
        <v>53.549995000000003</v>
      </c>
      <c r="R6678" s="9">
        <v>267836096.98862699</v>
      </c>
      <c r="S6678" s="9">
        <v>1952537427.57849</v>
      </c>
      <c r="T6678" s="9">
        <v>-1.2376372801732301E-3</v>
      </c>
      <c r="U6678" s="9">
        <v>5.5660884917422102</v>
      </c>
      <c r="V6678" s="9">
        <v>0</v>
      </c>
      <c r="W6678" s="9">
        <v>5.5660884917422102</v>
      </c>
      <c r="X6678" t="s">
        <v>86</v>
      </c>
      <c r="Y6678" s="9">
        <v>0</v>
      </c>
      <c r="Z6678" s="9">
        <v>1.2351226E-2</v>
      </c>
    </row>
    <row r="6679" spans="1:26" x14ac:dyDescent="0.3">
      <c r="A6679">
        <v>2</v>
      </c>
      <c r="B6679">
        <v>0</v>
      </c>
      <c r="C6679">
        <v>0</v>
      </c>
      <c r="D6679">
        <v>1</v>
      </c>
      <c r="E6679">
        <v>0</v>
      </c>
      <c r="F6679">
        <v>0</v>
      </c>
      <c r="G6679">
        <v>0</v>
      </c>
      <c r="H6679" s="9">
        <v>4181.8300954871602</v>
      </c>
      <c r="I6679" s="9">
        <v>-1.8379154</v>
      </c>
      <c r="J6679" s="9">
        <v>-1.8389880999999999</v>
      </c>
      <c r="K6679" s="9">
        <v>-6.5912147000000001</v>
      </c>
      <c r="L6679" s="9">
        <v>-5.56729532577112</v>
      </c>
      <c r="M6679" s="9">
        <v>-20.042262999999998</v>
      </c>
      <c r="N6679" s="9">
        <v>-20.042262999999998</v>
      </c>
      <c r="O6679" s="9">
        <v>-5.56729532577112</v>
      </c>
      <c r="P6679">
        <v>0</v>
      </c>
      <c r="Q6679" s="9">
        <v>53.549995000000003</v>
      </c>
      <c r="R6679" s="9">
        <v>267836096.98862699</v>
      </c>
      <c r="S6679" s="9">
        <v>1934663788.8057499</v>
      </c>
      <c r="T6679" s="9">
        <v>-1.2068340289062001E-3</v>
      </c>
      <c r="U6679" s="9">
        <v>5.56729532577112</v>
      </c>
      <c r="V6679" s="9">
        <v>0</v>
      </c>
      <c r="W6679" s="9">
        <v>5.56729532577112</v>
      </c>
      <c r="X6679" t="s">
        <v>86</v>
      </c>
      <c r="Y6679" s="9">
        <v>0</v>
      </c>
      <c r="Z6679" s="9">
        <v>1.2121165E-2</v>
      </c>
    </row>
    <row r="6680" spans="1:26" x14ac:dyDescent="0.3">
      <c r="A6680">
        <v>2</v>
      </c>
      <c r="B6680">
        <v>0</v>
      </c>
      <c r="C6680">
        <v>0</v>
      </c>
      <c r="D6680">
        <v>1</v>
      </c>
      <c r="E6680">
        <v>0</v>
      </c>
      <c r="F6680">
        <v>0</v>
      </c>
      <c r="G6680">
        <v>0</v>
      </c>
      <c r="H6680" s="9">
        <v>4182.8300954750503</v>
      </c>
      <c r="I6680" s="9">
        <v>-1.8380072999999999</v>
      </c>
      <c r="J6680" s="9">
        <v>-1.8389922000000001</v>
      </c>
      <c r="K6680" s="9">
        <v>-6.5894971</v>
      </c>
      <c r="L6680" s="9">
        <v>-5.56850197866373</v>
      </c>
      <c r="M6680" s="9">
        <v>-20.046607999999999</v>
      </c>
      <c r="N6680" s="9">
        <v>-20.046607999999999</v>
      </c>
      <c r="O6680" s="9">
        <v>-5.56850197866373</v>
      </c>
      <c r="P6680">
        <v>0</v>
      </c>
      <c r="Q6680" s="9">
        <v>53.549995000000003</v>
      </c>
      <c r="R6680" s="9">
        <v>267836096.98862699</v>
      </c>
      <c r="S6680" s="9">
        <v>1934305336.4363799</v>
      </c>
      <c r="T6680" s="9">
        <v>-1.20665289261623E-3</v>
      </c>
      <c r="U6680" s="9">
        <v>5.56850197866373</v>
      </c>
      <c r="V6680" s="9">
        <v>0</v>
      </c>
      <c r="W6680" s="9">
        <v>5.56850197866373</v>
      </c>
      <c r="X6680" t="s">
        <v>86</v>
      </c>
      <c r="Y6680" s="9">
        <v>0</v>
      </c>
      <c r="Z6680" s="9">
        <v>1.2118034E-2</v>
      </c>
    </row>
    <row r="6681" spans="1:26" x14ac:dyDescent="0.3">
      <c r="A6681">
        <v>2</v>
      </c>
      <c r="B6681">
        <v>0</v>
      </c>
      <c r="C6681">
        <v>0</v>
      </c>
      <c r="D6681">
        <v>1</v>
      </c>
      <c r="E6681">
        <v>0</v>
      </c>
      <c r="F6681">
        <v>0</v>
      </c>
      <c r="G6681">
        <v>0</v>
      </c>
      <c r="H6681" s="9">
        <v>4183.8300954629503</v>
      </c>
      <c r="I6681" s="9">
        <v>-1.8381164000000001</v>
      </c>
      <c r="J6681" s="9">
        <v>-1.8378322</v>
      </c>
      <c r="K6681" s="9">
        <v>-7.0114654999999999</v>
      </c>
      <c r="L6681" s="9">
        <v>-5.5697482681299801</v>
      </c>
      <c r="M6681" s="9">
        <v>-20.051093999999999</v>
      </c>
      <c r="N6681" s="9">
        <v>-20.051093999999999</v>
      </c>
      <c r="O6681" s="9">
        <v>-5.5697482681299801</v>
      </c>
      <c r="P6681">
        <v>0</v>
      </c>
      <c r="Q6681" s="9">
        <v>53.549995000000003</v>
      </c>
      <c r="R6681" s="9">
        <v>267836096.98862699</v>
      </c>
      <c r="S6681" s="9">
        <v>2177617752.2332602</v>
      </c>
      <c r="T6681" s="9">
        <v>-1.24628946624838E-3</v>
      </c>
      <c r="U6681" s="9">
        <v>5.5697482681299801</v>
      </c>
      <c r="V6681" s="9">
        <v>0</v>
      </c>
      <c r="W6681" s="9">
        <v>5.5697482681299801</v>
      </c>
      <c r="X6681" t="s">
        <v>86</v>
      </c>
      <c r="Y6681" s="9">
        <v>0</v>
      </c>
      <c r="Z6681" s="9">
        <v>1.2885897E-2</v>
      </c>
    </row>
    <row r="6682" spans="1:26" x14ac:dyDescent="0.3">
      <c r="A6682">
        <v>2</v>
      </c>
      <c r="B6682">
        <v>0</v>
      </c>
      <c r="C6682">
        <v>0</v>
      </c>
      <c r="D6682">
        <v>1</v>
      </c>
      <c r="E6682">
        <v>0</v>
      </c>
      <c r="F6682">
        <v>0</v>
      </c>
      <c r="G6682">
        <v>0</v>
      </c>
      <c r="H6682" s="9">
        <v>4184.8300954508404</v>
      </c>
      <c r="I6682" s="9">
        <v>-1.8379755</v>
      </c>
      <c r="J6682" s="9">
        <v>-1.8370709000000001</v>
      </c>
      <c r="K6682" s="9">
        <v>-6.9952869</v>
      </c>
      <c r="L6682" s="9">
        <v>-5.5710414096582896</v>
      </c>
      <c r="M6682" s="9">
        <v>-20.05575</v>
      </c>
      <c r="N6682" s="9">
        <v>-20.05575</v>
      </c>
      <c r="O6682" s="9">
        <v>-5.5710414096582896</v>
      </c>
      <c r="P6682">
        <v>0</v>
      </c>
      <c r="Q6682" s="9">
        <v>53.549995000000003</v>
      </c>
      <c r="R6682" s="9">
        <v>267836096.98862699</v>
      </c>
      <c r="S6682" s="9">
        <v>2373674473.5746498</v>
      </c>
      <c r="T6682" s="9">
        <v>-1.2931415283148301E-3</v>
      </c>
      <c r="U6682" s="9">
        <v>5.5710414096582896</v>
      </c>
      <c r="V6682" s="9">
        <v>0</v>
      </c>
      <c r="W6682" s="9">
        <v>5.5710414096582896</v>
      </c>
      <c r="X6682" t="s">
        <v>86</v>
      </c>
      <c r="Y6682" s="9">
        <v>0</v>
      </c>
      <c r="Z6682" s="9">
        <v>1.2850838999999999E-2</v>
      </c>
    </row>
    <row r="6683" spans="1:26" x14ac:dyDescent="0.3">
      <c r="A6683">
        <v>2</v>
      </c>
      <c r="B6683">
        <v>0</v>
      </c>
      <c r="C6683">
        <v>0</v>
      </c>
      <c r="D6683">
        <v>1</v>
      </c>
      <c r="E6683">
        <v>0</v>
      </c>
      <c r="F6683">
        <v>0</v>
      </c>
      <c r="G6683">
        <v>0</v>
      </c>
      <c r="H6683" s="9">
        <v>4185.8300954387296</v>
      </c>
      <c r="I6683" s="9">
        <v>-1.8378618</v>
      </c>
      <c r="J6683" s="9">
        <v>-1.8374035</v>
      </c>
      <c r="K6683" s="9">
        <v>-6.7577653</v>
      </c>
      <c r="L6683" s="9">
        <v>-5.5723087455778302</v>
      </c>
      <c r="M6683" s="9">
        <v>-20.060312</v>
      </c>
      <c r="N6683" s="9">
        <v>-20.060312</v>
      </c>
      <c r="O6683" s="9">
        <v>-5.5723087455778302</v>
      </c>
      <c r="P6683">
        <v>0</v>
      </c>
      <c r="Q6683" s="9">
        <v>53.549995000000003</v>
      </c>
      <c r="R6683" s="9">
        <v>267836096.98862699</v>
      </c>
      <c r="S6683" s="9">
        <v>2284600223.1379099</v>
      </c>
      <c r="T6683" s="9">
        <v>-1.26733591953964E-3</v>
      </c>
      <c r="U6683" s="9">
        <v>5.5723087455778302</v>
      </c>
      <c r="V6683" s="9">
        <v>0</v>
      </c>
      <c r="W6683" s="9">
        <v>5.5723087455778302</v>
      </c>
      <c r="X6683" t="s">
        <v>86</v>
      </c>
      <c r="Y6683" s="9">
        <v>0</v>
      </c>
      <c r="Z6683" s="9">
        <v>1.2416742E-2</v>
      </c>
    </row>
    <row r="6684" spans="1:26" x14ac:dyDescent="0.3">
      <c r="A6684">
        <v>2</v>
      </c>
      <c r="B6684">
        <v>0</v>
      </c>
      <c r="C6684">
        <v>0</v>
      </c>
      <c r="D6684">
        <v>1</v>
      </c>
      <c r="E6684">
        <v>0</v>
      </c>
      <c r="F6684">
        <v>0</v>
      </c>
      <c r="G6684">
        <v>0</v>
      </c>
      <c r="H6684" s="9">
        <v>4186.8300954266297</v>
      </c>
      <c r="I6684" s="9">
        <v>-1.8378513999999999</v>
      </c>
      <c r="J6684" s="9">
        <v>-1.8391632</v>
      </c>
      <c r="K6684" s="9">
        <v>-6.764977</v>
      </c>
      <c r="L6684" s="9">
        <v>-5.5735583363551502</v>
      </c>
      <c r="M6684" s="9">
        <v>-20.064810000000001</v>
      </c>
      <c r="N6684" s="9">
        <v>-20.064810000000001</v>
      </c>
      <c r="O6684" s="9">
        <v>-5.5735583363551502</v>
      </c>
      <c r="P6684">
        <v>0</v>
      </c>
      <c r="Q6684" s="9">
        <v>53.549995000000003</v>
      </c>
      <c r="R6684" s="9">
        <v>267836096.98862699</v>
      </c>
      <c r="S6684" s="9">
        <v>1904748537.1224699</v>
      </c>
      <c r="T6684" s="9">
        <v>-1.2495907773173399E-3</v>
      </c>
      <c r="U6684" s="9">
        <v>5.5735583363551502</v>
      </c>
      <c r="V6684" s="9">
        <v>0</v>
      </c>
      <c r="W6684" s="9">
        <v>5.5735583363551502</v>
      </c>
      <c r="X6684" t="s">
        <v>86</v>
      </c>
      <c r="Y6684" s="9">
        <v>0</v>
      </c>
      <c r="Z6684" s="9">
        <v>1.2441897E-2</v>
      </c>
    </row>
    <row r="6685" spans="1:26" x14ac:dyDescent="0.3">
      <c r="A6685">
        <v>2</v>
      </c>
      <c r="B6685">
        <v>0</v>
      </c>
      <c r="C6685">
        <v>0</v>
      </c>
      <c r="D6685">
        <v>1</v>
      </c>
      <c r="E6685">
        <v>0</v>
      </c>
      <c r="F6685">
        <v>0</v>
      </c>
      <c r="G6685">
        <v>0</v>
      </c>
      <c r="H6685" s="9">
        <v>4187.8300954145197</v>
      </c>
      <c r="I6685" s="9">
        <v>-1.8381482</v>
      </c>
      <c r="J6685" s="9">
        <v>-1.8385986000000001</v>
      </c>
      <c r="K6685" s="9">
        <v>-6.6219682999999998</v>
      </c>
      <c r="L6685" s="9">
        <v>-5.5747858336793303</v>
      </c>
      <c r="M6685" s="9">
        <v>-20.069229</v>
      </c>
      <c r="N6685" s="9">
        <v>-20.069229</v>
      </c>
      <c r="O6685" s="9">
        <v>-5.5747858336793303</v>
      </c>
      <c r="P6685">
        <v>0</v>
      </c>
      <c r="Q6685" s="9">
        <v>53.549995000000003</v>
      </c>
      <c r="R6685" s="9">
        <v>267836096.98862699</v>
      </c>
      <c r="S6685" s="9">
        <v>2012653309.9443099</v>
      </c>
      <c r="T6685" s="9">
        <v>-1.2274973241757001E-3</v>
      </c>
      <c r="U6685" s="9">
        <v>5.5747858336793303</v>
      </c>
      <c r="V6685" s="9">
        <v>0</v>
      </c>
      <c r="W6685" s="9">
        <v>5.5747858336793303</v>
      </c>
      <c r="X6685" t="s">
        <v>86</v>
      </c>
      <c r="Y6685" s="9">
        <v>0</v>
      </c>
      <c r="Z6685" s="9">
        <v>1.2175142E-2</v>
      </c>
    </row>
    <row r="6686" spans="1:26" x14ac:dyDescent="0.3">
      <c r="A6686">
        <v>2</v>
      </c>
      <c r="B6686">
        <v>0</v>
      </c>
      <c r="C6686">
        <v>0</v>
      </c>
      <c r="D6686">
        <v>1</v>
      </c>
      <c r="E6686">
        <v>0</v>
      </c>
      <c r="F6686">
        <v>0</v>
      </c>
      <c r="G6686">
        <v>0</v>
      </c>
      <c r="H6686" s="9">
        <v>4188.8300954024098</v>
      </c>
      <c r="I6686" s="9">
        <v>-1.8379646999999999</v>
      </c>
      <c r="J6686" s="9">
        <v>-1.8368462000000001</v>
      </c>
      <c r="K6686" s="9">
        <v>-6.5607275999999999</v>
      </c>
      <c r="L6686" s="9">
        <v>-5.5759930502741</v>
      </c>
      <c r="M6686" s="9">
        <v>-20.073574000000001</v>
      </c>
      <c r="N6686" s="9">
        <v>-20.073574000000001</v>
      </c>
      <c r="O6686" s="9">
        <v>-5.5759930502741</v>
      </c>
      <c r="P6686">
        <v>0</v>
      </c>
      <c r="Q6686" s="9">
        <v>53.549995000000003</v>
      </c>
      <c r="R6686" s="9">
        <v>267836096.98862699</v>
      </c>
      <c r="S6686" s="9">
        <v>2440451536.1676102</v>
      </c>
      <c r="T6686" s="9">
        <v>-1.2072165947749601E-3</v>
      </c>
      <c r="U6686" s="9">
        <v>5.5759930502741</v>
      </c>
      <c r="V6686" s="9">
        <v>0</v>
      </c>
      <c r="W6686" s="9">
        <v>5.5759930502741</v>
      </c>
      <c r="X6686" t="s">
        <v>86</v>
      </c>
      <c r="Y6686" s="9">
        <v>0</v>
      </c>
      <c r="Z6686" s="9">
        <v>1.2051048E-2</v>
      </c>
    </row>
    <row r="6687" spans="1:26" x14ac:dyDescent="0.3">
      <c r="A6687">
        <v>2</v>
      </c>
      <c r="B6687">
        <v>0</v>
      </c>
      <c r="C6687">
        <v>0</v>
      </c>
      <c r="D6687">
        <v>1</v>
      </c>
      <c r="E6687">
        <v>0</v>
      </c>
      <c r="F6687">
        <v>0</v>
      </c>
      <c r="G6687">
        <v>0</v>
      </c>
      <c r="H6687" s="9">
        <v>4189.8300953902999</v>
      </c>
      <c r="I6687" s="9">
        <v>-1.8379406</v>
      </c>
      <c r="J6687" s="9">
        <v>-1.8378235000000001</v>
      </c>
      <c r="K6687" s="9">
        <v>-6.4160018000000001</v>
      </c>
      <c r="L6687" s="9">
        <v>-5.57717665423064</v>
      </c>
      <c r="M6687" s="9">
        <v>-20.077835</v>
      </c>
      <c r="N6687" s="9">
        <v>-20.077835</v>
      </c>
      <c r="O6687" s="9">
        <v>-5.57717665423064</v>
      </c>
      <c r="P6687">
        <v>0</v>
      </c>
      <c r="Q6687" s="9">
        <v>53.549995000000003</v>
      </c>
      <c r="R6687" s="9">
        <v>267836096.98862699</v>
      </c>
      <c r="S6687" s="9">
        <v>2182567209.1761198</v>
      </c>
      <c r="T6687" s="9">
        <v>-1.1836039565409301E-3</v>
      </c>
      <c r="U6687" s="9">
        <v>5.57717665423064</v>
      </c>
      <c r="V6687" s="9">
        <v>0</v>
      </c>
      <c r="W6687" s="9">
        <v>5.57717665423064</v>
      </c>
      <c r="X6687" t="s">
        <v>86</v>
      </c>
      <c r="Y6687" s="9">
        <v>0</v>
      </c>
      <c r="Z6687" s="9">
        <v>1.1791479000000001E-2</v>
      </c>
    </row>
    <row r="6688" spans="1:26" x14ac:dyDescent="0.3">
      <c r="A6688">
        <v>2</v>
      </c>
      <c r="B6688">
        <v>0</v>
      </c>
      <c r="C6688">
        <v>0</v>
      </c>
      <c r="D6688">
        <v>1</v>
      </c>
      <c r="E6688">
        <v>0</v>
      </c>
      <c r="F6688">
        <v>0</v>
      </c>
      <c r="G6688">
        <v>0</v>
      </c>
      <c r="H6688" s="9">
        <v>4190.8300953782</v>
      </c>
      <c r="I6688" s="9">
        <v>-1.8379414000000001</v>
      </c>
      <c r="J6688" s="9">
        <v>-1.8382139</v>
      </c>
      <c r="K6688" s="9">
        <v>-6.8006916000000004</v>
      </c>
      <c r="L6688" s="9">
        <v>-5.5783505383275296</v>
      </c>
      <c r="M6688" s="9">
        <v>-20.082062000000001</v>
      </c>
      <c r="N6688" s="9">
        <v>-20.082062000000001</v>
      </c>
      <c r="O6688" s="9">
        <v>-5.5783505383275296</v>
      </c>
      <c r="P6688">
        <v>0</v>
      </c>
      <c r="Q6688" s="9">
        <v>53.549995000000003</v>
      </c>
      <c r="R6688" s="9">
        <v>267836096.98862699</v>
      </c>
      <c r="S6688" s="9">
        <v>2094451229.9232099</v>
      </c>
      <c r="T6688" s="9">
        <v>-1.1738840968869E-3</v>
      </c>
      <c r="U6688" s="9">
        <v>5.5783505383275296</v>
      </c>
      <c r="V6688" s="9">
        <v>0</v>
      </c>
      <c r="W6688" s="9">
        <v>5.5783505383275296</v>
      </c>
      <c r="X6688" t="s">
        <v>86</v>
      </c>
      <c r="Y6688" s="9">
        <v>0</v>
      </c>
      <c r="Z6688" s="9">
        <v>1.2501126E-2</v>
      </c>
    </row>
    <row r="6689" spans="1:26" x14ac:dyDescent="0.3">
      <c r="A6689">
        <v>2</v>
      </c>
      <c r="B6689">
        <v>0</v>
      </c>
      <c r="C6689">
        <v>0</v>
      </c>
      <c r="D6689">
        <v>1</v>
      </c>
      <c r="E6689">
        <v>0</v>
      </c>
      <c r="F6689">
        <v>0</v>
      </c>
      <c r="G6689">
        <v>0</v>
      </c>
      <c r="H6689" s="9">
        <v>4191.8300953660901</v>
      </c>
      <c r="I6689" s="9">
        <v>-1.8379797</v>
      </c>
      <c r="J6689" s="9">
        <v>-1.8393980000000001</v>
      </c>
      <c r="K6689" s="9">
        <v>-6.8848628999999999</v>
      </c>
      <c r="L6689" s="9">
        <v>-5.5796169382090497</v>
      </c>
      <c r="M6689" s="9">
        <v>-20.08662</v>
      </c>
      <c r="N6689" s="9">
        <v>-20.08662</v>
      </c>
      <c r="O6689" s="9">
        <v>-5.5796169382090497</v>
      </c>
      <c r="P6689">
        <v>0</v>
      </c>
      <c r="Q6689" s="9">
        <v>53.549995000000003</v>
      </c>
      <c r="R6689" s="9">
        <v>267836096.98862699</v>
      </c>
      <c r="S6689" s="9">
        <v>1865373016.23331</v>
      </c>
      <c r="T6689" s="9">
        <v>-1.2663998815218801E-3</v>
      </c>
      <c r="U6689" s="9">
        <v>5.5796169382090497</v>
      </c>
      <c r="V6689" s="9">
        <v>0</v>
      </c>
      <c r="W6689" s="9">
        <v>5.5796169382090497</v>
      </c>
      <c r="X6689" t="s">
        <v>86</v>
      </c>
      <c r="Y6689" s="9">
        <v>0</v>
      </c>
      <c r="Z6689" s="9">
        <v>1.2664003E-2</v>
      </c>
    </row>
    <row r="6690" spans="1:26" x14ac:dyDescent="0.3">
      <c r="A6690">
        <v>2</v>
      </c>
      <c r="B6690">
        <v>0</v>
      </c>
      <c r="C6690">
        <v>0</v>
      </c>
      <c r="D6690">
        <v>1</v>
      </c>
      <c r="E6690">
        <v>0</v>
      </c>
      <c r="F6690">
        <v>0</v>
      </c>
      <c r="G6690">
        <v>0</v>
      </c>
      <c r="H6690" s="9">
        <v>4192.8300953539801</v>
      </c>
      <c r="I6690" s="9">
        <v>-1.8379513000000001</v>
      </c>
      <c r="J6690" s="9">
        <v>-1.837113</v>
      </c>
      <c r="K6690" s="9">
        <v>-6.8002710000000004</v>
      </c>
      <c r="L6690" s="9">
        <v>-5.5809063149792602</v>
      </c>
      <c r="M6690" s="9">
        <v>-20.091263000000001</v>
      </c>
      <c r="N6690" s="9">
        <v>-20.091263000000001</v>
      </c>
      <c r="O6690" s="9">
        <v>-5.5809063149792602</v>
      </c>
      <c r="P6690">
        <v>0</v>
      </c>
      <c r="Q6690" s="9">
        <v>53.549995000000003</v>
      </c>
      <c r="R6690" s="9">
        <v>267836096.98862699</v>
      </c>
      <c r="S6690" s="9">
        <v>2366120167.26158</v>
      </c>
      <c r="T6690" s="9">
        <v>-1.28937677020513E-3</v>
      </c>
      <c r="U6690" s="9">
        <v>5.5809063149792602</v>
      </c>
      <c r="V6690" s="9">
        <v>0</v>
      </c>
      <c r="W6690" s="9">
        <v>5.5809063149792602</v>
      </c>
      <c r="X6690" t="s">
        <v>86</v>
      </c>
      <c r="Y6690" s="9">
        <v>0</v>
      </c>
      <c r="Z6690" s="9">
        <v>1.2492866E-2</v>
      </c>
    </row>
    <row r="6691" spans="1:26" x14ac:dyDescent="0.3">
      <c r="A6691">
        <v>2</v>
      </c>
      <c r="B6691">
        <v>0</v>
      </c>
      <c r="C6691">
        <v>0</v>
      </c>
      <c r="D6691">
        <v>1</v>
      </c>
      <c r="E6691">
        <v>0</v>
      </c>
      <c r="F6691">
        <v>0</v>
      </c>
      <c r="G6691">
        <v>0</v>
      </c>
      <c r="H6691" s="9">
        <v>4193.8300953418802</v>
      </c>
      <c r="I6691" s="9">
        <v>-1.8381076999999999</v>
      </c>
      <c r="J6691" s="9">
        <v>-1.837567</v>
      </c>
      <c r="K6691" s="9">
        <v>-6.3900943000000003</v>
      </c>
      <c r="L6691" s="9">
        <v>-5.5821315680468002</v>
      </c>
      <c r="M6691" s="9">
        <v>-20.095675</v>
      </c>
      <c r="N6691" s="9">
        <v>-20.095675</v>
      </c>
      <c r="O6691" s="9">
        <v>-5.5821315680468002</v>
      </c>
      <c r="P6691">
        <v>0</v>
      </c>
      <c r="Q6691" s="9">
        <v>53.549995000000003</v>
      </c>
      <c r="R6691" s="9">
        <v>267836096.98862699</v>
      </c>
      <c r="S6691" s="9">
        <v>2246938546.9498801</v>
      </c>
      <c r="T6691" s="9">
        <v>-1.2252530675462799E-3</v>
      </c>
      <c r="U6691" s="9">
        <v>5.5821315680468002</v>
      </c>
      <c r="V6691" s="9">
        <v>0</v>
      </c>
      <c r="W6691" s="9">
        <v>5.5821315680468002</v>
      </c>
      <c r="X6691" t="s">
        <v>86</v>
      </c>
      <c r="Y6691" s="9">
        <v>0</v>
      </c>
      <c r="Z6691" s="9">
        <v>1.1742226E-2</v>
      </c>
    </row>
    <row r="6692" spans="1:26" x14ac:dyDescent="0.3">
      <c r="A6692">
        <v>2</v>
      </c>
      <c r="B6692">
        <v>0</v>
      </c>
      <c r="C6692">
        <v>0</v>
      </c>
      <c r="D6692">
        <v>1</v>
      </c>
      <c r="E6692">
        <v>0</v>
      </c>
      <c r="F6692">
        <v>0</v>
      </c>
      <c r="G6692">
        <v>0</v>
      </c>
      <c r="H6692" s="9">
        <v>4194.1374953381601</v>
      </c>
      <c r="I6692" s="9">
        <v>-1.8381566</v>
      </c>
      <c r="J6692" s="9">
        <v>-1.8391739</v>
      </c>
      <c r="K6692" s="9">
        <v>-1.3881791000000001</v>
      </c>
      <c r="L6692" s="9">
        <v>-5.58250538175208</v>
      </c>
      <c r="M6692" s="9">
        <v>-20.097019</v>
      </c>
      <c r="N6692" s="9">
        <v>-20.097019</v>
      </c>
      <c r="O6692" s="9">
        <v>-5.58250538175208</v>
      </c>
      <c r="P6692">
        <v>0</v>
      </c>
      <c r="Q6692" s="9">
        <v>53.549995000000003</v>
      </c>
      <c r="R6692" s="9">
        <v>267836096.98862699</v>
      </c>
      <c r="S6692" s="9">
        <v>1905861124.2058699</v>
      </c>
      <c r="T6692" s="9">
        <v>-3.7381370527178598E-4</v>
      </c>
      <c r="U6692" s="9">
        <v>5.58250538175208</v>
      </c>
      <c r="V6692" s="9">
        <v>0</v>
      </c>
      <c r="W6692" s="9">
        <v>5.58250538175208</v>
      </c>
      <c r="X6692" t="s">
        <v>86</v>
      </c>
      <c r="Y6692" s="9">
        <v>0</v>
      </c>
      <c r="Z6692" s="9">
        <v>2.5531028000000001E-3</v>
      </c>
    </row>
    <row r="6693" spans="1:26" x14ac:dyDescent="0.3">
      <c r="A6693">
        <v>2</v>
      </c>
      <c r="B6693">
        <v>0</v>
      </c>
      <c r="C6693">
        <v>0</v>
      </c>
      <c r="D6693">
        <v>1</v>
      </c>
      <c r="E6693">
        <v>0</v>
      </c>
      <c r="F6693">
        <v>0</v>
      </c>
      <c r="G6693">
        <v>0</v>
      </c>
      <c r="H6693" s="9">
        <v>4194.3270953358697</v>
      </c>
      <c r="I6693" s="9">
        <v>-1.8379779000000001</v>
      </c>
      <c r="J6693" s="9">
        <v>-1.8368316</v>
      </c>
      <c r="K6693" s="9">
        <v>-6.3979917000000004</v>
      </c>
      <c r="L6693" s="9">
        <v>-5.5826989819639197</v>
      </c>
      <c r="M6693" s="9">
        <v>-20.097716999999999</v>
      </c>
      <c r="N6693" s="9">
        <v>-20.097716999999999</v>
      </c>
      <c r="O6693" s="9">
        <v>-5.5826989819639197</v>
      </c>
      <c r="P6693">
        <v>0</v>
      </c>
      <c r="Q6693" s="9">
        <v>53.549995000000003</v>
      </c>
      <c r="R6693" s="9">
        <v>267836096.98862699</v>
      </c>
      <c r="S6693" s="9">
        <v>2447724114.6161699</v>
      </c>
      <c r="T6693" s="9">
        <v>-1.9360021184589E-4</v>
      </c>
      <c r="U6693" s="9">
        <v>5.5826989819639197</v>
      </c>
      <c r="V6693" s="9">
        <v>0</v>
      </c>
      <c r="W6693" s="9">
        <v>5.5826989819639197</v>
      </c>
      <c r="X6693" t="s">
        <v>86</v>
      </c>
      <c r="Y6693" s="9">
        <v>0</v>
      </c>
      <c r="Z6693" s="9">
        <v>1.1752033E-2</v>
      </c>
    </row>
    <row r="6694" spans="1:26" x14ac:dyDescent="0.3">
      <c r="A6694">
        <v>2</v>
      </c>
      <c r="B6694">
        <v>0</v>
      </c>
      <c r="C6694">
        <v>0</v>
      </c>
      <c r="D6694">
        <v>1</v>
      </c>
      <c r="E6694">
        <v>0</v>
      </c>
      <c r="F6694">
        <v>0</v>
      </c>
      <c r="G6694">
        <v>0</v>
      </c>
      <c r="H6694" s="9">
        <v>4195.3270953237597</v>
      </c>
      <c r="I6694" s="9">
        <v>-1.8380698</v>
      </c>
      <c r="J6694" s="9">
        <v>-1.8374254000000001</v>
      </c>
      <c r="K6694" s="9">
        <v>-6.9948673000000001</v>
      </c>
      <c r="L6694" s="9">
        <v>-5.5839568653137901</v>
      </c>
      <c r="M6694" s="9">
        <v>-20.102245</v>
      </c>
      <c r="N6694" s="9">
        <v>-20.102245</v>
      </c>
      <c r="O6694" s="9">
        <v>-5.5839568653137901</v>
      </c>
      <c r="P6694">
        <v>0</v>
      </c>
      <c r="Q6694" s="9">
        <v>53.549995000000003</v>
      </c>
      <c r="R6694" s="9">
        <v>267836096.98862699</v>
      </c>
      <c r="S6694" s="9">
        <v>2283705235.1026802</v>
      </c>
      <c r="T6694" s="9">
        <v>-1.2578833498686399E-3</v>
      </c>
      <c r="U6694" s="9">
        <v>5.5839568653137901</v>
      </c>
      <c r="V6694" s="9">
        <v>0</v>
      </c>
      <c r="W6694" s="9">
        <v>5.5839568653137901</v>
      </c>
      <c r="X6694" t="s">
        <v>86</v>
      </c>
      <c r="Y6694" s="9">
        <v>0</v>
      </c>
      <c r="Z6694" s="9">
        <v>1.2852547000000001E-2</v>
      </c>
    </row>
    <row r="6695" spans="1:26" x14ac:dyDescent="0.3">
      <c r="A6695">
        <v>2</v>
      </c>
      <c r="B6695">
        <v>0</v>
      </c>
      <c r="C6695">
        <v>0</v>
      </c>
      <c r="D6695">
        <v>1</v>
      </c>
      <c r="E6695">
        <v>0</v>
      </c>
      <c r="F6695">
        <v>0</v>
      </c>
      <c r="G6695">
        <v>0</v>
      </c>
      <c r="H6695" s="9">
        <v>4195.5168953214597</v>
      </c>
      <c r="I6695" s="9">
        <v>-1.8381320999999999</v>
      </c>
      <c r="J6695" s="9">
        <v>-1.8389279000000001</v>
      </c>
      <c r="K6695" s="9">
        <v>-1.9311396999999999</v>
      </c>
      <c r="L6695" s="9">
        <v>-5.5841990336545697</v>
      </c>
      <c r="M6695" s="9">
        <v>-20.103117000000001</v>
      </c>
      <c r="N6695" s="9">
        <v>-20.103117000000001</v>
      </c>
      <c r="O6695" s="9">
        <v>-5.5841990336545697</v>
      </c>
      <c r="P6695">
        <v>0</v>
      </c>
      <c r="Q6695" s="9">
        <v>53.549995000000003</v>
      </c>
      <c r="R6695" s="9">
        <v>267836096.98862699</v>
      </c>
      <c r="S6695" s="9">
        <v>1951819234.7771699</v>
      </c>
      <c r="T6695" s="9">
        <v>-2.42168340776061E-4</v>
      </c>
      <c r="U6695" s="9">
        <v>5.5841990336545697</v>
      </c>
      <c r="V6695" s="9">
        <v>0</v>
      </c>
      <c r="W6695" s="9">
        <v>5.5841990336545697</v>
      </c>
      <c r="X6695" t="s">
        <v>86</v>
      </c>
      <c r="Y6695" s="9">
        <v>0</v>
      </c>
      <c r="Z6695" s="9">
        <v>3.5512266E-3</v>
      </c>
    </row>
    <row r="6696" spans="1:26" x14ac:dyDescent="0.3">
      <c r="A6696">
        <v>2</v>
      </c>
      <c r="B6696">
        <v>0</v>
      </c>
      <c r="C6696">
        <v>0</v>
      </c>
      <c r="D6696">
        <v>1</v>
      </c>
      <c r="E6696">
        <v>0</v>
      </c>
      <c r="F6696">
        <v>0</v>
      </c>
      <c r="G6696">
        <v>0</v>
      </c>
      <c r="H6696" s="9">
        <v>4195.8270953177098</v>
      </c>
      <c r="I6696" s="9">
        <v>-1.8378432</v>
      </c>
      <c r="J6696" s="9">
        <v>-1.8380601000000001</v>
      </c>
      <c r="K6696" s="9">
        <v>-6.9902886999999998</v>
      </c>
      <c r="L6696" s="9">
        <v>-5.5845278823647204</v>
      </c>
      <c r="M6696" s="9">
        <v>-20.104299999999999</v>
      </c>
      <c r="N6696" s="9">
        <v>-20.104299999999999</v>
      </c>
      <c r="O6696" s="9">
        <v>-5.5845278823647204</v>
      </c>
      <c r="P6696">
        <v>0</v>
      </c>
      <c r="Q6696" s="9">
        <v>53.549995000000003</v>
      </c>
      <c r="R6696" s="9">
        <v>267836096.98862699</v>
      </c>
      <c r="S6696" s="9">
        <v>2130816592.2054701</v>
      </c>
      <c r="T6696" s="9">
        <v>-3.2884871015248501E-4</v>
      </c>
      <c r="U6696" s="9">
        <v>5.5845278823647204</v>
      </c>
      <c r="V6696" s="9">
        <v>0</v>
      </c>
      <c r="W6696" s="9">
        <v>5.5845278823647204</v>
      </c>
      <c r="X6696" t="s">
        <v>86</v>
      </c>
      <c r="Y6696" s="9">
        <v>0</v>
      </c>
      <c r="Z6696" s="9">
        <v>1.2848571E-2</v>
      </c>
    </row>
    <row r="6697" spans="1:26" x14ac:dyDescent="0.3">
      <c r="A6697">
        <v>2</v>
      </c>
      <c r="B6697">
        <v>0</v>
      </c>
      <c r="C6697">
        <v>0</v>
      </c>
      <c r="D6697">
        <v>1</v>
      </c>
      <c r="E6697">
        <v>0</v>
      </c>
      <c r="F6697">
        <v>0</v>
      </c>
      <c r="G6697">
        <v>0</v>
      </c>
      <c r="H6697" s="9">
        <v>4196.0374953151604</v>
      </c>
      <c r="I6697" s="9">
        <v>-1.8380833000000001</v>
      </c>
      <c r="J6697" s="9">
        <v>-1.8382894000000001</v>
      </c>
      <c r="K6697" s="9">
        <v>-1.989671</v>
      </c>
      <c r="L6697" s="9">
        <v>-5.5848117203910599</v>
      </c>
      <c r="M6697" s="9">
        <v>-20.105322000000001</v>
      </c>
      <c r="N6697" s="9">
        <v>-20.105322000000001</v>
      </c>
      <c r="O6697" s="9">
        <v>-5.5848117203910599</v>
      </c>
      <c r="P6697">
        <v>0</v>
      </c>
      <c r="Q6697" s="9">
        <v>53.549995000000003</v>
      </c>
      <c r="R6697" s="9">
        <v>267836096.98862699</v>
      </c>
      <c r="S6697" s="9">
        <v>2080552441.1860199</v>
      </c>
      <c r="T6697" s="9">
        <v>-2.8383802633857798E-4</v>
      </c>
      <c r="U6697" s="9">
        <v>5.5848117203910599</v>
      </c>
      <c r="V6697" s="9">
        <v>0</v>
      </c>
      <c r="W6697" s="9">
        <v>5.5848117203910599</v>
      </c>
      <c r="X6697" t="s">
        <v>86</v>
      </c>
      <c r="Y6697" s="9">
        <v>0</v>
      </c>
      <c r="Z6697" s="9">
        <v>3.6575911E-3</v>
      </c>
    </row>
    <row r="6698" spans="1:26" x14ac:dyDescent="0.3">
      <c r="A6698">
        <v>2</v>
      </c>
      <c r="B6698">
        <v>0</v>
      </c>
      <c r="C6698">
        <v>0</v>
      </c>
      <c r="D6698">
        <v>1</v>
      </c>
      <c r="E6698">
        <v>0</v>
      </c>
      <c r="F6698">
        <v>0</v>
      </c>
      <c r="G6698">
        <v>0</v>
      </c>
      <c r="H6698" s="9">
        <v>4196.1276953140596</v>
      </c>
      <c r="I6698" s="9">
        <v>-1.8380103999999999</v>
      </c>
      <c r="J6698" s="9">
        <v>-1.8369770999999999</v>
      </c>
      <c r="K6698" s="9">
        <v>-6.9998655000000003</v>
      </c>
      <c r="L6698" s="9">
        <v>-5.5849218246810102</v>
      </c>
      <c r="M6698" s="9">
        <v>-20.105719000000001</v>
      </c>
      <c r="N6698" s="9">
        <v>-20.105719000000001</v>
      </c>
      <c r="O6698" s="9">
        <v>-5.5849218246810102</v>
      </c>
      <c r="P6698">
        <v>0</v>
      </c>
      <c r="Q6698" s="9">
        <v>53.549995000000003</v>
      </c>
      <c r="R6698" s="9">
        <v>267836096.98862699</v>
      </c>
      <c r="S6698" s="9">
        <v>2406190698.7106099</v>
      </c>
      <c r="T6698" s="9">
        <v>-1.10104289955614E-4</v>
      </c>
      <c r="U6698" s="9">
        <v>5.5849218246810102</v>
      </c>
      <c r="V6698" s="9">
        <v>0</v>
      </c>
      <c r="W6698" s="9">
        <v>5.5849218246810102</v>
      </c>
      <c r="X6698" t="s">
        <v>86</v>
      </c>
      <c r="Y6698" s="9">
        <v>0</v>
      </c>
      <c r="Z6698" s="9">
        <v>1.2858593E-2</v>
      </c>
    </row>
    <row r="6699" spans="1:26" x14ac:dyDescent="0.3">
      <c r="A6699">
        <v>2</v>
      </c>
      <c r="B6699">
        <v>0</v>
      </c>
      <c r="C6699">
        <v>0</v>
      </c>
      <c r="D6699">
        <v>1</v>
      </c>
      <c r="E6699">
        <v>0</v>
      </c>
      <c r="F6699">
        <v>0</v>
      </c>
      <c r="G6699">
        <v>0</v>
      </c>
      <c r="H6699" s="9">
        <v>4196.5574953088599</v>
      </c>
      <c r="I6699" s="9">
        <v>-1.8379483999999999</v>
      </c>
      <c r="J6699" s="9">
        <v>-1.8378234</v>
      </c>
      <c r="K6699" s="9">
        <v>-1.9885263</v>
      </c>
      <c r="L6699" s="9">
        <v>-5.5854976078054301</v>
      </c>
      <c r="M6699" s="9">
        <v>-20.107792</v>
      </c>
      <c r="N6699" s="9">
        <v>-20.107792</v>
      </c>
      <c r="O6699" s="9">
        <v>-5.5854976078054301</v>
      </c>
      <c r="P6699">
        <v>0</v>
      </c>
      <c r="Q6699" s="9">
        <v>53.549995000000003</v>
      </c>
      <c r="R6699" s="9">
        <v>267836096.98862699</v>
      </c>
      <c r="S6699" s="9">
        <v>2185840242.2079701</v>
      </c>
      <c r="T6699" s="9">
        <v>-5.7578312441997005E-4</v>
      </c>
      <c r="U6699" s="9">
        <v>5.5854976078054301</v>
      </c>
      <c r="V6699" s="9">
        <v>0</v>
      </c>
      <c r="W6699" s="9">
        <v>5.5854976078054301</v>
      </c>
      <c r="X6699" t="s">
        <v>86</v>
      </c>
      <c r="Y6699" s="9">
        <v>0</v>
      </c>
      <c r="Z6699" s="9">
        <v>3.6545602999999999E-3</v>
      </c>
    </row>
    <row r="6700" spans="1:26" x14ac:dyDescent="0.3">
      <c r="A6700">
        <v>2</v>
      </c>
      <c r="B6700">
        <v>0</v>
      </c>
      <c r="C6700">
        <v>0</v>
      </c>
      <c r="D6700">
        <v>1</v>
      </c>
      <c r="E6700">
        <v>0</v>
      </c>
      <c r="F6700">
        <v>0</v>
      </c>
      <c r="G6700">
        <v>0</v>
      </c>
      <c r="H6700" s="9">
        <v>4197.5574952967499</v>
      </c>
      <c r="I6700" s="9">
        <v>-1.8379259999999999</v>
      </c>
      <c r="J6700" s="9">
        <v>-1.8370388</v>
      </c>
      <c r="K6700" s="9">
        <v>-1.9740652000000001</v>
      </c>
      <c r="L6700" s="9">
        <v>-5.58668034429411</v>
      </c>
      <c r="M6700" s="9">
        <v>-20.112048999999999</v>
      </c>
      <c r="N6700" s="9">
        <v>-20.112048999999999</v>
      </c>
      <c r="O6700" s="9">
        <v>-5.58668034429411</v>
      </c>
      <c r="P6700">
        <v>0</v>
      </c>
      <c r="Q6700" s="9">
        <v>53.549995000000003</v>
      </c>
      <c r="R6700" s="9">
        <v>267836096.98862699</v>
      </c>
      <c r="S6700" s="9">
        <v>2389384152.2291098</v>
      </c>
      <c r="T6700" s="9">
        <v>-1.18273648868072E-3</v>
      </c>
      <c r="U6700" s="9">
        <v>5.58668034429411</v>
      </c>
      <c r="V6700" s="9">
        <v>0</v>
      </c>
      <c r="W6700" s="9">
        <v>5.58668034429411</v>
      </c>
      <c r="X6700" t="s">
        <v>86</v>
      </c>
      <c r="Y6700" s="9">
        <v>0</v>
      </c>
      <c r="Z6700" s="9">
        <v>3.6264344000000001E-3</v>
      </c>
    </row>
    <row r="6701" spans="1:26" x14ac:dyDescent="0.3">
      <c r="A6701">
        <v>2</v>
      </c>
      <c r="B6701">
        <v>0</v>
      </c>
      <c r="C6701">
        <v>0</v>
      </c>
      <c r="D6701">
        <v>1</v>
      </c>
      <c r="E6701">
        <v>0</v>
      </c>
      <c r="F6701">
        <v>0</v>
      </c>
      <c r="G6701">
        <v>0</v>
      </c>
      <c r="H6701" s="9">
        <v>4198.5076952852496</v>
      </c>
      <c r="I6701" s="9">
        <v>-1.8380227</v>
      </c>
      <c r="J6701" s="9">
        <v>-1.8369447999999999</v>
      </c>
      <c r="K6701" s="9">
        <v>-6.9759039999999999</v>
      </c>
      <c r="L6701" s="9">
        <v>-5.5878009303770799</v>
      </c>
      <c r="M6701" s="9">
        <v>-20.116083</v>
      </c>
      <c r="N6701" s="9">
        <v>-20.116083</v>
      </c>
      <c r="O6701" s="9">
        <v>-5.5878009303770799</v>
      </c>
      <c r="P6701">
        <v>0</v>
      </c>
      <c r="Q6701" s="9">
        <v>53.549995000000003</v>
      </c>
      <c r="R6701" s="9">
        <v>267836096.98862699</v>
      </c>
      <c r="S6701" s="9">
        <v>2416737483.5434299</v>
      </c>
      <c r="T6701" s="9">
        <v>-1.1205860829681599E-3</v>
      </c>
      <c r="U6701" s="9">
        <v>5.5878009303770799</v>
      </c>
      <c r="V6701" s="9">
        <v>0</v>
      </c>
      <c r="W6701" s="9">
        <v>5.5878009303770799</v>
      </c>
      <c r="X6701" t="s">
        <v>86</v>
      </c>
      <c r="Y6701" s="9">
        <v>0</v>
      </c>
      <c r="Z6701" s="9">
        <v>1.281435E-2</v>
      </c>
    </row>
    <row r="6702" spans="1:26" x14ac:dyDescent="0.3">
      <c r="A6702">
        <v>2</v>
      </c>
      <c r="B6702">
        <v>0</v>
      </c>
      <c r="C6702">
        <v>0</v>
      </c>
      <c r="D6702">
        <v>1</v>
      </c>
      <c r="E6702">
        <v>0</v>
      </c>
      <c r="F6702">
        <v>0</v>
      </c>
      <c r="G6702">
        <v>0</v>
      </c>
      <c r="H6702" s="9">
        <v>4199.5076952731397</v>
      </c>
      <c r="I6702" s="9">
        <v>-1.8379818000000001</v>
      </c>
      <c r="J6702" s="9">
        <v>-1.8373486000000001</v>
      </c>
      <c r="K6702" s="9">
        <v>-6.9474391999999998</v>
      </c>
      <c r="L6702" s="9">
        <v>-5.5890770695141896</v>
      </c>
      <c r="M6702" s="9">
        <v>-20.120678000000002</v>
      </c>
      <c r="N6702" s="9">
        <v>-20.120678000000002</v>
      </c>
      <c r="O6702" s="9">
        <v>-5.5890770695141896</v>
      </c>
      <c r="P6702">
        <v>0</v>
      </c>
      <c r="Q6702" s="9">
        <v>53.549995000000003</v>
      </c>
      <c r="R6702" s="9">
        <v>267836096.98862699</v>
      </c>
      <c r="S6702" s="9">
        <v>2305831227.6522698</v>
      </c>
      <c r="T6702" s="9">
        <v>-1.27613913710877E-3</v>
      </c>
      <c r="U6702" s="9">
        <v>5.5890770695141896</v>
      </c>
      <c r="V6702" s="9">
        <v>0</v>
      </c>
      <c r="W6702" s="9">
        <v>5.5890770695141896</v>
      </c>
      <c r="X6702" t="s">
        <v>86</v>
      </c>
      <c r="Y6702" s="9">
        <v>0</v>
      </c>
      <c r="Z6702" s="9">
        <v>1.2764866999999999E-2</v>
      </c>
    </row>
    <row r="6703" spans="1:26" x14ac:dyDescent="0.3">
      <c r="A6703">
        <v>2</v>
      </c>
      <c r="B6703">
        <v>0</v>
      </c>
      <c r="C6703">
        <v>0</v>
      </c>
      <c r="D6703">
        <v>1</v>
      </c>
      <c r="E6703">
        <v>0</v>
      </c>
      <c r="F6703">
        <v>0</v>
      </c>
      <c r="G6703">
        <v>0</v>
      </c>
      <c r="H6703" s="9">
        <v>4200.5076952610398</v>
      </c>
      <c r="I6703" s="9">
        <v>-1.8380984</v>
      </c>
      <c r="J6703" s="9">
        <v>-1.837494</v>
      </c>
      <c r="K6703" s="9">
        <v>-6.9075284000000003</v>
      </c>
      <c r="L6703" s="9">
        <v>-5.5903476125968803</v>
      </c>
      <c r="M6703" s="9">
        <v>-20.125252</v>
      </c>
      <c r="N6703" s="9">
        <v>-20.125252</v>
      </c>
      <c r="O6703" s="9">
        <v>-5.5903476125968803</v>
      </c>
      <c r="P6703">
        <v>0</v>
      </c>
      <c r="Q6703" s="9">
        <v>53.549995000000003</v>
      </c>
      <c r="R6703" s="9">
        <v>267836096.98862699</v>
      </c>
      <c r="S6703" s="9">
        <v>2268675104.2770901</v>
      </c>
      <c r="T6703" s="9">
        <v>-1.2705430826880301E-3</v>
      </c>
      <c r="U6703" s="9">
        <v>5.5903476125968803</v>
      </c>
      <c r="V6703" s="9">
        <v>0</v>
      </c>
      <c r="W6703" s="9">
        <v>5.5903476125968803</v>
      </c>
      <c r="X6703" t="s">
        <v>86</v>
      </c>
      <c r="Y6703" s="9">
        <v>0</v>
      </c>
      <c r="Z6703" s="9">
        <v>1.2692541999999999E-2</v>
      </c>
    </row>
    <row r="6704" spans="1:26" x14ac:dyDescent="0.3">
      <c r="A6704">
        <v>2</v>
      </c>
      <c r="B6704">
        <v>0</v>
      </c>
      <c r="C6704">
        <v>0</v>
      </c>
      <c r="D6704">
        <v>1</v>
      </c>
      <c r="E6704">
        <v>0</v>
      </c>
      <c r="F6704">
        <v>0</v>
      </c>
      <c r="G6704">
        <v>0</v>
      </c>
      <c r="H6704" s="9">
        <v>4201.5076952489298</v>
      </c>
      <c r="I6704" s="9">
        <v>-1.8380924000000001</v>
      </c>
      <c r="J6704" s="9">
        <v>-1.8379558</v>
      </c>
      <c r="K6704" s="9">
        <v>-6.8171368000000001</v>
      </c>
      <c r="L6704" s="9">
        <v>-5.5915872832201297</v>
      </c>
      <c r="M6704" s="9">
        <v>-20.129715000000001</v>
      </c>
      <c r="N6704" s="9">
        <v>-20.129715000000001</v>
      </c>
      <c r="O6704" s="9">
        <v>-5.5915872832201297</v>
      </c>
      <c r="P6704">
        <v>0</v>
      </c>
      <c r="Q6704" s="9">
        <v>53.549995000000003</v>
      </c>
      <c r="R6704" s="9">
        <v>267836096.98862699</v>
      </c>
      <c r="S6704" s="9">
        <v>2157265966.95783</v>
      </c>
      <c r="T6704" s="9">
        <v>-1.2396706232493599E-3</v>
      </c>
      <c r="U6704" s="9">
        <v>5.5915872832201297</v>
      </c>
      <c r="V6704" s="9">
        <v>0</v>
      </c>
      <c r="W6704" s="9">
        <v>5.5915872832201297</v>
      </c>
      <c r="X6704" t="s">
        <v>86</v>
      </c>
      <c r="Y6704" s="9">
        <v>0</v>
      </c>
      <c r="Z6704" s="9">
        <v>1.2529597E-2</v>
      </c>
    </row>
    <row r="6705" spans="1:26" x14ac:dyDescent="0.3">
      <c r="A6705">
        <v>2</v>
      </c>
      <c r="B6705">
        <v>0</v>
      </c>
      <c r="C6705">
        <v>0</v>
      </c>
      <c r="D6705">
        <v>1</v>
      </c>
      <c r="E6705">
        <v>0</v>
      </c>
      <c r="F6705">
        <v>0</v>
      </c>
      <c r="G6705">
        <v>0</v>
      </c>
      <c r="H6705" s="9">
        <v>4202.5076952368199</v>
      </c>
      <c r="I6705" s="9">
        <v>-1.8379372</v>
      </c>
      <c r="J6705" s="9">
        <v>-1.8388015</v>
      </c>
      <c r="K6705" s="9">
        <v>-6.7687930999999999</v>
      </c>
      <c r="L6705" s="9">
        <v>-5.5928226609117404</v>
      </c>
      <c r="M6705" s="9">
        <v>-20.134160999999999</v>
      </c>
      <c r="N6705" s="9">
        <v>-20.134160999999999</v>
      </c>
      <c r="O6705" s="9">
        <v>-5.5928226609117404</v>
      </c>
      <c r="P6705">
        <v>0</v>
      </c>
      <c r="Q6705" s="9">
        <v>53.549995000000003</v>
      </c>
      <c r="R6705" s="9">
        <v>267836096.98862699</v>
      </c>
      <c r="S6705" s="9">
        <v>1979016689.5540299</v>
      </c>
      <c r="T6705" s="9">
        <v>-1.2353776916134099E-3</v>
      </c>
      <c r="U6705" s="9">
        <v>5.5928226609117404</v>
      </c>
      <c r="V6705" s="9">
        <v>0</v>
      </c>
      <c r="W6705" s="9">
        <v>5.5928226609117404</v>
      </c>
      <c r="X6705" t="s">
        <v>86</v>
      </c>
      <c r="Y6705" s="9">
        <v>0</v>
      </c>
      <c r="Z6705" s="9">
        <v>1.2446466999999999E-2</v>
      </c>
    </row>
    <row r="6706" spans="1:26" x14ac:dyDescent="0.3">
      <c r="A6706">
        <v>2</v>
      </c>
      <c r="B6706">
        <v>0</v>
      </c>
      <c r="C6706">
        <v>0</v>
      </c>
      <c r="D6706">
        <v>1</v>
      </c>
      <c r="E6706">
        <v>0</v>
      </c>
      <c r="F6706">
        <v>0</v>
      </c>
      <c r="G6706">
        <v>0</v>
      </c>
      <c r="H6706" s="9">
        <v>4203.50769522471</v>
      </c>
      <c r="I6706" s="9">
        <v>-1.8379705</v>
      </c>
      <c r="J6706" s="9">
        <v>-1.8374855999999999</v>
      </c>
      <c r="K6706" s="9">
        <v>-6.6387571999999997</v>
      </c>
      <c r="L6706" s="9">
        <v>-5.5940372107976</v>
      </c>
      <c r="M6706" s="9">
        <v>-20.138535000000001</v>
      </c>
      <c r="N6706" s="9">
        <v>-20.138535000000001</v>
      </c>
      <c r="O6706" s="9">
        <v>-5.5940372107976</v>
      </c>
      <c r="P6706">
        <v>0</v>
      </c>
      <c r="Q6706" s="9">
        <v>53.549995000000003</v>
      </c>
      <c r="R6706" s="9">
        <v>267836096.98862699</v>
      </c>
      <c r="S6706" s="9">
        <v>2272327550.65804</v>
      </c>
      <c r="T6706" s="9">
        <v>-1.21454988585512E-3</v>
      </c>
      <c r="U6706" s="9">
        <v>5.5940372107976</v>
      </c>
      <c r="V6706" s="9">
        <v>0</v>
      </c>
      <c r="W6706" s="9">
        <v>5.5940372107976</v>
      </c>
      <c r="X6706" t="s">
        <v>86</v>
      </c>
      <c r="Y6706" s="9">
        <v>0</v>
      </c>
      <c r="Z6706" s="9">
        <v>1.219862E-2</v>
      </c>
    </row>
    <row r="6707" spans="1:26" x14ac:dyDescent="0.3">
      <c r="A6707">
        <v>2</v>
      </c>
      <c r="B6707">
        <v>0</v>
      </c>
      <c r="C6707">
        <v>0</v>
      </c>
      <c r="D6707">
        <v>1</v>
      </c>
      <c r="E6707">
        <v>0</v>
      </c>
      <c r="F6707">
        <v>0</v>
      </c>
      <c r="G6707">
        <v>0</v>
      </c>
      <c r="H6707" s="9">
        <v>4204.5076952126101</v>
      </c>
      <c r="I6707" s="9">
        <v>-1.8378865</v>
      </c>
      <c r="J6707" s="9">
        <v>-1.8378509000000001</v>
      </c>
      <c r="K6707" s="9">
        <v>-6.7318195999999997</v>
      </c>
      <c r="L6707" s="9">
        <v>-5.5952395099228696</v>
      </c>
      <c r="M6707" s="9">
        <v>-20.142862000000001</v>
      </c>
      <c r="N6707" s="9">
        <v>-20.142862000000001</v>
      </c>
      <c r="O6707" s="9">
        <v>-5.5952395099228696</v>
      </c>
      <c r="P6707">
        <v>0</v>
      </c>
      <c r="Q6707" s="9">
        <v>53.549995000000003</v>
      </c>
      <c r="R6707" s="9">
        <v>267836096.98862699</v>
      </c>
      <c r="S6707" s="9">
        <v>2183127121.6109099</v>
      </c>
      <c r="T6707" s="9">
        <v>-1.2022991252740301E-3</v>
      </c>
      <c r="U6707" s="9">
        <v>5.5952395099228696</v>
      </c>
      <c r="V6707" s="9">
        <v>0</v>
      </c>
      <c r="W6707" s="9">
        <v>5.5952395099228696</v>
      </c>
      <c r="X6707" t="s">
        <v>86</v>
      </c>
      <c r="Y6707" s="9">
        <v>0</v>
      </c>
      <c r="Z6707" s="9">
        <v>1.2372081E-2</v>
      </c>
    </row>
    <row r="6708" spans="1:26" x14ac:dyDescent="0.3">
      <c r="A6708">
        <v>2</v>
      </c>
      <c r="B6708">
        <v>0</v>
      </c>
      <c r="C6708">
        <v>0</v>
      </c>
      <c r="D6708">
        <v>1</v>
      </c>
      <c r="E6708">
        <v>0</v>
      </c>
      <c r="F6708">
        <v>0</v>
      </c>
      <c r="G6708">
        <v>0</v>
      </c>
      <c r="H6708" s="9">
        <v>4205.5076952005002</v>
      </c>
      <c r="I6708" s="9">
        <v>-1.8380704999999999</v>
      </c>
      <c r="J6708" s="9">
        <v>-1.8394321</v>
      </c>
      <c r="K6708" s="9">
        <v>-6.6134209999999998</v>
      </c>
      <c r="L6708" s="9">
        <v>-5.5964447712515399</v>
      </c>
      <c r="M6708" s="9">
        <v>-20.147202</v>
      </c>
      <c r="N6708" s="9">
        <v>-20.147202</v>
      </c>
      <c r="O6708" s="9">
        <v>-5.5964447712515399</v>
      </c>
      <c r="P6708">
        <v>0</v>
      </c>
      <c r="Q6708" s="9">
        <v>53.549995000000003</v>
      </c>
      <c r="R6708" s="9">
        <v>267836096.98862699</v>
      </c>
      <c r="S6708" s="9">
        <v>1865094654.0768001</v>
      </c>
      <c r="T6708" s="9">
        <v>-1.2052613286712699E-3</v>
      </c>
      <c r="U6708" s="9">
        <v>5.5964447712515399</v>
      </c>
      <c r="V6708" s="9">
        <v>0</v>
      </c>
      <c r="W6708" s="9">
        <v>5.5964447712515399</v>
      </c>
      <c r="X6708" t="s">
        <v>86</v>
      </c>
      <c r="Y6708" s="9">
        <v>0</v>
      </c>
      <c r="Z6708" s="9">
        <v>1.2164939E-2</v>
      </c>
    </row>
    <row r="6709" spans="1:26" x14ac:dyDescent="0.3">
      <c r="A6709">
        <v>2</v>
      </c>
      <c r="B6709">
        <v>0</v>
      </c>
      <c r="C6709">
        <v>0</v>
      </c>
      <c r="D6709">
        <v>1</v>
      </c>
      <c r="E6709">
        <v>0</v>
      </c>
      <c r="F6709">
        <v>0</v>
      </c>
      <c r="G6709">
        <v>0</v>
      </c>
      <c r="H6709" s="9">
        <v>4206.5076951883902</v>
      </c>
      <c r="I6709" s="9">
        <v>-1.8379015000000001</v>
      </c>
      <c r="J6709" s="9">
        <v>-1.8382871999999999</v>
      </c>
      <c r="K6709" s="9">
        <v>-6.4746860999999996</v>
      </c>
      <c r="L6709" s="9">
        <v>-5.5976238904323798</v>
      </c>
      <c r="M6709" s="9">
        <v>-20.151444999999999</v>
      </c>
      <c r="N6709" s="9">
        <v>-20.151444999999999</v>
      </c>
      <c r="O6709" s="9">
        <v>-5.5976238904323798</v>
      </c>
      <c r="P6709">
        <v>0</v>
      </c>
      <c r="Q6709" s="9">
        <v>53.549995000000003</v>
      </c>
      <c r="R6709" s="9">
        <v>267836096.98862699</v>
      </c>
      <c r="S6709" s="9">
        <v>2085770123.32248</v>
      </c>
      <c r="T6709" s="9">
        <v>-1.17911918083812E-3</v>
      </c>
      <c r="U6709" s="9">
        <v>5.5976238904323798</v>
      </c>
      <c r="V6709" s="9">
        <v>0</v>
      </c>
      <c r="W6709" s="9">
        <v>5.5976238904323798</v>
      </c>
      <c r="X6709" t="s">
        <v>86</v>
      </c>
      <c r="Y6709" s="9">
        <v>0</v>
      </c>
      <c r="Z6709" s="9">
        <v>1.1902332999999999E-2</v>
      </c>
    </row>
    <row r="6710" spans="1:26" x14ac:dyDescent="0.3">
      <c r="A6710">
        <v>2</v>
      </c>
      <c r="B6710">
        <v>0</v>
      </c>
      <c r="C6710">
        <v>0</v>
      </c>
      <c r="D6710">
        <v>1</v>
      </c>
      <c r="E6710">
        <v>0</v>
      </c>
      <c r="F6710">
        <v>0</v>
      </c>
      <c r="G6710">
        <v>0</v>
      </c>
      <c r="H6710" s="9">
        <v>4207.5076951762803</v>
      </c>
      <c r="I6710" s="9">
        <v>-1.8380394</v>
      </c>
      <c r="J6710" s="9">
        <v>-1.8368861999999999</v>
      </c>
      <c r="K6710" s="9">
        <v>-6.8384657000000004</v>
      </c>
      <c r="L6710" s="9">
        <v>-5.5988024459802501</v>
      </c>
      <c r="M6710" s="9">
        <v>-20.155688999999999</v>
      </c>
      <c r="N6710" s="9">
        <v>-20.155688999999999</v>
      </c>
      <c r="O6710" s="9">
        <v>-5.5988024459802501</v>
      </c>
      <c r="P6710">
        <v>0</v>
      </c>
      <c r="Q6710" s="9">
        <v>53.549995000000003</v>
      </c>
      <c r="R6710" s="9">
        <v>267836096.98862699</v>
      </c>
      <c r="S6710" s="9">
        <v>2438601400.6504102</v>
      </c>
      <c r="T6710" s="9">
        <v>-1.1785555478729299E-3</v>
      </c>
      <c r="U6710" s="9">
        <v>5.5988024459802501</v>
      </c>
      <c r="V6710" s="9">
        <v>0</v>
      </c>
      <c r="W6710" s="9">
        <v>5.5988024459802501</v>
      </c>
      <c r="X6710" t="s">
        <v>86</v>
      </c>
      <c r="Y6710" s="9">
        <v>0</v>
      </c>
      <c r="Z6710" s="9">
        <v>1.2561483E-2</v>
      </c>
    </row>
    <row r="6711" spans="1:26" x14ac:dyDescent="0.3">
      <c r="A6711">
        <v>2</v>
      </c>
      <c r="B6711">
        <v>0</v>
      </c>
      <c r="C6711">
        <v>0</v>
      </c>
      <c r="D6711">
        <v>1</v>
      </c>
      <c r="E6711">
        <v>0</v>
      </c>
      <c r="F6711">
        <v>0</v>
      </c>
      <c r="G6711">
        <v>0</v>
      </c>
      <c r="H6711" s="9">
        <v>4208.5076951641804</v>
      </c>
      <c r="I6711" s="9">
        <v>-1.8379937</v>
      </c>
      <c r="J6711" s="9">
        <v>-1.8368298000000001</v>
      </c>
      <c r="K6711" s="9">
        <v>-7.0047879000000002</v>
      </c>
      <c r="L6711" s="9">
        <v>-5.6000948011230296</v>
      </c>
      <c r="M6711" s="9">
        <v>-20.160340999999999</v>
      </c>
      <c r="N6711" s="9">
        <v>-20.160340999999999</v>
      </c>
      <c r="O6711" s="9">
        <v>-5.6000948011230296</v>
      </c>
      <c r="P6711">
        <v>0</v>
      </c>
      <c r="Q6711" s="9">
        <v>53.549995000000003</v>
      </c>
      <c r="R6711" s="9">
        <v>267836096.98862699</v>
      </c>
      <c r="S6711" s="9">
        <v>2455857301.4548202</v>
      </c>
      <c r="T6711" s="9">
        <v>-1.2923551427794699E-3</v>
      </c>
      <c r="U6711" s="9">
        <v>5.6000948011230296</v>
      </c>
      <c r="V6711" s="9">
        <v>0</v>
      </c>
      <c r="W6711" s="9">
        <v>5.6000948011230296</v>
      </c>
      <c r="X6711" t="s">
        <v>86</v>
      </c>
      <c r="Y6711" s="9">
        <v>0</v>
      </c>
      <c r="Z6711" s="9">
        <v>1.2866603000000001E-2</v>
      </c>
    </row>
    <row r="6712" spans="1:26" x14ac:dyDescent="0.3">
      <c r="A6712">
        <v>2</v>
      </c>
      <c r="B6712">
        <v>0</v>
      </c>
      <c r="C6712">
        <v>0</v>
      </c>
      <c r="D6712">
        <v>1</v>
      </c>
      <c r="E6712">
        <v>0</v>
      </c>
      <c r="F6712">
        <v>0</v>
      </c>
      <c r="G6712">
        <v>0</v>
      </c>
      <c r="H6712" s="9">
        <v>4209.5076951520696</v>
      </c>
      <c r="I6712" s="9">
        <v>-1.837966</v>
      </c>
      <c r="J6712" s="9">
        <v>-1.8368053</v>
      </c>
      <c r="K6712" s="9">
        <v>-6.7784842999999997</v>
      </c>
      <c r="L6712" s="9">
        <v>-5.6013602973184504</v>
      </c>
      <c r="M6712" s="9">
        <v>-20.164898000000001</v>
      </c>
      <c r="N6712" s="9">
        <v>-20.164898000000001</v>
      </c>
      <c r="O6712" s="9">
        <v>-5.6013602973184504</v>
      </c>
      <c r="P6712">
        <v>0</v>
      </c>
      <c r="Q6712" s="9">
        <v>53.549995000000003</v>
      </c>
      <c r="R6712" s="9">
        <v>267836096.98862699</v>
      </c>
      <c r="S6712" s="9">
        <v>2463718833.9758401</v>
      </c>
      <c r="T6712" s="9">
        <v>-1.2654961954217099E-3</v>
      </c>
      <c r="U6712" s="9">
        <v>5.6013602973184504</v>
      </c>
      <c r="V6712" s="9">
        <v>0</v>
      </c>
      <c r="W6712" s="9">
        <v>5.6013602973184504</v>
      </c>
      <c r="X6712" t="s">
        <v>86</v>
      </c>
      <c r="Y6712" s="9">
        <v>0</v>
      </c>
      <c r="Z6712" s="9">
        <v>1.2450757E-2</v>
      </c>
    </row>
    <row r="6713" spans="1:26" x14ac:dyDescent="0.3">
      <c r="A6713">
        <v>2</v>
      </c>
      <c r="B6713">
        <v>0</v>
      </c>
      <c r="C6713">
        <v>0</v>
      </c>
      <c r="D6713">
        <v>1</v>
      </c>
      <c r="E6713">
        <v>0</v>
      </c>
      <c r="F6713">
        <v>0</v>
      </c>
      <c r="G6713">
        <v>0</v>
      </c>
      <c r="H6713" s="9">
        <v>4210.5076951399597</v>
      </c>
      <c r="I6713" s="9">
        <v>-1.8380456999999999</v>
      </c>
      <c r="J6713" s="9">
        <v>-1.8388698999999999</v>
      </c>
      <c r="K6713" s="9">
        <v>-6.7141533000000004</v>
      </c>
      <c r="L6713" s="9">
        <v>-5.6025981666715898</v>
      </c>
      <c r="M6713" s="9">
        <v>-20.169353000000001</v>
      </c>
      <c r="N6713" s="9">
        <v>-20.169353000000001</v>
      </c>
      <c r="O6713" s="9">
        <v>-5.6025981666715898</v>
      </c>
      <c r="P6713">
        <v>0</v>
      </c>
      <c r="Q6713" s="9">
        <v>53.549995000000003</v>
      </c>
      <c r="R6713" s="9">
        <v>267836096.98862699</v>
      </c>
      <c r="S6713" s="9">
        <v>1969265527.51682</v>
      </c>
      <c r="T6713" s="9">
        <v>-1.2378693531358499E-3</v>
      </c>
      <c r="U6713" s="9">
        <v>5.6025981666715898</v>
      </c>
      <c r="V6713" s="9">
        <v>0</v>
      </c>
      <c r="W6713" s="9">
        <v>5.6025981666715898</v>
      </c>
      <c r="X6713" t="s">
        <v>86</v>
      </c>
      <c r="Y6713" s="9">
        <v>0</v>
      </c>
      <c r="Z6713" s="9">
        <v>1.2346454999999999E-2</v>
      </c>
    </row>
    <row r="6714" spans="1:26" x14ac:dyDescent="0.3">
      <c r="A6714">
        <v>2</v>
      </c>
      <c r="B6714">
        <v>0</v>
      </c>
      <c r="C6714">
        <v>0</v>
      </c>
      <c r="D6714">
        <v>1</v>
      </c>
      <c r="E6714">
        <v>0</v>
      </c>
      <c r="F6714">
        <v>0</v>
      </c>
      <c r="G6714">
        <v>0</v>
      </c>
      <c r="H6714" s="9">
        <v>4211.5076951278597</v>
      </c>
      <c r="I6714" s="9">
        <v>-1.8378953</v>
      </c>
      <c r="J6714" s="9">
        <v>-1.8380653</v>
      </c>
      <c r="K6714" s="9">
        <v>-6.5136433</v>
      </c>
      <c r="L6714" s="9">
        <v>-5.60380280897808</v>
      </c>
      <c r="M6714" s="9">
        <v>-20.173691000000002</v>
      </c>
      <c r="N6714" s="9">
        <v>-20.173691000000002</v>
      </c>
      <c r="O6714" s="9">
        <v>-5.60380280897808</v>
      </c>
      <c r="P6714">
        <v>0</v>
      </c>
      <c r="Q6714" s="9">
        <v>53.549995000000003</v>
      </c>
      <c r="R6714" s="9">
        <v>267836096.98862699</v>
      </c>
      <c r="S6714" s="9">
        <v>2136988206.3926201</v>
      </c>
      <c r="T6714" s="9">
        <v>-1.20464230648664E-3</v>
      </c>
      <c r="U6714" s="9">
        <v>5.60380280897808</v>
      </c>
      <c r="V6714" s="9">
        <v>0</v>
      </c>
      <c r="W6714" s="9">
        <v>5.60380280897808</v>
      </c>
      <c r="X6714" t="s">
        <v>86</v>
      </c>
      <c r="Y6714" s="9">
        <v>0</v>
      </c>
      <c r="Z6714" s="9">
        <v>1.1972501999999999E-2</v>
      </c>
    </row>
    <row r="6715" spans="1:26" x14ac:dyDescent="0.3">
      <c r="A6715">
        <v>2</v>
      </c>
      <c r="B6715">
        <v>0</v>
      </c>
      <c r="C6715">
        <v>0</v>
      </c>
      <c r="D6715">
        <v>1</v>
      </c>
      <c r="E6715">
        <v>0</v>
      </c>
      <c r="F6715">
        <v>0</v>
      </c>
      <c r="G6715">
        <v>0</v>
      </c>
      <c r="H6715" s="9">
        <v>4212.5076951157498</v>
      </c>
      <c r="I6715" s="9">
        <v>-1.8380460999999999</v>
      </c>
      <c r="J6715" s="9">
        <v>-1.8371356000000001</v>
      </c>
      <c r="K6715" s="9">
        <v>-6.6680989000000004</v>
      </c>
      <c r="L6715" s="9">
        <v>-5.6050166645569801</v>
      </c>
      <c r="M6715" s="9">
        <v>-20.178061</v>
      </c>
      <c r="N6715" s="9">
        <v>-20.178061</v>
      </c>
      <c r="O6715" s="9">
        <v>-5.6050166645569801</v>
      </c>
      <c r="P6715">
        <v>0</v>
      </c>
      <c r="Q6715" s="9">
        <v>53.549995000000003</v>
      </c>
      <c r="R6715" s="9">
        <v>267836096.98862699</v>
      </c>
      <c r="S6715" s="9">
        <v>2370039625.1350498</v>
      </c>
      <c r="T6715" s="9">
        <v>-1.2138555788991901E-3</v>
      </c>
      <c r="U6715" s="9">
        <v>5.6050166645569801</v>
      </c>
      <c r="V6715" s="9">
        <v>0</v>
      </c>
      <c r="W6715" s="9">
        <v>5.6050166645569801</v>
      </c>
      <c r="X6715" t="s">
        <v>86</v>
      </c>
      <c r="Y6715" s="9">
        <v>0</v>
      </c>
      <c r="Z6715" s="9">
        <v>1.2250202E-2</v>
      </c>
    </row>
    <row r="6716" spans="1:26" x14ac:dyDescent="0.3">
      <c r="A6716">
        <v>2</v>
      </c>
      <c r="B6716">
        <v>0</v>
      </c>
      <c r="C6716">
        <v>0</v>
      </c>
      <c r="D6716">
        <v>1</v>
      </c>
      <c r="E6716">
        <v>0</v>
      </c>
      <c r="F6716">
        <v>0</v>
      </c>
      <c r="G6716">
        <v>0</v>
      </c>
      <c r="H6716" s="9">
        <v>4213.5076951036399</v>
      </c>
      <c r="I6716" s="9">
        <v>-1.8380444</v>
      </c>
      <c r="J6716" s="9">
        <v>-1.8371153</v>
      </c>
      <c r="K6716" s="9">
        <v>-6.4868573999999999</v>
      </c>
      <c r="L6716" s="9">
        <v>-5.6062113667904798</v>
      </c>
      <c r="M6716" s="9">
        <v>-20.182362000000001</v>
      </c>
      <c r="N6716" s="9">
        <v>-20.182362000000001</v>
      </c>
      <c r="O6716" s="9">
        <v>-5.6062113667904798</v>
      </c>
      <c r="P6716">
        <v>0</v>
      </c>
      <c r="Q6716" s="9">
        <v>53.549995000000003</v>
      </c>
      <c r="R6716" s="9">
        <v>267836096.98862699</v>
      </c>
      <c r="S6716" s="9">
        <v>2376179197.1080499</v>
      </c>
      <c r="T6716" s="9">
        <v>-1.19470223349971E-3</v>
      </c>
      <c r="U6716" s="9">
        <v>5.6062113667904798</v>
      </c>
      <c r="V6716" s="9">
        <v>0</v>
      </c>
      <c r="W6716" s="9">
        <v>5.6062113667904798</v>
      </c>
      <c r="X6716" t="s">
        <v>86</v>
      </c>
      <c r="Y6716" s="9">
        <v>0</v>
      </c>
      <c r="Z6716" s="9">
        <v>1.1917105000000001E-2</v>
      </c>
    </row>
    <row r="6717" spans="1:26" x14ac:dyDescent="0.3">
      <c r="A6717">
        <v>2</v>
      </c>
      <c r="B6717">
        <v>0</v>
      </c>
      <c r="C6717">
        <v>0</v>
      </c>
      <c r="D6717">
        <v>1</v>
      </c>
      <c r="E6717">
        <v>0</v>
      </c>
      <c r="F6717">
        <v>0</v>
      </c>
      <c r="G6717">
        <v>0</v>
      </c>
      <c r="H6717" s="9">
        <v>4214.50769509153</v>
      </c>
      <c r="I6717" s="9">
        <v>-1.838079</v>
      </c>
      <c r="J6717" s="9">
        <v>-1.8370092</v>
      </c>
      <c r="K6717" s="9">
        <v>-6.5796913999999997</v>
      </c>
      <c r="L6717" s="9">
        <v>-5.6074000524551604</v>
      </c>
      <c r="M6717" s="9">
        <v>-20.186640000000001</v>
      </c>
      <c r="N6717" s="9">
        <v>-20.186640000000001</v>
      </c>
      <c r="O6717" s="9">
        <v>-5.6074000524551604</v>
      </c>
      <c r="P6717">
        <v>0</v>
      </c>
      <c r="Q6717" s="9">
        <v>53.549995000000003</v>
      </c>
      <c r="R6717" s="9">
        <v>267836096.98862699</v>
      </c>
      <c r="S6717" s="9">
        <v>2406637575.97962</v>
      </c>
      <c r="T6717" s="9">
        <v>-1.1886856646805501E-3</v>
      </c>
      <c r="U6717" s="9">
        <v>5.6074000524551604</v>
      </c>
      <c r="V6717" s="9">
        <v>0</v>
      </c>
      <c r="W6717" s="9">
        <v>5.6074000524551604</v>
      </c>
      <c r="X6717" t="s">
        <v>86</v>
      </c>
      <c r="Y6717" s="9">
        <v>0</v>
      </c>
      <c r="Z6717" s="9">
        <v>1.2086954E-2</v>
      </c>
    </row>
    <row r="6718" spans="1:26" x14ac:dyDescent="0.3">
      <c r="A6718">
        <v>2</v>
      </c>
      <c r="B6718">
        <v>0</v>
      </c>
      <c r="C6718">
        <v>0</v>
      </c>
      <c r="D6718">
        <v>1</v>
      </c>
      <c r="E6718">
        <v>0</v>
      </c>
      <c r="F6718">
        <v>0</v>
      </c>
      <c r="G6718">
        <v>0</v>
      </c>
      <c r="H6718" s="9">
        <v>4215.5076950794301</v>
      </c>
      <c r="I6718" s="9">
        <v>-1.8379258000000001</v>
      </c>
      <c r="J6718" s="9">
        <v>-1.8386828</v>
      </c>
      <c r="K6718" s="9">
        <v>-6.5268449999999998</v>
      </c>
      <c r="L6718" s="9">
        <v>-5.60858000592859</v>
      </c>
      <c r="M6718" s="9">
        <v>-20.190887</v>
      </c>
      <c r="N6718" s="9">
        <v>-20.190887</v>
      </c>
      <c r="O6718" s="9">
        <v>-5.60858000592859</v>
      </c>
      <c r="P6718">
        <v>0</v>
      </c>
      <c r="Q6718" s="9">
        <v>53.549995000000003</v>
      </c>
      <c r="R6718" s="9">
        <v>267836096.98862699</v>
      </c>
      <c r="S6718" s="9">
        <v>2007923440.98318</v>
      </c>
      <c r="T6718" s="9">
        <v>-1.1799534734358E-3</v>
      </c>
      <c r="U6718" s="9">
        <v>5.60858000592859</v>
      </c>
      <c r="V6718" s="9">
        <v>0</v>
      </c>
      <c r="W6718" s="9">
        <v>5.60858000592859</v>
      </c>
      <c r="X6718" t="s">
        <v>86</v>
      </c>
      <c r="Y6718" s="9">
        <v>0</v>
      </c>
      <c r="Z6718" s="9">
        <v>1.2000797000000001E-2</v>
      </c>
    </row>
    <row r="6719" spans="1:26" x14ac:dyDescent="0.3">
      <c r="A6719">
        <v>2</v>
      </c>
      <c r="B6719">
        <v>0</v>
      </c>
      <c r="C6719">
        <v>0</v>
      </c>
      <c r="D6719">
        <v>1</v>
      </c>
      <c r="E6719">
        <v>0</v>
      </c>
      <c r="F6719">
        <v>0</v>
      </c>
      <c r="G6719">
        <v>0</v>
      </c>
      <c r="H6719" s="9">
        <v>4216.5076950673201</v>
      </c>
      <c r="I6719" s="9">
        <v>-1.8379188</v>
      </c>
      <c r="J6719" s="9">
        <v>-1.8367102</v>
      </c>
      <c r="K6719" s="9">
        <v>-6.9071845999999999</v>
      </c>
      <c r="L6719" s="9">
        <v>-5.6098210828087502</v>
      </c>
      <c r="M6719" s="9">
        <v>-20.195356</v>
      </c>
      <c r="N6719" s="9">
        <v>-20.195356</v>
      </c>
      <c r="O6719" s="9">
        <v>-5.6098210828087502</v>
      </c>
      <c r="P6719">
        <v>0</v>
      </c>
      <c r="Q6719" s="9">
        <v>53.549995000000003</v>
      </c>
      <c r="R6719" s="9">
        <v>267836096.98862699</v>
      </c>
      <c r="S6719" s="9">
        <v>2496339346.9601898</v>
      </c>
      <c r="T6719" s="9">
        <v>-1.2410768801629499E-3</v>
      </c>
      <c r="U6719" s="9">
        <v>5.6098210828087502</v>
      </c>
      <c r="V6719" s="9">
        <v>0</v>
      </c>
      <c r="W6719" s="9">
        <v>5.6098210828087502</v>
      </c>
      <c r="X6719" t="s">
        <v>86</v>
      </c>
      <c r="Y6719" s="9">
        <v>0</v>
      </c>
      <c r="Z6719" s="9">
        <v>1.2686497E-2</v>
      </c>
    </row>
    <row r="6720" spans="1:26" x14ac:dyDescent="0.3">
      <c r="A6720">
        <v>2</v>
      </c>
      <c r="B6720">
        <v>0</v>
      </c>
      <c r="C6720">
        <v>0</v>
      </c>
      <c r="D6720">
        <v>1</v>
      </c>
      <c r="E6720">
        <v>0</v>
      </c>
      <c r="F6720">
        <v>0</v>
      </c>
      <c r="G6720">
        <v>0</v>
      </c>
      <c r="H6720" s="9">
        <v>4217.5076950552102</v>
      </c>
      <c r="I6720" s="9">
        <v>-1.8379532000000001</v>
      </c>
      <c r="J6720" s="9">
        <v>-1.8373297</v>
      </c>
      <c r="K6720" s="9">
        <v>-6.9511403999999999</v>
      </c>
      <c r="L6720" s="9">
        <v>-5.6111008361056296</v>
      </c>
      <c r="M6720" s="9">
        <v>-20.199963</v>
      </c>
      <c r="N6720" s="9">
        <v>-20.199963</v>
      </c>
      <c r="O6720" s="9">
        <v>-5.6111008361056296</v>
      </c>
      <c r="P6720">
        <v>0</v>
      </c>
      <c r="Q6720" s="9">
        <v>53.549995000000003</v>
      </c>
      <c r="R6720" s="9">
        <v>267836096.98862699</v>
      </c>
      <c r="S6720" s="9">
        <v>2319875113.25388</v>
      </c>
      <c r="T6720" s="9">
        <v>-1.2797532968793399E-3</v>
      </c>
      <c r="U6720" s="9">
        <v>5.6111008361056296</v>
      </c>
      <c r="V6720" s="9">
        <v>0</v>
      </c>
      <c r="W6720" s="9">
        <v>5.6111008361056296</v>
      </c>
      <c r="X6720" t="s">
        <v>86</v>
      </c>
      <c r="Y6720" s="9">
        <v>0</v>
      </c>
      <c r="Z6720" s="9">
        <v>1.2771536999999999E-2</v>
      </c>
    </row>
    <row r="6721" spans="1:26" x14ac:dyDescent="0.3">
      <c r="A6721">
        <v>2</v>
      </c>
      <c r="B6721">
        <v>0</v>
      </c>
      <c r="C6721">
        <v>0</v>
      </c>
      <c r="D6721">
        <v>1</v>
      </c>
      <c r="E6721">
        <v>0</v>
      </c>
      <c r="F6721">
        <v>0</v>
      </c>
      <c r="G6721">
        <v>0</v>
      </c>
      <c r="H6721" s="9">
        <v>4218.5076950431103</v>
      </c>
      <c r="I6721" s="9">
        <v>-1.8378721</v>
      </c>
      <c r="J6721" s="9">
        <v>-1.8381411000000001</v>
      </c>
      <c r="K6721" s="9">
        <v>-6.7942809999999998</v>
      </c>
      <c r="L6721" s="9">
        <v>-5.61234714093764</v>
      </c>
      <c r="M6721" s="9">
        <v>-20.204450999999999</v>
      </c>
      <c r="N6721" s="9">
        <v>-20.204450999999999</v>
      </c>
      <c r="O6721" s="9">
        <v>-5.61234714093764</v>
      </c>
      <c r="P6721">
        <v>0</v>
      </c>
      <c r="Q6721" s="9">
        <v>53.549995000000003</v>
      </c>
      <c r="R6721" s="9">
        <v>267836096.98862699</v>
      </c>
      <c r="S6721" s="9">
        <v>2123242740.2088799</v>
      </c>
      <c r="T6721" s="9">
        <v>-1.2463048320077101E-3</v>
      </c>
      <c r="U6721" s="9">
        <v>5.61234714093764</v>
      </c>
      <c r="V6721" s="9">
        <v>0</v>
      </c>
      <c r="W6721" s="9">
        <v>5.61234714093764</v>
      </c>
      <c r="X6721" t="s">
        <v>86</v>
      </c>
      <c r="Y6721" s="9">
        <v>0</v>
      </c>
      <c r="Z6721" s="9">
        <v>1.2488847000000001E-2</v>
      </c>
    </row>
    <row r="6722" spans="1:26" x14ac:dyDescent="0.3">
      <c r="A6722">
        <v>2</v>
      </c>
      <c r="B6722">
        <v>0</v>
      </c>
      <c r="C6722">
        <v>0</v>
      </c>
      <c r="D6722">
        <v>1</v>
      </c>
      <c r="E6722">
        <v>0</v>
      </c>
      <c r="F6722">
        <v>0</v>
      </c>
      <c r="G6722">
        <v>0</v>
      </c>
      <c r="H6722" s="9">
        <v>4219.5076950310004</v>
      </c>
      <c r="I6722" s="9">
        <v>-1.8380749000000001</v>
      </c>
      <c r="J6722" s="9">
        <v>-1.8388116000000001</v>
      </c>
      <c r="K6722" s="9">
        <v>-6.6924428999999996</v>
      </c>
      <c r="L6722" s="9">
        <v>-5.6135820611111802</v>
      </c>
      <c r="M6722" s="9">
        <v>-20.208894999999998</v>
      </c>
      <c r="N6722" s="9">
        <v>-20.208894999999998</v>
      </c>
      <c r="O6722" s="9">
        <v>-5.6135820611111802</v>
      </c>
      <c r="P6722">
        <v>0</v>
      </c>
      <c r="Q6722" s="9">
        <v>53.549995000000003</v>
      </c>
      <c r="R6722" s="9">
        <v>267836096.98862699</v>
      </c>
      <c r="S6722" s="9">
        <v>1984367105.1038899</v>
      </c>
      <c r="T6722" s="9">
        <v>-1.2349201735393201E-3</v>
      </c>
      <c r="U6722" s="9">
        <v>5.6135820611111802</v>
      </c>
      <c r="V6722" s="9">
        <v>0</v>
      </c>
      <c r="W6722" s="9">
        <v>5.6135820611111802</v>
      </c>
      <c r="X6722" t="s">
        <v>86</v>
      </c>
      <c r="Y6722" s="9">
        <v>0</v>
      </c>
      <c r="Z6722" s="9">
        <v>1.2306142000000001E-2</v>
      </c>
    </row>
    <row r="6723" spans="1:26" x14ac:dyDescent="0.3">
      <c r="A6723">
        <v>2</v>
      </c>
      <c r="B6723">
        <v>0</v>
      </c>
      <c r="C6723">
        <v>0</v>
      </c>
      <c r="D6723">
        <v>1</v>
      </c>
      <c r="E6723">
        <v>0</v>
      </c>
      <c r="F6723">
        <v>0</v>
      </c>
      <c r="G6723">
        <v>0</v>
      </c>
      <c r="H6723" s="9">
        <v>4220.5076950188904</v>
      </c>
      <c r="I6723" s="9">
        <v>-1.8381002</v>
      </c>
      <c r="J6723" s="9">
        <v>-1.8384507000000001</v>
      </c>
      <c r="K6723" s="9">
        <v>-6.5248613000000004</v>
      </c>
      <c r="L6723" s="9">
        <v>-5.6147975212528403</v>
      </c>
      <c r="M6723" s="9">
        <v>-20.213270000000001</v>
      </c>
      <c r="N6723" s="9">
        <v>-20.213270000000001</v>
      </c>
      <c r="O6723" s="9">
        <v>-5.6147975212528403</v>
      </c>
      <c r="P6723">
        <v>0</v>
      </c>
      <c r="Q6723" s="9">
        <v>53.549995000000003</v>
      </c>
      <c r="R6723" s="9">
        <v>267836096.98862699</v>
      </c>
      <c r="S6723" s="9">
        <v>2057464444.5167201</v>
      </c>
      <c r="T6723" s="9">
        <v>-1.2154601416582899E-3</v>
      </c>
      <c r="U6723" s="9">
        <v>5.6147975212528403</v>
      </c>
      <c r="V6723" s="9">
        <v>0</v>
      </c>
      <c r="W6723" s="9">
        <v>5.6147975212528403</v>
      </c>
      <c r="X6723" t="s">
        <v>86</v>
      </c>
      <c r="Y6723" s="9">
        <v>0</v>
      </c>
      <c r="Z6723" s="9">
        <v>1.1995636E-2</v>
      </c>
    </row>
    <row r="6724" spans="1:26" x14ac:dyDescent="0.3">
      <c r="A6724">
        <v>2</v>
      </c>
      <c r="B6724">
        <v>0</v>
      </c>
      <c r="C6724">
        <v>0</v>
      </c>
      <c r="D6724">
        <v>1</v>
      </c>
      <c r="E6724">
        <v>0</v>
      </c>
      <c r="F6724">
        <v>0</v>
      </c>
      <c r="G6724">
        <v>0</v>
      </c>
      <c r="H6724" s="9">
        <v>4221.5076950067796</v>
      </c>
      <c r="I6724" s="9">
        <v>-1.8380209000000001</v>
      </c>
      <c r="J6724" s="9">
        <v>-1.8380772000000001</v>
      </c>
      <c r="K6724" s="9">
        <v>-6.3853245000000003</v>
      </c>
      <c r="L6724" s="9">
        <v>-5.6160046647149704</v>
      </c>
      <c r="M6724" s="9">
        <v>-20.217617000000001</v>
      </c>
      <c r="N6724" s="9">
        <v>-20.217617000000001</v>
      </c>
      <c r="O6724" s="9">
        <v>-5.6160046647149704</v>
      </c>
      <c r="P6724">
        <v>0</v>
      </c>
      <c r="Q6724" s="9">
        <v>53.549995000000003</v>
      </c>
      <c r="R6724" s="9">
        <v>267836096.98862699</v>
      </c>
      <c r="S6724" s="9">
        <v>2138933473.2532301</v>
      </c>
      <c r="T6724" s="9">
        <v>-1.2071434621283501E-3</v>
      </c>
      <c r="U6724" s="9">
        <v>5.6160046647149704</v>
      </c>
      <c r="V6724" s="9">
        <v>0</v>
      </c>
      <c r="W6724" s="9">
        <v>5.6160046647149704</v>
      </c>
      <c r="X6724" t="s">
        <v>86</v>
      </c>
      <c r="Y6724" s="9">
        <v>0</v>
      </c>
      <c r="Z6724" s="9">
        <v>1.1736719E-2</v>
      </c>
    </row>
    <row r="6725" spans="1:26" x14ac:dyDescent="0.3">
      <c r="A6725">
        <v>2</v>
      </c>
      <c r="B6725">
        <v>0</v>
      </c>
      <c r="C6725">
        <v>0</v>
      </c>
      <c r="D6725">
        <v>1</v>
      </c>
      <c r="E6725">
        <v>0</v>
      </c>
      <c r="F6725">
        <v>0</v>
      </c>
      <c r="G6725">
        <v>0</v>
      </c>
      <c r="H6725" s="9">
        <v>4222.5076949946797</v>
      </c>
      <c r="I6725" s="9">
        <v>-1.8380504</v>
      </c>
      <c r="J6725" s="9">
        <v>-1.838392</v>
      </c>
      <c r="K6725" s="9">
        <v>-6.1621117999999999</v>
      </c>
      <c r="L6725" s="9">
        <v>-5.6171971501554303</v>
      </c>
      <c r="M6725" s="9">
        <v>-20.221910000000001</v>
      </c>
      <c r="N6725" s="9">
        <v>-20.221910000000001</v>
      </c>
      <c r="O6725" s="9">
        <v>-5.6171971501554303</v>
      </c>
      <c r="P6725">
        <v>0</v>
      </c>
      <c r="Q6725" s="9">
        <v>53.549995000000003</v>
      </c>
      <c r="R6725" s="9">
        <v>267836096.98862699</v>
      </c>
      <c r="S6725" s="9">
        <v>2070659015.47506</v>
      </c>
      <c r="T6725" s="9">
        <v>-1.19248544046612E-3</v>
      </c>
      <c r="U6725" s="9">
        <v>5.6171971501554303</v>
      </c>
      <c r="V6725" s="9">
        <v>0</v>
      </c>
      <c r="W6725" s="9">
        <v>5.6171971501554303</v>
      </c>
      <c r="X6725" t="s">
        <v>86</v>
      </c>
      <c r="Y6725" s="9">
        <v>0</v>
      </c>
      <c r="Z6725" s="9">
        <v>1.1328377000000001E-2</v>
      </c>
    </row>
    <row r="6726" spans="1:26" x14ac:dyDescent="0.3">
      <c r="A6726">
        <v>2</v>
      </c>
      <c r="B6726">
        <v>0</v>
      </c>
      <c r="C6726">
        <v>0</v>
      </c>
      <c r="D6726">
        <v>1</v>
      </c>
      <c r="E6726">
        <v>0</v>
      </c>
      <c r="F6726">
        <v>0</v>
      </c>
      <c r="G6726">
        <v>0</v>
      </c>
      <c r="H6726" s="9">
        <v>4223.5076949825698</v>
      </c>
      <c r="I6726" s="9">
        <v>-1.8381620999999999</v>
      </c>
      <c r="J6726" s="9">
        <v>-1.8386115000000001</v>
      </c>
      <c r="K6726" s="9">
        <v>-6.4058527999999999</v>
      </c>
      <c r="L6726" s="9">
        <v>-5.6183999323347402</v>
      </c>
      <c r="M6726" s="9">
        <v>-20.226240000000001</v>
      </c>
      <c r="N6726" s="9">
        <v>-20.226240000000001</v>
      </c>
      <c r="O6726" s="9">
        <v>-5.6183999323347402</v>
      </c>
      <c r="P6726">
        <v>0</v>
      </c>
      <c r="Q6726" s="9">
        <v>53.549995000000003</v>
      </c>
      <c r="R6726" s="9">
        <v>267836096.98862699</v>
      </c>
      <c r="S6726" s="9">
        <v>2025737295.0885401</v>
      </c>
      <c r="T6726" s="9">
        <v>-1.2027821793027999E-3</v>
      </c>
      <c r="U6726" s="9">
        <v>5.6183999323347402</v>
      </c>
      <c r="V6726" s="9">
        <v>0</v>
      </c>
      <c r="W6726" s="9">
        <v>5.6183999323347402</v>
      </c>
      <c r="X6726" t="s">
        <v>86</v>
      </c>
      <c r="Y6726" s="9">
        <v>0</v>
      </c>
      <c r="Z6726" s="9">
        <v>1.1777874000000001E-2</v>
      </c>
    </row>
    <row r="6727" spans="1:26" x14ac:dyDescent="0.3">
      <c r="A6727">
        <v>2</v>
      </c>
      <c r="B6727">
        <v>0</v>
      </c>
      <c r="C6727">
        <v>0</v>
      </c>
      <c r="D6727">
        <v>1</v>
      </c>
      <c r="E6727">
        <v>0</v>
      </c>
      <c r="F6727">
        <v>0</v>
      </c>
      <c r="G6727">
        <v>0</v>
      </c>
      <c r="H6727" s="9">
        <v>4224.5076949704599</v>
      </c>
      <c r="I6727" s="9">
        <v>-1.8380810999999999</v>
      </c>
      <c r="J6727" s="9">
        <v>-1.8378086</v>
      </c>
      <c r="K6727" s="9">
        <v>-6.1452850999999997</v>
      </c>
      <c r="L6727" s="9">
        <v>-5.61966485777039</v>
      </c>
      <c r="M6727" s="9">
        <v>-20.230792999999998</v>
      </c>
      <c r="N6727" s="9">
        <v>-20.230792999999998</v>
      </c>
      <c r="O6727" s="9">
        <v>-5.61966485777039</v>
      </c>
      <c r="P6727">
        <v>0</v>
      </c>
      <c r="Q6727" s="9">
        <v>53.549995000000003</v>
      </c>
      <c r="R6727" s="9">
        <v>267836096.98862699</v>
      </c>
      <c r="S6727" s="9">
        <v>2202691136.4363098</v>
      </c>
      <c r="T6727" s="9">
        <v>-1.26492543564893E-3</v>
      </c>
      <c r="U6727" s="9">
        <v>5.61966485777039</v>
      </c>
      <c r="V6727" s="9">
        <v>0</v>
      </c>
      <c r="W6727" s="9">
        <v>5.61966485777039</v>
      </c>
      <c r="X6727" t="s">
        <v>86</v>
      </c>
      <c r="Y6727" s="9">
        <v>0</v>
      </c>
      <c r="Z6727" s="9">
        <v>1.1293858E-2</v>
      </c>
    </row>
    <row r="6728" spans="1:26" x14ac:dyDescent="0.3">
      <c r="A6728">
        <v>2</v>
      </c>
      <c r="B6728">
        <v>0</v>
      </c>
      <c r="C6728">
        <v>0</v>
      </c>
      <c r="D6728">
        <v>1</v>
      </c>
      <c r="E6728">
        <v>0</v>
      </c>
      <c r="F6728">
        <v>0</v>
      </c>
      <c r="G6728">
        <v>0</v>
      </c>
      <c r="H6728" s="9">
        <v>4225.5076949583599</v>
      </c>
      <c r="I6728" s="9">
        <v>-1.8380430999999999</v>
      </c>
      <c r="J6728" s="9">
        <v>-1.8374379999999999</v>
      </c>
      <c r="K6728" s="9">
        <v>-5.8292003000000001</v>
      </c>
      <c r="L6728" s="9">
        <v>-5.62091407123369</v>
      </c>
      <c r="M6728" s="9">
        <v>-20.235291</v>
      </c>
      <c r="N6728" s="9">
        <v>-20.235291</v>
      </c>
      <c r="O6728" s="9">
        <v>-5.62091407123369</v>
      </c>
      <c r="P6728">
        <v>0</v>
      </c>
      <c r="Q6728" s="9">
        <v>53.549995000000003</v>
      </c>
      <c r="R6728" s="9">
        <v>267836096.98862699</v>
      </c>
      <c r="S6728" s="9">
        <v>2295482907.2233901</v>
      </c>
      <c r="T6728" s="9">
        <v>-1.24921346330619E-3</v>
      </c>
      <c r="U6728" s="9">
        <v>5.62091407123369</v>
      </c>
      <c r="V6728" s="9">
        <v>0</v>
      </c>
      <c r="W6728" s="9">
        <v>5.62091407123369</v>
      </c>
      <c r="X6728" t="s">
        <v>86</v>
      </c>
      <c r="Y6728" s="9">
        <v>0</v>
      </c>
      <c r="Z6728" s="9">
        <v>1.0710793999999999E-2</v>
      </c>
    </row>
    <row r="6729" spans="1:26" x14ac:dyDescent="0.3">
      <c r="A6729">
        <v>2</v>
      </c>
      <c r="B6729">
        <v>0</v>
      </c>
      <c r="C6729">
        <v>0</v>
      </c>
      <c r="D6729">
        <v>1</v>
      </c>
      <c r="E6729">
        <v>0</v>
      </c>
      <c r="F6729">
        <v>0</v>
      </c>
      <c r="G6729">
        <v>0</v>
      </c>
      <c r="H6729" s="9">
        <v>4226.50769494625</v>
      </c>
      <c r="I6729" s="9">
        <v>-1.8379251000000001</v>
      </c>
      <c r="J6729" s="9">
        <v>-1.8369317999999999</v>
      </c>
      <c r="K6729" s="9">
        <v>-5.7074065000000003</v>
      </c>
      <c r="L6729" s="9">
        <v>-5.6221605742903202</v>
      </c>
      <c r="M6729" s="9">
        <v>-20.239778999999999</v>
      </c>
      <c r="N6729" s="9">
        <v>-20.239778999999999</v>
      </c>
      <c r="O6729" s="9">
        <v>-5.6221605742903202</v>
      </c>
      <c r="P6729">
        <v>0</v>
      </c>
      <c r="Q6729" s="9">
        <v>53.549995000000003</v>
      </c>
      <c r="R6729" s="9">
        <v>267836096.98862699</v>
      </c>
      <c r="S6729" s="9">
        <v>2435334020.0548801</v>
      </c>
      <c r="T6729" s="9">
        <v>-1.2465030566319801E-3</v>
      </c>
      <c r="U6729" s="9">
        <v>5.6221605742903202</v>
      </c>
      <c r="V6729" s="9">
        <v>0</v>
      </c>
      <c r="W6729" s="9">
        <v>5.6221605742903202</v>
      </c>
      <c r="X6729" t="s">
        <v>86</v>
      </c>
      <c r="Y6729" s="9">
        <v>0</v>
      </c>
      <c r="Z6729" s="9">
        <v>1.0484116999999999E-2</v>
      </c>
    </row>
    <row r="6730" spans="1:26" x14ac:dyDescent="0.3">
      <c r="A6730">
        <v>2</v>
      </c>
      <c r="B6730">
        <v>0</v>
      </c>
      <c r="C6730">
        <v>0</v>
      </c>
      <c r="D6730">
        <v>1</v>
      </c>
      <c r="E6730">
        <v>0</v>
      </c>
      <c r="F6730">
        <v>0</v>
      </c>
      <c r="G6730">
        <v>0</v>
      </c>
      <c r="H6730" s="9">
        <v>4227.5076949341401</v>
      </c>
      <c r="I6730" s="9">
        <v>-1.8380835</v>
      </c>
      <c r="J6730" s="9">
        <v>-1.8385174</v>
      </c>
      <c r="K6730" s="9">
        <v>-5.4209303999999996</v>
      </c>
      <c r="L6730" s="9">
        <v>-5.6233684964537796</v>
      </c>
      <c r="M6730" s="9">
        <v>-20.244126999999999</v>
      </c>
      <c r="N6730" s="9">
        <v>-20.244126999999999</v>
      </c>
      <c r="O6730" s="9">
        <v>-5.6233684964537796</v>
      </c>
      <c r="P6730">
        <v>0</v>
      </c>
      <c r="Q6730" s="9">
        <v>53.549995000000003</v>
      </c>
      <c r="R6730" s="9">
        <v>267836096.98862699</v>
      </c>
      <c r="S6730" s="9">
        <v>2046735245.41471</v>
      </c>
      <c r="T6730" s="9">
        <v>-1.2079221634602099E-3</v>
      </c>
      <c r="U6730" s="9">
        <v>5.6233684964537796</v>
      </c>
      <c r="V6730" s="9">
        <v>0</v>
      </c>
      <c r="W6730" s="9">
        <v>5.6233684964537796</v>
      </c>
      <c r="X6730" t="s">
        <v>86</v>
      </c>
      <c r="Y6730" s="9">
        <v>0</v>
      </c>
      <c r="Z6730" s="9">
        <v>9.9664750000000007E-3</v>
      </c>
    </row>
    <row r="6731" spans="1:26" x14ac:dyDescent="0.3">
      <c r="A6731">
        <v>2</v>
      </c>
      <c r="B6731">
        <v>0</v>
      </c>
      <c r="C6731">
        <v>0</v>
      </c>
      <c r="D6731">
        <v>1</v>
      </c>
      <c r="E6731">
        <v>0</v>
      </c>
      <c r="F6731">
        <v>0</v>
      </c>
      <c r="G6731">
        <v>0</v>
      </c>
      <c r="H6731" s="9">
        <v>4228.5076949220302</v>
      </c>
      <c r="I6731" s="9">
        <v>-1.8381027000000001</v>
      </c>
      <c r="J6731" s="9">
        <v>-1.8370485999999999</v>
      </c>
      <c r="K6731" s="9">
        <v>-5.1728401000000002</v>
      </c>
      <c r="L6731" s="9">
        <v>-5.6245474619832496</v>
      </c>
      <c r="M6731" s="9">
        <v>-20.248370999999999</v>
      </c>
      <c r="N6731" s="9">
        <v>-20.248370999999999</v>
      </c>
      <c r="O6731" s="9">
        <v>-5.6245474619832496</v>
      </c>
      <c r="P6731">
        <v>0</v>
      </c>
      <c r="Q6731" s="9">
        <v>53.549995000000003</v>
      </c>
      <c r="R6731" s="9">
        <v>267836096.98862699</v>
      </c>
      <c r="S6731" s="9">
        <v>2402708132.0767002</v>
      </c>
      <c r="T6731" s="9">
        <v>-1.1789655294682699E-3</v>
      </c>
      <c r="U6731" s="9">
        <v>5.6245474619832496</v>
      </c>
      <c r="V6731" s="9">
        <v>0</v>
      </c>
      <c r="W6731" s="9">
        <v>5.6245474619832496</v>
      </c>
      <c r="X6731" t="s">
        <v>86</v>
      </c>
      <c r="Y6731" s="9">
        <v>0</v>
      </c>
      <c r="Z6731" s="9">
        <v>9.5027592000000004E-3</v>
      </c>
    </row>
    <row r="6732" spans="1:26" x14ac:dyDescent="0.3">
      <c r="A6732">
        <v>2</v>
      </c>
      <c r="B6732">
        <v>0</v>
      </c>
      <c r="C6732">
        <v>0</v>
      </c>
      <c r="D6732">
        <v>1</v>
      </c>
      <c r="E6732">
        <v>0</v>
      </c>
      <c r="F6732">
        <v>0</v>
      </c>
      <c r="G6732">
        <v>0</v>
      </c>
      <c r="H6732" s="9">
        <v>4229.5076949099303</v>
      </c>
      <c r="I6732" s="9">
        <v>-1.8381258</v>
      </c>
      <c r="J6732" s="9">
        <v>-1.8381816</v>
      </c>
      <c r="K6732" s="9">
        <v>-5.0263586</v>
      </c>
      <c r="L6732" s="9">
        <v>-5.6257146714916404</v>
      </c>
      <c r="M6732" s="9">
        <v>-20.252573000000002</v>
      </c>
      <c r="N6732" s="9">
        <v>-20.252573000000002</v>
      </c>
      <c r="O6732" s="9">
        <v>-5.6257146714916404</v>
      </c>
      <c r="P6732">
        <v>0</v>
      </c>
      <c r="Q6732" s="9">
        <v>53.549995000000003</v>
      </c>
      <c r="R6732" s="9">
        <v>267836096.98862699</v>
      </c>
      <c r="S6732" s="9">
        <v>2119287085.1584401</v>
      </c>
      <c r="T6732" s="9">
        <v>-1.1672095083925501E-3</v>
      </c>
      <c r="U6732" s="9">
        <v>5.6257146714916404</v>
      </c>
      <c r="V6732" s="9">
        <v>0</v>
      </c>
      <c r="W6732" s="9">
        <v>5.6257146714916404</v>
      </c>
      <c r="X6732" t="s">
        <v>86</v>
      </c>
      <c r="Y6732" s="9">
        <v>0</v>
      </c>
      <c r="Z6732" s="9">
        <v>9.2393597999999993E-3</v>
      </c>
    </row>
    <row r="6733" spans="1:26" x14ac:dyDescent="0.3">
      <c r="A6733">
        <v>2</v>
      </c>
      <c r="B6733">
        <v>0</v>
      </c>
      <c r="C6733">
        <v>0</v>
      </c>
      <c r="D6733">
        <v>1</v>
      </c>
      <c r="E6733">
        <v>0</v>
      </c>
      <c r="F6733">
        <v>0</v>
      </c>
      <c r="G6733">
        <v>0</v>
      </c>
      <c r="H6733" s="9">
        <v>4230.5076948978203</v>
      </c>
      <c r="I6733" s="9">
        <v>-1.8379042000000001</v>
      </c>
      <c r="J6733" s="9">
        <v>-1.8378798999999999</v>
      </c>
      <c r="K6733" s="9">
        <v>-4.6411733999999996</v>
      </c>
      <c r="L6733" s="9">
        <v>-5.6269026107083899</v>
      </c>
      <c r="M6733" s="9">
        <v>-20.256848999999999</v>
      </c>
      <c r="N6733" s="9">
        <v>-20.256848999999999</v>
      </c>
      <c r="O6733" s="9">
        <v>-5.6269026107083899</v>
      </c>
      <c r="P6733">
        <v>0</v>
      </c>
      <c r="Q6733" s="9">
        <v>53.549995000000003</v>
      </c>
      <c r="R6733" s="9">
        <v>267836096.98862699</v>
      </c>
      <c r="S6733" s="9">
        <v>2188590687.4896698</v>
      </c>
      <c r="T6733" s="9">
        <v>-1.1879392167459799E-3</v>
      </c>
      <c r="U6733" s="9">
        <v>5.6269026107083899</v>
      </c>
      <c r="V6733" s="9">
        <v>0</v>
      </c>
      <c r="W6733" s="9">
        <v>5.6269026107083899</v>
      </c>
      <c r="X6733" t="s">
        <v>86</v>
      </c>
      <c r="Y6733" s="9">
        <v>0</v>
      </c>
      <c r="Z6733" s="9">
        <v>8.5299191999999996E-3</v>
      </c>
    </row>
    <row r="6734" spans="1:26" x14ac:dyDescent="0.3">
      <c r="A6734">
        <v>2</v>
      </c>
      <c r="B6734">
        <v>0</v>
      </c>
      <c r="C6734">
        <v>0</v>
      </c>
      <c r="D6734">
        <v>1</v>
      </c>
      <c r="E6734">
        <v>0</v>
      </c>
      <c r="F6734">
        <v>0</v>
      </c>
      <c r="G6734">
        <v>0</v>
      </c>
      <c r="H6734" s="9">
        <v>4231.5076948857104</v>
      </c>
      <c r="I6734" s="9">
        <v>-1.8380936000000001</v>
      </c>
      <c r="J6734" s="9">
        <v>-1.8376547000000001</v>
      </c>
      <c r="K6734" s="9">
        <v>-4.8349675999999997</v>
      </c>
      <c r="L6734" s="9">
        <v>-5.6281116074619799</v>
      </c>
      <c r="M6734" s="9">
        <v>-20.261202000000001</v>
      </c>
      <c r="N6734" s="9">
        <v>-20.261202000000001</v>
      </c>
      <c r="O6734" s="9">
        <v>-5.6281116074619799</v>
      </c>
      <c r="P6734">
        <v>0</v>
      </c>
      <c r="Q6734" s="9">
        <v>53.549995000000003</v>
      </c>
      <c r="R6734" s="9">
        <v>267836096.98862699</v>
      </c>
      <c r="S6734" s="9">
        <v>2243450318.2487402</v>
      </c>
      <c r="T6734" s="9">
        <v>-1.2089967535873201E-3</v>
      </c>
      <c r="U6734" s="9">
        <v>5.6281116074619799</v>
      </c>
      <c r="V6734" s="9">
        <v>0</v>
      </c>
      <c r="W6734" s="9">
        <v>5.6281116074619799</v>
      </c>
      <c r="X6734" t="s">
        <v>86</v>
      </c>
      <c r="Y6734" s="9">
        <v>0</v>
      </c>
      <c r="Z6734" s="9">
        <v>8.8850008000000008E-3</v>
      </c>
    </row>
    <row r="6735" spans="1:26" x14ac:dyDescent="0.3">
      <c r="A6735">
        <v>2</v>
      </c>
      <c r="B6735">
        <v>0</v>
      </c>
      <c r="C6735">
        <v>0</v>
      </c>
      <c r="D6735">
        <v>1</v>
      </c>
      <c r="E6735">
        <v>0</v>
      </c>
      <c r="F6735">
        <v>0</v>
      </c>
      <c r="G6735">
        <v>0</v>
      </c>
      <c r="H6735" s="9">
        <v>4232.5076948736096</v>
      </c>
      <c r="I6735" s="9">
        <v>-1.837888</v>
      </c>
      <c r="J6735" s="9">
        <v>-1.8374189999999999</v>
      </c>
      <c r="K6735" s="9">
        <v>-4.5894722999999997</v>
      </c>
      <c r="L6735" s="9">
        <v>-5.6293838521241</v>
      </c>
      <c r="M6735" s="9">
        <v>-20.265781</v>
      </c>
      <c r="N6735" s="9">
        <v>-20.265781</v>
      </c>
      <c r="O6735" s="9">
        <v>-5.6293838521241</v>
      </c>
      <c r="P6735">
        <v>0</v>
      </c>
      <c r="Q6735" s="9">
        <v>53.549995000000003</v>
      </c>
      <c r="R6735" s="9">
        <v>267836096.98862699</v>
      </c>
      <c r="S6735" s="9">
        <v>2303866013.0114002</v>
      </c>
      <c r="T6735" s="9">
        <v>-1.27224466212538E-3</v>
      </c>
      <c r="U6735" s="9">
        <v>5.6293838521241</v>
      </c>
      <c r="V6735" s="9">
        <v>0</v>
      </c>
      <c r="W6735" s="9">
        <v>5.6293838521241</v>
      </c>
      <c r="X6735" t="s">
        <v>86</v>
      </c>
      <c r="Y6735" s="9">
        <v>0</v>
      </c>
      <c r="Z6735" s="9">
        <v>8.4327841000000001E-3</v>
      </c>
    </row>
    <row r="6736" spans="1:26" x14ac:dyDescent="0.3">
      <c r="A6736">
        <v>2</v>
      </c>
      <c r="B6736">
        <v>0</v>
      </c>
      <c r="C6736">
        <v>0</v>
      </c>
      <c r="D6736">
        <v>1</v>
      </c>
      <c r="E6736">
        <v>0</v>
      </c>
      <c r="F6736">
        <v>0</v>
      </c>
      <c r="G6736">
        <v>0</v>
      </c>
      <c r="H6736" s="9">
        <v>4233.5076948614997</v>
      </c>
      <c r="I6736" s="9">
        <v>-1.8380748</v>
      </c>
      <c r="J6736" s="9">
        <v>-1.8382362000000001</v>
      </c>
      <c r="K6736" s="9">
        <v>-4.2683891999999997</v>
      </c>
      <c r="L6736" s="9">
        <v>-5.6306301127053899</v>
      </c>
      <c r="M6736" s="9">
        <v>-20.270267</v>
      </c>
      <c r="N6736" s="9">
        <v>-20.270267</v>
      </c>
      <c r="O6736" s="9">
        <v>-5.6306301127053899</v>
      </c>
      <c r="P6736">
        <v>0</v>
      </c>
      <c r="Q6736" s="9">
        <v>53.549995000000003</v>
      </c>
      <c r="R6736" s="9">
        <v>267836096.98862699</v>
      </c>
      <c r="S6736" s="9">
        <v>2109124520.50352</v>
      </c>
      <c r="T6736" s="9">
        <v>-1.24626058128196E-3</v>
      </c>
      <c r="U6736" s="9">
        <v>5.6306301127053899</v>
      </c>
      <c r="V6736" s="9">
        <v>0</v>
      </c>
      <c r="W6736" s="9">
        <v>5.6306301127053899</v>
      </c>
      <c r="X6736" t="s">
        <v>86</v>
      </c>
      <c r="Y6736" s="9">
        <v>0</v>
      </c>
      <c r="Z6736" s="9">
        <v>7.8463079000000002E-3</v>
      </c>
    </row>
    <row r="6737" spans="1:26" x14ac:dyDescent="0.3">
      <c r="A6737">
        <v>2</v>
      </c>
      <c r="B6737">
        <v>0</v>
      </c>
      <c r="C6737">
        <v>0</v>
      </c>
      <c r="D6737">
        <v>1</v>
      </c>
      <c r="E6737">
        <v>0</v>
      </c>
      <c r="F6737">
        <v>0</v>
      </c>
      <c r="G6737">
        <v>0</v>
      </c>
      <c r="H6737" s="9">
        <v>4234.5076948493897</v>
      </c>
      <c r="I6737" s="9">
        <v>-1.8378919</v>
      </c>
      <c r="J6737" s="9">
        <v>-1.8364536</v>
      </c>
      <c r="K6737" s="9">
        <v>-3.9386820999999999</v>
      </c>
      <c r="L6737" s="9">
        <v>-5.6318380958602603</v>
      </c>
      <c r="M6737" s="9">
        <v>-20.274616000000002</v>
      </c>
      <c r="N6737" s="9">
        <v>-20.274616000000002</v>
      </c>
      <c r="O6737" s="9">
        <v>-5.6318380958602603</v>
      </c>
      <c r="P6737">
        <v>0</v>
      </c>
      <c r="Q6737" s="9">
        <v>53.549995000000003</v>
      </c>
      <c r="R6737" s="9">
        <v>267836096.98862699</v>
      </c>
      <c r="S6737" s="9">
        <v>2587916453.0186801</v>
      </c>
      <c r="T6737" s="9">
        <v>-1.20798315487924E-3</v>
      </c>
      <c r="U6737" s="9">
        <v>5.6318380958602603</v>
      </c>
      <c r="V6737" s="9">
        <v>0</v>
      </c>
      <c r="W6737" s="9">
        <v>5.6318380958602603</v>
      </c>
      <c r="X6737" t="s">
        <v>86</v>
      </c>
      <c r="Y6737" s="9">
        <v>0</v>
      </c>
      <c r="Z6737" s="9">
        <v>7.2332066E-3</v>
      </c>
    </row>
    <row r="6738" spans="1:26" x14ac:dyDescent="0.3">
      <c r="A6738">
        <v>2</v>
      </c>
      <c r="B6738">
        <v>0</v>
      </c>
      <c r="C6738">
        <v>0</v>
      </c>
      <c r="D6738">
        <v>1</v>
      </c>
      <c r="E6738">
        <v>0</v>
      </c>
      <c r="F6738">
        <v>0</v>
      </c>
      <c r="G6738">
        <v>0</v>
      </c>
      <c r="H6738" s="9">
        <v>4235.5076948372798</v>
      </c>
      <c r="I6738" s="9">
        <v>-1.8381155</v>
      </c>
      <c r="J6738" s="9">
        <v>-1.8383807999999999</v>
      </c>
      <c r="K6738" s="9">
        <v>-3.7174532</v>
      </c>
      <c r="L6738" s="9">
        <v>-5.63302122884149</v>
      </c>
      <c r="M6738" s="9">
        <v>-20.278877000000001</v>
      </c>
      <c r="N6738" s="9">
        <v>-20.278877000000001</v>
      </c>
      <c r="O6738" s="9">
        <v>-5.63302122884149</v>
      </c>
      <c r="P6738">
        <v>0</v>
      </c>
      <c r="Q6738" s="9">
        <v>53.549995000000003</v>
      </c>
      <c r="R6738" s="9">
        <v>267836096.98862699</v>
      </c>
      <c r="S6738" s="9">
        <v>2078848709.7218699</v>
      </c>
      <c r="T6738" s="9">
        <v>-1.1831329812208499E-3</v>
      </c>
      <c r="U6738" s="9">
        <v>5.63302122884149</v>
      </c>
      <c r="V6738" s="9">
        <v>0</v>
      </c>
      <c r="W6738" s="9">
        <v>5.63302122884149</v>
      </c>
      <c r="X6738" t="s">
        <v>86</v>
      </c>
      <c r="Y6738" s="9">
        <v>0</v>
      </c>
      <c r="Z6738" s="9">
        <v>6.8340948999999996E-3</v>
      </c>
    </row>
    <row r="6739" spans="1:26" x14ac:dyDescent="0.3">
      <c r="A6739">
        <v>2</v>
      </c>
      <c r="B6739">
        <v>0</v>
      </c>
      <c r="C6739">
        <v>0</v>
      </c>
      <c r="D6739">
        <v>1</v>
      </c>
      <c r="E6739">
        <v>0</v>
      </c>
      <c r="F6739">
        <v>0</v>
      </c>
      <c r="G6739">
        <v>0</v>
      </c>
      <c r="H6739" s="9">
        <v>4236.5076948251799</v>
      </c>
      <c r="I6739" s="9">
        <v>-1.8379523</v>
      </c>
      <c r="J6739" s="9">
        <v>-1.8384775</v>
      </c>
      <c r="K6739" s="9">
        <v>-3.5733758999999998</v>
      </c>
      <c r="L6739" s="9">
        <v>-5.6342073984178702</v>
      </c>
      <c r="M6739" s="9">
        <v>-20.283145999999999</v>
      </c>
      <c r="N6739" s="9">
        <v>-20.283145999999999</v>
      </c>
      <c r="O6739" s="9">
        <v>-5.6342073984178702</v>
      </c>
      <c r="P6739">
        <v>0</v>
      </c>
      <c r="Q6739" s="9">
        <v>53.549995000000003</v>
      </c>
      <c r="R6739" s="9">
        <v>267836096.98862699</v>
      </c>
      <c r="S6739" s="9">
        <v>2058950422.2697101</v>
      </c>
      <c r="T6739" s="9">
        <v>-1.1861695763801801E-3</v>
      </c>
      <c r="U6739" s="9">
        <v>5.6342073984178702</v>
      </c>
      <c r="V6739" s="9">
        <v>0</v>
      </c>
      <c r="W6739" s="9">
        <v>5.6342073984178702</v>
      </c>
      <c r="X6739" t="s">
        <v>86</v>
      </c>
      <c r="Y6739" s="9">
        <v>0</v>
      </c>
      <c r="Z6739" s="9">
        <v>6.5695713000000003E-3</v>
      </c>
    </row>
    <row r="6740" spans="1:26" x14ac:dyDescent="0.3">
      <c r="A6740">
        <v>2</v>
      </c>
      <c r="B6740">
        <v>0</v>
      </c>
      <c r="C6740">
        <v>0</v>
      </c>
      <c r="D6740">
        <v>1</v>
      </c>
      <c r="E6740">
        <v>0</v>
      </c>
      <c r="F6740">
        <v>0</v>
      </c>
      <c r="G6740">
        <v>0</v>
      </c>
      <c r="H6740" s="9">
        <v>4237.50769481307</v>
      </c>
      <c r="I6740" s="9">
        <v>-1.838098</v>
      </c>
      <c r="J6740" s="9">
        <v>-1.8375826</v>
      </c>
      <c r="K6740" s="9">
        <v>-3.3249040000000001</v>
      </c>
      <c r="L6740" s="9">
        <v>-5.6353896394892198</v>
      </c>
      <c r="M6740" s="9">
        <v>-20.287403000000001</v>
      </c>
      <c r="N6740" s="9">
        <v>-20.287403000000001</v>
      </c>
      <c r="O6740" s="9">
        <v>-5.6353896394892198</v>
      </c>
      <c r="P6740">
        <v>0</v>
      </c>
      <c r="Q6740" s="9">
        <v>53.549995000000003</v>
      </c>
      <c r="R6740" s="9">
        <v>267836096.98862699</v>
      </c>
      <c r="S6740" s="9">
        <v>2264360630.3662801</v>
      </c>
      <c r="T6740" s="9">
        <v>-1.18224107135667E-3</v>
      </c>
      <c r="U6740" s="9">
        <v>5.6353896394892198</v>
      </c>
      <c r="V6740" s="9">
        <v>0</v>
      </c>
      <c r="W6740" s="9">
        <v>5.6353896394892198</v>
      </c>
      <c r="X6740" t="s">
        <v>86</v>
      </c>
      <c r="Y6740" s="9">
        <v>0</v>
      </c>
      <c r="Z6740" s="9">
        <v>6.1097857999999998E-3</v>
      </c>
    </row>
    <row r="6741" spans="1:26" x14ac:dyDescent="0.3">
      <c r="A6741">
        <v>2</v>
      </c>
      <c r="B6741">
        <v>0</v>
      </c>
      <c r="C6741">
        <v>0</v>
      </c>
      <c r="D6741">
        <v>1</v>
      </c>
      <c r="E6741">
        <v>0</v>
      </c>
      <c r="F6741">
        <v>0</v>
      </c>
      <c r="G6741">
        <v>0</v>
      </c>
      <c r="H6741" s="9">
        <v>4238.5076948009601</v>
      </c>
      <c r="I6741" s="9">
        <v>-1.8379128</v>
      </c>
      <c r="J6741" s="9">
        <v>-1.8389606000000001</v>
      </c>
      <c r="K6741" s="9">
        <v>-3.1849856000000001</v>
      </c>
      <c r="L6741" s="9">
        <v>-5.6365504333116396</v>
      </c>
      <c r="M6741" s="9">
        <v>-20.291581999999998</v>
      </c>
      <c r="N6741" s="9">
        <v>-20.291581999999998</v>
      </c>
      <c r="O6741" s="9">
        <v>-5.6365504333116396</v>
      </c>
      <c r="P6741">
        <v>0</v>
      </c>
      <c r="Q6741" s="9">
        <v>53.549995000000003</v>
      </c>
      <c r="R6741" s="9">
        <v>267836096.98862699</v>
      </c>
      <c r="S6741" s="9">
        <v>1963824259.34972</v>
      </c>
      <c r="T6741" s="9">
        <v>-1.1607938224207301E-3</v>
      </c>
      <c r="U6741" s="9">
        <v>5.6365504333116396</v>
      </c>
      <c r="V6741" s="9">
        <v>0</v>
      </c>
      <c r="W6741" s="9">
        <v>5.6365504333116396</v>
      </c>
      <c r="X6741" t="s">
        <v>86</v>
      </c>
      <c r="Y6741" s="9">
        <v>0</v>
      </c>
      <c r="Z6741" s="9">
        <v>5.8570634999999998E-3</v>
      </c>
    </row>
    <row r="6742" spans="1:26" x14ac:dyDescent="0.3">
      <c r="A6742">
        <v>2</v>
      </c>
      <c r="B6742">
        <v>0</v>
      </c>
      <c r="C6742">
        <v>0</v>
      </c>
      <c r="D6742">
        <v>1</v>
      </c>
      <c r="E6742">
        <v>0</v>
      </c>
      <c r="F6742">
        <v>0</v>
      </c>
      <c r="G6742">
        <v>0</v>
      </c>
      <c r="H6742" s="9">
        <v>4239.5076947888501</v>
      </c>
      <c r="I6742" s="9">
        <v>-1.8379182000000001</v>
      </c>
      <c r="J6742" s="9">
        <v>-1.8386929999999999</v>
      </c>
      <c r="K6742" s="9">
        <v>-3.3550091000000002</v>
      </c>
      <c r="L6742" s="9">
        <v>-5.63782749315871</v>
      </c>
      <c r="M6742" s="9">
        <v>-20.296178999999999</v>
      </c>
      <c r="N6742" s="9">
        <v>-20.296178999999999</v>
      </c>
      <c r="O6742" s="9">
        <v>-5.63782749315871</v>
      </c>
      <c r="P6742">
        <v>0</v>
      </c>
      <c r="Q6742" s="9">
        <v>53.549995000000003</v>
      </c>
      <c r="R6742" s="9">
        <v>267836096.98862699</v>
      </c>
      <c r="S6742" s="9">
        <v>2016309051.86127</v>
      </c>
      <c r="T6742" s="9">
        <v>-1.2770598470632701E-3</v>
      </c>
      <c r="U6742" s="9">
        <v>5.63782749315871</v>
      </c>
      <c r="V6742" s="9">
        <v>0</v>
      </c>
      <c r="W6742" s="9">
        <v>5.63782749315871</v>
      </c>
      <c r="X6742" t="s">
        <v>86</v>
      </c>
      <c r="Y6742" s="9">
        <v>0</v>
      </c>
      <c r="Z6742" s="9">
        <v>6.1688315999999998E-3</v>
      </c>
    </row>
    <row r="6743" spans="1:26" x14ac:dyDescent="0.3">
      <c r="A6743">
        <v>2</v>
      </c>
      <c r="B6743">
        <v>0</v>
      </c>
      <c r="C6743">
        <v>0</v>
      </c>
      <c r="D6743">
        <v>1</v>
      </c>
      <c r="E6743">
        <v>0</v>
      </c>
      <c r="F6743">
        <v>0</v>
      </c>
      <c r="G6743">
        <v>0</v>
      </c>
      <c r="H6743" s="9">
        <v>4240.5076947767502</v>
      </c>
      <c r="I6743" s="9">
        <v>-1.8380274000000001</v>
      </c>
      <c r="J6743" s="9">
        <v>-1.8384532</v>
      </c>
      <c r="K6743" s="9">
        <v>-3.1394652999999999</v>
      </c>
      <c r="L6743" s="9">
        <v>-5.6390939251835697</v>
      </c>
      <c r="M6743" s="9">
        <v>-20.300737000000002</v>
      </c>
      <c r="N6743" s="9">
        <v>-20.300737000000002</v>
      </c>
      <c r="O6743" s="9">
        <v>-5.6390939251835697</v>
      </c>
      <c r="P6743">
        <v>0</v>
      </c>
      <c r="Q6743" s="9">
        <v>53.549995000000003</v>
      </c>
      <c r="R6743" s="9">
        <v>267836096.98862699</v>
      </c>
      <c r="S6743" s="9">
        <v>2065811720.7225399</v>
      </c>
      <c r="T6743" s="9">
        <v>-1.2664320248632001E-3</v>
      </c>
      <c r="U6743" s="9">
        <v>5.6390939251835697</v>
      </c>
      <c r="V6743" s="9">
        <v>0</v>
      </c>
      <c r="W6743" s="9">
        <v>5.6390939251835697</v>
      </c>
      <c r="X6743" t="s">
        <v>86</v>
      </c>
      <c r="Y6743" s="9">
        <v>0</v>
      </c>
      <c r="Z6743" s="9">
        <v>5.7717599000000003E-3</v>
      </c>
    </row>
    <row r="6744" spans="1:26" x14ac:dyDescent="0.3">
      <c r="A6744">
        <v>2</v>
      </c>
      <c r="B6744">
        <v>0</v>
      </c>
      <c r="C6744">
        <v>0</v>
      </c>
      <c r="D6744">
        <v>1</v>
      </c>
      <c r="E6744">
        <v>0</v>
      </c>
      <c r="F6744">
        <v>0</v>
      </c>
      <c r="G6744">
        <v>0</v>
      </c>
      <c r="H6744" s="9">
        <v>4241.5076947646403</v>
      </c>
      <c r="I6744" s="9">
        <v>-1.8381242</v>
      </c>
      <c r="J6744" s="9">
        <v>-1.838497</v>
      </c>
      <c r="K6744" s="9">
        <v>-2.8786309000000001</v>
      </c>
      <c r="L6744" s="9">
        <v>-5.6403289086479997</v>
      </c>
      <c r="M6744" s="9">
        <v>-20.305183</v>
      </c>
      <c r="N6744" s="9">
        <v>-20.305183</v>
      </c>
      <c r="O6744" s="9">
        <v>-5.6403289086479997</v>
      </c>
      <c r="P6744">
        <v>0</v>
      </c>
      <c r="Q6744" s="9">
        <v>53.549995000000003</v>
      </c>
      <c r="R6744" s="9">
        <v>267836096.98862699</v>
      </c>
      <c r="S6744" s="9">
        <v>2057111443.1817901</v>
      </c>
      <c r="T6744" s="9">
        <v>-1.2349834644265201E-3</v>
      </c>
      <c r="U6744" s="9">
        <v>5.6403289086479997</v>
      </c>
      <c r="V6744" s="9">
        <v>0</v>
      </c>
      <c r="W6744" s="9">
        <v>5.6403289086479997</v>
      </c>
      <c r="X6744" t="s">
        <v>86</v>
      </c>
      <c r="Y6744" s="9">
        <v>0</v>
      </c>
      <c r="Z6744" s="9">
        <v>5.2923542000000001E-3</v>
      </c>
    </row>
    <row r="6745" spans="1:26" x14ac:dyDescent="0.3">
      <c r="A6745">
        <v>2</v>
      </c>
      <c r="B6745">
        <v>0</v>
      </c>
      <c r="C6745">
        <v>0</v>
      </c>
      <c r="D6745">
        <v>1</v>
      </c>
      <c r="E6745">
        <v>0</v>
      </c>
      <c r="F6745">
        <v>0</v>
      </c>
      <c r="G6745">
        <v>0</v>
      </c>
      <c r="H6745" s="9">
        <v>4242.5076947525304</v>
      </c>
      <c r="I6745" s="9">
        <v>-1.8380145000000001</v>
      </c>
      <c r="J6745" s="9">
        <v>-1.8365259</v>
      </c>
      <c r="K6745" s="9">
        <v>-2.6857137999999998</v>
      </c>
      <c r="L6745" s="9">
        <v>-5.6415359034832298</v>
      </c>
      <c r="M6745" s="9">
        <v>-20.309528</v>
      </c>
      <c r="N6745" s="9">
        <v>-20.309528</v>
      </c>
      <c r="O6745" s="9">
        <v>-5.6415359034832298</v>
      </c>
      <c r="P6745">
        <v>0</v>
      </c>
      <c r="Q6745" s="9">
        <v>53.549995000000003</v>
      </c>
      <c r="R6745" s="9">
        <v>267836096.98862699</v>
      </c>
      <c r="S6745" s="9">
        <v>2568714846.82862</v>
      </c>
      <c r="T6745" s="9">
        <v>-1.2069948352308999E-3</v>
      </c>
      <c r="U6745" s="9">
        <v>5.6415359034832298</v>
      </c>
      <c r="V6745" s="9">
        <v>0</v>
      </c>
      <c r="W6745" s="9">
        <v>5.6415359034832298</v>
      </c>
      <c r="X6745" t="s">
        <v>86</v>
      </c>
      <c r="Y6745" s="9">
        <v>0</v>
      </c>
      <c r="Z6745" s="9">
        <v>4.9323830999999999E-3</v>
      </c>
    </row>
    <row r="6746" spans="1:26" x14ac:dyDescent="0.3">
      <c r="A6746">
        <v>2</v>
      </c>
      <c r="B6746">
        <v>0</v>
      </c>
      <c r="C6746">
        <v>0</v>
      </c>
      <c r="D6746">
        <v>1</v>
      </c>
      <c r="E6746">
        <v>0</v>
      </c>
      <c r="F6746">
        <v>0</v>
      </c>
      <c r="G6746">
        <v>0</v>
      </c>
      <c r="H6746" s="9">
        <v>4243.5076947404305</v>
      </c>
      <c r="I6746" s="9">
        <v>-1.8378597000000001</v>
      </c>
      <c r="J6746" s="9">
        <v>-1.8360577</v>
      </c>
      <c r="K6746" s="9">
        <v>-2.4786028999999998</v>
      </c>
      <c r="L6746" s="9">
        <v>-5.6427276044531904</v>
      </c>
      <c r="M6746" s="9">
        <v>-20.31382</v>
      </c>
      <c r="N6746" s="9">
        <v>-20.31382</v>
      </c>
      <c r="O6746" s="9">
        <v>-5.6427276044531904</v>
      </c>
      <c r="P6746">
        <v>0</v>
      </c>
      <c r="Q6746" s="9">
        <v>53.549995000000003</v>
      </c>
      <c r="R6746" s="9">
        <v>267836096.98862699</v>
      </c>
      <c r="S6746" s="9">
        <v>2730395539.2009602</v>
      </c>
      <c r="T6746" s="9">
        <v>-1.19170096996157E-3</v>
      </c>
      <c r="U6746" s="9">
        <v>5.6427276044531904</v>
      </c>
      <c r="V6746" s="9">
        <v>0</v>
      </c>
      <c r="W6746" s="9">
        <v>5.6427276044531904</v>
      </c>
      <c r="X6746" t="s">
        <v>86</v>
      </c>
      <c r="Y6746" s="9">
        <v>0</v>
      </c>
      <c r="Z6746" s="9">
        <v>4.5508579E-3</v>
      </c>
    </row>
    <row r="6747" spans="1:26" x14ac:dyDescent="0.3">
      <c r="A6747">
        <v>2</v>
      </c>
      <c r="B6747">
        <v>0</v>
      </c>
      <c r="C6747">
        <v>0</v>
      </c>
      <c r="D6747">
        <v>1</v>
      </c>
      <c r="E6747">
        <v>0</v>
      </c>
      <c r="F6747">
        <v>0</v>
      </c>
      <c r="G6747">
        <v>0</v>
      </c>
      <c r="H6747" s="9">
        <v>4244.5076947283196</v>
      </c>
      <c r="I6747" s="9">
        <v>-1.8380038999999999</v>
      </c>
      <c r="J6747" s="9">
        <v>-1.8375469</v>
      </c>
      <c r="K6747" s="9">
        <v>-2.0606030999999998</v>
      </c>
      <c r="L6747" s="9">
        <v>-5.6439039869848804</v>
      </c>
      <c r="M6747" s="9">
        <v>-20.318054</v>
      </c>
      <c r="N6747" s="9">
        <v>-20.318054</v>
      </c>
      <c r="O6747" s="9">
        <v>-5.6439039869848804</v>
      </c>
      <c r="P6747">
        <v>0</v>
      </c>
      <c r="Q6747" s="9">
        <v>53.549995000000003</v>
      </c>
      <c r="R6747" s="9">
        <v>267836096.98862699</v>
      </c>
      <c r="S6747" s="9">
        <v>2276795982.3688998</v>
      </c>
      <c r="T6747" s="9">
        <v>-1.17638253169527E-3</v>
      </c>
      <c r="U6747" s="9">
        <v>5.6439039869848804</v>
      </c>
      <c r="V6747" s="9">
        <v>0</v>
      </c>
      <c r="W6747" s="9">
        <v>5.6439039869848804</v>
      </c>
      <c r="X6747" t="s">
        <v>86</v>
      </c>
      <c r="Y6747" s="9">
        <v>0</v>
      </c>
      <c r="Z6747" s="9">
        <v>3.7864549000000002E-3</v>
      </c>
    </row>
    <row r="6748" spans="1:26" x14ac:dyDescent="0.3">
      <c r="A6748">
        <v>2</v>
      </c>
      <c r="B6748">
        <v>0</v>
      </c>
      <c r="C6748">
        <v>0</v>
      </c>
      <c r="D6748">
        <v>1</v>
      </c>
      <c r="E6748">
        <v>0</v>
      </c>
      <c r="F6748">
        <v>0</v>
      </c>
      <c r="G6748">
        <v>0</v>
      </c>
      <c r="H6748" s="9">
        <v>4244.8350947243598</v>
      </c>
      <c r="I6748" s="9">
        <v>-1.8378631000000001</v>
      </c>
      <c r="J6748" s="9">
        <v>-1.8369559</v>
      </c>
      <c r="K6748" s="9">
        <v>-7.0998343999999998</v>
      </c>
      <c r="L6748" s="9">
        <v>-5.6442558844978201</v>
      </c>
      <c r="M6748" s="9">
        <v>-20.319320999999999</v>
      </c>
      <c r="N6748" s="9">
        <v>-20.319320999999999</v>
      </c>
      <c r="O6748" s="9">
        <v>-5.6442558844978201</v>
      </c>
      <c r="P6748">
        <v>0</v>
      </c>
      <c r="Q6748" s="9">
        <v>53.549995000000003</v>
      </c>
      <c r="R6748" s="9">
        <v>267836096.98862699</v>
      </c>
      <c r="S6748" s="9">
        <v>2437832716.72893</v>
      </c>
      <c r="T6748" s="9">
        <v>-3.5189751293973598E-4</v>
      </c>
      <c r="U6748" s="9">
        <v>5.6442558844978201</v>
      </c>
      <c r="V6748" s="9">
        <v>0</v>
      </c>
      <c r="W6748" s="9">
        <v>5.6442558844978201</v>
      </c>
      <c r="X6748" t="s">
        <v>86</v>
      </c>
      <c r="Y6748" s="9">
        <v>0</v>
      </c>
      <c r="Z6748" s="9">
        <v>1.3042082999999999E-2</v>
      </c>
    </row>
    <row r="6749" spans="1:26" x14ac:dyDescent="0.3">
      <c r="A6749">
        <v>2</v>
      </c>
      <c r="B6749">
        <v>0</v>
      </c>
      <c r="C6749">
        <v>0</v>
      </c>
      <c r="D6749">
        <v>1</v>
      </c>
      <c r="E6749">
        <v>0</v>
      </c>
      <c r="F6749">
        <v>0</v>
      </c>
      <c r="G6749">
        <v>0</v>
      </c>
      <c r="H6749" s="9">
        <v>4245.0044947222996</v>
      </c>
      <c r="I6749" s="9">
        <v>-1.8378905000000001</v>
      </c>
      <c r="J6749" s="9">
        <v>-1.838851</v>
      </c>
      <c r="K6749" s="9">
        <v>-2.0750641999999999</v>
      </c>
      <c r="L6749" s="9">
        <v>-5.6444913156307104</v>
      </c>
      <c r="M6749" s="9">
        <v>-20.320169</v>
      </c>
      <c r="N6749" s="9">
        <v>-20.320169</v>
      </c>
      <c r="O6749" s="9">
        <v>-5.6444913156307104</v>
      </c>
      <c r="P6749">
        <v>0</v>
      </c>
      <c r="Q6749" s="9">
        <v>53.549995000000003</v>
      </c>
      <c r="R6749" s="9">
        <v>267836096.98862699</v>
      </c>
      <c r="S6749" s="9">
        <v>1987604193.75459</v>
      </c>
      <c r="T6749" s="9">
        <v>-2.35431132885821E-4</v>
      </c>
      <c r="U6749" s="9">
        <v>5.6444913156307104</v>
      </c>
      <c r="V6749" s="9">
        <v>0</v>
      </c>
      <c r="W6749" s="9">
        <v>5.6444913156307104</v>
      </c>
      <c r="X6749" t="s">
        <v>86</v>
      </c>
      <c r="Y6749" s="9">
        <v>0</v>
      </c>
      <c r="Z6749" s="9">
        <v>3.8157337999999998E-3</v>
      </c>
    </row>
    <row r="6750" spans="1:26" x14ac:dyDescent="0.3">
      <c r="A6750">
        <v>2</v>
      </c>
      <c r="B6750">
        <v>0</v>
      </c>
      <c r="C6750">
        <v>0</v>
      </c>
      <c r="D6750">
        <v>1</v>
      </c>
      <c r="E6750">
        <v>0</v>
      </c>
      <c r="F6750">
        <v>0</v>
      </c>
      <c r="G6750">
        <v>0</v>
      </c>
      <c r="H6750" s="9">
        <v>4245.0958947211902</v>
      </c>
      <c r="I6750" s="9">
        <v>-1.8380141000000001</v>
      </c>
      <c r="J6750" s="9">
        <v>-1.8379207</v>
      </c>
      <c r="K6750" s="9">
        <v>-7.0906390999999998</v>
      </c>
      <c r="L6750" s="9">
        <v>-5.64459856261875</v>
      </c>
      <c r="M6750" s="9">
        <v>-20.320554999999999</v>
      </c>
      <c r="N6750" s="9">
        <v>-20.320554999999999</v>
      </c>
      <c r="O6750" s="9">
        <v>-5.64459856261875</v>
      </c>
      <c r="P6750">
        <v>0</v>
      </c>
      <c r="Q6750" s="9">
        <v>53.549995000000003</v>
      </c>
      <c r="R6750" s="9">
        <v>267836096.98862699</v>
      </c>
      <c r="S6750" s="9">
        <v>2185854853.48664</v>
      </c>
      <c r="T6750" s="9">
        <v>-1.07246988044984E-4</v>
      </c>
      <c r="U6750" s="9">
        <v>5.64459856261875</v>
      </c>
      <c r="V6750" s="9">
        <v>0</v>
      </c>
      <c r="W6750" s="9">
        <v>5.64459856261875</v>
      </c>
      <c r="X6750" t="s">
        <v>86</v>
      </c>
      <c r="Y6750" s="9">
        <v>0</v>
      </c>
      <c r="Z6750" s="9">
        <v>1.3032032000000001E-2</v>
      </c>
    </row>
    <row r="6751" spans="1:26" x14ac:dyDescent="0.3">
      <c r="A6751">
        <v>2</v>
      </c>
      <c r="B6751">
        <v>0</v>
      </c>
      <c r="C6751">
        <v>0</v>
      </c>
      <c r="D6751">
        <v>1</v>
      </c>
      <c r="E6751">
        <v>0</v>
      </c>
      <c r="F6751">
        <v>0</v>
      </c>
      <c r="G6751">
        <v>0</v>
      </c>
      <c r="H6751" s="9">
        <v>4245.3446947181801</v>
      </c>
      <c r="I6751" s="9">
        <v>-1.8379007999999999</v>
      </c>
      <c r="J6751" s="9">
        <v>-1.8378631000000001</v>
      </c>
      <c r="K6751" s="9">
        <v>-2.0732327000000002</v>
      </c>
      <c r="L6751" s="9">
        <v>-5.6449452486115801</v>
      </c>
      <c r="M6751" s="9">
        <v>-20.321802000000002</v>
      </c>
      <c r="N6751" s="9">
        <v>-20.321802000000002</v>
      </c>
      <c r="O6751" s="9">
        <v>-5.6449452486115801</v>
      </c>
      <c r="P6751">
        <v>0</v>
      </c>
      <c r="Q6751" s="9">
        <v>53.549995000000003</v>
      </c>
      <c r="R6751" s="9">
        <v>267836096.98862699</v>
      </c>
      <c r="S6751" s="9">
        <v>2199564286.7245998</v>
      </c>
      <c r="T6751" s="9">
        <v>-3.4668599282383601E-4</v>
      </c>
      <c r="U6751" s="9">
        <v>5.6449452486115801</v>
      </c>
      <c r="V6751" s="9">
        <v>0</v>
      </c>
      <c r="W6751" s="9">
        <v>5.6449452486115801</v>
      </c>
      <c r="X6751" t="s">
        <v>86</v>
      </c>
      <c r="Y6751" s="9">
        <v>0</v>
      </c>
      <c r="Z6751" s="9">
        <v>3.8103176999999999E-3</v>
      </c>
    </row>
    <row r="6752" spans="1:26" x14ac:dyDescent="0.3">
      <c r="A6752">
        <v>2</v>
      </c>
      <c r="B6752">
        <v>0</v>
      </c>
      <c r="C6752">
        <v>0</v>
      </c>
      <c r="D6752">
        <v>1</v>
      </c>
      <c r="E6752">
        <v>0</v>
      </c>
      <c r="F6752">
        <v>0</v>
      </c>
      <c r="G6752">
        <v>0</v>
      </c>
      <c r="H6752" s="9">
        <v>4245.5950947151496</v>
      </c>
      <c r="I6752" s="9">
        <v>-1.8381329</v>
      </c>
      <c r="J6752" s="9">
        <v>-1.8376398</v>
      </c>
      <c r="K6752" s="9">
        <v>-7.1151356999999997</v>
      </c>
      <c r="L6752" s="9">
        <v>-5.6452169787373796</v>
      </c>
      <c r="M6752" s="9">
        <v>-20.322780999999999</v>
      </c>
      <c r="N6752" s="9">
        <v>-20.322780999999999</v>
      </c>
      <c r="O6752" s="9">
        <v>-5.6452169787373796</v>
      </c>
      <c r="P6752">
        <v>0</v>
      </c>
      <c r="Q6752" s="9">
        <v>53.549995000000003</v>
      </c>
      <c r="R6752" s="9">
        <v>267836096.98862699</v>
      </c>
      <c r="S6752" s="9">
        <v>2253950788.6687198</v>
      </c>
      <c r="T6752" s="9">
        <v>-2.7173012579773099E-4</v>
      </c>
      <c r="U6752" s="9">
        <v>5.6452169787373796</v>
      </c>
      <c r="V6752" s="9">
        <v>0</v>
      </c>
      <c r="W6752" s="9">
        <v>5.6452169787373796</v>
      </c>
      <c r="X6752" t="s">
        <v>86</v>
      </c>
      <c r="Y6752" s="9">
        <v>0</v>
      </c>
      <c r="Z6752" s="9">
        <v>1.3075056E-2</v>
      </c>
    </row>
    <row r="6753" spans="1:26" x14ac:dyDescent="0.3">
      <c r="A6753">
        <v>2</v>
      </c>
      <c r="B6753">
        <v>0</v>
      </c>
      <c r="C6753">
        <v>0</v>
      </c>
      <c r="D6753">
        <v>1</v>
      </c>
      <c r="E6753">
        <v>0</v>
      </c>
      <c r="F6753">
        <v>0</v>
      </c>
      <c r="G6753">
        <v>0</v>
      </c>
      <c r="H6753" s="9">
        <v>4245.8050947126103</v>
      </c>
      <c r="I6753" s="9">
        <v>-1.8378743</v>
      </c>
      <c r="J6753" s="9">
        <v>-1.8387355000000001</v>
      </c>
      <c r="K6753" s="9">
        <v>-2.1004380999999999</v>
      </c>
      <c r="L6753" s="9">
        <v>-5.6455044388766797</v>
      </c>
      <c r="M6753" s="9">
        <v>-20.323816000000001</v>
      </c>
      <c r="N6753" s="9">
        <v>-20.323816000000001</v>
      </c>
      <c r="O6753" s="9">
        <v>-5.6455044388766797</v>
      </c>
      <c r="P6753">
        <v>0</v>
      </c>
      <c r="Q6753" s="9">
        <v>53.549995000000003</v>
      </c>
      <c r="R6753" s="9">
        <v>267836096.98862699</v>
      </c>
      <c r="S6753" s="9">
        <v>2010597938.8928599</v>
      </c>
      <c r="T6753" s="9">
        <v>-2.8746013930103199E-4</v>
      </c>
      <c r="U6753" s="9">
        <v>5.6455044388766797</v>
      </c>
      <c r="V6753" s="9">
        <v>0</v>
      </c>
      <c r="W6753" s="9">
        <v>5.6455044388766797</v>
      </c>
      <c r="X6753" t="s">
        <v>86</v>
      </c>
      <c r="Y6753" s="9">
        <v>0</v>
      </c>
      <c r="Z6753" s="9">
        <v>3.86215E-3</v>
      </c>
    </row>
    <row r="6754" spans="1:26" x14ac:dyDescent="0.3">
      <c r="A6754">
        <v>2</v>
      </c>
      <c r="B6754">
        <v>0</v>
      </c>
      <c r="C6754">
        <v>0</v>
      </c>
      <c r="D6754">
        <v>1</v>
      </c>
      <c r="E6754">
        <v>0</v>
      </c>
      <c r="F6754">
        <v>0</v>
      </c>
      <c r="G6754">
        <v>0</v>
      </c>
      <c r="H6754" s="9">
        <v>4246.1554947083596</v>
      </c>
      <c r="I6754" s="9">
        <v>-1.8378958999999999</v>
      </c>
      <c r="J6754" s="9">
        <v>-1.8385781999999999</v>
      </c>
      <c r="K6754" s="9">
        <v>-7.1027345999999998</v>
      </c>
      <c r="L6754" s="9">
        <v>-5.6459273788843101</v>
      </c>
      <c r="M6754" s="9">
        <v>-20.325337999999999</v>
      </c>
      <c r="N6754" s="9">
        <v>-20.325337999999999</v>
      </c>
      <c r="O6754" s="9">
        <v>-5.6459273788843101</v>
      </c>
      <c r="P6754">
        <v>0</v>
      </c>
      <c r="Q6754" s="9">
        <v>53.549995000000003</v>
      </c>
      <c r="R6754" s="9">
        <v>267836096.98862699</v>
      </c>
      <c r="S6754" s="9">
        <v>2042407126.12447</v>
      </c>
      <c r="T6754" s="9">
        <v>-4.2294000763387602E-4</v>
      </c>
      <c r="U6754" s="9">
        <v>5.6459273788843101</v>
      </c>
      <c r="V6754" s="9">
        <v>0</v>
      </c>
      <c r="W6754" s="9">
        <v>5.6459273788843101</v>
      </c>
      <c r="X6754" t="s">
        <v>86</v>
      </c>
      <c r="Y6754" s="9">
        <v>0</v>
      </c>
      <c r="Z6754" s="9">
        <v>1.3058933E-2</v>
      </c>
    </row>
    <row r="6755" spans="1:26" x14ac:dyDescent="0.3">
      <c r="A6755">
        <v>2</v>
      </c>
      <c r="B6755">
        <v>0</v>
      </c>
      <c r="C6755">
        <v>0</v>
      </c>
      <c r="D6755">
        <v>1</v>
      </c>
      <c r="E6755">
        <v>0</v>
      </c>
      <c r="F6755">
        <v>0</v>
      </c>
      <c r="G6755">
        <v>0</v>
      </c>
      <c r="H6755" s="9">
        <v>4247.1254946966201</v>
      </c>
      <c r="I6755" s="9">
        <v>-1.8380316000000001</v>
      </c>
      <c r="J6755" s="9">
        <v>-1.8383129</v>
      </c>
      <c r="K6755" s="9">
        <v>-2.0912426000000002</v>
      </c>
      <c r="L6755" s="9">
        <v>-5.6471398802288899</v>
      </c>
      <c r="M6755" s="9">
        <v>-20.329704</v>
      </c>
      <c r="N6755" s="9">
        <v>-20.329704</v>
      </c>
      <c r="O6755" s="9">
        <v>-5.6471398802288899</v>
      </c>
      <c r="P6755">
        <v>0</v>
      </c>
      <c r="Q6755" s="9">
        <v>53.549995000000003</v>
      </c>
      <c r="R6755" s="9">
        <v>267836096.98862699</v>
      </c>
      <c r="S6755" s="9">
        <v>2098608023.48768</v>
      </c>
      <c r="T6755" s="9">
        <v>-1.2125013445745099E-3</v>
      </c>
      <c r="U6755" s="9">
        <v>5.6471398802288899</v>
      </c>
      <c r="V6755" s="9">
        <v>0</v>
      </c>
      <c r="W6755" s="9">
        <v>5.6471398802288899</v>
      </c>
      <c r="X6755" t="s">
        <v>86</v>
      </c>
      <c r="Y6755" s="9">
        <v>0</v>
      </c>
      <c r="Z6755" s="9">
        <v>3.844358E-3</v>
      </c>
    </row>
    <row r="6756" spans="1:26" x14ac:dyDescent="0.3">
      <c r="A6756">
        <v>2</v>
      </c>
      <c r="B6756">
        <v>0</v>
      </c>
      <c r="C6756">
        <v>0</v>
      </c>
      <c r="D6756">
        <v>1</v>
      </c>
      <c r="E6756">
        <v>0</v>
      </c>
      <c r="F6756">
        <v>0</v>
      </c>
      <c r="G6756">
        <v>0</v>
      </c>
      <c r="H6756" s="9">
        <v>4247.5558946914098</v>
      </c>
      <c r="I6756" s="9">
        <v>-1.838147</v>
      </c>
      <c r="J6756" s="9">
        <v>-1.8379458</v>
      </c>
      <c r="K6756" s="9">
        <v>-7.0928521</v>
      </c>
      <c r="L6756" s="9">
        <v>-5.6476442930083497</v>
      </c>
      <c r="M6756" s="9">
        <v>-20.331520000000001</v>
      </c>
      <c r="N6756" s="9">
        <v>-20.331520000000001</v>
      </c>
      <c r="O6756" s="9">
        <v>-5.6476442930083497</v>
      </c>
      <c r="P6756">
        <v>0</v>
      </c>
      <c r="Q6756" s="9">
        <v>53.549995000000003</v>
      </c>
      <c r="R6756" s="9">
        <v>267836096.98862699</v>
      </c>
      <c r="S6756" s="9">
        <v>2181149274.1911001</v>
      </c>
      <c r="T6756" s="9">
        <v>-5.0441277946422503E-4</v>
      </c>
      <c r="U6756" s="9">
        <v>5.6476442930083497</v>
      </c>
      <c r="V6756" s="9">
        <v>0</v>
      </c>
      <c r="W6756" s="9">
        <v>5.6476442930083497</v>
      </c>
      <c r="X6756" t="s">
        <v>86</v>
      </c>
      <c r="Y6756" s="9">
        <v>0</v>
      </c>
      <c r="Z6756" s="9">
        <v>1.3036278E-2</v>
      </c>
    </row>
    <row r="6757" spans="1:26" x14ac:dyDescent="0.3">
      <c r="A6757">
        <v>2</v>
      </c>
      <c r="B6757">
        <v>0</v>
      </c>
      <c r="C6757">
        <v>0</v>
      </c>
      <c r="D6757">
        <v>1</v>
      </c>
      <c r="E6757">
        <v>0</v>
      </c>
      <c r="F6757">
        <v>0</v>
      </c>
      <c r="G6757">
        <v>0</v>
      </c>
      <c r="H6757" s="9">
        <v>4248.5558946792999</v>
      </c>
      <c r="I6757" s="9">
        <v>-1.8380339999999999</v>
      </c>
      <c r="J6757" s="9">
        <v>-1.8384472000000001</v>
      </c>
      <c r="K6757" s="9">
        <v>-6.6362766999999998</v>
      </c>
      <c r="L6757" s="9">
        <v>-5.64890487951397</v>
      </c>
      <c r="M6757" s="9">
        <v>-20.336058000000001</v>
      </c>
      <c r="N6757" s="9">
        <v>-20.336058000000001</v>
      </c>
      <c r="O6757" s="9">
        <v>-5.64890487951397</v>
      </c>
      <c r="P6757">
        <v>0</v>
      </c>
      <c r="Q6757" s="9">
        <v>53.549995000000003</v>
      </c>
      <c r="R6757" s="9">
        <v>267836096.98862699</v>
      </c>
      <c r="S6757" s="9">
        <v>2070644818.0200801</v>
      </c>
      <c r="T6757" s="9">
        <v>-1.2605865056247701E-3</v>
      </c>
      <c r="U6757" s="9">
        <v>5.64890487951397</v>
      </c>
      <c r="V6757" s="9">
        <v>0</v>
      </c>
      <c r="W6757" s="9">
        <v>5.64890487951397</v>
      </c>
      <c r="X6757" t="s">
        <v>86</v>
      </c>
      <c r="Y6757" s="9">
        <v>0</v>
      </c>
      <c r="Z6757" s="9">
        <v>1.2200444E-2</v>
      </c>
    </row>
    <row r="6758" spans="1:26" x14ac:dyDescent="0.3">
      <c r="A6758">
        <v>2</v>
      </c>
      <c r="B6758">
        <v>0</v>
      </c>
      <c r="C6758">
        <v>0</v>
      </c>
      <c r="D6758">
        <v>1</v>
      </c>
      <c r="E6758">
        <v>0</v>
      </c>
      <c r="F6758">
        <v>0</v>
      </c>
      <c r="G6758">
        <v>0</v>
      </c>
      <c r="H6758" s="9">
        <v>4249.5558946671899</v>
      </c>
      <c r="I6758" s="9">
        <v>-1.8379932999999999</v>
      </c>
      <c r="J6758" s="9">
        <v>-1.8382121</v>
      </c>
      <c r="K6758" s="9">
        <v>-6.5985025999999998</v>
      </c>
      <c r="L6758" s="9">
        <v>-5.6501052721204204</v>
      </c>
      <c r="M6758" s="9">
        <v>-20.34038</v>
      </c>
      <c r="N6758" s="9">
        <v>-20.34038</v>
      </c>
      <c r="O6758" s="9">
        <v>-5.6501052721204204</v>
      </c>
      <c r="P6758">
        <v>0</v>
      </c>
      <c r="Q6758" s="9">
        <v>53.549995000000003</v>
      </c>
      <c r="R6758" s="9">
        <v>267836096.98862699</v>
      </c>
      <c r="S6758" s="9">
        <v>2121691411.9584401</v>
      </c>
      <c r="T6758" s="9">
        <v>-1.20039260644411E-3</v>
      </c>
      <c r="U6758" s="9">
        <v>5.6501052721204204</v>
      </c>
      <c r="V6758" s="9">
        <v>0</v>
      </c>
      <c r="W6758" s="9">
        <v>5.6501052721204204</v>
      </c>
      <c r="X6758" t="s">
        <v>86</v>
      </c>
      <c r="Y6758" s="9">
        <v>0</v>
      </c>
      <c r="Z6758" s="9">
        <v>1.2129447E-2</v>
      </c>
    </row>
    <row r="6759" spans="1:26" x14ac:dyDescent="0.3">
      <c r="A6759">
        <v>2</v>
      </c>
      <c r="B6759">
        <v>0</v>
      </c>
      <c r="C6759">
        <v>0</v>
      </c>
      <c r="D6759">
        <v>1</v>
      </c>
      <c r="E6759">
        <v>0</v>
      </c>
      <c r="F6759">
        <v>0</v>
      </c>
      <c r="G6759">
        <v>0</v>
      </c>
      <c r="H6759" s="9">
        <v>4250.55589465508</v>
      </c>
      <c r="I6759" s="9">
        <v>-1.8380325</v>
      </c>
      <c r="J6759" s="9">
        <v>-1.8383248000000001</v>
      </c>
      <c r="K6759" s="9">
        <v>-6.4827751999999998</v>
      </c>
      <c r="L6759" s="9">
        <v>-5.6512993898047297</v>
      </c>
      <c r="M6759" s="9">
        <v>-20.344677000000001</v>
      </c>
      <c r="N6759" s="9">
        <v>-20.344677000000001</v>
      </c>
      <c r="O6759" s="9">
        <v>-5.6512993898047297</v>
      </c>
      <c r="P6759">
        <v>0</v>
      </c>
      <c r="Q6759" s="9">
        <v>53.549995000000003</v>
      </c>
      <c r="R6759" s="9">
        <v>267836096.98862699</v>
      </c>
      <c r="S6759" s="9">
        <v>2097576169.05023</v>
      </c>
      <c r="T6759" s="9">
        <v>-1.1941176843110999E-3</v>
      </c>
      <c r="U6759" s="9">
        <v>5.6512993898047297</v>
      </c>
      <c r="V6759" s="9">
        <v>0</v>
      </c>
      <c r="W6759" s="9">
        <v>5.6512993898047297</v>
      </c>
      <c r="X6759" t="s">
        <v>86</v>
      </c>
      <c r="Y6759" s="9">
        <v>0</v>
      </c>
      <c r="Z6759" s="9">
        <v>1.1917446999999999E-2</v>
      </c>
    </row>
    <row r="6760" spans="1:26" x14ac:dyDescent="0.3">
      <c r="A6760">
        <v>2</v>
      </c>
      <c r="B6760">
        <v>0</v>
      </c>
      <c r="C6760">
        <v>0</v>
      </c>
      <c r="D6760">
        <v>1</v>
      </c>
      <c r="E6760">
        <v>0</v>
      </c>
      <c r="F6760">
        <v>0</v>
      </c>
      <c r="G6760">
        <v>0</v>
      </c>
      <c r="H6760" s="9">
        <v>4251.5558946429801</v>
      </c>
      <c r="I6760" s="9">
        <v>-1.8380038999999999</v>
      </c>
      <c r="J6760" s="9">
        <v>-1.837261</v>
      </c>
      <c r="K6760" s="9">
        <v>-6.4796462000000004</v>
      </c>
      <c r="L6760" s="9">
        <v>-5.6524776089282502</v>
      </c>
      <c r="M6760" s="9">
        <v>-20.348918999999999</v>
      </c>
      <c r="N6760" s="9">
        <v>-20.348918999999999</v>
      </c>
      <c r="O6760" s="9">
        <v>-5.6524776089282502</v>
      </c>
      <c r="P6760">
        <v>0</v>
      </c>
      <c r="Q6760" s="9">
        <v>53.549995000000003</v>
      </c>
      <c r="R6760" s="9">
        <v>267836096.98862699</v>
      </c>
      <c r="S6760" s="9">
        <v>2355463642.8717098</v>
      </c>
      <c r="T6760" s="9">
        <v>-1.17821912352233E-3</v>
      </c>
      <c r="U6760" s="9">
        <v>5.6524776089282502</v>
      </c>
      <c r="V6760" s="9">
        <v>0</v>
      </c>
      <c r="W6760" s="9">
        <v>5.6524776089282502</v>
      </c>
      <c r="X6760" t="s">
        <v>86</v>
      </c>
      <c r="Y6760" s="9">
        <v>0</v>
      </c>
      <c r="Z6760" s="9">
        <v>1.1904801E-2</v>
      </c>
    </row>
    <row r="6761" spans="1:26" x14ac:dyDescent="0.3">
      <c r="A6761">
        <v>2</v>
      </c>
      <c r="B6761">
        <v>0</v>
      </c>
      <c r="C6761">
        <v>0</v>
      </c>
      <c r="D6761">
        <v>1</v>
      </c>
      <c r="E6761">
        <v>0</v>
      </c>
      <c r="F6761">
        <v>0</v>
      </c>
      <c r="G6761">
        <v>0</v>
      </c>
      <c r="H6761" s="9">
        <v>4252.5558946308702</v>
      </c>
      <c r="I6761" s="9">
        <v>-1.8380407999999999</v>
      </c>
      <c r="J6761" s="9">
        <v>-1.8368742</v>
      </c>
      <c r="K6761" s="9">
        <v>-6.4459543000000004</v>
      </c>
      <c r="L6761" s="9">
        <v>-5.6536542191998098</v>
      </c>
      <c r="M6761" s="9">
        <v>-20.353155000000001</v>
      </c>
      <c r="N6761" s="9">
        <v>-20.353155000000001</v>
      </c>
      <c r="O6761" s="9">
        <v>-5.6536542191998098</v>
      </c>
      <c r="P6761">
        <v>0</v>
      </c>
      <c r="Q6761" s="9">
        <v>53.549995000000003</v>
      </c>
      <c r="R6761" s="9">
        <v>267836096.98862699</v>
      </c>
      <c r="S6761" s="9">
        <v>2465952517.1774502</v>
      </c>
      <c r="T6761" s="9">
        <v>-1.17661027155957E-3</v>
      </c>
      <c r="U6761" s="9">
        <v>5.6536542191998098</v>
      </c>
      <c r="V6761" s="9">
        <v>0</v>
      </c>
      <c r="W6761" s="9">
        <v>5.6536542191998098</v>
      </c>
      <c r="X6761" t="s">
        <v>86</v>
      </c>
      <c r="Y6761" s="9">
        <v>0</v>
      </c>
      <c r="Z6761" s="9">
        <v>1.1840408E-2</v>
      </c>
    </row>
    <row r="6762" spans="1:26" x14ac:dyDescent="0.3">
      <c r="A6762">
        <v>2</v>
      </c>
      <c r="B6762">
        <v>0</v>
      </c>
      <c r="C6762">
        <v>0</v>
      </c>
      <c r="D6762">
        <v>1</v>
      </c>
      <c r="E6762">
        <v>0</v>
      </c>
      <c r="F6762">
        <v>0</v>
      </c>
      <c r="G6762">
        <v>0</v>
      </c>
      <c r="H6762" s="9">
        <v>4253.5558946187602</v>
      </c>
      <c r="I6762" s="9">
        <v>-1.8380458</v>
      </c>
      <c r="J6762" s="9">
        <v>-1.8390257000000001</v>
      </c>
      <c r="K6762" s="9">
        <v>-6.7571548999999997</v>
      </c>
      <c r="L6762" s="9">
        <v>-5.6548594303522597</v>
      </c>
      <c r="M6762" s="9">
        <v>-20.357493999999999</v>
      </c>
      <c r="N6762" s="9">
        <v>-20.357493999999999</v>
      </c>
      <c r="O6762" s="9">
        <v>-5.6548594303522597</v>
      </c>
      <c r="P6762">
        <v>0</v>
      </c>
      <c r="Q6762" s="9">
        <v>53.549995000000003</v>
      </c>
      <c r="R6762" s="9">
        <v>267836096.98862699</v>
      </c>
      <c r="S6762" s="9">
        <v>1957890834.81745</v>
      </c>
      <c r="T6762" s="9">
        <v>-1.20521115244809E-3</v>
      </c>
      <c r="U6762" s="9">
        <v>5.6548594303522597</v>
      </c>
      <c r="V6762" s="9">
        <v>0</v>
      </c>
      <c r="W6762" s="9">
        <v>5.6548594303522597</v>
      </c>
      <c r="X6762" t="s">
        <v>86</v>
      </c>
      <c r="Y6762" s="9">
        <v>0</v>
      </c>
      <c r="Z6762" s="9">
        <v>1.2426582E-2</v>
      </c>
    </row>
    <row r="6763" spans="1:26" x14ac:dyDescent="0.3">
      <c r="A6763">
        <v>2</v>
      </c>
      <c r="B6763">
        <v>0</v>
      </c>
      <c r="C6763">
        <v>0</v>
      </c>
      <c r="D6763">
        <v>1</v>
      </c>
      <c r="E6763">
        <v>0</v>
      </c>
      <c r="F6763">
        <v>0</v>
      </c>
      <c r="G6763">
        <v>0</v>
      </c>
      <c r="H6763" s="9">
        <v>4254.5558946066503</v>
      </c>
      <c r="I6763" s="9">
        <v>-1.8379865</v>
      </c>
      <c r="J6763" s="9">
        <v>-1.8374554999999999</v>
      </c>
      <c r="K6763" s="9">
        <v>-6.8087806999999998</v>
      </c>
      <c r="L6763" s="9">
        <v>-5.6561087094912201</v>
      </c>
      <c r="M6763" s="9">
        <v>-20.361992000000001</v>
      </c>
      <c r="N6763" s="9">
        <v>-20.361992000000001</v>
      </c>
      <c r="O6763" s="9">
        <v>-5.6561087094912201</v>
      </c>
      <c r="P6763">
        <v>0</v>
      </c>
      <c r="Q6763" s="9">
        <v>53.549995000000003</v>
      </c>
      <c r="R6763" s="9">
        <v>267836096.98862699</v>
      </c>
      <c r="S6763" s="9">
        <v>2305238895.37748</v>
      </c>
      <c r="T6763" s="9">
        <v>-1.24927913896222E-3</v>
      </c>
      <c r="U6763" s="9">
        <v>5.6561087094912201</v>
      </c>
      <c r="V6763" s="9">
        <v>0</v>
      </c>
      <c r="W6763" s="9">
        <v>5.6561087094912201</v>
      </c>
      <c r="X6763" t="s">
        <v>86</v>
      </c>
      <c r="Y6763" s="9">
        <v>0</v>
      </c>
      <c r="Z6763" s="9">
        <v>1.2510831E-2</v>
      </c>
    </row>
    <row r="6764" spans="1:26" x14ac:dyDescent="0.3">
      <c r="A6764">
        <v>2</v>
      </c>
      <c r="B6764">
        <v>0</v>
      </c>
      <c r="C6764">
        <v>0</v>
      </c>
      <c r="D6764">
        <v>1</v>
      </c>
      <c r="E6764">
        <v>0</v>
      </c>
      <c r="F6764">
        <v>0</v>
      </c>
      <c r="G6764">
        <v>0</v>
      </c>
      <c r="H6764" s="9">
        <v>4255.5558945945504</v>
      </c>
      <c r="I6764" s="9">
        <v>-1.8379273</v>
      </c>
      <c r="J6764" s="9">
        <v>-1.8385999</v>
      </c>
      <c r="K6764" s="9">
        <v>-6.7426938999999999</v>
      </c>
      <c r="L6764" s="9">
        <v>-5.6573591667304797</v>
      </c>
      <c r="M6764" s="9">
        <v>-20.366492999999998</v>
      </c>
      <c r="N6764" s="9">
        <v>-20.366492999999998</v>
      </c>
      <c r="O6764" s="9">
        <v>-5.6573591667304797</v>
      </c>
      <c r="P6764">
        <v>0</v>
      </c>
      <c r="Q6764" s="9">
        <v>53.549995000000003</v>
      </c>
      <c r="R6764" s="9">
        <v>267836096.98862699</v>
      </c>
      <c r="S6764" s="9">
        <v>2042091603.95397</v>
      </c>
      <c r="T6764" s="9">
        <v>-1.2504572392568699E-3</v>
      </c>
      <c r="U6764" s="9">
        <v>5.6573591667304797</v>
      </c>
      <c r="V6764" s="9">
        <v>0</v>
      </c>
      <c r="W6764" s="9">
        <v>5.6573591667304797</v>
      </c>
      <c r="X6764" t="s">
        <v>86</v>
      </c>
      <c r="Y6764" s="9">
        <v>0</v>
      </c>
      <c r="Z6764" s="9">
        <v>1.2397116E-2</v>
      </c>
    </row>
    <row r="6765" spans="1:26" x14ac:dyDescent="0.3">
      <c r="A6765">
        <v>2</v>
      </c>
      <c r="B6765">
        <v>0</v>
      </c>
      <c r="C6765">
        <v>0</v>
      </c>
      <c r="D6765">
        <v>1</v>
      </c>
      <c r="E6765">
        <v>0</v>
      </c>
      <c r="F6765">
        <v>0</v>
      </c>
      <c r="G6765">
        <v>0</v>
      </c>
      <c r="H6765" s="9">
        <v>4256.5048945830604</v>
      </c>
      <c r="I6765" s="9">
        <v>-1.8381269</v>
      </c>
      <c r="J6765" s="9">
        <v>-1.8377893999999999</v>
      </c>
      <c r="K6765" s="9">
        <v>-1.7193354000000001</v>
      </c>
      <c r="L6765" s="9">
        <v>-5.6585035103620802</v>
      </c>
      <c r="M6765" s="9">
        <v>-20.370612999999999</v>
      </c>
      <c r="N6765" s="9">
        <v>-20.370612999999999</v>
      </c>
      <c r="O6765" s="9">
        <v>-5.6585035103620802</v>
      </c>
      <c r="P6765">
        <v>0</v>
      </c>
      <c r="Q6765" s="9">
        <v>53.549995000000003</v>
      </c>
      <c r="R6765" s="9">
        <v>267836096.98862699</v>
      </c>
      <c r="S6765" s="9">
        <v>2222488965.6082401</v>
      </c>
      <c r="T6765" s="9">
        <v>-1.14434363160587E-3</v>
      </c>
      <c r="U6765" s="9">
        <v>5.6585035103620802</v>
      </c>
      <c r="V6765" s="9">
        <v>0</v>
      </c>
      <c r="W6765" s="9">
        <v>5.6585035103620802</v>
      </c>
      <c r="X6765" t="s">
        <v>86</v>
      </c>
      <c r="Y6765" s="9">
        <v>0</v>
      </c>
      <c r="Z6765" s="9">
        <v>3.1597766000000002E-3</v>
      </c>
    </row>
    <row r="6766" spans="1:26" x14ac:dyDescent="0.3">
      <c r="A6766">
        <v>2</v>
      </c>
      <c r="B6766">
        <v>0</v>
      </c>
      <c r="C6766">
        <v>0</v>
      </c>
      <c r="D6766">
        <v>1</v>
      </c>
      <c r="E6766">
        <v>0</v>
      </c>
      <c r="F6766">
        <v>0</v>
      </c>
      <c r="G6766">
        <v>0</v>
      </c>
      <c r="H6766" s="9">
        <v>4256.7744945798004</v>
      </c>
      <c r="I6766" s="9">
        <v>-1.8379338999999999</v>
      </c>
      <c r="J6766" s="9">
        <v>-1.8371926999999999</v>
      </c>
      <c r="K6766" s="9">
        <v>-6.7447543000000003</v>
      </c>
      <c r="L6766" s="9">
        <v>-5.6587812640675104</v>
      </c>
      <c r="M6766" s="9">
        <v>-20.371613</v>
      </c>
      <c r="N6766" s="9">
        <v>-20.371613</v>
      </c>
      <c r="O6766" s="9">
        <v>-5.6587812640675104</v>
      </c>
      <c r="P6766">
        <v>0</v>
      </c>
      <c r="Q6766" s="9">
        <v>53.549995000000003</v>
      </c>
      <c r="R6766" s="9">
        <v>267836096.98862699</v>
      </c>
      <c r="S6766" s="9">
        <v>2376808683.4582</v>
      </c>
      <c r="T6766" s="9">
        <v>-2.7775370542837402E-4</v>
      </c>
      <c r="U6766" s="9">
        <v>5.6587812640675104</v>
      </c>
      <c r="V6766" s="9">
        <v>0</v>
      </c>
      <c r="W6766" s="9">
        <v>5.6587812640675104</v>
      </c>
      <c r="X6766" t="s">
        <v>86</v>
      </c>
      <c r="Y6766" s="9">
        <v>0</v>
      </c>
      <c r="Z6766" s="9">
        <v>1.2391413E-2</v>
      </c>
    </row>
    <row r="6767" spans="1:26" x14ac:dyDescent="0.3">
      <c r="A6767">
        <v>2</v>
      </c>
      <c r="B6767">
        <v>0</v>
      </c>
      <c r="C6767">
        <v>0</v>
      </c>
      <c r="D6767">
        <v>1</v>
      </c>
      <c r="E6767">
        <v>0</v>
      </c>
      <c r="F6767">
        <v>0</v>
      </c>
      <c r="G6767">
        <v>0</v>
      </c>
      <c r="H6767" s="9">
        <v>4257.4042945721703</v>
      </c>
      <c r="I6767" s="9">
        <v>-1.8380551000000001</v>
      </c>
      <c r="J6767" s="9">
        <v>-1.8390058</v>
      </c>
      <c r="K6767" s="9">
        <v>-1.7420001000000001</v>
      </c>
      <c r="L6767" s="9">
        <v>-5.6596543620692401</v>
      </c>
      <c r="M6767" s="9">
        <v>-20.374756000000001</v>
      </c>
      <c r="N6767" s="9">
        <v>-20.374756000000001</v>
      </c>
      <c r="O6767" s="9">
        <v>-5.6596543620692401</v>
      </c>
      <c r="P6767">
        <v>0</v>
      </c>
      <c r="Q6767" s="9">
        <v>53.549995000000003</v>
      </c>
      <c r="R6767" s="9">
        <v>267836096.98862699</v>
      </c>
      <c r="S6767" s="9">
        <v>1963291130.81828</v>
      </c>
      <c r="T6767" s="9">
        <v>-8.7309800173151998E-4</v>
      </c>
      <c r="U6767" s="9">
        <v>5.6596543620692401</v>
      </c>
      <c r="V6767" s="9">
        <v>0</v>
      </c>
      <c r="W6767" s="9">
        <v>5.6596543620692401</v>
      </c>
      <c r="X6767" t="s">
        <v>86</v>
      </c>
      <c r="Y6767" s="9">
        <v>0</v>
      </c>
      <c r="Z6767" s="9">
        <v>3.2035483000000002E-3</v>
      </c>
    </row>
    <row r="6768" spans="1:26" x14ac:dyDescent="0.3">
      <c r="A6768">
        <v>2</v>
      </c>
      <c r="B6768">
        <v>0</v>
      </c>
      <c r="C6768">
        <v>0</v>
      </c>
      <c r="D6768">
        <v>1</v>
      </c>
      <c r="E6768">
        <v>0</v>
      </c>
      <c r="F6768">
        <v>0</v>
      </c>
      <c r="G6768">
        <v>0</v>
      </c>
      <c r="H6768" s="9">
        <v>4257.7148945684103</v>
      </c>
      <c r="I6768" s="9">
        <v>-1.8378477</v>
      </c>
      <c r="J6768" s="9">
        <v>-1.8368754</v>
      </c>
      <c r="K6768" s="9">
        <v>-6.7463183000000004</v>
      </c>
      <c r="L6768" s="9">
        <v>-5.6599919155219398</v>
      </c>
      <c r="M6768" s="9">
        <v>-20.375971</v>
      </c>
      <c r="N6768" s="9">
        <v>-20.375971</v>
      </c>
      <c r="O6768" s="9">
        <v>-5.6599919155219398</v>
      </c>
      <c r="P6768">
        <v>0</v>
      </c>
      <c r="Q6768" s="9">
        <v>53.549995000000003</v>
      </c>
      <c r="R6768" s="9">
        <v>267836096.98862699</v>
      </c>
      <c r="S6768" s="9">
        <v>2468351925.6461</v>
      </c>
      <c r="T6768" s="9">
        <v>-3.3755345269081901E-4</v>
      </c>
      <c r="U6768" s="9">
        <v>5.6599919155219398</v>
      </c>
      <c r="V6768" s="9">
        <v>0</v>
      </c>
      <c r="W6768" s="9">
        <v>5.6599919155219398</v>
      </c>
      <c r="X6768" t="s">
        <v>86</v>
      </c>
      <c r="Y6768" s="9">
        <v>0</v>
      </c>
      <c r="Z6768" s="9">
        <v>1.2392146999999999E-2</v>
      </c>
    </row>
    <row r="6769" spans="1:26" x14ac:dyDescent="0.3">
      <c r="A6769">
        <v>2</v>
      </c>
      <c r="B6769">
        <v>0</v>
      </c>
      <c r="C6769">
        <v>0</v>
      </c>
      <c r="D6769">
        <v>1</v>
      </c>
      <c r="E6769">
        <v>0</v>
      </c>
      <c r="F6769">
        <v>0</v>
      </c>
      <c r="G6769">
        <v>0</v>
      </c>
      <c r="H6769" s="9">
        <v>4258.7148945563004</v>
      </c>
      <c r="I6769" s="9">
        <v>-1.8379477</v>
      </c>
      <c r="J6769" s="9">
        <v>-1.836913</v>
      </c>
      <c r="K6769" s="9">
        <v>-6.7682586000000002</v>
      </c>
      <c r="L6769" s="9">
        <v>-5.6612321069230198</v>
      </c>
      <c r="M6769" s="9">
        <v>-20.380436</v>
      </c>
      <c r="N6769" s="9">
        <v>-20.380436</v>
      </c>
      <c r="O6769" s="9">
        <v>-5.6612321069230198</v>
      </c>
      <c r="P6769">
        <v>0</v>
      </c>
      <c r="Q6769" s="9">
        <v>53.549995000000003</v>
      </c>
      <c r="R6769" s="9">
        <v>267836096.98862699</v>
      </c>
      <c r="S6769" s="9">
        <v>2457749691.81498</v>
      </c>
      <c r="T6769" s="9">
        <v>-1.24019140108444E-3</v>
      </c>
      <c r="U6769" s="9">
        <v>5.6612321069230198</v>
      </c>
      <c r="V6769" s="9">
        <v>0</v>
      </c>
      <c r="W6769" s="9">
        <v>5.6612321069230198</v>
      </c>
      <c r="X6769" t="s">
        <v>86</v>
      </c>
      <c r="Y6769" s="9">
        <v>0</v>
      </c>
      <c r="Z6769" s="9">
        <v>1.2432702E-2</v>
      </c>
    </row>
    <row r="6770" spans="1:26" x14ac:dyDescent="0.3">
      <c r="A6770">
        <v>2</v>
      </c>
      <c r="B6770">
        <v>0</v>
      </c>
      <c r="C6770">
        <v>0</v>
      </c>
      <c r="D6770">
        <v>1</v>
      </c>
      <c r="E6770">
        <v>0</v>
      </c>
      <c r="F6770">
        <v>0</v>
      </c>
      <c r="G6770">
        <v>0</v>
      </c>
      <c r="H6770" s="9">
        <v>4258.9638945532897</v>
      </c>
      <c r="I6770" s="9">
        <v>-1.8378733</v>
      </c>
      <c r="J6770" s="9">
        <v>-1.8385434</v>
      </c>
      <c r="K6770" s="9">
        <v>-1.7525310999999999</v>
      </c>
      <c r="L6770" s="9">
        <v>-5.6615231159459798</v>
      </c>
      <c r="M6770" s="9">
        <v>-20.381482999999999</v>
      </c>
      <c r="N6770" s="9">
        <v>-20.381482999999999</v>
      </c>
      <c r="O6770" s="9">
        <v>-5.6615231159459798</v>
      </c>
      <c r="P6770">
        <v>0</v>
      </c>
      <c r="Q6770" s="9">
        <v>53.549995000000003</v>
      </c>
      <c r="R6770" s="9">
        <v>267836096.98862699</v>
      </c>
      <c r="S6770" s="9">
        <v>2055192770.3989899</v>
      </c>
      <c r="T6770" s="9">
        <v>-2.9100902296441602E-4</v>
      </c>
      <c r="U6770" s="9">
        <v>5.6615231159459798</v>
      </c>
      <c r="V6770" s="9">
        <v>0</v>
      </c>
      <c r="W6770" s="9">
        <v>5.6615231159459798</v>
      </c>
      <c r="X6770" t="s">
        <v>86</v>
      </c>
      <c r="Y6770" s="9">
        <v>0</v>
      </c>
      <c r="Z6770" s="9">
        <v>3.2221044000000001E-3</v>
      </c>
    </row>
    <row r="6771" spans="1:26" x14ac:dyDescent="0.3">
      <c r="A6771">
        <v>2</v>
      </c>
      <c r="B6771">
        <v>0</v>
      </c>
      <c r="C6771">
        <v>0</v>
      </c>
      <c r="D6771">
        <v>1</v>
      </c>
      <c r="E6771">
        <v>0</v>
      </c>
      <c r="F6771">
        <v>0</v>
      </c>
      <c r="G6771">
        <v>0</v>
      </c>
      <c r="H6771" s="9">
        <v>4259.2948945492799</v>
      </c>
      <c r="I6771" s="9">
        <v>-1.8378538</v>
      </c>
      <c r="J6771" s="9">
        <v>-1.8371006000000001</v>
      </c>
      <c r="K6771" s="9">
        <v>-6.7750120000000003</v>
      </c>
      <c r="L6771" s="9">
        <v>-5.6618583884355198</v>
      </c>
      <c r="M6771" s="9">
        <v>-20.38269</v>
      </c>
      <c r="N6771" s="9">
        <v>-20.38269</v>
      </c>
      <c r="O6771" s="9">
        <v>-5.6618583884355198</v>
      </c>
      <c r="P6771">
        <v>0</v>
      </c>
      <c r="Q6771" s="9">
        <v>53.549995000000003</v>
      </c>
      <c r="R6771" s="9">
        <v>267836096.98862699</v>
      </c>
      <c r="S6771" s="9">
        <v>2403817318.44314</v>
      </c>
      <c r="T6771" s="9">
        <v>-3.3527248953380001E-4</v>
      </c>
      <c r="U6771" s="9">
        <v>5.6618583884355198</v>
      </c>
      <c r="V6771" s="9">
        <v>0</v>
      </c>
      <c r="W6771" s="9">
        <v>5.6618583884355198</v>
      </c>
      <c r="X6771" t="s">
        <v>86</v>
      </c>
      <c r="Y6771" s="9">
        <v>0</v>
      </c>
      <c r="Z6771" s="9">
        <v>1.2446377999999999E-2</v>
      </c>
    </row>
    <row r="6772" spans="1:26" x14ac:dyDescent="0.3">
      <c r="A6772">
        <v>2</v>
      </c>
      <c r="B6772">
        <v>0</v>
      </c>
      <c r="C6772">
        <v>0</v>
      </c>
      <c r="D6772">
        <v>1</v>
      </c>
      <c r="E6772">
        <v>0</v>
      </c>
      <c r="F6772">
        <v>0</v>
      </c>
      <c r="G6772">
        <v>0</v>
      </c>
      <c r="H6772" s="9">
        <v>4260.29489453717</v>
      </c>
      <c r="I6772" s="9">
        <v>-1.8380392999999999</v>
      </c>
      <c r="J6772" s="9">
        <v>-1.8391343</v>
      </c>
      <c r="K6772" s="9">
        <v>-6.8466315</v>
      </c>
      <c r="L6772" s="9">
        <v>-5.6631595476791503</v>
      </c>
      <c r="M6772" s="9">
        <v>-20.387374999999999</v>
      </c>
      <c r="N6772" s="9">
        <v>-20.387374999999999</v>
      </c>
      <c r="O6772" s="9">
        <v>-5.6631595476791503</v>
      </c>
      <c r="P6772">
        <v>0</v>
      </c>
      <c r="Q6772" s="9">
        <v>53.549995000000003</v>
      </c>
      <c r="R6772" s="9">
        <v>267836096.98862699</v>
      </c>
      <c r="S6772" s="9">
        <v>1940556844.89993</v>
      </c>
      <c r="T6772" s="9">
        <v>-1.3011592436367101E-3</v>
      </c>
      <c r="U6772" s="9">
        <v>5.6631595476791503</v>
      </c>
      <c r="V6772" s="9">
        <v>0</v>
      </c>
      <c r="W6772" s="9">
        <v>5.6631595476791503</v>
      </c>
      <c r="X6772" t="s">
        <v>86</v>
      </c>
      <c r="Y6772" s="9">
        <v>0</v>
      </c>
      <c r="Z6772" s="9">
        <v>1.2591875000000001E-2</v>
      </c>
    </row>
    <row r="6773" spans="1:26" x14ac:dyDescent="0.3">
      <c r="A6773">
        <v>2</v>
      </c>
      <c r="B6773">
        <v>0</v>
      </c>
      <c r="C6773">
        <v>0</v>
      </c>
      <c r="D6773">
        <v>1</v>
      </c>
      <c r="E6773">
        <v>0</v>
      </c>
      <c r="F6773">
        <v>0</v>
      </c>
      <c r="G6773">
        <v>0</v>
      </c>
      <c r="H6773" s="9">
        <v>4260.4034945358499</v>
      </c>
      <c r="I6773" s="9">
        <v>-1.8380897</v>
      </c>
      <c r="J6773" s="9">
        <v>-1.8387481999999999</v>
      </c>
      <c r="K6773" s="9">
        <v>-1.7963343000000001</v>
      </c>
      <c r="L6773" s="9">
        <v>-5.6632905031523899</v>
      </c>
      <c r="M6773" s="9">
        <v>-20.387846</v>
      </c>
      <c r="N6773" s="9">
        <v>-20.387846</v>
      </c>
      <c r="O6773" s="9">
        <v>-5.6632905031523899</v>
      </c>
      <c r="P6773">
        <v>0</v>
      </c>
      <c r="Q6773" s="9">
        <v>53.549995000000003</v>
      </c>
      <c r="R6773" s="9">
        <v>267836096.98862699</v>
      </c>
      <c r="S6773" s="9">
        <v>2014377175.4613299</v>
      </c>
      <c r="T6773" s="9">
        <v>-1.30955473237826E-4</v>
      </c>
      <c r="U6773" s="9">
        <v>5.6632905031523899</v>
      </c>
      <c r="V6773" s="9">
        <v>0</v>
      </c>
      <c r="W6773" s="9">
        <v>5.6632905031523899</v>
      </c>
      <c r="X6773" t="s">
        <v>86</v>
      </c>
      <c r="Y6773" s="9">
        <v>0</v>
      </c>
      <c r="Z6773" s="9">
        <v>3.3030065E-3</v>
      </c>
    </row>
    <row r="6774" spans="1:26" x14ac:dyDescent="0.3">
      <c r="A6774">
        <v>2</v>
      </c>
      <c r="B6774">
        <v>0</v>
      </c>
      <c r="C6774">
        <v>0</v>
      </c>
      <c r="D6774">
        <v>1</v>
      </c>
      <c r="E6774">
        <v>0</v>
      </c>
      <c r="F6774">
        <v>0</v>
      </c>
      <c r="G6774">
        <v>0</v>
      </c>
      <c r="H6774" s="9">
        <v>4260.6544945328196</v>
      </c>
      <c r="I6774" s="9">
        <v>-1.8379228999999999</v>
      </c>
      <c r="J6774" s="9">
        <v>-1.8378531</v>
      </c>
      <c r="K6774" s="9">
        <v>-6.8294610999999996</v>
      </c>
      <c r="L6774" s="9">
        <v>-5.6635570261794399</v>
      </c>
      <c r="M6774" s="9">
        <v>-20.388805000000001</v>
      </c>
      <c r="N6774" s="9">
        <v>-20.388805000000001</v>
      </c>
      <c r="O6774" s="9">
        <v>-5.6635570261794399</v>
      </c>
      <c r="P6774">
        <v>0</v>
      </c>
      <c r="Q6774" s="9">
        <v>53.549995000000003</v>
      </c>
      <c r="R6774" s="9">
        <v>267836096.98862699</v>
      </c>
      <c r="S6774" s="9">
        <v>2209177110.2849598</v>
      </c>
      <c r="T6774" s="9">
        <v>-2.6652302704910298E-4</v>
      </c>
      <c r="U6774" s="9">
        <v>5.6635570261794399</v>
      </c>
      <c r="V6774" s="9">
        <v>0</v>
      </c>
      <c r="W6774" s="9">
        <v>5.6635570261794399</v>
      </c>
      <c r="X6774" t="s">
        <v>86</v>
      </c>
      <c r="Y6774" s="9">
        <v>0</v>
      </c>
      <c r="Z6774" s="9">
        <v>1.2551546E-2</v>
      </c>
    </row>
    <row r="6775" spans="1:26" x14ac:dyDescent="0.3">
      <c r="A6775">
        <v>2</v>
      </c>
      <c r="B6775">
        <v>0</v>
      </c>
      <c r="C6775">
        <v>0</v>
      </c>
      <c r="D6775">
        <v>1</v>
      </c>
      <c r="E6775">
        <v>0</v>
      </c>
      <c r="F6775">
        <v>0</v>
      </c>
      <c r="G6775">
        <v>0</v>
      </c>
      <c r="H6775" s="9">
        <v>4261.5032945225503</v>
      </c>
      <c r="I6775" s="9">
        <v>-1.8381141000000001</v>
      </c>
      <c r="J6775" s="9">
        <v>-1.8389253999999999</v>
      </c>
      <c r="K6775" s="9">
        <v>-1.8060259000000001</v>
      </c>
      <c r="L6775" s="9">
        <v>-5.6647226501788897</v>
      </c>
      <c r="M6775" s="9">
        <v>-20.393001999999999</v>
      </c>
      <c r="N6775" s="9">
        <v>-20.393001999999999</v>
      </c>
      <c r="O6775" s="9">
        <v>-5.6647226501788897</v>
      </c>
      <c r="P6775">
        <v>0</v>
      </c>
      <c r="Q6775" s="9">
        <v>53.549995000000003</v>
      </c>
      <c r="R6775" s="9">
        <v>267836096.98862699</v>
      </c>
      <c r="S6775" s="9">
        <v>1980344585.1547899</v>
      </c>
      <c r="T6775" s="9">
        <v>-1.1656239994435301E-3</v>
      </c>
      <c r="U6775" s="9">
        <v>5.6647226501788897</v>
      </c>
      <c r="V6775" s="9">
        <v>0</v>
      </c>
      <c r="W6775" s="9">
        <v>5.6647226501788897</v>
      </c>
      <c r="X6775" t="s">
        <v>86</v>
      </c>
      <c r="Y6775" s="9">
        <v>0</v>
      </c>
      <c r="Z6775" s="9">
        <v>3.3211467999999999E-3</v>
      </c>
    </row>
    <row r="6776" spans="1:26" x14ac:dyDescent="0.3">
      <c r="A6776">
        <v>2</v>
      </c>
      <c r="B6776">
        <v>0</v>
      </c>
      <c r="C6776">
        <v>0</v>
      </c>
      <c r="D6776">
        <v>1</v>
      </c>
      <c r="E6776">
        <v>0</v>
      </c>
      <c r="F6776">
        <v>0</v>
      </c>
      <c r="G6776">
        <v>0</v>
      </c>
      <c r="H6776" s="9">
        <v>4261.7130945199997</v>
      </c>
      <c r="I6776" s="9">
        <v>-1.8380296</v>
      </c>
      <c r="J6776" s="9">
        <v>-1.8384285</v>
      </c>
      <c r="K6776" s="9">
        <v>-6.8290791999999998</v>
      </c>
      <c r="L6776" s="9">
        <v>-5.6649449135985899</v>
      </c>
      <c r="M6776" s="9">
        <v>-20.393801</v>
      </c>
      <c r="N6776" s="9">
        <v>-20.393801</v>
      </c>
      <c r="O6776" s="9">
        <v>-5.6649449135985899</v>
      </c>
      <c r="P6776">
        <v>0</v>
      </c>
      <c r="Q6776" s="9">
        <v>53.549995000000003</v>
      </c>
      <c r="R6776" s="9">
        <v>267836096.98862699</v>
      </c>
      <c r="S6776" s="9">
        <v>2080454724.4163599</v>
      </c>
      <c r="T6776" s="9">
        <v>-2.2226341970110701E-4</v>
      </c>
      <c r="U6776" s="9">
        <v>5.6649449135985899</v>
      </c>
      <c r="V6776" s="9">
        <v>0</v>
      </c>
      <c r="W6776" s="9">
        <v>5.6649449135985899</v>
      </c>
      <c r="X6776" t="s">
        <v>86</v>
      </c>
      <c r="Y6776" s="9">
        <v>0</v>
      </c>
      <c r="Z6776" s="9">
        <v>1.2554773999999999E-2</v>
      </c>
    </row>
    <row r="6777" spans="1:26" x14ac:dyDescent="0.3">
      <c r="A6777">
        <v>2</v>
      </c>
      <c r="B6777">
        <v>0</v>
      </c>
      <c r="C6777">
        <v>0</v>
      </c>
      <c r="D6777">
        <v>1</v>
      </c>
      <c r="E6777">
        <v>0</v>
      </c>
      <c r="F6777">
        <v>0</v>
      </c>
      <c r="G6777">
        <v>0</v>
      </c>
      <c r="H6777" s="9">
        <v>4262.42329451142</v>
      </c>
      <c r="I6777" s="9">
        <v>-1.8378345</v>
      </c>
      <c r="J6777" s="9">
        <v>-1.838746</v>
      </c>
      <c r="K6777" s="9">
        <v>-1.8122834999999999</v>
      </c>
      <c r="L6777" s="9">
        <v>-5.6658871909752699</v>
      </c>
      <c r="M6777" s="9">
        <v>-20.397193999999999</v>
      </c>
      <c r="N6777" s="9">
        <v>-20.397193999999999</v>
      </c>
      <c r="O6777" s="9">
        <v>-5.6658871909752699</v>
      </c>
      <c r="P6777">
        <v>0</v>
      </c>
      <c r="Q6777" s="9">
        <v>53.549995000000003</v>
      </c>
      <c r="R6777" s="9">
        <v>267836096.98862699</v>
      </c>
      <c r="S6777" s="9">
        <v>2015747103.9987099</v>
      </c>
      <c r="T6777" s="9">
        <v>-9.4227737668450796E-4</v>
      </c>
      <c r="U6777" s="9">
        <v>5.6658871909752699</v>
      </c>
      <c r="V6777" s="9">
        <v>0</v>
      </c>
      <c r="W6777" s="9">
        <v>5.6658871909752699</v>
      </c>
      <c r="X6777" t="s">
        <v>86</v>
      </c>
      <c r="Y6777" s="9">
        <v>0</v>
      </c>
      <c r="Z6777" s="9">
        <v>3.3323290000000002E-3</v>
      </c>
    </row>
    <row r="6778" spans="1:26" x14ac:dyDescent="0.3">
      <c r="A6778">
        <v>2</v>
      </c>
      <c r="B6778">
        <v>0</v>
      </c>
      <c r="C6778">
        <v>0</v>
      </c>
      <c r="D6778">
        <v>1</v>
      </c>
      <c r="E6778">
        <v>0</v>
      </c>
      <c r="F6778">
        <v>0</v>
      </c>
      <c r="G6778">
        <v>0</v>
      </c>
      <c r="H6778" s="9">
        <v>4262.6136945091102</v>
      </c>
      <c r="I6778" s="9">
        <v>-1.8381069999999999</v>
      </c>
      <c r="J6778" s="9">
        <v>-1.8389025999999999</v>
      </c>
      <c r="K6778" s="9">
        <v>-6.8137026000000001</v>
      </c>
      <c r="L6778" s="9">
        <v>-5.6661049525617999</v>
      </c>
      <c r="M6778" s="9">
        <v>-20.397977999999998</v>
      </c>
      <c r="N6778" s="9">
        <v>-20.397977999999998</v>
      </c>
      <c r="O6778" s="9">
        <v>-5.6661049525617999</v>
      </c>
      <c r="P6778">
        <v>0</v>
      </c>
      <c r="Q6778" s="9">
        <v>53.549995000000003</v>
      </c>
      <c r="R6778" s="9">
        <v>267836096.98862699</v>
      </c>
      <c r="S6778" s="9">
        <v>1985200297.1110401</v>
      </c>
      <c r="T6778" s="9">
        <v>-2.17761586527309E-4</v>
      </c>
      <c r="U6778" s="9">
        <v>5.6661049525617999</v>
      </c>
      <c r="V6778" s="9">
        <v>0</v>
      </c>
      <c r="W6778" s="9">
        <v>5.6661049525617999</v>
      </c>
      <c r="X6778" t="s">
        <v>86</v>
      </c>
      <c r="Y6778" s="9">
        <v>0</v>
      </c>
      <c r="Z6778" s="9">
        <v>1.2529735E-2</v>
      </c>
    </row>
    <row r="6779" spans="1:26" x14ac:dyDescent="0.3">
      <c r="A6779">
        <v>2</v>
      </c>
      <c r="B6779">
        <v>0</v>
      </c>
      <c r="C6779">
        <v>0</v>
      </c>
      <c r="D6779">
        <v>1</v>
      </c>
      <c r="E6779">
        <v>0</v>
      </c>
      <c r="F6779">
        <v>0</v>
      </c>
      <c r="G6779">
        <v>0</v>
      </c>
      <c r="H6779" s="9">
        <v>4263.6136944970003</v>
      </c>
      <c r="I6779" s="9">
        <v>-1.8379378</v>
      </c>
      <c r="J6779" s="9">
        <v>-1.8389188999999999</v>
      </c>
      <c r="K6779" s="9">
        <v>-6.6233038999999998</v>
      </c>
      <c r="L6779" s="9">
        <v>-5.6673450219775301</v>
      </c>
      <c r="M6779" s="9">
        <v>-20.402443000000002</v>
      </c>
      <c r="N6779" s="9">
        <v>-20.402443000000002</v>
      </c>
      <c r="O6779" s="9">
        <v>-5.6673450219775301</v>
      </c>
      <c r="P6779">
        <v>0</v>
      </c>
      <c r="Q6779" s="9">
        <v>53.549995000000003</v>
      </c>
      <c r="R6779" s="9">
        <v>267836096.98862699</v>
      </c>
      <c r="S6779" s="9">
        <v>1982493141.4934499</v>
      </c>
      <c r="T6779" s="9">
        <v>-1.2400694157283999E-3</v>
      </c>
      <c r="U6779" s="9">
        <v>5.6673450219775301</v>
      </c>
      <c r="V6779" s="9">
        <v>0</v>
      </c>
      <c r="W6779" s="9">
        <v>5.6673450219775301</v>
      </c>
      <c r="X6779" t="s">
        <v>86</v>
      </c>
      <c r="Y6779" s="9">
        <v>0</v>
      </c>
      <c r="Z6779" s="9">
        <v>1.2179719E-2</v>
      </c>
    </row>
    <row r="6780" spans="1:26" x14ac:dyDescent="0.3">
      <c r="A6780">
        <v>2</v>
      </c>
      <c r="B6780">
        <v>0</v>
      </c>
      <c r="C6780">
        <v>0</v>
      </c>
      <c r="D6780">
        <v>1</v>
      </c>
      <c r="E6780">
        <v>0</v>
      </c>
      <c r="F6780">
        <v>0</v>
      </c>
      <c r="G6780">
        <v>0</v>
      </c>
      <c r="H6780" s="9">
        <v>4264.6136944848904</v>
      </c>
      <c r="I6780" s="9">
        <v>-1.8381224</v>
      </c>
      <c r="J6780" s="9">
        <v>-1.8370234999999999</v>
      </c>
      <c r="K6780" s="9">
        <v>-6.4202747000000002</v>
      </c>
      <c r="L6780" s="9">
        <v>-5.6685293036050703</v>
      </c>
      <c r="M6780" s="9">
        <v>-20.406706</v>
      </c>
      <c r="N6780" s="9">
        <v>-20.406706</v>
      </c>
      <c r="O6780" s="9">
        <v>-5.6685293036050703</v>
      </c>
      <c r="P6780">
        <v>0</v>
      </c>
      <c r="Q6780" s="9">
        <v>53.549995000000003</v>
      </c>
      <c r="R6780" s="9">
        <v>267836096.98862699</v>
      </c>
      <c r="S6780" s="9">
        <v>2428654019.4303198</v>
      </c>
      <c r="T6780" s="9">
        <v>-1.1842816275482401E-3</v>
      </c>
      <c r="U6780" s="9">
        <v>5.6685293036050703</v>
      </c>
      <c r="V6780" s="9">
        <v>0</v>
      </c>
      <c r="W6780" s="9">
        <v>5.6685293036050703</v>
      </c>
      <c r="X6780" t="s">
        <v>86</v>
      </c>
      <c r="Y6780" s="9">
        <v>0</v>
      </c>
      <c r="Z6780" s="9">
        <v>1.1794196E-2</v>
      </c>
    </row>
    <row r="6781" spans="1:26" x14ac:dyDescent="0.3">
      <c r="A6781">
        <v>2</v>
      </c>
      <c r="B6781">
        <v>0</v>
      </c>
      <c r="C6781">
        <v>0</v>
      </c>
      <c r="D6781">
        <v>1</v>
      </c>
      <c r="E6781">
        <v>0</v>
      </c>
      <c r="F6781">
        <v>0</v>
      </c>
      <c r="G6781">
        <v>0</v>
      </c>
      <c r="H6781" s="9">
        <v>4265.6136944727896</v>
      </c>
      <c r="I6781" s="9">
        <v>-1.8380308999999999</v>
      </c>
      <c r="J6781" s="9">
        <v>-1.8389340999999999</v>
      </c>
      <c r="K6781" s="9">
        <v>-6.2742901</v>
      </c>
      <c r="L6781" s="9">
        <v>-5.6696972888781998</v>
      </c>
      <c r="M6781" s="9">
        <v>-20.410910000000001</v>
      </c>
      <c r="N6781" s="9">
        <v>-20.410910000000001</v>
      </c>
      <c r="O6781" s="9">
        <v>-5.6696972888781998</v>
      </c>
      <c r="P6781">
        <v>0</v>
      </c>
      <c r="Q6781" s="9">
        <v>53.549995000000003</v>
      </c>
      <c r="R6781" s="9">
        <v>267836096.98862699</v>
      </c>
      <c r="S6781" s="9">
        <v>1980409869.0899701</v>
      </c>
      <c r="T6781" s="9">
        <v>-1.1679852731232201E-3</v>
      </c>
      <c r="U6781" s="9">
        <v>5.6696972888781998</v>
      </c>
      <c r="V6781" s="9">
        <v>0</v>
      </c>
      <c r="W6781" s="9">
        <v>5.6696972888781998</v>
      </c>
      <c r="X6781" t="s">
        <v>86</v>
      </c>
      <c r="Y6781" s="9">
        <v>0</v>
      </c>
      <c r="Z6781" s="9">
        <v>1.1538005E-2</v>
      </c>
    </row>
    <row r="6782" spans="1:26" x14ac:dyDescent="0.3">
      <c r="A6782">
        <v>2</v>
      </c>
      <c r="B6782">
        <v>0</v>
      </c>
      <c r="C6782">
        <v>0</v>
      </c>
      <c r="D6782">
        <v>1</v>
      </c>
      <c r="E6782">
        <v>0</v>
      </c>
      <c r="F6782">
        <v>0</v>
      </c>
      <c r="G6782">
        <v>0</v>
      </c>
      <c r="H6782" s="9">
        <v>4265.8014944705001</v>
      </c>
      <c r="I6782" s="9">
        <v>-1.8381057999999999</v>
      </c>
      <c r="J6782" s="9">
        <v>-1.8375802000000001</v>
      </c>
      <c r="K6782" s="9">
        <v>-1.2389507</v>
      </c>
      <c r="L6782" s="9">
        <v>-5.6698930346929099</v>
      </c>
      <c r="M6782" s="9">
        <v>-20.411615000000001</v>
      </c>
      <c r="N6782" s="9">
        <v>-20.411615000000001</v>
      </c>
      <c r="O6782" s="9">
        <v>-5.6698930346929099</v>
      </c>
      <c r="P6782">
        <v>0</v>
      </c>
      <c r="Q6782" s="9">
        <v>53.549995000000003</v>
      </c>
      <c r="R6782" s="9">
        <v>267836096.98862699</v>
      </c>
      <c r="S6782" s="9">
        <v>2278780264.8263698</v>
      </c>
      <c r="T6782" s="9">
        <v>-1.95745814707493E-4</v>
      </c>
      <c r="U6782" s="9">
        <v>5.6698930346929099</v>
      </c>
      <c r="V6782" s="9">
        <v>0</v>
      </c>
      <c r="W6782" s="9">
        <v>5.6698930346929099</v>
      </c>
      <c r="X6782" t="s">
        <v>86</v>
      </c>
      <c r="Y6782" s="9">
        <v>0</v>
      </c>
      <c r="Z6782" s="9">
        <v>2.2766714000000002E-3</v>
      </c>
    </row>
    <row r="6783" spans="1:26" x14ac:dyDescent="0.3">
      <c r="A6783">
        <v>2</v>
      </c>
      <c r="B6783">
        <v>0</v>
      </c>
      <c r="C6783">
        <v>0</v>
      </c>
      <c r="D6783">
        <v>1</v>
      </c>
      <c r="E6783">
        <v>0</v>
      </c>
      <c r="F6783">
        <v>0</v>
      </c>
      <c r="G6783">
        <v>0</v>
      </c>
      <c r="H6783" s="9">
        <v>4265.97189446844</v>
      </c>
      <c r="I6783" s="9">
        <v>-1.8378884</v>
      </c>
      <c r="J6783" s="9">
        <v>-1.8386572999999999</v>
      </c>
      <c r="K6783" s="9">
        <v>-6.2467031000000004</v>
      </c>
      <c r="L6783" s="9">
        <v>-5.6700511725344596</v>
      </c>
      <c r="M6783" s="9">
        <v>-20.412184</v>
      </c>
      <c r="N6783" s="9">
        <v>-20.412184</v>
      </c>
      <c r="O6783" s="9">
        <v>-5.6700511725344596</v>
      </c>
      <c r="P6783">
        <v>0</v>
      </c>
      <c r="Q6783" s="9">
        <v>53.549995000000003</v>
      </c>
      <c r="R6783" s="9">
        <v>267836096.98862699</v>
      </c>
      <c r="S6783" s="9">
        <v>2034997943.42555</v>
      </c>
      <c r="T6783" s="9">
        <v>-1.5813784155582701E-4</v>
      </c>
      <c r="U6783" s="9">
        <v>5.6700511725344596</v>
      </c>
      <c r="V6783" s="9">
        <v>0</v>
      </c>
      <c r="W6783" s="9">
        <v>5.6700511725344596</v>
      </c>
      <c r="X6783" t="s">
        <v>86</v>
      </c>
      <c r="Y6783" s="9">
        <v>0</v>
      </c>
      <c r="Z6783" s="9">
        <v>1.1485545999999999E-2</v>
      </c>
    </row>
    <row r="6784" spans="1:26" x14ac:dyDescent="0.3">
      <c r="A6784">
        <v>2</v>
      </c>
      <c r="B6784">
        <v>0</v>
      </c>
      <c r="C6784">
        <v>0</v>
      </c>
      <c r="D6784">
        <v>1</v>
      </c>
      <c r="E6784">
        <v>0</v>
      </c>
      <c r="F6784">
        <v>0</v>
      </c>
      <c r="G6784">
        <v>0</v>
      </c>
      <c r="H6784" s="9">
        <v>4266.8606944576904</v>
      </c>
      <c r="I6784" s="9">
        <v>-1.8378383</v>
      </c>
      <c r="J6784" s="9">
        <v>-1.8383290000000001</v>
      </c>
      <c r="K6784" s="9">
        <v>-1.1760314999999999</v>
      </c>
      <c r="L6784" s="9">
        <v>-5.6712580859176898</v>
      </c>
      <c r="M6784" s="9">
        <v>-20.416529000000001</v>
      </c>
      <c r="N6784" s="9">
        <v>-20.416529000000001</v>
      </c>
      <c r="O6784" s="9">
        <v>-5.6712580859176898</v>
      </c>
      <c r="P6784">
        <v>0</v>
      </c>
      <c r="Q6784" s="9">
        <v>53.549995000000003</v>
      </c>
      <c r="R6784" s="9">
        <v>267836096.98862699</v>
      </c>
      <c r="S6784" s="9">
        <v>2104056388.3698001</v>
      </c>
      <c r="T6784" s="9">
        <v>-1.20691338323197E-3</v>
      </c>
      <c r="U6784" s="9">
        <v>5.6712580859176898</v>
      </c>
      <c r="V6784" s="9">
        <v>0</v>
      </c>
      <c r="W6784" s="9">
        <v>5.6712580859176898</v>
      </c>
      <c r="X6784" t="s">
        <v>86</v>
      </c>
      <c r="Y6784" s="9">
        <v>0</v>
      </c>
      <c r="Z6784" s="9">
        <v>2.1619325999999999E-3</v>
      </c>
    </row>
    <row r="6785" spans="1:26" x14ac:dyDescent="0.3">
      <c r="A6785">
        <v>2</v>
      </c>
      <c r="B6785">
        <v>0</v>
      </c>
      <c r="C6785">
        <v>0</v>
      </c>
      <c r="D6785">
        <v>1</v>
      </c>
      <c r="E6785">
        <v>0</v>
      </c>
      <c r="F6785">
        <v>0</v>
      </c>
      <c r="G6785">
        <v>0</v>
      </c>
      <c r="H6785" s="9">
        <v>4267.0922944548802</v>
      </c>
      <c r="I6785" s="9">
        <v>-1.8379557</v>
      </c>
      <c r="J6785" s="9">
        <v>-1.8371952</v>
      </c>
      <c r="K6785" s="9">
        <v>-6.1837077000000003</v>
      </c>
      <c r="L6785" s="9">
        <v>-5.6714591745749496</v>
      </c>
      <c r="M6785" s="9">
        <v>-20.417252999999999</v>
      </c>
      <c r="N6785" s="9">
        <v>-20.417252999999999</v>
      </c>
      <c r="O6785" s="9">
        <v>-5.6714591745749496</v>
      </c>
      <c r="P6785">
        <v>0</v>
      </c>
      <c r="Q6785" s="9">
        <v>53.549995000000003</v>
      </c>
      <c r="R6785" s="9">
        <v>267836096.98862699</v>
      </c>
      <c r="S6785" s="9">
        <v>2381421992.0595598</v>
      </c>
      <c r="T6785" s="9">
        <v>-2.01088657259873E-4</v>
      </c>
      <c r="U6785" s="9">
        <v>5.6714591745749496</v>
      </c>
      <c r="V6785" s="9">
        <v>0</v>
      </c>
      <c r="W6785" s="9">
        <v>5.6714591745749496</v>
      </c>
      <c r="X6785" t="s">
        <v>86</v>
      </c>
      <c r="Y6785" s="9">
        <v>0</v>
      </c>
      <c r="Z6785" s="9">
        <v>1.1360678000000001E-2</v>
      </c>
    </row>
    <row r="6786" spans="1:26" x14ac:dyDescent="0.3">
      <c r="A6786">
        <v>2</v>
      </c>
      <c r="B6786">
        <v>0</v>
      </c>
      <c r="C6786">
        <v>0</v>
      </c>
      <c r="D6786">
        <v>1</v>
      </c>
      <c r="E6786">
        <v>0</v>
      </c>
      <c r="F6786">
        <v>0</v>
      </c>
      <c r="G6786">
        <v>0</v>
      </c>
      <c r="H6786" s="9">
        <v>4268.0922944427703</v>
      </c>
      <c r="I6786" s="9">
        <v>-1.8379148000000001</v>
      </c>
      <c r="J6786" s="9">
        <v>-1.8388686999999999</v>
      </c>
      <c r="K6786" s="9">
        <v>-6.7847419000000002</v>
      </c>
      <c r="L6786" s="9">
        <v>-5.67269732713617</v>
      </c>
      <c r="M6786" s="9">
        <v>-20.421710999999998</v>
      </c>
      <c r="N6786" s="9">
        <v>-20.421710999999998</v>
      </c>
      <c r="O6786" s="9">
        <v>-5.67269732713617</v>
      </c>
      <c r="P6786">
        <v>0</v>
      </c>
      <c r="Q6786" s="9">
        <v>53.549995000000003</v>
      </c>
      <c r="R6786" s="9">
        <v>267836096.98862699</v>
      </c>
      <c r="S6786" s="9">
        <v>1994049385.7355199</v>
      </c>
      <c r="T6786" s="9">
        <v>-1.2381525612141699E-3</v>
      </c>
      <c r="U6786" s="9">
        <v>5.67269732713617</v>
      </c>
      <c r="V6786" s="9">
        <v>0</v>
      </c>
      <c r="W6786" s="9">
        <v>5.67269732713617</v>
      </c>
      <c r="X6786" t="s">
        <v>86</v>
      </c>
      <c r="Y6786" s="9">
        <v>0</v>
      </c>
      <c r="Z6786" s="9">
        <v>1.2476249999999999E-2</v>
      </c>
    </row>
    <row r="6787" spans="1:26" x14ac:dyDescent="0.3">
      <c r="A6787">
        <v>2</v>
      </c>
      <c r="B6787">
        <v>0</v>
      </c>
      <c r="C6787">
        <v>0</v>
      </c>
      <c r="D6787">
        <v>1</v>
      </c>
      <c r="E6787">
        <v>0</v>
      </c>
      <c r="F6787">
        <v>0</v>
      </c>
      <c r="G6787">
        <v>0</v>
      </c>
      <c r="H6787" s="9">
        <v>4269.0006944317702</v>
      </c>
      <c r="I6787" s="9">
        <v>-1.8379265</v>
      </c>
      <c r="J6787" s="9">
        <v>-1.8374200000000001</v>
      </c>
      <c r="K6787" s="9">
        <v>-1.779393</v>
      </c>
      <c r="L6787" s="9">
        <v>-5.6739063165966197</v>
      </c>
      <c r="M6787" s="9">
        <v>-20.426064</v>
      </c>
      <c r="N6787" s="9">
        <v>-20.426064</v>
      </c>
      <c r="O6787" s="9">
        <v>-5.6739063165966197</v>
      </c>
      <c r="P6787">
        <v>0</v>
      </c>
      <c r="Q6787" s="9">
        <v>53.549995000000003</v>
      </c>
      <c r="R6787" s="9">
        <v>267836096.98862699</v>
      </c>
      <c r="S6787" s="9">
        <v>2321772523.9131298</v>
      </c>
      <c r="T6787" s="9">
        <v>-1.20898946044878E-3</v>
      </c>
      <c r="U6787" s="9">
        <v>5.6739063165966197</v>
      </c>
      <c r="V6787" s="9">
        <v>0</v>
      </c>
      <c r="W6787" s="9">
        <v>5.6739063165966197</v>
      </c>
      <c r="X6787" t="s">
        <v>86</v>
      </c>
      <c r="Y6787" s="9">
        <v>0</v>
      </c>
      <c r="Z6787" s="9">
        <v>3.2694922000000002E-3</v>
      </c>
    </row>
    <row r="6788" spans="1:26" x14ac:dyDescent="0.3">
      <c r="A6788">
        <v>2</v>
      </c>
      <c r="B6788">
        <v>0</v>
      </c>
      <c r="C6788">
        <v>0</v>
      </c>
      <c r="D6788">
        <v>1</v>
      </c>
      <c r="E6788">
        <v>0</v>
      </c>
      <c r="F6788">
        <v>0</v>
      </c>
      <c r="G6788">
        <v>0</v>
      </c>
      <c r="H6788" s="9">
        <v>4269.0306944314198</v>
      </c>
      <c r="I6788" s="9">
        <v>-1.8379458</v>
      </c>
      <c r="J6788" s="9">
        <v>-1.8367481999999999</v>
      </c>
      <c r="K6788" s="9">
        <v>-6.7930989000000004</v>
      </c>
      <c r="L6788" s="9">
        <v>-5.6739391812634699</v>
      </c>
      <c r="M6788" s="9">
        <v>-20.426182000000001</v>
      </c>
      <c r="N6788" s="9">
        <v>-20.426182000000001</v>
      </c>
      <c r="O6788" s="9">
        <v>-5.6739391812634699</v>
      </c>
      <c r="P6788">
        <v>0</v>
      </c>
      <c r="Q6788" s="9">
        <v>53.549995000000003</v>
      </c>
      <c r="R6788" s="9">
        <v>267836096.98862699</v>
      </c>
      <c r="S6788" s="9">
        <v>2513000208.75071</v>
      </c>
      <c r="T6788" s="9">
        <v>-3.2864666852816499E-5</v>
      </c>
      <c r="U6788" s="9">
        <v>5.6739391812634699</v>
      </c>
      <c r="V6788" s="9">
        <v>0</v>
      </c>
      <c r="W6788" s="9">
        <v>5.6739391812634699</v>
      </c>
      <c r="X6788" t="s">
        <v>86</v>
      </c>
      <c r="Y6788" s="9">
        <v>0</v>
      </c>
      <c r="Z6788" s="9">
        <v>1.2477212999999999E-2</v>
      </c>
    </row>
    <row r="6789" spans="1:26" x14ac:dyDescent="0.3">
      <c r="A6789">
        <v>2</v>
      </c>
      <c r="B6789">
        <v>0</v>
      </c>
      <c r="C6789">
        <v>0</v>
      </c>
      <c r="D6789">
        <v>1</v>
      </c>
      <c r="E6789">
        <v>0</v>
      </c>
      <c r="F6789">
        <v>0</v>
      </c>
      <c r="G6789">
        <v>0</v>
      </c>
      <c r="H6789" s="9">
        <v>4269.6000944245097</v>
      </c>
      <c r="I6789" s="9">
        <v>-1.8378650999999999</v>
      </c>
      <c r="J6789" s="9">
        <v>-1.8386811999999999</v>
      </c>
      <c r="K6789" s="9">
        <v>-1.7219298999999999</v>
      </c>
      <c r="L6789" s="9">
        <v>-5.6746338375418004</v>
      </c>
      <c r="M6789" s="9">
        <v>-20.428681999999998</v>
      </c>
      <c r="N6789" s="9">
        <v>-20.428681999999998</v>
      </c>
      <c r="O6789" s="9">
        <v>-5.6746338375418004</v>
      </c>
      <c r="P6789">
        <v>0</v>
      </c>
      <c r="Q6789" s="9">
        <v>53.549995000000003</v>
      </c>
      <c r="R6789" s="9">
        <v>267836096.98862699</v>
      </c>
      <c r="S6789" s="9">
        <v>2031800255.2112</v>
      </c>
      <c r="T6789" s="9">
        <v>-6.9465627833231703E-4</v>
      </c>
      <c r="U6789" s="9">
        <v>5.6746338375418004</v>
      </c>
      <c r="V6789" s="9">
        <v>0</v>
      </c>
      <c r="W6789" s="9">
        <v>5.6746338375418004</v>
      </c>
      <c r="X6789" t="s">
        <v>86</v>
      </c>
      <c r="Y6789" s="9">
        <v>0</v>
      </c>
      <c r="Z6789" s="9">
        <v>3.1660802E-3</v>
      </c>
    </row>
    <row r="6790" spans="1:26" x14ac:dyDescent="0.3">
      <c r="A6790">
        <v>2</v>
      </c>
      <c r="B6790">
        <v>0</v>
      </c>
      <c r="C6790">
        <v>0</v>
      </c>
      <c r="D6790">
        <v>1</v>
      </c>
      <c r="E6790">
        <v>0</v>
      </c>
      <c r="F6790">
        <v>0</v>
      </c>
      <c r="G6790">
        <v>0</v>
      </c>
      <c r="H6790" s="9">
        <v>4269.8708944212403</v>
      </c>
      <c r="I6790" s="9">
        <v>-1.8379805</v>
      </c>
      <c r="J6790" s="9">
        <v>-1.8373448999999999</v>
      </c>
      <c r="K6790" s="9">
        <v>-6.7297973999999998</v>
      </c>
      <c r="L6790" s="9">
        <v>-5.67493703801573</v>
      </c>
      <c r="M6790" s="9">
        <v>-20.429773000000001</v>
      </c>
      <c r="N6790" s="9">
        <v>-20.429773000000001</v>
      </c>
      <c r="O6790" s="9">
        <v>-5.67493703801573</v>
      </c>
      <c r="P6790">
        <v>0</v>
      </c>
      <c r="Q6790" s="9">
        <v>53.549995000000003</v>
      </c>
      <c r="R6790" s="9">
        <v>267836096.98862699</v>
      </c>
      <c r="S6790" s="9">
        <v>2342117130.5926499</v>
      </c>
      <c r="T6790" s="9">
        <v>-3.0320047393050898E-4</v>
      </c>
      <c r="U6790" s="9">
        <v>5.67493703801573</v>
      </c>
      <c r="V6790" s="9">
        <v>0</v>
      </c>
      <c r="W6790" s="9">
        <v>5.67493703801573</v>
      </c>
      <c r="X6790" t="s">
        <v>86</v>
      </c>
      <c r="Y6790" s="9">
        <v>0</v>
      </c>
      <c r="Z6790" s="9">
        <v>1.2364958000000001E-2</v>
      </c>
    </row>
    <row r="6791" spans="1:26" x14ac:dyDescent="0.3">
      <c r="A6791">
        <v>2</v>
      </c>
      <c r="B6791">
        <v>0</v>
      </c>
      <c r="C6791">
        <v>0</v>
      </c>
      <c r="D6791">
        <v>1</v>
      </c>
      <c r="E6791">
        <v>0</v>
      </c>
      <c r="F6791">
        <v>0</v>
      </c>
      <c r="G6791">
        <v>0</v>
      </c>
      <c r="H6791" s="9">
        <v>4270.2798944162896</v>
      </c>
      <c r="I6791" s="9">
        <v>-1.8379939999999999</v>
      </c>
      <c r="J6791" s="9">
        <v>-1.8377424</v>
      </c>
      <c r="K6791" s="9">
        <v>-1.6904893000000001</v>
      </c>
      <c r="L6791" s="9">
        <v>-5.6755638147752796</v>
      </c>
      <c r="M6791" s="9">
        <v>-20.432030000000001</v>
      </c>
      <c r="N6791" s="9">
        <v>-20.432030000000001</v>
      </c>
      <c r="O6791" s="9">
        <v>-5.6755638147752796</v>
      </c>
      <c r="P6791">
        <v>0</v>
      </c>
      <c r="Q6791" s="9">
        <v>53.549995000000003</v>
      </c>
      <c r="R6791" s="9">
        <v>267836096.98862699</v>
      </c>
      <c r="S6791" s="9">
        <v>2240608146.9004002</v>
      </c>
      <c r="T6791" s="9">
        <v>-6.2677675954514402E-4</v>
      </c>
      <c r="U6791" s="9">
        <v>5.6755638147752796</v>
      </c>
      <c r="V6791" s="9">
        <v>0</v>
      </c>
      <c r="W6791" s="9">
        <v>5.6755638147752796</v>
      </c>
      <c r="X6791" t="s">
        <v>86</v>
      </c>
      <c r="Y6791" s="9">
        <v>0</v>
      </c>
      <c r="Z6791" s="9">
        <v>3.1066840000000002E-3</v>
      </c>
    </row>
    <row r="6792" spans="1:26" x14ac:dyDescent="0.3">
      <c r="A6792">
        <v>2</v>
      </c>
      <c r="B6792">
        <v>0</v>
      </c>
      <c r="C6792">
        <v>0</v>
      </c>
      <c r="D6792">
        <v>1</v>
      </c>
      <c r="E6792">
        <v>0</v>
      </c>
      <c r="F6792">
        <v>0</v>
      </c>
      <c r="G6792">
        <v>0</v>
      </c>
      <c r="H6792" s="9">
        <v>4270.6494944118103</v>
      </c>
      <c r="I6792" s="9">
        <v>-1.838071</v>
      </c>
      <c r="J6792" s="9">
        <v>-1.8380985999999999</v>
      </c>
      <c r="K6792" s="9">
        <v>-6.7413588000000004</v>
      </c>
      <c r="L6792" s="9">
        <v>-5.6758042976897798</v>
      </c>
      <c r="M6792" s="9">
        <v>-20.432896</v>
      </c>
      <c r="N6792" s="9">
        <v>-20.432896</v>
      </c>
      <c r="O6792" s="9">
        <v>-5.6758042976897798</v>
      </c>
      <c r="P6792">
        <v>0</v>
      </c>
      <c r="Q6792" s="9">
        <v>53.549995000000003</v>
      </c>
      <c r="R6792" s="9">
        <v>267836096.98862699</v>
      </c>
      <c r="S6792" s="9">
        <v>2156750155.6515298</v>
      </c>
      <c r="T6792" s="9">
        <v>-2.4048291450107199E-4</v>
      </c>
      <c r="U6792" s="9">
        <v>5.6758042976897798</v>
      </c>
      <c r="V6792" s="9">
        <v>0</v>
      </c>
      <c r="W6792" s="9">
        <v>5.6758042976897798</v>
      </c>
      <c r="X6792" t="s">
        <v>86</v>
      </c>
      <c r="Y6792" s="9">
        <v>0</v>
      </c>
      <c r="Z6792" s="9">
        <v>1.2391282E-2</v>
      </c>
    </row>
    <row r="6793" spans="1:26" x14ac:dyDescent="0.3">
      <c r="A6793">
        <v>2</v>
      </c>
      <c r="B6793">
        <v>0</v>
      </c>
      <c r="C6793">
        <v>0</v>
      </c>
      <c r="D6793">
        <v>1</v>
      </c>
      <c r="E6793">
        <v>0</v>
      </c>
      <c r="F6793">
        <v>0</v>
      </c>
      <c r="G6793">
        <v>0</v>
      </c>
      <c r="H6793" s="9">
        <v>4271.6494943997104</v>
      </c>
      <c r="I6793" s="9">
        <v>-1.8378588</v>
      </c>
      <c r="J6793" s="9">
        <v>-1.8368294999999999</v>
      </c>
      <c r="K6793" s="9">
        <v>-6.5796533000000004</v>
      </c>
      <c r="L6793" s="9">
        <v>-5.6771431084469102</v>
      </c>
      <c r="M6793" s="9">
        <v>-20.437716000000002</v>
      </c>
      <c r="N6793" s="9">
        <v>-20.437716000000002</v>
      </c>
      <c r="O6793" s="9">
        <v>-5.6771431084469102</v>
      </c>
      <c r="P6793">
        <v>0</v>
      </c>
      <c r="Q6793" s="9">
        <v>53.549995000000003</v>
      </c>
      <c r="R6793" s="9">
        <v>267836096.98862699</v>
      </c>
      <c r="S6793" s="9">
        <v>2489599091.8654499</v>
      </c>
      <c r="T6793" s="9">
        <v>-1.3388107571339299E-3</v>
      </c>
      <c r="U6793" s="9">
        <v>5.6771431084469102</v>
      </c>
      <c r="V6793" s="9">
        <v>0</v>
      </c>
      <c r="W6793" s="9">
        <v>5.6771431084469102</v>
      </c>
      <c r="X6793" t="s">
        <v>86</v>
      </c>
      <c r="Y6793" s="9">
        <v>0</v>
      </c>
      <c r="Z6793" s="9">
        <v>1.2085701000000001E-2</v>
      </c>
    </row>
    <row r="6794" spans="1:26" x14ac:dyDescent="0.3">
      <c r="A6794">
        <v>2</v>
      </c>
      <c r="B6794">
        <v>0</v>
      </c>
      <c r="C6794">
        <v>0</v>
      </c>
      <c r="D6794">
        <v>1</v>
      </c>
      <c r="E6794">
        <v>0</v>
      </c>
      <c r="F6794">
        <v>0</v>
      </c>
      <c r="G6794">
        <v>0</v>
      </c>
      <c r="H6794" s="9">
        <v>4272.6494943875996</v>
      </c>
      <c r="I6794" s="9">
        <v>-1.8378407000000001</v>
      </c>
      <c r="J6794" s="9">
        <v>-1.8367726</v>
      </c>
      <c r="K6794" s="9">
        <v>-6.4200467999999997</v>
      </c>
      <c r="L6794" s="9">
        <v>-5.6783167688541596</v>
      </c>
      <c r="M6794" s="9">
        <v>-20.441939999999999</v>
      </c>
      <c r="N6794" s="9">
        <v>-20.441939999999999</v>
      </c>
      <c r="O6794" s="9">
        <v>-5.6783167688541596</v>
      </c>
      <c r="P6794">
        <v>0</v>
      </c>
      <c r="Q6794" s="9">
        <v>53.549995000000003</v>
      </c>
      <c r="R6794" s="9">
        <v>267836096.98862699</v>
      </c>
      <c r="S6794" s="9">
        <v>2507456343.1026702</v>
      </c>
      <c r="T6794" s="9">
        <v>-1.17366040725119E-3</v>
      </c>
      <c r="U6794" s="9">
        <v>5.6783167688541596</v>
      </c>
      <c r="V6794" s="9">
        <v>0</v>
      </c>
      <c r="W6794" s="9">
        <v>5.6783167688541596</v>
      </c>
      <c r="X6794" t="s">
        <v>86</v>
      </c>
      <c r="Y6794" s="9">
        <v>0</v>
      </c>
      <c r="Z6794" s="9">
        <v>1.1792166E-2</v>
      </c>
    </row>
    <row r="6795" spans="1:26" x14ac:dyDescent="0.3">
      <c r="A6795">
        <v>2</v>
      </c>
      <c r="B6795">
        <v>0</v>
      </c>
      <c r="C6795">
        <v>0</v>
      </c>
      <c r="D6795">
        <v>1</v>
      </c>
      <c r="E6795">
        <v>0</v>
      </c>
      <c r="F6795">
        <v>0</v>
      </c>
      <c r="G6795">
        <v>0</v>
      </c>
      <c r="H6795" s="9">
        <v>4273.6494943754897</v>
      </c>
      <c r="I6795" s="9">
        <v>-1.8380467</v>
      </c>
      <c r="J6795" s="9">
        <v>-1.8381852000000001</v>
      </c>
      <c r="K6795" s="9">
        <v>-6.5625214999999999</v>
      </c>
      <c r="L6795" s="9">
        <v>-5.6794958904924604</v>
      </c>
      <c r="M6795" s="9">
        <v>-20.446186000000001</v>
      </c>
      <c r="N6795" s="9">
        <v>-20.446186000000001</v>
      </c>
      <c r="O6795" s="9">
        <v>-5.6794958904924604</v>
      </c>
      <c r="P6795">
        <v>0</v>
      </c>
      <c r="Q6795" s="9">
        <v>53.549995000000003</v>
      </c>
      <c r="R6795" s="9">
        <v>267836096.98862699</v>
      </c>
      <c r="S6795" s="9">
        <v>2138678702.7550099</v>
      </c>
      <c r="T6795" s="9">
        <v>-1.17912163829814E-3</v>
      </c>
      <c r="U6795" s="9">
        <v>5.6794958904924604</v>
      </c>
      <c r="V6795" s="9">
        <v>0</v>
      </c>
      <c r="W6795" s="9">
        <v>5.6794958904924604</v>
      </c>
      <c r="X6795" t="s">
        <v>86</v>
      </c>
      <c r="Y6795" s="9">
        <v>0</v>
      </c>
      <c r="Z6795" s="9">
        <v>1.206313E-2</v>
      </c>
    </row>
    <row r="6796" spans="1:26" x14ac:dyDescent="0.3">
      <c r="A6796">
        <v>2</v>
      </c>
      <c r="B6796">
        <v>0</v>
      </c>
      <c r="C6796">
        <v>0</v>
      </c>
      <c r="D6796">
        <v>1</v>
      </c>
      <c r="E6796">
        <v>0</v>
      </c>
      <c r="F6796">
        <v>0</v>
      </c>
      <c r="G6796">
        <v>0</v>
      </c>
      <c r="H6796" s="9">
        <v>4274.6494943633797</v>
      </c>
      <c r="I6796" s="9">
        <v>-1.8381196</v>
      </c>
      <c r="J6796" s="9">
        <v>-1.8372849</v>
      </c>
      <c r="K6796" s="9">
        <v>-9.2302017000000003</v>
      </c>
      <c r="L6796" s="9">
        <v>-5.6809202775367904</v>
      </c>
      <c r="M6796" s="9">
        <v>-20.451312999999999</v>
      </c>
      <c r="N6796" s="9">
        <v>-20.451312999999999</v>
      </c>
      <c r="O6796" s="9">
        <v>-5.6809202775367904</v>
      </c>
      <c r="P6796">
        <v>0</v>
      </c>
      <c r="Q6796" s="9">
        <v>53.549995000000003</v>
      </c>
      <c r="R6796" s="9">
        <v>267836096.98862699</v>
      </c>
      <c r="S6796" s="9">
        <v>2360749853.7012601</v>
      </c>
      <c r="T6796" s="9">
        <v>-1.4243870443237899E-3</v>
      </c>
      <c r="U6796" s="9">
        <v>5.6809202775367904</v>
      </c>
      <c r="V6796" s="9">
        <v>0</v>
      </c>
      <c r="W6796" s="9">
        <v>5.6809202775367904</v>
      </c>
      <c r="X6796" t="s">
        <v>86</v>
      </c>
      <c r="Y6796" s="9">
        <v>0</v>
      </c>
      <c r="Z6796" s="9">
        <v>1.6958510999999999E-2</v>
      </c>
    </row>
    <row r="6797" spans="1:26" x14ac:dyDescent="0.3">
      <c r="A6797">
        <v>2</v>
      </c>
      <c r="B6797">
        <v>0</v>
      </c>
      <c r="C6797">
        <v>0</v>
      </c>
      <c r="D6797">
        <v>1</v>
      </c>
      <c r="E6797">
        <v>0</v>
      </c>
      <c r="F6797">
        <v>0</v>
      </c>
      <c r="G6797">
        <v>0</v>
      </c>
      <c r="H6797" s="9">
        <v>4274.6786943630204</v>
      </c>
      <c r="I6797" s="9">
        <v>-1.8380737</v>
      </c>
      <c r="J6797" s="9">
        <v>-1.8383164000000001</v>
      </c>
      <c r="K6797" s="9">
        <v>-4.2282104</v>
      </c>
      <c r="L6797" s="9">
        <v>-5.6809749353544703</v>
      </c>
      <c r="M6797" s="9">
        <v>-20.451509000000001</v>
      </c>
      <c r="N6797" s="9">
        <v>-20.451509000000001</v>
      </c>
      <c r="O6797" s="9">
        <v>-5.6809749353544703</v>
      </c>
      <c r="P6797">
        <v>0</v>
      </c>
      <c r="Q6797" s="9">
        <v>53.549995000000003</v>
      </c>
      <c r="R6797" s="9">
        <v>267836096.98862699</v>
      </c>
      <c r="S6797" s="9">
        <v>2110361657.6012199</v>
      </c>
      <c r="T6797" s="9">
        <v>-5.4657817681658103E-5</v>
      </c>
      <c r="U6797" s="9">
        <v>5.6809749353544703</v>
      </c>
      <c r="V6797" s="9">
        <v>0</v>
      </c>
      <c r="W6797" s="9">
        <v>5.6809749353544703</v>
      </c>
      <c r="X6797" t="s">
        <v>86</v>
      </c>
      <c r="Y6797" s="9">
        <v>0</v>
      </c>
      <c r="Z6797" s="9">
        <v>7.7727889E-3</v>
      </c>
    </row>
    <row r="6798" spans="1:26" x14ac:dyDescent="0.3">
      <c r="A6798">
        <v>2</v>
      </c>
      <c r="B6798">
        <v>0</v>
      </c>
      <c r="C6798">
        <v>0</v>
      </c>
      <c r="D6798">
        <v>1</v>
      </c>
      <c r="E6798">
        <v>0</v>
      </c>
      <c r="F6798">
        <v>0</v>
      </c>
      <c r="G6798">
        <v>0</v>
      </c>
      <c r="H6798" s="9">
        <v>4275.6786943509196</v>
      </c>
      <c r="I6798" s="9">
        <v>-1.8381103000000001</v>
      </c>
      <c r="J6798" s="9">
        <v>-1.837845</v>
      </c>
      <c r="K6798" s="9">
        <v>-2.3975594</v>
      </c>
      <c r="L6798" s="9">
        <v>-5.6823571153272496</v>
      </c>
      <c r="M6798" s="9">
        <v>-20.456486000000002</v>
      </c>
      <c r="N6798" s="9">
        <v>-20.456486000000002</v>
      </c>
      <c r="O6798" s="9">
        <v>-5.6823571153272496</v>
      </c>
      <c r="P6798">
        <v>0</v>
      </c>
      <c r="Q6798" s="9">
        <v>53.549995000000003</v>
      </c>
      <c r="R6798" s="9">
        <v>267836096.98862699</v>
      </c>
      <c r="S6798" s="9">
        <v>2218426649.3990402</v>
      </c>
      <c r="T6798" s="9">
        <v>-1.3821799727811101E-3</v>
      </c>
      <c r="U6798" s="9">
        <v>5.6823571153272496</v>
      </c>
      <c r="V6798" s="9">
        <v>0</v>
      </c>
      <c r="W6798" s="9">
        <v>5.6823571153272496</v>
      </c>
      <c r="X6798" t="s">
        <v>86</v>
      </c>
      <c r="Y6798" s="9">
        <v>0</v>
      </c>
      <c r="Z6798" s="9">
        <v>4.4063423000000003E-3</v>
      </c>
    </row>
    <row r="6799" spans="1:26" x14ac:dyDescent="0.3">
      <c r="A6799">
        <v>2</v>
      </c>
      <c r="B6799">
        <v>0</v>
      </c>
      <c r="C6799">
        <v>0</v>
      </c>
      <c r="D6799">
        <v>1</v>
      </c>
      <c r="E6799">
        <v>0</v>
      </c>
      <c r="F6799">
        <v>0</v>
      </c>
      <c r="G6799">
        <v>0</v>
      </c>
      <c r="H6799" s="9">
        <v>4276.6786943388097</v>
      </c>
      <c r="I6799" s="9">
        <v>-1.8380067</v>
      </c>
      <c r="J6799" s="9">
        <v>-1.8383544999999999</v>
      </c>
      <c r="K6799" s="9">
        <v>-2.1984610999999998</v>
      </c>
      <c r="L6799" s="9">
        <v>-5.6835632892821497</v>
      </c>
      <c r="M6799" s="9">
        <v>-20.460829</v>
      </c>
      <c r="N6799" s="9">
        <v>-20.460829</v>
      </c>
      <c r="O6799" s="9">
        <v>-5.6835632892821497</v>
      </c>
      <c r="P6799">
        <v>0</v>
      </c>
      <c r="Q6799" s="9">
        <v>53.549995000000003</v>
      </c>
      <c r="R6799" s="9">
        <v>267836096.98862699</v>
      </c>
      <c r="S6799" s="9">
        <v>2103095860.7674</v>
      </c>
      <c r="T6799" s="9">
        <v>-1.2061739548974099E-3</v>
      </c>
      <c r="U6799" s="9">
        <v>5.6835632892821497</v>
      </c>
      <c r="V6799" s="9">
        <v>0</v>
      </c>
      <c r="W6799" s="9">
        <v>5.6835632892821497</v>
      </c>
      <c r="X6799" t="s">
        <v>86</v>
      </c>
      <c r="Y6799" s="9">
        <v>0</v>
      </c>
      <c r="Z6799" s="9">
        <v>4.0415507000000003E-3</v>
      </c>
    </row>
    <row r="6800" spans="1:26" x14ac:dyDescent="0.3">
      <c r="A6800">
        <v>2</v>
      </c>
      <c r="B6800">
        <v>0</v>
      </c>
      <c r="C6800">
        <v>0</v>
      </c>
      <c r="D6800">
        <v>1</v>
      </c>
      <c r="E6800">
        <v>0</v>
      </c>
      <c r="F6800">
        <v>0</v>
      </c>
      <c r="G6800">
        <v>0</v>
      </c>
      <c r="H6800" s="9">
        <v>4277.6786943266998</v>
      </c>
      <c r="I6800" s="9">
        <v>-1.8379213000000001</v>
      </c>
      <c r="J6800" s="9">
        <v>-1.8377463000000001</v>
      </c>
      <c r="K6800" s="9">
        <v>-2.1203175000000001</v>
      </c>
      <c r="L6800" s="9">
        <v>-5.6847714701718202</v>
      </c>
      <c r="M6800" s="9">
        <v>-20.465178000000002</v>
      </c>
      <c r="N6800" s="9">
        <v>-20.465178000000002</v>
      </c>
      <c r="O6800" s="9">
        <v>-5.6847714701718202</v>
      </c>
      <c r="P6800">
        <v>0</v>
      </c>
      <c r="Q6800" s="9">
        <v>53.549995000000003</v>
      </c>
      <c r="R6800" s="9">
        <v>267836096.98862699</v>
      </c>
      <c r="S6800" s="9">
        <v>2243295367.5360398</v>
      </c>
      <c r="T6800" s="9">
        <v>-1.20818088967311E-3</v>
      </c>
      <c r="U6800" s="9">
        <v>5.6847714701718202</v>
      </c>
      <c r="V6800" s="9">
        <v>0</v>
      </c>
      <c r="W6800" s="9">
        <v>5.6847714701718202</v>
      </c>
      <c r="X6800" t="s">
        <v>86</v>
      </c>
      <c r="Y6800" s="9">
        <v>0</v>
      </c>
      <c r="Z6800" s="9">
        <v>3.8966055000000002E-3</v>
      </c>
    </row>
    <row r="6801" spans="1:26" x14ac:dyDescent="0.3">
      <c r="A6801">
        <v>2</v>
      </c>
      <c r="B6801">
        <v>0</v>
      </c>
      <c r="C6801">
        <v>0</v>
      </c>
      <c r="D6801">
        <v>1</v>
      </c>
      <c r="E6801">
        <v>0</v>
      </c>
      <c r="F6801">
        <v>0</v>
      </c>
      <c r="G6801">
        <v>0</v>
      </c>
      <c r="H6801" s="9">
        <v>4278.6786943145999</v>
      </c>
      <c r="I6801" s="9">
        <v>-1.8379824</v>
      </c>
      <c r="J6801" s="9">
        <v>-1.8383217000000001</v>
      </c>
      <c r="K6801" s="9">
        <v>-2.1831602999999999</v>
      </c>
      <c r="L6801" s="9">
        <v>-5.6859920387893101</v>
      </c>
      <c r="M6801" s="9">
        <v>-20.469571999999999</v>
      </c>
      <c r="N6801" s="9">
        <v>-20.469571999999999</v>
      </c>
      <c r="O6801" s="9">
        <v>-5.6859920387893101</v>
      </c>
      <c r="P6801">
        <v>0</v>
      </c>
      <c r="Q6801" s="9">
        <v>53.549995000000003</v>
      </c>
      <c r="R6801" s="9">
        <v>267836096.98862699</v>
      </c>
      <c r="S6801" s="9">
        <v>2111080290.5204799</v>
      </c>
      <c r="T6801" s="9">
        <v>-1.22056861748909E-3</v>
      </c>
      <c r="U6801" s="9">
        <v>5.6859920387893101</v>
      </c>
      <c r="V6801" s="9">
        <v>0</v>
      </c>
      <c r="W6801" s="9">
        <v>5.6859920387893101</v>
      </c>
      <c r="X6801" t="s">
        <v>86</v>
      </c>
      <c r="Y6801" s="9">
        <v>0</v>
      </c>
      <c r="Z6801" s="9">
        <v>4.0133512000000001E-3</v>
      </c>
    </row>
    <row r="6802" spans="1:26" x14ac:dyDescent="0.3">
      <c r="A6802">
        <v>2</v>
      </c>
      <c r="B6802">
        <v>0</v>
      </c>
      <c r="C6802">
        <v>0</v>
      </c>
      <c r="D6802">
        <v>1</v>
      </c>
      <c r="E6802">
        <v>0</v>
      </c>
      <c r="F6802">
        <v>0</v>
      </c>
      <c r="G6802">
        <v>0</v>
      </c>
      <c r="H6802" s="9">
        <v>4279.6786943024899</v>
      </c>
      <c r="I6802" s="9">
        <v>-1.8378582000000001</v>
      </c>
      <c r="J6802" s="9">
        <v>-1.8376832999999999</v>
      </c>
      <c r="K6802" s="9">
        <v>-2.0697608000000001</v>
      </c>
      <c r="L6802" s="9">
        <v>-5.6871895579079697</v>
      </c>
      <c r="M6802" s="9">
        <v>-20.473883000000001</v>
      </c>
      <c r="N6802" s="9">
        <v>-20.473883000000001</v>
      </c>
      <c r="O6802" s="9">
        <v>-5.6871895579079697</v>
      </c>
      <c r="P6802">
        <v>0</v>
      </c>
      <c r="Q6802" s="9">
        <v>53.549995000000003</v>
      </c>
      <c r="R6802" s="9">
        <v>267836096.98862699</v>
      </c>
      <c r="S6802" s="9">
        <v>2259783498.0072899</v>
      </c>
      <c r="T6802" s="9">
        <v>-1.1975191186666099E-3</v>
      </c>
      <c r="U6802" s="9">
        <v>5.6871895579079697</v>
      </c>
      <c r="V6802" s="9">
        <v>0</v>
      </c>
      <c r="W6802" s="9">
        <v>5.6871895579079697</v>
      </c>
      <c r="X6802" t="s">
        <v>86</v>
      </c>
      <c r="Y6802" s="9">
        <v>0</v>
      </c>
      <c r="Z6802" s="9">
        <v>3.8035649E-3</v>
      </c>
    </row>
    <row r="6803" spans="1:26" x14ac:dyDescent="0.3">
      <c r="A6803">
        <v>2</v>
      </c>
      <c r="B6803">
        <v>0</v>
      </c>
      <c r="C6803">
        <v>0</v>
      </c>
      <c r="D6803">
        <v>1</v>
      </c>
      <c r="E6803">
        <v>0</v>
      </c>
      <c r="F6803">
        <v>0</v>
      </c>
      <c r="G6803">
        <v>0</v>
      </c>
      <c r="H6803" s="9">
        <v>4280.67869429038</v>
      </c>
      <c r="I6803" s="9">
        <v>-1.8380352</v>
      </c>
      <c r="J6803" s="9">
        <v>-1.8375393</v>
      </c>
      <c r="K6803" s="9">
        <v>-2.3191866999999999</v>
      </c>
      <c r="L6803" s="9">
        <v>-5.6883728203937203</v>
      </c>
      <c r="M6803" s="9">
        <v>-20.478141999999998</v>
      </c>
      <c r="N6803" s="9">
        <v>-20.478141999999998</v>
      </c>
      <c r="O6803" s="9">
        <v>-5.6883728203937203</v>
      </c>
      <c r="P6803">
        <v>0</v>
      </c>
      <c r="Q6803" s="9">
        <v>53.549995000000003</v>
      </c>
      <c r="R6803" s="9">
        <v>267836096.98862699</v>
      </c>
      <c r="S6803" s="9">
        <v>2296629028.07933</v>
      </c>
      <c r="T6803" s="9">
        <v>-1.18326248574263E-3</v>
      </c>
      <c r="U6803" s="9">
        <v>5.6883728203937203</v>
      </c>
      <c r="V6803" s="9">
        <v>0</v>
      </c>
      <c r="W6803" s="9">
        <v>5.6883728203937203</v>
      </c>
      <c r="X6803" t="s">
        <v>86</v>
      </c>
      <c r="Y6803" s="9">
        <v>0</v>
      </c>
      <c r="Z6803" s="9">
        <v>4.2615965999999996E-3</v>
      </c>
    </row>
    <row r="6804" spans="1:26" x14ac:dyDescent="0.3">
      <c r="A6804">
        <v>2</v>
      </c>
      <c r="B6804">
        <v>0</v>
      </c>
      <c r="C6804">
        <v>0</v>
      </c>
      <c r="D6804">
        <v>1</v>
      </c>
      <c r="E6804">
        <v>0</v>
      </c>
      <c r="F6804">
        <v>0</v>
      </c>
      <c r="G6804">
        <v>0</v>
      </c>
      <c r="H6804" s="9">
        <v>4281.6786942782701</v>
      </c>
      <c r="I6804" s="9">
        <v>-1.8380535</v>
      </c>
      <c r="J6804" s="9">
        <v>-1.837402</v>
      </c>
      <c r="K6804" s="9">
        <v>-2.3424239</v>
      </c>
      <c r="L6804" s="9">
        <v>-5.6896547270296196</v>
      </c>
      <c r="M6804" s="9">
        <v>-20.482758</v>
      </c>
      <c r="N6804" s="9">
        <v>-20.482758</v>
      </c>
      <c r="O6804" s="9">
        <v>-5.6896547270296196</v>
      </c>
      <c r="P6804">
        <v>0</v>
      </c>
      <c r="Q6804" s="9">
        <v>53.549995000000003</v>
      </c>
      <c r="R6804" s="9">
        <v>267836096.98862699</v>
      </c>
      <c r="S6804" s="9">
        <v>2332951233.6443501</v>
      </c>
      <c r="T6804" s="9">
        <v>-1.28190663590732E-3</v>
      </c>
      <c r="U6804" s="9">
        <v>5.6896547270296196</v>
      </c>
      <c r="V6804" s="9">
        <v>0</v>
      </c>
      <c r="W6804" s="9">
        <v>5.6896547270296196</v>
      </c>
      <c r="X6804" t="s">
        <v>86</v>
      </c>
      <c r="Y6804" s="9">
        <v>0</v>
      </c>
      <c r="Z6804" s="9">
        <v>4.3039745999999997E-3</v>
      </c>
    </row>
    <row r="6805" spans="1:26" x14ac:dyDescent="0.3">
      <c r="A6805">
        <v>2</v>
      </c>
      <c r="B6805">
        <v>0</v>
      </c>
      <c r="C6805">
        <v>0</v>
      </c>
      <c r="D6805">
        <v>1</v>
      </c>
      <c r="E6805">
        <v>0</v>
      </c>
      <c r="F6805">
        <v>0</v>
      </c>
      <c r="G6805">
        <v>0</v>
      </c>
      <c r="H6805" s="9">
        <v>4282.6786942661702</v>
      </c>
      <c r="I6805" s="9">
        <v>-1.8380780999999999</v>
      </c>
      <c r="J6805" s="9">
        <v>-1.8384716999999999</v>
      </c>
      <c r="K6805" s="9">
        <v>-2.3151803000000002</v>
      </c>
      <c r="L6805" s="9">
        <v>-5.6909159088665602</v>
      </c>
      <c r="M6805" s="9">
        <v>-20.487297000000002</v>
      </c>
      <c r="N6805" s="9">
        <v>-20.487297000000002</v>
      </c>
      <c r="O6805" s="9">
        <v>-5.6909159088665602</v>
      </c>
      <c r="P6805">
        <v>0</v>
      </c>
      <c r="Q6805" s="9">
        <v>53.549995000000003</v>
      </c>
      <c r="R6805" s="9">
        <v>267836096.98862699</v>
      </c>
      <c r="S6805" s="9">
        <v>2080830853.2907901</v>
      </c>
      <c r="T6805" s="9">
        <v>-1.2611818369361301E-3</v>
      </c>
      <c r="U6805" s="9">
        <v>5.6909159088665602</v>
      </c>
      <c r="V6805" s="9">
        <v>0</v>
      </c>
      <c r="W6805" s="9">
        <v>5.6909159088665602</v>
      </c>
      <c r="X6805" t="s">
        <v>86</v>
      </c>
      <c r="Y6805" s="9">
        <v>0</v>
      </c>
      <c r="Z6805" s="9">
        <v>4.2563933000000003E-3</v>
      </c>
    </row>
    <row r="6806" spans="1:26" x14ac:dyDescent="0.3">
      <c r="A6806">
        <v>2</v>
      </c>
      <c r="B6806">
        <v>0</v>
      </c>
      <c r="C6806">
        <v>0</v>
      </c>
      <c r="D6806">
        <v>1</v>
      </c>
      <c r="E6806">
        <v>0</v>
      </c>
      <c r="F6806">
        <v>0</v>
      </c>
      <c r="G6806">
        <v>0</v>
      </c>
      <c r="H6806" s="9">
        <v>4283.6786942540602</v>
      </c>
      <c r="I6806" s="9">
        <v>-1.8380274999999999</v>
      </c>
      <c r="J6806" s="9">
        <v>-1.837777</v>
      </c>
      <c r="K6806" s="9">
        <v>-2.2048329999999998</v>
      </c>
      <c r="L6806" s="9">
        <v>-5.6921376707210003</v>
      </c>
      <c r="M6806" s="9">
        <v>-20.491695</v>
      </c>
      <c r="N6806" s="9">
        <v>-20.491695</v>
      </c>
      <c r="O6806" s="9">
        <v>-5.6921376707210003</v>
      </c>
      <c r="P6806">
        <v>0</v>
      </c>
      <c r="Q6806" s="9">
        <v>53.549995000000003</v>
      </c>
      <c r="R6806" s="9">
        <v>267836096.98862699</v>
      </c>
      <c r="S6806" s="9">
        <v>2238670978.8512402</v>
      </c>
      <c r="T6806" s="9">
        <v>-1.2217618544365599E-3</v>
      </c>
      <c r="U6806" s="9">
        <v>5.6921376707210003</v>
      </c>
      <c r="V6806" s="9">
        <v>0</v>
      </c>
      <c r="W6806" s="9">
        <v>5.6921376707210003</v>
      </c>
      <c r="X6806" t="s">
        <v>86</v>
      </c>
      <c r="Y6806" s="9">
        <v>0</v>
      </c>
      <c r="Z6806" s="9">
        <v>4.0519913000000001E-3</v>
      </c>
    </row>
    <row r="6807" spans="1:26" x14ac:dyDescent="0.3">
      <c r="A6807">
        <v>2</v>
      </c>
      <c r="B6807">
        <v>0</v>
      </c>
      <c r="C6807">
        <v>0</v>
      </c>
      <c r="D6807">
        <v>1</v>
      </c>
      <c r="E6807">
        <v>0</v>
      </c>
      <c r="F6807">
        <v>0</v>
      </c>
      <c r="G6807">
        <v>0</v>
      </c>
      <c r="H6807" s="9">
        <v>4284.6786942419503</v>
      </c>
      <c r="I6807" s="9">
        <v>-1.838044</v>
      </c>
      <c r="J6807" s="9">
        <v>-1.8388032999999999</v>
      </c>
      <c r="K6807" s="9">
        <v>-2.1354272000000001</v>
      </c>
      <c r="L6807" s="9">
        <v>-5.69334155105593</v>
      </c>
      <c r="M6807" s="9">
        <v>-20.496029</v>
      </c>
      <c r="N6807" s="9">
        <v>-20.496029</v>
      </c>
      <c r="O6807" s="9">
        <v>-5.69334155105593</v>
      </c>
      <c r="P6807">
        <v>0</v>
      </c>
      <c r="Q6807" s="9">
        <v>53.549995000000003</v>
      </c>
      <c r="R6807" s="9">
        <v>267836096.98862699</v>
      </c>
      <c r="S6807" s="9">
        <v>2014107145.9730501</v>
      </c>
      <c r="T6807" s="9">
        <v>-1.2038803349332301E-3</v>
      </c>
      <c r="U6807" s="9">
        <v>5.69334155105593</v>
      </c>
      <c r="V6807" s="9">
        <v>0</v>
      </c>
      <c r="W6807" s="9">
        <v>5.69334155105593</v>
      </c>
      <c r="X6807" t="s">
        <v>86</v>
      </c>
      <c r="Y6807" s="9">
        <v>0</v>
      </c>
      <c r="Z6807" s="9">
        <v>3.9266305999999997E-3</v>
      </c>
    </row>
    <row r="6808" spans="1:26" x14ac:dyDescent="0.3">
      <c r="A6808">
        <v>2</v>
      </c>
      <c r="B6808">
        <v>0</v>
      </c>
      <c r="C6808">
        <v>0</v>
      </c>
      <c r="D6808">
        <v>1</v>
      </c>
      <c r="E6808">
        <v>0</v>
      </c>
      <c r="F6808">
        <v>0</v>
      </c>
      <c r="G6808">
        <v>0</v>
      </c>
      <c r="H6808" s="9">
        <v>4285.6786942298504</v>
      </c>
      <c r="I6808" s="9">
        <v>-1.8378893000000001</v>
      </c>
      <c r="J6808" s="9">
        <v>-1.8382605000000001</v>
      </c>
      <c r="K6808" s="9">
        <v>-1.9571619</v>
      </c>
      <c r="L6808" s="9">
        <v>-5.6945401501658299</v>
      </c>
      <c r="M6808" s="9">
        <v>-20.500344999999999</v>
      </c>
      <c r="N6808" s="9">
        <v>-20.500344999999999</v>
      </c>
      <c r="O6808" s="9">
        <v>-5.6945401501658299</v>
      </c>
      <c r="P6808">
        <v>0</v>
      </c>
      <c r="Q6808" s="9">
        <v>53.549995000000003</v>
      </c>
      <c r="R6808" s="9">
        <v>267836096.98862699</v>
      </c>
      <c r="S6808" s="9">
        <v>2127615385.81019</v>
      </c>
      <c r="T6808" s="9">
        <v>-1.1985991099017199E-3</v>
      </c>
      <c r="U6808" s="9">
        <v>5.6945401501658299</v>
      </c>
      <c r="V6808" s="9">
        <v>0</v>
      </c>
      <c r="W6808" s="9">
        <v>5.6945401501658299</v>
      </c>
      <c r="X6808" t="s">
        <v>86</v>
      </c>
      <c r="Y6808" s="9">
        <v>0</v>
      </c>
      <c r="Z6808" s="9">
        <v>3.5977734E-3</v>
      </c>
    </row>
    <row r="6809" spans="1:26" x14ac:dyDescent="0.3">
      <c r="A6809">
        <v>2</v>
      </c>
      <c r="B6809">
        <v>0</v>
      </c>
      <c r="C6809">
        <v>0</v>
      </c>
      <c r="D6809">
        <v>1</v>
      </c>
      <c r="E6809">
        <v>0</v>
      </c>
      <c r="F6809">
        <v>0</v>
      </c>
      <c r="G6809">
        <v>0</v>
      </c>
      <c r="H6809" s="9">
        <v>4285.8886942273002</v>
      </c>
      <c r="I6809" s="9">
        <v>-1.8381270000000001</v>
      </c>
      <c r="J6809" s="9">
        <v>-1.8379937</v>
      </c>
      <c r="K6809" s="9">
        <v>-6.9595345999999996</v>
      </c>
      <c r="L6809" s="9">
        <v>-5.6947904859847203</v>
      </c>
      <c r="M6809" s="9">
        <v>-20.501245000000001</v>
      </c>
      <c r="N6809" s="9">
        <v>-20.501245000000001</v>
      </c>
      <c r="O6809" s="9">
        <v>-5.6947904859847203</v>
      </c>
      <c r="P6809">
        <v>0</v>
      </c>
      <c r="Q6809" s="9">
        <v>53.549995000000003</v>
      </c>
      <c r="R6809" s="9">
        <v>267836096.98862699</v>
      </c>
      <c r="S6809" s="9">
        <v>2188084044.6416101</v>
      </c>
      <c r="T6809" s="9">
        <v>-2.5033581888678203E-4</v>
      </c>
      <c r="U6809" s="9">
        <v>5.6947904859847203</v>
      </c>
      <c r="V6809" s="9">
        <v>0</v>
      </c>
      <c r="W6809" s="9">
        <v>5.6947904859847203</v>
      </c>
      <c r="X6809" t="s">
        <v>86</v>
      </c>
      <c r="Y6809" s="9">
        <v>0</v>
      </c>
      <c r="Z6809" s="9">
        <v>1.2791581E-2</v>
      </c>
    </row>
    <row r="6810" spans="1:26" x14ac:dyDescent="0.3">
      <c r="A6810">
        <v>2</v>
      </c>
      <c r="B6810">
        <v>0</v>
      </c>
      <c r="C6810">
        <v>0</v>
      </c>
      <c r="D6810">
        <v>1</v>
      </c>
      <c r="E6810">
        <v>0</v>
      </c>
      <c r="F6810">
        <v>0</v>
      </c>
      <c r="G6810">
        <v>0</v>
      </c>
      <c r="H6810" s="9">
        <v>4286.1582942240402</v>
      </c>
      <c r="I6810" s="9">
        <v>-1.8380240000000001</v>
      </c>
      <c r="J6810" s="9">
        <v>-1.8388704</v>
      </c>
      <c r="K6810" s="9">
        <v>-1.9557502</v>
      </c>
      <c r="L6810" s="9">
        <v>-5.6951438109675996</v>
      </c>
      <c r="M6810" s="9">
        <v>-20.502517999999998</v>
      </c>
      <c r="N6810" s="9">
        <v>-20.502517999999998</v>
      </c>
      <c r="O6810" s="9">
        <v>-5.6951438109675996</v>
      </c>
      <c r="P6810">
        <v>0</v>
      </c>
      <c r="Q6810" s="9">
        <v>53.549995000000003</v>
      </c>
      <c r="R6810" s="9">
        <v>267836096.98862699</v>
      </c>
      <c r="S6810" s="9">
        <v>2001587245.52426</v>
      </c>
      <c r="T6810" s="9">
        <v>-3.5332498288109798E-4</v>
      </c>
      <c r="U6810" s="9">
        <v>5.6951438109675996</v>
      </c>
      <c r="V6810" s="9">
        <v>0</v>
      </c>
      <c r="W6810" s="9">
        <v>5.6951438109675996</v>
      </c>
      <c r="X6810" t="s">
        <v>86</v>
      </c>
      <c r="Y6810" s="9">
        <v>0</v>
      </c>
      <c r="Z6810" s="9">
        <v>3.5963712999999998E-3</v>
      </c>
    </row>
    <row r="6811" spans="1:26" x14ac:dyDescent="0.3">
      <c r="A6811">
        <v>2</v>
      </c>
      <c r="B6811">
        <v>0</v>
      </c>
      <c r="C6811">
        <v>0</v>
      </c>
      <c r="D6811">
        <v>1</v>
      </c>
      <c r="E6811">
        <v>0</v>
      </c>
      <c r="F6811">
        <v>0</v>
      </c>
      <c r="G6811">
        <v>0</v>
      </c>
      <c r="H6811" s="9">
        <v>4286.6084942185898</v>
      </c>
      <c r="I6811" s="9">
        <v>-1.8378348</v>
      </c>
      <c r="J6811" s="9">
        <v>-1.8379141999999999</v>
      </c>
      <c r="K6811" s="9">
        <v>-6.9816275000000001</v>
      </c>
      <c r="L6811" s="9">
        <v>-5.69545147941745</v>
      </c>
      <c r="M6811" s="9">
        <v>-20.503626000000001</v>
      </c>
      <c r="N6811" s="9">
        <v>-20.503626000000001</v>
      </c>
      <c r="O6811" s="9">
        <v>-5.69545147941745</v>
      </c>
      <c r="P6811">
        <v>0</v>
      </c>
      <c r="Q6811" s="9">
        <v>53.549995000000003</v>
      </c>
      <c r="R6811" s="9">
        <v>267836096.98862699</v>
      </c>
      <c r="S6811" s="9">
        <v>2207001648.7111201</v>
      </c>
      <c r="T6811" s="9">
        <v>-3.07668449852194E-4</v>
      </c>
      <c r="U6811" s="9">
        <v>5.69545147941745</v>
      </c>
      <c r="V6811" s="9">
        <v>0</v>
      </c>
      <c r="W6811" s="9">
        <v>5.69545147941745</v>
      </c>
      <c r="X6811" t="s">
        <v>86</v>
      </c>
      <c r="Y6811" s="9">
        <v>0</v>
      </c>
      <c r="Z6811" s="9">
        <v>1.2831632000000001E-2</v>
      </c>
    </row>
    <row r="6812" spans="1:26" x14ac:dyDescent="0.3">
      <c r="A6812">
        <v>2</v>
      </c>
      <c r="B6812">
        <v>0</v>
      </c>
      <c r="C6812">
        <v>0</v>
      </c>
      <c r="D6812">
        <v>1</v>
      </c>
      <c r="E6812">
        <v>0</v>
      </c>
      <c r="F6812">
        <v>0</v>
      </c>
      <c r="G6812">
        <v>0</v>
      </c>
      <c r="H6812" s="9">
        <v>4287.3982942090297</v>
      </c>
      <c r="I6812" s="9">
        <v>-1.8381160000000001</v>
      </c>
      <c r="J6812" s="9">
        <v>-1.8388945999999999</v>
      </c>
      <c r="K6812" s="9">
        <v>-1.9664339</v>
      </c>
      <c r="L6812" s="9">
        <v>-5.6967332858336901</v>
      </c>
      <c r="M6812" s="9">
        <v>-20.508240000000001</v>
      </c>
      <c r="N6812" s="9">
        <v>-20.508240000000001</v>
      </c>
      <c r="O6812" s="9">
        <v>-5.6967332858336901</v>
      </c>
      <c r="P6812">
        <v>0</v>
      </c>
      <c r="Q6812" s="9">
        <v>53.549995000000003</v>
      </c>
      <c r="R6812" s="9">
        <v>267836096.98862699</v>
      </c>
      <c r="S6812" s="9">
        <v>1997441299.49857</v>
      </c>
      <c r="T6812" s="9">
        <v>-1.2818064162400901E-3</v>
      </c>
      <c r="U6812" s="9">
        <v>5.6967332858336901</v>
      </c>
      <c r="V6812" s="9">
        <v>0</v>
      </c>
      <c r="W6812" s="9">
        <v>5.6967332858336901</v>
      </c>
      <c r="X6812" t="s">
        <v>86</v>
      </c>
      <c r="Y6812" s="9">
        <v>0</v>
      </c>
      <c r="Z6812" s="9">
        <v>3.6160646000000002E-3</v>
      </c>
    </row>
    <row r="6813" spans="1:26" x14ac:dyDescent="0.3">
      <c r="A6813">
        <v>2</v>
      </c>
      <c r="B6813">
        <v>0</v>
      </c>
      <c r="C6813">
        <v>0</v>
      </c>
      <c r="D6813">
        <v>1</v>
      </c>
      <c r="E6813">
        <v>0</v>
      </c>
      <c r="F6813">
        <v>0</v>
      </c>
      <c r="G6813">
        <v>0</v>
      </c>
      <c r="H6813" s="9">
        <v>4287.76769420456</v>
      </c>
      <c r="I6813" s="9">
        <v>-1.8380352</v>
      </c>
      <c r="J6813" s="9">
        <v>-1.8376952</v>
      </c>
      <c r="K6813" s="9">
        <v>-6.9671278000000001</v>
      </c>
      <c r="L6813" s="9">
        <v>-5.6971390443245502</v>
      </c>
      <c r="M6813" s="9">
        <v>-20.509701</v>
      </c>
      <c r="N6813" s="9">
        <v>-20.509701</v>
      </c>
      <c r="O6813" s="9">
        <v>-5.6971390443245502</v>
      </c>
      <c r="P6813">
        <v>0</v>
      </c>
      <c r="Q6813" s="9">
        <v>53.549995000000003</v>
      </c>
      <c r="R6813" s="9">
        <v>267836096.98862699</v>
      </c>
      <c r="S6813" s="9">
        <v>2260758880.7569399</v>
      </c>
      <c r="T6813" s="9">
        <v>-4.0575849086099599E-4</v>
      </c>
      <c r="U6813" s="9">
        <v>5.6971390443245502</v>
      </c>
      <c r="V6813" s="9">
        <v>0</v>
      </c>
      <c r="W6813" s="9">
        <v>5.6971390443245502</v>
      </c>
      <c r="X6813" t="s">
        <v>86</v>
      </c>
      <c r="Y6813" s="9">
        <v>0</v>
      </c>
      <c r="Z6813" s="9">
        <v>1.2803458E-2</v>
      </c>
    </row>
    <row r="6814" spans="1:26" x14ac:dyDescent="0.3">
      <c r="A6814">
        <v>2</v>
      </c>
      <c r="B6814">
        <v>0</v>
      </c>
      <c r="C6814">
        <v>0</v>
      </c>
      <c r="D6814">
        <v>1</v>
      </c>
      <c r="E6814">
        <v>0</v>
      </c>
      <c r="F6814">
        <v>0</v>
      </c>
      <c r="G6814">
        <v>0</v>
      </c>
      <c r="H6814" s="9">
        <v>4288.6376941940198</v>
      </c>
      <c r="I6814" s="9">
        <v>-1.8379995</v>
      </c>
      <c r="J6814" s="9">
        <v>-1.837712</v>
      </c>
      <c r="K6814" s="9">
        <v>-1.9593369</v>
      </c>
      <c r="L6814" s="9">
        <v>-5.6983502682299996</v>
      </c>
      <c r="M6814" s="9">
        <v>-20.514061000000002</v>
      </c>
      <c r="N6814" s="9">
        <v>-20.514061000000002</v>
      </c>
      <c r="O6814" s="9">
        <v>-5.6983502682299996</v>
      </c>
      <c r="P6814">
        <v>0</v>
      </c>
      <c r="Q6814" s="9">
        <v>53.549995000000003</v>
      </c>
      <c r="R6814" s="9">
        <v>267836096.98862699</v>
      </c>
      <c r="S6814" s="9">
        <v>2257070469.6960902</v>
      </c>
      <c r="T6814" s="9">
        <v>-1.2112239054440301E-3</v>
      </c>
      <c r="U6814" s="9">
        <v>5.6983502682299996</v>
      </c>
      <c r="V6814" s="9">
        <v>0</v>
      </c>
      <c r="W6814" s="9">
        <v>5.6983502682299996</v>
      </c>
      <c r="X6814" t="s">
        <v>86</v>
      </c>
      <c r="Y6814" s="9">
        <v>0</v>
      </c>
      <c r="Z6814" s="9">
        <v>3.6006969999999999E-3</v>
      </c>
    </row>
    <row r="6815" spans="1:26" x14ac:dyDescent="0.3">
      <c r="A6815">
        <v>2</v>
      </c>
      <c r="B6815">
        <v>0</v>
      </c>
      <c r="C6815">
        <v>0</v>
      </c>
      <c r="D6815">
        <v>1</v>
      </c>
      <c r="E6815">
        <v>0</v>
      </c>
      <c r="F6815">
        <v>0</v>
      </c>
      <c r="G6815">
        <v>0</v>
      </c>
      <c r="H6815" s="9">
        <v>4289.6376941819099</v>
      </c>
      <c r="I6815" s="9">
        <v>-1.8379007999999999</v>
      </c>
      <c r="J6815" s="9">
        <v>-1.8388230999999999</v>
      </c>
      <c r="K6815" s="9">
        <v>-2.1544671000000002</v>
      </c>
      <c r="L6815" s="9">
        <v>-5.6995058112505204</v>
      </c>
      <c r="M6815" s="9">
        <v>-20.518221</v>
      </c>
      <c r="N6815" s="9">
        <v>-20.518221</v>
      </c>
      <c r="O6815" s="9">
        <v>-5.6995058112505204</v>
      </c>
      <c r="P6815">
        <v>0</v>
      </c>
      <c r="Q6815" s="9">
        <v>53.549995000000003</v>
      </c>
      <c r="R6815" s="9">
        <v>267836096.98862699</v>
      </c>
      <c r="S6815" s="9">
        <v>2012380563.87586</v>
      </c>
      <c r="T6815" s="9">
        <v>-1.1555430205261101E-3</v>
      </c>
      <c r="U6815" s="9">
        <v>5.6995058112505204</v>
      </c>
      <c r="V6815" s="9">
        <v>0</v>
      </c>
      <c r="W6815" s="9">
        <v>5.6995058112505204</v>
      </c>
      <c r="X6815" t="s">
        <v>86</v>
      </c>
      <c r="Y6815" s="9">
        <v>0</v>
      </c>
      <c r="Z6815" s="9">
        <v>3.9616837000000004E-3</v>
      </c>
    </row>
    <row r="6816" spans="1:26" x14ac:dyDescent="0.3">
      <c r="A6816">
        <v>2</v>
      </c>
      <c r="B6816">
        <v>0</v>
      </c>
      <c r="C6816">
        <v>0</v>
      </c>
      <c r="D6816">
        <v>1</v>
      </c>
      <c r="E6816">
        <v>0</v>
      </c>
      <c r="F6816">
        <v>0</v>
      </c>
      <c r="G6816">
        <v>0</v>
      </c>
      <c r="H6816" s="9">
        <v>4290.6376941698099</v>
      </c>
      <c r="I6816" s="9">
        <v>-1.8380791000000001</v>
      </c>
      <c r="J6816" s="9">
        <v>-1.8378490000000001</v>
      </c>
      <c r="K6816" s="9">
        <v>-1.985779</v>
      </c>
      <c r="L6816" s="9">
        <v>-5.7007001923788199</v>
      </c>
      <c r="M6816" s="9">
        <v>-20.52252</v>
      </c>
      <c r="N6816" s="9">
        <v>-20.52252</v>
      </c>
      <c r="O6816" s="9">
        <v>-5.7007001923788199</v>
      </c>
      <c r="P6816">
        <v>0</v>
      </c>
      <c r="Q6816" s="9">
        <v>53.549995000000003</v>
      </c>
      <c r="R6816" s="9">
        <v>267836096.98862699</v>
      </c>
      <c r="S6816" s="9">
        <v>2224588644.2527299</v>
      </c>
      <c r="T6816" s="9">
        <v>-1.1943811282977201E-3</v>
      </c>
      <c r="U6816" s="9">
        <v>5.7007001923788199</v>
      </c>
      <c r="V6816" s="9">
        <v>0</v>
      </c>
      <c r="W6816" s="9">
        <v>5.7007001923788199</v>
      </c>
      <c r="X6816" t="s">
        <v>86</v>
      </c>
      <c r="Y6816" s="9">
        <v>0</v>
      </c>
      <c r="Z6816" s="9">
        <v>3.6495620999999999E-3</v>
      </c>
    </row>
    <row r="6817" spans="1:26" x14ac:dyDescent="0.3">
      <c r="A6817">
        <v>2</v>
      </c>
      <c r="B6817">
        <v>0</v>
      </c>
      <c r="C6817">
        <v>0</v>
      </c>
      <c r="D6817">
        <v>1</v>
      </c>
      <c r="E6817">
        <v>0</v>
      </c>
      <c r="F6817">
        <v>0</v>
      </c>
      <c r="G6817">
        <v>0</v>
      </c>
      <c r="H6817" s="9">
        <v>4291.6376941577</v>
      </c>
      <c r="I6817" s="9">
        <v>-1.8381635000000001</v>
      </c>
      <c r="J6817" s="9">
        <v>-1.838571</v>
      </c>
      <c r="K6817" s="9">
        <v>-2.4352955999999999</v>
      </c>
      <c r="L6817" s="9">
        <v>-5.7019299566184998</v>
      </c>
      <c r="M6817" s="9">
        <v>-20.526947</v>
      </c>
      <c r="N6817" s="9">
        <v>-20.526947</v>
      </c>
      <c r="O6817" s="9">
        <v>-5.7019299566184998</v>
      </c>
      <c r="P6817">
        <v>0</v>
      </c>
      <c r="Q6817" s="9">
        <v>53.549995000000003</v>
      </c>
      <c r="R6817" s="9">
        <v>267836096.98862699</v>
      </c>
      <c r="S6817" s="9">
        <v>2064098258.2496099</v>
      </c>
      <c r="T6817" s="9">
        <v>-1.22976423968257E-3</v>
      </c>
      <c r="U6817" s="9">
        <v>5.7019299566184998</v>
      </c>
      <c r="V6817" s="9">
        <v>0</v>
      </c>
      <c r="W6817" s="9">
        <v>5.7019299566184998</v>
      </c>
      <c r="X6817" t="s">
        <v>86</v>
      </c>
      <c r="Y6817" s="9">
        <v>0</v>
      </c>
      <c r="Z6817" s="9">
        <v>4.4774636999999999E-3</v>
      </c>
    </row>
    <row r="6818" spans="1:26" x14ac:dyDescent="0.3">
      <c r="A6818">
        <v>2</v>
      </c>
      <c r="B6818">
        <v>0</v>
      </c>
      <c r="C6818">
        <v>0</v>
      </c>
      <c r="D6818">
        <v>1</v>
      </c>
      <c r="E6818">
        <v>0</v>
      </c>
      <c r="F6818">
        <v>0</v>
      </c>
      <c r="G6818">
        <v>0</v>
      </c>
      <c r="H6818" s="9">
        <v>4292.6376941455901</v>
      </c>
      <c r="I6818" s="9">
        <v>-1.8381083</v>
      </c>
      <c r="J6818" s="9">
        <v>-1.8388277</v>
      </c>
      <c r="K6818" s="9">
        <v>-2.4587235000000001</v>
      </c>
      <c r="L6818" s="9">
        <v>-5.7032000642345304</v>
      </c>
      <c r="M6818" s="9">
        <v>-20.531521000000001</v>
      </c>
      <c r="N6818" s="9">
        <v>-20.531521000000001</v>
      </c>
      <c r="O6818" s="9">
        <v>-5.7032000642345304</v>
      </c>
      <c r="P6818">
        <v>0</v>
      </c>
      <c r="Q6818" s="9">
        <v>53.549995000000003</v>
      </c>
      <c r="R6818" s="9">
        <v>267836096.98862699</v>
      </c>
      <c r="S6818" s="9">
        <v>2012765813.71279</v>
      </c>
      <c r="T6818" s="9">
        <v>-1.27010761602708E-3</v>
      </c>
      <c r="U6818" s="9">
        <v>5.7032000642345304</v>
      </c>
      <c r="V6818" s="9">
        <v>0</v>
      </c>
      <c r="W6818" s="9">
        <v>5.7032000642345304</v>
      </c>
      <c r="X6818" t="s">
        <v>86</v>
      </c>
      <c r="Y6818" s="9">
        <v>0</v>
      </c>
      <c r="Z6818" s="9">
        <v>4.5211692000000003E-3</v>
      </c>
    </row>
    <row r="6819" spans="1:26" x14ac:dyDescent="0.3">
      <c r="A6819">
        <v>2</v>
      </c>
      <c r="B6819">
        <v>0</v>
      </c>
      <c r="C6819">
        <v>0</v>
      </c>
      <c r="D6819">
        <v>1</v>
      </c>
      <c r="E6819">
        <v>0</v>
      </c>
      <c r="F6819">
        <v>0</v>
      </c>
      <c r="G6819">
        <v>0</v>
      </c>
      <c r="H6819" s="9">
        <v>4293.6376941334802</v>
      </c>
      <c r="I6819" s="9">
        <v>-1.8378943000000001</v>
      </c>
      <c r="J6819" s="9">
        <v>-1.8388078000000001</v>
      </c>
      <c r="K6819" s="9">
        <v>-2.2867923000000001</v>
      </c>
      <c r="L6819" s="9">
        <v>-5.7044439317094398</v>
      </c>
      <c r="M6819" s="9">
        <v>-20.535996999999998</v>
      </c>
      <c r="N6819" s="9">
        <v>-20.535996999999998</v>
      </c>
      <c r="O6819" s="9">
        <v>-5.7044439317094398</v>
      </c>
      <c r="P6819">
        <v>0</v>
      </c>
      <c r="Q6819" s="9">
        <v>53.549995000000003</v>
      </c>
      <c r="R6819" s="9">
        <v>267836096.98862699</v>
      </c>
      <c r="S6819" s="9">
        <v>2017126371.3719599</v>
      </c>
      <c r="T6819" s="9">
        <v>-1.24386747491378E-3</v>
      </c>
      <c r="U6819" s="9">
        <v>5.7044439317094398</v>
      </c>
      <c r="V6819" s="9">
        <v>0</v>
      </c>
      <c r="W6819" s="9">
        <v>5.7044439317094398</v>
      </c>
      <c r="X6819" t="s">
        <v>86</v>
      </c>
      <c r="Y6819" s="9">
        <v>0</v>
      </c>
      <c r="Z6819" s="9">
        <v>4.2049716999999999E-3</v>
      </c>
    </row>
    <row r="6820" spans="1:26" x14ac:dyDescent="0.3">
      <c r="A6820">
        <v>2</v>
      </c>
      <c r="B6820">
        <v>0</v>
      </c>
      <c r="C6820">
        <v>0</v>
      </c>
      <c r="D6820">
        <v>1</v>
      </c>
      <c r="E6820">
        <v>0</v>
      </c>
      <c r="F6820">
        <v>0</v>
      </c>
      <c r="G6820">
        <v>0</v>
      </c>
      <c r="H6820" s="9">
        <v>4294.6376941213803</v>
      </c>
      <c r="I6820" s="9">
        <v>-1.8380045</v>
      </c>
      <c r="J6820" s="9">
        <v>-1.8376542</v>
      </c>
      <c r="K6820" s="9">
        <v>-3.0106890000000002</v>
      </c>
      <c r="L6820" s="9">
        <v>-5.7057063966566703</v>
      </c>
      <c r="M6820" s="9">
        <v>-20.540543</v>
      </c>
      <c r="N6820" s="9">
        <v>-20.540543</v>
      </c>
      <c r="O6820" s="9">
        <v>-5.7057063966566703</v>
      </c>
      <c r="P6820">
        <v>0</v>
      </c>
      <c r="Q6820" s="9">
        <v>53.549995000000003</v>
      </c>
      <c r="R6820" s="9">
        <v>267836096.98862699</v>
      </c>
      <c r="S6820" s="9">
        <v>2274392124.18783</v>
      </c>
      <c r="T6820" s="9">
        <v>-1.26246494722348E-3</v>
      </c>
      <c r="U6820" s="9">
        <v>5.7057063966566703</v>
      </c>
      <c r="V6820" s="9">
        <v>0</v>
      </c>
      <c r="W6820" s="9">
        <v>5.7057063966566703</v>
      </c>
      <c r="X6820" t="s">
        <v>86</v>
      </c>
      <c r="Y6820" s="9">
        <v>0</v>
      </c>
      <c r="Z6820" s="9">
        <v>5.5326055999999997E-3</v>
      </c>
    </row>
    <row r="6821" spans="1:26" x14ac:dyDescent="0.3">
      <c r="A6821">
        <v>2</v>
      </c>
      <c r="B6821">
        <v>0</v>
      </c>
      <c r="C6821">
        <v>0</v>
      </c>
      <c r="D6821">
        <v>1</v>
      </c>
      <c r="E6821">
        <v>0</v>
      </c>
      <c r="F6821">
        <v>0</v>
      </c>
      <c r="G6821">
        <v>0</v>
      </c>
      <c r="H6821" s="9">
        <v>4294.7270941202996</v>
      </c>
      <c r="I6821" s="9">
        <v>-1.8381646</v>
      </c>
      <c r="J6821" s="9">
        <v>-1.8384848</v>
      </c>
      <c r="K6821" s="9">
        <v>-8.0304994999999995</v>
      </c>
      <c r="L6821" s="9">
        <v>-5.7058420078998102</v>
      </c>
      <c r="M6821" s="9">
        <v>-20.541031</v>
      </c>
      <c r="N6821" s="9">
        <v>-20.541031</v>
      </c>
      <c r="O6821" s="9">
        <v>-5.7058420078998102</v>
      </c>
      <c r="P6821">
        <v>0</v>
      </c>
      <c r="Q6821" s="9">
        <v>53.549995000000003</v>
      </c>
      <c r="R6821" s="9">
        <v>267836096.98862699</v>
      </c>
      <c r="S6821" s="9">
        <v>2083504240.16942</v>
      </c>
      <c r="T6821" s="9">
        <v>-1.35611243141653E-4</v>
      </c>
      <c r="U6821" s="9">
        <v>5.7058420078998102</v>
      </c>
      <c r="V6821" s="9">
        <v>0</v>
      </c>
      <c r="W6821" s="9">
        <v>5.7058420078998102</v>
      </c>
      <c r="X6821" t="s">
        <v>86</v>
      </c>
      <c r="Y6821" s="9">
        <v>0</v>
      </c>
      <c r="Z6821" s="9">
        <v>1.4763951000000001E-2</v>
      </c>
    </row>
    <row r="6822" spans="1:26" x14ac:dyDescent="0.3">
      <c r="A6822">
        <v>2</v>
      </c>
      <c r="B6822">
        <v>0</v>
      </c>
      <c r="C6822">
        <v>0</v>
      </c>
      <c r="D6822">
        <v>1</v>
      </c>
      <c r="E6822">
        <v>0</v>
      </c>
      <c r="F6822">
        <v>0</v>
      </c>
      <c r="G6822">
        <v>0</v>
      </c>
      <c r="H6822" s="9">
        <v>4295.7270941081897</v>
      </c>
      <c r="I6822" s="9">
        <v>-1.8379714</v>
      </c>
      <c r="J6822" s="9">
        <v>-1.8371181000000001</v>
      </c>
      <c r="K6822" s="9">
        <v>-7.7663444999999998</v>
      </c>
      <c r="L6822" s="9">
        <v>-5.7074902122054896</v>
      </c>
      <c r="M6822" s="9">
        <v>-20.546965</v>
      </c>
      <c r="N6822" s="9">
        <v>-20.546965</v>
      </c>
      <c r="O6822" s="9">
        <v>-5.7074902122054896</v>
      </c>
      <c r="P6822">
        <v>0</v>
      </c>
      <c r="Q6822" s="9">
        <v>53.549995000000003</v>
      </c>
      <c r="R6822" s="9">
        <v>267836096.98862699</v>
      </c>
      <c r="S6822" s="9">
        <v>2418143411.26582</v>
      </c>
      <c r="T6822" s="9">
        <v>-1.6482043056757999E-3</v>
      </c>
      <c r="U6822" s="9">
        <v>5.7074902122054896</v>
      </c>
      <c r="V6822" s="9">
        <v>0</v>
      </c>
      <c r="W6822" s="9">
        <v>5.7074902122054896</v>
      </c>
      <c r="X6822" t="s">
        <v>86</v>
      </c>
      <c r="Y6822" s="9">
        <v>0</v>
      </c>
      <c r="Z6822" s="9">
        <v>1.4267692E-2</v>
      </c>
    </row>
    <row r="6823" spans="1:26" x14ac:dyDescent="0.3">
      <c r="A6823">
        <v>2</v>
      </c>
      <c r="B6823">
        <v>0</v>
      </c>
      <c r="C6823">
        <v>0</v>
      </c>
      <c r="D6823">
        <v>1</v>
      </c>
      <c r="E6823">
        <v>0</v>
      </c>
      <c r="F6823">
        <v>0</v>
      </c>
      <c r="G6823">
        <v>0</v>
      </c>
      <c r="H6823" s="9">
        <v>4295.7766941075897</v>
      </c>
      <c r="I6823" s="9">
        <v>-1.8381213999999999</v>
      </c>
      <c r="J6823" s="9">
        <v>-1.8379079</v>
      </c>
      <c r="K6823" s="9">
        <v>-2.7305853</v>
      </c>
      <c r="L6823" s="9">
        <v>-5.70756298251528</v>
      </c>
      <c r="M6823" s="9">
        <v>-20.547225999999998</v>
      </c>
      <c r="N6823" s="9">
        <v>-20.547225999999998</v>
      </c>
      <c r="O6823" s="9">
        <v>-5.70756298251528</v>
      </c>
      <c r="P6823">
        <v>0</v>
      </c>
      <c r="Q6823" s="9">
        <v>53.549995000000003</v>
      </c>
      <c r="R6823" s="9">
        <v>267836096.98862699</v>
      </c>
      <c r="S6823" s="9">
        <v>2213178567.88942</v>
      </c>
      <c r="T6823" s="9">
        <v>-7.2770309792247095E-5</v>
      </c>
      <c r="U6823" s="9">
        <v>5.70756298251528</v>
      </c>
      <c r="V6823" s="9">
        <v>0</v>
      </c>
      <c r="W6823" s="9">
        <v>5.70756298251528</v>
      </c>
      <c r="X6823" t="s">
        <v>86</v>
      </c>
      <c r="Y6823" s="9">
        <v>0</v>
      </c>
      <c r="Z6823" s="9">
        <v>5.0185643999999998E-3</v>
      </c>
    </row>
    <row r="6824" spans="1:26" x14ac:dyDescent="0.3">
      <c r="A6824">
        <v>2</v>
      </c>
      <c r="B6824">
        <v>0</v>
      </c>
      <c r="C6824">
        <v>0</v>
      </c>
      <c r="D6824">
        <v>1</v>
      </c>
      <c r="E6824">
        <v>0</v>
      </c>
      <c r="F6824">
        <v>0</v>
      </c>
      <c r="G6824">
        <v>0</v>
      </c>
      <c r="H6824" s="9">
        <v>4296.7766940954898</v>
      </c>
      <c r="I6824" s="9">
        <v>-1.8379924999999999</v>
      </c>
      <c r="J6824" s="9">
        <v>-1.8377897000000001</v>
      </c>
      <c r="K6824" s="9">
        <v>-2.2010554999999998</v>
      </c>
      <c r="L6824" s="9">
        <v>-5.7086091038891702</v>
      </c>
      <c r="M6824" s="9">
        <v>-20.550992999999998</v>
      </c>
      <c r="N6824" s="9">
        <v>-20.550992999999998</v>
      </c>
      <c r="O6824" s="9">
        <v>-5.7086091038891702</v>
      </c>
      <c r="P6824">
        <v>0</v>
      </c>
      <c r="Q6824" s="9">
        <v>53.549995000000003</v>
      </c>
      <c r="R6824" s="9">
        <v>267836096.98862699</v>
      </c>
      <c r="S6824" s="9">
        <v>2242042262.4771399</v>
      </c>
      <c r="T6824" s="9">
        <v>-1.0461213738919199E-3</v>
      </c>
      <c r="U6824" s="9">
        <v>5.7086091038891702</v>
      </c>
      <c r="V6824" s="9">
        <v>0</v>
      </c>
      <c r="W6824" s="9">
        <v>5.7086091038891702</v>
      </c>
      <c r="X6824" t="s">
        <v>86</v>
      </c>
      <c r="Y6824" s="9">
        <v>0</v>
      </c>
      <c r="Z6824" s="9">
        <v>4.0450770999999998E-3</v>
      </c>
    </row>
    <row r="6825" spans="1:26" x14ac:dyDescent="0.3">
      <c r="A6825">
        <v>2</v>
      </c>
      <c r="B6825">
        <v>0</v>
      </c>
      <c r="C6825">
        <v>0</v>
      </c>
      <c r="D6825">
        <v>1</v>
      </c>
      <c r="E6825">
        <v>0</v>
      </c>
      <c r="F6825">
        <v>0</v>
      </c>
      <c r="G6825">
        <v>0</v>
      </c>
      <c r="H6825" s="9">
        <v>4296.9660940931899</v>
      </c>
      <c r="I6825" s="9">
        <v>-1.8380673000000001</v>
      </c>
      <c r="J6825" s="9">
        <v>-1.8382038999999999</v>
      </c>
      <c r="K6825" s="9">
        <v>-7.2263979999999997</v>
      </c>
      <c r="L6825" s="9">
        <v>-5.7088441051892902</v>
      </c>
      <c r="M6825" s="9">
        <v>-20.551838</v>
      </c>
      <c r="N6825" s="9">
        <v>-20.551838</v>
      </c>
      <c r="O6825" s="9">
        <v>-5.7088441051892902</v>
      </c>
      <c r="P6825">
        <v>0</v>
      </c>
      <c r="Q6825" s="9">
        <v>53.549995000000003</v>
      </c>
      <c r="R6825" s="9">
        <v>267836096.98862699</v>
      </c>
      <c r="S6825" s="9">
        <v>2145506104.0745299</v>
      </c>
      <c r="T6825" s="9">
        <v>-2.3500130012354899E-4</v>
      </c>
      <c r="U6825" s="9">
        <v>5.7088441051892902</v>
      </c>
      <c r="V6825" s="9">
        <v>0</v>
      </c>
      <c r="W6825" s="9">
        <v>5.7088441051892902</v>
      </c>
      <c r="X6825" t="s">
        <v>86</v>
      </c>
      <c r="Y6825" s="9">
        <v>0</v>
      </c>
      <c r="Z6825" s="9">
        <v>1.3283593E-2</v>
      </c>
    </row>
    <row r="6826" spans="1:26" x14ac:dyDescent="0.3">
      <c r="A6826">
        <v>2</v>
      </c>
      <c r="B6826">
        <v>0</v>
      </c>
      <c r="C6826">
        <v>0</v>
      </c>
      <c r="D6826">
        <v>1</v>
      </c>
      <c r="E6826">
        <v>0</v>
      </c>
      <c r="F6826">
        <v>0</v>
      </c>
      <c r="G6826">
        <v>0</v>
      </c>
      <c r="H6826" s="9">
        <v>4297.3960940879897</v>
      </c>
      <c r="I6826" s="9">
        <v>-1.8381437</v>
      </c>
      <c r="J6826" s="9">
        <v>-1.8383702</v>
      </c>
      <c r="K6826" s="9">
        <v>-2.1714082000000001</v>
      </c>
      <c r="L6826" s="9">
        <v>-5.7095191689506102</v>
      </c>
      <c r="M6826" s="9">
        <v>-20.554269999999999</v>
      </c>
      <c r="N6826" s="9">
        <v>-20.554269999999999</v>
      </c>
      <c r="O6826" s="9">
        <v>-5.7095191689506102</v>
      </c>
      <c r="P6826">
        <v>0</v>
      </c>
      <c r="Q6826" s="9">
        <v>53.549995000000003</v>
      </c>
      <c r="R6826" s="9">
        <v>267836096.98862699</v>
      </c>
      <c r="S6826" s="9">
        <v>2109267322.53388</v>
      </c>
      <c r="T6826" s="9">
        <v>-6.7506376131376501E-4</v>
      </c>
      <c r="U6826" s="9">
        <v>5.7095191689506102</v>
      </c>
      <c r="V6826" s="9">
        <v>0</v>
      </c>
      <c r="W6826" s="9">
        <v>5.7095191689506102</v>
      </c>
      <c r="X6826" t="s">
        <v>86</v>
      </c>
      <c r="Y6826" s="9">
        <v>0</v>
      </c>
      <c r="Z6826" s="9">
        <v>3.9918519999999997E-3</v>
      </c>
    </row>
    <row r="6827" spans="1:26" x14ac:dyDescent="0.3">
      <c r="A6827">
        <v>2</v>
      </c>
      <c r="B6827">
        <v>0</v>
      </c>
      <c r="C6827">
        <v>0</v>
      </c>
      <c r="D6827">
        <v>1</v>
      </c>
      <c r="E6827">
        <v>0</v>
      </c>
      <c r="F6827">
        <v>0</v>
      </c>
      <c r="G6827">
        <v>0</v>
      </c>
      <c r="H6827" s="9">
        <v>4298.3960940758798</v>
      </c>
      <c r="I6827" s="9">
        <v>-1.8378814000000001</v>
      </c>
      <c r="J6827" s="9">
        <v>-1.8385446000000001</v>
      </c>
      <c r="K6827" s="9">
        <v>-2.4257184999999999</v>
      </c>
      <c r="L6827" s="9">
        <v>-5.7106595643586902</v>
      </c>
      <c r="M6827" s="9">
        <v>-20.558374000000001</v>
      </c>
      <c r="N6827" s="9">
        <v>-20.558374000000001</v>
      </c>
      <c r="O6827" s="9">
        <v>-5.7106595643586902</v>
      </c>
      <c r="P6827">
        <v>0</v>
      </c>
      <c r="Q6827" s="9">
        <v>53.549995000000003</v>
      </c>
      <c r="R6827" s="9">
        <v>267836096.98862699</v>
      </c>
      <c r="S6827" s="9">
        <v>2072719439.4721</v>
      </c>
      <c r="T6827" s="9">
        <v>-1.14039540808708E-3</v>
      </c>
      <c r="U6827" s="9">
        <v>5.7106595643586902</v>
      </c>
      <c r="V6827" s="9">
        <v>0</v>
      </c>
      <c r="W6827" s="9">
        <v>5.7106595643586902</v>
      </c>
      <c r="X6827" t="s">
        <v>86</v>
      </c>
      <c r="Y6827" s="9">
        <v>0</v>
      </c>
      <c r="Z6827" s="9">
        <v>4.4597917999999997E-3</v>
      </c>
    </row>
    <row r="6828" spans="1:26" x14ac:dyDescent="0.3">
      <c r="A6828">
        <v>2</v>
      </c>
      <c r="B6828">
        <v>0</v>
      </c>
      <c r="C6828">
        <v>0</v>
      </c>
      <c r="D6828">
        <v>1</v>
      </c>
      <c r="E6828">
        <v>0</v>
      </c>
      <c r="F6828">
        <v>0</v>
      </c>
      <c r="G6828">
        <v>0</v>
      </c>
      <c r="H6828" s="9">
        <v>4299.3960940637699</v>
      </c>
      <c r="I6828" s="9">
        <v>-1.8379061999999999</v>
      </c>
      <c r="J6828" s="9">
        <v>-1.8374979</v>
      </c>
      <c r="K6828" s="9">
        <v>-2.3905004999999999</v>
      </c>
      <c r="L6828" s="9">
        <v>-5.7119460994596203</v>
      </c>
      <c r="M6828" s="9">
        <v>-20.563005</v>
      </c>
      <c r="N6828" s="9">
        <v>-20.563005</v>
      </c>
      <c r="O6828" s="9">
        <v>-5.7119460994596203</v>
      </c>
      <c r="P6828">
        <v>0</v>
      </c>
      <c r="Q6828" s="9">
        <v>53.549995000000003</v>
      </c>
      <c r="R6828" s="9">
        <v>267836096.98862699</v>
      </c>
      <c r="S6828" s="9">
        <v>2316824440.57862</v>
      </c>
      <c r="T6828" s="9">
        <v>-1.28653510092391E-3</v>
      </c>
      <c r="U6828" s="9">
        <v>5.7119460994596203</v>
      </c>
      <c r="V6828" s="9">
        <v>0</v>
      </c>
      <c r="W6828" s="9">
        <v>5.7119460994596203</v>
      </c>
      <c r="X6828" t="s">
        <v>86</v>
      </c>
      <c r="Y6828" s="9">
        <v>0</v>
      </c>
      <c r="Z6828" s="9">
        <v>4.3925400999999999E-3</v>
      </c>
    </row>
    <row r="6829" spans="1:26" x14ac:dyDescent="0.3">
      <c r="A6829">
        <v>2</v>
      </c>
      <c r="B6829">
        <v>0</v>
      </c>
      <c r="C6829">
        <v>0</v>
      </c>
      <c r="D6829">
        <v>1</v>
      </c>
      <c r="E6829">
        <v>0</v>
      </c>
      <c r="F6829">
        <v>0</v>
      </c>
      <c r="G6829">
        <v>0</v>
      </c>
      <c r="H6829" s="9">
        <v>4300.3960940516699</v>
      </c>
      <c r="I6829" s="9">
        <v>-1.8380331000000001</v>
      </c>
      <c r="J6829" s="9">
        <v>-1.8383693000000001</v>
      </c>
      <c r="K6829" s="9">
        <v>-2.3524208</v>
      </c>
      <c r="L6829" s="9">
        <v>-5.7132066657703904</v>
      </c>
      <c r="M6829" s="9">
        <v>-20.567544999999999</v>
      </c>
      <c r="N6829" s="9">
        <v>-20.567544999999999</v>
      </c>
      <c r="O6829" s="9">
        <v>-5.7132066657703904</v>
      </c>
      <c r="P6829">
        <v>0</v>
      </c>
      <c r="Q6829" s="9">
        <v>53.549995000000003</v>
      </c>
      <c r="R6829" s="9">
        <v>267836096.98862699</v>
      </c>
      <c r="S6829" s="9">
        <v>2110830756.01036</v>
      </c>
      <c r="T6829" s="9">
        <v>-1.2605663107763099E-3</v>
      </c>
      <c r="U6829" s="9">
        <v>5.7132066657703904</v>
      </c>
      <c r="V6829" s="9">
        <v>0</v>
      </c>
      <c r="W6829" s="9">
        <v>5.7132066657703904</v>
      </c>
      <c r="X6829" t="s">
        <v>86</v>
      </c>
      <c r="Y6829" s="9">
        <v>0</v>
      </c>
      <c r="Z6829" s="9">
        <v>4.3246183000000002E-3</v>
      </c>
    </row>
    <row r="6830" spans="1:26" x14ac:dyDescent="0.3">
      <c r="A6830">
        <v>2</v>
      </c>
      <c r="B6830">
        <v>0</v>
      </c>
      <c r="C6830">
        <v>0</v>
      </c>
      <c r="D6830">
        <v>1</v>
      </c>
      <c r="E6830">
        <v>0</v>
      </c>
      <c r="F6830">
        <v>0</v>
      </c>
      <c r="G6830">
        <v>0</v>
      </c>
      <c r="H6830" s="9">
        <v>4301.39609403956</v>
      </c>
      <c r="I6830" s="9">
        <v>-1.8378782</v>
      </c>
      <c r="J6830" s="9">
        <v>-1.8368156</v>
      </c>
      <c r="K6830" s="9">
        <v>-2.2927827999999999</v>
      </c>
      <c r="L6830" s="9">
        <v>-5.7144370061365999</v>
      </c>
      <c r="M6830" s="9">
        <v>-20.571974000000001</v>
      </c>
      <c r="N6830" s="9">
        <v>-20.571974000000001</v>
      </c>
      <c r="O6830" s="9">
        <v>-5.7144370061365999</v>
      </c>
      <c r="P6830">
        <v>0</v>
      </c>
      <c r="Q6830" s="9">
        <v>53.549995000000003</v>
      </c>
      <c r="R6830" s="9">
        <v>267836096.98862699</v>
      </c>
      <c r="S6830" s="9">
        <v>2510146747.1104598</v>
      </c>
      <c r="T6830" s="9">
        <v>-1.23034036620417E-3</v>
      </c>
      <c r="U6830" s="9">
        <v>5.7144370061365999</v>
      </c>
      <c r="V6830" s="9">
        <v>0</v>
      </c>
      <c r="W6830" s="9">
        <v>5.7144370061365999</v>
      </c>
      <c r="X6830" t="s">
        <v>86</v>
      </c>
      <c r="Y6830" s="9">
        <v>0</v>
      </c>
      <c r="Z6830" s="9">
        <v>4.2114192999999998E-3</v>
      </c>
    </row>
    <row r="6831" spans="1:26" x14ac:dyDescent="0.3">
      <c r="A6831">
        <v>2</v>
      </c>
      <c r="B6831">
        <v>0</v>
      </c>
      <c r="C6831">
        <v>0</v>
      </c>
      <c r="D6831">
        <v>1</v>
      </c>
      <c r="E6831">
        <v>0</v>
      </c>
      <c r="F6831">
        <v>0</v>
      </c>
      <c r="G6831">
        <v>0</v>
      </c>
      <c r="H6831" s="9">
        <v>4302.3960940274501</v>
      </c>
      <c r="I6831" s="9">
        <v>-1.8379928000000001</v>
      </c>
      <c r="J6831" s="9">
        <v>-1.8376364999999999</v>
      </c>
      <c r="K6831" s="9">
        <v>-2.2323436999999999</v>
      </c>
      <c r="L6831" s="9">
        <v>-5.7156506720852001</v>
      </c>
      <c r="M6831" s="9">
        <v>-20.576342</v>
      </c>
      <c r="N6831" s="9">
        <v>-20.576342</v>
      </c>
      <c r="O6831" s="9">
        <v>-5.7156506720852001</v>
      </c>
      <c r="P6831">
        <v>0</v>
      </c>
      <c r="Q6831" s="9">
        <v>53.549995000000003</v>
      </c>
      <c r="R6831" s="9">
        <v>267836096.98862699</v>
      </c>
      <c r="S6831" s="9">
        <v>2282816616.2837601</v>
      </c>
      <c r="T6831" s="9">
        <v>-1.21366594860283E-3</v>
      </c>
      <c r="U6831" s="9">
        <v>5.7156506720852001</v>
      </c>
      <c r="V6831" s="9">
        <v>0</v>
      </c>
      <c r="W6831" s="9">
        <v>5.7156506720852001</v>
      </c>
      <c r="X6831" t="s">
        <v>86</v>
      </c>
      <c r="Y6831" s="9">
        <v>0</v>
      </c>
      <c r="Z6831" s="9">
        <v>4.1022361E-3</v>
      </c>
    </row>
    <row r="6832" spans="1:26" x14ac:dyDescent="0.3">
      <c r="A6832">
        <v>2</v>
      </c>
      <c r="B6832">
        <v>0</v>
      </c>
      <c r="C6832">
        <v>0</v>
      </c>
      <c r="D6832">
        <v>1</v>
      </c>
      <c r="E6832">
        <v>0</v>
      </c>
      <c r="F6832">
        <v>0</v>
      </c>
      <c r="G6832">
        <v>0</v>
      </c>
      <c r="H6832" s="9">
        <v>4303.3960940153402</v>
      </c>
      <c r="I6832" s="9">
        <v>-1.8380251999999999</v>
      </c>
      <c r="J6832" s="9">
        <v>-1.8375140000000001</v>
      </c>
      <c r="K6832" s="9">
        <v>-2.3375015000000001</v>
      </c>
      <c r="L6832" s="9">
        <v>-5.7168538572207499</v>
      </c>
      <c r="M6832" s="9">
        <v>-20.580673000000001</v>
      </c>
      <c r="N6832" s="9">
        <v>-20.580673000000001</v>
      </c>
      <c r="O6832" s="9">
        <v>-5.7168538572207499</v>
      </c>
      <c r="P6832">
        <v>0</v>
      </c>
      <c r="Q6832" s="9">
        <v>53.549995000000003</v>
      </c>
      <c r="R6832" s="9">
        <v>267836096.98862699</v>
      </c>
      <c r="S6832" s="9">
        <v>2314625766.2631402</v>
      </c>
      <c r="T6832" s="9">
        <v>-1.20318513555073E-3</v>
      </c>
      <c r="U6832" s="9">
        <v>5.7168538572207499</v>
      </c>
      <c r="V6832" s="9">
        <v>0</v>
      </c>
      <c r="W6832" s="9">
        <v>5.7168538572207499</v>
      </c>
      <c r="X6832" t="s">
        <v>86</v>
      </c>
      <c r="Y6832" s="9">
        <v>0</v>
      </c>
      <c r="Z6832" s="9">
        <v>4.2951917000000001E-3</v>
      </c>
    </row>
    <row r="6833" spans="1:26" x14ac:dyDescent="0.3">
      <c r="A6833">
        <v>2</v>
      </c>
      <c r="B6833">
        <v>0</v>
      </c>
      <c r="C6833">
        <v>0</v>
      </c>
      <c r="D6833">
        <v>1</v>
      </c>
      <c r="E6833">
        <v>0</v>
      </c>
      <c r="F6833">
        <v>0</v>
      </c>
      <c r="G6833">
        <v>0</v>
      </c>
      <c r="H6833" s="9">
        <v>4304.3960940032403</v>
      </c>
      <c r="I6833" s="9">
        <v>-1.8379772999999999</v>
      </c>
      <c r="J6833" s="9">
        <v>-1.8383465000000001</v>
      </c>
      <c r="K6833" s="9">
        <v>-2.6363780000000001</v>
      </c>
      <c r="L6833" s="9">
        <v>-5.7180744274879602</v>
      </c>
      <c r="M6833" s="9">
        <v>-20.585068</v>
      </c>
      <c r="N6833" s="9">
        <v>-20.585068</v>
      </c>
      <c r="O6833" s="9">
        <v>-5.7180744274879602</v>
      </c>
      <c r="P6833">
        <v>0</v>
      </c>
      <c r="Q6833" s="9">
        <v>53.549995000000003</v>
      </c>
      <c r="R6833" s="9">
        <v>267836096.98862699</v>
      </c>
      <c r="S6833" s="9">
        <v>2117554168.9322801</v>
      </c>
      <c r="T6833" s="9">
        <v>-1.220570267213E-3</v>
      </c>
      <c r="U6833" s="9">
        <v>5.7180744274879602</v>
      </c>
      <c r="V6833" s="9">
        <v>0</v>
      </c>
      <c r="W6833" s="9">
        <v>5.7180744274879602</v>
      </c>
      <c r="X6833" t="s">
        <v>86</v>
      </c>
      <c r="Y6833" s="9">
        <v>0</v>
      </c>
      <c r="Z6833" s="9">
        <v>4.8465760999999996E-3</v>
      </c>
    </row>
    <row r="6834" spans="1:26" x14ac:dyDescent="0.3">
      <c r="A6834">
        <v>2</v>
      </c>
      <c r="B6834">
        <v>0</v>
      </c>
      <c r="C6834">
        <v>0</v>
      </c>
      <c r="D6834">
        <v>1</v>
      </c>
      <c r="E6834">
        <v>0</v>
      </c>
      <c r="F6834">
        <v>0</v>
      </c>
      <c r="G6834">
        <v>0</v>
      </c>
      <c r="H6834" s="9">
        <v>4305.3960939911303</v>
      </c>
      <c r="I6834" s="9">
        <v>-1.8378893999999999</v>
      </c>
      <c r="J6834" s="9">
        <v>-1.8367471</v>
      </c>
      <c r="K6834" s="9">
        <v>-2.7257775999999998</v>
      </c>
      <c r="L6834" s="9">
        <v>-5.7193640574098596</v>
      </c>
      <c r="M6834" s="9">
        <v>-20.58971</v>
      </c>
      <c r="N6834" s="9">
        <v>-20.58971</v>
      </c>
      <c r="O6834" s="9">
        <v>-5.7193640574098596</v>
      </c>
      <c r="P6834">
        <v>0</v>
      </c>
      <c r="Q6834" s="9">
        <v>53.549995000000003</v>
      </c>
      <c r="R6834" s="9">
        <v>267836096.98862699</v>
      </c>
      <c r="S6834" s="9">
        <v>2533419365.1571002</v>
      </c>
      <c r="T6834" s="9">
        <v>-1.2896299219002901E-3</v>
      </c>
      <c r="U6834" s="9">
        <v>5.7193640574098596</v>
      </c>
      <c r="V6834" s="9">
        <v>0</v>
      </c>
      <c r="W6834" s="9">
        <v>5.7193640574098596</v>
      </c>
      <c r="X6834" t="s">
        <v>86</v>
      </c>
      <c r="Y6834" s="9">
        <v>0</v>
      </c>
      <c r="Z6834" s="9">
        <v>5.0065637999999997E-3</v>
      </c>
    </row>
    <row r="6835" spans="1:26" x14ac:dyDescent="0.3">
      <c r="A6835">
        <v>2</v>
      </c>
      <c r="B6835">
        <v>0</v>
      </c>
      <c r="C6835">
        <v>0</v>
      </c>
      <c r="D6835">
        <v>1</v>
      </c>
      <c r="E6835">
        <v>0</v>
      </c>
      <c r="F6835">
        <v>0</v>
      </c>
      <c r="G6835">
        <v>0</v>
      </c>
      <c r="H6835" s="9">
        <v>4306.3960939790204</v>
      </c>
      <c r="I6835" s="9">
        <v>-1.8379481</v>
      </c>
      <c r="J6835" s="9">
        <v>-1.8380315</v>
      </c>
      <c r="K6835" s="9">
        <v>-2.9832931</v>
      </c>
      <c r="L6835" s="9">
        <v>-5.7206363414829502</v>
      </c>
      <c r="M6835" s="9">
        <v>-20.594291999999999</v>
      </c>
      <c r="N6835" s="9">
        <v>-20.594291999999999</v>
      </c>
      <c r="O6835" s="9">
        <v>-5.7206363414829502</v>
      </c>
      <c r="P6835">
        <v>0</v>
      </c>
      <c r="Q6835" s="9">
        <v>53.549995000000003</v>
      </c>
      <c r="R6835" s="9">
        <v>267836096.98862699</v>
      </c>
      <c r="S6835" s="9">
        <v>2189181397.2192502</v>
      </c>
      <c r="T6835" s="9">
        <v>-1.27228407308788E-3</v>
      </c>
      <c r="U6835" s="9">
        <v>5.7206363414829502</v>
      </c>
      <c r="V6835" s="9">
        <v>0</v>
      </c>
      <c r="W6835" s="9">
        <v>5.7206363414829502</v>
      </c>
      <c r="X6835" t="s">
        <v>86</v>
      </c>
      <c r="Y6835" s="9">
        <v>0</v>
      </c>
      <c r="Z6835" s="9">
        <v>5.4833866E-3</v>
      </c>
    </row>
    <row r="6836" spans="1:26" x14ac:dyDescent="0.3">
      <c r="A6836">
        <v>2</v>
      </c>
      <c r="B6836">
        <v>0</v>
      </c>
      <c r="C6836">
        <v>0</v>
      </c>
      <c r="D6836">
        <v>1</v>
      </c>
      <c r="E6836">
        <v>0</v>
      </c>
      <c r="F6836">
        <v>0</v>
      </c>
      <c r="G6836">
        <v>0</v>
      </c>
      <c r="H6836" s="9">
        <v>4307.3960939669196</v>
      </c>
      <c r="I6836" s="9">
        <v>-1.8380725</v>
      </c>
      <c r="J6836" s="9">
        <v>-1.8373839000000001</v>
      </c>
      <c r="K6836" s="9">
        <v>-3.0476619999999999</v>
      </c>
      <c r="L6836" s="9">
        <v>-5.7219036536919603</v>
      </c>
      <c r="M6836" s="9">
        <v>-20.598853999999999</v>
      </c>
      <c r="N6836" s="9">
        <v>-20.598853999999999</v>
      </c>
      <c r="O6836" s="9">
        <v>-5.7219036536919603</v>
      </c>
      <c r="P6836">
        <v>0</v>
      </c>
      <c r="Q6836" s="9">
        <v>53.549995000000003</v>
      </c>
      <c r="R6836" s="9">
        <v>267836096.98862699</v>
      </c>
      <c r="S6836" s="9">
        <v>2350963728.7307401</v>
      </c>
      <c r="T6836" s="9">
        <v>-1.2673122090101001E-3</v>
      </c>
      <c r="U6836" s="9">
        <v>5.7219036536919603</v>
      </c>
      <c r="V6836" s="9">
        <v>0</v>
      </c>
      <c r="W6836" s="9">
        <v>5.7219036536919603</v>
      </c>
      <c r="X6836" t="s">
        <v>86</v>
      </c>
      <c r="Y6836" s="9">
        <v>0</v>
      </c>
      <c r="Z6836" s="9">
        <v>5.5997251000000003E-3</v>
      </c>
    </row>
    <row r="6837" spans="1:26" x14ac:dyDescent="0.3">
      <c r="A6837">
        <v>2</v>
      </c>
      <c r="B6837">
        <v>0</v>
      </c>
      <c r="C6837">
        <v>0</v>
      </c>
      <c r="D6837">
        <v>1</v>
      </c>
      <c r="E6837">
        <v>0</v>
      </c>
      <c r="F6837">
        <v>0</v>
      </c>
      <c r="G6837">
        <v>0</v>
      </c>
      <c r="H6837" s="9">
        <v>4308.3960939548097</v>
      </c>
      <c r="I6837" s="9">
        <v>-1.8380699</v>
      </c>
      <c r="J6837" s="9">
        <v>-1.8386673</v>
      </c>
      <c r="K6837" s="9">
        <v>-3.2369157999999998</v>
      </c>
      <c r="L6837" s="9">
        <v>-5.7231322720493196</v>
      </c>
      <c r="M6837" s="9">
        <v>-20.603275</v>
      </c>
      <c r="N6837" s="9">
        <v>-20.603275</v>
      </c>
      <c r="O6837" s="9">
        <v>-5.7231322720493196</v>
      </c>
      <c r="P6837">
        <v>0</v>
      </c>
      <c r="Q6837" s="9">
        <v>53.549995000000003</v>
      </c>
      <c r="R6837" s="9">
        <v>267836096.98862699</v>
      </c>
      <c r="S6837" s="9">
        <v>2051941337.9178901</v>
      </c>
      <c r="T6837" s="9">
        <v>-1.22861835735399E-3</v>
      </c>
      <c r="U6837" s="9">
        <v>5.7231322720493196</v>
      </c>
      <c r="V6837" s="9">
        <v>0</v>
      </c>
      <c r="W6837" s="9">
        <v>5.7231322720493196</v>
      </c>
      <c r="X6837" t="s">
        <v>86</v>
      </c>
      <c r="Y6837" s="9">
        <v>0</v>
      </c>
      <c r="Z6837" s="9">
        <v>5.9516113000000004E-3</v>
      </c>
    </row>
    <row r="6838" spans="1:26" x14ac:dyDescent="0.3">
      <c r="A6838">
        <v>2</v>
      </c>
      <c r="B6838">
        <v>0</v>
      </c>
      <c r="C6838">
        <v>0</v>
      </c>
      <c r="D6838">
        <v>1</v>
      </c>
      <c r="E6838">
        <v>0</v>
      </c>
      <c r="F6838">
        <v>0</v>
      </c>
      <c r="G6838">
        <v>0</v>
      </c>
      <c r="H6838" s="9">
        <v>4309.3960939426997</v>
      </c>
      <c r="I6838" s="9">
        <v>-1.8380327000000001</v>
      </c>
      <c r="J6838" s="9">
        <v>-1.8385267000000001</v>
      </c>
      <c r="K6838" s="9">
        <v>-3.3578326999999999</v>
      </c>
      <c r="L6838" s="9">
        <v>-5.7243535911589198</v>
      </c>
      <c r="M6838" s="9">
        <v>-20.607673999999999</v>
      </c>
      <c r="N6838" s="9">
        <v>-20.607673999999999</v>
      </c>
      <c r="O6838" s="9">
        <v>-5.7243535911589198</v>
      </c>
      <c r="P6838">
        <v>0</v>
      </c>
      <c r="Q6838" s="9">
        <v>53.549995000000003</v>
      </c>
      <c r="R6838" s="9">
        <v>267836096.98862699</v>
      </c>
      <c r="S6838" s="9">
        <v>2081412083.8834701</v>
      </c>
      <c r="T6838" s="9">
        <v>-1.2213191095984399E-3</v>
      </c>
      <c r="U6838" s="9">
        <v>5.7243535911589198</v>
      </c>
      <c r="V6838" s="9">
        <v>0</v>
      </c>
      <c r="W6838" s="9">
        <v>5.7243535911589198</v>
      </c>
      <c r="X6838" t="s">
        <v>86</v>
      </c>
      <c r="Y6838" s="9">
        <v>0</v>
      </c>
      <c r="Z6838" s="9">
        <v>6.1734648999999999E-3</v>
      </c>
    </row>
    <row r="6839" spans="1:26" x14ac:dyDescent="0.3">
      <c r="A6839">
        <v>2</v>
      </c>
      <c r="B6839">
        <v>0</v>
      </c>
      <c r="C6839">
        <v>0</v>
      </c>
      <c r="D6839">
        <v>1</v>
      </c>
      <c r="E6839">
        <v>0</v>
      </c>
      <c r="F6839">
        <v>0</v>
      </c>
      <c r="G6839">
        <v>0</v>
      </c>
      <c r="H6839" s="9">
        <v>4310.3960939305898</v>
      </c>
      <c r="I6839" s="9">
        <v>-1.8380806000000001</v>
      </c>
      <c r="J6839" s="9">
        <v>-1.8385765999999999</v>
      </c>
      <c r="K6839" s="9">
        <v>-1.7372304000000001</v>
      </c>
      <c r="L6839" s="9">
        <v>-5.7255104654117099</v>
      </c>
      <c r="M6839" s="9">
        <v>-20.611837000000001</v>
      </c>
      <c r="N6839" s="9">
        <v>-20.611837000000001</v>
      </c>
      <c r="O6839" s="9">
        <v>-5.7255104654117099</v>
      </c>
      <c r="P6839">
        <v>0</v>
      </c>
      <c r="Q6839" s="9">
        <v>53.549995000000003</v>
      </c>
      <c r="R6839" s="9">
        <v>267836096.98862699</v>
      </c>
      <c r="S6839" s="9">
        <v>2071441885.83359</v>
      </c>
      <c r="T6839" s="9">
        <v>-1.1568742527963099E-3</v>
      </c>
      <c r="U6839" s="9">
        <v>5.7255104654117099</v>
      </c>
      <c r="V6839" s="9">
        <v>0</v>
      </c>
      <c r="W6839" s="9">
        <v>5.7255104654117099</v>
      </c>
      <c r="X6839" t="s">
        <v>86</v>
      </c>
      <c r="Y6839" s="9">
        <v>0</v>
      </c>
      <c r="Z6839" s="9">
        <v>3.1940311E-3</v>
      </c>
    </row>
    <row r="6840" spans="1:26" x14ac:dyDescent="0.3">
      <c r="A6840">
        <v>2</v>
      </c>
      <c r="B6840">
        <v>0</v>
      </c>
      <c r="C6840">
        <v>0</v>
      </c>
      <c r="D6840">
        <v>1</v>
      </c>
      <c r="E6840">
        <v>0</v>
      </c>
      <c r="F6840">
        <v>0</v>
      </c>
      <c r="G6840">
        <v>0</v>
      </c>
      <c r="H6840" s="9">
        <v>4310.6010939281095</v>
      </c>
      <c r="I6840" s="9">
        <v>-1.8380624000000001</v>
      </c>
      <c r="J6840" s="9">
        <v>-1.8377246</v>
      </c>
      <c r="K6840" s="9">
        <v>-6.8267139999999999</v>
      </c>
      <c r="L6840" s="9">
        <v>-5.7256657272022498</v>
      </c>
      <c r="M6840" s="9">
        <v>-20.612396</v>
      </c>
      <c r="N6840" s="9">
        <v>-20.612396</v>
      </c>
      <c r="O6840" s="9">
        <v>-5.7256657272022498</v>
      </c>
      <c r="P6840">
        <v>0</v>
      </c>
      <c r="Q6840" s="9">
        <v>53.549995000000003</v>
      </c>
      <c r="R6840" s="9">
        <v>267836096.98862699</v>
      </c>
      <c r="S6840" s="9">
        <v>2264744291.5549698</v>
      </c>
      <c r="T6840" s="9">
        <v>-1.5526179054070599E-4</v>
      </c>
      <c r="U6840" s="9">
        <v>5.7256657272022498</v>
      </c>
      <c r="V6840" s="9">
        <v>0</v>
      </c>
      <c r="W6840" s="9">
        <v>5.7256657272022498</v>
      </c>
      <c r="X6840" t="s">
        <v>86</v>
      </c>
      <c r="Y6840" s="9">
        <v>0</v>
      </c>
      <c r="Z6840" s="9">
        <v>1.254562E-2</v>
      </c>
    </row>
    <row r="6841" spans="1:26" x14ac:dyDescent="0.3">
      <c r="A6841">
        <v>2</v>
      </c>
      <c r="B6841">
        <v>0</v>
      </c>
      <c r="C6841">
        <v>0</v>
      </c>
      <c r="D6841">
        <v>1</v>
      </c>
      <c r="E6841">
        <v>0</v>
      </c>
      <c r="F6841">
        <v>0</v>
      </c>
      <c r="G6841">
        <v>0</v>
      </c>
      <c r="H6841" s="9">
        <v>4310.7808939259403</v>
      </c>
      <c r="I6841" s="9">
        <v>-1.8378569</v>
      </c>
      <c r="J6841" s="9">
        <v>-1.8375710000000001</v>
      </c>
      <c r="K6841" s="9">
        <v>-11.837514000000001</v>
      </c>
      <c r="L6841" s="9">
        <v>-5.7260326235627304</v>
      </c>
      <c r="M6841" s="9">
        <v>-20.613717999999999</v>
      </c>
      <c r="N6841" s="9">
        <v>-20.613717999999999</v>
      </c>
      <c r="O6841" s="9">
        <v>-5.7260326235627304</v>
      </c>
      <c r="P6841">
        <v>0</v>
      </c>
      <c r="Q6841" s="9">
        <v>53.549995000000003</v>
      </c>
      <c r="R6841" s="9">
        <v>267836096.98862699</v>
      </c>
      <c r="S6841" s="9">
        <v>2303617300.7765098</v>
      </c>
      <c r="T6841" s="9">
        <v>-3.6689636047615399E-4</v>
      </c>
      <c r="U6841" s="9">
        <v>5.7260326235627304</v>
      </c>
      <c r="V6841" s="9">
        <v>0</v>
      </c>
      <c r="W6841" s="9">
        <v>5.7260326235627304</v>
      </c>
      <c r="X6841" t="s">
        <v>86</v>
      </c>
      <c r="Y6841" s="9">
        <v>0</v>
      </c>
      <c r="Z6841" s="9">
        <v>2.1752272E-2</v>
      </c>
    </row>
    <row r="6842" spans="1:26" x14ac:dyDescent="0.3">
      <c r="A6842">
        <v>2</v>
      </c>
      <c r="B6842">
        <v>0</v>
      </c>
      <c r="C6842">
        <v>0</v>
      </c>
      <c r="D6842">
        <v>1</v>
      </c>
      <c r="E6842">
        <v>0</v>
      </c>
      <c r="F6842">
        <v>0</v>
      </c>
      <c r="G6842">
        <v>0</v>
      </c>
      <c r="H6842" s="9">
        <v>4310.93089392411</v>
      </c>
      <c r="I6842" s="9">
        <v>-1.8380145000000001</v>
      </c>
      <c r="J6842" s="9">
        <v>-1.8390502</v>
      </c>
      <c r="K6842" s="9">
        <v>-6.8333472999999998</v>
      </c>
      <c r="L6842" s="9">
        <v>-5.7264909541937703</v>
      </c>
      <c r="M6842" s="9">
        <v>-20.615368</v>
      </c>
      <c r="N6842" s="9">
        <v>-20.615368</v>
      </c>
      <c r="O6842" s="9">
        <v>-5.7264909541937703</v>
      </c>
      <c r="P6842">
        <v>0</v>
      </c>
      <c r="Q6842" s="9">
        <v>53.549995000000003</v>
      </c>
      <c r="R6842" s="9">
        <v>267836096.98862699</v>
      </c>
      <c r="S6842" s="9">
        <v>1977972811.3491499</v>
      </c>
      <c r="T6842" s="9">
        <v>-4.5833063104438999E-4</v>
      </c>
      <c r="U6842" s="9">
        <v>5.7264909541937703</v>
      </c>
      <c r="V6842" s="9">
        <v>0</v>
      </c>
      <c r="W6842" s="9">
        <v>5.7264909541937703</v>
      </c>
      <c r="X6842" t="s">
        <v>86</v>
      </c>
      <c r="Y6842" s="9">
        <v>0</v>
      </c>
      <c r="Z6842" s="9">
        <v>1.2566868E-2</v>
      </c>
    </row>
    <row r="6843" spans="1:26" x14ac:dyDescent="0.3">
      <c r="A6843">
        <v>2</v>
      </c>
      <c r="B6843">
        <v>0</v>
      </c>
      <c r="C6843">
        <v>0</v>
      </c>
      <c r="D6843">
        <v>1</v>
      </c>
      <c r="E6843">
        <v>0</v>
      </c>
      <c r="F6843">
        <v>0</v>
      </c>
      <c r="G6843">
        <v>0</v>
      </c>
      <c r="H6843" s="9">
        <v>4311.1098939219501</v>
      </c>
      <c r="I6843" s="9">
        <v>-1.8380552999999999</v>
      </c>
      <c r="J6843" s="9">
        <v>-1.8383216</v>
      </c>
      <c r="K6843" s="9">
        <v>-1.7471452000000001</v>
      </c>
      <c r="L6843" s="9">
        <v>-5.7267976181412203</v>
      </c>
      <c r="M6843" s="9">
        <v>-20.616472000000002</v>
      </c>
      <c r="N6843" s="9">
        <v>-20.616472000000002</v>
      </c>
      <c r="O6843" s="9">
        <v>-5.7267976181412203</v>
      </c>
      <c r="P6843">
        <v>0</v>
      </c>
      <c r="Q6843" s="9">
        <v>53.549995000000003</v>
      </c>
      <c r="R6843" s="9">
        <v>267836096.98862699</v>
      </c>
      <c r="S6843" s="9">
        <v>2126204014.0455501</v>
      </c>
      <c r="T6843" s="9">
        <v>-3.0666394745004701E-4</v>
      </c>
      <c r="U6843" s="9">
        <v>5.7267976181412203</v>
      </c>
      <c r="V6843" s="9">
        <v>0</v>
      </c>
      <c r="W6843" s="9">
        <v>5.7267976181412203</v>
      </c>
      <c r="X6843" t="s">
        <v>86</v>
      </c>
      <c r="Y6843" s="9">
        <v>0</v>
      </c>
      <c r="Z6843" s="9">
        <v>3.2118147000000001E-3</v>
      </c>
    </row>
    <row r="6844" spans="1:26" x14ac:dyDescent="0.3">
      <c r="A6844">
        <v>2</v>
      </c>
      <c r="B6844">
        <v>0</v>
      </c>
      <c r="C6844">
        <v>0</v>
      </c>
      <c r="D6844">
        <v>1</v>
      </c>
      <c r="E6844">
        <v>0</v>
      </c>
      <c r="F6844">
        <v>0</v>
      </c>
      <c r="G6844">
        <v>0</v>
      </c>
      <c r="H6844" s="9">
        <v>4311.48089391746</v>
      </c>
      <c r="I6844" s="9">
        <v>-1.838079</v>
      </c>
      <c r="J6844" s="9">
        <v>-1.8379597999999999</v>
      </c>
      <c r="K6844" s="9">
        <v>-6.7561631000000002</v>
      </c>
      <c r="L6844" s="9">
        <v>-5.7271468260907303</v>
      </c>
      <c r="M6844" s="9">
        <v>-20.617729000000001</v>
      </c>
      <c r="N6844" s="9">
        <v>-20.617729000000001</v>
      </c>
      <c r="O6844" s="9">
        <v>-5.7271468260907303</v>
      </c>
      <c r="P6844">
        <v>0</v>
      </c>
      <c r="Q6844" s="9">
        <v>53.549995000000003</v>
      </c>
      <c r="R6844" s="9">
        <v>267836096.98862699</v>
      </c>
      <c r="S6844" s="9">
        <v>2208453487.9856701</v>
      </c>
      <c r="T6844" s="9">
        <v>-3.4920794950554697E-4</v>
      </c>
      <c r="U6844" s="9">
        <v>5.7271468260907303</v>
      </c>
      <c r="V6844" s="9">
        <v>0</v>
      </c>
      <c r="W6844" s="9">
        <v>5.7271468260907303</v>
      </c>
      <c r="X6844" t="s">
        <v>86</v>
      </c>
      <c r="Y6844" s="9">
        <v>0</v>
      </c>
      <c r="Z6844" s="9">
        <v>1.2417556E-2</v>
      </c>
    </row>
    <row r="6845" spans="1:26" x14ac:dyDescent="0.3">
      <c r="A6845">
        <v>2</v>
      </c>
      <c r="B6845">
        <v>0</v>
      </c>
      <c r="C6845">
        <v>0</v>
      </c>
      <c r="D6845">
        <v>1</v>
      </c>
      <c r="E6845">
        <v>0</v>
      </c>
      <c r="F6845">
        <v>0</v>
      </c>
      <c r="G6845">
        <v>0</v>
      </c>
      <c r="H6845" s="9">
        <v>4312.4504939057197</v>
      </c>
      <c r="I6845" s="9">
        <v>-1.8378448000000001</v>
      </c>
      <c r="J6845" s="9">
        <v>-1.8379605999999999</v>
      </c>
      <c r="K6845" s="9">
        <v>-1.7105976000000001</v>
      </c>
      <c r="L6845" s="9">
        <v>-5.7285061674060298</v>
      </c>
      <c r="M6845" s="9">
        <v>-20.622622</v>
      </c>
      <c r="N6845" s="9">
        <v>-20.622622</v>
      </c>
      <c r="O6845" s="9">
        <v>-5.7285061674060298</v>
      </c>
      <c r="P6845">
        <v>0</v>
      </c>
      <c r="Q6845" s="9">
        <v>53.549995000000003</v>
      </c>
      <c r="R6845" s="9">
        <v>267836096.98862699</v>
      </c>
      <c r="S6845" s="9">
        <v>2208779113.4786</v>
      </c>
      <c r="T6845" s="9">
        <v>-1.35934131530302E-3</v>
      </c>
      <c r="U6845" s="9">
        <v>5.7285061674060298</v>
      </c>
      <c r="V6845" s="9">
        <v>0</v>
      </c>
      <c r="W6845" s="9">
        <v>5.7285061674060298</v>
      </c>
      <c r="X6845" t="s">
        <v>86</v>
      </c>
      <c r="Y6845" s="9">
        <v>0</v>
      </c>
      <c r="Z6845" s="9">
        <v>3.1440111E-3</v>
      </c>
    </row>
    <row r="6846" spans="1:26" x14ac:dyDescent="0.3">
      <c r="A6846">
        <v>2</v>
      </c>
      <c r="B6846">
        <v>0</v>
      </c>
      <c r="C6846">
        <v>0</v>
      </c>
      <c r="D6846">
        <v>1</v>
      </c>
      <c r="E6846">
        <v>0</v>
      </c>
      <c r="F6846">
        <v>0</v>
      </c>
      <c r="G6846">
        <v>0</v>
      </c>
      <c r="H6846" s="9">
        <v>4312.8600939007501</v>
      </c>
      <c r="I6846" s="9">
        <v>-1.8379136</v>
      </c>
      <c r="J6846" s="9">
        <v>-1.8382822000000001</v>
      </c>
      <c r="K6846" s="9">
        <v>-6.7444110000000004</v>
      </c>
      <c r="L6846" s="9">
        <v>-5.72888924356542</v>
      </c>
      <c r="M6846" s="9">
        <v>-20.624001</v>
      </c>
      <c r="N6846" s="9">
        <v>-20.624001</v>
      </c>
      <c r="O6846" s="9">
        <v>-5.72888924356542</v>
      </c>
      <c r="P6846">
        <v>0</v>
      </c>
      <c r="Q6846" s="9">
        <v>53.549995000000003</v>
      </c>
      <c r="R6846" s="9">
        <v>267836096.98862699</v>
      </c>
      <c r="S6846" s="9">
        <v>2135612456.6263599</v>
      </c>
      <c r="T6846" s="9">
        <v>-3.8307615939103801E-4</v>
      </c>
      <c r="U6846" s="9">
        <v>5.72888924356542</v>
      </c>
      <c r="V6846" s="9">
        <v>0</v>
      </c>
      <c r="W6846" s="9">
        <v>5.72888924356542</v>
      </c>
      <c r="X6846" t="s">
        <v>86</v>
      </c>
      <c r="Y6846" s="9">
        <v>0</v>
      </c>
      <c r="Z6846" s="9">
        <v>1.2398131E-2</v>
      </c>
    </row>
    <row r="6847" spans="1:26" x14ac:dyDescent="0.3">
      <c r="A6847">
        <v>2</v>
      </c>
      <c r="B6847">
        <v>0</v>
      </c>
      <c r="C6847">
        <v>0</v>
      </c>
      <c r="D6847">
        <v>1</v>
      </c>
      <c r="E6847">
        <v>0</v>
      </c>
      <c r="F6847">
        <v>0</v>
      </c>
      <c r="G6847">
        <v>0</v>
      </c>
      <c r="H6847" s="9">
        <v>4312.9702938994296</v>
      </c>
      <c r="I6847" s="9">
        <v>-1.8380696000000001</v>
      </c>
      <c r="J6847" s="9">
        <v>-1.8377606</v>
      </c>
      <c r="K6847" s="9">
        <v>-1.7107885</v>
      </c>
      <c r="L6847" s="9">
        <v>-5.7290255086292001</v>
      </c>
      <c r="M6847" s="9">
        <v>-20.624493000000001</v>
      </c>
      <c r="N6847" s="9">
        <v>-20.624493000000001</v>
      </c>
      <c r="O6847" s="9">
        <v>-5.7290255086292001</v>
      </c>
      <c r="P6847">
        <v>0</v>
      </c>
      <c r="Q6847" s="9">
        <v>53.549995000000003</v>
      </c>
      <c r="R6847" s="9">
        <v>267836096.98862699</v>
      </c>
      <c r="S6847" s="9">
        <v>2257171017.8418999</v>
      </c>
      <c r="T6847" s="9">
        <v>-1.36265063775731E-4</v>
      </c>
      <c r="U6847" s="9">
        <v>5.7290255086292001</v>
      </c>
      <c r="V6847" s="9">
        <v>0</v>
      </c>
      <c r="W6847" s="9">
        <v>5.7290255086292001</v>
      </c>
      <c r="X6847" t="s">
        <v>86</v>
      </c>
      <c r="Y6847" s="9">
        <v>0</v>
      </c>
      <c r="Z6847" s="9">
        <v>3.1440194999999998E-3</v>
      </c>
    </row>
    <row r="6848" spans="1:26" x14ac:dyDescent="0.3">
      <c r="A6848">
        <v>2</v>
      </c>
      <c r="B6848">
        <v>0</v>
      </c>
      <c r="C6848">
        <v>0</v>
      </c>
      <c r="D6848">
        <v>1</v>
      </c>
      <c r="E6848">
        <v>0</v>
      </c>
      <c r="F6848">
        <v>0</v>
      </c>
      <c r="G6848">
        <v>0</v>
      </c>
      <c r="H6848" s="9">
        <v>4313.5804938920401</v>
      </c>
      <c r="I6848" s="9">
        <v>-1.8381116</v>
      </c>
      <c r="J6848" s="9">
        <v>-1.8386889</v>
      </c>
      <c r="K6848" s="9">
        <v>-6.7294153999999997</v>
      </c>
      <c r="L6848" s="9">
        <v>-5.7296944379453896</v>
      </c>
      <c r="M6848" s="9">
        <v>-20.626899999999999</v>
      </c>
      <c r="N6848" s="9">
        <v>-20.626899999999999</v>
      </c>
      <c r="O6848" s="9">
        <v>-5.7296944379453896</v>
      </c>
      <c r="P6848">
        <v>0</v>
      </c>
      <c r="Q6848" s="9">
        <v>53.549995000000003</v>
      </c>
      <c r="R6848" s="9">
        <v>267836096.98862699</v>
      </c>
      <c r="S6848" s="9">
        <v>2049896136.47087</v>
      </c>
      <c r="T6848" s="9">
        <v>-6.6892931618944796E-4</v>
      </c>
      <c r="U6848" s="9">
        <v>5.7296944379453896</v>
      </c>
      <c r="V6848" s="9">
        <v>0</v>
      </c>
      <c r="W6848" s="9">
        <v>5.7296944379453896</v>
      </c>
      <c r="X6848" t="s">
        <v>86</v>
      </c>
      <c r="Y6848" s="9">
        <v>0</v>
      </c>
      <c r="Z6848" s="9">
        <v>1.2373301E-2</v>
      </c>
    </row>
    <row r="6849" spans="1:26" x14ac:dyDescent="0.3">
      <c r="A6849">
        <v>2</v>
      </c>
      <c r="B6849">
        <v>0</v>
      </c>
      <c r="C6849">
        <v>0</v>
      </c>
      <c r="D6849">
        <v>1</v>
      </c>
      <c r="E6849">
        <v>0</v>
      </c>
      <c r="F6849">
        <v>0</v>
      </c>
      <c r="G6849">
        <v>0</v>
      </c>
      <c r="H6849" s="9">
        <v>4314.5804938799401</v>
      </c>
      <c r="I6849" s="9">
        <v>-1.8380882999999999</v>
      </c>
      <c r="J6849" s="9">
        <v>-1.8388679000000001</v>
      </c>
      <c r="K6849" s="9">
        <v>-7.6979632000000002</v>
      </c>
      <c r="L6849" s="9">
        <v>-5.7311643097446998</v>
      </c>
      <c r="M6849" s="9">
        <v>-20.632190999999999</v>
      </c>
      <c r="N6849" s="9">
        <v>-20.632190999999999</v>
      </c>
      <c r="O6849" s="9">
        <v>-5.7311643097446998</v>
      </c>
      <c r="P6849">
        <v>0</v>
      </c>
      <c r="Q6849" s="9">
        <v>53.549995000000003</v>
      </c>
      <c r="R6849" s="9">
        <v>267836096.98862699</v>
      </c>
      <c r="S6849" s="9">
        <v>2014693703.2031901</v>
      </c>
      <c r="T6849" s="9">
        <v>-1.4698717993102399E-3</v>
      </c>
      <c r="U6849" s="9">
        <v>5.7311643097446998</v>
      </c>
      <c r="V6849" s="9">
        <v>0</v>
      </c>
      <c r="W6849" s="9">
        <v>5.7311643097446998</v>
      </c>
      <c r="X6849" t="s">
        <v>86</v>
      </c>
      <c r="Y6849" s="9">
        <v>0</v>
      </c>
      <c r="Z6849" s="9">
        <v>1.4155538E-2</v>
      </c>
    </row>
    <row r="6850" spans="1:26" x14ac:dyDescent="0.3">
      <c r="A6850">
        <v>2</v>
      </c>
      <c r="B6850">
        <v>0</v>
      </c>
      <c r="C6850">
        <v>0</v>
      </c>
      <c r="D6850">
        <v>1</v>
      </c>
      <c r="E6850">
        <v>0</v>
      </c>
      <c r="F6850">
        <v>0</v>
      </c>
      <c r="G6850">
        <v>0</v>
      </c>
      <c r="H6850" s="9">
        <v>4314.6498938790901</v>
      </c>
      <c r="I6850" s="9">
        <v>-1.8379319999999999</v>
      </c>
      <c r="J6850" s="9">
        <v>-1.8387910999999999</v>
      </c>
      <c r="K6850" s="9">
        <v>-2.6739557</v>
      </c>
      <c r="L6850" s="9">
        <v>-5.73126341509691</v>
      </c>
      <c r="M6850" s="9">
        <v>-20.632546999999999</v>
      </c>
      <c r="N6850" s="9">
        <v>-20.632546999999999</v>
      </c>
      <c r="O6850" s="9">
        <v>-5.73126341509691</v>
      </c>
      <c r="P6850">
        <v>0</v>
      </c>
      <c r="Q6850" s="9">
        <v>53.549995000000003</v>
      </c>
      <c r="R6850" s="9">
        <v>267836096.98862699</v>
      </c>
      <c r="S6850" s="9">
        <v>2029893221.9713399</v>
      </c>
      <c r="T6850" s="9">
        <v>-9.91053522163554E-5</v>
      </c>
      <c r="U6850" s="9">
        <v>5.73126341509691</v>
      </c>
      <c r="V6850" s="9">
        <v>0</v>
      </c>
      <c r="W6850" s="9">
        <v>5.73126341509691</v>
      </c>
      <c r="X6850" t="s">
        <v>86</v>
      </c>
      <c r="Y6850" s="9">
        <v>0</v>
      </c>
      <c r="Z6850" s="9">
        <v>4.9168457999999998E-3</v>
      </c>
    </row>
    <row r="6851" spans="1:26" x14ac:dyDescent="0.3">
      <c r="A6851">
        <v>2</v>
      </c>
      <c r="B6851">
        <v>0</v>
      </c>
      <c r="C6851">
        <v>0</v>
      </c>
      <c r="D6851">
        <v>1</v>
      </c>
      <c r="E6851">
        <v>0</v>
      </c>
      <c r="F6851">
        <v>0</v>
      </c>
      <c r="G6851">
        <v>0</v>
      </c>
      <c r="H6851" s="9">
        <v>4315.6498938669802</v>
      </c>
      <c r="I6851" s="9">
        <v>-1.8381261</v>
      </c>
      <c r="J6851" s="9">
        <v>-1.8389618000000001</v>
      </c>
      <c r="K6851" s="9">
        <v>-2.0178300999999998</v>
      </c>
      <c r="L6851" s="9">
        <v>-5.7325063776101404</v>
      </c>
      <c r="M6851" s="9">
        <v>-20.637022000000002</v>
      </c>
      <c r="N6851" s="9">
        <v>-20.637022000000002</v>
      </c>
      <c r="O6851" s="9">
        <v>-5.7325063776101404</v>
      </c>
      <c r="P6851">
        <v>0</v>
      </c>
      <c r="Q6851" s="9">
        <v>53.549995000000003</v>
      </c>
      <c r="R6851" s="9">
        <v>267836096.98862699</v>
      </c>
      <c r="S6851" s="9">
        <v>1996909684.79109</v>
      </c>
      <c r="T6851" s="9">
        <v>-1.24296251322153E-3</v>
      </c>
      <c r="U6851" s="9">
        <v>5.7325063776101404</v>
      </c>
      <c r="V6851" s="9">
        <v>0</v>
      </c>
      <c r="W6851" s="9">
        <v>5.7325063776101404</v>
      </c>
      <c r="X6851" t="s">
        <v>86</v>
      </c>
      <c r="Y6851" s="9">
        <v>0</v>
      </c>
      <c r="Z6851" s="9">
        <v>3.7107124999999999E-3</v>
      </c>
    </row>
    <row r="6852" spans="1:26" x14ac:dyDescent="0.3">
      <c r="A6852">
        <v>2</v>
      </c>
      <c r="B6852">
        <v>0</v>
      </c>
      <c r="C6852">
        <v>0</v>
      </c>
      <c r="D6852">
        <v>1</v>
      </c>
      <c r="E6852">
        <v>0</v>
      </c>
      <c r="F6852">
        <v>0</v>
      </c>
      <c r="G6852">
        <v>0</v>
      </c>
      <c r="H6852" s="9">
        <v>4316.6498938548702</v>
      </c>
      <c r="I6852" s="9">
        <v>-1.8378642000000001</v>
      </c>
      <c r="J6852" s="9">
        <v>-1.8373047</v>
      </c>
      <c r="K6852" s="9">
        <v>-2.1298563000000001</v>
      </c>
      <c r="L6852" s="9">
        <v>-5.7337012480468301</v>
      </c>
      <c r="M6852" s="9">
        <v>-20.641324999999998</v>
      </c>
      <c r="N6852" s="9">
        <v>-20.641324999999998</v>
      </c>
      <c r="O6852" s="9">
        <v>-5.7337012480468301</v>
      </c>
      <c r="P6852">
        <v>0</v>
      </c>
      <c r="Q6852" s="9">
        <v>53.549995000000003</v>
      </c>
      <c r="R6852" s="9">
        <v>267836096.98862699</v>
      </c>
      <c r="S6852" s="9">
        <v>2377195981.2367902</v>
      </c>
      <c r="T6852" s="9">
        <v>-1.1948704366950801E-3</v>
      </c>
      <c r="U6852" s="9">
        <v>5.7337012480468301</v>
      </c>
      <c r="V6852" s="9">
        <v>0</v>
      </c>
      <c r="W6852" s="9">
        <v>5.7337012480468301</v>
      </c>
      <c r="X6852" t="s">
        <v>86</v>
      </c>
      <c r="Y6852" s="9">
        <v>0</v>
      </c>
      <c r="Z6852" s="9">
        <v>3.9131948999999999E-3</v>
      </c>
    </row>
    <row r="6853" spans="1:26" x14ac:dyDescent="0.3">
      <c r="A6853">
        <v>2</v>
      </c>
      <c r="B6853">
        <v>0</v>
      </c>
      <c r="C6853">
        <v>0</v>
      </c>
      <c r="D6853">
        <v>1</v>
      </c>
      <c r="E6853">
        <v>0</v>
      </c>
      <c r="F6853">
        <v>0</v>
      </c>
      <c r="G6853">
        <v>0</v>
      </c>
      <c r="H6853" s="9">
        <v>4317.4998938445897</v>
      </c>
      <c r="I6853" s="9">
        <v>-1.8378444</v>
      </c>
      <c r="J6853" s="9">
        <v>-1.8369112000000001</v>
      </c>
      <c r="K6853" s="9">
        <v>-7.1342129999999999</v>
      </c>
      <c r="L6853" s="9">
        <v>-5.7347555166196997</v>
      </c>
      <c r="M6853" s="9">
        <v>-20.645121</v>
      </c>
      <c r="N6853" s="9">
        <v>-20.645121</v>
      </c>
      <c r="O6853" s="9">
        <v>-5.7347555166196997</v>
      </c>
      <c r="P6853">
        <v>0</v>
      </c>
      <c r="Q6853" s="9">
        <v>53.549995000000003</v>
      </c>
      <c r="R6853" s="9">
        <v>267836096.98862699</v>
      </c>
      <c r="S6853" s="9">
        <v>2490092881.59196</v>
      </c>
      <c r="T6853" s="9">
        <v>-1.0542685728731601E-3</v>
      </c>
      <c r="U6853" s="9">
        <v>5.7347555166196997</v>
      </c>
      <c r="V6853" s="9">
        <v>0</v>
      </c>
      <c r="W6853" s="9">
        <v>5.7347555166196997</v>
      </c>
      <c r="X6853" t="s">
        <v>86</v>
      </c>
      <c r="Y6853" s="9">
        <v>0</v>
      </c>
      <c r="Z6853" s="9">
        <v>1.3104915999999999E-2</v>
      </c>
    </row>
    <row r="6854" spans="1:26" x14ac:dyDescent="0.3">
      <c r="A6854">
        <v>2</v>
      </c>
      <c r="B6854">
        <v>0</v>
      </c>
      <c r="C6854">
        <v>0</v>
      </c>
      <c r="D6854">
        <v>1</v>
      </c>
      <c r="E6854">
        <v>0</v>
      </c>
      <c r="F6854">
        <v>0</v>
      </c>
      <c r="G6854">
        <v>0</v>
      </c>
      <c r="H6854" s="9">
        <v>4318.4998938324798</v>
      </c>
      <c r="I6854" s="9">
        <v>-1.8378346000000001</v>
      </c>
      <c r="J6854" s="9">
        <v>-1.8370183</v>
      </c>
      <c r="K6854" s="9">
        <v>-6.9584660999999999</v>
      </c>
      <c r="L6854" s="9">
        <v>-5.7360806501168096</v>
      </c>
      <c r="M6854" s="9">
        <v>-20.649891</v>
      </c>
      <c r="N6854" s="9">
        <v>-20.649891</v>
      </c>
      <c r="O6854" s="9">
        <v>-5.7360806501168096</v>
      </c>
      <c r="P6854">
        <v>0</v>
      </c>
      <c r="Q6854" s="9">
        <v>53.549995000000003</v>
      </c>
      <c r="R6854" s="9">
        <v>267836096.98862699</v>
      </c>
      <c r="S6854" s="9">
        <v>2459025136.23522</v>
      </c>
      <c r="T6854" s="9">
        <v>-1.32513349710627E-3</v>
      </c>
      <c r="U6854" s="9">
        <v>5.7360806501168096</v>
      </c>
      <c r="V6854" s="9">
        <v>0</v>
      </c>
      <c r="W6854" s="9">
        <v>5.7360806501168096</v>
      </c>
      <c r="X6854" t="s">
        <v>86</v>
      </c>
      <c r="Y6854" s="9">
        <v>0</v>
      </c>
      <c r="Z6854" s="9">
        <v>1.2782829000000001E-2</v>
      </c>
    </row>
    <row r="6855" spans="1:26" x14ac:dyDescent="0.3">
      <c r="A6855">
        <v>2</v>
      </c>
      <c r="B6855">
        <v>0</v>
      </c>
      <c r="C6855">
        <v>0</v>
      </c>
      <c r="D6855">
        <v>1</v>
      </c>
      <c r="E6855">
        <v>0</v>
      </c>
      <c r="F6855">
        <v>0</v>
      </c>
      <c r="G6855">
        <v>0</v>
      </c>
      <c r="H6855" s="9">
        <v>4319.4998938203698</v>
      </c>
      <c r="I6855" s="9">
        <v>-1.8381517000000001</v>
      </c>
      <c r="J6855" s="9">
        <v>-1.8378232000000001</v>
      </c>
      <c r="K6855" s="9">
        <v>-6.8220963000000001</v>
      </c>
      <c r="L6855" s="9">
        <v>-5.7373948607026204</v>
      </c>
      <c r="M6855" s="9">
        <v>-20.654620999999999</v>
      </c>
      <c r="N6855" s="9">
        <v>-20.654620999999999</v>
      </c>
      <c r="O6855" s="9">
        <v>-5.7373948607026204</v>
      </c>
      <c r="P6855">
        <v>0</v>
      </c>
      <c r="Q6855" s="9">
        <v>53.549995000000003</v>
      </c>
      <c r="R6855" s="9">
        <v>267836096.98862699</v>
      </c>
      <c r="S6855" s="9">
        <v>2245132267.1498899</v>
      </c>
      <c r="T6855" s="9">
        <v>-1.31421058580549E-3</v>
      </c>
      <c r="U6855" s="9">
        <v>5.7373948607026204</v>
      </c>
      <c r="V6855" s="9">
        <v>0</v>
      </c>
      <c r="W6855" s="9">
        <v>5.7373948607026204</v>
      </c>
      <c r="X6855" t="s">
        <v>86</v>
      </c>
      <c r="Y6855" s="9">
        <v>0</v>
      </c>
      <c r="Z6855" s="9">
        <v>1.2537806E-2</v>
      </c>
    </row>
    <row r="6856" spans="1:26" x14ac:dyDescent="0.3">
      <c r="A6856">
        <v>2</v>
      </c>
      <c r="B6856">
        <v>0</v>
      </c>
      <c r="C6856">
        <v>0</v>
      </c>
      <c r="D6856">
        <v>1</v>
      </c>
      <c r="E6856">
        <v>0</v>
      </c>
      <c r="F6856">
        <v>0</v>
      </c>
      <c r="G6856">
        <v>0</v>
      </c>
      <c r="H6856" s="9">
        <v>4320.4998938082699</v>
      </c>
      <c r="I6856" s="9">
        <v>-1.8379356</v>
      </c>
      <c r="J6856" s="9">
        <v>-1.8392006000000001</v>
      </c>
      <c r="K6856" s="9">
        <v>-6.7193804000000004</v>
      </c>
      <c r="L6856" s="9">
        <v>-5.7386501622280797</v>
      </c>
      <c r="M6856" s="9">
        <v>-20.659140000000001</v>
      </c>
      <c r="N6856" s="9">
        <v>-20.659140000000001</v>
      </c>
      <c r="O6856" s="9">
        <v>-5.7386501622280797</v>
      </c>
      <c r="P6856">
        <v>0</v>
      </c>
      <c r="Q6856" s="9">
        <v>53.549995000000003</v>
      </c>
      <c r="R6856" s="9">
        <v>267836096.98862699</v>
      </c>
      <c r="S6856" s="9">
        <v>1954049783.94643</v>
      </c>
      <c r="T6856" s="9">
        <v>-1.2553015254601601E-3</v>
      </c>
      <c r="U6856" s="9">
        <v>5.7386501622280797</v>
      </c>
      <c r="V6856" s="9">
        <v>0</v>
      </c>
      <c r="W6856" s="9">
        <v>5.7386501622280797</v>
      </c>
      <c r="X6856" t="s">
        <v>86</v>
      </c>
      <c r="Y6856" s="9">
        <v>0</v>
      </c>
      <c r="Z6856" s="9">
        <v>1.2358288E-2</v>
      </c>
    </row>
    <row r="6857" spans="1:26" x14ac:dyDescent="0.3">
      <c r="A6857">
        <v>2</v>
      </c>
      <c r="B6857">
        <v>0</v>
      </c>
      <c r="C6857">
        <v>0</v>
      </c>
      <c r="D6857">
        <v>1</v>
      </c>
      <c r="E6857">
        <v>0</v>
      </c>
      <c r="F6857">
        <v>0</v>
      </c>
      <c r="G6857">
        <v>0</v>
      </c>
      <c r="H6857" s="9">
        <v>4321.49989379616</v>
      </c>
      <c r="I6857" s="9">
        <v>-1.8380458</v>
      </c>
      <c r="J6857" s="9">
        <v>-1.8387365</v>
      </c>
      <c r="K6857" s="9">
        <v>-6.6270050999999999</v>
      </c>
      <c r="L6857" s="9">
        <v>-5.7399045359805898</v>
      </c>
      <c r="M6857" s="9">
        <v>-20.663656</v>
      </c>
      <c r="N6857" s="9">
        <v>-20.663656</v>
      </c>
      <c r="O6857" s="9">
        <v>-5.7399045359805898</v>
      </c>
      <c r="P6857">
        <v>0</v>
      </c>
      <c r="Q6857" s="9">
        <v>53.549995000000003</v>
      </c>
      <c r="R6857" s="9">
        <v>267836096.98862699</v>
      </c>
      <c r="S6857" s="9">
        <v>2043884176.34847</v>
      </c>
      <c r="T6857" s="9">
        <v>-1.25437375251458E-3</v>
      </c>
      <c r="U6857" s="9">
        <v>5.7399045359805898</v>
      </c>
      <c r="V6857" s="9">
        <v>0</v>
      </c>
      <c r="W6857" s="9">
        <v>5.7399045359805898</v>
      </c>
      <c r="X6857" t="s">
        <v>86</v>
      </c>
      <c r="Y6857" s="9">
        <v>0</v>
      </c>
      <c r="Z6857" s="9">
        <v>1.2185316999999999E-2</v>
      </c>
    </row>
    <row r="6858" spans="1:26" x14ac:dyDescent="0.3">
      <c r="A6858">
        <v>2</v>
      </c>
      <c r="B6858">
        <v>0</v>
      </c>
      <c r="C6858">
        <v>0</v>
      </c>
      <c r="D6858">
        <v>1</v>
      </c>
      <c r="E6858">
        <v>0</v>
      </c>
      <c r="F6858">
        <v>0</v>
      </c>
      <c r="G6858">
        <v>0</v>
      </c>
      <c r="H6858" s="9">
        <v>4322.4998937840501</v>
      </c>
      <c r="I6858" s="9">
        <v>-1.8378808</v>
      </c>
      <c r="J6858" s="9">
        <v>-1.8369734</v>
      </c>
      <c r="K6858" s="9">
        <v>-6.4302726000000003</v>
      </c>
      <c r="L6858" s="9">
        <v>-5.7411371314834696</v>
      </c>
      <c r="M6858" s="9">
        <v>-20.668092999999999</v>
      </c>
      <c r="N6858" s="9">
        <v>-20.668092999999999</v>
      </c>
      <c r="O6858" s="9">
        <v>-5.7411371314834696</v>
      </c>
      <c r="P6858">
        <v>0</v>
      </c>
      <c r="Q6858" s="9">
        <v>53.549995000000003</v>
      </c>
      <c r="R6858" s="9">
        <v>267836096.98862699</v>
      </c>
      <c r="S6858" s="9">
        <v>2474346978.8399801</v>
      </c>
      <c r="T6858" s="9">
        <v>-1.2325955028797901E-3</v>
      </c>
      <c r="U6858" s="9">
        <v>5.7411371314834696</v>
      </c>
      <c r="V6858" s="9">
        <v>0</v>
      </c>
      <c r="W6858" s="9">
        <v>5.7411371314834696</v>
      </c>
      <c r="X6858" t="s">
        <v>86</v>
      </c>
      <c r="Y6858" s="9">
        <v>0</v>
      </c>
      <c r="Z6858" s="9">
        <v>1.181224E-2</v>
      </c>
    </row>
    <row r="6859" spans="1:26" x14ac:dyDescent="0.3">
      <c r="A6859">
        <v>2</v>
      </c>
      <c r="B6859">
        <v>0</v>
      </c>
      <c r="C6859">
        <v>0</v>
      </c>
      <c r="D6859">
        <v>1</v>
      </c>
      <c r="E6859">
        <v>0</v>
      </c>
      <c r="F6859">
        <v>0</v>
      </c>
      <c r="G6859">
        <v>0</v>
      </c>
      <c r="H6859" s="9">
        <v>4323.4998937719502</v>
      </c>
      <c r="I6859" s="9">
        <v>-1.8381319</v>
      </c>
      <c r="J6859" s="9">
        <v>-1.8392541</v>
      </c>
      <c r="K6859" s="9">
        <v>-6.4099731000000002</v>
      </c>
      <c r="L6859" s="9">
        <v>-5.7423604605673404</v>
      </c>
      <c r="M6859" s="9">
        <v>-20.672497</v>
      </c>
      <c r="N6859" s="9">
        <v>-20.672497</v>
      </c>
      <c r="O6859" s="9">
        <v>-5.7423604605673404</v>
      </c>
      <c r="P6859">
        <v>0</v>
      </c>
      <c r="Q6859" s="9">
        <v>53.549995000000003</v>
      </c>
      <c r="R6859" s="9">
        <v>267836096.98862699</v>
      </c>
      <c r="S6859" s="9">
        <v>1945493260.8535099</v>
      </c>
      <c r="T6859" s="9">
        <v>-1.22332908386724E-3</v>
      </c>
      <c r="U6859" s="9">
        <v>5.7423604605673404</v>
      </c>
      <c r="V6859" s="9">
        <v>0</v>
      </c>
      <c r="W6859" s="9">
        <v>5.7423604605673404</v>
      </c>
      <c r="X6859" t="s">
        <v>86</v>
      </c>
      <c r="Y6859" s="9">
        <v>0</v>
      </c>
      <c r="Z6859" s="9">
        <v>1.1789569999999999E-2</v>
      </c>
    </row>
    <row r="6860" spans="1:26" x14ac:dyDescent="0.3">
      <c r="A6860">
        <v>2</v>
      </c>
      <c r="B6860">
        <v>0</v>
      </c>
      <c r="C6860">
        <v>0</v>
      </c>
      <c r="D6860">
        <v>1</v>
      </c>
      <c r="E6860">
        <v>0</v>
      </c>
      <c r="F6860">
        <v>0</v>
      </c>
      <c r="G6860">
        <v>0</v>
      </c>
      <c r="H6860" s="9">
        <v>4324.4998937598402</v>
      </c>
      <c r="I6860" s="9">
        <v>-1.8380197</v>
      </c>
      <c r="J6860" s="9">
        <v>-1.8372256</v>
      </c>
      <c r="K6860" s="9">
        <v>-6.3688412000000003</v>
      </c>
      <c r="L6860" s="9">
        <v>-5.7436569231175802</v>
      </c>
      <c r="M6860" s="9">
        <v>-20.677164000000001</v>
      </c>
      <c r="N6860" s="9">
        <v>-20.677164000000001</v>
      </c>
      <c r="O6860" s="9">
        <v>-5.7436569231175802</v>
      </c>
      <c r="P6860">
        <v>0</v>
      </c>
      <c r="Q6860" s="9">
        <v>53.549995000000003</v>
      </c>
      <c r="R6860" s="9">
        <v>267836096.98862699</v>
      </c>
      <c r="S6860" s="9">
        <v>2403141214.3229599</v>
      </c>
      <c r="T6860" s="9">
        <v>-1.2964625502425099E-3</v>
      </c>
      <c r="U6860" s="9">
        <v>5.7436569231175802</v>
      </c>
      <c r="V6860" s="9">
        <v>0</v>
      </c>
      <c r="W6860" s="9">
        <v>5.7436569231175802</v>
      </c>
      <c r="X6860" t="s">
        <v>86</v>
      </c>
      <c r="Y6860" s="9">
        <v>0</v>
      </c>
      <c r="Z6860" s="9">
        <v>1.1700998000000001E-2</v>
      </c>
    </row>
    <row r="6861" spans="1:26" x14ac:dyDescent="0.3">
      <c r="A6861">
        <v>2</v>
      </c>
      <c r="B6861">
        <v>0</v>
      </c>
      <c r="C6861">
        <v>0</v>
      </c>
      <c r="D6861">
        <v>1</v>
      </c>
      <c r="E6861">
        <v>0</v>
      </c>
      <c r="F6861">
        <v>0</v>
      </c>
      <c r="G6861">
        <v>0</v>
      </c>
      <c r="H6861" s="9">
        <v>4325.4998937477303</v>
      </c>
      <c r="I6861" s="9">
        <v>-1.8378705</v>
      </c>
      <c r="J6861" s="9">
        <v>-1.8393823</v>
      </c>
      <c r="K6861" s="9">
        <v>-5.6928687</v>
      </c>
      <c r="L6861" s="9">
        <v>-5.7449504277832997</v>
      </c>
      <c r="M6861" s="9">
        <v>-20.681822</v>
      </c>
      <c r="N6861" s="9">
        <v>-20.681822</v>
      </c>
      <c r="O6861" s="9">
        <v>-5.7449504277832997</v>
      </c>
      <c r="P6861">
        <v>0</v>
      </c>
      <c r="Q6861" s="9">
        <v>53.549995000000003</v>
      </c>
      <c r="R6861" s="9">
        <v>267836096.98862699</v>
      </c>
      <c r="S6861" s="9">
        <v>1923252481.5116</v>
      </c>
      <c r="T6861" s="9">
        <v>-1.2935046657194199E-3</v>
      </c>
      <c r="U6861" s="9">
        <v>5.7449504277832997</v>
      </c>
      <c r="V6861" s="9">
        <v>0</v>
      </c>
      <c r="W6861" s="9">
        <v>5.7449504277832997</v>
      </c>
      <c r="X6861" t="s">
        <v>86</v>
      </c>
      <c r="Y6861" s="9">
        <v>0</v>
      </c>
      <c r="Z6861" s="9">
        <v>1.0471362E-2</v>
      </c>
    </row>
    <row r="6862" spans="1:26" x14ac:dyDescent="0.3">
      <c r="A6862">
        <v>2</v>
      </c>
      <c r="B6862">
        <v>0</v>
      </c>
      <c r="C6862">
        <v>0</v>
      </c>
      <c r="D6862">
        <v>1</v>
      </c>
      <c r="E6862">
        <v>0</v>
      </c>
      <c r="F6862">
        <v>0</v>
      </c>
      <c r="G6862">
        <v>0</v>
      </c>
      <c r="H6862" s="9">
        <v>4326.4998937356204</v>
      </c>
      <c r="I6862" s="9">
        <v>-1.8380002</v>
      </c>
      <c r="J6862" s="9">
        <v>-1.8370953999999999</v>
      </c>
      <c r="K6862" s="9">
        <v>-5.9998345000000004</v>
      </c>
      <c r="L6862" s="9">
        <v>-5.74620767202933</v>
      </c>
      <c r="M6862" s="9">
        <v>-20.686347999999999</v>
      </c>
      <c r="N6862" s="9">
        <v>-20.686347999999999</v>
      </c>
      <c r="O6862" s="9">
        <v>-5.74620767202933</v>
      </c>
      <c r="P6862">
        <v>0</v>
      </c>
      <c r="Q6862" s="9">
        <v>53.549995000000003</v>
      </c>
      <c r="R6862" s="9">
        <v>267836096.98862699</v>
      </c>
      <c r="S6862" s="9">
        <v>2441008994.6781702</v>
      </c>
      <c r="T6862" s="9">
        <v>-1.25724424603213E-3</v>
      </c>
      <c r="U6862" s="9">
        <v>5.74620767202933</v>
      </c>
      <c r="V6862" s="9">
        <v>0</v>
      </c>
      <c r="W6862" s="9">
        <v>5.74620767202933</v>
      </c>
      <c r="X6862" t="s">
        <v>86</v>
      </c>
      <c r="Y6862" s="9">
        <v>0</v>
      </c>
      <c r="Z6862" s="9">
        <v>1.1022268E-2</v>
      </c>
    </row>
    <row r="6863" spans="1:26" x14ac:dyDescent="0.3">
      <c r="A6863">
        <v>2</v>
      </c>
      <c r="B6863">
        <v>0</v>
      </c>
      <c r="C6863">
        <v>0</v>
      </c>
      <c r="D6863">
        <v>1</v>
      </c>
      <c r="E6863">
        <v>0</v>
      </c>
      <c r="F6863">
        <v>0</v>
      </c>
      <c r="G6863">
        <v>0</v>
      </c>
      <c r="H6863" s="9">
        <v>4327.4998937235196</v>
      </c>
      <c r="I6863" s="9">
        <v>-1.8380555000000001</v>
      </c>
      <c r="J6863" s="9">
        <v>-1.8383399</v>
      </c>
      <c r="K6863" s="9">
        <v>-5.3701829999999999</v>
      </c>
      <c r="L6863" s="9">
        <v>-5.7474230670107396</v>
      </c>
      <c r="M6863" s="9">
        <v>-20.690722999999998</v>
      </c>
      <c r="N6863" s="9">
        <v>-20.690722999999998</v>
      </c>
      <c r="O6863" s="9">
        <v>-5.7474230670107396</v>
      </c>
      <c r="P6863">
        <v>0</v>
      </c>
      <c r="Q6863" s="9">
        <v>53.549995000000003</v>
      </c>
      <c r="R6863" s="9">
        <v>267836096.98862699</v>
      </c>
      <c r="S6863" s="9">
        <v>2129816803.94506</v>
      </c>
      <c r="T6863" s="9">
        <v>-1.21539498141043E-3</v>
      </c>
      <c r="U6863" s="9">
        <v>5.7474230670107396</v>
      </c>
      <c r="V6863" s="9">
        <v>0</v>
      </c>
      <c r="W6863" s="9">
        <v>5.7474230670107396</v>
      </c>
      <c r="X6863" t="s">
        <v>86</v>
      </c>
      <c r="Y6863" s="9">
        <v>0</v>
      </c>
      <c r="Z6863" s="9">
        <v>9.8722214000000006E-3</v>
      </c>
    </row>
    <row r="6864" spans="1:26" x14ac:dyDescent="0.3">
      <c r="A6864">
        <v>2</v>
      </c>
      <c r="B6864">
        <v>0</v>
      </c>
      <c r="C6864">
        <v>0</v>
      </c>
      <c r="D6864">
        <v>1</v>
      </c>
      <c r="E6864">
        <v>0</v>
      </c>
      <c r="F6864">
        <v>0</v>
      </c>
      <c r="G6864">
        <v>0</v>
      </c>
      <c r="H6864" s="9">
        <v>4328.4998937114096</v>
      </c>
      <c r="I6864" s="9">
        <v>-1.8379072000000001</v>
      </c>
      <c r="J6864" s="9">
        <v>-1.8383113</v>
      </c>
      <c r="K6864" s="9">
        <v>-5.1054944999999998</v>
      </c>
      <c r="L6864" s="9">
        <v>-5.7486269372350298</v>
      </c>
      <c r="M6864" s="9">
        <v>-20.695056999999998</v>
      </c>
      <c r="N6864" s="9">
        <v>-20.695056999999998</v>
      </c>
      <c r="O6864" s="9">
        <v>-5.7486269372350298</v>
      </c>
      <c r="P6864">
        <v>0</v>
      </c>
      <c r="Q6864" s="9">
        <v>53.549995000000003</v>
      </c>
      <c r="R6864" s="9">
        <v>267836096.98862699</v>
      </c>
      <c r="S6864" s="9">
        <v>2136531937.4644101</v>
      </c>
      <c r="T6864" s="9">
        <v>-1.2038702242911301E-3</v>
      </c>
      <c r="U6864" s="9">
        <v>5.7486269372350298</v>
      </c>
      <c r="V6864" s="9">
        <v>0</v>
      </c>
      <c r="W6864" s="9">
        <v>5.7486269372350298</v>
      </c>
      <c r="X6864" t="s">
        <v>86</v>
      </c>
      <c r="Y6864" s="9">
        <v>0</v>
      </c>
      <c r="Z6864" s="9">
        <v>9.3854880000000009E-3</v>
      </c>
    </row>
    <row r="6865" spans="1:26" x14ac:dyDescent="0.3">
      <c r="A6865">
        <v>2</v>
      </c>
      <c r="B6865">
        <v>0</v>
      </c>
      <c r="C6865">
        <v>0</v>
      </c>
      <c r="D6865">
        <v>1</v>
      </c>
      <c r="E6865">
        <v>0</v>
      </c>
      <c r="F6865">
        <v>0</v>
      </c>
      <c r="G6865">
        <v>0</v>
      </c>
      <c r="H6865" s="9">
        <v>4329.4998936992997</v>
      </c>
      <c r="I6865" s="9">
        <v>-1.8379947999999999</v>
      </c>
      <c r="J6865" s="9">
        <v>-1.8382750000000001</v>
      </c>
      <c r="K6865" s="9">
        <v>-5.1242675999999996</v>
      </c>
      <c r="L6865" s="9">
        <v>-5.7498244911224798</v>
      </c>
      <c r="M6865" s="9">
        <v>-20.699368</v>
      </c>
      <c r="N6865" s="9">
        <v>-20.699368</v>
      </c>
      <c r="O6865" s="9">
        <v>-5.7498244911224798</v>
      </c>
      <c r="P6865">
        <v>0</v>
      </c>
      <c r="Q6865" s="9">
        <v>53.549995000000003</v>
      </c>
      <c r="R6865" s="9">
        <v>267836096.98862699</v>
      </c>
      <c r="S6865" s="9">
        <v>2144999444.8492301</v>
      </c>
      <c r="T6865" s="9">
        <v>-1.1975538874464599E-3</v>
      </c>
      <c r="U6865" s="9">
        <v>5.7498244911224798</v>
      </c>
      <c r="V6865" s="9">
        <v>0</v>
      </c>
      <c r="W6865" s="9">
        <v>5.7498244911224798</v>
      </c>
      <c r="X6865" t="s">
        <v>86</v>
      </c>
      <c r="Y6865" s="9">
        <v>0</v>
      </c>
      <c r="Z6865" s="9">
        <v>9.4198127999999999E-3</v>
      </c>
    </row>
    <row r="6866" spans="1:26" x14ac:dyDescent="0.3">
      <c r="A6866">
        <v>2</v>
      </c>
      <c r="B6866">
        <v>0</v>
      </c>
      <c r="C6866">
        <v>0</v>
      </c>
      <c r="D6866">
        <v>1</v>
      </c>
      <c r="E6866">
        <v>0</v>
      </c>
      <c r="F6866">
        <v>0</v>
      </c>
      <c r="G6866">
        <v>0</v>
      </c>
      <c r="H6866" s="9">
        <v>4330.4998936871998</v>
      </c>
      <c r="I6866" s="9">
        <v>-1.8378699000000001</v>
      </c>
      <c r="J6866" s="9">
        <v>-1.8391964000000001</v>
      </c>
      <c r="K6866" s="9">
        <v>-5.1928720000000004</v>
      </c>
      <c r="L6866" s="9">
        <v>-5.7511580773301096</v>
      </c>
      <c r="M6866" s="9">
        <v>-20.704167999999999</v>
      </c>
      <c r="N6866" s="9">
        <v>-20.704167999999999</v>
      </c>
      <c r="O6866" s="9">
        <v>-5.7511580773301096</v>
      </c>
      <c r="P6866">
        <v>0</v>
      </c>
      <c r="Q6866" s="9">
        <v>53.549995000000003</v>
      </c>
      <c r="R6866" s="9">
        <v>267836096.98862699</v>
      </c>
      <c r="S6866" s="9">
        <v>1959064657.43326</v>
      </c>
      <c r="T6866" s="9">
        <v>-1.3335862076280199E-3</v>
      </c>
      <c r="U6866" s="9">
        <v>5.7511580773301096</v>
      </c>
      <c r="V6866" s="9">
        <v>0</v>
      </c>
      <c r="W6866" s="9">
        <v>5.7511580773301096</v>
      </c>
      <c r="X6866" t="s">
        <v>86</v>
      </c>
      <c r="Y6866" s="9">
        <v>0</v>
      </c>
      <c r="Z6866" s="9">
        <v>9.5507121000000007E-3</v>
      </c>
    </row>
    <row r="6867" spans="1:26" x14ac:dyDescent="0.3">
      <c r="A6867">
        <v>2</v>
      </c>
      <c r="B6867">
        <v>0</v>
      </c>
      <c r="C6867">
        <v>0</v>
      </c>
      <c r="D6867">
        <v>1</v>
      </c>
      <c r="E6867">
        <v>0</v>
      </c>
      <c r="F6867">
        <v>0</v>
      </c>
      <c r="G6867">
        <v>0</v>
      </c>
      <c r="H6867" s="9">
        <v>4331.4998936750899</v>
      </c>
      <c r="I6867" s="9">
        <v>-1.8379912</v>
      </c>
      <c r="J6867" s="9">
        <v>-1.8392668000000001</v>
      </c>
      <c r="K6867" s="9">
        <v>-4.945621</v>
      </c>
      <c r="L6867" s="9">
        <v>-5.7524729703229802</v>
      </c>
      <c r="M6867" s="9">
        <v>-20.708901999999998</v>
      </c>
      <c r="N6867" s="9">
        <v>-20.708901999999998</v>
      </c>
      <c r="O6867" s="9">
        <v>-5.7524729703229802</v>
      </c>
      <c r="P6867">
        <v>0</v>
      </c>
      <c r="Q6867" s="9">
        <v>53.549995000000003</v>
      </c>
      <c r="R6867" s="9">
        <v>267836096.98862699</v>
      </c>
      <c r="S6867" s="9">
        <v>1946600646.56636</v>
      </c>
      <c r="T6867" s="9">
        <v>-1.3148929928679101E-3</v>
      </c>
      <c r="U6867" s="9">
        <v>5.7524729703229802</v>
      </c>
      <c r="V6867" s="9">
        <v>0</v>
      </c>
      <c r="W6867" s="9">
        <v>5.7524729703229802</v>
      </c>
      <c r="X6867" t="s">
        <v>86</v>
      </c>
      <c r="Y6867" s="9">
        <v>0</v>
      </c>
      <c r="Z6867" s="9">
        <v>9.0963160999999997E-3</v>
      </c>
    </row>
    <row r="6868" spans="1:26" x14ac:dyDescent="0.3">
      <c r="A6868">
        <v>2</v>
      </c>
      <c r="B6868">
        <v>0</v>
      </c>
      <c r="C6868">
        <v>0</v>
      </c>
      <c r="D6868">
        <v>1</v>
      </c>
      <c r="E6868">
        <v>0</v>
      </c>
      <c r="F6868">
        <v>0</v>
      </c>
      <c r="G6868">
        <v>0</v>
      </c>
      <c r="H6868" s="9">
        <v>4332.49989366298</v>
      </c>
      <c r="I6868" s="9">
        <v>-1.8379455</v>
      </c>
      <c r="J6868" s="9">
        <v>-1.8390241000000001</v>
      </c>
      <c r="K6868" s="9">
        <v>-4.5577645000000002</v>
      </c>
      <c r="L6868" s="9">
        <v>-5.7537476764392803</v>
      </c>
      <c r="M6868" s="9">
        <v>-20.713491000000001</v>
      </c>
      <c r="N6868" s="9">
        <v>-20.713491000000001</v>
      </c>
      <c r="O6868" s="9">
        <v>-5.7537476764392803</v>
      </c>
      <c r="P6868">
        <v>0</v>
      </c>
      <c r="Q6868" s="9">
        <v>53.549995000000003</v>
      </c>
      <c r="R6868" s="9">
        <v>267836096.98862699</v>
      </c>
      <c r="S6868" s="9">
        <v>1992328409.8945301</v>
      </c>
      <c r="T6868" s="9">
        <v>-1.27470611630542E-3</v>
      </c>
      <c r="U6868" s="9">
        <v>5.7537476764392803</v>
      </c>
      <c r="V6868" s="9">
        <v>0</v>
      </c>
      <c r="W6868" s="9">
        <v>5.7537476764392803</v>
      </c>
      <c r="X6868" t="s">
        <v>86</v>
      </c>
      <c r="Y6868" s="9">
        <v>0</v>
      </c>
      <c r="Z6868" s="9">
        <v>8.3818389000000007E-3</v>
      </c>
    </row>
    <row r="6869" spans="1:26" x14ac:dyDescent="0.3">
      <c r="A6869">
        <v>2</v>
      </c>
      <c r="B6869">
        <v>0</v>
      </c>
      <c r="C6869">
        <v>0</v>
      </c>
      <c r="D6869">
        <v>1</v>
      </c>
      <c r="E6869">
        <v>0</v>
      </c>
      <c r="F6869">
        <v>0</v>
      </c>
      <c r="G6869">
        <v>0</v>
      </c>
      <c r="H6869" s="9">
        <v>4333.49989365087</v>
      </c>
      <c r="I6869" s="9">
        <v>-1.837887</v>
      </c>
      <c r="J6869" s="9">
        <v>-1.8376254999999999</v>
      </c>
      <c r="K6869" s="9">
        <v>-4.2862077000000003</v>
      </c>
      <c r="L6869" s="9">
        <v>-5.7549798917440498</v>
      </c>
      <c r="M6869" s="9">
        <v>-20.717928000000001</v>
      </c>
      <c r="N6869" s="9">
        <v>-20.717928000000001</v>
      </c>
      <c r="O6869" s="9">
        <v>-5.7549798917440498</v>
      </c>
      <c r="P6869">
        <v>0</v>
      </c>
      <c r="Q6869" s="9">
        <v>53.549995000000003</v>
      </c>
      <c r="R6869" s="9">
        <v>267836096.98862699</v>
      </c>
      <c r="S6869" s="9">
        <v>2301260840.99297</v>
      </c>
      <c r="T6869" s="9">
        <v>-1.2322153047721301E-3</v>
      </c>
      <c r="U6869" s="9">
        <v>5.7549798917440498</v>
      </c>
      <c r="V6869" s="9">
        <v>0</v>
      </c>
      <c r="W6869" s="9">
        <v>5.7549798917440498</v>
      </c>
      <c r="X6869" t="s">
        <v>86</v>
      </c>
      <c r="Y6869" s="9">
        <v>0</v>
      </c>
      <c r="Z6869" s="9">
        <v>7.8764445999999991E-3</v>
      </c>
    </row>
    <row r="6870" spans="1:26" x14ac:dyDescent="0.3">
      <c r="A6870">
        <v>2</v>
      </c>
      <c r="B6870">
        <v>0</v>
      </c>
      <c r="C6870">
        <v>0</v>
      </c>
      <c r="D6870">
        <v>1</v>
      </c>
      <c r="E6870">
        <v>0</v>
      </c>
      <c r="F6870">
        <v>0</v>
      </c>
      <c r="G6870">
        <v>0</v>
      </c>
      <c r="H6870" s="9">
        <v>4334.4998936387701</v>
      </c>
      <c r="I6870" s="9">
        <v>-1.8378363</v>
      </c>
      <c r="J6870" s="9">
        <v>-1.8375454</v>
      </c>
      <c r="K6870" s="9">
        <v>-4.1520891000000004</v>
      </c>
      <c r="L6870" s="9">
        <v>-5.7562055576836002</v>
      </c>
      <c r="M6870" s="9">
        <v>-20.722339999999999</v>
      </c>
      <c r="N6870" s="9">
        <v>-20.722339999999999</v>
      </c>
      <c r="O6870" s="9">
        <v>-5.7562055576836002</v>
      </c>
      <c r="P6870">
        <v>0</v>
      </c>
      <c r="Q6870" s="9">
        <v>53.549995000000003</v>
      </c>
      <c r="R6870" s="9">
        <v>267836096.98862699</v>
      </c>
      <c r="S6870" s="9">
        <v>2322343016.9922299</v>
      </c>
      <c r="T6870" s="9">
        <v>-1.2256659395424301E-3</v>
      </c>
      <c r="U6870" s="9">
        <v>5.7562055576836002</v>
      </c>
      <c r="V6870" s="9">
        <v>0</v>
      </c>
      <c r="W6870" s="9">
        <v>5.7562055576836002</v>
      </c>
      <c r="X6870" t="s">
        <v>86</v>
      </c>
      <c r="Y6870" s="9">
        <v>0</v>
      </c>
      <c r="Z6870" s="9">
        <v>7.6296519999999998E-3</v>
      </c>
    </row>
    <row r="6871" spans="1:26" x14ac:dyDescent="0.3">
      <c r="A6871">
        <v>2</v>
      </c>
      <c r="B6871">
        <v>0</v>
      </c>
      <c r="C6871">
        <v>0</v>
      </c>
      <c r="D6871">
        <v>1</v>
      </c>
      <c r="E6871">
        <v>0</v>
      </c>
      <c r="F6871">
        <v>0</v>
      </c>
      <c r="G6871">
        <v>0</v>
      </c>
      <c r="H6871" s="9">
        <v>4335.4998936266602</v>
      </c>
      <c r="I6871" s="9">
        <v>-1.8380498999999999</v>
      </c>
      <c r="J6871" s="9">
        <v>-1.8381643000000001</v>
      </c>
      <c r="K6871" s="9">
        <v>-3.8048308</v>
      </c>
      <c r="L6871" s="9">
        <v>-5.7574258707704598</v>
      </c>
      <c r="M6871" s="9">
        <v>-20.726731999999998</v>
      </c>
      <c r="N6871" s="9">
        <v>-20.726731999999998</v>
      </c>
      <c r="O6871" s="9">
        <v>-5.7574258707704598</v>
      </c>
      <c r="P6871">
        <v>0</v>
      </c>
      <c r="Q6871" s="9">
        <v>53.549995000000003</v>
      </c>
      <c r="R6871" s="9">
        <v>267836096.98862699</v>
      </c>
      <c r="S6871" s="9">
        <v>2172646839.8215699</v>
      </c>
      <c r="T6871" s="9">
        <v>-1.2203130868675401E-3</v>
      </c>
      <c r="U6871" s="9">
        <v>5.7574258707704598</v>
      </c>
      <c r="V6871" s="9">
        <v>0</v>
      </c>
      <c r="W6871" s="9">
        <v>5.7574258707704598</v>
      </c>
      <c r="X6871" t="s">
        <v>86</v>
      </c>
      <c r="Y6871" s="9">
        <v>0</v>
      </c>
      <c r="Z6871" s="9">
        <v>6.9939041999999996E-3</v>
      </c>
    </row>
    <row r="6872" spans="1:26" x14ac:dyDescent="0.3">
      <c r="A6872">
        <v>2</v>
      </c>
      <c r="B6872">
        <v>0</v>
      </c>
      <c r="C6872">
        <v>0</v>
      </c>
      <c r="D6872">
        <v>1</v>
      </c>
      <c r="E6872">
        <v>0</v>
      </c>
      <c r="F6872">
        <v>0</v>
      </c>
      <c r="G6872">
        <v>0</v>
      </c>
      <c r="H6872" s="9">
        <v>4336.4998936145503</v>
      </c>
      <c r="I6872" s="9">
        <v>-1.8381559999999999</v>
      </c>
      <c r="J6872" s="9">
        <v>-1.8377091999999999</v>
      </c>
      <c r="K6872" s="9">
        <v>-3.8622939999999999</v>
      </c>
      <c r="L6872" s="9">
        <v>-5.7587162159082004</v>
      </c>
      <c r="M6872" s="9">
        <v>-20.731379</v>
      </c>
      <c r="N6872" s="9">
        <v>-20.731379</v>
      </c>
      <c r="O6872" s="9">
        <v>-5.7587162159082004</v>
      </c>
      <c r="P6872">
        <v>0</v>
      </c>
      <c r="Q6872" s="9">
        <v>53.549995000000003</v>
      </c>
      <c r="R6872" s="9">
        <v>267836096.98862699</v>
      </c>
      <c r="S6872" s="9">
        <v>2281613966.5399499</v>
      </c>
      <c r="T6872" s="9">
        <v>-1.2903451377415101E-3</v>
      </c>
      <c r="U6872" s="9">
        <v>5.7587162159082004</v>
      </c>
      <c r="V6872" s="9">
        <v>0</v>
      </c>
      <c r="W6872" s="9">
        <v>5.7587162159082004</v>
      </c>
      <c r="X6872" t="s">
        <v>86</v>
      </c>
      <c r="Y6872" s="9">
        <v>0</v>
      </c>
      <c r="Z6872" s="9">
        <v>7.0977732999999996E-3</v>
      </c>
    </row>
    <row r="6873" spans="1:26" x14ac:dyDescent="0.3">
      <c r="A6873">
        <v>2</v>
      </c>
      <c r="B6873">
        <v>0</v>
      </c>
      <c r="C6873">
        <v>0</v>
      </c>
      <c r="D6873">
        <v>1</v>
      </c>
      <c r="E6873">
        <v>0</v>
      </c>
      <c r="F6873">
        <v>0</v>
      </c>
      <c r="G6873">
        <v>0</v>
      </c>
      <c r="H6873" s="9">
        <v>4337.4998936024404</v>
      </c>
      <c r="I6873" s="9">
        <v>-1.8378338999999999</v>
      </c>
      <c r="J6873" s="9">
        <v>-1.8379474</v>
      </c>
      <c r="K6873" s="9">
        <v>-3.7188272000000002</v>
      </c>
      <c r="L6873" s="9">
        <v>-5.7600045514896703</v>
      </c>
      <c r="M6873" s="9">
        <v>-20.736017</v>
      </c>
      <c r="N6873" s="9">
        <v>-20.736017</v>
      </c>
      <c r="O6873" s="9">
        <v>-5.7600045514896703</v>
      </c>
      <c r="P6873">
        <v>0</v>
      </c>
      <c r="Q6873" s="9">
        <v>53.549995000000003</v>
      </c>
      <c r="R6873" s="9">
        <v>267836096.98862699</v>
      </c>
      <c r="S6873" s="9">
        <v>2224023488.92942</v>
      </c>
      <c r="T6873" s="9">
        <v>-1.2883355814618999E-3</v>
      </c>
      <c r="U6873" s="9">
        <v>5.7600045514896703</v>
      </c>
      <c r="V6873" s="9">
        <v>0</v>
      </c>
      <c r="W6873" s="9">
        <v>5.7600045514896703</v>
      </c>
      <c r="X6873" t="s">
        <v>86</v>
      </c>
      <c r="Y6873" s="9">
        <v>0</v>
      </c>
      <c r="Z6873" s="9">
        <v>6.8350090000000004E-3</v>
      </c>
    </row>
    <row r="6874" spans="1:26" x14ac:dyDescent="0.3">
      <c r="A6874">
        <v>2</v>
      </c>
      <c r="B6874">
        <v>0</v>
      </c>
      <c r="C6874">
        <v>0</v>
      </c>
      <c r="D6874">
        <v>1</v>
      </c>
      <c r="E6874">
        <v>0</v>
      </c>
      <c r="F6874">
        <v>0</v>
      </c>
      <c r="G6874">
        <v>0</v>
      </c>
      <c r="H6874" s="9">
        <v>4338.4998935903404</v>
      </c>
      <c r="I6874" s="9">
        <v>-1.8380802999999999</v>
      </c>
      <c r="J6874" s="9">
        <v>-1.8378388000000001</v>
      </c>
      <c r="K6874" s="9">
        <v>-3.3249420999999999</v>
      </c>
      <c r="L6874" s="9">
        <v>-5.7612774903958899</v>
      </c>
      <c r="M6874" s="9">
        <v>-20.740599</v>
      </c>
      <c r="N6874" s="9">
        <v>-20.740599</v>
      </c>
      <c r="O6874" s="9">
        <v>-5.7612774903958899</v>
      </c>
      <c r="P6874">
        <v>0</v>
      </c>
      <c r="Q6874" s="9">
        <v>53.549995000000003</v>
      </c>
      <c r="R6874" s="9">
        <v>267836096.98862699</v>
      </c>
      <c r="S6874" s="9">
        <v>2250638505.89715</v>
      </c>
      <c r="T6874" s="9">
        <v>-1.2729389062195999E-3</v>
      </c>
      <c r="U6874" s="9">
        <v>5.7612774903958899</v>
      </c>
      <c r="V6874" s="9">
        <v>0</v>
      </c>
      <c r="W6874" s="9">
        <v>5.7612774903958899</v>
      </c>
      <c r="X6874" t="s">
        <v>86</v>
      </c>
      <c r="Y6874" s="9">
        <v>0</v>
      </c>
      <c r="Z6874" s="9">
        <v>6.1107072999999996E-3</v>
      </c>
    </row>
    <row r="6875" spans="1:26" x14ac:dyDescent="0.3">
      <c r="A6875">
        <v>2</v>
      </c>
      <c r="B6875">
        <v>0</v>
      </c>
      <c r="C6875">
        <v>0</v>
      </c>
      <c r="D6875">
        <v>1</v>
      </c>
      <c r="E6875">
        <v>0</v>
      </c>
      <c r="F6875">
        <v>0</v>
      </c>
      <c r="G6875">
        <v>0</v>
      </c>
      <c r="H6875" s="9">
        <v>4339.4998935782296</v>
      </c>
      <c r="I6875" s="9">
        <v>-1.8378842</v>
      </c>
      <c r="J6875" s="9">
        <v>-1.8376893999999999</v>
      </c>
      <c r="K6875" s="9">
        <v>-3.3825194999999999</v>
      </c>
      <c r="L6875" s="9">
        <v>-5.7625580446832698</v>
      </c>
      <c r="M6875" s="9">
        <v>-20.745208999999999</v>
      </c>
      <c r="N6875" s="9">
        <v>-20.745208999999999</v>
      </c>
      <c r="O6875" s="9">
        <v>-5.7625580446832698</v>
      </c>
      <c r="P6875">
        <v>0</v>
      </c>
      <c r="Q6875" s="9">
        <v>53.549995000000003</v>
      </c>
      <c r="R6875" s="9">
        <v>267836096.98862699</v>
      </c>
      <c r="S6875" s="9">
        <v>2288097020.9393001</v>
      </c>
      <c r="T6875" s="9">
        <v>-1.2805542873799401E-3</v>
      </c>
      <c r="U6875" s="9">
        <v>5.7625580446832698</v>
      </c>
      <c r="V6875" s="9">
        <v>0</v>
      </c>
      <c r="W6875" s="9">
        <v>5.7625580446832698</v>
      </c>
      <c r="X6875" t="s">
        <v>86</v>
      </c>
      <c r="Y6875" s="9">
        <v>0</v>
      </c>
      <c r="Z6875" s="9">
        <v>6.2160202999999997E-3</v>
      </c>
    </row>
    <row r="6876" spans="1:26" x14ac:dyDescent="0.3">
      <c r="A6876">
        <v>2</v>
      </c>
      <c r="B6876">
        <v>0</v>
      </c>
      <c r="C6876">
        <v>0</v>
      </c>
      <c r="D6876">
        <v>1</v>
      </c>
      <c r="E6876">
        <v>0</v>
      </c>
      <c r="F6876">
        <v>0</v>
      </c>
      <c r="G6876">
        <v>0</v>
      </c>
      <c r="H6876" s="9">
        <v>4340.4998935661197</v>
      </c>
      <c r="I6876" s="9">
        <v>-1.8380338000000001</v>
      </c>
      <c r="J6876" s="9">
        <v>-1.8387275999999999</v>
      </c>
      <c r="K6876" s="9">
        <v>-3.2677078000000002</v>
      </c>
      <c r="L6876" s="9">
        <v>-5.7638550460560802</v>
      </c>
      <c r="M6876" s="9">
        <v>-20.749877999999999</v>
      </c>
      <c r="N6876" s="9">
        <v>-20.749877999999999</v>
      </c>
      <c r="O6876" s="9">
        <v>-5.7638550460560802</v>
      </c>
      <c r="P6876">
        <v>0</v>
      </c>
      <c r="Q6876" s="9">
        <v>53.549995000000003</v>
      </c>
      <c r="R6876" s="9">
        <v>267836096.98862699</v>
      </c>
      <c r="S6876" s="9">
        <v>2054193640.4976799</v>
      </c>
      <c r="T6876" s="9">
        <v>-1.2970013728148501E-3</v>
      </c>
      <c r="U6876" s="9">
        <v>5.7638550460560802</v>
      </c>
      <c r="V6876" s="9">
        <v>0</v>
      </c>
      <c r="W6876" s="9">
        <v>5.7638550460560802</v>
      </c>
      <c r="X6876" t="s">
        <v>86</v>
      </c>
      <c r="Y6876" s="9">
        <v>0</v>
      </c>
      <c r="Z6876" s="9">
        <v>6.0084242999999997E-3</v>
      </c>
    </row>
    <row r="6877" spans="1:26" x14ac:dyDescent="0.3">
      <c r="A6877">
        <v>2</v>
      </c>
      <c r="B6877">
        <v>0</v>
      </c>
      <c r="C6877">
        <v>0</v>
      </c>
      <c r="D6877">
        <v>1</v>
      </c>
      <c r="E6877">
        <v>0</v>
      </c>
      <c r="F6877">
        <v>0</v>
      </c>
      <c r="G6877">
        <v>0</v>
      </c>
      <c r="H6877" s="9">
        <v>4341.4998935540198</v>
      </c>
      <c r="I6877" s="9">
        <v>-1.8380430000000001</v>
      </c>
      <c r="J6877" s="9">
        <v>-1.8377429999999999</v>
      </c>
      <c r="K6877" s="9">
        <v>-2.9105291000000002</v>
      </c>
      <c r="L6877" s="9">
        <v>-5.7651464631310496</v>
      </c>
      <c r="M6877" s="9">
        <v>-20.754528000000001</v>
      </c>
      <c r="N6877" s="9">
        <v>-20.754528000000001</v>
      </c>
      <c r="O6877" s="9">
        <v>-5.7651464631310496</v>
      </c>
      <c r="P6877">
        <v>0</v>
      </c>
      <c r="Q6877" s="9">
        <v>53.549995000000003</v>
      </c>
      <c r="R6877" s="9">
        <v>267836096.98862699</v>
      </c>
      <c r="S6877" s="9">
        <v>2275702684.3140802</v>
      </c>
      <c r="T6877" s="9">
        <v>-1.2914170749711499E-3</v>
      </c>
      <c r="U6877" s="9">
        <v>5.7651464631310496</v>
      </c>
      <c r="V6877" s="9">
        <v>0</v>
      </c>
      <c r="W6877" s="9">
        <v>5.7651464631310496</v>
      </c>
      <c r="X6877" t="s">
        <v>86</v>
      </c>
      <c r="Y6877" s="9">
        <v>0</v>
      </c>
      <c r="Z6877" s="9">
        <v>5.3488049000000003E-3</v>
      </c>
    </row>
    <row r="6878" spans="1:26" x14ac:dyDescent="0.3">
      <c r="A6878">
        <v>2</v>
      </c>
      <c r="B6878">
        <v>0</v>
      </c>
      <c r="C6878">
        <v>0</v>
      </c>
      <c r="D6878">
        <v>1</v>
      </c>
      <c r="E6878">
        <v>0</v>
      </c>
      <c r="F6878">
        <v>0</v>
      </c>
      <c r="G6878">
        <v>0</v>
      </c>
      <c r="H6878" s="9">
        <v>4342.4998935419098</v>
      </c>
      <c r="I6878" s="9">
        <v>-1.8380482</v>
      </c>
      <c r="J6878" s="9">
        <v>-1.8383970000000001</v>
      </c>
      <c r="K6878" s="9">
        <v>-2.5633473000000002</v>
      </c>
      <c r="L6878" s="9">
        <v>-5.7663894968134803</v>
      </c>
      <c r="M6878" s="9">
        <v>-20.759003</v>
      </c>
      <c r="N6878" s="9">
        <v>-20.759003</v>
      </c>
      <c r="O6878" s="9">
        <v>-5.7663894968134803</v>
      </c>
      <c r="P6878">
        <v>0</v>
      </c>
      <c r="Q6878" s="9">
        <v>53.549995000000003</v>
      </c>
      <c r="R6878" s="9">
        <v>267836096.98862699</v>
      </c>
      <c r="S6878" s="9">
        <v>2124377303.28368</v>
      </c>
      <c r="T6878" s="9">
        <v>-1.2430336824262799E-3</v>
      </c>
      <c r="U6878" s="9">
        <v>5.7663894968134803</v>
      </c>
      <c r="V6878" s="9">
        <v>0</v>
      </c>
      <c r="W6878" s="9">
        <v>5.7663894968134803</v>
      </c>
      <c r="X6878" t="s">
        <v>86</v>
      </c>
      <c r="Y6878" s="9">
        <v>0</v>
      </c>
      <c r="Z6878" s="9">
        <v>4.7124502999999996E-3</v>
      </c>
    </row>
    <row r="6879" spans="1:26" x14ac:dyDescent="0.3">
      <c r="A6879">
        <v>2</v>
      </c>
      <c r="B6879">
        <v>0</v>
      </c>
      <c r="C6879">
        <v>0</v>
      </c>
      <c r="D6879">
        <v>1</v>
      </c>
      <c r="E6879">
        <v>0</v>
      </c>
      <c r="F6879">
        <v>0</v>
      </c>
      <c r="G6879">
        <v>0</v>
      </c>
      <c r="H6879" s="9">
        <v>4343.4998935297999</v>
      </c>
      <c r="I6879" s="9">
        <v>-1.8378812</v>
      </c>
      <c r="J6879" s="9">
        <v>-1.8381759</v>
      </c>
      <c r="K6879" s="9">
        <v>-2.4322813000000001</v>
      </c>
      <c r="L6879" s="9">
        <v>-5.76761138110595</v>
      </c>
      <c r="M6879" s="9">
        <v>-20.763401000000002</v>
      </c>
      <c r="N6879" s="9">
        <v>-20.763401000000002</v>
      </c>
      <c r="O6879" s="9">
        <v>-5.76761138110595</v>
      </c>
      <c r="P6879">
        <v>0</v>
      </c>
      <c r="Q6879" s="9">
        <v>53.549995000000003</v>
      </c>
      <c r="R6879" s="9">
        <v>267836096.98862699</v>
      </c>
      <c r="S6879" s="9">
        <v>2173851414.17766</v>
      </c>
      <c r="T6879" s="9">
        <v>-1.2218842924696101E-3</v>
      </c>
      <c r="U6879" s="9">
        <v>5.76761138110595</v>
      </c>
      <c r="V6879" s="9">
        <v>0</v>
      </c>
      <c r="W6879" s="9">
        <v>5.76761138110595</v>
      </c>
      <c r="X6879" t="s">
        <v>86</v>
      </c>
      <c r="Y6879" s="9">
        <v>0</v>
      </c>
      <c r="Z6879" s="9">
        <v>4.4709607000000002E-3</v>
      </c>
    </row>
    <row r="6880" spans="1:26" x14ac:dyDescent="0.3">
      <c r="A6880">
        <v>2</v>
      </c>
      <c r="B6880">
        <v>0</v>
      </c>
      <c r="C6880">
        <v>0</v>
      </c>
      <c r="D6880">
        <v>1</v>
      </c>
      <c r="E6880">
        <v>0</v>
      </c>
      <c r="F6880">
        <v>0</v>
      </c>
      <c r="G6880">
        <v>0</v>
      </c>
      <c r="H6880" s="9">
        <v>4344.49989351769</v>
      </c>
      <c r="I6880" s="9">
        <v>-1.8378673999999999</v>
      </c>
      <c r="J6880" s="9">
        <v>-1.8376679</v>
      </c>
      <c r="K6880" s="9">
        <v>-2.3276191000000002</v>
      </c>
      <c r="L6880" s="9">
        <v>-5.7688271958166597</v>
      </c>
      <c r="M6880" s="9">
        <v>-20.767778</v>
      </c>
      <c r="N6880" s="9">
        <v>-20.767778</v>
      </c>
      <c r="O6880" s="9">
        <v>-5.7688271958166597</v>
      </c>
      <c r="P6880">
        <v>0</v>
      </c>
      <c r="Q6880" s="9">
        <v>53.549995000000003</v>
      </c>
      <c r="R6880" s="9">
        <v>267836096.98862699</v>
      </c>
      <c r="S6880" s="9">
        <v>2295993043.7486</v>
      </c>
      <c r="T6880" s="9">
        <v>-1.2158147107097499E-3</v>
      </c>
      <c r="U6880" s="9">
        <v>5.7688271958166597</v>
      </c>
      <c r="V6880" s="9">
        <v>0</v>
      </c>
      <c r="W6880" s="9">
        <v>5.7688271958166597</v>
      </c>
      <c r="X6880" t="s">
        <v>86</v>
      </c>
      <c r="Y6880" s="9">
        <v>0</v>
      </c>
      <c r="Z6880" s="9">
        <v>4.2773908999999997E-3</v>
      </c>
    </row>
    <row r="6881" spans="1:26" x14ac:dyDescent="0.3">
      <c r="A6881">
        <v>2</v>
      </c>
      <c r="B6881">
        <v>0</v>
      </c>
      <c r="C6881">
        <v>0</v>
      </c>
      <c r="D6881">
        <v>1</v>
      </c>
      <c r="E6881">
        <v>0</v>
      </c>
      <c r="F6881">
        <v>0</v>
      </c>
      <c r="G6881">
        <v>0</v>
      </c>
      <c r="H6881" s="9">
        <v>4345.4998935055901</v>
      </c>
      <c r="I6881" s="9">
        <v>-1.8381182</v>
      </c>
      <c r="J6881" s="9">
        <v>-1.8385340999999999</v>
      </c>
      <c r="K6881" s="9">
        <v>-2.4829526</v>
      </c>
      <c r="L6881" s="9">
        <v>-5.7700970713267701</v>
      </c>
      <c r="M6881" s="9">
        <v>-20.772349999999999</v>
      </c>
      <c r="N6881" s="9">
        <v>-20.772349999999999</v>
      </c>
      <c r="O6881" s="9">
        <v>-5.7700970713267701</v>
      </c>
      <c r="P6881">
        <v>0</v>
      </c>
      <c r="Q6881" s="9">
        <v>53.549995000000003</v>
      </c>
      <c r="R6881" s="9">
        <v>267836096.98862699</v>
      </c>
      <c r="S6881" s="9">
        <v>2096427842.2622001</v>
      </c>
      <c r="T6881" s="9">
        <v>-1.2698755101103699E-3</v>
      </c>
      <c r="U6881" s="9">
        <v>5.7700970713267701</v>
      </c>
      <c r="V6881" s="9">
        <v>0</v>
      </c>
      <c r="W6881" s="9">
        <v>5.7700970713267701</v>
      </c>
      <c r="X6881" t="s">
        <v>86</v>
      </c>
      <c r="Y6881" s="9">
        <v>0</v>
      </c>
      <c r="Z6881" s="9">
        <v>4.5649931000000003E-3</v>
      </c>
    </row>
    <row r="6882" spans="1:26" x14ac:dyDescent="0.3">
      <c r="A6882">
        <v>2</v>
      </c>
      <c r="B6882">
        <v>0</v>
      </c>
      <c r="C6882">
        <v>0</v>
      </c>
      <c r="D6882">
        <v>1</v>
      </c>
      <c r="E6882">
        <v>0</v>
      </c>
      <c r="F6882">
        <v>0</v>
      </c>
      <c r="G6882">
        <v>0</v>
      </c>
      <c r="H6882" s="9">
        <v>4346.4998934934802</v>
      </c>
      <c r="I6882" s="9">
        <v>-1.8378942</v>
      </c>
      <c r="J6882" s="9">
        <v>-1.8379582999999999</v>
      </c>
      <c r="K6882" s="9">
        <v>-2.3287258</v>
      </c>
      <c r="L6882" s="9">
        <v>-5.77137979983147</v>
      </c>
      <c r="M6882" s="9">
        <v>-20.776968</v>
      </c>
      <c r="N6882" s="9">
        <v>-20.776968</v>
      </c>
      <c r="O6882" s="9">
        <v>-5.77137979983147</v>
      </c>
      <c r="P6882">
        <v>0</v>
      </c>
      <c r="Q6882" s="9">
        <v>53.549995000000003</v>
      </c>
      <c r="R6882" s="9">
        <v>267836096.98862699</v>
      </c>
      <c r="S6882" s="9">
        <v>2225791409.66924</v>
      </c>
      <c r="T6882" s="9">
        <v>-1.2827285046972301E-3</v>
      </c>
      <c r="U6882" s="9">
        <v>5.77137979983147</v>
      </c>
      <c r="V6882" s="9">
        <v>0</v>
      </c>
      <c r="W6882" s="9">
        <v>5.77137979983147</v>
      </c>
      <c r="X6882" t="s">
        <v>86</v>
      </c>
      <c r="Y6882" s="9">
        <v>0</v>
      </c>
      <c r="Z6882" s="9">
        <v>4.2801009999999997E-3</v>
      </c>
    </row>
    <row r="6883" spans="1:26" x14ac:dyDescent="0.3">
      <c r="A6883">
        <v>2</v>
      </c>
      <c r="B6883">
        <v>0</v>
      </c>
      <c r="C6883">
        <v>0</v>
      </c>
      <c r="D6883">
        <v>1</v>
      </c>
      <c r="E6883">
        <v>0</v>
      </c>
      <c r="F6883">
        <v>0</v>
      </c>
      <c r="G6883">
        <v>0</v>
      </c>
      <c r="H6883" s="9">
        <v>4347.4998934813702</v>
      </c>
      <c r="I6883" s="9">
        <v>-1.8380985000000001</v>
      </c>
      <c r="J6883" s="9">
        <v>-1.8389757</v>
      </c>
      <c r="K6883" s="9">
        <v>-2.3607388</v>
      </c>
      <c r="L6883" s="9">
        <v>-5.7726255560400404</v>
      </c>
      <c r="M6883" s="9">
        <v>-20.781452000000002</v>
      </c>
      <c r="N6883" s="9">
        <v>-20.781452000000002</v>
      </c>
      <c r="O6883" s="9">
        <v>-5.7726255560400404</v>
      </c>
      <c r="P6883">
        <v>0</v>
      </c>
      <c r="Q6883" s="9">
        <v>53.549995000000003</v>
      </c>
      <c r="R6883" s="9">
        <v>267836096.98862699</v>
      </c>
      <c r="S6883" s="9">
        <v>2008159264.0055499</v>
      </c>
      <c r="T6883" s="9">
        <v>-1.2457562085783601E-3</v>
      </c>
      <c r="U6883" s="9">
        <v>5.7726255560400404</v>
      </c>
      <c r="V6883" s="9">
        <v>0</v>
      </c>
      <c r="W6883" s="9">
        <v>5.7726255560400404</v>
      </c>
      <c r="X6883" t="s">
        <v>86</v>
      </c>
      <c r="Y6883" s="9">
        <v>0</v>
      </c>
      <c r="Z6883" s="9">
        <v>4.3413410999999999E-3</v>
      </c>
    </row>
    <row r="6884" spans="1:26" x14ac:dyDescent="0.3">
      <c r="A6884">
        <v>2</v>
      </c>
      <c r="B6884">
        <v>0</v>
      </c>
      <c r="C6884">
        <v>0</v>
      </c>
      <c r="D6884">
        <v>1</v>
      </c>
      <c r="E6884">
        <v>0</v>
      </c>
      <c r="F6884">
        <v>0</v>
      </c>
      <c r="G6884">
        <v>0</v>
      </c>
      <c r="H6884" s="9">
        <v>4348.4998934692703</v>
      </c>
      <c r="I6884" s="9">
        <v>-1.8379376999999999</v>
      </c>
      <c r="J6884" s="9">
        <v>-1.8371348000000001</v>
      </c>
      <c r="K6884" s="9">
        <v>-2.1830459000000002</v>
      </c>
      <c r="L6884" s="9">
        <v>-5.7738713437391302</v>
      </c>
      <c r="M6884" s="9">
        <v>-20.785936</v>
      </c>
      <c r="N6884" s="9">
        <v>-20.785936</v>
      </c>
      <c r="O6884" s="9">
        <v>-5.7738713437391302</v>
      </c>
      <c r="P6884">
        <v>0</v>
      </c>
      <c r="Q6884" s="9">
        <v>53.549995000000003</v>
      </c>
      <c r="R6884" s="9">
        <v>267836096.98862699</v>
      </c>
      <c r="S6884" s="9">
        <v>2441391900.3488898</v>
      </c>
      <c r="T6884" s="9">
        <v>-1.24578769909078E-3</v>
      </c>
      <c r="U6884" s="9">
        <v>5.7738713437391302</v>
      </c>
      <c r="V6884" s="9">
        <v>0</v>
      </c>
      <c r="W6884" s="9">
        <v>5.7738713437391302</v>
      </c>
      <c r="X6884" t="s">
        <v>86</v>
      </c>
      <c r="Y6884" s="9">
        <v>0</v>
      </c>
      <c r="Z6884" s="9">
        <v>4.0105497000000002E-3</v>
      </c>
    </row>
    <row r="6885" spans="1:26" x14ac:dyDescent="0.3">
      <c r="A6885">
        <v>2</v>
      </c>
      <c r="B6885">
        <v>0</v>
      </c>
      <c r="C6885">
        <v>0</v>
      </c>
      <c r="D6885">
        <v>1</v>
      </c>
      <c r="E6885">
        <v>0</v>
      </c>
      <c r="F6885">
        <v>0</v>
      </c>
      <c r="G6885">
        <v>0</v>
      </c>
      <c r="H6885" s="9">
        <v>4349.4998934571604</v>
      </c>
      <c r="I6885" s="9">
        <v>-1.8378642000000001</v>
      </c>
      <c r="J6885" s="9">
        <v>-1.8379114999999999</v>
      </c>
      <c r="K6885" s="9">
        <v>-2.2040698999999999</v>
      </c>
      <c r="L6885" s="9">
        <v>-5.7750956120407704</v>
      </c>
      <c r="M6885" s="9">
        <v>-20.790344000000001</v>
      </c>
      <c r="N6885" s="9">
        <v>-20.790344000000001</v>
      </c>
      <c r="O6885" s="9">
        <v>-5.7750956120407704</v>
      </c>
      <c r="P6885">
        <v>0</v>
      </c>
      <c r="Q6885" s="9">
        <v>53.549995000000003</v>
      </c>
      <c r="R6885" s="9">
        <v>267836096.98862699</v>
      </c>
      <c r="S6885" s="9">
        <v>2238415479.70367</v>
      </c>
      <c r="T6885" s="9">
        <v>-1.22426830163213E-3</v>
      </c>
      <c r="U6885" s="9">
        <v>5.7750956120407704</v>
      </c>
      <c r="V6885" s="9">
        <v>0</v>
      </c>
      <c r="W6885" s="9">
        <v>5.7750956120407704</v>
      </c>
      <c r="X6885" t="s">
        <v>86</v>
      </c>
      <c r="Y6885" s="9">
        <v>0</v>
      </c>
      <c r="Z6885" s="9">
        <v>4.0508853000000003E-3</v>
      </c>
    </row>
    <row r="6886" spans="1:26" x14ac:dyDescent="0.3">
      <c r="A6886">
        <v>2</v>
      </c>
      <c r="B6886">
        <v>0</v>
      </c>
      <c r="C6886">
        <v>0</v>
      </c>
      <c r="D6886">
        <v>1</v>
      </c>
      <c r="E6886">
        <v>0</v>
      </c>
      <c r="F6886">
        <v>0</v>
      </c>
      <c r="G6886">
        <v>0</v>
      </c>
      <c r="H6886" s="9">
        <v>4350.4998934450496</v>
      </c>
      <c r="I6886" s="9">
        <v>-1.8378376000000001</v>
      </c>
      <c r="J6886" s="9">
        <v>-1.8369317999999999</v>
      </c>
      <c r="K6886" s="9">
        <v>-2.1950268999999998</v>
      </c>
      <c r="L6886" s="9">
        <v>-5.7762955169370898</v>
      </c>
      <c r="M6886" s="9">
        <v>-20.794664000000001</v>
      </c>
      <c r="N6886" s="9">
        <v>-20.794664000000001</v>
      </c>
      <c r="O6886" s="9">
        <v>-5.7762955169370898</v>
      </c>
      <c r="P6886">
        <v>0</v>
      </c>
      <c r="Q6886" s="9">
        <v>53.549995000000003</v>
      </c>
      <c r="R6886" s="9">
        <v>267836096.98862699</v>
      </c>
      <c r="S6886" s="9">
        <v>2501866129.0094299</v>
      </c>
      <c r="T6886" s="9">
        <v>-1.19990489632559E-3</v>
      </c>
      <c r="U6886" s="9">
        <v>5.7762955169370898</v>
      </c>
      <c r="V6886" s="9">
        <v>0</v>
      </c>
      <c r="W6886" s="9">
        <v>5.7762955169370898</v>
      </c>
      <c r="X6886" t="s">
        <v>86</v>
      </c>
      <c r="Y6886" s="9">
        <v>0</v>
      </c>
      <c r="Z6886" s="9">
        <v>4.0321144999999996E-3</v>
      </c>
    </row>
    <row r="6887" spans="1:26" x14ac:dyDescent="0.3">
      <c r="A6887">
        <v>2</v>
      </c>
      <c r="B6887">
        <v>0</v>
      </c>
      <c r="C6887">
        <v>0</v>
      </c>
      <c r="D6887">
        <v>1</v>
      </c>
      <c r="E6887">
        <v>0</v>
      </c>
      <c r="F6887">
        <v>0</v>
      </c>
      <c r="G6887">
        <v>0</v>
      </c>
      <c r="H6887" s="9">
        <v>4351.4998934329396</v>
      </c>
      <c r="I6887" s="9">
        <v>-1.8381472999999999</v>
      </c>
      <c r="J6887" s="9">
        <v>-1.8370662</v>
      </c>
      <c r="K6887" s="9">
        <v>-2.4996269</v>
      </c>
      <c r="L6887" s="9">
        <v>-5.7775826622457602</v>
      </c>
      <c r="M6887" s="9">
        <v>-20.799296999999999</v>
      </c>
      <c r="N6887" s="9">
        <v>-20.799296999999999</v>
      </c>
      <c r="O6887" s="9">
        <v>-5.7775826622457602</v>
      </c>
      <c r="P6887">
        <v>0</v>
      </c>
      <c r="Q6887" s="9">
        <v>53.549995000000003</v>
      </c>
      <c r="R6887" s="9">
        <v>267836096.98862699</v>
      </c>
      <c r="S6887" s="9">
        <v>2462749913.5522799</v>
      </c>
      <c r="T6887" s="9">
        <v>-1.2871453086669099E-3</v>
      </c>
      <c r="U6887" s="9">
        <v>5.7775826622457602</v>
      </c>
      <c r="V6887" s="9">
        <v>0</v>
      </c>
      <c r="W6887" s="9">
        <v>5.7775826622457602</v>
      </c>
      <c r="X6887" t="s">
        <v>86</v>
      </c>
      <c r="Y6887" s="9">
        <v>0</v>
      </c>
      <c r="Z6887" s="9">
        <v>4.5919799999999998E-3</v>
      </c>
    </row>
    <row r="6888" spans="1:26" x14ac:dyDescent="0.3">
      <c r="A6888">
        <v>2</v>
      </c>
      <c r="B6888">
        <v>0</v>
      </c>
      <c r="C6888">
        <v>0</v>
      </c>
      <c r="D6888">
        <v>1</v>
      </c>
      <c r="E6888">
        <v>0</v>
      </c>
      <c r="F6888">
        <v>0</v>
      </c>
      <c r="G6888">
        <v>0</v>
      </c>
      <c r="H6888" s="9">
        <v>4352.4998934208397</v>
      </c>
      <c r="I6888" s="9">
        <v>-1.838141</v>
      </c>
      <c r="J6888" s="9">
        <v>-1.8392774999999999</v>
      </c>
      <c r="K6888" s="9">
        <v>-2.5438116000000002</v>
      </c>
      <c r="L6888" s="9">
        <v>-5.7788465448902704</v>
      </c>
      <c r="M6888" s="9">
        <v>-20.803847999999999</v>
      </c>
      <c r="N6888" s="9">
        <v>-20.803847999999999</v>
      </c>
      <c r="O6888" s="9">
        <v>-5.7788465448902704</v>
      </c>
      <c r="P6888">
        <v>0</v>
      </c>
      <c r="Q6888" s="9">
        <v>53.549995000000003</v>
      </c>
      <c r="R6888" s="9">
        <v>267836096.98862699</v>
      </c>
      <c r="S6888" s="9">
        <v>1953531348.881</v>
      </c>
      <c r="T6888" s="9">
        <v>-1.2638826445074899E-3</v>
      </c>
      <c r="U6888" s="9">
        <v>5.7788465448902704</v>
      </c>
      <c r="V6888" s="9">
        <v>0</v>
      </c>
      <c r="W6888" s="9">
        <v>5.7788465448902704</v>
      </c>
      <c r="X6888" t="s">
        <v>86</v>
      </c>
      <c r="Y6888" s="9">
        <v>0</v>
      </c>
      <c r="Z6888" s="9">
        <v>4.6787755999999998E-3</v>
      </c>
    </row>
    <row r="6889" spans="1:26" x14ac:dyDescent="0.3">
      <c r="A6889">
        <v>2</v>
      </c>
      <c r="B6889">
        <v>0</v>
      </c>
      <c r="C6889">
        <v>0</v>
      </c>
      <c r="D6889">
        <v>1</v>
      </c>
      <c r="E6889">
        <v>0</v>
      </c>
      <c r="F6889">
        <v>0</v>
      </c>
      <c r="G6889">
        <v>0</v>
      </c>
      <c r="H6889" s="9">
        <v>4353.4998934087298</v>
      </c>
      <c r="I6889" s="9">
        <v>-1.8380696000000001</v>
      </c>
      <c r="J6889" s="9">
        <v>-1.8386115000000001</v>
      </c>
      <c r="K6889" s="9">
        <v>-2.6251983999999999</v>
      </c>
      <c r="L6889" s="9">
        <v>-5.7800940248069201</v>
      </c>
      <c r="M6889" s="9">
        <v>-20.808337999999999</v>
      </c>
      <c r="N6889" s="9">
        <v>-20.808337999999999</v>
      </c>
      <c r="O6889" s="9">
        <v>-5.7800940248069201</v>
      </c>
      <c r="P6889">
        <v>0</v>
      </c>
      <c r="Q6889" s="9">
        <v>53.549995000000003</v>
      </c>
      <c r="R6889" s="9">
        <v>267836096.98862699</v>
      </c>
      <c r="S6889" s="9">
        <v>2083832261.1523299</v>
      </c>
      <c r="T6889" s="9">
        <v>-1.2474799166524099E-3</v>
      </c>
      <c r="U6889" s="9">
        <v>5.7800940248069201</v>
      </c>
      <c r="V6889" s="9">
        <v>0</v>
      </c>
      <c r="W6889" s="9">
        <v>5.7800940248069201</v>
      </c>
      <c r="X6889" t="s">
        <v>86</v>
      </c>
      <c r="Y6889" s="9">
        <v>0</v>
      </c>
      <c r="Z6889" s="9">
        <v>4.8267199E-3</v>
      </c>
    </row>
    <row r="6890" spans="1:26" x14ac:dyDescent="0.3">
      <c r="A6890">
        <v>2</v>
      </c>
      <c r="B6890">
        <v>0</v>
      </c>
      <c r="C6890">
        <v>0</v>
      </c>
      <c r="D6890">
        <v>1</v>
      </c>
      <c r="E6890">
        <v>0</v>
      </c>
      <c r="F6890">
        <v>0</v>
      </c>
      <c r="G6890">
        <v>0</v>
      </c>
      <c r="H6890" s="9">
        <v>4354.4998933966199</v>
      </c>
      <c r="I6890" s="9">
        <v>-1.8378711999999999</v>
      </c>
      <c r="J6890" s="9">
        <v>-1.8375684999999999</v>
      </c>
      <c r="K6890" s="9">
        <v>-2.7528684000000001</v>
      </c>
      <c r="L6890" s="9">
        <v>-5.7813500909356499</v>
      </c>
      <c r="M6890" s="9">
        <v>-20.812860000000001</v>
      </c>
      <c r="N6890" s="9">
        <v>-20.812860000000001</v>
      </c>
      <c r="O6890" s="9">
        <v>-5.7813500909356499</v>
      </c>
      <c r="P6890">
        <v>0</v>
      </c>
      <c r="Q6890" s="9">
        <v>53.549995000000003</v>
      </c>
      <c r="R6890" s="9">
        <v>267836096.98862699</v>
      </c>
      <c r="S6890" s="9">
        <v>2326443848.7354999</v>
      </c>
      <c r="T6890" s="9">
        <v>-1.25606612873063E-3</v>
      </c>
      <c r="U6890" s="9">
        <v>5.7813500909356499</v>
      </c>
      <c r="V6890" s="9">
        <v>0</v>
      </c>
      <c r="W6890" s="9">
        <v>5.7813500909356499</v>
      </c>
      <c r="X6890" t="s">
        <v>86</v>
      </c>
      <c r="Y6890" s="9">
        <v>0</v>
      </c>
      <c r="Z6890" s="9">
        <v>5.0585843000000002E-3</v>
      </c>
    </row>
    <row r="6891" spans="1:26" x14ac:dyDescent="0.3">
      <c r="A6891">
        <v>2</v>
      </c>
      <c r="B6891">
        <v>0</v>
      </c>
      <c r="C6891">
        <v>0</v>
      </c>
      <c r="D6891">
        <v>1</v>
      </c>
      <c r="E6891">
        <v>0</v>
      </c>
      <c r="F6891">
        <v>0</v>
      </c>
      <c r="G6891">
        <v>0</v>
      </c>
      <c r="H6891" s="9">
        <v>4355.49989338452</v>
      </c>
      <c r="I6891" s="9">
        <v>-1.838163</v>
      </c>
      <c r="J6891" s="9">
        <v>-1.8365853999999999</v>
      </c>
      <c r="K6891" s="9">
        <v>-2.8587897</v>
      </c>
      <c r="L6891" s="9">
        <v>-5.7825783404421802</v>
      </c>
      <c r="M6891" s="9">
        <v>-20.817281999999999</v>
      </c>
      <c r="N6891" s="9">
        <v>-20.817281999999999</v>
      </c>
      <c r="O6891" s="9">
        <v>-5.7825783404421802</v>
      </c>
      <c r="P6891">
        <v>0</v>
      </c>
      <c r="Q6891" s="9">
        <v>53.549995000000003</v>
      </c>
      <c r="R6891" s="9">
        <v>267836096.98862699</v>
      </c>
      <c r="S6891" s="9">
        <v>2613118781.83042</v>
      </c>
      <c r="T6891" s="9">
        <v>-1.2282495065258901E-3</v>
      </c>
      <c r="U6891" s="9">
        <v>5.7825783404421802</v>
      </c>
      <c r="V6891" s="9">
        <v>0</v>
      </c>
      <c r="W6891" s="9">
        <v>5.7825783404421802</v>
      </c>
      <c r="X6891" t="s">
        <v>86</v>
      </c>
      <c r="Y6891" s="9">
        <v>0</v>
      </c>
      <c r="Z6891" s="9">
        <v>5.2504116000000002E-3</v>
      </c>
    </row>
    <row r="6892" spans="1:26" x14ac:dyDescent="0.3">
      <c r="A6892">
        <v>2</v>
      </c>
      <c r="B6892">
        <v>0</v>
      </c>
      <c r="C6892">
        <v>0</v>
      </c>
      <c r="D6892">
        <v>1</v>
      </c>
      <c r="E6892">
        <v>0</v>
      </c>
      <c r="F6892">
        <v>0</v>
      </c>
      <c r="G6892">
        <v>0</v>
      </c>
      <c r="H6892" s="9">
        <v>4356.49989337241</v>
      </c>
      <c r="I6892" s="9">
        <v>-1.8380278000000001</v>
      </c>
      <c r="J6892" s="9">
        <v>-1.8386800999999999</v>
      </c>
      <c r="K6892" s="9">
        <v>-2.9600936999999998</v>
      </c>
      <c r="L6892" s="9">
        <v>-5.7837719598708004</v>
      </c>
      <c r="M6892" s="9">
        <v>-20.821579</v>
      </c>
      <c r="N6892" s="9">
        <v>-20.821579</v>
      </c>
      <c r="O6892" s="9">
        <v>-5.7837719598708004</v>
      </c>
      <c r="P6892">
        <v>0</v>
      </c>
      <c r="Q6892" s="9">
        <v>53.549995000000003</v>
      </c>
      <c r="R6892" s="9">
        <v>267836096.98862699</v>
      </c>
      <c r="S6892" s="9">
        <v>2070961610.0365901</v>
      </c>
      <c r="T6892" s="9">
        <v>-1.1936194286219499E-3</v>
      </c>
      <c r="U6892" s="9">
        <v>5.7837719598708004</v>
      </c>
      <c r="V6892" s="9">
        <v>0</v>
      </c>
      <c r="W6892" s="9">
        <v>5.7837719598708004</v>
      </c>
      <c r="X6892" t="s">
        <v>86</v>
      </c>
      <c r="Y6892" s="9">
        <v>0</v>
      </c>
      <c r="Z6892" s="9">
        <v>5.4426654000000003E-3</v>
      </c>
    </row>
    <row r="6893" spans="1:26" x14ac:dyDescent="0.3">
      <c r="A6893">
        <v>2</v>
      </c>
      <c r="B6893">
        <v>0</v>
      </c>
      <c r="C6893">
        <v>0</v>
      </c>
      <c r="D6893">
        <v>1</v>
      </c>
      <c r="E6893">
        <v>0</v>
      </c>
      <c r="F6893">
        <v>0</v>
      </c>
      <c r="G6893">
        <v>0</v>
      </c>
      <c r="H6893" s="9">
        <v>4357.4998933603001</v>
      </c>
      <c r="I6893" s="9">
        <v>-1.8380915</v>
      </c>
      <c r="J6893" s="9">
        <v>-1.8383609000000001</v>
      </c>
      <c r="K6893" s="9">
        <v>-3.5489942999999999</v>
      </c>
      <c r="L6893" s="9">
        <v>-5.7849825664327597</v>
      </c>
      <c r="M6893" s="9">
        <v>-20.825937</v>
      </c>
      <c r="N6893" s="9">
        <v>-20.825937</v>
      </c>
      <c r="O6893" s="9">
        <v>-5.7849825664327597</v>
      </c>
      <c r="P6893">
        <v>0</v>
      </c>
      <c r="Q6893" s="9">
        <v>53.549995000000003</v>
      </c>
      <c r="R6893" s="9">
        <v>267836096.98862699</v>
      </c>
      <c r="S6893" s="9">
        <v>2139083565.9326701</v>
      </c>
      <c r="T6893" s="9">
        <v>-1.21060656196547E-3</v>
      </c>
      <c r="U6893" s="9">
        <v>5.7849825664327597</v>
      </c>
      <c r="V6893" s="9">
        <v>0</v>
      </c>
      <c r="W6893" s="9">
        <v>5.7849825664327597</v>
      </c>
      <c r="X6893" t="s">
        <v>86</v>
      </c>
      <c r="Y6893" s="9">
        <v>0</v>
      </c>
      <c r="Z6893" s="9">
        <v>6.5243323000000004E-3</v>
      </c>
    </row>
    <row r="6894" spans="1:26" x14ac:dyDescent="0.3">
      <c r="A6894">
        <v>2</v>
      </c>
      <c r="B6894">
        <v>0</v>
      </c>
      <c r="C6894">
        <v>0</v>
      </c>
      <c r="D6894">
        <v>1</v>
      </c>
      <c r="E6894">
        <v>0</v>
      </c>
      <c r="F6894">
        <v>0</v>
      </c>
      <c r="G6894">
        <v>0</v>
      </c>
      <c r="H6894" s="9">
        <v>4358.4998933481902</v>
      </c>
      <c r="I6894" s="9">
        <v>-1.8379297999999999</v>
      </c>
      <c r="J6894" s="9">
        <v>-1.8370351</v>
      </c>
      <c r="K6894" s="9">
        <v>-3.5850135999999999</v>
      </c>
      <c r="L6894" s="9">
        <v>-5.7862772111688097</v>
      </c>
      <c r="M6894" s="9">
        <v>-20.830598999999999</v>
      </c>
      <c r="N6894" s="9">
        <v>-20.830598999999999</v>
      </c>
      <c r="O6894" s="9">
        <v>-5.7862772111688097</v>
      </c>
      <c r="P6894">
        <v>0</v>
      </c>
      <c r="Q6894" s="9">
        <v>53.549995000000003</v>
      </c>
      <c r="R6894" s="9">
        <v>267836096.98862699</v>
      </c>
      <c r="S6894" s="9">
        <v>2475532207.4612699</v>
      </c>
      <c r="T6894" s="9">
        <v>-1.29464473605178E-3</v>
      </c>
      <c r="U6894" s="9">
        <v>5.7862772111688097</v>
      </c>
      <c r="V6894" s="9">
        <v>0</v>
      </c>
      <c r="W6894" s="9">
        <v>5.7862772111688097</v>
      </c>
      <c r="X6894" t="s">
        <v>86</v>
      </c>
      <c r="Y6894" s="9">
        <v>0</v>
      </c>
      <c r="Z6894" s="9">
        <v>6.5857959000000001E-3</v>
      </c>
    </row>
    <row r="6895" spans="1:26" x14ac:dyDescent="0.3">
      <c r="A6895">
        <v>2</v>
      </c>
      <c r="B6895">
        <v>0</v>
      </c>
      <c r="C6895">
        <v>0</v>
      </c>
      <c r="D6895">
        <v>1</v>
      </c>
      <c r="E6895">
        <v>0</v>
      </c>
      <c r="F6895">
        <v>0</v>
      </c>
      <c r="G6895">
        <v>0</v>
      </c>
      <c r="H6895" s="9">
        <v>4359.4998933360903</v>
      </c>
      <c r="I6895" s="9">
        <v>-1.8381197</v>
      </c>
      <c r="J6895" s="9">
        <v>-1.8386123000000001</v>
      </c>
      <c r="K6895" s="9">
        <v>-3.5946669999999998</v>
      </c>
      <c r="L6895" s="9">
        <v>-5.7875349484983802</v>
      </c>
      <c r="M6895" s="9">
        <v>-20.835125000000001</v>
      </c>
      <c r="N6895" s="9">
        <v>-20.835125000000001</v>
      </c>
      <c r="O6895" s="9">
        <v>-5.7875349484983802</v>
      </c>
      <c r="P6895">
        <v>0</v>
      </c>
      <c r="Q6895" s="9">
        <v>53.549995000000003</v>
      </c>
      <c r="R6895" s="9">
        <v>267836096.98862699</v>
      </c>
      <c r="S6895" s="9">
        <v>2086331952.3857701</v>
      </c>
      <c r="T6895" s="9">
        <v>-1.2577373295616901E-3</v>
      </c>
      <c r="U6895" s="9">
        <v>5.7875349484983802</v>
      </c>
      <c r="V6895" s="9">
        <v>0</v>
      </c>
      <c r="W6895" s="9">
        <v>5.7875349484983802</v>
      </c>
      <c r="X6895" t="s">
        <v>86</v>
      </c>
      <c r="Y6895" s="9">
        <v>0</v>
      </c>
      <c r="Z6895" s="9">
        <v>6.6091991000000001E-3</v>
      </c>
    </row>
    <row r="6896" spans="1:26" x14ac:dyDescent="0.3">
      <c r="A6896">
        <v>2</v>
      </c>
      <c r="B6896">
        <v>0</v>
      </c>
      <c r="C6896">
        <v>0</v>
      </c>
      <c r="D6896">
        <v>1</v>
      </c>
      <c r="E6896">
        <v>0</v>
      </c>
      <c r="F6896">
        <v>0</v>
      </c>
      <c r="G6896">
        <v>0</v>
      </c>
      <c r="H6896" s="9">
        <v>4360.4998933239804</v>
      </c>
      <c r="I6896" s="9">
        <v>-1.8378844000000001</v>
      </c>
      <c r="J6896" s="9">
        <v>-1.8378139</v>
      </c>
      <c r="K6896" s="9">
        <v>-3.7489702999999999</v>
      </c>
      <c r="L6896" s="9">
        <v>-5.7887812034030999</v>
      </c>
      <c r="M6896" s="9">
        <v>-20.839613</v>
      </c>
      <c r="N6896" s="9">
        <v>-20.839613</v>
      </c>
      <c r="O6896" s="9">
        <v>-5.7887812034030999</v>
      </c>
      <c r="P6896">
        <v>0</v>
      </c>
      <c r="Q6896" s="9">
        <v>53.549995000000003</v>
      </c>
      <c r="R6896" s="9">
        <v>267836096.98862699</v>
      </c>
      <c r="S6896" s="9">
        <v>2267455348.6059499</v>
      </c>
      <c r="T6896" s="9">
        <v>-1.2462549047205201E-3</v>
      </c>
      <c r="U6896" s="9">
        <v>5.7887812034030999</v>
      </c>
      <c r="V6896" s="9">
        <v>0</v>
      </c>
      <c r="W6896" s="9">
        <v>5.7887812034030999</v>
      </c>
      <c r="X6896" t="s">
        <v>86</v>
      </c>
      <c r="Y6896" s="9">
        <v>0</v>
      </c>
      <c r="Z6896" s="9">
        <v>6.8899095000000002E-3</v>
      </c>
    </row>
    <row r="6897" spans="1:26" x14ac:dyDescent="0.3">
      <c r="A6897">
        <v>2</v>
      </c>
      <c r="B6897">
        <v>0</v>
      </c>
      <c r="C6897">
        <v>0</v>
      </c>
      <c r="D6897">
        <v>1</v>
      </c>
      <c r="E6897">
        <v>0</v>
      </c>
      <c r="F6897">
        <v>0</v>
      </c>
      <c r="G6897">
        <v>0</v>
      </c>
      <c r="H6897" s="9">
        <v>4361.4998933118704</v>
      </c>
      <c r="I6897" s="9">
        <v>-1.8379373999999999</v>
      </c>
      <c r="J6897" s="9">
        <v>-1.8375089</v>
      </c>
      <c r="K6897" s="9">
        <v>-3.7656825</v>
      </c>
      <c r="L6897" s="9">
        <v>-5.7900037664834603</v>
      </c>
      <c r="M6897" s="9">
        <v>-20.844013</v>
      </c>
      <c r="N6897" s="9">
        <v>-20.844013</v>
      </c>
      <c r="O6897" s="9">
        <v>-5.7900037664834603</v>
      </c>
      <c r="P6897">
        <v>0</v>
      </c>
      <c r="Q6897" s="9">
        <v>53.549995000000003</v>
      </c>
      <c r="R6897" s="9">
        <v>267836096.98862699</v>
      </c>
      <c r="S6897" s="9">
        <v>2345487926.8515501</v>
      </c>
      <c r="T6897" s="9">
        <v>-1.22256308036394E-3</v>
      </c>
      <c r="U6897" s="9">
        <v>5.7900037664834603</v>
      </c>
      <c r="V6897" s="9">
        <v>0</v>
      </c>
      <c r="W6897" s="9">
        <v>5.7900037664834603</v>
      </c>
      <c r="X6897" t="s">
        <v>86</v>
      </c>
      <c r="Y6897" s="9">
        <v>0</v>
      </c>
      <c r="Z6897" s="9">
        <v>6.9194753000000001E-3</v>
      </c>
    </row>
    <row r="6898" spans="1:26" x14ac:dyDescent="0.3">
      <c r="A6898">
        <v>2</v>
      </c>
      <c r="B6898">
        <v>0</v>
      </c>
      <c r="C6898">
        <v>0</v>
      </c>
      <c r="D6898">
        <v>1</v>
      </c>
      <c r="E6898">
        <v>0</v>
      </c>
      <c r="F6898">
        <v>0</v>
      </c>
      <c r="G6898">
        <v>0</v>
      </c>
      <c r="H6898" s="9">
        <v>4362.4998932997696</v>
      </c>
      <c r="I6898" s="9">
        <v>-1.8380822000000001</v>
      </c>
      <c r="J6898" s="9">
        <v>-1.8387376</v>
      </c>
      <c r="K6898" s="9">
        <v>-3.8605005999999999</v>
      </c>
      <c r="L6898" s="9">
        <v>-5.7912094143839798</v>
      </c>
      <c r="M6898" s="9">
        <v>-20.848354</v>
      </c>
      <c r="N6898" s="9">
        <v>-20.848354</v>
      </c>
      <c r="O6898" s="9">
        <v>-5.7912094143839798</v>
      </c>
      <c r="P6898">
        <v>0</v>
      </c>
      <c r="Q6898" s="9">
        <v>53.549995000000003</v>
      </c>
      <c r="R6898" s="9">
        <v>267836096.98862699</v>
      </c>
      <c r="S6898" s="9">
        <v>2061872197.6233201</v>
      </c>
      <c r="T6898" s="9">
        <v>-1.2056479005151299E-3</v>
      </c>
      <c r="U6898" s="9">
        <v>5.7912094143839798</v>
      </c>
      <c r="V6898" s="9">
        <v>0</v>
      </c>
      <c r="W6898" s="9">
        <v>5.7912094143839798</v>
      </c>
      <c r="X6898" t="s">
        <v>86</v>
      </c>
      <c r="Y6898" s="9">
        <v>0</v>
      </c>
      <c r="Z6898" s="9">
        <v>7.0984474999999997E-3</v>
      </c>
    </row>
    <row r="6899" spans="1:26" x14ac:dyDescent="0.3">
      <c r="A6899">
        <v>2</v>
      </c>
      <c r="B6899">
        <v>0</v>
      </c>
      <c r="C6899">
        <v>0</v>
      </c>
      <c r="D6899">
        <v>1</v>
      </c>
      <c r="E6899">
        <v>0</v>
      </c>
      <c r="F6899">
        <v>0</v>
      </c>
      <c r="G6899">
        <v>0</v>
      </c>
      <c r="H6899" s="9">
        <v>4363.4998932876597</v>
      </c>
      <c r="I6899" s="9">
        <v>-1.8381547</v>
      </c>
      <c r="J6899" s="9">
        <v>-1.8368352999999999</v>
      </c>
      <c r="K6899" s="9">
        <v>-4.1882992000000003</v>
      </c>
      <c r="L6899" s="9">
        <v>-5.7924225129746496</v>
      </c>
      <c r="M6899" s="9">
        <v>-20.852720000000001</v>
      </c>
      <c r="N6899" s="9">
        <v>-20.852720000000001</v>
      </c>
      <c r="O6899" s="9">
        <v>-5.7924225129746496</v>
      </c>
      <c r="P6899">
        <v>0</v>
      </c>
      <c r="Q6899" s="9">
        <v>53.549995000000003</v>
      </c>
      <c r="R6899" s="9">
        <v>267836096.98862699</v>
      </c>
      <c r="S6899" s="9">
        <v>2538214037.0556698</v>
      </c>
      <c r="T6899" s="9">
        <v>-1.21309859067864E-3</v>
      </c>
      <c r="U6899" s="9">
        <v>5.7924225129746496</v>
      </c>
      <c r="V6899" s="9">
        <v>0</v>
      </c>
      <c r="W6899" s="9">
        <v>5.7924225129746496</v>
      </c>
      <c r="X6899" t="s">
        <v>86</v>
      </c>
      <c r="Y6899" s="9">
        <v>0</v>
      </c>
      <c r="Z6899" s="9">
        <v>7.6932156999999996E-3</v>
      </c>
    </row>
    <row r="6900" spans="1:26" x14ac:dyDescent="0.3">
      <c r="A6900">
        <v>2</v>
      </c>
      <c r="B6900">
        <v>0</v>
      </c>
      <c r="C6900">
        <v>0</v>
      </c>
      <c r="D6900">
        <v>1</v>
      </c>
      <c r="E6900">
        <v>0</v>
      </c>
      <c r="F6900">
        <v>0</v>
      </c>
      <c r="G6900">
        <v>0</v>
      </c>
      <c r="H6900" s="9">
        <v>4364.4998932755498</v>
      </c>
      <c r="I6900" s="9">
        <v>-1.8381462</v>
      </c>
      <c r="J6900" s="9">
        <v>-1.8368046</v>
      </c>
      <c r="K6900" s="9">
        <v>-4.2625127000000003</v>
      </c>
      <c r="L6900" s="9">
        <v>-5.7937055383117197</v>
      </c>
      <c r="M6900" s="9">
        <v>-20.857340000000001</v>
      </c>
      <c r="N6900" s="9">
        <v>-20.857340000000001</v>
      </c>
      <c r="O6900" s="9">
        <v>-5.7937055383117197</v>
      </c>
      <c r="P6900">
        <v>0</v>
      </c>
      <c r="Q6900" s="9">
        <v>53.549995000000003</v>
      </c>
      <c r="R6900" s="9">
        <v>267836096.98862699</v>
      </c>
      <c r="S6900" s="9">
        <v>2548244766.0680399</v>
      </c>
      <c r="T6900" s="9">
        <v>-1.28302533706037E-3</v>
      </c>
      <c r="U6900" s="9">
        <v>5.7937055383117197</v>
      </c>
      <c r="V6900" s="9">
        <v>0</v>
      </c>
      <c r="W6900" s="9">
        <v>5.7937055383117197</v>
      </c>
      <c r="X6900" t="s">
        <v>86</v>
      </c>
      <c r="Y6900" s="9">
        <v>0</v>
      </c>
      <c r="Z6900" s="9">
        <v>7.8294026000000003E-3</v>
      </c>
    </row>
    <row r="6901" spans="1:26" x14ac:dyDescent="0.3">
      <c r="A6901">
        <v>2</v>
      </c>
      <c r="B6901">
        <v>0</v>
      </c>
      <c r="C6901">
        <v>0</v>
      </c>
      <c r="D6901">
        <v>1</v>
      </c>
      <c r="E6901">
        <v>0</v>
      </c>
      <c r="F6901">
        <v>0</v>
      </c>
      <c r="G6901">
        <v>0</v>
      </c>
      <c r="H6901" s="9">
        <v>4365.4998932634398</v>
      </c>
      <c r="I6901" s="9">
        <v>-1.8379213000000001</v>
      </c>
      <c r="J6901" s="9">
        <v>-1.8364469000000001</v>
      </c>
      <c r="K6901" s="9">
        <v>-4.3556900000000001</v>
      </c>
      <c r="L6901" s="9">
        <v>-5.7949772619479996</v>
      </c>
      <c r="M6901" s="9">
        <v>-20.861916999999998</v>
      </c>
      <c r="N6901" s="9">
        <v>-20.861916999999998</v>
      </c>
      <c r="O6901" s="9">
        <v>-5.7949772619479996</v>
      </c>
      <c r="P6901">
        <v>0</v>
      </c>
      <c r="Q6901" s="9">
        <v>53.549995000000003</v>
      </c>
      <c r="R6901" s="9">
        <v>267836096.98862699</v>
      </c>
      <c r="S6901" s="9">
        <v>2664881900.1139202</v>
      </c>
      <c r="T6901" s="9">
        <v>-1.27172363628336E-3</v>
      </c>
      <c r="U6901" s="9">
        <v>5.7949772619479996</v>
      </c>
      <c r="V6901" s="9">
        <v>0</v>
      </c>
      <c r="W6901" s="9">
        <v>5.7949772619479996</v>
      </c>
      <c r="X6901" t="s">
        <v>86</v>
      </c>
      <c r="Y6901" s="9">
        <v>0</v>
      </c>
      <c r="Z6901" s="9">
        <v>7.9989936000000005E-3</v>
      </c>
    </row>
    <row r="6902" spans="1:26" x14ac:dyDescent="0.3">
      <c r="A6902">
        <v>2</v>
      </c>
      <c r="B6902">
        <v>0</v>
      </c>
      <c r="C6902">
        <v>0</v>
      </c>
      <c r="D6902">
        <v>1</v>
      </c>
      <c r="E6902">
        <v>0</v>
      </c>
      <c r="F6902">
        <v>0</v>
      </c>
      <c r="G6902">
        <v>0</v>
      </c>
      <c r="H6902" s="9">
        <v>4366.4998932513399</v>
      </c>
      <c r="I6902" s="9">
        <v>-1.8379439</v>
      </c>
      <c r="J6902" s="9">
        <v>-1.8366853000000001</v>
      </c>
      <c r="K6902" s="9">
        <v>-4.3294763999999999</v>
      </c>
      <c r="L6902" s="9">
        <v>-5.7962380163930201</v>
      </c>
      <c r="M6902" s="9">
        <v>-20.866457</v>
      </c>
      <c r="N6902" s="9">
        <v>-20.866457</v>
      </c>
      <c r="O6902" s="9">
        <v>-5.7962380163930201</v>
      </c>
      <c r="P6902">
        <v>0</v>
      </c>
      <c r="Q6902" s="9">
        <v>53.549995000000003</v>
      </c>
      <c r="R6902" s="9">
        <v>267836096.98862699</v>
      </c>
      <c r="S6902" s="9">
        <v>2586941429.8092799</v>
      </c>
      <c r="T6902" s="9">
        <v>-1.2607544450222699E-3</v>
      </c>
      <c r="U6902" s="9">
        <v>5.7962380163930201</v>
      </c>
      <c r="V6902" s="9">
        <v>0</v>
      </c>
      <c r="W6902" s="9">
        <v>5.7962380163930201</v>
      </c>
      <c r="X6902" t="s">
        <v>86</v>
      </c>
      <c r="Y6902" s="9">
        <v>0</v>
      </c>
      <c r="Z6902" s="9">
        <v>7.9518855000000003E-3</v>
      </c>
    </row>
    <row r="6903" spans="1:26" x14ac:dyDescent="0.3">
      <c r="A6903">
        <v>2</v>
      </c>
      <c r="B6903">
        <v>0</v>
      </c>
      <c r="C6903">
        <v>0</v>
      </c>
      <c r="D6903">
        <v>1</v>
      </c>
      <c r="E6903">
        <v>0</v>
      </c>
      <c r="F6903">
        <v>0</v>
      </c>
      <c r="G6903">
        <v>0</v>
      </c>
      <c r="H6903" s="9">
        <v>4367.49989323923</v>
      </c>
      <c r="I6903" s="9">
        <v>-1.8379315000000001</v>
      </c>
      <c r="J6903" s="9">
        <v>-1.8367024999999999</v>
      </c>
      <c r="K6903" s="9">
        <v>-4.3236008000000004</v>
      </c>
      <c r="L6903" s="9">
        <v>-5.79746892425465</v>
      </c>
      <c r="M6903" s="9">
        <v>-20.870888000000001</v>
      </c>
      <c r="N6903" s="9">
        <v>-20.870888000000001</v>
      </c>
      <c r="O6903" s="9">
        <v>-5.79746892425465</v>
      </c>
      <c r="P6903">
        <v>0</v>
      </c>
      <c r="Q6903" s="9">
        <v>53.549995000000003</v>
      </c>
      <c r="R6903" s="9">
        <v>267836096.98862699</v>
      </c>
      <c r="S6903" s="9">
        <v>2582012604.8413901</v>
      </c>
      <c r="T6903" s="9">
        <v>-1.2309078616308199E-3</v>
      </c>
      <c r="U6903" s="9">
        <v>5.79746892425465</v>
      </c>
      <c r="V6903" s="9">
        <v>0</v>
      </c>
      <c r="W6903" s="9">
        <v>5.79746892425465</v>
      </c>
      <c r="X6903" t="s">
        <v>86</v>
      </c>
      <c r="Y6903" s="9">
        <v>0</v>
      </c>
      <c r="Z6903" s="9">
        <v>7.9411677999999992E-3</v>
      </c>
    </row>
    <row r="6904" spans="1:26" x14ac:dyDescent="0.3">
      <c r="A6904">
        <v>2</v>
      </c>
      <c r="B6904">
        <v>0</v>
      </c>
      <c r="C6904">
        <v>0</v>
      </c>
      <c r="D6904">
        <v>1</v>
      </c>
      <c r="E6904">
        <v>0</v>
      </c>
      <c r="F6904">
        <v>0</v>
      </c>
      <c r="G6904">
        <v>0</v>
      </c>
      <c r="H6904" s="9">
        <v>4368.4998932271201</v>
      </c>
      <c r="I6904" s="9">
        <v>-1.838093</v>
      </c>
      <c r="J6904" s="9">
        <v>-1.8366644000000001</v>
      </c>
      <c r="K6904" s="9">
        <v>-4.3770952000000003</v>
      </c>
      <c r="L6904" s="9">
        <v>-5.7986673823647701</v>
      </c>
      <c r="M6904" s="9">
        <v>-20.875202000000002</v>
      </c>
      <c r="N6904" s="9">
        <v>-20.875202000000002</v>
      </c>
      <c r="O6904" s="9">
        <v>-5.7986673823647701</v>
      </c>
      <c r="P6904">
        <v>0</v>
      </c>
      <c r="Q6904" s="9">
        <v>53.549995000000003</v>
      </c>
      <c r="R6904" s="9">
        <v>267836096.98862699</v>
      </c>
      <c r="S6904" s="9">
        <v>2594709990.2722101</v>
      </c>
      <c r="T6904" s="9">
        <v>-1.19845811012009E-3</v>
      </c>
      <c r="U6904" s="9">
        <v>5.7986673823647701</v>
      </c>
      <c r="V6904" s="9">
        <v>0</v>
      </c>
      <c r="W6904" s="9">
        <v>5.7986673823647701</v>
      </c>
      <c r="X6904" t="s">
        <v>86</v>
      </c>
      <c r="Y6904" s="9">
        <v>0</v>
      </c>
      <c r="Z6904" s="9">
        <v>8.0392546999999998E-3</v>
      </c>
    </row>
    <row r="6905" spans="1:26" x14ac:dyDescent="0.3">
      <c r="A6905">
        <v>2</v>
      </c>
      <c r="B6905">
        <v>0</v>
      </c>
      <c r="C6905">
        <v>0</v>
      </c>
      <c r="D6905">
        <v>1</v>
      </c>
      <c r="E6905">
        <v>0</v>
      </c>
      <c r="F6905">
        <v>0</v>
      </c>
      <c r="G6905">
        <v>0</v>
      </c>
      <c r="H6905" s="9">
        <v>4369.4998932150102</v>
      </c>
      <c r="I6905" s="9">
        <v>-1.8379943000000001</v>
      </c>
      <c r="J6905" s="9">
        <v>-1.8379319000000001</v>
      </c>
      <c r="K6905" s="9">
        <v>-4.623507</v>
      </c>
      <c r="L6905" s="9">
        <v>-5.7998719876179399</v>
      </c>
      <c r="M6905" s="9">
        <v>-20.879539000000001</v>
      </c>
      <c r="N6905" s="9">
        <v>-20.879539000000001</v>
      </c>
      <c r="O6905" s="9">
        <v>-5.7998719876179399</v>
      </c>
      <c r="P6905">
        <v>0</v>
      </c>
      <c r="Q6905" s="9">
        <v>53.549995000000003</v>
      </c>
      <c r="R6905" s="9">
        <v>267836096.98862699</v>
      </c>
      <c r="S6905" s="9">
        <v>2243079778.0729299</v>
      </c>
      <c r="T6905" s="9">
        <v>-1.2046052531671199E-3</v>
      </c>
      <c r="U6905" s="9">
        <v>5.7998719876179399</v>
      </c>
      <c r="V6905" s="9">
        <v>0</v>
      </c>
      <c r="W6905" s="9">
        <v>5.7998719876179399</v>
      </c>
      <c r="X6905" t="s">
        <v>86</v>
      </c>
      <c r="Y6905" s="9">
        <v>0</v>
      </c>
      <c r="Z6905" s="9">
        <v>8.4976908000000007E-3</v>
      </c>
    </row>
    <row r="6906" spans="1:26" x14ac:dyDescent="0.3">
      <c r="A6906">
        <v>2</v>
      </c>
      <c r="B6906">
        <v>0</v>
      </c>
      <c r="C6906">
        <v>0</v>
      </c>
      <c r="D6906">
        <v>1</v>
      </c>
      <c r="E6906">
        <v>0</v>
      </c>
      <c r="F6906">
        <v>0</v>
      </c>
      <c r="G6906">
        <v>0</v>
      </c>
      <c r="H6906" s="9">
        <v>4370.4998932029102</v>
      </c>
      <c r="I6906" s="9">
        <v>-1.8380164000000001</v>
      </c>
      <c r="J6906" s="9">
        <v>-1.8371655</v>
      </c>
      <c r="K6906" s="9">
        <v>-4.7384709999999997</v>
      </c>
      <c r="L6906" s="9">
        <v>-5.8010765741135204</v>
      </c>
      <c r="M6906" s="9">
        <v>-20.883875</v>
      </c>
      <c r="N6906" s="9">
        <v>-20.883875</v>
      </c>
      <c r="O6906" s="9">
        <v>-5.8010765741135204</v>
      </c>
      <c r="P6906">
        <v>0</v>
      </c>
      <c r="Q6906" s="9">
        <v>53.549995000000003</v>
      </c>
      <c r="R6906" s="9">
        <v>267836096.98862699</v>
      </c>
      <c r="S6906" s="9">
        <v>2444091112.3978901</v>
      </c>
      <c r="T6906" s="9">
        <v>-1.20458649558408E-3</v>
      </c>
      <c r="U6906" s="9">
        <v>5.8010765741135204</v>
      </c>
      <c r="V6906" s="9">
        <v>0</v>
      </c>
      <c r="W6906" s="9">
        <v>5.8010765741135204</v>
      </c>
      <c r="X6906" t="s">
        <v>86</v>
      </c>
      <c r="Y6906" s="9">
        <v>0</v>
      </c>
      <c r="Z6906" s="9">
        <v>8.7053552000000006E-3</v>
      </c>
    </row>
    <row r="6907" spans="1:26" x14ac:dyDescent="0.3">
      <c r="A6907">
        <v>2</v>
      </c>
      <c r="B6907">
        <v>0</v>
      </c>
      <c r="C6907">
        <v>0</v>
      </c>
      <c r="D6907">
        <v>1</v>
      </c>
      <c r="E6907">
        <v>0</v>
      </c>
      <c r="F6907">
        <v>0</v>
      </c>
      <c r="G6907">
        <v>0</v>
      </c>
      <c r="H6907" s="9">
        <v>4371.4998931908003</v>
      </c>
      <c r="I6907" s="9">
        <v>-1.8379840999999999</v>
      </c>
      <c r="J6907" s="9">
        <v>-1.8381692999999999</v>
      </c>
      <c r="K6907" s="9">
        <v>-5.2705193000000001</v>
      </c>
      <c r="L6907" s="9">
        <v>-5.8023278917423298</v>
      </c>
      <c r="M6907" s="9">
        <v>-20.888380000000002</v>
      </c>
      <c r="N6907" s="9">
        <v>-20.888380000000002</v>
      </c>
      <c r="O6907" s="9">
        <v>-5.8023278917423298</v>
      </c>
      <c r="P6907">
        <v>0</v>
      </c>
      <c r="Q6907" s="9">
        <v>53.549995000000003</v>
      </c>
      <c r="R6907" s="9">
        <v>267836096.98862699</v>
      </c>
      <c r="S6907" s="9">
        <v>2188388652.56387</v>
      </c>
      <c r="T6907" s="9">
        <v>-1.25131762880759E-3</v>
      </c>
      <c r="U6907" s="9">
        <v>5.8023278917423298</v>
      </c>
      <c r="V6907" s="9">
        <v>0</v>
      </c>
      <c r="W6907" s="9">
        <v>5.8023278917423298</v>
      </c>
      <c r="X6907" t="s">
        <v>86</v>
      </c>
      <c r="Y6907" s="9">
        <v>0</v>
      </c>
      <c r="Z6907" s="9">
        <v>9.6881073000000002E-3</v>
      </c>
    </row>
    <row r="6908" spans="1:26" x14ac:dyDescent="0.3">
      <c r="A6908">
        <v>2</v>
      </c>
      <c r="B6908">
        <v>0</v>
      </c>
      <c r="C6908">
        <v>0</v>
      </c>
      <c r="D6908">
        <v>1</v>
      </c>
      <c r="E6908">
        <v>0</v>
      </c>
      <c r="F6908">
        <v>0</v>
      </c>
      <c r="G6908">
        <v>0</v>
      </c>
      <c r="H6908" s="9">
        <v>4372.4998931786904</v>
      </c>
      <c r="I6908" s="9">
        <v>-1.8378365999999999</v>
      </c>
      <c r="J6908" s="9">
        <v>-1.8381438999999999</v>
      </c>
      <c r="K6908" s="9">
        <v>-5.3609872000000003</v>
      </c>
      <c r="L6908" s="9">
        <v>-5.8036252505514296</v>
      </c>
      <c r="M6908" s="9">
        <v>-20.893051</v>
      </c>
      <c r="N6908" s="9">
        <v>-20.893051</v>
      </c>
      <c r="O6908" s="9">
        <v>-5.8036252505514296</v>
      </c>
      <c r="P6908">
        <v>0</v>
      </c>
      <c r="Q6908" s="9">
        <v>53.549995000000003</v>
      </c>
      <c r="R6908" s="9">
        <v>267836096.98862699</v>
      </c>
      <c r="S6908" s="9">
        <v>2194694726.5329399</v>
      </c>
      <c r="T6908" s="9">
        <v>-1.2973588091007499E-3</v>
      </c>
      <c r="U6908" s="9">
        <v>5.8036252505514296</v>
      </c>
      <c r="V6908" s="9">
        <v>0</v>
      </c>
      <c r="W6908" s="9">
        <v>5.8036252505514296</v>
      </c>
      <c r="X6908" t="s">
        <v>86</v>
      </c>
      <c r="Y6908" s="9">
        <v>0</v>
      </c>
      <c r="Z6908" s="9">
        <v>9.8542664000000006E-3</v>
      </c>
    </row>
    <row r="6909" spans="1:26" x14ac:dyDescent="0.3">
      <c r="A6909">
        <v>2</v>
      </c>
      <c r="B6909">
        <v>0</v>
      </c>
      <c r="C6909">
        <v>0</v>
      </c>
      <c r="D6909">
        <v>1</v>
      </c>
      <c r="E6909">
        <v>0</v>
      </c>
      <c r="F6909">
        <v>0</v>
      </c>
      <c r="G6909">
        <v>0</v>
      </c>
      <c r="H6909" s="9">
        <v>4373.4998931665896</v>
      </c>
      <c r="I6909" s="9">
        <v>-1.8380407000000001</v>
      </c>
      <c r="J6909" s="9">
        <v>-1.8378946</v>
      </c>
      <c r="K6909" s="9">
        <v>-5.4062786000000003</v>
      </c>
      <c r="L6909" s="9">
        <v>-5.8048986364598196</v>
      </c>
      <c r="M6909" s="9">
        <v>-20.897635000000001</v>
      </c>
      <c r="N6909" s="9">
        <v>-20.897635000000001</v>
      </c>
      <c r="O6909" s="9">
        <v>-5.8048986364598196</v>
      </c>
      <c r="P6909">
        <v>0</v>
      </c>
      <c r="Q6909" s="9">
        <v>53.549995000000003</v>
      </c>
      <c r="R6909" s="9">
        <v>267836096.98862699</v>
      </c>
      <c r="S6909" s="9">
        <v>2254021674.1058202</v>
      </c>
      <c r="T6909" s="9">
        <v>-1.27338590839176E-3</v>
      </c>
      <c r="U6909" s="9">
        <v>5.8048986364598196</v>
      </c>
      <c r="V6909" s="9">
        <v>0</v>
      </c>
      <c r="W6909" s="9">
        <v>5.8048986364598196</v>
      </c>
      <c r="X6909" t="s">
        <v>86</v>
      </c>
      <c r="Y6909" s="9">
        <v>0</v>
      </c>
      <c r="Z6909" s="9">
        <v>9.9361697000000006E-3</v>
      </c>
    </row>
    <row r="6910" spans="1:26" x14ac:dyDescent="0.3">
      <c r="A6910">
        <v>2</v>
      </c>
      <c r="B6910">
        <v>0</v>
      </c>
      <c r="C6910">
        <v>0</v>
      </c>
      <c r="D6910">
        <v>1</v>
      </c>
      <c r="E6910">
        <v>0</v>
      </c>
      <c r="F6910">
        <v>0</v>
      </c>
      <c r="G6910">
        <v>0</v>
      </c>
      <c r="H6910" s="9">
        <v>4374.4998931544797</v>
      </c>
      <c r="I6910" s="9">
        <v>-1.8379996000000001</v>
      </c>
      <c r="J6910" s="9">
        <v>-1.8368962</v>
      </c>
      <c r="K6910" s="9">
        <v>-5.4742727000000002</v>
      </c>
      <c r="L6910" s="9">
        <v>-5.8061337121890304</v>
      </c>
      <c r="M6910" s="9">
        <v>-20.902080999999999</v>
      </c>
      <c r="N6910" s="9">
        <v>-20.902080999999999</v>
      </c>
      <c r="O6910" s="9">
        <v>-5.8061337121890304</v>
      </c>
      <c r="P6910">
        <v>0</v>
      </c>
      <c r="Q6910" s="9">
        <v>53.549995000000003</v>
      </c>
      <c r="R6910" s="9">
        <v>267836096.98862699</v>
      </c>
      <c r="S6910" s="9">
        <v>2525539259.60673</v>
      </c>
      <c r="T6910" s="9">
        <v>-1.2350757292107701E-3</v>
      </c>
      <c r="U6910" s="9">
        <v>5.8061337121890304</v>
      </c>
      <c r="V6910" s="9">
        <v>0</v>
      </c>
      <c r="W6910" s="9">
        <v>5.8061337121890304</v>
      </c>
      <c r="X6910" t="s">
        <v>86</v>
      </c>
      <c r="Y6910" s="9">
        <v>0</v>
      </c>
      <c r="Z6910" s="9">
        <v>1.0055671E-2</v>
      </c>
    </row>
    <row r="6911" spans="1:26" x14ac:dyDescent="0.3">
      <c r="A6911">
        <v>2</v>
      </c>
      <c r="B6911">
        <v>0</v>
      </c>
      <c r="C6911">
        <v>0</v>
      </c>
      <c r="D6911">
        <v>1</v>
      </c>
      <c r="E6911">
        <v>0</v>
      </c>
      <c r="F6911">
        <v>0</v>
      </c>
      <c r="G6911">
        <v>0</v>
      </c>
      <c r="H6911" s="9">
        <v>4375.4998931423697</v>
      </c>
      <c r="I6911" s="9">
        <v>-1.8378623000000001</v>
      </c>
      <c r="J6911" s="9">
        <v>-1.8376547999999999</v>
      </c>
      <c r="K6911" s="9">
        <v>-5.5058661000000004</v>
      </c>
      <c r="L6911" s="9">
        <v>-5.80734369026335</v>
      </c>
      <c r="M6911" s="9">
        <v>-20.906437</v>
      </c>
      <c r="N6911" s="9">
        <v>-20.906437</v>
      </c>
      <c r="O6911" s="9">
        <v>-5.80734369026335</v>
      </c>
      <c r="P6911">
        <v>0</v>
      </c>
      <c r="Q6911" s="9">
        <v>53.549995000000003</v>
      </c>
      <c r="R6911" s="9">
        <v>267836096.98862699</v>
      </c>
      <c r="S6911" s="9">
        <v>2314614302.2386498</v>
      </c>
      <c r="T6911" s="9">
        <v>-1.2099780743124401E-3</v>
      </c>
      <c r="U6911" s="9">
        <v>5.80734369026335</v>
      </c>
      <c r="V6911" s="9">
        <v>0</v>
      </c>
      <c r="W6911" s="9">
        <v>5.80734369026335</v>
      </c>
      <c r="X6911" t="s">
        <v>86</v>
      </c>
      <c r="Y6911" s="9">
        <v>0</v>
      </c>
      <c r="Z6911" s="9">
        <v>1.0117881E-2</v>
      </c>
    </row>
    <row r="6912" spans="1:26" x14ac:dyDescent="0.3">
      <c r="A6912">
        <v>2</v>
      </c>
      <c r="B6912">
        <v>0</v>
      </c>
      <c r="C6912">
        <v>0</v>
      </c>
      <c r="D6912">
        <v>1</v>
      </c>
      <c r="E6912">
        <v>0</v>
      </c>
      <c r="F6912">
        <v>0</v>
      </c>
      <c r="G6912">
        <v>0</v>
      </c>
      <c r="H6912" s="9">
        <v>4376.4998931302598</v>
      </c>
      <c r="I6912" s="9">
        <v>-1.8381479000000001</v>
      </c>
      <c r="J6912" s="9">
        <v>-1.8371736999999999</v>
      </c>
      <c r="K6912" s="9">
        <v>-5.6992025000000002</v>
      </c>
      <c r="L6912" s="9">
        <v>-5.80854534705567</v>
      </c>
      <c r="M6912" s="9">
        <v>-20.910762999999999</v>
      </c>
      <c r="N6912" s="9">
        <v>-20.910762999999999</v>
      </c>
      <c r="O6912" s="9">
        <v>-5.80854534705567</v>
      </c>
      <c r="P6912">
        <v>0</v>
      </c>
      <c r="Q6912" s="9">
        <v>53.549995000000003</v>
      </c>
      <c r="R6912" s="9">
        <v>267836096.98862699</v>
      </c>
      <c r="S6912" s="9">
        <v>2444881587.6472201</v>
      </c>
      <c r="T6912" s="9">
        <v>-1.2016567923227499E-3</v>
      </c>
      <c r="U6912" s="9">
        <v>5.80854534705567</v>
      </c>
      <c r="V6912" s="9">
        <v>0</v>
      </c>
      <c r="W6912" s="9">
        <v>5.80854534705567</v>
      </c>
      <c r="X6912" t="s">
        <v>86</v>
      </c>
      <c r="Y6912" s="9">
        <v>0</v>
      </c>
      <c r="Z6912" s="9">
        <v>1.0470425E-2</v>
      </c>
    </row>
    <row r="6913" spans="1:26" x14ac:dyDescent="0.3">
      <c r="A6913">
        <v>2</v>
      </c>
      <c r="B6913">
        <v>0</v>
      </c>
      <c r="C6913">
        <v>0</v>
      </c>
      <c r="D6913">
        <v>1</v>
      </c>
      <c r="E6913">
        <v>0</v>
      </c>
      <c r="F6913">
        <v>0</v>
      </c>
      <c r="G6913">
        <v>0</v>
      </c>
      <c r="H6913" s="9">
        <v>4377.4998931181599</v>
      </c>
      <c r="I6913" s="9">
        <v>-1.8378391999999999</v>
      </c>
      <c r="J6913" s="9">
        <v>-1.8375131</v>
      </c>
      <c r="K6913" s="9">
        <v>-5.6898165000000001</v>
      </c>
      <c r="L6913" s="9">
        <v>-5.8097355508529303</v>
      </c>
      <c r="M6913" s="9">
        <v>-20.915049</v>
      </c>
      <c r="N6913" s="9">
        <v>-20.915049</v>
      </c>
      <c r="O6913" s="9">
        <v>-5.8097355508529303</v>
      </c>
      <c r="P6913">
        <v>0</v>
      </c>
      <c r="Q6913" s="9">
        <v>53.549995000000003</v>
      </c>
      <c r="R6913" s="9">
        <v>267836096.98862699</v>
      </c>
      <c r="S6913" s="9">
        <v>2352353260.74259</v>
      </c>
      <c r="T6913" s="9">
        <v>-1.19020379726109E-3</v>
      </c>
      <c r="U6913" s="9">
        <v>5.8097355508529303</v>
      </c>
      <c r="V6913" s="9">
        <v>0</v>
      </c>
      <c r="W6913" s="9">
        <v>5.8097355508529303</v>
      </c>
      <c r="X6913" t="s">
        <v>86</v>
      </c>
      <c r="Y6913" s="9">
        <v>0</v>
      </c>
      <c r="Z6913" s="9">
        <v>1.0455112000000001E-2</v>
      </c>
    </row>
    <row r="6914" spans="1:26" x14ac:dyDescent="0.3">
      <c r="A6914">
        <v>2</v>
      </c>
      <c r="B6914">
        <v>0</v>
      </c>
      <c r="C6914">
        <v>0</v>
      </c>
      <c r="D6914">
        <v>1</v>
      </c>
      <c r="E6914">
        <v>0</v>
      </c>
      <c r="F6914">
        <v>0</v>
      </c>
      <c r="G6914">
        <v>0</v>
      </c>
      <c r="H6914" s="9">
        <v>4378.49989310605</v>
      </c>
      <c r="I6914" s="9">
        <v>-1.8378501</v>
      </c>
      <c r="J6914" s="9">
        <v>-1.8375127</v>
      </c>
      <c r="K6914" s="9">
        <v>-6.1593261000000004</v>
      </c>
      <c r="L6914" s="9">
        <v>-5.8109828333706499</v>
      </c>
      <c r="M6914" s="9">
        <v>-20.919537999999999</v>
      </c>
      <c r="N6914" s="9">
        <v>-20.919537999999999</v>
      </c>
      <c r="O6914" s="9">
        <v>-5.8109828333706499</v>
      </c>
      <c r="P6914">
        <v>0</v>
      </c>
      <c r="Q6914" s="9">
        <v>53.549995000000003</v>
      </c>
      <c r="R6914" s="9">
        <v>267836096.98862699</v>
      </c>
      <c r="S6914" s="9">
        <v>2352950891.9387598</v>
      </c>
      <c r="T6914" s="9">
        <v>-1.2472825177241001E-3</v>
      </c>
      <c r="U6914" s="9">
        <v>5.8109828333706499</v>
      </c>
      <c r="V6914" s="9">
        <v>0</v>
      </c>
      <c r="W6914" s="9">
        <v>5.8109828333706499</v>
      </c>
      <c r="X6914" t="s">
        <v>86</v>
      </c>
      <c r="Y6914" s="9">
        <v>0</v>
      </c>
      <c r="Z6914" s="9">
        <v>1.1317839999999999E-2</v>
      </c>
    </row>
    <row r="6915" spans="1:26" x14ac:dyDescent="0.3">
      <c r="A6915">
        <v>2</v>
      </c>
      <c r="B6915">
        <v>0</v>
      </c>
      <c r="C6915">
        <v>0</v>
      </c>
      <c r="D6915">
        <v>1</v>
      </c>
      <c r="E6915">
        <v>0</v>
      </c>
      <c r="F6915">
        <v>0</v>
      </c>
      <c r="G6915">
        <v>0</v>
      </c>
      <c r="H6915" s="9">
        <v>4379.49989309394</v>
      </c>
      <c r="I6915" s="9">
        <v>-1.8378336</v>
      </c>
      <c r="J6915" s="9">
        <v>-1.8374550000000001</v>
      </c>
      <c r="K6915" s="9">
        <v>-6.1867986000000004</v>
      </c>
      <c r="L6915" s="9">
        <v>-5.8122705297929702</v>
      </c>
      <c r="M6915" s="9">
        <v>-20.924173</v>
      </c>
      <c r="N6915" s="9">
        <v>-20.924173</v>
      </c>
      <c r="O6915" s="9">
        <v>-5.8122705297929702</v>
      </c>
      <c r="P6915">
        <v>0</v>
      </c>
      <c r="Q6915" s="9">
        <v>53.549995000000003</v>
      </c>
      <c r="R6915" s="9">
        <v>267836096.98862699</v>
      </c>
      <c r="S6915" s="9">
        <v>2368790831.7046499</v>
      </c>
      <c r="T6915" s="9">
        <v>-1.2876964223123E-3</v>
      </c>
      <c r="U6915" s="9">
        <v>5.8122705297929702</v>
      </c>
      <c r="V6915" s="9">
        <v>0</v>
      </c>
      <c r="W6915" s="9">
        <v>5.8122705297929702</v>
      </c>
      <c r="X6915" t="s">
        <v>86</v>
      </c>
      <c r="Y6915" s="9">
        <v>0</v>
      </c>
      <c r="Z6915" s="9">
        <v>1.1367965000000001E-2</v>
      </c>
    </row>
    <row r="6916" spans="1:26" x14ac:dyDescent="0.3">
      <c r="A6916">
        <v>2</v>
      </c>
      <c r="B6916">
        <v>0</v>
      </c>
      <c r="C6916">
        <v>0</v>
      </c>
      <c r="D6916">
        <v>1</v>
      </c>
      <c r="E6916">
        <v>0</v>
      </c>
      <c r="F6916">
        <v>0</v>
      </c>
      <c r="G6916">
        <v>0</v>
      </c>
      <c r="H6916" s="9">
        <v>4379.6308930923497</v>
      </c>
      <c r="I6916" s="9">
        <v>-1.8379753999999999</v>
      </c>
      <c r="J6916" s="9">
        <v>-1.8380789</v>
      </c>
      <c r="K6916" s="9">
        <v>-1.1799233</v>
      </c>
      <c r="L6916" s="9">
        <v>-5.8124150867748403</v>
      </c>
      <c r="M6916" s="9">
        <v>-20.924693999999999</v>
      </c>
      <c r="N6916" s="9">
        <v>-20.924693999999999</v>
      </c>
      <c r="O6916" s="9">
        <v>-5.8124150867748403</v>
      </c>
      <c r="P6916">
        <v>0</v>
      </c>
      <c r="Q6916" s="9">
        <v>53.549995000000003</v>
      </c>
      <c r="R6916" s="9">
        <v>267836096.98862699</v>
      </c>
      <c r="S6916" s="9">
        <v>2213087211.0317302</v>
      </c>
      <c r="T6916" s="9">
        <v>-1.4455698187454399E-4</v>
      </c>
      <c r="U6916" s="9">
        <v>5.8124150867748403</v>
      </c>
      <c r="V6916" s="9">
        <v>0</v>
      </c>
      <c r="W6916" s="9">
        <v>5.8124150867748403</v>
      </c>
      <c r="X6916" t="s">
        <v>86</v>
      </c>
      <c r="Y6916" s="9">
        <v>0</v>
      </c>
      <c r="Z6916" s="9">
        <v>2.1687921000000001E-3</v>
      </c>
    </row>
    <row r="6917" spans="1:26" x14ac:dyDescent="0.3">
      <c r="A6917">
        <v>2</v>
      </c>
      <c r="B6917">
        <v>0</v>
      </c>
      <c r="C6917">
        <v>0</v>
      </c>
      <c r="D6917">
        <v>1</v>
      </c>
      <c r="E6917">
        <v>0</v>
      </c>
      <c r="F6917">
        <v>0</v>
      </c>
      <c r="G6917">
        <v>0</v>
      </c>
      <c r="H6917" s="9">
        <v>4379.7204930912703</v>
      </c>
      <c r="I6917" s="9">
        <v>-1.8378783000000001</v>
      </c>
      <c r="J6917" s="9">
        <v>-1.8375433999999999</v>
      </c>
      <c r="K6917" s="9">
        <v>-6.2296094999999996</v>
      </c>
      <c r="L6917" s="9">
        <v>-5.8125026329917899</v>
      </c>
      <c r="M6917" s="9">
        <v>-20.925008999999999</v>
      </c>
      <c r="N6917" s="9">
        <v>-20.925008999999999</v>
      </c>
      <c r="O6917" s="9">
        <v>-5.8125026329917899</v>
      </c>
      <c r="P6917">
        <v>0</v>
      </c>
      <c r="Q6917" s="9">
        <v>53.549995000000003</v>
      </c>
      <c r="R6917" s="9">
        <v>267836096.98862699</v>
      </c>
      <c r="S6917" s="9">
        <v>2345509194.1881099</v>
      </c>
      <c r="T6917" s="9">
        <v>-8.7546216945177905E-5</v>
      </c>
      <c r="U6917" s="9">
        <v>5.8125026329917899</v>
      </c>
      <c r="V6917" s="9">
        <v>0</v>
      </c>
      <c r="W6917" s="9">
        <v>5.8125026329917899</v>
      </c>
      <c r="X6917" t="s">
        <v>86</v>
      </c>
      <c r="Y6917" s="9">
        <v>0</v>
      </c>
      <c r="Z6917" s="9">
        <v>1.1447176999999999E-2</v>
      </c>
    </row>
    <row r="6918" spans="1:26" x14ac:dyDescent="0.3">
      <c r="A6918">
        <v>2</v>
      </c>
      <c r="B6918">
        <v>0</v>
      </c>
      <c r="C6918">
        <v>0</v>
      </c>
      <c r="D6918">
        <v>1</v>
      </c>
      <c r="E6918">
        <v>0</v>
      </c>
      <c r="F6918">
        <v>0</v>
      </c>
      <c r="G6918">
        <v>0</v>
      </c>
      <c r="H6918" s="9">
        <v>4380.7204930791604</v>
      </c>
      <c r="I6918" s="9">
        <v>-1.8378487999999999</v>
      </c>
      <c r="J6918" s="9">
        <v>-1.8377246</v>
      </c>
      <c r="K6918" s="9">
        <v>-5.8225613000000003</v>
      </c>
      <c r="L6918" s="9">
        <v>-5.81385198746813</v>
      </c>
      <c r="M6918" s="9">
        <v>-20.929867000000002</v>
      </c>
      <c r="N6918" s="9">
        <v>-20.929867000000002</v>
      </c>
      <c r="O6918" s="9">
        <v>-5.81385198746813</v>
      </c>
      <c r="P6918">
        <v>0</v>
      </c>
      <c r="Q6918" s="9">
        <v>53.549995000000003</v>
      </c>
      <c r="R6918" s="9">
        <v>267836096.98862699</v>
      </c>
      <c r="S6918" s="9">
        <v>2299505632.9386001</v>
      </c>
      <c r="T6918" s="9">
        <v>-1.34935447634543E-3</v>
      </c>
      <c r="U6918" s="9">
        <v>5.81385198746813</v>
      </c>
      <c r="V6918" s="9">
        <v>0</v>
      </c>
      <c r="W6918" s="9">
        <v>5.81385198746813</v>
      </c>
      <c r="X6918" t="s">
        <v>86</v>
      </c>
      <c r="Y6918" s="9">
        <v>0</v>
      </c>
      <c r="Z6918" s="9">
        <v>1.0700263999999999E-2</v>
      </c>
    </row>
    <row r="6919" spans="1:26" x14ac:dyDescent="0.3">
      <c r="A6919">
        <v>2</v>
      </c>
      <c r="B6919">
        <v>0</v>
      </c>
      <c r="C6919">
        <v>0</v>
      </c>
      <c r="D6919">
        <v>1</v>
      </c>
      <c r="E6919">
        <v>0</v>
      </c>
      <c r="F6919">
        <v>0</v>
      </c>
      <c r="G6919">
        <v>0</v>
      </c>
      <c r="H6919" s="9">
        <v>4381.7204930670496</v>
      </c>
      <c r="I6919" s="9">
        <v>-1.8380084000000001</v>
      </c>
      <c r="J6919" s="9">
        <v>-1.8379232999999999</v>
      </c>
      <c r="K6919" s="9">
        <v>-5.7374729999999996</v>
      </c>
      <c r="L6919" s="9">
        <v>-5.8149838162961203</v>
      </c>
      <c r="M6919" s="9">
        <v>-20.933941000000001</v>
      </c>
      <c r="N6919" s="9">
        <v>-20.933941000000001</v>
      </c>
      <c r="O6919" s="9">
        <v>-5.8149838162961203</v>
      </c>
      <c r="P6919">
        <v>0</v>
      </c>
      <c r="Q6919" s="9">
        <v>53.549995000000003</v>
      </c>
      <c r="R6919" s="9">
        <v>267836096.98862699</v>
      </c>
      <c r="S6919" s="9">
        <v>2250972874.4208798</v>
      </c>
      <c r="T6919" s="9">
        <v>-1.13182882799112E-3</v>
      </c>
      <c r="U6919" s="9">
        <v>5.8149838162961203</v>
      </c>
      <c r="V6919" s="9">
        <v>0</v>
      </c>
      <c r="W6919" s="9">
        <v>5.8149838162961203</v>
      </c>
      <c r="X6919" t="s">
        <v>86</v>
      </c>
      <c r="Y6919" s="9">
        <v>0</v>
      </c>
      <c r="Z6919" s="9">
        <v>1.0545034999999999E-2</v>
      </c>
    </row>
    <row r="6920" spans="1:26" x14ac:dyDescent="0.3">
      <c r="A6920">
        <v>2</v>
      </c>
      <c r="B6920">
        <v>0</v>
      </c>
      <c r="C6920">
        <v>0</v>
      </c>
      <c r="D6920">
        <v>1</v>
      </c>
      <c r="E6920">
        <v>0</v>
      </c>
      <c r="F6920">
        <v>0</v>
      </c>
      <c r="G6920">
        <v>0</v>
      </c>
      <c r="H6920" s="9">
        <v>4382.7204930549397</v>
      </c>
      <c r="I6920" s="9">
        <v>-1.8378675</v>
      </c>
      <c r="J6920" s="9">
        <v>-1.8378196</v>
      </c>
      <c r="K6920" s="9">
        <v>-6.2815018</v>
      </c>
      <c r="L6920" s="9">
        <v>-5.8163043626846198</v>
      </c>
      <c r="M6920" s="9">
        <v>-20.938696</v>
      </c>
      <c r="N6920" s="9">
        <v>-20.938696</v>
      </c>
      <c r="O6920" s="9">
        <v>-5.8163043626846198</v>
      </c>
      <c r="P6920">
        <v>0</v>
      </c>
      <c r="Q6920" s="9">
        <v>53.549995000000003</v>
      </c>
      <c r="R6920" s="9">
        <v>267836096.98862699</v>
      </c>
      <c r="S6920" s="9">
        <v>2276786740.5907402</v>
      </c>
      <c r="T6920" s="9">
        <v>-1.3205463884933199E-3</v>
      </c>
      <c r="U6920" s="9">
        <v>5.8163043626846198</v>
      </c>
      <c r="V6920" s="9">
        <v>0</v>
      </c>
      <c r="W6920" s="9">
        <v>5.8163043626846198</v>
      </c>
      <c r="X6920" t="s">
        <v>86</v>
      </c>
      <c r="Y6920" s="9">
        <v>0</v>
      </c>
      <c r="Z6920" s="9">
        <v>1.1544267E-2</v>
      </c>
    </row>
    <row r="6921" spans="1:26" x14ac:dyDescent="0.3">
      <c r="A6921">
        <v>2</v>
      </c>
      <c r="B6921">
        <v>0</v>
      </c>
      <c r="C6921">
        <v>0</v>
      </c>
      <c r="D6921">
        <v>1</v>
      </c>
      <c r="E6921">
        <v>0</v>
      </c>
      <c r="F6921">
        <v>0</v>
      </c>
      <c r="G6921">
        <v>0</v>
      </c>
      <c r="H6921" s="9">
        <v>4383.7204930428397</v>
      </c>
      <c r="I6921" s="9">
        <v>-1.8378876</v>
      </c>
      <c r="J6921" s="9">
        <v>-1.8377889000000001</v>
      </c>
      <c r="K6921" s="9">
        <v>-6.3917351</v>
      </c>
      <c r="L6921" s="9">
        <v>-5.81748993876041</v>
      </c>
      <c r="M6921" s="9">
        <v>-20.942965000000001</v>
      </c>
      <c r="N6921" s="9">
        <v>-20.942965000000001</v>
      </c>
      <c r="O6921" s="9">
        <v>-5.81748993876041</v>
      </c>
      <c r="P6921">
        <v>0</v>
      </c>
      <c r="Q6921" s="9">
        <v>53.549995000000003</v>
      </c>
      <c r="R6921" s="9">
        <v>267836096.98862699</v>
      </c>
      <c r="S6921" s="9">
        <v>2284834975.1273198</v>
      </c>
      <c r="T6921" s="9">
        <v>-1.18557607579195E-3</v>
      </c>
      <c r="U6921" s="9">
        <v>5.81748993876041</v>
      </c>
      <c r="V6921" s="9">
        <v>0</v>
      </c>
      <c r="W6921" s="9">
        <v>5.81748993876041</v>
      </c>
      <c r="X6921" t="s">
        <v>86</v>
      </c>
      <c r="Y6921" s="9">
        <v>0</v>
      </c>
      <c r="Z6921" s="9">
        <v>1.1746660000000001E-2</v>
      </c>
    </row>
    <row r="6922" spans="1:26" x14ac:dyDescent="0.3">
      <c r="A6922">
        <v>2</v>
      </c>
      <c r="B6922">
        <v>0</v>
      </c>
      <c r="C6922">
        <v>0</v>
      </c>
      <c r="D6922">
        <v>1</v>
      </c>
      <c r="E6922">
        <v>0</v>
      </c>
      <c r="F6922">
        <v>0</v>
      </c>
      <c r="G6922">
        <v>0</v>
      </c>
      <c r="H6922" s="9">
        <v>4384.7204930307298</v>
      </c>
      <c r="I6922" s="9">
        <v>-1.8378376000000001</v>
      </c>
      <c r="J6922" s="9">
        <v>-1.8377303</v>
      </c>
      <c r="K6922" s="9">
        <v>-6.7322392000000004</v>
      </c>
      <c r="L6922" s="9">
        <v>-5.8186744269720903</v>
      </c>
      <c r="M6922" s="9">
        <v>-20.947227000000002</v>
      </c>
      <c r="N6922" s="9">
        <v>-20.947227000000002</v>
      </c>
      <c r="O6922" s="9">
        <v>-5.8186744269720903</v>
      </c>
      <c r="P6922">
        <v>0</v>
      </c>
      <c r="Q6922" s="9">
        <v>53.549995000000003</v>
      </c>
      <c r="R6922" s="9">
        <v>267836096.98862699</v>
      </c>
      <c r="S6922" s="9">
        <v>2299965540.6634598</v>
      </c>
      <c r="T6922" s="9">
        <v>-1.1844882116855901E-3</v>
      </c>
      <c r="U6922" s="9">
        <v>5.8186744269720903</v>
      </c>
      <c r="V6922" s="9">
        <v>0</v>
      </c>
      <c r="W6922" s="9">
        <v>5.8186744269720903</v>
      </c>
      <c r="X6922" t="s">
        <v>86</v>
      </c>
      <c r="Y6922" s="9">
        <v>0</v>
      </c>
      <c r="Z6922" s="9">
        <v>1.2372040000000001E-2</v>
      </c>
    </row>
    <row r="6923" spans="1:26" x14ac:dyDescent="0.3">
      <c r="A6923">
        <v>2</v>
      </c>
      <c r="B6923">
        <v>0</v>
      </c>
      <c r="C6923">
        <v>0</v>
      </c>
      <c r="D6923">
        <v>1</v>
      </c>
      <c r="E6923">
        <v>0</v>
      </c>
      <c r="F6923">
        <v>0</v>
      </c>
      <c r="G6923">
        <v>0</v>
      </c>
      <c r="H6923" s="9">
        <v>4385.7204930186199</v>
      </c>
      <c r="I6923" s="9">
        <v>-1.8379269</v>
      </c>
      <c r="J6923" s="9">
        <v>-1.8378319999999999</v>
      </c>
      <c r="K6923" s="9">
        <v>-6.8411755999999997</v>
      </c>
      <c r="L6923" s="9">
        <v>-5.8199702618574296</v>
      </c>
      <c r="M6923" s="9">
        <v>-20.951892999999998</v>
      </c>
      <c r="N6923" s="9">
        <v>-20.951892999999998</v>
      </c>
      <c r="O6923" s="9">
        <v>-5.8199702618574296</v>
      </c>
      <c r="P6923">
        <v>0</v>
      </c>
      <c r="Q6923" s="9">
        <v>53.549995000000003</v>
      </c>
      <c r="R6923" s="9">
        <v>267836096.98862699</v>
      </c>
      <c r="S6923" s="9">
        <v>2275160182.8138499</v>
      </c>
      <c r="T6923" s="9">
        <v>-1.2958348853322401E-3</v>
      </c>
      <c r="U6923" s="9">
        <v>5.8199702618574296</v>
      </c>
      <c r="V6923" s="9">
        <v>0</v>
      </c>
      <c r="W6923" s="9">
        <v>5.8199702618574296</v>
      </c>
      <c r="X6923" t="s">
        <v>86</v>
      </c>
      <c r="Y6923" s="9">
        <v>0</v>
      </c>
      <c r="Z6923" s="9">
        <v>1.2572931000000001E-2</v>
      </c>
    </row>
    <row r="6924" spans="1:26" x14ac:dyDescent="0.3">
      <c r="A6924">
        <v>2</v>
      </c>
      <c r="B6924">
        <v>0</v>
      </c>
      <c r="C6924">
        <v>0</v>
      </c>
      <c r="D6924">
        <v>1</v>
      </c>
      <c r="E6924">
        <v>0</v>
      </c>
      <c r="F6924">
        <v>0</v>
      </c>
      <c r="G6924">
        <v>0</v>
      </c>
      <c r="H6924" s="9">
        <v>4386.72049300652</v>
      </c>
      <c r="I6924" s="9">
        <v>-1.8378683</v>
      </c>
      <c r="J6924" s="9">
        <v>-1.8378464000000001</v>
      </c>
      <c r="K6924" s="9">
        <v>-6.5965942999999996</v>
      </c>
      <c r="L6924" s="9">
        <v>-5.8212251396071597</v>
      </c>
      <c r="M6924" s="9">
        <v>-20.956410999999999</v>
      </c>
      <c r="N6924" s="9">
        <v>-20.956410999999999</v>
      </c>
      <c r="O6924" s="9">
        <v>-5.8212251396071597</v>
      </c>
      <c r="P6924">
        <v>0</v>
      </c>
      <c r="Q6924" s="9">
        <v>53.549995000000003</v>
      </c>
      <c r="R6924" s="9">
        <v>267836096.98862699</v>
      </c>
      <c r="S6924" s="9">
        <v>2272102265.62536</v>
      </c>
      <c r="T6924" s="9">
        <v>-1.25487774973454E-3</v>
      </c>
      <c r="U6924" s="9">
        <v>5.8212251396071597</v>
      </c>
      <c r="V6924" s="9">
        <v>0</v>
      </c>
      <c r="W6924" s="9">
        <v>5.8212251396071597</v>
      </c>
      <c r="X6924" t="s">
        <v>86</v>
      </c>
      <c r="Y6924" s="9">
        <v>0</v>
      </c>
      <c r="Z6924" s="9">
        <v>1.2123527E-2</v>
      </c>
    </row>
    <row r="6925" spans="1:26" x14ac:dyDescent="0.3">
      <c r="A6925">
        <v>2</v>
      </c>
      <c r="B6925">
        <v>0</v>
      </c>
      <c r="C6925">
        <v>0</v>
      </c>
      <c r="D6925">
        <v>1</v>
      </c>
      <c r="E6925">
        <v>0</v>
      </c>
      <c r="F6925">
        <v>0</v>
      </c>
      <c r="G6925">
        <v>0</v>
      </c>
      <c r="H6925" s="9">
        <v>4387.7204929944101</v>
      </c>
      <c r="I6925" s="9">
        <v>-1.8379361999999999</v>
      </c>
      <c r="J6925" s="9">
        <v>-1.8379755</v>
      </c>
      <c r="K6925" s="9">
        <v>-6.4874301000000001</v>
      </c>
      <c r="L6925" s="9">
        <v>-5.8224451172919203</v>
      </c>
      <c r="M6925" s="9">
        <v>-20.960802000000001</v>
      </c>
      <c r="N6925" s="9">
        <v>-20.960802000000001</v>
      </c>
      <c r="O6925" s="9">
        <v>-5.8224451172919203</v>
      </c>
      <c r="P6925">
        <v>0</v>
      </c>
      <c r="Q6925" s="9">
        <v>53.549995000000003</v>
      </c>
      <c r="R6925" s="9">
        <v>267836096.98862699</v>
      </c>
      <c r="S6925" s="9">
        <v>2241310382.5348802</v>
      </c>
      <c r="T6925" s="9">
        <v>-1.2199776847623401E-3</v>
      </c>
      <c r="U6925" s="9">
        <v>5.8224451172919203</v>
      </c>
      <c r="V6925" s="9">
        <v>0</v>
      </c>
      <c r="W6925" s="9">
        <v>5.8224451172919203</v>
      </c>
      <c r="X6925" t="s">
        <v>86</v>
      </c>
      <c r="Y6925" s="9">
        <v>0</v>
      </c>
      <c r="Z6925" s="9">
        <v>1.1923738E-2</v>
      </c>
    </row>
    <row r="6926" spans="1:26" x14ac:dyDescent="0.3">
      <c r="A6926">
        <v>2</v>
      </c>
      <c r="B6926">
        <v>0</v>
      </c>
      <c r="C6926">
        <v>0</v>
      </c>
      <c r="D6926">
        <v>1</v>
      </c>
      <c r="E6926">
        <v>0</v>
      </c>
      <c r="F6926">
        <v>0</v>
      </c>
      <c r="G6926">
        <v>0</v>
      </c>
      <c r="H6926" s="9">
        <v>4388.7204929823001</v>
      </c>
      <c r="I6926" s="9">
        <v>-1.8380327000000001</v>
      </c>
      <c r="J6926" s="9">
        <v>-1.8379749999999999</v>
      </c>
      <c r="K6926" s="9">
        <v>-6.3172921999999998</v>
      </c>
      <c r="L6926" s="9">
        <v>-5.8236327885441703</v>
      </c>
      <c r="M6926" s="9">
        <v>-20.965077999999998</v>
      </c>
      <c r="N6926" s="9">
        <v>-20.965077999999998</v>
      </c>
      <c r="O6926" s="9">
        <v>-5.8236327885441703</v>
      </c>
      <c r="P6926">
        <v>0</v>
      </c>
      <c r="Q6926" s="9">
        <v>53.549995000000003</v>
      </c>
      <c r="R6926" s="9">
        <v>267836096.98862699</v>
      </c>
      <c r="S6926" s="9">
        <v>2241879941.723</v>
      </c>
      <c r="T6926" s="9">
        <v>-1.1876712522509399E-3</v>
      </c>
      <c r="U6926" s="9">
        <v>5.8236327885441703</v>
      </c>
      <c r="V6926" s="9">
        <v>0</v>
      </c>
      <c r="W6926" s="9">
        <v>5.8236327885441703</v>
      </c>
      <c r="X6926" t="s">
        <v>86</v>
      </c>
      <c r="Y6926" s="9">
        <v>0</v>
      </c>
      <c r="Z6926" s="9">
        <v>1.1611026E-2</v>
      </c>
    </row>
    <row r="6927" spans="1:26" x14ac:dyDescent="0.3">
      <c r="A6927">
        <v>2</v>
      </c>
      <c r="B6927">
        <v>0</v>
      </c>
      <c r="C6927">
        <v>0</v>
      </c>
      <c r="D6927">
        <v>1</v>
      </c>
      <c r="E6927">
        <v>0</v>
      </c>
      <c r="F6927">
        <v>0</v>
      </c>
      <c r="G6927">
        <v>0</v>
      </c>
      <c r="H6927" s="9">
        <v>4389.7204929701902</v>
      </c>
      <c r="I6927" s="9">
        <v>-1.8380098</v>
      </c>
      <c r="J6927" s="9">
        <v>-1.8380349</v>
      </c>
      <c r="K6927" s="9">
        <v>-6.4372935</v>
      </c>
      <c r="L6927" s="9">
        <v>-5.8248180534686496</v>
      </c>
      <c r="M6927" s="9">
        <v>-20.969345000000001</v>
      </c>
      <c r="N6927" s="9">
        <v>-20.969345000000001</v>
      </c>
      <c r="O6927" s="9">
        <v>-5.8248180534686496</v>
      </c>
      <c r="P6927">
        <v>0</v>
      </c>
      <c r="Q6927" s="9">
        <v>53.549995000000003</v>
      </c>
      <c r="R6927" s="9">
        <v>267836096.98862699</v>
      </c>
      <c r="S6927" s="9">
        <v>2228124593.25913</v>
      </c>
      <c r="T6927" s="9">
        <v>-1.18526492447301E-3</v>
      </c>
      <c r="U6927" s="9">
        <v>5.8248180534686496</v>
      </c>
      <c r="V6927" s="9">
        <v>0</v>
      </c>
      <c r="W6927" s="9">
        <v>5.8248180534686496</v>
      </c>
      <c r="X6927" t="s">
        <v>86</v>
      </c>
      <c r="Y6927" s="9">
        <v>0</v>
      </c>
      <c r="Z6927" s="9">
        <v>1.1831970000000001E-2</v>
      </c>
    </row>
    <row r="6928" spans="1:26" x14ac:dyDescent="0.3">
      <c r="A6928">
        <v>2</v>
      </c>
      <c r="B6928">
        <v>0</v>
      </c>
      <c r="C6928">
        <v>0</v>
      </c>
      <c r="D6928">
        <v>1</v>
      </c>
      <c r="E6928">
        <v>0</v>
      </c>
      <c r="F6928">
        <v>0</v>
      </c>
      <c r="G6928">
        <v>0</v>
      </c>
      <c r="H6928" s="9">
        <v>4389.8672929684199</v>
      </c>
      <c r="I6928" s="9">
        <v>-1.8378805</v>
      </c>
      <c r="J6928" s="9">
        <v>-1.8381447</v>
      </c>
      <c r="K6928" s="9">
        <v>-1.3769612</v>
      </c>
      <c r="L6928" s="9">
        <v>-5.8249855237941803</v>
      </c>
      <c r="M6928" s="9">
        <v>-20.969947999999999</v>
      </c>
      <c r="N6928" s="9">
        <v>-20.969947999999999</v>
      </c>
      <c r="O6928" s="9">
        <v>-5.8249855237941803</v>
      </c>
      <c r="P6928">
        <v>0</v>
      </c>
      <c r="Q6928" s="9">
        <v>53.549995000000003</v>
      </c>
      <c r="R6928" s="9">
        <v>267836096.98862699</v>
      </c>
      <c r="S6928" s="9">
        <v>2202579952.6992502</v>
      </c>
      <c r="T6928" s="9">
        <v>-1.67470325536101E-4</v>
      </c>
      <c r="U6928" s="9">
        <v>5.8249855237941803</v>
      </c>
      <c r="V6928" s="9">
        <v>0</v>
      </c>
      <c r="W6928" s="9">
        <v>5.8249855237941803</v>
      </c>
      <c r="X6928" t="s">
        <v>86</v>
      </c>
      <c r="Y6928" s="9">
        <v>0</v>
      </c>
      <c r="Z6928" s="9">
        <v>2.531054E-3</v>
      </c>
    </row>
    <row r="6929" spans="1:26" x14ac:dyDescent="0.3">
      <c r="A6929">
        <v>2</v>
      </c>
      <c r="B6929">
        <v>0</v>
      </c>
      <c r="C6929">
        <v>0</v>
      </c>
      <c r="D6929">
        <v>1</v>
      </c>
      <c r="E6929">
        <v>0</v>
      </c>
      <c r="F6929">
        <v>0</v>
      </c>
      <c r="G6929">
        <v>0</v>
      </c>
      <c r="H6929" s="9">
        <v>4390.0982929656302</v>
      </c>
      <c r="I6929" s="9">
        <v>-1.8379490000000001</v>
      </c>
      <c r="J6929" s="9">
        <v>-1.8377798000000001</v>
      </c>
      <c r="K6929" s="9">
        <v>-6.3998622999999997</v>
      </c>
      <c r="L6929" s="9">
        <v>-5.8252072833183304</v>
      </c>
      <c r="M6929" s="9">
        <v>-20.970746999999999</v>
      </c>
      <c r="N6929" s="9">
        <v>-20.970746999999999</v>
      </c>
      <c r="O6929" s="9">
        <v>-5.8252072833183304</v>
      </c>
      <c r="P6929">
        <v>0</v>
      </c>
      <c r="Q6929" s="9">
        <v>53.549995000000003</v>
      </c>
      <c r="R6929" s="9">
        <v>267836096.98862699</v>
      </c>
      <c r="S6929" s="9">
        <v>2290141342.8854098</v>
      </c>
      <c r="T6929" s="9">
        <v>-2.21759524146492E-4</v>
      </c>
      <c r="U6929" s="9">
        <v>5.8252072833183304</v>
      </c>
      <c r="V6929" s="9">
        <v>0</v>
      </c>
      <c r="W6929" s="9">
        <v>5.8252072833183304</v>
      </c>
      <c r="X6929" t="s">
        <v>86</v>
      </c>
      <c r="Y6929" s="9">
        <v>0</v>
      </c>
      <c r="Z6929" s="9">
        <v>1.1761538E-2</v>
      </c>
    </row>
    <row r="6930" spans="1:26" x14ac:dyDescent="0.3">
      <c r="A6930">
        <v>2</v>
      </c>
      <c r="B6930">
        <v>0</v>
      </c>
      <c r="C6930">
        <v>0</v>
      </c>
      <c r="D6930">
        <v>1</v>
      </c>
      <c r="E6930">
        <v>0</v>
      </c>
      <c r="F6930">
        <v>0</v>
      </c>
      <c r="G6930">
        <v>0</v>
      </c>
      <c r="H6930" s="9">
        <v>4390.5276929604297</v>
      </c>
      <c r="I6930" s="9">
        <v>-1.8379766</v>
      </c>
      <c r="J6930" s="9">
        <v>-1.8381301999999999</v>
      </c>
      <c r="K6930" s="9">
        <v>-1.3674603999999999</v>
      </c>
      <c r="L6930" s="9">
        <v>-5.8257715622263904</v>
      </c>
      <c r="M6930" s="9">
        <v>-20.972778000000002</v>
      </c>
      <c r="N6930" s="9">
        <v>-20.972778000000002</v>
      </c>
      <c r="O6930" s="9">
        <v>-5.8257715622263904</v>
      </c>
      <c r="P6930">
        <v>0</v>
      </c>
      <c r="Q6930" s="9">
        <v>53.549995000000003</v>
      </c>
      <c r="R6930" s="9">
        <v>267836096.98862699</v>
      </c>
      <c r="S6930" s="9">
        <v>2206207394.3050399</v>
      </c>
      <c r="T6930" s="9">
        <v>-5.6427890806087701E-4</v>
      </c>
      <c r="U6930" s="9">
        <v>5.8257715622263904</v>
      </c>
      <c r="V6930" s="9">
        <v>0</v>
      </c>
      <c r="W6930" s="9">
        <v>5.8257715622263904</v>
      </c>
      <c r="X6930" t="s">
        <v>86</v>
      </c>
      <c r="Y6930" s="9">
        <v>0</v>
      </c>
      <c r="Z6930" s="9">
        <v>2.5135702000000002E-3</v>
      </c>
    </row>
    <row r="6931" spans="1:26" x14ac:dyDescent="0.3">
      <c r="A6931">
        <v>2</v>
      </c>
      <c r="B6931">
        <v>0</v>
      </c>
      <c r="C6931">
        <v>0</v>
      </c>
      <c r="D6931">
        <v>1</v>
      </c>
      <c r="E6931">
        <v>0</v>
      </c>
      <c r="F6931">
        <v>0</v>
      </c>
      <c r="G6931">
        <v>0</v>
      </c>
      <c r="H6931" s="9">
        <v>4390.7576929576398</v>
      </c>
      <c r="I6931" s="9">
        <v>-1.8378920999999999</v>
      </c>
      <c r="J6931" s="9">
        <v>-1.8376322</v>
      </c>
      <c r="K6931" s="9">
        <v>-6.3773885000000003</v>
      </c>
      <c r="L6931" s="9">
        <v>-5.8259554424949398</v>
      </c>
      <c r="M6931" s="9">
        <v>-20.97344</v>
      </c>
      <c r="N6931" s="9">
        <v>-20.97344</v>
      </c>
      <c r="O6931" s="9">
        <v>-5.8259554424949398</v>
      </c>
      <c r="P6931">
        <v>0</v>
      </c>
      <c r="Q6931" s="9">
        <v>53.549995000000003</v>
      </c>
      <c r="R6931" s="9">
        <v>267836096.98862699</v>
      </c>
      <c r="S6931" s="9">
        <v>2327824645.6675301</v>
      </c>
      <c r="T6931" s="9">
        <v>-1.8388026855387099E-4</v>
      </c>
      <c r="U6931" s="9">
        <v>5.8259554424949398</v>
      </c>
      <c r="V6931" s="9">
        <v>0</v>
      </c>
      <c r="W6931" s="9">
        <v>5.8259554424949398</v>
      </c>
      <c r="X6931" t="s">
        <v>86</v>
      </c>
      <c r="Y6931" s="9">
        <v>0</v>
      </c>
      <c r="Z6931" s="9">
        <v>1.1719294E-2</v>
      </c>
    </row>
    <row r="6932" spans="1:26" x14ac:dyDescent="0.3">
      <c r="A6932">
        <v>2</v>
      </c>
      <c r="B6932">
        <v>0</v>
      </c>
      <c r="C6932">
        <v>0</v>
      </c>
      <c r="D6932">
        <v>1</v>
      </c>
      <c r="E6932">
        <v>0</v>
      </c>
      <c r="F6932">
        <v>0</v>
      </c>
      <c r="G6932">
        <v>0</v>
      </c>
      <c r="H6932" s="9">
        <v>4391.2472929517098</v>
      </c>
      <c r="I6932" s="9">
        <v>-1.8379909999999999</v>
      </c>
      <c r="J6932" s="9">
        <v>-1.8381437</v>
      </c>
      <c r="K6932" s="9">
        <v>-1.3400261</v>
      </c>
      <c r="L6932" s="9">
        <v>-5.82662640941198</v>
      </c>
      <c r="M6932" s="9">
        <v>-20.975854999999999</v>
      </c>
      <c r="N6932" s="9">
        <v>-20.975854999999999</v>
      </c>
      <c r="O6932" s="9">
        <v>-5.82662640941198</v>
      </c>
      <c r="P6932">
        <v>0</v>
      </c>
      <c r="Q6932" s="9">
        <v>53.549995000000003</v>
      </c>
      <c r="R6932" s="9">
        <v>267836096.98862699</v>
      </c>
      <c r="S6932" s="9">
        <v>2203418282.9460502</v>
      </c>
      <c r="T6932" s="9">
        <v>-6.7096691703838398E-4</v>
      </c>
      <c r="U6932" s="9">
        <v>5.82662640941198</v>
      </c>
      <c r="V6932" s="9">
        <v>0</v>
      </c>
      <c r="W6932" s="9">
        <v>5.82662640941198</v>
      </c>
      <c r="X6932" t="s">
        <v>86</v>
      </c>
      <c r="Y6932" s="9">
        <v>0</v>
      </c>
      <c r="Z6932" s="9">
        <v>2.4631605E-3</v>
      </c>
    </row>
    <row r="6933" spans="1:26" x14ac:dyDescent="0.3">
      <c r="A6933">
        <v>2</v>
      </c>
      <c r="B6933">
        <v>0</v>
      </c>
      <c r="C6933">
        <v>0</v>
      </c>
      <c r="D6933">
        <v>1</v>
      </c>
      <c r="E6933">
        <v>0</v>
      </c>
      <c r="F6933">
        <v>0</v>
      </c>
      <c r="G6933">
        <v>0</v>
      </c>
      <c r="H6933" s="9">
        <v>4391.5370929481996</v>
      </c>
      <c r="I6933" s="9">
        <v>-1.8379922</v>
      </c>
      <c r="J6933" s="9">
        <v>-1.8376980000000001</v>
      </c>
      <c r="K6933" s="9">
        <v>-6.4111943</v>
      </c>
      <c r="L6933" s="9">
        <v>-5.8267924546359602</v>
      </c>
      <c r="M6933" s="9">
        <v>-20.976454</v>
      </c>
      <c r="N6933" s="9">
        <v>-20.976454</v>
      </c>
      <c r="O6933" s="9">
        <v>-5.8267924546359602</v>
      </c>
      <c r="P6933">
        <v>0</v>
      </c>
      <c r="Q6933" s="9">
        <v>53.549995000000003</v>
      </c>
      <c r="R6933" s="9">
        <v>267836096.98862699</v>
      </c>
      <c r="S6933" s="9">
        <v>2311334283.3884501</v>
      </c>
      <c r="T6933" s="9">
        <v>-1.66045223977562E-4</v>
      </c>
      <c r="U6933" s="9">
        <v>5.8267924546359602</v>
      </c>
      <c r="V6933" s="9">
        <v>0</v>
      </c>
      <c r="W6933" s="9">
        <v>5.8267924546359602</v>
      </c>
      <c r="X6933" t="s">
        <v>86</v>
      </c>
      <c r="Y6933" s="9">
        <v>0</v>
      </c>
      <c r="Z6933" s="9">
        <v>1.1781839000000001E-2</v>
      </c>
    </row>
    <row r="6934" spans="1:26" x14ac:dyDescent="0.3">
      <c r="A6934">
        <v>2</v>
      </c>
      <c r="B6934">
        <v>0</v>
      </c>
      <c r="C6934">
        <v>0</v>
      </c>
      <c r="D6934">
        <v>1</v>
      </c>
      <c r="E6934">
        <v>0</v>
      </c>
      <c r="F6934">
        <v>0</v>
      </c>
      <c r="G6934">
        <v>0</v>
      </c>
      <c r="H6934" s="9">
        <v>4392.1270929410603</v>
      </c>
      <c r="I6934" s="9">
        <v>-1.8380647999999999</v>
      </c>
      <c r="J6934" s="9">
        <v>-1.8382212</v>
      </c>
      <c r="K6934" s="9">
        <v>-1.3953464</v>
      </c>
      <c r="L6934" s="9">
        <v>-5.8277941729027001</v>
      </c>
      <c r="M6934" s="9">
        <v>-20.980059000000001</v>
      </c>
      <c r="N6934" s="9">
        <v>-20.980059000000001</v>
      </c>
      <c r="O6934" s="9">
        <v>-5.8277941729027001</v>
      </c>
      <c r="P6934">
        <v>0</v>
      </c>
      <c r="Q6934" s="9">
        <v>53.549995000000003</v>
      </c>
      <c r="R6934" s="9">
        <v>267836096.98862699</v>
      </c>
      <c r="S6934" s="9">
        <v>2186124507.3222699</v>
      </c>
      <c r="T6934" s="9">
        <v>-1.001718266739E-3</v>
      </c>
      <c r="U6934" s="9">
        <v>5.8277941729027001</v>
      </c>
      <c r="V6934" s="9">
        <v>0</v>
      </c>
      <c r="W6934" s="9">
        <v>5.8277941729027001</v>
      </c>
      <c r="X6934" t="s">
        <v>86</v>
      </c>
      <c r="Y6934" s="9">
        <v>0</v>
      </c>
      <c r="Z6934" s="9">
        <v>2.5649552999999999E-3</v>
      </c>
    </row>
    <row r="6935" spans="1:26" x14ac:dyDescent="0.3">
      <c r="A6935">
        <v>2</v>
      </c>
      <c r="B6935">
        <v>0</v>
      </c>
      <c r="C6935">
        <v>0</v>
      </c>
      <c r="D6935">
        <v>1</v>
      </c>
      <c r="E6935">
        <v>0</v>
      </c>
      <c r="F6935">
        <v>0</v>
      </c>
      <c r="G6935">
        <v>0</v>
      </c>
      <c r="H6935" s="9">
        <v>4392.61749293512</v>
      </c>
      <c r="I6935" s="9">
        <v>-1.8378692999999999</v>
      </c>
      <c r="J6935" s="9">
        <v>-1.8377808</v>
      </c>
      <c r="K6935" s="9">
        <v>-6.4095535000000003</v>
      </c>
      <c r="L6935" s="9">
        <v>-5.8281307291336502</v>
      </c>
      <c r="M6935" s="9">
        <v>-20.981269999999999</v>
      </c>
      <c r="N6935" s="9">
        <v>-20.981269999999999</v>
      </c>
      <c r="O6935" s="9">
        <v>-5.8281307291336502</v>
      </c>
      <c r="P6935">
        <v>0</v>
      </c>
      <c r="Q6935" s="9">
        <v>53.549995000000003</v>
      </c>
      <c r="R6935" s="9">
        <v>267836096.98862699</v>
      </c>
      <c r="S6935" s="9">
        <v>2291019266.1295099</v>
      </c>
      <c r="T6935" s="9">
        <v>-3.3655623095540899E-4</v>
      </c>
      <c r="U6935" s="9">
        <v>5.8281307291336502</v>
      </c>
      <c r="V6935" s="9">
        <v>0</v>
      </c>
      <c r="W6935" s="9">
        <v>5.8281307291336502</v>
      </c>
      <c r="X6935" t="s">
        <v>86</v>
      </c>
      <c r="Y6935" s="9">
        <v>0</v>
      </c>
      <c r="Z6935" s="9">
        <v>1.1779355E-2</v>
      </c>
    </row>
    <row r="6936" spans="1:26" x14ac:dyDescent="0.3">
      <c r="A6936">
        <v>2</v>
      </c>
      <c r="B6936">
        <v>0</v>
      </c>
      <c r="C6936">
        <v>0</v>
      </c>
      <c r="D6936">
        <v>1</v>
      </c>
      <c r="E6936">
        <v>0</v>
      </c>
      <c r="F6936">
        <v>0</v>
      </c>
      <c r="G6936">
        <v>0</v>
      </c>
      <c r="H6936" s="9">
        <v>4393.1864929282301</v>
      </c>
      <c r="I6936" s="9">
        <v>-1.8380808</v>
      </c>
      <c r="J6936" s="9">
        <v>-1.8382153999999999</v>
      </c>
      <c r="K6936" s="9">
        <v>-1.3800517000000001</v>
      </c>
      <c r="L6936" s="9">
        <v>-5.8288300905749697</v>
      </c>
      <c r="M6936" s="9">
        <v>-20.983788000000001</v>
      </c>
      <c r="N6936" s="9">
        <v>-20.983788000000001</v>
      </c>
      <c r="O6936" s="9">
        <v>-5.8288300905749697</v>
      </c>
      <c r="P6936">
        <v>0</v>
      </c>
      <c r="Q6936" s="9">
        <v>53.549995000000003</v>
      </c>
      <c r="R6936" s="9">
        <v>267836096.98862699</v>
      </c>
      <c r="S6936" s="9">
        <v>2187838931.7179799</v>
      </c>
      <c r="T6936" s="9">
        <v>-6.9936144132043399E-4</v>
      </c>
      <c r="U6936" s="9">
        <v>5.8288300905749697</v>
      </c>
      <c r="V6936" s="9">
        <v>0</v>
      </c>
      <c r="W6936" s="9">
        <v>5.8288300905749697</v>
      </c>
      <c r="X6936" t="s">
        <v>86</v>
      </c>
      <c r="Y6936" s="9">
        <v>0</v>
      </c>
      <c r="Z6936" s="9">
        <v>2.5368323999999999E-3</v>
      </c>
    </row>
    <row r="6937" spans="1:26" x14ac:dyDescent="0.3">
      <c r="A6937">
        <v>2</v>
      </c>
      <c r="B6937">
        <v>0</v>
      </c>
      <c r="C6937">
        <v>0</v>
      </c>
      <c r="D6937">
        <v>1</v>
      </c>
      <c r="E6937">
        <v>0</v>
      </c>
      <c r="F6937">
        <v>0</v>
      </c>
      <c r="G6937">
        <v>0</v>
      </c>
      <c r="H6937" s="9">
        <v>4393.4574929249502</v>
      </c>
      <c r="I6937" s="9">
        <v>-1.8380083</v>
      </c>
      <c r="J6937" s="9">
        <v>-1.8379696999999999</v>
      </c>
      <c r="K6937" s="9">
        <v>-6.3824247999999999</v>
      </c>
      <c r="L6937" s="9">
        <v>-5.8291071155578997</v>
      </c>
      <c r="M6937" s="9">
        <v>-20.984784999999999</v>
      </c>
      <c r="N6937" s="9">
        <v>-20.984784999999999</v>
      </c>
      <c r="O6937" s="9">
        <v>-5.8291071155578997</v>
      </c>
      <c r="P6937">
        <v>0</v>
      </c>
      <c r="Q6937" s="9">
        <v>53.549995000000003</v>
      </c>
      <c r="R6937" s="9">
        <v>267836096.98862699</v>
      </c>
      <c r="S6937" s="9">
        <v>2245263830.1853099</v>
      </c>
      <c r="T6937" s="9">
        <v>-2.7702498292914098E-4</v>
      </c>
      <c r="U6937" s="9">
        <v>5.8291071155578997</v>
      </c>
      <c r="V6937" s="9">
        <v>0</v>
      </c>
      <c r="W6937" s="9">
        <v>5.8291071155578997</v>
      </c>
      <c r="X6937" t="s">
        <v>86</v>
      </c>
      <c r="Y6937" s="9">
        <v>0</v>
      </c>
      <c r="Z6937" s="9">
        <v>1.1730704E-2</v>
      </c>
    </row>
    <row r="6938" spans="1:26" x14ac:dyDescent="0.3">
      <c r="A6938">
        <v>2</v>
      </c>
      <c r="B6938">
        <v>0</v>
      </c>
      <c r="C6938">
        <v>0</v>
      </c>
      <c r="D6938">
        <v>1</v>
      </c>
      <c r="E6938">
        <v>0</v>
      </c>
      <c r="F6938">
        <v>0</v>
      </c>
      <c r="G6938">
        <v>0</v>
      </c>
      <c r="H6938" s="9">
        <v>4393.8564929201202</v>
      </c>
      <c r="I6938" s="9">
        <v>-1.8379662999999999</v>
      </c>
      <c r="J6938" s="9">
        <v>-1.8377527</v>
      </c>
      <c r="K6938" s="9">
        <v>-11.392996</v>
      </c>
      <c r="L6938" s="9">
        <v>-5.8297467775371796</v>
      </c>
      <c r="M6938" s="9">
        <v>-20.987089000000001</v>
      </c>
      <c r="N6938" s="9">
        <v>-20.987089000000001</v>
      </c>
      <c r="O6938" s="9">
        <v>-5.8297467775371796</v>
      </c>
      <c r="P6938">
        <v>0</v>
      </c>
      <c r="Q6938" s="9">
        <v>53.549995000000003</v>
      </c>
      <c r="R6938" s="9">
        <v>267836096.98862699</v>
      </c>
      <c r="S6938" s="9">
        <v>2298690039.2718902</v>
      </c>
      <c r="T6938" s="9">
        <v>-6.3966197927811598E-4</v>
      </c>
      <c r="U6938" s="9">
        <v>5.8297467775371796</v>
      </c>
      <c r="V6938" s="9">
        <v>0</v>
      </c>
      <c r="W6938" s="9">
        <v>5.8297467775371796</v>
      </c>
      <c r="X6938" t="s">
        <v>86</v>
      </c>
      <c r="Y6938" s="9">
        <v>0</v>
      </c>
      <c r="Z6938" s="9">
        <v>2.0937508000000001E-2</v>
      </c>
    </row>
    <row r="6939" spans="1:26" x14ac:dyDescent="0.3">
      <c r="A6939">
        <v>2</v>
      </c>
      <c r="B6939">
        <v>0</v>
      </c>
      <c r="C6939">
        <v>0</v>
      </c>
      <c r="D6939">
        <v>1</v>
      </c>
      <c r="E6939">
        <v>0</v>
      </c>
      <c r="F6939">
        <v>0</v>
      </c>
      <c r="G6939">
        <v>0</v>
      </c>
      <c r="H6939" s="9">
        <v>4393.9880929185301</v>
      </c>
      <c r="I6939" s="9">
        <v>-1.8381311</v>
      </c>
      <c r="J6939" s="9">
        <v>-1.8380665</v>
      </c>
      <c r="K6939" s="9">
        <v>-6.3918818999999996</v>
      </c>
      <c r="L6939" s="9">
        <v>-5.8301641576259398</v>
      </c>
      <c r="M6939" s="9">
        <v>-20.988589999999999</v>
      </c>
      <c r="N6939" s="9">
        <v>-20.988589999999999</v>
      </c>
      <c r="O6939" s="9">
        <v>-5.8301641576259398</v>
      </c>
      <c r="P6939">
        <v>0</v>
      </c>
      <c r="Q6939" s="9">
        <v>53.549995000000003</v>
      </c>
      <c r="R6939" s="9">
        <v>267836096.98862699</v>
      </c>
      <c r="S6939" s="9">
        <v>2222726932.4935999</v>
      </c>
      <c r="T6939" s="9">
        <v>-4.1738008875302697E-4</v>
      </c>
      <c r="U6939" s="9">
        <v>5.8301641576259398</v>
      </c>
      <c r="V6939" s="9">
        <v>0</v>
      </c>
      <c r="W6939" s="9">
        <v>5.8301641576259398</v>
      </c>
      <c r="X6939" t="s">
        <v>86</v>
      </c>
      <c r="Y6939" s="9">
        <v>0</v>
      </c>
      <c r="Z6939" s="9">
        <v>1.1748704E-2</v>
      </c>
    </row>
    <row r="6940" spans="1:26" x14ac:dyDescent="0.3">
      <c r="A6940">
        <v>2</v>
      </c>
      <c r="B6940">
        <v>0</v>
      </c>
      <c r="C6940">
        <v>0</v>
      </c>
      <c r="D6940">
        <v>1</v>
      </c>
      <c r="E6940">
        <v>0</v>
      </c>
      <c r="F6940">
        <v>0</v>
      </c>
      <c r="G6940">
        <v>0</v>
      </c>
      <c r="H6940" s="9">
        <v>4394.3258929144304</v>
      </c>
      <c r="I6940" s="9">
        <v>-1.8379095999999999</v>
      </c>
      <c r="J6940" s="9">
        <v>-1.838106</v>
      </c>
      <c r="K6940" s="9">
        <v>-1.3476513999999999</v>
      </c>
      <c r="L6940" s="9">
        <v>-5.8307134190160097</v>
      </c>
      <c r="M6940" s="9">
        <v>-20.990568</v>
      </c>
      <c r="N6940" s="9">
        <v>-20.990568</v>
      </c>
      <c r="O6940" s="9">
        <v>-5.8307134190160097</v>
      </c>
      <c r="P6940">
        <v>0</v>
      </c>
      <c r="Q6940" s="9">
        <v>53.549995000000003</v>
      </c>
      <c r="R6940" s="9">
        <v>267836096.98862699</v>
      </c>
      <c r="S6940" s="9">
        <v>2213688715.1450701</v>
      </c>
      <c r="T6940" s="9">
        <v>-5.49261390077049E-4</v>
      </c>
      <c r="U6940" s="9">
        <v>5.8307134190160097</v>
      </c>
      <c r="V6940" s="9">
        <v>0</v>
      </c>
      <c r="W6940" s="9">
        <v>5.8307134190160097</v>
      </c>
      <c r="X6940" t="s">
        <v>86</v>
      </c>
      <c r="Y6940" s="9">
        <v>0</v>
      </c>
      <c r="Z6940" s="9">
        <v>2.4771262000000001E-3</v>
      </c>
    </row>
    <row r="6941" spans="1:26" x14ac:dyDescent="0.3">
      <c r="A6941">
        <v>2</v>
      </c>
      <c r="B6941">
        <v>0</v>
      </c>
      <c r="C6941">
        <v>0</v>
      </c>
      <c r="D6941">
        <v>1</v>
      </c>
      <c r="E6941">
        <v>0</v>
      </c>
      <c r="F6941">
        <v>0</v>
      </c>
      <c r="G6941">
        <v>0</v>
      </c>
      <c r="H6941" s="9">
        <v>4394.5540929116796</v>
      </c>
      <c r="I6941" s="9">
        <v>-1.837917</v>
      </c>
      <c r="J6941" s="9">
        <v>-1.8375429000000001</v>
      </c>
      <c r="K6941" s="9">
        <v>-6.4075255000000002</v>
      </c>
      <c r="L6941" s="9">
        <v>-5.8308137103285702</v>
      </c>
      <c r="M6941" s="9">
        <v>-20.990929000000001</v>
      </c>
      <c r="N6941" s="9">
        <v>-20.990929000000001</v>
      </c>
      <c r="O6941" s="9">
        <v>-5.8308137103285702</v>
      </c>
      <c r="P6941">
        <v>0</v>
      </c>
      <c r="Q6941" s="9">
        <v>53.549995000000003</v>
      </c>
      <c r="R6941" s="9">
        <v>267836096.98862699</v>
      </c>
      <c r="S6941" s="9">
        <v>2352998514.13519</v>
      </c>
      <c r="T6941" s="9">
        <v>-1.00291312562284E-4</v>
      </c>
      <c r="U6941" s="9">
        <v>5.8308137103285702</v>
      </c>
      <c r="V6941" s="9">
        <v>0</v>
      </c>
      <c r="W6941" s="9">
        <v>5.8308137103285702</v>
      </c>
      <c r="X6941" t="s">
        <v>86</v>
      </c>
      <c r="Y6941" s="9">
        <v>0</v>
      </c>
      <c r="Z6941" s="9">
        <v>1.1774102999999999E-2</v>
      </c>
    </row>
    <row r="6942" spans="1:26" x14ac:dyDescent="0.3">
      <c r="A6942">
        <v>2</v>
      </c>
      <c r="B6942">
        <v>0</v>
      </c>
      <c r="C6942">
        <v>0</v>
      </c>
      <c r="D6942">
        <v>1</v>
      </c>
      <c r="E6942">
        <v>0</v>
      </c>
      <c r="F6942">
        <v>0</v>
      </c>
      <c r="G6942">
        <v>0</v>
      </c>
      <c r="H6942" s="9">
        <v>4394.76529290911</v>
      </c>
      <c r="I6942" s="9">
        <v>-1.8380647999999999</v>
      </c>
      <c r="J6942" s="9">
        <v>-1.8382442000000001</v>
      </c>
      <c r="K6942" s="9">
        <v>-1.3377308000000001</v>
      </c>
      <c r="L6942" s="9">
        <v>-5.8311897726191404</v>
      </c>
      <c r="M6942" s="9">
        <v>-20.992283</v>
      </c>
      <c r="N6942" s="9">
        <v>-20.992283</v>
      </c>
      <c r="O6942" s="9">
        <v>-5.8311897726191404</v>
      </c>
      <c r="P6942">
        <v>0</v>
      </c>
      <c r="Q6942" s="9">
        <v>53.549995000000003</v>
      </c>
      <c r="R6942" s="9">
        <v>267836096.98862699</v>
      </c>
      <c r="S6942" s="9">
        <v>2182180152.5272498</v>
      </c>
      <c r="T6942" s="9">
        <v>-3.76062290562195E-4</v>
      </c>
      <c r="U6942" s="9">
        <v>5.8311897726191404</v>
      </c>
      <c r="V6942" s="9">
        <v>0</v>
      </c>
      <c r="W6942" s="9">
        <v>5.8311897726191404</v>
      </c>
      <c r="X6942" t="s">
        <v>86</v>
      </c>
      <c r="Y6942" s="9">
        <v>0</v>
      </c>
      <c r="Z6942" s="9">
        <v>2.4590758000000001E-3</v>
      </c>
    </row>
    <row r="6943" spans="1:26" x14ac:dyDescent="0.3">
      <c r="A6943">
        <v>2</v>
      </c>
      <c r="B6943">
        <v>0</v>
      </c>
      <c r="C6943">
        <v>0</v>
      </c>
      <c r="D6943">
        <v>1</v>
      </c>
      <c r="E6943">
        <v>0</v>
      </c>
      <c r="F6943">
        <v>0</v>
      </c>
      <c r="G6943">
        <v>0</v>
      </c>
      <c r="H6943" s="9">
        <v>4394.9760929065596</v>
      </c>
      <c r="I6943" s="9">
        <v>-1.8379289999999999</v>
      </c>
      <c r="J6943" s="9">
        <v>-1.8377570999999999</v>
      </c>
      <c r="K6943" s="9">
        <v>-6.3663173000000004</v>
      </c>
      <c r="L6943" s="9">
        <v>-5.8313942794256199</v>
      </c>
      <c r="M6943" s="9">
        <v>-20.993019</v>
      </c>
      <c r="N6943" s="9">
        <v>-20.993019</v>
      </c>
      <c r="O6943" s="9">
        <v>-5.8313942794256199</v>
      </c>
      <c r="P6943">
        <v>0</v>
      </c>
      <c r="Q6943" s="9">
        <v>53.549995000000003</v>
      </c>
      <c r="R6943" s="9">
        <v>267836096.98862699</v>
      </c>
      <c r="S6943" s="9">
        <v>2298230929.6877499</v>
      </c>
      <c r="T6943" s="9">
        <v>-2.04506806479543E-4</v>
      </c>
      <c r="U6943" s="9">
        <v>5.8313942794256199</v>
      </c>
      <c r="V6943" s="9">
        <v>0</v>
      </c>
      <c r="W6943" s="9">
        <v>5.8313942794256199</v>
      </c>
      <c r="X6943" t="s">
        <v>86</v>
      </c>
      <c r="Y6943" s="9">
        <v>0</v>
      </c>
      <c r="Z6943" s="9">
        <v>1.1699744999999999E-2</v>
      </c>
    </row>
    <row r="6944" spans="1:26" x14ac:dyDescent="0.3">
      <c r="A6944">
        <v>2</v>
      </c>
      <c r="B6944">
        <v>0</v>
      </c>
      <c r="C6944">
        <v>0</v>
      </c>
      <c r="D6944">
        <v>1</v>
      </c>
      <c r="E6944">
        <v>0</v>
      </c>
      <c r="F6944">
        <v>0</v>
      </c>
      <c r="G6944">
        <v>0</v>
      </c>
      <c r="H6944" s="9">
        <v>4395.74449289726</v>
      </c>
      <c r="I6944" s="9">
        <v>-1.8381258</v>
      </c>
      <c r="J6944" s="9">
        <v>-1.8383167</v>
      </c>
      <c r="K6944" s="9">
        <v>-1.3012977999999999</v>
      </c>
      <c r="L6944" s="9">
        <v>-5.8325374794271596</v>
      </c>
      <c r="M6944" s="9">
        <v>-20.997135</v>
      </c>
      <c r="N6944" s="9">
        <v>-20.997135</v>
      </c>
      <c r="O6944" s="9">
        <v>-5.8325374794271596</v>
      </c>
      <c r="P6944">
        <v>0</v>
      </c>
      <c r="Q6944" s="9">
        <v>53.549995000000003</v>
      </c>
      <c r="R6944" s="9">
        <v>267836096.98862699</v>
      </c>
      <c r="S6944" s="9">
        <v>2166415480.8600898</v>
      </c>
      <c r="T6944" s="9">
        <v>-1.1432000015449901E-3</v>
      </c>
      <c r="U6944" s="9">
        <v>5.8325374794271596</v>
      </c>
      <c r="V6944" s="9">
        <v>0</v>
      </c>
      <c r="W6944" s="9">
        <v>5.8325374794271596</v>
      </c>
      <c r="X6944" t="s">
        <v>86</v>
      </c>
      <c r="Y6944" s="9">
        <v>0</v>
      </c>
      <c r="Z6944" s="9">
        <v>2.3921975000000002E-3</v>
      </c>
    </row>
    <row r="6945" spans="1:26" x14ac:dyDescent="0.3">
      <c r="A6945">
        <v>2</v>
      </c>
      <c r="B6945">
        <v>0</v>
      </c>
      <c r="C6945">
        <v>0</v>
      </c>
      <c r="D6945">
        <v>1</v>
      </c>
      <c r="E6945">
        <v>0</v>
      </c>
      <c r="F6945">
        <v>0</v>
      </c>
      <c r="G6945">
        <v>0</v>
      </c>
      <c r="H6945" s="9">
        <v>4396.11509289278</v>
      </c>
      <c r="I6945" s="9">
        <v>-1.8378679</v>
      </c>
      <c r="J6945" s="9">
        <v>-1.8376520999999999</v>
      </c>
      <c r="K6945" s="9">
        <v>-6.3374381</v>
      </c>
      <c r="L6945" s="9">
        <v>-5.8328384701326899</v>
      </c>
      <c r="M6945" s="9">
        <v>-20.998218999999999</v>
      </c>
      <c r="N6945" s="9">
        <v>-20.998218999999999</v>
      </c>
      <c r="O6945" s="9">
        <v>-5.8328384701326899</v>
      </c>
      <c r="P6945">
        <v>0</v>
      </c>
      <c r="Q6945" s="9">
        <v>53.549995000000003</v>
      </c>
      <c r="R6945" s="9">
        <v>267836096.98862699</v>
      </c>
      <c r="S6945" s="9">
        <v>2325444688.8062601</v>
      </c>
      <c r="T6945" s="9">
        <v>-3.0099070552935798E-4</v>
      </c>
      <c r="U6945" s="9">
        <v>5.8328384701326899</v>
      </c>
      <c r="V6945" s="9">
        <v>0</v>
      </c>
      <c r="W6945" s="9">
        <v>5.8328384701326899</v>
      </c>
      <c r="X6945" t="s">
        <v>86</v>
      </c>
      <c r="Y6945" s="9">
        <v>0</v>
      </c>
      <c r="Z6945" s="9">
        <v>1.1646006E-2</v>
      </c>
    </row>
    <row r="6946" spans="1:26" x14ac:dyDescent="0.3">
      <c r="A6946">
        <v>2</v>
      </c>
      <c r="B6946">
        <v>0</v>
      </c>
      <c r="C6946">
        <v>0</v>
      </c>
      <c r="D6946">
        <v>1</v>
      </c>
      <c r="E6946">
        <v>0</v>
      </c>
      <c r="F6946">
        <v>0</v>
      </c>
      <c r="G6946">
        <v>0</v>
      </c>
      <c r="H6946" s="9">
        <v>4396.6248928866098</v>
      </c>
      <c r="I6946" s="9">
        <v>-1.8378441000000001</v>
      </c>
      <c r="J6946" s="9">
        <v>-1.8380445000000001</v>
      </c>
      <c r="K6946" s="9">
        <v>-1.2937046999999999</v>
      </c>
      <c r="L6946" s="9">
        <v>-5.8336196210422298</v>
      </c>
      <c r="M6946" s="9">
        <v>-21.00103</v>
      </c>
      <c r="N6946" s="9">
        <v>-21.00103</v>
      </c>
      <c r="O6946" s="9">
        <v>-5.8336196210422298</v>
      </c>
      <c r="P6946">
        <v>0</v>
      </c>
      <c r="Q6946" s="9">
        <v>53.549995000000003</v>
      </c>
      <c r="R6946" s="9">
        <v>267836096.98862699</v>
      </c>
      <c r="S6946" s="9">
        <v>2229200566.17735</v>
      </c>
      <c r="T6946" s="9">
        <v>-7.8115090953634304E-4</v>
      </c>
      <c r="U6946" s="9">
        <v>5.8336196210422298</v>
      </c>
      <c r="V6946" s="9">
        <v>0</v>
      </c>
      <c r="W6946" s="9">
        <v>5.8336196210422298</v>
      </c>
      <c r="X6946" t="s">
        <v>86</v>
      </c>
      <c r="Y6946" s="9">
        <v>0</v>
      </c>
      <c r="Z6946" s="9">
        <v>2.377887E-3</v>
      </c>
    </row>
    <row r="6947" spans="1:26" x14ac:dyDescent="0.3">
      <c r="A6947">
        <v>2</v>
      </c>
      <c r="B6947">
        <v>0</v>
      </c>
      <c r="C6947">
        <v>0</v>
      </c>
      <c r="D6947">
        <v>1</v>
      </c>
      <c r="E6947">
        <v>0</v>
      </c>
      <c r="F6947">
        <v>0</v>
      </c>
      <c r="G6947">
        <v>0</v>
      </c>
      <c r="H6947" s="9">
        <v>4396.8748928835803</v>
      </c>
      <c r="I6947" s="9">
        <v>-1.8380946</v>
      </c>
      <c r="J6947" s="9">
        <v>-1.8377911</v>
      </c>
      <c r="K6947" s="9">
        <v>-6.3302269000000004</v>
      </c>
      <c r="L6947" s="9">
        <v>-5.8338752637227298</v>
      </c>
      <c r="M6947" s="9">
        <v>-21.001950999999998</v>
      </c>
      <c r="N6947" s="9">
        <v>-21.001950999999998</v>
      </c>
      <c r="O6947" s="9">
        <v>-5.8338752637227298</v>
      </c>
      <c r="P6947">
        <v>0</v>
      </c>
      <c r="Q6947" s="9">
        <v>53.549995000000003</v>
      </c>
      <c r="R6947" s="9">
        <v>267836096.98862699</v>
      </c>
      <c r="S6947" s="9">
        <v>2290714114.88978</v>
      </c>
      <c r="T6947" s="9">
        <v>-2.5564268050626201E-4</v>
      </c>
      <c r="U6947" s="9">
        <v>5.8338752637227298</v>
      </c>
      <c r="V6947" s="9">
        <v>0</v>
      </c>
      <c r="W6947" s="9">
        <v>5.8338752637227298</v>
      </c>
      <c r="X6947" t="s">
        <v>86</v>
      </c>
      <c r="Y6947" s="9">
        <v>0</v>
      </c>
      <c r="Z6947" s="9">
        <v>1.1633635E-2</v>
      </c>
    </row>
    <row r="6948" spans="1:26" x14ac:dyDescent="0.3">
      <c r="A6948">
        <v>2</v>
      </c>
      <c r="B6948">
        <v>0</v>
      </c>
      <c r="C6948">
        <v>0</v>
      </c>
      <c r="D6948">
        <v>1</v>
      </c>
      <c r="E6948">
        <v>0</v>
      </c>
      <c r="F6948">
        <v>0</v>
      </c>
      <c r="G6948">
        <v>0</v>
      </c>
      <c r="H6948" s="9">
        <v>4397.8748928714704</v>
      </c>
      <c r="I6948" s="9">
        <v>-1.8378878000000001</v>
      </c>
      <c r="J6948" s="9">
        <v>-1.8377919</v>
      </c>
      <c r="K6948" s="9">
        <v>-6.3791051000000003</v>
      </c>
      <c r="L6948" s="9">
        <v>-5.8351542838669799</v>
      </c>
      <c r="M6948" s="9">
        <v>-21.006556</v>
      </c>
      <c r="N6948" s="9">
        <v>-21.006556</v>
      </c>
      <c r="O6948" s="9">
        <v>-5.8351542838669799</v>
      </c>
      <c r="P6948">
        <v>0</v>
      </c>
      <c r="Q6948" s="9">
        <v>53.549995000000003</v>
      </c>
      <c r="R6948" s="9">
        <v>267836096.98862699</v>
      </c>
      <c r="S6948" s="9">
        <v>2291006820.1803098</v>
      </c>
      <c r="T6948" s="9">
        <v>-1.2790201442500701E-3</v>
      </c>
      <c r="U6948" s="9">
        <v>5.8351542838669799</v>
      </c>
      <c r="V6948" s="9">
        <v>0</v>
      </c>
      <c r="W6948" s="9">
        <v>5.8351542838669799</v>
      </c>
      <c r="X6948" t="s">
        <v>86</v>
      </c>
      <c r="Y6948" s="9">
        <v>0</v>
      </c>
      <c r="Z6948" s="9">
        <v>1.1723468000000001E-2</v>
      </c>
    </row>
    <row r="6949" spans="1:26" x14ac:dyDescent="0.3">
      <c r="A6949">
        <v>2</v>
      </c>
      <c r="B6949">
        <v>0</v>
      </c>
      <c r="C6949">
        <v>0</v>
      </c>
      <c r="D6949">
        <v>1</v>
      </c>
      <c r="E6949">
        <v>0</v>
      </c>
      <c r="F6949">
        <v>0</v>
      </c>
      <c r="G6949">
        <v>0</v>
      </c>
      <c r="H6949" s="9">
        <v>4398.8748928593704</v>
      </c>
      <c r="I6949" s="9">
        <v>-1.8378732</v>
      </c>
      <c r="J6949" s="9">
        <v>-1.8378209999999999</v>
      </c>
      <c r="K6949" s="9">
        <v>-6.4211530999999997</v>
      </c>
      <c r="L6949" s="9">
        <v>-5.8363692295484197</v>
      </c>
      <c r="M6949" s="9">
        <v>-21.010929000000001</v>
      </c>
      <c r="N6949" s="9">
        <v>-21.010929000000001</v>
      </c>
      <c r="O6949" s="9">
        <v>-5.8363692295484197</v>
      </c>
      <c r="P6949">
        <v>0</v>
      </c>
      <c r="Q6949" s="9">
        <v>53.549995000000003</v>
      </c>
      <c r="R6949" s="9">
        <v>267836096.98862699</v>
      </c>
      <c r="S6949" s="9">
        <v>2284260387.9061499</v>
      </c>
      <c r="T6949" s="9">
        <v>-1.2149456814398701E-3</v>
      </c>
      <c r="U6949" s="9">
        <v>5.8363692295484197</v>
      </c>
      <c r="V6949" s="9">
        <v>0</v>
      </c>
      <c r="W6949" s="9">
        <v>5.8363692295484197</v>
      </c>
      <c r="X6949" t="s">
        <v>86</v>
      </c>
      <c r="Y6949" s="9">
        <v>0</v>
      </c>
      <c r="Z6949" s="9">
        <v>1.1800929999999999E-2</v>
      </c>
    </row>
    <row r="6950" spans="1:26" x14ac:dyDescent="0.3">
      <c r="A6950">
        <v>2</v>
      </c>
      <c r="B6950">
        <v>0</v>
      </c>
      <c r="C6950">
        <v>0</v>
      </c>
      <c r="D6950">
        <v>1</v>
      </c>
      <c r="E6950">
        <v>0</v>
      </c>
      <c r="F6950">
        <v>0</v>
      </c>
      <c r="G6950">
        <v>0</v>
      </c>
      <c r="H6950" s="9">
        <v>4399.8620928474102</v>
      </c>
      <c r="I6950" s="9">
        <v>-1.8380559999999999</v>
      </c>
      <c r="J6950" s="9">
        <v>-1.8383868999999999</v>
      </c>
      <c r="K6950" s="9">
        <v>-1.4098898</v>
      </c>
      <c r="L6950" s="9">
        <v>-5.8376989271386197</v>
      </c>
      <c r="M6950" s="9">
        <v>-21.015716999999999</v>
      </c>
      <c r="N6950" s="9">
        <v>-21.015716999999999</v>
      </c>
      <c r="O6950" s="9">
        <v>-5.8376989271386197</v>
      </c>
      <c r="P6950">
        <v>0</v>
      </c>
      <c r="Q6950" s="9">
        <v>53.549995000000003</v>
      </c>
      <c r="R6950" s="9">
        <v>267836096.98862699</v>
      </c>
      <c r="S6950" s="9">
        <v>2152783066.5796299</v>
      </c>
      <c r="T6950" s="9">
        <v>-1.3296975901919601E-3</v>
      </c>
      <c r="U6950" s="9">
        <v>5.8376989271386197</v>
      </c>
      <c r="V6950" s="9">
        <v>0</v>
      </c>
      <c r="W6950" s="9">
        <v>5.8376989271386197</v>
      </c>
      <c r="X6950" t="s">
        <v>86</v>
      </c>
      <c r="Y6950" s="9">
        <v>0</v>
      </c>
      <c r="Z6950" s="9">
        <v>2.5919228999999998E-3</v>
      </c>
    </row>
    <row r="6951" spans="1:26" x14ac:dyDescent="0.3">
      <c r="A6951">
        <v>2</v>
      </c>
      <c r="B6951">
        <v>0</v>
      </c>
      <c r="C6951">
        <v>0</v>
      </c>
      <c r="D6951">
        <v>1</v>
      </c>
      <c r="E6951">
        <v>0</v>
      </c>
      <c r="F6951">
        <v>0</v>
      </c>
      <c r="G6951">
        <v>0</v>
      </c>
      <c r="H6951" s="9">
        <v>4400.0334928453303</v>
      </c>
      <c r="I6951" s="9">
        <v>-1.8379797</v>
      </c>
      <c r="J6951" s="9">
        <v>-1.8378352</v>
      </c>
      <c r="K6951" s="9">
        <v>-6.4172615999999998</v>
      </c>
      <c r="L6951" s="9">
        <v>-5.8378634675148504</v>
      </c>
      <c r="M6951" s="9">
        <v>-21.016307999999999</v>
      </c>
      <c r="N6951" s="9">
        <v>-21.016307999999999</v>
      </c>
      <c r="O6951" s="9">
        <v>-5.8378634675148504</v>
      </c>
      <c r="P6951">
        <v>0</v>
      </c>
      <c r="Q6951" s="9">
        <v>53.549995000000003</v>
      </c>
      <c r="R6951" s="9">
        <v>267836096.98862699</v>
      </c>
      <c r="S6951" s="9">
        <v>2281336703.2202001</v>
      </c>
      <c r="T6951" s="9">
        <v>-1.64540376239585E-4</v>
      </c>
      <c r="U6951" s="9">
        <v>5.8378634675148504</v>
      </c>
      <c r="V6951" s="9">
        <v>0</v>
      </c>
      <c r="W6951" s="9">
        <v>5.8378634675148504</v>
      </c>
      <c r="X6951" t="s">
        <v>86</v>
      </c>
      <c r="Y6951" s="9">
        <v>0</v>
      </c>
      <c r="Z6951" s="9">
        <v>1.179387E-2</v>
      </c>
    </row>
    <row r="6952" spans="1:26" x14ac:dyDescent="0.3">
      <c r="A6952">
        <v>2</v>
      </c>
      <c r="B6952">
        <v>0</v>
      </c>
      <c r="C6952">
        <v>0</v>
      </c>
      <c r="D6952">
        <v>1</v>
      </c>
      <c r="E6952">
        <v>0</v>
      </c>
      <c r="F6952">
        <v>0</v>
      </c>
      <c r="G6952">
        <v>0</v>
      </c>
      <c r="H6952" s="9">
        <v>4401.0334928332304</v>
      </c>
      <c r="I6952" s="9">
        <v>-1.8381333</v>
      </c>
      <c r="J6952" s="9">
        <v>-1.8380337</v>
      </c>
      <c r="K6952" s="9">
        <v>-6.8650608000000002</v>
      </c>
      <c r="L6952" s="9">
        <v>-5.8391995804819796</v>
      </c>
      <c r="M6952" s="9">
        <v>-21.021118000000001</v>
      </c>
      <c r="N6952" s="9">
        <v>-21.021118000000001</v>
      </c>
      <c r="O6952" s="9">
        <v>-5.8391995804819796</v>
      </c>
      <c r="P6952">
        <v>0</v>
      </c>
      <c r="Q6952" s="9">
        <v>53.549995000000003</v>
      </c>
      <c r="R6952" s="9">
        <v>267836096.98862699</v>
      </c>
      <c r="S6952" s="9">
        <v>2233889239.67204</v>
      </c>
      <c r="T6952" s="9">
        <v>-1.33611296712032E-3</v>
      </c>
      <c r="U6952" s="9">
        <v>5.8391995804819796</v>
      </c>
      <c r="V6952" s="9">
        <v>0</v>
      </c>
      <c r="W6952" s="9">
        <v>5.8391995804819796</v>
      </c>
      <c r="X6952" t="s">
        <v>86</v>
      </c>
      <c r="Y6952" s="9">
        <v>0</v>
      </c>
      <c r="Z6952" s="9">
        <v>1.2618213E-2</v>
      </c>
    </row>
    <row r="6953" spans="1:26" x14ac:dyDescent="0.3">
      <c r="A6953">
        <v>2</v>
      </c>
      <c r="B6953">
        <v>0</v>
      </c>
      <c r="C6953">
        <v>0</v>
      </c>
      <c r="D6953">
        <v>1</v>
      </c>
      <c r="E6953">
        <v>0</v>
      </c>
      <c r="F6953">
        <v>0</v>
      </c>
      <c r="G6953">
        <v>0</v>
      </c>
      <c r="H6953" s="9">
        <v>4402.0334928211196</v>
      </c>
      <c r="I6953" s="9">
        <v>-1.8378996000000001</v>
      </c>
      <c r="J6953" s="9">
        <v>-1.8378245</v>
      </c>
      <c r="K6953" s="9">
        <v>-6.4293941999999999</v>
      </c>
      <c r="L6953" s="9">
        <v>-5.8404354316195599</v>
      </c>
      <c r="M6953" s="9">
        <v>-21.025568</v>
      </c>
      <c r="N6953" s="9">
        <v>-21.025568</v>
      </c>
      <c r="O6953" s="9">
        <v>-5.8404354316195599</v>
      </c>
      <c r="P6953">
        <v>0</v>
      </c>
      <c r="Q6953" s="9">
        <v>53.549995000000003</v>
      </c>
      <c r="R6953" s="9">
        <v>267836096.98862699</v>
      </c>
      <c r="S6953" s="9">
        <v>2284990557.55825</v>
      </c>
      <c r="T6953" s="9">
        <v>-1.2358511375847299E-3</v>
      </c>
      <c r="U6953" s="9">
        <v>5.8404354316195599</v>
      </c>
      <c r="V6953" s="9">
        <v>0</v>
      </c>
      <c r="W6953" s="9">
        <v>5.8404354316195599</v>
      </c>
      <c r="X6953" t="s">
        <v>86</v>
      </c>
      <c r="Y6953" s="9">
        <v>0</v>
      </c>
      <c r="Z6953" s="9">
        <v>1.1816098000000001E-2</v>
      </c>
    </row>
    <row r="6954" spans="1:26" x14ac:dyDescent="0.3">
      <c r="A6954">
        <v>2</v>
      </c>
      <c r="B6954">
        <v>0</v>
      </c>
      <c r="C6954">
        <v>0</v>
      </c>
      <c r="D6954">
        <v>1</v>
      </c>
      <c r="E6954">
        <v>0</v>
      </c>
      <c r="F6954">
        <v>0</v>
      </c>
      <c r="G6954">
        <v>0</v>
      </c>
      <c r="H6954" s="9">
        <v>4403.0334928090097</v>
      </c>
      <c r="I6954" s="9">
        <v>-1.8378458</v>
      </c>
      <c r="J6954" s="9">
        <v>-1.8378524999999999</v>
      </c>
      <c r="K6954" s="9">
        <v>-6.6248678999999999</v>
      </c>
      <c r="L6954" s="9">
        <v>-5.8416616519528999</v>
      </c>
      <c r="M6954" s="9">
        <v>-21.029982</v>
      </c>
      <c r="N6954" s="9">
        <v>-21.029982</v>
      </c>
      <c r="O6954" s="9">
        <v>-5.8416616519528999</v>
      </c>
      <c r="P6954">
        <v>0</v>
      </c>
      <c r="Q6954" s="9">
        <v>53.549995000000003</v>
      </c>
      <c r="R6954" s="9">
        <v>267836096.98862699</v>
      </c>
      <c r="S6954" s="9">
        <v>2278555053.06043</v>
      </c>
      <c r="T6954" s="9">
        <v>-1.22622033333819E-3</v>
      </c>
      <c r="U6954" s="9">
        <v>5.8416616519528999</v>
      </c>
      <c r="V6954" s="9">
        <v>0</v>
      </c>
      <c r="W6954" s="9">
        <v>5.8416616519528999</v>
      </c>
      <c r="X6954" t="s">
        <v>86</v>
      </c>
      <c r="Y6954" s="9">
        <v>0</v>
      </c>
      <c r="Z6954" s="9">
        <v>1.217553E-2</v>
      </c>
    </row>
    <row r="6955" spans="1:26" x14ac:dyDescent="0.3">
      <c r="A6955">
        <v>2</v>
      </c>
      <c r="B6955">
        <v>0</v>
      </c>
      <c r="C6955">
        <v>0</v>
      </c>
      <c r="D6955">
        <v>1</v>
      </c>
      <c r="E6955">
        <v>0</v>
      </c>
      <c r="F6955">
        <v>0</v>
      </c>
      <c r="G6955">
        <v>0</v>
      </c>
      <c r="H6955" s="9">
        <v>4404.0334927968997</v>
      </c>
      <c r="I6955" s="9">
        <v>-1.8380915</v>
      </c>
      <c r="J6955" s="9">
        <v>-1.8380829000000001</v>
      </c>
      <c r="K6955" s="9">
        <v>-6.4775480999999999</v>
      </c>
      <c r="L6955" s="9">
        <v>-5.8428821198440302</v>
      </c>
      <c r="M6955" s="9">
        <v>-21.034376000000002</v>
      </c>
      <c r="N6955" s="9">
        <v>-21.034376000000002</v>
      </c>
      <c r="O6955" s="9">
        <v>-5.8428821198440302</v>
      </c>
      <c r="P6955">
        <v>0</v>
      </c>
      <c r="Q6955" s="9">
        <v>53.549995000000003</v>
      </c>
      <c r="R6955" s="9">
        <v>267836096.98862699</v>
      </c>
      <c r="S6955" s="9">
        <v>2223698236.4939399</v>
      </c>
      <c r="T6955" s="9">
        <v>-1.2204678911364999E-3</v>
      </c>
      <c r="U6955" s="9">
        <v>5.8428821198440302</v>
      </c>
      <c r="V6955" s="9">
        <v>0</v>
      </c>
      <c r="W6955" s="9">
        <v>5.8428821198440302</v>
      </c>
      <c r="X6955" t="s">
        <v>86</v>
      </c>
      <c r="Y6955" s="9">
        <v>0</v>
      </c>
      <c r="Z6955" s="9">
        <v>1.1906271E-2</v>
      </c>
    </row>
    <row r="6956" spans="1:26" x14ac:dyDescent="0.3">
      <c r="A6956">
        <v>2</v>
      </c>
      <c r="B6956">
        <v>0</v>
      </c>
      <c r="C6956">
        <v>0</v>
      </c>
      <c r="D6956">
        <v>1</v>
      </c>
      <c r="E6956">
        <v>0</v>
      </c>
      <c r="F6956">
        <v>0</v>
      </c>
      <c r="G6956">
        <v>0</v>
      </c>
      <c r="H6956" s="9">
        <v>4405.0334927847998</v>
      </c>
      <c r="I6956" s="9">
        <v>-1.8381596</v>
      </c>
      <c r="J6956" s="9">
        <v>-1.8382324999999999</v>
      </c>
      <c r="K6956" s="9">
        <v>-6.2144613</v>
      </c>
      <c r="L6956" s="9">
        <v>-5.8440757828973098</v>
      </c>
      <c r="M6956" s="9">
        <v>-21.038672999999999</v>
      </c>
      <c r="N6956" s="9">
        <v>-21.038672999999999</v>
      </c>
      <c r="O6956" s="9">
        <v>-5.8440757828973098</v>
      </c>
      <c r="P6956">
        <v>0</v>
      </c>
      <c r="Q6956" s="9">
        <v>53.549995000000003</v>
      </c>
      <c r="R6956" s="9">
        <v>267836096.98862699</v>
      </c>
      <c r="S6956" s="9">
        <v>2189636264.3941898</v>
      </c>
      <c r="T6956" s="9">
        <v>-1.1936630532742799E-3</v>
      </c>
      <c r="U6956" s="9">
        <v>5.8440757828973098</v>
      </c>
      <c r="V6956" s="9">
        <v>0</v>
      </c>
      <c r="W6956" s="9">
        <v>5.8440757828973098</v>
      </c>
      <c r="X6956" t="s">
        <v>86</v>
      </c>
      <c r="Y6956" s="9">
        <v>0</v>
      </c>
      <c r="Z6956" s="9">
        <v>1.1423625E-2</v>
      </c>
    </row>
    <row r="6957" spans="1:26" x14ac:dyDescent="0.3">
      <c r="A6957">
        <v>2</v>
      </c>
      <c r="B6957">
        <v>0</v>
      </c>
      <c r="C6957">
        <v>0</v>
      </c>
      <c r="D6957">
        <v>1</v>
      </c>
      <c r="E6957">
        <v>0</v>
      </c>
      <c r="F6957">
        <v>0</v>
      </c>
      <c r="G6957">
        <v>0</v>
      </c>
      <c r="H6957" s="9">
        <v>4406.0334927726899</v>
      </c>
      <c r="I6957" s="9">
        <v>-1.8380601000000001</v>
      </c>
      <c r="J6957" s="9">
        <v>-1.8382752</v>
      </c>
      <c r="K6957" s="9">
        <v>-5.819356</v>
      </c>
      <c r="L6957" s="9">
        <v>-5.8452503215751603</v>
      </c>
      <c r="M6957" s="9">
        <v>-21.042902000000002</v>
      </c>
      <c r="N6957" s="9">
        <v>-21.042902000000002</v>
      </c>
      <c r="O6957" s="9">
        <v>-5.8452503215751603</v>
      </c>
      <c r="P6957">
        <v>0</v>
      </c>
      <c r="Q6957" s="9">
        <v>53.549995000000003</v>
      </c>
      <c r="R6957" s="9">
        <v>267836096.98862699</v>
      </c>
      <c r="S6957" s="9">
        <v>2180422787.9840102</v>
      </c>
      <c r="T6957" s="9">
        <v>-1.1745386778514401E-3</v>
      </c>
      <c r="U6957" s="9">
        <v>5.8452503215751603</v>
      </c>
      <c r="V6957" s="9">
        <v>0</v>
      </c>
      <c r="W6957" s="9">
        <v>5.8452503215751603</v>
      </c>
      <c r="X6957" t="s">
        <v>86</v>
      </c>
      <c r="Y6957" s="9">
        <v>0</v>
      </c>
      <c r="Z6957" s="9">
        <v>1.0697577999999999E-2</v>
      </c>
    </row>
    <row r="6958" spans="1:26" x14ac:dyDescent="0.3">
      <c r="A6958">
        <v>2</v>
      </c>
      <c r="B6958">
        <v>0</v>
      </c>
      <c r="C6958">
        <v>0</v>
      </c>
      <c r="D6958">
        <v>1</v>
      </c>
      <c r="E6958">
        <v>0</v>
      </c>
      <c r="F6958">
        <v>0</v>
      </c>
      <c r="G6958">
        <v>0</v>
      </c>
      <c r="H6958" s="9">
        <v>4407.03349276058</v>
      </c>
      <c r="I6958" s="9">
        <v>-1.8380753000000001</v>
      </c>
      <c r="J6958" s="9">
        <v>-1.8384393000000001</v>
      </c>
      <c r="K6958" s="9">
        <v>-5.5923657000000002</v>
      </c>
      <c r="L6958" s="9">
        <v>-5.8464007931884101</v>
      </c>
      <c r="M6958" s="9">
        <v>-21.047042999999999</v>
      </c>
      <c r="N6958" s="9">
        <v>-21.047042999999999</v>
      </c>
      <c r="O6958" s="9">
        <v>-5.8464007931884101</v>
      </c>
      <c r="P6958">
        <v>0</v>
      </c>
      <c r="Q6958" s="9">
        <v>53.549995000000003</v>
      </c>
      <c r="R6958" s="9">
        <v>267836096.98862699</v>
      </c>
      <c r="S6958" s="9">
        <v>2144497706.8818099</v>
      </c>
      <c r="T6958" s="9">
        <v>-1.1504716132479901E-3</v>
      </c>
      <c r="U6958" s="9">
        <v>5.8464007931884101</v>
      </c>
      <c r="V6958" s="9">
        <v>0</v>
      </c>
      <c r="W6958" s="9">
        <v>5.8464007931884101</v>
      </c>
      <c r="X6958" t="s">
        <v>86</v>
      </c>
      <c r="Y6958" s="9">
        <v>0</v>
      </c>
      <c r="Z6958" s="9">
        <v>1.0281225999999999E-2</v>
      </c>
    </row>
    <row r="6959" spans="1:26" x14ac:dyDescent="0.3">
      <c r="A6959">
        <v>2</v>
      </c>
      <c r="B6959">
        <v>0</v>
      </c>
      <c r="C6959">
        <v>0</v>
      </c>
      <c r="D6959">
        <v>1</v>
      </c>
      <c r="E6959">
        <v>0</v>
      </c>
      <c r="F6959">
        <v>0</v>
      </c>
      <c r="G6959">
        <v>0</v>
      </c>
      <c r="H6959" s="9">
        <v>4408.0334927484801</v>
      </c>
      <c r="I6959" s="9">
        <v>-1.8378482</v>
      </c>
      <c r="J6959" s="9">
        <v>-1.8382246</v>
      </c>
      <c r="K6959" s="9">
        <v>-5.6434951</v>
      </c>
      <c r="L6959" s="9">
        <v>-5.8476601796366099</v>
      </c>
      <c r="M6959" s="9">
        <v>-21.051577000000002</v>
      </c>
      <c r="N6959" s="9">
        <v>-21.051577000000002</v>
      </c>
      <c r="O6959" s="9">
        <v>-5.8476601796366099</v>
      </c>
      <c r="P6959">
        <v>0</v>
      </c>
      <c r="Q6959" s="9">
        <v>53.549995000000003</v>
      </c>
      <c r="R6959" s="9">
        <v>267836096.98862699</v>
      </c>
      <c r="S6959" s="9">
        <v>2192764225.4672999</v>
      </c>
      <c r="T6959" s="9">
        <v>-1.2593864481979999E-3</v>
      </c>
      <c r="U6959" s="9">
        <v>5.8476601796366099</v>
      </c>
      <c r="V6959" s="9">
        <v>0</v>
      </c>
      <c r="W6959" s="9">
        <v>5.8476601796366099</v>
      </c>
      <c r="X6959" t="s">
        <v>86</v>
      </c>
      <c r="Y6959" s="9">
        <v>0</v>
      </c>
      <c r="Z6959" s="9">
        <v>1.0374011000000001E-2</v>
      </c>
    </row>
    <row r="6960" spans="1:26" x14ac:dyDescent="0.3">
      <c r="A6960">
        <v>2</v>
      </c>
      <c r="B6960">
        <v>0</v>
      </c>
      <c r="C6960">
        <v>0</v>
      </c>
      <c r="D6960">
        <v>1</v>
      </c>
      <c r="E6960">
        <v>0</v>
      </c>
      <c r="F6960">
        <v>0</v>
      </c>
      <c r="G6960">
        <v>0</v>
      </c>
      <c r="H6960" s="9">
        <v>4409.0334927363701</v>
      </c>
      <c r="I6960" s="9">
        <v>-1.8380377000000001</v>
      </c>
      <c r="J6960" s="9">
        <v>-1.8383844</v>
      </c>
      <c r="K6960" s="9">
        <v>-5.2124457</v>
      </c>
      <c r="L6960" s="9">
        <v>-5.8489058660870397</v>
      </c>
      <c r="M6960" s="9">
        <v>-21.056061</v>
      </c>
      <c r="N6960" s="9">
        <v>-21.056061</v>
      </c>
      <c r="O6960" s="9">
        <v>-5.8489058660870397</v>
      </c>
      <c r="P6960">
        <v>0</v>
      </c>
      <c r="Q6960" s="9">
        <v>53.549995000000003</v>
      </c>
      <c r="R6960" s="9">
        <v>267836096.98862699</v>
      </c>
      <c r="S6960" s="9">
        <v>2157453312.2147002</v>
      </c>
      <c r="T6960" s="9">
        <v>-1.2456864504288799E-3</v>
      </c>
      <c r="U6960" s="9">
        <v>5.8489058660870397</v>
      </c>
      <c r="V6960" s="9">
        <v>0</v>
      </c>
      <c r="W6960" s="9">
        <v>5.8489058660870397</v>
      </c>
      <c r="X6960" t="s">
        <v>86</v>
      </c>
      <c r="Y6960" s="9">
        <v>0</v>
      </c>
      <c r="Z6960" s="9">
        <v>9.5824785999999995E-3</v>
      </c>
    </row>
    <row r="6961" spans="1:26" x14ac:dyDescent="0.3">
      <c r="A6961">
        <v>2</v>
      </c>
      <c r="B6961">
        <v>0</v>
      </c>
      <c r="C6961">
        <v>0</v>
      </c>
      <c r="D6961">
        <v>1</v>
      </c>
      <c r="E6961">
        <v>0</v>
      </c>
      <c r="F6961">
        <v>0</v>
      </c>
      <c r="G6961">
        <v>0</v>
      </c>
      <c r="H6961" s="9">
        <v>4410.0334927242602</v>
      </c>
      <c r="I6961" s="9">
        <v>-1.8381304999999999</v>
      </c>
      <c r="J6961" s="9">
        <v>-1.8385252999999999</v>
      </c>
      <c r="K6961" s="9">
        <v>-4.9046792999999997</v>
      </c>
      <c r="L6961" s="9">
        <v>-5.8501359644829396</v>
      </c>
      <c r="M6961" s="9">
        <v>-21.060490000000001</v>
      </c>
      <c r="N6961" s="9">
        <v>-21.060490000000001</v>
      </c>
      <c r="O6961" s="9">
        <v>-5.8501359644829396</v>
      </c>
      <c r="P6961">
        <v>0</v>
      </c>
      <c r="Q6961" s="9">
        <v>53.549995000000003</v>
      </c>
      <c r="R6961" s="9">
        <v>267836096.98862699</v>
      </c>
      <c r="S6961" s="9">
        <v>2127296198.9965301</v>
      </c>
      <c r="T6961" s="9">
        <v>-1.2300983959034799E-3</v>
      </c>
      <c r="U6961" s="9">
        <v>5.8501359644829396</v>
      </c>
      <c r="V6961" s="9">
        <v>0</v>
      </c>
      <c r="W6961" s="9">
        <v>5.8501359644829396</v>
      </c>
      <c r="X6961" t="s">
        <v>86</v>
      </c>
      <c r="Y6961" s="9">
        <v>0</v>
      </c>
      <c r="Z6961" s="9">
        <v>9.0173771999999992E-3</v>
      </c>
    </row>
    <row r="6962" spans="1:26" x14ac:dyDescent="0.3">
      <c r="A6962">
        <v>2</v>
      </c>
      <c r="B6962">
        <v>0</v>
      </c>
      <c r="C6962">
        <v>0</v>
      </c>
      <c r="D6962">
        <v>1</v>
      </c>
      <c r="E6962">
        <v>0</v>
      </c>
      <c r="F6962">
        <v>0</v>
      </c>
      <c r="G6962">
        <v>0</v>
      </c>
      <c r="H6962" s="9">
        <v>4411.0334927121503</v>
      </c>
      <c r="I6962" s="9">
        <v>-1.8379662000000001</v>
      </c>
      <c r="J6962" s="9">
        <v>-1.8384297000000001</v>
      </c>
      <c r="K6962" s="9">
        <v>-4.4658464999999996</v>
      </c>
      <c r="L6962" s="9">
        <v>-5.8513614495143296</v>
      </c>
      <c r="M6962" s="9">
        <v>-21.064900999999999</v>
      </c>
      <c r="N6962" s="9">
        <v>-21.064900999999999</v>
      </c>
      <c r="O6962" s="9">
        <v>-5.8513614495143296</v>
      </c>
      <c r="P6962">
        <v>0</v>
      </c>
      <c r="Q6962" s="9">
        <v>53.549995000000003</v>
      </c>
      <c r="R6962" s="9">
        <v>267836096.98862699</v>
      </c>
      <c r="S6962" s="9">
        <v>2148417770.8497801</v>
      </c>
      <c r="T6962" s="9">
        <v>-1.2254850313926299E-3</v>
      </c>
      <c r="U6962" s="9">
        <v>5.8513614495143296</v>
      </c>
      <c r="V6962" s="9">
        <v>0</v>
      </c>
      <c r="W6962" s="9">
        <v>5.8513614495143296</v>
      </c>
      <c r="X6962" t="s">
        <v>86</v>
      </c>
      <c r="Y6962" s="9">
        <v>0</v>
      </c>
      <c r="Z6962" s="9">
        <v>8.2101449000000007E-3</v>
      </c>
    </row>
    <row r="6963" spans="1:26" x14ac:dyDescent="0.3">
      <c r="A6963">
        <v>2</v>
      </c>
      <c r="B6963">
        <v>0</v>
      </c>
      <c r="C6963">
        <v>0</v>
      </c>
      <c r="D6963">
        <v>1</v>
      </c>
      <c r="E6963">
        <v>0</v>
      </c>
      <c r="F6963">
        <v>0</v>
      </c>
      <c r="G6963">
        <v>0</v>
      </c>
      <c r="H6963" s="9">
        <v>4412.0334927000504</v>
      </c>
      <c r="I6963" s="9">
        <v>-1.8381599</v>
      </c>
      <c r="J6963" s="9">
        <v>-1.8385898000000001</v>
      </c>
      <c r="K6963" s="9">
        <v>-3.9500144000000001</v>
      </c>
      <c r="L6963" s="9">
        <v>-5.8525559821093003</v>
      </c>
      <c r="M6963" s="9">
        <v>-21.069202000000001</v>
      </c>
      <c r="N6963" s="9">
        <v>-21.069202000000001</v>
      </c>
      <c r="O6963" s="9">
        <v>-5.8525559821093003</v>
      </c>
      <c r="P6963">
        <v>0</v>
      </c>
      <c r="Q6963" s="9">
        <v>53.549995000000003</v>
      </c>
      <c r="R6963" s="9">
        <v>267836096.98862699</v>
      </c>
      <c r="S6963" s="9">
        <v>2114445535.3687401</v>
      </c>
      <c r="T6963" s="9">
        <v>-1.19453259497248E-3</v>
      </c>
      <c r="U6963" s="9">
        <v>5.8525559821093003</v>
      </c>
      <c r="V6963" s="9">
        <v>0</v>
      </c>
      <c r="W6963" s="9">
        <v>5.8525559821093003</v>
      </c>
      <c r="X6963" t="s">
        <v>86</v>
      </c>
      <c r="Y6963" s="9">
        <v>0</v>
      </c>
      <c r="Z6963" s="9">
        <v>7.2624561999999997E-3</v>
      </c>
    </row>
    <row r="6964" spans="1:26" x14ac:dyDescent="0.3">
      <c r="A6964">
        <v>2</v>
      </c>
      <c r="B6964">
        <v>0</v>
      </c>
      <c r="C6964">
        <v>0</v>
      </c>
      <c r="D6964">
        <v>1</v>
      </c>
      <c r="E6964">
        <v>0</v>
      </c>
      <c r="F6964">
        <v>0</v>
      </c>
      <c r="G6964">
        <v>0</v>
      </c>
      <c r="H6964" s="9">
        <v>4413.0334926879405</v>
      </c>
      <c r="I6964" s="9">
        <v>-1.8381343000000001</v>
      </c>
      <c r="J6964" s="9">
        <v>-1.8386690999999999</v>
      </c>
      <c r="K6964" s="9">
        <v>-3.6040150999999998</v>
      </c>
      <c r="L6964" s="9">
        <v>-5.85372681395725</v>
      </c>
      <c r="M6964" s="9">
        <v>-21.073416000000002</v>
      </c>
      <c r="N6964" s="9">
        <v>-21.073416000000002</v>
      </c>
      <c r="O6964" s="9">
        <v>-5.85372681395725</v>
      </c>
      <c r="P6964">
        <v>0</v>
      </c>
      <c r="Q6964" s="9">
        <v>53.549995000000003</v>
      </c>
      <c r="R6964" s="9">
        <v>267836096.98862699</v>
      </c>
      <c r="S6964" s="9">
        <v>2098230377.82267</v>
      </c>
      <c r="T6964" s="9">
        <v>-1.17083184794619E-3</v>
      </c>
      <c r="U6964" s="9">
        <v>5.85372681395725</v>
      </c>
      <c r="V6964" s="9">
        <v>0</v>
      </c>
      <c r="W6964" s="9">
        <v>5.85372681395725</v>
      </c>
      <c r="X6964" t="s">
        <v>86</v>
      </c>
      <c r="Y6964" s="9">
        <v>0</v>
      </c>
      <c r="Z6964" s="9">
        <v>6.6265910999999999E-3</v>
      </c>
    </row>
    <row r="6965" spans="1:26" x14ac:dyDescent="0.3">
      <c r="A6965">
        <v>2</v>
      </c>
      <c r="B6965">
        <v>0</v>
      </c>
      <c r="C6965">
        <v>0</v>
      </c>
      <c r="D6965">
        <v>1</v>
      </c>
      <c r="E6965">
        <v>0</v>
      </c>
      <c r="F6965">
        <v>0</v>
      </c>
      <c r="G6965">
        <v>0</v>
      </c>
      <c r="H6965" s="9">
        <v>4414.0334926758296</v>
      </c>
      <c r="I6965" s="9">
        <v>-1.8379558</v>
      </c>
      <c r="J6965" s="9">
        <v>-1.8384130999999999</v>
      </c>
      <c r="K6965" s="9">
        <v>-3.2240953000000001</v>
      </c>
      <c r="L6965" s="9">
        <v>-5.8549075415979699</v>
      </c>
      <c r="M6965" s="9">
        <v>-21.077667000000002</v>
      </c>
      <c r="N6965" s="9">
        <v>-21.077667000000002</v>
      </c>
      <c r="O6965" s="9">
        <v>-5.8549075415979699</v>
      </c>
      <c r="P6965">
        <v>0</v>
      </c>
      <c r="Q6965" s="9">
        <v>53.549995000000003</v>
      </c>
      <c r="R6965" s="9">
        <v>267836096.98862699</v>
      </c>
      <c r="S6965" s="9">
        <v>2153342255.7901301</v>
      </c>
      <c r="T6965" s="9">
        <v>-1.18072764072074E-3</v>
      </c>
      <c r="U6965" s="9">
        <v>5.8549075415979699</v>
      </c>
      <c r="V6965" s="9">
        <v>0</v>
      </c>
      <c r="W6965" s="9">
        <v>5.8549075415979699</v>
      </c>
      <c r="X6965" t="s">
        <v>86</v>
      </c>
      <c r="Y6965" s="9">
        <v>0</v>
      </c>
      <c r="Z6965" s="9">
        <v>5.9272190999999997E-3</v>
      </c>
    </row>
    <row r="6966" spans="1:26" x14ac:dyDescent="0.3">
      <c r="A6966">
        <v>2</v>
      </c>
      <c r="B6966">
        <v>0</v>
      </c>
      <c r="C6966">
        <v>0</v>
      </c>
      <c r="D6966">
        <v>1</v>
      </c>
      <c r="E6966">
        <v>0</v>
      </c>
      <c r="F6966">
        <v>0</v>
      </c>
      <c r="G6966">
        <v>0</v>
      </c>
      <c r="H6966" s="9">
        <v>4415.0334926637297</v>
      </c>
      <c r="I6966" s="9">
        <v>-1.8378574999999999</v>
      </c>
      <c r="J6966" s="9">
        <v>-1.8382354999999999</v>
      </c>
      <c r="K6966" s="9">
        <v>-2.7967860999999998</v>
      </c>
      <c r="L6966" s="9">
        <v>-5.8560764696524803</v>
      </c>
      <c r="M6966" s="9">
        <v>-21.081875</v>
      </c>
      <c r="N6966" s="9">
        <v>-21.081875</v>
      </c>
      <c r="O6966" s="9">
        <v>-5.8560764696524803</v>
      </c>
      <c r="P6966">
        <v>0</v>
      </c>
      <c r="Q6966" s="9">
        <v>53.549995000000003</v>
      </c>
      <c r="R6966" s="9">
        <v>267836096.98862699</v>
      </c>
      <c r="S6966" s="9">
        <v>2193439420.1990499</v>
      </c>
      <c r="T6966" s="9">
        <v>-1.16892805450508E-3</v>
      </c>
      <c r="U6966" s="9">
        <v>5.8560764696524803</v>
      </c>
      <c r="V6966" s="9">
        <v>0</v>
      </c>
      <c r="W6966" s="9">
        <v>5.8560764696524803</v>
      </c>
      <c r="X6966" t="s">
        <v>86</v>
      </c>
      <c r="Y6966" s="9">
        <v>0</v>
      </c>
      <c r="Z6966" s="9">
        <v>5.1411516000000003E-3</v>
      </c>
    </row>
    <row r="6967" spans="1:26" x14ac:dyDescent="0.3">
      <c r="A6967">
        <v>2</v>
      </c>
      <c r="B6967">
        <v>0</v>
      </c>
      <c r="C6967">
        <v>0</v>
      </c>
      <c r="D6967">
        <v>1</v>
      </c>
      <c r="E6967">
        <v>0</v>
      </c>
      <c r="F6967">
        <v>0</v>
      </c>
      <c r="G6967">
        <v>0</v>
      </c>
      <c r="H6967" s="9">
        <v>4416.0334926516198</v>
      </c>
      <c r="I6967" s="9">
        <v>-1.8379873</v>
      </c>
      <c r="J6967" s="9">
        <v>-1.838317</v>
      </c>
      <c r="K6967" s="9">
        <v>-3.0403361000000002</v>
      </c>
      <c r="L6967" s="9">
        <v>-5.8572448748922801</v>
      </c>
      <c r="M6967" s="9">
        <v>-21.086082000000001</v>
      </c>
      <c r="N6967" s="9">
        <v>-21.086082000000001</v>
      </c>
      <c r="O6967" s="9">
        <v>-5.8572448748922801</v>
      </c>
      <c r="P6967">
        <v>0</v>
      </c>
      <c r="Q6967" s="9">
        <v>53.549995000000003</v>
      </c>
      <c r="R6967" s="9">
        <v>267836096.98862699</v>
      </c>
      <c r="S6967" s="9">
        <v>2175481685.5680599</v>
      </c>
      <c r="T6967" s="9">
        <v>-1.16840523980776E-3</v>
      </c>
      <c r="U6967" s="9">
        <v>5.8572448748922801</v>
      </c>
      <c r="V6967" s="9">
        <v>0</v>
      </c>
      <c r="W6967" s="9">
        <v>5.8572448748922801</v>
      </c>
      <c r="X6967" t="s">
        <v>86</v>
      </c>
      <c r="Y6967" s="9">
        <v>0</v>
      </c>
      <c r="Z6967" s="9">
        <v>5.5891018999999998E-3</v>
      </c>
    </row>
    <row r="6968" spans="1:26" x14ac:dyDescent="0.3">
      <c r="A6968">
        <v>2</v>
      </c>
      <c r="B6968">
        <v>0</v>
      </c>
      <c r="C6968">
        <v>0</v>
      </c>
      <c r="D6968">
        <v>1</v>
      </c>
      <c r="E6968">
        <v>0</v>
      </c>
      <c r="F6968">
        <v>0</v>
      </c>
      <c r="G6968">
        <v>0</v>
      </c>
      <c r="H6968" s="9">
        <v>4416.6438926442297</v>
      </c>
      <c r="I6968" s="9">
        <v>-1.837893</v>
      </c>
      <c r="J6968" s="9">
        <v>-1.8375490000000001</v>
      </c>
      <c r="K6968" s="9">
        <v>-8.1286363999999995</v>
      </c>
      <c r="L6968" s="9">
        <v>-5.8580386703899698</v>
      </c>
      <c r="M6968" s="9">
        <v>-21.088940000000001</v>
      </c>
      <c r="N6968" s="9">
        <v>-21.088940000000001</v>
      </c>
      <c r="O6968" s="9">
        <v>-5.8580386703899698</v>
      </c>
      <c r="P6968">
        <v>0</v>
      </c>
      <c r="Q6968" s="9">
        <v>53.549995000000003</v>
      </c>
      <c r="R6968" s="9">
        <v>267836096.98862699</v>
      </c>
      <c r="S6968" s="9">
        <v>2362343372.8604002</v>
      </c>
      <c r="T6968" s="9">
        <v>-7.9379549768176995E-4</v>
      </c>
      <c r="U6968" s="9">
        <v>5.8580386703899698</v>
      </c>
      <c r="V6968" s="9">
        <v>0</v>
      </c>
      <c r="W6968" s="9">
        <v>5.8580386703899698</v>
      </c>
      <c r="X6968" t="s">
        <v>86</v>
      </c>
      <c r="Y6968" s="9">
        <v>0</v>
      </c>
      <c r="Z6968" s="9">
        <v>1.4936768E-2</v>
      </c>
    </row>
    <row r="6969" spans="1:26" x14ac:dyDescent="0.3">
      <c r="A6969">
        <v>2</v>
      </c>
      <c r="B6969">
        <v>0</v>
      </c>
      <c r="C6969">
        <v>0</v>
      </c>
      <c r="D6969">
        <v>1</v>
      </c>
      <c r="E6969">
        <v>0</v>
      </c>
      <c r="F6969">
        <v>0</v>
      </c>
      <c r="G6969">
        <v>0</v>
      </c>
      <c r="H6969" s="9">
        <v>4416.8548926416797</v>
      </c>
      <c r="I6969" s="9">
        <v>-1.837863</v>
      </c>
      <c r="J6969" s="9">
        <v>-1.8379676</v>
      </c>
      <c r="K6969" s="9">
        <v>-3.1212651999999999</v>
      </c>
      <c r="L6969" s="9">
        <v>-5.8584069242308399</v>
      </c>
      <c r="M6969" s="9">
        <v>-21.090264999999999</v>
      </c>
      <c r="N6969" s="9">
        <v>-21.090264999999999</v>
      </c>
      <c r="O6969" s="9">
        <v>-5.8584069242308399</v>
      </c>
      <c r="P6969">
        <v>0</v>
      </c>
      <c r="Q6969" s="9">
        <v>53.549995000000003</v>
      </c>
      <c r="R6969" s="9">
        <v>267836096.98862699</v>
      </c>
      <c r="S6969" s="9">
        <v>2256999142.8840599</v>
      </c>
      <c r="T6969" s="9">
        <v>-3.6825384087091302E-4</v>
      </c>
      <c r="U6969" s="9">
        <v>5.8584069242308399</v>
      </c>
      <c r="V6969" s="9">
        <v>0</v>
      </c>
      <c r="W6969" s="9">
        <v>5.8584069242308399</v>
      </c>
      <c r="X6969" t="s">
        <v>86</v>
      </c>
      <c r="Y6969" s="9">
        <v>0</v>
      </c>
      <c r="Z6969" s="9">
        <v>5.7367844999999997E-3</v>
      </c>
    </row>
    <row r="6970" spans="1:26" x14ac:dyDescent="0.3">
      <c r="A6970">
        <v>2</v>
      </c>
      <c r="B6970">
        <v>0</v>
      </c>
      <c r="C6970">
        <v>0</v>
      </c>
      <c r="D6970">
        <v>1</v>
      </c>
      <c r="E6970">
        <v>0</v>
      </c>
      <c r="F6970">
        <v>0</v>
      </c>
      <c r="G6970">
        <v>0</v>
      </c>
      <c r="H6970" s="9">
        <v>4417.42489263477</v>
      </c>
      <c r="I6970" s="9">
        <v>-1.8380212</v>
      </c>
      <c r="J6970" s="9">
        <v>-1.8379639000000001</v>
      </c>
      <c r="K6970" s="9">
        <v>-8.1412659000000005</v>
      </c>
      <c r="L6970" s="9">
        <v>-5.8590425432215198</v>
      </c>
      <c r="M6970" s="9">
        <v>-21.092554</v>
      </c>
      <c r="N6970" s="9">
        <v>-21.092554</v>
      </c>
      <c r="O6970" s="9">
        <v>-5.8590425432215198</v>
      </c>
      <c r="P6970">
        <v>0</v>
      </c>
      <c r="Q6970" s="9">
        <v>53.549995000000003</v>
      </c>
      <c r="R6970" s="9">
        <v>267836096.98862699</v>
      </c>
      <c r="S6970" s="9">
        <v>2258133231.21031</v>
      </c>
      <c r="T6970" s="9">
        <v>-6.3561899068620398E-4</v>
      </c>
      <c r="U6970" s="9">
        <v>5.8590425432215198</v>
      </c>
      <c r="V6970" s="9">
        <v>0</v>
      </c>
      <c r="W6970" s="9">
        <v>5.8590425432215198</v>
      </c>
      <c r="X6970" t="s">
        <v>86</v>
      </c>
      <c r="Y6970" s="9">
        <v>0</v>
      </c>
      <c r="Z6970" s="9">
        <v>1.4963353E-2</v>
      </c>
    </row>
    <row r="6971" spans="1:26" x14ac:dyDescent="0.3">
      <c r="A6971">
        <v>2</v>
      </c>
      <c r="B6971">
        <v>0</v>
      </c>
      <c r="C6971">
        <v>0</v>
      </c>
      <c r="D6971">
        <v>1</v>
      </c>
      <c r="E6971">
        <v>0</v>
      </c>
      <c r="F6971">
        <v>0</v>
      </c>
      <c r="G6971">
        <v>0</v>
      </c>
      <c r="H6971" s="9">
        <v>4417.5940926327303</v>
      </c>
      <c r="I6971" s="9">
        <v>-1.8378688000000001</v>
      </c>
      <c r="J6971" s="9">
        <v>-1.8380221000000001</v>
      </c>
      <c r="K6971" s="9">
        <v>-3.1060026000000001</v>
      </c>
      <c r="L6971" s="9">
        <v>-5.85930744701274</v>
      </c>
      <c r="M6971" s="9">
        <v>-21.093506000000001</v>
      </c>
      <c r="N6971" s="9">
        <v>-21.093506000000001</v>
      </c>
      <c r="O6971" s="9">
        <v>-5.85930744701274</v>
      </c>
      <c r="P6971">
        <v>0</v>
      </c>
      <c r="Q6971" s="9">
        <v>53.549995000000003</v>
      </c>
      <c r="R6971" s="9">
        <v>267836096.98862699</v>
      </c>
      <c r="S6971" s="9">
        <v>2244304425.1451001</v>
      </c>
      <c r="T6971" s="9">
        <v>-2.6490379121568702E-4</v>
      </c>
      <c r="U6971" s="9">
        <v>5.85930744701274</v>
      </c>
      <c r="V6971" s="9">
        <v>0</v>
      </c>
      <c r="W6971" s="9">
        <v>5.85930744701274</v>
      </c>
      <c r="X6971" t="s">
        <v>86</v>
      </c>
      <c r="Y6971" s="9">
        <v>0</v>
      </c>
      <c r="Z6971" s="9">
        <v>5.7089011999999998E-3</v>
      </c>
    </row>
    <row r="6972" spans="1:26" x14ac:dyDescent="0.3">
      <c r="A6972">
        <v>2</v>
      </c>
      <c r="B6972">
        <v>0</v>
      </c>
      <c r="C6972">
        <v>0</v>
      </c>
      <c r="D6972">
        <v>1</v>
      </c>
      <c r="E6972">
        <v>0</v>
      </c>
      <c r="F6972">
        <v>0</v>
      </c>
      <c r="G6972">
        <v>0</v>
      </c>
      <c r="H6972" s="9">
        <v>4418.5940926206204</v>
      </c>
      <c r="I6972" s="9">
        <v>-1.8379426999999999</v>
      </c>
      <c r="J6972" s="9">
        <v>-1.8378656</v>
      </c>
      <c r="K6972" s="9">
        <v>-1.8435334000000001</v>
      </c>
      <c r="L6972" s="9">
        <v>-5.8605404403636099</v>
      </c>
      <c r="M6972" s="9">
        <v>-21.097946</v>
      </c>
      <c r="N6972" s="9">
        <v>-21.097946</v>
      </c>
      <c r="O6972" s="9">
        <v>-5.8605404403636099</v>
      </c>
      <c r="P6972">
        <v>0</v>
      </c>
      <c r="Q6972" s="9">
        <v>53.549995000000003</v>
      </c>
      <c r="R6972" s="9">
        <v>267836096.98862699</v>
      </c>
      <c r="S6972" s="9">
        <v>2282661734.2602</v>
      </c>
      <c r="T6972" s="9">
        <v>-1.23299335087612E-3</v>
      </c>
      <c r="U6972" s="9">
        <v>5.8605404403636099</v>
      </c>
      <c r="V6972" s="9">
        <v>0</v>
      </c>
      <c r="W6972" s="9">
        <v>5.8605404403636099</v>
      </c>
      <c r="X6972" t="s">
        <v>86</v>
      </c>
      <c r="Y6972" s="9">
        <v>0</v>
      </c>
      <c r="Z6972" s="9">
        <v>3.3881667E-3</v>
      </c>
    </row>
    <row r="6973" spans="1:26" x14ac:dyDescent="0.3">
      <c r="A6973">
        <v>2</v>
      </c>
      <c r="B6973">
        <v>0</v>
      </c>
      <c r="C6973">
        <v>0</v>
      </c>
      <c r="D6973">
        <v>1</v>
      </c>
      <c r="E6973">
        <v>0</v>
      </c>
      <c r="F6973">
        <v>0</v>
      </c>
      <c r="G6973">
        <v>0</v>
      </c>
      <c r="H6973" s="9">
        <v>4418.7040926192803</v>
      </c>
      <c r="I6973" s="9">
        <v>-1.8380312000000001</v>
      </c>
      <c r="J6973" s="9">
        <v>-1.8378608999999999</v>
      </c>
      <c r="K6973" s="9">
        <v>-6.8526977999999996</v>
      </c>
      <c r="L6973" s="9">
        <v>-5.8606731807927197</v>
      </c>
      <c r="M6973" s="9">
        <v>-21.098423</v>
      </c>
      <c r="N6973" s="9">
        <v>-21.098423</v>
      </c>
      <c r="O6973" s="9">
        <v>-5.8606731807927197</v>
      </c>
      <c r="P6973">
        <v>0</v>
      </c>
      <c r="Q6973" s="9">
        <v>53.549995000000003</v>
      </c>
      <c r="R6973" s="9">
        <v>267836096.98862699</v>
      </c>
      <c r="S6973" s="9">
        <v>2283858200.5697899</v>
      </c>
      <c r="T6973" s="9">
        <v>-1.32740429110711E-4</v>
      </c>
      <c r="U6973" s="9">
        <v>5.8606731807927197</v>
      </c>
      <c r="V6973" s="9">
        <v>0</v>
      </c>
      <c r="W6973" s="9">
        <v>5.8606731807927197</v>
      </c>
      <c r="X6973" t="s">
        <v>86</v>
      </c>
      <c r="Y6973" s="9">
        <v>0</v>
      </c>
      <c r="Z6973" s="9">
        <v>1.2594306E-2</v>
      </c>
    </row>
    <row r="6974" spans="1:26" x14ac:dyDescent="0.3">
      <c r="A6974">
        <v>2</v>
      </c>
      <c r="B6974">
        <v>0</v>
      </c>
      <c r="C6974">
        <v>0</v>
      </c>
      <c r="D6974">
        <v>1</v>
      </c>
      <c r="E6974">
        <v>0</v>
      </c>
      <c r="F6974">
        <v>0</v>
      </c>
      <c r="G6974">
        <v>0</v>
      </c>
      <c r="H6974" s="9">
        <v>4419.7040926071704</v>
      </c>
      <c r="I6974" s="9">
        <v>-1.8378669999999999</v>
      </c>
      <c r="J6974" s="9">
        <v>-1.8379056</v>
      </c>
      <c r="K6974" s="9">
        <v>-6.4003959000000004</v>
      </c>
      <c r="L6974" s="9">
        <v>-5.8619586043856904</v>
      </c>
      <c r="M6974" s="9">
        <v>-21.10305</v>
      </c>
      <c r="N6974" s="9">
        <v>-21.10305</v>
      </c>
      <c r="O6974" s="9">
        <v>-5.8619586043856904</v>
      </c>
      <c r="P6974">
        <v>0</v>
      </c>
      <c r="Q6974" s="9">
        <v>53.549995000000003</v>
      </c>
      <c r="R6974" s="9">
        <v>267836096.98862699</v>
      </c>
      <c r="S6974" s="9">
        <v>2273393361.61308</v>
      </c>
      <c r="T6974" s="9">
        <v>-1.28542359296446E-3</v>
      </c>
      <c r="U6974" s="9">
        <v>5.8619586043856904</v>
      </c>
      <c r="V6974" s="9">
        <v>0</v>
      </c>
      <c r="W6974" s="9">
        <v>5.8619586043856904</v>
      </c>
      <c r="X6974" t="s">
        <v>86</v>
      </c>
      <c r="Y6974" s="9">
        <v>0</v>
      </c>
      <c r="Z6974" s="9">
        <v>1.1763324E-2</v>
      </c>
    </row>
    <row r="6975" spans="1:26" x14ac:dyDescent="0.3">
      <c r="A6975">
        <v>2</v>
      </c>
      <c r="B6975">
        <v>0</v>
      </c>
      <c r="C6975">
        <v>0</v>
      </c>
      <c r="D6975">
        <v>1</v>
      </c>
      <c r="E6975">
        <v>0</v>
      </c>
      <c r="F6975">
        <v>0</v>
      </c>
      <c r="G6975">
        <v>0</v>
      </c>
      <c r="H6975" s="9">
        <v>4420.7040925950696</v>
      </c>
      <c r="I6975" s="9">
        <v>-1.8378481</v>
      </c>
      <c r="J6975" s="9">
        <v>-1.8378326</v>
      </c>
      <c r="K6975" s="9">
        <v>-6.6249441999999998</v>
      </c>
      <c r="L6975" s="9">
        <v>-5.8631761778236999</v>
      </c>
      <c r="M6975" s="9">
        <v>-21.107433</v>
      </c>
      <c r="N6975" s="9">
        <v>-21.107433</v>
      </c>
      <c r="O6975" s="9">
        <v>-5.8631761778236999</v>
      </c>
      <c r="P6975">
        <v>0</v>
      </c>
      <c r="Q6975" s="9">
        <v>53.549995000000003</v>
      </c>
      <c r="R6975" s="9">
        <v>267836096.98862699</v>
      </c>
      <c r="S6975" s="9">
        <v>2291845329.1210999</v>
      </c>
      <c r="T6975" s="9">
        <v>-1.21757343800865E-3</v>
      </c>
      <c r="U6975" s="9">
        <v>5.8631761778236999</v>
      </c>
      <c r="V6975" s="9">
        <v>0</v>
      </c>
      <c r="W6975" s="9">
        <v>5.8631761778236999</v>
      </c>
      <c r="X6975" t="s">
        <v>86</v>
      </c>
      <c r="Y6975" s="9">
        <v>0</v>
      </c>
      <c r="Z6975" s="9">
        <v>1.2175539000000001E-2</v>
      </c>
    </row>
    <row r="6976" spans="1:26" x14ac:dyDescent="0.3">
      <c r="A6976">
        <v>2</v>
      </c>
      <c r="B6976">
        <v>0</v>
      </c>
      <c r="C6976">
        <v>0</v>
      </c>
      <c r="D6976">
        <v>1</v>
      </c>
      <c r="E6976">
        <v>0</v>
      </c>
      <c r="F6976">
        <v>0</v>
      </c>
      <c r="G6976">
        <v>0</v>
      </c>
      <c r="H6976" s="9">
        <v>4421.7040925829597</v>
      </c>
      <c r="I6976" s="9">
        <v>-1.838122</v>
      </c>
      <c r="J6976" s="9">
        <v>-1.8381190999999999</v>
      </c>
      <c r="K6976" s="9">
        <v>-6.5383687000000004</v>
      </c>
      <c r="L6976" s="9">
        <v>-5.8644053399149803</v>
      </c>
      <c r="M6976" s="9">
        <v>-21.111858000000002</v>
      </c>
      <c r="N6976" s="9">
        <v>-21.111858000000002</v>
      </c>
      <c r="O6976" s="9">
        <v>-5.8644053399149803</v>
      </c>
      <c r="P6976">
        <v>0</v>
      </c>
      <c r="Q6976" s="9">
        <v>53.549995000000003</v>
      </c>
      <c r="R6976" s="9">
        <v>267836096.98862699</v>
      </c>
      <c r="S6976" s="9">
        <v>2223372609.2319598</v>
      </c>
      <c r="T6976" s="9">
        <v>-1.22916209128121E-3</v>
      </c>
      <c r="U6976" s="9">
        <v>5.8644053399149803</v>
      </c>
      <c r="V6976" s="9">
        <v>0</v>
      </c>
      <c r="W6976" s="9">
        <v>5.8644053399149803</v>
      </c>
      <c r="X6976" t="s">
        <v>86</v>
      </c>
      <c r="Y6976" s="9">
        <v>0</v>
      </c>
      <c r="Z6976" s="9">
        <v>1.2018301E-2</v>
      </c>
    </row>
    <row r="6977" spans="1:26" x14ac:dyDescent="0.3">
      <c r="A6977">
        <v>2</v>
      </c>
      <c r="B6977">
        <v>0</v>
      </c>
      <c r="C6977">
        <v>0</v>
      </c>
      <c r="D6977">
        <v>1</v>
      </c>
      <c r="E6977">
        <v>0</v>
      </c>
      <c r="F6977">
        <v>0</v>
      </c>
      <c r="G6977">
        <v>0</v>
      </c>
      <c r="H6977" s="9">
        <v>4422.7040925708498</v>
      </c>
      <c r="I6977" s="9">
        <v>-1.8378505000000001</v>
      </c>
      <c r="J6977" s="9">
        <v>-1.8378966999999999</v>
      </c>
      <c r="K6977" s="9">
        <v>-6.4349651000000003</v>
      </c>
      <c r="L6977" s="9">
        <v>-5.8656162166050798</v>
      </c>
      <c r="M6977" s="9">
        <v>-21.116219000000001</v>
      </c>
      <c r="N6977" s="9">
        <v>-21.116219000000001</v>
      </c>
      <c r="O6977" s="9">
        <v>-5.8656162166050798</v>
      </c>
      <c r="P6977">
        <v>0</v>
      </c>
      <c r="Q6977" s="9">
        <v>53.549995000000003</v>
      </c>
      <c r="R6977" s="9">
        <v>267836096.98862699</v>
      </c>
      <c r="S6977" s="9">
        <v>2276992837.5351</v>
      </c>
      <c r="T6977" s="9">
        <v>-1.2108766900968901E-3</v>
      </c>
      <c r="U6977" s="9">
        <v>5.8656162166050798</v>
      </c>
      <c r="V6977" s="9">
        <v>0</v>
      </c>
      <c r="W6977" s="9">
        <v>5.8656162166050798</v>
      </c>
      <c r="X6977" t="s">
        <v>86</v>
      </c>
      <c r="Y6977" s="9">
        <v>0</v>
      </c>
      <c r="Z6977" s="9">
        <v>1.1826801E-2</v>
      </c>
    </row>
    <row r="6978" spans="1:26" x14ac:dyDescent="0.3">
      <c r="A6978">
        <v>2</v>
      </c>
      <c r="B6978">
        <v>0</v>
      </c>
      <c r="C6978">
        <v>0</v>
      </c>
      <c r="D6978">
        <v>1</v>
      </c>
      <c r="E6978">
        <v>0</v>
      </c>
      <c r="F6978">
        <v>0</v>
      </c>
      <c r="G6978">
        <v>0</v>
      </c>
      <c r="H6978" s="9">
        <v>4423.7040925587498</v>
      </c>
      <c r="I6978" s="9">
        <v>-1.8379304000000001</v>
      </c>
      <c r="J6978" s="9">
        <v>-1.8379612000000001</v>
      </c>
      <c r="K6978" s="9">
        <v>-6.3748312</v>
      </c>
      <c r="L6978" s="9">
        <v>-5.8668139888302999</v>
      </c>
      <c r="M6978" s="9">
        <v>-21.120531</v>
      </c>
      <c r="N6978" s="9">
        <v>-21.120531</v>
      </c>
      <c r="O6978" s="9">
        <v>-5.8668139888302999</v>
      </c>
      <c r="P6978">
        <v>0</v>
      </c>
      <c r="Q6978" s="9">
        <v>53.549995000000003</v>
      </c>
      <c r="R6978" s="9">
        <v>267836096.98862699</v>
      </c>
      <c r="S6978" s="9">
        <v>2261780022.6046</v>
      </c>
      <c r="T6978" s="9">
        <v>-1.19777222522099E-3</v>
      </c>
      <c r="U6978" s="9">
        <v>5.8668139888302999</v>
      </c>
      <c r="V6978" s="9">
        <v>0</v>
      </c>
      <c r="W6978" s="9">
        <v>5.8668139888302999</v>
      </c>
      <c r="X6978" t="s">
        <v>86</v>
      </c>
      <c r="Y6978" s="9">
        <v>0</v>
      </c>
      <c r="Z6978" s="9">
        <v>1.1716693E-2</v>
      </c>
    </row>
    <row r="6979" spans="1:26" x14ac:dyDescent="0.3">
      <c r="A6979">
        <v>2</v>
      </c>
      <c r="B6979">
        <v>0</v>
      </c>
      <c r="C6979">
        <v>0</v>
      </c>
      <c r="D6979">
        <v>1</v>
      </c>
      <c r="E6979">
        <v>0</v>
      </c>
      <c r="F6979">
        <v>0</v>
      </c>
      <c r="G6979">
        <v>0</v>
      </c>
      <c r="H6979" s="9">
        <v>4424.7040925466399</v>
      </c>
      <c r="I6979" s="9">
        <v>-1.8379976</v>
      </c>
      <c r="J6979" s="9">
        <v>-1.8381532</v>
      </c>
      <c r="K6979" s="9">
        <v>-6.3951305999999999</v>
      </c>
      <c r="L6979" s="9">
        <v>-5.8680063854921896</v>
      </c>
      <c r="M6979" s="9">
        <v>-21.124822999999999</v>
      </c>
      <c r="N6979" s="9">
        <v>-21.124822999999999</v>
      </c>
      <c r="O6979" s="9">
        <v>-5.8680063854921896</v>
      </c>
      <c r="P6979">
        <v>0</v>
      </c>
      <c r="Q6979" s="9">
        <v>53.549995000000003</v>
      </c>
      <c r="R6979" s="9">
        <v>267836096.98862699</v>
      </c>
      <c r="S6979" s="9">
        <v>2216800488.8551202</v>
      </c>
      <c r="T6979" s="9">
        <v>-1.1923966618905199E-3</v>
      </c>
      <c r="U6979" s="9">
        <v>5.8680063854921896</v>
      </c>
      <c r="V6979" s="9">
        <v>0</v>
      </c>
      <c r="W6979" s="9">
        <v>5.8680063854921896</v>
      </c>
      <c r="X6979" t="s">
        <v>86</v>
      </c>
      <c r="Y6979" s="9">
        <v>0</v>
      </c>
      <c r="Z6979" s="9">
        <v>1.175523E-2</v>
      </c>
    </row>
    <row r="6980" spans="1:26" x14ac:dyDescent="0.3">
      <c r="A6980">
        <v>2</v>
      </c>
      <c r="B6980">
        <v>0</v>
      </c>
      <c r="C6980">
        <v>0</v>
      </c>
      <c r="D6980">
        <v>1</v>
      </c>
      <c r="E6980">
        <v>0</v>
      </c>
      <c r="F6980">
        <v>0</v>
      </c>
      <c r="G6980">
        <v>0</v>
      </c>
      <c r="H6980" s="9">
        <v>4425.70409253453</v>
      </c>
      <c r="I6980" s="9">
        <v>-1.8378793</v>
      </c>
      <c r="J6980" s="9">
        <v>-1.8380342999999999</v>
      </c>
      <c r="K6980" s="9">
        <v>-6.2691774000000002</v>
      </c>
      <c r="L6980" s="9">
        <v>-5.8692191308801096</v>
      </c>
      <c r="M6980" s="9">
        <v>-21.129189</v>
      </c>
      <c r="N6980" s="9">
        <v>-21.129189</v>
      </c>
      <c r="O6980" s="9">
        <v>-5.8692191308801096</v>
      </c>
      <c r="P6980">
        <v>0</v>
      </c>
      <c r="Q6980" s="9">
        <v>53.549995000000003</v>
      </c>
      <c r="R6980" s="9">
        <v>267836096.98862699</v>
      </c>
      <c r="S6980" s="9">
        <v>2245193249.51999</v>
      </c>
      <c r="T6980" s="9">
        <v>-1.2127453879253701E-3</v>
      </c>
      <c r="U6980" s="9">
        <v>5.8692191308801096</v>
      </c>
      <c r="V6980" s="9">
        <v>0</v>
      </c>
      <c r="W6980" s="9">
        <v>5.8692191308801096</v>
      </c>
      <c r="X6980" t="s">
        <v>86</v>
      </c>
      <c r="Y6980" s="9">
        <v>0</v>
      </c>
      <c r="Z6980" s="9">
        <v>1.1522963000000001E-2</v>
      </c>
    </row>
    <row r="6981" spans="1:26" x14ac:dyDescent="0.3">
      <c r="A6981">
        <v>2</v>
      </c>
      <c r="B6981">
        <v>0</v>
      </c>
      <c r="C6981">
        <v>0</v>
      </c>
      <c r="D6981">
        <v>1</v>
      </c>
      <c r="E6981">
        <v>0</v>
      </c>
      <c r="F6981">
        <v>0</v>
      </c>
      <c r="G6981">
        <v>0</v>
      </c>
      <c r="H6981" s="9">
        <v>4426.7040925224201</v>
      </c>
      <c r="I6981" s="9">
        <v>-1.8380228000000001</v>
      </c>
      <c r="J6981" s="9">
        <v>-1.8382756</v>
      </c>
      <c r="K6981" s="9">
        <v>-6.0514593000000003</v>
      </c>
      <c r="L6981" s="9">
        <v>-5.8704158449088704</v>
      </c>
      <c r="M6981" s="9">
        <v>-21.133496999999998</v>
      </c>
      <c r="N6981" s="9">
        <v>-21.133496999999998</v>
      </c>
      <c r="O6981" s="9">
        <v>-5.8704158449088704</v>
      </c>
      <c r="P6981">
        <v>0</v>
      </c>
      <c r="Q6981" s="9">
        <v>53.549995000000003</v>
      </c>
      <c r="R6981" s="9">
        <v>267836096.98862699</v>
      </c>
      <c r="S6981" s="9">
        <v>2189697624.73878</v>
      </c>
      <c r="T6981" s="9">
        <v>-1.1967140287554301E-3</v>
      </c>
      <c r="U6981" s="9">
        <v>5.8704158449088704</v>
      </c>
      <c r="V6981" s="9">
        <v>0</v>
      </c>
      <c r="W6981" s="9">
        <v>5.8704158449088704</v>
      </c>
      <c r="X6981" t="s">
        <v>86</v>
      </c>
      <c r="Y6981" s="9">
        <v>0</v>
      </c>
      <c r="Z6981" s="9">
        <v>1.112425E-2</v>
      </c>
    </row>
    <row r="6982" spans="1:26" x14ac:dyDescent="0.3">
      <c r="A6982">
        <v>2</v>
      </c>
      <c r="B6982">
        <v>0</v>
      </c>
      <c r="C6982">
        <v>0</v>
      </c>
      <c r="D6982">
        <v>1</v>
      </c>
      <c r="E6982">
        <v>0</v>
      </c>
      <c r="F6982">
        <v>0</v>
      </c>
      <c r="G6982">
        <v>0</v>
      </c>
      <c r="H6982" s="9">
        <v>4427.7040925103202</v>
      </c>
      <c r="I6982" s="9">
        <v>-1.8378475000000001</v>
      </c>
      <c r="J6982" s="9">
        <v>-1.8381430999999999</v>
      </c>
      <c r="K6982" s="9">
        <v>-5.9105873000000004</v>
      </c>
      <c r="L6982" s="9">
        <v>-5.8715961931305696</v>
      </c>
      <c r="M6982" s="9">
        <v>-21.137747000000001</v>
      </c>
      <c r="N6982" s="9">
        <v>-21.137747000000001</v>
      </c>
      <c r="O6982" s="9">
        <v>-5.8715961931305696</v>
      </c>
      <c r="P6982">
        <v>0</v>
      </c>
      <c r="Q6982" s="9">
        <v>53.549995000000003</v>
      </c>
      <c r="R6982" s="9">
        <v>267836096.98862699</v>
      </c>
      <c r="S6982" s="9">
        <v>2220505250.3121099</v>
      </c>
      <c r="T6982" s="9">
        <v>-1.1803482216992101E-3</v>
      </c>
      <c r="U6982" s="9">
        <v>5.8715961931305696</v>
      </c>
      <c r="V6982" s="9">
        <v>0</v>
      </c>
      <c r="W6982" s="9">
        <v>5.8715961931305696</v>
      </c>
      <c r="X6982" t="s">
        <v>86</v>
      </c>
      <c r="Y6982" s="9">
        <v>0</v>
      </c>
      <c r="Z6982" s="9">
        <v>1.0864505999999999E-2</v>
      </c>
    </row>
    <row r="6983" spans="1:26" x14ac:dyDescent="0.3">
      <c r="A6983">
        <v>2</v>
      </c>
      <c r="B6983">
        <v>0</v>
      </c>
      <c r="C6983">
        <v>0</v>
      </c>
      <c r="D6983">
        <v>1</v>
      </c>
      <c r="E6983">
        <v>0</v>
      </c>
      <c r="F6983">
        <v>0</v>
      </c>
      <c r="G6983">
        <v>0</v>
      </c>
      <c r="H6983" s="9">
        <v>4428.7040924982102</v>
      </c>
      <c r="I6983" s="9">
        <v>-1.8380953</v>
      </c>
      <c r="J6983" s="9">
        <v>-1.8384315</v>
      </c>
      <c r="K6983" s="9">
        <v>-5.7042389</v>
      </c>
      <c r="L6983" s="9">
        <v>-5.8727726370105202</v>
      </c>
      <c r="M6983" s="9">
        <v>-21.141981000000001</v>
      </c>
      <c r="N6983" s="9">
        <v>-21.141981000000001</v>
      </c>
      <c r="O6983" s="9">
        <v>-5.8727726370105202</v>
      </c>
      <c r="P6983">
        <v>0</v>
      </c>
      <c r="Q6983" s="9">
        <v>53.549995000000003</v>
      </c>
      <c r="R6983" s="9">
        <v>267836096.98862699</v>
      </c>
      <c r="S6983" s="9">
        <v>2155860890.0476298</v>
      </c>
      <c r="T6983" s="9">
        <v>-1.17644387994886E-3</v>
      </c>
      <c r="U6983" s="9">
        <v>5.8727726370105202</v>
      </c>
      <c r="V6983" s="9">
        <v>0</v>
      </c>
      <c r="W6983" s="9">
        <v>5.8727726370105202</v>
      </c>
      <c r="X6983" t="s">
        <v>86</v>
      </c>
      <c r="Y6983" s="9">
        <v>0</v>
      </c>
      <c r="Z6983" s="9">
        <v>1.0486852E-2</v>
      </c>
    </row>
    <row r="6984" spans="1:26" x14ac:dyDescent="0.3">
      <c r="A6984">
        <v>2</v>
      </c>
      <c r="B6984">
        <v>0</v>
      </c>
      <c r="C6984">
        <v>0</v>
      </c>
      <c r="D6984">
        <v>1</v>
      </c>
      <c r="E6984">
        <v>0</v>
      </c>
      <c r="F6984">
        <v>0</v>
      </c>
      <c r="G6984">
        <v>0</v>
      </c>
      <c r="H6984" s="9">
        <v>4429.7040924861003</v>
      </c>
      <c r="I6984" s="9">
        <v>-1.8381405</v>
      </c>
      <c r="J6984" s="9">
        <v>-1.8384625999999999</v>
      </c>
      <c r="K6984" s="9">
        <v>-5.6134275999999996</v>
      </c>
      <c r="L6984" s="9">
        <v>-5.8739524867386503</v>
      </c>
      <c r="M6984" s="9">
        <v>-21.146229000000002</v>
      </c>
      <c r="N6984" s="9">
        <v>-21.146229000000002</v>
      </c>
      <c r="O6984" s="9">
        <v>-5.8739524867386503</v>
      </c>
      <c r="P6984">
        <v>0</v>
      </c>
      <c r="Q6984" s="9">
        <v>53.549995000000003</v>
      </c>
      <c r="R6984" s="9">
        <v>267836096.98862699</v>
      </c>
      <c r="S6984" s="9">
        <v>2149495789.4646001</v>
      </c>
      <c r="T6984" s="9">
        <v>-1.17984972813456E-3</v>
      </c>
      <c r="U6984" s="9">
        <v>5.8739524867386503</v>
      </c>
      <c r="V6984" s="9">
        <v>0</v>
      </c>
      <c r="W6984" s="9">
        <v>5.8739524867386503</v>
      </c>
      <c r="X6984" t="s">
        <v>86</v>
      </c>
      <c r="Y6984" s="9">
        <v>0</v>
      </c>
      <c r="Z6984" s="9">
        <v>1.0320077E-2</v>
      </c>
    </row>
    <row r="6985" spans="1:26" x14ac:dyDescent="0.3">
      <c r="A6985">
        <v>2</v>
      </c>
      <c r="B6985">
        <v>0</v>
      </c>
      <c r="C6985">
        <v>0</v>
      </c>
      <c r="D6985">
        <v>1</v>
      </c>
      <c r="E6985">
        <v>0</v>
      </c>
      <c r="F6985">
        <v>0</v>
      </c>
      <c r="G6985">
        <v>0</v>
      </c>
      <c r="H6985" s="9">
        <v>4430.7040924739904</v>
      </c>
      <c r="I6985" s="9">
        <v>-1.8381491000000001</v>
      </c>
      <c r="J6985" s="9">
        <v>-1.8385935</v>
      </c>
      <c r="K6985" s="9">
        <v>-5.5118565999999998</v>
      </c>
      <c r="L6985" s="9">
        <v>-5.8751248514828598</v>
      </c>
      <c r="M6985" s="9">
        <v>-21.150449999999999</v>
      </c>
      <c r="N6985" s="9">
        <v>-21.150449999999999</v>
      </c>
      <c r="O6985" s="9">
        <v>-5.8751248514828598</v>
      </c>
      <c r="P6985">
        <v>0</v>
      </c>
      <c r="Q6985" s="9">
        <v>53.549995000000003</v>
      </c>
      <c r="R6985" s="9">
        <v>267836096.98862699</v>
      </c>
      <c r="S6985" s="9">
        <v>2121787631.6708601</v>
      </c>
      <c r="T6985" s="9">
        <v>-1.1723647442121101E-3</v>
      </c>
      <c r="U6985" s="9">
        <v>5.8751248514828598</v>
      </c>
      <c r="V6985" s="9">
        <v>0</v>
      </c>
      <c r="W6985" s="9">
        <v>5.8751248514828598</v>
      </c>
      <c r="X6985" t="s">
        <v>86</v>
      </c>
      <c r="Y6985" s="9">
        <v>0</v>
      </c>
      <c r="Z6985" s="9">
        <v>1.0134064E-2</v>
      </c>
    </row>
    <row r="6986" spans="1:26" x14ac:dyDescent="0.3">
      <c r="A6986">
        <v>2</v>
      </c>
      <c r="B6986">
        <v>0</v>
      </c>
      <c r="C6986">
        <v>0</v>
      </c>
      <c r="D6986">
        <v>1</v>
      </c>
      <c r="E6986">
        <v>0</v>
      </c>
      <c r="F6986">
        <v>0</v>
      </c>
      <c r="G6986">
        <v>0</v>
      </c>
      <c r="H6986" s="9">
        <v>4431.7040924618896</v>
      </c>
      <c r="I6986" s="9">
        <v>-1.8380373999999999</v>
      </c>
      <c r="J6986" s="9">
        <v>-1.8384658</v>
      </c>
      <c r="K6986" s="9">
        <v>-5.2989072999999998</v>
      </c>
      <c r="L6986" s="9">
        <v>-5.8762916071680102</v>
      </c>
      <c r="M6986" s="9">
        <v>-21.15465</v>
      </c>
      <c r="N6986" s="9">
        <v>-21.15465</v>
      </c>
      <c r="O6986" s="9">
        <v>-5.8762916071680102</v>
      </c>
      <c r="P6986">
        <v>0</v>
      </c>
      <c r="Q6986" s="9">
        <v>53.549995000000003</v>
      </c>
      <c r="R6986" s="9">
        <v>267836096.98862699</v>
      </c>
      <c r="S6986" s="9">
        <v>2149647940.6819401</v>
      </c>
      <c r="T6986" s="9">
        <v>-1.16675568514423E-3</v>
      </c>
      <c r="U6986" s="9">
        <v>5.8762916071680102</v>
      </c>
      <c r="V6986" s="9">
        <v>0</v>
      </c>
      <c r="W6986" s="9">
        <v>5.8762916071680102</v>
      </c>
      <c r="X6986" t="s">
        <v>86</v>
      </c>
      <c r="Y6986" s="9">
        <v>0</v>
      </c>
      <c r="Z6986" s="9">
        <v>9.7418595E-3</v>
      </c>
    </row>
    <row r="6987" spans="1:26" x14ac:dyDescent="0.3">
      <c r="A6987">
        <v>2</v>
      </c>
      <c r="B6987">
        <v>0</v>
      </c>
      <c r="C6987">
        <v>0</v>
      </c>
      <c r="D6987">
        <v>1</v>
      </c>
      <c r="E6987">
        <v>0</v>
      </c>
      <c r="F6987">
        <v>0</v>
      </c>
      <c r="G6987">
        <v>0</v>
      </c>
      <c r="H6987" s="9">
        <v>4432.7040924497796</v>
      </c>
      <c r="I6987" s="9">
        <v>-1.8381323000000001</v>
      </c>
      <c r="J6987" s="9">
        <v>-1.8385697999999999</v>
      </c>
      <c r="K6987" s="9">
        <v>-5.6058725999999997</v>
      </c>
      <c r="L6987" s="9">
        <v>-5.87749125396964</v>
      </c>
      <c r="M6987" s="9">
        <v>-21.158968000000002</v>
      </c>
      <c r="N6987" s="9">
        <v>-21.158968000000002</v>
      </c>
      <c r="O6987" s="9">
        <v>-5.87749125396964</v>
      </c>
      <c r="P6987">
        <v>0</v>
      </c>
      <c r="Q6987" s="9">
        <v>53.549995000000003</v>
      </c>
      <c r="R6987" s="9">
        <v>267836096.98862699</v>
      </c>
      <c r="S6987" s="9">
        <v>2127685922.0450101</v>
      </c>
      <c r="T6987" s="9">
        <v>-1.1996468016306401E-3</v>
      </c>
      <c r="U6987" s="9">
        <v>5.87749125396964</v>
      </c>
      <c r="V6987" s="9">
        <v>0</v>
      </c>
      <c r="W6987" s="9">
        <v>5.87749125396964</v>
      </c>
      <c r="X6987" t="s">
        <v>86</v>
      </c>
      <c r="Y6987" s="9">
        <v>0</v>
      </c>
      <c r="Z6987" s="9">
        <v>1.0306788000000001E-2</v>
      </c>
    </row>
    <row r="6988" spans="1:26" x14ac:dyDescent="0.3">
      <c r="A6988">
        <v>2</v>
      </c>
      <c r="B6988">
        <v>0</v>
      </c>
      <c r="C6988">
        <v>0</v>
      </c>
      <c r="D6988">
        <v>1</v>
      </c>
      <c r="E6988">
        <v>0</v>
      </c>
      <c r="F6988">
        <v>0</v>
      </c>
      <c r="G6988">
        <v>0</v>
      </c>
      <c r="H6988" s="9">
        <v>4433.7040924376697</v>
      </c>
      <c r="I6988" s="9">
        <v>-1.8381305999999999</v>
      </c>
      <c r="J6988" s="9">
        <v>-1.8384556000000001</v>
      </c>
      <c r="K6988" s="9">
        <v>-5.5221586</v>
      </c>
      <c r="L6988" s="9">
        <v>-5.8787447613014097</v>
      </c>
      <c r="M6988" s="9">
        <v>-21.163481000000001</v>
      </c>
      <c r="N6988" s="9">
        <v>-21.163481000000001</v>
      </c>
      <c r="O6988" s="9">
        <v>-5.8787447613014097</v>
      </c>
      <c r="P6988">
        <v>0</v>
      </c>
      <c r="Q6988" s="9">
        <v>53.549995000000003</v>
      </c>
      <c r="R6988" s="9">
        <v>267836096.98862699</v>
      </c>
      <c r="S6988" s="9">
        <v>2152777502.9112</v>
      </c>
      <c r="T6988" s="9">
        <v>-1.2535073317687601E-3</v>
      </c>
      <c r="U6988" s="9">
        <v>5.8787447613014097</v>
      </c>
      <c r="V6988" s="9">
        <v>0</v>
      </c>
      <c r="W6988" s="9">
        <v>5.8787447613014097</v>
      </c>
      <c r="X6988" t="s">
        <v>86</v>
      </c>
      <c r="Y6988" s="9">
        <v>0</v>
      </c>
      <c r="Z6988" s="9">
        <v>1.0152243E-2</v>
      </c>
    </row>
    <row r="6989" spans="1:26" x14ac:dyDescent="0.3">
      <c r="A6989">
        <v>2</v>
      </c>
      <c r="B6989">
        <v>0</v>
      </c>
      <c r="C6989">
        <v>0</v>
      </c>
      <c r="D6989">
        <v>1</v>
      </c>
      <c r="E6989">
        <v>0</v>
      </c>
      <c r="F6989">
        <v>0</v>
      </c>
      <c r="G6989">
        <v>0</v>
      </c>
      <c r="H6989" s="9">
        <v>4434.7040924255698</v>
      </c>
      <c r="I6989" s="9">
        <v>-1.8380920000000001</v>
      </c>
      <c r="J6989" s="9">
        <v>-1.8384737</v>
      </c>
      <c r="K6989" s="9">
        <v>-5.4559959999999998</v>
      </c>
      <c r="L6989" s="9">
        <v>-5.8799836281449798</v>
      </c>
      <c r="M6989" s="9">
        <v>-21.167940000000002</v>
      </c>
      <c r="N6989" s="9">
        <v>-21.167940000000002</v>
      </c>
      <c r="O6989" s="9">
        <v>-5.8799836281449798</v>
      </c>
      <c r="P6989">
        <v>0</v>
      </c>
      <c r="Q6989" s="9">
        <v>53.549995000000003</v>
      </c>
      <c r="R6989" s="9">
        <v>267836096.98862699</v>
      </c>
      <c r="S6989" s="9">
        <v>2149281439.7174501</v>
      </c>
      <c r="T6989" s="9">
        <v>-1.2388668435683299E-3</v>
      </c>
      <c r="U6989" s="9">
        <v>5.8799836281449798</v>
      </c>
      <c r="V6989" s="9">
        <v>0</v>
      </c>
      <c r="W6989" s="9">
        <v>5.8799836281449798</v>
      </c>
      <c r="X6989" t="s">
        <v>86</v>
      </c>
      <c r="Y6989" s="9">
        <v>0</v>
      </c>
      <c r="Z6989" s="9">
        <v>1.0030704999999999E-2</v>
      </c>
    </row>
    <row r="6990" spans="1:26" x14ac:dyDescent="0.3">
      <c r="A6990">
        <v>2</v>
      </c>
      <c r="B6990">
        <v>0</v>
      </c>
      <c r="C6990">
        <v>0</v>
      </c>
      <c r="D6990">
        <v>1</v>
      </c>
      <c r="E6990">
        <v>0</v>
      </c>
      <c r="F6990">
        <v>0</v>
      </c>
      <c r="G6990">
        <v>0</v>
      </c>
      <c r="H6990" s="9">
        <v>4435.7040924134599</v>
      </c>
      <c r="I6990" s="9">
        <v>-1.8380190000000001</v>
      </c>
      <c r="J6990" s="9">
        <v>-1.8384571999999999</v>
      </c>
      <c r="K6990" s="9">
        <v>-5.2657118000000001</v>
      </c>
      <c r="L6990" s="9">
        <v>-5.8812111745258902</v>
      </c>
      <c r="M6990" s="9">
        <v>-21.172359</v>
      </c>
      <c r="N6990" s="9">
        <v>-21.172359</v>
      </c>
      <c r="O6990" s="9">
        <v>-5.8812111745258902</v>
      </c>
      <c r="P6990">
        <v>0</v>
      </c>
      <c r="Q6990" s="9">
        <v>53.549995000000003</v>
      </c>
      <c r="R6990" s="9">
        <v>267836096.98862699</v>
      </c>
      <c r="S6990" s="9">
        <v>2153313333.8919101</v>
      </c>
      <c r="T6990" s="9">
        <v>-1.2275463809166001E-3</v>
      </c>
      <c r="U6990" s="9">
        <v>5.8812111745258902</v>
      </c>
      <c r="V6990" s="9">
        <v>0</v>
      </c>
      <c r="W6990" s="9">
        <v>5.8812111745258902</v>
      </c>
      <c r="X6990" t="s">
        <v>86</v>
      </c>
      <c r="Y6990" s="9">
        <v>0</v>
      </c>
      <c r="Z6990" s="9">
        <v>9.6807861999999995E-3</v>
      </c>
    </row>
    <row r="6991" spans="1:26" x14ac:dyDescent="0.3">
      <c r="A6991">
        <v>2</v>
      </c>
      <c r="B6991">
        <v>0</v>
      </c>
      <c r="C6991">
        <v>0</v>
      </c>
      <c r="D6991">
        <v>1</v>
      </c>
      <c r="E6991">
        <v>0</v>
      </c>
      <c r="F6991">
        <v>0</v>
      </c>
      <c r="G6991">
        <v>0</v>
      </c>
      <c r="H6991" s="9">
        <v>4436.70409240135</v>
      </c>
      <c r="I6991" s="9">
        <v>-1.8379562</v>
      </c>
      <c r="J6991" s="9">
        <v>-1.8383031000000001</v>
      </c>
      <c r="K6991" s="9">
        <v>-5.1028618999999997</v>
      </c>
      <c r="L6991" s="9">
        <v>-5.8824326572079304</v>
      </c>
      <c r="M6991" s="9">
        <v>-21.176758</v>
      </c>
      <c r="N6991" s="9">
        <v>-21.176758</v>
      </c>
      <c r="O6991" s="9">
        <v>-5.8824326572079304</v>
      </c>
      <c r="P6991">
        <v>0</v>
      </c>
      <c r="Q6991" s="9">
        <v>53.549995000000003</v>
      </c>
      <c r="R6991" s="9">
        <v>267836096.98862699</v>
      </c>
      <c r="S6991" s="9">
        <v>2187943195.5816698</v>
      </c>
      <c r="T6991" s="9">
        <v>-1.2214826820429101E-3</v>
      </c>
      <c r="U6991" s="9">
        <v>5.8824326572079304</v>
      </c>
      <c r="V6991" s="9">
        <v>0</v>
      </c>
      <c r="W6991" s="9">
        <v>5.8824326572079304</v>
      </c>
      <c r="X6991" t="s">
        <v>86</v>
      </c>
      <c r="Y6991" s="9">
        <v>0</v>
      </c>
      <c r="Z6991" s="9">
        <v>9.3806068999999995E-3</v>
      </c>
    </row>
    <row r="6992" spans="1:26" x14ac:dyDescent="0.3">
      <c r="A6992">
        <v>2</v>
      </c>
      <c r="B6992">
        <v>0</v>
      </c>
      <c r="C6992">
        <v>0</v>
      </c>
      <c r="D6992">
        <v>1</v>
      </c>
      <c r="E6992">
        <v>0</v>
      </c>
      <c r="F6992">
        <v>0</v>
      </c>
      <c r="G6992">
        <v>0</v>
      </c>
      <c r="H6992" s="9">
        <v>4437.70409238924</v>
      </c>
      <c r="I6992" s="9">
        <v>-1.8379589000000001</v>
      </c>
      <c r="J6992" s="9">
        <v>-1.838292</v>
      </c>
      <c r="K6992" s="9">
        <v>-4.8599218999999998</v>
      </c>
      <c r="L6992" s="9">
        <v>-5.8836258699764903</v>
      </c>
      <c r="M6992" s="9">
        <v>-21.181052999999999</v>
      </c>
      <c r="N6992" s="9">
        <v>-21.181052999999999</v>
      </c>
      <c r="O6992" s="9">
        <v>-5.8836258699764903</v>
      </c>
      <c r="P6992">
        <v>0</v>
      </c>
      <c r="Q6992" s="9">
        <v>53.549995000000003</v>
      </c>
      <c r="R6992" s="9">
        <v>267836096.98862699</v>
      </c>
      <c r="S6992" s="9">
        <v>2190886622.5125899</v>
      </c>
      <c r="T6992" s="9">
        <v>-1.19321276855455E-3</v>
      </c>
      <c r="U6992" s="9">
        <v>5.8836258699764903</v>
      </c>
      <c r="V6992" s="9">
        <v>0</v>
      </c>
      <c r="W6992" s="9">
        <v>5.8836258699764903</v>
      </c>
      <c r="X6992" t="s">
        <v>86</v>
      </c>
      <c r="Y6992" s="9">
        <v>0</v>
      </c>
      <c r="Z6992" s="9">
        <v>8.9339558000000006E-3</v>
      </c>
    </row>
    <row r="6993" spans="1:26" x14ac:dyDescent="0.3">
      <c r="A6993">
        <v>2</v>
      </c>
      <c r="B6993">
        <v>0</v>
      </c>
      <c r="C6993">
        <v>0</v>
      </c>
      <c r="D6993">
        <v>1</v>
      </c>
      <c r="E6993">
        <v>0</v>
      </c>
      <c r="F6993">
        <v>0</v>
      </c>
      <c r="G6993">
        <v>0</v>
      </c>
      <c r="H6993" s="9">
        <v>4438.7040923771401</v>
      </c>
      <c r="I6993" s="9">
        <v>-1.8381552999999999</v>
      </c>
      <c r="J6993" s="9">
        <v>-1.8385724999999999</v>
      </c>
      <c r="K6993" s="9">
        <v>-4.7707129000000004</v>
      </c>
      <c r="L6993" s="9">
        <v>-5.8848023665976497</v>
      </c>
      <c r="M6993" s="9">
        <v>-21.185289000000001</v>
      </c>
      <c r="N6993" s="9">
        <v>-21.185289000000001</v>
      </c>
      <c r="O6993" s="9">
        <v>-5.8848023665976497</v>
      </c>
      <c r="P6993">
        <v>0</v>
      </c>
      <c r="Q6993" s="9">
        <v>53.549995000000003</v>
      </c>
      <c r="R6993" s="9">
        <v>267836096.98862699</v>
      </c>
      <c r="S6993" s="9">
        <v>2129738492.1514499</v>
      </c>
      <c r="T6993" s="9">
        <v>-1.1764966211584801E-3</v>
      </c>
      <c r="U6993" s="9">
        <v>5.8848023665976497</v>
      </c>
      <c r="V6993" s="9">
        <v>0</v>
      </c>
      <c r="W6993" s="9">
        <v>5.8848023665976497</v>
      </c>
      <c r="X6993" t="s">
        <v>86</v>
      </c>
      <c r="Y6993" s="9">
        <v>0</v>
      </c>
      <c r="Z6993" s="9">
        <v>8.7713011999999996E-3</v>
      </c>
    </row>
    <row r="6994" spans="1:26" x14ac:dyDescent="0.3">
      <c r="A6994">
        <v>2</v>
      </c>
      <c r="B6994">
        <v>0</v>
      </c>
      <c r="C6994">
        <v>0</v>
      </c>
      <c r="D6994">
        <v>1</v>
      </c>
      <c r="E6994">
        <v>0</v>
      </c>
      <c r="F6994">
        <v>0</v>
      </c>
      <c r="G6994">
        <v>0</v>
      </c>
      <c r="H6994" s="9">
        <v>4439.7040923650302</v>
      </c>
      <c r="I6994" s="9">
        <v>-1.8381438999999999</v>
      </c>
      <c r="J6994" s="9">
        <v>-1.8385776</v>
      </c>
      <c r="K6994" s="9">
        <v>-4.5301390000000001</v>
      </c>
      <c r="L6994" s="9">
        <v>-5.8859725675131402</v>
      </c>
      <c r="M6994" s="9">
        <v>-21.189501</v>
      </c>
      <c r="N6994" s="9">
        <v>-21.189501</v>
      </c>
      <c r="O6994" s="9">
        <v>-5.8859725675131402</v>
      </c>
      <c r="P6994">
        <v>0</v>
      </c>
      <c r="Q6994" s="9">
        <v>53.549995000000003</v>
      </c>
      <c r="R6994" s="9">
        <v>267836096.98862699</v>
      </c>
      <c r="S6994" s="9">
        <v>2129067115.60167</v>
      </c>
      <c r="T6994" s="9">
        <v>-1.1702009154959099E-3</v>
      </c>
      <c r="U6994" s="9">
        <v>5.8859725675131402</v>
      </c>
      <c r="V6994" s="9">
        <v>0</v>
      </c>
      <c r="W6994" s="9">
        <v>5.8859725675131402</v>
      </c>
      <c r="X6994" t="s">
        <v>86</v>
      </c>
      <c r="Y6994" s="9">
        <v>0</v>
      </c>
      <c r="Z6994" s="9">
        <v>8.3290124000000004E-3</v>
      </c>
    </row>
    <row r="6995" spans="1:26" x14ac:dyDescent="0.3">
      <c r="A6995">
        <v>2</v>
      </c>
      <c r="B6995">
        <v>0</v>
      </c>
      <c r="C6995">
        <v>0</v>
      </c>
      <c r="D6995">
        <v>1</v>
      </c>
      <c r="E6995">
        <v>0</v>
      </c>
      <c r="F6995">
        <v>0</v>
      </c>
      <c r="G6995">
        <v>0</v>
      </c>
      <c r="H6995" s="9">
        <v>4440.7040923529203</v>
      </c>
      <c r="I6995" s="9">
        <v>-1.8381187999999999</v>
      </c>
      <c r="J6995" s="9">
        <v>-1.8385856</v>
      </c>
      <c r="K6995" s="9">
        <v>-4.6907386999999998</v>
      </c>
      <c r="L6995" s="9">
        <v>-5.8871759423154204</v>
      </c>
      <c r="M6995" s="9">
        <v>-21.193833999999999</v>
      </c>
      <c r="N6995" s="9">
        <v>-21.193833999999999</v>
      </c>
      <c r="O6995" s="9">
        <v>-5.8871759423154204</v>
      </c>
      <c r="P6995">
        <v>0</v>
      </c>
      <c r="Q6995" s="9">
        <v>53.549995000000003</v>
      </c>
      <c r="R6995" s="9">
        <v>267836096.98862699</v>
      </c>
      <c r="S6995" s="9">
        <v>2127799067.7151201</v>
      </c>
      <c r="T6995" s="9">
        <v>-1.2033748022712799E-3</v>
      </c>
      <c r="U6995" s="9">
        <v>5.8871759423154204</v>
      </c>
      <c r="V6995" s="9">
        <v>0</v>
      </c>
      <c r="W6995" s="9">
        <v>5.8871759423154204</v>
      </c>
      <c r="X6995" t="s">
        <v>86</v>
      </c>
      <c r="Y6995" s="9">
        <v>0</v>
      </c>
      <c r="Z6995" s="9">
        <v>8.6243246000000003E-3</v>
      </c>
    </row>
    <row r="6996" spans="1:26" x14ac:dyDescent="0.3">
      <c r="A6996">
        <v>2</v>
      </c>
      <c r="B6996">
        <v>0</v>
      </c>
      <c r="C6996">
        <v>0</v>
      </c>
      <c r="D6996">
        <v>1</v>
      </c>
      <c r="E6996">
        <v>0</v>
      </c>
      <c r="F6996">
        <v>0</v>
      </c>
      <c r="G6996">
        <v>0</v>
      </c>
      <c r="H6996" s="9">
        <v>4441.7040923408204</v>
      </c>
      <c r="I6996" s="9">
        <v>-1.8380208</v>
      </c>
      <c r="J6996" s="9">
        <v>-1.8384685999999999</v>
      </c>
      <c r="K6996" s="9">
        <v>-4.6610526999999999</v>
      </c>
      <c r="L6996" s="9">
        <v>-5.8884285624353598</v>
      </c>
      <c r="M6996" s="9">
        <v>-21.198343000000001</v>
      </c>
      <c r="N6996" s="9">
        <v>-21.198343000000001</v>
      </c>
      <c r="O6996" s="9">
        <v>-5.8884285624353598</v>
      </c>
      <c r="P6996">
        <v>0</v>
      </c>
      <c r="Q6996" s="9">
        <v>53.549995000000003</v>
      </c>
      <c r="R6996" s="9">
        <v>267836096.98862699</v>
      </c>
      <c r="S6996" s="9">
        <v>2153474982.2320199</v>
      </c>
      <c r="T6996" s="9">
        <v>-1.2526201199429801E-3</v>
      </c>
      <c r="U6996" s="9">
        <v>5.8884285624353598</v>
      </c>
      <c r="V6996" s="9">
        <v>0</v>
      </c>
      <c r="W6996" s="9">
        <v>5.8884285624353598</v>
      </c>
      <c r="X6996" t="s">
        <v>86</v>
      </c>
      <c r="Y6996" s="9">
        <v>0</v>
      </c>
      <c r="Z6996" s="9">
        <v>8.5691987000000008E-3</v>
      </c>
    </row>
    <row r="6997" spans="1:26" x14ac:dyDescent="0.3">
      <c r="A6997">
        <v>2</v>
      </c>
      <c r="B6997">
        <v>0</v>
      </c>
      <c r="C6997">
        <v>0</v>
      </c>
      <c r="D6997">
        <v>1</v>
      </c>
      <c r="E6997">
        <v>0</v>
      </c>
      <c r="F6997">
        <v>0</v>
      </c>
      <c r="G6997">
        <v>0</v>
      </c>
      <c r="H6997" s="9">
        <v>4442.7040923287104</v>
      </c>
      <c r="I6997" s="9">
        <v>-1.8379216</v>
      </c>
      <c r="J6997" s="9">
        <v>-1.8383366999999999</v>
      </c>
      <c r="K6997" s="9">
        <v>-4.3406563</v>
      </c>
      <c r="L6997" s="9">
        <v>-5.8896695561030903</v>
      </c>
      <c r="M6997" s="9">
        <v>-21.202809999999999</v>
      </c>
      <c r="N6997" s="9">
        <v>-21.202809999999999</v>
      </c>
      <c r="O6997" s="9">
        <v>-5.8896695561030903</v>
      </c>
      <c r="P6997">
        <v>0</v>
      </c>
      <c r="Q6997" s="9">
        <v>53.549995000000003</v>
      </c>
      <c r="R6997" s="9">
        <v>267836096.98862699</v>
      </c>
      <c r="S6997" s="9">
        <v>2183068974.4791002</v>
      </c>
      <c r="T6997" s="9">
        <v>-1.2409936677348901E-3</v>
      </c>
      <c r="U6997" s="9">
        <v>5.8896695561030903</v>
      </c>
      <c r="V6997" s="9">
        <v>0</v>
      </c>
      <c r="W6997" s="9">
        <v>5.8896695561030903</v>
      </c>
      <c r="X6997" t="s">
        <v>86</v>
      </c>
      <c r="Y6997" s="9">
        <v>0</v>
      </c>
      <c r="Z6997" s="9">
        <v>7.9795877000000005E-3</v>
      </c>
    </row>
    <row r="6998" spans="1:26" x14ac:dyDescent="0.3">
      <c r="A6998">
        <v>2</v>
      </c>
      <c r="B6998">
        <v>0</v>
      </c>
      <c r="C6998">
        <v>0</v>
      </c>
      <c r="D6998">
        <v>1</v>
      </c>
      <c r="E6998">
        <v>0</v>
      </c>
      <c r="F6998">
        <v>0</v>
      </c>
      <c r="G6998">
        <v>0</v>
      </c>
      <c r="H6998" s="9">
        <v>4443.7040923165996</v>
      </c>
      <c r="I6998" s="9">
        <v>-1.8380452</v>
      </c>
      <c r="J6998" s="9">
        <v>-1.8386191000000001</v>
      </c>
      <c r="K6998" s="9">
        <v>-4.0214806000000003</v>
      </c>
      <c r="L6998" s="9">
        <v>-5.8908863409156504</v>
      </c>
      <c r="M6998" s="9">
        <v>-21.207191000000002</v>
      </c>
      <c r="N6998" s="9">
        <v>-21.207191000000002</v>
      </c>
      <c r="O6998" s="9">
        <v>-5.8908863409156504</v>
      </c>
      <c r="P6998">
        <v>0</v>
      </c>
      <c r="Q6998" s="9">
        <v>53.549995000000003</v>
      </c>
      <c r="R6998" s="9">
        <v>267836096.98862699</v>
      </c>
      <c r="S6998" s="9">
        <v>2122022981.68801</v>
      </c>
      <c r="T6998" s="9">
        <v>-1.2167848125557101E-3</v>
      </c>
      <c r="U6998" s="9">
        <v>5.8908863409156504</v>
      </c>
      <c r="V6998" s="9">
        <v>0</v>
      </c>
      <c r="W6998" s="9">
        <v>5.8908863409156504</v>
      </c>
      <c r="X6998" t="s">
        <v>86</v>
      </c>
      <c r="Y6998" s="9">
        <v>0</v>
      </c>
      <c r="Z6998" s="9">
        <v>7.3939710999999997E-3</v>
      </c>
    </row>
    <row r="6999" spans="1:26" x14ac:dyDescent="0.3">
      <c r="A6999">
        <v>2</v>
      </c>
      <c r="B6999">
        <v>0</v>
      </c>
      <c r="C6999">
        <v>0</v>
      </c>
      <c r="D6999">
        <v>1</v>
      </c>
      <c r="E6999">
        <v>0</v>
      </c>
      <c r="F6999">
        <v>0</v>
      </c>
      <c r="G6999">
        <v>0</v>
      </c>
      <c r="H6999" s="9">
        <v>4444.7040923044897</v>
      </c>
      <c r="I6999" s="9">
        <v>-1.8380344</v>
      </c>
      <c r="J6999" s="9">
        <v>-1.8384938</v>
      </c>
      <c r="K6999" s="9">
        <v>-3.5647147000000001</v>
      </c>
      <c r="L6999" s="9">
        <v>-5.89206387746564</v>
      </c>
      <c r="M6999" s="9">
        <v>-21.21143</v>
      </c>
      <c r="N6999" s="9">
        <v>-21.21143</v>
      </c>
      <c r="O6999" s="9">
        <v>-5.89206387746564</v>
      </c>
      <c r="P6999">
        <v>0</v>
      </c>
      <c r="Q6999" s="9">
        <v>53.549995000000003</v>
      </c>
      <c r="R6999" s="9">
        <v>267836096.98862699</v>
      </c>
      <c r="S6999" s="9">
        <v>2149300494.0799799</v>
      </c>
      <c r="T6999" s="9">
        <v>-1.1775365499921901E-3</v>
      </c>
      <c r="U6999" s="9">
        <v>5.89206387746564</v>
      </c>
      <c r="V6999" s="9">
        <v>0</v>
      </c>
      <c r="W6999" s="9">
        <v>5.89206387746564</v>
      </c>
      <c r="X6999" t="s">
        <v>86</v>
      </c>
      <c r="Y6999" s="9">
        <v>0</v>
      </c>
      <c r="Z6999" s="9">
        <v>6.5537058000000002E-3</v>
      </c>
    </row>
    <row r="7000" spans="1:26" x14ac:dyDescent="0.3">
      <c r="A7000">
        <v>2</v>
      </c>
      <c r="B7000">
        <v>0</v>
      </c>
      <c r="C7000">
        <v>0</v>
      </c>
      <c r="D7000">
        <v>1</v>
      </c>
      <c r="E7000">
        <v>0</v>
      </c>
      <c r="F7000">
        <v>0</v>
      </c>
      <c r="G7000">
        <v>0</v>
      </c>
      <c r="H7000" s="9">
        <v>4445.7040922923898</v>
      </c>
      <c r="I7000" s="9">
        <v>-1.837952</v>
      </c>
      <c r="J7000" s="9">
        <v>-1.8383757000000001</v>
      </c>
      <c r="K7000" s="9">
        <v>-3.1989888999999998</v>
      </c>
      <c r="L7000" s="9">
        <v>-5.8931980143672797</v>
      </c>
      <c r="M7000" s="9">
        <v>-21.215513000000001</v>
      </c>
      <c r="N7000" s="9">
        <v>-21.215513000000001</v>
      </c>
      <c r="O7000" s="9">
        <v>-5.8931980143672797</v>
      </c>
      <c r="P7000">
        <v>0</v>
      </c>
      <c r="Q7000" s="9">
        <v>53.549995000000003</v>
      </c>
      <c r="R7000" s="9">
        <v>267836096.98862699</v>
      </c>
      <c r="S7000" s="9">
        <v>2175669460.8322301</v>
      </c>
      <c r="T7000" s="9">
        <v>-1.1341369016433199E-3</v>
      </c>
      <c r="U7000" s="9">
        <v>5.8931980143672797</v>
      </c>
      <c r="V7000" s="9">
        <v>0</v>
      </c>
      <c r="W7000" s="9">
        <v>5.8931980143672797</v>
      </c>
      <c r="X7000" t="s">
        <v>86</v>
      </c>
      <c r="Y7000" s="9">
        <v>0</v>
      </c>
      <c r="Z7000" s="9">
        <v>5.8809435000000002E-3</v>
      </c>
    </row>
    <row r="7001" spans="1:26" x14ac:dyDescent="0.3">
      <c r="A7001">
        <v>2</v>
      </c>
      <c r="B7001">
        <v>0</v>
      </c>
      <c r="C7001">
        <v>0</v>
      </c>
      <c r="D7001">
        <v>1</v>
      </c>
      <c r="E7001">
        <v>0</v>
      </c>
      <c r="F7001">
        <v>0</v>
      </c>
      <c r="G7001">
        <v>0</v>
      </c>
      <c r="H7001" s="9">
        <v>4446.7040922802798</v>
      </c>
      <c r="I7001" s="9">
        <v>-1.8378942</v>
      </c>
      <c r="J7001" s="9">
        <v>-1.8383780000000001</v>
      </c>
      <c r="K7001" s="9">
        <v>-3.344058</v>
      </c>
      <c r="L7001" s="9">
        <v>-5.8943030454587602</v>
      </c>
      <c r="M7001" s="9">
        <v>-21.21949</v>
      </c>
      <c r="N7001" s="9">
        <v>-21.21949</v>
      </c>
      <c r="O7001" s="9">
        <v>-5.8943030454587602</v>
      </c>
      <c r="P7001">
        <v>0</v>
      </c>
      <c r="Q7001" s="9">
        <v>53.549995000000003</v>
      </c>
      <c r="R7001" s="9">
        <v>267836096.98862699</v>
      </c>
      <c r="S7001" s="9">
        <v>2175572413.60286</v>
      </c>
      <c r="T7001" s="9">
        <v>-1.10503109147863E-3</v>
      </c>
      <c r="U7001" s="9">
        <v>5.8943030454587602</v>
      </c>
      <c r="V7001" s="9">
        <v>0</v>
      </c>
      <c r="W7001" s="9">
        <v>5.8943030454587602</v>
      </c>
      <c r="X7001" t="s">
        <v>86</v>
      </c>
      <c r="Y7001" s="9">
        <v>0</v>
      </c>
      <c r="Z7001" s="9">
        <v>6.1476426000000002E-3</v>
      </c>
    </row>
    <row r="7002" spans="1:26" x14ac:dyDescent="0.3">
      <c r="A7002">
        <v>2</v>
      </c>
      <c r="B7002">
        <v>0</v>
      </c>
      <c r="C7002">
        <v>0</v>
      </c>
      <c r="D7002">
        <v>1</v>
      </c>
      <c r="E7002">
        <v>0</v>
      </c>
      <c r="F7002">
        <v>0</v>
      </c>
      <c r="G7002">
        <v>0</v>
      </c>
      <c r="H7002" s="9">
        <v>4447.7040922681699</v>
      </c>
      <c r="I7002" s="9">
        <v>-1.8379683</v>
      </c>
      <c r="J7002" s="9">
        <v>-1.8382661</v>
      </c>
      <c r="K7002" s="9">
        <v>-3.2644267</v>
      </c>
      <c r="L7002" s="9">
        <v>-5.8955400290623698</v>
      </c>
      <c r="M7002" s="9">
        <v>-21.223943999999999</v>
      </c>
      <c r="N7002" s="9">
        <v>-21.223943999999999</v>
      </c>
      <c r="O7002" s="9">
        <v>-5.8955400290623698</v>
      </c>
      <c r="P7002">
        <v>0</v>
      </c>
      <c r="Q7002" s="9">
        <v>53.549995000000003</v>
      </c>
      <c r="R7002" s="9">
        <v>267836096.98862699</v>
      </c>
      <c r="S7002" s="9">
        <v>2201178261.3996801</v>
      </c>
      <c r="T7002" s="9">
        <v>-1.2369836036096799E-3</v>
      </c>
      <c r="U7002" s="9">
        <v>5.8955400290623698</v>
      </c>
      <c r="V7002" s="9">
        <v>0</v>
      </c>
      <c r="W7002" s="9">
        <v>5.8955400290623698</v>
      </c>
      <c r="X7002" t="s">
        <v>86</v>
      </c>
      <c r="Y7002" s="9">
        <v>0</v>
      </c>
      <c r="Z7002" s="9">
        <v>6.0008852999999997E-3</v>
      </c>
    </row>
    <row r="7003" spans="1:26" x14ac:dyDescent="0.3">
      <c r="A7003">
        <v>2</v>
      </c>
      <c r="B7003">
        <v>0</v>
      </c>
      <c r="C7003">
        <v>0</v>
      </c>
      <c r="D7003">
        <v>1</v>
      </c>
      <c r="E7003">
        <v>0</v>
      </c>
      <c r="F7003">
        <v>0</v>
      </c>
      <c r="G7003">
        <v>0</v>
      </c>
      <c r="H7003" s="9">
        <v>4448.70409225607</v>
      </c>
      <c r="I7003" s="9">
        <v>-1.8380164999999999</v>
      </c>
      <c r="J7003" s="9">
        <v>-1.8382647000000001</v>
      </c>
      <c r="K7003" s="9">
        <v>-2.8769903000000001</v>
      </c>
      <c r="L7003" s="9">
        <v>-5.8967383916511</v>
      </c>
      <c r="M7003" s="9">
        <v>-21.228258</v>
      </c>
      <c r="N7003" s="9">
        <v>-21.228258</v>
      </c>
      <c r="O7003" s="9">
        <v>-5.8967383916511</v>
      </c>
      <c r="P7003">
        <v>0</v>
      </c>
      <c r="Q7003" s="9">
        <v>53.549995000000003</v>
      </c>
      <c r="R7003" s="9">
        <v>267836096.98862699</v>
      </c>
      <c r="S7003" s="9">
        <v>2201949781.7715101</v>
      </c>
      <c r="T7003" s="9">
        <v>-1.1983625887239599E-3</v>
      </c>
      <c r="U7003" s="9">
        <v>5.8967383916511</v>
      </c>
      <c r="V7003" s="9">
        <v>0</v>
      </c>
      <c r="W7003" s="9">
        <v>5.8967383916511</v>
      </c>
      <c r="X7003" t="s">
        <v>86</v>
      </c>
      <c r="Y7003" s="9">
        <v>0</v>
      </c>
      <c r="Z7003" s="9">
        <v>5.2886697999999996E-3</v>
      </c>
    </row>
    <row r="7004" spans="1:26" x14ac:dyDescent="0.3">
      <c r="A7004">
        <v>2</v>
      </c>
      <c r="B7004">
        <v>0</v>
      </c>
      <c r="C7004">
        <v>0</v>
      </c>
      <c r="D7004">
        <v>1</v>
      </c>
      <c r="E7004">
        <v>0</v>
      </c>
      <c r="F7004">
        <v>0</v>
      </c>
      <c r="G7004">
        <v>0</v>
      </c>
      <c r="H7004" s="9">
        <v>4449.7040922439601</v>
      </c>
      <c r="I7004" s="9">
        <v>-1.837852</v>
      </c>
      <c r="J7004" s="9">
        <v>-1.8381253</v>
      </c>
      <c r="K7004" s="9">
        <v>-2.5975351</v>
      </c>
      <c r="L7004" s="9">
        <v>-5.8977630436658801</v>
      </c>
      <c r="M7004" s="9">
        <v>-21.231947000000002</v>
      </c>
      <c r="N7004" s="9">
        <v>-21.231947000000002</v>
      </c>
      <c r="O7004" s="9">
        <v>-5.8977630436658801</v>
      </c>
      <c r="P7004">
        <v>0</v>
      </c>
      <c r="Q7004" s="9">
        <v>53.549995000000003</v>
      </c>
      <c r="R7004" s="9">
        <v>267836096.98862699</v>
      </c>
      <c r="S7004" s="9">
        <v>2234523152.4871101</v>
      </c>
      <c r="T7004" s="9">
        <v>-1.0246520147854099E-3</v>
      </c>
      <c r="U7004" s="9">
        <v>5.8977630436658801</v>
      </c>
      <c r="V7004" s="9">
        <v>0</v>
      </c>
      <c r="W7004" s="9">
        <v>5.8977630436658801</v>
      </c>
      <c r="X7004" t="s">
        <v>86</v>
      </c>
      <c r="Y7004" s="9">
        <v>0</v>
      </c>
      <c r="Z7004" s="9">
        <v>4.7745951E-3</v>
      </c>
    </row>
    <row r="7005" spans="1:26" x14ac:dyDescent="0.3">
      <c r="A7005">
        <v>2</v>
      </c>
      <c r="B7005">
        <v>0</v>
      </c>
      <c r="C7005">
        <v>0</v>
      </c>
      <c r="D7005">
        <v>1</v>
      </c>
      <c r="E7005">
        <v>0</v>
      </c>
      <c r="F7005">
        <v>0</v>
      </c>
      <c r="G7005">
        <v>0</v>
      </c>
      <c r="H7005" s="9">
        <v>4449.7552922433497</v>
      </c>
      <c r="I7005" s="9">
        <v>-1.8380904</v>
      </c>
      <c r="J7005" s="9">
        <v>-1.8378196</v>
      </c>
      <c r="K7005" s="9">
        <v>-7.6503500999999998</v>
      </c>
      <c r="L7005" s="9">
        <v>-5.8978301962385702</v>
      </c>
      <c r="M7005" s="9">
        <v>-21.232189000000002</v>
      </c>
      <c r="N7005" s="9">
        <v>-21.232189000000002</v>
      </c>
      <c r="O7005" s="9">
        <v>-5.8978301962385702</v>
      </c>
      <c r="P7005">
        <v>0</v>
      </c>
      <c r="Q7005" s="9">
        <v>53.549995000000003</v>
      </c>
      <c r="R7005" s="9">
        <v>267836096.98862699</v>
      </c>
      <c r="S7005" s="9">
        <v>2308591798.5866599</v>
      </c>
      <c r="T7005" s="9">
        <v>-6.7152572684747697E-5</v>
      </c>
      <c r="U7005" s="9">
        <v>5.8978301962385702</v>
      </c>
      <c r="V7005" s="9">
        <v>0</v>
      </c>
      <c r="W7005" s="9">
        <v>5.8978301962385702</v>
      </c>
      <c r="X7005" t="s">
        <v>86</v>
      </c>
      <c r="Y7005" s="9">
        <v>0</v>
      </c>
      <c r="Z7005" s="9">
        <v>1.4059963E-2</v>
      </c>
    </row>
    <row r="7006" spans="1:26" x14ac:dyDescent="0.3">
      <c r="A7006">
        <v>2</v>
      </c>
      <c r="B7006">
        <v>0</v>
      </c>
      <c r="C7006">
        <v>0</v>
      </c>
      <c r="D7006">
        <v>1</v>
      </c>
      <c r="E7006">
        <v>0</v>
      </c>
      <c r="F7006">
        <v>0</v>
      </c>
      <c r="G7006">
        <v>0</v>
      </c>
      <c r="H7006" s="9">
        <v>4449.8250922425004</v>
      </c>
      <c r="I7006" s="9">
        <v>-1.8378543000000001</v>
      </c>
      <c r="J7006" s="9">
        <v>-1.8380312000000001</v>
      </c>
      <c r="K7006" s="9">
        <v>-2.5981839</v>
      </c>
      <c r="L7006" s="9">
        <v>-5.8979349513036903</v>
      </c>
      <c r="M7006" s="9">
        <v>-21.232565000000001</v>
      </c>
      <c r="N7006" s="9">
        <v>-21.232565000000001</v>
      </c>
      <c r="O7006" s="9">
        <v>-5.8979349513036903</v>
      </c>
      <c r="P7006">
        <v>0</v>
      </c>
      <c r="Q7006" s="9">
        <v>53.549995000000003</v>
      </c>
      <c r="R7006" s="9">
        <v>267836096.98862699</v>
      </c>
      <c r="S7006" s="9">
        <v>2256882022.0478001</v>
      </c>
      <c r="T7006" s="9">
        <v>-1.0475506512275199E-4</v>
      </c>
      <c r="U7006" s="9">
        <v>5.8979349513036903</v>
      </c>
      <c r="V7006" s="9">
        <v>0</v>
      </c>
      <c r="W7006" s="9">
        <v>5.8979349513036903</v>
      </c>
      <c r="X7006" t="s">
        <v>86</v>
      </c>
      <c r="Y7006" s="9">
        <v>0</v>
      </c>
      <c r="Z7006" s="9">
        <v>4.7755428000000001E-3</v>
      </c>
    </row>
    <row r="7007" spans="1:26" x14ac:dyDescent="0.3">
      <c r="A7007">
        <v>2</v>
      </c>
      <c r="B7007">
        <v>0</v>
      </c>
      <c r="C7007">
        <v>0</v>
      </c>
      <c r="D7007">
        <v>1</v>
      </c>
      <c r="E7007">
        <v>0</v>
      </c>
      <c r="F7007">
        <v>0</v>
      </c>
      <c r="G7007">
        <v>0</v>
      </c>
      <c r="H7007" s="9">
        <v>4449.9146922414202</v>
      </c>
      <c r="I7007" s="9">
        <v>-1.8379558</v>
      </c>
      <c r="J7007" s="9">
        <v>-1.8375440999999999</v>
      </c>
      <c r="K7007" s="9">
        <v>-7.6221909999999999</v>
      </c>
      <c r="L7007" s="9">
        <v>-5.8980525719461703</v>
      </c>
      <c r="M7007" s="9">
        <v>-21.232987999999999</v>
      </c>
      <c r="N7007" s="9">
        <v>-21.232987999999999</v>
      </c>
      <c r="O7007" s="9">
        <v>-5.8980525719461703</v>
      </c>
      <c r="P7007">
        <v>0</v>
      </c>
      <c r="Q7007" s="9">
        <v>53.549995000000003</v>
      </c>
      <c r="R7007" s="9">
        <v>267836096.98862699</v>
      </c>
      <c r="S7007" s="9">
        <v>2379723801.6764498</v>
      </c>
      <c r="T7007" s="9">
        <v>-1.17620642476445E-4</v>
      </c>
      <c r="U7007" s="9">
        <v>5.8980525719461703</v>
      </c>
      <c r="V7007" s="9">
        <v>0</v>
      </c>
      <c r="W7007" s="9">
        <v>5.8980525719461703</v>
      </c>
      <c r="X7007" t="s">
        <v>86</v>
      </c>
      <c r="Y7007" s="9">
        <v>0</v>
      </c>
      <c r="Z7007" s="9">
        <v>1.4006111999999999E-2</v>
      </c>
    </row>
    <row r="7008" spans="1:26" x14ac:dyDescent="0.3">
      <c r="A7008">
        <v>2</v>
      </c>
      <c r="B7008">
        <v>0</v>
      </c>
      <c r="C7008">
        <v>0</v>
      </c>
      <c r="D7008">
        <v>1</v>
      </c>
      <c r="E7008">
        <v>0</v>
      </c>
      <c r="F7008">
        <v>0</v>
      </c>
      <c r="G7008">
        <v>0</v>
      </c>
      <c r="H7008" s="9">
        <v>4450.02549224007</v>
      </c>
      <c r="I7008" s="9">
        <v>-1.8380485</v>
      </c>
      <c r="J7008" s="9">
        <v>-1.8381624999999999</v>
      </c>
      <c r="K7008" s="9">
        <v>-2.6219551999999999</v>
      </c>
      <c r="L7008" s="9">
        <v>-5.8982315358960697</v>
      </c>
      <c r="M7008" s="9">
        <v>-21.233633000000001</v>
      </c>
      <c r="N7008" s="9">
        <v>-21.233633000000001</v>
      </c>
      <c r="O7008" s="9">
        <v>-5.8982315358960697</v>
      </c>
      <c r="P7008">
        <v>0</v>
      </c>
      <c r="Q7008" s="9">
        <v>53.549995000000003</v>
      </c>
      <c r="R7008" s="9">
        <v>267836096.98862699</v>
      </c>
      <c r="S7008" s="9">
        <v>2226015775.9586601</v>
      </c>
      <c r="T7008" s="9">
        <v>-1.7896394990568601E-4</v>
      </c>
      <c r="U7008" s="9">
        <v>5.8982315358960697</v>
      </c>
      <c r="V7008" s="9">
        <v>0</v>
      </c>
      <c r="W7008" s="9">
        <v>5.8982315358960697</v>
      </c>
      <c r="X7008" t="s">
        <v>86</v>
      </c>
      <c r="Y7008" s="9">
        <v>0</v>
      </c>
      <c r="Z7008" s="9">
        <v>4.8195798999999999E-3</v>
      </c>
    </row>
    <row r="7009" spans="1:26" x14ac:dyDescent="0.3">
      <c r="A7009">
        <v>2</v>
      </c>
      <c r="B7009">
        <v>0</v>
      </c>
      <c r="C7009">
        <v>0</v>
      </c>
      <c r="D7009">
        <v>1</v>
      </c>
      <c r="E7009">
        <v>0</v>
      </c>
      <c r="F7009">
        <v>0</v>
      </c>
      <c r="G7009">
        <v>0</v>
      </c>
      <c r="H7009" s="9">
        <v>4450.7750922309897</v>
      </c>
      <c r="I7009" s="9">
        <v>-1.8380433</v>
      </c>
      <c r="J7009" s="9">
        <v>-1.8377981999999999</v>
      </c>
      <c r="K7009" s="9">
        <v>-7.6420326000000003</v>
      </c>
      <c r="L7009" s="9">
        <v>-5.8989651432905701</v>
      </c>
      <c r="M7009" s="9">
        <v>-21.236274999999999</v>
      </c>
      <c r="N7009" s="9">
        <v>-21.236274999999999</v>
      </c>
      <c r="O7009" s="9">
        <v>-5.8989651432905701</v>
      </c>
      <c r="P7009">
        <v>0</v>
      </c>
      <c r="Q7009" s="9">
        <v>53.549995000000003</v>
      </c>
      <c r="R7009" s="9">
        <v>267836096.98862699</v>
      </c>
      <c r="S7009" s="9">
        <v>2314386336.7876</v>
      </c>
      <c r="T7009" s="9">
        <v>-7.3360739449679303E-4</v>
      </c>
      <c r="U7009" s="9">
        <v>5.8989651432905701</v>
      </c>
      <c r="V7009" s="9">
        <v>0</v>
      </c>
      <c r="W7009" s="9">
        <v>5.8989651432905701</v>
      </c>
      <c r="X7009" t="s">
        <v>86</v>
      </c>
      <c r="Y7009" s="9">
        <v>0</v>
      </c>
      <c r="Z7009" s="9">
        <v>1.4044513999999999E-2</v>
      </c>
    </row>
    <row r="7010" spans="1:26" x14ac:dyDescent="0.3">
      <c r="A7010">
        <v>2</v>
      </c>
      <c r="B7010">
        <v>0</v>
      </c>
      <c r="C7010">
        <v>0</v>
      </c>
      <c r="D7010">
        <v>1</v>
      </c>
      <c r="E7010">
        <v>0</v>
      </c>
      <c r="F7010">
        <v>0</v>
      </c>
      <c r="G7010">
        <v>0</v>
      </c>
      <c r="H7010" s="9">
        <v>4450.9444922289404</v>
      </c>
      <c r="I7010" s="9">
        <v>-1.8380563999999999</v>
      </c>
      <c r="J7010" s="9">
        <v>-1.8382764</v>
      </c>
      <c r="K7010" s="9">
        <v>-2.5800214000000001</v>
      </c>
      <c r="L7010" s="9">
        <v>-5.8992252926181097</v>
      </c>
      <c r="M7010" s="9">
        <v>-21.237210999999999</v>
      </c>
      <c r="N7010" s="9">
        <v>-21.237210999999999</v>
      </c>
      <c r="O7010" s="9">
        <v>-5.8992252926181097</v>
      </c>
      <c r="P7010">
        <v>0</v>
      </c>
      <c r="Q7010" s="9">
        <v>53.549995000000003</v>
      </c>
      <c r="R7010" s="9">
        <v>267836096.98862699</v>
      </c>
      <c r="S7010" s="9">
        <v>2200218030.7570701</v>
      </c>
      <c r="T7010" s="9">
        <v>-2.6014932754314603E-4</v>
      </c>
      <c r="U7010" s="9">
        <v>5.8992252926181097</v>
      </c>
      <c r="V7010" s="9">
        <v>0</v>
      </c>
      <c r="W7010" s="9">
        <v>5.8992252926181097</v>
      </c>
      <c r="X7010" t="s">
        <v>86</v>
      </c>
      <c r="Y7010" s="9">
        <v>0</v>
      </c>
      <c r="Z7010" s="9">
        <v>4.7427922999999997E-3</v>
      </c>
    </row>
    <row r="7011" spans="1:26" x14ac:dyDescent="0.3">
      <c r="A7011">
        <v>2</v>
      </c>
      <c r="B7011">
        <v>0</v>
      </c>
      <c r="C7011">
        <v>0</v>
      </c>
      <c r="D7011">
        <v>1</v>
      </c>
      <c r="E7011">
        <v>0</v>
      </c>
      <c r="F7011">
        <v>0</v>
      </c>
      <c r="G7011">
        <v>0</v>
      </c>
      <c r="H7011" s="9">
        <v>4450.9934922283501</v>
      </c>
      <c r="I7011" s="9">
        <v>-1.8380293999999999</v>
      </c>
      <c r="J7011" s="9">
        <v>-1.8375509000000001</v>
      </c>
      <c r="K7011" s="9">
        <v>-7.6982740999999999</v>
      </c>
      <c r="L7011" s="9">
        <v>-5.8992873895378599</v>
      </c>
      <c r="M7011" s="9">
        <v>-21.237434</v>
      </c>
      <c r="N7011" s="9">
        <v>-21.237434</v>
      </c>
      <c r="O7011" s="9">
        <v>-5.8992873895378599</v>
      </c>
      <c r="P7011">
        <v>0</v>
      </c>
      <c r="Q7011" s="9">
        <v>53.549995000000003</v>
      </c>
      <c r="R7011" s="9">
        <v>267836096.98862699</v>
      </c>
      <c r="S7011" s="9">
        <v>2378415119.4320998</v>
      </c>
      <c r="T7011" s="9">
        <v>-6.2096919748455494E-5</v>
      </c>
      <c r="U7011" s="9">
        <v>5.8992873895378599</v>
      </c>
      <c r="V7011" s="9">
        <v>0</v>
      </c>
      <c r="W7011" s="9">
        <v>5.8992873895378599</v>
      </c>
      <c r="X7011" t="s">
        <v>86</v>
      </c>
      <c r="Y7011" s="9">
        <v>0</v>
      </c>
      <c r="Z7011" s="9">
        <v>1.4145970000000001E-2</v>
      </c>
    </row>
    <row r="7012" spans="1:26" x14ac:dyDescent="0.3">
      <c r="A7012">
        <v>2</v>
      </c>
      <c r="B7012">
        <v>0</v>
      </c>
      <c r="C7012">
        <v>0</v>
      </c>
      <c r="D7012">
        <v>1</v>
      </c>
      <c r="E7012">
        <v>0</v>
      </c>
      <c r="F7012">
        <v>0</v>
      </c>
      <c r="G7012">
        <v>0</v>
      </c>
      <c r="H7012" s="9">
        <v>4451.0832922272602</v>
      </c>
      <c r="I7012" s="9">
        <v>-1.8380274000000001</v>
      </c>
      <c r="J7012" s="9">
        <v>-1.8383080999999999</v>
      </c>
      <c r="K7012" s="9">
        <v>-2.6844165000000002</v>
      </c>
      <c r="L7012" s="9">
        <v>-5.8994526224800303</v>
      </c>
      <c r="M7012" s="9">
        <v>-21.238029000000001</v>
      </c>
      <c r="N7012" s="9">
        <v>-21.238029000000001</v>
      </c>
      <c r="O7012" s="9">
        <v>-5.8994526224800303</v>
      </c>
      <c r="P7012">
        <v>0</v>
      </c>
      <c r="Q7012" s="9">
        <v>53.549995000000003</v>
      </c>
      <c r="R7012" s="9">
        <v>267836096.98862699</v>
      </c>
      <c r="S7012" s="9">
        <v>2193121795.2898502</v>
      </c>
      <c r="T7012" s="9">
        <v>-1.6523294217041199E-4</v>
      </c>
      <c r="U7012" s="9">
        <v>5.8994526224800303</v>
      </c>
      <c r="V7012" s="9">
        <v>0</v>
      </c>
      <c r="W7012" s="9">
        <v>5.8994526224800303</v>
      </c>
      <c r="X7012" t="s">
        <v>86</v>
      </c>
      <c r="Y7012" s="9">
        <v>0</v>
      </c>
      <c r="Z7012" s="9">
        <v>4.9347845E-3</v>
      </c>
    </row>
    <row r="7013" spans="1:26" x14ac:dyDescent="0.3">
      <c r="A7013">
        <v>2</v>
      </c>
      <c r="B7013">
        <v>0</v>
      </c>
      <c r="C7013">
        <v>0</v>
      </c>
      <c r="D7013">
        <v>1</v>
      </c>
      <c r="E7013">
        <v>0</v>
      </c>
      <c r="F7013">
        <v>0</v>
      </c>
      <c r="G7013">
        <v>0</v>
      </c>
      <c r="H7013" s="9">
        <v>4452.0832922151603</v>
      </c>
      <c r="I7013" s="9">
        <v>-1.8378539</v>
      </c>
      <c r="J7013" s="9">
        <v>-1.8381041</v>
      </c>
      <c r="K7013" s="9">
        <v>-2.6586992999999999</v>
      </c>
      <c r="L7013" s="9">
        <v>-5.9001914998818101</v>
      </c>
      <c r="M7013" s="9">
        <v>-21.240690000000001</v>
      </c>
      <c r="N7013" s="9">
        <v>-21.240690000000001</v>
      </c>
      <c r="O7013" s="9">
        <v>-5.9001914998818101</v>
      </c>
      <c r="P7013">
        <v>0</v>
      </c>
      <c r="Q7013" s="9">
        <v>53.549995000000003</v>
      </c>
      <c r="R7013" s="9">
        <v>267836096.98862699</v>
      </c>
      <c r="S7013" s="9">
        <v>2240426732.1553702</v>
      </c>
      <c r="T7013" s="9">
        <v>-7.3887740177625005E-4</v>
      </c>
      <c r="U7013" s="9">
        <v>5.9001914998818101</v>
      </c>
      <c r="V7013" s="9">
        <v>0</v>
      </c>
      <c r="W7013" s="9">
        <v>5.9001914998818101</v>
      </c>
      <c r="X7013" t="s">
        <v>86</v>
      </c>
      <c r="Y7013" s="9">
        <v>0</v>
      </c>
      <c r="Z7013" s="9">
        <v>4.8869661999999996E-3</v>
      </c>
    </row>
    <row r="7014" spans="1:26" x14ac:dyDescent="0.3">
      <c r="A7014">
        <v>2</v>
      </c>
      <c r="B7014">
        <v>0</v>
      </c>
      <c r="C7014">
        <v>0</v>
      </c>
      <c r="D7014">
        <v>1</v>
      </c>
      <c r="E7014">
        <v>0</v>
      </c>
      <c r="F7014">
        <v>0</v>
      </c>
      <c r="G7014">
        <v>0</v>
      </c>
      <c r="H7014" s="9">
        <v>4452.1942922138096</v>
      </c>
      <c r="I7014" s="9">
        <v>-1.8380249</v>
      </c>
      <c r="J7014" s="9">
        <v>-1.8377101</v>
      </c>
      <c r="K7014" s="9">
        <v>-7.7149868000000001</v>
      </c>
      <c r="L7014" s="9">
        <v>-5.9003438954156699</v>
      </c>
      <c r="M7014" s="9">
        <v>-21.241237999999999</v>
      </c>
      <c r="N7014" s="9">
        <v>-21.241237999999999</v>
      </c>
      <c r="O7014" s="9">
        <v>-5.9003438954156699</v>
      </c>
      <c r="P7014">
        <v>0</v>
      </c>
      <c r="Q7014" s="9">
        <v>53.549995000000003</v>
      </c>
      <c r="R7014" s="9">
        <v>267836096.98862699</v>
      </c>
      <c r="S7014" s="9">
        <v>2337290579.41576</v>
      </c>
      <c r="T7014" s="9">
        <v>-1.52395533866034E-4</v>
      </c>
      <c r="U7014" s="9">
        <v>5.9003438954156699</v>
      </c>
      <c r="V7014" s="9">
        <v>0</v>
      </c>
      <c r="W7014" s="9">
        <v>5.9003438954156699</v>
      </c>
      <c r="X7014" t="s">
        <v>86</v>
      </c>
      <c r="Y7014" s="9">
        <v>0</v>
      </c>
      <c r="Z7014" s="9">
        <v>1.4177909000000001E-2</v>
      </c>
    </row>
    <row r="7015" spans="1:26" x14ac:dyDescent="0.3">
      <c r="A7015">
        <v>2</v>
      </c>
      <c r="B7015">
        <v>0</v>
      </c>
      <c r="C7015">
        <v>0</v>
      </c>
      <c r="D7015">
        <v>1</v>
      </c>
      <c r="E7015">
        <v>0</v>
      </c>
      <c r="F7015">
        <v>0</v>
      </c>
      <c r="G7015">
        <v>0</v>
      </c>
      <c r="H7015" s="9">
        <v>4452.4638922105496</v>
      </c>
      <c r="I7015" s="9">
        <v>-1.8380829999999999</v>
      </c>
      <c r="J7015" s="9">
        <v>-1.8383849000000001</v>
      </c>
      <c r="K7015" s="9">
        <v>-2.6884551000000001</v>
      </c>
      <c r="L7015" s="9">
        <v>-5.9009247316922799</v>
      </c>
      <c r="M7015" s="9">
        <v>-21.243328000000002</v>
      </c>
      <c r="N7015" s="9">
        <v>-21.243328000000002</v>
      </c>
      <c r="O7015" s="9">
        <v>-5.9009247316922799</v>
      </c>
      <c r="P7015">
        <v>0</v>
      </c>
      <c r="Q7015" s="9">
        <v>53.549995000000003</v>
      </c>
      <c r="R7015" s="9">
        <v>267836096.98862699</v>
      </c>
      <c r="S7015" s="9">
        <v>2176470577.0873499</v>
      </c>
      <c r="T7015" s="9">
        <v>-5.8083627661087401E-4</v>
      </c>
      <c r="U7015" s="9">
        <v>5.9009247316922799</v>
      </c>
      <c r="V7015" s="9">
        <v>0</v>
      </c>
      <c r="W7015" s="9">
        <v>5.9009247316922799</v>
      </c>
      <c r="X7015" t="s">
        <v>86</v>
      </c>
      <c r="Y7015" s="9">
        <v>0</v>
      </c>
      <c r="Z7015" s="9">
        <v>4.9424153E-3</v>
      </c>
    </row>
    <row r="7016" spans="1:26" x14ac:dyDescent="0.3">
      <c r="A7016">
        <v>2</v>
      </c>
      <c r="B7016">
        <v>0</v>
      </c>
      <c r="C7016">
        <v>0</v>
      </c>
      <c r="D7016">
        <v>1</v>
      </c>
      <c r="E7016">
        <v>0</v>
      </c>
      <c r="F7016">
        <v>0</v>
      </c>
      <c r="G7016">
        <v>0</v>
      </c>
      <c r="H7016" s="9">
        <v>4452.6140922087297</v>
      </c>
      <c r="I7016" s="9">
        <v>-1.8380513000000001</v>
      </c>
      <c r="J7016" s="9">
        <v>-1.8377030000000001</v>
      </c>
      <c r="K7016" s="9">
        <v>-7.7631774</v>
      </c>
      <c r="L7016" s="9">
        <v>-5.9011103901703601</v>
      </c>
      <c r="M7016" s="9">
        <v>-21.243998000000001</v>
      </c>
      <c r="N7016" s="9">
        <v>-21.243998000000001</v>
      </c>
      <c r="O7016" s="9">
        <v>-5.9011103901703601</v>
      </c>
      <c r="P7016">
        <v>0</v>
      </c>
      <c r="Q7016" s="9">
        <v>53.549995000000003</v>
      </c>
      <c r="R7016" s="9">
        <v>267836096.98862699</v>
      </c>
      <c r="S7016" s="9">
        <v>2339428256.553</v>
      </c>
      <c r="T7016" s="9">
        <v>-1.8565847807394599E-4</v>
      </c>
      <c r="U7016" s="9">
        <v>5.9011103901703601</v>
      </c>
      <c r="V7016" s="9">
        <v>0</v>
      </c>
      <c r="W7016" s="9">
        <v>5.9011103901703601</v>
      </c>
      <c r="X7016" t="s">
        <v>86</v>
      </c>
      <c r="Y7016" s="9">
        <v>0</v>
      </c>
      <c r="Z7016" s="9">
        <v>1.4266414999999999E-2</v>
      </c>
    </row>
    <row r="7017" spans="1:26" x14ac:dyDescent="0.3">
      <c r="A7017">
        <v>2</v>
      </c>
      <c r="B7017">
        <v>0</v>
      </c>
      <c r="C7017">
        <v>0</v>
      </c>
      <c r="D7017">
        <v>1</v>
      </c>
      <c r="E7017">
        <v>0</v>
      </c>
      <c r="F7017">
        <v>0</v>
      </c>
      <c r="G7017">
        <v>0</v>
      </c>
      <c r="H7017" s="9">
        <v>4453.0846922030296</v>
      </c>
      <c r="I7017" s="9">
        <v>-1.8381177</v>
      </c>
      <c r="J7017" s="9">
        <v>-1.8380713</v>
      </c>
      <c r="K7017" s="9">
        <v>-2.7581723</v>
      </c>
      <c r="L7017" s="9">
        <v>-5.9018360910862997</v>
      </c>
      <c r="M7017" s="9">
        <v>-21.246611000000001</v>
      </c>
      <c r="N7017" s="9">
        <v>-21.246611000000001</v>
      </c>
      <c r="O7017" s="9">
        <v>-5.9018360910862997</v>
      </c>
      <c r="P7017">
        <v>0</v>
      </c>
      <c r="Q7017" s="9">
        <v>53.549995000000003</v>
      </c>
      <c r="R7017" s="9">
        <v>267836096.98862699</v>
      </c>
      <c r="S7017" s="9">
        <v>2248799141.2386098</v>
      </c>
      <c r="T7017" s="9">
        <v>-7.2570091594670305E-4</v>
      </c>
      <c r="U7017" s="9">
        <v>5.9018360910862997</v>
      </c>
      <c r="V7017" s="9">
        <v>0</v>
      </c>
      <c r="W7017" s="9">
        <v>5.9018360910862997</v>
      </c>
      <c r="X7017" t="s">
        <v>86</v>
      </c>
      <c r="Y7017" s="9">
        <v>0</v>
      </c>
      <c r="Z7017" s="9">
        <v>5.0697173000000002E-3</v>
      </c>
    </row>
    <row r="7018" spans="1:26" x14ac:dyDescent="0.3">
      <c r="A7018">
        <v>2</v>
      </c>
      <c r="B7018">
        <v>0</v>
      </c>
      <c r="C7018">
        <v>0</v>
      </c>
      <c r="D7018">
        <v>1</v>
      </c>
      <c r="E7018">
        <v>0</v>
      </c>
      <c r="F7018">
        <v>0</v>
      </c>
      <c r="G7018">
        <v>0</v>
      </c>
      <c r="H7018" s="9">
        <v>4454.0142921917804</v>
      </c>
      <c r="I7018" s="9">
        <v>-1.8380160000000001</v>
      </c>
      <c r="J7018" s="9">
        <v>-1.8379528999999999</v>
      </c>
      <c r="K7018" s="9">
        <v>-7.7676802</v>
      </c>
      <c r="L7018" s="9">
        <v>-5.9030897707420698</v>
      </c>
      <c r="M7018" s="9">
        <v>-21.251123</v>
      </c>
      <c r="N7018" s="9">
        <v>-21.251123</v>
      </c>
      <c r="O7018" s="9">
        <v>-5.9030897707420698</v>
      </c>
      <c r="P7018">
        <v>0</v>
      </c>
      <c r="Q7018" s="9">
        <v>53.549995000000003</v>
      </c>
      <c r="R7018" s="9">
        <v>267836096.98862699</v>
      </c>
      <c r="S7018" s="9">
        <v>2277746716.0125599</v>
      </c>
      <c r="T7018" s="9">
        <v>-1.2536796557638401E-3</v>
      </c>
      <c r="U7018" s="9">
        <v>5.9030897707420698</v>
      </c>
      <c r="V7018" s="9">
        <v>0</v>
      </c>
      <c r="W7018" s="9">
        <v>5.9030897707420698</v>
      </c>
      <c r="X7018" t="s">
        <v>86</v>
      </c>
      <c r="Y7018" s="9">
        <v>0</v>
      </c>
      <c r="Z7018" s="9">
        <v>1.427663E-2</v>
      </c>
    </row>
    <row r="7019" spans="1:26" x14ac:dyDescent="0.3">
      <c r="A7019">
        <v>2</v>
      </c>
      <c r="B7019">
        <v>0</v>
      </c>
      <c r="C7019">
        <v>0</v>
      </c>
      <c r="D7019">
        <v>1</v>
      </c>
      <c r="E7019">
        <v>0</v>
      </c>
      <c r="F7019">
        <v>0</v>
      </c>
      <c r="G7019">
        <v>0</v>
      </c>
      <c r="H7019" s="9">
        <v>4454.0632921911802</v>
      </c>
      <c r="I7019" s="9">
        <v>-1.8379211</v>
      </c>
      <c r="J7019" s="9">
        <v>-1.8381970999999999</v>
      </c>
      <c r="K7019" s="9">
        <v>-2.7386743999999998</v>
      </c>
      <c r="L7019" s="9">
        <v>-5.9031614845128901</v>
      </c>
      <c r="M7019" s="9">
        <v>-21.251380999999999</v>
      </c>
      <c r="N7019" s="9">
        <v>-21.251380999999999</v>
      </c>
      <c r="O7019" s="9">
        <v>-5.9031614845128901</v>
      </c>
      <c r="P7019">
        <v>0</v>
      </c>
      <c r="Q7019" s="9">
        <v>53.549995000000003</v>
      </c>
      <c r="R7019" s="9">
        <v>267836096.98862699</v>
      </c>
      <c r="S7019" s="9">
        <v>2219851842.3808699</v>
      </c>
      <c r="T7019" s="9">
        <v>-7.1713770826597995E-5</v>
      </c>
      <c r="U7019" s="9">
        <v>5.9031614845128901</v>
      </c>
      <c r="V7019" s="9">
        <v>0</v>
      </c>
      <c r="W7019" s="9">
        <v>5.9031614845128901</v>
      </c>
      <c r="X7019" t="s">
        <v>86</v>
      </c>
      <c r="Y7019" s="9">
        <v>0</v>
      </c>
      <c r="Z7019" s="9">
        <v>5.0342232000000001E-3</v>
      </c>
    </row>
    <row r="7020" spans="1:26" x14ac:dyDescent="0.3">
      <c r="A7020">
        <v>2</v>
      </c>
      <c r="B7020">
        <v>0</v>
      </c>
      <c r="C7020">
        <v>0</v>
      </c>
      <c r="D7020">
        <v>1</v>
      </c>
      <c r="E7020">
        <v>0</v>
      </c>
      <c r="F7020">
        <v>0</v>
      </c>
      <c r="G7020">
        <v>0</v>
      </c>
      <c r="H7020" s="9">
        <v>4454.7532921828297</v>
      </c>
      <c r="I7020" s="9">
        <v>-1.8381532</v>
      </c>
      <c r="J7020" s="9">
        <v>-1.8379205000000001</v>
      </c>
      <c r="K7020" s="9">
        <v>-7.7624148999999996</v>
      </c>
      <c r="L7020" s="9">
        <v>-5.9040788135455902</v>
      </c>
      <c r="M7020" s="9">
        <v>-21.254684000000001</v>
      </c>
      <c r="N7020" s="9">
        <v>-21.254684000000001</v>
      </c>
      <c r="O7020" s="9">
        <v>-5.9040788135455902</v>
      </c>
      <c r="P7020">
        <v>0</v>
      </c>
      <c r="Q7020" s="9">
        <v>53.549995000000003</v>
      </c>
      <c r="R7020" s="9">
        <v>267836096.98862699</v>
      </c>
      <c r="S7020" s="9">
        <v>2286016209.1196198</v>
      </c>
      <c r="T7020" s="9">
        <v>-9.1732903269914302E-4</v>
      </c>
      <c r="U7020" s="9">
        <v>5.9040788135455902</v>
      </c>
      <c r="V7020" s="9">
        <v>0</v>
      </c>
      <c r="W7020" s="9">
        <v>5.9040788135455902</v>
      </c>
      <c r="X7020" t="s">
        <v>86</v>
      </c>
      <c r="Y7020" s="9">
        <v>0</v>
      </c>
      <c r="Z7020" s="9">
        <v>1.4266701999999999E-2</v>
      </c>
    </row>
    <row r="7021" spans="1:26" x14ac:dyDescent="0.3">
      <c r="A7021">
        <v>2</v>
      </c>
      <c r="B7021">
        <v>0</v>
      </c>
      <c r="C7021">
        <v>0</v>
      </c>
      <c r="D7021">
        <v>1</v>
      </c>
      <c r="E7021">
        <v>0</v>
      </c>
      <c r="F7021">
        <v>0</v>
      </c>
      <c r="G7021">
        <v>0</v>
      </c>
      <c r="H7021" s="9">
        <v>4454.8634921814901</v>
      </c>
      <c r="I7021" s="9">
        <v>-1.8378620999999999</v>
      </c>
      <c r="J7021" s="9">
        <v>-1.8379941</v>
      </c>
      <c r="K7021" s="9">
        <v>-2.7530594000000002</v>
      </c>
      <c r="L7021" s="9">
        <v>-5.9042444343591196</v>
      </c>
      <c r="M7021" s="9">
        <v>-21.255279999999999</v>
      </c>
      <c r="N7021" s="9">
        <v>-21.255279999999999</v>
      </c>
      <c r="O7021" s="9">
        <v>-5.9042444343591196</v>
      </c>
      <c r="P7021">
        <v>0</v>
      </c>
      <c r="Q7021" s="9">
        <v>53.549995000000003</v>
      </c>
      <c r="R7021" s="9">
        <v>267836096.98862699</v>
      </c>
      <c r="S7021" s="9">
        <v>2268196797.9151001</v>
      </c>
      <c r="T7021" s="9">
        <v>-1.6562081352855499E-4</v>
      </c>
      <c r="U7021" s="9">
        <v>5.9042444343591196</v>
      </c>
      <c r="V7021" s="9">
        <v>0</v>
      </c>
      <c r="W7021" s="9">
        <v>5.9042444343591196</v>
      </c>
      <c r="X7021" t="s">
        <v>86</v>
      </c>
      <c r="Y7021" s="9">
        <v>0</v>
      </c>
      <c r="Z7021" s="9">
        <v>5.0601070000000003E-3</v>
      </c>
    </row>
    <row r="7022" spans="1:26" x14ac:dyDescent="0.3">
      <c r="A7022">
        <v>2</v>
      </c>
      <c r="B7022">
        <v>0</v>
      </c>
      <c r="C7022">
        <v>0</v>
      </c>
      <c r="D7022">
        <v>1</v>
      </c>
      <c r="E7022">
        <v>0</v>
      </c>
      <c r="F7022">
        <v>0</v>
      </c>
      <c r="G7022">
        <v>0</v>
      </c>
      <c r="H7022" s="9">
        <v>4455.8634921693802</v>
      </c>
      <c r="I7022" s="9">
        <v>-1.8379015999999999</v>
      </c>
      <c r="J7022" s="9">
        <v>-1.8379099000000001</v>
      </c>
      <c r="K7022" s="9">
        <v>-2.5802505</v>
      </c>
      <c r="L7022" s="9">
        <v>-5.90535364932171</v>
      </c>
      <c r="M7022" s="9">
        <v>-21.259274000000001</v>
      </c>
      <c r="N7022" s="9">
        <v>-21.259274000000001</v>
      </c>
      <c r="O7022" s="9">
        <v>-5.90535364932171</v>
      </c>
      <c r="P7022">
        <v>0</v>
      </c>
      <c r="Q7022" s="9">
        <v>53.549995000000003</v>
      </c>
      <c r="R7022" s="9">
        <v>267836096.98862699</v>
      </c>
      <c r="S7022" s="9">
        <v>2289111558.7420502</v>
      </c>
      <c r="T7022" s="9">
        <v>-1.1092149625886399E-3</v>
      </c>
      <c r="U7022" s="9">
        <v>5.90535364932171</v>
      </c>
      <c r="V7022" s="9">
        <v>0</v>
      </c>
      <c r="W7022" s="9">
        <v>5.90535364932171</v>
      </c>
      <c r="X7022" t="s">
        <v>86</v>
      </c>
      <c r="Y7022" s="9">
        <v>0</v>
      </c>
      <c r="Z7022" s="9">
        <v>4.742268E-3</v>
      </c>
    </row>
    <row r="7023" spans="1:26" x14ac:dyDescent="0.3">
      <c r="A7023">
        <v>2</v>
      </c>
      <c r="B7023">
        <v>0</v>
      </c>
      <c r="C7023">
        <v>0</v>
      </c>
      <c r="D7023">
        <v>1</v>
      </c>
      <c r="E7023">
        <v>0</v>
      </c>
      <c r="F7023">
        <v>0</v>
      </c>
      <c r="G7023">
        <v>0</v>
      </c>
      <c r="H7023" s="9">
        <v>4456.8634921572802</v>
      </c>
      <c r="I7023" s="9">
        <v>-1.8380489</v>
      </c>
      <c r="J7023" s="9">
        <v>-1.8380270999999999</v>
      </c>
      <c r="K7023" s="9">
        <v>-1.9206848999999999</v>
      </c>
      <c r="L7023" s="9">
        <v>-5.9065607990029401</v>
      </c>
      <c r="M7023" s="9">
        <v>-21.263618000000001</v>
      </c>
      <c r="N7023" s="9">
        <v>-21.263618000000001</v>
      </c>
      <c r="O7023" s="9">
        <v>-5.9065607990029401</v>
      </c>
      <c r="P7023">
        <v>0</v>
      </c>
      <c r="Q7023" s="9">
        <v>53.549995000000003</v>
      </c>
      <c r="R7023" s="9">
        <v>267836096.98862699</v>
      </c>
      <c r="S7023" s="9">
        <v>2261142614.1742702</v>
      </c>
      <c r="T7023" s="9">
        <v>-1.2071496812300301E-3</v>
      </c>
      <c r="U7023" s="9">
        <v>5.9065607990029401</v>
      </c>
      <c r="V7023" s="9">
        <v>0</v>
      </c>
      <c r="W7023" s="9">
        <v>5.9065607990029401</v>
      </c>
      <c r="X7023" t="s">
        <v>86</v>
      </c>
      <c r="Y7023" s="9">
        <v>0</v>
      </c>
      <c r="Z7023" s="9">
        <v>3.5302709000000002E-3</v>
      </c>
    </row>
    <row r="7024" spans="1:26" x14ac:dyDescent="0.3">
      <c r="A7024">
        <v>2</v>
      </c>
      <c r="B7024">
        <v>0</v>
      </c>
      <c r="C7024">
        <v>0</v>
      </c>
      <c r="D7024">
        <v>1</v>
      </c>
      <c r="E7024">
        <v>0</v>
      </c>
      <c r="F7024">
        <v>0</v>
      </c>
      <c r="G7024">
        <v>0</v>
      </c>
      <c r="H7024" s="9">
        <v>4457.8634921451703</v>
      </c>
      <c r="I7024" s="9">
        <v>-1.8378916000000001</v>
      </c>
      <c r="J7024" s="9">
        <v>-1.8378353999999999</v>
      </c>
      <c r="K7024" s="9">
        <v>-1.9228216</v>
      </c>
      <c r="L7024" s="9">
        <v>-5.907661808216</v>
      </c>
      <c r="M7024" s="9">
        <v>-21.267582000000001</v>
      </c>
      <c r="N7024" s="9">
        <v>-21.267582000000001</v>
      </c>
      <c r="O7024" s="9">
        <v>-5.907661808216</v>
      </c>
      <c r="P7024">
        <v>0</v>
      </c>
      <c r="Q7024" s="9">
        <v>53.549995000000003</v>
      </c>
      <c r="R7024" s="9">
        <v>267836096.98862699</v>
      </c>
      <c r="S7024" s="9">
        <v>2308461056.9341402</v>
      </c>
      <c r="T7024" s="9">
        <v>-1.10100921306344E-3</v>
      </c>
      <c r="U7024" s="9">
        <v>5.907661808216</v>
      </c>
      <c r="V7024" s="9">
        <v>0</v>
      </c>
      <c r="W7024" s="9">
        <v>5.907661808216</v>
      </c>
      <c r="X7024" t="s">
        <v>86</v>
      </c>
      <c r="Y7024" s="9">
        <v>0</v>
      </c>
      <c r="Z7024" s="9">
        <v>3.5338296999999999E-3</v>
      </c>
    </row>
    <row r="7025" spans="1:26" x14ac:dyDescent="0.3">
      <c r="A7025">
        <v>2</v>
      </c>
      <c r="B7025">
        <v>0</v>
      </c>
      <c r="C7025">
        <v>0</v>
      </c>
      <c r="D7025">
        <v>1</v>
      </c>
      <c r="E7025">
        <v>0</v>
      </c>
      <c r="F7025">
        <v>0</v>
      </c>
      <c r="G7025">
        <v>0</v>
      </c>
      <c r="H7025" s="9">
        <v>4458.8634921330604</v>
      </c>
      <c r="I7025" s="9">
        <v>-1.8378464999999999</v>
      </c>
      <c r="J7025" s="9">
        <v>-1.8377711999999999</v>
      </c>
      <c r="K7025" s="9">
        <v>-1.9716232</v>
      </c>
      <c r="L7025" s="9">
        <v>-5.9087542082331801</v>
      </c>
      <c r="M7025" s="9">
        <v>-21.271515000000001</v>
      </c>
      <c r="N7025" s="9">
        <v>-21.271515000000001</v>
      </c>
      <c r="O7025" s="9">
        <v>-5.9087542082331801</v>
      </c>
      <c r="P7025">
        <v>0</v>
      </c>
      <c r="Q7025" s="9">
        <v>53.549995000000003</v>
      </c>
      <c r="R7025" s="9">
        <v>267836096.98862699</v>
      </c>
      <c r="S7025" s="9">
        <v>2325048071.5384002</v>
      </c>
      <c r="T7025" s="9">
        <v>-1.09240001717569E-3</v>
      </c>
      <c r="U7025" s="9">
        <v>5.9087542082331801</v>
      </c>
      <c r="V7025" s="9">
        <v>0</v>
      </c>
      <c r="W7025" s="9">
        <v>5.9087542082331801</v>
      </c>
      <c r="X7025" t="s">
        <v>86</v>
      </c>
      <c r="Y7025" s="9">
        <v>0</v>
      </c>
      <c r="Z7025" s="9">
        <v>3.6233922000000001E-3</v>
      </c>
    </row>
    <row r="7026" spans="1:26" x14ac:dyDescent="0.3">
      <c r="A7026">
        <v>2</v>
      </c>
      <c r="B7026">
        <v>0</v>
      </c>
      <c r="C7026">
        <v>0</v>
      </c>
      <c r="D7026">
        <v>1</v>
      </c>
      <c r="E7026">
        <v>0</v>
      </c>
      <c r="F7026">
        <v>0</v>
      </c>
      <c r="G7026">
        <v>0</v>
      </c>
      <c r="H7026" s="9">
        <v>4459.8634921209596</v>
      </c>
      <c r="I7026" s="9">
        <v>-1.8378989999999999</v>
      </c>
      <c r="J7026" s="9">
        <v>-1.8377402</v>
      </c>
      <c r="K7026" s="9">
        <v>-2.2231100000000001</v>
      </c>
      <c r="L7026" s="9">
        <v>-5.9099250268142303</v>
      </c>
      <c r="M7026" s="9">
        <v>-21.275729999999999</v>
      </c>
      <c r="N7026" s="9">
        <v>-21.275729999999999</v>
      </c>
      <c r="O7026" s="9">
        <v>-5.9099250268142303</v>
      </c>
      <c r="P7026">
        <v>0</v>
      </c>
      <c r="Q7026" s="9">
        <v>53.549995000000003</v>
      </c>
      <c r="R7026" s="9">
        <v>267836096.98862699</v>
      </c>
      <c r="S7026" s="9">
        <v>2333385900.8624501</v>
      </c>
      <c r="T7026" s="9">
        <v>-1.1708185810510501E-3</v>
      </c>
      <c r="U7026" s="9">
        <v>5.9099250268142303</v>
      </c>
      <c r="V7026" s="9">
        <v>0</v>
      </c>
      <c r="W7026" s="9">
        <v>5.9099250268142303</v>
      </c>
      <c r="X7026" t="s">
        <v>86</v>
      </c>
      <c r="Y7026" s="9">
        <v>0</v>
      </c>
      <c r="Z7026" s="9">
        <v>4.0854984E-3</v>
      </c>
    </row>
    <row r="7027" spans="1:26" x14ac:dyDescent="0.3">
      <c r="A7027">
        <v>2</v>
      </c>
      <c r="B7027">
        <v>0</v>
      </c>
      <c r="C7027">
        <v>0</v>
      </c>
      <c r="D7027">
        <v>1</v>
      </c>
      <c r="E7027">
        <v>0</v>
      </c>
      <c r="F7027">
        <v>0</v>
      </c>
      <c r="G7027">
        <v>0</v>
      </c>
      <c r="H7027" s="9">
        <v>4460.8634921088496</v>
      </c>
      <c r="I7027" s="9">
        <v>-1.8379519</v>
      </c>
      <c r="J7027" s="9">
        <v>-1.8377987</v>
      </c>
      <c r="K7027" s="9">
        <v>-2.2915236999999999</v>
      </c>
      <c r="L7027" s="9">
        <v>-5.9110972641030797</v>
      </c>
      <c r="M7027" s="9">
        <v>-21.279951000000001</v>
      </c>
      <c r="N7027" s="9">
        <v>-21.279951000000001</v>
      </c>
      <c r="O7027" s="9">
        <v>-5.9110972641030797</v>
      </c>
      <c r="P7027">
        <v>0</v>
      </c>
      <c r="Q7027" s="9">
        <v>53.549995000000003</v>
      </c>
      <c r="R7027" s="9">
        <v>267836096.98862699</v>
      </c>
      <c r="S7027" s="9">
        <v>2319010210.1489501</v>
      </c>
      <c r="T7027" s="9">
        <v>-1.17223728884585E-3</v>
      </c>
      <c r="U7027" s="9">
        <v>5.9110972641030797</v>
      </c>
      <c r="V7027" s="9">
        <v>0</v>
      </c>
      <c r="W7027" s="9">
        <v>5.9110972641030797</v>
      </c>
      <c r="X7027" t="s">
        <v>86</v>
      </c>
      <c r="Y7027" s="9">
        <v>0</v>
      </c>
      <c r="Z7027" s="9">
        <v>4.2113591999999997E-3</v>
      </c>
    </row>
    <row r="7028" spans="1:26" x14ac:dyDescent="0.3">
      <c r="A7028">
        <v>2</v>
      </c>
      <c r="B7028">
        <v>0</v>
      </c>
      <c r="C7028">
        <v>0</v>
      </c>
      <c r="D7028">
        <v>1</v>
      </c>
      <c r="E7028">
        <v>0</v>
      </c>
      <c r="F7028">
        <v>0</v>
      </c>
      <c r="G7028">
        <v>0</v>
      </c>
      <c r="H7028" s="9">
        <v>4461.8634920967397</v>
      </c>
      <c r="I7028" s="9">
        <v>-1.8381434999999999</v>
      </c>
      <c r="J7028" s="9">
        <v>-1.8378650999999999</v>
      </c>
      <c r="K7028" s="9">
        <v>-2.5116459999999998</v>
      </c>
      <c r="L7028" s="9">
        <v>-5.9122596482721397</v>
      </c>
      <c r="M7028" s="9">
        <v>-21.284134000000002</v>
      </c>
      <c r="N7028" s="9">
        <v>-21.284134000000002</v>
      </c>
      <c r="O7028" s="9">
        <v>-5.9122596482721397</v>
      </c>
      <c r="P7028">
        <v>0</v>
      </c>
      <c r="Q7028" s="9">
        <v>53.549995000000003</v>
      </c>
      <c r="R7028" s="9">
        <v>267836096.98862699</v>
      </c>
      <c r="S7028" s="9">
        <v>2302856852.29842</v>
      </c>
      <c r="T7028" s="9">
        <v>-1.16238416906178E-3</v>
      </c>
      <c r="U7028" s="9">
        <v>5.9122596482721397</v>
      </c>
      <c r="V7028" s="9">
        <v>0</v>
      </c>
      <c r="W7028" s="9">
        <v>5.9122596482721397</v>
      </c>
      <c r="X7028" t="s">
        <v>86</v>
      </c>
      <c r="Y7028" s="9">
        <v>0</v>
      </c>
      <c r="Z7028" s="9">
        <v>4.6160667999999997E-3</v>
      </c>
    </row>
    <row r="7029" spans="1:26" x14ac:dyDescent="0.3">
      <c r="A7029">
        <v>2</v>
      </c>
      <c r="B7029">
        <v>0</v>
      </c>
      <c r="C7029">
        <v>0</v>
      </c>
      <c r="D7029">
        <v>1</v>
      </c>
      <c r="E7029">
        <v>0</v>
      </c>
      <c r="F7029">
        <v>0</v>
      </c>
      <c r="G7029">
        <v>0</v>
      </c>
      <c r="H7029" s="9">
        <v>4462.8634920846298</v>
      </c>
      <c r="I7029" s="9">
        <v>-1.8379350999999999</v>
      </c>
      <c r="J7029" s="9">
        <v>-1.8374792</v>
      </c>
      <c r="K7029" s="9">
        <v>-2.5649118</v>
      </c>
      <c r="L7029" s="9">
        <v>-5.9134138032691199</v>
      </c>
      <c r="M7029" s="9">
        <v>-21.28829</v>
      </c>
      <c r="N7029" s="9">
        <v>-21.28829</v>
      </c>
      <c r="O7029" s="9">
        <v>-5.9134138032691199</v>
      </c>
      <c r="P7029">
        <v>0</v>
      </c>
      <c r="Q7029" s="9">
        <v>53.549995000000003</v>
      </c>
      <c r="R7029" s="9">
        <v>267836096.98862699</v>
      </c>
      <c r="S7029" s="9">
        <v>2403310241.0464101</v>
      </c>
      <c r="T7029" s="9">
        <v>-1.15415499697846E-3</v>
      </c>
      <c r="U7029" s="9">
        <v>5.9134138032691199</v>
      </c>
      <c r="V7029" s="9">
        <v>0</v>
      </c>
      <c r="W7029" s="9">
        <v>5.9134138032691199</v>
      </c>
      <c r="X7029" t="s">
        <v>86</v>
      </c>
      <c r="Y7029" s="9">
        <v>0</v>
      </c>
      <c r="Z7029" s="9">
        <v>4.7129722999999998E-3</v>
      </c>
    </row>
    <row r="7030" spans="1:26" x14ac:dyDescent="0.3">
      <c r="A7030">
        <v>2</v>
      </c>
      <c r="B7030">
        <v>0</v>
      </c>
      <c r="C7030">
        <v>0</v>
      </c>
      <c r="D7030">
        <v>1</v>
      </c>
      <c r="E7030">
        <v>0</v>
      </c>
      <c r="F7030">
        <v>0</v>
      </c>
      <c r="G7030">
        <v>0</v>
      </c>
      <c r="H7030" s="9">
        <v>4463.8634920725299</v>
      </c>
      <c r="I7030" s="9">
        <v>-1.8381472000000001</v>
      </c>
      <c r="J7030" s="9">
        <v>-1.8377444000000001</v>
      </c>
      <c r="K7030" s="9">
        <v>-2.7434821</v>
      </c>
      <c r="L7030" s="9">
        <v>-5.9145291218939802</v>
      </c>
      <c r="M7030" s="9">
        <v>-21.292304999999999</v>
      </c>
      <c r="N7030" s="9">
        <v>-21.292304999999999</v>
      </c>
      <c r="O7030" s="9">
        <v>-5.9145291218939802</v>
      </c>
      <c r="P7030">
        <v>0</v>
      </c>
      <c r="Q7030" s="9">
        <v>53.549995000000003</v>
      </c>
      <c r="R7030" s="9">
        <v>267836096.98862699</v>
      </c>
      <c r="S7030" s="9">
        <v>2334133126.7502999</v>
      </c>
      <c r="T7030" s="9">
        <v>-1.11531862486735E-3</v>
      </c>
      <c r="U7030" s="9">
        <v>5.9145291218939802</v>
      </c>
      <c r="V7030" s="9">
        <v>0</v>
      </c>
      <c r="W7030" s="9">
        <v>5.9145291218939802</v>
      </c>
      <c r="X7030" t="s">
        <v>86</v>
      </c>
      <c r="Y7030" s="9">
        <v>0</v>
      </c>
      <c r="Z7030" s="9">
        <v>5.0418186000000002E-3</v>
      </c>
    </row>
    <row r="7031" spans="1:26" x14ac:dyDescent="0.3">
      <c r="A7031">
        <v>2</v>
      </c>
      <c r="B7031">
        <v>0</v>
      </c>
      <c r="C7031">
        <v>0</v>
      </c>
      <c r="D7031">
        <v>1</v>
      </c>
      <c r="E7031">
        <v>0</v>
      </c>
      <c r="F7031">
        <v>0</v>
      </c>
      <c r="G7031">
        <v>0</v>
      </c>
      <c r="H7031" s="9">
        <v>4464.86349206042</v>
      </c>
      <c r="I7031" s="9">
        <v>-1.8381034000000001</v>
      </c>
      <c r="J7031" s="9">
        <v>-1.8377135</v>
      </c>
      <c r="K7031" s="9">
        <v>-3.0047746000000002</v>
      </c>
      <c r="L7031" s="9">
        <v>-5.91564873851447</v>
      </c>
      <c r="M7031" s="9">
        <v>-21.296334999999999</v>
      </c>
      <c r="N7031" s="9">
        <v>-21.296334999999999</v>
      </c>
      <c r="O7031" s="9">
        <v>-5.91564873851447</v>
      </c>
      <c r="P7031">
        <v>0</v>
      </c>
      <c r="Q7031" s="9">
        <v>53.549995000000003</v>
      </c>
      <c r="R7031" s="9">
        <v>267836096.98862699</v>
      </c>
      <c r="S7031" s="9">
        <v>2342475522.3593798</v>
      </c>
      <c r="T7031" s="9">
        <v>-1.1196166204872E-3</v>
      </c>
      <c r="U7031" s="9">
        <v>5.91564873851447</v>
      </c>
      <c r="V7031" s="9">
        <v>0</v>
      </c>
      <c r="W7031" s="9">
        <v>5.91564873851447</v>
      </c>
      <c r="X7031" t="s">
        <v>86</v>
      </c>
      <c r="Y7031" s="9">
        <v>0</v>
      </c>
      <c r="Z7031" s="9">
        <v>5.5219149E-3</v>
      </c>
    </row>
    <row r="7032" spans="1:26" x14ac:dyDescent="0.3">
      <c r="A7032">
        <v>2</v>
      </c>
      <c r="B7032">
        <v>0</v>
      </c>
      <c r="C7032">
        <v>0</v>
      </c>
      <c r="D7032">
        <v>1</v>
      </c>
      <c r="E7032">
        <v>0</v>
      </c>
      <c r="F7032">
        <v>0</v>
      </c>
      <c r="G7032">
        <v>0</v>
      </c>
      <c r="H7032" s="9">
        <v>4465.86349204831</v>
      </c>
      <c r="I7032" s="9">
        <v>-1.8380426999999999</v>
      </c>
      <c r="J7032" s="9">
        <v>-1.8376942000000001</v>
      </c>
      <c r="K7032" s="9">
        <v>-3.3653493000000001</v>
      </c>
      <c r="L7032" s="9">
        <v>-5.9167571896982398</v>
      </c>
      <c r="M7032" s="9">
        <v>-21.300325000000001</v>
      </c>
      <c r="N7032" s="9">
        <v>-21.300325000000001</v>
      </c>
      <c r="O7032" s="9">
        <v>-5.9167571896982398</v>
      </c>
      <c r="P7032">
        <v>0</v>
      </c>
      <c r="Q7032" s="9">
        <v>53.549995000000003</v>
      </c>
      <c r="R7032" s="9">
        <v>267836096.98862699</v>
      </c>
      <c r="S7032" s="9">
        <v>2347883738.2335701</v>
      </c>
      <c r="T7032" s="9">
        <v>-1.1084511837697801E-3</v>
      </c>
      <c r="U7032" s="9">
        <v>5.9167571896982398</v>
      </c>
      <c r="V7032" s="9">
        <v>0</v>
      </c>
      <c r="W7032" s="9">
        <v>5.9167571896982398</v>
      </c>
      <c r="X7032" t="s">
        <v>86</v>
      </c>
      <c r="Y7032" s="9">
        <v>0</v>
      </c>
      <c r="Z7032" s="9">
        <v>6.1844828999999997E-3</v>
      </c>
    </row>
    <row r="7033" spans="1:26" x14ac:dyDescent="0.3">
      <c r="A7033">
        <v>2</v>
      </c>
      <c r="B7033">
        <v>0</v>
      </c>
      <c r="C7033">
        <v>0</v>
      </c>
      <c r="D7033">
        <v>1</v>
      </c>
      <c r="E7033">
        <v>0</v>
      </c>
      <c r="F7033">
        <v>0</v>
      </c>
      <c r="G7033">
        <v>0</v>
      </c>
      <c r="H7033" s="9">
        <v>4466.8634920362001</v>
      </c>
      <c r="I7033" s="9">
        <v>-1.8379905000000001</v>
      </c>
      <c r="J7033" s="9">
        <v>-1.8376386</v>
      </c>
      <c r="K7033" s="9">
        <v>-3.7130269999999999</v>
      </c>
      <c r="L7033" s="9">
        <v>-5.9179381426575404</v>
      </c>
      <c r="M7033" s="9">
        <v>-21.304576999999998</v>
      </c>
      <c r="N7033" s="9">
        <v>-21.304576999999998</v>
      </c>
      <c r="O7033" s="9">
        <v>-5.9179381426575404</v>
      </c>
      <c r="P7033">
        <v>0</v>
      </c>
      <c r="Q7033" s="9">
        <v>53.549995000000003</v>
      </c>
      <c r="R7033" s="9">
        <v>267836096.98862699</v>
      </c>
      <c r="S7033" s="9">
        <v>2362770581.3007102</v>
      </c>
      <c r="T7033" s="9">
        <v>-1.1809529592987601E-3</v>
      </c>
      <c r="U7033" s="9">
        <v>5.9179381426575404</v>
      </c>
      <c r="V7033" s="9">
        <v>0</v>
      </c>
      <c r="W7033" s="9">
        <v>5.9179381426575404</v>
      </c>
      <c r="X7033" t="s">
        <v>86</v>
      </c>
      <c r="Y7033" s="9">
        <v>0</v>
      </c>
      <c r="Z7033" s="9">
        <v>6.8232016999999999E-3</v>
      </c>
    </row>
    <row r="7034" spans="1:26" x14ac:dyDescent="0.3">
      <c r="A7034">
        <v>2</v>
      </c>
      <c r="B7034">
        <v>0</v>
      </c>
      <c r="C7034">
        <v>0</v>
      </c>
      <c r="D7034">
        <v>1</v>
      </c>
      <c r="E7034">
        <v>0</v>
      </c>
      <c r="F7034">
        <v>0</v>
      </c>
      <c r="G7034">
        <v>0</v>
      </c>
      <c r="H7034" s="9">
        <v>4467.8634920241002</v>
      </c>
      <c r="I7034" s="9">
        <v>-1.8378884</v>
      </c>
      <c r="J7034" s="9">
        <v>-1.8375178999999999</v>
      </c>
      <c r="K7034" s="9">
        <v>-3.7976575000000001</v>
      </c>
      <c r="L7034" s="9">
        <v>-5.9191236511778502</v>
      </c>
      <c r="M7034" s="9">
        <v>-21.308845999999999</v>
      </c>
      <c r="N7034" s="9">
        <v>-21.308845999999999</v>
      </c>
      <c r="O7034" s="9">
        <v>-5.9191236511778502</v>
      </c>
      <c r="P7034">
        <v>0</v>
      </c>
      <c r="Q7034" s="9">
        <v>53.549995000000003</v>
      </c>
      <c r="R7034" s="9">
        <v>267836096.98862699</v>
      </c>
      <c r="S7034" s="9">
        <v>2395213859.1311102</v>
      </c>
      <c r="T7034" s="9">
        <v>-1.18550852031162E-3</v>
      </c>
      <c r="U7034" s="9">
        <v>5.9191236511778502</v>
      </c>
      <c r="V7034" s="9">
        <v>0</v>
      </c>
      <c r="W7034" s="9">
        <v>5.9191236511778502</v>
      </c>
      <c r="X7034" t="s">
        <v>86</v>
      </c>
      <c r="Y7034" s="9">
        <v>0</v>
      </c>
      <c r="Z7034" s="9">
        <v>6.9782636000000004E-3</v>
      </c>
    </row>
    <row r="7035" spans="1:26" x14ac:dyDescent="0.3">
      <c r="A7035">
        <v>2</v>
      </c>
      <c r="B7035">
        <v>0</v>
      </c>
      <c r="C7035">
        <v>0</v>
      </c>
      <c r="D7035">
        <v>1</v>
      </c>
      <c r="E7035">
        <v>0</v>
      </c>
      <c r="F7035">
        <v>0</v>
      </c>
      <c r="G7035">
        <v>0</v>
      </c>
      <c r="H7035" s="9">
        <v>4468.8634920119903</v>
      </c>
      <c r="I7035" s="9">
        <v>-1.8378852999999999</v>
      </c>
      <c r="J7035" s="9">
        <v>-1.8374811</v>
      </c>
      <c r="K7035" s="9">
        <v>-4.0610489999999997</v>
      </c>
      <c r="L7035" s="9">
        <v>-5.9202640499789698</v>
      </c>
      <c r="M7035" s="9">
        <v>-21.312950000000001</v>
      </c>
      <c r="N7035" s="9">
        <v>-21.312950000000001</v>
      </c>
      <c r="O7035" s="9">
        <v>-5.9202640499789698</v>
      </c>
      <c r="P7035">
        <v>0</v>
      </c>
      <c r="Q7035" s="9">
        <v>53.549995000000003</v>
      </c>
      <c r="R7035" s="9">
        <v>267836096.98862699</v>
      </c>
      <c r="S7035" s="9">
        <v>2405568757.3372898</v>
      </c>
      <c r="T7035" s="9">
        <v>-1.14039880111516E-3</v>
      </c>
      <c r="U7035" s="9">
        <v>5.9202640499789698</v>
      </c>
      <c r="V7035" s="9">
        <v>0</v>
      </c>
      <c r="W7035" s="9">
        <v>5.9202640499789698</v>
      </c>
      <c r="X7035" t="s">
        <v>86</v>
      </c>
      <c r="Y7035" s="9">
        <v>0</v>
      </c>
      <c r="Z7035" s="9">
        <v>7.4621011000000001E-3</v>
      </c>
    </row>
    <row r="7036" spans="1:26" x14ac:dyDescent="0.3">
      <c r="A7036">
        <v>2</v>
      </c>
      <c r="B7036">
        <v>0</v>
      </c>
      <c r="C7036">
        <v>0</v>
      </c>
      <c r="D7036">
        <v>1</v>
      </c>
      <c r="E7036">
        <v>0</v>
      </c>
      <c r="F7036">
        <v>0</v>
      </c>
      <c r="G7036">
        <v>0</v>
      </c>
      <c r="H7036" s="9">
        <v>4469.8634919998804</v>
      </c>
      <c r="I7036" s="9">
        <v>-1.8380932000000001</v>
      </c>
      <c r="J7036" s="9">
        <v>-1.8375528999999999</v>
      </c>
      <c r="K7036" s="9">
        <v>-4.3245544000000002</v>
      </c>
      <c r="L7036" s="9">
        <v>-5.9213946368453998</v>
      </c>
      <c r="M7036" s="9">
        <v>-21.317019999999999</v>
      </c>
      <c r="N7036" s="9">
        <v>-21.317019999999999</v>
      </c>
      <c r="O7036" s="9">
        <v>-5.9213946368453998</v>
      </c>
      <c r="P7036">
        <v>0</v>
      </c>
      <c r="Q7036" s="9">
        <v>53.549995000000003</v>
      </c>
      <c r="R7036" s="9">
        <v>267836096.98862699</v>
      </c>
      <c r="S7036" s="9">
        <v>2386758431.5271502</v>
      </c>
      <c r="T7036" s="9">
        <v>-1.13058686643174E-3</v>
      </c>
      <c r="U7036" s="9">
        <v>5.9213946368453998</v>
      </c>
      <c r="V7036" s="9">
        <v>0</v>
      </c>
      <c r="W7036" s="9">
        <v>5.9213946368453998</v>
      </c>
      <c r="X7036" t="s">
        <v>86</v>
      </c>
      <c r="Y7036" s="9">
        <v>0</v>
      </c>
      <c r="Z7036" s="9">
        <v>7.9465973999999998E-3</v>
      </c>
    </row>
    <row r="7037" spans="1:26" x14ac:dyDescent="0.3">
      <c r="A7037">
        <v>2</v>
      </c>
      <c r="B7037">
        <v>0</v>
      </c>
      <c r="C7037">
        <v>0</v>
      </c>
      <c r="D7037">
        <v>1</v>
      </c>
      <c r="E7037">
        <v>0</v>
      </c>
      <c r="F7037">
        <v>0</v>
      </c>
      <c r="G7037">
        <v>0</v>
      </c>
      <c r="H7037" s="9">
        <v>4470.8634919877804</v>
      </c>
      <c r="I7037" s="9">
        <v>-1.8381187000000001</v>
      </c>
      <c r="J7037" s="9">
        <v>-1.8376371</v>
      </c>
      <c r="K7037" s="9">
        <v>-4.6916924</v>
      </c>
      <c r="L7037" s="9">
        <v>-5.92250181242248</v>
      </c>
      <c r="M7037" s="9">
        <v>-21.321007000000002</v>
      </c>
      <c r="N7037" s="9">
        <v>-21.321007000000002</v>
      </c>
      <c r="O7037" s="9">
        <v>-5.92250181242248</v>
      </c>
      <c r="P7037">
        <v>0</v>
      </c>
      <c r="Q7037" s="9">
        <v>53.549995000000003</v>
      </c>
      <c r="R7037" s="9">
        <v>267836096.98862699</v>
      </c>
      <c r="S7037" s="9">
        <v>2364991702.4382601</v>
      </c>
      <c r="T7037" s="9">
        <v>-1.1071755770837299E-3</v>
      </c>
      <c r="U7037" s="9">
        <v>5.92250181242248</v>
      </c>
      <c r="V7037" s="9">
        <v>0</v>
      </c>
      <c r="W7037" s="9">
        <v>5.92250181242248</v>
      </c>
      <c r="X7037" t="s">
        <v>86</v>
      </c>
      <c r="Y7037" s="9">
        <v>0</v>
      </c>
      <c r="Z7037" s="9">
        <v>8.6216274999999995E-3</v>
      </c>
    </row>
    <row r="7038" spans="1:26" x14ac:dyDescent="0.3">
      <c r="A7038">
        <v>2</v>
      </c>
      <c r="B7038">
        <v>0</v>
      </c>
      <c r="C7038">
        <v>0</v>
      </c>
      <c r="D7038">
        <v>1</v>
      </c>
      <c r="E7038">
        <v>0</v>
      </c>
      <c r="F7038">
        <v>0</v>
      </c>
      <c r="G7038">
        <v>0</v>
      </c>
      <c r="H7038" s="9">
        <v>4471.8634919756696</v>
      </c>
      <c r="I7038" s="9">
        <v>-1.8380041</v>
      </c>
      <c r="J7038" s="9">
        <v>-1.8376121999999999</v>
      </c>
      <c r="K7038" s="9">
        <v>-5.2750602000000004</v>
      </c>
      <c r="L7038" s="9">
        <v>-5.9236647283111896</v>
      </c>
      <c r="M7038" s="9">
        <v>-21.325192999999999</v>
      </c>
      <c r="N7038" s="9">
        <v>-21.325192999999999</v>
      </c>
      <c r="O7038" s="9">
        <v>-5.9236647283111896</v>
      </c>
      <c r="P7038">
        <v>0</v>
      </c>
      <c r="Q7038" s="9">
        <v>53.549995000000003</v>
      </c>
      <c r="R7038" s="9">
        <v>267836096.98862699</v>
      </c>
      <c r="S7038" s="9">
        <v>2371987990.8748498</v>
      </c>
      <c r="T7038" s="9">
        <v>-1.16291588870698E-3</v>
      </c>
      <c r="U7038" s="9">
        <v>5.9236647283111896</v>
      </c>
      <c r="V7038" s="9">
        <v>0</v>
      </c>
      <c r="W7038" s="9">
        <v>5.9236647283111896</v>
      </c>
      <c r="X7038" t="s">
        <v>86</v>
      </c>
      <c r="Y7038" s="9">
        <v>0</v>
      </c>
      <c r="Z7038" s="9">
        <v>9.6935145999999996E-3</v>
      </c>
    </row>
    <row r="7039" spans="1:26" x14ac:dyDescent="0.3">
      <c r="A7039">
        <v>2</v>
      </c>
      <c r="B7039">
        <v>0</v>
      </c>
      <c r="C7039">
        <v>0</v>
      </c>
      <c r="D7039">
        <v>1</v>
      </c>
      <c r="E7039">
        <v>0</v>
      </c>
      <c r="F7039">
        <v>0</v>
      </c>
      <c r="G7039">
        <v>0</v>
      </c>
      <c r="H7039" s="9">
        <v>4472.8634919635597</v>
      </c>
      <c r="I7039" s="9">
        <v>-1.8379726000000001</v>
      </c>
      <c r="J7039" s="9">
        <v>-1.8376565</v>
      </c>
      <c r="K7039" s="9">
        <v>-5.4785842999999996</v>
      </c>
      <c r="L7039" s="9">
        <v>-5.9248196737221601</v>
      </c>
      <c r="M7039" s="9">
        <v>-21.329350999999999</v>
      </c>
      <c r="N7039" s="9">
        <v>-21.329350999999999</v>
      </c>
      <c r="O7039" s="9">
        <v>-5.9248196737221601</v>
      </c>
      <c r="P7039">
        <v>0</v>
      </c>
      <c r="Q7039" s="9">
        <v>53.549995000000003</v>
      </c>
      <c r="R7039" s="9">
        <v>267836096.98862699</v>
      </c>
      <c r="S7039" s="9">
        <v>2360842669.94174</v>
      </c>
      <c r="T7039" s="9">
        <v>-1.1549454109669401E-3</v>
      </c>
      <c r="U7039" s="9">
        <v>5.9248196737221601</v>
      </c>
      <c r="V7039" s="9">
        <v>0</v>
      </c>
      <c r="W7039" s="9">
        <v>5.9248196737221601</v>
      </c>
      <c r="X7039" t="s">
        <v>86</v>
      </c>
      <c r="Y7039" s="9">
        <v>0</v>
      </c>
      <c r="Z7039" s="9">
        <v>1.0067756000000001E-2</v>
      </c>
    </row>
    <row r="7040" spans="1:26" x14ac:dyDescent="0.3">
      <c r="A7040">
        <v>2</v>
      </c>
      <c r="B7040">
        <v>0</v>
      </c>
      <c r="C7040">
        <v>0</v>
      </c>
      <c r="D7040">
        <v>1</v>
      </c>
      <c r="E7040">
        <v>0</v>
      </c>
      <c r="F7040">
        <v>0</v>
      </c>
      <c r="G7040">
        <v>0</v>
      </c>
      <c r="H7040" s="9">
        <v>4473.8634919514498</v>
      </c>
      <c r="I7040" s="9">
        <v>-1.8378737999999999</v>
      </c>
      <c r="J7040" s="9">
        <v>-1.8376325</v>
      </c>
      <c r="K7040" s="9">
        <v>-5.7396096999999999</v>
      </c>
      <c r="L7040" s="9">
        <v>-5.9259826053713898</v>
      </c>
      <c r="M7040" s="9">
        <v>-21.333538000000001</v>
      </c>
      <c r="N7040" s="9">
        <v>-21.333538000000001</v>
      </c>
      <c r="O7040" s="9">
        <v>-5.9259826053713898</v>
      </c>
      <c r="P7040">
        <v>0</v>
      </c>
      <c r="Q7040" s="9">
        <v>53.549995000000003</v>
      </c>
      <c r="R7040" s="9">
        <v>267836096.98862699</v>
      </c>
      <c r="S7040" s="9">
        <v>2367562721.8471799</v>
      </c>
      <c r="T7040" s="9">
        <v>-1.1629316492349699E-3</v>
      </c>
      <c r="U7040" s="9">
        <v>5.9259826053713898</v>
      </c>
      <c r="V7040" s="9">
        <v>0</v>
      </c>
      <c r="W7040" s="9">
        <v>5.9259826053713898</v>
      </c>
      <c r="X7040" t="s">
        <v>86</v>
      </c>
      <c r="Y7040" s="9">
        <v>0</v>
      </c>
      <c r="Z7040" s="9">
        <v>1.0547292999999999E-2</v>
      </c>
    </row>
    <row r="7041" spans="1:26" x14ac:dyDescent="0.3">
      <c r="A7041">
        <v>2</v>
      </c>
      <c r="B7041">
        <v>0</v>
      </c>
      <c r="C7041">
        <v>0</v>
      </c>
      <c r="D7041">
        <v>1</v>
      </c>
      <c r="E7041">
        <v>0</v>
      </c>
      <c r="F7041">
        <v>0</v>
      </c>
      <c r="G7041">
        <v>0</v>
      </c>
      <c r="H7041" s="9">
        <v>4474.8634919393498</v>
      </c>
      <c r="I7041" s="9">
        <v>-1.8380224999999999</v>
      </c>
      <c r="J7041" s="9">
        <v>-1.8377559000000001</v>
      </c>
      <c r="K7041" s="9">
        <v>-5.8869686000000003</v>
      </c>
      <c r="L7041" s="9">
        <v>-5.9271137477918199</v>
      </c>
      <c r="M7041" s="9">
        <v>-21.337610000000002</v>
      </c>
      <c r="N7041" s="9">
        <v>-21.337610000000002</v>
      </c>
      <c r="O7041" s="9">
        <v>-5.9271137477918199</v>
      </c>
      <c r="P7041">
        <v>0</v>
      </c>
      <c r="Q7041" s="9">
        <v>53.549995000000003</v>
      </c>
      <c r="R7041" s="9">
        <v>267836096.98862699</v>
      </c>
      <c r="S7041" s="9">
        <v>2336131592.6136599</v>
      </c>
      <c r="T7041" s="9">
        <v>-1.1311424204238901E-3</v>
      </c>
      <c r="U7041" s="9">
        <v>5.9271137477918199</v>
      </c>
      <c r="V7041" s="9">
        <v>0</v>
      </c>
      <c r="W7041" s="9">
        <v>5.9271137477918199</v>
      </c>
      <c r="X7041" t="s">
        <v>86</v>
      </c>
      <c r="Y7041" s="9">
        <v>0</v>
      </c>
      <c r="Z7041" s="9">
        <v>1.0818810999999999E-2</v>
      </c>
    </row>
    <row r="7042" spans="1:26" x14ac:dyDescent="0.3">
      <c r="A7042">
        <v>2</v>
      </c>
      <c r="B7042">
        <v>0</v>
      </c>
      <c r="C7042">
        <v>0</v>
      </c>
      <c r="D7042">
        <v>1</v>
      </c>
      <c r="E7042">
        <v>0</v>
      </c>
      <c r="F7042">
        <v>0</v>
      </c>
      <c r="G7042">
        <v>0</v>
      </c>
      <c r="H7042" s="9">
        <v>4475.8634919272399</v>
      </c>
      <c r="I7042" s="9">
        <v>-1.8381505</v>
      </c>
      <c r="J7042" s="9">
        <v>-1.838006</v>
      </c>
      <c r="K7042" s="9">
        <v>-6.0057863999999999</v>
      </c>
      <c r="L7042" s="9">
        <v>-5.9282311930768996</v>
      </c>
      <c r="M7042" s="9">
        <v>-21.341633000000002</v>
      </c>
      <c r="N7042" s="9">
        <v>-21.341633000000002</v>
      </c>
      <c r="O7042" s="9">
        <v>-5.9282311930768996</v>
      </c>
      <c r="P7042">
        <v>0</v>
      </c>
      <c r="Q7042" s="9">
        <v>53.549995000000003</v>
      </c>
      <c r="R7042" s="9">
        <v>267836096.98862699</v>
      </c>
      <c r="S7042" s="9">
        <v>2274497130.6626902</v>
      </c>
      <c r="T7042" s="9">
        <v>-1.1174452850823901E-3</v>
      </c>
      <c r="U7042" s="9">
        <v>5.9282311930768996</v>
      </c>
      <c r="V7042" s="9">
        <v>0</v>
      </c>
      <c r="W7042" s="9">
        <v>5.9282311930768996</v>
      </c>
      <c r="X7042" t="s">
        <v>86</v>
      </c>
      <c r="Y7042" s="9">
        <v>0</v>
      </c>
      <c r="Z7042" s="9">
        <v>1.1038671E-2</v>
      </c>
    </row>
    <row r="7043" spans="1:26" x14ac:dyDescent="0.3">
      <c r="A7043">
        <v>2</v>
      </c>
      <c r="B7043">
        <v>0</v>
      </c>
      <c r="C7043">
        <v>0</v>
      </c>
      <c r="D7043">
        <v>1</v>
      </c>
      <c r="E7043">
        <v>0</v>
      </c>
      <c r="F7043">
        <v>0</v>
      </c>
      <c r="G7043">
        <v>0</v>
      </c>
      <c r="H7043" s="9">
        <v>4476.86349191513</v>
      </c>
      <c r="I7043" s="9">
        <v>-1.8379953</v>
      </c>
      <c r="J7043" s="9">
        <v>-1.8379517000000001</v>
      </c>
      <c r="K7043" s="9">
        <v>-5.9340529000000002</v>
      </c>
      <c r="L7043" s="9">
        <v>-5.9293209768560198</v>
      </c>
      <c r="M7043" s="9">
        <v>-21.345555999999998</v>
      </c>
      <c r="N7043" s="9">
        <v>-21.345555999999998</v>
      </c>
      <c r="O7043" s="9">
        <v>-5.9293209768560198</v>
      </c>
      <c r="P7043">
        <v>0</v>
      </c>
      <c r="Q7043" s="9">
        <v>53.549995000000003</v>
      </c>
      <c r="R7043" s="9">
        <v>267836096.98862699</v>
      </c>
      <c r="S7043" s="9">
        <v>2288125785.0906701</v>
      </c>
      <c r="T7043" s="9">
        <v>-1.0897837791175001E-3</v>
      </c>
      <c r="U7043" s="9">
        <v>5.9293209768560198</v>
      </c>
      <c r="V7043" s="9">
        <v>0</v>
      </c>
      <c r="W7043" s="9">
        <v>5.9293209768560198</v>
      </c>
      <c r="X7043" t="s">
        <v>86</v>
      </c>
      <c r="Y7043" s="9">
        <v>0</v>
      </c>
      <c r="Z7043" s="9">
        <v>1.0906503E-2</v>
      </c>
    </row>
    <row r="7044" spans="1:26" x14ac:dyDescent="0.3">
      <c r="A7044">
        <v>2</v>
      </c>
      <c r="B7044">
        <v>0</v>
      </c>
      <c r="C7044">
        <v>0</v>
      </c>
      <c r="D7044">
        <v>1</v>
      </c>
      <c r="E7044">
        <v>0</v>
      </c>
      <c r="F7044">
        <v>0</v>
      </c>
      <c r="G7044">
        <v>0</v>
      </c>
      <c r="H7044" s="9">
        <v>4477.8634919030301</v>
      </c>
      <c r="I7044" s="9">
        <v>-1.8379361999999999</v>
      </c>
      <c r="J7044" s="9">
        <v>-1.8379629</v>
      </c>
      <c r="K7044" s="9">
        <v>-6.5640092000000001</v>
      </c>
      <c r="L7044" s="9">
        <v>-5.9304982567276596</v>
      </c>
      <c r="M7044" s="9">
        <v>-21.349793999999999</v>
      </c>
      <c r="N7044" s="9">
        <v>-21.349793999999999</v>
      </c>
      <c r="O7044" s="9">
        <v>-5.9304982567276596</v>
      </c>
      <c r="P7044">
        <v>0</v>
      </c>
      <c r="Q7044" s="9">
        <v>53.549995000000003</v>
      </c>
      <c r="R7044" s="9">
        <v>267836096.98862699</v>
      </c>
      <c r="S7044" s="9">
        <v>2285841993.2277002</v>
      </c>
      <c r="T7044" s="9">
        <v>-1.17727987164961E-3</v>
      </c>
      <c r="U7044" s="9">
        <v>5.9304982567276596</v>
      </c>
      <c r="V7044" s="9">
        <v>0</v>
      </c>
      <c r="W7044" s="9">
        <v>5.9304982567276596</v>
      </c>
      <c r="X7044" t="s">
        <v>86</v>
      </c>
      <c r="Y7044" s="9">
        <v>0</v>
      </c>
      <c r="Z7044" s="9">
        <v>1.2064405E-2</v>
      </c>
    </row>
    <row r="7045" spans="1:26" x14ac:dyDescent="0.3">
      <c r="A7045">
        <v>2</v>
      </c>
      <c r="B7045">
        <v>0</v>
      </c>
      <c r="C7045">
        <v>0</v>
      </c>
      <c r="D7045">
        <v>1</v>
      </c>
      <c r="E7045">
        <v>0</v>
      </c>
      <c r="F7045">
        <v>0</v>
      </c>
      <c r="G7045">
        <v>0</v>
      </c>
      <c r="H7045" s="9">
        <v>4478.8634918909202</v>
      </c>
      <c r="I7045" s="9">
        <v>-1.8380162</v>
      </c>
      <c r="J7045" s="9">
        <v>-1.8380889</v>
      </c>
      <c r="K7045" s="9">
        <v>-6.4155059000000003</v>
      </c>
      <c r="L7045" s="9">
        <v>-5.93169185197329</v>
      </c>
      <c r="M7045" s="9">
        <v>-21.354089999999999</v>
      </c>
      <c r="N7045" s="9">
        <v>-21.354089999999999</v>
      </c>
      <c r="O7045" s="9">
        <v>-5.93169185197329</v>
      </c>
      <c r="P7045">
        <v>0</v>
      </c>
      <c r="Q7045" s="9">
        <v>53.549995000000003</v>
      </c>
      <c r="R7045" s="9">
        <v>267836096.98862699</v>
      </c>
      <c r="S7045" s="9">
        <v>2255966891.3375101</v>
      </c>
      <c r="T7045" s="9">
        <v>-1.1935952456259E-3</v>
      </c>
      <c r="U7045" s="9">
        <v>5.93169185197329</v>
      </c>
      <c r="V7045" s="9">
        <v>0</v>
      </c>
      <c r="W7045" s="9">
        <v>5.93169185197329</v>
      </c>
      <c r="X7045" t="s">
        <v>86</v>
      </c>
      <c r="Y7045" s="9">
        <v>0</v>
      </c>
      <c r="Z7045" s="9">
        <v>1.1792270000000001E-2</v>
      </c>
    </row>
    <row r="7046" spans="1:26" x14ac:dyDescent="0.3">
      <c r="A7046">
        <v>2</v>
      </c>
      <c r="B7046">
        <v>0</v>
      </c>
      <c r="C7046">
        <v>0</v>
      </c>
      <c r="D7046">
        <v>1</v>
      </c>
      <c r="E7046">
        <v>0</v>
      </c>
      <c r="F7046">
        <v>0</v>
      </c>
      <c r="G7046">
        <v>0</v>
      </c>
      <c r="H7046" s="9">
        <v>4479.8634918788102</v>
      </c>
      <c r="I7046" s="9">
        <v>-1.8379106999999999</v>
      </c>
      <c r="J7046" s="9">
        <v>-1.8380105</v>
      </c>
      <c r="K7046" s="9">
        <v>-6.1724901000000001</v>
      </c>
      <c r="L7046" s="9">
        <v>-5.93284830632442</v>
      </c>
      <c r="M7046" s="9">
        <v>-21.358253000000001</v>
      </c>
      <c r="N7046" s="9">
        <v>-21.358253000000001</v>
      </c>
      <c r="O7046" s="9">
        <v>-5.93284830632442</v>
      </c>
      <c r="P7046">
        <v>0</v>
      </c>
      <c r="Q7046" s="9">
        <v>53.549995000000003</v>
      </c>
      <c r="R7046" s="9">
        <v>267836096.98862699</v>
      </c>
      <c r="S7046" s="9">
        <v>2275167939.2878799</v>
      </c>
      <c r="T7046" s="9">
        <v>-1.1564543511335399E-3</v>
      </c>
      <c r="U7046" s="9">
        <v>5.93284830632442</v>
      </c>
      <c r="V7046" s="9">
        <v>0</v>
      </c>
      <c r="W7046" s="9">
        <v>5.93284830632442</v>
      </c>
      <c r="X7046" t="s">
        <v>86</v>
      </c>
      <c r="Y7046" s="9">
        <v>0</v>
      </c>
      <c r="Z7046" s="9">
        <v>1.1345101999999999E-2</v>
      </c>
    </row>
    <row r="7047" spans="1:26" x14ac:dyDescent="0.3">
      <c r="A7047">
        <v>2</v>
      </c>
      <c r="B7047">
        <v>0</v>
      </c>
      <c r="C7047">
        <v>0</v>
      </c>
      <c r="D7047">
        <v>1</v>
      </c>
      <c r="E7047">
        <v>0</v>
      </c>
      <c r="F7047">
        <v>0</v>
      </c>
      <c r="G7047">
        <v>0</v>
      </c>
      <c r="H7047" s="9">
        <v>4480.8634918667003</v>
      </c>
      <c r="I7047" s="9">
        <v>-1.8380723000000001</v>
      </c>
      <c r="J7047" s="9">
        <v>-1.8382764</v>
      </c>
      <c r="K7047" s="9">
        <v>-5.9949120999999996</v>
      </c>
      <c r="L7047" s="9">
        <v>-5.9339743453998501</v>
      </c>
      <c r="M7047" s="9">
        <v>-21.362309</v>
      </c>
      <c r="N7047" s="9">
        <v>-21.362309</v>
      </c>
      <c r="O7047" s="9">
        <v>-5.9339743453998501</v>
      </c>
      <c r="P7047">
        <v>0</v>
      </c>
      <c r="Q7047" s="9">
        <v>53.549995000000003</v>
      </c>
      <c r="R7047" s="9">
        <v>267836096.98862699</v>
      </c>
      <c r="S7047" s="9">
        <v>2213134984.7060199</v>
      </c>
      <c r="T7047" s="9">
        <v>-1.12603907542752E-3</v>
      </c>
      <c r="U7047" s="9">
        <v>5.9339743453998501</v>
      </c>
      <c r="V7047" s="9">
        <v>0</v>
      </c>
      <c r="W7047" s="9">
        <v>5.9339743453998501</v>
      </c>
      <c r="X7047" t="s">
        <v>86</v>
      </c>
      <c r="Y7047" s="9">
        <v>0</v>
      </c>
      <c r="Z7047" s="9">
        <v>1.1020306000000001E-2</v>
      </c>
    </row>
    <row r="7048" spans="1:26" x14ac:dyDescent="0.3">
      <c r="A7048">
        <v>2</v>
      </c>
      <c r="B7048">
        <v>0</v>
      </c>
      <c r="C7048">
        <v>0</v>
      </c>
      <c r="D7048">
        <v>1</v>
      </c>
      <c r="E7048">
        <v>0</v>
      </c>
      <c r="F7048">
        <v>0</v>
      </c>
      <c r="G7048">
        <v>0</v>
      </c>
      <c r="H7048" s="9">
        <v>4481.8634918546004</v>
      </c>
      <c r="I7048" s="9">
        <v>-1.8379604</v>
      </c>
      <c r="J7048" s="9">
        <v>-1.8382338</v>
      </c>
      <c r="K7048" s="9">
        <v>-5.7181664000000003</v>
      </c>
      <c r="L7048" s="9">
        <v>-5.9351082685511596</v>
      </c>
      <c r="M7048" s="9">
        <v>-21.366389999999999</v>
      </c>
      <c r="N7048" s="9">
        <v>-21.366389999999999</v>
      </c>
      <c r="O7048" s="9">
        <v>-5.9351082685511596</v>
      </c>
      <c r="P7048">
        <v>0</v>
      </c>
      <c r="Q7048" s="9">
        <v>53.549995000000003</v>
      </c>
      <c r="R7048" s="9">
        <v>267836096.98862699</v>
      </c>
      <c r="S7048" s="9">
        <v>2223326524.7150002</v>
      </c>
      <c r="T7048" s="9">
        <v>-1.13392315130767E-3</v>
      </c>
      <c r="U7048" s="9">
        <v>5.9351082685511596</v>
      </c>
      <c r="V7048" s="9">
        <v>0</v>
      </c>
      <c r="W7048" s="9">
        <v>5.9351082685511596</v>
      </c>
      <c r="X7048" t="s">
        <v>86</v>
      </c>
      <c r="Y7048" s="9">
        <v>0</v>
      </c>
      <c r="Z7048" s="9">
        <v>1.0511327000000001E-2</v>
      </c>
    </row>
    <row r="7049" spans="1:26" x14ac:dyDescent="0.3">
      <c r="A7049">
        <v>2</v>
      </c>
      <c r="B7049">
        <v>0</v>
      </c>
      <c r="C7049">
        <v>0</v>
      </c>
      <c r="D7049">
        <v>1</v>
      </c>
      <c r="E7049">
        <v>0</v>
      </c>
      <c r="F7049">
        <v>0</v>
      </c>
      <c r="G7049">
        <v>0</v>
      </c>
      <c r="H7049" s="9">
        <v>4482.8634918424896</v>
      </c>
      <c r="I7049" s="9">
        <v>-1.8379513000000001</v>
      </c>
      <c r="J7049" s="9">
        <v>-1.8383349</v>
      </c>
      <c r="K7049" s="9">
        <v>-5.3711367000000001</v>
      </c>
      <c r="L7049" s="9">
        <v>-5.9362138883489504</v>
      </c>
      <c r="M7049" s="9">
        <v>-21.370370999999999</v>
      </c>
      <c r="N7049" s="9">
        <v>-21.370370999999999</v>
      </c>
      <c r="O7049" s="9">
        <v>-5.9362138883489504</v>
      </c>
      <c r="P7049">
        <v>0</v>
      </c>
      <c r="Q7049" s="9">
        <v>53.549995000000003</v>
      </c>
      <c r="R7049" s="9">
        <v>267836096.98862699</v>
      </c>
      <c r="S7049" s="9">
        <v>2200667195.5285401</v>
      </c>
      <c r="T7049" s="9">
        <v>-1.10561979778633E-3</v>
      </c>
      <c r="U7049" s="9">
        <v>5.9362138883489504</v>
      </c>
      <c r="V7049" s="9">
        <v>0</v>
      </c>
      <c r="W7049" s="9">
        <v>5.9362138883489504</v>
      </c>
      <c r="X7049" t="s">
        <v>86</v>
      </c>
      <c r="Y7049" s="9">
        <v>0</v>
      </c>
      <c r="Z7049" s="9">
        <v>9.8739481E-3</v>
      </c>
    </row>
    <row r="7050" spans="1:26" x14ac:dyDescent="0.3">
      <c r="A7050">
        <v>2</v>
      </c>
      <c r="B7050">
        <v>0</v>
      </c>
      <c r="C7050">
        <v>0</v>
      </c>
      <c r="D7050">
        <v>1</v>
      </c>
      <c r="E7050">
        <v>0</v>
      </c>
      <c r="F7050">
        <v>0</v>
      </c>
      <c r="G7050">
        <v>0</v>
      </c>
      <c r="H7050" s="9">
        <v>4483.8634918303796</v>
      </c>
      <c r="I7050" s="9">
        <v>-1.8380449000000001</v>
      </c>
      <c r="J7050" s="9">
        <v>-1.83846</v>
      </c>
      <c r="K7050" s="9">
        <v>-5.4478306999999999</v>
      </c>
      <c r="L7050" s="9">
        <v>-5.9373299141740503</v>
      </c>
      <c r="M7050" s="9">
        <v>-21.374388</v>
      </c>
      <c r="N7050" s="9">
        <v>-21.374388</v>
      </c>
      <c r="O7050" s="9">
        <v>-5.9373299141740503</v>
      </c>
      <c r="P7050">
        <v>0</v>
      </c>
      <c r="Q7050" s="9">
        <v>53.549995000000003</v>
      </c>
      <c r="R7050" s="9">
        <v>267836096.98862699</v>
      </c>
      <c r="S7050" s="9">
        <v>2173187495.6370602</v>
      </c>
      <c r="T7050" s="9">
        <v>-1.11602582510261E-3</v>
      </c>
      <c r="U7050" s="9">
        <v>5.9373299141740503</v>
      </c>
      <c r="V7050" s="9">
        <v>0</v>
      </c>
      <c r="W7050" s="9">
        <v>5.9373299141740503</v>
      </c>
      <c r="X7050" t="s">
        <v>86</v>
      </c>
      <c r="Y7050" s="9">
        <v>0</v>
      </c>
      <c r="Z7050" s="9">
        <v>1.0015619E-2</v>
      </c>
    </row>
    <row r="7051" spans="1:26" x14ac:dyDescent="0.3">
      <c r="A7051">
        <v>2</v>
      </c>
      <c r="B7051">
        <v>0</v>
      </c>
      <c r="C7051">
        <v>0</v>
      </c>
      <c r="D7051">
        <v>1</v>
      </c>
      <c r="E7051">
        <v>0</v>
      </c>
      <c r="F7051">
        <v>0</v>
      </c>
      <c r="G7051">
        <v>0</v>
      </c>
      <c r="H7051" s="9">
        <v>4484.8634918182797</v>
      </c>
      <c r="I7051" s="9">
        <v>-1.8380728</v>
      </c>
      <c r="J7051" s="9">
        <v>-1.8384464</v>
      </c>
      <c r="K7051" s="9">
        <v>-5.0882095999999999</v>
      </c>
      <c r="L7051" s="9">
        <v>-5.93851481696748</v>
      </c>
      <c r="M7051" s="9">
        <v>-21.378653</v>
      </c>
      <c r="N7051" s="9">
        <v>-21.378653</v>
      </c>
      <c r="O7051" s="9">
        <v>-5.93851481696748</v>
      </c>
      <c r="P7051">
        <v>0</v>
      </c>
      <c r="Q7051" s="9">
        <v>53.549995000000003</v>
      </c>
      <c r="R7051" s="9">
        <v>267836096.98862699</v>
      </c>
      <c r="S7051" s="9">
        <v>2176617234.7190499</v>
      </c>
      <c r="T7051" s="9">
        <v>-1.18490279343408E-3</v>
      </c>
      <c r="U7051" s="9">
        <v>5.93851481696748</v>
      </c>
      <c r="V7051" s="9">
        <v>0</v>
      </c>
      <c r="W7051" s="9">
        <v>5.93851481696748</v>
      </c>
      <c r="X7051" t="s">
        <v>86</v>
      </c>
      <c r="Y7051" s="9">
        <v>0</v>
      </c>
      <c r="Z7051" s="9">
        <v>9.3544004000000007E-3</v>
      </c>
    </row>
    <row r="7052" spans="1:26" x14ac:dyDescent="0.3">
      <c r="A7052">
        <v>2</v>
      </c>
      <c r="B7052">
        <v>0</v>
      </c>
      <c r="C7052">
        <v>0</v>
      </c>
      <c r="D7052">
        <v>1</v>
      </c>
      <c r="E7052">
        <v>0</v>
      </c>
      <c r="F7052">
        <v>0</v>
      </c>
      <c r="G7052">
        <v>0</v>
      </c>
      <c r="H7052" s="9">
        <v>4485.8634918061698</v>
      </c>
      <c r="I7052" s="9">
        <v>-1.8379350000000001</v>
      </c>
      <c r="J7052" s="9">
        <v>-1.8383379</v>
      </c>
      <c r="K7052" s="9">
        <v>-4.6707444000000002</v>
      </c>
      <c r="L7052" s="9">
        <v>-5.9396738053829399</v>
      </c>
      <c r="M7052" s="9">
        <v>-21.382826000000001</v>
      </c>
      <c r="N7052" s="9">
        <v>-21.382826000000001</v>
      </c>
      <c r="O7052" s="9">
        <v>-5.9396738053829399</v>
      </c>
      <c r="P7052">
        <v>0</v>
      </c>
      <c r="Q7052" s="9">
        <v>53.549995000000003</v>
      </c>
      <c r="R7052" s="9">
        <v>267836096.98862699</v>
      </c>
      <c r="S7052" s="9">
        <v>2201272272.9637499</v>
      </c>
      <c r="T7052" s="9">
        <v>-1.15898841545369E-3</v>
      </c>
      <c r="U7052" s="9">
        <v>5.9396738053829399</v>
      </c>
      <c r="V7052" s="9">
        <v>0</v>
      </c>
      <c r="W7052" s="9">
        <v>5.9396738053829399</v>
      </c>
      <c r="X7052" t="s">
        <v>86</v>
      </c>
      <c r="Y7052" s="9">
        <v>0</v>
      </c>
      <c r="Z7052" s="9">
        <v>8.5864067000000002E-3</v>
      </c>
    </row>
    <row r="7053" spans="1:26" x14ac:dyDescent="0.3">
      <c r="A7053">
        <v>2</v>
      </c>
      <c r="B7053">
        <v>0</v>
      </c>
      <c r="C7053">
        <v>0</v>
      </c>
      <c r="D7053">
        <v>1</v>
      </c>
      <c r="E7053">
        <v>0</v>
      </c>
      <c r="F7053">
        <v>0</v>
      </c>
      <c r="G7053">
        <v>0</v>
      </c>
      <c r="H7053" s="9">
        <v>4486.8634917940599</v>
      </c>
      <c r="I7053" s="9">
        <v>-1.8380913000000001</v>
      </c>
      <c r="J7053" s="9">
        <v>-1.8384860999999999</v>
      </c>
      <c r="K7053" s="9">
        <v>-4.3728223000000002</v>
      </c>
      <c r="L7053" s="9">
        <v>-5.9408087856236298</v>
      </c>
      <c r="M7053" s="9">
        <v>-21.386911000000001</v>
      </c>
      <c r="N7053" s="9">
        <v>-21.386911000000001</v>
      </c>
      <c r="O7053" s="9">
        <v>-5.9408087856236298</v>
      </c>
      <c r="P7053">
        <v>0</v>
      </c>
      <c r="Q7053" s="9">
        <v>53.549995000000003</v>
      </c>
      <c r="R7053" s="9">
        <v>267836096.98862699</v>
      </c>
      <c r="S7053" s="9">
        <v>2168719186.4611301</v>
      </c>
      <c r="T7053" s="9">
        <v>-1.13498024068903E-3</v>
      </c>
      <c r="U7053" s="9">
        <v>5.9408087856236298</v>
      </c>
      <c r="V7053" s="9">
        <v>0</v>
      </c>
      <c r="W7053" s="9">
        <v>5.9408087856236298</v>
      </c>
      <c r="X7053" t="s">
        <v>86</v>
      </c>
      <c r="Y7053" s="9">
        <v>0</v>
      </c>
      <c r="Z7053" s="9">
        <v>8.0393730000000007E-3</v>
      </c>
    </row>
    <row r="7054" spans="1:26" x14ac:dyDescent="0.3">
      <c r="A7054">
        <v>2</v>
      </c>
      <c r="B7054">
        <v>0</v>
      </c>
      <c r="C7054">
        <v>0</v>
      </c>
      <c r="D7054">
        <v>1</v>
      </c>
      <c r="E7054">
        <v>0</v>
      </c>
      <c r="F7054">
        <v>0</v>
      </c>
      <c r="G7054">
        <v>0</v>
      </c>
      <c r="H7054" s="9">
        <v>4487.86349178195</v>
      </c>
      <c r="I7054" s="9">
        <v>-1.8378634</v>
      </c>
      <c r="J7054" s="9">
        <v>-1.8384042</v>
      </c>
      <c r="K7054" s="9">
        <v>-3.9950768999999999</v>
      </c>
      <c r="L7054" s="9">
        <v>-5.9419551811907398</v>
      </c>
      <c r="M7054" s="9">
        <v>-21.391038999999999</v>
      </c>
      <c r="N7054" s="9">
        <v>-21.391038999999999</v>
      </c>
      <c r="O7054" s="9">
        <v>-5.9419551811907398</v>
      </c>
      <c r="P7054">
        <v>0</v>
      </c>
      <c r="Q7054" s="9">
        <v>53.549995000000003</v>
      </c>
      <c r="R7054" s="9">
        <v>267836096.98862699</v>
      </c>
      <c r="S7054" s="9">
        <v>2187240320.03651</v>
      </c>
      <c r="T7054" s="9">
        <v>-1.14639556711271E-3</v>
      </c>
      <c r="U7054" s="9">
        <v>5.9419551811907398</v>
      </c>
      <c r="V7054" s="9">
        <v>0</v>
      </c>
      <c r="W7054" s="9">
        <v>5.9419551811907398</v>
      </c>
      <c r="X7054" t="s">
        <v>86</v>
      </c>
      <c r="Y7054" s="9">
        <v>0</v>
      </c>
      <c r="Z7054" s="9">
        <v>7.3445663E-3</v>
      </c>
    </row>
    <row r="7055" spans="1:26" x14ac:dyDescent="0.3">
      <c r="A7055">
        <v>2</v>
      </c>
      <c r="B7055">
        <v>0</v>
      </c>
      <c r="C7055">
        <v>0</v>
      </c>
      <c r="D7055">
        <v>1</v>
      </c>
      <c r="E7055">
        <v>0</v>
      </c>
      <c r="F7055">
        <v>0</v>
      </c>
      <c r="G7055">
        <v>0</v>
      </c>
      <c r="H7055" s="9">
        <v>4488.86349176985</v>
      </c>
      <c r="I7055" s="9">
        <v>-1.8378711000000001</v>
      </c>
      <c r="J7055" s="9">
        <v>-1.8383734</v>
      </c>
      <c r="K7055" s="9">
        <v>-3.5325491000000002</v>
      </c>
      <c r="L7055" s="9">
        <v>-5.9430889692219404</v>
      </c>
      <c r="M7055" s="9">
        <v>-21.395121</v>
      </c>
      <c r="N7055" s="9">
        <v>-21.395121</v>
      </c>
      <c r="O7055" s="9">
        <v>-5.9430889692219404</v>
      </c>
      <c r="P7055">
        <v>0</v>
      </c>
      <c r="Q7055" s="9">
        <v>53.549995000000003</v>
      </c>
      <c r="R7055" s="9">
        <v>267836096.98862699</v>
      </c>
      <c r="S7055" s="9">
        <v>2194534784.1718502</v>
      </c>
      <c r="T7055" s="9">
        <v>-1.1337880312067799E-3</v>
      </c>
      <c r="U7055" s="9">
        <v>5.9430889692219404</v>
      </c>
      <c r="V7055" s="9">
        <v>0</v>
      </c>
      <c r="W7055" s="9">
        <v>5.9430889692219404</v>
      </c>
      <c r="X7055" t="s">
        <v>86</v>
      </c>
      <c r="Y7055" s="9">
        <v>0</v>
      </c>
      <c r="Z7055" s="9">
        <v>6.4941443999999996E-3</v>
      </c>
    </row>
    <row r="7056" spans="1:26" x14ac:dyDescent="0.3">
      <c r="A7056">
        <v>2</v>
      </c>
      <c r="B7056">
        <v>0</v>
      </c>
      <c r="C7056">
        <v>0</v>
      </c>
      <c r="D7056">
        <v>1</v>
      </c>
      <c r="E7056">
        <v>0</v>
      </c>
      <c r="F7056">
        <v>0</v>
      </c>
      <c r="G7056">
        <v>0</v>
      </c>
      <c r="H7056" s="9">
        <v>4489.8634917577401</v>
      </c>
      <c r="I7056" s="9">
        <v>-1.8378540999999999</v>
      </c>
      <c r="J7056" s="9">
        <v>-1.8382704000000001</v>
      </c>
      <c r="K7056" s="9">
        <v>-3.1321015000000001</v>
      </c>
      <c r="L7056" s="9">
        <v>-5.9441972867628197</v>
      </c>
      <c r="M7056" s="9">
        <v>-21.399111000000001</v>
      </c>
      <c r="N7056" s="9">
        <v>-21.399111000000001</v>
      </c>
      <c r="O7056" s="9">
        <v>-5.9441972867628197</v>
      </c>
      <c r="P7056">
        <v>0</v>
      </c>
      <c r="Q7056" s="9">
        <v>53.549995000000003</v>
      </c>
      <c r="R7056" s="9">
        <v>267836096.98862699</v>
      </c>
      <c r="S7056" s="9">
        <v>2218300326.1965599</v>
      </c>
      <c r="T7056" s="9">
        <v>-1.10831754087126E-3</v>
      </c>
      <c r="U7056" s="9">
        <v>5.9441972867628197</v>
      </c>
      <c r="V7056" s="9">
        <v>0</v>
      </c>
      <c r="W7056" s="9">
        <v>5.9441972867628197</v>
      </c>
      <c r="X7056" t="s">
        <v>86</v>
      </c>
      <c r="Y7056" s="9">
        <v>0</v>
      </c>
      <c r="Z7056" s="9">
        <v>5.7576494000000002E-3</v>
      </c>
    </row>
    <row r="7057" spans="1:26" x14ac:dyDescent="0.3">
      <c r="A7057">
        <v>2</v>
      </c>
      <c r="B7057">
        <v>0</v>
      </c>
      <c r="C7057">
        <v>0</v>
      </c>
      <c r="D7057">
        <v>1</v>
      </c>
      <c r="E7057">
        <v>0</v>
      </c>
      <c r="F7057">
        <v>0</v>
      </c>
      <c r="G7057">
        <v>0</v>
      </c>
      <c r="H7057" s="9">
        <v>4490.8634917456302</v>
      </c>
      <c r="I7057" s="9">
        <v>-1.8379643999999999</v>
      </c>
      <c r="J7057" s="9">
        <v>-1.8384064</v>
      </c>
      <c r="K7057" s="9">
        <v>-3.1286293999999999</v>
      </c>
      <c r="L7057" s="9">
        <v>-5.9453730768857396</v>
      </c>
      <c r="M7057" s="9">
        <v>-21.403343</v>
      </c>
      <c r="N7057" s="9">
        <v>-21.403343</v>
      </c>
      <c r="O7057" s="9">
        <v>-5.9453730768857396</v>
      </c>
      <c r="P7057">
        <v>0</v>
      </c>
      <c r="Q7057" s="9">
        <v>53.549995000000003</v>
      </c>
      <c r="R7057" s="9">
        <v>267836096.98862699</v>
      </c>
      <c r="S7057" s="9">
        <v>2187989232.0966101</v>
      </c>
      <c r="T7057" s="9">
        <v>-1.1757901229190099E-3</v>
      </c>
      <c r="U7057" s="9">
        <v>5.9453730768857396</v>
      </c>
      <c r="V7057" s="9">
        <v>0</v>
      </c>
      <c r="W7057" s="9">
        <v>5.9453730768857396</v>
      </c>
      <c r="X7057" t="s">
        <v>86</v>
      </c>
      <c r="Y7057" s="9">
        <v>0</v>
      </c>
      <c r="Z7057" s="9">
        <v>5.7516926999999999E-3</v>
      </c>
    </row>
    <row r="7058" spans="1:26" x14ac:dyDescent="0.3">
      <c r="A7058">
        <v>2</v>
      </c>
      <c r="B7058">
        <v>0</v>
      </c>
      <c r="C7058">
        <v>0</v>
      </c>
      <c r="D7058">
        <v>1</v>
      </c>
      <c r="E7058">
        <v>0</v>
      </c>
      <c r="F7058">
        <v>0</v>
      </c>
      <c r="G7058">
        <v>0</v>
      </c>
      <c r="H7058" s="9">
        <v>4491.8634917335203</v>
      </c>
      <c r="I7058" s="9">
        <v>-1.8379163999999999</v>
      </c>
      <c r="J7058" s="9">
        <v>-1.8381722</v>
      </c>
      <c r="K7058" s="9">
        <v>-2.8553175999999998</v>
      </c>
      <c r="L7058" s="9">
        <v>-5.94653810175347</v>
      </c>
      <c r="M7058" s="9">
        <v>-21.407537000000001</v>
      </c>
      <c r="N7058" s="9">
        <v>-21.407537000000001</v>
      </c>
      <c r="O7058" s="9">
        <v>-5.94653810175347</v>
      </c>
      <c r="P7058">
        <v>0</v>
      </c>
      <c r="Q7058" s="9">
        <v>53.549995000000003</v>
      </c>
      <c r="R7058" s="9">
        <v>267836096.98862699</v>
      </c>
      <c r="S7058" s="9">
        <v>2241924073.6858501</v>
      </c>
      <c r="T7058" s="9">
        <v>-1.16502486773395E-3</v>
      </c>
      <c r="U7058" s="9">
        <v>5.94653810175347</v>
      </c>
      <c r="V7058" s="9">
        <v>0</v>
      </c>
      <c r="W7058" s="9">
        <v>5.94653810175347</v>
      </c>
      <c r="X7058" t="s">
        <v>86</v>
      </c>
      <c r="Y7058" s="9">
        <v>0</v>
      </c>
      <c r="Z7058" s="9">
        <v>5.2485652000000002E-3</v>
      </c>
    </row>
    <row r="7059" spans="1:26" x14ac:dyDescent="0.3">
      <c r="A7059">
        <v>2</v>
      </c>
      <c r="B7059">
        <v>0</v>
      </c>
      <c r="C7059">
        <v>0</v>
      </c>
      <c r="D7059">
        <v>1</v>
      </c>
      <c r="E7059">
        <v>0</v>
      </c>
      <c r="F7059">
        <v>0</v>
      </c>
      <c r="G7059">
        <v>0</v>
      </c>
      <c r="H7059" s="9">
        <v>4492.8634917214204</v>
      </c>
      <c r="I7059" s="9">
        <v>-1.8378699999999999</v>
      </c>
      <c r="J7059" s="9">
        <v>-1.8381745</v>
      </c>
      <c r="K7059" s="9">
        <v>-2.7528302999999998</v>
      </c>
      <c r="L7059" s="9">
        <v>-5.9476938470501999</v>
      </c>
      <c r="M7059" s="9">
        <v>-21.411697</v>
      </c>
      <c r="N7059" s="9">
        <v>-21.411697</v>
      </c>
      <c r="O7059" s="9">
        <v>-5.9476938470501999</v>
      </c>
      <c r="P7059">
        <v>0</v>
      </c>
      <c r="Q7059" s="9">
        <v>53.549995000000003</v>
      </c>
      <c r="R7059" s="9">
        <v>267836096.98862699</v>
      </c>
      <c r="S7059" s="9">
        <v>2241828357.7884498</v>
      </c>
      <c r="T7059" s="9">
        <v>-1.1557452967299001E-3</v>
      </c>
      <c r="U7059" s="9">
        <v>5.9476938470501999</v>
      </c>
      <c r="V7059" s="9">
        <v>0</v>
      </c>
      <c r="W7059" s="9">
        <v>5.9476938470501999</v>
      </c>
      <c r="X7059" t="s">
        <v>86</v>
      </c>
      <c r="Y7059" s="9">
        <v>0</v>
      </c>
      <c r="Z7059" s="9">
        <v>5.0601824E-3</v>
      </c>
    </row>
    <row r="7060" spans="1:26" x14ac:dyDescent="0.3">
      <c r="A7060">
        <v>2</v>
      </c>
      <c r="B7060">
        <v>0</v>
      </c>
      <c r="C7060">
        <v>0</v>
      </c>
      <c r="D7060">
        <v>1</v>
      </c>
      <c r="E7060">
        <v>0</v>
      </c>
      <c r="F7060">
        <v>0</v>
      </c>
      <c r="G7060">
        <v>0</v>
      </c>
      <c r="H7060" s="9">
        <v>4493.8634917093104</v>
      </c>
      <c r="I7060" s="9">
        <v>-1.8379300000000001</v>
      </c>
      <c r="J7060" s="9">
        <v>-1.8381597000000001</v>
      </c>
      <c r="K7060" s="9">
        <v>-2.4804341999999999</v>
      </c>
      <c r="L7060" s="9">
        <v>-5.9488390724749101</v>
      </c>
      <c r="M7060" s="9">
        <v>-21.415821000000001</v>
      </c>
      <c r="N7060" s="9">
        <v>-21.415821000000001</v>
      </c>
      <c r="O7060" s="9">
        <v>-5.9488390724749101</v>
      </c>
      <c r="P7060">
        <v>0</v>
      </c>
      <c r="Q7060" s="9">
        <v>53.549995000000003</v>
      </c>
      <c r="R7060" s="9">
        <v>267836096.98862699</v>
      </c>
      <c r="S7060" s="9">
        <v>2245722745.7446399</v>
      </c>
      <c r="T7060" s="9">
        <v>-1.14522542471373E-3</v>
      </c>
      <c r="U7060" s="9">
        <v>5.9488390724749101</v>
      </c>
      <c r="V7060" s="9">
        <v>0</v>
      </c>
      <c r="W7060" s="9">
        <v>5.9488390724749101</v>
      </c>
      <c r="X7060" t="s">
        <v>86</v>
      </c>
      <c r="Y7060" s="9">
        <v>0</v>
      </c>
      <c r="Z7060" s="9">
        <v>4.5594340000000002E-3</v>
      </c>
    </row>
    <row r="7061" spans="1:26" x14ac:dyDescent="0.3">
      <c r="A7061">
        <v>2</v>
      </c>
      <c r="B7061">
        <v>0</v>
      </c>
      <c r="C7061">
        <v>0</v>
      </c>
      <c r="D7061">
        <v>1</v>
      </c>
      <c r="E7061">
        <v>0</v>
      </c>
      <c r="F7061">
        <v>0</v>
      </c>
      <c r="G7061">
        <v>0</v>
      </c>
      <c r="H7061" s="9">
        <v>4494.8634916971996</v>
      </c>
      <c r="I7061" s="9">
        <v>-1.8380472999999999</v>
      </c>
      <c r="J7061" s="9">
        <v>-1.8383936999999999</v>
      </c>
      <c r="K7061" s="9">
        <v>-2.2504678</v>
      </c>
      <c r="L7061" s="9">
        <v>-5.9499522082242402</v>
      </c>
      <c r="M7061" s="9">
        <v>-21.419827999999999</v>
      </c>
      <c r="N7061" s="9">
        <v>-21.419827999999999</v>
      </c>
      <c r="O7061" s="9">
        <v>-5.9499522082242402</v>
      </c>
      <c r="P7061">
        <v>0</v>
      </c>
      <c r="Q7061" s="9">
        <v>53.549995000000003</v>
      </c>
      <c r="R7061" s="9">
        <v>267836096.98862699</v>
      </c>
      <c r="S7061" s="9">
        <v>2192518268.0812802</v>
      </c>
      <c r="T7061" s="9">
        <v>-1.1131357493265801E-3</v>
      </c>
      <c r="U7061" s="9">
        <v>5.9499522082242402</v>
      </c>
      <c r="V7061" s="9">
        <v>0</v>
      </c>
      <c r="W7061" s="9">
        <v>5.9499522082242402</v>
      </c>
      <c r="X7061" t="s">
        <v>86</v>
      </c>
      <c r="Y7061" s="9">
        <v>0</v>
      </c>
      <c r="Z7061" s="9">
        <v>4.1372459000000002E-3</v>
      </c>
    </row>
    <row r="7062" spans="1:26" x14ac:dyDescent="0.3">
      <c r="A7062">
        <v>2</v>
      </c>
      <c r="B7062">
        <v>0</v>
      </c>
      <c r="C7062">
        <v>0</v>
      </c>
      <c r="D7062">
        <v>1</v>
      </c>
      <c r="E7062">
        <v>0</v>
      </c>
      <c r="F7062">
        <v>0</v>
      </c>
      <c r="G7062">
        <v>0</v>
      </c>
      <c r="H7062" s="9">
        <v>4495.8634916850997</v>
      </c>
      <c r="I7062" s="9">
        <v>-1.83806</v>
      </c>
      <c r="J7062" s="9">
        <v>-1.8382961</v>
      </c>
      <c r="K7062" s="9">
        <v>-2.1253158999999999</v>
      </c>
      <c r="L7062" s="9">
        <v>-5.9510666476902303</v>
      </c>
      <c r="M7062" s="9">
        <v>-21.423839999999998</v>
      </c>
      <c r="N7062" s="9">
        <v>-21.423839999999998</v>
      </c>
      <c r="O7062" s="9">
        <v>-5.9510666476902303</v>
      </c>
      <c r="P7062">
        <v>0</v>
      </c>
      <c r="Q7062" s="9">
        <v>53.549995000000003</v>
      </c>
      <c r="R7062" s="9">
        <v>267836096.98862699</v>
      </c>
      <c r="S7062" s="9">
        <v>2214989921.3563499</v>
      </c>
      <c r="T7062" s="9">
        <v>-1.11443946598655E-3</v>
      </c>
      <c r="U7062" s="9">
        <v>5.9510666476902303</v>
      </c>
      <c r="V7062" s="9">
        <v>0</v>
      </c>
      <c r="W7062" s="9">
        <v>5.9510666476902303</v>
      </c>
      <c r="X7062" t="s">
        <v>86</v>
      </c>
      <c r="Y7062" s="9">
        <v>0</v>
      </c>
      <c r="Z7062" s="9">
        <v>3.9069596999999996E-3</v>
      </c>
    </row>
    <row r="7063" spans="1:26" x14ac:dyDescent="0.3">
      <c r="A7063">
        <v>2</v>
      </c>
      <c r="B7063">
        <v>0</v>
      </c>
      <c r="C7063">
        <v>0</v>
      </c>
      <c r="D7063">
        <v>1</v>
      </c>
      <c r="E7063">
        <v>0</v>
      </c>
      <c r="F7063">
        <v>0</v>
      </c>
      <c r="G7063">
        <v>0</v>
      </c>
      <c r="H7063" s="9">
        <v>4496.8634916729898</v>
      </c>
      <c r="I7063" s="9">
        <v>-1.8379116</v>
      </c>
      <c r="J7063" s="9">
        <v>-1.8379744</v>
      </c>
      <c r="K7063" s="9">
        <v>-1.8989742000000001</v>
      </c>
      <c r="L7063" s="9">
        <v>-5.9521626375651202</v>
      </c>
      <c r="M7063" s="9">
        <v>-21.427786000000001</v>
      </c>
      <c r="N7063" s="9">
        <v>-21.427786000000001</v>
      </c>
      <c r="O7063" s="9">
        <v>-5.9521626375651202</v>
      </c>
      <c r="P7063">
        <v>0</v>
      </c>
      <c r="Q7063" s="9">
        <v>53.549995000000003</v>
      </c>
      <c r="R7063" s="9">
        <v>267836096.98862699</v>
      </c>
      <c r="S7063" s="9">
        <v>2291337187.1206498</v>
      </c>
      <c r="T7063" s="9">
        <v>-1.09598987489256E-3</v>
      </c>
      <c r="U7063" s="9">
        <v>5.9521626375651202</v>
      </c>
      <c r="V7063" s="9">
        <v>0</v>
      </c>
      <c r="W7063" s="9">
        <v>5.9521626375651202</v>
      </c>
      <c r="X7063" t="s">
        <v>86</v>
      </c>
      <c r="Y7063" s="9">
        <v>0</v>
      </c>
      <c r="Z7063" s="9">
        <v>3.4902659000000001E-3</v>
      </c>
    </row>
    <row r="7064" spans="1:26" x14ac:dyDescent="0.3">
      <c r="A7064">
        <v>2</v>
      </c>
      <c r="B7064">
        <v>0</v>
      </c>
      <c r="C7064">
        <v>0</v>
      </c>
      <c r="D7064">
        <v>1</v>
      </c>
      <c r="E7064">
        <v>0</v>
      </c>
      <c r="F7064">
        <v>0</v>
      </c>
      <c r="G7064">
        <v>0</v>
      </c>
      <c r="H7064" s="9">
        <v>4497.8634916608798</v>
      </c>
      <c r="I7064" s="9">
        <v>-1.8378984</v>
      </c>
      <c r="J7064" s="9">
        <v>-1.8381027999999999</v>
      </c>
      <c r="K7064" s="9">
        <v>-2.2698510000000001</v>
      </c>
      <c r="L7064" s="9">
        <v>-5.9532676272032896</v>
      </c>
      <c r="M7064" s="9">
        <v>-21.431763</v>
      </c>
      <c r="N7064" s="9">
        <v>-21.431763</v>
      </c>
      <c r="O7064" s="9">
        <v>-5.9532676272032896</v>
      </c>
      <c r="P7064">
        <v>0</v>
      </c>
      <c r="Q7064" s="9">
        <v>53.549995000000003</v>
      </c>
      <c r="R7064" s="9">
        <v>267836096.98862699</v>
      </c>
      <c r="S7064" s="9">
        <v>2260825178.83812</v>
      </c>
      <c r="T7064" s="9">
        <v>-1.1049896381693999E-3</v>
      </c>
      <c r="U7064" s="9">
        <v>5.9532676272032896</v>
      </c>
      <c r="V7064" s="9">
        <v>0</v>
      </c>
      <c r="W7064" s="9">
        <v>5.9532676272032896</v>
      </c>
      <c r="X7064" t="s">
        <v>86</v>
      </c>
      <c r="Y7064" s="9">
        <v>0</v>
      </c>
      <c r="Z7064" s="9">
        <v>4.1722193999999997E-3</v>
      </c>
    </row>
    <row r="7065" spans="1:26" x14ac:dyDescent="0.3">
      <c r="A7065">
        <v>2</v>
      </c>
      <c r="B7065">
        <v>0</v>
      </c>
      <c r="C7065">
        <v>0</v>
      </c>
      <c r="D7065">
        <v>1</v>
      </c>
      <c r="E7065">
        <v>0</v>
      </c>
      <c r="F7065">
        <v>0</v>
      </c>
      <c r="G7065">
        <v>0</v>
      </c>
      <c r="H7065" s="9">
        <v>4498.8634916487699</v>
      </c>
      <c r="I7065" s="9">
        <v>-1.8378356</v>
      </c>
      <c r="J7065" s="9">
        <v>-1.8378266000000001</v>
      </c>
      <c r="K7065" s="9">
        <v>-2.1284065000000001</v>
      </c>
      <c r="L7065" s="9">
        <v>-5.9544687094111399</v>
      </c>
      <c r="M7065" s="9">
        <v>-21.436087000000001</v>
      </c>
      <c r="N7065" s="9">
        <v>-21.436087000000001</v>
      </c>
      <c r="O7065" s="9">
        <v>-5.9544687094111399</v>
      </c>
      <c r="P7065">
        <v>0</v>
      </c>
      <c r="Q7065" s="9">
        <v>53.549995000000003</v>
      </c>
      <c r="R7065" s="9">
        <v>267836096.98862699</v>
      </c>
      <c r="S7065" s="9">
        <v>2328912691.1982002</v>
      </c>
      <c r="T7065" s="9">
        <v>-1.20108220785208E-3</v>
      </c>
      <c r="U7065" s="9">
        <v>5.9544687094111399</v>
      </c>
      <c r="V7065" s="9">
        <v>0</v>
      </c>
      <c r="W7065" s="9">
        <v>5.9544687094111399</v>
      </c>
      <c r="X7065" t="s">
        <v>86</v>
      </c>
      <c r="Y7065" s="9">
        <v>0</v>
      </c>
      <c r="Z7065" s="9">
        <v>3.9116424E-3</v>
      </c>
    </row>
    <row r="7066" spans="1:26" x14ac:dyDescent="0.3">
      <c r="A7066">
        <v>2</v>
      </c>
      <c r="B7066">
        <v>0</v>
      </c>
      <c r="C7066">
        <v>0</v>
      </c>
      <c r="D7066">
        <v>1</v>
      </c>
      <c r="E7066">
        <v>0</v>
      </c>
      <c r="F7066">
        <v>0</v>
      </c>
      <c r="G7066">
        <v>0</v>
      </c>
      <c r="H7066" s="9">
        <v>4499.86349163667</v>
      </c>
      <c r="I7066" s="9">
        <v>-1.8381038000000001</v>
      </c>
      <c r="J7066" s="9">
        <v>-1.8381343000000001</v>
      </c>
      <c r="K7066" s="9">
        <v>-1.9885263</v>
      </c>
      <c r="L7066" s="9">
        <v>-5.9556299524568299</v>
      </c>
      <c r="M7066" s="9">
        <v>-21.440268</v>
      </c>
      <c r="N7066" s="9">
        <v>-21.440268</v>
      </c>
      <c r="O7066" s="9">
        <v>-5.9556299524568299</v>
      </c>
      <c r="P7066">
        <v>0</v>
      </c>
      <c r="Q7066" s="9">
        <v>53.549995000000003</v>
      </c>
      <c r="R7066" s="9">
        <v>267836096.98862699</v>
      </c>
      <c r="S7066" s="9">
        <v>2254260224.70578</v>
      </c>
      <c r="T7066" s="9">
        <v>-1.16124304568732E-3</v>
      </c>
      <c r="U7066" s="9">
        <v>5.9556299524568299</v>
      </c>
      <c r="V7066" s="9">
        <v>0</v>
      </c>
      <c r="W7066" s="9">
        <v>5.9556299524568299</v>
      </c>
      <c r="X7066" t="s">
        <v>86</v>
      </c>
      <c r="Y7066" s="9">
        <v>0</v>
      </c>
      <c r="Z7066" s="9">
        <v>3.6551785E-3</v>
      </c>
    </row>
    <row r="7067" spans="1:26" x14ac:dyDescent="0.3">
      <c r="A7067">
        <v>2</v>
      </c>
      <c r="B7067">
        <v>0</v>
      </c>
      <c r="C7067">
        <v>0</v>
      </c>
      <c r="D7067">
        <v>1</v>
      </c>
      <c r="E7067">
        <v>0</v>
      </c>
      <c r="F7067">
        <v>0</v>
      </c>
      <c r="G7067">
        <v>0</v>
      </c>
      <c r="H7067" s="9">
        <v>4500.8634916245601</v>
      </c>
      <c r="I7067" s="9">
        <v>-1.8381179999999999</v>
      </c>
      <c r="J7067" s="9">
        <v>-1.8380673000000001</v>
      </c>
      <c r="K7067" s="9">
        <v>-2.0356109</v>
      </c>
      <c r="L7067" s="9">
        <v>-5.9567699606620401</v>
      </c>
      <c r="M7067" s="9">
        <v>-21.444372000000001</v>
      </c>
      <c r="N7067" s="9">
        <v>-21.444372000000001</v>
      </c>
      <c r="O7067" s="9">
        <v>-5.9567699606620401</v>
      </c>
      <c r="P7067">
        <v>0</v>
      </c>
      <c r="Q7067" s="9">
        <v>53.549995000000003</v>
      </c>
      <c r="R7067" s="9">
        <v>267836096.98862699</v>
      </c>
      <c r="S7067" s="9">
        <v>2270631723.7094598</v>
      </c>
      <c r="T7067" s="9">
        <v>-1.14000820521553E-3</v>
      </c>
      <c r="U7067" s="9">
        <v>5.9567699606620401</v>
      </c>
      <c r="V7067" s="9">
        <v>0</v>
      </c>
      <c r="W7067" s="9">
        <v>5.9567699606620401</v>
      </c>
      <c r="X7067" t="s">
        <v>86</v>
      </c>
      <c r="Y7067" s="9">
        <v>0</v>
      </c>
      <c r="Z7067" s="9">
        <v>3.7415897999999999E-3</v>
      </c>
    </row>
    <row r="7068" spans="1:26" x14ac:dyDescent="0.3">
      <c r="A7068">
        <v>2</v>
      </c>
      <c r="B7068">
        <v>0</v>
      </c>
      <c r="C7068">
        <v>0</v>
      </c>
      <c r="D7068">
        <v>1</v>
      </c>
      <c r="E7068">
        <v>0</v>
      </c>
      <c r="F7068">
        <v>0</v>
      </c>
      <c r="G7068">
        <v>0</v>
      </c>
      <c r="H7068" s="9">
        <v>4501.8634916124502</v>
      </c>
      <c r="I7068" s="9">
        <v>-1.8380017</v>
      </c>
      <c r="J7068" s="9">
        <v>-1.8378987</v>
      </c>
      <c r="K7068" s="9">
        <v>-2.0020718999999998</v>
      </c>
      <c r="L7068" s="9">
        <v>-5.9579099336346903</v>
      </c>
      <c r="M7068" s="9">
        <v>-21.448474999999998</v>
      </c>
      <c r="N7068" s="9">
        <v>-21.448474999999998</v>
      </c>
      <c r="O7068" s="9">
        <v>-5.9579099336346903</v>
      </c>
      <c r="P7068">
        <v>0</v>
      </c>
      <c r="Q7068" s="9">
        <v>53.549995000000003</v>
      </c>
      <c r="R7068" s="9">
        <v>267836096.98862699</v>
      </c>
      <c r="S7068" s="9">
        <v>2312196660.2221899</v>
      </c>
      <c r="T7068" s="9">
        <v>-1.1399729726448899E-3</v>
      </c>
      <c r="U7068" s="9">
        <v>5.9579099336346903</v>
      </c>
      <c r="V7068" s="9">
        <v>0</v>
      </c>
      <c r="W7068" s="9">
        <v>5.9579099336346903</v>
      </c>
      <c r="X7068" t="s">
        <v>86</v>
      </c>
      <c r="Y7068" s="9">
        <v>0</v>
      </c>
      <c r="Z7068" s="9">
        <v>3.6796054E-3</v>
      </c>
    </row>
    <row r="7069" spans="1:26" x14ac:dyDescent="0.3">
      <c r="A7069">
        <v>2</v>
      </c>
      <c r="B7069">
        <v>0</v>
      </c>
      <c r="C7069">
        <v>0</v>
      </c>
      <c r="D7069">
        <v>1</v>
      </c>
      <c r="E7069">
        <v>0</v>
      </c>
      <c r="F7069">
        <v>0</v>
      </c>
      <c r="G7069">
        <v>0</v>
      </c>
      <c r="H7069" s="9">
        <v>4502.8634916003502</v>
      </c>
      <c r="I7069" s="9">
        <v>-1.8378973999999999</v>
      </c>
      <c r="J7069" s="9">
        <v>-1.8377600000000001</v>
      </c>
      <c r="K7069" s="9">
        <v>-2.0318717999999998</v>
      </c>
      <c r="L7069" s="9">
        <v>-5.9590251047900296</v>
      </c>
      <c r="M7069" s="9">
        <v>-21.452490000000001</v>
      </c>
      <c r="N7069" s="9">
        <v>-21.452490000000001</v>
      </c>
      <c r="O7069" s="9">
        <v>-5.9590251047900296</v>
      </c>
      <c r="P7069">
        <v>0</v>
      </c>
      <c r="Q7069" s="9">
        <v>53.549995000000003</v>
      </c>
      <c r="R7069" s="9">
        <v>267836096.98862699</v>
      </c>
      <c r="S7069" s="9">
        <v>2347629105.7582002</v>
      </c>
      <c r="T7069" s="9">
        <v>-1.1151711553463099E-3</v>
      </c>
      <c r="U7069" s="9">
        <v>5.9590251047900296</v>
      </c>
      <c r="V7069" s="9">
        <v>0</v>
      </c>
      <c r="W7069" s="9">
        <v>5.9590251047900296</v>
      </c>
      <c r="X7069" t="s">
        <v>86</v>
      </c>
      <c r="Y7069" s="9">
        <v>0</v>
      </c>
      <c r="Z7069" s="9">
        <v>3.7340926999999999E-3</v>
      </c>
    </row>
    <row r="7070" spans="1:26" x14ac:dyDescent="0.3">
      <c r="A7070">
        <v>2</v>
      </c>
      <c r="B7070">
        <v>0</v>
      </c>
      <c r="C7070">
        <v>0</v>
      </c>
      <c r="D7070">
        <v>1</v>
      </c>
      <c r="E7070">
        <v>0</v>
      </c>
      <c r="F7070">
        <v>0</v>
      </c>
      <c r="G7070">
        <v>0</v>
      </c>
      <c r="H7070" s="9">
        <v>4503.8634915882403</v>
      </c>
      <c r="I7070" s="9">
        <v>-1.8379968</v>
      </c>
      <c r="J7070" s="9">
        <v>-1.8379124</v>
      </c>
      <c r="K7070" s="9">
        <v>-2.2762612999999998</v>
      </c>
      <c r="L7070" s="9">
        <v>-5.9601718716522001</v>
      </c>
      <c r="M7070" s="9">
        <v>-21.456619</v>
      </c>
      <c r="N7070" s="9">
        <v>-21.456619</v>
      </c>
      <c r="O7070" s="9">
        <v>-5.9601718716522001</v>
      </c>
      <c r="P7070">
        <v>0</v>
      </c>
      <c r="Q7070" s="9">
        <v>53.549995000000003</v>
      </c>
      <c r="R7070" s="9">
        <v>267836096.98862699</v>
      </c>
      <c r="S7070" s="9">
        <v>2309669490.1312799</v>
      </c>
      <c r="T7070" s="9">
        <v>-1.14676686216697E-3</v>
      </c>
      <c r="U7070" s="9">
        <v>5.9601718716522001</v>
      </c>
      <c r="V7070" s="9">
        <v>0</v>
      </c>
      <c r="W7070" s="9">
        <v>5.9601718716522001</v>
      </c>
      <c r="X7070" t="s">
        <v>86</v>
      </c>
      <c r="Y7070" s="9">
        <v>0</v>
      </c>
      <c r="Z7070" s="9">
        <v>4.1835689999999998E-3</v>
      </c>
    </row>
    <row r="7071" spans="1:26" x14ac:dyDescent="0.3">
      <c r="A7071">
        <v>2</v>
      </c>
      <c r="B7071">
        <v>0</v>
      </c>
      <c r="C7071">
        <v>0</v>
      </c>
      <c r="D7071">
        <v>1</v>
      </c>
      <c r="E7071">
        <v>0</v>
      </c>
      <c r="F7071">
        <v>0</v>
      </c>
      <c r="G7071">
        <v>0</v>
      </c>
      <c r="H7071" s="9">
        <v>4504.8634915761304</v>
      </c>
      <c r="I7071" s="9">
        <v>-1.8378675</v>
      </c>
      <c r="J7071" s="9">
        <v>-1.8375938000000001</v>
      </c>
      <c r="K7071" s="9">
        <v>-2.5492295999999999</v>
      </c>
      <c r="L7071" s="9">
        <v>-5.9613546709179603</v>
      </c>
      <c r="M7071" s="9">
        <v>-21.460875999999999</v>
      </c>
      <c r="N7071" s="9">
        <v>-21.460875999999999</v>
      </c>
      <c r="O7071" s="9">
        <v>-5.9613546709179603</v>
      </c>
      <c r="P7071">
        <v>0</v>
      </c>
      <c r="Q7071" s="9">
        <v>53.549995000000003</v>
      </c>
      <c r="R7071" s="9">
        <v>267836096.98862699</v>
      </c>
      <c r="S7071" s="9">
        <v>2391897734.7038798</v>
      </c>
      <c r="T7071" s="9">
        <v>-1.1827992657558099E-3</v>
      </c>
      <c r="U7071" s="9">
        <v>5.9613546709179603</v>
      </c>
      <c r="V7071" s="9">
        <v>0</v>
      </c>
      <c r="W7071" s="9">
        <v>5.9613546709179603</v>
      </c>
      <c r="X7071" t="s">
        <v>86</v>
      </c>
      <c r="Y7071" s="9">
        <v>0</v>
      </c>
      <c r="Z7071" s="9">
        <v>4.6844486999999997E-3</v>
      </c>
    </row>
    <row r="7072" spans="1:26" x14ac:dyDescent="0.3">
      <c r="A7072">
        <v>2</v>
      </c>
      <c r="B7072">
        <v>0</v>
      </c>
      <c r="C7072">
        <v>0</v>
      </c>
      <c r="D7072">
        <v>1</v>
      </c>
      <c r="E7072">
        <v>0</v>
      </c>
      <c r="F7072">
        <v>0</v>
      </c>
      <c r="G7072">
        <v>0</v>
      </c>
      <c r="H7072" s="9">
        <v>4505.8634915640196</v>
      </c>
      <c r="I7072" s="9">
        <v>-1.838141</v>
      </c>
      <c r="J7072" s="9">
        <v>-1.8377249</v>
      </c>
      <c r="K7072" s="9">
        <v>-2.7233356999999998</v>
      </c>
      <c r="L7072" s="9">
        <v>-5.9625452184192298</v>
      </c>
      <c r="M7072" s="9">
        <v>-21.465161999999999</v>
      </c>
      <c r="N7072" s="9">
        <v>-21.465161999999999</v>
      </c>
      <c r="O7072" s="9">
        <v>-5.9625452184192298</v>
      </c>
      <c r="P7072">
        <v>0</v>
      </c>
      <c r="Q7072" s="9">
        <v>53.549995000000003</v>
      </c>
      <c r="R7072" s="9">
        <v>267836096.98862699</v>
      </c>
      <c r="S7072" s="9">
        <v>2358025331.421</v>
      </c>
      <c r="T7072" s="9">
        <v>-1.190547501273E-3</v>
      </c>
      <c r="U7072" s="9">
        <v>5.9625452184192298</v>
      </c>
      <c r="V7072" s="9">
        <v>0</v>
      </c>
      <c r="W7072" s="9">
        <v>5.9625452184192298</v>
      </c>
      <c r="X7072" t="s">
        <v>86</v>
      </c>
      <c r="Y7072" s="9">
        <v>0</v>
      </c>
      <c r="Z7072" s="9">
        <v>5.0047421999999996E-3</v>
      </c>
    </row>
    <row r="7073" spans="1:26" x14ac:dyDescent="0.3">
      <c r="A7073">
        <v>2</v>
      </c>
      <c r="B7073">
        <v>0</v>
      </c>
      <c r="C7073">
        <v>0</v>
      </c>
      <c r="D7073">
        <v>1</v>
      </c>
      <c r="E7073">
        <v>0</v>
      </c>
      <c r="F7073">
        <v>0</v>
      </c>
      <c r="G7073">
        <v>0</v>
      </c>
      <c r="H7073" s="9">
        <v>4506.8634915519197</v>
      </c>
      <c r="I7073" s="9">
        <v>-1.8378808</v>
      </c>
      <c r="J7073" s="9">
        <v>-1.8375417000000001</v>
      </c>
      <c r="K7073" s="9">
        <v>-2.9281955000000002</v>
      </c>
      <c r="L7073" s="9">
        <v>-5.9637036689347296</v>
      </c>
      <c r="M7073" s="9">
        <v>-21.469334</v>
      </c>
      <c r="N7073" s="9">
        <v>-21.469334</v>
      </c>
      <c r="O7073" s="9">
        <v>-5.9637036689347296</v>
      </c>
      <c r="P7073">
        <v>0</v>
      </c>
      <c r="Q7073" s="9">
        <v>53.549995000000003</v>
      </c>
      <c r="R7073" s="9">
        <v>267836096.98862699</v>
      </c>
      <c r="S7073" s="9">
        <v>2406764895.1885099</v>
      </c>
      <c r="T7073" s="9">
        <v>-1.1584505154953401E-3</v>
      </c>
      <c r="U7073" s="9">
        <v>5.9637036689347296</v>
      </c>
      <c r="V7073" s="9">
        <v>0</v>
      </c>
      <c r="W7073" s="9">
        <v>5.9637036689347296</v>
      </c>
      <c r="X7073" t="s">
        <v>86</v>
      </c>
      <c r="Y7073" s="9">
        <v>0</v>
      </c>
      <c r="Z7073" s="9">
        <v>5.3806812999999997E-3</v>
      </c>
    </row>
    <row r="7074" spans="1:26" x14ac:dyDescent="0.3">
      <c r="A7074">
        <v>2</v>
      </c>
      <c r="B7074">
        <v>0</v>
      </c>
      <c r="C7074">
        <v>0</v>
      </c>
      <c r="D7074">
        <v>1</v>
      </c>
      <c r="E7074">
        <v>0</v>
      </c>
      <c r="F7074">
        <v>0</v>
      </c>
      <c r="G7074">
        <v>0</v>
      </c>
      <c r="H7074" s="9">
        <v>4507.8634915398097</v>
      </c>
      <c r="I7074" s="9">
        <v>-1.8379985999999999</v>
      </c>
      <c r="J7074" s="9">
        <v>-1.8375674</v>
      </c>
      <c r="K7074" s="9">
        <v>-3.1651064999999998</v>
      </c>
      <c r="L7074" s="9">
        <v>-5.9648444476379403</v>
      </c>
      <c r="M7074" s="9">
        <v>-21.47344</v>
      </c>
      <c r="N7074" s="9">
        <v>-21.47344</v>
      </c>
      <c r="O7074" s="9">
        <v>-5.9648444476379403</v>
      </c>
      <c r="P7074">
        <v>0</v>
      </c>
      <c r="Q7074" s="9">
        <v>53.549995000000003</v>
      </c>
      <c r="R7074" s="9">
        <v>267836096.98862699</v>
      </c>
      <c r="S7074" s="9">
        <v>2400318022.2095299</v>
      </c>
      <c r="T7074" s="9">
        <v>-1.14077870321249E-3</v>
      </c>
      <c r="U7074" s="9">
        <v>5.9648444476379403</v>
      </c>
      <c r="V7074" s="9">
        <v>0</v>
      </c>
      <c r="W7074" s="9">
        <v>5.9648444476379403</v>
      </c>
      <c r="X7074" t="s">
        <v>86</v>
      </c>
      <c r="Y7074" s="9">
        <v>0</v>
      </c>
      <c r="Z7074" s="9">
        <v>5.8160968999999996E-3</v>
      </c>
    </row>
    <row r="7075" spans="1:26" x14ac:dyDescent="0.3">
      <c r="A7075">
        <v>2</v>
      </c>
      <c r="B7075">
        <v>0</v>
      </c>
      <c r="C7075">
        <v>0</v>
      </c>
      <c r="D7075">
        <v>1</v>
      </c>
      <c r="E7075">
        <v>0</v>
      </c>
      <c r="F7075">
        <v>0</v>
      </c>
      <c r="G7075">
        <v>0</v>
      </c>
      <c r="H7075" s="9">
        <v>4508.8634915276998</v>
      </c>
      <c r="I7075" s="9">
        <v>-1.8380753000000001</v>
      </c>
      <c r="J7075" s="9">
        <v>-1.8376743</v>
      </c>
      <c r="K7075" s="9">
        <v>-3.4029712999999999</v>
      </c>
      <c r="L7075" s="9">
        <v>-5.9659745930624801</v>
      </c>
      <c r="M7075" s="9">
        <v>-21.477509000000001</v>
      </c>
      <c r="N7075" s="9">
        <v>-21.477509000000001</v>
      </c>
      <c r="O7075" s="9">
        <v>-5.9659745930624801</v>
      </c>
      <c r="P7075">
        <v>0</v>
      </c>
      <c r="Q7075" s="9">
        <v>53.549995000000003</v>
      </c>
      <c r="R7075" s="9">
        <v>267836096.98862699</v>
      </c>
      <c r="S7075" s="9">
        <v>2372538055.0369201</v>
      </c>
      <c r="T7075" s="9">
        <v>-1.1301454245380401E-3</v>
      </c>
      <c r="U7075" s="9">
        <v>5.9659745930624801</v>
      </c>
      <c r="V7075" s="9">
        <v>0</v>
      </c>
      <c r="W7075" s="9">
        <v>5.9659745930624801</v>
      </c>
      <c r="X7075" t="s">
        <v>86</v>
      </c>
      <c r="Y7075" s="9">
        <v>0</v>
      </c>
      <c r="Z7075" s="9">
        <v>6.2535526000000001E-3</v>
      </c>
    </row>
    <row r="7076" spans="1:26" x14ac:dyDescent="0.3">
      <c r="A7076">
        <v>2</v>
      </c>
      <c r="B7076">
        <v>0</v>
      </c>
      <c r="C7076">
        <v>0</v>
      </c>
      <c r="D7076">
        <v>1</v>
      </c>
      <c r="E7076">
        <v>0</v>
      </c>
      <c r="F7076">
        <v>0</v>
      </c>
      <c r="G7076">
        <v>0</v>
      </c>
      <c r="H7076" s="9">
        <v>4509.8634915155999</v>
      </c>
      <c r="I7076" s="9">
        <v>-1.8379093</v>
      </c>
      <c r="J7076" s="9">
        <v>-1.8374592000000001</v>
      </c>
      <c r="K7076" s="9">
        <v>-3.6388519000000001</v>
      </c>
      <c r="L7076" s="9">
        <v>-5.96708439270986</v>
      </c>
      <c r="M7076" s="9">
        <v>-21.481504000000001</v>
      </c>
      <c r="N7076" s="9">
        <v>-21.481504000000001</v>
      </c>
      <c r="O7076" s="9">
        <v>-5.96708439270986</v>
      </c>
      <c r="P7076">
        <v>0</v>
      </c>
      <c r="Q7076" s="9">
        <v>53.549995000000003</v>
      </c>
      <c r="R7076" s="9">
        <v>267836096.98862699</v>
      </c>
      <c r="S7076" s="9">
        <v>2430527105.1055899</v>
      </c>
      <c r="T7076" s="9">
        <v>-1.10979964738433E-3</v>
      </c>
      <c r="U7076" s="9">
        <v>5.96708439270986</v>
      </c>
      <c r="V7076" s="9">
        <v>0</v>
      </c>
      <c r="W7076" s="9">
        <v>5.96708439270986</v>
      </c>
      <c r="X7076" t="s">
        <v>86</v>
      </c>
      <c r="Y7076" s="9">
        <v>0</v>
      </c>
      <c r="Z7076" s="9">
        <v>6.6862418000000002E-3</v>
      </c>
    </row>
    <row r="7077" spans="1:26" x14ac:dyDescent="0.3">
      <c r="A7077">
        <v>2</v>
      </c>
      <c r="B7077">
        <v>0</v>
      </c>
      <c r="C7077">
        <v>0</v>
      </c>
      <c r="D7077">
        <v>1</v>
      </c>
      <c r="E7077">
        <v>0</v>
      </c>
      <c r="F7077">
        <v>0</v>
      </c>
      <c r="G7077">
        <v>0</v>
      </c>
      <c r="H7077" s="9">
        <v>4510.86349150349</v>
      </c>
      <c r="I7077" s="9">
        <v>-1.8379184</v>
      </c>
      <c r="J7077" s="9">
        <v>-1.8375182999999999</v>
      </c>
      <c r="K7077" s="9">
        <v>-3.9813405999999998</v>
      </c>
      <c r="L7077" s="9">
        <v>-5.9681840560280603</v>
      </c>
      <c r="M7077" s="9">
        <v>-21.485461999999998</v>
      </c>
      <c r="N7077" s="9">
        <v>-21.485461999999998</v>
      </c>
      <c r="O7077" s="9">
        <v>-5.9681840560280603</v>
      </c>
      <c r="P7077">
        <v>0</v>
      </c>
      <c r="Q7077" s="9">
        <v>53.549995000000003</v>
      </c>
      <c r="R7077" s="9">
        <v>267836096.98862699</v>
      </c>
      <c r="S7077" s="9">
        <v>2414871370.4310002</v>
      </c>
      <c r="T7077" s="9">
        <v>-1.09966331819677E-3</v>
      </c>
      <c r="U7077" s="9">
        <v>5.9681840560280603</v>
      </c>
      <c r="V7077" s="9">
        <v>0</v>
      </c>
      <c r="W7077" s="9">
        <v>5.9681840560280603</v>
      </c>
      <c r="X7077" t="s">
        <v>86</v>
      </c>
      <c r="Y7077" s="9">
        <v>0</v>
      </c>
      <c r="Z7077" s="9">
        <v>7.3157865999999997E-3</v>
      </c>
    </row>
    <row r="7078" spans="1:26" x14ac:dyDescent="0.3">
      <c r="A7078">
        <v>2</v>
      </c>
      <c r="B7078">
        <v>0</v>
      </c>
      <c r="C7078">
        <v>0</v>
      </c>
      <c r="D7078">
        <v>1</v>
      </c>
      <c r="E7078">
        <v>0</v>
      </c>
      <c r="F7078">
        <v>0</v>
      </c>
      <c r="G7078">
        <v>0</v>
      </c>
      <c r="H7078" s="9">
        <v>4511.86349149138</v>
      </c>
      <c r="I7078" s="9">
        <v>-1.8381552000000001</v>
      </c>
      <c r="J7078" s="9">
        <v>-1.8376211</v>
      </c>
      <c r="K7078" s="9">
        <v>-4.7412185999999998</v>
      </c>
      <c r="L7078" s="9">
        <v>-5.9693597933844904</v>
      </c>
      <c r="M7078" s="9">
        <v>-21.489695000000001</v>
      </c>
      <c r="N7078" s="9">
        <v>-21.489695000000001</v>
      </c>
      <c r="O7078" s="9">
        <v>-5.9693597933844904</v>
      </c>
      <c r="P7078">
        <v>0</v>
      </c>
      <c r="Q7078" s="9">
        <v>53.549995000000003</v>
      </c>
      <c r="R7078" s="9">
        <v>267836096.98862699</v>
      </c>
      <c r="S7078" s="9">
        <v>2387857837.4507999</v>
      </c>
      <c r="T7078" s="9">
        <v>-1.1757373564380499E-3</v>
      </c>
      <c r="U7078" s="9">
        <v>5.9693597933844904</v>
      </c>
      <c r="V7078" s="9">
        <v>0</v>
      </c>
      <c r="W7078" s="9">
        <v>5.9693597933844904</v>
      </c>
      <c r="X7078" t="s">
        <v>86</v>
      </c>
      <c r="Y7078" s="9">
        <v>0</v>
      </c>
      <c r="Z7078" s="9">
        <v>8.7125637000000002E-3</v>
      </c>
    </row>
    <row r="7079" spans="1:26" x14ac:dyDescent="0.3">
      <c r="A7079">
        <v>2</v>
      </c>
      <c r="B7079">
        <v>0</v>
      </c>
      <c r="C7079">
        <v>0</v>
      </c>
      <c r="D7079">
        <v>1</v>
      </c>
      <c r="E7079">
        <v>0</v>
      </c>
      <c r="F7079">
        <v>0</v>
      </c>
      <c r="G7079">
        <v>0</v>
      </c>
      <c r="H7079" s="9">
        <v>4512.8634914792701</v>
      </c>
      <c r="I7079" s="9">
        <v>-1.8380456000000001</v>
      </c>
      <c r="J7079" s="9">
        <v>-1.8375678</v>
      </c>
      <c r="K7079" s="9">
        <v>-5.1457490999999997</v>
      </c>
      <c r="L7079" s="9">
        <v>-5.9705548918030997</v>
      </c>
      <c r="M7079" s="9">
        <v>-21.493998000000001</v>
      </c>
      <c r="N7079" s="9">
        <v>-21.493998000000001</v>
      </c>
      <c r="O7079" s="9">
        <v>-5.9705548918030997</v>
      </c>
      <c r="P7079">
        <v>0</v>
      </c>
      <c r="Q7079" s="9">
        <v>53.549995000000003</v>
      </c>
      <c r="R7079" s="9">
        <v>267836096.98862699</v>
      </c>
      <c r="S7079" s="9">
        <v>2402512647.29845</v>
      </c>
      <c r="T7079" s="9">
        <v>-1.1950984186066499E-3</v>
      </c>
      <c r="U7079" s="9">
        <v>5.9705548918030997</v>
      </c>
      <c r="V7079" s="9">
        <v>0</v>
      </c>
      <c r="W7079" s="9">
        <v>5.9705548918030997</v>
      </c>
      <c r="X7079" t="s">
        <v>86</v>
      </c>
      <c r="Y7079" s="9">
        <v>0</v>
      </c>
      <c r="Z7079" s="9">
        <v>9.4556632000000005E-3</v>
      </c>
    </row>
    <row r="7080" spans="1:26" x14ac:dyDescent="0.3">
      <c r="A7080">
        <v>2</v>
      </c>
      <c r="B7080">
        <v>0</v>
      </c>
      <c r="C7080">
        <v>0</v>
      </c>
      <c r="D7080">
        <v>1</v>
      </c>
      <c r="E7080">
        <v>0</v>
      </c>
      <c r="F7080">
        <v>0</v>
      </c>
      <c r="G7080">
        <v>0</v>
      </c>
      <c r="H7080" s="9">
        <v>4513.8634914671702</v>
      </c>
      <c r="I7080" s="9">
        <v>-1.8380487999999999</v>
      </c>
      <c r="J7080" s="9">
        <v>-1.8376557</v>
      </c>
      <c r="K7080" s="9">
        <v>-5.3274860000000004</v>
      </c>
      <c r="L7080" s="9">
        <v>-5.9717329458669504</v>
      </c>
      <c r="M7080" s="9">
        <v>-21.498239999999999</v>
      </c>
      <c r="N7080" s="9">
        <v>-21.498239999999999</v>
      </c>
      <c r="O7080" s="9">
        <v>-5.9717329458669504</v>
      </c>
      <c r="P7080">
        <v>0</v>
      </c>
      <c r="Q7080" s="9">
        <v>53.549995000000003</v>
      </c>
      <c r="R7080" s="9">
        <v>267836096.98862699</v>
      </c>
      <c r="S7080" s="9">
        <v>2379692911.65941</v>
      </c>
      <c r="T7080" s="9">
        <v>-1.1780540638497399E-3</v>
      </c>
      <c r="U7080" s="9">
        <v>5.9717329458669504</v>
      </c>
      <c r="V7080" s="9">
        <v>0</v>
      </c>
      <c r="W7080" s="9">
        <v>5.9717329458669504</v>
      </c>
      <c r="X7080" t="s">
        <v>86</v>
      </c>
      <c r="Y7080" s="9">
        <v>0</v>
      </c>
      <c r="Z7080" s="9">
        <v>9.7900852999999993E-3</v>
      </c>
    </row>
    <row r="7081" spans="1:26" x14ac:dyDescent="0.3">
      <c r="A7081">
        <v>2</v>
      </c>
      <c r="B7081">
        <v>0</v>
      </c>
      <c r="C7081">
        <v>0</v>
      </c>
      <c r="D7081">
        <v>1</v>
      </c>
      <c r="E7081">
        <v>0</v>
      </c>
      <c r="F7081">
        <v>0</v>
      </c>
      <c r="G7081">
        <v>0</v>
      </c>
      <c r="H7081" s="9">
        <v>4514.8634914550603</v>
      </c>
      <c r="I7081" s="9">
        <v>-1.8380296</v>
      </c>
      <c r="J7081" s="9">
        <v>-1.8377573</v>
      </c>
      <c r="K7081" s="9">
        <v>-5.5578728000000002</v>
      </c>
      <c r="L7081" s="9">
        <v>-5.97288445806553</v>
      </c>
      <c r="M7081" s="9">
        <v>-21.502383999999999</v>
      </c>
      <c r="N7081" s="9">
        <v>-21.502383999999999</v>
      </c>
      <c r="O7081" s="9">
        <v>-5.97288445806553</v>
      </c>
      <c r="P7081">
        <v>0</v>
      </c>
      <c r="Q7081" s="9">
        <v>53.549995000000003</v>
      </c>
      <c r="R7081" s="9">
        <v>267836096.98862699</v>
      </c>
      <c r="S7081" s="9">
        <v>2353744395.6598601</v>
      </c>
      <c r="T7081" s="9">
        <v>-1.1515121985805599E-3</v>
      </c>
      <c r="U7081" s="9">
        <v>5.97288445806553</v>
      </c>
      <c r="V7081" s="9">
        <v>0</v>
      </c>
      <c r="W7081" s="9">
        <v>5.97288445806553</v>
      </c>
      <c r="X7081" t="s">
        <v>86</v>
      </c>
      <c r="Y7081" s="9">
        <v>0</v>
      </c>
      <c r="Z7081" s="9">
        <v>1.0214021E-2</v>
      </c>
    </row>
    <row r="7082" spans="1:26" x14ac:dyDescent="0.3">
      <c r="A7082">
        <v>2</v>
      </c>
      <c r="B7082">
        <v>0</v>
      </c>
      <c r="C7082">
        <v>0</v>
      </c>
      <c r="D7082">
        <v>1</v>
      </c>
      <c r="E7082">
        <v>0</v>
      </c>
      <c r="F7082">
        <v>0</v>
      </c>
      <c r="G7082">
        <v>0</v>
      </c>
      <c r="H7082" s="9">
        <v>4515.8634914429504</v>
      </c>
      <c r="I7082" s="9">
        <v>-1.8378596</v>
      </c>
      <c r="J7082" s="9">
        <v>-1.8376098000000001</v>
      </c>
      <c r="K7082" s="9">
        <v>-5.7463635999999996</v>
      </c>
      <c r="L7082" s="9">
        <v>-5.9740182509872604</v>
      </c>
      <c r="M7082" s="9">
        <v>-21.506466</v>
      </c>
      <c r="N7082" s="9">
        <v>-21.506466</v>
      </c>
      <c r="O7082" s="9">
        <v>-5.9740182509872604</v>
      </c>
      <c r="P7082">
        <v>0</v>
      </c>
      <c r="Q7082" s="9">
        <v>53.549995000000003</v>
      </c>
      <c r="R7082" s="9">
        <v>267836096.98862699</v>
      </c>
      <c r="S7082" s="9">
        <v>2392716159.48452</v>
      </c>
      <c r="T7082" s="9">
        <v>-1.1337929217285401E-3</v>
      </c>
      <c r="U7082" s="9">
        <v>5.9740182509872604</v>
      </c>
      <c r="V7082" s="9">
        <v>0</v>
      </c>
      <c r="W7082" s="9">
        <v>5.9740182509872604</v>
      </c>
      <c r="X7082" t="s">
        <v>86</v>
      </c>
      <c r="Y7082" s="9">
        <v>0</v>
      </c>
      <c r="Z7082" s="9">
        <v>1.0559574E-2</v>
      </c>
    </row>
    <row r="7083" spans="1:26" x14ac:dyDescent="0.3">
      <c r="A7083">
        <v>2</v>
      </c>
      <c r="B7083">
        <v>0</v>
      </c>
      <c r="C7083">
        <v>0</v>
      </c>
      <c r="D7083">
        <v>1</v>
      </c>
      <c r="E7083">
        <v>0</v>
      </c>
      <c r="F7083">
        <v>0</v>
      </c>
      <c r="G7083">
        <v>0</v>
      </c>
      <c r="H7083" s="9">
        <v>4516.8634914308504</v>
      </c>
      <c r="I7083" s="9">
        <v>-1.8378707000000001</v>
      </c>
      <c r="J7083" s="9">
        <v>-1.8375591</v>
      </c>
      <c r="K7083" s="9">
        <v>-6.0669889000000001</v>
      </c>
      <c r="L7083" s="9">
        <v>-5.9751390777753901</v>
      </c>
      <c r="M7083" s="9">
        <v>-21.5105</v>
      </c>
      <c r="N7083" s="9">
        <v>-21.5105</v>
      </c>
      <c r="O7083" s="9">
        <v>-5.9751390777753901</v>
      </c>
      <c r="P7083">
        <v>0</v>
      </c>
      <c r="Q7083" s="9">
        <v>53.549995000000003</v>
      </c>
      <c r="R7083" s="9">
        <v>267836096.98862699</v>
      </c>
      <c r="S7083" s="9">
        <v>2406684470.1752901</v>
      </c>
      <c r="T7083" s="9">
        <v>-1.12082678813418E-3</v>
      </c>
      <c r="U7083" s="9">
        <v>5.9751390777753901</v>
      </c>
      <c r="V7083" s="9">
        <v>0</v>
      </c>
      <c r="W7083" s="9">
        <v>5.9751390777753901</v>
      </c>
      <c r="X7083" t="s">
        <v>86</v>
      </c>
      <c r="Y7083" s="9">
        <v>0</v>
      </c>
      <c r="Z7083" s="9">
        <v>1.1148451E-2</v>
      </c>
    </row>
    <row r="7084" spans="1:26" x14ac:dyDescent="0.3">
      <c r="A7084">
        <v>2</v>
      </c>
      <c r="B7084">
        <v>0</v>
      </c>
      <c r="C7084">
        <v>0</v>
      </c>
      <c r="D7084">
        <v>1</v>
      </c>
      <c r="E7084">
        <v>0</v>
      </c>
      <c r="F7084">
        <v>0</v>
      </c>
      <c r="G7084">
        <v>0</v>
      </c>
      <c r="H7084" s="9">
        <v>4517.8634914187396</v>
      </c>
      <c r="I7084" s="9">
        <v>-1.8381069999999999</v>
      </c>
      <c r="J7084" s="9">
        <v>-1.8379306</v>
      </c>
      <c r="K7084" s="9">
        <v>-6.1260924000000001</v>
      </c>
      <c r="L7084" s="9">
        <v>-5.9762522153542799</v>
      </c>
      <c r="M7084" s="9">
        <v>-21.514506999999998</v>
      </c>
      <c r="N7084" s="9">
        <v>-21.514506999999998</v>
      </c>
      <c r="O7084" s="9">
        <v>-5.9762522153542799</v>
      </c>
      <c r="P7084">
        <v>0</v>
      </c>
      <c r="Q7084" s="9">
        <v>53.549995000000003</v>
      </c>
      <c r="R7084" s="9">
        <v>267836096.98862699</v>
      </c>
      <c r="S7084" s="9">
        <v>2311386880.4409399</v>
      </c>
      <c r="T7084" s="9">
        <v>-1.1131375788844199E-3</v>
      </c>
      <c r="U7084" s="9">
        <v>5.9762522153542799</v>
      </c>
      <c r="V7084" s="9">
        <v>0</v>
      </c>
      <c r="W7084" s="9">
        <v>5.9762522153542799</v>
      </c>
      <c r="X7084" t="s">
        <v>86</v>
      </c>
      <c r="Y7084" s="9">
        <v>0</v>
      </c>
      <c r="Z7084" s="9">
        <v>1.1259332E-2</v>
      </c>
    </row>
    <row r="7085" spans="1:26" x14ac:dyDescent="0.3">
      <c r="A7085">
        <v>2</v>
      </c>
      <c r="B7085">
        <v>0</v>
      </c>
      <c r="C7085">
        <v>0</v>
      </c>
      <c r="D7085">
        <v>1</v>
      </c>
      <c r="E7085">
        <v>0</v>
      </c>
      <c r="F7085">
        <v>0</v>
      </c>
      <c r="G7085">
        <v>0</v>
      </c>
      <c r="H7085" s="9">
        <v>4518.8634914066297</v>
      </c>
      <c r="I7085" s="9">
        <v>-1.8379401</v>
      </c>
      <c r="J7085" s="9">
        <v>-1.8378730999999999</v>
      </c>
      <c r="K7085" s="9">
        <v>-6.5989985000000004</v>
      </c>
      <c r="L7085" s="9">
        <v>-5.9774258486429002</v>
      </c>
      <c r="M7085" s="9">
        <v>-21.518733999999998</v>
      </c>
      <c r="N7085" s="9">
        <v>-21.518733999999998</v>
      </c>
      <c r="O7085" s="9">
        <v>-5.9774258486429002</v>
      </c>
      <c r="P7085">
        <v>0</v>
      </c>
      <c r="Q7085" s="9">
        <v>53.549995000000003</v>
      </c>
      <c r="R7085" s="9">
        <v>267836096.98862699</v>
      </c>
      <c r="S7085" s="9">
        <v>2326151336.4366102</v>
      </c>
      <c r="T7085" s="9">
        <v>-1.1736332886220699E-3</v>
      </c>
      <c r="U7085" s="9">
        <v>5.9774258486429002</v>
      </c>
      <c r="V7085" s="9">
        <v>0</v>
      </c>
      <c r="W7085" s="9">
        <v>5.9774258486429002</v>
      </c>
      <c r="X7085" t="s">
        <v>86</v>
      </c>
      <c r="Y7085" s="9">
        <v>0</v>
      </c>
      <c r="Z7085" s="9">
        <v>1.2128122E-2</v>
      </c>
    </row>
    <row r="7086" spans="1:26" x14ac:dyDescent="0.3">
      <c r="A7086">
        <v>2</v>
      </c>
      <c r="B7086">
        <v>0</v>
      </c>
      <c r="C7086">
        <v>0</v>
      </c>
      <c r="D7086">
        <v>1</v>
      </c>
      <c r="E7086">
        <v>0</v>
      </c>
      <c r="F7086">
        <v>0</v>
      </c>
      <c r="G7086">
        <v>0</v>
      </c>
      <c r="H7086" s="9">
        <v>4519.8634913945198</v>
      </c>
      <c r="I7086" s="9">
        <v>-1.8379281999999999</v>
      </c>
      <c r="J7086" s="9">
        <v>-1.8380008999999999</v>
      </c>
      <c r="K7086" s="9">
        <v>-6.4325618999999996</v>
      </c>
      <c r="L7086" s="9">
        <v>-5.9786324627651304</v>
      </c>
      <c r="M7086" s="9">
        <v>-21.523077000000001</v>
      </c>
      <c r="N7086" s="9">
        <v>-21.523077000000001</v>
      </c>
      <c r="O7086" s="9">
        <v>-5.9786324627651304</v>
      </c>
      <c r="P7086">
        <v>0</v>
      </c>
      <c r="Q7086" s="9">
        <v>53.549995000000003</v>
      </c>
      <c r="R7086" s="9">
        <v>267836096.98862699</v>
      </c>
      <c r="S7086" s="9">
        <v>2295020008.5980601</v>
      </c>
      <c r="T7086" s="9">
        <v>-1.2066141222319901E-3</v>
      </c>
      <c r="U7086" s="9">
        <v>5.9786324627651304</v>
      </c>
      <c r="V7086" s="9">
        <v>0</v>
      </c>
      <c r="W7086" s="9">
        <v>5.9786324627651304</v>
      </c>
      <c r="X7086" t="s">
        <v>86</v>
      </c>
      <c r="Y7086" s="9">
        <v>0</v>
      </c>
      <c r="Z7086" s="9">
        <v>1.1823054E-2</v>
      </c>
    </row>
    <row r="7087" spans="1:26" x14ac:dyDescent="0.3">
      <c r="A7087">
        <v>2</v>
      </c>
      <c r="B7087">
        <v>0</v>
      </c>
      <c r="C7087">
        <v>0</v>
      </c>
      <c r="D7087">
        <v>1</v>
      </c>
      <c r="E7087">
        <v>0</v>
      </c>
      <c r="F7087">
        <v>0</v>
      </c>
      <c r="G7087">
        <v>0</v>
      </c>
      <c r="H7087" s="9">
        <v>4520.8634913824199</v>
      </c>
      <c r="I7087" s="9">
        <v>-1.8380885</v>
      </c>
      <c r="J7087" s="9">
        <v>-1.8383278999999999</v>
      </c>
      <c r="K7087" s="9">
        <v>-6.0331826</v>
      </c>
      <c r="L7087" s="9">
        <v>-5.9797990654886499</v>
      </c>
      <c r="M7087" s="9">
        <v>-21.527277000000002</v>
      </c>
      <c r="N7087" s="9">
        <v>-21.527277000000002</v>
      </c>
      <c r="O7087" s="9">
        <v>-5.9797990654886499</v>
      </c>
      <c r="P7087">
        <v>0</v>
      </c>
      <c r="Q7087" s="9">
        <v>53.549995000000003</v>
      </c>
      <c r="R7087" s="9">
        <v>267836096.98862699</v>
      </c>
      <c r="S7087" s="9">
        <v>2218372773.1469002</v>
      </c>
      <c r="T7087" s="9">
        <v>-1.16660272351865E-3</v>
      </c>
      <c r="U7087" s="9">
        <v>5.9797990654886499</v>
      </c>
      <c r="V7087" s="9">
        <v>0</v>
      </c>
      <c r="W7087" s="9">
        <v>5.9797990654886499</v>
      </c>
      <c r="X7087" t="s">
        <v>86</v>
      </c>
      <c r="Y7087" s="9">
        <v>0</v>
      </c>
      <c r="Z7087" s="9">
        <v>1.1090968E-2</v>
      </c>
    </row>
    <row r="7088" spans="1:26" x14ac:dyDescent="0.3">
      <c r="A7088">
        <v>2</v>
      </c>
      <c r="B7088">
        <v>0</v>
      </c>
      <c r="C7088">
        <v>0</v>
      </c>
      <c r="D7088">
        <v>1</v>
      </c>
      <c r="E7088">
        <v>0</v>
      </c>
      <c r="F7088">
        <v>0</v>
      </c>
      <c r="G7088">
        <v>0</v>
      </c>
      <c r="H7088" s="9">
        <v>4521.8634913703099</v>
      </c>
      <c r="I7088" s="9">
        <v>-1.8381083</v>
      </c>
      <c r="J7088" s="9">
        <v>-1.8384716999999999</v>
      </c>
      <c r="K7088" s="9">
        <v>-5.4744634999999997</v>
      </c>
      <c r="L7088" s="9">
        <v>-5.9809483633699596</v>
      </c>
      <c r="M7088" s="9">
        <v>-21.531414000000002</v>
      </c>
      <c r="N7088" s="9">
        <v>-21.531414000000002</v>
      </c>
      <c r="O7088" s="9">
        <v>-5.9809483633699596</v>
      </c>
      <c r="P7088">
        <v>0</v>
      </c>
      <c r="Q7088" s="9">
        <v>53.549995000000003</v>
      </c>
      <c r="R7088" s="9">
        <v>267836096.98862699</v>
      </c>
      <c r="S7088" s="9">
        <v>2186511265.0378499</v>
      </c>
      <c r="T7088" s="9">
        <v>-1.14929788131235E-3</v>
      </c>
      <c r="U7088" s="9">
        <v>5.9809483633699596</v>
      </c>
      <c r="V7088" s="9">
        <v>0</v>
      </c>
      <c r="W7088" s="9">
        <v>5.9809483633699596</v>
      </c>
      <c r="X7088" t="s">
        <v>86</v>
      </c>
      <c r="Y7088" s="9">
        <v>0</v>
      </c>
      <c r="Z7088" s="9">
        <v>1.0064646E-2</v>
      </c>
    </row>
    <row r="7089" spans="1:26" x14ac:dyDescent="0.3">
      <c r="A7089">
        <v>2</v>
      </c>
      <c r="B7089">
        <v>0</v>
      </c>
      <c r="C7089">
        <v>0</v>
      </c>
      <c r="D7089">
        <v>1</v>
      </c>
      <c r="E7089">
        <v>0</v>
      </c>
      <c r="F7089">
        <v>0</v>
      </c>
      <c r="G7089">
        <v>0</v>
      </c>
      <c r="H7089" s="9">
        <v>4522.8634913582</v>
      </c>
      <c r="I7089" s="9">
        <v>-1.8378388999999999</v>
      </c>
      <c r="J7089" s="9">
        <v>-1.8382809</v>
      </c>
      <c r="K7089" s="9">
        <v>-4.7527799999999996</v>
      </c>
      <c r="L7089" s="9">
        <v>-5.9820588313135801</v>
      </c>
      <c r="M7089" s="9">
        <v>-21.535412000000001</v>
      </c>
      <c r="N7089" s="9">
        <v>-21.535412000000001</v>
      </c>
      <c r="O7089" s="9">
        <v>-5.9820588313135801</v>
      </c>
      <c r="P7089">
        <v>0</v>
      </c>
      <c r="Q7089" s="9">
        <v>53.549995000000003</v>
      </c>
      <c r="R7089" s="9">
        <v>267836096.98862699</v>
      </c>
      <c r="S7089" s="9">
        <v>2229965946.2353702</v>
      </c>
      <c r="T7089" s="9">
        <v>-1.11046794361513E-3</v>
      </c>
      <c r="U7089" s="9">
        <v>5.9820588313135801</v>
      </c>
      <c r="V7089" s="9">
        <v>0</v>
      </c>
      <c r="W7089" s="9">
        <v>5.9820588313135801</v>
      </c>
      <c r="X7089" t="s">
        <v>86</v>
      </c>
      <c r="Y7089" s="9">
        <v>0</v>
      </c>
      <c r="Z7089" s="9">
        <v>8.7369448000000002E-3</v>
      </c>
    </row>
    <row r="7090" spans="1:26" x14ac:dyDescent="0.3">
      <c r="A7090">
        <v>2</v>
      </c>
      <c r="B7090">
        <v>0</v>
      </c>
      <c r="C7090">
        <v>0</v>
      </c>
      <c r="D7090">
        <v>1</v>
      </c>
      <c r="E7090">
        <v>0</v>
      </c>
      <c r="F7090">
        <v>0</v>
      </c>
      <c r="G7090">
        <v>0</v>
      </c>
      <c r="H7090" s="9">
        <v>4523.8634913460901</v>
      </c>
      <c r="I7090" s="9">
        <v>-1.8378897000000001</v>
      </c>
      <c r="J7090" s="9">
        <v>-1.8383787</v>
      </c>
      <c r="K7090" s="9">
        <v>-4.1389632000000001</v>
      </c>
      <c r="L7090" s="9">
        <v>-5.9831619622182002</v>
      </c>
      <c r="M7090" s="9">
        <v>-21.539383000000001</v>
      </c>
      <c r="N7090" s="9">
        <v>-21.539383000000001</v>
      </c>
      <c r="O7090" s="9">
        <v>-5.9831619622182002</v>
      </c>
      <c r="P7090">
        <v>0</v>
      </c>
      <c r="Q7090" s="9">
        <v>53.549995000000003</v>
      </c>
      <c r="R7090" s="9">
        <v>267836096.98862699</v>
      </c>
      <c r="S7090" s="9">
        <v>2208098948.60958</v>
      </c>
      <c r="T7090" s="9">
        <v>-1.1031309046218799E-3</v>
      </c>
      <c r="U7090" s="9">
        <v>5.9831619622182002</v>
      </c>
      <c r="V7090" s="9">
        <v>0</v>
      </c>
      <c r="W7090" s="9">
        <v>5.9831619622182002</v>
      </c>
      <c r="X7090" t="s">
        <v>86</v>
      </c>
      <c r="Y7090" s="9">
        <v>0</v>
      </c>
      <c r="Z7090" s="9">
        <v>7.6089818000000002E-3</v>
      </c>
    </row>
    <row r="7091" spans="1:26" x14ac:dyDescent="0.3">
      <c r="A7091">
        <v>2</v>
      </c>
      <c r="B7091">
        <v>0</v>
      </c>
      <c r="C7091">
        <v>0</v>
      </c>
      <c r="D7091">
        <v>1</v>
      </c>
      <c r="E7091">
        <v>0</v>
      </c>
      <c r="F7091">
        <v>0</v>
      </c>
      <c r="G7091">
        <v>0</v>
      </c>
      <c r="H7091" s="9">
        <v>4524.8634913339902</v>
      </c>
      <c r="I7091" s="9">
        <v>-1.8378369999999999</v>
      </c>
      <c r="J7091" s="9">
        <v>-1.8383309999999999</v>
      </c>
      <c r="K7091" s="9">
        <v>-3.3782079</v>
      </c>
      <c r="L7091" s="9">
        <v>-5.9842817195711904</v>
      </c>
      <c r="M7091" s="9">
        <v>-21.543415</v>
      </c>
      <c r="N7091" s="9">
        <v>-21.543415</v>
      </c>
      <c r="O7091" s="9">
        <v>-5.9842817195711904</v>
      </c>
      <c r="P7091">
        <v>0</v>
      </c>
      <c r="Q7091" s="9">
        <v>53.549995000000003</v>
      </c>
      <c r="R7091" s="9">
        <v>267836096.98862699</v>
      </c>
      <c r="S7091" s="9">
        <v>2219323750.8618202</v>
      </c>
      <c r="T7091" s="9">
        <v>-1.1197573529875199E-3</v>
      </c>
      <c r="U7091" s="9">
        <v>5.9842817195711904</v>
      </c>
      <c r="V7091" s="9">
        <v>0</v>
      </c>
      <c r="W7091" s="9">
        <v>5.9842817195711904</v>
      </c>
      <c r="X7091" t="s">
        <v>86</v>
      </c>
      <c r="Y7091" s="9">
        <v>0</v>
      </c>
      <c r="Z7091" s="9">
        <v>6.2102642999999997E-3</v>
      </c>
    </row>
    <row r="7092" spans="1:26" x14ac:dyDescent="0.3">
      <c r="A7092">
        <v>2</v>
      </c>
      <c r="B7092">
        <v>0</v>
      </c>
      <c r="C7092">
        <v>0</v>
      </c>
      <c r="D7092">
        <v>1</v>
      </c>
      <c r="E7092">
        <v>0</v>
      </c>
      <c r="F7092">
        <v>0</v>
      </c>
      <c r="G7092">
        <v>0</v>
      </c>
      <c r="H7092" s="9">
        <v>4525.8634913218802</v>
      </c>
      <c r="I7092" s="9">
        <v>-1.8380041</v>
      </c>
      <c r="J7092" s="9">
        <v>-1.8383627</v>
      </c>
      <c r="K7092" s="9">
        <v>-2.9646347</v>
      </c>
      <c r="L7092" s="9">
        <v>-5.98547227476912</v>
      </c>
      <c r="M7092" s="9">
        <v>-21.547701</v>
      </c>
      <c r="N7092" s="9">
        <v>-21.547701</v>
      </c>
      <c r="O7092" s="9">
        <v>-5.98547227476912</v>
      </c>
      <c r="P7092">
        <v>0</v>
      </c>
      <c r="Q7092" s="9">
        <v>53.549995000000003</v>
      </c>
      <c r="R7092" s="9">
        <v>267836096.98862699</v>
      </c>
      <c r="S7092" s="9">
        <v>2212560052.2753301</v>
      </c>
      <c r="T7092" s="9">
        <v>-1.1905551979278701E-3</v>
      </c>
      <c r="U7092" s="9">
        <v>5.98547227476912</v>
      </c>
      <c r="V7092" s="9">
        <v>0</v>
      </c>
      <c r="W7092" s="9">
        <v>5.98547227476912</v>
      </c>
      <c r="X7092" t="s">
        <v>86</v>
      </c>
      <c r="Y7092" s="9">
        <v>0</v>
      </c>
      <c r="Z7092" s="9">
        <v>5.4500735999999999E-3</v>
      </c>
    </row>
    <row r="7093" spans="1:26" x14ac:dyDescent="0.3">
      <c r="A7093">
        <v>2</v>
      </c>
      <c r="B7093">
        <v>0</v>
      </c>
      <c r="C7093">
        <v>0</v>
      </c>
      <c r="D7093">
        <v>1</v>
      </c>
      <c r="E7093">
        <v>0</v>
      </c>
      <c r="F7093">
        <v>0</v>
      </c>
      <c r="G7093">
        <v>0</v>
      </c>
      <c r="H7093" s="9">
        <v>4526.8634913097703</v>
      </c>
      <c r="I7093" s="9">
        <v>-1.8380063</v>
      </c>
      <c r="J7093" s="9">
        <v>-1.838282</v>
      </c>
      <c r="K7093" s="9">
        <v>-2.2996124999999998</v>
      </c>
      <c r="L7093" s="9">
        <v>-5.9866515109690503</v>
      </c>
      <c r="M7093" s="9">
        <v>-21.551945</v>
      </c>
      <c r="N7093" s="9">
        <v>-21.551945</v>
      </c>
      <c r="O7093" s="9">
        <v>-5.9866515109690503</v>
      </c>
      <c r="P7093">
        <v>0</v>
      </c>
      <c r="Q7093" s="9">
        <v>53.549995000000003</v>
      </c>
      <c r="R7093" s="9">
        <v>267836096.98862699</v>
      </c>
      <c r="S7093" s="9">
        <v>2231425258.6549301</v>
      </c>
      <c r="T7093" s="9">
        <v>-1.1792361999347599E-3</v>
      </c>
      <c r="U7093" s="9">
        <v>5.9866515109690503</v>
      </c>
      <c r="V7093" s="9">
        <v>0</v>
      </c>
      <c r="W7093" s="9">
        <v>5.9866515109690503</v>
      </c>
      <c r="X7093" t="s">
        <v>86</v>
      </c>
      <c r="Y7093" s="9">
        <v>0</v>
      </c>
      <c r="Z7093" s="9">
        <v>4.2273364999999997E-3</v>
      </c>
    </row>
    <row r="7094" spans="1:26" x14ac:dyDescent="0.3">
      <c r="A7094">
        <v>2</v>
      </c>
      <c r="B7094">
        <v>0</v>
      </c>
      <c r="C7094">
        <v>0</v>
      </c>
      <c r="D7094">
        <v>1</v>
      </c>
      <c r="E7094">
        <v>0</v>
      </c>
      <c r="F7094">
        <v>0</v>
      </c>
      <c r="G7094">
        <v>0</v>
      </c>
      <c r="H7094" s="9">
        <v>4527.8634912976704</v>
      </c>
      <c r="I7094" s="9">
        <v>-1.8378644</v>
      </c>
      <c r="J7094" s="9">
        <v>-1.8379243999999999</v>
      </c>
      <c r="K7094" s="9">
        <v>-2.0695317000000002</v>
      </c>
      <c r="L7094" s="9">
        <v>-5.9878146533916601</v>
      </c>
      <c r="M7094" s="9">
        <v>-21.556132999999999</v>
      </c>
      <c r="N7094" s="9">
        <v>-21.556132999999999</v>
      </c>
      <c r="O7094" s="9">
        <v>-5.9878146533916601</v>
      </c>
      <c r="P7094">
        <v>0</v>
      </c>
      <c r="Q7094" s="9">
        <v>53.549995000000003</v>
      </c>
      <c r="R7094" s="9">
        <v>267836096.98862699</v>
      </c>
      <c r="S7094" s="9">
        <v>2317382257.1854601</v>
      </c>
      <c r="T7094" s="9">
        <v>-1.16314242261061E-3</v>
      </c>
      <c r="U7094" s="9">
        <v>5.9878146533916601</v>
      </c>
      <c r="V7094" s="9">
        <v>0</v>
      </c>
      <c r="W7094" s="9">
        <v>5.9878146533916601</v>
      </c>
      <c r="X7094" t="s">
        <v>86</v>
      </c>
      <c r="Y7094" s="9">
        <v>0</v>
      </c>
      <c r="Z7094" s="9">
        <v>3.8036427000000001E-3</v>
      </c>
    </row>
    <row r="7095" spans="1:26" x14ac:dyDescent="0.3">
      <c r="A7095">
        <v>2</v>
      </c>
      <c r="B7095">
        <v>0</v>
      </c>
      <c r="C7095">
        <v>0</v>
      </c>
      <c r="D7095">
        <v>1</v>
      </c>
      <c r="E7095">
        <v>0</v>
      </c>
      <c r="F7095">
        <v>0</v>
      </c>
      <c r="G7095">
        <v>0</v>
      </c>
      <c r="H7095" s="9">
        <v>4528.8634912855596</v>
      </c>
      <c r="I7095" s="9">
        <v>-1.8379239999999999</v>
      </c>
      <c r="J7095" s="9">
        <v>-1.837944</v>
      </c>
      <c r="K7095" s="9">
        <v>-2.0229048999999999</v>
      </c>
      <c r="L7095" s="9">
        <v>-5.9889722396335801</v>
      </c>
      <c r="M7095" s="9">
        <v>-21.560300999999999</v>
      </c>
      <c r="N7095" s="9">
        <v>-21.560300999999999</v>
      </c>
      <c r="O7095" s="9">
        <v>-5.9889722396335801</v>
      </c>
      <c r="P7095">
        <v>0</v>
      </c>
      <c r="Q7095" s="9">
        <v>53.549995000000003</v>
      </c>
      <c r="R7095" s="9">
        <v>267836096.98862699</v>
      </c>
      <c r="S7095" s="9">
        <v>2312953999.0120201</v>
      </c>
      <c r="T7095" s="9">
        <v>-1.1575862419199699E-3</v>
      </c>
      <c r="U7095" s="9">
        <v>5.9889722396335801</v>
      </c>
      <c r="V7095" s="9">
        <v>0</v>
      </c>
      <c r="W7095" s="9">
        <v>5.9889722396335801</v>
      </c>
      <c r="X7095" t="s">
        <v>86</v>
      </c>
      <c r="Y7095" s="9">
        <v>0</v>
      </c>
      <c r="Z7095" s="9">
        <v>3.7179858999999999E-3</v>
      </c>
    </row>
    <row r="7096" spans="1:26" x14ac:dyDescent="0.3">
      <c r="A7096">
        <v>2</v>
      </c>
      <c r="B7096">
        <v>0</v>
      </c>
      <c r="C7096">
        <v>0</v>
      </c>
      <c r="D7096">
        <v>1</v>
      </c>
      <c r="E7096">
        <v>0</v>
      </c>
      <c r="F7096">
        <v>0</v>
      </c>
      <c r="G7096">
        <v>0</v>
      </c>
      <c r="H7096" s="9">
        <v>4529.8634912734497</v>
      </c>
      <c r="I7096" s="9">
        <v>-1.8378686</v>
      </c>
      <c r="J7096" s="9">
        <v>-1.8377062</v>
      </c>
      <c r="K7096" s="9">
        <v>-2.1710650999999999</v>
      </c>
      <c r="L7096" s="9">
        <v>-5.9900966601221901</v>
      </c>
      <c r="M7096" s="9">
        <v>-21.564347999999999</v>
      </c>
      <c r="N7096" s="9">
        <v>-21.564347999999999</v>
      </c>
      <c r="O7096" s="9">
        <v>-5.9900966601221901</v>
      </c>
      <c r="P7096">
        <v>0</v>
      </c>
      <c r="Q7096" s="9">
        <v>53.549995000000003</v>
      </c>
      <c r="R7096" s="9">
        <v>267836096.98862699</v>
      </c>
      <c r="S7096" s="9">
        <v>2373749463.0546398</v>
      </c>
      <c r="T7096" s="9">
        <v>-1.12442048860916E-3</v>
      </c>
      <c r="U7096" s="9">
        <v>5.9900966601221901</v>
      </c>
      <c r="V7096" s="9">
        <v>0</v>
      </c>
      <c r="W7096" s="9">
        <v>5.9900966601221901</v>
      </c>
      <c r="X7096" t="s">
        <v>86</v>
      </c>
      <c r="Y7096" s="9">
        <v>0</v>
      </c>
      <c r="Z7096" s="9">
        <v>3.9897798999999996E-3</v>
      </c>
    </row>
    <row r="7097" spans="1:26" x14ac:dyDescent="0.3">
      <c r="A7097">
        <v>2</v>
      </c>
      <c r="B7097">
        <v>0</v>
      </c>
      <c r="C7097">
        <v>0</v>
      </c>
      <c r="D7097">
        <v>1</v>
      </c>
      <c r="E7097">
        <v>0</v>
      </c>
      <c r="F7097">
        <v>0</v>
      </c>
      <c r="G7097">
        <v>0</v>
      </c>
      <c r="H7097" s="9">
        <v>4530.8634912613397</v>
      </c>
      <c r="I7097" s="9">
        <v>-1.8379589000000001</v>
      </c>
      <c r="J7097" s="9">
        <v>-1.8374950999999999</v>
      </c>
      <c r="K7097" s="9">
        <v>-2.7702677000000002</v>
      </c>
      <c r="L7097" s="9">
        <v>-5.9912074029569302</v>
      </c>
      <c r="M7097" s="9">
        <v>-21.568345999999998</v>
      </c>
      <c r="N7097" s="9">
        <v>-21.568345999999998</v>
      </c>
      <c r="O7097" s="9">
        <v>-5.9912074029569302</v>
      </c>
      <c r="P7097">
        <v>0</v>
      </c>
      <c r="Q7097" s="9">
        <v>53.549995000000003</v>
      </c>
      <c r="R7097" s="9">
        <v>267836096.98862699</v>
      </c>
      <c r="S7097" s="9">
        <v>2430485623.4238601</v>
      </c>
      <c r="T7097" s="9">
        <v>-1.1107428347409899E-3</v>
      </c>
      <c r="U7097" s="9">
        <v>5.9912074029569302</v>
      </c>
      <c r="V7097" s="9">
        <v>0</v>
      </c>
      <c r="W7097" s="9">
        <v>5.9912074029569302</v>
      </c>
      <c r="X7097" t="s">
        <v>86</v>
      </c>
      <c r="Y7097" s="9">
        <v>0</v>
      </c>
      <c r="Z7097" s="9">
        <v>5.0903535000000003E-3</v>
      </c>
    </row>
    <row r="7098" spans="1:26" x14ac:dyDescent="0.3">
      <c r="A7098">
        <v>2</v>
      </c>
      <c r="B7098">
        <v>0</v>
      </c>
      <c r="C7098">
        <v>0</v>
      </c>
      <c r="D7098">
        <v>1</v>
      </c>
      <c r="E7098">
        <v>0</v>
      </c>
      <c r="F7098">
        <v>0</v>
      </c>
      <c r="G7098">
        <v>0</v>
      </c>
      <c r="H7098" s="9">
        <v>4531.8634912492398</v>
      </c>
      <c r="I7098" s="9">
        <v>-1.8378645</v>
      </c>
      <c r="J7098" s="9">
        <v>-1.8375281000000001</v>
      </c>
      <c r="K7098" s="9">
        <v>-3.5359452</v>
      </c>
      <c r="L7098" s="9">
        <v>-5.9923661989698802</v>
      </c>
      <c r="M7098" s="9">
        <v>-21.572517000000001</v>
      </c>
      <c r="N7098" s="9">
        <v>-21.572517000000001</v>
      </c>
      <c r="O7098" s="9">
        <v>-5.9923661989698802</v>
      </c>
      <c r="P7098">
        <v>0</v>
      </c>
      <c r="Q7098" s="9">
        <v>53.549995000000003</v>
      </c>
      <c r="R7098" s="9">
        <v>267836096.98862699</v>
      </c>
      <c r="S7098" s="9">
        <v>2421971535.9969401</v>
      </c>
      <c r="T7098" s="9">
        <v>-1.15879601294466E-3</v>
      </c>
      <c r="U7098" s="9">
        <v>5.9923661989698802</v>
      </c>
      <c r="V7098" s="9">
        <v>0</v>
      </c>
      <c r="W7098" s="9">
        <v>5.9923661989698802</v>
      </c>
      <c r="X7098" t="s">
        <v>86</v>
      </c>
      <c r="Y7098" s="9">
        <v>0</v>
      </c>
      <c r="Z7098" s="9">
        <v>6.4973985000000003E-3</v>
      </c>
    </row>
    <row r="7099" spans="1:26" x14ac:dyDescent="0.3">
      <c r="A7099">
        <v>2</v>
      </c>
      <c r="B7099">
        <v>0</v>
      </c>
      <c r="C7099">
        <v>0</v>
      </c>
      <c r="D7099">
        <v>1</v>
      </c>
      <c r="E7099">
        <v>0</v>
      </c>
      <c r="F7099">
        <v>0</v>
      </c>
      <c r="G7099">
        <v>0</v>
      </c>
      <c r="H7099" s="9">
        <v>4532.8634912371299</v>
      </c>
      <c r="I7099" s="9">
        <v>-1.8380650000000001</v>
      </c>
      <c r="J7099" s="9">
        <v>-1.8375987</v>
      </c>
      <c r="K7099" s="9">
        <v>-4.1334685999999996</v>
      </c>
      <c r="L7099" s="9">
        <v>-5.9935278707914597</v>
      </c>
      <c r="M7099" s="9">
        <v>-21.576699999999999</v>
      </c>
      <c r="N7099" s="9">
        <v>-21.576699999999999</v>
      </c>
      <c r="O7099" s="9">
        <v>-5.9935278707914597</v>
      </c>
      <c r="P7099">
        <v>0</v>
      </c>
      <c r="Q7099" s="9">
        <v>53.549995000000003</v>
      </c>
      <c r="R7099" s="9">
        <v>267836096.98862699</v>
      </c>
      <c r="S7099" s="9">
        <v>2403459097.0777102</v>
      </c>
      <c r="T7099" s="9">
        <v>-1.16167182158033E-3</v>
      </c>
      <c r="U7099" s="9">
        <v>5.9935278707914597</v>
      </c>
      <c r="V7099" s="9">
        <v>0</v>
      </c>
      <c r="W7099" s="9">
        <v>5.9935278707914597</v>
      </c>
      <c r="X7099" t="s">
        <v>86</v>
      </c>
      <c r="Y7099" s="9">
        <v>0</v>
      </c>
      <c r="Z7099" s="9">
        <v>7.5956564000000002E-3</v>
      </c>
    </row>
    <row r="7100" spans="1:26" x14ac:dyDescent="0.3">
      <c r="A7100">
        <v>2</v>
      </c>
      <c r="B7100">
        <v>0</v>
      </c>
      <c r="C7100">
        <v>0</v>
      </c>
      <c r="D7100">
        <v>1</v>
      </c>
      <c r="E7100">
        <v>0</v>
      </c>
      <c r="F7100">
        <v>0</v>
      </c>
      <c r="G7100">
        <v>0</v>
      </c>
      <c r="H7100" s="9">
        <v>4533.86349122502</v>
      </c>
      <c r="I7100" s="9">
        <v>-1.8378810999999999</v>
      </c>
      <c r="J7100" s="9">
        <v>-1.8374252</v>
      </c>
      <c r="K7100" s="9">
        <v>-4.7754827000000004</v>
      </c>
      <c r="L7100" s="9">
        <v>-5.9946626010590904</v>
      </c>
      <c r="M7100" s="9">
        <v>-21.580786</v>
      </c>
      <c r="N7100" s="9">
        <v>-21.580786</v>
      </c>
      <c r="O7100" s="9">
        <v>-5.9946626010590904</v>
      </c>
      <c r="P7100">
        <v>0</v>
      </c>
      <c r="Q7100" s="9">
        <v>53.549995000000003</v>
      </c>
      <c r="R7100" s="9">
        <v>267836096.98862699</v>
      </c>
      <c r="S7100" s="9">
        <v>2451114333.7532101</v>
      </c>
      <c r="T7100" s="9">
        <v>-1.13473026763077E-3</v>
      </c>
      <c r="U7100" s="9">
        <v>5.9946626010590904</v>
      </c>
      <c r="V7100" s="9">
        <v>0</v>
      </c>
      <c r="W7100" s="9">
        <v>5.9946626010590904</v>
      </c>
      <c r="X7100" t="s">
        <v>86</v>
      </c>
      <c r="Y7100" s="9">
        <v>0</v>
      </c>
      <c r="Z7100" s="9">
        <v>8.7745924999999992E-3</v>
      </c>
    </row>
    <row r="7101" spans="1:26" x14ac:dyDescent="0.3">
      <c r="A7101">
        <v>2</v>
      </c>
      <c r="B7101">
        <v>0</v>
      </c>
      <c r="C7101">
        <v>0</v>
      </c>
      <c r="D7101">
        <v>1</v>
      </c>
      <c r="E7101">
        <v>0</v>
      </c>
      <c r="F7101">
        <v>0</v>
      </c>
      <c r="G7101">
        <v>0</v>
      </c>
      <c r="H7101" s="9">
        <v>4534.8634912129201</v>
      </c>
      <c r="I7101" s="9">
        <v>-1.8380177</v>
      </c>
      <c r="J7101" s="9">
        <v>-1.8377368000000001</v>
      </c>
      <c r="K7101" s="9">
        <v>-5.4472585000000002</v>
      </c>
      <c r="L7101" s="9">
        <v>-5.9957914383249502</v>
      </c>
      <c r="M7101" s="9">
        <v>-21.584848000000001</v>
      </c>
      <c r="N7101" s="9">
        <v>-21.584848000000001</v>
      </c>
      <c r="O7101" s="9">
        <v>-5.9957914383249502</v>
      </c>
      <c r="P7101">
        <v>0</v>
      </c>
      <c r="Q7101" s="9">
        <v>53.549995000000003</v>
      </c>
      <c r="R7101" s="9">
        <v>267836096.98862699</v>
      </c>
      <c r="S7101" s="9">
        <v>2368039014.39608</v>
      </c>
      <c r="T7101" s="9">
        <v>-1.1288372658624301E-3</v>
      </c>
      <c r="U7101" s="9">
        <v>5.9957914383249502</v>
      </c>
      <c r="V7101" s="9">
        <v>0</v>
      </c>
      <c r="W7101" s="9">
        <v>5.9957914383249502</v>
      </c>
      <c r="X7101" t="s">
        <v>86</v>
      </c>
      <c r="Y7101" s="9">
        <v>0</v>
      </c>
      <c r="Z7101" s="9">
        <v>1.0010628000000001E-2</v>
      </c>
    </row>
    <row r="7102" spans="1:26" x14ac:dyDescent="0.3">
      <c r="A7102">
        <v>2</v>
      </c>
      <c r="B7102">
        <v>0</v>
      </c>
      <c r="C7102">
        <v>0</v>
      </c>
      <c r="D7102">
        <v>1</v>
      </c>
      <c r="E7102">
        <v>0</v>
      </c>
      <c r="F7102">
        <v>0</v>
      </c>
      <c r="G7102">
        <v>0</v>
      </c>
      <c r="H7102" s="9">
        <v>4535.8634912008101</v>
      </c>
      <c r="I7102" s="9">
        <v>-1.8380941</v>
      </c>
      <c r="J7102" s="9">
        <v>-1.8377722999999999</v>
      </c>
      <c r="K7102" s="9">
        <v>-5.8685011999999999</v>
      </c>
      <c r="L7102" s="9">
        <v>-5.9969336190761702</v>
      </c>
      <c r="M7102" s="9">
        <v>-21.588961000000001</v>
      </c>
      <c r="N7102" s="9">
        <v>-21.588961000000001</v>
      </c>
      <c r="O7102" s="9">
        <v>-5.9969336190761702</v>
      </c>
      <c r="P7102">
        <v>0</v>
      </c>
      <c r="Q7102" s="9">
        <v>53.549995000000003</v>
      </c>
      <c r="R7102" s="9">
        <v>267836096.98862699</v>
      </c>
      <c r="S7102" s="9">
        <v>2359354460.2543602</v>
      </c>
      <c r="T7102" s="9">
        <v>-1.1421807512181901E-3</v>
      </c>
      <c r="U7102" s="9">
        <v>5.9969336190761702</v>
      </c>
      <c r="V7102" s="9">
        <v>0</v>
      </c>
      <c r="W7102" s="9">
        <v>5.9969336190761702</v>
      </c>
      <c r="X7102" t="s">
        <v>86</v>
      </c>
      <c r="Y7102" s="9">
        <v>0</v>
      </c>
      <c r="Z7102" s="9">
        <v>1.0784969E-2</v>
      </c>
    </row>
    <row r="7103" spans="1:26" x14ac:dyDescent="0.3">
      <c r="A7103">
        <v>2</v>
      </c>
      <c r="B7103">
        <v>0</v>
      </c>
      <c r="C7103">
        <v>0</v>
      </c>
      <c r="D7103">
        <v>1</v>
      </c>
      <c r="E7103">
        <v>0</v>
      </c>
      <c r="F7103">
        <v>0</v>
      </c>
      <c r="G7103">
        <v>0</v>
      </c>
      <c r="H7103" s="9">
        <v>4536.8634911887002</v>
      </c>
      <c r="I7103" s="9">
        <v>-1.8380601000000001</v>
      </c>
      <c r="J7103" s="9">
        <v>-1.8379247000000001</v>
      </c>
      <c r="K7103" s="9">
        <v>-6.1290684000000004</v>
      </c>
      <c r="L7103" s="9">
        <v>-5.9980555299261402</v>
      </c>
      <c r="M7103" s="9">
        <v>-21.593</v>
      </c>
      <c r="N7103" s="9">
        <v>-21.593</v>
      </c>
      <c r="O7103" s="9">
        <v>-5.9980555299261402</v>
      </c>
      <c r="P7103">
        <v>0</v>
      </c>
      <c r="Q7103" s="9">
        <v>53.549995000000003</v>
      </c>
      <c r="R7103" s="9">
        <v>267836096.98862699</v>
      </c>
      <c r="S7103" s="9">
        <v>2321243645.7102599</v>
      </c>
      <c r="T7103" s="9">
        <v>-1.1219108499682601E-3</v>
      </c>
      <c r="U7103" s="9">
        <v>5.9980555299261402</v>
      </c>
      <c r="V7103" s="9">
        <v>0</v>
      </c>
      <c r="W7103" s="9">
        <v>5.9980555299261402</v>
      </c>
      <c r="X7103" t="s">
        <v>86</v>
      </c>
      <c r="Y7103" s="9">
        <v>0</v>
      </c>
      <c r="Z7103" s="9">
        <v>1.1264767E-2</v>
      </c>
    </row>
    <row r="7104" spans="1:26" x14ac:dyDescent="0.3">
      <c r="A7104">
        <v>2</v>
      </c>
      <c r="B7104">
        <v>0</v>
      </c>
      <c r="C7104">
        <v>0</v>
      </c>
      <c r="D7104">
        <v>1</v>
      </c>
      <c r="E7104">
        <v>0</v>
      </c>
      <c r="F7104">
        <v>0</v>
      </c>
      <c r="G7104">
        <v>0</v>
      </c>
      <c r="H7104" s="9">
        <v>4537.8634911765903</v>
      </c>
      <c r="I7104" s="9">
        <v>-1.8379897000000001</v>
      </c>
      <c r="J7104" s="9">
        <v>-1.8379623</v>
      </c>
      <c r="K7104" s="9">
        <v>-6.3876910000000002</v>
      </c>
      <c r="L7104" s="9">
        <v>-5.9992050154139704</v>
      </c>
      <c r="M7104" s="9">
        <v>-21.597137</v>
      </c>
      <c r="N7104" s="9">
        <v>-21.597137</v>
      </c>
      <c r="O7104" s="9">
        <v>-5.9992050154139704</v>
      </c>
      <c r="P7104">
        <v>0</v>
      </c>
      <c r="Q7104" s="9">
        <v>53.549995000000003</v>
      </c>
      <c r="R7104" s="9">
        <v>267836096.98862699</v>
      </c>
      <c r="S7104" s="9">
        <v>2312383273.1047802</v>
      </c>
      <c r="T7104" s="9">
        <v>-1.1494854878320001E-3</v>
      </c>
      <c r="U7104" s="9">
        <v>5.9992050154139704</v>
      </c>
      <c r="V7104" s="9">
        <v>0</v>
      </c>
      <c r="W7104" s="9">
        <v>5.9992050154139704</v>
      </c>
      <c r="X7104" t="s">
        <v>86</v>
      </c>
      <c r="Y7104" s="9">
        <v>0</v>
      </c>
      <c r="Z7104" s="9">
        <v>1.1740334999999999E-2</v>
      </c>
    </row>
    <row r="7105" spans="1:26" x14ac:dyDescent="0.3">
      <c r="A7105">
        <v>2</v>
      </c>
      <c r="B7105">
        <v>0</v>
      </c>
      <c r="C7105">
        <v>0</v>
      </c>
      <c r="D7105">
        <v>1</v>
      </c>
      <c r="E7105">
        <v>0</v>
      </c>
      <c r="F7105">
        <v>0</v>
      </c>
      <c r="G7105">
        <v>0</v>
      </c>
      <c r="H7105" s="9">
        <v>4538.8634911644904</v>
      </c>
      <c r="I7105" s="9">
        <v>-1.8378489</v>
      </c>
      <c r="J7105" s="9">
        <v>-1.8378036</v>
      </c>
      <c r="K7105" s="9">
        <v>-6.2752442000000004</v>
      </c>
      <c r="L7105" s="9">
        <v>-6.0003747635970299</v>
      </c>
      <c r="M7105" s="9">
        <v>-21.601348999999999</v>
      </c>
      <c r="N7105" s="9">
        <v>-21.601348999999999</v>
      </c>
      <c r="O7105" s="9">
        <v>-6.0003747635970299</v>
      </c>
      <c r="P7105">
        <v>0</v>
      </c>
      <c r="Q7105" s="9">
        <v>53.549995000000003</v>
      </c>
      <c r="R7105" s="9">
        <v>267836096.98862699</v>
      </c>
      <c r="S7105" s="9">
        <v>2352669359.7923498</v>
      </c>
      <c r="T7105" s="9">
        <v>-1.16974818306481E-3</v>
      </c>
      <c r="U7105" s="9">
        <v>6.0003747635970299</v>
      </c>
      <c r="V7105" s="9">
        <v>0</v>
      </c>
      <c r="W7105" s="9">
        <v>6.0003747635970299</v>
      </c>
      <c r="X7105" t="s">
        <v>86</v>
      </c>
      <c r="Y7105" s="9">
        <v>0</v>
      </c>
      <c r="Z7105" s="9">
        <v>1.1532666E-2</v>
      </c>
    </row>
    <row r="7106" spans="1:26" x14ac:dyDescent="0.3">
      <c r="A7106">
        <v>2</v>
      </c>
      <c r="B7106">
        <v>0</v>
      </c>
      <c r="C7106">
        <v>0</v>
      </c>
      <c r="D7106">
        <v>1</v>
      </c>
      <c r="E7106">
        <v>0</v>
      </c>
      <c r="F7106">
        <v>0</v>
      </c>
      <c r="G7106">
        <v>0</v>
      </c>
      <c r="H7106" s="9">
        <v>4539.8634911523804</v>
      </c>
      <c r="I7106" s="9">
        <v>-1.83815</v>
      </c>
      <c r="J7106" s="9">
        <v>-1.8385003</v>
      </c>
      <c r="K7106" s="9">
        <v>-5.8896012000000004</v>
      </c>
      <c r="L7106" s="9">
        <v>-6.0015465362865399</v>
      </c>
      <c r="M7106" s="9">
        <v>-21.605568000000002</v>
      </c>
      <c r="N7106" s="9">
        <v>-21.605568000000002</v>
      </c>
      <c r="O7106" s="9">
        <v>-6.0015465362865399</v>
      </c>
      <c r="P7106">
        <v>0</v>
      </c>
      <c r="Q7106" s="9">
        <v>53.549995000000003</v>
      </c>
      <c r="R7106" s="9">
        <v>267836096.98862699</v>
      </c>
      <c r="S7106" s="9">
        <v>2187681650.74508</v>
      </c>
      <c r="T7106" s="9">
        <v>-1.17177268950197E-3</v>
      </c>
      <c r="U7106" s="9">
        <v>6.0015465362865399</v>
      </c>
      <c r="V7106" s="9">
        <v>0</v>
      </c>
      <c r="W7106" s="9">
        <v>6.0015465362865399</v>
      </c>
      <c r="X7106" t="s">
        <v>86</v>
      </c>
      <c r="Y7106" s="9">
        <v>0</v>
      </c>
      <c r="Z7106" s="9">
        <v>1.0828033000000001E-2</v>
      </c>
    </row>
    <row r="7107" spans="1:26" x14ac:dyDescent="0.3">
      <c r="A7107">
        <v>2</v>
      </c>
      <c r="B7107">
        <v>0</v>
      </c>
      <c r="C7107">
        <v>0</v>
      </c>
      <c r="D7107">
        <v>1</v>
      </c>
      <c r="E7107">
        <v>0</v>
      </c>
      <c r="F7107">
        <v>0</v>
      </c>
      <c r="G7107">
        <v>0</v>
      </c>
      <c r="H7107" s="9">
        <v>4540.8078911409502</v>
      </c>
      <c r="I7107" s="9">
        <v>-1.8379577</v>
      </c>
      <c r="J7107" s="9">
        <v>-1.838263</v>
      </c>
      <c r="K7107" s="9">
        <v>-0.81717371999999999</v>
      </c>
      <c r="L7107" s="9">
        <v>-6.0026061736099701</v>
      </c>
      <c r="M7107" s="9">
        <v>-21.609383000000001</v>
      </c>
      <c r="N7107" s="9">
        <v>-21.609383000000001</v>
      </c>
      <c r="O7107" s="9">
        <v>-6.0026061736099701</v>
      </c>
      <c r="P7107">
        <v>0</v>
      </c>
      <c r="Q7107" s="9">
        <v>53.549995000000003</v>
      </c>
      <c r="R7107" s="9">
        <v>267836096.98862699</v>
      </c>
      <c r="S7107" s="9">
        <v>2241737370.1628599</v>
      </c>
      <c r="T7107" s="9">
        <v>-1.0596373234390501E-3</v>
      </c>
      <c r="U7107" s="9">
        <v>6.0026061736099701</v>
      </c>
      <c r="V7107" s="9">
        <v>0</v>
      </c>
      <c r="W7107" s="9">
        <v>6.0026061736099701</v>
      </c>
      <c r="X7107" t="s">
        <v>86</v>
      </c>
      <c r="Y7107" s="9">
        <v>0</v>
      </c>
      <c r="Z7107" s="9">
        <v>1.5021801999999999E-3</v>
      </c>
    </row>
    <row r="7108" spans="1:26" x14ac:dyDescent="0.3">
      <c r="A7108">
        <v>2</v>
      </c>
      <c r="B7108">
        <v>0</v>
      </c>
      <c r="C7108">
        <v>0</v>
      </c>
      <c r="D7108">
        <v>1</v>
      </c>
      <c r="E7108">
        <v>0</v>
      </c>
      <c r="F7108">
        <v>0</v>
      </c>
      <c r="G7108">
        <v>0</v>
      </c>
      <c r="H7108" s="9">
        <v>4541.19909113622</v>
      </c>
      <c r="I7108" s="9">
        <v>-1.8380079</v>
      </c>
      <c r="J7108" s="9">
        <v>-1.8378015000000001</v>
      </c>
      <c r="K7108" s="9">
        <v>-5.8272542999999999</v>
      </c>
      <c r="L7108" s="9">
        <v>-6.0028538196887098</v>
      </c>
      <c r="M7108" s="9">
        <v>-21.610272999999999</v>
      </c>
      <c r="N7108" s="9">
        <v>-21.610272999999999</v>
      </c>
      <c r="O7108" s="9">
        <v>-6.0028538196887098</v>
      </c>
      <c r="P7108">
        <v>0</v>
      </c>
      <c r="Q7108" s="9">
        <v>53.549995000000003</v>
      </c>
      <c r="R7108" s="9">
        <v>267836096.98862699</v>
      </c>
      <c r="S7108" s="9">
        <v>2354186543.1624498</v>
      </c>
      <c r="T7108" s="9">
        <v>-2.4764607873883898E-4</v>
      </c>
      <c r="U7108" s="9">
        <v>6.0028538196887098</v>
      </c>
      <c r="V7108" s="9">
        <v>0</v>
      </c>
      <c r="W7108" s="9">
        <v>6.0028538196887098</v>
      </c>
      <c r="X7108" t="s">
        <v>86</v>
      </c>
      <c r="Y7108" s="9">
        <v>0</v>
      </c>
      <c r="Z7108" s="9">
        <v>1.0709336E-2</v>
      </c>
    </row>
    <row r="7109" spans="1:26" x14ac:dyDescent="0.3">
      <c r="A7109">
        <v>2</v>
      </c>
      <c r="B7109">
        <v>0</v>
      </c>
      <c r="C7109">
        <v>0</v>
      </c>
      <c r="D7109">
        <v>1</v>
      </c>
      <c r="E7109">
        <v>0</v>
      </c>
      <c r="F7109">
        <v>0</v>
      </c>
      <c r="G7109">
        <v>0</v>
      </c>
      <c r="H7109" s="9">
        <v>4542.1990911241101</v>
      </c>
      <c r="I7109" s="9">
        <v>-1.8381517000000001</v>
      </c>
      <c r="J7109" s="9">
        <v>-1.8381383</v>
      </c>
      <c r="K7109" s="9">
        <v>-8.2233715000000007</v>
      </c>
      <c r="L7109" s="9">
        <v>-6.0042921010641699</v>
      </c>
      <c r="M7109" s="9">
        <v>-21.615452000000001</v>
      </c>
      <c r="N7109" s="9">
        <v>-21.615452000000001</v>
      </c>
      <c r="O7109" s="9">
        <v>-6.0042921010641699</v>
      </c>
      <c r="P7109">
        <v>0</v>
      </c>
      <c r="Q7109" s="9">
        <v>53.549995000000003</v>
      </c>
      <c r="R7109" s="9">
        <v>267836096.98862699</v>
      </c>
      <c r="S7109" s="9">
        <v>2271653464.6335702</v>
      </c>
      <c r="T7109" s="9">
        <v>-1.43828137546098E-3</v>
      </c>
      <c r="U7109" s="9">
        <v>6.0042921010641699</v>
      </c>
      <c r="V7109" s="9">
        <v>0</v>
      </c>
      <c r="W7109" s="9">
        <v>6.0042921010641699</v>
      </c>
      <c r="X7109" t="s">
        <v>86</v>
      </c>
      <c r="Y7109" s="9">
        <v>0</v>
      </c>
      <c r="Z7109" s="9">
        <v>1.5115694000000001E-2</v>
      </c>
    </row>
    <row r="7110" spans="1:26" x14ac:dyDescent="0.3">
      <c r="A7110">
        <v>2</v>
      </c>
      <c r="B7110">
        <v>0</v>
      </c>
      <c r="C7110">
        <v>0</v>
      </c>
      <c r="D7110">
        <v>1</v>
      </c>
      <c r="E7110">
        <v>0</v>
      </c>
      <c r="F7110">
        <v>0</v>
      </c>
      <c r="G7110">
        <v>0</v>
      </c>
      <c r="H7110" s="9">
        <v>4542.2474911235304</v>
      </c>
      <c r="I7110" s="9">
        <v>-1.8380345</v>
      </c>
      <c r="J7110" s="9">
        <v>-1.8383020000000001</v>
      </c>
      <c r="K7110" s="9">
        <v>-3.1913516999999998</v>
      </c>
      <c r="L7110" s="9">
        <v>-6.0043676855125296</v>
      </c>
      <c r="M7110" s="9">
        <v>-21.615725000000001</v>
      </c>
      <c r="N7110" s="9">
        <v>-21.615725000000001</v>
      </c>
      <c r="O7110" s="9">
        <v>-6.0043676855125296</v>
      </c>
      <c r="P7110">
        <v>0</v>
      </c>
      <c r="Q7110" s="9">
        <v>53.549995000000003</v>
      </c>
      <c r="R7110" s="9">
        <v>267836096.98862699</v>
      </c>
      <c r="S7110" s="9">
        <v>2233391118.9127798</v>
      </c>
      <c r="T7110" s="9">
        <v>-7.5584448350873802E-5</v>
      </c>
      <c r="U7110" s="9">
        <v>6.0043676855125296</v>
      </c>
      <c r="V7110" s="9">
        <v>0</v>
      </c>
      <c r="W7110" s="9">
        <v>6.0043676855125296</v>
      </c>
      <c r="X7110" t="s">
        <v>86</v>
      </c>
      <c r="Y7110" s="9">
        <v>0</v>
      </c>
      <c r="Z7110" s="9">
        <v>5.8666682000000003E-3</v>
      </c>
    </row>
    <row r="7111" spans="1:26" x14ac:dyDescent="0.3">
      <c r="A7111">
        <v>2</v>
      </c>
      <c r="B7111">
        <v>0</v>
      </c>
      <c r="C7111">
        <v>0</v>
      </c>
      <c r="D7111">
        <v>1</v>
      </c>
      <c r="E7111">
        <v>0</v>
      </c>
      <c r="F7111">
        <v>0</v>
      </c>
      <c r="G7111">
        <v>0</v>
      </c>
      <c r="H7111" s="9">
        <v>4542.9356911151899</v>
      </c>
      <c r="I7111" s="9">
        <v>-1.8380333</v>
      </c>
      <c r="J7111" s="9">
        <v>-1.8376976</v>
      </c>
      <c r="K7111" s="9">
        <v>-8.2898072999999997</v>
      </c>
      <c r="L7111" s="9">
        <v>-6.0051070166458196</v>
      </c>
      <c r="M7111" s="9">
        <v>-21.618385</v>
      </c>
      <c r="N7111" s="9">
        <v>-21.618385</v>
      </c>
      <c r="O7111" s="9">
        <v>-6.0051070166458196</v>
      </c>
      <c r="P7111">
        <v>0</v>
      </c>
      <c r="Q7111" s="9">
        <v>53.549995000000003</v>
      </c>
      <c r="R7111" s="9">
        <v>267836096.98862699</v>
      </c>
      <c r="S7111" s="9">
        <v>2381921216.38485</v>
      </c>
      <c r="T7111" s="9">
        <v>-7.3933113329882605E-4</v>
      </c>
      <c r="U7111" s="9">
        <v>6.0051070166458196</v>
      </c>
      <c r="V7111" s="9">
        <v>0</v>
      </c>
      <c r="W7111" s="9">
        <v>6.0051070166458196</v>
      </c>
      <c r="X7111" t="s">
        <v>86</v>
      </c>
      <c r="Y7111" s="9">
        <v>0</v>
      </c>
      <c r="Z7111" s="9">
        <v>1.5234159000000001E-2</v>
      </c>
    </row>
    <row r="7112" spans="1:26" x14ac:dyDescent="0.3">
      <c r="A7112">
        <v>2</v>
      </c>
      <c r="B7112">
        <v>0</v>
      </c>
      <c r="C7112">
        <v>0</v>
      </c>
      <c r="D7112">
        <v>1</v>
      </c>
      <c r="E7112">
        <v>0</v>
      </c>
      <c r="F7112">
        <v>0</v>
      </c>
      <c r="G7112">
        <v>0</v>
      </c>
      <c r="H7112" s="9">
        <v>4543.0268911140802</v>
      </c>
      <c r="I7112" s="9">
        <v>-1.8381259000000001</v>
      </c>
      <c r="J7112" s="9">
        <v>-1.8384084999999999</v>
      </c>
      <c r="K7112" s="9">
        <v>-3.2725917999999998</v>
      </c>
      <c r="L7112" s="9">
        <v>-6.0052616519861699</v>
      </c>
      <c r="M7112" s="9">
        <v>-21.618942000000001</v>
      </c>
      <c r="N7112" s="9">
        <v>-21.618942000000001</v>
      </c>
      <c r="O7112" s="9">
        <v>-6.0052616519861699</v>
      </c>
      <c r="P7112">
        <v>0</v>
      </c>
      <c r="Q7112" s="9">
        <v>53.549995000000003</v>
      </c>
      <c r="R7112" s="9">
        <v>267836096.98862699</v>
      </c>
      <c r="S7112" s="9">
        <v>2209499858.7193999</v>
      </c>
      <c r="T7112" s="9">
        <v>-1.5463534034676401E-4</v>
      </c>
      <c r="U7112" s="9">
        <v>6.0052616519861699</v>
      </c>
      <c r="V7112" s="9">
        <v>0</v>
      </c>
      <c r="W7112" s="9">
        <v>6.0052616519861699</v>
      </c>
      <c r="X7112" t="s">
        <v>86</v>
      </c>
      <c r="Y7112" s="9">
        <v>0</v>
      </c>
      <c r="Z7112" s="9">
        <v>6.0163606000000003E-3</v>
      </c>
    </row>
    <row r="7113" spans="1:26" x14ac:dyDescent="0.3">
      <c r="A7113">
        <v>2</v>
      </c>
      <c r="B7113">
        <v>0</v>
      </c>
      <c r="C7113">
        <v>0</v>
      </c>
      <c r="D7113">
        <v>1</v>
      </c>
      <c r="E7113">
        <v>0</v>
      </c>
      <c r="F7113">
        <v>0</v>
      </c>
      <c r="G7113">
        <v>0</v>
      </c>
      <c r="H7113" s="9">
        <v>4543.81669110452</v>
      </c>
      <c r="I7113" s="9">
        <v>-1.8380430000000001</v>
      </c>
      <c r="J7113" s="9">
        <v>-1.8377718999999999</v>
      </c>
      <c r="K7113" s="9">
        <v>-8.2803068</v>
      </c>
      <c r="L7113" s="9">
        <v>-6.0061979349259502</v>
      </c>
      <c r="M7113" s="9">
        <v>-21.622312999999998</v>
      </c>
      <c r="N7113" s="9">
        <v>-21.622312999999998</v>
      </c>
      <c r="O7113" s="9">
        <v>-6.0061979349259502</v>
      </c>
      <c r="P7113">
        <v>0</v>
      </c>
      <c r="Q7113" s="9">
        <v>53.549995000000003</v>
      </c>
      <c r="R7113" s="9">
        <v>267836096.98862699</v>
      </c>
      <c r="S7113" s="9">
        <v>2363079362.9796</v>
      </c>
      <c r="T7113" s="9">
        <v>-9.3628293977854305E-4</v>
      </c>
      <c r="U7113" s="9">
        <v>6.0061979349259502</v>
      </c>
      <c r="V7113" s="9">
        <v>0</v>
      </c>
      <c r="W7113" s="9">
        <v>6.0061979349259502</v>
      </c>
      <c r="X7113" t="s">
        <v>86</v>
      </c>
      <c r="Y7113" s="9">
        <v>0</v>
      </c>
      <c r="Z7113" s="9">
        <v>1.5217315E-2</v>
      </c>
    </row>
    <row r="7114" spans="1:26" x14ac:dyDescent="0.3">
      <c r="A7114">
        <v>2</v>
      </c>
      <c r="B7114">
        <v>0</v>
      </c>
      <c r="C7114">
        <v>0</v>
      </c>
      <c r="D7114">
        <v>1</v>
      </c>
      <c r="E7114">
        <v>0</v>
      </c>
      <c r="F7114">
        <v>0</v>
      </c>
      <c r="G7114">
        <v>0</v>
      </c>
      <c r="H7114" s="9">
        <v>4543.9058911034499</v>
      </c>
      <c r="I7114" s="9">
        <v>-1.8379707000000001</v>
      </c>
      <c r="J7114" s="9">
        <v>-1.8381301999999999</v>
      </c>
      <c r="K7114" s="9">
        <v>-3.2218059999999999</v>
      </c>
      <c r="L7114" s="9">
        <v>-6.0063474401377004</v>
      </c>
      <c r="M7114" s="9">
        <v>-21.62285</v>
      </c>
      <c r="N7114" s="9">
        <v>-21.62285</v>
      </c>
      <c r="O7114" s="9">
        <v>-6.0063474401377004</v>
      </c>
      <c r="P7114">
        <v>0</v>
      </c>
      <c r="Q7114" s="9">
        <v>53.549995000000003</v>
      </c>
      <c r="R7114" s="9">
        <v>267836096.98862699</v>
      </c>
      <c r="S7114" s="9">
        <v>2274359727.1750498</v>
      </c>
      <c r="T7114" s="9">
        <v>-1.4950521175016699E-4</v>
      </c>
      <c r="U7114" s="9">
        <v>6.0063474401377004</v>
      </c>
      <c r="V7114" s="9">
        <v>0</v>
      </c>
      <c r="W7114" s="9">
        <v>6.0063474401377004</v>
      </c>
      <c r="X7114" t="s">
        <v>86</v>
      </c>
      <c r="Y7114" s="9">
        <v>0</v>
      </c>
      <c r="Z7114" s="9">
        <v>5.9220990999999997E-3</v>
      </c>
    </row>
    <row r="7115" spans="1:26" x14ac:dyDescent="0.3">
      <c r="A7115">
        <v>2</v>
      </c>
      <c r="B7115">
        <v>0</v>
      </c>
      <c r="C7115">
        <v>0</v>
      </c>
      <c r="D7115">
        <v>1</v>
      </c>
      <c r="E7115">
        <v>0</v>
      </c>
      <c r="F7115">
        <v>0</v>
      </c>
      <c r="G7115">
        <v>0</v>
      </c>
      <c r="H7115" s="9">
        <v>4544.2954910987301</v>
      </c>
      <c r="I7115" s="9">
        <v>-1.8380721</v>
      </c>
      <c r="J7115" s="9">
        <v>-1.8376760000000001</v>
      </c>
      <c r="K7115" s="9">
        <v>-8.3058709999999998</v>
      </c>
      <c r="L7115" s="9">
        <v>-6.0067187370049897</v>
      </c>
      <c r="M7115" s="9">
        <v>-21.624186999999999</v>
      </c>
      <c r="N7115" s="9">
        <v>-21.624186999999999</v>
      </c>
      <c r="O7115" s="9">
        <v>-6.0067187370049897</v>
      </c>
      <c r="P7115">
        <v>0</v>
      </c>
      <c r="Q7115" s="9">
        <v>53.549995000000003</v>
      </c>
      <c r="R7115" s="9">
        <v>267836096.98862699</v>
      </c>
      <c r="S7115" s="9">
        <v>2388217392.03265</v>
      </c>
      <c r="T7115" s="9">
        <v>-3.7129686729109302E-4</v>
      </c>
      <c r="U7115" s="9">
        <v>6.0067187370049897</v>
      </c>
      <c r="V7115" s="9">
        <v>0</v>
      </c>
      <c r="W7115" s="9">
        <v>6.0067187370049897</v>
      </c>
      <c r="X7115" t="s">
        <v>86</v>
      </c>
      <c r="Y7115" s="9">
        <v>0</v>
      </c>
      <c r="Z7115" s="9">
        <v>1.5263501E-2</v>
      </c>
    </row>
    <row r="7116" spans="1:26" x14ac:dyDescent="0.3">
      <c r="A7116">
        <v>2</v>
      </c>
      <c r="B7116">
        <v>0</v>
      </c>
      <c r="C7116">
        <v>0</v>
      </c>
      <c r="D7116">
        <v>1</v>
      </c>
      <c r="E7116">
        <v>0</v>
      </c>
      <c r="F7116">
        <v>0</v>
      </c>
      <c r="G7116">
        <v>0</v>
      </c>
      <c r="H7116" s="9">
        <v>4544.4042910974003</v>
      </c>
      <c r="I7116" s="9">
        <v>-1.8378620000000001</v>
      </c>
      <c r="J7116" s="9">
        <v>-1.8381684</v>
      </c>
      <c r="K7116" s="9">
        <v>-3.2721722</v>
      </c>
      <c r="L7116" s="9">
        <v>-6.0069208021392999</v>
      </c>
      <c r="M7116" s="9">
        <v>-21.624914</v>
      </c>
      <c r="N7116" s="9">
        <v>-21.624914</v>
      </c>
      <c r="O7116" s="9">
        <v>-6.0069208021392999</v>
      </c>
      <c r="P7116">
        <v>0</v>
      </c>
      <c r="Q7116" s="9">
        <v>53.549995000000003</v>
      </c>
      <c r="R7116" s="9">
        <v>267836096.98862699</v>
      </c>
      <c r="S7116" s="9">
        <v>2265515759.2901802</v>
      </c>
      <c r="T7116" s="9">
        <v>-2.0206513431375499E-4</v>
      </c>
      <c r="U7116" s="9">
        <v>6.0069208021392999</v>
      </c>
      <c r="V7116" s="9">
        <v>0</v>
      </c>
      <c r="W7116" s="9">
        <v>6.0069208021392999</v>
      </c>
      <c r="X7116" t="s">
        <v>86</v>
      </c>
      <c r="Y7116" s="9">
        <v>0</v>
      </c>
      <c r="Z7116" s="9">
        <v>6.0148034000000001E-3</v>
      </c>
    </row>
    <row r="7117" spans="1:26" x14ac:dyDescent="0.3">
      <c r="A7117">
        <v>2</v>
      </c>
      <c r="B7117">
        <v>0</v>
      </c>
      <c r="C7117">
        <v>0</v>
      </c>
      <c r="D7117">
        <v>1</v>
      </c>
      <c r="E7117">
        <v>0</v>
      </c>
      <c r="F7117">
        <v>0</v>
      </c>
      <c r="G7117">
        <v>0</v>
      </c>
      <c r="H7117" s="9">
        <v>4544.7346910934102</v>
      </c>
      <c r="I7117" s="9">
        <v>-1.838076</v>
      </c>
      <c r="J7117" s="9">
        <v>-1.8376448999999999</v>
      </c>
      <c r="K7117" s="9">
        <v>-8.3289565999999997</v>
      </c>
      <c r="L7117" s="9">
        <v>-6.0073174775324096</v>
      </c>
      <c r="M7117" s="9">
        <v>-21.626342999999999</v>
      </c>
      <c r="N7117" s="9">
        <v>-21.626342999999999</v>
      </c>
      <c r="O7117" s="9">
        <v>-6.0073174775324096</v>
      </c>
      <c r="P7117">
        <v>0</v>
      </c>
      <c r="Q7117" s="9">
        <v>53.549995000000003</v>
      </c>
      <c r="R7117" s="9">
        <v>267836096.98862699</v>
      </c>
      <c r="S7117" s="9">
        <v>2396663169.1553001</v>
      </c>
      <c r="T7117" s="9">
        <v>-3.9667539310439499E-4</v>
      </c>
      <c r="U7117" s="9">
        <v>6.0073174775324096</v>
      </c>
      <c r="V7117" s="9">
        <v>0</v>
      </c>
      <c r="W7117" s="9">
        <v>6.0073174775324096</v>
      </c>
      <c r="X7117" t="s">
        <v>86</v>
      </c>
      <c r="Y7117" s="9">
        <v>0</v>
      </c>
      <c r="Z7117" s="9">
        <v>1.5305665E-2</v>
      </c>
    </row>
    <row r="7118" spans="1:26" x14ac:dyDescent="0.3">
      <c r="A7118">
        <v>2</v>
      </c>
      <c r="B7118">
        <v>0</v>
      </c>
      <c r="C7118">
        <v>0</v>
      </c>
      <c r="D7118">
        <v>1</v>
      </c>
      <c r="E7118">
        <v>0</v>
      </c>
      <c r="F7118">
        <v>0</v>
      </c>
      <c r="G7118">
        <v>0</v>
      </c>
      <c r="H7118" s="9">
        <v>4544.7846910928001</v>
      </c>
      <c r="I7118" s="9">
        <v>-1.8380928999999999</v>
      </c>
      <c r="J7118" s="9">
        <v>-1.8383745</v>
      </c>
      <c r="K7118" s="9">
        <v>-3.289228</v>
      </c>
      <c r="L7118" s="9">
        <v>-6.0074001136724098</v>
      </c>
      <c r="M7118" s="9">
        <v>-21.626639999999998</v>
      </c>
      <c r="N7118" s="9">
        <v>-21.626639999999998</v>
      </c>
      <c r="O7118" s="9">
        <v>-6.0074001136724098</v>
      </c>
      <c r="P7118">
        <v>0</v>
      </c>
      <c r="Q7118" s="9">
        <v>53.549995000000003</v>
      </c>
      <c r="R7118" s="9">
        <v>267836096.98862699</v>
      </c>
      <c r="S7118" s="9">
        <v>2217960168.2369399</v>
      </c>
      <c r="T7118" s="9">
        <v>-8.2636140001923696E-5</v>
      </c>
      <c r="U7118" s="9">
        <v>6.0074001136724098</v>
      </c>
      <c r="V7118" s="9">
        <v>0</v>
      </c>
      <c r="W7118" s="9">
        <v>6.0074001136724098</v>
      </c>
      <c r="X7118" t="s">
        <v>86</v>
      </c>
      <c r="Y7118" s="9">
        <v>0</v>
      </c>
      <c r="Z7118" s="9">
        <v>6.0468329999999997E-3</v>
      </c>
    </row>
    <row r="7119" spans="1:26" x14ac:dyDescent="0.3">
      <c r="A7119">
        <v>2</v>
      </c>
      <c r="B7119">
        <v>0</v>
      </c>
      <c r="C7119">
        <v>0</v>
      </c>
      <c r="D7119">
        <v>1</v>
      </c>
      <c r="E7119">
        <v>0</v>
      </c>
      <c r="F7119">
        <v>0</v>
      </c>
      <c r="G7119">
        <v>0</v>
      </c>
      <c r="H7119" s="9">
        <v>4545.7846910806902</v>
      </c>
      <c r="I7119" s="9">
        <v>-1.8378498999999999</v>
      </c>
      <c r="J7119" s="9">
        <v>-1.8379220000000001</v>
      </c>
      <c r="K7119" s="9">
        <v>-2.1487436</v>
      </c>
      <c r="L7119" s="9">
        <v>-6.0085727163662597</v>
      </c>
      <c r="M7119" s="9">
        <v>-21.630860999999999</v>
      </c>
      <c r="N7119" s="9">
        <v>-21.630860999999999</v>
      </c>
      <c r="O7119" s="9">
        <v>-6.0085727163662597</v>
      </c>
      <c r="P7119">
        <v>0</v>
      </c>
      <c r="Q7119" s="9">
        <v>53.549995000000003</v>
      </c>
      <c r="R7119" s="9">
        <v>267836096.98862699</v>
      </c>
      <c r="S7119" s="9">
        <v>2325983731.0499101</v>
      </c>
      <c r="T7119" s="9">
        <v>-1.1726026938498799E-3</v>
      </c>
      <c r="U7119" s="9">
        <v>6.0085727163662597</v>
      </c>
      <c r="V7119" s="9">
        <v>0</v>
      </c>
      <c r="W7119" s="9">
        <v>6.0085727163662597</v>
      </c>
      <c r="X7119" t="s">
        <v>86</v>
      </c>
      <c r="Y7119" s="9">
        <v>0</v>
      </c>
      <c r="Z7119" s="9">
        <v>3.9492230999999996E-3</v>
      </c>
    </row>
    <row r="7120" spans="1:26" x14ac:dyDescent="0.3">
      <c r="A7120">
        <v>2</v>
      </c>
      <c r="B7120">
        <v>0</v>
      </c>
      <c r="C7120">
        <v>0</v>
      </c>
      <c r="D7120">
        <v>1</v>
      </c>
      <c r="E7120">
        <v>0</v>
      </c>
      <c r="F7120">
        <v>0</v>
      </c>
      <c r="G7120">
        <v>0</v>
      </c>
      <c r="H7120" s="9">
        <v>4546.7846910685903</v>
      </c>
      <c r="I7120" s="9">
        <v>-1.8380692000000001</v>
      </c>
      <c r="J7120" s="9">
        <v>-1.8379155</v>
      </c>
      <c r="K7120" s="9">
        <v>-2.0020715999999998</v>
      </c>
      <c r="L7120" s="9">
        <v>-6.0097076716079103</v>
      </c>
      <c r="M7120" s="9">
        <v>-21.634947</v>
      </c>
      <c r="N7120" s="9">
        <v>-21.634947</v>
      </c>
      <c r="O7120" s="9">
        <v>-6.0097076716079103</v>
      </c>
      <c r="P7120">
        <v>0</v>
      </c>
      <c r="Q7120" s="9">
        <v>53.549995000000003</v>
      </c>
      <c r="R7120" s="9">
        <v>267836096.98862699</v>
      </c>
      <c r="S7120" s="9">
        <v>2328027835.9685702</v>
      </c>
      <c r="T7120" s="9">
        <v>-1.1349552416533E-3</v>
      </c>
      <c r="U7120" s="9">
        <v>6.0097076716079103</v>
      </c>
      <c r="V7120" s="9">
        <v>0</v>
      </c>
      <c r="W7120" s="9">
        <v>6.0097076716079103</v>
      </c>
      <c r="X7120" t="s">
        <v>86</v>
      </c>
      <c r="Y7120" s="9">
        <v>0</v>
      </c>
      <c r="Z7120" s="9">
        <v>3.6796385E-3</v>
      </c>
    </row>
    <row r="7121" spans="1:26" x14ac:dyDescent="0.3">
      <c r="A7121">
        <v>2</v>
      </c>
      <c r="B7121">
        <v>0</v>
      </c>
      <c r="C7121">
        <v>0</v>
      </c>
      <c r="D7121">
        <v>1</v>
      </c>
      <c r="E7121">
        <v>0</v>
      </c>
      <c r="F7121">
        <v>0</v>
      </c>
      <c r="G7121">
        <v>0</v>
      </c>
      <c r="H7121" s="9">
        <v>4547.7846910564804</v>
      </c>
      <c r="I7121" s="9">
        <v>-1.8381588</v>
      </c>
      <c r="J7121" s="9">
        <v>-1.8379833000000001</v>
      </c>
      <c r="K7121" s="9">
        <v>-2.0628926999999999</v>
      </c>
      <c r="L7121" s="9">
        <v>-6.0108202988753501</v>
      </c>
      <c r="M7121" s="9">
        <v>-21.638952</v>
      </c>
      <c r="N7121" s="9">
        <v>-21.638952</v>
      </c>
      <c r="O7121" s="9">
        <v>-6.0108202988753501</v>
      </c>
      <c r="P7121">
        <v>0</v>
      </c>
      <c r="Q7121" s="9">
        <v>53.549995000000003</v>
      </c>
      <c r="R7121" s="9">
        <v>267836096.98862699</v>
      </c>
      <c r="S7121" s="9">
        <v>2311669789.8102798</v>
      </c>
      <c r="T7121" s="9">
        <v>-1.1126272674397699E-3</v>
      </c>
      <c r="U7121" s="9">
        <v>6.0108202988753501</v>
      </c>
      <c r="V7121" s="9">
        <v>0</v>
      </c>
      <c r="W7121" s="9">
        <v>6.0108202988753501</v>
      </c>
      <c r="X7121" t="s">
        <v>86</v>
      </c>
      <c r="Y7121" s="9">
        <v>0</v>
      </c>
      <c r="Z7121" s="9">
        <v>3.7915623000000002E-3</v>
      </c>
    </row>
    <row r="7122" spans="1:26" x14ac:dyDescent="0.3">
      <c r="A7122">
        <v>2</v>
      </c>
      <c r="B7122">
        <v>0</v>
      </c>
      <c r="C7122">
        <v>0</v>
      </c>
      <c r="D7122">
        <v>1</v>
      </c>
      <c r="E7122">
        <v>0</v>
      </c>
      <c r="F7122">
        <v>0</v>
      </c>
      <c r="G7122">
        <v>0</v>
      </c>
      <c r="H7122" s="9">
        <v>4548.7846910443704</v>
      </c>
      <c r="I7122" s="9">
        <v>-1.8381438000000001</v>
      </c>
      <c r="J7122" s="9">
        <v>-1.8377197000000001</v>
      </c>
      <c r="K7122" s="9">
        <v>-2.4615087999999998</v>
      </c>
      <c r="L7122" s="9">
        <v>-6.0119189712405401</v>
      </c>
      <c r="M7122" s="9">
        <v>-21.642907999999998</v>
      </c>
      <c r="N7122" s="9">
        <v>-21.642907999999998</v>
      </c>
      <c r="O7122" s="9">
        <v>-6.0119189712405401</v>
      </c>
      <c r="P7122">
        <v>0</v>
      </c>
      <c r="Q7122" s="9">
        <v>53.549995000000003</v>
      </c>
      <c r="R7122" s="9">
        <v>267836096.98862699</v>
      </c>
      <c r="S7122" s="9">
        <v>2378852936.1675401</v>
      </c>
      <c r="T7122" s="9">
        <v>-1.09867236518912E-3</v>
      </c>
      <c r="U7122" s="9">
        <v>6.0119189712405401</v>
      </c>
      <c r="V7122" s="9">
        <v>0</v>
      </c>
      <c r="W7122" s="9">
        <v>6.0119189712405401</v>
      </c>
      <c r="X7122" t="s">
        <v>86</v>
      </c>
      <c r="Y7122" s="9">
        <v>0</v>
      </c>
      <c r="Z7122" s="9">
        <v>4.5235631999999996E-3</v>
      </c>
    </row>
    <row r="7123" spans="1:26" x14ac:dyDescent="0.3">
      <c r="A7123">
        <v>2</v>
      </c>
      <c r="B7123">
        <v>0</v>
      </c>
      <c r="C7123">
        <v>0</v>
      </c>
      <c r="D7123">
        <v>1</v>
      </c>
      <c r="E7123">
        <v>0</v>
      </c>
      <c r="F7123">
        <v>0</v>
      </c>
      <c r="G7123">
        <v>0</v>
      </c>
      <c r="H7123" s="9">
        <v>4549.7846910322696</v>
      </c>
      <c r="I7123" s="9">
        <v>-1.8378512</v>
      </c>
      <c r="J7123" s="9">
        <v>-1.8374168</v>
      </c>
      <c r="K7123" s="9">
        <v>-3.2658765000000001</v>
      </c>
      <c r="L7123" s="9">
        <v>-6.01302547453008</v>
      </c>
      <c r="M7123" s="9">
        <v>-21.646892999999999</v>
      </c>
      <c r="N7123" s="9">
        <v>-21.646892999999999</v>
      </c>
      <c r="O7123" s="9">
        <v>-6.01302547453008</v>
      </c>
      <c r="P7123">
        <v>0</v>
      </c>
      <c r="Q7123" s="9">
        <v>53.549995000000003</v>
      </c>
      <c r="R7123" s="9">
        <v>267836096.98862699</v>
      </c>
      <c r="S7123" s="9">
        <v>2460955875.3982601</v>
      </c>
      <c r="T7123" s="9">
        <v>-1.1065032895407601E-3</v>
      </c>
      <c r="U7123" s="9">
        <v>6.01302547453008</v>
      </c>
      <c r="V7123" s="9">
        <v>0</v>
      </c>
      <c r="W7123" s="9">
        <v>6.01302547453008</v>
      </c>
      <c r="X7123" t="s">
        <v>86</v>
      </c>
      <c r="Y7123" s="9">
        <v>0</v>
      </c>
      <c r="Z7123" s="9">
        <v>6.0007762999999999E-3</v>
      </c>
    </row>
    <row r="7124" spans="1:26" x14ac:dyDescent="0.3">
      <c r="A7124">
        <v>2</v>
      </c>
      <c r="B7124">
        <v>0</v>
      </c>
      <c r="C7124">
        <v>0</v>
      </c>
      <c r="D7124">
        <v>1</v>
      </c>
      <c r="E7124">
        <v>0</v>
      </c>
      <c r="F7124">
        <v>0</v>
      </c>
      <c r="G7124">
        <v>0</v>
      </c>
      <c r="H7124" s="9">
        <v>4550.7846910201597</v>
      </c>
      <c r="I7124" s="9">
        <v>-1.8379730999999999</v>
      </c>
      <c r="J7124" s="9">
        <v>-1.8376713</v>
      </c>
      <c r="K7124" s="9">
        <v>-3.4637916</v>
      </c>
      <c r="L7124" s="9">
        <v>-6.0141853606372004</v>
      </c>
      <c r="M7124" s="9">
        <v>-21.651067999999999</v>
      </c>
      <c r="N7124" s="9">
        <v>-21.651067999999999</v>
      </c>
      <c r="O7124" s="9">
        <v>-6.0141853606372004</v>
      </c>
      <c r="P7124">
        <v>0</v>
      </c>
      <c r="Q7124" s="9">
        <v>53.549995000000003</v>
      </c>
      <c r="R7124" s="9">
        <v>267836096.98862699</v>
      </c>
      <c r="S7124" s="9">
        <v>2392432099.3014002</v>
      </c>
      <c r="T7124" s="9">
        <v>-1.15988610711337E-3</v>
      </c>
      <c r="U7124" s="9">
        <v>6.0141853606372004</v>
      </c>
      <c r="V7124" s="9">
        <v>0</v>
      </c>
      <c r="W7124" s="9">
        <v>6.0141853606372004</v>
      </c>
      <c r="X7124" t="s">
        <v>86</v>
      </c>
      <c r="Y7124" s="9">
        <v>0</v>
      </c>
      <c r="Z7124" s="9">
        <v>6.3653104E-3</v>
      </c>
    </row>
    <row r="7125" spans="1:26" x14ac:dyDescent="0.3">
      <c r="A7125">
        <v>2</v>
      </c>
      <c r="B7125">
        <v>0</v>
      </c>
      <c r="C7125">
        <v>0</v>
      </c>
      <c r="D7125">
        <v>1</v>
      </c>
      <c r="E7125">
        <v>0</v>
      </c>
      <c r="F7125">
        <v>0</v>
      </c>
      <c r="G7125">
        <v>0</v>
      </c>
      <c r="H7125" s="9">
        <v>4551.7846910080498</v>
      </c>
      <c r="I7125" s="9">
        <v>-1.8379768999999999</v>
      </c>
      <c r="J7125" s="9">
        <v>-1.8375535000000001</v>
      </c>
      <c r="K7125" s="9">
        <v>-4.1977238999999997</v>
      </c>
      <c r="L7125" s="9">
        <v>-6.0153481743575696</v>
      </c>
      <c r="M7125" s="9">
        <v>-21.655253999999999</v>
      </c>
      <c r="N7125" s="9">
        <v>-21.655253999999999</v>
      </c>
      <c r="O7125" s="9">
        <v>-6.0153481743575696</v>
      </c>
      <c r="P7125">
        <v>0</v>
      </c>
      <c r="Q7125" s="9">
        <v>53.549995000000003</v>
      </c>
      <c r="R7125" s="9">
        <v>267836096.98862699</v>
      </c>
      <c r="S7125" s="9">
        <v>2424341309.73315</v>
      </c>
      <c r="T7125" s="9">
        <v>-1.16281372037185E-3</v>
      </c>
      <c r="U7125" s="9">
        <v>6.0153481743575696</v>
      </c>
      <c r="V7125" s="9">
        <v>0</v>
      </c>
      <c r="W7125" s="9">
        <v>6.0153481743575696</v>
      </c>
      <c r="X7125" t="s">
        <v>86</v>
      </c>
      <c r="Y7125" s="9">
        <v>0</v>
      </c>
      <c r="Z7125" s="9">
        <v>7.7135423E-3</v>
      </c>
    </row>
    <row r="7126" spans="1:26" x14ac:dyDescent="0.3">
      <c r="A7126">
        <v>2</v>
      </c>
      <c r="B7126">
        <v>0</v>
      </c>
      <c r="C7126">
        <v>0</v>
      </c>
      <c r="D7126">
        <v>1</v>
      </c>
      <c r="E7126">
        <v>0</v>
      </c>
      <c r="F7126">
        <v>0</v>
      </c>
      <c r="G7126">
        <v>0</v>
      </c>
      <c r="H7126" s="9">
        <v>4552.7846909959399</v>
      </c>
      <c r="I7126" s="9">
        <v>-1.8379688000000001</v>
      </c>
      <c r="J7126" s="9">
        <v>-1.8375032</v>
      </c>
      <c r="K7126" s="9">
        <v>-4.8759093</v>
      </c>
      <c r="L7126" s="9">
        <v>-6.0165041585486403</v>
      </c>
      <c r="M7126" s="9">
        <v>-21.659414000000002</v>
      </c>
      <c r="N7126" s="9">
        <v>-21.659414000000002</v>
      </c>
      <c r="O7126" s="9">
        <v>-6.0165041585486403</v>
      </c>
      <c r="P7126">
        <v>0</v>
      </c>
      <c r="Q7126" s="9">
        <v>53.549995000000003</v>
      </c>
      <c r="R7126" s="9">
        <v>267836096.98862699</v>
      </c>
      <c r="S7126" s="9">
        <v>2438493962.8847299</v>
      </c>
      <c r="T7126" s="9">
        <v>-1.15598419107332E-3</v>
      </c>
      <c r="U7126" s="9">
        <v>6.0165041585486403</v>
      </c>
      <c r="V7126" s="9">
        <v>0</v>
      </c>
      <c r="W7126" s="9">
        <v>6.0165041585486403</v>
      </c>
      <c r="X7126" t="s">
        <v>86</v>
      </c>
      <c r="Y7126" s="9">
        <v>0</v>
      </c>
      <c r="Z7126" s="9">
        <v>8.9594992000000002E-3</v>
      </c>
    </row>
    <row r="7127" spans="1:26" x14ac:dyDescent="0.3">
      <c r="A7127">
        <v>2</v>
      </c>
      <c r="B7127">
        <v>0</v>
      </c>
      <c r="C7127">
        <v>0</v>
      </c>
      <c r="D7127">
        <v>1</v>
      </c>
      <c r="E7127">
        <v>0</v>
      </c>
      <c r="F7127">
        <v>0</v>
      </c>
      <c r="G7127">
        <v>0</v>
      </c>
      <c r="H7127" s="9">
        <v>4553.7846909838399</v>
      </c>
      <c r="I7127" s="9">
        <v>-1.8381654999999999</v>
      </c>
      <c r="J7127" s="9">
        <v>-1.8377678</v>
      </c>
      <c r="K7127" s="9">
        <v>-5.2231297000000003</v>
      </c>
      <c r="L7127" s="9">
        <v>-6.0176395819212596</v>
      </c>
      <c r="M7127" s="9">
        <v>-21.663502000000001</v>
      </c>
      <c r="N7127" s="9">
        <v>-21.663502000000001</v>
      </c>
      <c r="O7127" s="9">
        <v>-6.0176395819212596</v>
      </c>
      <c r="P7127">
        <v>0</v>
      </c>
      <c r="Q7127" s="9">
        <v>53.549995000000003</v>
      </c>
      <c r="R7127" s="9">
        <v>267836096.98862699</v>
      </c>
      <c r="S7127" s="9">
        <v>2368611949.7649999</v>
      </c>
      <c r="T7127" s="9">
        <v>-1.1354233726130699E-3</v>
      </c>
      <c r="U7127" s="9">
        <v>6.0176395819212596</v>
      </c>
      <c r="V7127" s="9">
        <v>0</v>
      </c>
      <c r="W7127" s="9">
        <v>6.0176395819212596</v>
      </c>
      <c r="X7127" t="s">
        <v>86</v>
      </c>
      <c r="Y7127" s="9">
        <v>0</v>
      </c>
      <c r="Z7127" s="9">
        <v>9.5988996000000004E-3</v>
      </c>
    </row>
    <row r="7128" spans="1:26" x14ac:dyDescent="0.3">
      <c r="A7128">
        <v>2</v>
      </c>
      <c r="B7128">
        <v>0</v>
      </c>
      <c r="C7128">
        <v>0</v>
      </c>
      <c r="D7128">
        <v>1</v>
      </c>
      <c r="E7128">
        <v>0</v>
      </c>
      <c r="F7128">
        <v>0</v>
      </c>
      <c r="G7128">
        <v>0</v>
      </c>
      <c r="H7128" s="9">
        <v>4554.78469097173</v>
      </c>
      <c r="I7128" s="9">
        <v>-1.838068</v>
      </c>
      <c r="J7128" s="9">
        <v>-1.8377007999999999</v>
      </c>
      <c r="K7128" s="9">
        <v>-5.6970276999999996</v>
      </c>
      <c r="L7128" s="9">
        <v>-6.0187531326309003</v>
      </c>
      <c r="M7128" s="9">
        <v>-21.667511000000001</v>
      </c>
      <c r="N7128" s="9">
        <v>-21.667511000000001</v>
      </c>
      <c r="O7128" s="9">
        <v>-6.0187531326309003</v>
      </c>
      <c r="P7128">
        <v>0</v>
      </c>
      <c r="Q7128" s="9">
        <v>53.549995000000003</v>
      </c>
      <c r="R7128" s="9">
        <v>267836096.98862699</v>
      </c>
      <c r="S7128" s="9">
        <v>2386472628.1989999</v>
      </c>
      <c r="T7128" s="9">
        <v>-1.11355070964513E-3</v>
      </c>
      <c r="U7128" s="9">
        <v>6.0187531326309003</v>
      </c>
      <c r="V7128" s="9">
        <v>0</v>
      </c>
      <c r="W7128" s="9">
        <v>6.0187531326309003</v>
      </c>
      <c r="X7128" t="s">
        <v>86</v>
      </c>
      <c r="Y7128" s="9">
        <v>0</v>
      </c>
      <c r="Z7128" s="9">
        <v>1.0469433E-2</v>
      </c>
    </row>
    <row r="7129" spans="1:26" x14ac:dyDescent="0.3">
      <c r="A7129">
        <v>2</v>
      </c>
      <c r="B7129">
        <v>0</v>
      </c>
      <c r="C7129">
        <v>0</v>
      </c>
      <c r="D7129">
        <v>1</v>
      </c>
      <c r="E7129">
        <v>0</v>
      </c>
      <c r="F7129">
        <v>0</v>
      </c>
      <c r="G7129">
        <v>0</v>
      </c>
      <c r="H7129" s="9">
        <v>4555.7846909596201</v>
      </c>
      <c r="I7129" s="9">
        <v>-1.8378509999999999</v>
      </c>
      <c r="J7129" s="9">
        <v>-1.8376296000000001</v>
      </c>
      <c r="K7129" s="9">
        <v>-6.4173755999999997</v>
      </c>
      <c r="L7129" s="9">
        <v>-6.0199276188344104</v>
      </c>
      <c r="M7129" s="9">
        <v>-21.67174</v>
      </c>
      <c r="N7129" s="9">
        <v>-21.67174</v>
      </c>
      <c r="O7129" s="9">
        <v>-6.0199276188344104</v>
      </c>
      <c r="P7129">
        <v>0</v>
      </c>
      <c r="Q7129" s="9">
        <v>53.549995000000003</v>
      </c>
      <c r="R7129" s="9">
        <v>267836096.98862699</v>
      </c>
      <c r="S7129" s="9">
        <v>2405764047.1447001</v>
      </c>
      <c r="T7129" s="9">
        <v>-1.1744862035110101E-3</v>
      </c>
      <c r="U7129" s="9">
        <v>6.0199276188344104</v>
      </c>
      <c r="V7129" s="9">
        <v>0</v>
      </c>
      <c r="W7129" s="9">
        <v>6.0199276188344104</v>
      </c>
      <c r="X7129" t="s">
        <v>86</v>
      </c>
      <c r="Y7129" s="9">
        <v>0</v>
      </c>
      <c r="Z7129" s="9">
        <v>1.1792759E-2</v>
      </c>
    </row>
    <row r="7130" spans="1:26" x14ac:dyDescent="0.3">
      <c r="A7130">
        <v>2</v>
      </c>
      <c r="B7130">
        <v>0</v>
      </c>
      <c r="C7130">
        <v>0</v>
      </c>
      <c r="D7130">
        <v>1</v>
      </c>
      <c r="E7130">
        <v>0</v>
      </c>
      <c r="F7130">
        <v>0</v>
      </c>
      <c r="G7130">
        <v>0</v>
      </c>
      <c r="H7130" s="9">
        <v>4556.7846909475102</v>
      </c>
      <c r="I7130" s="9">
        <v>-1.8378998</v>
      </c>
      <c r="J7130" s="9">
        <v>-1.8377961</v>
      </c>
      <c r="K7130" s="9">
        <v>-6.4218016000000002</v>
      </c>
      <c r="L7130" s="9">
        <v>-6.0211098306753099</v>
      </c>
      <c r="M7130" s="9">
        <v>-21.675995</v>
      </c>
      <c r="N7130" s="9">
        <v>-21.675995</v>
      </c>
      <c r="O7130" s="9">
        <v>-6.0211098306753099</v>
      </c>
      <c r="P7130">
        <v>0</v>
      </c>
      <c r="Q7130" s="9">
        <v>53.549995000000003</v>
      </c>
      <c r="R7130" s="9">
        <v>267836096.98862699</v>
      </c>
      <c r="S7130" s="9">
        <v>2362698840.0302801</v>
      </c>
      <c r="T7130" s="9">
        <v>-1.18221184089506E-3</v>
      </c>
      <c r="U7130" s="9">
        <v>6.0211098306753099</v>
      </c>
      <c r="V7130" s="9">
        <v>0</v>
      </c>
      <c r="W7130" s="9">
        <v>6.0211098306753099</v>
      </c>
      <c r="X7130" t="s">
        <v>86</v>
      </c>
      <c r="Y7130" s="9">
        <v>0</v>
      </c>
      <c r="Z7130" s="9">
        <v>1.1801961999999999E-2</v>
      </c>
    </row>
    <row r="7131" spans="1:26" x14ac:dyDescent="0.3">
      <c r="A7131">
        <v>2</v>
      </c>
      <c r="B7131">
        <v>0</v>
      </c>
      <c r="C7131">
        <v>0</v>
      </c>
      <c r="D7131">
        <v>1</v>
      </c>
      <c r="E7131">
        <v>0</v>
      </c>
      <c r="F7131">
        <v>0</v>
      </c>
      <c r="G7131">
        <v>0</v>
      </c>
      <c r="H7131" s="9">
        <v>4557.7846909354103</v>
      </c>
      <c r="I7131" s="9">
        <v>-1.8380388000000001</v>
      </c>
      <c r="J7131" s="9">
        <v>-1.8380650000000001</v>
      </c>
      <c r="K7131" s="9">
        <v>-6.3189712</v>
      </c>
      <c r="L7131" s="9">
        <v>-6.0222719300945</v>
      </c>
      <c r="M7131" s="9">
        <v>-21.68018</v>
      </c>
      <c r="N7131" s="9">
        <v>-21.68018</v>
      </c>
      <c r="O7131" s="9">
        <v>-6.0222719300945</v>
      </c>
      <c r="P7131">
        <v>0</v>
      </c>
      <c r="Q7131" s="9">
        <v>53.549995000000003</v>
      </c>
      <c r="R7131" s="9">
        <v>267836096.98862699</v>
      </c>
      <c r="S7131" s="9">
        <v>2296066304.2200999</v>
      </c>
      <c r="T7131" s="9">
        <v>-1.16209941919631E-3</v>
      </c>
      <c r="U7131" s="9">
        <v>6.0222719300945</v>
      </c>
      <c r="V7131" s="9">
        <v>0</v>
      </c>
      <c r="W7131" s="9">
        <v>6.0222719300945</v>
      </c>
      <c r="X7131" t="s">
        <v>86</v>
      </c>
      <c r="Y7131" s="9">
        <v>0</v>
      </c>
      <c r="Z7131" s="9">
        <v>1.161468E-2</v>
      </c>
    </row>
    <row r="7132" spans="1:26" x14ac:dyDescent="0.3">
      <c r="A7132">
        <v>2</v>
      </c>
      <c r="B7132">
        <v>0</v>
      </c>
      <c r="C7132">
        <v>0</v>
      </c>
      <c r="D7132">
        <v>1</v>
      </c>
      <c r="E7132">
        <v>0</v>
      </c>
      <c r="F7132">
        <v>0</v>
      </c>
      <c r="G7132">
        <v>0</v>
      </c>
      <c r="H7132" s="9">
        <v>4558.7846909233003</v>
      </c>
      <c r="I7132" s="9">
        <v>-1.8378694</v>
      </c>
      <c r="J7132" s="9">
        <v>-1.8379806999999999</v>
      </c>
      <c r="K7132" s="9">
        <v>-6.2654762000000002</v>
      </c>
      <c r="L7132" s="9">
        <v>-6.0234320455714601</v>
      </c>
      <c r="M7132" s="9">
        <v>-21.684355</v>
      </c>
      <c r="N7132" s="9">
        <v>-21.684355</v>
      </c>
      <c r="O7132" s="9">
        <v>-6.0234320455714601</v>
      </c>
      <c r="P7132">
        <v>0</v>
      </c>
      <c r="Q7132" s="9">
        <v>53.549995000000003</v>
      </c>
      <c r="R7132" s="9">
        <v>267836096.98862699</v>
      </c>
      <c r="S7132" s="9">
        <v>2317121816.3565502</v>
      </c>
      <c r="T7132" s="9">
        <v>-1.16011547695293E-3</v>
      </c>
      <c r="U7132" s="9">
        <v>6.0234320455714601</v>
      </c>
      <c r="V7132" s="9">
        <v>0</v>
      </c>
      <c r="W7132" s="9">
        <v>6.0234320455714601</v>
      </c>
      <c r="X7132" t="s">
        <v>86</v>
      </c>
      <c r="Y7132" s="9">
        <v>0</v>
      </c>
      <c r="Z7132" s="9">
        <v>1.1515825E-2</v>
      </c>
    </row>
    <row r="7133" spans="1:26" x14ac:dyDescent="0.3">
      <c r="A7133">
        <v>2</v>
      </c>
      <c r="B7133">
        <v>0</v>
      </c>
      <c r="C7133">
        <v>0</v>
      </c>
      <c r="D7133">
        <v>1</v>
      </c>
      <c r="E7133">
        <v>0</v>
      </c>
      <c r="F7133">
        <v>0</v>
      </c>
      <c r="G7133">
        <v>0</v>
      </c>
      <c r="H7133" s="9">
        <v>4559.7846909111904</v>
      </c>
      <c r="I7133" s="9">
        <v>-1.8380479000000001</v>
      </c>
      <c r="J7133" s="9">
        <v>-1.8384258</v>
      </c>
      <c r="K7133" s="9">
        <v>-5.8795279999999996</v>
      </c>
      <c r="L7133" s="9">
        <v>-6.0245886814469198</v>
      </c>
      <c r="M7133" s="9">
        <v>-21.688518999999999</v>
      </c>
      <c r="N7133" s="9">
        <v>-21.688518999999999</v>
      </c>
      <c r="O7133" s="9">
        <v>-6.0245886814469198</v>
      </c>
      <c r="P7133">
        <v>0</v>
      </c>
      <c r="Q7133" s="9">
        <v>53.549995000000003</v>
      </c>
      <c r="R7133" s="9">
        <v>267836096.98862699</v>
      </c>
      <c r="S7133" s="9">
        <v>2212691354.6670899</v>
      </c>
      <c r="T7133" s="9">
        <v>-1.1566358754633299E-3</v>
      </c>
      <c r="U7133" s="9">
        <v>6.0245886814469198</v>
      </c>
      <c r="V7133" s="9">
        <v>0</v>
      </c>
      <c r="W7133" s="9">
        <v>6.0245886814469198</v>
      </c>
      <c r="X7133" t="s">
        <v>86</v>
      </c>
      <c r="Y7133" s="9">
        <v>0</v>
      </c>
      <c r="Z7133" s="9">
        <v>1.0809076000000001E-2</v>
      </c>
    </row>
    <row r="7134" spans="1:26" x14ac:dyDescent="0.3">
      <c r="A7134">
        <v>2</v>
      </c>
      <c r="B7134">
        <v>0</v>
      </c>
      <c r="C7134">
        <v>0</v>
      </c>
      <c r="D7134">
        <v>1</v>
      </c>
      <c r="E7134">
        <v>0</v>
      </c>
      <c r="F7134">
        <v>0</v>
      </c>
      <c r="G7134">
        <v>0</v>
      </c>
      <c r="H7134" s="9">
        <v>4560.7846908990896</v>
      </c>
      <c r="I7134" s="9">
        <v>-1.8380685999999999</v>
      </c>
      <c r="J7134" s="9">
        <v>-1.8384737</v>
      </c>
      <c r="K7134" s="9">
        <v>-5.7135496000000003</v>
      </c>
      <c r="L7134" s="9">
        <v>-6.0257385079713099</v>
      </c>
      <c r="M7134" s="9">
        <v>-21.692658999999999</v>
      </c>
      <c r="N7134" s="9">
        <v>-21.692658999999999</v>
      </c>
      <c r="O7134" s="9">
        <v>-6.0257385079713099</v>
      </c>
      <c r="P7134">
        <v>0</v>
      </c>
      <c r="Q7134" s="9">
        <v>53.549995000000003</v>
      </c>
      <c r="R7134" s="9">
        <v>267836096.98862699</v>
      </c>
      <c r="S7134" s="9">
        <v>2202379900.2393198</v>
      </c>
      <c r="T7134" s="9">
        <v>-1.1498265243901E-3</v>
      </c>
      <c r="U7134" s="9">
        <v>6.0257385079713099</v>
      </c>
      <c r="V7134" s="9">
        <v>0</v>
      </c>
      <c r="W7134" s="9">
        <v>6.0257385079713099</v>
      </c>
      <c r="X7134" t="s">
        <v>86</v>
      </c>
      <c r="Y7134" s="9">
        <v>0</v>
      </c>
      <c r="Z7134" s="9">
        <v>1.050421E-2</v>
      </c>
    </row>
    <row r="7135" spans="1:26" x14ac:dyDescent="0.3">
      <c r="A7135">
        <v>2</v>
      </c>
      <c r="B7135">
        <v>0</v>
      </c>
      <c r="C7135">
        <v>0</v>
      </c>
      <c r="D7135">
        <v>1</v>
      </c>
      <c r="E7135">
        <v>0</v>
      </c>
      <c r="F7135">
        <v>0</v>
      </c>
      <c r="G7135">
        <v>0</v>
      </c>
      <c r="H7135" s="9">
        <v>4561.7846908869797</v>
      </c>
      <c r="I7135" s="9">
        <v>-1.8379517000000001</v>
      </c>
      <c r="J7135" s="9">
        <v>-1.8383719999999999</v>
      </c>
      <c r="K7135" s="9">
        <v>-4.6185470000000004</v>
      </c>
      <c r="L7135" s="9">
        <v>-6.0268340559928602</v>
      </c>
      <c r="M7135" s="9">
        <v>-21.696601999999999</v>
      </c>
      <c r="N7135" s="9">
        <v>-21.696601999999999</v>
      </c>
      <c r="O7135" s="9">
        <v>-6.0268340559928602</v>
      </c>
      <c r="P7135">
        <v>0</v>
      </c>
      <c r="Q7135" s="9">
        <v>53.549995000000003</v>
      </c>
      <c r="R7135" s="9">
        <v>267836096.98862699</v>
      </c>
      <c r="S7135" s="9">
        <v>2225681272.6578898</v>
      </c>
      <c r="T7135" s="9">
        <v>-1.09554802155464E-3</v>
      </c>
      <c r="U7135" s="9">
        <v>6.0268340559928602</v>
      </c>
      <c r="V7135" s="9">
        <v>0</v>
      </c>
      <c r="W7135" s="9">
        <v>6.0268340559928602</v>
      </c>
      <c r="X7135" t="s">
        <v>86</v>
      </c>
      <c r="Y7135" s="9">
        <v>0</v>
      </c>
      <c r="Z7135" s="9">
        <v>8.4906071000000003E-3</v>
      </c>
    </row>
    <row r="7136" spans="1:26" x14ac:dyDescent="0.3">
      <c r="A7136">
        <v>2</v>
      </c>
      <c r="B7136">
        <v>0</v>
      </c>
      <c r="C7136">
        <v>0</v>
      </c>
      <c r="D7136">
        <v>1</v>
      </c>
      <c r="E7136">
        <v>0</v>
      </c>
      <c r="F7136">
        <v>0</v>
      </c>
      <c r="G7136">
        <v>0</v>
      </c>
      <c r="H7136" s="9">
        <v>4562.7846908748697</v>
      </c>
      <c r="I7136" s="9">
        <v>-1.8380277</v>
      </c>
      <c r="J7136" s="9">
        <v>-1.8384349</v>
      </c>
      <c r="K7136" s="9">
        <v>-4.4368857999999998</v>
      </c>
      <c r="L7136" s="9">
        <v>-6.0280274568527501</v>
      </c>
      <c r="M7136" s="9">
        <v>-21.700899</v>
      </c>
      <c r="N7136" s="9">
        <v>-21.700899</v>
      </c>
      <c r="O7136" s="9">
        <v>-6.0280274568527501</v>
      </c>
      <c r="P7136">
        <v>0</v>
      </c>
      <c r="Q7136" s="9">
        <v>53.549995000000003</v>
      </c>
      <c r="R7136" s="9">
        <v>267836096.98862699</v>
      </c>
      <c r="S7136" s="9">
        <v>2211885627.5432401</v>
      </c>
      <c r="T7136" s="9">
        <v>-1.1934008598855001E-3</v>
      </c>
      <c r="U7136" s="9">
        <v>6.0280274568527501</v>
      </c>
      <c r="V7136" s="9">
        <v>0</v>
      </c>
      <c r="W7136" s="9">
        <v>6.0280274568527501</v>
      </c>
      <c r="X7136" t="s">
        <v>86</v>
      </c>
      <c r="Y7136" s="9">
        <v>0</v>
      </c>
      <c r="Z7136" s="9">
        <v>8.1569264000000002E-3</v>
      </c>
    </row>
    <row r="7137" spans="1:26" x14ac:dyDescent="0.3">
      <c r="A7137">
        <v>2</v>
      </c>
      <c r="B7137">
        <v>0</v>
      </c>
      <c r="C7137">
        <v>0</v>
      </c>
      <c r="D7137">
        <v>1</v>
      </c>
      <c r="E7137">
        <v>0</v>
      </c>
      <c r="F7137">
        <v>0</v>
      </c>
      <c r="G7137">
        <v>0</v>
      </c>
      <c r="H7137" s="9">
        <v>4563.7846908627598</v>
      </c>
      <c r="I7137" s="9">
        <v>-1.8378972</v>
      </c>
      <c r="J7137" s="9">
        <v>-1.8383678000000001</v>
      </c>
      <c r="K7137" s="9">
        <v>-3.6386992999999999</v>
      </c>
      <c r="L7137" s="9">
        <v>-6.0291954706125699</v>
      </c>
      <c r="M7137" s="9">
        <v>-21.705103000000001</v>
      </c>
      <c r="N7137" s="9">
        <v>-21.705103000000001</v>
      </c>
      <c r="O7137" s="9">
        <v>-6.0291954706125699</v>
      </c>
      <c r="P7137">
        <v>0</v>
      </c>
      <c r="Q7137" s="9">
        <v>53.549995000000003</v>
      </c>
      <c r="R7137" s="9">
        <v>267836096.98862699</v>
      </c>
      <c r="S7137" s="9">
        <v>2227500743.6631098</v>
      </c>
      <c r="T7137" s="9">
        <v>-1.16801375982511E-3</v>
      </c>
      <c r="U7137" s="9">
        <v>6.0291954706125699</v>
      </c>
      <c r="V7137" s="9">
        <v>0</v>
      </c>
      <c r="W7137" s="9">
        <v>6.0291954706125699</v>
      </c>
      <c r="X7137" t="s">
        <v>86</v>
      </c>
      <c r="Y7137" s="9">
        <v>0</v>
      </c>
      <c r="Z7137" s="9">
        <v>6.6892677000000003E-3</v>
      </c>
    </row>
    <row r="7138" spans="1:26" x14ac:dyDescent="0.3">
      <c r="A7138">
        <v>2</v>
      </c>
      <c r="B7138">
        <v>0</v>
      </c>
      <c r="C7138">
        <v>0</v>
      </c>
      <c r="D7138">
        <v>1</v>
      </c>
      <c r="E7138">
        <v>0</v>
      </c>
      <c r="F7138">
        <v>0</v>
      </c>
      <c r="G7138">
        <v>0</v>
      </c>
      <c r="H7138" s="9">
        <v>4564.7846908506599</v>
      </c>
      <c r="I7138" s="9">
        <v>-1.837869</v>
      </c>
      <c r="J7138" s="9">
        <v>-1.8382944000000001</v>
      </c>
      <c r="K7138" s="9">
        <v>-2.8981667</v>
      </c>
      <c r="L7138" s="9">
        <v>-6.0303374723210803</v>
      </c>
      <c r="M7138" s="9">
        <v>-21.709215</v>
      </c>
      <c r="N7138" s="9">
        <v>-21.709215</v>
      </c>
      <c r="O7138" s="9">
        <v>-6.0303374723210803</v>
      </c>
      <c r="P7138">
        <v>0</v>
      </c>
      <c r="Q7138" s="9">
        <v>53.549995000000003</v>
      </c>
      <c r="R7138" s="9">
        <v>267836096.98862699</v>
      </c>
      <c r="S7138" s="9">
        <v>2244782881.40271</v>
      </c>
      <c r="T7138" s="9">
        <v>-1.14200170850775E-3</v>
      </c>
      <c r="U7138" s="9">
        <v>6.0303374723210803</v>
      </c>
      <c r="V7138" s="9">
        <v>0</v>
      </c>
      <c r="W7138" s="9">
        <v>6.0303374723210803</v>
      </c>
      <c r="X7138" t="s">
        <v>86</v>
      </c>
      <c r="Y7138" s="9">
        <v>0</v>
      </c>
      <c r="Z7138" s="9">
        <v>5.3276833999999999E-3</v>
      </c>
    </row>
    <row r="7139" spans="1:26" x14ac:dyDescent="0.3">
      <c r="A7139">
        <v>2</v>
      </c>
      <c r="B7139">
        <v>0</v>
      </c>
      <c r="C7139">
        <v>0</v>
      </c>
      <c r="D7139">
        <v>1</v>
      </c>
      <c r="E7139">
        <v>0</v>
      </c>
      <c r="F7139">
        <v>0</v>
      </c>
      <c r="G7139">
        <v>0</v>
      </c>
      <c r="H7139" s="9">
        <v>4565.78469083855</v>
      </c>
      <c r="I7139" s="9">
        <v>-1.8378763</v>
      </c>
      <c r="J7139" s="9">
        <v>-1.8381746999999999</v>
      </c>
      <c r="K7139" s="9">
        <v>-2.0044374</v>
      </c>
      <c r="L7139" s="9">
        <v>-6.03146001090255</v>
      </c>
      <c r="M7139" s="9">
        <v>-21.713256999999999</v>
      </c>
      <c r="N7139" s="9">
        <v>-21.713256999999999</v>
      </c>
      <c r="O7139" s="9">
        <v>-6.03146001090255</v>
      </c>
      <c r="P7139">
        <v>0</v>
      </c>
      <c r="Q7139" s="9">
        <v>53.549995000000003</v>
      </c>
      <c r="R7139" s="9">
        <v>267836096.98862699</v>
      </c>
      <c r="S7139" s="9">
        <v>2273240630.6062899</v>
      </c>
      <c r="T7139" s="9">
        <v>-1.1225385814643801E-3</v>
      </c>
      <c r="U7139" s="9">
        <v>6.03146001090255</v>
      </c>
      <c r="V7139" s="9">
        <v>0</v>
      </c>
      <c r="W7139" s="9">
        <v>6.03146001090255</v>
      </c>
      <c r="X7139" t="s">
        <v>86</v>
      </c>
      <c r="Y7139" s="9">
        <v>0</v>
      </c>
      <c r="Z7139" s="9">
        <v>3.6845062999999998E-3</v>
      </c>
    </row>
    <row r="7140" spans="1:26" x14ac:dyDescent="0.3">
      <c r="A7140">
        <v>2</v>
      </c>
      <c r="B7140">
        <v>0</v>
      </c>
      <c r="C7140">
        <v>0</v>
      </c>
      <c r="D7140">
        <v>1</v>
      </c>
      <c r="E7140">
        <v>0</v>
      </c>
      <c r="F7140">
        <v>0</v>
      </c>
      <c r="G7140">
        <v>0</v>
      </c>
      <c r="H7140" s="9">
        <v>4565.9160908369604</v>
      </c>
      <c r="I7140" s="9">
        <v>-1.8380472999999999</v>
      </c>
      <c r="J7140" s="9">
        <v>-1.8378760999999999</v>
      </c>
      <c r="K7140" s="9">
        <v>-7.0186763000000001</v>
      </c>
      <c r="L7140" s="9">
        <v>-6.0316097502761599</v>
      </c>
      <c r="M7140" s="9">
        <v>-21.713795000000001</v>
      </c>
      <c r="N7140" s="9">
        <v>-21.713795000000001</v>
      </c>
      <c r="O7140" s="9">
        <v>-6.0316097502761599</v>
      </c>
      <c r="P7140">
        <v>0</v>
      </c>
      <c r="Q7140" s="9">
        <v>53.549995000000003</v>
      </c>
      <c r="R7140" s="9">
        <v>267836096.98862699</v>
      </c>
      <c r="S7140" s="9">
        <v>2346414362.4519501</v>
      </c>
      <c r="T7140" s="9">
        <v>-1.4973937361695199E-4</v>
      </c>
      <c r="U7140" s="9">
        <v>6.0316097502761599</v>
      </c>
      <c r="V7140" s="9">
        <v>0</v>
      </c>
      <c r="W7140" s="9">
        <v>6.0316097502761599</v>
      </c>
      <c r="X7140" t="s">
        <v>86</v>
      </c>
      <c r="Y7140" s="9">
        <v>0</v>
      </c>
      <c r="Z7140" s="9">
        <v>1.2899457E-2</v>
      </c>
    </row>
    <row r="7141" spans="1:26" x14ac:dyDescent="0.3">
      <c r="A7141">
        <v>2</v>
      </c>
      <c r="B7141">
        <v>0</v>
      </c>
      <c r="C7141">
        <v>0</v>
      </c>
      <c r="D7141">
        <v>1</v>
      </c>
      <c r="E7141">
        <v>0</v>
      </c>
      <c r="F7141">
        <v>0</v>
      </c>
      <c r="G7141">
        <v>0</v>
      </c>
      <c r="H7141" s="9">
        <v>4566.0454908354004</v>
      </c>
      <c r="I7141" s="9">
        <v>-1.8380909999999999</v>
      </c>
      <c r="J7141" s="9">
        <v>-1.8382290999999999</v>
      </c>
      <c r="K7141" s="9">
        <v>-2.0178300999999998</v>
      </c>
      <c r="L7141" s="9">
        <v>-6.0317799497002804</v>
      </c>
      <c r="M7141" s="9">
        <v>-21.714407000000001</v>
      </c>
      <c r="N7141" s="9">
        <v>-21.714407000000001</v>
      </c>
      <c r="O7141" s="9">
        <v>-6.0317799497002804</v>
      </c>
      <c r="P7141">
        <v>0</v>
      </c>
      <c r="Q7141" s="9">
        <v>53.549995000000003</v>
      </c>
      <c r="R7141" s="9">
        <v>267836096.98862699</v>
      </c>
      <c r="S7141" s="9">
        <v>2260537945.1950402</v>
      </c>
      <c r="T7141" s="9">
        <v>-1.7019942412144199E-4</v>
      </c>
      <c r="U7141" s="9">
        <v>6.0317799497002804</v>
      </c>
      <c r="V7141" s="9">
        <v>0</v>
      </c>
      <c r="W7141" s="9">
        <v>6.0317799497002804</v>
      </c>
      <c r="X7141" t="s">
        <v>86</v>
      </c>
      <c r="Y7141" s="9">
        <v>0</v>
      </c>
      <c r="Z7141" s="9">
        <v>3.7092341000000001E-3</v>
      </c>
    </row>
    <row r="7142" spans="1:26" x14ac:dyDescent="0.3">
      <c r="A7142">
        <v>2</v>
      </c>
      <c r="B7142">
        <v>0</v>
      </c>
      <c r="C7142">
        <v>0</v>
      </c>
      <c r="D7142">
        <v>1</v>
      </c>
      <c r="E7142">
        <v>0</v>
      </c>
      <c r="F7142">
        <v>0</v>
      </c>
      <c r="G7142">
        <v>0</v>
      </c>
      <c r="H7142" s="9">
        <v>4567.0454908232896</v>
      </c>
      <c r="I7142" s="9">
        <v>-1.8380021</v>
      </c>
      <c r="J7142" s="9">
        <v>-1.8379985000000001</v>
      </c>
      <c r="K7142" s="9">
        <v>-1.8117110999999999</v>
      </c>
      <c r="L7142" s="9">
        <v>-6.0329018274908002</v>
      </c>
      <c r="M7142" s="9">
        <v>-21.718447000000001</v>
      </c>
      <c r="N7142" s="9">
        <v>-21.718447000000001</v>
      </c>
      <c r="O7142" s="9">
        <v>-6.0329018274908002</v>
      </c>
      <c r="P7142">
        <v>0</v>
      </c>
      <c r="Q7142" s="9">
        <v>53.549995000000003</v>
      </c>
      <c r="R7142" s="9">
        <v>267836096.98862699</v>
      </c>
      <c r="S7142" s="9">
        <v>2316370665.5199399</v>
      </c>
      <c r="T7142" s="9">
        <v>-1.1218777905108699E-3</v>
      </c>
      <c r="U7142" s="9">
        <v>6.0329018274908002</v>
      </c>
      <c r="V7142" s="9">
        <v>0</v>
      </c>
      <c r="W7142" s="9">
        <v>6.0329018274908002</v>
      </c>
      <c r="X7142" t="s">
        <v>86</v>
      </c>
      <c r="Y7142" s="9">
        <v>0</v>
      </c>
      <c r="Z7142" s="9">
        <v>3.3299222E-3</v>
      </c>
    </row>
    <row r="7143" spans="1:26" x14ac:dyDescent="0.3">
      <c r="A7143">
        <v>2</v>
      </c>
      <c r="B7143">
        <v>0</v>
      </c>
      <c r="C7143">
        <v>0</v>
      </c>
      <c r="D7143">
        <v>1</v>
      </c>
      <c r="E7143">
        <v>0</v>
      </c>
      <c r="F7143">
        <v>0</v>
      </c>
      <c r="G7143">
        <v>0</v>
      </c>
      <c r="H7143" s="9">
        <v>4568.0454908111797</v>
      </c>
      <c r="I7143" s="9">
        <v>-1.8379897000000001</v>
      </c>
      <c r="J7143" s="9">
        <v>-1.8378935000000001</v>
      </c>
      <c r="K7143" s="9">
        <v>-1.9058421999999999</v>
      </c>
      <c r="L7143" s="9">
        <v>-6.0340022455782396</v>
      </c>
      <c r="M7143" s="9">
        <v>-21.722408000000001</v>
      </c>
      <c r="N7143" s="9">
        <v>-21.722408000000001</v>
      </c>
      <c r="O7143" s="9">
        <v>-6.0340022455782396</v>
      </c>
      <c r="P7143">
        <v>0</v>
      </c>
      <c r="Q7143" s="9">
        <v>53.549995000000003</v>
      </c>
      <c r="R7143" s="9">
        <v>267836096.98862699</v>
      </c>
      <c r="S7143" s="9">
        <v>2342949938.2239499</v>
      </c>
      <c r="T7143" s="9">
        <v>-1.1004180874491999E-3</v>
      </c>
      <c r="U7143" s="9">
        <v>6.0340022455782396</v>
      </c>
      <c r="V7143" s="9">
        <v>0</v>
      </c>
      <c r="W7143" s="9">
        <v>6.0340022455782396</v>
      </c>
      <c r="X7143" t="s">
        <v>86</v>
      </c>
      <c r="Y7143" s="9">
        <v>0</v>
      </c>
      <c r="Z7143" s="9">
        <v>3.5027348999999998E-3</v>
      </c>
    </row>
    <row r="7144" spans="1:26" x14ac:dyDescent="0.3">
      <c r="A7144">
        <v>2</v>
      </c>
      <c r="B7144">
        <v>0</v>
      </c>
      <c r="C7144">
        <v>0</v>
      </c>
      <c r="D7144">
        <v>1</v>
      </c>
      <c r="E7144">
        <v>0</v>
      </c>
      <c r="F7144">
        <v>0</v>
      </c>
      <c r="G7144">
        <v>0</v>
      </c>
      <c r="H7144" s="9">
        <v>4569.0454907990697</v>
      </c>
      <c r="I7144" s="9">
        <v>-1.838155</v>
      </c>
      <c r="J7144" s="9">
        <v>-1.8380749999999999</v>
      </c>
      <c r="K7144" s="9">
        <v>-1.9894801</v>
      </c>
      <c r="L7144" s="9">
        <v>-6.0351048311876703</v>
      </c>
      <c r="M7144" s="9">
        <v>-21.726376999999999</v>
      </c>
      <c r="N7144" s="9">
        <v>-21.726376999999999</v>
      </c>
      <c r="O7144" s="9">
        <v>-6.0351048311876703</v>
      </c>
      <c r="P7144">
        <v>0</v>
      </c>
      <c r="Q7144" s="9">
        <v>53.549995000000003</v>
      </c>
      <c r="R7144" s="9">
        <v>267836096.98862699</v>
      </c>
      <c r="S7144" s="9">
        <v>2298513396.2709498</v>
      </c>
      <c r="T7144" s="9">
        <v>-1.1025856094288801E-3</v>
      </c>
      <c r="U7144" s="9">
        <v>6.0351048311876703</v>
      </c>
      <c r="V7144" s="9">
        <v>0</v>
      </c>
      <c r="W7144" s="9">
        <v>6.0351048311876703</v>
      </c>
      <c r="X7144" t="s">
        <v>86</v>
      </c>
      <c r="Y7144" s="9">
        <v>0</v>
      </c>
      <c r="Z7144" s="9">
        <v>3.6568139E-3</v>
      </c>
    </row>
    <row r="7145" spans="1:26" x14ac:dyDescent="0.3">
      <c r="A7145">
        <v>2</v>
      </c>
      <c r="B7145">
        <v>0</v>
      </c>
      <c r="C7145">
        <v>0</v>
      </c>
      <c r="D7145">
        <v>1</v>
      </c>
      <c r="E7145">
        <v>0</v>
      </c>
      <c r="F7145">
        <v>0</v>
      </c>
      <c r="G7145">
        <v>0</v>
      </c>
      <c r="H7145" s="9">
        <v>4570.0454907869698</v>
      </c>
      <c r="I7145" s="9">
        <v>-1.8381619</v>
      </c>
      <c r="J7145" s="9">
        <v>-1.8377882000000001</v>
      </c>
      <c r="K7145" s="9">
        <v>-2.5132484000000002</v>
      </c>
      <c r="L7145" s="9">
        <v>-6.0362645724096504</v>
      </c>
      <c r="M7145" s="9">
        <v>-21.730553</v>
      </c>
      <c r="N7145" s="9">
        <v>-21.730553</v>
      </c>
      <c r="O7145" s="9">
        <v>-6.0362645724096504</v>
      </c>
      <c r="P7145">
        <v>0</v>
      </c>
      <c r="Q7145" s="9">
        <v>53.549995000000003</v>
      </c>
      <c r="R7145" s="9">
        <v>267836096.98862699</v>
      </c>
      <c r="S7145" s="9">
        <v>2370652538.2044501</v>
      </c>
      <c r="T7145" s="9">
        <v>-1.1597412219783701E-3</v>
      </c>
      <c r="U7145" s="9">
        <v>6.0362645724096504</v>
      </c>
      <c r="V7145" s="9">
        <v>0</v>
      </c>
      <c r="W7145" s="9">
        <v>6.0362645724096504</v>
      </c>
      <c r="X7145" t="s">
        <v>86</v>
      </c>
      <c r="Y7145" s="9">
        <v>0</v>
      </c>
      <c r="Z7145" s="9">
        <v>4.6188184000000004E-3</v>
      </c>
    </row>
    <row r="7146" spans="1:26" x14ac:dyDescent="0.3">
      <c r="A7146">
        <v>2</v>
      </c>
      <c r="B7146">
        <v>0</v>
      </c>
      <c r="C7146">
        <v>0</v>
      </c>
      <c r="D7146">
        <v>1</v>
      </c>
      <c r="E7146">
        <v>0</v>
      </c>
      <c r="F7146">
        <v>0</v>
      </c>
      <c r="G7146">
        <v>0</v>
      </c>
      <c r="H7146" s="9">
        <v>4571.0454907748599</v>
      </c>
      <c r="I7146" s="9">
        <v>-1.8378825999999999</v>
      </c>
      <c r="J7146" s="9">
        <v>-1.8375052000000001</v>
      </c>
      <c r="K7146" s="9">
        <v>-3.0019130999999999</v>
      </c>
      <c r="L7146" s="9">
        <v>-6.0374452640071397</v>
      </c>
      <c r="M7146" s="9">
        <v>-21.734801999999998</v>
      </c>
      <c r="N7146" s="9">
        <v>-21.734801999999998</v>
      </c>
      <c r="O7146" s="9">
        <v>-6.0374452640071397</v>
      </c>
      <c r="P7146">
        <v>0</v>
      </c>
      <c r="Q7146" s="9">
        <v>53.549995000000003</v>
      </c>
      <c r="R7146" s="9">
        <v>267836096.98862699</v>
      </c>
      <c r="S7146" s="9">
        <v>2446397266.41857</v>
      </c>
      <c r="T7146" s="9">
        <v>-1.1806915974874601E-3</v>
      </c>
      <c r="U7146" s="9">
        <v>6.0374452640071397</v>
      </c>
      <c r="V7146" s="9">
        <v>0</v>
      </c>
      <c r="W7146" s="9">
        <v>6.0374452640071397</v>
      </c>
      <c r="X7146" t="s">
        <v>86</v>
      </c>
      <c r="Y7146" s="9">
        <v>0</v>
      </c>
      <c r="Z7146" s="9">
        <v>5.5160308000000002E-3</v>
      </c>
    </row>
    <row r="7147" spans="1:26" x14ac:dyDescent="0.3">
      <c r="A7147">
        <v>2</v>
      </c>
      <c r="B7147">
        <v>0</v>
      </c>
      <c r="C7147">
        <v>0</v>
      </c>
      <c r="D7147">
        <v>1</v>
      </c>
      <c r="E7147">
        <v>0</v>
      </c>
      <c r="F7147">
        <v>0</v>
      </c>
      <c r="G7147">
        <v>0</v>
      </c>
      <c r="H7147" s="9">
        <v>4572.04549076275</v>
      </c>
      <c r="I7147" s="9">
        <v>-1.8380406</v>
      </c>
      <c r="J7147" s="9">
        <v>-1.8375576</v>
      </c>
      <c r="K7147" s="9">
        <v>-3.4091904</v>
      </c>
      <c r="L7147" s="9">
        <v>-6.0386159726494002</v>
      </c>
      <c r="M7147" s="9">
        <v>-21.739017</v>
      </c>
      <c r="N7147" s="9">
        <v>-21.739017</v>
      </c>
      <c r="O7147" s="9">
        <v>-6.0386159726494002</v>
      </c>
      <c r="P7147">
        <v>0</v>
      </c>
      <c r="Q7147" s="9">
        <v>53.549995000000003</v>
      </c>
      <c r="R7147" s="9">
        <v>267836096.98862699</v>
      </c>
      <c r="S7147" s="9">
        <v>2432587927.5880499</v>
      </c>
      <c r="T7147" s="9">
        <v>-1.1707086422578701E-3</v>
      </c>
      <c r="U7147" s="9">
        <v>6.0386159726494002</v>
      </c>
      <c r="V7147" s="9">
        <v>0</v>
      </c>
      <c r="W7147" s="9">
        <v>6.0386159726494002</v>
      </c>
      <c r="X7147" t="s">
        <v>86</v>
      </c>
      <c r="Y7147" s="9">
        <v>0</v>
      </c>
      <c r="Z7147" s="9">
        <v>6.2645836999999996E-3</v>
      </c>
    </row>
    <row r="7148" spans="1:26" x14ac:dyDescent="0.3">
      <c r="A7148">
        <v>2</v>
      </c>
      <c r="B7148">
        <v>0</v>
      </c>
      <c r="C7148">
        <v>0</v>
      </c>
      <c r="D7148">
        <v>1</v>
      </c>
      <c r="E7148">
        <v>0</v>
      </c>
      <c r="F7148">
        <v>0</v>
      </c>
      <c r="G7148">
        <v>0</v>
      </c>
      <c r="H7148" s="9">
        <v>4573.0454907506501</v>
      </c>
      <c r="I7148" s="9">
        <v>-1.8379471999999999</v>
      </c>
      <c r="J7148" s="9">
        <v>-1.8374754</v>
      </c>
      <c r="K7148" s="9">
        <v>-3.9091496000000001</v>
      </c>
      <c r="L7148" s="9">
        <v>-6.0397515519546596</v>
      </c>
      <c r="M7148" s="9">
        <v>-21.743105</v>
      </c>
      <c r="N7148" s="9">
        <v>-21.743105</v>
      </c>
      <c r="O7148" s="9">
        <v>-6.0397515519546596</v>
      </c>
      <c r="P7148">
        <v>0</v>
      </c>
      <c r="Q7148" s="9">
        <v>53.549995000000003</v>
      </c>
      <c r="R7148" s="9">
        <v>267836096.98862699</v>
      </c>
      <c r="S7148" s="9">
        <v>2455538820.3288398</v>
      </c>
      <c r="T7148" s="9">
        <v>-1.13557930526475E-3</v>
      </c>
      <c r="U7148" s="9">
        <v>6.0397515519546596</v>
      </c>
      <c r="V7148" s="9">
        <v>0</v>
      </c>
      <c r="W7148" s="9">
        <v>6.0397515519546596</v>
      </c>
      <c r="X7148" t="s">
        <v>86</v>
      </c>
      <c r="Y7148" s="9">
        <v>0</v>
      </c>
      <c r="Z7148" s="9">
        <v>7.1829664999999996E-3</v>
      </c>
    </row>
    <row r="7149" spans="1:26" x14ac:dyDescent="0.3">
      <c r="A7149">
        <v>2</v>
      </c>
      <c r="B7149">
        <v>0</v>
      </c>
      <c r="C7149">
        <v>0</v>
      </c>
      <c r="D7149">
        <v>1</v>
      </c>
      <c r="E7149">
        <v>0</v>
      </c>
      <c r="F7149">
        <v>0</v>
      </c>
      <c r="G7149">
        <v>0</v>
      </c>
      <c r="H7149" s="9">
        <v>4574.0454907385401</v>
      </c>
      <c r="I7149" s="9">
        <v>-1.8379209999999999</v>
      </c>
      <c r="J7149" s="9">
        <v>-1.8374275</v>
      </c>
      <c r="K7149" s="9">
        <v>-4.4687080000000003</v>
      </c>
      <c r="L7149" s="9">
        <v>-6.0408863354094802</v>
      </c>
      <c r="M7149" s="9">
        <v>-21.74719</v>
      </c>
      <c r="N7149" s="9">
        <v>-21.74719</v>
      </c>
      <c r="O7149" s="9">
        <v>-6.0408863354094802</v>
      </c>
      <c r="P7149">
        <v>0</v>
      </c>
      <c r="Q7149" s="9">
        <v>53.549995000000003</v>
      </c>
      <c r="R7149" s="9">
        <v>267836096.98862699</v>
      </c>
      <c r="S7149" s="9">
        <v>2469319121.44345</v>
      </c>
      <c r="T7149" s="9">
        <v>-1.1347834548152099E-3</v>
      </c>
      <c r="U7149" s="9">
        <v>6.0408863354094802</v>
      </c>
      <c r="V7149" s="9">
        <v>0</v>
      </c>
      <c r="W7149" s="9">
        <v>6.0408863354094802</v>
      </c>
      <c r="X7149" t="s">
        <v>86</v>
      </c>
      <c r="Y7149" s="9">
        <v>0</v>
      </c>
      <c r="Z7149" s="9">
        <v>8.2109272000000007E-3</v>
      </c>
    </row>
    <row r="7150" spans="1:26" x14ac:dyDescent="0.3">
      <c r="A7150">
        <v>2</v>
      </c>
      <c r="B7150">
        <v>0</v>
      </c>
      <c r="C7150">
        <v>0</v>
      </c>
      <c r="D7150">
        <v>1</v>
      </c>
      <c r="E7150">
        <v>0</v>
      </c>
      <c r="F7150">
        <v>0</v>
      </c>
      <c r="G7150">
        <v>0</v>
      </c>
      <c r="H7150" s="9">
        <v>4575.0454907264302</v>
      </c>
      <c r="I7150" s="9">
        <v>-1.8379802000000001</v>
      </c>
      <c r="J7150" s="9">
        <v>-1.8375349999999999</v>
      </c>
      <c r="K7150" s="9">
        <v>-5.1003436999999998</v>
      </c>
      <c r="L7150" s="9">
        <v>-6.0420018587045901</v>
      </c>
      <c r="M7150" s="9">
        <v>-21.751207000000001</v>
      </c>
      <c r="N7150" s="9">
        <v>-21.751207000000001</v>
      </c>
      <c r="O7150" s="9">
        <v>-6.0420018587045901</v>
      </c>
      <c r="P7150">
        <v>0</v>
      </c>
      <c r="Q7150" s="9">
        <v>53.549995000000003</v>
      </c>
      <c r="R7150" s="9">
        <v>267836096.98862699</v>
      </c>
      <c r="S7150" s="9">
        <v>2440079189.52952</v>
      </c>
      <c r="T7150" s="9">
        <v>-1.1155232951116599E-3</v>
      </c>
      <c r="U7150" s="9">
        <v>6.0420018587045901</v>
      </c>
      <c r="V7150" s="9">
        <v>0</v>
      </c>
      <c r="W7150" s="9">
        <v>6.0420018587045901</v>
      </c>
      <c r="X7150" t="s">
        <v>86</v>
      </c>
      <c r="Y7150" s="9">
        <v>0</v>
      </c>
      <c r="Z7150" s="9">
        <v>9.3720602000000007E-3</v>
      </c>
    </row>
    <row r="7151" spans="1:26" x14ac:dyDescent="0.3">
      <c r="A7151">
        <v>2</v>
      </c>
      <c r="B7151">
        <v>0</v>
      </c>
      <c r="C7151">
        <v>0</v>
      </c>
      <c r="D7151">
        <v>1</v>
      </c>
      <c r="E7151">
        <v>0</v>
      </c>
      <c r="F7151">
        <v>0</v>
      </c>
      <c r="G7151">
        <v>0</v>
      </c>
      <c r="H7151" s="9">
        <v>4576.0454907143203</v>
      </c>
      <c r="I7151" s="9">
        <v>-1.8381286999999999</v>
      </c>
      <c r="J7151" s="9">
        <v>-1.8377851000000001</v>
      </c>
      <c r="K7151" s="9">
        <v>-5.9241323000000001</v>
      </c>
      <c r="L7151" s="9">
        <v>-6.0431343541631097</v>
      </c>
      <c r="M7151" s="9">
        <v>-21.755282999999999</v>
      </c>
      <c r="N7151" s="9">
        <v>-21.755282999999999</v>
      </c>
      <c r="O7151" s="9">
        <v>-6.0431343541631097</v>
      </c>
      <c r="P7151">
        <v>0</v>
      </c>
      <c r="Q7151" s="9">
        <v>53.549995000000003</v>
      </c>
      <c r="R7151" s="9">
        <v>267836096.98862699</v>
      </c>
      <c r="S7151" s="9">
        <v>2374141872.0766501</v>
      </c>
      <c r="T7151" s="9">
        <v>-1.1324954585232301E-3</v>
      </c>
      <c r="U7151" s="9">
        <v>6.0431343541631097</v>
      </c>
      <c r="V7151" s="9">
        <v>0</v>
      </c>
      <c r="W7151" s="9">
        <v>6.0431343541631097</v>
      </c>
      <c r="X7151" t="s">
        <v>86</v>
      </c>
      <c r="Y7151" s="9">
        <v>0</v>
      </c>
      <c r="Z7151" s="9">
        <v>1.0887282E-2</v>
      </c>
    </row>
    <row r="7152" spans="1:26" x14ac:dyDescent="0.3">
      <c r="A7152">
        <v>2</v>
      </c>
      <c r="B7152">
        <v>0</v>
      </c>
      <c r="C7152">
        <v>0</v>
      </c>
      <c r="D7152">
        <v>1</v>
      </c>
      <c r="E7152">
        <v>0</v>
      </c>
      <c r="F7152">
        <v>0</v>
      </c>
      <c r="G7152">
        <v>0</v>
      </c>
      <c r="H7152" s="9">
        <v>4577.0454907022204</v>
      </c>
      <c r="I7152" s="9">
        <v>-1.8380679</v>
      </c>
      <c r="J7152" s="9">
        <v>-1.8378721</v>
      </c>
      <c r="K7152" s="9">
        <v>-6.3485031000000003</v>
      </c>
      <c r="L7152" s="9">
        <v>-6.04433044065504</v>
      </c>
      <c r="M7152" s="9">
        <v>-21.759589999999999</v>
      </c>
      <c r="N7152" s="9">
        <v>-21.759589999999999</v>
      </c>
      <c r="O7152" s="9">
        <v>-6.04433044065504</v>
      </c>
      <c r="P7152">
        <v>0</v>
      </c>
      <c r="Q7152" s="9">
        <v>53.549995000000003</v>
      </c>
      <c r="R7152" s="9">
        <v>267836096.98862699</v>
      </c>
      <c r="S7152" s="9">
        <v>2352343503.8808599</v>
      </c>
      <c r="T7152" s="9">
        <v>-1.1960864919293699E-3</v>
      </c>
      <c r="U7152" s="9">
        <v>6.04433044065504</v>
      </c>
      <c r="V7152" s="9">
        <v>0</v>
      </c>
      <c r="W7152" s="9">
        <v>6.04433044065504</v>
      </c>
      <c r="X7152" t="s">
        <v>86</v>
      </c>
      <c r="Y7152" s="9">
        <v>0</v>
      </c>
      <c r="Z7152" s="9">
        <v>1.1667736999999999E-2</v>
      </c>
    </row>
    <row r="7153" spans="1:26" x14ac:dyDescent="0.3">
      <c r="A7153">
        <v>2</v>
      </c>
      <c r="B7153">
        <v>0</v>
      </c>
      <c r="C7153">
        <v>0</v>
      </c>
      <c r="D7153">
        <v>1</v>
      </c>
      <c r="E7153">
        <v>0</v>
      </c>
      <c r="F7153">
        <v>0</v>
      </c>
      <c r="G7153">
        <v>0</v>
      </c>
      <c r="H7153" s="9">
        <v>4578.0454906901095</v>
      </c>
      <c r="I7153" s="9">
        <v>-1.8380675</v>
      </c>
      <c r="J7153" s="9">
        <v>-1.8379831</v>
      </c>
      <c r="K7153" s="9">
        <v>-6.3390794000000001</v>
      </c>
      <c r="L7153" s="9">
        <v>-6.0455105402884204</v>
      </c>
      <c r="M7153" s="9">
        <v>-21.763838</v>
      </c>
      <c r="N7153" s="9">
        <v>-21.763838</v>
      </c>
      <c r="O7153" s="9">
        <v>-6.0455105402884204</v>
      </c>
      <c r="P7153">
        <v>0</v>
      </c>
      <c r="Q7153" s="9">
        <v>53.549995000000003</v>
      </c>
      <c r="R7153" s="9">
        <v>267836096.98862699</v>
      </c>
      <c r="S7153" s="9">
        <v>2324996884.9435301</v>
      </c>
      <c r="T7153" s="9">
        <v>-1.18009963337595E-3</v>
      </c>
      <c r="U7153" s="9">
        <v>6.0455105402884204</v>
      </c>
      <c r="V7153" s="9">
        <v>0</v>
      </c>
      <c r="W7153" s="9">
        <v>6.0455105402884204</v>
      </c>
      <c r="X7153" t="s">
        <v>86</v>
      </c>
      <c r="Y7153" s="9">
        <v>0</v>
      </c>
      <c r="Z7153" s="9">
        <v>1.1651121E-2</v>
      </c>
    </row>
    <row r="7154" spans="1:26" x14ac:dyDescent="0.3">
      <c r="A7154">
        <v>2</v>
      </c>
      <c r="B7154">
        <v>0</v>
      </c>
      <c r="C7154">
        <v>0</v>
      </c>
      <c r="D7154">
        <v>1</v>
      </c>
      <c r="E7154">
        <v>0</v>
      </c>
      <c r="F7154">
        <v>0</v>
      </c>
      <c r="G7154">
        <v>0</v>
      </c>
      <c r="H7154" s="9">
        <v>4579.0454906779996</v>
      </c>
      <c r="I7154" s="9">
        <v>-1.8379776000000001</v>
      </c>
      <c r="J7154" s="9">
        <v>-1.8379780999999999</v>
      </c>
      <c r="K7154" s="9">
        <v>-6.2865763000000001</v>
      </c>
      <c r="L7154" s="9">
        <v>-6.0466665641080004</v>
      </c>
      <c r="M7154" s="9">
        <v>-21.768000000000001</v>
      </c>
      <c r="N7154" s="9">
        <v>-21.768000000000001</v>
      </c>
      <c r="O7154" s="9">
        <v>-6.0466665641080004</v>
      </c>
      <c r="P7154">
        <v>0</v>
      </c>
      <c r="Q7154" s="9">
        <v>53.549995000000003</v>
      </c>
      <c r="R7154" s="9">
        <v>267836096.98862699</v>
      </c>
      <c r="S7154" s="9">
        <v>2326680429.5598898</v>
      </c>
      <c r="T7154" s="9">
        <v>-1.15602381957913E-3</v>
      </c>
      <c r="U7154" s="9">
        <v>6.0466665641080004</v>
      </c>
      <c r="V7154" s="9">
        <v>0</v>
      </c>
      <c r="W7154" s="9">
        <v>6.0466665641080004</v>
      </c>
      <c r="X7154" t="s">
        <v>86</v>
      </c>
      <c r="Y7154" s="9">
        <v>0</v>
      </c>
      <c r="Z7154" s="9">
        <v>1.1554589000000001E-2</v>
      </c>
    </row>
    <row r="7155" spans="1:26" x14ac:dyDescent="0.3">
      <c r="A7155">
        <v>2</v>
      </c>
      <c r="B7155">
        <v>0</v>
      </c>
      <c r="C7155">
        <v>0</v>
      </c>
      <c r="D7155">
        <v>1</v>
      </c>
      <c r="E7155">
        <v>0</v>
      </c>
      <c r="F7155">
        <v>0</v>
      </c>
      <c r="G7155">
        <v>0</v>
      </c>
      <c r="H7155" s="9">
        <v>4580.0454906658997</v>
      </c>
      <c r="I7155" s="9">
        <v>-1.837852</v>
      </c>
      <c r="J7155" s="9">
        <v>-1.8381059</v>
      </c>
      <c r="K7155" s="9">
        <v>-5.8829241000000003</v>
      </c>
      <c r="L7155" s="9">
        <v>-6.0478084869588402</v>
      </c>
      <c r="M7155" s="9">
        <v>-21.772110000000001</v>
      </c>
      <c r="N7155" s="9">
        <v>-21.772110000000001</v>
      </c>
      <c r="O7155" s="9">
        <v>-6.0478084869588402</v>
      </c>
      <c r="P7155">
        <v>0</v>
      </c>
      <c r="Q7155" s="9">
        <v>53.549995000000003</v>
      </c>
      <c r="R7155" s="9">
        <v>267836096.98862699</v>
      </c>
      <c r="S7155" s="9">
        <v>2295861162.7281899</v>
      </c>
      <c r="T7155" s="9">
        <v>-1.1419228508469099E-3</v>
      </c>
      <c r="U7155" s="9">
        <v>6.0478084869588402</v>
      </c>
      <c r="V7155" s="9">
        <v>0</v>
      </c>
      <c r="W7155" s="9">
        <v>6.0478084869588402</v>
      </c>
      <c r="X7155" t="s">
        <v>86</v>
      </c>
      <c r="Y7155" s="9">
        <v>0</v>
      </c>
      <c r="Z7155" s="9">
        <v>1.0813437E-2</v>
      </c>
    </row>
    <row r="7156" spans="1:26" x14ac:dyDescent="0.3">
      <c r="A7156">
        <v>2</v>
      </c>
      <c r="B7156">
        <v>0</v>
      </c>
      <c r="C7156">
        <v>0</v>
      </c>
      <c r="D7156">
        <v>1</v>
      </c>
      <c r="E7156">
        <v>0</v>
      </c>
      <c r="F7156">
        <v>0</v>
      </c>
      <c r="G7156">
        <v>0</v>
      </c>
      <c r="H7156" s="9">
        <v>4581.0454906537898</v>
      </c>
      <c r="I7156" s="9">
        <v>-1.83815</v>
      </c>
      <c r="J7156" s="9">
        <v>-1.8386083</v>
      </c>
      <c r="K7156" s="9">
        <v>-5.1834474000000004</v>
      </c>
      <c r="L7156" s="9">
        <v>-6.0489205608960503</v>
      </c>
      <c r="M7156" s="9">
        <v>-21.776114</v>
      </c>
      <c r="N7156" s="9">
        <v>-21.776114</v>
      </c>
      <c r="O7156" s="9">
        <v>-6.0489205608960503</v>
      </c>
      <c r="P7156">
        <v>0</v>
      </c>
      <c r="Q7156" s="9">
        <v>53.549995000000003</v>
      </c>
      <c r="R7156" s="9">
        <v>267836096.98862699</v>
      </c>
      <c r="S7156" s="9">
        <v>2181119414.0657401</v>
      </c>
      <c r="T7156" s="9">
        <v>-1.1120739372039101E-3</v>
      </c>
      <c r="U7156" s="9">
        <v>6.0489205608960503</v>
      </c>
      <c r="V7156" s="9">
        <v>0</v>
      </c>
      <c r="W7156" s="9">
        <v>6.0489205608960503</v>
      </c>
      <c r="X7156" t="s">
        <v>86</v>
      </c>
      <c r="Y7156" s="9">
        <v>0</v>
      </c>
      <c r="Z7156" s="9">
        <v>9.5303291000000002E-3</v>
      </c>
    </row>
    <row r="7157" spans="1:26" x14ac:dyDescent="0.3">
      <c r="A7157">
        <v>2</v>
      </c>
      <c r="B7157">
        <v>0</v>
      </c>
      <c r="C7157">
        <v>0</v>
      </c>
      <c r="D7157">
        <v>1</v>
      </c>
      <c r="E7157">
        <v>0</v>
      </c>
      <c r="F7157">
        <v>0</v>
      </c>
      <c r="G7157">
        <v>0</v>
      </c>
      <c r="H7157" s="9">
        <v>4582.0454906416799</v>
      </c>
      <c r="I7157" s="9">
        <v>-1.838044</v>
      </c>
      <c r="J7157" s="9">
        <v>-1.8384341</v>
      </c>
      <c r="K7157" s="9">
        <v>-4.4669527999999996</v>
      </c>
      <c r="L7157" s="9">
        <v>-6.0500088432592802</v>
      </c>
      <c r="M7157" s="9">
        <v>-21.780031000000001</v>
      </c>
      <c r="N7157" s="9">
        <v>-21.780031000000001</v>
      </c>
      <c r="O7157" s="9">
        <v>-6.0500088432592802</v>
      </c>
      <c r="P7157">
        <v>0</v>
      </c>
      <c r="Q7157" s="9">
        <v>53.549995000000003</v>
      </c>
      <c r="R7157" s="9">
        <v>267836096.98862699</v>
      </c>
      <c r="S7157" s="9">
        <v>2220113170.3136001</v>
      </c>
      <c r="T7157" s="9">
        <v>-1.0882823632298801E-3</v>
      </c>
      <c r="U7157" s="9">
        <v>6.0500088432592802</v>
      </c>
      <c r="V7157" s="9">
        <v>0</v>
      </c>
      <c r="W7157" s="9">
        <v>6.0500088432592802</v>
      </c>
      <c r="X7157" t="s">
        <v>86</v>
      </c>
      <c r="Y7157" s="9">
        <v>0</v>
      </c>
      <c r="Z7157" s="9">
        <v>8.2121985000000002E-3</v>
      </c>
    </row>
    <row r="7158" spans="1:26" x14ac:dyDescent="0.3">
      <c r="A7158">
        <v>2</v>
      </c>
      <c r="B7158">
        <v>0</v>
      </c>
      <c r="C7158">
        <v>0</v>
      </c>
      <c r="D7158">
        <v>1</v>
      </c>
      <c r="E7158">
        <v>0</v>
      </c>
      <c r="F7158">
        <v>0</v>
      </c>
      <c r="G7158">
        <v>0</v>
      </c>
      <c r="H7158" s="9">
        <v>4583.0454906295699</v>
      </c>
      <c r="I7158" s="9">
        <v>-1.8379548999999999</v>
      </c>
      <c r="J7158" s="9">
        <v>-1.8384615</v>
      </c>
      <c r="K7158" s="9">
        <v>-4.2141308999999998</v>
      </c>
      <c r="L7158" s="9">
        <v>-6.0511693018624202</v>
      </c>
      <c r="M7158" s="9">
        <v>-21.784210000000002</v>
      </c>
      <c r="N7158" s="9">
        <v>-21.784210000000002</v>
      </c>
      <c r="O7158" s="9">
        <v>-6.0511693018624202</v>
      </c>
      <c r="P7158">
        <v>0</v>
      </c>
      <c r="Q7158" s="9">
        <v>53.549995000000003</v>
      </c>
      <c r="R7158" s="9">
        <v>267836096.98862699</v>
      </c>
      <c r="S7158" s="9">
        <v>2214369017.92559</v>
      </c>
      <c r="T7158" s="9">
        <v>-1.16045860314351E-3</v>
      </c>
      <c r="U7158" s="9">
        <v>6.0511693018624202</v>
      </c>
      <c r="V7158" s="9">
        <v>0</v>
      </c>
      <c r="W7158" s="9">
        <v>6.0511693018624202</v>
      </c>
      <c r="X7158" t="s">
        <v>86</v>
      </c>
      <c r="Y7158" s="9">
        <v>0</v>
      </c>
      <c r="Z7158" s="9">
        <v>7.7475173999999999E-3</v>
      </c>
    </row>
    <row r="7159" spans="1:26" x14ac:dyDescent="0.3">
      <c r="A7159">
        <v>2</v>
      </c>
      <c r="B7159">
        <v>0</v>
      </c>
      <c r="C7159">
        <v>0</v>
      </c>
      <c r="D7159">
        <v>1</v>
      </c>
      <c r="E7159">
        <v>0</v>
      </c>
      <c r="F7159">
        <v>0</v>
      </c>
      <c r="G7159">
        <v>0</v>
      </c>
      <c r="H7159" s="9">
        <v>4584.04549061747</v>
      </c>
      <c r="I7159" s="9">
        <v>-1.8379901999999999</v>
      </c>
      <c r="J7159" s="9">
        <v>-1.8384309999999999</v>
      </c>
      <c r="K7159" s="9">
        <v>-3.3683255000000001</v>
      </c>
      <c r="L7159" s="9">
        <v>-6.0523652594691901</v>
      </c>
      <c r="M7159" s="9">
        <v>-21.788515</v>
      </c>
      <c r="N7159" s="9">
        <v>-21.788515</v>
      </c>
      <c r="O7159" s="9">
        <v>-6.0523652594691901</v>
      </c>
      <c r="P7159">
        <v>0</v>
      </c>
      <c r="Q7159" s="9">
        <v>53.549995000000003</v>
      </c>
      <c r="R7159" s="9">
        <v>267836096.98862699</v>
      </c>
      <c r="S7159" s="9">
        <v>2221674685.3631501</v>
      </c>
      <c r="T7159" s="9">
        <v>-1.1959576067654899E-3</v>
      </c>
      <c r="U7159" s="9">
        <v>6.0523652594691901</v>
      </c>
      <c r="V7159" s="9">
        <v>0</v>
      </c>
      <c r="W7159" s="9">
        <v>6.0523652594691901</v>
      </c>
      <c r="X7159" t="s">
        <v>86</v>
      </c>
      <c r="Y7159" s="9">
        <v>0</v>
      </c>
      <c r="Z7159" s="9">
        <v>6.1924340999999997E-3</v>
      </c>
    </row>
    <row r="7160" spans="1:26" x14ac:dyDescent="0.3">
      <c r="A7160">
        <v>2</v>
      </c>
      <c r="B7160">
        <v>0</v>
      </c>
      <c r="C7160">
        <v>0</v>
      </c>
      <c r="D7160">
        <v>1</v>
      </c>
      <c r="E7160">
        <v>0</v>
      </c>
      <c r="F7160">
        <v>0</v>
      </c>
      <c r="G7160">
        <v>0</v>
      </c>
      <c r="H7160" s="9">
        <v>4585.0454906053601</v>
      </c>
      <c r="I7160" s="9">
        <v>-1.8380783000000001</v>
      </c>
      <c r="J7160" s="9">
        <v>-1.8383007</v>
      </c>
      <c r="K7160" s="9">
        <v>-2.7677111999999999</v>
      </c>
      <c r="L7160" s="9">
        <v>-6.0535334632792601</v>
      </c>
      <c r="M7160" s="9">
        <v>-21.792721</v>
      </c>
      <c r="N7160" s="9">
        <v>-21.792721</v>
      </c>
      <c r="O7160" s="9">
        <v>-6.0535334632792601</v>
      </c>
      <c r="P7160">
        <v>0</v>
      </c>
      <c r="Q7160" s="9">
        <v>53.549995000000003</v>
      </c>
      <c r="R7160" s="9">
        <v>267836096.98862699</v>
      </c>
      <c r="S7160" s="9">
        <v>2251922938.8456001</v>
      </c>
      <c r="T7160" s="9">
        <v>-1.1682038100690999E-3</v>
      </c>
      <c r="U7160" s="9">
        <v>6.0535334632792601</v>
      </c>
      <c r="V7160" s="9">
        <v>0</v>
      </c>
      <c r="W7160" s="9">
        <v>6.0535334632792601</v>
      </c>
      <c r="X7160" t="s">
        <v>86</v>
      </c>
      <c r="Y7160" s="9">
        <v>0</v>
      </c>
      <c r="Z7160" s="9">
        <v>5.0878855000000001E-3</v>
      </c>
    </row>
    <row r="7161" spans="1:26" x14ac:dyDescent="0.3">
      <c r="A7161">
        <v>2</v>
      </c>
      <c r="B7161">
        <v>0</v>
      </c>
      <c r="C7161">
        <v>0</v>
      </c>
      <c r="D7161">
        <v>1</v>
      </c>
      <c r="E7161">
        <v>0</v>
      </c>
      <c r="F7161">
        <v>0</v>
      </c>
      <c r="G7161">
        <v>0</v>
      </c>
      <c r="H7161" s="9">
        <v>4586.0454905932502</v>
      </c>
      <c r="I7161" s="9">
        <v>-1.8380882999999999</v>
      </c>
      <c r="J7161" s="9">
        <v>-1.8383594999999999</v>
      </c>
      <c r="K7161" s="9">
        <v>-2.2190652000000002</v>
      </c>
      <c r="L7161" s="9">
        <v>-6.0546856457627296</v>
      </c>
      <c r="M7161" s="9">
        <v>-21.796869000000001</v>
      </c>
      <c r="N7161" s="9">
        <v>-21.796869000000001</v>
      </c>
      <c r="O7161" s="9">
        <v>-6.0546856457627296</v>
      </c>
      <c r="P7161">
        <v>0</v>
      </c>
      <c r="Q7161" s="9">
        <v>53.549995000000003</v>
      </c>
      <c r="R7161" s="9">
        <v>267836096.98862699</v>
      </c>
      <c r="S7161" s="9">
        <v>2238798341.4312501</v>
      </c>
      <c r="T7161" s="9">
        <v>-1.15218248347481E-3</v>
      </c>
      <c r="U7161" s="9">
        <v>6.0546856457627296</v>
      </c>
      <c r="V7161" s="9">
        <v>0</v>
      </c>
      <c r="W7161" s="9">
        <v>6.0546856457627296</v>
      </c>
      <c r="X7161" t="s">
        <v>86</v>
      </c>
      <c r="Y7161" s="9">
        <v>0</v>
      </c>
      <c r="Z7161" s="9">
        <v>4.0794396999999996E-3</v>
      </c>
    </row>
    <row r="7162" spans="1:26" x14ac:dyDescent="0.3">
      <c r="A7162">
        <v>2</v>
      </c>
      <c r="B7162">
        <v>0</v>
      </c>
      <c r="C7162">
        <v>0</v>
      </c>
      <c r="D7162">
        <v>1</v>
      </c>
      <c r="E7162">
        <v>0</v>
      </c>
      <c r="F7162">
        <v>0</v>
      </c>
      <c r="G7162">
        <v>0</v>
      </c>
      <c r="H7162" s="9">
        <v>4587.0454905811403</v>
      </c>
      <c r="I7162" s="9">
        <v>-1.8379751</v>
      </c>
      <c r="J7162" s="9">
        <v>-1.8380744</v>
      </c>
      <c r="K7162" s="9">
        <v>-1.9117563</v>
      </c>
      <c r="L7162" s="9">
        <v>-6.0558089416144201</v>
      </c>
      <c r="M7162" s="9">
        <v>-21.800913000000001</v>
      </c>
      <c r="N7162" s="9">
        <v>-21.800913000000001</v>
      </c>
      <c r="O7162" s="9">
        <v>-6.0558089416144201</v>
      </c>
      <c r="P7162">
        <v>0</v>
      </c>
      <c r="Q7162" s="9">
        <v>53.549995000000003</v>
      </c>
      <c r="R7162" s="9">
        <v>267836096.98862699</v>
      </c>
      <c r="S7162" s="9">
        <v>2306517918.9540601</v>
      </c>
      <c r="T7162" s="9">
        <v>-1.1232958516940101E-3</v>
      </c>
      <c r="U7162" s="9">
        <v>6.0558089416144201</v>
      </c>
      <c r="V7162" s="9">
        <v>0</v>
      </c>
      <c r="W7162" s="9">
        <v>6.0558089416144201</v>
      </c>
      <c r="X7162" t="s">
        <v>86</v>
      </c>
      <c r="Y7162" s="9">
        <v>0</v>
      </c>
      <c r="Z7162" s="9">
        <v>3.5139504000000002E-3</v>
      </c>
    </row>
    <row r="7163" spans="1:26" x14ac:dyDescent="0.3">
      <c r="A7163">
        <v>2</v>
      </c>
      <c r="B7163">
        <v>0</v>
      </c>
      <c r="C7163">
        <v>0</v>
      </c>
      <c r="D7163">
        <v>1</v>
      </c>
      <c r="E7163">
        <v>0</v>
      </c>
      <c r="F7163">
        <v>0</v>
      </c>
      <c r="G7163">
        <v>0</v>
      </c>
      <c r="H7163" s="9">
        <v>4588.0454905690403</v>
      </c>
      <c r="I7163" s="9">
        <v>-1.8381653</v>
      </c>
      <c r="J7163" s="9">
        <v>-1.8380643000000001</v>
      </c>
      <c r="K7163" s="9">
        <v>-1.9272095</v>
      </c>
      <c r="L7163" s="9">
        <v>-6.0569208358337603</v>
      </c>
      <c r="M7163" s="9">
        <v>-21.804914</v>
      </c>
      <c r="N7163" s="9">
        <v>-21.804914</v>
      </c>
      <c r="O7163" s="9">
        <v>-6.0569208358337603</v>
      </c>
      <c r="P7163">
        <v>0</v>
      </c>
      <c r="Q7163" s="9">
        <v>53.549995000000003</v>
      </c>
      <c r="R7163" s="9">
        <v>267836096.98862699</v>
      </c>
      <c r="S7163" s="9">
        <v>2309407754.3997698</v>
      </c>
      <c r="T7163" s="9">
        <v>-1.1118942193393199E-3</v>
      </c>
      <c r="U7163" s="9">
        <v>6.0569208358337603</v>
      </c>
      <c r="V7163" s="9">
        <v>0</v>
      </c>
      <c r="W7163" s="9">
        <v>6.0569208358337603</v>
      </c>
      <c r="X7163" t="s">
        <v>86</v>
      </c>
      <c r="Y7163" s="9">
        <v>0</v>
      </c>
      <c r="Z7163" s="9">
        <v>3.5423350000000002E-3</v>
      </c>
    </row>
    <row r="7164" spans="1:26" x14ac:dyDescent="0.3">
      <c r="A7164">
        <v>2</v>
      </c>
      <c r="B7164">
        <v>0</v>
      </c>
      <c r="C7164">
        <v>0</v>
      </c>
      <c r="D7164">
        <v>1</v>
      </c>
      <c r="E7164">
        <v>0</v>
      </c>
      <c r="F7164">
        <v>0</v>
      </c>
      <c r="G7164">
        <v>0</v>
      </c>
      <c r="H7164" s="9">
        <v>4589.0454905569304</v>
      </c>
      <c r="I7164" s="9">
        <v>-1.8379201000000001</v>
      </c>
      <c r="J7164" s="9">
        <v>-1.8378544000000001</v>
      </c>
      <c r="K7164" s="9">
        <v>-1.9719283999999999</v>
      </c>
      <c r="L7164" s="9">
        <v>-6.0580134203916201</v>
      </c>
      <c r="M7164" s="9">
        <v>-21.808847</v>
      </c>
      <c r="N7164" s="9">
        <v>-21.808847</v>
      </c>
      <c r="O7164" s="9">
        <v>-6.0580134203916201</v>
      </c>
      <c r="P7164">
        <v>0</v>
      </c>
      <c r="Q7164" s="9">
        <v>53.549995000000003</v>
      </c>
      <c r="R7164" s="9">
        <v>267836096.98862699</v>
      </c>
      <c r="S7164" s="9">
        <v>2362172352.0796499</v>
      </c>
      <c r="T7164" s="9">
        <v>-1.09258455785799E-3</v>
      </c>
      <c r="U7164" s="9">
        <v>6.0580134203916201</v>
      </c>
      <c r="V7164" s="9">
        <v>0</v>
      </c>
      <c r="W7164" s="9">
        <v>6.0580134203916201</v>
      </c>
      <c r="X7164" t="s">
        <v>86</v>
      </c>
      <c r="Y7164" s="9">
        <v>0</v>
      </c>
      <c r="Z7164" s="9">
        <v>3.6241172000000001E-3</v>
      </c>
    </row>
    <row r="7165" spans="1:26" x14ac:dyDescent="0.3">
      <c r="A7165">
        <v>2</v>
      </c>
      <c r="B7165">
        <v>0</v>
      </c>
      <c r="C7165">
        <v>0</v>
      </c>
      <c r="D7165">
        <v>1</v>
      </c>
      <c r="E7165">
        <v>0</v>
      </c>
      <c r="F7165">
        <v>0</v>
      </c>
      <c r="G7165">
        <v>0</v>
      </c>
      <c r="H7165" s="9">
        <v>4590.0454905448196</v>
      </c>
      <c r="I7165" s="9">
        <v>-1.8378855999999999</v>
      </c>
      <c r="J7165" s="9">
        <v>-1.8376231000000001</v>
      </c>
      <c r="K7165" s="9">
        <v>-2.6925819</v>
      </c>
      <c r="L7165" s="9">
        <v>-6.0591477126102502</v>
      </c>
      <c r="M7165" s="9">
        <v>-21.812930999999999</v>
      </c>
      <c r="N7165" s="9">
        <v>-21.812930999999999</v>
      </c>
      <c r="O7165" s="9">
        <v>-6.0591477126102502</v>
      </c>
      <c r="P7165">
        <v>0</v>
      </c>
      <c r="Q7165" s="9">
        <v>53.549995000000003</v>
      </c>
      <c r="R7165" s="9">
        <v>267836096.98862699</v>
      </c>
      <c r="S7165" s="9">
        <v>2423112266.2972598</v>
      </c>
      <c r="T7165" s="9">
        <v>-1.1342922186319199E-3</v>
      </c>
      <c r="U7165" s="9">
        <v>6.0591477126102502</v>
      </c>
      <c r="V7165" s="9">
        <v>0</v>
      </c>
      <c r="W7165" s="9">
        <v>6.0591477126102502</v>
      </c>
      <c r="X7165" t="s">
        <v>86</v>
      </c>
      <c r="Y7165" s="9">
        <v>0</v>
      </c>
      <c r="Z7165" s="9">
        <v>4.9479505999999998E-3</v>
      </c>
    </row>
    <row r="7166" spans="1:26" x14ac:dyDescent="0.3">
      <c r="A7166">
        <v>2</v>
      </c>
      <c r="B7166">
        <v>0</v>
      </c>
      <c r="C7166">
        <v>0</v>
      </c>
      <c r="D7166">
        <v>1</v>
      </c>
      <c r="E7166">
        <v>0</v>
      </c>
      <c r="F7166">
        <v>0</v>
      </c>
      <c r="G7166">
        <v>0</v>
      </c>
      <c r="H7166" s="9">
        <v>4591.0454905327197</v>
      </c>
      <c r="I7166" s="9">
        <v>-1.8381518999999999</v>
      </c>
      <c r="J7166" s="9">
        <v>-1.8376672999999999</v>
      </c>
      <c r="K7166" s="9">
        <v>-3.1488521</v>
      </c>
      <c r="L7166" s="9">
        <v>-6.0603505292371898</v>
      </c>
      <c r="M7166" s="9">
        <v>-21.817263000000001</v>
      </c>
      <c r="N7166" s="9">
        <v>-21.817263000000001</v>
      </c>
      <c r="O7166" s="9">
        <v>-6.0603505292371898</v>
      </c>
      <c r="P7166">
        <v>0</v>
      </c>
      <c r="Q7166" s="9">
        <v>53.549995000000003</v>
      </c>
      <c r="R7166" s="9">
        <v>267836096.98862699</v>
      </c>
      <c r="S7166" s="9">
        <v>2411781277.94872</v>
      </c>
      <c r="T7166" s="9">
        <v>-1.20281662693244E-3</v>
      </c>
      <c r="U7166" s="9">
        <v>6.0603505292371898</v>
      </c>
      <c r="V7166" s="9">
        <v>0</v>
      </c>
      <c r="W7166" s="9">
        <v>6.0603505292371898</v>
      </c>
      <c r="X7166" t="s">
        <v>86</v>
      </c>
      <c r="Y7166" s="9">
        <v>0</v>
      </c>
      <c r="Z7166" s="9">
        <v>5.7865427999999998E-3</v>
      </c>
    </row>
    <row r="7167" spans="1:26" x14ac:dyDescent="0.3">
      <c r="A7167">
        <v>2</v>
      </c>
      <c r="B7167">
        <v>0</v>
      </c>
      <c r="C7167">
        <v>0</v>
      </c>
      <c r="D7167">
        <v>1</v>
      </c>
      <c r="E7167">
        <v>0</v>
      </c>
      <c r="F7167">
        <v>0</v>
      </c>
      <c r="G7167">
        <v>0</v>
      </c>
      <c r="H7167" s="9">
        <v>4592.0454905206097</v>
      </c>
      <c r="I7167" s="9">
        <v>-1.8380443</v>
      </c>
      <c r="J7167" s="9">
        <v>-1.8376440000000001</v>
      </c>
      <c r="K7167" s="9">
        <v>-3.5310991</v>
      </c>
      <c r="L7167" s="9">
        <v>-6.0615139266040696</v>
      </c>
      <c r="M7167" s="9">
        <v>-21.821449000000001</v>
      </c>
      <c r="N7167" s="9">
        <v>-21.821449000000001</v>
      </c>
      <c r="O7167" s="9">
        <v>-6.0615139266040696</v>
      </c>
      <c r="P7167">
        <v>0</v>
      </c>
      <c r="Q7167" s="9">
        <v>53.549995000000003</v>
      </c>
      <c r="R7167" s="9">
        <v>267836096.98862699</v>
      </c>
      <c r="S7167" s="9">
        <v>2418469048.6310101</v>
      </c>
      <c r="T7167" s="9">
        <v>-1.1633973668816399E-3</v>
      </c>
      <c r="U7167" s="9">
        <v>6.0615139266040696</v>
      </c>
      <c r="V7167" s="9">
        <v>0</v>
      </c>
      <c r="W7167" s="9">
        <v>6.0615139266040696</v>
      </c>
      <c r="X7167" t="s">
        <v>86</v>
      </c>
      <c r="Y7167" s="9">
        <v>0</v>
      </c>
      <c r="Z7167" s="9">
        <v>6.4889029999999999E-3</v>
      </c>
    </row>
    <row r="7168" spans="1:26" x14ac:dyDescent="0.3">
      <c r="A7168">
        <v>2</v>
      </c>
      <c r="B7168">
        <v>0</v>
      </c>
      <c r="C7168">
        <v>0</v>
      </c>
      <c r="D7168">
        <v>1</v>
      </c>
      <c r="E7168">
        <v>0</v>
      </c>
      <c r="F7168">
        <v>0</v>
      </c>
      <c r="G7168">
        <v>0</v>
      </c>
      <c r="H7168" s="9">
        <v>4593.0454905084998</v>
      </c>
      <c r="I7168" s="9">
        <v>-1.8380772000000001</v>
      </c>
      <c r="J7168" s="9">
        <v>-1.8375508</v>
      </c>
      <c r="K7168" s="9">
        <v>-4.1792182999999996</v>
      </c>
      <c r="L7168" s="9">
        <v>-6.0626727448214099</v>
      </c>
      <c r="M7168" s="9">
        <v>-21.825623</v>
      </c>
      <c r="N7168" s="9">
        <v>-21.825623</v>
      </c>
      <c r="O7168" s="9">
        <v>-6.0626727448214099</v>
      </c>
      <c r="P7168">
        <v>0</v>
      </c>
      <c r="Q7168" s="9">
        <v>53.549995000000003</v>
      </c>
      <c r="R7168" s="9">
        <v>267836096.98862699</v>
      </c>
      <c r="S7168" s="9">
        <v>2444099593.0384498</v>
      </c>
      <c r="T7168" s="9">
        <v>-1.1588182173438699E-3</v>
      </c>
      <c r="U7168" s="9">
        <v>6.0626727448214099</v>
      </c>
      <c r="V7168" s="9">
        <v>0</v>
      </c>
      <c r="W7168" s="9">
        <v>6.0626727448214099</v>
      </c>
      <c r="X7168" t="s">
        <v>86</v>
      </c>
      <c r="Y7168" s="9">
        <v>0</v>
      </c>
      <c r="Z7168" s="9">
        <v>7.6795257999999998E-3</v>
      </c>
    </row>
    <row r="7169" spans="1:26" x14ac:dyDescent="0.3">
      <c r="A7169">
        <v>2</v>
      </c>
      <c r="B7169">
        <v>0</v>
      </c>
      <c r="C7169">
        <v>0</v>
      </c>
      <c r="D7169">
        <v>1</v>
      </c>
      <c r="E7169">
        <v>0</v>
      </c>
      <c r="F7169">
        <v>0</v>
      </c>
      <c r="G7169">
        <v>0</v>
      </c>
      <c r="H7169" s="9">
        <v>4594.0454904963899</v>
      </c>
      <c r="I7169" s="9">
        <v>-1.8379464999999999</v>
      </c>
      <c r="J7169" s="9">
        <v>-1.8374592000000001</v>
      </c>
      <c r="K7169" s="9">
        <v>-4.7877688000000003</v>
      </c>
      <c r="L7169" s="9">
        <v>-6.0638112519940996</v>
      </c>
      <c r="M7169" s="9">
        <v>-21.829720999999999</v>
      </c>
      <c r="N7169" s="9">
        <v>-21.829720999999999</v>
      </c>
      <c r="O7169" s="9">
        <v>-6.0638112519940996</v>
      </c>
      <c r="P7169">
        <v>0</v>
      </c>
      <c r="Q7169" s="9">
        <v>53.549995000000003</v>
      </c>
      <c r="R7169" s="9">
        <v>267836096.98862699</v>
      </c>
      <c r="S7169" s="9">
        <v>2469795964.0331302</v>
      </c>
      <c r="T7169" s="9">
        <v>-1.1385071726905901E-3</v>
      </c>
      <c r="U7169" s="9">
        <v>6.0638112519940996</v>
      </c>
      <c r="V7169" s="9">
        <v>0</v>
      </c>
      <c r="W7169" s="9">
        <v>6.0638112519940996</v>
      </c>
      <c r="X7169" t="s">
        <v>86</v>
      </c>
      <c r="Y7169" s="9">
        <v>0</v>
      </c>
      <c r="Z7169" s="9">
        <v>8.7973298999999994E-3</v>
      </c>
    </row>
    <row r="7170" spans="1:26" x14ac:dyDescent="0.3">
      <c r="A7170">
        <v>2</v>
      </c>
      <c r="B7170">
        <v>0</v>
      </c>
      <c r="C7170">
        <v>0</v>
      </c>
      <c r="D7170">
        <v>1</v>
      </c>
      <c r="E7170">
        <v>0</v>
      </c>
      <c r="F7170">
        <v>0</v>
      </c>
      <c r="G7170">
        <v>0</v>
      </c>
      <c r="H7170" s="9">
        <v>4595.04549048429</v>
      </c>
      <c r="I7170" s="9">
        <v>-1.837877</v>
      </c>
      <c r="J7170" s="9">
        <v>-1.8375523</v>
      </c>
      <c r="K7170" s="9">
        <v>-5.3861704000000001</v>
      </c>
      <c r="L7170" s="9">
        <v>-6.0649249371334903</v>
      </c>
      <c r="M7170" s="9">
        <v>-21.833731</v>
      </c>
      <c r="N7170" s="9">
        <v>-21.833731</v>
      </c>
      <c r="O7170" s="9">
        <v>-6.0649249371334903</v>
      </c>
      <c r="P7170">
        <v>0</v>
      </c>
      <c r="Q7170" s="9">
        <v>53.549995000000003</v>
      </c>
      <c r="R7170" s="9">
        <v>267836096.98862699</v>
      </c>
      <c r="S7170" s="9">
        <v>2444581727.96067</v>
      </c>
      <c r="T7170" s="9">
        <v>-1.1136851393906901E-3</v>
      </c>
      <c r="U7170" s="9">
        <v>6.0649249371334903</v>
      </c>
      <c r="V7170" s="9">
        <v>0</v>
      </c>
      <c r="W7170" s="9">
        <v>6.0649249371334903</v>
      </c>
      <c r="X7170" t="s">
        <v>86</v>
      </c>
      <c r="Y7170" s="9">
        <v>0</v>
      </c>
      <c r="Z7170" s="9">
        <v>9.8973698999999995E-3</v>
      </c>
    </row>
    <row r="7171" spans="1:26" x14ac:dyDescent="0.3">
      <c r="A7171">
        <v>2</v>
      </c>
      <c r="B7171">
        <v>0</v>
      </c>
      <c r="C7171">
        <v>0</v>
      </c>
      <c r="D7171">
        <v>1</v>
      </c>
      <c r="E7171">
        <v>0</v>
      </c>
      <c r="F7171">
        <v>0</v>
      </c>
      <c r="G7171">
        <v>0</v>
      </c>
      <c r="H7171" s="9">
        <v>4596.0454904721801</v>
      </c>
      <c r="I7171" s="9">
        <v>-1.8379817000000001</v>
      </c>
      <c r="J7171" s="9">
        <v>-1.8376429000000001</v>
      </c>
      <c r="K7171" s="9">
        <v>-5.8399606000000004</v>
      </c>
      <c r="L7171" s="9">
        <v>-6.0660419028674202</v>
      </c>
      <c r="M7171" s="9">
        <v>-21.837751000000001</v>
      </c>
      <c r="N7171" s="9">
        <v>-21.837751000000001</v>
      </c>
      <c r="O7171" s="9">
        <v>-6.0660419028674202</v>
      </c>
      <c r="P7171">
        <v>0</v>
      </c>
      <c r="Q7171" s="9">
        <v>53.549995000000003</v>
      </c>
      <c r="R7171" s="9">
        <v>267836096.98862699</v>
      </c>
      <c r="S7171" s="9">
        <v>2420556666.0253701</v>
      </c>
      <c r="T7171" s="9">
        <v>-1.11696573392539E-3</v>
      </c>
      <c r="U7171" s="9">
        <v>6.0660419028674202</v>
      </c>
      <c r="V7171" s="9">
        <v>0</v>
      </c>
      <c r="W7171" s="9">
        <v>6.0660419028674202</v>
      </c>
      <c r="X7171" t="s">
        <v>86</v>
      </c>
      <c r="Y7171" s="9">
        <v>0</v>
      </c>
      <c r="Z7171" s="9">
        <v>1.0731762000000001E-2</v>
      </c>
    </row>
    <row r="7172" spans="1:26" x14ac:dyDescent="0.3">
      <c r="A7172">
        <v>2</v>
      </c>
      <c r="B7172">
        <v>0</v>
      </c>
      <c r="C7172">
        <v>0</v>
      </c>
      <c r="D7172">
        <v>1</v>
      </c>
      <c r="E7172">
        <v>0</v>
      </c>
      <c r="F7172">
        <v>0</v>
      </c>
      <c r="G7172">
        <v>0</v>
      </c>
      <c r="H7172" s="9">
        <v>4597.0454904600701</v>
      </c>
      <c r="I7172" s="9">
        <v>-1.8380141999999999</v>
      </c>
      <c r="J7172" s="9">
        <v>-1.8379430000000001</v>
      </c>
      <c r="K7172" s="9">
        <v>-6.4559512000000003</v>
      </c>
      <c r="L7172" s="9">
        <v>-6.0671611277496797</v>
      </c>
      <c r="M7172" s="9">
        <v>-21.84178</v>
      </c>
      <c r="N7172" s="9">
        <v>-21.84178</v>
      </c>
      <c r="O7172" s="9">
        <v>-6.0671611277496797</v>
      </c>
      <c r="P7172">
        <v>0</v>
      </c>
      <c r="Q7172" s="9">
        <v>53.549995000000003</v>
      </c>
      <c r="R7172" s="9">
        <v>267836096.98862699</v>
      </c>
      <c r="S7172" s="9">
        <v>2343320144.82933</v>
      </c>
      <c r="T7172" s="9">
        <v>-1.11922488225868E-3</v>
      </c>
      <c r="U7172" s="9">
        <v>6.0671611277496797</v>
      </c>
      <c r="V7172" s="9">
        <v>0</v>
      </c>
      <c r="W7172" s="9">
        <v>6.0671611277496797</v>
      </c>
      <c r="X7172" t="s">
        <v>86</v>
      </c>
      <c r="Y7172" s="9">
        <v>0</v>
      </c>
      <c r="Z7172" s="9">
        <v>1.186567E-2</v>
      </c>
    </row>
    <row r="7173" spans="1:26" x14ac:dyDescent="0.3">
      <c r="A7173">
        <v>2</v>
      </c>
      <c r="B7173">
        <v>0</v>
      </c>
      <c r="C7173">
        <v>0</v>
      </c>
      <c r="D7173">
        <v>1</v>
      </c>
      <c r="E7173">
        <v>0</v>
      </c>
      <c r="F7173">
        <v>0</v>
      </c>
      <c r="G7173">
        <v>0</v>
      </c>
      <c r="H7173" s="9">
        <v>4598.0454904479702</v>
      </c>
      <c r="I7173" s="9">
        <v>-1.8380057999999999</v>
      </c>
      <c r="J7173" s="9">
        <v>-1.8380709</v>
      </c>
      <c r="K7173" s="9">
        <v>-6.4664067999999997</v>
      </c>
      <c r="L7173" s="9">
        <v>-6.06834981781829</v>
      </c>
      <c r="M7173" s="9">
        <v>-21.846060000000001</v>
      </c>
      <c r="N7173" s="9">
        <v>-21.846060000000001</v>
      </c>
      <c r="O7173" s="9">
        <v>-6.06834981781829</v>
      </c>
      <c r="P7173">
        <v>0</v>
      </c>
      <c r="Q7173" s="9">
        <v>53.549995000000003</v>
      </c>
      <c r="R7173" s="9">
        <v>267836096.98862699</v>
      </c>
      <c r="S7173" s="9">
        <v>2312150894.5138898</v>
      </c>
      <c r="T7173" s="9">
        <v>-1.1886900686155499E-3</v>
      </c>
      <c r="U7173" s="9">
        <v>6.06834981781829</v>
      </c>
      <c r="V7173" s="9">
        <v>0</v>
      </c>
      <c r="W7173" s="9">
        <v>6.06834981781829</v>
      </c>
      <c r="X7173" t="s">
        <v>86</v>
      </c>
      <c r="Y7173" s="9">
        <v>0</v>
      </c>
      <c r="Z7173" s="9">
        <v>1.1885714E-2</v>
      </c>
    </row>
    <row r="7174" spans="1:26" x14ac:dyDescent="0.3">
      <c r="A7174">
        <v>2</v>
      </c>
      <c r="B7174">
        <v>0</v>
      </c>
      <c r="C7174">
        <v>0</v>
      </c>
      <c r="D7174">
        <v>1</v>
      </c>
      <c r="E7174">
        <v>0</v>
      </c>
      <c r="F7174">
        <v>0</v>
      </c>
      <c r="G7174">
        <v>0</v>
      </c>
      <c r="H7174" s="9">
        <v>4599.0454904358603</v>
      </c>
      <c r="I7174" s="9">
        <v>-1.8381656</v>
      </c>
      <c r="J7174" s="9">
        <v>-1.8383427999999999</v>
      </c>
      <c r="K7174" s="9">
        <v>-6.1545949000000002</v>
      </c>
      <c r="L7174" s="9">
        <v>-6.0695378266090199</v>
      </c>
      <c r="M7174" s="9">
        <v>-21.850335999999999</v>
      </c>
      <c r="N7174" s="9">
        <v>-21.850335999999999</v>
      </c>
      <c r="O7174" s="9">
        <v>-6.0695378266090199</v>
      </c>
      <c r="P7174">
        <v>0</v>
      </c>
      <c r="Q7174" s="9">
        <v>53.549995000000003</v>
      </c>
      <c r="R7174" s="9">
        <v>267836096.98862699</v>
      </c>
      <c r="S7174" s="9">
        <v>2248113393.2764502</v>
      </c>
      <c r="T7174" s="9">
        <v>-1.18800879073166E-3</v>
      </c>
      <c r="U7174" s="9">
        <v>6.0695378266090199</v>
      </c>
      <c r="V7174" s="9">
        <v>0</v>
      </c>
      <c r="W7174" s="9">
        <v>6.0695378266090199</v>
      </c>
      <c r="X7174" t="s">
        <v>86</v>
      </c>
      <c r="Y7174" s="9">
        <v>0</v>
      </c>
      <c r="Z7174" s="9">
        <v>1.1314255E-2</v>
      </c>
    </row>
    <row r="7175" spans="1:26" x14ac:dyDescent="0.3">
      <c r="A7175">
        <v>2</v>
      </c>
      <c r="B7175">
        <v>0</v>
      </c>
      <c r="C7175">
        <v>0</v>
      </c>
      <c r="D7175">
        <v>1</v>
      </c>
      <c r="E7175">
        <v>0</v>
      </c>
      <c r="F7175">
        <v>0</v>
      </c>
      <c r="G7175">
        <v>0</v>
      </c>
      <c r="H7175" s="9">
        <v>4600.0454904237504</v>
      </c>
      <c r="I7175" s="9">
        <v>-1.8380879999999999</v>
      </c>
      <c r="J7175" s="9">
        <v>-1.8384716999999999</v>
      </c>
      <c r="K7175" s="9">
        <v>-5.3846822000000003</v>
      </c>
      <c r="L7175" s="9">
        <v>-6.0707068099737098</v>
      </c>
      <c r="M7175" s="9">
        <v>-21.854544000000001</v>
      </c>
      <c r="N7175" s="9">
        <v>-21.854544000000001</v>
      </c>
      <c r="O7175" s="9">
        <v>-6.0707068099737098</v>
      </c>
      <c r="P7175">
        <v>0</v>
      </c>
      <c r="Q7175" s="9">
        <v>53.549995000000003</v>
      </c>
      <c r="R7175" s="9">
        <v>267836096.98862699</v>
      </c>
      <c r="S7175" s="9">
        <v>2219216948.3073401</v>
      </c>
      <c r="T7175" s="9">
        <v>-1.16898336468818E-3</v>
      </c>
      <c r="U7175" s="9">
        <v>6.0707068099737098</v>
      </c>
      <c r="V7175" s="9">
        <v>0</v>
      </c>
      <c r="W7175" s="9">
        <v>6.0707068099737098</v>
      </c>
      <c r="X7175" t="s">
        <v>86</v>
      </c>
      <c r="Y7175" s="9">
        <v>0</v>
      </c>
      <c r="Z7175" s="9">
        <v>9.8995855000000004E-3</v>
      </c>
    </row>
    <row r="7176" spans="1:26" x14ac:dyDescent="0.3">
      <c r="A7176">
        <v>2</v>
      </c>
      <c r="B7176">
        <v>0</v>
      </c>
      <c r="C7176">
        <v>0</v>
      </c>
      <c r="D7176">
        <v>1</v>
      </c>
      <c r="E7176">
        <v>0</v>
      </c>
      <c r="F7176">
        <v>0</v>
      </c>
      <c r="G7176">
        <v>0</v>
      </c>
      <c r="H7176" s="9">
        <v>4601.0454904116395</v>
      </c>
      <c r="I7176" s="9">
        <v>-1.8381478</v>
      </c>
      <c r="J7176" s="9">
        <v>-1.838554</v>
      </c>
      <c r="K7176" s="9">
        <v>-4.5349088000000002</v>
      </c>
      <c r="L7176" s="9">
        <v>-6.0718536214274303</v>
      </c>
      <c r="M7176" s="9">
        <v>-21.858673</v>
      </c>
      <c r="N7176" s="9">
        <v>-21.858673</v>
      </c>
      <c r="O7176" s="9">
        <v>-6.0718536214274303</v>
      </c>
      <c r="P7176">
        <v>0</v>
      </c>
      <c r="Q7176" s="9">
        <v>53.549995000000003</v>
      </c>
      <c r="R7176" s="9">
        <v>267836096.98862699</v>
      </c>
      <c r="S7176" s="9">
        <v>2201281727.9527402</v>
      </c>
      <c r="T7176" s="9">
        <v>-1.1468114537134201E-3</v>
      </c>
      <c r="U7176" s="9">
        <v>6.0718536214274303</v>
      </c>
      <c r="V7176" s="9">
        <v>0</v>
      </c>
      <c r="W7176" s="9">
        <v>6.0718536214274303</v>
      </c>
      <c r="X7176" t="s">
        <v>86</v>
      </c>
      <c r="Y7176" s="9">
        <v>0</v>
      </c>
      <c r="Z7176" s="9">
        <v>8.3376747000000005E-3</v>
      </c>
    </row>
    <row r="7177" spans="1:26" x14ac:dyDescent="0.3">
      <c r="A7177">
        <v>2</v>
      </c>
      <c r="B7177">
        <v>0</v>
      </c>
      <c r="C7177">
        <v>0</v>
      </c>
      <c r="D7177">
        <v>1</v>
      </c>
      <c r="E7177">
        <v>0</v>
      </c>
      <c r="F7177">
        <v>0</v>
      </c>
      <c r="G7177">
        <v>0</v>
      </c>
      <c r="H7177" s="9">
        <v>4602.0454903995396</v>
      </c>
      <c r="I7177" s="9">
        <v>-1.8381428</v>
      </c>
      <c r="J7177" s="9">
        <v>-1.8385096999999999</v>
      </c>
      <c r="K7177" s="9">
        <v>-3.5193086</v>
      </c>
      <c r="L7177" s="9">
        <v>-6.0729733881934402</v>
      </c>
      <c r="M7177" s="9">
        <v>-21.862703</v>
      </c>
      <c r="N7177" s="9">
        <v>-21.862703</v>
      </c>
      <c r="O7177" s="9">
        <v>-6.0729733881934402</v>
      </c>
      <c r="P7177">
        <v>0</v>
      </c>
      <c r="Q7177" s="9">
        <v>53.549995000000003</v>
      </c>
      <c r="R7177" s="9">
        <v>267836096.98862699</v>
      </c>
      <c r="S7177" s="9">
        <v>2211530683.7788901</v>
      </c>
      <c r="T7177" s="9">
        <v>-1.1197667660178801E-3</v>
      </c>
      <c r="U7177" s="9">
        <v>6.0729733881934402</v>
      </c>
      <c r="V7177" s="9">
        <v>0</v>
      </c>
      <c r="W7177" s="9">
        <v>6.0729733881934402</v>
      </c>
      <c r="X7177" t="s">
        <v>86</v>
      </c>
      <c r="Y7177" s="9">
        <v>0</v>
      </c>
      <c r="Z7177" s="9">
        <v>6.4702830000000003E-3</v>
      </c>
    </row>
    <row r="7178" spans="1:26" x14ac:dyDescent="0.3">
      <c r="A7178">
        <v>2</v>
      </c>
      <c r="B7178">
        <v>0</v>
      </c>
      <c r="C7178">
        <v>0</v>
      </c>
      <c r="D7178">
        <v>1</v>
      </c>
      <c r="E7178">
        <v>0</v>
      </c>
      <c r="F7178">
        <v>0</v>
      </c>
      <c r="G7178">
        <v>0</v>
      </c>
      <c r="H7178" s="9">
        <v>4603.0454903874297</v>
      </c>
      <c r="I7178" s="9">
        <v>-1.8381641</v>
      </c>
      <c r="J7178" s="9">
        <v>-1.8385555</v>
      </c>
      <c r="K7178" s="9">
        <v>-2.753479</v>
      </c>
      <c r="L7178" s="9">
        <v>-6.0740822801645802</v>
      </c>
      <c r="M7178" s="9">
        <v>-21.866695</v>
      </c>
      <c r="N7178" s="9">
        <v>-21.866695</v>
      </c>
      <c r="O7178" s="9">
        <v>-6.0740822801645802</v>
      </c>
      <c r="P7178">
        <v>0</v>
      </c>
      <c r="Q7178" s="9">
        <v>53.549995000000003</v>
      </c>
      <c r="R7178" s="9">
        <v>267836096.98862699</v>
      </c>
      <c r="S7178" s="9">
        <v>2201770922.5102701</v>
      </c>
      <c r="T7178" s="9">
        <v>-1.10889197113817E-3</v>
      </c>
      <c r="U7178" s="9">
        <v>6.0740822801645802</v>
      </c>
      <c r="V7178" s="9">
        <v>0</v>
      </c>
      <c r="W7178" s="9">
        <v>6.0740822801645802</v>
      </c>
      <c r="X7178" t="s">
        <v>86</v>
      </c>
      <c r="Y7178" s="9">
        <v>0</v>
      </c>
      <c r="Z7178" s="9">
        <v>5.0624236000000001E-3</v>
      </c>
    </row>
    <row r="7179" spans="1:26" x14ac:dyDescent="0.3">
      <c r="A7179">
        <v>2</v>
      </c>
      <c r="B7179">
        <v>0</v>
      </c>
      <c r="C7179">
        <v>0</v>
      </c>
      <c r="D7179">
        <v>1</v>
      </c>
      <c r="E7179">
        <v>0</v>
      </c>
      <c r="F7179">
        <v>0</v>
      </c>
      <c r="G7179">
        <v>0</v>
      </c>
      <c r="H7179" s="9">
        <v>4604.0454903753198</v>
      </c>
      <c r="I7179" s="9">
        <v>-1.8380243000000001</v>
      </c>
      <c r="J7179" s="9">
        <v>-1.8382168000000001</v>
      </c>
      <c r="K7179" s="9">
        <v>-2.4120203999999998</v>
      </c>
      <c r="L7179" s="9">
        <v>-6.0751935998525601</v>
      </c>
      <c r="M7179" s="9">
        <v>-21.870697</v>
      </c>
      <c r="N7179" s="9">
        <v>-21.870697</v>
      </c>
      <c r="O7179" s="9">
        <v>-6.0751935998525601</v>
      </c>
      <c r="P7179">
        <v>0</v>
      </c>
      <c r="Q7179" s="9">
        <v>53.549995000000003</v>
      </c>
      <c r="R7179" s="9">
        <v>267836096.98862699</v>
      </c>
      <c r="S7179" s="9">
        <v>2279659379.6963601</v>
      </c>
      <c r="T7179" s="9">
        <v>-1.1113196879755001E-3</v>
      </c>
      <c r="U7179" s="9">
        <v>6.0751935998525601</v>
      </c>
      <c r="V7179" s="9">
        <v>0</v>
      </c>
      <c r="W7179" s="9">
        <v>6.0751935998525601</v>
      </c>
      <c r="X7179" t="s">
        <v>86</v>
      </c>
      <c r="Y7179" s="9">
        <v>0</v>
      </c>
      <c r="Z7179" s="9">
        <v>4.4338162999999998E-3</v>
      </c>
    </row>
    <row r="7180" spans="1:26" x14ac:dyDescent="0.3">
      <c r="A7180">
        <v>2</v>
      </c>
      <c r="B7180">
        <v>0</v>
      </c>
      <c r="C7180">
        <v>0</v>
      </c>
      <c r="D7180">
        <v>1</v>
      </c>
      <c r="E7180">
        <v>0</v>
      </c>
      <c r="F7180">
        <v>0</v>
      </c>
      <c r="G7180">
        <v>0</v>
      </c>
      <c r="H7180" s="9">
        <v>4605.0454903632199</v>
      </c>
      <c r="I7180" s="9">
        <v>-1.8381133000000001</v>
      </c>
      <c r="J7180" s="9">
        <v>-1.8381282000000001</v>
      </c>
      <c r="K7180" s="9">
        <v>-2.1559553</v>
      </c>
      <c r="L7180" s="9">
        <v>-6.0764085961404204</v>
      </c>
      <c r="M7180" s="9">
        <v>-21.875070999999998</v>
      </c>
      <c r="N7180" s="9">
        <v>-21.875070999999998</v>
      </c>
      <c r="O7180" s="9">
        <v>-6.0764085961404204</v>
      </c>
      <c r="P7180">
        <v>0</v>
      </c>
      <c r="Q7180" s="9">
        <v>53.549995000000003</v>
      </c>
      <c r="R7180" s="9">
        <v>267836096.98862699</v>
      </c>
      <c r="S7180" s="9">
        <v>2301290902.7144799</v>
      </c>
      <c r="T7180" s="9">
        <v>-1.21499628786292E-3</v>
      </c>
      <c r="U7180" s="9">
        <v>6.0764085961404204</v>
      </c>
      <c r="V7180" s="9">
        <v>0</v>
      </c>
      <c r="W7180" s="9">
        <v>6.0764085961404204</v>
      </c>
      <c r="X7180" t="s">
        <v>86</v>
      </c>
      <c r="Y7180" s="9">
        <v>0</v>
      </c>
      <c r="Z7180" s="9">
        <v>3.9629223999999999E-3</v>
      </c>
    </row>
    <row r="7181" spans="1:26" x14ac:dyDescent="0.3">
      <c r="A7181">
        <v>2</v>
      </c>
      <c r="B7181">
        <v>0</v>
      </c>
      <c r="C7181">
        <v>0</v>
      </c>
      <c r="D7181">
        <v>1</v>
      </c>
      <c r="E7181">
        <v>0</v>
      </c>
      <c r="F7181">
        <v>0</v>
      </c>
      <c r="G7181">
        <v>0</v>
      </c>
      <c r="H7181" s="9">
        <v>4606.0454903511099</v>
      </c>
      <c r="I7181" s="9">
        <v>-1.8380156000000001</v>
      </c>
      <c r="J7181" s="9">
        <v>-1.837961</v>
      </c>
      <c r="K7181" s="9">
        <v>-2.1330233000000001</v>
      </c>
      <c r="L7181" s="9">
        <v>-6.0775963015141699</v>
      </c>
      <c r="M7181" s="9">
        <v>-21.879346999999999</v>
      </c>
      <c r="N7181" s="9">
        <v>-21.879346999999999</v>
      </c>
      <c r="O7181" s="9">
        <v>-6.0775963015141699</v>
      </c>
      <c r="P7181">
        <v>0</v>
      </c>
      <c r="Q7181" s="9">
        <v>53.549995000000003</v>
      </c>
      <c r="R7181" s="9">
        <v>267836096.98862699</v>
      </c>
      <c r="S7181" s="9">
        <v>2342827624.3607402</v>
      </c>
      <c r="T7181" s="9">
        <v>-1.18770537375034E-3</v>
      </c>
      <c r="U7181" s="9">
        <v>6.0775963015141699</v>
      </c>
      <c r="V7181" s="9">
        <v>0</v>
      </c>
      <c r="W7181" s="9">
        <v>6.0775963015141699</v>
      </c>
      <c r="X7181" t="s">
        <v>86</v>
      </c>
      <c r="Y7181" s="9">
        <v>0</v>
      </c>
      <c r="Z7181" s="9">
        <v>3.9204136000000004E-3</v>
      </c>
    </row>
    <row r="7182" spans="1:26" x14ac:dyDescent="0.3">
      <c r="A7182">
        <v>2</v>
      </c>
      <c r="B7182">
        <v>0</v>
      </c>
      <c r="C7182">
        <v>0</v>
      </c>
      <c r="D7182">
        <v>1</v>
      </c>
      <c r="E7182">
        <v>0</v>
      </c>
      <c r="F7182">
        <v>0</v>
      </c>
      <c r="G7182">
        <v>0</v>
      </c>
      <c r="H7182" s="9">
        <v>4607.045490339</v>
      </c>
      <c r="I7182" s="9">
        <v>-1.838109</v>
      </c>
      <c r="J7182" s="9">
        <v>-1.8377812</v>
      </c>
      <c r="K7182" s="9">
        <v>-2.4369364</v>
      </c>
      <c r="L7182" s="9">
        <v>-6.0787557842526398</v>
      </c>
      <c r="M7182" s="9">
        <v>-21.883520000000001</v>
      </c>
      <c r="N7182" s="9">
        <v>-21.883520000000001</v>
      </c>
      <c r="O7182" s="9">
        <v>-6.0787557842526398</v>
      </c>
      <c r="P7182">
        <v>0</v>
      </c>
      <c r="Q7182" s="9">
        <v>53.549995000000003</v>
      </c>
      <c r="R7182" s="9">
        <v>267836096.98862699</v>
      </c>
      <c r="S7182" s="9">
        <v>2389112980.6953802</v>
      </c>
      <c r="T7182" s="9">
        <v>-1.15948273846822E-3</v>
      </c>
      <c r="U7182" s="9">
        <v>6.0787557842526398</v>
      </c>
      <c r="V7182" s="9">
        <v>0</v>
      </c>
      <c r="W7182" s="9">
        <v>6.0787557842526398</v>
      </c>
      <c r="X7182" t="s">
        <v>86</v>
      </c>
      <c r="Y7182" s="9">
        <v>0</v>
      </c>
      <c r="Z7182" s="9">
        <v>4.4785555999999997E-3</v>
      </c>
    </row>
    <row r="7183" spans="1:26" x14ac:dyDescent="0.3">
      <c r="A7183">
        <v>2</v>
      </c>
      <c r="B7183">
        <v>0</v>
      </c>
      <c r="C7183">
        <v>0</v>
      </c>
      <c r="D7183">
        <v>1</v>
      </c>
      <c r="E7183">
        <v>0</v>
      </c>
      <c r="F7183">
        <v>0</v>
      </c>
      <c r="G7183">
        <v>0</v>
      </c>
      <c r="H7183" s="9">
        <v>4608.0454903268901</v>
      </c>
      <c r="I7183" s="9">
        <v>-1.8380048</v>
      </c>
      <c r="J7183" s="9">
        <v>-1.8375595</v>
      </c>
      <c r="K7183" s="9">
        <v>-3.1492333000000001</v>
      </c>
      <c r="L7183" s="9">
        <v>-6.0798996818004403</v>
      </c>
      <c r="M7183" s="9">
        <v>-21.887637999999999</v>
      </c>
      <c r="N7183" s="9">
        <v>-21.887637999999999</v>
      </c>
      <c r="O7183" s="9">
        <v>-6.0798996818004403</v>
      </c>
      <c r="P7183">
        <v>0</v>
      </c>
      <c r="Q7183" s="9">
        <v>53.549995000000003</v>
      </c>
      <c r="R7183" s="9">
        <v>267836096.98862699</v>
      </c>
      <c r="S7183" s="9">
        <v>2448643397.87709</v>
      </c>
      <c r="T7183" s="9">
        <v>-1.1438975478013E-3</v>
      </c>
      <c r="U7183" s="9">
        <v>6.0798996818004403</v>
      </c>
      <c r="V7183" s="9">
        <v>0</v>
      </c>
      <c r="W7183" s="9">
        <v>6.0798996818004403</v>
      </c>
      <c r="X7183" t="s">
        <v>86</v>
      </c>
      <c r="Y7183" s="9">
        <v>0</v>
      </c>
      <c r="Z7183" s="9">
        <v>5.7869037000000002E-3</v>
      </c>
    </row>
    <row r="7184" spans="1:26" x14ac:dyDescent="0.3">
      <c r="A7184">
        <v>2</v>
      </c>
      <c r="B7184">
        <v>0</v>
      </c>
      <c r="C7184">
        <v>0</v>
      </c>
      <c r="D7184">
        <v>1</v>
      </c>
      <c r="E7184">
        <v>0</v>
      </c>
      <c r="F7184">
        <v>0</v>
      </c>
      <c r="G7184">
        <v>0</v>
      </c>
      <c r="H7184" s="9">
        <v>4609.0454903147902</v>
      </c>
      <c r="I7184" s="9">
        <v>-1.8381479000000001</v>
      </c>
      <c r="J7184" s="9">
        <v>-1.8377082</v>
      </c>
      <c r="K7184" s="9">
        <v>-3.7318764</v>
      </c>
      <c r="L7184" s="9">
        <v>-6.08104391426677</v>
      </c>
      <c r="M7184" s="9">
        <v>-21.891757999999999</v>
      </c>
      <c r="N7184" s="9">
        <v>-21.891757999999999</v>
      </c>
      <c r="O7184" s="9">
        <v>-6.08104391426677</v>
      </c>
      <c r="P7184">
        <v>0</v>
      </c>
      <c r="Q7184" s="9">
        <v>53.549995000000003</v>
      </c>
      <c r="R7184" s="9">
        <v>267836096.98862699</v>
      </c>
      <c r="S7184" s="9">
        <v>2409135685.5905199</v>
      </c>
      <c r="T7184" s="9">
        <v>-1.14423246632711E-3</v>
      </c>
      <c r="U7184" s="9">
        <v>6.08104391426677</v>
      </c>
      <c r="V7184" s="9">
        <v>0</v>
      </c>
      <c r="W7184" s="9">
        <v>6.08104391426677</v>
      </c>
      <c r="X7184" t="s">
        <v>86</v>
      </c>
      <c r="Y7184" s="9">
        <v>0</v>
      </c>
      <c r="Z7184" s="9">
        <v>6.8580997000000001E-3</v>
      </c>
    </row>
    <row r="7185" spans="1:26" x14ac:dyDescent="0.3">
      <c r="A7185">
        <v>2</v>
      </c>
      <c r="B7185">
        <v>0</v>
      </c>
      <c r="C7185">
        <v>0</v>
      </c>
      <c r="D7185">
        <v>1</v>
      </c>
      <c r="E7185">
        <v>0</v>
      </c>
      <c r="F7185">
        <v>0</v>
      </c>
      <c r="G7185">
        <v>0</v>
      </c>
      <c r="H7185" s="9">
        <v>4610.0454903026803</v>
      </c>
      <c r="I7185" s="9">
        <v>-1.8381661</v>
      </c>
      <c r="J7185" s="9">
        <v>-1.8375942000000001</v>
      </c>
      <c r="K7185" s="9">
        <v>-4.5018659000000003</v>
      </c>
      <c r="L7185" s="9">
        <v>-6.0821676822592403</v>
      </c>
      <c r="M7185" s="9">
        <v>-21.895803000000001</v>
      </c>
      <c r="N7185" s="9">
        <v>-21.895803000000001</v>
      </c>
      <c r="O7185" s="9">
        <v>-6.0821676822592403</v>
      </c>
      <c r="P7185">
        <v>0</v>
      </c>
      <c r="Q7185" s="9">
        <v>53.549995000000003</v>
      </c>
      <c r="R7185" s="9">
        <v>267836096.98862699</v>
      </c>
      <c r="S7185" s="9">
        <v>2440114783.3967099</v>
      </c>
      <c r="T7185" s="9">
        <v>-1.1237679924702699E-3</v>
      </c>
      <c r="U7185" s="9">
        <v>6.0821676822592403</v>
      </c>
      <c r="V7185" s="9">
        <v>0</v>
      </c>
      <c r="W7185" s="9">
        <v>6.0821676822592403</v>
      </c>
      <c r="X7185" t="s">
        <v>86</v>
      </c>
      <c r="Y7185" s="9">
        <v>0</v>
      </c>
      <c r="Z7185" s="9">
        <v>8.2726021999999996E-3</v>
      </c>
    </row>
    <row r="7186" spans="1:26" x14ac:dyDescent="0.3">
      <c r="A7186">
        <v>2</v>
      </c>
      <c r="B7186">
        <v>0</v>
      </c>
      <c r="C7186">
        <v>0</v>
      </c>
      <c r="D7186">
        <v>1</v>
      </c>
      <c r="E7186">
        <v>0</v>
      </c>
      <c r="F7186">
        <v>0</v>
      </c>
      <c r="G7186">
        <v>0</v>
      </c>
      <c r="H7186" s="9">
        <v>4611.0454902905703</v>
      </c>
      <c r="I7186" s="9">
        <v>-1.8379205000000001</v>
      </c>
      <c r="J7186" s="9">
        <v>-1.8375695999999999</v>
      </c>
      <c r="K7186" s="9">
        <v>-5.1470846999999997</v>
      </c>
      <c r="L7186" s="9">
        <v>-6.0832821012948601</v>
      </c>
      <c r="M7186" s="9">
        <v>-21.899816999999999</v>
      </c>
      <c r="N7186" s="9">
        <v>-21.899816999999999</v>
      </c>
      <c r="O7186" s="9">
        <v>-6.0832821012948601</v>
      </c>
      <c r="P7186">
        <v>0</v>
      </c>
      <c r="Q7186" s="9">
        <v>53.549995000000003</v>
      </c>
      <c r="R7186" s="9">
        <v>267836096.98862699</v>
      </c>
      <c r="S7186" s="9">
        <v>2447236065.17591</v>
      </c>
      <c r="T7186" s="9">
        <v>-1.11441903561981E-3</v>
      </c>
      <c r="U7186" s="9">
        <v>6.0832821012948601</v>
      </c>
      <c r="V7186" s="9">
        <v>0</v>
      </c>
      <c r="W7186" s="9">
        <v>6.0832821012948601</v>
      </c>
      <c r="X7186" t="s">
        <v>86</v>
      </c>
      <c r="Y7186" s="9">
        <v>0</v>
      </c>
      <c r="Z7186" s="9">
        <v>9.4581265000000005E-3</v>
      </c>
    </row>
    <row r="7187" spans="1:26" x14ac:dyDescent="0.3">
      <c r="A7187">
        <v>2</v>
      </c>
      <c r="B7187">
        <v>0</v>
      </c>
      <c r="C7187">
        <v>0</v>
      </c>
      <c r="D7187">
        <v>1</v>
      </c>
      <c r="E7187">
        <v>0</v>
      </c>
      <c r="F7187">
        <v>0</v>
      </c>
      <c r="G7187">
        <v>0</v>
      </c>
      <c r="H7187" s="9">
        <v>4612.0454902784704</v>
      </c>
      <c r="I7187" s="9">
        <v>-1.8381187999999999</v>
      </c>
      <c r="J7187" s="9">
        <v>-1.8378498999999999</v>
      </c>
      <c r="K7187" s="9">
        <v>-5.7778806999999999</v>
      </c>
      <c r="L7187" s="9">
        <v>-6.0843868441611404</v>
      </c>
      <c r="M7187" s="9">
        <v>-21.903793</v>
      </c>
      <c r="N7187" s="9">
        <v>-21.903793</v>
      </c>
      <c r="O7187" s="9">
        <v>-6.0843868441611404</v>
      </c>
      <c r="P7187">
        <v>0</v>
      </c>
      <c r="Q7187" s="9">
        <v>53.549995000000003</v>
      </c>
      <c r="R7187" s="9">
        <v>267836096.98862699</v>
      </c>
      <c r="S7187" s="9">
        <v>2373583362.1927299</v>
      </c>
      <c r="T7187" s="9">
        <v>-1.1047428662775899E-3</v>
      </c>
      <c r="U7187" s="9">
        <v>6.0843868441611404</v>
      </c>
      <c r="V7187" s="9">
        <v>0</v>
      </c>
      <c r="W7187" s="9">
        <v>6.0843868441611404</v>
      </c>
      <c r="X7187" t="s">
        <v>86</v>
      </c>
      <c r="Y7187" s="9">
        <v>0</v>
      </c>
      <c r="Z7187" s="9">
        <v>1.0618878E-2</v>
      </c>
    </row>
    <row r="7188" spans="1:26" x14ac:dyDescent="0.3">
      <c r="A7188">
        <v>2</v>
      </c>
      <c r="B7188">
        <v>0</v>
      </c>
      <c r="C7188">
        <v>0</v>
      </c>
      <c r="D7188">
        <v>1</v>
      </c>
      <c r="E7188">
        <v>0</v>
      </c>
      <c r="F7188">
        <v>0</v>
      </c>
      <c r="G7188">
        <v>0</v>
      </c>
      <c r="H7188" s="9">
        <v>4613.0454902663596</v>
      </c>
      <c r="I7188" s="9">
        <v>-1.8381139</v>
      </c>
      <c r="J7188" s="9">
        <v>-1.8378767</v>
      </c>
      <c r="K7188" s="9">
        <v>-6.5640092000000001</v>
      </c>
      <c r="L7188" s="9">
        <v>-6.08553664147398</v>
      </c>
      <c r="M7188" s="9">
        <v>-21.907931999999999</v>
      </c>
      <c r="N7188" s="9">
        <v>-21.907931999999999</v>
      </c>
      <c r="O7188" s="9">
        <v>-6.08553664147398</v>
      </c>
      <c r="P7188">
        <v>0</v>
      </c>
      <c r="Q7188" s="9">
        <v>53.549995000000003</v>
      </c>
      <c r="R7188" s="9">
        <v>267836096.98862699</v>
      </c>
      <c r="S7188" s="9">
        <v>2367172444.71737</v>
      </c>
      <c r="T7188" s="9">
        <v>-1.1497973128422601E-3</v>
      </c>
      <c r="U7188" s="9">
        <v>6.08553664147398</v>
      </c>
      <c r="V7188" s="9">
        <v>0</v>
      </c>
      <c r="W7188" s="9">
        <v>6.08553664147398</v>
      </c>
      <c r="X7188" t="s">
        <v>86</v>
      </c>
      <c r="Y7188" s="9">
        <v>0</v>
      </c>
      <c r="Z7188" s="9">
        <v>1.2063839E-2</v>
      </c>
    </row>
    <row r="7189" spans="1:26" x14ac:dyDescent="0.3">
      <c r="A7189">
        <v>2</v>
      </c>
      <c r="B7189">
        <v>0</v>
      </c>
      <c r="C7189">
        <v>0</v>
      </c>
      <c r="D7189">
        <v>1</v>
      </c>
      <c r="E7189">
        <v>0</v>
      </c>
      <c r="F7189">
        <v>0</v>
      </c>
      <c r="G7189">
        <v>0</v>
      </c>
      <c r="H7189" s="9">
        <v>4614.0454902542497</v>
      </c>
      <c r="I7189" s="9">
        <v>-1.8380128</v>
      </c>
      <c r="J7189" s="9">
        <v>-1.8379624999999999</v>
      </c>
      <c r="K7189" s="9">
        <v>-6.8369007000000002</v>
      </c>
      <c r="L7189" s="9">
        <v>-6.0867988604867396</v>
      </c>
      <c r="M7189" s="9">
        <v>-21.912476000000002</v>
      </c>
      <c r="N7189" s="9">
        <v>-21.912476000000002</v>
      </c>
      <c r="O7189" s="9">
        <v>-6.0867988604867396</v>
      </c>
      <c r="P7189">
        <v>0</v>
      </c>
      <c r="Q7189" s="9">
        <v>53.549995000000003</v>
      </c>
      <c r="R7189" s="9">
        <v>267836096.98862699</v>
      </c>
      <c r="S7189" s="9">
        <v>2345975538.2655201</v>
      </c>
      <c r="T7189" s="9">
        <v>-1.2622190127640201E-3</v>
      </c>
      <c r="U7189" s="9">
        <v>6.0867988604867396</v>
      </c>
      <c r="V7189" s="9">
        <v>0</v>
      </c>
      <c r="W7189" s="9">
        <v>6.0867988604867396</v>
      </c>
      <c r="X7189" t="s">
        <v>86</v>
      </c>
      <c r="Y7189" s="9">
        <v>0</v>
      </c>
      <c r="Z7189" s="9">
        <v>1.2565968E-2</v>
      </c>
    </row>
    <row r="7190" spans="1:26" x14ac:dyDescent="0.3">
      <c r="A7190">
        <v>2</v>
      </c>
      <c r="B7190">
        <v>0</v>
      </c>
      <c r="C7190">
        <v>0</v>
      </c>
      <c r="D7190">
        <v>1</v>
      </c>
      <c r="E7190">
        <v>0</v>
      </c>
      <c r="F7190">
        <v>0</v>
      </c>
      <c r="G7190">
        <v>0</v>
      </c>
      <c r="H7190" s="9">
        <v>4614.3530902505299</v>
      </c>
      <c r="I7190" s="9">
        <v>-1.8378403000000001</v>
      </c>
      <c r="J7190" s="9">
        <v>-1.8381304999999999</v>
      </c>
      <c r="K7190" s="9">
        <v>-1.8225093999999999</v>
      </c>
      <c r="L7190" s="9">
        <v>-6.0871719376884101</v>
      </c>
      <c r="M7190" s="9">
        <v>-21.913817999999999</v>
      </c>
      <c r="N7190" s="9">
        <v>-21.913817999999999</v>
      </c>
      <c r="O7190" s="9">
        <v>-6.0871719376884101</v>
      </c>
      <c r="P7190">
        <v>0</v>
      </c>
      <c r="Q7190" s="9">
        <v>53.549995000000003</v>
      </c>
      <c r="R7190" s="9">
        <v>267836096.98862699</v>
      </c>
      <c r="S7190" s="9">
        <v>2304806624.41995</v>
      </c>
      <c r="T7190" s="9">
        <v>-3.73077201664351E-4</v>
      </c>
      <c r="U7190" s="9">
        <v>6.0871719376884101</v>
      </c>
      <c r="V7190" s="9">
        <v>0</v>
      </c>
      <c r="W7190" s="9">
        <v>6.0871719376884101</v>
      </c>
      <c r="X7190" t="s">
        <v>86</v>
      </c>
      <c r="Y7190" s="9">
        <v>0</v>
      </c>
      <c r="Z7190" s="9">
        <v>3.3500101000000001E-3</v>
      </c>
    </row>
    <row r="7191" spans="1:26" x14ac:dyDescent="0.3">
      <c r="A7191">
        <v>2</v>
      </c>
      <c r="B7191">
        <v>0</v>
      </c>
      <c r="C7191">
        <v>0</v>
      </c>
      <c r="D7191">
        <v>1</v>
      </c>
      <c r="E7191">
        <v>0</v>
      </c>
      <c r="F7191">
        <v>0</v>
      </c>
      <c r="G7191">
        <v>0</v>
      </c>
      <c r="H7191" s="9">
        <v>4614.4438902494203</v>
      </c>
      <c r="I7191" s="9">
        <v>-1.8379027999999999</v>
      </c>
      <c r="J7191" s="9">
        <v>-1.8376372000000001</v>
      </c>
      <c r="K7191" s="9">
        <v>-6.8230127999999999</v>
      </c>
      <c r="L7191" s="9">
        <v>-6.0872727151852901</v>
      </c>
      <c r="M7191" s="9">
        <v>-21.914183000000001</v>
      </c>
      <c r="N7191" s="9">
        <v>-21.914183000000001</v>
      </c>
      <c r="O7191" s="9">
        <v>-6.0872727151852901</v>
      </c>
      <c r="P7191">
        <v>0</v>
      </c>
      <c r="Q7191" s="9">
        <v>53.549995000000003</v>
      </c>
      <c r="R7191" s="9">
        <v>267836096.98862699</v>
      </c>
      <c r="S7191" s="9">
        <v>2430537501.0834398</v>
      </c>
      <c r="T7191" s="9">
        <v>-1.00777496887971E-4</v>
      </c>
      <c r="U7191" s="9">
        <v>6.0872727151852901</v>
      </c>
      <c r="V7191" s="9">
        <v>0</v>
      </c>
      <c r="W7191" s="9">
        <v>6.0872727151852901</v>
      </c>
      <c r="X7191" t="s">
        <v>86</v>
      </c>
      <c r="Y7191" s="9">
        <v>0</v>
      </c>
      <c r="Z7191" s="9">
        <v>1.2538222E-2</v>
      </c>
    </row>
    <row r="7192" spans="1:26" x14ac:dyDescent="0.3">
      <c r="A7192">
        <v>2</v>
      </c>
      <c r="B7192">
        <v>0</v>
      </c>
      <c r="C7192">
        <v>0</v>
      </c>
      <c r="D7192">
        <v>1</v>
      </c>
      <c r="E7192">
        <v>0</v>
      </c>
      <c r="F7192">
        <v>0</v>
      </c>
      <c r="G7192">
        <v>0</v>
      </c>
      <c r="H7192" s="9">
        <v>4614.7330902459198</v>
      </c>
      <c r="I7192" s="9">
        <v>-1.8379018</v>
      </c>
      <c r="J7192" s="9">
        <v>-1.838047</v>
      </c>
      <c r="K7192" s="9">
        <v>-1.7940830999999999</v>
      </c>
      <c r="L7192" s="9">
        <v>-6.0876332347998003</v>
      </c>
      <c r="M7192" s="9">
        <v>-21.915479999999999</v>
      </c>
      <c r="N7192" s="9">
        <v>-21.915479999999999</v>
      </c>
      <c r="O7192" s="9">
        <v>-6.0876332347998003</v>
      </c>
      <c r="P7192">
        <v>0</v>
      </c>
      <c r="Q7192" s="9">
        <v>53.549995000000003</v>
      </c>
      <c r="R7192" s="9">
        <v>267836096.98862699</v>
      </c>
      <c r="S7192" s="9">
        <v>2325322974.55163</v>
      </c>
      <c r="T7192" s="9">
        <v>-3.6051961451111198E-4</v>
      </c>
      <c r="U7192" s="9">
        <v>6.0876332347998003</v>
      </c>
      <c r="V7192" s="9">
        <v>0</v>
      </c>
      <c r="W7192" s="9">
        <v>6.0876332347998003</v>
      </c>
      <c r="X7192" t="s">
        <v>86</v>
      </c>
      <c r="Y7192" s="9">
        <v>0</v>
      </c>
      <c r="Z7192" s="9">
        <v>3.297609E-3</v>
      </c>
    </row>
    <row r="7193" spans="1:26" x14ac:dyDescent="0.3">
      <c r="A7193">
        <v>2</v>
      </c>
      <c r="B7193">
        <v>0</v>
      </c>
      <c r="C7193">
        <v>0</v>
      </c>
      <c r="D7193">
        <v>1</v>
      </c>
      <c r="E7193">
        <v>0</v>
      </c>
      <c r="F7193">
        <v>0</v>
      </c>
      <c r="G7193">
        <v>0</v>
      </c>
      <c r="H7193" s="9">
        <v>4615.7330902338099</v>
      </c>
      <c r="I7193" s="9">
        <v>-1.8380529999999999</v>
      </c>
      <c r="J7193" s="9">
        <v>-1.8378861</v>
      </c>
      <c r="K7193" s="9">
        <v>-1.9552925000000001</v>
      </c>
      <c r="L7193" s="9">
        <v>-6.0887273085541</v>
      </c>
      <c r="M7193" s="9">
        <v>-21.919418</v>
      </c>
      <c r="N7193" s="9">
        <v>-21.919418</v>
      </c>
      <c r="O7193" s="9">
        <v>-6.0887273085541</v>
      </c>
      <c r="P7193">
        <v>0</v>
      </c>
      <c r="Q7193" s="9">
        <v>53.549995000000003</v>
      </c>
      <c r="R7193" s="9">
        <v>267836096.98862699</v>
      </c>
      <c r="S7193" s="9">
        <v>2366009751.4790101</v>
      </c>
      <c r="T7193" s="9">
        <v>-1.0940737542970401E-3</v>
      </c>
      <c r="U7193" s="9">
        <v>6.0887273085541</v>
      </c>
      <c r="V7193" s="9">
        <v>0</v>
      </c>
      <c r="W7193" s="9">
        <v>6.0887273085541</v>
      </c>
      <c r="X7193" t="s">
        <v>86</v>
      </c>
      <c r="Y7193" s="9">
        <v>0</v>
      </c>
      <c r="Z7193" s="9">
        <v>3.5936048000000001E-3</v>
      </c>
    </row>
    <row r="7194" spans="1:26" x14ac:dyDescent="0.3">
      <c r="A7194">
        <v>2</v>
      </c>
      <c r="B7194">
        <v>0</v>
      </c>
      <c r="C7194">
        <v>0</v>
      </c>
      <c r="D7194">
        <v>1</v>
      </c>
      <c r="E7194">
        <v>0</v>
      </c>
      <c r="F7194">
        <v>0</v>
      </c>
      <c r="G7194">
        <v>0</v>
      </c>
      <c r="H7194" s="9">
        <v>4616.7330902217</v>
      </c>
      <c r="I7194" s="9">
        <v>-1.8380175999999999</v>
      </c>
      <c r="J7194" s="9">
        <v>-1.8378494000000001</v>
      </c>
      <c r="K7194" s="9">
        <v>-2.1820922</v>
      </c>
      <c r="L7194" s="9">
        <v>-6.0898649381255296</v>
      </c>
      <c r="M7194" s="9">
        <v>-21.923513</v>
      </c>
      <c r="N7194" s="9">
        <v>-21.923513</v>
      </c>
      <c r="O7194" s="9">
        <v>-6.0898649381255296</v>
      </c>
      <c r="P7194">
        <v>0</v>
      </c>
      <c r="Q7194" s="9">
        <v>53.549995000000003</v>
      </c>
      <c r="R7194" s="9">
        <v>267836096.98862699</v>
      </c>
      <c r="S7194" s="9">
        <v>2375835866.49648</v>
      </c>
      <c r="T7194" s="9">
        <v>-1.1376295714242699E-3</v>
      </c>
      <c r="U7194" s="9">
        <v>6.0898649381255296</v>
      </c>
      <c r="V7194" s="9">
        <v>0</v>
      </c>
      <c r="W7194" s="9">
        <v>6.0898649381255296</v>
      </c>
      <c r="X7194" t="s">
        <v>86</v>
      </c>
      <c r="Y7194" s="9">
        <v>0</v>
      </c>
      <c r="Z7194" s="9">
        <v>4.010357E-3</v>
      </c>
    </row>
    <row r="7195" spans="1:26" x14ac:dyDescent="0.3">
      <c r="A7195">
        <v>2</v>
      </c>
      <c r="B7195">
        <v>0</v>
      </c>
      <c r="C7195">
        <v>0</v>
      </c>
      <c r="D7195">
        <v>1</v>
      </c>
      <c r="E7195">
        <v>0</v>
      </c>
      <c r="F7195">
        <v>0</v>
      </c>
      <c r="G7195">
        <v>0</v>
      </c>
      <c r="H7195" s="9">
        <v>4617.7330902096001</v>
      </c>
      <c r="I7195" s="9">
        <v>-1.8379160999999999</v>
      </c>
      <c r="J7195" s="9">
        <v>-1.8375421000000001</v>
      </c>
      <c r="K7195" s="9">
        <v>-2.7440164</v>
      </c>
      <c r="L7195" s="9">
        <v>-6.0909982645034102</v>
      </c>
      <c r="M7195" s="9">
        <v>-21.927593000000002</v>
      </c>
      <c r="N7195" s="9">
        <v>-21.927593000000002</v>
      </c>
      <c r="O7195" s="9">
        <v>-6.0909982645034102</v>
      </c>
      <c r="P7195">
        <v>0</v>
      </c>
      <c r="Q7195" s="9">
        <v>53.549995000000003</v>
      </c>
      <c r="R7195" s="9">
        <v>267836096.98862699</v>
      </c>
      <c r="S7195" s="9">
        <v>2457869006.3643599</v>
      </c>
      <c r="T7195" s="9">
        <v>-1.1333263778823201E-3</v>
      </c>
      <c r="U7195" s="9">
        <v>6.0909982645034102</v>
      </c>
      <c r="V7195" s="9">
        <v>0</v>
      </c>
      <c r="W7195" s="9">
        <v>6.0909982645034102</v>
      </c>
      <c r="X7195" t="s">
        <v>86</v>
      </c>
      <c r="Y7195" s="9">
        <v>0</v>
      </c>
      <c r="Z7195" s="9">
        <v>5.0422456000000001E-3</v>
      </c>
    </row>
    <row r="7196" spans="1:26" x14ac:dyDescent="0.3">
      <c r="A7196">
        <v>2</v>
      </c>
      <c r="B7196">
        <v>0</v>
      </c>
      <c r="C7196">
        <v>0</v>
      </c>
      <c r="D7196">
        <v>1</v>
      </c>
      <c r="E7196">
        <v>0</v>
      </c>
      <c r="F7196">
        <v>0</v>
      </c>
      <c r="G7196">
        <v>0</v>
      </c>
      <c r="H7196" s="9">
        <v>4618.7330901974901</v>
      </c>
      <c r="I7196" s="9">
        <v>-1.8381346000000001</v>
      </c>
      <c r="J7196" s="9">
        <v>-1.8377699000000001</v>
      </c>
      <c r="K7196" s="9">
        <v>-3.3745072</v>
      </c>
      <c r="L7196" s="9">
        <v>-6.0921176429635402</v>
      </c>
      <c r="M7196" s="9">
        <v>-21.931622999999998</v>
      </c>
      <c r="N7196" s="9">
        <v>-21.931622999999998</v>
      </c>
      <c r="O7196" s="9">
        <v>-6.0921176429635402</v>
      </c>
      <c r="P7196">
        <v>0</v>
      </c>
      <c r="Q7196" s="9">
        <v>53.549995000000003</v>
      </c>
      <c r="R7196" s="9">
        <v>267836096.98862699</v>
      </c>
      <c r="S7196" s="9">
        <v>2397301888.0458102</v>
      </c>
      <c r="T7196" s="9">
        <v>-1.1193784601291001E-3</v>
      </c>
      <c r="U7196" s="9">
        <v>6.0921176429635402</v>
      </c>
      <c r="V7196" s="9">
        <v>0</v>
      </c>
      <c r="W7196" s="9">
        <v>6.0921176429635402</v>
      </c>
      <c r="X7196" t="s">
        <v>86</v>
      </c>
      <c r="Y7196" s="9">
        <v>0</v>
      </c>
      <c r="Z7196" s="9">
        <v>6.2015676E-3</v>
      </c>
    </row>
    <row r="7197" spans="1:26" x14ac:dyDescent="0.3">
      <c r="A7197">
        <v>2</v>
      </c>
      <c r="B7197">
        <v>0</v>
      </c>
      <c r="C7197">
        <v>0</v>
      </c>
      <c r="D7197">
        <v>1</v>
      </c>
      <c r="E7197">
        <v>0</v>
      </c>
      <c r="F7197">
        <v>0</v>
      </c>
      <c r="G7197">
        <v>0</v>
      </c>
      <c r="H7197" s="9">
        <v>4619.7330901853802</v>
      </c>
      <c r="I7197" s="9">
        <v>-1.8378513000000001</v>
      </c>
      <c r="J7197" s="9">
        <v>-1.8374131</v>
      </c>
      <c r="K7197" s="9">
        <v>-4.5286511999999997</v>
      </c>
      <c r="L7197" s="9">
        <v>-6.0932690973036197</v>
      </c>
      <c r="M7197" s="9">
        <v>-21.935767999999999</v>
      </c>
      <c r="N7197" s="9">
        <v>-21.935767999999999</v>
      </c>
      <c r="O7197" s="9">
        <v>-6.0932690973036197</v>
      </c>
      <c r="P7197">
        <v>0</v>
      </c>
      <c r="Q7197" s="9">
        <v>53.549995000000003</v>
      </c>
      <c r="R7197" s="9">
        <v>267836096.98862699</v>
      </c>
      <c r="S7197" s="9">
        <v>2494734249.3971901</v>
      </c>
      <c r="T7197" s="9">
        <v>-1.1514543400865599E-3</v>
      </c>
      <c r="U7197" s="9">
        <v>6.0932690973036197</v>
      </c>
      <c r="V7197" s="9">
        <v>0</v>
      </c>
      <c r="W7197" s="9">
        <v>6.0932690973036197</v>
      </c>
      <c r="X7197" t="s">
        <v>86</v>
      </c>
      <c r="Y7197" s="9">
        <v>0</v>
      </c>
      <c r="Z7197" s="9">
        <v>8.3210031E-3</v>
      </c>
    </row>
    <row r="7198" spans="1:26" x14ac:dyDescent="0.3">
      <c r="A7198">
        <v>2</v>
      </c>
      <c r="B7198">
        <v>0</v>
      </c>
      <c r="C7198">
        <v>0</v>
      </c>
      <c r="D7198">
        <v>1</v>
      </c>
      <c r="E7198">
        <v>0</v>
      </c>
      <c r="F7198">
        <v>0</v>
      </c>
      <c r="G7198">
        <v>0</v>
      </c>
      <c r="H7198" s="9">
        <v>4620.7330901732703</v>
      </c>
      <c r="I7198" s="9">
        <v>-1.8379574000000001</v>
      </c>
      <c r="J7198" s="9">
        <v>-1.8375444000000001</v>
      </c>
      <c r="K7198" s="9">
        <v>-5.2205728999999996</v>
      </c>
      <c r="L7198" s="9">
        <v>-6.0944796273888997</v>
      </c>
      <c r="M7198" s="9">
        <v>-21.940125999999999</v>
      </c>
      <c r="N7198" s="9">
        <v>-21.940125999999999</v>
      </c>
      <c r="O7198" s="9">
        <v>-6.0944796273888997</v>
      </c>
      <c r="P7198">
        <v>0</v>
      </c>
      <c r="Q7198" s="9">
        <v>53.549995000000003</v>
      </c>
      <c r="R7198" s="9">
        <v>267836096.98862699</v>
      </c>
      <c r="S7198" s="9">
        <v>2458614352.7466998</v>
      </c>
      <c r="T7198" s="9">
        <v>-1.21053008527294E-3</v>
      </c>
      <c r="U7198" s="9">
        <v>6.0944796273888997</v>
      </c>
      <c r="V7198" s="9">
        <v>0</v>
      </c>
      <c r="W7198" s="9">
        <v>6.0944796273888997</v>
      </c>
      <c r="X7198" t="s">
        <v>86</v>
      </c>
      <c r="Y7198" s="9">
        <v>0</v>
      </c>
      <c r="Z7198" s="9">
        <v>9.5930350999999994E-3</v>
      </c>
    </row>
    <row r="7199" spans="1:26" x14ac:dyDescent="0.3">
      <c r="A7199">
        <v>2</v>
      </c>
      <c r="B7199">
        <v>0</v>
      </c>
      <c r="C7199">
        <v>0</v>
      </c>
      <c r="D7199">
        <v>1</v>
      </c>
      <c r="E7199">
        <v>0</v>
      </c>
      <c r="F7199">
        <v>0</v>
      </c>
      <c r="G7199">
        <v>0</v>
      </c>
      <c r="H7199" s="9">
        <v>4621.7330901611704</v>
      </c>
      <c r="I7199" s="9">
        <v>-1.838166</v>
      </c>
      <c r="J7199" s="9">
        <v>-1.8378055</v>
      </c>
      <c r="K7199" s="9">
        <v>-5.1458253999999997</v>
      </c>
      <c r="L7199" s="9">
        <v>-6.0956138890533396</v>
      </c>
      <c r="M7199" s="9">
        <v>-21.944210000000002</v>
      </c>
      <c r="N7199" s="9">
        <v>-21.944210000000002</v>
      </c>
      <c r="O7199" s="9">
        <v>-6.0956138890533396</v>
      </c>
      <c r="P7199">
        <v>0</v>
      </c>
      <c r="Q7199" s="9">
        <v>53.549995000000003</v>
      </c>
      <c r="R7199" s="9">
        <v>267836096.98862699</v>
      </c>
      <c r="S7199" s="9">
        <v>2389393979.38868</v>
      </c>
      <c r="T7199" s="9">
        <v>-1.1342616644434099E-3</v>
      </c>
      <c r="U7199" s="9">
        <v>6.0956138890533396</v>
      </c>
      <c r="V7199" s="9">
        <v>0</v>
      </c>
      <c r="W7199" s="9">
        <v>6.0956138890533396</v>
      </c>
      <c r="X7199" t="s">
        <v>86</v>
      </c>
      <c r="Y7199" s="9">
        <v>0</v>
      </c>
      <c r="Z7199" s="9">
        <v>9.4570265999999997E-3</v>
      </c>
    </row>
    <row r="7200" spans="1:26" x14ac:dyDescent="0.3">
      <c r="A7200">
        <v>2</v>
      </c>
      <c r="B7200">
        <v>0</v>
      </c>
      <c r="C7200">
        <v>0</v>
      </c>
      <c r="D7200">
        <v>1</v>
      </c>
      <c r="E7200">
        <v>0</v>
      </c>
      <c r="F7200">
        <v>0</v>
      </c>
      <c r="G7200">
        <v>0</v>
      </c>
      <c r="H7200" s="9">
        <v>4622.7330901490604</v>
      </c>
      <c r="I7200" s="9">
        <v>-1.8380969</v>
      </c>
      <c r="J7200" s="9">
        <v>-1.8379365999999999</v>
      </c>
      <c r="K7200" s="9">
        <v>-6.1709256000000003</v>
      </c>
      <c r="L7200" s="9">
        <v>-6.0967452000525197</v>
      </c>
      <c r="M7200" s="9">
        <v>-21.948281999999999</v>
      </c>
      <c r="N7200" s="9">
        <v>-21.948281999999999</v>
      </c>
      <c r="O7200" s="9">
        <v>-6.0967452000525197</v>
      </c>
      <c r="P7200">
        <v>0</v>
      </c>
      <c r="Q7200" s="9">
        <v>53.549995000000003</v>
      </c>
      <c r="R7200" s="9">
        <v>267836096.98862699</v>
      </c>
      <c r="S7200" s="9">
        <v>2356301291.0809202</v>
      </c>
      <c r="T7200" s="9">
        <v>-1.1313109991810599E-3</v>
      </c>
      <c r="U7200" s="9">
        <v>6.0967452000525197</v>
      </c>
      <c r="V7200" s="9">
        <v>0</v>
      </c>
      <c r="W7200" s="9">
        <v>6.0967452000525197</v>
      </c>
      <c r="X7200" t="s">
        <v>86</v>
      </c>
      <c r="Y7200" s="9">
        <v>0</v>
      </c>
      <c r="Z7200" s="9">
        <v>1.1341769999999999E-2</v>
      </c>
    </row>
    <row r="7201" spans="1:26" x14ac:dyDescent="0.3">
      <c r="A7201">
        <v>2</v>
      </c>
      <c r="B7201">
        <v>0</v>
      </c>
      <c r="C7201">
        <v>0</v>
      </c>
      <c r="D7201">
        <v>1</v>
      </c>
      <c r="E7201">
        <v>0</v>
      </c>
      <c r="F7201">
        <v>0</v>
      </c>
      <c r="G7201">
        <v>0</v>
      </c>
      <c r="H7201" s="9">
        <v>4623.7330901369496</v>
      </c>
      <c r="I7201" s="9">
        <v>-1.837917</v>
      </c>
      <c r="J7201" s="9">
        <v>-1.837993</v>
      </c>
      <c r="K7201" s="9">
        <v>-6.1188807000000001</v>
      </c>
      <c r="L7201" s="9">
        <v>-6.09792821626875</v>
      </c>
      <c r="M7201" s="9">
        <v>-21.952541</v>
      </c>
      <c r="N7201" s="9">
        <v>-21.952541</v>
      </c>
      <c r="O7201" s="9">
        <v>-6.09792821626875</v>
      </c>
      <c r="P7201">
        <v>0</v>
      </c>
      <c r="Q7201" s="9">
        <v>53.549995000000003</v>
      </c>
      <c r="R7201" s="9">
        <v>267836096.98862699</v>
      </c>
      <c r="S7201" s="9">
        <v>2342621987.2513199</v>
      </c>
      <c r="T7201" s="9">
        <v>-1.1830162162249601E-3</v>
      </c>
      <c r="U7201" s="9">
        <v>6.09792821626875</v>
      </c>
      <c r="V7201" s="9">
        <v>0</v>
      </c>
      <c r="W7201" s="9">
        <v>6.09792821626875</v>
      </c>
      <c r="X7201" t="s">
        <v>86</v>
      </c>
      <c r="Y7201" s="9">
        <v>0</v>
      </c>
      <c r="Z7201" s="9">
        <v>1.124646E-2</v>
      </c>
    </row>
    <row r="7202" spans="1:26" x14ac:dyDescent="0.3">
      <c r="A7202">
        <v>2</v>
      </c>
      <c r="B7202">
        <v>0</v>
      </c>
      <c r="C7202">
        <v>0</v>
      </c>
      <c r="D7202">
        <v>1</v>
      </c>
      <c r="E7202">
        <v>0</v>
      </c>
      <c r="F7202">
        <v>0</v>
      </c>
      <c r="G7202">
        <v>0</v>
      </c>
      <c r="H7202" s="9">
        <v>4624.7330901248497</v>
      </c>
      <c r="I7202" s="9">
        <v>-1.8379316000000001</v>
      </c>
      <c r="J7202" s="9">
        <v>-1.8381407000000001</v>
      </c>
      <c r="K7202" s="9">
        <v>-5.8727745999999996</v>
      </c>
      <c r="L7202" s="9">
        <v>-6.0990595765819497</v>
      </c>
      <c r="M7202" s="9">
        <v>-21.956613999999998</v>
      </c>
      <c r="N7202" s="9">
        <v>-21.956613999999998</v>
      </c>
      <c r="O7202" s="9">
        <v>-6.0990595765819497</v>
      </c>
      <c r="P7202">
        <v>0</v>
      </c>
      <c r="Q7202" s="9">
        <v>53.549995000000003</v>
      </c>
      <c r="R7202" s="9">
        <v>267836096.98862699</v>
      </c>
      <c r="S7202" s="9">
        <v>2306813806.47436</v>
      </c>
      <c r="T7202" s="9">
        <v>-1.13136031320415E-3</v>
      </c>
      <c r="U7202" s="9">
        <v>6.0990595765819497</v>
      </c>
      <c r="V7202" s="9">
        <v>0</v>
      </c>
      <c r="W7202" s="9">
        <v>6.0990595765819497</v>
      </c>
      <c r="X7202" t="s">
        <v>86</v>
      </c>
      <c r="Y7202" s="9">
        <v>0</v>
      </c>
      <c r="Z7202" s="9">
        <v>1.0794985999999999E-2</v>
      </c>
    </row>
    <row r="7203" spans="1:26" x14ac:dyDescent="0.3">
      <c r="A7203">
        <v>2</v>
      </c>
      <c r="B7203">
        <v>0</v>
      </c>
      <c r="C7203">
        <v>0</v>
      </c>
      <c r="D7203">
        <v>1</v>
      </c>
      <c r="E7203">
        <v>0</v>
      </c>
      <c r="F7203">
        <v>0</v>
      </c>
      <c r="G7203">
        <v>0</v>
      </c>
      <c r="H7203" s="9">
        <v>4625.7330901127398</v>
      </c>
      <c r="I7203" s="9">
        <v>-1.8379829000000001</v>
      </c>
      <c r="J7203" s="9">
        <v>-1.8383765000000001</v>
      </c>
      <c r="K7203" s="9">
        <v>-5.0553575000000004</v>
      </c>
      <c r="L7203" s="9">
        <v>-6.1001729524990402</v>
      </c>
      <c r="M7203" s="9">
        <v>-21.960622999999998</v>
      </c>
      <c r="N7203" s="9">
        <v>-21.960622999999998</v>
      </c>
      <c r="O7203" s="9">
        <v>-6.1001729524990402</v>
      </c>
      <c r="P7203">
        <v>0</v>
      </c>
      <c r="Q7203" s="9">
        <v>53.549995000000003</v>
      </c>
      <c r="R7203" s="9">
        <v>267836096.98862699</v>
      </c>
      <c r="S7203" s="9">
        <v>2251633498.2135401</v>
      </c>
      <c r="T7203" s="9">
        <v>-1.1133759170904799E-3</v>
      </c>
      <c r="U7203" s="9">
        <v>6.1001729524990402</v>
      </c>
      <c r="V7203" s="9">
        <v>0</v>
      </c>
      <c r="W7203" s="9">
        <v>6.1001729524990402</v>
      </c>
      <c r="X7203" t="s">
        <v>86</v>
      </c>
      <c r="Y7203" s="9">
        <v>0</v>
      </c>
      <c r="Z7203" s="9">
        <v>9.2936502999999993E-3</v>
      </c>
    </row>
    <row r="7204" spans="1:26" x14ac:dyDescent="0.3">
      <c r="A7204">
        <v>2</v>
      </c>
      <c r="B7204">
        <v>0</v>
      </c>
      <c r="C7204">
        <v>0</v>
      </c>
      <c r="D7204">
        <v>1</v>
      </c>
      <c r="E7204">
        <v>0</v>
      </c>
      <c r="F7204">
        <v>0</v>
      </c>
      <c r="G7204">
        <v>0</v>
      </c>
      <c r="H7204" s="9">
        <v>4626.7330901006299</v>
      </c>
      <c r="I7204" s="9">
        <v>-1.8379067</v>
      </c>
      <c r="J7204" s="9">
        <v>-1.8382753000000001</v>
      </c>
      <c r="K7204" s="9">
        <v>-4.6035899999999996</v>
      </c>
      <c r="L7204" s="9">
        <v>-6.1012789964176202</v>
      </c>
      <c r="M7204" s="9">
        <v>-21.964604999999999</v>
      </c>
      <c r="N7204" s="9">
        <v>-21.964604999999999</v>
      </c>
      <c r="O7204" s="9">
        <v>-6.1012789964176202</v>
      </c>
      <c r="P7204">
        <v>0</v>
      </c>
      <c r="Q7204" s="9">
        <v>53.549995000000003</v>
      </c>
      <c r="R7204" s="9">
        <v>267836096.98862699</v>
      </c>
      <c r="S7204" s="9">
        <v>2275577735.0647001</v>
      </c>
      <c r="T7204" s="9">
        <v>-1.1060439185826001E-3</v>
      </c>
      <c r="U7204" s="9">
        <v>6.1012789964176202</v>
      </c>
      <c r="V7204" s="9">
        <v>0</v>
      </c>
      <c r="W7204" s="9">
        <v>6.1012789964176202</v>
      </c>
      <c r="X7204" t="s">
        <v>86</v>
      </c>
      <c r="Y7204" s="9">
        <v>0</v>
      </c>
      <c r="Z7204" s="9">
        <v>8.4626656000000005E-3</v>
      </c>
    </row>
    <row r="7205" spans="1:26" x14ac:dyDescent="0.3">
      <c r="A7205">
        <v>2</v>
      </c>
      <c r="B7205">
        <v>0</v>
      </c>
      <c r="C7205">
        <v>0</v>
      </c>
      <c r="D7205">
        <v>1</v>
      </c>
      <c r="E7205">
        <v>0</v>
      </c>
      <c r="F7205">
        <v>0</v>
      </c>
      <c r="G7205">
        <v>0</v>
      </c>
      <c r="H7205" s="9">
        <v>4627.7330900885199</v>
      </c>
      <c r="I7205" s="9">
        <v>-1.8378414999999999</v>
      </c>
      <c r="J7205" s="9">
        <v>-1.8383138000000001</v>
      </c>
      <c r="K7205" s="9">
        <v>-3.8284875999999999</v>
      </c>
      <c r="L7205" s="9">
        <v>-6.1024696777993803</v>
      </c>
      <c r="M7205" s="9">
        <v>-21.968890999999999</v>
      </c>
      <c r="N7205" s="9">
        <v>-21.968890999999999</v>
      </c>
      <c r="O7205" s="9">
        <v>-6.1024696777993803</v>
      </c>
      <c r="P7205">
        <v>0</v>
      </c>
      <c r="Q7205" s="9">
        <v>53.549995000000003</v>
      </c>
      <c r="R7205" s="9">
        <v>267836096.98862699</v>
      </c>
      <c r="S7205" s="9">
        <v>2267006166.9853201</v>
      </c>
      <c r="T7205" s="9">
        <v>-1.1906813817557E-3</v>
      </c>
      <c r="U7205" s="9">
        <v>6.1024696777993803</v>
      </c>
      <c r="V7205" s="9">
        <v>0</v>
      </c>
      <c r="W7205" s="9">
        <v>6.1024696777993803</v>
      </c>
      <c r="X7205" t="s">
        <v>86</v>
      </c>
      <c r="Y7205" s="9">
        <v>0</v>
      </c>
      <c r="Z7205" s="9">
        <v>7.0379618999999996E-3</v>
      </c>
    </row>
    <row r="7206" spans="1:26" x14ac:dyDescent="0.3">
      <c r="A7206">
        <v>2</v>
      </c>
      <c r="B7206">
        <v>0</v>
      </c>
      <c r="C7206">
        <v>0</v>
      </c>
      <c r="D7206">
        <v>1</v>
      </c>
      <c r="E7206">
        <v>0</v>
      </c>
      <c r="F7206">
        <v>0</v>
      </c>
      <c r="G7206">
        <v>0</v>
      </c>
      <c r="H7206" s="9">
        <v>4628.73309007642</v>
      </c>
      <c r="I7206" s="9">
        <v>-1.8378652</v>
      </c>
      <c r="J7206" s="9">
        <v>-1.8381504</v>
      </c>
      <c r="K7206" s="9">
        <v>-2.8887421999999998</v>
      </c>
      <c r="L7206" s="9">
        <v>-6.1036425095815598</v>
      </c>
      <c r="M7206" s="9">
        <v>-21.973112</v>
      </c>
      <c r="N7206" s="9">
        <v>-21.973112</v>
      </c>
      <c r="O7206" s="9">
        <v>-6.1036425095815598</v>
      </c>
      <c r="P7206">
        <v>0</v>
      </c>
      <c r="Q7206" s="9">
        <v>53.549995000000003</v>
      </c>
      <c r="R7206" s="9">
        <v>267836096.98862699</v>
      </c>
      <c r="S7206" s="9">
        <v>2306209546.5721598</v>
      </c>
      <c r="T7206" s="9">
        <v>-1.1728317821821899E-3</v>
      </c>
      <c r="U7206" s="9">
        <v>6.1036425095815598</v>
      </c>
      <c r="V7206" s="9">
        <v>0</v>
      </c>
      <c r="W7206" s="9">
        <v>6.1036425095815598</v>
      </c>
      <c r="X7206" t="s">
        <v>86</v>
      </c>
      <c r="Y7206" s="9">
        <v>0</v>
      </c>
      <c r="Z7206" s="9">
        <v>5.3099426E-3</v>
      </c>
    </row>
    <row r="7207" spans="1:26" x14ac:dyDescent="0.3">
      <c r="A7207">
        <v>2</v>
      </c>
      <c r="B7207">
        <v>0</v>
      </c>
      <c r="C7207">
        <v>0</v>
      </c>
      <c r="D7207">
        <v>1</v>
      </c>
      <c r="E7207">
        <v>0</v>
      </c>
      <c r="F7207">
        <v>0</v>
      </c>
      <c r="G7207">
        <v>0</v>
      </c>
      <c r="H7207" s="9">
        <v>4629.7330900643101</v>
      </c>
      <c r="I7207" s="9">
        <v>-1.8379141999999999</v>
      </c>
      <c r="J7207" s="9">
        <v>-1.8381642</v>
      </c>
      <c r="K7207" s="9">
        <v>-2.3076254999999999</v>
      </c>
      <c r="L7207" s="9">
        <v>-6.10477890822294</v>
      </c>
      <c r="M7207" s="9">
        <v>-21.977202999999999</v>
      </c>
      <c r="N7207" s="9">
        <v>-21.977202999999999</v>
      </c>
      <c r="O7207" s="9">
        <v>-6.10477890822294</v>
      </c>
      <c r="P7207">
        <v>0</v>
      </c>
      <c r="Q7207" s="9">
        <v>53.549995000000003</v>
      </c>
      <c r="R7207" s="9">
        <v>267836096.98862699</v>
      </c>
      <c r="S7207" s="9">
        <v>2303305409.3671899</v>
      </c>
      <c r="T7207" s="9">
        <v>-1.1363986413739299E-3</v>
      </c>
      <c r="U7207" s="9">
        <v>6.10477890822294</v>
      </c>
      <c r="V7207" s="9">
        <v>0</v>
      </c>
      <c r="W7207" s="9">
        <v>6.10477890822294</v>
      </c>
      <c r="X7207" t="s">
        <v>86</v>
      </c>
      <c r="Y7207" s="9">
        <v>0</v>
      </c>
      <c r="Z7207" s="9">
        <v>4.2417948000000004E-3</v>
      </c>
    </row>
    <row r="7208" spans="1:26" x14ac:dyDescent="0.3">
      <c r="A7208">
        <v>2</v>
      </c>
      <c r="B7208">
        <v>0</v>
      </c>
      <c r="C7208">
        <v>0</v>
      </c>
      <c r="D7208">
        <v>1</v>
      </c>
      <c r="E7208">
        <v>0</v>
      </c>
      <c r="F7208">
        <v>0</v>
      </c>
      <c r="G7208">
        <v>0</v>
      </c>
      <c r="H7208" s="9">
        <v>4630.7330900522002</v>
      </c>
      <c r="I7208" s="9">
        <v>-1.8380995</v>
      </c>
      <c r="J7208" s="9">
        <v>-1.8382023999999999</v>
      </c>
      <c r="K7208" s="9">
        <v>-1.9942496999999999</v>
      </c>
      <c r="L7208" s="9">
        <v>-6.1059100855388904</v>
      </c>
      <c r="M7208" s="9">
        <v>-21.981276000000001</v>
      </c>
      <c r="N7208" s="9">
        <v>-21.981276000000001</v>
      </c>
      <c r="O7208" s="9">
        <v>-6.1059100855388904</v>
      </c>
      <c r="P7208">
        <v>0</v>
      </c>
      <c r="Q7208" s="9">
        <v>53.549995000000003</v>
      </c>
      <c r="R7208" s="9">
        <v>267836096.98862699</v>
      </c>
      <c r="S7208" s="9">
        <v>2294586762.3825402</v>
      </c>
      <c r="T7208" s="9">
        <v>-1.13117731595036E-3</v>
      </c>
      <c r="U7208" s="9">
        <v>6.1059100855388904</v>
      </c>
      <c r="V7208" s="9">
        <v>0</v>
      </c>
      <c r="W7208" s="9">
        <v>6.1059100855388904</v>
      </c>
      <c r="X7208" t="s">
        <v>86</v>
      </c>
      <c r="Y7208" s="9">
        <v>0</v>
      </c>
      <c r="Z7208" s="9">
        <v>3.6658343999999999E-3</v>
      </c>
    </row>
    <row r="7209" spans="1:26" x14ac:dyDescent="0.3">
      <c r="A7209">
        <v>2</v>
      </c>
      <c r="B7209">
        <v>0</v>
      </c>
      <c r="C7209">
        <v>0</v>
      </c>
      <c r="D7209">
        <v>1</v>
      </c>
      <c r="E7209">
        <v>0</v>
      </c>
      <c r="F7209">
        <v>0</v>
      </c>
      <c r="G7209">
        <v>0</v>
      </c>
      <c r="H7209" s="9">
        <v>4631.7330900400902</v>
      </c>
      <c r="I7209" s="9">
        <v>-1.8380487999999999</v>
      </c>
      <c r="J7209" s="9">
        <v>-1.8379353</v>
      </c>
      <c r="K7209" s="9">
        <v>-1.9607106000000001</v>
      </c>
      <c r="L7209" s="9">
        <v>-6.1070257211821097</v>
      </c>
      <c r="M7209" s="9">
        <v>-21.985292000000001</v>
      </c>
      <c r="N7209" s="9">
        <v>-21.985292000000001</v>
      </c>
      <c r="O7209" s="9">
        <v>-6.1070257211821097</v>
      </c>
      <c r="P7209">
        <v>0</v>
      </c>
      <c r="Q7209" s="9">
        <v>53.549995000000003</v>
      </c>
      <c r="R7209" s="9">
        <v>267836096.98862699</v>
      </c>
      <c r="S7209" s="9">
        <v>2360592955.4934301</v>
      </c>
      <c r="T7209" s="9">
        <v>-1.11563564322381E-3</v>
      </c>
      <c r="U7209" s="9">
        <v>6.1070257211821097</v>
      </c>
      <c r="V7209" s="9">
        <v>0</v>
      </c>
      <c r="W7209" s="9">
        <v>6.1070257211821097</v>
      </c>
      <c r="X7209" t="s">
        <v>86</v>
      </c>
      <c r="Y7209" s="9">
        <v>0</v>
      </c>
      <c r="Z7209" s="9">
        <v>3.6036593E-3</v>
      </c>
    </row>
    <row r="7210" spans="1:26" x14ac:dyDescent="0.3">
      <c r="A7210">
        <v>2</v>
      </c>
      <c r="B7210">
        <v>0</v>
      </c>
      <c r="C7210">
        <v>0</v>
      </c>
      <c r="D7210">
        <v>1</v>
      </c>
      <c r="E7210">
        <v>0</v>
      </c>
      <c r="F7210">
        <v>0</v>
      </c>
      <c r="G7210">
        <v>0</v>
      </c>
      <c r="H7210" s="9">
        <v>4632.7330900279903</v>
      </c>
      <c r="I7210" s="9">
        <v>-1.8378444</v>
      </c>
      <c r="J7210" s="9">
        <v>-1.8376650000000001</v>
      </c>
      <c r="K7210" s="9">
        <v>-2.0513694</v>
      </c>
      <c r="L7210" s="9">
        <v>-6.1081368994239504</v>
      </c>
      <c r="M7210" s="9">
        <v>-21.989291999999999</v>
      </c>
      <c r="N7210" s="9">
        <v>-21.989291999999999</v>
      </c>
      <c r="O7210" s="9">
        <v>-6.1081368994239504</v>
      </c>
      <c r="P7210">
        <v>0</v>
      </c>
      <c r="Q7210" s="9">
        <v>53.549995000000003</v>
      </c>
      <c r="R7210" s="9">
        <v>267836096.98862699</v>
      </c>
      <c r="S7210" s="9">
        <v>2431375240.5777702</v>
      </c>
      <c r="T7210" s="9">
        <v>-1.1111782418424801E-3</v>
      </c>
      <c r="U7210" s="9">
        <v>6.1081368994239504</v>
      </c>
      <c r="V7210" s="9">
        <v>0</v>
      </c>
      <c r="W7210" s="9">
        <v>6.1081368994239504</v>
      </c>
      <c r="X7210" t="s">
        <v>86</v>
      </c>
      <c r="Y7210" s="9">
        <v>0</v>
      </c>
      <c r="Z7210" s="9">
        <v>3.7697298000000001E-3</v>
      </c>
    </row>
    <row r="7211" spans="1:26" x14ac:dyDescent="0.3">
      <c r="A7211">
        <v>2</v>
      </c>
      <c r="B7211">
        <v>0</v>
      </c>
      <c r="C7211">
        <v>0</v>
      </c>
      <c r="D7211">
        <v>1</v>
      </c>
      <c r="E7211">
        <v>0</v>
      </c>
      <c r="F7211">
        <v>0</v>
      </c>
      <c r="G7211">
        <v>0</v>
      </c>
      <c r="H7211" s="9">
        <v>4633.7330900158804</v>
      </c>
      <c r="I7211" s="9">
        <v>-1.837947</v>
      </c>
      <c r="J7211" s="9">
        <v>-1.8376808</v>
      </c>
      <c r="K7211" s="9">
        <v>-2.6843783999999999</v>
      </c>
      <c r="L7211" s="9">
        <v>-6.1092346433745304</v>
      </c>
      <c r="M7211" s="9">
        <v>-21.993244000000001</v>
      </c>
      <c r="N7211" s="9">
        <v>-21.993244000000001</v>
      </c>
      <c r="O7211" s="9">
        <v>-6.1092346433745304</v>
      </c>
      <c r="P7211">
        <v>0</v>
      </c>
      <c r="Q7211" s="9">
        <v>53.549995000000003</v>
      </c>
      <c r="R7211" s="9">
        <v>267836096.98862699</v>
      </c>
      <c r="S7211" s="9">
        <v>2427568798.8474498</v>
      </c>
      <c r="T7211" s="9">
        <v>-1.0977439505790399E-3</v>
      </c>
      <c r="U7211" s="9">
        <v>6.1092346433745304</v>
      </c>
      <c r="V7211" s="9">
        <v>0</v>
      </c>
      <c r="W7211" s="9">
        <v>6.1092346433745304</v>
      </c>
      <c r="X7211" t="s">
        <v>86</v>
      </c>
      <c r="Y7211" s="9">
        <v>0</v>
      </c>
      <c r="Z7211" s="9">
        <v>4.9330308E-3</v>
      </c>
    </row>
    <row r="7212" spans="1:26" x14ac:dyDescent="0.3">
      <c r="A7212">
        <v>2</v>
      </c>
      <c r="B7212">
        <v>0</v>
      </c>
      <c r="C7212">
        <v>0</v>
      </c>
      <c r="D7212">
        <v>1</v>
      </c>
      <c r="E7212">
        <v>0</v>
      </c>
      <c r="F7212">
        <v>0</v>
      </c>
      <c r="G7212">
        <v>0</v>
      </c>
      <c r="H7212" s="9">
        <v>4634.7330900037696</v>
      </c>
      <c r="I7212" s="9">
        <v>-1.8381554</v>
      </c>
      <c r="J7212" s="9">
        <v>-1.8377279</v>
      </c>
      <c r="K7212" s="9">
        <v>-3.2783153</v>
      </c>
      <c r="L7212" s="9">
        <v>-6.11041920209599</v>
      </c>
      <c r="M7212" s="9">
        <v>-21.997509000000001</v>
      </c>
      <c r="N7212" s="9">
        <v>-21.997509000000001</v>
      </c>
      <c r="O7212" s="9">
        <v>-6.11041920209599</v>
      </c>
      <c r="P7212">
        <v>0</v>
      </c>
      <c r="Q7212" s="9">
        <v>53.549995000000003</v>
      </c>
      <c r="R7212" s="9">
        <v>267836096.98862699</v>
      </c>
      <c r="S7212" s="9">
        <v>2415523950.20467</v>
      </c>
      <c r="T7212" s="9">
        <v>-1.1845587214631601E-3</v>
      </c>
      <c r="U7212" s="9">
        <v>6.11041920209599</v>
      </c>
      <c r="V7212" s="9">
        <v>0</v>
      </c>
      <c r="W7212" s="9">
        <v>6.11041920209599</v>
      </c>
      <c r="X7212" t="s">
        <v>86</v>
      </c>
      <c r="Y7212" s="9">
        <v>0</v>
      </c>
      <c r="Z7212" s="9">
        <v>6.0246516999999996E-3</v>
      </c>
    </row>
    <row r="7213" spans="1:26" x14ac:dyDescent="0.3">
      <c r="A7213">
        <v>2</v>
      </c>
      <c r="B7213">
        <v>0</v>
      </c>
      <c r="C7213">
        <v>0</v>
      </c>
      <c r="D7213">
        <v>1</v>
      </c>
      <c r="E7213">
        <v>0</v>
      </c>
      <c r="F7213">
        <v>0</v>
      </c>
      <c r="G7213">
        <v>0</v>
      </c>
      <c r="H7213" s="9">
        <v>4635.7330899916697</v>
      </c>
      <c r="I7213" s="9">
        <v>-1.8378638</v>
      </c>
      <c r="J7213" s="9">
        <v>-1.8374413000000001</v>
      </c>
      <c r="K7213" s="9">
        <v>-3.7778925999999999</v>
      </c>
      <c r="L7213" s="9">
        <v>-6.1115794463793698</v>
      </c>
      <c r="M7213" s="9">
        <v>-22.001685999999999</v>
      </c>
      <c r="N7213" s="9">
        <v>-22.001685999999999</v>
      </c>
      <c r="O7213" s="9">
        <v>-6.1115794463793698</v>
      </c>
      <c r="P7213">
        <v>0</v>
      </c>
      <c r="Q7213" s="9">
        <v>53.549995000000003</v>
      </c>
      <c r="R7213" s="9">
        <v>267836096.98862699</v>
      </c>
      <c r="S7213" s="9">
        <v>2494218354.2729301</v>
      </c>
      <c r="T7213" s="9">
        <v>-1.16024428337091E-3</v>
      </c>
      <c r="U7213" s="9">
        <v>6.1115794463793698</v>
      </c>
      <c r="V7213" s="9">
        <v>0</v>
      </c>
      <c r="W7213" s="9">
        <v>6.1115794463793698</v>
      </c>
      <c r="X7213" t="s">
        <v>86</v>
      </c>
      <c r="Y7213" s="9">
        <v>0</v>
      </c>
      <c r="Z7213" s="9">
        <v>6.9416560999999996E-3</v>
      </c>
    </row>
    <row r="7214" spans="1:26" x14ac:dyDescent="0.3">
      <c r="A7214">
        <v>2</v>
      </c>
      <c r="B7214">
        <v>0</v>
      </c>
      <c r="C7214">
        <v>0</v>
      </c>
      <c r="D7214">
        <v>1</v>
      </c>
      <c r="E7214">
        <v>0</v>
      </c>
      <c r="F7214">
        <v>0</v>
      </c>
      <c r="G7214">
        <v>0</v>
      </c>
      <c r="H7214" s="9">
        <v>4636.7330899795597</v>
      </c>
      <c r="I7214" s="9">
        <v>-1.8381337</v>
      </c>
      <c r="J7214" s="9">
        <v>-1.8376948</v>
      </c>
      <c r="K7214" s="9">
        <v>-4.4145646000000003</v>
      </c>
      <c r="L7214" s="9">
        <v>-6.1127290131651799</v>
      </c>
      <c r="M7214" s="9">
        <v>-22.005825000000002</v>
      </c>
      <c r="N7214" s="9">
        <v>-22.005825000000002</v>
      </c>
      <c r="O7214" s="9">
        <v>-6.1127290131651799</v>
      </c>
      <c r="P7214">
        <v>0</v>
      </c>
      <c r="Q7214" s="9">
        <v>53.549995000000003</v>
      </c>
      <c r="R7214" s="9">
        <v>267836096.98862699</v>
      </c>
      <c r="S7214" s="9">
        <v>2425231260.3427701</v>
      </c>
      <c r="T7214" s="9">
        <v>-1.1495667858127899E-3</v>
      </c>
      <c r="U7214" s="9">
        <v>6.1127290131651799</v>
      </c>
      <c r="V7214" s="9">
        <v>0</v>
      </c>
      <c r="W7214" s="9">
        <v>6.1127290131651799</v>
      </c>
      <c r="X7214" t="s">
        <v>86</v>
      </c>
      <c r="Y7214" s="9">
        <v>0</v>
      </c>
      <c r="Z7214" s="9">
        <v>8.1126224E-3</v>
      </c>
    </row>
    <row r="7215" spans="1:26" x14ac:dyDescent="0.3">
      <c r="A7215">
        <v>2</v>
      </c>
      <c r="B7215">
        <v>0</v>
      </c>
      <c r="C7215">
        <v>0</v>
      </c>
      <c r="D7215">
        <v>1</v>
      </c>
      <c r="E7215">
        <v>0</v>
      </c>
      <c r="F7215">
        <v>0</v>
      </c>
      <c r="G7215">
        <v>0</v>
      </c>
      <c r="H7215" s="9">
        <v>4637.7330899674498</v>
      </c>
      <c r="I7215" s="9">
        <v>-1.8380398</v>
      </c>
      <c r="J7215" s="9">
        <v>-1.8375566999999999</v>
      </c>
      <c r="K7215" s="9">
        <v>-4.9952234999999998</v>
      </c>
      <c r="L7215" s="9">
        <v>-6.1138660793220998</v>
      </c>
      <c r="M7215" s="9">
        <v>-22.009917999999999</v>
      </c>
      <c r="N7215" s="9">
        <v>-22.009917999999999</v>
      </c>
      <c r="O7215" s="9">
        <v>-6.1138660793220998</v>
      </c>
      <c r="P7215">
        <v>0</v>
      </c>
      <c r="Q7215" s="9">
        <v>53.549995000000003</v>
      </c>
      <c r="R7215" s="9">
        <v>267836096.98862699</v>
      </c>
      <c r="S7215" s="9">
        <v>2463031856.6889</v>
      </c>
      <c r="T7215" s="9">
        <v>-1.13706615691722E-3</v>
      </c>
      <c r="U7215" s="9">
        <v>6.1138660793220998</v>
      </c>
      <c r="V7215" s="9">
        <v>0</v>
      </c>
      <c r="W7215" s="9">
        <v>6.1138660793220998</v>
      </c>
      <c r="X7215" t="s">
        <v>86</v>
      </c>
      <c r="Y7215" s="9">
        <v>0</v>
      </c>
      <c r="Z7215" s="9">
        <v>9.1790063000000005E-3</v>
      </c>
    </row>
    <row r="7216" spans="1:26" x14ac:dyDescent="0.3">
      <c r="A7216">
        <v>2</v>
      </c>
      <c r="B7216">
        <v>0</v>
      </c>
      <c r="C7216">
        <v>0</v>
      </c>
      <c r="D7216">
        <v>1</v>
      </c>
      <c r="E7216">
        <v>0</v>
      </c>
      <c r="F7216">
        <v>0</v>
      </c>
      <c r="G7216">
        <v>0</v>
      </c>
      <c r="H7216" s="9">
        <v>4638.7330899553399</v>
      </c>
      <c r="I7216" s="9">
        <v>-1.8381487000000001</v>
      </c>
      <c r="J7216" s="9">
        <v>-1.8378519</v>
      </c>
      <c r="K7216" s="9">
        <v>-5.3703355999999998</v>
      </c>
      <c r="L7216" s="9">
        <v>-6.1149733338436203</v>
      </c>
      <c r="M7216" s="9">
        <v>-22.013905000000001</v>
      </c>
      <c r="N7216" s="9">
        <v>-22.013905000000001</v>
      </c>
      <c r="O7216" s="9">
        <v>-6.1149733338436203</v>
      </c>
      <c r="P7216">
        <v>0</v>
      </c>
      <c r="Q7216" s="9">
        <v>53.549995000000003</v>
      </c>
      <c r="R7216" s="9">
        <v>267836096.98862699</v>
      </c>
      <c r="S7216" s="9">
        <v>2384954759.4918499</v>
      </c>
      <c r="T7216" s="9">
        <v>-1.1072545215284799E-3</v>
      </c>
      <c r="U7216" s="9">
        <v>6.1149733338436203</v>
      </c>
      <c r="V7216" s="9">
        <v>0</v>
      </c>
      <c r="W7216" s="9">
        <v>6.1149733338436203</v>
      </c>
      <c r="X7216" t="s">
        <v>86</v>
      </c>
      <c r="Y7216" s="9">
        <v>0</v>
      </c>
      <c r="Z7216" s="9">
        <v>9.8698810000000005E-3</v>
      </c>
    </row>
    <row r="7217" spans="1:26" x14ac:dyDescent="0.3">
      <c r="A7217">
        <v>2</v>
      </c>
      <c r="B7217">
        <v>0</v>
      </c>
      <c r="C7217">
        <v>0</v>
      </c>
      <c r="D7217">
        <v>1</v>
      </c>
      <c r="E7217">
        <v>0</v>
      </c>
      <c r="F7217">
        <v>0</v>
      </c>
      <c r="G7217">
        <v>0</v>
      </c>
      <c r="H7217" s="9">
        <v>4639.73308994324</v>
      </c>
      <c r="I7217" s="9">
        <v>-1.8381327000000001</v>
      </c>
      <c r="J7217" s="9">
        <v>-1.8377813000000001</v>
      </c>
      <c r="K7217" s="9">
        <v>-5.8957825000000001</v>
      </c>
      <c r="L7217" s="9">
        <v>-6.1160743675995404</v>
      </c>
      <c r="M7217" s="9">
        <v>-22.017868</v>
      </c>
      <c r="N7217" s="9">
        <v>-22.017868</v>
      </c>
      <c r="O7217" s="9">
        <v>-6.1160743675995404</v>
      </c>
      <c r="P7217">
        <v>0</v>
      </c>
      <c r="Q7217" s="9">
        <v>53.549995000000003</v>
      </c>
      <c r="R7217" s="9">
        <v>267836096.98862699</v>
      </c>
      <c r="S7217" s="9">
        <v>2403701429.83849</v>
      </c>
      <c r="T7217" s="9">
        <v>-1.1010337559120801E-3</v>
      </c>
      <c r="U7217" s="9">
        <v>6.1160743675995404</v>
      </c>
      <c r="V7217" s="9">
        <v>0</v>
      </c>
      <c r="W7217" s="9">
        <v>6.1160743675995404</v>
      </c>
      <c r="X7217" t="s">
        <v>86</v>
      </c>
      <c r="Y7217" s="9">
        <v>0</v>
      </c>
      <c r="Z7217" s="9">
        <v>1.0835159E-2</v>
      </c>
    </row>
    <row r="7218" spans="1:26" x14ac:dyDescent="0.3">
      <c r="A7218">
        <v>2</v>
      </c>
      <c r="B7218">
        <v>0</v>
      </c>
      <c r="C7218">
        <v>0</v>
      </c>
      <c r="D7218">
        <v>1</v>
      </c>
      <c r="E7218">
        <v>0</v>
      </c>
      <c r="F7218">
        <v>0</v>
      </c>
      <c r="G7218">
        <v>0</v>
      </c>
      <c r="H7218" s="9">
        <v>4640.7330899311301</v>
      </c>
      <c r="I7218" s="9">
        <v>-1.8379071</v>
      </c>
      <c r="J7218" s="9">
        <v>-1.8377019999999999</v>
      </c>
      <c r="K7218" s="9">
        <v>-6.0893483000000002</v>
      </c>
      <c r="L7218" s="9">
        <v>-6.1171829603910099</v>
      </c>
      <c r="M7218" s="9">
        <v>-22.021858000000002</v>
      </c>
      <c r="N7218" s="9">
        <v>-22.021858000000002</v>
      </c>
      <c r="O7218" s="9">
        <v>-6.1171829603910099</v>
      </c>
      <c r="P7218">
        <v>0</v>
      </c>
      <c r="Q7218" s="9">
        <v>53.549995000000003</v>
      </c>
      <c r="R7218" s="9">
        <v>267836096.98862699</v>
      </c>
      <c r="S7218" s="9">
        <v>2425055470.2731299</v>
      </c>
      <c r="T7218" s="9">
        <v>-1.1085927914775699E-3</v>
      </c>
      <c r="U7218" s="9">
        <v>6.1171829603910099</v>
      </c>
      <c r="V7218" s="9">
        <v>0</v>
      </c>
      <c r="W7218" s="9">
        <v>6.1171829603910099</v>
      </c>
      <c r="X7218" t="s">
        <v>86</v>
      </c>
      <c r="Y7218" s="9">
        <v>0</v>
      </c>
      <c r="Z7218" s="9">
        <v>1.1190408000000001E-2</v>
      </c>
    </row>
    <row r="7219" spans="1:26" x14ac:dyDescent="0.3">
      <c r="A7219">
        <v>2</v>
      </c>
      <c r="B7219">
        <v>0</v>
      </c>
      <c r="C7219">
        <v>0</v>
      </c>
      <c r="D7219">
        <v>1</v>
      </c>
      <c r="E7219">
        <v>0</v>
      </c>
      <c r="F7219">
        <v>0</v>
      </c>
      <c r="G7219">
        <v>0</v>
      </c>
      <c r="H7219" s="9">
        <v>4641.7330899190201</v>
      </c>
      <c r="I7219" s="9">
        <v>-1.8380626</v>
      </c>
      <c r="J7219" s="9">
        <v>-1.8381068</v>
      </c>
      <c r="K7219" s="9">
        <v>-6.5784320999999997</v>
      </c>
      <c r="L7219" s="9">
        <v>-6.1183049160327103</v>
      </c>
      <c r="M7219" s="9">
        <v>-22.025898000000002</v>
      </c>
      <c r="N7219" s="9">
        <v>-22.025898000000002</v>
      </c>
      <c r="O7219" s="9">
        <v>-6.1183049160327103</v>
      </c>
      <c r="P7219">
        <v>0</v>
      </c>
      <c r="Q7219" s="9">
        <v>53.549995000000003</v>
      </c>
      <c r="R7219" s="9">
        <v>267836096.98862699</v>
      </c>
      <c r="S7219" s="9">
        <v>2322332006.9475698</v>
      </c>
      <c r="T7219" s="9">
        <v>-1.1219556416941501E-3</v>
      </c>
      <c r="U7219" s="9">
        <v>6.1183049160327103</v>
      </c>
      <c r="V7219" s="9">
        <v>0</v>
      </c>
      <c r="W7219" s="9">
        <v>6.1183049160327103</v>
      </c>
      <c r="X7219" t="s">
        <v>86</v>
      </c>
      <c r="Y7219" s="9">
        <v>0</v>
      </c>
      <c r="Z7219" s="9">
        <v>1.2091859999999999E-2</v>
      </c>
    </row>
    <row r="7220" spans="1:26" x14ac:dyDescent="0.3">
      <c r="A7220">
        <v>2</v>
      </c>
      <c r="B7220">
        <v>0</v>
      </c>
      <c r="C7220">
        <v>0</v>
      </c>
      <c r="D7220">
        <v>1</v>
      </c>
      <c r="E7220">
        <v>0</v>
      </c>
      <c r="F7220">
        <v>0</v>
      </c>
      <c r="G7220">
        <v>0</v>
      </c>
      <c r="H7220" s="9">
        <v>4642.7330899069202</v>
      </c>
      <c r="I7220" s="9">
        <v>-1.8380182</v>
      </c>
      <c r="J7220" s="9">
        <v>-1.8380349</v>
      </c>
      <c r="K7220" s="9">
        <v>-6.3464055000000004</v>
      </c>
      <c r="L7220" s="9">
        <v>-6.1194918364335704</v>
      </c>
      <c r="M7220" s="9">
        <v>-22.030169999999998</v>
      </c>
      <c r="N7220" s="9">
        <v>-22.030169999999998</v>
      </c>
      <c r="O7220" s="9">
        <v>-6.1194918364335704</v>
      </c>
      <c r="P7220">
        <v>0</v>
      </c>
      <c r="Q7220" s="9">
        <v>53.549995000000003</v>
      </c>
      <c r="R7220" s="9">
        <v>267836096.98862699</v>
      </c>
      <c r="S7220" s="9">
        <v>2340462537.7319102</v>
      </c>
      <c r="T7220" s="9">
        <v>-1.1869204008574301E-3</v>
      </c>
      <c r="U7220" s="9">
        <v>6.1194918364335704</v>
      </c>
      <c r="V7220" s="9">
        <v>0</v>
      </c>
      <c r="W7220" s="9">
        <v>6.1194918364335704</v>
      </c>
      <c r="X7220" t="s">
        <v>86</v>
      </c>
      <c r="Y7220" s="9">
        <v>0</v>
      </c>
      <c r="Z7220" s="9">
        <v>1.1664915E-2</v>
      </c>
    </row>
    <row r="7221" spans="1:26" x14ac:dyDescent="0.3">
      <c r="A7221">
        <v>2</v>
      </c>
      <c r="B7221">
        <v>0</v>
      </c>
      <c r="C7221">
        <v>0</v>
      </c>
      <c r="D7221">
        <v>1</v>
      </c>
      <c r="E7221">
        <v>0</v>
      </c>
      <c r="F7221">
        <v>0</v>
      </c>
      <c r="G7221">
        <v>0</v>
      </c>
      <c r="H7221" s="9">
        <v>4643.7330898948103</v>
      </c>
      <c r="I7221" s="9">
        <v>-1.8378493</v>
      </c>
      <c r="J7221" s="9">
        <v>-1.8380943999999999</v>
      </c>
      <c r="K7221" s="9">
        <v>-6.0194463999999996</v>
      </c>
      <c r="L7221" s="9">
        <v>-6.1206610809452204</v>
      </c>
      <c r="M7221" s="9">
        <v>-22.034379999999999</v>
      </c>
      <c r="N7221" s="9">
        <v>-22.034379999999999</v>
      </c>
      <c r="O7221" s="9">
        <v>-6.1206610809452204</v>
      </c>
      <c r="P7221">
        <v>0</v>
      </c>
      <c r="Q7221" s="9">
        <v>53.549995000000003</v>
      </c>
      <c r="R7221" s="9">
        <v>267836096.98862699</v>
      </c>
      <c r="S7221" s="9">
        <v>2326254483.8842001</v>
      </c>
      <c r="T7221" s="9">
        <v>-1.16924451165711E-3</v>
      </c>
      <c r="U7221" s="9">
        <v>6.1206610809452204</v>
      </c>
      <c r="V7221" s="9">
        <v>0</v>
      </c>
      <c r="W7221" s="9">
        <v>6.1206610809452204</v>
      </c>
      <c r="X7221" t="s">
        <v>86</v>
      </c>
      <c r="Y7221" s="9">
        <v>0</v>
      </c>
      <c r="Z7221" s="9">
        <v>1.1064311E-2</v>
      </c>
    </row>
    <row r="7222" spans="1:26" x14ac:dyDescent="0.3">
      <c r="A7222">
        <v>2</v>
      </c>
      <c r="B7222">
        <v>0</v>
      </c>
      <c r="C7222">
        <v>0</v>
      </c>
      <c r="D7222">
        <v>1</v>
      </c>
      <c r="E7222">
        <v>0</v>
      </c>
      <c r="F7222">
        <v>0</v>
      </c>
      <c r="G7222">
        <v>0</v>
      </c>
      <c r="H7222" s="9">
        <v>4644.7330898827004</v>
      </c>
      <c r="I7222" s="9">
        <v>-1.8379103999999999</v>
      </c>
      <c r="J7222" s="9">
        <v>-1.8383461999999999</v>
      </c>
      <c r="K7222" s="9">
        <v>-5.3855595999999997</v>
      </c>
      <c r="L7222" s="9">
        <v>-6.1217957417415203</v>
      </c>
      <c r="M7222" s="9">
        <v>-22.038464999999999</v>
      </c>
      <c r="N7222" s="9">
        <v>-22.038464999999999</v>
      </c>
      <c r="O7222" s="9">
        <v>-6.1217957417415203</v>
      </c>
      <c r="P7222">
        <v>0</v>
      </c>
      <c r="Q7222" s="9">
        <v>53.549995000000003</v>
      </c>
      <c r="R7222" s="9">
        <v>267836096.98862699</v>
      </c>
      <c r="S7222" s="9">
        <v>2266602900.4732499</v>
      </c>
      <c r="T7222" s="9">
        <v>-1.13466079629809E-3</v>
      </c>
      <c r="U7222" s="9">
        <v>6.1217957417415203</v>
      </c>
      <c r="V7222" s="9">
        <v>0</v>
      </c>
      <c r="W7222" s="9">
        <v>6.1217957417415203</v>
      </c>
      <c r="X7222" t="s">
        <v>86</v>
      </c>
      <c r="Y7222" s="9">
        <v>0</v>
      </c>
      <c r="Z7222" s="9">
        <v>9.9005233000000002E-3</v>
      </c>
    </row>
    <row r="7223" spans="1:26" x14ac:dyDescent="0.3">
      <c r="A7223">
        <v>2</v>
      </c>
      <c r="B7223">
        <v>0</v>
      </c>
      <c r="C7223">
        <v>0</v>
      </c>
      <c r="D7223">
        <v>1</v>
      </c>
      <c r="E7223">
        <v>0</v>
      </c>
      <c r="F7223">
        <v>0</v>
      </c>
      <c r="G7223">
        <v>0</v>
      </c>
      <c r="H7223" s="9">
        <v>4645.7330898705904</v>
      </c>
      <c r="I7223" s="9">
        <v>-1.8381101</v>
      </c>
      <c r="J7223" s="9">
        <v>-1.8386358</v>
      </c>
      <c r="K7223" s="9">
        <v>-4.8897985999999998</v>
      </c>
      <c r="L7223" s="9">
        <v>-6.1229075881649901</v>
      </c>
      <c r="M7223" s="9">
        <v>-22.042466999999998</v>
      </c>
      <c r="N7223" s="9">
        <v>-22.042466999999998</v>
      </c>
      <c r="O7223" s="9">
        <v>-6.1229075881649901</v>
      </c>
      <c r="P7223">
        <v>0</v>
      </c>
      <c r="Q7223" s="9">
        <v>53.549995000000003</v>
      </c>
      <c r="R7223" s="9">
        <v>267836096.98862699</v>
      </c>
      <c r="S7223" s="9">
        <v>2201657949.2821102</v>
      </c>
      <c r="T7223" s="9">
        <v>-1.1118464234671701E-3</v>
      </c>
      <c r="U7223" s="9">
        <v>6.1229075881649901</v>
      </c>
      <c r="V7223" s="9">
        <v>0</v>
      </c>
      <c r="W7223" s="9">
        <v>6.1229075881649901</v>
      </c>
      <c r="X7223" t="s">
        <v>86</v>
      </c>
      <c r="Y7223" s="9">
        <v>0</v>
      </c>
      <c r="Z7223" s="9">
        <v>8.9905587999999995E-3</v>
      </c>
    </row>
    <row r="7224" spans="1:26" x14ac:dyDescent="0.3">
      <c r="A7224">
        <v>2</v>
      </c>
      <c r="B7224">
        <v>0</v>
      </c>
      <c r="C7224">
        <v>0</v>
      </c>
      <c r="D7224">
        <v>1</v>
      </c>
      <c r="E7224">
        <v>0</v>
      </c>
      <c r="F7224">
        <v>0</v>
      </c>
      <c r="G7224">
        <v>0</v>
      </c>
      <c r="H7224" s="9">
        <v>4646.7330898584896</v>
      </c>
      <c r="I7224" s="9">
        <v>-1.8379018</v>
      </c>
      <c r="J7224" s="9">
        <v>-1.8383780000000001</v>
      </c>
      <c r="K7224" s="9">
        <v>-4.2318734999999998</v>
      </c>
      <c r="L7224" s="9">
        <v>-6.12402940417949</v>
      </c>
      <c r="M7224" s="9">
        <v>-22.046505</v>
      </c>
      <c r="N7224" s="9">
        <v>-22.046505</v>
      </c>
      <c r="O7224" s="9">
        <v>-6.12402940417949</v>
      </c>
      <c r="P7224">
        <v>0</v>
      </c>
      <c r="Q7224" s="9">
        <v>53.549995000000003</v>
      </c>
      <c r="R7224" s="9">
        <v>267836096.98862699</v>
      </c>
      <c r="S7224" s="9">
        <v>2260080273.3969002</v>
      </c>
      <c r="T7224" s="9">
        <v>-1.1218160145016699E-3</v>
      </c>
      <c r="U7224" s="9">
        <v>6.12402940417949</v>
      </c>
      <c r="V7224" s="9">
        <v>0</v>
      </c>
      <c r="W7224" s="9">
        <v>6.12402940417949</v>
      </c>
      <c r="X7224" t="s">
        <v>86</v>
      </c>
      <c r="Y7224" s="9">
        <v>0</v>
      </c>
      <c r="Z7224" s="9">
        <v>7.7797830999999998E-3</v>
      </c>
    </row>
    <row r="7225" spans="1:26" x14ac:dyDescent="0.3">
      <c r="A7225">
        <v>2</v>
      </c>
      <c r="B7225">
        <v>0</v>
      </c>
      <c r="C7225">
        <v>0</v>
      </c>
      <c r="D7225">
        <v>1</v>
      </c>
      <c r="E7225">
        <v>0</v>
      </c>
      <c r="F7225">
        <v>0</v>
      </c>
      <c r="G7225">
        <v>0</v>
      </c>
      <c r="H7225" s="9">
        <v>4647.7330898463797</v>
      </c>
      <c r="I7225" s="9">
        <v>-1.8378627000000001</v>
      </c>
      <c r="J7225" s="9">
        <v>-1.8383495999999999</v>
      </c>
      <c r="K7225" s="9">
        <v>-3.5861583000000001</v>
      </c>
      <c r="L7225" s="9">
        <v>-6.1251279057629304</v>
      </c>
      <c r="M7225" s="9">
        <v>-22.050460999999999</v>
      </c>
      <c r="N7225" s="9">
        <v>-22.050460999999999</v>
      </c>
      <c r="O7225" s="9">
        <v>-6.1251279057629304</v>
      </c>
      <c r="P7225">
        <v>0</v>
      </c>
      <c r="Q7225" s="9">
        <v>53.549995000000003</v>
      </c>
      <c r="R7225" s="9">
        <v>267836096.98862699</v>
      </c>
      <c r="S7225" s="9">
        <v>2267056911.8683901</v>
      </c>
      <c r="T7225" s="9">
        <v>-1.0985015834439301E-3</v>
      </c>
      <c r="U7225" s="9">
        <v>6.1251279057629304</v>
      </c>
      <c r="V7225" s="9">
        <v>0</v>
      </c>
      <c r="W7225" s="9">
        <v>6.1251279057629304</v>
      </c>
      <c r="X7225" t="s">
        <v>86</v>
      </c>
      <c r="Y7225" s="9">
        <v>0</v>
      </c>
      <c r="Z7225" s="9">
        <v>6.5926127000000001E-3</v>
      </c>
    </row>
    <row r="7226" spans="1:26" x14ac:dyDescent="0.3">
      <c r="A7226">
        <v>2</v>
      </c>
      <c r="B7226">
        <v>0</v>
      </c>
      <c r="C7226">
        <v>0</v>
      </c>
      <c r="D7226">
        <v>1</v>
      </c>
      <c r="E7226">
        <v>0</v>
      </c>
      <c r="F7226">
        <v>0</v>
      </c>
      <c r="G7226">
        <v>0</v>
      </c>
      <c r="H7226" s="9">
        <v>4648.7330898342698</v>
      </c>
      <c r="I7226" s="9">
        <v>-1.8379927</v>
      </c>
      <c r="J7226" s="9">
        <v>-1.8384421</v>
      </c>
      <c r="K7226" s="9">
        <v>-3.238137</v>
      </c>
      <c r="L7226" s="9">
        <v>-6.1262324932492396</v>
      </c>
      <c r="M7226" s="9">
        <v>-22.054438000000001</v>
      </c>
      <c r="N7226" s="9">
        <v>-22.054438000000001</v>
      </c>
      <c r="O7226" s="9">
        <v>-6.1262324932492396</v>
      </c>
      <c r="P7226">
        <v>0</v>
      </c>
      <c r="Q7226" s="9">
        <v>53.549995000000003</v>
      </c>
      <c r="R7226" s="9">
        <v>267836096.98862699</v>
      </c>
      <c r="S7226" s="9">
        <v>2246170334.9362102</v>
      </c>
      <c r="T7226" s="9">
        <v>-1.1045874863064801E-3</v>
      </c>
      <c r="U7226" s="9">
        <v>6.1262324932492396</v>
      </c>
      <c r="V7226" s="9">
        <v>0</v>
      </c>
      <c r="W7226" s="9">
        <v>6.1262324932492396</v>
      </c>
      <c r="X7226" t="s">
        <v>86</v>
      </c>
      <c r="Y7226" s="9">
        <v>0</v>
      </c>
      <c r="Z7226" s="9">
        <v>5.9531274999999996E-3</v>
      </c>
    </row>
    <row r="7227" spans="1:26" x14ac:dyDescent="0.3">
      <c r="A7227">
        <v>2</v>
      </c>
      <c r="B7227">
        <v>0</v>
      </c>
      <c r="C7227">
        <v>0</v>
      </c>
      <c r="D7227">
        <v>1</v>
      </c>
      <c r="E7227">
        <v>0</v>
      </c>
      <c r="F7227">
        <v>0</v>
      </c>
      <c r="G7227">
        <v>0</v>
      </c>
      <c r="H7227" s="9">
        <v>4649.7330898221699</v>
      </c>
      <c r="I7227" s="9">
        <v>-1.8379395000000001</v>
      </c>
      <c r="J7227" s="9">
        <v>-1.8383138000000001</v>
      </c>
      <c r="K7227" s="9">
        <v>-2.7264643</v>
      </c>
      <c r="L7227" s="9">
        <v>-6.1273976764020901</v>
      </c>
      <c r="M7227" s="9">
        <v>-22.058631999999999</v>
      </c>
      <c r="N7227" s="9">
        <v>-22.058631999999999</v>
      </c>
      <c r="O7227" s="9">
        <v>-6.1273976764020901</v>
      </c>
      <c r="P7227">
        <v>0</v>
      </c>
      <c r="Q7227" s="9">
        <v>53.549995000000003</v>
      </c>
      <c r="R7227" s="9">
        <v>267836096.98862699</v>
      </c>
      <c r="S7227" s="9">
        <v>2276236751.8741598</v>
      </c>
      <c r="T7227" s="9">
        <v>-1.16518315284786E-3</v>
      </c>
      <c r="U7227" s="9">
        <v>6.1273976764020901</v>
      </c>
      <c r="V7227" s="9">
        <v>0</v>
      </c>
      <c r="W7227" s="9">
        <v>6.1273976764020901</v>
      </c>
      <c r="X7227" t="s">
        <v>86</v>
      </c>
      <c r="Y7227" s="9">
        <v>0</v>
      </c>
      <c r="Z7227" s="9">
        <v>5.0120968E-3</v>
      </c>
    </row>
    <row r="7228" spans="1:26" x14ac:dyDescent="0.3">
      <c r="A7228">
        <v>2</v>
      </c>
      <c r="B7228">
        <v>0</v>
      </c>
      <c r="C7228">
        <v>0</v>
      </c>
      <c r="D7228">
        <v>1</v>
      </c>
      <c r="E7228">
        <v>0</v>
      </c>
      <c r="F7228">
        <v>0</v>
      </c>
      <c r="G7228">
        <v>0</v>
      </c>
      <c r="H7228" s="9">
        <v>4650.7330898100599</v>
      </c>
      <c r="I7228" s="9">
        <v>-1.8380611</v>
      </c>
      <c r="J7228" s="9">
        <v>-1.8383080999999999</v>
      </c>
      <c r="K7228" s="9">
        <v>-2.3975976000000001</v>
      </c>
      <c r="L7228" s="9">
        <v>-6.1285760907872904</v>
      </c>
      <c r="M7228" s="9">
        <v>-22.062874000000001</v>
      </c>
      <c r="N7228" s="9">
        <v>-22.062874000000001</v>
      </c>
      <c r="O7228" s="9">
        <v>-6.1285760907872904</v>
      </c>
      <c r="P7228">
        <v>0</v>
      </c>
      <c r="Q7228" s="9">
        <v>53.549995000000003</v>
      </c>
      <c r="R7228" s="9">
        <v>267836096.98862699</v>
      </c>
      <c r="S7228" s="9">
        <v>2278013854.2937102</v>
      </c>
      <c r="T7228" s="9">
        <v>-1.17841438519938E-3</v>
      </c>
      <c r="U7228" s="9">
        <v>6.1285760907872904</v>
      </c>
      <c r="V7228" s="9">
        <v>0</v>
      </c>
      <c r="W7228" s="9">
        <v>6.1285760907872904</v>
      </c>
      <c r="X7228" t="s">
        <v>86</v>
      </c>
      <c r="Y7228" s="9">
        <v>0</v>
      </c>
      <c r="Z7228" s="9">
        <v>4.4075232000000001E-3</v>
      </c>
    </row>
    <row r="7229" spans="1:26" x14ac:dyDescent="0.3">
      <c r="A7229">
        <v>2</v>
      </c>
      <c r="B7229">
        <v>0</v>
      </c>
      <c r="C7229">
        <v>0</v>
      </c>
      <c r="D7229">
        <v>1</v>
      </c>
      <c r="E7229">
        <v>0</v>
      </c>
      <c r="F7229">
        <v>0</v>
      </c>
      <c r="G7229">
        <v>0</v>
      </c>
      <c r="H7229" s="9">
        <v>4651.73308979795</v>
      </c>
      <c r="I7229" s="9">
        <v>-1.8381624999999999</v>
      </c>
      <c r="J7229" s="9">
        <v>-1.8382673</v>
      </c>
      <c r="K7229" s="9">
        <v>-2.0153501</v>
      </c>
      <c r="L7229" s="9">
        <v>-6.1297288204351101</v>
      </c>
      <c r="M7229" s="9">
        <v>-22.067024</v>
      </c>
      <c r="N7229" s="9">
        <v>-22.067024</v>
      </c>
      <c r="O7229" s="9">
        <v>-6.1297288204351101</v>
      </c>
      <c r="P7229">
        <v>0</v>
      </c>
      <c r="Q7229" s="9">
        <v>53.549995000000003</v>
      </c>
      <c r="R7229" s="9">
        <v>267836096.98862699</v>
      </c>
      <c r="S7229" s="9">
        <v>2288041477.1347399</v>
      </c>
      <c r="T7229" s="9">
        <v>-1.15272964782242E-3</v>
      </c>
      <c r="U7229" s="9">
        <v>6.1297288204351101</v>
      </c>
      <c r="V7229" s="9">
        <v>0</v>
      </c>
      <c r="W7229" s="9">
        <v>6.1297288204351101</v>
      </c>
      <c r="X7229" t="s">
        <v>86</v>
      </c>
      <c r="Y7229" s="9">
        <v>0</v>
      </c>
      <c r="Z7229" s="9">
        <v>3.7047523000000001E-3</v>
      </c>
    </row>
    <row r="7230" spans="1:26" x14ac:dyDescent="0.3">
      <c r="A7230">
        <v>2</v>
      </c>
      <c r="B7230">
        <v>0</v>
      </c>
      <c r="C7230">
        <v>0</v>
      </c>
      <c r="D7230">
        <v>1</v>
      </c>
      <c r="E7230">
        <v>0</v>
      </c>
      <c r="F7230">
        <v>0</v>
      </c>
      <c r="G7230">
        <v>0</v>
      </c>
      <c r="H7230" s="9">
        <v>4652.7330897858401</v>
      </c>
      <c r="I7230" s="9">
        <v>-1.8379692000000001</v>
      </c>
      <c r="J7230" s="9">
        <v>-1.8378756999999999</v>
      </c>
      <c r="K7230" s="9">
        <v>-1.9280489999999999</v>
      </c>
      <c r="L7230" s="9">
        <v>-6.1308680308921604</v>
      </c>
      <c r="M7230" s="9">
        <v>-22.071124999999999</v>
      </c>
      <c r="N7230" s="9">
        <v>-22.071124999999999</v>
      </c>
      <c r="O7230" s="9">
        <v>-6.1308680308921604</v>
      </c>
      <c r="P7230">
        <v>0</v>
      </c>
      <c r="Q7230" s="9">
        <v>53.549995000000003</v>
      </c>
      <c r="R7230" s="9">
        <v>267836096.98862699</v>
      </c>
      <c r="S7230" s="9">
        <v>2384993444.9855499</v>
      </c>
      <c r="T7230" s="9">
        <v>-1.1392104570466799E-3</v>
      </c>
      <c r="U7230" s="9">
        <v>6.1308680308921604</v>
      </c>
      <c r="V7230" s="9">
        <v>0</v>
      </c>
      <c r="W7230" s="9">
        <v>6.1308680308921604</v>
      </c>
      <c r="X7230" t="s">
        <v>86</v>
      </c>
      <c r="Y7230" s="9">
        <v>0</v>
      </c>
      <c r="Z7230" s="9">
        <v>3.5435142999999999E-3</v>
      </c>
    </row>
    <row r="7231" spans="1:26" x14ac:dyDescent="0.3">
      <c r="A7231">
        <v>2</v>
      </c>
      <c r="B7231">
        <v>0</v>
      </c>
      <c r="C7231">
        <v>0</v>
      </c>
      <c r="D7231">
        <v>1</v>
      </c>
      <c r="E7231">
        <v>0</v>
      </c>
      <c r="F7231">
        <v>0</v>
      </c>
      <c r="G7231">
        <v>0</v>
      </c>
      <c r="H7231" s="9">
        <v>4653.7330897737402</v>
      </c>
      <c r="I7231" s="9">
        <v>-1.8379242</v>
      </c>
      <c r="J7231" s="9">
        <v>-1.8378375</v>
      </c>
      <c r="K7231" s="9">
        <v>-1.9742938999999999</v>
      </c>
      <c r="L7231" s="9">
        <v>-6.1319940255278702</v>
      </c>
      <c r="M7231" s="9">
        <v>-22.075178000000001</v>
      </c>
      <c r="N7231" s="9">
        <v>-22.075178000000001</v>
      </c>
      <c r="O7231" s="9">
        <v>-6.1319940255278702</v>
      </c>
      <c r="P7231">
        <v>0</v>
      </c>
      <c r="Q7231" s="9">
        <v>53.549995000000003</v>
      </c>
      <c r="R7231" s="9">
        <v>267836096.98862699</v>
      </c>
      <c r="S7231" s="9">
        <v>2395302845.50945</v>
      </c>
      <c r="T7231" s="9">
        <v>-1.12599463571427E-3</v>
      </c>
      <c r="U7231" s="9">
        <v>6.1319940255278702</v>
      </c>
      <c r="V7231" s="9">
        <v>0</v>
      </c>
      <c r="W7231" s="9">
        <v>6.1319940255278702</v>
      </c>
      <c r="X7231" t="s">
        <v>86</v>
      </c>
      <c r="Y7231" s="9">
        <v>0</v>
      </c>
      <c r="Z7231" s="9">
        <v>3.6284313999999998E-3</v>
      </c>
    </row>
    <row r="7232" spans="1:26" x14ac:dyDescent="0.3">
      <c r="A7232">
        <v>2</v>
      </c>
      <c r="B7232">
        <v>0</v>
      </c>
      <c r="C7232">
        <v>0</v>
      </c>
      <c r="D7232">
        <v>1</v>
      </c>
      <c r="E7232">
        <v>0</v>
      </c>
      <c r="F7232">
        <v>0</v>
      </c>
      <c r="G7232">
        <v>0</v>
      </c>
      <c r="H7232" s="9">
        <v>4654.7330897616303</v>
      </c>
      <c r="I7232" s="9">
        <v>-1.8380506999999999</v>
      </c>
      <c r="J7232" s="9">
        <v>-1.8378074</v>
      </c>
      <c r="K7232" s="9">
        <v>-2.0764</v>
      </c>
      <c r="L7232" s="9">
        <v>-6.1331018811207301</v>
      </c>
      <c r="M7232" s="9">
        <v>-22.079166000000001</v>
      </c>
      <c r="N7232" s="9">
        <v>-22.079166000000001</v>
      </c>
      <c r="O7232" s="9">
        <v>-6.1331018811207301</v>
      </c>
      <c r="P7232">
        <v>0</v>
      </c>
      <c r="Q7232" s="9">
        <v>53.549995000000003</v>
      </c>
      <c r="R7232" s="9">
        <v>267836096.98862699</v>
      </c>
      <c r="S7232" s="9">
        <v>2403543657.2821102</v>
      </c>
      <c r="T7232" s="9">
        <v>-1.10785559285986E-3</v>
      </c>
      <c r="U7232" s="9">
        <v>6.1331018811207301</v>
      </c>
      <c r="V7232" s="9">
        <v>0</v>
      </c>
      <c r="W7232" s="9">
        <v>6.1331018811207301</v>
      </c>
      <c r="X7232" t="s">
        <v>86</v>
      </c>
      <c r="Y7232" s="9">
        <v>0</v>
      </c>
      <c r="Z7232" s="9">
        <v>3.8160235000000002E-3</v>
      </c>
    </row>
    <row r="7233" spans="1:26" x14ac:dyDescent="0.3">
      <c r="A7233">
        <v>2</v>
      </c>
      <c r="B7233">
        <v>0</v>
      </c>
      <c r="C7233">
        <v>0</v>
      </c>
      <c r="D7233">
        <v>1</v>
      </c>
      <c r="E7233">
        <v>0</v>
      </c>
      <c r="F7233">
        <v>0</v>
      </c>
      <c r="G7233">
        <v>0</v>
      </c>
      <c r="H7233" s="9">
        <v>4655.7330897495203</v>
      </c>
      <c r="I7233" s="9">
        <v>-1.8378371</v>
      </c>
      <c r="J7233" s="9">
        <v>-1.8374081</v>
      </c>
      <c r="K7233" s="9">
        <v>-2.5288541000000002</v>
      </c>
      <c r="L7233" s="9">
        <v>-6.1341927142259802</v>
      </c>
      <c r="M7233" s="9">
        <v>-22.083093999999999</v>
      </c>
      <c r="N7233" s="9">
        <v>-22.083093999999999</v>
      </c>
      <c r="O7233" s="9">
        <v>-6.1341927142259802</v>
      </c>
      <c r="P7233">
        <v>0</v>
      </c>
      <c r="Q7233" s="9">
        <v>53.549995000000003</v>
      </c>
      <c r="R7233" s="9">
        <v>267836096.98862699</v>
      </c>
      <c r="S7233" s="9">
        <v>2512861413.6624799</v>
      </c>
      <c r="T7233" s="9">
        <v>-1.0908331052466001E-3</v>
      </c>
      <c r="U7233" s="9">
        <v>6.1341927142259802</v>
      </c>
      <c r="V7233" s="9">
        <v>0</v>
      </c>
      <c r="W7233" s="9">
        <v>6.1341927142259802</v>
      </c>
      <c r="X7233" t="s">
        <v>86</v>
      </c>
      <c r="Y7233" s="9">
        <v>0</v>
      </c>
      <c r="Z7233" s="9">
        <v>4.6465368999999996E-3</v>
      </c>
    </row>
    <row r="7234" spans="1:26" x14ac:dyDescent="0.3">
      <c r="A7234">
        <v>2</v>
      </c>
      <c r="B7234">
        <v>0</v>
      </c>
      <c r="C7234">
        <v>0</v>
      </c>
      <c r="D7234">
        <v>1</v>
      </c>
      <c r="E7234">
        <v>0</v>
      </c>
      <c r="F7234">
        <v>0</v>
      </c>
      <c r="G7234">
        <v>0</v>
      </c>
      <c r="H7234" s="9">
        <v>4656.7330897374204</v>
      </c>
      <c r="I7234" s="9">
        <v>-1.8381027999999999</v>
      </c>
      <c r="J7234" s="9">
        <v>-1.8376228999999999</v>
      </c>
      <c r="K7234" s="9">
        <v>-3.1928836999999999</v>
      </c>
      <c r="L7234" s="9">
        <v>-6.1352885847709402</v>
      </c>
      <c r="M7234" s="9">
        <v>-22.087038</v>
      </c>
      <c r="N7234" s="9">
        <v>-22.087038</v>
      </c>
      <c r="O7234" s="9">
        <v>-6.1352885847709402</v>
      </c>
      <c r="P7234">
        <v>0</v>
      </c>
      <c r="Q7234" s="9">
        <v>53.549995000000003</v>
      </c>
      <c r="R7234" s="9">
        <v>267836096.98862699</v>
      </c>
      <c r="S7234" s="9">
        <v>2453527445.6176801</v>
      </c>
      <c r="T7234" s="9">
        <v>-1.09587054496351E-3</v>
      </c>
      <c r="U7234" s="9">
        <v>6.1352885847709402</v>
      </c>
      <c r="V7234" s="9">
        <v>0</v>
      </c>
      <c r="W7234" s="9">
        <v>6.1352885847709402</v>
      </c>
      <c r="X7234" t="s">
        <v>86</v>
      </c>
      <c r="Y7234" s="9">
        <v>0</v>
      </c>
      <c r="Z7234" s="9">
        <v>5.8673164000000002E-3</v>
      </c>
    </row>
    <row r="7235" spans="1:26" x14ac:dyDescent="0.3">
      <c r="A7235">
        <v>2</v>
      </c>
      <c r="B7235">
        <v>0</v>
      </c>
      <c r="C7235">
        <v>0</v>
      </c>
      <c r="D7235">
        <v>1</v>
      </c>
      <c r="E7235">
        <v>0</v>
      </c>
      <c r="F7235">
        <v>0</v>
      </c>
      <c r="G7235">
        <v>0</v>
      </c>
      <c r="H7235" s="9">
        <v>4657.7330897253096</v>
      </c>
      <c r="I7235" s="9">
        <v>-1.8380808</v>
      </c>
      <c r="J7235" s="9">
        <v>-1.8376018000000001</v>
      </c>
      <c r="K7235" s="9">
        <v>-3.6928043000000002</v>
      </c>
      <c r="L7235" s="9">
        <v>-6.1364459027963401</v>
      </c>
      <c r="M7235" s="9">
        <v>-22.091206</v>
      </c>
      <c r="N7235" s="9">
        <v>-22.091206</v>
      </c>
      <c r="O7235" s="9">
        <v>-6.1364459027963401</v>
      </c>
      <c r="P7235">
        <v>0</v>
      </c>
      <c r="Q7235" s="9">
        <v>53.549995000000003</v>
      </c>
      <c r="R7235" s="9">
        <v>267836096.98862699</v>
      </c>
      <c r="S7235" s="9">
        <v>2459735592.9538398</v>
      </c>
      <c r="T7235" s="9">
        <v>-1.1573180254034201E-3</v>
      </c>
      <c r="U7235" s="9">
        <v>6.1364459027963401</v>
      </c>
      <c r="V7235" s="9">
        <v>0</v>
      </c>
      <c r="W7235" s="9">
        <v>6.1364459027963401</v>
      </c>
      <c r="X7235" t="s">
        <v>86</v>
      </c>
      <c r="Y7235" s="9">
        <v>0</v>
      </c>
      <c r="Z7235" s="9">
        <v>6.7859041000000002E-3</v>
      </c>
    </row>
    <row r="7236" spans="1:26" x14ac:dyDescent="0.3">
      <c r="A7236">
        <v>2</v>
      </c>
      <c r="B7236">
        <v>0</v>
      </c>
      <c r="C7236">
        <v>0</v>
      </c>
      <c r="D7236">
        <v>1</v>
      </c>
      <c r="E7236">
        <v>0</v>
      </c>
      <c r="F7236">
        <v>0</v>
      </c>
      <c r="G7236">
        <v>0</v>
      </c>
      <c r="H7236" s="9">
        <v>4658.7330897131997</v>
      </c>
      <c r="I7236" s="9">
        <v>-1.8381479999999999</v>
      </c>
      <c r="J7236" s="9">
        <v>-1.8376756999999999</v>
      </c>
      <c r="K7236" s="9">
        <v>-4.3728986000000001</v>
      </c>
      <c r="L7236" s="9">
        <v>-6.13762955463846</v>
      </c>
      <c r="M7236" s="9">
        <v>-22.095466999999999</v>
      </c>
      <c r="N7236" s="9">
        <v>-22.095466999999999</v>
      </c>
      <c r="O7236" s="9">
        <v>-6.13762955463846</v>
      </c>
      <c r="P7236">
        <v>0</v>
      </c>
      <c r="Q7236" s="9">
        <v>53.549995000000003</v>
      </c>
      <c r="R7236" s="9">
        <v>267836096.98862699</v>
      </c>
      <c r="S7236" s="9">
        <v>2440191604.8838701</v>
      </c>
      <c r="T7236" s="9">
        <v>-1.1836518421173201E-3</v>
      </c>
      <c r="U7236" s="9">
        <v>6.13762955463846</v>
      </c>
      <c r="V7236" s="9">
        <v>0</v>
      </c>
      <c r="W7236" s="9">
        <v>6.13762955463846</v>
      </c>
      <c r="X7236" t="s">
        <v>86</v>
      </c>
      <c r="Y7236" s="9">
        <v>0</v>
      </c>
      <c r="Z7236" s="9">
        <v>8.0359690000000004E-3</v>
      </c>
    </row>
    <row r="7237" spans="1:26" x14ac:dyDescent="0.3">
      <c r="A7237">
        <v>2</v>
      </c>
      <c r="B7237">
        <v>0</v>
      </c>
      <c r="C7237">
        <v>0</v>
      </c>
      <c r="D7237">
        <v>1</v>
      </c>
      <c r="E7237">
        <v>0</v>
      </c>
      <c r="F7237">
        <v>0</v>
      </c>
      <c r="G7237">
        <v>0</v>
      </c>
      <c r="H7237" s="9">
        <v>4659.7330897010897</v>
      </c>
      <c r="I7237" s="9">
        <v>-1.8378909999999999</v>
      </c>
      <c r="J7237" s="9">
        <v>-1.8374385</v>
      </c>
      <c r="K7237" s="9">
        <v>-4.9511532999999996</v>
      </c>
      <c r="L7237" s="9">
        <v>-6.1387943769848796</v>
      </c>
      <c r="M7237" s="9">
        <v>-22.099658999999999</v>
      </c>
      <c r="N7237" s="9">
        <v>-22.099658999999999</v>
      </c>
      <c r="O7237" s="9">
        <v>-6.1387943769848796</v>
      </c>
      <c r="P7237">
        <v>0</v>
      </c>
      <c r="Q7237" s="9">
        <v>53.549995000000003</v>
      </c>
      <c r="R7237" s="9">
        <v>267836096.98862699</v>
      </c>
      <c r="S7237" s="9">
        <v>2506099513.9917202</v>
      </c>
      <c r="T7237" s="9">
        <v>-1.1648223464222299E-3</v>
      </c>
      <c r="U7237" s="9">
        <v>6.1387943769848796</v>
      </c>
      <c r="V7237" s="9">
        <v>0</v>
      </c>
      <c r="W7237" s="9">
        <v>6.1387943769848796</v>
      </c>
      <c r="X7237" t="s">
        <v>86</v>
      </c>
      <c r="Y7237" s="9">
        <v>0</v>
      </c>
      <c r="Z7237" s="9">
        <v>9.0974391999999998E-3</v>
      </c>
    </row>
    <row r="7238" spans="1:26" x14ac:dyDescent="0.3">
      <c r="A7238">
        <v>2</v>
      </c>
      <c r="B7238">
        <v>0</v>
      </c>
      <c r="C7238">
        <v>0</v>
      </c>
      <c r="D7238">
        <v>1</v>
      </c>
      <c r="E7238">
        <v>0</v>
      </c>
      <c r="F7238">
        <v>0</v>
      </c>
      <c r="G7238">
        <v>0</v>
      </c>
      <c r="H7238" s="9">
        <v>4660.7330896889898</v>
      </c>
      <c r="I7238" s="9">
        <v>-1.8379973000000001</v>
      </c>
      <c r="J7238" s="9">
        <v>-1.8376678</v>
      </c>
      <c r="K7238" s="9">
        <v>-5.4413061000000003</v>
      </c>
      <c r="L7238" s="9">
        <v>-6.1399401318077196</v>
      </c>
      <c r="M7238" s="9">
        <v>-22.103784999999998</v>
      </c>
      <c r="N7238" s="9">
        <v>-22.103784999999998</v>
      </c>
      <c r="O7238" s="9">
        <v>-6.1399401318077196</v>
      </c>
      <c r="P7238">
        <v>0</v>
      </c>
      <c r="Q7238" s="9">
        <v>53.549995000000003</v>
      </c>
      <c r="R7238" s="9">
        <v>267836096.98862699</v>
      </c>
      <c r="S7238" s="9">
        <v>2443223412.96386</v>
      </c>
      <c r="T7238" s="9">
        <v>-1.14575482283729E-3</v>
      </c>
      <c r="U7238" s="9">
        <v>6.1399401318077196</v>
      </c>
      <c r="V7238" s="9">
        <v>0</v>
      </c>
      <c r="W7238" s="9">
        <v>6.1399401318077196</v>
      </c>
      <c r="X7238" t="s">
        <v>86</v>
      </c>
      <c r="Y7238" s="9">
        <v>0</v>
      </c>
      <c r="Z7238" s="9">
        <v>9.9993133999999994E-3</v>
      </c>
    </row>
    <row r="7239" spans="1:26" x14ac:dyDescent="0.3">
      <c r="A7239">
        <v>2</v>
      </c>
      <c r="B7239">
        <v>0</v>
      </c>
      <c r="C7239">
        <v>0</v>
      </c>
      <c r="D7239">
        <v>1</v>
      </c>
      <c r="E7239">
        <v>0</v>
      </c>
      <c r="F7239">
        <v>0</v>
      </c>
      <c r="G7239">
        <v>0</v>
      </c>
      <c r="H7239" s="9">
        <v>4661.7330896768799</v>
      </c>
      <c r="I7239" s="9">
        <v>-1.8379494000000001</v>
      </c>
      <c r="J7239" s="9">
        <v>-1.8375782000000001</v>
      </c>
      <c r="K7239" s="9">
        <v>-5.7735304999999997</v>
      </c>
      <c r="L7239" s="9">
        <v>-6.1410700422215703</v>
      </c>
      <c r="M7239" s="9">
        <v>-22.107852999999999</v>
      </c>
      <c r="N7239" s="9">
        <v>-22.107852999999999</v>
      </c>
      <c r="O7239" s="9">
        <v>-6.1410700422215703</v>
      </c>
      <c r="P7239">
        <v>0</v>
      </c>
      <c r="Q7239" s="9">
        <v>53.549995000000003</v>
      </c>
      <c r="R7239" s="9">
        <v>267836096.98862699</v>
      </c>
      <c r="S7239" s="9">
        <v>2468048656.4967198</v>
      </c>
      <c r="T7239" s="9">
        <v>-1.1299104138480199E-3</v>
      </c>
      <c r="U7239" s="9">
        <v>6.1410700422215703</v>
      </c>
      <c r="V7239" s="9">
        <v>0</v>
      </c>
      <c r="W7239" s="9">
        <v>6.1410700422215703</v>
      </c>
      <c r="X7239" t="s">
        <v>86</v>
      </c>
      <c r="Y7239" s="9">
        <v>0</v>
      </c>
      <c r="Z7239" s="9">
        <v>1.0609314E-2</v>
      </c>
    </row>
    <row r="7240" spans="1:26" x14ac:dyDescent="0.3">
      <c r="A7240">
        <v>2</v>
      </c>
      <c r="B7240">
        <v>0</v>
      </c>
      <c r="C7240">
        <v>0</v>
      </c>
      <c r="D7240">
        <v>1</v>
      </c>
      <c r="E7240">
        <v>0</v>
      </c>
      <c r="F7240">
        <v>0</v>
      </c>
      <c r="G7240">
        <v>0</v>
      </c>
      <c r="H7240" s="9">
        <v>4662.73308966477</v>
      </c>
      <c r="I7240" s="9">
        <v>-1.8378748</v>
      </c>
      <c r="J7240" s="9">
        <v>-1.8377528999999999</v>
      </c>
      <c r="K7240" s="9">
        <v>-6.0178056</v>
      </c>
      <c r="L7240" s="9">
        <v>-6.1421766433808802</v>
      </c>
      <c r="M7240" s="9">
        <v>-22.111834999999999</v>
      </c>
      <c r="N7240" s="9">
        <v>-22.111834999999999</v>
      </c>
      <c r="O7240" s="9">
        <v>-6.1421766433808802</v>
      </c>
      <c r="P7240">
        <v>0</v>
      </c>
      <c r="Q7240" s="9">
        <v>53.549995000000003</v>
      </c>
      <c r="R7240" s="9">
        <v>267836096.98862699</v>
      </c>
      <c r="S7240" s="9">
        <v>2421402708.6189299</v>
      </c>
      <c r="T7240" s="9">
        <v>-1.1066011593072701E-3</v>
      </c>
      <c r="U7240" s="9">
        <v>6.1421766433808802</v>
      </c>
      <c r="V7240" s="9">
        <v>0</v>
      </c>
      <c r="W7240" s="9">
        <v>6.1421766433808802</v>
      </c>
      <c r="X7240" t="s">
        <v>86</v>
      </c>
      <c r="Y7240" s="9">
        <v>0</v>
      </c>
      <c r="Z7240" s="9">
        <v>1.105924E-2</v>
      </c>
    </row>
    <row r="7241" spans="1:26" x14ac:dyDescent="0.3">
      <c r="A7241">
        <v>2</v>
      </c>
      <c r="B7241">
        <v>0</v>
      </c>
      <c r="C7241">
        <v>0</v>
      </c>
      <c r="D7241">
        <v>1</v>
      </c>
      <c r="E7241">
        <v>0</v>
      </c>
      <c r="F7241">
        <v>0</v>
      </c>
      <c r="G7241">
        <v>0</v>
      </c>
      <c r="H7241" s="9">
        <v>4663.7330896526601</v>
      </c>
      <c r="I7241" s="9">
        <v>-1.8378540000000001</v>
      </c>
      <c r="J7241" s="9">
        <v>-1.8378502000000001</v>
      </c>
      <c r="K7241" s="9">
        <v>-5.9993762999999998</v>
      </c>
      <c r="L7241" s="9">
        <v>-6.1432671677446598</v>
      </c>
      <c r="M7241" s="9">
        <v>-22.115763000000001</v>
      </c>
      <c r="N7241" s="9">
        <v>-22.115763000000001</v>
      </c>
      <c r="O7241" s="9">
        <v>-6.1432671677446598</v>
      </c>
      <c r="P7241">
        <v>0</v>
      </c>
      <c r="Q7241" s="9">
        <v>53.549995000000003</v>
      </c>
      <c r="R7241" s="9">
        <v>267836096.98862699</v>
      </c>
      <c r="S7241" s="9">
        <v>2396386203.6208</v>
      </c>
      <c r="T7241" s="9">
        <v>-1.0905243637830901E-3</v>
      </c>
      <c r="U7241" s="9">
        <v>6.1432671677446598</v>
      </c>
      <c r="V7241" s="9">
        <v>0</v>
      </c>
      <c r="W7241" s="9">
        <v>6.1432671677446598</v>
      </c>
      <c r="X7241" t="s">
        <v>86</v>
      </c>
      <c r="Y7241" s="9">
        <v>0</v>
      </c>
      <c r="Z7241" s="9">
        <v>1.1025955E-2</v>
      </c>
    </row>
    <row r="7242" spans="1:26" x14ac:dyDescent="0.3">
      <c r="A7242">
        <v>2</v>
      </c>
      <c r="B7242">
        <v>0</v>
      </c>
      <c r="C7242">
        <v>0</v>
      </c>
      <c r="D7242">
        <v>1</v>
      </c>
      <c r="E7242">
        <v>0</v>
      </c>
      <c r="F7242">
        <v>0</v>
      </c>
      <c r="G7242">
        <v>0</v>
      </c>
      <c r="H7242" s="9">
        <v>4664.7330896405601</v>
      </c>
      <c r="I7242" s="9">
        <v>-1.8378805</v>
      </c>
      <c r="J7242" s="9">
        <v>-1.837901</v>
      </c>
      <c r="K7242" s="9">
        <v>-5.9273758000000001</v>
      </c>
      <c r="L7242" s="9">
        <v>-6.1443496035126</v>
      </c>
      <c r="M7242" s="9">
        <v>-22.119658999999999</v>
      </c>
      <c r="N7242" s="9">
        <v>-22.119658999999999</v>
      </c>
      <c r="O7242" s="9">
        <v>-6.1443496035126</v>
      </c>
      <c r="P7242">
        <v>0</v>
      </c>
      <c r="Q7242" s="9">
        <v>53.549995000000003</v>
      </c>
      <c r="R7242" s="9">
        <v>267836096.98862699</v>
      </c>
      <c r="S7242" s="9">
        <v>2383732256.2624302</v>
      </c>
      <c r="T7242" s="9">
        <v>-1.0824357679419801E-3</v>
      </c>
      <c r="U7242" s="9">
        <v>6.1443496035126</v>
      </c>
      <c r="V7242" s="9">
        <v>0</v>
      </c>
      <c r="W7242" s="9">
        <v>6.1443496035126</v>
      </c>
      <c r="X7242" t="s">
        <v>86</v>
      </c>
      <c r="Y7242" s="9">
        <v>0</v>
      </c>
      <c r="Z7242" s="9">
        <v>1.089393E-2</v>
      </c>
    </row>
    <row r="7243" spans="1:26" x14ac:dyDescent="0.3">
      <c r="A7243">
        <v>2</v>
      </c>
      <c r="B7243">
        <v>0</v>
      </c>
      <c r="C7243">
        <v>0</v>
      </c>
      <c r="D7243">
        <v>1</v>
      </c>
      <c r="E7243">
        <v>0</v>
      </c>
      <c r="F7243">
        <v>0</v>
      </c>
      <c r="G7243">
        <v>0</v>
      </c>
      <c r="H7243" s="9">
        <v>4665.7330896284502</v>
      </c>
      <c r="I7243" s="9">
        <v>-1.8379308000000001</v>
      </c>
      <c r="J7243" s="9">
        <v>-1.8381422999999999</v>
      </c>
      <c r="K7243" s="9">
        <v>-6.0836629999999996</v>
      </c>
      <c r="L7243" s="9">
        <v>-6.1455400140519396</v>
      </c>
      <c r="M7243" s="9">
        <v>-22.123943000000001</v>
      </c>
      <c r="N7243" s="9">
        <v>-22.123943000000001</v>
      </c>
      <c r="O7243" s="9">
        <v>-6.1455400140519396</v>
      </c>
      <c r="P7243">
        <v>0</v>
      </c>
      <c r="Q7243" s="9">
        <v>53.549995000000003</v>
      </c>
      <c r="R7243" s="9">
        <v>267836096.98862699</v>
      </c>
      <c r="S7243" s="9">
        <v>2323959865.0780201</v>
      </c>
      <c r="T7243" s="9">
        <v>-1.19041053933521E-3</v>
      </c>
      <c r="U7243" s="9">
        <v>6.1455400140519396</v>
      </c>
      <c r="V7243" s="9">
        <v>0</v>
      </c>
      <c r="W7243" s="9">
        <v>6.1455400140519396</v>
      </c>
      <c r="X7243" t="s">
        <v>86</v>
      </c>
      <c r="Y7243" s="9">
        <v>0</v>
      </c>
      <c r="Z7243" s="9">
        <v>1.1182638E-2</v>
      </c>
    </row>
    <row r="7244" spans="1:26" x14ac:dyDescent="0.3">
      <c r="A7244">
        <v>2</v>
      </c>
      <c r="B7244">
        <v>0</v>
      </c>
      <c r="C7244">
        <v>0</v>
      </c>
      <c r="D7244">
        <v>1</v>
      </c>
      <c r="E7244">
        <v>0</v>
      </c>
      <c r="F7244">
        <v>0</v>
      </c>
      <c r="G7244">
        <v>0</v>
      </c>
      <c r="H7244" s="9">
        <v>4666.7330896163403</v>
      </c>
      <c r="I7244" s="9">
        <v>-1.8380554</v>
      </c>
      <c r="J7244" s="9">
        <v>-1.8383605000000001</v>
      </c>
      <c r="K7244" s="9">
        <v>-5.3963198999999999</v>
      </c>
      <c r="L7244" s="9">
        <v>-6.1467308978376298</v>
      </c>
      <c r="M7244" s="9">
        <v>-22.128231</v>
      </c>
      <c r="N7244" s="9">
        <v>-22.128231</v>
      </c>
      <c r="O7244" s="9">
        <v>-6.1467308978376298</v>
      </c>
      <c r="P7244">
        <v>0</v>
      </c>
      <c r="Q7244" s="9">
        <v>53.549995000000003</v>
      </c>
      <c r="R7244" s="9">
        <v>267836096.98862699</v>
      </c>
      <c r="S7244" s="9">
        <v>2272472842.6507001</v>
      </c>
      <c r="T7244" s="9">
        <v>-1.1908837856982001E-3</v>
      </c>
      <c r="U7244" s="9">
        <v>6.1467308978376298</v>
      </c>
      <c r="V7244" s="9">
        <v>0</v>
      </c>
      <c r="W7244" s="9">
        <v>6.1467308978376298</v>
      </c>
      <c r="X7244" t="s">
        <v>86</v>
      </c>
      <c r="Y7244" s="9">
        <v>0</v>
      </c>
      <c r="Z7244" s="9">
        <v>9.9203819000000006E-3</v>
      </c>
    </row>
    <row r="7245" spans="1:26" x14ac:dyDescent="0.3">
      <c r="A7245">
        <v>2</v>
      </c>
      <c r="B7245">
        <v>0</v>
      </c>
      <c r="C7245">
        <v>0</v>
      </c>
      <c r="D7245">
        <v>1</v>
      </c>
      <c r="E7245">
        <v>0</v>
      </c>
      <c r="F7245">
        <v>0</v>
      </c>
      <c r="G7245">
        <v>0</v>
      </c>
      <c r="H7245" s="9">
        <v>4667.7330896042404</v>
      </c>
      <c r="I7245" s="9">
        <v>-1.8381335000000001</v>
      </c>
      <c r="J7245" s="9">
        <v>-1.8385566</v>
      </c>
      <c r="K7245" s="9">
        <v>-4.5820316999999999</v>
      </c>
      <c r="L7245" s="9">
        <v>-6.14789346323386</v>
      </c>
      <c r="M7245" s="9">
        <v>-22.132415999999999</v>
      </c>
      <c r="N7245" s="9">
        <v>-22.132415999999999</v>
      </c>
      <c r="O7245" s="9">
        <v>-6.14789346323386</v>
      </c>
      <c r="P7245">
        <v>0</v>
      </c>
      <c r="Q7245" s="9">
        <v>53.549995000000003</v>
      </c>
      <c r="R7245" s="9">
        <v>267836096.98862699</v>
      </c>
      <c r="S7245" s="9">
        <v>2228173034.9324899</v>
      </c>
      <c r="T7245" s="9">
        <v>-1.1625653962292701E-3</v>
      </c>
      <c r="U7245" s="9">
        <v>6.14789346323386</v>
      </c>
      <c r="V7245" s="9">
        <v>0</v>
      </c>
      <c r="W7245" s="9">
        <v>6.14789346323386</v>
      </c>
      <c r="X7245" t="s">
        <v>86</v>
      </c>
      <c r="Y7245" s="9">
        <v>0</v>
      </c>
      <c r="Z7245" s="9">
        <v>8.4243249000000003E-3</v>
      </c>
    </row>
    <row r="7246" spans="1:26" x14ac:dyDescent="0.3">
      <c r="A7246">
        <v>2</v>
      </c>
      <c r="B7246">
        <v>0</v>
      </c>
      <c r="C7246">
        <v>0</v>
      </c>
      <c r="D7246">
        <v>1</v>
      </c>
      <c r="E7246">
        <v>0</v>
      </c>
      <c r="F7246">
        <v>0</v>
      </c>
      <c r="G7246">
        <v>0</v>
      </c>
      <c r="H7246" s="9">
        <v>4668.7330895921295</v>
      </c>
      <c r="I7246" s="9">
        <v>-1.8378725</v>
      </c>
      <c r="J7246" s="9">
        <v>-1.8382780999999999</v>
      </c>
      <c r="K7246" s="9">
        <v>-3.7527474999999999</v>
      </c>
      <c r="L7246" s="9">
        <v>-6.1490214163218004</v>
      </c>
      <c r="M7246" s="9">
        <v>-22.136476999999999</v>
      </c>
      <c r="N7246" s="9">
        <v>-22.136476999999999</v>
      </c>
      <c r="O7246" s="9">
        <v>-6.1490214163218004</v>
      </c>
      <c r="P7246">
        <v>0</v>
      </c>
      <c r="Q7246" s="9">
        <v>53.549995000000003</v>
      </c>
      <c r="R7246" s="9">
        <v>267836096.98862699</v>
      </c>
      <c r="S7246" s="9">
        <v>2292677415.2821002</v>
      </c>
      <c r="T7246" s="9">
        <v>-1.1279530879395501E-3</v>
      </c>
      <c r="U7246" s="9">
        <v>6.1490214163218004</v>
      </c>
      <c r="V7246" s="9">
        <v>0</v>
      </c>
      <c r="W7246" s="9">
        <v>6.1490214163218004</v>
      </c>
      <c r="X7246" t="s">
        <v>86</v>
      </c>
      <c r="Y7246" s="9">
        <v>0</v>
      </c>
      <c r="Z7246" s="9">
        <v>6.8985935999999999E-3</v>
      </c>
    </row>
    <row r="7247" spans="1:26" x14ac:dyDescent="0.3">
      <c r="A7247">
        <v>2</v>
      </c>
      <c r="B7247">
        <v>0</v>
      </c>
      <c r="C7247">
        <v>0</v>
      </c>
      <c r="D7247">
        <v>1</v>
      </c>
      <c r="E7247">
        <v>0</v>
      </c>
      <c r="F7247">
        <v>0</v>
      </c>
      <c r="G7247">
        <v>0</v>
      </c>
      <c r="H7247" s="9">
        <v>4669.7330895800196</v>
      </c>
      <c r="I7247" s="9">
        <v>-1.8381510000000001</v>
      </c>
      <c r="J7247" s="9">
        <v>-1.8385754000000001</v>
      </c>
      <c r="K7247" s="9">
        <v>-2.9452894000000001</v>
      </c>
      <c r="L7247" s="9">
        <v>-6.15012588261584</v>
      </c>
      <c r="M7247" s="9">
        <v>-22.140453000000001</v>
      </c>
      <c r="N7247" s="9">
        <v>-22.140453000000001</v>
      </c>
      <c r="O7247" s="9">
        <v>-6.15012588261584</v>
      </c>
      <c r="P7247">
        <v>0</v>
      </c>
      <c r="Q7247" s="9">
        <v>53.549995000000003</v>
      </c>
      <c r="R7247" s="9">
        <v>267836096.98862699</v>
      </c>
      <c r="S7247" s="9">
        <v>2224800978.4473901</v>
      </c>
      <c r="T7247" s="9">
        <v>-1.1044662940369299E-3</v>
      </c>
      <c r="U7247" s="9">
        <v>6.15012588261584</v>
      </c>
      <c r="V7247" s="9">
        <v>0</v>
      </c>
      <c r="W7247" s="9">
        <v>6.15012588261584</v>
      </c>
      <c r="X7247" t="s">
        <v>86</v>
      </c>
      <c r="Y7247" s="9">
        <v>0</v>
      </c>
      <c r="Z7247" s="9">
        <v>5.4151364999999998E-3</v>
      </c>
    </row>
    <row r="7248" spans="1:26" x14ac:dyDescent="0.3">
      <c r="A7248">
        <v>2</v>
      </c>
      <c r="B7248">
        <v>0</v>
      </c>
      <c r="C7248">
        <v>0</v>
      </c>
      <c r="D7248">
        <v>1</v>
      </c>
      <c r="E7248">
        <v>0</v>
      </c>
      <c r="F7248">
        <v>0</v>
      </c>
      <c r="G7248">
        <v>0</v>
      </c>
      <c r="H7248" s="9">
        <v>4670.7330895679097</v>
      </c>
      <c r="I7248" s="9">
        <v>-1.8380125</v>
      </c>
      <c r="J7248" s="9">
        <v>-1.8382223</v>
      </c>
      <c r="K7248" s="9">
        <v>-2.8842015000000001</v>
      </c>
      <c r="L7248" s="9">
        <v>-6.1512664266893697</v>
      </c>
      <c r="M7248" s="9">
        <v>-22.144559999999998</v>
      </c>
      <c r="N7248" s="9">
        <v>-22.144559999999998</v>
      </c>
      <c r="O7248" s="9">
        <v>-6.1512664266893697</v>
      </c>
      <c r="P7248">
        <v>0</v>
      </c>
      <c r="Q7248" s="9">
        <v>53.549995000000003</v>
      </c>
      <c r="R7248" s="9">
        <v>267836096.98862699</v>
      </c>
      <c r="S7248" s="9">
        <v>2306798128.6802702</v>
      </c>
      <c r="T7248" s="9">
        <v>-1.1405440735288101E-3</v>
      </c>
      <c r="U7248" s="9">
        <v>6.1512664266893697</v>
      </c>
      <c r="V7248" s="9">
        <v>0</v>
      </c>
      <c r="W7248" s="9">
        <v>6.1512664266893697</v>
      </c>
      <c r="X7248" t="s">
        <v>86</v>
      </c>
      <c r="Y7248" s="9">
        <v>0</v>
      </c>
      <c r="Z7248" s="9">
        <v>5.3018034E-3</v>
      </c>
    </row>
    <row r="7249" spans="1:26" x14ac:dyDescent="0.3">
      <c r="A7249">
        <v>2</v>
      </c>
      <c r="B7249">
        <v>0</v>
      </c>
      <c r="C7249">
        <v>0</v>
      </c>
      <c r="D7249">
        <v>1</v>
      </c>
      <c r="E7249">
        <v>0</v>
      </c>
      <c r="F7249">
        <v>0</v>
      </c>
      <c r="G7249">
        <v>0</v>
      </c>
      <c r="H7249" s="9">
        <v>4671.7330895558098</v>
      </c>
      <c r="I7249" s="9">
        <v>-1.837955</v>
      </c>
      <c r="J7249" s="9">
        <v>-1.8381573</v>
      </c>
      <c r="K7249" s="9">
        <v>-2.3503221999999999</v>
      </c>
      <c r="L7249" s="9">
        <v>-6.1524661273441499</v>
      </c>
      <c r="M7249" s="9">
        <v>-22.148878</v>
      </c>
      <c r="N7249" s="9">
        <v>-22.148878</v>
      </c>
      <c r="O7249" s="9">
        <v>-6.1524661273441499</v>
      </c>
      <c r="P7249">
        <v>0</v>
      </c>
      <c r="Q7249" s="9">
        <v>53.549995000000003</v>
      </c>
      <c r="R7249" s="9">
        <v>267836096.98862699</v>
      </c>
      <c r="S7249" s="9">
        <v>2322917302.26477</v>
      </c>
      <c r="T7249" s="9">
        <v>-1.19970065478458E-3</v>
      </c>
      <c r="U7249" s="9">
        <v>6.1524661273441499</v>
      </c>
      <c r="V7249" s="9">
        <v>0</v>
      </c>
      <c r="W7249" s="9">
        <v>6.1524661273441499</v>
      </c>
      <c r="X7249" t="s">
        <v>86</v>
      </c>
      <c r="Y7249" s="9">
        <v>0</v>
      </c>
      <c r="Z7249" s="9">
        <v>4.3202620000000001E-3</v>
      </c>
    </row>
    <row r="7250" spans="1:26" x14ac:dyDescent="0.3">
      <c r="A7250">
        <v>2</v>
      </c>
      <c r="B7250">
        <v>0</v>
      </c>
      <c r="C7250">
        <v>0</v>
      </c>
      <c r="D7250">
        <v>1</v>
      </c>
      <c r="E7250">
        <v>0</v>
      </c>
      <c r="F7250">
        <v>0</v>
      </c>
      <c r="G7250">
        <v>0</v>
      </c>
      <c r="H7250" s="9">
        <v>4672.7330895436999</v>
      </c>
      <c r="I7250" s="9">
        <v>-1.8379726000000001</v>
      </c>
      <c r="J7250" s="9">
        <v>-1.8378912000000001</v>
      </c>
      <c r="K7250" s="9">
        <v>-2.0718209999999999</v>
      </c>
      <c r="L7250" s="9">
        <v>-6.1536397579773201</v>
      </c>
      <c r="M7250" s="9">
        <v>-22.153103000000002</v>
      </c>
      <c r="N7250" s="9">
        <v>-22.153103000000002</v>
      </c>
      <c r="O7250" s="9">
        <v>-6.1536397579773201</v>
      </c>
      <c r="P7250">
        <v>0</v>
      </c>
      <c r="Q7250" s="9">
        <v>53.549995000000003</v>
      </c>
      <c r="R7250" s="9">
        <v>267836096.98862699</v>
      </c>
      <c r="S7250" s="9">
        <v>2389834285.68999</v>
      </c>
      <c r="T7250" s="9">
        <v>-1.1736306331684399E-3</v>
      </c>
      <c r="U7250" s="9">
        <v>6.1536397579773201</v>
      </c>
      <c r="V7250" s="9">
        <v>0</v>
      </c>
      <c r="W7250" s="9">
        <v>6.1536397579773201</v>
      </c>
      <c r="X7250" t="s">
        <v>86</v>
      </c>
      <c r="Y7250" s="9">
        <v>0</v>
      </c>
      <c r="Z7250" s="9">
        <v>3.8077814999999998E-3</v>
      </c>
    </row>
    <row r="7251" spans="1:26" x14ac:dyDescent="0.3">
      <c r="A7251">
        <v>2</v>
      </c>
      <c r="B7251">
        <v>0</v>
      </c>
      <c r="C7251">
        <v>0</v>
      </c>
      <c r="D7251">
        <v>1</v>
      </c>
      <c r="E7251">
        <v>0</v>
      </c>
      <c r="F7251">
        <v>0</v>
      </c>
      <c r="G7251">
        <v>0</v>
      </c>
      <c r="H7251" s="9">
        <v>4673.7330895315899</v>
      </c>
      <c r="I7251" s="9">
        <v>-1.838069</v>
      </c>
      <c r="J7251" s="9">
        <v>-1.8379791999999999</v>
      </c>
      <c r="K7251" s="9">
        <v>-2.0353056999999999</v>
      </c>
      <c r="L7251" s="9">
        <v>-6.1547899027999602</v>
      </c>
      <c r="M7251" s="9">
        <v>-22.157243999999999</v>
      </c>
      <c r="N7251" s="9">
        <v>-22.157243999999999</v>
      </c>
      <c r="O7251" s="9">
        <v>-6.1547899027999602</v>
      </c>
      <c r="P7251">
        <v>0</v>
      </c>
      <c r="Q7251" s="9">
        <v>53.549995000000003</v>
      </c>
      <c r="R7251" s="9">
        <v>267836096.98862699</v>
      </c>
      <c r="S7251" s="9">
        <v>2367878623.42273</v>
      </c>
      <c r="T7251" s="9">
        <v>-1.1501448226374201E-3</v>
      </c>
      <c r="U7251" s="9">
        <v>6.1547899027999602</v>
      </c>
      <c r="V7251" s="9">
        <v>0</v>
      </c>
      <c r="W7251" s="9">
        <v>6.1547899027999602</v>
      </c>
      <c r="X7251" t="s">
        <v>86</v>
      </c>
      <c r="Y7251" s="9">
        <v>0</v>
      </c>
      <c r="Z7251" s="9">
        <v>3.7408496999999999E-3</v>
      </c>
    </row>
    <row r="7252" spans="1:26" x14ac:dyDescent="0.3">
      <c r="A7252">
        <v>2</v>
      </c>
      <c r="B7252">
        <v>0</v>
      </c>
      <c r="C7252">
        <v>0</v>
      </c>
      <c r="D7252">
        <v>1</v>
      </c>
      <c r="E7252">
        <v>0</v>
      </c>
      <c r="F7252">
        <v>0</v>
      </c>
      <c r="G7252">
        <v>0</v>
      </c>
      <c r="H7252" s="9">
        <v>4674.73308951949</v>
      </c>
      <c r="I7252" s="9">
        <v>-1.8381181</v>
      </c>
      <c r="J7252" s="9">
        <v>-1.8378861</v>
      </c>
      <c r="K7252" s="9">
        <v>-2.0618622000000002</v>
      </c>
      <c r="L7252" s="9">
        <v>-6.1559122663553199</v>
      </c>
      <c r="M7252" s="9">
        <v>-22.161283000000001</v>
      </c>
      <c r="N7252" s="9">
        <v>-22.161283000000001</v>
      </c>
      <c r="O7252" s="9">
        <v>-6.1559122663553199</v>
      </c>
      <c r="P7252">
        <v>0</v>
      </c>
      <c r="Q7252" s="9">
        <v>53.549995000000003</v>
      </c>
      <c r="R7252" s="9">
        <v>267836096.98862699</v>
      </c>
      <c r="S7252" s="9">
        <v>2392032527.6300402</v>
      </c>
      <c r="T7252" s="9">
        <v>-1.12236355536499E-3</v>
      </c>
      <c r="U7252" s="9">
        <v>6.1559122663553199</v>
      </c>
      <c r="V7252" s="9">
        <v>0</v>
      </c>
      <c r="W7252" s="9">
        <v>6.1559122663553199</v>
      </c>
      <c r="X7252" t="s">
        <v>86</v>
      </c>
      <c r="Y7252" s="9">
        <v>0</v>
      </c>
      <c r="Z7252" s="9">
        <v>3.7894679999999998E-3</v>
      </c>
    </row>
    <row r="7253" spans="1:26" x14ac:dyDescent="0.3">
      <c r="A7253">
        <v>2</v>
      </c>
      <c r="B7253">
        <v>0</v>
      </c>
      <c r="C7253">
        <v>0</v>
      </c>
      <c r="D7253">
        <v>1</v>
      </c>
      <c r="E7253">
        <v>0</v>
      </c>
      <c r="F7253">
        <v>0</v>
      </c>
      <c r="G7253">
        <v>0</v>
      </c>
      <c r="H7253" s="9">
        <v>4675.7330895073801</v>
      </c>
      <c r="I7253" s="9">
        <v>-1.8379478</v>
      </c>
      <c r="J7253" s="9">
        <v>-1.8375868</v>
      </c>
      <c r="K7253" s="9">
        <v>-2.3990855</v>
      </c>
      <c r="L7253" s="9">
        <v>-6.1570090893243599</v>
      </c>
      <c r="M7253" s="9">
        <v>-22.165234000000002</v>
      </c>
      <c r="N7253" s="9">
        <v>-22.165234000000002</v>
      </c>
      <c r="O7253" s="9">
        <v>-6.1570090893243599</v>
      </c>
      <c r="P7253">
        <v>0</v>
      </c>
      <c r="Q7253" s="9">
        <v>53.549995000000003</v>
      </c>
      <c r="R7253" s="9">
        <v>267836096.98862699</v>
      </c>
      <c r="S7253" s="9">
        <v>2472072771.2347498</v>
      </c>
      <c r="T7253" s="9">
        <v>-1.09682296904001E-3</v>
      </c>
      <c r="U7253" s="9">
        <v>6.1570090893243599</v>
      </c>
      <c r="V7253" s="9">
        <v>0</v>
      </c>
      <c r="W7253" s="9">
        <v>6.1570090893243599</v>
      </c>
      <c r="X7253" t="s">
        <v>86</v>
      </c>
      <c r="Y7253" s="9">
        <v>0</v>
      </c>
      <c r="Z7253" s="9">
        <v>4.4085276E-3</v>
      </c>
    </row>
    <row r="7254" spans="1:26" x14ac:dyDescent="0.3">
      <c r="A7254">
        <v>2</v>
      </c>
      <c r="B7254">
        <v>0</v>
      </c>
      <c r="C7254">
        <v>0</v>
      </c>
      <c r="D7254">
        <v>1</v>
      </c>
      <c r="E7254">
        <v>0</v>
      </c>
      <c r="F7254">
        <v>0</v>
      </c>
      <c r="G7254">
        <v>0</v>
      </c>
      <c r="H7254" s="9">
        <v>4676.7330894952702</v>
      </c>
      <c r="I7254" s="9">
        <v>-1.8381436</v>
      </c>
      <c r="J7254" s="9">
        <v>-1.8377104</v>
      </c>
      <c r="K7254" s="9">
        <v>-3.2126869999999998</v>
      </c>
      <c r="L7254" s="9">
        <v>-6.1581820922655996</v>
      </c>
      <c r="M7254" s="9">
        <v>-22.169456</v>
      </c>
      <c r="N7254" s="9">
        <v>-22.169456</v>
      </c>
      <c r="O7254" s="9">
        <v>-6.1581820922655996</v>
      </c>
      <c r="P7254">
        <v>0</v>
      </c>
      <c r="Q7254" s="9">
        <v>53.549995000000003</v>
      </c>
      <c r="R7254" s="9">
        <v>267836096.98862699</v>
      </c>
      <c r="S7254" s="9">
        <v>2439022479.5598798</v>
      </c>
      <c r="T7254" s="9">
        <v>-1.17300294123712E-3</v>
      </c>
      <c r="U7254" s="9">
        <v>6.1581820922655996</v>
      </c>
      <c r="V7254" s="9">
        <v>0</v>
      </c>
      <c r="W7254" s="9">
        <v>6.1581820922655996</v>
      </c>
      <c r="X7254" t="s">
        <v>86</v>
      </c>
      <c r="Y7254" s="9">
        <v>0</v>
      </c>
      <c r="Z7254" s="9">
        <v>5.9039881000000002E-3</v>
      </c>
    </row>
    <row r="7255" spans="1:26" x14ac:dyDescent="0.3">
      <c r="A7255">
        <v>2</v>
      </c>
      <c r="B7255">
        <v>0</v>
      </c>
      <c r="C7255">
        <v>0</v>
      </c>
      <c r="D7255">
        <v>1</v>
      </c>
      <c r="E7255">
        <v>0</v>
      </c>
      <c r="F7255">
        <v>0</v>
      </c>
      <c r="G7255">
        <v>0</v>
      </c>
      <c r="H7255" s="9">
        <v>4677.7330894831603</v>
      </c>
      <c r="I7255" s="9">
        <v>-1.8380012999999999</v>
      </c>
      <c r="J7255" s="9">
        <v>-1.8376801</v>
      </c>
      <c r="K7255" s="9">
        <v>-3.5616243000000001</v>
      </c>
      <c r="L7255" s="9">
        <v>-6.15936674275145</v>
      </c>
      <c r="M7255" s="9">
        <v>-22.173718999999998</v>
      </c>
      <c r="N7255" s="9">
        <v>-22.173718999999998</v>
      </c>
      <c r="O7255" s="9">
        <v>-6.15936674275145</v>
      </c>
      <c r="P7255">
        <v>0</v>
      </c>
      <c r="Q7255" s="9">
        <v>53.549995000000003</v>
      </c>
      <c r="R7255" s="9">
        <v>267836096.98862699</v>
      </c>
      <c r="S7255" s="9">
        <v>2447617646.8176098</v>
      </c>
      <c r="T7255" s="9">
        <v>-1.18465048584681E-3</v>
      </c>
      <c r="U7255" s="9">
        <v>6.15936674275145</v>
      </c>
      <c r="V7255" s="9">
        <v>0</v>
      </c>
      <c r="W7255" s="9">
        <v>6.15936674275145</v>
      </c>
      <c r="X7255" t="s">
        <v>86</v>
      </c>
      <c r="Y7255" s="9">
        <v>0</v>
      </c>
      <c r="Z7255" s="9">
        <v>6.5451260000000001E-3</v>
      </c>
    </row>
    <row r="7256" spans="1:26" x14ac:dyDescent="0.3">
      <c r="A7256">
        <v>2</v>
      </c>
      <c r="B7256">
        <v>0</v>
      </c>
      <c r="C7256">
        <v>0</v>
      </c>
      <c r="D7256">
        <v>1</v>
      </c>
      <c r="E7256">
        <v>0</v>
      </c>
      <c r="F7256">
        <v>0</v>
      </c>
      <c r="G7256">
        <v>0</v>
      </c>
      <c r="H7256" s="9">
        <v>4678.7330894710603</v>
      </c>
      <c r="I7256" s="9">
        <v>-1.8380778</v>
      </c>
      <c r="J7256" s="9">
        <v>-1.8376748999999999</v>
      </c>
      <c r="K7256" s="9">
        <v>-3.9467710999999999</v>
      </c>
      <c r="L7256" s="9">
        <v>-6.1605182476664604</v>
      </c>
      <c r="M7256" s="9">
        <v>-22.177866000000002</v>
      </c>
      <c r="N7256" s="9">
        <v>-22.177866000000002</v>
      </c>
      <c r="O7256" s="9">
        <v>-6.1605182476664604</v>
      </c>
      <c r="P7256">
        <v>0</v>
      </c>
      <c r="Q7256" s="9">
        <v>53.549995000000003</v>
      </c>
      <c r="R7256" s="9">
        <v>267836096.98862699</v>
      </c>
      <c r="S7256" s="9">
        <v>2449487447.4671502</v>
      </c>
      <c r="T7256" s="9">
        <v>-1.1515049150121401E-3</v>
      </c>
      <c r="U7256" s="9">
        <v>6.1605182476664604</v>
      </c>
      <c r="V7256" s="9">
        <v>0</v>
      </c>
      <c r="W7256" s="9">
        <v>6.1605182476664604</v>
      </c>
      <c r="X7256" t="s">
        <v>86</v>
      </c>
      <c r="Y7256" s="9">
        <v>0</v>
      </c>
      <c r="Z7256" s="9">
        <v>7.2528821999999996E-3</v>
      </c>
    </row>
    <row r="7257" spans="1:26" x14ac:dyDescent="0.3">
      <c r="A7257">
        <v>2</v>
      </c>
      <c r="B7257">
        <v>0</v>
      </c>
      <c r="C7257">
        <v>0</v>
      </c>
      <c r="D7257">
        <v>1</v>
      </c>
      <c r="E7257">
        <v>0</v>
      </c>
      <c r="F7257">
        <v>0</v>
      </c>
      <c r="G7257">
        <v>0</v>
      </c>
      <c r="H7257" s="9">
        <v>4679.7330894589504</v>
      </c>
      <c r="I7257" s="9">
        <v>-1.8380029</v>
      </c>
      <c r="J7257" s="9">
        <v>-1.8374941</v>
      </c>
      <c r="K7257" s="9">
        <v>-4.4388318</v>
      </c>
      <c r="L7257" s="9">
        <v>-6.1616371688645604</v>
      </c>
      <c r="M7257" s="9">
        <v>-22.181894</v>
      </c>
      <c r="N7257" s="9">
        <v>-22.181894</v>
      </c>
      <c r="O7257" s="9">
        <v>-6.1616371688645604</v>
      </c>
      <c r="P7257">
        <v>0</v>
      </c>
      <c r="Q7257" s="9">
        <v>53.549995000000003</v>
      </c>
      <c r="R7257" s="9">
        <v>267836096.98862699</v>
      </c>
      <c r="S7257" s="9">
        <v>2499665051.0650802</v>
      </c>
      <c r="T7257" s="9">
        <v>-1.1189211981035201E-3</v>
      </c>
      <c r="U7257" s="9">
        <v>6.1616371688645604</v>
      </c>
      <c r="V7257" s="9">
        <v>0</v>
      </c>
      <c r="W7257" s="9">
        <v>6.1616371688645604</v>
      </c>
      <c r="X7257" t="s">
        <v>86</v>
      </c>
      <c r="Y7257" s="9">
        <v>0</v>
      </c>
      <c r="Z7257" s="9">
        <v>8.1563274999999994E-3</v>
      </c>
    </row>
    <row r="7258" spans="1:26" x14ac:dyDescent="0.3">
      <c r="A7258">
        <v>2</v>
      </c>
      <c r="B7258">
        <v>0</v>
      </c>
      <c r="C7258">
        <v>0</v>
      </c>
      <c r="D7258">
        <v>1</v>
      </c>
      <c r="E7258">
        <v>0</v>
      </c>
      <c r="F7258">
        <v>0</v>
      </c>
      <c r="G7258">
        <v>0</v>
      </c>
      <c r="H7258" s="9">
        <v>4680.7330894468396</v>
      </c>
      <c r="I7258" s="9">
        <v>-1.8379627000000001</v>
      </c>
      <c r="J7258" s="9">
        <v>-1.8374885000000001</v>
      </c>
      <c r="K7258" s="9">
        <v>-4.8523668999999998</v>
      </c>
      <c r="L7258" s="9">
        <v>-6.1627437361024198</v>
      </c>
      <c r="M7258" s="9">
        <v>-22.185877000000001</v>
      </c>
      <c r="N7258" s="9">
        <v>-22.185877000000001</v>
      </c>
      <c r="O7258" s="9">
        <v>-6.1627437361024198</v>
      </c>
      <c r="P7258">
        <v>0</v>
      </c>
      <c r="Q7258" s="9">
        <v>53.549995000000003</v>
      </c>
      <c r="R7258" s="9">
        <v>267836096.98862699</v>
      </c>
      <c r="S7258" s="9">
        <v>2501686991.64047</v>
      </c>
      <c r="T7258" s="9">
        <v>-1.1065672378540699E-3</v>
      </c>
      <c r="U7258" s="9">
        <v>6.1627437361024198</v>
      </c>
      <c r="V7258" s="9">
        <v>0</v>
      </c>
      <c r="W7258" s="9">
        <v>6.1627437361024198</v>
      </c>
      <c r="X7258" t="s">
        <v>86</v>
      </c>
      <c r="Y7258" s="9">
        <v>0</v>
      </c>
      <c r="Z7258" s="9">
        <v>8.9161685000000001E-3</v>
      </c>
    </row>
    <row r="7259" spans="1:26" x14ac:dyDescent="0.3">
      <c r="A7259">
        <v>2</v>
      </c>
      <c r="B7259">
        <v>0</v>
      </c>
      <c r="C7259">
        <v>0</v>
      </c>
      <c r="D7259">
        <v>1</v>
      </c>
      <c r="E7259">
        <v>0</v>
      </c>
      <c r="F7259">
        <v>0</v>
      </c>
      <c r="G7259">
        <v>0</v>
      </c>
      <c r="H7259" s="9">
        <v>4681.7330894347397</v>
      </c>
      <c r="I7259" s="9">
        <v>-1.8380795999999999</v>
      </c>
      <c r="J7259" s="9">
        <v>-1.8377587</v>
      </c>
      <c r="K7259" s="9">
        <v>-5.3071871000000002</v>
      </c>
      <c r="L7259" s="9">
        <v>-6.1638283285885898</v>
      </c>
      <c r="M7259" s="9">
        <v>-22.189781</v>
      </c>
      <c r="N7259" s="9">
        <v>-22.189781</v>
      </c>
      <c r="O7259" s="9">
        <v>-6.1638283285885898</v>
      </c>
      <c r="P7259">
        <v>0</v>
      </c>
      <c r="Q7259" s="9">
        <v>53.549995000000003</v>
      </c>
      <c r="R7259" s="9">
        <v>267836096.98862699</v>
      </c>
      <c r="S7259" s="9">
        <v>2428394199.5429502</v>
      </c>
      <c r="T7259" s="9">
        <v>-1.0845924861691001E-3</v>
      </c>
      <c r="U7259" s="9">
        <v>6.1638283285885898</v>
      </c>
      <c r="V7259" s="9">
        <v>0</v>
      </c>
      <c r="W7259" s="9">
        <v>6.1638283285885898</v>
      </c>
      <c r="X7259" t="s">
        <v>86</v>
      </c>
      <c r="Y7259" s="9">
        <v>0</v>
      </c>
      <c r="Z7259" s="9">
        <v>9.7533286999999993E-3</v>
      </c>
    </row>
    <row r="7260" spans="1:26" x14ac:dyDescent="0.3">
      <c r="A7260">
        <v>2</v>
      </c>
      <c r="B7260">
        <v>0</v>
      </c>
      <c r="C7260">
        <v>0</v>
      </c>
      <c r="D7260">
        <v>1</v>
      </c>
      <c r="E7260">
        <v>0</v>
      </c>
      <c r="F7260">
        <v>0</v>
      </c>
      <c r="G7260">
        <v>0</v>
      </c>
      <c r="H7260" s="9">
        <v>4682.7330894226297</v>
      </c>
      <c r="I7260" s="9">
        <v>-1.8380424</v>
      </c>
      <c r="J7260" s="9">
        <v>-1.8376642000000001</v>
      </c>
      <c r="K7260" s="9">
        <v>-6.0577167999999997</v>
      </c>
      <c r="L7260" s="9">
        <v>-6.1649817418878801</v>
      </c>
      <c r="M7260" s="9">
        <v>-22.193933000000001</v>
      </c>
      <c r="N7260" s="9">
        <v>-22.193933000000001</v>
      </c>
      <c r="O7260" s="9">
        <v>-6.1649817418878801</v>
      </c>
      <c r="P7260">
        <v>0</v>
      </c>
      <c r="Q7260" s="9">
        <v>53.549995000000003</v>
      </c>
      <c r="R7260" s="9">
        <v>267836096.98862699</v>
      </c>
      <c r="S7260" s="9">
        <v>2454123053.0018802</v>
      </c>
      <c r="T7260" s="9">
        <v>-1.15341329929563E-3</v>
      </c>
      <c r="U7260" s="9">
        <v>6.1649817418878801</v>
      </c>
      <c r="V7260" s="9">
        <v>0</v>
      </c>
      <c r="W7260" s="9">
        <v>6.1649817418878801</v>
      </c>
      <c r="X7260" t="s">
        <v>86</v>
      </c>
      <c r="Y7260" s="9">
        <v>0</v>
      </c>
      <c r="Z7260" s="9">
        <v>1.1132049E-2</v>
      </c>
    </row>
    <row r="7261" spans="1:26" x14ac:dyDescent="0.3">
      <c r="A7261">
        <v>2</v>
      </c>
      <c r="B7261">
        <v>0</v>
      </c>
      <c r="C7261">
        <v>0</v>
      </c>
      <c r="D7261">
        <v>1</v>
      </c>
      <c r="E7261">
        <v>0</v>
      </c>
      <c r="F7261">
        <v>0</v>
      </c>
      <c r="G7261">
        <v>0</v>
      </c>
      <c r="H7261" s="9">
        <v>4683.7330894105198</v>
      </c>
      <c r="I7261" s="9">
        <v>-1.8379618</v>
      </c>
      <c r="J7261" s="9">
        <v>-1.8377376999999999</v>
      </c>
      <c r="K7261" s="9">
        <v>-6.2497939999999996</v>
      </c>
      <c r="L7261" s="9">
        <v>-6.1661530318955498</v>
      </c>
      <c r="M7261" s="9">
        <v>-22.198150999999999</v>
      </c>
      <c r="N7261" s="9">
        <v>-22.198150999999999</v>
      </c>
      <c r="O7261" s="9">
        <v>-6.1661530318955498</v>
      </c>
      <c r="P7261">
        <v>0</v>
      </c>
      <c r="Q7261" s="9">
        <v>53.549995000000003</v>
      </c>
      <c r="R7261" s="9">
        <v>267836096.98862699</v>
      </c>
      <c r="S7261" s="9">
        <v>2434879967.2269301</v>
      </c>
      <c r="T7261" s="9">
        <v>-1.1712900076705701E-3</v>
      </c>
      <c r="U7261" s="9">
        <v>6.1661530318955498</v>
      </c>
      <c r="V7261" s="9">
        <v>0</v>
      </c>
      <c r="W7261" s="9">
        <v>6.1661530318955498</v>
      </c>
      <c r="X7261" t="s">
        <v>86</v>
      </c>
      <c r="Y7261" s="9">
        <v>0</v>
      </c>
      <c r="Z7261" s="9">
        <v>1.1485482E-2</v>
      </c>
    </row>
    <row r="7262" spans="1:26" x14ac:dyDescent="0.3">
      <c r="A7262">
        <v>2</v>
      </c>
      <c r="B7262">
        <v>0</v>
      </c>
      <c r="C7262">
        <v>0</v>
      </c>
      <c r="D7262">
        <v>1</v>
      </c>
      <c r="E7262">
        <v>0</v>
      </c>
      <c r="F7262">
        <v>0</v>
      </c>
      <c r="G7262">
        <v>0</v>
      </c>
      <c r="H7262" s="9">
        <v>4684.7330893984099</v>
      </c>
      <c r="I7262" s="9">
        <v>-1.8378819</v>
      </c>
      <c r="J7262" s="9">
        <v>-1.8378118000000001</v>
      </c>
      <c r="K7262" s="9">
        <v>-6.2897439000000004</v>
      </c>
      <c r="L7262" s="9">
        <v>-6.1673036063394999</v>
      </c>
      <c r="M7262" s="9">
        <v>-22.202293000000001</v>
      </c>
      <c r="N7262" s="9">
        <v>-22.202293000000001</v>
      </c>
      <c r="O7262" s="9">
        <v>-6.1673036063394999</v>
      </c>
      <c r="P7262">
        <v>0</v>
      </c>
      <c r="Q7262" s="9">
        <v>53.549995000000003</v>
      </c>
      <c r="R7262" s="9">
        <v>267836096.98862699</v>
      </c>
      <c r="S7262" s="9">
        <v>2415747918.7827201</v>
      </c>
      <c r="T7262" s="9">
        <v>-1.1505744439501699E-3</v>
      </c>
      <c r="U7262" s="9">
        <v>6.1673036063394999</v>
      </c>
      <c r="V7262" s="9">
        <v>0</v>
      </c>
      <c r="W7262" s="9">
        <v>6.1673036063394999</v>
      </c>
      <c r="X7262" t="s">
        <v>86</v>
      </c>
      <c r="Y7262" s="9">
        <v>0</v>
      </c>
      <c r="Z7262" s="9">
        <v>1.1559365E-2</v>
      </c>
    </row>
    <row r="7263" spans="1:26" x14ac:dyDescent="0.3">
      <c r="A7263">
        <v>2</v>
      </c>
      <c r="B7263">
        <v>0</v>
      </c>
      <c r="C7263">
        <v>0</v>
      </c>
      <c r="D7263">
        <v>1</v>
      </c>
      <c r="E7263">
        <v>0</v>
      </c>
      <c r="F7263">
        <v>0</v>
      </c>
      <c r="G7263">
        <v>0</v>
      </c>
      <c r="H7263" s="9">
        <v>4685.73308938631</v>
      </c>
      <c r="I7263" s="9">
        <v>-1.8378593000000001</v>
      </c>
      <c r="J7263" s="9">
        <v>-1.8378426000000001</v>
      </c>
      <c r="K7263" s="9">
        <v>-6.2846302999999999</v>
      </c>
      <c r="L7263" s="9">
        <v>-6.1684497438320296</v>
      </c>
      <c r="M7263" s="9">
        <v>-22.206419</v>
      </c>
      <c r="N7263" s="9">
        <v>-22.206419</v>
      </c>
      <c r="O7263" s="9">
        <v>-6.1684497438320296</v>
      </c>
      <c r="P7263">
        <v>0</v>
      </c>
      <c r="Q7263" s="9">
        <v>53.549995000000003</v>
      </c>
      <c r="R7263" s="9">
        <v>267836096.98862699</v>
      </c>
      <c r="S7263" s="9">
        <v>2408162408.4898701</v>
      </c>
      <c r="T7263" s="9">
        <v>-1.1461374925243401E-3</v>
      </c>
      <c r="U7263" s="9">
        <v>6.1684497438320296</v>
      </c>
      <c r="V7263" s="9">
        <v>0</v>
      </c>
      <c r="W7263" s="9">
        <v>6.1684497438320296</v>
      </c>
      <c r="X7263" t="s">
        <v>86</v>
      </c>
      <c r="Y7263" s="9">
        <v>0</v>
      </c>
      <c r="Z7263" s="9">
        <v>1.1550161E-2</v>
      </c>
    </row>
    <row r="7264" spans="1:26" x14ac:dyDescent="0.3">
      <c r="A7264">
        <v>2</v>
      </c>
      <c r="B7264">
        <v>0</v>
      </c>
      <c r="C7264">
        <v>0</v>
      </c>
      <c r="D7264">
        <v>1</v>
      </c>
      <c r="E7264">
        <v>0</v>
      </c>
      <c r="F7264">
        <v>0</v>
      </c>
      <c r="G7264">
        <v>0</v>
      </c>
      <c r="H7264" s="9">
        <v>4686.7330893742001</v>
      </c>
      <c r="I7264" s="9">
        <v>-1.8379395000000001</v>
      </c>
      <c r="J7264" s="9">
        <v>-1.8380311</v>
      </c>
      <c r="K7264" s="9">
        <v>-6.0565720000000001</v>
      </c>
      <c r="L7264" s="9">
        <v>-6.1695704212167701</v>
      </c>
      <c r="M7264" s="9">
        <v>-22.210453000000001</v>
      </c>
      <c r="N7264" s="9">
        <v>-22.210453000000001</v>
      </c>
      <c r="O7264" s="9">
        <v>-6.1695704212167701</v>
      </c>
      <c r="P7264">
        <v>0</v>
      </c>
      <c r="Q7264" s="9">
        <v>53.549995000000003</v>
      </c>
      <c r="R7264" s="9">
        <v>267836096.98862699</v>
      </c>
      <c r="S7264" s="9">
        <v>2360507464.3221502</v>
      </c>
      <c r="T7264" s="9">
        <v>-1.1206773847467399E-3</v>
      </c>
      <c r="U7264" s="9">
        <v>6.1695704212167701</v>
      </c>
      <c r="V7264" s="9">
        <v>0</v>
      </c>
      <c r="W7264" s="9">
        <v>6.1695704212167701</v>
      </c>
      <c r="X7264" t="s">
        <v>86</v>
      </c>
      <c r="Y7264" s="9">
        <v>0</v>
      </c>
      <c r="Z7264" s="9">
        <v>1.1132168E-2</v>
      </c>
    </row>
    <row r="7265" spans="1:26" x14ac:dyDescent="0.3">
      <c r="A7265">
        <v>2</v>
      </c>
      <c r="B7265">
        <v>0</v>
      </c>
      <c r="C7265">
        <v>0</v>
      </c>
      <c r="D7265">
        <v>1</v>
      </c>
      <c r="E7265">
        <v>0</v>
      </c>
      <c r="F7265">
        <v>0</v>
      </c>
      <c r="G7265">
        <v>0</v>
      </c>
      <c r="H7265" s="9">
        <v>4687.7330893620901</v>
      </c>
      <c r="I7265" s="9">
        <v>-1.8379380999999999</v>
      </c>
      <c r="J7265" s="9">
        <v>-1.8381817</v>
      </c>
      <c r="K7265" s="9">
        <v>-5.7525829999999996</v>
      </c>
      <c r="L7265" s="9">
        <v>-6.1706604693516303</v>
      </c>
      <c r="M7265" s="9">
        <v>-22.214378</v>
      </c>
      <c r="N7265" s="9">
        <v>-22.214378</v>
      </c>
      <c r="O7265" s="9">
        <v>-6.1706604693516303</v>
      </c>
      <c r="P7265">
        <v>0</v>
      </c>
      <c r="Q7265" s="9">
        <v>53.549995000000003</v>
      </c>
      <c r="R7265" s="9">
        <v>267836096.98862699</v>
      </c>
      <c r="S7265" s="9">
        <v>2323827872.9951</v>
      </c>
      <c r="T7265" s="9">
        <v>-1.09004813485746E-3</v>
      </c>
      <c r="U7265" s="9">
        <v>6.1706604693516303</v>
      </c>
      <c r="V7265" s="9">
        <v>0</v>
      </c>
      <c r="W7265" s="9">
        <v>6.1706604693516303</v>
      </c>
      <c r="X7265" t="s">
        <v>86</v>
      </c>
      <c r="Y7265" s="9">
        <v>0</v>
      </c>
      <c r="Z7265" s="9">
        <v>1.0574293E-2</v>
      </c>
    </row>
    <row r="7266" spans="1:26" x14ac:dyDescent="0.3">
      <c r="A7266">
        <v>2</v>
      </c>
      <c r="B7266">
        <v>0</v>
      </c>
      <c r="C7266">
        <v>0</v>
      </c>
      <c r="D7266">
        <v>1</v>
      </c>
      <c r="E7266">
        <v>0</v>
      </c>
      <c r="F7266">
        <v>0</v>
      </c>
      <c r="G7266">
        <v>0</v>
      </c>
      <c r="H7266" s="9">
        <v>4688.7330893499802</v>
      </c>
      <c r="I7266" s="9">
        <v>-1.8380339999999999</v>
      </c>
      <c r="J7266" s="9">
        <v>-1.8384897</v>
      </c>
      <c r="K7266" s="9">
        <v>-5.6684483999999999</v>
      </c>
      <c r="L7266" s="9">
        <v>-6.1717383776233703</v>
      </c>
      <c r="M7266" s="9">
        <v>-22.218257999999999</v>
      </c>
      <c r="N7266" s="9">
        <v>-22.218257999999999</v>
      </c>
      <c r="O7266" s="9">
        <v>-6.1717383776233703</v>
      </c>
      <c r="P7266">
        <v>0</v>
      </c>
      <c r="Q7266" s="9">
        <v>53.549995000000003</v>
      </c>
      <c r="R7266" s="9">
        <v>267836096.98862699</v>
      </c>
      <c r="S7266" s="9">
        <v>2251927407.42699</v>
      </c>
      <c r="T7266" s="9">
        <v>-1.0779082717364799E-3</v>
      </c>
      <c r="U7266" s="9">
        <v>6.1717383776233703</v>
      </c>
      <c r="V7266" s="9">
        <v>0</v>
      </c>
      <c r="W7266" s="9">
        <v>6.1717383776233703</v>
      </c>
      <c r="X7266" t="s">
        <v>86</v>
      </c>
      <c r="Y7266" s="9">
        <v>0</v>
      </c>
      <c r="Z7266" s="9">
        <v>1.0421384000000001E-2</v>
      </c>
    </row>
    <row r="7267" spans="1:26" x14ac:dyDescent="0.3">
      <c r="A7267">
        <v>2</v>
      </c>
      <c r="B7267">
        <v>0</v>
      </c>
      <c r="C7267">
        <v>0</v>
      </c>
      <c r="D7267">
        <v>1</v>
      </c>
      <c r="E7267">
        <v>0</v>
      </c>
      <c r="F7267">
        <v>0</v>
      </c>
      <c r="G7267">
        <v>0</v>
      </c>
      <c r="H7267" s="9">
        <v>4689.7330893378803</v>
      </c>
      <c r="I7267" s="9">
        <v>-1.8379922</v>
      </c>
      <c r="J7267" s="9">
        <v>-1.8383891999999999</v>
      </c>
      <c r="K7267" s="9">
        <v>-5.3459921000000001</v>
      </c>
      <c r="L7267" s="9">
        <v>-6.1729299556378496</v>
      </c>
      <c r="M7267" s="9">
        <v>-22.222548</v>
      </c>
      <c r="N7267" s="9">
        <v>-22.222548</v>
      </c>
      <c r="O7267" s="9">
        <v>-6.1729299556378496</v>
      </c>
      <c r="P7267">
        <v>0</v>
      </c>
      <c r="Q7267" s="9">
        <v>53.549995000000003</v>
      </c>
      <c r="R7267" s="9">
        <v>267836096.98862699</v>
      </c>
      <c r="S7267" s="9">
        <v>2275463480.71807</v>
      </c>
      <c r="T7267" s="9">
        <v>-1.1915780144793301E-3</v>
      </c>
      <c r="U7267" s="9">
        <v>6.1729299556378496</v>
      </c>
      <c r="V7267" s="9">
        <v>0</v>
      </c>
      <c r="W7267" s="9">
        <v>6.1729299556378496</v>
      </c>
      <c r="X7267" t="s">
        <v>86</v>
      </c>
      <c r="Y7267" s="9">
        <v>0</v>
      </c>
      <c r="Z7267" s="9">
        <v>9.8280143E-3</v>
      </c>
    </row>
    <row r="7268" spans="1:26" x14ac:dyDescent="0.3">
      <c r="A7268">
        <v>2</v>
      </c>
      <c r="B7268">
        <v>0</v>
      </c>
      <c r="C7268">
        <v>0</v>
      </c>
      <c r="D7268">
        <v>1</v>
      </c>
      <c r="E7268">
        <v>0</v>
      </c>
      <c r="F7268">
        <v>0</v>
      </c>
      <c r="G7268">
        <v>0</v>
      </c>
      <c r="H7268" s="9">
        <v>4690.7330893257704</v>
      </c>
      <c r="I7268" s="9">
        <v>-1.8380938</v>
      </c>
      <c r="J7268" s="9">
        <v>-1.8384564000000001</v>
      </c>
      <c r="K7268" s="9">
        <v>-4.8527864999999997</v>
      </c>
      <c r="L7268" s="9">
        <v>-6.1741140851380001</v>
      </c>
      <c r="M7268" s="9">
        <v>-22.22681</v>
      </c>
      <c r="N7268" s="9">
        <v>-22.22681</v>
      </c>
      <c r="O7268" s="9">
        <v>-6.1741140851380001</v>
      </c>
      <c r="P7268">
        <v>0</v>
      </c>
      <c r="Q7268" s="9">
        <v>53.549995000000003</v>
      </c>
      <c r="R7268" s="9">
        <v>267836096.98862699</v>
      </c>
      <c r="S7268" s="9">
        <v>2260386902.9170499</v>
      </c>
      <c r="T7268" s="9">
        <v>-1.18412950015045E-3</v>
      </c>
      <c r="U7268" s="9">
        <v>6.1741140851380001</v>
      </c>
      <c r="V7268" s="9">
        <v>0</v>
      </c>
      <c r="W7268" s="9">
        <v>6.1741140851380001</v>
      </c>
      <c r="X7268" t="s">
        <v>86</v>
      </c>
      <c r="Y7268" s="9">
        <v>0</v>
      </c>
      <c r="Z7268" s="9">
        <v>8.9216363000000007E-3</v>
      </c>
    </row>
    <row r="7269" spans="1:26" x14ac:dyDescent="0.3">
      <c r="A7269">
        <v>2</v>
      </c>
      <c r="B7269">
        <v>0</v>
      </c>
      <c r="C7269">
        <v>0</v>
      </c>
      <c r="D7269">
        <v>1</v>
      </c>
      <c r="E7269">
        <v>0</v>
      </c>
      <c r="F7269">
        <v>0</v>
      </c>
      <c r="G7269">
        <v>0</v>
      </c>
      <c r="H7269" s="9">
        <v>4691.7330893136595</v>
      </c>
      <c r="I7269" s="9">
        <v>-1.8380262999999999</v>
      </c>
      <c r="J7269" s="9">
        <v>-1.8384547</v>
      </c>
      <c r="K7269" s="9">
        <v>-4.2760581999999996</v>
      </c>
      <c r="L7269" s="9">
        <v>-6.1752686994532402</v>
      </c>
      <c r="M7269" s="9">
        <v>-22.230967</v>
      </c>
      <c r="N7269" s="9">
        <v>-22.230967</v>
      </c>
      <c r="O7269" s="9">
        <v>-6.1752686994532402</v>
      </c>
      <c r="P7269">
        <v>0</v>
      </c>
      <c r="Q7269" s="9">
        <v>53.549995000000003</v>
      </c>
      <c r="R7269" s="9">
        <v>267836096.98862699</v>
      </c>
      <c r="S7269" s="9">
        <v>2261190818.9572201</v>
      </c>
      <c r="T7269" s="9">
        <v>-1.15461431524543E-3</v>
      </c>
      <c r="U7269" s="9">
        <v>6.1752686994532402</v>
      </c>
      <c r="V7269" s="9">
        <v>0</v>
      </c>
      <c r="W7269" s="9">
        <v>6.1752686994532402</v>
      </c>
      <c r="X7269" t="s">
        <v>86</v>
      </c>
      <c r="Y7269" s="9">
        <v>0</v>
      </c>
      <c r="Z7269" s="9">
        <v>7.8613394999999999E-3</v>
      </c>
    </row>
    <row r="7270" spans="1:26" x14ac:dyDescent="0.3">
      <c r="A7270">
        <v>2</v>
      </c>
      <c r="B7270">
        <v>0</v>
      </c>
      <c r="C7270">
        <v>0</v>
      </c>
      <c r="D7270">
        <v>1</v>
      </c>
      <c r="E7270">
        <v>0</v>
      </c>
      <c r="F7270">
        <v>0</v>
      </c>
      <c r="G7270">
        <v>0</v>
      </c>
      <c r="H7270" s="9">
        <v>4692.7330893015596</v>
      </c>
      <c r="I7270" s="9">
        <v>-1.837936</v>
      </c>
      <c r="J7270" s="9">
        <v>-1.8383084999999999</v>
      </c>
      <c r="K7270" s="9">
        <v>-3.6367533000000001</v>
      </c>
      <c r="L7270" s="9">
        <v>-6.17640182774237</v>
      </c>
      <c r="M7270" s="9">
        <v>-22.235046000000001</v>
      </c>
      <c r="N7270" s="9">
        <v>-22.235046000000001</v>
      </c>
      <c r="O7270" s="9">
        <v>-6.17640182774237</v>
      </c>
      <c r="P7270">
        <v>0</v>
      </c>
      <c r="Q7270" s="9">
        <v>53.549995000000003</v>
      </c>
      <c r="R7270" s="9">
        <v>267836096.98862699</v>
      </c>
      <c r="S7270" s="9">
        <v>2295649173.3109498</v>
      </c>
      <c r="T7270" s="9">
        <v>-1.1331282891298099E-3</v>
      </c>
      <c r="U7270" s="9">
        <v>6.17640182774237</v>
      </c>
      <c r="V7270" s="9">
        <v>0</v>
      </c>
      <c r="W7270" s="9">
        <v>6.17640182774237</v>
      </c>
      <c r="X7270" t="s">
        <v>86</v>
      </c>
      <c r="Y7270" s="9">
        <v>0</v>
      </c>
      <c r="Z7270" s="9">
        <v>6.6854744000000004E-3</v>
      </c>
    </row>
    <row r="7271" spans="1:26" x14ac:dyDescent="0.3">
      <c r="A7271">
        <v>2</v>
      </c>
      <c r="B7271">
        <v>0</v>
      </c>
      <c r="C7271">
        <v>0</v>
      </c>
      <c r="D7271">
        <v>1</v>
      </c>
      <c r="E7271">
        <v>0</v>
      </c>
      <c r="F7271">
        <v>0</v>
      </c>
      <c r="G7271">
        <v>0</v>
      </c>
      <c r="H7271" s="9">
        <v>4693.7330892894497</v>
      </c>
      <c r="I7271" s="9">
        <v>-1.8379622</v>
      </c>
      <c r="J7271" s="9">
        <v>-1.8384204</v>
      </c>
      <c r="K7271" s="9">
        <v>-3.1804450000000002</v>
      </c>
      <c r="L7271" s="9">
        <v>-6.1775162750156403</v>
      </c>
      <c r="M7271" s="9">
        <v>-22.239059000000001</v>
      </c>
      <c r="N7271" s="9">
        <v>-22.239059000000001</v>
      </c>
      <c r="O7271" s="9">
        <v>-6.1775162750156403</v>
      </c>
      <c r="P7271">
        <v>0</v>
      </c>
      <c r="Q7271" s="9">
        <v>53.549995000000003</v>
      </c>
      <c r="R7271" s="9">
        <v>267836096.98862699</v>
      </c>
      <c r="S7271" s="9">
        <v>2269912543.4789901</v>
      </c>
      <c r="T7271" s="9">
        <v>-1.1144472732675899E-3</v>
      </c>
      <c r="U7271" s="9">
        <v>6.1775162750156403</v>
      </c>
      <c r="V7271" s="9">
        <v>0</v>
      </c>
      <c r="W7271" s="9">
        <v>6.1775162750156403</v>
      </c>
      <c r="X7271" t="s">
        <v>86</v>
      </c>
      <c r="Y7271" s="9">
        <v>0</v>
      </c>
      <c r="Z7271" s="9">
        <v>5.8469949000000002E-3</v>
      </c>
    </row>
    <row r="7272" spans="1:26" x14ac:dyDescent="0.3">
      <c r="A7272">
        <v>2</v>
      </c>
      <c r="B7272">
        <v>0</v>
      </c>
      <c r="C7272">
        <v>0</v>
      </c>
      <c r="D7272">
        <v>1</v>
      </c>
      <c r="E7272">
        <v>0</v>
      </c>
      <c r="F7272">
        <v>0</v>
      </c>
      <c r="G7272">
        <v>0</v>
      </c>
      <c r="H7272" s="9">
        <v>4694.7330892773398</v>
      </c>
      <c r="I7272" s="9">
        <v>-1.8378454</v>
      </c>
      <c r="J7272" s="9">
        <v>-1.8381824</v>
      </c>
      <c r="K7272" s="9">
        <v>-2.7135677</v>
      </c>
      <c r="L7272" s="9">
        <v>-6.1786353410668298</v>
      </c>
      <c r="M7272" s="9">
        <v>-22.243088</v>
      </c>
      <c r="N7272" s="9">
        <v>-22.243088</v>
      </c>
      <c r="O7272" s="9">
        <v>-6.1786353410668298</v>
      </c>
      <c r="P7272">
        <v>0</v>
      </c>
      <c r="Q7272" s="9">
        <v>53.549995000000003</v>
      </c>
      <c r="R7272" s="9">
        <v>267836096.98862699</v>
      </c>
      <c r="S7272" s="9">
        <v>2326648030.0355</v>
      </c>
      <c r="T7272" s="9">
        <v>-1.1190660511912699E-3</v>
      </c>
      <c r="U7272" s="9">
        <v>6.1786353410668298</v>
      </c>
      <c r="V7272" s="9">
        <v>0</v>
      </c>
      <c r="W7272" s="9">
        <v>6.1786353410668298</v>
      </c>
      <c r="X7272" t="s">
        <v>86</v>
      </c>
      <c r="Y7272" s="9">
        <v>0</v>
      </c>
      <c r="Z7272" s="9">
        <v>4.9880324E-3</v>
      </c>
    </row>
    <row r="7273" spans="1:26" x14ac:dyDescent="0.3">
      <c r="A7273">
        <v>2</v>
      </c>
      <c r="B7273">
        <v>0</v>
      </c>
      <c r="C7273">
        <v>0</v>
      </c>
      <c r="D7273">
        <v>1</v>
      </c>
      <c r="E7273">
        <v>0</v>
      </c>
      <c r="F7273">
        <v>0</v>
      </c>
      <c r="G7273">
        <v>0</v>
      </c>
      <c r="H7273" s="9">
        <v>4695.7330892652299</v>
      </c>
      <c r="I7273" s="9">
        <v>-1.8381052</v>
      </c>
      <c r="J7273" s="9">
        <v>-1.8385016000000001</v>
      </c>
      <c r="K7273" s="9">
        <v>-2.6241300000000001</v>
      </c>
      <c r="L7273" s="9">
        <v>-6.1797449777839297</v>
      </c>
      <c r="M7273" s="9">
        <v>-22.247081999999999</v>
      </c>
      <c r="N7273" s="9">
        <v>-22.247081999999999</v>
      </c>
      <c r="O7273" s="9">
        <v>-6.1797449777839297</v>
      </c>
      <c r="P7273">
        <v>0</v>
      </c>
      <c r="Q7273" s="9">
        <v>53.549995000000003</v>
      </c>
      <c r="R7273" s="9">
        <v>267836096.98862699</v>
      </c>
      <c r="S7273" s="9">
        <v>2252127076.4734402</v>
      </c>
      <c r="T7273" s="9">
        <v>-1.10963671709463E-3</v>
      </c>
      <c r="U7273" s="9">
        <v>6.1797449777839297</v>
      </c>
      <c r="V7273" s="9">
        <v>0</v>
      </c>
      <c r="W7273" s="9">
        <v>6.1797449777839297</v>
      </c>
      <c r="X7273" t="s">
        <v>86</v>
      </c>
      <c r="Y7273" s="9">
        <v>0</v>
      </c>
      <c r="Z7273" s="9">
        <v>4.8244669999999998E-3</v>
      </c>
    </row>
    <row r="7274" spans="1:26" x14ac:dyDescent="0.3">
      <c r="A7274">
        <v>2</v>
      </c>
      <c r="B7274">
        <v>0</v>
      </c>
      <c r="C7274">
        <v>0</v>
      </c>
      <c r="D7274">
        <v>1</v>
      </c>
      <c r="E7274">
        <v>0</v>
      </c>
      <c r="F7274">
        <v>0</v>
      </c>
      <c r="G7274">
        <v>0</v>
      </c>
      <c r="H7274" s="9">
        <v>4696.7330892531299</v>
      </c>
      <c r="I7274" s="9">
        <v>-1.8381615</v>
      </c>
      <c r="J7274" s="9">
        <v>-1.8384381999999999</v>
      </c>
      <c r="K7274" s="9">
        <v>-2.3294508</v>
      </c>
      <c r="L7274" s="9">
        <v>-6.1809286902861302</v>
      </c>
      <c r="M7274" s="9">
        <v>-22.251342999999999</v>
      </c>
      <c r="N7274" s="9">
        <v>-22.251342999999999</v>
      </c>
      <c r="O7274" s="9">
        <v>-6.1809286902861302</v>
      </c>
      <c r="P7274">
        <v>0</v>
      </c>
      <c r="Q7274" s="9">
        <v>53.549995000000003</v>
      </c>
      <c r="R7274" s="9">
        <v>267836096.98862699</v>
      </c>
      <c r="S7274" s="9">
        <v>2267065434.85113</v>
      </c>
      <c r="T7274" s="9">
        <v>-1.18371250220139E-3</v>
      </c>
      <c r="U7274" s="9">
        <v>6.1809286902861302</v>
      </c>
      <c r="V7274" s="9">
        <v>0</v>
      </c>
      <c r="W7274" s="9">
        <v>6.1809286902861302</v>
      </c>
      <c r="X7274" t="s">
        <v>86</v>
      </c>
      <c r="Y7274" s="9">
        <v>0</v>
      </c>
      <c r="Z7274" s="9">
        <v>4.2825514E-3</v>
      </c>
    </row>
    <row r="7275" spans="1:26" x14ac:dyDescent="0.3">
      <c r="A7275">
        <v>2</v>
      </c>
      <c r="B7275">
        <v>0</v>
      </c>
      <c r="C7275">
        <v>0</v>
      </c>
      <c r="D7275">
        <v>1</v>
      </c>
      <c r="E7275">
        <v>0</v>
      </c>
      <c r="F7275">
        <v>0</v>
      </c>
      <c r="G7275">
        <v>0</v>
      </c>
      <c r="H7275" s="9">
        <v>4697.73308924102</v>
      </c>
      <c r="I7275" s="9">
        <v>-1.8378437000000001</v>
      </c>
      <c r="J7275" s="9">
        <v>-1.8380312999999999</v>
      </c>
      <c r="K7275" s="9">
        <v>-2.1132966999999998</v>
      </c>
      <c r="L7275" s="9">
        <v>-6.1820936162333204</v>
      </c>
      <c r="M7275" s="9">
        <v>-22.255537</v>
      </c>
      <c r="N7275" s="9">
        <v>-22.255537</v>
      </c>
      <c r="O7275" s="9">
        <v>-6.1820936162333204</v>
      </c>
      <c r="P7275">
        <v>0</v>
      </c>
      <c r="Q7275" s="9">
        <v>53.549995000000003</v>
      </c>
      <c r="R7275" s="9">
        <v>267836096.98862699</v>
      </c>
      <c r="S7275" s="9">
        <v>2365223847.6159101</v>
      </c>
      <c r="T7275" s="9">
        <v>-1.1649259471893101E-3</v>
      </c>
      <c r="U7275" s="9">
        <v>6.1820936162333204</v>
      </c>
      <c r="V7275" s="9">
        <v>0</v>
      </c>
      <c r="W7275" s="9">
        <v>6.1820936162333204</v>
      </c>
      <c r="X7275" t="s">
        <v>86</v>
      </c>
      <c r="Y7275" s="9">
        <v>0</v>
      </c>
      <c r="Z7275" s="9">
        <v>3.8843055E-3</v>
      </c>
    </row>
    <row r="7276" spans="1:26" x14ac:dyDescent="0.3">
      <c r="A7276">
        <v>2</v>
      </c>
      <c r="B7276">
        <v>0</v>
      </c>
      <c r="C7276">
        <v>0</v>
      </c>
      <c r="D7276">
        <v>1</v>
      </c>
      <c r="E7276">
        <v>0</v>
      </c>
      <c r="F7276">
        <v>0</v>
      </c>
      <c r="G7276">
        <v>0</v>
      </c>
      <c r="H7276" s="9">
        <v>4698.7330892289101</v>
      </c>
      <c r="I7276" s="9">
        <v>-1.8381015000000001</v>
      </c>
      <c r="J7276" s="9">
        <v>-1.8381213999999999</v>
      </c>
      <c r="K7276" s="9">
        <v>-2.0503391999999998</v>
      </c>
      <c r="L7276" s="9">
        <v>-6.1832563710328197</v>
      </c>
      <c r="M7276" s="9">
        <v>-22.259723999999999</v>
      </c>
      <c r="N7276" s="9">
        <v>-22.259723999999999</v>
      </c>
      <c r="O7276" s="9">
        <v>-6.1832563710328197</v>
      </c>
      <c r="P7276">
        <v>0</v>
      </c>
      <c r="Q7276" s="9">
        <v>53.549995000000003</v>
      </c>
      <c r="R7276" s="9">
        <v>267836096.98862699</v>
      </c>
      <c r="S7276" s="9">
        <v>2343295235.1438298</v>
      </c>
      <c r="T7276" s="9">
        <v>-1.1627547994983399E-3</v>
      </c>
      <c r="U7276" s="9">
        <v>6.1832563710328197</v>
      </c>
      <c r="V7276" s="9">
        <v>0</v>
      </c>
      <c r="W7276" s="9">
        <v>6.1832563710328197</v>
      </c>
      <c r="X7276" t="s">
        <v>86</v>
      </c>
      <c r="Y7276" s="9">
        <v>0</v>
      </c>
      <c r="Z7276" s="9">
        <v>3.7687723999999998E-3</v>
      </c>
    </row>
    <row r="7277" spans="1:26" x14ac:dyDescent="0.3">
      <c r="A7277">
        <v>2</v>
      </c>
      <c r="B7277">
        <v>0</v>
      </c>
      <c r="C7277">
        <v>0</v>
      </c>
      <c r="D7277">
        <v>1</v>
      </c>
      <c r="E7277">
        <v>0</v>
      </c>
      <c r="F7277">
        <v>0</v>
      </c>
      <c r="G7277">
        <v>0</v>
      </c>
      <c r="H7277" s="9">
        <v>4699.7330892168102</v>
      </c>
      <c r="I7277" s="9">
        <v>-1.8379935000000001</v>
      </c>
      <c r="J7277" s="9">
        <v>-1.8378915</v>
      </c>
      <c r="K7277" s="9">
        <v>-1.9953181</v>
      </c>
      <c r="L7277" s="9">
        <v>-6.1843991411856898</v>
      </c>
      <c r="M7277" s="9">
        <v>-22.263838</v>
      </c>
      <c r="N7277" s="9">
        <v>-22.263838</v>
      </c>
      <c r="O7277" s="9">
        <v>-6.1843991411856898</v>
      </c>
      <c r="P7277">
        <v>0</v>
      </c>
      <c r="Q7277" s="9">
        <v>53.549995000000003</v>
      </c>
      <c r="R7277" s="9">
        <v>267836096.98862699</v>
      </c>
      <c r="S7277" s="9">
        <v>2401680188.8899202</v>
      </c>
      <c r="T7277" s="9">
        <v>-1.1427701528736701E-3</v>
      </c>
      <c r="U7277" s="9">
        <v>6.1843991411856898</v>
      </c>
      <c r="V7277" s="9">
        <v>0</v>
      </c>
      <c r="W7277" s="9">
        <v>6.1843991411856898</v>
      </c>
      <c r="X7277" t="s">
        <v>86</v>
      </c>
      <c r="Y7277" s="9">
        <v>0</v>
      </c>
      <c r="Z7277" s="9">
        <v>3.6671781000000001E-3</v>
      </c>
    </row>
    <row r="7278" spans="1:26" x14ac:dyDescent="0.3">
      <c r="A7278">
        <v>2</v>
      </c>
      <c r="B7278">
        <v>0</v>
      </c>
      <c r="C7278">
        <v>0</v>
      </c>
      <c r="D7278">
        <v>1</v>
      </c>
      <c r="E7278">
        <v>0</v>
      </c>
      <c r="F7278">
        <v>0</v>
      </c>
      <c r="G7278">
        <v>0</v>
      </c>
      <c r="H7278" s="9">
        <v>4700.7330892047003</v>
      </c>
      <c r="I7278" s="9">
        <v>-1.8381406</v>
      </c>
      <c r="J7278" s="9">
        <v>-1.8380386</v>
      </c>
      <c r="K7278" s="9">
        <v>-2.0322151000000002</v>
      </c>
      <c r="L7278" s="9">
        <v>-6.1855243194071701</v>
      </c>
      <c r="M7278" s="9">
        <v>-22.267887000000002</v>
      </c>
      <c r="N7278" s="9">
        <v>-22.267887000000002</v>
      </c>
      <c r="O7278" s="9">
        <v>-6.1855243194071701</v>
      </c>
      <c r="P7278">
        <v>0</v>
      </c>
      <c r="Q7278" s="9">
        <v>53.549995000000003</v>
      </c>
      <c r="R7278" s="9">
        <v>267836096.98862699</v>
      </c>
      <c r="S7278" s="9">
        <v>2364710573.9114799</v>
      </c>
      <c r="T7278" s="9">
        <v>-1.12517822147761E-3</v>
      </c>
      <c r="U7278" s="9">
        <v>6.1855243194071701</v>
      </c>
      <c r="V7278" s="9">
        <v>0</v>
      </c>
      <c r="W7278" s="9">
        <v>6.1855243194071701</v>
      </c>
      <c r="X7278" t="s">
        <v>86</v>
      </c>
      <c r="Y7278" s="9">
        <v>0</v>
      </c>
      <c r="Z7278" s="9">
        <v>3.7352896999999999E-3</v>
      </c>
    </row>
    <row r="7279" spans="1:26" x14ac:dyDescent="0.3">
      <c r="A7279">
        <v>2</v>
      </c>
      <c r="B7279">
        <v>0</v>
      </c>
      <c r="C7279">
        <v>0</v>
      </c>
      <c r="D7279">
        <v>1</v>
      </c>
      <c r="E7279">
        <v>0</v>
      </c>
      <c r="F7279">
        <v>0</v>
      </c>
      <c r="G7279">
        <v>0</v>
      </c>
      <c r="H7279" s="9">
        <v>4701.7330891925903</v>
      </c>
      <c r="I7279" s="9">
        <v>-1.8379072999999999</v>
      </c>
      <c r="J7279" s="9">
        <v>-1.8376045999999999</v>
      </c>
      <c r="K7279" s="9">
        <v>-2.2435233999999999</v>
      </c>
      <c r="L7279" s="9">
        <v>-6.1866322337586297</v>
      </c>
      <c r="M7279" s="9">
        <v>-22.271875000000001</v>
      </c>
      <c r="N7279" s="9">
        <v>-22.271875000000001</v>
      </c>
      <c r="O7279" s="9">
        <v>-6.1866322337586297</v>
      </c>
      <c r="P7279">
        <v>0</v>
      </c>
      <c r="Q7279" s="9">
        <v>53.549995000000003</v>
      </c>
      <c r="R7279" s="9">
        <v>267836096.98862699</v>
      </c>
      <c r="S7279" s="9">
        <v>2479000503.0457902</v>
      </c>
      <c r="T7279" s="9">
        <v>-1.1079143514631799E-3</v>
      </c>
      <c r="U7279" s="9">
        <v>6.1866322337586297</v>
      </c>
      <c r="V7279" s="9">
        <v>0</v>
      </c>
      <c r="W7279" s="9">
        <v>6.1866322337586297</v>
      </c>
      <c r="X7279" t="s">
        <v>86</v>
      </c>
      <c r="Y7279" s="9">
        <v>0</v>
      </c>
      <c r="Z7279" s="9">
        <v>4.1227089E-3</v>
      </c>
    </row>
    <row r="7280" spans="1:26" x14ac:dyDescent="0.3">
      <c r="A7280">
        <v>2</v>
      </c>
      <c r="B7280">
        <v>0</v>
      </c>
      <c r="C7280">
        <v>0</v>
      </c>
      <c r="D7280">
        <v>1</v>
      </c>
      <c r="E7280">
        <v>0</v>
      </c>
      <c r="F7280">
        <v>0</v>
      </c>
      <c r="G7280">
        <v>0</v>
      </c>
      <c r="H7280" s="9">
        <v>4702.7330891804804</v>
      </c>
      <c r="I7280" s="9">
        <v>-1.8379648</v>
      </c>
      <c r="J7280" s="9">
        <v>-1.8375159999999999</v>
      </c>
      <c r="K7280" s="9">
        <v>-2.8796610999999999</v>
      </c>
      <c r="L7280" s="9">
        <v>-6.18778219458948</v>
      </c>
      <c r="M7280" s="9">
        <v>-22.276015999999998</v>
      </c>
      <c r="N7280" s="9">
        <v>-22.276015999999998</v>
      </c>
      <c r="O7280" s="9">
        <v>-6.18778219458948</v>
      </c>
      <c r="P7280">
        <v>0</v>
      </c>
      <c r="Q7280" s="9">
        <v>53.549995000000003</v>
      </c>
      <c r="R7280" s="9">
        <v>267836096.98862699</v>
      </c>
      <c r="S7280" s="9">
        <v>2504101409.0931501</v>
      </c>
      <c r="T7280" s="9">
        <v>-1.1499608308476099E-3</v>
      </c>
      <c r="U7280" s="9">
        <v>6.18778219458948</v>
      </c>
      <c r="V7280" s="9">
        <v>0</v>
      </c>
      <c r="W7280" s="9">
        <v>6.18778219458948</v>
      </c>
      <c r="X7280" t="s">
        <v>86</v>
      </c>
      <c r="Y7280" s="9">
        <v>0</v>
      </c>
      <c r="Z7280" s="9">
        <v>5.2914232999999996E-3</v>
      </c>
    </row>
    <row r="7281" spans="1:26" x14ac:dyDescent="0.3">
      <c r="A7281">
        <v>2</v>
      </c>
      <c r="B7281">
        <v>0</v>
      </c>
      <c r="C7281">
        <v>0</v>
      </c>
      <c r="D7281">
        <v>1</v>
      </c>
      <c r="E7281">
        <v>0</v>
      </c>
      <c r="F7281">
        <v>0</v>
      </c>
      <c r="G7281">
        <v>0</v>
      </c>
      <c r="H7281" s="9">
        <v>4703.7330891683796</v>
      </c>
      <c r="I7281" s="9">
        <v>-1.8381025</v>
      </c>
      <c r="J7281" s="9">
        <v>-1.8376053999999999</v>
      </c>
      <c r="K7281" s="9">
        <v>-3.2616030999999999</v>
      </c>
      <c r="L7281" s="9">
        <v>-6.18898575282347</v>
      </c>
      <c r="M7281" s="9">
        <v>-22.280348</v>
      </c>
      <c r="N7281" s="9">
        <v>-22.280348</v>
      </c>
      <c r="O7281" s="9">
        <v>-6.18898575282347</v>
      </c>
      <c r="P7281">
        <v>0</v>
      </c>
      <c r="Q7281" s="9">
        <v>53.549995000000003</v>
      </c>
      <c r="R7281" s="9">
        <v>267836096.98862699</v>
      </c>
      <c r="S7281" s="9">
        <v>2479743769.8931398</v>
      </c>
      <c r="T7281" s="9">
        <v>-1.20355823398909E-3</v>
      </c>
      <c r="U7281" s="9">
        <v>6.18898575282347</v>
      </c>
      <c r="V7281" s="9">
        <v>0</v>
      </c>
      <c r="W7281" s="9">
        <v>6.18898575282347</v>
      </c>
      <c r="X7281" t="s">
        <v>86</v>
      </c>
      <c r="Y7281" s="9">
        <v>0</v>
      </c>
      <c r="Z7281" s="9">
        <v>5.9935394999999997E-3</v>
      </c>
    </row>
    <row r="7282" spans="1:26" x14ac:dyDescent="0.3">
      <c r="A7282">
        <v>2</v>
      </c>
      <c r="B7282">
        <v>0</v>
      </c>
      <c r="C7282">
        <v>0</v>
      </c>
      <c r="D7282">
        <v>1</v>
      </c>
      <c r="E7282">
        <v>0</v>
      </c>
      <c r="F7282">
        <v>0</v>
      </c>
      <c r="G7282">
        <v>0</v>
      </c>
      <c r="H7282" s="9">
        <v>4704.7330891562697</v>
      </c>
      <c r="I7282" s="9">
        <v>-1.8380299</v>
      </c>
      <c r="J7282" s="9">
        <v>-1.8375835</v>
      </c>
      <c r="K7282" s="9">
        <v>-3.5865399999999998</v>
      </c>
      <c r="L7282" s="9">
        <v>-6.1901593584976897</v>
      </c>
      <c r="M7282" s="9">
        <v>-22.284575</v>
      </c>
      <c r="N7282" s="9">
        <v>-22.284575</v>
      </c>
      <c r="O7282" s="9">
        <v>-6.1901593584976897</v>
      </c>
      <c r="P7282">
        <v>0</v>
      </c>
      <c r="Q7282" s="9">
        <v>53.549995000000003</v>
      </c>
      <c r="R7282" s="9">
        <v>267836096.98862699</v>
      </c>
      <c r="S7282" s="9">
        <v>2486229800.6571898</v>
      </c>
      <c r="T7282" s="9">
        <v>-1.1736056742277499E-3</v>
      </c>
      <c r="U7282" s="9">
        <v>6.1901593584976897</v>
      </c>
      <c r="V7282" s="9">
        <v>0</v>
      </c>
      <c r="W7282" s="9">
        <v>6.1901593584976897</v>
      </c>
      <c r="X7282" t="s">
        <v>86</v>
      </c>
      <c r="Y7282" s="9">
        <v>0</v>
      </c>
      <c r="Z7282" s="9">
        <v>6.5905670999999999E-3</v>
      </c>
    </row>
    <row r="7283" spans="1:26" x14ac:dyDescent="0.3">
      <c r="A7283">
        <v>2</v>
      </c>
      <c r="B7283">
        <v>0</v>
      </c>
      <c r="C7283">
        <v>0</v>
      </c>
      <c r="D7283">
        <v>1</v>
      </c>
      <c r="E7283">
        <v>0</v>
      </c>
      <c r="F7283">
        <v>0</v>
      </c>
      <c r="G7283">
        <v>0</v>
      </c>
      <c r="H7283" s="9">
        <v>4705.7330891441597</v>
      </c>
      <c r="I7283" s="9">
        <v>-1.8381575000000001</v>
      </c>
      <c r="J7283" s="9">
        <v>-1.8376611</v>
      </c>
      <c r="K7283" s="9">
        <v>-3.9146055999999998</v>
      </c>
      <c r="L7283" s="9">
        <v>-6.1913042678072401</v>
      </c>
      <c r="M7283" s="9">
        <v>-22.288696000000002</v>
      </c>
      <c r="N7283" s="9">
        <v>-22.288696000000002</v>
      </c>
      <c r="O7283" s="9">
        <v>-6.1913042678072401</v>
      </c>
      <c r="P7283">
        <v>0</v>
      </c>
      <c r="Q7283" s="9">
        <v>53.549995000000003</v>
      </c>
      <c r="R7283" s="9">
        <v>267836096.98862699</v>
      </c>
      <c r="S7283" s="9">
        <v>2465410130.6149802</v>
      </c>
      <c r="T7283" s="9">
        <v>-1.1449093095459099E-3</v>
      </c>
      <c r="U7283" s="9">
        <v>6.1913042678072401</v>
      </c>
      <c r="V7283" s="9">
        <v>0</v>
      </c>
      <c r="W7283" s="9">
        <v>6.1913042678072401</v>
      </c>
      <c r="X7283" t="s">
        <v>86</v>
      </c>
      <c r="Y7283" s="9">
        <v>0</v>
      </c>
      <c r="Z7283" s="9">
        <v>7.1937186000000002E-3</v>
      </c>
    </row>
    <row r="7284" spans="1:26" x14ac:dyDescent="0.3">
      <c r="A7284">
        <v>2</v>
      </c>
      <c r="B7284">
        <v>0</v>
      </c>
      <c r="C7284">
        <v>0</v>
      </c>
      <c r="D7284">
        <v>1</v>
      </c>
      <c r="E7284">
        <v>0</v>
      </c>
      <c r="F7284">
        <v>0</v>
      </c>
      <c r="G7284">
        <v>0</v>
      </c>
      <c r="H7284" s="9">
        <v>4706.7330891320598</v>
      </c>
      <c r="I7284" s="9">
        <v>-1.8381053999999999</v>
      </c>
      <c r="J7284" s="9">
        <v>-1.8376950999999999</v>
      </c>
      <c r="K7284" s="9">
        <v>-4.3163128000000004</v>
      </c>
      <c r="L7284" s="9">
        <v>-6.1924236868367197</v>
      </c>
      <c r="M7284" s="9">
        <v>-22.292725000000001</v>
      </c>
      <c r="N7284" s="9">
        <v>-22.292725000000001</v>
      </c>
      <c r="O7284" s="9">
        <v>-6.1924236868367197</v>
      </c>
      <c r="P7284">
        <v>0</v>
      </c>
      <c r="Q7284" s="9">
        <v>53.549995000000003</v>
      </c>
      <c r="R7284" s="9">
        <v>267836096.98862699</v>
      </c>
      <c r="S7284" s="9">
        <v>2456651712.95647</v>
      </c>
      <c r="T7284" s="9">
        <v>-1.1194190294743201E-3</v>
      </c>
      <c r="U7284" s="9">
        <v>6.1924236868367197</v>
      </c>
      <c r="V7284" s="9">
        <v>0</v>
      </c>
      <c r="W7284" s="9">
        <v>6.1924236868367197</v>
      </c>
      <c r="X7284" t="s">
        <v>86</v>
      </c>
      <c r="Y7284" s="9">
        <v>0</v>
      </c>
      <c r="Z7284" s="9">
        <v>7.9320668999999996E-3</v>
      </c>
    </row>
    <row r="7285" spans="1:26" x14ac:dyDescent="0.3">
      <c r="A7285">
        <v>2</v>
      </c>
      <c r="B7285">
        <v>0</v>
      </c>
      <c r="C7285">
        <v>0</v>
      </c>
      <c r="D7285">
        <v>1</v>
      </c>
      <c r="E7285">
        <v>0</v>
      </c>
      <c r="F7285">
        <v>0</v>
      </c>
      <c r="G7285">
        <v>0</v>
      </c>
      <c r="H7285" s="9">
        <v>4707.7330891199499</v>
      </c>
      <c r="I7285" s="9">
        <v>-1.8380566</v>
      </c>
      <c r="J7285" s="9">
        <v>-1.8375318</v>
      </c>
      <c r="K7285" s="9">
        <v>-4.8458804999999998</v>
      </c>
      <c r="L7285" s="9">
        <v>-6.1935495537352301</v>
      </c>
      <c r="M7285" s="9">
        <v>-22.296778</v>
      </c>
      <c r="N7285" s="9">
        <v>-22.296778</v>
      </c>
      <c r="O7285" s="9">
        <v>-6.1935495537352301</v>
      </c>
      <c r="P7285">
        <v>0</v>
      </c>
      <c r="Q7285" s="9">
        <v>53.549995000000003</v>
      </c>
      <c r="R7285" s="9">
        <v>267836096.98862699</v>
      </c>
      <c r="S7285" s="9">
        <v>2501982906.8841901</v>
      </c>
      <c r="T7285" s="9">
        <v>-1.12586689851035E-3</v>
      </c>
      <c r="U7285" s="9">
        <v>6.1935495537352301</v>
      </c>
      <c r="V7285" s="9">
        <v>0</v>
      </c>
      <c r="W7285" s="9">
        <v>6.1935495537352301</v>
      </c>
      <c r="X7285" t="s">
        <v>86</v>
      </c>
      <c r="Y7285" s="9">
        <v>0</v>
      </c>
      <c r="Z7285" s="9">
        <v>8.9044598999999999E-3</v>
      </c>
    </row>
    <row r="7286" spans="1:26" x14ac:dyDescent="0.3">
      <c r="A7286">
        <v>2</v>
      </c>
      <c r="B7286">
        <v>0</v>
      </c>
      <c r="C7286">
        <v>0</v>
      </c>
      <c r="D7286">
        <v>1</v>
      </c>
      <c r="E7286">
        <v>0</v>
      </c>
      <c r="F7286">
        <v>0</v>
      </c>
      <c r="G7286">
        <v>0</v>
      </c>
      <c r="H7286" s="9">
        <v>4708.73308910784</v>
      </c>
      <c r="I7286" s="9">
        <v>-1.8380942</v>
      </c>
      <c r="J7286" s="9">
        <v>-1.8376870000000001</v>
      </c>
      <c r="K7286" s="9">
        <v>-5.1585692999999999</v>
      </c>
      <c r="L7286" s="9">
        <v>-6.1946605458732904</v>
      </c>
      <c r="M7286" s="9">
        <v>-22.300777</v>
      </c>
      <c r="N7286" s="9">
        <v>-22.300777</v>
      </c>
      <c r="O7286" s="9">
        <v>-6.1946605458732904</v>
      </c>
      <c r="P7286">
        <v>0</v>
      </c>
      <c r="Q7286" s="9">
        <v>53.549995000000003</v>
      </c>
      <c r="R7286" s="9">
        <v>267836096.98862699</v>
      </c>
      <c r="S7286" s="9">
        <v>2459726580.87361</v>
      </c>
      <c r="T7286" s="9">
        <v>-1.11099213806742E-3</v>
      </c>
      <c r="U7286" s="9">
        <v>6.1946605458732904</v>
      </c>
      <c r="V7286" s="9">
        <v>0</v>
      </c>
      <c r="W7286" s="9">
        <v>6.1946605458732904</v>
      </c>
      <c r="X7286" t="s">
        <v>86</v>
      </c>
      <c r="Y7286" s="9">
        <v>0</v>
      </c>
      <c r="Z7286" s="9">
        <v>9.4798356E-3</v>
      </c>
    </row>
    <row r="7287" spans="1:26" x14ac:dyDescent="0.3">
      <c r="A7287">
        <v>2</v>
      </c>
      <c r="B7287">
        <v>0</v>
      </c>
      <c r="C7287">
        <v>0</v>
      </c>
      <c r="D7287">
        <v>1</v>
      </c>
      <c r="E7287">
        <v>0</v>
      </c>
      <c r="F7287">
        <v>0</v>
      </c>
      <c r="G7287">
        <v>0</v>
      </c>
      <c r="H7287" s="9">
        <v>4709.7330890957301</v>
      </c>
      <c r="I7287" s="9">
        <v>-1.8380696999999999</v>
      </c>
      <c r="J7287" s="9">
        <v>-1.8377059</v>
      </c>
      <c r="K7287" s="9">
        <v>-5.8765903000000002</v>
      </c>
      <c r="L7287" s="9">
        <v>-6.1957876481273102</v>
      </c>
      <c r="M7287" s="9">
        <v>-22.304836000000002</v>
      </c>
      <c r="N7287" s="9">
        <v>-22.304836000000002</v>
      </c>
      <c r="O7287" s="9">
        <v>-6.1957876481273102</v>
      </c>
      <c r="P7287">
        <v>0</v>
      </c>
      <c r="Q7287" s="9">
        <v>53.549995000000003</v>
      </c>
      <c r="R7287" s="9">
        <v>267836096.98862699</v>
      </c>
      <c r="S7287" s="9">
        <v>2455088565.68255</v>
      </c>
      <c r="T7287" s="9">
        <v>-1.1271022540197901E-3</v>
      </c>
      <c r="U7287" s="9">
        <v>6.1957876481273102</v>
      </c>
      <c r="V7287" s="9">
        <v>0</v>
      </c>
      <c r="W7287" s="9">
        <v>6.1957876481273102</v>
      </c>
      <c r="X7287" t="s">
        <v>86</v>
      </c>
      <c r="Y7287" s="9">
        <v>0</v>
      </c>
      <c r="Z7287" s="9">
        <v>1.0799444E-2</v>
      </c>
    </row>
    <row r="7288" spans="1:26" x14ac:dyDescent="0.3">
      <c r="A7288">
        <v>2</v>
      </c>
      <c r="B7288">
        <v>0</v>
      </c>
      <c r="C7288">
        <v>0</v>
      </c>
      <c r="D7288">
        <v>1</v>
      </c>
      <c r="E7288">
        <v>0</v>
      </c>
      <c r="F7288">
        <v>0</v>
      </c>
      <c r="G7288">
        <v>0</v>
      </c>
      <c r="H7288" s="9">
        <v>4710.7330890836301</v>
      </c>
      <c r="I7288" s="9">
        <v>-1.8379544999999999</v>
      </c>
      <c r="J7288" s="9">
        <v>-1.8377144000000001</v>
      </c>
      <c r="K7288" s="9">
        <v>-6.0305495000000002</v>
      </c>
      <c r="L7288" s="9">
        <v>-6.1969606913945601</v>
      </c>
      <c r="M7288" s="9">
        <v>-22.309059000000001</v>
      </c>
      <c r="N7288" s="9">
        <v>-22.309059000000001</v>
      </c>
      <c r="O7288" s="9">
        <v>-6.1969606913945601</v>
      </c>
      <c r="P7288">
        <v>0</v>
      </c>
      <c r="Q7288" s="9">
        <v>53.549995000000003</v>
      </c>
      <c r="R7288" s="9">
        <v>267836096.98862699</v>
      </c>
      <c r="S7288" s="9">
        <v>2453241614.1982398</v>
      </c>
      <c r="T7288" s="9">
        <v>-1.1730432672498699E-3</v>
      </c>
      <c r="U7288" s="9">
        <v>6.1969606913945601</v>
      </c>
      <c r="V7288" s="9">
        <v>0</v>
      </c>
      <c r="W7288" s="9">
        <v>6.1969606913945601</v>
      </c>
      <c r="X7288" t="s">
        <v>86</v>
      </c>
      <c r="Y7288" s="9">
        <v>0</v>
      </c>
      <c r="Z7288" s="9">
        <v>1.1082428E-2</v>
      </c>
    </row>
    <row r="7289" spans="1:26" x14ac:dyDescent="0.3">
      <c r="A7289">
        <v>2</v>
      </c>
      <c r="B7289">
        <v>0</v>
      </c>
      <c r="C7289">
        <v>0</v>
      </c>
      <c r="D7289">
        <v>1</v>
      </c>
      <c r="E7289">
        <v>0</v>
      </c>
      <c r="F7289">
        <v>0</v>
      </c>
      <c r="G7289">
        <v>0</v>
      </c>
      <c r="H7289" s="9">
        <v>4711.7330890715202</v>
      </c>
      <c r="I7289" s="9">
        <v>-1.8381417</v>
      </c>
      <c r="J7289" s="9">
        <v>-1.8380175000000001</v>
      </c>
      <c r="K7289" s="9">
        <v>-6.2766942999999999</v>
      </c>
      <c r="L7289" s="9">
        <v>-6.1981132298716899</v>
      </c>
      <c r="M7289" s="9">
        <v>-22.313207999999999</v>
      </c>
      <c r="N7289" s="9">
        <v>-22.313207999999999</v>
      </c>
      <c r="O7289" s="9">
        <v>-6.1981132298716899</v>
      </c>
      <c r="P7289">
        <v>0</v>
      </c>
      <c r="Q7289" s="9">
        <v>53.549995000000003</v>
      </c>
      <c r="R7289" s="9">
        <v>267836096.98862699</v>
      </c>
      <c r="S7289" s="9">
        <v>2374812208.4042001</v>
      </c>
      <c r="T7289" s="9">
        <v>-1.1525384771298101E-3</v>
      </c>
      <c r="U7289" s="9">
        <v>6.1981132298716899</v>
      </c>
      <c r="V7289" s="9">
        <v>0</v>
      </c>
      <c r="W7289" s="9">
        <v>6.1981132298716899</v>
      </c>
      <c r="X7289" t="s">
        <v>86</v>
      </c>
      <c r="Y7289" s="9">
        <v>0</v>
      </c>
      <c r="Z7289" s="9">
        <v>1.1536674E-2</v>
      </c>
    </row>
    <row r="7290" spans="1:26" x14ac:dyDescent="0.3">
      <c r="A7290">
        <v>2</v>
      </c>
      <c r="B7290">
        <v>0</v>
      </c>
      <c r="C7290">
        <v>0</v>
      </c>
      <c r="D7290">
        <v>1</v>
      </c>
      <c r="E7290">
        <v>0</v>
      </c>
      <c r="F7290">
        <v>0</v>
      </c>
      <c r="G7290">
        <v>0</v>
      </c>
      <c r="H7290" s="9">
        <v>4712.7330890594103</v>
      </c>
      <c r="I7290" s="9">
        <v>-1.8379635000000001</v>
      </c>
      <c r="J7290" s="9">
        <v>-1.8379563000000001</v>
      </c>
      <c r="K7290" s="9">
        <v>-6.3072571999999996</v>
      </c>
      <c r="L7290" s="9">
        <v>-6.1992713018970997</v>
      </c>
      <c r="M7290" s="9">
        <v>-22.317377</v>
      </c>
      <c r="N7290" s="9">
        <v>-22.317377</v>
      </c>
      <c r="O7290" s="9">
        <v>-6.1992713018970997</v>
      </c>
      <c r="P7290">
        <v>0</v>
      </c>
      <c r="Q7290" s="9">
        <v>53.549995000000003</v>
      </c>
      <c r="R7290" s="9">
        <v>267836096.98862699</v>
      </c>
      <c r="S7290" s="9">
        <v>2390765811.7831402</v>
      </c>
      <c r="T7290" s="9">
        <v>-1.1580720254045201E-3</v>
      </c>
      <c r="U7290" s="9">
        <v>6.1992713018970997</v>
      </c>
      <c r="V7290" s="9">
        <v>0</v>
      </c>
      <c r="W7290" s="9">
        <v>6.1992713018970997</v>
      </c>
      <c r="X7290" t="s">
        <v>86</v>
      </c>
      <c r="Y7290" s="9">
        <v>0</v>
      </c>
      <c r="Z7290" s="9">
        <v>1.1592463000000001E-2</v>
      </c>
    </row>
    <row r="7291" spans="1:26" x14ac:dyDescent="0.3">
      <c r="A7291">
        <v>2</v>
      </c>
      <c r="B7291">
        <v>0</v>
      </c>
      <c r="C7291">
        <v>0</v>
      </c>
      <c r="D7291">
        <v>1</v>
      </c>
      <c r="E7291">
        <v>0</v>
      </c>
      <c r="F7291">
        <v>0</v>
      </c>
      <c r="G7291">
        <v>0</v>
      </c>
      <c r="H7291" s="9">
        <v>4713.7330890473004</v>
      </c>
      <c r="I7291" s="9">
        <v>-1.8379331999999999</v>
      </c>
      <c r="J7291" s="9">
        <v>-1.8380110999999999</v>
      </c>
      <c r="K7291" s="9">
        <v>-6.1599750999999996</v>
      </c>
      <c r="L7291" s="9">
        <v>-6.2004006233293998</v>
      </c>
      <c r="M7291" s="9">
        <v>-22.321442000000001</v>
      </c>
      <c r="N7291" s="9">
        <v>-22.321442000000001</v>
      </c>
      <c r="O7291" s="9">
        <v>-6.2004006233293998</v>
      </c>
      <c r="P7291">
        <v>0</v>
      </c>
      <c r="Q7291" s="9">
        <v>53.549995000000003</v>
      </c>
      <c r="R7291" s="9">
        <v>267836096.98862699</v>
      </c>
      <c r="S7291" s="9">
        <v>2377279329.1956301</v>
      </c>
      <c r="T7291" s="9">
        <v>-1.12932143229915E-3</v>
      </c>
      <c r="U7291" s="9">
        <v>6.2004006233293998</v>
      </c>
      <c r="V7291" s="9">
        <v>0</v>
      </c>
      <c r="W7291" s="9">
        <v>6.2004006233293998</v>
      </c>
      <c r="X7291" t="s">
        <v>86</v>
      </c>
      <c r="Y7291" s="9">
        <v>0</v>
      </c>
      <c r="Z7291" s="9">
        <v>1.1322103E-2</v>
      </c>
    </row>
    <row r="7292" spans="1:26" x14ac:dyDescent="0.3">
      <c r="A7292">
        <v>2</v>
      </c>
      <c r="B7292">
        <v>0</v>
      </c>
      <c r="C7292">
        <v>0</v>
      </c>
      <c r="D7292">
        <v>1</v>
      </c>
      <c r="E7292">
        <v>0</v>
      </c>
      <c r="F7292">
        <v>0</v>
      </c>
      <c r="G7292">
        <v>0</v>
      </c>
      <c r="H7292" s="9">
        <v>4714.7330890351996</v>
      </c>
      <c r="I7292" s="9">
        <v>-1.8378677000000001</v>
      </c>
      <c r="J7292" s="9">
        <v>-1.837985</v>
      </c>
      <c r="K7292" s="9">
        <v>-6.1134243000000001</v>
      </c>
      <c r="L7292" s="9">
        <v>-6.2015081512595804</v>
      </c>
      <c r="M7292" s="9">
        <v>-22.325430000000001</v>
      </c>
      <c r="N7292" s="9">
        <v>-22.325430000000001</v>
      </c>
      <c r="O7292" s="9">
        <v>-6.2015081512595804</v>
      </c>
      <c r="P7292">
        <v>0</v>
      </c>
      <c r="Q7292" s="9">
        <v>53.549995000000003</v>
      </c>
      <c r="R7292" s="9">
        <v>267836096.98862699</v>
      </c>
      <c r="S7292" s="9">
        <v>2384310947.10815</v>
      </c>
      <c r="T7292" s="9">
        <v>-1.10752793018065E-3</v>
      </c>
      <c r="U7292" s="9">
        <v>6.2015081512595804</v>
      </c>
      <c r="V7292" s="9">
        <v>0</v>
      </c>
      <c r="W7292" s="9">
        <v>6.2015081512595804</v>
      </c>
      <c r="X7292" t="s">
        <v>86</v>
      </c>
      <c r="Y7292" s="9">
        <v>0</v>
      </c>
      <c r="Z7292" s="9">
        <v>1.1236383000000001E-2</v>
      </c>
    </row>
    <row r="7293" spans="1:26" x14ac:dyDescent="0.3">
      <c r="A7293">
        <v>2</v>
      </c>
      <c r="B7293">
        <v>0</v>
      </c>
      <c r="C7293">
        <v>0</v>
      </c>
      <c r="D7293">
        <v>1</v>
      </c>
      <c r="E7293">
        <v>0</v>
      </c>
      <c r="F7293">
        <v>0</v>
      </c>
      <c r="G7293">
        <v>0</v>
      </c>
      <c r="H7293" s="9">
        <v>4715.7330890230896</v>
      </c>
      <c r="I7293" s="9">
        <v>-1.8378623000000001</v>
      </c>
      <c r="J7293" s="9">
        <v>-1.8380303</v>
      </c>
      <c r="K7293" s="9">
        <v>-5.8661355999999998</v>
      </c>
      <c r="L7293" s="9">
        <v>-6.2026150900851604</v>
      </c>
      <c r="M7293" s="9">
        <v>-22.329414</v>
      </c>
      <c r="N7293" s="9">
        <v>-22.329414</v>
      </c>
      <c r="O7293" s="9">
        <v>-6.2026150900851604</v>
      </c>
      <c r="P7293">
        <v>0</v>
      </c>
      <c r="Q7293" s="9">
        <v>53.549995000000003</v>
      </c>
      <c r="R7293" s="9">
        <v>267836096.98862699</v>
      </c>
      <c r="S7293" s="9">
        <v>2373289946.98558</v>
      </c>
      <c r="T7293" s="9">
        <v>-1.1069388255808799E-3</v>
      </c>
      <c r="U7293" s="9">
        <v>6.2026150900851604</v>
      </c>
      <c r="V7293" s="9">
        <v>0</v>
      </c>
      <c r="W7293" s="9">
        <v>6.2026150900851604</v>
      </c>
      <c r="X7293" t="s">
        <v>86</v>
      </c>
      <c r="Y7293" s="9">
        <v>0</v>
      </c>
      <c r="Z7293" s="9">
        <v>1.0782135999999999E-2</v>
      </c>
    </row>
    <row r="7294" spans="1:26" x14ac:dyDescent="0.3">
      <c r="A7294">
        <v>2</v>
      </c>
      <c r="B7294">
        <v>0</v>
      </c>
      <c r="C7294">
        <v>0</v>
      </c>
      <c r="D7294">
        <v>1</v>
      </c>
      <c r="E7294">
        <v>0</v>
      </c>
      <c r="F7294">
        <v>0</v>
      </c>
      <c r="G7294">
        <v>0</v>
      </c>
      <c r="H7294" s="9">
        <v>4716.7330890109797</v>
      </c>
      <c r="I7294" s="9">
        <v>-1.8380433</v>
      </c>
      <c r="J7294" s="9">
        <v>-1.8383657</v>
      </c>
      <c r="K7294" s="9">
        <v>-5.9802985</v>
      </c>
      <c r="L7294" s="9">
        <v>-6.2037516229807004</v>
      </c>
      <c r="M7294" s="9">
        <v>-22.333506</v>
      </c>
      <c r="N7294" s="9">
        <v>-22.333506</v>
      </c>
      <c r="O7294" s="9">
        <v>-6.2037516229807004</v>
      </c>
      <c r="P7294">
        <v>0</v>
      </c>
      <c r="Q7294" s="9">
        <v>53.549995000000003</v>
      </c>
      <c r="R7294" s="9">
        <v>267836096.98862699</v>
      </c>
      <c r="S7294" s="9">
        <v>2292283208.64325</v>
      </c>
      <c r="T7294" s="9">
        <v>-1.1365328955381599E-3</v>
      </c>
      <c r="U7294" s="9">
        <v>6.2037516229807004</v>
      </c>
      <c r="V7294" s="9">
        <v>0</v>
      </c>
      <c r="W7294" s="9">
        <v>6.2037516229807004</v>
      </c>
      <c r="X7294" t="s">
        <v>86</v>
      </c>
      <c r="Y7294" s="9">
        <v>0</v>
      </c>
      <c r="Z7294" s="9">
        <v>1.0993975E-2</v>
      </c>
    </row>
    <row r="7295" spans="1:26" x14ac:dyDescent="0.3">
      <c r="A7295">
        <v>2</v>
      </c>
      <c r="B7295">
        <v>0</v>
      </c>
      <c r="C7295">
        <v>0</v>
      </c>
      <c r="D7295">
        <v>1</v>
      </c>
      <c r="E7295">
        <v>0</v>
      </c>
      <c r="F7295">
        <v>0</v>
      </c>
      <c r="G7295">
        <v>0</v>
      </c>
      <c r="H7295" s="9">
        <v>4717.7330889988798</v>
      </c>
      <c r="I7295" s="9">
        <v>-1.8378566999999999</v>
      </c>
      <c r="J7295" s="9">
        <v>-1.8383106</v>
      </c>
      <c r="K7295" s="9">
        <v>-5.5261269000000004</v>
      </c>
      <c r="L7295" s="9">
        <v>-6.2049368674330099</v>
      </c>
      <c r="M7295" s="9">
        <v>-22.337772000000001</v>
      </c>
      <c r="N7295" s="9">
        <v>-22.337772000000001</v>
      </c>
      <c r="O7295" s="9">
        <v>-6.2049368674330099</v>
      </c>
      <c r="P7295">
        <v>0</v>
      </c>
      <c r="Q7295" s="9">
        <v>53.549995000000003</v>
      </c>
      <c r="R7295" s="9">
        <v>267836096.98862699</v>
      </c>
      <c r="S7295" s="9">
        <v>2305712067.7632399</v>
      </c>
      <c r="T7295" s="9">
        <v>-1.1852444523174899E-3</v>
      </c>
      <c r="U7295" s="9">
        <v>6.2049368674330099</v>
      </c>
      <c r="V7295" s="9">
        <v>0</v>
      </c>
      <c r="W7295" s="9">
        <v>6.2049368674330099</v>
      </c>
      <c r="X7295" t="s">
        <v>86</v>
      </c>
      <c r="Y7295" s="9">
        <v>0</v>
      </c>
      <c r="Z7295" s="9">
        <v>1.0158736999999999E-2</v>
      </c>
    </row>
    <row r="7296" spans="1:26" x14ac:dyDescent="0.3">
      <c r="A7296">
        <v>2</v>
      </c>
      <c r="B7296">
        <v>0</v>
      </c>
      <c r="C7296">
        <v>0</v>
      </c>
      <c r="D7296">
        <v>1</v>
      </c>
      <c r="E7296">
        <v>0</v>
      </c>
      <c r="F7296">
        <v>0</v>
      </c>
      <c r="G7296">
        <v>0</v>
      </c>
      <c r="H7296" s="9">
        <v>4718.7330889867699</v>
      </c>
      <c r="I7296" s="9">
        <v>-1.8380993999999999</v>
      </c>
      <c r="J7296" s="9">
        <v>-1.8385419000000001</v>
      </c>
      <c r="K7296" s="9">
        <v>-5.0352873999999996</v>
      </c>
      <c r="L7296" s="9">
        <v>-6.2061137981576602</v>
      </c>
      <c r="M7296" s="9">
        <v>-22.342009999999998</v>
      </c>
      <c r="N7296" s="9">
        <v>-22.342009999999998</v>
      </c>
      <c r="O7296" s="9">
        <v>-6.2061137981576602</v>
      </c>
      <c r="P7296">
        <v>0</v>
      </c>
      <c r="Q7296" s="9">
        <v>53.549995000000003</v>
      </c>
      <c r="R7296" s="9">
        <v>267836096.98862699</v>
      </c>
      <c r="S7296" s="9">
        <v>2252547510.1640501</v>
      </c>
      <c r="T7296" s="9">
        <v>-1.1769307246476399E-3</v>
      </c>
      <c r="U7296" s="9">
        <v>6.2061137981576602</v>
      </c>
      <c r="V7296" s="9">
        <v>0</v>
      </c>
      <c r="W7296" s="9">
        <v>6.2061137981576602</v>
      </c>
      <c r="X7296" t="s">
        <v>86</v>
      </c>
      <c r="Y7296" s="9">
        <v>0</v>
      </c>
      <c r="Z7296" s="9">
        <v>9.2575867000000006E-3</v>
      </c>
    </row>
    <row r="7297" spans="1:26" x14ac:dyDescent="0.3">
      <c r="A7297">
        <v>2</v>
      </c>
      <c r="B7297">
        <v>0</v>
      </c>
      <c r="C7297">
        <v>0</v>
      </c>
      <c r="D7297">
        <v>1</v>
      </c>
      <c r="E7297">
        <v>0</v>
      </c>
      <c r="F7297">
        <v>0</v>
      </c>
      <c r="G7297">
        <v>0</v>
      </c>
      <c r="H7297" s="9">
        <v>4719.7330889746599</v>
      </c>
      <c r="I7297" s="9">
        <v>-1.8380885</v>
      </c>
      <c r="J7297" s="9">
        <v>-1.8384726</v>
      </c>
      <c r="K7297" s="9">
        <v>-4.5730266999999998</v>
      </c>
      <c r="L7297" s="9">
        <v>-6.2072698468625802</v>
      </c>
      <c r="M7297" s="9">
        <v>-22.346171999999999</v>
      </c>
      <c r="N7297" s="9">
        <v>-22.346171999999999</v>
      </c>
      <c r="O7297" s="9">
        <v>-6.2072698468625802</v>
      </c>
      <c r="P7297">
        <v>0</v>
      </c>
      <c r="Q7297" s="9">
        <v>53.549995000000003</v>
      </c>
      <c r="R7297" s="9">
        <v>267836096.98862699</v>
      </c>
      <c r="S7297" s="9">
        <v>2268758032.9878602</v>
      </c>
      <c r="T7297" s="9">
        <v>-1.1560487049155901E-3</v>
      </c>
      <c r="U7297" s="9">
        <v>6.2072698468625802</v>
      </c>
      <c r="V7297" s="9">
        <v>0</v>
      </c>
      <c r="W7297" s="9">
        <v>6.2072698468625802</v>
      </c>
      <c r="X7297" t="s">
        <v>86</v>
      </c>
      <c r="Y7297" s="9">
        <v>0</v>
      </c>
      <c r="Z7297" s="9">
        <v>8.4073841999999996E-3</v>
      </c>
    </row>
    <row r="7298" spans="1:26" x14ac:dyDescent="0.3">
      <c r="A7298">
        <v>2</v>
      </c>
      <c r="B7298">
        <v>0</v>
      </c>
      <c r="C7298">
        <v>0</v>
      </c>
      <c r="D7298">
        <v>1</v>
      </c>
      <c r="E7298">
        <v>0</v>
      </c>
      <c r="F7298">
        <v>0</v>
      </c>
      <c r="G7298">
        <v>0</v>
      </c>
      <c r="H7298" s="9">
        <v>4720.73308896255</v>
      </c>
      <c r="I7298" s="9">
        <v>-1.8379596</v>
      </c>
      <c r="J7298" s="9">
        <v>-1.8383198999999999</v>
      </c>
      <c r="K7298" s="9">
        <v>-3.9885521000000002</v>
      </c>
      <c r="L7298" s="9">
        <v>-6.2084089650205696</v>
      </c>
      <c r="M7298" s="9">
        <v>-22.350273000000001</v>
      </c>
      <c r="N7298" s="9">
        <v>-22.350273000000001</v>
      </c>
      <c r="O7298" s="9">
        <v>-6.2084089650205696</v>
      </c>
      <c r="P7298">
        <v>0</v>
      </c>
      <c r="Q7298" s="9">
        <v>53.549995000000003</v>
      </c>
      <c r="R7298" s="9">
        <v>267836096.98862699</v>
      </c>
      <c r="S7298" s="9">
        <v>2304793119.3387799</v>
      </c>
      <c r="T7298" s="9">
        <v>-1.13911815799561E-3</v>
      </c>
      <c r="U7298" s="9">
        <v>6.2084089650205696</v>
      </c>
      <c r="V7298" s="9">
        <v>0</v>
      </c>
      <c r="W7298" s="9">
        <v>6.2084089650205696</v>
      </c>
      <c r="X7298" t="s">
        <v>86</v>
      </c>
      <c r="Y7298" s="9">
        <v>0</v>
      </c>
      <c r="Z7298" s="9">
        <v>7.3322346000000002E-3</v>
      </c>
    </row>
    <row r="7299" spans="1:26" x14ac:dyDescent="0.3">
      <c r="A7299">
        <v>2</v>
      </c>
      <c r="B7299">
        <v>0</v>
      </c>
      <c r="C7299">
        <v>0</v>
      </c>
      <c r="D7299">
        <v>1</v>
      </c>
      <c r="E7299">
        <v>0</v>
      </c>
      <c r="F7299">
        <v>0</v>
      </c>
      <c r="G7299">
        <v>0</v>
      </c>
      <c r="H7299" s="9">
        <v>4721.7330889504501</v>
      </c>
      <c r="I7299" s="9">
        <v>-1.8381394</v>
      </c>
      <c r="J7299" s="9">
        <v>-1.8386298000000001</v>
      </c>
      <c r="K7299" s="9">
        <v>-3.3283380999999999</v>
      </c>
      <c r="L7299" s="9">
        <v>-6.2095269208881296</v>
      </c>
      <c r="M7299" s="9">
        <v>-22.354298</v>
      </c>
      <c r="N7299" s="9">
        <v>-22.354298</v>
      </c>
      <c r="O7299" s="9">
        <v>-6.2095269208881296</v>
      </c>
      <c r="P7299">
        <v>0</v>
      </c>
      <c r="Q7299" s="9">
        <v>53.549995000000003</v>
      </c>
      <c r="R7299" s="9">
        <v>267836096.98862699</v>
      </c>
      <c r="S7299" s="9">
        <v>2234029741.7462301</v>
      </c>
      <c r="T7299" s="9">
        <v>-1.11795586755558E-3</v>
      </c>
      <c r="U7299" s="9">
        <v>6.2095269208881296</v>
      </c>
      <c r="V7299" s="9">
        <v>0</v>
      </c>
      <c r="W7299" s="9">
        <v>6.2095269208881296</v>
      </c>
      <c r="X7299" t="s">
        <v>86</v>
      </c>
      <c r="Y7299" s="9">
        <v>0</v>
      </c>
      <c r="Z7299" s="9">
        <v>6.1195818999999997E-3</v>
      </c>
    </row>
    <row r="7300" spans="1:26" x14ac:dyDescent="0.3">
      <c r="A7300">
        <v>2</v>
      </c>
      <c r="B7300">
        <v>0</v>
      </c>
      <c r="C7300">
        <v>0</v>
      </c>
      <c r="D7300">
        <v>1</v>
      </c>
      <c r="E7300">
        <v>0</v>
      </c>
      <c r="F7300">
        <v>0</v>
      </c>
      <c r="G7300">
        <v>0</v>
      </c>
      <c r="H7300" s="9">
        <v>4722.7330889383402</v>
      </c>
      <c r="I7300" s="9">
        <v>-1.8381053000000001</v>
      </c>
      <c r="J7300" s="9">
        <v>-1.8384834999999999</v>
      </c>
      <c r="K7300" s="9">
        <v>-3.1188231000000002</v>
      </c>
      <c r="L7300" s="9">
        <v>-6.2106433188633199</v>
      </c>
      <c r="M7300" s="9">
        <v>-22.358315999999999</v>
      </c>
      <c r="N7300" s="9">
        <v>-22.358315999999999</v>
      </c>
      <c r="O7300" s="9">
        <v>-6.2106433188633199</v>
      </c>
      <c r="P7300">
        <v>0</v>
      </c>
      <c r="Q7300" s="9">
        <v>53.549995000000003</v>
      </c>
      <c r="R7300" s="9">
        <v>267836096.98862699</v>
      </c>
      <c r="S7300" s="9">
        <v>2267497680.3903799</v>
      </c>
      <c r="T7300" s="9">
        <v>-1.11639797519291E-3</v>
      </c>
      <c r="U7300" s="9">
        <v>6.2106433188633199</v>
      </c>
      <c r="V7300" s="9">
        <v>0</v>
      </c>
      <c r="W7300" s="9">
        <v>6.2106433188633199</v>
      </c>
      <c r="X7300" t="s">
        <v>86</v>
      </c>
      <c r="Y7300" s="9">
        <v>0</v>
      </c>
      <c r="Z7300" s="9">
        <v>5.7339043999999999E-3</v>
      </c>
    </row>
    <row r="7301" spans="1:26" x14ac:dyDescent="0.3">
      <c r="A7301">
        <v>2</v>
      </c>
      <c r="B7301">
        <v>0</v>
      </c>
      <c r="C7301">
        <v>0</v>
      </c>
      <c r="D7301">
        <v>1</v>
      </c>
      <c r="E7301">
        <v>0</v>
      </c>
      <c r="F7301">
        <v>0</v>
      </c>
      <c r="G7301">
        <v>0</v>
      </c>
      <c r="H7301" s="9">
        <v>4723.7330889262303</v>
      </c>
      <c r="I7301" s="9">
        <v>-1.8380700000000001</v>
      </c>
      <c r="J7301" s="9">
        <v>-1.8383286999999999</v>
      </c>
      <c r="K7301" s="9">
        <v>-2.7923219000000001</v>
      </c>
      <c r="L7301" s="9">
        <v>-6.2118331234401296</v>
      </c>
      <c r="M7301" s="9">
        <v>-22.362597999999998</v>
      </c>
      <c r="N7301" s="9">
        <v>-22.362597999999998</v>
      </c>
      <c r="O7301" s="9">
        <v>-6.2118331234401296</v>
      </c>
      <c r="P7301">
        <v>0</v>
      </c>
      <c r="Q7301" s="9">
        <v>53.549995000000003</v>
      </c>
      <c r="R7301" s="9">
        <v>267836096.98862699</v>
      </c>
      <c r="S7301" s="9">
        <v>2303971026.1817098</v>
      </c>
      <c r="T7301" s="9">
        <v>-1.18980457680795E-3</v>
      </c>
      <c r="U7301" s="9">
        <v>6.2118331234401296</v>
      </c>
      <c r="V7301" s="9">
        <v>0</v>
      </c>
      <c r="W7301" s="9">
        <v>6.2118331234401296</v>
      </c>
      <c r="X7301" t="s">
        <v>86</v>
      </c>
      <c r="Y7301" s="9">
        <v>0</v>
      </c>
      <c r="Z7301" s="9">
        <v>5.1332056000000003E-3</v>
      </c>
    </row>
    <row r="7302" spans="1:26" x14ac:dyDescent="0.3">
      <c r="A7302">
        <v>2</v>
      </c>
      <c r="B7302">
        <v>0</v>
      </c>
      <c r="C7302">
        <v>0</v>
      </c>
      <c r="D7302">
        <v>1</v>
      </c>
      <c r="E7302">
        <v>0</v>
      </c>
      <c r="F7302">
        <v>0</v>
      </c>
      <c r="G7302">
        <v>0</v>
      </c>
      <c r="H7302" s="9">
        <v>4724.7330889141303</v>
      </c>
      <c r="I7302" s="9">
        <v>-1.8381656</v>
      </c>
      <c r="J7302" s="9">
        <v>-1.8384795</v>
      </c>
      <c r="K7302" s="9">
        <v>-2.2955301000000001</v>
      </c>
      <c r="L7302" s="9">
        <v>-6.2130060895869201</v>
      </c>
      <c r="M7302" s="9">
        <v>-22.366821000000002</v>
      </c>
      <c r="N7302" s="9">
        <v>-22.366821000000002</v>
      </c>
      <c r="O7302" s="9">
        <v>-6.2130060895869201</v>
      </c>
      <c r="P7302">
        <v>0</v>
      </c>
      <c r="Q7302" s="9">
        <v>53.549995000000003</v>
      </c>
      <c r="R7302" s="9">
        <v>267836096.98862699</v>
      </c>
      <c r="S7302" s="9">
        <v>2269260061.6077099</v>
      </c>
      <c r="T7302" s="9">
        <v>-1.1729661467869601E-3</v>
      </c>
      <c r="U7302" s="9">
        <v>6.2130060895869201</v>
      </c>
      <c r="V7302" s="9">
        <v>0</v>
      </c>
      <c r="W7302" s="9">
        <v>6.2130060895869201</v>
      </c>
      <c r="X7302" t="s">
        <v>86</v>
      </c>
      <c r="Y7302" s="9">
        <v>0</v>
      </c>
      <c r="Z7302" s="9">
        <v>4.2202849999999998E-3</v>
      </c>
    </row>
    <row r="7303" spans="1:26" x14ac:dyDescent="0.3">
      <c r="A7303">
        <v>2</v>
      </c>
      <c r="B7303">
        <v>0</v>
      </c>
      <c r="C7303">
        <v>0</v>
      </c>
      <c r="D7303">
        <v>1</v>
      </c>
      <c r="E7303">
        <v>0</v>
      </c>
      <c r="F7303">
        <v>0</v>
      </c>
      <c r="G7303">
        <v>0</v>
      </c>
      <c r="H7303" s="9">
        <v>4725.7330889020204</v>
      </c>
      <c r="I7303" s="9">
        <v>-1.8378623999999999</v>
      </c>
      <c r="J7303" s="9">
        <v>-1.8378956</v>
      </c>
      <c r="K7303" s="9">
        <v>-1.9678458000000001</v>
      </c>
      <c r="L7303" s="9">
        <v>-6.2141398902912304</v>
      </c>
      <c r="M7303" s="9">
        <v>-22.370902999999998</v>
      </c>
      <c r="N7303" s="9">
        <v>-22.370902999999998</v>
      </c>
      <c r="O7303" s="9">
        <v>-6.2141398902912304</v>
      </c>
      <c r="P7303">
        <v>0</v>
      </c>
      <c r="Q7303" s="9">
        <v>53.549995000000003</v>
      </c>
      <c r="R7303" s="9">
        <v>267836096.98862699</v>
      </c>
      <c r="S7303" s="9">
        <v>2412110849.1655302</v>
      </c>
      <c r="T7303" s="9">
        <v>-1.1338007043137899E-3</v>
      </c>
      <c r="U7303" s="9">
        <v>6.2141398902912304</v>
      </c>
      <c r="V7303" s="9">
        <v>0</v>
      </c>
      <c r="W7303" s="9">
        <v>6.2141398902912304</v>
      </c>
      <c r="X7303" t="s">
        <v>86</v>
      </c>
      <c r="Y7303" s="9">
        <v>0</v>
      </c>
      <c r="Z7303" s="9">
        <v>3.6166953000000002E-3</v>
      </c>
    </row>
    <row r="7304" spans="1:26" x14ac:dyDescent="0.3">
      <c r="A7304">
        <v>2</v>
      </c>
      <c r="B7304">
        <v>0</v>
      </c>
      <c r="C7304">
        <v>0</v>
      </c>
      <c r="D7304">
        <v>1</v>
      </c>
      <c r="E7304">
        <v>0</v>
      </c>
      <c r="F7304">
        <v>0</v>
      </c>
      <c r="G7304">
        <v>0</v>
      </c>
      <c r="H7304" s="9">
        <v>4726.7330888899096</v>
      </c>
      <c r="I7304" s="9">
        <v>-1.8380098</v>
      </c>
      <c r="J7304" s="9">
        <v>-1.8379049000000001</v>
      </c>
      <c r="K7304" s="9">
        <v>-1.9671208</v>
      </c>
      <c r="L7304" s="9">
        <v>-6.2152697632611904</v>
      </c>
      <c r="M7304" s="9">
        <v>-22.374970999999999</v>
      </c>
      <c r="N7304" s="9">
        <v>-22.374970999999999</v>
      </c>
      <c r="O7304" s="9">
        <v>-6.2152697632611904</v>
      </c>
      <c r="P7304">
        <v>0</v>
      </c>
      <c r="Q7304" s="9">
        <v>53.549995000000003</v>
      </c>
      <c r="R7304" s="9">
        <v>267836096.98862699</v>
      </c>
      <c r="S7304" s="9">
        <v>2410139346.7646399</v>
      </c>
      <c r="T7304" s="9">
        <v>-1.1298729699582501E-3</v>
      </c>
      <c r="U7304" s="9">
        <v>6.2152697632611904</v>
      </c>
      <c r="V7304" s="9">
        <v>0</v>
      </c>
      <c r="W7304" s="9">
        <v>6.2152697632611904</v>
      </c>
      <c r="X7304" t="s">
        <v>86</v>
      </c>
      <c r="Y7304" s="9">
        <v>0</v>
      </c>
      <c r="Z7304" s="9">
        <v>3.615381E-3</v>
      </c>
    </row>
    <row r="7305" spans="1:26" x14ac:dyDescent="0.3">
      <c r="A7305">
        <v>2</v>
      </c>
      <c r="B7305">
        <v>0</v>
      </c>
      <c r="C7305">
        <v>0</v>
      </c>
      <c r="D7305">
        <v>1</v>
      </c>
      <c r="E7305">
        <v>0</v>
      </c>
      <c r="F7305">
        <v>0</v>
      </c>
      <c r="G7305">
        <v>0</v>
      </c>
      <c r="H7305" s="9">
        <v>4727.7330888777997</v>
      </c>
      <c r="I7305" s="9">
        <v>-1.8379262999999999</v>
      </c>
      <c r="J7305" s="9">
        <v>-1.8378433999999999</v>
      </c>
      <c r="K7305" s="9">
        <v>-1.9484623999999999</v>
      </c>
      <c r="L7305" s="9">
        <v>-6.2164046118268796</v>
      </c>
      <c r="M7305" s="9">
        <v>-22.379057</v>
      </c>
      <c r="N7305" s="9">
        <v>-22.379057</v>
      </c>
      <c r="O7305" s="9">
        <v>-6.2164046118268796</v>
      </c>
      <c r="P7305">
        <v>0</v>
      </c>
      <c r="Q7305" s="9">
        <v>53.549995000000003</v>
      </c>
      <c r="R7305" s="9">
        <v>267836096.98862699</v>
      </c>
      <c r="S7305" s="9">
        <v>2426605261.5690498</v>
      </c>
      <c r="T7305" s="9">
        <v>-1.13484856569101E-3</v>
      </c>
      <c r="U7305" s="9">
        <v>6.2164046118268796</v>
      </c>
      <c r="V7305" s="9">
        <v>0</v>
      </c>
      <c r="W7305" s="9">
        <v>6.2164046118268796</v>
      </c>
      <c r="X7305" t="s">
        <v>86</v>
      </c>
      <c r="Y7305" s="9">
        <v>0</v>
      </c>
      <c r="Z7305" s="9">
        <v>3.5809688000000002E-3</v>
      </c>
    </row>
    <row r="7306" spans="1:26" x14ac:dyDescent="0.3">
      <c r="A7306">
        <v>2</v>
      </c>
      <c r="B7306">
        <v>0</v>
      </c>
      <c r="C7306">
        <v>0</v>
      </c>
      <c r="D7306">
        <v>1</v>
      </c>
      <c r="E7306">
        <v>0</v>
      </c>
      <c r="F7306">
        <v>0</v>
      </c>
      <c r="G7306">
        <v>0</v>
      </c>
      <c r="H7306" s="9">
        <v>4728.7330888656998</v>
      </c>
      <c r="I7306" s="9">
        <v>-1.8380303</v>
      </c>
      <c r="J7306" s="9">
        <v>-1.8380114000000001</v>
      </c>
      <c r="K7306" s="9">
        <v>-1.9905485999999999</v>
      </c>
      <c r="L7306" s="9">
        <v>-6.2175173685827403</v>
      </c>
      <c r="M7306" s="9">
        <v>-22.383061999999999</v>
      </c>
      <c r="N7306" s="9">
        <v>-22.383061999999999</v>
      </c>
      <c r="O7306" s="9">
        <v>-6.2175173685827403</v>
      </c>
      <c r="P7306">
        <v>0</v>
      </c>
      <c r="Q7306" s="9">
        <v>53.549995000000003</v>
      </c>
      <c r="R7306" s="9">
        <v>267836096.98862699</v>
      </c>
      <c r="S7306" s="9">
        <v>2383760812.3961601</v>
      </c>
      <c r="T7306" s="9">
        <v>-1.1127567558624201E-3</v>
      </c>
      <c r="U7306" s="9">
        <v>6.2175173685827403</v>
      </c>
      <c r="V7306" s="9">
        <v>0</v>
      </c>
      <c r="W7306" s="9">
        <v>6.2175173685827403</v>
      </c>
      <c r="X7306" t="s">
        <v>86</v>
      </c>
      <c r="Y7306" s="9">
        <v>0</v>
      </c>
      <c r="Z7306" s="9">
        <v>3.6586509000000001E-3</v>
      </c>
    </row>
    <row r="7307" spans="1:26" x14ac:dyDescent="0.3">
      <c r="A7307">
        <v>2</v>
      </c>
      <c r="B7307">
        <v>0</v>
      </c>
      <c r="C7307">
        <v>0</v>
      </c>
      <c r="D7307">
        <v>1</v>
      </c>
      <c r="E7307">
        <v>0</v>
      </c>
      <c r="F7307">
        <v>0</v>
      </c>
      <c r="G7307">
        <v>0</v>
      </c>
      <c r="H7307" s="9">
        <v>4729.7330888535898</v>
      </c>
      <c r="I7307" s="9">
        <v>-1.8379641</v>
      </c>
      <c r="J7307" s="9">
        <v>-1.8376448000000001</v>
      </c>
      <c r="K7307" s="9">
        <v>-2.3996960999999999</v>
      </c>
      <c r="L7307" s="9">
        <v>-6.21863176322685</v>
      </c>
      <c r="M7307" s="9">
        <v>-22.387073999999998</v>
      </c>
      <c r="N7307" s="9">
        <v>-22.387073999999998</v>
      </c>
      <c r="O7307" s="9">
        <v>-6.21863176322685</v>
      </c>
      <c r="P7307">
        <v>0</v>
      </c>
      <c r="Q7307" s="9">
        <v>53.549995000000003</v>
      </c>
      <c r="R7307" s="9">
        <v>267836096.98862699</v>
      </c>
      <c r="S7307" s="9">
        <v>2480724562.70224</v>
      </c>
      <c r="T7307" s="9">
        <v>-1.11439464410789E-3</v>
      </c>
      <c r="U7307" s="9">
        <v>6.21863176322685</v>
      </c>
      <c r="V7307" s="9">
        <v>0</v>
      </c>
      <c r="W7307" s="9">
        <v>6.21863176322685</v>
      </c>
      <c r="X7307" t="s">
        <v>86</v>
      </c>
      <c r="Y7307" s="9">
        <v>0</v>
      </c>
      <c r="Z7307" s="9">
        <v>4.4097891000000004E-3</v>
      </c>
    </row>
    <row r="7308" spans="1:26" x14ac:dyDescent="0.3">
      <c r="A7308">
        <v>2</v>
      </c>
      <c r="B7308">
        <v>0</v>
      </c>
      <c r="C7308">
        <v>0</v>
      </c>
      <c r="D7308">
        <v>1</v>
      </c>
      <c r="E7308">
        <v>0</v>
      </c>
      <c r="F7308">
        <v>0</v>
      </c>
      <c r="G7308">
        <v>0</v>
      </c>
      <c r="H7308" s="9">
        <v>4730.7330888414799</v>
      </c>
      <c r="I7308" s="9">
        <v>-1.8381362999999999</v>
      </c>
      <c r="J7308" s="9">
        <v>-1.8377646999999999</v>
      </c>
      <c r="K7308" s="9">
        <v>-2.8959537000000002</v>
      </c>
      <c r="L7308" s="9">
        <v>-6.21980071400748</v>
      </c>
      <c r="M7308" s="9">
        <v>-22.391283000000001</v>
      </c>
      <c r="N7308" s="9">
        <v>-22.391283000000001</v>
      </c>
      <c r="O7308" s="9">
        <v>-6.21980071400748</v>
      </c>
      <c r="P7308">
        <v>0</v>
      </c>
      <c r="Q7308" s="9">
        <v>53.549995000000003</v>
      </c>
      <c r="R7308" s="9">
        <v>267836096.98862699</v>
      </c>
      <c r="S7308" s="9">
        <v>2448751336.5583501</v>
      </c>
      <c r="T7308" s="9">
        <v>-1.1689507806300599E-3</v>
      </c>
      <c r="U7308" s="9">
        <v>6.21980071400748</v>
      </c>
      <c r="V7308" s="9">
        <v>0</v>
      </c>
      <c r="W7308" s="9">
        <v>6.21980071400748</v>
      </c>
      <c r="X7308" t="s">
        <v>86</v>
      </c>
      <c r="Y7308" s="9">
        <v>0</v>
      </c>
      <c r="Z7308" s="9">
        <v>5.3220814999999999E-3</v>
      </c>
    </row>
    <row r="7309" spans="1:26" x14ac:dyDescent="0.3">
      <c r="A7309">
        <v>2</v>
      </c>
      <c r="B7309">
        <v>0</v>
      </c>
      <c r="C7309">
        <v>0</v>
      </c>
      <c r="D7309">
        <v>1</v>
      </c>
      <c r="E7309">
        <v>0</v>
      </c>
      <c r="F7309">
        <v>0</v>
      </c>
      <c r="G7309">
        <v>0</v>
      </c>
      <c r="H7309" s="9">
        <v>4731.73308882938</v>
      </c>
      <c r="I7309" s="9">
        <v>-1.8379205000000001</v>
      </c>
      <c r="J7309" s="9">
        <v>-1.8376110999999999</v>
      </c>
      <c r="K7309" s="9">
        <v>-3.3048339000000002</v>
      </c>
      <c r="L7309" s="9">
        <v>-6.2209856343185601</v>
      </c>
      <c r="M7309" s="9">
        <v>-22.395548000000002</v>
      </c>
      <c r="N7309" s="9">
        <v>-22.395548000000002</v>
      </c>
      <c r="O7309" s="9">
        <v>-6.2209856343185601</v>
      </c>
      <c r="P7309">
        <v>0</v>
      </c>
      <c r="Q7309" s="9">
        <v>53.549995000000003</v>
      </c>
      <c r="R7309" s="9">
        <v>267836096.98862699</v>
      </c>
      <c r="S7309" s="9">
        <v>2490943034.5232801</v>
      </c>
      <c r="T7309" s="9">
        <v>-1.18492031108008E-3</v>
      </c>
      <c r="U7309" s="9">
        <v>6.2209856343185601</v>
      </c>
      <c r="V7309" s="9">
        <v>0</v>
      </c>
      <c r="W7309" s="9">
        <v>6.2209856343185601</v>
      </c>
      <c r="X7309" t="s">
        <v>86</v>
      </c>
      <c r="Y7309" s="9">
        <v>0</v>
      </c>
      <c r="Z7309" s="9">
        <v>6.0729994000000001E-3</v>
      </c>
    </row>
    <row r="7310" spans="1:26" x14ac:dyDescent="0.3">
      <c r="A7310">
        <v>2</v>
      </c>
      <c r="B7310">
        <v>0</v>
      </c>
      <c r="C7310">
        <v>0</v>
      </c>
      <c r="D7310">
        <v>1</v>
      </c>
      <c r="E7310">
        <v>0</v>
      </c>
      <c r="F7310">
        <v>0</v>
      </c>
      <c r="G7310">
        <v>0</v>
      </c>
      <c r="H7310" s="9">
        <v>4732.7330888172701</v>
      </c>
      <c r="I7310" s="9">
        <v>-1.8379582999999999</v>
      </c>
      <c r="J7310" s="9">
        <v>-1.8375254000000001</v>
      </c>
      <c r="K7310" s="9">
        <v>-3.6387757999999999</v>
      </c>
      <c r="L7310" s="9">
        <v>-6.2221452245600402</v>
      </c>
      <c r="M7310" s="9">
        <v>-22.399723000000002</v>
      </c>
      <c r="N7310" s="9">
        <v>-22.399723000000002</v>
      </c>
      <c r="O7310" s="9">
        <v>-6.2221452245600402</v>
      </c>
      <c r="P7310">
        <v>0</v>
      </c>
      <c r="Q7310" s="9">
        <v>53.549995000000003</v>
      </c>
      <c r="R7310" s="9">
        <v>267836096.98862699</v>
      </c>
      <c r="S7310" s="9">
        <v>2515308955.6417298</v>
      </c>
      <c r="T7310" s="9">
        <v>-1.15959024148537E-3</v>
      </c>
      <c r="U7310" s="9">
        <v>6.2221452245600402</v>
      </c>
      <c r="V7310" s="9">
        <v>0</v>
      </c>
      <c r="W7310" s="9">
        <v>6.2221452245600402</v>
      </c>
      <c r="X7310" t="s">
        <v>86</v>
      </c>
      <c r="Y7310" s="9">
        <v>0</v>
      </c>
      <c r="Z7310" s="9">
        <v>6.6863429000000004E-3</v>
      </c>
    </row>
    <row r="7311" spans="1:26" x14ac:dyDescent="0.3">
      <c r="A7311">
        <v>2</v>
      </c>
      <c r="B7311">
        <v>0</v>
      </c>
      <c r="C7311">
        <v>0</v>
      </c>
      <c r="D7311">
        <v>1</v>
      </c>
      <c r="E7311">
        <v>0</v>
      </c>
      <c r="F7311">
        <v>0</v>
      </c>
      <c r="G7311">
        <v>0</v>
      </c>
      <c r="H7311" s="9">
        <v>4733.7330888051602</v>
      </c>
      <c r="I7311" s="9">
        <v>-1.8378673000000001</v>
      </c>
      <c r="J7311" s="9">
        <v>-1.8373477</v>
      </c>
      <c r="K7311" s="9">
        <v>-4.0348740000000003</v>
      </c>
      <c r="L7311" s="9">
        <v>-6.2232736244669402</v>
      </c>
      <c r="M7311" s="9">
        <v>-22.403786</v>
      </c>
      <c r="N7311" s="9">
        <v>-22.403786</v>
      </c>
      <c r="O7311" s="9">
        <v>-6.2232736244669402</v>
      </c>
      <c r="P7311">
        <v>0</v>
      </c>
      <c r="Q7311" s="9">
        <v>53.549995000000003</v>
      </c>
      <c r="R7311" s="9">
        <v>267836096.98862699</v>
      </c>
      <c r="S7311" s="9">
        <v>2566797524.62046</v>
      </c>
      <c r="T7311" s="9">
        <v>-1.12839990690005E-3</v>
      </c>
      <c r="U7311" s="9">
        <v>6.2232736244669402</v>
      </c>
      <c r="V7311" s="9">
        <v>0</v>
      </c>
      <c r="W7311" s="9">
        <v>6.2232736244669402</v>
      </c>
      <c r="X7311" t="s">
        <v>86</v>
      </c>
      <c r="Y7311" s="9">
        <v>0</v>
      </c>
      <c r="Z7311" s="9">
        <v>7.4134665000000002E-3</v>
      </c>
    </row>
    <row r="7312" spans="1:26" x14ac:dyDescent="0.3">
      <c r="A7312">
        <v>2</v>
      </c>
      <c r="B7312">
        <v>0</v>
      </c>
      <c r="C7312">
        <v>0</v>
      </c>
      <c r="D7312">
        <v>1</v>
      </c>
      <c r="E7312">
        <v>0</v>
      </c>
      <c r="F7312">
        <v>0</v>
      </c>
      <c r="G7312">
        <v>0</v>
      </c>
      <c r="H7312" s="9">
        <v>4734.7330887930502</v>
      </c>
      <c r="I7312" s="9">
        <v>-1.8381083</v>
      </c>
      <c r="J7312" s="9">
        <v>-1.8376981999999999</v>
      </c>
      <c r="K7312" s="9">
        <v>-4.6776885999999998</v>
      </c>
      <c r="L7312" s="9">
        <v>-6.2243782206478304</v>
      </c>
      <c r="M7312" s="9">
        <v>-22.407762999999999</v>
      </c>
      <c r="N7312" s="9">
        <v>-22.407762999999999</v>
      </c>
      <c r="O7312" s="9">
        <v>-6.2243782206478304</v>
      </c>
      <c r="P7312">
        <v>0</v>
      </c>
      <c r="Q7312" s="9">
        <v>53.549995000000003</v>
      </c>
      <c r="R7312" s="9">
        <v>267836096.98862699</v>
      </c>
      <c r="S7312" s="9">
        <v>2468447888.7381001</v>
      </c>
      <c r="T7312" s="9">
        <v>-1.10459618088931E-3</v>
      </c>
      <c r="U7312" s="9">
        <v>6.2243782206478304</v>
      </c>
      <c r="V7312" s="9">
        <v>0</v>
      </c>
      <c r="W7312" s="9">
        <v>6.2243782206478304</v>
      </c>
      <c r="X7312" t="s">
        <v>86</v>
      </c>
      <c r="Y7312" s="9">
        <v>0</v>
      </c>
      <c r="Z7312" s="9">
        <v>8.5961800000000001E-3</v>
      </c>
    </row>
    <row r="7313" spans="1:26" x14ac:dyDescent="0.3">
      <c r="A7313">
        <v>2</v>
      </c>
      <c r="B7313">
        <v>0</v>
      </c>
      <c r="C7313">
        <v>0</v>
      </c>
      <c r="D7313">
        <v>1</v>
      </c>
      <c r="E7313">
        <v>0</v>
      </c>
      <c r="F7313">
        <v>0</v>
      </c>
      <c r="G7313">
        <v>0</v>
      </c>
      <c r="H7313" s="9">
        <v>4735.7330887809503</v>
      </c>
      <c r="I7313" s="9">
        <v>-1.8380331999999999</v>
      </c>
      <c r="J7313" s="9">
        <v>-1.8377273000000001</v>
      </c>
      <c r="K7313" s="9">
        <v>-5.1198411000000004</v>
      </c>
      <c r="L7313" s="9">
        <v>-6.2254983508089099</v>
      </c>
      <c r="M7313" s="9">
        <v>-22.411795000000001</v>
      </c>
      <c r="N7313" s="9">
        <v>-22.411795000000001</v>
      </c>
      <c r="O7313" s="9">
        <v>-6.2254983508089099</v>
      </c>
      <c r="P7313">
        <v>0</v>
      </c>
      <c r="Q7313" s="9">
        <v>53.549995000000003</v>
      </c>
      <c r="R7313" s="9">
        <v>267836096.98862699</v>
      </c>
      <c r="S7313" s="9">
        <v>2461029940.19418</v>
      </c>
      <c r="T7313" s="9">
        <v>-1.12013016107326E-3</v>
      </c>
      <c r="U7313" s="9">
        <v>6.2254983508089099</v>
      </c>
      <c r="V7313" s="9">
        <v>0</v>
      </c>
      <c r="W7313" s="9">
        <v>6.2254983508089099</v>
      </c>
      <c r="X7313" t="s">
        <v>86</v>
      </c>
      <c r="Y7313" s="9">
        <v>0</v>
      </c>
      <c r="Z7313" s="9">
        <v>9.4088716000000003E-3</v>
      </c>
    </row>
    <row r="7314" spans="1:26" x14ac:dyDescent="0.3">
      <c r="A7314">
        <v>2</v>
      </c>
      <c r="B7314">
        <v>0</v>
      </c>
      <c r="C7314">
        <v>0</v>
      </c>
      <c r="D7314">
        <v>1</v>
      </c>
      <c r="E7314">
        <v>0</v>
      </c>
      <c r="F7314">
        <v>0</v>
      </c>
      <c r="G7314">
        <v>0</v>
      </c>
      <c r="H7314" s="9">
        <v>4736.7330887688404</v>
      </c>
      <c r="I7314" s="9">
        <v>-1.8381267999999999</v>
      </c>
      <c r="J7314" s="9">
        <v>-1.8376790000000001</v>
      </c>
      <c r="K7314" s="9">
        <v>-5.8984537000000001</v>
      </c>
      <c r="L7314" s="9">
        <v>-6.2266372492802402</v>
      </c>
      <c r="M7314" s="9">
        <v>-22.415894000000002</v>
      </c>
      <c r="N7314" s="9">
        <v>-22.415894000000002</v>
      </c>
      <c r="O7314" s="9">
        <v>-6.2266372492802402</v>
      </c>
      <c r="P7314">
        <v>0</v>
      </c>
      <c r="Q7314" s="9">
        <v>53.549995000000003</v>
      </c>
      <c r="R7314" s="9">
        <v>267836096.98862699</v>
      </c>
      <c r="S7314" s="9">
        <v>2474556251.4621701</v>
      </c>
      <c r="T7314" s="9">
        <v>-1.1388984713294099E-3</v>
      </c>
      <c r="U7314" s="9">
        <v>6.2266372492802402</v>
      </c>
      <c r="V7314" s="9">
        <v>0</v>
      </c>
      <c r="W7314" s="9">
        <v>6.2266372492802402</v>
      </c>
      <c r="X7314" t="s">
        <v>86</v>
      </c>
      <c r="Y7314" s="9">
        <v>0</v>
      </c>
      <c r="Z7314" s="9">
        <v>1.0839465E-2</v>
      </c>
    </row>
    <row r="7315" spans="1:26" x14ac:dyDescent="0.3">
      <c r="A7315">
        <v>2</v>
      </c>
      <c r="B7315">
        <v>0</v>
      </c>
      <c r="C7315">
        <v>0</v>
      </c>
      <c r="D7315">
        <v>1</v>
      </c>
      <c r="E7315">
        <v>0</v>
      </c>
      <c r="F7315">
        <v>0</v>
      </c>
      <c r="G7315">
        <v>0</v>
      </c>
      <c r="H7315" s="9">
        <v>4737.7330887567296</v>
      </c>
      <c r="I7315" s="9">
        <v>-1.8378378</v>
      </c>
      <c r="J7315" s="9">
        <v>-1.8375355</v>
      </c>
      <c r="K7315" s="9">
        <v>-6.1133866000000001</v>
      </c>
      <c r="L7315" s="9">
        <v>-6.22782606569133</v>
      </c>
      <c r="M7315" s="9">
        <v>-22.420173999999999</v>
      </c>
      <c r="N7315" s="9">
        <v>-22.420173999999999</v>
      </c>
      <c r="O7315" s="9">
        <v>-6.22782606569133</v>
      </c>
      <c r="P7315">
        <v>0</v>
      </c>
      <c r="Q7315" s="9">
        <v>53.549995000000003</v>
      </c>
      <c r="R7315" s="9">
        <v>267836096.98862699</v>
      </c>
      <c r="S7315" s="9">
        <v>2514745876.12888</v>
      </c>
      <c r="T7315" s="9">
        <v>-1.1888164110978E-3</v>
      </c>
      <c r="U7315" s="9">
        <v>6.22782606569133</v>
      </c>
      <c r="V7315" s="9">
        <v>0</v>
      </c>
      <c r="W7315" s="9">
        <v>6.22782606569133</v>
      </c>
      <c r="X7315" t="s">
        <v>86</v>
      </c>
      <c r="Y7315" s="9">
        <v>0</v>
      </c>
      <c r="Z7315" s="9">
        <v>1.1233564999999999E-2</v>
      </c>
    </row>
    <row r="7316" spans="1:26" x14ac:dyDescent="0.3">
      <c r="A7316">
        <v>2</v>
      </c>
      <c r="B7316">
        <v>0</v>
      </c>
      <c r="C7316">
        <v>0</v>
      </c>
      <c r="D7316">
        <v>1</v>
      </c>
      <c r="E7316">
        <v>0</v>
      </c>
      <c r="F7316">
        <v>0</v>
      </c>
      <c r="G7316">
        <v>0</v>
      </c>
      <c r="H7316" s="9">
        <v>4738.7330887446296</v>
      </c>
      <c r="I7316" s="9">
        <v>-1.8379641</v>
      </c>
      <c r="J7316" s="9">
        <v>-1.8378208</v>
      </c>
      <c r="K7316" s="9">
        <v>-6.1713452000000002</v>
      </c>
      <c r="L7316" s="9">
        <v>-6.2289697589253796</v>
      </c>
      <c r="M7316" s="9">
        <v>-22.424292000000001</v>
      </c>
      <c r="N7316" s="9">
        <v>-22.424292000000001</v>
      </c>
      <c r="O7316" s="9">
        <v>-6.2289697589253796</v>
      </c>
      <c r="P7316">
        <v>0</v>
      </c>
      <c r="Q7316" s="9">
        <v>53.549995000000003</v>
      </c>
      <c r="R7316" s="9">
        <v>267836096.98862699</v>
      </c>
      <c r="S7316" s="9">
        <v>2437461895.4211602</v>
      </c>
      <c r="T7316" s="9">
        <v>-1.14369323404606E-3</v>
      </c>
      <c r="U7316" s="9">
        <v>6.2289697589253796</v>
      </c>
      <c r="V7316" s="9">
        <v>0</v>
      </c>
      <c r="W7316" s="9">
        <v>6.2289697589253796</v>
      </c>
      <c r="X7316" t="s">
        <v>86</v>
      </c>
      <c r="Y7316" s="9">
        <v>0</v>
      </c>
      <c r="Z7316" s="9">
        <v>1.1341825999999999E-2</v>
      </c>
    </row>
    <row r="7317" spans="1:26" x14ac:dyDescent="0.3">
      <c r="A7317">
        <v>2</v>
      </c>
      <c r="B7317">
        <v>0</v>
      </c>
      <c r="C7317">
        <v>0</v>
      </c>
      <c r="D7317">
        <v>1</v>
      </c>
      <c r="E7317">
        <v>0</v>
      </c>
      <c r="F7317">
        <v>0</v>
      </c>
      <c r="G7317">
        <v>0</v>
      </c>
      <c r="H7317" s="9">
        <v>4739.7330887325197</v>
      </c>
      <c r="I7317" s="9">
        <v>-1.8380086</v>
      </c>
      <c r="J7317" s="9">
        <v>-1.8379509000000001</v>
      </c>
      <c r="K7317" s="9">
        <v>-6.2221688999999998</v>
      </c>
      <c r="L7317" s="9">
        <v>-6.23008803577076</v>
      </c>
      <c r="M7317" s="9">
        <v>-22.428315999999999</v>
      </c>
      <c r="N7317" s="9">
        <v>-22.428315999999999</v>
      </c>
      <c r="O7317" s="9">
        <v>-6.23008803577076</v>
      </c>
      <c r="P7317">
        <v>0</v>
      </c>
      <c r="Q7317" s="9">
        <v>53.549995000000003</v>
      </c>
      <c r="R7317" s="9">
        <v>267836096.98862699</v>
      </c>
      <c r="S7317" s="9">
        <v>2403989674.20539</v>
      </c>
      <c r="T7317" s="9">
        <v>-1.11827684537591E-3</v>
      </c>
      <c r="U7317" s="9">
        <v>6.23008803577076</v>
      </c>
      <c r="V7317" s="9">
        <v>0</v>
      </c>
      <c r="W7317" s="9">
        <v>6.23008803577076</v>
      </c>
      <c r="X7317" t="s">
        <v>86</v>
      </c>
      <c r="Y7317" s="9">
        <v>0</v>
      </c>
      <c r="Z7317" s="9">
        <v>1.1436040999999999E-2</v>
      </c>
    </row>
    <row r="7318" spans="1:26" x14ac:dyDescent="0.3">
      <c r="A7318">
        <v>2</v>
      </c>
      <c r="B7318">
        <v>0</v>
      </c>
      <c r="C7318">
        <v>0</v>
      </c>
      <c r="D7318">
        <v>1</v>
      </c>
      <c r="E7318">
        <v>0</v>
      </c>
      <c r="F7318">
        <v>0</v>
      </c>
      <c r="G7318">
        <v>0</v>
      </c>
      <c r="H7318" s="9">
        <v>4740.7330887204098</v>
      </c>
      <c r="I7318" s="9">
        <v>-1.8380272</v>
      </c>
      <c r="J7318" s="9">
        <v>-1.8380156000000001</v>
      </c>
      <c r="K7318" s="9">
        <v>-6.1144546999999996</v>
      </c>
      <c r="L7318" s="9">
        <v>-6.2312188452838999</v>
      </c>
      <c r="M7318" s="9">
        <v>-22.432388</v>
      </c>
      <c r="N7318" s="9">
        <v>-22.432388</v>
      </c>
      <c r="O7318" s="9">
        <v>-6.2312188452838999</v>
      </c>
      <c r="P7318">
        <v>0</v>
      </c>
      <c r="Q7318" s="9">
        <v>53.549995000000003</v>
      </c>
      <c r="R7318" s="9">
        <v>267836096.98862699</v>
      </c>
      <c r="S7318" s="9">
        <v>2387939516.72121</v>
      </c>
      <c r="T7318" s="9">
        <v>-1.1308095131443701E-3</v>
      </c>
      <c r="U7318" s="9">
        <v>6.2312188452838999</v>
      </c>
      <c r="V7318" s="9">
        <v>0</v>
      </c>
      <c r="W7318" s="9">
        <v>6.2312188452838999</v>
      </c>
      <c r="X7318" t="s">
        <v>86</v>
      </c>
      <c r="Y7318" s="9">
        <v>0</v>
      </c>
      <c r="Z7318" s="9">
        <v>1.1238463000000001E-2</v>
      </c>
    </row>
    <row r="7319" spans="1:26" x14ac:dyDescent="0.3">
      <c r="A7319">
        <v>2</v>
      </c>
      <c r="B7319">
        <v>0</v>
      </c>
      <c r="C7319">
        <v>0</v>
      </c>
      <c r="D7319">
        <v>1</v>
      </c>
      <c r="E7319">
        <v>0</v>
      </c>
      <c r="F7319">
        <v>0</v>
      </c>
      <c r="G7319">
        <v>0</v>
      </c>
      <c r="H7319" s="9">
        <v>4741.7330887082999</v>
      </c>
      <c r="I7319" s="9">
        <v>-1.8381114000000001</v>
      </c>
      <c r="J7319" s="9">
        <v>-1.8382509</v>
      </c>
      <c r="K7319" s="9">
        <v>-5.8866253000000004</v>
      </c>
      <c r="L7319" s="9">
        <v>-6.2323367745210003</v>
      </c>
      <c r="M7319" s="9">
        <v>-22.436413000000002</v>
      </c>
      <c r="N7319" s="9">
        <v>-22.436413000000002</v>
      </c>
      <c r="O7319" s="9">
        <v>-6.2323367745210003</v>
      </c>
      <c r="P7319">
        <v>0</v>
      </c>
      <c r="Q7319" s="9">
        <v>53.549995000000003</v>
      </c>
      <c r="R7319" s="9">
        <v>267836096.98862699</v>
      </c>
      <c r="S7319" s="9">
        <v>2330180593.47961</v>
      </c>
      <c r="T7319" s="9">
        <v>-1.1179292371012999E-3</v>
      </c>
      <c r="U7319" s="9">
        <v>6.2323367745210003</v>
      </c>
      <c r="V7319" s="9">
        <v>0</v>
      </c>
      <c r="W7319" s="9">
        <v>6.2323367745210003</v>
      </c>
      <c r="X7319" t="s">
        <v>86</v>
      </c>
      <c r="Y7319" s="9">
        <v>0</v>
      </c>
      <c r="Z7319" s="9">
        <v>1.0821094E-2</v>
      </c>
    </row>
    <row r="7320" spans="1:26" x14ac:dyDescent="0.3">
      <c r="A7320">
        <v>2</v>
      </c>
      <c r="B7320">
        <v>0</v>
      </c>
      <c r="C7320">
        <v>0</v>
      </c>
      <c r="D7320">
        <v>1</v>
      </c>
      <c r="E7320">
        <v>0</v>
      </c>
      <c r="F7320">
        <v>0</v>
      </c>
      <c r="G7320">
        <v>0</v>
      </c>
      <c r="H7320" s="9">
        <v>4742.7330886962</v>
      </c>
      <c r="I7320" s="9">
        <v>-1.8380995</v>
      </c>
      <c r="J7320" s="9">
        <v>-1.8384594999999999</v>
      </c>
      <c r="K7320" s="9">
        <v>-5.6888242</v>
      </c>
      <c r="L7320" s="9">
        <v>-6.2334339457712904</v>
      </c>
      <c r="M7320" s="9">
        <v>-22.440363000000001</v>
      </c>
      <c r="N7320" s="9">
        <v>-22.440363000000001</v>
      </c>
      <c r="O7320" s="9">
        <v>-6.2334339457712904</v>
      </c>
      <c r="P7320">
        <v>0</v>
      </c>
      <c r="Q7320" s="9">
        <v>53.549995000000003</v>
      </c>
      <c r="R7320" s="9">
        <v>267836096.98862699</v>
      </c>
      <c r="S7320" s="9">
        <v>2281318197.2066102</v>
      </c>
      <c r="T7320" s="9">
        <v>-1.09717125029007E-3</v>
      </c>
      <c r="U7320" s="9">
        <v>6.2334339457712904</v>
      </c>
      <c r="V7320" s="9">
        <v>0</v>
      </c>
      <c r="W7320" s="9">
        <v>6.2334339457712904</v>
      </c>
      <c r="X7320" t="s">
        <v>86</v>
      </c>
      <c r="Y7320" s="9">
        <v>0</v>
      </c>
      <c r="Z7320" s="9">
        <v>1.0458672E-2</v>
      </c>
    </row>
    <row r="7321" spans="1:26" x14ac:dyDescent="0.3">
      <c r="A7321">
        <v>2</v>
      </c>
      <c r="B7321">
        <v>0</v>
      </c>
      <c r="C7321">
        <v>0</v>
      </c>
      <c r="D7321">
        <v>1</v>
      </c>
      <c r="E7321">
        <v>0</v>
      </c>
      <c r="F7321">
        <v>0</v>
      </c>
      <c r="G7321">
        <v>0</v>
      </c>
      <c r="H7321" s="9">
        <v>4743.73308868409</v>
      </c>
      <c r="I7321" s="9">
        <v>-1.8379903</v>
      </c>
      <c r="J7321" s="9">
        <v>-1.8384016000000001</v>
      </c>
      <c r="K7321" s="9">
        <v>-5.3271809000000001</v>
      </c>
      <c r="L7321" s="9">
        <v>-6.2346094042617199</v>
      </c>
      <c r="M7321" s="9">
        <v>-22.444593000000001</v>
      </c>
      <c r="N7321" s="9">
        <v>-22.444593000000001</v>
      </c>
      <c r="O7321" s="9">
        <v>-6.2346094042617199</v>
      </c>
      <c r="P7321">
        <v>0</v>
      </c>
      <c r="Q7321" s="9">
        <v>53.549995000000003</v>
      </c>
      <c r="R7321" s="9">
        <v>267836096.98862699</v>
      </c>
      <c r="S7321" s="9">
        <v>2295222734.7821598</v>
      </c>
      <c r="T7321" s="9">
        <v>-1.1754584904250999E-3</v>
      </c>
      <c r="U7321" s="9">
        <v>6.2346094042617199</v>
      </c>
      <c r="V7321" s="9">
        <v>0</v>
      </c>
      <c r="W7321" s="9">
        <v>6.2346094042617199</v>
      </c>
      <c r="X7321" t="s">
        <v>86</v>
      </c>
      <c r="Y7321" s="9">
        <v>0</v>
      </c>
      <c r="Z7321" s="9">
        <v>9.7934975999999993E-3</v>
      </c>
    </row>
    <row r="7322" spans="1:26" x14ac:dyDescent="0.3">
      <c r="A7322">
        <v>2</v>
      </c>
      <c r="B7322">
        <v>0</v>
      </c>
      <c r="C7322">
        <v>0</v>
      </c>
      <c r="D7322">
        <v>1</v>
      </c>
      <c r="E7322">
        <v>0</v>
      </c>
      <c r="F7322">
        <v>0</v>
      </c>
      <c r="G7322">
        <v>0</v>
      </c>
      <c r="H7322" s="9">
        <v>4744.7330886719801</v>
      </c>
      <c r="I7322" s="9">
        <v>-1.8380145999999999</v>
      </c>
      <c r="J7322" s="9">
        <v>-1.8384271000000001</v>
      </c>
      <c r="K7322" s="9">
        <v>-4.7203856000000002</v>
      </c>
      <c r="L7322" s="9">
        <v>-6.2357714294177704</v>
      </c>
      <c r="M7322" s="9">
        <v>-22.448775999999999</v>
      </c>
      <c r="N7322" s="9">
        <v>-22.448775999999999</v>
      </c>
      <c r="O7322" s="9">
        <v>-6.2357714294177704</v>
      </c>
      <c r="P7322">
        <v>0</v>
      </c>
      <c r="Q7322" s="9">
        <v>53.549995000000003</v>
      </c>
      <c r="R7322" s="9">
        <v>267836096.98862699</v>
      </c>
      <c r="S7322" s="9">
        <v>2289694758.5313802</v>
      </c>
      <c r="T7322" s="9">
        <v>-1.16202515604779E-3</v>
      </c>
      <c r="U7322" s="9">
        <v>6.2357714294177704</v>
      </c>
      <c r="V7322" s="9">
        <v>0</v>
      </c>
      <c r="W7322" s="9">
        <v>6.2357714294177704</v>
      </c>
      <c r="X7322" t="s">
        <v>86</v>
      </c>
      <c r="Y7322" s="9">
        <v>0</v>
      </c>
      <c r="Z7322" s="9">
        <v>8.6780842E-3</v>
      </c>
    </row>
    <row r="7323" spans="1:26" x14ac:dyDescent="0.3">
      <c r="A7323">
        <v>2</v>
      </c>
      <c r="B7323">
        <v>0</v>
      </c>
      <c r="C7323">
        <v>0</v>
      </c>
      <c r="D7323">
        <v>1</v>
      </c>
      <c r="E7323">
        <v>0</v>
      </c>
      <c r="F7323">
        <v>0</v>
      </c>
      <c r="G7323">
        <v>0</v>
      </c>
      <c r="H7323" s="9">
        <v>4745.7330886598702</v>
      </c>
      <c r="I7323" s="9">
        <v>-1.8381653</v>
      </c>
      <c r="J7323" s="9">
        <v>-1.8386663999999999</v>
      </c>
      <c r="K7323" s="9">
        <v>-4.2260736999999997</v>
      </c>
      <c r="L7323" s="9">
        <v>-6.2369120976093297</v>
      </c>
      <c r="M7323" s="9">
        <v>-22.452883</v>
      </c>
      <c r="N7323" s="9">
        <v>-22.452883</v>
      </c>
      <c r="O7323" s="9">
        <v>-6.2369120976093297</v>
      </c>
      <c r="P7323">
        <v>0</v>
      </c>
      <c r="Q7323" s="9">
        <v>53.549995000000003</v>
      </c>
      <c r="R7323" s="9">
        <v>267836096.98862699</v>
      </c>
      <c r="S7323" s="9">
        <v>2235699987.91397</v>
      </c>
      <c r="T7323" s="9">
        <v>-1.14066819156466E-3</v>
      </c>
      <c r="U7323" s="9">
        <v>6.2369120976093297</v>
      </c>
      <c r="V7323" s="9">
        <v>0</v>
      </c>
      <c r="W7323" s="9">
        <v>6.2369120976093297</v>
      </c>
      <c r="X7323" t="s">
        <v>86</v>
      </c>
      <c r="Y7323" s="9">
        <v>0</v>
      </c>
      <c r="Z7323" s="9">
        <v>7.7703399999999997E-3</v>
      </c>
    </row>
    <row r="7324" spans="1:26" x14ac:dyDescent="0.3">
      <c r="A7324">
        <v>2</v>
      </c>
      <c r="B7324">
        <v>0</v>
      </c>
      <c r="C7324">
        <v>0</v>
      </c>
      <c r="D7324">
        <v>1</v>
      </c>
      <c r="E7324">
        <v>0</v>
      </c>
      <c r="F7324">
        <v>0</v>
      </c>
      <c r="G7324">
        <v>0</v>
      </c>
      <c r="H7324" s="9">
        <v>4746.7330886477703</v>
      </c>
      <c r="I7324" s="9">
        <v>-1.8379954000000001</v>
      </c>
      <c r="J7324" s="9">
        <v>-1.8385309000000001</v>
      </c>
      <c r="K7324" s="9">
        <v>-3.6238184000000002</v>
      </c>
      <c r="L7324" s="9">
        <v>-6.23804620747892</v>
      </c>
      <c r="M7324" s="9">
        <v>-22.456966000000001</v>
      </c>
      <c r="N7324" s="9">
        <v>-22.456966000000001</v>
      </c>
      <c r="O7324" s="9">
        <v>-6.23804620747892</v>
      </c>
      <c r="P7324">
        <v>0</v>
      </c>
      <c r="Q7324" s="9">
        <v>53.549995000000003</v>
      </c>
      <c r="R7324" s="9">
        <v>267836096.98862699</v>
      </c>
      <c r="S7324" s="9">
        <v>2266599045.8863802</v>
      </c>
      <c r="T7324" s="9">
        <v>-1.13410986958673E-3</v>
      </c>
      <c r="U7324" s="9">
        <v>6.23804620747892</v>
      </c>
      <c r="V7324" s="9">
        <v>0</v>
      </c>
      <c r="W7324" s="9">
        <v>6.23804620747892</v>
      </c>
      <c r="X7324" t="s">
        <v>86</v>
      </c>
      <c r="Y7324" s="9">
        <v>0</v>
      </c>
      <c r="Z7324" s="9">
        <v>6.6625019999999998E-3</v>
      </c>
    </row>
    <row r="7325" spans="1:26" x14ac:dyDescent="0.3">
      <c r="A7325">
        <v>2</v>
      </c>
      <c r="B7325">
        <v>0</v>
      </c>
      <c r="C7325">
        <v>0</v>
      </c>
      <c r="D7325">
        <v>1</v>
      </c>
      <c r="E7325">
        <v>0</v>
      </c>
      <c r="F7325">
        <v>0</v>
      </c>
      <c r="G7325">
        <v>0</v>
      </c>
      <c r="H7325" s="9">
        <v>4747.7330886356604</v>
      </c>
      <c r="I7325" s="9">
        <v>-1.8379190999999999</v>
      </c>
      <c r="J7325" s="9">
        <v>-1.8384248000000001</v>
      </c>
      <c r="K7325" s="9">
        <v>-3.2523308000000002</v>
      </c>
      <c r="L7325" s="9">
        <v>-6.2391621259340102</v>
      </c>
      <c r="M7325" s="9">
        <v>-22.460982999999999</v>
      </c>
      <c r="N7325" s="9">
        <v>-22.460982999999999</v>
      </c>
      <c r="O7325" s="9">
        <v>-6.2391621259340102</v>
      </c>
      <c r="P7325">
        <v>0</v>
      </c>
      <c r="Q7325" s="9">
        <v>53.549995000000003</v>
      </c>
      <c r="R7325" s="9">
        <v>267836096.98862699</v>
      </c>
      <c r="S7325" s="9">
        <v>2291463541.1918402</v>
      </c>
      <c r="T7325" s="9">
        <v>-1.11591845509728E-3</v>
      </c>
      <c r="U7325" s="9">
        <v>6.2391621259340102</v>
      </c>
      <c r="V7325" s="9">
        <v>0</v>
      </c>
      <c r="W7325" s="9">
        <v>6.2391621259340102</v>
      </c>
      <c r="X7325" t="s">
        <v>86</v>
      </c>
      <c r="Y7325" s="9">
        <v>0</v>
      </c>
      <c r="Z7325" s="9">
        <v>5.9791654E-3</v>
      </c>
    </row>
    <row r="7326" spans="1:26" x14ac:dyDescent="0.3">
      <c r="A7326">
        <v>2</v>
      </c>
      <c r="B7326">
        <v>0</v>
      </c>
      <c r="C7326">
        <v>0</v>
      </c>
      <c r="D7326">
        <v>1</v>
      </c>
      <c r="E7326">
        <v>0</v>
      </c>
      <c r="F7326">
        <v>0</v>
      </c>
      <c r="G7326">
        <v>0</v>
      </c>
      <c r="H7326" s="9">
        <v>4748.7330886235504</v>
      </c>
      <c r="I7326" s="9">
        <v>-1.8380592</v>
      </c>
      <c r="J7326" s="9">
        <v>-1.8383689000000001</v>
      </c>
      <c r="K7326" s="9">
        <v>-3.0022563999999998</v>
      </c>
      <c r="L7326" s="9">
        <v>-6.2403441720416204</v>
      </c>
      <c r="M7326" s="9">
        <v>-22.465239</v>
      </c>
      <c r="N7326" s="9">
        <v>-22.465239</v>
      </c>
      <c r="O7326" s="9">
        <v>-6.2403441720416204</v>
      </c>
      <c r="P7326">
        <v>0</v>
      </c>
      <c r="Q7326" s="9">
        <v>53.549995000000003</v>
      </c>
      <c r="R7326" s="9">
        <v>267836096.98862699</v>
      </c>
      <c r="S7326" s="9">
        <v>2305002112.4390602</v>
      </c>
      <c r="T7326" s="9">
        <v>-1.18204610761019E-3</v>
      </c>
      <c r="U7326" s="9">
        <v>6.2403441720416204</v>
      </c>
      <c r="V7326" s="9">
        <v>0</v>
      </c>
      <c r="W7326" s="9">
        <v>6.2403441720416204</v>
      </c>
      <c r="X7326" t="s">
        <v>86</v>
      </c>
      <c r="Y7326" s="9">
        <v>0</v>
      </c>
      <c r="Z7326" s="9">
        <v>5.5192545999999997E-3</v>
      </c>
    </row>
    <row r="7327" spans="1:26" x14ac:dyDescent="0.3">
      <c r="A7327">
        <v>2</v>
      </c>
      <c r="B7327">
        <v>0</v>
      </c>
      <c r="C7327">
        <v>0</v>
      </c>
      <c r="D7327">
        <v>1</v>
      </c>
      <c r="E7327">
        <v>0</v>
      </c>
      <c r="F7327">
        <v>0</v>
      </c>
      <c r="G7327">
        <v>0</v>
      </c>
      <c r="H7327" s="9">
        <v>4749.7330886114496</v>
      </c>
      <c r="I7327" s="9">
        <v>-1.8381566</v>
      </c>
      <c r="J7327" s="9">
        <v>-1.8384643000000001</v>
      </c>
      <c r="K7327" s="9">
        <v>-2.5580056</v>
      </c>
      <c r="L7327" s="9">
        <v>-6.2415198657322701</v>
      </c>
      <c r="M7327" s="9">
        <v>-22.469470999999999</v>
      </c>
      <c r="N7327" s="9">
        <v>-22.469470999999999</v>
      </c>
      <c r="O7327" s="9">
        <v>-6.2415198657322701</v>
      </c>
      <c r="P7327">
        <v>0</v>
      </c>
      <c r="Q7327" s="9">
        <v>53.549995000000003</v>
      </c>
      <c r="R7327" s="9">
        <v>267836096.98862699</v>
      </c>
      <c r="S7327" s="9">
        <v>2283164845.5813498</v>
      </c>
      <c r="T7327" s="9">
        <v>-1.1756936906444E-3</v>
      </c>
      <c r="U7327" s="9">
        <v>6.2415198657322701</v>
      </c>
      <c r="V7327" s="9">
        <v>0</v>
      </c>
      <c r="W7327" s="9">
        <v>6.2415198657322701</v>
      </c>
      <c r="X7327" t="s">
        <v>86</v>
      </c>
      <c r="Y7327" s="9">
        <v>0</v>
      </c>
      <c r="Z7327" s="9">
        <v>4.7028017999999998E-3</v>
      </c>
    </row>
    <row r="7328" spans="1:26" x14ac:dyDescent="0.3">
      <c r="A7328">
        <v>2</v>
      </c>
      <c r="B7328">
        <v>0</v>
      </c>
      <c r="C7328">
        <v>0</v>
      </c>
      <c r="D7328">
        <v>1</v>
      </c>
      <c r="E7328">
        <v>0</v>
      </c>
      <c r="F7328">
        <v>0</v>
      </c>
      <c r="G7328">
        <v>0</v>
      </c>
      <c r="H7328" s="9">
        <v>4750.7330885993397</v>
      </c>
      <c r="I7328" s="9">
        <v>-1.8379270999999999</v>
      </c>
      <c r="J7328" s="9">
        <v>-1.8380964</v>
      </c>
      <c r="K7328" s="9">
        <v>-2.1522538999999998</v>
      </c>
      <c r="L7328" s="9">
        <v>-6.2426584044283704</v>
      </c>
      <c r="M7328" s="9">
        <v>-22.473569999999999</v>
      </c>
      <c r="N7328" s="9">
        <v>-22.473569999999999</v>
      </c>
      <c r="O7328" s="9">
        <v>-6.2426584044283704</v>
      </c>
      <c r="P7328">
        <v>0</v>
      </c>
      <c r="Q7328" s="9">
        <v>53.549995000000003</v>
      </c>
      <c r="R7328" s="9">
        <v>267836096.98862699</v>
      </c>
      <c r="S7328" s="9">
        <v>2371966308.3849802</v>
      </c>
      <c r="T7328" s="9">
        <v>-1.13853869610292E-3</v>
      </c>
      <c r="U7328" s="9">
        <v>6.2426584044283704</v>
      </c>
      <c r="V7328" s="9">
        <v>0</v>
      </c>
      <c r="W7328" s="9">
        <v>6.2426584044283704</v>
      </c>
      <c r="X7328" t="s">
        <v>86</v>
      </c>
      <c r="Y7328" s="9">
        <v>0</v>
      </c>
      <c r="Z7328" s="9">
        <v>3.9560500999999996E-3</v>
      </c>
    </row>
    <row r="7329" spans="1:26" x14ac:dyDescent="0.3">
      <c r="A7329">
        <v>2</v>
      </c>
      <c r="B7329">
        <v>0</v>
      </c>
      <c r="C7329">
        <v>0</v>
      </c>
      <c r="D7329">
        <v>1</v>
      </c>
      <c r="E7329">
        <v>0</v>
      </c>
      <c r="F7329">
        <v>0</v>
      </c>
      <c r="G7329">
        <v>0</v>
      </c>
      <c r="H7329" s="9">
        <v>4751.7330885872298</v>
      </c>
      <c r="I7329" s="9">
        <v>-1.8380094</v>
      </c>
      <c r="J7329" s="9">
        <v>-1.8380215</v>
      </c>
      <c r="K7329" s="9">
        <v>-2.0388541</v>
      </c>
      <c r="L7329" s="9">
        <v>-6.24377661501065</v>
      </c>
      <c r="M7329" s="9">
        <v>-22.477595999999998</v>
      </c>
      <c r="N7329" s="9">
        <v>-22.477595999999998</v>
      </c>
      <c r="O7329" s="9">
        <v>-6.24377661501065</v>
      </c>
      <c r="P7329">
        <v>0</v>
      </c>
      <c r="Q7329" s="9">
        <v>53.549995000000003</v>
      </c>
      <c r="R7329" s="9">
        <v>267836096.98862699</v>
      </c>
      <c r="S7329" s="9">
        <v>2391224284.32162</v>
      </c>
      <c r="T7329" s="9">
        <v>-1.1182105822831101E-3</v>
      </c>
      <c r="U7329" s="9">
        <v>6.24377661501065</v>
      </c>
      <c r="V7329" s="9">
        <v>0</v>
      </c>
      <c r="W7329" s="9">
        <v>6.24377661501065</v>
      </c>
      <c r="X7329" t="s">
        <v>86</v>
      </c>
      <c r="Y7329" s="9">
        <v>0</v>
      </c>
      <c r="Z7329" s="9">
        <v>3.7474575999999998E-3</v>
      </c>
    </row>
    <row r="7330" spans="1:26" x14ac:dyDescent="0.3">
      <c r="A7330">
        <v>2</v>
      </c>
      <c r="B7330">
        <v>0</v>
      </c>
      <c r="C7330">
        <v>0</v>
      </c>
      <c r="D7330">
        <v>1</v>
      </c>
      <c r="E7330">
        <v>0</v>
      </c>
      <c r="F7330">
        <v>0</v>
      </c>
      <c r="G7330">
        <v>0</v>
      </c>
      <c r="H7330" s="9">
        <v>4752.7330885751198</v>
      </c>
      <c r="I7330" s="9">
        <v>-1.8379243999999999</v>
      </c>
      <c r="J7330" s="9">
        <v>-1.8380008999999999</v>
      </c>
      <c r="K7330" s="9">
        <v>-1.8523092000000001</v>
      </c>
      <c r="L7330" s="9">
        <v>-6.2448997358314902</v>
      </c>
      <c r="M7330" s="9">
        <v>-22.481639999999999</v>
      </c>
      <c r="N7330" s="9">
        <v>-22.481639999999999</v>
      </c>
      <c r="O7330" s="9">
        <v>-6.2448997358314902</v>
      </c>
      <c r="P7330">
        <v>0</v>
      </c>
      <c r="Q7330" s="9">
        <v>53.549995000000003</v>
      </c>
      <c r="R7330" s="9">
        <v>267836096.98862699</v>
      </c>
      <c r="S7330" s="9">
        <v>2396895118.1525698</v>
      </c>
      <c r="T7330" s="9">
        <v>-1.1231208208402001E-3</v>
      </c>
      <c r="U7330" s="9">
        <v>6.2448997358314902</v>
      </c>
      <c r="V7330" s="9">
        <v>0</v>
      </c>
      <c r="W7330" s="9">
        <v>6.2448997358314902</v>
      </c>
      <c r="X7330" t="s">
        <v>86</v>
      </c>
      <c r="Y7330" s="9">
        <v>0</v>
      </c>
      <c r="Z7330" s="9">
        <v>3.4045461000000001E-3</v>
      </c>
    </row>
    <row r="7331" spans="1:26" x14ac:dyDescent="0.3">
      <c r="A7331">
        <v>2</v>
      </c>
      <c r="B7331">
        <v>0</v>
      </c>
      <c r="C7331">
        <v>0</v>
      </c>
      <c r="D7331">
        <v>1</v>
      </c>
      <c r="E7331">
        <v>0</v>
      </c>
      <c r="F7331">
        <v>0</v>
      </c>
      <c r="G7331">
        <v>0</v>
      </c>
      <c r="H7331" s="9">
        <v>4753.7330885630199</v>
      </c>
      <c r="I7331" s="9">
        <v>-1.8381453000000001</v>
      </c>
      <c r="J7331" s="9">
        <v>-1.8380349</v>
      </c>
      <c r="K7331" s="9">
        <v>-1.8367796999999999</v>
      </c>
      <c r="L7331" s="9">
        <v>-6.2459946768885297</v>
      </c>
      <c r="M7331" s="9">
        <v>-22.485579999999999</v>
      </c>
      <c r="N7331" s="9">
        <v>-22.485579999999999</v>
      </c>
      <c r="O7331" s="9">
        <v>-6.2459946768885297</v>
      </c>
      <c r="P7331">
        <v>0</v>
      </c>
      <c r="Q7331" s="9">
        <v>53.549995000000003</v>
      </c>
      <c r="R7331" s="9">
        <v>267836096.98862699</v>
      </c>
      <c r="S7331" s="9">
        <v>2388688983.0019698</v>
      </c>
      <c r="T7331" s="9">
        <v>-1.09494105703955E-3</v>
      </c>
      <c r="U7331" s="9">
        <v>6.2459946768885297</v>
      </c>
      <c r="V7331" s="9">
        <v>0</v>
      </c>
      <c r="W7331" s="9">
        <v>6.2459946768885297</v>
      </c>
      <c r="X7331" t="s">
        <v>86</v>
      </c>
      <c r="Y7331" s="9">
        <v>0</v>
      </c>
      <c r="Z7331" s="9">
        <v>3.3760651000000002E-3</v>
      </c>
    </row>
    <row r="7332" spans="1:26" x14ac:dyDescent="0.3">
      <c r="A7332">
        <v>2</v>
      </c>
      <c r="B7332">
        <v>0</v>
      </c>
      <c r="C7332">
        <v>0</v>
      </c>
      <c r="D7332">
        <v>1</v>
      </c>
      <c r="E7332">
        <v>0</v>
      </c>
      <c r="F7332">
        <v>0</v>
      </c>
      <c r="G7332">
        <v>0</v>
      </c>
      <c r="H7332" s="9">
        <v>4754.73308855091</v>
      </c>
      <c r="I7332" s="9">
        <v>-1.837979</v>
      </c>
      <c r="J7332" s="9">
        <v>-1.8378281999999999</v>
      </c>
      <c r="K7332" s="9">
        <v>-2.0894873</v>
      </c>
      <c r="L7332" s="9">
        <v>-6.2471594130648702</v>
      </c>
      <c r="M7332" s="9">
        <v>-22.489775000000002</v>
      </c>
      <c r="N7332" s="9">
        <v>-22.489775000000002</v>
      </c>
      <c r="O7332" s="9">
        <v>-6.2471594130648702</v>
      </c>
      <c r="P7332">
        <v>0</v>
      </c>
      <c r="Q7332" s="9">
        <v>53.549995000000003</v>
      </c>
      <c r="R7332" s="9">
        <v>267836096.98862699</v>
      </c>
      <c r="S7332" s="9">
        <v>2442601045.9757199</v>
      </c>
      <c r="T7332" s="9">
        <v>-1.1647361763387201E-3</v>
      </c>
      <c r="U7332" s="9">
        <v>6.2471594130648702</v>
      </c>
      <c r="V7332" s="9">
        <v>0</v>
      </c>
      <c r="W7332" s="9">
        <v>6.2471594130648702</v>
      </c>
      <c r="X7332" t="s">
        <v>86</v>
      </c>
      <c r="Y7332" s="9">
        <v>0</v>
      </c>
      <c r="Z7332" s="9">
        <v>3.8401186000000002E-3</v>
      </c>
    </row>
    <row r="7333" spans="1:26" x14ac:dyDescent="0.3">
      <c r="A7333">
        <v>2</v>
      </c>
      <c r="B7333">
        <v>0</v>
      </c>
      <c r="C7333">
        <v>0</v>
      </c>
      <c r="D7333">
        <v>1</v>
      </c>
      <c r="E7333">
        <v>0</v>
      </c>
      <c r="F7333">
        <v>0</v>
      </c>
      <c r="G7333">
        <v>0</v>
      </c>
      <c r="H7333" s="9">
        <v>4755.7330885388001</v>
      </c>
      <c r="I7333" s="9">
        <v>-1.8381057000000001</v>
      </c>
      <c r="J7333" s="9">
        <v>-1.8379490000000001</v>
      </c>
      <c r="K7333" s="9">
        <v>-2.1162345</v>
      </c>
      <c r="L7333" s="9">
        <v>-6.2483081660589201</v>
      </c>
      <c r="M7333" s="9">
        <v>-22.49391</v>
      </c>
      <c r="N7333" s="9">
        <v>-22.49391</v>
      </c>
      <c r="O7333" s="9">
        <v>-6.2483081660589201</v>
      </c>
      <c r="P7333">
        <v>0</v>
      </c>
      <c r="Q7333" s="9">
        <v>53.549995000000003</v>
      </c>
      <c r="R7333" s="9">
        <v>267836096.98862699</v>
      </c>
      <c r="S7333" s="9">
        <v>2411489430.18086</v>
      </c>
      <c r="T7333" s="9">
        <v>-1.1487529940472599E-3</v>
      </c>
      <c r="U7333" s="9">
        <v>6.2483081660589201</v>
      </c>
      <c r="V7333" s="9">
        <v>0</v>
      </c>
      <c r="W7333" s="9">
        <v>6.2483081660589201</v>
      </c>
      <c r="X7333" t="s">
        <v>86</v>
      </c>
      <c r="Y7333" s="9">
        <v>0</v>
      </c>
      <c r="Z7333" s="9">
        <v>3.8895310999999999E-3</v>
      </c>
    </row>
    <row r="7334" spans="1:26" x14ac:dyDescent="0.3">
      <c r="A7334">
        <v>2</v>
      </c>
      <c r="B7334">
        <v>0</v>
      </c>
      <c r="C7334">
        <v>0</v>
      </c>
      <c r="D7334">
        <v>1</v>
      </c>
      <c r="E7334">
        <v>0</v>
      </c>
      <c r="F7334">
        <v>0</v>
      </c>
      <c r="G7334">
        <v>0</v>
      </c>
      <c r="H7334" s="9">
        <v>4756.7330885267002</v>
      </c>
      <c r="I7334" s="9">
        <v>-1.837852</v>
      </c>
      <c r="J7334" s="9">
        <v>-1.8376895</v>
      </c>
      <c r="K7334" s="9">
        <v>-2.2820227000000002</v>
      </c>
      <c r="L7334" s="9">
        <v>-6.2494624137292902</v>
      </c>
      <c r="M7334" s="9">
        <v>-22.498063999999999</v>
      </c>
      <c r="N7334" s="9">
        <v>-22.498063999999999</v>
      </c>
      <c r="O7334" s="9">
        <v>-6.2494624137292902</v>
      </c>
      <c r="P7334">
        <v>0</v>
      </c>
      <c r="Q7334" s="9">
        <v>53.549995000000003</v>
      </c>
      <c r="R7334" s="9">
        <v>267836096.98862699</v>
      </c>
      <c r="S7334" s="9">
        <v>2480734819.2368302</v>
      </c>
      <c r="T7334" s="9">
        <v>-1.15424767037186E-3</v>
      </c>
      <c r="U7334" s="9">
        <v>6.2494624137292902</v>
      </c>
      <c r="V7334" s="9">
        <v>0</v>
      </c>
      <c r="W7334" s="9">
        <v>6.2494624137292902</v>
      </c>
      <c r="X7334" t="s">
        <v>86</v>
      </c>
      <c r="Y7334" s="9">
        <v>0</v>
      </c>
      <c r="Z7334" s="9">
        <v>4.1936491999999999E-3</v>
      </c>
    </row>
    <row r="7335" spans="1:26" x14ac:dyDescent="0.3">
      <c r="A7335">
        <v>2</v>
      </c>
      <c r="B7335">
        <v>0</v>
      </c>
      <c r="C7335">
        <v>0</v>
      </c>
      <c r="D7335">
        <v>1</v>
      </c>
      <c r="E7335">
        <v>0</v>
      </c>
      <c r="F7335">
        <v>0</v>
      </c>
      <c r="G7335">
        <v>0</v>
      </c>
      <c r="H7335" s="9">
        <v>4757.7330885145902</v>
      </c>
      <c r="I7335" s="9">
        <v>-1.8380519</v>
      </c>
      <c r="J7335" s="9">
        <v>-1.8376946000000001</v>
      </c>
      <c r="K7335" s="9">
        <v>-2.4292289999999999</v>
      </c>
      <c r="L7335" s="9">
        <v>-6.2505914750411096</v>
      </c>
      <c r="M7335" s="9">
        <v>-22.502129</v>
      </c>
      <c r="N7335" s="9">
        <v>-22.502129</v>
      </c>
      <c r="O7335" s="9">
        <v>-6.2505914750411096</v>
      </c>
      <c r="P7335">
        <v>0</v>
      </c>
      <c r="Q7335" s="9">
        <v>53.549995000000003</v>
      </c>
      <c r="R7335" s="9">
        <v>267836096.98862699</v>
      </c>
      <c r="S7335" s="9">
        <v>2479784398.3764801</v>
      </c>
      <c r="T7335" s="9">
        <v>-1.1290613118148901E-3</v>
      </c>
      <c r="U7335" s="9">
        <v>6.2505914750411096</v>
      </c>
      <c r="V7335" s="9">
        <v>0</v>
      </c>
      <c r="W7335" s="9">
        <v>6.2505914750411096</v>
      </c>
      <c r="X7335" t="s">
        <v>86</v>
      </c>
      <c r="Y7335" s="9">
        <v>0</v>
      </c>
      <c r="Z7335" s="9">
        <v>4.4641810999999998E-3</v>
      </c>
    </row>
    <row r="7336" spans="1:26" x14ac:dyDescent="0.3">
      <c r="A7336">
        <v>2</v>
      </c>
      <c r="B7336">
        <v>0</v>
      </c>
      <c r="C7336">
        <v>0</v>
      </c>
      <c r="D7336">
        <v>1</v>
      </c>
      <c r="E7336">
        <v>0</v>
      </c>
      <c r="F7336">
        <v>0</v>
      </c>
      <c r="G7336">
        <v>0</v>
      </c>
      <c r="H7336" s="9">
        <v>4758.7330885024803</v>
      </c>
      <c r="I7336" s="9">
        <v>-1.8380535</v>
      </c>
      <c r="J7336" s="9">
        <v>-1.8375851000000001</v>
      </c>
      <c r="K7336" s="9">
        <v>-2.639812</v>
      </c>
      <c r="L7336" s="9">
        <v>-6.2516945483319404</v>
      </c>
      <c r="M7336" s="9">
        <v>-22.5061</v>
      </c>
      <c r="N7336" s="9">
        <v>-22.5061</v>
      </c>
      <c r="O7336" s="9">
        <v>-6.2516945483319404</v>
      </c>
      <c r="P7336">
        <v>0</v>
      </c>
      <c r="Q7336" s="9">
        <v>53.549995000000003</v>
      </c>
      <c r="R7336" s="9">
        <v>267836096.98862699</v>
      </c>
      <c r="S7336" s="9">
        <v>2510433553.4898601</v>
      </c>
      <c r="T7336" s="9">
        <v>-1.1030732908379099E-3</v>
      </c>
      <c r="U7336" s="9">
        <v>6.2516945483319404</v>
      </c>
      <c r="V7336" s="9">
        <v>0</v>
      </c>
      <c r="W7336" s="9">
        <v>6.2516945483319404</v>
      </c>
      <c r="X7336" t="s">
        <v>86</v>
      </c>
      <c r="Y7336" s="9">
        <v>0</v>
      </c>
      <c r="Z7336" s="9">
        <v>4.8508793000000003E-3</v>
      </c>
    </row>
    <row r="7337" spans="1:26" x14ac:dyDescent="0.3">
      <c r="A7337">
        <v>2</v>
      </c>
      <c r="B7337">
        <v>0</v>
      </c>
      <c r="C7337">
        <v>0</v>
      </c>
      <c r="D7337">
        <v>1</v>
      </c>
      <c r="E7337">
        <v>0</v>
      </c>
      <c r="F7337">
        <v>0</v>
      </c>
      <c r="G7337">
        <v>0</v>
      </c>
      <c r="H7337" s="9">
        <v>4759.7330884903704</v>
      </c>
      <c r="I7337" s="9">
        <v>-1.8380729</v>
      </c>
      <c r="J7337" s="9">
        <v>-1.8375325</v>
      </c>
      <c r="K7337" s="9">
        <v>-2.9265927999999999</v>
      </c>
      <c r="L7337" s="9">
        <v>-6.25279782196829</v>
      </c>
      <c r="M7337" s="9">
        <v>-22.510072999999998</v>
      </c>
      <c r="N7337" s="9">
        <v>-22.510072999999998</v>
      </c>
      <c r="O7337" s="9">
        <v>-6.25279782196829</v>
      </c>
      <c r="P7337">
        <v>0</v>
      </c>
      <c r="Q7337" s="9">
        <v>53.549995000000003</v>
      </c>
      <c r="R7337" s="9">
        <v>267836096.98862699</v>
      </c>
      <c r="S7337" s="9">
        <v>2525638936.6884298</v>
      </c>
      <c r="T7337" s="9">
        <v>-1.10327363634166E-3</v>
      </c>
      <c r="U7337" s="9">
        <v>6.25279782196829</v>
      </c>
      <c r="V7337" s="9">
        <v>0</v>
      </c>
      <c r="W7337" s="9">
        <v>6.25279782196829</v>
      </c>
      <c r="X7337" t="s">
        <v>86</v>
      </c>
      <c r="Y7337" s="9">
        <v>0</v>
      </c>
      <c r="Z7337" s="9">
        <v>5.3777093999999998E-3</v>
      </c>
    </row>
    <row r="7338" spans="1:26" x14ac:dyDescent="0.3">
      <c r="A7338">
        <v>2</v>
      </c>
      <c r="B7338">
        <v>0</v>
      </c>
      <c r="C7338">
        <v>0</v>
      </c>
      <c r="D7338">
        <v>1</v>
      </c>
      <c r="E7338">
        <v>0</v>
      </c>
      <c r="F7338">
        <v>0</v>
      </c>
      <c r="G7338">
        <v>0</v>
      </c>
      <c r="H7338" s="9">
        <v>4760.7330884782696</v>
      </c>
      <c r="I7338" s="9">
        <v>-1.8379099000000001</v>
      </c>
      <c r="J7338" s="9">
        <v>-1.8374298</v>
      </c>
      <c r="K7338" s="9">
        <v>-3.3711490999999998</v>
      </c>
      <c r="L7338" s="9">
        <v>-6.2539715835586103</v>
      </c>
      <c r="M7338" s="9">
        <v>-22.514296999999999</v>
      </c>
      <c r="N7338" s="9">
        <v>-22.514296999999999</v>
      </c>
      <c r="O7338" s="9">
        <v>-6.2539715835586103</v>
      </c>
      <c r="P7338">
        <v>0</v>
      </c>
      <c r="Q7338" s="9">
        <v>53.549995000000003</v>
      </c>
      <c r="R7338" s="9">
        <v>267836096.98862699</v>
      </c>
      <c r="S7338" s="9">
        <v>2555482165.9813199</v>
      </c>
      <c r="T7338" s="9">
        <v>-1.1737615903211201E-3</v>
      </c>
      <c r="U7338" s="9">
        <v>6.2539715835586103</v>
      </c>
      <c r="V7338" s="9">
        <v>0</v>
      </c>
      <c r="W7338" s="9">
        <v>6.2539715835586103</v>
      </c>
      <c r="X7338" t="s">
        <v>86</v>
      </c>
      <c r="Y7338" s="9">
        <v>0</v>
      </c>
      <c r="Z7338" s="9">
        <v>6.1942496999999996E-3</v>
      </c>
    </row>
    <row r="7339" spans="1:26" x14ac:dyDescent="0.3">
      <c r="A7339">
        <v>2</v>
      </c>
      <c r="B7339">
        <v>0</v>
      </c>
      <c r="C7339">
        <v>0</v>
      </c>
      <c r="D7339">
        <v>1</v>
      </c>
      <c r="E7339">
        <v>0</v>
      </c>
      <c r="F7339">
        <v>0</v>
      </c>
      <c r="G7339">
        <v>0</v>
      </c>
      <c r="H7339" s="9">
        <v>4761.7330884661596</v>
      </c>
      <c r="I7339" s="9">
        <v>-1.8378378</v>
      </c>
      <c r="J7339" s="9">
        <v>-1.8375147999999999</v>
      </c>
      <c r="K7339" s="9">
        <v>-3.5841362000000001</v>
      </c>
      <c r="L7339" s="9">
        <v>-6.25513308264504</v>
      </c>
      <c r="M7339" s="9">
        <v>-22.518478000000002</v>
      </c>
      <c r="N7339" s="9">
        <v>-22.518478000000002</v>
      </c>
      <c r="O7339" s="9">
        <v>-6.25513308264504</v>
      </c>
      <c r="P7339">
        <v>0</v>
      </c>
      <c r="Q7339" s="9">
        <v>53.549995000000003</v>
      </c>
      <c r="R7339" s="9">
        <v>267836096.98862699</v>
      </c>
      <c r="S7339" s="9">
        <v>2531608619.6974201</v>
      </c>
      <c r="T7339" s="9">
        <v>-1.1614990864332599E-3</v>
      </c>
      <c r="U7339" s="9">
        <v>6.25513308264504</v>
      </c>
      <c r="V7339" s="9">
        <v>0</v>
      </c>
      <c r="W7339" s="9">
        <v>6.25513308264504</v>
      </c>
      <c r="X7339" t="s">
        <v>86</v>
      </c>
      <c r="Y7339" s="9">
        <v>0</v>
      </c>
      <c r="Z7339" s="9">
        <v>6.5859035000000003E-3</v>
      </c>
    </row>
    <row r="7340" spans="1:26" x14ac:dyDescent="0.3">
      <c r="A7340">
        <v>2</v>
      </c>
      <c r="B7340">
        <v>0</v>
      </c>
      <c r="C7340">
        <v>0</v>
      </c>
      <c r="D7340">
        <v>1</v>
      </c>
      <c r="E7340">
        <v>0</v>
      </c>
      <c r="F7340">
        <v>0</v>
      </c>
      <c r="G7340">
        <v>0</v>
      </c>
      <c r="H7340" s="9">
        <v>4762.7330884540497</v>
      </c>
      <c r="I7340" s="9">
        <v>-1.8379741999999999</v>
      </c>
      <c r="J7340" s="9">
        <v>-1.8374931000000001</v>
      </c>
      <c r="K7340" s="9">
        <v>-3.8043727999999999</v>
      </c>
      <c r="L7340" s="9">
        <v>-6.2562988897349499</v>
      </c>
      <c r="M7340" s="9">
        <v>-22.522676000000001</v>
      </c>
      <c r="N7340" s="9">
        <v>-22.522676000000001</v>
      </c>
      <c r="O7340" s="9">
        <v>-6.2562988897349499</v>
      </c>
      <c r="P7340">
        <v>0</v>
      </c>
      <c r="Q7340" s="9">
        <v>53.549995000000003</v>
      </c>
      <c r="R7340" s="9">
        <v>267836096.98862699</v>
      </c>
      <c r="S7340" s="9">
        <v>2538250630.73313</v>
      </c>
      <c r="T7340" s="9">
        <v>-1.16580708991165E-3</v>
      </c>
      <c r="U7340" s="9">
        <v>6.2562988897349499</v>
      </c>
      <c r="V7340" s="9">
        <v>0</v>
      </c>
      <c r="W7340" s="9">
        <v>6.2562988897349499</v>
      </c>
      <c r="X7340" t="s">
        <v>86</v>
      </c>
      <c r="Y7340" s="9">
        <v>0</v>
      </c>
      <c r="Z7340" s="9">
        <v>6.9905085999999996E-3</v>
      </c>
    </row>
    <row r="7341" spans="1:26" x14ac:dyDescent="0.3">
      <c r="A7341">
        <v>2</v>
      </c>
      <c r="B7341">
        <v>0</v>
      </c>
      <c r="C7341">
        <v>0</v>
      </c>
      <c r="D7341">
        <v>1</v>
      </c>
      <c r="E7341">
        <v>0</v>
      </c>
      <c r="F7341">
        <v>0</v>
      </c>
      <c r="G7341">
        <v>0</v>
      </c>
      <c r="H7341" s="9">
        <v>4763.7330884419498</v>
      </c>
      <c r="I7341" s="9">
        <v>-1.8380554</v>
      </c>
      <c r="J7341" s="9">
        <v>-1.8375615999999999</v>
      </c>
      <c r="K7341" s="9">
        <v>-3.9745108999999998</v>
      </c>
      <c r="L7341" s="9">
        <v>-6.2574316900260003</v>
      </c>
      <c r="M7341" s="9">
        <v>-22.526754</v>
      </c>
      <c r="N7341" s="9">
        <v>-22.526754</v>
      </c>
      <c r="O7341" s="9">
        <v>-6.2574316900260003</v>
      </c>
      <c r="P7341">
        <v>0</v>
      </c>
      <c r="Q7341" s="9">
        <v>53.549995000000003</v>
      </c>
      <c r="R7341" s="9">
        <v>267836096.98862699</v>
      </c>
      <c r="S7341" s="9">
        <v>2519308711.81002</v>
      </c>
      <c r="T7341" s="9">
        <v>-1.1328002910477801E-3</v>
      </c>
      <c r="U7341" s="9">
        <v>6.2574316900260003</v>
      </c>
      <c r="V7341" s="9">
        <v>0</v>
      </c>
      <c r="W7341" s="9">
        <v>6.2574316900260003</v>
      </c>
      <c r="X7341" t="s">
        <v>86</v>
      </c>
      <c r="Y7341" s="9">
        <v>0</v>
      </c>
      <c r="Z7341" s="9">
        <v>7.3034088000000002E-3</v>
      </c>
    </row>
    <row r="7342" spans="1:26" x14ac:dyDescent="0.3">
      <c r="A7342">
        <v>2</v>
      </c>
      <c r="B7342">
        <v>0</v>
      </c>
      <c r="C7342">
        <v>0</v>
      </c>
      <c r="D7342">
        <v>1</v>
      </c>
      <c r="E7342">
        <v>0</v>
      </c>
      <c r="F7342">
        <v>0</v>
      </c>
      <c r="G7342">
        <v>0</v>
      </c>
      <c r="H7342" s="9">
        <v>4764.7330884298399</v>
      </c>
      <c r="I7342" s="9">
        <v>-1.8379976</v>
      </c>
      <c r="J7342" s="9">
        <v>-1.837556</v>
      </c>
      <c r="K7342" s="9">
        <v>-4.1974568000000003</v>
      </c>
      <c r="L7342" s="9">
        <v>-6.25854786898668</v>
      </c>
      <c r="M7342" s="9">
        <v>-22.530773</v>
      </c>
      <c r="N7342" s="9">
        <v>-22.530773</v>
      </c>
      <c r="O7342" s="9">
        <v>-6.25854786898668</v>
      </c>
      <c r="P7342">
        <v>0</v>
      </c>
      <c r="Q7342" s="9">
        <v>53.549995000000003</v>
      </c>
      <c r="R7342" s="9">
        <v>267836096.98862699</v>
      </c>
      <c r="S7342" s="9">
        <v>2521331571.2662201</v>
      </c>
      <c r="T7342" s="9">
        <v>-1.1161789606815001E-3</v>
      </c>
      <c r="U7342" s="9">
        <v>6.25854786898668</v>
      </c>
      <c r="V7342" s="9">
        <v>0</v>
      </c>
      <c r="W7342" s="9">
        <v>6.25854786898668</v>
      </c>
      <c r="X7342" t="s">
        <v>86</v>
      </c>
      <c r="Y7342" s="9">
        <v>0</v>
      </c>
      <c r="Z7342" s="9">
        <v>7.7130621999999998E-3</v>
      </c>
    </row>
    <row r="7343" spans="1:26" x14ac:dyDescent="0.3">
      <c r="A7343">
        <v>2</v>
      </c>
      <c r="B7343">
        <v>0</v>
      </c>
      <c r="C7343">
        <v>0</v>
      </c>
      <c r="D7343">
        <v>1</v>
      </c>
      <c r="E7343">
        <v>0</v>
      </c>
      <c r="F7343">
        <v>0</v>
      </c>
      <c r="G7343">
        <v>0</v>
      </c>
      <c r="H7343" s="9">
        <v>4765.73308841773</v>
      </c>
      <c r="I7343" s="9">
        <v>-1.8379056</v>
      </c>
      <c r="J7343" s="9">
        <v>-1.8374248</v>
      </c>
      <c r="K7343" s="9">
        <v>-4.8616390000000003</v>
      </c>
      <c r="L7343" s="9">
        <v>-6.2596596926914803</v>
      </c>
      <c r="M7343" s="9">
        <v>-22.534775</v>
      </c>
      <c r="N7343" s="9">
        <v>-22.534775</v>
      </c>
      <c r="O7343" s="9">
        <v>-6.2596596926914803</v>
      </c>
      <c r="P7343">
        <v>0</v>
      </c>
      <c r="Q7343" s="9">
        <v>53.549995000000003</v>
      </c>
      <c r="R7343" s="9">
        <v>267836096.98862699</v>
      </c>
      <c r="S7343" s="9">
        <v>2559248923.00209</v>
      </c>
      <c r="T7343" s="9">
        <v>-1.1118237047984499E-3</v>
      </c>
      <c r="U7343" s="9">
        <v>6.2596596926914803</v>
      </c>
      <c r="V7343" s="9">
        <v>0</v>
      </c>
      <c r="W7343" s="9">
        <v>6.2596596926914803</v>
      </c>
      <c r="X7343" t="s">
        <v>86</v>
      </c>
      <c r="Y7343" s="9">
        <v>0</v>
      </c>
      <c r="Z7343" s="9">
        <v>8.9328959999999992E-3</v>
      </c>
    </row>
    <row r="7344" spans="1:26" x14ac:dyDescent="0.3">
      <c r="A7344">
        <v>2</v>
      </c>
      <c r="B7344">
        <v>0</v>
      </c>
      <c r="C7344">
        <v>0</v>
      </c>
      <c r="D7344">
        <v>1</v>
      </c>
      <c r="E7344">
        <v>0</v>
      </c>
      <c r="F7344">
        <v>0</v>
      </c>
      <c r="G7344">
        <v>0</v>
      </c>
      <c r="H7344" s="9">
        <v>4766.73308840562</v>
      </c>
      <c r="I7344" s="9">
        <v>-1.8378375</v>
      </c>
      <c r="J7344" s="9">
        <v>-1.8372865</v>
      </c>
      <c r="K7344" s="9">
        <v>-5.0732144999999997</v>
      </c>
      <c r="L7344" s="9">
        <v>-6.2608520486277204</v>
      </c>
      <c r="M7344" s="9">
        <v>-22.539068</v>
      </c>
      <c r="N7344" s="9">
        <v>-22.539068</v>
      </c>
      <c r="O7344" s="9">
        <v>-6.2608520486277204</v>
      </c>
      <c r="P7344">
        <v>0</v>
      </c>
      <c r="Q7344" s="9">
        <v>53.549995000000003</v>
      </c>
      <c r="R7344" s="9">
        <v>267836096.98862699</v>
      </c>
      <c r="S7344" s="9">
        <v>2600445252.63241</v>
      </c>
      <c r="T7344" s="9">
        <v>-1.19235593623656E-3</v>
      </c>
      <c r="U7344" s="9">
        <v>6.2608520486277204</v>
      </c>
      <c r="V7344" s="9">
        <v>0</v>
      </c>
      <c r="W7344" s="9">
        <v>6.2608520486277204</v>
      </c>
      <c r="X7344" t="s">
        <v>86</v>
      </c>
      <c r="Y7344" s="9">
        <v>0</v>
      </c>
      <c r="Z7344" s="9">
        <v>9.3209482999999996E-3</v>
      </c>
    </row>
    <row r="7345" spans="1:26" x14ac:dyDescent="0.3">
      <c r="A7345">
        <v>2</v>
      </c>
      <c r="B7345">
        <v>0</v>
      </c>
      <c r="C7345">
        <v>0</v>
      </c>
      <c r="D7345">
        <v>1</v>
      </c>
      <c r="E7345">
        <v>0</v>
      </c>
      <c r="F7345">
        <v>0</v>
      </c>
      <c r="G7345">
        <v>0</v>
      </c>
      <c r="H7345" s="9">
        <v>4767.7330883935201</v>
      </c>
      <c r="I7345" s="9">
        <v>-1.8378694</v>
      </c>
      <c r="J7345" s="9">
        <v>-1.8374592999999999</v>
      </c>
      <c r="K7345" s="9">
        <v>-5.2519374000000001</v>
      </c>
      <c r="L7345" s="9">
        <v>-6.2620224639200597</v>
      </c>
      <c r="M7345" s="9">
        <v>-22.543282000000001</v>
      </c>
      <c r="N7345" s="9">
        <v>-22.543282000000001</v>
      </c>
      <c r="O7345" s="9">
        <v>-6.2620224639200597</v>
      </c>
      <c r="P7345">
        <v>0</v>
      </c>
      <c r="Q7345" s="9">
        <v>53.549995000000003</v>
      </c>
      <c r="R7345" s="9">
        <v>267836096.98862699</v>
      </c>
      <c r="S7345" s="9">
        <v>2550230829.9777498</v>
      </c>
      <c r="T7345" s="9">
        <v>-1.1704152923419601E-3</v>
      </c>
      <c r="U7345" s="9">
        <v>6.2620224639200597</v>
      </c>
      <c r="V7345" s="9">
        <v>0</v>
      </c>
      <c r="W7345" s="9">
        <v>6.2620224639200597</v>
      </c>
      <c r="X7345" t="s">
        <v>86</v>
      </c>
      <c r="Y7345" s="9">
        <v>0</v>
      </c>
      <c r="Z7345" s="9">
        <v>9.6502211000000001E-3</v>
      </c>
    </row>
    <row r="7346" spans="1:26" x14ac:dyDescent="0.3">
      <c r="A7346">
        <v>2</v>
      </c>
      <c r="B7346">
        <v>0</v>
      </c>
      <c r="C7346">
        <v>0</v>
      </c>
      <c r="D7346">
        <v>1</v>
      </c>
      <c r="E7346">
        <v>0</v>
      </c>
      <c r="F7346">
        <v>0</v>
      </c>
      <c r="G7346">
        <v>0</v>
      </c>
      <c r="H7346" s="9">
        <v>4768.7330883814102</v>
      </c>
      <c r="I7346" s="9">
        <v>-1.8380506999999999</v>
      </c>
      <c r="J7346" s="9">
        <v>-1.8377272</v>
      </c>
      <c r="K7346" s="9">
        <v>-5.3252354000000004</v>
      </c>
      <c r="L7346" s="9">
        <v>-6.2631662170527704</v>
      </c>
      <c r="M7346" s="9">
        <v>-22.547398000000001</v>
      </c>
      <c r="N7346" s="9">
        <v>-22.547398000000001</v>
      </c>
      <c r="O7346" s="9">
        <v>-6.2631662170527704</v>
      </c>
      <c r="P7346">
        <v>0</v>
      </c>
      <c r="Q7346" s="9">
        <v>53.549995000000003</v>
      </c>
      <c r="R7346" s="9">
        <v>267836096.98862699</v>
      </c>
      <c r="S7346" s="9">
        <v>2475905745.9821901</v>
      </c>
      <c r="T7346" s="9">
        <v>-1.1437531327143E-3</v>
      </c>
      <c r="U7346" s="9">
        <v>6.2631662170527704</v>
      </c>
      <c r="V7346" s="9">
        <v>0</v>
      </c>
      <c r="W7346" s="9">
        <v>6.2631662170527704</v>
      </c>
      <c r="X7346" t="s">
        <v>86</v>
      </c>
      <c r="Y7346" s="9">
        <v>0</v>
      </c>
      <c r="Z7346" s="9">
        <v>9.7863302000000003E-3</v>
      </c>
    </row>
    <row r="7347" spans="1:26" x14ac:dyDescent="0.3">
      <c r="A7347">
        <v>2</v>
      </c>
      <c r="B7347">
        <v>0</v>
      </c>
      <c r="C7347">
        <v>0</v>
      </c>
      <c r="D7347">
        <v>1</v>
      </c>
      <c r="E7347">
        <v>0</v>
      </c>
      <c r="F7347">
        <v>0</v>
      </c>
      <c r="G7347">
        <v>0</v>
      </c>
      <c r="H7347" s="9">
        <v>4769.7330883693003</v>
      </c>
      <c r="I7347" s="9">
        <v>-1.8381627</v>
      </c>
      <c r="J7347" s="9">
        <v>-1.8378072000000001</v>
      </c>
      <c r="K7347" s="9">
        <v>-5.5167785</v>
      </c>
      <c r="L7347" s="9">
        <v>-6.2642902887538998</v>
      </c>
      <c r="M7347" s="9">
        <v>-22.551445000000001</v>
      </c>
      <c r="N7347" s="9">
        <v>-22.551445000000001</v>
      </c>
      <c r="O7347" s="9">
        <v>-6.2642902887538998</v>
      </c>
      <c r="P7347">
        <v>0</v>
      </c>
      <c r="Q7347" s="9">
        <v>53.549995000000003</v>
      </c>
      <c r="R7347" s="9">
        <v>267836096.98862699</v>
      </c>
      <c r="S7347" s="9">
        <v>2454854236.67696</v>
      </c>
      <c r="T7347" s="9">
        <v>-1.12407170112938E-3</v>
      </c>
      <c r="U7347" s="9">
        <v>6.2642902887538998</v>
      </c>
      <c r="V7347" s="9">
        <v>0</v>
      </c>
      <c r="W7347" s="9">
        <v>6.2642902887538998</v>
      </c>
      <c r="X7347" t="s">
        <v>86</v>
      </c>
      <c r="Y7347" s="9">
        <v>0</v>
      </c>
      <c r="Z7347" s="9">
        <v>1.0138774999999999E-2</v>
      </c>
    </row>
    <row r="7348" spans="1:26" x14ac:dyDescent="0.3">
      <c r="A7348">
        <v>2</v>
      </c>
      <c r="B7348">
        <v>0</v>
      </c>
      <c r="C7348">
        <v>0</v>
      </c>
      <c r="D7348">
        <v>1</v>
      </c>
      <c r="E7348">
        <v>0</v>
      </c>
      <c r="F7348">
        <v>0</v>
      </c>
      <c r="G7348">
        <v>0</v>
      </c>
      <c r="H7348" s="9">
        <v>4770.7330883571904</v>
      </c>
      <c r="I7348" s="9">
        <v>-1.8380088000000001</v>
      </c>
      <c r="J7348" s="9">
        <v>-1.8377311999999999</v>
      </c>
      <c r="K7348" s="9">
        <v>-5.7046970999999997</v>
      </c>
      <c r="L7348" s="9">
        <v>-6.2653904946882104</v>
      </c>
      <c r="M7348" s="9">
        <v>-22.555406999999999</v>
      </c>
      <c r="N7348" s="9">
        <v>-22.555406999999999</v>
      </c>
      <c r="O7348" s="9">
        <v>-6.2653904946882104</v>
      </c>
      <c r="P7348">
        <v>0</v>
      </c>
      <c r="Q7348" s="9">
        <v>53.549995000000003</v>
      </c>
      <c r="R7348" s="9">
        <v>267836096.98862699</v>
      </c>
      <c r="S7348" s="9">
        <v>2475683882.1020498</v>
      </c>
      <c r="T7348" s="9">
        <v>-1.10020593431237E-3</v>
      </c>
      <c r="U7348" s="9">
        <v>6.2653904946882104</v>
      </c>
      <c r="V7348" s="9">
        <v>0</v>
      </c>
      <c r="W7348" s="9">
        <v>6.2653904946882104</v>
      </c>
      <c r="X7348" t="s">
        <v>86</v>
      </c>
      <c r="Y7348" s="9">
        <v>0</v>
      </c>
      <c r="Z7348" s="9">
        <v>1.04837E-2</v>
      </c>
    </row>
    <row r="7349" spans="1:26" x14ac:dyDescent="0.3">
      <c r="A7349">
        <v>2</v>
      </c>
      <c r="B7349">
        <v>0</v>
      </c>
      <c r="C7349">
        <v>0</v>
      </c>
      <c r="D7349">
        <v>1</v>
      </c>
      <c r="E7349">
        <v>0</v>
      </c>
      <c r="F7349">
        <v>0</v>
      </c>
      <c r="G7349">
        <v>0</v>
      </c>
      <c r="H7349" s="9">
        <v>4771.7330883450904</v>
      </c>
      <c r="I7349" s="9">
        <v>-1.8379493</v>
      </c>
      <c r="J7349" s="9">
        <v>-1.8376877</v>
      </c>
      <c r="K7349" s="9">
        <v>-6.3784179999999999</v>
      </c>
      <c r="L7349" s="9">
        <v>-6.26656095943419</v>
      </c>
      <c r="M7349" s="9">
        <v>-22.559619999999999</v>
      </c>
      <c r="N7349" s="9">
        <v>-22.559619999999999</v>
      </c>
      <c r="O7349" s="9">
        <v>-6.26656095943419</v>
      </c>
      <c r="P7349">
        <v>0</v>
      </c>
      <c r="Q7349" s="9">
        <v>53.549995000000003</v>
      </c>
      <c r="R7349" s="9">
        <v>267836096.98862699</v>
      </c>
      <c r="S7349" s="9">
        <v>2487989708.46172</v>
      </c>
      <c r="T7349" s="9">
        <v>-1.1704647459724799E-3</v>
      </c>
      <c r="U7349" s="9">
        <v>6.26656095943419</v>
      </c>
      <c r="V7349" s="9">
        <v>0</v>
      </c>
      <c r="W7349" s="9">
        <v>6.26656095943419</v>
      </c>
      <c r="X7349" t="s">
        <v>86</v>
      </c>
      <c r="Y7349" s="9">
        <v>0</v>
      </c>
      <c r="Z7349" s="9">
        <v>1.1721540000000001E-2</v>
      </c>
    </row>
    <row r="7350" spans="1:26" x14ac:dyDescent="0.3">
      <c r="A7350">
        <v>2</v>
      </c>
      <c r="B7350">
        <v>0</v>
      </c>
      <c r="C7350">
        <v>0</v>
      </c>
      <c r="D7350">
        <v>1</v>
      </c>
      <c r="E7350">
        <v>0</v>
      </c>
      <c r="F7350">
        <v>0</v>
      </c>
      <c r="G7350">
        <v>0</v>
      </c>
      <c r="H7350" s="9">
        <v>4772.7330883329796</v>
      </c>
      <c r="I7350" s="9">
        <v>-1.8380103999999999</v>
      </c>
      <c r="J7350" s="9">
        <v>-1.8378924000000001</v>
      </c>
      <c r="K7350" s="9">
        <v>-6.4113468999999998</v>
      </c>
      <c r="L7350" s="9">
        <v>-6.2677616573438897</v>
      </c>
      <c r="M7350" s="9">
        <v>-22.563942000000001</v>
      </c>
      <c r="N7350" s="9">
        <v>-22.563942000000001</v>
      </c>
      <c r="O7350" s="9">
        <v>-6.2677616573438897</v>
      </c>
      <c r="P7350">
        <v>0</v>
      </c>
      <c r="Q7350" s="9">
        <v>53.549995000000003</v>
      </c>
      <c r="R7350" s="9">
        <v>267836096.98862699</v>
      </c>
      <c r="S7350" s="9">
        <v>2433700827.8323698</v>
      </c>
      <c r="T7350" s="9">
        <v>-1.20069790969878E-3</v>
      </c>
      <c r="U7350" s="9">
        <v>6.2677616573438897</v>
      </c>
      <c r="V7350" s="9">
        <v>0</v>
      </c>
      <c r="W7350" s="9">
        <v>6.2677616573438897</v>
      </c>
      <c r="X7350" t="s">
        <v>86</v>
      </c>
      <c r="Y7350" s="9">
        <v>0</v>
      </c>
      <c r="Z7350" s="9">
        <v>1.1783366E-2</v>
      </c>
    </row>
    <row r="7351" spans="1:26" x14ac:dyDescent="0.3">
      <c r="A7351">
        <v>2</v>
      </c>
      <c r="B7351">
        <v>0</v>
      </c>
      <c r="C7351">
        <v>0</v>
      </c>
      <c r="D7351">
        <v>1</v>
      </c>
      <c r="E7351">
        <v>0</v>
      </c>
      <c r="F7351">
        <v>0</v>
      </c>
      <c r="G7351">
        <v>0</v>
      </c>
      <c r="H7351" s="9">
        <v>4773.7330883208697</v>
      </c>
      <c r="I7351" s="9">
        <v>-1.8380879000000001</v>
      </c>
      <c r="J7351" s="9">
        <v>-1.8378566999999999</v>
      </c>
      <c r="K7351" s="9">
        <v>-6.3193907999999999</v>
      </c>
      <c r="L7351" s="9">
        <v>-6.2689332858970097</v>
      </c>
      <c r="M7351" s="9">
        <v>-22.568159000000001</v>
      </c>
      <c r="N7351" s="9">
        <v>-22.568159000000001</v>
      </c>
      <c r="O7351" s="9">
        <v>-6.2689332858970097</v>
      </c>
      <c r="P7351">
        <v>0</v>
      </c>
      <c r="Q7351" s="9">
        <v>53.549995000000003</v>
      </c>
      <c r="R7351" s="9">
        <v>267836096.98862699</v>
      </c>
      <c r="S7351" s="9">
        <v>2443550187.6612902</v>
      </c>
      <c r="T7351" s="9">
        <v>-1.17162855312624E-3</v>
      </c>
      <c r="U7351" s="9">
        <v>6.2689332858970097</v>
      </c>
      <c r="V7351" s="9">
        <v>0</v>
      </c>
      <c r="W7351" s="9">
        <v>6.2689332858970097</v>
      </c>
      <c r="X7351" t="s">
        <v>86</v>
      </c>
      <c r="Y7351" s="9">
        <v>0</v>
      </c>
      <c r="Z7351" s="9">
        <v>1.1614134999999999E-2</v>
      </c>
    </row>
    <row r="7352" spans="1:26" x14ac:dyDescent="0.3">
      <c r="A7352">
        <v>2</v>
      </c>
      <c r="B7352">
        <v>0</v>
      </c>
      <c r="C7352">
        <v>0</v>
      </c>
      <c r="D7352">
        <v>1</v>
      </c>
      <c r="E7352">
        <v>0</v>
      </c>
      <c r="F7352">
        <v>0</v>
      </c>
      <c r="G7352">
        <v>0</v>
      </c>
      <c r="H7352" s="9">
        <v>4774.7330883087698</v>
      </c>
      <c r="I7352" s="9">
        <v>-1.8379494000000001</v>
      </c>
      <c r="J7352" s="9">
        <v>-1.8379061999999999</v>
      </c>
      <c r="K7352" s="9">
        <v>-6.1818004000000002</v>
      </c>
      <c r="L7352" s="9">
        <v>-6.27008045739335</v>
      </c>
      <c r="M7352" s="9">
        <v>-22.572289999999999</v>
      </c>
      <c r="N7352" s="9">
        <v>-22.572289999999999</v>
      </c>
      <c r="O7352" s="9">
        <v>-6.27008045739335</v>
      </c>
      <c r="P7352">
        <v>0</v>
      </c>
      <c r="Q7352" s="9">
        <v>53.549995000000003</v>
      </c>
      <c r="R7352" s="9">
        <v>267836096.98862699</v>
      </c>
      <c r="S7352" s="9">
        <v>2430983976.7098999</v>
      </c>
      <c r="T7352" s="9">
        <v>-1.14717149633758E-3</v>
      </c>
      <c r="U7352" s="9">
        <v>6.27008045739335</v>
      </c>
      <c r="V7352" s="9">
        <v>0</v>
      </c>
      <c r="W7352" s="9">
        <v>6.27008045739335</v>
      </c>
      <c r="X7352" t="s">
        <v>86</v>
      </c>
      <c r="Y7352" s="9">
        <v>0</v>
      </c>
      <c r="Z7352" s="9">
        <v>1.1361569E-2</v>
      </c>
    </row>
    <row r="7353" spans="1:26" x14ac:dyDescent="0.3">
      <c r="A7353">
        <v>2</v>
      </c>
      <c r="B7353">
        <v>0</v>
      </c>
      <c r="C7353">
        <v>0</v>
      </c>
      <c r="D7353">
        <v>1</v>
      </c>
      <c r="E7353">
        <v>0</v>
      </c>
      <c r="F7353">
        <v>0</v>
      </c>
      <c r="G7353">
        <v>0</v>
      </c>
      <c r="H7353" s="9">
        <v>4775.7330882966598</v>
      </c>
      <c r="I7353" s="9">
        <v>-1.8378376999999999</v>
      </c>
      <c r="J7353" s="9">
        <v>-1.8378509999999999</v>
      </c>
      <c r="K7353" s="9">
        <v>-5.9995288999999996</v>
      </c>
      <c r="L7353" s="9">
        <v>-6.2711961718403204</v>
      </c>
      <c r="M7353" s="9">
        <v>-22.576305000000001</v>
      </c>
      <c r="N7353" s="9">
        <v>-22.576305000000001</v>
      </c>
      <c r="O7353" s="9">
        <v>-6.2711961718403204</v>
      </c>
      <c r="P7353">
        <v>0</v>
      </c>
      <c r="Q7353" s="9">
        <v>53.549995000000003</v>
      </c>
      <c r="R7353" s="9">
        <v>267836096.98862699</v>
      </c>
      <c r="S7353" s="9">
        <v>2445908584.0934801</v>
      </c>
      <c r="T7353" s="9">
        <v>-1.11571444696867E-3</v>
      </c>
      <c r="U7353" s="9">
        <v>6.2711961718403204</v>
      </c>
      <c r="V7353" s="9">
        <v>0</v>
      </c>
      <c r="W7353" s="9">
        <v>6.2711961718403204</v>
      </c>
      <c r="X7353" t="s">
        <v>86</v>
      </c>
      <c r="Y7353" s="9">
        <v>0</v>
      </c>
      <c r="Z7353" s="9">
        <v>1.1026241000000001E-2</v>
      </c>
    </row>
    <row r="7354" spans="1:26" x14ac:dyDescent="0.3">
      <c r="A7354">
        <v>2</v>
      </c>
      <c r="B7354">
        <v>0</v>
      </c>
      <c r="C7354">
        <v>0</v>
      </c>
      <c r="D7354">
        <v>1</v>
      </c>
      <c r="E7354">
        <v>0</v>
      </c>
      <c r="F7354">
        <v>0</v>
      </c>
      <c r="G7354">
        <v>0</v>
      </c>
      <c r="H7354" s="9">
        <v>4776.7330882845499</v>
      </c>
      <c r="I7354" s="9">
        <v>-1.8379089</v>
      </c>
      <c r="J7354" s="9">
        <v>-1.8380301999999999</v>
      </c>
      <c r="K7354" s="9">
        <v>-5.9720944999999999</v>
      </c>
      <c r="L7354" s="9">
        <v>-6.2722954065002297</v>
      </c>
      <c r="M7354" s="9">
        <v>-22.580262999999999</v>
      </c>
      <c r="N7354" s="9">
        <v>-22.580262999999999</v>
      </c>
      <c r="O7354" s="9">
        <v>-6.2722954065002297</v>
      </c>
      <c r="P7354">
        <v>0</v>
      </c>
      <c r="Q7354" s="9">
        <v>53.549995000000003</v>
      </c>
      <c r="R7354" s="9">
        <v>267836096.98862699</v>
      </c>
      <c r="S7354" s="9">
        <v>2399897105.5304198</v>
      </c>
      <c r="T7354" s="9">
        <v>-1.0992346599101299E-3</v>
      </c>
      <c r="U7354" s="9">
        <v>6.2722954065002297</v>
      </c>
      <c r="V7354" s="9">
        <v>0</v>
      </c>
      <c r="W7354" s="9">
        <v>6.2722954065002297</v>
      </c>
      <c r="X7354" t="s">
        <v>86</v>
      </c>
      <c r="Y7354" s="9">
        <v>0</v>
      </c>
      <c r="Z7354" s="9">
        <v>1.097689E-2</v>
      </c>
    </row>
    <row r="7355" spans="1:26" x14ac:dyDescent="0.3">
      <c r="A7355">
        <v>2</v>
      </c>
      <c r="B7355">
        <v>0</v>
      </c>
      <c r="C7355">
        <v>0</v>
      </c>
      <c r="D7355">
        <v>1</v>
      </c>
      <c r="E7355">
        <v>0</v>
      </c>
      <c r="F7355">
        <v>0</v>
      </c>
      <c r="G7355">
        <v>0</v>
      </c>
      <c r="H7355" s="9">
        <v>4777.73308827244</v>
      </c>
      <c r="I7355" s="9">
        <v>-1.8378494000000001</v>
      </c>
      <c r="J7355" s="9">
        <v>-1.8382308000000001</v>
      </c>
      <c r="K7355" s="9">
        <v>-5.9544667999999996</v>
      </c>
      <c r="L7355" s="9">
        <v>-6.2734933556555097</v>
      </c>
      <c r="M7355" s="9">
        <v>-22.584575999999998</v>
      </c>
      <c r="N7355" s="9">
        <v>-22.584575999999998</v>
      </c>
      <c r="O7355" s="9">
        <v>-6.2734933556555097</v>
      </c>
      <c r="P7355">
        <v>0</v>
      </c>
      <c r="Q7355" s="9">
        <v>53.549995000000003</v>
      </c>
      <c r="R7355" s="9">
        <v>267836096.98862699</v>
      </c>
      <c r="S7355" s="9">
        <v>2350393030.83886</v>
      </c>
      <c r="T7355" s="9">
        <v>-1.1979491552782601E-3</v>
      </c>
      <c r="U7355" s="9">
        <v>6.2734933556555097</v>
      </c>
      <c r="V7355" s="9">
        <v>0</v>
      </c>
      <c r="W7355" s="9">
        <v>6.2734933556555097</v>
      </c>
      <c r="X7355" t="s">
        <v>86</v>
      </c>
      <c r="Y7355" s="9">
        <v>0</v>
      </c>
      <c r="Z7355" s="9">
        <v>1.0945684000000001E-2</v>
      </c>
    </row>
    <row r="7356" spans="1:26" x14ac:dyDescent="0.3">
      <c r="A7356">
        <v>2</v>
      </c>
      <c r="B7356">
        <v>0</v>
      </c>
      <c r="C7356">
        <v>0</v>
      </c>
      <c r="D7356">
        <v>1</v>
      </c>
      <c r="E7356">
        <v>0</v>
      </c>
      <c r="F7356">
        <v>0</v>
      </c>
      <c r="G7356">
        <v>0</v>
      </c>
      <c r="H7356" s="9">
        <v>4778.7330882603401</v>
      </c>
      <c r="I7356" s="9">
        <v>-1.838133</v>
      </c>
      <c r="J7356" s="9">
        <v>-1.8385001000000001</v>
      </c>
      <c r="K7356" s="9">
        <v>-5.3995252000000002</v>
      </c>
      <c r="L7356" s="9">
        <v>-6.2746621750335896</v>
      </c>
      <c r="M7356" s="9">
        <v>-22.588782999999999</v>
      </c>
      <c r="N7356" s="9">
        <v>-22.588782999999999</v>
      </c>
      <c r="O7356" s="9">
        <v>-6.2746621750335896</v>
      </c>
      <c r="P7356">
        <v>0</v>
      </c>
      <c r="Q7356" s="9">
        <v>53.549995000000003</v>
      </c>
      <c r="R7356" s="9">
        <v>267836096.98862699</v>
      </c>
      <c r="S7356" s="9">
        <v>2286938175.1715298</v>
      </c>
      <c r="T7356" s="9">
        <v>-1.1688193780843199E-3</v>
      </c>
      <c r="U7356" s="9">
        <v>6.2746621750335896</v>
      </c>
      <c r="V7356" s="9">
        <v>0</v>
      </c>
      <c r="W7356" s="9">
        <v>6.2746621750335896</v>
      </c>
      <c r="X7356" t="s">
        <v>86</v>
      </c>
      <c r="Y7356" s="9">
        <v>0</v>
      </c>
      <c r="Z7356" s="9">
        <v>9.9270278999999996E-3</v>
      </c>
    </row>
    <row r="7357" spans="1:26" x14ac:dyDescent="0.3">
      <c r="A7357">
        <v>2</v>
      </c>
      <c r="B7357">
        <v>0</v>
      </c>
      <c r="C7357">
        <v>0</v>
      </c>
      <c r="D7357">
        <v>1</v>
      </c>
      <c r="E7357">
        <v>0</v>
      </c>
      <c r="F7357">
        <v>0</v>
      </c>
      <c r="G7357">
        <v>0</v>
      </c>
      <c r="H7357" s="9">
        <v>4779.7330882482302</v>
      </c>
      <c r="I7357" s="9">
        <v>-1.8379203</v>
      </c>
      <c r="J7357" s="9">
        <v>-1.8383468000000001</v>
      </c>
      <c r="K7357" s="9">
        <v>-4.8732385999999996</v>
      </c>
      <c r="L7357" s="9">
        <v>-6.27579972772606</v>
      </c>
      <c r="M7357" s="9">
        <v>-22.592877999999999</v>
      </c>
      <c r="N7357" s="9">
        <v>-22.592877999999999</v>
      </c>
      <c r="O7357" s="9">
        <v>-6.27579972772606</v>
      </c>
      <c r="P7357">
        <v>0</v>
      </c>
      <c r="Q7357" s="9">
        <v>53.549995000000003</v>
      </c>
      <c r="R7357" s="9">
        <v>267836096.98862699</v>
      </c>
      <c r="S7357" s="9">
        <v>2323297489.79527</v>
      </c>
      <c r="T7357" s="9">
        <v>-1.13755269246596E-3</v>
      </c>
      <c r="U7357" s="9">
        <v>6.27579972772606</v>
      </c>
      <c r="V7357" s="9">
        <v>0</v>
      </c>
      <c r="W7357" s="9">
        <v>6.27579972772606</v>
      </c>
      <c r="X7357" t="s">
        <v>86</v>
      </c>
      <c r="Y7357" s="9">
        <v>0</v>
      </c>
      <c r="Z7357" s="9">
        <v>8.9587029000000006E-3</v>
      </c>
    </row>
    <row r="7358" spans="1:26" x14ac:dyDescent="0.3">
      <c r="A7358">
        <v>2</v>
      </c>
      <c r="B7358">
        <v>0</v>
      </c>
      <c r="C7358">
        <v>0</v>
      </c>
      <c r="D7358">
        <v>1</v>
      </c>
      <c r="E7358">
        <v>0</v>
      </c>
      <c r="F7358">
        <v>0</v>
      </c>
      <c r="G7358">
        <v>0</v>
      </c>
      <c r="H7358" s="9">
        <v>4780.7330882361202</v>
      </c>
      <c r="I7358" s="9">
        <v>-1.8378620999999999</v>
      </c>
      <c r="J7358" s="9">
        <v>-1.8382366999999999</v>
      </c>
      <c r="K7358" s="9">
        <v>-4.4990038999999999</v>
      </c>
      <c r="L7358" s="9">
        <v>-6.27692604897255</v>
      </c>
      <c r="M7358" s="9">
        <v>-22.596933</v>
      </c>
      <c r="N7358" s="9">
        <v>-22.596933</v>
      </c>
      <c r="O7358" s="9">
        <v>-6.27692604897255</v>
      </c>
      <c r="P7358">
        <v>0</v>
      </c>
      <c r="Q7358" s="9">
        <v>53.549995000000003</v>
      </c>
      <c r="R7358" s="9">
        <v>267836096.98862699</v>
      </c>
      <c r="S7358" s="9">
        <v>2350250827.4538298</v>
      </c>
      <c r="T7358" s="9">
        <v>-1.12632124649181E-3</v>
      </c>
      <c r="U7358" s="9">
        <v>6.27692604897255</v>
      </c>
      <c r="V7358" s="9">
        <v>0</v>
      </c>
      <c r="W7358" s="9">
        <v>6.27692604897255</v>
      </c>
      <c r="X7358" t="s">
        <v>86</v>
      </c>
      <c r="Y7358" s="9">
        <v>0</v>
      </c>
      <c r="Z7358" s="9">
        <v>8.2702339E-3</v>
      </c>
    </row>
    <row r="7359" spans="1:26" x14ac:dyDescent="0.3">
      <c r="A7359">
        <v>2</v>
      </c>
      <c r="B7359">
        <v>0</v>
      </c>
      <c r="C7359">
        <v>0</v>
      </c>
      <c r="D7359">
        <v>1</v>
      </c>
      <c r="E7359">
        <v>0</v>
      </c>
      <c r="F7359">
        <v>0</v>
      </c>
      <c r="G7359">
        <v>0</v>
      </c>
      <c r="H7359" s="9">
        <v>4781.7330882240203</v>
      </c>
      <c r="I7359" s="9">
        <v>-1.838166</v>
      </c>
      <c r="J7359" s="9">
        <v>-1.8385942</v>
      </c>
      <c r="K7359" s="9">
        <v>-3.9904601999999998</v>
      </c>
      <c r="L7359" s="9">
        <v>-6.2780427631320199</v>
      </c>
      <c r="M7359" s="9">
        <v>-22.600954000000002</v>
      </c>
      <c r="N7359" s="9">
        <v>-22.600954000000002</v>
      </c>
      <c r="O7359" s="9">
        <v>-6.2780427631320199</v>
      </c>
      <c r="P7359">
        <v>0</v>
      </c>
      <c r="Q7359" s="9">
        <v>53.549995000000003</v>
      </c>
      <c r="R7359" s="9">
        <v>267836096.98862699</v>
      </c>
      <c r="S7359" s="9">
        <v>2266650191.1167102</v>
      </c>
      <c r="T7359" s="9">
        <v>-1.1167141594752199E-3</v>
      </c>
      <c r="U7359" s="9">
        <v>6.2780427631320199</v>
      </c>
      <c r="V7359" s="9">
        <v>0</v>
      </c>
      <c r="W7359" s="9">
        <v>6.2780427631320199</v>
      </c>
      <c r="X7359" t="s">
        <v>86</v>
      </c>
      <c r="Y7359" s="9">
        <v>0</v>
      </c>
      <c r="Z7359" s="9">
        <v>7.3368367999999996E-3</v>
      </c>
    </row>
    <row r="7360" spans="1:26" x14ac:dyDescent="0.3">
      <c r="A7360">
        <v>2</v>
      </c>
      <c r="B7360">
        <v>0</v>
      </c>
      <c r="C7360">
        <v>0</v>
      </c>
      <c r="D7360">
        <v>1</v>
      </c>
      <c r="E7360">
        <v>0</v>
      </c>
      <c r="F7360">
        <v>0</v>
      </c>
      <c r="G7360">
        <v>0</v>
      </c>
      <c r="H7360" s="9">
        <v>4782.7330882119104</v>
      </c>
      <c r="I7360" s="9">
        <v>-1.8378663</v>
      </c>
      <c r="J7360" s="9">
        <v>-1.8383776999999999</v>
      </c>
      <c r="K7360" s="9">
        <v>-3.7751454999999998</v>
      </c>
      <c r="L7360" s="9">
        <v>-6.2792083711184601</v>
      </c>
      <c r="M7360" s="9">
        <v>-22.605149999999998</v>
      </c>
      <c r="N7360" s="9">
        <v>-22.605149999999998</v>
      </c>
      <c r="O7360" s="9">
        <v>-6.2792083711184601</v>
      </c>
      <c r="P7360">
        <v>0</v>
      </c>
      <c r="Q7360" s="9">
        <v>53.549995000000003</v>
      </c>
      <c r="R7360" s="9">
        <v>267836096.98862699</v>
      </c>
      <c r="S7360" s="9">
        <v>2317221349.0949898</v>
      </c>
      <c r="T7360" s="9">
        <v>-1.1656079864375E-3</v>
      </c>
      <c r="U7360" s="9">
        <v>6.2792083711184601</v>
      </c>
      <c r="V7360" s="9">
        <v>0</v>
      </c>
      <c r="W7360" s="9">
        <v>6.2792083711184601</v>
      </c>
      <c r="X7360" t="s">
        <v>86</v>
      </c>
      <c r="Y7360" s="9">
        <v>0</v>
      </c>
      <c r="Z7360" s="9">
        <v>6.9401432000000002E-3</v>
      </c>
    </row>
    <row r="7361" spans="1:26" x14ac:dyDescent="0.3">
      <c r="A7361">
        <v>2</v>
      </c>
      <c r="B7361">
        <v>0</v>
      </c>
      <c r="C7361">
        <v>0</v>
      </c>
      <c r="D7361">
        <v>1</v>
      </c>
      <c r="E7361">
        <v>0</v>
      </c>
      <c r="F7361">
        <v>0</v>
      </c>
      <c r="G7361">
        <v>0</v>
      </c>
      <c r="H7361" s="9">
        <v>4783.7330881997996</v>
      </c>
      <c r="I7361" s="9">
        <v>-1.8380806000000001</v>
      </c>
      <c r="J7361" s="9">
        <v>-1.8385024000000001</v>
      </c>
      <c r="K7361" s="9">
        <v>-3.2517206999999999</v>
      </c>
      <c r="L7361" s="9">
        <v>-6.2803519772272498</v>
      </c>
      <c r="M7361" s="9">
        <v>-22.609266000000002</v>
      </c>
      <c r="N7361" s="9">
        <v>-22.609266000000002</v>
      </c>
      <c r="O7361" s="9">
        <v>-6.2803519772272498</v>
      </c>
      <c r="P7361">
        <v>0</v>
      </c>
      <c r="Q7361" s="9">
        <v>53.549995000000003</v>
      </c>
      <c r="R7361" s="9">
        <v>267836096.98862699</v>
      </c>
      <c r="S7361" s="9">
        <v>2288482306.51368</v>
      </c>
      <c r="T7361" s="9">
        <v>-1.1436061087843901E-3</v>
      </c>
      <c r="U7361" s="9">
        <v>6.2803519772272498</v>
      </c>
      <c r="V7361" s="9">
        <v>0</v>
      </c>
      <c r="W7361" s="9">
        <v>6.2803519772272498</v>
      </c>
      <c r="X7361" t="s">
        <v>86</v>
      </c>
      <c r="Y7361" s="9">
        <v>0</v>
      </c>
      <c r="Z7361" s="9">
        <v>5.9782960000000001E-3</v>
      </c>
    </row>
    <row r="7362" spans="1:26" x14ac:dyDescent="0.3">
      <c r="A7362">
        <v>2</v>
      </c>
      <c r="B7362">
        <v>0</v>
      </c>
      <c r="C7362">
        <v>0</v>
      </c>
      <c r="D7362">
        <v>1</v>
      </c>
      <c r="E7362">
        <v>0</v>
      </c>
      <c r="F7362">
        <v>0</v>
      </c>
      <c r="G7362">
        <v>0</v>
      </c>
      <c r="H7362" s="9">
        <v>4784.7330881876896</v>
      </c>
      <c r="I7362" s="9">
        <v>-1.8380631999999999</v>
      </c>
      <c r="J7362" s="9">
        <v>-1.8384758999999999</v>
      </c>
      <c r="K7362" s="9">
        <v>-2.9436488000000001</v>
      </c>
      <c r="L7362" s="9">
        <v>-6.2814763588368603</v>
      </c>
      <c r="M7362" s="9">
        <v>-22.613316000000001</v>
      </c>
      <c r="N7362" s="9">
        <v>-22.613316000000001</v>
      </c>
      <c r="O7362" s="9">
        <v>-6.2814763588368603</v>
      </c>
      <c r="P7362">
        <v>0</v>
      </c>
      <c r="Q7362" s="9">
        <v>53.549995000000003</v>
      </c>
      <c r="R7362" s="9">
        <v>267836096.98862699</v>
      </c>
      <c r="S7362" s="9">
        <v>2295019100.3348398</v>
      </c>
      <c r="T7362" s="9">
        <v>-1.12438160961225E-3</v>
      </c>
      <c r="U7362" s="9">
        <v>6.2814763588368603</v>
      </c>
      <c r="V7362" s="9">
        <v>0</v>
      </c>
      <c r="W7362" s="9">
        <v>6.2814763588368603</v>
      </c>
      <c r="X7362" t="s">
        <v>86</v>
      </c>
      <c r="Y7362" s="9">
        <v>0</v>
      </c>
      <c r="Z7362" s="9">
        <v>5.4118274999999999E-3</v>
      </c>
    </row>
    <row r="7363" spans="1:26" x14ac:dyDescent="0.3">
      <c r="A7363">
        <v>2</v>
      </c>
      <c r="B7363">
        <v>0</v>
      </c>
      <c r="C7363">
        <v>0</v>
      </c>
      <c r="D7363">
        <v>1</v>
      </c>
      <c r="E7363">
        <v>0</v>
      </c>
      <c r="F7363">
        <v>0</v>
      </c>
      <c r="G7363">
        <v>0</v>
      </c>
      <c r="H7363" s="9">
        <v>4785.7330881755897</v>
      </c>
      <c r="I7363" s="9">
        <v>-1.8378785</v>
      </c>
      <c r="J7363" s="9">
        <v>-1.8380677999999999</v>
      </c>
      <c r="K7363" s="9">
        <v>-2.6409185000000002</v>
      </c>
      <c r="L7363" s="9">
        <v>-6.2826198502580501</v>
      </c>
      <c r="M7363" s="9">
        <v>-22.617432000000001</v>
      </c>
      <c r="N7363" s="9">
        <v>-22.617432000000001</v>
      </c>
      <c r="O7363" s="9">
        <v>-6.2826198502580501</v>
      </c>
      <c r="P7363">
        <v>0</v>
      </c>
      <c r="Q7363" s="9">
        <v>53.549995000000003</v>
      </c>
      <c r="R7363" s="9">
        <v>267836096.98862699</v>
      </c>
      <c r="S7363" s="9">
        <v>2394309305.3161402</v>
      </c>
      <c r="T7363" s="9">
        <v>-1.1434914211960699E-3</v>
      </c>
      <c r="U7363" s="9">
        <v>6.2826198502580501</v>
      </c>
      <c r="V7363" s="9">
        <v>0</v>
      </c>
      <c r="W7363" s="9">
        <v>6.2826198502580501</v>
      </c>
      <c r="X7363" t="s">
        <v>86</v>
      </c>
      <c r="Y7363" s="9">
        <v>0</v>
      </c>
      <c r="Z7363" s="9">
        <v>4.8541874000000004E-3</v>
      </c>
    </row>
    <row r="7364" spans="1:26" x14ac:dyDescent="0.3">
      <c r="A7364">
        <v>2</v>
      </c>
      <c r="B7364">
        <v>0</v>
      </c>
      <c r="C7364">
        <v>0</v>
      </c>
      <c r="D7364">
        <v>1</v>
      </c>
      <c r="E7364">
        <v>0</v>
      </c>
      <c r="F7364">
        <v>0</v>
      </c>
      <c r="G7364">
        <v>0</v>
      </c>
      <c r="H7364" s="9">
        <v>4786.7330881634798</v>
      </c>
      <c r="I7364" s="9">
        <v>-1.8378464999999999</v>
      </c>
      <c r="J7364" s="9">
        <v>-1.8381326</v>
      </c>
      <c r="K7364" s="9">
        <v>-2.3818389999999998</v>
      </c>
      <c r="L7364" s="9">
        <v>-6.2837434491556197</v>
      </c>
      <c r="M7364" s="9">
        <v>-22.621476999999999</v>
      </c>
      <c r="N7364" s="9">
        <v>-22.621476999999999</v>
      </c>
      <c r="O7364" s="9">
        <v>-6.2837434491556197</v>
      </c>
      <c r="P7364">
        <v>0</v>
      </c>
      <c r="Q7364" s="9">
        <v>53.549995000000003</v>
      </c>
      <c r="R7364" s="9">
        <v>267836096.98862699</v>
      </c>
      <c r="S7364" s="9">
        <v>2378459080.8947101</v>
      </c>
      <c r="T7364" s="9">
        <v>-1.1235988975632999E-3</v>
      </c>
      <c r="U7364" s="9">
        <v>6.2837434491556197</v>
      </c>
      <c r="V7364" s="9">
        <v>0</v>
      </c>
      <c r="W7364" s="9">
        <v>6.2837434491556197</v>
      </c>
      <c r="X7364" t="s">
        <v>86</v>
      </c>
      <c r="Y7364" s="9">
        <v>0</v>
      </c>
      <c r="Z7364" s="9">
        <v>4.3781362000000004E-3</v>
      </c>
    </row>
    <row r="7365" spans="1:26" x14ac:dyDescent="0.3">
      <c r="A7365">
        <v>2</v>
      </c>
      <c r="B7365">
        <v>0</v>
      </c>
      <c r="C7365">
        <v>0</v>
      </c>
      <c r="D7365">
        <v>1</v>
      </c>
      <c r="E7365">
        <v>0</v>
      </c>
      <c r="F7365">
        <v>0</v>
      </c>
      <c r="G7365">
        <v>0</v>
      </c>
      <c r="H7365" s="9">
        <v>4787.7330881513699</v>
      </c>
      <c r="I7365" s="9">
        <v>-1.8378861</v>
      </c>
      <c r="J7365" s="9">
        <v>-1.8380190999999999</v>
      </c>
      <c r="K7365" s="9">
        <v>-2.1467977</v>
      </c>
      <c r="L7365" s="9">
        <v>-6.2848446763120203</v>
      </c>
      <c r="M7365" s="9">
        <v>-22.625440999999999</v>
      </c>
      <c r="N7365" s="9">
        <v>-22.625440999999999</v>
      </c>
      <c r="O7365" s="9">
        <v>-6.2848446763120203</v>
      </c>
      <c r="P7365">
        <v>0</v>
      </c>
      <c r="Q7365" s="9">
        <v>53.549995000000003</v>
      </c>
      <c r="R7365" s="9">
        <v>267836096.98862699</v>
      </c>
      <c r="S7365" s="9">
        <v>2407511456.1406498</v>
      </c>
      <c r="T7365" s="9">
        <v>-1.1012271564005899E-3</v>
      </c>
      <c r="U7365" s="9">
        <v>6.2848446763120203</v>
      </c>
      <c r="V7365" s="9">
        <v>0</v>
      </c>
      <c r="W7365" s="9">
        <v>6.2848446763120203</v>
      </c>
      <c r="X7365" t="s">
        <v>86</v>
      </c>
      <c r="Y7365" s="9">
        <v>0</v>
      </c>
      <c r="Z7365" s="9">
        <v>3.9458549999999998E-3</v>
      </c>
    </row>
    <row r="7366" spans="1:26" x14ac:dyDescent="0.3">
      <c r="A7366">
        <v>2</v>
      </c>
      <c r="B7366">
        <v>0</v>
      </c>
      <c r="C7366">
        <v>0</v>
      </c>
      <c r="D7366">
        <v>1</v>
      </c>
      <c r="E7366">
        <v>0</v>
      </c>
      <c r="F7366">
        <v>0</v>
      </c>
      <c r="G7366">
        <v>0</v>
      </c>
      <c r="H7366" s="9">
        <v>4788.73308813927</v>
      </c>
      <c r="I7366" s="9">
        <v>-1.8380802000000001</v>
      </c>
      <c r="J7366" s="9">
        <v>-1.8382065000000001</v>
      </c>
      <c r="K7366" s="9">
        <v>-2.1944547000000001</v>
      </c>
      <c r="L7366" s="9">
        <v>-6.2859405681393197</v>
      </c>
      <c r="M7366" s="9">
        <v>-22.629387000000001</v>
      </c>
      <c r="N7366" s="9">
        <v>-22.629387000000001</v>
      </c>
      <c r="O7366" s="9">
        <v>-6.2859405681393197</v>
      </c>
      <c r="P7366">
        <v>0</v>
      </c>
      <c r="Q7366" s="9">
        <v>53.549995000000003</v>
      </c>
      <c r="R7366" s="9">
        <v>267836096.98862699</v>
      </c>
      <c r="S7366" s="9">
        <v>2360998367.2554598</v>
      </c>
      <c r="T7366" s="9">
        <v>-1.09589182730474E-3</v>
      </c>
      <c r="U7366" s="9">
        <v>6.2859405681393197</v>
      </c>
      <c r="V7366" s="9">
        <v>0</v>
      </c>
      <c r="W7366" s="9">
        <v>6.2859405681393197</v>
      </c>
      <c r="X7366" t="s">
        <v>86</v>
      </c>
      <c r="Y7366" s="9">
        <v>0</v>
      </c>
      <c r="Z7366" s="9">
        <v>4.0338607999999996E-3</v>
      </c>
    </row>
    <row r="7367" spans="1:26" x14ac:dyDescent="0.3">
      <c r="A7367">
        <v>2</v>
      </c>
      <c r="B7367">
        <v>0</v>
      </c>
      <c r="C7367">
        <v>0</v>
      </c>
      <c r="D7367">
        <v>1</v>
      </c>
      <c r="E7367">
        <v>0</v>
      </c>
      <c r="F7367">
        <v>0</v>
      </c>
      <c r="G7367">
        <v>0</v>
      </c>
      <c r="H7367" s="9">
        <v>4789.73308812716</v>
      </c>
      <c r="I7367" s="9">
        <v>-1.8380437000000001</v>
      </c>
      <c r="J7367" s="9">
        <v>-1.8381147</v>
      </c>
      <c r="K7367" s="9">
        <v>-2.1622509999999999</v>
      </c>
      <c r="L7367" s="9">
        <v>-6.2871265889133303</v>
      </c>
      <c r="M7367" s="9">
        <v>-22.633655999999998</v>
      </c>
      <c r="N7367" s="9">
        <v>-22.633655999999998</v>
      </c>
      <c r="O7367" s="9">
        <v>-6.2871265889133303</v>
      </c>
      <c r="P7367">
        <v>0</v>
      </c>
      <c r="Q7367" s="9">
        <v>53.549995000000003</v>
      </c>
      <c r="R7367" s="9">
        <v>267836096.98862699</v>
      </c>
      <c r="S7367" s="9">
        <v>2384204042.5494199</v>
      </c>
      <c r="T7367" s="9">
        <v>-1.1860207740070901E-3</v>
      </c>
      <c r="U7367" s="9">
        <v>6.2871265889133303</v>
      </c>
      <c r="V7367" s="9">
        <v>0</v>
      </c>
      <c r="W7367" s="9">
        <v>6.2871265889133303</v>
      </c>
      <c r="X7367" t="s">
        <v>86</v>
      </c>
      <c r="Y7367" s="9">
        <v>0</v>
      </c>
      <c r="Z7367" s="9">
        <v>3.9744656999999997E-3</v>
      </c>
    </row>
    <row r="7368" spans="1:26" x14ac:dyDescent="0.3">
      <c r="A7368">
        <v>2</v>
      </c>
      <c r="B7368">
        <v>0</v>
      </c>
      <c r="C7368">
        <v>0</v>
      </c>
      <c r="D7368">
        <v>1</v>
      </c>
      <c r="E7368">
        <v>0</v>
      </c>
      <c r="F7368">
        <v>0</v>
      </c>
      <c r="G7368">
        <v>0</v>
      </c>
      <c r="H7368" s="9">
        <v>4790.7330881150501</v>
      </c>
      <c r="I7368" s="9">
        <v>-1.8380791000000001</v>
      </c>
      <c r="J7368" s="9">
        <v>-1.8380741</v>
      </c>
      <c r="K7368" s="9">
        <v>-2.0232866</v>
      </c>
      <c r="L7368" s="9">
        <v>-6.2882969969426998</v>
      </c>
      <c r="M7368" s="9">
        <v>-22.637868999999998</v>
      </c>
      <c r="N7368" s="9">
        <v>-22.637868999999998</v>
      </c>
      <c r="O7368" s="9">
        <v>-6.2882969969426998</v>
      </c>
      <c r="P7368">
        <v>0</v>
      </c>
      <c r="Q7368" s="9">
        <v>53.549995000000003</v>
      </c>
      <c r="R7368" s="9">
        <v>267836096.98862699</v>
      </c>
      <c r="S7368" s="9">
        <v>2394869318.5913501</v>
      </c>
      <c r="T7368" s="9">
        <v>-1.1704080293703999E-3</v>
      </c>
      <c r="U7368" s="9">
        <v>6.2882969969426998</v>
      </c>
      <c r="V7368" s="9">
        <v>0</v>
      </c>
      <c r="W7368" s="9">
        <v>6.2882969969426998</v>
      </c>
      <c r="X7368" t="s">
        <v>86</v>
      </c>
      <c r="Y7368" s="9">
        <v>0</v>
      </c>
      <c r="Z7368" s="9">
        <v>3.7189506000000002E-3</v>
      </c>
    </row>
    <row r="7369" spans="1:26" x14ac:dyDescent="0.3">
      <c r="A7369">
        <v>2</v>
      </c>
      <c r="B7369">
        <v>0</v>
      </c>
      <c r="C7369">
        <v>0</v>
      </c>
      <c r="D7369">
        <v>1</v>
      </c>
      <c r="E7369">
        <v>0</v>
      </c>
      <c r="F7369">
        <v>0</v>
      </c>
      <c r="G7369">
        <v>0</v>
      </c>
      <c r="H7369" s="9">
        <v>4791.7330881029402</v>
      </c>
      <c r="I7369" s="9">
        <v>-1.8380301999999999</v>
      </c>
      <c r="J7369" s="9">
        <v>-1.8380607</v>
      </c>
      <c r="K7369" s="9">
        <v>-1.9988284000000001</v>
      </c>
      <c r="L7369" s="9">
        <v>-6.2894504260728299</v>
      </c>
      <c r="M7369" s="9">
        <v>-22.642021</v>
      </c>
      <c r="N7369" s="9">
        <v>-22.642021</v>
      </c>
      <c r="O7369" s="9">
        <v>-6.2894504260728299</v>
      </c>
      <c r="P7369">
        <v>0</v>
      </c>
      <c r="Q7369" s="9">
        <v>53.549995000000003</v>
      </c>
      <c r="R7369" s="9">
        <v>267836096.98862699</v>
      </c>
      <c r="S7369" s="9">
        <v>2398684629.2604098</v>
      </c>
      <c r="T7369" s="9">
        <v>-1.15342913013094E-3</v>
      </c>
      <c r="U7369" s="9">
        <v>6.2894504260728299</v>
      </c>
      <c r="V7369" s="9">
        <v>0</v>
      </c>
      <c r="W7369" s="9">
        <v>6.2894504260728299</v>
      </c>
      <c r="X7369" t="s">
        <v>86</v>
      </c>
      <c r="Y7369" s="9">
        <v>0</v>
      </c>
      <c r="Z7369" s="9">
        <v>3.6739681000000001E-3</v>
      </c>
    </row>
    <row r="7370" spans="1:26" x14ac:dyDescent="0.3">
      <c r="A7370">
        <v>2</v>
      </c>
      <c r="B7370">
        <v>0</v>
      </c>
      <c r="C7370">
        <v>0</v>
      </c>
      <c r="D7370">
        <v>1</v>
      </c>
      <c r="E7370">
        <v>0</v>
      </c>
      <c r="F7370">
        <v>0</v>
      </c>
      <c r="G7370">
        <v>0</v>
      </c>
      <c r="H7370" s="9">
        <v>4792.7330880908403</v>
      </c>
      <c r="I7370" s="9">
        <v>-1.8381447</v>
      </c>
      <c r="J7370" s="9">
        <v>-1.8380350000000001</v>
      </c>
      <c r="K7370" s="9">
        <v>-1.9902816000000001</v>
      </c>
      <c r="L7370" s="9">
        <v>-6.2905891847433697</v>
      </c>
      <c r="M7370" s="9">
        <v>-22.646121999999998</v>
      </c>
      <c r="N7370" s="9">
        <v>-22.646121999999998</v>
      </c>
      <c r="O7370" s="9">
        <v>-6.2905891847433697</v>
      </c>
      <c r="P7370">
        <v>0</v>
      </c>
      <c r="Q7370" s="9">
        <v>53.549995000000003</v>
      </c>
      <c r="R7370" s="9">
        <v>267836096.98862699</v>
      </c>
      <c r="S7370" s="9">
        <v>2405659296.5026102</v>
      </c>
      <c r="T7370" s="9">
        <v>-1.1387586705415801E-3</v>
      </c>
      <c r="U7370" s="9">
        <v>6.2905891847433697</v>
      </c>
      <c r="V7370" s="9">
        <v>0</v>
      </c>
      <c r="W7370" s="9">
        <v>6.2905891847433697</v>
      </c>
      <c r="X7370" t="s">
        <v>86</v>
      </c>
      <c r="Y7370" s="9">
        <v>0</v>
      </c>
      <c r="Z7370" s="9">
        <v>3.6582071000000002E-3</v>
      </c>
    </row>
    <row r="7371" spans="1:26" x14ac:dyDescent="0.3">
      <c r="A7371">
        <v>2</v>
      </c>
      <c r="B7371">
        <v>0</v>
      </c>
      <c r="C7371">
        <v>0</v>
      </c>
      <c r="D7371">
        <v>1</v>
      </c>
      <c r="E7371">
        <v>0</v>
      </c>
      <c r="F7371">
        <v>0</v>
      </c>
      <c r="G7371">
        <v>0</v>
      </c>
      <c r="H7371" s="9">
        <v>4793.7330880787304</v>
      </c>
      <c r="I7371" s="9">
        <v>-1.8380407000000001</v>
      </c>
      <c r="J7371" s="9">
        <v>-1.8378814000000001</v>
      </c>
      <c r="K7371" s="9">
        <v>-1.9693339999999999</v>
      </c>
      <c r="L7371" s="9">
        <v>-6.2917163120441399</v>
      </c>
      <c r="M7371" s="9">
        <v>-22.650179000000001</v>
      </c>
      <c r="N7371" s="9">
        <v>-22.650179000000001</v>
      </c>
      <c r="O7371" s="9">
        <v>-6.2917163120441399</v>
      </c>
      <c r="P7371">
        <v>0</v>
      </c>
      <c r="Q7371" s="9">
        <v>53.549995000000003</v>
      </c>
      <c r="R7371" s="9">
        <v>267836096.98862699</v>
      </c>
      <c r="S7371" s="9">
        <v>2445857008.2189002</v>
      </c>
      <c r="T7371" s="9">
        <v>-1.1271273007658E-3</v>
      </c>
      <c r="U7371" s="9">
        <v>6.2917163120441399</v>
      </c>
      <c r="V7371" s="9">
        <v>0</v>
      </c>
      <c r="W7371" s="9">
        <v>6.2917163120441399</v>
      </c>
      <c r="X7371" t="s">
        <v>86</v>
      </c>
      <c r="Y7371" s="9">
        <v>0</v>
      </c>
      <c r="Z7371" s="9">
        <v>3.6194024E-3</v>
      </c>
    </row>
    <row r="7372" spans="1:26" x14ac:dyDescent="0.3">
      <c r="A7372">
        <v>2</v>
      </c>
      <c r="B7372">
        <v>0</v>
      </c>
      <c r="C7372">
        <v>0</v>
      </c>
      <c r="D7372">
        <v>1</v>
      </c>
      <c r="E7372">
        <v>0</v>
      </c>
      <c r="F7372">
        <v>0</v>
      </c>
      <c r="G7372">
        <v>0</v>
      </c>
      <c r="H7372" s="9">
        <v>4794.7330880666204</v>
      </c>
      <c r="I7372" s="9">
        <v>-1.8381593000000001</v>
      </c>
      <c r="J7372" s="9">
        <v>-1.8380221000000001</v>
      </c>
      <c r="K7372" s="9">
        <v>-1.9359473</v>
      </c>
      <c r="L7372" s="9">
        <v>-6.2928214683841999</v>
      </c>
      <c r="M7372" s="9">
        <v>-22.654157999999999</v>
      </c>
      <c r="N7372" s="9">
        <v>-22.654157999999999</v>
      </c>
      <c r="O7372" s="9">
        <v>-6.2928214683841999</v>
      </c>
      <c r="P7372">
        <v>0</v>
      </c>
      <c r="Q7372" s="9">
        <v>53.549995000000003</v>
      </c>
      <c r="R7372" s="9">
        <v>267836096.98862699</v>
      </c>
      <c r="S7372" s="9">
        <v>2409795716.4941401</v>
      </c>
      <c r="T7372" s="9">
        <v>-1.10515634005636E-3</v>
      </c>
      <c r="U7372" s="9">
        <v>6.2928214683841999</v>
      </c>
      <c r="V7372" s="9">
        <v>0</v>
      </c>
      <c r="W7372" s="9">
        <v>6.2928214683841999</v>
      </c>
      <c r="X7372" t="s">
        <v>86</v>
      </c>
      <c r="Y7372" s="9">
        <v>0</v>
      </c>
      <c r="Z7372" s="9">
        <v>3.5583138999999999E-3</v>
      </c>
    </row>
    <row r="7373" spans="1:26" x14ac:dyDescent="0.3">
      <c r="A7373">
        <v>2</v>
      </c>
      <c r="B7373">
        <v>0</v>
      </c>
      <c r="C7373">
        <v>0</v>
      </c>
      <c r="D7373">
        <v>1</v>
      </c>
      <c r="E7373">
        <v>0</v>
      </c>
      <c r="F7373">
        <v>0</v>
      </c>
      <c r="G7373">
        <v>0</v>
      </c>
      <c r="H7373" s="9">
        <v>4795.7330880545196</v>
      </c>
      <c r="I7373" s="9">
        <v>-1.8380622</v>
      </c>
      <c r="J7373" s="9">
        <v>-1.8379262999999999</v>
      </c>
      <c r="K7373" s="9">
        <v>-2.2928972000000001</v>
      </c>
      <c r="L7373" s="9">
        <v>-6.2939726185672598</v>
      </c>
      <c r="M7373" s="9">
        <v>-22.658301999999999</v>
      </c>
      <c r="N7373" s="9">
        <v>-22.658301999999999</v>
      </c>
      <c r="O7373" s="9">
        <v>-6.2939726185672598</v>
      </c>
      <c r="P7373">
        <v>0</v>
      </c>
      <c r="Q7373" s="9">
        <v>53.549995000000003</v>
      </c>
      <c r="R7373" s="9">
        <v>267836096.98862699</v>
      </c>
      <c r="S7373" s="9">
        <v>2434982671.5353498</v>
      </c>
      <c r="T7373" s="9">
        <v>-1.15115018306788E-3</v>
      </c>
      <c r="U7373" s="9">
        <v>6.2939726185672598</v>
      </c>
      <c r="V7373" s="9">
        <v>0</v>
      </c>
      <c r="W7373" s="9">
        <v>6.2939726185672598</v>
      </c>
      <c r="X7373" t="s">
        <v>86</v>
      </c>
      <c r="Y7373" s="9">
        <v>0</v>
      </c>
      <c r="Z7373" s="9">
        <v>4.214176E-3</v>
      </c>
    </row>
    <row r="7374" spans="1:26" x14ac:dyDescent="0.3">
      <c r="A7374">
        <v>2</v>
      </c>
      <c r="B7374">
        <v>0</v>
      </c>
      <c r="C7374">
        <v>0</v>
      </c>
      <c r="D7374">
        <v>1</v>
      </c>
      <c r="E7374">
        <v>0</v>
      </c>
      <c r="F7374">
        <v>0</v>
      </c>
      <c r="G7374">
        <v>0</v>
      </c>
      <c r="H7374" s="9">
        <v>4796.7330880424097</v>
      </c>
      <c r="I7374" s="9">
        <v>-1.8380704000000001</v>
      </c>
      <c r="J7374" s="9">
        <v>-1.8377654999999999</v>
      </c>
      <c r="K7374" s="9">
        <v>-2.3686752000000002</v>
      </c>
      <c r="L7374" s="9">
        <v>-6.2951472822588999</v>
      </c>
      <c r="M7374" s="9">
        <v>-22.662531000000001</v>
      </c>
      <c r="N7374" s="9">
        <v>-22.662531000000001</v>
      </c>
      <c r="O7374" s="9">
        <v>-6.2951472822588999</v>
      </c>
      <c r="P7374">
        <v>0</v>
      </c>
      <c r="Q7374" s="9">
        <v>53.549995000000003</v>
      </c>
      <c r="R7374" s="9">
        <v>267836096.98862699</v>
      </c>
      <c r="S7374" s="9">
        <v>2478128214.7693</v>
      </c>
      <c r="T7374" s="9">
        <v>-1.1746636916400901E-3</v>
      </c>
      <c r="U7374" s="9">
        <v>6.2951472822588999</v>
      </c>
      <c r="V7374" s="9">
        <v>0</v>
      </c>
      <c r="W7374" s="9">
        <v>6.2951472822588999</v>
      </c>
      <c r="X7374" t="s">
        <v>86</v>
      </c>
      <c r="Y7374" s="9">
        <v>0</v>
      </c>
      <c r="Z7374" s="9">
        <v>4.3530697E-3</v>
      </c>
    </row>
    <row r="7375" spans="1:26" x14ac:dyDescent="0.3">
      <c r="A7375">
        <v>2</v>
      </c>
      <c r="B7375">
        <v>0</v>
      </c>
      <c r="C7375">
        <v>0</v>
      </c>
      <c r="D7375">
        <v>1</v>
      </c>
      <c r="E7375">
        <v>0</v>
      </c>
      <c r="F7375">
        <v>0</v>
      </c>
      <c r="G7375">
        <v>0</v>
      </c>
      <c r="H7375" s="9">
        <v>4797.7330880302998</v>
      </c>
      <c r="I7375" s="9">
        <v>-1.8379109</v>
      </c>
      <c r="J7375" s="9">
        <v>-1.8376184</v>
      </c>
      <c r="K7375" s="9">
        <v>-2.4600588999999999</v>
      </c>
      <c r="L7375" s="9">
        <v>-6.2962942326620803</v>
      </c>
      <c r="M7375" s="9">
        <v>-22.666658000000002</v>
      </c>
      <c r="N7375" s="9">
        <v>-22.666658000000002</v>
      </c>
      <c r="O7375" s="9">
        <v>-6.2962942326620803</v>
      </c>
      <c r="P7375">
        <v>0</v>
      </c>
      <c r="Q7375" s="9">
        <v>53.549995000000003</v>
      </c>
      <c r="R7375" s="9">
        <v>267836096.98862699</v>
      </c>
      <c r="S7375" s="9">
        <v>2518970873.4690599</v>
      </c>
      <c r="T7375" s="9">
        <v>-1.1469504031742499E-3</v>
      </c>
      <c r="U7375" s="9">
        <v>6.2962942326620803</v>
      </c>
      <c r="V7375" s="9">
        <v>0</v>
      </c>
      <c r="W7375" s="9">
        <v>6.2962942326620803</v>
      </c>
      <c r="X7375" t="s">
        <v>86</v>
      </c>
      <c r="Y7375" s="9">
        <v>0</v>
      </c>
      <c r="Z7375" s="9">
        <v>4.5206496000000001E-3</v>
      </c>
    </row>
    <row r="7376" spans="1:26" x14ac:dyDescent="0.3">
      <c r="A7376">
        <v>2</v>
      </c>
      <c r="B7376">
        <v>0</v>
      </c>
      <c r="C7376">
        <v>0</v>
      </c>
      <c r="D7376">
        <v>1</v>
      </c>
      <c r="E7376">
        <v>0</v>
      </c>
      <c r="F7376">
        <v>0</v>
      </c>
      <c r="G7376">
        <v>0</v>
      </c>
      <c r="H7376" s="9">
        <v>4798.7330880181898</v>
      </c>
      <c r="I7376" s="9">
        <v>-1.8378778</v>
      </c>
      <c r="J7376" s="9">
        <v>-1.8374553</v>
      </c>
      <c r="K7376" s="9">
        <v>-2.5921934000000002</v>
      </c>
      <c r="L7376" s="9">
        <v>-6.2974088811018598</v>
      </c>
      <c r="M7376" s="9">
        <v>-22.670670999999999</v>
      </c>
      <c r="N7376" s="9">
        <v>-22.670670999999999</v>
      </c>
      <c r="O7376" s="9">
        <v>-6.2974088811018598</v>
      </c>
      <c r="P7376">
        <v>0</v>
      </c>
      <c r="Q7376" s="9">
        <v>53.549995000000003</v>
      </c>
      <c r="R7376" s="9">
        <v>267836096.98862699</v>
      </c>
      <c r="S7376" s="9">
        <v>2565769434.53122</v>
      </c>
      <c r="T7376" s="9">
        <v>-1.1146484397777099E-3</v>
      </c>
      <c r="U7376" s="9">
        <v>6.2974088811018598</v>
      </c>
      <c r="V7376" s="9">
        <v>0</v>
      </c>
      <c r="W7376" s="9">
        <v>6.2974088811018598</v>
      </c>
      <c r="X7376" t="s">
        <v>86</v>
      </c>
      <c r="Y7376" s="9">
        <v>0</v>
      </c>
      <c r="Z7376" s="9">
        <v>4.7630392999999998E-3</v>
      </c>
    </row>
    <row r="7377" spans="1:26" x14ac:dyDescent="0.3">
      <c r="A7377">
        <v>2</v>
      </c>
      <c r="B7377">
        <v>0</v>
      </c>
      <c r="C7377">
        <v>0</v>
      </c>
      <c r="D7377">
        <v>1</v>
      </c>
      <c r="E7377">
        <v>0</v>
      </c>
      <c r="F7377">
        <v>0</v>
      </c>
      <c r="G7377">
        <v>0</v>
      </c>
      <c r="H7377" s="9">
        <v>4799.7330880060899</v>
      </c>
      <c r="I7377" s="9">
        <v>-1.8379118000000001</v>
      </c>
      <c r="J7377" s="9">
        <v>-1.8375043</v>
      </c>
      <c r="K7377" s="9">
        <v>-2.8201375</v>
      </c>
      <c r="L7377" s="9">
        <v>-6.2985286271255001</v>
      </c>
      <c r="M7377" s="9">
        <v>-22.674703999999998</v>
      </c>
      <c r="N7377" s="9">
        <v>-22.674703999999998</v>
      </c>
      <c r="O7377" s="9">
        <v>-6.2985286271255001</v>
      </c>
      <c r="P7377">
        <v>0</v>
      </c>
      <c r="Q7377" s="9">
        <v>53.549995000000003</v>
      </c>
      <c r="R7377" s="9">
        <v>267836096.98862699</v>
      </c>
      <c r="S7377" s="9">
        <v>2552116927.4427099</v>
      </c>
      <c r="T7377" s="9">
        <v>-1.1197460236420599E-3</v>
      </c>
      <c r="U7377" s="9">
        <v>6.2985286271255001</v>
      </c>
      <c r="V7377" s="9">
        <v>0</v>
      </c>
      <c r="W7377" s="9">
        <v>6.2985286271255001</v>
      </c>
      <c r="X7377" t="s">
        <v>86</v>
      </c>
      <c r="Y7377" s="9">
        <v>0</v>
      </c>
      <c r="Z7377" s="9">
        <v>5.1820147999999998E-3</v>
      </c>
    </row>
    <row r="7378" spans="1:26" x14ac:dyDescent="0.3">
      <c r="A7378">
        <v>2</v>
      </c>
      <c r="B7378">
        <v>0</v>
      </c>
      <c r="C7378">
        <v>0</v>
      </c>
      <c r="D7378">
        <v>1</v>
      </c>
      <c r="E7378">
        <v>0</v>
      </c>
      <c r="F7378">
        <v>0</v>
      </c>
      <c r="G7378">
        <v>0</v>
      </c>
      <c r="H7378" s="9">
        <v>4800.73308799398</v>
      </c>
      <c r="I7378" s="9">
        <v>-1.8381333</v>
      </c>
      <c r="J7378" s="9">
        <v>-1.8376496</v>
      </c>
      <c r="K7378" s="9">
        <v>-3.2247059</v>
      </c>
      <c r="L7378" s="9">
        <v>-6.2996768835726904</v>
      </c>
      <c r="M7378" s="9">
        <v>-22.678837000000001</v>
      </c>
      <c r="N7378" s="9">
        <v>-22.678837000000001</v>
      </c>
      <c r="O7378" s="9">
        <v>-6.2996768835726904</v>
      </c>
      <c r="P7378">
        <v>0</v>
      </c>
      <c r="Q7378" s="9">
        <v>53.549995000000003</v>
      </c>
      <c r="R7378" s="9">
        <v>267836096.98862699</v>
      </c>
      <c r="S7378" s="9">
        <v>2511629524.3266902</v>
      </c>
      <c r="T7378" s="9">
        <v>-1.14825644719562E-3</v>
      </c>
      <c r="U7378" s="9">
        <v>6.2996768835726904</v>
      </c>
      <c r="V7378" s="9">
        <v>0</v>
      </c>
      <c r="W7378" s="9">
        <v>6.2996768835726904</v>
      </c>
      <c r="X7378" t="s">
        <v>86</v>
      </c>
      <c r="Y7378" s="9">
        <v>0</v>
      </c>
      <c r="Z7378" s="9">
        <v>5.9258792999999999E-3</v>
      </c>
    </row>
    <row r="7379" spans="1:26" x14ac:dyDescent="0.3">
      <c r="A7379">
        <v>2</v>
      </c>
      <c r="B7379">
        <v>0</v>
      </c>
      <c r="C7379">
        <v>0</v>
      </c>
      <c r="D7379">
        <v>1</v>
      </c>
      <c r="E7379">
        <v>0</v>
      </c>
      <c r="F7379">
        <v>0</v>
      </c>
      <c r="G7379">
        <v>0</v>
      </c>
      <c r="H7379" s="9">
        <v>4801.7330879818701</v>
      </c>
      <c r="I7379" s="9">
        <v>-1.8378979</v>
      </c>
      <c r="J7379" s="9">
        <v>-1.8374311000000001</v>
      </c>
      <c r="K7379" s="9">
        <v>-3.3543601000000001</v>
      </c>
      <c r="L7379" s="9">
        <v>-6.3008308262872097</v>
      </c>
      <c r="M7379" s="9">
        <v>-22.682991000000001</v>
      </c>
      <c r="N7379" s="9">
        <v>-22.682991000000001</v>
      </c>
      <c r="O7379" s="9">
        <v>-6.3008308262872097</v>
      </c>
      <c r="P7379">
        <v>0</v>
      </c>
      <c r="Q7379" s="9">
        <v>53.549995000000003</v>
      </c>
      <c r="R7379" s="9">
        <v>267836096.98862699</v>
      </c>
      <c r="S7379" s="9">
        <v>2574187377.6133099</v>
      </c>
      <c r="T7379" s="9">
        <v>-1.1539427145192899E-3</v>
      </c>
      <c r="U7379" s="9">
        <v>6.3008308262872097</v>
      </c>
      <c r="V7379" s="9">
        <v>0</v>
      </c>
      <c r="W7379" s="9">
        <v>6.3008308262872097</v>
      </c>
      <c r="X7379" t="s">
        <v>86</v>
      </c>
      <c r="Y7379" s="9">
        <v>0</v>
      </c>
      <c r="Z7379" s="9">
        <v>6.1634052999999999E-3</v>
      </c>
    </row>
    <row r="7380" spans="1:26" x14ac:dyDescent="0.3">
      <c r="A7380">
        <v>2</v>
      </c>
      <c r="B7380">
        <v>0</v>
      </c>
      <c r="C7380">
        <v>0</v>
      </c>
      <c r="D7380">
        <v>1</v>
      </c>
      <c r="E7380">
        <v>0</v>
      </c>
      <c r="F7380">
        <v>0</v>
      </c>
      <c r="G7380">
        <v>0</v>
      </c>
      <c r="H7380" s="9">
        <v>4802.7330879697602</v>
      </c>
      <c r="I7380" s="9">
        <v>-1.8381258</v>
      </c>
      <c r="J7380" s="9">
        <v>-1.8377196</v>
      </c>
      <c r="K7380" s="9">
        <v>-3.6352272000000001</v>
      </c>
      <c r="L7380" s="9">
        <v>-6.3019868695485401</v>
      </c>
      <c r="M7380" s="9">
        <v>-22.687152999999999</v>
      </c>
      <c r="N7380" s="9">
        <v>-22.687152999999999</v>
      </c>
      <c r="O7380" s="9">
        <v>-6.3019868695485401</v>
      </c>
      <c r="P7380">
        <v>0</v>
      </c>
      <c r="Q7380" s="9">
        <v>53.549995000000003</v>
      </c>
      <c r="R7380" s="9">
        <v>267836096.98862699</v>
      </c>
      <c r="S7380" s="9">
        <v>2493285952.5601101</v>
      </c>
      <c r="T7380" s="9">
        <v>-1.15604326132956E-3</v>
      </c>
      <c r="U7380" s="9">
        <v>6.3019868695485401</v>
      </c>
      <c r="V7380" s="9">
        <v>0</v>
      </c>
      <c r="W7380" s="9">
        <v>6.3019868695485401</v>
      </c>
      <c r="X7380" t="s">
        <v>86</v>
      </c>
      <c r="Y7380" s="9">
        <v>0</v>
      </c>
      <c r="Z7380" s="9">
        <v>6.6805281999999999E-3</v>
      </c>
    </row>
    <row r="7381" spans="1:26" x14ac:dyDescent="0.3">
      <c r="A7381">
        <v>2</v>
      </c>
      <c r="B7381">
        <v>0</v>
      </c>
      <c r="C7381">
        <v>0</v>
      </c>
      <c r="D7381">
        <v>1</v>
      </c>
      <c r="E7381">
        <v>0</v>
      </c>
      <c r="F7381">
        <v>0</v>
      </c>
      <c r="G7381">
        <v>0</v>
      </c>
      <c r="H7381" s="9">
        <v>4803.7330879576602</v>
      </c>
      <c r="I7381" s="9">
        <v>-1.8380270999999999</v>
      </c>
      <c r="J7381" s="9">
        <v>-1.8375329</v>
      </c>
      <c r="K7381" s="9">
        <v>-3.8111264999999999</v>
      </c>
      <c r="L7381" s="9">
        <v>-6.3031215888976204</v>
      </c>
      <c r="M7381" s="9">
        <v>-22.691237999999998</v>
      </c>
      <c r="N7381" s="9">
        <v>-22.691237999999998</v>
      </c>
      <c r="O7381" s="9">
        <v>-6.3031215888976204</v>
      </c>
      <c r="P7381">
        <v>0</v>
      </c>
      <c r="Q7381" s="9">
        <v>53.549995000000003</v>
      </c>
      <c r="R7381" s="9">
        <v>267836096.98862699</v>
      </c>
      <c r="S7381" s="9">
        <v>2545799860.8666501</v>
      </c>
      <c r="T7381" s="9">
        <v>-1.1347193490793799E-3</v>
      </c>
      <c r="U7381" s="9">
        <v>6.3031215888976204</v>
      </c>
      <c r="V7381" s="9">
        <v>0</v>
      </c>
      <c r="W7381" s="9">
        <v>6.3031215888976204</v>
      </c>
      <c r="X7381" t="s">
        <v>86</v>
      </c>
      <c r="Y7381" s="9">
        <v>0</v>
      </c>
      <c r="Z7381" s="9">
        <v>7.0030702999999998E-3</v>
      </c>
    </row>
    <row r="7382" spans="1:26" x14ac:dyDescent="0.3">
      <c r="A7382">
        <v>2</v>
      </c>
      <c r="B7382">
        <v>0</v>
      </c>
      <c r="C7382">
        <v>0</v>
      </c>
      <c r="D7382">
        <v>1</v>
      </c>
      <c r="E7382">
        <v>0</v>
      </c>
      <c r="F7382">
        <v>0</v>
      </c>
      <c r="G7382">
        <v>0</v>
      </c>
      <c r="H7382" s="9">
        <v>4804.7330879455503</v>
      </c>
      <c r="I7382" s="9">
        <v>-1.8379407999999999</v>
      </c>
      <c r="J7382" s="9">
        <v>-1.8375608000000001</v>
      </c>
      <c r="K7382" s="9">
        <v>-3.9667648999999998</v>
      </c>
      <c r="L7382" s="9">
        <v>-6.3042313102878698</v>
      </c>
      <c r="M7382" s="9">
        <v>-22.695232000000001</v>
      </c>
      <c r="N7382" s="9">
        <v>-22.695232000000001</v>
      </c>
      <c r="O7382" s="9">
        <v>-6.3042313102878698</v>
      </c>
      <c r="P7382">
        <v>0</v>
      </c>
      <c r="Q7382" s="9">
        <v>53.549995000000003</v>
      </c>
      <c r="R7382" s="9">
        <v>267836096.98862699</v>
      </c>
      <c r="S7382" s="9">
        <v>2538327510.4106598</v>
      </c>
      <c r="T7382" s="9">
        <v>-1.1097213902475601E-3</v>
      </c>
      <c r="U7382" s="9">
        <v>6.3042313102878698</v>
      </c>
      <c r="V7382" s="9">
        <v>0</v>
      </c>
      <c r="W7382" s="9">
        <v>6.3042313102878698</v>
      </c>
      <c r="X7382" t="s">
        <v>86</v>
      </c>
      <c r="Y7382" s="9">
        <v>0</v>
      </c>
      <c r="Z7382" s="9">
        <v>7.2891717000000003E-3</v>
      </c>
    </row>
    <row r="7383" spans="1:26" x14ac:dyDescent="0.3">
      <c r="A7383">
        <v>2</v>
      </c>
      <c r="B7383">
        <v>0</v>
      </c>
      <c r="C7383">
        <v>0</v>
      </c>
      <c r="D7383">
        <v>1</v>
      </c>
      <c r="E7383">
        <v>0</v>
      </c>
      <c r="F7383">
        <v>0</v>
      </c>
      <c r="G7383">
        <v>0</v>
      </c>
      <c r="H7383" s="9">
        <v>4805.7330879334404</v>
      </c>
      <c r="I7383" s="9">
        <v>-1.8379258999999999</v>
      </c>
      <c r="J7383" s="9">
        <v>-1.8374672000000001</v>
      </c>
      <c r="K7383" s="9">
        <v>-4.2405347999999998</v>
      </c>
      <c r="L7383" s="9">
        <v>-6.3053268811172103</v>
      </c>
      <c r="M7383" s="9">
        <v>-22.699176999999999</v>
      </c>
      <c r="N7383" s="9">
        <v>-22.699176999999999</v>
      </c>
      <c r="O7383" s="9">
        <v>-6.3053268811172103</v>
      </c>
      <c r="P7383">
        <v>0</v>
      </c>
      <c r="Q7383" s="9">
        <v>53.549995000000003</v>
      </c>
      <c r="R7383" s="9">
        <v>267836096.98862699</v>
      </c>
      <c r="S7383" s="9">
        <v>2565534906.0411501</v>
      </c>
      <c r="T7383" s="9">
        <v>-1.09557082933786E-3</v>
      </c>
      <c r="U7383" s="9">
        <v>6.3053268811172103</v>
      </c>
      <c r="V7383" s="9">
        <v>0</v>
      </c>
      <c r="W7383" s="9">
        <v>6.3053268811172103</v>
      </c>
      <c r="X7383" t="s">
        <v>86</v>
      </c>
      <c r="Y7383" s="9">
        <v>0</v>
      </c>
      <c r="Z7383" s="9">
        <v>7.7918437000000004E-3</v>
      </c>
    </row>
    <row r="7384" spans="1:26" x14ac:dyDescent="0.3">
      <c r="A7384">
        <v>2</v>
      </c>
      <c r="B7384">
        <v>0</v>
      </c>
      <c r="C7384">
        <v>0</v>
      </c>
      <c r="D7384">
        <v>1</v>
      </c>
      <c r="E7384">
        <v>0</v>
      </c>
      <c r="F7384">
        <v>0</v>
      </c>
      <c r="G7384">
        <v>0</v>
      </c>
      <c r="H7384" s="9">
        <v>4806.7330879213396</v>
      </c>
      <c r="I7384" s="9">
        <v>-1.8378650999999999</v>
      </c>
      <c r="J7384" s="9">
        <v>-1.8373622999999999</v>
      </c>
      <c r="K7384" s="9">
        <v>-4.7329768999999997</v>
      </c>
      <c r="L7384" s="9">
        <v>-6.3064303330664098</v>
      </c>
      <c r="M7384" s="9">
        <v>-22.703150000000001</v>
      </c>
      <c r="N7384" s="9">
        <v>-22.703150000000001</v>
      </c>
      <c r="O7384" s="9">
        <v>-6.3064303330664098</v>
      </c>
      <c r="P7384">
        <v>0</v>
      </c>
      <c r="Q7384" s="9">
        <v>53.549995000000003</v>
      </c>
      <c r="R7384" s="9">
        <v>267836096.98862699</v>
      </c>
      <c r="S7384" s="9">
        <v>2596673963.17314</v>
      </c>
      <c r="T7384" s="9">
        <v>-1.10345194919947E-3</v>
      </c>
      <c r="U7384" s="9">
        <v>6.3064303330664098</v>
      </c>
      <c r="V7384" s="9">
        <v>0</v>
      </c>
      <c r="W7384" s="9">
        <v>6.3064303330664098</v>
      </c>
      <c r="X7384" t="s">
        <v>86</v>
      </c>
      <c r="Y7384" s="9">
        <v>0</v>
      </c>
      <c r="Z7384" s="9">
        <v>8.6961929E-3</v>
      </c>
    </row>
    <row r="7385" spans="1:26" x14ac:dyDescent="0.3">
      <c r="A7385">
        <v>2</v>
      </c>
      <c r="B7385">
        <v>0</v>
      </c>
      <c r="C7385">
        <v>0</v>
      </c>
      <c r="D7385">
        <v>1</v>
      </c>
      <c r="E7385">
        <v>0</v>
      </c>
      <c r="F7385">
        <v>0</v>
      </c>
      <c r="G7385">
        <v>0</v>
      </c>
      <c r="H7385" s="9">
        <v>4807.7330879092297</v>
      </c>
      <c r="I7385" s="9">
        <v>-1.8381027000000001</v>
      </c>
      <c r="J7385" s="9">
        <v>-1.8376642000000001</v>
      </c>
      <c r="K7385" s="9">
        <v>-5.1462830999999998</v>
      </c>
      <c r="L7385" s="9">
        <v>-6.3076030440377897</v>
      </c>
      <c r="M7385" s="9">
        <v>-22.707370999999998</v>
      </c>
      <c r="N7385" s="9">
        <v>-22.707370999999998</v>
      </c>
      <c r="O7385" s="9">
        <v>-6.3076030440377897</v>
      </c>
      <c r="P7385">
        <v>0</v>
      </c>
      <c r="Q7385" s="9">
        <v>53.549995000000003</v>
      </c>
      <c r="R7385" s="9">
        <v>267836096.98862699</v>
      </c>
      <c r="S7385" s="9">
        <v>2510715425.5647101</v>
      </c>
      <c r="T7385" s="9">
        <v>-1.1727109713817101E-3</v>
      </c>
      <c r="U7385" s="9">
        <v>6.3076030440377897</v>
      </c>
      <c r="V7385" s="9">
        <v>0</v>
      </c>
      <c r="W7385" s="9">
        <v>6.3076030440377897</v>
      </c>
      <c r="X7385" t="s">
        <v>86</v>
      </c>
      <c r="Y7385" s="9">
        <v>0</v>
      </c>
      <c r="Z7385" s="9">
        <v>9.4571402000000002E-3</v>
      </c>
    </row>
    <row r="7386" spans="1:26" x14ac:dyDescent="0.3">
      <c r="A7386">
        <v>2</v>
      </c>
      <c r="B7386">
        <v>0</v>
      </c>
      <c r="C7386">
        <v>0</v>
      </c>
      <c r="D7386">
        <v>1</v>
      </c>
      <c r="E7386">
        <v>0</v>
      </c>
      <c r="F7386">
        <v>0</v>
      </c>
      <c r="G7386">
        <v>0</v>
      </c>
      <c r="H7386" s="9">
        <v>4808.7330878971197</v>
      </c>
      <c r="I7386" s="9">
        <v>-1.8379772999999999</v>
      </c>
      <c r="J7386" s="9">
        <v>-1.8375573999999999</v>
      </c>
      <c r="K7386" s="9">
        <v>-5.3106216999999996</v>
      </c>
      <c r="L7386" s="9">
        <v>-6.3087598943902297</v>
      </c>
      <c r="M7386" s="9">
        <v>-22.711535999999999</v>
      </c>
      <c r="N7386" s="9">
        <v>-22.711535999999999</v>
      </c>
      <c r="O7386" s="9">
        <v>-6.3087598943902297</v>
      </c>
      <c r="P7386">
        <v>0</v>
      </c>
      <c r="Q7386" s="9">
        <v>53.549995000000003</v>
      </c>
      <c r="R7386" s="9">
        <v>267836096.98862699</v>
      </c>
      <c r="S7386" s="9">
        <v>2541090864.0987101</v>
      </c>
      <c r="T7386" s="9">
        <v>-1.15685035244617E-3</v>
      </c>
      <c r="U7386" s="9">
        <v>6.3087598943902297</v>
      </c>
      <c r="V7386" s="9">
        <v>0</v>
      </c>
      <c r="W7386" s="9">
        <v>6.3087598943902297</v>
      </c>
      <c r="X7386" t="s">
        <v>86</v>
      </c>
      <c r="Y7386" s="9">
        <v>0</v>
      </c>
      <c r="Z7386" s="9">
        <v>9.7585720999999997E-3</v>
      </c>
    </row>
    <row r="7387" spans="1:26" x14ac:dyDescent="0.3">
      <c r="A7387">
        <v>2</v>
      </c>
      <c r="B7387">
        <v>0</v>
      </c>
      <c r="C7387">
        <v>0</v>
      </c>
      <c r="D7387">
        <v>1</v>
      </c>
      <c r="E7387">
        <v>0</v>
      </c>
      <c r="F7387">
        <v>0</v>
      </c>
      <c r="G7387">
        <v>0</v>
      </c>
      <c r="H7387" s="9">
        <v>4809.7330878850098</v>
      </c>
      <c r="I7387" s="9">
        <v>-1.8378890999999999</v>
      </c>
      <c r="J7387" s="9">
        <v>-1.8376208999999999</v>
      </c>
      <c r="K7387" s="9">
        <v>-5.4003262999999997</v>
      </c>
      <c r="L7387" s="9">
        <v>-6.3098987021856301</v>
      </c>
      <c r="M7387" s="9">
        <v>-22.715634999999999</v>
      </c>
      <c r="N7387" s="9">
        <v>-22.715634999999999</v>
      </c>
      <c r="O7387" s="9">
        <v>-6.3098987021856301</v>
      </c>
      <c r="P7387">
        <v>0</v>
      </c>
      <c r="Q7387" s="9">
        <v>53.549995000000003</v>
      </c>
      <c r="R7387" s="9">
        <v>267836096.98862699</v>
      </c>
      <c r="S7387" s="9">
        <v>2523696690.5115099</v>
      </c>
      <c r="T7387" s="9">
        <v>-1.13880779539243E-3</v>
      </c>
      <c r="U7387" s="9">
        <v>6.3098987021856301</v>
      </c>
      <c r="V7387" s="9">
        <v>0</v>
      </c>
      <c r="W7387" s="9">
        <v>6.3098987021856301</v>
      </c>
      <c r="X7387" t="s">
        <v>86</v>
      </c>
      <c r="Y7387" s="9">
        <v>0</v>
      </c>
      <c r="Z7387" s="9">
        <v>9.9237523999999994E-3</v>
      </c>
    </row>
    <row r="7388" spans="1:26" x14ac:dyDescent="0.3">
      <c r="A7388">
        <v>2</v>
      </c>
      <c r="B7388">
        <v>0</v>
      </c>
      <c r="C7388">
        <v>0</v>
      </c>
      <c r="D7388">
        <v>1</v>
      </c>
      <c r="E7388">
        <v>0</v>
      </c>
      <c r="F7388">
        <v>0</v>
      </c>
      <c r="G7388">
        <v>0</v>
      </c>
      <c r="H7388" s="9">
        <v>4810.7330878729099</v>
      </c>
      <c r="I7388" s="9">
        <v>-1.8380688000000001</v>
      </c>
      <c r="J7388" s="9">
        <v>-1.8376485</v>
      </c>
      <c r="K7388" s="9">
        <v>-5.4977384000000002</v>
      </c>
      <c r="L7388" s="9">
        <v>-6.3110058102961304</v>
      </c>
      <c r="M7388" s="9">
        <v>-22.719622000000001</v>
      </c>
      <c r="N7388" s="9">
        <v>-22.719622000000001</v>
      </c>
      <c r="O7388" s="9">
        <v>-6.3110058102961304</v>
      </c>
      <c r="P7388">
        <v>0</v>
      </c>
      <c r="Q7388" s="9">
        <v>53.549995000000003</v>
      </c>
      <c r="R7388" s="9">
        <v>267836096.98862699</v>
      </c>
      <c r="S7388" s="9">
        <v>2516430203.4663501</v>
      </c>
      <c r="T7388" s="9">
        <v>-1.1071081105074E-3</v>
      </c>
      <c r="U7388" s="9">
        <v>6.3110058102961304</v>
      </c>
      <c r="V7388" s="9">
        <v>0</v>
      </c>
      <c r="W7388" s="9">
        <v>6.3110058102961304</v>
      </c>
      <c r="X7388" t="s">
        <v>86</v>
      </c>
      <c r="Y7388" s="9">
        <v>0</v>
      </c>
      <c r="Z7388" s="9">
        <v>1.0102910999999999E-2</v>
      </c>
    </row>
    <row r="7389" spans="1:26" x14ac:dyDescent="0.3">
      <c r="A7389">
        <v>2</v>
      </c>
      <c r="B7389">
        <v>0</v>
      </c>
      <c r="C7389">
        <v>0</v>
      </c>
      <c r="D7389">
        <v>1</v>
      </c>
      <c r="E7389">
        <v>0</v>
      </c>
      <c r="F7389">
        <v>0</v>
      </c>
      <c r="G7389">
        <v>0</v>
      </c>
      <c r="H7389" s="9">
        <v>4811.7330878608</v>
      </c>
      <c r="I7389" s="9">
        <v>-1.8380926</v>
      </c>
      <c r="J7389" s="9">
        <v>-1.8377463999999999</v>
      </c>
      <c r="K7389" s="9">
        <v>-5.6848558999999996</v>
      </c>
      <c r="L7389" s="9">
        <v>-6.3121020775611099</v>
      </c>
      <c r="M7389" s="9">
        <v>-22.723568</v>
      </c>
      <c r="N7389" s="9">
        <v>-22.723568</v>
      </c>
      <c r="O7389" s="9">
        <v>-6.3121020775611099</v>
      </c>
      <c r="P7389">
        <v>0</v>
      </c>
      <c r="Q7389" s="9">
        <v>53.549995000000003</v>
      </c>
      <c r="R7389" s="9">
        <v>267836096.98862699</v>
      </c>
      <c r="S7389" s="9">
        <v>2489958648.8835101</v>
      </c>
      <c r="T7389" s="9">
        <v>-1.09626726497502E-3</v>
      </c>
      <c r="U7389" s="9">
        <v>6.3121020775611099</v>
      </c>
      <c r="V7389" s="9">
        <v>0</v>
      </c>
      <c r="W7389" s="9">
        <v>6.3121020775611099</v>
      </c>
      <c r="X7389" t="s">
        <v>86</v>
      </c>
      <c r="Y7389" s="9">
        <v>0</v>
      </c>
      <c r="Z7389" s="9">
        <v>1.0447323E-2</v>
      </c>
    </row>
    <row r="7390" spans="1:26" x14ac:dyDescent="0.3">
      <c r="A7390">
        <v>2</v>
      </c>
      <c r="B7390">
        <v>0</v>
      </c>
      <c r="C7390">
        <v>0</v>
      </c>
      <c r="D7390">
        <v>1</v>
      </c>
      <c r="E7390">
        <v>0</v>
      </c>
      <c r="F7390">
        <v>0</v>
      </c>
      <c r="G7390">
        <v>0</v>
      </c>
      <c r="H7390" s="9">
        <v>4812.73308784869</v>
      </c>
      <c r="I7390" s="9">
        <v>-1.8380539</v>
      </c>
      <c r="J7390" s="9">
        <v>-1.8377638000000001</v>
      </c>
      <c r="K7390" s="9">
        <v>-6.2569293999999998</v>
      </c>
      <c r="L7390" s="9">
        <v>-6.31322738999613</v>
      </c>
      <c r="M7390" s="9">
        <v>-22.727619000000001</v>
      </c>
      <c r="N7390" s="9">
        <v>-22.727619000000001</v>
      </c>
      <c r="O7390" s="9">
        <v>-6.31322738999613</v>
      </c>
      <c r="P7390">
        <v>0</v>
      </c>
      <c r="Q7390" s="9">
        <v>53.549995000000003</v>
      </c>
      <c r="R7390" s="9">
        <v>267836096.98862699</v>
      </c>
      <c r="S7390" s="9">
        <v>2485675488.2134399</v>
      </c>
      <c r="T7390" s="9">
        <v>-1.1253124350174501E-3</v>
      </c>
      <c r="U7390" s="9">
        <v>6.31322738999613</v>
      </c>
      <c r="V7390" s="9">
        <v>0</v>
      </c>
      <c r="W7390" s="9">
        <v>6.31322738999613</v>
      </c>
      <c r="X7390" t="s">
        <v>86</v>
      </c>
      <c r="Y7390" s="9">
        <v>0</v>
      </c>
      <c r="Z7390" s="9">
        <v>1.1498759000000001E-2</v>
      </c>
    </row>
    <row r="7391" spans="1:26" x14ac:dyDescent="0.3">
      <c r="A7391">
        <v>2</v>
      </c>
      <c r="B7391">
        <v>0</v>
      </c>
      <c r="C7391">
        <v>0</v>
      </c>
      <c r="D7391">
        <v>1</v>
      </c>
      <c r="E7391">
        <v>0</v>
      </c>
      <c r="F7391">
        <v>0</v>
      </c>
      <c r="G7391">
        <v>0</v>
      </c>
      <c r="H7391" s="9">
        <v>4813.7330878365901</v>
      </c>
      <c r="I7391" s="9">
        <v>-1.8380985999999999</v>
      </c>
      <c r="J7391" s="9">
        <v>-1.8378295</v>
      </c>
      <c r="K7391" s="9">
        <v>-6.2777243</v>
      </c>
      <c r="L7391" s="9">
        <v>-6.3144004733889103</v>
      </c>
      <c r="M7391" s="9">
        <v>-22.731842</v>
      </c>
      <c r="N7391" s="9">
        <v>-22.731842</v>
      </c>
      <c r="O7391" s="9">
        <v>-6.3144004733889103</v>
      </c>
      <c r="P7391">
        <v>0</v>
      </c>
      <c r="Q7391" s="9">
        <v>53.549995000000003</v>
      </c>
      <c r="R7391" s="9">
        <v>267836096.98862699</v>
      </c>
      <c r="S7391" s="9">
        <v>2468458468.8854399</v>
      </c>
      <c r="T7391" s="9">
        <v>-1.17308339277943E-3</v>
      </c>
      <c r="U7391" s="9">
        <v>6.3144004733889103</v>
      </c>
      <c r="V7391" s="9">
        <v>0</v>
      </c>
      <c r="W7391" s="9">
        <v>6.3144004733889103</v>
      </c>
      <c r="X7391" t="s">
        <v>86</v>
      </c>
      <c r="Y7391" s="9">
        <v>0</v>
      </c>
      <c r="Z7391" s="9">
        <v>1.1537387E-2</v>
      </c>
    </row>
    <row r="7392" spans="1:26" x14ac:dyDescent="0.3">
      <c r="A7392">
        <v>2</v>
      </c>
      <c r="B7392">
        <v>0</v>
      </c>
      <c r="C7392">
        <v>0</v>
      </c>
      <c r="D7392">
        <v>1</v>
      </c>
      <c r="E7392">
        <v>0</v>
      </c>
      <c r="F7392">
        <v>0</v>
      </c>
      <c r="G7392">
        <v>0</v>
      </c>
      <c r="H7392" s="9">
        <v>4814.7330878244802</v>
      </c>
      <c r="I7392" s="9">
        <v>-1.8381276</v>
      </c>
      <c r="J7392" s="9">
        <v>-1.8379595</v>
      </c>
      <c r="K7392" s="9">
        <v>-6.1306710000000004</v>
      </c>
      <c r="L7392" s="9">
        <v>-6.3155409292907398</v>
      </c>
      <c r="M7392" s="9">
        <v>-22.735946999999999</v>
      </c>
      <c r="N7392" s="9">
        <v>-22.735946999999999</v>
      </c>
      <c r="O7392" s="9">
        <v>-6.3155409292907398</v>
      </c>
      <c r="P7392">
        <v>0</v>
      </c>
      <c r="Q7392" s="9">
        <v>53.549995000000003</v>
      </c>
      <c r="R7392" s="9">
        <v>267836096.98862699</v>
      </c>
      <c r="S7392" s="9">
        <v>2434626118.7009501</v>
      </c>
      <c r="T7392" s="9">
        <v>-1.1404559018348599E-3</v>
      </c>
      <c r="U7392" s="9">
        <v>6.3155409292907398</v>
      </c>
      <c r="V7392" s="9">
        <v>0</v>
      </c>
      <c r="W7392" s="9">
        <v>6.3155409292907398</v>
      </c>
      <c r="X7392" t="s">
        <v>86</v>
      </c>
      <c r="Y7392" s="9">
        <v>0</v>
      </c>
      <c r="Z7392" s="9">
        <v>1.1267925999999999E-2</v>
      </c>
    </row>
    <row r="7393" spans="1:26" x14ac:dyDescent="0.3">
      <c r="A7393">
        <v>2</v>
      </c>
      <c r="B7393">
        <v>0</v>
      </c>
      <c r="C7393">
        <v>0</v>
      </c>
      <c r="D7393">
        <v>1</v>
      </c>
      <c r="E7393">
        <v>0</v>
      </c>
      <c r="F7393">
        <v>0</v>
      </c>
      <c r="G7393">
        <v>0</v>
      </c>
      <c r="H7393" s="9">
        <v>4815.7330878123703</v>
      </c>
      <c r="I7393" s="9">
        <v>-1.8378372999999999</v>
      </c>
      <c r="J7393" s="9">
        <v>-1.8378173</v>
      </c>
      <c r="K7393" s="9">
        <v>-6.1214757000000004</v>
      </c>
      <c r="L7393" s="9">
        <v>-6.3166520080676802</v>
      </c>
      <c r="M7393" s="9">
        <v>-22.739946</v>
      </c>
      <c r="N7393" s="9">
        <v>-22.739946</v>
      </c>
      <c r="O7393" s="9">
        <v>-6.3166520080676802</v>
      </c>
      <c r="P7393">
        <v>0</v>
      </c>
      <c r="Q7393" s="9">
        <v>53.549995000000003</v>
      </c>
      <c r="R7393" s="9">
        <v>267836096.98862699</v>
      </c>
      <c r="S7393" s="9">
        <v>2472590486.3860698</v>
      </c>
      <c r="T7393" s="9">
        <v>-1.1110787769421601E-3</v>
      </c>
      <c r="U7393" s="9">
        <v>6.3166520080676802</v>
      </c>
      <c r="V7393" s="9">
        <v>0</v>
      </c>
      <c r="W7393" s="9">
        <v>6.3166520080676802</v>
      </c>
      <c r="X7393" t="s">
        <v>86</v>
      </c>
      <c r="Y7393" s="9">
        <v>0</v>
      </c>
      <c r="Z7393" s="9">
        <v>1.1250154E-2</v>
      </c>
    </row>
    <row r="7394" spans="1:26" x14ac:dyDescent="0.3">
      <c r="A7394">
        <v>2</v>
      </c>
      <c r="B7394">
        <v>0</v>
      </c>
      <c r="C7394">
        <v>0</v>
      </c>
      <c r="D7394">
        <v>1</v>
      </c>
      <c r="E7394">
        <v>0</v>
      </c>
      <c r="F7394">
        <v>0</v>
      </c>
      <c r="G7394">
        <v>0</v>
      </c>
      <c r="H7394" s="9">
        <v>4816.7330878002604</v>
      </c>
      <c r="I7394" s="9">
        <v>-1.8380439</v>
      </c>
      <c r="J7394" s="9">
        <v>-1.8380897</v>
      </c>
      <c r="K7394" s="9">
        <v>-6.0694689999999998</v>
      </c>
      <c r="L7394" s="9">
        <v>-6.31776406899563</v>
      </c>
      <c r="M7394" s="9">
        <v>-22.743950000000002</v>
      </c>
      <c r="N7394" s="9">
        <v>-22.743950000000002</v>
      </c>
      <c r="O7394" s="9">
        <v>-6.31776406899563</v>
      </c>
      <c r="P7394">
        <v>0</v>
      </c>
      <c r="Q7394" s="9">
        <v>53.549995000000003</v>
      </c>
      <c r="R7394" s="9">
        <v>267836096.98862699</v>
      </c>
      <c r="S7394" s="9">
        <v>2402100544.1722698</v>
      </c>
      <c r="T7394" s="9">
        <v>-1.1120609279471299E-3</v>
      </c>
      <c r="U7394" s="9">
        <v>6.31776406899563</v>
      </c>
      <c r="V7394" s="9">
        <v>0</v>
      </c>
      <c r="W7394" s="9">
        <v>6.31776406899563</v>
      </c>
      <c r="X7394" t="s">
        <v>86</v>
      </c>
      <c r="Y7394" s="9">
        <v>0</v>
      </c>
      <c r="Z7394" s="9">
        <v>1.1156228000000001E-2</v>
      </c>
    </row>
    <row r="7395" spans="1:26" x14ac:dyDescent="0.3">
      <c r="A7395">
        <v>2</v>
      </c>
      <c r="B7395">
        <v>0</v>
      </c>
      <c r="C7395">
        <v>0</v>
      </c>
      <c r="D7395">
        <v>1</v>
      </c>
      <c r="E7395">
        <v>0</v>
      </c>
      <c r="F7395">
        <v>0</v>
      </c>
      <c r="G7395">
        <v>0</v>
      </c>
      <c r="H7395" s="9">
        <v>4817.7330877881604</v>
      </c>
      <c r="I7395" s="9">
        <v>-1.8379384999999999</v>
      </c>
      <c r="J7395" s="9">
        <v>-1.8379314</v>
      </c>
      <c r="K7395" s="9">
        <v>-6.3689175000000002</v>
      </c>
      <c r="L7395" s="9">
        <v>-6.3188670960910303</v>
      </c>
      <c r="M7395" s="9">
        <v>-22.747921000000002</v>
      </c>
      <c r="N7395" s="9">
        <v>-22.747921000000002</v>
      </c>
      <c r="O7395" s="9">
        <v>-6.3188670960910303</v>
      </c>
      <c r="P7395">
        <v>0</v>
      </c>
      <c r="Q7395" s="9">
        <v>53.549995000000003</v>
      </c>
      <c r="R7395" s="9">
        <v>267836096.98862699</v>
      </c>
      <c r="S7395" s="9">
        <v>2443241874.73453</v>
      </c>
      <c r="T7395" s="9">
        <v>-1.10302709539755E-3</v>
      </c>
      <c r="U7395" s="9">
        <v>6.3188670960910303</v>
      </c>
      <c r="V7395" s="9">
        <v>0</v>
      </c>
      <c r="W7395" s="9">
        <v>6.3188670960910303</v>
      </c>
      <c r="X7395" t="s">
        <v>86</v>
      </c>
      <c r="Y7395" s="9">
        <v>0</v>
      </c>
      <c r="Z7395" s="9">
        <v>1.1705633E-2</v>
      </c>
    </row>
    <row r="7396" spans="1:26" x14ac:dyDescent="0.3">
      <c r="A7396">
        <v>2</v>
      </c>
      <c r="B7396">
        <v>0</v>
      </c>
      <c r="C7396">
        <v>0</v>
      </c>
      <c r="D7396">
        <v>1</v>
      </c>
      <c r="E7396">
        <v>0</v>
      </c>
      <c r="F7396">
        <v>0</v>
      </c>
      <c r="G7396">
        <v>0</v>
      </c>
      <c r="H7396" s="9">
        <v>4818.7330877760496</v>
      </c>
      <c r="I7396" s="9">
        <v>-1.8380798</v>
      </c>
      <c r="J7396" s="9">
        <v>-1.8380574000000001</v>
      </c>
      <c r="K7396" s="9">
        <v>-6.2731075000000001</v>
      </c>
      <c r="L7396" s="9">
        <v>-6.3200399183487299</v>
      </c>
      <c r="M7396" s="9">
        <v>-22.752144000000001</v>
      </c>
      <c r="N7396" s="9">
        <v>-22.752144000000001</v>
      </c>
      <c r="O7396" s="9">
        <v>-6.3200399183487299</v>
      </c>
      <c r="P7396">
        <v>0</v>
      </c>
      <c r="Q7396" s="9">
        <v>53.549995000000003</v>
      </c>
      <c r="R7396" s="9">
        <v>267836096.98862699</v>
      </c>
      <c r="S7396" s="9">
        <v>2411164289.0289001</v>
      </c>
      <c r="T7396" s="9">
        <v>-1.1728222577040901E-3</v>
      </c>
      <c r="U7396" s="9">
        <v>6.3200399183487299</v>
      </c>
      <c r="V7396" s="9">
        <v>0</v>
      </c>
      <c r="W7396" s="9">
        <v>6.3200399183487299</v>
      </c>
      <c r="X7396" t="s">
        <v>86</v>
      </c>
      <c r="Y7396" s="9">
        <v>0</v>
      </c>
      <c r="Z7396" s="9">
        <v>1.1530331E-2</v>
      </c>
    </row>
    <row r="7397" spans="1:26" x14ac:dyDescent="0.3">
      <c r="A7397">
        <v>2</v>
      </c>
      <c r="B7397">
        <v>0</v>
      </c>
      <c r="C7397">
        <v>0</v>
      </c>
      <c r="D7397">
        <v>1</v>
      </c>
      <c r="E7397">
        <v>0</v>
      </c>
      <c r="F7397">
        <v>0</v>
      </c>
      <c r="G7397">
        <v>0</v>
      </c>
      <c r="H7397" s="9">
        <v>4819.7330877639397</v>
      </c>
      <c r="I7397" s="9">
        <v>-1.8380188</v>
      </c>
      <c r="J7397" s="9">
        <v>-1.8381904</v>
      </c>
      <c r="K7397" s="9">
        <v>-6.0871734999999996</v>
      </c>
      <c r="L7397" s="9">
        <v>-6.3211923048700696</v>
      </c>
      <c r="M7397" s="9">
        <v>-22.756291999999998</v>
      </c>
      <c r="N7397" s="9">
        <v>-22.756291999999998</v>
      </c>
      <c r="O7397" s="9">
        <v>-6.3211923048700696</v>
      </c>
      <c r="P7397">
        <v>0</v>
      </c>
      <c r="Q7397" s="9">
        <v>53.549995000000003</v>
      </c>
      <c r="R7397" s="9">
        <v>267836096.98862699</v>
      </c>
      <c r="S7397" s="9">
        <v>2378177969.6187501</v>
      </c>
      <c r="T7397" s="9">
        <v>-1.1523865213396399E-3</v>
      </c>
      <c r="U7397" s="9">
        <v>6.3211923048700696</v>
      </c>
      <c r="V7397" s="9">
        <v>0</v>
      </c>
      <c r="W7397" s="9">
        <v>6.3211923048700696</v>
      </c>
      <c r="X7397" t="s">
        <v>86</v>
      </c>
      <c r="Y7397" s="9">
        <v>0</v>
      </c>
      <c r="Z7397" s="9">
        <v>1.1189384E-2</v>
      </c>
    </row>
    <row r="7398" spans="1:26" x14ac:dyDescent="0.3">
      <c r="A7398">
        <v>2</v>
      </c>
      <c r="B7398">
        <v>0</v>
      </c>
      <c r="C7398">
        <v>0</v>
      </c>
      <c r="D7398">
        <v>1</v>
      </c>
      <c r="E7398">
        <v>0</v>
      </c>
      <c r="F7398">
        <v>0</v>
      </c>
      <c r="G7398">
        <v>0</v>
      </c>
      <c r="H7398" s="9">
        <v>4820.7330877518398</v>
      </c>
      <c r="I7398" s="9">
        <v>-1.8379015999999999</v>
      </c>
      <c r="J7398" s="9">
        <v>-1.8381826999999999</v>
      </c>
      <c r="K7398" s="9">
        <v>-5.6207538000000001</v>
      </c>
      <c r="L7398" s="9">
        <v>-6.3223225044657596</v>
      </c>
      <c r="M7398" s="9">
        <v>-22.760361</v>
      </c>
      <c r="N7398" s="9">
        <v>-22.760361</v>
      </c>
      <c r="O7398" s="9">
        <v>-6.3223225044657596</v>
      </c>
      <c r="P7398">
        <v>0</v>
      </c>
      <c r="Q7398" s="9">
        <v>53.549995000000003</v>
      </c>
      <c r="R7398" s="9">
        <v>267836096.98862699</v>
      </c>
      <c r="S7398" s="9">
        <v>2380523534.8783002</v>
      </c>
      <c r="T7398" s="9">
        <v>-1.1301995956900499E-3</v>
      </c>
      <c r="U7398" s="9">
        <v>6.3223225044657596</v>
      </c>
      <c r="V7398" s="9">
        <v>0</v>
      </c>
      <c r="W7398" s="9">
        <v>6.3223225044657596</v>
      </c>
      <c r="X7398" t="s">
        <v>86</v>
      </c>
      <c r="Y7398" s="9">
        <v>0</v>
      </c>
      <c r="Z7398" s="9">
        <v>1.0331973E-2</v>
      </c>
    </row>
    <row r="7399" spans="1:26" x14ac:dyDescent="0.3">
      <c r="A7399">
        <v>2</v>
      </c>
      <c r="B7399">
        <v>0</v>
      </c>
      <c r="C7399">
        <v>0</v>
      </c>
      <c r="D7399">
        <v>1</v>
      </c>
      <c r="E7399">
        <v>0</v>
      </c>
      <c r="F7399">
        <v>0</v>
      </c>
      <c r="G7399">
        <v>0</v>
      </c>
      <c r="H7399" s="9">
        <v>4821.7330877397299</v>
      </c>
      <c r="I7399" s="9">
        <v>-1.8380966000000001</v>
      </c>
      <c r="J7399" s="9">
        <v>-1.8384748</v>
      </c>
      <c r="K7399" s="9">
        <v>-5.2404523000000003</v>
      </c>
      <c r="L7399" s="9">
        <v>-6.3234198879788703</v>
      </c>
      <c r="M7399" s="9">
        <v>-22.764310999999999</v>
      </c>
      <c r="N7399" s="9">
        <v>-22.764310999999999</v>
      </c>
      <c r="O7399" s="9">
        <v>-6.3234198879788703</v>
      </c>
      <c r="P7399">
        <v>0</v>
      </c>
      <c r="Q7399" s="9">
        <v>53.549995000000003</v>
      </c>
      <c r="R7399" s="9">
        <v>267836096.98862699</v>
      </c>
      <c r="S7399" s="9">
        <v>2310574282.2635002</v>
      </c>
      <c r="T7399" s="9">
        <v>-1.0973835131053899E-3</v>
      </c>
      <c r="U7399" s="9">
        <v>6.3234198879788703</v>
      </c>
      <c r="V7399" s="9">
        <v>0</v>
      </c>
      <c r="W7399" s="9">
        <v>6.3234198879788703</v>
      </c>
      <c r="X7399" t="s">
        <v>86</v>
      </c>
      <c r="Y7399" s="9">
        <v>0</v>
      </c>
      <c r="Z7399" s="9">
        <v>9.6344389000000002E-3</v>
      </c>
    </row>
    <row r="7400" spans="1:26" x14ac:dyDescent="0.3">
      <c r="A7400">
        <v>2</v>
      </c>
      <c r="B7400">
        <v>0</v>
      </c>
      <c r="C7400">
        <v>0</v>
      </c>
      <c r="D7400">
        <v>1</v>
      </c>
      <c r="E7400">
        <v>0</v>
      </c>
      <c r="F7400">
        <v>0</v>
      </c>
      <c r="G7400">
        <v>0</v>
      </c>
      <c r="H7400" s="9">
        <v>4822.7330877276199</v>
      </c>
      <c r="I7400" s="9">
        <v>-1.8379939999999999</v>
      </c>
      <c r="J7400" s="9">
        <v>-1.8383043999999999</v>
      </c>
      <c r="K7400" s="9">
        <v>-4.7673553999999996</v>
      </c>
      <c r="L7400" s="9">
        <v>-6.32450046598185</v>
      </c>
      <c r="M7400" s="9">
        <v>-22.768201999999999</v>
      </c>
      <c r="N7400" s="9">
        <v>-22.768201999999999</v>
      </c>
      <c r="O7400" s="9">
        <v>-6.32450046598185</v>
      </c>
      <c r="P7400">
        <v>0</v>
      </c>
      <c r="Q7400" s="9">
        <v>53.549995000000003</v>
      </c>
      <c r="R7400" s="9">
        <v>267836096.98862699</v>
      </c>
      <c r="S7400" s="9">
        <v>2351499745.1282001</v>
      </c>
      <c r="T7400" s="9">
        <v>-1.08057800298322E-3</v>
      </c>
      <c r="U7400" s="9">
        <v>6.32450046598185</v>
      </c>
      <c r="V7400" s="9">
        <v>0</v>
      </c>
      <c r="W7400" s="9">
        <v>6.32450046598185</v>
      </c>
      <c r="X7400" t="s">
        <v>86</v>
      </c>
      <c r="Y7400" s="9">
        <v>0</v>
      </c>
      <c r="Z7400" s="9">
        <v>8.7638507000000008E-3</v>
      </c>
    </row>
    <row r="7401" spans="1:26" x14ac:dyDescent="0.3">
      <c r="A7401">
        <v>2</v>
      </c>
      <c r="B7401">
        <v>0</v>
      </c>
      <c r="C7401">
        <v>0</v>
      </c>
      <c r="D7401">
        <v>1</v>
      </c>
      <c r="E7401">
        <v>0</v>
      </c>
      <c r="F7401">
        <v>0</v>
      </c>
      <c r="G7401">
        <v>0</v>
      </c>
      <c r="H7401" s="9">
        <v>4823.73308771551</v>
      </c>
      <c r="I7401" s="9">
        <v>-1.8379565</v>
      </c>
      <c r="J7401" s="9">
        <v>-1.8383056</v>
      </c>
      <c r="K7401" s="9">
        <v>-4.9790071999999999</v>
      </c>
      <c r="L7401" s="9">
        <v>-6.3256301199452798</v>
      </c>
      <c r="M7401" s="9">
        <v>-22.772268</v>
      </c>
      <c r="N7401" s="9">
        <v>-22.772268</v>
      </c>
      <c r="O7401" s="9">
        <v>-6.3256301199452798</v>
      </c>
      <c r="P7401">
        <v>0</v>
      </c>
      <c r="Q7401" s="9">
        <v>53.549995000000003</v>
      </c>
      <c r="R7401" s="9">
        <v>267836096.98862699</v>
      </c>
      <c r="S7401" s="9">
        <v>2351629821.5822902</v>
      </c>
      <c r="T7401" s="9">
        <v>-1.12965396343334E-3</v>
      </c>
      <c r="U7401" s="9">
        <v>6.3256301199452798</v>
      </c>
      <c r="V7401" s="9">
        <v>0</v>
      </c>
      <c r="W7401" s="9">
        <v>6.3256301199452798</v>
      </c>
      <c r="X7401" t="s">
        <v>86</v>
      </c>
      <c r="Y7401" s="9">
        <v>0</v>
      </c>
      <c r="Z7401" s="9">
        <v>9.1529366999999993E-3</v>
      </c>
    </row>
    <row r="7402" spans="1:26" x14ac:dyDescent="0.3">
      <c r="A7402">
        <v>2</v>
      </c>
      <c r="B7402">
        <v>0</v>
      </c>
      <c r="C7402">
        <v>0</v>
      </c>
      <c r="D7402">
        <v>1</v>
      </c>
      <c r="E7402">
        <v>0</v>
      </c>
      <c r="F7402">
        <v>0</v>
      </c>
      <c r="G7402">
        <v>0</v>
      </c>
      <c r="H7402" s="9">
        <v>4824.7330877034101</v>
      </c>
      <c r="I7402" s="9">
        <v>-1.8381647000000001</v>
      </c>
      <c r="J7402" s="9">
        <v>-1.838549</v>
      </c>
      <c r="K7402" s="9">
        <v>-4.4078492999999996</v>
      </c>
      <c r="L7402" s="9">
        <v>-6.3268025993091204</v>
      </c>
      <c r="M7402" s="9">
        <v>-22.776489000000002</v>
      </c>
      <c r="N7402" s="9">
        <v>-22.776489000000002</v>
      </c>
      <c r="O7402" s="9">
        <v>-6.3268025993091204</v>
      </c>
      <c r="P7402">
        <v>0</v>
      </c>
      <c r="Q7402" s="9">
        <v>53.549995000000003</v>
      </c>
      <c r="R7402" s="9">
        <v>267836096.98862699</v>
      </c>
      <c r="S7402" s="9">
        <v>2294563683.22756</v>
      </c>
      <c r="T7402" s="9">
        <v>-1.17247936383879E-3</v>
      </c>
      <c r="U7402" s="9">
        <v>6.3268025993091204</v>
      </c>
      <c r="V7402" s="9">
        <v>0</v>
      </c>
      <c r="W7402" s="9">
        <v>6.3268025993091204</v>
      </c>
      <c r="X7402" t="s">
        <v>86</v>
      </c>
      <c r="Y7402" s="9">
        <v>0</v>
      </c>
      <c r="Z7402" s="9">
        <v>8.1040468000000004E-3</v>
      </c>
    </row>
    <row r="7403" spans="1:26" x14ac:dyDescent="0.3">
      <c r="A7403">
        <v>2</v>
      </c>
      <c r="B7403">
        <v>0</v>
      </c>
      <c r="C7403">
        <v>0</v>
      </c>
      <c r="D7403">
        <v>1</v>
      </c>
      <c r="E7403">
        <v>0</v>
      </c>
      <c r="F7403">
        <v>0</v>
      </c>
      <c r="G7403">
        <v>0</v>
      </c>
      <c r="H7403" s="9">
        <v>4825.7330876913002</v>
      </c>
      <c r="I7403" s="9">
        <v>-1.8378721</v>
      </c>
      <c r="J7403" s="9">
        <v>-1.8382765000000001</v>
      </c>
      <c r="K7403" s="9">
        <v>-3.8775181999999999</v>
      </c>
      <c r="L7403" s="9">
        <v>-6.3279367985380697</v>
      </c>
      <c r="M7403" s="9">
        <v>-22.780573</v>
      </c>
      <c r="N7403" s="9">
        <v>-22.780573</v>
      </c>
      <c r="O7403" s="9">
        <v>-6.3279367985380697</v>
      </c>
      <c r="P7403">
        <v>0</v>
      </c>
      <c r="Q7403" s="9">
        <v>53.549995000000003</v>
      </c>
      <c r="R7403" s="9">
        <v>267836096.98862699</v>
      </c>
      <c r="S7403" s="9">
        <v>2359550072.6526098</v>
      </c>
      <c r="T7403" s="9">
        <v>-1.1341992289493001E-3</v>
      </c>
      <c r="U7403" s="9">
        <v>6.3279367985380697</v>
      </c>
      <c r="V7403" s="9">
        <v>0</v>
      </c>
      <c r="W7403" s="9">
        <v>6.3279367985380697</v>
      </c>
      <c r="X7403" t="s">
        <v>86</v>
      </c>
      <c r="Y7403" s="9">
        <v>0</v>
      </c>
      <c r="Z7403" s="9">
        <v>7.1279504000000002E-3</v>
      </c>
    </row>
    <row r="7404" spans="1:26" x14ac:dyDescent="0.3">
      <c r="A7404">
        <v>2</v>
      </c>
      <c r="B7404">
        <v>0</v>
      </c>
      <c r="C7404">
        <v>0</v>
      </c>
      <c r="D7404">
        <v>1</v>
      </c>
      <c r="E7404">
        <v>0</v>
      </c>
      <c r="F7404">
        <v>0</v>
      </c>
      <c r="G7404">
        <v>0</v>
      </c>
      <c r="H7404" s="9">
        <v>4826.7330876791902</v>
      </c>
      <c r="I7404" s="9">
        <v>-1.8379861</v>
      </c>
      <c r="J7404" s="9">
        <v>-1.8383847</v>
      </c>
      <c r="K7404" s="9">
        <v>-3.3844655000000001</v>
      </c>
      <c r="L7404" s="9">
        <v>-6.3290407094750103</v>
      </c>
      <c r="M7404" s="9">
        <v>-22.784545999999999</v>
      </c>
      <c r="N7404" s="9">
        <v>-22.784545999999999</v>
      </c>
      <c r="O7404" s="9">
        <v>-6.3290407094750103</v>
      </c>
      <c r="P7404">
        <v>0</v>
      </c>
      <c r="Q7404" s="9">
        <v>53.549995000000003</v>
      </c>
      <c r="R7404" s="9">
        <v>267836096.98862699</v>
      </c>
      <c r="S7404" s="9">
        <v>2333875885.5321298</v>
      </c>
      <c r="T7404" s="9">
        <v>-1.10391093693795E-3</v>
      </c>
      <c r="U7404" s="9">
        <v>6.3290407094750103</v>
      </c>
      <c r="V7404" s="9">
        <v>0</v>
      </c>
      <c r="W7404" s="9">
        <v>6.3290407094750103</v>
      </c>
      <c r="X7404" t="s">
        <v>86</v>
      </c>
      <c r="Y7404" s="9">
        <v>0</v>
      </c>
      <c r="Z7404" s="9">
        <v>6.2219496000000003E-3</v>
      </c>
    </row>
    <row r="7405" spans="1:26" x14ac:dyDescent="0.3">
      <c r="A7405">
        <v>2</v>
      </c>
      <c r="B7405">
        <v>0</v>
      </c>
      <c r="C7405">
        <v>0</v>
      </c>
      <c r="D7405">
        <v>1</v>
      </c>
      <c r="E7405">
        <v>0</v>
      </c>
      <c r="F7405">
        <v>0</v>
      </c>
      <c r="G7405">
        <v>0</v>
      </c>
      <c r="H7405" s="9">
        <v>4827.7330876670803</v>
      </c>
      <c r="I7405" s="9">
        <v>-1.8379462</v>
      </c>
      <c r="J7405" s="9">
        <v>-1.8383729</v>
      </c>
      <c r="K7405" s="9">
        <v>-3.1044383</v>
      </c>
      <c r="L7405" s="9">
        <v>-6.3301593620414396</v>
      </c>
      <c r="M7405" s="9">
        <v>-22.788574000000001</v>
      </c>
      <c r="N7405" s="9">
        <v>-22.788574000000001</v>
      </c>
      <c r="O7405" s="9">
        <v>-6.3301593620414396</v>
      </c>
      <c r="P7405">
        <v>0</v>
      </c>
      <c r="Q7405" s="9">
        <v>53.549995000000003</v>
      </c>
      <c r="R7405" s="9">
        <v>267836096.98862699</v>
      </c>
      <c r="S7405" s="9">
        <v>2337103584.0244398</v>
      </c>
      <c r="T7405" s="9">
        <v>-1.11865256643284E-3</v>
      </c>
      <c r="U7405" s="9">
        <v>6.3301593620414396</v>
      </c>
      <c r="V7405" s="9">
        <v>0</v>
      </c>
      <c r="W7405" s="9">
        <v>6.3301593620414396</v>
      </c>
      <c r="X7405" t="s">
        <v>86</v>
      </c>
      <c r="Y7405" s="9">
        <v>0</v>
      </c>
      <c r="Z7405" s="9">
        <v>5.7071153999999997E-3</v>
      </c>
    </row>
    <row r="7406" spans="1:26" x14ac:dyDescent="0.3">
      <c r="A7406">
        <v>2</v>
      </c>
      <c r="B7406">
        <v>0</v>
      </c>
      <c r="C7406">
        <v>0</v>
      </c>
      <c r="D7406">
        <v>1</v>
      </c>
      <c r="E7406">
        <v>0</v>
      </c>
      <c r="F7406">
        <v>0</v>
      </c>
      <c r="G7406">
        <v>0</v>
      </c>
      <c r="H7406" s="9">
        <v>4828.7330876549804</v>
      </c>
      <c r="I7406" s="9">
        <v>-1.8380065999999999</v>
      </c>
      <c r="J7406" s="9">
        <v>-1.8382958</v>
      </c>
      <c r="K7406" s="9">
        <v>-2.7461147000000001</v>
      </c>
      <c r="L7406" s="9">
        <v>-6.3312584925855999</v>
      </c>
      <c r="M7406" s="9">
        <v>-22.792529999999999</v>
      </c>
      <c r="N7406" s="9">
        <v>-22.792529999999999</v>
      </c>
      <c r="O7406" s="9">
        <v>-6.3312584925855999</v>
      </c>
      <c r="P7406">
        <v>0</v>
      </c>
      <c r="Q7406" s="9">
        <v>53.549995000000003</v>
      </c>
      <c r="R7406" s="9">
        <v>267836096.98862699</v>
      </c>
      <c r="S7406" s="9">
        <v>2356086664.0924501</v>
      </c>
      <c r="T7406" s="9">
        <v>-1.09913054415944E-3</v>
      </c>
      <c r="U7406" s="9">
        <v>6.3312584925855999</v>
      </c>
      <c r="V7406" s="9">
        <v>0</v>
      </c>
      <c r="W7406" s="9">
        <v>6.3312584925855999</v>
      </c>
      <c r="X7406" t="s">
        <v>86</v>
      </c>
      <c r="Y7406" s="9">
        <v>0</v>
      </c>
      <c r="Z7406" s="9">
        <v>5.0481711999999998E-3</v>
      </c>
    </row>
    <row r="7407" spans="1:26" x14ac:dyDescent="0.3">
      <c r="A7407">
        <v>2</v>
      </c>
      <c r="B7407">
        <v>0</v>
      </c>
      <c r="C7407">
        <v>0</v>
      </c>
      <c r="D7407">
        <v>1</v>
      </c>
      <c r="E7407">
        <v>0</v>
      </c>
      <c r="F7407">
        <v>0</v>
      </c>
      <c r="G7407">
        <v>0</v>
      </c>
      <c r="H7407" s="9">
        <v>4829.7330876428696</v>
      </c>
      <c r="I7407" s="9">
        <v>-1.8380078</v>
      </c>
      <c r="J7407" s="9">
        <v>-1.8383586000000001</v>
      </c>
      <c r="K7407" s="9">
        <v>-2.4587615</v>
      </c>
      <c r="L7407" s="9">
        <v>-6.3323424089861504</v>
      </c>
      <c r="M7407" s="9">
        <v>-22.796431999999999</v>
      </c>
      <c r="N7407" s="9">
        <v>-22.796431999999999</v>
      </c>
      <c r="O7407" s="9">
        <v>-6.3323424089861504</v>
      </c>
      <c r="P7407">
        <v>0</v>
      </c>
      <c r="Q7407" s="9">
        <v>53.549995000000003</v>
      </c>
      <c r="R7407" s="9">
        <v>267836096.98862699</v>
      </c>
      <c r="S7407" s="9">
        <v>2341331266.3463402</v>
      </c>
      <c r="T7407" s="9">
        <v>-1.0839164005513799E-3</v>
      </c>
      <c r="U7407" s="9">
        <v>6.3323424089861504</v>
      </c>
      <c r="V7407" s="9">
        <v>0</v>
      </c>
      <c r="W7407" s="9">
        <v>6.3323424089861504</v>
      </c>
      <c r="X7407" t="s">
        <v>86</v>
      </c>
      <c r="Y7407" s="9">
        <v>0</v>
      </c>
      <c r="Z7407" s="9">
        <v>4.5200852000000001E-3</v>
      </c>
    </row>
    <row r="7408" spans="1:26" x14ac:dyDescent="0.3">
      <c r="A7408">
        <v>2</v>
      </c>
      <c r="B7408">
        <v>0</v>
      </c>
      <c r="C7408">
        <v>0</v>
      </c>
      <c r="D7408">
        <v>1</v>
      </c>
      <c r="E7408">
        <v>0</v>
      </c>
      <c r="F7408">
        <v>0</v>
      </c>
      <c r="G7408">
        <v>0</v>
      </c>
      <c r="H7408" s="9">
        <v>4830.7330876307597</v>
      </c>
      <c r="I7408" s="9">
        <v>-1.8379586999999999</v>
      </c>
      <c r="J7408" s="9">
        <v>-1.8381292</v>
      </c>
      <c r="K7408" s="9">
        <v>-2.4534577999999998</v>
      </c>
      <c r="L7408" s="9">
        <v>-6.3334564645975897</v>
      </c>
      <c r="M7408" s="9">
        <v>-22.800443999999999</v>
      </c>
      <c r="N7408" s="9">
        <v>-22.800443999999999</v>
      </c>
      <c r="O7408" s="9">
        <v>-6.3334564645975897</v>
      </c>
      <c r="P7408">
        <v>0</v>
      </c>
      <c r="Q7408" s="9">
        <v>53.549995000000003</v>
      </c>
      <c r="R7408" s="9">
        <v>267836096.98862699</v>
      </c>
      <c r="S7408" s="9">
        <v>2398085835.2617898</v>
      </c>
      <c r="T7408" s="9">
        <v>-1.1140556114384E-3</v>
      </c>
      <c r="U7408" s="9">
        <v>6.3334564645975897</v>
      </c>
      <c r="V7408" s="9">
        <v>0</v>
      </c>
      <c r="W7408" s="9">
        <v>6.3334564645975897</v>
      </c>
      <c r="X7408" t="s">
        <v>86</v>
      </c>
      <c r="Y7408" s="9">
        <v>0</v>
      </c>
      <c r="Z7408" s="9">
        <v>4.5097721999999996E-3</v>
      </c>
    </row>
    <row r="7409" spans="1:26" x14ac:dyDescent="0.3">
      <c r="A7409">
        <v>2</v>
      </c>
      <c r="B7409">
        <v>0</v>
      </c>
      <c r="C7409">
        <v>0</v>
      </c>
      <c r="D7409">
        <v>1</v>
      </c>
      <c r="E7409">
        <v>0</v>
      </c>
      <c r="F7409">
        <v>0</v>
      </c>
      <c r="G7409">
        <v>0</v>
      </c>
      <c r="H7409" s="9">
        <v>4831.7330876186597</v>
      </c>
      <c r="I7409" s="9">
        <v>-1.8380962999999999</v>
      </c>
      <c r="J7409" s="9">
        <v>-1.838336</v>
      </c>
      <c r="K7409" s="9">
        <v>-2.2436758999999999</v>
      </c>
      <c r="L7409" s="9">
        <v>-6.3346129424796098</v>
      </c>
      <c r="M7409" s="9">
        <v>-22.804607000000001</v>
      </c>
      <c r="N7409" s="9">
        <v>-22.804607000000001</v>
      </c>
      <c r="O7409" s="9">
        <v>-6.3346129424796098</v>
      </c>
      <c r="P7409">
        <v>0</v>
      </c>
      <c r="Q7409" s="9">
        <v>53.549995000000003</v>
      </c>
      <c r="R7409" s="9">
        <v>267836096.98862699</v>
      </c>
      <c r="S7409" s="9">
        <v>2347612334.0619898</v>
      </c>
      <c r="T7409" s="9">
        <v>-1.1564778820147799E-3</v>
      </c>
      <c r="U7409" s="9">
        <v>6.3346129424796098</v>
      </c>
      <c r="V7409" s="9">
        <v>0</v>
      </c>
      <c r="W7409" s="9">
        <v>6.3346129424796098</v>
      </c>
      <c r="X7409" t="s">
        <v>86</v>
      </c>
      <c r="Y7409" s="9">
        <v>0</v>
      </c>
      <c r="Z7409" s="9">
        <v>4.1246301999999999E-3</v>
      </c>
    </row>
    <row r="7410" spans="1:26" x14ac:dyDescent="0.3">
      <c r="A7410">
        <v>2</v>
      </c>
      <c r="B7410">
        <v>0</v>
      </c>
      <c r="C7410">
        <v>0</v>
      </c>
      <c r="D7410">
        <v>1</v>
      </c>
      <c r="E7410">
        <v>0</v>
      </c>
      <c r="F7410">
        <v>0</v>
      </c>
      <c r="G7410">
        <v>0</v>
      </c>
      <c r="H7410" s="9">
        <v>4832.7330876065498</v>
      </c>
      <c r="I7410" s="9">
        <v>-1.8379297000000001</v>
      </c>
      <c r="J7410" s="9">
        <v>-1.8381022</v>
      </c>
      <c r="K7410" s="9">
        <v>-1.9874198000000001</v>
      </c>
      <c r="L7410" s="9">
        <v>-6.3357525045628797</v>
      </c>
      <c r="M7410" s="9">
        <v>-22.808707999999999</v>
      </c>
      <c r="N7410" s="9">
        <v>-22.808707999999999</v>
      </c>
      <c r="O7410" s="9">
        <v>-6.3357525045628797</v>
      </c>
      <c r="P7410">
        <v>0</v>
      </c>
      <c r="Q7410" s="9">
        <v>53.549995000000003</v>
      </c>
      <c r="R7410" s="9">
        <v>267836096.98862699</v>
      </c>
      <c r="S7410" s="9">
        <v>2405748225.3841901</v>
      </c>
      <c r="T7410" s="9">
        <v>-1.1395620832708099E-3</v>
      </c>
      <c r="U7410" s="9">
        <v>6.3357525045628797</v>
      </c>
      <c r="V7410" s="9">
        <v>0</v>
      </c>
      <c r="W7410" s="9">
        <v>6.3357525045628797</v>
      </c>
      <c r="X7410" t="s">
        <v>86</v>
      </c>
      <c r="Y7410" s="9">
        <v>0</v>
      </c>
      <c r="Z7410" s="9">
        <v>3.6530808999999998E-3</v>
      </c>
    </row>
    <row r="7411" spans="1:26" x14ac:dyDescent="0.3">
      <c r="A7411">
        <v>2</v>
      </c>
      <c r="B7411">
        <v>0</v>
      </c>
      <c r="C7411">
        <v>0</v>
      </c>
      <c r="D7411">
        <v>1</v>
      </c>
      <c r="E7411">
        <v>0</v>
      </c>
      <c r="F7411">
        <v>0</v>
      </c>
      <c r="G7411">
        <v>0</v>
      </c>
      <c r="H7411" s="9">
        <v>4833.7330875944399</v>
      </c>
      <c r="I7411" s="9">
        <v>-1.8380163</v>
      </c>
      <c r="J7411" s="9">
        <v>-1.8380498000000001</v>
      </c>
      <c r="K7411" s="9">
        <v>-1.844449</v>
      </c>
      <c r="L7411" s="9">
        <v>-6.3368622603396698</v>
      </c>
      <c r="M7411" s="9">
        <v>-22.812704</v>
      </c>
      <c r="N7411" s="9">
        <v>-22.812704</v>
      </c>
      <c r="O7411" s="9">
        <v>-6.3368622603396698</v>
      </c>
      <c r="P7411">
        <v>0</v>
      </c>
      <c r="Q7411" s="9">
        <v>53.549995000000003</v>
      </c>
      <c r="R7411" s="9">
        <v>267836096.98862699</v>
      </c>
      <c r="S7411" s="9">
        <v>2419512313.1261001</v>
      </c>
      <c r="T7411" s="9">
        <v>-1.10975577679539E-3</v>
      </c>
      <c r="U7411" s="9">
        <v>6.3368622603396698</v>
      </c>
      <c r="V7411" s="9">
        <v>0</v>
      </c>
      <c r="W7411" s="9">
        <v>6.3368622603396698</v>
      </c>
      <c r="X7411" t="s">
        <v>86</v>
      </c>
      <c r="Y7411" s="9">
        <v>0</v>
      </c>
      <c r="Z7411" s="9">
        <v>3.390189E-3</v>
      </c>
    </row>
    <row r="7412" spans="1:26" x14ac:dyDescent="0.3">
      <c r="A7412">
        <v>2</v>
      </c>
      <c r="B7412">
        <v>0</v>
      </c>
      <c r="C7412">
        <v>0</v>
      </c>
      <c r="D7412">
        <v>1</v>
      </c>
      <c r="E7412">
        <v>0</v>
      </c>
      <c r="F7412">
        <v>0</v>
      </c>
      <c r="G7412">
        <v>0</v>
      </c>
      <c r="H7412" s="9">
        <v>4834.73308758233</v>
      </c>
      <c r="I7412" s="9">
        <v>-1.8379509000000001</v>
      </c>
      <c r="J7412" s="9">
        <v>-1.8379321</v>
      </c>
      <c r="K7412" s="9">
        <v>-1.8646336999999999</v>
      </c>
      <c r="L7412" s="9">
        <v>-6.3379702412094199</v>
      </c>
      <c r="M7412" s="9">
        <v>-22.816692</v>
      </c>
      <c r="N7412" s="9">
        <v>-22.816692</v>
      </c>
      <c r="O7412" s="9">
        <v>-6.3379702412094199</v>
      </c>
      <c r="P7412">
        <v>0</v>
      </c>
      <c r="Q7412" s="9">
        <v>53.549995000000003</v>
      </c>
      <c r="R7412" s="9">
        <v>267836096.98862699</v>
      </c>
      <c r="S7412" s="9">
        <v>2450417556.76618</v>
      </c>
      <c r="T7412" s="9">
        <v>-1.10798086974384E-3</v>
      </c>
      <c r="U7412" s="9">
        <v>6.3379702412094199</v>
      </c>
      <c r="V7412" s="9">
        <v>0</v>
      </c>
      <c r="W7412" s="9">
        <v>6.3379702412094199</v>
      </c>
      <c r="X7412" t="s">
        <v>86</v>
      </c>
      <c r="Y7412" s="9">
        <v>0</v>
      </c>
      <c r="Z7412" s="9">
        <v>3.4270701E-3</v>
      </c>
    </row>
    <row r="7413" spans="1:26" x14ac:dyDescent="0.3">
      <c r="A7413">
        <v>2</v>
      </c>
      <c r="B7413">
        <v>0</v>
      </c>
      <c r="C7413">
        <v>0</v>
      </c>
      <c r="D7413">
        <v>1</v>
      </c>
      <c r="E7413">
        <v>0</v>
      </c>
      <c r="F7413">
        <v>0</v>
      </c>
      <c r="G7413">
        <v>0</v>
      </c>
      <c r="H7413" s="9">
        <v>4835.7330875702301</v>
      </c>
      <c r="I7413" s="9">
        <v>-1.837887</v>
      </c>
      <c r="J7413" s="9">
        <v>-1.8377486000000001</v>
      </c>
      <c r="K7413" s="9">
        <v>-2.0395409999999998</v>
      </c>
      <c r="L7413" s="9">
        <v>-6.3390854197349897</v>
      </c>
      <c r="M7413" s="9">
        <v>-22.820706999999999</v>
      </c>
      <c r="N7413" s="9">
        <v>-22.820706999999999</v>
      </c>
      <c r="O7413" s="9">
        <v>-6.3390854197349897</v>
      </c>
      <c r="P7413">
        <v>0</v>
      </c>
      <c r="Q7413" s="9">
        <v>53.549995000000003</v>
      </c>
      <c r="R7413" s="9">
        <v>267836096.98862699</v>
      </c>
      <c r="S7413" s="9">
        <v>2499951103.8235798</v>
      </c>
      <c r="T7413" s="9">
        <v>-1.11517852557341E-3</v>
      </c>
      <c r="U7413" s="9">
        <v>6.3390854197349897</v>
      </c>
      <c r="V7413" s="9">
        <v>0</v>
      </c>
      <c r="W7413" s="9">
        <v>6.3390854197349897</v>
      </c>
      <c r="X7413" t="s">
        <v>86</v>
      </c>
      <c r="Y7413" s="9">
        <v>0</v>
      </c>
      <c r="Z7413" s="9">
        <v>3.7481637999999999E-3</v>
      </c>
    </row>
    <row r="7414" spans="1:26" x14ac:dyDescent="0.3">
      <c r="A7414">
        <v>2</v>
      </c>
      <c r="B7414">
        <v>0</v>
      </c>
      <c r="C7414">
        <v>0</v>
      </c>
      <c r="D7414">
        <v>1</v>
      </c>
      <c r="E7414">
        <v>0</v>
      </c>
      <c r="F7414">
        <v>0</v>
      </c>
      <c r="G7414">
        <v>0</v>
      </c>
      <c r="H7414" s="9">
        <v>4836.7330875581201</v>
      </c>
      <c r="I7414" s="9">
        <v>-1.8381463</v>
      </c>
      <c r="J7414" s="9">
        <v>-1.8379686</v>
      </c>
      <c r="K7414" s="9">
        <v>-2.1380601000000001</v>
      </c>
      <c r="L7414" s="9">
        <v>-6.3402497025480002</v>
      </c>
      <c r="M7414" s="9">
        <v>-22.8249</v>
      </c>
      <c r="N7414" s="9">
        <v>-22.8249</v>
      </c>
      <c r="O7414" s="9">
        <v>-6.3402497025480002</v>
      </c>
      <c r="P7414">
        <v>0</v>
      </c>
      <c r="Q7414" s="9">
        <v>53.549995000000003</v>
      </c>
      <c r="R7414" s="9">
        <v>267836096.98862699</v>
      </c>
      <c r="S7414" s="9">
        <v>2441760056.0995498</v>
      </c>
      <c r="T7414" s="9">
        <v>-1.16428281300606E-3</v>
      </c>
      <c r="U7414" s="9">
        <v>6.3402497025480002</v>
      </c>
      <c r="V7414" s="9">
        <v>0</v>
      </c>
      <c r="W7414" s="9">
        <v>6.3402497025480002</v>
      </c>
      <c r="X7414" t="s">
        <v>86</v>
      </c>
      <c r="Y7414" s="9">
        <v>0</v>
      </c>
      <c r="Z7414" s="9">
        <v>3.9296872000000004E-3</v>
      </c>
    </row>
    <row r="7415" spans="1:26" x14ac:dyDescent="0.3">
      <c r="A7415">
        <v>2</v>
      </c>
      <c r="B7415">
        <v>0</v>
      </c>
      <c r="C7415">
        <v>0</v>
      </c>
      <c r="D7415">
        <v>1</v>
      </c>
      <c r="E7415">
        <v>0</v>
      </c>
      <c r="F7415">
        <v>0</v>
      </c>
      <c r="G7415">
        <v>0</v>
      </c>
      <c r="H7415" s="9">
        <v>4837.7330875460102</v>
      </c>
      <c r="I7415" s="9">
        <v>-1.8380892</v>
      </c>
      <c r="J7415" s="9">
        <v>-1.8380289999999999</v>
      </c>
      <c r="K7415" s="9">
        <v>-2.0999040999999998</v>
      </c>
      <c r="L7415" s="9">
        <v>-6.34140470394492</v>
      </c>
      <c r="M7415" s="9">
        <v>-22.829058</v>
      </c>
      <c r="N7415" s="9">
        <v>-22.829058</v>
      </c>
      <c r="O7415" s="9">
        <v>-6.34140470394492</v>
      </c>
      <c r="P7415">
        <v>0</v>
      </c>
      <c r="Q7415" s="9">
        <v>53.549995000000003</v>
      </c>
      <c r="R7415" s="9">
        <v>267836096.98862699</v>
      </c>
      <c r="S7415" s="9">
        <v>2426562970.5553398</v>
      </c>
      <c r="T7415" s="9">
        <v>-1.15500139692148E-3</v>
      </c>
      <c r="U7415" s="9">
        <v>6.34140470394492</v>
      </c>
      <c r="V7415" s="9">
        <v>0</v>
      </c>
      <c r="W7415" s="9">
        <v>6.34140470394492</v>
      </c>
      <c r="X7415" t="s">
        <v>86</v>
      </c>
      <c r="Y7415" s="9">
        <v>0</v>
      </c>
      <c r="Z7415" s="9">
        <v>3.8596846000000001E-3</v>
      </c>
    </row>
    <row r="7416" spans="1:26" x14ac:dyDescent="0.3">
      <c r="A7416">
        <v>2</v>
      </c>
      <c r="B7416">
        <v>0</v>
      </c>
      <c r="C7416">
        <v>0</v>
      </c>
      <c r="D7416">
        <v>1</v>
      </c>
      <c r="E7416">
        <v>0</v>
      </c>
      <c r="F7416">
        <v>0</v>
      </c>
      <c r="G7416">
        <v>0</v>
      </c>
      <c r="H7416" s="9">
        <v>4838.7330875339103</v>
      </c>
      <c r="I7416" s="9">
        <v>-1.8379300999999999</v>
      </c>
      <c r="J7416" s="9">
        <v>-1.8377038999999999</v>
      </c>
      <c r="K7416" s="9">
        <v>-2.0561771000000002</v>
      </c>
      <c r="L7416" s="9">
        <v>-6.3425297436778196</v>
      </c>
      <c r="M7416" s="9">
        <v>-22.833106999999998</v>
      </c>
      <c r="N7416" s="9">
        <v>-22.833106999999998</v>
      </c>
      <c r="O7416" s="9">
        <v>-6.3425297436778196</v>
      </c>
      <c r="P7416">
        <v>0</v>
      </c>
      <c r="Q7416" s="9">
        <v>53.549995000000003</v>
      </c>
      <c r="R7416" s="9">
        <v>267836096.98862699</v>
      </c>
      <c r="S7416" s="9">
        <v>2513576305.14891</v>
      </c>
      <c r="T7416" s="9">
        <v>-1.12503973290589E-3</v>
      </c>
      <c r="U7416" s="9">
        <v>6.3425297436778196</v>
      </c>
      <c r="V7416" s="9">
        <v>0</v>
      </c>
      <c r="W7416" s="9">
        <v>6.3425297436778196</v>
      </c>
      <c r="X7416" t="s">
        <v>86</v>
      </c>
      <c r="Y7416" s="9">
        <v>0</v>
      </c>
      <c r="Z7416" s="9">
        <v>3.7786448000000001E-3</v>
      </c>
    </row>
    <row r="7417" spans="1:26" x14ac:dyDescent="0.3">
      <c r="A7417">
        <v>2</v>
      </c>
      <c r="B7417">
        <v>0</v>
      </c>
      <c r="C7417">
        <v>0</v>
      </c>
      <c r="D7417">
        <v>1</v>
      </c>
      <c r="E7417">
        <v>0</v>
      </c>
      <c r="F7417">
        <v>0</v>
      </c>
      <c r="G7417">
        <v>0</v>
      </c>
      <c r="H7417" s="9">
        <v>4839.7330875218004</v>
      </c>
      <c r="I7417" s="9">
        <v>-1.8380955000000001</v>
      </c>
      <c r="J7417" s="9">
        <v>-1.8379037</v>
      </c>
      <c r="K7417" s="9">
        <v>-2.1564890999999999</v>
      </c>
      <c r="L7417" s="9">
        <v>-6.3436244271213296</v>
      </c>
      <c r="M7417" s="9">
        <v>-22.837047999999999</v>
      </c>
      <c r="N7417" s="9">
        <v>-22.837047999999999</v>
      </c>
      <c r="O7417" s="9">
        <v>-6.3436244271213296</v>
      </c>
      <c r="P7417">
        <v>0</v>
      </c>
      <c r="Q7417" s="9">
        <v>53.549995000000003</v>
      </c>
      <c r="R7417" s="9">
        <v>267836096.98862699</v>
      </c>
      <c r="S7417" s="9">
        <v>2460069353.1630001</v>
      </c>
      <c r="T7417" s="9">
        <v>-1.0946834435072699E-3</v>
      </c>
      <c r="U7417" s="9">
        <v>6.3436244271213296</v>
      </c>
      <c r="V7417" s="9">
        <v>0</v>
      </c>
      <c r="W7417" s="9">
        <v>6.3436244271213296</v>
      </c>
      <c r="X7417" t="s">
        <v>86</v>
      </c>
      <c r="Y7417" s="9">
        <v>0</v>
      </c>
      <c r="Z7417" s="9">
        <v>3.9634192000000002E-3</v>
      </c>
    </row>
    <row r="7418" spans="1:26" x14ac:dyDescent="0.3">
      <c r="A7418">
        <v>2</v>
      </c>
      <c r="B7418">
        <v>0</v>
      </c>
      <c r="C7418">
        <v>0</v>
      </c>
      <c r="D7418">
        <v>1</v>
      </c>
      <c r="E7418">
        <v>0</v>
      </c>
      <c r="F7418">
        <v>0</v>
      </c>
      <c r="G7418">
        <v>0</v>
      </c>
      <c r="H7418" s="9">
        <v>4840.7330875096904</v>
      </c>
      <c r="I7418" s="9">
        <v>-1.8380706</v>
      </c>
      <c r="J7418" s="9">
        <v>-1.8377851000000001</v>
      </c>
      <c r="K7418" s="9">
        <v>-2.3135778999999999</v>
      </c>
      <c r="L7418" s="9">
        <v>-6.3447020380166901</v>
      </c>
      <c r="M7418" s="9">
        <v>-22.840927000000001</v>
      </c>
      <c r="N7418" s="9">
        <v>-22.840927000000001</v>
      </c>
      <c r="O7418" s="9">
        <v>-6.3447020380166901</v>
      </c>
      <c r="P7418">
        <v>0</v>
      </c>
      <c r="Q7418" s="9">
        <v>53.549995000000003</v>
      </c>
      <c r="R7418" s="9">
        <v>267836096.98862699</v>
      </c>
      <c r="S7418" s="9">
        <v>2492231072.1173201</v>
      </c>
      <c r="T7418" s="9">
        <v>-1.0776108953551801E-3</v>
      </c>
      <c r="U7418" s="9">
        <v>6.3447020380166901</v>
      </c>
      <c r="V7418" s="9">
        <v>0</v>
      </c>
      <c r="W7418" s="9">
        <v>6.3447020380166901</v>
      </c>
      <c r="X7418" t="s">
        <v>86</v>
      </c>
      <c r="Y7418" s="9">
        <v>0</v>
      </c>
      <c r="Z7418" s="9">
        <v>4.2518592000000003E-3</v>
      </c>
    </row>
    <row r="7419" spans="1:26" x14ac:dyDescent="0.3">
      <c r="A7419">
        <v>2</v>
      </c>
      <c r="B7419">
        <v>0</v>
      </c>
      <c r="C7419">
        <v>0</v>
      </c>
      <c r="D7419">
        <v>1</v>
      </c>
      <c r="E7419">
        <v>0</v>
      </c>
      <c r="F7419">
        <v>0</v>
      </c>
      <c r="G7419">
        <v>0</v>
      </c>
      <c r="H7419" s="9">
        <v>4841.7330874975796</v>
      </c>
      <c r="I7419" s="9">
        <v>-1.8379509000000001</v>
      </c>
      <c r="J7419" s="9">
        <v>-1.8375653999999999</v>
      </c>
      <c r="K7419" s="9">
        <v>-2.729784</v>
      </c>
      <c r="L7419" s="9">
        <v>-6.3457715018516296</v>
      </c>
      <c r="M7419" s="9">
        <v>-22.844778000000002</v>
      </c>
      <c r="N7419" s="9">
        <v>-22.844778000000002</v>
      </c>
      <c r="O7419" s="9">
        <v>-6.3457715018516296</v>
      </c>
      <c r="P7419">
        <v>0</v>
      </c>
      <c r="Q7419" s="9">
        <v>53.549995000000003</v>
      </c>
      <c r="R7419" s="9">
        <v>267836096.98862699</v>
      </c>
      <c r="S7419" s="9">
        <v>2553677179.0594902</v>
      </c>
      <c r="T7419" s="9">
        <v>-1.0694638349484299E-3</v>
      </c>
      <c r="U7419" s="9">
        <v>6.3457715018516296</v>
      </c>
      <c r="V7419" s="9">
        <v>0</v>
      </c>
      <c r="W7419" s="9">
        <v>6.3457715018516296</v>
      </c>
      <c r="X7419" t="s">
        <v>86</v>
      </c>
      <c r="Y7419" s="9">
        <v>0</v>
      </c>
      <c r="Z7419" s="9">
        <v>5.0161568999999998E-3</v>
      </c>
    </row>
    <row r="7420" spans="1:26" x14ac:dyDescent="0.3">
      <c r="A7420">
        <v>2</v>
      </c>
      <c r="B7420">
        <v>0</v>
      </c>
      <c r="C7420">
        <v>0</v>
      </c>
      <c r="D7420">
        <v>1</v>
      </c>
      <c r="E7420">
        <v>0</v>
      </c>
      <c r="F7420">
        <v>0</v>
      </c>
      <c r="G7420">
        <v>0</v>
      </c>
      <c r="H7420" s="9">
        <v>4842.7330874854797</v>
      </c>
      <c r="I7420" s="9">
        <v>-1.8379866</v>
      </c>
      <c r="J7420" s="9">
        <v>-1.8375261000000001</v>
      </c>
      <c r="K7420" s="9">
        <v>-3.0654808999999998</v>
      </c>
      <c r="L7420" s="9">
        <v>-6.3469456449952597</v>
      </c>
      <c r="M7420" s="9">
        <v>-22.849004999999998</v>
      </c>
      <c r="N7420" s="9">
        <v>-22.849004999999998</v>
      </c>
      <c r="O7420" s="9">
        <v>-6.3469456449952597</v>
      </c>
      <c r="P7420">
        <v>0</v>
      </c>
      <c r="Q7420" s="9">
        <v>53.549995000000003</v>
      </c>
      <c r="R7420" s="9">
        <v>267836096.98862699</v>
      </c>
      <c r="S7420" s="9">
        <v>2565394411.3000498</v>
      </c>
      <c r="T7420" s="9">
        <v>-1.1741431436274E-3</v>
      </c>
      <c r="U7420" s="9">
        <v>6.3469456449952597</v>
      </c>
      <c r="V7420" s="9">
        <v>0</v>
      </c>
      <c r="W7420" s="9">
        <v>6.3469456449952597</v>
      </c>
      <c r="X7420" t="s">
        <v>86</v>
      </c>
      <c r="Y7420" s="9">
        <v>0</v>
      </c>
      <c r="Z7420" s="9">
        <v>5.6329010999999997E-3</v>
      </c>
    </row>
    <row r="7421" spans="1:26" x14ac:dyDescent="0.3">
      <c r="A7421">
        <v>2</v>
      </c>
      <c r="B7421">
        <v>0</v>
      </c>
      <c r="C7421">
        <v>0</v>
      </c>
      <c r="D7421">
        <v>1</v>
      </c>
      <c r="E7421">
        <v>0</v>
      </c>
      <c r="F7421">
        <v>0</v>
      </c>
      <c r="G7421">
        <v>0</v>
      </c>
      <c r="H7421" s="9">
        <v>4843.7330874733698</v>
      </c>
      <c r="I7421" s="9">
        <v>-1.8379513999999999</v>
      </c>
      <c r="J7421" s="9">
        <v>-1.8376355</v>
      </c>
      <c r="K7421" s="9">
        <v>-3.2325664000000001</v>
      </c>
      <c r="L7421" s="9">
        <v>-6.3481043581165704</v>
      </c>
      <c r="M7421" s="9">
        <v>-22.853176000000001</v>
      </c>
      <c r="N7421" s="9">
        <v>-22.853176000000001</v>
      </c>
      <c r="O7421" s="9">
        <v>-6.3481043581165704</v>
      </c>
      <c r="P7421">
        <v>0</v>
      </c>
      <c r="Q7421" s="9">
        <v>53.549995000000003</v>
      </c>
      <c r="R7421" s="9">
        <v>267836096.98862699</v>
      </c>
      <c r="S7421" s="9">
        <v>2534813246.0064301</v>
      </c>
      <c r="T7421" s="9">
        <v>-1.1587131213079899E-3</v>
      </c>
      <c r="U7421" s="9">
        <v>6.3481043581165704</v>
      </c>
      <c r="V7421" s="9">
        <v>0</v>
      </c>
      <c r="W7421" s="9">
        <v>6.3481043581165704</v>
      </c>
      <c r="X7421" t="s">
        <v>86</v>
      </c>
      <c r="Y7421" s="9">
        <v>0</v>
      </c>
      <c r="Z7421" s="9">
        <v>5.9402785E-3</v>
      </c>
    </row>
    <row r="7422" spans="1:26" x14ac:dyDescent="0.3">
      <c r="A7422">
        <v>2</v>
      </c>
      <c r="B7422">
        <v>0</v>
      </c>
      <c r="C7422">
        <v>0</v>
      </c>
      <c r="D7422">
        <v>1</v>
      </c>
      <c r="E7422">
        <v>0</v>
      </c>
      <c r="F7422">
        <v>0</v>
      </c>
      <c r="G7422">
        <v>0</v>
      </c>
      <c r="H7422" s="9">
        <v>4844.7330874612599</v>
      </c>
      <c r="I7422" s="9">
        <v>-1.8379795999999999</v>
      </c>
      <c r="J7422" s="9">
        <v>-1.8375595</v>
      </c>
      <c r="K7422" s="9">
        <v>-3.3534061999999998</v>
      </c>
      <c r="L7422" s="9">
        <v>-6.3492400427745501</v>
      </c>
      <c r="M7422" s="9">
        <v>-22.857264000000001</v>
      </c>
      <c r="N7422" s="9">
        <v>-22.857264000000001</v>
      </c>
      <c r="O7422" s="9">
        <v>-6.3492400427745501</v>
      </c>
      <c r="P7422">
        <v>0</v>
      </c>
      <c r="Q7422" s="9">
        <v>53.549995000000003</v>
      </c>
      <c r="R7422" s="9">
        <v>267836096.98862699</v>
      </c>
      <c r="S7422" s="9">
        <v>2556766898.0092902</v>
      </c>
      <c r="T7422" s="9">
        <v>-1.13568465798419E-3</v>
      </c>
      <c r="U7422" s="9">
        <v>6.3492400427745501</v>
      </c>
      <c r="V7422" s="9">
        <v>0</v>
      </c>
      <c r="W7422" s="9">
        <v>6.3492400427745501</v>
      </c>
      <c r="X7422" t="s">
        <v>86</v>
      </c>
      <c r="Y7422" s="9">
        <v>0</v>
      </c>
      <c r="Z7422" s="9">
        <v>6.1620831999999997E-3</v>
      </c>
    </row>
    <row r="7423" spans="1:26" x14ac:dyDescent="0.3">
      <c r="A7423">
        <v>2</v>
      </c>
      <c r="B7423">
        <v>0</v>
      </c>
      <c r="C7423">
        <v>0</v>
      </c>
      <c r="D7423">
        <v>1</v>
      </c>
      <c r="E7423">
        <v>0</v>
      </c>
      <c r="F7423">
        <v>0</v>
      </c>
      <c r="G7423">
        <v>0</v>
      </c>
      <c r="H7423" s="9">
        <v>4845.7330874491599</v>
      </c>
      <c r="I7423" s="9">
        <v>-1.8379506000000001</v>
      </c>
      <c r="J7423" s="9">
        <v>-1.8375992000000001</v>
      </c>
      <c r="K7423" s="9">
        <v>-3.4781002999999999</v>
      </c>
      <c r="L7423" s="9">
        <v>-6.3503417403939997</v>
      </c>
      <c r="M7423" s="9">
        <v>-22.861231</v>
      </c>
      <c r="N7423" s="9">
        <v>-22.861231</v>
      </c>
      <c r="O7423" s="9">
        <v>-6.3503417403939997</v>
      </c>
      <c r="P7423">
        <v>0</v>
      </c>
      <c r="Q7423" s="9">
        <v>53.549995000000003</v>
      </c>
      <c r="R7423" s="9">
        <v>267836096.98862699</v>
      </c>
      <c r="S7423" s="9">
        <v>2545939301.09338</v>
      </c>
      <c r="T7423" s="9">
        <v>-1.1016976194513301E-3</v>
      </c>
      <c r="U7423" s="9">
        <v>6.3503417403939997</v>
      </c>
      <c r="V7423" s="9">
        <v>0</v>
      </c>
      <c r="W7423" s="9">
        <v>6.3503417403939997</v>
      </c>
      <c r="X7423" t="s">
        <v>86</v>
      </c>
      <c r="Y7423" s="9">
        <v>0</v>
      </c>
      <c r="Z7423" s="9">
        <v>6.3913544000000003E-3</v>
      </c>
    </row>
    <row r="7424" spans="1:26" x14ac:dyDescent="0.3">
      <c r="A7424">
        <v>2</v>
      </c>
      <c r="B7424">
        <v>0</v>
      </c>
      <c r="C7424">
        <v>0</v>
      </c>
      <c r="D7424">
        <v>1</v>
      </c>
      <c r="E7424">
        <v>0</v>
      </c>
      <c r="F7424">
        <v>0</v>
      </c>
      <c r="G7424">
        <v>0</v>
      </c>
      <c r="H7424" s="9">
        <v>4846.73308743705</v>
      </c>
      <c r="I7424" s="9">
        <v>-1.8379786</v>
      </c>
      <c r="J7424" s="9">
        <v>-1.8375888</v>
      </c>
      <c r="K7424" s="9">
        <v>-3.6459869999999999</v>
      </c>
      <c r="L7424" s="9">
        <v>-6.3514167445138296</v>
      </c>
      <c r="M7424" s="9">
        <v>-22.865100999999999</v>
      </c>
      <c r="N7424" s="9">
        <v>-22.865100999999999</v>
      </c>
      <c r="O7424" s="9">
        <v>-6.3514167445138296</v>
      </c>
      <c r="P7424">
        <v>0</v>
      </c>
      <c r="Q7424" s="9">
        <v>53.549995000000003</v>
      </c>
      <c r="R7424" s="9">
        <v>267836096.98862699</v>
      </c>
      <c r="S7424" s="9">
        <v>2549304223.07302</v>
      </c>
      <c r="T7424" s="9">
        <v>-1.0750041198202E-3</v>
      </c>
      <c r="U7424" s="9">
        <v>6.3514167445138296</v>
      </c>
      <c r="V7424" s="9">
        <v>0</v>
      </c>
      <c r="W7424" s="9">
        <v>6.3514167445138296</v>
      </c>
      <c r="X7424" t="s">
        <v>86</v>
      </c>
      <c r="Y7424" s="9">
        <v>0</v>
      </c>
      <c r="Z7424" s="9">
        <v>6.6998246999999999E-3</v>
      </c>
    </row>
    <row r="7425" spans="1:26" x14ac:dyDescent="0.3">
      <c r="A7425">
        <v>2</v>
      </c>
      <c r="B7425">
        <v>0</v>
      </c>
      <c r="C7425">
        <v>0</v>
      </c>
      <c r="D7425">
        <v>1</v>
      </c>
      <c r="E7425">
        <v>0</v>
      </c>
      <c r="F7425">
        <v>0</v>
      </c>
      <c r="G7425">
        <v>0</v>
      </c>
      <c r="H7425" s="9">
        <v>4847.7330874249401</v>
      </c>
      <c r="I7425" s="9">
        <v>-1.8380607</v>
      </c>
      <c r="J7425" s="9">
        <v>-1.8376106000000001</v>
      </c>
      <c r="K7425" s="9">
        <v>-4.1978378000000003</v>
      </c>
      <c r="L7425" s="9">
        <v>-6.3525074119688396</v>
      </c>
      <c r="M7425" s="9">
        <v>-22.869026000000002</v>
      </c>
      <c r="N7425" s="9">
        <v>-22.869026000000002</v>
      </c>
      <c r="O7425" s="9">
        <v>-6.3525074119688396</v>
      </c>
      <c r="P7425">
        <v>0</v>
      </c>
      <c r="Q7425" s="9">
        <v>53.549995000000003</v>
      </c>
      <c r="R7425" s="9">
        <v>267836096.98862699</v>
      </c>
      <c r="S7425" s="9">
        <v>2543573208.7639899</v>
      </c>
      <c r="T7425" s="9">
        <v>-1.09066745501085E-3</v>
      </c>
      <c r="U7425" s="9">
        <v>6.3525074119688396</v>
      </c>
      <c r="V7425" s="9">
        <v>0</v>
      </c>
      <c r="W7425" s="9">
        <v>6.3525074119688396</v>
      </c>
      <c r="X7425" t="s">
        <v>86</v>
      </c>
      <c r="Y7425" s="9">
        <v>0</v>
      </c>
      <c r="Z7425" s="9">
        <v>7.7139912E-3</v>
      </c>
    </row>
    <row r="7426" spans="1:26" x14ac:dyDescent="0.3">
      <c r="A7426">
        <v>2</v>
      </c>
      <c r="B7426">
        <v>0</v>
      </c>
      <c r="C7426">
        <v>0</v>
      </c>
      <c r="D7426">
        <v>1</v>
      </c>
      <c r="E7426">
        <v>0</v>
      </c>
      <c r="F7426">
        <v>0</v>
      </c>
      <c r="G7426">
        <v>0</v>
      </c>
      <c r="H7426" s="9">
        <v>4848.7330874128302</v>
      </c>
      <c r="I7426" s="9">
        <v>-1.8381149999999999</v>
      </c>
      <c r="J7426" s="9">
        <v>-1.8374965000000001</v>
      </c>
      <c r="K7426" s="9">
        <v>-4.4823297999999996</v>
      </c>
      <c r="L7426" s="9">
        <v>-6.3536833522801404</v>
      </c>
      <c r="M7426" s="9">
        <v>-22.873259999999998</v>
      </c>
      <c r="N7426" s="9">
        <v>-22.873259999999998</v>
      </c>
      <c r="O7426" s="9">
        <v>-6.3536833522801404</v>
      </c>
      <c r="P7426">
        <v>0</v>
      </c>
      <c r="Q7426" s="9">
        <v>53.549995000000003</v>
      </c>
      <c r="R7426" s="9">
        <v>267836096.98862699</v>
      </c>
      <c r="S7426" s="9">
        <v>2576635388.5666299</v>
      </c>
      <c r="T7426" s="9">
        <v>-1.1759403112998599E-3</v>
      </c>
      <c r="U7426" s="9">
        <v>6.3536833522801404</v>
      </c>
      <c r="V7426" s="9">
        <v>0</v>
      </c>
      <c r="W7426" s="9">
        <v>6.3536833522801404</v>
      </c>
      <c r="X7426" t="s">
        <v>86</v>
      </c>
      <c r="Y7426" s="9">
        <v>0</v>
      </c>
      <c r="Z7426" s="9">
        <v>8.2362657000000002E-3</v>
      </c>
    </row>
    <row r="7427" spans="1:26" x14ac:dyDescent="0.3">
      <c r="A7427">
        <v>2</v>
      </c>
      <c r="B7427">
        <v>0</v>
      </c>
      <c r="C7427">
        <v>0</v>
      </c>
      <c r="D7427">
        <v>1</v>
      </c>
      <c r="E7427">
        <v>0</v>
      </c>
      <c r="F7427">
        <v>0</v>
      </c>
      <c r="G7427">
        <v>0</v>
      </c>
      <c r="H7427" s="9">
        <v>4849.7330874007303</v>
      </c>
      <c r="I7427" s="9">
        <v>-1.8380084999999999</v>
      </c>
      <c r="J7427" s="9">
        <v>-1.8374697</v>
      </c>
      <c r="K7427" s="9">
        <v>-4.6311001999999997</v>
      </c>
      <c r="L7427" s="9">
        <v>-6.3548417614167203</v>
      </c>
      <c r="M7427" s="9">
        <v>-22.87743</v>
      </c>
      <c r="N7427" s="9">
        <v>-22.87743</v>
      </c>
      <c r="O7427" s="9">
        <v>-6.3548417614167203</v>
      </c>
      <c r="P7427">
        <v>0</v>
      </c>
      <c r="Q7427" s="9">
        <v>53.549995000000003</v>
      </c>
      <c r="R7427" s="9">
        <v>267836096.98862699</v>
      </c>
      <c r="S7427" s="9">
        <v>2584889621.5468502</v>
      </c>
      <c r="T7427" s="9">
        <v>-1.1584091365861499E-3</v>
      </c>
      <c r="U7427" s="9">
        <v>6.3548417614167203</v>
      </c>
      <c r="V7427" s="9">
        <v>0</v>
      </c>
      <c r="W7427" s="9">
        <v>6.3548417614167203</v>
      </c>
      <c r="X7427" t="s">
        <v>86</v>
      </c>
      <c r="Y7427" s="9">
        <v>0</v>
      </c>
      <c r="Z7427" s="9">
        <v>8.5095064999999998E-3</v>
      </c>
    </row>
    <row r="7428" spans="1:26" x14ac:dyDescent="0.3">
      <c r="A7428">
        <v>2</v>
      </c>
      <c r="B7428">
        <v>0</v>
      </c>
      <c r="C7428">
        <v>0</v>
      </c>
      <c r="D7428">
        <v>1</v>
      </c>
      <c r="E7428">
        <v>0</v>
      </c>
      <c r="F7428">
        <v>0</v>
      </c>
      <c r="G7428">
        <v>0</v>
      </c>
      <c r="H7428" s="9">
        <v>4850.7330873886203</v>
      </c>
      <c r="I7428" s="9">
        <v>-1.8379344</v>
      </c>
      <c r="J7428" s="9">
        <v>-1.8374976000000001</v>
      </c>
      <c r="K7428" s="9">
        <v>-4.7439656000000001</v>
      </c>
      <c r="L7428" s="9">
        <v>-6.3559665301196304</v>
      </c>
      <c r="M7428" s="9">
        <v>-22.881478999999999</v>
      </c>
      <c r="N7428" s="9">
        <v>-22.881478999999999</v>
      </c>
      <c r="O7428" s="9">
        <v>-6.3559665301196304</v>
      </c>
      <c r="P7428">
        <v>0</v>
      </c>
      <c r="Q7428" s="9">
        <v>53.549995000000003</v>
      </c>
      <c r="R7428" s="9">
        <v>267836096.98862699</v>
      </c>
      <c r="S7428" s="9">
        <v>2577247905.8807902</v>
      </c>
      <c r="T7428" s="9">
        <v>-1.1247687029047799E-3</v>
      </c>
      <c r="U7428" s="9">
        <v>6.3559665301196304</v>
      </c>
      <c r="V7428" s="9">
        <v>0</v>
      </c>
      <c r="W7428" s="9">
        <v>6.3559665301196304</v>
      </c>
      <c r="X7428" t="s">
        <v>86</v>
      </c>
      <c r="Y7428" s="9">
        <v>0</v>
      </c>
      <c r="Z7428" s="9">
        <v>8.7170256000000008E-3</v>
      </c>
    </row>
    <row r="7429" spans="1:26" x14ac:dyDescent="0.3">
      <c r="A7429">
        <v>2</v>
      </c>
      <c r="B7429">
        <v>0</v>
      </c>
      <c r="C7429">
        <v>0</v>
      </c>
      <c r="D7429">
        <v>1</v>
      </c>
      <c r="E7429">
        <v>0</v>
      </c>
      <c r="F7429">
        <v>0</v>
      </c>
      <c r="G7429">
        <v>0</v>
      </c>
      <c r="H7429" s="9">
        <v>4851.7330873765104</v>
      </c>
      <c r="I7429" s="9">
        <v>-1.8381342000000001</v>
      </c>
      <c r="J7429" s="9">
        <v>-1.8375988999999999</v>
      </c>
      <c r="K7429" s="9">
        <v>-4.8725132999999996</v>
      </c>
      <c r="L7429" s="9">
        <v>-6.3570621031594499</v>
      </c>
      <c r="M7429" s="9">
        <v>-22.885424</v>
      </c>
      <c r="N7429" s="9">
        <v>-22.885424</v>
      </c>
      <c r="O7429" s="9">
        <v>-6.3570621031594499</v>
      </c>
      <c r="P7429">
        <v>0</v>
      </c>
      <c r="Q7429" s="9">
        <v>53.549995000000003</v>
      </c>
      <c r="R7429" s="9">
        <v>267836096.98862699</v>
      </c>
      <c r="S7429" s="9">
        <v>2548692683.1110001</v>
      </c>
      <c r="T7429" s="9">
        <v>-1.09557303982299E-3</v>
      </c>
      <c r="U7429" s="9">
        <v>6.3570621031594499</v>
      </c>
      <c r="V7429" s="9">
        <v>0</v>
      </c>
      <c r="W7429" s="9">
        <v>6.3570621031594499</v>
      </c>
      <c r="X7429" t="s">
        <v>86</v>
      </c>
      <c r="Y7429" s="9">
        <v>0</v>
      </c>
      <c r="Z7429" s="9">
        <v>8.9537249999999992E-3</v>
      </c>
    </row>
    <row r="7430" spans="1:26" x14ac:dyDescent="0.3">
      <c r="A7430">
        <v>2</v>
      </c>
      <c r="B7430">
        <v>0</v>
      </c>
      <c r="C7430">
        <v>0</v>
      </c>
      <c r="D7430">
        <v>1</v>
      </c>
      <c r="E7430">
        <v>0</v>
      </c>
      <c r="F7430">
        <v>0</v>
      </c>
      <c r="G7430">
        <v>0</v>
      </c>
      <c r="H7430" s="9">
        <v>4852.7330873644096</v>
      </c>
      <c r="I7430" s="9">
        <v>-1.8379004000000001</v>
      </c>
      <c r="J7430" s="9">
        <v>-1.8375907</v>
      </c>
      <c r="K7430" s="9">
        <v>-5.0967950999999996</v>
      </c>
      <c r="L7430" s="9">
        <v>-6.3581511652661602</v>
      </c>
      <c r="M7430" s="9">
        <v>-22.889343</v>
      </c>
      <c r="N7430" s="9">
        <v>-22.889343</v>
      </c>
      <c r="O7430" s="9">
        <v>-6.3581511652661602</v>
      </c>
      <c r="P7430">
        <v>0</v>
      </c>
      <c r="Q7430" s="9">
        <v>53.549995000000003</v>
      </c>
      <c r="R7430" s="9">
        <v>267836096.98862699</v>
      </c>
      <c r="S7430" s="9">
        <v>2551457965.0659599</v>
      </c>
      <c r="T7430" s="9">
        <v>-1.0890621067147701E-3</v>
      </c>
      <c r="U7430" s="9">
        <v>6.3581511652661602</v>
      </c>
      <c r="V7430" s="9">
        <v>0</v>
      </c>
      <c r="W7430" s="9">
        <v>6.3581511652661602</v>
      </c>
      <c r="X7430" t="s">
        <v>86</v>
      </c>
      <c r="Y7430" s="9">
        <v>0</v>
      </c>
      <c r="Z7430" s="9">
        <v>9.3658231000000002E-3</v>
      </c>
    </row>
    <row r="7431" spans="1:26" x14ac:dyDescent="0.3">
      <c r="A7431">
        <v>2</v>
      </c>
      <c r="B7431">
        <v>0</v>
      </c>
      <c r="C7431">
        <v>0</v>
      </c>
      <c r="D7431">
        <v>1</v>
      </c>
      <c r="E7431">
        <v>0</v>
      </c>
      <c r="F7431">
        <v>0</v>
      </c>
      <c r="G7431">
        <v>0</v>
      </c>
      <c r="H7431" s="9">
        <v>4853.7330873522997</v>
      </c>
      <c r="I7431" s="9">
        <v>-1.8378357999999999</v>
      </c>
      <c r="J7431" s="9">
        <v>-1.8374661999999999</v>
      </c>
      <c r="K7431" s="9">
        <v>-5.4316525000000002</v>
      </c>
      <c r="L7431" s="9">
        <v>-6.3592774044244802</v>
      </c>
      <c r="M7431" s="9">
        <v>-22.893398000000001</v>
      </c>
      <c r="N7431" s="9">
        <v>-22.893398000000001</v>
      </c>
      <c r="O7431" s="9">
        <v>-6.3592774044244802</v>
      </c>
      <c r="P7431">
        <v>0</v>
      </c>
      <c r="Q7431" s="9">
        <v>53.549995000000003</v>
      </c>
      <c r="R7431" s="9">
        <v>267836096.98862699</v>
      </c>
      <c r="S7431" s="9">
        <v>2587695904.47434</v>
      </c>
      <c r="T7431" s="9">
        <v>-1.1262391583128899E-3</v>
      </c>
      <c r="U7431" s="9">
        <v>6.3592774044244802</v>
      </c>
      <c r="V7431" s="9">
        <v>0</v>
      </c>
      <c r="W7431" s="9">
        <v>6.3592774044244802</v>
      </c>
      <c r="X7431" t="s">
        <v>86</v>
      </c>
      <c r="Y7431" s="9">
        <v>0</v>
      </c>
      <c r="Z7431" s="9">
        <v>9.9804782999999998E-3</v>
      </c>
    </row>
    <row r="7432" spans="1:26" x14ac:dyDescent="0.3">
      <c r="A7432">
        <v>2</v>
      </c>
      <c r="B7432">
        <v>0</v>
      </c>
      <c r="C7432">
        <v>0</v>
      </c>
      <c r="D7432">
        <v>1</v>
      </c>
      <c r="E7432">
        <v>0</v>
      </c>
      <c r="F7432">
        <v>0</v>
      </c>
      <c r="G7432">
        <v>0</v>
      </c>
      <c r="H7432" s="9">
        <v>4854.7330873401897</v>
      </c>
      <c r="I7432" s="9">
        <v>-1.8380300000000001</v>
      </c>
      <c r="J7432" s="9">
        <v>-1.8376299</v>
      </c>
      <c r="K7432" s="9">
        <v>-5.4484028999999996</v>
      </c>
      <c r="L7432" s="9">
        <v>-6.3604111460969897</v>
      </c>
      <c r="M7432" s="9">
        <v>-22.897480000000002</v>
      </c>
      <c r="N7432" s="9">
        <v>-22.897480000000002</v>
      </c>
      <c r="O7432" s="9">
        <v>-6.3604111460969897</v>
      </c>
      <c r="P7432">
        <v>0</v>
      </c>
      <c r="Q7432" s="9">
        <v>53.549995000000003</v>
      </c>
      <c r="R7432" s="9">
        <v>267836096.98862699</v>
      </c>
      <c r="S7432" s="9">
        <v>2541286494.7725201</v>
      </c>
      <c r="T7432" s="9">
        <v>-1.1337416725156701E-3</v>
      </c>
      <c r="U7432" s="9">
        <v>6.3604111460969897</v>
      </c>
      <c r="V7432" s="9">
        <v>0</v>
      </c>
      <c r="W7432" s="9">
        <v>6.3604111460969897</v>
      </c>
      <c r="X7432" t="s">
        <v>86</v>
      </c>
      <c r="Y7432" s="9">
        <v>0</v>
      </c>
      <c r="Z7432" s="9">
        <v>1.0012148E-2</v>
      </c>
    </row>
    <row r="7433" spans="1:26" x14ac:dyDescent="0.3">
      <c r="A7433">
        <v>2</v>
      </c>
      <c r="B7433">
        <v>0</v>
      </c>
      <c r="C7433">
        <v>0</v>
      </c>
      <c r="D7433">
        <v>1</v>
      </c>
      <c r="E7433">
        <v>0</v>
      </c>
      <c r="F7433">
        <v>0</v>
      </c>
      <c r="G7433">
        <v>0</v>
      </c>
      <c r="H7433" s="9">
        <v>4855.7330873280798</v>
      </c>
      <c r="I7433" s="9">
        <v>-1.8380213000000001</v>
      </c>
      <c r="J7433" s="9">
        <v>-1.8377087000000001</v>
      </c>
      <c r="K7433" s="9">
        <v>-5.6164804000000004</v>
      </c>
      <c r="L7433" s="9">
        <v>-6.3615383105589496</v>
      </c>
      <c r="M7433" s="9">
        <v>-22.901539</v>
      </c>
      <c r="N7433" s="9">
        <v>-22.901539</v>
      </c>
      <c r="O7433" s="9">
        <v>-6.3615383105589496</v>
      </c>
      <c r="P7433">
        <v>0</v>
      </c>
      <c r="Q7433" s="9">
        <v>53.549995000000003</v>
      </c>
      <c r="R7433" s="9">
        <v>267836096.98862699</v>
      </c>
      <c r="S7433" s="9">
        <v>2519767500.7207899</v>
      </c>
      <c r="T7433" s="9">
        <v>-1.1271644619572599E-3</v>
      </c>
      <c r="U7433" s="9">
        <v>6.3615383105589496</v>
      </c>
      <c r="V7433" s="9">
        <v>0</v>
      </c>
      <c r="W7433" s="9">
        <v>6.3615383105589496</v>
      </c>
      <c r="X7433" t="s">
        <v>86</v>
      </c>
      <c r="Y7433" s="9">
        <v>0</v>
      </c>
      <c r="Z7433" s="9">
        <v>1.0321455E-2</v>
      </c>
    </row>
    <row r="7434" spans="1:26" x14ac:dyDescent="0.3">
      <c r="A7434">
        <v>2</v>
      </c>
      <c r="B7434">
        <v>0</v>
      </c>
      <c r="C7434">
        <v>0</v>
      </c>
      <c r="D7434">
        <v>1</v>
      </c>
      <c r="E7434">
        <v>0</v>
      </c>
      <c r="F7434">
        <v>0</v>
      </c>
      <c r="G7434">
        <v>0</v>
      </c>
      <c r="H7434" s="9">
        <v>4856.7330873159799</v>
      </c>
      <c r="I7434" s="9">
        <v>-1.83796</v>
      </c>
      <c r="J7434" s="9">
        <v>-1.8376188</v>
      </c>
      <c r="K7434" s="9">
        <v>-5.6169000000000002</v>
      </c>
      <c r="L7434" s="9">
        <v>-6.3626441572629604</v>
      </c>
      <c r="M7434" s="9">
        <v>-22.905519000000002</v>
      </c>
      <c r="N7434" s="9">
        <v>-22.905519000000002</v>
      </c>
      <c r="O7434" s="9">
        <v>-6.3626441572629604</v>
      </c>
      <c r="P7434">
        <v>0</v>
      </c>
      <c r="Q7434" s="9">
        <v>53.549995000000003</v>
      </c>
      <c r="R7434" s="9">
        <v>267836096.98862699</v>
      </c>
      <c r="S7434" s="9">
        <v>2545298040.8036199</v>
      </c>
      <c r="T7434" s="9">
        <v>-1.1058467040063701E-3</v>
      </c>
      <c r="U7434" s="9">
        <v>6.3626441572629604</v>
      </c>
      <c r="V7434" s="9">
        <v>0</v>
      </c>
      <c r="W7434" s="9">
        <v>6.3626441572629604</v>
      </c>
      <c r="X7434" t="s">
        <v>86</v>
      </c>
      <c r="Y7434" s="9">
        <v>0</v>
      </c>
      <c r="Z7434" s="9">
        <v>1.0321721000000001E-2</v>
      </c>
    </row>
    <row r="7435" spans="1:26" x14ac:dyDescent="0.3">
      <c r="A7435">
        <v>2</v>
      </c>
      <c r="B7435">
        <v>0</v>
      </c>
      <c r="C7435">
        <v>0</v>
      </c>
      <c r="D7435">
        <v>1</v>
      </c>
      <c r="E7435">
        <v>0</v>
      </c>
      <c r="F7435">
        <v>0</v>
      </c>
      <c r="G7435">
        <v>0</v>
      </c>
      <c r="H7435" s="9">
        <v>4857.73308730387</v>
      </c>
      <c r="I7435" s="9">
        <v>-1.8379658000000001</v>
      </c>
      <c r="J7435" s="9">
        <v>-1.8377262000000001</v>
      </c>
      <c r="K7435" s="9">
        <v>-5.7309102999999997</v>
      </c>
      <c r="L7435" s="9">
        <v>-6.3637356173236297</v>
      </c>
      <c r="M7435" s="9">
        <v>-22.909448999999999</v>
      </c>
      <c r="N7435" s="9">
        <v>-22.909448999999999</v>
      </c>
      <c r="O7435" s="9">
        <v>-6.3637356173236297</v>
      </c>
      <c r="P7435">
        <v>0</v>
      </c>
      <c r="Q7435" s="9">
        <v>53.549995000000003</v>
      </c>
      <c r="R7435" s="9">
        <v>267836096.98862699</v>
      </c>
      <c r="S7435" s="9">
        <v>2515799534.4922299</v>
      </c>
      <c r="T7435" s="9">
        <v>-1.0914600606755E-3</v>
      </c>
      <c r="U7435" s="9">
        <v>6.3637356173236297</v>
      </c>
      <c r="V7435" s="9">
        <v>0</v>
      </c>
      <c r="W7435" s="9">
        <v>6.3637356173236297</v>
      </c>
      <c r="X7435" t="s">
        <v>86</v>
      </c>
      <c r="Y7435" s="9">
        <v>0</v>
      </c>
      <c r="Z7435" s="9">
        <v>1.0531845E-2</v>
      </c>
    </row>
    <row r="7436" spans="1:26" x14ac:dyDescent="0.3">
      <c r="A7436">
        <v>2</v>
      </c>
      <c r="B7436">
        <v>0</v>
      </c>
      <c r="C7436">
        <v>0</v>
      </c>
      <c r="D7436">
        <v>1</v>
      </c>
      <c r="E7436">
        <v>0</v>
      </c>
      <c r="F7436">
        <v>0</v>
      </c>
      <c r="G7436">
        <v>0</v>
      </c>
      <c r="H7436" s="9">
        <v>4858.7330872917601</v>
      </c>
      <c r="I7436" s="9">
        <v>-1.8378696000000001</v>
      </c>
      <c r="J7436" s="9">
        <v>-1.8376265000000001</v>
      </c>
      <c r="K7436" s="9">
        <v>-5.7349167000000003</v>
      </c>
      <c r="L7436" s="9">
        <v>-6.3648250304342602</v>
      </c>
      <c r="M7436" s="9">
        <v>-22.91337</v>
      </c>
      <c r="N7436" s="9">
        <v>-22.91337</v>
      </c>
      <c r="O7436" s="9">
        <v>-6.3648250304342602</v>
      </c>
      <c r="P7436">
        <v>0</v>
      </c>
      <c r="Q7436" s="9">
        <v>53.549995000000003</v>
      </c>
      <c r="R7436" s="9">
        <v>267836096.98862699</v>
      </c>
      <c r="S7436" s="9">
        <v>2544017658.29247</v>
      </c>
      <c r="T7436" s="9">
        <v>-1.0894131106269299E-3</v>
      </c>
      <c r="U7436" s="9">
        <v>6.3648250304342602</v>
      </c>
      <c r="V7436" s="9">
        <v>0</v>
      </c>
      <c r="W7436" s="9">
        <v>6.3648250304342602</v>
      </c>
      <c r="X7436" t="s">
        <v>86</v>
      </c>
      <c r="Y7436" s="9">
        <v>0</v>
      </c>
      <c r="Z7436" s="9">
        <v>1.0538634999999999E-2</v>
      </c>
    </row>
    <row r="7437" spans="1:26" x14ac:dyDescent="0.3">
      <c r="A7437">
        <v>2</v>
      </c>
      <c r="B7437">
        <v>0</v>
      </c>
      <c r="C7437">
        <v>0</v>
      </c>
      <c r="D7437">
        <v>1</v>
      </c>
      <c r="E7437">
        <v>0</v>
      </c>
      <c r="F7437">
        <v>0</v>
      </c>
      <c r="G7437">
        <v>0</v>
      </c>
      <c r="H7437" s="9">
        <v>4859.7330872796501</v>
      </c>
      <c r="I7437" s="9">
        <v>-1.8379462</v>
      </c>
      <c r="J7437" s="9">
        <v>-1.8376794000000001</v>
      </c>
      <c r="K7437" s="9">
        <v>-6.0974754999999998</v>
      </c>
      <c r="L7437" s="9">
        <v>-6.3659700590769699</v>
      </c>
      <c r="M7437" s="9">
        <v>-22.917491999999999</v>
      </c>
      <c r="N7437" s="9">
        <v>-22.917491999999999</v>
      </c>
      <c r="O7437" s="9">
        <v>-6.3659700590769699</v>
      </c>
      <c r="P7437">
        <v>0</v>
      </c>
      <c r="Q7437" s="9">
        <v>53.549995000000003</v>
      </c>
      <c r="R7437" s="9">
        <v>267836096.98862699</v>
      </c>
      <c r="S7437" s="9">
        <v>2529654257.4932799</v>
      </c>
      <c r="T7437" s="9">
        <v>-1.14502864270793E-3</v>
      </c>
      <c r="U7437" s="9">
        <v>6.3659700590769699</v>
      </c>
      <c r="V7437" s="9">
        <v>0</v>
      </c>
      <c r="W7437" s="9">
        <v>6.3659700590769699</v>
      </c>
      <c r="X7437" t="s">
        <v>86</v>
      </c>
      <c r="Y7437" s="9">
        <v>0</v>
      </c>
      <c r="Z7437" s="9">
        <v>1.1205204999999999E-2</v>
      </c>
    </row>
    <row r="7438" spans="1:26" x14ac:dyDescent="0.3">
      <c r="A7438">
        <v>2</v>
      </c>
      <c r="B7438">
        <v>0</v>
      </c>
      <c r="C7438">
        <v>0</v>
      </c>
      <c r="D7438">
        <v>1</v>
      </c>
      <c r="E7438">
        <v>0</v>
      </c>
      <c r="F7438">
        <v>0</v>
      </c>
      <c r="G7438">
        <v>0</v>
      </c>
      <c r="H7438" s="9">
        <v>4860.7330872675502</v>
      </c>
      <c r="I7438" s="9">
        <v>-1.8380299</v>
      </c>
      <c r="J7438" s="9">
        <v>-1.8377945</v>
      </c>
      <c r="K7438" s="9">
        <v>-6.0730171000000004</v>
      </c>
      <c r="L7438" s="9">
        <v>-6.3671121068926597</v>
      </c>
      <c r="M7438" s="9">
        <v>-22.921603999999999</v>
      </c>
      <c r="N7438" s="9">
        <v>-22.921603999999999</v>
      </c>
      <c r="O7438" s="9">
        <v>-6.3671121068926597</v>
      </c>
      <c r="P7438">
        <v>0</v>
      </c>
      <c r="Q7438" s="9">
        <v>53.549995000000003</v>
      </c>
      <c r="R7438" s="9">
        <v>267836096.98862699</v>
      </c>
      <c r="S7438" s="9">
        <v>2498447152.1739998</v>
      </c>
      <c r="T7438" s="9">
        <v>-1.14204781569338E-3</v>
      </c>
      <c r="U7438" s="9">
        <v>6.3671121068926597</v>
      </c>
      <c r="V7438" s="9">
        <v>0</v>
      </c>
      <c r="W7438" s="9">
        <v>6.3671121068926597</v>
      </c>
      <c r="X7438" t="s">
        <v>86</v>
      </c>
      <c r="Y7438" s="9">
        <v>0</v>
      </c>
      <c r="Z7438" s="9">
        <v>1.1160958E-2</v>
      </c>
    </row>
    <row r="7439" spans="1:26" x14ac:dyDescent="0.3">
      <c r="A7439">
        <v>2</v>
      </c>
      <c r="B7439">
        <v>0</v>
      </c>
      <c r="C7439">
        <v>0</v>
      </c>
      <c r="D7439">
        <v>1</v>
      </c>
      <c r="E7439">
        <v>0</v>
      </c>
      <c r="F7439">
        <v>0</v>
      </c>
      <c r="G7439">
        <v>0</v>
      </c>
      <c r="H7439" s="9">
        <v>4861.7330872554403</v>
      </c>
      <c r="I7439" s="9">
        <v>-1.8379295</v>
      </c>
      <c r="J7439" s="9">
        <v>-1.8376836999999999</v>
      </c>
      <c r="K7439" s="9">
        <v>-6.1212467999999998</v>
      </c>
      <c r="L7439" s="9">
        <v>-6.3682422472316897</v>
      </c>
      <c r="M7439" s="9">
        <v>-22.925673</v>
      </c>
      <c r="N7439" s="9">
        <v>-22.925673</v>
      </c>
      <c r="O7439" s="9">
        <v>-6.3682422472316897</v>
      </c>
      <c r="P7439">
        <v>0</v>
      </c>
      <c r="Q7439" s="9">
        <v>53.549995000000003</v>
      </c>
      <c r="R7439" s="9">
        <v>267836096.98862699</v>
      </c>
      <c r="S7439" s="9">
        <v>2529359907.6442699</v>
      </c>
      <c r="T7439" s="9">
        <v>-1.13014033903002E-3</v>
      </c>
      <c r="U7439" s="9">
        <v>6.3682422472316897</v>
      </c>
      <c r="V7439" s="9">
        <v>0</v>
      </c>
      <c r="W7439" s="9">
        <v>6.3682422472316897</v>
      </c>
      <c r="X7439" t="s">
        <v>86</v>
      </c>
      <c r="Y7439" s="9">
        <v>0</v>
      </c>
      <c r="Z7439" s="9">
        <v>1.1248915E-2</v>
      </c>
    </row>
    <row r="7440" spans="1:26" x14ac:dyDescent="0.3">
      <c r="A7440">
        <v>2</v>
      </c>
      <c r="B7440">
        <v>0</v>
      </c>
      <c r="C7440">
        <v>0</v>
      </c>
      <c r="D7440">
        <v>1</v>
      </c>
      <c r="E7440">
        <v>0</v>
      </c>
      <c r="F7440">
        <v>0</v>
      </c>
      <c r="G7440">
        <v>0</v>
      </c>
      <c r="H7440" s="9">
        <v>4862.7330872433304</v>
      </c>
      <c r="I7440" s="9">
        <v>-1.8379091999999999</v>
      </c>
      <c r="J7440" s="9">
        <v>-1.8376462</v>
      </c>
      <c r="K7440" s="9">
        <v>-6.0550461000000002</v>
      </c>
      <c r="L7440" s="9">
        <v>-6.3693639582101502</v>
      </c>
      <c r="M7440" s="9">
        <v>-22.92971</v>
      </c>
      <c r="N7440" s="9">
        <v>-22.92971</v>
      </c>
      <c r="O7440" s="9">
        <v>-6.3693639582101502</v>
      </c>
      <c r="P7440">
        <v>0</v>
      </c>
      <c r="Q7440" s="9">
        <v>53.549995000000003</v>
      </c>
      <c r="R7440" s="9">
        <v>267836096.98862699</v>
      </c>
      <c r="S7440" s="9">
        <v>2540262330.76685</v>
      </c>
      <c r="T7440" s="9">
        <v>-1.12171097845514E-3</v>
      </c>
      <c r="U7440" s="9">
        <v>6.3693639582101502</v>
      </c>
      <c r="V7440" s="9">
        <v>0</v>
      </c>
      <c r="W7440" s="9">
        <v>6.3693639582101502</v>
      </c>
      <c r="X7440" t="s">
        <v>86</v>
      </c>
      <c r="Y7440" s="9">
        <v>0</v>
      </c>
      <c r="Z7440" s="9">
        <v>1.1127032E-2</v>
      </c>
    </row>
    <row r="7441" spans="1:26" x14ac:dyDescent="0.3">
      <c r="A7441">
        <v>2</v>
      </c>
      <c r="B7441">
        <v>0</v>
      </c>
      <c r="C7441">
        <v>0</v>
      </c>
      <c r="D7441">
        <v>1</v>
      </c>
      <c r="E7441">
        <v>0</v>
      </c>
      <c r="F7441">
        <v>0</v>
      </c>
      <c r="G7441">
        <v>0</v>
      </c>
      <c r="H7441" s="9">
        <v>4863.7330872312295</v>
      </c>
      <c r="I7441" s="9">
        <v>-1.8380439</v>
      </c>
      <c r="J7441" s="9">
        <v>-1.837985</v>
      </c>
      <c r="K7441" s="9">
        <v>-6.0688205000000002</v>
      </c>
      <c r="L7441" s="9">
        <v>-6.3704767124862398</v>
      </c>
      <c r="M7441" s="9">
        <v>-22.933716</v>
      </c>
      <c r="N7441" s="9">
        <v>-22.933716</v>
      </c>
      <c r="O7441" s="9">
        <v>-6.3704767124862398</v>
      </c>
      <c r="P7441">
        <v>0</v>
      </c>
      <c r="Q7441" s="9">
        <v>53.549995000000003</v>
      </c>
      <c r="R7441" s="9">
        <v>267836096.98862699</v>
      </c>
      <c r="S7441" s="9">
        <v>2449068230.86307</v>
      </c>
      <c r="T7441" s="9">
        <v>-1.11275427609047E-3</v>
      </c>
      <c r="U7441" s="9">
        <v>6.3704767124862398</v>
      </c>
      <c r="V7441" s="9">
        <v>0</v>
      </c>
      <c r="W7441" s="9">
        <v>6.3704767124862398</v>
      </c>
      <c r="X7441" t="s">
        <v>86</v>
      </c>
      <c r="Y7441" s="9">
        <v>0</v>
      </c>
      <c r="Z7441" s="9">
        <v>1.1154401E-2</v>
      </c>
    </row>
    <row r="7442" spans="1:26" x14ac:dyDescent="0.3">
      <c r="A7442">
        <v>2</v>
      </c>
      <c r="B7442">
        <v>0</v>
      </c>
      <c r="C7442">
        <v>0</v>
      </c>
      <c r="D7442">
        <v>1</v>
      </c>
      <c r="E7442">
        <v>0</v>
      </c>
      <c r="F7442">
        <v>0</v>
      </c>
      <c r="G7442">
        <v>0</v>
      </c>
      <c r="H7442" s="9">
        <v>4864.7330872191196</v>
      </c>
      <c r="I7442" s="9">
        <v>-1.8378928000000001</v>
      </c>
      <c r="J7442" s="9">
        <v>-1.837831</v>
      </c>
      <c r="K7442" s="9">
        <v>-6.039784</v>
      </c>
      <c r="L7442" s="9">
        <v>-6.3715831765567197</v>
      </c>
      <c r="M7442" s="9">
        <v>-22.9377</v>
      </c>
      <c r="N7442" s="9">
        <v>-22.9377</v>
      </c>
      <c r="O7442" s="9">
        <v>-6.3715831765567197</v>
      </c>
      <c r="P7442">
        <v>0</v>
      </c>
      <c r="Q7442" s="9">
        <v>53.549995000000003</v>
      </c>
      <c r="R7442" s="9">
        <v>267836096.98862699</v>
      </c>
      <c r="S7442" s="9">
        <v>2490325056.2336502</v>
      </c>
      <c r="T7442" s="9">
        <v>-1.10646407047898E-3</v>
      </c>
      <c r="U7442" s="9">
        <v>6.3715831765567197</v>
      </c>
      <c r="V7442" s="9">
        <v>0</v>
      </c>
      <c r="W7442" s="9">
        <v>6.3715831765567197</v>
      </c>
      <c r="X7442" t="s">
        <v>86</v>
      </c>
      <c r="Y7442" s="9">
        <v>0</v>
      </c>
      <c r="Z7442" s="9">
        <v>1.1100102000000001E-2</v>
      </c>
    </row>
    <row r="7443" spans="1:26" x14ac:dyDescent="0.3">
      <c r="A7443">
        <v>2</v>
      </c>
      <c r="B7443">
        <v>0</v>
      </c>
      <c r="C7443">
        <v>0</v>
      </c>
      <c r="D7443">
        <v>1</v>
      </c>
      <c r="E7443">
        <v>0</v>
      </c>
      <c r="F7443">
        <v>0</v>
      </c>
      <c r="G7443">
        <v>0</v>
      </c>
      <c r="H7443" s="9">
        <v>4865.7330872070097</v>
      </c>
      <c r="I7443" s="9">
        <v>-1.8380563999999999</v>
      </c>
      <c r="J7443" s="9">
        <v>-1.8379394</v>
      </c>
      <c r="K7443" s="9">
        <v>-5.9602279999999999</v>
      </c>
      <c r="L7443" s="9">
        <v>-6.3726736998793996</v>
      </c>
      <c r="M7443" s="9">
        <v>-22.941625999999999</v>
      </c>
      <c r="N7443" s="9">
        <v>-22.941625999999999</v>
      </c>
      <c r="O7443" s="9">
        <v>-6.3726736998793996</v>
      </c>
      <c r="P7443">
        <v>0</v>
      </c>
      <c r="Q7443" s="9">
        <v>53.549995000000003</v>
      </c>
      <c r="R7443" s="9">
        <v>267836096.98862699</v>
      </c>
      <c r="S7443" s="9">
        <v>2461876401.98175</v>
      </c>
      <c r="T7443" s="9">
        <v>-1.09052332268788E-3</v>
      </c>
      <c r="U7443" s="9">
        <v>6.3726736998793996</v>
      </c>
      <c r="V7443" s="9">
        <v>0</v>
      </c>
      <c r="W7443" s="9">
        <v>6.3726736998793996</v>
      </c>
      <c r="X7443" t="s">
        <v>86</v>
      </c>
      <c r="Y7443" s="9">
        <v>0</v>
      </c>
      <c r="Z7443" s="9">
        <v>1.0954537E-2</v>
      </c>
    </row>
    <row r="7444" spans="1:26" x14ac:dyDescent="0.3">
      <c r="A7444">
        <v>2</v>
      </c>
      <c r="B7444">
        <v>0</v>
      </c>
      <c r="C7444">
        <v>0</v>
      </c>
      <c r="D7444">
        <v>1</v>
      </c>
      <c r="E7444">
        <v>0</v>
      </c>
      <c r="F7444">
        <v>0</v>
      </c>
      <c r="G7444">
        <v>0</v>
      </c>
      <c r="H7444" s="9">
        <v>4866.7330871948998</v>
      </c>
      <c r="I7444" s="9">
        <v>-1.8381164999999999</v>
      </c>
      <c r="J7444" s="9">
        <v>-1.8381144</v>
      </c>
      <c r="K7444" s="9">
        <v>-6.3249997999999996</v>
      </c>
      <c r="L7444" s="9">
        <v>-6.3738048506211102</v>
      </c>
      <c r="M7444" s="9">
        <v>-22.945698</v>
      </c>
      <c r="N7444" s="9">
        <v>-22.945698</v>
      </c>
      <c r="O7444" s="9">
        <v>-6.3738048506211102</v>
      </c>
      <c r="P7444">
        <v>0</v>
      </c>
      <c r="Q7444" s="9">
        <v>53.549995000000003</v>
      </c>
      <c r="R7444" s="9">
        <v>267836096.98862699</v>
      </c>
      <c r="S7444" s="9">
        <v>2417061863.6686201</v>
      </c>
      <c r="T7444" s="9">
        <v>-1.13115074170977E-3</v>
      </c>
      <c r="U7444" s="9">
        <v>6.3738048506211102</v>
      </c>
      <c r="V7444" s="9">
        <v>0</v>
      </c>
      <c r="W7444" s="9">
        <v>6.3738048506211102</v>
      </c>
      <c r="X7444" t="s">
        <v>86</v>
      </c>
      <c r="Y7444" s="9">
        <v>0</v>
      </c>
      <c r="Z7444" s="9">
        <v>1.1626073000000001E-2</v>
      </c>
    </row>
    <row r="7445" spans="1:26" x14ac:dyDescent="0.3">
      <c r="A7445">
        <v>2</v>
      </c>
      <c r="B7445">
        <v>0</v>
      </c>
      <c r="C7445">
        <v>0</v>
      </c>
      <c r="D7445">
        <v>1</v>
      </c>
      <c r="E7445">
        <v>0</v>
      </c>
      <c r="F7445">
        <v>0</v>
      </c>
      <c r="G7445">
        <v>0</v>
      </c>
      <c r="H7445" s="9">
        <v>4867.7330871827999</v>
      </c>
      <c r="I7445" s="9">
        <v>-1.8380860000000001</v>
      </c>
      <c r="J7445" s="9">
        <v>-1.8380903</v>
      </c>
      <c r="K7445" s="9">
        <v>-6.3473968999999997</v>
      </c>
      <c r="L7445" s="9">
        <v>-6.3749776936584004</v>
      </c>
      <c r="M7445" s="9">
        <v>-22.949919000000001</v>
      </c>
      <c r="N7445" s="9">
        <v>-22.949919000000001</v>
      </c>
      <c r="O7445" s="9">
        <v>-6.3749776936584004</v>
      </c>
      <c r="P7445">
        <v>0</v>
      </c>
      <c r="Q7445" s="9">
        <v>53.549995000000003</v>
      </c>
      <c r="R7445" s="9">
        <v>267836096.98862699</v>
      </c>
      <c r="S7445" s="9">
        <v>2423633966.7083902</v>
      </c>
      <c r="T7445" s="9">
        <v>-1.17284303728748E-3</v>
      </c>
      <c r="U7445" s="9">
        <v>6.3749776936584004</v>
      </c>
      <c r="V7445" s="9">
        <v>0</v>
      </c>
      <c r="W7445" s="9">
        <v>6.3749776936584004</v>
      </c>
      <c r="X7445" t="s">
        <v>86</v>
      </c>
      <c r="Y7445" s="9">
        <v>0</v>
      </c>
      <c r="Z7445" s="9">
        <v>1.1667089E-2</v>
      </c>
    </row>
    <row r="7446" spans="1:26" x14ac:dyDescent="0.3">
      <c r="A7446">
        <v>2</v>
      </c>
      <c r="B7446">
        <v>0</v>
      </c>
      <c r="C7446">
        <v>0</v>
      </c>
      <c r="D7446">
        <v>1</v>
      </c>
      <c r="E7446">
        <v>0</v>
      </c>
      <c r="F7446">
        <v>0</v>
      </c>
      <c r="G7446">
        <v>0</v>
      </c>
      <c r="H7446" s="9">
        <v>4868.7330871706899</v>
      </c>
      <c r="I7446" s="9">
        <v>-1.8379658000000001</v>
      </c>
      <c r="J7446" s="9">
        <v>-1.8378741000000001</v>
      </c>
      <c r="K7446" s="9">
        <v>-6.1784425000000001</v>
      </c>
      <c r="L7446" s="9">
        <v>-6.3761172015510903</v>
      </c>
      <c r="M7446" s="9">
        <v>-22.954021000000001</v>
      </c>
      <c r="N7446" s="9">
        <v>-22.954021000000001</v>
      </c>
      <c r="O7446" s="9">
        <v>-6.3761172015510903</v>
      </c>
      <c r="P7446">
        <v>0</v>
      </c>
      <c r="Q7446" s="9">
        <v>53.549995000000003</v>
      </c>
      <c r="R7446" s="9">
        <v>267836096.98862699</v>
      </c>
      <c r="S7446" s="9">
        <v>2480537929.9490499</v>
      </c>
      <c r="T7446" s="9">
        <v>-1.1395078926881299E-3</v>
      </c>
      <c r="U7446" s="9">
        <v>6.3761172015510903</v>
      </c>
      <c r="V7446" s="9">
        <v>0</v>
      </c>
      <c r="W7446" s="9">
        <v>6.3761172015510903</v>
      </c>
      <c r="X7446" t="s">
        <v>86</v>
      </c>
      <c r="Y7446" s="9">
        <v>0</v>
      </c>
      <c r="Z7446" s="9">
        <v>1.1355199E-2</v>
      </c>
    </row>
    <row r="7447" spans="1:26" x14ac:dyDescent="0.3">
      <c r="A7447">
        <v>2</v>
      </c>
      <c r="B7447">
        <v>0</v>
      </c>
      <c r="C7447">
        <v>0</v>
      </c>
      <c r="D7447">
        <v>1</v>
      </c>
      <c r="E7447">
        <v>0</v>
      </c>
      <c r="F7447">
        <v>0</v>
      </c>
      <c r="G7447">
        <v>0</v>
      </c>
      <c r="H7447" s="9">
        <v>4869.73308715858</v>
      </c>
      <c r="I7447" s="9">
        <v>-1.8379886000000001</v>
      </c>
      <c r="J7447" s="9">
        <v>-1.8379456999999999</v>
      </c>
      <c r="K7447" s="9">
        <v>-6.0508870999999997</v>
      </c>
      <c r="L7447" s="9">
        <v>-6.3772217780144196</v>
      </c>
      <c r="M7447" s="9">
        <v>-22.957998</v>
      </c>
      <c r="N7447" s="9">
        <v>-22.957998</v>
      </c>
      <c r="O7447" s="9">
        <v>-6.3772217780144196</v>
      </c>
      <c r="P7447">
        <v>0</v>
      </c>
      <c r="Q7447" s="9">
        <v>53.549995000000003</v>
      </c>
      <c r="R7447" s="9">
        <v>267836096.98862699</v>
      </c>
      <c r="S7447" s="9">
        <v>2461963928.0928001</v>
      </c>
      <c r="T7447" s="9">
        <v>-1.1045764633283901E-3</v>
      </c>
      <c r="U7447" s="9">
        <v>6.3772217780144196</v>
      </c>
      <c r="V7447" s="9">
        <v>0</v>
      </c>
      <c r="W7447" s="9">
        <v>6.3772217780144196</v>
      </c>
      <c r="X7447" t="s">
        <v>86</v>
      </c>
      <c r="Y7447" s="9">
        <v>0</v>
      </c>
      <c r="Z7447" s="9">
        <v>1.1121202E-2</v>
      </c>
    </row>
    <row r="7448" spans="1:26" x14ac:dyDescent="0.3">
      <c r="A7448">
        <v>2</v>
      </c>
      <c r="B7448">
        <v>0</v>
      </c>
      <c r="C7448">
        <v>0</v>
      </c>
      <c r="D7448">
        <v>1</v>
      </c>
      <c r="E7448">
        <v>0</v>
      </c>
      <c r="F7448">
        <v>0</v>
      </c>
      <c r="G7448">
        <v>0</v>
      </c>
      <c r="H7448" s="9">
        <v>4870.7330871464801</v>
      </c>
      <c r="I7448" s="9">
        <v>-1.8380171999999999</v>
      </c>
      <c r="J7448" s="9">
        <v>-1.8379772000000001</v>
      </c>
      <c r="K7448" s="9">
        <v>-6.1025499999999999</v>
      </c>
      <c r="L7448" s="9">
        <v>-6.3783102083363197</v>
      </c>
      <c r="M7448" s="9">
        <v>-22.961915999999999</v>
      </c>
      <c r="N7448" s="9">
        <v>-22.961915999999999</v>
      </c>
      <c r="O7448" s="9">
        <v>-6.3783102083363197</v>
      </c>
      <c r="P7448">
        <v>0</v>
      </c>
      <c r="Q7448" s="9">
        <v>53.549995000000003</v>
      </c>
      <c r="R7448" s="9">
        <v>267836096.98862699</v>
      </c>
      <c r="S7448" s="9">
        <v>2454125986.4698601</v>
      </c>
      <c r="T7448" s="9">
        <v>-1.0884303219054199E-3</v>
      </c>
      <c r="U7448" s="9">
        <v>6.3783102083363197</v>
      </c>
      <c r="V7448" s="9">
        <v>0</v>
      </c>
      <c r="W7448" s="9">
        <v>6.3783102083363197</v>
      </c>
      <c r="X7448" t="s">
        <v>86</v>
      </c>
      <c r="Y7448" s="9">
        <v>0</v>
      </c>
      <c r="Z7448" s="9">
        <v>1.1216347999999999E-2</v>
      </c>
    </row>
    <row r="7449" spans="1:26" x14ac:dyDescent="0.3">
      <c r="A7449">
        <v>2</v>
      </c>
      <c r="B7449">
        <v>0</v>
      </c>
      <c r="C7449">
        <v>0</v>
      </c>
      <c r="D7449">
        <v>1</v>
      </c>
      <c r="E7449">
        <v>0</v>
      </c>
      <c r="F7449">
        <v>0</v>
      </c>
      <c r="G7449">
        <v>0</v>
      </c>
      <c r="H7449" s="9">
        <v>4871.7330871343702</v>
      </c>
      <c r="I7449" s="9">
        <v>-1.8380426000000001</v>
      </c>
      <c r="J7449" s="9">
        <v>-1.8379964</v>
      </c>
      <c r="K7449" s="9">
        <v>-6.4042873</v>
      </c>
      <c r="L7449" s="9">
        <v>-6.3794282444809198</v>
      </c>
      <c r="M7449" s="9">
        <v>-22.965941999999998</v>
      </c>
      <c r="N7449" s="9">
        <v>-22.965941999999998</v>
      </c>
      <c r="O7449" s="9">
        <v>-6.3794282444809198</v>
      </c>
      <c r="P7449">
        <v>0</v>
      </c>
      <c r="Q7449" s="9">
        <v>53.549995000000003</v>
      </c>
      <c r="R7449" s="9">
        <v>267836096.98862699</v>
      </c>
      <c r="S7449" s="9">
        <v>2449545664.9821</v>
      </c>
      <c r="T7449" s="9">
        <v>-1.1180361446010399E-3</v>
      </c>
      <c r="U7449" s="9">
        <v>6.3794282444809198</v>
      </c>
      <c r="V7449" s="9">
        <v>0</v>
      </c>
      <c r="W7449" s="9">
        <v>6.3794282444809198</v>
      </c>
      <c r="X7449" t="s">
        <v>86</v>
      </c>
      <c r="Y7449" s="9">
        <v>0</v>
      </c>
      <c r="Z7449" s="9">
        <v>1.1771057E-2</v>
      </c>
    </row>
    <row r="7450" spans="1:26" x14ac:dyDescent="0.3">
      <c r="A7450">
        <v>2</v>
      </c>
      <c r="B7450">
        <v>0</v>
      </c>
      <c r="C7450">
        <v>0</v>
      </c>
      <c r="D7450">
        <v>1</v>
      </c>
      <c r="E7450">
        <v>0</v>
      </c>
      <c r="F7450">
        <v>0</v>
      </c>
      <c r="G7450">
        <v>0</v>
      </c>
      <c r="H7450" s="9">
        <v>4872.7330871222603</v>
      </c>
      <c r="I7450" s="9">
        <v>-1.838155</v>
      </c>
      <c r="J7450" s="9">
        <v>-1.8381422000000001</v>
      </c>
      <c r="K7450" s="9">
        <v>-6.4044404000000004</v>
      </c>
      <c r="L7450" s="9">
        <v>-6.3806014626221099</v>
      </c>
      <c r="M7450" s="9">
        <v>-22.970165000000001</v>
      </c>
      <c r="N7450" s="9">
        <v>-22.970165000000001</v>
      </c>
      <c r="O7450" s="9">
        <v>-6.3806014626221099</v>
      </c>
      <c r="P7450">
        <v>0</v>
      </c>
      <c r="Q7450" s="9">
        <v>53.549995000000003</v>
      </c>
      <c r="R7450" s="9">
        <v>267836096.98862699</v>
      </c>
      <c r="S7450" s="9">
        <v>2412594228.3376799</v>
      </c>
      <c r="T7450" s="9">
        <v>-1.17321814118476E-3</v>
      </c>
      <c r="U7450" s="9">
        <v>6.3806014626221099</v>
      </c>
      <c r="V7450" s="9">
        <v>0</v>
      </c>
      <c r="W7450" s="9">
        <v>6.3806014626221099</v>
      </c>
      <c r="X7450" t="s">
        <v>86</v>
      </c>
      <c r="Y7450" s="9">
        <v>0</v>
      </c>
      <c r="Z7450" s="9">
        <v>1.1772272E-2</v>
      </c>
    </row>
    <row r="7451" spans="1:26" x14ac:dyDescent="0.3">
      <c r="A7451">
        <v>2</v>
      </c>
      <c r="B7451">
        <v>0</v>
      </c>
      <c r="C7451">
        <v>0</v>
      </c>
      <c r="D7451">
        <v>1</v>
      </c>
      <c r="E7451">
        <v>0</v>
      </c>
      <c r="F7451">
        <v>0</v>
      </c>
      <c r="G7451">
        <v>0</v>
      </c>
      <c r="H7451" s="9">
        <v>4873.7330871101503</v>
      </c>
      <c r="I7451" s="9">
        <v>-1.8380388999999999</v>
      </c>
      <c r="J7451" s="9">
        <v>-1.8381147</v>
      </c>
      <c r="K7451" s="9">
        <v>-6.2980999999999998</v>
      </c>
      <c r="L7451" s="9">
        <v>-6.3817605015324697</v>
      </c>
      <c r="M7451" s="9">
        <v>-22.974339000000001</v>
      </c>
      <c r="N7451" s="9">
        <v>-22.974339000000001</v>
      </c>
      <c r="O7451" s="9">
        <v>-6.3817605015324697</v>
      </c>
      <c r="P7451">
        <v>0</v>
      </c>
      <c r="Q7451" s="9">
        <v>53.549995000000003</v>
      </c>
      <c r="R7451" s="9">
        <v>267836096.98862699</v>
      </c>
      <c r="S7451" s="9">
        <v>2419978574.27985</v>
      </c>
      <c r="T7451" s="9">
        <v>-1.1590389103623899E-3</v>
      </c>
      <c r="U7451" s="9">
        <v>6.3817605015324697</v>
      </c>
      <c r="V7451" s="9">
        <v>0</v>
      </c>
      <c r="W7451" s="9">
        <v>6.3817605015324697</v>
      </c>
      <c r="X7451" t="s">
        <v>86</v>
      </c>
      <c r="Y7451" s="9">
        <v>0</v>
      </c>
      <c r="Z7451" s="9">
        <v>1.1576629999999999E-2</v>
      </c>
    </row>
    <row r="7452" spans="1:26" x14ac:dyDescent="0.3">
      <c r="A7452">
        <v>2</v>
      </c>
      <c r="B7452">
        <v>0</v>
      </c>
      <c r="C7452">
        <v>0</v>
      </c>
      <c r="D7452">
        <v>1</v>
      </c>
      <c r="E7452">
        <v>0</v>
      </c>
      <c r="F7452">
        <v>0</v>
      </c>
      <c r="G7452">
        <v>0</v>
      </c>
      <c r="H7452" s="9">
        <v>4874.7330870980504</v>
      </c>
      <c r="I7452" s="9">
        <v>-1.8379109</v>
      </c>
      <c r="J7452" s="9">
        <v>-1.8378285999999999</v>
      </c>
      <c r="K7452" s="9">
        <v>-6.0865625999999997</v>
      </c>
      <c r="L7452" s="9">
        <v>-6.3828835037901603</v>
      </c>
      <c r="M7452" s="9">
        <v>-22.978380000000001</v>
      </c>
      <c r="N7452" s="9">
        <v>-22.978380000000001</v>
      </c>
      <c r="O7452" s="9">
        <v>-6.3828835037901603</v>
      </c>
      <c r="P7452">
        <v>0</v>
      </c>
      <c r="Q7452" s="9">
        <v>53.549995000000003</v>
      </c>
      <c r="R7452" s="9">
        <v>267836096.98862699</v>
      </c>
      <c r="S7452" s="9">
        <v>2495372032.5088501</v>
      </c>
      <c r="T7452" s="9">
        <v>-1.12300225769157E-3</v>
      </c>
      <c r="U7452" s="9">
        <v>6.3828835037901603</v>
      </c>
      <c r="V7452" s="9">
        <v>0</v>
      </c>
      <c r="W7452" s="9">
        <v>6.3828835037901603</v>
      </c>
      <c r="X7452" t="s">
        <v>86</v>
      </c>
      <c r="Y7452" s="9">
        <v>0</v>
      </c>
      <c r="Z7452" s="9">
        <v>1.1186059999999999E-2</v>
      </c>
    </row>
    <row r="7453" spans="1:26" x14ac:dyDescent="0.3">
      <c r="A7453">
        <v>2</v>
      </c>
      <c r="B7453">
        <v>0</v>
      </c>
      <c r="C7453">
        <v>0</v>
      </c>
      <c r="D7453">
        <v>1</v>
      </c>
      <c r="E7453">
        <v>0</v>
      </c>
      <c r="F7453">
        <v>0</v>
      </c>
      <c r="G7453">
        <v>0</v>
      </c>
      <c r="H7453" s="9">
        <v>4875.7330870859396</v>
      </c>
      <c r="I7453" s="9">
        <v>-1.8378620999999999</v>
      </c>
      <c r="J7453" s="9">
        <v>-1.8379042999999999</v>
      </c>
      <c r="K7453" s="9">
        <v>-5.9980792999999997</v>
      </c>
      <c r="L7453" s="9">
        <v>-6.3839778185838298</v>
      </c>
      <c r="M7453" s="9">
        <v>-22.982320999999999</v>
      </c>
      <c r="N7453" s="9">
        <v>-22.982320999999999</v>
      </c>
      <c r="O7453" s="9">
        <v>-6.3839778185838298</v>
      </c>
      <c r="P7453">
        <v>0</v>
      </c>
      <c r="Q7453" s="9">
        <v>53.549995000000003</v>
      </c>
      <c r="R7453" s="9">
        <v>267836096.98862699</v>
      </c>
      <c r="S7453" s="9">
        <v>2475511381.7094998</v>
      </c>
      <c r="T7453" s="9">
        <v>-1.0943147936659499E-3</v>
      </c>
      <c r="U7453" s="9">
        <v>6.3839778185838298</v>
      </c>
      <c r="V7453" s="9">
        <v>0</v>
      </c>
      <c r="W7453" s="9">
        <v>6.3839778185838298</v>
      </c>
      <c r="X7453" t="s">
        <v>86</v>
      </c>
      <c r="Y7453" s="9">
        <v>0</v>
      </c>
      <c r="Z7453" s="9">
        <v>1.1023896E-2</v>
      </c>
    </row>
    <row r="7454" spans="1:26" x14ac:dyDescent="0.3">
      <c r="A7454">
        <v>2</v>
      </c>
      <c r="B7454">
        <v>0</v>
      </c>
      <c r="C7454">
        <v>0</v>
      </c>
      <c r="D7454">
        <v>1</v>
      </c>
      <c r="E7454">
        <v>0</v>
      </c>
      <c r="F7454">
        <v>0</v>
      </c>
      <c r="G7454">
        <v>0</v>
      </c>
      <c r="H7454" s="9">
        <v>4876.7330870738297</v>
      </c>
      <c r="I7454" s="9">
        <v>-1.8380988</v>
      </c>
      <c r="J7454" s="9">
        <v>-1.8380721</v>
      </c>
      <c r="K7454" s="9">
        <v>-6.0925530999999999</v>
      </c>
      <c r="L7454" s="9">
        <v>-6.3850736837774296</v>
      </c>
      <c r="M7454" s="9">
        <v>-22.986265</v>
      </c>
      <c r="N7454" s="9">
        <v>-22.986265</v>
      </c>
      <c r="O7454" s="9">
        <v>-6.3850736837774296</v>
      </c>
      <c r="P7454">
        <v>0</v>
      </c>
      <c r="Q7454" s="9">
        <v>53.549995000000003</v>
      </c>
      <c r="R7454" s="9">
        <v>267836096.98862699</v>
      </c>
      <c r="S7454" s="9">
        <v>2432130511.1453199</v>
      </c>
      <c r="T7454" s="9">
        <v>-1.09586519360593E-3</v>
      </c>
      <c r="U7454" s="9">
        <v>6.3850736837774296</v>
      </c>
      <c r="V7454" s="9">
        <v>0</v>
      </c>
      <c r="W7454" s="9">
        <v>6.3850736837774296</v>
      </c>
      <c r="X7454" t="s">
        <v>86</v>
      </c>
      <c r="Y7454" s="9">
        <v>0</v>
      </c>
      <c r="Z7454" s="9">
        <v>1.1198550999999999E-2</v>
      </c>
    </row>
    <row r="7455" spans="1:26" x14ac:dyDescent="0.3">
      <c r="A7455">
        <v>2</v>
      </c>
      <c r="B7455">
        <v>0</v>
      </c>
      <c r="C7455">
        <v>0</v>
      </c>
      <c r="D7455">
        <v>1</v>
      </c>
      <c r="E7455">
        <v>0</v>
      </c>
      <c r="F7455">
        <v>0</v>
      </c>
      <c r="G7455">
        <v>0</v>
      </c>
      <c r="H7455" s="9">
        <v>4877.7330870617297</v>
      </c>
      <c r="I7455" s="9">
        <v>-1.8380411999999999</v>
      </c>
      <c r="J7455" s="9">
        <v>-1.8380255000000001</v>
      </c>
      <c r="K7455" s="9">
        <v>-6.2684908000000004</v>
      </c>
      <c r="L7455" s="9">
        <v>-6.38616973823724</v>
      </c>
      <c r="M7455" s="9">
        <v>-22.990210999999999</v>
      </c>
      <c r="N7455" s="9">
        <v>-22.990210999999999</v>
      </c>
      <c r="O7455" s="9">
        <v>-6.38616973823724</v>
      </c>
      <c r="P7455">
        <v>0</v>
      </c>
      <c r="Q7455" s="9">
        <v>53.549995000000003</v>
      </c>
      <c r="R7455" s="9">
        <v>267836096.98862699</v>
      </c>
      <c r="S7455" s="9">
        <v>2444565594.6245699</v>
      </c>
      <c r="T7455" s="9">
        <v>-1.0960544598104199E-3</v>
      </c>
      <c r="U7455" s="9">
        <v>6.38616973823724</v>
      </c>
      <c r="V7455" s="9">
        <v>0</v>
      </c>
      <c r="W7455" s="9">
        <v>6.38616973823724</v>
      </c>
      <c r="X7455" t="s">
        <v>86</v>
      </c>
      <c r="Y7455" s="9">
        <v>0</v>
      </c>
      <c r="Z7455" s="9">
        <v>1.1521646E-2</v>
      </c>
    </row>
    <row r="7456" spans="1:26" x14ac:dyDescent="0.3">
      <c r="A7456">
        <v>2</v>
      </c>
      <c r="B7456">
        <v>0</v>
      </c>
      <c r="C7456">
        <v>0</v>
      </c>
      <c r="D7456">
        <v>1</v>
      </c>
      <c r="E7456">
        <v>0</v>
      </c>
      <c r="F7456">
        <v>0</v>
      </c>
      <c r="G7456">
        <v>0</v>
      </c>
      <c r="H7456" s="9">
        <v>4878.7330870496198</v>
      </c>
      <c r="I7456" s="9">
        <v>-1.8380512</v>
      </c>
      <c r="J7456" s="9">
        <v>-1.8380281000000001</v>
      </c>
      <c r="K7456" s="9">
        <v>-6.2412472000000001</v>
      </c>
      <c r="L7456" s="9">
        <v>-6.3873171793485701</v>
      </c>
      <c r="M7456" s="9">
        <v>-22.994340999999999</v>
      </c>
      <c r="N7456" s="9">
        <v>-22.994340999999999</v>
      </c>
      <c r="O7456" s="9">
        <v>-6.3873171793485701</v>
      </c>
      <c r="P7456">
        <v>0</v>
      </c>
      <c r="Q7456" s="9">
        <v>53.549995000000003</v>
      </c>
      <c r="R7456" s="9">
        <v>267836096.98862699</v>
      </c>
      <c r="S7456" s="9">
        <v>2444323940.1889801</v>
      </c>
      <c r="T7456" s="9">
        <v>-1.1474411113256899E-3</v>
      </c>
      <c r="U7456" s="9">
        <v>6.3873171793485701</v>
      </c>
      <c r="V7456" s="9">
        <v>0</v>
      </c>
      <c r="W7456" s="9">
        <v>6.3873171793485701</v>
      </c>
      <c r="X7456" t="s">
        <v>86</v>
      </c>
      <c r="Y7456" s="9">
        <v>0</v>
      </c>
      <c r="Z7456" s="9">
        <v>1.1471587E-2</v>
      </c>
    </row>
    <row r="7457" spans="1:26" x14ac:dyDescent="0.3">
      <c r="A7457">
        <v>2</v>
      </c>
      <c r="B7457">
        <v>0</v>
      </c>
      <c r="C7457">
        <v>0</v>
      </c>
      <c r="D7457">
        <v>1</v>
      </c>
      <c r="E7457">
        <v>0</v>
      </c>
      <c r="F7457">
        <v>0</v>
      </c>
      <c r="G7457">
        <v>0</v>
      </c>
      <c r="H7457" s="9">
        <v>4879.7330870375099</v>
      </c>
      <c r="I7457" s="9">
        <v>-1.8378778</v>
      </c>
      <c r="J7457" s="9">
        <v>-1.8378962999999999</v>
      </c>
      <c r="K7457" s="9">
        <v>-6.2682614000000001</v>
      </c>
      <c r="L7457" s="9">
        <v>-6.3884716039808804</v>
      </c>
      <c r="M7457" s="9">
        <v>-22.998497</v>
      </c>
      <c r="N7457" s="9">
        <v>-22.998497</v>
      </c>
      <c r="O7457" s="9">
        <v>-6.3884716039808804</v>
      </c>
      <c r="P7457">
        <v>0</v>
      </c>
      <c r="Q7457" s="9">
        <v>53.549995000000003</v>
      </c>
      <c r="R7457" s="9">
        <v>267836096.98862699</v>
      </c>
      <c r="S7457" s="9">
        <v>2479375000.4999299</v>
      </c>
      <c r="T7457" s="9">
        <v>-1.15442463231119E-3</v>
      </c>
      <c r="U7457" s="9">
        <v>6.3884716039808804</v>
      </c>
      <c r="V7457" s="9">
        <v>0</v>
      </c>
      <c r="W7457" s="9">
        <v>6.3884716039808804</v>
      </c>
      <c r="X7457" t="s">
        <v>86</v>
      </c>
      <c r="Y7457" s="9">
        <v>0</v>
      </c>
      <c r="Z7457" s="9">
        <v>1.1520415000000001E-2</v>
      </c>
    </row>
    <row r="7458" spans="1:26" x14ac:dyDescent="0.3">
      <c r="A7458">
        <v>2</v>
      </c>
      <c r="B7458">
        <v>0</v>
      </c>
      <c r="C7458">
        <v>0</v>
      </c>
      <c r="D7458">
        <v>1</v>
      </c>
      <c r="E7458">
        <v>0</v>
      </c>
      <c r="F7458">
        <v>0</v>
      </c>
      <c r="G7458">
        <v>0</v>
      </c>
      <c r="H7458" s="9">
        <v>4880.7330870254</v>
      </c>
      <c r="I7458" s="9">
        <v>-1.8379881</v>
      </c>
      <c r="J7458" s="9">
        <v>-1.8380759</v>
      </c>
      <c r="K7458" s="9">
        <v>-6.1683310999999996</v>
      </c>
      <c r="L7458" s="9">
        <v>-6.3896048062422199</v>
      </c>
      <c r="M7458" s="9">
        <v>-23.002576999999999</v>
      </c>
      <c r="N7458" s="9">
        <v>-23.002576999999999</v>
      </c>
      <c r="O7458" s="9">
        <v>-6.3896048062422199</v>
      </c>
      <c r="P7458">
        <v>0</v>
      </c>
      <c r="Q7458" s="9">
        <v>53.549995000000003</v>
      </c>
      <c r="R7458" s="9">
        <v>267836096.98862699</v>
      </c>
      <c r="S7458" s="9">
        <v>2432872188.8965402</v>
      </c>
      <c r="T7458" s="9">
        <v>-1.1332022613421699E-3</v>
      </c>
      <c r="U7458" s="9">
        <v>6.3896048062422199</v>
      </c>
      <c r="V7458" s="9">
        <v>0</v>
      </c>
      <c r="W7458" s="9">
        <v>6.3896048062422199</v>
      </c>
      <c r="X7458" t="s">
        <v>86</v>
      </c>
      <c r="Y7458" s="9">
        <v>0</v>
      </c>
      <c r="Z7458" s="9">
        <v>1.133786E-2</v>
      </c>
    </row>
    <row r="7459" spans="1:26" x14ac:dyDescent="0.3">
      <c r="A7459">
        <v>2</v>
      </c>
      <c r="B7459">
        <v>0</v>
      </c>
      <c r="C7459">
        <v>0</v>
      </c>
      <c r="D7459">
        <v>1</v>
      </c>
      <c r="E7459">
        <v>0</v>
      </c>
      <c r="F7459">
        <v>0</v>
      </c>
      <c r="G7459">
        <v>0</v>
      </c>
      <c r="H7459" s="9">
        <v>4881.7330870133001</v>
      </c>
      <c r="I7459" s="9">
        <v>-1.8380928000000001</v>
      </c>
      <c r="J7459" s="9">
        <v>-1.8380050999999999</v>
      </c>
      <c r="K7459" s="9">
        <v>-6.0683626999999998</v>
      </c>
      <c r="L7459" s="9">
        <v>-6.3907125783131598</v>
      </c>
      <c r="M7459" s="9">
        <v>-23.006564999999998</v>
      </c>
      <c r="N7459" s="9">
        <v>-23.006564999999998</v>
      </c>
      <c r="O7459" s="9">
        <v>-6.3907125783131598</v>
      </c>
      <c r="P7459">
        <v>0</v>
      </c>
      <c r="Q7459" s="9">
        <v>53.549995000000003</v>
      </c>
      <c r="R7459" s="9">
        <v>267836096.98862699</v>
      </c>
      <c r="S7459" s="9">
        <v>2451596682.9960399</v>
      </c>
      <c r="T7459" s="9">
        <v>-1.10777207093715E-3</v>
      </c>
      <c r="U7459" s="9">
        <v>6.3907125783131598</v>
      </c>
      <c r="V7459" s="9">
        <v>0</v>
      </c>
      <c r="W7459" s="9">
        <v>6.3907125783131598</v>
      </c>
      <c r="X7459" t="s">
        <v>86</v>
      </c>
      <c r="Y7459" s="9">
        <v>0</v>
      </c>
      <c r="Z7459" s="9">
        <v>1.1153681E-2</v>
      </c>
    </row>
    <row r="7460" spans="1:26" x14ac:dyDescent="0.3">
      <c r="A7460">
        <v>2</v>
      </c>
      <c r="B7460">
        <v>0</v>
      </c>
      <c r="C7460">
        <v>0</v>
      </c>
      <c r="D7460">
        <v>1</v>
      </c>
      <c r="E7460">
        <v>0</v>
      </c>
      <c r="F7460">
        <v>0</v>
      </c>
      <c r="G7460">
        <v>0</v>
      </c>
      <c r="H7460" s="9">
        <v>4882.7330870011901</v>
      </c>
      <c r="I7460" s="9">
        <v>-1.83795</v>
      </c>
      <c r="J7460" s="9">
        <v>-1.8379540000000001</v>
      </c>
      <c r="K7460" s="9">
        <v>-5.9961329000000001</v>
      </c>
      <c r="L7460" s="9">
        <v>-6.3918046003332396</v>
      </c>
      <c r="M7460" s="9">
        <v>-23.010496</v>
      </c>
      <c r="N7460" s="9">
        <v>-23.010496</v>
      </c>
      <c r="O7460" s="9">
        <v>-6.3918046003332396</v>
      </c>
      <c r="P7460">
        <v>0</v>
      </c>
      <c r="Q7460" s="9">
        <v>53.549995000000003</v>
      </c>
      <c r="R7460" s="9">
        <v>267836096.98862699</v>
      </c>
      <c r="S7460" s="9">
        <v>2465376956.5114102</v>
      </c>
      <c r="T7460" s="9">
        <v>-1.0920220200754101E-3</v>
      </c>
      <c r="U7460" s="9">
        <v>6.3918046003332396</v>
      </c>
      <c r="V7460" s="9">
        <v>0</v>
      </c>
      <c r="W7460" s="9">
        <v>6.3918046003332396</v>
      </c>
      <c r="X7460" t="s">
        <v>86</v>
      </c>
      <c r="Y7460" s="9">
        <v>0</v>
      </c>
      <c r="Z7460" s="9">
        <v>1.1020617E-2</v>
      </c>
    </row>
    <row r="7461" spans="1:26" x14ac:dyDescent="0.3">
      <c r="A7461">
        <v>2</v>
      </c>
      <c r="B7461">
        <v>0</v>
      </c>
      <c r="C7461">
        <v>0</v>
      </c>
      <c r="D7461">
        <v>1</v>
      </c>
      <c r="E7461">
        <v>0</v>
      </c>
      <c r="F7461">
        <v>0</v>
      </c>
      <c r="G7461">
        <v>0</v>
      </c>
      <c r="H7461" s="9">
        <v>4883.7330869890802</v>
      </c>
      <c r="I7461" s="9">
        <v>-1.8378559000000001</v>
      </c>
      <c r="J7461" s="9">
        <v>-1.8377835</v>
      </c>
      <c r="K7461" s="9">
        <v>-5.9992618999999996</v>
      </c>
      <c r="L7461" s="9">
        <v>-6.3928833709099502</v>
      </c>
      <c r="M7461" s="9">
        <v>-23.014379999999999</v>
      </c>
      <c r="N7461" s="9">
        <v>-23.014379999999999</v>
      </c>
      <c r="O7461" s="9">
        <v>-6.3928833709099502</v>
      </c>
      <c r="P7461">
        <v>0</v>
      </c>
      <c r="Q7461" s="9">
        <v>53.549995000000003</v>
      </c>
      <c r="R7461" s="9">
        <v>267836096.98862699</v>
      </c>
      <c r="S7461" s="9">
        <v>2511554066.0143199</v>
      </c>
      <c r="T7461" s="9">
        <v>-1.0787705767150099E-3</v>
      </c>
      <c r="U7461" s="9">
        <v>6.3928833709099502</v>
      </c>
      <c r="V7461" s="9">
        <v>0</v>
      </c>
      <c r="W7461" s="9">
        <v>6.3928833709099502</v>
      </c>
      <c r="X7461" t="s">
        <v>86</v>
      </c>
      <c r="Y7461" s="9">
        <v>0</v>
      </c>
      <c r="Z7461" s="9">
        <v>1.1025343999999999E-2</v>
      </c>
    </row>
    <row r="7462" spans="1:26" x14ac:dyDescent="0.3">
      <c r="A7462">
        <v>2</v>
      </c>
      <c r="B7462">
        <v>0</v>
      </c>
      <c r="C7462">
        <v>0</v>
      </c>
      <c r="D7462">
        <v>1</v>
      </c>
      <c r="E7462">
        <v>0</v>
      </c>
      <c r="F7462">
        <v>0</v>
      </c>
      <c r="G7462">
        <v>0</v>
      </c>
      <c r="H7462" s="9">
        <v>4884.7330869769703</v>
      </c>
      <c r="I7462" s="9">
        <v>-1.8380367</v>
      </c>
      <c r="J7462" s="9">
        <v>-1.8380445000000001</v>
      </c>
      <c r="K7462" s="9">
        <v>-6.3913913000000004</v>
      </c>
      <c r="L7462" s="9">
        <v>-6.3939836132670704</v>
      </c>
      <c r="M7462" s="9">
        <v>-23.018340999999999</v>
      </c>
      <c r="N7462" s="9">
        <v>-23.018340999999999</v>
      </c>
      <c r="O7462" s="9">
        <v>-6.3939836132670704</v>
      </c>
      <c r="P7462">
        <v>0</v>
      </c>
      <c r="Q7462" s="9">
        <v>53.549995000000003</v>
      </c>
      <c r="R7462" s="9">
        <v>267836096.98862699</v>
      </c>
      <c r="S7462" s="9">
        <v>2442608883.4332199</v>
      </c>
      <c r="T7462" s="9">
        <v>-1.1002423571220201E-3</v>
      </c>
      <c r="U7462" s="9">
        <v>6.3939836132670704</v>
      </c>
      <c r="V7462" s="9">
        <v>0</v>
      </c>
      <c r="W7462" s="9">
        <v>6.3939836132670704</v>
      </c>
      <c r="X7462" t="s">
        <v>86</v>
      </c>
      <c r="Y7462" s="9">
        <v>0</v>
      </c>
      <c r="Z7462" s="9">
        <v>1.1747662000000001E-2</v>
      </c>
    </row>
    <row r="7463" spans="1:26" x14ac:dyDescent="0.3">
      <c r="A7463">
        <v>2</v>
      </c>
      <c r="B7463">
        <v>0</v>
      </c>
      <c r="C7463">
        <v>0</v>
      </c>
      <c r="D7463">
        <v>1</v>
      </c>
      <c r="E7463">
        <v>0</v>
      </c>
      <c r="F7463">
        <v>0</v>
      </c>
      <c r="G7463">
        <v>0</v>
      </c>
      <c r="H7463" s="9">
        <v>4885.7330869648704</v>
      </c>
      <c r="I7463" s="9">
        <v>-1.837839</v>
      </c>
      <c r="J7463" s="9">
        <v>-1.8378671</v>
      </c>
      <c r="K7463" s="9">
        <v>-6.2364392000000004</v>
      </c>
      <c r="L7463" s="9">
        <v>-6.3951446681450399</v>
      </c>
      <c r="M7463" s="9">
        <v>-23.02252</v>
      </c>
      <c r="N7463" s="9">
        <v>-23.02252</v>
      </c>
      <c r="O7463" s="9">
        <v>-6.3951446681450399</v>
      </c>
      <c r="P7463">
        <v>0</v>
      </c>
      <c r="Q7463" s="9">
        <v>53.549995000000003</v>
      </c>
      <c r="R7463" s="9">
        <v>267836096.98862699</v>
      </c>
      <c r="S7463" s="9">
        <v>2489771960.51789</v>
      </c>
      <c r="T7463" s="9">
        <v>-1.16105487796947E-3</v>
      </c>
      <c r="U7463" s="9">
        <v>6.3951446681450399</v>
      </c>
      <c r="V7463" s="9">
        <v>0</v>
      </c>
      <c r="W7463" s="9">
        <v>6.3951446681450399</v>
      </c>
      <c r="X7463" t="s">
        <v>86</v>
      </c>
      <c r="Y7463" s="9">
        <v>0</v>
      </c>
      <c r="Z7463" s="9">
        <v>1.1461747E-2</v>
      </c>
    </row>
    <row r="7464" spans="1:26" x14ac:dyDescent="0.3">
      <c r="A7464">
        <v>2</v>
      </c>
      <c r="B7464">
        <v>0</v>
      </c>
      <c r="C7464">
        <v>0</v>
      </c>
      <c r="D7464">
        <v>1</v>
      </c>
      <c r="E7464">
        <v>0</v>
      </c>
      <c r="F7464">
        <v>0</v>
      </c>
      <c r="G7464">
        <v>0</v>
      </c>
      <c r="H7464" s="9">
        <v>4886.7330869527595</v>
      </c>
      <c r="I7464" s="9">
        <v>-1.8380314</v>
      </c>
      <c r="J7464" s="9">
        <v>-1.8380498000000001</v>
      </c>
      <c r="K7464" s="9">
        <v>-6.0566106</v>
      </c>
      <c r="L7464" s="9">
        <v>-6.3962662981184</v>
      </c>
      <c r="M7464" s="9">
        <v>-23.026558000000001</v>
      </c>
      <c r="N7464" s="9">
        <v>-23.026558000000001</v>
      </c>
      <c r="O7464" s="9">
        <v>-6.3962662981184</v>
      </c>
      <c r="P7464">
        <v>0</v>
      </c>
      <c r="Q7464" s="9">
        <v>53.549995000000003</v>
      </c>
      <c r="R7464" s="9">
        <v>267836096.98862699</v>
      </c>
      <c r="S7464" s="9">
        <v>2442123125.7244701</v>
      </c>
      <c r="T7464" s="9">
        <v>-1.12162997335918E-3</v>
      </c>
      <c r="U7464" s="9">
        <v>6.3962662981184</v>
      </c>
      <c r="V7464" s="9">
        <v>0</v>
      </c>
      <c r="W7464" s="9">
        <v>6.3962662981184</v>
      </c>
      <c r="X7464" t="s">
        <v>86</v>
      </c>
      <c r="Y7464" s="9">
        <v>0</v>
      </c>
      <c r="Z7464" s="9">
        <v>1.1132352E-2</v>
      </c>
    </row>
    <row r="7465" spans="1:26" x14ac:dyDescent="0.3">
      <c r="A7465">
        <v>2</v>
      </c>
      <c r="B7465">
        <v>0</v>
      </c>
      <c r="C7465">
        <v>0</v>
      </c>
      <c r="D7465">
        <v>1</v>
      </c>
      <c r="E7465">
        <v>0</v>
      </c>
      <c r="F7465">
        <v>0</v>
      </c>
      <c r="G7465">
        <v>0</v>
      </c>
      <c r="H7465" s="9">
        <v>4887.7330869406496</v>
      </c>
      <c r="I7465" s="9">
        <v>-1.8380475999999999</v>
      </c>
      <c r="J7465" s="9">
        <v>-1.8380915</v>
      </c>
      <c r="K7465" s="9">
        <v>-6.1130051999999999</v>
      </c>
      <c r="L7465" s="9">
        <v>-6.3973763615290498</v>
      </c>
      <c r="M7465" s="9">
        <v>-23.030556000000001</v>
      </c>
      <c r="N7465" s="9">
        <v>-23.030556000000001</v>
      </c>
      <c r="O7465" s="9">
        <v>-6.3973763615290498</v>
      </c>
      <c r="P7465">
        <v>0</v>
      </c>
      <c r="Q7465" s="9">
        <v>53.549995000000003</v>
      </c>
      <c r="R7465" s="9">
        <v>267836096.98862699</v>
      </c>
      <c r="S7465" s="9">
        <v>2431817939.3585801</v>
      </c>
      <c r="T7465" s="9">
        <v>-1.1100634106524501E-3</v>
      </c>
      <c r="U7465" s="9">
        <v>6.3973763615290498</v>
      </c>
      <c r="V7465" s="9">
        <v>0</v>
      </c>
      <c r="W7465" s="9">
        <v>6.3973763615290498</v>
      </c>
      <c r="X7465" t="s">
        <v>86</v>
      </c>
      <c r="Y7465" s="9">
        <v>0</v>
      </c>
      <c r="Z7465" s="9">
        <v>1.1236263E-2</v>
      </c>
    </row>
    <row r="7466" spans="1:26" x14ac:dyDescent="0.3">
      <c r="A7466">
        <v>2</v>
      </c>
      <c r="B7466">
        <v>0</v>
      </c>
      <c r="C7466">
        <v>0</v>
      </c>
      <c r="D7466">
        <v>1</v>
      </c>
      <c r="E7466">
        <v>0</v>
      </c>
      <c r="F7466">
        <v>0</v>
      </c>
      <c r="G7466">
        <v>0</v>
      </c>
      <c r="H7466" s="9">
        <v>4888.7330869285497</v>
      </c>
      <c r="I7466" s="9">
        <v>-1.8380027999999999</v>
      </c>
      <c r="J7466" s="9">
        <v>-1.8379246</v>
      </c>
      <c r="K7466" s="9">
        <v>-6.0667596000000001</v>
      </c>
      <c r="L7466" s="9">
        <v>-6.3984833052032704</v>
      </c>
      <c r="M7466" s="9">
        <v>-23.03454</v>
      </c>
      <c r="N7466" s="9">
        <v>-23.03454</v>
      </c>
      <c r="O7466" s="9">
        <v>-6.3984833052032704</v>
      </c>
      <c r="P7466">
        <v>0</v>
      </c>
      <c r="Q7466" s="9">
        <v>53.549995000000003</v>
      </c>
      <c r="R7466" s="9">
        <v>267836096.98862699</v>
      </c>
      <c r="S7466" s="9">
        <v>2475731257.72263</v>
      </c>
      <c r="T7466" s="9">
        <v>-1.1069436742205899E-3</v>
      </c>
      <c r="U7466" s="9">
        <v>6.3984833052032704</v>
      </c>
      <c r="V7466" s="9">
        <v>0</v>
      </c>
      <c r="W7466" s="9">
        <v>6.3984833052032704</v>
      </c>
      <c r="X7466" t="s">
        <v>86</v>
      </c>
      <c r="Y7466" s="9">
        <v>0</v>
      </c>
      <c r="Z7466" s="9">
        <v>1.1150246000000001E-2</v>
      </c>
    </row>
    <row r="7467" spans="1:26" x14ac:dyDescent="0.3">
      <c r="A7467">
        <v>2</v>
      </c>
      <c r="B7467">
        <v>0</v>
      </c>
      <c r="C7467">
        <v>0</v>
      </c>
      <c r="D7467">
        <v>1</v>
      </c>
      <c r="E7467">
        <v>0</v>
      </c>
      <c r="F7467">
        <v>0</v>
      </c>
      <c r="G7467">
        <v>0</v>
      </c>
      <c r="H7467" s="9">
        <v>4889.7330869164398</v>
      </c>
      <c r="I7467" s="9">
        <v>-1.8381400000000001</v>
      </c>
      <c r="J7467" s="9">
        <v>-1.8381765000000001</v>
      </c>
      <c r="K7467" s="9">
        <v>-5.9976210999999999</v>
      </c>
      <c r="L7467" s="9">
        <v>-6.3995736333815696</v>
      </c>
      <c r="M7467" s="9">
        <v>-23.038464999999999</v>
      </c>
      <c r="N7467" s="9">
        <v>-23.038464999999999</v>
      </c>
      <c r="O7467" s="9">
        <v>-6.3995736333815696</v>
      </c>
      <c r="P7467">
        <v>0</v>
      </c>
      <c r="Q7467" s="9">
        <v>53.549995000000003</v>
      </c>
      <c r="R7467" s="9">
        <v>267836096.98862699</v>
      </c>
      <c r="S7467" s="9">
        <v>2411078280.35707</v>
      </c>
      <c r="T7467" s="9">
        <v>-1.09032817829923E-3</v>
      </c>
      <c r="U7467" s="9">
        <v>6.3995736333815696</v>
      </c>
      <c r="V7467" s="9">
        <v>0</v>
      </c>
      <c r="W7467" s="9">
        <v>6.3995736333815696</v>
      </c>
      <c r="X7467" t="s">
        <v>86</v>
      </c>
      <c r="Y7467" s="9">
        <v>0</v>
      </c>
      <c r="Z7467" s="9">
        <v>1.1024686000000001E-2</v>
      </c>
    </row>
    <row r="7468" spans="1:26" x14ac:dyDescent="0.3">
      <c r="A7468">
        <v>2</v>
      </c>
      <c r="B7468">
        <v>0</v>
      </c>
      <c r="C7468">
        <v>0</v>
      </c>
      <c r="D7468">
        <v>1</v>
      </c>
      <c r="E7468">
        <v>0</v>
      </c>
      <c r="F7468">
        <v>0</v>
      </c>
      <c r="G7468">
        <v>0</v>
      </c>
      <c r="H7468" s="9">
        <v>4890.7330869043299</v>
      </c>
      <c r="I7468" s="9">
        <v>-1.8381339000000001</v>
      </c>
      <c r="J7468" s="9">
        <v>-1.8382105</v>
      </c>
      <c r="K7468" s="9">
        <v>-5.9606481000000002</v>
      </c>
      <c r="L7468" s="9">
        <v>-6.40064855518672</v>
      </c>
      <c r="M7468" s="9">
        <v>-23.042335999999999</v>
      </c>
      <c r="N7468" s="9">
        <v>-23.042335999999999</v>
      </c>
      <c r="O7468" s="9">
        <v>-6.40064855518672</v>
      </c>
      <c r="P7468">
        <v>0</v>
      </c>
      <c r="Q7468" s="9">
        <v>53.549995000000003</v>
      </c>
      <c r="R7468" s="9">
        <v>267836096.98862699</v>
      </c>
      <c r="S7468" s="9">
        <v>2402964363.0664301</v>
      </c>
      <c r="T7468" s="9">
        <v>-1.07492180514334E-3</v>
      </c>
      <c r="U7468" s="9">
        <v>6.40064855518672</v>
      </c>
      <c r="V7468" s="9">
        <v>0</v>
      </c>
      <c r="W7468" s="9">
        <v>6.40064855518672</v>
      </c>
      <c r="X7468" t="s">
        <v>86</v>
      </c>
      <c r="Y7468" s="9">
        <v>0</v>
      </c>
      <c r="Z7468" s="9">
        <v>1.0956924999999999E-2</v>
      </c>
    </row>
    <row r="7469" spans="1:26" x14ac:dyDescent="0.3">
      <c r="A7469">
        <v>2</v>
      </c>
      <c r="B7469">
        <v>0</v>
      </c>
      <c r="C7469">
        <v>0</v>
      </c>
      <c r="D7469">
        <v>1</v>
      </c>
      <c r="E7469">
        <v>0</v>
      </c>
      <c r="F7469">
        <v>0</v>
      </c>
      <c r="G7469">
        <v>0</v>
      </c>
      <c r="H7469" s="9">
        <v>4891.7330868922199</v>
      </c>
      <c r="I7469" s="9">
        <v>-1.8380186999999999</v>
      </c>
      <c r="J7469" s="9">
        <v>-1.8380213000000001</v>
      </c>
      <c r="K7469" s="9">
        <v>-6.2216734999999996</v>
      </c>
      <c r="L7469" s="9">
        <v>-6.4017601025806199</v>
      </c>
      <c r="M7469" s="9">
        <v>-23.046337000000001</v>
      </c>
      <c r="N7469" s="9">
        <v>-23.046337000000001</v>
      </c>
      <c r="O7469" s="9">
        <v>-6.4017601025806199</v>
      </c>
      <c r="P7469">
        <v>0</v>
      </c>
      <c r="Q7469" s="9">
        <v>53.549995000000003</v>
      </c>
      <c r="R7469" s="9">
        <v>267836096.98862699</v>
      </c>
      <c r="S7469" s="9">
        <v>2451599298.8003101</v>
      </c>
      <c r="T7469" s="9">
        <v>-1.11154739390517E-3</v>
      </c>
      <c r="U7469" s="9">
        <v>6.4017601025806199</v>
      </c>
      <c r="V7469" s="9">
        <v>0</v>
      </c>
      <c r="W7469" s="9">
        <v>6.4017601025806199</v>
      </c>
      <c r="X7469" t="s">
        <v>86</v>
      </c>
      <c r="Y7469" s="9">
        <v>0</v>
      </c>
      <c r="Z7469" s="9">
        <v>1.1435568E-2</v>
      </c>
    </row>
    <row r="7470" spans="1:26" x14ac:dyDescent="0.3">
      <c r="A7470">
        <v>2</v>
      </c>
      <c r="B7470">
        <v>0</v>
      </c>
      <c r="C7470">
        <v>0</v>
      </c>
      <c r="D7470">
        <v>1</v>
      </c>
      <c r="E7470">
        <v>0</v>
      </c>
      <c r="F7470">
        <v>0</v>
      </c>
      <c r="G7470">
        <v>0</v>
      </c>
      <c r="H7470" s="9">
        <v>4892.73308688012</v>
      </c>
      <c r="I7470" s="9">
        <v>-1.8380962999999999</v>
      </c>
      <c r="J7470" s="9">
        <v>-1.8381132</v>
      </c>
      <c r="K7470" s="9">
        <v>-6.2805480999999999</v>
      </c>
      <c r="L7470" s="9">
        <v>-6.40290009481705</v>
      </c>
      <c r="M7470" s="9">
        <v>-23.050439999999998</v>
      </c>
      <c r="N7470" s="9">
        <v>-23.050439999999998</v>
      </c>
      <c r="O7470" s="9">
        <v>-6.40290009481705</v>
      </c>
      <c r="P7470">
        <v>0</v>
      </c>
      <c r="Q7470" s="9">
        <v>53.549995000000003</v>
      </c>
      <c r="R7470" s="9">
        <v>267836096.98862699</v>
      </c>
      <c r="S7470" s="9">
        <v>2428365168.60957</v>
      </c>
      <c r="T7470" s="9">
        <v>-1.13999223642835E-3</v>
      </c>
      <c r="U7470" s="9">
        <v>6.40290009481705</v>
      </c>
      <c r="V7470" s="9">
        <v>0</v>
      </c>
      <c r="W7470" s="9">
        <v>6.40290009481705</v>
      </c>
      <c r="X7470" t="s">
        <v>86</v>
      </c>
      <c r="Y7470" s="9">
        <v>0</v>
      </c>
      <c r="Z7470" s="9">
        <v>1.1544357999999999E-2</v>
      </c>
    </row>
    <row r="7471" spans="1:26" x14ac:dyDescent="0.3">
      <c r="A7471">
        <v>2</v>
      </c>
      <c r="B7471">
        <v>0</v>
      </c>
      <c r="C7471">
        <v>0</v>
      </c>
      <c r="D7471">
        <v>1</v>
      </c>
      <c r="E7471">
        <v>0</v>
      </c>
      <c r="F7471">
        <v>0</v>
      </c>
      <c r="G7471">
        <v>0</v>
      </c>
      <c r="H7471" s="9">
        <v>4893.7330868680101</v>
      </c>
      <c r="I7471" s="9">
        <v>-1.8379086</v>
      </c>
      <c r="J7471" s="9">
        <v>-1.8378962000000001</v>
      </c>
      <c r="K7471" s="9">
        <v>-6.1507411000000003</v>
      </c>
      <c r="L7471" s="9">
        <v>-6.4040331656721596</v>
      </c>
      <c r="M7471" s="9">
        <v>-23.05452</v>
      </c>
      <c r="N7471" s="9">
        <v>-23.05452</v>
      </c>
      <c r="O7471" s="9">
        <v>-6.4040331656721596</v>
      </c>
      <c r="P7471">
        <v>0</v>
      </c>
      <c r="Q7471" s="9">
        <v>53.549995000000003</v>
      </c>
      <c r="R7471" s="9">
        <v>267836096.98862699</v>
      </c>
      <c r="S7471" s="9">
        <v>2485427667.9809198</v>
      </c>
      <c r="T7471" s="9">
        <v>-1.13307085511404E-3</v>
      </c>
      <c r="U7471" s="9">
        <v>6.4040331656721596</v>
      </c>
      <c r="V7471" s="9">
        <v>0</v>
      </c>
      <c r="W7471" s="9">
        <v>6.4040331656721596</v>
      </c>
      <c r="X7471" t="s">
        <v>86</v>
      </c>
      <c r="Y7471" s="9">
        <v>0</v>
      </c>
      <c r="Z7471" s="9">
        <v>1.1304424E-2</v>
      </c>
    </row>
    <row r="7472" spans="1:26" x14ac:dyDescent="0.3">
      <c r="A7472">
        <v>2</v>
      </c>
      <c r="B7472">
        <v>0</v>
      </c>
      <c r="C7472">
        <v>0</v>
      </c>
      <c r="D7472">
        <v>1</v>
      </c>
      <c r="E7472">
        <v>0</v>
      </c>
      <c r="F7472">
        <v>0</v>
      </c>
      <c r="G7472">
        <v>0</v>
      </c>
      <c r="H7472" s="9">
        <v>4894.7330868559002</v>
      </c>
      <c r="I7472" s="9">
        <v>-1.8379498000000001</v>
      </c>
      <c r="J7472" s="9">
        <v>-1.8379641</v>
      </c>
      <c r="K7472" s="9">
        <v>-6.0988873999999997</v>
      </c>
      <c r="L7472" s="9">
        <v>-6.4051472438782504</v>
      </c>
      <c r="M7472" s="9">
        <v>-23.058530999999999</v>
      </c>
      <c r="N7472" s="9">
        <v>-23.058530999999999</v>
      </c>
      <c r="O7472" s="9">
        <v>-6.4051472438782504</v>
      </c>
      <c r="P7472">
        <v>0</v>
      </c>
      <c r="Q7472" s="9">
        <v>53.549995000000003</v>
      </c>
      <c r="R7472" s="9">
        <v>267836096.98862699</v>
      </c>
      <c r="S7472" s="9">
        <v>2467867928.1173601</v>
      </c>
      <c r="T7472" s="9">
        <v>-1.11407820608899E-3</v>
      </c>
      <c r="U7472" s="9">
        <v>6.4051472438782504</v>
      </c>
      <c r="V7472" s="9">
        <v>0</v>
      </c>
      <c r="W7472" s="9">
        <v>6.4051472438782504</v>
      </c>
      <c r="X7472" t="s">
        <v>86</v>
      </c>
      <c r="Y7472" s="9">
        <v>0</v>
      </c>
      <c r="Z7472" s="9">
        <v>1.1209536000000001E-2</v>
      </c>
    </row>
    <row r="7473" spans="1:26" x14ac:dyDescent="0.3">
      <c r="A7473">
        <v>2</v>
      </c>
      <c r="B7473">
        <v>0</v>
      </c>
      <c r="C7473">
        <v>0</v>
      </c>
      <c r="D7473">
        <v>1</v>
      </c>
      <c r="E7473">
        <v>0</v>
      </c>
      <c r="F7473">
        <v>0</v>
      </c>
      <c r="G7473">
        <v>0</v>
      </c>
      <c r="H7473" s="9">
        <v>4895.7330868438003</v>
      </c>
      <c r="I7473" s="9">
        <v>-1.8380747</v>
      </c>
      <c r="J7473" s="9">
        <v>-1.8380605999999999</v>
      </c>
      <c r="K7473" s="9">
        <v>-5.9614491000000003</v>
      </c>
      <c r="L7473" s="9">
        <v>-6.4062347090776397</v>
      </c>
      <c r="M7473" s="9">
        <v>-23.062445</v>
      </c>
      <c r="N7473" s="9">
        <v>-23.062445</v>
      </c>
      <c r="O7473" s="9">
        <v>-6.4062347090776397</v>
      </c>
      <c r="P7473">
        <v>0</v>
      </c>
      <c r="Q7473" s="9">
        <v>53.549995000000003</v>
      </c>
      <c r="R7473" s="9">
        <v>267836096.98862699</v>
      </c>
      <c r="S7473" s="9">
        <v>2443115216.04778</v>
      </c>
      <c r="T7473" s="9">
        <v>-1.08746519939106E-3</v>
      </c>
      <c r="U7473" s="9">
        <v>6.4062347090776397</v>
      </c>
      <c r="V7473" s="9">
        <v>0</v>
      </c>
      <c r="W7473" s="9">
        <v>6.4062347090776397</v>
      </c>
      <c r="X7473" t="s">
        <v>86</v>
      </c>
      <c r="Y7473" s="9">
        <v>0</v>
      </c>
      <c r="Z7473" s="9">
        <v>1.0957504999999999E-2</v>
      </c>
    </row>
    <row r="7474" spans="1:26" x14ac:dyDescent="0.3">
      <c r="A7474">
        <v>2</v>
      </c>
      <c r="B7474">
        <v>0</v>
      </c>
      <c r="C7474">
        <v>0</v>
      </c>
      <c r="D7474">
        <v>1</v>
      </c>
      <c r="E7474">
        <v>0</v>
      </c>
      <c r="F7474">
        <v>0</v>
      </c>
      <c r="G7474">
        <v>0</v>
      </c>
      <c r="H7474" s="9">
        <v>4896.7330868316903</v>
      </c>
      <c r="I7474" s="9">
        <v>-1.8380224999999999</v>
      </c>
      <c r="J7474" s="9">
        <v>-1.8381137999999999</v>
      </c>
      <c r="K7474" s="9">
        <v>-6.3388885999999998</v>
      </c>
      <c r="L7474" s="9">
        <v>-6.4073258908135804</v>
      </c>
      <c r="M7474" s="9">
        <v>-23.066374</v>
      </c>
      <c r="N7474" s="9">
        <v>-23.066374</v>
      </c>
      <c r="O7474" s="9">
        <v>-6.4073258908135804</v>
      </c>
      <c r="P7474">
        <v>0</v>
      </c>
      <c r="Q7474" s="9">
        <v>53.549995000000003</v>
      </c>
      <c r="R7474" s="9">
        <v>267836096.98862699</v>
      </c>
      <c r="S7474" s="9">
        <v>2429886416.7521801</v>
      </c>
      <c r="T7474" s="9">
        <v>-1.0911817359398001E-3</v>
      </c>
      <c r="U7474" s="9">
        <v>6.4073258908135804</v>
      </c>
      <c r="V7474" s="9">
        <v>0</v>
      </c>
      <c r="W7474" s="9">
        <v>6.4073258908135804</v>
      </c>
      <c r="X7474" t="s">
        <v>86</v>
      </c>
      <c r="Y7474" s="9">
        <v>0</v>
      </c>
      <c r="Z7474" s="9">
        <v>1.1651599E-2</v>
      </c>
    </row>
    <row r="7475" spans="1:26" x14ac:dyDescent="0.3">
      <c r="A7475">
        <v>2</v>
      </c>
      <c r="B7475">
        <v>0</v>
      </c>
      <c r="C7475">
        <v>0</v>
      </c>
      <c r="D7475">
        <v>1</v>
      </c>
      <c r="E7475">
        <v>0</v>
      </c>
      <c r="F7475">
        <v>0</v>
      </c>
      <c r="G7475">
        <v>0</v>
      </c>
      <c r="H7475" s="9">
        <v>4897.7330868195804</v>
      </c>
      <c r="I7475" s="9">
        <v>-1.8378553</v>
      </c>
      <c r="J7475" s="9">
        <v>-1.8378924999999999</v>
      </c>
      <c r="K7475" s="9">
        <v>-6.1877141</v>
      </c>
      <c r="L7475" s="9">
        <v>-6.4084666169091298</v>
      </c>
      <c r="M7475" s="9">
        <v>-23.07048</v>
      </c>
      <c r="N7475" s="9">
        <v>-23.07048</v>
      </c>
      <c r="O7475" s="9">
        <v>-6.4084666169091298</v>
      </c>
      <c r="P7475">
        <v>0</v>
      </c>
      <c r="Q7475" s="9">
        <v>53.549995000000003</v>
      </c>
      <c r="R7475" s="9">
        <v>267836096.98862699</v>
      </c>
      <c r="S7475" s="9">
        <v>2488131222.17733</v>
      </c>
      <c r="T7475" s="9">
        <v>-1.14072609554405E-3</v>
      </c>
      <c r="U7475" s="9">
        <v>6.4084666169091298</v>
      </c>
      <c r="V7475" s="9">
        <v>0</v>
      </c>
      <c r="W7475" s="9">
        <v>6.4084666169091298</v>
      </c>
      <c r="X7475" t="s">
        <v>86</v>
      </c>
      <c r="Y7475" s="9">
        <v>0</v>
      </c>
      <c r="Z7475" s="9">
        <v>1.1372353999999999E-2</v>
      </c>
    </row>
    <row r="7476" spans="1:26" x14ac:dyDescent="0.3">
      <c r="A7476">
        <v>2</v>
      </c>
      <c r="B7476">
        <v>0</v>
      </c>
      <c r="C7476">
        <v>0</v>
      </c>
      <c r="D7476">
        <v>1</v>
      </c>
      <c r="E7476">
        <v>0</v>
      </c>
      <c r="F7476">
        <v>0</v>
      </c>
      <c r="G7476">
        <v>0</v>
      </c>
      <c r="H7476" s="9">
        <v>4898.7330868074696</v>
      </c>
      <c r="I7476" s="9">
        <v>-1.8380969</v>
      </c>
      <c r="J7476" s="9">
        <v>-1.8380901999999999</v>
      </c>
      <c r="K7476" s="9">
        <v>-6.0648904000000003</v>
      </c>
      <c r="L7476" s="9">
        <v>-6.4095843325099402</v>
      </c>
      <c r="M7476" s="9">
        <v>-23.074503</v>
      </c>
      <c r="N7476" s="9">
        <v>-23.074503</v>
      </c>
      <c r="O7476" s="9">
        <v>-6.4095843325099402</v>
      </c>
      <c r="P7476">
        <v>0</v>
      </c>
      <c r="Q7476" s="9">
        <v>53.549995000000003</v>
      </c>
      <c r="R7476" s="9">
        <v>267836096.98862699</v>
      </c>
      <c r="S7476" s="9">
        <v>2436780581.6640201</v>
      </c>
      <c r="T7476" s="9">
        <v>-1.1177156008077499E-3</v>
      </c>
      <c r="U7476" s="9">
        <v>6.4095843325099402</v>
      </c>
      <c r="V7476" s="9">
        <v>0</v>
      </c>
      <c r="W7476" s="9">
        <v>6.4095843325099402</v>
      </c>
      <c r="X7476" t="s">
        <v>86</v>
      </c>
      <c r="Y7476" s="9">
        <v>0</v>
      </c>
      <c r="Z7476" s="9">
        <v>1.1147816E-2</v>
      </c>
    </row>
    <row r="7477" spans="1:26" x14ac:dyDescent="0.3">
      <c r="A7477">
        <v>2</v>
      </c>
      <c r="B7477">
        <v>0</v>
      </c>
      <c r="C7477">
        <v>0</v>
      </c>
      <c r="D7477">
        <v>1</v>
      </c>
      <c r="E7477">
        <v>0</v>
      </c>
      <c r="F7477">
        <v>0</v>
      </c>
      <c r="G7477">
        <v>0</v>
      </c>
      <c r="H7477" s="9">
        <v>4899.7330867953697</v>
      </c>
      <c r="I7477" s="9">
        <v>-1.8379766</v>
      </c>
      <c r="J7477" s="9">
        <v>-1.8379949</v>
      </c>
      <c r="K7477" s="9">
        <v>-5.9529408999999998</v>
      </c>
      <c r="L7477" s="9">
        <v>-6.4106781161672801</v>
      </c>
      <c r="M7477" s="9">
        <v>-23.078441999999999</v>
      </c>
      <c r="N7477" s="9">
        <v>-23.078441999999999</v>
      </c>
      <c r="O7477" s="9">
        <v>-6.4106781161672801</v>
      </c>
      <c r="P7477">
        <v>0</v>
      </c>
      <c r="Q7477" s="9">
        <v>53.549995000000003</v>
      </c>
      <c r="R7477" s="9">
        <v>267836096.98862699</v>
      </c>
      <c r="S7477" s="9">
        <v>2461882240.4516401</v>
      </c>
      <c r="T7477" s="9">
        <v>-1.0937836573390301E-3</v>
      </c>
      <c r="U7477" s="9">
        <v>6.4106781161672801</v>
      </c>
      <c r="V7477" s="9">
        <v>0</v>
      </c>
      <c r="W7477" s="9">
        <v>6.4106781161672801</v>
      </c>
      <c r="X7477" t="s">
        <v>86</v>
      </c>
      <c r="Y7477" s="9">
        <v>0</v>
      </c>
      <c r="Z7477" s="9">
        <v>1.0941476E-2</v>
      </c>
    </row>
    <row r="7478" spans="1:26" x14ac:dyDescent="0.3">
      <c r="A7478">
        <v>2</v>
      </c>
      <c r="B7478">
        <v>0</v>
      </c>
      <c r="C7478">
        <v>0</v>
      </c>
      <c r="D7478">
        <v>1</v>
      </c>
      <c r="E7478">
        <v>0</v>
      </c>
      <c r="F7478">
        <v>0</v>
      </c>
      <c r="G7478">
        <v>0</v>
      </c>
      <c r="H7478" s="9">
        <v>4900.7330867832598</v>
      </c>
      <c r="I7478" s="9">
        <v>-1.8379648</v>
      </c>
      <c r="J7478" s="9">
        <v>-1.8380434999999999</v>
      </c>
      <c r="K7478" s="9">
        <v>-5.8569398000000001</v>
      </c>
      <c r="L7478" s="9">
        <v>-6.41174744138966</v>
      </c>
      <c r="M7478" s="9">
        <v>-23.082291000000001</v>
      </c>
      <c r="N7478" s="9">
        <v>-23.082291000000001</v>
      </c>
      <c r="O7478" s="9">
        <v>-6.41174744138966</v>
      </c>
      <c r="P7478">
        <v>0</v>
      </c>
      <c r="Q7478" s="9">
        <v>53.549995000000003</v>
      </c>
      <c r="R7478" s="9">
        <v>267836096.98862699</v>
      </c>
      <c r="S7478" s="9">
        <v>2449652069.9136</v>
      </c>
      <c r="T7478" s="9">
        <v>-1.0693252223861101E-3</v>
      </c>
      <c r="U7478" s="9">
        <v>6.41174744138966</v>
      </c>
      <c r="V7478" s="9">
        <v>0</v>
      </c>
      <c r="W7478" s="9">
        <v>6.41174744138966</v>
      </c>
      <c r="X7478" t="s">
        <v>86</v>
      </c>
      <c r="Y7478" s="9">
        <v>0</v>
      </c>
      <c r="Z7478" s="9">
        <v>1.0765309000000001E-2</v>
      </c>
    </row>
    <row r="7479" spans="1:26" x14ac:dyDescent="0.3">
      <c r="A7479">
        <v>2</v>
      </c>
      <c r="B7479">
        <v>0</v>
      </c>
      <c r="C7479">
        <v>0</v>
      </c>
      <c r="D7479">
        <v>1</v>
      </c>
      <c r="E7479">
        <v>0</v>
      </c>
      <c r="F7479">
        <v>0</v>
      </c>
      <c r="G7479">
        <v>0</v>
      </c>
      <c r="H7479" s="9">
        <v>4901.7330867711498</v>
      </c>
      <c r="I7479" s="9">
        <v>-1.8380466</v>
      </c>
      <c r="J7479" s="9">
        <v>-1.8381053999999999</v>
      </c>
      <c r="K7479" s="9">
        <v>-5.7797879999999999</v>
      </c>
      <c r="L7479" s="9">
        <v>-6.4128045813917502</v>
      </c>
      <c r="M7479" s="9">
        <v>-23.086096000000001</v>
      </c>
      <c r="N7479" s="9">
        <v>-23.086096000000001</v>
      </c>
      <c r="O7479" s="9">
        <v>-6.4128045813917502</v>
      </c>
      <c r="P7479">
        <v>0</v>
      </c>
      <c r="Q7479" s="9">
        <v>53.549995000000003</v>
      </c>
      <c r="R7479" s="9">
        <v>267836096.98862699</v>
      </c>
      <c r="S7479" s="9">
        <v>2434090846.9974098</v>
      </c>
      <c r="T7479" s="9">
        <v>-1.057140002092E-3</v>
      </c>
      <c r="U7479" s="9">
        <v>6.4128045813917502</v>
      </c>
      <c r="V7479" s="9">
        <v>0</v>
      </c>
      <c r="W7479" s="9">
        <v>6.4128045813917502</v>
      </c>
      <c r="X7479" t="s">
        <v>86</v>
      </c>
      <c r="Y7479" s="9">
        <v>0</v>
      </c>
      <c r="Z7479" s="9">
        <v>1.0623860000000001E-2</v>
      </c>
    </row>
    <row r="7480" spans="1:26" x14ac:dyDescent="0.3">
      <c r="A7480">
        <v>2</v>
      </c>
      <c r="B7480">
        <v>0</v>
      </c>
      <c r="C7480">
        <v>0</v>
      </c>
      <c r="D7480">
        <v>1</v>
      </c>
      <c r="E7480">
        <v>0</v>
      </c>
      <c r="F7480">
        <v>0</v>
      </c>
      <c r="G7480">
        <v>0</v>
      </c>
      <c r="H7480" s="9">
        <v>4902.7330867590499</v>
      </c>
      <c r="I7480" s="9">
        <v>-1.8381206999999999</v>
      </c>
      <c r="J7480" s="9">
        <v>-1.8381939</v>
      </c>
      <c r="K7480" s="9">
        <v>-6.2160644999999999</v>
      </c>
      <c r="L7480" s="9">
        <v>-6.41394236773231</v>
      </c>
      <c r="M7480" s="9">
        <v>-23.090192999999999</v>
      </c>
      <c r="N7480" s="9">
        <v>-23.090192999999999</v>
      </c>
      <c r="O7480" s="9">
        <v>-6.41394236773231</v>
      </c>
      <c r="P7480">
        <v>0</v>
      </c>
      <c r="Q7480" s="9">
        <v>53.549995000000003</v>
      </c>
      <c r="R7480" s="9">
        <v>267836096.98862699</v>
      </c>
      <c r="S7480" s="9">
        <v>2412095100.16608</v>
      </c>
      <c r="T7480" s="9">
        <v>-1.13778634055439E-3</v>
      </c>
      <c r="U7480" s="9">
        <v>6.41394236773231</v>
      </c>
      <c r="V7480" s="9">
        <v>0</v>
      </c>
      <c r="W7480" s="9">
        <v>6.41394236773231</v>
      </c>
      <c r="X7480" t="s">
        <v>86</v>
      </c>
      <c r="Y7480" s="9">
        <v>0</v>
      </c>
      <c r="Z7480" s="9">
        <v>1.1426331E-2</v>
      </c>
    </row>
    <row r="7481" spans="1:26" x14ac:dyDescent="0.3">
      <c r="A7481">
        <v>2</v>
      </c>
      <c r="B7481">
        <v>0</v>
      </c>
      <c r="C7481">
        <v>0</v>
      </c>
      <c r="D7481">
        <v>1</v>
      </c>
      <c r="E7481">
        <v>0</v>
      </c>
      <c r="F7481">
        <v>0</v>
      </c>
      <c r="G7481">
        <v>0</v>
      </c>
      <c r="H7481" s="9">
        <v>4903.73308674694</v>
      </c>
      <c r="I7481" s="9">
        <v>-1.8380110999999999</v>
      </c>
      <c r="J7481" s="9">
        <v>-1.8381734999999999</v>
      </c>
      <c r="K7481" s="9">
        <v>-5.9712934000000004</v>
      </c>
      <c r="L7481" s="9">
        <v>-6.4150795311458602</v>
      </c>
      <c r="M7481" s="9">
        <v>-23.094286</v>
      </c>
      <c r="N7481" s="9">
        <v>-23.094286</v>
      </c>
      <c r="O7481" s="9">
        <v>-6.4150795311458602</v>
      </c>
      <c r="P7481">
        <v>0</v>
      </c>
      <c r="Q7481" s="9">
        <v>53.549995000000003</v>
      </c>
      <c r="R7481" s="9">
        <v>267836096.98862699</v>
      </c>
      <c r="S7481" s="9">
        <v>2417653952.67943</v>
      </c>
      <c r="T7481" s="9">
        <v>-1.13716341355107E-3</v>
      </c>
      <c r="U7481" s="9">
        <v>6.4150795311458602</v>
      </c>
      <c r="V7481" s="9">
        <v>0</v>
      </c>
      <c r="W7481" s="9">
        <v>6.4150795311458602</v>
      </c>
      <c r="X7481" t="s">
        <v>86</v>
      </c>
      <c r="Y7481" s="9">
        <v>0</v>
      </c>
      <c r="Z7481" s="9">
        <v>1.0976273999999999E-2</v>
      </c>
    </row>
    <row r="7482" spans="1:26" x14ac:dyDescent="0.3">
      <c r="A7482">
        <v>2</v>
      </c>
      <c r="B7482">
        <v>0</v>
      </c>
      <c r="C7482">
        <v>0</v>
      </c>
      <c r="D7482">
        <v>1</v>
      </c>
      <c r="E7482">
        <v>0</v>
      </c>
      <c r="F7482">
        <v>0</v>
      </c>
      <c r="G7482">
        <v>0</v>
      </c>
      <c r="H7482" s="9">
        <v>4904.7330867348301</v>
      </c>
      <c r="I7482" s="9">
        <v>-1.837979</v>
      </c>
      <c r="J7482" s="9">
        <v>-1.8381559000000001</v>
      </c>
      <c r="K7482" s="9">
        <v>-5.7547959999999998</v>
      </c>
      <c r="L7482" s="9">
        <v>-6.4161822302831002</v>
      </c>
      <c r="M7482" s="9">
        <v>-23.098255000000002</v>
      </c>
      <c r="N7482" s="9">
        <v>-23.098255000000002</v>
      </c>
      <c r="O7482" s="9">
        <v>-6.4161822302831002</v>
      </c>
      <c r="P7482">
        <v>0</v>
      </c>
      <c r="Q7482" s="9">
        <v>53.549995000000003</v>
      </c>
      <c r="R7482" s="9">
        <v>267836096.98862699</v>
      </c>
      <c r="S7482" s="9">
        <v>2422528852.1421199</v>
      </c>
      <c r="T7482" s="9">
        <v>-1.1026991372373701E-3</v>
      </c>
      <c r="U7482" s="9">
        <v>6.4161822302831002</v>
      </c>
      <c r="V7482" s="9">
        <v>0</v>
      </c>
      <c r="W7482" s="9">
        <v>6.4161822302831002</v>
      </c>
      <c r="X7482" t="s">
        <v>86</v>
      </c>
      <c r="Y7482" s="9">
        <v>0</v>
      </c>
      <c r="Z7482" s="9">
        <v>1.0578212E-2</v>
      </c>
    </row>
    <row r="7483" spans="1:26" x14ac:dyDescent="0.3">
      <c r="A7483">
        <v>2</v>
      </c>
      <c r="B7483">
        <v>0</v>
      </c>
      <c r="C7483">
        <v>0</v>
      </c>
      <c r="D7483">
        <v>1</v>
      </c>
      <c r="E7483">
        <v>0</v>
      </c>
      <c r="F7483">
        <v>0</v>
      </c>
      <c r="G7483">
        <v>0</v>
      </c>
      <c r="H7483" s="9">
        <v>4905.7330867227201</v>
      </c>
      <c r="I7483" s="9">
        <v>-1.8380064</v>
      </c>
      <c r="J7483" s="9">
        <v>-1.8383468000000001</v>
      </c>
      <c r="K7483" s="9">
        <v>-5.4401994</v>
      </c>
      <c r="L7483" s="9">
        <v>-6.4172675449646004</v>
      </c>
      <c r="M7483" s="9">
        <v>-23.102163000000001</v>
      </c>
      <c r="N7483" s="9">
        <v>-23.102163000000001</v>
      </c>
      <c r="O7483" s="9">
        <v>-6.4172675449646004</v>
      </c>
      <c r="P7483">
        <v>0</v>
      </c>
      <c r="Q7483" s="9">
        <v>53.549995000000003</v>
      </c>
      <c r="R7483" s="9">
        <v>267836096.98862699</v>
      </c>
      <c r="S7483" s="9">
        <v>2375504267.4415102</v>
      </c>
      <c r="T7483" s="9">
        <v>-1.0853146815037399E-3</v>
      </c>
      <c r="U7483" s="9">
        <v>6.4172675449646004</v>
      </c>
      <c r="V7483" s="9">
        <v>0</v>
      </c>
      <c r="W7483" s="9">
        <v>6.4172675449646004</v>
      </c>
      <c r="X7483" t="s">
        <v>86</v>
      </c>
      <c r="Y7483" s="9">
        <v>0</v>
      </c>
      <c r="Z7483" s="9">
        <v>1.0000973E-2</v>
      </c>
    </row>
    <row r="7484" spans="1:26" x14ac:dyDescent="0.3">
      <c r="A7484">
        <v>2</v>
      </c>
      <c r="B7484">
        <v>0</v>
      </c>
      <c r="C7484">
        <v>0</v>
      </c>
      <c r="D7484">
        <v>1</v>
      </c>
      <c r="E7484">
        <v>0</v>
      </c>
      <c r="F7484">
        <v>0</v>
      </c>
      <c r="G7484">
        <v>0</v>
      </c>
      <c r="H7484" s="9">
        <v>4906.7330867106202</v>
      </c>
      <c r="I7484" s="9">
        <v>-1.8378882000000001</v>
      </c>
      <c r="J7484" s="9">
        <v>-1.8383176000000001</v>
      </c>
      <c r="K7484" s="9">
        <v>-5.3215722999999997</v>
      </c>
      <c r="L7484" s="9">
        <v>-6.4183411093531104</v>
      </c>
      <c r="M7484" s="9">
        <v>-23.106027999999998</v>
      </c>
      <c r="N7484" s="9">
        <v>-23.106027999999998</v>
      </c>
      <c r="O7484" s="9">
        <v>-6.4183411093531104</v>
      </c>
      <c r="P7484">
        <v>0</v>
      </c>
      <c r="Q7484" s="9">
        <v>53.549995000000003</v>
      </c>
      <c r="R7484" s="9">
        <v>267836096.98862699</v>
      </c>
      <c r="S7484" s="9">
        <v>2383035113.0966802</v>
      </c>
      <c r="T7484" s="9">
        <v>-1.07356438851358E-3</v>
      </c>
      <c r="U7484" s="9">
        <v>6.4183411093531104</v>
      </c>
      <c r="V7484" s="9">
        <v>0</v>
      </c>
      <c r="W7484" s="9">
        <v>6.4183411093531104</v>
      </c>
      <c r="X7484" t="s">
        <v>86</v>
      </c>
      <c r="Y7484" s="9">
        <v>0</v>
      </c>
      <c r="Z7484" s="9">
        <v>9.7827399000000002E-3</v>
      </c>
    </row>
    <row r="7485" spans="1:26" x14ac:dyDescent="0.3">
      <c r="A7485">
        <v>2</v>
      </c>
      <c r="B7485">
        <v>0</v>
      </c>
      <c r="C7485">
        <v>0</v>
      </c>
      <c r="D7485">
        <v>1</v>
      </c>
      <c r="E7485">
        <v>0</v>
      </c>
      <c r="F7485">
        <v>0</v>
      </c>
      <c r="G7485">
        <v>0</v>
      </c>
      <c r="H7485" s="9">
        <v>4907.7330866985103</v>
      </c>
      <c r="I7485" s="9">
        <v>-1.8380624999999999</v>
      </c>
      <c r="J7485" s="9">
        <v>-1.8384125</v>
      </c>
      <c r="K7485" s="9">
        <v>-5.0519613999999997</v>
      </c>
      <c r="L7485" s="9">
        <v>-6.4194258166673102</v>
      </c>
      <c r="M7485" s="9">
        <v>-23.109933999999999</v>
      </c>
      <c r="N7485" s="9">
        <v>-23.109933999999999</v>
      </c>
      <c r="O7485" s="9">
        <v>-6.4194258166673102</v>
      </c>
      <c r="P7485">
        <v>0</v>
      </c>
      <c r="Q7485" s="9">
        <v>53.549995000000003</v>
      </c>
      <c r="R7485" s="9">
        <v>267836096.98862699</v>
      </c>
      <c r="S7485" s="9">
        <v>2360407400.0249</v>
      </c>
      <c r="T7485" s="9">
        <v>-1.0847073141997401E-3</v>
      </c>
      <c r="U7485" s="9">
        <v>6.4194258166673102</v>
      </c>
      <c r="V7485" s="9">
        <v>0</v>
      </c>
      <c r="W7485" s="9">
        <v>6.4194258166673102</v>
      </c>
      <c r="X7485" t="s">
        <v>86</v>
      </c>
      <c r="Y7485" s="9">
        <v>0</v>
      </c>
      <c r="Z7485" s="9">
        <v>9.2875891999999998E-3</v>
      </c>
    </row>
    <row r="7486" spans="1:26" x14ac:dyDescent="0.3">
      <c r="A7486">
        <v>2</v>
      </c>
      <c r="B7486">
        <v>0</v>
      </c>
      <c r="C7486">
        <v>0</v>
      </c>
      <c r="D7486">
        <v>1</v>
      </c>
      <c r="E7486">
        <v>0</v>
      </c>
      <c r="F7486">
        <v>0</v>
      </c>
      <c r="G7486">
        <v>0</v>
      </c>
      <c r="H7486" s="9">
        <v>4908.7330866864004</v>
      </c>
      <c r="I7486" s="9">
        <v>-1.8379662000000001</v>
      </c>
      <c r="J7486" s="9">
        <v>-1.8383225999999999</v>
      </c>
      <c r="K7486" s="9">
        <v>-5.1188111000000003</v>
      </c>
      <c r="L7486" s="9">
        <v>-6.4205086681357697</v>
      </c>
      <c r="M7486" s="9">
        <v>-23.113831000000001</v>
      </c>
      <c r="N7486" s="9">
        <v>-23.113831000000001</v>
      </c>
      <c r="O7486" s="9">
        <v>-6.4205086681357697</v>
      </c>
      <c r="P7486">
        <v>0</v>
      </c>
      <c r="Q7486" s="9">
        <v>53.549995000000003</v>
      </c>
      <c r="R7486" s="9">
        <v>267836096.98862699</v>
      </c>
      <c r="S7486" s="9">
        <v>2382610884.0683999</v>
      </c>
      <c r="T7486" s="9">
        <v>-1.08285146845688E-3</v>
      </c>
      <c r="U7486" s="9">
        <v>6.4205086681357697</v>
      </c>
      <c r="V7486" s="9">
        <v>0</v>
      </c>
      <c r="W7486" s="9">
        <v>6.4205086681357697</v>
      </c>
      <c r="X7486" t="s">
        <v>86</v>
      </c>
      <c r="Y7486" s="9">
        <v>0</v>
      </c>
      <c r="Z7486" s="9">
        <v>9.4100264999999999E-3</v>
      </c>
    </row>
    <row r="7487" spans="1:26" x14ac:dyDescent="0.3">
      <c r="A7487">
        <v>2</v>
      </c>
      <c r="B7487">
        <v>0</v>
      </c>
      <c r="C7487">
        <v>0</v>
      </c>
      <c r="D7487">
        <v>1</v>
      </c>
      <c r="E7487">
        <v>0</v>
      </c>
      <c r="F7487">
        <v>0</v>
      </c>
      <c r="G7487">
        <v>0</v>
      </c>
      <c r="H7487" s="9">
        <v>4909.7330866742996</v>
      </c>
      <c r="I7487" s="9">
        <v>-1.8381160000000001</v>
      </c>
      <c r="J7487" s="9">
        <v>-1.8385769000000001</v>
      </c>
      <c r="K7487" s="9">
        <v>-4.9252453000000003</v>
      </c>
      <c r="L7487" s="9">
        <v>-6.4216403228591998</v>
      </c>
      <c r="M7487" s="9">
        <v>-23.117905</v>
      </c>
      <c r="N7487" s="9">
        <v>-23.117905</v>
      </c>
      <c r="O7487" s="9">
        <v>-6.4216403228591998</v>
      </c>
      <c r="P7487">
        <v>0</v>
      </c>
      <c r="Q7487" s="9">
        <v>53.549995000000003</v>
      </c>
      <c r="R7487" s="9">
        <v>267836096.98862699</v>
      </c>
      <c r="S7487" s="9">
        <v>2322345678.0394201</v>
      </c>
      <c r="T7487" s="9">
        <v>-1.13165472343279E-3</v>
      </c>
      <c r="U7487" s="9">
        <v>6.4216403228591998</v>
      </c>
      <c r="V7487" s="9">
        <v>0</v>
      </c>
      <c r="W7487" s="9">
        <v>6.4216403228591998</v>
      </c>
      <c r="X7487" t="s">
        <v>86</v>
      </c>
      <c r="Y7487" s="9">
        <v>0</v>
      </c>
      <c r="Z7487" s="9">
        <v>9.0554421999999996E-3</v>
      </c>
    </row>
    <row r="7488" spans="1:26" x14ac:dyDescent="0.3">
      <c r="A7488">
        <v>2</v>
      </c>
      <c r="B7488">
        <v>0</v>
      </c>
      <c r="C7488">
        <v>0</v>
      </c>
      <c r="D7488">
        <v>1</v>
      </c>
      <c r="E7488">
        <v>0</v>
      </c>
      <c r="F7488">
        <v>0</v>
      </c>
      <c r="G7488">
        <v>0</v>
      </c>
      <c r="H7488" s="9">
        <v>4910.7330866621896</v>
      </c>
      <c r="I7488" s="9">
        <v>-1.8379046000000001</v>
      </c>
      <c r="J7488" s="9">
        <v>-1.8383201</v>
      </c>
      <c r="K7488" s="9">
        <v>-4.6168298999999999</v>
      </c>
      <c r="L7488" s="9">
        <v>-6.4227544531173404</v>
      </c>
      <c r="M7488" s="9">
        <v>-23.121915999999999</v>
      </c>
      <c r="N7488" s="9">
        <v>-23.121915999999999</v>
      </c>
      <c r="O7488" s="9">
        <v>-6.4227544531173404</v>
      </c>
      <c r="P7488">
        <v>0</v>
      </c>
      <c r="Q7488" s="9">
        <v>53.549995000000003</v>
      </c>
      <c r="R7488" s="9">
        <v>267836096.98862699</v>
      </c>
      <c r="S7488" s="9">
        <v>2384055047.1905298</v>
      </c>
      <c r="T7488" s="9">
        <v>-1.11413025813611E-3</v>
      </c>
      <c r="U7488" s="9">
        <v>6.4227544531173404</v>
      </c>
      <c r="V7488" s="9">
        <v>0</v>
      </c>
      <c r="W7488" s="9">
        <v>6.4227544531173404</v>
      </c>
      <c r="X7488" t="s">
        <v>86</v>
      </c>
      <c r="Y7488" s="9">
        <v>0</v>
      </c>
      <c r="Z7488" s="9">
        <v>8.4872114999999995E-3</v>
      </c>
    </row>
    <row r="7489" spans="1:26" x14ac:dyDescent="0.3">
      <c r="A7489">
        <v>2</v>
      </c>
      <c r="B7489">
        <v>0</v>
      </c>
      <c r="C7489">
        <v>0</v>
      </c>
      <c r="D7489">
        <v>1</v>
      </c>
      <c r="E7489">
        <v>0</v>
      </c>
      <c r="F7489">
        <v>0</v>
      </c>
      <c r="G7489">
        <v>0</v>
      </c>
      <c r="H7489" s="9">
        <v>4911.7330866500797</v>
      </c>
      <c r="I7489" s="9">
        <v>-1.8378398</v>
      </c>
      <c r="J7489" s="9">
        <v>-1.8381326</v>
      </c>
      <c r="K7489" s="9">
        <v>-4.4228063000000004</v>
      </c>
      <c r="L7489" s="9">
        <v>-6.4238557458763301</v>
      </c>
      <c r="M7489" s="9">
        <v>-23.125881</v>
      </c>
      <c r="N7489" s="9">
        <v>-23.125881</v>
      </c>
      <c r="O7489" s="9">
        <v>-6.4238557458763301</v>
      </c>
      <c r="P7489">
        <v>0</v>
      </c>
      <c r="Q7489" s="9">
        <v>53.549995000000003</v>
      </c>
      <c r="R7489" s="9">
        <v>267836096.98862699</v>
      </c>
      <c r="S7489" s="9">
        <v>2431326572.3598399</v>
      </c>
      <c r="T7489" s="9">
        <v>-1.10129275899506E-3</v>
      </c>
      <c r="U7489" s="9">
        <v>6.4238557458763301</v>
      </c>
      <c r="V7489" s="9">
        <v>0</v>
      </c>
      <c r="W7489" s="9">
        <v>6.4238557458763301</v>
      </c>
      <c r="X7489" t="s">
        <v>86</v>
      </c>
      <c r="Y7489" s="9">
        <v>0</v>
      </c>
      <c r="Z7489" s="9">
        <v>8.1297047000000004E-3</v>
      </c>
    </row>
    <row r="7490" spans="1:26" x14ac:dyDescent="0.3">
      <c r="A7490">
        <v>2</v>
      </c>
      <c r="B7490">
        <v>0</v>
      </c>
      <c r="C7490">
        <v>0</v>
      </c>
      <c r="D7490">
        <v>1</v>
      </c>
      <c r="E7490">
        <v>0</v>
      </c>
      <c r="F7490">
        <v>0</v>
      </c>
      <c r="G7490">
        <v>0</v>
      </c>
      <c r="H7490" s="9">
        <v>4912.7330866379698</v>
      </c>
      <c r="I7490" s="9">
        <v>-1.8379506999999999</v>
      </c>
      <c r="J7490" s="9">
        <v>-1.8384449</v>
      </c>
      <c r="K7490" s="9">
        <v>-4.2585826000000004</v>
      </c>
      <c r="L7490" s="9">
        <v>-6.4249490176016701</v>
      </c>
      <c r="M7490" s="9">
        <v>-23.129816000000002</v>
      </c>
      <c r="N7490" s="9">
        <v>-23.129816000000002</v>
      </c>
      <c r="O7490" s="9">
        <v>-6.4249490176016701</v>
      </c>
      <c r="P7490">
        <v>0</v>
      </c>
      <c r="Q7490" s="9">
        <v>53.549995000000003</v>
      </c>
      <c r="R7490" s="9">
        <v>267836096.98862699</v>
      </c>
      <c r="S7490" s="9">
        <v>2354657769.2747998</v>
      </c>
      <c r="T7490" s="9">
        <v>-1.09327172533646E-3</v>
      </c>
      <c r="U7490" s="9">
        <v>6.4249490176016701</v>
      </c>
      <c r="V7490" s="9">
        <v>0</v>
      </c>
      <c r="W7490" s="9">
        <v>6.4249490176016701</v>
      </c>
      <c r="X7490" t="s">
        <v>86</v>
      </c>
      <c r="Y7490" s="9">
        <v>0</v>
      </c>
      <c r="Z7490" s="9">
        <v>7.8291696999999993E-3</v>
      </c>
    </row>
    <row r="7491" spans="1:26" x14ac:dyDescent="0.3">
      <c r="A7491">
        <v>2</v>
      </c>
      <c r="B7491">
        <v>0</v>
      </c>
      <c r="C7491">
        <v>0</v>
      </c>
      <c r="D7491">
        <v>1</v>
      </c>
      <c r="E7491">
        <v>0</v>
      </c>
      <c r="F7491">
        <v>0</v>
      </c>
      <c r="G7491">
        <v>0</v>
      </c>
      <c r="H7491" s="9">
        <v>4913.7330866258699</v>
      </c>
      <c r="I7491" s="9">
        <v>-1.8381494</v>
      </c>
      <c r="J7491" s="9">
        <v>-1.8386232</v>
      </c>
      <c r="K7491" s="9">
        <v>-4.0583777000000003</v>
      </c>
      <c r="L7491" s="9">
        <v>-6.4260377122095402</v>
      </c>
      <c r="M7491" s="9">
        <v>-23.133735999999999</v>
      </c>
      <c r="N7491" s="9">
        <v>-23.133735999999999</v>
      </c>
      <c r="O7491" s="9">
        <v>-6.4260377122095402</v>
      </c>
      <c r="P7491">
        <v>0</v>
      </c>
      <c r="Q7491" s="9">
        <v>53.549995000000003</v>
      </c>
      <c r="R7491" s="9">
        <v>267836096.98862699</v>
      </c>
      <c r="S7491" s="9">
        <v>2313215869.2296801</v>
      </c>
      <c r="T7491" s="9">
        <v>-1.0886946078674201E-3</v>
      </c>
      <c r="U7491" s="9">
        <v>6.4260377122095402</v>
      </c>
      <c r="V7491" s="9">
        <v>0</v>
      </c>
      <c r="W7491" s="9">
        <v>6.4260377122095402</v>
      </c>
      <c r="X7491" t="s">
        <v>86</v>
      </c>
      <c r="Y7491" s="9">
        <v>0</v>
      </c>
      <c r="Z7491" s="9">
        <v>7.4618271999999999E-3</v>
      </c>
    </row>
    <row r="7492" spans="1:26" x14ac:dyDescent="0.3">
      <c r="A7492">
        <v>2</v>
      </c>
      <c r="B7492">
        <v>0</v>
      </c>
      <c r="C7492">
        <v>0</v>
      </c>
      <c r="D7492">
        <v>1</v>
      </c>
      <c r="E7492">
        <v>0</v>
      </c>
      <c r="F7492">
        <v>0</v>
      </c>
      <c r="G7492">
        <v>0</v>
      </c>
      <c r="H7492" s="9">
        <v>4914.73308661376</v>
      </c>
      <c r="I7492" s="9">
        <v>-1.8378631000000001</v>
      </c>
      <c r="J7492" s="9">
        <v>-1.8382746000000001</v>
      </c>
      <c r="K7492" s="9">
        <v>-4.1841020999999996</v>
      </c>
      <c r="L7492" s="9">
        <v>-6.4271407240211103</v>
      </c>
      <c r="M7492" s="9">
        <v>-23.137706999999999</v>
      </c>
      <c r="N7492" s="9">
        <v>-23.137706999999999</v>
      </c>
      <c r="O7492" s="9">
        <v>-6.4271407240211103</v>
      </c>
      <c r="P7492">
        <v>0</v>
      </c>
      <c r="Q7492" s="9">
        <v>53.549995000000003</v>
      </c>
      <c r="R7492" s="9">
        <v>267836096.98862699</v>
      </c>
      <c r="S7492" s="9">
        <v>2396897855.8223</v>
      </c>
      <c r="T7492" s="9">
        <v>-1.1030118115735699E-3</v>
      </c>
      <c r="U7492" s="9">
        <v>6.4271407240211103</v>
      </c>
      <c r="V7492" s="9">
        <v>0</v>
      </c>
      <c r="W7492" s="9">
        <v>6.4271407240211103</v>
      </c>
      <c r="X7492" t="s">
        <v>86</v>
      </c>
      <c r="Y7492" s="9">
        <v>0</v>
      </c>
      <c r="Z7492" s="9">
        <v>7.6915285999999998E-3</v>
      </c>
    </row>
    <row r="7493" spans="1:26" x14ac:dyDescent="0.3">
      <c r="A7493">
        <v>2</v>
      </c>
      <c r="B7493">
        <v>0</v>
      </c>
      <c r="C7493">
        <v>0</v>
      </c>
      <c r="D7493">
        <v>1</v>
      </c>
      <c r="E7493">
        <v>0</v>
      </c>
      <c r="F7493">
        <v>0</v>
      </c>
      <c r="G7493">
        <v>0</v>
      </c>
      <c r="H7493" s="9">
        <v>4915.73308660165</v>
      </c>
      <c r="I7493" s="9">
        <v>-1.8379532999999999</v>
      </c>
      <c r="J7493" s="9">
        <v>-1.8383775</v>
      </c>
      <c r="K7493" s="9">
        <v>-4.0580726</v>
      </c>
      <c r="L7493" s="9">
        <v>-6.4282936571873002</v>
      </c>
      <c r="M7493" s="9">
        <v>-23.141857000000002</v>
      </c>
      <c r="N7493" s="9">
        <v>-23.141857000000002</v>
      </c>
      <c r="O7493" s="9">
        <v>-6.4282936571873002</v>
      </c>
      <c r="P7493">
        <v>0</v>
      </c>
      <c r="Q7493" s="9">
        <v>53.549995000000003</v>
      </c>
      <c r="R7493" s="9">
        <v>267836096.98862699</v>
      </c>
      <c r="S7493" s="9">
        <v>2372123459.3282199</v>
      </c>
      <c r="T7493" s="9">
        <v>-1.1529331661863599E-3</v>
      </c>
      <c r="U7493" s="9">
        <v>6.4282936571873002</v>
      </c>
      <c r="V7493" s="9">
        <v>0</v>
      </c>
      <c r="W7493" s="9">
        <v>6.4282936571873002</v>
      </c>
      <c r="X7493" t="s">
        <v>86</v>
      </c>
      <c r="Y7493" s="9">
        <v>0</v>
      </c>
      <c r="Z7493" s="9">
        <v>7.4602690999999999E-3</v>
      </c>
    </row>
    <row r="7494" spans="1:26" x14ac:dyDescent="0.3">
      <c r="A7494">
        <v>2</v>
      </c>
      <c r="B7494">
        <v>0</v>
      </c>
      <c r="C7494">
        <v>0</v>
      </c>
      <c r="D7494">
        <v>1</v>
      </c>
      <c r="E7494">
        <v>0</v>
      </c>
      <c r="F7494">
        <v>0</v>
      </c>
      <c r="G7494">
        <v>0</v>
      </c>
      <c r="H7494" s="9">
        <v>4916.7330865895401</v>
      </c>
      <c r="I7494" s="9">
        <v>-1.8378601000000001</v>
      </c>
      <c r="J7494" s="9">
        <v>-1.8384210999999999</v>
      </c>
      <c r="K7494" s="9">
        <v>-3.7817843</v>
      </c>
      <c r="L7494" s="9">
        <v>-6.4294369969579197</v>
      </c>
      <c r="M7494" s="9">
        <v>-23.145973000000001</v>
      </c>
      <c r="N7494" s="9">
        <v>-23.145973000000001</v>
      </c>
      <c r="O7494" s="9">
        <v>-6.4294369969579197</v>
      </c>
      <c r="P7494">
        <v>0</v>
      </c>
      <c r="Q7494" s="9">
        <v>53.549995000000003</v>
      </c>
      <c r="R7494" s="9">
        <v>267836096.98862699</v>
      </c>
      <c r="S7494" s="9">
        <v>2362012859.83533</v>
      </c>
      <c r="T7494" s="9">
        <v>-1.1433397706221899E-3</v>
      </c>
      <c r="U7494" s="9">
        <v>6.4294369969579197</v>
      </c>
      <c r="V7494" s="9">
        <v>0</v>
      </c>
      <c r="W7494" s="9">
        <v>6.4294369969579197</v>
      </c>
      <c r="X7494" t="s">
        <v>86</v>
      </c>
      <c r="Y7494" s="9">
        <v>0</v>
      </c>
      <c r="Z7494" s="9">
        <v>6.9525120999999997E-3</v>
      </c>
    </row>
    <row r="7495" spans="1:26" x14ac:dyDescent="0.3">
      <c r="A7495">
        <v>2</v>
      </c>
      <c r="B7495">
        <v>0</v>
      </c>
      <c r="C7495">
        <v>0</v>
      </c>
      <c r="D7495">
        <v>1</v>
      </c>
      <c r="E7495">
        <v>0</v>
      </c>
      <c r="F7495">
        <v>0</v>
      </c>
      <c r="G7495">
        <v>0</v>
      </c>
      <c r="H7495" s="9">
        <v>4917.7330865774402</v>
      </c>
      <c r="I7495" s="9">
        <v>-1.8378793</v>
      </c>
      <c r="J7495" s="9">
        <v>-1.8382908</v>
      </c>
      <c r="K7495" s="9">
        <v>-3.5599829999999999</v>
      </c>
      <c r="L7495" s="9">
        <v>-6.4305393549823497</v>
      </c>
      <c r="M7495" s="9">
        <v>-23.149941999999999</v>
      </c>
      <c r="N7495" s="9">
        <v>-23.149941999999999</v>
      </c>
      <c r="O7495" s="9">
        <v>-6.4305393549823497</v>
      </c>
      <c r="P7495">
        <v>0</v>
      </c>
      <c r="Q7495" s="9">
        <v>53.549995000000003</v>
      </c>
      <c r="R7495" s="9">
        <v>267836096.98862699</v>
      </c>
      <c r="S7495" s="9">
        <v>2394152804.2004299</v>
      </c>
      <c r="T7495" s="9">
        <v>-1.10235802442471E-3</v>
      </c>
      <c r="U7495" s="9">
        <v>6.4305393549823497</v>
      </c>
      <c r="V7495" s="9">
        <v>0</v>
      </c>
      <c r="W7495" s="9">
        <v>6.4305393549823497</v>
      </c>
      <c r="X7495" t="s">
        <v>86</v>
      </c>
      <c r="Y7495" s="9">
        <v>0</v>
      </c>
      <c r="Z7495" s="9">
        <v>6.5442840999999996E-3</v>
      </c>
    </row>
    <row r="7496" spans="1:26" x14ac:dyDescent="0.3">
      <c r="A7496">
        <v>2</v>
      </c>
      <c r="B7496">
        <v>0</v>
      </c>
      <c r="C7496">
        <v>0</v>
      </c>
      <c r="D7496">
        <v>1</v>
      </c>
      <c r="E7496">
        <v>0</v>
      </c>
      <c r="F7496">
        <v>0</v>
      </c>
      <c r="G7496">
        <v>0</v>
      </c>
      <c r="H7496" s="9">
        <v>4918.7330865653303</v>
      </c>
      <c r="I7496" s="9">
        <v>-1.8378532999999999</v>
      </c>
      <c r="J7496" s="9">
        <v>-1.8382871999999999</v>
      </c>
      <c r="K7496" s="9">
        <v>-3.3688598000000001</v>
      </c>
      <c r="L7496" s="9">
        <v>-6.4316193023453998</v>
      </c>
      <c r="M7496" s="9">
        <v>-23.153829999999999</v>
      </c>
      <c r="N7496" s="9">
        <v>-23.153829999999999</v>
      </c>
      <c r="O7496" s="9">
        <v>-6.4316193023453998</v>
      </c>
      <c r="P7496">
        <v>0</v>
      </c>
      <c r="Q7496" s="9">
        <v>53.549995000000003</v>
      </c>
      <c r="R7496" s="9">
        <v>267836096.98862699</v>
      </c>
      <c r="S7496" s="9">
        <v>2395436897.8222198</v>
      </c>
      <c r="T7496" s="9">
        <v>-1.0799473630589401E-3</v>
      </c>
      <c r="U7496" s="9">
        <v>6.4316193023453998</v>
      </c>
      <c r="V7496" s="9">
        <v>0</v>
      </c>
      <c r="W7496" s="9">
        <v>6.4316193023453998</v>
      </c>
      <c r="X7496" t="s">
        <v>86</v>
      </c>
      <c r="Y7496" s="9">
        <v>0</v>
      </c>
      <c r="Z7496" s="9">
        <v>6.1929319000000004E-3</v>
      </c>
    </row>
    <row r="7497" spans="1:26" x14ac:dyDescent="0.3">
      <c r="A7497">
        <v>2</v>
      </c>
      <c r="B7497">
        <v>0</v>
      </c>
      <c r="C7497">
        <v>0</v>
      </c>
      <c r="D7497">
        <v>1</v>
      </c>
      <c r="E7497">
        <v>0</v>
      </c>
      <c r="F7497">
        <v>0</v>
      </c>
      <c r="G7497">
        <v>0</v>
      </c>
      <c r="H7497" s="9">
        <v>4919.7330865532203</v>
      </c>
      <c r="I7497" s="9">
        <v>-1.8380189</v>
      </c>
      <c r="J7497" s="9">
        <v>-1.8385309999999999</v>
      </c>
      <c r="K7497" s="9">
        <v>-3.3340614</v>
      </c>
      <c r="L7497" s="9">
        <v>-6.4326964431871403</v>
      </c>
      <c r="M7497" s="9">
        <v>-23.157706999999998</v>
      </c>
      <c r="N7497" s="9">
        <v>-23.157706999999998</v>
      </c>
      <c r="O7497" s="9">
        <v>-6.4326964431871403</v>
      </c>
      <c r="P7497">
        <v>0</v>
      </c>
      <c r="Q7497" s="9">
        <v>53.549995000000003</v>
      </c>
      <c r="R7497" s="9">
        <v>267836096.98862699</v>
      </c>
      <c r="S7497" s="9">
        <v>2337073801.3827901</v>
      </c>
      <c r="T7497" s="9">
        <v>-1.07714084173515E-3</v>
      </c>
      <c r="U7497" s="9">
        <v>6.4326964431871403</v>
      </c>
      <c r="V7497" s="9">
        <v>0</v>
      </c>
      <c r="W7497" s="9">
        <v>6.4326964431871403</v>
      </c>
      <c r="X7497" t="s">
        <v>86</v>
      </c>
      <c r="Y7497" s="9">
        <v>0</v>
      </c>
      <c r="Z7497" s="9">
        <v>6.1297751999999997E-3</v>
      </c>
    </row>
    <row r="7498" spans="1:26" x14ac:dyDescent="0.3">
      <c r="A7498">
        <v>2</v>
      </c>
      <c r="B7498">
        <v>0</v>
      </c>
      <c r="C7498">
        <v>0</v>
      </c>
      <c r="D7498">
        <v>1</v>
      </c>
      <c r="E7498">
        <v>0</v>
      </c>
      <c r="F7498">
        <v>0</v>
      </c>
      <c r="G7498">
        <v>0</v>
      </c>
      <c r="H7498" s="9">
        <v>4920.7330865411204</v>
      </c>
      <c r="I7498" s="9">
        <v>-1.8379467</v>
      </c>
      <c r="J7498" s="9">
        <v>-1.838449</v>
      </c>
      <c r="K7498" s="9">
        <v>-3.5465906</v>
      </c>
      <c r="L7498" s="9">
        <v>-6.4338158374411796</v>
      </c>
      <c r="M7498" s="9">
        <v>-23.161736999999999</v>
      </c>
      <c r="N7498" s="9">
        <v>-23.161736999999999</v>
      </c>
      <c r="O7498" s="9">
        <v>-6.4338158374411796</v>
      </c>
      <c r="P7498">
        <v>0</v>
      </c>
      <c r="Q7498" s="9">
        <v>53.549995000000003</v>
      </c>
      <c r="R7498" s="9">
        <v>267836096.98862699</v>
      </c>
      <c r="S7498" s="9">
        <v>2356927849.07827</v>
      </c>
      <c r="T7498" s="9">
        <v>-1.1193942540357301E-3</v>
      </c>
      <c r="U7498" s="9">
        <v>6.4338158374411796</v>
      </c>
      <c r="V7498" s="9">
        <v>0</v>
      </c>
      <c r="W7498" s="9">
        <v>6.4338158374411796</v>
      </c>
      <c r="X7498" t="s">
        <v>86</v>
      </c>
      <c r="Y7498" s="9">
        <v>0</v>
      </c>
      <c r="Z7498" s="9">
        <v>6.5202257E-3</v>
      </c>
    </row>
    <row r="7499" spans="1:26" x14ac:dyDescent="0.3">
      <c r="A7499">
        <v>2</v>
      </c>
      <c r="B7499">
        <v>0</v>
      </c>
      <c r="C7499">
        <v>0</v>
      </c>
      <c r="D7499">
        <v>1</v>
      </c>
      <c r="E7499">
        <v>0</v>
      </c>
      <c r="F7499">
        <v>0</v>
      </c>
      <c r="G7499">
        <v>0</v>
      </c>
      <c r="H7499" s="9">
        <v>4921.7330865290096</v>
      </c>
      <c r="I7499" s="9">
        <v>-1.838017</v>
      </c>
      <c r="J7499" s="9">
        <v>-1.8384738</v>
      </c>
      <c r="K7499" s="9">
        <v>-3.3110154000000001</v>
      </c>
      <c r="L7499" s="9">
        <v>-6.4349584823194297</v>
      </c>
      <c r="M7499" s="9">
        <v>-23.165849999999999</v>
      </c>
      <c r="N7499" s="9">
        <v>-23.165849999999999</v>
      </c>
      <c r="O7499" s="9">
        <v>-6.4349584823194297</v>
      </c>
      <c r="P7499">
        <v>0</v>
      </c>
      <c r="Q7499" s="9">
        <v>53.549995000000003</v>
      </c>
      <c r="R7499" s="9">
        <v>267836096.98862699</v>
      </c>
      <c r="S7499" s="9">
        <v>2351430252.3892798</v>
      </c>
      <c r="T7499" s="9">
        <v>-1.14264487825455E-3</v>
      </c>
      <c r="U7499" s="9">
        <v>6.4349584823194297</v>
      </c>
      <c r="V7499" s="9">
        <v>0</v>
      </c>
      <c r="W7499" s="9">
        <v>6.4349584823194297</v>
      </c>
      <c r="X7499" t="s">
        <v>86</v>
      </c>
      <c r="Y7499" s="9">
        <v>0</v>
      </c>
      <c r="Z7499" s="9">
        <v>6.0872152000000001E-3</v>
      </c>
    </row>
    <row r="7500" spans="1:26" x14ac:dyDescent="0.3">
      <c r="A7500">
        <v>2</v>
      </c>
      <c r="B7500">
        <v>0</v>
      </c>
      <c r="C7500">
        <v>0</v>
      </c>
      <c r="D7500">
        <v>1</v>
      </c>
      <c r="E7500">
        <v>0</v>
      </c>
      <c r="F7500">
        <v>0</v>
      </c>
      <c r="G7500">
        <v>0</v>
      </c>
      <c r="H7500" s="9">
        <v>4922.7330865168997</v>
      </c>
      <c r="I7500" s="9">
        <v>-1.8379949</v>
      </c>
      <c r="J7500" s="9">
        <v>-1.8385113</v>
      </c>
      <c r="K7500" s="9">
        <v>-3.1542317999999998</v>
      </c>
      <c r="L7500" s="9">
        <v>-6.4360685416059598</v>
      </c>
      <c r="M7500" s="9">
        <v>-23.169847000000001</v>
      </c>
      <c r="N7500" s="9">
        <v>-23.169847000000001</v>
      </c>
      <c r="O7500" s="9">
        <v>-6.4360685416059598</v>
      </c>
      <c r="P7500">
        <v>0</v>
      </c>
      <c r="Q7500" s="9">
        <v>53.549995000000003</v>
      </c>
      <c r="R7500" s="9">
        <v>267836096.98862699</v>
      </c>
      <c r="S7500" s="9">
        <v>2342931744.2228899</v>
      </c>
      <c r="T7500" s="9">
        <v>-1.1100592865282901E-3</v>
      </c>
      <c r="U7500" s="9">
        <v>6.4360685416059598</v>
      </c>
      <c r="V7500" s="9">
        <v>0</v>
      </c>
      <c r="W7500" s="9">
        <v>6.4360685416059598</v>
      </c>
      <c r="X7500" t="s">
        <v>86</v>
      </c>
      <c r="Y7500" s="9">
        <v>0</v>
      </c>
      <c r="Z7500" s="9">
        <v>5.7990910000000001E-3</v>
      </c>
    </row>
    <row r="7501" spans="1:26" x14ac:dyDescent="0.3">
      <c r="A7501">
        <v>2</v>
      </c>
      <c r="B7501">
        <v>0</v>
      </c>
      <c r="C7501">
        <v>0</v>
      </c>
      <c r="D7501">
        <v>1</v>
      </c>
      <c r="E7501">
        <v>0</v>
      </c>
      <c r="F7501">
        <v>0</v>
      </c>
      <c r="G7501">
        <v>0</v>
      </c>
      <c r="H7501" s="9">
        <v>4923.7330865047898</v>
      </c>
      <c r="I7501" s="9">
        <v>-1.8381506999999999</v>
      </c>
      <c r="J7501" s="9">
        <v>-1.8386473999999999</v>
      </c>
      <c r="K7501" s="9">
        <v>-3.0142755999999999</v>
      </c>
      <c r="L7501" s="9">
        <v>-6.4371576712942096</v>
      </c>
      <c r="M7501" s="9">
        <v>-23.173767000000002</v>
      </c>
      <c r="N7501" s="9">
        <v>-23.173767000000002</v>
      </c>
      <c r="O7501" s="9">
        <v>-6.4371576712942096</v>
      </c>
      <c r="P7501">
        <v>0</v>
      </c>
      <c r="Q7501" s="9">
        <v>53.549995000000003</v>
      </c>
      <c r="R7501" s="9">
        <v>267836096.98862699</v>
      </c>
      <c r="S7501" s="9">
        <v>2311630018.0851002</v>
      </c>
      <c r="T7501" s="9">
        <v>-1.0891296882498101E-3</v>
      </c>
      <c r="U7501" s="9">
        <v>6.4371576712942096</v>
      </c>
      <c r="V7501" s="9">
        <v>0</v>
      </c>
      <c r="W7501" s="9">
        <v>6.4371576712942096</v>
      </c>
      <c r="X7501" t="s">
        <v>86</v>
      </c>
      <c r="Y7501" s="9">
        <v>0</v>
      </c>
      <c r="Z7501" s="9">
        <v>5.5421897999999997E-3</v>
      </c>
    </row>
    <row r="7502" spans="1:26" x14ac:dyDescent="0.3">
      <c r="A7502">
        <v>2</v>
      </c>
      <c r="B7502">
        <v>0</v>
      </c>
      <c r="C7502">
        <v>0</v>
      </c>
      <c r="D7502">
        <v>1</v>
      </c>
      <c r="E7502">
        <v>0</v>
      </c>
      <c r="F7502">
        <v>0</v>
      </c>
      <c r="G7502">
        <v>0</v>
      </c>
      <c r="H7502" s="9">
        <v>4924.7330864926898</v>
      </c>
      <c r="I7502" s="9">
        <v>-1.8379059</v>
      </c>
      <c r="J7502" s="9">
        <v>-1.8382453999999999</v>
      </c>
      <c r="K7502" s="9">
        <v>-2.8585227</v>
      </c>
      <c r="L7502" s="9">
        <v>-6.4382279343887099</v>
      </c>
      <c r="M7502" s="9">
        <v>-23.177620000000001</v>
      </c>
      <c r="N7502" s="9">
        <v>-23.177620000000001</v>
      </c>
      <c r="O7502" s="9">
        <v>-6.4382279343887099</v>
      </c>
      <c r="P7502">
        <v>0</v>
      </c>
      <c r="Q7502" s="9">
        <v>53.549995000000003</v>
      </c>
      <c r="R7502" s="9">
        <v>267836096.98862699</v>
      </c>
      <c r="S7502" s="9">
        <v>2408284014.50632</v>
      </c>
      <c r="T7502" s="9">
        <v>-1.0702630945047501E-3</v>
      </c>
      <c r="U7502" s="9">
        <v>6.4382279343887099</v>
      </c>
      <c r="V7502" s="9">
        <v>0</v>
      </c>
      <c r="W7502" s="9">
        <v>6.4382279343887099</v>
      </c>
      <c r="X7502" t="s">
        <v>86</v>
      </c>
      <c r="Y7502" s="9">
        <v>0</v>
      </c>
      <c r="Z7502" s="9">
        <v>5.2546663000000004E-3</v>
      </c>
    </row>
    <row r="7503" spans="1:26" x14ac:dyDescent="0.3">
      <c r="A7503">
        <v>2</v>
      </c>
      <c r="B7503">
        <v>0</v>
      </c>
      <c r="C7503">
        <v>0</v>
      </c>
      <c r="D7503">
        <v>1</v>
      </c>
      <c r="E7503">
        <v>0</v>
      </c>
      <c r="F7503">
        <v>0</v>
      </c>
      <c r="G7503">
        <v>0</v>
      </c>
      <c r="H7503" s="9">
        <v>4925.7330864805799</v>
      </c>
      <c r="I7503" s="9">
        <v>-1.8381512</v>
      </c>
      <c r="J7503" s="9">
        <v>-1.8385262</v>
      </c>
      <c r="K7503" s="9">
        <v>-2.8294476999999998</v>
      </c>
      <c r="L7503" s="9">
        <v>-6.4392936568316301</v>
      </c>
      <c r="M7503" s="9">
        <v>-23.181457999999999</v>
      </c>
      <c r="N7503" s="9">
        <v>-23.181457999999999</v>
      </c>
      <c r="O7503" s="9">
        <v>-6.4392936568316301</v>
      </c>
      <c r="P7503">
        <v>0</v>
      </c>
      <c r="Q7503" s="9">
        <v>53.549995000000003</v>
      </c>
      <c r="R7503" s="9">
        <v>267836096.98862699</v>
      </c>
      <c r="S7503" s="9">
        <v>2340586192.4337802</v>
      </c>
      <c r="T7503" s="9">
        <v>-1.06572244291847E-3</v>
      </c>
      <c r="U7503" s="9">
        <v>6.4392936568316301</v>
      </c>
      <c r="V7503" s="9">
        <v>0</v>
      </c>
      <c r="W7503" s="9">
        <v>6.4392936568316301</v>
      </c>
      <c r="X7503" t="s">
        <v>86</v>
      </c>
      <c r="Y7503" s="9">
        <v>0</v>
      </c>
      <c r="Z7503" s="9">
        <v>5.2020139999999996E-3</v>
      </c>
    </row>
    <row r="7504" spans="1:26" x14ac:dyDescent="0.3">
      <c r="A7504">
        <v>2</v>
      </c>
      <c r="B7504">
        <v>0</v>
      </c>
      <c r="C7504">
        <v>0</v>
      </c>
      <c r="D7504">
        <v>1</v>
      </c>
      <c r="E7504">
        <v>0</v>
      </c>
      <c r="F7504">
        <v>0</v>
      </c>
      <c r="G7504">
        <v>0</v>
      </c>
      <c r="H7504" s="9">
        <v>4926.73308646847</v>
      </c>
      <c r="I7504" s="9">
        <v>-1.8379384999999999</v>
      </c>
      <c r="J7504" s="9">
        <v>-1.8383286000000001</v>
      </c>
      <c r="K7504" s="9">
        <v>-2.9072095999999998</v>
      </c>
      <c r="L7504" s="9">
        <v>-6.4404002590134404</v>
      </c>
      <c r="M7504" s="9">
        <v>-23.18544</v>
      </c>
      <c r="N7504" s="9">
        <v>-23.18544</v>
      </c>
      <c r="O7504" s="9">
        <v>-6.4404002590134404</v>
      </c>
      <c r="P7504">
        <v>0</v>
      </c>
      <c r="Q7504" s="9">
        <v>53.549995000000003</v>
      </c>
      <c r="R7504" s="9">
        <v>267836096.98862699</v>
      </c>
      <c r="S7504" s="9">
        <v>2388506835.1197801</v>
      </c>
      <c r="T7504" s="9">
        <v>-1.1066021818057999E-3</v>
      </c>
      <c r="U7504" s="9">
        <v>6.4404002590134404</v>
      </c>
      <c r="V7504" s="9">
        <v>0</v>
      </c>
      <c r="W7504" s="9">
        <v>6.4404002590134404</v>
      </c>
      <c r="X7504" t="s">
        <v>86</v>
      </c>
      <c r="Y7504" s="9">
        <v>0</v>
      </c>
      <c r="Z7504" s="9">
        <v>5.3444067000000001E-3</v>
      </c>
    </row>
    <row r="7505" spans="1:26" x14ac:dyDescent="0.3">
      <c r="A7505">
        <v>2</v>
      </c>
      <c r="B7505">
        <v>0</v>
      </c>
      <c r="C7505">
        <v>0</v>
      </c>
      <c r="D7505">
        <v>1</v>
      </c>
      <c r="E7505">
        <v>0</v>
      </c>
      <c r="F7505">
        <v>0</v>
      </c>
      <c r="G7505">
        <v>0</v>
      </c>
      <c r="H7505" s="9">
        <v>4927.7330864563701</v>
      </c>
      <c r="I7505" s="9">
        <v>-1.8379901999999999</v>
      </c>
      <c r="J7505" s="9">
        <v>-1.8383088999999999</v>
      </c>
      <c r="K7505" s="9">
        <v>-2.8058671999999998</v>
      </c>
      <c r="L7505" s="9">
        <v>-6.4415429798946899</v>
      </c>
      <c r="M7505" s="9">
        <v>-23.189554000000001</v>
      </c>
      <c r="N7505" s="9">
        <v>-23.189554000000001</v>
      </c>
      <c r="O7505" s="9">
        <v>-6.4415429798946899</v>
      </c>
      <c r="P7505">
        <v>0</v>
      </c>
      <c r="Q7505" s="9">
        <v>53.549995000000003</v>
      </c>
      <c r="R7505" s="9">
        <v>267836096.98862699</v>
      </c>
      <c r="S7505" s="9">
        <v>2393764982.7126999</v>
      </c>
      <c r="T7505" s="9">
        <v>-1.14272088124955E-3</v>
      </c>
      <c r="U7505" s="9">
        <v>6.4415429798946899</v>
      </c>
      <c r="V7505" s="9">
        <v>0</v>
      </c>
      <c r="W7505" s="9">
        <v>6.4415429798946899</v>
      </c>
      <c r="X7505" t="s">
        <v>86</v>
      </c>
      <c r="Y7505" s="9">
        <v>0</v>
      </c>
      <c r="Z7505" s="9">
        <v>5.1580508999999998E-3</v>
      </c>
    </row>
    <row r="7506" spans="1:26" x14ac:dyDescent="0.3">
      <c r="A7506">
        <v>2</v>
      </c>
      <c r="B7506">
        <v>0</v>
      </c>
      <c r="C7506">
        <v>0</v>
      </c>
      <c r="D7506">
        <v>1</v>
      </c>
      <c r="E7506">
        <v>0</v>
      </c>
      <c r="F7506">
        <v>0</v>
      </c>
      <c r="G7506">
        <v>0</v>
      </c>
      <c r="H7506" s="9">
        <v>4928.7330864442602</v>
      </c>
      <c r="I7506" s="9">
        <v>-1.8381050999999999</v>
      </c>
      <c r="J7506" s="9">
        <v>-1.8384727000000001</v>
      </c>
      <c r="K7506" s="9">
        <v>-2.6701841000000002</v>
      </c>
      <c r="L7506" s="9">
        <v>-6.4426470797025797</v>
      </c>
      <c r="M7506" s="9">
        <v>-23.193529000000002</v>
      </c>
      <c r="N7506" s="9">
        <v>-23.193529000000002</v>
      </c>
      <c r="O7506" s="9">
        <v>-6.4426470797025797</v>
      </c>
      <c r="P7506">
        <v>0</v>
      </c>
      <c r="Q7506" s="9">
        <v>53.549995000000003</v>
      </c>
      <c r="R7506" s="9">
        <v>267836096.98862699</v>
      </c>
      <c r="S7506" s="9">
        <v>2354486795.4176202</v>
      </c>
      <c r="T7506" s="9">
        <v>-1.1040998078985999E-3</v>
      </c>
      <c r="U7506" s="9">
        <v>6.4426470797025797</v>
      </c>
      <c r="V7506" s="9">
        <v>0</v>
      </c>
      <c r="W7506" s="9">
        <v>6.4426470797025797</v>
      </c>
      <c r="X7506" t="s">
        <v>86</v>
      </c>
      <c r="Y7506" s="9">
        <v>0</v>
      </c>
      <c r="Z7506" s="9">
        <v>4.9090608999999997E-3</v>
      </c>
    </row>
    <row r="7507" spans="1:26" x14ac:dyDescent="0.3">
      <c r="A7507">
        <v>2</v>
      </c>
      <c r="B7507">
        <v>0</v>
      </c>
      <c r="C7507">
        <v>0</v>
      </c>
      <c r="D7507">
        <v>1</v>
      </c>
      <c r="E7507">
        <v>0</v>
      </c>
      <c r="F7507">
        <v>0</v>
      </c>
      <c r="G7507">
        <v>0</v>
      </c>
      <c r="H7507" s="9">
        <v>4929.7330864321502</v>
      </c>
      <c r="I7507" s="9">
        <v>-1.8380175999999999</v>
      </c>
      <c r="J7507" s="9">
        <v>-1.8383988</v>
      </c>
      <c r="K7507" s="9">
        <v>-2.5755191000000002</v>
      </c>
      <c r="L7507" s="9">
        <v>-6.4437349014074998</v>
      </c>
      <c r="M7507" s="9">
        <v>-23.197444999999998</v>
      </c>
      <c r="N7507" s="9">
        <v>-23.197444999999998</v>
      </c>
      <c r="O7507" s="9">
        <v>-6.4437349014074998</v>
      </c>
      <c r="P7507">
        <v>0</v>
      </c>
      <c r="Q7507" s="9">
        <v>53.549995000000003</v>
      </c>
      <c r="R7507" s="9">
        <v>267836096.98862699</v>
      </c>
      <c r="S7507" s="9">
        <v>2372630337.60464</v>
      </c>
      <c r="T7507" s="9">
        <v>-1.0878217049174999E-3</v>
      </c>
      <c r="U7507" s="9">
        <v>6.4437349014074998</v>
      </c>
      <c r="V7507" s="9">
        <v>0</v>
      </c>
      <c r="W7507" s="9">
        <v>6.4437349014074998</v>
      </c>
      <c r="X7507" t="s">
        <v>86</v>
      </c>
      <c r="Y7507" s="9">
        <v>0</v>
      </c>
      <c r="Z7507" s="9">
        <v>4.7348314000000002E-3</v>
      </c>
    </row>
    <row r="7508" spans="1:26" x14ac:dyDescent="0.3">
      <c r="A7508">
        <v>2</v>
      </c>
      <c r="B7508">
        <v>0</v>
      </c>
      <c r="C7508">
        <v>0</v>
      </c>
      <c r="D7508">
        <v>1</v>
      </c>
      <c r="E7508">
        <v>0</v>
      </c>
      <c r="F7508">
        <v>0</v>
      </c>
      <c r="G7508">
        <v>0</v>
      </c>
      <c r="H7508" s="9">
        <v>4930.7330864200403</v>
      </c>
      <c r="I7508" s="9">
        <v>-1.8381384999999999</v>
      </c>
      <c r="J7508" s="9">
        <v>-1.8384577</v>
      </c>
      <c r="K7508" s="9">
        <v>-2.5148128999999999</v>
      </c>
      <c r="L7508" s="9">
        <v>-6.44480391151028</v>
      </c>
      <c r="M7508" s="9">
        <v>-23.201294000000001</v>
      </c>
      <c r="N7508" s="9">
        <v>-23.201294000000001</v>
      </c>
      <c r="O7508" s="9">
        <v>-6.44480391151028</v>
      </c>
      <c r="P7508">
        <v>0</v>
      </c>
      <c r="Q7508" s="9">
        <v>53.549995000000003</v>
      </c>
      <c r="R7508" s="9">
        <v>267836096.98862699</v>
      </c>
      <c r="S7508" s="9">
        <v>2358858360.57828</v>
      </c>
      <c r="T7508" s="9">
        <v>-1.0690101027748199E-3</v>
      </c>
      <c r="U7508" s="9">
        <v>6.44480391151028</v>
      </c>
      <c r="V7508" s="9">
        <v>0</v>
      </c>
      <c r="W7508" s="9">
        <v>6.44480391151028</v>
      </c>
      <c r="X7508" t="s">
        <v>86</v>
      </c>
      <c r="Y7508" s="9">
        <v>0</v>
      </c>
      <c r="Z7508" s="9">
        <v>4.6233771999999998E-3</v>
      </c>
    </row>
    <row r="7509" spans="1:26" x14ac:dyDescent="0.3">
      <c r="A7509">
        <v>2</v>
      </c>
      <c r="B7509">
        <v>0</v>
      </c>
      <c r="C7509">
        <v>0</v>
      </c>
      <c r="D7509">
        <v>1</v>
      </c>
      <c r="E7509">
        <v>0</v>
      </c>
      <c r="F7509">
        <v>0</v>
      </c>
      <c r="G7509">
        <v>0</v>
      </c>
      <c r="H7509" s="9">
        <v>4931.7330864079404</v>
      </c>
      <c r="I7509" s="9">
        <v>-1.8380882999999999</v>
      </c>
      <c r="J7509" s="9">
        <v>-1.8383879999999999</v>
      </c>
      <c r="K7509" s="9">
        <v>-2.8290278999999998</v>
      </c>
      <c r="L7509" s="9">
        <v>-6.44595696262859</v>
      </c>
      <c r="M7509" s="9">
        <v>-23.205444</v>
      </c>
      <c r="N7509" s="9">
        <v>-23.205444</v>
      </c>
      <c r="O7509" s="9">
        <v>-6.44595696262859</v>
      </c>
      <c r="P7509">
        <v>0</v>
      </c>
      <c r="Q7509" s="9">
        <v>53.549995000000003</v>
      </c>
      <c r="R7509" s="9">
        <v>267836096.98862699</v>
      </c>
      <c r="S7509" s="9">
        <v>2376074286.1869798</v>
      </c>
      <c r="T7509" s="9">
        <v>-1.15305111830821E-3</v>
      </c>
      <c r="U7509" s="9">
        <v>6.44595696262859</v>
      </c>
      <c r="V7509" s="9">
        <v>0</v>
      </c>
      <c r="W7509" s="9">
        <v>6.44595696262859</v>
      </c>
      <c r="X7509" t="s">
        <v>86</v>
      </c>
      <c r="Y7509" s="9">
        <v>0</v>
      </c>
      <c r="Z7509" s="9">
        <v>5.2008508000000002E-3</v>
      </c>
    </row>
    <row r="7510" spans="1:26" x14ac:dyDescent="0.3">
      <c r="A7510">
        <v>2</v>
      </c>
      <c r="B7510">
        <v>0</v>
      </c>
      <c r="C7510">
        <v>0</v>
      </c>
      <c r="D7510">
        <v>1</v>
      </c>
      <c r="E7510">
        <v>0</v>
      </c>
      <c r="F7510">
        <v>0</v>
      </c>
      <c r="G7510">
        <v>0</v>
      </c>
      <c r="H7510" s="9">
        <v>4932.7330863958296</v>
      </c>
      <c r="I7510" s="9">
        <v>-1.8380131</v>
      </c>
      <c r="J7510" s="9">
        <v>-1.8383940000000001</v>
      </c>
      <c r="K7510" s="9">
        <v>-2.7057840999999998</v>
      </c>
      <c r="L7510" s="9">
        <v>-6.4470944159508603</v>
      </c>
      <c r="M7510" s="9">
        <v>-23.209538999999999</v>
      </c>
      <c r="N7510" s="9">
        <v>-23.209538999999999</v>
      </c>
      <c r="O7510" s="9">
        <v>-6.4470944159508603</v>
      </c>
      <c r="P7510">
        <v>0</v>
      </c>
      <c r="Q7510" s="9">
        <v>53.549995000000003</v>
      </c>
      <c r="R7510" s="9">
        <v>267836096.98862699</v>
      </c>
      <c r="S7510" s="9">
        <v>2375018321.69245</v>
      </c>
      <c r="T7510" s="9">
        <v>-1.13745332227832E-3</v>
      </c>
      <c r="U7510" s="9">
        <v>6.4470944159508603</v>
      </c>
      <c r="V7510" s="9">
        <v>0</v>
      </c>
      <c r="W7510" s="9">
        <v>6.4470944159508603</v>
      </c>
      <c r="X7510" t="s">
        <v>86</v>
      </c>
      <c r="Y7510" s="9">
        <v>0</v>
      </c>
      <c r="Z7510" s="9">
        <v>4.9742972E-3</v>
      </c>
    </row>
    <row r="7511" spans="1:26" x14ac:dyDescent="0.3">
      <c r="A7511">
        <v>2</v>
      </c>
      <c r="B7511">
        <v>0</v>
      </c>
      <c r="C7511">
        <v>0</v>
      </c>
      <c r="D7511">
        <v>1</v>
      </c>
      <c r="E7511">
        <v>0</v>
      </c>
      <c r="F7511">
        <v>0</v>
      </c>
      <c r="G7511">
        <v>0</v>
      </c>
      <c r="H7511" s="9">
        <v>4933.7330863837196</v>
      </c>
      <c r="I7511" s="9">
        <v>-1.8378745000000001</v>
      </c>
      <c r="J7511" s="9">
        <v>-1.8382088999999999</v>
      </c>
      <c r="K7511" s="9">
        <v>-2.5930710000000001</v>
      </c>
      <c r="L7511" s="9">
        <v>-6.4481999005294099</v>
      </c>
      <c r="M7511" s="9">
        <v>-23.213519999999999</v>
      </c>
      <c r="N7511" s="9">
        <v>-23.213519999999999</v>
      </c>
      <c r="O7511" s="9">
        <v>-6.4481999005294099</v>
      </c>
      <c r="P7511">
        <v>0</v>
      </c>
      <c r="Q7511" s="9">
        <v>53.549995000000003</v>
      </c>
      <c r="R7511" s="9">
        <v>267836096.98862699</v>
      </c>
      <c r="S7511" s="9">
        <v>2421151423.2728</v>
      </c>
      <c r="T7511" s="9">
        <v>-1.10548457854253E-3</v>
      </c>
      <c r="U7511" s="9">
        <v>6.4481999005294099</v>
      </c>
      <c r="V7511" s="9">
        <v>0</v>
      </c>
      <c r="W7511" s="9">
        <v>6.4481999005294099</v>
      </c>
      <c r="X7511" t="s">
        <v>86</v>
      </c>
      <c r="Y7511" s="9">
        <v>0</v>
      </c>
      <c r="Z7511" s="9">
        <v>4.7666063000000002E-3</v>
      </c>
    </row>
    <row r="7512" spans="1:26" x14ac:dyDescent="0.3">
      <c r="A7512">
        <v>2</v>
      </c>
      <c r="B7512">
        <v>0</v>
      </c>
      <c r="C7512">
        <v>0</v>
      </c>
      <c r="D7512">
        <v>1</v>
      </c>
      <c r="E7512">
        <v>0</v>
      </c>
      <c r="F7512">
        <v>0</v>
      </c>
      <c r="G7512">
        <v>0</v>
      </c>
      <c r="H7512" s="9">
        <v>4934.7330863716197</v>
      </c>
      <c r="I7512" s="9">
        <v>-1.8379116</v>
      </c>
      <c r="J7512" s="9">
        <v>-1.8382586000000001</v>
      </c>
      <c r="K7512" s="9">
        <v>-2.5179035999999999</v>
      </c>
      <c r="L7512" s="9">
        <v>-6.4492817667824296</v>
      </c>
      <c r="M7512" s="9">
        <v>-23.217414999999999</v>
      </c>
      <c r="N7512" s="9">
        <v>-23.217414999999999</v>
      </c>
      <c r="O7512" s="9">
        <v>-6.4492817667824296</v>
      </c>
      <c r="P7512">
        <v>0</v>
      </c>
      <c r="Q7512" s="9">
        <v>53.549995000000003</v>
      </c>
      <c r="R7512" s="9">
        <v>267836096.98862699</v>
      </c>
      <c r="S7512" s="9">
        <v>2409104009.5125399</v>
      </c>
      <c r="T7512" s="9">
        <v>-1.08186625301875E-3</v>
      </c>
      <c r="U7512" s="9">
        <v>6.4492817667824296</v>
      </c>
      <c r="V7512" s="9">
        <v>0</v>
      </c>
      <c r="W7512" s="9">
        <v>6.4492817667824296</v>
      </c>
      <c r="X7512" t="s">
        <v>86</v>
      </c>
      <c r="Y7512" s="9">
        <v>0</v>
      </c>
      <c r="Z7512" s="9">
        <v>4.6285581999999997E-3</v>
      </c>
    </row>
    <row r="7513" spans="1:26" x14ac:dyDescent="0.3">
      <c r="A7513">
        <v>2</v>
      </c>
      <c r="B7513">
        <v>0</v>
      </c>
      <c r="C7513">
        <v>0</v>
      </c>
      <c r="D7513">
        <v>1</v>
      </c>
      <c r="E7513">
        <v>0</v>
      </c>
      <c r="F7513">
        <v>0</v>
      </c>
      <c r="G7513">
        <v>0</v>
      </c>
      <c r="H7513" s="9">
        <v>4935.7330863595098</v>
      </c>
      <c r="I7513" s="9">
        <v>-1.8379076000000001</v>
      </c>
      <c r="J7513" s="9">
        <v>-1.8382611</v>
      </c>
      <c r="K7513" s="9">
        <v>-2.5200021000000001</v>
      </c>
      <c r="L7513" s="9">
        <v>-6.4503755499603797</v>
      </c>
      <c r="M7513" s="9">
        <v>-23.221352</v>
      </c>
      <c r="N7513" s="9">
        <v>-23.221352</v>
      </c>
      <c r="O7513" s="9">
        <v>-6.4503755499603797</v>
      </c>
      <c r="P7513">
        <v>0</v>
      </c>
      <c r="Q7513" s="9">
        <v>53.549995000000003</v>
      </c>
      <c r="R7513" s="9">
        <v>267836096.98862699</v>
      </c>
      <c r="S7513" s="9">
        <v>2408887520.9316902</v>
      </c>
      <c r="T7513" s="9">
        <v>-1.0937831779580501E-3</v>
      </c>
      <c r="U7513" s="9">
        <v>6.4503755499603797</v>
      </c>
      <c r="V7513" s="9">
        <v>0</v>
      </c>
      <c r="W7513" s="9">
        <v>6.4503755499603797</v>
      </c>
      <c r="X7513" t="s">
        <v>86</v>
      </c>
      <c r="Y7513" s="9">
        <v>0</v>
      </c>
      <c r="Z7513" s="9">
        <v>4.6324217999999997E-3</v>
      </c>
    </row>
    <row r="7514" spans="1:26" x14ac:dyDescent="0.3">
      <c r="A7514">
        <v>2</v>
      </c>
      <c r="B7514">
        <v>0</v>
      </c>
      <c r="C7514">
        <v>0</v>
      </c>
      <c r="D7514">
        <v>1</v>
      </c>
      <c r="E7514">
        <v>0</v>
      </c>
      <c r="F7514">
        <v>0</v>
      </c>
      <c r="G7514">
        <v>0</v>
      </c>
      <c r="H7514" s="9">
        <v>4936.7330863473999</v>
      </c>
      <c r="I7514" s="9">
        <v>-1.8381367</v>
      </c>
      <c r="J7514" s="9">
        <v>-1.8384294999999999</v>
      </c>
      <c r="K7514" s="9">
        <v>-2.4177821000000002</v>
      </c>
      <c r="L7514" s="9">
        <v>-6.4514449980680801</v>
      </c>
      <c r="M7514" s="9">
        <v>-23.225203</v>
      </c>
      <c r="N7514" s="9">
        <v>-23.225203</v>
      </c>
      <c r="O7514" s="9">
        <v>-6.4514449980680801</v>
      </c>
      <c r="P7514">
        <v>0</v>
      </c>
      <c r="Q7514" s="9">
        <v>53.549995000000003</v>
      </c>
      <c r="R7514" s="9">
        <v>267836096.98862699</v>
      </c>
      <c r="S7514" s="9">
        <v>2368062886.8434801</v>
      </c>
      <c r="T7514" s="9">
        <v>-1.06944810769338E-3</v>
      </c>
      <c r="U7514" s="9">
        <v>6.4514449980680801</v>
      </c>
      <c r="V7514" s="9">
        <v>0</v>
      </c>
      <c r="W7514" s="9">
        <v>6.4514449980680801</v>
      </c>
      <c r="X7514" t="s">
        <v>86</v>
      </c>
      <c r="Y7514" s="9">
        <v>0</v>
      </c>
      <c r="Z7514" s="9">
        <v>4.4449219E-3</v>
      </c>
    </row>
    <row r="7515" spans="1:26" x14ac:dyDescent="0.3">
      <c r="A7515">
        <v>2</v>
      </c>
      <c r="B7515">
        <v>0</v>
      </c>
      <c r="C7515">
        <v>0</v>
      </c>
      <c r="D7515">
        <v>1</v>
      </c>
      <c r="E7515">
        <v>0</v>
      </c>
      <c r="F7515">
        <v>0</v>
      </c>
      <c r="G7515">
        <v>0</v>
      </c>
      <c r="H7515" s="9">
        <v>4937.73308633529</v>
      </c>
      <c r="I7515" s="9">
        <v>-1.8379376000000001</v>
      </c>
      <c r="J7515" s="9">
        <v>-1.8381974999999999</v>
      </c>
      <c r="K7515" s="9">
        <v>-2.6469855</v>
      </c>
      <c r="L7515" s="9">
        <v>-6.4525347329987603</v>
      </c>
      <c r="M7515" s="9">
        <v>-23.229126000000001</v>
      </c>
      <c r="N7515" s="9">
        <v>-23.229126000000001</v>
      </c>
      <c r="O7515" s="9">
        <v>-6.4525347329987603</v>
      </c>
      <c r="P7515">
        <v>0</v>
      </c>
      <c r="Q7515" s="9">
        <v>53.549995000000003</v>
      </c>
      <c r="R7515" s="9">
        <v>267836096.98862699</v>
      </c>
      <c r="S7515" s="9">
        <v>2425660514.89501</v>
      </c>
      <c r="T7515" s="9">
        <v>-1.08973493068731E-3</v>
      </c>
      <c r="U7515" s="9">
        <v>6.4525347329987603</v>
      </c>
      <c r="V7515" s="9">
        <v>0</v>
      </c>
      <c r="W7515" s="9">
        <v>6.4525347329987603</v>
      </c>
      <c r="X7515" t="s">
        <v>86</v>
      </c>
      <c r="Y7515" s="9">
        <v>0</v>
      </c>
      <c r="Z7515" s="9">
        <v>4.8656821999999997E-3</v>
      </c>
    </row>
    <row r="7516" spans="1:26" x14ac:dyDescent="0.3">
      <c r="A7516">
        <v>2</v>
      </c>
      <c r="B7516">
        <v>0</v>
      </c>
      <c r="C7516">
        <v>0</v>
      </c>
      <c r="D7516">
        <v>1</v>
      </c>
      <c r="E7516">
        <v>0</v>
      </c>
      <c r="F7516">
        <v>0</v>
      </c>
      <c r="G7516">
        <v>0</v>
      </c>
      <c r="H7516" s="9">
        <v>4938.73308632319</v>
      </c>
      <c r="I7516" s="9">
        <v>-1.8379581</v>
      </c>
      <c r="J7516" s="9">
        <v>-1.8382666999999999</v>
      </c>
      <c r="K7516" s="9">
        <v>-2.623138</v>
      </c>
      <c r="L7516" s="9">
        <v>-6.4536711187456097</v>
      </c>
      <c r="M7516" s="9">
        <v>-23.233215000000001</v>
      </c>
      <c r="N7516" s="9">
        <v>-23.233215000000001</v>
      </c>
      <c r="O7516" s="9">
        <v>-6.4536711187456097</v>
      </c>
      <c r="P7516">
        <v>0</v>
      </c>
      <c r="Q7516" s="9">
        <v>53.549995000000003</v>
      </c>
      <c r="R7516" s="9">
        <v>267836096.98862699</v>
      </c>
      <c r="S7516" s="9">
        <v>2408718781.79111</v>
      </c>
      <c r="T7516" s="9">
        <v>-1.13638574685026E-3</v>
      </c>
      <c r="U7516" s="9">
        <v>6.4536711187456097</v>
      </c>
      <c r="V7516" s="9">
        <v>0</v>
      </c>
      <c r="W7516" s="9">
        <v>6.4536711187456097</v>
      </c>
      <c r="X7516" t="s">
        <v>86</v>
      </c>
      <c r="Y7516" s="9">
        <v>0</v>
      </c>
      <c r="Z7516" s="9">
        <v>4.8220273999999997E-3</v>
      </c>
    </row>
    <row r="7517" spans="1:26" x14ac:dyDescent="0.3">
      <c r="A7517">
        <v>2</v>
      </c>
      <c r="B7517">
        <v>0</v>
      </c>
      <c r="C7517">
        <v>0</v>
      </c>
      <c r="D7517">
        <v>1</v>
      </c>
      <c r="E7517">
        <v>0</v>
      </c>
      <c r="F7517">
        <v>0</v>
      </c>
      <c r="G7517">
        <v>0</v>
      </c>
      <c r="H7517" s="9">
        <v>4939.7330863110801</v>
      </c>
      <c r="I7517" s="9">
        <v>-1.8381506000000001</v>
      </c>
      <c r="J7517" s="9">
        <v>-1.8383383</v>
      </c>
      <c r="K7517" s="9">
        <v>-2.4902403</v>
      </c>
      <c r="L7517" s="9">
        <v>-6.4547903464074201</v>
      </c>
      <c r="M7517" s="9">
        <v>-23.237245999999999</v>
      </c>
      <c r="N7517" s="9">
        <v>-23.237245999999999</v>
      </c>
      <c r="O7517" s="9">
        <v>-6.4547903464074201</v>
      </c>
      <c r="P7517">
        <v>0</v>
      </c>
      <c r="Q7517" s="9">
        <v>53.549995000000003</v>
      </c>
      <c r="R7517" s="9">
        <v>267836096.98862699</v>
      </c>
      <c r="S7517" s="9">
        <v>2391455673.6031098</v>
      </c>
      <c r="T7517" s="9">
        <v>-1.1192276618077199E-3</v>
      </c>
      <c r="U7517" s="9">
        <v>6.4547903464074201</v>
      </c>
      <c r="V7517" s="9">
        <v>0</v>
      </c>
      <c r="W7517" s="9">
        <v>6.4547903464074201</v>
      </c>
      <c r="X7517" t="s">
        <v>86</v>
      </c>
      <c r="Y7517" s="9">
        <v>0</v>
      </c>
      <c r="Z7517" s="9">
        <v>4.5779039999999998E-3</v>
      </c>
    </row>
    <row r="7518" spans="1:26" x14ac:dyDescent="0.3">
      <c r="A7518">
        <v>2</v>
      </c>
      <c r="B7518">
        <v>0</v>
      </c>
      <c r="C7518">
        <v>0</v>
      </c>
      <c r="D7518">
        <v>1</v>
      </c>
      <c r="E7518">
        <v>0</v>
      </c>
      <c r="F7518">
        <v>0</v>
      </c>
      <c r="G7518">
        <v>0</v>
      </c>
      <c r="H7518" s="9">
        <v>4940.7330862989702</v>
      </c>
      <c r="I7518" s="9">
        <v>-1.8379591</v>
      </c>
      <c r="J7518" s="9">
        <v>-1.8381879000000001</v>
      </c>
      <c r="K7518" s="9">
        <v>-2.3489103</v>
      </c>
      <c r="L7518" s="9">
        <v>-6.4558756584459003</v>
      </c>
      <c r="M7518" s="9">
        <v>-23.241152</v>
      </c>
      <c r="N7518" s="9">
        <v>-23.241152</v>
      </c>
      <c r="O7518" s="9">
        <v>-6.4558756584459003</v>
      </c>
      <c r="P7518">
        <v>0</v>
      </c>
      <c r="Q7518" s="9">
        <v>53.549995000000003</v>
      </c>
      <c r="R7518" s="9">
        <v>267836096.98862699</v>
      </c>
      <c r="S7518" s="9">
        <v>2429324478.56352</v>
      </c>
      <c r="T7518" s="9">
        <v>-1.08531203847483E-3</v>
      </c>
      <c r="U7518" s="9">
        <v>6.4558756584459003</v>
      </c>
      <c r="V7518" s="9">
        <v>0</v>
      </c>
      <c r="W7518" s="9">
        <v>6.4558756584459003</v>
      </c>
      <c r="X7518" t="s">
        <v>86</v>
      </c>
      <c r="Y7518" s="9">
        <v>0</v>
      </c>
      <c r="Z7518" s="9">
        <v>4.3177386E-3</v>
      </c>
    </row>
    <row r="7519" spans="1:26" x14ac:dyDescent="0.3">
      <c r="A7519">
        <v>2</v>
      </c>
      <c r="B7519">
        <v>0</v>
      </c>
      <c r="C7519">
        <v>0</v>
      </c>
      <c r="D7519">
        <v>1</v>
      </c>
      <c r="E7519">
        <v>0</v>
      </c>
      <c r="F7519">
        <v>0</v>
      </c>
      <c r="G7519">
        <v>0</v>
      </c>
      <c r="H7519" s="9">
        <v>4941.7330862868603</v>
      </c>
      <c r="I7519" s="9">
        <v>-1.8379349</v>
      </c>
      <c r="J7519" s="9">
        <v>-1.838266</v>
      </c>
      <c r="K7519" s="9">
        <v>-2.2771387000000001</v>
      </c>
      <c r="L7519" s="9">
        <v>-6.4569395861497698</v>
      </c>
      <c r="M7519" s="9">
        <v>-23.244982</v>
      </c>
      <c r="N7519" s="9">
        <v>-23.244982</v>
      </c>
      <c r="O7519" s="9">
        <v>-6.4569395861497698</v>
      </c>
      <c r="P7519">
        <v>0</v>
      </c>
      <c r="Q7519" s="9">
        <v>53.549995000000003</v>
      </c>
      <c r="R7519" s="9">
        <v>267836096.98862699</v>
      </c>
      <c r="S7519" s="9">
        <v>2410113127.3960299</v>
      </c>
      <c r="T7519" s="9">
        <v>-1.06392770387042E-3</v>
      </c>
      <c r="U7519" s="9">
        <v>6.4569395861497698</v>
      </c>
      <c r="V7519" s="9">
        <v>0</v>
      </c>
      <c r="W7519" s="9">
        <v>6.4569395861497698</v>
      </c>
      <c r="X7519" t="s">
        <v>86</v>
      </c>
      <c r="Y7519" s="9">
        <v>0</v>
      </c>
      <c r="Z7519" s="9">
        <v>4.1859866999999999E-3</v>
      </c>
    </row>
    <row r="7520" spans="1:26" x14ac:dyDescent="0.3">
      <c r="A7520">
        <v>2</v>
      </c>
      <c r="B7520">
        <v>0</v>
      </c>
      <c r="C7520">
        <v>0</v>
      </c>
      <c r="D7520">
        <v>1</v>
      </c>
      <c r="E7520">
        <v>0</v>
      </c>
      <c r="F7520">
        <v>0</v>
      </c>
      <c r="G7520">
        <v>0</v>
      </c>
      <c r="H7520" s="9">
        <v>4942.7330862747604</v>
      </c>
      <c r="I7520" s="9">
        <v>-1.8378757999999999</v>
      </c>
      <c r="J7520" s="9">
        <v>-1.8382273</v>
      </c>
      <c r="K7520" s="9">
        <v>-2.1651506</v>
      </c>
      <c r="L7520" s="9">
        <v>-6.4579916732572302</v>
      </c>
      <c r="M7520" s="9">
        <v>-23.24877</v>
      </c>
      <c r="N7520" s="9">
        <v>-23.24877</v>
      </c>
      <c r="O7520" s="9">
        <v>-6.4579916732572302</v>
      </c>
      <c r="P7520">
        <v>0</v>
      </c>
      <c r="Q7520" s="9">
        <v>53.549995000000003</v>
      </c>
      <c r="R7520" s="9">
        <v>267836096.98862699</v>
      </c>
      <c r="S7520" s="9">
        <v>2420196868.7905698</v>
      </c>
      <c r="T7520" s="9">
        <v>-1.0520871074603999E-3</v>
      </c>
      <c r="U7520" s="9">
        <v>6.4579916732572302</v>
      </c>
      <c r="V7520" s="9">
        <v>0</v>
      </c>
      <c r="W7520" s="9">
        <v>6.4579916732572302</v>
      </c>
      <c r="X7520" t="s">
        <v>86</v>
      </c>
      <c r="Y7520" s="9">
        <v>0</v>
      </c>
      <c r="Z7520" s="9">
        <v>3.9800392000000004E-3</v>
      </c>
    </row>
    <row r="7521" spans="1:26" x14ac:dyDescent="0.3">
      <c r="A7521">
        <v>2</v>
      </c>
      <c r="B7521">
        <v>0</v>
      </c>
      <c r="C7521">
        <v>0</v>
      </c>
      <c r="D7521">
        <v>1</v>
      </c>
      <c r="E7521">
        <v>0</v>
      </c>
      <c r="F7521">
        <v>0</v>
      </c>
      <c r="G7521">
        <v>0</v>
      </c>
      <c r="H7521" s="9">
        <v>4943.7330862626504</v>
      </c>
      <c r="I7521" s="9">
        <v>-1.8379380999999999</v>
      </c>
      <c r="J7521" s="9">
        <v>-1.8381983</v>
      </c>
      <c r="K7521" s="9">
        <v>-2.4658967999999999</v>
      </c>
      <c r="L7521" s="9">
        <v>-6.4591100531364001</v>
      </c>
      <c r="M7521" s="9">
        <v>-23.252796</v>
      </c>
      <c r="N7521" s="9">
        <v>-23.252796</v>
      </c>
      <c r="O7521" s="9">
        <v>-6.4591100531364001</v>
      </c>
      <c r="P7521">
        <v>0</v>
      </c>
      <c r="Q7521" s="9">
        <v>53.549995000000003</v>
      </c>
      <c r="R7521" s="9">
        <v>267836096.98862699</v>
      </c>
      <c r="S7521" s="9">
        <v>2427913864.05725</v>
      </c>
      <c r="T7521" s="9">
        <v>-1.1183798791698501E-3</v>
      </c>
      <c r="U7521" s="9">
        <v>6.4591100531364001</v>
      </c>
      <c r="V7521" s="9">
        <v>0</v>
      </c>
      <c r="W7521" s="9">
        <v>6.4591100531364001</v>
      </c>
      <c r="X7521" t="s">
        <v>86</v>
      </c>
      <c r="Y7521" s="9">
        <v>0</v>
      </c>
      <c r="Z7521" s="9">
        <v>4.5328075000000004E-3</v>
      </c>
    </row>
    <row r="7522" spans="1:26" x14ac:dyDescent="0.3">
      <c r="A7522">
        <v>2</v>
      </c>
      <c r="B7522">
        <v>0</v>
      </c>
      <c r="C7522">
        <v>0</v>
      </c>
      <c r="D7522">
        <v>1</v>
      </c>
      <c r="E7522">
        <v>0</v>
      </c>
      <c r="F7522">
        <v>0</v>
      </c>
      <c r="G7522">
        <v>0</v>
      </c>
      <c r="H7522" s="9">
        <v>4944.7330862505396</v>
      </c>
      <c r="I7522" s="9">
        <v>-1.8379855</v>
      </c>
      <c r="J7522" s="9">
        <v>-1.8383001999999999</v>
      </c>
      <c r="K7522" s="9">
        <v>-2.3734448000000001</v>
      </c>
      <c r="L7522" s="9">
        <v>-6.4602478856042698</v>
      </c>
      <c r="M7522" s="9">
        <v>-23.256893000000002</v>
      </c>
      <c r="N7522" s="9">
        <v>-23.256893000000002</v>
      </c>
      <c r="O7522" s="9">
        <v>-6.4602478856042698</v>
      </c>
      <c r="P7522">
        <v>0</v>
      </c>
      <c r="Q7522" s="9">
        <v>53.549995000000003</v>
      </c>
      <c r="R7522" s="9">
        <v>267836096.98862699</v>
      </c>
      <c r="S7522" s="9">
        <v>2402846576.5262098</v>
      </c>
      <c r="T7522" s="9">
        <v>-1.1378324678741299E-3</v>
      </c>
      <c r="U7522" s="9">
        <v>6.4602478856042698</v>
      </c>
      <c r="V7522" s="9">
        <v>0</v>
      </c>
      <c r="W7522" s="9">
        <v>6.4602478856042698</v>
      </c>
      <c r="X7522" t="s">
        <v>86</v>
      </c>
      <c r="Y7522" s="9">
        <v>0</v>
      </c>
      <c r="Z7522" s="9">
        <v>4.3631041999999997E-3</v>
      </c>
    </row>
    <row r="7523" spans="1:26" x14ac:dyDescent="0.3">
      <c r="A7523">
        <v>2</v>
      </c>
      <c r="B7523">
        <v>0</v>
      </c>
      <c r="C7523">
        <v>0</v>
      </c>
      <c r="D7523">
        <v>1</v>
      </c>
      <c r="E7523">
        <v>0</v>
      </c>
      <c r="F7523">
        <v>0</v>
      </c>
      <c r="G7523">
        <v>0</v>
      </c>
      <c r="H7523" s="9">
        <v>4945.7330862384397</v>
      </c>
      <c r="I7523" s="9">
        <v>-1.8381597000000001</v>
      </c>
      <c r="J7523" s="9">
        <v>-1.8384242</v>
      </c>
      <c r="K7523" s="9">
        <v>-2.2089539</v>
      </c>
      <c r="L7523" s="9">
        <v>-6.4613576345839503</v>
      </c>
      <c r="M7523" s="9">
        <v>-23.260887</v>
      </c>
      <c r="N7523" s="9">
        <v>-23.260887</v>
      </c>
      <c r="O7523" s="9">
        <v>-6.4613576345839503</v>
      </c>
      <c r="P7523">
        <v>0</v>
      </c>
      <c r="Q7523" s="9">
        <v>53.549995000000003</v>
      </c>
      <c r="R7523" s="9">
        <v>267836096.98862699</v>
      </c>
      <c r="S7523" s="9">
        <v>2372955484.7283602</v>
      </c>
      <c r="T7523" s="9">
        <v>-1.1097489796743E-3</v>
      </c>
      <c r="U7523" s="9">
        <v>6.4613576345839503</v>
      </c>
      <c r="V7523" s="9">
        <v>0</v>
      </c>
      <c r="W7523" s="9">
        <v>6.4613576345839503</v>
      </c>
      <c r="X7523" t="s">
        <v>86</v>
      </c>
      <c r="Y7523" s="9">
        <v>0</v>
      </c>
      <c r="Z7523" s="9">
        <v>4.0609944000000002E-3</v>
      </c>
    </row>
    <row r="7524" spans="1:26" x14ac:dyDescent="0.3">
      <c r="A7524">
        <v>2</v>
      </c>
      <c r="B7524">
        <v>0</v>
      </c>
      <c r="C7524">
        <v>0</v>
      </c>
      <c r="D7524">
        <v>1</v>
      </c>
      <c r="E7524">
        <v>0</v>
      </c>
      <c r="F7524">
        <v>0</v>
      </c>
      <c r="G7524">
        <v>0</v>
      </c>
      <c r="H7524" s="9">
        <v>4946.7330862263298</v>
      </c>
      <c r="I7524" s="9">
        <v>-1.8379616999999999</v>
      </c>
      <c r="J7524" s="9">
        <v>-1.8382692</v>
      </c>
      <c r="K7524" s="9">
        <v>-2.1583969999999999</v>
      </c>
      <c r="L7524" s="9">
        <v>-6.4624380116120896</v>
      </c>
      <c r="M7524" s="9">
        <v>-23.264776000000001</v>
      </c>
      <c r="N7524" s="9">
        <v>-23.264776000000001</v>
      </c>
      <c r="O7524" s="9">
        <v>-6.4624380116120896</v>
      </c>
      <c r="P7524">
        <v>0</v>
      </c>
      <c r="Q7524" s="9">
        <v>53.549995000000003</v>
      </c>
      <c r="R7524" s="9">
        <v>267836096.98862699</v>
      </c>
      <c r="S7524" s="9">
        <v>2411356938.5650902</v>
      </c>
      <c r="T7524" s="9">
        <v>-1.0803770281473299E-3</v>
      </c>
      <c r="U7524" s="9">
        <v>6.4624380116120896</v>
      </c>
      <c r="V7524" s="9">
        <v>0</v>
      </c>
      <c r="W7524" s="9">
        <v>6.4624380116120896</v>
      </c>
      <c r="X7524" t="s">
        <v>86</v>
      </c>
      <c r="Y7524" s="9">
        <v>0</v>
      </c>
      <c r="Z7524" s="9">
        <v>3.9677145000000004E-3</v>
      </c>
    </row>
    <row r="7525" spans="1:26" x14ac:dyDescent="0.3">
      <c r="A7525">
        <v>2</v>
      </c>
      <c r="B7525">
        <v>0</v>
      </c>
      <c r="C7525">
        <v>0</v>
      </c>
      <c r="D7525">
        <v>1</v>
      </c>
      <c r="E7525">
        <v>0</v>
      </c>
      <c r="F7525">
        <v>0</v>
      </c>
      <c r="G7525">
        <v>0</v>
      </c>
      <c r="H7525" s="9">
        <v>4947.7330862142198</v>
      </c>
      <c r="I7525" s="9">
        <v>-1.8380576</v>
      </c>
      <c r="J7525" s="9">
        <v>-1.8383430999999999</v>
      </c>
      <c r="K7525" s="9">
        <v>-2.1759491</v>
      </c>
      <c r="L7525" s="9">
        <v>-6.4635099877347999</v>
      </c>
      <c r="M7525" s="9">
        <v>-23.268636999999998</v>
      </c>
      <c r="N7525" s="9">
        <v>-23.268636999999998</v>
      </c>
      <c r="O7525" s="9">
        <v>-6.4635099877347999</v>
      </c>
      <c r="P7525">
        <v>0</v>
      </c>
      <c r="Q7525" s="9">
        <v>53.549995000000003</v>
      </c>
      <c r="R7525" s="9">
        <v>267836096.98862699</v>
      </c>
      <c r="S7525" s="9">
        <v>2393476121.6192398</v>
      </c>
      <c r="T7525" s="9">
        <v>-1.07197612271026E-3</v>
      </c>
      <c r="U7525" s="9">
        <v>6.4635099877347999</v>
      </c>
      <c r="V7525" s="9">
        <v>0</v>
      </c>
      <c r="W7525" s="9">
        <v>6.4635099877347999</v>
      </c>
      <c r="X7525" t="s">
        <v>86</v>
      </c>
      <c r="Y7525" s="9">
        <v>0</v>
      </c>
      <c r="Z7525" s="9">
        <v>4.0001413000000001E-3</v>
      </c>
    </row>
    <row r="7526" spans="1:26" x14ac:dyDescent="0.3">
      <c r="A7526">
        <v>2</v>
      </c>
      <c r="B7526">
        <v>0</v>
      </c>
      <c r="C7526">
        <v>0</v>
      </c>
      <c r="D7526">
        <v>1</v>
      </c>
      <c r="E7526">
        <v>0</v>
      </c>
      <c r="F7526">
        <v>0</v>
      </c>
      <c r="G7526">
        <v>0</v>
      </c>
      <c r="H7526" s="9">
        <v>4948.7330862021099</v>
      </c>
      <c r="I7526" s="9">
        <v>-1.8381151</v>
      </c>
      <c r="J7526" s="9">
        <v>-1.8384056</v>
      </c>
      <c r="K7526" s="9">
        <v>-2.0989881000000001</v>
      </c>
      <c r="L7526" s="9">
        <v>-6.46458176758048</v>
      </c>
      <c r="M7526" s="9">
        <v>-23.272494999999999</v>
      </c>
      <c r="N7526" s="9">
        <v>-23.272494999999999</v>
      </c>
      <c r="O7526" s="9">
        <v>-6.46458176758048</v>
      </c>
      <c r="P7526">
        <v>0</v>
      </c>
      <c r="Q7526" s="9">
        <v>53.549995000000003</v>
      </c>
      <c r="R7526" s="9">
        <v>267836096.98862699</v>
      </c>
      <c r="S7526" s="9">
        <v>2378634763.34202</v>
      </c>
      <c r="T7526" s="9">
        <v>-1.07177984567474E-3</v>
      </c>
      <c r="U7526" s="9">
        <v>6.46458176758048</v>
      </c>
      <c r="V7526" s="9">
        <v>0</v>
      </c>
      <c r="W7526" s="9">
        <v>6.46458176758048</v>
      </c>
      <c r="X7526" t="s">
        <v>86</v>
      </c>
      <c r="Y7526" s="9">
        <v>0</v>
      </c>
      <c r="Z7526" s="9">
        <v>3.8587914E-3</v>
      </c>
    </row>
    <row r="7527" spans="1:26" x14ac:dyDescent="0.3">
      <c r="A7527">
        <v>2</v>
      </c>
      <c r="B7527">
        <v>0</v>
      </c>
      <c r="C7527">
        <v>0</v>
      </c>
      <c r="D7527">
        <v>1</v>
      </c>
      <c r="E7527">
        <v>0</v>
      </c>
      <c r="F7527">
        <v>0</v>
      </c>
      <c r="G7527">
        <v>0</v>
      </c>
      <c r="H7527" s="9">
        <v>4949.73308619001</v>
      </c>
      <c r="I7527" s="9">
        <v>-1.8378508</v>
      </c>
      <c r="J7527" s="9">
        <v>-1.83822</v>
      </c>
      <c r="K7527" s="9">
        <v>-2.3227734999999998</v>
      </c>
      <c r="L7527" s="9">
        <v>-6.4656428781348598</v>
      </c>
      <c r="M7527" s="9">
        <v>-23.276313999999999</v>
      </c>
      <c r="N7527" s="9">
        <v>-23.276313999999999</v>
      </c>
      <c r="O7527" s="9">
        <v>-6.4656428781348598</v>
      </c>
      <c r="P7527">
        <v>0</v>
      </c>
      <c r="Q7527" s="9">
        <v>53.549995000000003</v>
      </c>
      <c r="R7527" s="9">
        <v>267836096.98862699</v>
      </c>
      <c r="S7527" s="9">
        <v>2424885491.25741</v>
      </c>
      <c r="T7527" s="9">
        <v>-1.0611105543771801E-3</v>
      </c>
      <c r="U7527" s="9">
        <v>6.4656428781348598</v>
      </c>
      <c r="V7527" s="9">
        <v>0</v>
      </c>
      <c r="W7527" s="9">
        <v>6.4656428781348598</v>
      </c>
      <c r="X7527" t="s">
        <v>86</v>
      </c>
      <c r="Y7527" s="9">
        <v>0</v>
      </c>
      <c r="Z7527" s="9">
        <v>4.2697684999999999E-3</v>
      </c>
    </row>
    <row r="7528" spans="1:26" x14ac:dyDescent="0.3">
      <c r="A7528">
        <v>2</v>
      </c>
      <c r="B7528">
        <v>0</v>
      </c>
      <c r="C7528">
        <v>0</v>
      </c>
      <c r="D7528">
        <v>1</v>
      </c>
      <c r="E7528">
        <v>0</v>
      </c>
      <c r="F7528">
        <v>0</v>
      </c>
      <c r="G7528">
        <v>0</v>
      </c>
      <c r="H7528" s="9">
        <v>4950.7330861779001</v>
      </c>
      <c r="I7528" s="9">
        <v>-1.8380615</v>
      </c>
      <c r="J7528" s="9">
        <v>-1.8384929000000001</v>
      </c>
      <c r="K7528" s="9">
        <v>-2.2605789000000001</v>
      </c>
      <c r="L7528" s="9">
        <v>-6.4667757662579204</v>
      </c>
      <c r="M7528" s="9">
        <v>-23.280394000000001</v>
      </c>
      <c r="N7528" s="9">
        <v>-23.280394000000001</v>
      </c>
      <c r="O7528" s="9">
        <v>-6.4667757662579204</v>
      </c>
      <c r="P7528">
        <v>0</v>
      </c>
      <c r="Q7528" s="9">
        <v>53.549995000000003</v>
      </c>
      <c r="R7528" s="9">
        <v>267836096.98862699</v>
      </c>
      <c r="S7528" s="9">
        <v>2358469044.5551701</v>
      </c>
      <c r="T7528" s="9">
        <v>-1.1328881230623299E-3</v>
      </c>
      <c r="U7528" s="9">
        <v>6.4667757662579204</v>
      </c>
      <c r="V7528" s="9">
        <v>0</v>
      </c>
      <c r="W7528" s="9">
        <v>6.4667757662579204</v>
      </c>
      <c r="X7528" t="s">
        <v>86</v>
      </c>
      <c r="Y7528" s="9">
        <v>0</v>
      </c>
      <c r="Z7528" s="9">
        <v>4.1560581999999999E-3</v>
      </c>
    </row>
    <row r="7529" spans="1:26" x14ac:dyDescent="0.3">
      <c r="A7529">
        <v>2</v>
      </c>
      <c r="B7529">
        <v>0</v>
      </c>
      <c r="C7529">
        <v>0</v>
      </c>
      <c r="D7529">
        <v>1</v>
      </c>
      <c r="E7529">
        <v>0</v>
      </c>
      <c r="F7529">
        <v>0</v>
      </c>
      <c r="G7529">
        <v>0</v>
      </c>
      <c r="H7529" s="9">
        <v>4951.7330861657902</v>
      </c>
      <c r="I7529" s="9">
        <v>-1.8379409</v>
      </c>
      <c r="J7529" s="9">
        <v>-1.8382807000000001</v>
      </c>
      <c r="K7529" s="9">
        <v>-2.2595489</v>
      </c>
      <c r="L7529" s="9">
        <v>-6.46789021749598</v>
      </c>
      <c r="M7529" s="9">
        <v>-23.284405</v>
      </c>
      <c r="N7529" s="9">
        <v>-23.284405</v>
      </c>
      <c r="O7529" s="9">
        <v>-6.46789021749598</v>
      </c>
      <c r="P7529">
        <v>0</v>
      </c>
      <c r="Q7529" s="9">
        <v>53.549995000000003</v>
      </c>
      <c r="R7529" s="9">
        <v>267836096.98862699</v>
      </c>
      <c r="S7529" s="9">
        <v>2410534576.0064402</v>
      </c>
      <c r="T7529" s="9">
        <v>-1.1144512380622999E-3</v>
      </c>
      <c r="U7529" s="9">
        <v>6.46789021749598</v>
      </c>
      <c r="V7529" s="9">
        <v>0</v>
      </c>
      <c r="W7529" s="9">
        <v>6.46789021749598</v>
      </c>
      <c r="X7529" t="s">
        <v>86</v>
      </c>
      <c r="Y7529" s="9">
        <v>0</v>
      </c>
      <c r="Z7529" s="9">
        <v>4.1536851999999999E-3</v>
      </c>
    </row>
    <row r="7530" spans="1:26" x14ac:dyDescent="0.3">
      <c r="A7530">
        <v>2</v>
      </c>
      <c r="B7530">
        <v>0</v>
      </c>
      <c r="C7530">
        <v>0</v>
      </c>
      <c r="D7530">
        <v>1</v>
      </c>
      <c r="E7530">
        <v>0</v>
      </c>
      <c r="F7530">
        <v>0</v>
      </c>
      <c r="G7530">
        <v>0</v>
      </c>
      <c r="H7530" s="9">
        <v>4952.7330861536902</v>
      </c>
      <c r="I7530" s="9">
        <v>-1.8378779999999999</v>
      </c>
      <c r="J7530" s="9">
        <v>-1.8381234</v>
      </c>
      <c r="K7530" s="9">
        <v>-2.1553825999999998</v>
      </c>
      <c r="L7530" s="9">
        <v>-6.4689941765954204</v>
      </c>
      <c r="M7530" s="9">
        <v>-23.28838</v>
      </c>
      <c r="N7530" s="9">
        <v>-23.28838</v>
      </c>
      <c r="O7530" s="9">
        <v>-6.4689941765954204</v>
      </c>
      <c r="P7530">
        <v>0</v>
      </c>
      <c r="Q7530" s="9">
        <v>53.549995000000003</v>
      </c>
      <c r="R7530" s="9">
        <v>267836096.98862699</v>
      </c>
      <c r="S7530" s="9">
        <v>2450716090.7295699</v>
      </c>
      <c r="T7530" s="9">
        <v>-1.10395909943861E-3</v>
      </c>
      <c r="U7530" s="9">
        <v>6.4689941765954204</v>
      </c>
      <c r="V7530" s="9">
        <v>0</v>
      </c>
      <c r="W7530" s="9">
        <v>6.4689941765954204</v>
      </c>
      <c r="X7530" t="s">
        <v>86</v>
      </c>
      <c r="Y7530" s="9">
        <v>0</v>
      </c>
      <c r="Z7530" s="9">
        <v>3.9618593000000004E-3</v>
      </c>
    </row>
    <row r="7531" spans="1:26" x14ac:dyDescent="0.3">
      <c r="A7531">
        <v>2</v>
      </c>
      <c r="B7531">
        <v>0</v>
      </c>
      <c r="C7531">
        <v>0</v>
      </c>
      <c r="D7531">
        <v>1</v>
      </c>
      <c r="E7531">
        <v>0</v>
      </c>
      <c r="F7531">
        <v>0</v>
      </c>
      <c r="G7531">
        <v>0</v>
      </c>
      <c r="H7531" s="9">
        <v>4953.7330861415803</v>
      </c>
      <c r="I7531" s="9">
        <v>-1.8378675</v>
      </c>
      <c r="J7531" s="9">
        <v>-1.8382436</v>
      </c>
      <c r="K7531" s="9">
        <v>-2.2224230999999999</v>
      </c>
      <c r="L7531" s="9">
        <v>-6.4700736937830401</v>
      </c>
      <c r="M7531" s="9">
        <v>-23.292265</v>
      </c>
      <c r="N7531" s="9">
        <v>-23.292265</v>
      </c>
      <c r="O7531" s="9">
        <v>-6.4700736937830401</v>
      </c>
      <c r="P7531">
        <v>0</v>
      </c>
      <c r="Q7531" s="9">
        <v>53.549995000000003</v>
      </c>
      <c r="R7531" s="9">
        <v>267836096.98862699</v>
      </c>
      <c r="S7531" s="9">
        <v>2420608125.75665</v>
      </c>
      <c r="T7531" s="9">
        <v>-1.07951718762144E-3</v>
      </c>
      <c r="U7531" s="9">
        <v>6.4700736937830401</v>
      </c>
      <c r="V7531" s="9">
        <v>0</v>
      </c>
      <c r="W7531" s="9">
        <v>6.4700736937830401</v>
      </c>
      <c r="X7531" t="s">
        <v>86</v>
      </c>
      <c r="Y7531" s="9">
        <v>0</v>
      </c>
      <c r="Z7531" s="9">
        <v>4.0853549999999997E-3</v>
      </c>
    </row>
    <row r="7532" spans="1:26" x14ac:dyDescent="0.3">
      <c r="A7532">
        <v>2</v>
      </c>
      <c r="B7532">
        <v>0</v>
      </c>
      <c r="C7532">
        <v>0</v>
      </c>
      <c r="D7532">
        <v>1</v>
      </c>
      <c r="E7532">
        <v>0</v>
      </c>
      <c r="F7532">
        <v>0</v>
      </c>
      <c r="G7532">
        <v>0</v>
      </c>
      <c r="H7532" s="9">
        <v>4954.7330861294704</v>
      </c>
      <c r="I7532" s="9">
        <v>-1.8381046999999999</v>
      </c>
      <c r="J7532" s="9">
        <v>-1.8383893</v>
      </c>
      <c r="K7532" s="9">
        <v>-2.1669824000000002</v>
      </c>
      <c r="L7532" s="9">
        <v>-6.4711661293625902</v>
      </c>
      <c r="M7532" s="9">
        <v>-23.296198</v>
      </c>
      <c r="N7532" s="9">
        <v>-23.296198</v>
      </c>
      <c r="O7532" s="9">
        <v>-6.4711661293625902</v>
      </c>
      <c r="P7532">
        <v>0</v>
      </c>
      <c r="Q7532" s="9">
        <v>53.549995000000003</v>
      </c>
      <c r="R7532" s="9">
        <v>267836096.98862699</v>
      </c>
      <c r="S7532" s="9">
        <v>2385019077.7223501</v>
      </c>
      <c r="T7532" s="9">
        <v>-1.09243557955185E-3</v>
      </c>
      <c r="U7532" s="9">
        <v>6.4711661293625902</v>
      </c>
      <c r="V7532" s="9">
        <v>0</v>
      </c>
      <c r="W7532" s="9">
        <v>6.4711661293625902</v>
      </c>
      <c r="X7532" t="s">
        <v>86</v>
      </c>
      <c r="Y7532" s="9">
        <v>0</v>
      </c>
      <c r="Z7532" s="9">
        <v>3.9837574999999998E-3</v>
      </c>
    </row>
    <row r="7533" spans="1:26" x14ac:dyDescent="0.3">
      <c r="A7533">
        <v>2</v>
      </c>
      <c r="B7533">
        <v>0</v>
      </c>
      <c r="C7533">
        <v>0</v>
      </c>
      <c r="D7533">
        <v>1</v>
      </c>
      <c r="E7533">
        <v>0</v>
      </c>
      <c r="F7533">
        <v>0</v>
      </c>
      <c r="G7533">
        <v>0</v>
      </c>
      <c r="H7533" s="9">
        <v>4955.7330861173596</v>
      </c>
      <c r="I7533" s="9">
        <v>-1.8379985000000001</v>
      </c>
      <c r="J7533" s="9">
        <v>-1.8382174</v>
      </c>
      <c r="K7533" s="9">
        <v>-2.1249723</v>
      </c>
      <c r="L7533" s="9">
        <v>-6.4722307357774396</v>
      </c>
      <c r="M7533" s="9">
        <v>-23.30003</v>
      </c>
      <c r="N7533" s="9">
        <v>-23.30003</v>
      </c>
      <c r="O7533" s="9">
        <v>-6.4722307357774396</v>
      </c>
      <c r="P7533">
        <v>0</v>
      </c>
      <c r="Q7533" s="9">
        <v>53.549995000000003</v>
      </c>
      <c r="R7533" s="9">
        <v>267836096.98862699</v>
      </c>
      <c r="S7533" s="9">
        <v>2428010031.4200501</v>
      </c>
      <c r="T7533" s="9">
        <v>-1.0646064148476201E-3</v>
      </c>
      <c r="U7533" s="9">
        <v>6.4722307357774396</v>
      </c>
      <c r="V7533" s="9">
        <v>0</v>
      </c>
      <c r="W7533" s="9">
        <v>6.4722307357774396</v>
      </c>
      <c r="X7533" t="s">
        <v>86</v>
      </c>
      <c r="Y7533" s="9">
        <v>0</v>
      </c>
      <c r="Z7533" s="9">
        <v>3.9061611E-3</v>
      </c>
    </row>
    <row r="7534" spans="1:26" x14ac:dyDescent="0.3">
      <c r="A7534">
        <v>2</v>
      </c>
      <c r="B7534">
        <v>0</v>
      </c>
      <c r="C7534">
        <v>0</v>
      </c>
      <c r="D7534">
        <v>1</v>
      </c>
      <c r="E7534">
        <v>0</v>
      </c>
      <c r="F7534">
        <v>0</v>
      </c>
      <c r="G7534">
        <v>0</v>
      </c>
      <c r="H7534" s="9">
        <v>4956.7330861052596</v>
      </c>
      <c r="I7534" s="9">
        <v>-1.8379706</v>
      </c>
      <c r="J7534" s="9">
        <v>-1.8382145000000001</v>
      </c>
      <c r="K7534" s="9">
        <v>-2.5185141999999998</v>
      </c>
      <c r="L7534" s="9">
        <v>-6.4733357341251603</v>
      </c>
      <c r="M7534" s="9">
        <v>-23.304008</v>
      </c>
      <c r="N7534" s="9">
        <v>-23.304008</v>
      </c>
      <c r="O7534" s="9">
        <v>-6.4733357341251603</v>
      </c>
      <c r="P7534">
        <v>0</v>
      </c>
      <c r="Q7534" s="9">
        <v>53.549995000000003</v>
      </c>
      <c r="R7534" s="9">
        <v>267836096.98862699</v>
      </c>
      <c r="S7534" s="9">
        <v>2429145311.43641</v>
      </c>
      <c r="T7534" s="9">
        <v>-1.10499834771982E-3</v>
      </c>
      <c r="U7534" s="9">
        <v>6.4733357341251603</v>
      </c>
      <c r="V7534" s="9">
        <v>0</v>
      </c>
      <c r="W7534" s="9">
        <v>6.4733357341251603</v>
      </c>
      <c r="X7534" t="s">
        <v>86</v>
      </c>
      <c r="Y7534" s="9">
        <v>0</v>
      </c>
      <c r="Z7534" s="9">
        <v>4.6295690999999996E-3</v>
      </c>
    </row>
    <row r="7535" spans="1:26" x14ac:dyDescent="0.3">
      <c r="A7535">
        <v>2</v>
      </c>
      <c r="B7535">
        <v>0</v>
      </c>
      <c r="C7535">
        <v>0</v>
      </c>
      <c r="D7535">
        <v>1</v>
      </c>
      <c r="E7535">
        <v>0</v>
      </c>
      <c r="F7535">
        <v>0</v>
      </c>
      <c r="G7535">
        <v>0</v>
      </c>
      <c r="H7535" s="9">
        <v>4957.7330860931497</v>
      </c>
      <c r="I7535" s="9">
        <v>-1.8379709</v>
      </c>
      <c r="J7535" s="9">
        <v>-1.8382225000000001</v>
      </c>
      <c r="K7535" s="9">
        <v>-2.4521986999999998</v>
      </c>
      <c r="L7535" s="9">
        <v>-6.4744801734360102</v>
      </c>
      <c r="M7535" s="9">
        <v>-23.308128</v>
      </c>
      <c r="N7535" s="9">
        <v>-23.308128</v>
      </c>
      <c r="O7535" s="9">
        <v>-6.4744801734360102</v>
      </c>
      <c r="P7535">
        <v>0</v>
      </c>
      <c r="Q7535" s="9">
        <v>53.549995000000003</v>
      </c>
      <c r="R7535" s="9">
        <v>267836096.98862699</v>
      </c>
      <c r="S7535" s="9">
        <v>2427558562.9194598</v>
      </c>
      <c r="T7535" s="9">
        <v>-1.14443931085528E-3</v>
      </c>
      <c r="U7535" s="9">
        <v>6.4744801734360102</v>
      </c>
      <c r="V7535" s="9">
        <v>0</v>
      </c>
      <c r="W7535" s="9">
        <v>6.4744801734360102</v>
      </c>
      <c r="X7535" t="s">
        <v>86</v>
      </c>
      <c r="Y7535" s="9">
        <v>0</v>
      </c>
      <c r="Z7535" s="9">
        <v>4.5076869000000002E-3</v>
      </c>
    </row>
    <row r="7536" spans="1:26" x14ac:dyDescent="0.3">
      <c r="A7536">
        <v>2</v>
      </c>
      <c r="B7536">
        <v>0</v>
      </c>
      <c r="C7536">
        <v>0</v>
      </c>
      <c r="D7536">
        <v>1</v>
      </c>
      <c r="E7536">
        <v>0</v>
      </c>
      <c r="F7536">
        <v>0</v>
      </c>
      <c r="G7536">
        <v>0</v>
      </c>
      <c r="H7536" s="9">
        <v>4958.7330860810398</v>
      </c>
      <c r="I7536" s="9">
        <v>-1.8380877</v>
      </c>
      <c r="J7536" s="9">
        <v>-1.8383719000000001</v>
      </c>
      <c r="K7536" s="9">
        <v>-2.3957657999999999</v>
      </c>
      <c r="L7536" s="9">
        <v>-6.4755938353297298</v>
      </c>
      <c r="M7536" s="9">
        <v>-23.312138000000001</v>
      </c>
      <c r="N7536" s="9">
        <v>-23.312138000000001</v>
      </c>
      <c r="O7536" s="9">
        <v>-6.4755938353297298</v>
      </c>
      <c r="P7536">
        <v>0</v>
      </c>
      <c r="Q7536" s="9">
        <v>53.549995000000003</v>
      </c>
      <c r="R7536" s="9">
        <v>267836096.98862699</v>
      </c>
      <c r="S7536" s="9">
        <v>2390893203.51473</v>
      </c>
      <c r="T7536" s="9">
        <v>-1.11366189371242E-3</v>
      </c>
      <c r="U7536" s="9">
        <v>6.4755938353297298</v>
      </c>
      <c r="V7536" s="9">
        <v>0</v>
      </c>
      <c r="W7536" s="9">
        <v>6.4755938353297298</v>
      </c>
      <c r="X7536" t="s">
        <v>86</v>
      </c>
      <c r="Y7536" s="9">
        <v>0</v>
      </c>
      <c r="Z7536" s="9">
        <v>4.4043082999999997E-3</v>
      </c>
    </row>
    <row r="7537" spans="1:26" x14ac:dyDescent="0.3">
      <c r="A7537">
        <v>2</v>
      </c>
      <c r="B7537">
        <v>0</v>
      </c>
      <c r="C7537">
        <v>0</v>
      </c>
      <c r="D7537">
        <v>1</v>
      </c>
      <c r="E7537">
        <v>0</v>
      </c>
      <c r="F7537">
        <v>0</v>
      </c>
      <c r="G7537">
        <v>0</v>
      </c>
      <c r="H7537" s="9">
        <v>4959.7330860689399</v>
      </c>
      <c r="I7537" s="9">
        <v>-1.8380202999999999</v>
      </c>
      <c r="J7537" s="9">
        <v>-1.8383331000000001</v>
      </c>
      <c r="K7537" s="9">
        <v>-2.3619976</v>
      </c>
      <c r="L7537" s="9">
        <v>-6.4766922279003198</v>
      </c>
      <c r="M7537" s="9">
        <v>-23.316092000000001</v>
      </c>
      <c r="N7537" s="9">
        <v>-23.316092000000001</v>
      </c>
      <c r="O7537" s="9">
        <v>-6.4766922279003198</v>
      </c>
      <c r="P7537">
        <v>0</v>
      </c>
      <c r="Q7537" s="9">
        <v>53.549995000000003</v>
      </c>
      <c r="R7537" s="9">
        <v>267836096.98862699</v>
      </c>
      <c r="S7537" s="9">
        <v>2400808039.3026299</v>
      </c>
      <c r="T7537" s="9">
        <v>-1.0983925705883E-3</v>
      </c>
      <c r="U7537" s="9">
        <v>6.4766922279003198</v>
      </c>
      <c r="V7537" s="9">
        <v>0</v>
      </c>
      <c r="W7537" s="9">
        <v>6.4766922279003198</v>
      </c>
      <c r="X7537" t="s">
        <v>86</v>
      </c>
      <c r="Y7537" s="9">
        <v>0</v>
      </c>
      <c r="Z7537" s="9">
        <v>4.3421383000000003E-3</v>
      </c>
    </row>
    <row r="7538" spans="1:26" x14ac:dyDescent="0.3">
      <c r="A7538">
        <v>2</v>
      </c>
      <c r="B7538">
        <v>0</v>
      </c>
      <c r="C7538">
        <v>0</v>
      </c>
      <c r="D7538">
        <v>1</v>
      </c>
      <c r="E7538">
        <v>0</v>
      </c>
      <c r="F7538">
        <v>0</v>
      </c>
      <c r="G7538">
        <v>0</v>
      </c>
      <c r="H7538" s="9">
        <v>4960.73308605683</v>
      </c>
      <c r="I7538" s="9">
        <v>-1.8378873</v>
      </c>
      <c r="J7538" s="9">
        <v>-1.8382316000000001</v>
      </c>
      <c r="K7538" s="9">
        <v>-2.4116008</v>
      </c>
      <c r="L7538" s="9">
        <v>-6.4777776815198704</v>
      </c>
      <c r="M7538" s="9">
        <v>-23.32</v>
      </c>
      <c r="N7538" s="9">
        <v>-23.32</v>
      </c>
      <c r="O7538" s="9">
        <v>-6.4777776815198704</v>
      </c>
      <c r="P7538">
        <v>0</v>
      </c>
      <c r="Q7538" s="9">
        <v>53.549995000000003</v>
      </c>
      <c r="R7538" s="9">
        <v>267836096.98862699</v>
      </c>
      <c r="S7538" s="9">
        <v>2426508503.6714702</v>
      </c>
      <c r="T7538" s="9">
        <v>-1.08545361955947E-3</v>
      </c>
      <c r="U7538" s="9">
        <v>6.4777776815198704</v>
      </c>
      <c r="V7538" s="9">
        <v>0</v>
      </c>
      <c r="W7538" s="9">
        <v>6.4777776815198704</v>
      </c>
      <c r="X7538" t="s">
        <v>86</v>
      </c>
      <c r="Y7538" s="9">
        <v>0</v>
      </c>
      <c r="Z7538" s="9">
        <v>4.4330806E-3</v>
      </c>
    </row>
    <row r="7539" spans="1:26" x14ac:dyDescent="0.3">
      <c r="A7539">
        <v>2</v>
      </c>
      <c r="B7539">
        <v>0</v>
      </c>
      <c r="C7539">
        <v>0</v>
      </c>
      <c r="D7539">
        <v>1</v>
      </c>
      <c r="E7539">
        <v>0</v>
      </c>
      <c r="F7539">
        <v>0</v>
      </c>
      <c r="G7539">
        <v>0</v>
      </c>
      <c r="H7539" s="9">
        <v>4961.73308604472</v>
      </c>
      <c r="I7539" s="9">
        <v>-1.8381038000000001</v>
      </c>
      <c r="J7539" s="9">
        <v>-1.8384403</v>
      </c>
      <c r="K7539" s="9">
        <v>-2.4523131999999999</v>
      </c>
      <c r="L7539" s="9">
        <v>-6.4788640169287097</v>
      </c>
      <c r="M7539" s="9">
        <v>-23.323910000000001</v>
      </c>
      <c r="N7539" s="9">
        <v>-23.323910000000001</v>
      </c>
      <c r="O7539" s="9">
        <v>-6.4788640169287097</v>
      </c>
      <c r="P7539">
        <v>0</v>
      </c>
      <c r="Q7539" s="9">
        <v>53.549995000000003</v>
      </c>
      <c r="R7539" s="9">
        <v>267836096.98862699</v>
      </c>
      <c r="S7539" s="9">
        <v>2375477103.4695101</v>
      </c>
      <c r="T7539" s="9">
        <v>-1.08633540883307E-3</v>
      </c>
      <c r="U7539" s="9">
        <v>6.4788640169287097</v>
      </c>
      <c r="V7539" s="9">
        <v>0</v>
      </c>
      <c r="W7539" s="9">
        <v>6.4788640169287097</v>
      </c>
      <c r="X7539" t="s">
        <v>86</v>
      </c>
      <c r="Y7539" s="9">
        <v>0</v>
      </c>
      <c r="Z7539" s="9">
        <v>4.5084315E-3</v>
      </c>
    </row>
    <row r="7540" spans="1:26" x14ac:dyDescent="0.3">
      <c r="A7540">
        <v>2</v>
      </c>
      <c r="B7540">
        <v>0</v>
      </c>
      <c r="C7540">
        <v>0</v>
      </c>
      <c r="D7540">
        <v>1</v>
      </c>
      <c r="E7540">
        <v>0</v>
      </c>
      <c r="F7540">
        <v>0</v>
      </c>
      <c r="G7540">
        <v>0</v>
      </c>
      <c r="H7540" s="9">
        <v>4962.7330860326101</v>
      </c>
      <c r="I7540" s="9">
        <v>-1.8378892</v>
      </c>
      <c r="J7540" s="9">
        <v>-1.8381704000000001</v>
      </c>
      <c r="K7540" s="9">
        <v>-2.4683386999999999</v>
      </c>
      <c r="L7540" s="9">
        <v>-6.4799992863905196</v>
      </c>
      <c r="M7540" s="9">
        <v>-23.327997</v>
      </c>
      <c r="N7540" s="9">
        <v>-23.327997</v>
      </c>
      <c r="O7540" s="9">
        <v>-6.4799992863905196</v>
      </c>
      <c r="P7540">
        <v>0</v>
      </c>
      <c r="Q7540" s="9">
        <v>53.549995000000003</v>
      </c>
      <c r="R7540" s="9">
        <v>267836096.98862699</v>
      </c>
      <c r="S7540" s="9">
        <v>2442835279.3956599</v>
      </c>
      <c r="T7540" s="9">
        <v>-1.1352694618169601E-3</v>
      </c>
      <c r="U7540" s="9">
        <v>6.4799992863905196</v>
      </c>
      <c r="V7540" s="9">
        <v>0</v>
      </c>
      <c r="W7540" s="9">
        <v>6.4799992863905196</v>
      </c>
      <c r="X7540" t="s">
        <v>86</v>
      </c>
      <c r="Y7540" s="9">
        <v>0</v>
      </c>
      <c r="Z7540" s="9">
        <v>4.5372271E-3</v>
      </c>
    </row>
    <row r="7541" spans="1:26" x14ac:dyDescent="0.3">
      <c r="A7541">
        <v>2</v>
      </c>
      <c r="B7541">
        <v>0</v>
      </c>
      <c r="C7541">
        <v>0</v>
      </c>
      <c r="D7541">
        <v>1</v>
      </c>
      <c r="E7541">
        <v>0</v>
      </c>
      <c r="F7541">
        <v>0</v>
      </c>
      <c r="G7541">
        <v>0</v>
      </c>
      <c r="H7541" s="9">
        <v>4963.7330860205102</v>
      </c>
      <c r="I7541" s="9">
        <v>-1.8381015999999999</v>
      </c>
      <c r="J7541" s="9">
        <v>-1.8384104999999999</v>
      </c>
      <c r="K7541" s="9">
        <v>-2.4513595000000001</v>
      </c>
      <c r="L7541" s="9">
        <v>-6.4811479592179797</v>
      </c>
      <c r="M7541" s="9">
        <v>-23.332132000000001</v>
      </c>
      <c r="N7541" s="9">
        <v>-23.332132000000001</v>
      </c>
      <c r="O7541" s="9">
        <v>-6.4811479592179797</v>
      </c>
      <c r="P7541">
        <v>0</v>
      </c>
      <c r="Q7541" s="9">
        <v>53.549995000000003</v>
      </c>
      <c r="R7541" s="9">
        <v>267836096.98862699</v>
      </c>
      <c r="S7541" s="9">
        <v>2383524623.3621998</v>
      </c>
      <c r="T7541" s="9">
        <v>-1.1486728274556701E-3</v>
      </c>
      <c r="U7541" s="9">
        <v>6.4811479592179797</v>
      </c>
      <c r="V7541" s="9">
        <v>0</v>
      </c>
      <c r="W7541" s="9">
        <v>6.4811479592179797</v>
      </c>
      <c r="X7541" t="s">
        <v>86</v>
      </c>
      <c r="Y7541" s="9">
        <v>0</v>
      </c>
      <c r="Z7541" s="9">
        <v>4.5066052000000004E-3</v>
      </c>
    </row>
    <row r="7542" spans="1:26" x14ac:dyDescent="0.3">
      <c r="A7542">
        <v>2</v>
      </c>
      <c r="B7542">
        <v>0</v>
      </c>
      <c r="C7542">
        <v>0</v>
      </c>
      <c r="D7542">
        <v>1</v>
      </c>
      <c r="E7542">
        <v>0</v>
      </c>
      <c r="F7542">
        <v>0</v>
      </c>
      <c r="G7542">
        <v>0</v>
      </c>
      <c r="H7542" s="9">
        <v>4964.7330860084003</v>
      </c>
      <c r="I7542" s="9">
        <v>-1.8378938</v>
      </c>
      <c r="J7542" s="9">
        <v>-1.8382163</v>
      </c>
      <c r="K7542" s="9">
        <v>-2.2928972000000001</v>
      </c>
      <c r="L7542" s="9">
        <v>-6.4822644973808901</v>
      </c>
      <c r="M7542" s="9">
        <v>-23.336152999999999</v>
      </c>
      <c r="N7542" s="9">
        <v>-23.336152999999999</v>
      </c>
      <c r="O7542" s="9">
        <v>-6.4822644973808901</v>
      </c>
      <c r="P7542">
        <v>0</v>
      </c>
      <c r="Q7542" s="9">
        <v>53.549995000000003</v>
      </c>
      <c r="R7542" s="9">
        <v>267836096.98862699</v>
      </c>
      <c r="S7542" s="9">
        <v>2432033732.38202</v>
      </c>
      <c r="T7542" s="9">
        <v>-1.11653816290768E-3</v>
      </c>
      <c r="U7542" s="9">
        <v>6.4822644973808901</v>
      </c>
      <c r="V7542" s="9">
        <v>0</v>
      </c>
      <c r="W7542" s="9">
        <v>6.4822644973808901</v>
      </c>
      <c r="X7542" t="s">
        <v>86</v>
      </c>
      <c r="Y7542" s="9">
        <v>0</v>
      </c>
      <c r="Z7542" s="9">
        <v>4.2148409E-3</v>
      </c>
    </row>
    <row r="7543" spans="1:26" x14ac:dyDescent="0.3">
      <c r="A7543">
        <v>2</v>
      </c>
      <c r="B7543">
        <v>0</v>
      </c>
      <c r="C7543">
        <v>0</v>
      </c>
      <c r="D7543">
        <v>1</v>
      </c>
      <c r="E7543">
        <v>0</v>
      </c>
      <c r="F7543">
        <v>0</v>
      </c>
      <c r="G7543">
        <v>0</v>
      </c>
      <c r="H7543" s="9">
        <v>4965.7330859962904</v>
      </c>
      <c r="I7543" s="9">
        <v>-1.8380941</v>
      </c>
      <c r="J7543" s="9">
        <v>-1.8384377000000001</v>
      </c>
      <c r="K7543" s="9">
        <v>-2.2767189000000001</v>
      </c>
      <c r="L7543" s="9">
        <v>-6.4833542680726097</v>
      </c>
      <c r="M7543" s="9">
        <v>-23.340074999999999</v>
      </c>
      <c r="N7543" s="9">
        <v>-23.340074999999999</v>
      </c>
      <c r="O7543" s="9">
        <v>-6.4833542680726097</v>
      </c>
      <c r="P7543">
        <v>0</v>
      </c>
      <c r="Q7543" s="9">
        <v>53.549995000000003</v>
      </c>
      <c r="R7543" s="9">
        <v>267836096.98862699</v>
      </c>
      <c r="S7543" s="9">
        <v>2377751621.4766402</v>
      </c>
      <c r="T7543" s="9">
        <v>-1.08977069172588E-3</v>
      </c>
      <c r="U7543" s="9">
        <v>6.4833542680726097</v>
      </c>
      <c r="V7543" s="9">
        <v>0</v>
      </c>
      <c r="W7543" s="9">
        <v>6.4833542680726097</v>
      </c>
      <c r="X7543" t="s">
        <v>86</v>
      </c>
      <c r="Y7543" s="9">
        <v>0</v>
      </c>
      <c r="Z7543" s="9">
        <v>4.1856057999999996E-3</v>
      </c>
    </row>
    <row r="7544" spans="1:26" x14ac:dyDescent="0.3">
      <c r="A7544">
        <v>2</v>
      </c>
      <c r="B7544">
        <v>0</v>
      </c>
      <c r="C7544">
        <v>0</v>
      </c>
      <c r="D7544">
        <v>1</v>
      </c>
      <c r="E7544">
        <v>0</v>
      </c>
      <c r="F7544">
        <v>0</v>
      </c>
      <c r="G7544">
        <v>0</v>
      </c>
      <c r="H7544" s="9">
        <v>4966.7330859841904</v>
      </c>
      <c r="I7544" s="9">
        <v>-1.8379616999999999</v>
      </c>
      <c r="J7544" s="9">
        <v>-1.8381940000000001</v>
      </c>
      <c r="K7544" s="9">
        <v>-2.1194777</v>
      </c>
      <c r="L7544" s="9">
        <v>-6.4844480767779604</v>
      </c>
      <c r="M7544" s="9">
        <v>-23.344013</v>
      </c>
      <c r="N7544" s="9">
        <v>-23.344013</v>
      </c>
      <c r="O7544" s="9">
        <v>-6.4844480767779604</v>
      </c>
      <c r="P7544">
        <v>0</v>
      </c>
      <c r="Q7544" s="9">
        <v>53.549995000000003</v>
      </c>
      <c r="R7544" s="9">
        <v>267836096.98862699</v>
      </c>
      <c r="S7544" s="9">
        <v>2438498439.9886198</v>
      </c>
      <c r="T7544" s="9">
        <v>-1.0938087053427E-3</v>
      </c>
      <c r="U7544" s="9">
        <v>6.4844480767779604</v>
      </c>
      <c r="V7544" s="9">
        <v>0</v>
      </c>
      <c r="W7544" s="9">
        <v>6.4844480767779604</v>
      </c>
      <c r="X7544" t="s">
        <v>86</v>
      </c>
      <c r="Y7544" s="9">
        <v>0</v>
      </c>
      <c r="Z7544" s="9">
        <v>3.8960113000000001E-3</v>
      </c>
    </row>
    <row r="7545" spans="1:26" x14ac:dyDescent="0.3">
      <c r="A7545">
        <v>2</v>
      </c>
      <c r="B7545">
        <v>0</v>
      </c>
      <c r="C7545">
        <v>0</v>
      </c>
      <c r="D7545">
        <v>1</v>
      </c>
      <c r="E7545">
        <v>0</v>
      </c>
      <c r="F7545">
        <v>0</v>
      </c>
      <c r="G7545">
        <v>0</v>
      </c>
      <c r="H7545" s="9">
        <v>4967.7330859720796</v>
      </c>
      <c r="I7545" s="9">
        <v>-1.8380091999999999</v>
      </c>
      <c r="J7545" s="9">
        <v>-1.8383143</v>
      </c>
      <c r="K7545" s="9">
        <v>-1.9893274999999999</v>
      </c>
      <c r="L7545" s="9">
        <v>-6.4855101461009701</v>
      </c>
      <c r="M7545" s="9">
        <v>-23.347836999999998</v>
      </c>
      <c r="N7545" s="9">
        <v>-23.347836999999998</v>
      </c>
      <c r="O7545" s="9">
        <v>-6.4855101461009701</v>
      </c>
      <c r="P7545">
        <v>0</v>
      </c>
      <c r="Q7545" s="9">
        <v>53.549995000000003</v>
      </c>
      <c r="R7545" s="9">
        <v>267836096.98862699</v>
      </c>
      <c r="S7545" s="9">
        <v>2408724025.06988</v>
      </c>
      <c r="T7545" s="9">
        <v>-1.0620693230167699E-3</v>
      </c>
      <c r="U7545" s="9">
        <v>6.4855101461009701</v>
      </c>
      <c r="V7545" s="9">
        <v>0</v>
      </c>
      <c r="W7545" s="9">
        <v>6.4855101461009701</v>
      </c>
      <c r="X7545" t="s">
        <v>86</v>
      </c>
      <c r="Y7545" s="9">
        <v>0</v>
      </c>
      <c r="Z7545" s="9">
        <v>3.6570092000000002E-3</v>
      </c>
    </row>
    <row r="7546" spans="1:26" x14ac:dyDescent="0.3">
      <c r="A7546">
        <v>2</v>
      </c>
      <c r="B7546">
        <v>0</v>
      </c>
      <c r="C7546">
        <v>0</v>
      </c>
      <c r="D7546">
        <v>1</v>
      </c>
      <c r="E7546">
        <v>0</v>
      </c>
      <c r="F7546">
        <v>0</v>
      </c>
      <c r="G7546">
        <v>0</v>
      </c>
      <c r="H7546" s="9">
        <v>4968.7330859599697</v>
      </c>
      <c r="I7546" s="9">
        <v>-1.8381106</v>
      </c>
      <c r="J7546" s="9">
        <v>-1.8383961</v>
      </c>
      <c r="K7546" s="9">
        <v>-2.2382578999999998</v>
      </c>
      <c r="L7546" s="9">
        <v>-6.48662374833859</v>
      </c>
      <c r="M7546" s="9">
        <v>-23.351845000000001</v>
      </c>
      <c r="N7546" s="9">
        <v>-23.351845000000001</v>
      </c>
      <c r="O7546" s="9">
        <v>-6.48662374833859</v>
      </c>
      <c r="P7546">
        <v>0</v>
      </c>
      <c r="Q7546" s="9">
        <v>53.549995000000003</v>
      </c>
      <c r="R7546" s="9">
        <v>267836096.98862699</v>
      </c>
      <c r="S7546" s="9">
        <v>2389041916.4955401</v>
      </c>
      <c r="T7546" s="9">
        <v>-1.11360223761547E-3</v>
      </c>
      <c r="U7546" s="9">
        <v>6.48662374833859</v>
      </c>
      <c r="V7546" s="9">
        <v>0</v>
      </c>
      <c r="W7546" s="9">
        <v>6.48662374833859</v>
      </c>
      <c r="X7546" t="s">
        <v>86</v>
      </c>
      <c r="Y7546" s="9">
        <v>0</v>
      </c>
      <c r="Z7546" s="9">
        <v>4.1148043000000002E-3</v>
      </c>
    </row>
    <row r="7547" spans="1:26" x14ac:dyDescent="0.3">
      <c r="A7547">
        <v>2</v>
      </c>
      <c r="B7547">
        <v>0</v>
      </c>
      <c r="C7547">
        <v>0</v>
      </c>
      <c r="D7547">
        <v>1</v>
      </c>
      <c r="E7547">
        <v>0</v>
      </c>
      <c r="F7547">
        <v>0</v>
      </c>
      <c r="G7547">
        <v>0</v>
      </c>
      <c r="H7547" s="9">
        <v>4969.7330859478598</v>
      </c>
      <c r="I7547" s="9">
        <v>-1.8380477</v>
      </c>
      <c r="J7547" s="9">
        <v>-1.8383095</v>
      </c>
      <c r="K7547" s="9">
        <v>-2.1113889000000001</v>
      </c>
      <c r="L7547" s="9">
        <v>-6.4877503722554302</v>
      </c>
      <c r="M7547" s="9">
        <v>-23.355902</v>
      </c>
      <c r="N7547" s="9">
        <v>-23.355902</v>
      </c>
      <c r="O7547" s="9">
        <v>-6.4877503722554302</v>
      </c>
      <c r="P7547">
        <v>0</v>
      </c>
      <c r="Q7547" s="9">
        <v>53.549995000000003</v>
      </c>
      <c r="R7547" s="9">
        <v>267836096.98862699</v>
      </c>
      <c r="S7547" s="9">
        <v>2410735844.7137699</v>
      </c>
      <c r="T7547" s="9">
        <v>-1.1266239168374801E-3</v>
      </c>
      <c r="U7547" s="9">
        <v>6.4877503722554302</v>
      </c>
      <c r="V7547" s="9">
        <v>0</v>
      </c>
      <c r="W7547" s="9">
        <v>6.4877503722554302</v>
      </c>
      <c r="X7547" t="s">
        <v>86</v>
      </c>
      <c r="Y7547" s="9">
        <v>0</v>
      </c>
      <c r="Z7547" s="9">
        <v>3.8813864999999999E-3</v>
      </c>
    </row>
    <row r="7548" spans="1:26" x14ac:dyDescent="0.3">
      <c r="A7548">
        <v>2</v>
      </c>
      <c r="B7548">
        <v>0</v>
      </c>
      <c r="C7548">
        <v>0</v>
      </c>
      <c r="D7548">
        <v>1</v>
      </c>
      <c r="E7548">
        <v>0</v>
      </c>
      <c r="F7548">
        <v>0</v>
      </c>
      <c r="G7548">
        <v>0</v>
      </c>
      <c r="H7548" s="9">
        <v>4970.7330859357598</v>
      </c>
      <c r="I7548" s="9">
        <v>-1.8380255000000001</v>
      </c>
      <c r="J7548" s="9">
        <v>-1.8382666000000001</v>
      </c>
      <c r="K7548" s="9">
        <v>-2.0399227</v>
      </c>
      <c r="L7548" s="9">
        <v>-6.4888701664997397</v>
      </c>
      <c r="M7548" s="9">
        <v>-23.359932000000001</v>
      </c>
      <c r="N7548" s="9">
        <v>-23.359932000000001</v>
      </c>
      <c r="O7548" s="9">
        <v>-6.4888701664997397</v>
      </c>
      <c r="P7548">
        <v>0</v>
      </c>
      <c r="Q7548" s="9">
        <v>53.549995000000003</v>
      </c>
      <c r="R7548" s="9">
        <v>267836096.98862699</v>
      </c>
      <c r="S7548" s="9">
        <v>2421845907.15835</v>
      </c>
      <c r="T7548" s="9">
        <v>-1.1197942443157401E-3</v>
      </c>
      <c r="U7548" s="9">
        <v>6.4888701664997397</v>
      </c>
      <c r="V7548" s="9">
        <v>0</v>
      </c>
      <c r="W7548" s="9">
        <v>6.4888701664997397</v>
      </c>
      <c r="X7548" t="s">
        <v>86</v>
      </c>
      <c r="Y7548" s="9">
        <v>0</v>
      </c>
      <c r="Z7548" s="9">
        <v>3.7499219000000001E-3</v>
      </c>
    </row>
    <row r="7549" spans="1:26" x14ac:dyDescent="0.3">
      <c r="A7549">
        <v>2</v>
      </c>
      <c r="B7549">
        <v>0</v>
      </c>
      <c r="C7549">
        <v>0</v>
      </c>
      <c r="D7549">
        <v>1</v>
      </c>
      <c r="E7549">
        <v>0</v>
      </c>
      <c r="F7549">
        <v>0</v>
      </c>
      <c r="G7549">
        <v>0</v>
      </c>
      <c r="H7549" s="9">
        <v>4971.7330859236499</v>
      </c>
      <c r="I7549" s="9">
        <v>-1.8381095999999999</v>
      </c>
      <c r="J7549" s="9">
        <v>-1.8382783</v>
      </c>
      <c r="K7549" s="9">
        <v>-1.9520873000000001</v>
      </c>
      <c r="L7549" s="9">
        <v>-6.4899652559541003</v>
      </c>
      <c r="M7549" s="9">
        <v>-23.363873999999999</v>
      </c>
      <c r="N7549" s="9">
        <v>-23.363873999999999</v>
      </c>
      <c r="O7549" s="9">
        <v>-6.4899652559541003</v>
      </c>
      <c r="P7549">
        <v>0</v>
      </c>
      <c r="Q7549" s="9">
        <v>53.549995000000003</v>
      </c>
      <c r="R7549" s="9">
        <v>267836096.98862699</v>
      </c>
      <c r="S7549" s="9">
        <v>2419332027.68046</v>
      </c>
      <c r="T7549" s="9">
        <v>-1.0950894543535401E-3</v>
      </c>
      <c r="U7549" s="9">
        <v>6.4899652559541003</v>
      </c>
      <c r="V7549" s="9">
        <v>0</v>
      </c>
      <c r="W7549" s="9">
        <v>6.4899652559541003</v>
      </c>
      <c r="X7549" t="s">
        <v>86</v>
      </c>
      <c r="Y7549" s="9">
        <v>0</v>
      </c>
      <c r="Z7549" s="9">
        <v>3.5884797000000001E-3</v>
      </c>
    </row>
    <row r="7550" spans="1:26" x14ac:dyDescent="0.3">
      <c r="A7550">
        <v>2</v>
      </c>
      <c r="B7550">
        <v>0</v>
      </c>
      <c r="C7550">
        <v>0</v>
      </c>
      <c r="D7550">
        <v>1</v>
      </c>
      <c r="E7550">
        <v>0</v>
      </c>
      <c r="F7550">
        <v>0</v>
      </c>
      <c r="G7550">
        <v>0</v>
      </c>
      <c r="H7550" s="9">
        <v>4972.73308591154</v>
      </c>
      <c r="I7550" s="9">
        <v>-1.8378768999999999</v>
      </c>
      <c r="J7550" s="9">
        <v>-1.8381059</v>
      </c>
      <c r="K7550" s="9">
        <v>-1.8923349</v>
      </c>
      <c r="L7550" s="9">
        <v>-6.4910410936516199</v>
      </c>
      <c r="M7550" s="9">
        <v>-23.367747999999999</v>
      </c>
      <c r="N7550" s="9">
        <v>-23.367747999999999</v>
      </c>
      <c r="O7550" s="9">
        <v>-6.4910410936516199</v>
      </c>
      <c r="P7550">
        <v>0</v>
      </c>
      <c r="Q7550" s="9">
        <v>53.549995000000003</v>
      </c>
      <c r="R7550" s="9">
        <v>267836096.98862699</v>
      </c>
      <c r="S7550" s="9">
        <v>2463572086.3516202</v>
      </c>
      <c r="T7550" s="9">
        <v>-1.07583769752572E-3</v>
      </c>
      <c r="U7550" s="9">
        <v>6.4910410936516199</v>
      </c>
      <c r="V7550" s="9">
        <v>0</v>
      </c>
      <c r="W7550" s="9">
        <v>6.4910410936516199</v>
      </c>
      <c r="X7550" t="s">
        <v>86</v>
      </c>
      <c r="Y7550" s="9">
        <v>0</v>
      </c>
      <c r="Z7550" s="9">
        <v>3.4783118999999999E-3</v>
      </c>
    </row>
    <row r="7551" spans="1:26" x14ac:dyDescent="0.3">
      <c r="A7551">
        <v>2</v>
      </c>
      <c r="B7551">
        <v>0</v>
      </c>
      <c r="C7551">
        <v>0</v>
      </c>
      <c r="D7551">
        <v>1</v>
      </c>
      <c r="E7551">
        <v>0</v>
      </c>
      <c r="F7551">
        <v>0</v>
      </c>
      <c r="G7551">
        <v>0</v>
      </c>
      <c r="H7551" s="9">
        <v>4973.7330858994301</v>
      </c>
      <c r="I7551" s="9">
        <v>-1.8379855</v>
      </c>
      <c r="J7551" s="9">
        <v>-1.8381851</v>
      </c>
      <c r="K7551" s="9">
        <v>-1.8170151000000001</v>
      </c>
      <c r="L7551" s="9">
        <v>-6.4921007845438998</v>
      </c>
      <c r="M7551" s="9">
        <v>-23.371562999999998</v>
      </c>
      <c r="N7551" s="9">
        <v>-23.371562999999998</v>
      </c>
      <c r="O7551" s="9">
        <v>-6.4921007845438998</v>
      </c>
      <c r="P7551">
        <v>0</v>
      </c>
      <c r="Q7551" s="9">
        <v>53.549995000000003</v>
      </c>
      <c r="R7551" s="9">
        <v>267836096.98862699</v>
      </c>
      <c r="S7551" s="9">
        <v>2443642788.1602602</v>
      </c>
      <c r="T7551" s="9">
        <v>-1.0596908922790799E-3</v>
      </c>
      <c r="U7551" s="9">
        <v>6.4921007845438998</v>
      </c>
      <c r="V7551" s="9">
        <v>0</v>
      </c>
      <c r="W7551" s="9">
        <v>6.4921007845438998</v>
      </c>
      <c r="X7551" t="s">
        <v>86</v>
      </c>
      <c r="Y7551" s="9">
        <v>0</v>
      </c>
      <c r="Z7551" s="9">
        <v>3.3400098E-3</v>
      </c>
    </row>
    <row r="7552" spans="1:26" x14ac:dyDescent="0.3">
      <c r="A7552">
        <v>2</v>
      </c>
      <c r="B7552">
        <v>0</v>
      </c>
      <c r="C7552">
        <v>0</v>
      </c>
      <c r="D7552">
        <v>1</v>
      </c>
      <c r="E7552">
        <v>0</v>
      </c>
      <c r="F7552">
        <v>0</v>
      </c>
      <c r="G7552">
        <v>0</v>
      </c>
      <c r="H7552" s="9">
        <v>4974.7330858873302</v>
      </c>
      <c r="I7552" s="9">
        <v>-1.8380993999999999</v>
      </c>
      <c r="J7552" s="9">
        <v>-1.8382822999999999</v>
      </c>
      <c r="K7552" s="9">
        <v>-1.9749048</v>
      </c>
      <c r="L7552" s="9">
        <v>-6.4932121756468</v>
      </c>
      <c r="M7552" s="9">
        <v>-23.375565000000002</v>
      </c>
      <c r="N7552" s="9">
        <v>-23.375565000000002</v>
      </c>
      <c r="O7552" s="9">
        <v>-6.4932121756468</v>
      </c>
      <c r="P7552">
        <v>0</v>
      </c>
      <c r="Q7552" s="9">
        <v>53.549995000000003</v>
      </c>
      <c r="R7552" s="9">
        <v>267836096.98862699</v>
      </c>
      <c r="S7552" s="9">
        <v>2419526346.8854599</v>
      </c>
      <c r="T7552" s="9">
        <v>-1.11139110290281E-3</v>
      </c>
      <c r="U7552" s="9">
        <v>6.4932121756468</v>
      </c>
      <c r="V7552" s="9">
        <v>0</v>
      </c>
      <c r="W7552" s="9">
        <v>6.4932121756468</v>
      </c>
      <c r="X7552" t="s">
        <v>86</v>
      </c>
      <c r="Y7552" s="9">
        <v>0</v>
      </c>
      <c r="Z7552" s="9">
        <v>3.6304325E-3</v>
      </c>
    </row>
    <row r="7553" spans="1:26" x14ac:dyDescent="0.3">
      <c r="A7553">
        <v>2</v>
      </c>
      <c r="B7553">
        <v>0</v>
      </c>
      <c r="C7553">
        <v>0</v>
      </c>
      <c r="D7553">
        <v>1</v>
      </c>
      <c r="E7553">
        <v>0</v>
      </c>
      <c r="F7553">
        <v>0</v>
      </c>
      <c r="G7553">
        <v>0</v>
      </c>
      <c r="H7553" s="9">
        <v>4975.7330858752202</v>
      </c>
      <c r="I7553" s="9">
        <v>-1.8379787000000001</v>
      </c>
      <c r="J7553" s="9">
        <v>-1.8380814999999999</v>
      </c>
      <c r="K7553" s="9">
        <v>-2.0269493999999999</v>
      </c>
      <c r="L7553" s="9">
        <v>-6.4943171362380703</v>
      </c>
      <c r="M7553" s="9">
        <v>-23.379541</v>
      </c>
      <c r="N7553" s="9">
        <v>-23.379541</v>
      </c>
      <c r="O7553" s="9">
        <v>-6.4943171362380703</v>
      </c>
      <c r="P7553">
        <v>0</v>
      </c>
      <c r="Q7553" s="9">
        <v>53.549995000000003</v>
      </c>
      <c r="R7553" s="9">
        <v>267836096.98862699</v>
      </c>
      <c r="S7553" s="9">
        <v>2471159020.13901</v>
      </c>
      <c r="T7553" s="9">
        <v>-1.1049605912640799E-3</v>
      </c>
      <c r="U7553" s="9">
        <v>6.4943171362380703</v>
      </c>
      <c r="V7553" s="9">
        <v>0</v>
      </c>
      <c r="W7553" s="9">
        <v>6.4943171362380703</v>
      </c>
      <c r="X7553" t="s">
        <v>86</v>
      </c>
      <c r="Y7553" s="9">
        <v>0</v>
      </c>
      <c r="Z7553" s="9">
        <v>3.7256982E-3</v>
      </c>
    </row>
    <row r="7554" spans="1:26" x14ac:dyDescent="0.3">
      <c r="A7554">
        <v>2</v>
      </c>
      <c r="B7554">
        <v>0</v>
      </c>
      <c r="C7554">
        <v>0</v>
      </c>
      <c r="D7554">
        <v>1</v>
      </c>
      <c r="E7554">
        <v>0</v>
      </c>
      <c r="F7554">
        <v>0</v>
      </c>
      <c r="G7554">
        <v>0</v>
      </c>
      <c r="H7554" s="9">
        <v>4976.7330858631103</v>
      </c>
      <c r="I7554" s="9">
        <v>-1.8378829999999999</v>
      </c>
      <c r="J7554" s="9">
        <v>-1.8380718</v>
      </c>
      <c r="K7554" s="9">
        <v>-1.9230505</v>
      </c>
      <c r="L7554" s="9">
        <v>-6.4954289175908801</v>
      </c>
      <c r="M7554" s="9">
        <v>-23.383545000000002</v>
      </c>
      <c r="N7554" s="9">
        <v>-23.383545000000002</v>
      </c>
      <c r="O7554" s="9">
        <v>-6.4954289175908801</v>
      </c>
      <c r="P7554">
        <v>0</v>
      </c>
      <c r="Q7554" s="9">
        <v>53.549995000000003</v>
      </c>
      <c r="R7554" s="9">
        <v>267836096.98862699</v>
      </c>
      <c r="S7554" s="9">
        <v>2474098203.4556098</v>
      </c>
      <c r="T7554" s="9">
        <v>-1.1117813528107501E-3</v>
      </c>
      <c r="U7554" s="9">
        <v>6.4954289175908801</v>
      </c>
      <c r="V7554" s="9">
        <v>0</v>
      </c>
      <c r="W7554" s="9">
        <v>6.4954289175908801</v>
      </c>
      <c r="X7554" t="s">
        <v>86</v>
      </c>
      <c r="Y7554" s="9">
        <v>0</v>
      </c>
      <c r="Z7554" s="9">
        <v>3.5347048999999999E-3</v>
      </c>
    </row>
    <row r="7555" spans="1:26" x14ac:dyDescent="0.3">
      <c r="A7555">
        <v>2</v>
      </c>
      <c r="B7555">
        <v>0</v>
      </c>
      <c r="C7555">
        <v>0</v>
      </c>
      <c r="D7555">
        <v>1</v>
      </c>
      <c r="E7555">
        <v>0</v>
      </c>
      <c r="F7555">
        <v>0</v>
      </c>
      <c r="G7555">
        <v>0</v>
      </c>
      <c r="H7555" s="9">
        <v>4977.7330858510104</v>
      </c>
      <c r="I7555" s="9">
        <v>-1.8380958000000001</v>
      </c>
      <c r="J7555" s="9">
        <v>-1.8382666000000001</v>
      </c>
      <c r="K7555" s="9">
        <v>-1.8355205999999999</v>
      </c>
      <c r="L7555" s="9">
        <v>-6.4965129074650703</v>
      </c>
      <c r="M7555" s="9">
        <v>-23.387447000000002</v>
      </c>
      <c r="N7555" s="9">
        <v>-23.387447000000002</v>
      </c>
      <c r="O7555" s="9">
        <v>-6.4965129074650703</v>
      </c>
      <c r="P7555">
        <v>0</v>
      </c>
      <c r="Q7555" s="9">
        <v>53.549995000000003</v>
      </c>
      <c r="R7555" s="9">
        <v>267836096.98862699</v>
      </c>
      <c r="S7555" s="9">
        <v>2424689745.16538</v>
      </c>
      <c r="T7555" s="9">
        <v>-1.083989874191E-3</v>
      </c>
      <c r="U7555" s="9">
        <v>6.4965129074650703</v>
      </c>
      <c r="V7555" s="9">
        <v>0</v>
      </c>
      <c r="W7555" s="9">
        <v>6.4965129074650703</v>
      </c>
      <c r="X7555" t="s">
        <v>86</v>
      </c>
      <c r="Y7555" s="9">
        <v>0</v>
      </c>
      <c r="Z7555" s="9">
        <v>3.3741763000000001E-3</v>
      </c>
    </row>
    <row r="7556" spans="1:26" x14ac:dyDescent="0.3">
      <c r="A7556">
        <v>2</v>
      </c>
      <c r="B7556">
        <v>0</v>
      </c>
      <c r="C7556">
        <v>0</v>
      </c>
      <c r="D7556">
        <v>1</v>
      </c>
      <c r="E7556">
        <v>0</v>
      </c>
      <c r="F7556">
        <v>0</v>
      </c>
      <c r="G7556">
        <v>0</v>
      </c>
      <c r="H7556" s="9">
        <v>4978.7330858388996</v>
      </c>
      <c r="I7556" s="9">
        <v>-1.8378956</v>
      </c>
      <c r="J7556" s="9">
        <v>-1.8381562</v>
      </c>
      <c r="K7556" s="9">
        <v>-1.8028971</v>
      </c>
      <c r="L7556" s="9">
        <v>-6.4975785991969097</v>
      </c>
      <c r="M7556" s="9">
        <v>-23.391283000000001</v>
      </c>
      <c r="N7556" s="9">
        <v>-23.391283000000001</v>
      </c>
      <c r="O7556" s="9">
        <v>-6.4975785991969097</v>
      </c>
      <c r="P7556">
        <v>0</v>
      </c>
      <c r="Q7556" s="9">
        <v>53.549995000000003</v>
      </c>
      <c r="R7556" s="9">
        <v>267836096.98862699</v>
      </c>
      <c r="S7556" s="9">
        <v>2453075141.6568198</v>
      </c>
      <c r="T7556" s="9">
        <v>-1.0656917318438901E-3</v>
      </c>
      <c r="U7556" s="9">
        <v>6.4975785991969097</v>
      </c>
      <c r="V7556" s="9">
        <v>0</v>
      </c>
      <c r="W7556" s="9">
        <v>6.4975785991969097</v>
      </c>
      <c r="X7556" t="s">
        <v>86</v>
      </c>
      <c r="Y7556" s="9">
        <v>0</v>
      </c>
      <c r="Z7556" s="9">
        <v>3.3140066000000002E-3</v>
      </c>
    </row>
    <row r="7557" spans="1:26" x14ac:dyDescent="0.3">
      <c r="A7557">
        <v>2</v>
      </c>
      <c r="B7557">
        <v>0</v>
      </c>
      <c r="C7557">
        <v>0</v>
      </c>
      <c r="D7557">
        <v>1</v>
      </c>
      <c r="E7557">
        <v>0</v>
      </c>
      <c r="F7557">
        <v>0</v>
      </c>
      <c r="G7557">
        <v>0</v>
      </c>
      <c r="H7557" s="9">
        <v>4979.7330858267896</v>
      </c>
      <c r="I7557" s="9">
        <v>-1.8378909000000001</v>
      </c>
      <c r="J7557" s="9">
        <v>-1.8380890999999999</v>
      </c>
      <c r="K7557" s="9">
        <v>-1.9932958999999999</v>
      </c>
      <c r="L7557" s="9">
        <v>-6.4986605084532201</v>
      </c>
      <c r="M7557" s="9">
        <v>-23.395178000000001</v>
      </c>
      <c r="N7557" s="9">
        <v>-23.395178000000001</v>
      </c>
      <c r="O7557" s="9">
        <v>-6.4986605084532201</v>
      </c>
      <c r="P7557">
        <v>0</v>
      </c>
      <c r="Q7557" s="9">
        <v>53.549995000000003</v>
      </c>
      <c r="R7557" s="9">
        <v>267836096.98862699</v>
      </c>
      <c r="S7557" s="9">
        <v>2470820263.6634302</v>
      </c>
      <c r="T7557" s="9">
        <v>-1.0819092563059099E-3</v>
      </c>
      <c r="U7557" s="9">
        <v>6.4986605084532201</v>
      </c>
      <c r="V7557" s="9">
        <v>0</v>
      </c>
      <c r="W7557" s="9">
        <v>6.4986605084532201</v>
      </c>
      <c r="X7557" t="s">
        <v>86</v>
      </c>
      <c r="Y7557" s="9">
        <v>0</v>
      </c>
      <c r="Z7557" s="9">
        <v>3.6638555999999999E-3</v>
      </c>
    </row>
    <row r="7558" spans="1:26" x14ac:dyDescent="0.3">
      <c r="A7558">
        <v>2</v>
      </c>
      <c r="B7558">
        <v>0</v>
      </c>
      <c r="C7558">
        <v>0</v>
      </c>
      <c r="D7558">
        <v>1</v>
      </c>
      <c r="E7558">
        <v>0</v>
      </c>
      <c r="F7558">
        <v>0</v>
      </c>
      <c r="G7558">
        <v>0</v>
      </c>
      <c r="H7558" s="9">
        <v>4980.7330858146797</v>
      </c>
      <c r="I7558" s="9">
        <v>-1.8378947999999999</v>
      </c>
      <c r="J7558" s="9">
        <v>-1.8379623</v>
      </c>
      <c r="K7558" s="9">
        <v>-2.0474011999999999</v>
      </c>
      <c r="L7558" s="9">
        <v>-6.4997881144165897</v>
      </c>
      <c r="M7558" s="9">
        <v>-23.399236999999999</v>
      </c>
      <c r="N7558" s="9">
        <v>-23.399236999999999</v>
      </c>
      <c r="O7558" s="9">
        <v>-6.4997881144165897</v>
      </c>
      <c r="P7558">
        <v>0</v>
      </c>
      <c r="Q7558" s="9">
        <v>53.549995000000003</v>
      </c>
      <c r="R7558" s="9">
        <v>267836096.98862699</v>
      </c>
      <c r="S7558" s="9">
        <v>2504698152.3792601</v>
      </c>
      <c r="T7558" s="9">
        <v>-1.1276059633758E-3</v>
      </c>
      <c r="U7558" s="9">
        <v>6.4997881144165897</v>
      </c>
      <c r="V7558" s="9">
        <v>0</v>
      </c>
      <c r="W7558" s="9">
        <v>6.4997881144165897</v>
      </c>
      <c r="X7558" t="s">
        <v>86</v>
      </c>
      <c r="Y7558" s="9">
        <v>0</v>
      </c>
      <c r="Z7558" s="9">
        <v>3.7630461E-3</v>
      </c>
    </row>
    <row r="7559" spans="1:26" x14ac:dyDescent="0.3">
      <c r="A7559">
        <v>2</v>
      </c>
      <c r="B7559">
        <v>0</v>
      </c>
      <c r="C7559">
        <v>0</v>
      </c>
      <c r="D7559">
        <v>1</v>
      </c>
      <c r="E7559">
        <v>0</v>
      </c>
      <c r="F7559">
        <v>0</v>
      </c>
      <c r="G7559">
        <v>0</v>
      </c>
      <c r="H7559" s="9">
        <v>4981.7330858025798</v>
      </c>
      <c r="I7559" s="9">
        <v>-1.8379869</v>
      </c>
      <c r="J7559" s="9">
        <v>-1.838209</v>
      </c>
      <c r="K7559" s="9">
        <v>-1.9810095999999999</v>
      </c>
      <c r="L7559" s="9">
        <v>-6.5009031995183504</v>
      </c>
      <c r="M7559" s="9">
        <v>-23.403251999999998</v>
      </c>
      <c r="N7559" s="9">
        <v>-23.403251999999998</v>
      </c>
      <c r="O7559" s="9">
        <v>-6.5009031995183504</v>
      </c>
      <c r="P7559">
        <v>0</v>
      </c>
      <c r="Q7559" s="9">
        <v>53.549995000000003</v>
      </c>
      <c r="R7559" s="9">
        <v>267836096.98862699</v>
      </c>
      <c r="S7559" s="9">
        <v>2440849539.00073</v>
      </c>
      <c r="T7559" s="9">
        <v>-1.1150851017562801E-3</v>
      </c>
      <c r="U7559" s="9">
        <v>6.5009031995183504</v>
      </c>
      <c r="V7559" s="9">
        <v>0</v>
      </c>
      <c r="W7559" s="9">
        <v>6.5009031995183504</v>
      </c>
      <c r="X7559" t="s">
        <v>86</v>
      </c>
      <c r="Y7559" s="9">
        <v>0</v>
      </c>
      <c r="Z7559" s="9">
        <v>3.6415097E-3</v>
      </c>
    </row>
    <row r="7560" spans="1:26" x14ac:dyDescent="0.3">
      <c r="A7560">
        <v>2</v>
      </c>
      <c r="B7560">
        <v>0</v>
      </c>
      <c r="C7560">
        <v>0</v>
      </c>
      <c r="D7560">
        <v>1</v>
      </c>
      <c r="E7560">
        <v>0</v>
      </c>
      <c r="F7560">
        <v>0</v>
      </c>
      <c r="G7560">
        <v>0</v>
      </c>
      <c r="H7560" s="9">
        <v>4982.7330857904699</v>
      </c>
      <c r="I7560" s="9">
        <v>-1.8380747</v>
      </c>
      <c r="J7560" s="9">
        <v>-1.8382031999999999</v>
      </c>
      <c r="K7560" s="9">
        <v>-2.013099</v>
      </c>
      <c r="L7560" s="9">
        <v>-6.5020023253955701</v>
      </c>
      <c r="M7560" s="9">
        <v>-23.407207</v>
      </c>
      <c r="N7560" s="9">
        <v>-23.407207</v>
      </c>
      <c r="O7560" s="9">
        <v>-6.5020023253955701</v>
      </c>
      <c r="P7560">
        <v>0</v>
      </c>
      <c r="Q7560" s="9">
        <v>53.549995000000003</v>
      </c>
      <c r="R7560" s="9">
        <v>267836096.98862699</v>
      </c>
      <c r="S7560" s="9">
        <v>2442744612.82795</v>
      </c>
      <c r="T7560" s="9">
        <v>-1.0991258772152701E-3</v>
      </c>
      <c r="U7560" s="9">
        <v>6.5020023253955701</v>
      </c>
      <c r="V7560" s="9">
        <v>0</v>
      </c>
      <c r="W7560" s="9">
        <v>6.5020023253955701</v>
      </c>
      <c r="X7560" t="s">
        <v>86</v>
      </c>
      <c r="Y7560" s="9">
        <v>0</v>
      </c>
      <c r="Z7560" s="9">
        <v>3.7004849999999999E-3</v>
      </c>
    </row>
    <row r="7561" spans="1:26" x14ac:dyDescent="0.3">
      <c r="A7561">
        <v>2</v>
      </c>
      <c r="B7561">
        <v>0</v>
      </c>
      <c r="C7561">
        <v>0</v>
      </c>
      <c r="D7561">
        <v>1</v>
      </c>
      <c r="E7561">
        <v>0</v>
      </c>
      <c r="F7561">
        <v>0</v>
      </c>
      <c r="G7561">
        <v>0</v>
      </c>
      <c r="H7561" s="9">
        <v>4983.73308577836</v>
      </c>
      <c r="I7561" s="9">
        <v>-1.8379297999999999</v>
      </c>
      <c r="J7561" s="9">
        <v>-1.8381826000000001</v>
      </c>
      <c r="K7561" s="9">
        <v>-1.9183574000000001</v>
      </c>
      <c r="L7561" s="9">
        <v>-6.5030851334503197</v>
      </c>
      <c r="M7561" s="9">
        <v>-23.411106</v>
      </c>
      <c r="N7561" s="9">
        <v>-23.411106</v>
      </c>
      <c r="O7561" s="9">
        <v>-6.5030851334503197</v>
      </c>
      <c r="P7561">
        <v>0</v>
      </c>
      <c r="Q7561" s="9">
        <v>53.549995000000003</v>
      </c>
      <c r="R7561" s="9">
        <v>267836096.98862699</v>
      </c>
      <c r="S7561" s="9">
        <v>2448403679.2054701</v>
      </c>
      <c r="T7561" s="9">
        <v>-1.0828080547513599E-3</v>
      </c>
      <c r="U7561" s="9">
        <v>6.5030851334503197</v>
      </c>
      <c r="V7561" s="9">
        <v>0</v>
      </c>
      <c r="W7561" s="9">
        <v>6.5030851334503197</v>
      </c>
      <c r="X7561" t="s">
        <v>86</v>
      </c>
      <c r="Y7561" s="9">
        <v>0</v>
      </c>
      <c r="Z7561" s="9">
        <v>3.5262911E-3</v>
      </c>
    </row>
    <row r="7562" spans="1:26" x14ac:dyDescent="0.3">
      <c r="A7562">
        <v>2</v>
      </c>
      <c r="B7562">
        <v>0</v>
      </c>
      <c r="C7562">
        <v>0</v>
      </c>
      <c r="D7562">
        <v>1</v>
      </c>
      <c r="E7562">
        <v>0</v>
      </c>
      <c r="F7562">
        <v>0</v>
      </c>
      <c r="G7562">
        <v>0</v>
      </c>
      <c r="H7562" s="9">
        <v>4984.73308576626</v>
      </c>
      <c r="I7562" s="9">
        <v>-1.8381158</v>
      </c>
      <c r="J7562" s="9">
        <v>-1.8384115999999999</v>
      </c>
      <c r="K7562" s="9">
        <v>-1.9029423000000001</v>
      </c>
      <c r="L7562" s="9">
        <v>-6.5041384338394099</v>
      </c>
      <c r="M7562" s="9">
        <v>-23.414898000000001</v>
      </c>
      <c r="N7562" s="9">
        <v>-23.414898000000001</v>
      </c>
      <c r="O7562" s="9">
        <v>-6.5041384338394099</v>
      </c>
      <c r="P7562">
        <v>0</v>
      </c>
      <c r="Q7562" s="9">
        <v>53.549995000000003</v>
      </c>
      <c r="R7562" s="9">
        <v>267836096.98862699</v>
      </c>
      <c r="S7562" s="9">
        <v>2391692603.5016699</v>
      </c>
      <c r="T7562" s="9">
        <v>-1.0533003890911201E-3</v>
      </c>
      <c r="U7562" s="9">
        <v>6.5041384338394099</v>
      </c>
      <c r="V7562" s="9">
        <v>0</v>
      </c>
      <c r="W7562" s="9">
        <v>6.5041384338394099</v>
      </c>
      <c r="X7562" t="s">
        <v>86</v>
      </c>
      <c r="Y7562" s="9">
        <v>0</v>
      </c>
      <c r="Z7562" s="9">
        <v>3.4983912000000001E-3</v>
      </c>
    </row>
    <row r="7563" spans="1:26" x14ac:dyDescent="0.3">
      <c r="A7563">
        <v>2</v>
      </c>
      <c r="B7563">
        <v>0</v>
      </c>
      <c r="C7563">
        <v>0</v>
      </c>
      <c r="D7563">
        <v>1</v>
      </c>
      <c r="E7563">
        <v>0</v>
      </c>
      <c r="F7563">
        <v>0</v>
      </c>
      <c r="G7563">
        <v>0</v>
      </c>
      <c r="H7563" s="9">
        <v>4985.7330857541501</v>
      </c>
      <c r="I7563" s="9">
        <v>-1.8380031999999999</v>
      </c>
      <c r="J7563" s="9">
        <v>-1.8383034</v>
      </c>
      <c r="K7563" s="9">
        <v>-1.9825358</v>
      </c>
      <c r="L7563" s="9">
        <v>-6.5051948792781298</v>
      </c>
      <c r="M7563" s="9">
        <v>-23.418700999999999</v>
      </c>
      <c r="N7563" s="9">
        <v>-23.418700999999999</v>
      </c>
      <c r="O7563" s="9">
        <v>-6.5051948792781298</v>
      </c>
      <c r="P7563">
        <v>0</v>
      </c>
      <c r="Q7563" s="9">
        <v>53.549995000000003</v>
      </c>
      <c r="R7563" s="9">
        <v>267836096.98862699</v>
      </c>
      <c r="S7563" s="9">
        <v>2418711417.94842</v>
      </c>
      <c r="T7563" s="9">
        <v>-1.0564454387163001E-3</v>
      </c>
      <c r="U7563" s="9">
        <v>6.5051948792781298</v>
      </c>
      <c r="V7563" s="9">
        <v>0</v>
      </c>
      <c r="W7563" s="9">
        <v>6.5051948792781298</v>
      </c>
      <c r="X7563" t="s">
        <v>86</v>
      </c>
      <c r="Y7563" s="9">
        <v>0</v>
      </c>
      <c r="Z7563" s="9">
        <v>3.6445025000000002E-3</v>
      </c>
    </row>
    <row r="7564" spans="1:26" x14ac:dyDescent="0.3">
      <c r="A7564">
        <v>2</v>
      </c>
      <c r="B7564">
        <v>0</v>
      </c>
      <c r="C7564">
        <v>0</v>
      </c>
      <c r="D7564">
        <v>1</v>
      </c>
      <c r="E7564">
        <v>0</v>
      </c>
      <c r="F7564">
        <v>0</v>
      </c>
      <c r="G7564">
        <v>0</v>
      </c>
      <c r="H7564" s="9">
        <v>4986.7330857420402</v>
      </c>
      <c r="I7564" s="9">
        <v>-1.8378695</v>
      </c>
      <c r="J7564" s="9">
        <v>-1.8382457000000001</v>
      </c>
      <c r="K7564" s="9">
        <v>-2.2170049999999999</v>
      </c>
      <c r="L7564" s="9">
        <v>-6.5063116531033502</v>
      </c>
      <c r="M7564" s="9">
        <v>-23.422722</v>
      </c>
      <c r="N7564" s="9">
        <v>-23.422722</v>
      </c>
      <c r="O7564" s="9">
        <v>-6.5063116531033502</v>
      </c>
      <c r="P7564">
        <v>0</v>
      </c>
      <c r="Q7564" s="9">
        <v>53.549995000000003</v>
      </c>
      <c r="R7564" s="9">
        <v>267836096.98862699</v>
      </c>
      <c r="S7564" s="9">
        <v>2433583266.2953401</v>
      </c>
      <c r="T7564" s="9">
        <v>-1.1167738252222299E-3</v>
      </c>
      <c r="U7564" s="9">
        <v>6.5063116531033502</v>
      </c>
      <c r="V7564" s="9">
        <v>0</v>
      </c>
      <c r="W7564" s="9">
        <v>6.5063116531033502</v>
      </c>
      <c r="X7564" t="s">
        <v>86</v>
      </c>
      <c r="Y7564" s="9">
        <v>0</v>
      </c>
      <c r="Z7564" s="9">
        <v>4.0754001000000003E-3</v>
      </c>
    </row>
    <row r="7565" spans="1:26" x14ac:dyDescent="0.3">
      <c r="A7565">
        <v>2</v>
      </c>
      <c r="B7565">
        <v>0</v>
      </c>
      <c r="C7565">
        <v>0</v>
      </c>
      <c r="D7565">
        <v>1</v>
      </c>
      <c r="E7565">
        <v>0</v>
      </c>
      <c r="F7565">
        <v>0</v>
      </c>
      <c r="G7565">
        <v>0</v>
      </c>
      <c r="H7565" s="9">
        <v>4987.7330857299303</v>
      </c>
      <c r="I7565" s="9">
        <v>-1.8380126000000001</v>
      </c>
      <c r="J7565" s="9">
        <v>-1.8382932999999999</v>
      </c>
      <c r="K7565" s="9">
        <v>-2.2292149000000001</v>
      </c>
      <c r="L7565" s="9">
        <v>-6.50741723732287</v>
      </c>
      <c r="M7565" s="9">
        <v>-23.426701999999999</v>
      </c>
      <c r="N7565" s="9">
        <v>-23.426701999999999</v>
      </c>
      <c r="O7565" s="9">
        <v>-6.50741723732287</v>
      </c>
      <c r="P7565">
        <v>0</v>
      </c>
      <c r="Q7565" s="9">
        <v>53.549995000000003</v>
      </c>
      <c r="R7565" s="9">
        <v>267836096.98862699</v>
      </c>
      <c r="S7565" s="9">
        <v>2422062282.8247299</v>
      </c>
      <c r="T7565" s="9">
        <v>-1.10558421952156E-3</v>
      </c>
      <c r="U7565" s="9">
        <v>6.50741723732287</v>
      </c>
      <c r="V7565" s="9">
        <v>0</v>
      </c>
      <c r="W7565" s="9">
        <v>6.50741723732287</v>
      </c>
      <c r="X7565" t="s">
        <v>86</v>
      </c>
      <c r="Y7565" s="9">
        <v>0</v>
      </c>
      <c r="Z7565" s="9">
        <v>4.0979505999999997E-3</v>
      </c>
    </row>
    <row r="7566" spans="1:26" x14ac:dyDescent="0.3">
      <c r="A7566">
        <v>2</v>
      </c>
      <c r="B7566">
        <v>0</v>
      </c>
      <c r="C7566">
        <v>0</v>
      </c>
      <c r="D7566">
        <v>1</v>
      </c>
      <c r="E7566">
        <v>0</v>
      </c>
      <c r="F7566">
        <v>0</v>
      </c>
      <c r="G7566">
        <v>0</v>
      </c>
      <c r="H7566" s="9">
        <v>4988.7330857178304</v>
      </c>
      <c r="I7566" s="9">
        <v>-1.8380817</v>
      </c>
      <c r="J7566" s="9">
        <v>-1.8382601999999999</v>
      </c>
      <c r="K7566" s="9">
        <v>-2.2862960999999999</v>
      </c>
      <c r="L7566" s="9">
        <v>-6.5085183577256904</v>
      </c>
      <c r="M7566" s="9">
        <v>-23.430665999999999</v>
      </c>
      <c r="N7566" s="9">
        <v>-23.430665999999999</v>
      </c>
      <c r="O7566" s="9">
        <v>-6.5085183577256904</v>
      </c>
      <c r="P7566">
        <v>0</v>
      </c>
      <c r="Q7566" s="9">
        <v>53.549995000000003</v>
      </c>
      <c r="R7566" s="9">
        <v>267836096.98862699</v>
      </c>
      <c r="S7566" s="9">
        <v>2430774273.9145198</v>
      </c>
      <c r="T7566" s="9">
        <v>-1.10112040282572E-3</v>
      </c>
      <c r="U7566" s="9">
        <v>6.5085183577256904</v>
      </c>
      <c r="V7566" s="9">
        <v>0</v>
      </c>
      <c r="W7566" s="9">
        <v>6.5085183577256904</v>
      </c>
      <c r="X7566" t="s">
        <v>86</v>
      </c>
      <c r="Y7566" s="9">
        <v>0</v>
      </c>
      <c r="Z7566" s="9">
        <v>4.2028072999999999E-3</v>
      </c>
    </row>
    <row r="7567" spans="1:26" x14ac:dyDescent="0.3">
      <c r="A7567">
        <v>2</v>
      </c>
      <c r="B7567">
        <v>0</v>
      </c>
      <c r="C7567">
        <v>0</v>
      </c>
      <c r="D7567">
        <v>1</v>
      </c>
      <c r="E7567">
        <v>0</v>
      </c>
      <c r="F7567">
        <v>0</v>
      </c>
      <c r="G7567">
        <v>0</v>
      </c>
      <c r="H7567" s="9">
        <v>4989.7330857057204</v>
      </c>
      <c r="I7567" s="9">
        <v>-1.8379837000000001</v>
      </c>
      <c r="J7567" s="9">
        <v>-1.8382901</v>
      </c>
      <c r="K7567" s="9">
        <v>-2.2540925000000001</v>
      </c>
      <c r="L7567" s="9">
        <v>-6.5096005493426796</v>
      </c>
      <c r="M7567" s="9">
        <v>-23.434563000000001</v>
      </c>
      <c r="N7567" s="9">
        <v>-23.434563000000001</v>
      </c>
      <c r="O7567" s="9">
        <v>-6.5096005493426796</v>
      </c>
      <c r="P7567">
        <v>0</v>
      </c>
      <c r="Q7567" s="9">
        <v>53.549995000000003</v>
      </c>
      <c r="R7567" s="9">
        <v>267836096.98862699</v>
      </c>
      <c r="S7567" s="9">
        <v>2423676539.87853</v>
      </c>
      <c r="T7567" s="9">
        <v>-1.08219161698563E-3</v>
      </c>
      <c r="U7567" s="9">
        <v>6.5096005493426796</v>
      </c>
      <c r="V7567" s="9">
        <v>0</v>
      </c>
      <c r="W7567" s="9">
        <v>6.5096005493426796</v>
      </c>
      <c r="X7567" t="s">
        <v>86</v>
      </c>
      <c r="Y7567" s="9">
        <v>0</v>
      </c>
      <c r="Z7567" s="9">
        <v>4.1436757999999997E-3</v>
      </c>
    </row>
    <row r="7568" spans="1:26" x14ac:dyDescent="0.3">
      <c r="A7568">
        <v>2</v>
      </c>
      <c r="B7568">
        <v>0</v>
      </c>
      <c r="C7568">
        <v>0</v>
      </c>
      <c r="D7568">
        <v>1</v>
      </c>
      <c r="E7568">
        <v>0</v>
      </c>
      <c r="F7568">
        <v>0</v>
      </c>
      <c r="G7568">
        <v>0</v>
      </c>
      <c r="H7568" s="9">
        <v>4990.7330856936096</v>
      </c>
      <c r="I7568" s="9">
        <v>-1.8379878999999999</v>
      </c>
      <c r="J7568" s="9">
        <v>-1.8384640000000001</v>
      </c>
      <c r="K7568" s="9">
        <v>-2.2808399000000001</v>
      </c>
      <c r="L7568" s="9">
        <v>-6.5106625836834899</v>
      </c>
      <c r="M7568" s="9">
        <v>-23.438385</v>
      </c>
      <c r="N7568" s="9">
        <v>-23.438385</v>
      </c>
      <c r="O7568" s="9">
        <v>-6.5106625836834899</v>
      </c>
      <c r="P7568">
        <v>0</v>
      </c>
      <c r="Q7568" s="9">
        <v>53.549995000000003</v>
      </c>
      <c r="R7568" s="9">
        <v>267836096.98862699</v>
      </c>
      <c r="S7568" s="9">
        <v>2381364498.4787898</v>
      </c>
      <c r="T7568" s="9">
        <v>-1.06203434080587E-3</v>
      </c>
      <c r="U7568" s="9">
        <v>6.5106625836834899</v>
      </c>
      <c r="V7568" s="9">
        <v>0</v>
      </c>
      <c r="W7568" s="9">
        <v>6.5106625836834899</v>
      </c>
      <c r="X7568" t="s">
        <v>86</v>
      </c>
      <c r="Y7568" s="9">
        <v>0</v>
      </c>
      <c r="Z7568" s="9">
        <v>4.1932421999999999E-3</v>
      </c>
    </row>
    <row r="7569" spans="1:26" x14ac:dyDescent="0.3">
      <c r="A7569">
        <v>2</v>
      </c>
      <c r="B7569">
        <v>0</v>
      </c>
      <c r="C7569">
        <v>0</v>
      </c>
      <c r="D7569">
        <v>1</v>
      </c>
      <c r="E7569">
        <v>0</v>
      </c>
      <c r="F7569">
        <v>0</v>
      </c>
      <c r="G7569">
        <v>0</v>
      </c>
      <c r="H7569" s="9">
        <v>4991.7330856815097</v>
      </c>
      <c r="I7569" s="9">
        <v>-1.8379897999999999</v>
      </c>
      <c r="J7569" s="9">
        <v>-1.8382322</v>
      </c>
      <c r="K7569" s="9">
        <v>-2.3401344000000002</v>
      </c>
      <c r="L7569" s="9">
        <v>-6.5117152662042104</v>
      </c>
      <c r="M7569" s="9">
        <v>-23.442174999999999</v>
      </c>
      <c r="N7569" s="9">
        <v>-23.442174999999999</v>
      </c>
      <c r="O7569" s="9">
        <v>-6.5117152662042104</v>
      </c>
      <c r="P7569">
        <v>0</v>
      </c>
      <c r="Q7569" s="9">
        <v>53.549995000000003</v>
      </c>
      <c r="R7569" s="9">
        <v>267836096.98862699</v>
      </c>
      <c r="S7569" s="9">
        <v>2439031666.7388902</v>
      </c>
      <c r="T7569" s="9">
        <v>-1.05268252072043E-3</v>
      </c>
      <c r="U7569" s="9">
        <v>6.5117152662042104</v>
      </c>
      <c r="V7569" s="9">
        <v>0</v>
      </c>
      <c r="W7569" s="9">
        <v>6.5117152662042104</v>
      </c>
      <c r="X7569" t="s">
        <v>86</v>
      </c>
      <c r="Y7569" s="9">
        <v>0</v>
      </c>
      <c r="Z7569" s="9">
        <v>4.3017100999999999E-3</v>
      </c>
    </row>
    <row r="7570" spans="1:26" x14ac:dyDescent="0.3">
      <c r="A7570">
        <v>2</v>
      </c>
      <c r="B7570">
        <v>0</v>
      </c>
      <c r="C7570">
        <v>0</v>
      </c>
      <c r="D7570">
        <v>1</v>
      </c>
      <c r="E7570">
        <v>0</v>
      </c>
      <c r="F7570">
        <v>0</v>
      </c>
      <c r="G7570">
        <v>0</v>
      </c>
      <c r="H7570" s="9">
        <v>4992.7330856693998</v>
      </c>
      <c r="I7570" s="9">
        <v>-1.8380947000000001</v>
      </c>
      <c r="J7570" s="9">
        <v>-1.8383707</v>
      </c>
      <c r="K7570" s="9">
        <v>-2.7385600000000001</v>
      </c>
      <c r="L7570" s="9">
        <v>-6.5128194085789497</v>
      </c>
      <c r="M7570" s="9">
        <v>-23.446149999999999</v>
      </c>
      <c r="N7570" s="9">
        <v>-23.446149999999999</v>
      </c>
      <c r="O7570" s="9">
        <v>-6.5128194085789497</v>
      </c>
      <c r="P7570">
        <v>0</v>
      </c>
      <c r="Q7570" s="9">
        <v>53.549995000000003</v>
      </c>
      <c r="R7570" s="9">
        <v>267836096.98862699</v>
      </c>
      <c r="S7570" s="9">
        <v>2404888761.3660798</v>
      </c>
      <c r="T7570" s="9">
        <v>-1.1041423747410999E-3</v>
      </c>
      <c r="U7570" s="9">
        <v>6.5128194085789497</v>
      </c>
      <c r="V7570" s="9">
        <v>0</v>
      </c>
      <c r="W7570" s="9">
        <v>6.5128194085789497</v>
      </c>
      <c r="X7570" t="s">
        <v>86</v>
      </c>
      <c r="Y7570" s="9">
        <v>0</v>
      </c>
      <c r="Z7570" s="9">
        <v>5.0344882000000002E-3</v>
      </c>
    </row>
    <row r="7571" spans="1:26" x14ac:dyDescent="0.3">
      <c r="A7571">
        <v>2</v>
      </c>
      <c r="B7571">
        <v>0</v>
      </c>
      <c r="C7571">
        <v>0</v>
      </c>
      <c r="D7571">
        <v>1</v>
      </c>
      <c r="E7571">
        <v>0</v>
      </c>
      <c r="F7571">
        <v>0</v>
      </c>
      <c r="G7571">
        <v>0</v>
      </c>
      <c r="H7571" s="9">
        <v>4993.7330856572898</v>
      </c>
      <c r="I7571" s="9">
        <v>-1.838136</v>
      </c>
      <c r="J7571" s="9">
        <v>-1.8385419000000001</v>
      </c>
      <c r="K7571" s="9">
        <v>-2.6403080999999999</v>
      </c>
      <c r="L7571" s="9">
        <v>-6.5139521206000097</v>
      </c>
      <c r="M7571" s="9">
        <v>-23.450227999999999</v>
      </c>
      <c r="N7571" s="9">
        <v>-23.450227999999999</v>
      </c>
      <c r="O7571" s="9">
        <v>-6.5139521206000097</v>
      </c>
      <c r="P7571">
        <v>0</v>
      </c>
      <c r="Q7571" s="9">
        <v>53.549995000000003</v>
      </c>
      <c r="R7571" s="9">
        <v>267836096.98862699</v>
      </c>
      <c r="S7571" s="9">
        <v>2363924397.73351</v>
      </c>
      <c r="T7571" s="9">
        <v>-1.13271202105913E-3</v>
      </c>
      <c r="U7571" s="9">
        <v>6.5139521206000097</v>
      </c>
      <c r="V7571" s="9">
        <v>0</v>
      </c>
      <c r="W7571" s="9">
        <v>6.5139521206000097</v>
      </c>
      <c r="X7571" t="s">
        <v>86</v>
      </c>
      <c r="Y7571" s="9">
        <v>0</v>
      </c>
      <c r="Z7571" s="9">
        <v>4.8543168000000003E-3</v>
      </c>
    </row>
    <row r="7572" spans="1:26" x14ac:dyDescent="0.3">
      <c r="A7572">
        <v>2</v>
      </c>
      <c r="B7572">
        <v>0</v>
      </c>
      <c r="C7572">
        <v>0</v>
      </c>
      <c r="D7572">
        <v>1</v>
      </c>
      <c r="E7572">
        <v>0</v>
      </c>
      <c r="F7572">
        <v>0</v>
      </c>
      <c r="G7572">
        <v>0</v>
      </c>
      <c r="H7572" s="9">
        <v>4994.7330856451799</v>
      </c>
      <c r="I7572" s="9">
        <v>-1.8378478</v>
      </c>
      <c r="J7572" s="9">
        <v>-1.8380877</v>
      </c>
      <c r="K7572" s="9">
        <v>-2.6120727000000001</v>
      </c>
      <c r="L7572" s="9">
        <v>-6.5150451076719396</v>
      </c>
      <c r="M7572" s="9">
        <v>-23.454163000000001</v>
      </c>
      <c r="N7572" s="9">
        <v>-23.454163000000001</v>
      </c>
      <c r="O7572" s="9">
        <v>-6.5150451076719396</v>
      </c>
      <c r="P7572">
        <v>0</v>
      </c>
      <c r="Q7572" s="9">
        <v>53.549995000000003</v>
      </c>
      <c r="R7572" s="9">
        <v>267836096.98862699</v>
      </c>
      <c r="S7572" s="9">
        <v>2477404011.32798</v>
      </c>
      <c r="T7572" s="9">
        <v>-1.09298707193783E-3</v>
      </c>
      <c r="U7572" s="9">
        <v>6.5150451076719396</v>
      </c>
      <c r="V7572" s="9">
        <v>0</v>
      </c>
      <c r="W7572" s="9">
        <v>6.5150451076719396</v>
      </c>
      <c r="X7572" t="s">
        <v>86</v>
      </c>
      <c r="Y7572" s="9">
        <v>0</v>
      </c>
      <c r="Z7572" s="9">
        <v>4.8012189000000002E-3</v>
      </c>
    </row>
    <row r="7573" spans="1:26" x14ac:dyDescent="0.3">
      <c r="A7573">
        <v>2</v>
      </c>
      <c r="B7573">
        <v>0</v>
      </c>
      <c r="C7573">
        <v>0</v>
      </c>
      <c r="D7573">
        <v>1</v>
      </c>
      <c r="E7573">
        <v>0</v>
      </c>
      <c r="F7573">
        <v>0</v>
      </c>
      <c r="G7573">
        <v>0</v>
      </c>
      <c r="H7573" s="9">
        <v>4995.73308563308</v>
      </c>
      <c r="I7573" s="9">
        <v>-1.8378638</v>
      </c>
      <c r="J7573" s="9">
        <v>-1.8382989999999999</v>
      </c>
      <c r="K7573" s="9">
        <v>-2.6723595000000002</v>
      </c>
      <c r="L7573" s="9">
        <v>-6.5161191603324404</v>
      </c>
      <c r="M7573" s="9">
        <v>-23.458029</v>
      </c>
      <c r="N7573" s="9">
        <v>-23.458029</v>
      </c>
      <c r="O7573" s="9">
        <v>-6.5161191603324404</v>
      </c>
      <c r="P7573">
        <v>0</v>
      </c>
      <c r="Q7573" s="9">
        <v>53.549995000000003</v>
      </c>
      <c r="R7573" s="9">
        <v>267836096.98862699</v>
      </c>
      <c r="S7573" s="9">
        <v>2423861723.8966599</v>
      </c>
      <c r="T7573" s="9">
        <v>-1.0740526604919799E-3</v>
      </c>
      <c r="U7573" s="9">
        <v>6.5161191603324404</v>
      </c>
      <c r="V7573" s="9">
        <v>0</v>
      </c>
      <c r="W7573" s="9">
        <v>6.5161191603324404</v>
      </c>
      <c r="X7573" t="s">
        <v>86</v>
      </c>
      <c r="Y7573" s="9">
        <v>0</v>
      </c>
      <c r="Z7573" s="9">
        <v>4.9125957000000003E-3</v>
      </c>
    </row>
    <row r="7574" spans="1:26" x14ac:dyDescent="0.3">
      <c r="A7574">
        <v>2</v>
      </c>
      <c r="B7574">
        <v>0</v>
      </c>
      <c r="C7574">
        <v>0</v>
      </c>
      <c r="D7574">
        <v>1</v>
      </c>
      <c r="E7574">
        <v>0</v>
      </c>
      <c r="F7574">
        <v>0</v>
      </c>
      <c r="G7574">
        <v>0</v>
      </c>
      <c r="H7574" s="9">
        <v>4996.7330856209701</v>
      </c>
      <c r="I7574" s="9">
        <v>-1.8378979</v>
      </c>
      <c r="J7574" s="9">
        <v>-1.8383433</v>
      </c>
      <c r="K7574" s="9">
        <v>-2.8869107000000001</v>
      </c>
      <c r="L7574" s="9">
        <v>-6.5172046878260996</v>
      </c>
      <c r="M7574" s="9">
        <v>-23.461936999999999</v>
      </c>
      <c r="N7574" s="9">
        <v>-23.461936999999999</v>
      </c>
      <c r="O7574" s="9">
        <v>-6.5172046878260996</v>
      </c>
      <c r="P7574">
        <v>0</v>
      </c>
      <c r="Q7574" s="9">
        <v>53.549995000000003</v>
      </c>
      <c r="R7574" s="9">
        <v>267836096.98862699</v>
      </c>
      <c r="S7574" s="9">
        <v>2413269429.4913602</v>
      </c>
      <c r="T7574" s="9">
        <v>-1.08552749366275E-3</v>
      </c>
      <c r="U7574" s="9">
        <v>6.5172046878260996</v>
      </c>
      <c r="V7574" s="9">
        <v>0</v>
      </c>
      <c r="W7574" s="9">
        <v>6.5172046878260996</v>
      </c>
      <c r="X7574" t="s">
        <v>86</v>
      </c>
      <c r="Y7574" s="9">
        <v>0</v>
      </c>
      <c r="Z7574" s="9">
        <v>5.3071328000000003E-3</v>
      </c>
    </row>
    <row r="7575" spans="1:26" x14ac:dyDescent="0.3">
      <c r="A7575">
        <v>2</v>
      </c>
      <c r="B7575">
        <v>0</v>
      </c>
      <c r="C7575">
        <v>0</v>
      </c>
      <c r="D7575">
        <v>1</v>
      </c>
      <c r="E7575">
        <v>0</v>
      </c>
      <c r="F7575">
        <v>0</v>
      </c>
      <c r="G7575">
        <v>0</v>
      </c>
      <c r="H7575" s="9">
        <v>4997.7330856088602</v>
      </c>
      <c r="I7575" s="9">
        <v>-1.8380709</v>
      </c>
      <c r="J7575" s="9">
        <v>-1.8386304</v>
      </c>
      <c r="K7575" s="9">
        <v>-3.0417862000000002</v>
      </c>
      <c r="L7575" s="9">
        <v>-6.5182764771476798</v>
      </c>
      <c r="M7575" s="9">
        <v>-23.465796000000001</v>
      </c>
      <c r="N7575" s="9">
        <v>-23.465796000000001</v>
      </c>
      <c r="O7575" s="9">
        <v>-6.5182764771476798</v>
      </c>
      <c r="P7575">
        <v>0</v>
      </c>
      <c r="Q7575" s="9">
        <v>53.549995000000003</v>
      </c>
      <c r="R7575" s="9">
        <v>267836096.98862699</v>
      </c>
      <c r="S7575" s="9">
        <v>2344618076.31985</v>
      </c>
      <c r="T7575" s="9">
        <v>-1.0717893215810199E-3</v>
      </c>
      <c r="U7575" s="9">
        <v>6.5182764771476798</v>
      </c>
      <c r="V7575" s="9">
        <v>0</v>
      </c>
      <c r="W7575" s="9">
        <v>6.5182764771476798</v>
      </c>
      <c r="X7575" t="s">
        <v>86</v>
      </c>
      <c r="Y7575" s="9">
        <v>0</v>
      </c>
      <c r="Z7575" s="9">
        <v>5.5927206E-3</v>
      </c>
    </row>
    <row r="7576" spans="1:26" x14ac:dyDescent="0.3">
      <c r="A7576">
        <v>2</v>
      </c>
      <c r="B7576">
        <v>0</v>
      </c>
      <c r="C7576">
        <v>0</v>
      </c>
      <c r="D7576">
        <v>1</v>
      </c>
      <c r="E7576">
        <v>0</v>
      </c>
      <c r="F7576">
        <v>0</v>
      </c>
      <c r="G7576">
        <v>0</v>
      </c>
      <c r="H7576" s="9">
        <v>4998.7330855967502</v>
      </c>
      <c r="I7576" s="9">
        <v>-1.8379529999999999</v>
      </c>
      <c r="J7576" s="9">
        <v>-1.8384973</v>
      </c>
      <c r="K7576" s="9">
        <v>-3.5113723000000001</v>
      </c>
      <c r="L7576" s="9">
        <v>-6.5193715562017802</v>
      </c>
      <c r="M7576" s="9">
        <v>-23.469738</v>
      </c>
      <c r="N7576" s="9">
        <v>-23.469738</v>
      </c>
      <c r="O7576" s="9">
        <v>-6.5193715562017802</v>
      </c>
      <c r="P7576">
        <v>0</v>
      </c>
      <c r="Q7576" s="9">
        <v>53.549995000000003</v>
      </c>
      <c r="R7576" s="9">
        <v>267836096.98862699</v>
      </c>
      <c r="S7576" s="9">
        <v>2376533842.4562602</v>
      </c>
      <c r="T7576" s="9">
        <v>-1.0950790541039901E-3</v>
      </c>
      <c r="U7576" s="9">
        <v>6.5193715562017802</v>
      </c>
      <c r="V7576" s="9">
        <v>0</v>
      </c>
      <c r="W7576" s="9">
        <v>6.5193715562017802</v>
      </c>
      <c r="X7576" t="s">
        <v>86</v>
      </c>
      <c r="Y7576" s="9">
        <v>0</v>
      </c>
      <c r="Z7576" s="9">
        <v>6.4556487000000003E-3</v>
      </c>
    </row>
    <row r="7577" spans="1:26" x14ac:dyDescent="0.3">
      <c r="A7577">
        <v>2</v>
      </c>
      <c r="B7577">
        <v>0</v>
      </c>
      <c r="C7577">
        <v>0</v>
      </c>
      <c r="D7577">
        <v>1</v>
      </c>
      <c r="E7577">
        <v>0</v>
      </c>
      <c r="F7577">
        <v>0</v>
      </c>
      <c r="G7577">
        <v>0</v>
      </c>
      <c r="H7577" s="9">
        <v>4999.7330855846503</v>
      </c>
      <c r="I7577" s="9">
        <v>-1.8379767</v>
      </c>
      <c r="J7577" s="9">
        <v>-1.8384566</v>
      </c>
      <c r="K7577" s="9">
        <v>-3.7297015</v>
      </c>
      <c r="L7577" s="9">
        <v>-6.52050221380739</v>
      </c>
      <c r="M7577" s="9">
        <v>-23.473807999999998</v>
      </c>
      <c r="N7577" s="9">
        <v>-23.473807999999998</v>
      </c>
      <c r="O7577" s="9">
        <v>-6.52050221380739</v>
      </c>
      <c r="P7577">
        <v>0</v>
      </c>
      <c r="Q7577" s="9">
        <v>53.549995000000003</v>
      </c>
      <c r="R7577" s="9">
        <v>267836096.98862699</v>
      </c>
      <c r="S7577" s="9">
        <v>2386739427.2283702</v>
      </c>
      <c r="T7577" s="9">
        <v>-1.13065760560804E-3</v>
      </c>
      <c r="U7577" s="9">
        <v>6.52050221380739</v>
      </c>
      <c r="V7577" s="9">
        <v>0</v>
      </c>
      <c r="W7577" s="9">
        <v>6.52050221380739</v>
      </c>
      <c r="X7577" t="s">
        <v>86</v>
      </c>
      <c r="Y7577" s="9">
        <v>0</v>
      </c>
      <c r="Z7577" s="9">
        <v>6.8568945999999999E-3</v>
      </c>
    </row>
    <row r="7578" spans="1:26" x14ac:dyDescent="0.3">
      <c r="A7578">
        <v>2</v>
      </c>
      <c r="B7578">
        <v>0</v>
      </c>
      <c r="C7578">
        <v>0</v>
      </c>
      <c r="D7578">
        <v>1</v>
      </c>
      <c r="E7578">
        <v>0</v>
      </c>
      <c r="F7578">
        <v>0</v>
      </c>
      <c r="G7578">
        <v>0</v>
      </c>
      <c r="H7578" s="9">
        <v>5000.7330855725404</v>
      </c>
      <c r="I7578" s="9">
        <v>-1.8381071</v>
      </c>
      <c r="J7578" s="9">
        <v>-1.8385431999999999</v>
      </c>
      <c r="K7578" s="9">
        <v>-3.8772128000000001</v>
      </c>
      <c r="L7578" s="9">
        <v>-6.5216066493892404</v>
      </c>
      <c r="M7578" s="9">
        <v>-23.477782999999999</v>
      </c>
      <c r="N7578" s="9">
        <v>-23.477782999999999</v>
      </c>
      <c r="O7578" s="9">
        <v>-6.5216066493892404</v>
      </c>
      <c r="P7578">
        <v>0</v>
      </c>
      <c r="Q7578" s="9">
        <v>53.549995000000003</v>
      </c>
      <c r="R7578" s="9">
        <v>267836096.98862699</v>
      </c>
      <c r="S7578" s="9">
        <v>2366381972.2228999</v>
      </c>
      <c r="T7578" s="9">
        <v>-1.10443558184325E-3</v>
      </c>
      <c r="U7578" s="9">
        <v>6.5216066493892404</v>
      </c>
      <c r="V7578" s="9">
        <v>0</v>
      </c>
      <c r="W7578" s="9">
        <v>6.5216066493892404</v>
      </c>
      <c r="X7578" t="s">
        <v>86</v>
      </c>
      <c r="Y7578" s="9">
        <v>0</v>
      </c>
      <c r="Z7578" s="9">
        <v>7.1284230999999997E-3</v>
      </c>
    </row>
    <row r="7579" spans="1:26" x14ac:dyDescent="0.3">
      <c r="A7579">
        <v>2</v>
      </c>
      <c r="B7579">
        <v>0</v>
      </c>
      <c r="C7579">
        <v>0</v>
      </c>
      <c r="D7579">
        <v>1</v>
      </c>
      <c r="E7579">
        <v>0</v>
      </c>
      <c r="F7579">
        <v>0</v>
      </c>
      <c r="G7579">
        <v>0</v>
      </c>
      <c r="H7579" s="9">
        <v>5001.7330855604296</v>
      </c>
      <c r="I7579" s="9">
        <v>-1.8381126000000001</v>
      </c>
      <c r="J7579" s="9">
        <v>-1.8385167</v>
      </c>
      <c r="K7579" s="9">
        <v>-4.0624989999999999</v>
      </c>
      <c r="L7579" s="9">
        <v>-6.5226928103606401</v>
      </c>
      <c r="M7579" s="9">
        <v>-23.481693</v>
      </c>
      <c r="N7579" s="9">
        <v>-23.481693</v>
      </c>
      <c r="O7579" s="9">
        <v>-6.5226928103606401</v>
      </c>
      <c r="P7579">
        <v>0</v>
      </c>
      <c r="Q7579" s="9">
        <v>53.549995000000003</v>
      </c>
      <c r="R7579" s="9">
        <v>267836096.98862699</v>
      </c>
      <c r="S7579" s="9">
        <v>2373085766.0281501</v>
      </c>
      <c r="T7579" s="9">
        <v>-1.0861609714032301E-3</v>
      </c>
      <c r="U7579" s="9">
        <v>6.5226928103606401</v>
      </c>
      <c r="V7579" s="9">
        <v>0</v>
      </c>
      <c r="W7579" s="9">
        <v>6.5226928103606401</v>
      </c>
      <c r="X7579" t="s">
        <v>86</v>
      </c>
      <c r="Y7579" s="9">
        <v>0</v>
      </c>
      <c r="Z7579" s="9">
        <v>7.4689724000000001E-3</v>
      </c>
    </row>
    <row r="7580" spans="1:26" x14ac:dyDescent="0.3">
      <c r="A7580">
        <v>2</v>
      </c>
      <c r="B7580">
        <v>0</v>
      </c>
      <c r="C7580">
        <v>0</v>
      </c>
      <c r="D7580">
        <v>1</v>
      </c>
      <c r="E7580">
        <v>0</v>
      </c>
      <c r="F7580">
        <v>0</v>
      </c>
      <c r="G7580">
        <v>0</v>
      </c>
      <c r="H7580" s="9">
        <v>5002.7330855483297</v>
      </c>
      <c r="I7580" s="9">
        <v>-1.8378937</v>
      </c>
      <c r="J7580" s="9">
        <v>-1.8383586000000001</v>
      </c>
      <c r="K7580" s="9">
        <v>-4.1862006000000003</v>
      </c>
      <c r="L7580" s="9">
        <v>-6.5237619554160897</v>
      </c>
      <c r="M7580" s="9">
        <v>-23.485541999999999</v>
      </c>
      <c r="N7580" s="9">
        <v>-23.485541999999999</v>
      </c>
      <c r="O7580" s="9">
        <v>-6.5237619554160897</v>
      </c>
      <c r="P7580">
        <v>0</v>
      </c>
      <c r="Q7580" s="9">
        <v>53.549995000000003</v>
      </c>
      <c r="R7580" s="9">
        <v>267836096.98862699</v>
      </c>
      <c r="S7580" s="9">
        <v>2411886693.9468699</v>
      </c>
      <c r="T7580" s="9">
        <v>-1.0691450554531901E-3</v>
      </c>
      <c r="U7580" s="9">
        <v>6.5237619554160897</v>
      </c>
      <c r="V7580" s="9">
        <v>0</v>
      </c>
      <c r="W7580" s="9">
        <v>6.5237619554160897</v>
      </c>
      <c r="X7580" t="s">
        <v>86</v>
      </c>
      <c r="Y7580" s="9">
        <v>0</v>
      </c>
      <c r="Z7580" s="9">
        <v>7.6957381999999998E-3</v>
      </c>
    </row>
    <row r="7581" spans="1:26" x14ac:dyDescent="0.3">
      <c r="A7581">
        <v>2</v>
      </c>
      <c r="B7581">
        <v>0</v>
      </c>
      <c r="C7581">
        <v>0</v>
      </c>
      <c r="D7581">
        <v>1</v>
      </c>
      <c r="E7581">
        <v>0</v>
      </c>
      <c r="F7581">
        <v>0</v>
      </c>
      <c r="G7581">
        <v>0</v>
      </c>
      <c r="H7581" s="9">
        <v>5003.7330855362197</v>
      </c>
      <c r="I7581" s="9">
        <v>-1.8381177</v>
      </c>
      <c r="J7581" s="9">
        <v>-1.8385210999999999</v>
      </c>
      <c r="K7581" s="9">
        <v>-4.4331465000000003</v>
      </c>
      <c r="L7581" s="9">
        <v>-6.5248196891458301</v>
      </c>
      <c r="M7581" s="9">
        <v>-23.489350999999999</v>
      </c>
      <c r="N7581" s="9">
        <v>-23.489350999999999</v>
      </c>
      <c r="O7581" s="9">
        <v>-6.5248196891458301</v>
      </c>
      <c r="P7581">
        <v>0</v>
      </c>
      <c r="Q7581" s="9">
        <v>53.549995000000003</v>
      </c>
      <c r="R7581" s="9">
        <v>267836096.98862699</v>
      </c>
      <c r="S7581" s="9">
        <v>2372802737.4218898</v>
      </c>
      <c r="T7581" s="9">
        <v>-1.0577337297332701E-3</v>
      </c>
      <c r="U7581" s="9">
        <v>6.5248196891458301</v>
      </c>
      <c r="V7581" s="9">
        <v>0</v>
      </c>
      <c r="W7581" s="9">
        <v>6.5248196891458301</v>
      </c>
      <c r="X7581" t="s">
        <v>86</v>
      </c>
      <c r="Y7581" s="9">
        <v>0</v>
      </c>
      <c r="Z7581" s="9">
        <v>8.1504331999999995E-3</v>
      </c>
    </row>
    <row r="7582" spans="1:26" x14ac:dyDescent="0.3">
      <c r="A7582">
        <v>2</v>
      </c>
      <c r="B7582">
        <v>0</v>
      </c>
      <c r="C7582">
        <v>0</v>
      </c>
      <c r="D7582">
        <v>1</v>
      </c>
      <c r="E7582">
        <v>0</v>
      </c>
      <c r="F7582">
        <v>0</v>
      </c>
      <c r="G7582">
        <v>0</v>
      </c>
      <c r="H7582" s="9">
        <v>5004.7330855241098</v>
      </c>
      <c r="I7582" s="9">
        <v>-1.8379873</v>
      </c>
      <c r="J7582" s="9">
        <v>-1.838411</v>
      </c>
      <c r="K7582" s="9">
        <v>-4.9648890000000003</v>
      </c>
      <c r="L7582" s="9">
        <v>-6.5259184084398196</v>
      </c>
      <c r="M7582" s="9">
        <v>-23.493307000000001</v>
      </c>
      <c r="N7582" s="9">
        <v>-23.493307000000001</v>
      </c>
      <c r="O7582" s="9">
        <v>-6.5259184084398196</v>
      </c>
      <c r="P7582">
        <v>0</v>
      </c>
      <c r="Q7582" s="9">
        <v>53.549995000000003</v>
      </c>
      <c r="R7582" s="9">
        <v>267836096.98862699</v>
      </c>
      <c r="S7582" s="9">
        <v>2399822889.6743002</v>
      </c>
      <c r="T7582" s="9">
        <v>-1.0987192939913E-3</v>
      </c>
      <c r="U7582" s="9">
        <v>6.5259184084398196</v>
      </c>
      <c r="V7582" s="9">
        <v>0</v>
      </c>
      <c r="W7582" s="9">
        <v>6.5259184084398196</v>
      </c>
      <c r="X7582" t="s">
        <v>86</v>
      </c>
      <c r="Y7582" s="9">
        <v>0</v>
      </c>
      <c r="Z7582" s="9">
        <v>9.1275061000000001E-3</v>
      </c>
    </row>
    <row r="7583" spans="1:26" x14ac:dyDescent="0.3">
      <c r="A7583">
        <v>2</v>
      </c>
      <c r="B7583">
        <v>0</v>
      </c>
      <c r="C7583">
        <v>0</v>
      </c>
      <c r="D7583">
        <v>1</v>
      </c>
      <c r="E7583">
        <v>0</v>
      </c>
      <c r="F7583">
        <v>0</v>
      </c>
      <c r="G7583">
        <v>0</v>
      </c>
      <c r="H7583" s="9">
        <v>5005.7330855119999</v>
      </c>
      <c r="I7583" s="9">
        <v>-1.8379787000000001</v>
      </c>
      <c r="J7583" s="9">
        <v>-1.8383172999999999</v>
      </c>
      <c r="K7583" s="9">
        <v>-5.0366225</v>
      </c>
      <c r="L7583" s="9">
        <v>-6.5270561217693404</v>
      </c>
      <c r="M7583" s="9">
        <v>-23.497402000000001</v>
      </c>
      <c r="N7583" s="9">
        <v>-23.497402000000001</v>
      </c>
      <c r="O7583" s="9">
        <v>-6.5270561217693404</v>
      </c>
      <c r="P7583">
        <v>0</v>
      </c>
      <c r="Q7583" s="9">
        <v>53.549995000000003</v>
      </c>
      <c r="R7583" s="9">
        <v>267836096.98862699</v>
      </c>
      <c r="S7583" s="9">
        <v>2423364498.1193399</v>
      </c>
      <c r="T7583" s="9">
        <v>-1.1377133295269401E-3</v>
      </c>
      <c r="U7583" s="9">
        <v>6.5270561217693404</v>
      </c>
      <c r="V7583" s="9">
        <v>0</v>
      </c>
      <c r="W7583" s="9">
        <v>6.5270561217693404</v>
      </c>
      <c r="X7583" t="s">
        <v>86</v>
      </c>
      <c r="Y7583" s="9">
        <v>0</v>
      </c>
      <c r="Z7583" s="9">
        <v>9.2589101E-3</v>
      </c>
    </row>
    <row r="7584" spans="1:26" x14ac:dyDescent="0.3">
      <c r="A7584">
        <v>2</v>
      </c>
      <c r="B7584">
        <v>0</v>
      </c>
      <c r="C7584">
        <v>0</v>
      </c>
      <c r="D7584">
        <v>1</v>
      </c>
      <c r="E7584">
        <v>0</v>
      </c>
      <c r="F7584">
        <v>0</v>
      </c>
      <c r="G7584">
        <v>0</v>
      </c>
      <c r="H7584" s="9">
        <v>5006.7330854999</v>
      </c>
      <c r="I7584" s="9">
        <v>-1.8381257</v>
      </c>
      <c r="J7584" s="9">
        <v>-1.8385773000000001</v>
      </c>
      <c r="K7584" s="9">
        <v>-5.1465506999999997</v>
      </c>
      <c r="L7584" s="9">
        <v>-6.5281715561192799</v>
      </c>
      <c r="M7584" s="9">
        <v>-23.501417</v>
      </c>
      <c r="N7584" s="9">
        <v>-23.501417</v>
      </c>
      <c r="O7584" s="9">
        <v>-6.5281715561192799</v>
      </c>
      <c r="P7584">
        <v>0</v>
      </c>
      <c r="Q7584" s="9">
        <v>53.549995000000003</v>
      </c>
      <c r="R7584" s="9">
        <v>267836096.98862699</v>
      </c>
      <c r="S7584" s="9">
        <v>2360669184.0746002</v>
      </c>
      <c r="T7584" s="9">
        <v>-1.1154343499351E-3</v>
      </c>
      <c r="U7584" s="9">
        <v>6.5281715561192799</v>
      </c>
      <c r="V7584" s="9">
        <v>0</v>
      </c>
      <c r="W7584" s="9">
        <v>6.5281715561192799</v>
      </c>
      <c r="X7584" t="s">
        <v>86</v>
      </c>
      <c r="Y7584" s="9">
        <v>0</v>
      </c>
      <c r="Z7584" s="9">
        <v>9.4623313999999993E-3</v>
      </c>
    </row>
    <row r="7585" spans="1:26" x14ac:dyDescent="0.3">
      <c r="A7585">
        <v>2</v>
      </c>
      <c r="B7585">
        <v>0</v>
      </c>
      <c r="C7585">
        <v>0</v>
      </c>
      <c r="D7585">
        <v>1</v>
      </c>
      <c r="E7585">
        <v>0</v>
      </c>
      <c r="F7585">
        <v>0</v>
      </c>
      <c r="G7585">
        <v>0</v>
      </c>
      <c r="H7585" s="9">
        <v>5007.73308548779</v>
      </c>
      <c r="I7585" s="9">
        <v>-1.8379536000000001</v>
      </c>
      <c r="J7585" s="9">
        <v>-1.8383164000000001</v>
      </c>
      <c r="K7585" s="9">
        <v>-5.2915435000000004</v>
      </c>
      <c r="L7585" s="9">
        <v>-6.5292709242004197</v>
      </c>
      <c r="M7585" s="9">
        <v>-23.505375000000001</v>
      </c>
      <c r="N7585" s="9">
        <v>-23.505375000000001</v>
      </c>
      <c r="O7585" s="9">
        <v>-6.5292709242004197</v>
      </c>
      <c r="P7585">
        <v>0</v>
      </c>
      <c r="Q7585" s="9">
        <v>53.549995000000003</v>
      </c>
      <c r="R7585" s="9">
        <v>267836096.98862699</v>
      </c>
      <c r="S7585" s="9">
        <v>2424392341.0811701</v>
      </c>
      <c r="T7585" s="9">
        <v>-1.0993680811450799E-3</v>
      </c>
      <c r="U7585" s="9">
        <v>6.5292709242004197</v>
      </c>
      <c r="V7585" s="9">
        <v>0</v>
      </c>
      <c r="W7585" s="9">
        <v>6.5292709242004197</v>
      </c>
      <c r="X7585" t="s">
        <v>86</v>
      </c>
      <c r="Y7585" s="9">
        <v>0</v>
      </c>
      <c r="Z7585" s="9">
        <v>9.7275311000000007E-3</v>
      </c>
    </row>
    <row r="7586" spans="1:26" x14ac:dyDescent="0.3">
      <c r="A7586">
        <v>2</v>
      </c>
      <c r="B7586">
        <v>0</v>
      </c>
      <c r="C7586">
        <v>0</v>
      </c>
      <c r="D7586">
        <v>1</v>
      </c>
      <c r="E7586">
        <v>0</v>
      </c>
      <c r="F7586">
        <v>0</v>
      </c>
      <c r="G7586">
        <v>0</v>
      </c>
      <c r="H7586" s="9">
        <v>5008.7330854756801</v>
      </c>
      <c r="I7586" s="9">
        <v>-1.8381045</v>
      </c>
      <c r="J7586" s="9">
        <v>-1.8384814</v>
      </c>
      <c r="K7586" s="9">
        <v>-5.3880781999999998</v>
      </c>
      <c r="L7586" s="9">
        <v>-6.5303568920703903</v>
      </c>
      <c r="M7586" s="9">
        <v>-23.509284999999998</v>
      </c>
      <c r="N7586" s="9">
        <v>-23.509284999999998</v>
      </c>
      <c r="O7586" s="9">
        <v>-6.5303568920703903</v>
      </c>
      <c r="P7586">
        <v>0</v>
      </c>
      <c r="Q7586" s="9">
        <v>53.549995000000003</v>
      </c>
      <c r="R7586" s="9">
        <v>267836096.98862699</v>
      </c>
      <c r="S7586" s="9">
        <v>2384342632.5613399</v>
      </c>
      <c r="T7586" s="9">
        <v>-1.0859678699706101E-3</v>
      </c>
      <c r="U7586" s="9">
        <v>6.5303568920703903</v>
      </c>
      <c r="V7586" s="9">
        <v>0</v>
      </c>
      <c r="W7586" s="9">
        <v>6.5303568920703903</v>
      </c>
      <c r="X7586" t="s">
        <v>86</v>
      </c>
      <c r="Y7586" s="9">
        <v>0</v>
      </c>
      <c r="Z7586" s="9">
        <v>9.9058822000000005E-3</v>
      </c>
    </row>
    <row r="7587" spans="1:26" x14ac:dyDescent="0.3">
      <c r="A7587">
        <v>2</v>
      </c>
      <c r="B7587">
        <v>0</v>
      </c>
      <c r="C7587">
        <v>0</v>
      </c>
      <c r="D7587">
        <v>1</v>
      </c>
      <c r="E7587">
        <v>0</v>
      </c>
      <c r="F7587">
        <v>0</v>
      </c>
      <c r="G7587">
        <v>0</v>
      </c>
      <c r="H7587" s="9">
        <v>5009.7330854635802</v>
      </c>
      <c r="I7587" s="9">
        <v>-1.8378817000000001</v>
      </c>
      <c r="J7587" s="9">
        <v>-1.8382088000000001</v>
      </c>
      <c r="K7587" s="9">
        <v>-5.4553475000000002</v>
      </c>
      <c r="L7587" s="9">
        <v>-6.5314225532614101</v>
      </c>
      <c r="M7587" s="9">
        <v>-23.513121000000002</v>
      </c>
      <c r="N7587" s="9">
        <v>-23.513121000000002</v>
      </c>
      <c r="O7587" s="9">
        <v>-6.5314225532614101</v>
      </c>
      <c r="P7587">
        <v>0</v>
      </c>
      <c r="Q7587" s="9">
        <v>53.549995000000003</v>
      </c>
      <c r="R7587" s="9">
        <v>267836096.98862699</v>
      </c>
      <c r="S7587" s="9">
        <v>2452334469.9691701</v>
      </c>
      <c r="T7587" s="9">
        <v>-1.06566119101358E-3</v>
      </c>
      <c r="U7587" s="9">
        <v>6.5314225532614101</v>
      </c>
      <c r="V7587" s="9">
        <v>0</v>
      </c>
      <c r="W7587" s="9">
        <v>6.5314225532614101</v>
      </c>
      <c r="X7587" t="s">
        <v>86</v>
      </c>
      <c r="Y7587" s="9">
        <v>0</v>
      </c>
      <c r="Z7587" s="9">
        <v>1.0028067999999999E-2</v>
      </c>
    </row>
    <row r="7588" spans="1:26" x14ac:dyDescent="0.3">
      <c r="A7588">
        <v>2</v>
      </c>
      <c r="B7588">
        <v>0</v>
      </c>
      <c r="C7588">
        <v>0</v>
      </c>
      <c r="D7588">
        <v>1</v>
      </c>
      <c r="E7588">
        <v>0</v>
      </c>
      <c r="F7588">
        <v>0</v>
      </c>
      <c r="G7588">
        <v>0</v>
      </c>
      <c r="H7588" s="9">
        <v>5010.7330854514703</v>
      </c>
      <c r="I7588" s="9">
        <v>-1.8378912999999999</v>
      </c>
      <c r="J7588" s="9">
        <v>-1.8380818000000001</v>
      </c>
      <c r="K7588" s="9">
        <v>-5.6681432999999997</v>
      </c>
      <c r="L7588" s="9">
        <v>-6.5324754166750596</v>
      </c>
      <c r="M7588" s="9">
        <v>-23.516911</v>
      </c>
      <c r="N7588" s="9">
        <v>-23.516911</v>
      </c>
      <c r="O7588" s="9">
        <v>-6.5324754166750596</v>
      </c>
      <c r="P7588">
        <v>0</v>
      </c>
      <c r="Q7588" s="9">
        <v>53.549995000000003</v>
      </c>
      <c r="R7588" s="9">
        <v>267836096.98862699</v>
      </c>
      <c r="S7588" s="9">
        <v>2485540911.7151299</v>
      </c>
      <c r="T7588" s="9">
        <v>-1.0528634136512901E-3</v>
      </c>
      <c r="U7588" s="9">
        <v>6.5324754166750596</v>
      </c>
      <c r="V7588" s="9">
        <v>0</v>
      </c>
      <c r="W7588" s="9">
        <v>6.5324754166750596</v>
      </c>
      <c r="X7588" t="s">
        <v>86</v>
      </c>
      <c r="Y7588" s="9">
        <v>0</v>
      </c>
      <c r="Z7588" s="9">
        <v>1.0418511E-2</v>
      </c>
    </row>
    <row r="7589" spans="1:26" x14ac:dyDescent="0.3">
      <c r="A7589">
        <v>2</v>
      </c>
      <c r="B7589">
        <v>0</v>
      </c>
      <c r="C7589">
        <v>0</v>
      </c>
      <c r="D7589">
        <v>1</v>
      </c>
      <c r="E7589">
        <v>0</v>
      </c>
      <c r="F7589">
        <v>0</v>
      </c>
      <c r="G7589">
        <v>0</v>
      </c>
      <c r="H7589" s="9">
        <v>5011.7330854393604</v>
      </c>
      <c r="I7589" s="9">
        <v>-1.8380272</v>
      </c>
      <c r="J7589" s="9">
        <v>-1.8382657</v>
      </c>
      <c r="K7589" s="9">
        <v>-6.0264287000000003</v>
      </c>
      <c r="L7589" s="9">
        <v>-6.5335755491316796</v>
      </c>
      <c r="M7589" s="9">
        <v>-23.520872000000001</v>
      </c>
      <c r="N7589" s="9">
        <v>-23.520872000000001</v>
      </c>
      <c r="O7589" s="9">
        <v>-6.5335755491316796</v>
      </c>
      <c r="P7589">
        <v>0</v>
      </c>
      <c r="Q7589" s="9">
        <v>53.549995000000003</v>
      </c>
      <c r="R7589" s="9">
        <v>267836096.98862699</v>
      </c>
      <c r="S7589" s="9">
        <v>2438721017.9599199</v>
      </c>
      <c r="T7589" s="9">
        <v>-1.10013245662088E-3</v>
      </c>
      <c r="U7589" s="9">
        <v>6.5335755491316796</v>
      </c>
      <c r="V7589" s="9">
        <v>0</v>
      </c>
      <c r="W7589" s="9">
        <v>6.5335755491316796</v>
      </c>
      <c r="X7589" t="s">
        <v>86</v>
      </c>
      <c r="Y7589" s="9">
        <v>0</v>
      </c>
      <c r="Z7589" s="9">
        <v>1.1078177E-2</v>
      </c>
    </row>
    <row r="7590" spans="1:26" x14ac:dyDescent="0.3">
      <c r="A7590">
        <v>2</v>
      </c>
      <c r="B7590">
        <v>0</v>
      </c>
      <c r="C7590">
        <v>0</v>
      </c>
      <c r="D7590">
        <v>1</v>
      </c>
      <c r="E7590">
        <v>0</v>
      </c>
      <c r="F7590">
        <v>0</v>
      </c>
      <c r="G7590">
        <v>0</v>
      </c>
      <c r="H7590" s="9">
        <v>5012.7330854272504</v>
      </c>
      <c r="I7590" s="9">
        <v>-1.8379581</v>
      </c>
      <c r="J7590" s="9">
        <v>-1.8381194999999999</v>
      </c>
      <c r="K7590" s="9">
        <v>-5.9506888</v>
      </c>
      <c r="L7590" s="9">
        <v>-6.5346827281905204</v>
      </c>
      <c r="M7590" s="9">
        <v>-23.524857999999998</v>
      </c>
      <c r="N7590" s="9">
        <v>-23.524857999999998</v>
      </c>
      <c r="O7590" s="9">
        <v>-6.5346827281905204</v>
      </c>
      <c r="P7590">
        <v>0</v>
      </c>
      <c r="Q7590" s="9">
        <v>53.549995000000003</v>
      </c>
      <c r="R7590" s="9">
        <v>267836096.98862699</v>
      </c>
      <c r="S7590" s="9">
        <v>2476547826.2929401</v>
      </c>
      <c r="T7590" s="9">
        <v>-1.10717905884349E-3</v>
      </c>
      <c r="U7590" s="9">
        <v>6.5346827281905204</v>
      </c>
      <c r="V7590" s="9">
        <v>0</v>
      </c>
      <c r="W7590" s="9">
        <v>6.5346827281905204</v>
      </c>
      <c r="X7590" t="s">
        <v>86</v>
      </c>
      <c r="Y7590" s="9">
        <v>0</v>
      </c>
      <c r="Z7590" s="9">
        <v>1.0938076999999999E-2</v>
      </c>
    </row>
    <row r="7591" spans="1:26" x14ac:dyDescent="0.3">
      <c r="A7591">
        <v>2</v>
      </c>
      <c r="B7591">
        <v>0</v>
      </c>
      <c r="C7591">
        <v>0</v>
      </c>
      <c r="D7591">
        <v>1</v>
      </c>
      <c r="E7591">
        <v>0</v>
      </c>
      <c r="F7591">
        <v>0</v>
      </c>
      <c r="G7591">
        <v>0</v>
      </c>
      <c r="H7591" s="9">
        <v>5013.7330854151496</v>
      </c>
      <c r="I7591" s="9">
        <v>-1.8378766</v>
      </c>
      <c r="J7591" s="9">
        <v>-1.8379407000000001</v>
      </c>
      <c r="K7591" s="9">
        <v>-5.9368005000000004</v>
      </c>
      <c r="L7591" s="9">
        <v>-6.5357738888279604</v>
      </c>
      <c r="M7591" s="9">
        <v>-23.528786</v>
      </c>
      <c r="N7591" s="9">
        <v>-23.528786</v>
      </c>
      <c r="O7591" s="9">
        <v>-6.5357738888279604</v>
      </c>
      <c r="P7591">
        <v>0</v>
      </c>
      <c r="Q7591" s="9">
        <v>53.549995000000003</v>
      </c>
      <c r="R7591" s="9">
        <v>267836096.98862699</v>
      </c>
      <c r="S7591" s="9">
        <v>2524335823.5809002</v>
      </c>
      <c r="T7591" s="9">
        <v>-1.09116063743108E-3</v>
      </c>
      <c r="U7591" s="9">
        <v>6.5357738888279604</v>
      </c>
      <c r="V7591" s="9">
        <v>0</v>
      </c>
      <c r="W7591" s="9">
        <v>6.5357738888279604</v>
      </c>
      <c r="X7591" t="s">
        <v>86</v>
      </c>
      <c r="Y7591" s="9">
        <v>0</v>
      </c>
      <c r="Z7591" s="9">
        <v>1.0911486999999999E-2</v>
      </c>
    </row>
    <row r="7592" spans="1:26" x14ac:dyDescent="0.3">
      <c r="A7592">
        <v>2</v>
      </c>
      <c r="B7592">
        <v>0</v>
      </c>
      <c r="C7592">
        <v>0</v>
      </c>
      <c r="D7592">
        <v>1</v>
      </c>
      <c r="E7592">
        <v>0</v>
      </c>
      <c r="F7592">
        <v>0</v>
      </c>
      <c r="G7592">
        <v>0</v>
      </c>
      <c r="H7592" s="9">
        <v>5014.7330854030397</v>
      </c>
      <c r="I7592" s="9">
        <v>-1.838128</v>
      </c>
      <c r="J7592" s="9">
        <v>-1.8380691</v>
      </c>
      <c r="K7592" s="9">
        <v>-5.8979197000000001</v>
      </c>
      <c r="L7592" s="9">
        <v>-6.53684667992583</v>
      </c>
      <c r="M7592" s="9">
        <v>-23.532647999999998</v>
      </c>
      <c r="N7592" s="9">
        <v>-23.532647999999998</v>
      </c>
      <c r="O7592" s="9">
        <v>-6.53684667992583</v>
      </c>
      <c r="P7592">
        <v>0</v>
      </c>
      <c r="Q7592" s="9">
        <v>53.549995000000003</v>
      </c>
      <c r="R7592" s="9">
        <v>267836096.98862699</v>
      </c>
      <c r="S7592" s="9">
        <v>2490546579.5914798</v>
      </c>
      <c r="T7592" s="9">
        <v>-1.07279109787938E-3</v>
      </c>
      <c r="U7592" s="9">
        <v>6.53684667992583</v>
      </c>
      <c r="V7592" s="9">
        <v>0</v>
      </c>
      <c r="W7592" s="9">
        <v>6.53684667992583</v>
      </c>
      <c r="X7592" t="s">
        <v>86</v>
      </c>
      <c r="Y7592" s="9">
        <v>0</v>
      </c>
      <c r="Z7592" s="9">
        <v>1.0840783999999999E-2</v>
      </c>
    </row>
    <row r="7593" spans="1:26" x14ac:dyDescent="0.3">
      <c r="A7593">
        <v>2</v>
      </c>
      <c r="B7593">
        <v>0</v>
      </c>
      <c r="C7593">
        <v>0</v>
      </c>
      <c r="D7593">
        <v>1</v>
      </c>
      <c r="E7593">
        <v>0</v>
      </c>
      <c r="F7593">
        <v>0</v>
      </c>
      <c r="G7593">
        <v>0</v>
      </c>
      <c r="H7593" s="9">
        <v>5015.7330853909298</v>
      </c>
      <c r="I7593" s="9">
        <v>-1.8379687</v>
      </c>
      <c r="J7593" s="9">
        <v>-1.83805</v>
      </c>
      <c r="K7593" s="9">
        <v>-5.8902878999999997</v>
      </c>
      <c r="L7593" s="9">
        <v>-6.5379127417182303</v>
      </c>
      <c r="M7593" s="9">
        <v>-23.536486</v>
      </c>
      <c r="N7593" s="9">
        <v>-23.536486</v>
      </c>
      <c r="O7593" s="9">
        <v>-6.5379127417182303</v>
      </c>
      <c r="P7593">
        <v>0</v>
      </c>
      <c r="Q7593" s="9">
        <v>53.549995000000003</v>
      </c>
      <c r="R7593" s="9">
        <v>267836096.98862699</v>
      </c>
      <c r="S7593" s="9">
        <v>2495974744.25664</v>
      </c>
      <c r="T7593" s="9">
        <v>-1.06606179240031E-3</v>
      </c>
      <c r="U7593" s="9">
        <v>6.5379127417182303</v>
      </c>
      <c r="V7593" s="9">
        <v>0</v>
      </c>
      <c r="W7593" s="9">
        <v>6.5379127417182303</v>
      </c>
      <c r="X7593" t="s">
        <v>86</v>
      </c>
      <c r="Y7593" s="9">
        <v>0</v>
      </c>
      <c r="Z7593" s="9">
        <v>1.0826644E-2</v>
      </c>
    </row>
    <row r="7594" spans="1:26" x14ac:dyDescent="0.3">
      <c r="A7594">
        <v>2</v>
      </c>
      <c r="B7594">
        <v>0</v>
      </c>
      <c r="C7594">
        <v>0</v>
      </c>
      <c r="D7594">
        <v>1</v>
      </c>
      <c r="E7594">
        <v>0</v>
      </c>
      <c r="F7594">
        <v>0</v>
      </c>
      <c r="G7594">
        <v>0</v>
      </c>
      <c r="H7594" s="9">
        <v>5016.7330853788299</v>
      </c>
      <c r="I7594" s="9">
        <v>-1.8380318</v>
      </c>
      <c r="J7594" s="9">
        <v>-1.8380854</v>
      </c>
      <c r="K7594" s="9">
        <v>-5.9471787999999997</v>
      </c>
      <c r="L7594" s="9">
        <v>-6.5389701165234699</v>
      </c>
      <c r="M7594" s="9">
        <v>-23.540292999999998</v>
      </c>
      <c r="N7594" s="9">
        <v>-23.540292999999998</v>
      </c>
      <c r="O7594" s="9">
        <v>-6.5389701165234699</v>
      </c>
      <c r="P7594">
        <v>0</v>
      </c>
      <c r="Q7594" s="9">
        <v>53.549995000000003</v>
      </c>
      <c r="R7594" s="9">
        <v>267836096.98862699</v>
      </c>
      <c r="S7594" s="9">
        <v>2487067389.2026701</v>
      </c>
      <c r="T7594" s="9">
        <v>-1.0573748052387E-3</v>
      </c>
      <c r="U7594" s="9">
        <v>6.5389701165234699</v>
      </c>
      <c r="V7594" s="9">
        <v>0</v>
      </c>
      <c r="W7594" s="9">
        <v>6.5389701165234699</v>
      </c>
      <c r="X7594" t="s">
        <v>86</v>
      </c>
      <c r="Y7594" s="9">
        <v>0</v>
      </c>
      <c r="Z7594" s="9">
        <v>1.0931422999999999E-2</v>
      </c>
    </row>
    <row r="7595" spans="1:26" x14ac:dyDescent="0.3">
      <c r="A7595">
        <v>2</v>
      </c>
      <c r="B7595">
        <v>0</v>
      </c>
      <c r="C7595">
        <v>0</v>
      </c>
      <c r="D7595">
        <v>1</v>
      </c>
      <c r="E7595">
        <v>0</v>
      </c>
      <c r="F7595">
        <v>0</v>
      </c>
      <c r="G7595">
        <v>0</v>
      </c>
      <c r="H7595" s="9">
        <v>5017.7330853667199</v>
      </c>
      <c r="I7595" s="9">
        <v>-1.8378699000000001</v>
      </c>
      <c r="J7595" s="9">
        <v>-1.8378603</v>
      </c>
      <c r="K7595" s="9">
        <v>-6.1141500000000004</v>
      </c>
      <c r="L7595" s="9">
        <v>-6.5400303307868599</v>
      </c>
      <c r="M7595" s="9">
        <v>-23.544108999999999</v>
      </c>
      <c r="N7595" s="9">
        <v>-23.544108999999999</v>
      </c>
      <c r="O7595" s="9">
        <v>-6.5400303307868599</v>
      </c>
      <c r="P7595">
        <v>0</v>
      </c>
      <c r="Q7595" s="9">
        <v>53.549995000000003</v>
      </c>
      <c r="R7595" s="9">
        <v>267836096.98862699</v>
      </c>
      <c r="S7595" s="9">
        <v>2547871759.9436302</v>
      </c>
      <c r="T7595" s="9">
        <v>-1.06021426338642E-3</v>
      </c>
      <c r="U7595" s="9">
        <v>6.5400303307868599</v>
      </c>
      <c r="V7595" s="9">
        <v>0</v>
      </c>
      <c r="W7595" s="9">
        <v>6.5400303307868599</v>
      </c>
      <c r="X7595" t="s">
        <v>86</v>
      </c>
      <c r="Y7595" s="9">
        <v>0</v>
      </c>
      <c r="Z7595" s="9">
        <v>1.1236954E-2</v>
      </c>
    </row>
    <row r="7596" spans="1:26" x14ac:dyDescent="0.3">
      <c r="A7596">
        <v>2</v>
      </c>
      <c r="B7596">
        <v>0</v>
      </c>
      <c r="C7596">
        <v>0</v>
      </c>
      <c r="D7596">
        <v>1</v>
      </c>
      <c r="E7596">
        <v>0</v>
      </c>
      <c r="F7596">
        <v>0</v>
      </c>
      <c r="G7596">
        <v>0</v>
      </c>
      <c r="H7596" s="9">
        <v>5018.73308535461</v>
      </c>
      <c r="I7596" s="9">
        <v>-1.8380620000000001</v>
      </c>
      <c r="J7596" s="9">
        <v>-1.8381335999999999</v>
      </c>
      <c r="K7596" s="9">
        <v>-6.1180034000000001</v>
      </c>
      <c r="L7596" s="9">
        <v>-6.54113993984397</v>
      </c>
      <c r="M7596" s="9">
        <v>-23.548103000000001</v>
      </c>
      <c r="N7596" s="9">
        <v>-23.548103000000001</v>
      </c>
      <c r="O7596" s="9">
        <v>-6.54113993984397</v>
      </c>
      <c r="P7596">
        <v>0</v>
      </c>
      <c r="Q7596" s="9">
        <v>53.549995000000003</v>
      </c>
      <c r="R7596" s="9">
        <v>267836096.98862699</v>
      </c>
      <c r="S7596" s="9">
        <v>2475333086.95158</v>
      </c>
      <c r="T7596" s="9">
        <v>-1.1096090571083199E-3</v>
      </c>
      <c r="U7596" s="9">
        <v>6.54113993984397</v>
      </c>
      <c r="V7596" s="9">
        <v>0</v>
      </c>
      <c r="W7596" s="9">
        <v>6.54113993984397</v>
      </c>
      <c r="X7596" t="s">
        <v>86</v>
      </c>
      <c r="Y7596" s="9">
        <v>0</v>
      </c>
      <c r="Z7596" s="9">
        <v>1.1245707000000001E-2</v>
      </c>
    </row>
    <row r="7597" spans="1:26" x14ac:dyDescent="0.3">
      <c r="A7597">
        <v>2</v>
      </c>
      <c r="B7597">
        <v>0</v>
      </c>
      <c r="C7597">
        <v>0</v>
      </c>
      <c r="D7597">
        <v>1</v>
      </c>
      <c r="E7597">
        <v>0</v>
      </c>
      <c r="F7597">
        <v>0</v>
      </c>
      <c r="G7597">
        <v>0</v>
      </c>
      <c r="H7597" s="9">
        <v>5019.7330853425001</v>
      </c>
      <c r="I7597" s="9">
        <v>-1.8380806000000001</v>
      </c>
      <c r="J7597" s="9">
        <v>-1.8380504</v>
      </c>
      <c r="K7597" s="9">
        <v>-6.0471478000000003</v>
      </c>
      <c r="L7597" s="9">
        <v>-6.5422358541440104</v>
      </c>
      <c r="M7597" s="9">
        <v>-23.552050000000001</v>
      </c>
      <c r="N7597" s="9">
        <v>-23.552050000000001</v>
      </c>
      <c r="O7597" s="9">
        <v>-6.5422358541440104</v>
      </c>
      <c r="P7597">
        <v>0</v>
      </c>
      <c r="Q7597" s="9">
        <v>53.549995000000003</v>
      </c>
      <c r="R7597" s="9">
        <v>267836096.98862699</v>
      </c>
      <c r="S7597" s="9">
        <v>2497525764.4783902</v>
      </c>
      <c r="T7597" s="9">
        <v>-1.0959143000439601E-3</v>
      </c>
      <c r="U7597" s="9">
        <v>6.5422358541440104</v>
      </c>
      <c r="V7597" s="9">
        <v>0</v>
      </c>
      <c r="W7597" s="9">
        <v>6.5422358541440104</v>
      </c>
      <c r="X7597" t="s">
        <v>86</v>
      </c>
      <c r="Y7597" s="9">
        <v>0</v>
      </c>
      <c r="Z7597" s="9">
        <v>1.1114962000000001E-2</v>
      </c>
    </row>
    <row r="7598" spans="1:26" x14ac:dyDescent="0.3">
      <c r="A7598">
        <v>2</v>
      </c>
      <c r="B7598">
        <v>0</v>
      </c>
      <c r="C7598">
        <v>0</v>
      </c>
      <c r="D7598">
        <v>1</v>
      </c>
      <c r="E7598">
        <v>0</v>
      </c>
      <c r="F7598">
        <v>0</v>
      </c>
      <c r="G7598">
        <v>0</v>
      </c>
      <c r="H7598" s="9">
        <v>5020.7330853304002</v>
      </c>
      <c r="I7598" s="9">
        <v>-1.8379623</v>
      </c>
      <c r="J7598" s="9">
        <v>-1.8378631000000001</v>
      </c>
      <c r="K7598" s="9">
        <v>-6.0304351</v>
      </c>
      <c r="L7598" s="9">
        <v>-6.5433256398809201</v>
      </c>
      <c r="M7598" s="9">
        <v>-23.555973000000002</v>
      </c>
      <c r="N7598" s="9">
        <v>-23.555973000000002</v>
      </c>
      <c r="O7598" s="9">
        <v>-6.5433256398809201</v>
      </c>
      <c r="P7598">
        <v>0</v>
      </c>
      <c r="Q7598" s="9">
        <v>53.549995000000003</v>
      </c>
      <c r="R7598" s="9">
        <v>267836096.98862699</v>
      </c>
      <c r="S7598" s="9">
        <v>2548397822.0202298</v>
      </c>
      <c r="T7598" s="9">
        <v>-1.08978573690521E-3</v>
      </c>
      <c r="U7598" s="9">
        <v>6.5433256398809201</v>
      </c>
      <c r="V7598" s="9">
        <v>0</v>
      </c>
      <c r="W7598" s="9">
        <v>6.5433256398809201</v>
      </c>
      <c r="X7598" t="s">
        <v>86</v>
      </c>
      <c r="Y7598" s="9">
        <v>0</v>
      </c>
      <c r="Z7598" s="9">
        <v>1.1083114E-2</v>
      </c>
    </row>
    <row r="7599" spans="1:26" x14ac:dyDescent="0.3">
      <c r="A7599">
        <v>2</v>
      </c>
      <c r="B7599">
        <v>0</v>
      </c>
      <c r="C7599">
        <v>0</v>
      </c>
      <c r="D7599">
        <v>1</v>
      </c>
      <c r="E7599">
        <v>0</v>
      </c>
      <c r="F7599">
        <v>0</v>
      </c>
      <c r="G7599">
        <v>0</v>
      </c>
      <c r="H7599" s="9">
        <v>5021.7330853182903</v>
      </c>
      <c r="I7599" s="9">
        <v>-1.8379074</v>
      </c>
      <c r="J7599" s="9">
        <v>-1.837818</v>
      </c>
      <c r="K7599" s="9">
        <v>-5.9244760999999997</v>
      </c>
      <c r="L7599" s="9">
        <v>-6.5443993740333699</v>
      </c>
      <c r="M7599" s="9">
        <v>-23.559837000000002</v>
      </c>
      <c r="N7599" s="9">
        <v>-23.559837000000002</v>
      </c>
      <c r="O7599" s="9">
        <v>-6.5443993740333699</v>
      </c>
      <c r="P7599">
        <v>0</v>
      </c>
      <c r="Q7599" s="9">
        <v>53.549995000000003</v>
      </c>
      <c r="R7599" s="9">
        <v>267836096.98862699</v>
      </c>
      <c r="S7599" s="9">
        <v>2561263087.1808</v>
      </c>
      <c r="T7599" s="9">
        <v>-1.0737341524498199E-3</v>
      </c>
      <c r="U7599" s="9">
        <v>6.5443993740333699</v>
      </c>
      <c r="V7599" s="9">
        <v>0</v>
      </c>
      <c r="W7599" s="9">
        <v>6.5443993740333699</v>
      </c>
      <c r="X7599" t="s">
        <v>86</v>
      </c>
      <c r="Y7599" s="9">
        <v>0</v>
      </c>
      <c r="Z7599" s="9">
        <v>1.0888109E-2</v>
      </c>
    </row>
    <row r="7600" spans="1:26" x14ac:dyDescent="0.3">
      <c r="A7600">
        <v>2</v>
      </c>
      <c r="B7600">
        <v>0</v>
      </c>
      <c r="C7600">
        <v>0</v>
      </c>
      <c r="D7600">
        <v>1</v>
      </c>
      <c r="E7600">
        <v>0</v>
      </c>
      <c r="F7600">
        <v>0</v>
      </c>
      <c r="G7600">
        <v>0</v>
      </c>
      <c r="H7600" s="9">
        <v>5022.7330853061803</v>
      </c>
      <c r="I7600" s="9">
        <v>-1.8380323999999999</v>
      </c>
      <c r="J7600" s="9">
        <v>-1.8379662999999999</v>
      </c>
      <c r="K7600" s="9">
        <v>-5.8105039999999999</v>
      </c>
      <c r="L7600" s="9">
        <v>-6.5454503617697002</v>
      </c>
      <c r="M7600" s="9">
        <v>-23.563621999999999</v>
      </c>
      <c r="N7600" s="9">
        <v>-23.563621999999999</v>
      </c>
      <c r="O7600" s="9">
        <v>-6.5454503617697002</v>
      </c>
      <c r="P7600">
        <v>0</v>
      </c>
      <c r="Q7600" s="9">
        <v>53.549995000000003</v>
      </c>
      <c r="R7600" s="9">
        <v>267836096.98862699</v>
      </c>
      <c r="S7600" s="9">
        <v>2521150262.7457199</v>
      </c>
      <c r="T7600" s="9">
        <v>-1.0509877363311601E-3</v>
      </c>
      <c r="U7600" s="9">
        <v>6.5454503617697002</v>
      </c>
      <c r="V7600" s="9">
        <v>0</v>
      </c>
      <c r="W7600" s="9">
        <v>6.5454503617697002</v>
      </c>
      <c r="X7600" t="s">
        <v>86</v>
      </c>
      <c r="Y7600" s="9">
        <v>0</v>
      </c>
      <c r="Z7600" s="9">
        <v>1.067951E-2</v>
      </c>
    </row>
    <row r="7601" spans="1:26" x14ac:dyDescent="0.3">
      <c r="A7601">
        <v>2</v>
      </c>
      <c r="B7601">
        <v>0</v>
      </c>
      <c r="C7601">
        <v>0</v>
      </c>
      <c r="D7601">
        <v>1</v>
      </c>
      <c r="E7601">
        <v>0</v>
      </c>
      <c r="F7601">
        <v>0</v>
      </c>
      <c r="G7601">
        <v>0</v>
      </c>
      <c r="H7601" s="9">
        <v>5023.7330852940804</v>
      </c>
      <c r="I7601" s="9">
        <v>-1.8381205</v>
      </c>
      <c r="J7601" s="9">
        <v>-1.8380373000000001</v>
      </c>
      <c r="K7601" s="9">
        <v>-5.7581538999999999</v>
      </c>
      <c r="L7601" s="9">
        <v>-6.5464856803599201</v>
      </c>
      <c r="M7601" s="9">
        <v>-23.567347999999999</v>
      </c>
      <c r="N7601" s="9">
        <v>-23.567347999999999</v>
      </c>
      <c r="O7601" s="9">
        <v>-6.5464856803599201</v>
      </c>
      <c r="P7601">
        <v>0</v>
      </c>
      <c r="Q7601" s="9">
        <v>53.549995000000003</v>
      </c>
      <c r="R7601" s="9">
        <v>267836096.98862699</v>
      </c>
      <c r="S7601" s="9">
        <v>2502612762.5018501</v>
      </c>
      <c r="T7601" s="9">
        <v>-1.0353185902172101E-3</v>
      </c>
      <c r="U7601" s="9">
        <v>6.5464856803599201</v>
      </c>
      <c r="V7601" s="9">
        <v>0</v>
      </c>
      <c r="W7601" s="9">
        <v>6.5464856803599201</v>
      </c>
      <c r="X7601" t="s">
        <v>86</v>
      </c>
      <c r="Y7601" s="9">
        <v>0</v>
      </c>
      <c r="Z7601" s="9">
        <v>1.0583702E-2</v>
      </c>
    </row>
    <row r="7602" spans="1:26" x14ac:dyDescent="0.3">
      <c r="A7602">
        <v>2</v>
      </c>
      <c r="B7602">
        <v>0</v>
      </c>
      <c r="C7602">
        <v>0</v>
      </c>
      <c r="D7602">
        <v>1</v>
      </c>
      <c r="E7602">
        <v>0</v>
      </c>
      <c r="F7602">
        <v>0</v>
      </c>
      <c r="G7602">
        <v>0</v>
      </c>
      <c r="H7602" s="9">
        <v>5024.7330852819696</v>
      </c>
      <c r="I7602" s="9">
        <v>-1.8380764000000001</v>
      </c>
      <c r="J7602" s="9">
        <v>-1.8379962000000001</v>
      </c>
      <c r="K7602" s="9">
        <v>-6.1640572999999996</v>
      </c>
      <c r="L7602" s="9">
        <v>-6.5476004671826802</v>
      </c>
      <c r="M7602" s="9">
        <v>-23.571362000000001</v>
      </c>
      <c r="N7602" s="9">
        <v>-23.571362000000001</v>
      </c>
      <c r="O7602" s="9">
        <v>-6.5476004671826802</v>
      </c>
      <c r="P7602">
        <v>0</v>
      </c>
      <c r="Q7602" s="9">
        <v>53.549995000000003</v>
      </c>
      <c r="R7602" s="9">
        <v>267836096.98862699</v>
      </c>
      <c r="S7602" s="9">
        <v>2513952005.57236</v>
      </c>
      <c r="T7602" s="9">
        <v>-1.1147868227689901E-3</v>
      </c>
      <c r="U7602" s="9">
        <v>6.5476004671826802</v>
      </c>
      <c r="V7602" s="9">
        <v>0</v>
      </c>
      <c r="W7602" s="9">
        <v>6.5476004671826802</v>
      </c>
      <c r="X7602" t="s">
        <v>86</v>
      </c>
      <c r="Y7602" s="9">
        <v>0</v>
      </c>
      <c r="Z7602" s="9">
        <v>1.1329514000000001E-2</v>
      </c>
    </row>
    <row r="7603" spans="1:26" x14ac:dyDescent="0.3">
      <c r="A7603">
        <v>2</v>
      </c>
      <c r="B7603">
        <v>0</v>
      </c>
      <c r="C7603">
        <v>0</v>
      </c>
      <c r="D7603">
        <v>1</v>
      </c>
      <c r="E7603">
        <v>0</v>
      </c>
      <c r="F7603">
        <v>0</v>
      </c>
      <c r="G7603">
        <v>0</v>
      </c>
      <c r="H7603" s="9">
        <v>5025.7330852698597</v>
      </c>
      <c r="I7603" s="9">
        <v>-1.8378625</v>
      </c>
      <c r="J7603" s="9">
        <v>-1.8377444999999999</v>
      </c>
      <c r="K7603" s="9">
        <v>-6.0071219999999999</v>
      </c>
      <c r="L7603" s="9">
        <v>-6.5487132004478701</v>
      </c>
      <c r="M7603" s="9">
        <v>-23.575367</v>
      </c>
      <c r="N7603" s="9">
        <v>-23.575367</v>
      </c>
      <c r="O7603" s="9">
        <v>-6.5487132004478701</v>
      </c>
      <c r="P7603">
        <v>0</v>
      </c>
      <c r="Q7603" s="9">
        <v>53.549995000000003</v>
      </c>
      <c r="R7603" s="9">
        <v>267836096.98862699</v>
      </c>
      <c r="S7603" s="9">
        <v>2583542258.8340802</v>
      </c>
      <c r="T7603" s="9">
        <v>-1.11273326518812E-3</v>
      </c>
      <c r="U7603" s="9">
        <v>6.5487132004478701</v>
      </c>
      <c r="V7603" s="9">
        <v>0</v>
      </c>
      <c r="W7603" s="9">
        <v>6.5487132004478701</v>
      </c>
      <c r="X7603" t="s">
        <v>86</v>
      </c>
      <c r="Y7603" s="9">
        <v>0</v>
      </c>
      <c r="Z7603" s="9">
        <v>1.1039555E-2</v>
      </c>
    </row>
    <row r="7604" spans="1:26" x14ac:dyDescent="0.3">
      <c r="A7604">
        <v>2</v>
      </c>
      <c r="B7604">
        <v>0</v>
      </c>
      <c r="C7604">
        <v>0</v>
      </c>
      <c r="D7604">
        <v>1</v>
      </c>
      <c r="E7604">
        <v>0</v>
      </c>
      <c r="F7604">
        <v>0</v>
      </c>
      <c r="G7604">
        <v>0</v>
      </c>
      <c r="H7604" s="9">
        <v>5026.7330852577497</v>
      </c>
      <c r="I7604" s="9">
        <v>-1.8379669000000001</v>
      </c>
      <c r="J7604" s="9">
        <v>-1.8377490000000001</v>
      </c>
      <c r="K7604" s="9">
        <v>-5.8825802999999999</v>
      </c>
      <c r="L7604" s="9">
        <v>-6.5497980143339101</v>
      </c>
      <c r="M7604" s="9">
        <v>-23.579273000000001</v>
      </c>
      <c r="N7604" s="9">
        <v>-23.579273000000001</v>
      </c>
      <c r="O7604" s="9">
        <v>-6.5497980143339101</v>
      </c>
      <c r="P7604">
        <v>0</v>
      </c>
      <c r="Q7604" s="9">
        <v>53.549995000000003</v>
      </c>
      <c r="R7604" s="9">
        <v>267836096.98862699</v>
      </c>
      <c r="S7604" s="9">
        <v>2582690698.3274002</v>
      </c>
      <c r="T7604" s="9">
        <v>-1.0848138860328699E-3</v>
      </c>
      <c r="U7604" s="9">
        <v>6.5497980143339101</v>
      </c>
      <c r="V7604" s="9">
        <v>0</v>
      </c>
      <c r="W7604" s="9">
        <v>6.5497980143339101</v>
      </c>
      <c r="X7604" t="s">
        <v>86</v>
      </c>
      <c r="Y7604" s="9">
        <v>0</v>
      </c>
      <c r="Z7604" s="9">
        <v>1.0810706E-2</v>
      </c>
    </row>
    <row r="7605" spans="1:26" x14ac:dyDescent="0.3">
      <c r="A7605">
        <v>2</v>
      </c>
      <c r="B7605">
        <v>0</v>
      </c>
      <c r="C7605">
        <v>0</v>
      </c>
      <c r="D7605">
        <v>1</v>
      </c>
      <c r="E7605">
        <v>0</v>
      </c>
      <c r="F7605">
        <v>0</v>
      </c>
      <c r="G7605">
        <v>0</v>
      </c>
      <c r="H7605" s="9">
        <v>5027.7330852456498</v>
      </c>
      <c r="I7605" s="9">
        <v>-1.8380675</v>
      </c>
      <c r="J7605" s="9">
        <v>-1.8378413</v>
      </c>
      <c r="K7605" s="9">
        <v>-5.7562075000000004</v>
      </c>
      <c r="L7605" s="9">
        <v>-6.55086718820775</v>
      </c>
      <c r="M7605" s="9">
        <v>-23.583121999999999</v>
      </c>
      <c r="N7605" s="9">
        <v>-23.583121999999999</v>
      </c>
      <c r="O7605" s="9">
        <v>-6.55086718820775</v>
      </c>
      <c r="P7605">
        <v>0</v>
      </c>
      <c r="Q7605" s="9">
        <v>53.549995000000003</v>
      </c>
      <c r="R7605" s="9">
        <v>267836096.98862699</v>
      </c>
      <c r="S7605" s="9">
        <v>2557343497.8703399</v>
      </c>
      <c r="T7605" s="9">
        <v>-1.0691738738488599E-3</v>
      </c>
      <c r="U7605" s="9">
        <v>6.55086718820775</v>
      </c>
      <c r="V7605" s="9">
        <v>0</v>
      </c>
      <c r="W7605" s="9">
        <v>6.55086718820775</v>
      </c>
      <c r="X7605" t="s">
        <v>86</v>
      </c>
      <c r="Y7605" s="9">
        <v>0</v>
      </c>
      <c r="Z7605" s="9">
        <v>1.0578996E-2</v>
      </c>
    </row>
    <row r="7606" spans="1:26" x14ac:dyDescent="0.3">
      <c r="A7606">
        <v>2</v>
      </c>
      <c r="B7606">
        <v>0</v>
      </c>
      <c r="C7606">
        <v>0</v>
      </c>
      <c r="D7606">
        <v>1</v>
      </c>
      <c r="E7606">
        <v>0</v>
      </c>
      <c r="F7606">
        <v>0</v>
      </c>
      <c r="G7606">
        <v>0</v>
      </c>
      <c r="H7606" s="9">
        <v>5028.7330852335399</v>
      </c>
      <c r="I7606" s="9">
        <v>-1.8379852000000001</v>
      </c>
      <c r="J7606" s="9">
        <v>-1.8377444000000001</v>
      </c>
      <c r="K7606" s="9">
        <v>-5.9926228999999998</v>
      </c>
      <c r="L7606" s="9">
        <v>-6.5519243158770601</v>
      </c>
      <c r="M7606" s="9">
        <v>-23.586926999999999</v>
      </c>
      <c r="N7606" s="9">
        <v>-23.586926999999999</v>
      </c>
      <c r="O7606" s="9">
        <v>-6.5519243158770601</v>
      </c>
      <c r="P7606">
        <v>0</v>
      </c>
      <c r="Q7606" s="9">
        <v>53.549995000000003</v>
      </c>
      <c r="R7606" s="9">
        <v>267836096.98862699</v>
      </c>
      <c r="S7606" s="9">
        <v>2584838932.1147099</v>
      </c>
      <c r="T7606" s="9">
        <v>-1.0571276693074299E-3</v>
      </c>
      <c r="U7606" s="9">
        <v>6.5519243158770601</v>
      </c>
      <c r="V7606" s="9">
        <v>0</v>
      </c>
      <c r="W7606" s="9">
        <v>6.5519243158770601</v>
      </c>
      <c r="X7606" t="s">
        <v>86</v>
      </c>
      <c r="Y7606" s="9">
        <v>0</v>
      </c>
      <c r="Z7606" s="9">
        <v>1.1012909E-2</v>
      </c>
    </row>
    <row r="7607" spans="1:26" x14ac:dyDescent="0.3">
      <c r="A7607">
        <v>2</v>
      </c>
      <c r="B7607">
        <v>0</v>
      </c>
      <c r="C7607">
        <v>0</v>
      </c>
      <c r="D7607">
        <v>1</v>
      </c>
      <c r="E7607">
        <v>0</v>
      </c>
      <c r="F7607">
        <v>0</v>
      </c>
      <c r="G7607">
        <v>0</v>
      </c>
      <c r="H7607" s="9">
        <v>5029.73308522143</v>
      </c>
      <c r="I7607" s="9">
        <v>-1.8380221999999999</v>
      </c>
      <c r="J7607" s="9">
        <v>-1.8377680999999999</v>
      </c>
      <c r="K7607" s="9">
        <v>-5.9421039000000002</v>
      </c>
      <c r="L7607" s="9">
        <v>-6.5530593849645404</v>
      </c>
      <c r="M7607" s="9">
        <v>-23.591013</v>
      </c>
      <c r="N7607" s="9">
        <v>-23.591013</v>
      </c>
      <c r="O7607" s="9">
        <v>-6.5530593849645404</v>
      </c>
      <c r="P7607">
        <v>0</v>
      </c>
      <c r="Q7607" s="9">
        <v>53.549995000000003</v>
      </c>
      <c r="R7607" s="9">
        <v>267836096.98862699</v>
      </c>
      <c r="S7607" s="9">
        <v>2578601939.13199</v>
      </c>
      <c r="T7607" s="9">
        <v>-1.1350690874794001E-3</v>
      </c>
      <c r="U7607" s="9">
        <v>6.5530593849645404</v>
      </c>
      <c r="V7607" s="9">
        <v>0</v>
      </c>
      <c r="W7607" s="9">
        <v>6.5530593849645404</v>
      </c>
      <c r="X7607" t="s">
        <v>86</v>
      </c>
      <c r="Y7607" s="9">
        <v>0</v>
      </c>
      <c r="Z7607" s="9">
        <v>1.0920209E-2</v>
      </c>
    </row>
    <row r="7608" spans="1:26" x14ac:dyDescent="0.3">
      <c r="A7608">
        <v>2</v>
      </c>
      <c r="B7608">
        <v>0</v>
      </c>
      <c r="C7608">
        <v>0</v>
      </c>
      <c r="D7608">
        <v>1</v>
      </c>
      <c r="E7608">
        <v>0</v>
      </c>
      <c r="F7608">
        <v>0</v>
      </c>
      <c r="G7608">
        <v>0</v>
      </c>
      <c r="H7608" s="9">
        <v>5030.7330852093201</v>
      </c>
      <c r="I7608" s="9">
        <v>-1.8381433</v>
      </c>
      <c r="J7608" s="9">
        <v>-1.8378649</v>
      </c>
      <c r="K7608" s="9">
        <v>-5.7112217000000003</v>
      </c>
      <c r="L7608" s="9">
        <v>-6.55416024354182</v>
      </c>
      <c r="M7608" s="9">
        <v>-23.594975999999999</v>
      </c>
      <c r="N7608" s="9">
        <v>-23.594975999999999</v>
      </c>
      <c r="O7608" s="9">
        <v>-6.55416024354182</v>
      </c>
      <c r="P7608">
        <v>0</v>
      </c>
      <c r="Q7608" s="9">
        <v>53.549995000000003</v>
      </c>
      <c r="R7608" s="9">
        <v>267836096.98862699</v>
      </c>
      <c r="S7608" s="9">
        <v>2552112590.2686601</v>
      </c>
      <c r="T7608" s="9">
        <v>-1.1008585772778101E-3</v>
      </c>
      <c r="U7608" s="9">
        <v>6.55416024354182</v>
      </c>
      <c r="V7608" s="9">
        <v>0</v>
      </c>
      <c r="W7608" s="9">
        <v>6.55416024354182</v>
      </c>
      <c r="X7608" t="s">
        <v>86</v>
      </c>
      <c r="Y7608" s="9">
        <v>0</v>
      </c>
      <c r="Z7608" s="9">
        <v>1.0496452999999999E-2</v>
      </c>
    </row>
    <row r="7609" spans="1:26" x14ac:dyDescent="0.3">
      <c r="A7609">
        <v>2</v>
      </c>
      <c r="B7609">
        <v>0</v>
      </c>
      <c r="C7609">
        <v>0</v>
      </c>
      <c r="D7609">
        <v>1</v>
      </c>
      <c r="E7609">
        <v>0</v>
      </c>
      <c r="F7609">
        <v>0</v>
      </c>
      <c r="G7609">
        <v>0</v>
      </c>
      <c r="H7609" s="9">
        <v>5031.7330851972201</v>
      </c>
      <c r="I7609" s="9">
        <v>-1.8380578999999999</v>
      </c>
      <c r="J7609" s="9">
        <v>-1.8377451</v>
      </c>
      <c r="K7609" s="9">
        <v>-5.6770338999999996</v>
      </c>
      <c r="L7609" s="9">
        <v>-6.5552368792722699</v>
      </c>
      <c r="M7609" s="9">
        <v>-23.598852000000001</v>
      </c>
      <c r="N7609" s="9">
        <v>-23.598852000000001</v>
      </c>
      <c r="O7609" s="9">
        <v>-6.5552368792722699</v>
      </c>
      <c r="P7609">
        <v>0</v>
      </c>
      <c r="Q7609" s="9">
        <v>53.549995000000003</v>
      </c>
      <c r="R7609" s="9">
        <v>267836096.98862699</v>
      </c>
      <c r="S7609" s="9">
        <v>2585939773.8431802</v>
      </c>
      <c r="T7609" s="9">
        <v>-1.0766357304516901E-3</v>
      </c>
      <c r="U7609" s="9">
        <v>6.5552368792722699</v>
      </c>
      <c r="V7609" s="9">
        <v>0</v>
      </c>
      <c r="W7609" s="9">
        <v>6.5552368792722699</v>
      </c>
      <c r="X7609" t="s">
        <v>86</v>
      </c>
      <c r="Y7609" s="9">
        <v>0</v>
      </c>
      <c r="Z7609" s="9">
        <v>1.0432940999999999E-2</v>
      </c>
    </row>
    <row r="7610" spans="1:26" x14ac:dyDescent="0.3">
      <c r="A7610">
        <v>2</v>
      </c>
      <c r="B7610">
        <v>0</v>
      </c>
      <c r="C7610">
        <v>0</v>
      </c>
      <c r="D7610">
        <v>1</v>
      </c>
      <c r="E7610">
        <v>0</v>
      </c>
      <c r="F7610">
        <v>0</v>
      </c>
      <c r="G7610">
        <v>0</v>
      </c>
      <c r="H7610" s="9">
        <v>5032.7330851851102</v>
      </c>
      <c r="I7610" s="9">
        <v>-1.8379093</v>
      </c>
      <c r="J7610" s="9">
        <v>-1.8375272</v>
      </c>
      <c r="K7610" s="9">
        <v>-5.5003333000000003</v>
      </c>
      <c r="L7610" s="9">
        <v>-6.5563165484754196</v>
      </c>
      <c r="M7610" s="9">
        <v>-23.602739</v>
      </c>
      <c r="N7610" s="9">
        <v>-23.602739</v>
      </c>
      <c r="O7610" s="9">
        <v>-6.5563165484754196</v>
      </c>
      <c r="P7610">
        <v>0</v>
      </c>
      <c r="Q7610" s="9">
        <v>53.549995000000003</v>
      </c>
      <c r="R7610" s="9">
        <v>267836096.98862699</v>
      </c>
      <c r="S7610" s="9">
        <v>2649439731.4817801</v>
      </c>
      <c r="T7610" s="9">
        <v>-1.0796692031496101E-3</v>
      </c>
      <c r="U7610" s="9">
        <v>6.5563165484754196</v>
      </c>
      <c r="V7610" s="9">
        <v>0</v>
      </c>
      <c r="W7610" s="9">
        <v>6.5563165484754196</v>
      </c>
      <c r="X7610" t="s">
        <v>86</v>
      </c>
      <c r="Y7610" s="9">
        <v>0</v>
      </c>
      <c r="Z7610" s="9">
        <v>1.0107012E-2</v>
      </c>
    </row>
    <row r="7611" spans="1:26" x14ac:dyDescent="0.3">
      <c r="A7611">
        <v>2</v>
      </c>
      <c r="B7611">
        <v>0</v>
      </c>
      <c r="C7611">
        <v>0</v>
      </c>
      <c r="D7611">
        <v>1</v>
      </c>
      <c r="E7611">
        <v>0</v>
      </c>
      <c r="F7611">
        <v>0</v>
      </c>
      <c r="G7611">
        <v>0</v>
      </c>
      <c r="H7611" s="9">
        <v>5033.7330851730003</v>
      </c>
      <c r="I7611" s="9">
        <v>-1.8378806999999999</v>
      </c>
      <c r="J7611" s="9">
        <v>-1.8375330999999999</v>
      </c>
      <c r="K7611" s="9">
        <v>-5.4733953</v>
      </c>
      <c r="L7611" s="9">
        <v>-6.5573853363258499</v>
      </c>
      <c r="M7611" s="9">
        <v>-23.606586</v>
      </c>
      <c r="N7611" s="9">
        <v>-23.606586</v>
      </c>
      <c r="O7611" s="9">
        <v>-6.5573853363258499</v>
      </c>
      <c r="P7611">
        <v>0</v>
      </c>
      <c r="Q7611" s="9">
        <v>53.549995000000003</v>
      </c>
      <c r="R7611" s="9">
        <v>267836096.98862699</v>
      </c>
      <c r="S7611" s="9">
        <v>2648103896.02529</v>
      </c>
      <c r="T7611" s="9">
        <v>-1.0687878504320699E-3</v>
      </c>
      <c r="U7611" s="9">
        <v>6.5573853363258499</v>
      </c>
      <c r="V7611" s="9">
        <v>0</v>
      </c>
      <c r="W7611" s="9">
        <v>6.5573853363258499</v>
      </c>
      <c r="X7611" t="s">
        <v>86</v>
      </c>
      <c r="Y7611" s="9">
        <v>0</v>
      </c>
      <c r="Z7611" s="9">
        <v>1.0057544999999999E-2</v>
      </c>
    </row>
    <row r="7612" spans="1:26" x14ac:dyDescent="0.3">
      <c r="A7612">
        <v>2</v>
      </c>
      <c r="B7612">
        <v>0</v>
      </c>
      <c r="C7612">
        <v>0</v>
      </c>
      <c r="D7612">
        <v>1</v>
      </c>
      <c r="E7612">
        <v>0</v>
      </c>
      <c r="F7612">
        <v>0</v>
      </c>
      <c r="G7612">
        <v>0</v>
      </c>
      <c r="H7612" s="9">
        <v>5034.7330851609004</v>
      </c>
      <c r="I7612" s="9">
        <v>-1.8379037</v>
      </c>
      <c r="J7612" s="9">
        <v>-1.837585</v>
      </c>
      <c r="K7612" s="9">
        <v>-5.3322558000000004</v>
      </c>
      <c r="L7612" s="9">
        <v>-6.5584499842728503</v>
      </c>
      <c r="M7612" s="9">
        <v>-23.610420000000001</v>
      </c>
      <c r="N7612" s="9">
        <v>-23.610420000000001</v>
      </c>
      <c r="O7612" s="9">
        <v>-6.5584499842728503</v>
      </c>
      <c r="P7612">
        <v>0</v>
      </c>
      <c r="Q7612" s="9">
        <v>53.549995000000003</v>
      </c>
      <c r="R7612" s="9">
        <v>267836096.98862699</v>
      </c>
      <c r="S7612" s="9">
        <v>2633260854.3988099</v>
      </c>
      <c r="T7612" s="9">
        <v>-1.0646479469942299E-3</v>
      </c>
      <c r="U7612" s="9">
        <v>6.5584499842728503</v>
      </c>
      <c r="V7612" s="9">
        <v>0</v>
      </c>
      <c r="W7612" s="9">
        <v>6.5584499842728503</v>
      </c>
      <c r="X7612" t="s">
        <v>86</v>
      </c>
      <c r="Y7612" s="9">
        <v>0</v>
      </c>
      <c r="Z7612" s="9">
        <v>9.7984726999999997E-3</v>
      </c>
    </row>
    <row r="7613" spans="1:26" x14ac:dyDescent="0.3">
      <c r="A7613">
        <v>2</v>
      </c>
      <c r="B7613">
        <v>0</v>
      </c>
      <c r="C7613">
        <v>0</v>
      </c>
      <c r="D7613">
        <v>1</v>
      </c>
      <c r="E7613">
        <v>0</v>
      </c>
      <c r="F7613">
        <v>0</v>
      </c>
      <c r="G7613">
        <v>0</v>
      </c>
      <c r="H7613" s="9">
        <v>5035.7330851487905</v>
      </c>
      <c r="I7613" s="9">
        <v>-1.8379057999999999</v>
      </c>
      <c r="J7613" s="9">
        <v>-1.8376623000000001</v>
      </c>
      <c r="K7613" s="9">
        <v>-5.2973051</v>
      </c>
      <c r="L7613" s="9">
        <v>-6.5595005880659603</v>
      </c>
      <c r="M7613" s="9">
        <v>-23.614201999999999</v>
      </c>
      <c r="N7613" s="9">
        <v>-23.614201999999999</v>
      </c>
      <c r="O7613" s="9">
        <v>-6.5595005880659603</v>
      </c>
      <c r="P7613">
        <v>0</v>
      </c>
      <c r="Q7613" s="9">
        <v>53.549995000000003</v>
      </c>
      <c r="R7613" s="9">
        <v>267836096.98862699</v>
      </c>
      <c r="S7613" s="9">
        <v>2611217759.08637</v>
      </c>
      <c r="T7613" s="9">
        <v>-1.0506037931170499E-3</v>
      </c>
      <c r="U7613" s="9">
        <v>6.5595005880659603</v>
      </c>
      <c r="V7613" s="9">
        <v>0</v>
      </c>
      <c r="W7613" s="9">
        <v>6.5595005880659603</v>
      </c>
      <c r="X7613" t="s">
        <v>86</v>
      </c>
      <c r="Y7613" s="9">
        <v>0</v>
      </c>
      <c r="Z7613" s="9">
        <v>9.7346584999999999E-3</v>
      </c>
    </row>
    <row r="7614" spans="1:26" x14ac:dyDescent="0.3">
      <c r="A7614">
        <v>2</v>
      </c>
      <c r="B7614">
        <v>0</v>
      </c>
      <c r="C7614">
        <v>0</v>
      </c>
      <c r="D7614">
        <v>1</v>
      </c>
      <c r="E7614">
        <v>0</v>
      </c>
      <c r="F7614">
        <v>0</v>
      </c>
      <c r="G7614">
        <v>0</v>
      </c>
      <c r="H7614" s="9">
        <v>5036.7330851366796</v>
      </c>
      <c r="I7614" s="9">
        <v>-1.8379589000000001</v>
      </c>
      <c r="J7614" s="9">
        <v>-1.8375915</v>
      </c>
      <c r="K7614" s="9">
        <v>-5.2911619999999999</v>
      </c>
      <c r="L7614" s="9">
        <v>-6.5606143838284998</v>
      </c>
      <c r="M7614" s="9">
        <v>-23.618212</v>
      </c>
      <c r="N7614" s="9">
        <v>-23.618212</v>
      </c>
      <c r="O7614" s="9">
        <v>-6.5606143838284998</v>
      </c>
      <c r="P7614">
        <v>0</v>
      </c>
      <c r="Q7614" s="9">
        <v>53.549995000000003</v>
      </c>
      <c r="R7614" s="9">
        <v>267836096.98862699</v>
      </c>
      <c r="S7614" s="9">
        <v>2632208259.9692702</v>
      </c>
      <c r="T7614" s="9">
        <v>-1.11379576253956E-3</v>
      </c>
      <c r="U7614" s="9">
        <v>6.5606143838284998</v>
      </c>
      <c r="V7614" s="9">
        <v>0</v>
      </c>
      <c r="W7614" s="9">
        <v>6.5606143838284998</v>
      </c>
      <c r="X7614" t="s">
        <v>86</v>
      </c>
      <c r="Y7614" s="9">
        <v>0</v>
      </c>
      <c r="Z7614" s="9">
        <v>9.7229945999999998E-3</v>
      </c>
    </row>
    <row r="7615" spans="1:26" x14ac:dyDescent="0.3">
      <c r="A7615">
        <v>2</v>
      </c>
      <c r="B7615">
        <v>0</v>
      </c>
      <c r="C7615">
        <v>0</v>
      </c>
      <c r="D7615">
        <v>1</v>
      </c>
      <c r="E7615">
        <v>0</v>
      </c>
      <c r="F7615">
        <v>0</v>
      </c>
      <c r="G7615">
        <v>0</v>
      </c>
      <c r="H7615" s="9">
        <v>5037.7330851245697</v>
      </c>
      <c r="I7615" s="9">
        <v>-1.8381556999999999</v>
      </c>
      <c r="J7615" s="9">
        <v>-1.8377123</v>
      </c>
      <c r="K7615" s="9">
        <v>-5.1288074999999997</v>
      </c>
      <c r="L7615" s="9">
        <v>-6.5617235474372704</v>
      </c>
      <c r="M7615" s="9">
        <v>-23.622204</v>
      </c>
      <c r="N7615" s="9">
        <v>-23.622204</v>
      </c>
      <c r="O7615" s="9">
        <v>-6.5617235474372704</v>
      </c>
      <c r="P7615">
        <v>0</v>
      </c>
      <c r="Q7615" s="9">
        <v>53.549995000000003</v>
      </c>
      <c r="R7615" s="9">
        <v>267836096.98862699</v>
      </c>
      <c r="S7615" s="9">
        <v>2597794905.3580399</v>
      </c>
      <c r="T7615" s="9">
        <v>-1.1091636087625599E-3</v>
      </c>
      <c r="U7615" s="9">
        <v>6.5617235474372704</v>
      </c>
      <c r="V7615" s="9">
        <v>0</v>
      </c>
      <c r="W7615" s="9">
        <v>6.5617235474372704</v>
      </c>
      <c r="X7615" t="s">
        <v>86</v>
      </c>
      <c r="Y7615" s="9">
        <v>0</v>
      </c>
      <c r="Z7615" s="9">
        <v>9.4252721999999994E-3</v>
      </c>
    </row>
    <row r="7616" spans="1:26" x14ac:dyDescent="0.3">
      <c r="A7616">
        <v>2</v>
      </c>
      <c r="B7616">
        <v>0</v>
      </c>
      <c r="C7616">
        <v>0</v>
      </c>
      <c r="D7616">
        <v>1</v>
      </c>
      <c r="E7616">
        <v>0</v>
      </c>
      <c r="F7616">
        <v>0</v>
      </c>
      <c r="G7616">
        <v>0</v>
      </c>
      <c r="H7616" s="9">
        <v>5038.7330851124698</v>
      </c>
      <c r="I7616" s="9">
        <v>-1.8379234</v>
      </c>
      <c r="J7616" s="9">
        <v>-1.8376566000000001</v>
      </c>
      <c r="K7616" s="9">
        <v>-4.9963297999999998</v>
      </c>
      <c r="L7616" s="9">
        <v>-6.5628097438096704</v>
      </c>
      <c r="M7616" s="9">
        <v>-23.626116</v>
      </c>
      <c r="N7616" s="9">
        <v>-23.626116</v>
      </c>
      <c r="O7616" s="9">
        <v>-6.5628097438096704</v>
      </c>
      <c r="P7616">
        <v>0</v>
      </c>
      <c r="Q7616" s="9">
        <v>53.549995000000003</v>
      </c>
      <c r="R7616" s="9">
        <v>267836096.98862699</v>
      </c>
      <c r="S7616" s="9">
        <v>2614180222.0631199</v>
      </c>
      <c r="T7616" s="9">
        <v>-1.0861963724027E-3</v>
      </c>
      <c r="U7616" s="9">
        <v>6.5628097438096704</v>
      </c>
      <c r="V7616" s="9">
        <v>0</v>
      </c>
      <c r="W7616" s="9">
        <v>6.5628097438096704</v>
      </c>
      <c r="X7616" t="s">
        <v>86</v>
      </c>
      <c r="Y7616" s="9">
        <v>0</v>
      </c>
      <c r="Z7616" s="9">
        <v>9.1815386000000006E-3</v>
      </c>
    </row>
    <row r="7617" spans="1:26" x14ac:dyDescent="0.3">
      <c r="A7617">
        <v>2</v>
      </c>
      <c r="B7617">
        <v>0</v>
      </c>
      <c r="C7617">
        <v>0</v>
      </c>
      <c r="D7617">
        <v>1</v>
      </c>
      <c r="E7617">
        <v>0</v>
      </c>
      <c r="F7617">
        <v>0</v>
      </c>
      <c r="G7617">
        <v>0</v>
      </c>
      <c r="H7617" s="9">
        <v>5039.7330851003599</v>
      </c>
      <c r="I7617" s="9">
        <v>-1.8378911</v>
      </c>
      <c r="J7617" s="9">
        <v>-1.837415</v>
      </c>
      <c r="K7617" s="9">
        <v>-4.8363794999999996</v>
      </c>
      <c r="L7617" s="9">
        <v>-6.5638738206606897</v>
      </c>
      <c r="M7617" s="9">
        <v>-23.629946</v>
      </c>
      <c r="N7617" s="9">
        <v>-23.629946</v>
      </c>
      <c r="O7617" s="9">
        <v>-6.5638738206606897</v>
      </c>
      <c r="P7617">
        <v>0</v>
      </c>
      <c r="Q7617" s="9">
        <v>53.549995000000003</v>
      </c>
      <c r="R7617" s="9">
        <v>267836096.98862699</v>
      </c>
      <c r="S7617" s="9">
        <v>2686207207.8771901</v>
      </c>
      <c r="T7617" s="9">
        <v>-1.06407685102372E-3</v>
      </c>
      <c r="U7617" s="9">
        <v>6.5638738206606897</v>
      </c>
      <c r="V7617" s="9">
        <v>0</v>
      </c>
      <c r="W7617" s="9">
        <v>6.5638738206606897</v>
      </c>
      <c r="X7617" t="s">
        <v>86</v>
      </c>
      <c r="Y7617" s="9">
        <v>0</v>
      </c>
      <c r="Z7617" s="9">
        <v>8.8864359999999993E-3</v>
      </c>
    </row>
    <row r="7618" spans="1:26" x14ac:dyDescent="0.3">
      <c r="A7618">
        <v>2</v>
      </c>
      <c r="B7618">
        <v>0</v>
      </c>
      <c r="C7618">
        <v>0</v>
      </c>
      <c r="D7618">
        <v>1</v>
      </c>
      <c r="E7618">
        <v>0</v>
      </c>
      <c r="F7618">
        <v>0</v>
      </c>
      <c r="G7618">
        <v>0</v>
      </c>
      <c r="H7618" s="9">
        <v>5040.7330850882499</v>
      </c>
      <c r="I7618" s="9">
        <v>-1.8379307</v>
      </c>
      <c r="J7618" s="9">
        <v>-1.837491</v>
      </c>
      <c r="K7618" s="9">
        <v>-4.6807794999999999</v>
      </c>
      <c r="L7618" s="9">
        <v>-6.5649201788568199</v>
      </c>
      <c r="M7618" s="9">
        <v>-23.633713</v>
      </c>
      <c r="N7618" s="9">
        <v>-23.633713</v>
      </c>
      <c r="O7618" s="9">
        <v>-6.5649201788568199</v>
      </c>
      <c r="P7618">
        <v>0</v>
      </c>
      <c r="Q7618" s="9">
        <v>53.549995000000003</v>
      </c>
      <c r="R7618" s="9">
        <v>267836096.98862699</v>
      </c>
      <c r="S7618" s="9">
        <v>2663673602.54076</v>
      </c>
      <c r="T7618" s="9">
        <v>-1.0463581961266399E-3</v>
      </c>
      <c r="U7618" s="9">
        <v>6.5649201788568199</v>
      </c>
      <c r="V7618" s="9">
        <v>0</v>
      </c>
      <c r="W7618" s="9">
        <v>6.5649201788568199</v>
      </c>
      <c r="X7618" t="s">
        <v>86</v>
      </c>
      <c r="Y7618" s="9">
        <v>0</v>
      </c>
      <c r="Z7618" s="9">
        <v>8.6008905999999993E-3</v>
      </c>
    </row>
    <row r="7619" spans="1:26" x14ac:dyDescent="0.3">
      <c r="A7619">
        <v>2</v>
      </c>
      <c r="B7619">
        <v>0</v>
      </c>
      <c r="C7619">
        <v>0</v>
      </c>
      <c r="D7619">
        <v>1</v>
      </c>
      <c r="E7619">
        <v>0</v>
      </c>
      <c r="F7619">
        <v>0</v>
      </c>
      <c r="G7619">
        <v>0</v>
      </c>
      <c r="H7619" s="9">
        <v>5041.73308507615</v>
      </c>
      <c r="I7619" s="9">
        <v>-1.8381034999999999</v>
      </c>
      <c r="J7619" s="9">
        <v>-1.8375977999999999</v>
      </c>
      <c r="K7619" s="9">
        <v>-4.8989558000000004</v>
      </c>
      <c r="L7619" s="9">
        <v>-6.5659961757984897</v>
      </c>
      <c r="M7619" s="9">
        <v>-23.637587</v>
      </c>
      <c r="N7619" s="9">
        <v>-23.637587</v>
      </c>
      <c r="O7619" s="9">
        <v>-6.5659961757984897</v>
      </c>
      <c r="P7619">
        <v>0</v>
      </c>
      <c r="Q7619" s="9">
        <v>53.549995000000003</v>
      </c>
      <c r="R7619" s="9">
        <v>267836096.98862699</v>
      </c>
      <c r="S7619" s="9">
        <v>2632512931.60817</v>
      </c>
      <c r="T7619" s="9">
        <v>-1.0759969416724801E-3</v>
      </c>
      <c r="U7619" s="9">
        <v>6.5659961757984897</v>
      </c>
      <c r="V7619" s="9">
        <v>0</v>
      </c>
      <c r="W7619" s="9">
        <v>6.5659961757984897</v>
      </c>
      <c r="X7619" t="s">
        <v>86</v>
      </c>
      <c r="Y7619" s="9">
        <v>0</v>
      </c>
      <c r="Z7619" s="9">
        <v>9.0023102000000004E-3</v>
      </c>
    </row>
    <row r="7620" spans="1:26" x14ac:dyDescent="0.3">
      <c r="A7620">
        <v>2</v>
      </c>
      <c r="B7620">
        <v>0</v>
      </c>
      <c r="C7620">
        <v>0</v>
      </c>
      <c r="D7620">
        <v>1</v>
      </c>
      <c r="E7620">
        <v>0</v>
      </c>
      <c r="F7620">
        <v>0</v>
      </c>
      <c r="G7620">
        <v>0</v>
      </c>
      <c r="H7620" s="9">
        <v>5042.7330850640401</v>
      </c>
      <c r="I7620" s="9">
        <v>-1.8381552999999999</v>
      </c>
      <c r="J7620" s="9">
        <v>-1.8376009</v>
      </c>
      <c r="K7620" s="9">
        <v>-4.7156919999999998</v>
      </c>
      <c r="L7620" s="9">
        <v>-6.5671083242008397</v>
      </c>
      <c r="M7620" s="9">
        <v>-23.641590000000001</v>
      </c>
      <c r="N7620" s="9">
        <v>-23.641590000000001</v>
      </c>
      <c r="O7620" s="9">
        <v>-6.5671083242008397</v>
      </c>
      <c r="P7620">
        <v>0</v>
      </c>
      <c r="Q7620" s="9">
        <v>53.549995000000003</v>
      </c>
      <c r="R7620" s="9">
        <v>267836096.98862699</v>
      </c>
      <c r="S7620" s="9">
        <v>2632051673.5324202</v>
      </c>
      <c r="T7620" s="9">
        <v>-1.11214840234641E-3</v>
      </c>
      <c r="U7620" s="9">
        <v>6.5671083242008397</v>
      </c>
      <c r="V7620" s="9">
        <v>0</v>
      </c>
      <c r="W7620" s="9">
        <v>6.5671083242008397</v>
      </c>
      <c r="X7620" t="s">
        <v>86</v>
      </c>
      <c r="Y7620" s="9">
        <v>0</v>
      </c>
      <c r="Z7620" s="9">
        <v>8.6655598E-3</v>
      </c>
    </row>
    <row r="7621" spans="1:26" x14ac:dyDescent="0.3">
      <c r="A7621">
        <v>2</v>
      </c>
      <c r="B7621">
        <v>0</v>
      </c>
      <c r="C7621">
        <v>0</v>
      </c>
      <c r="D7621">
        <v>1</v>
      </c>
      <c r="E7621">
        <v>0</v>
      </c>
      <c r="F7621">
        <v>0</v>
      </c>
      <c r="G7621">
        <v>0</v>
      </c>
      <c r="H7621" s="9">
        <v>5043.7330850519302</v>
      </c>
      <c r="I7621" s="9">
        <v>-1.8380595</v>
      </c>
      <c r="J7621" s="9">
        <v>-1.8375245</v>
      </c>
      <c r="K7621" s="9">
        <v>-4.6163721000000004</v>
      </c>
      <c r="L7621" s="9">
        <v>-6.5681967285657397</v>
      </c>
      <c r="M7621" s="9">
        <v>-23.645508</v>
      </c>
      <c r="N7621" s="9">
        <v>-23.645508</v>
      </c>
      <c r="O7621" s="9">
        <v>-6.5681967285657397</v>
      </c>
      <c r="P7621">
        <v>0</v>
      </c>
      <c r="Q7621" s="9">
        <v>53.549995000000003</v>
      </c>
      <c r="R7621" s="9">
        <v>267836096.98862699</v>
      </c>
      <c r="S7621" s="9">
        <v>2655005390.58956</v>
      </c>
      <c r="T7621" s="9">
        <v>-1.08840436490353E-3</v>
      </c>
      <c r="U7621" s="9">
        <v>6.5681967285657397</v>
      </c>
      <c r="V7621" s="9">
        <v>0</v>
      </c>
      <c r="W7621" s="9">
        <v>6.5681967285657397</v>
      </c>
      <c r="X7621" t="s">
        <v>86</v>
      </c>
      <c r="Y7621" s="9">
        <v>0</v>
      </c>
      <c r="Z7621" s="9">
        <v>8.4826973999999992E-3</v>
      </c>
    </row>
    <row r="7622" spans="1:26" x14ac:dyDescent="0.3">
      <c r="A7622">
        <v>2</v>
      </c>
      <c r="B7622">
        <v>0</v>
      </c>
      <c r="C7622">
        <v>0</v>
      </c>
      <c r="D7622">
        <v>1</v>
      </c>
      <c r="E7622">
        <v>0</v>
      </c>
      <c r="F7622">
        <v>0</v>
      </c>
      <c r="G7622">
        <v>0</v>
      </c>
      <c r="H7622" s="9">
        <v>5044.7330850398203</v>
      </c>
      <c r="I7622" s="9">
        <v>-1.8380166</v>
      </c>
      <c r="J7622" s="9">
        <v>-1.8374428</v>
      </c>
      <c r="K7622" s="9">
        <v>-4.5468130000000002</v>
      </c>
      <c r="L7622" s="9">
        <v>-6.5692750915458697</v>
      </c>
      <c r="M7622" s="9">
        <v>-23.649391000000001</v>
      </c>
      <c r="N7622" s="9">
        <v>-23.649391000000001</v>
      </c>
      <c r="O7622" s="9">
        <v>-6.5692750915458697</v>
      </c>
      <c r="P7622">
        <v>0</v>
      </c>
      <c r="Q7622" s="9">
        <v>53.549995000000003</v>
      </c>
      <c r="R7622" s="9">
        <v>267836096.98862699</v>
      </c>
      <c r="S7622" s="9">
        <v>2679974402.1387401</v>
      </c>
      <c r="T7622" s="9">
        <v>-1.07836298012742E-3</v>
      </c>
      <c r="U7622" s="9">
        <v>6.5692750915458697</v>
      </c>
      <c r="V7622" s="9">
        <v>0</v>
      </c>
      <c r="W7622" s="9">
        <v>6.5692750915458697</v>
      </c>
      <c r="X7622" t="s">
        <v>86</v>
      </c>
      <c r="Y7622" s="9">
        <v>0</v>
      </c>
      <c r="Z7622" s="9">
        <v>8.3545083000000006E-3</v>
      </c>
    </row>
    <row r="7623" spans="1:26" x14ac:dyDescent="0.3">
      <c r="A7623">
        <v>2</v>
      </c>
      <c r="B7623">
        <v>0</v>
      </c>
      <c r="C7623">
        <v>0</v>
      </c>
      <c r="D7623">
        <v>1</v>
      </c>
      <c r="E7623">
        <v>0</v>
      </c>
      <c r="F7623">
        <v>0</v>
      </c>
      <c r="G7623">
        <v>0</v>
      </c>
      <c r="H7623" s="9">
        <v>5045.7330850277203</v>
      </c>
      <c r="I7623" s="9">
        <v>-1.8380638</v>
      </c>
      <c r="J7623" s="9">
        <v>-1.8376018000000001</v>
      </c>
      <c r="K7623" s="9">
        <v>-4.5156016000000001</v>
      </c>
      <c r="L7623" s="9">
        <v>-6.5703474775600101</v>
      </c>
      <c r="M7623" s="9">
        <v>-23.653251999999998</v>
      </c>
      <c r="N7623" s="9">
        <v>-23.653251999999998</v>
      </c>
      <c r="O7623" s="9">
        <v>-6.5703474775600101</v>
      </c>
      <c r="P7623">
        <v>0</v>
      </c>
      <c r="Q7623" s="9">
        <v>53.549995000000003</v>
      </c>
      <c r="R7623" s="9">
        <v>267836096.98862699</v>
      </c>
      <c r="S7623" s="9">
        <v>2633102119.3303599</v>
      </c>
      <c r="T7623" s="9">
        <v>-1.07238601414394E-3</v>
      </c>
      <c r="U7623" s="9">
        <v>6.5703474775600101</v>
      </c>
      <c r="V7623" s="9">
        <v>0</v>
      </c>
      <c r="W7623" s="9">
        <v>6.5703474775600101</v>
      </c>
      <c r="X7623" t="s">
        <v>86</v>
      </c>
      <c r="Y7623" s="9">
        <v>0</v>
      </c>
      <c r="Z7623" s="9">
        <v>8.2978774000000005E-3</v>
      </c>
    </row>
    <row r="7624" spans="1:26" x14ac:dyDescent="0.3">
      <c r="A7624">
        <v>2</v>
      </c>
      <c r="B7624">
        <v>0</v>
      </c>
      <c r="C7624">
        <v>0</v>
      </c>
      <c r="D7624">
        <v>1</v>
      </c>
      <c r="E7624">
        <v>0</v>
      </c>
      <c r="F7624">
        <v>0</v>
      </c>
      <c r="G7624">
        <v>0</v>
      </c>
      <c r="H7624" s="9">
        <v>5046.7330850156104</v>
      </c>
      <c r="I7624" s="9">
        <v>-1.8381007</v>
      </c>
      <c r="J7624" s="9">
        <v>-1.8376414999999999</v>
      </c>
      <c r="K7624" s="9">
        <v>-4.4686699000000001</v>
      </c>
      <c r="L7624" s="9">
        <v>-6.5714111337363903</v>
      </c>
      <c r="M7624" s="9">
        <v>-23.657080000000001</v>
      </c>
      <c r="N7624" s="9">
        <v>-23.657080000000001</v>
      </c>
      <c r="O7624" s="9">
        <v>-6.5714111337363903</v>
      </c>
      <c r="P7624">
        <v>0</v>
      </c>
      <c r="Q7624" s="9">
        <v>53.549995000000003</v>
      </c>
      <c r="R7624" s="9">
        <v>267836096.98862699</v>
      </c>
      <c r="S7624" s="9">
        <v>2621975179.1370001</v>
      </c>
      <c r="T7624" s="9">
        <v>-1.06365617638104E-3</v>
      </c>
      <c r="U7624" s="9">
        <v>6.5714111337363903</v>
      </c>
      <c r="V7624" s="9">
        <v>0</v>
      </c>
      <c r="W7624" s="9">
        <v>6.5714111337363903</v>
      </c>
      <c r="X7624" t="s">
        <v>86</v>
      </c>
      <c r="Y7624" s="9">
        <v>0</v>
      </c>
      <c r="Z7624" s="9">
        <v>8.2118129000000005E-3</v>
      </c>
    </row>
    <row r="7625" spans="1:26" x14ac:dyDescent="0.3">
      <c r="A7625">
        <v>2</v>
      </c>
      <c r="B7625">
        <v>0</v>
      </c>
      <c r="C7625">
        <v>0</v>
      </c>
      <c r="D7625">
        <v>1</v>
      </c>
      <c r="E7625">
        <v>0</v>
      </c>
      <c r="F7625">
        <v>0</v>
      </c>
      <c r="G7625">
        <v>0</v>
      </c>
      <c r="H7625" s="9">
        <v>5047.7330850034996</v>
      </c>
      <c r="I7625" s="9">
        <v>-1.8379540000000001</v>
      </c>
      <c r="J7625" s="9">
        <v>-1.837512</v>
      </c>
      <c r="K7625" s="9">
        <v>-4.3810639</v>
      </c>
      <c r="L7625" s="9">
        <v>-6.5724571712504201</v>
      </c>
      <c r="M7625" s="9">
        <v>-23.660847</v>
      </c>
      <c r="N7625" s="9">
        <v>-23.660847</v>
      </c>
      <c r="O7625" s="9">
        <v>-6.5724571712504201</v>
      </c>
      <c r="P7625">
        <v>0</v>
      </c>
      <c r="Q7625" s="9">
        <v>53.549995000000003</v>
      </c>
      <c r="R7625" s="9">
        <v>267836096.98862699</v>
      </c>
      <c r="S7625" s="9">
        <v>2660450293.32686</v>
      </c>
      <c r="T7625" s="9">
        <v>-1.0460375140244301E-3</v>
      </c>
      <c r="U7625" s="9">
        <v>6.5724571712504201</v>
      </c>
      <c r="V7625" s="9">
        <v>0</v>
      </c>
      <c r="W7625" s="9">
        <v>6.5724571712504201</v>
      </c>
      <c r="X7625" t="s">
        <v>86</v>
      </c>
      <c r="Y7625" s="9">
        <v>0</v>
      </c>
      <c r="Z7625" s="9">
        <v>8.0502573000000004E-3</v>
      </c>
    </row>
    <row r="7626" spans="1:26" x14ac:dyDescent="0.3">
      <c r="A7626">
        <v>2</v>
      </c>
      <c r="B7626">
        <v>0</v>
      </c>
      <c r="C7626">
        <v>0</v>
      </c>
      <c r="D7626">
        <v>1</v>
      </c>
      <c r="E7626">
        <v>0</v>
      </c>
      <c r="F7626">
        <v>0</v>
      </c>
      <c r="G7626">
        <v>0</v>
      </c>
      <c r="H7626" s="9">
        <v>5048.7330849913997</v>
      </c>
      <c r="I7626" s="9">
        <v>-1.8379654999999999</v>
      </c>
      <c r="J7626" s="9">
        <v>-1.8374667</v>
      </c>
      <c r="K7626" s="9">
        <v>-4.6584959000000001</v>
      </c>
      <c r="L7626" s="9">
        <v>-6.5735499663658397</v>
      </c>
      <c r="M7626" s="9">
        <v>-23.66478</v>
      </c>
      <c r="N7626" s="9">
        <v>-23.66478</v>
      </c>
      <c r="O7626" s="9">
        <v>-6.5735499663658397</v>
      </c>
      <c r="P7626">
        <v>0</v>
      </c>
      <c r="Q7626" s="9">
        <v>53.549995000000003</v>
      </c>
      <c r="R7626" s="9">
        <v>267836096.98862699</v>
      </c>
      <c r="S7626" s="9">
        <v>2674472945.3291101</v>
      </c>
      <c r="T7626" s="9">
        <v>-1.09279511541782E-3</v>
      </c>
      <c r="U7626" s="9">
        <v>6.5735499663658397</v>
      </c>
      <c r="V7626" s="9">
        <v>0</v>
      </c>
      <c r="W7626" s="9">
        <v>6.5735499663658397</v>
      </c>
      <c r="X7626" t="s">
        <v>86</v>
      </c>
      <c r="Y7626" s="9">
        <v>0</v>
      </c>
      <c r="Z7626" s="9">
        <v>8.5598314000000005E-3</v>
      </c>
    </row>
    <row r="7627" spans="1:26" x14ac:dyDescent="0.3">
      <c r="A7627">
        <v>2</v>
      </c>
      <c r="B7627">
        <v>0</v>
      </c>
      <c r="C7627">
        <v>0</v>
      </c>
      <c r="D7627">
        <v>1</v>
      </c>
      <c r="E7627">
        <v>0</v>
      </c>
      <c r="F7627">
        <v>0</v>
      </c>
      <c r="G7627">
        <v>0</v>
      </c>
      <c r="H7627" s="9">
        <v>5049.7330849792897</v>
      </c>
      <c r="I7627" s="9">
        <v>-1.8379573</v>
      </c>
      <c r="J7627" s="9">
        <v>-1.8374250999999999</v>
      </c>
      <c r="K7627" s="9">
        <v>-4.6501020999999998</v>
      </c>
      <c r="L7627" s="9">
        <v>-6.5746529508996003</v>
      </c>
      <c r="M7627" s="9">
        <v>-23.668751</v>
      </c>
      <c r="N7627" s="9">
        <v>-23.668751</v>
      </c>
      <c r="O7627" s="9">
        <v>-6.5746529508996003</v>
      </c>
      <c r="P7627">
        <v>0</v>
      </c>
      <c r="Q7627" s="9">
        <v>53.549995000000003</v>
      </c>
      <c r="R7627" s="9">
        <v>267836096.98862699</v>
      </c>
      <c r="S7627" s="9">
        <v>2687518830.28864</v>
      </c>
      <c r="T7627" s="9">
        <v>-1.10298453376067E-3</v>
      </c>
      <c r="U7627" s="9">
        <v>6.5746529508996003</v>
      </c>
      <c r="V7627" s="9">
        <v>0</v>
      </c>
      <c r="W7627" s="9">
        <v>6.5746529508996003</v>
      </c>
      <c r="X7627" t="s">
        <v>86</v>
      </c>
      <c r="Y7627" s="9">
        <v>0</v>
      </c>
      <c r="Z7627" s="9">
        <v>8.5442140999999992E-3</v>
      </c>
    </row>
    <row r="7628" spans="1:26" x14ac:dyDescent="0.3">
      <c r="A7628">
        <v>2</v>
      </c>
      <c r="B7628">
        <v>0</v>
      </c>
      <c r="C7628">
        <v>0</v>
      </c>
      <c r="D7628">
        <v>1</v>
      </c>
      <c r="E7628">
        <v>0</v>
      </c>
      <c r="F7628">
        <v>0</v>
      </c>
      <c r="G7628">
        <v>0</v>
      </c>
      <c r="H7628" s="9">
        <v>5050.7330849671798</v>
      </c>
      <c r="I7628" s="9">
        <v>-1.8380026</v>
      </c>
      <c r="J7628" s="9">
        <v>-1.8374953999999999</v>
      </c>
      <c r="K7628" s="9">
        <v>-4.5349468999999996</v>
      </c>
      <c r="L7628" s="9">
        <v>-6.5757555328591399</v>
      </c>
      <c r="M7628" s="9">
        <v>-23.672720000000002</v>
      </c>
      <c r="N7628" s="9">
        <v>-23.672720000000002</v>
      </c>
      <c r="O7628" s="9">
        <v>-6.5757555328591399</v>
      </c>
      <c r="P7628">
        <v>0</v>
      </c>
      <c r="Q7628" s="9">
        <v>53.549995000000003</v>
      </c>
      <c r="R7628" s="9">
        <v>267836096.98862699</v>
      </c>
      <c r="S7628" s="9">
        <v>2666735067.4070902</v>
      </c>
      <c r="T7628" s="9">
        <v>-1.10258195953871E-3</v>
      </c>
      <c r="U7628" s="9">
        <v>6.5757555328591399</v>
      </c>
      <c r="V7628" s="9">
        <v>0</v>
      </c>
      <c r="W7628" s="9">
        <v>6.5757555328591399</v>
      </c>
      <c r="X7628" t="s">
        <v>86</v>
      </c>
      <c r="Y7628" s="9">
        <v>0</v>
      </c>
      <c r="Z7628" s="9">
        <v>8.3329444999999999E-3</v>
      </c>
    </row>
    <row r="7629" spans="1:26" x14ac:dyDescent="0.3">
      <c r="A7629">
        <v>2</v>
      </c>
      <c r="B7629">
        <v>0</v>
      </c>
      <c r="C7629">
        <v>0</v>
      </c>
      <c r="D7629">
        <v>1</v>
      </c>
      <c r="E7629">
        <v>0</v>
      </c>
      <c r="F7629">
        <v>0</v>
      </c>
      <c r="G7629">
        <v>0</v>
      </c>
      <c r="H7629" s="9">
        <v>5051.7330849550699</v>
      </c>
      <c r="I7629" s="9">
        <v>-1.8379616999999999</v>
      </c>
      <c r="J7629" s="9">
        <v>-1.8374968</v>
      </c>
      <c r="K7629" s="9">
        <v>-4.5064444999999997</v>
      </c>
      <c r="L7629" s="9">
        <v>-6.5768279955228399</v>
      </c>
      <c r="M7629" s="9">
        <v>-23.676580000000001</v>
      </c>
      <c r="N7629" s="9">
        <v>-23.676580000000001</v>
      </c>
      <c r="O7629" s="9">
        <v>-6.5768279955228399</v>
      </c>
      <c r="P7629">
        <v>0</v>
      </c>
      <c r="Q7629" s="9">
        <v>53.549995000000003</v>
      </c>
      <c r="R7629" s="9">
        <v>267836096.98862699</v>
      </c>
      <c r="S7629" s="9">
        <v>2666775939.7143998</v>
      </c>
      <c r="T7629" s="9">
        <v>-1.07246266370353E-3</v>
      </c>
      <c r="U7629" s="9">
        <v>6.5768279955228399</v>
      </c>
      <c r="V7629" s="9">
        <v>0</v>
      </c>
      <c r="W7629" s="9">
        <v>6.5768279955228399</v>
      </c>
      <c r="X7629" t="s">
        <v>86</v>
      </c>
      <c r="Y7629" s="9">
        <v>0</v>
      </c>
      <c r="Z7629" s="9">
        <v>8.2805771000000004E-3</v>
      </c>
    </row>
    <row r="7630" spans="1:26" x14ac:dyDescent="0.3">
      <c r="A7630">
        <v>2</v>
      </c>
      <c r="B7630">
        <v>0</v>
      </c>
      <c r="C7630">
        <v>0</v>
      </c>
      <c r="D7630">
        <v>1</v>
      </c>
      <c r="E7630">
        <v>0</v>
      </c>
      <c r="F7630">
        <v>0</v>
      </c>
      <c r="G7630">
        <v>0</v>
      </c>
      <c r="H7630" s="9">
        <v>5052.73308494297</v>
      </c>
      <c r="I7630" s="9">
        <v>-1.8380966000000001</v>
      </c>
      <c r="J7630" s="9">
        <v>-1.8376937</v>
      </c>
      <c r="K7630" s="9">
        <v>-4.4699673999999998</v>
      </c>
      <c r="L7630" s="9">
        <v>-6.5778841860411701</v>
      </c>
      <c r="M7630" s="9">
        <v>-23.680384</v>
      </c>
      <c r="N7630" s="9">
        <v>-23.680384</v>
      </c>
      <c r="O7630" s="9">
        <v>-6.5778841860411701</v>
      </c>
      <c r="P7630">
        <v>0</v>
      </c>
      <c r="Q7630" s="9">
        <v>53.549995000000003</v>
      </c>
      <c r="R7630" s="9">
        <v>267836096.98862699</v>
      </c>
      <c r="S7630" s="9">
        <v>2609494392.6006699</v>
      </c>
      <c r="T7630" s="9">
        <v>-1.05619051832661E-3</v>
      </c>
      <c r="U7630" s="9">
        <v>6.5778841860411701</v>
      </c>
      <c r="V7630" s="9">
        <v>0</v>
      </c>
      <c r="W7630" s="9">
        <v>6.5778841860411701</v>
      </c>
      <c r="X7630" t="s">
        <v>86</v>
      </c>
      <c r="Y7630" s="9">
        <v>0</v>
      </c>
      <c r="Z7630" s="9">
        <v>8.2144308999999999E-3</v>
      </c>
    </row>
    <row r="7631" spans="1:26" x14ac:dyDescent="0.3">
      <c r="A7631">
        <v>2</v>
      </c>
      <c r="B7631">
        <v>0</v>
      </c>
      <c r="C7631">
        <v>0</v>
      </c>
      <c r="D7631">
        <v>1</v>
      </c>
      <c r="E7631">
        <v>0</v>
      </c>
      <c r="F7631">
        <v>0</v>
      </c>
      <c r="G7631">
        <v>0</v>
      </c>
      <c r="H7631" s="9">
        <v>5053.7330849308601</v>
      </c>
      <c r="I7631" s="9">
        <v>-1.8379247999999999</v>
      </c>
      <c r="J7631" s="9">
        <v>-1.8373226</v>
      </c>
      <c r="K7631" s="9">
        <v>-4.4977831999999998</v>
      </c>
      <c r="L7631" s="9">
        <v>-6.57892918353825</v>
      </c>
      <c r="M7631" s="9">
        <v>-23.684145000000001</v>
      </c>
      <c r="N7631" s="9">
        <v>-23.684145000000001</v>
      </c>
      <c r="O7631" s="9">
        <v>-6.57892918353825</v>
      </c>
      <c r="P7631">
        <v>0</v>
      </c>
      <c r="Q7631" s="9">
        <v>53.549995000000003</v>
      </c>
      <c r="R7631" s="9">
        <v>267836096.98862699</v>
      </c>
      <c r="S7631" s="9">
        <v>2720839476.0506401</v>
      </c>
      <c r="T7631" s="9">
        <v>-1.0449974970816399E-3</v>
      </c>
      <c r="U7631" s="9">
        <v>6.57892918353825</v>
      </c>
      <c r="V7631" s="9">
        <v>0</v>
      </c>
      <c r="W7631" s="9">
        <v>6.57892918353825</v>
      </c>
      <c r="X7631" t="s">
        <v>86</v>
      </c>
      <c r="Y7631" s="9">
        <v>0</v>
      </c>
      <c r="Z7631" s="9">
        <v>8.2638785000000003E-3</v>
      </c>
    </row>
    <row r="7632" spans="1:26" x14ac:dyDescent="0.3">
      <c r="A7632">
        <v>2</v>
      </c>
      <c r="B7632">
        <v>0</v>
      </c>
      <c r="C7632">
        <v>0</v>
      </c>
      <c r="D7632">
        <v>1</v>
      </c>
      <c r="E7632">
        <v>0</v>
      </c>
      <c r="F7632">
        <v>0</v>
      </c>
      <c r="G7632">
        <v>0</v>
      </c>
      <c r="H7632" s="9">
        <v>5054.7330849187501</v>
      </c>
      <c r="I7632" s="9">
        <v>-1.8379506000000001</v>
      </c>
      <c r="J7632" s="9">
        <v>-1.8374353999999999</v>
      </c>
      <c r="K7632" s="9">
        <v>-4.8361888000000004</v>
      </c>
      <c r="L7632" s="9">
        <v>-6.5800133259458198</v>
      </c>
      <c r="M7632" s="9">
        <v>-23.688047000000001</v>
      </c>
      <c r="N7632" s="9">
        <v>-23.688047000000001</v>
      </c>
      <c r="O7632" s="9">
        <v>-6.5800133259458198</v>
      </c>
      <c r="P7632">
        <v>0</v>
      </c>
      <c r="Q7632" s="9">
        <v>53.549995000000003</v>
      </c>
      <c r="R7632" s="9">
        <v>267836096.98862699</v>
      </c>
      <c r="S7632" s="9">
        <v>2686585383.09618</v>
      </c>
      <c r="T7632" s="9">
        <v>-1.08414240757603E-3</v>
      </c>
      <c r="U7632" s="9">
        <v>6.5800133259458198</v>
      </c>
      <c r="V7632" s="9">
        <v>0</v>
      </c>
      <c r="W7632" s="9">
        <v>6.5800133259458198</v>
      </c>
      <c r="X7632" t="s">
        <v>86</v>
      </c>
      <c r="Y7632" s="9">
        <v>0</v>
      </c>
      <c r="Z7632" s="9">
        <v>8.8861844999999998E-3</v>
      </c>
    </row>
    <row r="7633" spans="1:26" x14ac:dyDescent="0.3">
      <c r="A7633">
        <v>2</v>
      </c>
      <c r="B7633">
        <v>0</v>
      </c>
      <c r="C7633">
        <v>0</v>
      </c>
      <c r="D7633">
        <v>1</v>
      </c>
      <c r="E7633">
        <v>0</v>
      </c>
      <c r="F7633">
        <v>0</v>
      </c>
      <c r="G7633">
        <v>0</v>
      </c>
      <c r="H7633" s="9">
        <v>5055.7330849066402</v>
      </c>
      <c r="I7633" s="9">
        <v>-1.8380386</v>
      </c>
      <c r="J7633" s="9">
        <v>-1.8375701</v>
      </c>
      <c r="K7633" s="9">
        <v>-4.7945991000000001</v>
      </c>
      <c r="L7633" s="9">
        <v>-6.5811161271378404</v>
      </c>
      <c r="M7633" s="9">
        <v>-23.692018999999998</v>
      </c>
      <c r="N7633" s="9">
        <v>-23.692018999999998</v>
      </c>
      <c r="O7633" s="9">
        <v>-6.5811161271378404</v>
      </c>
      <c r="P7633">
        <v>0</v>
      </c>
      <c r="Q7633" s="9">
        <v>53.549995000000003</v>
      </c>
      <c r="R7633" s="9">
        <v>267836096.98862699</v>
      </c>
      <c r="S7633" s="9">
        <v>2646719511.2754202</v>
      </c>
      <c r="T7633" s="9">
        <v>-1.10280119201888E-3</v>
      </c>
      <c r="U7633" s="9">
        <v>6.5811161271378404</v>
      </c>
      <c r="V7633" s="9">
        <v>0</v>
      </c>
      <c r="W7633" s="9">
        <v>6.5811161271378404</v>
      </c>
      <c r="X7633" t="s">
        <v>86</v>
      </c>
      <c r="Y7633" s="9">
        <v>0</v>
      </c>
      <c r="Z7633" s="9">
        <v>8.8104120999999997E-3</v>
      </c>
    </row>
    <row r="7634" spans="1:26" x14ac:dyDescent="0.3">
      <c r="A7634">
        <v>2</v>
      </c>
      <c r="B7634">
        <v>0</v>
      </c>
      <c r="C7634">
        <v>0</v>
      </c>
      <c r="D7634">
        <v>1</v>
      </c>
      <c r="E7634">
        <v>0</v>
      </c>
      <c r="F7634">
        <v>0</v>
      </c>
      <c r="G7634">
        <v>0</v>
      </c>
      <c r="H7634" s="9">
        <v>5056.7330848945403</v>
      </c>
      <c r="I7634" s="9">
        <v>-1.8380320000000001</v>
      </c>
      <c r="J7634" s="9">
        <v>-1.8376311999999999</v>
      </c>
      <c r="K7634" s="9">
        <v>-4.8682398999999998</v>
      </c>
      <c r="L7634" s="9">
        <v>-6.5822007899582102</v>
      </c>
      <c r="M7634" s="9">
        <v>-23.695923000000001</v>
      </c>
      <c r="N7634" s="9">
        <v>-23.695923000000001</v>
      </c>
      <c r="O7634" s="9">
        <v>-6.5822007899582102</v>
      </c>
      <c r="P7634">
        <v>0</v>
      </c>
      <c r="Q7634" s="9">
        <v>53.549995000000003</v>
      </c>
      <c r="R7634" s="9">
        <v>267836096.98862699</v>
      </c>
      <c r="S7634" s="9">
        <v>2629245835.1235499</v>
      </c>
      <c r="T7634" s="9">
        <v>-1.08466282036534E-3</v>
      </c>
      <c r="U7634" s="9">
        <v>6.5822007899582102</v>
      </c>
      <c r="V7634" s="9">
        <v>0</v>
      </c>
      <c r="W7634" s="9">
        <v>6.5822007899582102</v>
      </c>
      <c r="X7634" t="s">
        <v>86</v>
      </c>
      <c r="Y7634" s="9">
        <v>0</v>
      </c>
      <c r="Z7634" s="9">
        <v>8.9460294999999992E-3</v>
      </c>
    </row>
    <row r="7635" spans="1:26" x14ac:dyDescent="0.3">
      <c r="A7635">
        <v>2</v>
      </c>
      <c r="B7635">
        <v>0</v>
      </c>
      <c r="C7635">
        <v>0</v>
      </c>
      <c r="D7635">
        <v>1</v>
      </c>
      <c r="E7635">
        <v>0</v>
      </c>
      <c r="F7635">
        <v>0</v>
      </c>
      <c r="G7635">
        <v>0</v>
      </c>
      <c r="H7635" s="9">
        <v>5057.7330848824304</v>
      </c>
      <c r="I7635" s="9">
        <v>-1.8378806999999999</v>
      </c>
      <c r="J7635" s="9">
        <v>-1.8375207</v>
      </c>
      <c r="K7635" s="9">
        <v>-4.9165077000000004</v>
      </c>
      <c r="L7635" s="9">
        <v>-6.58328179628284</v>
      </c>
      <c r="M7635" s="9">
        <v>-23.699814</v>
      </c>
      <c r="N7635" s="9">
        <v>-23.699814</v>
      </c>
      <c r="O7635" s="9">
        <v>-6.58328179628284</v>
      </c>
      <c r="P7635">
        <v>0</v>
      </c>
      <c r="Q7635" s="9">
        <v>53.549995000000003</v>
      </c>
      <c r="R7635" s="9">
        <v>267836096.98862699</v>
      </c>
      <c r="S7635" s="9">
        <v>2662221672.7119999</v>
      </c>
      <c r="T7635" s="9">
        <v>-1.0810063246360301E-3</v>
      </c>
      <c r="U7635" s="9">
        <v>6.58328179628284</v>
      </c>
      <c r="V7635" s="9">
        <v>0</v>
      </c>
      <c r="W7635" s="9">
        <v>6.58328179628284</v>
      </c>
      <c r="X7635" t="s">
        <v>86</v>
      </c>
      <c r="Y7635" s="9">
        <v>0</v>
      </c>
      <c r="Z7635" s="9">
        <v>9.0341846999999996E-3</v>
      </c>
    </row>
    <row r="7636" spans="1:26" x14ac:dyDescent="0.3">
      <c r="A7636">
        <v>2</v>
      </c>
      <c r="B7636">
        <v>0</v>
      </c>
      <c r="C7636">
        <v>0</v>
      </c>
      <c r="D7636">
        <v>1</v>
      </c>
      <c r="E7636">
        <v>0</v>
      </c>
      <c r="F7636">
        <v>0</v>
      </c>
      <c r="G7636">
        <v>0</v>
      </c>
      <c r="H7636" s="9">
        <v>5058.7330848703205</v>
      </c>
      <c r="I7636" s="9">
        <v>-1.8378477</v>
      </c>
      <c r="J7636" s="9">
        <v>-1.8376222</v>
      </c>
      <c r="K7636" s="9">
        <v>-4.9537095999999998</v>
      </c>
      <c r="L7636" s="9">
        <v>-6.5843505227366803</v>
      </c>
      <c r="M7636" s="9">
        <v>-23.703661</v>
      </c>
      <c r="N7636" s="9">
        <v>-23.703661</v>
      </c>
      <c r="O7636" s="9">
        <v>-6.5843505227366803</v>
      </c>
      <c r="P7636">
        <v>0</v>
      </c>
      <c r="Q7636" s="9">
        <v>53.549995000000003</v>
      </c>
      <c r="R7636" s="9">
        <v>267836096.98862699</v>
      </c>
      <c r="S7636" s="9">
        <v>2632740646.4124699</v>
      </c>
      <c r="T7636" s="9">
        <v>-1.0687264538340401E-3</v>
      </c>
      <c r="U7636" s="9">
        <v>6.5843505227366803</v>
      </c>
      <c r="V7636" s="9">
        <v>0</v>
      </c>
      <c r="W7636" s="9">
        <v>6.5843505227366803</v>
      </c>
      <c r="X7636" t="s">
        <v>86</v>
      </c>
      <c r="Y7636" s="9">
        <v>0</v>
      </c>
      <c r="Z7636" s="9">
        <v>9.1030467000000007E-3</v>
      </c>
    </row>
    <row r="7637" spans="1:26" x14ac:dyDescent="0.3">
      <c r="A7637">
        <v>2</v>
      </c>
      <c r="B7637">
        <v>0</v>
      </c>
      <c r="C7637">
        <v>0</v>
      </c>
      <c r="D7637">
        <v>1</v>
      </c>
      <c r="E7637">
        <v>0</v>
      </c>
      <c r="F7637">
        <v>0</v>
      </c>
      <c r="G7637">
        <v>0</v>
      </c>
      <c r="H7637" s="9">
        <v>5059.7330848582196</v>
      </c>
      <c r="I7637" s="9">
        <v>-1.8378947000000001</v>
      </c>
      <c r="J7637" s="9">
        <v>-1.8375756999999999</v>
      </c>
      <c r="K7637" s="9">
        <v>-4.9506955000000001</v>
      </c>
      <c r="L7637" s="9">
        <v>-6.5854035571088998</v>
      </c>
      <c r="M7637" s="9">
        <v>-23.707453000000001</v>
      </c>
      <c r="N7637" s="9">
        <v>-23.707453000000001</v>
      </c>
      <c r="O7637" s="9">
        <v>-6.5854035571088998</v>
      </c>
      <c r="P7637">
        <v>0</v>
      </c>
      <c r="Q7637" s="9">
        <v>53.549995000000003</v>
      </c>
      <c r="R7637" s="9">
        <v>267836096.98862699</v>
      </c>
      <c r="S7637" s="9">
        <v>2646786921.4454899</v>
      </c>
      <c r="T7637" s="9">
        <v>-1.0530343722239201E-3</v>
      </c>
      <c r="U7637" s="9">
        <v>6.5854035571088998</v>
      </c>
      <c r="V7637" s="9">
        <v>0</v>
      </c>
      <c r="W7637" s="9">
        <v>6.5854035571088998</v>
      </c>
      <c r="X7637" t="s">
        <v>86</v>
      </c>
      <c r="Y7637" s="9">
        <v>0</v>
      </c>
      <c r="Z7637" s="9">
        <v>9.0972772E-3</v>
      </c>
    </row>
    <row r="7638" spans="1:26" x14ac:dyDescent="0.3">
      <c r="A7638">
        <v>2</v>
      </c>
      <c r="B7638">
        <v>0</v>
      </c>
      <c r="C7638">
        <v>0</v>
      </c>
      <c r="D7638">
        <v>1</v>
      </c>
      <c r="E7638">
        <v>0</v>
      </c>
      <c r="F7638">
        <v>0</v>
      </c>
      <c r="G7638">
        <v>0</v>
      </c>
      <c r="H7638" s="9">
        <v>5060.7330848461097</v>
      </c>
      <c r="I7638" s="9">
        <v>-1.8379057999999999</v>
      </c>
      <c r="J7638" s="9">
        <v>-1.8375745999999999</v>
      </c>
      <c r="K7638" s="9">
        <v>-5.2749457</v>
      </c>
      <c r="L7638" s="9">
        <v>-6.5864568961119598</v>
      </c>
      <c r="M7638" s="9">
        <v>-23.711245000000002</v>
      </c>
      <c r="N7638" s="9">
        <v>-23.711245000000002</v>
      </c>
      <c r="O7638" s="9">
        <v>-6.5864568961119598</v>
      </c>
      <c r="P7638">
        <v>0</v>
      </c>
      <c r="Q7638" s="9">
        <v>53.549995000000003</v>
      </c>
      <c r="R7638" s="9">
        <v>267836096.98862699</v>
      </c>
      <c r="S7638" s="9">
        <v>2647525181.5915799</v>
      </c>
      <c r="T7638" s="9">
        <v>-1.0533390030591501E-3</v>
      </c>
      <c r="U7638" s="9">
        <v>6.5864568961119598</v>
      </c>
      <c r="V7638" s="9">
        <v>0</v>
      </c>
      <c r="W7638" s="9">
        <v>6.5864568961119598</v>
      </c>
      <c r="X7638" t="s">
        <v>86</v>
      </c>
      <c r="Y7638" s="9">
        <v>0</v>
      </c>
      <c r="Z7638" s="9">
        <v>9.6931065999999993E-3</v>
      </c>
    </row>
    <row r="7639" spans="1:26" x14ac:dyDescent="0.3">
      <c r="A7639">
        <v>2</v>
      </c>
      <c r="B7639">
        <v>0</v>
      </c>
      <c r="C7639">
        <v>0</v>
      </c>
      <c r="D7639">
        <v>1</v>
      </c>
      <c r="E7639">
        <v>0</v>
      </c>
      <c r="F7639">
        <v>0</v>
      </c>
      <c r="G7639">
        <v>0</v>
      </c>
      <c r="H7639" s="9">
        <v>5061.7330848339998</v>
      </c>
      <c r="I7639" s="9">
        <v>-1.8379262999999999</v>
      </c>
      <c r="J7639" s="9">
        <v>-1.8375969999999999</v>
      </c>
      <c r="K7639" s="9">
        <v>-5.2969613000000004</v>
      </c>
      <c r="L7639" s="9">
        <v>-6.5875735042006101</v>
      </c>
      <c r="M7639" s="9">
        <v>-23.715264999999999</v>
      </c>
      <c r="N7639" s="9">
        <v>-23.715264999999999</v>
      </c>
      <c r="O7639" s="9">
        <v>-6.5875735042006101</v>
      </c>
      <c r="P7639">
        <v>0</v>
      </c>
      <c r="Q7639" s="9">
        <v>53.549995000000003</v>
      </c>
      <c r="R7639" s="9">
        <v>267836096.98862699</v>
      </c>
      <c r="S7639" s="9">
        <v>2641382713.83886</v>
      </c>
      <c r="T7639" s="9">
        <v>-1.1166080886519901E-3</v>
      </c>
      <c r="U7639" s="9">
        <v>6.5875735042006101</v>
      </c>
      <c r="V7639" s="9">
        <v>0</v>
      </c>
      <c r="W7639" s="9">
        <v>6.5875735042006101</v>
      </c>
      <c r="X7639" t="s">
        <v>86</v>
      </c>
      <c r="Y7639" s="9">
        <v>0</v>
      </c>
      <c r="Z7639" s="9">
        <v>9.7336806000000008E-3</v>
      </c>
    </row>
    <row r="7640" spans="1:26" x14ac:dyDescent="0.3">
      <c r="A7640">
        <v>2</v>
      </c>
      <c r="B7640">
        <v>0</v>
      </c>
      <c r="C7640">
        <v>0</v>
      </c>
      <c r="D7640">
        <v>1</v>
      </c>
      <c r="E7640">
        <v>0</v>
      </c>
      <c r="F7640">
        <v>0</v>
      </c>
      <c r="G7640">
        <v>0</v>
      </c>
      <c r="H7640" s="9">
        <v>5062.7330848218899</v>
      </c>
      <c r="I7640" s="9">
        <v>-1.8379487000000001</v>
      </c>
      <c r="J7640" s="9">
        <v>-1.8376444999999999</v>
      </c>
      <c r="K7640" s="9">
        <v>-5.2914289999999999</v>
      </c>
      <c r="L7640" s="9">
        <v>-6.58866497088699</v>
      </c>
      <c r="M7640" s="9">
        <v>-23.719194000000002</v>
      </c>
      <c r="N7640" s="9">
        <v>-23.719194000000002</v>
      </c>
      <c r="O7640" s="9">
        <v>-6.58866497088699</v>
      </c>
      <c r="P7640">
        <v>0</v>
      </c>
      <c r="Q7640" s="9">
        <v>53.549995000000003</v>
      </c>
      <c r="R7640" s="9">
        <v>267836096.98862699</v>
      </c>
      <c r="S7640" s="9">
        <v>2627973323.1373901</v>
      </c>
      <c r="T7640" s="9">
        <v>-1.0914666863817101E-3</v>
      </c>
      <c r="U7640" s="9">
        <v>6.58866497088699</v>
      </c>
      <c r="V7640" s="9">
        <v>0</v>
      </c>
      <c r="W7640" s="9">
        <v>6.58866497088699</v>
      </c>
      <c r="X7640" t="s">
        <v>86</v>
      </c>
      <c r="Y7640" s="9">
        <v>0</v>
      </c>
      <c r="Z7640" s="9">
        <v>9.7237647999999996E-3</v>
      </c>
    </row>
    <row r="7641" spans="1:26" x14ac:dyDescent="0.3">
      <c r="A7641">
        <v>2</v>
      </c>
      <c r="B7641">
        <v>0</v>
      </c>
      <c r="C7641">
        <v>0</v>
      </c>
      <c r="D7641">
        <v>1</v>
      </c>
      <c r="E7641">
        <v>0</v>
      </c>
      <c r="F7641">
        <v>0</v>
      </c>
      <c r="G7641">
        <v>0</v>
      </c>
      <c r="H7641" s="9">
        <v>5063.7330848097899</v>
      </c>
      <c r="I7641" s="9">
        <v>-1.837896</v>
      </c>
      <c r="J7641" s="9">
        <v>-1.8376652</v>
      </c>
      <c r="K7641" s="9">
        <v>-5.1852406999999996</v>
      </c>
      <c r="L7641" s="9">
        <v>-6.5897301579210703</v>
      </c>
      <c r="M7641" s="9">
        <v>-23.723027999999999</v>
      </c>
      <c r="N7641" s="9">
        <v>-23.723027999999999</v>
      </c>
      <c r="O7641" s="9">
        <v>-6.5897301579210703</v>
      </c>
      <c r="P7641">
        <v>0</v>
      </c>
      <c r="Q7641" s="9">
        <v>53.549995000000003</v>
      </c>
      <c r="R7641" s="9">
        <v>267836096.98862699</v>
      </c>
      <c r="S7641" s="9">
        <v>2622388282.4495502</v>
      </c>
      <c r="T7641" s="9">
        <v>-1.0651870340767601E-3</v>
      </c>
      <c r="U7641" s="9">
        <v>6.5897301579210703</v>
      </c>
      <c r="V7641" s="9">
        <v>0</v>
      </c>
      <c r="W7641" s="9">
        <v>6.5897301579210703</v>
      </c>
      <c r="X7641" t="s">
        <v>86</v>
      </c>
      <c r="Y7641" s="9">
        <v>0</v>
      </c>
      <c r="Z7641" s="9">
        <v>9.5287366000000005E-3</v>
      </c>
    </row>
    <row r="7642" spans="1:26" x14ac:dyDescent="0.3">
      <c r="A7642">
        <v>2</v>
      </c>
      <c r="B7642">
        <v>0</v>
      </c>
      <c r="C7642">
        <v>0</v>
      </c>
      <c r="D7642">
        <v>1</v>
      </c>
      <c r="E7642">
        <v>0</v>
      </c>
      <c r="F7642">
        <v>0</v>
      </c>
      <c r="G7642">
        <v>0</v>
      </c>
      <c r="H7642" s="9">
        <v>5064.73308479768</v>
      </c>
      <c r="I7642" s="9">
        <v>-1.8381270999999999</v>
      </c>
      <c r="J7642" s="9">
        <v>-1.8377295</v>
      </c>
      <c r="K7642" s="9">
        <v>-5.1227412000000001</v>
      </c>
      <c r="L7642" s="9">
        <v>-6.5907740938705004</v>
      </c>
      <c r="M7642" s="9">
        <v>-23.726787999999999</v>
      </c>
      <c r="N7642" s="9">
        <v>-23.726787999999999</v>
      </c>
      <c r="O7642" s="9">
        <v>-6.5907740938705004</v>
      </c>
      <c r="P7642">
        <v>0</v>
      </c>
      <c r="Q7642" s="9">
        <v>53.549995000000003</v>
      </c>
      <c r="R7642" s="9">
        <v>267836096.98862699</v>
      </c>
      <c r="S7642" s="9">
        <v>2604359745.0903401</v>
      </c>
      <c r="T7642" s="9">
        <v>-1.0439359494318599E-3</v>
      </c>
      <c r="U7642" s="9">
        <v>6.5907740938705004</v>
      </c>
      <c r="V7642" s="9">
        <v>0</v>
      </c>
      <c r="W7642" s="9">
        <v>6.5907740938705004</v>
      </c>
      <c r="X7642" t="s">
        <v>86</v>
      </c>
      <c r="Y7642" s="9">
        <v>0</v>
      </c>
      <c r="Z7642" s="9">
        <v>9.4142128000000002E-3</v>
      </c>
    </row>
    <row r="7643" spans="1:26" x14ac:dyDescent="0.3">
      <c r="A7643">
        <v>2</v>
      </c>
      <c r="B7643">
        <v>0</v>
      </c>
      <c r="C7643">
        <v>0</v>
      </c>
      <c r="D7643">
        <v>1</v>
      </c>
      <c r="E7643">
        <v>0</v>
      </c>
      <c r="F7643">
        <v>0</v>
      </c>
      <c r="G7643">
        <v>0</v>
      </c>
      <c r="H7643" s="9">
        <v>5065.7330847855701</v>
      </c>
      <c r="I7643" s="9">
        <v>-1.8380841999999999</v>
      </c>
      <c r="J7643" s="9">
        <v>-1.8378344</v>
      </c>
      <c r="K7643" s="9">
        <v>-5.1330814</v>
      </c>
      <c r="L7643" s="9">
        <v>-6.59182709394788</v>
      </c>
      <c r="M7643" s="9">
        <v>-23.730577</v>
      </c>
      <c r="N7643" s="9">
        <v>-23.730577</v>
      </c>
      <c r="O7643" s="9">
        <v>-6.59182709394788</v>
      </c>
      <c r="P7643">
        <v>0</v>
      </c>
      <c r="Q7643" s="9">
        <v>53.549995000000003</v>
      </c>
      <c r="R7643" s="9">
        <v>267836096.98862699</v>
      </c>
      <c r="S7643" s="9">
        <v>2575210388.8402801</v>
      </c>
      <c r="T7643" s="9">
        <v>-1.05300007737962E-3</v>
      </c>
      <c r="U7643" s="9">
        <v>6.59182709394788</v>
      </c>
      <c r="V7643" s="9">
        <v>0</v>
      </c>
      <c r="W7643" s="9">
        <v>6.59182709394788</v>
      </c>
      <c r="X7643" t="s">
        <v>86</v>
      </c>
      <c r="Y7643" s="9">
        <v>0</v>
      </c>
      <c r="Z7643" s="9">
        <v>9.4337537999999999E-3</v>
      </c>
    </row>
    <row r="7644" spans="1:26" x14ac:dyDescent="0.3">
      <c r="A7644">
        <v>2</v>
      </c>
      <c r="B7644">
        <v>0</v>
      </c>
      <c r="C7644">
        <v>0</v>
      </c>
      <c r="D7644">
        <v>1</v>
      </c>
      <c r="E7644">
        <v>0</v>
      </c>
      <c r="F7644">
        <v>0</v>
      </c>
      <c r="G7644">
        <v>0</v>
      </c>
      <c r="H7644" s="9">
        <v>5066.7330847734702</v>
      </c>
      <c r="I7644" s="9">
        <v>-1.837869</v>
      </c>
      <c r="J7644" s="9">
        <v>-1.8375033000000001</v>
      </c>
      <c r="K7644" s="9">
        <v>-5.3150091000000002</v>
      </c>
      <c r="L7644" s="9">
        <v>-6.5929103976656798</v>
      </c>
      <c r="M7644" s="9">
        <v>-23.734477999999999</v>
      </c>
      <c r="N7644" s="9">
        <v>-23.734477999999999</v>
      </c>
      <c r="O7644" s="9">
        <v>-6.5929103976656798</v>
      </c>
      <c r="P7644">
        <v>0</v>
      </c>
      <c r="Q7644" s="9">
        <v>53.549995000000003</v>
      </c>
      <c r="R7644" s="9">
        <v>267836096.98862699</v>
      </c>
      <c r="S7644" s="9">
        <v>2671310687.5005898</v>
      </c>
      <c r="T7644" s="9">
        <v>-1.08330371779885E-3</v>
      </c>
      <c r="U7644" s="9">
        <v>6.5929103976656798</v>
      </c>
      <c r="V7644" s="9">
        <v>0</v>
      </c>
      <c r="W7644" s="9">
        <v>6.5929103976656798</v>
      </c>
      <c r="X7644" t="s">
        <v>86</v>
      </c>
      <c r="Y7644" s="9">
        <v>0</v>
      </c>
      <c r="Z7644" s="9">
        <v>9.7663468000000007E-3</v>
      </c>
    </row>
    <row r="7645" spans="1:26" x14ac:dyDescent="0.3">
      <c r="A7645">
        <v>2</v>
      </c>
      <c r="B7645">
        <v>0</v>
      </c>
      <c r="C7645">
        <v>0</v>
      </c>
      <c r="D7645">
        <v>1</v>
      </c>
      <c r="E7645">
        <v>0</v>
      </c>
      <c r="F7645">
        <v>0</v>
      </c>
      <c r="G7645">
        <v>0</v>
      </c>
      <c r="H7645" s="9">
        <v>5067.7330847613603</v>
      </c>
      <c r="I7645" s="9">
        <v>-1.8379141000000001</v>
      </c>
      <c r="J7645" s="9">
        <v>-1.8376410999999999</v>
      </c>
      <c r="K7645" s="9">
        <v>-5.2780360999999996</v>
      </c>
      <c r="L7645" s="9">
        <v>-6.5940097409823997</v>
      </c>
      <c r="M7645" s="9">
        <v>-23.738436</v>
      </c>
      <c r="N7645" s="9">
        <v>-23.738436</v>
      </c>
      <c r="O7645" s="9">
        <v>-6.5940097409823997</v>
      </c>
      <c r="P7645">
        <v>0</v>
      </c>
      <c r="Q7645" s="9">
        <v>53.549995000000003</v>
      </c>
      <c r="R7645" s="9">
        <v>267836096.98862699</v>
      </c>
      <c r="S7645" s="9">
        <v>2631068879.9043999</v>
      </c>
      <c r="T7645" s="9">
        <v>-1.09934331671368E-3</v>
      </c>
      <c r="U7645" s="9">
        <v>6.5940097409823997</v>
      </c>
      <c r="V7645" s="9">
        <v>0</v>
      </c>
      <c r="W7645" s="9">
        <v>6.5940097409823997</v>
      </c>
      <c r="X7645" t="s">
        <v>86</v>
      </c>
      <c r="Y7645" s="9">
        <v>0</v>
      </c>
      <c r="Z7645" s="9">
        <v>9.6991360000000006E-3</v>
      </c>
    </row>
    <row r="7646" spans="1:26" x14ac:dyDescent="0.3">
      <c r="A7646">
        <v>2</v>
      </c>
      <c r="B7646">
        <v>0</v>
      </c>
      <c r="C7646">
        <v>0</v>
      </c>
      <c r="D7646">
        <v>1</v>
      </c>
      <c r="E7646">
        <v>0</v>
      </c>
      <c r="F7646">
        <v>0</v>
      </c>
      <c r="G7646">
        <v>0</v>
      </c>
      <c r="H7646" s="9">
        <v>5068.7330847492503</v>
      </c>
      <c r="I7646" s="9">
        <v>-1.8380595</v>
      </c>
      <c r="J7646" s="9">
        <v>-1.8378582999999999</v>
      </c>
      <c r="K7646" s="9">
        <v>-5.1476951</v>
      </c>
      <c r="L7646" s="9">
        <v>-6.5950879367996</v>
      </c>
      <c r="M7646" s="9">
        <v>-23.742317</v>
      </c>
      <c r="N7646" s="9">
        <v>-23.742317</v>
      </c>
      <c r="O7646" s="9">
        <v>-6.5950879367996</v>
      </c>
      <c r="P7646">
        <v>0</v>
      </c>
      <c r="Q7646" s="9">
        <v>53.549995000000003</v>
      </c>
      <c r="R7646" s="9">
        <v>267836096.98862699</v>
      </c>
      <c r="S7646" s="9">
        <v>2569818370.7864099</v>
      </c>
      <c r="T7646" s="9">
        <v>-1.0781958172056899E-3</v>
      </c>
      <c r="U7646" s="9">
        <v>6.5950879367996</v>
      </c>
      <c r="V7646" s="9">
        <v>0</v>
      </c>
      <c r="W7646" s="9">
        <v>6.5950879367996</v>
      </c>
      <c r="X7646" t="s">
        <v>86</v>
      </c>
      <c r="Y7646" s="9">
        <v>0</v>
      </c>
      <c r="Z7646" s="9">
        <v>9.4607341999999994E-3</v>
      </c>
    </row>
    <row r="7647" spans="1:26" x14ac:dyDescent="0.3">
      <c r="A7647">
        <v>2</v>
      </c>
      <c r="B7647">
        <v>0</v>
      </c>
      <c r="C7647">
        <v>0</v>
      </c>
      <c r="D7647">
        <v>1</v>
      </c>
      <c r="E7647">
        <v>0</v>
      </c>
      <c r="F7647">
        <v>0</v>
      </c>
      <c r="G7647">
        <v>0</v>
      </c>
      <c r="H7647" s="9">
        <v>5069.7330847371404</v>
      </c>
      <c r="I7647" s="9">
        <v>-1.8379209000000001</v>
      </c>
      <c r="J7647" s="9">
        <v>-1.8375797</v>
      </c>
      <c r="K7647" s="9">
        <v>-5.0130423999999998</v>
      </c>
      <c r="L7647" s="9">
        <v>-6.5961527401491997</v>
      </c>
      <c r="M7647" s="9">
        <v>-23.746148999999999</v>
      </c>
      <c r="N7647" s="9">
        <v>-23.746148999999999</v>
      </c>
      <c r="O7647" s="9">
        <v>-6.5961527401491997</v>
      </c>
      <c r="P7647">
        <v>0</v>
      </c>
      <c r="Q7647" s="9">
        <v>53.549995000000003</v>
      </c>
      <c r="R7647" s="9">
        <v>267836096.98862699</v>
      </c>
      <c r="S7647" s="9">
        <v>2649898765.4567099</v>
      </c>
      <c r="T7647" s="9">
        <v>-1.06480334960146E-3</v>
      </c>
      <c r="U7647" s="9">
        <v>6.5961527401491997</v>
      </c>
      <c r="V7647" s="9">
        <v>0</v>
      </c>
      <c r="W7647" s="9">
        <v>6.5961527401491997</v>
      </c>
      <c r="X7647" t="s">
        <v>86</v>
      </c>
      <c r="Y7647" s="9">
        <v>0</v>
      </c>
      <c r="Z7647" s="9">
        <v>9.2118653000000002E-3</v>
      </c>
    </row>
    <row r="7648" spans="1:26" x14ac:dyDescent="0.3">
      <c r="A7648">
        <v>2</v>
      </c>
      <c r="B7648">
        <v>0</v>
      </c>
      <c r="C7648">
        <v>0</v>
      </c>
      <c r="D7648">
        <v>1</v>
      </c>
      <c r="E7648">
        <v>0</v>
      </c>
      <c r="F7648">
        <v>0</v>
      </c>
      <c r="G7648">
        <v>0</v>
      </c>
      <c r="H7648" s="9">
        <v>5070.7330847250396</v>
      </c>
      <c r="I7648" s="9">
        <v>-1.8380707999999999</v>
      </c>
      <c r="J7648" s="9">
        <v>-1.8377289000000001</v>
      </c>
      <c r="K7648" s="9">
        <v>-4.8654165000000003</v>
      </c>
      <c r="L7648" s="9">
        <v>-6.5971902966496403</v>
      </c>
      <c r="M7648" s="9">
        <v>-23.749886</v>
      </c>
      <c r="N7648" s="9">
        <v>-23.749886</v>
      </c>
      <c r="O7648" s="9">
        <v>-6.5971902966496403</v>
      </c>
      <c r="P7648">
        <v>0</v>
      </c>
      <c r="Q7648" s="9">
        <v>53.549995000000003</v>
      </c>
      <c r="R7648" s="9">
        <v>267836096.98862699</v>
      </c>
      <c r="S7648" s="9">
        <v>2607057592.8435898</v>
      </c>
      <c r="T7648" s="9">
        <v>-1.03755650043435E-3</v>
      </c>
      <c r="U7648" s="9">
        <v>6.5971902966496403</v>
      </c>
      <c r="V7648" s="9">
        <v>0</v>
      </c>
      <c r="W7648" s="9">
        <v>6.5971902966496403</v>
      </c>
      <c r="X7648" t="s">
        <v>86</v>
      </c>
      <c r="Y7648" s="9">
        <v>0</v>
      </c>
      <c r="Z7648" s="9">
        <v>8.9413159999999995E-3</v>
      </c>
    </row>
    <row r="7649" spans="1:26" x14ac:dyDescent="0.3">
      <c r="A7649">
        <v>2</v>
      </c>
      <c r="B7649">
        <v>0</v>
      </c>
      <c r="C7649">
        <v>0</v>
      </c>
      <c r="D7649">
        <v>1</v>
      </c>
      <c r="E7649">
        <v>0</v>
      </c>
      <c r="F7649">
        <v>0</v>
      </c>
      <c r="G7649">
        <v>0</v>
      </c>
      <c r="H7649" s="9">
        <v>5071.7330847129297</v>
      </c>
      <c r="I7649" s="9">
        <v>-1.8381529000000001</v>
      </c>
      <c r="J7649" s="9">
        <v>-1.8377085</v>
      </c>
      <c r="K7649" s="9">
        <v>-4.7317556999999999</v>
      </c>
      <c r="L7649" s="9">
        <v>-6.5982311754166503</v>
      </c>
      <c r="M7649" s="9">
        <v>-23.753632</v>
      </c>
      <c r="N7649" s="9">
        <v>-23.753632</v>
      </c>
      <c r="O7649" s="9">
        <v>-6.5982311754166503</v>
      </c>
      <c r="P7649">
        <v>0</v>
      </c>
      <c r="Q7649" s="9">
        <v>53.549995000000003</v>
      </c>
      <c r="R7649" s="9">
        <v>267836096.98862699</v>
      </c>
      <c r="S7649" s="9">
        <v>2613297904.7622499</v>
      </c>
      <c r="T7649" s="9">
        <v>-1.04087876701353E-3</v>
      </c>
      <c r="U7649" s="9">
        <v>6.5982311754166503</v>
      </c>
      <c r="V7649" s="9">
        <v>0</v>
      </c>
      <c r="W7649" s="9">
        <v>6.5982311754166503</v>
      </c>
      <c r="X7649" t="s">
        <v>86</v>
      </c>
      <c r="Y7649" s="9">
        <v>0</v>
      </c>
      <c r="Z7649" s="9">
        <v>8.6955874999999992E-3</v>
      </c>
    </row>
    <row r="7650" spans="1:26" x14ac:dyDescent="0.3">
      <c r="A7650">
        <v>2</v>
      </c>
      <c r="B7650">
        <v>0</v>
      </c>
      <c r="C7650">
        <v>0</v>
      </c>
      <c r="D7650">
        <v>1</v>
      </c>
      <c r="E7650">
        <v>0</v>
      </c>
      <c r="F7650">
        <v>0</v>
      </c>
      <c r="G7650">
        <v>0</v>
      </c>
      <c r="H7650" s="9">
        <v>5072.7330847008197</v>
      </c>
      <c r="I7650" s="9">
        <v>-1.8380589000000001</v>
      </c>
      <c r="J7650" s="9">
        <v>-1.8375646999999999</v>
      </c>
      <c r="K7650" s="9">
        <v>-4.7823504999999997</v>
      </c>
      <c r="L7650" s="9">
        <v>-6.5992632437232803</v>
      </c>
      <c r="M7650" s="9">
        <v>-23.757346999999999</v>
      </c>
      <c r="N7650" s="9">
        <v>-23.757346999999999</v>
      </c>
      <c r="O7650" s="9">
        <v>-6.5992632437232803</v>
      </c>
      <c r="P7650">
        <v>0</v>
      </c>
      <c r="Q7650" s="9">
        <v>53.549995000000003</v>
      </c>
      <c r="R7650" s="9">
        <v>267836096.98862699</v>
      </c>
      <c r="S7650" s="9">
        <v>2655582512.27877</v>
      </c>
      <c r="T7650" s="9">
        <v>-1.0320683066318199E-3</v>
      </c>
      <c r="U7650" s="9">
        <v>6.5992632437232803</v>
      </c>
      <c r="V7650" s="9">
        <v>0</v>
      </c>
      <c r="W7650" s="9">
        <v>6.5992632437232803</v>
      </c>
      <c r="X7650" t="s">
        <v>86</v>
      </c>
      <c r="Y7650" s="9">
        <v>0</v>
      </c>
      <c r="Z7650" s="9">
        <v>8.7878787999999992E-3</v>
      </c>
    </row>
    <row r="7651" spans="1:26" x14ac:dyDescent="0.3">
      <c r="A7651">
        <v>2</v>
      </c>
      <c r="B7651">
        <v>0</v>
      </c>
      <c r="C7651">
        <v>0</v>
      </c>
      <c r="D7651">
        <v>1</v>
      </c>
      <c r="E7651">
        <v>0</v>
      </c>
      <c r="F7651">
        <v>0</v>
      </c>
      <c r="G7651">
        <v>0</v>
      </c>
      <c r="H7651" s="9">
        <v>5073.7330846887198</v>
      </c>
      <c r="I7651" s="9">
        <v>-1.8378999</v>
      </c>
      <c r="J7651" s="9">
        <v>-1.8374002</v>
      </c>
      <c r="K7651" s="9">
        <v>-4.6838316999999998</v>
      </c>
      <c r="L7651" s="9">
        <v>-6.6003639814314301</v>
      </c>
      <c r="M7651" s="9">
        <v>-23.761310999999999</v>
      </c>
      <c r="N7651" s="9">
        <v>-23.761310999999999</v>
      </c>
      <c r="O7651" s="9">
        <v>-6.6003639814314301</v>
      </c>
      <c r="P7651">
        <v>0</v>
      </c>
      <c r="Q7651" s="9">
        <v>53.549995000000003</v>
      </c>
      <c r="R7651" s="9">
        <v>267836096.98862699</v>
      </c>
      <c r="S7651" s="9">
        <v>2705628458.7765198</v>
      </c>
      <c r="T7651" s="9">
        <v>-1.10073770814445E-3</v>
      </c>
      <c r="U7651" s="9">
        <v>6.6003639814314301</v>
      </c>
      <c r="V7651" s="9">
        <v>0</v>
      </c>
      <c r="W7651" s="9">
        <v>6.6003639814314301</v>
      </c>
      <c r="X7651" t="s">
        <v>86</v>
      </c>
      <c r="Y7651" s="9">
        <v>0</v>
      </c>
      <c r="Z7651" s="9">
        <v>8.6060734000000007E-3</v>
      </c>
    </row>
    <row r="7652" spans="1:26" x14ac:dyDescent="0.3">
      <c r="A7652">
        <v>2</v>
      </c>
      <c r="B7652">
        <v>0</v>
      </c>
      <c r="C7652">
        <v>0</v>
      </c>
      <c r="D7652">
        <v>1</v>
      </c>
      <c r="E7652">
        <v>0</v>
      </c>
      <c r="F7652">
        <v>0</v>
      </c>
      <c r="G7652">
        <v>0</v>
      </c>
      <c r="H7652" s="9">
        <v>5074.7330846766099</v>
      </c>
      <c r="I7652" s="9">
        <v>-1.8379356</v>
      </c>
      <c r="J7652" s="9">
        <v>-1.8375005</v>
      </c>
      <c r="K7652" s="9">
        <v>-4.3682813999999999</v>
      </c>
      <c r="L7652" s="9">
        <v>-6.6014544090283698</v>
      </c>
      <c r="M7652" s="9">
        <v>-23.765236000000002</v>
      </c>
      <c r="N7652" s="9">
        <v>-23.765236000000002</v>
      </c>
      <c r="O7652" s="9">
        <v>-6.6014544090283698</v>
      </c>
      <c r="P7652">
        <v>0</v>
      </c>
      <c r="Q7652" s="9">
        <v>53.549995000000003</v>
      </c>
      <c r="R7652" s="9">
        <v>267836096.98862699</v>
      </c>
      <c r="S7652" s="9">
        <v>2675621183.13765</v>
      </c>
      <c r="T7652" s="9">
        <v>-1.0904275969405501E-3</v>
      </c>
      <c r="U7652" s="9">
        <v>6.6014544090283698</v>
      </c>
      <c r="V7652" s="9">
        <v>0</v>
      </c>
      <c r="W7652" s="9">
        <v>6.6014544090283698</v>
      </c>
      <c r="X7652" t="s">
        <v>86</v>
      </c>
      <c r="Y7652" s="9">
        <v>0</v>
      </c>
      <c r="Z7652" s="9">
        <v>8.0267190999999995E-3</v>
      </c>
    </row>
    <row r="7653" spans="1:26" x14ac:dyDescent="0.3">
      <c r="A7653">
        <v>2</v>
      </c>
      <c r="B7653">
        <v>0</v>
      </c>
      <c r="C7653">
        <v>0</v>
      </c>
      <c r="D7653">
        <v>1</v>
      </c>
      <c r="E7653">
        <v>0</v>
      </c>
      <c r="F7653">
        <v>0</v>
      </c>
      <c r="G7653">
        <v>0</v>
      </c>
      <c r="H7653" s="9">
        <v>5075.7330846645</v>
      </c>
      <c r="I7653" s="9">
        <v>-1.8378649</v>
      </c>
      <c r="J7653" s="9">
        <v>-1.8374093</v>
      </c>
      <c r="K7653" s="9">
        <v>-4.1152686999999997</v>
      </c>
      <c r="L7653" s="9">
        <v>-6.6025111197965396</v>
      </c>
      <c r="M7653" s="9">
        <v>-23.769038999999999</v>
      </c>
      <c r="N7653" s="9">
        <v>-23.769038999999999</v>
      </c>
      <c r="O7653" s="9">
        <v>-6.6025111197965396</v>
      </c>
      <c r="P7653">
        <v>0</v>
      </c>
      <c r="Q7653" s="9">
        <v>53.549995000000003</v>
      </c>
      <c r="R7653" s="9">
        <v>267836096.98862699</v>
      </c>
      <c r="S7653" s="9">
        <v>2703725091.6610899</v>
      </c>
      <c r="T7653" s="9">
        <v>-1.0567107681698201E-3</v>
      </c>
      <c r="U7653" s="9">
        <v>6.6025111197965396</v>
      </c>
      <c r="V7653" s="9">
        <v>0</v>
      </c>
      <c r="W7653" s="9">
        <v>6.6025111197965396</v>
      </c>
      <c r="X7653" t="s">
        <v>86</v>
      </c>
      <c r="Y7653" s="9">
        <v>0</v>
      </c>
      <c r="Z7653" s="9">
        <v>7.5614326999999997E-3</v>
      </c>
    </row>
    <row r="7654" spans="1:26" x14ac:dyDescent="0.3">
      <c r="A7654">
        <v>2</v>
      </c>
      <c r="B7654">
        <v>0</v>
      </c>
      <c r="C7654">
        <v>0</v>
      </c>
      <c r="D7654">
        <v>1</v>
      </c>
      <c r="E7654">
        <v>0</v>
      </c>
      <c r="F7654">
        <v>0</v>
      </c>
      <c r="G7654">
        <v>0</v>
      </c>
      <c r="H7654" s="9">
        <v>5076.7330846523901</v>
      </c>
      <c r="I7654" s="9">
        <v>-1.8379350999999999</v>
      </c>
      <c r="J7654" s="9">
        <v>-1.8375695999999999</v>
      </c>
      <c r="K7654" s="9">
        <v>-3.8529456</v>
      </c>
      <c r="L7654" s="9">
        <v>-6.6035562371450798</v>
      </c>
      <c r="M7654" s="9">
        <v>-23.772801999999999</v>
      </c>
      <c r="N7654" s="9">
        <v>-23.772801999999999</v>
      </c>
      <c r="O7654" s="9">
        <v>-6.6035562371450798</v>
      </c>
      <c r="P7654">
        <v>0</v>
      </c>
      <c r="Q7654" s="9">
        <v>53.549995000000003</v>
      </c>
      <c r="R7654" s="9">
        <v>267836096.98862699</v>
      </c>
      <c r="S7654" s="9">
        <v>2655858234.3052702</v>
      </c>
      <c r="T7654" s="9">
        <v>-1.0451173485384001E-3</v>
      </c>
      <c r="U7654" s="9">
        <v>6.6035562371450798</v>
      </c>
      <c r="V7654" s="9">
        <v>0</v>
      </c>
      <c r="W7654" s="9">
        <v>6.6035562371450798</v>
      </c>
      <c r="X7654" t="s">
        <v>86</v>
      </c>
      <c r="Y7654" s="9">
        <v>0</v>
      </c>
      <c r="Z7654" s="9">
        <v>7.0800558000000003E-3</v>
      </c>
    </row>
    <row r="7655" spans="1:26" x14ac:dyDescent="0.3">
      <c r="A7655">
        <v>2</v>
      </c>
      <c r="B7655">
        <v>0</v>
      </c>
      <c r="C7655">
        <v>0</v>
      </c>
      <c r="D7655">
        <v>1</v>
      </c>
      <c r="E7655">
        <v>0</v>
      </c>
      <c r="F7655">
        <v>0</v>
      </c>
      <c r="G7655">
        <v>0</v>
      </c>
      <c r="H7655" s="9">
        <v>5077.7330846402901</v>
      </c>
      <c r="I7655" s="9">
        <v>-1.8380662999999999</v>
      </c>
      <c r="J7655" s="9">
        <v>-1.8377469</v>
      </c>
      <c r="K7655" s="9">
        <v>-3.6786102999999999</v>
      </c>
      <c r="L7655" s="9">
        <v>-6.6045897147592703</v>
      </c>
      <c r="M7655" s="9">
        <v>-23.776523999999998</v>
      </c>
      <c r="N7655" s="9">
        <v>-23.776523999999998</v>
      </c>
      <c r="O7655" s="9">
        <v>-6.6045897147592703</v>
      </c>
      <c r="P7655">
        <v>0</v>
      </c>
      <c r="Q7655" s="9">
        <v>53.549995000000003</v>
      </c>
      <c r="R7655" s="9">
        <v>267836096.98862699</v>
      </c>
      <c r="S7655" s="9">
        <v>2604841278.1532898</v>
      </c>
      <c r="T7655" s="9">
        <v>-1.03347761419048E-3</v>
      </c>
      <c r="U7655" s="9">
        <v>6.6045897147592703</v>
      </c>
      <c r="V7655" s="9">
        <v>0</v>
      </c>
      <c r="W7655" s="9">
        <v>6.6045897147592703</v>
      </c>
      <c r="X7655" t="s">
        <v>86</v>
      </c>
      <c r="Y7655" s="9">
        <v>0</v>
      </c>
      <c r="Z7655" s="9">
        <v>6.7603545999999999E-3</v>
      </c>
    </row>
    <row r="7656" spans="1:26" x14ac:dyDescent="0.3">
      <c r="A7656">
        <v>2</v>
      </c>
      <c r="B7656">
        <v>0</v>
      </c>
      <c r="C7656">
        <v>0</v>
      </c>
      <c r="D7656">
        <v>1</v>
      </c>
      <c r="E7656">
        <v>0</v>
      </c>
      <c r="F7656">
        <v>0</v>
      </c>
      <c r="G7656">
        <v>0</v>
      </c>
      <c r="H7656" s="9">
        <v>5078.7330846281802</v>
      </c>
      <c r="I7656" s="9">
        <v>-1.8378650000000001</v>
      </c>
      <c r="J7656" s="9">
        <v>-1.8374516000000001</v>
      </c>
      <c r="K7656" s="9">
        <v>-3.4165168000000001</v>
      </c>
      <c r="L7656" s="9">
        <v>-6.6056294932464397</v>
      </c>
      <c r="M7656" s="9">
        <v>-23.780266000000001</v>
      </c>
      <c r="N7656" s="9">
        <v>-23.780266000000001</v>
      </c>
      <c r="O7656" s="9">
        <v>-6.6056294932464397</v>
      </c>
      <c r="P7656">
        <v>0</v>
      </c>
      <c r="Q7656" s="9">
        <v>53.549995000000003</v>
      </c>
      <c r="R7656" s="9">
        <v>267836096.98862699</v>
      </c>
      <c r="S7656" s="9">
        <v>2692077790.9607301</v>
      </c>
      <c r="T7656" s="9">
        <v>-1.0397784871791699E-3</v>
      </c>
      <c r="U7656" s="9">
        <v>6.6056294932464397</v>
      </c>
      <c r="V7656" s="9">
        <v>0</v>
      </c>
      <c r="W7656" s="9">
        <v>6.6056294932464397</v>
      </c>
      <c r="X7656" t="s">
        <v>86</v>
      </c>
      <c r="Y7656" s="9">
        <v>0</v>
      </c>
      <c r="Z7656" s="9">
        <v>6.2776841E-3</v>
      </c>
    </row>
    <row r="7657" spans="1:26" x14ac:dyDescent="0.3">
      <c r="A7657">
        <v>2</v>
      </c>
      <c r="B7657">
        <v>0</v>
      </c>
      <c r="C7657">
        <v>0</v>
      </c>
      <c r="D7657">
        <v>1</v>
      </c>
      <c r="E7657">
        <v>0</v>
      </c>
      <c r="F7657">
        <v>0</v>
      </c>
      <c r="G7657">
        <v>0</v>
      </c>
      <c r="H7657" s="9">
        <v>5079.7330846160703</v>
      </c>
      <c r="I7657" s="9">
        <v>-1.8379958000000001</v>
      </c>
      <c r="J7657" s="9">
        <v>-1.8376291</v>
      </c>
      <c r="K7657" s="9">
        <v>-3.39534</v>
      </c>
      <c r="L7657" s="9">
        <v>-6.6066925854716798</v>
      </c>
      <c r="M7657" s="9">
        <v>-23.784094</v>
      </c>
      <c r="N7657" s="9">
        <v>-23.784094</v>
      </c>
      <c r="O7657" s="9">
        <v>-6.6066925854716798</v>
      </c>
      <c r="P7657">
        <v>0</v>
      </c>
      <c r="Q7657" s="9">
        <v>53.549995000000003</v>
      </c>
      <c r="R7657" s="9">
        <v>267836096.98862699</v>
      </c>
      <c r="S7657" s="9">
        <v>2639626306.0767798</v>
      </c>
      <c r="T7657" s="9">
        <v>-1.0630922252339301E-3</v>
      </c>
      <c r="U7657" s="9">
        <v>6.6066925854716798</v>
      </c>
      <c r="V7657" s="9">
        <v>0</v>
      </c>
      <c r="W7657" s="9">
        <v>6.6066925854716798</v>
      </c>
      <c r="X7657" t="s">
        <v>86</v>
      </c>
      <c r="Y7657" s="9">
        <v>0</v>
      </c>
      <c r="Z7657" s="9">
        <v>6.2393756000000003E-3</v>
      </c>
    </row>
    <row r="7658" spans="1:26" x14ac:dyDescent="0.3">
      <c r="A7658">
        <v>2</v>
      </c>
      <c r="B7658">
        <v>0</v>
      </c>
      <c r="C7658">
        <v>0</v>
      </c>
      <c r="D7658">
        <v>1</v>
      </c>
      <c r="E7658">
        <v>0</v>
      </c>
      <c r="F7658">
        <v>0</v>
      </c>
      <c r="G7658">
        <v>0</v>
      </c>
      <c r="H7658" s="9">
        <v>5080.7330846039604</v>
      </c>
      <c r="I7658" s="9">
        <v>-1.8379677999999999</v>
      </c>
      <c r="J7658" s="9">
        <v>-1.8375412</v>
      </c>
      <c r="K7658" s="9">
        <v>-3.2140989000000002</v>
      </c>
      <c r="L7658" s="9">
        <v>-6.6077801733688304</v>
      </c>
      <c r="M7658" s="9">
        <v>-23.788008000000001</v>
      </c>
      <c r="N7658" s="9">
        <v>-23.788008000000001</v>
      </c>
      <c r="O7658" s="9">
        <v>-6.6077801733688304</v>
      </c>
      <c r="P7658">
        <v>0</v>
      </c>
      <c r="Q7658" s="9">
        <v>53.549995000000003</v>
      </c>
      <c r="R7658" s="9">
        <v>267836096.98862699</v>
      </c>
      <c r="S7658" s="9">
        <v>2665976955.33356</v>
      </c>
      <c r="T7658" s="9">
        <v>-1.0875878971550101E-3</v>
      </c>
      <c r="U7658" s="9">
        <v>6.6077801733688304</v>
      </c>
      <c r="V7658" s="9">
        <v>0</v>
      </c>
      <c r="W7658" s="9">
        <v>6.6077801733688304</v>
      </c>
      <c r="X7658" t="s">
        <v>86</v>
      </c>
      <c r="Y7658" s="9">
        <v>0</v>
      </c>
      <c r="Z7658" s="9">
        <v>5.9060394000000002E-3</v>
      </c>
    </row>
    <row r="7659" spans="1:26" x14ac:dyDescent="0.3">
      <c r="A7659">
        <v>2</v>
      </c>
      <c r="B7659">
        <v>0</v>
      </c>
      <c r="C7659">
        <v>0</v>
      </c>
      <c r="D7659">
        <v>1</v>
      </c>
      <c r="E7659">
        <v>0</v>
      </c>
      <c r="F7659">
        <v>0</v>
      </c>
      <c r="G7659">
        <v>0</v>
      </c>
      <c r="H7659" s="9">
        <v>5081.7330845918596</v>
      </c>
      <c r="I7659" s="9">
        <v>-1.8379014</v>
      </c>
      <c r="J7659" s="9">
        <v>-1.8374429000000001</v>
      </c>
      <c r="K7659" s="9">
        <v>-2.9409014999999998</v>
      </c>
      <c r="L7659" s="9">
        <v>-6.6088596326401099</v>
      </c>
      <c r="M7659" s="9">
        <v>-23.791895</v>
      </c>
      <c r="N7659" s="9">
        <v>-23.791895</v>
      </c>
      <c r="O7659" s="9">
        <v>-6.6088596326401099</v>
      </c>
      <c r="P7659">
        <v>0</v>
      </c>
      <c r="Q7659" s="9">
        <v>53.549995000000003</v>
      </c>
      <c r="R7659" s="9">
        <v>267836096.98862699</v>
      </c>
      <c r="S7659" s="9">
        <v>2696038364.46491</v>
      </c>
      <c r="T7659" s="9">
        <v>-1.0794592712715101E-3</v>
      </c>
      <c r="U7659" s="9">
        <v>6.6088596326401099</v>
      </c>
      <c r="V7659" s="9">
        <v>0</v>
      </c>
      <c r="W7659" s="9">
        <v>6.6088596326401099</v>
      </c>
      <c r="X7659" t="s">
        <v>86</v>
      </c>
      <c r="Y7659" s="9">
        <v>0</v>
      </c>
      <c r="Z7659" s="9">
        <v>5.4037384999999997E-3</v>
      </c>
    </row>
    <row r="7660" spans="1:26" x14ac:dyDescent="0.3">
      <c r="A7660">
        <v>2</v>
      </c>
      <c r="B7660">
        <v>0</v>
      </c>
      <c r="C7660">
        <v>0</v>
      </c>
      <c r="D7660">
        <v>1</v>
      </c>
      <c r="E7660">
        <v>0</v>
      </c>
      <c r="F7660">
        <v>0</v>
      </c>
      <c r="G7660">
        <v>0</v>
      </c>
      <c r="H7660" s="9">
        <v>5082.7330845797496</v>
      </c>
      <c r="I7660" s="9">
        <v>-1.8381369999999999</v>
      </c>
      <c r="J7660" s="9">
        <v>-1.8377783000000001</v>
      </c>
      <c r="K7660" s="9">
        <v>-2.6770144</v>
      </c>
      <c r="L7660" s="9">
        <v>-6.6099150334484298</v>
      </c>
      <c r="M7660" s="9">
        <v>-23.795694000000001</v>
      </c>
      <c r="N7660" s="9">
        <v>-23.795694000000001</v>
      </c>
      <c r="O7660" s="9">
        <v>-6.6099150334484298</v>
      </c>
      <c r="P7660">
        <v>0</v>
      </c>
      <c r="Q7660" s="9">
        <v>53.549995000000003</v>
      </c>
      <c r="R7660" s="9">
        <v>267836096.98862699</v>
      </c>
      <c r="S7660" s="9">
        <v>2598004549.00984</v>
      </c>
      <c r="T7660" s="9">
        <v>-1.05540080832167E-3</v>
      </c>
      <c r="U7660" s="9">
        <v>6.6099150334484298</v>
      </c>
      <c r="V7660" s="9">
        <v>0</v>
      </c>
      <c r="W7660" s="9">
        <v>6.6099150334484298</v>
      </c>
      <c r="X7660" t="s">
        <v>86</v>
      </c>
      <c r="Y7660" s="9">
        <v>0</v>
      </c>
      <c r="Z7660" s="9">
        <v>4.9197590000000001E-3</v>
      </c>
    </row>
    <row r="7661" spans="1:26" x14ac:dyDescent="0.3">
      <c r="A7661">
        <v>2</v>
      </c>
      <c r="B7661">
        <v>0</v>
      </c>
      <c r="C7661">
        <v>0</v>
      </c>
      <c r="D7661">
        <v>1</v>
      </c>
      <c r="E7661">
        <v>0</v>
      </c>
      <c r="F7661">
        <v>0</v>
      </c>
      <c r="G7661">
        <v>0</v>
      </c>
      <c r="H7661" s="9">
        <v>5083.7330845676397</v>
      </c>
      <c r="I7661" s="9">
        <v>-1.8379357000000001</v>
      </c>
      <c r="J7661" s="9">
        <v>-1.8375125999999999</v>
      </c>
      <c r="K7661" s="9">
        <v>-2.3695909999999998</v>
      </c>
      <c r="L7661" s="9">
        <v>-6.6109644668999596</v>
      </c>
      <c r="M7661" s="9">
        <v>-23.799472999999999</v>
      </c>
      <c r="N7661" s="9">
        <v>-23.799472999999999</v>
      </c>
      <c r="O7661" s="9">
        <v>-6.6109644668999596</v>
      </c>
      <c r="P7661">
        <v>0</v>
      </c>
      <c r="Q7661" s="9">
        <v>53.549995000000003</v>
      </c>
      <c r="R7661" s="9">
        <v>267836096.98862699</v>
      </c>
      <c r="S7661" s="9">
        <v>2675812015.78687</v>
      </c>
      <c r="T7661" s="9">
        <v>-1.0494334515334101E-3</v>
      </c>
      <c r="U7661" s="9">
        <v>6.6109644668999596</v>
      </c>
      <c r="V7661" s="9">
        <v>0</v>
      </c>
      <c r="W7661" s="9">
        <v>6.6109644668999596</v>
      </c>
      <c r="X7661" t="s">
        <v>86</v>
      </c>
      <c r="Y7661" s="9">
        <v>0</v>
      </c>
      <c r="Z7661" s="9">
        <v>4.3541533E-3</v>
      </c>
    </row>
    <row r="7662" spans="1:26" x14ac:dyDescent="0.3">
      <c r="A7662">
        <v>2</v>
      </c>
      <c r="B7662">
        <v>0</v>
      </c>
      <c r="C7662">
        <v>0</v>
      </c>
      <c r="D7662">
        <v>1</v>
      </c>
      <c r="E7662">
        <v>0</v>
      </c>
      <c r="F7662">
        <v>0</v>
      </c>
      <c r="G7662">
        <v>0</v>
      </c>
      <c r="H7662" s="9">
        <v>5084.7330845555398</v>
      </c>
      <c r="I7662" s="9">
        <v>-1.8380548999999999</v>
      </c>
      <c r="J7662" s="9">
        <v>-1.8377869</v>
      </c>
      <c r="K7662" s="9">
        <v>-2.0977290000000002</v>
      </c>
      <c r="L7662" s="9">
        <v>-6.6119978215639001</v>
      </c>
      <c r="M7662" s="9">
        <v>-23.803191999999999</v>
      </c>
      <c r="N7662" s="9">
        <v>-23.803191999999999</v>
      </c>
      <c r="O7662" s="9">
        <v>-6.6119978215639001</v>
      </c>
      <c r="P7662">
        <v>0</v>
      </c>
      <c r="Q7662" s="9">
        <v>53.549995000000003</v>
      </c>
      <c r="R7662" s="9">
        <v>267836096.98862699</v>
      </c>
      <c r="S7662" s="9">
        <v>2596394926.4966202</v>
      </c>
      <c r="T7662" s="9">
        <v>-1.03335466394138E-3</v>
      </c>
      <c r="U7662" s="9">
        <v>6.6119978215639001</v>
      </c>
      <c r="V7662" s="9">
        <v>0</v>
      </c>
      <c r="W7662" s="9">
        <v>6.6119978215639001</v>
      </c>
      <c r="X7662" t="s">
        <v>86</v>
      </c>
      <c r="Y7662" s="9">
        <v>0</v>
      </c>
      <c r="Z7662" s="9">
        <v>3.8551788000000002E-3</v>
      </c>
    </row>
    <row r="7663" spans="1:26" x14ac:dyDescent="0.3">
      <c r="A7663">
        <v>2</v>
      </c>
      <c r="B7663">
        <v>0</v>
      </c>
      <c r="C7663">
        <v>0</v>
      </c>
      <c r="D7663">
        <v>1</v>
      </c>
      <c r="E7663">
        <v>0</v>
      </c>
      <c r="F7663">
        <v>0</v>
      </c>
      <c r="G7663">
        <v>0</v>
      </c>
      <c r="H7663" s="9">
        <v>5085.7330845434299</v>
      </c>
      <c r="I7663" s="9">
        <v>-1.8380752</v>
      </c>
      <c r="J7663" s="9">
        <v>-1.8378671</v>
      </c>
      <c r="K7663" s="9">
        <v>-2.0630834</v>
      </c>
      <c r="L7663" s="9">
        <v>-6.61304363659207</v>
      </c>
      <c r="M7663" s="9">
        <v>-23.806957000000001</v>
      </c>
      <c r="N7663" s="9">
        <v>-23.806957000000001</v>
      </c>
      <c r="O7663" s="9">
        <v>-6.61304363659207</v>
      </c>
      <c r="P7663">
        <v>0</v>
      </c>
      <c r="Q7663" s="9">
        <v>53.549995000000003</v>
      </c>
      <c r="R7663" s="9">
        <v>267836096.98862699</v>
      </c>
      <c r="S7663" s="9">
        <v>2574343322.1730299</v>
      </c>
      <c r="T7663" s="9">
        <v>-1.04581502816358E-3</v>
      </c>
      <c r="U7663" s="9">
        <v>6.61304363659207</v>
      </c>
      <c r="V7663" s="9">
        <v>0</v>
      </c>
      <c r="W7663" s="9">
        <v>6.61304363659207</v>
      </c>
      <c r="X7663" t="s">
        <v>86</v>
      </c>
      <c r="Y7663" s="9">
        <v>0</v>
      </c>
      <c r="Z7663" s="9">
        <v>3.7916731000000002E-3</v>
      </c>
    </row>
    <row r="7664" spans="1:26" x14ac:dyDescent="0.3">
      <c r="A7664">
        <v>2</v>
      </c>
      <c r="B7664">
        <v>0</v>
      </c>
      <c r="C7664">
        <v>0</v>
      </c>
      <c r="D7664">
        <v>1</v>
      </c>
      <c r="E7664">
        <v>0</v>
      </c>
      <c r="F7664">
        <v>0</v>
      </c>
      <c r="G7664">
        <v>0</v>
      </c>
      <c r="H7664" s="9">
        <v>5086.7330845313199</v>
      </c>
      <c r="I7664" s="9">
        <v>-1.8379711000000001</v>
      </c>
      <c r="J7664" s="9">
        <v>-1.8379395999999999</v>
      </c>
      <c r="K7664" s="9">
        <v>-1.9910445000000001</v>
      </c>
      <c r="L7664" s="9">
        <v>-6.6141461921931901</v>
      </c>
      <c r="M7664" s="9">
        <v>-23.810925999999998</v>
      </c>
      <c r="N7664" s="9">
        <v>-23.810925999999998</v>
      </c>
      <c r="O7664" s="9">
        <v>-6.6141461921931901</v>
      </c>
      <c r="P7664">
        <v>0</v>
      </c>
      <c r="Q7664" s="9">
        <v>53.549995000000003</v>
      </c>
      <c r="R7664" s="9">
        <v>267836096.98862699</v>
      </c>
      <c r="S7664" s="9">
        <v>2554807708.5784702</v>
      </c>
      <c r="T7664" s="9">
        <v>-1.10255560112015E-3</v>
      </c>
      <c r="U7664" s="9">
        <v>6.6141461921931901</v>
      </c>
      <c r="V7664" s="9">
        <v>0</v>
      </c>
      <c r="W7664" s="9">
        <v>6.6141461921931901</v>
      </c>
      <c r="X7664" t="s">
        <v>86</v>
      </c>
      <c r="Y7664" s="9">
        <v>0</v>
      </c>
      <c r="Z7664" s="9">
        <v>3.6594196999999999E-3</v>
      </c>
    </row>
    <row r="7665" spans="1:26" x14ac:dyDescent="0.3">
      <c r="A7665">
        <v>2</v>
      </c>
      <c r="B7665">
        <v>0</v>
      </c>
      <c r="C7665">
        <v>0</v>
      </c>
      <c r="D7665">
        <v>1</v>
      </c>
      <c r="E7665">
        <v>0</v>
      </c>
      <c r="F7665">
        <v>0</v>
      </c>
      <c r="G7665">
        <v>0</v>
      </c>
      <c r="H7665" s="9">
        <v>5087.73308451921</v>
      </c>
      <c r="I7665" s="9">
        <v>-1.837855</v>
      </c>
      <c r="J7665" s="9">
        <v>-1.8377351</v>
      </c>
      <c r="K7665" s="9">
        <v>-1.8698992000000001</v>
      </c>
      <c r="L7665" s="9">
        <v>-6.6152380403708602</v>
      </c>
      <c r="M7665" s="9">
        <v>-23.814857</v>
      </c>
      <c r="N7665" s="9">
        <v>-23.814857</v>
      </c>
      <c r="O7665" s="9">
        <v>-6.6152380403708602</v>
      </c>
      <c r="P7665">
        <v>0</v>
      </c>
      <c r="Q7665" s="9">
        <v>53.549995000000003</v>
      </c>
      <c r="R7665" s="9">
        <v>267836096.98862699</v>
      </c>
      <c r="S7665" s="9">
        <v>2612396010.2578602</v>
      </c>
      <c r="T7665" s="9">
        <v>-1.09184817767182E-3</v>
      </c>
      <c r="U7665" s="9">
        <v>6.6152380403708602</v>
      </c>
      <c r="V7665" s="9">
        <v>0</v>
      </c>
      <c r="W7665" s="9">
        <v>6.6152380403708602</v>
      </c>
      <c r="X7665" t="s">
        <v>86</v>
      </c>
      <c r="Y7665" s="9">
        <v>0</v>
      </c>
      <c r="Z7665" s="9">
        <v>3.4363790999999999E-3</v>
      </c>
    </row>
    <row r="7666" spans="1:26" x14ac:dyDescent="0.3">
      <c r="A7666">
        <v>2</v>
      </c>
      <c r="B7666">
        <v>0</v>
      </c>
      <c r="C7666">
        <v>0</v>
      </c>
      <c r="D7666">
        <v>1</v>
      </c>
      <c r="E7666">
        <v>0</v>
      </c>
      <c r="F7666">
        <v>0</v>
      </c>
      <c r="G7666">
        <v>0</v>
      </c>
      <c r="H7666" s="9">
        <v>5088.7330845071101</v>
      </c>
      <c r="I7666" s="9">
        <v>-1.8380084999999999</v>
      </c>
      <c r="J7666" s="9">
        <v>-1.8379812</v>
      </c>
      <c r="K7666" s="9">
        <v>-1.7589413</v>
      </c>
      <c r="L7666" s="9">
        <v>-6.6163145384992497</v>
      </c>
      <c r="M7666" s="9">
        <v>-23.818733000000002</v>
      </c>
      <c r="N7666" s="9">
        <v>-23.818733000000002</v>
      </c>
      <c r="O7666" s="9">
        <v>-6.6163145384992497</v>
      </c>
      <c r="P7666">
        <v>0</v>
      </c>
      <c r="Q7666" s="9">
        <v>53.549995000000003</v>
      </c>
      <c r="R7666" s="9">
        <v>267836096.98862699</v>
      </c>
      <c r="S7666" s="9">
        <v>2544318963.2666798</v>
      </c>
      <c r="T7666" s="9">
        <v>-1.0764981283877199E-3</v>
      </c>
      <c r="U7666" s="9">
        <v>6.6163145384992497</v>
      </c>
      <c r="V7666" s="9">
        <v>0</v>
      </c>
      <c r="W7666" s="9">
        <v>6.6163145384992497</v>
      </c>
      <c r="X7666" t="s">
        <v>86</v>
      </c>
      <c r="Y7666" s="9">
        <v>0</v>
      </c>
      <c r="Z7666" s="9">
        <v>3.2329009999999998E-3</v>
      </c>
    </row>
    <row r="7667" spans="1:26" x14ac:dyDescent="0.3">
      <c r="A7667">
        <v>2</v>
      </c>
      <c r="B7667">
        <v>0</v>
      </c>
      <c r="C7667">
        <v>0</v>
      </c>
      <c r="D7667">
        <v>1</v>
      </c>
      <c r="E7667">
        <v>0</v>
      </c>
      <c r="F7667">
        <v>0</v>
      </c>
      <c r="G7667">
        <v>0</v>
      </c>
      <c r="H7667" s="9">
        <v>5089.7330844950002</v>
      </c>
      <c r="I7667" s="9">
        <v>-1.8380350999999999</v>
      </c>
      <c r="J7667" s="9">
        <v>-1.8381624999999999</v>
      </c>
      <c r="K7667" s="9">
        <v>-1.6860250999999999</v>
      </c>
      <c r="L7667" s="9">
        <v>-6.6173726898705398</v>
      </c>
      <c r="M7667" s="9">
        <v>-23.822541999999999</v>
      </c>
      <c r="N7667" s="9">
        <v>-23.822541999999999</v>
      </c>
      <c r="O7667" s="9">
        <v>-6.6173726898705398</v>
      </c>
      <c r="P7667">
        <v>0</v>
      </c>
      <c r="Q7667" s="9">
        <v>53.549995000000003</v>
      </c>
      <c r="R7667" s="9">
        <v>267836096.98862699</v>
      </c>
      <c r="S7667" s="9">
        <v>2496515435.35748</v>
      </c>
      <c r="T7667" s="9">
        <v>-1.05815137129372E-3</v>
      </c>
      <c r="U7667" s="9">
        <v>6.6173726898705398</v>
      </c>
      <c r="V7667" s="9">
        <v>0</v>
      </c>
      <c r="W7667" s="9">
        <v>6.6173726898705398</v>
      </c>
      <c r="X7667" t="s">
        <v>86</v>
      </c>
      <c r="Y7667" s="9">
        <v>0</v>
      </c>
      <c r="Z7667" s="9">
        <v>3.0991882000000002E-3</v>
      </c>
    </row>
    <row r="7668" spans="1:26" x14ac:dyDescent="0.3">
      <c r="A7668">
        <v>2</v>
      </c>
      <c r="B7668">
        <v>0</v>
      </c>
      <c r="C7668">
        <v>0</v>
      </c>
      <c r="D7668">
        <v>1</v>
      </c>
      <c r="E7668">
        <v>0</v>
      </c>
      <c r="F7668">
        <v>0</v>
      </c>
      <c r="G7668">
        <v>0</v>
      </c>
      <c r="H7668" s="9">
        <v>5090.7330844828903</v>
      </c>
      <c r="I7668" s="9">
        <v>-1.8379102</v>
      </c>
      <c r="J7668" s="9">
        <v>-1.8381099000000001</v>
      </c>
      <c r="K7668" s="9">
        <v>-1.743679</v>
      </c>
      <c r="L7668" s="9">
        <v>-6.6184102705614896</v>
      </c>
      <c r="M7668" s="9">
        <v>-23.826277000000001</v>
      </c>
      <c r="N7668" s="9">
        <v>-23.826277000000001</v>
      </c>
      <c r="O7668" s="9">
        <v>-6.6184102705614896</v>
      </c>
      <c r="P7668">
        <v>0</v>
      </c>
      <c r="Q7668" s="9">
        <v>53.549995000000003</v>
      </c>
      <c r="R7668" s="9">
        <v>267836096.98862699</v>
      </c>
      <c r="S7668" s="9">
        <v>2510728071.3738799</v>
      </c>
      <c r="T7668" s="9">
        <v>-1.03758069095327E-3</v>
      </c>
      <c r="U7668" s="9">
        <v>6.6184102705614896</v>
      </c>
      <c r="V7668" s="9">
        <v>0</v>
      </c>
      <c r="W7668" s="9">
        <v>6.6184102705614896</v>
      </c>
      <c r="X7668" t="s">
        <v>86</v>
      </c>
      <c r="Y7668" s="9">
        <v>0</v>
      </c>
      <c r="Z7668" s="9">
        <v>3.2050734999999999E-3</v>
      </c>
    </row>
    <row r="7669" spans="1:26" x14ac:dyDescent="0.3">
      <c r="A7669">
        <v>2</v>
      </c>
      <c r="B7669">
        <v>0</v>
      </c>
      <c r="C7669">
        <v>0</v>
      </c>
      <c r="D7669">
        <v>1</v>
      </c>
      <c r="E7669">
        <v>0</v>
      </c>
      <c r="F7669">
        <v>0</v>
      </c>
      <c r="G7669">
        <v>0</v>
      </c>
      <c r="H7669" s="9">
        <v>5091.7330844707903</v>
      </c>
      <c r="I7669" s="9">
        <v>-1.837979</v>
      </c>
      <c r="J7669" s="9">
        <v>-1.8383396000000001</v>
      </c>
      <c r="K7669" s="9">
        <v>-1.8764236999999999</v>
      </c>
      <c r="L7669" s="9">
        <v>-6.6194409560826397</v>
      </c>
      <c r="M7669" s="9">
        <v>-23.829986999999999</v>
      </c>
      <c r="N7669" s="9">
        <v>-23.829986999999999</v>
      </c>
      <c r="O7669" s="9">
        <v>-6.6194409560826397</v>
      </c>
      <c r="P7669">
        <v>0</v>
      </c>
      <c r="Q7669" s="9">
        <v>53.549995000000003</v>
      </c>
      <c r="R7669" s="9">
        <v>267836096.98862699</v>
      </c>
      <c r="S7669" s="9">
        <v>2451941370.3059201</v>
      </c>
      <c r="T7669" s="9">
        <v>-1.0306855211457101E-3</v>
      </c>
      <c r="U7669" s="9">
        <v>6.6194409560826397</v>
      </c>
      <c r="V7669" s="9">
        <v>0</v>
      </c>
      <c r="W7669" s="9">
        <v>6.6194409560826397</v>
      </c>
      <c r="X7669" t="s">
        <v>86</v>
      </c>
      <c r="Y7669" s="9">
        <v>0</v>
      </c>
      <c r="Z7669" s="9">
        <v>3.4495039999999999E-3</v>
      </c>
    </row>
    <row r="7670" spans="1:26" x14ac:dyDescent="0.3">
      <c r="A7670">
        <v>2</v>
      </c>
      <c r="B7670">
        <v>0</v>
      </c>
      <c r="C7670">
        <v>0</v>
      </c>
      <c r="D7670">
        <v>1</v>
      </c>
      <c r="E7670">
        <v>0</v>
      </c>
      <c r="F7670">
        <v>0</v>
      </c>
      <c r="G7670">
        <v>0</v>
      </c>
      <c r="H7670" s="9">
        <v>5092.7330844586804</v>
      </c>
      <c r="I7670" s="9">
        <v>-1.8380934</v>
      </c>
      <c r="J7670" s="9">
        <v>-1.8384061</v>
      </c>
      <c r="K7670" s="9">
        <v>-2.4888667999999998</v>
      </c>
      <c r="L7670" s="9">
        <v>-6.6204972749817301</v>
      </c>
      <c r="M7670" s="9">
        <v>-23.83379</v>
      </c>
      <c r="N7670" s="9">
        <v>-23.83379</v>
      </c>
      <c r="O7670" s="9">
        <v>-6.6204972749817301</v>
      </c>
      <c r="P7670">
        <v>0</v>
      </c>
      <c r="Q7670" s="9">
        <v>53.549995000000003</v>
      </c>
      <c r="R7670" s="9">
        <v>267836096.98862699</v>
      </c>
      <c r="S7670" s="9">
        <v>2435710351.8066301</v>
      </c>
      <c r="T7670" s="9">
        <v>-1.0563188990948501E-3</v>
      </c>
      <c r="U7670" s="9">
        <v>6.6204972749817301</v>
      </c>
      <c r="V7670" s="9">
        <v>0</v>
      </c>
      <c r="W7670" s="9">
        <v>6.6204972749817301</v>
      </c>
      <c r="X7670" t="s">
        <v>86</v>
      </c>
      <c r="Y7670" s="9">
        <v>0</v>
      </c>
      <c r="Z7670" s="9">
        <v>4.5755478000000004E-3</v>
      </c>
    </row>
    <row r="7671" spans="1:26" x14ac:dyDescent="0.3">
      <c r="A7671">
        <v>2</v>
      </c>
      <c r="B7671">
        <v>0</v>
      </c>
      <c r="C7671">
        <v>0</v>
      </c>
      <c r="D7671">
        <v>1</v>
      </c>
      <c r="E7671">
        <v>0</v>
      </c>
      <c r="F7671">
        <v>0</v>
      </c>
      <c r="G7671">
        <v>0</v>
      </c>
      <c r="H7671" s="9">
        <v>5093.7330844465696</v>
      </c>
      <c r="I7671" s="9">
        <v>-1.8380620000000001</v>
      </c>
      <c r="J7671" s="9">
        <v>-1.8383962</v>
      </c>
      <c r="K7671" s="9">
        <v>-2.6838825000000002</v>
      </c>
      <c r="L7671" s="9">
        <v>-6.6216028079220504</v>
      </c>
      <c r="M7671" s="9">
        <v>-23.837769999999999</v>
      </c>
      <c r="N7671" s="9">
        <v>-23.837769999999999</v>
      </c>
      <c r="O7671" s="9">
        <v>-6.6216028079220504</v>
      </c>
      <c r="P7671">
        <v>0</v>
      </c>
      <c r="Q7671" s="9">
        <v>53.549995000000003</v>
      </c>
      <c r="R7671" s="9">
        <v>267836096.98862699</v>
      </c>
      <c r="S7671" s="9">
        <v>2438574320.0978899</v>
      </c>
      <c r="T7671" s="9">
        <v>-1.10553294032111E-3</v>
      </c>
      <c r="U7671" s="9">
        <v>6.6216028079220504</v>
      </c>
      <c r="V7671" s="9">
        <v>0</v>
      </c>
      <c r="W7671" s="9">
        <v>6.6216028079220504</v>
      </c>
      <c r="X7671" t="s">
        <v>86</v>
      </c>
      <c r="Y7671" s="9">
        <v>0</v>
      </c>
      <c r="Z7671" s="9">
        <v>4.9340393999999996E-3</v>
      </c>
    </row>
    <row r="7672" spans="1:26" x14ac:dyDescent="0.3">
      <c r="A7672">
        <v>2</v>
      </c>
      <c r="B7672">
        <v>0</v>
      </c>
      <c r="C7672">
        <v>0</v>
      </c>
      <c r="D7672">
        <v>1</v>
      </c>
      <c r="E7672">
        <v>0</v>
      </c>
      <c r="F7672">
        <v>0</v>
      </c>
      <c r="G7672">
        <v>0</v>
      </c>
      <c r="H7672" s="9">
        <v>5094.7330844344597</v>
      </c>
      <c r="I7672" s="9">
        <v>-1.8380179000000001</v>
      </c>
      <c r="J7672" s="9">
        <v>-1.8384421</v>
      </c>
      <c r="K7672" s="9">
        <v>-3.0088955999999998</v>
      </c>
      <c r="L7672" s="9">
        <v>-6.6226914038456197</v>
      </c>
      <c r="M7672" s="9">
        <v>-23.841688000000001</v>
      </c>
      <c r="N7672" s="9">
        <v>-23.841688000000001</v>
      </c>
      <c r="O7672" s="9">
        <v>-6.6226914038456197</v>
      </c>
      <c r="P7672">
        <v>0</v>
      </c>
      <c r="Q7672" s="9">
        <v>53.549995000000003</v>
      </c>
      <c r="R7672" s="9">
        <v>267836096.98862699</v>
      </c>
      <c r="S7672" s="9">
        <v>2427610195.04635</v>
      </c>
      <c r="T7672" s="9">
        <v>-1.08859592356935E-3</v>
      </c>
      <c r="U7672" s="9">
        <v>6.6226914038456197</v>
      </c>
      <c r="V7672" s="9">
        <v>0</v>
      </c>
      <c r="W7672" s="9">
        <v>6.6226914038456197</v>
      </c>
      <c r="X7672" t="s">
        <v>86</v>
      </c>
      <c r="Y7672" s="9">
        <v>0</v>
      </c>
      <c r="Z7672" s="9">
        <v>5.5316803000000003E-3</v>
      </c>
    </row>
    <row r="7673" spans="1:26" x14ac:dyDescent="0.3">
      <c r="A7673">
        <v>2</v>
      </c>
      <c r="B7673">
        <v>0</v>
      </c>
      <c r="C7673">
        <v>0</v>
      </c>
      <c r="D7673">
        <v>1</v>
      </c>
      <c r="E7673">
        <v>0</v>
      </c>
      <c r="F7673">
        <v>0</v>
      </c>
      <c r="G7673">
        <v>0</v>
      </c>
      <c r="H7673" s="9">
        <v>5095.7330844223598</v>
      </c>
      <c r="I7673" s="9">
        <v>-1.8379859999999999</v>
      </c>
      <c r="J7673" s="9">
        <v>-1.8384218000000001</v>
      </c>
      <c r="K7673" s="9">
        <v>-3.4062144999999999</v>
      </c>
      <c r="L7673" s="9">
        <v>-6.6237551838498501</v>
      </c>
      <c r="M7673" s="9">
        <v>-23.845517999999998</v>
      </c>
      <c r="N7673" s="9">
        <v>-23.845517999999998</v>
      </c>
      <c r="O7673" s="9">
        <v>-6.6237551838498501</v>
      </c>
      <c r="P7673">
        <v>0</v>
      </c>
      <c r="Q7673" s="9">
        <v>53.549995000000003</v>
      </c>
      <c r="R7673" s="9">
        <v>267836096.98862699</v>
      </c>
      <c r="S7673" s="9">
        <v>2433004488.2709098</v>
      </c>
      <c r="T7673" s="9">
        <v>-1.0637800042232401E-3</v>
      </c>
      <c r="U7673" s="9">
        <v>6.6237551838498501</v>
      </c>
      <c r="V7673" s="9">
        <v>0</v>
      </c>
      <c r="W7673" s="9">
        <v>6.6237551838498501</v>
      </c>
      <c r="X7673" t="s">
        <v>86</v>
      </c>
      <c r="Y7673" s="9">
        <v>0</v>
      </c>
      <c r="Z7673" s="9">
        <v>6.2620588999999999E-3</v>
      </c>
    </row>
    <row r="7674" spans="1:26" x14ac:dyDescent="0.3">
      <c r="A7674">
        <v>2</v>
      </c>
      <c r="B7674">
        <v>0</v>
      </c>
      <c r="C7674">
        <v>0</v>
      </c>
      <c r="D7674">
        <v>1</v>
      </c>
      <c r="E7674">
        <v>0</v>
      </c>
      <c r="F7674">
        <v>0</v>
      </c>
      <c r="G7674">
        <v>0</v>
      </c>
      <c r="H7674" s="9">
        <v>5096.7330844102498</v>
      </c>
      <c r="I7674" s="9">
        <v>-1.8378353000000001</v>
      </c>
      <c r="J7674" s="9">
        <v>-1.838336</v>
      </c>
      <c r="K7674" s="9">
        <v>-3.8928186999999999</v>
      </c>
      <c r="L7674" s="9">
        <v>-6.62480293349393</v>
      </c>
      <c r="M7674" s="9">
        <v>-23.849291000000001</v>
      </c>
      <c r="N7674" s="9">
        <v>-23.849291000000001</v>
      </c>
      <c r="O7674" s="9">
        <v>-6.62480293349393</v>
      </c>
      <c r="P7674">
        <v>0</v>
      </c>
      <c r="Q7674" s="9">
        <v>53.549995000000003</v>
      </c>
      <c r="R7674" s="9">
        <v>267836096.98862699</v>
      </c>
      <c r="S7674" s="9">
        <v>2454822232.2589002</v>
      </c>
      <c r="T7674" s="9">
        <v>-1.0477496440808301E-3</v>
      </c>
      <c r="U7674" s="9">
        <v>6.62480293349393</v>
      </c>
      <c r="V7674" s="9">
        <v>0</v>
      </c>
      <c r="W7674" s="9">
        <v>6.62480293349393</v>
      </c>
      <c r="X7674" t="s">
        <v>86</v>
      </c>
      <c r="Y7674" s="9">
        <v>0</v>
      </c>
      <c r="Z7674" s="9">
        <v>7.1563086999999999E-3</v>
      </c>
    </row>
    <row r="7675" spans="1:26" x14ac:dyDescent="0.3">
      <c r="A7675">
        <v>2</v>
      </c>
      <c r="B7675">
        <v>0</v>
      </c>
      <c r="C7675">
        <v>0</v>
      </c>
      <c r="D7675">
        <v>1</v>
      </c>
      <c r="E7675">
        <v>0</v>
      </c>
      <c r="F7675">
        <v>0</v>
      </c>
      <c r="G7675">
        <v>0</v>
      </c>
      <c r="H7675" s="9">
        <v>5097.7330843981399</v>
      </c>
      <c r="I7675" s="9">
        <v>-1.8381388000000001</v>
      </c>
      <c r="J7675" s="9">
        <v>-1.8384012999999999</v>
      </c>
      <c r="K7675" s="9">
        <v>-4.2661756999999998</v>
      </c>
      <c r="L7675" s="9">
        <v>-6.6258379619419303</v>
      </c>
      <c r="M7675" s="9">
        <v>-23.853016</v>
      </c>
      <c r="N7675" s="9">
        <v>-23.853016</v>
      </c>
      <c r="O7675" s="9">
        <v>-6.6258379619419303</v>
      </c>
      <c r="P7675">
        <v>0</v>
      </c>
      <c r="Q7675" s="9">
        <v>53.549995000000003</v>
      </c>
      <c r="R7675" s="9">
        <v>267836096.98862699</v>
      </c>
      <c r="S7675" s="9">
        <v>2438854292.7922702</v>
      </c>
      <c r="T7675" s="9">
        <v>-1.0350284479994001E-3</v>
      </c>
      <c r="U7675" s="9">
        <v>6.6258379619419303</v>
      </c>
      <c r="V7675" s="9">
        <v>0</v>
      </c>
      <c r="W7675" s="9">
        <v>6.6258379619419303</v>
      </c>
      <c r="X7675" t="s">
        <v>86</v>
      </c>
      <c r="Y7675" s="9">
        <v>0</v>
      </c>
      <c r="Z7675" s="9">
        <v>7.8429430999999994E-3</v>
      </c>
    </row>
    <row r="7676" spans="1:26" x14ac:dyDescent="0.3">
      <c r="A7676">
        <v>2</v>
      </c>
      <c r="B7676">
        <v>0</v>
      </c>
      <c r="C7676">
        <v>0</v>
      </c>
      <c r="D7676">
        <v>1</v>
      </c>
      <c r="E7676">
        <v>0</v>
      </c>
      <c r="F7676">
        <v>0</v>
      </c>
      <c r="G7676">
        <v>0</v>
      </c>
      <c r="H7676" s="9">
        <v>5098.73308438604</v>
      </c>
      <c r="I7676" s="9">
        <v>-1.8380647999999999</v>
      </c>
      <c r="J7676" s="9">
        <v>-1.8385195000000001</v>
      </c>
      <c r="K7676" s="9">
        <v>-5.0236878000000003</v>
      </c>
      <c r="L7676" s="9">
        <v>-6.6268736012037301</v>
      </c>
      <c r="M7676" s="9">
        <v>-23.856745</v>
      </c>
      <c r="N7676" s="9">
        <v>-23.856745</v>
      </c>
      <c r="O7676" s="9">
        <v>-6.6268736012037301</v>
      </c>
      <c r="P7676">
        <v>0</v>
      </c>
      <c r="Q7676" s="9">
        <v>53.549995000000003</v>
      </c>
      <c r="R7676" s="9">
        <v>267836096.98862699</v>
      </c>
      <c r="S7676" s="9">
        <v>2410208407.2772698</v>
      </c>
      <c r="T7676" s="9">
        <v>-1.03563926180161E-3</v>
      </c>
      <c r="U7676" s="9">
        <v>6.6268736012037301</v>
      </c>
      <c r="V7676" s="9">
        <v>0</v>
      </c>
      <c r="W7676" s="9">
        <v>6.6268736012037301</v>
      </c>
      <c r="X7676" t="s">
        <v>86</v>
      </c>
      <c r="Y7676" s="9">
        <v>0</v>
      </c>
      <c r="Z7676" s="9">
        <v>9.2361475999999994E-3</v>
      </c>
    </row>
    <row r="7677" spans="1:26" x14ac:dyDescent="0.3">
      <c r="A7677">
        <v>2</v>
      </c>
      <c r="B7677">
        <v>0</v>
      </c>
      <c r="C7677">
        <v>0</v>
      </c>
      <c r="D7677">
        <v>1</v>
      </c>
      <c r="E7677">
        <v>0</v>
      </c>
      <c r="F7677">
        <v>0</v>
      </c>
      <c r="G7677">
        <v>0</v>
      </c>
      <c r="H7677" s="9">
        <v>5099.7330843739301</v>
      </c>
      <c r="I7677" s="9">
        <v>-1.8378943000000001</v>
      </c>
      <c r="J7677" s="9">
        <v>-1.8382114000000001</v>
      </c>
      <c r="K7677" s="9">
        <v>-5.3031043999999996</v>
      </c>
      <c r="L7677" s="9">
        <v>-6.6279728336625103</v>
      </c>
      <c r="M7677" s="9">
        <v>-23.860703000000001</v>
      </c>
      <c r="N7677" s="9">
        <v>-23.860703000000001</v>
      </c>
      <c r="O7677" s="9">
        <v>-6.6279728336625103</v>
      </c>
      <c r="P7677">
        <v>0</v>
      </c>
      <c r="Q7677" s="9">
        <v>53.549995000000003</v>
      </c>
      <c r="R7677" s="9">
        <v>267836096.98862699</v>
      </c>
      <c r="S7677" s="9">
        <v>2487798055.2538199</v>
      </c>
      <c r="T7677" s="9">
        <v>-1.09923245877752E-3</v>
      </c>
      <c r="U7677" s="9">
        <v>6.6279728336625103</v>
      </c>
      <c r="V7677" s="9">
        <v>0</v>
      </c>
      <c r="W7677" s="9">
        <v>6.6279728336625103</v>
      </c>
      <c r="X7677" t="s">
        <v>86</v>
      </c>
      <c r="Y7677" s="9">
        <v>0</v>
      </c>
      <c r="Z7677" s="9">
        <v>9.7482269999999999E-3</v>
      </c>
    </row>
    <row r="7678" spans="1:26" x14ac:dyDescent="0.3">
      <c r="A7678">
        <v>2</v>
      </c>
      <c r="B7678">
        <v>0</v>
      </c>
      <c r="C7678">
        <v>0</v>
      </c>
      <c r="D7678">
        <v>1</v>
      </c>
      <c r="E7678">
        <v>0</v>
      </c>
      <c r="F7678">
        <v>0</v>
      </c>
      <c r="G7678">
        <v>0</v>
      </c>
      <c r="H7678" s="9">
        <v>5100.7330843618201</v>
      </c>
      <c r="I7678" s="9">
        <v>-1.8379691</v>
      </c>
      <c r="J7678" s="9">
        <v>-1.8383179000000001</v>
      </c>
      <c r="K7678" s="9">
        <v>-5.5936627000000003</v>
      </c>
      <c r="L7678" s="9">
        <v>-6.6290553718300096</v>
      </c>
      <c r="M7678" s="9">
        <v>-23.864598999999998</v>
      </c>
      <c r="N7678" s="9">
        <v>-23.864598999999998</v>
      </c>
      <c r="O7678" s="9">
        <v>-6.6290553718300096</v>
      </c>
      <c r="P7678">
        <v>0</v>
      </c>
      <c r="Q7678" s="9">
        <v>53.549995000000003</v>
      </c>
      <c r="R7678" s="9">
        <v>267836096.98862699</v>
      </c>
      <c r="S7678" s="9">
        <v>2460969535.4123602</v>
      </c>
      <c r="T7678" s="9">
        <v>-1.0825381675028101E-3</v>
      </c>
      <c r="U7678" s="9">
        <v>6.6290553718300096</v>
      </c>
      <c r="V7678" s="9">
        <v>0</v>
      </c>
      <c r="W7678" s="9">
        <v>6.6290553718300096</v>
      </c>
      <c r="X7678" t="s">
        <v>86</v>
      </c>
      <c r="Y7678" s="9">
        <v>0</v>
      </c>
      <c r="Z7678" s="9">
        <v>1.0282929999999999E-2</v>
      </c>
    </row>
    <row r="7679" spans="1:26" x14ac:dyDescent="0.3">
      <c r="A7679">
        <v>2</v>
      </c>
      <c r="B7679">
        <v>0</v>
      </c>
      <c r="C7679">
        <v>0</v>
      </c>
      <c r="D7679">
        <v>1</v>
      </c>
      <c r="E7679">
        <v>0</v>
      </c>
      <c r="F7679">
        <v>0</v>
      </c>
      <c r="G7679">
        <v>0</v>
      </c>
      <c r="H7679" s="9">
        <v>5101.7330843497102</v>
      </c>
      <c r="I7679" s="9">
        <v>-1.8379464999999999</v>
      </c>
      <c r="J7679" s="9">
        <v>-1.8381428</v>
      </c>
      <c r="K7679" s="9">
        <v>-5.6810020999999997</v>
      </c>
      <c r="L7679" s="9">
        <v>-6.6301197385123496</v>
      </c>
      <c r="M7679" s="9">
        <v>-23.868431000000001</v>
      </c>
      <c r="N7679" s="9">
        <v>-23.868431000000001</v>
      </c>
      <c r="O7679" s="9">
        <v>-6.6301197385123496</v>
      </c>
      <c r="P7679">
        <v>0</v>
      </c>
      <c r="Q7679" s="9">
        <v>53.549995000000003</v>
      </c>
      <c r="R7679" s="9">
        <v>267836096.98862699</v>
      </c>
      <c r="S7679" s="9">
        <v>2506492588.8951302</v>
      </c>
      <c r="T7679" s="9">
        <v>-1.0643666823435499E-3</v>
      </c>
      <c r="U7679" s="9">
        <v>6.6301197385123496</v>
      </c>
      <c r="V7679" s="9">
        <v>0</v>
      </c>
      <c r="W7679" s="9">
        <v>6.6301197385123496</v>
      </c>
      <c r="X7679" t="s">
        <v>86</v>
      </c>
      <c r="Y7679" s="9">
        <v>0</v>
      </c>
      <c r="Z7679" s="9">
        <v>1.0442493000000001E-2</v>
      </c>
    </row>
    <row r="7680" spans="1:26" x14ac:dyDescent="0.3">
      <c r="A7680">
        <v>2</v>
      </c>
      <c r="B7680">
        <v>0</v>
      </c>
      <c r="C7680">
        <v>0</v>
      </c>
      <c r="D7680">
        <v>1</v>
      </c>
      <c r="E7680">
        <v>0</v>
      </c>
      <c r="F7680">
        <v>0</v>
      </c>
      <c r="G7680">
        <v>0</v>
      </c>
      <c r="H7680" s="9">
        <v>5102.7330843376103</v>
      </c>
      <c r="I7680" s="9">
        <v>-1.8378794000000001</v>
      </c>
      <c r="J7680" s="9">
        <v>-1.8380221999999999</v>
      </c>
      <c r="K7680" s="9">
        <v>-5.6735996999999996</v>
      </c>
      <c r="L7680" s="9">
        <v>-6.6311550780860298</v>
      </c>
      <c r="M7680" s="9">
        <v>-23.872157999999999</v>
      </c>
      <c r="N7680" s="9">
        <v>-23.872157999999999</v>
      </c>
      <c r="O7680" s="9">
        <v>-6.6311550780860298</v>
      </c>
      <c r="P7680">
        <v>0</v>
      </c>
      <c r="Q7680" s="9">
        <v>53.549995000000003</v>
      </c>
      <c r="R7680" s="9">
        <v>267836096.98862699</v>
      </c>
      <c r="S7680" s="9">
        <v>2538920381.1256299</v>
      </c>
      <c r="T7680" s="9">
        <v>-1.0353395736748499E-3</v>
      </c>
      <c r="U7680" s="9">
        <v>6.6311550780860298</v>
      </c>
      <c r="V7680" s="9">
        <v>0</v>
      </c>
      <c r="W7680" s="9">
        <v>6.6311550780860298</v>
      </c>
      <c r="X7680" t="s">
        <v>86</v>
      </c>
      <c r="Y7680" s="9">
        <v>0</v>
      </c>
      <c r="Z7680" s="9">
        <v>1.0428201999999999E-2</v>
      </c>
    </row>
    <row r="7681" spans="1:26" x14ac:dyDescent="0.3">
      <c r="A7681">
        <v>2</v>
      </c>
      <c r="B7681">
        <v>0</v>
      </c>
      <c r="C7681">
        <v>0</v>
      </c>
      <c r="D7681">
        <v>1</v>
      </c>
      <c r="E7681">
        <v>0</v>
      </c>
      <c r="F7681">
        <v>0</v>
      </c>
      <c r="G7681">
        <v>0</v>
      </c>
      <c r="H7681" s="9">
        <v>5103.7330843255004</v>
      </c>
      <c r="I7681" s="9">
        <v>-1.8381194000000001</v>
      </c>
      <c r="J7681" s="9">
        <v>-1.8381594000000001</v>
      </c>
      <c r="K7681" s="9">
        <v>-6.0307025999999997</v>
      </c>
      <c r="L7681" s="9">
        <v>-6.6322507399764303</v>
      </c>
      <c r="M7681" s="9">
        <v>-23.876101999999999</v>
      </c>
      <c r="N7681" s="9">
        <v>-23.876101999999999</v>
      </c>
      <c r="O7681" s="9">
        <v>-6.6322507399764303</v>
      </c>
      <c r="P7681">
        <v>0</v>
      </c>
      <c r="Q7681" s="9">
        <v>53.549995000000003</v>
      </c>
      <c r="R7681" s="9">
        <v>267836096.98862699</v>
      </c>
      <c r="S7681" s="9">
        <v>2502922256.56148</v>
      </c>
      <c r="T7681" s="9">
        <v>-1.09566189040144E-3</v>
      </c>
      <c r="U7681" s="9">
        <v>6.6322507399764303</v>
      </c>
      <c r="V7681" s="9">
        <v>0</v>
      </c>
      <c r="W7681" s="9">
        <v>6.6322507399764303</v>
      </c>
      <c r="X7681" t="s">
        <v>86</v>
      </c>
      <c r="Y7681" s="9">
        <v>0</v>
      </c>
      <c r="Z7681" s="9">
        <v>1.1085393000000001E-2</v>
      </c>
    </row>
    <row r="7682" spans="1:26" x14ac:dyDescent="0.3">
      <c r="A7682">
        <v>2</v>
      </c>
      <c r="B7682">
        <v>0</v>
      </c>
      <c r="C7682">
        <v>0</v>
      </c>
      <c r="D7682">
        <v>1</v>
      </c>
      <c r="E7682">
        <v>0</v>
      </c>
      <c r="F7682">
        <v>0</v>
      </c>
      <c r="G7682">
        <v>0</v>
      </c>
      <c r="H7682" s="9">
        <v>5104.7330843133896</v>
      </c>
      <c r="I7682" s="9">
        <v>-1.8378772999999999</v>
      </c>
      <c r="J7682" s="9">
        <v>-1.8378975</v>
      </c>
      <c r="K7682" s="9">
        <v>-6.3847141000000001</v>
      </c>
      <c r="L7682" s="9">
        <v>-6.6333678611854401</v>
      </c>
      <c r="M7682" s="9">
        <v>-23.880125</v>
      </c>
      <c r="N7682" s="9">
        <v>-23.880125</v>
      </c>
      <c r="O7682" s="9">
        <v>-6.6333678611854401</v>
      </c>
      <c r="P7682">
        <v>0</v>
      </c>
      <c r="Q7682" s="9">
        <v>53.549995000000003</v>
      </c>
      <c r="R7682" s="9">
        <v>267836096.98862699</v>
      </c>
      <c r="S7682" s="9">
        <v>2573796500.8070798</v>
      </c>
      <c r="T7682" s="9">
        <v>-1.1171212090115199E-3</v>
      </c>
      <c r="U7682" s="9">
        <v>6.6333678611854401</v>
      </c>
      <c r="V7682" s="9">
        <v>0</v>
      </c>
      <c r="W7682" s="9">
        <v>6.6333678611854401</v>
      </c>
      <c r="X7682" t="s">
        <v>86</v>
      </c>
      <c r="Y7682" s="9">
        <v>0</v>
      </c>
      <c r="Z7682" s="9">
        <v>1.173445E-2</v>
      </c>
    </row>
    <row r="7683" spans="1:26" x14ac:dyDescent="0.3">
      <c r="A7683">
        <v>2</v>
      </c>
      <c r="B7683">
        <v>0</v>
      </c>
      <c r="C7683">
        <v>0</v>
      </c>
      <c r="D7683">
        <v>1</v>
      </c>
      <c r="E7683">
        <v>0</v>
      </c>
      <c r="F7683">
        <v>0</v>
      </c>
      <c r="G7683">
        <v>0</v>
      </c>
      <c r="H7683" s="9">
        <v>5105.7330843012896</v>
      </c>
      <c r="I7683" s="9">
        <v>-1.8380269</v>
      </c>
      <c r="J7683" s="9">
        <v>-1.8378919</v>
      </c>
      <c r="K7683" s="9">
        <v>-6.2947420999999997</v>
      </c>
      <c r="L7683" s="9">
        <v>-6.63453551920517</v>
      </c>
      <c r="M7683" s="9">
        <v>-23.884326999999999</v>
      </c>
      <c r="N7683" s="9">
        <v>-23.884326999999999</v>
      </c>
      <c r="O7683" s="9">
        <v>-6.63453551920517</v>
      </c>
      <c r="P7683">
        <v>0</v>
      </c>
      <c r="Q7683" s="9">
        <v>53.549995000000003</v>
      </c>
      <c r="R7683" s="9">
        <v>267836096.98862699</v>
      </c>
      <c r="S7683" s="9">
        <v>2575799045.5030198</v>
      </c>
      <c r="T7683" s="9">
        <v>-1.1676580197281701E-3</v>
      </c>
      <c r="U7683" s="9">
        <v>6.63453551920517</v>
      </c>
      <c r="V7683" s="9">
        <v>0</v>
      </c>
      <c r="W7683" s="9">
        <v>6.63453551920517</v>
      </c>
      <c r="X7683" t="s">
        <v>86</v>
      </c>
      <c r="Y7683" s="9">
        <v>0</v>
      </c>
      <c r="Z7683" s="9">
        <v>1.1569055999999999E-2</v>
      </c>
    </row>
    <row r="7684" spans="1:26" x14ac:dyDescent="0.3">
      <c r="A7684">
        <v>2</v>
      </c>
      <c r="B7684">
        <v>0</v>
      </c>
      <c r="C7684">
        <v>0</v>
      </c>
      <c r="D7684">
        <v>1</v>
      </c>
      <c r="E7684">
        <v>0</v>
      </c>
      <c r="F7684">
        <v>0</v>
      </c>
      <c r="G7684">
        <v>0</v>
      </c>
      <c r="H7684" s="9">
        <v>5106.7330842891797</v>
      </c>
      <c r="I7684" s="9">
        <v>-1.8379002</v>
      </c>
      <c r="J7684" s="9">
        <v>-1.8377711999999999</v>
      </c>
      <c r="K7684" s="9">
        <v>-6.2469330000000003</v>
      </c>
      <c r="L7684" s="9">
        <v>-6.6356838257545796</v>
      </c>
      <c r="M7684" s="9">
        <v>-23.888462000000001</v>
      </c>
      <c r="N7684" s="9">
        <v>-23.888462000000001</v>
      </c>
      <c r="O7684" s="9">
        <v>-6.6356838257545796</v>
      </c>
      <c r="P7684">
        <v>0</v>
      </c>
      <c r="Q7684" s="9">
        <v>53.549995000000003</v>
      </c>
      <c r="R7684" s="9">
        <v>267836096.98862699</v>
      </c>
      <c r="S7684" s="9">
        <v>2610134878.25914</v>
      </c>
      <c r="T7684" s="9">
        <v>-1.1483065494166599E-3</v>
      </c>
      <c r="U7684" s="9">
        <v>6.6356838257545796</v>
      </c>
      <c r="V7684" s="9">
        <v>0</v>
      </c>
      <c r="W7684" s="9">
        <v>6.6356838257545796</v>
      </c>
      <c r="X7684" t="s">
        <v>86</v>
      </c>
      <c r="Y7684" s="9">
        <v>0</v>
      </c>
      <c r="Z7684" s="9">
        <v>1.1480433E-2</v>
      </c>
    </row>
    <row r="7685" spans="1:26" x14ac:dyDescent="0.3">
      <c r="A7685">
        <v>2</v>
      </c>
      <c r="B7685">
        <v>0</v>
      </c>
      <c r="C7685">
        <v>0</v>
      </c>
      <c r="D7685">
        <v>1</v>
      </c>
      <c r="E7685">
        <v>0</v>
      </c>
      <c r="F7685">
        <v>0</v>
      </c>
      <c r="G7685">
        <v>0</v>
      </c>
      <c r="H7685" s="9">
        <v>5107.7330842770698</v>
      </c>
      <c r="I7685" s="9">
        <v>-1.8379865</v>
      </c>
      <c r="J7685" s="9">
        <v>-1.8379977000000001</v>
      </c>
      <c r="K7685" s="9">
        <v>-6.1697812000000001</v>
      </c>
      <c r="L7685" s="9">
        <v>-6.6368223278674199</v>
      </c>
      <c r="M7685" s="9">
        <v>-23.892561000000001</v>
      </c>
      <c r="N7685" s="9">
        <v>-23.892561000000001</v>
      </c>
      <c r="O7685" s="9">
        <v>-6.6368223278674199</v>
      </c>
      <c r="P7685">
        <v>0</v>
      </c>
      <c r="Q7685" s="9">
        <v>53.549995000000003</v>
      </c>
      <c r="R7685" s="9">
        <v>267836096.98862699</v>
      </c>
      <c r="S7685" s="9">
        <v>2547718054.3596902</v>
      </c>
      <c r="T7685" s="9">
        <v>-1.13850211283939E-3</v>
      </c>
      <c r="U7685" s="9">
        <v>6.6368223278674199</v>
      </c>
      <c r="V7685" s="9">
        <v>0</v>
      </c>
      <c r="W7685" s="9">
        <v>6.6368223278674199</v>
      </c>
      <c r="X7685" t="s">
        <v>86</v>
      </c>
      <c r="Y7685" s="9">
        <v>0</v>
      </c>
      <c r="Z7685" s="9">
        <v>1.1340044000000001E-2</v>
      </c>
    </row>
    <row r="7686" spans="1:26" x14ac:dyDescent="0.3">
      <c r="A7686">
        <v>2</v>
      </c>
      <c r="B7686">
        <v>0</v>
      </c>
      <c r="C7686">
        <v>0</v>
      </c>
      <c r="D7686">
        <v>1</v>
      </c>
      <c r="E7686">
        <v>0</v>
      </c>
      <c r="F7686">
        <v>0</v>
      </c>
      <c r="G7686">
        <v>0</v>
      </c>
      <c r="H7686" s="9">
        <v>5108.7330842649599</v>
      </c>
      <c r="I7686" s="9">
        <v>-1.8381460000000001</v>
      </c>
      <c r="J7686" s="9">
        <v>-1.8380239</v>
      </c>
      <c r="K7686" s="9">
        <v>-6.0847696999999998</v>
      </c>
      <c r="L7686" s="9">
        <v>-6.6379427365888697</v>
      </c>
      <c r="M7686" s="9">
        <v>-23.896592999999999</v>
      </c>
      <c r="N7686" s="9">
        <v>-23.896592999999999</v>
      </c>
      <c r="O7686" s="9">
        <v>-6.6379427365888697</v>
      </c>
      <c r="P7686">
        <v>0</v>
      </c>
      <c r="Q7686" s="9">
        <v>53.549995000000003</v>
      </c>
      <c r="R7686" s="9">
        <v>267836096.98862699</v>
      </c>
      <c r="S7686" s="9">
        <v>2541061800.65939</v>
      </c>
      <c r="T7686" s="9">
        <v>-1.12040872144625E-3</v>
      </c>
      <c r="U7686" s="9">
        <v>6.6379427365888697</v>
      </c>
      <c r="V7686" s="9">
        <v>0</v>
      </c>
      <c r="W7686" s="9">
        <v>6.6379427365888697</v>
      </c>
      <c r="X7686" t="s">
        <v>86</v>
      </c>
      <c r="Y7686" s="9">
        <v>0</v>
      </c>
      <c r="Z7686" s="9">
        <v>1.1183952E-2</v>
      </c>
    </row>
    <row r="7687" spans="1:26" x14ac:dyDescent="0.3">
      <c r="A7687">
        <v>2</v>
      </c>
      <c r="B7687">
        <v>0</v>
      </c>
      <c r="C7687">
        <v>0</v>
      </c>
      <c r="D7687">
        <v>1</v>
      </c>
      <c r="E7687">
        <v>0</v>
      </c>
      <c r="F7687">
        <v>0</v>
      </c>
      <c r="G7687">
        <v>0</v>
      </c>
      <c r="H7687" s="9">
        <v>5109.73308425286</v>
      </c>
      <c r="I7687" s="9">
        <v>-1.8380445999999999</v>
      </c>
      <c r="J7687" s="9">
        <v>-1.8379418999999999</v>
      </c>
      <c r="K7687" s="9">
        <v>-5.9082974999999998</v>
      </c>
      <c r="L7687" s="9">
        <v>-6.6390352732524596</v>
      </c>
      <c r="M7687" s="9">
        <v>-23.900525999999999</v>
      </c>
      <c r="N7687" s="9">
        <v>-23.900525999999999</v>
      </c>
      <c r="O7687" s="9">
        <v>-6.6390352732524596</v>
      </c>
      <c r="P7687">
        <v>0</v>
      </c>
      <c r="Q7687" s="9">
        <v>53.549995000000003</v>
      </c>
      <c r="R7687" s="9">
        <v>267836096.98862699</v>
      </c>
      <c r="S7687" s="9">
        <v>2563771611.6024799</v>
      </c>
      <c r="T7687" s="9">
        <v>-1.0925366635854399E-3</v>
      </c>
      <c r="U7687" s="9">
        <v>6.6390352732524596</v>
      </c>
      <c r="V7687" s="9">
        <v>0</v>
      </c>
      <c r="W7687" s="9">
        <v>6.6390352732524596</v>
      </c>
      <c r="X7687" t="s">
        <v>86</v>
      </c>
      <c r="Y7687" s="9">
        <v>0</v>
      </c>
      <c r="Z7687" s="9">
        <v>1.0859107999999999E-2</v>
      </c>
    </row>
    <row r="7688" spans="1:26" x14ac:dyDescent="0.3">
      <c r="A7688">
        <v>2</v>
      </c>
      <c r="B7688">
        <v>0</v>
      </c>
      <c r="C7688">
        <v>0</v>
      </c>
      <c r="D7688">
        <v>1</v>
      </c>
      <c r="E7688">
        <v>0</v>
      </c>
      <c r="F7688">
        <v>0</v>
      </c>
      <c r="G7688">
        <v>0</v>
      </c>
      <c r="H7688" s="9">
        <v>5110.73308424075</v>
      </c>
      <c r="I7688" s="9">
        <v>-1.83799</v>
      </c>
      <c r="J7688" s="9">
        <v>-1.8378315000000001</v>
      </c>
      <c r="K7688" s="9">
        <v>-6.3206496000000003</v>
      </c>
      <c r="L7688" s="9">
        <v>-6.6401702284813897</v>
      </c>
      <c r="M7688" s="9">
        <v>-23.904613000000001</v>
      </c>
      <c r="N7688" s="9">
        <v>-23.904613000000001</v>
      </c>
      <c r="O7688" s="9">
        <v>-6.6401702284813897</v>
      </c>
      <c r="P7688">
        <v>0</v>
      </c>
      <c r="Q7688" s="9">
        <v>53.549995000000003</v>
      </c>
      <c r="R7688" s="9">
        <v>267836096.98862699</v>
      </c>
      <c r="S7688" s="9">
        <v>2594843190.5493202</v>
      </c>
      <c r="T7688" s="9">
        <v>-1.1349552289381299E-3</v>
      </c>
      <c r="U7688" s="9">
        <v>6.6401702284813897</v>
      </c>
      <c r="V7688" s="9">
        <v>0</v>
      </c>
      <c r="W7688" s="9">
        <v>6.6401702284813897</v>
      </c>
      <c r="X7688" t="s">
        <v>86</v>
      </c>
      <c r="Y7688" s="9">
        <v>0</v>
      </c>
      <c r="Z7688" s="9">
        <v>1.1616289E-2</v>
      </c>
    </row>
    <row r="7689" spans="1:26" x14ac:dyDescent="0.3">
      <c r="A7689">
        <v>2</v>
      </c>
      <c r="B7689">
        <v>0</v>
      </c>
      <c r="C7689">
        <v>0</v>
      </c>
      <c r="D7689">
        <v>1</v>
      </c>
      <c r="E7689">
        <v>0</v>
      </c>
      <c r="F7689">
        <v>0</v>
      </c>
      <c r="G7689">
        <v>0</v>
      </c>
      <c r="H7689" s="9">
        <v>5111.7330842286401</v>
      </c>
      <c r="I7689" s="9">
        <v>-1.8378743</v>
      </c>
      <c r="J7689" s="9">
        <v>-1.8375478999999999</v>
      </c>
      <c r="K7689" s="9">
        <v>-6.1808081000000001</v>
      </c>
      <c r="L7689" s="9">
        <v>-6.6413425047792298</v>
      </c>
      <c r="M7689" s="9">
        <v>-23.908833000000001</v>
      </c>
      <c r="N7689" s="9">
        <v>-23.908833000000001</v>
      </c>
      <c r="O7689" s="9">
        <v>-6.6413425047792298</v>
      </c>
      <c r="P7689">
        <v>0</v>
      </c>
      <c r="Q7689" s="9">
        <v>53.549995000000003</v>
      </c>
      <c r="R7689" s="9">
        <v>267836096.98862699</v>
      </c>
      <c r="S7689" s="9">
        <v>2677480399.5085402</v>
      </c>
      <c r="T7689" s="9">
        <v>-1.17227629783389E-3</v>
      </c>
      <c r="U7689" s="9">
        <v>6.6413425047792298</v>
      </c>
      <c r="V7689" s="9">
        <v>0</v>
      </c>
      <c r="W7689" s="9">
        <v>6.6413425047792298</v>
      </c>
      <c r="X7689" t="s">
        <v>86</v>
      </c>
      <c r="Y7689" s="9">
        <v>0</v>
      </c>
      <c r="Z7689" s="9">
        <v>1.1357531000000001E-2</v>
      </c>
    </row>
    <row r="7690" spans="1:26" x14ac:dyDescent="0.3">
      <c r="A7690">
        <v>2</v>
      </c>
      <c r="B7690">
        <v>0</v>
      </c>
      <c r="C7690">
        <v>0</v>
      </c>
      <c r="D7690">
        <v>1</v>
      </c>
      <c r="E7690">
        <v>0</v>
      </c>
      <c r="F7690">
        <v>0</v>
      </c>
      <c r="G7690">
        <v>0</v>
      </c>
      <c r="H7690" s="9">
        <v>5112.7330842165302</v>
      </c>
      <c r="I7690" s="9">
        <v>-1.8381016999999999</v>
      </c>
      <c r="J7690" s="9">
        <v>-1.8378474</v>
      </c>
      <c r="K7690" s="9">
        <v>-5.9773984000000002</v>
      </c>
      <c r="L7690" s="9">
        <v>-6.6424770431238001</v>
      </c>
      <c r="M7690" s="9">
        <v>-23.912918000000001</v>
      </c>
      <c r="N7690" s="9">
        <v>-23.912918000000001</v>
      </c>
      <c r="O7690" s="9">
        <v>-6.6424770431238001</v>
      </c>
      <c r="P7690">
        <v>0</v>
      </c>
      <c r="Q7690" s="9">
        <v>53.549995000000003</v>
      </c>
      <c r="R7690" s="9">
        <v>267836096.98862699</v>
      </c>
      <c r="S7690" s="9">
        <v>2591295488.5994301</v>
      </c>
      <c r="T7690" s="9">
        <v>-1.1345383445693299E-3</v>
      </c>
      <c r="U7690" s="9">
        <v>6.6424770431238001</v>
      </c>
      <c r="V7690" s="9">
        <v>0</v>
      </c>
      <c r="W7690" s="9">
        <v>6.6424770431238001</v>
      </c>
      <c r="X7690" t="s">
        <v>86</v>
      </c>
      <c r="Y7690" s="9">
        <v>0</v>
      </c>
      <c r="Z7690" s="9">
        <v>1.0985546000000001E-2</v>
      </c>
    </row>
    <row r="7691" spans="1:26" x14ac:dyDescent="0.3">
      <c r="A7691">
        <v>2</v>
      </c>
      <c r="B7691">
        <v>0</v>
      </c>
      <c r="C7691">
        <v>0</v>
      </c>
      <c r="D7691">
        <v>1</v>
      </c>
      <c r="E7691">
        <v>0</v>
      </c>
      <c r="F7691">
        <v>0</v>
      </c>
      <c r="G7691">
        <v>0</v>
      </c>
      <c r="H7691" s="9">
        <v>5113.7330842044303</v>
      </c>
      <c r="I7691" s="9">
        <v>-1.8380696999999999</v>
      </c>
      <c r="J7691" s="9">
        <v>-1.8377680999999999</v>
      </c>
      <c r="K7691" s="9">
        <v>-5.8103132000000004</v>
      </c>
      <c r="L7691" s="9">
        <v>-6.6435840353091997</v>
      </c>
      <c r="M7691" s="9">
        <v>-23.916903000000001</v>
      </c>
      <c r="N7691" s="9">
        <v>-23.916903000000001</v>
      </c>
      <c r="O7691" s="9">
        <v>-6.6435840353091997</v>
      </c>
      <c r="P7691">
        <v>0</v>
      </c>
      <c r="Q7691" s="9">
        <v>53.549995000000003</v>
      </c>
      <c r="R7691" s="9">
        <v>267836096.98862699</v>
      </c>
      <c r="S7691" s="9">
        <v>2614115831.6178298</v>
      </c>
      <c r="T7691" s="9">
        <v>-1.10699218540677E-3</v>
      </c>
      <c r="U7691" s="9">
        <v>6.6435840353091997</v>
      </c>
      <c r="V7691" s="9">
        <v>0</v>
      </c>
      <c r="W7691" s="9">
        <v>6.6435840353091997</v>
      </c>
      <c r="X7691" t="s">
        <v>86</v>
      </c>
      <c r="Y7691" s="9">
        <v>0</v>
      </c>
      <c r="Z7691" s="9">
        <v>1.0678007999999999E-2</v>
      </c>
    </row>
    <row r="7692" spans="1:26" x14ac:dyDescent="0.3">
      <c r="A7692">
        <v>2</v>
      </c>
      <c r="B7692">
        <v>0</v>
      </c>
      <c r="C7692">
        <v>0</v>
      </c>
      <c r="D7692">
        <v>1</v>
      </c>
      <c r="E7692">
        <v>0</v>
      </c>
      <c r="F7692">
        <v>0</v>
      </c>
      <c r="G7692">
        <v>0</v>
      </c>
      <c r="H7692" s="9">
        <v>5114.7330841923203</v>
      </c>
      <c r="I7692" s="9">
        <v>-1.8379595</v>
      </c>
      <c r="J7692" s="9">
        <v>-1.8376893999999999</v>
      </c>
      <c r="K7692" s="9">
        <v>-5.7546815999999996</v>
      </c>
      <c r="L7692" s="9">
        <v>-6.6446966479283898</v>
      </c>
      <c r="M7692" s="9">
        <v>-23.920908000000001</v>
      </c>
      <c r="N7692" s="9">
        <v>-23.920908000000001</v>
      </c>
      <c r="O7692" s="9">
        <v>-6.6446966479283898</v>
      </c>
      <c r="P7692">
        <v>0</v>
      </c>
      <c r="Q7692" s="9">
        <v>53.549995000000003</v>
      </c>
      <c r="R7692" s="9">
        <v>267836096.98862699</v>
      </c>
      <c r="S7692" s="9">
        <v>2637163333.8112302</v>
      </c>
      <c r="T7692" s="9">
        <v>-1.1126126191882599E-3</v>
      </c>
      <c r="U7692" s="9">
        <v>6.6446966479283898</v>
      </c>
      <c r="V7692" s="9">
        <v>0</v>
      </c>
      <c r="W7692" s="9">
        <v>6.6446966479283898</v>
      </c>
      <c r="X7692" t="s">
        <v>86</v>
      </c>
      <c r="Y7692" s="9">
        <v>0</v>
      </c>
      <c r="Z7692" s="9">
        <v>1.0575318E-2</v>
      </c>
    </row>
    <row r="7693" spans="1:26" x14ac:dyDescent="0.3">
      <c r="A7693">
        <v>2</v>
      </c>
      <c r="B7693">
        <v>0</v>
      </c>
      <c r="C7693">
        <v>0</v>
      </c>
      <c r="D7693">
        <v>1</v>
      </c>
      <c r="E7693">
        <v>0</v>
      </c>
      <c r="F7693">
        <v>0</v>
      </c>
      <c r="G7693">
        <v>0</v>
      </c>
      <c r="H7693" s="9">
        <v>5115.7330841802104</v>
      </c>
      <c r="I7693" s="9">
        <v>-1.8380848999999999</v>
      </c>
      <c r="J7693" s="9">
        <v>-1.8376713</v>
      </c>
      <c r="K7693" s="9">
        <v>-5.5449761999999998</v>
      </c>
      <c r="L7693" s="9">
        <v>-6.6457964631253796</v>
      </c>
      <c r="M7693" s="9">
        <v>-23.924868</v>
      </c>
      <c r="N7693" s="9">
        <v>-23.924868</v>
      </c>
      <c r="O7693" s="9">
        <v>-6.6457964631253796</v>
      </c>
      <c r="P7693">
        <v>0</v>
      </c>
      <c r="Q7693" s="9">
        <v>53.549995000000003</v>
      </c>
      <c r="R7693" s="9">
        <v>267836096.98862699</v>
      </c>
      <c r="S7693" s="9">
        <v>2642862304.9075999</v>
      </c>
      <c r="T7693" s="9">
        <v>-1.0998151969907599E-3</v>
      </c>
      <c r="U7693" s="9">
        <v>6.6457964631253796</v>
      </c>
      <c r="V7693" s="9">
        <v>0</v>
      </c>
      <c r="W7693" s="9">
        <v>6.6457964631253796</v>
      </c>
      <c r="X7693" t="s">
        <v>86</v>
      </c>
      <c r="Y7693" s="9">
        <v>0</v>
      </c>
      <c r="Z7693" s="9">
        <v>1.0189843000000001E-2</v>
      </c>
    </row>
    <row r="7694" spans="1:26" x14ac:dyDescent="0.3">
      <c r="A7694">
        <v>2</v>
      </c>
      <c r="B7694">
        <v>0</v>
      </c>
      <c r="C7694">
        <v>0</v>
      </c>
      <c r="D7694">
        <v>1</v>
      </c>
      <c r="E7694">
        <v>0</v>
      </c>
      <c r="F7694">
        <v>0</v>
      </c>
      <c r="G7694">
        <v>0</v>
      </c>
      <c r="H7694" s="9">
        <v>5116.7330841681096</v>
      </c>
      <c r="I7694" s="9">
        <v>-1.8380346999999999</v>
      </c>
      <c r="J7694" s="9">
        <v>-1.8376558999999999</v>
      </c>
      <c r="K7694" s="9">
        <v>-5.2917724000000002</v>
      </c>
      <c r="L7694" s="9">
        <v>-6.6468721719458097</v>
      </c>
      <c r="M7694" s="9">
        <v>-23.928740000000001</v>
      </c>
      <c r="N7694" s="9">
        <v>-23.928740000000001</v>
      </c>
      <c r="O7694" s="9">
        <v>-6.6468721719458097</v>
      </c>
      <c r="P7694">
        <v>0</v>
      </c>
      <c r="Q7694" s="9">
        <v>53.549995000000003</v>
      </c>
      <c r="R7694" s="9">
        <v>267836096.98862699</v>
      </c>
      <c r="S7694" s="9">
        <v>2647773328.0539098</v>
      </c>
      <c r="T7694" s="9">
        <v>-1.0757088204229599E-3</v>
      </c>
      <c r="U7694" s="9">
        <v>6.6468721719458097</v>
      </c>
      <c r="V7694" s="9">
        <v>0</v>
      </c>
      <c r="W7694" s="9">
        <v>6.6468721719458097</v>
      </c>
      <c r="X7694" t="s">
        <v>86</v>
      </c>
      <c r="Y7694" s="9">
        <v>0</v>
      </c>
      <c r="Z7694" s="9">
        <v>9.7244567999999997E-3</v>
      </c>
    </row>
    <row r="7695" spans="1:26" x14ac:dyDescent="0.3">
      <c r="A7695">
        <v>2</v>
      </c>
      <c r="B7695">
        <v>0</v>
      </c>
      <c r="C7695">
        <v>0</v>
      </c>
      <c r="D7695">
        <v>1</v>
      </c>
      <c r="E7695">
        <v>0</v>
      </c>
      <c r="F7695">
        <v>0</v>
      </c>
      <c r="G7695">
        <v>0</v>
      </c>
      <c r="H7695" s="9">
        <v>5117.7330841559997</v>
      </c>
      <c r="I7695" s="9">
        <v>-1.8378478</v>
      </c>
      <c r="J7695" s="9">
        <v>-1.8375391000000001</v>
      </c>
      <c r="K7695" s="9">
        <v>-5.5657329999999998</v>
      </c>
      <c r="L7695" s="9">
        <v>-6.6480117531716001</v>
      </c>
      <c r="M7695" s="9">
        <v>-23.932842000000001</v>
      </c>
      <c r="N7695" s="9">
        <v>-23.932842000000001</v>
      </c>
      <c r="O7695" s="9">
        <v>-6.6480117531716001</v>
      </c>
      <c r="P7695">
        <v>0</v>
      </c>
      <c r="Q7695" s="9">
        <v>53.549995000000003</v>
      </c>
      <c r="R7695" s="9">
        <v>267836096.98862699</v>
      </c>
      <c r="S7695" s="9">
        <v>2682803599.61338</v>
      </c>
      <c r="T7695" s="9">
        <v>-1.1395812257921599E-3</v>
      </c>
      <c r="U7695" s="9">
        <v>6.6480117531716001</v>
      </c>
      <c r="V7695" s="9">
        <v>0</v>
      </c>
      <c r="W7695" s="9">
        <v>6.6480117531716001</v>
      </c>
      <c r="X7695" t="s">
        <v>86</v>
      </c>
      <c r="Y7695" s="9">
        <v>0</v>
      </c>
      <c r="Z7695" s="9">
        <v>1.0227251999999999E-2</v>
      </c>
    </row>
    <row r="7696" spans="1:26" x14ac:dyDescent="0.3">
      <c r="A7696">
        <v>2</v>
      </c>
      <c r="B7696">
        <v>0</v>
      </c>
      <c r="C7696">
        <v>0</v>
      </c>
      <c r="D7696">
        <v>1</v>
      </c>
      <c r="E7696">
        <v>0</v>
      </c>
      <c r="F7696">
        <v>0</v>
      </c>
      <c r="G7696">
        <v>0</v>
      </c>
      <c r="H7696" s="9">
        <v>5118.7330841438898</v>
      </c>
      <c r="I7696" s="9">
        <v>-1.8379956</v>
      </c>
      <c r="J7696" s="9">
        <v>-1.8376423</v>
      </c>
      <c r="K7696" s="9">
        <v>-5.3443893999999998</v>
      </c>
      <c r="L7696" s="9">
        <v>-6.6491729654925402</v>
      </c>
      <c r="M7696" s="9">
        <v>-23.937023</v>
      </c>
      <c r="N7696" s="9">
        <v>-23.937023</v>
      </c>
      <c r="O7696" s="9">
        <v>-6.6491729654925402</v>
      </c>
      <c r="P7696">
        <v>0</v>
      </c>
      <c r="Q7696" s="9">
        <v>53.549995000000003</v>
      </c>
      <c r="R7696" s="9">
        <v>267836096.98862699</v>
      </c>
      <c r="S7696" s="9">
        <v>2652664239.7520599</v>
      </c>
      <c r="T7696" s="9">
        <v>-1.16121232093746E-3</v>
      </c>
      <c r="U7696" s="9">
        <v>6.6491729654925402</v>
      </c>
      <c r="V7696" s="9">
        <v>0</v>
      </c>
      <c r="W7696" s="9">
        <v>6.6491729654925402</v>
      </c>
      <c r="X7696" t="s">
        <v>86</v>
      </c>
      <c r="Y7696" s="9">
        <v>0</v>
      </c>
      <c r="Z7696" s="9">
        <v>9.8210759000000002E-3</v>
      </c>
    </row>
    <row r="7697" spans="1:26" x14ac:dyDescent="0.3">
      <c r="A7697">
        <v>2</v>
      </c>
      <c r="B7697">
        <v>0</v>
      </c>
      <c r="C7697">
        <v>0</v>
      </c>
      <c r="D7697">
        <v>1</v>
      </c>
      <c r="E7697">
        <v>0</v>
      </c>
      <c r="F7697">
        <v>0</v>
      </c>
      <c r="G7697">
        <v>0</v>
      </c>
      <c r="H7697" s="9">
        <v>5119.7330841317798</v>
      </c>
      <c r="I7697" s="9">
        <v>-1.8380107000000001</v>
      </c>
      <c r="J7697" s="9">
        <v>-1.8375853</v>
      </c>
      <c r="K7697" s="9">
        <v>-5.1854315</v>
      </c>
      <c r="L7697" s="9">
        <v>-6.6503153157692196</v>
      </c>
      <c r="M7697" s="9">
        <v>-23.941134999999999</v>
      </c>
      <c r="N7697" s="9">
        <v>-23.941134999999999</v>
      </c>
      <c r="O7697" s="9">
        <v>-6.6503153157692196</v>
      </c>
      <c r="P7697">
        <v>0</v>
      </c>
      <c r="Q7697" s="9">
        <v>53.549995000000003</v>
      </c>
      <c r="R7697" s="9">
        <v>267836096.98862699</v>
      </c>
      <c r="S7697" s="9">
        <v>2669928320.7898202</v>
      </c>
      <c r="T7697" s="9">
        <v>-1.1423502766820799E-3</v>
      </c>
      <c r="U7697" s="9">
        <v>6.6503153157692196</v>
      </c>
      <c r="V7697" s="9">
        <v>0</v>
      </c>
      <c r="W7697" s="9">
        <v>6.6503153157692196</v>
      </c>
      <c r="X7697" t="s">
        <v>86</v>
      </c>
      <c r="Y7697" s="9">
        <v>0</v>
      </c>
      <c r="Z7697" s="9">
        <v>9.5286733000000002E-3</v>
      </c>
    </row>
    <row r="7698" spans="1:26" x14ac:dyDescent="0.3">
      <c r="A7698">
        <v>2</v>
      </c>
      <c r="B7698">
        <v>0</v>
      </c>
      <c r="C7698">
        <v>0</v>
      </c>
      <c r="D7698">
        <v>1</v>
      </c>
      <c r="E7698">
        <v>0</v>
      </c>
      <c r="F7698">
        <v>0</v>
      </c>
      <c r="G7698">
        <v>0</v>
      </c>
      <c r="H7698" s="9">
        <v>5120.7330841196799</v>
      </c>
      <c r="I7698" s="9">
        <v>-1.8379036</v>
      </c>
      <c r="J7698" s="9">
        <v>-1.8374934999999999</v>
      </c>
      <c r="K7698" s="9">
        <v>-4.7600674999999999</v>
      </c>
      <c r="L7698" s="9">
        <v>-6.6514213674070302</v>
      </c>
      <c r="M7698" s="9">
        <v>-23.945115999999999</v>
      </c>
      <c r="N7698" s="9">
        <v>-23.945115999999999</v>
      </c>
      <c r="O7698" s="9">
        <v>-6.6514213674070302</v>
      </c>
      <c r="P7698">
        <v>0</v>
      </c>
      <c r="Q7698" s="9">
        <v>53.549995000000003</v>
      </c>
      <c r="R7698" s="9">
        <v>267836096.98862699</v>
      </c>
      <c r="S7698" s="9">
        <v>2697906552.1425099</v>
      </c>
      <c r="T7698" s="9">
        <v>-1.10605163780785E-3</v>
      </c>
      <c r="U7698" s="9">
        <v>6.6514213674070302</v>
      </c>
      <c r="V7698" s="9">
        <v>0</v>
      </c>
      <c r="W7698" s="9">
        <v>6.6514213674070302</v>
      </c>
      <c r="X7698" t="s">
        <v>86</v>
      </c>
      <c r="Y7698" s="9">
        <v>0</v>
      </c>
      <c r="Z7698" s="9">
        <v>8.7465932999999992E-3</v>
      </c>
    </row>
    <row r="7699" spans="1:26" x14ac:dyDescent="0.3">
      <c r="A7699">
        <v>2</v>
      </c>
      <c r="B7699">
        <v>0</v>
      </c>
      <c r="C7699">
        <v>0</v>
      </c>
      <c r="D7699">
        <v>1</v>
      </c>
      <c r="E7699">
        <v>0</v>
      </c>
      <c r="F7699">
        <v>0</v>
      </c>
      <c r="G7699">
        <v>0</v>
      </c>
      <c r="H7699" s="9">
        <v>5121.73308410757</v>
      </c>
      <c r="I7699" s="9">
        <v>-1.8381019999999999</v>
      </c>
      <c r="J7699" s="9">
        <v>-1.8376557</v>
      </c>
      <c r="K7699" s="9">
        <v>-4.1064162</v>
      </c>
      <c r="L7699" s="9">
        <v>-6.6524329217482601</v>
      </c>
      <c r="M7699" s="9">
        <v>-23.948758999999999</v>
      </c>
      <c r="N7699" s="9">
        <v>-23.948758999999999</v>
      </c>
      <c r="O7699" s="9">
        <v>-6.6524329217482601</v>
      </c>
      <c r="P7699">
        <v>0</v>
      </c>
      <c r="Q7699" s="9">
        <v>53.549995000000003</v>
      </c>
      <c r="R7699" s="9">
        <v>267836096.98862699</v>
      </c>
      <c r="S7699" s="9">
        <v>2650051579.4632902</v>
      </c>
      <c r="T7699" s="9">
        <v>-1.011554341237E-3</v>
      </c>
      <c r="U7699" s="9">
        <v>6.6524329217482601</v>
      </c>
      <c r="V7699" s="9">
        <v>0</v>
      </c>
      <c r="W7699" s="9">
        <v>6.6524329217482601</v>
      </c>
      <c r="X7699" t="s">
        <v>86</v>
      </c>
      <c r="Y7699" s="9">
        <v>0</v>
      </c>
      <c r="Z7699" s="9">
        <v>7.5461790000000001E-3</v>
      </c>
    </row>
    <row r="7700" spans="1:26" x14ac:dyDescent="0.3">
      <c r="A7700">
        <v>2</v>
      </c>
      <c r="B7700">
        <v>0</v>
      </c>
      <c r="C7700">
        <v>0</v>
      </c>
      <c r="D7700">
        <v>1</v>
      </c>
      <c r="E7700">
        <v>0</v>
      </c>
      <c r="F7700">
        <v>0</v>
      </c>
      <c r="G7700">
        <v>0</v>
      </c>
      <c r="H7700" s="9">
        <v>5122.7330840954601</v>
      </c>
      <c r="I7700" s="9">
        <v>-1.8378407999999999</v>
      </c>
      <c r="J7700" s="9">
        <v>-1.8374138</v>
      </c>
      <c r="K7700" s="9">
        <v>-4.5943560999999997</v>
      </c>
      <c r="L7700" s="9">
        <v>-6.65360063657916</v>
      </c>
      <c r="M7700" s="9">
        <v>-23.952963</v>
      </c>
      <c r="N7700" s="9">
        <v>-23.952963</v>
      </c>
      <c r="O7700" s="9">
        <v>-6.65360063657916</v>
      </c>
      <c r="P7700">
        <v>0</v>
      </c>
      <c r="Q7700" s="9">
        <v>53.549995000000003</v>
      </c>
      <c r="R7700" s="9">
        <v>267836096.98862699</v>
      </c>
      <c r="S7700" s="9">
        <v>2723184725.3565502</v>
      </c>
      <c r="T7700" s="9">
        <v>-1.1677148309017201E-3</v>
      </c>
      <c r="U7700" s="9">
        <v>6.65360063657916</v>
      </c>
      <c r="V7700" s="9">
        <v>0</v>
      </c>
      <c r="W7700" s="9">
        <v>6.65360063657916</v>
      </c>
      <c r="X7700" t="s">
        <v>86</v>
      </c>
      <c r="Y7700" s="9">
        <v>0</v>
      </c>
      <c r="Z7700" s="9">
        <v>8.4417332000000008E-3</v>
      </c>
    </row>
    <row r="7701" spans="1:26" x14ac:dyDescent="0.3">
      <c r="A7701">
        <v>2</v>
      </c>
      <c r="B7701">
        <v>0</v>
      </c>
      <c r="C7701">
        <v>0</v>
      </c>
      <c r="D7701">
        <v>1</v>
      </c>
      <c r="E7701">
        <v>0</v>
      </c>
      <c r="F7701">
        <v>0</v>
      </c>
      <c r="G7701">
        <v>0</v>
      </c>
      <c r="H7701" s="9">
        <v>5123.7330840833602</v>
      </c>
      <c r="I7701" s="9">
        <v>-1.8379622</v>
      </c>
      <c r="J7701" s="9">
        <v>-1.8375429999999999</v>
      </c>
      <c r="K7701" s="9">
        <v>-4.4059796000000002</v>
      </c>
      <c r="L7701" s="9">
        <v>-6.6547178757257903</v>
      </c>
      <c r="M7701" s="9">
        <v>-23.956983999999999</v>
      </c>
      <c r="N7701" s="9">
        <v>-23.956983999999999</v>
      </c>
      <c r="O7701" s="9">
        <v>-6.6547178757257903</v>
      </c>
      <c r="P7701">
        <v>0</v>
      </c>
      <c r="Q7701" s="9">
        <v>53.549995000000003</v>
      </c>
      <c r="R7701" s="9">
        <v>267836096.98862699</v>
      </c>
      <c r="S7701" s="9">
        <v>2684321606.2603998</v>
      </c>
      <c r="T7701" s="9">
        <v>-1.11723914663031E-3</v>
      </c>
      <c r="U7701" s="9">
        <v>6.6547178757257903</v>
      </c>
      <c r="V7701" s="9">
        <v>0</v>
      </c>
      <c r="W7701" s="9">
        <v>6.6547178757257903</v>
      </c>
      <c r="X7701" t="s">
        <v>86</v>
      </c>
      <c r="Y7701" s="9">
        <v>0</v>
      </c>
      <c r="Z7701" s="9">
        <v>8.0961770999999991E-3</v>
      </c>
    </row>
    <row r="7702" spans="1:26" x14ac:dyDescent="0.3">
      <c r="A7702">
        <v>2</v>
      </c>
      <c r="B7702">
        <v>0</v>
      </c>
      <c r="C7702">
        <v>0</v>
      </c>
      <c r="D7702">
        <v>1</v>
      </c>
      <c r="E7702">
        <v>0</v>
      </c>
      <c r="F7702">
        <v>0</v>
      </c>
      <c r="G7702">
        <v>0</v>
      </c>
      <c r="H7702" s="9">
        <v>5124.7330840712502</v>
      </c>
      <c r="I7702" s="9">
        <v>-1.8379155</v>
      </c>
      <c r="J7702" s="9">
        <v>-1.8375033000000001</v>
      </c>
      <c r="K7702" s="9">
        <v>-4.2764015000000004</v>
      </c>
      <c r="L7702" s="9">
        <v>-6.6558711017800896</v>
      </c>
      <c r="M7702" s="9">
        <v>-23.961136</v>
      </c>
      <c r="N7702" s="9">
        <v>-23.961136</v>
      </c>
      <c r="O7702" s="9">
        <v>-6.6558711017800896</v>
      </c>
      <c r="P7702">
        <v>0</v>
      </c>
      <c r="Q7702" s="9">
        <v>53.549995000000003</v>
      </c>
      <c r="R7702" s="9">
        <v>267836096.98862699</v>
      </c>
      <c r="S7702" s="9">
        <v>2696744760.99825</v>
      </c>
      <c r="T7702" s="9">
        <v>-1.15322605429746E-3</v>
      </c>
      <c r="U7702" s="9">
        <v>6.6558711017800896</v>
      </c>
      <c r="V7702" s="9">
        <v>0</v>
      </c>
      <c r="W7702" s="9">
        <v>6.6558711017800896</v>
      </c>
      <c r="X7702" t="s">
        <v>86</v>
      </c>
      <c r="Y7702" s="9">
        <v>0</v>
      </c>
      <c r="Z7702" s="9">
        <v>7.8579019999999999E-3</v>
      </c>
    </row>
    <row r="7703" spans="1:26" x14ac:dyDescent="0.3">
      <c r="A7703">
        <v>2</v>
      </c>
      <c r="B7703">
        <v>0</v>
      </c>
      <c r="C7703">
        <v>0</v>
      </c>
      <c r="D7703">
        <v>1</v>
      </c>
      <c r="E7703">
        <v>0</v>
      </c>
      <c r="F7703">
        <v>0</v>
      </c>
      <c r="G7703">
        <v>0</v>
      </c>
      <c r="H7703" s="9">
        <v>5125.7330840591403</v>
      </c>
      <c r="I7703" s="9">
        <v>-1.8381225999999999</v>
      </c>
      <c r="J7703" s="9">
        <v>-1.8377378</v>
      </c>
      <c r="K7703" s="9">
        <v>-3.9993503000000001</v>
      </c>
      <c r="L7703" s="9">
        <v>-6.6570102510375504</v>
      </c>
      <c r="M7703" s="9">
        <v>-23.965236999999998</v>
      </c>
      <c r="N7703" s="9">
        <v>-23.965236999999998</v>
      </c>
      <c r="O7703" s="9">
        <v>-6.6570102510375504</v>
      </c>
      <c r="P7703">
        <v>0</v>
      </c>
      <c r="Q7703" s="9">
        <v>53.549995000000003</v>
      </c>
      <c r="R7703" s="9">
        <v>267836096.98862699</v>
      </c>
      <c r="S7703" s="9">
        <v>2628054853.2884898</v>
      </c>
      <c r="T7703" s="9">
        <v>-1.1391492574608301E-3</v>
      </c>
      <c r="U7703" s="9">
        <v>6.6570102510375504</v>
      </c>
      <c r="V7703" s="9">
        <v>0</v>
      </c>
      <c r="W7703" s="9">
        <v>6.6570102510375504</v>
      </c>
      <c r="X7703" t="s">
        <v>86</v>
      </c>
      <c r="Y7703" s="9">
        <v>0</v>
      </c>
      <c r="Z7703" s="9">
        <v>7.3497570000000002E-3</v>
      </c>
    </row>
    <row r="7704" spans="1:26" x14ac:dyDescent="0.3">
      <c r="A7704">
        <v>2</v>
      </c>
      <c r="B7704">
        <v>0</v>
      </c>
      <c r="C7704">
        <v>0</v>
      </c>
      <c r="D7704">
        <v>1</v>
      </c>
      <c r="E7704">
        <v>0</v>
      </c>
      <c r="F7704">
        <v>0</v>
      </c>
      <c r="G7704">
        <v>0</v>
      </c>
      <c r="H7704" s="9">
        <v>5126.7330840470304</v>
      </c>
      <c r="I7704" s="9">
        <v>-1.8378634</v>
      </c>
      <c r="J7704" s="9">
        <v>-1.8375026999999999</v>
      </c>
      <c r="K7704" s="9">
        <v>-3.8875913999999998</v>
      </c>
      <c r="L7704" s="9">
        <v>-6.6581252968481301</v>
      </c>
      <c r="M7704" s="9">
        <v>-23.969252000000001</v>
      </c>
      <c r="N7704" s="9">
        <v>-23.969252000000001</v>
      </c>
      <c r="O7704" s="9">
        <v>-6.6581252968481301</v>
      </c>
      <c r="P7704">
        <v>0</v>
      </c>
      <c r="Q7704" s="9">
        <v>53.549995000000003</v>
      </c>
      <c r="R7704" s="9">
        <v>267836096.98862699</v>
      </c>
      <c r="S7704" s="9">
        <v>2697835825.1367602</v>
      </c>
      <c r="T7704" s="9">
        <v>-1.11504581058063E-3</v>
      </c>
      <c r="U7704" s="9">
        <v>6.6581252968481301</v>
      </c>
      <c r="V7704" s="9">
        <v>0</v>
      </c>
      <c r="W7704" s="9">
        <v>6.6581252968481301</v>
      </c>
      <c r="X7704" t="s">
        <v>86</v>
      </c>
      <c r="Y7704" s="9">
        <v>0</v>
      </c>
      <c r="Z7704" s="9">
        <v>7.1434597000000002E-3</v>
      </c>
    </row>
    <row r="7705" spans="1:26" x14ac:dyDescent="0.3">
      <c r="A7705">
        <v>2</v>
      </c>
      <c r="B7705">
        <v>0</v>
      </c>
      <c r="C7705">
        <v>0</v>
      </c>
      <c r="D7705">
        <v>1</v>
      </c>
      <c r="E7705">
        <v>0</v>
      </c>
      <c r="F7705">
        <v>0</v>
      </c>
      <c r="G7705">
        <v>0</v>
      </c>
      <c r="H7705" s="9">
        <v>5127.7330840349296</v>
      </c>
      <c r="I7705" s="9">
        <v>-1.8381479999999999</v>
      </c>
      <c r="J7705" s="9">
        <v>-1.8375870000000001</v>
      </c>
      <c r="K7705" s="9">
        <v>-3.6939489999999999</v>
      </c>
      <c r="L7705" s="9">
        <v>-6.6592361729670504</v>
      </c>
      <c r="M7705" s="9">
        <v>-23.973248999999999</v>
      </c>
      <c r="N7705" s="9">
        <v>-23.973248999999999</v>
      </c>
      <c r="O7705" s="9">
        <v>-6.6592361729670504</v>
      </c>
      <c r="P7705">
        <v>0</v>
      </c>
      <c r="Q7705" s="9">
        <v>53.549995000000003</v>
      </c>
      <c r="R7705" s="9">
        <v>267836096.98862699</v>
      </c>
      <c r="S7705" s="9">
        <v>2673003168.6536999</v>
      </c>
      <c r="T7705" s="9">
        <v>-1.1108761189113599E-3</v>
      </c>
      <c r="U7705" s="9">
        <v>6.6592361729670504</v>
      </c>
      <c r="V7705" s="9">
        <v>0</v>
      </c>
      <c r="W7705" s="9">
        <v>6.6592361729670504</v>
      </c>
      <c r="X7705" t="s">
        <v>86</v>
      </c>
      <c r="Y7705" s="9">
        <v>0</v>
      </c>
      <c r="Z7705" s="9">
        <v>6.7879524999999996E-3</v>
      </c>
    </row>
    <row r="7706" spans="1:26" x14ac:dyDescent="0.3">
      <c r="A7706">
        <v>2</v>
      </c>
      <c r="B7706">
        <v>0</v>
      </c>
      <c r="C7706">
        <v>0</v>
      </c>
      <c r="D7706">
        <v>1</v>
      </c>
      <c r="E7706">
        <v>0</v>
      </c>
      <c r="F7706">
        <v>0</v>
      </c>
      <c r="G7706">
        <v>0</v>
      </c>
      <c r="H7706" s="9">
        <v>5128.7330840228196</v>
      </c>
      <c r="I7706" s="9">
        <v>-1.8381463</v>
      </c>
      <c r="J7706" s="9">
        <v>-1.8378481</v>
      </c>
      <c r="K7706" s="9">
        <v>-3.5857005000000002</v>
      </c>
      <c r="L7706" s="9">
        <v>-6.6603227637908704</v>
      </c>
      <c r="M7706" s="9">
        <v>-23.977160999999999</v>
      </c>
      <c r="N7706" s="9">
        <v>-23.977160999999999</v>
      </c>
      <c r="O7706" s="9">
        <v>-6.6603227637908704</v>
      </c>
      <c r="P7706">
        <v>0</v>
      </c>
      <c r="Q7706" s="9">
        <v>53.549995000000003</v>
      </c>
      <c r="R7706" s="9">
        <v>267836096.98862699</v>
      </c>
      <c r="S7706" s="9">
        <v>2598035841.8039098</v>
      </c>
      <c r="T7706" s="9">
        <v>-1.0865908238226699E-3</v>
      </c>
      <c r="U7706" s="9">
        <v>6.6603227637908704</v>
      </c>
      <c r="V7706" s="9">
        <v>0</v>
      </c>
      <c r="W7706" s="9">
        <v>6.6603227637908704</v>
      </c>
      <c r="X7706" t="s">
        <v>86</v>
      </c>
      <c r="Y7706" s="9">
        <v>0</v>
      </c>
      <c r="Z7706" s="9">
        <v>6.5899729000000002E-3</v>
      </c>
    </row>
    <row r="7707" spans="1:26" x14ac:dyDescent="0.3">
      <c r="A7707">
        <v>2</v>
      </c>
      <c r="B7707">
        <v>0</v>
      </c>
      <c r="C7707">
        <v>0</v>
      </c>
      <c r="D7707">
        <v>1</v>
      </c>
      <c r="E7707">
        <v>0</v>
      </c>
      <c r="F7707">
        <v>0</v>
      </c>
      <c r="G7707">
        <v>0</v>
      </c>
      <c r="H7707" s="9">
        <v>5129.7330840107097</v>
      </c>
      <c r="I7707" s="9">
        <v>-1.8380091999999999</v>
      </c>
      <c r="J7707" s="9">
        <v>-1.8376621</v>
      </c>
      <c r="K7707" s="9">
        <v>-3.6778089999999999</v>
      </c>
      <c r="L7707" s="9">
        <v>-6.6614374582444897</v>
      </c>
      <c r="M7707" s="9">
        <v>-23.981173999999999</v>
      </c>
      <c r="N7707" s="9">
        <v>-23.981173999999999</v>
      </c>
      <c r="O7707" s="9">
        <v>-6.6614374582444897</v>
      </c>
      <c r="P7707">
        <v>0</v>
      </c>
      <c r="Q7707" s="9">
        <v>53.549995000000003</v>
      </c>
      <c r="R7707" s="9">
        <v>267836096.98862699</v>
      </c>
      <c r="S7707" s="9">
        <v>2651744686.2804899</v>
      </c>
      <c r="T7707" s="9">
        <v>-1.1146944536237699E-3</v>
      </c>
      <c r="U7707" s="9">
        <v>6.6614374582444897</v>
      </c>
      <c r="V7707" s="9">
        <v>0</v>
      </c>
      <c r="W7707" s="9">
        <v>6.6614374582444897</v>
      </c>
      <c r="X7707" t="s">
        <v>86</v>
      </c>
      <c r="Y7707" s="9">
        <v>0</v>
      </c>
      <c r="Z7707" s="9">
        <v>6.7585702000000003E-3</v>
      </c>
    </row>
    <row r="7708" spans="1:26" x14ac:dyDescent="0.3">
      <c r="A7708">
        <v>2</v>
      </c>
      <c r="B7708">
        <v>0</v>
      </c>
      <c r="C7708">
        <v>0</v>
      </c>
      <c r="D7708">
        <v>1</v>
      </c>
      <c r="E7708">
        <v>0</v>
      </c>
      <c r="F7708">
        <v>0</v>
      </c>
      <c r="G7708">
        <v>0</v>
      </c>
      <c r="H7708" s="9">
        <v>5130.7330839986098</v>
      </c>
      <c r="I7708" s="9">
        <v>-1.8378398</v>
      </c>
      <c r="J7708" s="9">
        <v>-1.8374239999999999</v>
      </c>
      <c r="K7708" s="9">
        <v>-3.5939043000000002</v>
      </c>
      <c r="L7708" s="9">
        <v>-6.6625647908818104</v>
      </c>
      <c r="M7708" s="9">
        <v>-23.985233000000001</v>
      </c>
      <c r="N7708" s="9">
        <v>-23.985233000000001</v>
      </c>
      <c r="O7708" s="9">
        <v>-6.6625647908818104</v>
      </c>
      <c r="P7708">
        <v>0</v>
      </c>
      <c r="Q7708" s="9">
        <v>53.549995000000003</v>
      </c>
      <c r="R7708" s="9">
        <v>267836096.98862699</v>
      </c>
      <c r="S7708" s="9">
        <v>2723677558.6157398</v>
      </c>
      <c r="T7708" s="9">
        <v>-1.1273326373233399E-3</v>
      </c>
      <c r="U7708" s="9">
        <v>6.6625647908818104</v>
      </c>
      <c r="V7708" s="9">
        <v>0</v>
      </c>
      <c r="W7708" s="9">
        <v>6.6625647908818104</v>
      </c>
      <c r="X7708" t="s">
        <v>86</v>
      </c>
      <c r="Y7708" s="9">
        <v>0</v>
      </c>
      <c r="Z7708" s="9">
        <v>6.6035260000000002E-3</v>
      </c>
    </row>
    <row r="7709" spans="1:26" x14ac:dyDescent="0.3">
      <c r="A7709">
        <v>2</v>
      </c>
      <c r="B7709">
        <v>0</v>
      </c>
      <c r="C7709">
        <v>0</v>
      </c>
      <c r="D7709">
        <v>1</v>
      </c>
      <c r="E7709">
        <v>0</v>
      </c>
      <c r="F7709">
        <v>0</v>
      </c>
      <c r="G7709">
        <v>0</v>
      </c>
      <c r="H7709" s="9">
        <v>5131.7330839864999</v>
      </c>
      <c r="I7709" s="9">
        <v>-1.8378379</v>
      </c>
      <c r="J7709" s="9">
        <v>-1.8373622999999999</v>
      </c>
      <c r="K7709" s="9">
        <v>-3.5334648999999998</v>
      </c>
      <c r="L7709" s="9">
        <v>-6.6637101697065004</v>
      </c>
      <c r="M7709" s="9">
        <v>-23.989356999999998</v>
      </c>
      <c r="N7709" s="9">
        <v>-23.989356999999998</v>
      </c>
      <c r="O7709" s="9">
        <v>-6.6637101697065004</v>
      </c>
      <c r="P7709">
        <v>0</v>
      </c>
      <c r="Q7709" s="9">
        <v>53.549995000000003</v>
      </c>
      <c r="R7709" s="9">
        <v>267836096.98862699</v>
      </c>
      <c r="S7709" s="9">
        <v>2743324090.0560999</v>
      </c>
      <c r="T7709" s="9">
        <v>-1.14537882468468E-3</v>
      </c>
      <c r="U7709" s="9">
        <v>6.6637101697065004</v>
      </c>
      <c r="V7709" s="9">
        <v>0</v>
      </c>
      <c r="W7709" s="9">
        <v>6.6637101697065004</v>
      </c>
      <c r="X7709" t="s">
        <v>86</v>
      </c>
      <c r="Y7709" s="9">
        <v>0</v>
      </c>
      <c r="Z7709" s="9">
        <v>6.4922553000000003E-3</v>
      </c>
    </row>
    <row r="7710" spans="1:26" x14ac:dyDescent="0.3">
      <c r="A7710">
        <v>2</v>
      </c>
      <c r="B7710">
        <v>0</v>
      </c>
      <c r="C7710">
        <v>0</v>
      </c>
      <c r="D7710">
        <v>1</v>
      </c>
      <c r="E7710">
        <v>0</v>
      </c>
      <c r="F7710">
        <v>0</v>
      </c>
      <c r="G7710">
        <v>0</v>
      </c>
      <c r="H7710" s="9">
        <v>5132.73308397439</v>
      </c>
      <c r="I7710" s="9">
        <v>-1.8378977000000001</v>
      </c>
      <c r="J7710" s="9">
        <v>-1.8375357000000001</v>
      </c>
      <c r="K7710" s="9">
        <v>-3.3822906000000001</v>
      </c>
      <c r="L7710" s="9">
        <v>-6.6648322788894703</v>
      </c>
      <c r="M7710" s="9">
        <v>-23.993397000000002</v>
      </c>
      <c r="N7710" s="9">
        <v>-23.993397000000002</v>
      </c>
      <c r="O7710" s="9">
        <v>-6.6648322788894703</v>
      </c>
      <c r="P7710">
        <v>0</v>
      </c>
      <c r="Q7710" s="9">
        <v>53.549995000000003</v>
      </c>
      <c r="R7710" s="9">
        <v>267836096.98862699</v>
      </c>
      <c r="S7710" s="9">
        <v>2690575116.4944501</v>
      </c>
      <c r="T7710" s="9">
        <v>-1.1221091829662899E-3</v>
      </c>
      <c r="U7710" s="9">
        <v>6.6648322788894703</v>
      </c>
      <c r="V7710" s="9">
        <v>0</v>
      </c>
      <c r="W7710" s="9">
        <v>6.6648322788894703</v>
      </c>
      <c r="X7710" t="s">
        <v>86</v>
      </c>
      <c r="Y7710" s="9">
        <v>0</v>
      </c>
      <c r="Z7710" s="9">
        <v>6.2150796999999999E-3</v>
      </c>
    </row>
    <row r="7711" spans="1:26" x14ac:dyDescent="0.3">
      <c r="A7711">
        <v>2</v>
      </c>
      <c r="B7711">
        <v>0</v>
      </c>
      <c r="C7711">
        <v>0</v>
      </c>
      <c r="D7711">
        <v>1</v>
      </c>
      <c r="E7711">
        <v>0</v>
      </c>
      <c r="F7711">
        <v>0</v>
      </c>
      <c r="G7711">
        <v>0</v>
      </c>
      <c r="H7711" s="9">
        <v>5133.73308396228</v>
      </c>
      <c r="I7711" s="9">
        <v>-1.8378386</v>
      </c>
      <c r="J7711" s="9">
        <v>-1.8374779000000001</v>
      </c>
      <c r="K7711" s="9">
        <v>-3.2927005</v>
      </c>
      <c r="L7711" s="9">
        <v>-6.6659289006967404</v>
      </c>
      <c r="M7711" s="9">
        <v>-23.997344999999999</v>
      </c>
      <c r="N7711" s="9">
        <v>-23.997344999999999</v>
      </c>
      <c r="O7711" s="9">
        <v>-6.6659289006967404</v>
      </c>
      <c r="P7711">
        <v>0</v>
      </c>
      <c r="Q7711" s="9">
        <v>53.549995000000003</v>
      </c>
      <c r="R7711" s="9">
        <v>267836096.98862699</v>
      </c>
      <c r="S7711" s="9">
        <v>2708525102.4243898</v>
      </c>
      <c r="T7711" s="9">
        <v>-1.09662180727099E-3</v>
      </c>
      <c r="U7711" s="9">
        <v>6.6659289006967404</v>
      </c>
      <c r="V7711" s="9">
        <v>0</v>
      </c>
      <c r="W7711" s="9">
        <v>6.6659289006967404</v>
      </c>
      <c r="X7711" t="s">
        <v>86</v>
      </c>
      <c r="Y7711" s="9">
        <v>0</v>
      </c>
      <c r="Z7711" s="9">
        <v>6.0502645000000002E-3</v>
      </c>
    </row>
    <row r="7712" spans="1:26" x14ac:dyDescent="0.3">
      <c r="A7712">
        <v>2</v>
      </c>
      <c r="B7712">
        <v>0</v>
      </c>
      <c r="C7712">
        <v>0</v>
      </c>
      <c r="D7712">
        <v>1</v>
      </c>
      <c r="E7712">
        <v>0</v>
      </c>
      <c r="F7712">
        <v>0</v>
      </c>
      <c r="G7712">
        <v>0</v>
      </c>
      <c r="H7712" s="9">
        <v>5134.7330839501801</v>
      </c>
      <c r="I7712" s="9">
        <v>-1.8378371</v>
      </c>
      <c r="J7712" s="9">
        <v>-1.837442</v>
      </c>
      <c r="K7712" s="9">
        <v>-3.1850238000000002</v>
      </c>
      <c r="L7712" s="9">
        <v>-6.6670115208932996</v>
      </c>
      <c r="M7712" s="9">
        <v>-24.001242000000001</v>
      </c>
      <c r="N7712" s="9">
        <v>-24.001242000000001</v>
      </c>
      <c r="O7712" s="9">
        <v>-6.6670115208932996</v>
      </c>
      <c r="P7712">
        <v>0</v>
      </c>
      <c r="Q7712" s="9">
        <v>53.549995000000003</v>
      </c>
      <c r="R7712" s="9">
        <v>267836096.98862699</v>
      </c>
      <c r="S7712" s="9">
        <v>2719946670.9573102</v>
      </c>
      <c r="T7712" s="9">
        <v>-1.08262019656724E-3</v>
      </c>
      <c r="U7712" s="9">
        <v>6.6670115208932996</v>
      </c>
      <c r="V7712" s="9">
        <v>0</v>
      </c>
      <c r="W7712" s="9">
        <v>6.6670115208932996</v>
      </c>
      <c r="X7712" t="s">
        <v>86</v>
      </c>
      <c r="Y7712" s="9">
        <v>0</v>
      </c>
      <c r="Z7712" s="9">
        <v>5.8522964999999996E-3</v>
      </c>
    </row>
    <row r="7713" spans="1:26" x14ac:dyDescent="0.3">
      <c r="A7713">
        <v>2</v>
      </c>
      <c r="B7713">
        <v>0</v>
      </c>
      <c r="C7713">
        <v>0</v>
      </c>
      <c r="D7713">
        <v>1</v>
      </c>
      <c r="E7713">
        <v>0</v>
      </c>
      <c r="F7713">
        <v>0</v>
      </c>
      <c r="G7713">
        <v>0</v>
      </c>
      <c r="H7713" s="9">
        <v>5135.7330839380702</v>
      </c>
      <c r="I7713" s="9">
        <v>-1.8380677000000001</v>
      </c>
      <c r="J7713" s="9">
        <v>-1.8376703999999999</v>
      </c>
      <c r="K7713" s="9">
        <v>-3.2637016999999999</v>
      </c>
      <c r="L7713" s="9">
        <v>-6.6681043049499102</v>
      </c>
      <c r="M7713" s="9">
        <v>-24.005175000000001</v>
      </c>
      <c r="N7713" s="9">
        <v>-24.005175000000001</v>
      </c>
      <c r="O7713" s="9">
        <v>-6.6681043049499102</v>
      </c>
      <c r="P7713">
        <v>0</v>
      </c>
      <c r="Q7713" s="9">
        <v>53.549995000000003</v>
      </c>
      <c r="R7713" s="9">
        <v>267836096.98862699</v>
      </c>
      <c r="S7713" s="9">
        <v>2651950966.6574602</v>
      </c>
      <c r="T7713" s="9">
        <v>-1.0927840566106099E-3</v>
      </c>
      <c r="U7713" s="9">
        <v>6.6681043049499102</v>
      </c>
      <c r="V7713" s="9">
        <v>0</v>
      </c>
      <c r="W7713" s="9">
        <v>6.6681043049499102</v>
      </c>
      <c r="X7713" t="s">
        <v>86</v>
      </c>
      <c r="Y7713" s="9">
        <v>0</v>
      </c>
      <c r="Z7713" s="9">
        <v>5.9976079999999998E-3</v>
      </c>
    </row>
    <row r="7714" spans="1:26" x14ac:dyDescent="0.3">
      <c r="A7714">
        <v>2</v>
      </c>
      <c r="B7714">
        <v>0</v>
      </c>
      <c r="C7714">
        <v>0</v>
      </c>
      <c r="D7714">
        <v>1</v>
      </c>
      <c r="E7714">
        <v>0</v>
      </c>
      <c r="F7714">
        <v>0</v>
      </c>
      <c r="G7714">
        <v>0</v>
      </c>
      <c r="H7714" s="9">
        <v>5136.7330839259603</v>
      </c>
      <c r="I7714" s="9">
        <v>-1.8381493</v>
      </c>
      <c r="J7714" s="9">
        <v>-1.837718</v>
      </c>
      <c r="K7714" s="9">
        <v>-3.2928913</v>
      </c>
      <c r="L7714" s="9">
        <v>-6.6692692593967298</v>
      </c>
      <c r="M7714" s="9">
        <v>-24.009369</v>
      </c>
      <c r="N7714" s="9">
        <v>-24.009369</v>
      </c>
      <c r="O7714" s="9">
        <v>-6.6692692593967298</v>
      </c>
      <c r="P7714">
        <v>0</v>
      </c>
      <c r="Q7714" s="9">
        <v>53.549995000000003</v>
      </c>
      <c r="R7714" s="9">
        <v>267836096.98862699</v>
      </c>
      <c r="S7714" s="9">
        <v>2638589053.4502501</v>
      </c>
      <c r="T7714" s="9">
        <v>-1.1649544468195199E-3</v>
      </c>
      <c r="U7714" s="9">
        <v>6.6692692593967298</v>
      </c>
      <c r="V7714" s="9">
        <v>0</v>
      </c>
      <c r="W7714" s="9">
        <v>6.6692692593967298</v>
      </c>
      <c r="X7714" t="s">
        <v>86</v>
      </c>
      <c r="Y7714" s="9">
        <v>0</v>
      </c>
      <c r="Z7714" s="9">
        <v>6.0514058000000004E-3</v>
      </c>
    </row>
    <row r="7715" spans="1:26" x14ac:dyDescent="0.3">
      <c r="A7715">
        <v>2</v>
      </c>
      <c r="B7715">
        <v>0</v>
      </c>
      <c r="C7715">
        <v>0</v>
      </c>
      <c r="D7715">
        <v>1</v>
      </c>
      <c r="E7715">
        <v>0</v>
      </c>
      <c r="F7715">
        <v>0</v>
      </c>
      <c r="G7715">
        <v>0</v>
      </c>
      <c r="H7715" s="9">
        <v>5137.7330839138504</v>
      </c>
      <c r="I7715" s="9">
        <v>-1.8380293999999999</v>
      </c>
      <c r="J7715" s="9">
        <v>-1.8377509000000001</v>
      </c>
      <c r="K7715" s="9">
        <v>-3.1367946</v>
      </c>
      <c r="L7715" s="9">
        <v>-6.6703968212921003</v>
      </c>
      <c r="M7715" s="9">
        <v>-24.013428000000001</v>
      </c>
      <c r="N7715" s="9">
        <v>-24.013428000000001</v>
      </c>
      <c r="O7715" s="9">
        <v>-6.6703968212921003</v>
      </c>
      <c r="P7715">
        <v>0</v>
      </c>
      <c r="Q7715" s="9">
        <v>53.549995000000003</v>
      </c>
      <c r="R7715" s="9">
        <v>267836096.98862699</v>
      </c>
      <c r="S7715" s="9">
        <v>2629553881.71802</v>
      </c>
      <c r="T7715" s="9">
        <v>-1.1275618953705501E-3</v>
      </c>
      <c r="U7715" s="9">
        <v>6.6703968212921003</v>
      </c>
      <c r="V7715" s="9">
        <v>0</v>
      </c>
      <c r="W7715" s="9">
        <v>6.6703968212921003</v>
      </c>
      <c r="X7715" t="s">
        <v>86</v>
      </c>
      <c r="Y7715" s="9">
        <v>0</v>
      </c>
      <c r="Z7715" s="9">
        <v>5.7646468999999999E-3</v>
      </c>
    </row>
    <row r="7716" spans="1:26" x14ac:dyDescent="0.3">
      <c r="A7716">
        <v>2</v>
      </c>
      <c r="B7716">
        <v>0</v>
      </c>
      <c r="C7716">
        <v>0</v>
      </c>
      <c r="D7716">
        <v>1</v>
      </c>
      <c r="E7716">
        <v>0</v>
      </c>
      <c r="F7716">
        <v>0</v>
      </c>
      <c r="G7716">
        <v>0</v>
      </c>
      <c r="H7716" s="9">
        <v>5138.7330839017504</v>
      </c>
      <c r="I7716" s="9">
        <v>-1.8379439</v>
      </c>
      <c r="J7716" s="9">
        <v>-1.8375149</v>
      </c>
      <c r="K7716" s="9">
        <v>-3.040565</v>
      </c>
      <c r="L7716" s="9">
        <v>-6.6715018226805496</v>
      </c>
      <c r="M7716" s="9">
        <v>-24.017406000000001</v>
      </c>
      <c r="N7716" s="9">
        <v>-24.017406000000001</v>
      </c>
      <c r="O7716" s="9">
        <v>-6.6715018226805496</v>
      </c>
      <c r="P7716">
        <v>0</v>
      </c>
      <c r="Q7716" s="9">
        <v>53.549995000000003</v>
      </c>
      <c r="R7716" s="9">
        <v>267836096.98862699</v>
      </c>
      <c r="S7716" s="9">
        <v>2699556241.1472301</v>
      </c>
      <c r="T7716" s="9">
        <v>-1.10500138844393E-3</v>
      </c>
      <c r="U7716" s="9">
        <v>6.6715018226805496</v>
      </c>
      <c r="V7716" s="9">
        <v>0</v>
      </c>
      <c r="W7716" s="9">
        <v>6.6715018226805496</v>
      </c>
      <c r="X7716" t="s">
        <v>86</v>
      </c>
      <c r="Y7716" s="9">
        <v>0</v>
      </c>
      <c r="Z7716" s="9">
        <v>5.5870833000000002E-3</v>
      </c>
    </row>
    <row r="7717" spans="1:26" x14ac:dyDescent="0.3">
      <c r="A7717">
        <v>2</v>
      </c>
      <c r="B7717">
        <v>0</v>
      </c>
      <c r="C7717">
        <v>0</v>
      </c>
      <c r="D7717">
        <v>1</v>
      </c>
      <c r="E7717">
        <v>0</v>
      </c>
      <c r="F7717">
        <v>0</v>
      </c>
      <c r="G7717">
        <v>0</v>
      </c>
      <c r="H7717" s="9">
        <v>5139.7330838896396</v>
      </c>
      <c r="I7717" s="9">
        <v>-1.8379772000000001</v>
      </c>
      <c r="J7717" s="9">
        <v>-1.8375246999999999</v>
      </c>
      <c r="K7717" s="9">
        <v>-2.8408945000000001</v>
      </c>
      <c r="L7717" s="9">
        <v>-6.6725943096467697</v>
      </c>
      <c r="M7717" s="9">
        <v>-24.021339000000001</v>
      </c>
      <c r="N7717" s="9">
        <v>-24.021339000000001</v>
      </c>
      <c r="O7717" s="9">
        <v>-6.6725943096467697</v>
      </c>
      <c r="P7717">
        <v>0</v>
      </c>
      <c r="Q7717" s="9">
        <v>53.549995000000003</v>
      </c>
      <c r="R7717" s="9">
        <v>267836096.98862699</v>
      </c>
      <c r="S7717" s="9">
        <v>2697042441.0522599</v>
      </c>
      <c r="T7717" s="9">
        <v>-1.0924869662254299E-3</v>
      </c>
      <c r="U7717" s="9">
        <v>6.6725943096467697</v>
      </c>
      <c r="V7717" s="9">
        <v>0</v>
      </c>
      <c r="W7717" s="9">
        <v>6.6725943096467697</v>
      </c>
      <c r="X7717" t="s">
        <v>86</v>
      </c>
      <c r="Y7717" s="9">
        <v>0</v>
      </c>
      <c r="Z7717" s="9">
        <v>5.2202133999999997E-3</v>
      </c>
    </row>
    <row r="7718" spans="1:26" x14ac:dyDescent="0.3">
      <c r="A7718">
        <v>2</v>
      </c>
      <c r="B7718">
        <v>0</v>
      </c>
      <c r="C7718">
        <v>0</v>
      </c>
      <c r="D7718">
        <v>1</v>
      </c>
      <c r="E7718">
        <v>0</v>
      </c>
      <c r="F7718">
        <v>0</v>
      </c>
      <c r="G7718">
        <v>0</v>
      </c>
      <c r="H7718" s="9">
        <v>5140.7330838775297</v>
      </c>
      <c r="I7718" s="9">
        <v>-1.8380202999999999</v>
      </c>
      <c r="J7718" s="9">
        <v>-1.8376013</v>
      </c>
      <c r="K7718" s="9">
        <v>-2.7647734000000002</v>
      </c>
      <c r="L7718" s="9">
        <v>-6.6736681928866801</v>
      </c>
      <c r="M7718" s="9">
        <v>-24.025206000000001</v>
      </c>
      <c r="N7718" s="9">
        <v>-24.025206000000001</v>
      </c>
      <c r="O7718" s="9">
        <v>-6.6736681928866801</v>
      </c>
      <c r="P7718">
        <v>0</v>
      </c>
      <c r="Q7718" s="9">
        <v>53.549995000000003</v>
      </c>
      <c r="R7718" s="9">
        <v>267836096.98862699</v>
      </c>
      <c r="S7718" s="9">
        <v>2674525728.4948702</v>
      </c>
      <c r="T7718" s="9">
        <v>-1.07388323990509E-3</v>
      </c>
      <c r="U7718" s="9">
        <v>6.6736681928866801</v>
      </c>
      <c r="V7718" s="9">
        <v>0</v>
      </c>
      <c r="W7718" s="9">
        <v>6.6736681928866801</v>
      </c>
      <c r="X7718" t="s">
        <v>86</v>
      </c>
      <c r="Y7718" s="9">
        <v>0</v>
      </c>
      <c r="Z7718" s="9">
        <v>5.0805514000000001E-3</v>
      </c>
    </row>
    <row r="7719" spans="1:26" x14ac:dyDescent="0.3">
      <c r="A7719">
        <v>2</v>
      </c>
      <c r="B7719">
        <v>0</v>
      </c>
      <c r="C7719">
        <v>0</v>
      </c>
      <c r="D7719">
        <v>1</v>
      </c>
      <c r="E7719">
        <v>0</v>
      </c>
      <c r="F7719">
        <v>0</v>
      </c>
      <c r="G7719">
        <v>0</v>
      </c>
      <c r="H7719" s="9">
        <v>5141.7330838654298</v>
      </c>
      <c r="I7719" s="9">
        <v>-1.8378878999999999</v>
      </c>
      <c r="J7719" s="9">
        <v>-1.8374968</v>
      </c>
      <c r="K7719" s="9">
        <v>-2.6318375999999999</v>
      </c>
      <c r="L7719" s="9">
        <v>-6.6747713528242896</v>
      </c>
      <c r="M7719" s="9">
        <v>-24.029177000000001</v>
      </c>
      <c r="N7719" s="9">
        <v>-24.029177000000001</v>
      </c>
      <c r="O7719" s="9">
        <v>-6.6747713528242896</v>
      </c>
      <c r="P7719">
        <v>0</v>
      </c>
      <c r="Q7719" s="9">
        <v>53.549995000000003</v>
      </c>
      <c r="R7719" s="9">
        <v>267836096.98862699</v>
      </c>
      <c r="S7719" s="9">
        <v>2706370996.6772299</v>
      </c>
      <c r="T7719" s="9">
        <v>-1.10315993760679E-3</v>
      </c>
      <c r="U7719" s="9">
        <v>6.6747713528242896</v>
      </c>
      <c r="V7719" s="9">
        <v>0</v>
      </c>
      <c r="W7719" s="9">
        <v>6.6747713528242896</v>
      </c>
      <c r="X7719" t="s">
        <v>86</v>
      </c>
      <c r="Y7719" s="9">
        <v>0</v>
      </c>
      <c r="Z7719" s="9">
        <v>4.8359930999999998E-3</v>
      </c>
    </row>
    <row r="7720" spans="1:26" x14ac:dyDescent="0.3">
      <c r="A7720">
        <v>2</v>
      </c>
      <c r="B7720">
        <v>0</v>
      </c>
      <c r="C7720">
        <v>0</v>
      </c>
      <c r="D7720">
        <v>1</v>
      </c>
      <c r="E7720">
        <v>0</v>
      </c>
      <c r="F7720">
        <v>0</v>
      </c>
      <c r="G7720">
        <v>0</v>
      </c>
      <c r="H7720" s="9">
        <v>5142.7330838533198</v>
      </c>
      <c r="I7720" s="9">
        <v>-1.8381315</v>
      </c>
      <c r="J7720" s="9">
        <v>-1.8377494999999999</v>
      </c>
      <c r="K7720" s="9">
        <v>-2.4467043999999998</v>
      </c>
      <c r="L7720" s="9">
        <v>-6.6758665048569803</v>
      </c>
      <c r="M7720" s="9">
        <v>-24.033118999999999</v>
      </c>
      <c r="N7720" s="9">
        <v>-24.033118999999999</v>
      </c>
      <c r="O7720" s="9">
        <v>-6.6758665048569803</v>
      </c>
      <c r="P7720">
        <v>0</v>
      </c>
      <c r="Q7720" s="9">
        <v>53.549995000000003</v>
      </c>
      <c r="R7720" s="9">
        <v>267836096.98862699</v>
      </c>
      <c r="S7720" s="9">
        <v>2632114816.3491201</v>
      </c>
      <c r="T7720" s="9">
        <v>-1.0951520326933899E-3</v>
      </c>
      <c r="U7720" s="9">
        <v>6.6758665048569803</v>
      </c>
      <c r="V7720" s="9">
        <v>0</v>
      </c>
      <c r="W7720" s="9">
        <v>6.6758665048569803</v>
      </c>
      <c r="X7720" t="s">
        <v>86</v>
      </c>
      <c r="Y7720" s="9">
        <v>0</v>
      </c>
      <c r="Z7720" s="9">
        <v>4.4964295999999999E-3</v>
      </c>
    </row>
    <row r="7721" spans="1:26" x14ac:dyDescent="0.3">
      <c r="A7721">
        <v>2</v>
      </c>
      <c r="B7721">
        <v>0</v>
      </c>
      <c r="C7721">
        <v>0</v>
      </c>
      <c r="D7721">
        <v>1</v>
      </c>
      <c r="E7721">
        <v>0</v>
      </c>
      <c r="F7721">
        <v>0</v>
      </c>
      <c r="G7721">
        <v>0</v>
      </c>
      <c r="H7721" s="9">
        <v>5143.7330838412099</v>
      </c>
      <c r="I7721" s="9">
        <v>-1.8379475000000001</v>
      </c>
      <c r="J7721" s="9">
        <v>-1.8376081</v>
      </c>
      <c r="K7721" s="9">
        <v>-2.4992833000000001</v>
      </c>
      <c r="L7721" s="9">
        <v>-6.6770198669834899</v>
      </c>
      <c r="M7721" s="9">
        <v>-24.037271</v>
      </c>
      <c r="N7721" s="9">
        <v>-24.037271</v>
      </c>
      <c r="O7721" s="9">
        <v>-6.6770198669834899</v>
      </c>
      <c r="P7721">
        <v>0</v>
      </c>
      <c r="Q7721" s="9">
        <v>53.549995000000003</v>
      </c>
      <c r="R7721" s="9">
        <v>267836096.98862699</v>
      </c>
      <c r="S7721" s="9">
        <v>2673848386.0209699</v>
      </c>
      <c r="T7721" s="9">
        <v>-1.1533621265096201E-3</v>
      </c>
      <c r="U7721" s="9">
        <v>6.6770198669834899</v>
      </c>
      <c r="V7721" s="9">
        <v>0</v>
      </c>
      <c r="W7721" s="9">
        <v>6.6770198669834899</v>
      </c>
      <c r="X7721" t="s">
        <v>86</v>
      </c>
      <c r="Y7721" s="9">
        <v>0</v>
      </c>
      <c r="Z7721" s="9">
        <v>4.5927032000000001E-3</v>
      </c>
    </row>
    <row r="7722" spans="1:26" x14ac:dyDescent="0.3">
      <c r="A7722">
        <v>2</v>
      </c>
      <c r="B7722">
        <v>0</v>
      </c>
      <c r="C7722">
        <v>0</v>
      </c>
      <c r="D7722">
        <v>1</v>
      </c>
      <c r="E7722">
        <v>0</v>
      </c>
      <c r="F7722">
        <v>0</v>
      </c>
      <c r="G7722">
        <v>0</v>
      </c>
      <c r="H7722" s="9">
        <v>5144.7330838291</v>
      </c>
      <c r="I7722" s="9">
        <v>-1.8379171999999999</v>
      </c>
      <c r="J7722" s="9">
        <v>-1.8376429999999999</v>
      </c>
      <c r="K7722" s="9">
        <v>-2.3136923</v>
      </c>
      <c r="L7722" s="9">
        <v>-6.6781784060360803</v>
      </c>
      <c r="M7722" s="9">
        <v>-24.041443000000001</v>
      </c>
      <c r="N7722" s="9">
        <v>-24.041443000000001</v>
      </c>
      <c r="O7722" s="9">
        <v>-6.6781784060360803</v>
      </c>
      <c r="P7722">
        <v>0</v>
      </c>
      <c r="Q7722" s="9">
        <v>53.549995000000003</v>
      </c>
      <c r="R7722" s="9">
        <v>267836096.98862699</v>
      </c>
      <c r="S7722" s="9">
        <v>2663991009.7009001</v>
      </c>
      <c r="T7722" s="9">
        <v>-1.15853905259211E-3</v>
      </c>
      <c r="U7722" s="9">
        <v>6.6781784060360803</v>
      </c>
      <c r="V7722" s="9">
        <v>0</v>
      </c>
      <c r="W7722" s="9">
        <v>6.6781784060360803</v>
      </c>
      <c r="X7722" t="s">
        <v>86</v>
      </c>
      <c r="Y7722" s="9">
        <v>0</v>
      </c>
      <c r="Z7722" s="9">
        <v>4.2517403999999996E-3</v>
      </c>
    </row>
    <row r="7723" spans="1:26" x14ac:dyDescent="0.3">
      <c r="A7723">
        <v>2</v>
      </c>
      <c r="B7723">
        <v>0</v>
      </c>
      <c r="C7723">
        <v>0</v>
      </c>
      <c r="D7723">
        <v>1</v>
      </c>
      <c r="E7723">
        <v>0</v>
      </c>
      <c r="F7723">
        <v>0</v>
      </c>
      <c r="G7723">
        <v>0</v>
      </c>
      <c r="H7723" s="9">
        <v>5145.7330838170001</v>
      </c>
      <c r="I7723" s="9">
        <v>-1.8379401</v>
      </c>
      <c r="J7723" s="9">
        <v>-1.8377805</v>
      </c>
      <c r="K7723" s="9">
        <v>-2.1509569000000002</v>
      </c>
      <c r="L7723" s="9">
        <v>-6.6793218093019604</v>
      </c>
      <c r="M7723" s="9">
        <v>-24.045559000000001</v>
      </c>
      <c r="N7723" s="9">
        <v>-24.045559000000001</v>
      </c>
      <c r="O7723" s="9">
        <v>-6.6793218093019604</v>
      </c>
      <c r="P7723">
        <v>0</v>
      </c>
      <c r="Q7723" s="9">
        <v>53.549995000000003</v>
      </c>
      <c r="R7723" s="9">
        <v>267836096.98862699</v>
      </c>
      <c r="S7723" s="9">
        <v>2624590223.3623099</v>
      </c>
      <c r="T7723" s="9">
        <v>-1.14340326587392E-3</v>
      </c>
      <c r="U7723" s="9">
        <v>6.6793218093019604</v>
      </c>
      <c r="V7723" s="9">
        <v>0</v>
      </c>
      <c r="W7723" s="9">
        <v>6.6793218093019604</v>
      </c>
      <c r="X7723" t="s">
        <v>86</v>
      </c>
      <c r="Y7723" s="9">
        <v>0</v>
      </c>
      <c r="Z7723" s="9">
        <v>3.9529865999999997E-3</v>
      </c>
    </row>
    <row r="7724" spans="1:26" x14ac:dyDescent="0.3">
      <c r="A7724">
        <v>2</v>
      </c>
      <c r="B7724">
        <v>0</v>
      </c>
      <c r="C7724">
        <v>0</v>
      </c>
      <c r="D7724">
        <v>1</v>
      </c>
      <c r="E7724">
        <v>0</v>
      </c>
      <c r="F7724">
        <v>0</v>
      </c>
      <c r="G7724">
        <v>0</v>
      </c>
      <c r="H7724" s="9">
        <v>5146.7330838048902</v>
      </c>
      <c r="I7724" s="9">
        <v>-1.837985</v>
      </c>
      <c r="J7724" s="9">
        <v>-1.8378942</v>
      </c>
      <c r="K7724" s="9">
        <v>-2.1049403999999998</v>
      </c>
      <c r="L7724" s="9">
        <v>-6.6804672469225803</v>
      </c>
      <c r="M7724" s="9">
        <v>-24.049683000000002</v>
      </c>
      <c r="N7724" s="9">
        <v>-24.049683000000002</v>
      </c>
      <c r="O7724" s="9">
        <v>-6.6804672469225803</v>
      </c>
      <c r="P7724">
        <v>0</v>
      </c>
      <c r="Q7724" s="9">
        <v>53.549995000000003</v>
      </c>
      <c r="R7724" s="9">
        <v>267836096.98862699</v>
      </c>
      <c r="S7724" s="9">
        <v>2592947139.9354901</v>
      </c>
      <c r="T7724" s="9">
        <v>-1.1454376206261299E-3</v>
      </c>
      <c r="U7724" s="9">
        <v>6.6804672469225803</v>
      </c>
      <c r="V7724" s="9">
        <v>0</v>
      </c>
      <c r="W7724" s="9">
        <v>6.6804672469225803</v>
      </c>
      <c r="X7724" t="s">
        <v>86</v>
      </c>
      <c r="Y7724" s="9">
        <v>0</v>
      </c>
      <c r="Z7724" s="9">
        <v>3.8686579E-3</v>
      </c>
    </row>
    <row r="7725" spans="1:26" x14ac:dyDescent="0.3">
      <c r="A7725">
        <v>2</v>
      </c>
      <c r="B7725">
        <v>0</v>
      </c>
      <c r="C7725">
        <v>0</v>
      </c>
      <c r="D7725">
        <v>1</v>
      </c>
      <c r="E7725">
        <v>0</v>
      </c>
      <c r="F7725">
        <v>0</v>
      </c>
      <c r="G7725">
        <v>0</v>
      </c>
      <c r="H7725" s="9">
        <v>5147.7330837927802</v>
      </c>
      <c r="I7725" s="9">
        <v>-1.8381121</v>
      </c>
      <c r="J7725" s="9">
        <v>-1.8380462</v>
      </c>
      <c r="K7725" s="9">
        <v>-2.0049334000000001</v>
      </c>
      <c r="L7725" s="9">
        <v>-6.6815998638615</v>
      </c>
      <c r="M7725" s="9">
        <v>-24.053758999999999</v>
      </c>
      <c r="N7725" s="9">
        <v>-24.053758999999999</v>
      </c>
      <c r="O7725" s="9">
        <v>-6.6815998638615</v>
      </c>
      <c r="P7725">
        <v>0</v>
      </c>
      <c r="Q7725" s="9">
        <v>53.549995000000003</v>
      </c>
      <c r="R7725" s="9">
        <v>267836096.98862699</v>
      </c>
      <c r="S7725" s="9">
        <v>2551693783.26969</v>
      </c>
      <c r="T7725" s="9">
        <v>-1.1326169389223001E-3</v>
      </c>
      <c r="U7725" s="9">
        <v>6.6815998638615</v>
      </c>
      <c r="V7725" s="9">
        <v>0</v>
      </c>
      <c r="W7725" s="9">
        <v>6.6815998638615</v>
      </c>
      <c r="X7725" t="s">
        <v>86</v>
      </c>
      <c r="Y7725" s="9">
        <v>0</v>
      </c>
      <c r="Z7725" s="9">
        <v>3.6851600999999999E-3</v>
      </c>
    </row>
    <row r="7726" spans="1:26" x14ac:dyDescent="0.3">
      <c r="A7726">
        <v>2</v>
      </c>
      <c r="B7726">
        <v>0</v>
      </c>
      <c r="C7726">
        <v>0</v>
      </c>
      <c r="D7726">
        <v>1</v>
      </c>
      <c r="E7726">
        <v>0</v>
      </c>
      <c r="F7726">
        <v>0</v>
      </c>
      <c r="G7726">
        <v>0</v>
      </c>
      <c r="H7726" s="9">
        <v>5148.7330837806803</v>
      </c>
      <c r="I7726" s="9">
        <v>-1.8379713</v>
      </c>
      <c r="J7726" s="9">
        <v>-1.8379133000000001</v>
      </c>
      <c r="K7726" s="9">
        <v>-1.9105353</v>
      </c>
      <c r="L7726" s="9">
        <v>-6.6827131620015301</v>
      </c>
      <c r="M7726" s="9">
        <v>-24.057767999999999</v>
      </c>
      <c r="N7726" s="9">
        <v>-24.057767999999999</v>
      </c>
      <c r="O7726" s="9">
        <v>-6.6827131620015301</v>
      </c>
      <c r="P7726">
        <v>0</v>
      </c>
      <c r="Q7726" s="9">
        <v>53.549995000000003</v>
      </c>
      <c r="R7726" s="9">
        <v>267836096.98862699</v>
      </c>
      <c r="S7726" s="9">
        <v>2588508912.7077298</v>
      </c>
      <c r="T7726" s="9">
        <v>-1.1132981400221399E-3</v>
      </c>
      <c r="U7726" s="9">
        <v>6.6827131620015301</v>
      </c>
      <c r="V7726" s="9">
        <v>0</v>
      </c>
      <c r="W7726" s="9">
        <v>6.6827131620015301</v>
      </c>
      <c r="X7726" t="s">
        <v>86</v>
      </c>
      <c r="Y7726" s="9">
        <v>0</v>
      </c>
      <c r="Z7726" s="9">
        <v>3.5113982999999999E-3</v>
      </c>
    </row>
    <row r="7727" spans="1:26" x14ac:dyDescent="0.3">
      <c r="A7727">
        <v>2</v>
      </c>
      <c r="B7727">
        <v>0</v>
      </c>
      <c r="C7727">
        <v>0</v>
      </c>
      <c r="D7727">
        <v>1</v>
      </c>
      <c r="E7727">
        <v>0</v>
      </c>
      <c r="F7727">
        <v>0</v>
      </c>
      <c r="G7727">
        <v>0</v>
      </c>
      <c r="H7727" s="9">
        <v>5149.7330837685704</v>
      </c>
      <c r="I7727" s="9">
        <v>-1.8379776000000001</v>
      </c>
      <c r="J7727" s="9">
        <v>-1.8379121</v>
      </c>
      <c r="K7727" s="9">
        <v>-1.8407861000000001</v>
      </c>
      <c r="L7727" s="9">
        <v>-6.6838064315580397</v>
      </c>
      <c r="M7727" s="9">
        <v>-24.061703000000001</v>
      </c>
      <c r="N7727" s="9">
        <v>-24.061703000000001</v>
      </c>
      <c r="O7727" s="9">
        <v>-6.6838064315580397</v>
      </c>
      <c r="P7727">
        <v>0</v>
      </c>
      <c r="Q7727" s="9">
        <v>53.549995000000003</v>
      </c>
      <c r="R7727" s="9">
        <v>267836096.98862699</v>
      </c>
      <c r="S7727" s="9">
        <v>2589262263.4044099</v>
      </c>
      <c r="T7727" s="9">
        <v>-1.09326955650956E-3</v>
      </c>
      <c r="U7727" s="9">
        <v>6.6838064315580397</v>
      </c>
      <c r="V7727" s="9">
        <v>0</v>
      </c>
      <c r="W7727" s="9">
        <v>6.6838064315580397</v>
      </c>
      <c r="X7727" t="s">
        <v>86</v>
      </c>
      <c r="Y7727" s="9">
        <v>0</v>
      </c>
      <c r="Z7727" s="9">
        <v>3.3832029E-3</v>
      </c>
    </row>
    <row r="7728" spans="1:26" x14ac:dyDescent="0.3">
      <c r="A7728">
        <v>2</v>
      </c>
      <c r="B7728">
        <v>0</v>
      </c>
      <c r="C7728">
        <v>0</v>
      </c>
      <c r="D7728">
        <v>1</v>
      </c>
      <c r="E7728">
        <v>0</v>
      </c>
      <c r="F7728">
        <v>0</v>
      </c>
      <c r="G7728">
        <v>0</v>
      </c>
      <c r="H7728" s="9">
        <v>5150.7330837564596</v>
      </c>
      <c r="I7728" s="9">
        <v>-1.8378568</v>
      </c>
      <c r="J7728" s="9">
        <v>-1.8377835</v>
      </c>
      <c r="K7728" s="9">
        <v>-1.9212191999999999</v>
      </c>
      <c r="L7728" s="9">
        <v>-6.6848964265200701</v>
      </c>
      <c r="M7728" s="9">
        <v>-24.065628</v>
      </c>
      <c r="N7728" s="9">
        <v>-24.065628</v>
      </c>
      <c r="O7728" s="9">
        <v>-6.6848964265200701</v>
      </c>
      <c r="P7728">
        <v>0</v>
      </c>
      <c r="Q7728" s="9">
        <v>53.549995000000003</v>
      </c>
      <c r="R7728" s="9">
        <v>267836096.98862699</v>
      </c>
      <c r="S7728" s="9">
        <v>2625922584.6227798</v>
      </c>
      <c r="T7728" s="9">
        <v>-1.0899949620366499E-3</v>
      </c>
      <c r="U7728" s="9">
        <v>6.6848964265200701</v>
      </c>
      <c r="V7728" s="9">
        <v>0</v>
      </c>
      <c r="W7728" s="9">
        <v>6.6848964265200701</v>
      </c>
      <c r="X7728" t="s">
        <v>86</v>
      </c>
      <c r="Y7728" s="9">
        <v>0</v>
      </c>
      <c r="Z7728" s="9">
        <v>3.5307849999999998E-3</v>
      </c>
    </row>
    <row r="7729" spans="1:26" x14ac:dyDescent="0.3">
      <c r="A7729">
        <v>2</v>
      </c>
      <c r="B7729">
        <v>0</v>
      </c>
      <c r="C7729">
        <v>0</v>
      </c>
      <c r="D7729">
        <v>1</v>
      </c>
      <c r="E7729">
        <v>0</v>
      </c>
      <c r="F7729">
        <v>0</v>
      </c>
      <c r="G7729">
        <v>0</v>
      </c>
      <c r="H7729" s="9">
        <v>5151.7330837443496</v>
      </c>
      <c r="I7729" s="9">
        <v>-1.8381000000000001</v>
      </c>
      <c r="J7729" s="9">
        <v>-1.8381772999999999</v>
      </c>
      <c r="K7729" s="9">
        <v>-1.8666940999999999</v>
      </c>
      <c r="L7729" s="9">
        <v>-6.6859976130307999</v>
      </c>
      <c r="M7729" s="9">
        <v>-24.069592</v>
      </c>
      <c r="N7729" s="9">
        <v>-24.069592</v>
      </c>
      <c r="O7729" s="9">
        <v>-6.6859976130307999</v>
      </c>
      <c r="P7729">
        <v>0</v>
      </c>
      <c r="Q7729" s="9">
        <v>53.549995000000003</v>
      </c>
      <c r="R7729" s="9">
        <v>267836096.98862699</v>
      </c>
      <c r="S7729" s="9">
        <v>2518438521.6891999</v>
      </c>
      <c r="T7729" s="9">
        <v>-1.1011865107279899E-3</v>
      </c>
      <c r="U7729" s="9">
        <v>6.6859976130307999</v>
      </c>
      <c r="V7729" s="9">
        <v>0</v>
      </c>
      <c r="W7729" s="9">
        <v>6.6859976130307999</v>
      </c>
      <c r="X7729" t="s">
        <v>86</v>
      </c>
      <c r="Y7729" s="9">
        <v>0</v>
      </c>
      <c r="Z7729" s="9">
        <v>3.4313147999999998E-3</v>
      </c>
    </row>
    <row r="7730" spans="1:26" x14ac:dyDescent="0.3">
      <c r="A7730">
        <v>2</v>
      </c>
      <c r="B7730">
        <v>0</v>
      </c>
      <c r="C7730">
        <v>0</v>
      </c>
      <c r="D7730">
        <v>1</v>
      </c>
      <c r="E7730">
        <v>0</v>
      </c>
      <c r="F7730">
        <v>0</v>
      </c>
      <c r="G7730">
        <v>0</v>
      </c>
      <c r="H7730" s="9">
        <v>5152.7330837322497</v>
      </c>
      <c r="I7730" s="9">
        <v>-1.8380855</v>
      </c>
      <c r="J7730" s="9">
        <v>-1.8381723000000001</v>
      </c>
      <c r="K7730" s="9">
        <v>-1.8824525999999999</v>
      </c>
      <c r="L7730" s="9">
        <v>-6.6870856817580897</v>
      </c>
      <c r="M7730" s="9">
        <v>-24.073509000000001</v>
      </c>
      <c r="N7730" s="9">
        <v>-24.073509000000001</v>
      </c>
      <c r="O7730" s="9">
        <v>-6.6870856817580897</v>
      </c>
      <c r="P7730">
        <v>0</v>
      </c>
      <c r="Q7730" s="9">
        <v>53.549995000000003</v>
      </c>
      <c r="R7730" s="9">
        <v>267836096.98862699</v>
      </c>
      <c r="S7730" s="9">
        <v>2520163499.20786</v>
      </c>
      <c r="T7730" s="9">
        <v>-1.08806872728806E-3</v>
      </c>
      <c r="U7730" s="9">
        <v>6.6870856817580897</v>
      </c>
      <c r="V7730" s="9">
        <v>0</v>
      </c>
      <c r="W7730" s="9">
        <v>6.6870856817580897</v>
      </c>
      <c r="X7730" t="s">
        <v>86</v>
      </c>
      <c r="Y7730" s="9">
        <v>0</v>
      </c>
      <c r="Z7730" s="9">
        <v>3.4602722E-3</v>
      </c>
    </row>
    <row r="7731" spans="1:26" x14ac:dyDescent="0.3">
      <c r="A7731">
        <v>2</v>
      </c>
      <c r="B7731">
        <v>0</v>
      </c>
      <c r="C7731">
        <v>0</v>
      </c>
      <c r="D7731">
        <v>1</v>
      </c>
      <c r="E7731">
        <v>0</v>
      </c>
      <c r="F7731">
        <v>0</v>
      </c>
      <c r="G7731">
        <v>0</v>
      </c>
      <c r="H7731" s="9">
        <v>5153.7330837201398</v>
      </c>
      <c r="I7731" s="9">
        <v>-1.8380567999999999</v>
      </c>
      <c r="J7731" s="9">
        <v>-1.8382132</v>
      </c>
      <c r="K7731" s="9">
        <v>-1.8695177000000001</v>
      </c>
      <c r="L7731" s="9">
        <v>-6.6881690572896799</v>
      </c>
      <c r="M7731" s="9">
        <v>-24.077407999999998</v>
      </c>
      <c r="N7731" s="9">
        <v>-24.077407999999998</v>
      </c>
      <c r="O7731" s="9">
        <v>-6.6881690572896799</v>
      </c>
      <c r="P7731">
        <v>0</v>
      </c>
      <c r="Q7731" s="9">
        <v>53.549995000000003</v>
      </c>
      <c r="R7731" s="9">
        <v>267836096.98862699</v>
      </c>
      <c r="S7731" s="9">
        <v>2509858841.4204001</v>
      </c>
      <c r="T7731" s="9">
        <v>-1.08337553158754E-3</v>
      </c>
      <c r="U7731" s="9">
        <v>6.6881690572896799</v>
      </c>
      <c r="V7731" s="9">
        <v>0</v>
      </c>
      <c r="W7731" s="9">
        <v>6.6881690572896799</v>
      </c>
      <c r="X7731" t="s">
        <v>86</v>
      </c>
      <c r="Y7731" s="9">
        <v>0</v>
      </c>
      <c r="Z7731" s="9">
        <v>3.4365721999999998E-3</v>
      </c>
    </row>
    <row r="7732" spans="1:26" x14ac:dyDescent="0.3">
      <c r="A7732">
        <v>2</v>
      </c>
      <c r="B7732">
        <v>0</v>
      </c>
      <c r="C7732">
        <v>0</v>
      </c>
      <c r="D7732">
        <v>1</v>
      </c>
      <c r="E7732">
        <v>0</v>
      </c>
      <c r="F7732">
        <v>0</v>
      </c>
      <c r="G7732">
        <v>0</v>
      </c>
      <c r="H7732" s="9">
        <v>5154.7330837080299</v>
      </c>
      <c r="I7732" s="9">
        <v>-1.8380525000000001</v>
      </c>
      <c r="J7732" s="9">
        <v>-1.8381993999999999</v>
      </c>
      <c r="K7732" s="9">
        <v>-1.9041252</v>
      </c>
      <c r="L7732" s="9">
        <v>-6.6892291252095903</v>
      </c>
      <c r="M7732" s="9">
        <v>-24.081223999999999</v>
      </c>
      <c r="N7732" s="9">
        <v>-24.081223999999999</v>
      </c>
      <c r="O7732" s="9">
        <v>-6.6892291252095903</v>
      </c>
      <c r="P7732">
        <v>0</v>
      </c>
      <c r="Q7732" s="9">
        <v>53.549995000000003</v>
      </c>
      <c r="R7732" s="9">
        <v>267836096.98862699</v>
      </c>
      <c r="S7732" s="9">
        <v>2513868477.3140101</v>
      </c>
      <c r="T7732" s="9">
        <v>-1.0600679199166401E-3</v>
      </c>
      <c r="U7732" s="9">
        <v>6.6892291252095903</v>
      </c>
      <c r="V7732" s="9">
        <v>0</v>
      </c>
      <c r="W7732" s="9">
        <v>6.6892291252095903</v>
      </c>
      <c r="X7732" t="s">
        <v>86</v>
      </c>
      <c r="Y7732" s="9">
        <v>0</v>
      </c>
      <c r="Z7732" s="9">
        <v>3.5001617000000001E-3</v>
      </c>
    </row>
    <row r="7733" spans="1:26" x14ac:dyDescent="0.3">
      <c r="A7733">
        <v>2</v>
      </c>
      <c r="B7733">
        <v>0</v>
      </c>
      <c r="C7733">
        <v>0</v>
      </c>
      <c r="D7733">
        <v>1</v>
      </c>
      <c r="E7733">
        <v>0</v>
      </c>
      <c r="F7733">
        <v>0</v>
      </c>
      <c r="G7733">
        <v>0</v>
      </c>
      <c r="H7733" s="9">
        <v>5155.73308369593</v>
      </c>
      <c r="I7733" s="9">
        <v>-1.8378612000000001</v>
      </c>
      <c r="J7733" s="9">
        <v>-1.8381483999999999</v>
      </c>
      <c r="K7733" s="9">
        <v>-2.3174313999999998</v>
      </c>
      <c r="L7733" s="9">
        <v>-6.6902831131324501</v>
      </c>
      <c r="M7733" s="9">
        <v>-24.08502</v>
      </c>
      <c r="N7733" s="9">
        <v>-24.08502</v>
      </c>
      <c r="O7733" s="9">
        <v>-6.6902831131324501</v>
      </c>
      <c r="P7733">
        <v>0</v>
      </c>
      <c r="Q7733" s="9">
        <v>53.549995000000003</v>
      </c>
      <c r="R7733" s="9">
        <v>267836096.98862699</v>
      </c>
      <c r="S7733" s="9">
        <v>2527686695.2561598</v>
      </c>
      <c r="T7733" s="9">
        <v>-1.05398792285349E-3</v>
      </c>
      <c r="U7733" s="9">
        <v>6.6902831131324501</v>
      </c>
      <c r="V7733" s="9">
        <v>0</v>
      </c>
      <c r="W7733" s="9">
        <v>6.6902831131324501</v>
      </c>
      <c r="X7733" t="s">
        <v>86</v>
      </c>
      <c r="Y7733" s="9">
        <v>0</v>
      </c>
      <c r="Z7733" s="9">
        <v>4.2597828000000004E-3</v>
      </c>
    </row>
    <row r="7734" spans="1:26" x14ac:dyDescent="0.3">
      <c r="A7734">
        <v>2</v>
      </c>
      <c r="B7734">
        <v>0</v>
      </c>
      <c r="C7734">
        <v>0</v>
      </c>
      <c r="D7734">
        <v>1</v>
      </c>
      <c r="E7734">
        <v>0</v>
      </c>
      <c r="F7734">
        <v>0</v>
      </c>
      <c r="G7734">
        <v>0</v>
      </c>
      <c r="H7734" s="9">
        <v>5156.73308368382</v>
      </c>
      <c r="I7734" s="9">
        <v>-1.8378787999999999</v>
      </c>
      <c r="J7734" s="9">
        <v>-1.8381540999999999</v>
      </c>
      <c r="K7734" s="9">
        <v>-2.5216045</v>
      </c>
      <c r="L7734" s="9">
        <v>-6.6914359105029098</v>
      </c>
      <c r="M7734" s="9">
        <v>-24.089168999999998</v>
      </c>
      <c r="N7734" s="9">
        <v>-24.089168999999998</v>
      </c>
      <c r="O7734" s="9">
        <v>-6.6914359105029098</v>
      </c>
      <c r="P7734">
        <v>0</v>
      </c>
      <c r="Q7734" s="9">
        <v>53.549995000000003</v>
      </c>
      <c r="R7734" s="9">
        <v>267836096.98862699</v>
      </c>
      <c r="S7734" s="9">
        <v>2526608148.27002</v>
      </c>
      <c r="T7734" s="9">
        <v>-1.15279737046059E-3</v>
      </c>
      <c r="U7734" s="9">
        <v>6.6914359105029098</v>
      </c>
      <c r="V7734" s="9">
        <v>0</v>
      </c>
      <c r="W7734" s="9">
        <v>6.6914359105029098</v>
      </c>
      <c r="X7734" t="s">
        <v>86</v>
      </c>
      <c r="Y7734" s="9">
        <v>0</v>
      </c>
      <c r="Z7734" s="9">
        <v>4.6350975000000001E-3</v>
      </c>
    </row>
    <row r="7735" spans="1:26" x14ac:dyDescent="0.3">
      <c r="A7735">
        <v>2</v>
      </c>
      <c r="B7735">
        <v>0</v>
      </c>
      <c r="C7735">
        <v>0</v>
      </c>
      <c r="D7735">
        <v>1</v>
      </c>
      <c r="E7735">
        <v>0</v>
      </c>
      <c r="F7735">
        <v>0</v>
      </c>
      <c r="G7735">
        <v>0</v>
      </c>
      <c r="H7735" s="9">
        <v>5157.7330836717101</v>
      </c>
      <c r="I7735" s="9">
        <v>-1.8380011000000001</v>
      </c>
      <c r="J7735" s="9">
        <v>-1.8382745</v>
      </c>
      <c r="K7735" s="9">
        <v>-2.6142854999999998</v>
      </c>
      <c r="L7735" s="9">
        <v>-6.6925630739249096</v>
      </c>
      <c r="M7735" s="9">
        <v>-24.093226999999999</v>
      </c>
      <c r="N7735" s="9">
        <v>-24.093226999999999</v>
      </c>
      <c r="O7735" s="9">
        <v>-6.6925630739249096</v>
      </c>
      <c r="P7735">
        <v>0</v>
      </c>
      <c r="Q7735" s="9">
        <v>53.549995000000003</v>
      </c>
      <c r="R7735" s="9">
        <v>267836096.98862699</v>
      </c>
      <c r="S7735" s="9">
        <v>2495609871.4562802</v>
      </c>
      <c r="T7735" s="9">
        <v>-1.12716342200158E-3</v>
      </c>
      <c r="U7735" s="9">
        <v>6.6925630739249096</v>
      </c>
      <c r="V7735" s="9">
        <v>0</v>
      </c>
      <c r="W7735" s="9">
        <v>6.6925630739249096</v>
      </c>
      <c r="X7735" t="s">
        <v>86</v>
      </c>
      <c r="Y7735" s="9">
        <v>0</v>
      </c>
      <c r="Z7735" s="9">
        <v>4.8057743999999998E-3</v>
      </c>
    </row>
    <row r="7736" spans="1:26" x14ac:dyDescent="0.3">
      <c r="A7736">
        <v>2</v>
      </c>
      <c r="B7736">
        <v>0</v>
      </c>
      <c r="C7736">
        <v>0</v>
      </c>
      <c r="D7736">
        <v>1</v>
      </c>
      <c r="E7736">
        <v>0</v>
      </c>
      <c r="F7736">
        <v>0</v>
      </c>
      <c r="G7736">
        <v>0</v>
      </c>
      <c r="H7736" s="9">
        <v>5158.7330836596002</v>
      </c>
      <c r="I7736" s="9">
        <v>-1.8381350000000001</v>
      </c>
      <c r="J7736" s="9">
        <v>-1.8384213</v>
      </c>
      <c r="K7736" s="9">
        <v>-2.8299818000000001</v>
      </c>
      <c r="L7736" s="9">
        <v>-6.6936695650881104</v>
      </c>
      <c r="M7736" s="9">
        <v>-24.09721</v>
      </c>
      <c r="N7736" s="9">
        <v>-24.09721</v>
      </c>
      <c r="O7736" s="9">
        <v>-6.6936695650881104</v>
      </c>
      <c r="P7736">
        <v>0</v>
      </c>
      <c r="Q7736" s="9">
        <v>53.549995000000003</v>
      </c>
      <c r="R7736" s="9">
        <v>267836096.98862699</v>
      </c>
      <c r="S7736" s="9">
        <v>2458727903.3105898</v>
      </c>
      <c r="T7736" s="9">
        <v>-1.1064911632008201E-3</v>
      </c>
      <c r="U7736" s="9">
        <v>6.6936695650881104</v>
      </c>
      <c r="V7736" s="9">
        <v>0</v>
      </c>
      <c r="W7736" s="9">
        <v>6.6936695650881104</v>
      </c>
      <c r="X7736" t="s">
        <v>86</v>
      </c>
      <c r="Y7736" s="9">
        <v>0</v>
      </c>
      <c r="Z7736" s="9">
        <v>5.2026989999999999E-3</v>
      </c>
    </row>
    <row r="7737" spans="1:26" x14ac:dyDescent="0.3">
      <c r="A7737">
        <v>2</v>
      </c>
      <c r="B7737">
        <v>0</v>
      </c>
      <c r="C7737">
        <v>0</v>
      </c>
      <c r="D7737">
        <v>1</v>
      </c>
      <c r="E7737">
        <v>0</v>
      </c>
      <c r="F7737">
        <v>0</v>
      </c>
      <c r="G7737">
        <v>0</v>
      </c>
      <c r="H7737" s="9">
        <v>5159.7330836475003</v>
      </c>
      <c r="I7737" s="9">
        <v>-1.8381162</v>
      </c>
      <c r="J7737" s="9">
        <v>-1.8386070999999999</v>
      </c>
      <c r="K7737" s="9">
        <v>-2.9917254</v>
      </c>
      <c r="L7737" s="9">
        <v>-6.6947890818215603</v>
      </c>
      <c r="M7737" s="9">
        <v>-24.101240000000001</v>
      </c>
      <c r="N7737" s="9">
        <v>-24.101240000000001</v>
      </c>
      <c r="O7737" s="9">
        <v>-6.6947890818215603</v>
      </c>
      <c r="P7737">
        <v>0</v>
      </c>
      <c r="Q7737" s="9">
        <v>53.549995000000003</v>
      </c>
      <c r="R7737" s="9">
        <v>267836096.98862699</v>
      </c>
      <c r="S7737" s="9">
        <v>2413534904.4405899</v>
      </c>
      <c r="T7737" s="9">
        <v>-1.11951673344812E-3</v>
      </c>
      <c r="U7737" s="9">
        <v>6.6947890818215603</v>
      </c>
      <c r="V7737" s="9">
        <v>0</v>
      </c>
      <c r="W7737" s="9">
        <v>6.6947890818215603</v>
      </c>
      <c r="X7737" t="s">
        <v>86</v>
      </c>
      <c r="Y7737" s="9">
        <v>0</v>
      </c>
      <c r="Z7737" s="9">
        <v>5.5006077E-3</v>
      </c>
    </row>
    <row r="7738" spans="1:26" x14ac:dyDescent="0.3">
      <c r="A7738">
        <v>2</v>
      </c>
      <c r="B7738">
        <v>0</v>
      </c>
      <c r="C7738">
        <v>0</v>
      </c>
      <c r="D7738">
        <v>1</v>
      </c>
      <c r="E7738">
        <v>0</v>
      </c>
      <c r="F7738">
        <v>0</v>
      </c>
      <c r="G7738">
        <v>0</v>
      </c>
      <c r="H7738" s="9">
        <v>5160.7330836353904</v>
      </c>
      <c r="I7738" s="9">
        <v>-1.8378703999999999</v>
      </c>
      <c r="J7738" s="9">
        <v>-1.8383801</v>
      </c>
      <c r="K7738" s="9">
        <v>-3.1689601000000001</v>
      </c>
      <c r="L7738" s="9">
        <v>-6.6958971298952603</v>
      </c>
      <c r="M7738" s="9">
        <v>-24.105229999999999</v>
      </c>
      <c r="N7738" s="9">
        <v>-24.105229999999999</v>
      </c>
      <c r="O7738" s="9">
        <v>-6.6958971298952603</v>
      </c>
      <c r="P7738">
        <v>0</v>
      </c>
      <c r="Q7738" s="9">
        <v>53.549995000000003</v>
      </c>
      <c r="R7738" s="9">
        <v>267836096.98862699</v>
      </c>
      <c r="S7738" s="9">
        <v>2469907770.3102298</v>
      </c>
      <c r="T7738" s="9">
        <v>-1.10804807370179E-3</v>
      </c>
      <c r="U7738" s="9">
        <v>6.6958971298952603</v>
      </c>
      <c r="V7738" s="9">
        <v>0</v>
      </c>
      <c r="W7738" s="9">
        <v>6.6958971298952603</v>
      </c>
      <c r="X7738" t="s">
        <v>86</v>
      </c>
      <c r="Y7738" s="9">
        <v>0</v>
      </c>
      <c r="Z7738" s="9">
        <v>5.8257533E-3</v>
      </c>
    </row>
    <row r="7739" spans="1:26" x14ac:dyDescent="0.3">
      <c r="A7739">
        <v>2</v>
      </c>
      <c r="B7739">
        <v>0</v>
      </c>
      <c r="C7739">
        <v>0</v>
      </c>
      <c r="D7739">
        <v>1</v>
      </c>
      <c r="E7739">
        <v>0</v>
      </c>
      <c r="F7739">
        <v>0</v>
      </c>
      <c r="G7739">
        <v>0</v>
      </c>
      <c r="H7739" s="9">
        <v>5161.7330836232804</v>
      </c>
      <c r="I7739" s="9">
        <v>-1.8381352</v>
      </c>
      <c r="J7739" s="9">
        <v>-1.8385990000000001</v>
      </c>
      <c r="K7739" s="9">
        <v>-3.3414638000000001</v>
      </c>
      <c r="L7739" s="9">
        <v>-6.6969773120351501</v>
      </c>
      <c r="M7739" s="9">
        <v>-24.109117999999999</v>
      </c>
      <c r="N7739" s="9">
        <v>-24.109117999999999</v>
      </c>
      <c r="O7739" s="9">
        <v>-6.6969773120351501</v>
      </c>
      <c r="P7739">
        <v>0</v>
      </c>
      <c r="Q7739" s="9">
        <v>53.549995000000003</v>
      </c>
      <c r="R7739" s="9">
        <v>267836096.98862699</v>
      </c>
      <c r="S7739" s="9">
        <v>2416277143.1532698</v>
      </c>
      <c r="T7739" s="9">
        <v>-1.0801821398871399E-3</v>
      </c>
      <c r="U7739" s="9">
        <v>6.6969773120351501</v>
      </c>
      <c r="V7739" s="9">
        <v>0</v>
      </c>
      <c r="W7739" s="9">
        <v>6.6969773120351501</v>
      </c>
      <c r="X7739" t="s">
        <v>86</v>
      </c>
      <c r="Y7739" s="9">
        <v>0</v>
      </c>
      <c r="Z7739" s="9">
        <v>6.1436119000000001E-3</v>
      </c>
    </row>
    <row r="7740" spans="1:26" x14ac:dyDescent="0.3">
      <c r="A7740">
        <v>2</v>
      </c>
      <c r="B7740">
        <v>0</v>
      </c>
      <c r="C7740">
        <v>0</v>
      </c>
      <c r="D7740">
        <v>1</v>
      </c>
      <c r="E7740">
        <v>0</v>
      </c>
      <c r="F7740">
        <v>0</v>
      </c>
      <c r="G7740">
        <v>0</v>
      </c>
      <c r="H7740" s="9">
        <v>5162.7330836111796</v>
      </c>
      <c r="I7740" s="9">
        <v>-1.8379546</v>
      </c>
      <c r="J7740" s="9">
        <v>-1.8383719000000001</v>
      </c>
      <c r="K7740" s="9">
        <v>-3.6409888000000001</v>
      </c>
      <c r="L7740" s="9">
        <v>-6.6980398049093797</v>
      </c>
      <c r="M7740" s="9">
        <v>-24.112943999999999</v>
      </c>
      <c r="N7740" s="9">
        <v>-24.112943999999999</v>
      </c>
      <c r="O7740" s="9">
        <v>-6.6980398049093797</v>
      </c>
      <c r="P7740">
        <v>0</v>
      </c>
      <c r="Q7740" s="9">
        <v>53.549995000000003</v>
      </c>
      <c r="R7740" s="9">
        <v>267836096.98862699</v>
      </c>
      <c r="S7740" s="9">
        <v>2472773744.5052199</v>
      </c>
      <c r="T7740" s="9">
        <v>-1.0624928742384301E-3</v>
      </c>
      <c r="U7740" s="9">
        <v>6.6980398049093797</v>
      </c>
      <c r="V7740" s="9">
        <v>0</v>
      </c>
      <c r="W7740" s="9">
        <v>6.6980398049093797</v>
      </c>
      <c r="X7740" t="s">
        <v>86</v>
      </c>
      <c r="Y7740" s="9">
        <v>0</v>
      </c>
      <c r="Z7740" s="9">
        <v>6.6934912000000003E-3</v>
      </c>
    </row>
    <row r="7741" spans="1:26" x14ac:dyDescent="0.3">
      <c r="A7741">
        <v>2</v>
      </c>
      <c r="B7741">
        <v>0</v>
      </c>
      <c r="C7741">
        <v>0</v>
      </c>
      <c r="D7741">
        <v>1</v>
      </c>
      <c r="E7741">
        <v>0</v>
      </c>
      <c r="F7741">
        <v>0</v>
      </c>
      <c r="G7741">
        <v>0</v>
      </c>
      <c r="H7741" s="9">
        <v>5163.7330835990697</v>
      </c>
      <c r="I7741" s="9">
        <v>-1.8380046999999999</v>
      </c>
      <c r="J7741" s="9">
        <v>-1.8384119000000001</v>
      </c>
      <c r="K7741" s="9">
        <v>-3.9498236000000002</v>
      </c>
      <c r="L7741" s="9">
        <v>-6.6991046510491996</v>
      </c>
      <c r="M7741" s="9">
        <v>-24.116776999999999</v>
      </c>
      <c r="N7741" s="9">
        <v>-24.116776999999999</v>
      </c>
      <c r="O7741" s="9">
        <v>-6.6991046510491996</v>
      </c>
      <c r="P7741">
        <v>0</v>
      </c>
      <c r="Q7741" s="9">
        <v>53.549995000000003</v>
      </c>
      <c r="R7741" s="9">
        <v>267836096.98862699</v>
      </c>
      <c r="S7741" s="9">
        <v>2463078259.04182</v>
      </c>
      <c r="T7741" s="9">
        <v>-1.0648461398146099E-3</v>
      </c>
      <c r="U7741" s="9">
        <v>6.6991046510491996</v>
      </c>
      <c r="V7741" s="9">
        <v>0</v>
      </c>
      <c r="W7741" s="9">
        <v>6.6991046510491996</v>
      </c>
      <c r="X7741" t="s">
        <v>86</v>
      </c>
      <c r="Y7741" s="9">
        <v>0</v>
      </c>
      <c r="Z7741" s="9">
        <v>7.2614029E-3</v>
      </c>
    </row>
    <row r="7742" spans="1:26" x14ac:dyDescent="0.3">
      <c r="A7742">
        <v>2</v>
      </c>
      <c r="B7742">
        <v>0</v>
      </c>
      <c r="C7742">
        <v>0</v>
      </c>
      <c r="D7742">
        <v>1</v>
      </c>
      <c r="E7742">
        <v>0</v>
      </c>
      <c r="F7742">
        <v>0</v>
      </c>
      <c r="G7742">
        <v>0</v>
      </c>
      <c r="H7742" s="9">
        <v>5164.7330835869598</v>
      </c>
      <c r="I7742" s="9">
        <v>-1.8381662000000001</v>
      </c>
      <c r="J7742" s="9">
        <v>-1.8385189</v>
      </c>
      <c r="K7742" s="9">
        <v>-4.5560470000000004</v>
      </c>
      <c r="L7742" s="9">
        <v>-6.7001834080114797</v>
      </c>
      <c r="M7742" s="9">
        <v>-24.120660999999998</v>
      </c>
      <c r="N7742" s="9">
        <v>-24.120660999999998</v>
      </c>
      <c r="O7742" s="9">
        <v>-6.7001834080114797</v>
      </c>
      <c r="P7742">
        <v>0</v>
      </c>
      <c r="Q7742" s="9">
        <v>53.549995000000003</v>
      </c>
      <c r="R7742" s="9">
        <v>267836096.98862699</v>
      </c>
      <c r="S7742" s="9">
        <v>2436938315.1338201</v>
      </c>
      <c r="T7742" s="9">
        <v>-1.07875696228632E-3</v>
      </c>
      <c r="U7742" s="9">
        <v>6.7001834080114797</v>
      </c>
      <c r="V7742" s="9">
        <v>0</v>
      </c>
      <c r="W7742" s="9">
        <v>6.7001834080114797</v>
      </c>
      <c r="X7742" t="s">
        <v>86</v>
      </c>
      <c r="Y7742" s="9">
        <v>0</v>
      </c>
      <c r="Z7742" s="9">
        <v>8.3763785999999996E-3</v>
      </c>
    </row>
    <row r="7743" spans="1:26" x14ac:dyDescent="0.3">
      <c r="A7743">
        <v>2</v>
      </c>
      <c r="B7743">
        <v>0</v>
      </c>
      <c r="C7743">
        <v>0</v>
      </c>
      <c r="D7743">
        <v>1</v>
      </c>
      <c r="E7743">
        <v>0</v>
      </c>
      <c r="F7743">
        <v>0</v>
      </c>
      <c r="G7743">
        <v>0</v>
      </c>
      <c r="H7743" s="9">
        <v>5165.7330835748498</v>
      </c>
      <c r="I7743" s="9">
        <v>-1.8380877</v>
      </c>
      <c r="J7743" s="9">
        <v>-1.8385106</v>
      </c>
      <c r="K7743" s="9">
        <v>-4.8342814000000001</v>
      </c>
      <c r="L7743" s="9">
        <v>-6.70131073869379</v>
      </c>
      <c r="M7743" s="9">
        <v>-24.124718000000001</v>
      </c>
      <c r="N7743" s="9">
        <v>-24.124718000000001</v>
      </c>
      <c r="O7743" s="9">
        <v>-6.70131073869379</v>
      </c>
      <c r="P7743">
        <v>0</v>
      </c>
      <c r="Q7743" s="9">
        <v>53.549995000000003</v>
      </c>
      <c r="R7743" s="9">
        <v>267836096.98862699</v>
      </c>
      <c r="S7743" s="9">
        <v>2439368344.1027999</v>
      </c>
      <c r="T7743" s="9">
        <v>-1.1273306823040799E-3</v>
      </c>
      <c r="U7743" s="9">
        <v>6.70131073869379</v>
      </c>
      <c r="V7743" s="9">
        <v>0</v>
      </c>
      <c r="W7743" s="9">
        <v>6.70131073869379</v>
      </c>
      <c r="X7743" t="s">
        <v>86</v>
      </c>
      <c r="Y7743" s="9">
        <v>0</v>
      </c>
      <c r="Z7743" s="9">
        <v>8.8878776999999996E-3</v>
      </c>
    </row>
    <row r="7744" spans="1:26" x14ac:dyDescent="0.3">
      <c r="A7744">
        <v>2</v>
      </c>
      <c r="B7744">
        <v>0</v>
      </c>
      <c r="C7744">
        <v>0</v>
      </c>
      <c r="D7744">
        <v>1</v>
      </c>
      <c r="E7744">
        <v>0</v>
      </c>
      <c r="F7744">
        <v>0</v>
      </c>
      <c r="G7744">
        <v>0</v>
      </c>
      <c r="H7744" s="9">
        <v>5166.7330835627499</v>
      </c>
      <c r="I7744" s="9">
        <v>-1.8379989999999999</v>
      </c>
      <c r="J7744" s="9">
        <v>-1.8383868999999999</v>
      </c>
      <c r="K7744" s="9">
        <v>-5.1033958999999998</v>
      </c>
      <c r="L7744" s="9">
        <v>-6.7024496249716199</v>
      </c>
      <c r="M7744" s="9">
        <v>-24.128819</v>
      </c>
      <c r="N7744" s="9">
        <v>-24.128819</v>
      </c>
      <c r="O7744" s="9">
        <v>-6.7024496249716199</v>
      </c>
      <c r="P7744">
        <v>0</v>
      </c>
      <c r="Q7744" s="9">
        <v>53.549995000000003</v>
      </c>
      <c r="R7744" s="9">
        <v>267836096.98862699</v>
      </c>
      <c r="S7744" s="9">
        <v>2470602614.80584</v>
      </c>
      <c r="T7744" s="9">
        <v>-1.13888627783431E-3</v>
      </c>
      <c r="U7744" s="9">
        <v>6.7024496249716199</v>
      </c>
      <c r="V7744" s="9">
        <v>0</v>
      </c>
      <c r="W7744" s="9">
        <v>6.7024496249716199</v>
      </c>
      <c r="X7744" t="s">
        <v>86</v>
      </c>
      <c r="Y7744" s="9">
        <v>0</v>
      </c>
      <c r="Z7744" s="9">
        <v>9.382016E-3</v>
      </c>
    </row>
    <row r="7745" spans="1:26" x14ac:dyDescent="0.3">
      <c r="A7745">
        <v>2</v>
      </c>
      <c r="B7745">
        <v>0</v>
      </c>
      <c r="C7745">
        <v>0</v>
      </c>
      <c r="D7745">
        <v>1</v>
      </c>
      <c r="E7745">
        <v>0</v>
      </c>
      <c r="F7745">
        <v>0</v>
      </c>
      <c r="G7745">
        <v>0</v>
      </c>
      <c r="H7745" s="9">
        <v>5167.73308355064</v>
      </c>
      <c r="I7745" s="9">
        <v>-1.8378741000000001</v>
      </c>
      <c r="J7745" s="9">
        <v>-1.8382864999999999</v>
      </c>
      <c r="K7745" s="9">
        <v>-5.2677721999999996</v>
      </c>
      <c r="L7745" s="9">
        <v>-6.7035684148889603</v>
      </c>
      <c r="M7745" s="9">
        <v>-24.132847000000002</v>
      </c>
      <c r="N7745" s="9">
        <v>-24.132847000000002</v>
      </c>
      <c r="O7745" s="9">
        <v>-6.7035684148889603</v>
      </c>
      <c r="P7745">
        <v>0</v>
      </c>
      <c r="Q7745" s="9">
        <v>53.549995000000003</v>
      </c>
      <c r="R7745" s="9">
        <v>267836096.98862699</v>
      </c>
      <c r="S7745" s="9">
        <v>2496597176.51858</v>
      </c>
      <c r="T7745" s="9">
        <v>-1.11878991733682E-3</v>
      </c>
      <c r="U7745" s="9">
        <v>6.7035684148889603</v>
      </c>
      <c r="V7745" s="9">
        <v>0</v>
      </c>
      <c r="W7745" s="9">
        <v>6.7035684148889603</v>
      </c>
      <c r="X7745" t="s">
        <v>86</v>
      </c>
      <c r="Y7745" s="9">
        <v>0</v>
      </c>
      <c r="Z7745" s="9">
        <v>9.6836742000000007E-3</v>
      </c>
    </row>
    <row r="7746" spans="1:26" x14ac:dyDescent="0.3">
      <c r="A7746">
        <v>2</v>
      </c>
      <c r="B7746">
        <v>0</v>
      </c>
      <c r="C7746">
        <v>0</v>
      </c>
      <c r="D7746">
        <v>1</v>
      </c>
      <c r="E7746">
        <v>0</v>
      </c>
      <c r="F7746">
        <v>0</v>
      </c>
      <c r="G7746">
        <v>0</v>
      </c>
      <c r="H7746" s="9">
        <v>5168.7330835385301</v>
      </c>
      <c r="I7746" s="9">
        <v>-1.8380080000000001</v>
      </c>
      <c r="J7746" s="9">
        <v>-1.8383427999999999</v>
      </c>
      <c r="K7746" s="9">
        <v>-5.497128</v>
      </c>
      <c r="L7746" s="9">
        <v>-6.7046591689975203</v>
      </c>
      <c r="M7746" s="9">
        <v>-24.136772000000001</v>
      </c>
      <c r="N7746" s="9">
        <v>-24.136772000000001</v>
      </c>
      <c r="O7746" s="9">
        <v>-6.7046591689975203</v>
      </c>
      <c r="P7746">
        <v>0</v>
      </c>
      <c r="Q7746" s="9">
        <v>53.549995000000003</v>
      </c>
      <c r="R7746" s="9">
        <v>267836096.98862699</v>
      </c>
      <c r="S7746" s="9">
        <v>2482593726.6028199</v>
      </c>
      <c r="T7746" s="9">
        <v>-1.09075410856185E-3</v>
      </c>
      <c r="U7746" s="9">
        <v>6.7046591689975203</v>
      </c>
      <c r="V7746" s="9">
        <v>0</v>
      </c>
      <c r="W7746" s="9">
        <v>6.7046591689975203</v>
      </c>
      <c r="X7746" t="s">
        <v>86</v>
      </c>
      <c r="Y7746" s="9">
        <v>0</v>
      </c>
      <c r="Z7746" s="9">
        <v>1.0105605E-2</v>
      </c>
    </row>
    <row r="7747" spans="1:26" x14ac:dyDescent="0.3">
      <c r="A7747">
        <v>2</v>
      </c>
      <c r="B7747">
        <v>0</v>
      </c>
      <c r="C7747">
        <v>0</v>
      </c>
      <c r="D7747">
        <v>1</v>
      </c>
      <c r="E7747">
        <v>0</v>
      </c>
      <c r="F7747">
        <v>0</v>
      </c>
      <c r="G7747">
        <v>0</v>
      </c>
      <c r="H7747" s="9">
        <v>5169.7330835264202</v>
      </c>
      <c r="I7747" s="9">
        <v>-1.8379953</v>
      </c>
      <c r="J7747" s="9">
        <v>-1.8381972</v>
      </c>
      <c r="K7747" s="9">
        <v>-5.7085508999999997</v>
      </c>
      <c r="L7747" s="9">
        <v>-6.7057344069759797</v>
      </c>
      <c r="M7747" s="9">
        <v>-24.140644000000002</v>
      </c>
      <c r="N7747" s="9">
        <v>-24.140644000000002</v>
      </c>
      <c r="O7747" s="9">
        <v>-6.7057344069759797</v>
      </c>
      <c r="P7747">
        <v>0</v>
      </c>
      <c r="Q7747" s="9">
        <v>53.549995000000003</v>
      </c>
      <c r="R7747" s="9">
        <v>267836096.98862699</v>
      </c>
      <c r="S7747" s="9">
        <v>2520615966.6943002</v>
      </c>
      <c r="T7747" s="9">
        <v>-1.0752379784584301E-3</v>
      </c>
      <c r="U7747" s="9">
        <v>6.7057344069759797</v>
      </c>
      <c r="V7747" s="9">
        <v>0</v>
      </c>
      <c r="W7747" s="9">
        <v>6.7057344069759797</v>
      </c>
      <c r="X7747" t="s">
        <v>86</v>
      </c>
      <c r="Y7747" s="9">
        <v>0</v>
      </c>
      <c r="Z7747" s="9">
        <v>1.0493442E-2</v>
      </c>
    </row>
    <row r="7748" spans="1:26" x14ac:dyDescent="0.3">
      <c r="A7748">
        <v>2</v>
      </c>
      <c r="B7748">
        <v>0</v>
      </c>
      <c r="C7748">
        <v>0</v>
      </c>
      <c r="D7748">
        <v>1</v>
      </c>
      <c r="E7748">
        <v>0</v>
      </c>
      <c r="F7748">
        <v>0</v>
      </c>
      <c r="G7748">
        <v>0</v>
      </c>
      <c r="H7748" s="9">
        <v>5170.7330835143202</v>
      </c>
      <c r="I7748" s="9">
        <v>-1.8378744</v>
      </c>
      <c r="J7748" s="9">
        <v>-1.8379700000000001</v>
      </c>
      <c r="K7748" s="9">
        <v>-5.9206985999999997</v>
      </c>
      <c r="L7748" s="9">
        <v>-6.7068056996231604</v>
      </c>
      <c r="M7748" s="9">
        <v>-24.144501000000002</v>
      </c>
      <c r="N7748" s="9">
        <v>-24.144501000000002</v>
      </c>
      <c r="O7748" s="9">
        <v>-6.7068056996231604</v>
      </c>
      <c r="P7748">
        <v>0</v>
      </c>
      <c r="Q7748" s="9">
        <v>53.549995000000003</v>
      </c>
      <c r="R7748" s="9">
        <v>267836096.98862699</v>
      </c>
      <c r="S7748" s="9">
        <v>2582095368.0896401</v>
      </c>
      <c r="T7748" s="9">
        <v>-1.0712926471763101E-3</v>
      </c>
      <c r="U7748" s="9">
        <v>6.7068056996231604</v>
      </c>
      <c r="V7748" s="9">
        <v>0</v>
      </c>
      <c r="W7748" s="9">
        <v>6.7068056996231604</v>
      </c>
      <c r="X7748" t="s">
        <v>86</v>
      </c>
      <c r="Y7748" s="9">
        <v>0</v>
      </c>
      <c r="Z7748" s="9">
        <v>1.0882067E-2</v>
      </c>
    </row>
    <row r="7749" spans="1:26" x14ac:dyDescent="0.3">
      <c r="A7749">
        <v>2</v>
      </c>
      <c r="B7749">
        <v>0</v>
      </c>
      <c r="C7749">
        <v>0</v>
      </c>
      <c r="D7749">
        <v>1</v>
      </c>
      <c r="E7749">
        <v>0</v>
      </c>
      <c r="F7749">
        <v>0</v>
      </c>
      <c r="G7749">
        <v>0</v>
      </c>
      <c r="H7749" s="9">
        <v>5171.7330835022103</v>
      </c>
      <c r="I7749" s="9">
        <v>-1.8381566</v>
      </c>
      <c r="J7749" s="9">
        <v>-1.8382026</v>
      </c>
      <c r="K7749" s="9">
        <v>-5.9165777999999998</v>
      </c>
      <c r="L7749" s="9">
        <v>-6.7078706935579504</v>
      </c>
      <c r="M7749" s="9">
        <v>-24.148334999999999</v>
      </c>
      <c r="N7749" s="9">
        <v>-24.148334999999999</v>
      </c>
      <c r="O7749" s="9">
        <v>-6.7078706935579504</v>
      </c>
      <c r="P7749">
        <v>0</v>
      </c>
      <c r="Q7749" s="9">
        <v>53.549995000000003</v>
      </c>
      <c r="R7749" s="9">
        <v>267836096.98862699</v>
      </c>
      <c r="S7749" s="9">
        <v>2520009258.55088</v>
      </c>
      <c r="T7749" s="9">
        <v>-1.06499393478998E-3</v>
      </c>
      <c r="U7749" s="9">
        <v>6.7078706935579504</v>
      </c>
      <c r="V7749" s="9">
        <v>0</v>
      </c>
      <c r="W7749" s="9">
        <v>6.7078706935579504</v>
      </c>
      <c r="X7749" t="s">
        <v>86</v>
      </c>
      <c r="Y7749" s="9">
        <v>0</v>
      </c>
      <c r="Z7749" s="9">
        <v>1.0875869E-2</v>
      </c>
    </row>
    <row r="7750" spans="1:26" x14ac:dyDescent="0.3">
      <c r="A7750">
        <v>2</v>
      </c>
      <c r="B7750">
        <v>0</v>
      </c>
      <c r="C7750">
        <v>0</v>
      </c>
      <c r="D7750">
        <v>1</v>
      </c>
      <c r="E7750">
        <v>0</v>
      </c>
      <c r="F7750">
        <v>0</v>
      </c>
      <c r="G7750">
        <v>0</v>
      </c>
      <c r="H7750" s="9">
        <v>5172.7330834901004</v>
      </c>
      <c r="I7750" s="9">
        <v>-1.8380761000000001</v>
      </c>
      <c r="J7750" s="9">
        <v>-1.8379738000000001</v>
      </c>
      <c r="K7750" s="9">
        <v>-6.1932850000000004</v>
      </c>
      <c r="L7750" s="9">
        <v>-6.70897818951532</v>
      </c>
      <c r="M7750" s="9">
        <v>-24.152321000000001</v>
      </c>
      <c r="N7750" s="9">
        <v>-24.152321000000001</v>
      </c>
      <c r="O7750" s="9">
        <v>-6.70897818951532</v>
      </c>
      <c r="P7750">
        <v>0</v>
      </c>
      <c r="Q7750" s="9">
        <v>53.549995000000003</v>
      </c>
      <c r="R7750" s="9">
        <v>267836096.98862699</v>
      </c>
      <c r="S7750" s="9">
        <v>2581879111.3541002</v>
      </c>
      <c r="T7750" s="9">
        <v>-1.1074959573740199E-3</v>
      </c>
      <c r="U7750" s="9">
        <v>6.70897818951532</v>
      </c>
      <c r="V7750" s="9">
        <v>0</v>
      </c>
      <c r="W7750" s="9">
        <v>6.70897818951532</v>
      </c>
      <c r="X7750" t="s">
        <v>86</v>
      </c>
      <c r="Y7750" s="9">
        <v>0</v>
      </c>
      <c r="Z7750" s="9">
        <v>1.1383096000000001E-2</v>
      </c>
    </row>
    <row r="7751" spans="1:26" x14ac:dyDescent="0.3">
      <c r="A7751">
        <v>2</v>
      </c>
      <c r="B7751">
        <v>0</v>
      </c>
      <c r="C7751">
        <v>0</v>
      </c>
      <c r="D7751">
        <v>1</v>
      </c>
      <c r="E7751">
        <v>0</v>
      </c>
      <c r="F7751">
        <v>0</v>
      </c>
      <c r="G7751">
        <v>0</v>
      </c>
      <c r="H7751" s="9">
        <v>5173.7330834779996</v>
      </c>
      <c r="I7751" s="9">
        <v>-1.8380843</v>
      </c>
      <c r="J7751" s="9">
        <v>-1.8380603</v>
      </c>
      <c r="K7751" s="9">
        <v>-6.1874856999999999</v>
      </c>
      <c r="L7751" s="9">
        <v>-6.7101022343143599</v>
      </c>
      <c r="M7751" s="9">
        <v>-24.156368000000001</v>
      </c>
      <c r="N7751" s="9">
        <v>-24.156368000000001</v>
      </c>
      <c r="O7751" s="9">
        <v>-6.7101022343143599</v>
      </c>
      <c r="P7751">
        <v>0</v>
      </c>
      <c r="Q7751" s="9">
        <v>53.549995000000003</v>
      </c>
      <c r="R7751" s="9">
        <v>267836096.98862699</v>
      </c>
      <c r="S7751" s="9">
        <v>2558739697.8042798</v>
      </c>
      <c r="T7751" s="9">
        <v>-1.12404479903727E-3</v>
      </c>
      <c r="U7751" s="9">
        <v>6.7101022343143599</v>
      </c>
      <c r="V7751" s="9">
        <v>0</v>
      </c>
      <c r="W7751" s="9">
        <v>6.7101022343143599</v>
      </c>
      <c r="X7751" t="s">
        <v>86</v>
      </c>
      <c r="Y7751" s="9">
        <v>0</v>
      </c>
      <c r="Z7751" s="9">
        <v>1.1372971000000001E-2</v>
      </c>
    </row>
    <row r="7752" spans="1:26" x14ac:dyDescent="0.3">
      <c r="A7752">
        <v>2</v>
      </c>
      <c r="B7752">
        <v>0</v>
      </c>
      <c r="C7752">
        <v>0</v>
      </c>
      <c r="D7752">
        <v>1</v>
      </c>
      <c r="E7752">
        <v>0</v>
      </c>
      <c r="F7752">
        <v>0</v>
      </c>
      <c r="G7752">
        <v>0</v>
      </c>
      <c r="H7752" s="9">
        <v>5174.7330834658896</v>
      </c>
      <c r="I7752" s="9">
        <v>-1.8381562</v>
      </c>
      <c r="J7752" s="9">
        <v>-1.8380067</v>
      </c>
      <c r="K7752" s="9">
        <v>-6.0565724000000003</v>
      </c>
      <c r="L7752" s="9">
        <v>-6.7112140752988303</v>
      </c>
      <c r="M7752" s="9">
        <v>-24.16037</v>
      </c>
      <c r="N7752" s="9">
        <v>-24.16037</v>
      </c>
      <c r="O7752" s="9">
        <v>-6.7112140752988303</v>
      </c>
      <c r="P7752">
        <v>0</v>
      </c>
      <c r="Q7752" s="9">
        <v>53.549995000000003</v>
      </c>
      <c r="R7752" s="9">
        <v>267836096.98862699</v>
      </c>
      <c r="S7752" s="9">
        <v>2573711406.7111001</v>
      </c>
      <c r="T7752" s="9">
        <v>-1.1118409844765799E-3</v>
      </c>
      <c r="U7752" s="9">
        <v>6.7112140752988303</v>
      </c>
      <c r="V7752" s="9">
        <v>0</v>
      </c>
      <c r="W7752" s="9">
        <v>6.7112140752988303</v>
      </c>
      <c r="X7752" t="s">
        <v>86</v>
      </c>
      <c r="Y7752" s="9">
        <v>0</v>
      </c>
      <c r="Z7752" s="9">
        <v>1.1132021000000001E-2</v>
      </c>
    </row>
    <row r="7753" spans="1:26" x14ac:dyDescent="0.3">
      <c r="A7753">
        <v>2</v>
      </c>
      <c r="B7753">
        <v>0</v>
      </c>
      <c r="C7753">
        <v>0</v>
      </c>
      <c r="D7753">
        <v>1</v>
      </c>
      <c r="E7753">
        <v>0</v>
      </c>
      <c r="F7753">
        <v>0</v>
      </c>
      <c r="G7753">
        <v>0</v>
      </c>
      <c r="H7753" s="9">
        <v>5175.7330834537797</v>
      </c>
      <c r="I7753" s="9">
        <v>-1.8380976</v>
      </c>
      <c r="J7753" s="9">
        <v>-1.8379319000000001</v>
      </c>
      <c r="K7753" s="9">
        <v>-5.9963240999999998</v>
      </c>
      <c r="L7753" s="9">
        <v>-6.7123204682304003</v>
      </c>
      <c r="M7753" s="9">
        <v>-24.164353999999999</v>
      </c>
      <c r="N7753" s="9">
        <v>-24.164353999999999</v>
      </c>
      <c r="O7753" s="9">
        <v>-6.7123204682304003</v>
      </c>
      <c r="P7753">
        <v>0</v>
      </c>
      <c r="Q7753" s="9">
        <v>53.549995000000003</v>
      </c>
      <c r="R7753" s="9">
        <v>267836096.98862699</v>
      </c>
      <c r="S7753" s="9">
        <v>2594766692.6827402</v>
      </c>
      <c r="T7753" s="9">
        <v>-1.1063929315673301E-3</v>
      </c>
      <c r="U7753" s="9">
        <v>6.7123204682304003</v>
      </c>
      <c r="V7753" s="9">
        <v>0</v>
      </c>
      <c r="W7753" s="9">
        <v>6.7123204682304003</v>
      </c>
      <c r="X7753" t="s">
        <v>86</v>
      </c>
      <c r="Y7753" s="9">
        <v>0</v>
      </c>
      <c r="Z7753" s="9">
        <v>1.1020835E-2</v>
      </c>
    </row>
    <row r="7754" spans="1:26" x14ac:dyDescent="0.3">
      <c r="A7754">
        <v>2</v>
      </c>
      <c r="B7754">
        <v>0</v>
      </c>
      <c r="C7754">
        <v>0</v>
      </c>
      <c r="D7754">
        <v>1</v>
      </c>
      <c r="E7754">
        <v>0</v>
      </c>
      <c r="F7754">
        <v>0</v>
      </c>
      <c r="G7754">
        <v>0</v>
      </c>
      <c r="H7754" s="9">
        <v>5176.7330834416698</v>
      </c>
      <c r="I7754" s="9">
        <v>-1.8381168000000001</v>
      </c>
      <c r="J7754" s="9">
        <v>-1.8377665000000001</v>
      </c>
      <c r="K7754" s="9">
        <v>-5.7721567</v>
      </c>
      <c r="L7754" s="9">
        <v>-6.7134047056085997</v>
      </c>
      <c r="M7754" s="9">
        <v>-24.168257000000001</v>
      </c>
      <c r="N7754" s="9">
        <v>-24.168257000000001</v>
      </c>
      <c r="O7754" s="9">
        <v>-6.7134047056085997</v>
      </c>
      <c r="P7754">
        <v>0</v>
      </c>
      <c r="Q7754" s="9">
        <v>53.549995000000003</v>
      </c>
      <c r="R7754" s="9">
        <v>267836096.98862699</v>
      </c>
      <c r="S7754" s="9">
        <v>2641953484.8867798</v>
      </c>
      <c r="T7754" s="9">
        <v>-1.0842373781994E-3</v>
      </c>
      <c r="U7754" s="9">
        <v>6.7134047056085997</v>
      </c>
      <c r="V7754" s="9">
        <v>0</v>
      </c>
      <c r="W7754" s="9">
        <v>6.7134047056085997</v>
      </c>
      <c r="X7754" t="s">
        <v>86</v>
      </c>
      <c r="Y7754" s="9">
        <v>0</v>
      </c>
      <c r="Z7754" s="9">
        <v>1.0607877E-2</v>
      </c>
    </row>
    <row r="7755" spans="1:26" x14ac:dyDescent="0.3">
      <c r="A7755">
        <v>2</v>
      </c>
      <c r="B7755">
        <v>0</v>
      </c>
      <c r="C7755">
        <v>0</v>
      </c>
      <c r="D7755">
        <v>1</v>
      </c>
      <c r="E7755">
        <v>0</v>
      </c>
      <c r="F7755">
        <v>0</v>
      </c>
      <c r="G7755">
        <v>0</v>
      </c>
      <c r="H7755" s="9">
        <v>5177.7330834295699</v>
      </c>
      <c r="I7755" s="9">
        <v>-1.8378867000000001</v>
      </c>
      <c r="J7755" s="9">
        <v>-1.8374767999999999</v>
      </c>
      <c r="K7755" s="9">
        <v>-5.5285687000000001</v>
      </c>
      <c r="L7755" s="9">
        <v>-6.7144594372209703</v>
      </c>
      <c r="M7755" s="9">
        <v>-24.172053999999999</v>
      </c>
      <c r="N7755" s="9">
        <v>-24.172053999999999</v>
      </c>
      <c r="O7755" s="9">
        <v>-6.7144594372209703</v>
      </c>
      <c r="P7755">
        <v>0</v>
      </c>
      <c r="Q7755" s="9">
        <v>53.549995000000003</v>
      </c>
      <c r="R7755" s="9">
        <v>267836096.98862699</v>
      </c>
      <c r="S7755" s="9">
        <v>2728515306.2894101</v>
      </c>
      <c r="T7755" s="9">
        <v>-1.0547316123652401E-3</v>
      </c>
      <c r="U7755" s="9">
        <v>6.7144594372209703</v>
      </c>
      <c r="V7755" s="9">
        <v>0</v>
      </c>
      <c r="W7755" s="9">
        <v>6.7144594372209703</v>
      </c>
      <c r="X7755" t="s">
        <v>86</v>
      </c>
      <c r="Y7755" s="9">
        <v>0</v>
      </c>
      <c r="Z7755" s="9">
        <v>1.0158617E-2</v>
      </c>
    </row>
    <row r="7756" spans="1:26" x14ac:dyDescent="0.3">
      <c r="A7756">
        <v>2</v>
      </c>
      <c r="B7756">
        <v>0</v>
      </c>
      <c r="C7756">
        <v>0</v>
      </c>
      <c r="D7756">
        <v>1</v>
      </c>
      <c r="E7756">
        <v>0</v>
      </c>
      <c r="F7756">
        <v>0</v>
      </c>
      <c r="G7756">
        <v>0</v>
      </c>
      <c r="H7756" s="9">
        <v>5178.73308341746</v>
      </c>
      <c r="I7756" s="9">
        <v>-1.8381497</v>
      </c>
      <c r="J7756" s="9">
        <v>-1.8377395999999999</v>
      </c>
      <c r="K7756" s="9">
        <v>-5.7358326999999996</v>
      </c>
      <c r="L7756" s="9">
        <v>-6.71551183766924</v>
      </c>
      <c r="M7756" s="9">
        <v>-24.175841999999999</v>
      </c>
      <c r="N7756" s="9">
        <v>-24.175841999999999</v>
      </c>
      <c r="O7756" s="9">
        <v>-6.71551183766924</v>
      </c>
      <c r="P7756">
        <v>0</v>
      </c>
      <c r="Q7756" s="9">
        <v>53.549995000000003</v>
      </c>
      <c r="R7756" s="9">
        <v>267836096.98862699</v>
      </c>
      <c r="S7756" s="9">
        <v>2650563492.2505798</v>
      </c>
      <c r="T7756" s="9">
        <v>-1.0524004482688201E-3</v>
      </c>
      <c r="U7756" s="9">
        <v>6.71551183766924</v>
      </c>
      <c r="V7756" s="9">
        <v>0</v>
      </c>
      <c r="W7756" s="9">
        <v>6.71551183766924</v>
      </c>
      <c r="X7756" t="s">
        <v>86</v>
      </c>
      <c r="Y7756" s="9">
        <v>0</v>
      </c>
      <c r="Z7756" s="9">
        <v>1.0540967E-2</v>
      </c>
    </row>
    <row r="7757" spans="1:26" x14ac:dyDescent="0.3">
      <c r="A7757">
        <v>2</v>
      </c>
      <c r="B7757">
        <v>0</v>
      </c>
      <c r="C7757">
        <v>0</v>
      </c>
      <c r="D7757">
        <v>1</v>
      </c>
      <c r="E7757">
        <v>0</v>
      </c>
      <c r="F7757">
        <v>0</v>
      </c>
      <c r="G7757">
        <v>0</v>
      </c>
      <c r="H7757" s="9">
        <v>5179.73308340535</v>
      </c>
      <c r="I7757" s="9">
        <v>-1.8379154</v>
      </c>
      <c r="J7757" s="9">
        <v>-1.8376574999999999</v>
      </c>
      <c r="K7757" s="9">
        <v>-5.4887718999999997</v>
      </c>
      <c r="L7757" s="9">
        <v>-6.7166667817207104</v>
      </c>
      <c r="M7757" s="9">
        <v>-24.18</v>
      </c>
      <c r="N7757" s="9">
        <v>-24.18</v>
      </c>
      <c r="O7757" s="9">
        <v>-6.7166667817207104</v>
      </c>
      <c r="P7757">
        <v>0</v>
      </c>
      <c r="Q7757" s="9">
        <v>53.549995000000003</v>
      </c>
      <c r="R7757" s="9">
        <v>267836096.98862699</v>
      </c>
      <c r="S7757" s="9">
        <v>2675036087.4015498</v>
      </c>
      <c r="T7757" s="9">
        <v>-1.1549440514775299E-3</v>
      </c>
      <c r="U7757" s="9">
        <v>6.7166667817207104</v>
      </c>
      <c r="V7757" s="9">
        <v>0</v>
      </c>
      <c r="W7757" s="9">
        <v>6.7166667817207104</v>
      </c>
      <c r="X7757" t="s">
        <v>86</v>
      </c>
      <c r="Y7757" s="9">
        <v>0</v>
      </c>
      <c r="Z7757" s="9">
        <v>1.0086482000000001E-2</v>
      </c>
    </row>
    <row r="7758" spans="1:26" x14ac:dyDescent="0.3">
      <c r="A7758">
        <v>2</v>
      </c>
      <c r="B7758">
        <v>0</v>
      </c>
      <c r="C7758">
        <v>0</v>
      </c>
      <c r="D7758">
        <v>1</v>
      </c>
      <c r="E7758">
        <v>0</v>
      </c>
      <c r="F7758">
        <v>0</v>
      </c>
      <c r="G7758">
        <v>0</v>
      </c>
      <c r="H7758" s="9">
        <v>5180.7330833932501</v>
      </c>
      <c r="I7758" s="9">
        <v>-1.8381637</v>
      </c>
      <c r="J7758" s="9">
        <v>-1.8378125000000001</v>
      </c>
      <c r="K7758" s="9">
        <v>-5.1739845000000004</v>
      </c>
      <c r="L7758" s="9">
        <v>-6.7177956984977403</v>
      </c>
      <c r="M7758" s="9">
        <v>-24.184065</v>
      </c>
      <c r="N7758" s="9">
        <v>-24.184065</v>
      </c>
      <c r="O7758" s="9">
        <v>-6.7177956984977403</v>
      </c>
      <c r="P7758">
        <v>0</v>
      </c>
      <c r="Q7758" s="9">
        <v>53.549995000000003</v>
      </c>
      <c r="R7758" s="9">
        <v>267836096.98862699</v>
      </c>
      <c r="S7758" s="9">
        <v>2630483665.8811402</v>
      </c>
      <c r="T7758" s="9">
        <v>-1.1289167770280801E-3</v>
      </c>
      <c r="U7758" s="9">
        <v>6.7177956984977403</v>
      </c>
      <c r="V7758" s="9">
        <v>0</v>
      </c>
      <c r="W7758" s="9">
        <v>6.7177956984977403</v>
      </c>
      <c r="X7758" t="s">
        <v>86</v>
      </c>
      <c r="Y7758" s="9">
        <v>0</v>
      </c>
      <c r="Z7758" s="9">
        <v>9.5088137000000003E-3</v>
      </c>
    </row>
    <row r="7759" spans="1:26" x14ac:dyDescent="0.3">
      <c r="A7759">
        <v>2</v>
      </c>
      <c r="B7759">
        <v>0</v>
      </c>
      <c r="C7759">
        <v>0</v>
      </c>
      <c r="D7759">
        <v>1</v>
      </c>
      <c r="E7759">
        <v>0</v>
      </c>
      <c r="F7759">
        <v>0</v>
      </c>
      <c r="G7759">
        <v>0</v>
      </c>
      <c r="H7759" s="9">
        <v>5181.7330833811402</v>
      </c>
      <c r="I7759" s="9">
        <v>-1.8380709</v>
      </c>
      <c r="J7759" s="9">
        <v>-1.8375394</v>
      </c>
      <c r="K7759" s="9">
        <v>-4.8744974000000001</v>
      </c>
      <c r="L7759" s="9">
        <v>-6.7188926566295004</v>
      </c>
      <c r="M7759" s="9">
        <v>-24.188013000000002</v>
      </c>
      <c r="N7759" s="9">
        <v>-24.188013000000002</v>
      </c>
      <c r="O7759" s="9">
        <v>-6.7188926566295004</v>
      </c>
      <c r="P7759">
        <v>0</v>
      </c>
      <c r="Q7759" s="9">
        <v>53.549995000000003</v>
      </c>
      <c r="R7759" s="9">
        <v>267836096.98862699</v>
      </c>
      <c r="S7759" s="9">
        <v>2711214359.1340299</v>
      </c>
      <c r="T7759" s="9">
        <v>-1.0969581317636899E-3</v>
      </c>
      <c r="U7759" s="9">
        <v>6.7188926566295004</v>
      </c>
      <c r="V7759" s="9">
        <v>0</v>
      </c>
      <c r="W7759" s="9">
        <v>6.7188926566295004</v>
      </c>
      <c r="X7759" t="s">
        <v>86</v>
      </c>
      <c r="Y7759" s="9">
        <v>0</v>
      </c>
      <c r="Z7759" s="9">
        <v>8.9570815000000002E-3</v>
      </c>
    </row>
    <row r="7760" spans="1:26" x14ac:dyDescent="0.3">
      <c r="A7760">
        <v>2</v>
      </c>
      <c r="B7760">
        <v>0</v>
      </c>
      <c r="C7760">
        <v>0</v>
      </c>
      <c r="D7760">
        <v>1</v>
      </c>
      <c r="E7760">
        <v>0</v>
      </c>
      <c r="F7760">
        <v>0</v>
      </c>
      <c r="G7760">
        <v>0</v>
      </c>
      <c r="H7760" s="9">
        <v>5182.7330833690303</v>
      </c>
      <c r="I7760" s="9">
        <v>-1.8379631999999999</v>
      </c>
      <c r="J7760" s="9">
        <v>-1.8373815</v>
      </c>
      <c r="K7760" s="9">
        <v>-4.6689509999999999</v>
      </c>
      <c r="L7760" s="9">
        <v>-6.7199840243554902</v>
      </c>
      <c r="M7760" s="9">
        <v>-24.191942000000001</v>
      </c>
      <c r="N7760" s="9">
        <v>-24.191942000000001</v>
      </c>
      <c r="O7760" s="9">
        <v>-6.7199840243554902</v>
      </c>
      <c r="P7760">
        <v>0</v>
      </c>
      <c r="Q7760" s="9">
        <v>53.549995000000003</v>
      </c>
      <c r="R7760" s="9">
        <v>267836096.98862699</v>
      </c>
      <c r="S7760" s="9">
        <v>2760381869.7476702</v>
      </c>
      <c r="T7760" s="9">
        <v>-1.09136772598184E-3</v>
      </c>
      <c r="U7760" s="9">
        <v>6.7199840243554902</v>
      </c>
      <c r="V7760" s="9">
        <v>0</v>
      </c>
      <c r="W7760" s="9">
        <v>6.7199840243554902</v>
      </c>
      <c r="X7760" t="s">
        <v>86</v>
      </c>
      <c r="Y7760" s="9">
        <v>0</v>
      </c>
      <c r="Z7760" s="9">
        <v>8.5786440999999995E-3</v>
      </c>
    </row>
    <row r="7761" spans="1:26" x14ac:dyDescent="0.3">
      <c r="A7761">
        <v>2</v>
      </c>
      <c r="B7761">
        <v>0</v>
      </c>
      <c r="C7761">
        <v>0</v>
      </c>
      <c r="D7761">
        <v>1</v>
      </c>
      <c r="E7761">
        <v>0</v>
      </c>
      <c r="F7761">
        <v>0</v>
      </c>
      <c r="G7761">
        <v>0</v>
      </c>
      <c r="H7761" s="9">
        <v>5183.7330833569204</v>
      </c>
      <c r="I7761" s="9">
        <v>-1.8379295</v>
      </c>
      <c r="J7761" s="9">
        <v>-1.8375697</v>
      </c>
      <c r="K7761" s="9">
        <v>-4.3306212000000004</v>
      </c>
      <c r="L7761" s="9">
        <v>-6.7210513911353704</v>
      </c>
      <c r="M7761" s="9">
        <v>-24.195785999999998</v>
      </c>
      <c r="N7761" s="9">
        <v>-24.195785999999998</v>
      </c>
      <c r="O7761" s="9">
        <v>-6.7210513911353704</v>
      </c>
      <c r="P7761">
        <v>0</v>
      </c>
      <c r="Q7761" s="9">
        <v>53.549995000000003</v>
      </c>
      <c r="R7761" s="9">
        <v>267836096.98862699</v>
      </c>
      <c r="S7761" s="9">
        <v>2702936148.8907099</v>
      </c>
      <c r="T7761" s="9">
        <v>-1.06736677988372E-3</v>
      </c>
      <c r="U7761" s="9">
        <v>6.7210513911353704</v>
      </c>
      <c r="V7761" s="9">
        <v>0</v>
      </c>
      <c r="W7761" s="9">
        <v>6.7210513911353704</v>
      </c>
      <c r="X7761" t="s">
        <v>86</v>
      </c>
      <c r="Y7761" s="9">
        <v>0</v>
      </c>
      <c r="Z7761" s="9">
        <v>7.9578180000000002E-3</v>
      </c>
    </row>
    <row r="7762" spans="1:26" x14ac:dyDescent="0.3">
      <c r="A7762">
        <v>2</v>
      </c>
      <c r="B7762">
        <v>0</v>
      </c>
      <c r="C7762">
        <v>0</v>
      </c>
      <c r="D7762">
        <v>1</v>
      </c>
      <c r="E7762">
        <v>0</v>
      </c>
      <c r="F7762">
        <v>0</v>
      </c>
      <c r="G7762">
        <v>0</v>
      </c>
      <c r="H7762" s="9">
        <v>5184.7330833448204</v>
      </c>
      <c r="I7762" s="9">
        <v>-1.8381448</v>
      </c>
      <c r="J7762" s="9">
        <v>-1.8376939000000001</v>
      </c>
      <c r="K7762" s="9">
        <v>-4.1076373999999998</v>
      </c>
      <c r="L7762" s="9">
        <v>-6.7221120832585699</v>
      </c>
      <c r="M7762" s="9">
        <v>-24.199604000000001</v>
      </c>
      <c r="N7762" s="9">
        <v>-24.199604000000001</v>
      </c>
      <c r="O7762" s="9">
        <v>-6.7221120832585699</v>
      </c>
      <c r="P7762">
        <v>0</v>
      </c>
      <c r="Q7762" s="9">
        <v>53.549995000000003</v>
      </c>
      <c r="R7762" s="9">
        <v>267836096.98862699</v>
      </c>
      <c r="S7762" s="9">
        <v>2666469281.7884202</v>
      </c>
      <c r="T7762" s="9">
        <v>-1.06069212320125E-3</v>
      </c>
      <c r="U7762" s="9">
        <v>6.7221120832585699</v>
      </c>
      <c r="V7762" s="9">
        <v>0</v>
      </c>
      <c r="W7762" s="9">
        <v>6.7221120832585699</v>
      </c>
      <c r="X7762" t="s">
        <v>86</v>
      </c>
      <c r="Y7762" s="9">
        <v>0</v>
      </c>
      <c r="Z7762" s="9">
        <v>7.5485804000000002E-3</v>
      </c>
    </row>
    <row r="7763" spans="1:26" x14ac:dyDescent="0.3">
      <c r="A7763">
        <v>2</v>
      </c>
      <c r="B7763">
        <v>0</v>
      </c>
      <c r="C7763">
        <v>0</v>
      </c>
      <c r="D7763">
        <v>1</v>
      </c>
      <c r="E7763">
        <v>0</v>
      </c>
      <c r="F7763">
        <v>0</v>
      </c>
      <c r="G7763">
        <v>0</v>
      </c>
      <c r="H7763" s="9">
        <v>5185.7330833327096</v>
      </c>
      <c r="I7763" s="9">
        <v>-1.8381588</v>
      </c>
      <c r="J7763" s="9">
        <v>-1.8376887</v>
      </c>
      <c r="K7763" s="9">
        <v>-4.1600633</v>
      </c>
      <c r="L7763" s="9">
        <v>-6.7232298837498501</v>
      </c>
      <c r="M7763" s="9">
        <v>-24.203627000000001</v>
      </c>
      <c r="N7763" s="9">
        <v>-24.203627000000001</v>
      </c>
      <c r="O7763" s="9">
        <v>-6.7232298837498501</v>
      </c>
      <c r="P7763">
        <v>0</v>
      </c>
      <c r="Q7763" s="9">
        <v>53.549995000000003</v>
      </c>
      <c r="R7763" s="9">
        <v>267836096.98862699</v>
      </c>
      <c r="S7763" s="9">
        <v>2668449089.3248901</v>
      </c>
      <c r="T7763" s="9">
        <v>-1.1178004912801799E-3</v>
      </c>
      <c r="U7763" s="9">
        <v>6.7232298837498501</v>
      </c>
      <c r="V7763" s="9">
        <v>0</v>
      </c>
      <c r="W7763" s="9">
        <v>6.7232298837498501</v>
      </c>
      <c r="X7763" t="s">
        <v>86</v>
      </c>
      <c r="Y7763" s="9">
        <v>0</v>
      </c>
      <c r="Z7763" s="9">
        <v>7.6449011000000004E-3</v>
      </c>
    </row>
    <row r="7764" spans="1:26" x14ac:dyDescent="0.3">
      <c r="A7764">
        <v>2</v>
      </c>
      <c r="B7764">
        <v>0</v>
      </c>
      <c r="C7764">
        <v>0</v>
      </c>
      <c r="D7764">
        <v>1</v>
      </c>
      <c r="E7764">
        <v>0</v>
      </c>
      <c r="F7764">
        <v>0</v>
      </c>
      <c r="G7764">
        <v>0</v>
      </c>
      <c r="H7764" s="9">
        <v>5186.7330833205997</v>
      </c>
      <c r="I7764" s="9">
        <v>-1.8379494000000001</v>
      </c>
      <c r="J7764" s="9">
        <v>-1.8375676999999999</v>
      </c>
      <c r="K7764" s="9">
        <v>-3.8419180000000002</v>
      </c>
      <c r="L7764" s="9">
        <v>-6.7243591626244603</v>
      </c>
      <c r="M7764" s="9">
        <v>-24.207692999999999</v>
      </c>
      <c r="N7764" s="9">
        <v>-24.207692999999999</v>
      </c>
      <c r="O7764" s="9">
        <v>-6.7243591626244603</v>
      </c>
      <c r="P7764">
        <v>0</v>
      </c>
      <c r="Q7764" s="9">
        <v>53.549995000000003</v>
      </c>
      <c r="R7764" s="9">
        <v>267836096.98862699</v>
      </c>
      <c r="S7764" s="9">
        <v>2704873054.81776</v>
      </c>
      <c r="T7764" s="9">
        <v>-1.12927887460845E-3</v>
      </c>
      <c r="U7764" s="9">
        <v>6.7243591626244603</v>
      </c>
      <c r="V7764" s="9">
        <v>0</v>
      </c>
      <c r="W7764" s="9">
        <v>6.7243591626244603</v>
      </c>
      <c r="X7764" t="s">
        <v>86</v>
      </c>
      <c r="Y7764" s="9">
        <v>0</v>
      </c>
      <c r="Z7764" s="9">
        <v>7.0597841E-3</v>
      </c>
    </row>
    <row r="7765" spans="1:26" x14ac:dyDescent="0.3">
      <c r="A7765">
        <v>2</v>
      </c>
      <c r="B7765">
        <v>0</v>
      </c>
      <c r="C7765">
        <v>0</v>
      </c>
      <c r="D7765">
        <v>1</v>
      </c>
      <c r="E7765">
        <v>0</v>
      </c>
      <c r="F7765">
        <v>0</v>
      </c>
      <c r="G7765">
        <v>0</v>
      </c>
      <c r="H7765" s="9">
        <v>5187.7330833084998</v>
      </c>
      <c r="I7765" s="9">
        <v>-1.8380377999999999</v>
      </c>
      <c r="J7765" s="9">
        <v>-1.8376542</v>
      </c>
      <c r="K7765" s="9">
        <v>-3.6923466</v>
      </c>
      <c r="L7765" s="9">
        <v>-6.7254773629439102</v>
      </c>
      <c r="M7765" s="9">
        <v>-24.211718000000001</v>
      </c>
      <c r="N7765" s="9">
        <v>-24.211718000000001</v>
      </c>
      <c r="O7765" s="9">
        <v>-6.7254773629439102</v>
      </c>
      <c r="P7765">
        <v>0</v>
      </c>
      <c r="Q7765" s="9">
        <v>53.549995000000003</v>
      </c>
      <c r="R7765" s="9">
        <v>267836096.98862699</v>
      </c>
      <c r="S7765" s="9">
        <v>2679486070.5385399</v>
      </c>
      <c r="T7765" s="9">
        <v>-1.11820031944986E-3</v>
      </c>
      <c r="U7765" s="9">
        <v>6.7254773629439102</v>
      </c>
      <c r="V7765" s="9">
        <v>0</v>
      </c>
      <c r="W7765" s="9">
        <v>6.7254773629439102</v>
      </c>
      <c r="X7765" t="s">
        <v>86</v>
      </c>
      <c r="Y7765" s="9">
        <v>0</v>
      </c>
      <c r="Z7765" s="9">
        <v>6.7852562999999996E-3</v>
      </c>
    </row>
    <row r="7766" spans="1:26" x14ac:dyDescent="0.3">
      <c r="A7766">
        <v>2</v>
      </c>
      <c r="B7766">
        <v>0</v>
      </c>
      <c r="C7766">
        <v>0</v>
      </c>
      <c r="D7766">
        <v>1</v>
      </c>
      <c r="E7766">
        <v>0</v>
      </c>
      <c r="F7766">
        <v>0</v>
      </c>
      <c r="G7766">
        <v>0</v>
      </c>
      <c r="H7766" s="9">
        <v>5188.7330832963899</v>
      </c>
      <c r="I7766" s="9">
        <v>-1.8380202000000001</v>
      </c>
      <c r="J7766" s="9">
        <v>-1.8375474000000001</v>
      </c>
      <c r="K7766" s="9">
        <v>-3.4420049000000001</v>
      </c>
      <c r="L7766" s="9">
        <v>-6.7265752489340898</v>
      </c>
      <c r="M7766" s="9">
        <v>-24.215672000000001</v>
      </c>
      <c r="N7766" s="9">
        <v>-24.215672000000001</v>
      </c>
      <c r="O7766" s="9">
        <v>-6.7265752489340898</v>
      </c>
      <c r="P7766">
        <v>0</v>
      </c>
      <c r="Q7766" s="9">
        <v>53.549995000000003</v>
      </c>
      <c r="R7766" s="9">
        <v>267836096.98862699</v>
      </c>
      <c r="S7766" s="9">
        <v>2711884635.1622901</v>
      </c>
      <c r="T7766" s="9">
        <v>-1.0978859901822301E-3</v>
      </c>
      <c r="U7766" s="9">
        <v>6.7265752489340898</v>
      </c>
      <c r="V7766" s="9">
        <v>0</v>
      </c>
      <c r="W7766" s="9">
        <v>6.7265752489340898</v>
      </c>
      <c r="X7766" t="s">
        <v>86</v>
      </c>
      <c r="Y7766" s="9">
        <v>0</v>
      </c>
      <c r="Z7766" s="9">
        <v>6.3248471999999998E-3</v>
      </c>
    </row>
    <row r="7767" spans="1:26" x14ac:dyDescent="0.3">
      <c r="A7767">
        <v>2</v>
      </c>
      <c r="B7767">
        <v>0</v>
      </c>
      <c r="C7767">
        <v>0</v>
      </c>
      <c r="D7767">
        <v>1</v>
      </c>
      <c r="E7767">
        <v>0</v>
      </c>
      <c r="F7767">
        <v>0</v>
      </c>
      <c r="G7767">
        <v>0</v>
      </c>
      <c r="H7767" s="9">
        <v>5189.7330832842799</v>
      </c>
      <c r="I7767" s="9">
        <v>-1.8380984</v>
      </c>
      <c r="J7767" s="9">
        <v>-1.8377682</v>
      </c>
      <c r="K7767" s="9">
        <v>-3.2400446000000001</v>
      </c>
      <c r="L7767" s="9">
        <v>-6.72765458655579</v>
      </c>
      <c r="M7767" s="9">
        <v>-24.219556999999998</v>
      </c>
      <c r="N7767" s="9">
        <v>-24.219556999999998</v>
      </c>
      <c r="O7767" s="9">
        <v>-6.72765458655579</v>
      </c>
      <c r="P7767">
        <v>0</v>
      </c>
      <c r="Q7767" s="9">
        <v>53.549995000000003</v>
      </c>
      <c r="R7767" s="9">
        <v>267836096.98862699</v>
      </c>
      <c r="S7767" s="9">
        <v>2647063316.8691201</v>
      </c>
      <c r="T7767" s="9">
        <v>-1.0793376217019799E-3</v>
      </c>
      <c r="U7767" s="9">
        <v>6.72765458655579</v>
      </c>
      <c r="V7767" s="9">
        <v>0</v>
      </c>
      <c r="W7767" s="9">
        <v>6.72765458655579</v>
      </c>
      <c r="X7767" t="s">
        <v>86</v>
      </c>
      <c r="Y7767" s="9">
        <v>0</v>
      </c>
      <c r="Z7767" s="9">
        <v>5.9544508999999999E-3</v>
      </c>
    </row>
    <row r="7768" spans="1:26" x14ac:dyDescent="0.3">
      <c r="A7768">
        <v>2</v>
      </c>
      <c r="B7768">
        <v>0</v>
      </c>
      <c r="C7768">
        <v>0</v>
      </c>
      <c r="D7768">
        <v>1</v>
      </c>
      <c r="E7768">
        <v>0</v>
      </c>
      <c r="F7768">
        <v>0</v>
      </c>
      <c r="G7768">
        <v>0</v>
      </c>
      <c r="H7768" s="9">
        <v>5190.73308327217</v>
      </c>
      <c r="I7768" s="9">
        <v>-1.8381315</v>
      </c>
      <c r="J7768" s="9">
        <v>-1.8376766</v>
      </c>
      <c r="K7768" s="9">
        <v>-3.0649848</v>
      </c>
      <c r="L7768" s="9">
        <v>-6.7287154349741396</v>
      </c>
      <c r="M7768" s="9">
        <v>-24.223375000000001</v>
      </c>
      <c r="N7768" s="9">
        <v>-24.223375000000001</v>
      </c>
      <c r="O7768" s="9">
        <v>-6.7287154349741396</v>
      </c>
      <c r="P7768">
        <v>0</v>
      </c>
      <c r="Q7768" s="9">
        <v>53.549995000000003</v>
      </c>
      <c r="R7768" s="9">
        <v>267836096.98862699</v>
      </c>
      <c r="S7768" s="9">
        <v>2674159251.4821601</v>
      </c>
      <c r="T7768" s="9">
        <v>-1.0608484183416401E-3</v>
      </c>
      <c r="U7768" s="9">
        <v>6.7287154349741396</v>
      </c>
      <c r="V7768" s="9">
        <v>0</v>
      </c>
      <c r="W7768" s="9">
        <v>6.7287154349741396</v>
      </c>
      <c r="X7768" t="s">
        <v>86</v>
      </c>
      <c r="Y7768" s="9">
        <v>0</v>
      </c>
      <c r="Z7768" s="9">
        <v>5.6324508000000001E-3</v>
      </c>
    </row>
    <row r="7769" spans="1:26" x14ac:dyDescent="0.3">
      <c r="A7769">
        <v>2</v>
      </c>
      <c r="B7769">
        <v>0</v>
      </c>
      <c r="C7769">
        <v>0</v>
      </c>
      <c r="D7769">
        <v>1</v>
      </c>
      <c r="E7769">
        <v>0</v>
      </c>
      <c r="F7769">
        <v>0</v>
      </c>
      <c r="G7769">
        <v>0</v>
      </c>
      <c r="H7769" s="9">
        <v>5191.7330832600701</v>
      </c>
      <c r="I7769" s="9">
        <v>-1.8379586000000001</v>
      </c>
      <c r="J7769" s="9">
        <v>-1.8375432</v>
      </c>
      <c r="K7769" s="9">
        <v>-2.8939314</v>
      </c>
      <c r="L7769" s="9">
        <v>-6.72976628884697</v>
      </c>
      <c r="M7769" s="9">
        <v>-24.227160000000001</v>
      </c>
      <c r="N7769" s="9">
        <v>-24.227160000000001</v>
      </c>
      <c r="O7769" s="9">
        <v>-6.72976628884697</v>
      </c>
      <c r="P7769">
        <v>0</v>
      </c>
      <c r="Q7769" s="9">
        <v>53.549995000000003</v>
      </c>
      <c r="R7769" s="9">
        <v>267836096.98862699</v>
      </c>
      <c r="S7769" s="9">
        <v>2714431972.9367199</v>
      </c>
      <c r="T7769" s="9">
        <v>-1.05085387282954E-3</v>
      </c>
      <c r="U7769" s="9">
        <v>6.72976628884697</v>
      </c>
      <c r="V7769" s="9">
        <v>0</v>
      </c>
      <c r="W7769" s="9">
        <v>6.72976628884697</v>
      </c>
      <c r="X7769" t="s">
        <v>86</v>
      </c>
      <c r="Y7769" s="9">
        <v>0</v>
      </c>
      <c r="Z7769" s="9">
        <v>5.3177242999999999E-3</v>
      </c>
    </row>
    <row r="7770" spans="1:26" x14ac:dyDescent="0.3">
      <c r="A7770">
        <v>2</v>
      </c>
      <c r="B7770">
        <v>0</v>
      </c>
      <c r="C7770">
        <v>0</v>
      </c>
      <c r="D7770">
        <v>1</v>
      </c>
      <c r="E7770">
        <v>0</v>
      </c>
      <c r="F7770">
        <v>0</v>
      </c>
      <c r="G7770">
        <v>0</v>
      </c>
      <c r="H7770" s="9">
        <v>5192.7330832479602</v>
      </c>
      <c r="I7770" s="9">
        <v>-1.8381483999999999</v>
      </c>
      <c r="J7770" s="9">
        <v>-1.8376764999999999</v>
      </c>
      <c r="K7770" s="9">
        <v>-2.9879098000000002</v>
      </c>
      <c r="L7770" s="9">
        <v>-6.7308915749563596</v>
      </c>
      <c r="M7770" s="9">
        <v>-24.231209</v>
      </c>
      <c r="N7770" s="9">
        <v>-24.231209</v>
      </c>
      <c r="O7770" s="9">
        <v>-6.7308915749563596</v>
      </c>
      <c r="P7770">
        <v>0</v>
      </c>
      <c r="Q7770" s="9">
        <v>53.549995000000003</v>
      </c>
      <c r="R7770" s="9">
        <v>267836096.98862699</v>
      </c>
      <c r="S7770" s="9">
        <v>2675056670.2411199</v>
      </c>
      <c r="T7770" s="9">
        <v>-1.12528610939399E-3</v>
      </c>
      <c r="U7770" s="9">
        <v>6.7308915749563596</v>
      </c>
      <c r="V7770" s="9">
        <v>0</v>
      </c>
      <c r="W7770" s="9">
        <v>6.7308915749563596</v>
      </c>
      <c r="X7770" t="s">
        <v>86</v>
      </c>
      <c r="Y7770" s="9">
        <v>0</v>
      </c>
      <c r="Z7770" s="9">
        <v>5.4908114999999997E-3</v>
      </c>
    </row>
    <row r="7771" spans="1:26" x14ac:dyDescent="0.3">
      <c r="A7771">
        <v>2</v>
      </c>
      <c r="B7771">
        <v>0</v>
      </c>
      <c r="C7771">
        <v>0</v>
      </c>
      <c r="D7771">
        <v>1</v>
      </c>
      <c r="E7771">
        <v>0</v>
      </c>
      <c r="F7771">
        <v>0</v>
      </c>
      <c r="G7771">
        <v>0</v>
      </c>
      <c r="H7771" s="9">
        <v>5193.7330832358502</v>
      </c>
      <c r="I7771" s="9">
        <v>-1.8380346999999999</v>
      </c>
      <c r="J7771" s="9">
        <v>-1.837696</v>
      </c>
      <c r="K7771" s="9">
        <v>-2.7156663000000001</v>
      </c>
      <c r="L7771" s="9">
        <v>-6.7320142582703699</v>
      </c>
      <c r="M7771" s="9">
        <v>-24.235250000000001</v>
      </c>
      <c r="N7771" s="9">
        <v>-24.235250000000001</v>
      </c>
      <c r="O7771" s="9">
        <v>-6.7320142582703699</v>
      </c>
      <c r="P7771">
        <v>0</v>
      </c>
      <c r="Q7771" s="9">
        <v>53.549995000000003</v>
      </c>
      <c r="R7771" s="9">
        <v>267836096.98862699</v>
      </c>
      <c r="S7771" s="9">
        <v>2669791254.42874</v>
      </c>
      <c r="T7771" s="9">
        <v>-1.1226833140058901E-3</v>
      </c>
      <c r="U7771" s="9">
        <v>6.7320142582703699</v>
      </c>
      <c r="V7771" s="9">
        <v>0</v>
      </c>
      <c r="W7771" s="9">
        <v>6.7320142582703699</v>
      </c>
      <c r="X7771" t="s">
        <v>86</v>
      </c>
      <c r="Y7771" s="9">
        <v>0</v>
      </c>
      <c r="Z7771" s="9">
        <v>4.9905688999999998E-3</v>
      </c>
    </row>
    <row r="7772" spans="1:26" x14ac:dyDescent="0.3">
      <c r="A7772">
        <v>2</v>
      </c>
      <c r="B7772">
        <v>0</v>
      </c>
      <c r="C7772">
        <v>0</v>
      </c>
      <c r="D7772">
        <v>1</v>
      </c>
      <c r="E7772">
        <v>0</v>
      </c>
      <c r="F7772">
        <v>0</v>
      </c>
      <c r="G7772">
        <v>0</v>
      </c>
      <c r="H7772" s="9">
        <v>5194.7330832237403</v>
      </c>
      <c r="I7772" s="9">
        <v>-1.8380023999999999</v>
      </c>
      <c r="J7772" s="9">
        <v>-1.8376486000000001</v>
      </c>
      <c r="K7772" s="9">
        <v>-2.6106607999999998</v>
      </c>
      <c r="L7772" s="9">
        <v>-6.7331041097913102</v>
      </c>
      <c r="M7772" s="9">
        <v>-24.239173999999998</v>
      </c>
      <c r="N7772" s="9">
        <v>-24.239173999999998</v>
      </c>
      <c r="O7772" s="9">
        <v>-6.7331041097913102</v>
      </c>
      <c r="P7772">
        <v>0</v>
      </c>
      <c r="Q7772" s="9">
        <v>53.549995000000003</v>
      </c>
      <c r="R7772" s="9">
        <v>267836096.98862699</v>
      </c>
      <c r="S7772" s="9">
        <v>2684175190.4851098</v>
      </c>
      <c r="T7772" s="9">
        <v>-1.0898515209483101E-3</v>
      </c>
      <c r="U7772" s="9">
        <v>6.7331041097913102</v>
      </c>
      <c r="V7772" s="9">
        <v>0</v>
      </c>
      <c r="W7772" s="9">
        <v>6.7331041097913102</v>
      </c>
      <c r="X7772" t="s">
        <v>86</v>
      </c>
      <c r="Y7772" s="9">
        <v>0</v>
      </c>
      <c r="Z7772" s="9">
        <v>4.7974773000000002E-3</v>
      </c>
    </row>
    <row r="7773" spans="1:26" x14ac:dyDescent="0.3">
      <c r="A7773">
        <v>2</v>
      </c>
      <c r="B7773">
        <v>0</v>
      </c>
      <c r="C7773">
        <v>0</v>
      </c>
      <c r="D7773">
        <v>1</v>
      </c>
      <c r="E7773">
        <v>0</v>
      </c>
      <c r="F7773">
        <v>0</v>
      </c>
      <c r="G7773">
        <v>0</v>
      </c>
      <c r="H7773" s="9">
        <v>5195.7330832116404</v>
      </c>
      <c r="I7773" s="9">
        <v>-1.8380907</v>
      </c>
      <c r="J7773" s="9">
        <v>-1.8378239999999999</v>
      </c>
      <c r="K7773" s="9">
        <v>-2.4590287000000002</v>
      </c>
      <c r="L7773" s="9">
        <v>-6.7342093736551298</v>
      </c>
      <c r="M7773" s="9">
        <v>-24.243155000000002</v>
      </c>
      <c r="N7773" s="9">
        <v>-24.243155000000002</v>
      </c>
      <c r="O7773" s="9">
        <v>-6.7342093736551298</v>
      </c>
      <c r="P7773">
        <v>0</v>
      </c>
      <c r="Q7773" s="9">
        <v>53.549995000000003</v>
      </c>
      <c r="R7773" s="9">
        <v>267836096.98862699</v>
      </c>
      <c r="S7773" s="9">
        <v>2633623272.3207202</v>
      </c>
      <c r="T7773" s="9">
        <v>-1.10526386381515E-3</v>
      </c>
      <c r="U7773" s="9">
        <v>6.7342093736551298</v>
      </c>
      <c r="V7773" s="9">
        <v>0</v>
      </c>
      <c r="W7773" s="9">
        <v>6.7342093736551298</v>
      </c>
      <c r="X7773" t="s">
        <v>86</v>
      </c>
      <c r="Y7773" s="9">
        <v>0</v>
      </c>
      <c r="Z7773" s="9">
        <v>4.5192619E-3</v>
      </c>
    </row>
    <row r="7774" spans="1:26" x14ac:dyDescent="0.3">
      <c r="A7774">
        <v>2</v>
      </c>
      <c r="B7774">
        <v>0</v>
      </c>
      <c r="C7774">
        <v>0</v>
      </c>
      <c r="D7774">
        <v>1</v>
      </c>
      <c r="E7774">
        <v>0</v>
      </c>
      <c r="F7774">
        <v>0</v>
      </c>
      <c r="G7774">
        <v>0</v>
      </c>
      <c r="H7774" s="9">
        <v>5196.7330831995296</v>
      </c>
      <c r="I7774" s="9">
        <v>-1.8379624999999999</v>
      </c>
      <c r="J7774" s="9">
        <v>-1.8376942999999999</v>
      </c>
      <c r="K7774" s="9">
        <v>-2.2511543999999999</v>
      </c>
      <c r="L7774" s="9">
        <v>-6.7352819911364801</v>
      </c>
      <c r="M7774" s="9">
        <v>-24.247015000000001</v>
      </c>
      <c r="N7774" s="9">
        <v>-24.247015000000001</v>
      </c>
      <c r="O7774" s="9">
        <v>-6.7352819911364801</v>
      </c>
      <c r="P7774">
        <v>0</v>
      </c>
      <c r="Q7774" s="9">
        <v>53.549995000000003</v>
      </c>
      <c r="R7774" s="9">
        <v>267836096.98862699</v>
      </c>
      <c r="S7774" s="9">
        <v>2671573114.9513698</v>
      </c>
      <c r="T7774" s="9">
        <v>-1.0726174813511201E-3</v>
      </c>
      <c r="U7774" s="9">
        <v>6.7352819911364801</v>
      </c>
      <c r="V7774" s="9">
        <v>0</v>
      </c>
      <c r="W7774" s="9">
        <v>6.7352819911364801</v>
      </c>
      <c r="X7774" t="s">
        <v>86</v>
      </c>
      <c r="Y7774" s="9">
        <v>0</v>
      </c>
      <c r="Z7774" s="9">
        <v>4.1369335000000004E-3</v>
      </c>
    </row>
    <row r="7775" spans="1:26" x14ac:dyDescent="0.3">
      <c r="A7775">
        <v>2</v>
      </c>
      <c r="B7775">
        <v>0</v>
      </c>
      <c r="C7775">
        <v>0</v>
      </c>
      <c r="D7775">
        <v>1</v>
      </c>
      <c r="E7775">
        <v>0</v>
      </c>
      <c r="F7775">
        <v>0</v>
      </c>
      <c r="G7775">
        <v>0</v>
      </c>
      <c r="H7775" s="9">
        <v>5197.7330831874197</v>
      </c>
      <c r="I7775" s="9">
        <v>-1.8379341</v>
      </c>
      <c r="J7775" s="9">
        <v>-1.8376937</v>
      </c>
      <c r="K7775" s="9">
        <v>-2.1502699999999999</v>
      </c>
      <c r="L7775" s="9">
        <v>-6.7363620543973699</v>
      </c>
      <c r="M7775" s="9">
        <v>-24.250903999999998</v>
      </c>
      <c r="N7775" s="9">
        <v>-24.250903999999998</v>
      </c>
      <c r="O7775" s="9">
        <v>-6.7363620543973699</v>
      </c>
      <c r="P7775">
        <v>0</v>
      </c>
      <c r="Q7775" s="9">
        <v>53.549995000000003</v>
      </c>
      <c r="R7775" s="9">
        <v>267836096.98862699</v>
      </c>
      <c r="S7775" s="9">
        <v>2672175248.2518802</v>
      </c>
      <c r="T7775" s="9">
        <v>-1.0800632608862701E-3</v>
      </c>
      <c r="U7775" s="9">
        <v>6.7363620543973699</v>
      </c>
      <c r="V7775" s="9">
        <v>0</v>
      </c>
      <c r="W7775" s="9">
        <v>6.7363620543973699</v>
      </c>
      <c r="X7775" t="s">
        <v>86</v>
      </c>
      <c r="Y7775" s="9">
        <v>0</v>
      </c>
      <c r="Z7775" s="9">
        <v>3.9515373999999999E-3</v>
      </c>
    </row>
    <row r="7776" spans="1:26" x14ac:dyDescent="0.3">
      <c r="A7776">
        <v>2</v>
      </c>
      <c r="B7776">
        <v>0</v>
      </c>
      <c r="C7776">
        <v>0</v>
      </c>
      <c r="D7776">
        <v>1</v>
      </c>
      <c r="E7776">
        <v>0</v>
      </c>
      <c r="F7776">
        <v>0</v>
      </c>
      <c r="G7776">
        <v>0</v>
      </c>
      <c r="H7776" s="9">
        <v>5198.7330831753197</v>
      </c>
      <c r="I7776" s="9">
        <v>-1.8380101</v>
      </c>
      <c r="J7776" s="9">
        <v>-1.8378471000000001</v>
      </c>
      <c r="K7776" s="9">
        <v>-1.9645261999999999</v>
      </c>
      <c r="L7776" s="9">
        <v>-6.7374306794265602</v>
      </c>
      <c r="M7776" s="9">
        <v>-24.254750999999999</v>
      </c>
      <c r="N7776" s="9">
        <v>-24.254750999999999</v>
      </c>
      <c r="O7776" s="9">
        <v>-6.7374306794265602</v>
      </c>
      <c r="P7776">
        <v>0</v>
      </c>
      <c r="Q7776" s="9">
        <v>53.549995000000003</v>
      </c>
      <c r="R7776" s="9">
        <v>267836096.98862699</v>
      </c>
      <c r="S7776" s="9">
        <v>2628295570.9049902</v>
      </c>
      <c r="T7776" s="9">
        <v>-1.0686250291929099E-3</v>
      </c>
      <c r="U7776" s="9">
        <v>6.7374306794265602</v>
      </c>
      <c r="V7776" s="9">
        <v>0</v>
      </c>
      <c r="W7776" s="9">
        <v>6.7374306794265602</v>
      </c>
      <c r="X7776" t="s">
        <v>86</v>
      </c>
      <c r="Y7776" s="9">
        <v>0</v>
      </c>
      <c r="Z7776" s="9">
        <v>3.6104987E-3</v>
      </c>
    </row>
    <row r="7777" spans="1:26" x14ac:dyDescent="0.3">
      <c r="A7777">
        <v>2</v>
      </c>
      <c r="B7777">
        <v>0</v>
      </c>
      <c r="C7777">
        <v>0</v>
      </c>
      <c r="D7777">
        <v>1</v>
      </c>
      <c r="E7777">
        <v>0</v>
      </c>
      <c r="F7777">
        <v>0</v>
      </c>
      <c r="G7777">
        <v>0</v>
      </c>
      <c r="H7777" s="9">
        <v>5199.7330831632098</v>
      </c>
      <c r="I7777" s="9">
        <v>-1.8378797</v>
      </c>
      <c r="J7777" s="9">
        <v>-1.8377988000000001</v>
      </c>
      <c r="K7777" s="9">
        <v>-1.8752028999999999</v>
      </c>
      <c r="L7777" s="9">
        <v>-6.7384780094821402</v>
      </c>
      <c r="M7777" s="9">
        <v>-24.258520000000001</v>
      </c>
      <c r="N7777" s="9">
        <v>-24.258520000000001</v>
      </c>
      <c r="O7777" s="9">
        <v>-6.7384780094821402</v>
      </c>
      <c r="P7777">
        <v>0</v>
      </c>
      <c r="Q7777" s="9">
        <v>53.549995000000003</v>
      </c>
      <c r="R7777" s="9">
        <v>267836096.98862699</v>
      </c>
      <c r="S7777" s="9">
        <v>2642487168.1709299</v>
      </c>
      <c r="T7777" s="9">
        <v>-1.0473300555817701E-3</v>
      </c>
      <c r="U7777" s="9">
        <v>6.7384780094821402</v>
      </c>
      <c r="V7777" s="9">
        <v>0</v>
      </c>
      <c r="W7777" s="9">
        <v>6.7384780094821402</v>
      </c>
      <c r="X7777" t="s">
        <v>86</v>
      </c>
      <c r="Y7777" s="9">
        <v>0</v>
      </c>
      <c r="Z7777" s="9">
        <v>3.4462458E-3</v>
      </c>
    </row>
    <row r="7778" spans="1:26" x14ac:dyDescent="0.3">
      <c r="A7778">
        <v>2</v>
      </c>
      <c r="B7778">
        <v>0</v>
      </c>
      <c r="C7778">
        <v>0</v>
      </c>
      <c r="D7778">
        <v>1</v>
      </c>
      <c r="E7778">
        <v>0</v>
      </c>
      <c r="F7778">
        <v>0</v>
      </c>
      <c r="G7778">
        <v>0</v>
      </c>
      <c r="H7778" s="9">
        <v>5200.7330831510999</v>
      </c>
      <c r="I7778" s="9">
        <v>-1.8378892</v>
      </c>
      <c r="J7778" s="9">
        <v>-1.8377688999999999</v>
      </c>
      <c r="K7778" s="9">
        <v>-2.0467906</v>
      </c>
      <c r="L7778" s="9">
        <v>-6.7395882119344597</v>
      </c>
      <c r="M7778" s="9">
        <v>-24.262518</v>
      </c>
      <c r="N7778" s="9">
        <v>-24.262518</v>
      </c>
      <c r="O7778" s="9">
        <v>-6.7395882119344597</v>
      </c>
      <c r="P7778">
        <v>0</v>
      </c>
      <c r="Q7778" s="9">
        <v>53.549995000000003</v>
      </c>
      <c r="R7778" s="9">
        <v>267836096.98862699</v>
      </c>
      <c r="S7778" s="9">
        <v>2651538286.2036901</v>
      </c>
      <c r="T7778" s="9">
        <v>-1.11020245231507E-3</v>
      </c>
      <c r="U7778" s="9">
        <v>6.7395882119344597</v>
      </c>
      <c r="V7778" s="9">
        <v>0</v>
      </c>
      <c r="W7778" s="9">
        <v>6.7395882119344597</v>
      </c>
      <c r="X7778" t="s">
        <v>86</v>
      </c>
      <c r="Y7778" s="9">
        <v>0</v>
      </c>
      <c r="Z7778" s="9">
        <v>3.7615281000000001E-3</v>
      </c>
    </row>
    <row r="7779" spans="1:26" x14ac:dyDescent="0.3">
      <c r="A7779">
        <v>2</v>
      </c>
      <c r="B7779">
        <v>0</v>
      </c>
      <c r="C7779">
        <v>0</v>
      </c>
      <c r="D7779">
        <v>1</v>
      </c>
      <c r="E7779">
        <v>0</v>
      </c>
      <c r="F7779">
        <v>0</v>
      </c>
      <c r="G7779">
        <v>0</v>
      </c>
      <c r="H7779" s="9">
        <v>5201.73308313899</v>
      </c>
      <c r="I7779" s="9">
        <v>-1.8381034999999999</v>
      </c>
      <c r="J7779" s="9">
        <v>-1.8380491000000001</v>
      </c>
      <c r="K7779" s="9">
        <v>-2.1052840000000002</v>
      </c>
      <c r="L7779" s="9">
        <v>-6.7407281357606896</v>
      </c>
      <c r="M7779" s="9">
        <v>-24.266621000000001</v>
      </c>
      <c r="N7779" s="9">
        <v>-24.266621000000001</v>
      </c>
      <c r="O7779" s="9">
        <v>-6.7407281357606896</v>
      </c>
      <c r="P7779">
        <v>0</v>
      </c>
      <c r="Q7779" s="9">
        <v>53.549995000000003</v>
      </c>
      <c r="R7779" s="9">
        <v>267836096.98862699</v>
      </c>
      <c r="S7779" s="9">
        <v>2573429399.39958</v>
      </c>
      <c r="T7779" s="9">
        <v>-1.13992382623084E-3</v>
      </c>
      <c r="U7779" s="9">
        <v>6.7407281357606896</v>
      </c>
      <c r="V7779" s="9">
        <v>0</v>
      </c>
      <c r="W7779" s="9">
        <v>6.7407281357606896</v>
      </c>
      <c r="X7779" t="s">
        <v>86</v>
      </c>
      <c r="Y7779" s="9">
        <v>0</v>
      </c>
      <c r="Z7779" s="9">
        <v>3.8696153E-3</v>
      </c>
    </row>
    <row r="7780" spans="1:26" x14ac:dyDescent="0.3">
      <c r="A7780">
        <v>2</v>
      </c>
      <c r="B7780">
        <v>0</v>
      </c>
      <c r="C7780">
        <v>0</v>
      </c>
      <c r="D7780">
        <v>1</v>
      </c>
      <c r="E7780">
        <v>0</v>
      </c>
      <c r="F7780">
        <v>0</v>
      </c>
      <c r="G7780">
        <v>0</v>
      </c>
      <c r="H7780" s="9">
        <v>5202.7330831268901</v>
      </c>
      <c r="I7780" s="9">
        <v>-1.8381634</v>
      </c>
      <c r="J7780" s="9">
        <v>-1.8380709</v>
      </c>
      <c r="K7780" s="9">
        <v>-1.9335815000000001</v>
      </c>
      <c r="L7780" s="9">
        <v>-6.7418578748647899</v>
      </c>
      <c r="M7780" s="9">
        <v>-24.270689000000001</v>
      </c>
      <c r="N7780" s="9">
        <v>-24.270689000000001</v>
      </c>
      <c r="O7780" s="9">
        <v>-6.7418578748647899</v>
      </c>
      <c r="P7780">
        <v>0</v>
      </c>
      <c r="Q7780" s="9">
        <v>53.549995000000003</v>
      </c>
      <c r="R7780" s="9">
        <v>267836096.98862699</v>
      </c>
      <c r="S7780" s="9">
        <v>2567935975.33254</v>
      </c>
      <c r="T7780" s="9">
        <v>-1.12973910409852E-3</v>
      </c>
      <c r="U7780" s="9">
        <v>6.7418578748647899</v>
      </c>
      <c r="V7780" s="9">
        <v>0</v>
      </c>
      <c r="W7780" s="9">
        <v>6.7418578748647899</v>
      </c>
      <c r="X7780" t="s">
        <v>86</v>
      </c>
      <c r="Y7780" s="9">
        <v>0</v>
      </c>
      <c r="Z7780" s="9">
        <v>3.5540598999999999E-3</v>
      </c>
    </row>
    <row r="7781" spans="1:26" x14ac:dyDescent="0.3">
      <c r="A7781">
        <v>2</v>
      </c>
      <c r="B7781">
        <v>0</v>
      </c>
      <c r="C7781">
        <v>0</v>
      </c>
      <c r="D7781">
        <v>1</v>
      </c>
      <c r="E7781">
        <v>0</v>
      </c>
      <c r="F7781">
        <v>0</v>
      </c>
      <c r="G7781">
        <v>0</v>
      </c>
      <c r="H7781" s="9">
        <v>5203.7330831147801</v>
      </c>
      <c r="I7781" s="9">
        <v>-1.8379573</v>
      </c>
      <c r="J7781" s="9">
        <v>-1.8379327000000001</v>
      </c>
      <c r="K7781" s="9">
        <v>-1.8254093</v>
      </c>
      <c r="L7781" s="9">
        <v>-6.7429506888332096</v>
      </c>
      <c r="M7781" s="9">
        <v>-24.274622000000001</v>
      </c>
      <c r="N7781" s="9">
        <v>-24.274622000000001</v>
      </c>
      <c r="O7781" s="9">
        <v>-6.7429506888332096</v>
      </c>
      <c r="P7781">
        <v>0</v>
      </c>
      <c r="Q7781" s="9">
        <v>53.549995000000003</v>
      </c>
      <c r="R7781" s="9">
        <v>267836096.98862699</v>
      </c>
      <c r="S7781" s="9">
        <v>2606339707.8449001</v>
      </c>
      <c r="T7781" s="9">
        <v>-1.09281396842053E-3</v>
      </c>
      <c r="U7781" s="9">
        <v>6.7429506888332096</v>
      </c>
      <c r="V7781" s="9">
        <v>0</v>
      </c>
      <c r="W7781" s="9">
        <v>6.7429506888332096</v>
      </c>
      <c r="X7781" t="s">
        <v>86</v>
      </c>
      <c r="Y7781" s="9">
        <v>0</v>
      </c>
      <c r="Z7781" s="9">
        <v>3.3549793999999998E-3</v>
      </c>
    </row>
    <row r="7782" spans="1:26" x14ac:dyDescent="0.3">
      <c r="A7782">
        <v>2</v>
      </c>
      <c r="B7782">
        <v>0</v>
      </c>
      <c r="C7782">
        <v>0</v>
      </c>
      <c r="D7782">
        <v>1</v>
      </c>
      <c r="E7782">
        <v>0</v>
      </c>
      <c r="F7782">
        <v>0</v>
      </c>
      <c r="G7782">
        <v>0</v>
      </c>
      <c r="H7782" s="9">
        <v>5204.7330831026702</v>
      </c>
      <c r="I7782" s="9">
        <v>-1.8381251000000001</v>
      </c>
      <c r="J7782" s="9">
        <v>-1.838117</v>
      </c>
      <c r="K7782" s="9">
        <v>-1.7333004000000001</v>
      </c>
      <c r="L7782" s="9">
        <v>-6.7440282280716897</v>
      </c>
      <c r="M7782" s="9">
        <v>-24.278502</v>
      </c>
      <c r="N7782" s="9">
        <v>-24.278502</v>
      </c>
      <c r="O7782" s="9">
        <v>-6.7440282280716897</v>
      </c>
      <c r="P7782">
        <v>0</v>
      </c>
      <c r="Q7782" s="9">
        <v>53.549995000000003</v>
      </c>
      <c r="R7782" s="9">
        <v>267836096.98862699</v>
      </c>
      <c r="S7782" s="9">
        <v>2556318925.49441</v>
      </c>
      <c r="T7782" s="9">
        <v>-1.0775392384791899E-3</v>
      </c>
      <c r="U7782" s="9">
        <v>6.7440282280716897</v>
      </c>
      <c r="V7782" s="9">
        <v>0</v>
      </c>
      <c r="W7782" s="9">
        <v>6.7440282280716897</v>
      </c>
      <c r="X7782" t="s">
        <v>86</v>
      </c>
      <c r="Y7782" s="9">
        <v>0</v>
      </c>
      <c r="Z7782" s="9">
        <v>3.1860091000000001E-3</v>
      </c>
    </row>
    <row r="7783" spans="1:26" x14ac:dyDescent="0.3">
      <c r="A7783">
        <v>2</v>
      </c>
      <c r="B7783">
        <v>0</v>
      </c>
      <c r="C7783">
        <v>0</v>
      </c>
      <c r="D7783">
        <v>1</v>
      </c>
      <c r="E7783">
        <v>0</v>
      </c>
      <c r="F7783">
        <v>0</v>
      </c>
      <c r="G7783">
        <v>0</v>
      </c>
      <c r="H7783" s="9">
        <v>5205.7330830905703</v>
      </c>
      <c r="I7783" s="9">
        <v>-1.8380783000000001</v>
      </c>
      <c r="J7783" s="9">
        <v>-1.8380932000000001</v>
      </c>
      <c r="K7783" s="9">
        <v>-1.6695036999999999</v>
      </c>
      <c r="L7783" s="9">
        <v>-6.7450803821239402</v>
      </c>
      <c r="M7783" s="9">
        <v>-24.28229</v>
      </c>
      <c r="N7783" s="9">
        <v>-24.28229</v>
      </c>
      <c r="O7783" s="9">
        <v>-6.7450803821239402</v>
      </c>
      <c r="P7783">
        <v>0</v>
      </c>
      <c r="Q7783" s="9">
        <v>53.549995000000003</v>
      </c>
      <c r="R7783" s="9">
        <v>267836096.98862699</v>
      </c>
      <c r="S7783" s="9">
        <v>2563132106.4331198</v>
      </c>
      <c r="T7783" s="9">
        <v>-1.05215405225767E-3</v>
      </c>
      <c r="U7783" s="9">
        <v>6.7450803821239402</v>
      </c>
      <c r="V7783" s="9">
        <v>0</v>
      </c>
      <c r="W7783" s="9">
        <v>6.7450803821239402</v>
      </c>
      <c r="X7783" t="s">
        <v>86</v>
      </c>
      <c r="Y7783" s="9">
        <v>0</v>
      </c>
      <c r="Z7783" s="9">
        <v>3.0687032E-3</v>
      </c>
    </row>
    <row r="7784" spans="1:26" x14ac:dyDescent="0.3">
      <c r="A7784">
        <v>2</v>
      </c>
      <c r="B7784">
        <v>0</v>
      </c>
      <c r="C7784">
        <v>0</v>
      </c>
      <c r="D7784">
        <v>1</v>
      </c>
      <c r="E7784">
        <v>0</v>
      </c>
      <c r="F7784">
        <v>0</v>
      </c>
      <c r="G7784">
        <v>0</v>
      </c>
      <c r="H7784" s="9">
        <v>5206.7330830784604</v>
      </c>
      <c r="I7784" s="9">
        <v>-1.8379554</v>
      </c>
      <c r="J7784" s="9">
        <v>-1.8379491999999999</v>
      </c>
      <c r="K7784" s="9">
        <v>-1.7110555000000001</v>
      </c>
      <c r="L7784" s="9">
        <v>-6.74614466075555</v>
      </c>
      <c r="M7784" s="9">
        <v>-24.286121000000001</v>
      </c>
      <c r="N7784" s="9">
        <v>-24.286121000000001</v>
      </c>
      <c r="O7784" s="9">
        <v>-6.74614466075555</v>
      </c>
      <c r="P7784">
        <v>0</v>
      </c>
      <c r="Q7784" s="9">
        <v>53.549995000000003</v>
      </c>
      <c r="R7784" s="9">
        <v>267836096.98862699</v>
      </c>
      <c r="S7784" s="9">
        <v>2602986413.95257</v>
      </c>
      <c r="T7784" s="9">
        <v>-1.0642786316070699E-3</v>
      </c>
      <c r="U7784" s="9">
        <v>6.74614466075555</v>
      </c>
      <c r="V7784" s="9">
        <v>0</v>
      </c>
      <c r="W7784" s="9">
        <v>6.74614466075555</v>
      </c>
      <c r="X7784" t="s">
        <v>86</v>
      </c>
      <c r="Y7784" s="9">
        <v>0</v>
      </c>
      <c r="Z7784" s="9">
        <v>3.1448330000000001E-3</v>
      </c>
    </row>
    <row r="7785" spans="1:26" x14ac:dyDescent="0.3">
      <c r="A7785">
        <v>2</v>
      </c>
      <c r="B7785">
        <v>0</v>
      </c>
      <c r="C7785">
        <v>0</v>
      </c>
      <c r="D7785">
        <v>1</v>
      </c>
      <c r="E7785">
        <v>0</v>
      </c>
      <c r="F7785">
        <v>0</v>
      </c>
      <c r="G7785">
        <v>0</v>
      </c>
      <c r="H7785" s="9">
        <v>5207.7330830663504</v>
      </c>
      <c r="I7785" s="9">
        <v>-1.8381262</v>
      </c>
      <c r="J7785" s="9">
        <v>-1.8382235</v>
      </c>
      <c r="K7785" s="9">
        <v>-1.9706693</v>
      </c>
      <c r="L7785" s="9">
        <v>-6.7472270657948101</v>
      </c>
      <c r="M7785" s="9">
        <v>-24.290018</v>
      </c>
      <c r="N7785" s="9">
        <v>-24.290018</v>
      </c>
      <c r="O7785" s="9">
        <v>-6.7472270657948101</v>
      </c>
      <c r="P7785">
        <v>0</v>
      </c>
      <c r="Q7785" s="9">
        <v>53.549995000000003</v>
      </c>
      <c r="R7785" s="9">
        <v>267836096.98862699</v>
      </c>
      <c r="S7785" s="9">
        <v>2529261099.8833899</v>
      </c>
      <c r="T7785" s="9">
        <v>-1.0824050392574901E-3</v>
      </c>
      <c r="U7785" s="9">
        <v>6.7472270657948101</v>
      </c>
      <c r="V7785" s="9">
        <v>0</v>
      </c>
      <c r="W7785" s="9">
        <v>6.7472270657948101</v>
      </c>
      <c r="X7785" t="s">
        <v>86</v>
      </c>
      <c r="Y7785" s="9">
        <v>0</v>
      </c>
      <c r="Z7785" s="9">
        <v>3.6225304999999998E-3</v>
      </c>
    </row>
    <row r="7786" spans="1:26" x14ac:dyDescent="0.3">
      <c r="A7786">
        <v>2</v>
      </c>
      <c r="B7786">
        <v>0</v>
      </c>
      <c r="C7786">
        <v>0</v>
      </c>
      <c r="D7786">
        <v>1</v>
      </c>
      <c r="E7786">
        <v>0</v>
      </c>
      <c r="F7786">
        <v>0</v>
      </c>
      <c r="G7786">
        <v>0</v>
      </c>
      <c r="H7786" s="9">
        <v>5208.7330830542396</v>
      </c>
      <c r="I7786" s="9">
        <v>-1.8378582999999999</v>
      </c>
      <c r="J7786" s="9">
        <v>-1.8380098</v>
      </c>
      <c r="K7786" s="9">
        <v>-2.0111911</v>
      </c>
      <c r="L7786" s="9">
        <v>-6.7483740958925003</v>
      </c>
      <c r="M7786" s="9">
        <v>-24.294146999999999</v>
      </c>
      <c r="N7786" s="9">
        <v>-24.294146999999999</v>
      </c>
      <c r="O7786" s="9">
        <v>-6.7483740958925003</v>
      </c>
      <c r="P7786">
        <v>0</v>
      </c>
      <c r="Q7786" s="9">
        <v>53.549995000000003</v>
      </c>
      <c r="R7786" s="9">
        <v>267836096.98862699</v>
      </c>
      <c r="S7786" s="9">
        <v>2587068517.64258</v>
      </c>
      <c r="T7786" s="9">
        <v>-1.1470300976972299E-3</v>
      </c>
      <c r="U7786" s="9">
        <v>6.7483740958925003</v>
      </c>
      <c r="V7786" s="9">
        <v>0</v>
      </c>
      <c r="W7786" s="9">
        <v>6.7483740958925003</v>
      </c>
      <c r="X7786" t="s">
        <v>86</v>
      </c>
      <c r="Y7786" s="9">
        <v>0</v>
      </c>
      <c r="Z7786" s="9">
        <v>3.6965890000000001E-3</v>
      </c>
    </row>
    <row r="7787" spans="1:26" x14ac:dyDescent="0.3">
      <c r="A7787">
        <v>2</v>
      </c>
      <c r="B7787">
        <v>0</v>
      </c>
      <c r="C7787">
        <v>0</v>
      </c>
      <c r="D7787">
        <v>1</v>
      </c>
      <c r="E7787">
        <v>0</v>
      </c>
      <c r="F7787">
        <v>0</v>
      </c>
      <c r="G7787">
        <v>0</v>
      </c>
      <c r="H7787" s="9">
        <v>5209.7330830421397</v>
      </c>
      <c r="I7787" s="9">
        <v>-1.8380033</v>
      </c>
      <c r="J7787" s="9">
        <v>-1.8381672</v>
      </c>
      <c r="K7787" s="9">
        <v>-2.0018810999999999</v>
      </c>
      <c r="L7787" s="9">
        <v>-6.7495078649057803</v>
      </c>
      <c r="M7787" s="9">
        <v>-24.298228999999999</v>
      </c>
      <c r="N7787" s="9">
        <v>-24.298228999999999</v>
      </c>
      <c r="O7787" s="9">
        <v>-6.7495078649057803</v>
      </c>
      <c r="P7787">
        <v>0</v>
      </c>
      <c r="Q7787" s="9">
        <v>53.549995000000003</v>
      </c>
      <c r="R7787" s="9">
        <v>267836096.98862699</v>
      </c>
      <c r="S7787" s="9">
        <v>2544980851.7159801</v>
      </c>
      <c r="T7787" s="9">
        <v>-1.133769013272E-3</v>
      </c>
      <c r="U7787" s="9">
        <v>6.7495078649057803</v>
      </c>
      <c r="V7787" s="9">
        <v>0</v>
      </c>
      <c r="W7787" s="9">
        <v>6.7495078649057803</v>
      </c>
      <c r="X7787" t="s">
        <v>86</v>
      </c>
      <c r="Y7787" s="9">
        <v>0</v>
      </c>
      <c r="Z7787" s="9">
        <v>3.6797921999999999E-3</v>
      </c>
    </row>
    <row r="7788" spans="1:26" x14ac:dyDescent="0.3">
      <c r="A7788">
        <v>2</v>
      </c>
      <c r="B7788">
        <v>0</v>
      </c>
      <c r="C7788">
        <v>0</v>
      </c>
      <c r="D7788">
        <v>1</v>
      </c>
      <c r="E7788">
        <v>0</v>
      </c>
      <c r="F7788">
        <v>0</v>
      </c>
      <c r="G7788">
        <v>0</v>
      </c>
      <c r="H7788" s="9">
        <v>5210.7330830300298</v>
      </c>
      <c r="I7788" s="9">
        <v>-1.8379053000000001</v>
      </c>
      <c r="J7788" s="9">
        <v>-1.8380586999999999</v>
      </c>
      <c r="K7788" s="9">
        <v>-1.9545676000000001</v>
      </c>
      <c r="L7788" s="9">
        <v>-6.7506212001651296</v>
      </c>
      <c r="M7788" s="9">
        <v>-24.302237000000002</v>
      </c>
      <c r="N7788" s="9">
        <v>-24.302237000000002</v>
      </c>
      <c r="O7788" s="9">
        <v>-6.7506212001651296</v>
      </c>
      <c r="P7788">
        <v>0</v>
      </c>
      <c r="Q7788" s="9">
        <v>53.549995000000003</v>
      </c>
      <c r="R7788" s="9">
        <v>267836096.98862699</v>
      </c>
      <c r="S7788" s="9">
        <v>2574566624.8582001</v>
      </c>
      <c r="T7788" s="9">
        <v>-1.1133352593581899E-3</v>
      </c>
      <c r="U7788" s="9">
        <v>6.7506212001651296</v>
      </c>
      <c r="V7788" s="9">
        <v>0</v>
      </c>
      <c r="W7788" s="9">
        <v>6.7506212001651296</v>
      </c>
      <c r="X7788" t="s">
        <v>86</v>
      </c>
      <c r="Y7788" s="9">
        <v>0</v>
      </c>
      <c r="Z7788" s="9">
        <v>3.5926099E-3</v>
      </c>
    </row>
    <row r="7789" spans="1:26" x14ac:dyDescent="0.3">
      <c r="A7789">
        <v>2</v>
      </c>
      <c r="B7789">
        <v>0</v>
      </c>
      <c r="C7789">
        <v>0</v>
      </c>
      <c r="D7789">
        <v>1</v>
      </c>
      <c r="E7789">
        <v>0</v>
      </c>
      <c r="F7789">
        <v>0</v>
      </c>
      <c r="G7789">
        <v>0</v>
      </c>
      <c r="H7789" s="9">
        <v>5211.7330830179199</v>
      </c>
      <c r="I7789" s="9">
        <v>-1.8379892</v>
      </c>
      <c r="J7789" s="9">
        <v>-1.8383136</v>
      </c>
      <c r="K7789" s="9">
        <v>-1.8952728999999999</v>
      </c>
      <c r="L7789" s="9">
        <v>-6.7517081543177504</v>
      </c>
      <c r="M7789" s="9">
        <v>-24.306149000000001</v>
      </c>
      <c r="N7789" s="9">
        <v>-24.306149000000001</v>
      </c>
      <c r="O7789" s="9">
        <v>-6.7517081543177504</v>
      </c>
      <c r="P7789">
        <v>0</v>
      </c>
      <c r="Q7789" s="9">
        <v>53.549995000000003</v>
      </c>
      <c r="R7789" s="9">
        <v>267836096.98862699</v>
      </c>
      <c r="S7789" s="9">
        <v>2507474077.3410501</v>
      </c>
      <c r="T7789" s="9">
        <v>-1.0869541526101699E-3</v>
      </c>
      <c r="U7789" s="9">
        <v>6.7517081543177504</v>
      </c>
      <c r="V7789" s="9">
        <v>0</v>
      </c>
      <c r="W7789" s="9">
        <v>6.7517081543177504</v>
      </c>
      <c r="X7789" t="s">
        <v>86</v>
      </c>
      <c r="Y7789" s="9">
        <v>0</v>
      </c>
      <c r="Z7789" s="9">
        <v>3.4841058999999998E-3</v>
      </c>
    </row>
    <row r="7790" spans="1:26" x14ac:dyDescent="0.3">
      <c r="A7790">
        <v>2</v>
      </c>
      <c r="B7790">
        <v>0</v>
      </c>
      <c r="C7790">
        <v>0</v>
      </c>
      <c r="D7790">
        <v>1</v>
      </c>
      <c r="E7790">
        <v>0</v>
      </c>
      <c r="F7790">
        <v>0</v>
      </c>
      <c r="G7790">
        <v>0</v>
      </c>
      <c r="H7790" s="9">
        <v>5212.7330830058199</v>
      </c>
      <c r="I7790" s="9">
        <v>-1.8378540000000001</v>
      </c>
      <c r="J7790" s="9">
        <v>-1.8381609999999999</v>
      </c>
      <c r="K7790" s="9">
        <v>-1.9654038</v>
      </c>
      <c r="L7790" s="9">
        <v>-6.75277481513496</v>
      </c>
      <c r="M7790" s="9">
        <v>-24.309989999999999</v>
      </c>
      <c r="N7790" s="9">
        <v>-24.309989999999999</v>
      </c>
      <c r="O7790" s="9">
        <v>-6.75277481513496</v>
      </c>
      <c r="P7790">
        <v>0</v>
      </c>
      <c r="Q7790" s="9">
        <v>53.549995000000003</v>
      </c>
      <c r="R7790" s="9">
        <v>267836096.98862699</v>
      </c>
      <c r="S7790" s="9">
        <v>2547858501.7062702</v>
      </c>
      <c r="T7790" s="9">
        <v>-1.06666081721318E-3</v>
      </c>
      <c r="U7790" s="9">
        <v>6.75277481513496</v>
      </c>
      <c r="V7790" s="9">
        <v>0</v>
      </c>
      <c r="W7790" s="9">
        <v>6.75277481513496</v>
      </c>
      <c r="X7790" t="s">
        <v>86</v>
      </c>
      <c r="Y7790" s="9">
        <v>0</v>
      </c>
      <c r="Z7790" s="9">
        <v>3.6127286000000002E-3</v>
      </c>
    </row>
    <row r="7791" spans="1:26" x14ac:dyDescent="0.3">
      <c r="A7791">
        <v>2</v>
      </c>
      <c r="B7791">
        <v>0</v>
      </c>
      <c r="C7791">
        <v>0</v>
      </c>
      <c r="D7791">
        <v>1</v>
      </c>
      <c r="E7791">
        <v>0</v>
      </c>
      <c r="F7791">
        <v>0</v>
      </c>
      <c r="G7791">
        <v>0</v>
      </c>
      <c r="H7791" s="9">
        <v>5213.73308299371</v>
      </c>
      <c r="I7791" s="9">
        <v>-1.8379112</v>
      </c>
      <c r="J7791" s="9">
        <v>-1.8381486</v>
      </c>
      <c r="K7791" s="9">
        <v>-1.9588410000000001</v>
      </c>
      <c r="L7791" s="9">
        <v>-6.7538339700754602</v>
      </c>
      <c r="M7791" s="9">
        <v>-24.313803</v>
      </c>
      <c r="N7791" s="9">
        <v>-24.313803</v>
      </c>
      <c r="O7791" s="9">
        <v>-6.7538339700754602</v>
      </c>
      <c r="P7791">
        <v>0</v>
      </c>
      <c r="Q7791" s="9">
        <v>53.549995000000003</v>
      </c>
      <c r="R7791" s="9">
        <v>267836096.98862699</v>
      </c>
      <c r="S7791" s="9">
        <v>2551562710.2203202</v>
      </c>
      <c r="T7791" s="9">
        <v>-1.05915494049924E-3</v>
      </c>
      <c r="U7791" s="9">
        <v>6.7538339700754602</v>
      </c>
      <c r="V7791" s="9">
        <v>0</v>
      </c>
      <c r="W7791" s="9">
        <v>6.7538339700754602</v>
      </c>
      <c r="X7791" t="s">
        <v>86</v>
      </c>
      <c r="Y7791" s="9">
        <v>0</v>
      </c>
      <c r="Z7791" s="9">
        <v>3.6006406999999998E-3</v>
      </c>
    </row>
    <row r="7792" spans="1:26" x14ac:dyDescent="0.3">
      <c r="A7792">
        <v>2</v>
      </c>
      <c r="B7792">
        <v>0</v>
      </c>
      <c r="C7792">
        <v>0</v>
      </c>
      <c r="D7792">
        <v>1</v>
      </c>
      <c r="E7792">
        <v>0</v>
      </c>
      <c r="F7792">
        <v>0</v>
      </c>
      <c r="G7792">
        <v>0</v>
      </c>
      <c r="H7792" s="9">
        <v>5214.7330829816001</v>
      </c>
      <c r="I7792" s="9">
        <v>-1.8380561</v>
      </c>
      <c r="J7792" s="9">
        <v>-1.8383954</v>
      </c>
      <c r="K7792" s="9">
        <v>-2.0195093000000002</v>
      </c>
      <c r="L7792" s="9">
        <v>-6.7548772560791903</v>
      </c>
      <c r="M7792" s="9">
        <v>-24.317557999999998</v>
      </c>
      <c r="N7792" s="9">
        <v>-24.317557999999998</v>
      </c>
      <c r="O7792" s="9">
        <v>-6.7548772560791903</v>
      </c>
      <c r="P7792">
        <v>0</v>
      </c>
      <c r="Q7792" s="9">
        <v>53.549995000000003</v>
      </c>
      <c r="R7792" s="9">
        <v>267836096.98862699</v>
      </c>
      <c r="S7792" s="9">
        <v>2487721605.29669</v>
      </c>
      <c r="T7792" s="9">
        <v>-1.0432860037345999E-3</v>
      </c>
      <c r="U7792" s="9">
        <v>6.7548772560791903</v>
      </c>
      <c r="V7792" s="9">
        <v>0</v>
      </c>
      <c r="W7792" s="9">
        <v>6.7548772560791903</v>
      </c>
      <c r="X7792" t="s">
        <v>86</v>
      </c>
      <c r="Y7792" s="9">
        <v>0</v>
      </c>
      <c r="Z7792" s="9">
        <v>3.7126564000000001E-3</v>
      </c>
    </row>
    <row r="7793" spans="1:26" x14ac:dyDescent="0.3">
      <c r="A7793">
        <v>2</v>
      </c>
      <c r="B7793">
        <v>0</v>
      </c>
      <c r="C7793">
        <v>0</v>
      </c>
      <c r="D7793">
        <v>1</v>
      </c>
      <c r="E7793">
        <v>0</v>
      </c>
      <c r="F7793">
        <v>0</v>
      </c>
      <c r="G7793">
        <v>0</v>
      </c>
      <c r="H7793" s="9">
        <v>5215.7330829694902</v>
      </c>
      <c r="I7793" s="9">
        <v>-1.8380424</v>
      </c>
      <c r="J7793" s="9">
        <v>-1.8383970000000001</v>
      </c>
      <c r="K7793" s="9">
        <v>-2.4430032000000002</v>
      </c>
      <c r="L7793" s="9">
        <v>-6.7559524421245998</v>
      </c>
      <c r="M7793" s="9">
        <v>-24.321428000000001</v>
      </c>
      <c r="N7793" s="9">
        <v>-24.321428000000001</v>
      </c>
      <c r="O7793" s="9">
        <v>-6.7559524421245998</v>
      </c>
      <c r="P7793">
        <v>0</v>
      </c>
      <c r="Q7793" s="9">
        <v>53.549995000000003</v>
      </c>
      <c r="R7793" s="9">
        <v>267836096.98862699</v>
      </c>
      <c r="S7793" s="9">
        <v>2487692930.7057199</v>
      </c>
      <c r="T7793" s="9">
        <v>-1.07518604540857E-3</v>
      </c>
      <c r="U7793" s="9">
        <v>6.7559524421245998</v>
      </c>
      <c r="V7793" s="9">
        <v>0</v>
      </c>
      <c r="W7793" s="9">
        <v>6.7559524421245998</v>
      </c>
      <c r="X7793" t="s">
        <v>86</v>
      </c>
      <c r="Y7793" s="9">
        <v>0</v>
      </c>
      <c r="Z7793" s="9">
        <v>4.4912099999999998E-3</v>
      </c>
    </row>
    <row r="7794" spans="1:26" x14ac:dyDescent="0.3">
      <c r="A7794">
        <v>2</v>
      </c>
      <c r="B7794">
        <v>0</v>
      </c>
      <c r="C7794">
        <v>0</v>
      </c>
      <c r="D7794">
        <v>1</v>
      </c>
      <c r="E7794">
        <v>0</v>
      </c>
      <c r="F7794">
        <v>0</v>
      </c>
      <c r="G7794">
        <v>0</v>
      </c>
      <c r="H7794" s="9">
        <v>5216.7330829573903</v>
      </c>
      <c r="I7794" s="9">
        <v>-1.8380566</v>
      </c>
      <c r="J7794" s="9">
        <v>-1.8383958</v>
      </c>
      <c r="K7794" s="9">
        <v>-2.5091657999999999</v>
      </c>
      <c r="L7794" s="9">
        <v>-6.7570831619718303</v>
      </c>
      <c r="M7794" s="9">
        <v>-24.325499000000001</v>
      </c>
      <c r="N7794" s="9">
        <v>-24.325499000000001</v>
      </c>
      <c r="O7794" s="9">
        <v>-6.7570831619718303</v>
      </c>
      <c r="P7794">
        <v>0</v>
      </c>
      <c r="Q7794" s="9">
        <v>53.549995000000003</v>
      </c>
      <c r="R7794" s="9">
        <v>267836096.98862699</v>
      </c>
      <c r="S7794" s="9">
        <v>2488410603.0341802</v>
      </c>
      <c r="T7794" s="9">
        <v>-1.1307198472287801E-3</v>
      </c>
      <c r="U7794" s="9">
        <v>6.7570831619718303</v>
      </c>
      <c r="V7794" s="9">
        <v>0</v>
      </c>
      <c r="W7794" s="9">
        <v>6.7570831619718303</v>
      </c>
      <c r="X7794" t="s">
        <v>86</v>
      </c>
      <c r="Y7794" s="9">
        <v>0</v>
      </c>
      <c r="Z7794" s="9">
        <v>4.6128397999999999E-3</v>
      </c>
    </row>
    <row r="7795" spans="1:26" x14ac:dyDescent="0.3">
      <c r="A7795">
        <v>2</v>
      </c>
      <c r="B7795">
        <v>0</v>
      </c>
      <c r="C7795">
        <v>0</v>
      </c>
      <c r="D7795">
        <v>1</v>
      </c>
      <c r="E7795">
        <v>0</v>
      </c>
      <c r="F7795">
        <v>0</v>
      </c>
      <c r="G7795">
        <v>0</v>
      </c>
      <c r="H7795" s="9">
        <v>5217.7330829452803</v>
      </c>
      <c r="I7795" s="9">
        <v>-1.8378747</v>
      </c>
      <c r="J7795" s="9">
        <v>-1.8382206000000001</v>
      </c>
      <c r="K7795" s="9">
        <v>-2.5604855999999998</v>
      </c>
      <c r="L7795" s="9">
        <v>-6.7581998167938604</v>
      </c>
      <c r="M7795" s="9">
        <v>-24.329519000000001</v>
      </c>
      <c r="N7795" s="9">
        <v>-24.329519000000001</v>
      </c>
      <c r="O7795" s="9">
        <v>-6.7581998167938604</v>
      </c>
      <c r="P7795">
        <v>0</v>
      </c>
      <c r="Q7795" s="9">
        <v>53.549995000000003</v>
      </c>
      <c r="R7795" s="9">
        <v>267836096.98862699</v>
      </c>
      <c r="S7795" s="9">
        <v>2534115051.7104001</v>
      </c>
      <c r="T7795" s="9">
        <v>-1.1166548220318199E-3</v>
      </c>
      <c r="U7795" s="9">
        <v>6.7581998167938604</v>
      </c>
      <c r="V7795" s="9">
        <v>0</v>
      </c>
      <c r="W7795" s="9">
        <v>6.7581998167938604</v>
      </c>
      <c r="X7795" t="s">
        <v>86</v>
      </c>
      <c r="Y7795" s="9">
        <v>0</v>
      </c>
      <c r="Z7795" s="9">
        <v>4.7067376000000001E-3</v>
      </c>
    </row>
    <row r="7796" spans="1:26" x14ac:dyDescent="0.3">
      <c r="A7796">
        <v>2</v>
      </c>
      <c r="B7796">
        <v>0</v>
      </c>
      <c r="C7796">
        <v>0</v>
      </c>
      <c r="D7796">
        <v>1</v>
      </c>
      <c r="E7796">
        <v>0</v>
      </c>
      <c r="F7796">
        <v>0</v>
      </c>
      <c r="G7796">
        <v>0</v>
      </c>
      <c r="H7796" s="9">
        <v>5218.7330829331704</v>
      </c>
      <c r="I7796" s="9">
        <v>-1.8379072000000001</v>
      </c>
      <c r="J7796" s="9">
        <v>-1.8382130000000001</v>
      </c>
      <c r="K7796" s="9">
        <v>-2.5947114999999998</v>
      </c>
      <c r="L7796" s="9">
        <v>-6.7592980105870497</v>
      </c>
      <c r="M7796" s="9">
        <v>-24.333473000000001</v>
      </c>
      <c r="N7796" s="9">
        <v>-24.333473000000001</v>
      </c>
      <c r="O7796" s="9">
        <v>-6.7592980105870497</v>
      </c>
      <c r="P7796">
        <v>0</v>
      </c>
      <c r="Q7796" s="9">
        <v>53.549995000000003</v>
      </c>
      <c r="R7796" s="9">
        <v>267836096.98862699</v>
      </c>
      <c r="S7796" s="9">
        <v>2536535447.2718701</v>
      </c>
      <c r="T7796" s="9">
        <v>-1.09819379319109E-3</v>
      </c>
      <c r="U7796" s="9">
        <v>6.7592980105870497</v>
      </c>
      <c r="V7796" s="9">
        <v>0</v>
      </c>
      <c r="W7796" s="9">
        <v>6.7592980105870497</v>
      </c>
      <c r="X7796" t="s">
        <v>86</v>
      </c>
      <c r="Y7796" s="9">
        <v>0</v>
      </c>
      <c r="Z7796" s="9">
        <v>4.7696326000000004E-3</v>
      </c>
    </row>
    <row r="7797" spans="1:26" x14ac:dyDescent="0.3">
      <c r="A7797">
        <v>2</v>
      </c>
      <c r="B7797">
        <v>0</v>
      </c>
      <c r="C7797">
        <v>0</v>
      </c>
      <c r="D7797">
        <v>1</v>
      </c>
      <c r="E7797">
        <v>0</v>
      </c>
      <c r="F7797">
        <v>0</v>
      </c>
      <c r="G7797">
        <v>0</v>
      </c>
      <c r="H7797" s="9">
        <v>5219.7330829210696</v>
      </c>
      <c r="I7797" s="9">
        <v>-1.8379460999999999</v>
      </c>
      <c r="J7797" s="9">
        <v>-1.8383195000000001</v>
      </c>
      <c r="K7797" s="9">
        <v>-2.5660183000000001</v>
      </c>
      <c r="L7797" s="9">
        <v>-6.7603747968724903</v>
      </c>
      <c r="M7797" s="9">
        <v>-24.337349</v>
      </c>
      <c r="N7797" s="9">
        <v>-24.337349</v>
      </c>
      <c r="O7797" s="9">
        <v>-6.7603747968724903</v>
      </c>
      <c r="P7797">
        <v>0</v>
      </c>
      <c r="Q7797" s="9">
        <v>53.549995000000003</v>
      </c>
      <c r="R7797" s="9">
        <v>267836096.98862699</v>
      </c>
      <c r="S7797" s="9">
        <v>2509144973.4793901</v>
      </c>
      <c r="T7797" s="9">
        <v>-1.07678628543972E-3</v>
      </c>
      <c r="U7797" s="9">
        <v>6.7603747968724903</v>
      </c>
      <c r="V7797" s="9">
        <v>0</v>
      </c>
      <c r="W7797" s="9">
        <v>6.7603747968724903</v>
      </c>
      <c r="X7797" t="s">
        <v>86</v>
      </c>
      <c r="Y7797" s="9">
        <v>0</v>
      </c>
      <c r="Z7797" s="9">
        <v>4.7171619E-3</v>
      </c>
    </row>
    <row r="7798" spans="1:26" x14ac:dyDescent="0.3">
      <c r="A7798">
        <v>2</v>
      </c>
      <c r="B7798">
        <v>0</v>
      </c>
      <c r="C7798">
        <v>0</v>
      </c>
      <c r="D7798">
        <v>1</v>
      </c>
      <c r="E7798">
        <v>0</v>
      </c>
      <c r="F7798">
        <v>0</v>
      </c>
      <c r="G7798">
        <v>0</v>
      </c>
      <c r="H7798" s="9">
        <v>5220.7330829089597</v>
      </c>
      <c r="I7798" s="9">
        <v>-1.8378843</v>
      </c>
      <c r="J7798" s="9">
        <v>-1.8382434000000001</v>
      </c>
      <c r="K7798" s="9">
        <v>-2.6549982999999999</v>
      </c>
      <c r="L7798" s="9">
        <v>-6.7614327003936996</v>
      </c>
      <c r="M7798" s="9">
        <v>-24.341158</v>
      </c>
      <c r="N7798" s="9">
        <v>-24.341158</v>
      </c>
      <c r="O7798" s="9">
        <v>-6.7614327003936996</v>
      </c>
      <c r="P7798">
        <v>0</v>
      </c>
      <c r="Q7798" s="9">
        <v>53.549995000000003</v>
      </c>
      <c r="R7798" s="9">
        <v>267836096.98862699</v>
      </c>
      <c r="S7798" s="9">
        <v>2529342731.1820998</v>
      </c>
      <c r="T7798" s="9">
        <v>-1.0579035212066E-3</v>
      </c>
      <c r="U7798" s="9">
        <v>6.7614327003936996</v>
      </c>
      <c r="V7798" s="9">
        <v>0</v>
      </c>
      <c r="W7798" s="9">
        <v>6.7614327003936996</v>
      </c>
      <c r="X7798" t="s">
        <v>86</v>
      </c>
      <c r="Y7798" s="9">
        <v>0</v>
      </c>
      <c r="Z7798" s="9">
        <v>4.8805330999999999E-3</v>
      </c>
    </row>
    <row r="7799" spans="1:26" x14ac:dyDescent="0.3">
      <c r="A7799">
        <v>2</v>
      </c>
      <c r="B7799">
        <v>0</v>
      </c>
      <c r="C7799">
        <v>0</v>
      </c>
      <c r="D7799">
        <v>1</v>
      </c>
      <c r="E7799">
        <v>0</v>
      </c>
      <c r="F7799">
        <v>0</v>
      </c>
      <c r="G7799">
        <v>0</v>
      </c>
      <c r="H7799" s="9">
        <v>5221.7330828968497</v>
      </c>
      <c r="I7799" s="9">
        <v>-1.8380202000000001</v>
      </c>
      <c r="J7799" s="9">
        <v>-1.8384045</v>
      </c>
      <c r="K7799" s="9">
        <v>-2.9380016000000002</v>
      </c>
      <c r="L7799" s="9">
        <v>-6.7624849897727897</v>
      </c>
      <c r="M7799" s="9">
        <v>-24.344946</v>
      </c>
      <c r="N7799" s="9">
        <v>-24.344946</v>
      </c>
      <c r="O7799" s="9">
        <v>-6.7624849897727897</v>
      </c>
      <c r="P7799">
        <v>0</v>
      </c>
      <c r="Q7799" s="9">
        <v>53.549995000000003</v>
      </c>
      <c r="R7799" s="9">
        <v>267836096.98862699</v>
      </c>
      <c r="S7799" s="9">
        <v>2488185564.9278498</v>
      </c>
      <c r="T7799" s="9">
        <v>-1.0522893790936201E-3</v>
      </c>
      <c r="U7799" s="9">
        <v>6.7624849897727897</v>
      </c>
      <c r="V7799" s="9">
        <v>0</v>
      </c>
      <c r="W7799" s="9">
        <v>6.7624849897727897</v>
      </c>
      <c r="X7799" t="s">
        <v>86</v>
      </c>
      <c r="Y7799" s="9">
        <v>0</v>
      </c>
      <c r="Z7799" s="9">
        <v>5.4012354999999996E-3</v>
      </c>
    </row>
    <row r="7800" spans="1:26" x14ac:dyDescent="0.3">
      <c r="A7800">
        <v>2</v>
      </c>
      <c r="B7800">
        <v>0</v>
      </c>
      <c r="C7800">
        <v>0</v>
      </c>
      <c r="D7800">
        <v>1</v>
      </c>
      <c r="E7800">
        <v>0</v>
      </c>
      <c r="F7800">
        <v>0</v>
      </c>
      <c r="G7800">
        <v>0</v>
      </c>
      <c r="H7800" s="9">
        <v>5222.7330828847398</v>
      </c>
      <c r="I7800" s="9">
        <v>-1.8378831</v>
      </c>
      <c r="J7800" s="9">
        <v>-1.8383254</v>
      </c>
      <c r="K7800" s="9">
        <v>-3.0272104999999998</v>
      </c>
      <c r="L7800" s="9">
        <v>-6.7636063615344302</v>
      </c>
      <c r="M7800" s="9">
        <v>-24.348984000000002</v>
      </c>
      <c r="N7800" s="9">
        <v>-24.348984000000002</v>
      </c>
      <c r="O7800" s="9">
        <v>-6.7636063615344302</v>
      </c>
      <c r="P7800">
        <v>0</v>
      </c>
      <c r="Q7800" s="9">
        <v>53.549995000000003</v>
      </c>
      <c r="R7800" s="9">
        <v>267836096.98862699</v>
      </c>
      <c r="S7800" s="9">
        <v>2508834410.12922</v>
      </c>
      <c r="T7800" s="9">
        <v>-1.12137176163962E-3</v>
      </c>
      <c r="U7800" s="9">
        <v>6.7636063615344302</v>
      </c>
      <c r="V7800" s="9">
        <v>0</v>
      </c>
      <c r="W7800" s="9">
        <v>6.7636063615344302</v>
      </c>
      <c r="X7800" t="s">
        <v>86</v>
      </c>
      <c r="Y7800" s="9">
        <v>0</v>
      </c>
      <c r="Z7800" s="9">
        <v>5.5649979000000002E-3</v>
      </c>
    </row>
    <row r="7801" spans="1:26" x14ac:dyDescent="0.3">
      <c r="A7801">
        <v>2</v>
      </c>
      <c r="B7801">
        <v>0</v>
      </c>
      <c r="C7801">
        <v>0</v>
      </c>
      <c r="D7801">
        <v>1</v>
      </c>
      <c r="E7801">
        <v>0</v>
      </c>
      <c r="F7801">
        <v>0</v>
      </c>
      <c r="G7801">
        <v>0</v>
      </c>
      <c r="H7801" s="9">
        <v>5223.7330828726399</v>
      </c>
      <c r="I7801" s="9">
        <v>-1.8378971</v>
      </c>
      <c r="J7801" s="9">
        <v>-1.8383965</v>
      </c>
      <c r="K7801" s="9">
        <v>-3.0747146999999999</v>
      </c>
      <c r="L7801" s="9">
        <v>-6.7647169864820897</v>
      </c>
      <c r="M7801" s="9">
        <v>-24.352982000000001</v>
      </c>
      <c r="N7801" s="9">
        <v>-24.352982000000001</v>
      </c>
      <c r="O7801" s="9">
        <v>-6.7647169864820897</v>
      </c>
      <c r="P7801">
        <v>0</v>
      </c>
      <c r="Q7801" s="9">
        <v>53.549995000000003</v>
      </c>
      <c r="R7801" s="9">
        <v>267836096.98862699</v>
      </c>
      <c r="S7801" s="9">
        <v>2491031951.8319602</v>
      </c>
      <c r="T7801" s="9">
        <v>-1.11062494765423E-3</v>
      </c>
      <c r="U7801" s="9">
        <v>6.7647169864820897</v>
      </c>
      <c r="V7801" s="9">
        <v>0</v>
      </c>
      <c r="W7801" s="9">
        <v>6.7647169864820897</v>
      </c>
      <c r="X7801" t="s">
        <v>86</v>
      </c>
      <c r="Y7801" s="9">
        <v>0</v>
      </c>
      <c r="Z7801" s="9">
        <v>5.6525450000000001E-3</v>
      </c>
    </row>
    <row r="7802" spans="1:26" x14ac:dyDescent="0.3">
      <c r="A7802">
        <v>2</v>
      </c>
      <c r="B7802">
        <v>0</v>
      </c>
      <c r="C7802">
        <v>0</v>
      </c>
      <c r="D7802">
        <v>1</v>
      </c>
      <c r="E7802">
        <v>0</v>
      </c>
      <c r="F7802">
        <v>0</v>
      </c>
      <c r="G7802">
        <v>0</v>
      </c>
      <c r="H7802" s="9">
        <v>5224.73308286053</v>
      </c>
      <c r="I7802" s="9">
        <v>-1.8380380999999999</v>
      </c>
      <c r="J7802" s="9">
        <v>-1.8384830000000001</v>
      </c>
      <c r="K7802" s="9">
        <v>-3.1012331999999998</v>
      </c>
      <c r="L7802" s="9">
        <v>-6.7658251746706402</v>
      </c>
      <c r="M7802" s="9">
        <v>-24.35697</v>
      </c>
      <c r="N7802" s="9">
        <v>-24.35697</v>
      </c>
      <c r="O7802" s="9">
        <v>-6.7658251746706402</v>
      </c>
      <c r="P7802">
        <v>0</v>
      </c>
      <c r="Q7802" s="9">
        <v>53.549995000000003</v>
      </c>
      <c r="R7802" s="9">
        <v>267836096.98862699</v>
      </c>
      <c r="S7802" s="9">
        <v>2469669452.70713</v>
      </c>
      <c r="T7802" s="9">
        <v>-1.10818818855307E-3</v>
      </c>
      <c r="U7802" s="9">
        <v>6.7658251746706402</v>
      </c>
      <c r="V7802" s="9">
        <v>0</v>
      </c>
      <c r="W7802" s="9">
        <v>6.7658251746706402</v>
      </c>
      <c r="X7802" t="s">
        <v>86</v>
      </c>
      <c r="Y7802" s="9">
        <v>0</v>
      </c>
      <c r="Z7802" s="9">
        <v>5.7015646999999999E-3</v>
      </c>
    </row>
    <row r="7803" spans="1:26" x14ac:dyDescent="0.3">
      <c r="A7803">
        <v>2</v>
      </c>
      <c r="B7803">
        <v>0</v>
      </c>
      <c r="C7803">
        <v>0</v>
      </c>
      <c r="D7803">
        <v>1</v>
      </c>
      <c r="E7803">
        <v>0</v>
      </c>
      <c r="F7803">
        <v>0</v>
      </c>
      <c r="G7803">
        <v>0</v>
      </c>
      <c r="H7803" s="9">
        <v>5225.7330828484201</v>
      </c>
      <c r="I7803" s="9">
        <v>-1.8381608</v>
      </c>
      <c r="J7803" s="9">
        <v>-1.8386382999999999</v>
      </c>
      <c r="K7803" s="9">
        <v>-3.0371307999999999</v>
      </c>
      <c r="L7803" s="9">
        <v>-6.7669129113019304</v>
      </c>
      <c r="M7803" s="9">
        <v>-24.360886000000001</v>
      </c>
      <c r="N7803" s="9">
        <v>-24.360886000000001</v>
      </c>
      <c r="O7803" s="9">
        <v>-6.7669129113019304</v>
      </c>
      <c r="P7803">
        <v>0</v>
      </c>
      <c r="Q7803" s="9">
        <v>53.549995000000003</v>
      </c>
      <c r="R7803" s="9">
        <v>267836096.98862699</v>
      </c>
      <c r="S7803" s="9">
        <v>2431875858.3631001</v>
      </c>
      <c r="T7803" s="9">
        <v>-1.08773663128669E-3</v>
      </c>
      <c r="U7803" s="9">
        <v>6.7669129113019304</v>
      </c>
      <c r="V7803" s="9">
        <v>0</v>
      </c>
      <c r="W7803" s="9">
        <v>6.7669129113019304</v>
      </c>
      <c r="X7803" t="s">
        <v>86</v>
      </c>
      <c r="Y7803" s="9">
        <v>0</v>
      </c>
      <c r="Z7803" s="9">
        <v>5.5841850000000002E-3</v>
      </c>
    </row>
    <row r="7804" spans="1:26" x14ac:dyDescent="0.3">
      <c r="A7804">
        <v>2</v>
      </c>
      <c r="B7804">
        <v>0</v>
      </c>
      <c r="C7804">
        <v>0</v>
      </c>
      <c r="D7804">
        <v>1</v>
      </c>
      <c r="E7804">
        <v>0</v>
      </c>
      <c r="F7804">
        <v>0</v>
      </c>
      <c r="G7804">
        <v>0</v>
      </c>
      <c r="H7804" s="9">
        <v>5226.7330828363101</v>
      </c>
      <c r="I7804" s="9">
        <v>-1.8379646999999999</v>
      </c>
      <c r="J7804" s="9">
        <v>-1.8385366000000001</v>
      </c>
      <c r="K7804" s="9">
        <v>-3.048311</v>
      </c>
      <c r="L7804" s="9">
        <v>-6.7679726281172501</v>
      </c>
      <c r="M7804" s="9">
        <v>-24.364702000000001</v>
      </c>
      <c r="N7804" s="9">
        <v>-24.364702000000001</v>
      </c>
      <c r="O7804" s="9">
        <v>-6.7679726281172501</v>
      </c>
      <c r="P7804">
        <v>0</v>
      </c>
      <c r="Q7804" s="9">
        <v>53.549995000000003</v>
      </c>
      <c r="R7804" s="9">
        <v>267836096.98862699</v>
      </c>
      <c r="S7804" s="9">
        <v>2457125096.9925199</v>
      </c>
      <c r="T7804" s="9">
        <v>-1.0597168153258999E-3</v>
      </c>
      <c r="U7804" s="9">
        <v>6.7679726281172501</v>
      </c>
      <c r="V7804" s="9">
        <v>0</v>
      </c>
      <c r="W7804" s="9">
        <v>6.7679726281172501</v>
      </c>
      <c r="X7804" t="s">
        <v>86</v>
      </c>
      <c r="Y7804" s="9">
        <v>0</v>
      </c>
      <c r="Z7804" s="9">
        <v>5.6044314999999997E-3</v>
      </c>
    </row>
    <row r="7805" spans="1:26" x14ac:dyDescent="0.3">
      <c r="A7805">
        <v>2</v>
      </c>
      <c r="B7805">
        <v>0</v>
      </c>
      <c r="C7805">
        <v>0</v>
      </c>
      <c r="D7805">
        <v>1</v>
      </c>
      <c r="E7805">
        <v>0</v>
      </c>
      <c r="F7805">
        <v>0</v>
      </c>
      <c r="G7805">
        <v>0</v>
      </c>
      <c r="H7805" s="9">
        <v>5227.7330828242102</v>
      </c>
      <c r="I7805" s="9">
        <v>-1.8379110999999999</v>
      </c>
      <c r="J7805" s="9">
        <v>-1.838336</v>
      </c>
      <c r="K7805" s="9">
        <v>-3.1570935000000002</v>
      </c>
      <c r="L7805" s="9">
        <v>-6.7690251139519999</v>
      </c>
      <c r="M7805" s="9">
        <v>-24.368490000000001</v>
      </c>
      <c r="N7805" s="9">
        <v>-24.368490000000001</v>
      </c>
      <c r="O7805" s="9">
        <v>-6.7690251139519999</v>
      </c>
      <c r="P7805">
        <v>0</v>
      </c>
      <c r="Q7805" s="9">
        <v>53.549995000000003</v>
      </c>
      <c r="R7805" s="9">
        <v>267836096.98862699</v>
      </c>
      <c r="S7805" s="9">
        <v>2508104722.2255602</v>
      </c>
      <c r="T7805" s="9">
        <v>-1.0524858347444801E-3</v>
      </c>
      <c r="U7805" s="9">
        <v>6.7690251139519999</v>
      </c>
      <c r="V7805" s="9">
        <v>0</v>
      </c>
      <c r="W7805" s="9">
        <v>6.7690251139519999</v>
      </c>
      <c r="X7805" t="s">
        <v>86</v>
      </c>
      <c r="Y7805" s="9">
        <v>0</v>
      </c>
      <c r="Z7805" s="9">
        <v>5.8037988E-3</v>
      </c>
    </row>
    <row r="7806" spans="1:26" x14ac:dyDescent="0.3">
      <c r="A7806">
        <v>2</v>
      </c>
      <c r="B7806">
        <v>0</v>
      </c>
      <c r="C7806">
        <v>0</v>
      </c>
      <c r="D7806">
        <v>1</v>
      </c>
      <c r="E7806">
        <v>0</v>
      </c>
      <c r="F7806">
        <v>0</v>
      </c>
      <c r="G7806">
        <v>0</v>
      </c>
      <c r="H7806" s="9">
        <v>5228.7330828121003</v>
      </c>
      <c r="I7806" s="9">
        <v>-1.8378949</v>
      </c>
      <c r="J7806" s="9">
        <v>-1.8383894000000001</v>
      </c>
      <c r="K7806" s="9">
        <v>-3.1664800999999998</v>
      </c>
      <c r="L7806" s="9">
        <v>-6.7700936812358696</v>
      </c>
      <c r="M7806" s="9">
        <v>-24.372337000000002</v>
      </c>
      <c r="N7806" s="9">
        <v>-24.372337000000002</v>
      </c>
      <c r="O7806" s="9">
        <v>-6.7700936812358696</v>
      </c>
      <c r="P7806">
        <v>0</v>
      </c>
      <c r="Q7806" s="9">
        <v>53.549995000000003</v>
      </c>
      <c r="R7806" s="9">
        <v>267836096.98862699</v>
      </c>
      <c r="S7806" s="9">
        <v>2494826044.2501702</v>
      </c>
      <c r="T7806" s="9">
        <v>-1.06856728386883E-3</v>
      </c>
      <c r="U7806" s="9">
        <v>6.7700936812358696</v>
      </c>
      <c r="V7806" s="9">
        <v>0</v>
      </c>
      <c r="W7806" s="9">
        <v>6.7700936812358696</v>
      </c>
      <c r="X7806" t="s">
        <v>86</v>
      </c>
      <c r="Y7806" s="9">
        <v>0</v>
      </c>
      <c r="Z7806" s="9">
        <v>5.8212233999999996E-3</v>
      </c>
    </row>
    <row r="7807" spans="1:26" x14ac:dyDescent="0.3">
      <c r="A7807">
        <v>2</v>
      </c>
      <c r="B7807">
        <v>0</v>
      </c>
      <c r="C7807">
        <v>0</v>
      </c>
      <c r="D7807">
        <v>1</v>
      </c>
      <c r="E7807">
        <v>0</v>
      </c>
      <c r="F7807">
        <v>0</v>
      </c>
      <c r="G7807">
        <v>0</v>
      </c>
      <c r="H7807" s="9">
        <v>5229.7330827999904</v>
      </c>
      <c r="I7807" s="9">
        <v>-1.837845</v>
      </c>
      <c r="J7807" s="9">
        <v>-1.838236</v>
      </c>
      <c r="K7807" s="9">
        <v>-3.4076640999999999</v>
      </c>
      <c r="L7807" s="9">
        <v>-6.7711483288650198</v>
      </c>
      <c r="M7807" s="9">
        <v>-24.376135000000001</v>
      </c>
      <c r="N7807" s="9">
        <v>-24.376135000000001</v>
      </c>
      <c r="O7807" s="9">
        <v>-6.7711483288650198</v>
      </c>
      <c r="P7807">
        <v>0</v>
      </c>
      <c r="Q7807" s="9">
        <v>53.549995000000003</v>
      </c>
      <c r="R7807" s="9">
        <v>267836096.98862699</v>
      </c>
      <c r="S7807" s="9">
        <v>2534907753.1188102</v>
      </c>
      <c r="T7807" s="9">
        <v>-1.0546476291555199E-3</v>
      </c>
      <c r="U7807" s="9">
        <v>6.7711483288650198</v>
      </c>
      <c r="V7807" s="9">
        <v>0</v>
      </c>
      <c r="W7807" s="9">
        <v>6.7711483288650198</v>
      </c>
      <c r="X7807" t="s">
        <v>86</v>
      </c>
      <c r="Y7807" s="9">
        <v>0</v>
      </c>
      <c r="Z7807" s="9">
        <v>6.2640904999999997E-3</v>
      </c>
    </row>
    <row r="7808" spans="1:26" x14ac:dyDescent="0.3">
      <c r="A7808">
        <v>2</v>
      </c>
      <c r="B7808">
        <v>0</v>
      </c>
      <c r="C7808">
        <v>0</v>
      </c>
      <c r="D7808">
        <v>1</v>
      </c>
      <c r="E7808">
        <v>0</v>
      </c>
      <c r="F7808">
        <v>0</v>
      </c>
      <c r="G7808">
        <v>0</v>
      </c>
      <c r="H7808" s="9">
        <v>5230.7330827878905</v>
      </c>
      <c r="I7808" s="9">
        <v>-1.8381590000000001</v>
      </c>
      <c r="J7808" s="9">
        <v>-1.8386289</v>
      </c>
      <c r="K7808" s="9">
        <v>-3.5792141000000002</v>
      </c>
      <c r="L7808" s="9">
        <v>-6.7722762438522102</v>
      </c>
      <c r="M7808" s="9">
        <v>-24.380193999999999</v>
      </c>
      <c r="N7808" s="9">
        <v>-24.380193999999999</v>
      </c>
      <c r="O7808" s="9">
        <v>-6.7722762438522102</v>
      </c>
      <c r="P7808">
        <v>0</v>
      </c>
      <c r="Q7808" s="9">
        <v>53.549995000000003</v>
      </c>
      <c r="R7808" s="9">
        <v>267836096.98862699</v>
      </c>
      <c r="S7808" s="9">
        <v>2436081248.1874099</v>
      </c>
      <c r="T7808" s="9">
        <v>-1.1279149871929999E-3</v>
      </c>
      <c r="U7808" s="9">
        <v>6.7722762438522102</v>
      </c>
      <c r="V7808" s="9">
        <v>0</v>
      </c>
      <c r="W7808" s="9">
        <v>6.7722762438522102</v>
      </c>
      <c r="X7808" t="s">
        <v>86</v>
      </c>
      <c r="Y7808" s="9">
        <v>0</v>
      </c>
      <c r="Z7808" s="9">
        <v>6.5808463999999997E-3</v>
      </c>
    </row>
    <row r="7809" spans="1:26" x14ac:dyDescent="0.3">
      <c r="A7809">
        <v>2</v>
      </c>
      <c r="B7809">
        <v>0</v>
      </c>
      <c r="C7809">
        <v>0</v>
      </c>
      <c r="D7809">
        <v>1</v>
      </c>
      <c r="E7809">
        <v>0</v>
      </c>
      <c r="F7809">
        <v>0</v>
      </c>
      <c r="G7809">
        <v>0</v>
      </c>
      <c r="H7809" s="9">
        <v>5231.7330827757796</v>
      </c>
      <c r="I7809" s="9">
        <v>-1.8380388000000001</v>
      </c>
      <c r="J7809" s="9">
        <v>-1.8385326</v>
      </c>
      <c r="K7809" s="9">
        <v>-3.5257957000000002</v>
      </c>
      <c r="L7809" s="9">
        <v>-6.7734110208787603</v>
      </c>
      <c r="M7809" s="9">
        <v>-24.384278999999999</v>
      </c>
      <c r="N7809" s="9">
        <v>-24.384278999999999</v>
      </c>
      <c r="O7809" s="9">
        <v>-6.7734110208787603</v>
      </c>
      <c r="P7809">
        <v>0</v>
      </c>
      <c r="Q7809" s="9">
        <v>53.549995000000003</v>
      </c>
      <c r="R7809" s="9">
        <v>267836096.98862699</v>
      </c>
      <c r="S7809" s="9">
        <v>2460096391.09724</v>
      </c>
      <c r="T7809" s="9">
        <v>-1.1347770265475101E-3</v>
      </c>
      <c r="U7809" s="9">
        <v>6.7734110208787603</v>
      </c>
      <c r="V7809" s="9">
        <v>0</v>
      </c>
      <c r="W7809" s="9">
        <v>6.7734110208787603</v>
      </c>
      <c r="X7809" t="s">
        <v>86</v>
      </c>
      <c r="Y7809" s="9">
        <v>0</v>
      </c>
      <c r="Z7809" s="9">
        <v>6.4822901000000004E-3</v>
      </c>
    </row>
    <row r="7810" spans="1:26" x14ac:dyDescent="0.3">
      <c r="A7810">
        <v>2</v>
      </c>
      <c r="B7810">
        <v>0</v>
      </c>
      <c r="C7810">
        <v>0</v>
      </c>
      <c r="D7810">
        <v>1</v>
      </c>
      <c r="E7810">
        <v>0</v>
      </c>
      <c r="F7810">
        <v>0</v>
      </c>
      <c r="G7810">
        <v>0</v>
      </c>
      <c r="H7810" s="9">
        <v>5232.7330827636697</v>
      </c>
      <c r="I7810" s="9">
        <v>-1.8379018</v>
      </c>
      <c r="J7810" s="9">
        <v>-1.8384111000000001</v>
      </c>
      <c r="K7810" s="9">
        <v>-3.5016045999999998</v>
      </c>
      <c r="L7810" s="9">
        <v>-6.7745226013364999</v>
      </c>
      <c r="M7810" s="9">
        <v>-24.388280999999999</v>
      </c>
      <c r="N7810" s="9">
        <v>-24.388280999999999</v>
      </c>
      <c r="O7810" s="9">
        <v>-6.7745226013364999</v>
      </c>
      <c r="P7810">
        <v>0</v>
      </c>
      <c r="Q7810" s="9">
        <v>53.549995000000003</v>
      </c>
      <c r="R7810" s="9">
        <v>267836096.98862699</v>
      </c>
      <c r="S7810" s="9">
        <v>2490937425.3000698</v>
      </c>
      <c r="T7810" s="9">
        <v>-1.1115804577404001E-3</v>
      </c>
      <c r="U7810" s="9">
        <v>6.7745226013364999</v>
      </c>
      <c r="V7810" s="9">
        <v>0</v>
      </c>
      <c r="W7810" s="9">
        <v>6.7745226013364999</v>
      </c>
      <c r="X7810" t="s">
        <v>86</v>
      </c>
      <c r="Y7810" s="9">
        <v>0</v>
      </c>
      <c r="Z7810" s="9">
        <v>6.4373887000000003E-3</v>
      </c>
    </row>
    <row r="7811" spans="1:26" x14ac:dyDescent="0.3">
      <c r="A7811">
        <v>2</v>
      </c>
      <c r="B7811">
        <v>0</v>
      </c>
      <c r="C7811">
        <v>0</v>
      </c>
      <c r="D7811">
        <v>1</v>
      </c>
      <c r="E7811">
        <v>0</v>
      </c>
      <c r="F7811">
        <v>0</v>
      </c>
      <c r="G7811">
        <v>0</v>
      </c>
      <c r="H7811" s="9">
        <v>5233.7330827515598</v>
      </c>
      <c r="I7811" s="9">
        <v>-1.8379858</v>
      </c>
      <c r="J7811" s="9">
        <v>-1.8384738</v>
      </c>
      <c r="K7811" s="9">
        <v>-3.4886314999999999</v>
      </c>
      <c r="L7811" s="9">
        <v>-6.7756149575769102</v>
      </c>
      <c r="M7811" s="9">
        <v>-24.392213999999999</v>
      </c>
      <c r="N7811" s="9">
        <v>-24.392213999999999</v>
      </c>
      <c r="O7811" s="9">
        <v>-6.7756149575769102</v>
      </c>
      <c r="P7811">
        <v>0</v>
      </c>
      <c r="Q7811" s="9">
        <v>53.549995000000003</v>
      </c>
      <c r="R7811" s="9">
        <v>267836096.98862699</v>
      </c>
      <c r="S7811" s="9">
        <v>2475529810.6476898</v>
      </c>
      <c r="T7811" s="9">
        <v>-1.09235624040415E-3</v>
      </c>
      <c r="U7811" s="9">
        <v>6.7756149575769102</v>
      </c>
      <c r="V7811" s="9">
        <v>0</v>
      </c>
      <c r="W7811" s="9">
        <v>6.7756149575769102</v>
      </c>
      <c r="X7811" t="s">
        <v>86</v>
      </c>
      <c r="Y7811" s="9">
        <v>0</v>
      </c>
      <c r="Z7811" s="9">
        <v>6.4137578000000002E-3</v>
      </c>
    </row>
    <row r="7812" spans="1:26" x14ac:dyDescent="0.3">
      <c r="A7812">
        <v>2</v>
      </c>
      <c r="B7812">
        <v>0</v>
      </c>
      <c r="C7812">
        <v>0</v>
      </c>
      <c r="D7812">
        <v>1</v>
      </c>
      <c r="E7812">
        <v>0</v>
      </c>
      <c r="F7812">
        <v>0</v>
      </c>
      <c r="G7812">
        <v>0</v>
      </c>
      <c r="H7812" s="9">
        <v>5234.7330827394599</v>
      </c>
      <c r="I7812" s="9">
        <v>-1.8379284</v>
      </c>
      <c r="J7812" s="9">
        <v>-1.8384138000000001</v>
      </c>
      <c r="K7812" s="9">
        <v>-3.4605484</v>
      </c>
      <c r="L7812" s="9">
        <v>-6.77668206206907</v>
      </c>
      <c r="M7812" s="9">
        <v>-24.396055</v>
      </c>
      <c r="N7812" s="9">
        <v>-24.396055</v>
      </c>
      <c r="O7812" s="9">
        <v>-6.77668206206907</v>
      </c>
      <c r="P7812">
        <v>0</v>
      </c>
      <c r="Q7812" s="9">
        <v>53.549995000000003</v>
      </c>
      <c r="R7812" s="9">
        <v>267836096.98862699</v>
      </c>
      <c r="S7812" s="9">
        <v>2491033572.7100201</v>
      </c>
      <c r="T7812" s="9">
        <v>-1.06710449216151E-3</v>
      </c>
      <c r="U7812" s="9">
        <v>6.77668206206907</v>
      </c>
      <c r="V7812" s="9">
        <v>0</v>
      </c>
      <c r="W7812" s="9">
        <v>6.77668206206907</v>
      </c>
      <c r="X7812" t="s">
        <v>86</v>
      </c>
      <c r="Y7812" s="9">
        <v>0</v>
      </c>
      <c r="Z7812" s="9">
        <v>6.3619198999999996E-3</v>
      </c>
    </row>
    <row r="7813" spans="1:26" x14ac:dyDescent="0.3">
      <c r="A7813">
        <v>2</v>
      </c>
      <c r="B7813">
        <v>0</v>
      </c>
      <c r="C7813">
        <v>0</v>
      </c>
      <c r="D7813">
        <v>1</v>
      </c>
      <c r="E7813">
        <v>0</v>
      </c>
      <c r="F7813">
        <v>0</v>
      </c>
      <c r="G7813">
        <v>0</v>
      </c>
      <c r="H7813" s="9">
        <v>5235.7330827273499</v>
      </c>
      <c r="I7813" s="9">
        <v>-1.8378855999999999</v>
      </c>
      <c r="J7813" s="9">
        <v>-1.8382347000000001</v>
      </c>
      <c r="K7813" s="9">
        <v>-3.4336869999999999</v>
      </c>
      <c r="L7813" s="9">
        <v>-6.7777302455556496</v>
      </c>
      <c r="M7813" s="9">
        <v>-24.399827999999999</v>
      </c>
      <c r="N7813" s="9">
        <v>-24.399827999999999</v>
      </c>
      <c r="O7813" s="9">
        <v>-6.7777302455556496</v>
      </c>
      <c r="P7813">
        <v>0</v>
      </c>
      <c r="Q7813" s="9">
        <v>53.549995000000003</v>
      </c>
      <c r="R7813" s="9">
        <v>267836096.98862699</v>
      </c>
      <c r="S7813" s="9">
        <v>2537709686.7542801</v>
      </c>
      <c r="T7813" s="9">
        <v>-1.04818348658053E-3</v>
      </c>
      <c r="U7813" s="9">
        <v>6.7777302455556496</v>
      </c>
      <c r="V7813" s="9">
        <v>0</v>
      </c>
      <c r="W7813" s="9">
        <v>6.7777302455556496</v>
      </c>
      <c r="X7813" t="s">
        <v>86</v>
      </c>
      <c r="Y7813" s="9">
        <v>0</v>
      </c>
      <c r="Z7813" s="9">
        <v>6.3119222999999999E-3</v>
      </c>
    </row>
    <row r="7814" spans="1:26" x14ac:dyDescent="0.3">
      <c r="A7814">
        <v>2</v>
      </c>
      <c r="B7814">
        <v>0</v>
      </c>
      <c r="C7814">
        <v>0</v>
      </c>
      <c r="D7814">
        <v>1</v>
      </c>
      <c r="E7814">
        <v>0</v>
      </c>
      <c r="F7814">
        <v>0</v>
      </c>
      <c r="G7814">
        <v>0</v>
      </c>
      <c r="H7814" s="9">
        <v>5236.73308271524</v>
      </c>
      <c r="I7814" s="9">
        <v>-1.8381273</v>
      </c>
      <c r="J7814" s="9">
        <v>-1.8385984</v>
      </c>
      <c r="K7814" s="9">
        <v>-3.9249841999999999</v>
      </c>
      <c r="L7814" s="9">
        <v>-6.7787889773160996</v>
      </c>
      <c r="M7814" s="9">
        <v>-24.403641</v>
      </c>
      <c r="N7814" s="9">
        <v>-24.403641</v>
      </c>
      <c r="O7814" s="9">
        <v>-6.7787889773160996</v>
      </c>
      <c r="P7814">
        <v>0</v>
      </c>
      <c r="Q7814" s="9">
        <v>53.549995000000003</v>
      </c>
      <c r="R7814" s="9">
        <v>267836096.98862699</v>
      </c>
      <c r="S7814" s="9">
        <v>2445853647.7546</v>
      </c>
      <c r="T7814" s="9">
        <v>-1.0587317604491199E-3</v>
      </c>
      <c r="U7814" s="9">
        <v>6.7787889773160996</v>
      </c>
      <c r="V7814" s="9">
        <v>0</v>
      </c>
      <c r="W7814" s="9">
        <v>6.7787889773160996</v>
      </c>
      <c r="X7814" t="s">
        <v>86</v>
      </c>
      <c r="Y7814" s="9">
        <v>0</v>
      </c>
      <c r="Z7814" s="9">
        <v>7.2164693999999998E-3</v>
      </c>
    </row>
    <row r="7815" spans="1:26" x14ac:dyDescent="0.3">
      <c r="A7815">
        <v>2</v>
      </c>
      <c r="B7815">
        <v>0</v>
      </c>
      <c r="C7815">
        <v>0</v>
      </c>
      <c r="D7815">
        <v>1</v>
      </c>
      <c r="E7815">
        <v>0</v>
      </c>
      <c r="F7815">
        <v>0</v>
      </c>
      <c r="G7815">
        <v>0</v>
      </c>
      <c r="H7815" s="9">
        <v>5237.7330827031401</v>
      </c>
      <c r="I7815" s="9">
        <v>-1.8380517000000001</v>
      </c>
      <c r="J7815" s="9">
        <v>-1.8385159</v>
      </c>
      <c r="K7815" s="9">
        <v>-3.9649717999999998</v>
      </c>
      <c r="L7815" s="9">
        <v>-6.7799124605932901</v>
      </c>
      <c r="M7815" s="9">
        <v>-24.407684</v>
      </c>
      <c r="N7815" s="9">
        <v>-24.407684</v>
      </c>
      <c r="O7815" s="9">
        <v>-6.7799124605932901</v>
      </c>
      <c r="P7815">
        <v>0</v>
      </c>
      <c r="Q7815" s="9">
        <v>53.549995000000003</v>
      </c>
      <c r="R7815" s="9">
        <v>267836096.98862699</v>
      </c>
      <c r="S7815" s="9">
        <v>2466591891.39605</v>
      </c>
      <c r="T7815" s="9">
        <v>-1.12348327718869E-3</v>
      </c>
      <c r="U7815" s="9">
        <v>6.7799124605932901</v>
      </c>
      <c r="V7815" s="9">
        <v>0</v>
      </c>
      <c r="W7815" s="9">
        <v>6.7799124605932901</v>
      </c>
      <c r="X7815" t="s">
        <v>86</v>
      </c>
      <c r="Y7815" s="9">
        <v>0</v>
      </c>
      <c r="Z7815" s="9">
        <v>7.2896634000000002E-3</v>
      </c>
    </row>
    <row r="7816" spans="1:26" x14ac:dyDescent="0.3">
      <c r="A7816">
        <v>2</v>
      </c>
      <c r="B7816">
        <v>0</v>
      </c>
      <c r="C7816">
        <v>0</v>
      </c>
      <c r="D7816">
        <v>1</v>
      </c>
      <c r="E7816">
        <v>0</v>
      </c>
      <c r="F7816">
        <v>0</v>
      </c>
      <c r="G7816">
        <v>0</v>
      </c>
      <c r="H7816" s="9">
        <v>5238.7330826910302</v>
      </c>
      <c r="I7816" s="9">
        <v>-1.8379288</v>
      </c>
      <c r="J7816" s="9">
        <v>-1.8383825</v>
      </c>
      <c r="K7816" s="9">
        <v>-4.0759677999999999</v>
      </c>
      <c r="L7816" s="9">
        <v>-6.78100857930127</v>
      </c>
      <c r="M7816" s="9">
        <v>-24.411631</v>
      </c>
      <c r="N7816" s="9">
        <v>-24.411631</v>
      </c>
      <c r="O7816" s="9">
        <v>-6.78100857930127</v>
      </c>
      <c r="P7816">
        <v>0</v>
      </c>
      <c r="Q7816" s="9">
        <v>53.549995000000003</v>
      </c>
      <c r="R7816" s="9">
        <v>267836096.98862699</v>
      </c>
      <c r="S7816" s="9">
        <v>2500601193.6456099</v>
      </c>
      <c r="T7816" s="9">
        <v>-1.09611870798787E-3</v>
      </c>
      <c r="U7816" s="9">
        <v>6.78100857930127</v>
      </c>
      <c r="V7816" s="9">
        <v>0</v>
      </c>
      <c r="W7816" s="9">
        <v>6.78100857930127</v>
      </c>
      <c r="X7816" t="s">
        <v>86</v>
      </c>
      <c r="Y7816" s="9">
        <v>0</v>
      </c>
      <c r="Z7816" s="9">
        <v>7.4931876999999999E-3</v>
      </c>
    </row>
    <row r="7817" spans="1:26" x14ac:dyDescent="0.3">
      <c r="A7817">
        <v>2</v>
      </c>
      <c r="B7817">
        <v>0</v>
      </c>
      <c r="C7817">
        <v>0</v>
      </c>
      <c r="D7817">
        <v>1</v>
      </c>
      <c r="E7817">
        <v>0</v>
      </c>
      <c r="F7817">
        <v>0</v>
      </c>
      <c r="G7817">
        <v>0</v>
      </c>
      <c r="H7817" s="9">
        <v>5239.7330826789203</v>
      </c>
      <c r="I7817" s="9">
        <v>-1.8380467</v>
      </c>
      <c r="J7817" s="9">
        <v>-1.8384284</v>
      </c>
      <c r="K7817" s="9">
        <v>-4.2530498999999997</v>
      </c>
      <c r="L7817" s="9">
        <v>-6.7820963360279896</v>
      </c>
      <c r="M7817" s="9">
        <v>-24.415545999999999</v>
      </c>
      <c r="N7817" s="9">
        <v>-24.415545999999999</v>
      </c>
      <c r="O7817" s="9">
        <v>-6.7820963360279896</v>
      </c>
      <c r="P7817">
        <v>0</v>
      </c>
      <c r="Q7817" s="9">
        <v>53.549995000000003</v>
      </c>
      <c r="R7817" s="9">
        <v>267836096.98862699</v>
      </c>
      <c r="S7817" s="9">
        <v>2489332078.4879899</v>
      </c>
      <c r="T7817" s="9">
        <v>-1.08775672671512E-3</v>
      </c>
      <c r="U7817" s="9">
        <v>6.7820963360279896</v>
      </c>
      <c r="V7817" s="9">
        <v>0</v>
      </c>
      <c r="W7817" s="9">
        <v>6.7820963360279896</v>
      </c>
      <c r="X7817" t="s">
        <v>86</v>
      </c>
      <c r="Y7817" s="9">
        <v>0</v>
      </c>
      <c r="Z7817" s="9">
        <v>7.8189279999999993E-3</v>
      </c>
    </row>
    <row r="7818" spans="1:26" x14ac:dyDescent="0.3">
      <c r="A7818">
        <v>2</v>
      </c>
      <c r="B7818">
        <v>0</v>
      </c>
      <c r="C7818">
        <v>0</v>
      </c>
      <c r="D7818">
        <v>1</v>
      </c>
      <c r="E7818">
        <v>0</v>
      </c>
      <c r="F7818">
        <v>0</v>
      </c>
      <c r="G7818">
        <v>0</v>
      </c>
      <c r="H7818" s="9">
        <v>5240.7330826668103</v>
      </c>
      <c r="I7818" s="9">
        <v>-1.8379810999999999</v>
      </c>
      <c r="J7818" s="9">
        <v>-1.8384334</v>
      </c>
      <c r="K7818" s="9">
        <v>-4.3640078999999998</v>
      </c>
      <c r="L7818" s="9">
        <v>-6.7831724474795596</v>
      </c>
      <c r="M7818" s="9">
        <v>-24.419419999999999</v>
      </c>
      <c r="N7818" s="9">
        <v>-24.419419999999999</v>
      </c>
      <c r="O7818" s="9">
        <v>-6.7831724474795596</v>
      </c>
      <c r="P7818">
        <v>0</v>
      </c>
      <c r="Q7818" s="9">
        <v>53.549995000000003</v>
      </c>
      <c r="R7818" s="9">
        <v>267836096.98862699</v>
      </c>
      <c r="S7818" s="9">
        <v>2488459304.56392</v>
      </c>
      <c r="T7818" s="9">
        <v>-1.07611145157271E-3</v>
      </c>
      <c r="U7818" s="9">
        <v>6.7831724474795596</v>
      </c>
      <c r="V7818" s="9">
        <v>0</v>
      </c>
      <c r="W7818" s="9">
        <v>6.7831724474795596</v>
      </c>
      <c r="X7818" t="s">
        <v>86</v>
      </c>
      <c r="Y7818" s="9">
        <v>0</v>
      </c>
      <c r="Z7818" s="9">
        <v>8.0229379000000007E-3</v>
      </c>
    </row>
    <row r="7819" spans="1:26" x14ac:dyDescent="0.3">
      <c r="A7819">
        <v>2</v>
      </c>
      <c r="B7819">
        <v>0</v>
      </c>
      <c r="C7819">
        <v>0</v>
      </c>
      <c r="D7819">
        <v>1</v>
      </c>
      <c r="E7819">
        <v>0</v>
      </c>
      <c r="F7819">
        <v>0</v>
      </c>
      <c r="G7819">
        <v>0</v>
      </c>
      <c r="H7819" s="9">
        <v>5241.7330826547104</v>
      </c>
      <c r="I7819" s="9">
        <v>-1.8380679</v>
      </c>
      <c r="J7819" s="9">
        <v>-1.8384936999999999</v>
      </c>
      <c r="K7819" s="9">
        <v>-4.6757045000000002</v>
      </c>
      <c r="L7819" s="9">
        <v>-6.7842364111215199</v>
      </c>
      <c r="M7819" s="9">
        <v>-24.423249999999999</v>
      </c>
      <c r="N7819" s="9">
        <v>-24.423249999999999</v>
      </c>
      <c r="O7819" s="9">
        <v>-6.7842364111215199</v>
      </c>
      <c r="P7819">
        <v>0</v>
      </c>
      <c r="Q7819" s="9">
        <v>53.549995000000003</v>
      </c>
      <c r="R7819" s="9">
        <v>267836096.98862699</v>
      </c>
      <c r="S7819" s="9">
        <v>2473687203.7500701</v>
      </c>
      <c r="T7819" s="9">
        <v>-1.0639636419611501E-3</v>
      </c>
      <c r="U7819" s="9">
        <v>6.7842364111215199</v>
      </c>
      <c r="V7819" s="9">
        <v>0</v>
      </c>
      <c r="W7819" s="9">
        <v>6.7842364111215199</v>
      </c>
      <c r="X7819" t="s">
        <v>86</v>
      </c>
      <c r="Y7819" s="9">
        <v>0</v>
      </c>
      <c r="Z7819" s="9">
        <v>8.5962535999999992E-3</v>
      </c>
    </row>
    <row r="7820" spans="1:26" x14ac:dyDescent="0.3">
      <c r="A7820">
        <v>2</v>
      </c>
      <c r="B7820">
        <v>0</v>
      </c>
      <c r="C7820">
        <v>0</v>
      </c>
      <c r="D7820">
        <v>1</v>
      </c>
      <c r="E7820">
        <v>0</v>
      </c>
      <c r="F7820">
        <v>0</v>
      </c>
      <c r="G7820">
        <v>0</v>
      </c>
      <c r="H7820" s="9">
        <v>5242.7330826425996</v>
      </c>
      <c r="I7820" s="9">
        <v>-1.8379057999999999</v>
      </c>
      <c r="J7820" s="9">
        <v>-1.8383799999999999</v>
      </c>
      <c r="K7820" s="9">
        <v>-4.8447355999999999</v>
      </c>
      <c r="L7820" s="9">
        <v>-6.7853077422933801</v>
      </c>
      <c r="M7820" s="9">
        <v>-24.427109000000002</v>
      </c>
      <c r="N7820" s="9">
        <v>-24.427109000000002</v>
      </c>
      <c r="O7820" s="9">
        <v>-6.7853077422933801</v>
      </c>
      <c r="P7820">
        <v>0</v>
      </c>
      <c r="Q7820" s="9">
        <v>53.549995000000003</v>
      </c>
      <c r="R7820" s="9">
        <v>267836096.98862699</v>
      </c>
      <c r="S7820" s="9">
        <v>2502821909.7595401</v>
      </c>
      <c r="T7820" s="9">
        <v>-1.07133117185753E-3</v>
      </c>
      <c r="U7820" s="9">
        <v>6.7853077422933801</v>
      </c>
      <c r="V7820" s="9">
        <v>0</v>
      </c>
      <c r="W7820" s="9">
        <v>6.7853077422933801</v>
      </c>
      <c r="X7820" t="s">
        <v>86</v>
      </c>
      <c r="Y7820" s="9">
        <v>0</v>
      </c>
      <c r="Z7820" s="9">
        <v>8.9064650000000006E-3</v>
      </c>
    </row>
    <row r="7821" spans="1:26" x14ac:dyDescent="0.3">
      <c r="A7821">
        <v>2</v>
      </c>
      <c r="B7821">
        <v>0</v>
      </c>
      <c r="C7821">
        <v>0</v>
      </c>
      <c r="D7821">
        <v>1</v>
      </c>
      <c r="E7821">
        <v>0</v>
      </c>
      <c r="F7821">
        <v>0</v>
      </c>
      <c r="G7821">
        <v>0</v>
      </c>
      <c r="H7821" s="9">
        <v>5243.7330826304897</v>
      </c>
      <c r="I7821" s="9">
        <v>-1.8379422000000001</v>
      </c>
      <c r="J7821" s="9">
        <v>-1.8383198999999999</v>
      </c>
      <c r="K7821" s="9">
        <v>-4.9963303000000003</v>
      </c>
      <c r="L7821" s="9">
        <v>-6.7863632323645398</v>
      </c>
      <c r="M7821" s="9">
        <v>-24.430907999999999</v>
      </c>
      <c r="N7821" s="9">
        <v>-24.430907999999999</v>
      </c>
      <c r="O7821" s="9">
        <v>-6.7863632323645398</v>
      </c>
      <c r="P7821">
        <v>0</v>
      </c>
      <c r="Q7821" s="9">
        <v>53.549995000000003</v>
      </c>
      <c r="R7821" s="9">
        <v>267836096.98862699</v>
      </c>
      <c r="S7821" s="9">
        <v>2518669972.1000099</v>
      </c>
      <c r="T7821" s="9">
        <v>-1.05549007116412E-3</v>
      </c>
      <c r="U7821" s="9">
        <v>6.7863632323645398</v>
      </c>
      <c r="V7821" s="9">
        <v>0</v>
      </c>
      <c r="W7821" s="9">
        <v>6.7863632323645398</v>
      </c>
      <c r="X7821" t="s">
        <v>86</v>
      </c>
      <c r="Y7821" s="9">
        <v>0</v>
      </c>
      <c r="Z7821" s="9">
        <v>9.1848532000000007E-3</v>
      </c>
    </row>
    <row r="7822" spans="1:26" x14ac:dyDescent="0.3">
      <c r="A7822">
        <v>2</v>
      </c>
      <c r="B7822">
        <v>0</v>
      </c>
      <c r="C7822">
        <v>0</v>
      </c>
      <c r="D7822">
        <v>1</v>
      </c>
      <c r="E7822">
        <v>0</v>
      </c>
      <c r="F7822">
        <v>0</v>
      </c>
      <c r="G7822">
        <v>0</v>
      </c>
      <c r="H7822" s="9">
        <v>5244.7330826183897</v>
      </c>
      <c r="I7822" s="9">
        <v>-1.8379966000000001</v>
      </c>
      <c r="J7822" s="9">
        <v>-1.8383126999999999</v>
      </c>
      <c r="K7822" s="9">
        <v>-5.2714729</v>
      </c>
      <c r="L7822" s="9">
        <v>-6.7874005306471901</v>
      </c>
      <c r="M7822" s="9">
        <v>-24.434643000000001</v>
      </c>
      <c r="N7822" s="9">
        <v>-24.434643000000001</v>
      </c>
      <c r="O7822" s="9">
        <v>-6.7874005306471901</v>
      </c>
      <c r="P7822">
        <v>0</v>
      </c>
      <c r="Q7822" s="9">
        <v>53.549995000000003</v>
      </c>
      <c r="R7822" s="9">
        <v>267836096.98862699</v>
      </c>
      <c r="S7822" s="9">
        <v>2520907305.1089301</v>
      </c>
      <c r="T7822" s="9">
        <v>-1.03729828264942E-3</v>
      </c>
      <c r="U7822" s="9">
        <v>6.7874005306471901</v>
      </c>
      <c r="V7822" s="9">
        <v>0</v>
      </c>
      <c r="W7822" s="9">
        <v>6.7874005306471901</v>
      </c>
      <c r="X7822" t="s">
        <v>86</v>
      </c>
      <c r="Y7822" s="9">
        <v>0</v>
      </c>
      <c r="Z7822" s="9">
        <v>9.6906162999999997E-3</v>
      </c>
    </row>
    <row r="7823" spans="1:26" x14ac:dyDescent="0.3">
      <c r="A7823">
        <v>2</v>
      </c>
      <c r="B7823">
        <v>0</v>
      </c>
      <c r="C7823">
        <v>0</v>
      </c>
      <c r="D7823">
        <v>1</v>
      </c>
      <c r="E7823">
        <v>0</v>
      </c>
      <c r="F7823">
        <v>0</v>
      </c>
      <c r="G7823">
        <v>0</v>
      </c>
      <c r="H7823" s="9">
        <v>5245.7330826062798</v>
      </c>
      <c r="I7823" s="9">
        <v>-1.8379536000000001</v>
      </c>
      <c r="J7823" s="9">
        <v>-1.8382483000000001</v>
      </c>
      <c r="K7823" s="9">
        <v>-6.0142951</v>
      </c>
      <c r="L7823" s="9">
        <v>-6.7884744596214999</v>
      </c>
      <c r="M7823" s="9">
        <v>-24.438509</v>
      </c>
      <c r="N7823" s="9">
        <v>-24.438509</v>
      </c>
      <c r="O7823" s="9">
        <v>-6.7884744596214999</v>
      </c>
      <c r="P7823">
        <v>0</v>
      </c>
      <c r="Q7823" s="9">
        <v>53.549995000000003</v>
      </c>
      <c r="R7823" s="9">
        <v>267836096.98862699</v>
      </c>
      <c r="S7823" s="9">
        <v>2538143801.88236</v>
      </c>
      <c r="T7823" s="9">
        <v>-1.0739289743106799E-3</v>
      </c>
      <c r="U7823" s="9">
        <v>6.7884744596214999</v>
      </c>
      <c r="V7823" s="9">
        <v>0</v>
      </c>
      <c r="W7823" s="9">
        <v>6.7884744596214999</v>
      </c>
      <c r="X7823" t="s">
        <v>86</v>
      </c>
      <c r="Y7823" s="9">
        <v>0</v>
      </c>
      <c r="Z7823" s="9">
        <v>1.1055768000000001E-2</v>
      </c>
    </row>
    <row r="7824" spans="1:26" x14ac:dyDescent="0.3">
      <c r="A7824">
        <v>2</v>
      </c>
      <c r="B7824">
        <v>0</v>
      </c>
      <c r="C7824">
        <v>0</v>
      </c>
      <c r="D7824">
        <v>1</v>
      </c>
      <c r="E7824">
        <v>0</v>
      </c>
      <c r="F7824">
        <v>0</v>
      </c>
      <c r="G7824">
        <v>0</v>
      </c>
      <c r="H7824" s="9">
        <v>5246.7330825941699</v>
      </c>
      <c r="I7824" s="9">
        <v>-1.8380293999999999</v>
      </c>
      <c r="J7824" s="9">
        <v>-1.8381065999999999</v>
      </c>
      <c r="K7824" s="9">
        <v>-6.0804200000000002</v>
      </c>
      <c r="L7824" s="9">
        <v>-6.7896072902167104</v>
      </c>
      <c r="M7824" s="9">
        <v>-24.442587</v>
      </c>
      <c r="N7824" s="9">
        <v>-24.442587</v>
      </c>
      <c r="O7824" s="9">
        <v>-6.7896072902167104</v>
      </c>
      <c r="P7824">
        <v>0</v>
      </c>
      <c r="Q7824" s="9">
        <v>53.549995000000003</v>
      </c>
      <c r="R7824" s="9">
        <v>267836096.98862699</v>
      </c>
      <c r="S7824" s="9">
        <v>2576350263.8527799</v>
      </c>
      <c r="T7824" s="9">
        <v>-1.13283059520163E-3</v>
      </c>
      <c r="U7824" s="9">
        <v>6.7896072902167104</v>
      </c>
      <c r="V7824" s="9">
        <v>0</v>
      </c>
      <c r="W7824" s="9">
        <v>6.7896072902167104</v>
      </c>
      <c r="X7824" t="s">
        <v>86</v>
      </c>
      <c r="Y7824" s="9">
        <v>0</v>
      </c>
      <c r="Z7824" s="9">
        <v>1.1176459999999999E-2</v>
      </c>
    </row>
    <row r="7825" spans="1:26" x14ac:dyDescent="0.3">
      <c r="A7825">
        <v>2</v>
      </c>
      <c r="B7825">
        <v>0</v>
      </c>
      <c r="C7825">
        <v>0</v>
      </c>
      <c r="D7825">
        <v>1</v>
      </c>
      <c r="E7825">
        <v>0</v>
      </c>
      <c r="F7825">
        <v>0</v>
      </c>
      <c r="G7825">
        <v>0</v>
      </c>
      <c r="H7825" s="9">
        <v>5247.73308258206</v>
      </c>
      <c r="I7825" s="9">
        <v>-1.8381236000000001</v>
      </c>
      <c r="J7825" s="9">
        <v>-1.8381855</v>
      </c>
      <c r="K7825" s="9">
        <v>-6.0332584000000002</v>
      </c>
      <c r="L7825" s="9">
        <v>-6.7907119818727102</v>
      </c>
      <c r="M7825" s="9">
        <v>-24.446563999999999</v>
      </c>
      <c r="N7825" s="9">
        <v>-24.446563999999999</v>
      </c>
      <c r="O7825" s="9">
        <v>-6.7907119818727102</v>
      </c>
      <c r="P7825">
        <v>0</v>
      </c>
      <c r="Q7825" s="9">
        <v>53.549995000000003</v>
      </c>
      <c r="R7825" s="9">
        <v>267836096.98862699</v>
      </c>
      <c r="S7825" s="9">
        <v>2555572380.1349902</v>
      </c>
      <c r="T7825" s="9">
        <v>-1.1046916560068999E-3</v>
      </c>
      <c r="U7825" s="9">
        <v>6.7907119818727102</v>
      </c>
      <c r="V7825" s="9">
        <v>0</v>
      </c>
      <c r="W7825" s="9">
        <v>6.7907119818727102</v>
      </c>
      <c r="X7825" t="s">
        <v>86</v>
      </c>
      <c r="Y7825" s="9">
        <v>0</v>
      </c>
      <c r="Z7825" s="9">
        <v>1.1090249E-2</v>
      </c>
    </row>
    <row r="7826" spans="1:26" x14ac:dyDescent="0.3">
      <c r="A7826">
        <v>2</v>
      </c>
      <c r="B7826">
        <v>0</v>
      </c>
      <c r="C7826">
        <v>0</v>
      </c>
      <c r="D7826">
        <v>1</v>
      </c>
      <c r="E7826">
        <v>0</v>
      </c>
      <c r="F7826">
        <v>0</v>
      </c>
      <c r="G7826">
        <v>0</v>
      </c>
      <c r="H7826" s="9">
        <v>5248.7330825699601</v>
      </c>
      <c r="I7826" s="9">
        <v>-1.8379686</v>
      </c>
      <c r="J7826" s="9">
        <v>-1.8378924999999999</v>
      </c>
      <c r="K7826" s="9">
        <v>-5.9193249000000003</v>
      </c>
      <c r="L7826" s="9">
        <v>-6.7917832325581102</v>
      </c>
      <c r="M7826" s="9">
        <v>-24.450420000000001</v>
      </c>
      <c r="N7826" s="9">
        <v>-24.450420000000001</v>
      </c>
      <c r="O7826" s="9">
        <v>-6.7917832325581102</v>
      </c>
      <c r="P7826">
        <v>0</v>
      </c>
      <c r="Q7826" s="9">
        <v>53.549995000000003</v>
      </c>
      <c r="R7826" s="9">
        <v>267836096.98862699</v>
      </c>
      <c r="S7826" s="9">
        <v>2636498638.4221501</v>
      </c>
      <c r="T7826" s="9">
        <v>-1.07125068540092E-3</v>
      </c>
      <c r="U7826" s="9">
        <v>6.7917832325581102</v>
      </c>
      <c r="V7826" s="9">
        <v>0</v>
      </c>
      <c r="W7826" s="9">
        <v>6.7917832325581102</v>
      </c>
      <c r="X7826" t="s">
        <v>86</v>
      </c>
      <c r="Y7826" s="9">
        <v>0</v>
      </c>
      <c r="Z7826" s="9">
        <v>1.0879082999999999E-2</v>
      </c>
    </row>
    <row r="7827" spans="1:26" x14ac:dyDescent="0.3">
      <c r="A7827">
        <v>2</v>
      </c>
      <c r="B7827">
        <v>0</v>
      </c>
      <c r="C7827">
        <v>0</v>
      </c>
      <c r="D7827">
        <v>1</v>
      </c>
      <c r="E7827">
        <v>0</v>
      </c>
      <c r="F7827">
        <v>0</v>
      </c>
      <c r="G7827">
        <v>0</v>
      </c>
      <c r="H7827" s="9">
        <v>5249.7330825578501</v>
      </c>
      <c r="I7827" s="9">
        <v>-1.8379502000000001</v>
      </c>
      <c r="J7827" s="9">
        <v>-1.8379201999999999</v>
      </c>
      <c r="K7827" s="9">
        <v>-5.8980718000000003</v>
      </c>
      <c r="L7827" s="9">
        <v>-6.7928416745929097</v>
      </c>
      <c r="M7827" s="9">
        <v>-24.454229000000002</v>
      </c>
      <c r="N7827" s="9">
        <v>-24.454229000000002</v>
      </c>
      <c r="O7827" s="9">
        <v>-6.7928416745929097</v>
      </c>
      <c r="P7827">
        <v>0</v>
      </c>
      <c r="Q7827" s="9">
        <v>53.549995000000003</v>
      </c>
      <c r="R7827" s="9">
        <v>267836096.98862699</v>
      </c>
      <c r="S7827" s="9">
        <v>2629090567.1027198</v>
      </c>
      <c r="T7827" s="9">
        <v>-1.0584420348003199E-3</v>
      </c>
      <c r="U7827" s="9">
        <v>6.7928416745929097</v>
      </c>
      <c r="V7827" s="9">
        <v>0</v>
      </c>
      <c r="W7827" s="9">
        <v>6.7928416745929097</v>
      </c>
      <c r="X7827" t="s">
        <v>86</v>
      </c>
      <c r="Y7827" s="9">
        <v>0</v>
      </c>
      <c r="Z7827" s="9">
        <v>1.0840185E-2</v>
      </c>
    </row>
    <row r="7828" spans="1:26" x14ac:dyDescent="0.3">
      <c r="A7828">
        <v>2</v>
      </c>
      <c r="B7828">
        <v>0</v>
      </c>
      <c r="C7828">
        <v>0</v>
      </c>
      <c r="D7828">
        <v>1</v>
      </c>
      <c r="E7828">
        <v>0</v>
      </c>
      <c r="F7828">
        <v>0</v>
      </c>
      <c r="G7828">
        <v>0</v>
      </c>
      <c r="H7828" s="9">
        <v>5250.7330825457402</v>
      </c>
      <c r="I7828" s="9">
        <v>-1.8378892</v>
      </c>
      <c r="J7828" s="9">
        <v>-1.8379099000000001</v>
      </c>
      <c r="K7828" s="9">
        <v>-5.8494611000000001</v>
      </c>
      <c r="L7828" s="9">
        <v>-6.7938904821583597</v>
      </c>
      <c r="M7828" s="9">
        <v>-24.458006000000001</v>
      </c>
      <c r="N7828" s="9">
        <v>-24.458006000000001</v>
      </c>
      <c r="O7828" s="9">
        <v>-6.7938904821583597</v>
      </c>
      <c r="P7828">
        <v>0</v>
      </c>
      <c r="Q7828" s="9">
        <v>53.549995000000003</v>
      </c>
      <c r="R7828" s="9">
        <v>267836096.98862699</v>
      </c>
      <c r="S7828" s="9">
        <v>2632388310.6094799</v>
      </c>
      <c r="T7828" s="9">
        <v>-1.04880756545089E-3</v>
      </c>
      <c r="U7828" s="9">
        <v>6.7938904821583597</v>
      </c>
      <c r="V7828" s="9">
        <v>0</v>
      </c>
      <c r="W7828" s="9">
        <v>6.7938904821583597</v>
      </c>
      <c r="X7828" t="s">
        <v>86</v>
      </c>
      <c r="Y7828" s="9">
        <v>0</v>
      </c>
      <c r="Z7828" s="9">
        <v>1.0750783E-2</v>
      </c>
    </row>
    <row r="7829" spans="1:26" x14ac:dyDescent="0.3">
      <c r="A7829">
        <v>2</v>
      </c>
      <c r="B7829">
        <v>0</v>
      </c>
      <c r="C7829">
        <v>0</v>
      </c>
      <c r="D7829">
        <v>1</v>
      </c>
      <c r="E7829">
        <v>0</v>
      </c>
      <c r="F7829">
        <v>0</v>
      </c>
      <c r="G7829">
        <v>0</v>
      </c>
      <c r="H7829" s="9">
        <v>5251.7330825336303</v>
      </c>
      <c r="I7829" s="9">
        <v>-1.8378772000000001</v>
      </c>
      <c r="J7829" s="9">
        <v>-1.8377203</v>
      </c>
      <c r="K7829" s="9">
        <v>-5.8847556000000001</v>
      </c>
      <c r="L7829" s="9">
        <v>-6.7949494055323303</v>
      </c>
      <c r="M7829" s="9">
        <v>-24.461818999999998</v>
      </c>
      <c r="N7829" s="9">
        <v>-24.461818999999998</v>
      </c>
      <c r="O7829" s="9">
        <v>-6.7949494055323303</v>
      </c>
      <c r="P7829">
        <v>0</v>
      </c>
      <c r="Q7829" s="9">
        <v>53.549995000000003</v>
      </c>
      <c r="R7829" s="9">
        <v>267836096.98862699</v>
      </c>
      <c r="S7829" s="9">
        <v>2687498374.0404601</v>
      </c>
      <c r="T7829" s="9">
        <v>-1.0589233739644001E-3</v>
      </c>
      <c r="U7829" s="9">
        <v>6.7949494055323303</v>
      </c>
      <c r="V7829" s="9">
        <v>0</v>
      </c>
      <c r="W7829" s="9">
        <v>6.7949494055323303</v>
      </c>
      <c r="X7829" t="s">
        <v>86</v>
      </c>
      <c r="Y7829" s="9">
        <v>0</v>
      </c>
      <c r="Z7829" s="9">
        <v>1.0814535E-2</v>
      </c>
    </row>
    <row r="7830" spans="1:26" x14ac:dyDescent="0.3">
      <c r="A7830">
        <v>2</v>
      </c>
      <c r="B7830">
        <v>0</v>
      </c>
      <c r="C7830">
        <v>0</v>
      </c>
      <c r="D7830">
        <v>1</v>
      </c>
      <c r="E7830">
        <v>0</v>
      </c>
      <c r="F7830">
        <v>0</v>
      </c>
      <c r="G7830">
        <v>0</v>
      </c>
      <c r="H7830" s="9">
        <v>5252.7330825215304</v>
      </c>
      <c r="I7830" s="9">
        <v>-1.8379899</v>
      </c>
      <c r="J7830" s="9">
        <v>-1.8377725</v>
      </c>
      <c r="K7830" s="9">
        <v>-5.7590313000000002</v>
      </c>
      <c r="L7830" s="9">
        <v>-6.7959984765499701</v>
      </c>
      <c r="M7830" s="9">
        <v>-24.465595</v>
      </c>
      <c r="N7830" s="9">
        <v>-24.465595</v>
      </c>
      <c r="O7830" s="9">
        <v>-6.7959984765499701</v>
      </c>
      <c r="P7830">
        <v>0</v>
      </c>
      <c r="Q7830" s="9">
        <v>53.549995000000003</v>
      </c>
      <c r="R7830" s="9">
        <v>267836096.98862699</v>
      </c>
      <c r="S7830" s="9">
        <v>2672625189.8931899</v>
      </c>
      <c r="T7830" s="9">
        <v>-1.0490710176362899E-3</v>
      </c>
      <c r="U7830" s="9">
        <v>6.7959984765499701</v>
      </c>
      <c r="V7830" s="9">
        <v>0</v>
      </c>
      <c r="W7830" s="9">
        <v>6.7959984765499701</v>
      </c>
      <c r="X7830" t="s">
        <v>86</v>
      </c>
      <c r="Y7830" s="9">
        <v>0</v>
      </c>
      <c r="Z7830" s="9">
        <v>1.0583789E-2</v>
      </c>
    </row>
    <row r="7831" spans="1:26" x14ac:dyDescent="0.3">
      <c r="A7831">
        <v>2</v>
      </c>
      <c r="B7831">
        <v>0</v>
      </c>
      <c r="C7831">
        <v>0</v>
      </c>
      <c r="D7831">
        <v>1</v>
      </c>
      <c r="E7831">
        <v>0</v>
      </c>
      <c r="F7831">
        <v>0</v>
      </c>
      <c r="G7831">
        <v>0</v>
      </c>
      <c r="H7831" s="9">
        <v>5253.7330825094195</v>
      </c>
      <c r="I7831" s="9">
        <v>-1.8379015999999999</v>
      </c>
      <c r="J7831" s="9">
        <v>-1.8375702</v>
      </c>
      <c r="K7831" s="9">
        <v>-5.9608002000000004</v>
      </c>
      <c r="L7831" s="9">
        <v>-6.79709554349557</v>
      </c>
      <c r="M7831" s="9">
        <v>-24.469543000000002</v>
      </c>
      <c r="N7831" s="9">
        <v>-24.469543000000002</v>
      </c>
      <c r="O7831" s="9">
        <v>-6.79709554349557</v>
      </c>
      <c r="P7831">
        <v>0</v>
      </c>
      <c r="Q7831" s="9">
        <v>53.549995000000003</v>
      </c>
      <c r="R7831" s="9">
        <v>267836096.98862699</v>
      </c>
      <c r="S7831" s="9">
        <v>2733283145.72855</v>
      </c>
      <c r="T7831" s="9">
        <v>-1.0970669456051799E-3</v>
      </c>
      <c r="U7831" s="9">
        <v>6.79709554349557</v>
      </c>
      <c r="V7831" s="9">
        <v>0</v>
      </c>
      <c r="W7831" s="9">
        <v>6.79709554349557</v>
      </c>
      <c r="X7831" t="s">
        <v>86</v>
      </c>
      <c r="Y7831" s="9">
        <v>0</v>
      </c>
      <c r="Z7831" s="9">
        <v>1.0953388999999999E-2</v>
      </c>
    </row>
    <row r="7832" spans="1:26" x14ac:dyDescent="0.3">
      <c r="A7832">
        <v>2</v>
      </c>
      <c r="B7832">
        <v>0</v>
      </c>
      <c r="C7832">
        <v>0</v>
      </c>
      <c r="D7832">
        <v>1</v>
      </c>
      <c r="E7832">
        <v>0</v>
      </c>
      <c r="F7832">
        <v>0</v>
      </c>
      <c r="G7832">
        <v>0</v>
      </c>
      <c r="H7832" s="9">
        <v>5254.7330824973096</v>
      </c>
      <c r="I7832" s="9">
        <v>-1.8381273</v>
      </c>
      <c r="J7832" s="9">
        <v>-1.8378608999999999</v>
      </c>
      <c r="K7832" s="9">
        <v>-5.7425097999999997</v>
      </c>
      <c r="L7832" s="9">
        <v>-6.79820771493472</v>
      </c>
      <c r="M7832" s="9">
        <v>-24.473547</v>
      </c>
      <c r="N7832" s="9">
        <v>-24.473547</v>
      </c>
      <c r="O7832" s="9">
        <v>-6.79820771493472</v>
      </c>
      <c r="P7832">
        <v>0</v>
      </c>
      <c r="Q7832" s="9">
        <v>53.549995000000003</v>
      </c>
      <c r="R7832" s="9">
        <v>267836096.98862699</v>
      </c>
      <c r="S7832" s="9">
        <v>2647979231.6949401</v>
      </c>
      <c r="T7832" s="9">
        <v>-1.11217143914466E-3</v>
      </c>
      <c r="U7832" s="9">
        <v>6.79820771493472</v>
      </c>
      <c r="V7832" s="9">
        <v>0</v>
      </c>
      <c r="W7832" s="9">
        <v>6.79820771493472</v>
      </c>
      <c r="X7832" t="s">
        <v>86</v>
      </c>
      <c r="Y7832" s="9">
        <v>0</v>
      </c>
      <c r="Z7832" s="9">
        <v>1.0553935E-2</v>
      </c>
    </row>
    <row r="7833" spans="1:26" x14ac:dyDescent="0.3">
      <c r="A7833">
        <v>2</v>
      </c>
      <c r="B7833">
        <v>0</v>
      </c>
      <c r="C7833">
        <v>0</v>
      </c>
      <c r="D7833">
        <v>1</v>
      </c>
      <c r="E7833">
        <v>0</v>
      </c>
      <c r="F7833">
        <v>0</v>
      </c>
      <c r="G7833">
        <v>0</v>
      </c>
      <c r="H7833" s="9">
        <v>5255.7330824852097</v>
      </c>
      <c r="I7833" s="9">
        <v>-1.8381037</v>
      </c>
      <c r="J7833" s="9">
        <v>-1.8376607</v>
      </c>
      <c r="K7833" s="9">
        <v>-5.4459605</v>
      </c>
      <c r="L7833" s="9">
        <v>-6.7993151017014704</v>
      </c>
      <c r="M7833" s="9">
        <v>-24.477535</v>
      </c>
      <c r="N7833" s="9">
        <v>-24.477535</v>
      </c>
      <c r="O7833" s="9">
        <v>-6.7993151017014704</v>
      </c>
      <c r="P7833">
        <v>0</v>
      </c>
      <c r="Q7833" s="9">
        <v>53.549995000000003</v>
      </c>
      <c r="R7833" s="9">
        <v>267836096.98862699</v>
      </c>
      <c r="S7833" s="9">
        <v>2706894619.8569598</v>
      </c>
      <c r="T7833" s="9">
        <v>-1.1073867667512601E-3</v>
      </c>
      <c r="U7833" s="9">
        <v>6.7993151017014704</v>
      </c>
      <c r="V7833" s="9">
        <v>0</v>
      </c>
      <c r="W7833" s="9">
        <v>6.7993151017014704</v>
      </c>
      <c r="X7833" t="s">
        <v>86</v>
      </c>
      <c r="Y7833" s="9">
        <v>0</v>
      </c>
      <c r="Z7833" s="9">
        <v>1.0007828E-2</v>
      </c>
    </row>
    <row r="7834" spans="1:26" x14ac:dyDescent="0.3">
      <c r="A7834">
        <v>2</v>
      </c>
      <c r="B7834">
        <v>0</v>
      </c>
      <c r="C7834">
        <v>0</v>
      </c>
      <c r="D7834">
        <v>1</v>
      </c>
      <c r="E7834">
        <v>0</v>
      </c>
      <c r="F7834">
        <v>0</v>
      </c>
      <c r="G7834">
        <v>0</v>
      </c>
      <c r="H7834" s="9">
        <v>5256.7330824730998</v>
      </c>
      <c r="I7834" s="9">
        <v>-1.8378675</v>
      </c>
      <c r="J7834" s="9">
        <v>-1.8375585000000001</v>
      </c>
      <c r="K7834" s="9">
        <v>-5.1369733999999996</v>
      </c>
      <c r="L7834" s="9">
        <v>-6.8003927106628597</v>
      </c>
      <c r="M7834" s="9">
        <v>-24.481413</v>
      </c>
      <c r="N7834" s="9">
        <v>-24.481413</v>
      </c>
      <c r="O7834" s="9">
        <v>-6.8003927106628597</v>
      </c>
      <c r="P7834">
        <v>0</v>
      </c>
      <c r="Q7834" s="9">
        <v>53.549995000000003</v>
      </c>
      <c r="R7834" s="9">
        <v>267836096.98862699</v>
      </c>
      <c r="S7834" s="9">
        <v>2738167986.8277102</v>
      </c>
      <c r="T7834" s="9">
        <v>-1.0776089613973E-3</v>
      </c>
      <c r="U7834" s="9">
        <v>6.8003927106628597</v>
      </c>
      <c r="V7834" s="9">
        <v>0</v>
      </c>
      <c r="W7834" s="9">
        <v>6.8003927106628597</v>
      </c>
      <c r="X7834" t="s">
        <v>86</v>
      </c>
      <c r="Y7834" s="9">
        <v>0</v>
      </c>
      <c r="Z7834" s="9">
        <v>9.4394888999999992E-3</v>
      </c>
    </row>
    <row r="7835" spans="1:26" x14ac:dyDescent="0.3">
      <c r="A7835">
        <v>2</v>
      </c>
      <c r="B7835">
        <v>0</v>
      </c>
      <c r="C7835">
        <v>0</v>
      </c>
      <c r="D7835">
        <v>1</v>
      </c>
      <c r="E7835">
        <v>0</v>
      </c>
      <c r="F7835">
        <v>0</v>
      </c>
      <c r="G7835">
        <v>0</v>
      </c>
      <c r="H7835" s="9">
        <v>5257.7330824609899</v>
      </c>
      <c r="I7835" s="9">
        <v>-1.837968</v>
      </c>
      <c r="J7835" s="9">
        <v>-1.8376147</v>
      </c>
      <c r="K7835" s="9">
        <v>-5.0266256</v>
      </c>
      <c r="L7835" s="9">
        <v>-6.8014739658288104</v>
      </c>
      <c r="M7835" s="9">
        <v>-24.485306000000001</v>
      </c>
      <c r="N7835" s="9">
        <v>-24.485306000000001</v>
      </c>
      <c r="O7835" s="9">
        <v>-6.8014739658288104</v>
      </c>
      <c r="P7835">
        <v>0</v>
      </c>
      <c r="Q7835" s="9">
        <v>53.549995000000003</v>
      </c>
      <c r="R7835" s="9">
        <v>267836096.98862699</v>
      </c>
      <c r="S7835" s="9">
        <v>2721560452.0258999</v>
      </c>
      <c r="T7835" s="9">
        <v>-1.0812551659471401E-3</v>
      </c>
      <c r="U7835" s="9">
        <v>6.8014739658288104</v>
      </c>
      <c r="V7835" s="9">
        <v>0</v>
      </c>
      <c r="W7835" s="9">
        <v>6.8014739658288104</v>
      </c>
      <c r="X7835" t="s">
        <v>86</v>
      </c>
      <c r="Y7835" s="9">
        <v>0</v>
      </c>
      <c r="Z7835" s="9">
        <v>9.2370006999999994E-3</v>
      </c>
    </row>
    <row r="7836" spans="1:26" x14ac:dyDescent="0.3">
      <c r="A7836">
        <v>2</v>
      </c>
      <c r="B7836">
        <v>0</v>
      </c>
      <c r="C7836">
        <v>0</v>
      </c>
      <c r="D7836">
        <v>1</v>
      </c>
      <c r="E7836">
        <v>0</v>
      </c>
      <c r="F7836">
        <v>0</v>
      </c>
      <c r="G7836">
        <v>0</v>
      </c>
      <c r="H7836" s="9">
        <v>5258.7330824488799</v>
      </c>
      <c r="I7836" s="9">
        <v>-1.8380304999999999</v>
      </c>
      <c r="J7836" s="9">
        <v>-1.8375505000000001</v>
      </c>
      <c r="K7836" s="9">
        <v>-4.7475524</v>
      </c>
      <c r="L7836" s="9">
        <v>-6.8025498866789</v>
      </c>
      <c r="M7836" s="9">
        <v>-24.489180000000001</v>
      </c>
      <c r="N7836" s="9">
        <v>-24.489180000000001</v>
      </c>
      <c r="O7836" s="9">
        <v>-6.8025498866789</v>
      </c>
      <c r="P7836">
        <v>0</v>
      </c>
      <c r="Q7836" s="9">
        <v>53.549995000000003</v>
      </c>
      <c r="R7836" s="9">
        <v>267836096.98862699</v>
      </c>
      <c r="S7836" s="9">
        <v>2741475973.1682701</v>
      </c>
      <c r="T7836" s="9">
        <v>-1.07592085009233E-3</v>
      </c>
      <c r="U7836" s="9">
        <v>6.8025498866789</v>
      </c>
      <c r="V7836" s="9">
        <v>0</v>
      </c>
      <c r="W7836" s="9">
        <v>6.8025498866789</v>
      </c>
      <c r="X7836" t="s">
        <v>86</v>
      </c>
      <c r="Y7836" s="9">
        <v>0</v>
      </c>
      <c r="Z7836" s="9">
        <v>8.7238670999999993E-3</v>
      </c>
    </row>
    <row r="7837" spans="1:26" x14ac:dyDescent="0.3">
      <c r="A7837">
        <v>2</v>
      </c>
      <c r="B7837">
        <v>0</v>
      </c>
      <c r="C7837">
        <v>0</v>
      </c>
      <c r="D7837">
        <v>1</v>
      </c>
      <c r="E7837">
        <v>0</v>
      </c>
      <c r="F7837">
        <v>0</v>
      </c>
      <c r="G7837">
        <v>0</v>
      </c>
      <c r="H7837" s="9">
        <v>5259.73308243678</v>
      </c>
      <c r="I7837" s="9">
        <v>-1.8379356</v>
      </c>
      <c r="J7837" s="9">
        <v>-1.8374385</v>
      </c>
      <c r="K7837" s="9">
        <v>-4.3754168</v>
      </c>
      <c r="L7837" s="9">
        <v>-6.80361126957379</v>
      </c>
      <c r="M7837" s="9">
        <v>-24.492999999999999</v>
      </c>
      <c r="N7837" s="9">
        <v>-24.492999999999999</v>
      </c>
      <c r="O7837" s="9">
        <v>-6.80361126957379</v>
      </c>
      <c r="P7837">
        <v>0</v>
      </c>
      <c r="Q7837" s="9">
        <v>53.549995000000003</v>
      </c>
      <c r="R7837" s="9">
        <v>267836096.98862699</v>
      </c>
      <c r="S7837" s="9">
        <v>2776632553.0331602</v>
      </c>
      <c r="T7837" s="9">
        <v>-1.0613828948864399E-3</v>
      </c>
      <c r="U7837" s="9">
        <v>6.80361126957379</v>
      </c>
      <c r="V7837" s="9">
        <v>0</v>
      </c>
      <c r="W7837" s="9">
        <v>6.80361126957379</v>
      </c>
      <c r="X7837" t="s">
        <v>86</v>
      </c>
      <c r="Y7837" s="9">
        <v>0</v>
      </c>
      <c r="Z7837" s="9">
        <v>8.0395591999999991E-3</v>
      </c>
    </row>
    <row r="7838" spans="1:26" x14ac:dyDescent="0.3">
      <c r="A7838">
        <v>2</v>
      </c>
      <c r="B7838">
        <v>0</v>
      </c>
      <c r="C7838">
        <v>0</v>
      </c>
      <c r="D7838">
        <v>1</v>
      </c>
      <c r="E7838">
        <v>0</v>
      </c>
      <c r="F7838">
        <v>0</v>
      </c>
      <c r="G7838">
        <v>0</v>
      </c>
      <c r="H7838" s="9">
        <v>5260.7330824246701</v>
      </c>
      <c r="I7838" s="9">
        <v>-1.8378426000000001</v>
      </c>
      <c r="J7838" s="9">
        <v>-1.8373889000000001</v>
      </c>
      <c r="K7838" s="9">
        <v>-4.0762729999999996</v>
      </c>
      <c r="L7838" s="9">
        <v>-6.8046553726388801</v>
      </c>
      <c r="M7838" s="9">
        <v>-24.496759000000001</v>
      </c>
      <c r="N7838" s="9">
        <v>-24.496759000000001</v>
      </c>
      <c r="O7838" s="9">
        <v>-6.8046553726388801</v>
      </c>
      <c r="P7838">
        <v>0</v>
      </c>
      <c r="Q7838" s="9">
        <v>53.549995000000003</v>
      </c>
      <c r="R7838" s="9">
        <v>267836096.98862699</v>
      </c>
      <c r="S7838" s="9">
        <v>2792712150.8274999</v>
      </c>
      <c r="T7838" s="9">
        <v>-1.04410306509361E-3</v>
      </c>
      <c r="U7838" s="9">
        <v>6.8046553726388801</v>
      </c>
      <c r="V7838" s="9">
        <v>0</v>
      </c>
      <c r="W7838" s="9">
        <v>6.8046553726388801</v>
      </c>
      <c r="X7838" t="s">
        <v>86</v>
      </c>
      <c r="Y7838" s="9">
        <v>0</v>
      </c>
      <c r="Z7838" s="9">
        <v>7.4896985000000001E-3</v>
      </c>
    </row>
    <row r="7839" spans="1:26" x14ac:dyDescent="0.3">
      <c r="A7839">
        <v>2</v>
      </c>
      <c r="B7839">
        <v>0</v>
      </c>
      <c r="C7839">
        <v>0</v>
      </c>
      <c r="D7839">
        <v>1</v>
      </c>
      <c r="E7839">
        <v>0</v>
      </c>
      <c r="F7839">
        <v>0</v>
      </c>
      <c r="G7839">
        <v>0</v>
      </c>
      <c r="H7839" s="9">
        <v>5261.7330824125602</v>
      </c>
      <c r="I7839" s="9">
        <v>-1.8378407000000001</v>
      </c>
      <c r="J7839" s="9">
        <v>-1.8374212999999999</v>
      </c>
      <c r="K7839" s="9">
        <v>-4.0200690999999997</v>
      </c>
      <c r="L7839" s="9">
        <v>-6.8057190222507904</v>
      </c>
      <c r="M7839" s="9">
        <v>-24.500589000000002</v>
      </c>
      <c r="N7839" s="9">
        <v>-24.500589000000002</v>
      </c>
      <c r="O7839" s="9">
        <v>-6.8057190222507904</v>
      </c>
      <c r="P7839">
        <v>0</v>
      </c>
      <c r="Q7839" s="9">
        <v>53.549995000000003</v>
      </c>
      <c r="R7839" s="9">
        <v>267836096.98862699</v>
      </c>
      <c r="S7839" s="9">
        <v>2782890141.8316002</v>
      </c>
      <c r="T7839" s="9">
        <v>-1.0636496119103001E-3</v>
      </c>
      <c r="U7839" s="9">
        <v>6.8057190222507904</v>
      </c>
      <c r="V7839" s="9">
        <v>0</v>
      </c>
      <c r="W7839" s="9">
        <v>6.8057190222507904</v>
      </c>
      <c r="X7839" t="s">
        <v>86</v>
      </c>
      <c r="Y7839" s="9">
        <v>0</v>
      </c>
      <c r="Z7839" s="9">
        <v>7.3865605999999997E-3</v>
      </c>
    </row>
    <row r="7840" spans="1:26" x14ac:dyDescent="0.3">
      <c r="A7840">
        <v>2</v>
      </c>
      <c r="B7840">
        <v>0</v>
      </c>
      <c r="C7840">
        <v>0</v>
      </c>
      <c r="D7840">
        <v>1</v>
      </c>
      <c r="E7840">
        <v>0</v>
      </c>
      <c r="F7840">
        <v>0</v>
      </c>
      <c r="G7840">
        <v>0</v>
      </c>
      <c r="H7840" s="9">
        <v>5262.7330824004603</v>
      </c>
      <c r="I7840" s="9">
        <v>-1.8380744</v>
      </c>
      <c r="J7840" s="9">
        <v>-1.8376138</v>
      </c>
      <c r="K7840" s="9">
        <v>-3.6909347000000001</v>
      </c>
      <c r="L7840" s="9">
        <v>-6.8068344947044803</v>
      </c>
      <c r="M7840" s="9">
        <v>-24.504604</v>
      </c>
      <c r="N7840" s="9">
        <v>-24.504604</v>
      </c>
      <c r="O7840" s="9">
        <v>-6.8068344947044803</v>
      </c>
      <c r="P7840">
        <v>0</v>
      </c>
      <c r="Q7840" s="9">
        <v>53.549995000000003</v>
      </c>
      <c r="R7840" s="9">
        <v>267836096.98862699</v>
      </c>
      <c r="S7840" s="9">
        <v>2723951127.2718902</v>
      </c>
      <c r="T7840" s="9">
        <v>-1.1154724536863701E-3</v>
      </c>
      <c r="U7840" s="9">
        <v>6.8068344947044803</v>
      </c>
      <c r="V7840" s="9">
        <v>0</v>
      </c>
      <c r="W7840" s="9">
        <v>6.8068344947044803</v>
      </c>
      <c r="X7840" t="s">
        <v>86</v>
      </c>
      <c r="Y7840" s="9">
        <v>0</v>
      </c>
      <c r="Z7840" s="9">
        <v>6.7825126000000003E-3</v>
      </c>
    </row>
    <row r="7841" spans="1:26" x14ac:dyDescent="0.3">
      <c r="A7841">
        <v>2</v>
      </c>
      <c r="B7841">
        <v>0</v>
      </c>
      <c r="C7841">
        <v>0</v>
      </c>
      <c r="D7841">
        <v>1</v>
      </c>
      <c r="E7841">
        <v>0</v>
      </c>
      <c r="F7841">
        <v>0</v>
      </c>
      <c r="G7841">
        <v>0</v>
      </c>
      <c r="H7841" s="9">
        <v>5263.7330823883503</v>
      </c>
      <c r="I7841" s="9">
        <v>-1.8379057999999999</v>
      </c>
      <c r="J7841" s="9">
        <v>-1.8375303000000001</v>
      </c>
      <c r="K7841" s="9">
        <v>-3.4517345000000001</v>
      </c>
      <c r="L7841" s="9">
        <v>-6.8079405680804701</v>
      </c>
      <c r="M7841" s="9">
        <v>-24.508586999999999</v>
      </c>
      <c r="N7841" s="9">
        <v>-24.508586999999999</v>
      </c>
      <c r="O7841" s="9">
        <v>-6.8079405680804701</v>
      </c>
      <c r="P7841">
        <v>0</v>
      </c>
      <c r="Q7841" s="9">
        <v>53.549995000000003</v>
      </c>
      <c r="R7841" s="9">
        <v>267836096.98862699</v>
      </c>
      <c r="S7841" s="9">
        <v>2749862573.1883998</v>
      </c>
      <c r="T7841" s="9">
        <v>-1.10607337599333E-3</v>
      </c>
      <c r="U7841" s="9">
        <v>6.8079405680804701</v>
      </c>
      <c r="V7841" s="9">
        <v>0</v>
      </c>
      <c r="W7841" s="9">
        <v>6.8079405680804701</v>
      </c>
      <c r="X7841" t="s">
        <v>86</v>
      </c>
      <c r="Y7841" s="9">
        <v>0</v>
      </c>
      <c r="Z7841" s="9">
        <v>6.3426667000000001E-3</v>
      </c>
    </row>
    <row r="7842" spans="1:26" x14ac:dyDescent="0.3">
      <c r="A7842">
        <v>2</v>
      </c>
      <c r="B7842">
        <v>0</v>
      </c>
      <c r="C7842">
        <v>0</v>
      </c>
      <c r="D7842">
        <v>1</v>
      </c>
      <c r="E7842">
        <v>0</v>
      </c>
      <c r="F7842">
        <v>0</v>
      </c>
      <c r="G7842">
        <v>0</v>
      </c>
      <c r="H7842" s="9">
        <v>5264.7330823762404</v>
      </c>
      <c r="I7842" s="9">
        <v>-1.8381110000000001</v>
      </c>
      <c r="J7842" s="9">
        <v>-1.8376075000000001</v>
      </c>
      <c r="K7842" s="9">
        <v>-3.0871154999999999</v>
      </c>
      <c r="L7842" s="9">
        <v>-6.8090333457843801</v>
      </c>
      <c r="M7842" s="9">
        <v>-24.512519999999999</v>
      </c>
      <c r="N7842" s="9">
        <v>-24.512519999999999</v>
      </c>
      <c r="O7842" s="9">
        <v>-6.8090333457843801</v>
      </c>
      <c r="P7842">
        <v>0</v>
      </c>
      <c r="Q7842" s="9">
        <v>53.549995000000003</v>
      </c>
      <c r="R7842" s="9">
        <v>267836096.98862699</v>
      </c>
      <c r="S7842" s="9">
        <v>2726738017.2478299</v>
      </c>
      <c r="T7842" s="9">
        <v>-1.0927777039082499E-3</v>
      </c>
      <c r="U7842" s="9">
        <v>6.8090333457843801</v>
      </c>
      <c r="V7842" s="9">
        <v>0</v>
      </c>
      <c r="W7842" s="9">
        <v>6.8090333457843801</v>
      </c>
      <c r="X7842" t="s">
        <v>86</v>
      </c>
      <c r="Y7842" s="9">
        <v>0</v>
      </c>
      <c r="Z7842" s="9">
        <v>5.6729064999999999E-3</v>
      </c>
    </row>
    <row r="7843" spans="1:26" x14ac:dyDescent="0.3">
      <c r="A7843">
        <v>2</v>
      </c>
      <c r="B7843">
        <v>0</v>
      </c>
      <c r="C7843">
        <v>0</v>
      </c>
      <c r="D7843">
        <v>1</v>
      </c>
      <c r="E7843">
        <v>0</v>
      </c>
      <c r="F7843">
        <v>0</v>
      </c>
      <c r="G7843">
        <v>0</v>
      </c>
      <c r="H7843" s="9">
        <v>5265.7330823641296</v>
      </c>
      <c r="I7843" s="9">
        <v>-1.8378912999999999</v>
      </c>
      <c r="J7843" s="9">
        <v>-1.8375334000000001</v>
      </c>
      <c r="K7843" s="9">
        <v>-2.8297148000000001</v>
      </c>
      <c r="L7843" s="9">
        <v>-6.8100966765393904</v>
      </c>
      <c r="M7843" s="9">
        <v>-24.516348000000001</v>
      </c>
      <c r="N7843" s="9">
        <v>-24.516348000000001</v>
      </c>
      <c r="O7843" s="9">
        <v>-6.8100966765393904</v>
      </c>
      <c r="P7843">
        <v>0</v>
      </c>
      <c r="Q7843" s="9">
        <v>53.549995000000003</v>
      </c>
      <c r="R7843" s="9">
        <v>267836096.98862699</v>
      </c>
      <c r="S7843" s="9">
        <v>2749777460.5110698</v>
      </c>
      <c r="T7843" s="9">
        <v>-1.06333075500852E-3</v>
      </c>
      <c r="U7843" s="9">
        <v>6.8100966765393904</v>
      </c>
      <c r="V7843" s="9">
        <v>0</v>
      </c>
      <c r="W7843" s="9">
        <v>6.8100966765393904</v>
      </c>
      <c r="X7843" t="s">
        <v>86</v>
      </c>
      <c r="Y7843" s="9">
        <v>0</v>
      </c>
      <c r="Z7843" s="9">
        <v>5.1996954999999996E-3</v>
      </c>
    </row>
    <row r="7844" spans="1:26" x14ac:dyDescent="0.3">
      <c r="A7844">
        <v>2</v>
      </c>
      <c r="B7844">
        <v>0</v>
      </c>
      <c r="C7844">
        <v>0</v>
      </c>
      <c r="D7844">
        <v>1</v>
      </c>
      <c r="E7844">
        <v>0</v>
      </c>
      <c r="F7844">
        <v>0</v>
      </c>
      <c r="G7844">
        <v>0</v>
      </c>
      <c r="H7844" s="9">
        <v>5266.7330823520297</v>
      </c>
      <c r="I7844" s="9">
        <v>-1.8380129000000001</v>
      </c>
      <c r="J7844" s="9">
        <v>-1.8375324</v>
      </c>
      <c r="K7844" s="9">
        <v>-2.5169497000000001</v>
      </c>
      <c r="L7844" s="9">
        <v>-6.8111479860396598</v>
      </c>
      <c r="M7844" s="9">
        <v>-24.520132</v>
      </c>
      <c r="N7844" s="9">
        <v>-24.520132</v>
      </c>
      <c r="O7844" s="9">
        <v>-6.8111479860396598</v>
      </c>
      <c r="P7844">
        <v>0</v>
      </c>
      <c r="Q7844" s="9">
        <v>53.549995000000003</v>
      </c>
      <c r="R7844" s="9">
        <v>267836096.98862699</v>
      </c>
      <c r="S7844" s="9">
        <v>2750494083.2245202</v>
      </c>
      <c r="T7844" s="9">
        <v>-1.0513095002702101E-3</v>
      </c>
      <c r="U7844" s="9">
        <v>6.8111479860396598</v>
      </c>
      <c r="V7844" s="9">
        <v>0</v>
      </c>
      <c r="W7844" s="9">
        <v>6.8111479860396598</v>
      </c>
      <c r="X7844" t="s">
        <v>86</v>
      </c>
      <c r="Y7844" s="9">
        <v>0</v>
      </c>
      <c r="Z7844" s="9">
        <v>4.6249762999999999E-3</v>
      </c>
    </row>
    <row r="7845" spans="1:26" x14ac:dyDescent="0.3">
      <c r="A7845">
        <v>2</v>
      </c>
      <c r="B7845">
        <v>0</v>
      </c>
      <c r="C7845">
        <v>0</v>
      </c>
      <c r="D7845">
        <v>1</v>
      </c>
      <c r="E7845">
        <v>0</v>
      </c>
      <c r="F7845">
        <v>0</v>
      </c>
      <c r="G7845">
        <v>0</v>
      </c>
      <c r="H7845" s="9">
        <v>5267.7330823399197</v>
      </c>
      <c r="I7845" s="9">
        <v>-1.8380483000000001</v>
      </c>
      <c r="J7845" s="9">
        <v>-1.8376912999999999</v>
      </c>
      <c r="K7845" s="9">
        <v>-2.2819845999999999</v>
      </c>
      <c r="L7845" s="9">
        <v>-6.8121905849100299</v>
      </c>
      <c r="M7845" s="9">
        <v>-24.523886000000001</v>
      </c>
      <c r="N7845" s="9">
        <v>-24.523886000000001</v>
      </c>
      <c r="O7845" s="9">
        <v>-6.8121905849100299</v>
      </c>
      <c r="P7845">
        <v>0</v>
      </c>
      <c r="Q7845" s="9">
        <v>53.549995000000003</v>
      </c>
      <c r="R7845" s="9">
        <v>267836096.98862699</v>
      </c>
      <c r="S7845" s="9">
        <v>2702874794.3019099</v>
      </c>
      <c r="T7845" s="9">
        <v>-1.0425988703701701E-3</v>
      </c>
      <c r="U7845" s="9">
        <v>6.8121905849100299</v>
      </c>
      <c r="V7845" s="9">
        <v>0</v>
      </c>
      <c r="W7845" s="9">
        <v>6.8121905849100299</v>
      </c>
      <c r="X7845" t="s">
        <v>86</v>
      </c>
      <c r="Y7845" s="9">
        <v>0</v>
      </c>
      <c r="Z7845" s="9">
        <v>4.1935829999999999E-3</v>
      </c>
    </row>
    <row r="7846" spans="1:26" x14ac:dyDescent="0.3">
      <c r="A7846">
        <v>2</v>
      </c>
      <c r="B7846">
        <v>0</v>
      </c>
      <c r="C7846">
        <v>0</v>
      </c>
      <c r="D7846">
        <v>1</v>
      </c>
      <c r="E7846">
        <v>0</v>
      </c>
      <c r="F7846">
        <v>0</v>
      </c>
      <c r="G7846">
        <v>0</v>
      </c>
      <c r="H7846" s="9">
        <v>5268.7330823278098</v>
      </c>
      <c r="I7846" s="9">
        <v>-1.8381653</v>
      </c>
      <c r="J7846" s="9">
        <v>-1.8378848000000001</v>
      </c>
      <c r="K7846" s="9">
        <v>-2.0830389999999999</v>
      </c>
      <c r="L7846" s="9">
        <v>-6.8132361108020598</v>
      </c>
      <c r="M7846" s="9">
        <v>-24.527650999999999</v>
      </c>
      <c r="N7846" s="9">
        <v>-24.527650999999999</v>
      </c>
      <c r="O7846" s="9">
        <v>-6.8132361108020598</v>
      </c>
      <c r="P7846">
        <v>0</v>
      </c>
      <c r="Q7846" s="9">
        <v>53.549995000000003</v>
      </c>
      <c r="R7846" s="9">
        <v>267836096.98862699</v>
      </c>
      <c r="S7846" s="9">
        <v>2647007484.9678202</v>
      </c>
      <c r="T7846" s="9">
        <v>-1.0455258920254399E-3</v>
      </c>
      <c r="U7846" s="9">
        <v>6.8132361108020598</v>
      </c>
      <c r="V7846" s="9">
        <v>0</v>
      </c>
      <c r="W7846" s="9">
        <v>6.8132361108020598</v>
      </c>
      <c r="X7846" t="s">
        <v>86</v>
      </c>
      <c r="Y7846" s="9">
        <v>0</v>
      </c>
      <c r="Z7846" s="9">
        <v>3.8283858E-3</v>
      </c>
    </row>
    <row r="7847" spans="1:26" x14ac:dyDescent="0.3">
      <c r="A7847">
        <v>2</v>
      </c>
      <c r="B7847">
        <v>0</v>
      </c>
      <c r="C7847">
        <v>0</v>
      </c>
      <c r="D7847">
        <v>1</v>
      </c>
      <c r="E7847">
        <v>0</v>
      </c>
      <c r="F7847">
        <v>0</v>
      </c>
      <c r="G7847">
        <v>0</v>
      </c>
      <c r="H7847" s="9">
        <v>5269.7330823157099</v>
      </c>
      <c r="I7847" s="9">
        <v>-1.8378462</v>
      </c>
      <c r="J7847" s="9">
        <v>-1.8376218</v>
      </c>
      <c r="K7847" s="9">
        <v>-2.1174556999999998</v>
      </c>
      <c r="L7847" s="9">
        <v>-6.81433887475393</v>
      </c>
      <c r="M7847" s="9">
        <v>-24.53162</v>
      </c>
      <c r="N7847" s="9">
        <v>-24.53162</v>
      </c>
      <c r="O7847" s="9">
        <v>-6.81433887475393</v>
      </c>
      <c r="P7847">
        <v>0</v>
      </c>
      <c r="Q7847" s="9">
        <v>53.549995000000003</v>
      </c>
      <c r="R7847" s="9">
        <v>267836096.98862699</v>
      </c>
      <c r="S7847" s="9">
        <v>2724533569.03476</v>
      </c>
      <c r="T7847" s="9">
        <v>-1.10276395187813E-3</v>
      </c>
      <c r="U7847" s="9">
        <v>6.81433887475393</v>
      </c>
      <c r="V7847" s="9">
        <v>0</v>
      </c>
      <c r="W7847" s="9">
        <v>6.81433887475393</v>
      </c>
      <c r="X7847" t="s">
        <v>86</v>
      </c>
      <c r="Y7847" s="9">
        <v>0</v>
      </c>
      <c r="Z7847" s="9">
        <v>3.8910826999999999E-3</v>
      </c>
    </row>
    <row r="7848" spans="1:26" x14ac:dyDescent="0.3">
      <c r="A7848">
        <v>2</v>
      </c>
      <c r="B7848">
        <v>0</v>
      </c>
      <c r="C7848">
        <v>0</v>
      </c>
      <c r="D7848">
        <v>1</v>
      </c>
      <c r="E7848">
        <v>0</v>
      </c>
      <c r="F7848">
        <v>0</v>
      </c>
      <c r="G7848">
        <v>0</v>
      </c>
      <c r="H7848" s="9">
        <v>5270.7330823036</v>
      </c>
      <c r="I7848" s="9">
        <v>-1.8379546</v>
      </c>
      <c r="J7848" s="9">
        <v>-1.8379184</v>
      </c>
      <c r="K7848" s="9">
        <v>-2.0263772000000002</v>
      </c>
      <c r="L7848" s="9">
        <v>-6.8154514877878496</v>
      </c>
      <c r="M7848" s="9">
        <v>-24.535625</v>
      </c>
      <c r="N7848" s="9">
        <v>-24.535625</v>
      </c>
      <c r="O7848" s="9">
        <v>-6.8154514877878496</v>
      </c>
      <c r="P7848">
        <v>0</v>
      </c>
      <c r="Q7848" s="9">
        <v>53.549995000000003</v>
      </c>
      <c r="R7848" s="9">
        <v>267836096.98862699</v>
      </c>
      <c r="S7848" s="9">
        <v>2638321757.2398701</v>
      </c>
      <c r="T7848" s="9">
        <v>-1.1126130339169601E-3</v>
      </c>
      <c r="U7848" s="9">
        <v>6.8154514877878496</v>
      </c>
      <c r="V7848" s="9">
        <v>0</v>
      </c>
      <c r="W7848" s="9">
        <v>6.8154514877878496</v>
      </c>
      <c r="X7848" t="s">
        <v>86</v>
      </c>
      <c r="Y7848" s="9">
        <v>0</v>
      </c>
      <c r="Z7848" s="9">
        <v>3.7243159000000001E-3</v>
      </c>
    </row>
    <row r="7849" spans="1:26" x14ac:dyDescent="0.3">
      <c r="A7849">
        <v>2</v>
      </c>
      <c r="B7849">
        <v>0</v>
      </c>
      <c r="C7849">
        <v>0</v>
      </c>
      <c r="D7849">
        <v>1</v>
      </c>
      <c r="E7849">
        <v>0</v>
      </c>
      <c r="F7849">
        <v>0</v>
      </c>
      <c r="G7849">
        <v>0</v>
      </c>
      <c r="H7849" s="9">
        <v>5271.7330822914901</v>
      </c>
      <c r="I7849" s="9">
        <v>-1.8379487000000001</v>
      </c>
      <c r="J7849" s="9">
        <v>-1.8378714</v>
      </c>
      <c r="K7849" s="9">
        <v>-1.9826504</v>
      </c>
      <c r="L7849" s="9">
        <v>-6.8165471417185204</v>
      </c>
      <c r="M7849" s="9">
        <v>-24.539570000000001</v>
      </c>
      <c r="N7849" s="9">
        <v>-24.539570000000001</v>
      </c>
      <c r="O7849" s="9">
        <v>-6.8165471417185204</v>
      </c>
      <c r="P7849">
        <v>0</v>
      </c>
      <c r="Q7849" s="9">
        <v>53.549995000000003</v>
      </c>
      <c r="R7849" s="9">
        <v>267836096.98862699</v>
      </c>
      <c r="S7849" s="9">
        <v>2652100422.4309402</v>
      </c>
      <c r="T7849" s="9">
        <v>-1.09565393067079E-3</v>
      </c>
      <c r="U7849" s="9">
        <v>6.8165471417185204</v>
      </c>
      <c r="V7849" s="9">
        <v>0</v>
      </c>
      <c r="W7849" s="9">
        <v>6.8165471417185204</v>
      </c>
      <c r="X7849" t="s">
        <v>86</v>
      </c>
      <c r="Y7849" s="9">
        <v>0</v>
      </c>
      <c r="Z7849" s="9">
        <v>3.6438566000000002E-3</v>
      </c>
    </row>
    <row r="7850" spans="1:26" x14ac:dyDescent="0.3">
      <c r="A7850">
        <v>2</v>
      </c>
      <c r="B7850">
        <v>0</v>
      </c>
      <c r="C7850">
        <v>0</v>
      </c>
      <c r="D7850">
        <v>1</v>
      </c>
      <c r="E7850">
        <v>0</v>
      </c>
      <c r="F7850">
        <v>0</v>
      </c>
      <c r="G7850">
        <v>0</v>
      </c>
      <c r="H7850" s="9">
        <v>5272.7330822793801</v>
      </c>
      <c r="I7850" s="9">
        <v>-1.8379449000000001</v>
      </c>
      <c r="J7850" s="9">
        <v>-1.8379395000000001</v>
      </c>
      <c r="K7850" s="9">
        <v>-1.8661981000000001</v>
      </c>
      <c r="L7850" s="9">
        <v>-6.8176426654137297</v>
      </c>
      <c r="M7850" s="9">
        <v>-24.543513999999998</v>
      </c>
      <c r="N7850" s="9">
        <v>-24.543513999999998</v>
      </c>
      <c r="O7850" s="9">
        <v>-6.8176426654137297</v>
      </c>
      <c r="P7850">
        <v>0</v>
      </c>
      <c r="Q7850" s="9">
        <v>53.549995000000003</v>
      </c>
      <c r="R7850" s="9">
        <v>267836096.98862699</v>
      </c>
      <c r="S7850" s="9">
        <v>2633210342.3007798</v>
      </c>
      <c r="T7850" s="9">
        <v>-1.09552369520393E-3</v>
      </c>
      <c r="U7850" s="9">
        <v>6.8176426654137297</v>
      </c>
      <c r="V7850" s="9">
        <v>0</v>
      </c>
      <c r="W7850" s="9">
        <v>6.8176426654137297</v>
      </c>
      <c r="X7850" t="s">
        <v>86</v>
      </c>
      <c r="Y7850" s="9">
        <v>0</v>
      </c>
      <c r="Z7850" s="9">
        <v>3.4299590999999998E-3</v>
      </c>
    </row>
    <row r="7851" spans="1:26" x14ac:dyDescent="0.3">
      <c r="A7851">
        <v>2</v>
      </c>
      <c r="B7851">
        <v>0</v>
      </c>
      <c r="C7851">
        <v>0</v>
      </c>
      <c r="D7851">
        <v>1</v>
      </c>
      <c r="E7851">
        <v>0</v>
      </c>
      <c r="F7851">
        <v>0</v>
      </c>
      <c r="G7851">
        <v>0</v>
      </c>
      <c r="H7851" s="9">
        <v>5273.7330822672802</v>
      </c>
      <c r="I7851" s="9">
        <v>-1.8381088000000001</v>
      </c>
      <c r="J7851" s="9">
        <v>-1.8379432</v>
      </c>
      <c r="K7851" s="9">
        <v>-1.7448235999999999</v>
      </c>
      <c r="L7851" s="9">
        <v>-6.8187139015216802</v>
      </c>
      <c r="M7851" s="9">
        <v>-24.547370999999998</v>
      </c>
      <c r="N7851" s="9">
        <v>-24.547370999999998</v>
      </c>
      <c r="O7851" s="9">
        <v>-6.8187139015216802</v>
      </c>
      <c r="P7851">
        <v>0</v>
      </c>
      <c r="Q7851" s="9">
        <v>53.549995000000003</v>
      </c>
      <c r="R7851" s="9">
        <v>267836096.98862699</v>
      </c>
      <c r="S7851" s="9">
        <v>2632582148.7232199</v>
      </c>
      <c r="T7851" s="9">
        <v>-1.0712361079523399E-3</v>
      </c>
      <c r="U7851" s="9">
        <v>6.8187139015216802</v>
      </c>
      <c r="V7851" s="9">
        <v>0</v>
      </c>
      <c r="W7851" s="9">
        <v>6.8187139015216802</v>
      </c>
      <c r="X7851" t="s">
        <v>86</v>
      </c>
      <c r="Y7851" s="9">
        <v>0</v>
      </c>
      <c r="Z7851" s="9">
        <v>3.2068866000000001E-3</v>
      </c>
    </row>
    <row r="7852" spans="1:26" x14ac:dyDescent="0.3">
      <c r="A7852">
        <v>2</v>
      </c>
      <c r="B7852">
        <v>0</v>
      </c>
      <c r="C7852">
        <v>0</v>
      </c>
      <c r="D7852">
        <v>1</v>
      </c>
      <c r="E7852">
        <v>0</v>
      </c>
      <c r="F7852">
        <v>0</v>
      </c>
      <c r="G7852">
        <v>0</v>
      </c>
      <c r="H7852" s="9">
        <v>5274.7330822551703</v>
      </c>
      <c r="I7852" s="9">
        <v>-1.8379205000000001</v>
      </c>
      <c r="J7852" s="9">
        <v>-1.8379190000000001</v>
      </c>
      <c r="K7852" s="9">
        <v>-1.7707697</v>
      </c>
      <c r="L7852" s="9">
        <v>-6.8197751479716304</v>
      </c>
      <c r="M7852" s="9">
        <v>-24.551190999999999</v>
      </c>
      <c r="N7852" s="9">
        <v>-24.551190999999999</v>
      </c>
      <c r="O7852" s="9">
        <v>-6.8197751479716304</v>
      </c>
      <c r="P7852">
        <v>0</v>
      </c>
      <c r="Q7852" s="9">
        <v>53.549995000000003</v>
      </c>
      <c r="R7852" s="9">
        <v>267836096.98862699</v>
      </c>
      <c r="S7852" s="9">
        <v>2639821936.8940101</v>
      </c>
      <c r="T7852" s="9">
        <v>-1.0612464499537501E-3</v>
      </c>
      <c r="U7852" s="9">
        <v>6.8197751479716304</v>
      </c>
      <c r="V7852" s="9">
        <v>0</v>
      </c>
      <c r="W7852" s="9">
        <v>6.8197751479716304</v>
      </c>
      <c r="X7852" t="s">
        <v>86</v>
      </c>
      <c r="Y7852" s="9">
        <v>0</v>
      </c>
      <c r="Z7852" s="9">
        <v>3.2545311999999998E-3</v>
      </c>
    </row>
    <row r="7853" spans="1:26" x14ac:dyDescent="0.3">
      <c r="A7853">
        <v>2</v>
      </c>
      <c r="B7853">
        <v>0</v>
      </c>
      <c r="C7853">
        <v>0</v>
      </c>
      <c r="D7853">
        <v>1</v>
      </c>
      <c r="E7853">
        <v>0</v>
      </c>
      <c r="F7853">
        <v>0</v>
      </c>
      <c r="G7853">
        <v>0</v>
      </c>
      <c r="H7853" s="9">
        <v>5275.7330822430604</v>
      </c>
      <c r="I7853" s="9">
        <v>-1.8380574999999999</v>
      </c>
      <c r="J7853" s="9">
        <v>-1.8380235</v>
      </c>
      <c r="K7853" s="9">
        <v>-1.7206328</v>
      </c>
      <c r="L7853" s="9">
        <v>-6.8208315551704697</v>
      </c>
      <c r="M7853" s="9">
        <v>-24.554993</v>
      </c>
      <c r="N7853" s="9">
        <v>-24.554993</v>
      </c>
      <c r="O7853" s="9">
        <v>-6.8208315551704697</v>
      </c>
      <c r="P7853">
        <v>0</v>
      </c>
      <c r="Q7853" s="9">
        <v>53.549995000000003</v>
      </c>
      <c r="R7853" s="9">
        <v>267836096.98862699</v>
      </c>
      <c r="S7853" s="9">
        <v>2610964234.5495901</v>
      </c>
      <c r="T7853" s="9">
        <v>-1.05640719883304E-3</v>
      </c>
      <c r="U7853" s="9">
        <v>6.8208315551704697</v>
      </c>
      <c r="V7853" s="9">
        <v>0</v>
      </c>
      <c r="W7853" s="9">
        <v>6.8208315551704697</v>
      </c>
      <c r="X7853" t="s">
        <v>86</v>
      </c>
      <c r="Y7853" s="9">
        <v>0</v>
      </c>
      <c r="Z7853" s="9">
        <v>3.1625634999999999E-3</v>
      </c>
    </row>
    <row r="7854" spans="1:26" x14ac:dyDescent="0.3">
      <c r="A7854">
        <v>2</v>
      </c>
      <c r="B7854">
        <v>0</v>
      </c>
      <c r="C7854">
        <v>0</v>
      </c>
      <c r="D7854">
        <v>1</v>
      </c>
      <c r="E7854">
        <v>0</v>
      </c>
      <c r="F7854">
        <v>0</v>
      </c>
      <c r="G7854">
        <v>0</v>
      </c>
      <c r="H7854" s="9">
        <v>5276.7330822309596</v>
      </c>
      <c r="I7854" s="9">
        <v>-1.8381064</v>
      </c>
      <c r="J7854" s="9">
        <v>-1.8382642</v>
      </c>
      <c r="K7854" s="9">
        <v>-1.7207091999999999</v>
      </c>
      <c r="L7854" s="9">
        <v>-6.82187007339519</v>
      </c>
      <c r="M7854" s="9">
        <v>-24.558733</v>
      </c>
      <c r="N7854" s="9">
        <v>-24.558733</v>
      </c>
      <c r="O7854" s="9">
        <v>-6.82187007339519</v>
      </c>
      <c r="P7854">
        <v>0</v>
      </c>
      <c r="Q7854" s="9">
        <v>53.549995000000003</v>
      </c>
      <c r="R7854" s="9">
        <v>267836096.98862699</v>
      </c>
      <c r="S7854" s="9">
        <v>2546381548.1803002</v>
      </c>
      <c r="T7854" s="9">
        <v>-1.03851822472922E-3</v>
      </c>
      <c r="U7854" s="9">
        <v>6.82187007339519</v>
      </c>
      <c r="V7854" s="9">
        <v>0</v>
      </c>
      <c r="W7854" s="9">
        <v>6.82187007339519</v>
      </c>
      <c r="X7854" t="s">
        <v>86</v>
      </c>
      <c r="Y7854" s="9">
        <v>0</v>
      </c>
      <c r="Z7854" s="9">
        <v>3.1631181E-3</v>
      </c>
    </row>
    <row r="7855" spans="1:26" x14ac:dyDescent="0.3">
      <c r="A7855">
        <v>2</v>
      </c>
      <c r="B7855">
        <v>0</v>
      </c>
      <c r="C7855">
        <v>0</v>
      </c>
      <c r="D7855">
        <v>1</v>
      </c>
      <c r="E7855">
        <v>0</v>
      </c>
      <c r="F7855">
        <v>0</v>
      </c>
      <c r="G7855">
        <v>0</v>
      </c>
      <c r="H7855" s="9">
        <v>5277.7330822188496</v>
      </c>
      <c r="I7855" s="9">
        <v>-1.8380439</v>
      </c>
      <c r="J7855" s="9">
        <v>-1.8383232</v>
      </c>
      <c r="K7855" s="9">
        <v>-2.0550704</v>
      </c>
      <c r="L7855" s="9">
        <v>-6.8229198631714896</v>
      </c>
      <c r="M7855" s="9">
        <v>-24.562511000000001</v>
      </c>
      <c r="N7855" s="9">
        <v>-24.562511000000001</v>
      </c>
      <c r="O7855" s="9">
        <v>-6.8229198631714896</v>
      </c>
      <c r="P7855">
        <v>0</v>
      </c>
      <c r="Q7855" s="9">
        <v>53.549995000000003</v>
      </c>
      <c r="R7855" s="9">
        <v>267836096.98862699</v>
      </c>
      <c r="S7855" s="9">
        <v>2531329532.14957</v>
      </c>
      <c r="T7855" s="9">
        <v>-1.0497897762986601E-3</v>
      </c>
      <c r="U7855" s="9">
        <v>6.8229198631714896</v>
      </c>
      <c r="V7855" s="9">
        <v>0</v>
      </c>
      <c r="W7855" s="9">
        <v>6.8229198631714896</v>
      </c>
      <c r="X7855" t="s">
        <v>86</v>
      </c>
      <c r="Y7855" s="9">
        <v>0</v>
      </c>
      <c r="Z7855" s="9">
        <v>3.7778836999999999E-3</v>
      </c>
    </row>
    <row r="7856" spans="1:26" x14ac:dyDescent="0.3">
      <c r="A7856">
        <v>2</v>
      </c>
      <c r="B7856">
        <v>0</v>
      </c>
      <c r="C7856">
        <v>0</v>
      </c>
      <c r="D7856">
        <v>1</v>
      </c>
      <c r="E7856">
        <v>0</v>
      </c>
      <c r="F7856">
        <v>0</v>
      </c>
      <c r="G7856">
        <v>0</v>
      </c>
      <c r="H7856" s="9">
        <v>5278.7330822067397</v>
      </c>
      <c r="I7856" s="9">
        <v>-1.8380803999999999</v>
      </c>
      <c r="J7856" s="9">
        <v>-1.8383079</v>
      </c>
      <c r="K7856" s="9">
        <v>-2.1261934999999998</v>
      </c>
      <c r="L7856" s="9">
        <v>-6.8240497046807604</v>
      </c>
      <c r="M7856" s="9">
        <v>-24.566579999999998</v>
      </c>
      <c r="N7856" s="9">
        <v>-24.566579999999998</v>
      </c>
      <c r="O7856" s="9">
        <v>-6.8240497046807604</v>
      </c>
      <c r="P7856">
        <v>0</v>
      </c>
      <c r="Q7856" s="9">
        <v>53.549995000000003</v>
      </c>
      <c r="R7856" s="9">
        <v>267836096.98862699</v>
      </c>
      <c r="S7856" s="9">
        <v>2535754556.1448002</v>
      </c>
      <c r="T7856" s="9">
        <v>-1.1298415092628701E-3</v>
      </c>
      <c r="U7856" s="9">
        <v>6.8240497046807604</v>
      </c>
      <c r="V7856" s="9">
        <v>0</v>
      </c>
      <c r="W7856" s="9">
        <v>6.8240497046807604</v>
      </c>
      <c r="X7856" t="s">
        <v>86</v>
      </c>
      <c r="Y7856" s="9">
        <v>0</v>
      </c>
      <c r="Z7856" s="9">
        <v>3.9085982999999998E-3</v>
      </c>
    </row>
    <row r="7857" spans="1:26" x14ac:dyDescent="0.3">
      <c r="A7857">
        <v>2</v>
      </c>
      <c r="B7857">
        <v>0</v>
      </c>
      <c r="C7857">
        <v>0</v>
      </c>
      <c r="D7857">
        <v>1</v>
      </c>
      <c r="E7857">
        <v>0</v>
      </c>
      <c r="F7857">
        <v>0</v>
      </c>
      <c r="G7857">
        <v>0</v>
      </c>
      <c r="H7857" s="9">
        <v>5279.7330821946298</v>
      </c>
      <c r="I7857" s="9">
        <v>-1.8380843</v>
      </c>
      <c r="J7857" s="9">
        <v>-1.8382316999999999</v>
      </c>
      <c r="K7857" s="9">
        <v>-2.1509566000000002</v>
      </c>
      <c r="L7857" s="9">
        <v>-6.8251654752283004</v>
      </c>
      <c r="M7857" s="9">
        <v>-24.570595000000001</v>
      </c>
      <c r="N7857" s="9">
        <v>-24.570595000000001</v>
      </c>
      <c r="O7857" s="9">
        <v>-6.8251654752283004</v>
      </c>
      <c r="P7857">
        <v>0</v>
      </c>
      <c r="Q7857" s="9">
        <v>53.549995000000003</v>
      </c>
      <c r="R7857" s="9">
        <v>267836096.98862699</v>
      </c>
      <c r="S7857" s="9">
        <v>2556208669.1669002</v>
      </c>
      <c r="T7857" s="9">
        <v>-1.1157705475488501E-3</v>
      </c>
      <c r="U7857" s="9">
        <v>6.8251654752283004</v>
      </c>
      <c r="V7857" s="9">
        <v>0</v>
      </c>
      <c r="W7857" s="9">
        <v>6.8251654752283004</v>
      </c>
      <c r="X7857" t="s">
        <v>86</v>
      </c>
      <c r="Y7857" s="9">
        <v>0</v>
      </c>
      <c r="Z7857" s="9">
        <v>3.9539565000000004E-3</v>
      </c>
    </row>
    <row r="7858" spans="1:26" x14ac:dyDescent="0.3">
      <c r="A7858">
        <v>2</v>
      </c>
      <c r="B7858">
        <v>0</v>
      </c>
      <c r="C7858">
        <v>0</v>
      </c>
      <c r="D7858">
        <v>1</v>
      </c>
      <c r="E7858">
        <v>0</v>
      </c>
      <c r="F7858">
        <v>0</v>
      </c>
      <c r="G7858">
        <v>0</v>
      </c>
      <c r="H7858" s="9">
        <v>5280.7330821825299</v>
      </c>
      <c r="I7858" s="9">
        <v>-1.8379677999999999</v>
      </c>
      <c r="J7858" s="9">
        <v>-1.8382046000000001</v>
      </c>
      <c r="K7858" s="9">
        <v>-2.1926994</v>
      </c>
      <c r="L7858" s="9">
        <v>-6.8262633590500297</v>
      </c>
      <c r="M7858" s="9">
        <v>-24.574549000000001</v>
      </c>
      <c r="N7858" s="9">
        <v>-24.574549000000001</v>
      </c>
      <c r="O7858" s="9">
        <v>-6.8262633590500297</v>
      </c>
      <c r="P7858">
        <v>0</v>
      </c>
      <c r="Q7858" s="9">
        <v>53.549995000000003</v>
      </c>
      <c r="R7858" s="9">
        <v>267836096.98862699</v>
      </c>
      <c r="S7858" s="9">
        <v>2563815588.2648201</v>
      </c>
      <c r="T7858" s="9">
        <v>-1.09788382172659E-3</v>
      </c>
      <c r="U7858" s="9">
        <v>6.8262633590500297</v>
      </c>
      <c r="V7858" s="9">
        <v>0</v>
      </c>
      <c r="W7858" s="9">
        <v>6.8262633590500297</v>
      </c>
      <c r="X7858" t="s">
        <v>86</v>
      </c>
      <c r="Y7858" s="9">
        <v>0</v>
      </c>
      <c r="Z7858" s="9">
        <v>4.0306305000000001E-3</v>
      </c>
    </row>
    <row r="7859" spans="1:26" x14ac:dyDescent="0.3">
      <c r="A7859">
        <v>2</v>
      </c>
      <c r="B7859">
        <v>0</v>
      </c>
      <c r="C7859">
        <v>0</v>
      </c>
      <c r="D7859">
        <v>1</v>
      </c>
      <c r="E7859">
        <v>0</v>
      </c>
      <c r="F7859">
        <v>0</v>
      </c>
      <c r="G7859">
        <v>0</v>
      </c>
      <c r="H7859" s="9">
        <v>5281.7330821704199</v>
      </c>
      <c r="I7859" s="9">
        <v>-1.8381349</v>
      </c>
      <c r="J7859" s="9">
        <v>-1.8385193</v>
      </c>
      <c r="K7859" s="9">
        <v>-2.3105254</v>
      </c>
      <c r="L7859" s="9">
        <v>-6.8273396342715804</v>
      </c>
      <c r="M7859" s="9">
        <v>-24.578423000000001</v>
      </c>
      <c r="N7859" s="9">
        <v>-24.578423000000001</v>
      </c>
      <c r="O7859" s="9">
        <v>-6.8273396342715804</v>
      </c>
      <c r="P7859">
        <v>0</v>
      </c>
      <c r="Q7859" s="9">
        <v>53.549995000000003</v>
      </c>
      <c r="R7859" s="9">
        <v>267836096.98862699</v>
      </c>
      <c r="S7859" s="9">
        <v>2482931202.8896599</v>
      </c>
      <c r="T7859" s="9">
        <v>-1.07627522154629E-3</v>
      </c>
      <c r="U7859" s="9">
        <v>6.8273396342715804</v>
      </c>
      <c r="V7859" s="9">
        <v>0</v>
      </c>
      <c r="W7859" s="9">
        <v>6.8273396342715804</v>
      </c>
      <c r="X7859" t="s">
        <v>86</v>
      </c>
      <c r="Y7859" s="9">
        <v>0</v>
      </c>
      <c r="Z7859" s="9">
        <v>4.2479457000000002E-3</v>
      </c>
    </row>
    <row r="7860" spans="1:26" x14ac:dyDescent="0.3">
      <c r="A7860">
        <v>2</v>
      </c>
      <c r="B7860">
        <v>0</v>
      </c>
      <c r="C7860">
        <v>0</v>
      </c>
      <c r="D7860">
        <v>1</v>
      </c>
      <c r="E7860">
        <v>0</v>
      </c>
      <c r="F7860">
        <v>0</v>
      </c>
      <c r="G7860">
        <v>0</v>
      </c>
      <c r="H7860" s="9">
        <v>5282.73308215831</v>
      </c>
      <c r="I7860" s="9">
        <v>-1.8379611</v>
      </c>
      <c r="J7860" s="9">
        <v>-1.8382615</v>
      </c>
      <c r="K7860" s="9">
        <v>-2.3515047999999998</v>
      </c>
      <c r="L7860" s="9">
        <v>-6.8284204436847897</v>
      </c>
      <c r="M7860" s="9">
        <v>-24.582314</v>
      </c>
      <c r="N7860" s="9">
        <v>-24.582314</v>
      </c>
      <c r="O7860" s="9">
        <v>-6.8284204436847897</v>
      </c>
      <c r="P7860">
        <v>0</v>
      </c>
      <c r="Q7860" s="9">
        <v>53.549995000000003</v>
      </c>
      <c r="R7860" s="9">
        <v>267836096.98862699</v>
      </c>
      <c r="S7860" s="9">
        <v>2549542223.44312</v>
      </c>
      <c r="T7860" s="9">
        <v>-1.0808094132075401E-3</v>
      </c>
      <c r="U7860" s="9">
        <v>6.8284204436847897</v>
      </c>
      <c r="V7860" s="9">
        <v>0</v>
      </c>
      <c r="W7860" s="9">
        <v>6.8284204436847897</v>
      </c>
      <c r="X7860" t="s">
        <v>86</v>
      </c>
      <c r="Y7860" s="9">
        <v>0</v>
      </c>
      <c r="Z7860" s="9">
        <v>4.3226806E-3</v>
      </c>
    </row>
    <row r="7861" spans="1:26" x14ac:dyDescent="0.3">
      <c r="A7861">
        <v>2</v>
      </c>
      <c r="B7861">
        <v>0</v>
      </c>
      <c r="C7861">
        <v>0</v>
      </c>
      <c r="D7861">
        <v>1</v>
      </c>
      <c r="E7861">
        <v>0</v>
      </c>
      <c r="F7861">
        <v>0</v>
      </c>
      <c r="G7861">
        <v>0</v>
      </c>
      <c r="H7861" s="9">
        <v>5283.7330821462001</v>
      </c>
      <c r="I7861" s="9">
        <v>-1.8380958000000001</v>
      </c>
      <c r="J7861" s="9">
        <v>-1.8383579999999999</v>
      </c>
      <c r="K7861" s="9">
        <v>-2.3878295</v>
      </c>
      <c r="L7861" s="9">
        <v>-6.8294815241426603</v>
      </c>
      <c r="M7861" s="9">
        <v>-24.586134000000001</v>
      </c>
      <c r="N7861" s="9">
        <v>-24.586134000000001</v>
      </c>
      <c r="O7861" s="9">
        <v>-6.8294815241426603</v>
      </c>
      <c r="P7861">
        <v>0</v>
      </c>
      <c r="Q7861" s="9">
        <v>53.549995000000003</v>
      </c>
      <c r="R7861" s="9">
        <v>267836096.98862699</v>
      </c>
      <c r="S7861" s="9">
        <v>2524726101.0384402</v>
      </c>
      <c r="T7861" s="9">
        <v>-1.0610804578732301E-3</v>
      </c>
      <c r="U7861" s="9">
        <v>6.8294815241426603</v>
      </c>
      <c r="V7861" s="9">
        <v>0</v>
      </c>
      <c r="W7861" s="9">
        <v>6.8294815241426603</v>
      </c>
      <c r="X7861" t="s">
        <v>86</v>
      </c>
      <c r="Y7861" s="9">
        <v>0</v>
      </c>
      <c r="Z7861" s="9">
        <v>4.3896856000000001E-3</v>
      </c>
    </row>
    <row r="7862" spans="1:26" x14ac:dyDescent="0.3">
      <c r="A7862">
        <v>2</v>
      </c>
      <c r="B7862">
        <v>0</v>
      </c>
      <c r="C7862">
        <v>0</v>
      </c>
      <c r="D7862">
        <v>1</v>
      </c>
      <c r="E7862">
        <v>0</v>
      </c>
      <c r="F7862">
        <v>0</v>
      </c>
      <c r="G7862">
        <v>0</v>
      </c>
      <c r="H7862" s="9">
        <v>5284.7330821341002</v>
      </c>
      <c r="I7862" s="9">
        <v>-1.8378730000000001</v>
      </c>
      <c r="J7862" s="9">
        <v>-1.8383031000000001</v>
      </c>
      <c r="K7862" s="9">
        <v>-2.4530001000000001</v>
      </c>
      <c r="L7862" s="9">
        <v>-6.8305232161104996</v>
      </c>
      <c r="M7862" s="9">
        <v>-24.589884000000001</v>
      </c>
      <c r="N7862" s="9">
        <v>-24.589884000000001</v>
      </c>
      <c r="O7862" s="9">
        <v>-6.8305232161104996</v>
      </c>
      <c r="P7862">
        <v>0</v>
      </c>
      <c r="Q7862" s="9">
        <v>53.549995000000003</v>
      </c>
      <c r="R7862" s="9">
        <v>267836096.98862699</v>
      </c>
      <c r="S7862" s="9">
        <v>2539399356.7513099</v>
      </c>
      <c r="T7862" s="9">
        <v>-1.0416919678446399E-3</v>
      </c>
      <c r="U7862" s="9">
        <v>6.8305232161104996</v>
      </c>
      <c r="V7862" s="9">
        <v>0</v>
      </c>
      <c r="W7862" s="9">
        <v>6.8305232161104996</v>
      </c>
      <c r="X7862" t="s">
        <v>86</v>
      </c>
      <c r="Y7862" s="9">
        <v>0</v>
      </c>
      <c r="Z7862" s="9">
        <v>4.5093577000000001E-3</v>
      </c>
    </row>
    <row r="7863" spans="1:26" x14ac:dyDescent="0.3">
      <c r="A7863">
        <v>2</v>
      </c>
      <c r="B7863">
        <v>0</v>
      </c>
      <c r="C7863">
        <v>0</v>
      </c>
      <c r="D7863">
        <v>1</v>
      </c>
      <c r="E7863">
        <v>0</v>
      </c>
      <c r="F7863">
        <v>0</v>
      </c>
      <c r="G7863">
        <v>0</v>
      </c>
      <c r="H7863" s="9">
        <v>5285.7330821219903</v>
      </c>
      <c r="I7863" s="9">
        <v>-1.8381128</v>
      </c>
      <c r="J7863" s="9">
        <v>-1.8384418</v>
      </c>
      <c r="K7863" s="9">
        <v>-2.8457403000000001</v>
      </c>
      <c r="L7863" s="9">
        <v>-6.8316139745970004</v>
      </c>
      <c r="M7863" s="9">
        <v>-24.593810999999999</v>
      </c>
      <c r="N7863" s="9">
        <v>-24.593810999999999</v>
      </c>
      <c r="O7863" s="9">
        <v>-6.8316139745970004</v>
      </c>
      <c r="P7863">
        <v>0</v>
      </c>
      <c r="Q7863" s="9">
        <v>53.549995000000003</v>
      </c>
      <c r="R7863" s="9">
        <v>267836096.98862699</v>
      </c>
      <c r="S7863" s="9">
        <v>2504025322.8414102</v>
      </c>
      <c r="T7863" s="9">
        <v>-1.0907584864963101E-3</v>
      </c>
      <c r="U7863" s="9">
        <v>6.8316139745970004</v>
      </c>
      <c r="V7863" s="9">
        <v>0</v>
      </c>
      <c r="W7863" s="9">
        <v>6.8316139745970004</v>
      </c>
      <c r="X7863" t="s">
        <v>86</v>
      </c>
      <c r="Y7863" s="9">
        <v>0</v>
      </c>
      <c r="Z7863" s="9">
        <v>5.2317283000000003E-3</v>
      </c>
    </row>
    <row r="7864" spans="1:26" x14ac:dyDescent="0.3">
      <c r="A7864">
        <v>2</v>
      </c>
      <c r="B7864">
        <v>0</v>
      </c>
      <c r="C7864">
        <v>0</v>
      </c>
      <c r="D7864">
        <v>1</v>
      </c>
      <c r="E7864">
        <v>0</v>
      </c>
      <c r="F7864">
        <v>0</v>
      </c>
      <c r="G7864">
        <v>0</v>
      </c>
      <c r="H7864" s="9">
        <v>5286.7330821098803</v>
      </c>
      <c r="I7864" s="9">
        <v>-1.8380369000000001</v>
      </c>
      <c r="J7864" s="9">
        <v>-1.8383525999999999</v>
      </c>
      <c r="K7864" s="9">
        <v>-2.8679470999999999</v>
      </c>
      <c r="L7864" s="9">
        <v>-6.8327423603933903</v>
      </c>
      <c r="M7864" s="9">
        <v>-24.597871999999999</v>
      </c>
      <c r="N7864" s="9">
        <v>-24.597871999999999</v>
      </c>
      <c r="O7864" s="9">
        <v>-6.8327423603933903</v>
      </c>
      <c r="P7864">
        <v>0</v>
      </c>
      <c r="Q7864" s="9">
        <v>53.549995000000003</v>
      </c>
      <c r="R7864" s="9">
        <v>267836096.98862699</v>
      </c>
      <c r="S7864" s="9">
        <v>2527347148.4011998</v>
      </c>
      <c r="T7864" s="9">
        <v>-1.12838579638818E-3</v>
      </c>
      <c r="U7864" s="9">
        <v>6.8327423603933903</v>
      </c>
      <c r="V7864" s="9">
        <v>0</v>
      </c>
      <c r="W7864" s="9">
        <v>6.8327423603933903</v>
      </c>
      <c r="X7864" t="s">
        <v>86</v>
      </c>
      <c r="Y7864" s="9">
        <v>0</v>
      </c>
      <c r="Z7864" s="9">
        <v>5.2722981000000004E-3</v>
      </c>
    </row>
    <row r="7865" spans="1:26" x14ac:dyDescent="0.3">
      <c r="A7865">
        <v>2</v>
      </c>
      <c r="B7865">
        <v>0</v>
      </c>
      <c r="C7865">
        <v>0</v>
      </c>
      <c r="D7865">
        <v>1</v>
      </c>
      <c r="E7865">
        <v>0</v>
      </c>
      <c r="F7865">
        <v>0</v>
      </c>
      <c r="G7865">
        <v>0</v>
      </c>
      <c r="H7865" s="9">
        <v>5287.7330820977804</v>
      </c>
      <c r="I7865" s="9">
        <v>-1.8379977999999999</v>
      </c>
      <c r="J7865" s="9">
        <v>-1.8383993000000001</v>
      </c>
      <c r="K7865" s="9">
        <v>-2.9136199999999999</v>
      </c>
      <c r="L7865" s="9">
        <v>-6.8338533186668204</v>
      </c>
      <c r="M7865" s="9">
        <v>-24.601870999999999</v>
      </c>
      <c r="N7865" s="9">
        <v>-24.601870999999999</v>
      </c>
      <c r="O7865" s="9">
        <v>-6.8338533186668204</v>
      </c>
      <c r="P7865">
        <v>0</v>
      </c>
      <c r="Q7865" s="9">
        <v>53.549995000000003</v>
      </c>
      <c r="R7865" s="9">
        <v>267836096.98862699</v>
      </c>
      <c r="S7865" s="9">
        <v>2515712931.8303499</v>
      </c>
      <c r="T7865" s="9">
        <v>-1.1109582734372099E-3</v>
      </c>
      <c r="U7865" s="9">
        <v>6.8338533186668204</v>
      </c>
      <c r="V7865" s="9">
        <v>0</v>
      </c>
      <c r="W7865" s="9">
        <v>6.8338533186668204</v>
      </c>
      <c r="X7865" t="s">
        <v>86</v>
      </c>
      <c r="Y7865" s="9">
        <v>0</v>
      </c>
      <c r="Z7865" s="9">
        <v>5.3563969999999997E-3</v>
      </c>
    </row>
    <row r="7866" spans="1:26" x14ac:dyDescent="0.3">
      <c r="A7866">
        <v>2</v>
      </c>
      <c r="B7866">
        <v>0</v>
      </c>
      <c r="C7866">
        <v>0</v>
      </c>
      <c r="D7866">
        <v>1</v>
      </c>
      <c r="E7866">
        <v>0</v>
      </c>
      <c r="F7866">
        <v>0</v>
      </c>
      <c r="G7866">
        <v>0</v>
      </c>
      <c r="H7866" s="9">
        <v>5288.7330820856696</v>
      </c>
      <c r="I7866" s="9">
        <v>-1.8381569</v>
      </c>
      <c r="J7866" s="9">
        <v>-1.8385944000000001</v>
      </c>
      <c r="K7866" s="9">
        <v>-2.9874518000000001</v>
      </c>
      <c r="L7866" s="9">
        <v>-6.8349545900756699</v>
      </c>
      <c r="M7866" s="9">
        <v>-24.605837000000001</v>
      </c>
      <c r="N7866" s="9">
        <v>-24.605837000000001</v>
      </c>
      <c r="O7866" s="9">
        <v>-6.8349545900756699</v>
      </c>
      <c r="P7866">
        <v>0</v>
      </c>
      <c r="Q7866" s="9">
        <v>53.549995000000003</v>
      </c>
      <c r="R7866" s="9">
        <v>267836096.98862699</v>
      </c>
      <c r="S7866" s="9">
        <v>2467029658.4453201</v>
      </c>
      <c r="T7866" s="9">
        <v>-1.1012714088494101E-3</v>
      </c>
      <c r="U7866" s="9">
        <v>6.8349545900756699</v>
      </c>
      <c r="V7866" s="9">
        <v>0</v>
      </c>
      <c r="W7866" s="9">
        <v>6.8349545900756699</v>
      </c>
      <c r="X7866" t="s">
        <v>86</v>
      </c>
      <c r="Y7866" s="9">
        <v>0</v>
      </c>
      <c r="Z7866" s="9">
        <v>5.4927124000000004E-3</v>
      </c>
    </row>
    <row r="7867" spans="1:26" x14ac:dyDescent="0.3">
      <c r="A7867">
        <v>2</v>
      </c>
      <c r="B7867">
        <v>0</v>
      </c>
      <c r="C7867">
        <v>0</v>
      </c>
      <c r="D7867">
        <v>1</v>
      </c>
      <c r="E7867">
        <v>0</v>
      </c>
      <c r="F7867">
        <v>0</v>
      </c>
      <c r="G7867">
        <v>0</v>
      </c>
      <c r="H7867" s="9">
        <v>5289.7330820735597</v>
      </c>
      <c r="I7867" s="9">
        <v>-1.8379443</v>
      </c>
      <c r="J7867" s="9">
        <v>-1.8384237000000001</v>
      </c>
      <c r="K7867" s="9">
        <v>-3.0020657000000002</v>
      </c>
      <c r="L7867" s="9">
        <v>-6.8360452597552399</v>
      </c>
      <c r="M7867" s="9">
        <v>-24.609762</v>
      </c>
      <c r="N7867" s="9">
        <v>-24.609762</v>
      </c>
      <c r="O7867" s="9">
        <v>-6.8360452597552399</v>
      </c>
      <c r="P7867">
        <v>0</v>
      </c>
      <c r="Q7867" s="9">
        <v>53.549995000000003</v>
      </c>
      <c r="R7867" s="9">
        <v>267836096.98862699</v>
      </c>
      <c r="S7867" s="9">
        <v>2510262603.29456</v>
      </c>
      <c r="T7867" s="9">
        <v>-1.0906696795620599E-3</v>
      </c>
      <c r="U7867" s="9">
        <v>6.8360452597552399</v>
      </c>
      <c r="V7867" s="9">
        <v>0</v>
      </c>
      <c r="W7867" s="9">
        <v>6.8360452597552399</v>
      </c>
      <c r="X7867" t="s">
        <v>86</v>
      </c>
      <c r="Y7867" s="9">
        <v>0</v>
      </c>
      <c r="Z7867" s="9">
        <v>5.5190687999999996E-3</v>
      </c>
    </row>
    <row r="7868" spans="1:26" x14ac:dyDescent="0.3">
      <c r="A7868">
        <v>2</v>
      </c>
      <c r="B7868">
        <v>0</v>
      </c>
      <c r="C7868">
        <v>0</v>
      </c>
      <c r="D7868">
        <v>1</v>
      </c>
      <c r="E7868">
        <v>0</v>
      </c>
      <c r="F7868">
        <v>0</v>
      </c>
      <c r="G7868">
        <v>0</v>
      </c>
      <c r="H7868" s="9">
        <v>5290.7330820614497</v>
      </c>
      <c r="I7868" s="9">
        <v>-1.8380993999999999</v>
      </c>
      <c r="J7868" s="9">
        <v>-1.8385712000000001</v>
      </c>
      <c r="K7868" s="9">
        <v>-3.0686862000000001</v>
      </c>
      <c r="L7868" s="9">
        <v>-6.8371141064906098</v>
      </c>
      <c r="M7868" s="9">
        <v>-24.613610999999999</v>
      </c>
      <c r="N7868" s="9">
        <v>-24.613610999999999</v>
      </c>
      <c r="O7868" s="9">
        <v>-6.8371141064906098</v>
      </c>
      <c r="P7868">
        <v>0</v>
      </c>
      <c r="Q7868" s="9">
        <v>53.549995000000003</v>
      </c>
      <c r="R7868" s="9">
        <v>267836096.98862699</v>
      </c>
      <c r="S7868" s="9">
        <v>2473555281.3450098</v>
      </c>
      <c r="T7868" s="9">
        <v>-1.0688467353716601E-3</v>
      </c>
      <c r="U7868" s="9">
        <v>6.8371141064906098</v>
      </c>
      <c r="V7868" s="9">
        <v>0</v>
      </c>
      <c r="W7868" s="9">
        <v>6.8371141064906098</v>
      </c>
      <c r="X7868" t="s">
        <v>86</v>
      </c>
      <c r="Y7868" s="9">
        <v>0</v>
      </c>
      <c r="Z7868" s="9">
        <v>5.6419983000000002E-3</v>
      </c>
    </row>
    <row r="7869" spans="1:26" x14ac:dyDescent="0.3">
      <c r="A7869">
        <v>2</v>
      </c>
      <c r="B7869">
        <v>0</v>
      </c>
      <c r="C7869">
        <v>0</v>
      </c>
      <c r="D7869">
        <v>1</v>
      </c>
      <c r="E7869">
        <v>0</v>
      </c>
      <c r="F7869">
        <v>0</v>
      </c>
      <c r="G7869">
        <v>0</v>
      </c>
      <c r="H7869" s="9">
        <v>5291.7330820493498</v>
      </c>
      <c r="I7869" s="9">
        <v>-1.8381274999999999</v>
      </c>
      <c r="J7869" s="9">
        <v>-1.8386769999999999</v>
      </c>
      <c r="K7869" s="9">
        <v>-3.2667538999999999</v>
      </c>
      <c r="L7869" s="9">
        <v>-6.8381842863446298</v>
      </c>
      <c r="M7869" s="9">
        <v>-24.617463999999998</v>
      </c>
      <c r="N7869" s="9">
        <v>-24.617463999999998</v>
      </c>
      <c r="O7869" s="9">
        <v>-6.8381842863446298</v>
      </c>
      <c r="P7869">
        <v>0</v>
      </c>
      <c r="Q7869" s="9">
        <v>53.549995000000003</v>
      </c>
      <c r="R7869" s="9">
        <v>267836096.98862699</v>
      </c>
      <c r="S7869" s="9">
        <v>2447974340.70048</v>
      </c>
      <c r="T7869" s="9">
        <v>-1.0701798540218E-3</v>
      </c>
      <c r="U7869" s="9">
        <v>6.8381842863446298</v>
      </c>
      <c r="V7869" s="9">
        <v>0</v>
      </c>
      <c r="W7869" s="9">
        <v>6.8381842863446298</v>
      </c>
      <c r="X7869" t="s">
        <v>86</v>
      </c>
      <c r="Y7869" s="9">
        <v>0</v>
      </c>
      <c r="Z7869" s="9">
        <v>6.0065053000000002E-3</v>
      </c>
    </row>
    <row r="7870" spans="1:26" x14ac:dyDescent="0.3">
      <c r="A7870">
        <v>2</v>
      </c>
      <c r="B7870">
        <v>0</v>
      </c>
      <c r="C7870">
        <v>0</v>
      </c>
      <c r="D7870">
        <v>1</v>
      </c>
      <c r="E7870">
        <v>0</v>
      </c>
      <c r="F7870">
        <v>0</v>
      </c>
      <c r="G7870">
        <v>0</v>
      </c>
      <c r="H7870" s="9">
        <v>5292.7330820372399</v>
      </c>
      <c r="I7870" s="9">
        <v>-1.8380312000000001</v>
      </c>
      <c r="J7870" s="9">
        <v>-1.8385216</v>
      </c>
      <c r="K7870" s="9">
        <v>-3.3286049000000002</v>
      </c>
      <c r="L7870" s="9">
        <v>-6.83924298207614</v>
      </c>
      <c r="M7870" s="9">
        <v>-24.621275000000001</v>
      </c>
      <c r="N7870" s="9">
        <v>-24.621275000000001</v>
      </c>
      <c r="O7870" s="9">
        <v>-6.83924298207614</v>
      </c>
      <c r="P7870">
        <v>0</v>
      </c>
      <c r="Q7870" s="9">
        <v>53.549995000000003</v>
      </c>
      <c r="R7870" s="9">
        <v>267836096.98862699</v>
      </c>
      <c r="S7870" s="9">
        <v>2486680313.00248</v>
      </c>
      <c r="T7870" s="9">
        <v>-1.05869573150752E-3</v>
      </c>
      <c r="U7870" s="9">
        <v>6.83924298207614</v>
      </c>
      <c r="V7870" s="9">
        <v>0</v>
      </c>
      <c r="W7870" s="9">
        <v>6.83924298207614</v>
      </c>
      <c r="X7870" t="s">
        <v>86</v>
      </c>
      <c r="Y7870" s="9">
        <v>0</v>
      </c>
      <c r="Z7870" s="9">
        <v>6.1197122999999999E-3</v>
      </c>
    </row>
    <row r="7871" spans="1:26" x14ac:dyDescent="0.3">
      <c r="A7871">
        <v>2</v>
      </c>
      <c r="B7871">
        <v>0</v>
      </c>
      <c r="C7871">
        <v>0</v>
      </c>
      <c r="D7871">
        <v>1</v>
      </c>
      <c r="E7871">
        <v>0</v>
      </c>
      <c r="F7871">
        <v>0</v>
      </c>
      <c r="G7871">
        <v>0</v>
      </c>
      <c r="H7871" s="9">
        <v>5293.73308202513</v>
      </c>
      <c r="I7871" s="9">
        <v>-1.8379874</v>
      </c>
      <c r="J7871" s="9">
        <v>-1.8384182</v>
      </c>
      <c r="K7871" s="9">
        <v>-3.5479642999999998</v>
      </c>
      <c r="L7871" s="9">
        <v>-6.8402843628066599</v>
      </c>
      <c r="M7871" s="9">
        <v>-24.625022999999999</v>
      </c>
      <c r="N7871" s="9">
        <v>-24.625022999999999</v>
      </c>
      <c r="O7871" s="9">
        <v>-6.8402843628066599</v>
      </c>
      <c r="P7871">
        <v>0</v>
      </c>
      <c r="Q7871" s="9">
        <v>53.549995000000003</v>
      </c>
      <c r="R7871" s="9">
        <v>267836096.98862699</v>
      </c>
      <c r="S7871" s="9">
        <v>2513216452.0325799</v>
      </c>
      <c r="T7871" s="9">
        <v>-1.0413807305225101E-3</v>
      </c>
      <c r="U7871" s="9">
        <v>6.8402843628066599</v>
      </c>
      <c r="V7871" s="9">
        <v>0</v>
      </c>
      <c r="W7871" s="9">
        <v>6.8402843628066599</v>
      </c>
      <c r="X7871" t="s">
        <v>86</v>
      </c>
      <c r="Y7871" s="9">
        <v>0</v>
      </c>
      <c r="Z7871" s="9">
        <v>6.5226423999999996E-3</v>
      </c>
    </row>
    <row r="7872" spans="1:26" x14ac:dyDescent="0.3">
      <c r="A7872">
        <v>2</v>
      </c>
      <c r="B7872">
        <v>0</v>
      </c>
      <c r="C7872">
        <v>0</v>
      </c>
      <c r="D7872">
        <v>1</v>
      </c>
      <c r="E7872">
        <v>0</v>
      </c>
      <c r="F7872">
        <v>0</v>
      </c>
      <c r="G7872">
        <v>0</v>
      </c>
      <c r="H7872" s="9">
        <v>5294.7330820130301</v>
      </c>
      <c r="I7872" s="9">
        <v>-1.8379102</v>
      </c>
      <c r="J7872" s="9">
        <v>-1.8383210000000001</v>
      </c>
      <c r="K7872" s="9">
        <v>-4.0818057000000003</v>
      </c>
      <c r="L7872" s="9">
        <v>-6.8413834261258897</v>
      </c>
      <c r="M7872" s="9">
        <v>-24.628981</v>
      </c>
      <c r="N7872" s="9">
        <v>-24.628981</v>
      </c>
      <c r="O7872" s="9">
        <v>-6.8413834261258897</v>
      </c>
      <c r="P7872">
        <v>0</v>
      </c>
      <c r="Q7872" s="9">
        <v>53.549995000000003</v>
      </c>
      <c r="R7872" s="9">
        <v>267836096.98862699</v>
      </c>
      <c r="S7872" s="9">
        <v>2538750670.3224401</v>
      </c>
      <c r="T7872" s="9">
        <v>-1.0990633192333699E-3</v>
      </c>
      <c r="U7872" s="9">
        <v>6.8413834261258897</v>
      </c>
      <c r="V7872" s="9">
        <v>0</v>
      </c>
      <c r="W7872" s="9">
        <v>6.8413834261258897</v>
      </c>
      <c r="X7872" t="s">
        <v>86</v>
      </c>
      <c r="Y7872" s="9">
        <v>0</v>
      </c>
      <c r="Z7872" s="9">
        <v>7.5036692000000002E-3</v>
      </c>
    </row>
    <row r="7873" spans="1:26" x14ac:dyDescent="0.3">
      <c r="A7873">
        <v>2</v>
      </c>
      <c r="B7873">
        <v>0</v>
      </c>
      <c r="C7873">
        <v>0</v>
      </c>
      <c r="D7873">
        <v>1</v>
      </c>
      <c r="E7873">
        <v>0</v>
      </c>
      <c r="F7873">
        <v>0</v>
      </c>
      <c r="G7873">
        <v>0</v>
      </c>
      <c r="H7873" s="9">
        <v>5295.7330820009201</v>
      </c>
      <c r="I7873" s="9">
        <v>-1.8379650999999999</v>
      </c>
      <c r="J7873" s="9">
        <v>-1.8384370000000001</v>
      </c>
      <c r="K7873" s="9">
        <v>-4.1772337000000004</v>
      </c>
      <c r="L7873" s="9">
        <v>-6.84252341635937</v>
      </c>
      <c r="M7873" s="9">
        <v>-24.633085000000001</v>
      </c>
      <c r="N7873" s="9">
        <v>-24.633085000000001</v>
      </c>
      <c r="O7873" s="9">
        <v>-6.84252341635937</v>
      </c>
      <c r="P7873">
        <v>0</v>
      </c>
      <c r="Q7873" s="9">
        <v>53.549995000000003</v>
      </c>
      <c r="R7873" s="9">
        <v>267836096.98862699</v>
      </c>
      <c r="S7873" s="9">
        <v>2509257549.6519899</v>
      </c>
      <c r="T7873" s="9">
        <v>-1.1399902334741001E-3</v>
      </c>
      <c r="U7873" s="9">
        <v>6.84252341635937</v>
      </c>
      <c r="V7873" s="9">
        <v>0</v>
      </c>
      <c r="W7873" s="9">
        <v>6.84252341635937</v>
      </c>
      <c r="X7873" t="s">
        <v>86</v>
      </c>
      <c r="Y7873" s="9">
        <v>0</v>
      </c>
      <c r="Z7873" s="9">
        <v>7.6795806999999999E-3</v>
      </c>
    </row>
    <row r="7874" spans="1:26" x14ac:dyDescent="0.3">
      <c r="A7874">
        <v>2</v>
      </c>
      <c r="B7874">
        <v>0</v>
      </c>
      <c r="C7874">
        <v>0</v>
      </c>
      <c r="D7874">
        <v>1</v>
      </c>
      <c r="E7874">
        <v>0</v>
      </c>
      <c r="F7874">
        <v>0</v>
      </c>
      <c r="G7874">
        <v>0</v>
      </c>
      <c r="H7874" s="9">
        <v>5296.7330819888102</v>
      </c>
      <c r="I7874" s="9">
        <v>-1.8379893</v>
      </c>
      <c r="J7874" s="9">
        <v>-1.8383756</v>
      </c>
      <c r="K7874" s="9">
        <v>-4.3380999999999998</v>
      </c>
      <c r="L7874" s="9">
        <v>-6.8436546967686498</v>
      </c>
      <c r="M7874" s="9">
        <v>-24.637156999999998</v>
      </c>
      <c r="N7874" s="9">
        <v>-24.637156999999998</v>
      </c>
      <c r="O7874" s="9">
        <v>-6.8436546967686498</v>
      </c>
      <c r="P7874">
        <v>0</v>
      </c>
      <c r="Q7874" s="9">
        <v>53.549995000000003</v>
      </c>
      <c r="R7874" s="9">
        <v>267836096.98862699</v>
      </c>
      <c r="S7874" s="9">
        <v>2525419151.6706901</v>
      </c>
      <c r="T7874" s="9">
        <v>-1.13128040928334E-3</v>
      </c>
      <c r="U7874" s="9">
        <v>6.8436546967686498</v>
      </c>
      <c r="V7874" s="9">
        <v>0</v>
      </c>
      <c r="W7874" s="9">
        <v>6.8436546967686498</v>
      </c>
      <c r="X7874" t="s">
        <v>86</v>
      </c>
      <c r="Y7874" s="9">
        <v>0</v>
      </c>
      <c r="Z7874" s="9">
        <v>7.9750567999999997E-3</v>
      </c>
    </row>
    <row r="7875" spans="1:26" x14ac:dyDescent="0.3">
      <c r="A7875">
        <v>2</v>
      </c>
      <c r="B7875">
        <v>0</v>
      </c>
      <c r="C7875">
        <v>0</v>
      </c>
      <c r="D7875">
        <v>1</v>
      </c>
      <c r="E7875">
        <v>0</v>
      </c>
      <c r="F7875">
        <v>0</v>
      </c>
      <c r="G7875">
        <v>0</v>
      </c>
      <c r="H7875" s="9">
        <v>5297.7330819767003</v>
      </c>
      <c r="I7875" s="9">
        <v>-1.8380585</v>
      </c>
      <c r="J7875" s="9">
        <v>-1.8384780999999999</v>
      </c>
      <c r="K7875" s="9">
        <v>-4.4140306000000002</v>
      </c>
      <c r="L7875" s="9">
        <v>-6.8447623612826902</v>
      </c>
      <c r="M7875" s="9">
        <v>-24.641144000000001</v>
      </c>
      <c r="N7875" s="9">
        <v>-24.641144000000001</v>
      </c>
      <c r="O7875" s="9">
        <v>-6.8447623612826902</v>
      </c>
      <c r="P7875">
        <v>0</v>
      </c>
      <c r="Q7875" s="9">
        <v>53.549995000000003</v>
      </c>
      <c r="R7875" s="9">
        <v>267836096.98862699</v>
      </c>
      <c r="S7875" s="9">
        <v>2499634360.0656199</v>
      </c>
      <c r="T7875" s="9">
        <v>-1.10766451403776E-3</v>
      </c>
      <c r="U7875" s="9">
        <v>6.8447623612826902</v>
      </c>
      <c r="V7875" s="9">
        <v>0</v>
      </c>
      <c r="W7875" s="9">
        <v>6.8447623612826902</v>
      </c>
      <c r="X7875" t="s">
        <v>86</v>
      </c>
      <c r="Y7875" s="9">
        <v>0</v>
      </c>
      <c r="Z7875" s="9">
        <v>8.1150987999999997E-3</v>
      </c>
    </row>
    <row r="7876" spans="1:26" x14ac:dyDescent="0.3">
      <c r="A7876">
        <v>2</v>
      </c>
      <c r="B7876">
        <v>0</v>
      </c>
      <c r="C7876">
        <v>0</v>
      </c>
      <c r="D7876">
        <v>1</v>
      </c>
      <c r="E7876">
        <v>0</v>
      </c>
      <c r="F7876">
        <v>0</v>
      </c>
      <c r="G7876">
        <v>0</v>
      </c>
      <c r="H7876" s="9">
        <v>5298.7330819646004</v>
      </c>
      <c r="I7876" s="9">
        <v>-1.8380928000000001</v>
      </c>
      <c r="J7876" s="9">
        <v>-1.8384933000000001</v>
      </c>
      <c r="K7876" s="9">
        <v>-4.5475763999999996</v>
      </c>
      <c r="L7876" s="9">
        <v>-6.8458383524188999</v>
      </c>
      <c r="M7876" s="9">
        <v>-24.645018</v>
      </c>
      <c r="N7876" s="9">
        <v>-24.645018</v>
      </c>
      <c r="O7876" s="9">
        <v>-6.8458383524188999</v>
      </c>
      <c r="P7876">
        <v>0</v>
      </c>
      <c r="Q7876" s="9">
        <v>53.549995000000003</v>
      </c>
      <c r="R7876" s="9">
        <v>267836096.98862699</v>
      </c>
      <c r="S7876" s="9">
        <v>2496173537.8528199</v>
      </c>
      <c r="T7876" s="9">
        <v>-1.0759911362070401E-3</v>
      </c>
      <c r="U7876" s="9">
        <v>6.8458383524188999</v>
      </c>
      <c r="V7876" s="9">
        <v>0</v>
      </c>
      <c r="W7876" s="9">
        <v>6.8458383524188999</v>
      </c>
      <c r="X7876" t="s">
        <v>86</v>
      </c>
      <c r="Y7876" s="9">
        <v>0</v>
      </c>
      <c r="Z7876" s="9">
        <v>8.3606885999999991E-3</v>
      </c>
    </row>
    <row r="7877" spans="1:26" x14ac:dyDescent="0.3">
      <c r="A7877">
        <v>2</v>
      </c>
      <c r="B7877">
        <v>0</v>
      </c>
      <c r="C7877">
        <v>0</v>
      </c>
      <c r="D7877">
        <v>1</v>
      </c>
      <c r="E7877">
        <v>0</v>
      </c>
      <c r="F7877">
        <v>0</v>
      </c>
      <c r="G7877">
        <v>0</v>
      </c>
      <c r="H7877" s="9">
        <v>5299.7330819524896</v>
      </c>
      <c r="I7877" s="9">
        <v>-1.8379614</v>
      </c>
      <c r="J7877" s="9">
        <v>-1.8383117</v>
      </c>
      <c r="K7877" s="9">
        <v>-4.7811674999999996</v>
      </c>
      <c r="L7877" s="9">
        <v>-6.8469160079798899</v>
      </c>
      <c r="M7877" s="9">
        <v>-24.648897000000002</v>
      </c>
      <c r="N7877" s="9">
        <v>-24.648897000000002</v>
      </c>
      <c r="O7877" s="9">
        <v>-6.8469160079798899</v>
      </c>
      <c r="P7877">
        <v>0</v>
      </c>
      <c r="Q7877" s="9">
        <v>53.549995000000003</v>
      </c>
      <c r="R7877" s="9">
        <v>267836096.98862699</v>
      </c>
      <c r="S7877" s="9">
        <v>2543228403.49547</v>
      </c>
      <c r="T7877" s="9">
        <v>-1.07765556099614E-3</v>
      </c>
      <c r="U7877" s="9">
        <v>6.8469160079798899</v>
      </c>
      <c r="V7877" s="9">
        <v>0</v>
      </c>
      <c r="W7877" s="9">
        <v>6.8469160079798899</v>
      </c>
      <c r="X7877" t="s">
        <v>86</v>
      </c>
      <c r="Y7877" s="9">
        <v>0</v>
      </c>
      <c r="Z7877" s="9">
        <v>8.7892757999999994E-3</v>
      </c>
    </row>
    <row r="7878" spans="1:26" x14ac:dyDescent="0.3">
      <c r="A7878">
        <v>2</v>
      </c>
      <c r="B7878">
        <v>0</v>
      </c>
      <c r="C7878">
        <v>0</v>
      </c>
      <c r="D7878">
        <v>1</v>
      </c>
      <c r="E7878">
        <v>0</v>
      </c>
      <c r="F7878">
        <v>0</v>
      </c>
      <c r="G7878">
        <v>0</v>
      </c>
      <c r="H7878" s="9">
        <v>5300.7330819403796</v>
      </c>
      <c r="I7878" s="9">
        <v>-1.8380958000000001</v>
      </c>
      <c r="J7878" s="9">
        <v>-1.8385357</v>
      </c>
      <c r="K7878" s="9">
        <v>-4.8476739000000002</v>
      </c>
      <c r="L7878" s="9">
        <v>-6.84797761940521</v>
      </c>
      <c r="M7878" s="9">
        <v>-24.652719000000001</v>
      </c>
      <c r="N7878" s="9">
        <v>-24.652719000000001</v>
      </c>
      <c r="O7878" s="9">
        <v>-6.84797761940521</v>
      </c>
      <c r="P7878">
        <v>0</v>
      </c>
      <c r="Q7878" s="9">
        <v>53.549995000000003</v>
      </c>
      <c r="R7878" s="9">
        <v>267836096.98862699</v>
      </c>
      <c r="S7878" s="9">
        <v>2486324852.8741798</v>
      </c>
      <c r="T7878" s="9">
        <v>-1.0616114253201301E-3</v>
      </c>
      <c r="U7878" s="9">
        <v>6.84797761940521</v>
      </c>
      <c r="V7878" s="9">
        <v>0</v>
      </c>
      <c r="W7878" s="9">
        <v>6.84797761940521</v>
      </c>
      <c r="X7878" t="s">
        <v>86</v>
      </c>
      <c r="Y7878" s="9">
        <v>0</v>
      </c>
      <c r="Z7878" s="9">
        <v>8.9126211000000004E-3</v>
      </c>
    </row>
    <row r="7879" spans="1:26" x14ac:dyDescent="0.3">
      <c r="A7879">
        <v>2</v>
      </c>
      <c r="B7879">
        <v>0</v>
      </c>
      <c r="C7879">
        <v>0</v>
      </c>
      <c r="D7879">
        <v>1</v>
      </c>
      <c r="E7879">
        <v>0</v>
      </c>
      <c r="F7879">
        <v>0</v>
      </c>
      <c r="G7879">
        <v>0</v>
      </c>
      <c r="H7879" s="9">
        <v>5301.7330819282797</v>
      </c>
      <c r="I7879" s="9">
        <v>-1.8379768999999999</v>
      </c>
      <c r="J7879" s="9">
        <v>-1.8382535</v>
      </c>
      <c r="K7879" s="9">
        <v>-4.9871344999999998</v>
      </c>
      <c r="L7879" s="9">
        <v>-6.8490206512884502</v>
      </c>
      <c r="M7879" s="9">
        <v>-24.656475</v>
      </c>
      <c r="N7879" s="9">
        <v>-24.656475</v>
      </c>
      <c r="O7879" s="9">
        <v>-6.8490206512884502</v>
      </c>
      <c r="P7879">
        <v>0</v>
      </c>
      <c r="Q7879" s="9">
        <v>53.549995000000003</v>
      </c>
      <c r="R7879" s="9">
        <v>267836096.98862699</v>
      </c>
      <c r="S7879" s="9">
        <v>2559325499.8274298</v>
      </c>
      <c r="T7879" s="9">
        <v>-1.0430318832401701E-3</v>
      </c>
      <c r="U7879" s="9">
        <v>6.8490206512884502</v>
      </c>
      <c r="V7879" s="9">
        <v>0</v>
      </c>
      <c r="W7879" s="9">
        <v>6.8490206512884502</v>
      </c>
      <c r="X7879" t="s">
        <v>86</v>
      </c>
      <c r="Y7879" s="9">
        <v>0</v>
      </c>
      <c r="Z7879" s="9">
        <v>9.1676172000000004E-3</v>
      </c>
    </row>
    <row r="7880" spans="1:26" x14ac:dyDescent="0.3">
      <c r="A7880">
        <v>2</v>
      </c>
      <c r="B7880">
        <v>0</v>
      </c>
      <c r="C7880">
        <v>0</v>
      </c>
      <c r="D7880">
        <v>1</v>
      </c>
      <c r="E7880">
        <v>0</v>
      </c>
      <c r="F7880">
        <v>0</v>
      </c>
      <c r="G7880">
        <v>0</v>
      </c>
      <c r="H7880" s="9">
        <v>5302.7330819161698</v>
      </c>
      <c r="I7880" s="9">
        <v>-1.8379216</v>
      </c>
      <c r="J7880" s="9">
        <v>-1.8383008999999999</v>
      </c>
      <c r="K7880" s="9">
        <v>-5.6668843999999998</v>
      </c>
      <c r="L7880" s="9">
        <v>-6.8501389329768001</v>
      </c>
      <c r="M7880" s="9">
        <v>-24.660499999999999</v>
      </c>
      <c r="N7880" s="9">
        <v>-24.660499999999999</v>
      </c>
      <c r="O7880" s="9">
        <v>-6.8501389329768001</v>
      </c>
      <c r="P7880">
        <v>0</v>
      </c>
      <c r="Q7880" s="9">
        <v>53.549995000000003</v>
      </c>
      <c r="R7880" s="9">
        <v>267836096.98862699</v>
      </c>
      <c r="S7880" s="9">
        <v>2547233703.0423999</v>
      </c>
      <c r="T7880" s="9">
        <v>-1.11828168834549E-3</v>
      </c>
      <c r="U7880" s="9">
        <v>6.8501389329768001</v>
      </c>
      <c r="V7880" s="9">
        <v>0</v>
      </c>
      <c r="W7880" s="9">
        <v>6.8501389329768001</v>
      </c>
      <c r="X7880" t="s">
        <v>86</v>
      </c>
      <c r="Y7880" s="9">
        <v>0</v>
      </c>
      <c r="Z7880" s="9">
        <v>1.0417439000000001E-2</v>
      </c>
    </row>
    <row r="7881" spans="1:26" x14ac:dyDescent="0.3">
      <c r="A7881">
        <v>2</v>
      </c>
      <c r="B7881">
        <v>0</v>
      </c>
      <c r="C7881">
        <v>0</v>
      </c>
      <c r="D7881">
        <v>1</v>
      </c>
      <c r="E7881">
        <v>0</v>
      </c>
      <c r="F7881">
        <v>0</v>
      </c>
      <c r="G7881">
        <v>0</v>
      </c>
      <c r="H7881" s="9">
        <v>5303.7330819040599</v>
      </c>
      <c r="I7881" s="9">
        <v>-1.8378582999999999</v>
      </c>
      <c r="J7881" s="9">
        <v>-1.8381783</v>
      </c>
      <c r="K7881" s="9">
        <v>-5.7549105000000003</v>
      </c>
      <c r="L7881" s="9">
        <v>-6.8512802902544303</v>
      </c>
      <c r="M7881" s="9">
        <v>-24.66461</v>
      </c>
      <c r="N7881" s="9">
        <v>-24.66461</v>
      </c>
      <c r="O7881" s="9">
        <v>-6.8512802902544303</v>
      </c>
      <c r="P7881">
        <v>0</v>
      </c>
      <c r="Q7881" s="9">
        <v>53.549995000000003</v>
      </c>
      <c r="R7881" s="9">
        <v>267836096.98862699</v>
      </c>
      <c r="S7881" s="9">
        <v>2580255804.0157499</v>
      </c>
      <c r="T7881" s="9">
        <v>-1.1413572776319801E-3</v>
      </c>
      <c r="U7881" s="9">
        <v>6.8512802902544303</v>
      </c>
      <c r="V7881" s="9">
        <v>0</v>
      </c>
      <c r="W7881" s="9">
        <v>6.8512802902544303</v>
      </c>
      <c r="X7881" t="s">
        <v>86</v>
      </c>
      <c r="Y7881" s="9">
        <v>0</v>
      </c>
      <c r="Z7881" s="9">
        <v>1.0578551E-2</v>
      </c>
    </row>
    <row r="7882" spans="1:26" x14ac:dyDescent="0.3">
      <c r="A7882">
        <v>2</v>
      </c>
      <c r="B7882">
        <v>0</v>
      </c>
      <c r="C7882">
        <v>0</v>
      </c>
      <c r="D7882">
        <v>1</v>
      </c>
      <c r="E7882">
        <v>0</v>
      </c>
      <c r="F7882">
        <v>0</v>
      </c>
      <c r="G7882">
        <v>0</v>
      </c>
      <c r="H7882" s="9">
        <v>5304.73308189195</v>
      </c>
      <c r="I7882" s="9">
        <v>-1.8381319</v>
      </c>
      <c r="J7882" s="9">
        <v>-1.8383257</v>
      </c>
      <c r="K7882" s="9">
        <v>-5.8809395000000002</v>
      </c>
      <c r="L7882" s="9">
        <v>-6.8524022269680698</v>
      </c>
      <c r="M7882" s="9">
        <v>-24.668648000000001</v>
      </c>
      <c r="N7882" s="9">
        <v>-24.668648000000001</v>
      </c>
      <c r="O7882" s="9">
        <v>-6.8524022269680698</v>
      </c>
      <c r="P7882">
        <v>0</v>
      </c>
      <c r="Q7882" s="9">
        <v>53.549995000000003</v>
      </c>
      <c r="R7882" s="9">
        <v>267836096.98862699</v>
      </c>
      <c r="S7882" s="9">
        <v>2541582176.2487102</v>
      </c>
      <c r="T7882" s="9">
        <v>-1.1219367136430199E-3</v>
      </c>
      <c r="U7882" s="9">
        <v>6.8524022269680698</v>
      </c>
      <c r="V7882" s="9">
        <v>0</v>
      </c>
      <c r="W7882" s="9">
        <v>6.8524022269680698</v>
      </c>
      <c r="X7882" t="s">
        <v>86</v>
      </c>
      <c r="Y7882" s="9">
        <v>0</v>
      </c>
      <c r="Z7882" s="9">
        <v>1.0811082E-2</v>
      </c>
    </row>
    <row r="7883" spans="1:26" x14ac:dyDescent="0.3">
      <c r="A7883">
        <v>2</v>
      </c>
      <c r="B7883">
        <v>0</v>
      </c>
      <c r="C7883">
        <v>0</v>
      </c>
      <c r="D7883">
        <v>1</v>
      </c>
      <c r="E7883">
        <v>0</v>
      </c>
      <c r="F7883">
        <v>0</v>
      </c>
      <c r="G7883">
        <v>0</v>
      </c>
      <c r="H7883" s="9">
        <v>5305.73308187985</v>
      </c>
      <c r="I7883" s="9">
        <v>-1.8380091000000001</v>
      </c>
      <c r="J7883" s="9">
        <v>-1.8382019999999999</v>
      </c>
      <c r="K7883" s="9">
        <v>-5.9748416000000004</v>
      </c>
      <c r="L7883" s="9">
        <v>-6.8535109469001796</v>
      </c>
      <c r="M7883" s="9">
        <v>-24.672640000000001</v>
      </c>
      <c r="N7883" s="9">
        <v>-24.672640000000001</v>
      </c>
      <c r="O7883" s="9">
        <v>-6.8535109469001796</v>
      </c>
      <c r="P7883">
        <v>0</v>
      </c>
      <c r="Q7883" s="9">
        <v>53.549995000000003</v>
      </c>
      <c r="R7883" s="9">
        <v>267836096.98862699</v>
      </c>
      <c r="S7883" s="9">
        <v>2574722140.76932</v>
      </c>
      <c r="T7883" s="9">
        <v>-1.1087199321053701E-3</v>
      </c>
      <c r="U7883" s="9">
        <v>6.8535109469001796</v>
      </c>
      <c r="V7883" s="9">
        <v>0</v>
      </c>
      <c r="W7883" s="9">
        <v>6.8535109469001796</v>
      </c>
      <c r="X7883" t="s">
        <v>86</v>
      </c>
      <c r="Y7883" s="9">
        <v>0</v>
      </c>
      <c r="Z7883" s="9">
        <v>1.0982966E-2</v>
      </c>
    </row>
    <row r="7884" spans="1:26" x14ac:dyDescent="0.3">
      <c r="A7884">
        <v>2</v>
      </c>
      <c r="B7884">
        <v>0</v>
      </c>
      <c r="C7884">
        <v>0</v>
      </c>
      <c r="D7884">
        <v>1</v>
      </c>
      <c r="E7884">
        <v>0</v>
      </c>
      <c r="F7884">
        <v>0</v>
      </c>
      <c r="G7884">
        <v>0</v>
      </c>
      <c r="H7884" s="9">
        <v>5306.7330818677401</v>
      </c>
      <c r="I7884" s="9">
        <v>-1.8378642999999999</v>
      </c>
      <c r="J7884" s="9">
        <v>-1.8378969000000001</v>
      </c>
      <c r="K7884" s="9">
        <v>-5.9380217000000002</v>
      </c>
      <c r="L7884" s="9">
        <v>-6.8546066710523199</v>
      </c>
      <c r="M7884" s="9">
        <v>-24.676583999999998</v>
      </c>
      <c r="N7884" s="9">
        <v>-24.676583999999998</v>
      </c>
      <c r="O7884" s="9">
        <v>-6.8546066710523199</v>
      </c>
      <c r="P7884">
        <v>0</v>
      </c>
      <c r="Q7884" s="9">
        <v>53.549995000000003</v>
      </c>
      <c r="R7884" s="9">
        <v>267836096.98862699</v>
      </c>
      <c r="S7884" s="9">
        <v>2659553980.1660099</v>
      </c>
      <c r="T7884" s="9">
        <v>-1.0957241521412E-3</v>
      </c>
      <c r="U7884" s="9">
        <v>6.8546066710523199</v>
      </c>
      <c r="V7884" s="9">
        <v>0</v>
      </c>
      <c r="W7884" s="9">
        <v>6.8546066710523199</v>
      </c>
      <c r="X7884" t="s">
        <v>86</v>
      </c>
      <c r="Y7884" s="9">
        <v>0</v>
      </c>
      <c r="Z7884" s="9">
        <v>1.0913472E-2</v>
      </c>
    </row>
    <row r="7885" spans="1:26" x14ac:dyDescent="0.3">
      <c r="A7885">
        <v>2</v>
      </c>
      <c r="B7885">
        <v>0</v>
      </c>
      <c r="C7885">
        <v>0</v>
      </c>
      <c r="D7885">
        <v>1</v>
      </c>
      <c r="E7885">
        <v>0</v>
      </c>
      <c r="F7885">
        <v>0</v>
      </c>
      <c r="G7885">
        <v>0</v>
      </c>
      <c r="H7885" s="9">
        <v>5307.7330818556302</v>
      </c>
      <c r="I7885" s="9">
        <v>-1.8380893</v>
      </c>
      <c r="J7885" s="9">
        <v>-1.8382109</v>
      </c>
      <c r="K7885" s="9">
        <v>-5.8449968999999999</v>
      </c>
      <c r="L7885" s="9">
        <v>-6.8556737701223103</v>
      </c>
      <c r="M7885" s="9">
        <v>-24.680426000000001</v>
      </c>
      <c r="N7885" s="9">
        <v>-24.680426000000001</v>
      </c>
      <c r="O7885" s="9">
        <v>-6.8556737701223103</v>
      </c>
      <c r="P7885">
        <v>0</v>
      </c>
      <c r="Q7885" s="9">
        <v>53.549995000000003</v>
      </c>
      <c r="R7885" s="9">
        <v>267836096.98862699</v>
      </c>
      <c r="S7885" s="9">
        <v>2573138475.8918099</v>
      </c>
      <c r="T7885" s="9">
        <v>-1.06709906999302E-3</v>
      </c>
      <c r="U7885" s="9">
        <v>6.8556737701223103</v>
      </c>
      <c r="V7885" s="9">
        <v>0</v>
      </c>
      <c r="W7885" s="9">
        <v>6.8556737701223103</v>
      </c>
      <c r="X7885" t="s">
        <v>86</v>
      </c>
      <c r="Y7885" s="9">
        <v>0</v>
      </c>
      <c r="Z7885" s="9">
        <v>1.0744337E-2</v>
      </c>
    </row>
    <row r="7886" spans="1:26" x14ac:dyDescent="0.3">
      <c r="A7886">
        <v>2</v>
      </c>
      <c r="B7886">
        <v>0</v>
      </c>
      <c r="C7886">
        <v>0</v>
      </c>
      <c r="D7886">
        <v>1</v>
      </c>
      <c r="E7886">
        <v>0</v>
      </c>
      <c r="F7886">
        <v>0</v>
      </c>
      <c r="G7886">
        <v>0</v>
      </c>
      <c r="H7886" s="9">
        <v>5308.7330818435203</v>
      </c>
      <c r="I7886" s="9">
        <v>-1.8378543000000001</v>
      </c>
      <c r="J7886" s="9">
        <v>-1.8378544999999999</v>
      </c>
      <c r="K7886" s="9">
        <v>-5.8990258999999998</v>
      </c>
      <c r="L7886" s="9">
        <v>-6.8567300863384899</v>
      </c>
      <c r="M7886" s="9">
        <v>-24.684228999999998</v>
      </c>
      <c r="N7886" s="9">
        <v>-24.684228999999998</v>
      </c>
      <c r="O7886" s="9">
        <v>-6.8567300863384899</v>
      </c>
      <c r="P7886">
        <v>0</v>
      </c>
      <c r="Q7886" s="9">
        <v>53.549995000000003</v>
      </c>
      <c r="R7886" s="9">
        <v>267836096.98862699</v>
      </c>
      <c r="S7886" s="9">
        <v>2672564278.6317401</v>
      </c>
      <c r="T7886" s="9">
        <v>-1.0563162161769601E-3</v>
      </c>
      <c r="U7886" s="9">
        <v>6.8567300863384899</v>
      </c>
      <c r="V7886" s="9">
        <v>0</v>
      </c>
      <c r="W7886" s="9">
        <v>6.8567300863384899</v>
      </c>
      <c r="X7886" t="s">
        <v>86</v>
      </c>
      <c r="Y7886" s="9">
        <v>0</v>
      </c>
      <c r="Z7886" s="9">
        <v>1.0841551E-2</v>
      </c>
    </row>
    <row r="7887" spans="1:26" x14ac:dyDescent="0.3">
      <c r="A7887">
        <v>2</v>
      </c>
      <c r="B7887">
        <v>0</v>
      </c>
      <c r="C7887">
        <v>0</v>
      </c>
      <c r="D7887">
        <v>1</v>
      </c>
      <c r="E7887">
        <v>0</v>
      </c>
      <c r="F7887">
        <v>0</v>
      </c>
      <c r="G7887">
        <v>0</v>
      </c>
      <c r="H7887" s="9">
        <v>5309.7330818314203</v>
      </c>
      <c r="I7887" s="9">
        <v>-1.8380772999999999</v>
      </c>
      <c r="J7887" s="9">
        <v>-1.8381320999999999</v>
      </c>
      <c r="K7887" s="9">
        <v>-5.8225993999999996</v>
      </c>
      <c r="L7887" s="9">
        <v>-6.8577870964120997</v>
      </c>
      <c r="M7887" s="9">
        <v>-24.688033999999998</v>
      </c>
      <c r="N7887" s="9">
        <v>-24.688033999999998</v>
      </c>
      <c r="O7887" s="9">
        <v>-6.8577870964120997</v>
      </c>
      <c r="P7887">
        <v>0</v>
      </c>
      <c r="Q7887" s="9">
        <v>53.549995000000003</v>
      </c>
      <c r="R7887" s="9">
        <v>267836096.98862699</v>
      </c>
      <c r="S7887" s="9">
        <v>2595188242.2263598</v>
      </c>
      <c r="T7887" s="9">
        <v>-1.0570100736089199E-3</v>
      </c>
      <c r="U7887" s="9">
        <v>6.8577870964120997</v>
      </c>
      <c r="V7887" s="9">
        <v>0</v>
      </c>
      <c r="W7887" s="9">
        <v>6.8577870964120997</v>
      </c>
      <c r="X7887" t="s">
        <v>86</v>
      </c>
      <c r="Y7887" s="9">
        <v>0</v>
      </c>
      <c r="Z7887" s="9">
        <v>1.0702707000000001E-2</v>
      </c>
    </row>
    <row r="7888" spans="1:26" x14ac:dyDescent="0.3">
      <c r="A7888">
        <v>2</v>
      </c>
      <c r="B7888">
        <v>0</v>
      </c>
      <c r="C7888">
        <v>0</v>
      </c>
      <c r="D7888">
        <v>1</v>
      </c>
      <c r="E7888">
        <v>0</v>
      </c>
      <c r="F7888">
        <v>0</v>
      </c>
      <c r="G7888">
        <v>0</v>
      </c>
      <c r="H7888" s="9">
        <v>5310.7330818193104</v>
      </c>
      <c r="I7888" s="9">
        <v>-1.8380513000000001</v>
      </c>
      <c r="J7888" s="9">
        <v>-1.8379653</v>
      </c>
      <c r="K7888" s="9">
        <v>-6.2367062999999998</v>
      </c>
      <c r="L7888" s="9">
        <v>-6.8589076300146798</v>
      </c>
      <c r="M7888" s="9">
        <v>-24.692067999999999</v>
      </c>
      <c r="N7888" s="9">
        <v>-24.692067999999999</v>
      </c>
      <c r="O7888" s="9">
        <v>-6.8589076300146798</v>
      </c>
      <c r="P7888">
        <v>0</v>
      </c>
      <c r="Q7888" s="9">
        <v>53.549995000000003</v>
      </c>
      <c r="R7888" s="9">
        <v>267836096.98862699</v>
      </c>
      <c r="S7888" s="9">
        <v>2641825096.91257</v>
      </c>
      <c r="T7888" s="9">
        <v>-1.1205336025818999E-3</v>
      </c>
      <c r="U7888" s="9">
        <v>6.8589076300146798</v>
      </c>
      <c r="V7888" s="9">
        <v>0</v>
      </c>
      <c r="W7888" s="9">
        <v>6.8589076300146798</v>
      </c>
      <c r="X7888" t="s">
        <v>86</v>
      </c>
      <c r="Y7888" s="9">
        <v>0</v>
      </c>
      <c r="Z7888" s="9">
        <v>1.146285E-2</v>
      </c>
    </row>
    <row r="7889" spans="1:26" x14ac:dyDescent="0.3">
      <c r="A7889">
        <v>2</v>
      </c>
      <c r="B7889">
        <v>0</v>
      </c>
      <c r="C7889">
        <v>0</v>
      </c>
      <c r="D7889">
        <v>1</v>
      </c>
      <c r="E7889">
        <v>0</v>
      </c>
      <c r="F7889">
        <v>0</v>
      </c>
      <c r="G7889">
        <v>0</v>
      </c>
      <c r="H7889" s="9">
        <v>5311.7330818071996</v>
      </c>
      <c r="I7889" s="9">
        <v>-1.8380905000000001</v>
      </c>
      <c r="J7889" s="9">
        <v>-1.8379101</v>
      </c>
      <c r="K7889" s="9">
        <v>-6.1981311000000003</v>
      </c>
      <c r="L7889" s="9">
        <v>-6.8600356554998196</v>
      </c>
      <c r="M7889" s="9">
        <v>-24.696128999999999</v>
      </c>
      <c r="N7889" s="9">
        <v>-24.696128999999999</v>
      </c>
      <c r="O7889" s="9">
        <v>-6.8600356554998196</v>
      </c>
      <c r="P7889">
        <v>0</v>
      </c>
      <c r="Q7889" s="9">
        <v>53.549995000000003</v>
      </c>
      <c r="R7889" s="9">
        <v>267836096.98862699</v>
      </c>
      <c r="S7889" s="9">
        <v>2657908791.6324401</v>
      </c>
      <c r="T7889" s="9">
        <v>-1.12802548514512E-3</v>
      </c>
      <c r="U7889" s="9">
        <v>6.8600356554998196</v>
      </c>
      <c r="V7889" s="9">
        <v>0</v>
      </c>
      <c r="W7889" s="9">
        <v>6.8600356554998196</v>
      </c>
      <c r="X7889" t="s">
        <v>86</v>
      </c>
      <c r="Y7889" s="9">
        <v>0</v>
      </c>
      <c r="Z7889" s="9">
        <v>1.1391607E-2</v>
      </c>
    </row>
    <row r="7890" spans="1:26" x14ac:dyDescent="0.3">
      <c r="A7890">
        <v>2</v>
      </c>
      <c r="B7890">
        <v>0</v>
      </c>
      <c r="C7890">
        <v>0</v>
      </c>
      <c r="D7890">
        <v>1</v>
      </c>
      <c r="E7890">
        <v>0</v>
      </c>
      <c r="F7890">
        <v>0</v>
      </c>
      <c r="G7890">
        <v>0</v>
      </c>
      <c r="H7890" s="9">
        <v>5312.7330817950997</v>
      </c>
      <c r="I7890" s="9">
        <v>-1.8381232999999999</v>
      </c>
      <c r="J7890" s="9">
        <v>-1.8380287</v>
      </c>
      <c r="K7890" s="9">
        <v>-6.1950021</v>
      </c>
      <c r="L7890" s="9">
        <v>-6.8611569994630504</v>
      </c>
      <c r="M7890" s="9">
        <v>-24.700164999999998</v>
      </c>
      <c r="N7890" s="9">
        <v>-24.700164999999998</v>
      </c>
      <c r="O7890" s="9">
        <v>-6.8611569994630504</v>
      </c>
      <c r="P7890">
        <v>0</v>
      </c>
      <c r="Q7890" s="9">
        <v>53.549995000000003</v>
      </c>
      <c r="R7890" s="9">
        <v>267836096.98862699</v>
      </c>
      <c r="S7890" s="9">
        <v>2624929296.2382798</v>
      </c>
      <c r="T7890" s="9">
        <v>-1.12134396322538E-3</v>
      </c>
      <c r="U7890" s="9">
        <v>6.8611569994630504</v>
      </c>
      <c r="V7890" s="9">
        <v>0</v>
      </c>
      <c r="W7890" s="9">
        <v>6.8611569994630504</v>
      </c>
      <c r="X7890" t="s">
        <v>86</v>
      </c>
      <c r="Y7890" s="9">
        <v>0</v>
      </c>
      <c r="Z7890" s="9">
        <v>1.1386591E-2</v>
      </c>
    </row>
    <row r="7891" spans="1:26" x14ac:dyDescent="0.3">
      <c r="A7891">
        <v>2</v>
      </c>
      <c r="B7891">
        <v>0</v>
      </c>
      <c r="C7891">
        <v>0</v>
      </c>
      <c r="D7891">
        <v>1</v>
      </c>
      <c r="E7891">
        <v>0</v>
      </c>
      <c r="F7891">
        <v>0</v>
      </c>
      <c r="G7891">
        <v>0</v>
      </c>
      <c r="H7891" s="9">
        <v>5313.7330817829898</v>
      </c>
      <c r="I7891" s="9">
        <v>-1.8380259000000001</v>
      </c>
      <c r="J7891" s="9">
        <v>-1.8378679</v>
      </c>
      <c r="K7891" s="9">
        <v>-6.0102124000000003</v>
      </c>
      <c r="L7891" s="9">
        <v>-6.8622760098039501</v>
      </c>
      <c r="M7891" s="9">
        <v>-24.704193</v>
      </c>
      <c r="N7891" s="9">
        <v>-24.704193</v>
      </c>
      <c r="O7891" s="9">
        <v>-6.8622760098039501</v>
      </c>
      <c r="P7891">
        <v>0</v>
      </c>
      <c r="Q7891" s="9">
        <v>53.549995000000003</v>
      </c>
      <c r="R7891" s="9">
        <v>267836096.98862699</v>
      </c>
      <c r="S7891" s="9">
        <v>2670869905.9149098</v>
      </c>
      <c r="T7891" s="9">
        <v>-1.1190103409024401E-3</v>
      </c>
      <c r="U7891" s="9">
        <v>6.8622760098039501</v>
      </c>
      <c r="V7891" s="9">
        <v>0</v>
      </c>
      <c r="W7891" s="9">
        <v>6.8622760098039501</v>
      </c>
      <c r="X7891" t="s">
        <v>86</v>
      </c>
      <c r="Y7891" s="9">
        <v>0</v>
      </c>
      <c r="Z7891" s="9">
        <v>1.1045977E-2</v>
      </c>
    </row>
    <row r="7892" spans="1:26" x14ac:dyDescent="0.3">
      <c r="A7892">
        <v>2</v>
      </c>
      <c r="B7892">
        <v>0</v>
      </c>
      <c r="C7892">
        <v>0</v>
      </c>
      <c r="D7892">
        <v>1</v>
      </c>
      <c r="E7892">
        <v>0</v>
      </c>
      <c r="F7892">
        <v>0</v>
      </c>
      <c r="G7892">
        <v>0</v>
      </c>
      <c r="H7892" s="9">
        <v>5314.7330817708798</v>
      </c>
      <c r="I7892" s="9">
        <v>-1.8378733</v>
      </c>
      <c r="J7892" s="9">
        <v>-1.8376498999999999</v>
      </c>
      <c r="K7892" s="9">
        <v>-5.8054290000000002</v>
      </c>
      <c r="L7892" s="9">
        <v>-6.8633659693062503</v>
      </c>
      <c r="M7892" s="9">
        <v>-24.708117999999999</v>
      </c>
      <c r="N7892" s="9">
        <v>-24.708117999999999</v>
      </c>
      <c r="O7892" s="9">
        <v>-6.8633659693062503</v>
      </c>
      <c r="P7892">
        <v>0</v>
      </c>
      <c r="Q7892" s="9">
        <v>53.549995000000003</v>
      </c>
      <c r="R7892" s="9">
        <v>267836096.98862699</v>
      </c>
      <c r="S7892" s="9">
        <v>2735556372.6695099</v>
      </c>
      <c r="T7892" s="9">
        <v>-1.0899595023001699E-3</v>
      </c>
      <c r="U7892" s="9">
        <v>6.8633659693062503</v>
      </c>
      <c r="V7892" s="9">
        <v>0</v>
      </c>
      <c r="W7892" s="9">
        <v>6.8633659693062503</v>
      </c>
      <c r="X7892" t="s">
        <v>86</v>
      </c>
      <c r="Y7892" s="9">
        <v>0</v>
      </c>
      <c r="Z7892" s="9">
        <v>1.0668347E-2</v>
      </c>
    </row>
    <row r="7893" spans="1:26" x14ac:dyDescent="0.3">
      <c r="A7893">
        <v>2</v>
      </c>
      <c r="B7893">
        <v>0</v>
      </c>
      <c r="C7893">
        <v>0</v>
      </c>
      <c r="D7893">
        <v>1</v>
      </c>
      <c r="E7893">
        <v>0</v>
      </c>
      <c r="F7893">
        <v>0</v>
      </c>
      <c r="G7893">
        <v>0</v>
      </c>
      <c r="H7893" s="9">
        <v>5315.7330817587699</v>
      </c>
      <c r="I7893" s="9">
        <v>-1.8378737999999999</v>
      </c>
      <c r="J7893" s="9">
        <v>-1.8375406999999999</v>
      </c>
      <c r="K7893" s="9">
        <v>-5.7561315999999998</v>
      </c>
      <c r="L7893" s="9">
        <v>-6.8644653285124297</v>
      </c>
      <c r="M7893" s="9">
        <v>-24.712074000000001</v>
      </c>
      <c r="N7893" s="9">
        <v>-24.712074000000001</v>
      </c>
      <c r="O7893" s="9">
        <v>-6.8644653285124297</v>
      </c>
      <c r="P7893">
        <v>0</v>
      </c>
      <c r="Q7893" s="9">
        <v>53.549995000000003</v>
      </c>
      <c r="R7893" s="9">
        <v>267836096.98862699</v>
      </c>
      <c r="S7893" s="9">
        <v>2769377728.3871002</v>
      </c>
      <c r="T7893" s="9">
        <v>-1.0993592061732101E-3</v>
      </c>
      <c r="U7893" s="9">
        <v>6.8644653285124297</v>
      </c>
      <c r="V7893" s="9">
        <v>0</v>
      </c>
      <c r="W7893" s="9">
        <v>6.8644653285124297</v>
      </c>
      <c r="X7893" t="s">
        <v>86</v>
      </c>
      <c r="Y7893" s="9">
        <v>0</v>
      </c>
      <c r="Z7893" s="9">
        <v>1.0577125999999999E-2</v>
      </c>
    </row>
    <row r="7894" spans="1:26" x14ac:dyDescent="0.3">
      <c r="A7894">
        <v>2</v>
      </c>
      <c r="B7894">
        <v>0</v>
      </c>
      <c r="C7894">
        <v>0</v>
      </c>
      <c r="D7894">
        <v>1</v>
      </c>
      <c r="E7894">
        <v>0</v>
      </c>
      <c r="F7894">
        <v>0</v>
      </c>
      <c r="G7894">
        <v>0</v>
      </c>
      <c r="H7894" s="9">
        <v>5316.73308174667</v>
      </c>
      <c r="I7894" s="9">
        <v>-1.8381116</v>
      </c>
      <c r="J7894" s="9">
        <v>-1.837739</v>
      </c>
      <c r="K7894" s="9">
        <v>-5.5192971000000002</v>
      </c>
      <c r="L7894" s="9">
        <v>-6.86554682731827</v>
      </c>
      <c r="M7894" s="9">
        <v>-24.715969000000001</v>
      </c>
      <c r="N7894" s="9">
        <v>-24.715969000000001</v>
      </c>
      <c r="O7894" s="9">
        <v>-6.86554682731827</v>
      </c>
      <c r="P7894">
        <v>0</v>
      </c>
      <c r="Q7894" s="9">
        <v>53.549995000000003</v>
      </c>
      <c r="R7894" s="9">
        <v>267836096.98862699</v>
      </c>
      <c r="S7894" s="9">
        <v>2709783877.0847502</v>
      </c>
      <c r="T7894" s="9">
        <v>-1.0814988058402901E-3</v>
      </c>
      <c r="U7894" s="9">
        <v>6.86554682731827</v>
      </c>
      <c r="V7894" s="9">
        <v>0</v>
      </c>
      <c r="W7894" s="9">
        <v>6.86554682731827</v>
      </c>
      <c r="X7894" t="s">
        <v>86</v>
      </c>
      <c r="Y7894" s="9">
        <v>0</v>
      </c>
      <c r="Z7894" s="9">
        <v>1.0143028E-2</v>
      </c>
    </row>
    <row r="7895" spans="1:26" x14ac:dyDescent="0.3">
      <c r="A7895">
        <v>2</v>
      </c>
      <c r="B7895">
        <v>0</v>
      </c>
      <c r="C7895">
        <v>0</v>
      </c>
      <c r="D7895">
        <v>1</v>
      </c>
      <c r="E7895">
        <v>0</v>
      </c>
      <c r="F7895">
        <v>0</v>
      </c>
      <c r="G7895">
        <v>0</v>
      </c>
      <c r="H7895" s="9">
        <v>5317.7330817345601</v>
      </c>
      <c r="I7895" s="9">
        <v>-1.8380981999999999</v>
      </c>
      <c r="J7895" s="9">
        <v>-1.8376486999999999</v>
      </c>
      <c r="K7895" s="9">
        <v>-5.2522044000000001</v>
      </c>
      <c r="L7895" s="9">
        <v>-6.8666088956907503</v>
      </c>
      <c r="M7895" s="9">
        <v>-24.719791000000001</v>
      </c>
      <c r="N7895" s="9">
        <v>-24.719791000000001</v>
      </c>
      <c r="O7895" s="9">
        <v>-6.8666088956907503</v>
      </c>
      <c r="P7895">
        <v>0</v>
      </c>
      <c r="Q7895" s="9">
        <v>53.549995000000003</v>
      </c>
      <c r="R7895" s="9">
        <v>267836096.98862699</v>
      </c>
      <c r="S7895" s="9">
        <v>2737205428.4409499</v>
      </c>
      <c r="T7895" s="9">
        <v>-1.0620683724882299E-3</v>
      </c>
      <c r="U7895" s="9">
        <v>6.8666088956907503</v>
      </c>
      <c r="V7895" s="9">
        <v>0</v>
      </c>
      <c r="W7895" s="9">
        <v>6.8666088956907503</v>
      </c>
      <c r="X7895" t="s">
        <v>86</v>
      </c>
      <c r="Y7895" s="9">
        <v>0</v>
      </c>
      <c r="Z7895" s="9">
        <v>9.6517066000000006E-3</v>
      </c>
    </row>
    <row r="7896" spans="1:26" x14ac:dyDescent="0.3">
      <c r="A7896">
        <v>2</v>
      </c>
      <c r="B7896">
        <v>0</v>
      </c>
      <c r="C7896">
        <v>0</v>
      </c>
      <c r="D7896">
        <v>1</v>
      </c>
      <c r="E7896">
        <v>0</v>
      </c>
      <c r="F7896">
        <v>0</v>
      </c>
      <c r="G7896">
        <v>0</v>
      </c>
      <c r="H7896" s="9">
        <v>5318.7330817224502</v>
      </c>
      <c r="I7896" s="9">
        <v>-1.8380749000000001</v>
      </c>
      <c r="J7896" s="9">
        <v>-1.8376937</v>
      </c>
      <c r="K7896" s="9">
        <v>-5.4533247999999999</v>
      </c>
      <c r="L7896" s="9">
        <v>-6.8676968661702196</v>
      </c>
      <c r="M7896" s="9">
        <v>-24.723708999999999</v>
      </c>
      <c r="N7896" s="9">
        <v>-24.723708999999999</v>
      </c>
      <c r="O7896" s="9">
        <v>-6.8676968661702196</v>
      </c>
      <c r="P7896">
        <v>0</v>
      </c>
      <c r="Q7896" s="9">
        <v>53.549995000000003</v>
      </c>
      <c r="R7896" s="9">
        <v>267836096.98862699</v>
      </c>
      <c r="S7896" s="9">
        <v>2724120535.40207</v>
      </c>
      <c r="T7896" s="9">
        <v>-1.08797047946218E-3</v>
      </c>
      <c r="U7896" s="9">
        <v>6.8676968661702196</v>
      </c>
      <c r="V7896" s="9">
        <v>0</v>
      </c>
      <c r="W7896" s="9">
        <v>6.8676968661702196</v>
      </c>
      <c r="X7896" t="s">
        <v>86</v>
      </c>
      <c r="Y7896" s="9">
        <v>0</v>
      </c>
      <c r="Z7896" s="9">
        <v>1.0021540000000001E-2</v>
      </c>
    </row>
    <row r="7897" spans="1:26" x14ac:dyDescent="0.3">
      <c r="A7897">
        <v>2</v>
      </c>
      <c r="B7897">
        <v>0</v>
      </c>
      <c r="C7897">
        <v>0</v>
      </c>
      <c r="D7897">
        <v>1</v>
      </c>
      <c r="E7897">
        <v>0</v>
      </c>
      <c r="F7897">
        <v>0</v>
      </c>
      <c r="G7897">
        <v>0</v>
      </c>
      <c r="H7897" s="9">
        <v>5319.7330817103502</v>
      </c>
      <c r="I7897" s="9">
        <v>-1.8380922</v>
      </c>
      <c r="J7897" s="9">
        <v>-1.8376564</v>
      </c>
      <c r="K7897" s="9">
        <v>-5.1992054000000003</v>
      </c>
      <c r="L7897" s="9">
        <v>-6.8688482551046697</v>
      </c>
      <c r="M7897" s="9">
        <v>-24.727854000000001</v>
      </c>
      <c r="N7897" s="9">
        <v>-24.727854000000001</v>
      </c>
      <c r="O7897" s="9">
        <v>-6.8688482551046697</v>
      </c>
      <c r="P7897">
        <v>0</v>
      </c>
      <c r="Q7897" s="9">
        <v>53.549995000000003</v>
      </c>
      <c r="R7897" s="9">
        <v>267836096.98862699</v>
      </c>
      <c r="S7897" s="9">
        <v>2735790978.7097602</v>
      </c>
      <c r="T7897" s="9">
        <v>-1.1513889344527599E-3</v>
      </c>
      <c r="U7897" s="9">
        <v>6.8688482551046697</v>
      </c>
      <c r="V7897" s="9">
        <v>0</v>
      </c>
      <c r="W7897" s="9">
        <v>6.8688482551046697</v>
      </c>
      <c r="X7897" t="s">
        <v>86</v>
      </c>
      <c r="Y7897" s="9">
        <v>0</v>
      </c>
      <c r="Z7897" s="9">
        <v>9.5543525999999997E-3</v>
      </c>
    </row>
    <row r="7898" spans="1:26" x14ac:dyDescent="0.3">
      <c r="A7898">
        <v>2</v>
      </c>
      <c r="B7898">
        <v>0</v>
      </c>
      <c r="C7898">
        <v>0</v>
      </c>
      <c r="D7898">
        <v>1</v>
      </c>
      <c r="E7898">
        <v>0</v>
      </c>
      <c r="F7898">
        <v>0</v>
      </c>
      <c r="G7898">
        <v>0</v>
      </c>
      <c r="H7898" s="9">
        <v>5320.7330816982403</v>
      </c>
      <c r="I7898" s="9">
        <v>-1.8381628999999999</v>
      </c>
      <c r="J7898" s="9">
        <v>-1.83762</v>
      </c>
      <c r="K7898" s="9">
        <v>-4.8566022000000002</v>
      </c>
      <c r="L7898" s="9">
        <v>-6.8699811409766598</v>
      </c>
      <c r="M7898" s="9">
        <v>-24.731932</v>
      </c>
      <c r="N7898" s="9">
        <v>-24.731932</v>
      </c>
      <c r="O7898" s="9">
        <v>-6.8699811409766598</v>
      </c>
      <c r="P7898">
        <v>0</v>
      </c>
      <c r="Q7898" s="9">
        <v>53.549995000000003</v>
      </c>
      <c r="R7898" s="9">
        <v>267836096.98862699</v>
      </c>
      <c r="S7898" s="9">
        <v>2747260289.5471001</v>
      </c>
      <c r="T7898" s="9">
        <v>-1.1328858719936699E-3</v>
      </c>
      <c r="U7898" s="9">
        <v>6.8699811409766598</v>
      </c>
      <c r="V7898" s="9">
        <v>0</v>
      </c>
      <c r="W7898" s="9">
        <v>6.8699811409766598</v>
      </c>
      <c r="X7898" t="s">
        <v>86</v>
      </c>
      <c r="Y7898" s="9">
        <v>0</v>
      </c>
      <c r="Z7898" s="9">
        <v>8.9245894999999999E-3</v>
      </c>
    </row>
    <row r="7899" spans="1:26" x14ac:dyDescent="0.3">
      <c r="A7899">
        <v>2</v>
      </c>
      <c r="B7899">
        <v>0</v>
      </c>
      <c r="C7899">
        <v>0</v>
      </c>
      <c r="D7899">
        <v>1</v>
      </c>
      <c r="E7899">
        <v>0</v>
      </c>
      <c r="F7899">
        <v>0</v>
      </c>
      <c r="G7899">
        <v>0</v>
      </c>
      <c r="H7899" s="9">
        <v>5321.7330816861304</v>
      </c>
      <c r="I7899" s="9">
        <v>-1.8380802000000001</v>
      </c>
      <c r="J7899" s="9">
        <v>-1.8375809000000001</v>
      </c>
      <c r="K7899" s="9">
        <v>-4.5097256000000003</v>
      </c>
      <c r="L7899" s="9">
        <v>-6.8710924231601496</v>
      </c>
      <c r="M7899" s="9">
        <v>-24.735932999999999</v>
      </c>
      <c r="N7899" s="9">
        <v>-24.735932999999999</v>
      </c>
      <c r="O7899" s="9">
        <v>-6.8710924231601496</v>
      </c>
      <c r="P7899">
        <v>0</v>
      </c>
      <c r="Q7899" s="9">
        <v>53.549995000000003</v>
      </c>
      <c r="R7899" s="9">
        <v>267836096.98862699</v>
      </c>
      <c r="S7899" s="9">
        <v>2759655172.9555998</v>
      </c>
      <c r="T7899" s="9">
        <v>-1.1112821834879901E-3</v>
      </c>
      <c r="U7899" s="9">
        <v>6.8710924231601496</v>
      </c>
      <c r="V7899" s="9">
        <v>0</v>
      </c>
      <c r="W7899" s="9">
        <v>6.8710924231601496</v>
      </c>
      <c r="X7899" t="s">
        <v>86</v>
      </c>
      <c r="Y7899" s="9">
        <v>0</v>
      </c>
      <c r="Z7899" s="9">
        <v>8.2869855999999995E-3</v>
      </c>
    </row>
    <row r="7900" spans="1:26" x14ac:dyDescent="0.3">
      <c r="A7900">
        <v>2</v>
      </c>
      <c r="B7900">
        <v>0</v>
      </c>
      <c r="C7900">
        <v>0</v>
      </c>
      <c r="D7900">
        <v>1</v>
      </c>
      <c r="E7900">
        <v>0</v>
      </c>
      <c r="F7900">
        <v>0</v>
      </c>
      <c r="G7900">
        <v>0</v>
      </c>
      <c r="H7900" s="9">
        <v>5322.7330816740196</v>
      </c>
      <c r="I7900" s="9">
        <v>-1.8379505</v>
      </c>
      <c r="J7900" s="9">
        <v>-1.8375165</v>
      </c>
      <c r="K7900" s="9">
        <v>-4.1951289000000003</v>
      </c>
      <c r="L7900" s="9">
        <v>-6.8721922604307002</v>
      </c>
      <c r="M7900" s="9">
        <v>-24.739892999999999</v>
      </c>
      <c r="N7900" s="9">
        <v>-24.739892999999999</v>
      </c>
      <c r="O7900" s="9">
        <v>-6.8721922604307002</v>
      </c>
      <c r="P7900">
        <v>0</v>
      </c>
      <c r="Q7900" s="9">
        <v>53.549995000000003</v>
      </c>
      <c r="R7900" s="9">
        <v>267836096.98862699</v>
      </c>
      <c r="S7900" s="9">
        <v>2780003627.7729602</v>
      </c>
      <c r="T7900" s="9">
        <v>-1.09983727055151E-3</v>
      </c>
      <c r="U7900" s="9">
        <v>6.8721922604307002</v>
      </c>
      <c r="V7900" s="9">
        <v>0</v>
      </c>
      <c r="W7900" s="9">
        <v>6.8721922604307002</v>
      </c>
      <c r="X7900" t="s">
        <v>86</v>
      </c>
      <c r="Y7900" s="9">
        <v>0</v>
      </c>
      <c r="Z7900" s="9">
        <v>7.7086189000000003E-3</v>
      </c>
    </row>
    <row r="7901" spans="1:26" x14ac:dyDescent="0.3">
      <c r="A7901">
        <v>2</v>
      </c>
      <c r="B7901">
        <v>0</v>
      </c>
      <c r="C7901">
        <v>0</v>
      </c>
      <c r="D7901">
        <v>1</v>
      </c>
      <c r="E7901">
        <v>0</v>
      </c>
      <c r="F7901">
        <v>0</v>
      </c>
      <c r="G7901">
        <v>0</v>
      </c>
      <c r="H7901" s="9">
        <v>5323.7330816619196</v>
      </c>
      <c r="I7901" s="9">
        <v>-1.838123</v>
      </c>
      <c r="J7901" s="9">
        <v>-1.8376762</v>
      </c>
      <c r="K7901" s="9">
        <v>-3.8964815000000002</v>
      </c>
      <c r="L7901" s="9">
        <v>-6.8732796189591596</v>
      </c>
      <c r="M7901" s="9">
        <v>-24.743807</v>
      </c>
      <c r="N7901" s="9">
        <v>-24.743807</v>
      </c>
      <c r="O7901" s="9">
        <v>-6.8732796189591596</v>
      </c>
      <c r="P7901">
        <v>0</v>
      </c>
      <c r="Q7901" s="9">
        <v>53.549995000000003</v>
      </c>
      <c r="R7901" s="9">
        <v>267836096.98862699</v>
      </c>
      <c r="S7901" s="9">
        <v>2731587653.5771499</v>
      </c>
      <c r="T7901" s="9">
        <v>-1.0873585284549799E-3</v>
      </c>
      <c r="U7901" s="9">
        <v>6.8732796189591596</v>
      </c>
      <c r="V7901" s="9">
        <v>0</v>
      </c>
      <c r="W7901" s="9">
        <v>6.8732796189591596</v>
      </c>
      <c r="X7901" t="s">
        <v>86</v>
      </c>
      <c r="Y7901" s="9">
        <v>0</v>
      </c>
      <c r="Z7901" s="9">
        <v>7.1604713000000004E-3</v>
      </c>
    </row>
    <row r="7902" spans="1:26" x14ac:dyDescent="0.3">
      <c r="A7902">
        <v>2</v>
      </c>
      <c r="B7902">
        <v>0</v>
      </c>
      <c r="C7902">
        <v>0</v>
      </c>
      <c r="D7902">
        <v>1</v>
      </c>
      <c r="E7902">
        <v>0</v>
      </c>
      <c r="F7902">
        <v>0</v>
      </c>
      <c r="G7902">
        <v>0</v>
      </c>
      <c r="H7902" s="9">
        <v>5324.7330816498097</v>
      </c>
      <c r="I7902" s="9">
        <v>-1.8380748</v>
      </c>
      <c r="J7902" s="9">
        <v>-1.8376397</v>
      </c>
      <c r="K7902" s="9">
        <v>-3.6355320999999998</v>
      </c>
      <c r="L7902" s="9">
        <v>-6.8743568670074398</v>
      </c>
      <c r="M7902" s="9">
        <v>-24.747684</v>
      </c>
      <c r="N7902" s="9">
        <v>-24.747684</v>
      </c>
      <c r="O7902" s="9">
        <v>-6.8743568670074398</v>
      </c>
      <c r="P7902">
        <v>0</v>
      </c>
      <c r="Q7902" s="9">
        <v>53.549995000000003</v>
      </c>
      <c r="R7902" s="9">
        <v>267836096.98862699</v>
      </c>
      <c r="S7902" s="9">
        <v>2743028992.49335</v>
      </c>
      <c r="T7902" s="9">
        <v>-1.0772480482783499E-3</v>
      </c>
      <c r="U7902" s="9">
        <v>6.8743568670074398</v>
      </c>
      <c r="V7902" s="9">
        <v>0</v>
      </c>
      <c r="W7902" s="9">
        <v>6.8743568670074398</v>
      </c>
      <c r="X7902" t="s">
        <v>86</v>
      </c>
      <c r="Y7902" s="9">
        <v>0</v>
      </c>
      <c r="Z7902" s="9">
        <v>6.6807982999999996E-3</v>
      </c>
    </row>
    <row r="7903" spans="1:26" x14ac:dyDescent="0.3">
      <c r="A7903">
        <v>2</v>
      </c>
      <c r="B7903">
        <v>0</v>
      </c>
      <c r="C7903">
        <v>0</v>
      </c>
      <c r="D7903">
        <v>1</v>
      </c>
      <c r="E7903">
        <v>0</v>
      </c>
      <c r="F7903">
        <v>0</v>
      </c>
      <c r="G7903">
        <v>0</v>
      </c>
      <c r="H7903" s="9">
        <v>5325.7330816376998</v>
      </c>
      <c r="I7903" s="9">
        <v>-1.8381612000000001</v>
      </c>
      <c r="J7903" s="9">
        <v>-1.8377895</v>
      </c>
      <c r="K7903" s="9">
        <v>-3.4507808999999998</v>
      </c>
      <c r="L7903" s="9">
        <v>-6.8754273659284904</v>
      </c>
      <c r="M7903" s="9">
        <v>-24.751539000000001</v>
      </c>
      <c r="N7903" s="9">
        <v>-24.751539000000001</v>
      </c>
      <c r="O7903" s="9">
        <v>-6.8754273659284904</v>
      </c>
      <c r="P7903">
        <v>0</v>
      </c>
      <c r="Q7903" s="9">
        <v>53.549995000000003</v>
      </c>
      <c r="R7903" s="9">
        <v>267836096.98862699</v>
      </c>
      <c r="S7903" s="9">
        <v>2698760041.4113102</v>
      </c>
      <c r="T7903" s="9">
        <v>-1.0704989210506E-3</v>
      </c>
      <c r="U7903" s="9">
        <v>6.8754273659284904</v>
      </c>
      <c r="V7903" s="9">
        <v>0</v>
      </c>
      <c r="W7903" s="9">
        <v>6.8754273659284904</v>
      </c>
      <c r="X7903" t="s">
        <v>86</v>
      </c>
      <c r="Y7903" s="9">
        <v>0</v>
      </c>
      <c r="Z7903" s="9">
        <v>6.3418088999999999E-3</v>
      </c>
    </row>
    <row r="7904" spans="1:26" x14ac:dyDescent="0.3">
      <c r="A7904">
        <v>2</v>
      </c>
      <c r="B7904">
        <v>0</v>
      </c>
      <c r="C7904">
        <v>0</v>
      </c>
      <c r="D7904">
        <v>1</v>
      </c>
      <c r="E7904">
        <v>0</v>
      </c>
      <c r="F7904">
        <v>0</v>
      </c>
      <c r="G7904">
        <v>0</v>
      </c>
      <c r="H7904" s="9">
        <v>5326.7330816255999</v>
      </c>
      <c r="I7904" s="9">
        <v>-1.8379270999999999</v>
      </c>
      <c r="J7904" s="9">
        <v>-1.8375159999999999</v>
      </c>
      <c r="K7904" s="9">
        <v>-3.1332078000000001</v>
      </c>
      <c r="L7904" s="9">
        <v>-6.8764884039730196</v>
      </c>
      <c r="M7904" s="9">
        <v>-24.755358000000001</v>
      </c>
      <c r="N7904" s="9">
        <v>-24.755358000000001</v>
      </c>
      <c r="O7904" s="9">
        <v>-6.8764884039730196</v>
      </c>
      <c r="P7904">
        <v>0</v>
      </c>
      <c r="Q7904" s="9">
        <v>53.549995000000003</v>
      </c>
      <c r="R7904" s="9">
        <v>267836096.98862699</v>
      </c>
      <c r="S7904" s="9">
        <v>2781922347.6689801</v>
      </c>
      <c r="T7904" s="9">
        <v>-1.06103804453194E-3</v>
      </c>
      <c r="U7904" s="9">
        <v>6.8764884039730196</v>
      </c>
      <c r="V7904" s="9">
        <v>0</v>
      </c>
      <c r="W7904" s="9">
        <v>6.8764884039730196</v>
      </c>
      <c r="X7904" t="s">
        <v>86</v>
      </c>
      <c r="Y7904" s="9">
        <v>0</v>
      </c>
      <c r="Z7904" s="9">
        <v>5.7573193E-3</v>
      </c>
    </row>
    <row r="7905" spans="1:26" x14ac:dyDescent="0.3">
      <c r="A7905">
        <v>2</v>
      </c>
      <c r="B7905">
        <v>0</v>
      </c>
      <c r="C7905">
        <v>0</v>
      </c>
      <c r="D7905">
        <v>1</v>
      </c>
      <c r="E7905">
        <v>0</v>
      </c>
      <c r="F7905">
        <v>0</v>
      </c>
      <c r="G7905">
        <v>0</v>
      </c>
      <c r="H7905" s="9">
        <v>5327.73308161349</v>
      </c>
      <c r="I7905" s="9">
        <v>-1.8379513000000001</v>
      </c>
      <c r="J7905" s="9">
        <v>-1.8375562000000001</v>
      </c>
      <c r="K7905" s="9">
        <v>-3.2242481999999999</v>
      </c>
      <c r="L7905" s="9">
        <v>-6.87761352377359</v>
      </c>
      <c r="M7905" s="9">
        <v>-24.759409000000002</v>
      </c>
      <c r="N7905" s="9">
        <v>-24.759409000000002</v>
      </c>
      <c r="O7905" s="9">
        <v>-6.87761352377359</v>
      </c>
      <c r="P7905">
        <v>0</v>
      </c>
      <c r="Q7905" s="9">
        <v>53.549995000000003</v>
      </c>
      <c r="R7905" s="9">
        <v>267836096.98862699</v>
      </c>
      <c r="S7905" s="9">
        <v>2769870322.7586598</v>
      </c>
      <c r="T7905" s="9">
        <v>-1.1251198005677299E-3</v>
      </c>
      <c r="U7905" s="9">
        <v>6.87761352377359</v>
      </c>
      <c r="V7905" s="9">
        <v>0</v>
      </c>
      <c r="W7905" s="9">
        <v>6.87761352377359</v>
      </c>
      <c r="X7905" t="s">
        <v>86</v>
      </c>
      <c r="Y7905" s="9">
        <v>0</v>
      </c>
      <c r="Z7905" s="9">
        <v>5.9247375E-3</v>
      </c>
    </row>
    <row r="7906" spans="1:26" x14ac:dyDescent="0.3">
      <c r="A7906">
        <v>2</v>
      </c>
      <c r="B7906">
        <v>0</v>
      </c>
      <c r="C7906">
        <v>0</v>
      </c>
      <c r="D7906">
        <v>1</v>
      </c>
      <c r="E7906">
        <v>0</v>
      </c>
      <c r="F7906">
        <v>0</v>
      </c>
      <c r="G7906">
        <v>0</v>
      </c>
      <c r="H7906" s="9">
        <v>5328.73308160138</v>
      </c>
      <c r="I7906" s="9">
        <v>-1.8381160000000001</v>
      </c>
      <c r="J7906" s="9">
        <v>-1.8377321</v>
      </c>
      <c r="K7906" s="9">
        <v>-2.8941602999999998</v>
      </c>
      <c r="L7906" s="9">
        <v>-6.8787447195452804</v>
      </c>
      <c r="M7906" s="9">
        <v>-24.763480999999999</v>
      </c>
      <c r="N7906" s="9">
        <v>-24.763480999999999</v>
      </c>
      <c r="O7906" s="9">
        <v>-6.8787447195452804</v>
      </c>
      <c r="P7906">
        <v>0</v>
      </c>
      <c r="Q7906" s="9">
        <v>53.549995000000003</v>
      </c>
      <c r="R7906" s="9">
        <v>267836096.98862699</v>
      </c>
      <c r="S7906" s="9">
        <v>2717031747.5042901</v>
      </c>
      <c r="T7906" s="9">
        <v>-1.13119577169396E-3</v>
      </c>
      <c r="U7906" s="9">
        <v>6.8787447195452804</v>
      </c>
      <c r="V7906" s="9">
        <v>0</v>
      </c>
      <c r="W7906" s="9">
        <v>6.8787447195452804</v>
      </c>
      <c r="X7906" t="s">
        <v>86</v>
      </c>
      <c r="Y7906" s="9">
        <v>0</v>
      </c>
      <c r="Z7906" s="9">
        <v>5.3186910000000004E-3</v>
      </c>
    </row>
    <row r="7907" spans="1:26" x14ac:dyDescent="0.3">
      <c r="A7907">
        <v>2</v>
      </c>
      <c r="B7907">
        <v>0</v>
      </c>
      <c r="C7907">
        <v>0</v>
      </c>
      <c r="D7907">
        <v>1</v>
      </c>
      <c r="E7907">
        <v>0</v>
      </c>
      <c r="F7907">
        <v>0</v>
      </c>
      <c r="G7907">
        <v>0</v>
      </c>
      <c r="H7907" s="9">
        <v>5329.7330815892701</v>
      </c>
      <c r="I7907" s="9">
        <v>-1.8379614</v>
      </c>
      <c r="J7907" s="9">
        <v>-1.8375636</v>
      </c>
      <c r="K7907" s="9">
        <v>-2.6530521</v>
      </c>
      <c r="L7907" s="9">
        <v>-6.8798553767206903</v>
      </c>
      <c r="M7907" s="9">
        <v>-24.767479000000002</v>
      </c>
      <c r="N7907" s="9">
        <v>-24.767479000000002</v>
      </c>
      <c r="O7907" s="9">
        <v>-6.8798553767206903</v>
      </c>
      <c r="P7907">
        <v>0</v>
      </c>
      <c r="Q7907" s="9">
        <v>53.549995000000003</v>
      </c>
      <c r="R7907" s="9">
        <v>267836096.98862699</v>
      </c>
      <c r="S7907" s="9">
        <v>2768488081.1497502</v>
      </c>
      <c r="T7907" s="9">
        <v>-1.1106571754089199E-3</v>
      </c>
      <c r="U7907" s="9">
        <v>6.8798553767206903</v>
      </c>
      <c r="V7907" s="9">
        <v>0</v>
      </c>
      <c r="W7907" s="9">
        <v>6.8798553767206903</v>
      </c>
      <c r="X7907" t="s">
        <v>86</v>
      </c>
      <c r="Y7907" s="9">
        <v>0</v>
      </c>
      <c r="Z7907" s="9">
        <v>4.8751519000000002E-3</v>
      </c>
    </row>
    <row r="7908" spans="1:26" x14ac:dyDescent="0.3">
      <c r="A7908">
        <v>2</v>
      </c>
      <c r="B7908">
        <v>0</v>
      </c>
      <c r="C7908">
        <v>0</v>
      </c>
      <c r="D7908">
        <v>1</v>
      </c>
      <c r="E7908">
        <v>0</v>
      </c>
      <c r="F7908">
        <v>0</v>
      </c>
      <c r="G7908">
        <v>0</v>
      </c>
      <c r="H7908" s="9">
        <v>5330.7330815771702</v>
      </c>
      <c r="I7908" s="9">
        <v>-1.8380050999999999</v>
      </c>
      <c r="J7908" s="9">
        <v>-1.8376317</v>
      </c>
      <c r="K7908" s="9">
        <v>-2.3945832</v>
      </c>
      <c r="L7908" s="9">
        <v>-6.8809494484755804</v>
      </c>
      <c r="M7908" s="9">
        <v>-24.771418000000001</v>
      </c>
      <c r="N7908" s="9">
        <v>-24.771418000000001</v>
      </c>
      <c r="O7908" s="9">
        <v>-6.8809494484755804</v>
      </c>
      <c r="P7908">
        <v>0</v>
      </c>
      <c r="Q7908" s="9">
        <v>53.549995000000003</v>
      </c>
      <c r="R7908" s="9">
        <v>267836096.98862699</v>
      </c>
      <c r="S7908" s="9">
        <v>2748077879.3422999</v>
      </c>
      <c r="T7908" s="9">
        <v>-1.09407175489195E-3</v>
      </c>
      <c r="U7908" s="9">
        <v>6.8809494484755804</v>
      </c>
      <c r="V7908" s="9">
        <v>0</v>
      </c>
      <c r="W7908" s="9">
        <v>6.8809494484755804</v>
      </c>
      <c r="X7908" t="s">
        <v>86</v>
      </c>
      <c r="Y7908" s="9">
        <v>0</v>
      </c>
      <c r="Z7908" s="9">
        <v>4.4003623000000002E-3</v>
      </c>
    </row>
    <row r="7909" spans="1:26" x14ac:dyDescent="0.3">
      <c r="A7909">
        <v>2</v>
      </c>
      <c r="B7909">
        <v>0</v>
      </c>
      <c r="C7909">
        <v>0</v>
      </c>
      <c r="D7909">
        <v>1</v>
      </c>
      <c r="E7909">
        <v>0</v>
      </c>
      <c r="F7909">
        <v>0</v>
      </c>
      <c r="G7909">
        <v>0</v>
      </c>
      <c r="H7909" s="9">
        <v>5331.7330815650603</v>
      </c>
      <c r="I7909" s="9">
        <v>-1.8381605999999999</v>
      </c>
      <c r="J7909" s="9">
        <v>-1.8377721</v>
      </c>
      <c r="K7909" s="9">
        <v>-2.2798096999999999</v>
      </c>
      <c r="L7909" s="9">
        <v>-6.8820341628377797</v>
      </c>
      <c r="M7909" s="9">
        <v>-24.775324000000001</v>
      </c>
      <c r="N7909" s="9">
        <v>-24.775324000000001</v>
      </c>
      <c r="O7909" s="9">
        <v>-6.8820341628377797</v>
      </c>
      <c r="P7909">
        <v>0</v>
      </c>
      <c r="Q7909" s="9">
        <v>53.549995000000003</v>
      </c>
      <c r="R7909" s="9">
        <v>267836096.98862699</v>
      </c>
      <c r="S7909" s="9">
        <v>2706467220.2807398</v>
      </c>
      <c r="T7909" s="9">
        <v>-1.08471436219748E-3</v>
      </c>
      <c r="U7909" s="9">
        <v>6.8820341628377797</v>
      </c>
      <c r="V7909" s="9">
        <v>0</v>
      </c>
      <c r="W7909" s="9">
        <v>6.8820341628377797</v>
      </c>
      <c r="X7909" t="s">
        <v>86</v>
      </c>
      <c r="Y7909" s="9">
        <v>0</v>
      </c>
      <c r="Z7909" s="9">
        <v>4.1897706999999996E-3</v>
      </c>
    </row>
    <row r="7910" spans="1:26" x14ac:dyDescent="0.3">
      <c r="A7910">
        <v>2</v>
      </c>
      <c r="B7910">
        <v>0</v>
      </c>
      <c r="C7910">
        <v>0</v>
      </c>
      <c r="D7910">
        <v>1</v>
      </c>
      <c r="E7910">
        <v>0</v>
      </c>
      <c r="F7910">
        <v>0</v>
      </c>
      <c r="G7910">
        <v>0</v>
      </c>
      <c r="H7910" s="9">
        <v>5332.7330815529504</v>
      </c>
      <c r="I7910" s="9">
        <v>-1.8379179000000001</v>
      </c>
      <c r="J7910" s="9">
        <v>-1.8376851999999999</v>
      </c>
      <c r="K7910" s="9">
        <v>-2.0488892000000001</v>
      </c>
      <c r="L7910" s="9">
        <v>-6.8831217332293404</v>
      </c>
      <c r="M7910" s="9">
        <v>-24.779237999999999</v>
      </c>
      <c r="N7910" s="9">
        <v>-24.779237999999999</v>
      </c>
      <c r="O7910" s="9">
        <v>-6.8831217332293404</v>
      </c>
      <c r="P7910">
        <v>0</v>
      </c>
      <c r="Q7910" s="9">
        <v>53.549995000000003</v>
      </c>
      <c r="R7910" s="9">
        <v>267836096.98862699</v>
      </c>
      <c r="S7910" s="9">
        <v>2732762521.0025201</v>
      </c>
      <c r="T7910" s="9">
        <v>-1.0875703915624801E-3</v>
      </c>
      <c r="U7910" s="9">
        <v>6.8831217332293404</v>
      </c>
      <c r="V7910" s="9">
        <v>0</v>
      </c>
      <c r="W7910" s="9">
        <v>6.8831217332293404</v>
      </c>
      <c r="X7910" t="s">
        <v>86</v>
      </c>
      <c r="Y7910" s="9">
        <v>0</v>
      </c>
      <c r="Z7910" s="9">
        <v>3.7652133E-3</v>
      </c>
    </row>
    <row r="7911" spans="1:26" x14ac:dyDescent="0.3">
      <c r="A7911">
        <v>2</v>
      </c>
      <c r="B7911">
        <v>0</v>
      </c>
      <c r="C7911">
        <v>0</v>
      </c>
      <c r="D7911">
        <v>1</v>
      </c>
      <c r="E7911">
        <v>0</v>
      </c>
      <c r="F7911">
        <v>0</v>
      </c>
      <c r="G7911">
        <v>0</v>
      </c>
      <c r="H7911" s="9">
        <v>5333.7330815408504</v>
      </c>
      <c r="I7911" s="9">
        <v>-1.8379673999999999</v>
      </c>
      <c r="J7911" s="9">
        <v>-1.8378502999999999</v>
      </c>
      <c r="K7911" s="9">
        <v>-1.9010345</v>
      </c>
      <c r="L7911" s="9">
        <v>-6.8841827041235701</v>
      </c>
      <c r="M7911" s="9">
        <v>-24.783058</v>
      </c>
      <c r="N7911" s="9">
        <v>-24.783058</v>
      </c>
      <c r="O7911" s="9">
        <v>-6.8841827041235701</v>
      </c>
      <c r="P7911">
        <v>0</v>
      </c>
      <c r="Q7911" s="9">
        <v>53.549995000000003</v>
      </c>
      <c r="R7911" s="9">
        <v>267836096.98862699</v>
      </c>
      <c r="S7911" s="9">
        <v>2684442953.57444</v>
      </c>
      <c r="T7911" s="9">
        <v>-1.0609708942306199E-3</v>
      </c>
      <c r="U7911" s="9">
        <v>6.8841827041235701</v>
      </c>
      <c r="V7911" s="9">
        <v>0</v>
      </c>
      <c r="W7911" s="9">
        <v>6.8841827041235701</v>
      </c>
      <c r="X7911" t="s">
        <v>86</v>
      </c>
      <c r="Y7911" s="9">
        <v>0</v>
      </c>
      <c r="Z7911" s="9">
        <v>3.4938168000000001E-3</v>
      </c>
    </row>
    <row r="7912" spans="1:26" x14ac:dyDescent="0.3">
      <c r="A7912">
        <v>2</v>
      </c>
      <c r="B7912">
        <v>0</v>
      </c>
      <c r="C7912">
        <v>0</v>
      </c>
      <c r="D7912">
        <v>1</v>
      </c>
      <c r="E7912">
        <v>0</v>
      </c>
      <c r="F7912">
        <v>0</v>
      </c>
      <c r="G7912">
        <v>0</v>
      </c>
      <c r="H7912" s="9">
        <v>5334.7330815287396</v>
      </c>
      <c r="I7912" s="9">
        <v>-1.8379656</v>
      </c>
      <c r="J7912" s="9">
        <v>-1.8378867999999999</v>
      </c>
      <c r="K7912" s="9">
        <v>-1.8096888</v>
      </c>
      <c r="L7912" s="9">
        <v>-6.8852259425627498</v>
      </c>
      <c r="M7912" s="9">
        <v>-24.786814</v>
      </c>
      <c r="N7912" s="9">
        <v>-24.786814</v>
      </c>
      <c r="O7912" s="9">
        <v>-6.8852259425627498</v>
      </c>
      <c r="P7912">
        <v>0</v>
      </c>
      <c r="Q7912" s="9">
        <v>53.549995000000003</v>
      </c>
      <c r="R7912" s="9">
        <v>267836096.98862699</v>
      </c>
      <c r="S7912" s="9">
        <v>2674312077.52948</v>
      </c>
      <c r="T7912" s="9">
        <v>-1.04323843917608E-3</v>
      </c>
      <c r="U7912" s="9">
        <v>6.8852259425627498</v>
      </c>
      <c r="V7912" s="9">
        <v>0</v>
      </c>
      <c r="W7912" s="9">
        <v>6.8852259425627498</v>
      </c>
      <c r="X7912" t="s">
        <v>86</v>
      </c>
      <c r="Y7912" s="9">
        <v>0</v>
      </c>
      <c r="Z7912" s="9">
        <v>3.3260032000000002E-3</v>
      </c>
    </row>
    <row r="7913" spans="1:26" x14ac:dyDescent="0.3">
      <c r="A7913">
        <v>2</v>
      </c>
      <c r="B7913">
        <v>0</v>
      </c>
      <c r="C7913">
        <v>0</v>
      </c>
      <c r="D7913">
        <v>1</v>
      </c>
      <c r="E7913">
        <v>0</v>
      </c>
      <c r="F7913">
        <v>0</v>
      </c>
      <c r="G7913">
        <v>0</v>
      </c>
      <c r="H7913" s="9">
        <v>5335.7330815166297</v>
      </c>
      <c r="I7913" s="9">
        <v>-1.8379648</v>
      </c>
      <c r="J7913" s="9">
        <v>-1.8379236000000001</v>
      </c>
      <c r="K7913" s="9">
        <v>-2.0526285</v>
      </c>
      <c r="L7913" s="9">
        <v>-6.88634498367328</v>
      </c>
      <c r="M7913" s="9">
        <v>-24.790842000000001</v>
      </c>
      <c r="N7913" s="9">
        <v>-24.790842000000001</v>
      </c>
      <c r="O7913" s="9">
        <v>-6.88634498367328</v>
      </c>
      <c r="P7913">
        <v>0</v>
      </c>
      <c r="Q7913" s="9">
        <v>53.549995000000003</v>
      </c>
      <c r="R7913" s="9">
        <v>267836096.98862699</v>
      </c>
      <c r="S7913" s="9">
        <v>2664187546.7051201</v>
      </c>
      <c r="T7913" s="9">
        <v>-1.1190411105284001E-3</v>
      </c>
      <c r="U7913" s="9">
        <v>6.88634498367328</v>
      </c>
      <c r="V7913" s="9">
        <v>0</v>
      </c>
      <c r="W7913" s="9">
        <v>6.88634498367328</v>
      </c>
      <c r="X7913" t="s">
        <v>86</v>
      </c>
      <c r="Y7913" s="9">
        <v>0</v>
      </c>
      <c r="Z7913" s="9">
        <v>3.7725745000000001E-3</v>
      </c>
    </row>
    <row r="7914" spans="1:26" x14ac:dyDescent="0.3">
      <c r="A7914">
        <v>2</v>
      </c>
      <c r="B7914">
        <v>0</v>
      </c>
      <c r="C7914">
        <v>0</v>
      </c>
      <c r="D7914">
        <v>1</v>
      </c>
      <c r="E7914">
        <v>0</v>
      </c>
      <c r="F7914">
        <v>0</v>
      </c>
      <c r="G7914">
        <v>0</v>
      </c>
      <c r="H7914" s="9">
        <v>5336.7330815045198</v>
      </c>
      <c r="I7914" s="9">
        <v>-1.8381224</v>
      </c>
      <c r="J7914" s="9">
        <v>-1.8379992999999999</v>
      </c>
      <c r="K7914" s="9">
        <v>-1.9849778</v>
      </c>
      <c r="L7914" s="9">
        <v>-6.88747271701516</v>
      </c>
      <c r="M7914" s="9">
        <v>-24.794900999999999</v>
      </c>
      <c r="N7914" s="9">
        <v>-24.794900999999999</v>
      </c>
      <c r="O7914" s="9">
        <v>-6.88747271701516</v>
      </c>
      <c r="P7914">
        <v>0</v>
      </c>
      <c r="Q7914" s="9">
        <v>53.549995000000003</v>
      </c>
      <c r="R7914" s="9">
        <v>267836096.98862699</v>
      </c>
      <c r="S7914" s="9">
        <v>2643181899.1818099</v>
      </c>
      <c r="T7914" s="9">
        <v>-1.12773334187998E-3</v>
      </c>
      <c r="U7914" s="9">
        <v>6.88747271701516</v>
      </c>
      <c r="V7914" s="9">
        <v>0</v>
      </c>
      <c r="W7914" s="9">
        <v>6.88747271701516</v>
      </c>
      <c r="X7914" t="s">
        <v>86</v>
      </c>
      <c r="Y7914" s="9">
        <v>0</v>
      </c>
      <c r="Z7914" s="9">
        <v>3.6483879999999998E-3</v>
      </c>
    </row>
    <row r="7915" spans="1:26" x14ac:dyDescent="0.3">
      <c r="A7915">
        <v>2</v>
      </c>
      <c r="B7915">
        <v>0</v>
      </c>
      <c r="C7915">
        <v>0</v>
      </c>
      <c r="D7915">
        <v>1</v>
      </c>
      <c r="E7915">
        <v>0</v>
      </c>
      <c r="F7915">
        <v>0</v>
      </c>
      <c r="G7915">
        <v>0</v>
      </c>
      <c r="H7915" s="9">
        <v>5337.7330814924198</v>
      </c>
      <c r="I7915" s="9">
        <v>-1.8379711999999999</v>
      </c>
      <c r="J7915" s="9">
        <v>-1.8379102</v>
      </c>
      <c r="K7915" s="9">
        <v>-1.9543383999999999</v>
      </c>
      <c r="L7915" s="9">
        <v>-6.8885852212744396</v>
      </c>
      <c r="M7915" s="9">
        <v>-24.798905999999999</v>
      </c>
      <c r="N7915" s="9">
        <v>-24.798905999999999</v>
      </c>
      <c r="O7915" s="9">
        <v>-6.8885852212744396</v>
      </c>
      <c r="P7915">
        <v>0</v>
      </c>
      <c r="Q7915" s="9">
        <v>53.549995000000003</v>
      </c>
      <c r="R7915" s="9">
        <v>267836096.98862699</v>
      </c>
      <c r="S7915" s="9">
        <v>2668904328.33216</v>
      </c>
      <c r="T7915" s="9">
        <v>-1.1125042592814399E-3</v>
      </c>
      <c r="U7915" s="9">
        <v>6.8885852212744396</v>
      </c>
      <c r="V7915" s="9">
        <v>0</v>
      </c>
      <c r="W7915" s="9">
        <v>6.8885852212744396</v>
      </c>
      <c r="X7915" t="s">
        <v>86</v>
      </c>
      <c r="Y7915" s="9">
        <v>0</v>
      </c>
      <c r="Z7915" s="9">
        <v>3.5918985999999998E-3</v>
      </c>
    </row>
    <row r="7916" spans="1:26" x14ac:dyDescent="0.3">
      <c r="A7916">
        <v>2</v>
      </c>
      <c r="B7916">
        <v>0</v>
      </c>
      <c r="C7916">
        <v>0</v>
      </c>
      <c r="D7916">
        <v>1</v>
      </c>
      <c r="E7916">
        <v>0</v>
      </c>
      <c r="F7916">
        <v>0</v>
      </c>
      <c r="G7916">
        <v>0</v>
      </c>
      <c r="H7916" s="9">
        <v>5338.7330814803099</v>
      </c>
      <c r="I7916" s="9">
        <v>-1.8378816</v>
      </c>
      <c r="J7916" s="9">
        <v>-1.8378713</v>
      </c>
      <c r="K7916" s="9">
        <v>-1.8764620999999999</v>
      </c>
      <c r="L7916" s="9">
        <v>-6.8896827567805703</v>
      </c>
      <c r="M7916" s="9">
        <v>-24.802858000000001</v>
      </c>
      <c r="N7916" s="9">
        <v>-24.802858000000001</v>
      </c>
      <c r="O7916" s="9">
        <v>-6.8896827567805703</v>
      </c>
      <c r="P7916">
        <v>0</v>
      </c>
      <c r="Q7916" s="9">
        <v>53.549995000000003</v>
      </c>
      <c r="R7916" s="9">
        <v>267836096.98862699</v>
      </c>
      <c r="S7916" s="9">
        <v>2680507263.3872499</v>
      </c>
      <c r="T7916" s="9">
        <v>-1.097535506136E-3</v>
      </c>
      <c r="U7916" s="9">
        <v>6.8896827567805703</v>
      </c>
      <c r="V7916" s="9">
        <v>0</v>
      </c>
      <c r="W7916" s="9">
        <v>6.8896827567805703</v>
      </c>
      <c r="X7916" t="s">
        <v>86</v>
      </c>
      <c r="Y7916" s="9">
        <v>0</v>
      </c>
      <c r="Z7916" s="9">
        <v>3.4486959000000002E-3</v>
      </c>
    </row>
    <row r="7917" spans="1:26" x14ac:dyDescent="0.3">
      <c r="A7917">
        <v>2</v>
      </c>
      <c r="B7917">
        <v>0</v>
      </c>
      <c r="C7917">
        <v>0</v>
      </c>
      <c r="D7917">
        <v>1</v>
      </c>
      <c r="E7917">
        <v>0</v>
      </c>
      <c r="F7917">
        <v>0</v>
      </c>
      <c r="G7917">
        <v>0</v>
      </c>
      <c r="H7917" s="9">
        <v>5339.7330814682</v>
      </c>
      <c r="I7917" s="9">
        <v>-1.8380164000000001</v>
      </c>
      <c r="J7917" s="9">
        <v>-1.8378992999999999</v>
      </c>
      <c r="K7917" s="9">
        <v>-1.8746687</v>
      </c>
      <c r="L7917" s="9">
        <v>-6.8907692158629104</v>
      </c>
      <c r="M7917" s="9">
        <v>-24.806768000000002</v>
      </c>
      <c r="N7917" s="9">
        <v>-24.806768000000002</v>
      </c>
      <c r="O7917" s="9">
        <v>-6.8907692158629104</v>
      </c>
      <c r="P7917">
        <v>0</v>
      </c>
      <c r="Q7917" s="9">
        <v>53.549995000000003</v>
      </c>
      <c r="R7917" s="9">
        <v>267836096.98862699</v>
      </c>
      <c r="S7917" s="9">
        <v>2672859664.3038101</v>
      </c>
      <c r="T7917" s="9">
        <v>-1.0864590823320701E-3</v>
      </c>
      <c r="U7917" s="9">
        <v>6.8907692158629104</v>
      </c>
      <c r="V7917" s="9">
        <v>0</v>
      </c>
      <c r="W7917" s="9">
        <v>6.8907692158629104</v>
      </c>
      <c r="X7917" t="s">
        <v>86</v>
      </c>
      <c r="Y7917" s="9">
        <v>0</v>
      </c>
      <c r="Z7917" s="9">
        <v>3.4454523E-3</v>
      </c>
    </row>
    <row r="7918" spans="1:26" x14ac:dyDescent="0.3">
      <c r="A7918">
        <v>2</v>
      </c>
      <c r="B7918">
        <v>0</v>
      </c>
      <c r="C7918">
        <v>0</v>
      </c>
      <c r="D7918">
        <v>1</v>
      </c>
      <c r="E7918">
        <v>0</v>
      </c>
      <c r="F7918">
        <v>0</v>
      </c>
      <c r="G7918">
        <v>0</v>
      </c>
      <c r="H7918" s="9">
        <v>5340.7330814560901</v>
      </c>
      <c r="I7918" s="9">
        <v>-1.8380308999999999</v>
      </c>
      <c r="J7918" s="9">
        <v>-1.8379989000000001</v>
      </c>
      <c r="K7918" s="9">
        <v>-1.8104522000000001</v>
      </c>
      <c r="L7918" s="9">
        <v>-6.8918439849827404</v>
      </c>
      <c r="M7918" s="9">
        <v>-24.810638000000001</v>
      </c>
      <c r="N7918" s="9">
        <v>-24.810638000000001</v>
      </c>
      <c r="O7918" s="9">
        <v>-6.8918439849827404</v>
      </c>
      <c r="P7918">
        <v>0</v>
      </c>
      <c r="Q7918" s="9">
        <v>53.549995000000003</v>
      </c>
      <c r="R7918" s="9">
        <v>267836096.98862699</v>
      </c>
      <c r="S7918" s="9">
        <v>2644988706.6785598</v>
      </c>
      <c r="T7918" s="9">
        <v>-1.0747691198318399E-3</v>
      </c>
      <c r="U7918" s="9">
        <v>6.8918439849827404</v>
      </c>
      <c r="V7918" s="9">
        <v>0</v>
      </c>
      <c r="W7918" s="9">
        <v>6.8918439849827404</v>
      </c>
      <c r="X7918" t="s">
        <v>86</v>
      </c>
      <c r="Y7918" s="9">
        <v>0</v>
      </c>
      <c r="Z7918" s="9">
        <v>3.327609E-3</v>
      </c>
    </row>
    <row r="7919" spans="1:26" x14ac:dyDescent="0.3">
      <c r="A7919">
        <v>2</v>
      </c>
      <c r="B7919">
        <v>0</v>
      </c>
      <c r="C7919">
        <v>0</v>
      </c>
      <c r="D7919">
        <v>1</v>
      </c>
      <c r="E7919">
        <v>0</v>
      </c>
      <c r="F7919">
        <v>0</v>
      </c>
      <c r="G7919">
        <v>0</v>
      </c>
      <c r="H7919" s="9">
        <v>5341.7330814439902</v>
      </c>
      <c r="I7919" s="9">
        <v>-1.8380186999999999</v>
      </c>
      <c r="J7919" s="9">
        <v>-1.8379254</v>
      </c>
      <c r="K7919" s="9">
        <v>-1.826592</v>
      </c>
      <c r="L7919" s="9">
        <v>-6.8929184603250997</v>
      </c>
      <c r="M7919" s="9">
        <v>-24.814506999999999</v>
      </c>
      <c r="N7919" s="9">
        <v>-24.814506999999999</v>
      </c>
      <c r="O7919" s="9">
        <v>-6.8929184603250997</v>
      </c>
      <c r="P7919">
        <v>0</v>
      </c>
      <c r="Q7919" s="9">
        <v>53.549995000000003</v>
      </c>
      <c r="R7919" s="9">
        <v>267836096.98862699</v>
      </c>
      <c r="S7919" s="9">
        <v>2666212522.5609598</v>
      </c>
      <c r="T7919" s="9">
        <v>-1.0744753423663699E-3</v>
      </c>
      <c r="U7919" s="9">
        <v>6.8929184603250997</v>
      </c>
      <c r="V7919" s="9">
        <v>0</v>
      </c>
      <c r="W7919" s="9">
        <v>6.8929184603250997</v>
      </c>
      <c r="X7919" t="s">
        <v>86</v>
      </c>
      <c r="Y7919" s="9">
        <v>0</v>
      </c>
      <c r="Z7919" s="9">
        <v>3.3571399000000002E-3</v>
      </c>
    </row>
    <row r="7920" spans="1:26" x14ac:dyDescent="0.3">
      <c r="A7920">
        <v>2</v>
      </c>
      <c r="B7920">
        <v>0</v>
      </c>
      <c r="C7920">
        <v>0</v>
      </c>
      <c r="D7920">
        <v>1</v>
      </c>
      <c r="E7920">
        <v>0</v>
      </c>
      <c r="F7920">
        <v>0</v>
      </c>
      <c r="G7920">
        <v>0</v>
      </c>
      <c r="H7920" s="9">
        <v>5342.7330814318802</v>
      </c>
      <c r="I7920" s="9">
        <v>-1.8379709</v>
      </c>
      <c r="J7920" s="9">
        <v>-1.8378972</v>
      </c>
      <c r="K7920" s="9">
        <v>-2.0574362000000002</v>
      </c>
      <c r="L7920" s="9">
        <v>-6.8940101823876301</v>
      </c>
      <c r="M7920" s="9">
        <v>-24.818438</v>
      </c>
      <c r="N7920" s="9">
        <v>-24.818438</v>
      </c>
      <c r="O7920" s="9">
        <v>-6.8940101823876301</v>
      </c>
      <c r="P7920">
        <v>0</v>
      </c>
      <c r="Q7920" s="9">
        <v>53.549995000000003</v>
      </c>
      <c r="R7920" s="9">
        <v>267836096.98862699</v>
      </c>
      <c r="S7920" s="9">
        <v>2674729833.2218099</v>
      </c>
      <c r="T7920" s="9">
        <v>-1.0917220625215E-3</v>
      </c>
      <c r="U7920" s="9">
        <v>6.8940101823876301</v>
      </c>
      <c r="V7920" s="9">
        <v>0</v>
      </c>
      <c r="W7920" s="9">
        <v>6.8940101823876301</v>
      </c>
      <c r="X7920" t="s">
        <v>86</v>
      </c>
      <c r="Y7920" s="9">
        <v>0</v>
      </c>
      <c r="Z7920" s="9">
        <v>3.7813562000000001E-3</v>
      </c>
    </row>
    <row r="7921" spans="1:26" x14ac:dyDescent="0.3">
      <c r="A7921">
        <v>2</v>
      </c>
      <c r="B7921">
        <v>0</v>
      </c>
      <c r="C7921">
        <v>0</v>
      </c>
      <c r="D7921">
        <v>1</v>
      </c>
      <c r="E7921">
        <v>0</v>
      </c>
      <c r="F7921">
        <v>0</v>
      </c>
      <c r="G7921">
        <v>0</v>
      </c>
      <c r="H7921" s="9">
        <v>5343.7330814197703</v>
      </c>
      <c r="I7921" s="9">
        <v>-1.8380076999999999</v>
      </c>
      <c r="J7921" s="9">
        <v>-1.8379741999999999</v>
      </c>
      <c r="K7921" s="9">
        <v>-2.0141292000000002</v>
      </c>
      <c r="L7921" s="9">
        <v>-6.8951697013302899</v>
      </c>
      <c r="M7921" s="9">
        <v>-24.822610999999998</v>
      </c>
      <c r="N7921" s="9">
        <v>-24.822610999999998</v>
      </c>
      <c r="O7921" s="9">
        <v>-6.8951697013302899</v>
      </c>
      <c r="P7921">
        <v>0</v>
      </c>
      <c r="Q7921" s="9">
        <v>53.549995000000003</v>
      </c>
      <c r="R7921" s="9">
        <v>267836096.98862699</v>
      </c>
      <c r="S7921" s="9">
        <v>2653221191.2796602</v>
      </c>
      <c r="T7921" s="9">
        <v>-1.15951894266075E-3</v>
      </c>
      <c r="U7921" s="9">
        <v>6.8951697013302899</v>
      </c>
      <c r="V7921" s="9">
        <v>0</v>
      </c>
      <c r="W7921" s="9">
        <v>6.8951697013302899</v>
      </c>
      <c r="X7921" t="s">
        <v>86</v>
      </c>
      <c r="Y7921" s="9">
        <v>0</v>
      </c>
      <c r="Z7921" s="9">
        <v>3.7019174E-3</v>
      </c>
    </row>
    <row r="7922" spans="1:26" x14ac:dyDescent="0.3">
      <c r="A7922">
        <v>2</v>
      </c>
      <c r="B7922">
        <v>0</v>
      </c>
      <c r="C7922">
        <v>0</v>
      </c>
      <c r="D7922">
        <v>1</v>
      </c>
      <c r="E7922">
        <v>0</v>
      </c>
      <c r="F7922">
        <v>0</v>
      </c>
      <c r="G7922">
        <v>0</v>
      </c>
      <c r="H7922" s="9">
        <v>5344.7330814076704</v>
      </c>
      <c r="I7922" s="9">
        <v>-1.8381346000000001</v>
      </c>
      <c r="J7922" s="9">
        <v>-1.8381521000000001</v>
      </c>
      <c r="K7922" s="9">
        <v>-1.8965700999999999</v>
      </c>
      <c r="L7922" s="9">
        <v>-6.8963051982553498</v>
      </c>
      <c r="M7922" s="9">
        <v>-24.826698</v>
      </c>
      <c r="N7922" s="9">
        <v>-24.826698</v>
      </c>
      <c r="O7922" s="9">
        <v>-6.8963051982553498</v>
      </c>
      <c r="P7922">
        <v>0</v>
      </c>
      <c r="Q7922" s="9">
        <v>53.549995000000003</v>
      </c>
      <c r="R7922" s="9">
        <v>267836096.98862699</v>
      </c>
      <c r="S7922" s="9">
        <v>2604288360.5548701</v>
      </c>
      <c r="T7922" s="9">
        <v>-1.13549692506254E-3</v>
      </c>
      <c r="U7922" s="9">
        <v>6.8963051982553498</v>
      </c>
      <c r="V7922" s="9">
        <v>0</v>
      </c>
      <c r="W7922" s="9">
        <v>6.8963051982553498</v>
      </c>
      <c r="X7922" t="s">
        <v>86</v>
      </c>
      <c r="Y7922" s="9">
        <v>0</v>
      </c>
      <c r="Z7922" s="9">
        <v>3.4861841999999999E-3</v>
      </c>
    </row>
    <row r="7923" spans="1:26" x14ac:dyDescent="0.3">
      <c r="A7923">
        <v>2</v>
      </c>
      <c r="B7923">
        <v>0</v>
      </c>
      <c r="C7923">
        <v>0</v>
      </c>
      <c r="D7923">
        <v>1</v>
      </c>
      <c r="E7923">
        <v>0</v>
      </c>
      <c r="F7923">
        <v>0</v>
      </c>
      <c r="G7923">
        <v>0</v>
      </c>
      <c r="H7923" s="9">
        <v>5345.7330813955596</v>
      </c>
      <c r="I7923" s="9">
        <v>-1.8381512</v>
      </c>
      <c r="J7923" s="9">
        <v>-1.8381467</v>
      </c>
      <c r="K7923" s="9">
        <v>-1.8236920999999999</v>
      </c>
      <c r="L7923" s="9">
        <v>-6.8974054925271</v>
      </c>
      <c r="M7923" s="9">
        <v>-24.830660000000002</v>
      </c>
      <c r="N7923" s="9">
        <v>-24.830660000000002</v>
      </c>
      <c r="O7923" s="9">
        <v>-6.8974054925271</v>
      </c>
      <c r="P7923">
        <v>0</v>
      </c>
      <c r="Q7923" s="9">
        <v>53.549995000000003</v>
      </c>
      <c r="R7923" s="9">
        <v>267836096.98862699</v>
      </c>
      <c r="S7923" s="9">
        <v>2606165030.8056898</v>
      </c>
      <c r="T7923" s="9">
        <v>-1.1002942717475101E-3</v>
      </c>
      <c r="U7923" s="9">
        <v>6.8974054925271</v>
      </c>
      <c r="V7923" s="9">
        <v>0</v>
      </c>
      <c r="W7923" s="9">
        <v>6.8974054925271</v>
      </c>
      <c r="X7923" t="s">
        <v>86</v>
      </c>
      <c r="Y7923" s="9">
        <v>0</v>
      </c>
      <c r="Z7923" s="9">
        <v>3.3522137E-3</v>
      </c>
    </row>
    <row r="7924" spans="1:26" x14ac:dyDescent="0.3">
      <c r="A7924">
        <v>2</v>
      </c>
      <c r="B7924">
        <v>0</v>
      </c>
      <c r="C7924">
        <v>0</v>
      </c>
      <c r="D7924">
        <v>1</v>
      </c>
      <c r="E7924">
        <v>0</v>
      </c>
      <c r="F7924">
        <v>0</v>
      </c>
      <c r="G7924">
        <v>0</v>
      </c>
      <c r="H7924" s="9">
        <v>5346.7330813834496</v>
      </c>
      <c r="I7924" s="9">
        <v>-1.8379264</v>
      </c>
      <c r="J7924" s="9">
        <v>-1.8379532999999999</v>
      </c>
      <c r="K7924" s="9">
        <v>-1.8249514</v>
      </c>
      <c r="L7924" s="9">
        <v>-6.8984892838236602</v>
      </c>
      <c r="M7924" s="9">
        <v>-24.834561999999998</v>
      </c>
      <c r="N7924" s="9">
        <v>-24.834561999999998</v>
      </c>
      <c r="O7924" s="9">
        <v>-6.8984892838236602</v>
      </c>
      <c r="P7924">
        <v>0</v>
      </c>
      <c r="Q7924" s="9">
        <v>53.549995000000003</v>
      </c>
      <c r="R7924" s="9">
        <v>267836096.98862699</v>
      </c>
      <c r="S7924" s="9">
        <v>2660410221.6372499</v>
      </c>
      <c r="T7924" s="9">
        <v>-1.0837912965611101E-3</v>
      </c>
      <c r="U7924" s="9">
        <v>6.8984892838236602</v>
      </c>
      <c r="V7924" s="9">
        <v>0</v>
      </c>
      <c r="W7924" s="9">
        <v>6.8984892838236602</v>
      </c>
      <c r="X7924" t="s">
        <v>86</v>
      </c>
      <c r="Y7924" s="9">
        <v>0</v>
      </c>
      <c r="Z7924" s="9">
        <v>3.3541755000000002E-3</v>
      </c>
    </row>
    <row r="7925" spans="1:26" x14ac:dyDescent="0.3">
      <c r="A7925">
        <v>2</v>
      </c>
      <c r="B7925">
        <v>0</v>
      </c>
      <c r="C7925">
        <v>0</v>
      </c>
      <c r="D7925">
        <v>1</v>
      </c>
      <c r="E7925">
        <v>0</v>
      </c>
      <c r="F7925">
        <v>0</v>
      </c>
      <c r="G7925">
        <v>0</v>
      </c>
      <c r="H7925" s="9">
        <v>5347.7330813713397</v>
      </c>
      <c r="I7925" s="9">
        <v>-1.8381487999999999</v>
      </c>
      <c r="J7925" s="9">
        <v>-1.8382453000000001</v>
      </c>
      <c r="K7925" s="9">
        <v>-1.8891298000000001</v>
      </c>
      <c r="L7925" s="9">
        <v>-6.8995787531240502</v>
      </c>
      <c r="M7925" s="9">
        <v>-24.838484000000001</v>
      </c>
      <c r="N7925" s="9">
        <v>-24.838484000000001</v>
      </c>
      <c r="O7925" s="9">
        <v>-6.8995787531240502</v>
      </c>
      <c r="P7925">
        <v>0</v>
      </c>
      <c r="Q7925" s="9">
        <v>53.549995000000003</v>
      </c>
      <c r="R7925" s="9">
        <v>267836096.98862699</v>
      </c>
      <c r="S7925" s="9">
        <v>2580360286.3249602</v>
      </c>
      <c r="T7925" s="9">
        <v>-1.08946930039E-3</v>
      </c>
      <c r="U7925" s="9">
        <v>6.8995787531240502</v>
      </c>
      <c r="V7925" s="9">
        <v>0</v>
      </c>
      <c r="W7925" s="9">
        <v>6.8995787531240502</v>
      </c>
      <c r="X7925" t="s">
        <v>86</v>
      </c>
      <c r="Y7925" s="9">
        <v>0</v>
      </c>
      <c r="Z7925" s="9">
        <v>3.4726840000000002E-3</v>
      </c>
    </row>
    <row r="7926" spans="1:26" x14ac:dyDescent="0.3">
      <c r="A7926">
        <v>2</v>
      </c>
      <c r="B7926">
        <v>0</v>
      </c>
      <c r="C7926">
        <v>0</v>
      </c>
      <c r="D7926">
        <v>1</v>
      </c>
      <c r="E7926">
        <v>0</v>
      </c>
      <c r="F7926">
        <v>0</v>
      </c>
      <c r="G7926">
        <v>0</v>
      </c>
      <c r="H7926" s="9">
        <v>5348.7330813592398</v>
      </c>
      <c r="I7926" s="9">
        <v>-1.8381183000000001</v>
      </c>
      <c r="J7926" s="9">
        <v>-1.8382999</v>
      </c>
      <c r="K7926" s="9">
        <v>-1.8144966</v>
      </c>
      <c r="L7926" s="9">
        <v>-6.9006660700043803</v>
      </c>
      <c r="M7926" s="9">
        <v>-24.842397999999999</v>
      </c>
      <c r="N7926" s="9">
        <v>-24.842397999999999</v>
      </c>
      <c r="O7926" s="9">
        <v>-6.9006660700043803</v>
      </c>
      <c r="P7926">
        <v>0</v>
      </c>
      <c r="Q7926" s="9">
        <v>53.549995000000003</v>
      </c>
      <c r="R7926" s="9">
        <v>267836096.98862699</v>
      </c>
      <c r="S7926" s="9">
        <v>2566251772.5986199</v>
      </c>
      <c r="T7926" s="9">
        <v>-1.0873168803318099E-3</v>
      </c>
      <c r="U7926" s="9">
        <v>6.9006660700043803</v>
      </c>
      <c r="V7926" s="9">
        <v>0</v>
      </c>
      <c r="W7926" s="9">
        <v>6.9006660700043803</v>
      </c>
      <c r="X7926" t="s">
        <v>86</v>
      </c>
      <c r="Y7926" s="9">
        <v>0</v>
      </c>
      <c r="Z7926" s="9">
        <v>3.3355887999999998E-3</v>
      </c>
    </row>
    <row r="7927" spans="1:26" x14ac:dyDescent="0.3">
      <c r="A7927">
        <v>2</v>
      </c>
      <c r="B7927">
        <v>0</v>
      </c>
      <c r="C7927">
        <v>0</v>
      </c>
      <c r="D7927">
        <v>1</v>
      </c>
      <c r="E7927">
        <v>0</v>
      </c>
      <c r="F7927">
        <v>0</v>
      </c>
      <c r="G7927">
        <v>0</v>
      </c>
      <c r="H7927" s="9">
        <v>5349.7330813471299</v>
      </c>
      <c r="I7927" s="9">
        <v>-1.8379425</v>
      </c>
      <c r="J7927" s="9">
        <v>-1.8381478</v>
      </c>
      <c r="K7927" s="9">
        <v>-1.8406716999999999</v>
      </c>
      <c r="L7927" s="9">
        <v>-6.90173611285352</v>
      </c>
      <c r="M7927" s="9">
        <v>-24.846250999999999</v>
      </c>
      <c r="N7927" s="9">
        <v>-24.846250999999999</v>
      </c>
      <c r="O7927" s="9">
        <v>-6.90173611285352</v>
      </c>
      <c r="P7927">
        <v>0</v>
      </c>
      <c r="Q7927" s="9">
        <v>53.549995000000003</v>
      </c>
      <c r="R7927" s="9">
        <v>267836096.98862699</v>
      </c>
      <c r="S7927" s="9">
        <v>2607503880.5032701</v>
      </c>
      <c r="T7927" s="9">
        <v>-1.0700428491432401E-3</v>
      </c>
      <c r="U7927" s="9">
        <v>6.90173611285352</v>
      </c>
      <c r="V7927" s="9">
        <v>0</v>
      </c>
      <c r="W7927" s="9">
        <v>6.90173611285352</v>
      </c>
      <c r="X7927" t="s">
        <v>86</v>
      </c>
      <c r="Y7927" s="9">
        <v>0</v>
      </c>
      <c r="Z7927" s="9">
        <v>3.3834264999999999E-3</v>
      </c>
    </row>
    <row r="7928" spans="1:26" x14ac:dyDescent="0.3">
      <c r="A7928">
        <v>2</v>
      </c>
      <c r="B7928">
        <v>0</v>
      </c>
      <c r="C7928">
        <v>0</v>
      </c>
      <c r="D7928">
        <v>1</v>
      </c>
      <c r="E7928">
        <v>0</v>
      </c>
      <c r="F7928">
        <v>0</v>
      </c>
      <c r="G7928">
        <v>0</v>
      </c>
      <c r="H7928" s="9">
        <v>5350.73308133502</v>
      </c>
      <c r="I7928" s="9">
        <v>-1.8380318</v>
      </c>
      <c r="J7928" s="9">
        <v>-1.838166</v>
      </c>
      <c r="K7928" s="9">
        <v>-2.0363741000000002</v>
      </c>
      <c r="L7928" s="9">
        <v>-6.90283590222512</v>
      </c>
      <c r="M7928" s="9">
        <v>-24.850210000000001</v>
      </c>
      <c r="N7928" s="9">
        <v>-24.850210000000001</v>
      </c>
      <c r="O7928" s="9">
        <v>-6.90283590222512</v>
      </c>
      <c r="P7928">
        <v>0</v>
      </c>
      <c r="Q7928" s="9">
        <v>53.549995000000003</v>
      </c>
      <c r="R7928" s="9">
        <v>267836096.98862699</v>
      </c>
      <c r="S7928" s="9">
        <v>2602950116.3645501</v>
      </c>
      <c r="T7928" s="9">
        <v>-1.09978937159649E-3</v>
      </c>
      <c r="U7928" s="9">
        <v>6.90283590222512</v>
      </c>
      <c r="V7928" s="9">
        <v>0</v>
      </c>
      <c r="W7928" s="9">
        <v>6.90283590222512</v>
      </c>
      <c r="X7928" t="s">
        <v>86</v>
      </c>
      <c r="Y7928" s="9">
        <v>0</v>
      </c>
      <c r="Z7928" s="9">
        <v>3.7431935999999999E-3</v>
      </c>
    </row>
    <row r="7929" spans="1:26" x14ac:dyDescent="0.3">
      <c r="A7929">
        <v>2</v>
      </c>
      <c r="B7929">
        <v>0</v>
      </c>
      <c r="C7929">
        <v>0</v>
      </c>
      <c r="D7929">
        <v>1</v>
      </c>
      <c r="E7929">
        <v>0</v>
      </c>
      <c r="F7929">
        <v>0</v>
      </c>
      <c r="G7929">
        <v>0</v>
      </c>
      <c r="H7929" s="9">
        <v>5351.73308132292</v>
      </c>
      <c r="I7929" s="9">
        <v>-1.8378786</v>
      </c>
      <c r="J7929" s="9">
        <v>-1.8380892</v>
      </c>
      <c r="K7929" s="9">
        <v>-1.9848253</v>
      </c>
      <c r="L7929" s="9">
        <v>-6.9039557785150203</v>
      </c>
      <c r="M7929" s="9">
        <v>-24.854240000000001</v>
      </c>
      <c r="N7929" s="9">
        <v>-24.854240000000001</v>
      </c>
      <c r="O7929" s="9">
        <v>-6.9039557785150203</v>
      </c>
      <c r="P7929">
        <v>0</v>
      </c>
      <c r="Q7929" s="9">
        <v>53.549995000000003</v>
      </c>
      <c r="R7929" s="9">
        <v>267836096.98862699</v>
      </c>
      <c r="S7929" s="9">
        <v>2624414877.7767901</v>
      </c>
      <c r="T7929" s="9">
        <v>-1.1198762898976199E-3</v>
      </c>
      <c r="U7929" s="9">
        <v>6.9039557785150203</v>
      </c>
      <c r="V7929" s="9">
        <v>0</v>
      </c>
      <c r="W7929" s="9">
        <v>6.9039557785150203</v>
      </c>
      <c r="X7929" t="s">
        <v>86</v>
      </c>
      <c r="Y7929" s="9">
        <v>0</v>
      </c>
      <c r="Z7929" s="9">
        <v>3.6482860000000002E-3</v>
      </c>
    </row>
    <row r="7930" spans="1:26" x14ac:dyDescent="0.3">
      <c r="A7930">
        <v>2</v>
      </c>
      <c r="B7930">
        <v>0</v>
      </c>
      <c r="C7930">
        <v>0</v>
      </c>
      <c r="D7930">
        <v>1</v>
      </c>
      <c r="E7930">
        <v>0</v>
      </c>
      <c r="F7930">
        <v>0</v>
      </c>
      <c r="G7930">
        <v>0</v>
      </c>
      <c r="H7930" s="9">
        <v>5352.7330813108101</v>
      </c>
      <c r="I7930" s="9">
        <v>-1.8378828</v>
      </c>
      <c r="J7930" s="9">
        <v>-1.8381611</v>
      </c>
      <c r="K7930" s="9">
        <v>-1.9864278</v>
      </c>
      <c r="L7930" s="9">
        <v>-6.9050483819016</v>
      </c>
      <c r="M7930" s="9">
        <v>-24.858173000000001</v>
      </c>
      <c r="N7930" s="9">
        <v>-24.858173000000001</v>
      </c>
      <c r="O7930" s="9">
        <v>-6.9050483819016</v>
      </c>
      <c r="P7930">
        <v>0</v>
      </c>
      <c r="Q7930" s="9">
        <v>53.549995000000003</v>
      </c>
      <c r="R7930" s="9">
        <v>267836096.98862699</v>
      </c>
      <c r="S7930" s="9">
        <v>2605111907.2774401</v>
      </c>
      <c r="T7930" s="9">
        <v>-1.09260338658767E-3</v>
      </c>
      <c r="U7930" s="9">
        <v>6.9050483819016</v>
      </c>
      <c r="V7930" s="9">
        <v>0</v>
      </c>
      <c r="W7930" s="9">
        <v>6.9050483819016</v>
      </c>
      <c r="X7930" t="s">
        <v>86</v>
      </c>
      <c r="Y7930" s="9">
        <v>0</v>
      </c>
      <c r="Z7930" s="9">
        <v>3.6513742999999999E-3</v>
      </c>
    </row>
    <row r="7931" spans="1:26" x14ac:dyDescent="0.3">
      <c r="A7931">
        <v>2</v>
      </c>
      <c r="B7931">
        <v>0</v>
      </c>
      <c r="C7931">
        <v>0</v>
      </c>
      <c r="D7931">
        <v>1</v>
      </c>
      <c r="E7931">
        <v>0</v>
      </c>
      <c r="F7931">
        <v>0</v>
      </c>
      <c r="G7931">
        <v>0</v>
      </c>
      <c r="H7931" s="9">
        <v>5353.7330812987002</v>
      </c>
      <c r="I7931" s="9">
        <v>-1.8378338000000001</v>
      </c>
      <c r="J7931" s="9">
        <v>-1.8381178</v>
      </c>
      <c r="K7931" s="9">
        <v>-1.9699443999999999</v>
      </c>
      <c r="L7931" s="9">
        <v>-6.9061253745285196</v>
      </c>
      <c r="M7931" s="9">
        <v>-24.862051000000001</v>
      </c>
      <c r="N7931" s="9">
        <v>-24.862051000000001</v>
      </c>
      <c r="O7931" s="9">
        <v>-6.9061253745285196</v>
      </c>
      <c r="P7931">
        <v>0</v>
      </c>
      <c r="Q7931" s="9">
        <v>53.549995000000003</v>
      </c>
      <c r="R7931" s="9">
        <v>267836096.98862699</v>
      </c>
      <c r="S7931" s="9">
        <v>2617352771.6217599</v>
      </c>
      <c r="T7931" s="9">
        <v>-1.07699262691163E-3</v>
      </c>
      <c r="U7931" s="9">
        <v>6.9061253745285196</v>
      </c>
      <c r="V7931" s="9">
        <v>0</v>
      </c>
      <c r="W7931" s="9">
        <v>6.9061253745285196</v>
      </c>
      <c r="X7931" t="s">
        <v>86</v>
      </c>
      <c r="Y7931" s="9">
        <v>0</v>
      </c>
      <c r="Z7931" s="9">
        <v>3.6209899000000001E-3</v>
      </c>
    </row>
    <row r="7932" spans="1:26" x14ac:dyDescent="0.3">
      <c r="A7932">
        <v>2</v>
      </c>
      <c r="B7932">
        <v>0</v>
      </c>
      <c r="C7932">
        <v>0</v>
      </c>
      <c r="D7932">
        <v>1</v>
      </c>
      <c r="E7932">
        <v>0</v>
      </c>
      <c r="F7932">
        <v>0</v>
      </c>
      <c r="G7932">
        <v>0</v>
      </c>
      <c r="H7932" s="9">
        <v>5354.7330812865903</v>
      </c>
      <c r="I7932" s="9">
        <v>-1.8379091000000001</v>
      </c>
      <c r="J7932" s="9">
        <v>-1.8381168000000001</v>
      </c>
      <c r="K7932" s="9">
        <v>-2.0348861</v>
      </c>
      <c r="L7932" s="9">
        <v>-6.9072118339273398</v>
      </c>
      <c r="M7932" s="9">
        <v>-24.865963000000001</v>
      </c>
      <c r="N7932" s="9">
        <v>-24.865963000000001</v>
      </c>
      <c r="O7932" s="9">
        <v>-6.9072118339273398</v>
      </c>
      <c r="P7932">
        <v>0</v>
      </c>
      <c r="Q7932" s="9">
        <v>53.549995000000003</v>
      </c>
      <c r="R7932" s="9">
        <v>267836096.98862699</v>
      </c>
      <c r="S7932" s="9">
        <v>2618058212.6640601</v>
      </c>
      <c r="T7932" s="9">
        <v>-1.0864593988193501E-3</v>
      </c>
      <c r="U7932" s="9">
        <v>6.9072118339273398</v>
      </c>
      <c r="V7932" s="9">
        <v>0</v>
      </c>
      <c r="W7932" s="9">
        <v>6.9072118339273398</v>
      </c>
      <c r="X7932" t="s">
        <v>86</v>
      </c>
      <c r="Y7932" s="9">
        <v>0</v>
      </c>
      <c r="Z7932" s="9">
        <v>3.7403584000000002E-3</v>
      </c>
    </row>
    <row r="7933" spans="1:26" x14ac:dyDescent="0.3">
      <c r="A7933">
        <v>2</v>
      </c>
      <c r="B7933">
        <v>0</v>
      </c>
      <c r="C7933">
        <v>0</v>
      </c>
      <c r="D7933">
        <v>1</v>
      </c>
      <c r="E7933">
        <v>0</v>
      </c>
      <c r="F7933">
        <v>0</v>
      </c>
      <c r="G7933">
        <v>0</v>
      </c>
      <c r="H7933" s="9">
        <v>5355.7330812744904</v>
      </c>
      <c r="I7933" s="9">
        <v>-1.8381483999999999</v>
      </c>
      <c r="J7933" s="9">
        <v>-1.8384115000000001</v>
      </c>
      <c r="K7933" s="9">
        <v>-1.9708984000000001</v>
      </c>
      <c r="L7933" s="9">
        <v>-6.9082995070495699</v>
      </c>
      <c r="M7933" s="9">
        <v>-24.869879000000001</v>
      </c>
      <c r="N7933" s="9">
        <v>-24.869879000000001</v>
      </c>
      <c r="O7933" s="9">
        <v>-6.9082995070495699</v>
      </c>
      <c r="P7933">
        <v>0</v>
      </c>
      <c r="Q7933" s="9">
        <v>53.549995000000003</v>
      </c>
      <c r="R7933" s="9">
        <v>267836096.98862699</v>
      </c>
      <c r="S7933" s="9">
        <v>2539890425.82271</v>
      </c>
      <c r="T7933" s="9">
        <v>-1.08767312223356E-3</v>
      </c>
      <c r="U7933" s="9">
        <v>6.9082995070495699</v>
      </c>
      <c r="V7933" s="9">
        <v>0</v>
      </c>
      <c r="W7933" s="9">
        <v>6.9082995070495699</v>
      </c>
      <c r="X7933" t="s">
        <v>86</v>
      </c>
      <c r="Y7933" s="9">
        <v>0</v>
      </c>
      <c r="Z7933" s="9">
        <v>3.6233221E-3</v>
      </c>
    </row>
    <row r="7934" spans="1:26" x14ac:dyDescent="0.3">
      <c r="A7934">
        <v>2</v>
      </c>
      <c r="B7934">
        <v>0</v>
      </c>
      <c r="C7934">
        <v>0</v>
      </c>
      <c r="D7934">
        <v>1</v>
      </c>
      <c r="E7934">
        <v>0</v>
      </c>
      <c r="F7934">
        <v>0</v>
      </c>
      <c r="G7934">
        <v>0</v>
      </c>
      <c r="H7934" s="9">
        <v>5356.7330812623804</v>
      </c>
      <c r="I7934" s="9">
        <v>-1.8379177</v>
      </c>
      <c r="J7934" s="9">
        <v>-1.8381276</v>
      </c>
      <c r="K7934" s="9">
        <v>-1.8736002</v>
      </c>
      <c r="L7934" s="9">
        <v>-6.9093571465689001</v>
      </c>
      <c r="M7934" s="9">
        <v>-24.873685999999999</v>
      </c>
      <c r="N7934" s="9">
        <v>-24.873685999999999</v>
      </c>
      <c r="O7934" s="9">
        <v>-6.9093571465689001</v>
      </c>
      <c r="P7934">
        <v>0</v>
      </c>
      <c r="Q7934" s="9">
        <v>53.549995000000003</v>
      </c>
      <c r="R7934" s="9">
        <v>267836096.98862699</v>
      </c>
      <c r="S7934" s="9">
        <v>2615889810.1173701</v>
      </c>
      <c r="T7934" s="9">
        <v>-1.0576395193337899E-3</v>
      </c>
      <c r="U7934" s="9">
        <v>6.9093571465689001</v>
      </c>
      <c r="V7934" s="9">
        <v>0</v>
      </c>
      <c r="W7934" s="9">
        <v>6.9093571465689001</v>
      </c>
      <c r="X7934" t="s">
        <v>86</v>
      </c>
      <c r="Y7934" s="9">
        <v>0</v>
      </c>
      <c r="Z7934" s="9">
        <v>3.4439163000000001E-3</v>
      </c>
    </row>
    <row r="7935" spans="1:26" x14ac:dyDescent="0.3">
      <c r="A7935">
        <v>2</v>
      </c>
      <c r="B7935">
        <v>0</v>
      </c>
      <c r="C7935">
        <v>0</v>
      </c>
      <c r="D7935">
        <v>1</v>
      </c>
      <c r="E7935">
        <v>0</v>
      </c>
      <c r="F7935">
        <v>0</v>
      </c>
      <c r="G7935">
        <v>0</v>
      </c>
      <c r="H7935" s="9">
        <v>5357.7330812502696</v>
      </c>
      <c r="I7935" s="9">
        <v>-1.8378414999999999</v>
      </c>
      <c r="J7935" s="9">
        <v>-1.8380985999999999</v>
      </c>
      <c r="K7935" s="9">
        <v>-2.0797956000000002</v>
      </c>
      <c r="L7935" s="9">
        <v>-6.9104246034861401</v>
      </c>
      <c r="M7935" s="9">
        <v>-24.877528999999999</v>
      </c>
      <c r="N7935" s="9">
        <v>-24.877528999999999</v>
      </c>
      <c r="O7935" s="9">
        <v>-6.9104246034861401</v>
      </c>
      <c r="P7935">
        <v>0</v>
      </c>
      <c r="Q7935" s="9">
        <v>53.549995000000003</v>
      </c>
      <c r="R7935" s="9">
        <v>267836096.98862699</v>
      </c>
      <c r="S7935" s="9">
        <v>2624264698.4351902</v>
      </c>
      <c r="T7935" s="9">
        <v>-1.0674569172337499E-3</v>
      </c>
      <c r="U7935" s="9">
        <v>6.9104246034861401</v>
      </c>
      <c r="V7935" s="9">
        <v>0</v>
      </c>
      <c r="W7935" s="9">
        <v>6.9104246034861401</v>
      </c>
      <c r="X7935" t="s">
        <v>86</v>
      </c>
      <c r="Y7935" s="9">
        <v>0</v>
      </c>
      <c r="Z7935" s="9">
        <v>3.8228694000000001E-3</v>
      </c>
    </row>
    <row r="7936" spans="1:26" x14ac:dyDescent="0.3">
      <c r="A7936">
        <v>2</v>
      </c>
      <c r="B7936">
        <v>0</v>
      </c>
      <c r="C7936">
        <v>0</v>
      </c>
      <c r="D7936">
        <v>1</v>
      </c>
      <c r="E7936">
        <v>0</v>
      </c>
      <c r="F7936">
        <v>0</v>
      </c>
      <c r="G7936">
        <v>0</v>
      </c>
      <c r="H7936" s="9">
        <v>5358.7330812381697</v>
      </c>
      <c r="I7936" s="9">
        <v>-1.8379188</v>
      </c>
      <c r="J7936" s="9">
        <v>-1.8382130000000001</v>
      </c>
      <c r="K7936" s="9">
        <v>-2.2030395999999999</v>
      </c>
      <c r="L7936" s="9">
        <v>-6.9115562234686401</v>
      </c>
      <c r="M7936" s="9">
        <v>-24.881602999999998</v>
      </c>
      <c r="N7936" s="9">
        <v>-24.881602999999998</v>
      </c>
      <c r="O7936" s="9">
        <v>-6.9115562234686401</v>
      </c>
      <c r="P7936">
        <v>0</v>
      </c>
      <c r="Q7936" s="9">
        <v>53.549995000000003</v>
      </c>
      <c r="R7936" s="9">
        <v>267836096.98862699</v>
      </c>
      <c r="S7936" s="9">
        <v>2593506095.7189898</v>
      </c>
      <c r="T7936" s="9">
        <v>-1.1316199825070999E-3</v>
      </c>
      <c r="U7936" s="9">
        <v>6.9115562234686401</v>
      </c>
      <c r="V7936" s="9">
        <v>0</v>
      </c>
      <c r="W7936" s="9">
        <v>6.9115562234686401</v>
      </c>
      <c r="X7936" t="s">
        <v>86</v>
      </c>
      <c r="Y7936" s="9">
        <v>0</v>
      </c>
      <c r="Z7936" s="9">
        <v>4.0496559999999996E-3</v>
      </c>
    </row>
    <row r="7937" spans="1:26" x14ac:dyDescent="0.3">
      <c r="A7937">
        <v>2</v>
      </c>
      <c r="B7937">
        <v>0</v>
      </c>
      <c r="C7937">
        <v>0</v>
      </c>
      <c r="D7937">
        <v>1</v>
      </c>
      <c r="E7937">
        <v>0</v>
      </c>
      <c r="F7937">
        <v>0</v>
      </c>
      <c r="G7937">
        <v>0</v>
      </c>
      <c r="H7937" s="9">
        <v>5359.7330812260598</v>
      </c>
      <c r="I7937" s="9">
        <v>-1.8381050000000001</v>
      </c>
      <c r="J7937" s="9">
        <v>-1.8383144</v>
      </c>
      <c r="K7937" s="9">
        <v>-2.1018878999999999</v>
      </c>
      <c r="L7937" s="9">
        <v>-6.9126701363363603</v>
      </c>
      <c r="M7937" s="9">
        <v>-24.885611999999998</v>
      </c>
      <c r="N7937" s="9">
        <v>-24.885611999999998</v>
      </c>
      <c r="O7937" s="9">
        <v>-6.9126701363363603</v>
      </c>
      <c r="P7937">
        <v>0</v>
      </c>
      <c r="Q7937" s="9">
        <v>53.549995000000003</v>
      </c>
      <c r="R7937" s="9">
        <v>267836096.98862699</v>
      </c>
      <c r="S7937" s="9">
        <v>2566857804.3354702</v>
      </c>
      <c r="T7937" s="9">
        <v>-1.11391286771844E-3</v>
      </c>
      <c r="U7937" s="9">
        <v>6.9126701363363603</v>
      </c>
      <c r="V7937" s="9">
        <v>0</v>
      </c>
      <c r="W7937" s="9">
        <v>6.9126701363363603</v>
      </c>
      <c r="X7937" t="s">
        <v>86</v>
      </c>
      <c r="Y7937" s="9">
        <v>0</v>
      </c>
      <c r="Z7937" s="9">
        <v>3.8639309000000001E-3</v>
      </c>
    </row>
    <row r="7938" spans="1:26" x14ac:dyDescent="0.3">
      <c r="A7938">
        <v>2</v>
      </c>
      <c r="B7938">
        <v>0</v>
      </c>
      <c r="C7938">
        <v>0</v>
      </c>
      <c r="D7938">
        <v>1</v>
      </c>
      <c r="E7938">
        <v>0</v>
      </c>
      <c r="F7938">
        <v>0</v>
      </c>
      <c r="G7938">
        <v>0</v>
      </c>
      <c r="H7938" s="9">
        <v>5360.7330812139498</v>
      </c>
      <c r="I7938" s="9">
        <v>-1.8381497</v>
      </c>
      <c r="J7938" s="9">
        <v>-1.838443</v>
      </c>
      <c r="K7938" s="9">
        <v>-2.1438215</v>
      </c>
      <c r="L7938" s="9">
        <v>-6.9137575778665497</v>
      </c>
      <c r="M7938" s="9">
        <v>-24.889526</v>
      </c>
      <c r="N7938" s="9">
        <v>-24.889526</v>
      </c>
      <c r="O7938" s="9">
        <v>-6.9137575778665497</v>
      </c>
      <c r="P7938">
        <v>0</v>
      </c>
      <c r="Q7938" s="9">
        <v>53.549995000000003</v>
      </c>
      <c r="R7938" s="9">
        <v>267836096.98862699</v>
      </c>
      <c r="S7938" s="9">
        <v>2533740269.80229</v>
      </c>
      <c r="T7938" s="9">
        <v>-1.08744153018758E-3</v>
      </c>
      <c r="U7938" s="9">
        <v>6.9137575778665497</v>
      </c>
      <c r="V7938" s="9">
        <v>0</v>
      </c>
      <c r="W7938" s="9">
        <v>6.9137575778665497</v>
      </c>
      <c r="X7938" t="s">
        <v>86</v>
      </c>
      <c r="Y7938" s="9">
        <v>0</v>
      </c>
      <c r="Z7938" s="9">
        <v>3.9412937999999996E-3</v>
      </c>
    </row>
    <row r="7939" spans="1:26" x14ac:dyDescent="0.3">
      <c r="A7939">
        <v>2</v>
      </c>
      <c r="B7939">
        <v>0</v>
      </c>
      <c r="C7939">
        <v>0</v>
      </c>
      <c r="D7939">
        <v>1</v>
      </c>
      <c r="E7939">
        <v>0</v>
      </c>
      <c r="F7939">
        <v>0</v>
      </c>
      <c r="G7939">
        <v>0</v>
      </c>
      <c r="H7939" s="9">
        <v>5361.7330812018399</v>
      </c>
      <c r="I7939" s="9">
        <v>-1.8380396000000001</v>
      </c>
      <c r="J7939" s="9">
        <v>-1.8383331000000001</v>
      </c>
      <c r="K7939" s="9">
        <v>-2.0664028999999999</v>
      </c>
      <c r="L7939" s="9">
        <v>-6.9148441749070004</v>
      </c>
      <c r="M7939" s="9">
        <v>-24.893438</v>
      </c>
      <c r="N7939" s="9">
        <v>-24.893438</v>
      </c>
      <c r="O7939" s="9">
        <v>-6.9148441749070004</v>
      </c>
      <c r="P7939">
        <v>0</v>
      </c>
      <c r="Q7939" s="9">
        <v>53.549995000000003</v>
      </c>
      <c r="R7939" s="9">
        <v>267836096.98862699</v>
      </c>
      <c r="S7939" s="9">
        <v>2562729619.14958</v>
      </c>
      <c r="T7939" s="9">
        <v>-1.0865970404543199E-3</v>
      </c>
      <c r="U7939" s="9">
        <v>6.9148441749070004</v>
      </c>
      <c r="V7939" s="9">
        <v>0</v>
      </c>
      <c r="W7939" s="9">
        <v>6.9148441749070004</v>
      </c>
      <c r="X7939" t="s">
        <v>86</v>
      </c>
      <c r="Y7939" s="9">
        <v>0</v>
      </c>
      <c r="Z7939" s="9">
        <v>3.7987369999999999E-3</v>
      </c>
    </row>
    <row r="7940" spans="1:26" x14ac:dyDescent="0.3">
      <c r="A7940">
        <v>2</v>
      </c>
      <c r="B7940">
        <v>0</v>
      </c>
      <c r="C7940">
        <v>0</v>
      </c>
      <c r="D7940">
        <v>1</v>
      </c>
      <c r="E7940">
        <v>0</v>
      </c>
      <c r="F7940">
        <v>0</v>
      </c>
      <c r="G7940">
        <v>0</v>
      </c>
      <c r="H7940" s="9">
        <v>5362.73308118974</v>
      </c>
      <c r="I7940" s="9">
        <v>-1.8379787000000001</v>
      </c>
      <c r="J7940" s="9">
        <v>-1.8381567999999999</v>
      </c>
      <c r="K7940" s="9">
        <v>-1.9556358</v>
      </c>
      <c r="L7940" s="9">
        <v>-6.9159021352449299</v>
      </c>
      <c r="M7940" s="9">
        <v>-24.897247</v>
      </c>
      <c r="N7940" s="9">
        <v>-24.897247</v>
      </c>
      <c r="O7940" s="9">
        <v>-6.9159021352449299</v>
      </c>
      <c r="P7940">
        <v>0</v>
      </c>
      <c r="Q7940" s="9">
        <v>53.549995000000003</v>
      </c>
      <c r="R7940" s="9">
        <v>267836096.98862699</v>
      </c>
      <c r="S7940" s="9">
        <v>2610365732.20223</v>
      </c>
      <c r="T7940" s="9">
        <v>-1.05796033793037E-3</v>
      </c>
      <c r="U7940" s="9">
        <v>6.9159021352449299</v>
      </c>
      <c r="V7940" s="9">
        <v>0</v>
      </c>
      <c r="W7940" s="9">
        <v>6.9159021352449299</v>
      </c>
      <c r="X7940" t="s">
        <v>86</v>
      </c>
      <c r="Y7940" s="9">
        <v>0</v>
      </c>
      <c r="Z7940" s="9">
        <v>3.5947651999999998E-3</v>
      </c>
    </row>
    <row r="7941" spans="1:26" x14ac:dyDescent="0.3">
      <c r="A7941">
        <v>2</v>
      </c>
      <c r="B7941">
        <v>0</v>
      </c>
      <c r="C7941">
        <v>0</v>
      </c>
      <c r="D7941">
        <v>1</v>
      </c>
      <c r="E7941">
        <v>0</v>
      </c>
      <c r="F7941">
        <v>0</v>
      </c>
      <c r="G7941">
        <v>0</v>
      </c>
      <c r="H7941" s="9">
        <v>5363.7330811776301</v>
      </c>
      <c r="I7941" s="9">
        <v>-1.8380234</v>
      </c>
      <c r="J7941" s="9">
        <v>-1.8382558</v>
      </c>
      <c r="K7941" s="9">
        <v>-2.0478208000000002</v>
      </c>
      <c r="L7941" s="9">
        <v>-6.9169698042593497</v>
      </c>
      <c r="M7941" s="9">
        <v>-24.901091000000001</v>
      </c>
      <c r="N7941" s="9">
        <v>-24.901091000000001</v>
      </c>
      <c r="O7941" s="9">
        <v>-6.9169698042593497</v>
      </c>
      <c r="P7941">
        <v>0</v>
      </c>
      <c r="Q7941" s="9">
        <v>53.549995000000003</v>
      </c>
      <c r="R7941" s="9">
        <v>267836096.98862699</v>
      </c>
      <c r="S7941" s="9">
        <v>2584037698.5376601</v>
      </c>
      <c r="T7941" s="9">
        <v>-1.0676690144144599E-3</v>
      </c>
      <c r="U7941" s="9">
        <v>6.9169698042593497</v>
      </c>
      <c r="V7941" s="9">
        <v>0</v>
      </c>
      <c r="W7941" s="9">
        <v>6.9169698042593497</v>
      </c>
      <c r="X7941" t="s">
        <v>86</v>
      </c>
      <c r="Y7941" s="9">
        <v>0</v>
      </c>
      <c r="Z7941" s="9">
        <v>3.7644184E-3</v>
      </c>
    </row>
    <row r="7942" spans="1:26" x14ac:dyDescent="0.3">
      <c r="A7942">
        <v>2</v>
      </c>
      <c r="B7942">
        <v>0</v>
      </c>
      <c r="C7942">
        <v>0</v>
      </c>
      <c r="D7942">
        <v>1</v>
      </c>
      <c r="E7942">
        <v>0</v>
      </c>
      <c r="F7942">
        <v>0</v>
      </c>
      <c r="G7942">
        <v>0</v>
      </c>
      <c r="H7942" s="9">
        <v>5364.7330811655202</v>
      </c>
      <c r="I7942" s="9">
        <v>-1.8378694</v>
      </c>
      <c r="J7942" s="9">
        <v>-1.838106</v>
      </c>
      <c r="K7942" s="9">
        <v>-2.3126620999999998</v>
      </c>
      <c r="L7942" s="9">
        <v>-6.9180659796165802</v>
      </c>
      <c r="M7942" s="9">
        <v>-24.905037</v>
      </c>
      <c r="N7942" s="9">
        <v>-24.905037</v>
      </c>
      <c r="O7942" s="9">
        <v>-6.9180659796165802</v>
      </c>
      <c r="P7942">
        <v>0</v>
      </c>
      <c r="Q7942" s="9">
        <v>53.549995000000003</v>
      </c>
      <c r="R7942" s="9">
        <v>267836096.98862699</v>
      </c>
      <c r="S7942" s="9">
        <v>2625117420.0920501</v>
      </c>
      <c r="T7942" s="9">
        <v>-1.0961753572358199E-3</v>
      </c>
      <c r="U7942" s="9">
        <v>6.9180659796165802</v>
      </c>
      <c r="V7942" s="9">
        <v>0</v>
      </c>
      <c r="W7942" s="9">
        <v>6.9180659796165802</v>
      </c>
      <c r="X7942" t="s">
        <v>86</v>
      </c>
      <c r="Y7942" s="9">
        <v>0</v>
      </c>
      <c r="Z7942" s="9">
        <v>4.2509180000000002E-3</v>
      </c>
    </row>
    <row r="7943" spans="1:26" x14ac:dyDescent="0.3">
      <c r="A7943">
        <v>2</v>
      </c>
      <c r="B7943">
        <v>0</v>
      </c>
      <c r="C7943">
        <v>0</v>
      </c>
      <c r="D7943">
        <v>1</v>
      </c>
      <c r="E7943">
        <v>0</v>
      </c>
      <c r="F7943">
        <v>0</v>
      </c>
      <c r="G7943">
        <v>0</v>
      </c>
      <c r="H7943" s="9">
        <v>5365.7330811534102</v>
      </c>
      <c r="I7943" s="9">
        <v>-1.8379023999999999</v>
      </c>
      <c r="J7943" s="9">
        <v>-1.8382461999999999</v>
      </c>
      <c r="K7943" s="9">
        <v>-2.1888838000000002</v>
      </c>
      <c r="L7943" s="9">
        <v>-6.9192015557087503</v>
      </c>
      <c r="M7943" s="9">
        <v>-24.909126000000001</v>
      </c>
      <c r="N7943" s="9">
        <v>-24.909126000000001</v>
      </c>
      <c r="O7943" s="9">
        <v>-6.9192015557087503</v>
      </c>
      <c r="P7943">
        <v>0</v>
      </c>
      <c r="Q7943" s="9">
        <v>53.549995000000003</v>
      </c>
      <c r="R7943" s="9">
        <v>267836096.98862699</v>
      </c>
      <c r="S7943" s="9">
        <v>2587422393.2196798</v>
      </c>
      <c r="T7943" s="9">
        <v>-1.13557609216385E-3</v>
      </c>
      <c r="U7943" s="9">
        <v>6.9192015557087503</v>
      </c>
      <c r="V7943" s="9">
        <v>0</v>
      </c>
      <c r="W7943" s="9">
        <v>6.9192015557087503</v>
      </c>
      <c r="X7943" t="s">
        <v>86</v>
      </c>
      <c r="Y7943" s="9">
        <v>0</v>
      </c>
      <c r="Z7943" s="9">
        <v>4.0237075000000002E-3</v>
      </c>
    </row>
    <row r="7944" spans="1:26" x14ac:dyDescent="0.3">
      <c r="A7944">
        <v>2</v>
      </c>
      <c r="B7944">
        <v>0</v>
      </c>
      <c r="C7944">
        <v>0</v>
      </c>
      <c r="D7944">
        <v>1</v>
      </c>
      <c r="E7944">
        <v>0</v>
      </c>
      <c r="F7944">
        <v>0</v>
      </c>
      <c r="G7944">
        <v>0</v>
      </c>
      <c r="H7944" s="9">
        <v>5366.7330811413103</v>
      </c>
      <c r="I7944" s="9">
        <v>-1.8379064000000001</v>
      </c>
      <c r="J7944" s="9">
        <v>-1.8381594000000001</v>
      </c>
      <c r="K7944" s="9">
        <v>-2.2058632</v>
      </c>
      <c r="L7944" s="9">
        <v>-6.9203109284622597</v>
      </c>
      <c r="M7944" s="9">
        <v>-24.913119999999999</v>
      </c>
      <c r="N7944" s="9">
        <v>-24.913119999999999</v>
      </c>
      <c r="O7944" s="9">
        <v>-6.9203109284622597</v>
      </c>
      <c r="P7944">
        <v>0</v>
      </c>
      <c r="Q7944" s="9">
        <v>53.549995000000003</v>
      </c>
      <c r="R7944" s="9">
        <v>267836096.98862699</v>
      </c>
      <c r="S7944" s="9">
        <v>2611309079.4596801</v>
      </c>
      <c r="T7944" s="9">
        <v>-1.10937275351386E-3</v>
      </c>
      <c r="U7944" s="9">
        <v>6.9203109284622597</v>
      </c>
      <c r="V7944" s="9">
        <v>0</v>
      </c>
      <c r="W7944" s="9">
        <v>6.9203109284622597</v>
      </c>
      <c r="X7944" t="s">
        <v>86</v>
      </c>
      <c r="Y7944" s="9">
        <v>0</v>
      </c>
      <c r="Z7944" s="9">
        <v>4.0547283999999998E-3</v>
      </c>
    </row>
    <row r="7945" spans="1:26" x14ac:dyDescent="0.3">
      <c r="A7945">
        <v>2</v>
      </c>
      <c r="B7945">
        <v>0</v>
      </c>
      <c r="C7945">
        <v>0</v>
      </c>
      <c r="D7945">
        <v>1</v>
      </c>
      <c r="E7945">
        <v>0</v>
      </c>
      <c r="F7945">
        <v>0</v>
      </c>
      <c r="G7945">
        <v>0</v>
      </c>
      <c r="H7945" s="9">
        <v>5367.7330811292004</v>
      </c>
      <c r="I7945" s="9">
        <v>-1.8381027000000001</v>
      </c>
      <c r="J7945" s="9">
        <v>-1.8383081999999999</v>
      </c>
      <c r="K7945" s="9">
        <v>-2.1645403000000001</v>
      </c>
      <c r="L7945" s="9">
        <v>-6.9214137085476901</v>
      </c>
      <c r="M7945" s="9">
        <v>-24.917089000000001</v>
      </c>
      <c r="N7945" s="9">
        <v>-24.917089000000001</v>
      </c>
      <c r="O7945" s="9">
        <v>-6.9214137085476901</v>
      </c>
      <c r="P7945">
        <v>0</v>
      </c>
      <c r="Q7945" s="9">
        <v>53.549995000000003</v>
      </c>
      <c r="R7945" s="9">
        <v>267836096.98862699</v>
      </c>
      <c r="S7945" s="9">
        <v>2571734916.3380599</v>
      </c>
      <c r="T7945" s="9">
        <v>-1.1027800854312899E-3</v>
      </c>
      <c r="U7945" s="9">
        <v>6.9214137085476901</v>
      </c>
      <c r="V7945" s="9">
        <v>0</v>
      </c>
      <c r="W7945" s="9">
        <v>6.9214137085476901</v>
      </c>
      <c r="X7945" t="s">
        <v>86</v>
      </c>
      <c r="Y7945" s="9">
        <v>0</v>
      </c>
      <c r="Z7945" s="9">
        <v>3.979092E-3</v>
      </c>
    </row>
    <row r="7946" spans="1:26" x14ac:dyDescent="0.3">
      <c r="A7946">
        <v>2</v>
      </c>
      <c r="B7946">
        <v>0</v>
      </c>
      <c r="C7946">
        <v>0</v>
      </c>
      <c r="D7946">
        <v>1</v>
      </c>
      <c r="E7946">
        <v>0</v>
      </c>
      <c r="F7946">
        <v>0</v>
      </c>
      <c r="G7946">
        <v>0</v>
      </c>
      <c r="H7946" s="9">
        <v>5368.7330811170896</v>
      </c>
      <c r="I7946" s="9">
        <v>-1.8381048</v>
      </c>
      <c r="J7946" s="9">
        <v>-1.8384689000000001</v>
      </c>
      <c r="K7946" s="9">
        <v>-2.1010487000000002</v>
      </c>
      <c r="L7946" s="9">
        <v>-6.9224984137763901</v>
      </c>
      <c r="M7946" s="9">
        <v>-24.920994</v>
      </c>
      <c r="N7946" s="9">
        <v>-24.920994</v>
      </c>
      <c r="O7946" s="9">
        <v>-6.9224984137763901</v>
      </c>
      <c r="P7946">
        <v>0</v>
      </c>
      <c r="Q7946" s="9">
        <v>53.549995000000003</v>
      </c>
      <c r="R7946" s="9">
        <v>267836096.98862699</v>
      </c>
      <c r="S7946" s="9">
        <v>2530290221.1298599</v>
      </c>
      <c r="T7946" s="9">
        <v>-1.0847052286999601E-3</v>
      </c>
      <c r="U7946" s="9">
        <v>6.9224984137763901</v>
      </c>
      <c r="V7946" s="9">
        <v>0</v>
      </c>
      <c r="W7946" s="9">
        <v>6.9224984137763901</v>
      </c>
      <c r="X7946" t="s">
        <v>86</v>
      </c>
      <c r="Y7946" s="9">
        <v>0</v>
      </c>
      <c r="Z7946" s="9">
        <v>3.8627128000000002E-3</v>
      </c>
    </row>
    <row r="7947" spans="1:26" x14ac:dyDescent="0.3">
      <c r="A7947">
        <v>2</v>
      </c>
      <c r="B7947">
        <v>0</v>
      </c>
      <c r="C7947">
        <v>0</v>
      </c>
      <c r="D7947">
        <v>1</v>
      </c>
      <c r="E7947">
        <v>0</v>
      </c>
      <c r="F7947">
        <v>0</v>
      </c>
      <c r="G7947">
        <v>0</v>
      </c>
      <c r="H7947" s="9">
        <v>5369.7330811049897</v>
      </c>
      <c r="I7947" s="9">
        <v>-1.8379337</v>
      </c>
      <c r="J7947" s="9">
        <v>-1.8382254</v>
      </c>
      <c r="K7947" s="9">
        <v>-1.975706</v>
      </c>
      <c r="L7947" s="9">
        <v>-6.9235634645737196</v>
      </c>
      <c r="M7947" s="9">
        <v>-24.924828000000002</v>
      </c>
      <c r="N7947" s="9">
        <v>-24.924828000000002</v>
      </c>
      <c r="O7947" s="9">
        <v>-6.9235634645737196</v>
      </c>
      <c r="P7947">
        <v>0</v>
      </c>
      <c r="Q7947" s="9">
        <v>53.549995000000003</v>
      </c>
      <c r="R7947" s="9">
        <v>267836096.98862699</v>
      </c>
      <c r="S7947" s="9">
        <v>2594655439.33569</v>
      </c>
      <c r="T7947" s="9">
        <v>-1.0650507973233301E-3</v>
      </c>
      <c r="U7947" s="9">
        <v>6.9235634645737196</v>
      </c>
      <c r="V7947" s="9">
        <v>0</v>
      </c>
      <c r="W7947" s="9">
        <v>6.9235634645737196</v>
      </c>
      <c r="X7947" t="s">
        <v>86</v>
      </c>
      <c r="Y7947" s="9">
        <v>0</v>
      </c>
      <c r="Z7947" s="9">
        <v>3.6317929999999999E-3</v>
      </c>
    </row>
    <row r="7948" spans="1:26" x14ac:dyDescent="0.3">
      <c r="A7948">
        <v>2</v>
      </c>
      <c r="B7948">
        <v>0</v>
      </c>
      <c r="C7948">
        <v>0</v>
      </c>
      <c r="D7948">
        <v>1</v>
      </c>
      <c r="E7948">
        <v>0</v>
      </c>
      <c r="F7948">
        <v>0</v>
      </c>
      <c r="G7948">
        <v>0</v>
      </c>
      <c r="H7948" s="9">
        <v>5370.7330810928797</v>
      </c>
      <c r="I7948" s="9">
        <v>-1.8381379</v>
      </c>
      <c r="J7948" s="9">
        <v>-1.8383522000000001</v>
      </c>
      <c r="K7948" s="9">
        <v>-2.0015375999999998</v>
      </c>
      <c r="L7948" s="9">
        <v>-6.9246191409333502</v>
      </c>
      <c r="M7948" s="9">
        <v>-24.928629000000001</v>
      </c>
      <c r="N7948" s="9">
        <v>-24.928629000000001</v>
      </c>
      <c r="O7948" s="9">
        <v>-6.9246191409333502</v>
      </c>
      <c r="P7948">
        <v>0</v>
      </c>
      <c r="Q7948" s="9">
        <v>53.549995000000003</v>
      </c>
      <c r="R7948" s="9">
        <v>267836096.98862699</v>
      </c>
      <c r="S7948" s="9">
        <v>2561326995.0974798</v>
      </c>
      <c r="T7948" s="9">
        <v>-1.0556763596332099E-3</v>
      </c>
      <c r="U7948" s="9">
        <v>6.9246191409333502</v>
      </c>
      <c r="V7948" s="9">
        <v>0</v>
      </c>
      <c r="W7948" s="9">
        <v>6.9246191409333502</v>
      </c>
      <c r="X7948" t="s">
        <v>86</v>
      </c>
      <c r="Y7948" s="9">
        <v>0</v>
      </c>
      <c r="Z7948" s="9">
        <v>3.6795309000000002E-3</v>
      </c>
    </row>
    <row r="7949" spans="1:26" x14ac:dyDescent="0.3">
      <c r="A7949">
        <v>2</v>
      </c>
      <c r="B7949">
        <v>0</v>
      </c>
      <c r="C7949">
        <v>0</v>
      </c>
      <c r="D7949">
        <v>1</v>
      </c>
      <c r="E7949">
        <v>0</v>
      </c>
      <c r="F7949">
        <v>0</v>
      </c>
      <c r="G7949">
        <v>0</v>
      </c>
      <c r="H7949" s="9">
        <v>5371.7330810807698</v>
      </c>
      <c r="I7949" s="9">
        <v>-1.8381166</v>
      </c>
      <c r="J7949" s="9">
        <v>-1.8384383</v>
      </c>
      <c r="K7949" s="9">
        <v>-2.2582133</v>
      </c>
      <c r="L7949" s="9">
        <v>-6.9257379977437603</v>
      </c>
      <c r="M7949" s="9">
        <v>-24.932656999999999</v>
      </c>
      <c r="N7949" s="9">
        <v>-24.932656999999999</v>
      </c>
      <c r="O7949" s="9">
        <v>-6.9257379977437603</v>
      </c>
      <c r="P7949">
        <v>0</v>
      </c>
      <c r="Q7949" s="9">
        <v>53.549995000000003</v>
      </c>
      <c r="R7949" s="9">
        <v>267836096.98862699</v>
      </c>
      <c r="S7949" s="9">
        <v>2539347434.2532301</v>
      </c>
      <c r="T7949" s="9">
        <v>-1.1188568104110101E-3</v>
      </c>
      <c r="U7949" s="9">
        <v>6.9257379977437603</v>
      </c>
      <c r="V7949" s="9">
        <v>0</v>
      </c>
      <c r="W7949" s="9">
        <v>6.9257379977437603</v>
      </c>
      <c r="X7949" t="s">
        <v>86</v>
      </c>
      <c r="Y7949" s="9">
        <v>0</v>
      </c>
      <c r="Z7949" s="9">
        <v>4.1515854999999999E-3</v>
      </c>
    </row>
    <row r="7950" spans="1:26" x14ac:dyDescent="0.3">
      <c r="A7950">
        <v>2</v>
      </c>
      <c r="B7950">
        <v>0</v>
      </c>
      <c r="C7950">
        <v>0</v>
      </c>
      <c r="D7950">
        <v>1</v>
      </c>
      <c r="E7950">
        <v>0</v>
      </c>
      <c r="F7950">
        <v>0</v>
      </c>
      <c r="G7950">
        <v>0</v>
      </c>
      <c r="H7950" s="9">
        <v>5372.7330810686599</v>
      </c>
      <c r="I7950" s="9">
        <v>-1.8380759</v>
      </c>
      <c r="J7950" s="9">
        <v>-1.8383843</v>
      </c>
      <c r="K7950" s="9">
        <v>-2.2179967999999999</v>
      </c>
      <c r="L7950" s="9">
        <v>-6.9268509857911802</v>
      </c>
      <c r="M7950" s="9">
        <v>-24.936662999999999</v>
      </c>
      <c r="N7950" s="9">
        <v>-24.936662999999999</v>
      </c>
      <c r="O7950" s="9">
        <v>-6.9268509857911802</v>
      </c>
      <c r="P7950">
        <v>0</v>
      </c>
      <c r="Q7950" s="9">
        <v>53.549995000000003</v>
      </c>
      <c r="R7950" s="9">
        <v>267836096.98862699</v>
      </c>
      <c r="S7950" s="9">
        <v>2553760010.6573801</v>
      </c>
      <c r="T7950" s="9">
        <v>-1.11298804741455E-3</v>
      </c>
      <c r="U7950" s="9">
        <v>6.9268509857911802</v>
      </c>
      <c r="V7950" s="9">
        <v>0</v>
      </c>
      <c r="W7950" s="9">
        <v>6.9268509857911802</v>
      </c>
      <c r="X7950" t="s">
        <v>86</v>
      </c>
      <c r="Y7950" s="9">
        <v>0</v>
      </c>
      <c r="Z7950" s="9">
        <v>4.0775305E-3</v>
      </c>
    </row>
    <row r="7951" spans="1:26" x14ac:dyDescent="0.3">
      <c r="A7951">
        <v>2</v>
      </c>
      <c r="B7951">
        <v>0</v>
      </c>
      <c r="C7951">
        <v>0</v>
      </c>
      <c r="D7951">
        <v>1</v>
      </c>
      <c r="E7951">
        <v>0</v>
      </c>
      <c r="F7951">
        <v>0</v>
      </c>
      <c r="G7951">
        <v>0</v>
      </c>
      <c r="H7951" s="9">
        <v>5373.73308105656</v>
      </c>
      <c r="I7951" s="9">
        <v>-1.8381512</v>
      </c>
      <c r="J7951" s="9">
        <v>-1.8384851</v>
      </c>
      <c r="K7951" s="9">
        <v>-2.3153331000000001</v>
      </c>
      <c r="L7951" s="9">
        <v>-6.9279637483946299</v>
      </c>
      <c r="M7951" s="9">
        <v>-24.940670000000001</v>
      </c>
      <c r="N7951" s="9">
        <v>-24.940670000000001</v>
      </c>
      <c r="O7951" s="9">
        <v>-6.9279637483946299</v>
      </c>
      <c r="P7951">
        <v>0</v>
      </c>
      <c r="Q7951" s="9">
        <v>53.549995000000003</v>
      </c>
      <c r="R7951" s="9">
        <v>267836096.98862699</v>
      </c>
      <c r="S7951" s="9">
        <v>2528132520.4942598</v>
      </c>
      <c r="T7951" s="9">
        <v>-1.11276260345505E-3</v>
      </c>
      <c r="U7951" s="9">
        <v>6.9279637483946299</v>
      </c>
      <c r="V7951" s="9">
        <v>0</v>
      </c>
      <c r="W7951" s="9">
        <v>6.9279637483946299</v>
      </c>
      <c r="X7951" t="s">
        <v>86</v>
      </c>
      <c r="Y7951" s="9">
        <v>0</v>
      </c>
      <c r="Z7951" s="9">
        <v>4.2567053000000001E-3</v>
      </c>
    </row>
    <row r="7952" spans="1:26" x14ac:dyDescent="0.3">
      <c r="A7952">
        <v>2</v>
      </c>
      <c r="B7952">
        <v>0</v>
      </c>
      <c r="C7952">
        <v>0</v>
      </c>
      <c r="D7952">
        <v>1</v>
      </c>
      <c r="E7952">
        <v>0</v>
      </c>
      <c r="F7952">
        <v>0</v>
      </c>
      <c r="G7952">
        <v>0</v>
      </c>
      <c r="H7952" s="9">
        <v>5374.73308104445</v>
      </c>
      <c r="I7952" s="9">
        <v>-1.8381578000000001</v>
      </c>
      <c r="J7952" s="9">
        <v>-1.8384164999999999</v>
      </c>
      <c r="K7952" s="9">
        <v>-2.1838853</v>
      </c>
      <c r="L7952" s="9">
        <v>-6.9290741110495402</v>
      </c>
      <c r="M7952" s="9">
        <v>-24.944666000000002</v>
      </c>
      <c r="N7952" s="9">
        <v>-24.944666000000002</v>
      </c>
      <c r="O7952" s="9">
        <v>-6.9290741110495402</v>
      </c>
      <c r="P7952">
        <v>0</v>
      </c>
      <c r="Q7952" s="9">
        <v>53.549995000000003</v>
      </c>
      <c r="R7952" s="9">
        <v>267836096.98862699</v>
      </c>
      <c r="S7952" s="9">
        <v>2546208332.97223</v>
      </c>
      <c r="T7952" s="9">
        <v>-1.11036265491115E-3</v>
      </c>
      <c r="U7952" s="9">
        <v>6.9290741110495402</v>
      </c>
      <c r="V7952" s="9">
        <v>0</v>
      </c>
      <c r="W7952" s="9">
        <v>6.9290741110495402</v>
      </c>
      <c r="X7952" t="s">
        <v>86</v>
      </c>
      <c r="Y7952" s="9">
        <v>0</v>
      </c>
      <c r="Z7952" s="9">
        <v>4.0148906000000003E-3</v>
      </c>
    </row>
    <row r="7953" spans="1:26" x14ac:dyDescent="0.3">
      <c r="A7953">
        <v>2</v>
      </c>
      <c r="B7953">
        <v>0</v>
      </c>
      <c r="C7953">
        <v>0</v>
      </c>
      <c r="D7953">
        <v>1</v>
      </c>
      <c r="E7953">
        <v>0</v>
      </c>
      <c r="F7953">
        <v>0</v>
      </c>
      <c r="G7953">
        <v>0</v>
      </c>
      <c r="H7953" s="9">
        <v>5375.7330810323401</v>
      </c>
      <c r="I7953" s="9">
        <v>-1.8378536000000001</v>
      </c>
      <c r="J7953" s="9">
        <v>-1.8380943999999999</v>
      </c>
      <c r="K7953" s="9">
        <v>-2.1045208</v>
      </c>
      <c r="L7953" s="9">
        <v>-6.9301487143878902</v>
      </c>
      <c r="M7953" s="9">
        <v>-24.948536000000001</v>
      </c>
      <c r="N7953" s="9">
        <v>-24.948536000000001</v>
      </c>
      <c r="O7953" s="9">
        <v>-6.9301487143878902</v>
      </c>
      <c r="P7953">
        <v>0</v>
      </c>
      <c r="Q7953" s="9">
        <v>53.549995000000003</v>
      </c>
      <c r="R7953" s="9">
        <v>267836096.98862699</v>
      </c>
      <c r="S7953" s="9">
        <v>2632922170.5650001</v>
      </c>
      <c r="T7953" s="9">
        <v>-1.0746033383473E-3</v>
      </c>
      <c r="U7953" s="9">
        <v>6.9301487143878902</v>
      </c>
      <c r="V7953" s="9">
        <v>0</v>
      </c>
      <c r="W7953" s="9">
        <v>6.9301487143878902</v>
      </c>
      <c r="X7953" t="s">
        <v>86</v>
      </c>
      <c r="Y7953" s="9">
        <v>0</v>
      </c>
      <c r="Z7953" s="9">
        <v>3.8683076999999999E-3</v>
      </c>
    </row>
    <row r="7954" spans="1:26" x14ac:dyDescent="0.3">
      <c r="A7954">
        <v>2</v>
      </c>
      <c r="B7954">
        <v>0</v>
      </c>
      <c r="C7954">
        <v>0</v>
      </c>
      <c r="D7954">
        <v>1</v>
      </c>
      <c r="E7954">
        <v>0</v>
      </c>
      <c r="F7954">
        <v>0</v>
      </c>
      <c r="G7954">
        <v>0</v>
      </c>
      <c r="H7954" s="9">
        <v>5376.7330810202402</v>
      </c>
      <c r="I7954" s="9">
        <v>-1.8380227</v>
      </c>
      <c r="J7954" s="9">
        <v>-1.8383616</v>
      </c>
      <c r="K7954" s="9">
        <v>-2.2064737999999999</v>
      </c>
      <c r="L7954" s="9">
        <v>-6.9312120521896796</v>
      </c>
      <c r="M7954" s="9">
        <v>-24.952363999999999</v>
      </c>
      <c r="N7954" s="9">
        <v>-24.952363999999999</v>
      </c>
      <c r="O7954" s="9">
        <v>-6.9312120521896796</v>
      </c>
      <c r="P7954">
        <v>0</v>
      </c>
      <c r="Q7954" s="9">
        <v>53.549995000000003</v>
      </c>
      <c r="R7954" s="9">
        <v>267836096.98862699</v>
      </c>
      <c r="S7954" s="9">
        <v>2561287393.6110301</v>
      </c>
      <c r="T7954" s="9">
        <v>-1.06333780178768E-3</v>
      </c>
      <c r="U7954" s="9">
        <v>6.9312120521896796</v>
      </c>
      <c r="V7954" s="9">
        <v>0</v>
      </c>
      <c r="W7954" s="9">
        <v>6.9312120521896796</v>
      </c>
      <c r="X7954" t="s">
        <v>86</v>
      </c>
      <c r="Y7954" s="9">
        <v>0</v>
      </c>
      <c r="Z7954" s="9">
        <v>4.0562968000000003E-3</v>
      </c>
    </row>
    <row r="7955" spans="1:26" x14ac:dyDescent="0.3">
      <c r="A7955">
        <v>2</v>
      </c>
      <c r="B7955">
        <v>0</v>
      </c>
      <c r="C7955">
        <v>0</v>
      </c>
      <c r="D7955">
        <v>1</v>
      </c>
      <c r="E7955">
        <v>0</v>
      </c>
      <c r="F7955">
        <v>0</v>
      </c>
      <c r="G7955">
        <v>0</v>
      </c>
      <c r="H7955" s="9">
        <v>5377.7330810081303</v>
      </c>
      <c r="I7955" s="9">
        <v>-1.8380004000000001</v>
      </c>
      <c r="J7955" s="9">
        <v>-1.8381886000000001</v>
      </c>
      <c r="K7955" s="9">
        <v>-2.1720953000000001</v>
      </c>
      <c r="L7955" s="9">
        <v>-6.9322828928671596</v>
      </c>
      <c r="M7955" s="9">
        <v>-24.956219000000001</v>
      </c>
      <c r="N7955" s="9">
        <v>-24.956219000000001</v>
      </c>
      <c r="O7955" s="9">
        <v>-6.9322828928671596</v>
      </c>
      <c r="P7955">
        <v>0</v>
      </c>
      <c r="Q7955" s="9">
        <v>53.549995000000003</v>
      </c>
      <c r="R7955" s="9">
        <v>267836096.98862699</v>
      </c>
      <c r="S7955" s="9">
        <v>2607853026.9723802</v>
      </c>
      <c r="T7955" s="9">
        <v>-1.07084067748619E-3</v>
      </c>
      <c r="U7955" s="9">
        <v>6.9322828928671596</v>
      </c>
      <c r="V7955" s="9">
        <v>0</v>
      </c>
      <c r="W7955" s="9">
        <v>6.9322828928671596</v>
      </c>
      <c r="X7955" t="s">
        <v>86</v>
      </c>
      <c r="Y7955" s="9">
        <v>0</v>
      </c>
      <c r="Z7955" s="9">
        <v>3.9927210000000003E-3</v>
      </c>
    </row>
    <row r="7956" spans="1:26" x14ac:dyDescent="0.3">
      <c r="A7956">
        <v>2</v>
      </c>
      <c r="B7956">
        <v>0</v>
      </c>
      <c r="C7956">
        <v>0</v>
      </c>
      <c r="D7956">
        <v>1</v>
      </c>
      <c r="E7956">
        <v>0</v>
      </c>
      <c r="F7956">
        <v>0</v>
      </c>
      <c r="G7956">
        <v>0</v>
      </c>
      <c r="H7956" s="9">
        <v>5378.7330809960204</v>
      </c>
      <c r="I7956" s="9">
        <v>-1.8380026</v>
      </c>
      <c r="J7956" s="9">
        <v>-1.8382491000000001</v>
      </c>
      <c r="K7956" s="9">
        <v>-2.1436689000000002</v>
      </c>
      <c r="L7956" s="9">
        <v>-6.9333386611794499</v>
      </c>
      <c r="M7956" s="9">
        <v>-24.96002</v>
      </c>
      <c r="N7956" s="9">
        <v>-24.96002</v>
      </c>
      <c r="O7956" s="9">
        <v>-6.9333386611794499</v>
      </c>
      <c r="P7956">
        <v>0</v>
      </c>
      <c r="Q7956" s="9">
        <v>53.549995000000003</v>
      </c>
      <c r="R7956" s="9">
        <v>267836096.98862699</v>
      </c>
      <c r="S7956" s="9">
        <v>2591925777.3150802</v>
      </c>
      <c r="T7956" s="9">
        <v>-1.0557683122822601E-3</v>
      </c>
      <c r="U7956" s="9">
        <v>6.9333386611794499</v>
      </c>
      <c r="V7956" s="9">
        <v>0</v>
      </c>
      <c r="W7956" s="9">
        <v>6.9333386611794499</v>
      </c>
      <c r="X7956" t="s">
        <v>86</v>
      </c>
      <c r="Y7956" s="9">
        <v>0</v>
      </c>
      <c r="Z7956" s="9">
        <v>3.9405971999999997E-3</v>
      </c>
    </row>
    <row r="7957" spans="1:26" x14ac:dyDescent="0.3">
      <c r="A7957">
        <v>2</v>
      </c>
      <c r="B7957">
        <v>0</v>
      </c>
      <c r="C7957">
        <v>0</v>
      </c>
      <c r="D7957">
        <v>1</v>
      </c>
      <c r="E7957">
        <v>0</v>
      </c>
      <c r="F7957">
        <v>0</v>
      </c>
      <c r="G7957">
        <v>0</v>
      </c>
      <c r="H7957" s="9">
        <v>5379.7330809839104</v>
      </c>
      <c r="I7957" s="9">
        <v>-1.8380917000000001</v>
      </c>
      <c r="J7957" s="9">
        <v>-1.8383071</v>
      </c>
      <c r="K7957" s="9">
        <v>-2.3880203</v>
      </c>
      <c r="L7957" s="9">
        <v>-6.9344110588233603</v>
      </c>
      <c r="M7957" s="9">
        <v>-24.963881000000001</v>
      </c>
      <c r="N7957" s="9">
        <v>-24.963881000000001</v>
      </c>
      <c r="O7957" s="9">
        <v>-6.9344110588233603</v>
      </c>
      <c r="P7957">
        <v>0</v>
      </c>
      <c r="Q7957" s="9">
        <v>53.549995000000003</v>
      </c>
      <c r="R7957" s="9">
        <v>267836096.98862699</v>
      </c>
      <c r="S7957" s="9">
        <v>2576835008.97296</v>
      </c>
      <c r="T7957" s="9">
        <v>-1.0723976439104201E-3</v>
      </c>
      <c r="U7957" s="9">
        <v>6.9344110588233603</v>
      </c>
      <c r="V7957" s="9">
        <v>0</v>
      </c>
      <c r="W7957" s="9">
        <v>6.9344110588233603</v>
      </c>
      <c r="X7957" t="s">
        <v>86</v>
      </c>
      <c r="Y7957" s="9">
        <v>0</v>
      </c>
      <c r="Z7957" s="9">
        <v>4.3899146999999998E-3</v>
      </c>
    </row>
    <row r="7958" spans="1:26" x14ac:dyDescent="0.3">
      <c r="A7958">
        <v>2</v>
      </c>
      <c r="B7958">
        <v>0</v>
      </c>
      <c r="C7958">
        <v>0</v>
      </c>
      <c r="D7958">
        <v>1</v>
      </c>
      <c r="E7958">
        <v>0</v>
      </c>
      <c r="F7958">
        <v>0</v>
      </c>
      <c r="G7958">
        <v>0</v>
      </c>
      <c r="H7958" s="9">
        <v>5380.7330809718096</v>
      </c>
      <c r="I7958" s="9">
        <v>-1.8379709</v>
      </c>
      <c r="J7958" s="9">
        <v>-1.8382988</v>
      </c>
      <c r="K7958" s="9">
        <v>-2.4576552</v>
      </c>
      <c r="L7958" s="9">
        <v>-6.9355383242549804</v>
      </c>
      <c r="M7958" s="9">
        <v>-24.967936999999999</v>
      </c>
      <c r="N7958" s="9">
        <v>-24.967936999999999</v>
      </c>
      <c r="O7958" s="9">
        <v>-6.9355383242549804</v>
      </c>
      <c r="P7958">
        <v>0</v>
      </c>
      <c r="Q7958" s="9">
        <v>53.549995000000003</v>
      </c>
      <c r="R7958" s="9">
        <v>267836096.98862699</v>
      </c>
      <c r="S7958" s="9">
        <v>2579468232.1093402</v>
      </c>
      <c r="T7958" s="9">
        <v>-1.1272654316289901E-3</v>
      </c>
      <c r="U7958" s="9">
        <v>6.9355383242549804</v>
      </c>
      <c r="V7958" s="9">
        <v>0</v>
      </c>
      <c r="W7958" s="9">
        <v>6.9355383242549804</v>
      </c>
      <c r="X7958" t="s">
        <v>86</v>
      </c>
      <c r="Y7958" s="9">
        <v>0</v>
      </c>
      <c r="Z7958" s="9">
        <v>4.5179045000000003E-3</v>
      </c>
    </row>
    <row r="7959" spans="1:26" x14ac:dyDescent="0.3">
      <c r="A7959">
        <v>2</v>
      </c>
      <c r="B7959">
        <v>0</v>
      </c>
      <c r="C7959">
        <v>0</v>
      </c>
      <c r="D7959">
        <v>1</v>
      </c>
      <c r="E7959">
        <v>0</v>
      </c>
      <c r="F7959">
        <v>0</v>
      </c>
      <c r="G7959">
        <v>0</v>
      </c>
      <c r="H7959" s="9">
        <v>5381.7330809596997</v>
      </c>
      <c r="I7959" s="9">
        <v>-1.8379095999999999</v>
      </c>
      <c r="J7959" s="9">
        <v>-1.8381193</v>
      </c>
      <c r="K7959" s="9">
        <v>-2.4656296000000002</v>
      </c>
      <c r="L7959" s="9">
        <v>-6.9366587282736702</v>
      </c>
      <c r="M7959" s="9">
        <v>-24.971972000000001</v>
      </c>
      <c r="N7959" s="9">
        <v>-24.971972000000001</v>
      </c>
      <c r="O7959" s="9">
        <v>-6.9366587282736702</v>
      </c>
      <c r="P7959">
        <v>0</v>
      </c>
      <c r="Q7959" s="9">
        <v>53.549995000000003</v>
      </c>
      <c r="R7959" s="9">
        <v>267836096.98862699</v>
      </c>
      <c r="S7959" s="9">
        <v>2628496849.9786401</v>
      </c>
      <c r="T7959" s="9">
        <v>-1.12040401868096E-3</v>
      </c>
      <c r="U7959" s="9">
        <v>6.9366587282736702</v>
      </c>
      <c r="V7959" s="9">
        <v>0</v>
      </c>
      <c r="W7959" s="9">
        <v>6.9366587282736702</v>
      </c>
      <c r="X7959" t="s">
        <v>86</v>
      </c>
      <c r="Y7959" s="9">
        <v>0</v>
      </c>
      <c r="Z7959" s="9">
        <v>4.5321210999999997E-3</v>
      </c>
    </row>
    <row r="7960" spans="1:26" x14ac:dyDescent="0.3">
      <c r="A7960">
        <v>2</v>
      </c>
      <c r="B7960">
        <v>0</v>
      </c>
      <c r="C7960">
        <v>0</v>
      </c>
      <c r="D7960">
        <v>1</v>
      </c>
      <c r="E7960">
        <v>0</v>
      </c>
      <c r="F7960">
        <v>0</v>
      </c>
      <c r="G7960">
        <v>0</v>
      </c>
      <c r="H7960" s="9">
        <v>5382.7330809475898</v>
      </c>
      <c r="I7960" s="9">
        <v>-1.8379730000000001</v>
      </c>
      <c r="J7960" s="9">
        <v>-1.8382847</v>
      </c>
      <c r="K7960" s="9">
        <v>-2.4787552000000002</v>
      </c>
      <c r="L7960" s="9">
        <v>-6.9377606227641504</v>
      </c>
      <c r="M7960" s="9">
        <v>-24.975939</v>
      </c>
      <c r="N7960" s="9">
        <v>-24.975939</v>
      </c>
      <c r="O7960" s="9">
        <v>-6.9377606227641504</v>
      </c>
      <c r="P7960">
        <v>0</v>
      </c>
      <c r="Q7960" s="9">
        <v>53.549995000000003</v>
      </c>
      <c r="R7960" s="9">
        <v>267836096.98862699</v>
      </c>
      <c r="S7960" s="9">
        <v>2584036967.2027102</v>
      </c>
      <c r="T7960" s="9">
        <v>-1.10189449048014E-3</v>
      </c>
      <c r="U7960" s="9">
        <v>6.9377606227641504</v>
      </c>
      <c r="V7960" s="9">
        <v>0</v>
      </c>
      <c r="W7960" s="9">
        <v>6.9377606227641504</v>
      </c>
      <c r="X7960" t="s">
        <v>86</v>
      </c>
      <c r="Y7960" s="9">
        <v>0</v>
      </c>
      <c r="Z7960" s="9">
        <v>4.5566577000000002E-3</v>
      </c>
    </row>
    <row r="7961" spans="1:26" x14ac:dyDescent="0.3">
      <c r="A7961">
        <v>2</v>
      </c>
      <c r="B7961">
        <v>0</v>
      </c>
      <c r="C7961">
        <v>0</v>
      </c>
      <c r="D7961">
        <v>1</v>
      </c>
      <c r="E7961">
        <v>0</v>
      </c>
      <c r="F7961">
        <v>0</v>
      </c>
      <c r="G7961">
        <v>0</v>
      </c>
      <c r="H7961" s="9">
        <v>5383.7330809354899</v>
      </c>
      <c r="I7961" s="9">
        <v>-1.8379932999999999</v>
      </c>
      <c r="J7961" s="9">
        <v>-1.838284</v>
      </c>
      <c r="K7961" s="9">
        <v>-2.4997028999999999</v>
      </c>
      <c r="L7961" s="9">
        <v>-6.9388545112838997</v>
      </c>
      <c r="M7961" s="9">
        <v>-24.979876000000001</v>
      </c>
      <c r="N7961" s="9">
        <v>-24.979876000000001</v>
      </c>
      <c r="O7961" s="9">
        <v>-6.9388545112838997</v>
      </c>
      <c r="P7961">
        <v>0</v>
      </c>
      <c r="Q7961" s="9">
        <v>53.549995000000003</v>
      </c>
      <c r="R7961" s="9">
        <v>267836096.98862699</v>
      </c>
      <c r="S7961" s="9">
        <v>2584633960.6097598</v>
      </c>
      <c r="T7961" s="9">
        <v>-1.0938885197502299E-3</v>
      </c>
      <c r="U7961" s="9">
        <v>6.9388545112838997</v>
      </c>
      <c r="V7961" s="9">
        <v>0</v>
      </c>
      <c r="W7961" s="9">
        <v>6.9388545112838997</v>
      </c>
      <c r="X7961" t="s">
        <v>86</v>
      </c>
      <c r="Y7961" s="9">
        <v>0</v>
      </c>
      <c r="Z7961" s="9">
        <v>4.5951637E-3</v>
      </c>
    </row>
    <row r="7962" spans="1:26" x14ac:dyDescent="0.3">
      <c r="A7962">
        <v>2</v>
      </c>
      <c r="B7962">
        <v>0</v>
      </c>
      <c r="C7962">
        <v>0</v>
      </c>
      <c r="D7962">
        <v>1</v>
      </c>
      <c r="E7962">
        <v>0</v>
      </c>
      <c r="F7962">
        <v>0</v>
      </c>
      <c r="G7962">
        <v>0</v>
      </c>
      <c r="H7962" s="9">
        <v>5384.7330809233799</v>
      </c>
      <c r="I7962" s="9">
        <v>-1.8381406</v>
      </c>
      <c r="J7962" s="9">
        <v>-1.8383474</v>
      </c>
      <c r="K7962" s="9">
        <v>-2.4534962</v>
      </c>
      <c r="L7962" s="9">
        <v>-6.93992849571507</v>
      </c>
      <c r="M7962" s="9">
        <v>-24.983741999999999</v>
      </c>
      <c r="N7962" s="9">
        <v>-24.983741999999999</v>
      </c>
      <c r="O7962" s="9">
        <v>-6.93992849571507</v>
      </c>
      <c r="P7962">
        <v>0</v>
      </c>
      <c r="Q7962" s="9">
        <v>53.549995000000003</v>
      </c>
      <c r="R7962" s="9">
        <v>267836096.98862699</v>
      </c>
      <c r="S7962" s="9">
        <v>2568228275.8554802</v>
      </c>
      <c r="T7962" s="9">
        <v>-1.07398443117467E-3</v>
      </c>
      <c r="U7962" s="9">
        <v>6.93992849571507</v>
      </c>
      <c r="V7962" s="9">
        <v>0</v>
      </c>
      <c r="W7962" s="9">
        <v>6.93992849571507</v>
      </c>
      <c r="X7962" t="s">
        <v>86</v>
      </c>
      <c r="Y7962" s="9">
        <v>0</v>
      </c>
      <c r="Z7962" s="9">
        <v>4.5103785000000004E-3</v>
      </c>
    </row>
    <row r="7963" spans="1:26" x14ac:dyDescent="0.3">
      <c r="A7963">
        <v>2</v>
      </c>
      <c r="B7963">
        <v>0</v>
      </c>
      <c r="C7963">
        <v>0</v>
      </c>
      <c r="D7963">
        <v>1</v>
      </c>
      <c r="E7963">
        <v>0</v>
      </c>
      <c r="F7963">
        <v>0</v>
      </c>
      <c r="G7963">
        <v>0</v>
      </c>
      <c r="H7963" s="9">
        <v>5385.73308091127</v>
      </c>
      <c r="I7963" s="9">
        <v>-1.8379034000000001</v>
      </c>
      <c r="J7963" s="9">
        <v>-1.8382255999999999</v>
      </c>
      <c r="K7963" s="9">
        <v>-2.5229020000000002</v>
      </c>
      <c r="L7963" s="9">
        <v>-6.9409905284978199</v>
      </c>
      <c r="M7963" s="9">
        <v>-24.987566000000001</v>
      </c>
      <c r="N7963" s="9">
        <v>-24.987566000000001</v>
      </c>
      <c r="O7963" s="9">
        <v>-6.9409905284978199</v>
      </c>
      <c r="P7963">
        <v>0</v>
      </c>
      <c r="Q7963" s="9">
        <v>53.549995000000003</v>
      </c>
      <c r="R7963" s="9">
        <v>267836096.98862699</v>
      </c>
      <c r="S7963" s="9">
        <v>2601103380.8983002</v>
      </c>
      <c r="T7963" s="9">
        <v>-1.0620327827526299E-3</v>
      </c>
      <c r="U7963" s="9">
        <v>6.9409905284978199</v>
      </c>
      <c r="V7963" s="9">
        <v>0</v>
      </c>
      <c r="W7963" s="9">
        <v>6.9409905284978199</v>
      </c>
      <c r="X7963" t="s">
        <v>86</v>
      </c>
      <c r="Y7963" s="9">
        <v>0</v>
      </c>
      <c r="Z7963" s="9">
        <v>4.6376632999999999E-3</v>
      </c>
    </row>
    <row r="7964" spans="1:26" x14ac:dyDescent="0.3">
      <c r="A7964">
        <v>2</v>
      </c>
      <c r="B7964">
        <v>0</v>
      </c>
      <c r="C7964">
        <v>0</v>
      </c>
      <c r="D7964">
        <v>1</v>
      </c>
      <c r="E7964">
        <v>0</v>
      </c>
      <c r="F7964">
        <v>0</v>
      </c>
      <c r="G7964">
        <v>0</v>
      </c>
      <c r="H7964" s="9">
        <v>5386.7330808991601</v>
      </c>
      <c r="I7964" s="9">
        <v>-1.8379935999999999</v>
      </c>
      <c r="J7964" s="9">
        <v>-1.8382939</v>
      </c>
      <c r="K7964" s="9">
        <v>-2.4396833999999998</v>
      </c>
      <c r="L7964" s="9">
        <v>-6.9420530551457897</v>
      </c>
      <c r="M7964" s="9">
        <v>-24.991389999999999</v>
      </c>
      <c r="N7964" s="9">
        <v>-24.991389999999999</v>
      </c>
      <c r="O7964" s="9">
        <v>-6.9420530551457897</v>
      </c>
      <c r="P7964">
        <v>0</v>
      </c>
      <c r="Q7964" s="9">
        <v>53.549995000000003</v>
      </c>
      <c r="R7964" s="9">
        <v>267836096.98862699</v>
      </c>
      <c r="S7964" s="9">
        <v>2583184953.0353098</v>
      </c>
      <c r="T7964" s="9">
        <v>-1.06252664796535E-3</v>
      </c>
      <c r="U7964" s="9">
        <v>6.9420530551457897</v>
      </c>
      <c r="V7964" s="9">
        <v>0</v>
      </c>
      <c r="W7964" s="9">
        <v>6.9420530551457897</v>
      </c>
      <c r="X7964" t="s">
        <v>86</v>
      </c>
      <c r="Y7964" s="9">
        <v>0</v>
      </c>
      <c r="Z7964" s="9">
        <v>4.4848550999999999E-3</v>
      </c>
    </row>
    <row r="7965" spans="1:26" x14ac:dyDescent="0.3">
      <c r="A7965">
        <v>2</v>
      </c>
      <c r="B7965">
        <v>0</v>
      </c>
      <c r="C7965">
        <v>0</v>
      </c>
      <c r="D7965">
        <v>1</v>
      </c>
      <c r="E7965">
        <v>0</v>
      </c>
      <c r="F7965">
        <v>0</v>
      </c>
      <c r="G7965">
        <v>0</v>
      </c>
      <c r="H7965" s="9">
        <v>5387.7330808870602</v>
      </c>
      <c r="I7965" s="9">
        <v>-1.8381031000000001</v>
      </c>
      <c r="J7965" s="9">
        <v>-1.8384590999999999</v>
      </c>
      <c r="K7965" s="9">
        <v>-2.7084546</v>
      </c>
      <c r="L7965" s="9">
        <v>-6.94316303906239</v>
      </c>
      <c r="M7965" s="9">
        <v>-24.995386</v>
      </c>
      <c r="N7965" s="9">
        <v>-24.995386</v>
      </c>
      <c r="O7965" s="9">
        <v>-6.94316303906239</v>
      </c>
      <c r="P7965">
        <v>0</v>
      </c>
      <c r="Q7965" s="9">
        <v>53.549995000000003</v>
      </c>
      <c r="R7965" s="9">
        <v>267836096.98862699</v>
      </c>
      <c r="S7965" s="9">
        <v>2540336063.85463</v>
      </c>
      <c r="T7965" s="9">
        <v>-1.1099839166011001E-3</v>
      </c>
      <c r="U7965" s="9">
        <v>6.94316303906239</v>
      </c>
      <c r="V7965" s="9">
        <v>0</v>
      </c>
      <c r="W7965" s="9">
        <v>6.94316303906239</v>
      </c>
      <c r="X7965" t="s">
        <v>86</v>
      </c>
      <c r="Y7965" s="9">
        <v>0</v>
      </c>
      <c r="Z7965" s="9">
        <v>4.9793831999999996E-3</v>
      </c>
    </row>
    <row r="7966" spans="1:26" x14ac:dyDescent="0.3">
      <c r="A7966">
        <v>2</v>
      </c>
      <c r="B7966">
        <v>0</v>
      </c>
      <c r="C7966">
        <v>0</v>
      </c>
      <c r="D7966">
        <v>1</v>
      </c>
      <c r="E7966">
        <v>0</v>
      </c>
      <c r="F7966">
        <v>0</v>
      </c>
      <c r="G7966">
        <v>0</v>
      </c>
      <c r="H7966" s="9">
        <v>5388.7330808749502</v>
      </c>
      <c r="I7966" s="9">
        <v>-1.8381354000000001</v>
      </c>
      <c r="J7966" s="9">
        <v>-1.8384408000000001</v>
      </c>
      <c r="K7966" s="9">
        <v>-2.7816380999999999</v>
      </c>
      <c r="L7966" s="9">
        <v>-6.9442711486268296</v>
      </c>
      <c r="M7966" s="9">
        <v>-24.999376000000002</v>
      </c>
      <c r="N7966" s="9">
        <v>-24.999376000000002</v>
      </c>
      <c r="O7966" s="9">
        <v>-6.9442711486268296</v>
      </c>
      <c r="P7966">
        <v>0</v>
      </c>
      <c r="Q7966" s="9">
        <v>53.549995000000003</v>
      </c>
      <c r="R7966" s="9">
        <v>267836096.98862699</v>
      </c>
      <c r="S7966" s="9">
        <v>2545476169.6662898</v>
      </c>
      <c r="T7966" s="9">
        <v>-1.1081095644360701E-3</v>
      </c>
      <c r="U7966" s="9">
        <v>6.9442711486268296</v>
      </c>
      <c r="V7966" s="9">
        <v>0</v>
      </c>
      <c r="W7966" s="9">
        <v>6.9442711486268296</v>
      </c>
      <c r="X7966" t="s">
        <v>86</v>
      </c>
      <c r="Y7966" s="9">
        <v>0</v>
      </c>
      <c r="Z7966" s="9">
        <v>5.1138768999999997E-3</v>
      </c>
    </row>
    <row r="7967" spans="1:26" x14ac:dyDescent="0.3">
      <c r="A7967">
        <v>2</v>
      </c>
      <c r="B7967">
        <v>0</v>
      </c>
      <c r="C7967">
        <v>0</v>
      </c>
      <c r="D7967">
        <v>1</v>
      </c>
      <c r="E7967">
        <v>0</v>
      </c>
      <c r="F7967">
        <v>0</v>
      </c>
      <c r="G7967">
        <v>0</v>
      </c>
      <c r="H7967" s="9">
        <v>5389.7330808628403</v>
      </c>
      <c r="I7967" s="9">
        <v>-1.8379046999999999</v>
      </c>
      <c r="J7967" s="9">
        <v>-1.8382149999999999</v>
      </c>
      <c r="K7967" s="9">
        <v>-2.7152083</v>
      </c>
      <c r="L7967" s="9">
        <v>-6.9453902797397298</v>
      </c>
      <c r="M7967" s="9">
        <v>-25.003405000000001</v>
      </c>
      <c r="N7967" s="9">
        <v>-25.003405000000001</v>
      </c>
      <c r="O7967" s="9">
        <v>-6.9453902797397298</v>
      </c>
      <c r="P7967">
        <v>0</v>
      </c>
      <c r="Q7967" s="9">
        <v>53.549995000000003</v>
      </c>
      <c r="R7967" s="9">
        <v>267836096.98862699</v>
      </c>
      <c r="S7967" s="9">
        <v>2605616997.8169799</v>
      </c>
      <c r="T7967" s="9">
        <v>-1.1191311129072901E-3</v>
      </c>
      <c r="U7967" s="9">
        <v>6.9453902797397298</v>
      </c>
      <c r="V7967" s="9">
        <v>0</v>
      </c>
      <c r="W7967" s="9">
        <v>6.9453902797397298</v>
      </c>
      <c r="X7967" t="s">
        <v>86</v>
      </c>
      <c r="Y7967" s="9">
        <v>0</v>
      </c>
      <c r="Z7967" s="9">
        <v>4.9911364999999999E-3</v>
      </c>
    </row>
    <row r="7968" spans="1:26" x14ac:dyDescent="0.3">
      <c r="A7968">
        <v>2</v>
      </c>
      <c r="B7968">
        <v>0</v>
      </c>
      <c r="C7968">
        <v>0</v>
      </c>
      <c r="D7968">
        <v>1</v>
      </c>
      <c r="E7968">
        <v>0</v>
      </c>
      <c r="F7968">
        <v>0</v>
      </c>
      <c r="G7968">
        <v>0</v>
      </c>
      <c r="H7968" s="9">
        <v>5390.7330808507404</v>
      </c>
      <c r="I7968" s="9">
        <v>-1.8381109</v>
      </c>
      <c r="J7968" s="9">
        <v>-1.8383955000000001</v>
      </c>
      <c r="K7968" s="9">
        <v>-2.7167346000000001</v>
      </c>
      <c r="L7968" s="9">
        <v>-6.9464793937241502</v>
      </c>
      <c r="M7968" s="9">
        <v>-25.007325999999999</v>
      </c>
      <c r="N7968" s="9">
        <v>-25.007325999999999</v>
      </c>
      <c r="O7968" s="9">
        <v>-6.9464793937241502</v>
      </c>
      <c r="P7968">
        <v>0</v>
      </c>
      <c r="Q7968" s="9">
        <v>53.549995000000003</v>
      </c>
      <c r="R7968" s="9">
        <v>267836096.98862699</v>
      </c>
      <c r="S7968" s="9">
        <v>2558048734.2751799</v>
      </c>
      <c r="T7968" s="9">
        <v>-1.08911398441247E-3</v>
      </c>
      <c r="U7968" s="9">
        <v>6.9464793937241502</v>
      </c>
      <c r="V7968" s="9">
        <v>0</v>
      </c>
      <c r="W7968" s="9">
        <v>6.9464793937241502</v>
      </c>
      <c r="X7968" t="s">
        <v>86</v>
      </c>
      <c r="Y7968" s="9">
        <v>0</v>
      </c>
      <c r="Z7968" s="9">
        <v>4.9944328999999999E-3</v>
      </c>
    </row>
    <row r="7969" spans="1:26" x14ac:dyDescent="0.3">
      <c r="A7969">
        <v>2</v>
      </c>
      <c r="B7969">
        <v>0</v>
      </c>
      <c r="C7969">
        <v>0</v>
      </c>
      <c r="D7969">
        <v>1</v>
      </c>
      <c r="E7969">
        <v>0</v>
      </c>
      <c r="F7969">
        <v>0</v>
      </c>
      <c r="G7969">
        <v>0</v>
      </c>
      <c r="H7969" s="9">
        <v>5391.7330808386296</v>
      </c>
      <c r="I7969" s="9">
        <v>-1.8380806000000001</v>
      </c>
      <c r="J7969" s="9">
        <v>-1.8384271999999999</v>
      </c>
      <c r="K7969" s="9">
        <v>-2.6206958</v>
      </c>
      <c r="L7969" s="9">
        <v>-6.9475608083317502</v>
      </c>
      <c r="M7969" s="9">
        <v>-25.011219000000001</v>
      </c>
      <c r="N7969" s="9">
        <v>-25.011219000000001</v>
      </c>
      <c r="O7969" s="9">
        <v>-6.9475608083317502</v>
      </c>
      <c r="P7969">
        <v>0</v>
      </c>
      <c r="Q7969" s="9">
        <v>53.549995000000003</v>
      </c>
      <c r="R7969" s="9">
        <v>267836096.98862699</v>
      </c>
      <c r="S7969" s="9">
        <v>2550197386.06179</v>
      </c>
      <c r="T7969" s="9">
        <v>-1.08141460760435E-3</v>
      </c>
      <c r="U7969" s="9">
        <v>6.9475608083317502</v>
      </c>
      <c r="V7969" s="9">
        <v>0</v>
      </c>
      <c r="W7969" s="9">
        <v>6.9475608083317502</v>
      </c>
      <c r="X7969" t="s">
        <v>86</v>
      </c>
      <c r="Y7969" s="9">
        <v>0</v>
      </c>
      <c r="Z7969" s="9">
        <v>4.8179585000000004E-3</v>
      </c>
    </row>
    <row r="7970" spans="1:26" x14ac:dyDescent="0.3">
      <c r="A7970">
        <v>2</v>
      </c>
      <c r="B7970">
        <v>0</v>
      </c>
      <c r="C7970">
        <v>0</v>
      </c>
      <c r="D7970">
        <v>1</v>
      </c>
      <c r="E7970">
        <v>0</v>
      </c>
      <c r="F7970">
        <v>0</v>
      </c>
      <c r="G7970">
        <v>0</v>
      </c>
      <c r="H7970" s="9">
        <v>5392.7330808265197</v>
      </c>
      <c r="I7970" s="9">
        <v>-1.83786</v>
      </c>
      <c r="J7970" s="9">
        <v>-1.838179</v>
      </c>
      <c r="K7970" s="9">
        <v>-2.5961235</v>
      </c>
      <c r="L7970" s="9">
        <v>-6.9486193023339702</v>
      </c>
      <c r="M7970" s="9">
        <v>-25.015029999999999</v>
      </c>
      <c r="N7970" s="9">
        <v>-25.015029999999999</v>
      </c>
      <c r="O7970" s="9">
        <v>-6.9486193023339702</v>
      </c>
      <c r="P7970">
        <v>0</v>
      </c>
      <c r="Q7970" s="9">
        <v>53.549995000000003</v>
      </c>
      <c r="R7970" s="9">
        <v>267836096.98862699</v>
      </c>
      <c r="S7970" s="9">
        <v>2616613833.96663</v>
      </c>
      <c r="T7970" s="9">
        <v>-1.05849400222268E-3</v>
      </c>
      <c r="U7970" s="9">
        <v>6.9486193023339702</v>
      </c>
      <c r="V7970" s="9">
        <v>0</v>
      </c>
      <c r="W7970" s="9">
        <v>6.9486193023339702</v>
      </c>
      <c r="X7970" t="s">
        <v>86</v>
      </c>
      <c r="Y7970" s="9">
        <v>0</v>
      </c>
      <c r="Z7970" s="9">
        <v>4.7721396999999997E-3</v>
      </c>
    </row>
    <row r="7971" spans="1:26" x14ac:dyDescent="0.3">
      <c r="A7971">
        <v>2</v>
      </c>
      <c r="B7971">
        <v>0</v>
      </c>
      <c r="C7971">
        <v>0</v>
      </c>
      <c r="D7971">
        <v>1</v>
      </c>
      <c r="E7971">
        <v>0</v>
      </c>
      <c r="F7971">
        <v>0</v>
      </c>
      <c r="G7971">
        <v>0</v>
      </c>
      <c r="H7971" s="9">
        <v>5393.7330808144097</v>
      </c>
      <c r="I7971" s="9">
        <v>-1.8381312999999999</v>
      </c>
      <c r="J7971" s="9">
        <v>-1.8385054999999999</v>
      </c>
      <c r="K7971" s="9">
        <v>-2.7246332</v>
      </c>
      <c r="L7971" s="9">
        <v>-6.9496809476608403</v>
      </c>
      <c r="M7971" s="9">
        <v>-25.018851999999999</v>
      </c>
      <c r="N7971" s="9">
        <v>-25.018851999999999</v>
      </c>
      <c r="O7971" s="9">
        <v>-6.9496809476608403</v>
      </c>
      <c r="P7971">
        <v>0</v>
      </c>
      <c r="Q7971" s="9">
        <v>53.549995000000003</v>
      </c>
      <c r="R7971" s="9">
        <v>267836096.98862699</v>
      </c>
      <c r="S7971" s="9">
        <v>2530820335.9458799</v>
      </c>
      <c r="T7971" s="9">
        <v>-1.06164532686658E-3</v>
      </c>
      <c r="U7971" s="9">
        <v>6.9496809476608403</v>
      </c>
      <c r="V7971" s="9">
        <v>0</v>
      </c>
      <c r="W7971" s="9">
        <v>6.9496809476608403</v>
      </c>
      <c r="X7971" t="s">
        <v>86</v>
      </c>
      <c r="Y7971" s="9">
        <v>0</v>
      </c>
      <c r="Z7971" s="9">
        <v>5.009253E-3</v>
      </c>
    </row>
    <row r="7972" spans="1:26" x14ac:dyDescent="0.3">
      <c r="A7972">
        <v>2</v>
      </c>
      <c r="B7972">
        <v>0</v>
      </c>
      <c r="C7972">
        <v>0</v>
      </c>
      <c r="D7972">
        <v>1</v>
      </c>
      <c r="E7972">
        <v>0</v>
      </c>
      <c r="F7972">
        <v>0</v>
      </c>
      <c r="G7972">
        <v>0</v>
      </c>
      <c r="H7972" s="9">
        <v>5394.7330808023098</v>
      </c>
      <c r="I7972" s="9">
        <v>-1.8379965</v>
      </c>
      <c r="J7972" s="9">
        <v>-1.8384354999999999</v>
      </c>
      <c r="K7972" s="9">
        <v>-2.7181465999999999</v>
      </c>
      <c r="L7972" s="9">
        <v>-6.9507389743700996</v>
      </c>
      <c r="M7972" s="9">
        <v>-25.022660999999999</v>
      </c>
      <c r="N7972" s="9">
        <v>-25.022660999999999</v>
      </c>
      <c r="O7972" s="9">
        <v>-6.9507389743700996</v>
      </c>
      <c r="P7972">
        <v>0</v>
      </c>
      <c r="Q7972" s="9">
        <v>53.549995000000003</v>
      </c>
      <c r="R7972" s="9">
        <v>267836096.98862699</v>
      </c>
      <c r="S7972" s="9">
        <v>2549197865.4210701</v>
      </c>
      <c r="T7972" s="9">
        <v>-1.0580267092645799E-3</v>
      </c>
      <c r="U7972" s="9">
        <v>6.9507389743700996</v>
      </c>
      <c r="V7972" s="9">
        <v>0</v>
      </c>
      <c r="W7972" s="9">
        <v>6.9507389743700996</v>
      </c>
      <c r="X7972" t="s">
        <v>86</v>
      </c>
      <c r="Y7972" s="9">
        <v>0</v>
      </c>
      <c r="Z7972" s="9">
        <v>4.9971369999999996E-3</v>
      </c>
    </row>
    <row r="7973" spans="1:26" x14ac:dyDescent="0.3">
      <c r="A7973">
        <v>2</v>
      </c>
      <c r="B7973">
        <v>0</v>
      </c>
      <c r="C7973">
        <v>0</v>
      </c>
      <c r="D7973">
        <v>1</v>
      </c>
      <c r="E7973">
        <v>0</v>
      </c>
      <c r="F7973">
        <v>0</v>
      </c>
      <c r="G7973">
        <v>0</v>
      </c>
      <c r="H7973" s="9">
        <v>5395.7330807901999</v>
      </c>
      <c r="I7973" s="9">
        <v>-1.8381261</v>
      </c>
      <c r="J7973" s="9">
        <v>-1.8385016000000001</v>
      </c>
      <c r="K7973" s="9">
        <v>-3.0377413999999998</v>
      </c>
      <c r="L7973" s="9">
        <v>-6.9517877293692898</v>
      </c>
      <c r="M7973" s="9">
        <v>-25.026436</v>
      </c>
      <c r="N7973" s="9">
        <v>-25.026436</v>
      </c>
      <c r="O7973" s="9">
        <v>-6.9517877293692898</v>
      </c>
      <c r="P7973">
        <v>0</v>
      </c>
      <c r="Q7973" s="9">
        <v>53.549995000000003</v>
      </c>
      <c r="R7973" s="9">
        <v>267836096.98862699</v>
      </c>
      <c r="S7973" s="9">
        <v>2532590331.71521</v>
      </c>
      <c r="T7973" s="9">
        <v>-1.04875499918755E-3</v>
      </c>
      <c r="U7973" s="9">
        <v>6.9517877293692898</v>
      </c>
      <c r="V7973" s="9">
        <v>0</v>
      </c>
      <c r="W7973" s="9">
        <v>6.9517877293692898</v>
      </c>
      <c r="X7973" t="s">
        <v>86</v>
      </c>
      <c r="Y7973" s="9">
        <v>0</v>
      </c>
      <c r="Z7973" s="9">
        <v>5.5848924000000003E-3</v>
      </c>
    </row>
    <row r="7974" spans="1:26" x14ac:dyDescent="0.3">
      <c r="A7974">
        <v>2</v>
      </c>
      <c r="B7974">
        <v>0</v>
      </c>
      <c r="C7974">
        <v>0</v>
      </c>
      <c r="D7974">
        <v>1</v>
      </c>
      <c r="E7974">
        <v>0</v>
      </c>
      <c r="F7974">
        <v>0</v>
      </c>
      <c r="G7974">
        <v>0</v>
      </c>
      <c r="H7974" s="9">
        <v>5396.73308077809</v>
      </c>
      <c r="I7974" s="9">
        <v>-1.8379905000000001</v>
      </c>
      <c r="J7974" s="9">
        <v>-1.8381700999999999</v>
      </c>
      <c r="K7974" s="9">
        <v>-3.2579397999999999</v>
      </c>
      <c r="L7974" s="9">
        <v>-6.9529175981104903</v>
      </c>
      <c r="M7974" s="9">
        <v>-25.030504000000001</v>
      </c>
      <c r="N7974" s="9">
        <v>-25.030504000000001</v>
      </c>
      <c r="O7974" s="9">
        <v>-6.9529175981104903</v>
      </c>
      <c r="P7974">
        <v>0</v>
      </c>
      <c r="Q7974" s="9">
        <v>53.549995000000003</v>
      </c>
      <c r="R7974" s="9">
        <v>267836096.98862699</v>
      </c>
      <c r="S7974" s="9">
        <v>2620671759.0629101</v>
      </c>
      <c r="T7974" s="9">
        <v>-1.1298687411942501E-3</v>
      </c>
      <c r="U7974" s="9">
        <v>6.9529175981104903</v>
      </c>
      <c r="V7974" s="9">
        <v>0</v>
      </c>
      <c r="W7974" s="9">
        <v>6.9529175981104903</v>
      </c>
      <c r="X7974" t="s">
        <v>86</v>
      </c>
      <c r="Y7974" s="9">
        <v>0</v>
      </c>
      <c r="Z7974" s="9">
        <v>5.9886471999999998E-3</v>
      </c>
    </row>
    <row r="7975" spans="1:26" x14ac:dyDescent="0.3">
      <c r="A7975">
        <v>2</v>
      </c>
      <c r="B7975">
        <v>0</v>
      </c>
      <c r="C7975">
        <v>0</v>
      </c>
      <c r="D7975">
        <v>1</v>
      </c>
      <c r="E7975">
        <v>0</v>
      </c>
      <c r="F7975">
        <v>0</v>
      </c>
      <c r="G7975">
        <v>0</v>
      </c>
      <c r="H7975" s="9">
        <v>5397.73308076598</v>
      </c>
      <c r="I7975" s="9">
        <v>-1.8380679</v>
      </c>
      <c r="J7975" s="9">
        <v>-1.8377625</v>
      </c>
      <c r="K7975" s="9">
        <v>-3.3253995999999999</v>
      </c>
      <c r="L7975" s="9">
        <v>-6.9540554975594402</v>
      </c>
      <c r="M7975" s="9">
        <v>-25.034599</v>
      </c>
      <c r="N7975" s="9">
        <v>-25.034599</v>
      </c>
      <c r="O7975" s="9">
        <v>-6.9540554975594402</v>
      </c>
      <c r="P7975">
        <v>0</v>
      </c>
      <c r="Q7975" s="9">
        <v>53.549995000000003</v>
      </c>
      <c r="R7975" s="9">
        <v>267836096.98862699</v>
      </c>
      <c r="S7975" s="9">
        <v>2737588958.5553098</v>
      </c>
      <c r="T7975" s="9">
        <v>-1.1378994489508101E-3</v>
      </c>
      <c r="U7975" s="9">
        <v>6.9540554975594402</v>
      </c>
      <c r="V7975" s="9">
        <v>0</v>
      </c>
      <c r="W7975" s="9">
        <v>6.9540554975594402</v>
      </c>
      <c r="X7975" t="s">
        <v>86</v>
      </c>
      <c r="Y7975" s="9">
        <v>0</v>
      </c>
      <c r="Z7975" s="9">
        <v>6.1112945000000004E-3</v>
      </c>
    </row>
    <row r="7976" spans="1:26" x14ac:dyDescent="0.3">
      <c r="A7976">
        <v>2</v>
      </c>
      <c r="B7976">
        <v>0</v>
      </c>
      <c r="C7976">
        <v>0</v>
      </c>
      <c r="D7976">
        <v>1</v>
      </c>
      <c r="E7976">
        <v>0</v>
      </c>
      <c r="F7976">
        <v>0</v>
      </c>
      <c r="G7976">
        <v>0</v>
      </c>
      <c r="H7976" s="9">
        <v>5398.7330807538801</v>
      </c>
      <c r="I7976" s="9">
        <v>-1.8379080999999999</v>
      </c>
      <c r="J7976" s="9">
        <v>-1.8391360000000001</v>
      </c>
      <c r="K7976" s="9">
        <v>-3.4135784999999998</v>
      </c>
      <c r="L7976" s="9">
        <v>-6.95517613663106</v>
      </c>
      <c r="M7976" s="9">
        <v>-25.038633000000001</v>
      </c>
      <c r="N7976" s="9">
        <v>-25.038633000000001</v>
      </c>
      <c r="O7976" s="9">
        <v>-6.95517613663106</v>
      </c>
      <c r="P7976">
        <v>0</v>
      </c>
      <c r="Q7976" s="9">
        <v>53.549995000000003</v>
      </c>
      <c r="R7976" s="9">
        <v>267836096.98862699</v>
      </c>
      <c r="S7976" s="9">
        <v>2381365720.9382801</v>
      </c>
      <c r="T7976" s="9">
        <v>-1.1206390716242899E-3</v>
      </c>
      <c r="U7976" s="9">
        <v>6.95517613663106</v>
      </c>
      <c r="V7976" s="9">
        <v>0</v>
      </c>
      <c r="W7976" s="9">
        <v>6.95517613663106</v>
      </c>
      <c r="X7976" t="s">
        <v>86</v>
      </c>
      <c r="Y7976" s="9">
        <v>0</v>
      </c>
      <c r="Z7976" s="9">
        <v>6.2780351999999996E-3</v>
      </c>
    </row>
    <row r="7977" spans="1:26" x14ac:dyDescent="0.3">
      <c r="A7977">
        <v>2</v>
      </c>
      <c r="B7977">
        <v>0</v>
      </c>
      <c r="C7977">
        <v>0</v>
      </c>
      <c r="D7977">
        <v>1</v>
      </c>
      <c r="E7977">
        <v>0</v>
      </c>
      <c r="F7977">
        <v>0</v>
      </c>
      <c r="G7977">
        <v>0</v>
      </c>
      <c r="H7977" s="9">
        <v>5399.7330807417702</v>
      </c>
      <c r="I7977" s="9">
        <v>-1.8381225000000001</v>
      </c>
      <c r="J7977" s="9">
        <v>-1.8374549</v>
      </c>
      <c r="K7977" s="9">
        <v>-3.5560532</v>
      </c>
      <c r="L7977" s="9">
        <v>-6.9562661526787499</v>
      </c>
      <c r="M7977" s="9">
        <v>-25.042559000000001</v>
      </c>
      <c r="N7977" s="9">
        <v>-25.042559000000001</v>
      </c>
      <c r="O7977" s="9">
        <v>-6.9562661526787499</v>
      </c>
      <c r="P7977">
        <v>0</v>
      </c>
      <c r="Q7977" s="9">
        <v>53.549995000000003</v>
      </c>
      <c r="R7977" s="9">
        <v>267836096.98862699</v>
      </c>
      <c r="S7977" s="9">
        <v>2833483229.7357001</v>
      </c>
      <c r="T7977" s="9">
        <v>-1.09001604768899E-3</v>
      </c>
      <c r="U7977" s="9">
        <v>6.9562661526787499</v>
      </c>
      <c r="V7977" s="9">
        <v>0</v>
      </c>
      <c r="W7977" s="9">
        <v>6.9562661526787499</v>
      </c>
      <c r="X7977" t="s">
        <v>86</v>
      </c>
      <c r="Y7977" s="9">
        <v>0</v>
      </c>
      <c r="Z7977" s="9">
        <v>6.5340874999999998E-3</v>
      </c>
    </row>
    <row r="7978" spans="1:26" x14ac:dyDescent="0.3">
      <c r="A7978">
        <v>2</v>
      </c>
      <c r="B7978">
        <v>0</v>
      </c>
      <c r="C7978">
        <v>0</v>
      </c>
      <c r="D7978">
        <v>1</v>
      </c>
      <c r="E7978">
        <v>0</v>
      </c>
      <c r="F7978">
        <v>0</v>
      </c>
      <c r="G7978">
        <v>0</v>
      </c>
      <c r="H7978" s="9">
        <v>5400.7330807296603</v>
      </c>
      <c r="I7978" s="9">
        <v>-1.8380973</v>
      </c>
      <c r="J7978" s="9">
        <v>-1.839545</v>
      </c>
      <c r="K7978" s="9">
        <v>-3.7086774999999998</v>
      </c>
      <c r="L7978" s="9">
        <v>-6.9573432832210704</v>
      </c>
      <c r="M7978" s="9">
        <v>-25.046436</v>
      </c>
      <c r="N7978" s="9">
        <v>-25.046436</v>
      </c>
      <c r="O7978" s="9">
        <v>-6.9573432832210704</v>
      </c>
      <c r="P7978">
        <v>0</v>
      </c>
      <c r="Q7978" s="9">
        <v>53.549995000000003</v>
      </c>
      <c r="R7978" s="9">
        <v>267836096.98862699</v>
      </c>
      <c r="S7978" s="9">
        <v>2293155495.4021201</v>
      </c>
      <c r="T7978" s="9">
        <v>-1.0771305423178299E-3</v>
      </c>
      <c r="U7978" s="9">
        <v>6.9573432832210704</v>
      </c>
      <c r="V7978" s="9">
        <v>0</v>
      </c>
      <c r="W7978" s="9">
        <v>6.9573432832210704</v>
      </c>
      <c r="X7978" t="s">
        <v>86</v>
      </c>
      <c r="Y7978" s="9">
        <v>0</v>
      </c>
      <c r="Z7978" s="9">
        <v>6.8222791999999997E-3</v>
      </c>
    </row>
    <row r="7979" spans="1:26" x14ac:dyDescent="0.3">
      <c r="A7979">
        <v>2</v>
      </c>
      <c r="B7979">
        <v>0</v>
      </c>
      <c r="C7979">
        <v>0</v>
      </c>
      <c r="D7979">
        <v>1</v>
      </c>
      <c r="E7979">
        <v>0</v>
      </c>
      <c r="F7979">
        <v>0</v>
      </c>
      <c r="G7979">
        <v>0</v>
      </c>
      <c r="H7979" s="9">
        <v>5401.7330807175604</v>
      </c>
      <c r="I7979" s="9">
        <v>-1.8378414999999999</v>
      </c>
      <c r="J7979" s="9">
        <v>-1.8371799</v>
      </c>
      <c r="K7979" s="9">
        <v>-3.8955657000000001</v>
      </c>
      <c r="L7979" s="9">
        <v>-6.9583947284924799</v>
      </c>
      <c r="M7979" s="9">
        <v>-25.050219999999999</v>
      </c>
      <c r="N7979" s="9">
        <v>-25.050219999999999</v>
      </c>
      <c r="O7979" s="9">
        <v>-6.9583947284924799</v>
      </c>
      <c r="P7979">
        <v>0</v>
      </c>
      <c r="Q7979" s="9">
        <v>53.549995000000003</v>
      </c>
      <c r="R7979" s="9">
        <v>267836096.98862699</v>
      </c>
      <c r="S7979" s="9">
        <v>2925110822.2590399</v>
      </c>
      <c r="T7979" s="9">
        <v>-1.05144527141298E-3</v>
      </c>
      <c r="U7979" s="9">
        <v>6.9583947284924799</v>
      </c>
      <c r="V7979" s="9">
        <v>0</v>
      </c>
      <c r="W7979" s="9">
        <v>6.9583947284924799</v>
      </c>
      <c r="X7979" t="s">
        <v>86</v>
      </c>
      <c r="Y7979" s="9">
        <v>0</v>
      </c>
      <c r="Z7979" s="9">
        <v>7.1568550000000002E-3</v>
      </c>
    </row>
    <row r="7980" spans="1:26" x14ac:dyDescent="0.3">
      <c r="A7980">
        <v>2</v>
      </c>
      <c r="B7980">
        <v>0</v>
      </c>
      <c r="C7980">
        <v>0</v>
      </c>
      <c r="D7980">
        <v>1</v>
      </c>
      <c r="E7980">
        <v>0</v>
      </c>
      <c r="F7980">
        <v>0</v>
      </c>
      <c r="G7980">
        <v>0</v>
      </c>
      <c r="H7980" s="9">
        <v>5402.7330807054504</v>
      </c>
      <c r="I7980" s="9">
        <v>-1.8380224999999999</v>
      </c>
      <c r="J7980" s="9">
        <v>-1.8396108</v>
      </c>
      <c r="K7980" s="9">
        <v>-4.1058054000000004</v>
      </c>
      <c r="L7980" s="9">
        <v>-6.9594653063921097</v>
      </c>
      <c r="M7980" s="9">
        <v>-25.054075000000001</v>
      </c>
      <c r="N7980" s="9">
        <v>-25.054075000000001</v>
      </c>
      <c r="O7980" s="9">
        <v>-6.9594653063921097</v>
      </c>
      <c r="P7980">
        <v>0</v>
      </c>
      <c r="Q7980" s="9">
        <v>53.549995000000003</v>
      </c>
      <c r="R7980" s="9">
        <v>267836096.98862699</v>
      </c>
      <c r="S7980" s="9">
        <v>2280154587.9591899</v>
      </c>
      <c r="T7980" s="9">
        <v>-1.0705778996280501E-3</v>
      </c>
      <c r="U7980" s="9">
        <v>6.9594653063921097</v>
      </c>
      <c r="V7980" s="9">
        <v>0</v>
      </c>
      <c r="W7980" s="9">
        <v>6.9594653063921097</v>
      </c>
      <c r="X7980" t="s">
        <v>86</v>
      </c>
      <c r="Y7980" s="9">
        <v>0</v>
      </c>
      <c r="Z7980" s="9">
        <v>7.5530837999999998E-3</v>
      </c>
    </row>
    <row r="7981" spans="1:26" x14ac:dyDescent="0.3">
      <c r="A7981">
        <v>2</v>
      </c>
      <c r="B7981">
        <v>0</v>
      </c>
      <c r="C7981">
        <v>0</v>
      </c>
      <c r="D7981">
        <v>1</v>
      </c>
      <c r="E7981">
        <v>0</v>
      </c>
      <c r="F7981">
        <v>0</v>
      </c>
      <c r="G7981">
        <v>0</v>
      </c>
      <c r="H7981" s="9">
        <v>5403.7330806933396</v>
      </c>
      <c r="I7981" s="9">
        <v>-1.8381592</v>
      </c>
      <c r="J7981" s="9">
        <v>-1.8375906</v>
      </c>
      <c r="K7981" s="9">
        <v>-4.2168779000000001</v>
      </c>
      <c r="L7981" s="9">
        <v>-6.9605218297444704</v>
      </c>
      <c r="M7981" s="9">
        <v>-25.057877999999999</v>
      </c>
      <c r="N7981" s="9">
        <v>-25.057877999999999</v>
      </c>
      <c r="O7981" s="9">
        <v>-6.9605218297444704</v>
      </c>
      <c r="P7981">
        <v>0</v>
      </c>
      <c r="Q7981" s="9">
        <v>53.549995000000003</v>
      </c>
      <c r="R7981" s="9">
        <v>267836096.98862699</v>
      </c>
      <c r="S7981" s="9">
        <v>2792470263.8153501</v>
      </c>
      <c r="T7981" s="9">
        <v>-1.05652335235806E-3</v>
      </c>
      <c r="U7981" s="9">
        <v>6.9605218297444704</v>
      </c>
      <c r="V7981" s="9">
        <v>0</v>
      </c>
      <c r="W7981" s="9">
        <v>6.9605218297444704</v>
      </c>
      <c r="X7981" t="s">
        <v>86</v>
      </c>
      <c r="Y7981" s="9">
        <v>0</v>
      </c>
      <c r="Z7981" s="9">
        <v>7.7488953000000001E-3</v>
      </c>
    </row>
    <row r="7982" spans="1:26" x14ac:dyDescent="0.3">
      <c r="A7982">
        <v>2</v>
      </c>
      <c r="B7982">
        <v>0</v>
      </c>
      <c r="C7982">
        <v>0</v>
      </c>
      <c r="D7982">
        <v>1</v>
      </c>
      <c r="E7982">
        <v>0</v>
      </c>
      <c r="F7982">
        <v>0</v>
      </c>
      <c r="G7982">
        <v>0</v>
      </c>
      <c r="H7982" s="9">
        <v>5404.7330806812297</v>
      </c>
      <c r="I7982" s="9">
        <v>-1.8379984</v>
      </c>
      <c r="J7982" s="9">
        <v>-1.8376132999999999</v>
      </c>
      <c r="K7982" s="9">
        <v>-4.6483468999999999</v>
      </c>
      <c r="L7982" s="9">
        <v>-6.9615851303071397</v>
      </c>
      <c r="M7982" s="9">
        <v>-25.061706999999998</v>
      </c>
      <c r="N7982" s="9">
        <v>-25.061706999999998</v>
      </c>
      <c r="O7982" s="9">
        <v>-6.9615851303071397</v>
      </c>
      <c r="P7982">
        <v>0</v>
      </c>
      <c r="Q7982" s="9">
        <v>53.549995000000003</v>
      </c>
      <c r="R7982" s="9">
        <v>267836096.98862699</v>
      </c>
      <c r="S7982" s="9">
        <v>2785846877.9539399</v>
      </c>
      <c r="T7982" s="9">
        <v>-1.0633005626736699E-3</v>
      </c>
      <c r="U7982" s="9">
        <v>6.9615851303071397</v>
      </c>
      <c r="V7982" s="9">
        <v>0</v>
      </c>
      <c r="W7982" s="9">
        <v>6.9615851303071397</v>
      </c>
      <c r="X7982" t="s">
        <v>86</v>
      </c>
      <c r="Y7982" s="9">
        <v>0</v>
      </c>
      <c r="Z7982" s="9">
        <v>8.5418643000000002E-3</v>
      </c>
    </row>
    <row r="7983" spans="1:26" x14ac:dyDescent="0.3">
      <c r="A7983">
        <v>2</v>
      </c>
      <c r="B7983">
        <v>0</v>
      </c>
      <c r="C7983">
        <v>0</v>
      </c>
      <c r="D7983">
        <v>1</v>
      </c>
      <c r="E7983">
        <v>0</v>
      </c>
      <c r="F7983">
        <v>0</v>
      </c>
      <c r="G7983">
        <v>0</v>
      </c>
      <c r="H7983" s="9">
        <v>5405.7330806691298</v>
      </c>
      <c r="I7983" s="9">
        <v>-1.8378528000000001</v>
      </c>
      <c r="J7983" s="9">
        <v>-1.8368355000000001</v>
      </c>
      <c r="K7983" s="9">
        <v>-4.8599606</v>
      </c>
      <c r="L7983" s="9">
        <v>-6.9626885334859896</v>
      </c>
      <c r="M7983" s="9">
        <v>-25.06568</v>
      </c>
      <c r="N7983" s="9">
        <v>-25.06568</v>
      </c>
      <c r="O7983" s="9">
        <v>-6.9626885334859896</v>
      </c>
      <c r="P7983">
        <v>0</v>
      </c>
      <c r="Q7983" s="9">
        <v>53.549995000000003</v>
      </c>
      <c r="R7983" s="9">
        <v>267836096.98862699</v>
      </c>
      <c r="S7983" s="9">
        <v>3049186273.2006302</v>
      </c>
      <c r="T7983" s="9">
        <v>-1.10340317885082E-3</v>
      </c>
      <c r="U7983" s="9">
        <v>6.9626885334859896</v>
      </c>
      <c r="V7983" s="9">
        <v>0</v>
      </c>
      <c r="W7983" s="9">
        <v>6.9626885334859896</v>
      </c>
      <c r="X7983" t="s">
        <v>86</v>
      </c>
      <c r="Y7983" s="9">
        <v>0</v>
      </c>
      <c r="Z7983" s="9">
        <v>8.9269485000000003E-3</v>
      </c>
    </row>
    <row r="7984" spans="1:26" x14ac:dyDescent="0.3">
      <c r="A7984">
        <v>2</v>
      </c>
      <c r="B7984">
        <v>0</v>
      </c>
      <c r="C7984">
        <v>0</v>
      </c>
      <c r="D7984">
        <v>1</v>
      </c>
      <c r="E7984">
        <v>0</v>
      </c>
      <c r="F7984">
        <v>0</v>
      </c>
      <c r="G7984">
        <v>0</v>
      </c>
      <c r="H7984" s="9">
        <v>5406.7330806570199</v>
      </c>
      <c r="I7984" s="9">
        <v>-1.8379691</v>
      </c>
      <c r="J7984" s="9">
        <v>-1.8381149999999999</v>
      </c>
      <c r="K7984" s="9">
        <v>-4.9337157999999999</v>
      </c>
      <c r="L7984" s="9">
        <v>-6.9638085918606096</v>
      </c>
      <c r="M7984" s="9">
        <v>-25.069711999999999</v>
      </c>
      <c r="N7984" s="9">
        <v>-25.069711999999999</v>
      </c>
      <c r="O7984" s="9">
        <v>-6.9638085918606096</v>
      </c>
      <c r="P7984">
        <v>0</v>
      </c>
      <c r="Q7984" s="9">
        <v>53.549995000000003</v>
      </c>
      <c r="R7984" s="9">
        <v>267836096.98862699</v>
      </c>
      <c r="S7984" s="9">
        <v>2639944573.8008299</v>
      </c>
      <c r="T7984" s="9">
        <v>-1.1200583746164799E-3</v>
      </c>
      <c r="U7984" s="9">
        <v>6.9638085918606096</v>
      </c>
      <c r="V7984" s="9">
        <v>0</v>
      </c>
      <c r="W7984" s="9">
        <v>6.9638085918606096</v>
      </c>
      <c r="X7984" t="s">
        <v>86</v>
      </c>
      <c r="Y7984" s="9">
        <v>0</v>
      </c>
      <c r="Z7984" s="9">
        <v>9.0687367999999994E-3</v>
      </c>
    </row>
    <row r="7985" spans="1:26" x14ac:dyDescent="0.3">
      <c r="A7985">
        <v>2</v>
      </c>
      <c r="B7985">
        <v>0</v>
      </c>
      <c r="C7985">
        <v>0</v>
      </c>
      <c r="D7985">
        <v>1</v>
      </c>
      <c r="E7985">
        <v>0</v>
      </c>
      <c r="F7985">
        <v>0</v>
      </c>
      <c r="G7985">
        <v>0</v>
      </c>
      <c r="H7985" s="9">
        <v>5407.7330806449099</v>
      </c>
      <c r="I7985" s="9">
        <v>-1.8381574000000001</v>
      </c>
      <c r="J7985" s="9">
        <v>-1.8373672999999999</v>
      </c>
      <c r="K7985" s="9">
        <v>-4.8133334999999997</v>
      </c>
      <c r="L7985" s="9">
        <v>-6.96490678964458</v>
      </c>
      <c r="M7985" s="9">
        <v>-25.073664000000001</v>
      </c>
      <c r="N7985" s="9">
        <v>-25.073664000000001</v>
      </c>
      <c r="O7985" s="9">
        <v>-6.96490678964458</v>
      </c>
      <c r="P7985">
        <v>0</v>
      </c>
      <c r="Q7985" s="9">
        <v>53.549995000000003</v>
      </c>
      <c r="R7985" s="9">
        <v>267836096.98862699</v>
      </c>
      <c r="S7985" s="9">
        <v>2865318435.5064201</v>
      </c>
      <c r="T7985" s="9">
        <v>-1.0981977839730199E-3</v>
      </c>
      <c r="U7985" s="9">
        <v>6.96490678964458</v>
      </c>
      <c r="V7985" s="9">
        <v>0</v>
      </c>
      <c r="W7985" s="9">
        <v>6.96490678964458</v>
      </c>
      <c r="X7985" t="s">
        <v>86</v>
      </c>
      <c r="Y7985" s="9">
        <v>0</v>
      </c>
      <c r="Z7985" s="9">
        <v>8.8438614999999995E-3</v>
      </c>
    </row>
    <row r="7986" spans="1:26" x14ac:dyDescent="0.3">
      <c r="A7986">
        <v>2</v>
      </c>
      <c r="B7986">
        <v>0</v>
      </c>
      <c r="C7986">
        <v>0</v>
      </c>
      <c r="D7986">
        <v>1</v>
      </c>
      <c r="E7986">
        <v>0</v>
      </c>
      <c r="F7986">
        <v>0</v>
      </c>
      <c r="G7986">
        <v>0</v>
      </c>
      <c r="H7986" s="9">
        <v>5408.73308063281</v>
      </c>
      <c r="I7986" s="9">
        <v>-1.8380489</v>
      </c>
      <c r="J7986" s="9">
        <v>-1.8399334000000001</v>
      </c>
      <c r="K7986" s="9">
        <v>-4.8310374999999999</v>
      </c>
      <c r="L7986" s="9">
        <v>-6.9659854978498004</v>
      </c>
      <c r="M7986" s="9">
        <v>-25.077546999999999</v>
      </c>
      <c r="N7986" s="9">
        <v>-25.077546999999999</v>
      </c>
      <c r="O7986" s="9">
        <v>-6.9659854978498004</v>
      </c>
      <c r="P7986">
        <v>0</v>
      </c>
      <c r="Q7986" s="9">
        <v>53.549995000000003</v>
      </c>
      <c r="R7986" s="9">
        <v>267836096.98862699</v>
      </c>
      <c r="S7986" s="9">
        <v>2217372032.31849</v>
      </c>
      <c r="T7986" s="9">
        <v>-1.07870820522304E-3</v>
      </c>
      <c r="U7986" s="9">
        <v>6.9659854978498004</v>
      </c>
      <c r="V7986" s="9">
        <v>0</v>
      </c>
      <c r="W7986" s="9">
        <v>6.9659854978498004</v>
      </c>
      <c r="X7986" t="s">
        <v>86</v>
      </c>
      <c r="Y7986" s="9">
        <v>0</v>
      </c>
      <c r="Z7986" s="9">
        <v>8.8887875999999998E-3</v>
      </c>
    </row>
    <row r="7987" spans="1:26" x14ac:dyDescent="0.3">
      <c r="A7987">
        <v>2</v>
      </c>
      <c r="B7987">
        <v>0</v>
      </c>
      <c r="C7987">
        <v>0</v>
      </c>
      <c r="D7987">
        <v>1</v>
      </c>
      <c r="E7987">
        <v>0</v>
      </c>
      <c r="F7987">
        <v>0</v>
      </c>
      <c r="G7987">
        <v>0</v>
      </c>
      <c r="H7987" s="9">
        <v>5409.7330806207001</v>
      </c>
      <c r="I7987" s="9">
        <v>-1.8380635999999999</v>
      </c>
      <c r="J7987" s="9">
        <v>-1.8371440000000001</v>
      </c>
      <c r="K7987" s="9">
        <v>-4.7180963</v>
      </c>
      <c r="L7987" s="9">
        <v>-6.9670618925056402</v>
      </c>
      <c r="M7987" s="9">
        <v>-25.081423000000001</v>
      </c>
      <c r="N7987" s="9">
        <v>-25.081423000000001</v>
      </c>
      <c r="O7987" s="9">
        <v>-6.9670618925056402</v>
      </c>
      <c r="P7987">
        <v>0</v>
      </c>
      <c r="Q7987" s="9">
        <v>53.549995000000003</v>
      </c>
      <c r="R7987" s="9">
        <v>267836096.98862699</v>
      </c>
      <c r="S7987" s="9">
        <v>2941031732.55512</v>
      </c>
      <c r="T7987" s="9">
        <v>-1.0763946558371899E-3</v>
      </c>
      <c r="U7987" s="9">
        <v>6.9670618925056402</v>
      </c>
      <c r="V7987" s="9">
        <v>0</v>
      </c>
      <c r="W7987" s="9">
        <v>6.9670618925056402</v>
      </c>
      <c r="X7987" t="s">
        <v>86</v>
      </c>
      <c r="Y7987" s="9">
        <v>0</v>
      </c>
      <c r="Z7987" s="9">
        <v>8.6678220000000004E-3</v>
      </c>
    </row>
    <row r="7988" spans="1:26" x14ac:dyDescent="0.3">
      <c r="A7988">
        <v>2</v>
      </c>
      <c r="B7988">
        <v>0</v>
      </c>
      <c r="C7988">
        <v>0</v>
      </c>
      <c r="D7988">
        <v>1</v>
      </c>
      <c r="E7988">
        <v>0</v>
      </c>
      <c r="F7988">
        <v>0</v>
      </c>
      <c r="G7988">
        <v>0</v>
      </c>
      <c r="H7988" s="9">
        <v>5410.7330806085902</v>
      </c>
      <c r="I7988" s="9">
        <v>-1.8379741999999999</v>
      </c>
      <c r="J7988" s="9">
        <v>-1.8380738000000001</v>
      </c>
      <c r="K7988" s="9">
        <v>-4.6162571999999997</v>
      </c>
      <c r="L7988" s="9">
        <v>-6.9681149581064297</v>
      </c>
      <c r="M7988" s="9">
        <v>-25.085215000000002</v>
      </c>
      <c r="N7988" s="9">
        <v>-25.085215000000002</v>
      </c>
      <c r="O7988" s="9">
        <v>-6.9681149581064297</v>
      </c>
      <c r="P7988">
        <v>0</v>
      </c>
      <c r="Q7988" s="9">
        <v>53.549995000000003</v>
      </c>
      <c r="R7988" s="9">
        <v>267836096.98862699</v>
      </c>
      <c r="S7988" s="9">
        <v>2653029846.7885299</v>
      </c>
      <c r="T7988" s="9">
        <v>-1.05306560079299E-3</v>
      </c>
      <c r="U7988" s="9">
        <v>6.9681149581064297</v>
      </c>
      <c r="V7988" s="9">
        <v>0</v>
      </c>
      <c r="W7988" s="9">
        <v>6.9681149581064297</v>
      </c>
      <c r="X7988" t="s">
        <v>86</v>
      </c>
      <c r="Y7988" s="9">
        <v>0</v>
      </c>
      <c r="Z7988" s="9">
        <v>8.4850220000000001E-3</v>
      </c>
    </row>
    <row r="7989" spans="1:26" x14ac:dyDescent="0.3">
      <c r="A7989">
        <v>2</v>
      </c>
      <c r="B7989">
        <v>0</v>
      </c>
      <c r="C7989">
        <v>0</v>
      </c>
      <c r="D7989">
        <v>1</v>
      </c>
      <c r="E7989">
        <v>0</v>
      </c>
      <c r="F7989">
        <v>0</v>
      </c>
      <c r="G7989">
        <v>0</v>
      </c>
      <c r="H7989" s="9">
        <v>5411.7330805964802</v>
      </c>
      <c r="I7989" s="9">
        <v>-1.8381375</v>
      </c>
      <c r="J7989" s="9">
        <v>-1.8378601999999999</v>
      </c>
      <c r="K7989" s="9">
        <v>-4.6267123000000003</v>
      </c>
      <c r="L7989" s="9">
        <v>-6.9691593119756901</v>
      </c>
      <c r="M7989" s="9">
        <v>-25.088974</v>
      </c>
      <c r="N7989" s="9">
        <v>-25.088974</v>
      </c>
      <c r="O7989" s="9">
        <v>-6.9691593119756901</v>
      </c>
      <c r="P7989">
        <v>0</v>
      </c>
      <c r="Q7989" s="9">
        <v>53.549995000000003</v>
      </c>
      <c r="R7989" s="9">
        <v>267836096.98862699</v>
      </c>
      <c r="S7989" s="9">
        <v>2714583131.8849401</v>
      </c>
      <c r="T7989" s="9">
        <v>-1.0443538692523899E-3</v>
      </c>
      <c r="U7989" s="9">
        <v>6.9691593119756901</v>
      </c>
      <c r="V7989" s="9">
        <v>0</v>
      </c>
      <c r="W7989" s="9">
        <v>6.9691593119756901</v>
      </c>
      <c r="X7989" t="s">
        <v>86</v>
      </c>
      <c r="Y7989" s="9">
        <v>0</v>
      </c>
      <c r="Z7989" s="9">
        <v>8.5032508000000007E-3</v>
      </c>
    </row>
    <row r="7990" spans="1:26" x14ac:dyDescent="0.3">
      <c r="A7990">
        <v>2</v>
      </c>
      <c r="B7990">
        <v>0</v>
      </c>
      <c r="C7990">
        <v>0</v>
      </c>
      <c r="D7990">
        <v>1</v>
      </c>
      <c r="E7990">
        <v>0</v>
      </c>
      <c r="F7990">
        <v>0</v>
      </c>
      <c r="G7990">
        <v>0</v>
      </c>
      <c r="H7990" s="9">
        <v>5412.7330805843803</v>
      </c>
      <c r="I7990" s="9">
        <v>-1.8378726999999999</v>
      </c>
      <c r="J7990" s="9">
        <v>-1.8389633000000001</v>
      </c>
      <c r="K7990" s="9">
        <v>-4.4160142000000002</v>
      </c>
      <c r="L7990" s="9">
        <v>-6.9702087167026399</v>
      </c>
      <c r="M7990" s="9">
        <v>-25.092751</v>
      </c>
      <c r="N7990" s="9">
        <v>-25.092751</v>
      </c>
      <c r="O7990" s="9">
        <v>-6.9702087167026399</v>
      </c>
      <c r="P7990">
        <v>0</v>
      </c>
      <c r="Q7990" s="9">
        <v>53.549995000000003</v>
      </c>
      <c r="R7990" s="9">
        <v>267836096.98862699</v>
      </c>
      <c r="S7990" s="9">
        <v>2426244261.2973099</v>
      </c>
      <c r="T7990" s="9">
        <v>-1.04940472695602E-3</v>
      </c>
      <c r="U7990" s="9">
        <v>6.9702087167026399</v>
      </c>
      <c r="V7990" s="9">
        <v>0</v>
      </c>
      <c r="W7990" s="9">
        <v>6.9702087167026399</v>
      </c>
      <c r="X7990" t="s">
        <v>86</v>
      </c>
      <c r="Y7990" s="9">
        <v>0</v>
      </c>
      <c r="Z7990" s="9">
        <v>8.1208879000000001E-3</v>
      </c>
    </row>
    <row r="7991" spans="1:26" x14ac:dyDescent="0.3">
      <c r="A7991">
        <v>2</v>
      </c>
      <c r="B7991">
        <v>0</v>
      </c>
      <c r="C7991">
        <v>0</v>
      </c>
      <c r="D7991">
        <v>1</v>
      </c>
      <c r="E7991">
        <v>0</v>
      </c>
      <c r="F7991">
        <v>0</v>
      </c>
      <c r="G7991">
        <v>0</v>
      </c>
      <c r="H7991" s="9">
        <v>5413.7330805722704</v>
      </c>
      <c r="I7991" s="9">
        <v>-1.8381604</v>
      </c>
      <c r="J7991" s="9">
        <v>-1.8373394999999999</v>
      </c>
      <c r="K7991" s="9">
        <v>-4.4740881999999997</v>
      </c>
      <c r="L7991" s="9">
        <v>-6.9712844383917902</v>
      </c>
      <c r="M7991" s="9">
        <v>-25.096623999999998</v>
      </c>
      <c r="N7991" s="9">
        <v>-25.096623999999998</v>
      </c>
      <c r="O7991" s="9">
        <v>-6.9712844383917902</v>
      </c>
      <c r="P7991">
        <v>0</v>
      </c>
      <c r="Q7991" s="9">
        <v>53.549995000000003</v>
      </c>
      <c r="R7991" s="9">
        <v>267836096.98862699</v>
      </c>
      <c r="S7991" s="9">
        <v>2877040897.9435301</v>
      </c>
      <c r="T7991" s="9">
        <v>-1.0757216891441599E-3</v>
      </c>
      <c r="U7991" s="9">
        <v>6.9712844383917902</v>
      </c>
      <c r="V7991" s="9">
        <v>0</v>
      </c>
      <c r="W7991" s="9">
        <v>6.9712844383917902</v>
      </c>
      <c r="X7991" t="s">
        <v>86</v>
      </c>
      <c r="Y7991" s="9">
        <v>0</v>
      </c>
      <c r="Z7991" s="9">
        <v>8.2204193000000002E-3</v>
      </c>
    </row>
    <row r="7992" spans="1:26" x14ac:dyDescent="0.3">
      <c r="A7992">
        <v>2</v>
      </c>
      <c r="B7992">
        <v>0</v>
      </c>
      <c r="C7992">
        <v>0</v>
      </c>
      <c r="D7992">
        <v>1</v>
      </c>
      <c r="E7992">
        <v>0</v>
      </c>
      <c r="F7992">
        <v>0</v>
      </c>
      <c r="G7992">
        <v>0</v>
      </c>
      <c r="H7992" s="9">
        <v>5414.7330805601596</v>
      </c>
      <c r="I7992" s="9">
        <v>-1.8380217999999999</v>
      </c>
      <c r="J7992" s="9">
        <v>-1.8388469000000001</v>
      </c>
      <c r="K7992" s="9">
        <v>-4.4010572000000003</v>
      </c>
      <c r="L7992" s="9">
        <v>-6.9724046314141201</v>
      </c>
      <c r="M7992" s="9">
        <v>-25.100657000000002</v>
      </c>
      <c r="N7992" s="9">
        <v>-25.100657000000002</v>
      </c>
      <c r="O7992" s="9">
        <v>-6.9724046314141201</v>
      </c>
      <c r="P7992">
        <v>0</v>
      </c>
      <c r="Q7992" s="9">
        <v>53.549995000000003</v>
      </c>
      <c r="R7992" s="9">
        <v>267836096.98862699</v>
      </c>
      <c r="S7992" s="9">
        <v>2454541526.1421099</v>
      </c>
      <c r="T7992" s="9">
        <v>-1.12019302233079E-3</v>
      </c>
      <c r="U7992" s="9">
        <v>6.9724046314141201</v>
      </c>
      <c r="V7992" s="9">
        <v>0</v>
      </c>
      <c r="W7992" s="9">
        <v>6.9724046314141201</v>
      </c>
      <c r="X7992" t="s">
        <v>86</v>
      </c>
      <c r="Y7992" s="9">
        <v>0</v>
      </c>
      <c r="Z7992" s="9">
        <v>8.0928709000000001E-3</v>
      </c>
    </row>
    <row r="7993" spans="1:26" x14ac:dyDescent="0.3">
      <c r="A7993">
        <v>2</v>
      </c>
      <c r="B7993">
        <v>0</v>
      </c>
      <c r="C7993">
        <v>0</v>
      </c>
      <c r="D7993">
        <v>1</v>
      </c>
      <c r="E7993">
        <v>0</v>
      </c>
      <c r="F7993">
        <v>0</v>
      </c>
      <c r="G7993">
        <v>0</v>
      </c>
      <c r="H7993" s="9">
        <v>5415.7330805480597</v>
      </c>
      <c r="I7993" s="9">
        <v>-1.8379999</v>
      </c>
      <c r="J7993" s="9">
        <v>-1.8397711999999999</v>
      </c>
      <c r="K7993" s="9">
        <v>-4.1631546000000004</v>
      </c>
      <c r="L7993" s="9">
        <v>-6.9735191977960804</v>
      </c>
      <c r="M7993" s="9">
        <v>-25.104669999999999</v>
      </c>
      <c r="N7993" s="9">
        <v>-25.104669999999999</v>
      </c>
      <c r="O7993" s="9">
        <v>-6.9735191977960804</v>
      </c>
      <c r="P7993">
        <v>0</v>
      </c>
      <c r="Q7993" s="9">
        <v>53.549995000000003</v>
      </c>
      <c r="R7993" s="9">
        <v>267836096.98862699</v>
      </c>
      <c r="S7993" s="9">
        <v>2251978061.92272</v>
      </c>
      <c r="T7993" s="9">
        <v>-1.1145663819576101E-3</v>
      </c>
      <c r="U7993" s="9">
        <v>6.9735191977960804</v>
      </c>
      <c r="V7993" s="9">
        <v>0</v>
      </c>
      <c r="W7993" s="9">
        <v>6.9735191977960804</v>
      </c>
      <c r="X7993" t="s">
        <v>86</v>
      </c>
      <c r="Y7993" s="9">
        <v>0</v>
      </c>
      <c r="Z7993" s="9">
        <v>7.6592518E-3</v>
      </c>
    </row>
    <row r="7994" spans="1:26" x14ac:dyDescent="0.3">
      <c r="A7994">
        <v>2</v>
      </c>
      <c r="B7994">
        <v>0</v>
      </c>
      <c r="C7994">
        <v>0</v>
      </c>
      <c r="D7994">
        <v>1</v>
      </c>
      <c r="E7994">
        <v>0</v>
      </c>
      <c r="F7994">
        <v>0</v>
      </c>
      <c r="G7994">
        <v>0</v>
      </c>
      <c r="H7994" s="9">
        <v>5416.7330805359497</v>
      </c>
      <c r="I7994" s="9">
        <v>-1.8380885</v>
      </c>
      <c r="J7994" s="9">
        <v>-1.8393105999999999</v>
      </c>
      <c r="K7994" s="9">
        <v>-3.8844623999999999</v>
      </c>
      <c r="L7994" s="9">
        <v>-6.9746244286700598</v>
      </c>
      <c r="M7994" s="9">
        <v>-25.108647999999999</v>
      </c>
      <c r="N7994" s="9">
        <v>-25.108647999999999</v>
      </c>
      <c r="O7994" s="9">
        <v>-6.9746244286700598</v>
      </c>
      <c r="P7994">
        <v>0</v>
      </c>
      <c r="Q7994" s="9">
        <v>53.549995000000003</v>
      </c>
      <c r="R7994" s="9">
        <v>267836096.98862699</v>
      </c>
      <c r="S7994" s="9">
        <v>2349098385.1985502</v>
      </c>
      <c r="T7994" s="9">
        <v>-1.1052308739820599E-3</v>
      </c>
      <c r="U7994" s="9">
        <v>6.9746244286700598</v>
      </c>
      <c r="V7994" s="9">
        <v>0</v>
      </c>
      <c r="W7994" s="9">
        <v>6.9746244286700598</v>
      </c>
      <c r="X7994" t="s">
        <v>86</v>
      </c>
      <c r="Y7994" s="9">
        <v>0</v>
      </c>
      <c r="Z7994" s="9">
        <v>7.1447328999999999E-3</v>
      </c>
    </row>
    <row r="7995" spans="1:26" x14ac:dyDescent="0.3">
      <c r="A7995">
        <v>2</v>
      </c>
      <c r="B7995">
        <v>0</v>
      </c>
      <c r="C7995">
        <v>0</v>
      </c>
      <c r="D7995">
        <v>1</v>
      </c>
      <c r="E7995">
        <v>0</v>
      </c>
      <c r="F7995">
        <v>0</v>
      </c>
      <c r="G7995">
        <v>0</v>
      </c>
      <c r="H7995" s="9">
        <v>5417.7330805238398</v>
      </c>
      <c r="I7995" s="9">
        <v>-1.8379139</v>
      </c>
      <c r="J7995" s="9">
        <v>-1.8395334000000001</v>
      </c>
      <c r="K7995" s="9">
        <v>-3.5845558999999998</v>
      </c>
      <c r="L7995" s="9">
        <v>-6.9757135221978102</v>
      </c>
      <c r="M7995" s="9">
        <v>-25.112568</v>
      </c>
      <c r="N7995" s="9">
        <v>-25.112568</v>
      </c>
      <c r="O7995" s="9">
        <v>-6.9757135221978102</v>
      </c>
      <c r="P7995">
        <v>0</v>
      </c>
      <c r="Q7995" s="9">
        <v>53.549995000000003</v>
      </c>
      <c r="R7995" s="9">
        <v>267836096.98862699</v>
      </c>
      <c r="S7995" s="9">
        <v>2301623003.7821102</v>
      </c>
      <c r="T7995" s="9">
        <v>-1.08909352775477E-3</v>
      </c>
      <c r="U7995" s="9">
        <v>6.9757135221978102</v>
      </c>
      <c r="V7995" s="9">
        <v>0</v>
      </c>
      <c r="W7995" s="9">
        <v>6.9757135221978102</v>
      </c>
      <c r="X7995" t="s">
        <v>86</v>
      </c>
      <c r="Y7995" s="9">
        <v>0</v>
      </c>
      <c r="Z7995" s="9">
        <v>6.5939105000000003E-3</v>
      </c>
    </row>
    <row r="7996" spans="1:26" x14ac:dyDescent="0.3">
      <c r="A7996">
        <v>2</v>
      </c>
      <c r="B7996">
        <v>0</v>
      </c>
      <c r="C7996">
        <v>0</v>
      </c>
      <c r="D7996">
        <v>1</v>
      </c>
      <c r="E7996">
        <v>0</v>
      </c>
      <c r="F7996">
        <v>0</v>
      </c>
      <c r="G7996">
        <v>0</v>
      </c>
      <c r="H7996" s="9">
        <v>5418.7330805117299</v>
      </c>
      <c r="I7996" s="9">
        <v>-1.8380722</v>
      </c>
      <c r="J7996" s="9">
        <v>-1.8394098999999999</v>
      </c>
      <c r="K7996" s="9">
        <v>-3.2453865999999998</v>
      </c>
      <c r="L7996" s="9">
        <v>-6.9767927495165898</v>
      </c>
      <c r="M7996" s="9">
        <v>-25.116453</v>
      </c>
      <c r="N7996" s="9">
        <v>-25.116453</v>
      </c>
      <c r="O7996" s="9">
        <v>-6.9767927495165898</v>
      </c>
      <c r="P7996">
        <v>0</v>
      </c>
      <c r="Q7996" s="9">
        <v>53.549995000000003</v>
      </c>
      <c r="R7996" s="9">
        <v>267836096.98862699</v>
      </c>
      <c r="S7996" s="9">
        <v>2328257417.0672898</v>
      </c>
      <c r="T7996" s="9">
        <v>-1.07922731877696E-3</v>
      </c>
      <c r="U7996" s="9">
        <v>6.9767927495165898</v>
      </c>
      <c r="V7996" s="9">
        <v>0</v>
      </c>
      <c r="W7996" s="9">
        <v>6.9767927495165898</v>
      </c>
      <c r="X7996" t="s">
        <v>86</v>
      </c>
      <c r="Y7996" s="9">
        <v>0</v>
      </c>
      <c r="Z7996" s="9">
        <v>5.9695966E-3</v>
      </c>
    </row>
    <row r="7997" spans="1:26" x14ac:dyDescent="0.3">
      <c r="A7997">
        <v>2</v>
      </c>
      <c r="B7997">
        <v>0</v>
      </c>
      <c r="C7997">
        <v>0</v>
      </c>
      <c r="D7997">
        <v>1</v>
      </c>
      <c r="E7997">
        <v>0</v>
      </c>
      <c r="F7997">
        <v>0</v>
      </c>
      <c r="G7997">
        <v>0</v>
      </c>
      <c r="H7997" s="9">
        <v>5419.73308049963</v>
      </c>
      <c r="I7997" s="9">
        <v>-1.8379753999999999</v>
      </c>
      <c r="J7997" s="9">
        <v>-1.8395888</v>
      </c>
      <c r="K7997" s="9">
        <v>-2.9082781999999998</v>
      </c>
      <c r="L7997" s="9">
        <v>-6.9778551934293196</v>
      </c>
      <c r="M7997" s="9">
        <v>-25.120279</v>
      </c>
      <c r="N7997" s="9">
        <v>-25.120279</v>
      </c>
      <c r="O7997" s="9">
        <v>-6.9778551934293196</v>
      </c>
      <c r="P7997">
        <v>0</v>
      </c>
      <c r="Q7997" s="9">
        <v>53.549995000000003</v>
      </c>
      <c r="R7997" s="9">
        <v>267836096.98862699</v>
      </c>
      <c r="S7997" s="9">
        <v>2290747374.8583002</v>
      </c>
      <c r="T7997" s="9">
        <v>-1.06244391273069E-3</v>
      </c>
      <c r="U7997" s="9">
        <v>6.9778551934293196</v>
      </c>
      <c r="V7997" s="9">
        <v>0</v>
      </c>
      <c r="W7997" s="9">
        <v>6.9778551934293196</v>
      </c>
      <c r="X7997" t="s">
        <v>86</v>
      </c>
      <c r="Y7997" s="9">
        <v>0</v>
      </c>
      <c r="Z7997" s="9">
        <v>5.3500361000000003E-3</v>
      </c>
    </row>
    <row r="7998" spans="1:26" x14ac:dyDescent="0.3">
      <c r="A7998">
        <v>2</v>
      </c>
      <c r="B7998">
        <v>0</v>
      </c>
      <c r="C7998">
        <v>0</v>
      </c>
      <c r="D7998">
        <v>1</v>
      </c>
      <c r="E7998">
        <v>0</v>
      </c>
      <c r="F7998">
        <v>0</v>
      </c>
      <c r="G7998">
        <v>0</v>
      </c>
      <c r="H7998" s="9">
        <v>5420.7330804875201</v>
      </c>
      <c r="I7998" s="9">
        <v>-1.8379127</v>
      </c>
      <c r="J7998" s="9">
        <v>-1.8372695000000001</v>
      </c>
      <c r="K7998" s="9">
        <v>-2.7183373</v>
      </c>
      <c r="L7998" s="9">
        <v>-6.9789125522497102</v>
      </c>
      <c r="M7998" s="9">
        <v>-25.124084</v>
      </c>
      <c r="N7998" s="9">
        <v>-25.124084</v>
      </c>
      <c r="O7998" s="9">
        <v>-6.9789125522497102</v>
      </c>
      <c r="P7998">
        <v>0</v>
      </c>
      <c r="Q7998" s="9">
        <v>53.549995000000003</v>
      </c>
      <c r="R7998" s="9">
        <v>267836096.98862699</v>
      </c>
      <c r="S7998" s="9">
        <v>2903405130.8174</v>
      </c>
      <c r="T7998" s="9">
        <v>-1.0573588203861501E-3</v>
      </c>
      <c r="U7998" s="9">
        <v>6.9789125522497102</v>
      </c>
      <c r="V7998" s="9">
        <v>0</v>
      </c>
      <c r="W7998" s="9">
        <v>6.9789125522497102</v>
      </c>
      <c r="X7998" t="s">
        <v>86</v>
      </c>
      <c r="Y7998" s="9">
        <v>0</v>
      </c>
      <c r="Z7998" s="9">
        <v>4.9943184000000003E-3</v>
      </c>
    </row>
    <row r="7999" spans="1:26" x14ac:dyDescent="0.3">
      <c r="A7999">
        <v>2</v>
      </c>
      <c r="B7999">
        <v>0</v>
      </c>
      <c r="C7999">
        <v>0</v>
      </c>
      <c r="D7999">
        <v>1</v>
      </c>
      <c r="E7999">
        <v>0</v>
      </c>
      <c r="F7999">
        <v>0</v>
      </c>
      <c r="G7999">
        <v>0</v>
      </c>
      <c r="H7999" s="9">
        <v>5421.7330804754101</v>
      </c>
      <c r="I7999" s="9">
        <v>-1.8379831</v>
      </c>
      <c r="J7999" s="9">
        <v>-1.8391727</v>
      </c>
      <c r="K7999" s="9">
        <v>-2.4798619999999998</v>
      </c>
      <c r="L7999" s="9">
        <v>-6.9799822031262497</v>
      </c>
      <c r="M7999" s="9">
        <v>-25.127935000000001</v>
      </c>
      <c r="N7999" s="9">
        <v>-25.127935000000001</v>
      </c>
      <c r="O7999" s="9">
        <v>-6.9799822031262497</v>
      </c>
      <c r="P7999">
        <v>0</v>
      </c>
      <c r="Q7999" s="9">
        <v>53.549995000000003</v>
      </c>
      <c r="R7999" s="9">
        <v>267836096.98862699</v>
      </c>
      <c r="S7999" s="9">
        <v>2381542123.3967299</v>
      </c>
      <c r="T7999" s="9">
        <v>-1.0696508765484199E-3</v>
      </c>
      <c r="U7999" s="9">
        <v>6.9799822031262497</v>
      </c>
      <c r="V7999" s="9">
        <v>0</v>
      </c>
      <c r="W7999" s="9">
        <v>6.9799822031262497</v>
      </c>
      <c r="X7999" t="s">
        <v>86</v>
      </c>
      <c r="Y7999" s="9">
        <v>0</v>
      </c>
      <c r="Z7999" s="9">
        <v>4.5608942999999999E-3</v>
      </c>
    </row>
    <row r="8000" spans="1:26" x14ac:dyDescent="0.3">
      <c r="A8000">
        <v>2</v>
      </c>
      <c r="B8000">
        <v>0</v>
      </c>
      <c r="C8000">
        <v>0</v>
      </c>
      <c r="D8000">
        <v>1</v>
      </c>
      <c r="E8000">
        <v>0</v>
      </c>
      <c r="F8000">
        <v>0</v>
      </c>
      <c r="G8000">
        <v>0</v>
      </c>
      <c r="H8000" s="9">
        <v>5422.7330804633002</v>
      </c>
      <c r="I8000" s="9">
        <v>-1.8378737000000001</v>
      </c>
      <c r="J8000" s="9">
        <v>-1.8387401999999999</v>
      </c>
      <c r="K8000" s="9">
        <v>-2.2384483999999998</v>
      </c>
      <c r="L8000" s="9">
        <v>-6.9810315991653002</v>
      </c>
      <c r="M8000" s="9">
        <v>-25.131713999999999</v>
      </c>
      <c r="N8000" s="9">
        <v>-25.131713999999999</v>
      </c>
      <c r="O8000" s="9">
        <v>-6.9810315991653002</v>
      </c>
      <c r="P8000">
        <v>0</v>
      </c>
      <c r="Q8000" s="9">
        <v>53.549995000000003</v>
      </c>
      <c r="R8000" s="9">
        <v>267836096.98862699</v>
      </c>
      <c r="S8000" s="9">
        <v>2483406587.0873899</v>
      </c>
      <c r="T8000" s="9">
        <v>-1.0493960390487399E-3</v>
      </c>
      <c r="U8000" s="9">
        <v>6.9810315991653002</v>
      </c>
      <c r="V8000" s="9">
        <v>0</v>
      </c>
      <c r="W8000" s="9">
        <v>6.9810315991653002</v>
      </c>
      <c r="X8000" t="s">
        <v>86</v>
      </c>
      <c r="Y8000" s="9">
        <v>0</v>
      </c>
      <c r="Z8000" s="9">
        <v>4.1159252000000004E-3</v>
      </c>
    </row>
    <row r="8001" spans="1:26" x14ac:dyDescent="0.3">
      <c r="A8001">
        <v>2</v>
      </c>
      <c r="B8001">
        <v>0</v>
      </c>
      <c r="C8001">
        <v>0</v>
      </c>
      <c r="D8001">
        <v>1</v>
      </c>
      <c r="E8001">
        <v>0</v>
      </c>
      <c r="F8001">
        <v>0</v>
      </c>
      <c r="G8001">
        <v>0</v>
      </c>
      <c r="H8001" s="9">
        <v>5423.7330804512003</v>
      </c>
      <c r="I8001" s="9">
        <v>-1.8379312999999999</v>
      </c>
      <c r="J8001" s="9">
        <v>-1.8382696000000001</v>
      </c>
      <c r="K8001" s="9">
        <v>-2.0351911</v>
      </c>
      <c r="L8001" s="9">
        <v>-6.9820763040962701</v>
      </c>
      <c r="M8001" s="9">
        <v>-25.135475</v>
      </c>
      <c r="N8001" s="9">
        <v>-25.135475</v>
      </c>
      <c r="O8001" s="9">
        <v>-6.9820763040962701</v>
      </c>
      <c r="P8001">
        <v>0</v>
      </c>
      <c r="Q8001" s="9">
        <v>53.549995000000003</v>
      </c>
      <c r="R8001" s="9">
        <v>267836096.98862699</v>
      </c>
      <c r="S8001" s="9">
        <v>2604563936.2982001</v>
      </c>
      <c r="T8001" s="9">
        <v>-1.0447049309672001E-3</v>
      </c>
      <c r="U8001" s="9">
        <v>6.9820763040962701</v>
      </c>
      <c r="V8001" s="9">
        <v>0</v>
      </c>
      <c r="W8001" s="9">
        <v>6.9820763040962701</v>
      </c>
      <c r="X8001" t="s">
        <v>86</v>
      </c>
      <c r="Y8001" s="9">
        <v>0</v>
      </c>
      <c r="Z8001" s="9">
        <v>3.7412298999999999E-3</v>
      </c>
    </row>
    <row r="8002" spans="1:26" x14ac:dyDescent="0.3">
      <c r="A8002">
        <v>2</v>
      </c>
      <c r="B8002">
        <v>0</v>
      </c>
      <c r="C8002">
        <v>0</v>
      </c>
      <c r="D8002">
        <v>1</v>
      </c>
      <c r="E8002">
        <v>0</v>
      </c>
      <c r="F8002">
        <v>0</v>
      </c>
      <c r="G8002">
        <v>0</v>
      </c>
      <c r="H8002" s="9">
        <v>5424.7330804390904</v>
      </c>
      <c r="I8002" s="9">
        <v>-1.8379577</v>
      </c>
      <c r="J8002" s="9">
        <v>-1.8390964999999999</v>
      </c>
      <c r="K8002" s="9">
        <v>-2.1249343999999999</v>
      </c>
      <c r="L8002" s="9">
        <v>-6.9831961741535498</v>
      </c>
      <c r="M8002" s="9">
        <v>-25.139505</v>
      </c>
      <c r="N8002" s="9">
        <v>-25.139505</v>
      </c>
      <c r="O8002" s="9">
        <v>-6.9831961741535498</v>
      </c>
      <c r="P8002">
        <v>0</v>
      </c>
      <c r="Q8002" s="9">
        <v>53.549995000000003</v>
      </c>
      <c r="R8002" s="9">
        <v>267836096.98862699</v>
      </c>
      <c r="S8002" s="9">
        <v>2399913046.2403998</v>
      </c>
      <c r="T8002" s="9">
        <v>-1.1198700572787601E-3</v>
      </c>
      <c r="U8002" s="9">
        <v>6.9831961741535498</v>
      </c>
      <c r="V8002" s="9">
        <v>0</v>
      </c>
      <c r="W8002" s="9">
        <v>6.9831961741535498</v>
      </c>
      <c r="X8002" t="s">
        <v>86</v>
      </c>
      <c r="Y8002" s="9">
        <v>0</v>
      </c>
      <c r="Z8002" s="9">
        <v>3.9079594E-3</v>
      </c>
    </row>
    <row r="8003" spans="1:26" x14ac:dyDescent="0.3">
      <c r="A8003">
        <v>2</v>
      </c>
      <c r="B8003">
        <v>0</v>
      </c>
      <c r="C8003">
        <v>0</v>
      </c>
      <c r="D8003">
        <v>1</v>
      </c>
      <c r="E8003">
        <v>0</v>
      </c>
      <c r="F8003">
        <v>0</v>
      </c>
      <c r="G8003">
        <v>0</v>
      </c>
      <c r="H8003" s="9">
        <v>5425.7330804269805</v>
      </c>
      <c r="I8003" s="9">
        <v>-1.8380194999999999</v>
      </c>
      <c r="J8003" s="9">
        <v>-1.8381242</v>
      </c>
      <c r="K8003" s="9">
        <v>-2.0149301999999998</v>
      </c>
      <c r="L8003" s="9">
        <v>-6.9843133518247003</v>
      </c>
      <c r="M8003" s="9">
        <v>-25.143528</v>
      </c>
      <c r="N8003" s="9">
        <v>-25.143528</v>
      </c>
      <c r="O8003" s="9">
        <v>-6.9843133518247003</v>
      </c>
      <c r="P8003">
        <v>0</v>
      </c>
      <c r="Q8003" s="9">
        <v>53.549995000000003</v>
      </c>
      <c r="R8003" s="9">
        <v>267836096.98862699</v>
      </c>
      <c r="S8003" s="9">
        <v>2645146255.61164</v>
      </c>
      <c r="T8003" s="9">
        <v>-1.1171776711540399E-3</v>
      </c>
      <c r="U8003" s="9">
        <v>6.9843133518247003</v>
      </c>
      <c r="V8003" s="9">
        <v>0</v>
      </c>
      <c r="W8003" s="9">
        <v>6.9843133518247003</v>
      </c>
      <c r="X8003" t="s">
        <v>86</v>
      </c>
      <c r="Y8003" s="9">
        <v>0</v>
      </c>
      <c r="Z8003" s="9">
        <v>3.7036920000000002E-3</v>
      </c>
    </row>
    <row r="8004" spans="1:26" x14ac:dyDescent="0.3">
      <c r="A8004">
        <v>2</v>
      </c>
      <c r="B8004">
        <v>0</v>
      </c>
      <c r="C8004">
        <v>0</v>
      </c>
      <c r="D8004">
        <v>1</v>
      </c>
      <c r="E8004">
        <v>0</v>
      </c>
      <c r="F8004">
        <v>0</v>
      </c>
      <c r="G8004">
        <v>0</v>
      </c>
      <c r="H8004" s="9">
        <v>5426.7330804148796</v>
      </c>
      <c r="I8004" s="9">
        <v>-1.8380544999999999</v>
      </c>
      <c r="J8004" s="9">
        <v>-1.8387376</v>
      </c>
      <c r="K8004" s="9">
        <v>-1.9198073</v>
      </c>
      <c r="L8004" s="9">
        <v>-6.9854241956802303</v>
      </c>
      <c r="M8004" s="9">
        <v>-25.147528000000001</v>
      </c>
      <c r="N8004" s="9">
        <v>-25.147528000000001</v>
      </c>
      <c r="O8004" s="9">
        <v>-6.9854241956802303</v>
      </c>
      <c r="P8004">
        <v>0</v>
      </c>
      <c r="Q8004" s="9">
        <v>53.549995000000003</v>
      </c>
      <c r="R8004" s="9">
        <v>267836096.98862699</v>
      </c>
      <c r="S8004" s="9">
        <v>2485607114.8499699</v>
      </c>
      <c r="T8004" s="9">
        <v>-1.1108438555265099E-3</v>
      </c>
      <c r="U8004" s="9">
        <v>6.9854241956802303</v>
      </c>
      <c r="V8004" s="9">
        <v>0</v>
      </c>
      <c r="W8004" s="9">
        <v>6.9854241956802303</v>
      </c>
      <c r="X8004" t="s">
        <v>86</v>
      </c>
      <c r="Y8004" s="9">
        <v>0</v>
      </c>
      <c r="Z8004" s="9">
        <v>3.5300219999999998E-3</v>
      </c>
    </row>
    <row r="8005" spans="1:26" x14ac:dyDescent="0.3">
      <c r="A8005">
        <v>2</v>
      </c>
      <c r="B8005">
        <v>0</v>
      </c>
      <c r="C8005">
        <v>0</v>
      </c>
      <c r="D8005">
        <v>1</v>
      </c>
      <c r="E8005">
        <v>0</v>
      </c>
      <c r="F8005">
        <v>0</v>
      </c>
      <c r="G8005">
        <v>0</v>
      </c>
      <c r="H8005" s="9">
        <v>5427.7330804027697</v>
      </c>
      <c r="I8005" s="9">
        <v>-1.8378588</v>
      </c>
      <c r="J8005" s="9">
        <v>-1.8370937000000001</v>
      </c>
      <c r="K8005" s="9">
        <v>-1.8095363</v>
      </c>
      <c r="L8005" s="9">
        <v>-6.9865300106980497</v>
      </c>
      <c r="M8005" s="9">
        <v>-25.151508</v>
      </c>
      <c r="N8005" s="9">
        <v>-25.151508</v>
      </c>
      <c r="O8005" s="9">
        <v>-6.9865300106980497</v>
      </c>
      <c r="P8005">
        <v>0</v>
      </c>
      <c r="Q8005" s="9">
        <v>53.549995000000003</v>
      </c>
      <c r="R8005" s="9">
        <v>267836096.98862699</v>
      </c>
      <c r="S8005" s="9">
        <v>2966677173.8673401</v>
      </c>
      <c r="T8005" s="9">
        <v>-1.1058150178193599E-3</v>
      </c>
      <c r="U8005" s="9">
        <v>6.9865300106980497</v>
      </c>
      <c r="V8005" s="9">
        <v>0</v>
      </c>
      <c r="W8005" s="9">
        <v>6.9865300106980497</v>
      </c>
      <c r="X8005" t="s">
        <v>86</v>
      </c>
      <c r="Y8005" s="9">
        <v>0</v>
      </c>
      <c r="Z8005" s="9">
        <v>3.3242876999999998E-3</v>
      </c>
    </row>
    <row r="8006" spans="1:26" x14ac:dyDescent="0.3">
      <c r="A8006">
        <v>2</v>
      </c>
      <c r="B8006">
        <v>0</v>
      </c>
      <c r="C8006">
        <v>0</v>
      </c>
      <c r="D8006">
        <v>1</v>
      </c>
      <c r="E8006">
        <v>0</v>
      </c>
      <c r="F8006">
        <v>0</v>
      </c>
      <c r="G8006">
        <v>0</v>
      </c>
      <c r="H8006" s="9">
        <v>5428.7330803906598</v>
      </c>
      <c r="I8006" s="9">
        <v>-1.8380654999999999</v>
      </c>
      <c r="J8006" s="9">
        <v>-1.8372451999999999</v>
      </c>
      <c r="K8006" s="9">
        <v>-1.7333004000000001</v>
      </c>
      <c r="L8006" s="9">
        <v>-6.9876151125538097</v>
      </c>
      <c r="M8006" s="9">
        <v>-25.155415000000001</v>
      </c>
      <c r="N8006" s="9">
        <v>-25.155415000000001</v>
      </c>
      <c r="O8006" s="9">
        <v>-6.9876151125538097</v>
      </c>
      <c r="P8006">
        <v>0</v>
      </c>
      <c r="Q8006" s="9">
        <v>53.549995000000003</v>
      </c>
      <c r="R8006" s="9">
        <v>267836096.98862699</v>
      </c>
      <c r="S8006" s="9">
        <v>2915184871.6646399</v>
      </c>
      <c r="T8006" s="9">
        <v>-1.0851018557618199E-3</v>
      </c>
      <c r="U8006" s="9">
        <v>6.9876151125538097</v>
      </c>
      <c r="V8006" s="9">
        <v>0</v>
      </c>
      <c r="W8006" s="9">
        <v>6.9876151125538097</v>
      </c>
      <c r="X8006" t="s">
        <v>86</v>
      </c>
      <c r="Y8006" s="9">
        <v>0</v>
      </c>
      <c r="Z8006" s="9">
        <v>3.1844981000000001E-3</v>
      </c>
    </row>
    <row r="8007" spans="1:26" x14ac:dyDescent="0.3">
      <c r="A8007">
        <v>2</v>
      </c>
      <c r="B8007">
        <v>0</v>
      </c>
      <c r="C8007">
        <v>0</v>
      </c>
      <c r="D8007">
        <v>1</v>
      </c>
      <c r="E8007">
        <v>0</v>
      </c>
      <c r="F8007">
        <v>0</v>
      </c>
      <c r="G8007">
        <v>0</v>
      </c>
      <c r="H8007" s="9">
        <v>5429.7330803785499</v>
      </c>
      <c r="I8007" s="9">
        <v>-1.8380472999999999</v>
      </c>
      <c r="J8007" s="9">
        <v>-1.8389504000000001</v>
      </c>
      <c r="K8007" s="9">
        <v>-1.7311637</v>
      </c>
      <c r="L8007" s="9">
        <v>-6.9886815533747102</v>
      </c>
      <c r="M8007" s="9">
        <v>-25.159254000000001</v>
      </c>
      <c r="N8007" s="9">
        <v>-25.159254000000001</v>
      </c>
      <c r="O8007" s="9">
        <v>-6.9886815533747102</v>
      </c>
      <c r="P8007">
        <v>0</v>
      </c>
      <c r="Q8007" s="9">
        <v>53.549995000000003</v>
      </c>
      <c r="R8007" s="9">
        <v>267836096.98862699</v>
      </c>
      <c r="S8007" s="9">
        <v>2435679733.6258001</v>
      </c>
      <c r="T8007" s="9">
        <v>-1.06644082089957E-3</v>
      </c>
      <c r="U8007" s="9">
        <v>6.9886815533747102</v>
      </c>
      <c r="V8007" s="9">
        <v>0</v>
      </c>
      <c r="W8007" s="9">
        <v>6.9886815533747102</v>
      </c>
      <c r="X8007" t="s">
        <v>86</v>
      </c>
      <c r="Y8007" s="9">
        <v>0</v>
      </c>
      <c r="Z8007" s="9">
        <v>3.1835244000000002E-3</v>
      </c>
    </row>
    <row r="8008" spans="1:26" x14ac:dyDescent="0.3">
      <c r="A8008">
        <v>2</v>
      </c>
      <c r="B8008">
        <v>0</v>
      </c>
      <c r="C8008">
        <v>0</v>
      </c>
      <c r="D8008">
        <v>1</v>
      </c>
      <c r="E8008">
        <v>0</v>
      </c>
      <c r="F8008">
        <v>0</v>
      </c>
      <c r="G8008">
        <v>0</v>
      </c>
      <c r="H8008" s="9">
        <v>5430.7330803664499</v>
      </c>
      <c r="I8008" s="9">
        <v>-1.8381475</v>
      </c>
      <c r="J8008" s="9">
        <v>-1.8375068000000001</v>
      </c>
      <c r="K8008" s="9">
        <v>-1.7138028000000001</v>
      </c>
      <c r="L8008" s="9">
        <v>-6.9897580354511701</v>
      </c>
      <c r="M8008" s="9">
        <v>-25.163129999999999</v>
      </c>
      <c r="N8008" s="9">
        <v>-25.163129999999999</v>
      </c>
      <c r="O8008" s="9">
        <v>-6.9897580354511701</v>
      </c>
      <c r="P8008">
        <v>0</v>
      </c>
      <c r="Q8008" s="9">
        <v>53.549995000000003</v>
      </c>
      <c r="R8008" s="9">
        <v>267836096.98862699</v>
      </c>
      <c r="S8008" s="9">
        <v>2830526163.3159599</v>
      </c>
      <c r="T8008" s="9">
        <v>-1.0764820764590499E-3</v>
      </c>
      <c r="U8008" s="9">
        <v>6.9897580354511701</v>
      </c>
      <c r="V8008" s="9">
        <v>0</v>
      </c>
      <c r="W8008" s="9">
        <v>6.9897580354511701</v>
      </c>
      <c r="X8008" t="s">
        <v>86</v>
      </c>
      <c r="Y8008" s="9">
        <v>0</v>
      </c>
      <c r="Z8008" s="9">
        <v>3.1491243000000002E-3</v>
      </c>
    </row>
    <row r="8009" spans="1:26" x14ac:dyDescent="0.3">
      <c r="A8009">
        <v>2</v>
      </c>
      <c r="B8009">
        <v>0</v>
      </c>
      <c r="C8009">
        <v>0</v>
      </c>
      <c r="D8009">
        <v>1</v>
      </c>
      <c r="E8009">
        <v>0</v>
      </c>
      <c r="F8009">
        <v>0</v>
      </c>
      <c r="G8009">
        <v>0</v>
      </c>
      <c r="H8009" s="9">
        <v>5431.73308035434</v>
      </c>
      <c r="I8009" s="9">
        <v>-1.8379597999999999</v>
      </c>
      <c r="J8009" s="9">
        <v>-1.8389099</v>
      </c>
      <c r="K8009" s="9">
        <v>-1.6645433000000001</v>
      </c>
      <c r="L8009" s="9">
        <v>-6.9908175566945001</v>
      </c>
      <c r="M8009" s="9">
        <v>-25.166943</v>
      </c>
      <c r="N8009" s="9">
        <v>-25.166943</v>
      </c>
      <c r="O8009" s="9">
        <v>-6.9908175566945001</v>
      </c>
      <c r="P8009">
        <v>0</v>
      </c>
      <c r="Q8009" s="9">
        <v>53.549995000000003</v>
      </c>
      <c r="R8009" s="9">
        <v>267836096.98862699</v>
      </c>
      <c r="S8009" s="9">
        <v>2445992670.4840298</v>
      </c>
      <c r="T8009" s="9">
        <v>-1.0595212433335199E-3</v>
      </c>
      <c r="U8009" s="9">
        <v>6.9908175566945001</v>
      </c>
      <c r="V8009" s="9">
        <v>0</v>
      </c>
      <c r="W8009" s="9">
        <v>6.9908175566945001</v>
      </c>
      <c r="X8009" t="s">
        <v>86</v>
      </c>
      <c r="Y8009" s="9">
        <v>0</v>
      </c>
      <c r="Z8009" s="9">
        <v>3.0609450999999998E-3</v>
      </c>
    </row>
    <row r="8010" spans="1:26" x14ac:dyDescent="0.3">
      <c r="A8010">
        <v>2</v>
      </c>
      <c r="B8010">
        <v>0</v>
      </c>
      <c r="C8010">
        <v>0</v>
      </c>
      <c r="D8010">
        <v>1</v>
      </c>
      <c r="E8010">
        <v>0</v>
      </c>
      <c r="F8010">
        <v>0</v>
      </c>
      <c r="G8010">
        <v>0</v>
      </c>
      <c r="H8010" s="9">
        <v>5432.7330803422301</v>
      </c>
      <c r="I8010" s="9">
        <v>-1.8379171000000001</v>
      </c>
      <c r="J8010" s="9">
        <v>-1.8386039000000001</v>
      </c>
      <c r="K8010" s="9">
        <v>-1.6160851000000001</v>
      </c>
      <c r="L8010" s="9">
        <v>-6.9918605138580903</v>
      </c>
      <c r="M8010" s="9">
        <v>-25.170698000000002</v>
      </c>
      <c r="N8010" s="9">
        <v>-25.170698000000002</v>
      </c>
      <c r="O8010" s="9">
        <v>-6.9918605138580903</v>
      </c>
      <c r="P8010">
        <v>0</v>
      </c>
      <c r="Q8010" s="9">
        <v>53.549995000000003</v>
      </c>
      <c r="R8010" s="9">
        <v>267836096.98862699</v>
      </c>
      <c r="S8010" s="9">
        <v>2521126730.5501599</v>
      </c>
      <c r="T8010" s="9">
        <v>-1.04295716358571E-3</v>
      </c>
      <c r="U8010" s="9">
        <v>6.9918605138580903</v>
      </c>
      <c r="V8010" s="9">
        <v>0</v>
      </c>
      <c r="W8010" s="9">
        <v>6.9918605138580903</v>
      </c>
      <c r="X8010" t="s">
        <v>86</v>
      </c>
      <c r="Y8010" s="9">
        <v>0</v>
      </c>
      <c r="Z8010" s="9">
        <v>2.9713401999999999E-3</v>
      </c>
    </row>
    <row r="8011" spans="1:26" x14ac:dyDescent="0.3">
      <c r="A8011">
        <v>2</v>
      </c>
      <c r="B8011">
        <v>0</v>
      </c>
      <c r="C8011">
        <v>0</v>
      </c>
      <c r="D8011">
        <v>1</v>
      </c>
      <c r="E8011">
        <v>0</v>
      </c>
      <c r="F8011">
        <v>0</v>
      </c>
      <c r="G8011">
        <v>0</v>
      </c>
      <c r="H8011" s="9">
        <v>5433.7330803301302</v>
      </c>
      <c r="I8011" s="9">
        <v>-1.8380050999999999</v>
      </c>
      <c r="J8011" s="9">
        <v>-1.8380411999999999</v>
      </c>
      <c r="K8011" s="9">
        <v>-1.5913980999999999</v>
      </c>
      <c r="L8011" s="9">
        <v>-6.9928869959697799</v>
      </c>
      <c r="M8011" s="9">
        <v>-25.174392999999998</v>
      </c>
      <c r="N8011" s="9">
        <v>-25.174392999999998</v>
      </c>
      <c r="O8011" s="9">
        <v>-6.9928869959697799</v>
      </c>
      <c r="P8011">
        <v>0</v>
      </c>
      <c r="Q8011" s="9">
        <v>53.549995000000003</v>
      </c>
      <c r="R8011" s="9">
        <v>267836096.98862699</v>
      </c>
      <c r="S8011" s="9">
        <v>2671637868.5881</v>
      </c>
      <c r="T8011" s="9">
        <v>-1.0264821116923099E-3</v>
      </c>
      <c r="U8011" s="9">
        <v>6.9928869959697799</v>
      </c>
      <c r="V8011" s="9">
        <v>0</v>
      </c>
      <c r="W8011" s="9">
        <v>6.9928869959697799</v>
      </c>
      <c r="X8011" t="s">
        <v>86</v>
      </c>
      <c r="Y8011" s="9">
        <v>0</v>
      </c>
      <c r="Z8011" s="9">
        <v>2.9250552999999999E-3</v>
      </c>
    </row>
    <row r="8012" spans="1:26" x14ac:dyDescent="0.3">
      <c r="A8012">
        <v>2</v>
      </c>
      <c r="B8012">
        <v>0</v>
      </c>
      <c r="C8012">
        <v>0</v>
      </c>
      <c r="D8012">
        <v>1</v>
      </c>
      <c r="E8012">
        <v>0</v>
      </c>
      <c r="F8012">
        <v>0</v>
      </c>
      <c r="G8012">
        <v>0</v>
      </c>
      <c r="H8012" s="9">
        <v>5434.7330803180203</v>
      </c>
      <c r="I8012" s="9">
        <v>-1.8379528999999999</v>
      </c>
      <c r="J8012" s="9">
        <v>-1.838889</v>
      </c>
      <c r="K8012" s="9">
        <v>-1.9572383</v>
      </c>
      <c r="L8012" s="9">
        <v>-6.9939963826350704</v>
      </c>
      <c r="M8012" s="9">
        <v>-25.178387000000001</v>
      </c>
      <c r="N8012" s="9">
        <v>-25.178387000000001</v>
      </c>
      <c r="O8012" s="9">
        <v>-6.9939963826350704</v>
      </c>
      <c r="P8012">
        <v>0</v>
      </c>
      <c r="Q8012" s="9">
        <v>53.549995000000003</v>
      </c>
      <c r="R8012" s="9">
        <v>267836096.98862699</v>
      </c>
      <c r="S8012" s="9">
        <v>2452059422.5830202</v>
      </c>
      <c r="T8012" s="9">
        <v>-1.1093866652851501E-3</v>
      </c>
      <c r="U8012" s="9">
        <v>6.9939963826350704</v>
      </c>
      <c r="V8012" s="9">
        <v>0</v>
      </c>
      <c r="W8012" s="9">
        <v>6.9939963826350704</v>
      </c>
      <c r="X8012" t="s">
        <v>86</v>
      </c>
      <c r="Y8012" s="9">
        <v>0</v>
      </c>
      <c r="Z8012" s="9">
        <v>3.5991440999999999E-3</v>
      </c>
    </row>
    <row r="8013" spans="1:26" x14ac:dyDescent="0.3">
      <c r="A8013">
        <v>2</v>
      </c>
      <c r="B8013">
        <v>0</v>
      </c>
      <c r="C8013">
        <v>0</v>
      </c>
      <c r="D8013">
        <v>1</v>
      </c>
      <c r="E8013">
        <v>0</v>
      </c>
      <c r="F8013">
        <v>0</v>
      </c>
      <c r="G8013">
        <v>0</v>
      </c>
      <c r="H8013" s="9">
        <v>5435.7330803059103</v>
      </c>
      <c r="I8013" s="9">
        <v>-1.838055</v>
      </c>
      <c r="J8013" s="9">
        <v>-1.8369654</v>
      </c>
      <c r="K8013" s="9">
        <v>-1.9290792000000001</v>
      </c>
      <c r="L8013" s="9">
        <v>-6.9951236197390996</v>
      </c>
      <c r="M8013" s="9">
        <v>-25.182445999999999</v>
      </c>
      <c r="N8013" s="9">
        <v>-25.182445999999999</v>
      </c>
      <c r="O8013" s="9">
        <v>-6.9951236197390996</v>
      </c>
      <c r="P8013">
        <v>0</v>
      </c>
      <c r="Q8013" s="9">
        <v>53.549995000000003</v>
      </c>
      <c r="R8013" s="9">
        <v>267836096.98862699</v>
      </c>
      <c r="S8013" s="9">
        <v>3015815362.7840199</v>
      </c>
      <c r="T8013" s="9">
        <v>-1.1272371040318399E-3</v>
      </c>
      <c r="U8013" s="9">
        <v>6.9951236197390996</v>
      </c>
      <c r="V8013" s="9">
        <v>0</v>
      </c>
      <c r="W8013" s="9">
        <v>6.9951236197390996</v>
      </c>
      <c r="X8013" t="s">
        <v>86</v>
      </c>
      <c r="Y8013" s="9">
        <v>0</v>
      </c>
      <c r="Z8013" s="9">
        <v>3.5436516999999999E-3</v>
      </c>
    </row>
    <row r="8014" spans="1:26" x14ac:dyDescent="0.3">
      <c r="A8014">
        <v>2</v>
      </c>
      <c r="B8014">
        <v>0</v>
      </c>
      <c r="C8014">
        <v>0</v>
      </c>
      <c r="D8014">
        <v>1</v>
      </c>
      <c r="E8014">
        <v>0</v>
      </c>
      <c r="F8014">
        <v>0</v>
      </c>
      <c r="G8014">
        <v>0</v>
      </c>
      <c r="H8014" s="9">
        <v>5436.7330802938004</v>
      </c>
      <c r="I8014" s="9">
        <v>-1.8378589999999999</v>
      </c>
      <c r="J8014" s="9">
        <v>-1.8375710999999999</v>
      </c>
      <c r="K8014" s="9">
        <v>-1.8991648999999999</v>
      </c>
      <c r="L8014" s="9">
        <v>-6.9962169857378598</v>
      </c>
      <c r="M8014" s="9">
        <v>-25.18638</v>
      </c>
      <c r="N8014" s="9">
        <v>-25.18638</v>
      </c>
      <c r="O8014" s="9">
        <v>-6.9962169857378598</v>
      </c>
      <c r="P8014">
        <v>0</v>
      </c>
      <c r="Q8014" s="9">
        <v>53.549995000000003</v>
      </c>
      <c r="R8014" s="9">
        <v>267836096.98862699</v>
      </c>
      <c r="S8014" s="9">
        <v>2812823802.0703802</v>
      </c>
      <c r="T8014" s="9">
        <v>-1.09336599875753E-3</v>
      </c>
      <c r="U8014" s="9">
        <v>6.9962169857378598</v>
      </c>
      <c r="V8014" s="9">
        <v>0</v>
      </c>
      <c r="W8014" s="9">
        <v>6.9962169857378598</v>
      </c>
      <c r="X8014" t="s">
        <v>86</v>
      </c>
      <c r="Y8014" s="9">
        <v>0</v>
      </c>
      <c r="Z8014" s="9">
        <v>3.4898505999999998E-3</v>
      </c>
    </row>
    <row r="8015" spans="1:26" x14ac:dyDescent="0.3">
      <c r="A8015">
        <v>2</v>
      </c>
      <c r="B8015">
        <v>0</v>
      </c>
      <c r="C8015">
        <v>0</v>
      </c>
      <c r="D8015">
        <v>1</v>
      </c>
      <c r="E8015">
        <v>0</v>
      </c>
      <c r="F8015">
        <v>0</v>
      </c>
      <c r="G8015">
        <v>0</v>
      </c>
      <c r="H8015" s="9">
        <v>5437.7330802816996</v>
      </c>
      <c r="I8015" s="9">
        <v>-1.8379179999999999</v>
      </c>
      <c r="J8015" s="9">
        <v>-1.8376157</v>
      </c>
      <c r="K8015" s="9">
        <v>-1.982345</v>
      </c>
      <c r="L8015" s="9">
        <v>-6.9972930200852002</v>
      </c>
      <c r="M8015" s="9">
        <v>-25.190253999999999</v>
      </c>
      <c r="N8015" s="9">
        <v>-25.190253999999999</v>
      </c>
      <c r="O8015" s="9">
        <v>-6.9972930200852002</v>
      </c>
      <c r="P8015">
        <v>0</v>
      </c>
      <c r="Q8015" s="9">
        <v>53.549995000000003</v>
      </c>
      <c r="R8015" s="9">
        <v>267836096.98862699</v>
      </c>
      <c r="S8015" s="9">
        <v>2799355976.1708298</v>
      </c>
      <c r="T8015" s="9">
        <v>-1.0760343473421501E-3</v>
      </c>
      <c r="U8015" s="9">
        <v>6.9972930200852002</v>
      </c>
      <c r="V8015" s="9">
        <v>0</v>
      </c>
      <c r="W8015" s="9">
        <v>6.9972930200852002</v>
      </c>
      <c r="X8015" t="s">
        <v>86</v>
      </c>
      <c r="Y8015" s="9">
        <v>0</v>
      </c>
      <c r="Z8015" s="9">
        <v>3.6427883999999998E-3</v>
      </c>
    </row>
    <row r="8016" spans="1:26" x14ac:dyDescent="0.3">
      <c r="A8016">
        <v>2</v>
      </c>
      <c r="B8016">
        <v>0</v>
      </c>
      <c r="C8016">
        <v>0</v>
      </c>
      <c r="D8016">
        <v>1</v>
      </c>
      <c r="E8016">
        <v>0</v>
      </c>
      <c r="F8016">
        <v>0</v>
      </c>
      <c r="G8016">
        <v>0</v>
      </c>
      <c r="H8016" s="9">
        <v>5438.7330802695897</v>
      </c>
      <c r="I8016" s="9">
        <v>-1.8380445999999999</v>
      </c>
      <c r="J8016" s="9">
        <v>-1.8389226000000001</v>
      </c>
      <c r="K8016" s="9">
        <v>-2.1050548999999998</v>
      </c>
      <c r="L8016" s="9">
        <v>-6.9983797753402097</v>
      </c>
      <c r="M8016" s="9">
        <v>-25.194168000000001</v>
      </c>
      <c r="N8016" s="9">
        <v>-25.194168000000001</v>
      </c>
      <c r="O8016" s="9">
        <v>-6.9983797753402097</v>
      </c>
      <c r="P8016">
        <v>0</v>
      </c>
      <c r="Q8016" s="9">
        <v>53.549995000000003</v>
      </c>
      <c r="R8016" s="9">
        <v>267836096.98862699</v>
      </c>
      <c r="S8016" s="9">
        <v>2445607843.6907701</v>
      </c>
      <c r="T8016" s="9">
        <v>-1.0867552550104501E-3</v>
      </c>
      <c r="U8016" s="9">
        <v>6.9983797753402097</v>
      </c>
      <c r="V8016" s="9">
        <v>0</v>
      </c>
      <c r="W8016" s="9">
        <v>6.9983797753402097</v>
      </c>
      <c r="X8016" t="s">
        <v>86</v>
      </c>
      <c r="Y8016" s="9">
        <v>0</v>
      </c>
      <c r="Z8016" s="9">
        <v>3.8710329999999999E-3</v>
      </c>
    </row>
    <row r="8017" spans="1:26" x14ac:dyDescent="0.3">
      <c r="A8017">
        <v>2</v>
      </c>
      <c r="B8017">
        <v>0</v>
      </c>
      <c r="C8017">
        <v>0</v>
      </c>
      <c r="D8017">
        <v>1</v>
      </c>
      <c r="E8017">
        <v>0</v>
      </c>
      <c r="F8017">
        <v>0</v>
      </c>
      <c r="G8017">
        <v>0</v>
      </c>
      <c r="H8017" s="9">
        <v>5439.7330802574797</v>
      </c>
      <c r="I8017" s="9">
        <v>-1.8378481</v>
      </c>
      <c r="J8017" s="9">
        <v>-1.8362277</v>
      </c>
      <c r="K8017" s="9">
        <v>-2.2780925999999999</v>
      </c>
      <c r="L8017" s="9">
        <v>-6.9994533406888699</v>
      </c>
      <c r="M8017" s="9">
        <v>-25.198032000000001</v>
      </c>
      <c r="N8017" s="9">
        <v>-25.198032000000001</v>
      </c>
      <c r="O8017" s="9">
        <v>-6.9994533406888699</v>
      </c>
      <c r="P8017">
        <v>0</v>
      </c>
      <c r="Q8017" s="9">
        <v>53.549995000000003</v>
      </c>
      <c r="R8017" s="9">
        <v>267836096.98862699</v>
      </c>
      <c r="S8017" s="9">
        <v>3309244985.3699198</v>
      </c>
      <c r="T8017" s="9">
        <v>-1.0735653486655301E-3</v>
      </c>
      <c r="U8017" s="9">
        <v>6.9994533406888699</v>
      </c>
      <c r="V8017" s="9">
        <v>0</v>
      </c>
      <c r="W8017" s="9">
        <v>6.9994533406888699</v>
      </c>
      <c r="X8017" t="s">
        <v>86</v>
      </c>
      <c r="Y8017" s="9">
        <v>0</v>
      </c>
      <c r="Z8017" s="9">
        <v>4.1830968000000001E-3</v>
      </c>
    </row>
    <row r="8018" spans="1:26" x14ac:dyDescent="0.3">
      <c r="A8018">
        <v>2</v>
      </c>
      <c r="B8018">
        <v>0</v>
      </c>
      <c r="C8018">
        <v>0</v>
      </c>
      <c r="D8018">
        <v>1</v>
      </c>
      <c r="E8018">
        <v>0</v>
      </c>
      <c r="F8018">
        <v>0</v>
      </c>
      <c r="G8018">
        <v>0</v>
      </c>
      <c r="H8018" s="9">
        <v>5440.7330802453798</v>
      </c>
      <c r="I8018" s="9">
        <v>-1.83806</v>
      </c>
      <c r="J8018" s="9">
        <v>-1.8364172000000001</v>
      </c>
      <c r="K8018" s="9">
        <v>-2.4862720999999999</v>
      </c>
      <c r="L8018" s="9">
        <v>-7.0005202774191897</v>
      </c>
      <c r="M8018" s="9">
        <v>-25.201874</v>
      </c>
      <c r="N8018" s="9">
        <v>-25.201874</v>
      </c>
      <c r="O8018" s="9">
        <v>-7.0005202774191897</v>
      </c>
      <c r="P8018">
        <v>0</v>
      </c>
      <c r="Q8018" s="9">
        <v>53.549995000000003</v>
      </c>
      <c r="R8018" s="9">
        <v>267836096.98862699</v>
      </c>
      <c r="S8018" s="9">
        <v>3229581962.8035598</v>
      </c>
      <c r="T8018" s="9">
        <v>-1.06693673031799E-3</v>
      </c>
      <c r="U8018" s="9">
        <v>7.0005202774191897</v>
      </c>
      <c r="V8018" s="9">
        <v>0</v>
      </c>
      <c r="W8018" s="9">
        <v>7.0005202774191897</v>
      </c>
      <c r="X8018" t="s">
        <v>86</v>
      </c>
      <c r="Y8018" s="9">
        <v>0</v>
      </c>
      <c r="Z8018" s="9">
        <v>4.5658327000000004E-3</v>
      </c>
    </row>
    <row r="8019" spans="1:26" x14ac:dyDescent="0.3">
      <c r="A8019">
        <v>2</v>
      </c>
      <c r="B8019">
        <v>0</v>
      </c>
      <c r="C8019">
        <v>0</v>
      </c>
      <c r="D8019">
        <v>1</v>
      </c>
      <c r="E8019">
        <v>0</v>
      </c>
      <c r="F8019">
        <v>0</v>
      </c>
      <c r="G8019">
        <v>0</v>
      </c>
      <c r="H8019" s="9">
        <v>5441.7330802332699</v>
      </c>
      <c r="I8019" s="9">
        <v>-1.8380839</v>
      </c>
      <c r="J8019" s="9">
        <v>-1.8382077999999999</v>
      </c>
      <c r="K8019" s="9">
        <v>-2.7321876999999999</v>
      </c>
      <c r="L8019" s="9">
        <v>-7.0015883693774796</v>
      </c>
      <c r="M8019" s="9">
        <v>-25.205718999999998</v>
      </c>
      <c r="N8019" s="9">
        <v>-25.205718999999998</v>
      </c>
      <c r="O8019" s="9">
        <v>-7.0015883693774796</v>
      </c>
      <c r="P8019">
        <v>0</v>
      </c>
      <c r="Q8019" s="9">
        <v>53.549995000000003</v>
      </c>
      <c r="R8019" s="9">
        <v>267836096.98862699</v>
      </c>
      <c r="S8019" s="9">
        <v>2628593995.5535798</v>
      </c>
      <c r="T8019" s="9">
        <v>-1.06809195828461E-3</v>
      </c>
      <c r="U8019" s="9">
        <v>7.0015883693774796</v>
      </c>
      <c r="V8019" s="9">
        <v>0</v>
      </c>
      <c r="W8019" s="9">
        <v>7.0015883693774796</v>
      </c>
      <c r="X8019" t="s">
        <v>86</v>
      </c>
      <c r="Y8019" s="9">
        <v>0</v>
      </c>
      <c r="Z8019" s="9">
        <v>5.0223287999999998E-3</v>
      </c>
    </row>
    <row r="8020" spans="1:26" x14ac:dyDescent="0.3">
      <c r="A8020">
        <v>2</v>
      </c>
      <c r="B8020">
        <v>0</v>
      </c>
      <c r="C8020">
        <v>0</v>
      </c>
      <c r="D8020">
        <v>1</v>
      </c>
      <c r="E8020">
        <v>0</v>
      </c>
      <c r="F8020">
        <v>0</v>
      </c>
      <c r="G8020">
        <v>0</v>
      </c>
      <c r="H8020" s="9">
        <v>5442.73308022116</v>
      </c>
      <c r="I8020" s="9">
        <v>-1.8381425</v>
      </c>
      <c r="J8020" s="9">
        <v>-1.8370744000000001</v>
      </c>
      <c r="K8020" s="9">
        <v>-2.8744334999999999</v>
      </c>
      <c r="L8020" s="9">
        <v>-7.0026479804054604</v>
      </c>
      <c r="M8020" s="9">
        <v>-25.209531999999999</v>
      </c>
      <c r="N8020" s="9">
        <v>-25.209531999999999</v>
      </c>
      <c r="O8020" s="9">
        <v>-7.0026479804054604</v>
      </c>
      <c r="P8020">
        <v>0</v>
      </c>
      <c r="Q8020" s="9">
        <v>53.549995000000003</v>
      </c>
      <c r="R8020" s="9">
        <v>267836096.98862699</v>
      </c>
      <c r="S8020" s="9">
        <v>2980271542.5797701</v>
      </c>
      <c r="T8020" s="9">
        <v>-1.0596110279825701E-3</v>
      </c>
      <c r="U8020" s="9">
        <v>7.0026479804054604</v>
      </c>
      <c r="V8020" s="9">
        <v>0</v>
      </c>
      <c r="W8020" s="9">
        <v>7.0026479804054604</v>
      </c>
      <c r="X8020" t="s">
        <v>86</v>
      </c>
      <c r="Y8020" s="9">
        <v>0</v>
      </c>
      <c r="Z8020" s="9">
        <v>5.2805482000000004E-3</v>
      </c>
    </row>
    <row r="8021" spans="1:26" x14ac:dyDescent="0.3">
      <c r="A8021">
        <v>2</v>
      </c>
      <c r="B8021">
        <v>0</v>
      </c>
      <c r="C8021">
        <v>0</v>
      </c>
      <c r="D8021">
        <v>1</v>
      </c>
      <c r="E8021">
        <v>0</v>
      </c>
      <c r="F8021">
        <v>0</v>
      </c>
      <c r="G8021">
        <v>0</v>
      </c>
      <c r="H8021" s="9">
        <v>5443.7330802090501</v>
      </c>
      <c r="I8021" s="9">
        <v>-1.8380521999999999</v>
      </c>
      <c r="J8021" s="9">
        <v>-1.8386458999999999</v>
      </c>
      <c r="K8021" s="9">
        <v>-3.0369785</v>
      </c>
      <c r="L8021" s="9">
        <v>-7.0036969119936199</v>
      </c>
      <c r="M8021" s="9">
        <v>-25.213308000000001</v>
      </c>
      <c r="N8021" s="9">
        <v>-25.213308000000001</v>
      </c>
      <c r="O8021" s="9">
        <v>-7.0036969119936199</v>
      </c>
      <c r="P8021">
        <v>0</v>
      </c>
      <c r="Q8021" s="9">
        <v>53.549995000000003</v>
      </c>
      <c r="R8021" s="9">
        <v>267836096.98862699</v>
      </c>
      <c r="S8021" s="9">
        <v>2514812950.99862</v>
      </c>
      <c r="T8021" s="9">
        <v>-1.0489315881594399E-3</v>
      </c>
      <c r="U8021" s="9">
        <v>7.0036969119936199</v>
      </c>
      <c r="V8021" s="9">
        <v>0</v>
      </c>
      <c r="W8021" s="9">
        <v>7.0036969119936199</v>
      </c>
      <c r="X8021" t="s">
        <v>86</v>
      </c>
      <c r="Y8021" s="9">
        <v>0</v>
      </c>
      <c r="Z8021" s="9">
        <v>5.5839280000000002E-3</v>
      </c>
    </row>
    <row r="8022" spans="1:26" x14ac:dyDescent="0.3">
      <c r="A8022">
        <v>2</v>
      </c>
      <c r="B8022">
        <v>0</v>
      </c>
      <c r="C8022">
        <v>0</v>
      </c>
      <c r="D8022">
        <v>1</v>
      </c>
      <c r="E8022">
        <v>0</v>
      </c>
      <c r="F8022">
        <v>0</v>
      </c>
      <c r="G8022">
        <v>0</v>
      </c>
      <c r="H8022" s="9">
        <v>5444.7330801969501</v>
      </c>
      <c r="I8022" s="9">
        <v>-1.8378965</v>
      </c>
      <c r="J8022" s="9">
        <v>-1.8376102000000001</v>
      </c>
      <c r="K8022" s="9">
        <v>-3.1801016</v>
      </c>
      <c r="L8022" s="9">
        <v>-7.0047301485865896</v>
      </c>
      <c r="M8022" s="9">
        <v>-25.217027999999999</v>
      </c>
      <c r="N8022" s="9">
        <v>-25.217027999999999</v>
      </c>
      <c r="O8022" s="9">
        <v>-7.0047301485865896</v>
      </c>
      <c r="P8022">
        <v>0</v>
      </c>
      <c r="Q8022" s="9">
        <v>53.549995000000003</v>
      </c>
      <c r="R8022" s="9">
        <v>267836096.98862699</v>
      </c>
      <c r="S8022" s="9">
        <v>2804026830.4029298</v>
      </c>
      <c r="T8022" s="9">
        <v>-1.0332365929688299E-3</v>
      </c>
      <c r="U8022" s="9">
        <v>7.0047301485865896</v>
      </c>
      <c r="V8022" s="9">
        <v>0</v>
      </c>
      <c r="W8022" s="9">
        <v>7.0047301485865896</v>
      </c>
      <c r="X8022" t="s">
        <v>86</v>
      </c>
      <c r="Y8022" s="9">
        <v>0</v>
      </c>
      <c r="Z8022" s="9">
        <v>5.8437875000000002E-3</v>
      </c>
    </row>
    <row r="8023" spans="1:26" x14ac:dyDescent="0.3">
      <c r="A8023">
        <v>2</v>
      </c>
      <c r="B8023">
        <v>0</v>
      </c>
      <c r="C8023">
        <v>0</v>
      </c>
      <c r="D8023">
        <v>1</v>
      </c>
      <c r="E8023">
        <v>0</v>
      </c>
      <c r="F8023">
        <v>0</v>
      </c>
      <c r="G8023">
        <v>0</v>
      </c>
      <c r="H8023" s="9">
        <v>5445.7330801848402</v>
      </c>
      <c r="I8023" s="9">
        <v>-1.8379844000000001</v>
      </c>
      <c r="J8023" s="9">
        <v>-1.8375410000000001</v>
      </c>
      <c r="K8023" s="9">
        <v>-3.7312273999999999</v>
      </c>
      <c r="L8023" s="9">
        <v>-7.00582445438297</v>
      </c>
      <c r="M8023" s="9">
        <v>-25.220967999999999</v>
      </c>
      <c r="N8023" s="9">
        <v>-25.220967999999999</v>
      </c>
      <c r="O8023" s="9">
        <v>-7.00582445438297</v>
      </c>
      <c r="P8023">
        <v>0</v>
      </c>
      <c r="Q8023" s="9">
        <v>53.549995000000003</v>
      </c>
      <c r="R8023" s="9">
        <v>267836096.98862699</v>
      </c>
      <c r="S8023" s="9">
        <v>2826168061.7135801</v>
      </c>
      <c r="T8023" s="9">
        <v>-1.0943057963848E-3</v>
      </c>
      <c r="U8023" s="9">
        <v>7.00582445438297</v>
      </c>
      <c r="V8023" s="9">
        <v>0</v>
      </c>
      <c r="W8023" s="9">
        <v>7.00582445438297</v>
      </c>
      <c r="X8023" t="s">
        <v>86</v>
      </c>
      <c r="Y8023" s="9">
        <v>0</v>
      </c>
      <c r="Z8023" s="9">
        <v>6.8562832000000004E-3</v>
      </c>
    </row>
    <row r="8024" spans="1:26" x14ac:dyDescent="0.3">
      <c r="A8024">
        <v>2</v>
      </c>
      <c r="B8024">
        <v>0</v>
      </c>
      <c r="C8024">
        <v>0</v>
      </c>
      <c r="D8024">
        <v>1</v>
      </c>
      <c r="E8024">
        <v>0</v>
      </c>
      <c r="F8024">
        <v>0</v>
      </c>
      <c r="G8024">
        <v>0</v>
      </c>
      <c r="H8024" s="9">
        <v>5446.7330801727303</v>
      </c>
      <c r="I8024" s="9">
        <v>-1.8380430999999999</v>
      </c>
      <c r="J8024" s="9">
        <v>-1.83752</v>
      </c>
      <c r="K8024" s="9">
        <v>-3.9187264000000002</v>
      </c>
      <c r="L8024" s="9">
        <v>-7.00695514375583</v>
      </c>
      <c r="M8024" s="9">
        <v>-25.225038999999999</v>
      </c>
      <c r="N8024" s="9">
        <v>-25.225038999999999</v>
      </c>
      <c r="O8024" s="9">
        <v>-7.00695514375583</v>
      </c>
      <c r="P8024">
        <v>0</v>
      </c>
      <c r="Q8024" s="9">
        <v>53.549995000000003</v>
      </c>
      <c r="R8024" s="9">
        <v>267836096.98862699</v>
      </c>
      <c r="S8024" s="9">
        <v>2833265253.2133799</v>
      </c>
      <c r="T8024" s="9">
        <v>-1.13068937285731E-3</v>
      </c>
      <c r="U8024" s="9">
        <v>7.00695514375583</v>
      </c>
      <c r="V8024" s="9">
        <v>0</v>
      </c>
      <c r="W8024" s="9">
        <v>7.00695514375583</v>
      </c>
      <c r="X8024" t="s">
        <v>86</v>
      </c>
      <c r="Y8024" s="9">
        <v>0</v>
      </c>
      <c r="Z8024" s="9">
        <v>7.2007384000000001E-3</v>
      </c>
    </row>
    <row r="8025" spans="1:26" x14ac:dyDescent="0.3">
      <c r="A8025">
        <v>2</v>
      </c>
      <c r="B8025">
        <v>0</v>
      </c>
      <c r="C8025">
        <v>0</v>
      </c>
      <c r="D8025">
        <v>1</v>
      </c>
      <c r="E8025">
        <v>0</v>
      </c>
      <c r="F8025">
        <v>0</v>
      </c>
      <c r="G8025">
        <v>0</v>
      </c>
      <c r="H8025" s="9">
        <v>5447.7330801606204</v>
      </c>
      <c r="I8025" s="9">
        <v>-1.8379588</v>
      </c>
      <c r="J8025" s="9">
        <v>-1.8374782000000001</v>
      </c>
      <c r="K8025" s="9">
        <v>-4.1454877999999997</v>
      </c>
      <c r="L8025" s="9">
        <v>-7.0080674530090699</v>
      </c>
      <c r="M8025" s="9">
        <v>-25.229042</v>
      </c>
      <c r="N8025" s="9">
        <v>-25.229042</v>
      </c>
      <c r="O8025" s="9">
        <v>-7.0080674530090699</v>
      </c>
      <c r="P8025">
        <v>0</v>
      </c>
      <c r="Q8025" s="9">
        <v>53.549995000000003</v>
      </c>
      <c r="R8025" s="9">
        <v>267836096.98862699</v>
      </c>
      <c r="S8025" s="9">
        <v>2847056476.2136898</v>
      </c>
      <c r="T8025" s="9">
        <v>-1.1123092532416799E-3</v>
      </c>
      <c r="U8025" s="9">
        <v>7.0080674530090699</v>
      </c>
      <c r="V8025" s="9">
        <v>0</v>
      </c>
      <c r="W8025" s="9">
        <v>7.0080674530090699</v>
      </c>
      <c r="X8025" t="s">
        <v>86</v>
      </c>
      <c r="Y8025" s="9">
        <v>0</v>
      </c>
      <c r="Z8025" s="9">
        <v>7.6172430999999997E-3</v>
      </c>
    </row>
    <row r="8026" spans="1:26" x14ac:dyDescent="0.3">
      <c r="A8026">
        <v>2</v>
      </c>
      <c r="B8026">
        <v>0</v>
      </c>
      <c r="C8026">
        <v>0</v>
      </c>
      <c r="D8026">
        <v>1</v>
      </c>
      <c r="E8026">
        <v>0</v>
      </c>
      <c r="F8026">
        <v>0</v>
      </c>
      <c r="G8026">
        <v>0</v>
      </c>
      <c r="H8026" s="9">
        <v>5448.7330801485195</v>
      </c>
      <c r="I8026" s="9">
        <v>-1.8379338999999999</v>
      </c>
      <c r="J8026" s="9">
        <v>-1.8374838</v>
      </c>
      <c r="K8026" s="9">
        <v>-4.2543473000000001</v>
      </c>
      <c r="L8026" s="9">
        <v>-7.0091599963811202</v>
      </c>
      <c r="M8026" s="9">
        <v>-25.232977000000002</v>
      </c>
      <c r="N8026" s="9">
        <v>-25.232977000000002</v>
      </c>
      <c r="O8026" s="9">
        <v>-7.0091599963811202</v>
      </c>
      <c r="P8026">
        <v>0</v>
      </c>
      <c r="Q8026" s="9">
        <v>53.549995000000003</v>
      </c>
      <c r="R8026" s="9">
        <v>267836096.98862699</v>
      </c>
      <c r="S8026" s="9">
        <v>2845704884.22895</v>
      </c>
      <c r="T8026" s="9">
        <v>-1.09254337204856E-3</v>
      </c>
      <c r="U8026" s="9">
        <v>7.0091599963811202</v>
      </c>
      <c r="V8026" s="9">
        <v>0</v>
      </c>
      <c r="W8026" s="9">
        <v>7.0091599963811202</v>
      </c>
      <c r="X8026" t="s">
        <v>86</v>
      </c>
      <c r="Y8026" s="9">
        <v>0</v>
      </c>
      <c r="Z8026" s="9">
        <v>7.8172944000000008E-3</v>
      </c>
    </row>
    <row r="8027" spans="1:26" x14ac:dyDescent="0.3">
      <c r="A8027">
        <v>2</v>
      </c>
      <c r="B8027">
        <v>0</v>
      </c>
      <c r="C8027">
        <v>0</v>
      </c>
      <c r="D8027">
        <v>1</v>
      </c>
      <c r="E8027">
        <v>0</v>
      </c>
      <c r="F8027">
        <v>0</v>
      </c>
      <c r="G8027">
        <v>0</v>
      </c>
      <c r="H8027" s="9">
        <v>5449.7330801364096</v>
      </c>
      <c r="I8027" s="9">
        <v>-1.8380783999999999</v>
      </c>
      <c r="J8027" s="9">
        <v>-1.8375372000000001</v>
      </c>
      <c r="K8027" s="9">
        <v>-4.4303230999999998</v>
      </c>
      <c r="L8027" s="9">
        <v>-7.0102245708655699</v>
      </c>
      <c r="M8027" s="9">
        <v>-25.236809000000001</v>
      </c>
      <c r="N8027" s="9">
        <v>-25.236809000000001</v>
      </c>
      <c r="O8027" s="9">
        <v>-7.0102245708655699</v>
      </c>
      <c r="P8027">
        <v>0</v>
      </c>
      <c r="Q8027" s="9">
        <v>53.549995000000003</v>
      </c>
      <c r="R8027" s="9">
        <v>267836096.98862699</v>
      </c>
      <c r="S8027" s="9">
        <v>2829144027.1500401</v>
      </c>
      <c r="T8027" s="9">
        <v>-1.0645744844541801E-3</v>
      </c>
      <c r="U8027" s="9">
        <v>7.0102245708655699</v>
      </c>
      <c r="V8027" s="9">
        <v>0</v>
      </c>
      <c r="W8027" s="9">
        <v>7.0102245708655699</v>
      </c>
      <c r="X8027" t="s">
        <v>86</v>
      </c>
      <c r="Y8027" s="9">
        <v>0</v>
      </c>
      <c r="Z8027" s="9">
        <v>8.1408833999999999E-3</v>
      </c>
    </row>
    <row r="8028" spans="1:26" x14ac:dyDescent="0.3">
      <c r="A8028">
        <v>2</v>
      </c>
      <c r="B8028">
        <v>0</v>
      </c>
      <c r="C8028">
        <v>0</v>
      </c>
      <c r="D8028">
        <v>1</v>
      </c>
      <c r="E8028">
        <v>0</v>
      </c>
      <c r="F8028">
        <v>0</v>
      </c>
      <c r="G8028">
        <v>0</v>
      </c>
      <c r="H8028" s="9">
        <v>5450.7330801242997</v>
      </c>
      <c r="I8028" s="9">
        <v>-1.8380105</v>
      </c>
      <c r="J8028" s="9">
        <v>-1.8375683</v>
      </c>
      <c r="K8028" s="9">
        <v>-4.5974845999999996</v>
      </c>
      <c r="L8028" s="9">
        <v>-7.0112983769242199</v>
      </c>
      <c r="M8028" s="9">
        <v>-25.240675</v>
      </c>
      <c r="N8028" s="9">
        <v>-25.240675</v>
      </c>
      <c r="O8028" s="9">
        <v>-7.0112983769242199</v>
      </c>
      <c r="P8028">
        <v>0</v>
      </c>
      <c r="Q8028" s="9">
        <v>53.549995000000003</v>
      </c>
      <c r="R8028" s="9">
        <v>267836096.98862699</v>
      </c>
      <c r="S8028" s="9">
        <v>2819768604.0620599</v>
      </c>
      <c r="T8028" s="9">
        <v>-1.07380605864548E-3</v>
      </c>
      <c r="U8028" s="9">
        <v>7.0112983769242199</v>
      </c>
      <c r="V8028" s="9">
        <v>0</v>
      </c>
      <c r="W8028" s="9">
        <v>7.0112983769242199</v>
      </c>
      <c r="X8028" t="s">
        <v>86</v>
      </c>
      <c r="Y8028" s="9">
        <v>0</v>
      </c>
      <c r="Z8028" s="9">
        <v>8.4481919000000006E-3</v>
      </c>
    </row>
    <row r="8029" spans="1:26" x14ac:dyDescent="0.3">
      <c r="A8029">
        <v>2</v>
      </c>
      <c r="B8029">
        <v>0</v>
      </c>
      <c r="C8029">
        <v>0</v>
      </c>
      <c r="D8029">
        <v>1</v>
      </c>
      <c r="E8029">
        <v>0</v>
      </c>
      <c r="F8029">
        <v>0</v>
      </c>
      <c r="G8029">
        <v>0</v>
      </c>
      <c r="H8029" s="9">
        <v>5451.7330801121998</v>
      </c>
      <c r="I8029" s="9">
        <v>-1.8380221999999999</v>
      </c>
      <c r="J8029" s="9">
        <v>-1.8376017</v>
      </c>
      <c r="K8029" s="9">
        <v>-4.7191644000000004</v>
      </c>
      <c r="L8029" s="9">
        <v>-7.01236125880376</v>
      </c>
      <c r="M8029" s="9">
        <v>-25.244501</v>
      </c>
      <c r="N8029" s="9">
        <v>-25.244501</v>
      </c>
      <c r="O8029" s="9">
        <v>-7.01236125880376</v>
      </c>
      <c r="P8029">
        <v>0</v>
      </c>
      <c r="Q8029" s="9">
        <v>53.549995000000003</v>
      </c>
      <c r="R8029" s="9">
        <v>267836096.98862699</v>
      </c>
      <c r="S8029" s="9">
        <v>2809747074.1648402</v>
      </c>
      <c r="T8029" s="9">
        <v>-1.06288187954195E-3</v>
      </c>
      <c r="U8029" s="9">
        <v>7.01236125880376</v>
      </c>
      <c r="V8029" s="9">
        <v>0</v>
      </c>
      <c r="W8029" s="9">
        <v>7.01236125880376</v>
      </c>
      <c r="X8029" t="s">
        <v>86</v>
      </c>
      <c r="Y8029" s="9">
        <v>0</v>
      </c>
      <c r="Z8029" s="9">
        <v>8.6719439999999991E-3</v>
      </c>
    </row>
    <row r="8030" spans="1:26" x14ac:dyDescent="0.3">
      <c r="A8030">
        <v>2</v>
      </c>
      <c r="B8030">
        <v>0</v>
      </c>
      <c r="C8030">
        <v>0</v>
      </c>
      <c r="D8030">
        <v>1</v>
      </c>
      <c r="E8030">
        <v>0</v>
      </c>
      <c r="F8030">
        <v>0</v>
      </c>
      <c r="G8030">
        <v>0</v>
      </c>
      <c r="H8030" s="9">
        <v>5452.7330801000899</v>
      </c>
      <c r="I8030" s="9">
        <v>-1.8378871999999999</v>
      </c>
      <c r="J8030" s="9">
        <v>-1.8374349000000001</v>
      </c>
      <c r="K8030" s="9">
        <v>-4.7927293999999998</v>
      </c>
      <c r="L8030" s="9">
        <v>-7.0134083070130302</v>
      </c>
      <c r="M8030" s="9">
        <v>-25.248270000000002</v>
      </c>
      <c r="N8030" s="9">
        <v>-25.248270000000002</v>
      </c>
      <c r="O8030" s="9">
        <v>-7.0134083070130302</v>
      </c>
      <c r="P8030">
        <v>0</v>
      </c>
      <c r="Q8030" s="9">
        <v>53.549995000000003</v>
      </c>
      <c r="R8030" s="9">
        <v>267836096.98862699</v>
      </c>
      <c r="S8030" s="9">
        <v>2863162403.4078102</v>
      </c>
      <c r="T8030" s="9">
        <v>-1.04704820926926E-3</v>
      </c>
      <c r="U8030" s="9">
        <v>7.0134083070130302</v>
      </c>
      <c r="V8030" s="9">
        <v>0</v>
      </c>
      <c r="W8030" s="9">
        <v>7.0134083070130302</v>
      </c>
      <c r="X8030" t="s">
        <v>86</v>
      </c>
      <c r="Y8030" s="9">
        <v>0</v>
      </c>
      <c r="Z8030" s="9">
        <v>8.8063282999999992E-3</v>
      </c>
    </row>
    <row r="8031" spans="1:26" x14ac:dyDescent="0.3">
      <c r="A8031">
        <v>2</v>
      </c>
      <c r="B8031">
        <v>0</v>
      </c>
      <c r="C8031">
        <v>0</v>
      </c>
      <c r="D8031">
        <v>1</v>
      </c>
      <c r="E8031">
        <v>0</v>
      </c>
      <c r="F8031">
        <v>0</v>
      </c>
      <c r="G8031">
        <v>0</v>
      </c>
      <c r="H8031" s="9">
        <v>5453.7330800879799</v>
      </c>
      <c r="I8031" s="9">
        <v>-1.8380993999999999</v>
      </c>
      <c r="J8031" s="9">
        <v>-1.8377002</v>
      </c>
      <c r="K8031" s="9">
        <v>-4.8811749999999998</v>
      </c>
      <c r="L8031" s="9">
        <v>-7.0144568032408801</v>
      </c>
      <c r="M8031" s="9">
        <v>-25.252044999999999</v>
      </c>
      <c r="N8031" s="9">
        <v>-25.252044999999999</v>
      </c>
      <c r="O8031" s="9">
        <v>-7.0144568032408801</v>
      </c>
      <c r="P8031">
        <v>0</v>
      </c>
      <c r="Q8031" s="9">
        <v>53.549995000000003</v>
      </c>
      <c r="R8031" s="9">
        <v>267836096.98862699</v>
      </c>
      <c r="S8031" s="9">
        <v>2780164078.8325801</v>
      </c>
      <c r="T8031" s="9">
        <v>-1.04849622784719E-3</v>
      </c>
      <c r="U8031" s="9">
        <v>7.0144568032408801</v>
      </c>
      <c r="V8031" s="9">
        <v>0</v>
      </c>
      <c r="W8031" s="9">
        <v>7.0144568032408801</v>
      </c>
      <c r="X8031" t="s">
        <v>86</v>
      </c>
      <c r="Y8031" s="9">
        <v>0</v>
      </c>
      <c r="Z8031" s="9">
        <v>8.9701368000000004E-3</v>
      </c>
    </row>
    <row r="8032" spans="1:26" x14ac:dyDescent="0.3">
      <c r="A8032">
        <v>2</v>
      </c>
      <c r="B8032">
        <v>0</v>
      </c>
      <c r="C8032">
        <v>0</v>
      </c>
      <c r="D8032">
        <v>1</v>
      </c>
      <c r="E8032">
        <v>0</v>
      </c>
      <c r="F8032">
        <v>0</v>
      </c>
      <c r="G8032">
        <v>0</v>
      </c>
      <c r="H8032" s="9">
        <v>5454.73308007587</v>
      </c>
      <c r="I8032" s="9">
        <v>-1.8378775999999999</v>
      </c>
      <c r="J8032" s="9">
        <v>-1.8374710999999999</v>
      </c>
      <c r="K8032" s="9">
        <v>-5.2032122999999997</v>
      </c>
      <c r="L8032" s="9">
        <v>-7.0155090976459702</v>
      </c>
      <c r="M8032" s="9">
        <v>-25.255832999999999</v>
      </c>
      <c r="N8032" s="9">
        <v>-25.255832999999999</v>
      </c>
      <c r="O8032" s="9">
        <v>-7.0155090976459702</v>
      </c>
      <c r="P8032">
        <v>0</v>
      </c>
      <c r="Q8032" s="9">
        <v>53.549995000000003</v>
      </c>
      <c r="R8032" s="9">
        <v>267836096.98862699</v>
      </c>
      <c r="S8032" s="9">
        <v>2852328694.8204098</v>
      </c>
      <c r="T8032" s="9">
        <v>-1.05229440508924E-3</v>
      </c>
      <c r="U8032" s="9">
        <v>7.0155090976459702</v>
      </c>
      <c r="V8032" s="9">
        <v>0</v>
      </c>
      <c r="W8032" s="9">
        <v>7.0155090976459702</v>
      </c>
      <c r="X8032" t="s">
        <v>86</v>
      </c>
      <c r="Y8032" s="9">
        <v>0</v>
      </c>
      <c r="Z8032" s="9">
        <v>9.5607526999999994E-3</v>
      </c>
    </row>
    <row r="8033" spans="1:26" x14ac:dyDescent="0.3">
      <c r="A8033">
        <v>2</v>
      </c>
      <c r="B8033">
        <v>0</v>
      </c>
      <c r="C8033">
        <v>0</v>
      </c>
      <c r="D8033">
        <v>1</v>
      </c>
      <c r="E8033">
        <v>0</v>
      </c>
      <c r="F8033">
        <v>0</v>
      </c>
      <c r="G8033">
        <v>0</v>
      </c>
      <c r="H8033" s="9">
        <v>5455.7330800637701</v>
      </c>
      <c r="I8033" s="9">
        <v>-1.8380692000000001</v>
      </c>
      <c r="J8033" s="9">
        <v>-1.8376253</v>
      </c>
      <c r="K8033" s="9">
        <v>-5.3453435999999996</v>
      </c>
      <c r="L8033" s="9">
        <v>-7.0166309174106303</v>
      </c>
      <c r="M8033" s="9">
        <v>-25.259871</v>
      </c>
      <c r="N8033" s="9">
        <v>-25.259871</v>
      </c>
      <c r="O8033" s="9">
        <v>-7.0166309174106303</v>
      </c>
      <c r="P8033">
        <v>0</v>
      </c>
      <c r="Q8033" s="9">
        <v>53.549995000000003</v>
      </c>
      <c r="R8033" s="9">
        <v>267836096.98862699</v>
      </c>
      <c r="S8033" s="9">
        <v>2804107113.9088898</v>
      </c>
      <c r="T8033" s="9">
        <v>-1.1218197646671801E-3</v>
      </c>
      <c r="U8033" s="9">
        <v>7.0166309174106303</v>
      </c>
      <c r="V8033" s="9">
        <v>0</v>
      </c>
      <c r="W8033" s="9">
        <v>7.0166309174106303</v>
      </c>
      <c r="X8033" t="s">
        <v>86</v>
      </c>
      <c r="Y8033" s="9">
        <v>0</v>
      </c>
      <c r="Z8033" s="9">
        <v>9.8227383999999994E-3</v>
      </c>
    </row>
    <row r="8034" spans="1:26" x14ac:dyDescent="0.3">
      <c r="A8034">
        <v>2</v>
      </c>
      <c r="B8034">
        <v>0</v>
      </c>
      <c r="C8034">
        <v>0</v>
      </c>
      <c r="D8034">
        <v>1</v>
      </c>
      <c r="E8034">
        <v>0</v>
      </c>
      <c r="F8034">
        <v>0</v>
      </c>
      <c r="G8034">
        <v>0</v>
      </c>
      <c r="H8034" s="9">
        <v>5456.7330800516602</v>
      </c>
      <c r="I8034" s="9">
        <v>-1.8380445999999999</v>
      </c>
      <c r="J8034" s="9">
        <v>-1.8377334999999999</v>
      </c>
      <c r="K8034" s="9">
        <v>-5.3394674999999996</v>
      </c>
      <c r="L8034" s="9">
        <v>-7.0177376960156401</v>
      </c>
      <c r="M8034" s="9">
        <v>-25.263855</v>
      </c>
      <c r="N8034" s="9">
        <v>-25.263855</v>
      </c>
      <c r="O8034" s="9">
        <v>-7.0177376960156401</v>
      </c>
      <c r="P8034">
        <v>0</v>
      </c>
      <c r="Q8034" s="9">
        <v>53.549995000000003</v>
      </c>
      <c r="R8034" s="9">
        <v>267836096.98862699</v>
      </c>
      <c r="S8034" s="9">
        <v>2771341382.2368698</v>
      </c>
      <c r="T8034" s="9">
        <v>-1.10677860501073E-3</v>
      </c>
      <c r="U8034" s="9">
        <v>7.0177376960156401</v>
      </c>
      <c r="V8034" s="9">
        <v>0</v>
      </c>
      <c r="W8034" s="9">
        <v>7.0177376960156401</v>
      </c>
      <c r="X8034" t="s">
        <v>86</v>
      </c>
      <c r="Y8034" s="9">
        <v>0</v>
      </c>
      <c r="Z8034" s="9">
        <v>9.8125179999999992E-3</v>
      </c>
    </row>
    <row r="8035" spans="1:26" x14ac:dyDescent="0.3">
      <c r="A8035">
        <v>2</v>
      </c>
      <c r="B8035">
        <v>0</v>
      </c>
      <c r="C8035">
        <v>0</v>
      </c>
      <c r="D8035">
        <v>1</v>
      </c>
      <c r="E8035">
        <v>0</v>
      </c>
      <c r="F8035">
        <v>0</v>
      </c>
      <c r="G8035">
        <v>0</v>
      </c>
      <c r="H8035" s="9">
        <v>5457.7330800395503</v>
      </c>
      <c r="I8035" s="9">
        <v>-1.8381547</v>
      </c>
      <c r="J8035" s="9">
        <v>-1.8377543999999999</v>
      </c>
      <c r="K8035" s="9">
        <v>-5.4896874000000002</v>
      </c>
      <c r="L8035" s="9">
        <v>-7.0188447336739097</v>
      </c>
      <c r="M8035" s="9">
        <v>-25.267841000000001</v>
      </c>
      <c r="N8035" s="9">
        <v>-25.267841000000001</v>
      </c>
      <c r="O8035" s="9">
        <v>-7.0188447336739097</v>
      </c>
      <c r="P8035">
        <v>0</v>
      </c>
      <c r="Q8035" s="9">
        <v>53.549995000000003</v>
      </c>
      <c r="R8035" s="9">
        <v>267836096.98862699</v>
      </c>
      <c r="S8035" s="9">
        <v>2765466524.3871102</v>
      </c>
      <c r="T8035" s="9">
        <v>-1.1070376582678E-3</v>
      </c>
      <c r="U8035" s="9">
        <v>7.0188447336739097</v>
      </c>
      <c r="V8035" s="9">
        <v>0</v>
      </c>
      <c r="W8035" s="9">
        <v>7.0188447336739097</v>
      </c>
      <c r="X8035" t="s">
        <v>86</v>
      </c>
      <c r="Y8035" s="9">
        <v>0</v>
      </c>
      <c r="Z8035" s="9">
        <v>1.0088697000000001E-2</v>
      </c>
    </row>
    <row r="8036" spans="1:26" x14ac:dyDescent="0.3">
      <c r="A8036">
        <v>2</v>
      </c>
      <c r="B8036">
        <v>0</v>
      </c>
      <c r="C8036">
        <v>0</v>
      </c>
      <c r="D8036">
        <v>1</v>
      </c>
      <c r="E8036">
        <v>0</v>
      </c>
      <c r="F8036">
        <v>0</v>
      </c>
      <c r="G8036">
        <v>0</v>
      </c>
      <c r="H8036" s="9">
        <v>5458.7330800274503</v>
      </c>
      <c r="I8036" s="9">
        <v>-1.8380358999999999</v>
      </c>
      <c r="J8036" s="9">
        <v>-1.8376778</v>
      </c>
      <c r="K8036" s="9">
        <v>-5.5235323999999997</v>
      </c>
      <c r="L8036" s="9">
        <v>-7.0199443762892599</v>
      </c>
      <c r="M8036" s="9">
        <v>-25.271799000000001</v>
      </c>
      <c r="N8036" s="9">
        <v>-25.271799000000001</v>
      </c>
      <c r="O8036" s="9">
        <v>-7.0199443762892599</v>
      </c>
      <c r="P8036">
        <v>0</v>
      </c>
      <c r="Q8036" s="9">
        <v>53.549995000000003</v>
      </c>
      <c r="R8036" s="9">
        <v>267836096.98862699</v>
      </c>
      <c r="S8036" s="9">
        <v>2789195697.8807001</v>
      </c>
      <c r="T8036" s="9">
        <v>-1.0996426153448899E-3</v>
      </c>
      <c r="U8036" s="9">
        <v>7.0199443762892599</v>
      </c>
      <c r="V8036" s="9">
        <v>0</v>
      </c>
      <c r="W8036" s="9">
        <v>7.0199443762892599</v>
      </c>
      <c r="X8036" t="s">
        <v>86</v>
      </c>
      <c r="Y8036" s="9">
        <v>0</v>
      </c>
      <c r="Z8036" s="9">
        <v>1.0150473E-2</v>
      </c>
    </row>
    <row r="8037" spans="1:26" x14ac:dyDescent="0.3">
      <c r="A8037">
        <v>2</v>
      </c>
      <c r="B8037">
        <v>0</v>
      </c>
      <c r="C8037">
        <v>0</v>
      </c>
      <c r="D8037">
        <v>1</v>
      </c>
      <c r="E8037">
        <v>0</v>
      </c>
      <c r="F8037">
        <v>0</v>
      </c>
      <c r="G8037">
        <v>0</v>
      </c>
      <c r="H8037" s="9">
        <v>5459.7330800153404</v>
      </c>
      <c r="I8037" s="9">
        <v>-1.8381156000000001</v>
      </c>
      <c r="J8037" s="9">
        <v>-1.8377477</v>
      </c>
      <c r="K8037" s="9">
        <v>-5.5434498999999997</v>
      </c>
      <c r="L8037" s="9">
        <v>-7.0210208721181004</v>
      </c>
      <c r="M8037" s="9">
        <v>-25.275675</v>
      </c>
      <c r="N8037" s="9">
        <v>-25.275675</v>
      </c>
      <c r="O8037" s="9">
        <v>-7.0210208721181004</v>
      </c>
      <c r="P8037">
        <v>0</v>
      </c>
      <c r="Q8037" s="9">
        <v>53.549995000000003</v>
      </c>
      <c r="R8037" s="9">
        <v>267836096.98862699</v>
      </c>
      <c r="S8037" s="9">
        <v>2768338478.47753</v>
      </c>
      <c r="T8037" s="9">
        <v>-1.0764958288404999E-3</v>
      </c>
      <c r="U8037" s="9">
        <v>7.0210208721181004</v>
      </c>
      <c r="V8037" s="9">
        <v>0</v>
      </c>
      <c r="W8037" s="9">
        <v>7.0210208721181004</v>
      </c>
      <c r="X8037" t="s">
        <v>86</v>
      </c>
      <c r="Y8037" s="9">
        <v>0</v>
      </c>
      <c r="Z8037" s="9">
        <v>1.0187462E-2</v>
      </c>
    </row>
    <row r="8038" spans="1:26" x14ac:dyDescent="0.3">
      <c r="A8038">
        <v>2</v>
      </c>
      <c r="B8038">
        <v>0</v>
      </c>
      <c r="C8038">
        <v>0</v>
      </c>
      <c r="D8038">
        <v>1</v>
      </c>
      <c r="E8038">
        <v>0</v>
      </c>
      <c r="F8038">
        <v>0</v>
      </c>
      <c r="G8038">
        <v>0</v>
      </c>
      <c r="H8038" s="9">
        <v>5460.7330800032296</v>
      </c>
      <c r="I8038" s="9">
        <v>-1.8381662000000001</v>
      </c>
      <c r="J8038" s="9">
        <v>-1.8378725</v>
      </c>
      <c r="K8038" s="9">
        <v>-5.6858101000000003</v>
      </c>
      <c r="L8038" s="9">
        <v>-7.02210233151491</v>
      </c>
      <c r="M8038" s="9">
        <v>-25.279568000000001</v>
      </c>
      <c r="N8038" s="9">
        <v>-25.279568000000001</v>
      </c>
      <c r="O8038" s="9">
        <v>-7.02210233151491</v>
      </c>
      <c r="P8038">
        <v>0</v>
      </c>
      <c r="Q8038" s="9">
        <v>53.549995000000003</v>
      </c>
      <c r="R8038" s="9">
        <v>267836096.98862699</v>
      </c>
      <c r="S8038" s="9">
        <v>2731528189.7699099</v>
      </c>
      <c r="T8038" s="9">
        <v>-1.0814593968122501E-3</v>
      </c>
      <c r="U8038" s="9">
        <v>7.02210233151491</v>
      </c>
      <c r="V8038" s="9">
        <v>0</v>
      </c>
      <c r="W8038" s="9">
        <v>7.02210233151491</v>
      </c>
      <c r="X8038" t="s">
        <v>86</v>
      </c>
      <c r="Y8038" s="9">
        <v>0</v>
      </c>
      <c r="Z8038" s="9">
        <v>1.0449794E-2</v>
      </c>
    </row>
    <row r="8039" spans="1:26" x14ac:dyDescent="0.3">
      <c r="A8039">
        <v>2</v>
      </c>
      <c r="B8039">
        <v>0</v>
      </c>
      <c r="C8039">
        <v>0</v>
      </c>
      <c r="D8039">
        <v>1</v>
      </c>
      <c r="E8039">
        <v>0</v>
      </c>
      <c r="F8039">
        <v>0</v>
      </c>
      <c r="G8039">
        <v>0</v>
      </c>
      <c r="H8039" s="9">
        <v>5461.7330799911197</v>
      </c>
      <c r="I8039" s="9">
        <v>-1.8381405</v>
      </c>
      <c r="J8039" s="9">
        <v>-1.8379099000000001</v>
      </c>
      <c r="K8039" s="9">
        <v>-6.0485977999999996</v>
      </c>
      <c r="L8039" s="9">
        <v>-7.0231888065563801</v>
      </c>
      <c r="M8039" s="9">
        <v>-25.283480000000001</v>
      </c>
      <c r="N8039" s="9">
        <v>-25.283480000000001</v>
      </c>
      <c r="O8039" s="9">
        <v>-7.0231888065563801</v>
      </c>
      <c r="P8039">
        <v>0</v>
      </c>
      <c r="Q8039" s="9">
        <v>53.549995000000003</v>
      </c>
      <c r="R8039" s="9">
        <v>267836096.98862699</v>
      </c>
      <c r="S8039" s="9">
        <v>2720975278.6440001</v>
      </c>
      <c r="T8039" s="9">
        <v>-1.08647504146919E-3</v>
      </c>
      <c r="U8039" s="9">
        <v>7.0231888065563801</v>
      </c>
      <c r="V8039" s="9">
        <v>0</v>
      </c>
      <c r="W8039" s="9">
        <v>7.0231888065563801</v>
      </c>
      <c r="X8039" t="s">
        <v>86</v>
      </c>
      <c r="Y8039" s="9">
        <v>0</v>
      </c>
      <c r="Z8039" s="9">
        <v>1.1116778000000001E-2</v>
      </c>
    </row>
    <row r="8040" spans="1:26" x14ac:dyDescent="0.3">
      <c r="A8040">
        <v>2</v>
      </c>
      <c r="B8040">
        <v>0</v>
      </c>
      <c r="C8040">
        <v>0</v>
      </c>
      <c r="D8040">
        <v>1</v>
      </c>
      <c r="E8040">
        <v>0</v>
      </c>
      <c r="F8040">
        <v>0</v>
      </c>
      <c r="G8040">
        <v>0</v>
      </c>
      <c r="H8040" s="9">
        <v>5462.7330799790197</v>
      </c>
      <c r="I8040" s="9">
        <v>-1.8380908</v>
      </c>
      <c r="J8040" s="9">
        <v>-1.8377446</v>
      </c>
      <c r="K8040" s="9">
        <v>-6.1908431000000004</v>
      </c>
      <c r="L8040" s="9">
        <v>-7.0243567260945898</v>
      </c>
      <c r="M8040" s="9">
        <v>-25.287683000000001</v>
      </c>
      <c r="N8040" s="9">
        <v>-25.287683000000001</v>
      </c>
      <c r="O8040" s="9">
        <v>-7.0243567260945898</v>
      </c>
      <c r="P8040">
        <v>0</v>
      </c>
      <c r="Q8040" s="9">
        <v>53.549995000000003</v>
      </c>
      <c r="R8040" s="9">
        <v>267836096.98862699</v>
      </c>
      <c r="S8040" s="9">
        <v>2770587973.3631101</v>
      </c>
      <c r="T8040" s="9">
        <v>-1.16791953820705E-3</v>
      </c>
      <c r="U8040" s="9">
        <v>7.0243567260945898</v>
      </c>
      <c r="V8040" s="9">
        <v>0</v>
      </c>
      <c r="W8040" s="9">
        <v>7.0243567260945898</v>
      </c>
      <c r="X8040" t="s">
        <v>86</v>
      </c>
      <c r="Y8040" s="9">
        <v>0</v>
      </c>
      <c r="Z8040" s="9">
        <v>1.1377188E-2</v>
      </c>
    </row>
    <row r="8041" spans="1:26" x14ac:dyDescent="0.3">
      <c r="A8041">
        <v>2</v>
      </c>
      <c r="B8041">
        <v>0</v>
      </c>
      <c r="C8041">
        <v>0</v>
      </c>
      <c r="D8041">
        <v>1</v>
      </c>
      <c r="E8041">
        <v>0</v>
      </c>
      <c r="F8041">
        <v>0</v>
      </c>
      <c r="G8041">
        <v>0</v>
      </c>
      <c r="H8041" s="9">
        <v>5463.7330799669098</v>
      </c>
      <c r="I8041" s="9">
        <v>-1.8380848999999999</v>
      </c>
      <c r="J8041" s="9">
        <v>-1.8378019000000001</v>
      </c>
      <c r="K8041" s="9">
        <v>-6.1173166999999999</v>
      </c>
      <c r="L8041" s="9">
        <v>-7.02551248195706</v>
      </c>
      <c r="M8041" s="9">
        <v>-25.291844999999999</v>
      </c>
      <c r="N8041" s="9">
        <v>-25.291844999999999</v>
      </c>
      <c r="O8041" s="9">
        <v>-7.02551248195706</v>
      </c>
      <c r="P8041">
        <v>0</v>
      </c>
      <c r="Q8041" s="9">
        <v>53.549995000000003</v>
      </c>
      <c r="R8041" s="9">
        <v>267836096.98862699</v>
      </c>
      <c r="S8041" s="9">
        <v>2753791010.3825498</v>
      </c>
      <c r="T8041" s="9">
        <v>-1.1557558624737401E-3</v>
      </c>
      <c r="U8041" s="9">
        <v>7.02551248195706</v>
      </c>
      <c r="V8041" s="9">
        <v>0</v>
      </c>
      <c r="W8041" s="9">
        <v>7.02551248195706</v>
      </c>
      <c r="X8041" t="s">
        <v>86</v>
      </c>
      <c r="Y8041" s="9">
        <v>0</v>
      </c>
      <c r="Z8041" s="9">
        <v>1.1242416999999999E-2</v>
      </c>
    </row>
    <row r="8042" spans="1:26" x14ac:dyDescent="0.3">
      <c r="A8042">
        <v>2</v>
      </c>
      <c r="B8042">
        <v>0</v>
      </c>
      <c r="C8042">
        <v>0</v>
      </c>
      <c r="D8042">
        <v>1</v>
      </c>
      <c r="E8042">
        <v>0</v>
      </c>
      <c r="F8042">
        <v>0</v>
      </c>
      <c r="G8042">
        <v>0</v>
      </c>
      <c r="H8042" s="9">
        <v>5464.7330799547999</v>
      </c>
      <c r="I8042" s="9">
        <v>-1.8379810000000001</v>
      </c>
      <c r="J8042" s="9">
        <v>-1.8377934</v>
      </c>
      <c r="K8042" s="9">
        <v>-6.0219645999999996</v>
      </c>
      <c r="L8042" s="9">
        <v>-7.0266364811797404</v>
      </c>
      <c r="M8042" s="9">
        <v>-25.295891000000001</v>
      </c>
      <c r="N8042" s="9">
        <v>-25.295891000000001</v>
      </c>
      <c r="O8042" s="9">
        <v>-7.0266364811797404</v>
      </c>
      <c r="P8042">
        <v>0</v>
      </c>
      <c r="Q8042" s="9">
        <v>53.549995000000003</v>
      </c>
      <c r="R8042" s="9">
        <v>267836096.98862699</v>
      </c>
      <c r="S8042" s="9">
        <v>2756799425.9946699</v>
      </c>
      <c r="T8042" s="9">
        <v>-1.1239992226759199E-3</v>
      </c>
      <c r="U8042" s="9">
        <v>7.0266364811797404</v>
      </c>
      <c r="V8042" s="9">
        <v>0</v>
      </c>
      <c r="W8042" s="9">
        <v>7.0266364811797404</v>
      </c>
      <c r="X8042" t="s">
        <v>86</v>
      </c>
      <c r="Y8042" s="9">
        <v>0</v>
      </c>
      <c r="Z8042" s="9">
        <v>1.1067126E-2</v>
      </c>
    </row>
    <row r="8043" spans="1:26" x14ac:dyDescent="0.3">
      <c r="A8043">
        <v>2</v>
      </c>
      <c r="B8043">
        <v>0</v>
      </c>
      <c r="C8043">
        <v>0</v>
      </c>
      <c r="D8043">
        <v>1</v>
      </c>
      <c r="E8043">
        <v>0</v>
      </c>
      <c r="F8043">
        <v>0</v>
      </c>
      <c r="G8043">
        <v>0</v>
      </c>
      <c r="H8043" s="9">
        <v>5465.7330799427</v>
      </c>
      <c r="I8043" s="9">
        <v>-1.8380300000000001</v>
      </c>
      <c r="J8043" s="9">
        <v>-1.8377041000000001</v>
      </c>
      <c r="K8043" s="9">
        <v>-6.0081138999999997</v>
      </c>
      <c r="L8043" s="9">
        <v>-7.0277449147067603</v>
      </c>
      <c r="M8043" s="9">
        <v>-25.299880999999999</v>
      </c>
      <c r="N8043" s="9">
        <v>-25.299880999999999</v>
      </c>
      <c r="O8043" s="9">
        <v>-7.0277449147067603</v>
      </c>
      <c r="P8043">
        <v>0</v>
      </c>
      <c r="Q8043" s="9">
        <v>53.549995000000003</v>
      </c>
      <c r="R8043" s="9">
        <v>267836096.98862699</v>
      </c>
      <c r="S8043" s="9">
        <v>2784249927.5872698</v>
      </c>
      <c r="T8043" s="9">
        <v>-1.1084335270199401E-3</v>
      </c>
      <c r="U8043" s="9">
        <v>7.0277449147067603</v>
      </c>
      <c r="V8043" s="9">
        <v>0</v>
      </c>
      <c r="W8043" s="9">
        <v>7.0277449147067603</v>
      </c>
      <c r="X8043" t="s">
        <v>86</v>
      </c>
      <c r="Y8043" s="9">
        <v>0</v>
      </c>
      <c r="Z8043" s="9">
        <v>1.1041136E-2</v>
      </c>
    </row>
    <row r="8044" spans="1:26" x14ac:dyDescent="0.3">
      <c r="A8044">
        <v>2</v>
      </c>
      <c r="B8044">
        <v>0</v>
      </c>
      <c r="C8044">
        <v>0</v>
      </c>
      <c r="D8044">
        <v>1</v>
      </c>
      <c r="E8044">
        <v>0</v>
      </c>
      <c r="F8044">
        <v>0</v>
      </c>
      <c r="G8044">
        <v>0</v>
      </c>
      <c r="H8044" s="9">
        <v>5466.7330799305901</v>
      </c>
      <c r="I8044" s="9">
        <v>-1.8381114999999999</v>
      </c>
      <c r="J8044" s="9">
        <v>-1.8380193</v>
      </c>
      <c r="K8044" s="9">
        <v>-6.0571827999999996</v>
      </c>
      <c r="L8044" s="9">
        <v>-7.0288454335860404</v>
      </c>
      <c r="M8044" s="9">
        <v>-25.303844000000002</v>
      </c>
      <c r="N8044" s="9">
        <v>-25.303844000000002</v>
      </c>
      <c r="O8044" s="9">
        <v>-7.0288454335860404</v>
      </c>
      <c r="P8044">
        <v>0</v>
      </c>
      <c r="Q8044" s="9">
        <v>53.549995000000003</v>
      </c>
      <c r="R8044" s="9">
        <v>267836096.98862699</v>
      </c>
      <c r="S8044" s="9">
        <v>2691584884.7058902</v>
      </c>
      <c r="T8044" s="9">
        <v>-1.1005188792809701E-3</v>
      </c>
      <c r="U8044" s="9">
        <v>7.0288454335860404</v>
      </c>
      <c r="V8044" s="9">
        <v>0</v>
      </c>
      <c r="W8044" s="9">
        <v>7.0288454335860404</v>
      </c>
      <c r="X8044" t="s">
        <v>86</v>
      </c>
      <c r="Y8044" s="9">
        <v>0</v>
      </c>
      <c r="Z8044" s="9">
        <v>1.1133218E-2</v>
      </c>
    </row>
    <row r="8045" spans="1:26" x14ac:dyDescent="0.3">
      <c r="A8045">
        <v>2</v>
      </c>
      <c r="B8045">
        <v>0</v>
      </c>
      <c r="C8045">
        <v>0</v>
      </c>
      <c r="D8045">
        <v>1</v>
      </c>
      <c r="E8045">
        <v>0</v>
      </c>
      <c r="F8045">
        <v>0</v>
      </c>
      <c r="G8045">
        <v>0</v>
      </c>
      <c r="H8045" s="9">
        <v>5467.7330799184801</v>
      </c>
      <c r="I8045" s="9">
        <v>-1.8378686</v>
      </c>
      <c r="J8045" s="9">
        <v>-1.8377937</v>
      </c>
      <c r="K8045" s="9">
        <v>-5.9487433000000003</v>
      </c>
      <c r="L8045" s="9">
        <v>-7.0299302343487398</v>
      </c>
      <c r="M8045" s="9">
        <v>-25.307749000000001</v>
      </c>
      <c r="N8045" s="9">
        <v>-25.307749000000001</v>
      </c>
      <c r="O8045" s="9">
        <v>-7.0299302343487398</v>
      </c>
      <c r="P8045">
        <v>0</v>
      </c>
      <c r="Q8045" s="9">
        <v>53.549995000000003</v>
      </c>
      <c r="R8045" s="9">
        <v>267836096.98862699</v>
      </c>
      <c r="S8045" s="9">
        <v>2757980864.7031202</v>
      </c>
      <c r="T8045" s="9">
        <v>-1.08480076270645E-3</v>
      </c>
      <c r="U8045" s="9">
        <v>7.0299302343487398</v>
      </c>
      <c r="V8045" s="9">
        <v>0</v>
      </c>
      <c r="W8045" s="9">
        <v>7.0299302343487398</v>
      </c>
      <c r="X8045" t="s">
        <v>86</v>
      </c>
      <c r="Y8045" s="9">
        <v>0</v>
      </c>
      <c r="Z8045" s="9">
        <v>1.0932562999999999E-2</v>
      </c>
    </row>
    <row r="8046" spans="1:26" x14ac:dyDescent="0.3">
      <c r="A8046">
        <v>2</v>
      </c>
      <c r="B8046">
        <v>0</v>
      </c>
      <c r="C8046">
        <v>0</v>
      </c>
      <c r="D8046">
        <v>1</v>
      </c>
      <c r="E8046">
        <v>0</v>
      </c>
      <c r="F8046">
        <v>0</v>
      </c>
      <c r="G8046">
        <v>0</v>
      </c>
      <c r="H8046" s="9">
        <v>5468.7330799063702</v>
      </c>
      <c r="I8046" s="9">
        <v>-1.8381158</v>
      </c>
      <c r="J8046" s="9">
        <v>-1.8380057000000001</v>
      </c>
      <c r="K8046" s="9">
        <v>-5.9409976000000002</v>
      </c>
      <c r="L8046" s="9">
        <v>-7.0309917132907103</v>
      </c>
      <c r="M8046" s="9">
        <v>-25.311571000000001</v>
      </c>
      <c r="N8046" s="9">
        <v>-25.311571000000001</v>
      </c>
      <c r="O8046" s="9">
        <v>-7.0309917132907103</v>
      </c>
      <c r="P8046">
        <v>0</v>
      </c>
      <c r="Q8046" s="9">
        <v>53.549995000000003</v>
      </c>
      <c r="R8046" s="9">
        <v>267836096.98862699</v>
      </c>
      <c r="S8046" s="9">
        <v>2696291180.1803699</v>
      </c>
      <c r="T8046" s="9">
        <v>-1.0614789419704999E-3</v>
      </c>
      <c r="U8046" s="9">
        <v>7.0309917132907103</v>
      </c>
      <c r="V8046" s="9">
        <v>0</v>
      </c>
      <c r="W8046" s="9">
        <v>7.0309917132907103</v>
      </c>
      <c r="X8046" t="s">
        <v>86</v>
      </c>
      <c r="Y8046" s="9">
        <v>0</v>
      </c>
      <c r="Z8046" s="9">
        <v>1.0919587999999999E-2</v>
      </c>
    </row>
    <row r="8047" spans="1:26" x14ac:dyDescent="0.3">
      <c r="A8047">
        <v>2</v>
      </c>
      <c r="B8047">
        <v>0</v>
      </c>
      <c r="C8047">
        <v>0</v>
      </c>
      <c r="D8047">
        <v>1</v>
      </c>
      <c r="E8047">
        <v>0</v>
      </c>
      <c r="F8047">
        <v>0</v>
      </c>
      <c r="G8047">
        <v>0</v>
      </c>
      <c r="H8047" s="9">
        <v>5469.7330798942703</v>
      </c>
      <c r="I8047" s="9">
        <v>-1.8379462</v>
      </c>
      <c r="J8047" s="9">
        <v>-1.8377798000000001</v>
      </c>
      <c r="K8047" s="9">
        <v>-5.9227208999999998</v>
      </c>
      <c r="L8047" s="9">
        <v>-7.0320621469682498</v>
      </c>
      <c r="M8047" s="9">
        <v>-25.315424</v>
      </c>
      <c r="N8047" s="9">
        <v>-25.315424</v>
      </c>
      <c r="O8047" s="9">
        <v>-7.0320621469682498</v>
      </c>
      <c r="P8047">
        <v>0</v>
      </c>
      <c r="Q8047" s="9">
        <v>53.549995000000003</v>
      </c>
      <c r="R8047" s="9">
        <v>267836096.98862699</v>
      </c>
      <c r="S8047" s="9">
        <v>2763002796.1528702</v>
      </c>
      <c r="T8047" s="9">
        <v>-1.0704336775404499E-3</v>
      </c>
      <c r="U8047" s="9">
        <v>7.0320621469682498</v>
      </c>
      <c r="V8047" s="9">
        <v>0</v>
      </c>
      <c r="W8047" s="9">
        <v>7.0320621469682498</v>
      </c>
      <c r="X8047" t="s">
        <v>86</v>
      </c>
      <c r="Y8047" s="9">
        <v>0</v>
      </c>
      <c r="Z8047" s="9">
        <v>1.0884657000000001E-2</v>
      </c>
    </row>
    <row r="8048" spans="1:26" x14ac:dyDescent="0.3">
      <c r="A8048">
        <v>2</v>
      </c>
      <c r="B8048">
        <v>0</v>
      </c>
      <c r="C8048">
        <v>0</v>
      </c>
      <c r="D8048">
        <v>1</v>
      </c>
      <c r="E8048">
        <v>0</v>
      </c>
      <c r="F8048">
        <v>0</v>
      </c>
      <c r="G8048">
        <v>0</v>
      </c>
      <c r="H8048" s="9">
        <v>5470.7330798821604</v>
      </c>
      <c r="I8048" s="9">
        <v>-1.8381125</v>
      </c>
      <c r="J8048" s="9">
        <v>-1.8379639000000001</v>
      </c>
      <c r="K8048" s="9">
        <v>-6.3634991999999997</v>
      </c>
      <c r="L8048" s="9">
        <v>-7.0332141611739996</v>
      </c>
      <c r="M8048" s="9">
        <v>-25.319571</v>
      </c>
      <c r="N8048" s="9">
        <v>-25.319571</v>
      </c>
      <c r="O8048" s="9">
        <v>-7.0332141611739996</v>
      </c>
      <c r="P8048">
        <v>0</v>
      </c>
      <c r="Q8048" s="9">
        <v>53.549995000000003</v>
      </c>
      <c r="R8048" s="9">
        <v>267836096.98862699</v>
      </c>
      <c r="S8048" s="9">
        <v>2709148183.3831</v>
      </c>
      <c r="T8048" s="9">
        <v>-1.15201420574706E-3</v>
      </c>
      <c r="U8048" s="9">
        <v>7.0332141611739996</v>
      </c>
      <c r="V8048" s="9">
        <v>0</v>
      </c>
      <c r="W8048" s="9">
        <v>7.0332141611739996</v>
      </c>
      <c r="X8048" t="s">
        <v>86</v>
      </c>
      <c r="Y8048" s="9">
        <v>0</v>
      </c>
      <c r="Z8048" s="9">
        <v>1.1695881999999999E-2</v>
      </c>
    </row>
    <row r="8049" spans="1:26" x14ac:dyDescent="0.3">
      <c r="A8049">
        <v>2</v>
      </c>
      <c r="B8049">
        <v>0</v>
      </c>
      <c r="C8049">
        <v>0</v>
      </c>
      <c r="D8049">
        <v>1</v>
      </c>
      <c r="E8049">
        <v>0</v>
      </c>
      <c r="F8049">
        <v>0</v>
      </c>
      <c r="G8049">
        <v>0</v>
      </c>
      <c r="H8049" s="9">
        <v>5471.7330798700496</v>
      </c>
      <c r="I8049" s="9">
        <v>-1.8378756000000001</v>
      </c>
      <c r="J8049" s="9">
        <v>-1.8377838</v>
      </c>
      <c r="K8049" s="9">
        <v>-6.2873397000000004</v>
      </c>
      <c r="L8049" s="9">
        <v>-7.0343699450652304</v>
      </c>
      <c r="M8049" s="9">
        <v>-25.323732</v>
      </c>
      <c r="N8049" s="9">
        <v>-25.323732</v>
      </c>
      <c r="O8049" s="9">
        <v>-7.0343699450652304</v>
      </c>
      <c r="P8049">
        <v>0</v>
      </c>
      <c r="Q8049" s="9">
        <v>53.549995000000003</v>
      </c>
      <c r="R8049" s="9">
        <v>267836096.98862699</v>
      </c>
      <c r="S8049" s="9">
        <v>2762688320.20083</v>
      </c>
      <c r="T8049" s="9">
        <v>-1.15578389122728E-3</v>
      </c>
      <c r="U8049" s="9">
        <v>7.0343699450652304</v>
      </c>
      <c r="V8049" s="9">
        <v>0</v>
      </c>
      <c r="W8049" s="9">
        <v>7.0343699450652304</v>
      </c>
      <c r="X8049" t="s">
        <v>86</v>
      </c>
      <c r="Y8049" s="9">
        <v>0</v>
      </c>
      <c r="Z8049" s="9">
        <v>1.1554771E-2</v>
      </c>
    </row>
    <row r="8050" spans="1:26" x14ac:dyDescent="0.3">
      <c r="A8050">
        <v>2</v>
      </c>
      <c r="B8050">
        <v>0</v>
      </c>
      <c r="C8050">
        <v>0</v>
      </c>
      <c r="D8050">
        <v>1</v>
      </c>
      <c r="E8050">
        <v>0</v>
      </c>
      <c r="F8050">
        <v>0</v>
      </c>
      <c r="G8050">
        <v>0</v>
      </c>
      <c r="H8050" s="9">
        <v>5472.7330798579496</v>
      </c>
      <c r="I8050" s="9">
        <v>-1.8379922</v>
      </c>
      <c r="J8050" s="9">
        <v>-1.8379669000000001</v>
      </c>
      <c r="K8050" s="9">
        <v>-6.2723823000000003</v>
      </c>
      <c r="L8050" s="9">
        <v>-7.0355129273174803</v>
      </c>
      <c r="M8050" s="9">
        <v>-25.327846999999998</v>
      </c>
      <c r="N8050" s="9">
        <v>-25.327846999999998</v>
      </c>
      <c r="O8050" s="9">
        <v>-7.0355129273174803</v>
      </c>
      <c r="P8050">
        <v>0</v>
      </c>
      <c r="Q8050" s="9">
        <v>53.549995000000003</v>
      </c>
      <c r="R8050" s="9">
        <v>267836096.98862699</v>
      </c>
      <c r="S8050" s="9">
        <v>2709169694.0759101</v>
      </c>
      <c r="T8050" s="9">
        <v>-1.14298225225351E-3</v>
      </c>
      <c r="U8050" s="9">
        <v>7.0355129273174803</v>
      </c>
      <c r="V8050" s="9">
        <v>0</v>
      </c>
      <c r="W8050" s="9">
        <v>7.0355129273174803</v>
      </c>
      <c r="X8050" t="s">
        <v>86</v>
      </c>
      <c r="Y8050" s="9">
        <v>0</v>
      </c>
      <c r="Z8050" s="9">
        <v>1.1528431E-2</v>
      </c>
    </row>
    <row r="8051" spans="1:26" x14ac:dyDescent="0.3">
      <c r="A8051">
        <v>2</v>
      </c>
      <c r="B8051">
        <v>0</v>
      </c>
      <c r="C8051">
        <v>0</v>
      </c>
      <c r="D8051">
        <v>1</v>
      </c>
      <c r="E8051">
        <v>0</v>
      </c>
      <c r="F8051">
        <v>0</v>
      </c>
      <c r="G8051">
        <v>0</v>
      </c>
      <c r="H8051" s="9">
        <v>5473.7330798458397</v>
      </c>
      <c r="I8051" s="9">
        <v>-1.8378801</v>
      </c>
      <c r="J8051" s="9">
        <v>-1.8377264</v>
      </c>
      <c r="K8051" s="9">
        <v>-6.1406679000000004</v>
      </c>
      <c r="L8051" s="9">
        <v>-7.0366431489870802</v>
      </c>
      <c r="M8051" s="9">
        <v>-25.331914999999999</v>
      </c>
      <c r="N8051" s="9">
        <v>-25.331914999999999</v>
      </c>
      <c r="O8051" s="9">
        <v>-7.0366431489870802</v>
      </c>
      <c r="P8051">
        <v>0</v>
      </c>
      <c r="Q8051" s="9">
        <v>53.549995000000003</v>
      </c>
      <c r="R8051" s="9">
        <v>267836096.98862699</v>
      </c>
      <c r="S8051" s="9">
        <v>2780962090.9358602</v>
      </c>
      <c r="T8051" s="9">
        <v>-1.13022166959453E-3</v>
      </c>
      <c r="U8051" s="9">
        <v>7.0366431489870802</v>
      </c>
      <c r="V8051" s="9">
        <v>0</v>
      </c>
      <c r="W8051" s="9">
        <v>7.0366431489870802</v>
      </c>
      <c r="X8051" t="s">
        <v>86</v>
      </c>
      <c r="Y8051" s="9">
        <v>0</v>
      </c>
      <c r="Z8051" s="9">
        <v>1.1284867000000001E-2</v>
      </c>
    </row>
    <row r="8052" spans="1:26" x14ac:dyDescent="0.3">
      <c r="A8052">
        <v>2</v>
      </c>
      <c r="B8052">
        <v>0</v>
      </c>
      <c r="C8052">
        <v>0</v>
      </c>
      <c r="D8052">
        <v>1</v>
      </c>
      <c r="E8052">
        <v>0</v>
      </c>
      <c r="F8052">
        <v>0</v>
      </c>
      <c r="G8052">
        <v>0</v>
      </c>
      <c r="H8052" s="9">
        <v>5474.7330798337298</v>
      </c>
      <c r="I8052" s="9">
        <v>-1.8380071</v>
      </c>
      <c r="J8052" s="9">
        <v>-1.8380099999999999</v>
      </c>
      <c r="K8052" s="9">
        <v>-6.0617232000000003</v>
      </c>
      <c r="L8052" s="9">
        <v>-7.0377442571537996</v>
      </c>
      <c r="M8052" s="9">
        <v>-25.335878000000001</v>
      </c>
      <c r="N8052" s="9">
        <v>-25.335878000000001</v>
      </c>
      <c r="O8052" s="9">
        <v>-7.0377442571537996</v>
      </c>
      <c r="P8052">
        <v>0</v>
      </c>
      <c r="Q8052" s="9">
        <v>53.549995000000003</v>
      </c>
      <c r="R8052" s="9">
        <v>267836096.98862699</v>
      </c>
      <c r="S8052" s="9">
        <v>2697643653.5875301</v>
      </c>
      <c r="T8052" s="9">
        <v>-1.1011081667211501E-3</v>
      </c>
      <c r="U8052" s="9">
        <v>7.0377442571537996</v>
      </c>
      <c r="V8052" s="9">
        <v>0</v>
      </c>
      <c r="W8052" s="9">
        <v>7.0377442571537996</v>
      </c>
      <c r="X8052" t="s">
        <v>86</v>
      </c>
      <c r="Y8052" s="9">
        <v>0</v>
      </c>
      <c r="Z8052" s="9">
        <v>1.1141508E-2</v>
      </c>
    </row>
    <row r="8053" spans="1:26" x14ac:dyDescent="0.3">
      <c r="A8053">
        <v>2</v>
      </c>
      <c r="B8053">
        <v>0</v>
      </c>
      <c r="C8053">
        <v>0</v>
      </c>
      <c r="D8053">
        <v>1</v>
      </c>
      <c r="E8053">
        <v>0</v>
      </c>
      <c r="F8053">
        <v>0</v>
      </c>
      <c r="G8053">
        <v>0</v>
      </c>
      <c r="H8053" s="9">
        <v>5475.7330798216199</v>
      </c>
      <c r="I8053" s="9">
        <v>-1.8380624000000001</v>
      </c>
      <c r="J8053" s="9">
        <v>-1.8381733</v>
      </c>
      <c r="K8053" s="9">
        <v>-5.9772077000000001</v>
      </c>
      <c r="L8053" s="9">
        <v>-7.0388327513234001</v>
      </c>
      <c r="M8053" s="9">
        <v>-25.339797999999998</v>
      </c>
      <c r="N8053" s="9">
        <v>-25.339797999999998</v>
      </c>
      <c r="O8053" s="9">
        <v>-7.0388327513234001</v>
      </c>
      <c r="P8053">
        <v>0</v>
      </c>
      <c r="Q8053" s="9">
        <v>53.549995000000003</v>
      </c>
      <c r="R8053" s="9">
        <v>267836096.98862699</v>
      </c>
      <c r="S8053" s="9">
        <v>2652071587.5208201</v>
      </c>
      <c r="T8053" s="9">
        <v>-1.0884941696058801E-3</v>
      </c>
      <c r="U8053" s="9">
        <v>7.0388327513234001</v>
      </c>
      <c r="V8053" s="9">
        <v>0</v>
      </c>
      <c r="W8053" s="9">
        <v>7.0388327513234001</v>
      </c>
      <c r="X8053" t="s">
        <v>86</v>
      </c>
      <c r="Y8053" s="9">
        <v>0</v>
      </c>
      <c r="Z8053" s="9">
        <v>1.0987143E-2</v>
      </c>
    </row>
    <row r="8054" spans="1:26" x14ac:dyDescent="0.3">
      <c r="A8054">
        <v>2</v>
      </c>
      <c r="B8054">
        <v>0</v>
      </c>
      <c r="C8054">
        <v>0</v>
      </c>
      <c r="D8054">
        <v>1</v>
      </c>
      <c r="E8054">
        <v>0</v>
      </c>
      <c r="F8054">
        <v>0</v>
      </c>
      <c r="G8054">
        <v>0</v>
      </c>
      <c r="H8054" s="9">
        <v>5476.7330798095199</v>
      </c>
      <c r="I8054" s="9">
        <v>-1.8378623999999999</v>
      </c>
      <c r="J8054" s="9">
        <v>-1.8378426000000001</v>
      </c>
      <c r="K8054" s="9">
        <v>-5.9582438</v>
      </c>
      <c r="L8054" s="9">
        <v>-7.0399040501604002</v>
      </c>
      <c r="M8054" s="9">
        <v>-25.343654999999998</v>
      </c>
      <c r="N8054" s="9">
        <v>-25.343654999999998</v>
      </c>
      <c r="O8054" s="9">
        <v>-7.0399040501604002</v>
      </c>
      <c r="P8054">
        <v>0</v>
      </c>
      <c r="Q8054" s="9">
        <v>53.549995000000003</v>
      </c>
      <c r="R8054" s="9">
        <v>267836096.98862699</v>
      </c>
      <c r="S8054" s="9">
        <v>2747290766.4770598</v>
      </c>
      <c r="T8054" s="9">
        <v>-1.07129883700007E-3</v>
      </c>
      <c r="U8054" s="9">
        <v>7.0399040501604002</v>
      </c>
      <c r="V8054" s="9">
        <v>0</v>
      </c>
      <c r="W8054" s="9">
        <v>7.0399040501604002</v>
      </c>
      <c r="X8054" t="s">
        <v>86</v>
      </c>
      <c r="Y8054" s="9">
        <v>0</v>
      </c>
      <c r="Z8054" s="9">
        <v>1.0950313999999999E-2</v>
      </c>
    </row>
    <row r="8055" spans="1:26" x14ac:dyDescent="0.3">
      <c r="A8055">
        <v>2</v>
      </c>
      <c r="B8055">
        <v>0</v>
      </c>
      <c r="C8055">
        <v>0</v>
      </c>
      <c r="D8055">
        <v>1</v>
      </c>
      <c r="E8055">
        <v>0</v>
      </c>
      <c r="F8055">
        <v>0</v>
      </c>
      <c r="G8055">
        <v>0</v>
      </c>
      <c r="H8055" s="9">
        <v>5477.73307979741</v>
      </c>
      <c r="I8055" s="9">
        <v>-1.8378702</v>
      </c>
      <c r="J8055" s="9">
        <v>-1.8378953</v>
      </c>
      <c r="K8055" s="9">
        <v>-6.0063972000000003</v>
      </c>
      <c r="L8055" s="9">
        <v>-7.0409951752888098</v>
      </c>
      <c r="M8055" s="9">
        <v>-25.347581999999999</v>
      </c>
      <c r="N8055" s="9">
        <v>-25.347581999999999</v>
      </c>
      <c r="O8055" s="9">
        <v>-7.0409951752888098</v>
      </c>
      <c r="P8055">
        <v>0</v>
      </c>
      <c r="Q8055" s="9">
        <v>53.549995000000003</v>
      </c>
      <c r="R8055" s="9">
        <v>267836096.98862699</v>
      </c>
      <c r="S8055" s="9">
        <v>2732153771.40696</v>
      </c>
      <c r="T8055" s="9">
        <v>-1.09112512840159E-3</v>
      </c>
      <c r="U8055" s="9">
        <v>7.0409951752888098</v>
      </c>
      <c r="V8055" s="9">
        <v>0</v>
      </c>
      <c r="W8055" s="9">
        <v>7.0409951752888098</v>
      </c>
      <c r="X8055" t="s">
        <v>86</v>
      </c>
      <c r="Y8055" s="9">
        <v>0</v>
      </c>
      <c r="Z8055" s="9">
        <v>1.1039129E-2</v>
      </c>
    </row>
    <row r="8056" spans="1:26" x14ac:dyDescent="0.3">
      <c r="A8056">
        <v>2</v>
      </c>
      <c r="B8056">
        <v>0</v>
      </c>
      <c r="C8056">
        <v>0</v>
      </c>
      <c r="D8056">
        <v>1</v>
      </c>
      <c r="E8056">
        <v>0</v>
      </c>
      <c r="F8056">
        <v>0</v>
      </c>
      <c r="G8056">
        <v>0</v>
      </c>
      <c r="H8056" s="9">
        <v>5478.7330797853001</v>
      </c>
      <c r="I8056" s="9">
        <v>-1.8379920999999999</v>
      </c>
      <c r="J8056" s="9">
        <v>-1.8380194999999999</v>
      </c>
      <c r="K8056" s="9">
        <v>-6.2560139000000001</v>
      </c>
      <c r="L8056" s="9">
        <v>-7.0420963431940304</v>
      </c>
      <c r="M8056" s="9">
        <v>-25.351547</v>
      </c>
      <c r="N8056" s="9">
        <v>-25.351547</v>
      </c>
      <c r="O8056" s="9">
        <v>-7.0420963431940304</v>
      </c>
      <c r="P8056">
        <v>0</v>
      </c>
      <c r="Q8056" s="9">
        <v>53.549995000000003</v>
      </c>
      <c r="R8056" s="9">
        <v>267836096.98862699</v>
      </c>
      <c r="S8056" s="9">
        <v>2696576677.1985202</v>
      </c>
      <c r="T8056" s="9">
        <v>-1.10116790522418E-3</v>
      </c>
      <c r="U8056" s="9">
        <v>7.0420963431940304</v>
      </c>
      <c r="V8056" s="9">
        <v>0</v>
      </c>
      <c r="W8056" s="9">
        <v>7.0420963431940304</v>
      </c>
      <c r="X8056" t="s">
        <v>86</v>
      </c>
      <c r="Y8056" s="9">
        <v>0</v>
      </c>
      <c r="Z8056" s="9">
        <v>1.1498675999999999E-2</v>
      </c>
    </row>
    <row r="8057" spans="1:26" x14ac:dyDescent="0.3">
      <c r="A8057">
        <v>2</v>
      </c>
      <c r="B8057">
        <v>0</v>
      </c>
      <c r="C8057">
        <v>0</v>
      </c>
      <c r="D8057">
        <v>1</v>
      </c>
      <c r="E8057">
        <v>0</v>
      </c>
      <c r="F8057">
        <v>0</v>
      </c>
      <c r="G8057">
        <v>0</v>
      </c>
      <c r="H8057" s="9">
        <v>5479.7330797731902</v>
      </c>
      <c r="I8057" s="9">
        <v>-1.8378596</v>
      </c>
      <c r="J8057" s="9">
        <v>-1.8378804</v>
      </c>
      <c r="K8057" s="9">
        <v>-6.1681404000000004</v>
      </c>
      <c r="L8057" s="9">
        <v>-7.0432240341959496</v>
      </c>
      <c r="M8057" s="9">
        <v>-25.355606000000002</v>
      </c>
      <c r="N8057" s="9">
        <v>-25.355606000000002</v>
      </c>
      <c r="O8057" s="9">
        <v>-7.0432240341959496</v>
      </c>
      <c r="P8057">
        <v>0</v>
      </c>
      <c r="Q8057" s="9">
        <v>53.549995000000003</v>
      </c>
      <c r="R8057" s="9">
        <v>267836096.98862699</v>
      </c>
      <c r="S8057" s="9">
        <v>2737400611.1584902</v>
      </c>
      <c r="T8057" s="9">
        <v>-1.1276910019191099E-3</v>
      </c>
      <c r="U8057" s="9">
        <v>7.0432240341959496</v>
      </c>
      <c r="V8057" s="9">
        <v>0</v>
      </c>
      <c r="W8057" s="9">
        <v>7.0432240341959496</v>
      </c>
      <c r="X8057" t="s">
        <v>86</v>
      </c>
      <c r="Y8057" s="9">
        <v>0</v>
      </c>
      <c r="Z8057" s="9">
        <v>1.1336304E-2</v>
      </c>
    </row>
    <row r="8058" spans="1:26" x14ac:dyDescent="0.3">
      <c r="A8058">
        <v>2</v>
      </c>
      <c r="B8058">
        <v>0</v>
      </c>
      <c r="C8058">
        <v>0</v>
      </c>
      <c r="D8058">
        <v>1</v>
      </c>
      <c r="E8058">
        <v>0</v>
      </c>
      <c r="F8058">
        <v>0</v>
      </c>
      <c r="G8058">
        <v>0</v>
      </c>
      <c r="H8058" s="9">
        <v>5480.7330797610903</v>
      </c>
      <c r="I8058" s="9">
        <v>-1.8380209999999999</v>
      </c>
      <c r="J8058" s="9">
        <v>-1.8379683</v>
      </c>
      <c r="K8058" s="9">
        <v>-6.1415452999999998</v>
      </c>
      <c r="L8058" s="9">
        <v>-7.0443601311298698</v>
      </c>
      <c r="M8058" s="9">
        <v>-25.359697000000001</v>
      </c>
      <c r="N8058" s="9">
        <v>-25.359697000000001</v>
      </c>
      <c r="O8058" s="9">
        <v>-7.0443601311298698</v>
      </c>
      <c r="P8058">
        <v>0</v>
      </c>
      <c r="Q8058" s="9">
        <v>53.549995000000003</v>
      </c>
      <c r="R8058" s="9">
        <v>267836096.98862699</v>
      </c>
      <c r="S8058" s="9">
        <v>2712153110.3327298</v>
      </c>
      <c r="T8058" s="9">
        <v>-1.13609693392113E-3</v>
      </c>
      <c r="U8058" s="9">
        <v>7.0443601311298698</v>
      </c>
      <c r="V8058" s="9">
        <v>0</v>
      </c>
      <c r="W8058" s="9">
        <v>7.0443601311298698</v>
      </c>
      <c r="X8058" t="s">
        <v>86</v>
      </c>
      <c r="Y8058" s="9">
        <v>0</v>
      </c>
      <c r="Z8058" s="9">
        <v>1.1287966E-2</v>
      </c>
    </row>
    <row r="8059" spans="1:26" x14ac:dyDescent="0.3">
      <c r="A8059">
        <v>2</v>
      </c>
      <c r="B8059">
        <v>0</v>
      </c>
      <c r="C8059">
        <v>0</v>
      </c>
      <c r="D8059">
        <v>1</v>
      </c>
      <c r="E8059">
        <v>0</v>
      </c>
      <c r="F8059">
        <v>0</v>
      </c>
      <c r="G8059">
        <v>0</v>
      </c>
      <c r="H8059" s="9">
        <v>5481.7330797489803</v>
      </c>
      <c r="I8059" s="9">
        <v>-1.8378658999999999</v>
      </c>
      <c r="J8059" s="9">
        <v>-1.837869</v>
      </c>
      <c r="K8059" s="9">
        <v>-6.0565724000000003</v>
      </c>
      <c r="L8059" s="9">
        <v>-7.0454737560245198</v>
      </c>
      <c r="M8059" s="9">
        <v>-25.363705</v>
      </c>
      <c r="N8059" s="9">
        <v>-25.363705</v>
      </c>
      <c r="O8059" s="9">
        <v>-7.0454737560245198</v>
      </c>
      <c r="P8059">
        <v>0</v>
      </c>
      <c r="Q8059" s="9">
        <v>53.549995000000003</v>
      </c>
      <c r="R8059" s="9">
        <v>267836096.98862699</v>
      </c>
      <c r="S8059" s="9">
        <v>2741615151.4335299</v>
      </c>
      <c r="T8059" s="9">
        <v>-1.1136248946455E-3</v>
      </c>
      <c r="U8059" s="9">
        <v>7.0454737560245198</v>
      </c>
      <c r="V8059" s="9">
        <v>0</v>
      </c>
      <c r="W8059" s="9">
        <v>7.0454737560245198</v>
      </c>
      <c r="X8059" t="s">
        <v>86</v>
      </c>
      <c r="Y8059" s="9">
        <v>0</v>
      </c>
      <c r="Z8059" s="9">
        <v>1.1131187000000001E-2</v>
      </c>
    </row>
    <row r="8060" spans="1:26" x14ac:dyDescent="0.3">
      <c r="A8060">
        <v>2</v>
      </c>
      <c r="B8060">
        <v>0</v>
      </c>
      <c r="C8060">
        <v>0</v>
      </c>
      <c r="D8060">
        <v>1</v>
      </c>
      <c r="E8060">
        <v>0</v>
      </c>
      <c r="F8060">
        <v>0</v>
      </c>
      <c r="G8060">
        <v>0</v>
      </c>
      <c r="H8060" s="9">
        <v>5482.7330797368704</v>
      </c>
      <c r="I8060" s="9">
        <v>-1.8381059</v>
      </c>
      <c r="J8060" s="9">
        <v>-1.8380970999999999</v>
      </c>
      <c r="K8060" s="9">
        <v>-5.7604432000000001</v>
      </c>
      <c r="L8060" s="9">
        <v>-7.0465578281346097</v>
      </c>
      <c r="M8060" s="9">
        <v>-25.367609000000002</v>
      </c>
      <c r="N8060" s="9">
        <v>-25.367609000000002</v>
      </c>
      <c r="O8060" s="9">
        <v>-7.0465578281346097</v>
      </c>
      <c r="P8060">
        <v>0</v>
      </c>
      <c r="Q8060" s="9">
        <v>53.549995000000003</v>
      </c>
      <c r="R8060" s="9">
        <v>267836096.98862699</v>
      </c>
      <c r="S8060" s="9">
        <v>2676250616.73594</v>
      </c>
      <c r="T8060" s="9">
        <v>-1.0840721100961999E-3</v>
      </c>
      <c r="U8060" s="9">
        <v>7.0465578281346097</v>
      </c>
      <c r="V8060" s="9">
        <v>0</v>
      </c>
      <c r="W8060" s="9">
        <v>7.0465578281346097</v>
      </c>
      <c r="X8060" t="s">
        <v>86</v>
      </c>
      <c r="Y8060" s="9">
        <v>0</v>
      </c>
      <c r="Z8060" s="9">
        <v>1.0588254E-2</v>
      </c>
    </row>
    <row r="8061" spans="1:26" x14ac:dyDescent="0.3">
      <c r="A8061">
        <v>2</v>
      </c>
      <c r="B8061">
        <v>0</v>
      </c>
      <c r="C8061">
        <v>0</v>
      </c>
      <c r="D8061">
        <v>1</v>
      </c>
      <c r="E8061">
        <v>0</v>
      </c>
      <c r="F8061">
        <v>0</v>
      </c>
      <c r="G8061">
        <v>0</v>
      </c>
      <c r="H8061" s="9">
        <v>5483.7330797247696</v>
      </c>
      <c r="I8061" s="9">
        <v>-1.8381662000000001</v>
      </c>
      <c r="J8061" s="9">
        <v>-1.8382475</v>
      </c>
      <c r="K8061" s="9">
        <v>-5.4191374999999997</v>
      </c>
      <c r="L8061" s="9">
        <v>-7.0476700269318098</v>
      </c>
      <c r="M8061" s="9">
        <v>-25.371613</v>
      </c>
      <c r="N8061" s="9">
        <v>-25.371613</v>
      </c>
      <c r="O8061" s="9">
        <v>-7.0476700269318098</v>
      </c>
      <c r="P8061">
        <v>0</v>
      </c>
      <c r="Q8061" s="9">
        <v>53.549995000000003</v>
      </c>
      <c r="R8061" s="9">
        <v>267836096.98862699</v>
      </c>
      <c r="S8061" s="9">
        <v>2634968119.42979</v>
      </c>
      <c r="T8061" s="9">
        <v>-1.11219879720003E-3</v>
      </c>
      <c r="U8061" s="9">
        <v>7.0476700269318098</v>
      </c>
      <c r="V8061" s="9">
        <v>0</v>
      </c>
      <c r="W8061" s="9">
        <v>7.0476700269318098</v>
      </c>
      <c r="X8061" t="s">
        <v>86</v>
      </c>
      <c r="Y8061" s="9">
        <v>0</v>
      </c>
      <c r="Z8061" s="9">
        <v>9.9617158999999993E-3</v>
      </c>
    </row>
    <row r="8062" spans="1:26" x14ac:dyDescent="0.3">
      <c r="A8062">
        <v>2</v>
      </c>
      <c r="B8062">
        <v>0</v>
      </c>
      <c r="C8062">
        <v>0</v>
      </c>
      <c r="D8062">
        <v>1</v>
      </c>
      <c r="E8062">
        <v>0</v>
      </c>
      <c r="F8062">
        <v>0</v>
      </c>
      <c r="G8062">
        <v>0</v>
      </c>
      <c r="H8062" s="9">
        <v>5484.7330797126597</v>
      </c>
      <c r="I8062" s="9">
        <v>-1.8380026</v>
      </c>
      <c r="J8062" s="9">
        <v>-1.8379711000000001</v>
      </c>
      <c r="K8062" s="9">
        <v>-6.1229253000000003</v>
      </c>
      <c r="L8062" s="9">
        <v>-7.0487538564683296</v>
      </c>
      <c r="M8062" s="9">
        <v>-25.375513000000002</v>
      </c>
      <c r="N8062" s="9">
        <v>-25.375513000000002</v>
      </c>
      <c r="O8062" s="9">
        <v>-7.0487538564683296</v>
      </c>
      <c r="P8062">
        <v>0</v>
      </c>
      <c r="Q8062" s="9">
        <v>53.549995000000003</v>
      </c>
      <c r="R8062" s="9">
        <v>267836096.98862699</v>
      </c>
      <c r="S8062" s="9">
        <v>2713046686.0921202</v>
      </c>
      <c r="T8062" s="9">
        <v>-1.0838295365171999E-3</v>
      </c>
      <c r="U8062" s="9">
        <v>7.0487538564683296</v>
      </c>
      <c r="V8062" s="9">
        <v>0</v>
      </c>
      <c r="W8062" s="9">
        <v>7.0487538564683296</v>
      </c>
      <c r="X8062" t="s">
        <v>86</v>
      </c>
      <c r="Y8062" s="9">
        <v>0</v>
      </c>
      <c r="Z8062" s="9">
        <v>1.1253759E-2</v>
      </c>
    </row>
    <row r="8063" spans="1:26" x14ac:dyDescent="0.3">
      <c r="A8063">
        <v>2</v>
      </c>
      <c r="B8063">
        <v>0</v>
      </c>
      <c r="C8063">
        <v>0</v>
      </c>
      <c r="D8063">
        <v>1</v>
      </c>
      <c r="E8063">
        <v>0</v>
      </c>
      <c r="F8063">
        <v>0</v>
      </c>
      <c r="G8063">
        <v>0</v>
      </c>
      <c r="H8063" s="9">
        <v>5485.7330797005498</v>
      </c>
      <c r="I8063" s="9">
        <v>-1.8380913000000001</v>
      </c>
      <c r="J8063" s="9">
        <v>-1.8380437999999999</v>
      </c>
      <c r="K8063" s="9">
        <v>-5.8711719999999996</v>
      </c>
      <c r="L8063" s="9">
        <v>-7.0498282796885698</v>
      </c>
      <c r="M8063" s="9">
        <v>-25.379380999999999</v>
      </c>
      <c r="N8063" s="9">
        <v>-25.379380999999999</v>
      </c>
      <c r="O8063" s="9">
        <v>-7.0498282796885698</v>
      </c>
      <c r="P8063">
        <v>0</v>
      </c>
      <c r="Q8063" s="9">
        <v>53.549995000000003</v>
      </c>
      <c r="R8063" s="9">
        <v>267836096.98862699</v>
      </c>
      <c r="S8063" s="9">
        <v>2692583677.0907102</v>
      </c>
      <c r="T8063" s="9">
        <v>-1.07442322023665E-3</v>
      </c>
      <c r="U8063" s="9">
        <v>7.0498282796885698</v>
      </c>
      <c r="V8063" s="9">
        <v>0</v>
      </c>
      <c r="W8063" s="9">
        <v>7.0498282796885698</v>
      </c>
      <c r="X8063" t="s">
        <v>86</v>
      </c>
      <c r="Y8063" s="9">
        <v>0</v>
      </c>
      <c r="Z8063" s="9">
        <v>1.0791471E-2</v>
      </c>
    </row>
    <row r="8064" spans="1:26" x14ac:dyDescent="0.3">
      <c r="A8064">
        <v>2</v>
      </c>
      <c r="B8064">
        <v>0</v>
      </c>
      <c r="C8064">
        <v>0</v>
      </c>
      <c r="D8064">
        <v>1</v>
      </c>
      <c r="E8064">
        <v>0</v>
      </c>
      <c r="F8064">
        <v>0</v>
      </c>
      <c r="G8064">
        <v>0</v>
      </c>
      <c r="H8064" s="9">
        <v>5486.7330796884398</v>
      </c>
      <c r="I8064" s="9">
        <v>-1.838012</v>
      </c>
      <c r="J8064" s="9">
        <v>-1.8381567000000001</v>
      </c>
      <c r="K8064" s="9">
        <v>-5.7349167000000003</v>
      </c>
      <c r="L8064" s="9">
        <v>-7.0508815595058598</v>
      </c>
      <c r="M8064" s="9">
        <v>-25.383172999999999</v>
      </c>
      <c r="N8064" s="9">
        <v>-25.383172999999999</v>
      </c>
      <c r="O8064" s="9">
        <v>-7.0508815595058598</v>
      </c>
      <c r="P8064">
        <v>0</v>
      </c>
      <c r="Q8064" s="9">
        <v>53.549995000000003</v>
      </c>
      <c r="R8064" s="9">
        <v>267836096.98862699</v>
      </c>
      <c r="S8064" s="9">
        <v>2661200789.4354</v>
      </c>
      <c r="T8064" s="9">
        <v>-1.0532798172899699E-3</v>
      </c>
      <c r="U8064" s="9">
        <v>7.0508815595058598</v>
      </c>
      <c r="V8064" s="9">
        <v>0</v>
      </c>
      <c r="W8064" s="9">
        <v>7.0508815595058598</v>
      </c>
      <c r="X8064" t="s">
        <v>86</v>
      </c>
      <c r="Y8064" s="9">
        <v>0</v>
      </c>
      <c r="Z8064" s="9">
        <v>1.0541676E-2</v>
      </c>
    </row>
    <row r="8065" spans="1:26" x14ac:dyDescent="0.3">
      <c r="A8065">
        <v>2</v>
      </c>
      <c r="B8065">
        <v>0</v>
      </c>
      <c r="C8065">
        <v>0</v>
      </c>
      <c r="D8065">
        <v>1</v>
      </c>
      <c r="E8065">
        <v>0</v>
      </c>
      <c r="F8065">
        <v>0</v>
      </c>
      <c r="G8065">
        <v>0</v>
      </c>
      <c r="H8065" s="9">
        <v>5487.7330796763399</v>
      </c>
      <c r="I8065" s="9">
        <v>-1.8379266000000001</v>
      </c>
      <c r="J8065" s="9">
        <v>-1.8380342000000001</v>
      </c>
      <c r="K8065" s="9">
        <v>-6.2011075</v>
      </c>
      <c r="L8065" s="9">
        <v>-7.0520061377277097</v>
      </c>
      <c r="M8065" s="9">
        <v>-25.387222000000001</v>
      </c>
      <c r="N8065" s="9">
        <v>-25.387222000000001</v>
      </c>
      <c r="O8065" s="9">
        <v>-7.0520061377277097</v>
      </c>
      <c r="P8065">
        <v>0</v>
      </c>
      <c r="Q8065" s="9">
        <v>53.549995000000003</v>
      </c>
      <c r="R8065" s="9">
        <v>267836096.98862699</v>
      </c>
      <c r="S8065" s="9">
        <v>2696167466.6648302</v>
      </c>
      <c r="T8065" s="9">
        <v>-1.12457822185074E-3</v>
      </c>
      <c r="U8065" s="9">
        <v>7.0520061377277097</v>
      </c>
      <c r="V8065" s="9">
        <v>0</v>
      </c>
      <c r="W8065" s="9">
        <v>7.0520061377277097</v>
      </c>
      <c r="X8065" t="s">
        <v>86</v>
      </c>
      <c r="Y8065" s="9">
        <v>0</v>
      </c>
      <c r="Z8065" s="9">
        <v>1.1397846999999999E-2</v>
      </c>
    </row>
    <row r="8066" spans="1:26" x14ac:dyDescent="0.3">
      <c r="A8066">
        <v>2</v>
      </c>
      <c r="B8066">
        <v>0</v>
      </c>
      <c r="C8066">
        <v>0</v>
      </c>
      <c r="D8066">
        <v>1</v>
      </c>
      <c r="E8066">
        <v>0</v>
      </c>
      <c r="F8066">
        <v>0</v>
      </c>
      <c r="G8066">
        <v>0</v>
      </c>
      <c r="H8066" s="9">
        <v>5488.73307966423</v>
      </c>
      <c r="I8066" s="9">
        <v>-1.8380601000000001</v>
      </c>
      <c r="J8066" s="9">
        <v>-1.8381593000000001</v>
      </c>
      <c r="K8066" s="9">
        <v>-5.9925078999999997</v>
      </c>
      <c r="L8066" s="9">
        <v>-7.05315204640661</v>
      </c>
      <c r="M8066" s="9">
        <v>-25.391348000000001</v>
      </c>
      <c r="N8066" s="9">
        <v>-25.391348000000001</v>
      </c>
      <c r="O8066" s="9">
        <v>-7.05315204640661</v>
      </c>
      <c r="P8066">
        <v>0</v>
      </c>
      <c r="Q8066" s="9">
        <v>53.549995000000003</v>
      </c>
      <c r="R8066" s="9">
        <v>267836096.98862699</v>
      </c>
      <c r="S8066" s="9">
        <v>2661325635.1364298</v>
      </c>
      <c r="T8066" s="9">
        <v>-1.1459086789029601E-3</v>
      </c>
      <c r="U8066" s="9">
        <v>7.05315204640661</v>
      </c>
      <c r="V8066" s="9">
        <v>0</v>
      </c>
      <c r="W8066" s="9">
        <v>7.05315204640661</v>
      </c>
      <c r="X8066" t="s">
        <v>86</v>
      </c>
      <c r="Y8066" s="9">
        <v>0</v>
      </c>
      <c r="Z8066" s="9">
        <v>1.1015184000000001E-2</v>
      </c>
    </row>
    <row r="8067" spans="1:26" x14ac:dyDescent="0.3">
      <c r="A8067">
        <v>2</v>
      </c>
      <c r="B8067">
        <v>0</v>
      </c>
      <c r="C8067">
        <v>0</v>
      </c>
      <c r="D8067">
        <v>1</v>
      </c>
      <c r="E8067">
        <v>0</v>
      </c>
      <c r="F8067">
        <v>0</v>
      </c>
      <c r="G8067">
        <v>0</v>
      </c>
      <c r="H8067" s="9">
        <v>5489.7330796521201</v>
      </c>
      <c r="I8067" s="9">
        <v>-1.8379049000000001</v>
      </c>
      <c r="J8067" s="9">
        <v>-1.8380875999999999</v>
      </c>
      <c r="K8067" s="9">
        <v>-5.8546886000000002</v>
      </c>
      <c r="L8067" s="9">
        <v>-7.05427346262372</v>
      </c>
      <c r="M8067" s="9">
        <v>-25.395384</v>
      </c>
      <c r="N8067" s="9">
        <v>-25.395384</v>
      </c>
      <c r="O8067" s="9">
        <v>-7.05427346262372</v>
      </c>
      <c r="P8067">
        <v>0</v>
      </c>
      <c r="Q8067" s="9">
        <v>53.549995000000003</v>
      </c>
      <c r="R8067" s="9">
        <v>267836096.98862699</v>
      </c>
      <c r="S8067" s="9">
        <v>2681863487.02808</v>
      </c>
      <c r="T8067" s="9">
        <v>-1.1214162171153601E-3</v>
      </c>
      <c r="U8067" s="9">
        <v>7.05427346262372</v>
      </c>
      <c r="V8067" s="9">
        <v>0</v>
      </c>
      <c r="W8067" s="9">
        <v>7.05427346262372</v>
      </c>
      <c r="X8067" t="s">
        <v>86</v>
      </c>
      <c r="Y8067" s="9">
        <v>0</v>
      </c>
      <c r="Z8067" s="9">
        <v>1.0761430000000001E-2</v>
      </c>
    </row>
    <row r="8068" spans="1:26" x14ac:dyDescent="0.3">
      <c r="A8068">
        <v>2</v>
      </c>
      <c r="B8068">
        <v>0</v>
      </c>
      <c r="C8068">
        <v>0</v>
      </c>
      <c r="D8068">
        <v>1</v>
      </c>
      <c r="E8068">
        <v>0</v>
      </c>
      <c r="F8068">
        <v>0</v>
      </c>
      <c r="G8068">
        <v>0</v>
      </c>
      <c r="H8068" s="9">
        <v>5490.7330796400202</v>
      </c>
      <c r="I8068" s="9">
        <v>-1.8380259999999999</v>
      </c>
      <c r="J8068" s="9">
        <v>-1.8383281</v>
      </c>
      <c r="K8068" s="9">
        <v>-5.6840929999999998</v>
      </c>
      <c r="L8068" s="9">
        <v>-7.05538369797714</v>
      </c>
      <c r="M8068" s="9">
        <v>-25.399381999999999</v>
      </c>
      <c r="N8068" s="9">
        <v>-25.399381999999999</v>
      </c>
      <c r="O8068" s="9">
        <v>-7.05538369797714</v>
      </c>
      <c r="P8068">
        <v>0</v>
      </c>
      <c r="Q8068" s="9">
        <v>53.549995000000003</v>
      </c>
      <c r="R8068" s="9">
        <v>267836096.98862699</v>
      </c>
      <c r="S8068" s="9">
        <v>2616011359.3045402</v>
      </c>
      <c r="T8068" s="9">
        <v>-1.1102353534164699E-3</v>
      </c>
      <c r="U8068" s="9">
        <v>7.05538369797714</v>
      </c>
      <c r="V8068" s="9">
        <v>0</v>
      </c>
      <c r="W8068" s="9">
        <v>7.05538369797714</v>
      </c>
      <c r="X8068" t="s">
        <v>86</v>
      </c>
      <c r="Y8068" s="9">
        <v>0</v>
      </c>
      <c r="Z8068" s="9">
        <v>1.0449228E-2</v>
      </c>
    </row>
    <row r="8069" spans="1:26" x14ac:dyDescent="0.3">
      <c r="A8069">
        <v>2</v>
      </c>
      <c r="B8069">
        <v>0</v>
      </c>
      <c r="C8069">
        <v>0</v>
      </c>
      <c r="D8069">
        <v>1</v>
      </c>
      <c r="E8069">
        <v>0</v>
      </c>
      <c r="F8069">
        <v>0</v>
      </c>
      <c r="G8069">
        <v>0</v>
      </c>
      <c r="H8069" s="9">
        <v>5491.7330796279102</v>
      </c>
      <c r="I8069" s="9">
        <v>-1.8380307</v>
      </c>
      <c r="J8069" s="9">
        <v>-1.8384130999999999</v>
      </c>
      <c r="K8069" s="9">
        <v>-5.4919767000000004</v>
      </c>
      <c r="L8069" s="9">
        <v>-7.0564673138964098</v>
      </c>
      <c r="M8069" s="9">
        <v>-25.403282000000001</v>
      </c>
      <c r="N8069" s="9">
        <v>-25.403282000000001</v>
      </c>
      <c r="O8069" s="9">
        <v>-7.0564673138964098</v>
      </c>
      <c r="P8069">
        <v>0</v>
      </c>
      <c r="Q8069" s="9">
        <v>53.549995000000003</v>
      </c>
      <c r="R8069" s="9">
        <v>267836096.98862699</v>
      </c>
      <c r="S8069" s="9">
        <v>2593769139.63451</v>
      </c>
      <c r="T8069" s="9">
        <v>-1.0836159192724099E-3</v>
      </c>
      <c r="U8069" s="9">
        <v>7.0564673138964098</v>
      </c>
      <c r="V8069" s="9">
        <v>0</v>
      </c>
      <c r="W8069" s="9">
        <v>7.0564673138964098</v>
      </c>
      <c r="X8069" t="s">
        <v>86</v>
      </c>
      <c r="Y8069" s="9">
        <v>0</v>
      </c>
      <c r="Z8069" s="9">
        <v>1.0096522E-2</v>
      </c>
    </row>
    <row r="8070" spans="1:26" x14ac:dyDescent="0.3">
      <c r="A8070">
        <v>2</v>
      </c>
      <c r="B8070">
        <v>0</v>
      </c>
      <c r="C8070">
        <v>0</v>
      </c>
      <c r="D8070">
        <v>1</v>
      </c>
      <c r="E8070">
        <v>0</v>
      </c>
      <c r="F8070">
        <v>0</v>
      </c>
      <c r="G8070">
        <v>0</v>
      </c>
      <c r="H8070" s="9">
        <v>5492.7330796158003</v>
      </c>
      <c r="I8070" s="9">
        <v>-1.8378637</v>
      </c>
      <c r="J8070" s="9">
        <v>-1.8382053</v>
      </c>
      <c r="K8070" s="9">
        <v>-5.3286690999999999</v>
      </c>
      <c r="L8070" s="9">
        <v>-7.0575397534902597</v>
      </c>
      <c r="M8070" s="9">
        <v>-25.407143000000001</v>
      </c>
      <c r="N8070" s="9">
        <v>-25.407143000000001</v>
      </c>
      <c r="O8070" s="9">
        <v>-7.0575397534902597</v>
      </c>
      <c r="P8070">
        <v>0</v>
      </c>
      <c r="Q8070" s="9">
        <v>53.549995000000003</v>
      </c>
      <c r="R8070" s="9">
        <v>267836096.98862699</v>
      </c>
      <c r="S8070" s="9">
        <v>2650230497.45789</v>
      </c>
      <c r="T8070" s="9">
        <v>-1.0724395938446201E-3</v>
      </c>
      <c r="U8070" s="9">
        <v>7.0575397534902597</v>
      </c>
      <c r="V8070" s="9">
        <v>0</v>
      </c>
      <c r="W8070" s="9">
        <v>7.0575397534902597</v>
      </c>
      <c r="X8070" t="s">
        <v>86</v>
      </c>
      <c r="Y8070" s="9">
        <v>0</v>
      </c>
      <c r="Z8070" s="9">
        <v>9.7951879999999998E-3</v>
      </c>
    </row>
    <row r="8071" spans="1:26" x14ac:dyDescent="0.3">
      <c r="A8071">
        <v>2</v>
      </c>
      <c r="B8071">
        <v>0</v>
      </c>
      <c r="C8071">
        <v>0</v>
      </c>
      <c r="D8071">
        <v>1</v>
      </c>
      <c r="E8071">
        <v>0</v>
      </c>
      <c r="F8071">
        <v>0</v>
      </c>
      <c r="G8071">
        <v>0</v>
      </c>
      <c r="H8071" s="9">
        <v>5493.7330796036904</v>
      </c>
      <c r="I8071" s="9">
        <v>-1.8380377000000001</v>
      </c>
      <c r="J8071" s="9">
        <v>-1.8384043999999999</v>
      </c>
      <c r="K8071" s="9">
        <v>-5.2145061000000004</v>
      </c>
      <c r="L8071" s="9">
        <v>-7.0585921475646698</v>
      </c>
      <c r="M8071" s="9">
        <v>-25.410933</v>
      </c>
      <c r="N8071" s="9">
        <v>-25.410933</v>
      </c>
      <c r="O8071" s="9">
        <v>-7.0585921475646698</v>
      </c>
      <c r="P8071">
        <v>0</v>
      </c>
      <c r="Q8071" s="9">
        <v>53.549995000000003</v>
      </c>
      <c r="R8071" s="9">
        <v>267836096.98862699</v>
      </c>
      <c r="S8071" s="9">
        <v>2596848930.3815598</v>
      </c>
      <c r="T8071" s="9">
        <v>-1.05239407441359E-3</v>
      </c>
      <c r="U8071" s="9">
        <v>7.0585921475646698</v>
      </c>
      <c r="V8071" s="9">
        <v>0</v>
      </c>
      <c r="W8071" s="9">
        <v>7.0585921475646698</v>
      </c>
      <c r="X8071" t="s">
        <v>86</v>
      </c>
      <c r="Y8071" s="9">
        <v>0</v>
      </c>
      <c r="Z8071" s="9">
        <v>9.5863714999999995E-3</v>
      </c>
    </row>
    <row r="8072" spans="1:26" x14ac:dyDescent="0.3">
      <c r="A8072">
        <v>2</v>
      </c>
      <c r="B8072">
        <v>0</v>
      </c>
      <c r="C8072">
        <v>0</v>
      </c>
      <c r="D8072">
        <v>1</v>
      </c>
      <c r="E8072">
        <v>0</v>
      </c>
      <c r="F8072">
        <v>0</v>
      </c>
      <c r="G8072">
        <v>0</v>
      </c>
      <c r="H8072" s="9">
        <v>5494.7330795915896</v>
      </c>
      <c r="I8072" s="9">
        <v>-1.8379786</v>
      </c>
      <c r="J8072" s="9">
        <v>-1.8382997999999999</v>
      </c>
      <c r="K8072" s="9">
        <v>-5.1148809999999996</v>
      </c>
      <c r="L8072" s="9">
        <v>-7.0596387469472601</v>
      </c>
      <c r="M8072" s="9">
        <v>-25.4147</v>
      </c>
      <c r="N8072" s="9">
        <v>-25.4147</v>
      </c>
      <c r="O8072" s="9">
        <v>-7.0596387469472601</v>
      </c>
      <c r="P8072">
        <v>0</v>
      </c>
      <c r="Q8072" s="9">
        <v>53.549995000000003</v>
      </c>
      <c r="R8072" s="9">
        <v>267836096.98862699</v>
      </c>
      <c r="S8072" s="9">
        <v>2625234548.7602801</v>
      </c>
      <c r="T8072" s="9">
        <v>-1.0465993825858799E-3</v>
      </c>
      <c r="U8072" s="9">
        <v>7.0596387469472601</v>
      </c>
      <c r="V8072" s="9">
        <v>0</v>
      </c>
      <c r="W8072" s="9">
        <v>7.0596387469472601</v>
      </c>
      <c r="X8072" t="s">
        <v>86</v>
      </c>
      <c r="Y8072" s="9">
        <v>0</v>
      </c>
      <c r="Z8072" s="9">
        <v>9.4026848999999996E-3</v>
      </c>
    </row>
    <row r="8073" spans="1:26" x14ac:dyDescent="0.3">
      <c r="A8073">
        <v>2</v>
      </c>
      <c r="B8073">
        <v>0</v>
      </c>
      <c r="C8073">
        <v>0</v>
      </c>
      <c r="D8073">
        <v>1</v>
      </c>
      <c r="E8073">
        <v>0</v>
      </c>
      <c r="F8073">
        <v>0</v>
      </c>
      <c r="G8073">
        <v>0</v>
      </c>
      <c r="H8073" s="9">
        <v>5495.7330795794796</v>
      </c>
      <c r="I8073" s="9">
        <v>-1.8379074</v>
      </c>
      <c r="J8073" s="9">
        <v>-1.8384022</v>
      </c>
      <c r="K8073" s="9">
        <v>-5.6763472999999998</v>
      </c>
      <c r="L8073" s="9">
        <v>-7.0607370563370102</v>
      </c>
      <c r="M8073" s="9">
        <v>-25.418652999999999</v>
      </c>
      <c r="N8073" s="9">
        <v>-25.418652999999999</v>
      </c>
      <c r="O8073" s="9">
        <v>-7.0607370563370102</v>
      </c>
      <c r="P8073">
        <v>0</v>
      </c>
      <c r="Q8073" s="9">
        <v>53.549995000000003</v>
      </c>
      <c r="R8073" s="9">
        <v>267836096.98862699</v>
      </c>
      <c r="S8073" s="9">
        <v>2598235561.6354499</v>
      </c>
      <c r="T8073" s="9">
        <v>-1.0983093897500801E-3</v>
      </c>
      <c r="U8073" s="9">
        <v>7.0607370563370102</v>
      </c>
      <c r="V8073" s="9">
        <v>0</v>
      </c>
      <c r="W8073" s="9">
        <v>7.0607370563370102</v>
      </c>
      <c r="X8073" t="s">
        <v>86</v>
      </c>
      <c r="Y8073" s="9">
        <v>0</v>
      </c>
      <c r="Z8073" s="9">
        <v>1.0435409E-2</v>
      </c>
    </row>
    <row r="8074" spans="1:26" x14ac:dyDescent="0.3">
      <c r="A8074">
        <v>2</v>
      </c>
      <c r="B8074">
        <v>0</v>
      </c>
      <c r="C8074">
        <v>0</v>
      </c>
      <c r="D8074">
        <v>1</v>
      </c>
      <c r="E8074">
        <v>0</v>
      </c>
      <c r="F8074">
        <v>0</v>
      </c>
      <c r="G8074">
        <v>0</v>
      </c>
      <c r="H8074" s="9">
        <v>5496.7330795673697</v>
      </c>
      <c r="I8074" s="9">
        <v>-1.8380202000000001</v>
      </c>
      <c r="J8074" s="9">
        <v>-1.8383731000000001</v>
      </c>
      <c r="K8074" s="9">
        <v>-5.5535611999999999</v>
      </c>
      <c r="L8074" s="9">
        <v>-7.0618975714529801</v>
      </c>
      <c r="M8074" s="9">
        <v>-25.422830999999999</v>
      </c>
      <c r="N8074" s="9">
        <v>-25.422830999999999</v>
      </c>
      <c r="O8074" s="9">
        <v>-7.0618975714529801</v>
      </c>
      <c r="P8074">
        <v>0</v>
      </c>
      <c r="Q8074" s="9">
        <v>53.549995000000003</v>
      </c>
      <c r="R8074" s="9">
        <v>267836096.98862699</v>
      </c>
      <c r="S8074" s="9">
        <v>2606389121.0858998</v>
      </c>
      <c r="T8074" s="9">
        <v>-1.1605151159761399E-3</v>
      </c>
      <c r="U8074" s="9">
        <v>7.0618975714529801</v>
      </c>
      <c r="V8074" s="9">
        <v>0</v>
      </c>
      <c r="W8074" s="9">
        <v>7.0618975714529801</v>
      </c>
      <c r="X8074" t="s">
        <v>86</v>
      </c>
      <c r="Y8074" s="9">
        <v>0</v>
      </c>
      <c r="Z8074" s="9">
        <v>1.0209518000000001E-2</v>
      </c>
    </row>
    <row r="8075" spans="1:26" x14ac:dyDescent="0.3">
      <c r="A8075">
        <v>2</v>
      </c>
      <c r="B8075">
        <v>0</v>
      </c>
      <c r="C8075">
        <v>0</v>
      </c>
      <c r="D8075">
        <v>1</v>
      </c>
      <c r="E8075">
        <v>0</v>
      </c>
      <c r="F8075">
        <v>0</v>
      </c>
      <c r="G8075">
        <v>0</v>
      </c>
      <c r="H8075" s="9">
        <v>5497.7330795552698</v>
      </c>
      <c r="I8075" s="9">
        <v>-1.8379757000000001</v>
      </c>
      <c r="J8075" s="9">
        <v>-1.8383965</v>
      </c>
      <c r="K8075" s="9">
        <v>-5.3632001999999996</v>
      </c>
      <c r="L8075" s="9">
        <v>-7.0630235980949401</v>
      </c>
      <c r="M8075" s="9">
        <v>-25.426886</v>
      </c>
      <c r="N8075" s="9">
        <v>-25.426886</v>
      </c>
      <c r="O8075" s="9">
        <v>-7.0630235980949401</v>
      </c>
      <c r="P8075">
        <v>0</v>
      </c>
      <c r="Q8075" s="9">
        <v>53.549995000000003</v>
      </c>
      <c r="R8075" s="9">
        <v>267836096.98862699</v>
      </c>
      <c r="S8075" s="9">
        <v>2600559824.7916598</v>
      </c>
      <c r="T8075" s="9">
        <v>-1.12602664195193E-3</v>
      </c>
      <c r="U8075" s="9">
        <v>7.0630235980949401</v>
      </c>
      <c r="V8075" s="9">
        <v>0</v>
      </c>
      <c r="W8075" s="9">
        <v>7.0630235980949401</v>
      </c>
      <c r="X8075" t="s">
        <v>86</v>
      </c>
      <c r="Y8075" s="9">
        <v>0</v>
      </c>
      <c r="Z8075" s="9">
        <v>9.8596885999999995E-3</v>
      </c>
    </row>
    <row r="8076" spans="1:26" x14ac:dyDescent="0.3">
      <c r="A8076">
        <v>2</v>
      </c>
      <c r="B8076">
        <v>0</v>
      </c>
      <c r="C8076">
        <v>0</v>
      </c>
      <c r="D8076">
        <v>1</v>
      </c>
      <c r="E8076">
        <v>0</v>
      </c>
      <c r="F8076">
        <v>0</v>
      </c>
      <c r="G8076">
        <v>0</v>
      </c>
      <c r="H8076" s="9">
        <v>5498.7330795431599</v>
      </c>
      <c r="I8076" s="9">
        <v>-1.8379391</v>
      </c>
      <c r="J8076" s="9">
        <v>-1.8383408999999999</v>
      </c>
      <c r="K8076" s="9">
        <v>-5.3387804000000001</v>
      </c>
      <c r="L8076" s="9">
        <v>-7.0641333289140302</v>
      </c>
      <c r="M8076" s="9">
        <v>-25.430879999999998</v>
      </c>
      <c r="N8076" s="9">
        <v>-25.430879999999998</v>
      </c>
      <c r="O8076" s="9">
        <v>-7.0641333289140302</v>
      </c>
      <c r="P8076">
        <v>0</v>
      </c>
      <c r="Q8076" s="9">
        <v>53.549995000000003</v>
      </c>
      <c r="R8076" s="9">
        <v>267836096.98862699</v>
      </c>
      <c r="S8076" s="9">
        <v>2615819590.83742</v>
      </c>
      <c r="T8076" s="9">
        <v>-1.10973081909282E-3</v>
      </c>
      <c r="U8076" s="9">
        <v>7.0641333289140302</v>
      </c>
      <c r="V8076" s="9">
        <v>0</v>
      </c>
      <c r="W8076" s="9">
        <v>7.0641333289140302</v>
      </c>
      <c r="X8076" t="s">
        <v>86</v>
      </c>
      <c r="Y8076" s="9">
        <v>0</v>
      </c>
      <c r="Z8076" s="9">
        <v>9.8144979999999996E-3</v>
      </c>
    </row>
    <row r="8077" spans="1:26" x14ac:dyDescent="0.3">
      <c r="A8077">
        <v>2</v>
      </c>
      <c r="B8077">
        <v>0</v>
      </c>
      <c r="C8077">
        <v>0</v>
      </c>
      <c r="D8077">
        <v>1</v>
      </c>
      <c r="E8077">
        <v>0</v>
      </c>
      <c r="F8077">
        <v>0</v>
      </c>
      <c r="G8077">
        <v>0</v>
      </c>
      <c r="H8077" s="9">
        <v>5499.73307953105</v>
      </c>
      <c r="I8077" s="9">
        <v>-1.8381597999999999</v>
      </c>
      <c r="J8077" s="9">
        <v>-1.8385328999999999</v>
      </c>
      <c r="K8077" s="9">
        <v>-5.3475184000000002</v>
      </c>
      <c r="L8077" s="9">
        <v>-7.0652476261854904</v>
      </c>
      <c r="M8077" s="9">
        <v>-25.434891</v>
      </c>
      <c r="N8077" s="9">
        <v>-25.434891</v>
      </c>
      <c r="O8077" s="9">
        <v>-7.0652476261854904</v>
      </c>
      <c r="P8077">
        <v>0</v>
      </c>
      <c r="Q8077" s="9">
        <v>53.549995000000003</v>
      </c>
      <c r="R8077" s="9">
        <v>267836096.98862699</v>
      </c>
      <c r="S8077" s="9">
        <v>2565690266.9131298</v>
      </c>
      <c r="T8077" s="9">
        <v>-1.11429727146372E-3</v>
      </c>
      <c r="U8077" s="9">
        <v>7.0652476261854904</v>
      </c>
      <c r="V8077" s="9">
        <v>0</v>
      </c>
      <c r="W8077" s="9">
        <v>7.0652476261854904</v>
      </c>
      <c r="X8077" t="s">
        <v>86</v>
      </c>
      <c r="Y8077" s="9">
        <v>0</v>
      </c>
      <c r="Z8077" s="9">
        <v>9.8315886999999994E-3</v>
      </c>
    </row>
    <row r="8078" spans="1:26" x14ac:dyDescent="0.3">
      <c r="A8078">
        <v>2</v>
      </c>
      <c r="B8078">
        <v>0</v>
      </c>
      <c r="C8078">
        <v>0</v>
      </c>
      <c r="D8078">
        <v>1</v>
      </c>
      <c r="E8078">
        <v>0</v>
      </c>
      <c r="F8078">
        <v>0</v>
      </c>
      <c r="G8078">
        <v>0</v>
      </c>
      <c r="H8078" s="9">
        <v>5500.73307951894</v>
      </c>
      <c r="I8078" s="9">
        <v>-1.8381027999999999</v>
      </c>
      <c r="J8078" s="9">
        <v>-1.8384771</v>
      </c>
      <c r="K8078" s="9">
        <v>-5.2428179000000004</v>
      </c>
      <c r="L8078" s="9">
        <v>-7.0663369355091197</v>
      </c>
      <c r="M8078" s="9">
        <v>-25.438811999999999</v>
      </c>
      <c r="N8078" s="9">
        <v>-25.438811999999999</v>
      </c>
      <c r="O8078" s="9">
        <v>-7.0663369355091197</v>
      </c>
      <c r="P8078">
        <v>0</v>
      </c>
      <c r="Q8078" s="9">
        <v>53.549995000000003</v>
      </c>
      <c r="R8078" s="9">
        <v>267836096.98862699</v>
      </c>
      <c r="S8078" s="9">
        <v>2580566831.0973802</v>
      </c>
      <c r="T8078" s="9">
        <v>-1.0893093236283801E-3</v>
      </c>
      <c r="U8078" s="9">
        <v>7.0663369355091197</v>
      </c>
      <c r="V8078" s="9">
        <v>0</v>
      </c>
      <c r="W8078" s="9">
        <v>7.0663369355091197</v>
      </c>
      <c r="X8078" t="s">
        <v>86</v>
      </c>
      <c r="Y8078" s="9">
        <v>0</v>
      </c>
      <c r="Z8078" s="9">
        <v>9.6388011999999999E-3</v>
      </c>
    </row>
    <row r="8079" spans="1:26" x14ac:dyDescent="0.3">
      <c r="A8079">
        <v>2</v>
      </c>
      <c r="B8079">
        <v>0</v>
      </c>
      <c r="C8079">
        <v>0</v>
      </c>
      <c r="D8079">
        <v>1</v>
      </c>
      <c r="E8079">
        <v>0</v>
      </c>
      <c r="F8079">
        <v>0</v>
      </c>
      <c r="G8079">
        <v>0</v>
      </c>
      <c r="H8079" s="9">
        <v>5501.7330795068401</v>
      </c>
      <c r="I8079" s="9">
        <v>-1.8380128</v>
      </c>
      <c r="J8079" s="9">
        <v>-1.8382974999999999</v>
      </c>
      <c r="K8079" s="9">
        <v>-5.2814322000000002</v>
      </c>
      <c r="L8079" s="9">
        <v>-7.0674144747786203</v>
      </c>
      <c r="M8079" s="9">
        <v>-25.442692000000001</v>
      </c>
      <c r="N8079" s="9">
        <v>-25.442692000000001</v>
      </c>
      <c r="O8079" s="9">
        <v>-7.0674144747786203</v>
      </c>
      <c r="P8079">
        <v>0</v>
      </c>
      <c r="Q8079" s="9">
        <v>53.549995000000003</v>
      </c>
      <c r="R8079" s="9">
        <v>267836096.98862699</v>
      </c>
      <c r="S8079" s="9">
        <v>2628731301.0032401</v>
      </c>
      <c r="T8079" s="9">
        <v>-1.0775392695006E-3</v>
      </c>
      <c r="U8079" s="9">
        <v>7.0674144747786203</v>
      </c>
      <c r="V8079" s="9">
        <v>0</v>
      </c>
      <c r="W8079" s="9">
        <v>7.0674144747786203</v>
      </c>
      <c r="X8079" t="s">
        <v>86</v>
      </c>
      <c r="Y8079" s="9">
        <v>0</v>
      </c>
      <c r="Z8079" s="9">
        <v>9.7088431999999992E-3</v>
      </c>
    </row>
    <row r="8080" spans="1:26" x14ac:dyDescent="0.3">
      <c r="A8080">
        <v>2</v>
      </c>
      <c r="B8080">
        <v>0</v>
      </c>
      <c r="C8080">
        <v>0</v>
      </c>
      <c r="D8080">
        <v>1</v>
      </c>
      <c r="E8080">
        <v>0</v>
      </c>
      <c r="F8080">
        <v>0</v>
      </c>
      <c r="G8080">
        <v>0</v>
      </c>
      <c r="H8080" s="9">
        <v>5502.7330794947302</v>
      </c>
      <c r="I8080" s="9">
        <v>-1.8378642000000001</v>
      </c>
      <c r="J8080" s="9">
        <v>-1.8382327999999999</v>
      </c>
      <c r="K8080" s="9">
        <v>-5.1614313000000003</v>
      </c>
      <c r="L8080" s="9">
        <v>-7.0684814320280198</v>
      </c>
      <c r="M8080" s="9">
        <v>-25.446532999999999</v>
      </c>
      <c r="N8080" s="9">
        <v>-25.446532999999999</v>
      </c>
      <c r="O8080" s="9">
        <v>-7.0684814320280198</v>
      </c>
      <c r="P8080">
        <v>0</v>
      </c>
      <c r="Q8080" s="9">
        <v>53.549995000000003</v>
      </c>
      <c r="R8080" s="9">
        <v>267836096.98862699</v>
      </c>
      <c r="S8080" s="9">
        <v>2646779178.9194002</v>
      </c>
      <c r="T8080" s="9">
        <v>-1.0669572494030801E-3</v>
      </c>
      <c r="U8080" s="9">
        <v>7.0684814320280198</v>
      </c>
      <c r="V8080" s="9">
        <v>0</v>
      </c>
      <c r="W8080" s="9">
        <v>7.0684814320280198</v>
      </c>
      <c r="X8080" t="s">
        <v>86</v>
      </c>
      <c r="Y8080" s="9">
        <v>0</v>
      </c>
      <c r="Z8080" s="9">
        <v>9.4879121000000007E-3</v>
      </c>
    </row>
    <row r="8081" spans="1:26" x14ac:dyDescent="0.3">
      <c r="A8081">
        <v>2</v>
      </c>
      <c r="B8081">
        <v>0</v>
      </c>
      <c r="C8081">
        <v>0</v>
      </c>
      <c r="D8081">
        <v>1</v>
      </c>
      <c r="E8081">
        <v>0</v>
      </c>
      <c r="F8081">
        <v>0</v>
      </c>
      <c r="G8081">
        <v>0</v>
      </c>
      <c r="H8081" s="9">
        <v>5503.7330794826203</v>
      </c>
      <c r="I8081" s="9">
        <v>-1.8378367</v>
      </c>
      <c r="J8081" s="9">
        <v>-1.8382432</v>
      </c>
      <c r="K8081" s="9">
        <v>-5.3565611999999998</v>
      </c>
      <c r="L8081" s="9">
        <v>-7.06954188988826</v>
      </c>
      <c r="M8081" s="9">
        <v>-25.450351999999999</v>
      </c>
      <c r="N8081" s="9">
        <v>-25.450351999999999</v>
      </c>
      <c r="O8081" s="9">
        <v>-7.06954188988826</v>
      </c>
      <c r="P8081">
        <v>0</v>
      </c>
      <c r="Q8081" s="9">
        <v>53.549995000000003</v>
      </c>
      <c r="R8081" s="9">
        <v>267836096.98862699</v>
      </c>
      <c r="S8081" s="9">
        <v>2644297899.65973</v>
      </c>
      <c r="T8081" s="9">
        <v>-1.06045786023134E-3</v>
      </c>
      <c r="U8081" s="9">
        <v>7.06954188988826</v>
      </c>
      <c r="V8081" s="9">
        <v>0</v>
      </c>
      <c r="W8081" s="9">
        <v>7.06954188988826</v>
      </c>
      <c r="X8081" t="s">
        <v>86</v>
      </c>
      <c r="Y8081" s="9">
        <v>0</v>
      </c>
      <c r="Z8081" s="9">
        <v>9.8466622E-3</v>
      </c>
    </row>
    <row r="8082" spans="1:26" x14ac:dyDescent="0.3">
      <c r="A8082">
        <v>2</v>
      </c>
      <c r="B8082">
        <v>0</v>
      </c>
      <c r="C8082">
        <v>0</v>
      </c>
      <c r="D8082">
        <v>1</v>
      </c>
      <c r="E8082">
        <v>0</v>
      </c>
      <c r="F8082">
        <v>0</v>
      </c>
      <c r="G8082">
        <v>0</v>
      </c>
      <c r="H8082" s="9">
        <v>5504.7330794705103</v>
      </c>
      <c r="I8082" s="9">
        <v>-1.8380757999999999</v>
      </c>
      <c r="J8082" s="9">
        <v>-1.8384191000000001</v>
      </c>
      <c r="K8082" s="9">
        <v>-5.4178018999999997</v>
      </c>
      <c r="L8082" s="9">
        <v>-7.0706643744051103</v>
      </c>
      <c r="M8082" s="9">
        <v>-25.454391000000001</v>
      </c>
      <c r="N8082" s="9">
        <v>-25.454391000000001</v>
      </c>
      <c r="O8082" s="9">
        <v>-7.0706643744051103</v>
      </c>
      <c r="P8082">
        <v>0</v>
      </c>
      <c r="Q8082" s="9">
        <v>53.549995000000003</v>
      </c>
      <c r="R8082" s="9">
        <v>267836096.98862699</v>
      </c>
      <c r="S8082" s="9">
        <v>2597396695.06179</v>
      </c>
      <c r="T8082" s="9">
        <v>-1.1224845168591401E-3</v>
      </c>
      <c r="U8082" s="9">
        <v>7.0706643744051103</v>
      </c>
      <c r="V8082" s="9">
        <v>0</v>
      </c>
      <c r="W8082" s="9">
        <v>7.0706643744051103</v>
      </c>
      <c r="X8082" t="s">
        <v>86</v>
      </c>
      <c r="Y8082" s="9">
        <v>0</v>
      </c>
      <c r="Z8082" s="9">
        <v>9.9601904000000008E-3</v>
      </c>
    </row>
    <row r="8083" spans="1:26" x14ac:dyDescent="0.3">
      <c r="A8083">
        <v>2</v>
      </c>
      <c r="B8083">
        <v>0</v>
      </c>
      <c r="C8083">
        <v>0</v>
      </c>
      <c r="D8083">
        <v>1</v>
      </c>
      <c r="E8083">
        <v>0</v>
      </c>
      <c r="F8083">
        <v>0</v>
      </c>
      <c r="G8083">
        <v>0</v>
      </c>
      <c r="H8083" s="9">
        <v>5505.7330794584104</v>
      </c>
      <c r="I8083" s="9">
        <v>-1.8379283</v>
      </c>
      <c r="J8083" s="9">
        <v>-1.8383008999999999</v>
      </c>
      <c r="K8083" s="9">
        <v>-5.5316596000000002</v>
      </c>
      <c r="L8083" s="9">
        <v>-7.0717990975913203</v>
      </c>
      <c r="M8083" s="9">
        <v>-25.458476999999998</v>
      </c>
      <c r="N8083" s="9">
        <v>-25.458476999999998</v>
      </c>
      <c r="O8083" s="9">
        <v>-7.0717990975913203</v>
      </c>
      <c r="P8083">
        <v>0</v>
      </c>
      <c r="Q8083" s="9">
        <v>53.549995000000003</v>
      </c>
      <c r="R8083" s="9">
        <v>267836096.98862699</v>
      </c>
      <c r="S8083" s="9">
        <v>2629421049.7660398</v>
      </c>
      <c r="T8083" s="9">
        <v>-1.1347231862011099E-3</v>
      </c>
      <c r="U8083" s="9">
        <v>7.0717990975913203</v>
      </c>
      <c r="V8083" s="9">
        <v>0</v>
      </c>
      <c r="W8083" s="9">
        <v>7.0717990975913203</v>
      </c>
      <c r="X8083" t="s">
        <v>86</v>
      </c>
      <c r="Y8083" s="9">
        <v>0</v>
      </c>
      <c r="Z8083" s="9">
        <v>1.0168854999999999E-2</v>
      </c>
    </row>
    <row r="8084" spans="1:26" x14ac:dyDescent="0.3">
      <c r="A8084">
        <v>2</v>
      </c>
      <c r="B8084">
        <v>0</v>
      </c>
      <c r="C8084">
        <v>0</v>
      </c>
      <c r="D8084">
        <v>1</v>
      </c>
      <c r="E8084">
        <v>0</v>
      </c>
      <c r="F8084">
        <v>0</v>
      </c>
      <c r="G8084">
        <v>0</v>
      </c>
      <c r="H8084" s="9">
        <v>5506.7330794462996</v>
      </c>
      <c r="I8084" s="9">
        <v>-1.8379937</v>
      </c>
      <c r="J8084" s="9">
        <v>-1.8383818999999999</v>
      </c>
      <c r="K8084" s="9">
        <v>-5.4840789000000001</v>
      </c>
      <c r="L8084" s="9">
        <v>-7.0729235373115502</v>
      </c>
      <c r="M8084" s="9">
        <v>-25.462523999999998</v>
      </c>
      <c r="N8084" s="9">
        <v>-25.462523999999998</v>
      </c>
      <c r="O8084" s="9">
        <v>-7.0729235373115502</v>
      </c>
      <c r="P8084">
        <v>0</v>
      </c>
      <c r="Q8084" s="9">
        <v>53.549995000000003</v>
      </c>
      <c r="R8084" s="9">
        <v>267836096.98862699</v>
      </c>
      <c r="S8084" s="9">
        <v>2608095039.1205301</v>
      </c>
      <c r="T8084" s="9">
        <v>-1.12443972023346E-3</v>
      </c>
      <c r="U8084" s="9">
        <v>7.0729235373115502</v>
      </c>
      <c r="V8084" s="9">
        <v>0</v>
      </c>
      <c r="W8084" s="9">
        <v>7.0729235373115502</v>
      </c>
      <c r="X8084" t="s">
        <v>86</v>
      </c>
      <c r="Y8084" s="9">
        <v>0</v>
      </c>
      <c r="Z8084" s="9">
        <v>1.0081830999999999E-2</v>
      </c>
    </row>
    <row r="8085" spans="1:26" x14ac:dyDescent="0.3">
      <c r="A8085">
        <v>2</v>
      </c>
      <c r="B8085">
        <v>0</v>
      </c>
      <c r="C8085">
        <v>0</v>
      </c>
      <c r="D8085">
        <v>1</v>
      </c>
      <c r="E8085">
        <v>0</v>
      </c>
      <c r="F8085">
        <v>0</v>
      </c>
      <c r="G8085">
        <v>0</v>
      </c>
      <c r="H8085" s="9">
        <v>5507.7330794341897</v>
      </c>
      <c r="I8085" s="9">
        <v>-1.8379732</v>
      </c>
      <c r="J8085" s="9">
        <v>-1.8382441</v>
      </c>
      <c r="K8085" s="9">
        <v>-5.5303240000000002</v>
      </c>
      <c r="L8085" s="9">
        <v>-7.0740391835527596</v>
      </c>
      <c r="M8085" s="9">
        <v>-25.466540999999999</v>
      </c>
      <c r="N8085" s="9">
        <v>-25.466540999999999</v>
      </c>
      <c r="O8085" s="9">
        <v>-7.0740391835527596</v>
      </c>
      <c r="P8085">
        <v>0</v>
      </c>
      <c r="Q8085" s="9">
        <v>53.549995000000003</v>
      </c>
      <c r="R8085" s="9">
        <v>267836096.98862699</v>
      </c>
      <c r="S8085" s="9">
        <v>2645746629.2596698</v>
      </c>
      <c r="T8085" s="9">
        <v>-1.1156462412147401E-3</v>
      </c>
      <c r="U8085" s="9">
        <v>7.0740391835527596</v>
      </c>
      <c r="V8085" s="9">
        <v>0</v>
      </c>
      <c r="W8085" s="9">
        <v>7.0740391835527596</v>
      </c>
      <c r="X8085" t="s">
        <v>86</v>
      </c>
      <c r="Y8085" s="9">
        <v>0</v>
      </c>
      <c r="Z8085" s="9">
        <v>1.0166085E-2</v>
      </c>
    </row>
    <row r="8086" spans="1:26" x14ac:dyDescent="0.3">
      <c r="A8086">
        <v>2</v>
      </c>
      <c r="B8086">
        <v>0</v>
      </c>
      <c r="C8086">
        <v>0</v>
      </c>
      <c r="D8086">
        <v>1</v>
      </c>
      <c r="E8086">
        <v>0</v>
      </c>
      <c r="F8086">
        <v>0</v>
      </c>
      <c r="G8086">
        <v>0</v>
      </c>
      <c r="H8086" s="9">
        <v>5508.7330794220898</v>
      </c>
      <c r="I8086" s="9">
        <v>-1.8381103999999999</v>
      </c>
      <c r="J8086" s="9">
        <v>-1.8384643000000001</v>
      </c>
      <c r="K8086" s="9">
        <v>-5.456912</v>
      </c>
      <c r="L8086" s="9">
        <v>-7.0751454343084701</v>
      </c>
      <c r="M8086" s="9">
        <v>-25.470524000000001</v>
      </c>
      <c r="N8086" s="9">
        <v>-25.470524000000001</v>
      </c>
      <c r="O8086" s="9">
        <v>-7.0751454343084701</v>
      </c>
      <c r="P8086">
        <v>0</v>
      </c>
      <c r="Q8086" s="9">
        <v>53.549995000000003</v>
      </c>
      <c r="R8086" s="9">
        <v>267836096.98862699</v>
      </c>
      <c r="S8086" s="9">
        <v>2587144091.4949498</v>
      </c>
      <c r="T8086" s="9">
        <v>-1.1062507557078E-3</v>
      </c>
      <c r="U8086" s="9">
        <v>7.0751454343084701</v>
      </c>
      <c r="V8086" s="9">
        <v>0</v>
      </c>
      <c r="W8086" s="9">
        <v>7.0751454343084701</v>
      </c>
      <c r="X8086" t="s">
        <v>86</v>
      </c>
      <c r="Y8086" s="9">
        <v>0</v>
      </c>
      <c r="Z8086" s="9">
        <v>1.0032338E-2</v>
      </c>
    </row>
    <row r="8087" spans="1:26" x14ac:dyDescent="0.3">
      <c r="A8087">
        <v>2</v>
      </c>
      <c r="B8087">
        <v>0</v>
      </c>
      <c r="C8087">
        <v>0</v>
      </c>
      <c r="D8087">
        <v>1</v>
      </c>
      <c r="E8087">
        <v>0</v>
      </c>
      <c r="F8087">
        <v>0</v>
      </c>
      <c r="G8087">
        <v>0</v>
      </c>
      <c r="H8087" s="9">
        <v>5509.7330794099798</v>
      </c>
      <c r="I8087" s="9">
        <v>-1.8379795999999999</v>
      </c>
      <c r="J8087" s="9">
        <v>-1.8382982999999999</v>
      </c>
      <c r="K8087" s="9">
        <v>-5.4423361000000003</v>
      </c>
      <c r="L8087" s="9">
        <v>-7.0762388467867599</v>
      </c>
      <c r="M8087" s="9">
        <v>-25.474461000000002</v>
      </c>
      <c r="N8087" s="9">
        <v>-25.474461000000002</v>
      </c>
      <c r="O8087" s="9">
        <v>-7.0762388467867599</v>
      </c>
      <c r="P8087">
        <v>0</v>
      </c>
      <c r="Q8087" s="9">
        <v>53.549995000000003</v>
      </c>
      <c r="R8087" s="9">
        <v>267836096.98862699</v>
      </c>
      <c r="S8087" s="9">
        <v>2631778104.71627</v>
      </c>
      <c r="T8087" s="9">
        <v>-1.09341247828798E-3</v>
      </c>
      <c r="U8087" s="9">
        <v>7.0762388467867599</v>
      </c>
      <c r="V8087" s="9">
        <v>0</v>
      </c>
      <c r="W8087" s="9">
        <v>7.0762388467867599</v>
      </c>
      <c r="X8087" t="s">
        <v>86</v>
      </c>
      <c r="Y8087" s="9">
        <v>0</v>
      </c>
      <c r="Z8087" s="9">
        <v>1.0004637E-2</v>
      </c>
    </row>
    <row r="8088" spans="1:26" x14ac:dyDescent="0.3">
      <c r="A8088">
        <v>2</v>
      </c>
      <c r="B8088">
        <v>0</v>
      </c>
      <c r="C8088">
        <v>0</v>
      </c>
      <c r="D8088">
        <v>1</v>
      </c>
      <c r="E8088">
        <v>0</v>
      </c>
      <c r="F8088">
        <v>0</v>
      </c>
      <c r="G8088">
        <v>0</v>
      </c>
      <c r="H8088" s="9">
        <v>5510.7330793978699</v>
      </c>
      <c r="I8088" s="9">
        <v>-1.8379432</v>
      </c>
      <c r="J8088" s="9">
        <v>-1.8383421</v>
      </c>
      <c r="K8088" s="9">
        <v>-5.3451146999999999</v>
      </c>
      <c r="L8088" s="9">
        <v>-7.0773100365872903</v>
      </c>
      <c r="M8088" s="9">
        <v>-25.478314999999998</v>
      </c>
      <c r="N8088" s="9">
        <v>-25.478314999999998</v>
      </c>
      <c r="O8088" s="9">
        <v>-7.0773100365872903</v>
      </c>
      <c r="P8088">
        <v>0</v>
      </c>
      <c r="Q8088" s="9">
        <v>53.549995000000003</v>
      </c>
      <c r="R8088" s="9">
        <v>267836096.98862699</v>
      </c>
      <c r="S8088" s="9">
        <v>2620364840.3916202</v>
      </c>
      <c r="T8088" s="9">
        <v>-1.07118980052689E-3</v>
      </c>
      <c r="U8088" s="9">
        <v>7.0773100365872903</v>
      </c>
      <c r="V8088" s="9">
        <v>0</v>
      </c>
      <c r="W8088" s="9">
        <v>7.0773100365872903</v>
      </c>
      <c r="X8088" t="s">
        <v>86</v>
      </c>
      <c r="Y8088" s="9">
        <v>0</v>
      </c>
      <c r="Z8088" s="9">
        <v>9.8261488999999997E-3</v>
      </c>
    </row>
    <row r="8089" spans="1:26" x14ac:dyDescent="0.3">
      <c r="A8089">
        <v>2</v>
      </c>
      <c r="B8089">
        <v>0</v>
      </c>
      <c r="C8089">
        <v>0</v>
      </c>
      <c r="D8089">
        <v>1</v>
      </c>
      <c r="E8089">
        <v>0</v>
      </c>
      <c r="F8089">
        <v>0</v>
      </c>
      <c r="G8089">
        <v>0</v>
      </c>
      <c r="H8089" s="9">
        <v>5511.73307938576</v>
      </c>
      <c r="I8089" s="9">
        <v>-1.8380623</v>
      </c>
      <c r="J8089" s="9">
        <v>-1.8382885</v>
      </c>
      <c r="K8089" s="9">
        <v>-5.8432421999999997</v>
      </c>
      <c r="L8089" s="9">
        <v>-7.0784221931665696</v>
      </c>
      <c r="M8089" s="9">
        <v>-25.482320999999999</v>
      </c>
      <c r="N8089" s="9">
        <v>-25.482320999999999</v>
      </c>
      <c r="O8089" s="9">
        <v>-7.0784221931665696</v>
      </c>
      <c r="P8089">
        <v>0</v>
      </c>
      <c r="Q8089" s="9">
        <v>53.549995000000003</v>
      </c>
      <c r="R8089" s="9">
        <v>267836096.98862699</v>
      </c>
      <c r="S8089" s="9">
        <v>2635241717.5343099</v>
      </c>
      <c r="T8089" s="9">
        <v>-1.1121565792828699E-3</v>
      </c>
      <c r="U8089" s="9">
        <v>7.0784221931665696</v>
      </c>
      <c r="V8089" s="9">
        <v>0</v>
      </c>
      <c r="W8089" s="9">
        <v>7.0784221931665696</v>
      </c>
      <c r="X8089" t="s">
        <v>86</v>
      </c>
      <c r="Y8089" s="9">
        <v>0</v>
      </c>
      <c r="Z8089" s="9">
        <v>1.0741565E-2</v>
      </c>
    </row>
    <row r="8090" spans="1:26" x14ac:dyDescent="0.3">
      <c r="A8090">
        <v>2</v>
      </c>
      <c r="B8090">
        <v>0</v>
      </c>
      <c r="C8090">
        <v>0</v>
      </c>
      <c r="D8090">
        <v>1</v>
      </c>
      <c r="E8090">
        <v>0</v>
      </c>
      <c r="F8090">
        <v>0</v>
      </c>
      <c r="G8090">
        <v>0</v>
      </c>
      <c r="H8090" s="9">
        <v>5512.7330793736601</v>
      </c>
      <c r="I8090" s="9">
        <v>-1.8380646</v>
      </c>
      <c r="J8090" s="9">
        <v>-1.8384510000000001</v>
      </c>
      <c r="K8090" s="9">
        <v>-5.7709742000000004</v>
      </c>
      <c r="L8090" s="9">
        <v>-7.0795768536132098</v>
      </c>
      <c r="M8090" s="9">
        <v>-25.486477000000001</v>
      </c>
      <c r="N8090" s="9">
        <v>-25.486477000000001</v>
      </c>
      <c r="O8090" s="9">
        <v>-7.0795768536132098</v>
      </c>
      <c r="P8090">
        <v>0</v>
      </c>
      <c r="Q8090" s="9">
        <v>53.549995000000003</v>
      </c>
      <c r="R8090" s="9">
        <v>267836096.98862699</v>
      </c>
      <c r="S8090" s="9">
        <v>2592234379.6978302</v>
      </c>
      <c r="T8090" s="9">
        <v>-1.15466044664369E-3</v>
      </c>
      <c r="U8090" s="9">
        <v>7.0795768536132098</v>
      </c>
      <c r="V8090" s="9">
        <v>0</v>
      </c>
      <c r="W8090" s="9">
        <v>7.0795768536132098</v>
      </c>
      <c r="X8090" t="s">
        <v>86</v>
      </c>
      <c r="Y8090" s="9">
        <v>0</v>
      </c>
      <c r="Z8090" s="9">
        <v>1.0609654E-2</v>
      </c>
    </row>
    <row r="8091" spans="1:26" x14ac:dyDescent="0.3">
      <c r="A8091">
        <v>2</v>
      </c>
      <c r="B8091">
        <v>0</v>
      </c>
      <c r="C8091">
        <v>0</v>
      </c>
      <c r="D8091">
        <v>1</v>
      </c>
      <c r="E8091">
        <v>0</v>
      </c>
      <c r="F8091">
        <v>0</v>
      </c>
      <c r="G8091">
        <v>0</v>
      </c>
      <c r="H8091" s="9">
        <v>5513.7330793615502</v>
      </c>
      <c r="I8091" s="9">
        <v>-1.8379321</v>
      </c>
      <c r="J8091" s="9">
        <v>-1.8382816</v>
      </c>
      <c r="K8091" s="9">
        <v>-5.6726460000000003</v>
      </c>
      <c r="L8091" s="9">
        <v>-7.0806991747818504</v>
      </c>
      <c r="M8091" s="9">
        <v>-25.490517000000001</v>
      </c>
      <c r="N8091" s="9">
        <v>-25.490517000000001</v>
      </c>
      <c r="O8091" s="9">
        <v>-7.0806991747818504</v>
      </c>
      <c r="P8091">
        <v>0</v>
      </c>
      <c r="Q8091" s="9">
        <v>53.549995000000003</v>
      </c>
      <c r="R8091" s="9">
        <v>267836096.98862699</v>
      </c>
      <c r="S8091" s="9">
        <v>2637968008.50945</v>
      </c>
      <c r="T8091" s="9">
        <v>-1.1223211686344199E-3</v>
      </c>
      <c r="U8091" s="9">
        <v>7.0806991747818504</v>
      </c>
      <c r="V8091" s="9">
        <v>0</v>
      </c>
      <c r="W8091" s="9">
        <v>7.0806991747818504</v>
      </c>
      <c r="X8091" t="s">
        <v>86</v>
      </c>
      <c r="Y8091" s="9">
        <v>0</v>
      </c>
      <c r="Z8091" s="9">
        <v>1.0427921E-2</v>
      </c>
    </row>
    <row r="8092" spans="1:26" x14ac:dyDescent="0.3">
      <c r="A8092">
        <v>2</v>
      </c>
      <c r="B8092">
        <v>0</v>
      </c>
      <c r="C8092">
        <v>0</v>
      </c>
      <c r="D8092">
        <v>1</v>
      </c>
      <c r="E8092">
        <v>0</v>
      </c>
      <c r="F8092">
        <v>0</v>
      </c>
      <c r="G8092">
        <v>0</v>
      </c>
      <c r="H8092" s="9">
        <v>5514.7330793494402</v>
      </c>
      <c r="I8092" s="9">
        <v>-1.8380730999999999</v>
      </c>
      <c r="J8092" s="9">
        <v>-1.8383742999999999</v>
      </c>
      <c r="K8092" s="9">
        <v>-5.6270118</v>
      </c>
      <c r="L8092" s="9">
        <v>-7.0818091317341798</v>
      </c>
      <c r="M8092" s="9">
        <v>-25.494513000000001</v>
      </c>
      <c r="N8092" s="9">
        <v>-25.494513000000001</v>
      </c>
      <c r="O8092" s="9">
        <v>-7.0818091317341798</v>
      </c>
      <c r="P8092">
        <v>0</v>
      </c>
      <c r="Q8092" s="9">
        <v>53.549995000000003</v>
      </c>
      <c r="R8092" s="9">
        <v>267836096.98862699</v>
      </c>
      <c r="S8092" s="9">
        <v>2613399005.01161</v>
      </c>
      <c r="T8092" s="9">
        <v>-1.1099569523338401E-3</v>
      </c>
      <c r="U8092" s="9">
        <v>7.0818091317341798</v>
      </c>
      <c r="V8092" s="9">
        <v>0</v>
      </c>
      <c r="W8092" s="9">
        <v>7.0818091317341798</v>
      </c>
      <c r="X8092" t="s">
        <v>86</v>
      </c>
      <c r="Y8092" s="9">
        <v>0</v>
      </c>
      <c r="Z8092" s="9">
        <v>1.0344554000000001E-2</v>
      </c>
    </row>
    <row r="8093" spans="1:26" x14ac:dyDescent="0.3">
      <c r="A8093">
        <v>2</v>
      </c>
      <c r="B8093">
        <v>0</v>
      </c>
      <c r="C8093">
        <v>0</v>
      </c>
      <c r="D8093">
        <v>1</v>
      </c>
      <c r="E8093">
        <v>0</v>
      </c>
      <c r="F8093">
        <v>0</v>
      </c>
      <c r="G8093">
        <v>0</v>
      </c>
      <c r="H8093" s="9">
        <v>5515.7330793373403</v>
      </c>
      <c r="I8093" s="9">
        <v>-1.8380715000000001</v>
      </c>
      <c r="J8093" s="9">
        <v>-1.8383182</v>
      </c>
      <c r="K8093" s="9">
        <v>-5.5592078999999996</v>
      </c>
      <c r="L8093" s="9">
        <v>-7.0828994016594802</v>
      </c>
      <c r="M8093" s="9">
        <v>-25.498438</v>
      </c>
      <c r="N8093" s="9">
        <v>-25.498438</v>
      </c>
      <c r="O8093" s="9">
        <v>-7.0828994016594802</v>
      </c>
      <c r="P8093">
        <v>0</v>
      </c>
      <c r="Q8093" s="9">
        <v>53.549995000000003</v>
      </c>
      <c r="R8093" s="9">
        <v>267836096.98862699</v>
      </c>
      <c r="S8093" s="9">
        <v>2628856679.5583601</v>
      </c>
      <c r="T8093" s="9">
        <v>-1.09026992530303E-3</v>
      </c>
      <c r="U8093" s="9">
        <v>7.0828994016594802</v>
      </c>
      <c r="V8093" s="9">
        <v>0</v>
      </c>
      <c r="W8093" s="9">
        <v>7.0828994016594802</v>
      </c>
      <c r="X8093" t="s">
        <v>86</v>
      </c>
      <c r="Y8093" s="9">
        <v>0</v>
      </c>
      <c r="Z8093" s="9">
        <v>1.0219594E-2</v>
      </c>
    </row>
    <row r="8094" spans="1:26" x14ac:dyDescent="0.3">
      <c r="A8094">
        <v>2</v>
      </c>
      <c r="B8094">
        <v>0</v>
      </c>
      <c r="C8094">
        <v>0</v>
      </c>
      <c r="D8094">
        <v>1</v>
      </c>
      <c r="E8094">
        <v>0</v>
      </c>
      <c r="F8094">
        <v>0</v>
      </c>
      <c r="G8094">
        <v>0</v>
      </c>
      <c r="H8094" s="9">
        <v>5516.7330793252304</v>
      </c>
      <c r="I8094" s="9">
        <v>-1.8380485</v>
      </c>
      <c r="J8094" s="9">
        <v>-1.8382187000000001</v>
      </c>
      <c r="K8094" s="9">
        <v>-5.7681884999999999</v>
      </c>
      <c r="L8094" s="9">
        <v>-7.08399626053275</v>
      </c>
      <c r="M8094" s="9">
        <v>-25.502386000000001</v>
      </c>
      <c r="N8094" s="9">
        <v>-25.502386000000001</v>
      </c>
      <c r="O8094" s="9">
        <v>-7.08399626053275</v>
      </c>
      <c r="P8094">
        <v>0</v>
      </c>
      <c r="Q8094" s="9">
        <v>53.549995000000003</v>
      </c>
      <c r="R8094" s="9">
        <v>267836096.98862699</v>
      </c>
      <c r="S8094" s="9">
        <v>2656448335.4675698</v>
      </c>
      <c r="T8094" s="9">
        <v>-1.0968588732609399E-3</v>
      </c>
      <c r="U8094" s="9">
        <v>7.08399626053275</v>
      </c>
      <c r="V8094" s="9">
        <v>0</v>
      </c>
      <c r="W8094" s="9">
        <v>7.08399626053275</v>
      </c>
      <c r="X8094" t="s">
        <v>86</v>
      </c>
      <c r="Y8094" s="9">
        <v>0</v>
      </c>
      <c r="Z8094" s="9">
        <v>1.0603192000000001E-2</v>
      </c>
    </row>
    <row r="8095" spans="1:26" x14ac:dyDescent="0.3">
      <c r="A8095">
        <v>2</v>
      </c>
      <c r="B8095">
        <v>0</v>
      </c>
      <c r="C8095">
        <v>0</v>
      </c>
      <c r="D8095">
        <v>1</v>
      </c>
      <c r="E8095">
        <v>0</v>
      </c>
      <c r="F8095">
        <v>0</v>
      </c>
      <c r="G8095">
        <v>0</v>
      </c>
      <c r="H8095" s="9">
        <v>5517.7330793131196</v>
      </c>
      <c r="I8095" s="9">
        <v>-1.8380936000000001</v>
      </c>
      <c r="J8095" s="9">
        <v>-1.8382753000000001</v>
      </c>
      <c r="K8095" s="9">
        <v>-5.740869</v>
      </c>
      <c r="L8095" s="9">
        <v>-7.0850705378950902</v>
      </c>
      <c r="M8095" s="9">
        <v>-25.506253999999998</v>
      </c>
      <c r="N8095" s="9">
        <v>-25.506253999999998</v>
      </c>
      <c r="O8095" s="9">
        <v>-7.0850705378950902</v>
      </c>
      <c r="P8095">
        <v>0</v>
      </c>
      <c r="Q8095" s="9">
        <v>53.549995000000003</v>
      </c>
      <c r="R8095" s="9">
        <v>267836096.98862699</v>
      </c>
      <c r="S8095" s="9">
        <v>2641314264.2971802</v>
      </c>
      <c r="T8095" s="9">
        <v>-1.07427736234644E-3</v>
      </c>
      <c r="U8095" s="9">
        <v>7.0850705378950902</v>
      </c>
      <c r="V8095" s="9">
        <v>0</v>
      </c>
      <c r="W8095" s="9">
        <v>7.0850705378950902</v>
      </c>
      <c r="X8095" t="s">
        <v>86</v>
      </c>
      <c r="Y8095" s="9">
        <v>0</v>
      </c>
      <c r="Z8095" s="9">
        <v>1.0553297999999999E-2</v>
      </c>
    </row>
    <row r="8096" spans="1:26" x14ac:dyDescent="0.3">
      <c r="A8096">
        <v>2</v>
      </c>
      <c r="B8096">
        <v>0</v>
      </c>
      <c r="C8096">
        <v>0</v>
      </c>
      <c r="D8096">
        <v>1</v>
      </c>
      <c r="E8096">
        <v>0</v>
      </c>
      <c r="F8096">
        <v>0</v>
      </c>
      <c r="G8096">
        <v>0</v>
      </c>
      <c r="H8096" s="9">
        <v>5518.7330793010096</v>
      </c>
      <c r="I8096" s="9">
        <v>-1.8380406</v>
      </c>
      <c r="J8096" s="9">
        <v>-1.8381319</v>
      </c>
      <c r="K8096" s="9">
        <v>-5.7198833999999996</v>
      </c>
      <c r="L8096" s="9">
        <v>-7.0861256110394999</v>
      </c>
      <c r="M8096" s="9">
        <v>-25.510052000000002</v>
      </c>
      <c r="N8096" s="9">
        <v>-25.510052000000002</v>
      </c>
      <c r="O8096" s="9">
        <v>-7.0861256110394999</v>
      </c>
      <c r="P8096">
        <v>0</v>
      </c>
      <c r="Q8096" s="9">
        <v>53.549995000000003</v>
      </c>
      <c r="R8096" s="9">
        <v>267836096.98862699</v>
      </c>
      <c r="S8096" s="9">
        <v>2681416767.1651502</v>
      </c>
      <c r="T8096" s="9">
        <v>-1.0550731444096599E-3</v>
      </c>
      <c r="U8096" s="9">
        <v>7.0861256110394999</v>
      </c>
      <c r="V8096" s="9">
        <v>0</v>
      </c>
      <c r="W8096" s="9">
        <v>7.0861256110394999</v>
      </c>
      <c r="X8096" t="s">
        <v>86</v>
      </c>
      <c r="Y8096" s="9">
        <v>0</v>
      </c>
      <c r="Z8096" s="9">
        <v>1.05139E-2</v>
      </c>
    </row>
    <row r="8097" spans="1:26" x14ac:dyDescent="0.3">
      <c r="A8097">
        <v>2</v>
      </c>
      <c r="B8097">
        <v>0</v>
      </c>
      <c r="C8097">
        <v>0</v>
      </c>
      <c r="D8097">
        <v>1</v>
      </c>
      <c r="E8097">
        <v>0</v>
      </c>
      <c r="F8097">
        <v>0</v>
      </c>
      <c r="G8097">
        <v>0</v>
      </c>
      <c r="H8097" s="9">
        <v>5519.7330792889097</v>
      </c>
      <c r="I8097" s="9">
        <v>-1.8381002</v>
      </c>
      <c r="J8097" s="9">
        <v>-1.8380637</v>
      </c>
      <c r="K8097" s="9">
        <v>-6.2651710999999999</v>
      </c>
      <c r="L8097" s="9">
        <v>-7.0872730025828101</v>
      </c>
      <c r="M8097" s="9">
        <v>-25.514182999999999</v>
      </c>
      <c r="N8097" s="9">
        <v>-25.514182999999999</v>
      </c>
      <c r="O8097" s="9">
        <v>-7.0872730025828101</v>
      </c>
      <c r="P8097">
        <v>0</v>
      </c>
      <c r="Q8097" s="9">
        <v>53.549995000000003</v>
      </c>
      <c r="R8097" s="9">
        <v>267836096.98862699</v>
      </c>
      <c r="S8097" s="9">
        <v>2701156002.9176202</v>
      </c>
      <c r="T8097" s="9">
        <v>-1.1473915433084501E-3</v>
      </c>
      <c r="U8097" s="9">
        <v>7.0872730025828101</v>
      </c>
      <c r="V8097" s="9">
        <v>0</v>
      </c>
      <c r="W8097" s="9">
        <v>7.0872730025828101</v>
      </c>
      <c r="X8097" t="s">
        <v>86</v>
      </c>
      <c r="Y8097" s="9">
        <v>0</v>
      </c>
      <c r="Z8097" s="9">
        <v>1.1515783E-2</v>
      </c>
    </row>
    <row r="8098" spans="1:26" x14ac:dyDescent="0.3">
      <c r="A8098">
        <v>2</v>
      </c>
      <c r="B8098">
        <v>0</v>
      </c>
      <c r="C8098">
        <v>0</v>
      </c>
      <c r="D8098">
        <v>1</v>
      </c>
      <c r="E8098">
        <v>0</v>
      </c>
      <c r="F8098">
        <v>0</v>
      </c>
      <c r="G8098">
        <v>0</v>
      </c>
      <c r="H8098" s="9">
        <v>5520.7330792767998</v>
      </c>
      <c r="I8098" s="9">
        <v>-1.8381212</v>
      </c>
      <c r="J8098" s="9">
        <v>-1.8381383</v>
      </c>
      <c r="K8098" s="9">
        <v>-6.1253295000000003</v>
      </c>
      <c r="L8098" s="9">
        <v>-7.0884117664424</v>
      </c>
      <c r="M8098" s="9">
        <v>-25.518281999999999</v>
      </c>
      <c r="N8098" s="9">
        <v>-25.518281999999999</v>
      </c>
      <c r="O8098" s="9">
        <v>-7.0884117664424</v>
      </c>
      <c r="P8098">
        <v>0</v>
      </c>
      <c r="Q8098" s="9">
        <v>53.549995000000003</v>
      </c>
      <c r="R8098" s="9">
        <v>267836096.98862699</v>
      </c>
      <c r="S8098" s="9">
        <v>2680470787.0692501</v>
      </c>
      <c r="T8098" s="9">
        <v>-1.1387638595898801E-3</v>
      </c>
      <c r="U8098" s="9">
        <v>7.0884117664424</v>
      </c>
      <c r="V8098" s="9">
        <v>0</v>
      </c>
      <c r="W8098" s="9">
        <v>7.0884117664424</v>
      </c>
      <c r="X8098" t="s">
        <v>86</v>
      </c>
      <c r="Y8098" s="9">
        <v>0</v>
      </c>
      <c r="Z8098" s="9">
        <v>1.1259203000000001E-2</v>
      </c>
    </row>
    <row r="8099" spans="1:26" x14ac:dyDescent="0.3">
      <c r="A8099">
        <v>2</v>
      </c>
      <c r="B8099">
        <v>0</v>
      </c>
      <c r="C8099">
        <v>0</v>
      </c>
      <c r="D8099">
        <v>1</v>
      </c>
      <c r="E8099">
        <v>0</v>
      </c>
      <c r="F8099">
        <v>0</v>
      </c>
      <c r="G8099">
        <v>0</v>
      </c>
      <c r="H8099" s="9">
        <v>5521.7330792646899</v>
      </c>
      <c r="I8099" s="9">
        <v>-1.8379515</v>
      </c>
      <c r="J8099" s="9">
        <v>-1.8379306</v>
      </c>
      <c r="K8099" s="9">
        <v>-6.1360511999999998</v>
      </c>
      <c r="L8099" s="9">
        <v>-7.0895203228605501</v>
      </c>
      <c r="M8099" s="9">
        <v>-25.522273999999999</v>
      </c>
      <c r="N8099" s="9">
        <v>-25.522273999999999</v>
      </c>
      <c r="O8099" s="9">
        <v>-7.0895203228605501</v>
      </c>
      <c r="P8099">
        <v>0</v>
      </c>
      <c r="Q8099" s="9">
        <v>53.549995000000003</v>
      </c>
      <c r="R8099" s="9">
        <v>267836096.98862699</v>
      </c>
      <c r="S8099" s="9">
        <v>2740536371.24997</v>
      </c>
      <c r="T8099" s="9">
        <v>-1.10855641815454E-3</v>
      </c>
      <c r="U8099" s="9">
        <v>7.0895203228605501</v>
      </c>
      <c r="V8099" s="9">
        <v>0</v>
      </c>
      <c r="W8099" s="9">
        <v>7.0895203228605501</v>
      </c>
      <c r="X8099" t="s">
        <v>86</v>
      </c>
      <c r="Y8099" s="9">
        <v>0</v>
      </c>
      <c r="Z8099" s="9">
        <v>1.1277636000000001E-2</v>
      </c>
    </row>
    <row r="8100" spans="1:26" x14ac:dyDescent="0.3">
      <c r="A8100">
        <v>2</v>
      </c>
      <c r="B8100">
        <v>0</v>
      </c>
      <c r="C8100">
        <v>0</v>
      </c>
      <c r="D8100">
        <v>1</v>
      </c>
      <c r="E8100">
        <v>0</v>
      </c>
      <c r="F8100">
        <v>0</v>
      </c>
      <c r="G8100">
        <v>0</v>
      </c>
      <c r="H8100" s="9">
        <v>5522.73307925259</v>
      </c>
      <c r="I8100" s="9">
        <v>-1.8379128</v>
      </c>
      <c r="J8100" s="9">
        <v>-1.8379405</v>
      </c>
      <c r="K8100" s="9">
        <v>-6.0932402999999997</v>
      </c>
      <c r="L8100" s="9">
        <v>-7.0906412825003198</v>
      </c>
      <c r="M8100" s="9">
        <v>-25.526308</v>
      </c>
      <c r="N8100" s="9">
        <v>-25.526308</v>
      </c>
      <c r="O8100" s="9">
        <v>-7.0906412825003198</v>
      </c>
      <c r="P8100">
        <v>0</v>
      </c>
      <c r="Q8100" s="9">
        <v>53.549995000000003</v>
      </c>
      <c r="R8100" s="9">
        <v>267836096.98862699</v>
      </c>
      <c r="S8100" s="9">
        <v>2738067546.145</v>
      </c>
      <c r="T8100" s="9">
        <v>-1.1209596397607699E-3</v>
      </c>
      <c r="U8100" s="9">
        <v>7.0906412825003198</v>
      </c>
      <c r="V8100" s="9">
        <v>0</v>
      </c>
      <c r="W8100" s="9">
        <v>7.0906412825003198</v>
      </c>
      <c r="X8100" t="s">
        <v>86</v>
      </c>
      <c r="Y8100" s="9">
        <v>0</v>
      </c>
      <c r="Z8100" s="9">
        <v>1.1199012E-2</v>
      </c>
    </row>
    <row r="8101" spans="1:26" x14ac:dyDescent="0.3">
      <c r="A8101">
        <v>2</v>
      </c>
      <c r="B8101">
        <v>0</v>
      </c>
      <c r="C8101">
        <v>0</v>
      </c>
      <c r="D8101">
        <v>1</v>
      </c>
      <c r="E8101">
        <v>0</v>
      </c>
      <c r="F8101">
        <v>0</v>
      </c>
      <c r="G8101">
        <v>0</v>
      </c>
      <c r="H8101" s="9">
        <v>5523.73307924048</v>
      </c>
      <c r="I8101" s="9">
        <v>-1.8378456000000001</v>
      </c>
      <c r="J8101" s="9">
        <v>-1.8378572</v>
      </c>
      <c r="K8101" s="9">
        <v>-6.0277643000000003</v>
      </c>
      <c r="L8101" s="9">
        <v>-7.0917428401952298</v>
      </c>
      <c r="M8101" s="9">
        <v>-25.530273000000001</v>
      </c>
      <c r="N8101" s="9">
        <v>-25.530273000000001</v>
      </c>
      <c r="O8101" s="9">
        <v>-7.0917428401952298</v>
      </c>
      <c r="P8101">
        <v>0</v>
      </c>
      <c r="Q8101" s="9">
        <v>53.549995000000003</v>
      </c>
      <c r="R8101" s="9">
        <v>267836096.98862699</v>
      </c>
      <c r="S8101" s="9">
        <v>2763084427.14468</v>
      </c>
      <c r="T8101" s="9">
        <v>-1.1015576949118199E-3</v>
      </c>
      <c r="U8101" s="9">
        <v>7.0917428401952298</v>
      </c>
      <c r="V8101" s="9">
        <v>0</v>
      </c>
      <c r="W8101" s="9">
        <v>7.0917428401952298</v>
      </c>
      <c r="X8101" t="s">
        <v>86</v>
      </c>
      <c r="Y8101" s="9">
        <v>0</v>
      </c>
      <c r="Z8101" s="9">
        <v>1.1078171E-2</v>
      </c>
    </row>
    <row r="8102" spans="1:26" x14ac:dyDescent="0.3">
      <c r="A8102">
        <v>2</v>
      </c>
      <c r="B8102">
        <v>0</v>
      </c>
      <c r="C8102">
        <v>0</v>
      </c>
      <c r="D8102">
        <v>1</v>
      </c>
      <c r="E8102">
        <v>0</v>
      </c>
      <c r="F8102">
        <v>0</v>
      </c>
      <c r="G8102">
        <v>0</v>
      </c>
      <c r="H8102" s="9">
        <v>5524.7330792283701</v>
      </c>
      <c r="I8102" s="9">
        <v>-1.8379152000000001</v>
      </c>
      <c r="J8102" s="9">
        <v>-1.8379859999999999</v>
      </c>
      <c r="K8102" s="9">
        <v>-6.0079235999999998</v>
      </c>
      <c r="L8102" s="9">
        <v>-7.09283312727149</v>
      </c>
      <c r="M8102" s="9">
        <v>-25.534199000000001</v>
      </c>
      <c r="N8102" s="9">
        <v>-25.534199000000001</v>
      </c>
      <c r="O8102" s="9">
        <v>-7.09283312727149</v>
      </c>
      <c r="P8102">
        <v>0</v>
      </c>
      <c r="Q8102" s="9">
        <v>53.549995000000003</v>
      </c>
      <c r="R8102" s="9">
        <v>267836096.98862699</v>
      </c>
      <c r="S8102" s="9">
        <v>2725634955.4853802</v>
      </c>
      <c r="T8102" s="9">
        <v>-1.0902870762618999E-3</v>
      </c>
      <c r="U8102" s="9">
        <v>7.09283312727149</v>
      </c>
      <c r="V8102" s="9">
        <v>0</v>
      </c>
      <c r="W8102" s="9">
        <v>7.09283312727149</v>
      </c>
      <c r="X8102" t="s">
        <v>86</v>
      </c>
      <c r="Y8102" s="9">
        <v>0</v>
      </c>
      <c r="Z8102" s="9">
        <v>1.1042478999999999E-2</v>
      </c>
    </row>
    <row r="8103" spans="1:26" x14ac:dyDescent="0.3">
      <c r="A8103">
        <v>2</v>
      </c>
      <c r="B8103">
        <v>0</v>
      </c>
      <c r="C8103">
        <v>0</v>
      </c>
      <c r="D8103">
        <v>1</v>
      </c>
      <c r="E8103">
        <v>0</v>
      </c>
      <c r="F8103">
        <v>0</v>
      </c>
      <c r="G8103">
        <v>0</v>
      </c>
      <c r="H8103" s="9">
        <v>5525.7330792162602</v>
      </c>
      <c r="I8103" s="9">
        <v>-1.8380504</v>
      </c>
      <c r="J8103" s="9">
        <v>-1.8380898999999999</v>
      </c>
      <c r="K8103" s="9">
        <v>-5.8981098999999997</v>
      </c>
      <c r="L8103" s="9">
        <v>-7.0939022539876797</v>
      </c>
      <c r="M8103" s="9">
        <v>-25.538048</v>
      </c>
      <c r="N8103" s="9">
        <v>-25.538048</v>
      </c>
      <c r="O8103" s="9">
        <v>-7.0939022539876797</v>
      </c>
      <c r="P8103">
        <v>0</v>
      </c>
      <c r="Q8103" s="9">
        <v>53.549995000000003</v>
      </c>
      <c r="R8103" s="9">
        <v>267836096.98862699</v>
      </c>
      <c r="S8103" s="9">
        <v>2696210314.3034101</v>
      </c>
      <c r="T8103" s="9">
        <v>-1.06912671618975E-3</v>
      </c>
      <c r="U8103" s="9">
        <v>7.0939022539876797</v>
      </c>
      <c r="V8103" s="9">
        <v>0</v>
      </c>
      <c r="W8103" s="9">
        <v>7.0939022539876797</v>
      </c>
      <c r="X8103" t="s">
        <v>86</v>
      </c>
      <c r="Y8103" s="9">
        <v>0</v>
      </c>
      <c r="Z8103" s="9">
        <v>1.0841257E-2</v>
      </c>
    </row>
    <row r="8104" spans="1:26" x14ac:dyDescent="0.3">
      <c r="A8104">
        <v>2</v>
      </c>
      <c r="B8104">
        <v>0</v>
      </c>
      <c r="C8104">
        <v>0</v>
      </c>
      <c r="D8104">
        <v>1</v>
      </c>
      <c r="E8104">
        <v>0</v>
      </c>
      <c r="F8104">
        <v>0</v>
      </c>
      <c r="G8104">
        <v>0</v>
      </c>
      <c r="H8104" s="9">
        <v>5526.7330792041603</v>
      </c>
      <c r="I8104" s="9">
        <v>-1.8379102</v>
      </c>
      <c r="J8104" s="9">
        <v>-1.8378162</v>
      </c>
      <c r="K8104" s="9">
        <v>-6.3767775999999996</v>
      </c>
      <c r="L8104" s="9">
        <v>-7.0950019527223303</v>
      </c>
      <c r="M8104" s="9">
        <v>-25.542007000000002</v>
      </c>
      <c r="N8104" s="9">
        <v>-25.542007000000002</v>
      </c>
      <c r="O8104" s="9">
        <v>-7.0950019527223303</v>
      </c>
      <c r="P8104">
        <v>0</v>
      </c>
      <c r="Q8104" s="9">
        <v>53.549995000000003</v>
      </c>
      <c r="R8104" s="9">
        <v>267836096.98862699</v>
      </c>
      <c r="S8104" s="9">
        <v>2776639730.7158599</v>
      </c>
      <c r="T8104" s="9">
        <v>-1.09969873465409E-3</v>
      </c>
      <c r="U8104" s="9">
        <v>7.0950019527223303</v>
      </c>
      <c r="V8104" s="9">
        <v>0</v>
      </c>
      <c r="W8104" s="9">
        <v>7.0950019527223303</v>
      </c>
      <c r="X8104" t="s">
        <v>86</v>
      </c>
      <c r="Y8104" s="9">
        <v>0</v>
      </c>
      <c r="Z8104" s="9">
        <v>1.1719345000000001E-2</v>
      </c>
    </row>
    <row r="8105" spans="1:26" x14ac:dyDescent="0.3">
      <c r="A8105">
        <v>2</v>
      </c>
      <c r="B8105">
        <v>0</v>
      </c>
      <c r="C8105">
        <v>0</v>
      </c>
      <c r="D8105">
        <v>1</v>
      </c>
      <c r="E8105">
        <v>0</v>
      </c>
      <c r="F8105">
        <v>0</v>
      </c>
      <c r="G8105">
        <v>0</v>
      </c>
      <c r="H8105" s="9">
        <v>5527.7330791920504</v>
      </c>
      <c r="I8105" s="9">
        <v>-1.8381497</v>
      </c>
      <c r="J8105" s="9">
        <v>-1.8380562</v>
      </c>
      <c r="K8105" s="9">
        <v>-6.1806172999999998</v>
      </c>
      <c r="L8105" s="9">
        <v>-7.09615569465997</v>
      </c>
      <c r="M8105" s="9">
        <v>-25.54616</v>
      </c>
      <c r="N8105" s="9">
        <v>-25.54616</v>
      </c>
      <c r="O8105" s="9">
        <v>-7.09615569465997</v>
      </c>
      <c r="P8105">
        <v>0</v>
      </c>
      <c r="Q8105" s="9">
        <v>53.549995000000003</v>
      </c>
      <c r="R8105" s="9">
        <v>267836096.98862699</v>
      </c>
      <c r="S8105" s="9">
        <v>2706678097.1153598</v>
      </c>
      <c r="T8105" s="9">
        <v>-1.15374193763706E-3</v>
      </c>
      <c r="U8105" s="9">
        <v>7.09615569465997</v>
      </c>
      <c r="V8105" s="9">
        <v>0</v>
      </c>
      <c r="W8105" s="9">
        <v>7.09615569465997</v>
      </c>
      <c r="X8105" t="s">
        <v>86</v>
      </c>
      <c r="Y8105" s="9">
        <v>0</v>
      </c>
      <c r="Z8105" s="9">
        <v>1.1360322000000001E-2</v>
      </c>
    </row>
    <row r="8106" spans="1:26" x14ac:dyDescent="0.3">
      <c r="A8106">
        <v>2</v>
      </c>
      <c r="B8106">
        <v>0</v>
      </c>
      <c r="C8106">
        <v>0</v>
      </c>
      <c r="D8106">
        <v>1</v>
      </c>
      <c r="E8106">
        <v>0</v>
      </c>
      <c r="F8106">
        <v>0</v>
      </c>
      <c r="G8106">
        <v>0</v>
      </c>
      <c r="H8106" s="9">
        <v>5528.7330791799404</v>
      </c>
      <c r="I8106" s="9">
        <v>-1.8380582000000001</v>
      </c>
      <c r="J8106" s="9">
        <v>-1.8379323000000001</v>
      </c>
      <c r="K8106" s="9">
        <v>-6.0532145999999996</v>
      </c>
      <c r="L8106" s="9">
        <v>-7.0972721665126199</v>
      </c>
      <c r="M8106" s="9">
        <v>-25.550180000000001</v>
      </c>
      <c r="N8106" s="9">
        <v>-25.550180000000001</v>
      </c>
      <c r="O8106" s="9">
        <v>-7.0972721665126199</v>
      </c>
      <c r="P8106">
        <v>0</v>
      </c>
      <c r="Q8106" s="9">
        <v>53.549995000000003</v>
      </c>
      <c r="R8106" s="9">
        <v>267836096.98862699</v>
      </c>
      <c r="S8106" s="9">
        <v>2742999389.4882398</v>
      </c>
      <c r="T8106" s="9">
        <v>-1.11647185264729E-3</v>
      </c>
      <c r="U8106" s="9">
        <v>7.0972721665126199</v>
      </c>
      <c r="V8106" s="9">
        <v>0</v>
      </c>
      <c r="W8106" s="9">
        <v>7.0972721665126199</v>
      </c>
      <c r="X8106" t="s">
        <v>86</v>
      </c>
      <c r="Y8106" s="9">
        <v>0</v>
      </c>
      <c r="Z8106" s="9">
        <v>1.1125398999999999E-2</v>
      </c>
    </row>
    <row r="8107" spans="1:26" x14ac:dyDescent="0.3">
      <c r="A8107">
        <v>2</v>
      </c>
      <c r="B8107">
        <v>0</v>
      </c>
      <c r="C8107">
        <v>0</v>
      </c>
      <c r="D8107">
        <v>1</v>
      </c>
      <c r="E8107">
        <v>0</v>
      </c>
      <c r="F8107">
        <v>0</v>
      </c>
      <c r="G8107">
        <v>0</v>
      </c>
      <c r="H8107" s="9">
        <v>5529.7330791678396</v>
      </c>
      <c r="I8107" s="9">
        <v>-1.8379312999999999</v>
      </c>
      <c r="J8107" s="9">
        <v>-1.8378350000000001</v>
      </c>
      <c r="K8107" s="9">
        <v>-6.1185378999999998</v>
      </c>
      <c r="L8107" s="9">
        <v>-7.0983877292901401</v>
      </c>
      <c r="M8107" s="9">
        <v>-25.554195</v>
      </c>
      <c r="N8107" s="9">
        <v>-25.554195</v>
      </c>
      <c r="O8107" s="9">
        <v>-7.0983877292901401</v>
      </c>
      <c r="P8107">
        <v>0</v>
      </c>
      <c r="Q8107" s="9">
        <v>53.549995000000003</v>
      </c>
      <c r="R8107" s="9">
        <v>267836096.98862699</v>
      </c>
      <c r="S8107" s="9">
        <v>2772336222.64147</v>
      </c>
      <c r="T8107" s="9">
        <v>-1.1155627775192301E-3</v>
      </c>
      <c r="U8107" s="9">
        <v>7.0983877292901401</v>
      </c>
      <c r="V8107" s="9">
        <v>0</v>
      </c>
      <c r="W8107" s="9">
        <v>7.0983877292901401</v>
      </c>
      <c r="X8107" t="s">
        <v>86</v>
      </c>
      <c r="Y8107" s="9">
        <v>0</v>
      </c>
      <c r="Z8107" s="9">
        <v>1.1244863000000001E-2</v>
      </c>
    </row>
    <row r="8108" spans="1:26" x14ac:dyDescent="0.3">
      <c r="A8108">
        <v>2</v>
      </c>
      <c r="B8108">
        <v>0</v>
      </c>
      <c r="C8108">
        <v>0</v>
      </c>
      <c r="D8108">
        <v>1</v>
      </c>
      <c r="E8108">
        <v>0</v>
      </c>
      <c r="F8108">
        <v>0</v>
      </c>
      <c r="G8108">
        <v>0</v>
      </c>
      <c r="H8108" s="9">
        <v>5530.7330791557297</v>
      </c>
      <c r="I8108" s="9">
        <v>-1.8381276</v>
      </c>
      <c r="J8108" s="9">
        <v>-1.8381231</v>
      </c>
      <c r="K8108" s="9">
        <v>-6.0494370000000002</v>
      </c>
      <c r="L8108" s="9">
        <v>-7.0995039000410198</v>
      </c>
      <c r="M8108" s="9">
        <v>-25.558214</v>
      </c>
      <c r="N8108" s="9">
        <v>-25.558214</v>
      </c>
      <c r="O8108" s="9">
        <v>-7.0995039000410198</v>
      </c>
      <c r="P8108">
        <v>0</v>
      </c>
      <c r="Q8108" s="9">
        <v>53.549995000000003</v>
      </c>
      <c r="R8108" s="9">
        <v>267836096.98862699</v>
      </c>
      <c r="S8108" s="9">
        <v>2688951450.9308901</v>
      </c>
      <c r="T8108" s="9">
        <v>-1.11617075088332E-3</v>
      </c>
      <c r="U8108" s="9">
        <v>7.0995039000410198</v>
      </c>
      <c r="V8108" s="9">
        <v>0</v>
      </c>
      <c r="W8108" s="9">
        <v>7.0995039000410198</v>
      </c>
      <c r="X8108" t="s">
        <v>86</v>
      </c>
      <c r="Y8108" s="9">
        <v>0</v>
      </c>
      <c r="Z8108" s="9">
        <v>1.111961E-2</v>
      </c>
    </row>
    <row r="8109" spans="1:26" x14ac:dyDescent="0.3">
      <c r="A8109">
        <v>2</v>
      </c>
      <c r="B8109">
        <v>0</v>
      </c>
      <c r="C8109">
        <v>0</v>
      </c>
      <c r="D8109">
        <v>1</v>
      </c>
      <c r="E8109">
        <v>0</v>
      </c>
      <c r="F8109">
        <v>0</v>
      </c>
      <c r="G8109">
        <v>0</v>
      </c>
      <c r="H8109" s="9">
        <v>5531.7330791436198</v>
      </c>
      <c r="I8109" s="9">
        <v>-1.837993</v>
      </c>
      <c r="J8109" s="9">
        <v>-1.8378129999999999</v>
      </c>
      <c r="K8109" s="9">
        <v>-6.0300918000000001</v>
      </c>
      <c r="L8109" s="9">
        <v>-7.1006070697882899</v>
      </c>
      <c r="M8109" s="9">
        <v>-25.562184999999999</v>
      </c>
      <c r="N8109" s="9">
        <v>-25.562184999999999</v>
      </c>
      <c r="O8109" s="9">
        <v>-7.1006070697882899</v>
      </c>
      <c r="P8109">
        <v>0</v>
      </c>
      <c r="Q8109" s="9">
        <v>53.549995000000003</v>
      </c>
      <c r="R8109" s="9">
        <v>267836096.98862699</v>
      </c>
      <c r="S8109" s="9">
        <v>2779797138.7390699</v>
      </c>
      <c r="T8109" s="9">
        <v>-1.10316974727275E-3</v>
      </c>
      <c r="U8109" s="9">
        <v>7.1006070697882899</v>
      </c>
      <c r="V8109" s="9">
        <v>0</v>
      </c>
      <c r="W8109" s="9">
        <v>7.1006070697882899</v>
      </c>
      <c r="X8109" t="s">
        <v>86</v>
      </c>
      <c r="Y8109" s="9">
        <v>0</v>
      </c>
      <c r="Z8109" s="9">
        <v>1.1082181E-2</v>
      </c>
    </row>
    <row r="8110" spans="1:26" x14ac:dyDescent="0.3">
      <c r="A8110">
        <v>2</v>
      </c>
      <c r="B8110">
        <v>0</v>
      </c>
      <c r="C8110">
        <v>0</v>
      </c>
      <c r="D8110">
        <v>1</v>
      </c>
      <c r="E8110">
        <v>0</v>
      </c>
      <c r="F8110">
        <v>0</v>
      </c>
      <c r="G8110">
        <v>0</v>
      </c>
      <c r="H8110" s="9">
        <v>5532.7330791315098</v>
      </c>
      <c r="I8110" s="9">
        <v>-1.83812</v>
      </c>
      <c r="J8110" s="9">
        <v>-1.8380337</v>
      </c>
      <c r="K8110" s="9">
        <v>-5.9143648000000004</v>
      </c>
      <c r="L8110" s="9">
        <v>-7.1016900558924902</v>
      </c>
      <c r="M8110" s="9">
        <v>-25.566084</v>
      </c>
      <c r="N8110" s="9">
        <v>-25.566084</v>
      </c>
      <c r="O8110" s="9">
        <v>-7.1016900558924902</v>
      </c>
      <c r="P8110">
        <v>0</v>
      </c>
      <c r="Q8110" s="9">
        <v>53.549995000000003</v>
      </c>
      <c r="R8110" s="9">
        <v>267836096.98862699</v>
      </c>
      <c r="S8110" s="9">
        <v>2715246928.2905502</v>
      </c>
      <c r="T8110" s="9">
        <v>-1.0829861041967699E-3</v>
      </c>
      <c r="U8110" s="9">
        <v>7.1016900558924902</v>
      </c>
      <c r="V8110" s="9">
        <v>0</v>
      </c>
      <c r="W8110" s="9">
        <v>7.1016900558924902</v>
      </c>
      <c r="X8110" t="s">
        <v>86</v>
      </c>
      <c r="Y8110" s="9">
        <v>0</v>
      </c>
      <c r="Z8110" s="9">
        <v>1.0870800999999999E-2</v>
      </c>
    </row>
    <row r="8111" spans="1:26" x14ac:dyDescent="0.3">
      <c r="A8111">
        <v>2</v>
      </c>
      <c r="B8111">
        <v>0</v>
      </c>
      <c r="C8111">
        <v>0</v>
      </c>
      <c r="D8111">
        <v>1</v>
      </c>
      <c r="E8111">
        <v>0</v>
      </c>
      <c r="F8111">
        <v>0</v>
      </c>
      <c r="G8111">
        <v>0</v>
      </c>
      <c r="H8111" s="9">
        <v>5533.7330791194099</v>
      </c>
      <c r="I8111" s="9">
        <v>-1.837871</v>
      </c>
      <c r="J8111" s="9">
        <v>-1.8377494000000001</v>
      </c>
      <c r="K8111" s="9">
        <v>-5.8432035000000004</v>
      </c>
      <c r="L8111" s="9">
        <v>-7.1027572151504597</v>
      </c>
      <c r="M8111" s="9">
        <v>-25.569925000000001</v>
      </c>
      <c r="N8111" s="9">
        <v>-25.569925000000001</v>
      </c>
      <c r="O8111" s="9">
        <v>-7.1027572151504597</v>
      </c>
      <c r="P8111">
        <v>0</v>
      </c>
      <c r="Q8111" s="9">
        <v>53.549995000000003</v>
      </c>
      <c r="R8111" s="9">
        <v>267836096.98862699</v>
      </c>
      <c r="S8111" s="9">
        <v>2799965635.0655098</v>
      </c>
      <c r="T8111" s="9">
        <v>-1.0671592579685201E-3</v>
      </c>
      <c r="U8111" s="9">
        <v>7.1027572151504597</v>
      </c>
      <c r="V8111" s="9">
        <v>0</v>
      </c>
      <c r="W8111" s="9">
        <v>7.1027572151504597</v>
      </c>
      <c r="X8111" t="s">
        <v>86</v>
      </c>
      <c r="Y8111" s="9">
        <v>0</v>
      </c>
      <c r="Z8111" s="9">
        <v>1.0738344E-2</v>
      </c>
    </row>
    <row r="8112" spans="1:26" x14ac:dyDescent="0.3">
      <c r="A8112">
        <v>2</v>
      </c>
      <c r="B8112">
        <v>0</v>
      </c>
      <c r="C8112">
        <v>0</v>
      </c>
      <c r="D8112">
        <v>1</v>
      </c>
      <c r="E8112">
        <v>0</v>
      </c>
      <c r="F8112">
        <v>0</v>
      </c>
      <c r="G8112">
        <v>0</v>
      </c>
      <c r="H8112" s="9">
        <v>5534.7330791073</v>
      </c>
      <c r="I8112" s="9">
        <v>-1.8379055</v>
      </c>
      <c r="J8112" s="9">
        <v>-1.8377436</v>
      </c>
      <c r="K8112" s="9">
        <v>-5.9260783000000004</v>
      </c>
      <c r="L8112" s="9">
        <v>-7.1038255361984497</v>
      </c>
      <c r="M8112" s="9">
        <v>-25.573772000000002</v>
      </c>
      <c r="N8112" s="9">
        <v>-25.573772000000002</v>
      </c>
      <c r="O8112" s="9">
        <v>-7.1038255361984497</v>
      </c>
      <c r="P8112">
        <v>0</v>
      </c>
      <c r="Q8112" s="9">
        <v>53.549995000000003</v>
      </c>
      <c r="R8112" s="9">
        <v>267836096.98862699</v>
      </c>
      <c r="S8112" s="9">
        <v>2802136485.9726901</v>
      </c>
      <c r="T8112" s="9">
        <v>-1.06832104799448E-3</v>
      </c>
      <c r="U8112" s="9">
        <v>7.1038255361984497</v>
      </c>
      <c r="V8112" s="9">
        <v>0</v>
      </c>
      <c r="W8112" s="9">
        <v>7.1038255361984497</v>
      </c>
      <c r="X8112" t="s">
        <v>86</v>
      </c>
      <c r="Y8112" s="9">
        <v>0</v>
      </c>
      <c r="Z8112" s="9">
        <v>1.0890611999999999E-2</v>
      </c>
    </row>
    <row r="8113" spans="1:26" x14ac:dyDescent="0.3">
      <c r="A8113">
        <v>2</v>
      </c>
      <c r="B8113">
        <v>0</v>
      </c>
      <c r="C8113">
        <v>0</v>
      </c>
      <c r="D8113">
        <v>1</v>
      </c>
      <c r="E8113">
        <v>0</v>
      </c>
      <c r="F8113">
        <v>0</v>
      </c>
      <c r="G8113">
        <v>0</v>
      </c>
      <c r="H8113" s="9">
        <v>5535.7330790951901</v>
      </c>
      <c r="I8113" s="9">
        <v>-1.8378452999999999</v>
      </c>
      <c r="J8113" s="9">
        <v>-1.8378091000000001</v>
      </c>
      <c r="K8113" s="9">
        <v>-6.1945062000000002</v>
      </c>
      <c r="L8113" s="9">
        <v>-7.1049152565582299</v>
      </c>
      <c r="M8113" s="9">
        <v>-25.577696</v>
      </c>
      <c r="N8113" s="9">
        <v>-25.577696</v>
      </c>
      <c r="O8113" s="9">
        <v>-7.1049152565582299</v>
      </c>
      <c r="P8113">
        <v>0</v>
      </c>
      <c r="Q8113" s="9">
        <v>53.549995000000003</v>
      </c>
      <c r="R8113" s="9">
        <v>267836096.98862699</v>
      </c>
      <c r="S8113" s="9">
        <v>2782666167.7168598</v>
      </c>
      <c r="T8113" s="9">
        <v>-1.08972035977572E-3</v>
      </c>
      <c r="U8113" s="9">
        <v>7.1049152565582299</v>
      </c>
      <c r="V8113" s="9">
        <v>0</v>
      </c>
      <c r="W8113" s="9">
        <v>7.1049152565582299</v>
      </c>
      <c r="X8113" t="s">
        <v>86</v>
      </c>
      <c r="Y8113" s="9">
        <v>0</v>
      </c>
      <c r="Z8113" s="9">
        <v>1.138432E-2</v>
      </c>
    </row>
    <row r="8114" spans="1:26" x14ac:dyDescent="0.3">
      <c r="A8114">
        <v>2</v>
      </c>
      <c r="B8114">
        <v>0</v>
      </c>
      <c r="C8114">
        <v>0</v>
      </c>
      <c r="D8114">
        <v>1</v>
      </c>
      <c r="E8114">
        <v>0</v>
      </c>
      <c r="F8114">
        <v>0</v>
      </c>
      <c r="G8114">
        <v>0</v>
      </c>
      <c r="H8114" s="9">
        <v>5536.7330790830802</v>
      </c>
      <c r="I8114" s="9">
        <v>-1.8378718000000001</v>
      </c>
      <c r="J8114" s="9">
        <v>-1.8378601000000001</v>
      </c>
      <c r="K8114" s="9">
        <v>-6.2465506</v>
      </c>
      <c r="L8114" s="9">
        <v>-7.1060389210799997</v>
      </c>
      <c r="M8114" s="9">
        <v>-25.581738999999999</v>
      </c>
      <c r="N8114" s="9">
        <v>-25.581738999999999</v>
      </c>
      <c r="O8114" s="9">
        <v>-7.1060389210799997</v>
      </c>
      <c r="P8114">
        <v>0</v>
      </c>
      <c r="Q8114" s="9">
        <v>53.549995000000003</v>
      </c>
      <c r="R8114" s="9">
        <v>267836096.98862699</v>
      </c>
      <c r="S8114" s="9">
        <v>2767784335.3141999</v>
      </c>
      <c r="T8114" s="9">
        <v>-1.12366452177425E-3</v>
      </c>
      <c r="U8114" s="9">
        <v>7.1060389210799997</v>
      </c>
      <c r="V8114" s="9">
        <v>0</v>
      </c>
      <c r="W8114" s="9">
        <v>7.1060389210799997</v>
      </c>
      <c r="X8114" t="s">
        <v>86</v>
      </c>
      <c r="Y8114" s="9">
        <v>0</v>
      </c>
      <c r="Z8114" s="9">
        <v>1.1480285999999999E-2</v>
      </c>
    </row>
    <row r="8115" spans="1:26" x14ac:dyDescent="0.3">
      <c r="A8115">
        <v>2</v>
      </c>
      <c r="B8115">
        <v>0</v>
      </c>
      <c r="C8115">
        <v>0</v>
      </c>
      <c r="D8115">
        <v>1</v>
      </c>
      <c r="E8115">
        <v>0</v>
      </c>
      <c r="F8115">
        <v>0</v>
      </c>
      <c r="G8115">
        <v>0</v>
      </c>
      <c r="H8115" s="9">
        <v>5537.7330790709802</v>
      </c>
      <c r="I8115" s="9">
        <v>-1.8380451</v>
      </c>
      <c r="J8115" s="9">
        <v>-1.8379581</v>
      </c>
      <c r="K8115" s="9">
        <v>-6.2818455999999996</v>
      </c>
      <c r="L8115" s="9">
        <v>-7.1071933683907096</v>
      </c>
      <c r="M8115" s="9">
        <v>-25.585896000000002</v>
      </c>
      <c r="N8115" s="9">
        <v>-25.585896000000002</v>
      </c>
      <c r="O8115" s="9">
        <v>-7.1071933683907096</v>
      </c>
      <c r="P8115">
        <v>0</v>
      </c>
      <c r="Q8115" s="9">
        <v>53.549995000000003</v>
      </c>
      <c r="R8115" s="9">
        <v>267836096.98862699</v>
      </c>
      <c r="S8115" s="9">
        <v>2739271836.0177398</v>
      </c>
      <c r="T8115" s="9">
        <v>-1.1544473107125701E-3</v>
      </c>
      <c r="U8115" s="9">
        <v>7.1071933683907096</v>
      </c>
      <c r="V8115" s="9">
        <v>0</v>
      </c>
      <c r="W8115" s="9">
        <v>7.1071933683907096</v>
      </c>
      <c r="X8115" t="s">
        <v>86</v>
      </c>
      <c r="Y8115" s="9">
        <v>0</v>
      </c>
      <c r="Z8115" s="9">
        <v>1.1545769000000001E-2</v>
      </c>
    </row>
    <row r="8116" spans="1:26" x14ac:dyDescent="0.3">
      <c r="A8116">
        <v>2</v>
      </c>
      <c r="B8116">
        <v>0</v>
      </c>
      <c r="C8116">
        <v>0</v>
      </c>
      <c r="D8116">
        <v>1</v>
      </c>
      <c r="E8116">
        <v>0</v>
      </c>
      <c r="F8116">
        <v>0</v>
      </c>
      <c r="G8116">
        <v>0</v>
      </c>
      <c r="H8116" s="9">
        <v>5538.7330790588703</v>
      </c>
      <c r="I8116" s="9">
        <v>-1.8378943999999999</v>
      </c>
      <c r="J8116" s="9">
        <v>-1.8377950000000001</v>
      </c>
      <c r="K8116" s="9">
        <v>-6.1570368000000002</v>
      </c>
      <c r="L8116" s="9">
        <v>-7.1083297209603202</v>
      </c>
      <c r="M8116" s="9">
        <v>-25.589987000000001</v>
      </c>
      <c r="N8116" s="9">
        <v>-25.589987000000001</v>
      </c>
      <c r="O8116" s="9">
        <v>-7.1083297209603202</v>
      </c>
      <c r="P8116">
        <v>0</v>
      </c>
      <c r="Q8116" s="9">
        <v>53.549995000000003</v>
      </c>
      <c r="R8116" s="9">
        <v>267836096.98862699</v>
      </c>
      <c r="S8116" s="9">
        <v>2788254914.00946</v>
      </c>
      <c r="T8116" s="9">
        <v>-1.1363525696062001E-3</v>
      </c>
      <c r="U8116" s="9">
        <v>7.1083297209603202</v>
      </c>
      <c r="V8116" s="9">
        <v>0</v>
      </c>
      <c r="W8116" s="9">
        <v>7.1083297209603202</v>
      </c>
      <c r="X8116" t="s">
        <v>86</v>
      </c>
      <c r="Y8116" s="9">
        <v>0</v>
      </c>
      <c r="Z8116" s="9">
        <v>1.1315372000000001E-2</v>
      </c>
    </row>
    <row r="8117" spans="1:26" x14ac:dyDescent="0.3">
      <c r="A8117">
        <v>2</v>
      </c>
      <c r="B8117">
        <v>0</v>
      </c>
      <c r="C8117">
        <v>0</v>
      </c>
      <c r="D8117">
        <v>1</v>
      </c>
      <c r="E8117">
        <v>0</v>
      </c>
      <c r="F8117">
        <v>0</v>
      </c>
      <c r="G8117">
        <v>0</v>
      </c>
      <c r="H8117" s="9">
        <v>5539.7330790467604</v>
      </c>
      <c r="I8117" s="9">
        <v>-1.8380723999999999</v>
      </c>
      <c r="J8117" s="9">
        <v>-1.8380392999999999</v>
      </c>
      <c r="K8117" s="9">
        <v>-6.0455069999999997</v>
      </c>
      <c r="L8117" s="9">
        <v>-7.10943180891105</v>
      </c>
      <c r="M8117" s="9">
        <v>-25.593954</v>
      </c>
      <c r="N8117" s="9">
        <v>-25.593954</v>
      </c>
      <c r="O8117" s="9">
        <v>-7.10943180891105</v>
      </c>
      <c r="P8117">
        <v>0</v>
      </c>
      <c r="Q8117" s="9">
        <v>53.549995000000003</v>
      </c>
      <c r="R8117" s="9">
        <v>267836096.98862699</v>
      </c>
      <c r="S8117" s="9">
        <v>2716586661.13099</v>
      </c>
      <c r="T8117" s="9">
        <v>-1.1020879507332899E-3</v>
      </c>
      <c r="U8117" s="9">
        <v>7.10943180891105</v>
      </c>
      <c r="V8117" s="9">
        <v>0</v>
      </c>
      <c r="W8117" s="9">
        <v>7.10943180891105</v>
      </c>
      <c r="X8117" t="s">
        <v>86</v>
      </c>
      <c r="Y8117" s="9">
        <v>0</v>
      </c>
      <c r="Z8117" s="9">
        <v>1.1111879E-2</v>
      </c>
    </row>
    <row r="8118" spans="1:26" x14ac:dyDescent="0.3">
      <c r="A8118">
        <v>2</v>
      </c>
      <c r="B8118">
        <v>0</v>
      </c>
      <c r="C8118">
        <v>0</v>
      </c>
      <c r="D8118">
        <v>1</v>
      </c>
      <c r="E8118">
        <v>0</v>
      </c>
      <c r="F8118">
        <v>0</v>
      </c>
      <c r="G8118">
        <v>0</v>
      </c>
      <c r="H8118" s="9">
        <v>5540.7330790346596</v>
      </c>
      <c r="I8118" s="9">
        <v>-1.8381320000000001</v>
      </c>
      <c r="J8118" s="9">
        <v>-1.8380779</v>
      </c>
      <c r="K8118" s="9">
        <v>-5.9532455999999998</v>
      </c>
      <c r="L8118" s="9">
        <v>-7.1105133374328604</v>
      </c>
      <c r="M8118" s="9">
        <v>-25.597849</v>
      </c>
      <c r="N8118" s="9">
        <v>-25.597849</v>
      </c>
      <c r="O8118" s="9">
        <v>-7.1105133374328604</v>
      </c>
      <c r="P8118">
        <v>0</v>
      </c>
      <c r="Q8118" s="9">
        <v>53.549995000000003</v>
      </c>
      <c r="R8118" s="9">
        <v>267836096.98862699</v>
      </c>
      <c r="S8118" s="9">
        <v>2705936301.5943198</v>
      </c>
      <c r="T8118" s="9">
        <v>-1.08152852180243E-3</v>
      </c>
      <c r="U8118" s="9">
        <v>7.1105133374328604</v>
      </c>
      <c r="V8118" s="9">
        <v>0</v>
      </c>
      <c r="W8118" s="9">
        <v>7.1105133374328604</v>
      </c>
      <c r="X8118" t="s">
        <v>86</v>
      </c>
      <c r="Y8118" s="9">
        <v>0</v>
      </c>
      <c r="Z8118" s="9">
        <v>1.0942528999999999E-2</v>
      </c>
    </row>
    <row r="8119" spans="1:26" x14ac:dyDescent="0.3">
      <c r="A8119">
        <v>2</v>
      </c>
      <c r="B8119">
        <v>0</v>
      </c>
      <c r="C8119">
        <v>0</v>
      </c>
      <c r="D8119">
        <v>1</v>
      </c>
      <c r="E8119">
        <v>0</v>
      </c>
      <c r="F8119">
        <v>0</v>
      </c>
      <c r="G8119">
        <v>0</v>
      </c>
      <c r="H8119" s="9">
        <v>5541.7330790225496</v>
      </c>
      <c r="I8119" s="9">
        <v>-1.8380665</v>
      </c>
      <c r="J8119" s="9">
        <v>-1.8380569</v>
      </c>
      <c r="K8119" s="9">
        <v>-6.0279169000000001</v>
      </c>
      <c r="L8119" s="9">
        <v>-7.1115940840017</v>
      </c>
      <c r="M8119" s="9">
        <v>-25.601738000000001</v>
      </c>
      <c r="N8119" s="9">
        <v>-25.601738000000001</v>
      </c>
      <c r="O8119" s="9">
        <v>-7.1115940840017</v>
      </c>
      <c r="P8119">
        <v>0</v>
      </c>
      <c r="Q8119" s="9">
        <v>53.549995000000003</v>
      </c>
      <c r="R8119" s="9">
        <v>267836096.98862699</v>
      </c>
      <c r="S8119" s="9">
        <v>2712345397.8488402</v>
      </c>
      <c r="T8119" s="9">
        <v>-1.0807465688387201E-3</v>
      </c>
      <c r="U8119" s="9">
        <v>7.1115940840017</v>
      </c>
      <c r="V8119" s="9">
        <v>0</v>
      </c>
      <c r="W8119" s="9">
        <v>7.1115940840017</v>
      </c>
      <c r="X8119" t="s">
        <v>86</v>
      </c>
      <c r="Y8119" s="9">
        <v>0</v>
      </c>
      <c r="Z8119" s="9">
        <v>1.1079654E-2</v>
      </c>
    </row>
    <row r="8120" spans="1:26" x14ac:dyDescent="0.3">
      <c r="A8120">
        <v>2</v>
      </c>
      <c r="B8120">
        <v>0</v>
      </c>
      <c r="C8120">
        <v>0</v>
      </c>
      <c r="D8120">
        <v>1</v>
      </c>
      <c r="E8120">
        <v>0</v>
      </c>
      <c r="F8120">
        <v>0</v>
      </c>
      <c r="G8120">
        <v>0</v>
      </c>
      <c r="H8120" s="9">
        <v>5542.7330790104397</v>
      </c>
      <c r="I8120" s="9">
        <v>-1.8380867000000001</v>
      </c>
      <c r="J8120" s="9">
        <v>-1.8381145999999999</v>
      </c>
      <c r="K8120" s="9">
        <v>-6.0237584000000002</v>
      </c>
      <c r="L8120" s="9">
        <v>-7.1126766257602299</v>
      </c>
      <c r="M8120" s="9">
        <v>-25.605637000000002</v>
      </c>
      <c r="N8120" s="9">
        <v>-25.605637000000002</v>
      </c>
      <c r="O8120" s="9">
        <v>-7.1126766257602299</v>
      </c>
      <c r="P8120">
        <v>0</v>
      </c>
      <c r="Q8120" s="9">
        <v>53.549995000000003</v>
      </c>
      <c r="R8120" s="9">
        <v>267836096.98862699</v>
      </c>
      <c r="S8120" s="9">
        <v>2696321118.81778</v>
      </c>
      <c r="T8120" s="9">
        <v>-1.0825417585369401E-3</v>
      </c>
      <c r="U8120" s="9">
        <v>7.1126766257602299</v>
      </c>
      <c r="V8120" s="9">
        <v>0</v>
      </c>
      <c r="W8120" s="9">
        <v>7.1126766257602299</v>
      </c>
      <c r="X8120" t="s">
        <v>86</v>
      </c>
      <c r="Y8120" s="9">
        <v>0</v>
      </c>
      <c r="Z8120" s="9">
        <v>1.1072357999999999E-2</v>
      </c>
    </row>
    <row r="8121" spans="1:26" x14ac:dyDescent="0.3">
      <c r="A8121">
        <v>2</v>
      </c>
      <c r="B8121">
        <v>0</v>
      </c>
      <c r="C8121">
        <v>0</v>
      </c>
      <c r="D8121">
        <v>1</v>
      </c>
      <c r="E8121">
        <v>0</v>
      </c>
      <c r="F8121">
        <v>0</v>
      </c>
      <c r="G8121">
        <v>0</v>
      </c>
      <c r="H8121" s="9">
        <v>5543.7330789983298</v>
      </c>
      <c r="I8121" s="9">
        <v>-1.8380236999999999</v>
      </c>
      <c r="J8121" s="9">
        <v>-1.8380076999999999</v>
      </c>
      <c r="K8121" s="9">
        <v>-5.9539327999999996</v>
      </c>
      <c r="L8121" s="9">
        <v>-7.1137537784663802</v>
      </c>
      <c r="M8121" s="9">
        <v>-25.609514000000001</v>
      </c>
      <c r="N8121" s="9">
        <v>-25.609514000000001</v>
      </c>
      <c r="O8121" s="9">
        <v>-7.1137537784663802</v>
      </c>
      <c r="P8121">
        <v>0</v>
      </c>
      <c r="Q8121" s="9">
        <v>53.549995000000003</v>
      </c>
      <c r="R8121" s="9">
        <v>267836096.98862699</v>
      </c>
      <c r="S8121" s="9">
        <v>2727353174.29638</v>
      </c>
      <c r="T8121" s="9">
        <v>-1.0771527061468301E-3</v>
      </c>
      <c r="U8121" s="9">
        <v>7.1137537784663802</v>
      </c>
      <c r="V8121" s="9">
        <v>0</v>
      </c>
      <c r="W8121" s="9">
        <v>7.1137537784663802</v>
      </c>
      <c r="X8121" t="s">
        <v>86</v>
      </c>
      <c r="Y8121" s="9">
        <v>0</v>
      </c>
      <c r="Z8121" s="9">
        <v>1.0943375E-2</v>
      </c>
    </row>
    <row r="8122" spans="1:26" x14ac:dyDescent="0.3">
      <c r="A8122">
        <v>2</v>
      </c>
      <c r="B8122">
        <v>0</v>
      </c>
      <c r="C8122">
        <v>0</v>
      </c>
      <c r="D8122">
        <v>1</v>
      </c>
      <c r="E8122">
        <v>0</v>
      </c>
      <c r="F8122">
        <v>0</v>
      </c>
      <c r="G8122">
        <v>0</v>
      </c>
      <c r="H8122" s="9">
        <v>5544.7330789862299</v>
      </c>
      <c r="I8122" s="9">
        <v>-1.8378625</v>
      </c>
      <c r="J8122" s="9">
        <v>-1.8378582000000001</v>
      </c>
      <c r="K8122" s="9">
        <v>-5.8790320999999999</v>
      </c>
      <c r="L8122" s="9">
        <v>-7.1148153146357496</v>
      </c>
      <c r="M8122" s="9">
        <v>-25.613334999999999</v>
      </c>
      <c r="N8122" s="9">
        <v>-25.613334999999999</v>
      </c>
      <c r="O8122" s="9">
        <v>-7.1148153146357496</v>
      </c>
      <c r="P8122">
        <v>0</v>
      </c>
      <c r="Q8122" s="9">
        <v>53.549995000000003</v>
      </c>
      <c r="R8122" s="9">
        <v>267836096.98862699</v>
      </c>
      <c r="S8122" s="9">
        <v>2771763633.16787</v>
      </c>
      <c r="T8122" s="9">
        <v>-1.06153616937021E-3</v>
      </c>
      <c r="U8122" s="9">
        <v>7.1148153146357496</v>
      </c>
      <c r="V8122" s="9">
        <v>0</v>
      </c>
      <c r="W8122" s="9">
        <v>7.1148153146357496</v>
      </c>
      <c r="X8122" t="s">
        <v>86</v>
      </c>
      <c r="Y8122" s="9">
        <v>0</v>
      </c>
      <c r="Z8122" s="9">
        <v>1.0804826999999999E-2</v>
      </c>
    </row>
    <row r="8123" spans="1:26" x14ac:dyDescent="0.3">
      <c r="A8123">
        <v>2</v>
      </c>
      <c r="B8123">
        <v>0</v>
      </c>
      <c r="C8123">
        <v>0</v>
      </c>
      <c r="D8123">
        <v>1</v>
      </c>
      <c r="E8123">
        <v>0</v>
      </c>
      <c r="F8123">
        <v>0</v>
      </c>
      <c r="G8123">
        <v>0</v>
      </c>
      <c r="H8123" s="9">
        <v>5545.73307897412</v>
      </c>
      <c r="I8123" s="9">
        <v>-1.8380778</v>
      </c>
      <c r="J8123" s="9">
        <v>-1.8380829999999999</v>
      </c>
      <c r="K8123" s="9">
        <v>-6.3064561000000001</v>
      </c>
      <c r="L8123" s="9">
        <v>-7.1159417787833199</v>
      </c>
      <c r="M8123" s="9">
        <v>-25.61739</v>
      </c>
      <c r="N8123" s="9">
        <v>-25.61739</v>
      </c>
      <c r="O8123" s="9">
        <v>-7.1159417787833199</v>
      </c>
      <c r="P8123">
        <v>0</v>
      </c>
      <c r="Q8123" s="9">
        <v>53.549995000000003</v>
      </c>
      <c r="R8123" s="9">
        <v>267836096.98862699</v>
      </c>
      <c r="S8123" s="9">
        <v>2706533874.7687602</v>
      </c>
      <c r="T8123" s="9">
        <v>-1.1264641475676701E-3</v>
      </c>
      <c r="U8123" s="9">
        <v>7.1159417787833199</v>
      </c>
      <c r="V8123" s="9">
        <v>0</v>
      </c>
      <c r="W8123" s="9">
        <v>7.1159417787833199</v>
      </c>
      <c r="X8123" t="s">
        <v>86</v>
      </c>
      <c r="Y8123" s="9">
        <v>0</v>
      </c>
      <c r="Z8123" s="9">
        <v>1.1591789999999999E-2</v>
      </c>
    </row>
    <row r="8124" spans="1:26" x14ac:dyDescent="0.3">
      <c r="A8124">
        <v>2</v>
      </c>
      <c r="B8124">
        <v>0</v>
      </c>
      <c r="C8124">
        <v>0</v>
      </c>
      <c r="D8124">
        <v>1</v>
      </c>
      <c r="E8124">
        <v>0</v>
      </c>
      <c r="F8124">
        <v>0</v>
      </c>
      <c r="G8124">
        <v>0</v>
      </c>
      <c r="H8124" s="9">
        <v>5546.73307896201</v>
      </c>
      <c r="I8124" s="9">
        <v>-1.8378675</v>
      </c>
      <c r="J8124" s="9">
        <v>-1.8378931999999999</v>
      </c>
      <c r="K8124" s="9">
        <v>-6.2041215999999997</v>
      </c>
      <c r="L8124" s="9">
        <v>-7.1170851430094499</v>
      </c>
      <c r="M8124" s="9">
        <v>-25.621506</v>
      </c>
      <c r="N8124" s="9">
        <v>-25.621506</v>
      </c>
      <c r="O8124" s="9">
        <v>-7.1170851430094499</v>
      </c>
      <c r="P8124">
        <v>0</v>
      </c>
      <c r="Q8124" s="9">
        <v>53.549995000000003</v>
      </c>
      <c r="R8124" s="9">
        <v>267836096.98862699</v>
      </c>
      <c r="S8124" s="9">
        <v>2762198329.0229402</v>
      </c>
      <c r="T8124" s="9">
        <v>-1.1433642261291499E-3</v>
      </c>
      <c r="U8124" s="9">
        <v>7.1170851430094499</v>
      </c>
      <c r="V8124" s="9">
        <v>0</v>
      </c>
      <c r="W8124" s="9">
        <v>7.1170851430094499</v>
      </c>
      <c r="X8124" t="s">
        <v>86</v>
      </c>
      <c r="Y8124" s="9">
        <v>0</v>
      </c>
      <c r="Z8124" s="9">
        <v>1.1402513E-2</v>
      </c>
    </row>
    <row r="8125" spans="1:26" x14ac:dyDescent="0.3">
      <c r="A8125">
        <v>2</v>
      </c>
      <c r="B8125">
        <v>0</v>
      </c>
      <c r="C8125">
        <v>0</v>
      </c>
      <c r="D8125">
        <v>1</v>
      </c>
      <c r="E8125">
        <v>0</v>
      </c>
      <c r="F8125">
        <v>0</v>
      </c>
      <c r="G8125">
        <v>0</v>
      </c>
      <c r="H8125" s="9">
        <v>5547.7330789499101</v>
      </c>
      <c r="I8125" s="9">
        <v>-1.8381094</v>
      </c>
      <c r="J8125" s="9">
        <v>-1.8381388999999999</v>
      </c>
      <c r="K8125" s="9">
        <v>-5.9999104000000001</v>
      </c>
      <c r="L8125" s="9">
        <v>-7.1182011189821504</v>
      </c>
      <c r="M8125" s="9">
        <v>-25.625525</v>
      </c>
      <c r="N8125" s="9">
        <v>-25.625525</v>
      </c>
      <c r="O8125" s="9">
        <v>-7.1182011189821504</v>
      </c>
      <c r="P8125">
        <v>0</v>
      </c>
      <c r="Q8125" s="9">
        <v>53.549995000000003</v>
      </c>
      <c r="R8125" s="9">
        <v>267836096.98862699</v>
      </c>
      <c r="S8125" s="9">
        <v>2691536189.7484498</v>
      </c>
      <c r="T8125" s="9">
        <v>-1.11597597270485E-3</v>
      </c>
      <c r="U8125" s="9">
        <v>7.1182011189821504</v>
      </c>
      <c r="V8125" s="9">
        <v>0</v>
      </c>
      <c r="W8125" s="9">
        <v>7.1182011189821504</v>
      </c>
      <c r="X8125" t="s">
        <v>86</v>
      </c>
      <c r="Y8125" s="9">
        <v>0</v>
      </c>
      <c r="Z8125" s="9">
        <v>1.1028669E-2</v>
      </c>
    </row>
    <row r="8126" spans="1:26" x14ac:dyDescent="0.3">
      <c r="A8126">
        <v>2</v>
      </c>
      <c r="B8126">
        <v>0</v>
      </c>
      <c r="C8126">
        <v>0</v>
      </c>
      <c r="D8126">
        <v>1</v>
      </c>
      <c r="E8126">
        <v>0</v>
      </c>
      <c r="F8126">
        <v>0</v>
      </c>
      <c r="G8126">
        <v>0</v>
      </c>
      <c r="H8126" s="9">
        <v>5548.7330789378002</v>
      </c>
      <c r="I8126" s="9">
        <v>-1.8378943999999999</v>
      </c>
      <c r="J8126" s="9">
        <v>-1.8379402</v>
      </c>
      <c r="K8126" s="9">
        <v>-6.0885471999999998</v>
      </c>
      <c r="L8126" s="9">
        <v>-7.1193191462407297</v>
      </c>
      <c r="M8126" s="9">
        <v>-25.629549000000001</v>
      </c>
      <c r="N8126" s="9">
        <v>-25.629549000000001</v>
      </c>
      <c r="O8126" s="9">
        <v>-7.1193191462407297</v>
      </c>
      <c r="P8126">
        <v>0</v>
      </c>
      <c r="Q8126" s="9">
        <v>53.549995000000003</v>
      </c>
      <c r="R8126" s="9">
        <v>267836096.98862699</v>
      </c>
      <c r="S8126" s="9">
        <v>2749180878.30089</v>
      </c>
      <c r="T8126" s="9">
        <v>-1.1180272585820099E-3</v>
      </c>
      <c r="U8126" s="9">
        <v>7.1193191462407297</v>
      </c>
      <c r="V8126" s="9">
        <v>0</v>
      </c>
      <c r="W8126" s="9">
        <v>7.1193191462407297</v>
      </c>
      <c r="X8126" t="s">
        <v>86</v>
      </c>
      <c r="Y8126" s="9">
        <v>0</v>
      </c>
      <c r="Z8126" s="9">
        <v>1.1190386E-2</v>
      </c>
    </row>
    <row r="8127" spans="1:26" x14ac:dyDescent="0.3">
      <c r="A8127">
        <v>2</v>
      </c>
      <c r="B8127">
        <v>0</v>
      </c>
      <c r="C8127">
        <v>0</v>
      </c>
      <c r="D8127">
        <v>1</v>
      </c>
      <c r="E8127">
        <v>0</v>
      </c>
      <c r="F8127">
        <v>0</v>
      </c>
      <c r="G8127">
        <v>0</v>
      </c>
      <c r="H8127" s="9">
        <v>5549.7330789256903</v>
      </c>
      <c r="I8127" s="9">
        <v>-1.8378546</v>
      </c>
      <c r="J8127" s="9">
        <v>-1.8378475000000001</v>
      </c>
      <c r="K8127" s="9">
        <v>-5.8054290000000002</v>
      </c>
      <c r="L8127" s="9">
        <v>-7.1203946815488601</v>
      </c>
      <c r="M8127" s="9">
        <v>-25.633420999999998</v>
      </c>
      <c r="N8127" s="9">
        <v>-25.633420999999998</v>
      </c>
      <c r="O8127" s="9">
        <v>-7.1203946815488601</v>
      </c>
      <c r="P8127">
        <v>0</v>
      </c>
      <c r="Q8127" s="9">
        <v>53.549995000000003</v>
      </c>
      <c r="R8127" s="9">
        <v>267836096.98862699</v>
      </c>
      <c r="S8127" s="9">
        <v>2777146603.50525</v>
      </c>
      <c r="T8127" s="9">
        <v>-1.07553530812243E-3</v>
      </c>
      <c r="U8127" s="9">
        <v>7.1203946815488601</v>
      </c>
      <c r="V8127" s="9">
        <v>0</v>
      </c>
      <c r="W8127" s="9">
        <v>7.1203946815488601</v>
      </c>
      <c r="X8127" t="s">
        <v>86</v>
      </c>
      <c r="Y8127" s="9">
        <v>0</v>
      </c>
      <c r="Z8127" s="9">
        <v>1.0669493E-2</v>
      </c>
    </row>
    <row r="8128" spans="1:26" x14ac:dyDescent="0.3">
      <c r="A8128">
        <v>2</v>
      </c>
      <c r="B8128">
        <v>0</v>
      </c>
      <c r="C8128">
        <v>0</v>
      </c>
      <c r="D8128">
        <v>1</v>
      </c>
      <c r="E8128">
        <v>0</v>
      </c>
      <c r="F8128">
        <v>0</v>
      </c>
      <c r="G8128">
        <v>0</v>
      </c>
      <c r="H8128" s="9">
        <v>5550.7330789135804</v>
      </c>
      <c r="I8128" s="9">
        <v>-1.8381472999999999</v>
      </c>
      <c r="J8128" s="9">
        <v>-1.8381346000000001</v>
      </c>
      <c r="K8128" s="9">
        <v>-6.2371650000000001</v>
      </c>
      <c r="L8128" s="9">
        <v>-7.1214667794336401</v>
      </c>
      <c r="M8128" s="9">
        <v>-25.637280000000001</v>
      </c>
      <c r="N8128" s="9">
        <v>-25.637280000000001</v>
      </c>
      <c r="O8128" s="9">
        <v>-7.1214667794336401</v>
      </c>
      <c r="P8128">
        <v>0</v>
      </c>
      <c r="Q8128" s="9">
        <v>53.549995000000003</v>
      </c>
      <c r="R8128" s="9">
        <v>267836096.98862699</v>
      </c>
      <c r="S8128" s="9">
        <v>2693978539.0492802</v>
      </c>
      <c r="T8128" s="9">
        <v>-1.0720978847880099E-3</v>
      </c>
      <c r="U8128" s="9">
        <v>7.1214667794336401</v>
      </c>
      <c r="V8128" s="9">
        <v>0</v>
      </c>
      <c r="W8128" s="9">
        <v>7.1214667794336401</v>
      </c>
      <c r="X8128" t="s">
        <v>86</v>
      </c>
      <c r="Y8128" s="9">
        <v>0</v>
      </c>
      <c r="Z8128" s="9">
        <v>1.1464749E-2</v>
      </c>
    </row>
    <row r="8129" spans="1:26" x14ac:dyDescent="0.3">
      <c r="A8129">
        <v>2</v>
      </c>
      <c r="B8129">
        <v>0</v>
      </c>
      <c r="C8129">
        <v>0</v>
      </c>
      <c r="D8129">
        <v>1</v>
      </c>
      <c r="E8129">
        <v>0</v>
      </c>
      <c r="F8129">
        <v>0</v>
      </c>
      <c r="G8129">
        <v>0</v>
      </c>
      <c r="H8129" s="9">
        <v>5551.7330789014804</v>
      </c>
      <c r="I8129" s="9">
        <v>-1.8381059</v>
      </c>
      <c r="J8129" s="9">
        <v>-1.8379992999999999</v>
      </c>
      <c r="K8129" s="9">
        <v>-5.8084053999999998</v>
      </c>
      <c r="L8129" s="9">
        <v>-7.1225599238076702</v>
      </c>
      <c r="M8129" s="9">
        <v>-25.641216</v>
      </c>
      <c r="N8129" s="9">
        <v>-25.641216</v>
      </c>
      <c r="O8129" s="9">
        <v>-7.1225599238076702</v>
      </c>
      <c r="P8129">
        <v>0</v>
      </c>
      <c r="Q8129" s="9">
        <v>53.549995000000003</v>
      </c>
      <c r="R8129" s="9">
        <v>267836096.98862699</v>
      </c>
      <c r="S8129" s="9">
        <v>2733142185.6213598</v>
      </c>
      <c r="T8129" s="9">
        <v>-1.09314437402563E-3</v>
      </c>
      <c r="U8129" s="9">
        <v>7.1225599238076702</v>
      </c>
      <c r="V8129" s="9">
        <v>0</v>
      </c>
      <c r="W8129" s="9">
        <v>7.1225599238076702</v>
      </c>
      <c r="X8129" t="s">
        <v>86</v>
      </c>
      <c r="Y8129" s="9">
        <v>0</v>
      </c>
      <c r="Z8129" s="9">
        <v>1.0675845999999999E-2</v>
      </c>
    </row>
    <row r="8130" spans="1:26" x14ac:dyDescent="0.3">
      <c r="A8130">
        <v>2</v>
      </c>
      <c r="B8130">
        <v>0</v>
      </c>
      <c r="C8130">
        <v>0</v>
      </c>
      <c r="D8130">
        <v>1</v>
      </c>
      <c r="E8130">
        <v>0</v>
      </c>
      <c r="F8130">
        <v>0</v>
      </c>
      <c r="G8130">
        <v>0</v>
      </c>
      <c r="H8130" s="9">
        <v>5552.7330788893696</v>
      </c>
      <c r="I8130" s="9">
        <v>-1.8381137999999999</v>
      </c>
      <c r="J8130" s="9">
        <v>-1.8380635000000001</v>
      </c>
      <c r="K8130" s="9">
        <v>-5.8635788</v>
      </c>
      <c r="L8130" s="9">
        <v>-7.1236326965523</v>
      </c>
      <c r="M8130" s="9">
        <v>-25.645078999999999</v>
      </c>
      <c r="N8130" s="9">
        <v>-25.645078999999999</v>
      </c>
      <c r="O8130" s="9">
        <v>-7.1236326965523</v>
      </c>
      <c r="P8130">
        <v>0</v>
      </c>
      <c r="Q8130" s="9">
        <v>53.549995000000003</v>
      </c>
      <c r="R8130" s="9">
        <v>267836096.98862699</v>
      </c>
      <c r="S8130" s="9">
        <v>2715043465.04035</v>
      </c>
      <c r="T8130" s="9">
        <v>-1.07277274462891E-3</v>
      </c>
      <c r="U8130" s="9">
        <v>7.1236326965523</v>
      </c>
      <c r="V8130" s="9">
        <v>0</v>
      </c>
      <c r="W8130" s="9">
        <v>7.1236326965523</v>
      </c>
      <c r="X8130" t="s">
        <v>86</v>
      </c>
      <c r="Y8130" s="9">
        <v>0</v>
      </c>
      <c r="Z8130" s="9">
        <v>1.077763E-2</v>
      </c>
    </row>
    <row r="8131" spans="1:26" x14ac:dyDescent="0.3">
      <c r="A8131">
        <v>2</v>
      </c>
      <c r="B8131">
        <v>0</v>
      </c>
      <c r="C8131">
        <v>0</v>
      </c>
      <c r="D8131">
        <v>1</v>
      </c>
      <c r="E8131">
        <v>0</v>
      </c>
      <c r="F8131">
        <v>0</v>
      </c>
      <c r="G8131">
        <v>0</v>
      </c>
      <c r="H8131" s="9">
        <v>5553.7330788772597</v>
      </c>
      <c r="I8131" s="9">
        <v>-1.8379004000000001</v>
      </c>
      <c r="J8131" s="9">
        <v>-1.8379395000000001</v>
      </c>
      <c r="K8131" s="9">
        <v>-6.1334181000000001</v>
      </c>
      <c r="L8131" s="9">
        <v>-7.1246937535224397</v>
      </c>
      <c r="M8131" s="9">
        <v>-25.648897000000002</v>
      </c>
      <c r="N8131" s="9">
        <v>-25.648897000000002</v>
      </c>
      <c r="O8131" s="9">
        <v>-7.1246937535224397</v>
      </c>
      <c r="P8131">
        <v>0</v>
      </c>
      <c r="Q8131" s="9">
        <v>53.549995000000003</v>
      </c>
      <c r="R8131" s="9">
        <v>267836096.98862699</v>
      </c>
      <c r="S8131" s="9">
        <v>2751461089.8723302</v>
      </c>
      <c r="T8131" s="9">
        <v>-1.0610569701468E-3</v>
      </c>
      <c r="U8131" s="9">
        <v>7.1246937535224397</v>
      </c>
      <c r="V8131" s="9">
        <v>0</v>
      </c>
      <c r="W8131" s="9">
        <v>7.1246937535224397</v>
      </c>
      <c r="X8131" t="s">
        <v>86</v>
      </c>
      <c r="Y8131" s="9">
        <v>0</v>
      </c>
      <c r="Z8131" s="9">
        <v>1.1272851E-2</v>
      </c>
    </row>
    <row r="8132" spans="1:26" x14ac:dyDescent="0.3">
      <c r="A8132">
        <v>2</v>
      </c>
      <c r="B8132">
        <v>0</v>
      </c>
      <c r="C8132">
        <v>0</v>
      </c>
      <c r="D8132">
        <v>1</v>
      </c>
      <c r="E8132">
        <v>0</v>
      </c>
      <c r="F8132">
        <v>0</v>
      </c>
      <c r="G8132">
        <v>0</v>
      </c>
      <c r="H8132" s="9">
        <v>5554.7330788651598</v>
      </c>
      <c r="I8132" s="9">
        <v>-1.8381227</v>
      </c>
      <c r="J8132" s="9">
        <v>-1.8381234</v>
      </c>
      <c r="K8132" s="9">
        <v>-6.2316699</v>
      </c>
      <c r="L8132" s="9">
        <v>-7.1258480290810002</v>
      </c>
      <c r="M8132" s="9">
        <v>-25.653053</v>
      </c>
      <c r="N8132" s="9">
        <v>-25.653053</v>
      </c>
      <c r="O8132" s="9">
        <v>-7.1258480290810002</v>
      </c>
      <c r="P8132">
        <v>0</v>
      </c>
      <c r="Q8132" s="9">
        <v>53.549995000000003</v>
      </c>
      <c r="R8132" s="9">
        <v>267836096.98862699</v>
      </c>
      <c r="S8132" s="9">
        <v>2698800361.65241</v>
      </c>
      <c r="T8132" s="9">
        <v>-1.1542755585507399E-3</v>
      </c>
      <c r="U8132" s="9">
        <v>7.1258480290810002</v>
      </c>
      <c r="V8132" s="9">
        <v>0</v>
      </c>
      <c r="W8132" s="9">
        <v>7.1258480290810002</v>
      </c>
      <c r="X8132" t="s">
        <v>86</v>
      </c>
      <c r="Y8132" s="9">
        <v>0</v>
      </c>
      <c r="Z8132" s="9">
        <v>1.1454578E-2</v>
      </c>
    </row>
    <row r="8133" spans="1:26" x14ac:dyDescent="0.3">
      <c r="A8133">
        <v>2</v>
      </c>
      <c r="B8133">
        <v>0</v>
      </c>
      <c r="C8133">
        <v>0</v>
      </c>
      <c r="D8133">
        <v>1</v>
      </c>
      <c r="E8133">
        <v>0</v>
      </c>
      <c r="F8133">
        <v>0</v>
      </c>
      <c r="G8133">
        <v>0</v>
      </c>
      <c r="H8133" s="9">
        <v>5555.7330788530498</v>
      </c>
      <c r="I8133" s="9">
        <v>-1.8380395</v>
      </c>
      <c r="J8133" s="9">
        <v>-1.8381244000000001</v>
      </c>
      <c r="K8133" s="9">
        <v>-6.1126614000000004</v>
      </c>
      <c r="L8133" s="9">
        <v>-7.1269750374484504</v>
      </c>
      <c r="M8133" s="9">
        <v>-25.657109999999999</v>
      </c>
      <c r="N8133" s="9">
        <v>-25.657109999999999</v>
      </c>
      <c r="O8133" s="9">
        <v>-7.1269750374484504</v>
      </c>
      <c r="P8133">
        <v>0</v>
      </c>
      <c r="Q8133" s="9">
        <v>53.549995000000003</v>
      </c>
      <c r="R8133" s="9">
        <v>267836096.98862699</v>
      </c>
      <c r="S8133" s="9">
        <v>2698955979.1670198</v>
      </c>
      <c r="T8133" s="9">
        <v>-1.1270083674590401E-3</v>
      </c>
      <c r="U8133" s="9">
        <v>7.1269750374484504</v>
      </c>
      <c r="V8133" s="9">
        <v>0</v>
      </c>
      <c r="W8133" s="9">
        <v>7.1269750374484504</v>
      </c>
      <c r="X8133" t="s">
        <v>86</v>
      </c>
      <c r="Y8133" s="9">
        <v>0</v>
      </c>
      <c r="Z8133" s="9">
        <v>1.1235831999999999E-2</v>
      </c>
    </row>
    <row r="8134" spans="1:26" x14ac:dyDescent="0.3">
      <c r="A8134">
        <v>2</v>
      </c>
      <c r="B8134">
        <v>0</v>
      </c>
      <c r="C8134">
        <v>0</v>
      </c>
      <c r="D8134">
        <v>1</v>
      </c>
      <c r="E8134">
        <v>0</v>
      </c>
      <c r="F8134">
        <v>0</v>
      </c>
      <c r="G8134">
        <v>0</v>
      </c>
      <c r="H8134" s="9">
        <v>5556.7330788409399</v>
      </c>
      <c r="I8134" s="9">
        <v>-1.8379783999999999</v>
      </c>
      <c r="J8134" s="9">
        <v>-1.8380718</v>
      </c>
      <c r="K8134" s="9">
        <v>-6.0842738000000001</v>
      </c>
      <c r="L8134" s="9">
        <v>-7.1280861088989802</v>
      </c>
      <c r="M8134" s="9">
        <v>-25.661110000000001</v>
      </c>
      <c r="N8134" s="9">
        <v>-25.661110000000001</v>
      </c>
      <c r="O8134" s="9">
        <v>-7.1280861088989802</v>
      </c>
      <c r="P8134">
        <v>0</v>
      </c>
      <c r="Q8134" s="9">
        <v>53.549995000000003</v>
      </c>
      <c r="R8134" s="9">
        <v>267836096.98862699</v>
      </c>
      <c r="S8134" s="9">
        <v>2714344760.3189001</v>
      </c>
      <c r="T8134" s="9">
        <v>-1.1110714505244701E-3</v>
      </c>
      <c r="U8134" s="9">
        <v>7.1280861088989802</v>
      </c>
      <c r="V8134" s="9">
        <v>0</v>
      </c>
      <c r="W8134" s="9">
        <v>7.1280861088989802</v>
      </c>
      <c r="X8134" t="s">
        <v>86</v>
      </c>
      <c r="Y8134" s="9">
        <v>0</v>
      </c>
      <c r="Z8134" s="9">
        <v>1.1183333E-2</v>
      </c>
    </row>
    <row r="8135" spans="1:26" x14ac:dyDescent="0.3">
      <c r="A8135">
        <v>2</v>
      </c>
      <c r="B8135">
        <v>0</v>
      </c>
      <c r="C8135">
        <v>0</v>
      </c>
      <c r="D8135">
        <v>1</v>
      </c>
      <c r="E8135">
        <v>0</v>
      </c>
      <c r="F8135">
        <v>0</v>
      </c>
      <c r="G8135">
        <v>0</v>
      </c>
      <c r="H8135" s="9">
        <v>5557.73307882883</v>
      </c>
      <c r="I8135" s="9">
        <v>-1.8380215</v>
      </c>
      <c r="J8135" s="9">
        <v>-1.8380637</v>
      </c>
      <c r="K8135" s="9">
        <v>-5.9477510000000002</v>
      </c>
      <c r="L8135" s="9">
        <v>-7.1291778331730304</v>
      </c>
      <c r="M8135" s="9">
        <v>-25.665040999999999</v>
      </c>
      <c r="N8135" s="9">
        <v>-25.665040999999999</v>
      </c>
      <c r="O8135" s="9">
        <v>-7.1291778331730304</v>
      </c>
      <c r="P8135">
        <v>0</v>
      </c>
      <c r="Q8135" s="9">
        <v>53.549995000000003</v>
      </c>
      <c r="R8135" s="9">
        <v>267836096.98862699</v>
      </c>
      <c r="S8135" s="9">
        <v>2717082648.8979602</v>
      </c>
      <c r="T8135" s="9">
        <v>-1.0917242740529E-3</v>
      </c>
      <c r="U8135" s="9">
        <v>7.1291778331730304</v>
      </c>
      <c r="V8135" s="9">
        <v>0</v>
      </c>
      <c r="W8135" s="9">
        <v>7.1291778331730304</v>
      </c>
      <c r="X8135" t="s">
        <v>86</v>
      </c>
      <c r="Y8135" s="9">
        <v>0</v>
      </c>
      <c r="Z8135" s="9">
        <v>1.0932345E-2</v>
      </c>
    </row>
    <row r="8136" spans="1:26" x14ac:dyDescent="0.3">
      <c r="A8136">
        <v>2</v>
      </c>
      <c r="B8136">
        <v>0</v>
      </c>
      <c r="C8136">
        <v>0</v>
      </c>
      <c r="D8136">
        <v>1</v>
      </c>
      <c r="E8136">
        <v>0</v>
      </c>
      <c r="F8136">
        <v>0</v>
      </c>
      <c r="G8136">
        <v>0</v>
      </c>
      <c r="H8136" s="9">
        <v>5558.7330788167301</v>
      </c>
      <c r="I8136" s="9">
        <v>-1.8379722999999999</v>
      </c>
      <c r="J8136" s="9">
        <v>-1.8379303</v>
      </c>
      <c r="K8136" s="9">
        <v>-6.0220026999999998</v>
      </c>
      <c r="L8136" s="9">
        <v>-7.1302553022477104</v>
      </c>
      <c r="M8136" s="9">
        <v>-25.668918999999999</v>
      </c>
      <c r="N8136" s="9">
        <v>-25.668918999999999</v>
      </c>
      <c r="O8136" s="9">
        <v>-7.1302553022477104</v>
      </c>
      <c r="P8136">
        <v>0</v>
      </c>
      <c r="Q8136" s="9">
        <v>53.549995000000003</v>
      </c>
      <c r="R8136" s="9">
        <v>267836096.98862699</v>
      </c>
      <c r="S8136" s="9">
        <v>2756309511.4759598</v>
      </c>
      <c r="T8136" s="9">
        <v>-1.0774690746728701E-3</v>
      </c>
      <c r="U8136" s="9">
        <v>7.1302553022477104</v>
      </c>
      <c r="V8136" s="9">
        <v>0</v>
      </c>
      <c r="W8136" s="9">
        <v>7.1302553022477104</v>
      </c>
      <c r="X8136" t="s">
        <v>86</v>
      </c>
      <c r="Y8136" s="9">
        <v>0</v>
      </c>
      <c r="Z8136" s="9">
        <v>1.1068021000000001E-2</v>
      </c>
    </row>
    <row r="8137" spans="1:26" x14ac:dyDescent="0.3">
      <c r="A8137">
        <v>2</v>
      </c>
      <c r="B8137">
        <v>0</v>
      </c>
      <c r="C8137">
        <v>0</v>
      </c>
      <c r="D8137">
        <v>1</v>
      </c>
      <c r="E8137">
        <v>0</v>
      </c>
      <c r="F8137">
        <v>0</v>
      </c>
      <c r="G8137">
        <v>0</v>
      </c>
      <c r="H8137" s="9">
        <v>5559.7330788046202</v>
      </c>
      <c r="I8137" s="9">
        <v>-1.8378661999999999</v>
      </c>
      <c r="J8137" s="9">
        <v>-1.8378235000000001</v>
      </c>
      <c r="K8137" s="9">
        <v>-5.9777417000000002</v>
      </c>
      <c r="L8137" s="9">
        <v>-7.1313430194487797</v>
      </c>
      <c r="M8137" s="9">
        <v>-25.672834000000002</v>
      </c>
      <c r="N8137" s="9">
        <v>-25.672834000000002</v>
      </c>
      <c r="O8137" s="9">
        <v>-7.1313430194487797</v>
      </c>
      <c r="P8137">
        <v>0</v>
      </c>
      <c r="Q8137" s="9">
        <v>53.549995000000003</v>
      </c>
      <c r="R8137" s="9">
        <v>267836096.98862699</v>
      </c>
      <c r="S8137" s="9">
        <v>2788624034.3686399</v>
      </c>
      <c r="T8137" s="9">
        <v>-1.0877172010737E-3</v>
      </c>
      <c r="U8137" s="9">
        <v>7.1313430194487797</v>
      </c>
      <c r="V8137" s="9">
        <v>0</v>
      </c>
      <c r="W8137" s="9">
        <v>7.1313430194487797</v>
      </c>
      <c r="X8137" t="s">
        <v>86</v>
      </c>
      <c r="Y8137" s="9">
        <v>0</v>
      </c>
      <c r="Z8137" s="9">
        <v>1.0986034E-2</v>
      </c>
    </row>
    <row r="8138" spans="1:26" x14ac:dyDescent="0.3">
      <c r="A8138">
        <v>2</v>
      </c>
      <c r="B8138">
        <v>0</v>
      </c>
      <c r="C8138">
        <v>0</v>
      </c>
      <c r="D8138">
        <v>1</v>
      </c>
      <c r="E8138">
        <v>0</v>
      </c>
      <c r="F8138">
        <v>0</v>
      </c>
      <c r="G8138">
        <v>0</v>
      </c>
      <c r="H8138" s="9">
        <v>5560.7330787925102</v>
      </c>
      <c r="I8138" s="9">
        <v>-1.8380259000000001</v>
      </c>
      <c r="J8138" s="9">
        <v>-1.8380417</v>
      </c>
      <c r="K8138" s="9">
        <v>-5.8713626999999997</v>
      </c>
      <c r="L8138" s="9">
        <v>-7.1324113855957902</v>
      </c>
      <c r="M8138" s="9">
        <v>-25.676682</v>
      </c>
      <c r="N8138" s="9">
        <v>-25.676682</v>
      </c>
      <c r="O8138" s="9">
        <v>-7.1324113855957902</v>
      </c>
      <c r="P8138">
        <v>0</v>
      </c>
      <c r="Q8138" s="9">
        <v>53.549995000000003</v>
      </c>
      <c r="R8138" s="9">
        <v>267836096.98862699</v>
      </c>
      <c r="S8138" s="9">
        <v>2724655440.0908799</v>
      </c>
      <c r="T8138" s="9">
        <v>-1.0683661470149901E-3</v>
      </c>
      <c r="U8138" s="9">
        <v>7.1324113855957902</v>
      </c>
      <c r="V8138" s="9">
        <v>0</v>
      </c>
      <c r="W8138" s="9">
        <v>7.1324113855957902</v>
      </c>
      <c r="X8138" t="s">
        <v>86</v>
      </c>
      <c r="Y8138" s="9">
        <v>0</v>
      </c>
      <c r="Z8138" s="9">
        <v>1.0791808999999999E-2</v>
      </c>
    </row>
    <row r="8139" spans="1:26" x14ac:dyDescent="0.3">
      <c r="A8139">
        <v>2</v>
      </c>
      <c r="B8139">
        <v>0</v>
      </c>
      <c r="C8139">
        <v>0</v>
      </c>
      <c r="D8139">
        <v>1</v>
      </c>
      <c r="E8139">
        <v>0</v>
      </c>
      <c r="F8139">
        <v>0</v>
      </c>
      <c r="G8139">
        <v>0</v>
      </c>
      <c r="H8139" s="9">
        <v>5561.7330787804003</v>
      </c>
      <c r="I8139" s="9">
        <v>-1.8379445000000001</v>
      </c>
      <c r="J8139" s="9">
        <v>-1.8379563999999999</v>
      </c>
      <c r="K8139" s="9">
        <v>-5.8221416000000001</v>
      </c>
      <c r="L8139" s="9">
        <v>-7.1334645368287504</v>
      </c>
      <c r="M8139" s="9">
        <v>-25.680471000000001</v>
      </c>
      <c r="N8139" s="9">
        <v>-25.680471000000001</v>
      </c>
      <c r="O8139" s="9">
        <v>-7.1334645368287504</v>
      </c>
      <c r="P8139">
        <v>0</v>
      </c>
      <c r="Q8139" s="9">
        <v>53.549995000000003</v>
      </c>
      <c r="R8139" s="9">
        <v>267836096.98862699</v>
      </c>
      <c r="S8139" s="9">
        <v>2749859212.4084802</v>
      </c>
      <c r="T8139" s="9">
        <v>-1.0531512329583399E-3</v>
      </c>
      <c r="U8139" s="9">
        <v>7.1334645368287504</v>
      </c>
      <c r="V8139" s="9">
        <v>0</v>
      </c>
      <c r="W8139" s="9">
        <v>7.1334645368287504</v>
      </c>
      <c r="X8139" t="s">
        <v>86</v>
      </c>
      <c r="Y8139" s="9">
        <v>0</v>
      </c>
      <c r="Z8139" s="9">
        <v>1.0700842E-2</v>
      </c>
    </row>
    <row r="8140" spans="1:26" x14ac:dyDescent="0.3">
      <c r="A8140">
        <v>2</v>
      </c>
      <c r="B8140">
        <v>0</v>
      </c>
      <c r="C8140">
        <v>0</v>
      </c>
      <c r="D8140">
        <v>1</v>
      </c>
      <c r="E8140">
        <v>0</v>
      </c>
      <c r="F8140">
        <v>0</v>
      </c>
      <c r="G8140">
        <v>0</v>
      </c>
      <c r="H8140" s="9">
        <v>5562.7330787683004</v>
      </c>
      <c r="I8140" s="9">
        <v>-1.8379510999999999</v>
      </c>
      <c r="J8140" s="9">
        <v>-1.8379709</v>
      </c>
      <c r="K8140" s="9">
        <v>-6.2427353999999999</v>
      </c>
      <c r="L8140" s="9">
        <v>-7.1345252173711096</v>
      </c>
      <c r="M8140" s="9">
        <v>-25.684290000000001</v>
      </c>
      <c r="N8140" s="9">
        <v>-25.684290000000001</v>
      </c>
      <c r="O8140" s="9">
        <v>-7.1345252173711096</v>
      </c>
      <c r="P8140">
        <v>0</v>
      </c>
      <c r="Q8140" s="9">
        <v>53.549995000000003</v>
      </c>
      <c r="R8140" s="9">
        <v>267836096.98862699</v>
      </c>
      <c r="S8140" s="9">
        <v>2746037286.5221801</v>
      </c>
      <c r="T8140" s="9">
        <v>-1.06068054236274E-3</v>
      </c>
      <c r="U8140" s="9">
        <v>7.1345252173711096</v>
      </c>
      <c r="V8140" s="9">
        <v>0</v>
      </c>
      <c r="W8140" s="9">
        <v>7.1345252173711096</v>
      </c>
      <c r="X8140" t="s">
        <v>86</v>
      </c>
      <c r="Y8140" s="9">
        <v>0</v>
      </c>
      <c r="Z8140" s="9">
        <v>1.1473966E-2</v>
      </c>
    </row>
    <row r="8141" spans="1:26" x14ac:dyDescent="0.3">
      <c r="A8141">
        <v>2</v>
      </c>
      <c r="B8141">
        <v>0</v>
      </c>
      <c r="C8141">
        <v>0</v>
      </c>
      <c r="D8141">
        <v>1</v>
      </c>
      <c r="E8141">
        <v>0</v>
      </c>
      <c r="F8141">
        <v>0</v>
      </c>
      <c r="G8141">
        <v>0</v>
      </c>
      <c r="H8141" s="9">
        <v>5563.7330787561896</v>
      </c>
      <c r="I8141" s="9">
        <v>-1.8379534</v>
      </c>
      <c r="J8141" s="9">
        <v>-1.837917</v>
      </c>
      <c r="K8141" s="9">
        <v>-6.1864176000000004</v>
      </c>
      <c r="L8141" s="9">
        <v>-7.1356739190346099</v>
      </c>
      <c r="M8141" s="9">
        <v>-25.688427000000001</v>
      </c>
      <c r="N8141" s="9">
        <v>-25.688427000000001</v>
      </c>
      <c r="O8141" s="9">
        <v>-7.1356739190346099</v>
      </c>
      <c r="P8141">
        <v>0</v>
      </c>
      <c r="Q8141" s="9">
        <v>53.549995000000003</v>
      </c>
      <c r="R8141" s="9">
        <v>267836096.98862699</v>
      </c>
      <c r="S8141" s="9">
        <v>2762347700.9902401</v>
      </c>
      <c r="T8141" s="9">
        <v>-1.1487016634941199E-3</v>
      </c>
      <c r="U8141" s="9">
        <v>7.1356739190346099</v>
      </c>
      <c r="V8141" s="9">
        <v>0</v>
      </c>
      <c r="W8141" s="9">
        <v>7.1356739190346099</v>
      </c>
      <c r="X8141" t="s">
        <v>86</v>
      </c>
      <c r="Y8141" s="9">
        <v>0</v>
      </c>
      <c r="Z8141" s="9">
        <v>1.1370122E-2</v>
      </c>
    </row>
    <row r="8142" spans="1:26" x14ac:dyDescent="0.3">
      <c r="A8142">
        <v>2</v>
      </c>
      <c r="B8142">
        <v>0</v>
      </c>
      <c r="C8142">
        <v>0</v>
      </c>
      <c r="D8142">
        <v>1</v>
      </c>
      <c r="E8142">
        <v>0</v>
      </c>
      <c r="F8142">
        <v>0</v>
      </c>
      <c r="G8142">
        <v>0</v>
      </c>
      <c r="H8142" s="9">
        <v>5564.7330787440796</v>
      </c>
      <c r="I8142" s="9">
        <v>-1.8380190999999999</v>
      </c>
      <c r="J8142" s="9">
        <v>-1.8379867000000001</v>
      </c>
      <c r="K8142" s="9">
        <v>-6.1120891999999998</v>
      </c>
      <c r="L8142" s="9">
        <v>-7.1368044439451896</v>
      </c>
      <c r="M8142" s="9">
        <v>-25.692495000000001</v>
      </c>
      <c r="N8142" s="9">
        <v>-25.692495000000001</v>
      </c>
      <c r="O8142" s="9">
        <v>-7.1368044439451896</v>
      </c>
      <c r="P8142">
        <v>0</v>
      </c>
      <c r="Q8142" s="9">
        <v>53.549995000000003</v>
      </c>
      <c r="R8142" s="9">
        <v>267836096.98862699</v>
      </c>
      <c r="S8142" s="9">
        <v>2742276483.8255501</v>
      </c>
      <c r="T8142" s="9">
        <v>-1.1305249105824E-3</v>
      </c>
      <c r="U8142" s="9">
        <v>7.1368044439451896</v>
      </c>
      <c r="V8142" s="9">
        <v>0</v>
      </c>
      <c r="W8142" s="9">
        <v>7.1368044439451896</v>
      </c>
      <c r="X8142" t="s">
        <v>86</v>
      </c>
      <c r="Y8142" s="9">
        <v>0</v>
      </c>
      <c r="Z8142" s="9">
        <v>1.1233939E-2</v>
      </c>
    </row>
    <row r="8143" spans="1:26" x14ac:dyDescent="0.3">
      <c r="A8143">
        <v>2</v>
      </c>
      <c r="B8143">
        <v>0</v>
      </c>
      <c r="C8143">
        <v>0</v>
      </c>
      <c r="D8143">
        <v>1</v>
      </c>
      <c r="E8143">
        <v>0</v>
      </c>
      <c r="F8143">
        <v>0</v>
      </c>
      <c r="G8143">
        <v>0</v>
      </c>
      <c r="H8143" s="9">
        <v>5565.7330787319797</v>
      </c>
      <c r="I8143" s="9">
        <v>-1.8378664</v>
      </c>
      <c r="J8143" s="9">
        <v>-1.8378686</v>
      </c>
      <c r="K8143" s="9">
        <v>-5.9357705000000003</v>
      </c>
      <c r="L8143" s="9">
        <v>-7.1379087795713696</v>
      </c>
      <c r="M8143" s="9">
        <v>-25.696472</v>
      </c>
      <c r="N8143" s="9">
        <v>-25.696472</v>
      </c>
      <c r="O8143" s="9">
        <v>-7.1379087795713696</v>
      </c>
      <c r="P8143">
        <v>0</v>
      </c>
      <c r="Q8143" s="9">
        <v>53.549995000000003</v>
      </c>
      <c r="R8143" s="9">
        <v>267836096.98862699</v>
      </c>
      <c r="S8143" s="9">
        <v>2777626597.0956302</v>
      </c>
      <c r="T8143" s="9">
        <v>-1.10433562617817E-3</v>
      </c>
      <c r="U8143" s="9">
        <v>7.1379087795713696</v>
      </c>
      <c r="V8143" s="9">
        <v>0</v>
      </c>
      <c r="W8143" s="9">
        <v>7.1379087795713696</v>
      </c>
      <c r="X8143" t="s">
        <v>86</v>
      </c>
      <c r="Y8143" s="9">
        <v>0</v>
      </c>
      <c r="Z8143" s="9">
        <v>1.0909166E-2</v>
      </c>
    </row>
    <row r="8144" spans="1:26" x14ac:dyDescent="0.3">
      <c r="A8144">
        <v>2</v>
      </c>
      <c r="B8144">
        <v>0</v>
      </c>
      <c r="C8144">
        <v>0</v>
      </c>
      <c r="D8144">
        <v>1</v>
      </c>
      <c r="E8144">
        <v>0</v>
      </c>
      <c r="F8144">
        <v>0</v>
      </c>
      <c r="G8144">
        <v>0</v>
      </c>
      <c r="H8144" s="9">
        <v>5566.7330787198698</v>
      </c>
      <c r="I8144" s="9">
        <v>-1.83805</v>
      </c>
      <c r="J8144" s="9">
        <v>-1.8381234</v>
      </c>
      <c r="K8144" s="9">
        <v>-6.0375322999999996</v>
      </c>
      <c r="L8144" s="9">
        <v>-7.1390107857088996</v>
      </c>
      <c r="M8144" s="9">
        <v>-25.700438999999999</v>
      </c>
      <c r="N8144" s="9">
        <v>-25.700438999999999</v>
      </c>
      <c r="O8144" s="9">
        <v>-7.1390107857088996</v>
      </c>
      <c r="P8144">
        <v>0</v>
      </c>
      <c r="Q8144" s="9">
        <v>53.549995000000003</v>
      </c>
      <c r="R8144" s="9">
        <v>267836096.98862699</v>
      </c>
      <c r="S8144" s="9">
        <v>2703771745.8789201</v>
      </c>
      <c r="T8144" s="9">
        <v>-1.10200613752997E-3</v>
      </c>
      <c r="U8144" s="9">
        <v>7.1390107857088996</v>
      </c>
      <c r="V8144" s="9">
        <v>0</v>
      </c>
      <c r="W8144" s="9">
        <v>7.1390107857088996</v>
      </c>
      <c r="X8144" t="s">
        <v>86</v>
      </c>
      <c r="Y8144" s="9">
        <v>0</v>
      </c>
      <c r="Z8144" s="9">
        <v>1.109773E-2</v>
      </c>
    </row>
    <row r="8145" spans="1:26" x14ac:dyDescent="0.3">
      <c r="A8145">
        <v>2</v>
      </c>
      <c r="B8145">
        <v>0</v>
      </c>
      <c r="C8145">
        <v>0</v>
      </c>
      <c r="D8145">
        <v>1</v>
      </c>
      <c r="E8145">
        <v>0</v>
      </c>
      <c r="F8145">
        <v>0</v>
      </c>
      <c r="G8145">
        <v>0</v>
      </c>
      <c r="H8145" s="9">
        <v>5567.7330787077599</v>
      </c>
      <c r="I8145" s="9">
        <v>-1.8379502000000001</v>
      </c>
      <c r="J8145" s="9">
        <v>-1.8379695</v>
      </c>
      <c r="K8145" s="9">
        <v>-5.9134488000000003</v>
      </c>
      <c r="L8145" s="9">
        <v>-7.14010305964268</v>
      </c>
      <c r="M8145" s="9">
        <v>-25.704370000000001</v>
      </c>
      <c r="N8145" s="9">
        <v>-25.704370000000001</v>
      </c>
      <c r="O8145" s="9">
        <v>-7.14010305964268</v>
      </c>
      <c r="P8145">
        <v>0</v>
      </c>
      <c r="Q8145" s="9">
        <v>53.549995000000003</v>
      </c>
      <c r="R8145" s="9">
        <v>267836096.98862699</v>
      </c>
      <c r="S8145" s="9">
        <v>2748562508.1073298</v>
      </c>
      <c r="T8145" s="9">
        <v>-1.09227393378219E-3</v>
      </c>
      <c r="U8145" s="9">
        <v>7.14010305964268</v>
      </c>
      <c r="V8145" s="9">
        <v>0</v>
      </c>
      <c r="W8145" s="9">
        <v>7.14010305964268</v>
      </c>
      <c r="X8145" t="s">
        <v>86</v>
      </c>
      <c r="Y8145" s="9">
        <v>0</v>
      </c>
      <c r="Z8145" s="9">
        <v>1.0868737999999999E-2</v>
      </c>
    </row>
    <row r="8146" spans="1:26" x14ac:dyDescent="0.3">
      <c r="A8146">
        <v>2</v>
      </c>
      <c r="B8146">
        <v>0</v>
      </c>
      <c r="C8146">
        <v>0</v>
      </c>
      <c r="D8146">
        <v>1</v>
      </c>
      <c r="E8146">
        <v>0</v>
      </c>
      <c r="F8146">
        <v>0</v>
      </c>
      <c r="G8146">
        <v>0</v>
      </c>
      <c r="H8146" s="9">
        <v>5568.73307869565</v>
      </c>
      <c r="I8146" s="9">
        <v>-1.8381343999999999</v>
      </c>
      <c r="J8146" s="9">
        <v>-1.8381826000000001</v>
      </c>
      <c r="K8146" s="9">
        <v>-5.8356104000000002</v>
      </c>
      <c r="L8146" s="9">
        <v>-7.1411729777809203</v>
      </c>
      <c r="M8146" s="9">
        <v>-25.708223</v>
      </c>
      <c r="N8146" s="9">
        <v>-25.708223</v>
      </c>
      <c r="O8146" s="9">
        <v>-7.1411729777809203</v>
      </c>
      <c r="P8146">
        <v>0</v>
      </c>
      <c r="Q8146" s="9">
        <v>53.549995000000003</v>
      </c>
      <c r="R8146" s="9">
        <v>267836096.98862699</v>
      </c>
      <c r="S8146" s="9">
        <v>2687914550.81355</v>
      </c>
      <c r="T8146" s="9">
        <v>-1.06991813823853E-3</v>
      </c>
      <c r="U8146" s="9">
        <v>7.1411729777809203</v>
      </c>
      <c r="V8146" s="9">
        <v>0</v>
      </c>
      <c r="W8146" s="9">
        <v>7.1411729777809203</v>
      </c>
      <c r="X8146" t="s">
        <v>86</v>
      </c>
      <c r="Y8146" s="9">
        <v>0</v>
      </c>
      <c r="Z8146" s="9">
        <v>1.0726918E-2</v>
      </c>
    </row>
    <row r="8147" spans="1:26" x14ac:dyDescent="0.3">
      <c r="A8147">
        <v>2</v>
      </c>
      <c r="B8147">
        <v>0</v>
      </c>
      <c r="C8147">
        <v>0</v>
      </c>
      <c r="D8147">
        <v>1</v>
      </c>
      <c r="E8147">
        <v>0</v>
      </c>
      <c r="F8147">
        <v>0</v>
      </c>
      <c r="G8147">
        <v>0</v>
      </c>
      <c r="H8147" s="9">
        <v>5569.73307868355</v>
      </c>
      <c r="I8147" s="9">
        <v>-1.8380344</v>
      </c>
      <c r="J8147" s="9">
        <v>-1.8381552999999999</v>
      </c>
      <c r="K8147" s="9">
        <v>-5.7170595999999998</v>
      </c>
      <c r="L8147" s="9">
        <v>-7.1422317725624502</v>
      </c>
      <c r="M8147" s="9">
        <v>-25.712033999999999</v>
      </c>
      <c r="N8147" s="9">
        <v>-25.712033999999999</v>
      </c>
      <c r="O8147" s="9">
        <v>-7.1422317725624502</v>
      </c>
      <c r="P8147">
        <v>0</v>
      </c>
      <c r="Q8147" s="9">
        <v>53.549995000000003</v>
      </c>
      <c r="R8147" s="9">
        <v>267836096.98862699</v>
      </c>
      <c r="S8147" s="9">
        <v>2695985687.7893701</v>
      </c>
      <c r="T8147" s="9">
        <v>-1.0587947815263699E-3</v>
      </c>
      <c r="U8147" s="9">
        <v>7.1422317725624502</v>
      </c>
      <c r="V8147" s="9">
        <v>0</v>
      </c>
      <c r="W8147" s="9">
        <v>7.1422317725624502</v>
      </c>
      <c r="X8147" t="s">
        <v>86</v>
      </c>
      <c r="Y8147" s="9">
        <v>0</v>
      </c>
      <c r="Z8147" s="9">
        <v>1.0508844E-2</v>
      </c>
    </row>
    <row r="8148" spans="1:26" x14ac:dyDescent="0.3">
      <c r="A8148">
        <v>2</v>
      </c>
      <c r="B8148">
        <v>0</v>
      </c>
      <c r="C8148">
        <v>0</v>
      </c>
      <c r="D8148">
        <v>1</v>
      </c>
      <c r="E8148">
        <v>0</v>
      </c>
      <c r="F8148">
        <v>0</v>
      </c>
      <c r="G8148">
        <v>0</v>
      </c>
      <c r="H8148" s="9">
        <v>5570.7330786714401</v>
      </c>
      <c r="I8148" s="9">
        <v>-1.8378787000000001</v>
      </c>
      <c r="J8148" s="9">
        <v>-1.8380747</v>
      </c>
      <c r="K8148" s="9">
        <v>-5.8229050999999998</v>
      </c>
      <c r="L8148" s="9">
        <v>-7.1432814282572998</v>
      </c>
      <c r="M8148" s="9">
        <v>-25.715813000000001</v>
      </c>
      <c r="N8148" s="9">
        <v>-25.715813000000001</v>
      </c>
      <c r="O8148" s="9">
        <v>-7.1432814282572998</v>
      </c>
      <c r="P8148">
        <v>0</v>
      </c>
      <c r="Q8148" s="9">
        <v>53.549995000000003</v>
      </c>
      <c r="R8148" s="9">
        <v>267836096.98862699</v>
      </c>
      <c r="S8148" s="9">
        <v>2719294401.4817901</v>
      </c>
      <c r="T8148" s="9">
        <v>-1.0496556948549299E-3</v>
      </c>
      <c r="U8148" s="9">
        <v>7.1432814282572998</v>
      </c>
      <c r="V8148" s="9">
        <v>0</v>
      </c>
      <c r="W8148" s="9">
        <v>7.1432814282572998</v>
      </c>
      <c r="X8148" t="s">
        <v>86</v>
      </c>
      <c r="Y8148" s="9">
        <v>0</v>
      </c>
      <c r="Z8148" s="9">
        <v>1.0702934000000001E-2</v>
      </c>
    </row>
    <row r="8149" spans="1:26" x14ac:dyDescent="0.3">
      <c r="A8149">
        <v>2</v>
      </c>
      <c r="B8149">
        <v>0</v>
      </c>
      <c r="C8149">
        <v>0</v>
      </c>
      <c r="D8149">
        <v>1</v>
      </c>
      <c r="E8149">
        <v>0</v>
      </c>
      <c r="F8149">
        <v>0</v>
      </c>
      <c r="G8149">
        <v>0</v>
      </c>
      <c r="H8149" s="9">
        <v>5571.7330786593302</v>
      </c>
      <c r="I8149" s="9">
        <v>-1.8379846</v>
      </c>
      <c r="J8149" s="9">
        <v>-1.8382499000000001</v>
      </c>
      <c r="K8149" s="9">
        <v>-5.8746442999999999</v>
      </c>
      <c r="L8149" s="9">
        <v>-7.1444224716915503</v>
      </c>
      <c r="M8149" s="9">
        <v>-25.719920999999999</v>
      </c>
      <c r="N8149" s="9">
        <v>-25.719920999999999</v>
      </c>
      <c r="O8149" s="9">
        <v>-7.1444224716915503</v>
      </c>
      <c r="P8149">
        <v>0</v>
      </c>
      <c r="Q8149" s="9">
        <v>53.549995000000003</v>
      </c>
      <c r="R8149" s="9">
        <v>267836096.98862699</v>
      </c>
      <c r="S8149" s="9">
        <v>2670381129.1347198</v>
      </c>
      <c r="T8149" s="9">
        <v>-1.1410434342495801E-3</v>
      </c>
      <c r="U8149" s="9">
        <v>7.1444224716915503</v>
      </c>
      <c r="V8149" s="9">
        <v>0</v>
      </c>
      <c r="W8149" s="9">
        <v>7.1444224716915503</v>
      </c>
      <c r="X8149" t="s">
        <v>86</v>
      </c>
      <c r="Y8149" s="9">
        <v>0</v>
      </c>
      <c r="Z8149" s="9">
        <v>1.0799064000000001E-2</v>
      </c>
    </row>
    <row r="8150" spans="1:26" x14ac:dyDescent="0.3">
      <c r="A8150">
        <v>2</v>
      </c>
      <c r="B8150">
        <v>0</v>
      </c>
      <c r="C8150">
        <v>0</v>
      </c>
      <c r="D8150">
        <v>1</v>
      </c>
      <c r="E8150">
        <v>0</v>
      </c>
      <c r="F8150">
        <v>0</v>
      </c>
      <c r="G8150">
        <v>0</v>
      </c>
      <c r="H8150" s="9">
        <v>5572.7330786472303</v>
      </c>
      <c r="I8150" s="9">
        <v>-1.8379259999999999</v>
      </c>
      <c r="J8150" s="9">
        <v>-1.8382453000000001</v>
      </c>
      <c r="K8150" s="9">
        <v>-5.6142287</v>
      </c>
      <c r="L8150" s="9">
        <v>-7.1455579978157102</v>
      </c>
      <c r="M8150" s="9">
        <v>-25.724008999999999</v>
      </c>
      <c r="N8150" s="9">
        <v>-25.724008999999999</v>
      </c>
      <c r="O8150" s="9">
        <v>-7.1455579978157102</v>
      </c>
      <c r="P8150">
        <v>0</v>
      </c>
      <c r="Q8150" s="9">
        <v>53.549995000000003</v>
      </c>
      <c r="R8150" s="9">
        <v>267836096.98862699</v>
      </c>
      <c r="S8150" s="9">
        <v>2672090645.1231298</v>
      </c>
      <c r="T8150" s="9">
        <v>-1.1355261241590101E-3</v>
      </c>
      <c r="U8150" s="9">
        <v>7.1455579978157102</v>
      </c>
      <c r="V8150" s="9">
        <v>0</v>
      </c>
      <c r="W8150" s="9">
        <v>7.1455579978157102</v>
      </c>
      <c r="X8150" t="s">
        <v>86</v>
      </c>
      <c r="Y8150" s="9">
        <v>0</v>
      </c>
      <c r="Z8150" s="9">
        <v>1.0320329E-2</v>
      </c>
    </row>
    <row r="8151" spans="1:26" x14ac:dyDescent="0.3">
      <c r="A8151">
        <v>2</v>
      </c>
      <c r="B8151">
        <v>0</v>
      </c>
      <c r="C8151">
        <v>0</v>
      </c>
      <c r="D8151">
        <v>1</v>
      </c>
      <c r="E8151">
        <v>0</v>
      </c>
      <c r="F8151">
        <v>0</v>
      </c>
      <c r="G8151">
        <v>0</v>
      </c>
      <c r="H8151" s="9">
        <v>5573.7330786351204</v>
      </c>
      <c r="I8151" s="9">
        <v>-1.8379184</v>
      </c>
      <c r="J8151" s="9">
        <v>-1.8383286999999999</v>
      </c>
      <c r="K8151" s="9">
        <v>-5.4101701000000002</v>
      </c>
      <c r="L8151" s="9">
        <v>-7.1466843168518999</v>
      </c>
      <c r="M8151" s="9">
        <v>-25.728064</v>
      </c>
      <c r="N8151" s="9">
        <v>-25.728064</v>
      </c>
      <c r="O8151" s="9">
        <v>-7.1466843168518999</v>
      </c>
      <c r="P8151">
        <v>0</v>
      </c>
      <c r="Q8151" s="9">
        <v>53.549995000000003</v>
      </c>
      <c r="R8151" s="9">
        <v>267836096.98862699</v>
      </c>
      <c r="S8151" s="9">
        <v>2649607176.02878</v>
      </c>
      <c r="T8151" s="9">
        <v>-1.12631903619231E-3</v>
      </c>
      <c r="U8151" s="9">
        <v>7.1466843168518999</v>
      </c>
      <c r="V8151" s="9">
        <v>0</v>
      </c>
      <c r="W8151" s="9">
        <v>7.1466843168518999</v>
      </c>
      <c r="X8151" t="s">
        <v>86</v>
      </c>
      <c r="Y8151" s="9">
        <v>0</v>
      </c>
      <c r="Z8151" s="9">
        <v>9.9456710999999993E-3</v>
      </c>
    </row>
    <row r="8152" spans="1:26" x14ac:dyDescent="0.3">
      <c r="A8152">
        <v>2</v>
      </c>
      <c r="B8152">
        <v>0</v>
      </c>
      <c r="C8152">
        <v>0</v>
      </c>
      <c r="D8152">
        <v>1</v>
      </c>
      <c r="E8152">
        <v>0</v>
      </c>
      <c r="F8152">
        <v>0</v>
      </c>
      <c r="G8152">
        <v>0</v>
      </c>
      <c r="H8152" s="9">
        <v>5574.7330786230104</v>
      </c>
      <c r="I8152" s="9">
        <v>-1.8381624999999999</v>
      </c>
      <c r="J8152" s="9">
        <v>-1.8385342</v>
      </c>
      <c r="K8152" s="9">
        <v>-5.1087761</v>
      </c>
      <c r="L8152" s="9">
        <v>-7.1478012497814696</v>
      </c>
      <c r="M8152" s="9">
        <v>-25.732084</v>
      </c>
      <c r="N8152" s="9">
        <v>-25.732084</v>
      </c>
      <c r="O8152" s="9">
        <v>-7.1478012497814696</v>
      </c>
      <c r="P8152">
        <v>0</v>
      </c>
      <c r="Q8152" s="9">
        <v>53.549995000000003</v>
      </c>
      <c r="R8152" s="9">
        <v>267836096.98862699</v>
      </c>
      <c r="S8152" s="9">
        <v>2595242966.56109</v>
      </c>
      <c r="T8152" s="9">
        <v>-1.1169329295688201E-3</v>
      </c>
      <c r="U8152" s="9">
        <v>7.1478012497814696</v>
      </c>
      <c r="V8152" s="9">
        <v>0</v>
      </c>
      <c r="W8152" s="9">
        <v>7.1478012497814696</v>
      </c>
      <c r="X8152" t="s">
        <v>86</v>
      </c>
      <c r="Y8152" s="9">
        <v>0</v>
      </c>
      <c r="Z8152" s="9">
        <v>9.3926601000000002E-3</v>
      </c>
    </row>
    <row r="8153" spans="1:26" x14ac:dyDescent="0.3">
      <c r="A8153">
        <v>2</v>
      </c>
      <c r="B8153">
        <v>0</v>
      </c>
      <c r="C8153">
        <v>0</v>
      </c>
      <c r="D8153">
        <v>1</v>
      </c>
      <c r="E8153">
        <v>0</v>
      </c>
      <c r="F8153">
        <v>0</v>
      </c>
      <c r="G8153">
        <v>0</v>
      </c>
      <c r="H8153" s="9">
        <v>5575.7330786108996</v>
      </c>
      <c r="I8153" s="9">
        <v>-1.8379403000000001</v>
      </c>
      <c r="J8153" s="9">
        <v>-1.8383278000000001</v>
      </c>
      <c r="K8153" s="9">
        <v>-4.9234900000000001</v>
      </c>
      <c r="L8153" s="9">
        <v>-7.1489012226360096</v>
      </c>
      <c r="M8153" s="9">
        <v>-25.736044</v>
      </c>
      <c r="N8153" s="9">
        <v>-25.736044</v>
      </c>
      <c r="O8153" s="9">
        <v>-7.1489012226360096</v>
      </c>
      <c r="P8153">
        <v>0</v>
      </c>
      <c r="Q8153" s="9">
        <v>53.549995000000003</v>
      </c>
      <c r="R8153" s="9">
        <v>267836096.98862699</v>
      </c>
      <c r="S8153" s="9">
        <v>2650686434.1631799</v>
      </c>
      <c r="T8153" s="9">
        <v>-1.09997285453555E-3</v>
      </c>
      <c r="U8153" s="9">
        <v>7.1489012226360096</v>
      </c>
      <c r="V8153" s="9">
        <v>0</v>
      </c>
      <c r="W8153" s="9">
        <v>7.1489012226360096</v>
      </c>
      <c r="X8153" t="s">
        <v>86</v>
      </c>
      <c r="Y8153" s="9">
        <v>0</v>
      </c>
      <c r="Z8153" s="9">
        <v>9.0509886000000005E-3</v>
      </c>
    </row>
    <row r="8154" spans="1:26" x14ac:dyDescent="0.3">
      <c r="A8154">
        <v>2</v>
      </c>
      <c r="B8154">
        <v>0</v>
      </c>
      <c r="C8154">
        <v>0</v>
      </c>
      <c r="D8154">
        <v>1</v>
      </c>
      <c r="E8154">
        <v>0</v>
      </c>
      <c r="F8154">
        <v>0</v>
      </c>
      <c r="G8154">
        <v>0</v>
      </c>
      <c r="H8154" s="9">
        <v>5576.7330785987997</v>
      </c>
      <c r="I8154" s="9">
        <v>-1.8378536000000001</v>
      </c>
      <c r="J8154" s="9">
        <v>-1.8382651000000001</v>
      </c>
      <c r="K8154" s="9">
        <v>-4.6424326999999996</v>
      </c>
      <c r="L8154" s="9">
        <v>-7.1500060138499197</v>
      </c>
      <c r="M8154" s="9">
        <v>-25.740020999999999</v>
      </c>
      <c r="N8154" s="9">
        <v>-25.740020999999999</v>
      </c>
      <c r="O8154" s="9">
        <v>-7.1500060138499197</v>
      </c>
      <c r="P8154">
        <v>0</v>
      </c>
      <c r="Q8154" s="9">
        <v>53.549995000000003</v>
      </c>
      <c r="R8154" s="9">
        <v>267836096.98862699</v>
      </c>
      <c r="S8154" s="9">
        <v>2668279718.3899498</v>
      </c>
      <c r="T8154" s="9">
        <v>-1.10479121390927E-3</v>
      </c>
      <c r="U8154" s="9">
        <v>7.1500060138499197</v>
      </c>
      <c r="V8154" s="9">
        <v>0</v>
      </c>
      <c r="W8154" s="9">
        <v>7.1500060138499197</v>
      </c>
      <c r="X8154" t="s">
        <v>86</v>
      </c>
      <c r="Y8154" s="9">
        <v>0</v>
      </c>
      <c r="Z8154" s="9">
        <v>8.5340216999999999E-3</v>
      </c>
    </row>
    <row r="8155" spans="1:26" x14ac:dyDescent="0.3">
      <c r="A8155">
        <v>2</v>
      </c>
      <c r="B8155">
        <v>0</v>
      </c>
      <c r="C8155">
        <v>0</v>
      </c>
      <c r="D8155">
        <v>1</v>
      </c>
      <c r="E8155">
        <v>0</v>
      </c>
      <c r="F8155">
        <v>0</v>
      </c>
      <c r="G8155">
        <v>0</v>
      </c>
      <c r="H8155" s="9">
        <v>5577.7330785866898</v>
      </c>
      <c r="I8155" s="9">
        <v>-1.8381160000000001</v>
      </c>
      <c r="J8155" s="9">
        <v>-1.8384860999999999</v>
      </c>
      <c r="K8155" s="9">
        <v>-4.3101697000000003</v>
      </c>
      <c r="L8155" s="9">
        <v>-7.15108768834871</v>
      </c>
      <c r="M8155" s="9">
        <v>-25.743915999999999</v>
      </c>
      <c r="N8155" s="9">
        <v>-25.743915999999999</v>
      </c>
      <c r="O8155" s="9">
        <v>-7.15108768834871</v>
      </c>
      <c r="P8155">
        <v>0</v>
      </c>
      <c r="Q8155" s="9">
        <v>53.549995000000003</v>
      </c>
      <c r="R8155" s="9">
        <v>267836096.98862699</v>
      </c>
      <c r="S8155" s="9">
        <v>2609070981.98247</v>
      </c>
      <c r="T8155" s="9">
        <v>-1.0816744987964799E-3</v>
      </c>
      <c r="U8155" s="9">
        <v>7.15108768834871</v>
      </c>
      <c r="V8155" s="9">
        <v>0</v>
      </c>
      <c r="W8155" s="9">
        <v>7.15108768834871</v>
      </c>
      <c r="X8155" t="s">
        <v>86</v>
      </c>
      <c r="Y8155" s="9">
        <v>0</v>
      </c>
      <c r="Z8155" s="9">
        <v>7.9241869999999992E-3</v>
      </c>
    </row>
    <row r="8156" spans="1:26" x14ac:dyDescent="0.3">
      <c r="A8156">
        <v>2</v>
      </c>
      <c r="B8156">
        <v>0</v>
      </c>
      <c r="C8156">
        <v>0</v>
      </c>
      <c r="D8156">
        <v>1</v>
      </c>
      <c r="E8156">
        <v>0</v>
      </c>
      <c r="F8156">
        <v>0</v>
      </c>
      <c r="G8156">
        <v>0</v>
      </c>
      <c r="H8156" s="9">
        <v>5578.7330785745798</v>
      </c>
      <c r="I8156" s="9">
        <v>-1.8379734999999999</v>
      </c>
      <c r="J8156" s="9">
        <v>-1.8383974000000001</v>
      </c>
      <c r="K8156" s="9">
        <v>-4.1574692999999998</v>
      </c>
      <c r="L8156" s="9">
        <v>-7.1521610227785102</v>
      </c>
      <c r="M8156" s="9">
        <v>-25.747779999999999</v>
      </c>
      <c r="N8156" s="9">
        <v>-25.747779999999999</v>
      </c>
      <c r="O8156" s="9">
        <v>-7.1521610227785102</v>
      </c>
      <c r="P8156">
        <v>0</v>
      </c>
      <c r="Q8156" s="9">
        <v>53.549995000000003</v>
      </c>
      <c r="R8156" s="9">
        <v>267836096.98862699</v>
      </c>
      <c r="S8156" s="9">
        <v>2633063911.6778002</v>
      </c>
      <c r="T8156" s="9">
        <v>-1.07333442979396E-3</v>
      </c>
      <c r="U8156" s="9">
        <v>7.1521610227785102</v>
      </c>
      <c r="V8156" s="9">
        <v>0</v>
      </c>
      <c r="W8156" s="9">
        <v>7.1521610227785102</v>
      </c>
      <c r="X8156" t="s">
        <v>86</v>
      </c>
      <c r="Y8156" s="9">
        <v>0</v>
      </c>
      <c r="Z8156" s="9">
        <v>7.6430808000000003E-3</v>
      </c>
    </row>
    <row r="8157" spans="1:26" x14ac:dyDescent="0.3">
      <c r="A8157">
        <v>2</v>
      </c>
      <c r="B8157">
        <v>0</v>
      </c>
      <c r="C8157">
        <v>0</v>
      </c>
      <c r="D8157">
        <v>1</v>
      </c>
      <c r="E8157">
        <v>0</v>
      </c>
      <c r="F8157">
        <v>0</v>
      </c>
      <c r="G8157">
        <v>0</v>
      </c>
      <c r="H8157" s="9">
        <v>5579.7330785624799</v>
      </c>
      <c r="I8157" s="9">
        <v>-1.8379169</v>
      </c>
      <c r="J8157" s="9">
        <v>-1.8382696999999999</v>
      </c>
      <c r="K8157" s="9">
        <v>-3.9639416000000001</v>
      </c>
      <c r="L8157" s="9">
        <v>-7.1532436729447504</v>
      </c>
      <c r="M8157" s="9">
        <v>-25.751677000000001</v>
      </c>
      <c r="N8157" s="9">
        <v>-25.751677000000001</v>
      </c>
      <c r="O8157" s="9">
        <v>-7.1532436729447504</v>
      </c>
      <c r="P8157">
        <v>0</v>
      </c>
      <c r="Q8157" s="9">
        <v>53.549995000000003</v>
      </c>
      <c r="R8157" s="9">
        <v>267836096.98862699</v>
      </c>
      <c r="S8157" s="9">
        <v>2668202254.8403502</v>
      </c>
      <c r="T8157" s="9">
        <v>-1.0826501662464199E-3</v>
      </c>
      <c r="U8157" s="9">
        <v>7.1532436729447504</v>
      </c>
      <c r="V8157" s="9">
        <v>0</v>
      </c>
      <c r="W8157" s="9">
        <v>7.1532436729447504</v>
      </c>
      <c r="X8157" t="s">
        <v>86</v>
      </c>
      <c r="Y8157" s="9">
        <v>0</v>
      </c>
      <c r="Z8157" s="9">
        <v>7.2867935999999999E-3</v>
      </c>
    </row>
    <row r="8158" spans="1:26" x14ac:dyDescent="0.3">
      <c r="A8158">
        <v>2</v>
      </c>
      <c r="B8158">
        <v>0</v>
      </c>
      <c r="C8158">
        <v>0</v>
      </c>
      <c r="D8158">
        <v>1</v>
      </c>
      <c r="E8158">
        <v>0</v>
      </c>
      <c r="F8158">
        <v>0</v>
      </c>
      <c r="G8158">
        <v>0</v>
      </c>
      <c r="H8158" s="9">
        <v>5580.73307855037</v>
      </c>
      <c r="I8158" s="9">
        <v>-1.8379616000000001</v>
      </c>
      <c r="J8158" s="9">
        <v>-1.8384183999999999</v>
      </c>
      <c r="K8158" s="9">
        <v>-4.0186954000000004</v>
      </c>
      <c r="L8158" s="9">
        <v>-7.1543283181318102</v>
      </c>
      <c r="M8158" s="9">
        <v>-25.755583000000001</v>
      </c>
      <c r="N8158" s="9">
        <v>-25.755583000000001</v>
      </c>
      <c r="O8158" s="9">
        <v>-7.1543283181318102</v>
      </c>
      <c r="P8158">
        <v>0</v>
      </c>
      <c r="Q8158" s="9">
        <v>53.549995000000003</v>
      </c>
      <c r="R8158" s="9">
        <v>267836096.98862699</v>
      </c>
      <c r="S8158" s="9">
        <v>2628236064.23561</v>
      </c>
      <c r="T8158" s="9">
        <v>-1.08464518705986E-3</v>
      </c>
      <c r="U8158" s="9">
        <v>7.1543283181318102</v>
      </c>
      <c r="V8158" s="9">
        <v>0</v>
      </c>
      <c r="W8158" s="9">
        <v>7.1543283181318102</v>
      </c>
      <c r="X8158" t="s">
        <v>86</v>
      </c>
      <c r="Y8158" s="9">
        <v>0</v>
      </c>
      <c r="Z8158" s="9">
        <v>7.3880431999999996E-3</v>
      </c>
    </row>
    <row r="8159" spans="1:26" x14ac:dyDescent="0.3">
      <c r="A8159">
        <v>2</v>
      </c>
      <c r="B8159">
        <v>0</v>
      </c>
      <c r="C8159">
        <v>0</v>
      </c>
      <c r="D8159">
        <v>1</v>
      </c>
      <c r="E8159">
        <v>0</v>
      </c>
      <c r="F8159">
        <v>0</v>
      </c>
      <c r="G8159">
        <v>0</v>
      </c>
      <c r="H8159" s="9">
        <v>5581.7330785382601</v>
      </c>
      <c r="I8159" s="9">
        <v>-1.8381193</v>
      </c>
      <c r="J8159" s="9">
        <v>-1.8386229999999999</v>
      </c>
      <c r="K8159" s="9">
        <v>-3.8830885999999998</v>
      </c>
      <c r="L8159" s="9">
        <v>-7.15548035371748</v>
      </c>
      <c r="M8159" s="9">
        <v>-25.759729</v>
      </c>
      <c r="N8159" s="9">
        <v>-25.759729</v>
      </c>
      <c r="O8159" s="9">
        <v>-7.15548035371748</v>
      </c>
      <c r="P8159">
        <v>0</v>
      </c>
      <c r="Q8159" s="9">
        <v>53.549995000000003</v>
      </c>
      <c r="R8159" s="9">
        <v>267836096.98862699</v>
      </c>
      <c r="S8159" s="9">
        <v>2575022229.1033602</v>
      </c>
      <c r="T8159" s="9">
        <v>-1.1520355856688899E-3</v>
      </c>
      <c r="U8159" s="9">
        <v>7.15548035371748</v>
      </c>
      <c r="V8159" s="9">
        <v>0</v>
      </c>
      <c r="W8159" s="9">
        <v>7.15548035371748</v>
      </c>
      <c r="X8159" t="s">
        <v>86</v>
      </c>
      <c r="Y8159" s="9">
        <v>0</v>
      </c>
      <c r="Z8159" s="9">
        <v>7.1395360999999997E-3</v>
      </c>
    </row>
    <row r="8160" spans="1:26" x14ac:dyDescent="0.3">
      <c r="A8160">
        <v>2</v>
      </c>
      <c r="B8160">
        <v>0</v>
      </c>
      <c r="C8160">
        <v>0</v>
      </c>
      <c r="D8160">
        <v>1</v>
      </c>
      <c r="E8160">
        <v>0</v>
      </c>
      <c r="F8160">
        <v>0</v>
      </c>
      <c r="G8160">
        <v>0</v>
      </c>
      <c r="H8160" s="9">
        <v>5582.7330785261502</v>
      </c>
      <c r="I8160" s="9">
        <v>-1.8381422000000001</v>
      </c>
      <c r="J8160" s="9">
        <v>-1.8386210999999999</v>
      </c>
      <c r="K8160" s="9">
        <v>-3.7347378999999998</v>
      </c>
      <c r="L8160" s="9">
        <v>-7.1566259986694298</v>
      </c>
      <c r="M8160" s="9">
        <v>-25.763853000000001</v>
      </c>
      <c r="N8160" s="9">
        <v>-25.763853000000001</v>
      </c>
      <c r="O8160" s="9">
        <v>-7.1566259986694298</v>
      </c>
      <c r="P8160">
        <v>0</v>
      </c>
      <c r="Q8160" s="9">
        <v>53.549995000000003</v>
      </c>
      <c r="R8160" s="9">
        <v>267836096.98862699</v>
      </c>
      <c r="S8160" s="9">
        <v>2575923155.90662</v>
      </c>
      <c r="T8160" s="9">
        <v>-1.1456449519524599E-3</v>
      </c>
      <c r="U8160" s="9">
        <v>7.1566259986694298</v>
      </c>
      <c r="V8160" s="9">
        <v>0</v>
      </c>
      <c r="W8160" s="9">
        <v>7.1566259986694298</v>
      </c>
      <c r="X8160" t="s">
        <v>86</v>
      </c>
      <c r="Y8160" s="9">
        <v>0</v>
      </c>
      <c r="Z8160" s="9">
        <v>6.8667679999999997E-3</v>
      </c>
    </row>
    <row r="8161" spans="1:26" x14ac:dyDescent="0.3">
      <c r="A8161">
        <v>2</v>
      </c>
      <c r="B8161">
        <v>0</v>
      </c>
      <c r="C8161">
        <v>0</v>
      </c>
      <c r="D8161">
        <v>1</v>
      </c>
      <c r="E8161">
        <v>0</v>
      </c>
      <c r="F8161">
        <v>0</v>
      </c>
      <c r="G8161">
        <v>0</v>
      </c>
      <c r="H8161" s="9">
        <v>5583.7330785140502</v>
      </c>
      <c r="I8161" s="9">
        <v>-1.8381186</v>
      </c>
      <c r="J8161" s="9">
        <v>-1.8384464</v>
      </c>
      <c r="K8161" s="9">
        <v>-3.4878683000000001</v>
      </c>
      <c r="L8161" s="9">
        <v>-7.1577608505433901</v>
      </c>
      <c r="M8161" s="9">
        <v>-25.767938999999998</v>
      </c>
      <c r="N8161" s="9">
        <v>-25.767938999999998</v>
      </c>
      <c r="O8161" s="9">
        <v>-7.1577608505433901</v>
      </c>
      <c r="P8161">
        <v>0</v>
      </c>
      <c r="Q8161" s="9">
        <v>53.549995000000003</v>
      </c>
      <c r="R8161" s="9">
        <v>267836096.98862699</v>
      </c>
      <c r="S8161" s="9">
        <v>2622018632.0408702</v>
      </c>
      <c r="T8161" s="9">
        <v>-1.1348518739540099E-3</v>
      </c>
      <c r="U8161" s="9">
        <v>7.1577608505433901</v>
      </c>
      <c r="V8161" s="9">
        <v>0</v>
      </c>
      <c r="W8161" s="9">
        <v>7.1577608505433901</v>
      </c>
      <c r="X8161" t="s">
        <v>86</v>
      </c>
      <c r="Y8161" s="9">
        <v>0</v>
      </c>
      <c r="Z8161" s="9">
        <v>6.4122587999999999E-3</v>
      </c>
    </row>
    <row r="8162" spans="1:26" x14ac:dyDescent="0.3">
      <c r="A8162">
        <v>2</v>
      </c>
      <c r="B8162">
        <v>0</v>
      </c>
      <c r="C8162">
        <v>0</v>
      </c>
      <c r="D8162">
        <v>1</v>
      </c>
      <c r="E8162">
        <v>0</v>
      </c>
      <c r="F8162">
        <v>0</v>
      </c>
      <c r="G8162">
        <v>0</v>
      </c>
      <c r="H8162" s="9">
        <v>5584.7330785019403</v>
      </c>
      <c r="I8162" s="9">
        <v>-1.8378391000000001</v>
      </c>
      <c r="J8162" s="9">
        <v>-1.8383651000000001</v>
      </c>
      <c r="K8162" s="9">
        <v>-3.2863665000000002</v>
      </c>
      <c r="L8162" s="9">
        <v>-7.1588697797765697</v>
      </c>
      <c r="M8162" s="9">
        <v>-25.771930999999999</v>
      </c>
      <c r="N8162" s="9">
        <v>-25.771930999999999</v>
      </c>
      <c r="O8162" s="9">
        <v>-7.1588697797765697</v>
      </c>
      <c r="P8162">
        <v>0</v>
      </c>
      <c r="Q8162" s="9">
        <v>53.549995000000003</v>
      </c>
      <c r="R8162" s="9">
        <v>267836096.98862699</v>
      </c>
      <c r="S8162" s="9">
        <v>2644238614.3369598</v>
      </c>
      <c r="T8162" s="9">
        <v>-1.1089292331805101E-3</v>
      </c>
      <c r="U8162" s="9">
        <v>7.1588697797765697</v>
      </c>
      <c r="V8162" s="9">
        <v>0</v>
      </c>
      <c r="W8162" s="9">
        <v>7.1588697797765697</v>
      </c>
      <c r="X8162" t="s">
        <v>86</v>
      </c>
      <c r="Y8162" s="9">
        <v>0</v>
      </c>
      <c r="Z8162" s="9">
        <v>6.0415412000000002E-3</v>
      </c>
    </row>
    <row r="8163" spans="1:26" x14ac:dyDescent="0.3">
      <c r="A8163">
        <v>2</v>
      </c>
      <c r="B8163">
        <v>0</v>
      </c>
      <c r="C8163">
        <v>0</v>
      </c>
      <c r="D8163">
        <v>1</v>
      </c>
      <c r="E8163">
        <v>0</v>
      </c>
      <c r="F8163">
        <v>0</v>
      </c>
      <c r="G8163">
        <v>0</v>
      </c>
      <c r="H8163" s="9">
        <v>5585.7330784898304</v>
      </c>
      <c r="I8163" s="9">
        <v>-1.8379928999999999</v>
      </c>
      <c r="J8163" s="9">
        <v>-1.8384959999999999</v>
      </c>
      <c r="K8163" s="9">
        <v>-3.1684260000000002</v>
      </c>
      <c r="L8163" s="9">
        <v>-7.1599724840618997</v>
      </c>
      <c r="M8163" s="9">
        <v>-25.775901999999999</v>
      </c>
      <c r="N8163" s="9">
        <v>-25.775901999999999</v>
      </c>
      <c r="O8163" s="9">
        <v>-7.1599724840618997</v>
      </c>
      <c r="P8163">
        <v>0</v>
      </c>
      <c r="Q8163" s="9">
        <v>53.549995000000003</v>
      </c>
      <c r="R8163" s="9">
        <v>267836096.98862699</v>
      </c>
      <c r="S8163" s="9">
        <v>2609693960.8677802</v>
      </c>
      <c r="T8163" s="9">
        <v>-1.10270428532999E-3</v>
      </c>
      <c r="U8163" s="9">
        <v>7.1599724840618997</v>
      </c>
      <c r="V8163" s="9">
        <v>0</v>
      </c>
      <c r="W8163" s="9">
        <v>7.1599724840618997</v>
      </c>
      <c r="X8163" t="s">
        <v>86</v>
      </c>
      <c r="Y8163" s="9">
        <v>0</v>
      </c>
      <c r="Z8163" s="9">
        <v>5.8251387000000003E-3</v>
      </c>
    </row>
    <row r="8164" spans="1:26" x14ac:dyDescent="0.3">
      <c r="A8164">
        <v>2</v>
      </c>
      <c r="B8164">
        <v>0</v>
      </c>
      <c r="C8164">
        <v>0</v>
      </c>
      <c r="D8164">
        <v>1</v>
      </c>
      <c r="E8164">
        <v>0</v>
      </c>
      <c r="F8164">
        <v>0</v>
      </c>
      <c r="G8164">
        <v>0</v>
      </c>
      <c r="H8164" s="9">
        <v>5586.7330784777296</v>
      </c>
      <c r="I8164" s="9">
        <v>-1.8378787999999999</v>
      </c>
      <c r="J8164" s="9">
        <v>-1.8383602000000001</v>
      </c>
      <c r="K8164" s="9">
        <v>-3.0427780000000002</v>
      </c>
      <c r="L8164" s="9">
        <v>-7.1610513267102203</v>
      </c>
      <c r="M8164" s="9">
        <v>-25.779785</v>
      </c>
      <c r="N8164" s="9">
        <v>-25.779785</v>
      </c>
      <c r="O8164" s="9">
        <v>-7.1610513267102203</v>
      </c>
      <c r="P8164">
        <v>0</v>
      </c>
      <c r="Q8164" s="9">
        <v>53.549995000000003</v>
      </c>
      <c r="R8164" s="9">
        <v>267836096.98862699</v>
      </c>
      <c r="S8164" s="9">
        <v>2646365607.09547</v>
      </c>
      <c r="T8164" s="9">
        <v>-1.0788426483205799E-3</v>
      </c>
      <c r="U8164" s="9">
        <v>7.1610513267102203</v>
      </c>
      <c r="V8164" s="9">
        <v>0</v>
      </c>
      <c r="W8164" s="9">
        <v>7.1610513267102203</v>
      </c>
      <c r="X8164" t="s">
        <v>86</v>
      </c>
      <c r="Y8164" s="9">
        <v>0</v>
      </c>
      <c r="Z8164" s="9">
        <v>5.5937217999999997E-3</v>
      </c>
    </row>
    <row r="8165" spans="1:26" x14ac:dyDescent="0.3">
      <c r="A8165">
        <v>2</v>
      </c>
      <c r="B8165">
        <v>0</v>
      </c>
      <c r="C8165">
        <v>0</v>
      </c>
      <c r="D8165">
        <v>1</v>
      </c>
      <c r="E8165">
        <v>0</v>
      </c>
      <c r="F8165">
        <v>0</v>
      </c>
      <c r="G8165">
        <v>0</v>
      </c>
      <c r="H8165" s="9">
        <v>5587.7330784656197</v>
      </c>
      <c r="I8165" s="9">
        <v>-1.8381265</v>
      </c>
      <c r="J8165" s="9">
        <v>-1.8386062000000001</v>
      </c>
      <c r="K8165" s="9">
        <v>-2.9077438999999998</v>
      </c>
      <c r="L8165" s="9">
        <v>-7.1621221984079098</v>
      </c>
      <c r="M8165" s="9">
        <v>-25.783639999999998</v>
      </c>
      <c r="N8165" s="9">
        <v>-25.783639999999998</v>
      </c>
      <c r="O8165" s="9">
        <v>-7.1621221984079098</v>
      </c>
      <c r="P8165">
        <v>0</v>
      </c>
      <c r="Q8165" s="9">
        <v>53.549995000000003</v>
      </c>
      <c r="R8165" s="9">
        <v>267836096.98862699</v>
      </c>
      <c r="S8165" s="9">
        <v>2581731770.19137</v>
      </c>
      <c r="T8165" s="9">
        <v>-1.0708716976912599E-3</v>
      </c>
      <c r="U8165" s="9">
        <v>7.1621221984079098</v>
      </c>
      <c r="V8165" s="9">
        <v>0</v>
      </c>
      <c r="W8165" s="9">
        <v>7.1621221984079098</v>
      </c>
      <c r="X8165" t="s">
        <v>86</v>
      </c>
      <c r="Y8165" s="9">
        <v>0</v>
      </c>
      <c r="Z8165" s="9">
        <v>5.3461962000000002E-3</v>
      </c>
    </row>
    <row r="8166" spans="1:26" x14ac:dyDescent="0.3">
      <c r="A8166">
        <v>2</v>
      </c>
      <c r="B8166">
        <v>0</v>
      </c>
      <c r="C8166">
        <v>0</v>
      </c>
      <c r="D8166">
        <v>1</v>
      </c>
      <c r="E8166">
        <v>0</v>
      </c>
      <c r="F8166">
        <v>0</v>
      </c>
      <c r="G8166">
        <v>0</v>
      </c>
      <c r="H8166" s="9">
        <v>5588.7330784535097</v>
      </c>
      <c r="I8166" s="9">
        <v>-1.8378631999999999</v>
      </c>
      <c r="J8166" s="9">
        <v>-1.8382982999999999</v>
      </c>
      <c r="K8166" s="9">
        <v>-2.8339881999999998</v>
      </c>
      <c r="L8166" s="9">
        <v>-7.1631821559548596</v>
      </c>
      <c r="M8166" s="9">
        <v>-25.787457</v>
      </c>
      <c r="N8166" s="9">
        <v>-25.787457</v>
      </c>
      <c r="O8166" s="9">
        <v>-7.1631821559548596</v>
      </c>
      <c r="P8166">
        <v>0</v>
      </c>
      <c r="Q8166" s="9">
        <v>53.549995000000003</v>
      </c>
      <c r="R8166" s="9">
        <v>267836096.98862699</v>
      </c>
      <c r="S8166" s="9">
        <v>2664023729.76758</v>
      </c>
      <c r="T8166" s="9">
        <v>-1.0599575469489801E-3</v>
      </c>
      <c r="U8166" s="9">
        <v>7.1631821559548596</v>
      </c>
      <c r="V8166" s="9">
        <v>0</v>
      </c>
      <c r="W8166" s="9">
        <v>7.1631821559548596</v>
      </c>
      <c r="X8166" t="s">
        <v>86</v>
      </c>
      <c r="Y8166" s="9">
        <v>0</v>
      </c>
      <c r="Z8166" s="9">
        <v>5.2097156000000004E-3</v>
      </c>
    </row>
    <row r="8167" spans="1:26" x14ac:dyDescent="0.3">
      <c r="A8167">
        <v>2</v>
      </c>
      <c r="B8167">
        <v>0</v>
      </c>
      <c r="C8167">
        <v>0</v>
      </c>
      <c r="D8167">
        <v>1</v>
      </c>
      <c r="E8167">
        <v>0</v>
      </c>
      <c r="F8167">
        <v>0</v>
      </c>
      <c r="G8167">
        <v>0</v>
      </c>
      <c r="H8167" s="9">
        <v>5589.7330784413998</v>
      </c>
      <c r="I8167" s="9">
        <v>-1.8381052</v>
      </c>
      <c r="J8167" s="9">
        <v>-1.8385749</v>
      </c>
      <c r="K8167" s="9">
        <v>-3.1856344000000001</v>
      </c>
      <c r="L8167" s="9">
        <v>-7.1643260176573502</v>
      </c>
      <c r="M8167" s="9">
        <v>-25.791574000000001</v>
      </c>
      <c r="N8167" s="9">
        <v>-25.791574000000001</v>
      </c>
      <c r="O8167" s="9">
        <v>-7.1643260176573502</v>
      </c>
      <c r="P8167">
        <v>0</v>
      </c>
      <c r="Q8167" s="9">
        <v>53.549995000000003</v>
      </c>
      <c r="R8167" s="9">
        <v>267836096.98862699</v>
      </c>
      <c r="S8167" s="9">
        <v>2590634374.14852</v>
      </c>
      <c r="T8167" s="9">
        <v>-1.14386170249503E-3</v>
      </c>
      <c r="U8167" s="9">
        <v>7.1643260176573502</v>
      </c>
      <c r="V8167" s="9">
        <v>0</v>
      </c>
      <c r="W8167" s="9">
        <v>7.1643260176573502</v>
      </c>
      <c r="X8167" t="s">
        <v>86</v>
      </c>
      <c r="Y8167" s="9">
        <v>0</v>
      </c>
      <c r="Z8167" s="9">
        <v>5.8570271000000004E-3</v>
      </c>
    </row>
    <row r="8168" spans="1:26" x14ac:dyDescent="0.3">
      <c r="A8168">
        <v>2</v>
      </c>
      <c r="B8168">
        <v>0</v>
      </c>
      <c r="C8168">
        <v>0</v>
      </c>
      <c r="D8168">
        <v>1</v>
      </c>
      <c r="E8168">
        <v>0</v>
      </c>
      <c r="F8168">
        <v>0</v>
      </c>
      <c r="G8168">
        <v>0</v>
      </c>
      <c r="H8168" s="9">
        <v>5590.7330784292999</v>
      </c>
      <c r="I8168" s="9">
        <v>-1.8380278000000001</v>
      </c>
      <c r="J8168" s="9">
        <v>-1.8384415000000001</v>
      </c>
      <c r="K8168" s="9">
        <v>-3.0851693</v>
      </c>
      <c r="L8168" s="9">
        <v>-7.1654721666158796</v>
      </c>
      <c r="M8168" s="9">
        <v>-25.7957</v>
      </c>
      <c r="N8168" s="9">
        <v>-25.7957</v>
      </c>
      <c r="O8168" s="9">
        <v>-7.1654721666158796</v>
      </c>
      <c r="P8168">
        <v>0</v>
      </c>
      <c r="Q8168" s="9">
        <v>53.549995000000003</v>
      </c>
      <c r="R8168" s="9">
        <v>267836096.98862699</v>
      </c>
      <c r="S8168" s="9">
        <v>2626138118.7837901</v>
      </c>
      <c r="T8168" s="9">
        <v>-1.1461489585240501E-3</v>
      </c>
      <c r="U8168" s="9">
        <v>7.1654721666158796</v>
      </c>
      <c r="V8168" s="9">
        <v>0</v>
      </c>
      <c r="W8168" s="9">
        <v>7.1654721666158796</v>
      </c>
      <c r="X8168" t="s">
        <v>86</v>
      </c>
      <c r="Y8168" s="9">
        <v>0</v>
      </c>
      <c r="Z8168" s="9">
        <v>5.6719034999999996E-3</v>
      </c>
    </row>
    <row r="8169" spans="1:26" x14ac:dyDescent="0.3">
      <c r="A8169">
        <v>2</v>
      </c>
      <c r="B8169">
        <v>0</v>
      </c>
      <c r="C8169">
        <v>0</v>
      </c>
      <c r="D8169">
        <v>1</v>
      </c>
      <c r="E8169">
        <v>0</v>
      </c>
      <c r="F8169">
        <v>0</v>
      </c>
      <c r="G8169">
        <v>0</v>
      </c>
      <c r="H8169" s="9">
        <v>5591.73307841719</v>
      </c>
      <c r="I8169" s="9">
        <v>-1.8380179000000001</v>
      </c>
      <c r="J8169" s="9">
        <v>-1.8384898000000001</v>
      </c>
      <c r="K8169" s="9">
        <v>-3.0294235</v>
      </c>
      <c r="L8169" s="9">
        <v>-7.1665918722298096</v>
      </c>
      <c r="M8169" s="9">
        <v>-25.79973</v>
      </c>
      <c r="N8169" s="9">
        <v>-25.79973</v>
      </c>
      <c r="O8169" s="9">
        <v>-7.1665918722298096</v>
      </c>
      <c r="P8169">
        <v>0</v>
      </c>
      <c r="Q8169" s="9">
        <v>53.549995000000003</v>
      </c>
      <c r="R8169" s="9">
        <v>267836096.98862699</v>
      </c>
      <c r="S8169" s="9">
        <v>2613735859.8586502</v>
      </c>
      <c r="T8169" s="9">
        <v>-1.1197056139309301E-3</v>
      </c>
      <c r="U8169" s="9">
        <v>7.1665918722298096</v>
      </c>
      <c r="V8169" s="9">
        <v>0</v>
      </c>
      <c r="W8169" s="9">
        <v>7.1665918722298096</v>
      </c>
      <c r="X8169" t="s">
        <v>86</v>
      </c>
      <c r="Y8169" s="9">
        <v>0</v>
      </c>
      <c r="Z8169" s="9">
        <v>5.5695642E-3</v>
      </c>
    </row>
    <row r="8170" spans="1:26" x14ac:dyDescent="0.3">
      <c r="A8170">
        <v>2</v>
      </c>
      <c r="B8170">
        <v>0</v>
      </c>
      <c r="C8170">
        <v>0</v>
      </c>
      <c r="D8170">
        <v>1</v>
      </c>
      <c r="E8170">
        <v>0</v>
      </c>
      <c r="F8170">
        <v>0</v>
      </c>
      <c r="G8170">
        <v>0</v>
      </c>
      <c r="H8170" s="9">
        <v>5592.7330784050801</v>
      </c>
      <c r="I8170" s="9">
        <v>-1.8380201</v>
      </c>
      <c r="J8170" s="9">
        <v>-1.8385122</v>
      </c>
      <c r="K8170" s="9">
        <v>-2.9773025999999998</v>
      </c>
      <c r="L8170" s="9">
        <v>-7.1676979590898302</v>
      </c>
      <c r="M8170" s="9">
        <v>-25.803712999999998</v>
      </c>
      <c r="N8170" s="9">
        <v>-25.803712999999998</v>
      </c>
      <c r="O8170" s="9">
        <v>-7.1676979590898302</v>
      </c>
      <c r="P8170">
        <v>0</v>
      </c>
      <c r="Q8170" s="9">
        <v>53.549995000000003</v>
      </c>
      <c r="R8170" s="9">
        <v>267836096.98862699</v>
      </c>
      <c r="S8170" s="9">
        <v>2608232553.6791</v>
      </c>
      <c r="T8170" s="9">
        <v>-1.10608686002144E-3</v>
      </c>
      <c r="U8170" s="9">
        <v>7.1676979590898302</v>
      </c>
      <c r="V8170" s="9">
        <v>0</v>
      </c>
      <c r="W8170" s="9">
        <v>7.1676979590898302</v>
      </c>
      <c r="X8170" t="s">
        <v>86</v>
      </c>
      <c r="Y8170" s="9">
        <v>0</v>
      </c>
      <c r="Z8170" s="9">
        <v>5.4738069999999998E-3</v>
      </c>
    </row>
    <row r="8171" spans="1:26" x14ac:dyDescent="0.3">
      <c r="A8171">
        <v>2</v>
      </c>
      <c r="B8171">
        <v>0</v>
      </c>
      <c r="C8171">
        <v>0</v>
      </c>
      <c r="D8171">
        <v>1</v>
      </c>
      <c r="E8171">
        <v>0</v>
      </c>
      <c r="F8171">
        <v>0</v>
      </c>
      <c r="G8171">
        <v>0</v>
      </c>
      <c r="H8171" s="9">
        <v>5593.7330783929701</v>
      </c>
      <c r="I8171" s="9">
        <v>-1.8380673000000001</v>
      </c>
      <c r="J8171" s="9">
        <v>-1.838465</v>
      </c>
      <c r="K8171" s="9">
        <v>-2.9016008000000002</v>
      </c>
      <c r="L8171" s="9">
        <v>-7.1687898223384998</v>
      </c>
      <c r="M8171" s="9">
        <v>-25.807644</v>
      </c>
      <c r="N8171" s="9">
        <v>-25.807644</v>
      </c>
      <c r="O8171" s="9">
        <v>-7.1687898223384998</v>
      </c>
      <c r="P8171">
        <v>0</v>
      </c>
      <c r="Q8171" s="9">
        <v>53.549995000000003</v>
      </c>
      <c r="R8171" s="9">
        <v>267836096.98862699</v>
      </c>
      <c r="S8171" s="9">
        <v>2621101361.3445401</v>
      </c>
      <c r="T8171" s="9">
        <v>-1.09186324866605E-3</v>
      </c>
      <c r="U8171" s="9">
        <v>7.1687898223384998</v>
      </c>
      <c r="V8171" s="9">
        <v>0</v>
      </c>
      <c r="W8171" s="9">
        <v>7.1687898223384998</v>
      </c>
      <c r="X8171" t="s">
        <v>86</v>
      </c>
      <c r="Y8171" s="9">
        <v>0</v>
      </c>
      <c r="Z8171" s="9">
        <v>5.3344914000000004E-3</v>
      </c>
    </row>
    <row r="8172" spans="1:26" x14ac:dyDescent="0.3">
      <c r="A8172">
        <v>2</v>
      </c>
      <c r="B8172">
        <v>0</v>
      </c>
      <c r="C8172">
        <v>0</v>
      </c>
      <c r="D8172">
        <v>1</v>
      </c>
      <c r="E8172">
        <v>0</v>
      </c>
      <c r="F8172">
        <v>0</v>
      </c>
      <c r="G8172">
        <v>0</v>
      </c>
      <c r="H8172" s="9">
        <v>5594.7330783808702</v>
      </c>
      <c r="I8172" s="9">
        <v>-1.8378996999999999</v>
      </c>
      <c r="J8172" s="9">
        <v>-1.8384528</v>
      </c>
      <c r="K8172" s="9">
        <v>-2.9582242999999999</v>
      </c>
      <c r="L8172" s="9">
        <v>-7.1698654021086696</v>
      </c>
      <c r="M8172" s="9">
        <v>-25.811516000000001</v>
      </c>
      <c r="N8172" s="9">
        <v>-25.811516000000001</v>
      </c>
      <c r="O8172" s="9">
        <v>-7.1698654021086696</v>
      </c>
      <c r="P8172">
        <v>0</v>
      </c>
      <c r="Q8172" s="9">
        <v>53.549995000000003</v>
      </c>
      <c r="R8172" s="9">
        <v>267836096.98862699</v>
      </c>
      <c r="S8172" s="9">
        <v>2624726000.3151698</v>
      </c>
      <c r="T8172" s="9">
        <v>-1.0755797701680299E-3</v>
      </c>
      <c r="U8172" s="9">
        <v>7.1698654021086696</v>
      </c>
      <c r="V8172" s="9">
        <v>0</v>
      </c>
      <c r="W8172" s="9">
        <v>7.1698654021086696</v>
      </c>
      <c r="X8172" t="s">
        <v>86</v>
      </c>
      <c r="Y8172" s="9">
        <v>0</v>
      </c>
      <c r="Z8172" s="9">
        <v>5.4385559999999998E-3</v>
      </c>
    </row>
    <row r="8173" spans="1:26" x14ac:dyDescent="0.3">
      <c r="A8173">
        <v>2</v>
      </c>
      <c r="B8173">
        <v>0</v>
      </c>
      <c r="C8173">
        <v>0</v>
      </c>
      <c r="D8173">
        <v>1</v>
      </c>
      <c r="E8173">
        <v>0</v>
      </c>
      <c r="F8173">
        <v>0</v>
      </c>
      <c r="G8173">
        <v>0</v>
      </c>
      <c r="H8173" s="9">
        <v>5595.7330783687603</v>
      </c>
      <c r="I8173" s="9">
        <v>-1.8379707000000001</v>
      </c>
      <c r="J8173" s="9">
        <v>-1.8384805</v>
      </c>
      <c r="K8173" s="9">
        <v>-3.1060789</v>
      </c>
      <c r="L8173" s="9">
        <v>-7.1709533508649796</v>
      </c>
      <c r="M8173" s="9">
        <v>-25.815432000000001</v>
      </c>
      <c r="N8173" s="9">
        <v>-25.815432000000001</v>
      </c>
      <c r="O8173" s="9">
        <v>-7.1709533508649796</v>
      </c>
      <c r="P8173">
        <v>0</v>
      </c>
      <c r="Q8173" s="9">
        <v>53.549995000000003</v>
      </c>
      <c r="R8173" s="9">
        <v>267836096.98862699</v>
      </c>
      <c r="S8173" s="9">
        <v>2617781327.0692801</v>
      </c>
      <c r="T8173" s="9">
        <v>-1.0879487563100201E-3</v>
      </c>
      <c r="U8173" s="9">
        <v>7.1709533508649796</v>
      </c>
      <c r="V8173" s="9">
        <v>0</v>
      </c>
      <c r="W8173" s="9">
        <v>7.1709533508649796</v>
      </c>
      <c r="X8173" t="s">
        <v>86</v>
      </c>
      <c r="Y8173" s="9">
        <v>0</v>
      </c>
      <c r="Z8173" s="9">
        <v>5.7104653999999998E-3</v>
      </c>
    </row>
    <row r="8174" spans="1:26" x14ac:dyDescent="0.3">
      <c r="A8174">
        <v>2</v>
      </c>
      <c r="B8174">
        <v>0</v>
      </c>
      <c r="C8174">
        <v>0</v>
      </c>
      <c r="D8174">
        <v>1</v>
      </c>
      <c r="E8174">
        <v>0</v>
      </c>
      <c r="F8174">
        <v>0</v>
      </c>
      <c r="G8174">
        <v>0</v>
      </c>
      <c r="H8174" s="9">
        <v>5596.7330783566504</v>
      </c>
      <c r="I8174" s="9">
        <v>-1.83786</v>
      </c>
      <c r="J8174" s="9">
        <v>-1.8383480000000001</v>
      </c>
      <c r="K8174" s="9">
        <v>-3.1478217000000002</v>
      </c>
      <c r="L8174" s="9">
        <v>-7.17204616843091</v>
      </c>
      <c r="M8174" s="9">
        <v>-25.819365999999999</v>
      </c>
      <c r="N8174" s="9">
        <v>-25.819365999999999</v>
      </c>
      <c r="O8174" s="9">
        <v>-7.17204616843091</v>
      </c>
      <c r="P8174">
        <v>0</v>
      </c>
      <c r="Q8174" s="9">
        <v>53.549995000000003</v>
      </c>
      <c r="R8174" s="9">
        <v>267836096.98862699</v>
      </c>
      <c r="S8174" s="9">
        <v>2653720784.0694499</v>
      </c>
      <c r="T8174" s="9">
        <v>-1.09281756593127E-3</v>
      </c>
      <c r="U8174" s="9">
        <v>7.17204616843091</v>
      </c>
      <c r="V8174" s="9">
        <v>0</v>
      </c>
      <c r="W8174" s="9">
        <v>7.17204616843091</v>
      </c>
      <c r="X8174" t="s">
        <v>86</v>
      </c>
      <c r="Y8174" s="9">
        <v>0</v>
      </c>
      <c r="Z8174" s="9">
        <v>5.7867919000000002E-3</v>
      </c>
    </row>
    <row r="8175" spans="1:26" x14ac:dyDescent="0.3">
      <c r="A8175">
        <v>2</v>
      </c>
      <c r="B8175">
        <v>0</v>
      </c>
      <c r="C8175">
        <v>0</v>
      </c>
      <c r="D8175">
        <v>1</v>
      </c>
      <c r="E8175">
        <v>0</v>
      </c>
      <c r="F8175">
        <v>0</v>
      </c>
      <c r="G8175">
        <v>0</v>
      </c>
      <c r="H8175" s="9">
        <v>5597.7330783445504</v>
      </c>
      <c r="I8175" s="9">
        <v>-1.8379837000000001</v>
      </c>
      <c r="J8175" s="9">
        <v>-1.8384832</v>
      </c>
      <c r="K8175" s="9">
        <v>-3.4991243000000001</v>
      </c>
      <c r="L8175" s="9">
        <v>-7.1731664088222296</v>
      </c>
      <c r="M8175" s="9">
        <v>-25.823398999999998</v>
      </c>
      <c r="N8175" s="9">
        <v>-25.823398999999998</v>
      </c>
      <c r="O8175" s="9">
        <v>-7.1731664088222296</v>
      </c>
      <c r="P8175">
        <v>0</v>
      </c>
      <c r="Q8175" s="9">
        <v>53.549995000000003</v>
      </c>
      <c r="R8175" s="9">
        <v>267836096.98862699</v>
      </c>
      <c r="S8175" s="9">
        <v>2617861147.0406299</v>
      </c>
      <c r="T8175" s="9">
        <v>-1.1202403913213E-3</v>
      </c>
      <c r="U8175" s="9">
        <v>7.1731664088222296</v>
      </c>
      <c r="V8175" s="9">
        <v>0</v>
      </c>
      <c r="W8175" s="9">
        <v>7.1731664088222296</v>
      </c>
      <c r="X8175" t="s">
        <v>86</v>
      </c>
      <c r="Y8175" s="9">
        <v>0</v>
      </c>
      <c r="Z8175" s="9">
        <v>6.4330812999999999E-3</v>
      </c>
    </row>
    <row r="8176" spans="1:26" x14ac:dyDescent="0.3">
      <c r="A8176">
        <v>2</v>
      </c>
      <c r="B8176">
        <v>0</v>
      </c>
      <c r="C8176">
        <v>0</v>
      </c>
      <c r="D8176">
        <v>1</v>
      </c>
      <c r="E8176">
        <v>0</v>
      </c>
      <c r="F8176">
        <v>0</v>
      </c>
      <c r="G8176">
        <v>0</v>
      </c>
      <c r="H8176" s="9">
        <v>5598.7330783324396</v>
      </c>
      <c r="I8176" s="9">
        <v>-1.8381102</v>
      </c>
      <c r="J8176" s="9">
        <v>-1.8386574</v>
      </c>
      <c r="K8176" s="9">
        <v>-3.5251082999999999</v>
      </c>
      <c r="L8176" s="9">
        <v>-7.1743117973389801</v>
      </c>
      <c r="M8176" s="9">
        <v>-25.827521999999998</v>
      </c>
      <c r="N8176" s="9">
        <v>-25.827521999999998</v>
      </c>
      <c r="O8176" s="9">
        <v>-7.1743117973389801</v>
      </c>
      <c r="P8176">
        <v>0</v>
      </c>
      <c r="Q8176" s="9">
        <v>53.549995000000003</v>
      </c>
      <c r="R8176" s="9">
        <v>267836096.98862699</v>
      </c>
      <c r="S8176" s="9">
        <v>2572974360.9061499</v>
      </c>
      <c r="T8176" s="9">
        <v>-1.1453885167567099E-3</v>
      </c>
      <c r="U8176" s="9">
        <v>7.1743117973389801</v>
      </c>
      <c r="V8176" s="9">
        <v>0</v>
      </c>
      <c r="W8176" s="9">
        <v>7.1743117973389801</v>
      </c>
      <c r="X8176" t="s">
        <v>86</v>
      </c>
      <c r="Y8176" s="9">
        <v>0</v>
      </c>
      <c r="Z8176" s="9">
        <v>6.4814662999999996E-3</v>
      </c>
    </row>
    <row r="8177" spans="1:26" x14ac:dyDescent="0.3">
      <c r="A8177">
        <v>2</v>
      </c>
      <c r="B8177">
        <v>0</v>
      </c>
      <c r="C8177">
        <v>0</v>
      </c>
      <c r="D8177">
        <v>1</v>
      </c>
      <c r="E8177">
        <v>0</v>
      </c>
      <c r="F8177">
        <v>0</v>
      </c>
      <c r="G8177">
        <v>0</v>
      </c>
      <c r="H8177" s="9">
        <v>5599.7330783203297</v>
      </c>
      <c r="I8177" s="9">
        <v>-1.8379897999999999</v>
      </c>
      <c r="J8177" s="9">
        <v>-1.8385284</v>
      </c>
      <c r="K8177" s="9">
        <v>-3.4842434</v>
      </c>
      <c r="L8177" s="9">
        <v>-7.1754501929413399</v>
      </c>
      <c r="M8177" s="9">
        <v>-25.831620999999998</v>
      </c>
      <c r="N8177" s="9">
        <v>-25.831620999999998</v>
      </c>
      <c r="O8177" s="9">
        <v>-7.1754501929413399</v>
      </c>
      <c r="P8177">
        <v>0</v>
      </c>
      <c r="Q8177" s="9">
        <v>53.549995000000003</v>
      </c>
      <c r="R8177" s="9">
        <v>267836096.98862699</v>
      </c>
      <c r="S8177" s="9">
        <v>2606785609.8359799</v>
      </c>
      <c r="T8177" s="9">
        <v>-1.13839560235895E-3</v>
      </c>
      <c r="U8177" s="9">
        <v>7.1754501929413399</v>
      </c>
      <c r="V8177" s="9">
        <v>0</v>
      </c>
      <c r="W8177" s="9">
        <v>7.1754501929413399</v>
      </c>
      <c r="X8177" t="s">
        <v>86</v>
      </c>
      <c r="Y8177" s="9">
        <v>0</v>
      </c>
      <c r="Z8177" s="9">
        <v>6.4058802000000001E-3</v>
      </c>
    </row>
    <row r="8178" spans="1:26" x14ac:dyDescent="0.3">
      <c r="A8178">
        <v>2</v>
      </c>
      <c r="B8178">
        <v>0</v>
      </c>
      <c r="C8178">
        <v>0</v>
      </c>
      <c r="D8178">
        <v>1</v>
      </c>
      <c r="E8178">
        <v>0</v>
      </c>
      <c r="F8178">
        <v>0</v>
      </c>
      <c r="G8178">
        <v>0</v>
      </c>
      <c r="H8178" s="9">
        <v>5600.7330783082198</v>
      </c>
      <c r="I8178" s="9">
        <v>-1.8381573</v>
      </c>
      <c r="J8178" s="9">
        <v>-1.8385473000000001</v>
      </c>
      <c r="K8178" s="9">
        <v>-3.4536042</v>
      </c>
      <c r="L8178" s="9">
        <v>-7.1765594067776401</v>
      </c>
      <c r="M8178" s="9">
        <v>-25.835612999999999</v>
      </c>
      <c r="N8178" s="9">
        <v>-25.835612999999999</v>
      </c>
      <c r="O8178" s="9">
        <v>-7.1765594067776401</v>
      </c>
      <c r="P8178">
        <v>0</v>
      </c>
      <c r="Q8178" s="9">
        <v>53.549995000000003</v>
      </c>
      <c r="R8178" s="9">
        <v>267836096.98862699</v>
      </c>
      <c r="S8178" s="9">
        <v>2602223718.7070098</v>
      </c>
      <c r="T8178" s="9">
        <v>-1.1092138362984701E-3</v>
      </c>
      <c r="U8178" s="9">
        <v>7.1765594067776401</v>
      </c>
      <c r="V8178" s="9">
        <v>0</v>
      </c>
      <c r="W8178" s="9">
        <v>7.1765594067776401</v>
      </c>
      <c r="X8178" t="s">
        <v>86</v>
      </c>
      <c r="Y8178" s="9">
        <v>0</v>
      </c>
      <c r="Z8178" s="9">
        <v>6.3496148000000002E-3</v>
      </c>
    </row>
    <row r="8179" spans="1:26" x14ac:dyDescent="0.3">
      <c r="A8179">
        <v>2</v>
      </c>
      <c r="B8179">
        <v>0</v>
      </c>
      <c r="C8179">
        <v>0</v>
      </c>
      <c r="D8179">
        <v>1</v>
      </c>
      <c r="E8179">
        <v>0</v>
      </c>
      <c r="F8179">
        <v>0</v>
      </c>
      <c r="G8179">
        <v>0</v>
      </c>
      <c r="H8179" s="9">
        <v>5601.7330782961199</v>
      </c>
      <c r="I8179" s="9">
        <v>-1.8379779000000001</v>
      </c>
      <c r="J8179" s="9">
        <v>-1.838387</v>
      </c>
      <c r="K8179" s="9">
        <v>-3.3625638000000002</v>
      </c>
      <c r="L8179" s="9">
        <v>-7.1776515201938196</v>
      </c>
      <c r="M8179" s="9">
        <v>-25.839545999999999</v>
      </c>
      <c r="N8179" s="9">
        <v>-25.839545999999999</v>
      </c>
      <c r="O8179" s="9">
        <v>-7.1776515201938196</v>
      </c>
      <c r="P8179">
        <v>0</v>
      </c>
      <c r="Q8179" s="9">
        <v>53.549995000000003</v>
      </c>
      <c r="R8179" s="9">
        <v>267836096.98862699</v>
      </c>
      <c r="S8179" s="9">
        <v>2645220123.9508901</v>
      </c>
      <c r="T8179" s="9">
        <v>-1.0921134161820899E-3</v>
      </c>
      <c r="U8179" s="9">
        <v>7.1776515201938196</v>
      </c>
      <c r="V8179" s="9">
        <v>0</v>
      </c>
      <c r="W8179" s="9">
        <v>7.1776515201938196</v>
      </c>
      <c r="X8179" t="s">
        <v>86</v>
      </c>
      <c r="Y8179" s="9">
        <v>0</v>
      </c>
      <c r="Z8179" s="9">
        <v>6.1816935999999996E-3</v>
      </c>
    </row>
    <row r="8180" spans="1:26" x14ac:dyDescent="0.3">
      <c r="A8180">
        <v>2</v>
      </c>
      <c r="B8180">
        <v>0</v>
      </c>
      <c r="C8180">
        <v>0</v>
      </c>
      <c r="D8180">
        <v>1</v>
      </c>
      <c r="E8180">
        <v>0</v>
      </c>
      <c r="F8180">
        <v>0</v>
      </c>
      <c r="G8180">
        <v>0</v>
      </c>
      <c r="H8180" s="9">
        <v>5602.7330782840099</v>
      </c>
      <c r="I8180" s="9">
        <v>-1.8380411000000001</v>
      </c>
      <c r="J8180" s="9">
        <v>-1.8385255</v>
      </c>
      <c r="K8180" s="9">
        <v>-3.3935466000000001</v>
      </c>
      <c r="L8180" s="9">
        <v>-7.1787259294895804</v>
      </c>
      <c r="M8180" s="9">
        <v>-25.843412000000001</v>
      </c>
      <c r="N8180" s="9">
        <v>-25.843412000000001</v>
      </c>
      <c r="O8180" s="9">
        <v>-7.1787259294895804</v>
      </c>
      <c r="P8180">
        <v>0</v>
      </c>
      <c r="Q8180" s="9">
        <v>53.549995000000003</v>
      </c>
      <c r="R8180" s="9">
        <v>267836096.98862699</v>
      </c>
      <c r="S8180" s="9">
        <v>2608723505.5286698</v>
      </c>
      <c r="T8180" s="9">
        <v>-1.0744092957573001E-3</v>
      </c>
      <c r="U8180" s="9">
        <v>7.1787259294895804</v>
      </c>
      <c r="V8180" s="9">
        <v>0</v>
      </c>
      <c r="W8180" s="9">
        <v>7.1787259294895804</v>
      </c>
      <c r="X8180" t="s">
        <v>86</v>
      </c>
      <c r="Y8180" s="9">
        <v>0</v>
      </c>
      <c r="Z8180" s="9">
        <v>6.2391221999999998E-3</v>
      </c>
    </row>
    <row r="8181" spans="1:26" x14ac:dyDescent="0.3">
      <c r="A8181">
        <v>2</v>
      </c>
      <c r="B8181">
        <v>0</v>
      </c>
      <c r="C8181">
        <v>0</v>
      </c>
      <c r="D8181">
        <v>1</v>
      </c>
      <c r="E8181">
        <v>0</v>
      </c>
      <c r="F8181">
        <v>0</v>
      </c>
      <c r="G8181">
        <v>0</v>
      </c>
      <c r="H8181" s="9">
        <v>5603.7330782719</v>
      </c>
      <c r="I8181" s="9">
        <v>-1.8379698</v>
      </c>
      <c r="J8181" s="9">
        <v>-1.8384001000000001</v>
      </c>
      <c r="K8181" s="9">
        <v>-3.3319626000000002</v>
      </c>
      <c r="L8181" s="9">
        <v>-7.17982190411694</v>
      </c>
      <c r="M8181" s="9">
        <v>-25.847359000000001</v>
      </c>
      <c r="N8181" s="9">
        <v>-25.847359000000001</v>
      </c>
      <c r="O8181" s="9">
        <v>-7.17982190411694</v>
      </c>
      <c r="P8181">
        <v>0</v>
      </c>
      <c r="Q8181" s="9">
        <v>53.549995000000003</v>
      </c>
      <c r="R8181" s="9">
        <v>267836096.98862699</v>
      </c>
      <c r="S8181" s="9">
        <v>2642480289.8030701</v>
      </c>
      <c r="T8181" s="9">
        <v>-1.0959746273631E-3</v>
      </c>
      <c r="U8181" s="9">
        <v>7.17982190411694</v>
      </c>
      <c r="V8181" s="9">
        <v>0</v>
      </c>
      <c r="W8181" s="9">
        <v>7.17982190411694</v>
      </c>
      <c r="X8181" t="s">
        <v>86</v>
      </c>
      <c r="Y8181" s="9">
        <v>0</v>
      </c>
      <c r="Z8181" s="9">
        <v>6.1254804000000001E-3</v>
      </c>
    </row>
    <row r="8182" spans="1:26" x14ac:dyDescent="0.3">
      <c r="A8182">
        <v>2</v>
      </c>
      <c r="B8182">
        <v>0</v>
      </c>
      <c r="C8182">
        <v>0</v>
      </c>
      <c r="D8182">
        <v>1</v>
      </c>
      <c r="E8182">
        <v>0</v>
      </c>
      <c r="F8182">
        <v>0</v>
      </c>
      <c r="G8182">
        <v>0</v>
      </c>
      <c r="H8182" s="9">
        <v>5604.7330782598001</v>
      </c>
      <c r="I8182" s="9">
        <v>-1.8378414999999999</v>
      </c>
      <c r="J8182" s="9">
        <v>-1.8382803999999999</v>
      </c>
      <c r="K8182" s="9">
        <v>-3.2328714999999999</v>
      </c>
      <c r="L8182" s="9">
        <v>-7.1809087607766697</v>
      </c>
      <c r="M8182" s="9">
        <v>-25.851271000000001</v>
      </c>
      <c r="N8182" s="9">
        <v>-25.851271000000001</v>
      </c>
      <c r="O8182" s="9">
        <v>-7.1809087607766697</v>
      </c>
      <c r="P8182">
        <v>0</v>
      </c>
      <c r="Q8182" s="9">
        <v>53.549995000000003</v>
      </c>
      <c r="R8182" s="9">
        <v>267836096.98862699</v>
      </c>
      <c r="S8182" s="9">
        <v>2675527009.9883199</v>
      </c>
      <c r="T8182" s="9">
        <v>-1.08685665972974E-3</v>
      </c>
      <c r="U8182" s="9">
        <v>7.1809087607766697</v>
      </c>
      <c r="V8182" s="9">
        <v>0</v>
      </c>
      <c r="W8182" s="9">
        <v>7.1809087607766697</v>
      </c>
      <c r="X8182" t="s">
        <v>86</v>
      </c>
      <c r="Y8182" s="9">
        <v>0</v>
      </c>
      <c r="Z8182" s="9">
        <v>5.9429243999999997E-3</v>
      </c>
    </row>
    <row r="8183" spans="1:26" x14ac:dyDescent="0.3">
      <c r="A8183">
        <v>2</v>
      </c>
      <c r="B8183">
        <v>0</v>
      </c>
      <c r="C8183">
        <v>0</v>
      </c>
      <c r="D8183">
        <v>1</v>
      </c>
      <c r="E8183">
        <v>0</v>
      </c>
      <c r="F8183">
        <v>0</v>
      </c>
      <c r="G8183">
        <v>0</v>
      </c>
      <c r="H8183" s="9">
        <v>5605.7330782476902</v>
      </c>
      <c r="I8183" s="9">
        <v>-1.8379972</v>
      </c>
      <c r="J8183" s="9">
        <v>-1.838573</v>
      </c>
      <c r="K8183" s="9">
        <v>-3.0709754999999999</v>
      </c>
      <c r="L8183" s="9">
        <v>-7.1819804352396197</v>
      </c>
      <c r="M8183" s="9">
        <v>-25.855129000000002</v>
      </c>
      <c r="N8183" s="9">
        <v>-25.855129000000002</v>
      </c>
      <c r="O8183" s="9">
        <v>-7.1819804352396197</v>
      </c>
      <c r="P8183">
        <v>0</v>
      </c>
      <c r="Q8183" s="9">
        <v>53.549995000000003</v>
      </c>
      <c r="R8183" s="9">
        <v>267836096.98862699</v>
      </c>
      <c r="S8183" s="9">
        <v>2597496939.19556</v>
      </c>
      <c r="T8183" s="9">
        <v>-1.0716744629410901E-3</v>
      </c>
      <c r="U8183" s="9">
        <v>7.1819804352396197</v>
      </c>
      <c r="V8183" s="9">
        <v>0</v>
      </c>
      <c r="W8183" s="9">
        <v>7.1819804352396197</v>
      </c>
      <c r="X8183" t="s">
        <v>86</v>
      </c>
      <c r="Y8183" s="9">
        <v>0</v>
      </c>
      <c r="Z8183" s="9">
        <v>5.6462125E-3</v>
      </c>
    </row>
    <row r="8184" spans="1:26" x14ac:dyDescent="0.3">
      <c r="A8184">
        <v>2</v>
      </c>
      <c r="B8184">
        <v>0</v>
      </c>
      <c r="C8184">
        <v>0</v>
      </c>
      <c r="D8184">
        <v>1</v>
      </c>
      <c r="E8184">
        <v>0</v>
      </c>
      <c r="F8184">
        <v>0</v>
      </c>
      <c r="G8184">
        <v>0</v>
      </c>
      <c r="H8184" s="9">
        <v>5606.7330782355803</v>
      </c>
      <c r="I8184" s="9">
        <v>-1.8378692999999999</v>
      </c>
      <c r="J8184" s="9">
        <v>-1.8382877</v>
      </c>
      <c r="K8184" s="9">
        <v>-3.4881736999999999</v>
      </c>
      <c r="L8184" s="9">
        <v>-7.1830951606050197</v>
      </c>
      <c r="M8184" s="9">
        <v>-25.859141999999999</v>
      </c>
      <c r="N8184" s="9">
        <v>-25.859141999999999</v>
      </c>
      <c r="O8184" s="9">
        <v>-7.1830951606050197</v>
      </c>
      <c r="P8184">
        <v>0</v>
      </c>
      <c r="Q8184" s="9">
        <v>53.549995000000003</v>
      </c>
      <c r="R8184" s="9">
        <v>267836096.98862699</v>
      </c>
      <c r="S8184" s="9">
        <v>2674332212.0675902</v>
      </c>
      <c r="T8184" s="9">
        <v>-1.1147253654000199E-3</v>
      </c>
      <c r="U8184" s="9">
        <v>7.1830951606050197</v>
      </c>
      <c r="V8184" s="9">
        <v>0</v>
      </c>
      <c r="W8184" s="9">
        <v>7.1830951606050197</v>
      </c>
      <c r="X8184" t="s">
        <v>86</v>
      </c>
      <c r="Y8184" s="9">
        <v>0</v>
      </c>
      <c r="Z8184" s="9">
        <v>6.4122668000000001E-3</v>
      </c>
    </row>
    <row r="8185" spans="1:26" x14ac:dyDescent="0.3">
      <c r="A8185">
        <v>2</v>
      </c>
      <c r="B8185">
        <v>0</v>
      </c>
      <c r="C8185">
        <v>0</v>
      </c>
      <c r="D8185">
        <v>1</v>
      </c>
      <c r="E8185">
        <v>0</v>
      </c>
      <c r="F8185">
        <v>0</v>
      </c>
      <c r="G8185">
        <v>0</v>
      </c>
      <c r="H8185" s="9">
        <v>5607.7330782234703</v>
      </c>
      <c r="I8185" s="9">
        <v>-1.8379904</v>
      </c>
      <c r="J8185" s="9">
        <v>-1.8384577</v>
      </c>
      <c r="K8185" s="9">
        <v>-3.3259341999999998</v>
      </c>
      <c r="L8185" s="9">
        <v>-7.1842340924198096</v>
      </c>
      <c r="M8185" s="9">
        <v>-25.863243000000001</v>
      </c>
      <c r="N8185" s="9">
        <v>-25.863243000000001</v>
      </c>
      <c r="O8185" s="9">
        <v>-7.1842340924198096</v>
      </c>
      <c r="P8185">
        <v>0</v>
      </c>
      <c r="Q8185" s="9">
        <v>53.549995000000003</v>
      </c>
      <c r="R8185" s="9">
        <v>267836096.98862699</v>
      </c>
      <c r="S8185" s="9">
        <v>2628668705.3218699</v>
      </c>
      <c r="T8185" s="9">
        <v>-1.1389318147898501E-3</v>
      </c>
      <c r="U8185" s="9">
        <v>7.1842340924198096</v>
      </c>
      <c r="V8185" s="9">
        <v>0</v>
      </c>
      <c r="W8185" s="9">
        <v>7.1842340924198096</v>
      </c>
      <c r="X8185" t="s">
        <v>86</v>
      </c>
      <c r="Y8185" s="9">
        <v>0</v>
      </c>
      <c r="Z8185" s="9">
        <v>6.1145894999999999E-3</v>
      </c>
    </row>
    <row r="8186" spans="1:26" x14ac:dyDescent="0.3">
      <c r="A8186">
        <v>2</v>
      </c>
      <c r="B8186">
        <v>0</v>
      </c>
      <c r="C8186">
        <v>0</v>
      </c>
      <c r="D8186">
        <v>1</v>
      </c>
      <c r="E8186">
        <v>0</v>
      </c>
      <c r="F8186">
        <v>0</v>
      </c>
      <c r="G8186">
        <v>0</v>
      </c>
      <c r="H8186" s="9">
        <v>5608.7330782113704</v>
      </c>
      <c r="I8186" s="9">
        <v>-1.8378928000000001</v>
      </c>
      <c r="J8186" s="9">
        <v>-1.8384037</v>
      </c>
      <c r="K8186" s="9">
        <v>-3.1503779999999999</v>
      </c>
      <c r="L8186" s="9">
        <v>-7.1853543981240096</v>
      </c>
      <c r="M8186" s="9">
        <v>-25.867274999999999</v>
      </c>
      <c r="N8186" s="9">
        <v>-25.867274999999999</v>
      </c>
      <c r="O8186" s="9">
        <v>-7.1853543981240096</v>
      </c>
      <c r="P8186">
        <v>0</v>
      </c>
      <c r="Q8186" s="9">
        <v>53.549995000000003</v>
      </c>
      <c r="R8186" s="9">
        <v>267836096.98862699</v>
      </c>
      <c r="S8186" s="9">
        <v>2643547017.8141198</v>
      </c>
      <c r="T8186" s="9">
        <v>-1.1203057042097301E-3</v>
      </c>
      <c r="U8186" s="9">
        <v>7.1853543981240096</v>
      </c>
      <c r="V8186" s="9">
        <v>0</v>
      </c>
      <c r="W8186" s="9">
        <v>7.1853543981240096</v>
      </c>
      <c r="X8186" t="s">
        <v>86</v>
      </c>
      <c r="Y8186" s="9">
        <v>0</v>
      </c>
      <c r="Z8186" s="9">
        <v>5.7916664999999997E-3</v>
      </c>
    </row>
    <row r="8187" spans="1:26" x14ac:dyDescent="0.3">
      <c r="A8187">
        <v>2</v>
      </c>
      <c r="B8187">
        <v>0</v>
      </c>
      <c r="C8187">
        <v>0</v>
      </c>
      <c r="D8187">
        <v>1</v>
      </c>
      <c r="E8187">
        <v>0</v>
      </c>
      <c r="F8187">
        <v>0</v>
      </c>
      <c r="G8187">
        <v>0</v>
      </c>
      <c r="H8187" s="9">
        <v>5609.7330781992596</v>
      </c>
      <c r="I8187" s="9">
        <v>-1.8378540999999999</v>
      </c>
      <c r="J8187" s="9">
        <v>-1.8382714</v>
      </c>
      <c r="K8187" s="9">
        <v>-3.1390075999999998</v>
      </c>
      <c r="L8187" s="9">
        <v>-7.1864844733442999</v>
      </c>
      <c r="M8187" s="9">
        <v>-25.871344000000001</v>
      </c>
      <c r="N8187" s="9">
        <v>-25.871344000000001</v>
      </c>
      <c r="O8187" s="9">
        <v>-7.1864844733442999</v>
      </c>
      <c r="P8187">
        <v>0</v>
      </c>
      <c r="Q8187" s="9">
        <v>53.549995000000003</v>
      </c>
      <c r="R8187" s="9">
        <v>267836096.98862699</v>
      </c>
      <c r="S8187" s="9">
        <v>2680104910.3829198</v>
      </c>
      <c r="T8187" s="9">
        <v>-1.1300752202805201E-3</v>
      </c>
      <c r="U8187" s="9">
        <v>7.1864844733442999</v>
      </c>
      <c r="V8187" s="9">
        <v>0</v>
      </c>
      <c r="W8187" s="9">
        <v>7.1864844733442999</v>
      </c>
      <c r="X8187" t="s">
        <v>86</v>
      </c>
      <c r="Y8187" s="9">
        <v>0</v>
      </c>
      <c r="Z8187" s="9">
        <v>5.7703475000000001E-3</v>
      </c>
    </row>
    <row r="8188" spans="1:26" x14ac:dyDescent="0.3">
      <c r="A8188">
        <v>2</v>
      </c>
      <c r="B8188">
        <v>0</v>
      </c>
      <c r="C8188">
        <v>0</v>
      </c>
      <c r="D8188">
        <v>1</v>
      </c>
      <c r="E8188">
        <v>0</v>
      </c>
      <c r="F8188">
        <v>0</v>
      </c>
      <c r="G8188">
        <v>0</v>
      </c>
      <c r="H8188" s="9">
        <v>5610.7330781871497</v>
      </c>
      <c r="I8188" s="9">
        <v>-1.838012</v>
      </c>
      <c r="J8188" s="9">
        <v>-1.8384867</v>
      </c>
      <c r="K8188" s="9">
        <v>-2.9964947999999998</v>
      </c>
      <c r="L8188" s="9">
        <v>-7.1875970395182298</v>
      </c>
      <c r="M8188" s="9">
        <v>-25.875349</v>
      </c>
      <c r="N8188" s="9">
        <v>-25.875349</v>
      </c>
      <c r="O8188" s="9">
        <v>-7.1875970395182298</v>
      </c>
      <c r="P8188">
        <v>0</v>
      </c>
      <c r="Q8188" s="9">
        <v>53.549995000000003</v>
      </c>
      <c r="R8188" s="9">
        <v>267836096.98862699</v>
      </c>
      <c r="S8188" s="9">
        <v>2622196698.89294</v>
      </c>
      <c r="T8188" s="9">
        <v>-1.11256617393706E-3</v>
      </c>
      <c r="U8188" s="9">
        <v>7.1875970395182298</v>
      </c>
      <c r="V8188" s="9">
        <v>0</v>
      </c>
      <c r="W8188" s="9">
        <v>7.1875970395182298</v>
      </c>
      <c r="X8188" t="s">
        <v>86</v>
      </c>
      <c r="Y8188" s="9">
        <v>0</v>
      </c>
      <c r="Z8188" s="9">
        <v>5.5090156000000001E-3</v>
      </c>
    </row>
    <row r="8189" spans="1:26" x14ac:dyDescent="0.3">
      <c r="A8189">
        <v>2</v>
      </c>
      <c r="B8189">
        <v>0</v>
      </c>
      <c r="C8189">
        <v>0</v>
      </c>
      <c r="D8189">
        <v>1</v>
      </c>
      <c r="E8189">
        <v>0</v>
      </c>
      <c r="F8189">
        <v>0</v>
      </c>
      <c r="G8189">
        <v>0</v>
      </c>
      <c r="H8189" s="9">
        <v>5611.7330781750497</v>
      </c>
      <c r="I8189" s="9">
        <v>-1.8379101</v>
      </c>
      <c r="J8189" s="9">
        <v>-1.8383191999999999</v>
      </c>
      <c r="K8189" s="9">
        <v>-2.8813399999999998</v>
      </c>
      <c r="L8189" s="9">
        <v>-7.1886868749865203</v>
      </c>
      <c r="M8189" s="9">
        <v>-25.879272</v>
      </c>
      <c r="N8189" s="9">
        <v>-25.879272</v>
      </c>
      <c r="O8189" s="9">
        <v>-7.1886868749865203</v>
      </c>
      <c r="P8189">
        <v>0</v>
      </c>
      <c r="Q8189" s="9">
        <v>53.549995000000003</v>
      </c>
      <c r="R8189" s="9">
        <v>267836096.98862699</v>
      </c>
      <c r="S8189" s="9">
        <v>2667749374.0282998</v>
      </c>
      <c r="T8189" s="9">
        <v>-1.08983546829222E-3</v>
      </c>
      <c r="U8189" s="9">
        <v>7.1886868749865203</v>
      </c>
      <c r="V8189" s="9">
        <v>0</v>
      </c>
      <c r="W8189" s="9">
        <v>7.1886868749865203</v>
      </c>
      <c r="X8189" t="s">
        <v>86</v>
      </c>
      <c r="Y8189" s="9">
        <v>0</v>
      </c>
      <c r="Z8189" s="9">
        <v>5.2968225999999998E-3</v>
      </c>
    </row>
    <row r="8190" spans="1:26" x14ac:dyDescent="0.3">
      <c r="A8190">
        <v>2</v>
      </c>
      <c r="B8190">
        <v>0</v>
      </c>
      <c r="C8190">
        <v>0</v>
      </c>
      <c r="D8190">
        <v>1</v>
      </c>
      <c r="E8190">
        <v>0</v>
      </c>
      <c r="F8190">
        <v>0</v>
      </c>
      <c r="G8190">
        <v>0</v>
      </c>
      <c r="H8190" s="9">
        <v>5612.7330781629398</v>
      </c>
      <c r="I8190" s="9">
        <v>-1.8380209999999999</v>
      </c>
      <c r="J8190" s="9">
        <v>-1.8384506</v>
      </c>
      <c r="K8190" s="9">
        <v>-2.7096757999999999</v>
      </c>
      <c r="L8190" s="9">
        <v>-7.1897605030267497</v>
      </c>
      <c r="M8190" s="9">
        <v>-25.883139</v>
      </c>
      <c r="N8190" s="9">
        <v>-25.883139</v>
      </c>
      <c r="O8190" s="9">
        <v>-7.1897605030267497</v>
      </c>
      <c r="P8190">
        <v>0</v>
      </c>
      <c r="Q8190" s="9">
        <v>53.549995000000003</v>
      </c>
      <c r="R8190" s="9">
        <v>267836096.98862699</v>
      </c>
      <c r="S8190" s="9">
        <v>2632593787.3554602</v>
      </c>
      <c r="T8190" s="9">
        <v>-1.0736280402214801E-3</v>
      </c>
      <c r="U8190" s="9">
        <v>7.1897605030267497</v>
      </c>
      <c r="V8190" s="9">
        <v>0</v>
      </c>
      <c r="W8190" s="9">
        <v>7.1897605030267497</v>
      </c>
      <c r="X8190" t="s">
        <v>86</v>
      </c>
      <c r="Y8190" s="9">
        <v>0</v>
      </c>
      <c r="Z8190" s="9">
        <v>4.9816048999999996E-3</v>
      </c>
    </row>
    <row r="8191" spans="1:26" x14ac:dyDescent="0.3">
      <c r="A8191">
        <v>2</v>
      </c>
      <c r="B8191">
        <v>0</v>
      </c>
      <c r="C8191">
        <v>0</v>
      </c>
      <c r="D8191">
        <v>1</v>
      </c>
      <c r="E8191">
        <v>0</v>
      </c>
      <c r="F8191">
        <v>0</v>
      </c>
      <c r="G8191">
        <v>0</v>
      </c>
      <c r="H8191" s="9">
        <v>5613.7330781508299</v>
      </c>
      <c r="I8191" s="9">
        <v>-1.8379897000000001</v>
      </c>
      <c r="J8191" s="9">
        <v>-1.838374</v>
      </c>
      <c r="K8191" s="9">
        <v>-2.8831332000000001</v>
      </c>
      <c r="L8191" s="9">
        <v>-7.1908210257195897</v>
      </c>
      <c r="M8191" s="9">
        <v>-25.886955</v>
      </c>
      <c r="N8191" s="9">
        <v>-25.886955</v>
      </c>
      <c r="O8191" s="9">
        <v>-7.1908210257195897</v>
      </c>
      <c r="P8191">
        <v>0</v>
      </c>
      <c r="Q8191" s="9">
        <v>53.549995000000003</v>
      </c>
      <c r="R8191" s="9">
        <v>267836096.98862699</v>
      </c>
      <c r="S8191" s="9">
        <v>2653580284.1188698</v>
      </c>
      <c r="T8191" s="9">
        <v>-1.0605226928390699E-3</v>
      </c>
      <c r="U8191" s="9">
        <v>7.1908210257195897</v>
      </c>
      <c r="V8191" s="9">
        <v>0</v>
      </c>
      <c r="W8191" s="9">
        <v>7.1908210257195897</v>
      </c>
      <c r="X8191" t="s">
        <v>86</v>
      </c>
      <c r="Y8191" s="9">
        <v>0</v>
      </c>
      <c r="Z8191" s="9">
        <v>5.3002769000000003E-3</v>
      </c>
    </row>
    <row r="8192" spans="1:26" x14ac:dyDescent="0.3">
      <c r="A8192">
        <v>2</v>
      </c>
      <c r="B8192">
        <v>0</v>
      </c>
      <c r="C8192">
        <v>0</v>
      </c>
      <c r="D8192">
        <v>1</v>
      </c>
      <c r="E8192">
        <v>0</v>
      </c>
      <c r="F8192">
        <v>0</v>
      </c>
      <c r="G8192">
        <v>0</v>
      </c>
      <c r="H8192" s="9">
        <v>5614.73307813872</v>
      </c>
      <c r="I8192" s="9">
        <v>-1.8378403999999999</v>
      </c>
      <c r="J8192" s="9">
        <v>-1.8381656</v>
      </c>
      <c r="K8192" s="9">
        <v>-2.9487616999999999</v>
      </c>
      <c r="L8192" s="9">
        <v>-7.1919826268223197</v>
      </c>
      <c r="M8192" s="9">
        <v>-25.891138000000002</v>
      </c>
      <c r="N8192" s="9">
        <v>-25.891138000000002</v>
      </c>
      <c r="O8192" s="9">
        <v>-7.1919826268223197</v>
      </c>
      <c r="P8192">
        <v>0</v>
      </c>
      <c r="Q8192" s="9">
        <v>53.549995000000003</v>
      </c>
      <c r="R8192" s="9">
        <v>267836096.98862699</v>
      </c>
      <c r="S8192" s="9">
        <v>2711772553.21106</v>
      </c>
      <c r="T8192" s="9">
        <v>-1.1616011027362201E-3</v>
      </c>
      <c r="U8192" s="9">
        <v>7.1919826268223197</v>
      </c>
      <c r="V8192" s="9">
        <v>0</v>
      </c>
      <c r="W8192" s="9">
        <v>7.1919826268223197</v>
      </c>
      <c r="X8192" t="s">
        <v>86</v>
      </c>
      <c r="Y8192" s="9">
        <v>0</v>
      </c>
      <c r="Z8192" s="9">
        <v>5.4203122999999997E-3</v>
      </c>
    </row>
    <row r="8193" spans="1:26" x14ac:dyDescent="0.3">
      <c r="A8193">
        <v>2</v>
      </c>
      <c r="B8193">
        <v>0</v>
      </c>
      <c r="C8193">
        <v>0</v>
      </c>
      <c r="D8193">
        <v>1</v>
      </c>
      <c r="E8193">
        <v>0</v>
      </c>
      <c r="F8193">
        <v>0</v>
      </c>
      <c r="G8193">
        <v>0</v>
      </c>
      <c r="H8193" s="9">
        <v>5615.7330781266201</v>
      </c>
      <c r="I8193" s="9">
        <v>-1.8380046000000001</v>
      </c>
      <c r="J8193" s="9">
        <v>-1.8383700999999999</v>
      </c>
      <c r="K8193" s="9">
        <v>-2.7965572000000001</v>
      </c>
      <c r="L8193" s="9">
        <v>-7.1931345174276</v>
      </c>
      <c r="M8193" s="9">
        <v>-25.895285000000001</v>
      </c>
      <c r="N8193" s="9">
        <v>-25.895285000000001</v>
      </c>
      <c r="O8193" s="9">
        <v>-7.1931345174276</v>
      </c>
      <c r="P8193">
        <v>0</v>
      </c>
      <c r="Q8193" s="9">
        <v>53.549995000000003</v>
      </c>
      <c r="R8193" s="9">
        <v>267836096.98862699</v>
      </c>
      <c r="S8193" s="9">
        <v>2655499569.9583502</v>
      </c>
      <c r="T8193" s="9">
        <v>-1.1518906052776501E-3</v>
      </c>
      <c r="U8193" s="9">
        <v>7.1931345174276</v>
      </c>
      <c r="V8193" s="9">
        <v>0</v>
      </c>
      <c r="W8193" s="9">
        <v>7.1931345174276</v>
      </c>
      <c r="X8193" t="s">
        <v>86</v>
      </c>
      <c r="Y8193" s="9">
        <v>0</v>
      </c>
      <c r="Z8193" s="9">
        <v>5.1411069000000002E-3</v>
      </c>
    </row>
    <row r="8194" spans="1:26" x14ac:dyDescent="0.3">
      <c r="A8194">
        <v>2</v>
      </c>
      <c r="B8194">
        <v>0</v>
      </c>
      <c r="C8194">
        <v>0</v>
      </c>
      <c r="D8194">
        <v>1</v>
      </c>
      <c r="E8194">
        <v>0</v>
      </c>
      <c r="F8194">
        <v>0</v>
      </c>
      <c r="G8194">
        <v>0</v>
      </c>
      <c r="H8194" s="9">
        <v>5616.7330781145101</v>
      </c>
      <c r="I8194" s="9">
        <v>-1.8379501</v>
      </c>
      <c r="J8194" s="9">
        <v>-1.8383627</v>
      </c>
      <c r="K8194" s="9">
        <v>-2.6326768</v>
      </c>
      <c r="L8194" s="9">
        <v>-7.1942545705646097</v>
      </c>
      <c r="M8194" s="9">
        <v>-25.899317</v>
      </c>
      <c r="N8194" s="9">
        <v>-25.899317</v>
      </c>
      <c r="O8194" s="9">
        <v>-7.1942545705646097</v>
      </c>
      <c r="P8194">
        <v>0</v>
      </c>
      <c r="Q8194" s="9">
        <v>53.549995000000003</v>
      </c>
      <c r="R8194" s="9">
        <v>267836096.98862699</v>
      </c>
      <c r="S8194" s="9">
        <v>2657920913.7694602</v>
      </c>
      <c r="T8194" s="9">
        <v>-1.12005313701057E-3</v>
      </c>
      <c r="U8194" s="9">
        <v>7.1942545705646097</v>
      </c>
      <c r="V8194" s="9">
        <v>0</v>
      </c>
      <c r="W8194" s="9">
        <v>7.1942545705646097</v>
      </c>
      <c r="X8194" t="s">
        <v>86</v>
      </c>
      <c r="Y8194" s="9">
        <v>0</v>
      </c>
      <c r="Z8194" s="9">
        <v>4.8398147000000002E-3</v>
      </c>
    </row>
    <row r="8195" spans="1:26" x14ac:dyDescent="0.3">
      <c r="A8195">
        <v>2</v>
      </c>
      <c r="B8195">
        <v>0</v>
      </c>
      <c r="C8195">
        <v>0</v>
      </c>
      <c r="D8195">
        <v>1</v>
      </c>
      <c r="E8195">
        <v>0</v>
      </c>
      <c r="F8195">
        <v>0</v>
      </c>
      <c r="G8195">
        <v>0</v>
      </c>
      <c r="H8195" s="9">
        <v>5617.7330781024002</v>
      </c>
      <c r="I8195" s="9">
        <v>-1.8378418999999999</v>
      </c>
      <c r="J8195" s="9">
        <v>-1.8381715999999999</v>
      </c>
      <c r="K8195" s="9">
        <v>-2.5958562000000001</v>
      </c>
      <c r="L8195" s="9">
        <v>-7.1953502941429797</v>
      </c>
      <c r="M8195" s="9">
        <v>-25.903261000000001</v>
      </c>
      <c r="N8195" s="9">
        <v>-25.903261000000001</v>
      </c>
      <c r="O8195" s="9">
        <v>-7.1953502941429797</v>
      </c>
      <c r="P8195">
        <v>0</v>
      </c>
      <c r="Q8195" s="9">
        <v>53.549995000000003</v>
      </c>
      <c r="R8195" s="9">
        <v>267836096.98862699</v>
      </c>
      <c r="S8195" s="9">
        <v>2711350855.3941498</v>
      </c>
      <c r="T8195" s="9">
        <v>-1.0957235783735E-3</v>
      </c>
      <c r="U8195" s="9">
        <v>7.1953502941429797</v>
      </c>
      <c r="V8195" s="9">
        <v>0</v>
      </c>
      <c r="W8195" s="9">
        <v>7.1953502941429797</v>
      </c>
      <c r="X8195" t="s">
        <v>86</v>
      </c>
      <c r="Y8195" s="9">
        <v>0</v>
      </c>
      <c r="Z8195" s="9">
        <v>4.7716293E-3</v>
      </c>
    </row>
    <row r="8196" spans="1:26" x14ac:dyDescent="0.3">
      <c r="A8196">
        <v>2</v>
      </c>
      <c r="B8196">
        <v>0</v>
      </c>
      <c r="C8196">
        <v>0</v>
      </c>
      <c r="D8196">
        <v>1</v>
      </c>
      <c r="E8196">
        <v>0</v>
      </c>
      <c r="F8196">
        <v>0</v>
      </c>
      <c r="G8196">
        <v>0</v>
      </c>
      <c r="H8196" s="9">
        <v>5618.7330780902903</v>
      </c>
      <c r="I8196" s="9">
        <v>-1.8380464000000001</v>
      </c>
      <c r="J8196" s="9">
        <v>-1.8383619</v>
      </c>
      <c r="K8196" s="9">
        <v>-2.4998939</v>
      </c>
      <c r="L8196" s="9">
        <v>-7.1964676298209804</v>
      </c>
      <c r="M8196" s="9">
        <v>-25.907284000000001</v>
      </c>
      <c r="N8196" s="9">
        <v>-25.907284000000001</v>
      </c>
      <c r="O8196" s="9">
        <v>-7.1964676298209804</v>
      </c>
      <c r="P8196">
        <v>0</v>
      </c>
      <c r="Q8196" s="9">
        <v>53.549995000000003</v>
      </c>
      <c r="R8196" s="9">
        <v>267836096.98862699</v>
      </c>
      <c r="S8196" s="9">
        <v>2658963369.6382399</v>
      </c>
      <c r="T8196" s="9">
        <v>-1.11733567799454E-3</v>
      </c>
      <c r="U8196" s="9">
        <v>7.1964676298209804</v>
      </c>
      <c r="V8196" s="9">
        <v>0</v>
      </c>
      <c r="W8196" s="9">
        <v>7.1964676298209804</v>
      </c>
      <c r="X8196" t="s">
        <v>86</v>
      </c>
      <c r="Y8196" s="9">
        <v>0</v>
      </c>
      <c r="Z8196" s="9">
        <v>4.5957094999999996E-3</v>
      </c>
    </row>
    <row r="8197" spans="1:26" x14ac:dyDescent="0.3">
      <c r="A8197">
        <v>2</v>
      </c>
      <c r="B8197">
        <v>0</v>
      </c>
      <c r="C8197">
        <v>0</v>
      </c>
      <c r="D8197">
        <v>1</v>
      </c>
      <c r="E8197">
        <v>0</v>
      </c>
      <c r="F8197">
        <v>0</v>
      </c>
      <c r="G8197">
        <v>0</v>
      </c>
      <c r="H8197" s="9">
        <v>5619.7330780781904</v>
      </c>
      <c r="I8197" s="9">
        <v>-1.8380612000000001</v>
      </c>
      <c r="J8197" s="9">
        <v>-1.8384503999999999</v>
      </c>
      <c r="K8197" s="9">
        <v>-2.3281152000000001</v>
      </c>
      <c r="L8197" s="9">
        <v>-7.1975636245013597</v>
      </c>
      <c r="M8197" s="9">
        <v>-25.911228000000001</v>
      </c>
      <c r="N8197" s="9">
        <v>-25.911228000000001</v>
      </c>
      <c r="O8197" s="9">
        <v>-7.1975636245013597</v>
      </c>
      <c r="P8197">
        <v>0</v>
      </c>
      <c r="Q8197" s="9">
        <v>53.549995000000003</v>
      </c>
      <c r="R8197" s="9">
        <v>267836096.98862699</v>
      </c>
      <c r="S8197" s="9">
        <v>2635474997.6407599</v>
      </c>
      <c r="T8197" s="9">
        <v>-1.0959946803783501E-3</v>
      </c>
      <c r="U8197" s="9">
        <v>7.1975636245013597</v>
      </c>
      <c r="V8197" s="9">
        <v>0</v>
      </c>
      <c r="W8197" s="9">
        <v>7.1975636245013597</v>
      </c>
      <c r="X8197" t="s">
        <v>86</v>
      </c>
      <c r="Y8197" s="9">
        <v>0</v>
      </c>
      <c r="Z8197" s="9">
        <v>4.2801243000000003E-3</v>
      </c>
    </row>
    <row r="8198" spans="1:26" x14ac:dyDescent="0.3">
      <c r="A8198">
        <v>2</v>
      </c>
      <c r="B8198">
        <v>0</v>
      </c>
      <c r="C8198">
        <v>0</v>
      </c>
      <c r="D8198">
        <v>1</v>
      </c>
      <c r="E8198">
        <v>0</v>
      </c>
      <c r="F8198">
        <v>0</v>
      </c>
      <c r="G8198">
        <v>0</v>
      </c>
      <c r="H8198" s="9">
        <v>5620.7330780660805</v>
      </c>
      <c r="I8198" s="9">
        <v>-1.8380840000000001</v>
      </c>
      <c r="J8198" s="9">
        <v>-1.8384734</v>
      </c>
      <c r="K8198" s="9">
        <v>-2.2290621000000002</v>
      </c>
      <c r="L8198" s="9">
        <v>-7.1986467673330399</v>
      </c>
      <c r="M8198" s="9">
        <v>-25.915129</v>
      </c>
      <c r="N8198" s="9">
        <v>-25.915129</v>
      </c>
      <c r="O8198" s="9">
        <v>-7.1986467673330399</v>
      </c>
      <c r="P8198">
        <v>0</v>
      </c>
      <c r="Q8198" s="9">
        <v>53.549995000000003</v>
      </c>
      <c r="R8198" s="9">
        <v>267836096.98862699</v>
      </c>
      <c r="S8198" s="9">
        <v>2629733486.1163802</v>
      </c>
      <c r="T8198" s="9">
        <v>-1.0831428316837499E-3</v>
      </c>
      <c r="U8198" s="9">
        <v>7.1986467673330399</v>
      </c>
      <c r="V8198" s="9">
        <v>0</v>
      </c>
      <c r="W8198" s="9">
        <v>7.1986467673330399</v>
      </c>
      <c r="X8198" t="s">
        <v>86</v>
      </c>
      <c r="Y8198" s="9">
        <v>0</v>
      </c>
      <c r="Z8198" s="9">
        <v>4.0980712999999997E-3</v>
      </c>
    </row>
    <row r="8199" spans="1:26" x14ac:dyDescent="0.3">
      <c r="A8199">
        <v>2</v>
      </c>
      <c r="B8199">
        <v>0</v>
      </c>
      <c r="C8199">
        <v>0</v>
      </c>
      <c r="D8199">
        <v>1</v>
      </c>
      <c r="E8199">
        <v>0</v>
      </c>
      <c r="F8199">
        <v>0</v>
      </c>
      <c r="G8199">
        <v>0</v>
      </c>
      <c r="H8199" s="9">
        <v>5621.7330780539696</v>
      </c>
      <c r="I8199" s="9">
        <v>-1.8381194000000001</v>
      </c>
      <c r="J8199" s="9">
        <v>-1.8384444</v>
      </c>
      <c r="K8199" s="9">
        <v>-2.0586571999999999</v>
      </c>
      <c r="L8199" s="9">
        <v>-7.1997173452449097</v>
      </c>
      <c r="M8199" s="9">
        <v>-25.918982</v>
      </c>
      <c r="N8199" s="9">
        <v>-25.918982</v>
      </c>
      <c r="O8199" s="9">
        <v>-7.1997173452449097</v>
      </c>
      <c r="P8199">
        <v>0</v>
      </c>
      <c r="Q8199" s="9">
        <v>53.549995000000003</v>
      </c>
      <c r="R8199" s="9">
        <v>267836096.98862699</v>
      </c>
      <c r="S8199" s="9">
        <v>2637888178.6872501</v>
      </c>
      <c r="T8199" s="9">
        <v>-1.0705779118662601E-3</v>
      </c>
      <c r="U8199" s="9">
        <v>7.1997173452449097</v>
      </c>
      <c r="V8199" s="9">
        <v>0</v>
      </c>
      <c r="W8199" s="9">
        <v>7.1997173452449097</v>
      </c>
      <c r="X8199" t="s">
        <v>86</v>
      </c>
      <c r="Y8199" s="9">
        <v>0</v>
      </c>
      <c r="Z8199" s="9">
        <v>3.7847266000000002E-3</v>
      </c>
    </row>
    <row r="8200" spans="1:26" x14ac:dyDescent="0.3">
      <c r="A8200">
        <v>2</v>
      </c>
      <c r="B8200">
        <v>0</v>
      </c>
      <c r="C8200">
        <v>0</v>
      </c>
      <c r="D8200">
        <v>1</v>
      </c>
      <c r="E8200">
        <v>0</v>
      </c>
      <c r="F8200">
        <v>0</v>
      </c>
      <c r="G8200">
        <v>0</v>
      </c>
      <c r="H8200" s="9">
        <v>5622.7330780418697</v>
      </c>
      <c r="I8200" s="9">
        <v>-1.8380747</v>
      </c>
      <c r="J8200" s="9">
        <v>-1.8382795999999999</v>
      </c>
      <c r="K8200" s="9">
        <v>-1.9939062999999999</v>
      </c>
      <c r="L8200" s="9">
        <v>-7.2007790087504997</v>
      </c>
      <c r="M8200" s="9">
        <v>-25.922803999999999</v>
      </c>
      <c r="N8200" s="9">
        <v>-25.922803999999999</v>
      </c>
      <c r="O8200" s="9">
        <v>-7.2007790087504997</v>
      </c>
      <c r="P8200">
        <v>0</v>
      </c>
      <c r="Q8200" s="9">
        <v>53.549995000000003</v>
      </c>
      <c r="R8200" s="9">
        <v>267836096.98862699</v>
      </c>
      <c r="S8200" s="9">
        <v>2683141201.1224098</v>
      </c>
      <c r="T8200" s="9">
        <v>-1.06166350559444E-3</v>
      </c>
      <c r="U8200" s="9">
        <v>7.2007790087504997</v>
      </c>
      <c r="V8200" s="9">
        <v>0</v>
      </c>
      <c r="W8200" s="9">
        <v>7.2007790087504997</v>
      </c>
      <c r="X8200" t="s">
        <v>86</v>
      </c>
      <c r="Y8200" s="9">
        <v>0</v>
      </c>
      <c r="Z8200" s="9">
        <v>3.6653571000000002E-3</v>
      </c>
    </row>
    <row r="8201" spans="1:26" x14ac:dyDescent="0.3">
      <c r="A8201">
        <v>2</v>
      </c>
      <c r="B8201">
        <v>0</v>
      </c>
      <c r="C8201">
        <v>0</v>
      </c>
      <c r="D8201">
        <v>1</v>
      </c>
      <c r="E8201">
        <v>0</v>
      </c>
      <c r="F8201">
        <v>0</v>
      </c>
      <c r="G8201">
        <v>0</v>
      </c>
      <c r="H8201" s="9">
        <v>5623.7330780297598</v>
      </c>
      <c r="I8201" s="9">
        <v>-1.8379004999999999</v>
      </c>
      <c r="J8201" s="9">
        <v>-1.8381909999999999</v>
      </c>
      <c r="K8201" s="9">
        <v>-2.1448135000000002</v>
      </c>
      <c r="L8201" s="9">
        <v>-7.2019124690130498</v>
      </c>
      <c r="M8201" s="9">
        <v>-25.926886</v>
      </c>
      <c r="N8201" s="9">
        <v>-25.926886</v>
      </c>
      <c r="O8201" s="9">
        <v>-7.2019124690130498</v>
      </c>
      <c r="P8201">
        <v>0</v>
      </c>
      <c r="Q8201" s="9">
        <v>53.549995000000003</v>
      </c>
      <c r="R8201" s="9">
        <v>267836096.98862699</v>
      </c>
      <c r="S8201" s="9">
        <v>2708323483.2237201</v>
      </c>
      <c r="T8201" s="9">
        <v>-1.1334602625501201E-3</v>
      </c>
      <c r="U8201" s="9">
        <v>7.2019124690130498</v>
      </c>
      <c r="V8201" s="9">
        <v>0</v>
      </c>
      <c r="W8201" s="9">
        <v>7.2019124690130498</v>
      </c>
      <c r="X8201" t="s">
        <v>86</v>
      </c>
      <c r="Y8201" s="9">
        <v>0</v>
      </c>
      <c r="Z8201" s="9">
        <v>3.9425772000000001E-3</v>
      </c>
    </row>
    <row r="8202" spans="1:26" x14ac:dyDescent="0.3">
      <c r="A8202">
        <v>2</v>
      </c>
      <c r="B8202">
        <v>0</v>
      </c>
      <c r="C8202">
        <v>0</v>
      </c>
      <c r="D8202">
        <v>1</v>
      </c>
      <c r="E8202">
        <v>0</v>
      </c>
      <c r="F8202">
        <v>0</v>
      </c>
      <c r="G8202">
        <v>0</v>
      </c>
      <c r="H8202" s="9">
        <v>5624.7330780176499</v>
      </c>
      <c r="I8202" s="9">
        <v>-1.8380765999999999</v>
      </c>
      <c r="J8202" s="9">
        <v>-1.8382814000000001</v>
      </c>
      <c r="K8202" s="9">
        <v>-2.0502245000000001</v>
      </c>
      <c r="L8202" s="9">
        <v>-7.2030741165199901</v>
      </c>
      <c r="M8202" s="9">
        <v>-25.931066999999999</v>
      </c>
      <c r="N8202" s="9">
        <v>-25.931066999999999</v>
      </c>
      <c r="O8202" s="9">
        <v>-7.2030741165199901</v>
      </c>
      <c r="P8202">
        <v>0</v>
      </c>
      <c r="Q8202" s="9">
        <v>53.549995000000003</v>
      </c>
      <c r="R8202" s="9">
        <v>267836096.98862699</v>
      </c>
      <c r="S8202" s="9">
        <v>2683498752.0962701</v>
      </c>
      <c r="T8202" s="9">
        <v>-1.1616475069393601E-3</v>
      </c>
      <c r="U8202" s="9">
        <v>7.2030741165199901</v>
      </c>
      <c r="V8202" s="9">
        <v>0</v>
      </c>
      <c r="W8202" s="9">
        <v>7.2030741165199901</v>
      </c>
      <c r="X8202" t="s">
        <v>86</v>
      </c>
      <c r="Y8202" s="9">
        <v>0</v>
      </c>
      <c r="Z8202" s="9">
        <v>3.7688896999999999E-3</v>
      </c>
    </row>
    <row r="8203" spans="1:26" x14ac:dyDescent="0.3">
      <c r="A8203">
        <v>2</v>
      </c>
      <c r="B8203">
        <v>0</v>
      </c>
      <c r="C8203">
        <v>0</v>
      </c>
      <c r="D8203">
        <v>1</v>
      </c>
      <c r="E8203">
        <v>0</v>
      </c>
      <c r="F8203">
        <v>0</v>
      </c>
      <c r="G8203">
        <v>0</v>
      </c>
      <c r="H8203" s="9">
        <v>5625.7330780055399</v>
      </c>
      <c r="I8203" s="9">
        <v>-1.8379893</v>
      </c>
      <c r="J8203" s="9">
        <v>-1.8381027999999999</v>
      </c>
      <c r="K8203" s="9">
        <v>-1.9237374</v>
      </c>
      <c r="L8203" s="9">
        <v>-7.2042033046797904</v>
      </c>
      <c r="M8203" s="9">
        <v>-25.935130999999998</v>
      </c>
      <c r="N8203" s="9">
        <v>-25.935130999999998</v>
      </c>
      <c r="O8203" s="9">
        <v>-7.2042033046797904</v>
      </c>
      <c r="P8203">
        <v>0</v>
      </c>
      <c r="Q8203" s="9">
        <v>53.549995000000003</v>
      </c>
      <c r="R8203" s="9">
        <v>267836096.98862699</v>
      </c>
      <c r="S8203" s="9">
        <v>2734310075.9194398</v>
      </c>
      <c r="T8203" s="9">
        <v>-1.1291881597967901E-3</v>
      </c>
      <c r="U8203" s="9">
        <v>7.2042033046797904</v>
      </c>
      <c r="V8203" s="9">
        <v>0</v>
      </c>
      <c r="W8203" s="9">
        <v>7.2042033046797904</v>
      </c>
      <c r="X8203" t="s">
        <v>86</v>
      </c>
      <c r="Y8203" s="9">
        <v>0</v>
      </c>
      <c r="Z8203" s="9">
        <v>3.5360271999999998E-3</v>
      </c>
    </row>
    <row r="8204" spans="1:26" x14ac:dyDescent="0.3">
      <c r="A8204">
        <v>2</v>
      </c>
      <c r="B8204">
        <v>0</v>
      </c>
      <c r="C8204">
        <v>0</v>
      </c>
      <c r="D8204">
        <v>1</v>
      </c>
      <c r="E8204">
        <v>0</v>
      </c>
      <c r="F8204">
        <v>0</v>
      </c>
      <c r="G8204">
        <v>0</v>
      </c>
      <c r="H8204" s="9">
        <v>5626.73307799344</v>
      </c>
      <c r="I8204" s="9">
        <v>-1.8379076999999999</v>
      </c>
      <c r="J8204" s="9">
        <v>-1.8380375</v>
      </c>
      <c r="K8204" s="9">
        <v>-1.8949294999999999</v>
      </c>
      <c r="L8204" s="9">
        <v>-7.2053172250709796</v>
      </c>
      <c r="M8204" s="9">
        <v>-25.939142</v>
      </c>
      <c r="N8204" s="9">
        <v>-25.939142</v>
      </c>
      <c r="O8204" s="9">
        <v>-7.2053172250709796</v>
      </c>
      <c r="P8204">
        <v>0</v>
      </c>
      <c r="Q8204" s="9">
        <v>53.549995000000003</v>
      </c>
      <c r="R8204" s="9">
        <v>267836096.98862699</v>
      </c>
      <c r="S8204" s="9">
        <v>2753644997.6229501</v>
      </c>
      <c r="T8204" s="9">
        <v>-1.1139203911954001E-3</v>
      </c>
      <c r="U8204" s="9">
        <v>7.2053172250709796</v>
      </c>
      <c r="V8204" s="9">
        <v>0</v>
      </c>
      <c r="W8204" s="9">
        <v>7.2053172250709796</v>
      </c>
      <c r="X8204" t="s">
        <v>86</v>
      </c>
      <c r="Y8204" s="9">
        <v>0</v>
      </c>
      <c r="Z8204" s="9">
        <v>3.4829514999999999E-3</v>
      </c>
    </row>
    <row r="8205" spans="1:26" x14ac:dyDescent="0.3">
      <c r="A8205">
        <v>2</v>
      </c>
      <c r="B8205">
        <v>0</v>
      </c>
      <c r="C8205">
        <v>0</v>
      </c>
      <c r="D8205">
        <v>1</v>
      </c>
      <c r="E8205">
        <v>0</v>
      </c>
      <c r="F8205">
        <v>0</v>
      </c>
      <c r="G8205">
        <v>0</v>
      </c>
      <c r="H8205" s="9">
        <v>5627.7330779813301</v>
      </c>
      <c r="I8205" s="9">
        <v>-1.8381592</v>
      </c>
      <c r="J8205" s="9">
        <v>-1.8382186</v>
      </c>
      <c r="K8205" s="9">
        <v>-1.8517368000000001</v>
      </c>
      <c r="L8205" s="9">
        <v>-7.2064238507677896</v>
      </c>
      <c r="M8205" s="9">
        <v>-25.943127</v>
      </c>
      <c r="N8205" s="9">
        <v>-25.943127</v>
      </c>
      <c r="O8205" s="9">
        <v>-7.2064238507677896</v>
      </c>
      <c r="P8205">
        <v>0</v>
      </c>
      <c r="Q8205" s="9">
        <v>53.549995000000003</v>
      </c>
      <c r="R8205" s="9">
        <v>267836096.98862699</v>
      </c>
      <c r="S8205" s="9">
        <v>2702263456.01161</v>
      </c>
      <c r="T8205" s="9">
        <v>-1.1066256968108501E-3</v>
      </c>
      <c r="U8205" s="9">
        <v>7.2064238507677896</v>
      </c>
      <c r="V8205" s="9">
        <v>0</v>
      </c>
      <c r="W8205" s="9">
        <v>7.2064238507677896</v>
      </c>
      <c r="X8205" t="s">
        <v>86</v>
      </c>
      <c r="Y8205" s="9">
        <v>0</v>
      </c>
      <c r="Z8205" s="9">
        <v>3.4038968999999999E-3</v>
      </c>
    </row>
    <row r="8206" spans="1:26" x14ac:dyDescent="0.3">
      <c r="A8206">
        <v>2</v>
      </c>
      <c r="B8206">
        <v>0</v>
      </c>
      <c r="C8206">
        <v>0</v>
      </c>
      <c r="D8206">
        <v>1</v>
      </c>
      <c r="E8206">
        <v>0</v>
      </c>
      <c r="F8206">
        <v>0</v>
      </c>
      <c r="G8206">
        <v>0</v>
      </c>
      <c r="H8206" s="9">
        <v>5628.7330779692202</v>
      </c>
      <c r="I8206" s="9">
        <v>-1.8379449000000001</v>
      </c>
      <c r="J8206" s="9">
        <v>-1.8379498999999999</v>
      </c>
      <c r="K8206" s="9">
        <v>-1.8078190999999999</v>
      </c>
      <c r="L8206" s="9">
        <v>-7.2075098956148604</v>
      </c>
      <c r="M8206" s="9">
        <v>-25.947035</v>
      </c>
      <c r="N8206" s="9">
        <v>-25.947035</v>
      </c>
      <c r="O8206" s="9">
        <v>-7.2075098956148604</v>
      </c>
      <c r="P8206">
        <v>0</v>
      </c>
      <c r="Q8206" s="9">
        <v>53.549995000000003</v>
      </c>
      <c r="R8206" s="9">
        <v>267836096.98862699</v>
      </c>
      <c r="S8206" s="9">
        <v>2780270376.6763501</v>
      </c>
      <c r="T8206" s="9">
        <v>-1.08604484706464E-3</v>
      </c>
      <c r="U8206" s="9">
        <v>7.2075098956148604</v>
      </c>
      <c r="V8206" s="9">
        <v>0</v>
      </c>
      <c r="W8206" s="9">
        <v>7.2075098956148604</v>
      </c>
      <c r="X8206" t="s">
        <v>86</v>
      </c>
      <c r="Y8206" s="9">
        <v>0</v>
      </c>
      <c r="Z8206" s="9">
        <v>3.3226809E-3</v>
      </c>
    </row>
    <row r="8207" spans="1:26" x14ac:dyDescent="0.3">
      <c r="A8207">
        <v>2</v>
      </c>
      <c r="B8207">
        <v>0</v>
      </c>
      <c r="C8207">
        <v>0</v>
      </c>
      <c r="D8207">
        <v>1</v>
      </c>
      <c r="E8207">
        <v>0</v>
      </c>
      <c r="F8207">
        <v>0</v>
      </c>
      <c r="G8207">
        <v>0</v>
      </c>
      <c r="H8207" s="9">
        <v>5629.7330779571203</v>
      </c>
      <c r="I8207" s="9">
        <v>-1.8378695</v>
      </c>
      <c r="J8207" s="9">
        <v>-1.8379243999999999</v>
      </c>
      <c r="K8207" s="9">
        <v>-1.7566903</v>
      </c>
      <c r="L8207" s="9">
        <v>-7.2085839208385201</v>
      </c>
      <c r="M8207" s="9">
        <v>-25.950903</v>
      </c>
      <c r="N8207" s="9">
        <v>-25.950903</v>
      </c>
      <c r="O8207" s="9">
        <v>-7.2085839208385201</v>
      </c>
      <c r="P8207">
        <v>0</v>
      </c>
      <c r="Q8207" s="9">
        <v>53.549995000000003</v>
      </c>
      <c r="R8207" s="9">
        <v>267836096.98862699</v>
      </c>
      <c r="S8207" s="9">
        <v>2788284533.8435898</v>
      </c>
      <c r="T8207" s="9">
        <v>-1.0740252236658399E-3</v>
      </c>
      <c r="U8207" s="9">
        <v>7.2085839208385201</v>
      </c>
      <c r="V8207" s="9">
        <v>0</v>
      </c>
      <c r="W8207" s="9">
        <v>7.2085839208385201</v>
      </c>
      <c r="X8207" t="s">
        <v>86</v>
      </c>
      <c r="Y8207" s="9">
        <v>0</v>
      </c>
      <c r="Z8207" s="9">
        <v>3.2286639E-3</v>
      </c>
    </row>
    <row r="8208" spans="1:26" x14ac:dyDescent="0.3">
      <c r="A8208">
        <v>2</v>
      </c>
      <c r="B8208">
        <v>0</v>
      </c>
      <c r="C8208">
        <v>0</v>
      </c>
      <c r="D8208">
        <v>1</v>
      </c>
      <c r="E8208">
        <v>0</v>
      </c>
      <c r="F8208">
        <v>0</v>
      </c>
      <c r="G8208">
        <v>0</v>
      </c>
      <c r="H8208" s="9">
        <v>5630.7330779450103</v>
      </c>
      <c r="I8208" s="9">
        <v>-1.8379103999999999</v>
      </c>
      <c r="J8208" s="9">
        <v>-1.8379536999999999</v>
      </c>
      <c r="K8208" s="9">
        <v>-1.7933581999999999</v>
      </c>
      <c r="L8208" s="9">
        <v>-7.2096509932864903</v>
      </c>
      <c r="M8208" s="9">
        <v>-25.954744000000002</v>
      </c>
      <c r="N8208" s="9">
        <v>-25.954744000000002</v>
      </c>
      <c r="O8208" s="9">
        <v>-7.2096509932864903</v>
      </c>
      <c r="P8208">
        <v>0</v>
      </c>
      <c r="Q8208" s="9">
        <v>53.549995000000003</v>
      </c>
      <c r="R8208" s="9">
        <v>267836096.98862699</v>
      </c>
      <c r="S8208" s="9">
        <v>2779960833.4536901</v>
      </c>
      <c r="T8208" s="9">
        <v>-1.0670724479622199E-3</v>
      </c>
      <c r="U8208" s="9">
        <v>7.2096509932864903</v>
      </c>
      <c r="V8208" s="9">
        <v>0</v>
      </c>
      <c r="W8208" s="9">
        <v>7.2096509932864903</v>
      </c>
      <c r="X8208" t="s">
        <v>86</v>
      </c>
      <c r="Y8208" s="9">
        <v>0</v>
      </c>
      <c r="Z8208" s="9">
        <v>3.2961093999999999E-3</v>
      </c>
    </row>
    <row r="8209" spans="1:26" x14ac:dyDescent="0.3">
      <c r="A8209">
        <v>2</v>
      </c>
      <c r="B8209">
        <v>0</v>
      </c>
      <c r="C8209">
        <v>0</v>
      </c>
      <c r="D8209">
        <v>1</v>
      </c>
      <c r="E8209">
        <v>0</v>
      </c>
      <c r="F8209">
        <v>0</v>
      </c>
      <c r="G8209">
        <v>0</v>
      </c>
      <c r="H8209" s="9">
        <v>5631.7330779329004</v>
      </c>
      <c r="I8209" s="9">
        <v>-1.8380126000000001</v>
      </c>
      <c r="J8209" s="9">
        <v>-1.8380779</v>
      </c>
      <c r="K8209" s="9">
        <v>-1.7584835000000001</v>
      </c>
      <c r="L8209" s="9">
        <v>-7.2107270474439797</v>
      </c>
      <c r="M8209" s="9">
        <v>-25.958618000000001</v>
      </c>
      <c r="N8209" s="9">
        <v>-25.958618000000001</v>
      </c>
      <c r="O8209" s="9">
        <v>-7.2107270474439797</v>
      </c>
      <c r="P8209">
        <v>0</v>
      </c>
      <c r="Q8209" s="9">
        <v>53.549995000000003</v>
      </c>
      <c r="R8209" s="9">
        <v>267836096.98862699</v>
      </c>
      <c r="S8209" s="9">
        <v>2743967274.5790401</v>
      </c>
      <c r="T8209" s="9">
        <v>-1.07605415748945E-3</v>
      </c>
      <c r="U8209" s="9">
        <v>7.2107270474439797</v>
      </c>
      <c r="V8209" s="9">
        <v>0</v>
      </c>
      <c r="W8209" s="9">
        <v>7.2107270474439797</v>
      </c>
      <c r="X8209" t="s">
        <v>86</v>
      </c>
      <c r="Y8209" s="9">
        <v>0</v>
      </c>
      <c r="Z8209" s="9">
        <v>3.2322296999999999E-3</v>
      </c>
    </row>
    <row r="8210" spans="1:26" x14ac:dyDescent="0.3">
      <c r="A8210">
        <v>2</v>
      </c>
      <c r="B8210">
        <v>0</v>
      </c>
      <c r="C8210">
        <v>0</v>
      </c>
      <c r="D8210">
        <v>1</v>
      </c>
      <c r="E8210">
        <v>0</v>
      </c>
      <c r="F8210">
        <v>0</v>
      </c>
      <c r="G8210">
        <v>0</v>
      </c>
      <c r="H8210" s="9">
        <v>5632.7330779207896</v>
      </c>
      <c r="I8210" s="9">
        <v>-1.8381491000000001</v>
      </c>
      <c r="J8210" s="9">
        <v>-1.8380460999999999</v>
      </c>
      <c r="K8210" s="9">
        <v>-1.9318645000000001</v>
      </c>
      <c r="L8210" s="9">
        <v>-7.2118528198903</v>
      </c>
      <c r="M8210" s="9">
        <v>-25.962669000000002</v>
      </c>
      <c r="N8210" s="9">
        <v>-25.962669000000002</v>
      </c>
      <c r="O8210" s="9">
        <v>-7.2118528198903</v>
      </c>
      <c r="P8210">
        <v>0</v>
      </c>
      <c r="Q8210" s="9">
        <v>53.549995000000003</v>
      </c>
      <c r="R8210" s="9">
        <v>267836096.98862699</v>
      </c>
      <c r="S8210" s="9">
        <v>2753633724.1851501</v>
      </c>
      <c r="T8210" s="9">
        <v>-1.1257724463202799E-3</v>
      </c>
      <c r="U8210" s="9">
        <v>7.2118528198903</v>
      </c>
      <c r="V8210" s="9">
        <v>0</v>
      </c>
      <c r="W8210" s="9">
        <v>7.2118528198903</v>
      </c>
      <c r="X8210" t="s">
        <v>86</v>
      </c>
      <c r="Y8210" s="9">
        <v>0</v>
      </c>
      <c r="Z8210" s="9">
        <v>3.5508559000000002E-3</v>
      </c>
    </row>
    <row r="8211" spans="1:26" x14ac:dyDescent="0.3">
      <c r="A8211">
        <v>2</v>
      </c>
      <c r="B8211">
        <v>0</v>
      </c>
      <c r="C8211">
        <v>0</v>
      </c>
      <c r="D8211">
        <v>1</v>
      </c>
      <c r="E8211">
        <v>0</v>
      </c>
      <c r="F8211">
        <v>0</v>
      </c>
      <c r="G8211">
        <v>0</v>
      </c>
      <c r="H8211" s="9">
        <v>5633.7330779086897</v>
      </c>
      <c r="I8211" s="9">
        <v>-1.8379201000000001</v>
      </c>
      <c r="J8211" s="9">
        <v>-1.837839</v>
      </c>
      <c r="K8211" s="9">
        <v>-1.9728823</v>
      </c>
      <c r="L8211" s="9">
        <v>-7.2130027196171902</v>
      </c>
      <c r="M8211" s="9">
        <v>-25.966809999999999</v>
      </c>
      <c r="N8211" s="9">
        <v>-25.966809999999999</v>
      </c>
      <c r="O8211" s="9">
        <v>-7.2130027196171902</v>
      </c>
      <c r="P8211">
        <v>0</v>
      </c>
      <c r="Q8211" s="9">
        <v>53.549995000000003</v>
      </c>
      <c r="R8211" s="9">
        <v>267836096.98862699</v>
      </c>
      <c r="S8211" s="9">
        <v>2815741025.6326199</v>
      </c>
      <c r="T8211" s="9">
        <v>-1.1498997268946101E-3</v>
      </c>
      <c r="U8211" s="9">
        <v>7.2130027196171902</v>
      </c>
      <c r="V8211" s="9">
        <v>0</v>
      </c>
      <c r="W8211" s="9">
        <v>7.2130027196171902</v>
      </c>
      <c r="X8211" t="s">
        <v>86</v>
      </c>
      <c r="Y8211" s="9">
        <v>0</v>
      </c>
      <c r="Z8211" s="9">
        <v>3.6258398999999999E-3</v>
      </c>
    </row>
    <row r="8212" spans="1:26" x14ac:dyDescent="0.3">
      <c r="A8212">
        <v>2</v>
      </c>
      <c r="B8212">
        <v>0</v>
      </c>
      <c r="C8212">
        <v>0</v>
      </c>
      <c r="D8212">
        <v>1</v>
      </c>
      <c r="E8212">
        <v>0</v>
      </c>
      <c r="F8212">
        <v>0</v>
      </c>
      <c r="G8212">
        <v>0</v>
      </c>
      <c r="H8212" s="9">
        <v>5634.7330778965797</v>
      </c>
      <c r="I8212" s="9">
        <v>-1.8379038999999999</v>
      </c>
      <c r="J8212" s="9">
        <v>-1.8378439</v>
      </c>
      <c r="K8212" s="9">
        <v>-1.9474703</v>
      </c>
      <c r="L8212" s="9">
        <v>-7.2141265766682103</v>
      </c>
      <c r="M8212" s="9">
        <v>-25.970856000000001</v>
      </c>
      <c r="N8212" s="9">
        <v>-25.970856000000001</v>
      </c>
      <c r="O8212" s="9">
        <v>-7.2141265766682103</v>
      </c>
      <c r="P8212">
        <v>0</v>
      </c>
      <c r="Q8212" s="9">
        <v>53.549995000000003</v>
      </c>
      <c r="R8212" s="9">
        <v>267836096.98862699</v>
      </c>
      <c r="S8212" s="9">
        <v>2814690866.0516901</v>
      </c>
      <c r="T8212" s="9">
        <v>-1.12385705102191E-3</v>
      </c>
      <c r="U8212" s="9">
        <v>7.2141265766682103</v>
      </c>
      <c r="V8212" s="9">
        <v>0</v>
      </c>
      <c r="W8212" s="9">
        <v>7.2141265766682103</v>
      </c>
      <c r="X8212" t="s">
        <v>86</v>
      </c>
      <c r="Y8212" s="9">
        <v>0</v>
      </c>
      <c r="Z8212" s="9">
        <v>3.5791464999999998E-3</v>
      </c>
    </row>
    <row r="8213" spans="1:26" x14ac:dyDescent="0.3">
      <c r="A8213">
        <v>2</v>
      </c>
      <c r="B8213">
        <v>0</v>
      </c>
      <c r="C8213">
        <v>0</v>
      </c>
      <c r="D8213">
        <v>1</v>
      </c>
      <c r="E8213">
        <v>0</v>
      </c>
      <c r="F8213">
        <v>0</v>
      </c>
      <c r="G8213">
        <v>0</v>
      </c>
      <c r="H8213" s="9">
        <v>5635.7330778844698</v>
      </c>
      <c r="I8213" s="9">
        <v>-1.8379080999999999</v>
      </c>
      <c r="J8213" s="9">
        <v>-1.8378626</v>
      </c>
      <c r="K8213" s="9">
        <v>-1.8846654</v>
      </c>
      <c r="L8213" s="9">
        <v>-7.2152357013929604</v>
      </c>
      <c r="M8213" s="9">
        <v>-25.974848000000001</v>
      </c>
      <c r="N8213" s="9">
        <v>-25.974848000000001</v>
      </c>
      <c r="O8213" s="9">
        <v>-7.2152357013929604</v>
      </c>
      <c r="P8213">
        <v>0</v>
      </c>
      <c r="Q8213" s="9">
        <v>53.549995000000003</v>
      </c>
      <c r="R8213" s="9">
        <v>267836096.98862699</v>
      </c>
      <c r="S8213" s="9">
        <v>2809439329.2016301</v>
      </c>
      <c r="T8213" s="9">
        <v>-1.10912472475188E-3</v>
      </c>
      <c r="U8213" s="9">
        <v>7.2152357013929604</v>
      </c>
      <c r="V8213" s="9">
        <v>0</v>
      </c>
      <c r="W8213" s="9">
        <v>7.2152357013929604</v>
      </c>
      <c r="X8213" t="s">
        <v>86</v>
      </c>
      <c r="Y8213" s="9">
        <v>0</v>
      </c>
      <c r="Z8213" s="9">
        <v>3.4637561000000002E-3</v>
      </c>
    </row>
    <row r="8214" spans="1:26" x14ac:dyDescent="0.3">
      <c r="A8214">
        <v>2</v>
      </c>
      <c r="B8214">
        <v>0</v>
      </c>
      <c r="C8214">
        <v>0</v>
      </c>
      <c r="D8214">
        <v>1</v>
      </c>
      <c r="E8214">
        <v>0</v>
      </c>
      <c r="F8214">
        <v>0</v>
      </c>
      <c r="G8214">
        <v>0</v>
      </c>
      <c r="H8214" s="9">
        <v>5636.7330778723699</v>
      </c>
      <c r="I8214" s="9">
        <v>-1.8380737</v>
      </c>
      <c r="J8214" s="9">
        <v>-1.8380377000000001</v>
      </c>
      <c r="K8214" s="9">
        <v>-1.8456319999999999</v>
      </c>
      <c r="L8214" s="9">
        <v>-7.2163195737793497</v>
      </c>
      <c r="M8214" s="9">
        <v>-25.978750000000002</v>
      </c>
      <c r="N8214" s="9">
        <v>-25.978750000000002</v>
      </c>
      <c r="O8214" s="9">
        <v>-7.2163195737793497</v>
      </c>
      <c r="P8214">
        <v>0</v>
      </c>
      <c r="Q8214" s="9">
        <v>53.549995000000003</v>
      </c>
      <c r="R8214" s="9">
        <v>267836096.98862699</v>
      </c>
      <c r="S8214" s="9">
        <v>2757768630.1198602</v>
      </c>
      <c r="T8214" s="9">
        <v>-1.0838723863830699E-3</v>
      </c>
      <c r="U8214" s="9">
        <v>7.2163195737793497</v>
      </c>
      <c r="V8214" s="9">
        <v>0</v>
      </c>
      <c r="W8214" s="9">
        <v>7.2163195737793497</v>
      </c>
      <c r="X8214" t="s">
        <v>86</v>
      </c>
      <c r="Y8214" s="9">
        <v>0</v>
      </c>
      <c r="Z8214" s="9">
        <v>3.3923411000000001E-3</v>
      </c>
    </row>
    <row r="8215" spans="1:26" x14ac:dyDescent="0.3">
      <c r="A8215">
        <v>2</v>
      </c>
      <c r="B8215">
        <v>0</v>
      </c>
      <c r="C8215">
        <v>0</v>
      </c>
      <c r="D8215">
        <v>1</v>
      </c>
      <c r="E8215">
        <v>0</v>
      </c>
      <c r="F8215">
        <v>0</v>
      </c>
      <c r="G8215">
        <v>0</v>
      </c>
      <c r="H8215" s="9">
        <v>5637.73307786026</v>
      </c>
      <c r="I8215" s="9">
        <v>-1.8381349</v>
      </c>
      <c r="J8215" s="9">
        <v>-1.8379338000000001</v>
      </c>
      <c r="K8215" s="9">
        <v>-1.8943954000000001</v>
      </c>
      <c r="L8215" s="9">
        <v>-7.2174043820231697</v>
      </c>
      <c r="M8215" s="9">
        <v>-25.982655999999999</v>
      </c>
      <c r="N8215" s="9">
        <v>-25.982655999999999</v>
      </c>
      <c r="O8215" s="9">
        <v>-7.2174043820231697</v>
      </c>
      <c r="P8215">
        <v>0</v>
      </c>
      <c r="Q8215" s="9">
        <v>53.549995000000003</v>
      </c>
      <c r="R8215" s="9">
        <v>267836096.98862699</v>
      </c>
      <c r="S8215" s="9">
        <v>2788872721.8608999</v>
      </c>
      <c r="T8215" s="9">
        <v>-1.08480824382439E-3</v>
      </c>
      <c r="U8215" s="9">
        <v>7.2174043820231697</v>
      </c>
      <c r="V8215" s="9">
        <v>0</v>
      </c>
      <c r="W8215" s="9">
        <v>7.2174043820231697</v>
      </c>
      <c r="X8215" t="s">
        <v>86</v>
      </c>
      <c r="Y8215" s="9">
        <v>0</v>
      </c>
      <c r="Z8215" s="9">
        <v>3.4817732000000001E-3</v>
      </c>
    </row>
    <row r="8216" spans="1:26" x14ac:dyDescent="0.3">
      <c r="A8216">
        <v>2</v>
      </c>
      <c r="B8216">
        <v>0</v>
      </c>
      <c r="C8216">
        <v>0</v>
      </c>
      <c r="D8216">
        <v>1</v>
      </c>
      <c r="E8216">
        <v>0</v>
      </c>
      <c r="F8216">
        <v>0</v>
      </c>
      <c r="G8216">
        <v>0</v>
      </c>
      <c r="H8216" s="9">
        <v>5638.7330778481501</v>
      </c>
      <c r="I8216" s="9">
        <v>-1.8380718</v>
      </c>
      <c r="J8216" s="9">
        <v>-1.8379614</v>
      </c>
      <c r="K8216" s="9">
        <v>-1.7964869999999999</v>
      </c>
      <c r="L8216" s="9">
        <v>-7.2184821653242102</v>
      </c>
      <c r="M8216" s="9">
        <v>-25.986536000000001</v>
      </c>
      <c r="N8216" s="9">
        <v>-25.986536000000001</v>
      </c>
      <c r="O8216" s="9">
        <v>-7.2184821653242102</v>
      </c>
      <c r="P8216">
        <v>0</v>
      </c>
      <c r="Q8216" s="9">
        <v>53.549995000000003</v>
      </c>
      <c r="R8216" s="9">
        <v>267836096.98862699</v>
      </c>
      <c r="S8216" s="9">
        <v>2781054931.4865298</v>
      </c>
      <c r="T8216" s="9">
        <v>-1.0777833010422401E-3</v>
      </c>
      <c r="U8216" s="9">
        <v>7.2184821653242102</v>
      </c>
      <c r="V8216" s="9">
        <v>0</v>
      </c>
      <c r="W8216" s="9">
        <v>7.2184821653242102</v>
      </c>
      <c r="X8216" t="s">
        <v>86</v>
      </c>
      <c r="Y8216" s="9">
        <v>0</v>
      </c>
      <c r="Z8216" s="9">
        <v>3.3018738000000001E-3</v>
      </c>
    </row>
    <row r="8217" spans="1:26" x14ac:dyDescent="0.3">
      <c r="A8217">
        <v>2</v>
      </c>
      <c r="B8217">
        <v>0</v>
      </c>
      <c r="C8217">
        <v>0</v>
      </c>
      <c r="D8217">
        <v>1</v>
      </c>
      <c r="E8217">
        <v>0</v>
      </c>
      <c r="F8217">
        <v>0</v>
      </c>
      <c r="G8217">
        <v>0</v>
      </c>
      <c r="H8217" s="9">
        <v>5639.7330778360401</v>
      </c>
      <c r="I8217" s="9">
        <v>-1.8378463</v>
      </c>
      <c r="J8217" s="9">
        <v>-1.8378061000000001</v>
      </c>
      <c r="K8217" s="9">
        <v>-2.0173342000000001</v>
      </c>
      <c r="L8217" s="9">
        <v>-7.2195832658588603</v>
      </c>
      <c r="M8217" s="9">
        <v>-25.990499</v>
      </c>
      <c r="N8217" s="9">
        <v>-25.990499</v>
      </c>
      <c r="O8217" s="9">
        <v>-7.2195832658588603</v>
      </c>
      <c r="P8217">
        <v>0</v>
      </c>
      <c r="Q8217" s="9">
        <v>53.549995000000003</v>
      </c>
      <c r="R8217" s="9">
        <v>267836096.98862699</v>
      </c>
      <c r="S8217" s="9">
        <v>2828366133.8571701</v>
      </c>
      <c r="T8217" s="9">
        <v>-1.10110053464396E-3</v>
      </c>
      <c r="U8217" s="9">
        <v>7.2195832658588603</v>
      </c>
      <c r="V8217" s="9">
        <v>0</v>
      </c>
      <c r="W8217" s="9">
        <v>7.2195832658588603</v>
      </c>
      <c r="X8217" t="s">
        <v>86</v>
      </c>
      <c r="Y8217" s="9">
        <v>0</v>
      </c>
      <c r="Z8217" s="9">
        <v>3.7074692000000002E-3</v>
      </c>
    </row>
    <row r="8218" spans="1:26" x14ac:dyDescent="0.3">
      <c r="A8218">
        <v>2</v>
      </c>
      <c r="B8218">
        <v>0</v>
      </c>
      <c r="C8218">
        <v>0</v>
      </c>
      <c r="D8218">
        <v>1</v>
      </c>
      <c r="E8218">
        <v>0</v>
      </c>
      <c r="F8218">
        <v>0</v>
      </c>
      <c r="G8218">
        <v>0</v>
      </c>
      <c r="H8218" s="9">
        <v>5640.7330778239402</v>
      </c>
      <c r="I8218" s="9">
        <v>-1.8379810999999999</v>
      </c>
      <c r="J8218" s="9">
        <v>-1.8379534</v>
      </c>
      <c r="K8218" s="9">
        <v>-2.0049334000000001</v>
      </c>
      <c r="L8218" s="9">
        <v>-7.2207478133910703</v>
      </c>
      <c r="M8218" s="9">
        <v>-25.994692000000001</v>
      </c>
      <c r="N8218" s="9">
        <v>-25.994692000000001</v>
      </c>
      <c r="O8218" s="9">
        <v>-7.2207478133910703</v>
      </c>
      <c r="P8218">
        <v>0</v>
      </c>
      <c r="Q8218" s="9">
        <v>53.549995000000003</v>
      </c>
      <c r="R8218" s="9">
        <v>267836096.98862699</v>
      </c>
      <c r="S8218" s="9">
        <v>2784298844.2992101</v>
      </c>
      <c r="T8218" s="9">
        <v>-1.1645475322143899E-3</v>
      </c>
      <c r="U8218" s="9">
        <v>7.2207478133910703</v>
      </c>
      <c r="V8218" s="9">
        <v>0</v>
      </c>
      <c r="W8218" s="9">
        <v>7.2207478133910703</v>
      </c>
      <c r="X8218" t="s">
        <v>86</v>
      </c>
      <c r="Y8218" s="9">
        <v>0</v>
      </c>
      <c r="Z8218" s="9">
        <v>3.6849742999999998E-3</v>
      </c>
    </row>
    <row r="8219" spans="1:26" x14ac:dyDescent="0.3">
      <c r="A8219">
        <v>2</v>
      </c>
      <c r="B8219">
        <v>0</v>
      </c>
      <c r="C8219">
        <v>0</v>
      </c>
      <c r="D8219">
        <v>1</v>
      </c>
      <c r="E8219">
        <v>0</v>
      </c>
      <c r="F8219">
        <v>0</v>
      </c>
      <c r="G8219">
        <v>0</v>
      </c>
      <c r="H8219" s="9">
        <v>5641.7330778118303</v>
      </c>
      <c r="I8219" s="9">
        <v>-1.8379814999999999</v>
      </c>
      <c r="J8219" s="9">
        <v>-1.8379569</v>
      </c>
      <c r="K8219" s="9">
        <v>-1.8990123000000001</v>
      </c>
      <c r="L8219" s="9">
        <v>-7.2218773359152699</v>
      </c>
      <c r="M8219" s="9">
        <v>-25.998757999999999</v>
      </c>
      <c r="N8219" s="9">
        <v>-25.998757999999999</v>
      </c>
      <c r="O8219" s="9">
        <v>-7.2218773359152699</v>
      </c>
      <c r="P8219">
        <v>0</v>
      </c>
      <c r="Q8219" s="9">
        <v>53.549995000000003</v>
      </c>
      <c r="R8219" s="9">
        <v>267836096.98862699</v>
      </c>
      <c r="S8219" s="9">
        <v>2783705238.9679799</v>
      </c>
      <c r="T8219" s="9">
        <v>-1.1295225241978401E-3</v>
      </c>
      <c r="U8219" s="9">
        <v>7.2218773359152699</v>
      </c>
      <c r="V8219" s="9">
        <v>0</v>
      </c>
      <c r="W8219" s="9">
        <v>7.2218773359152699</v>
      </c>
      <c r="X8219" t="s">
        <v>86</v>
      </c>
      <c r="Y8219" s="9">
        <v>0</v>
      </c>
      <c r="Z8219" s="9">
        <v>3.4903027000000001E-3</v>
      </c>
    </row>
    <row r="8220" spans="1:26" x14ac:dyDescent="0.3">
      <c r="A8220">
        <v>2</v>
      </c>
      <c r="B8220">
        <v>0</v>
      </c>
      <c r="C8220">
        <v>0</v>
      </c>
      <c r="D8220">
        <v>1</v>
      </c>
      <c r="E8220">
        <v>0</v>
      </c>
      <c r="F8220">
        <v>0</v>
      </c>
      <c r="G8220">
        <v>0</v>
      </c>
      <c r="H8220" s="9">
        <v>5642.7330777997204</v>
      </c>
      <c r="I8220" s="9">
        <v>-1.8378813000000001</v>
      </c>
      <c r="J8220" s="9">
        <v>-1.8379588</v>
      </c>
      <c r="K8220" s="9">
        <v>-1.8629549000000001</v>
      </c>
      <c r="L8220" s="9">
        <v>-7.2229857066459502</v>
      </c>
      <c r="M8220" s="9">
        <v>-26.002748</v>
      </c>
      <c r="N8220" s="9">
        <v>-26.002748</v>
      </c>
      <c r="O8220" s="9">
        <v>-7.2229857066459502</v>
      </c>
      <c r="P8220">
        <v>0</v>
      </c>
      <c r="Q8220" s="9">
        <v>53.549995000000003</v>
      </c>
      <c r="R8220" s="9">
        <v>267836096.98862699</v>
      </c>
      <c r="S8220" s="9">
        <v>2783564388.4832101</v>
      </c>
      <c r="T8220" s="9">
        <v>-1.1083707306775901E-3</v>
      </c>
      <c r="U8220" s="9">
        <v>7.2229857066459502</v>
      </c>
      <c r="V8220" s="9">
        <v>0</v>
      </c>
      <c r="W8220" s="9">
        <v>7.2229857066459502</v>
      </c>
      <c r="X8220" t="s">
        <v>86</v>
      </c>
      <c r="Y8220" s="9">
        <v>0</v>
      </c>
      <c r="Z8220" s="9">
        <v>3.4240341999999999E-3</v>
      </c>
    </row>
    <row r="8221" spans="1:26" x14ac:dyDescent="0.3">
      <c r="A8221">
        <v>2</v>
      </c>
      <c r="B8221">
        <v>0</v>
      </c>
      <c r="C8221">
        <v>0</v>
      </c>
      <c r="D8221">
        <v>1</v>
      </c>
      <c r="E8221">
        <v>0</v>
      </c>
      <c r="F8221">
        <v>0</v>
      </c>
      <c r="G8221">
        <v>0</v>
      </c>
      <c r="H8221" s="9">
        <v>5643.7330777876195</v>
      </c>
      <c r="I8221" s="9">
        <v>-1.8380551000000001</v>
      </c>
      <c r="J8221" s="9">
        <v>-1.8381345</v>
      </c>
      <c r="K8221" s="9">
        <v>-1.818503</v>
      </c>
      <c r="L8221" s="9">
        <v>-7.2240824338863101</v>
      </c>
      <c r="M8221" s="9">
        <v>-26.006696999999999</v>
      </c>
      <c r="N8221" s="9">
        <v>-26.006696999999999</v>
      </c>
      <c r="O8221" s="9">
        <v>-7.2240824338863101</v>
      </c>
      <c r="P8221">
        <v>0</v>
      </c>
      <c r="Q8221" s="9">
        <v>53.549995000000003</v>
      </c>
      <c r="R8221" s="9">
        <v>267836096.98862699</v>
      </c>
      <c r="S8221" s="9">
        <v>2732723626.28192</v>
      </c>
      <c r="T8221" s="9">
        <v>-1.09672724036435E-3</v>
      </c>
      <c r="U8221" s="9">
        <v>7.2240824338863101</v>
      </c>
      <c r="V8221" s="9">
        <v>0</v>
      </c>
      <c r="W8221" s="9">
        <v>7.2240824338863101</v>
      </c>
      <c r="X8221" t="s">
        <v>86</v>
      </c>
      <c r="Y8221" s="9">
        <v>0</v>
      </c>
      <c r="Z8221" s="9">
        <v>3.3426532000000002E-3</v>
      </c>
    </row>
    <row r="8222" spans="1:26" x14ac:dyDescent="0.3">
      <c r="A8222">
        <v>2</v>
      </c>
      <c r="B8222">
        <v>0</v>
      </c>
      <c r="C8222">
        <v>0</v>
      </c>
      <c r="D8222">
        <v>1</v>
      </c>
      <c r="E8222">
        <v>0</v>
      </c>
      <c r="F8222">
        <v>0</v>
      </c>
      <c r="G8222">
        <v>0</v>
      </c>
      <c r="H8222" s="9">
        <v>5644.7330777755096</v>
      </c>
      <c r="I8222" s="9">
        <v>-1.8378464999999999</v>
      </c>
      <c r="J8222" s="9">
        <v>-1.8379163000000001</v>
      </c>
      <c r="K8222" s="9">
        <v>-1.8502107000000001</v>
      </c>
      <c r="L8222" s="9">
        <v>-7.2251716984681904</v>
      </c>
      <c r="M8222" s="9">
        <v>-26.010618000000001</v>
      </c>
      <c r="N8222" s="9">
        <v>-26.010618000000001</v>
      </c>
      <c r="O8222" s="9">
        <v>-7.2251716984681904</v>
      </c>
      <c r="P8222">
        <v>0</v>
      </c>
      <c r="Q8222" s="9">
        <v>53.549995000000003</v>
      </c>
      <c r="R8222" s="9">
        <v>267836096.98862699</v>
      </c>
      <c r="S8222" s="9">
        <v>2797112678.2971401</v>
      </c>
      <c r="T8222" s="9">
        <v>-1.0892645818785199E-3</v>
      </c>
      <c r="U8222" s="9">
        <v>7.2251716984681904</v>
      </c>
      <c r="V8222" s="9">
        <v>0</v>
      </c>
      <c r="W8222" s="9">
        <v>7.2251716984681904</v>
      </c>
      <c r="X8222" t="s">
        <v>86</v>
      </c>
      <c r="Y8222" s="9">
        <v>0</v>
      </c>
      <c r="Z8222" s="9">
        <v>3.4005323E-3</v>
      </c>
    </row>
    <row r="8223" spans="1:26" x14ac:dyDescent="0.3">
      <c r="A8223">
        <v>2</v>
      </c>
      <c r="B8223">
        <v>0</v>
      </c>
      <c r="C8223">
        <v>0</v>
      </c>
      <c r="D8223">
        <v>1</v>
      </c>
      <c r="E8223">
        <v>0</v>
      </c>
      <c r="F8223">
        <v>0</v>
      </c>
      <c r="G8223">
        <v>0</v>
      </c>
      <c r="H8223" s="9">
        <v>5645.7330777633997</v>
      </c>
      <c r="I8223" s="9">
        <v>-1.8379996999999999</v>
      </c>
      <c r="J8223" s="9">
        <v>-1.8381181</v>
      </c>
      <c r="K8223" s="9">
        <v>-1.8537211</v>
      </c>
      <c r="L8223" s="9">
        <v>-7.2262598620613598</v>
      </c>
      <c r="M8223" s="9">
        <v>-26.014536</v>
      </c>
      <c r="N8223" s="9">
        <v>-26.014536</v>
      </c>
      <c r="O8223" s="9">
        <v>-7.2262598620613598</v>
      </c>
      <c r="P8223">
        <v>0</v>
      </c>
      <c r="Q8223" s="9">
        <v>53.549995000000003</v>
      </c>
      <c r="R8223" s="9">
        <v>267836096.98862699</v>
      </c>
      <c r="S8223" s="9">
        <v>2738265552.9959502</v>
      </c>
      <c r="T8223" s="9">
        <v>-1.08816359317298E-3</v>
      </c>
      <c r="U8223" s="9">
        <v>7.2262598620613598</v>
      </c>
      <c r="V8223" s="9">
        <v>0</v>
      </c>
      <c r="W8223" s="9">
        <v>7.2262598620613598</v>
      </c>
      <c r="X8223" t="s">
        <v>86</v>
      </c>
      <c r="Y8223" s="9">
        <v>0</v>
      </c>
      <c r="Z8223" s="9">
        <v>3.4073583999999998E-3</v>
      </c>
    </row>
    <row r="8224" spans="1:26" x14ac:dyDescent="0.3">
      <c r="A8224">
        <v>2</v>
      </c>
      <c r="B8224">
        <v>0</v>
      </c>
      <c r="C8224">
        <v>0</v>
      </c>
      <c r="D8224">
        <v>1</v>
      </c>
      <c r="E8224">
        <v>0</v>
      </c>
      <c r="F8224">
        <v>0</v>
      </c>
      <c r="G8224">
        <v>0</v>
      </c>
      <c r="H8224" s="9">
        <v>5646.7330777512898</v>
      </c>
      <c r="I8224" s="9">
        <v>-1.838079</v>
      </c>
      <c r="J8224" s="9">
        <v>-1.8382258</v>
      </c>
      <c r="K8224" s="9">
        <v>-1.9227072000000001</v>
      </c>
      <c r="L8224" s="9">
        <v>-7.2273390590507702</v>
      </c>
      <c r="M8224" s="9">
        <v>-26.018421</v>
      </c>
      <c r="N8224" s="9">
        <v>-26.018421</v>
      </c>
      <c r="O8224" s="9">
        <v>-7.2273390590507702</v>
      </c>
      <c r="P8224">
        <v>0</v>
      </c>
      <c r="Q8224" s="9">
        <v>53.549995000000003</v>
      </c>
      <c r="R8224" s="9">
        <v>267836096.98862699</v>
      </c>
      <c r="S8224" s="9">
        <v>2708039221.8761101</v>
      </c>
      <c r="T8224" s="9">
        <v>-1.0791969894103899E-3</v>
      </c>
      <c r="U8224" s="9">
        <v>7.2273390590507702</v>
      </c>
      <c r="V8224" s="9">
        <v>0</v>
      </c>
      <c r="W8224" s="9">
        <v>7.2273390590507702</v>
      </c>
      <c r="X8224" t="s">
        <v>86</v>
      </c>
      <c r="Y8224" s="9">
        <v>0</v>
      </c>
      <c r="Z8224" s="9">
        <v>3.5343700999999998E-3</v>
      </c>
    </row>
    <row r="8225" spans="1:26" x14ac:dyDescent="0.3">
      <c r="A8225">
        <v>2</v>
      </c>
      <c r="B8225">
        <v>0</v>
      </c>
      <c r="C8225">
        <v>0</v>
      </c>
      <c r="D8225">
        <v>1</v>
      </c>
      <c r="E8225">
        <v>0</v>
      </c>
      <c r="F8225">
        <v>0</v>
      </c>
      <c r="G8225">
        <v>0</v>
      </c>
      <c r="H8225" s="9">
        <v>5647.7330777391899</v>
      </c>
      <c r="I8225" s="9">
        <v>-1.8379643000000001</v>
      </c>
      <c r="J8225" s="9">
        <v>-1.8381491000000001</v>
      </c>
      <c r="K8225" s="9">
        <v>-2.0226378</v>
      </c>
      <c r="L8225" s="9">
        <v>-7.2284099587625601</v>
      </c>
      <c r="M8225" s="9">
        <v>-26.022276000000002</v>
      </c>
      <c r="N8225" s="9">
        <v>-26.022276000000002</v>
      </c>
      <c r="O8225" s="9">
        <v>-7.2284099587625601</v>
      </c>
      <c r="P8225">
        <v>0</v>
      </c>
      <c r="Q8225" s="9">
        <v>53.549995000000003</v>
      </c>
      <c r="R8225" s="9">
        <v>267836096.98862699</v>
      </c>
      <c r="S8225" s="9">
        <v>2730195276.24965</v>
      </c>
      <c r="T8225" s="9">
        <v>-1.07089971178808E-3</v>
      </c>
      <c r="U8225" s="9">
        <v>7.2284099587625601</v>
      </c>
      <c r="V8225" s="9">
        <v>0</v>
      </c>
      <c r="W8225" s="9">
        <v>7.2284099587625601</v>
      </c>
      <c r="X8225" t="s">
        <v>86</v>
      </c>
      <c r="Y8225" s="9">
        <v>0</v>
      </c>
      <c r="Z8225" s="9">
        <v>3.7179098E-3</v>
      </c>
    </row>
    <row r="8226" spans="1:26" x14ac:dyDescent="0.3">
      <c r="A8226">
        <v>2</v>
      </c>
      <c r="B8226">
        <v>0</v>
      </c>
      <c r="C8226">
        <v>0</v>
      </c>
      <c r="D8226">
        <v>1</v>
      </c>
      <c r="E8226">
        <v>0</v>
      </c>
      <c r="F8226">
        <v>0</v>
      </c>
      <c r="G8226">
        <v>0</v>
      </c>
      <c r="H8226" s="9">
        <v>5648.7330777270799</v>
      </c>
      <c r="I8226" s="9">
        <v>-1.838096</v>
      </c>
      <c r="J8226" s="9">
        <v>-1.8383508</v>
      </c>
      <c r="K8226" s="9">
        <v>-2.2988876999999999</v>
      </c>
      <c r="L8226" s="9">
        <v>-7.2295205855137104</v>
      </c>
      <c r="M8226" s="9">
        <v>-26.026274000000001</v>
      </c>
      <c r="N8226" s="9">
        <v>-26.026274000000001</v>
      </c>
      <c r="O8226" s="9">
        <v>-7.2295205855137104</v>
      </c>
      <c r="P8226">
        <v>0</v>
      </c>
      <c r="Q8226" s="9">
        <v>53.549995000000003</v>
      </c>
      <c r="R8226" s="9">
        <v>267836096.98862699</v>
      </c>
      <c r="S8226" s="9">
        <v>2674176823.8878899</v>
      </c>
      <c r="T8226" s="9">
        <v>-1.1106267511449199E-3</v>
      </c>
      <c r="U8226" s="9">
        <v>7.2295205855137104</v>
      </c>
      <c r="V8226" s="9">
        <v>0</v>
      </c>
      <c r="W8226" s="9">
        <v>7.2295205855137104</v>
      </c>
      <c r="X8226" t="s">
        <v>86</v>
      </c>
      <c r="Y8226" s="9">
        <v>0</v>
      </c>
      <c r="Z8226" s="9">
        <v>4.2261620999999999E-3</v>
      </c>
    </row>
    <row r="8227" spans="1:26" x14ac:dyDescent="0.3">
      <c r="A8227">
        <v>2</v>
      </c>
      <c r="B8227">
        <v>0</v>
      </c>
      <c r="C8227">
        <v>0</v>
      </c>
      <c r="D8227">
        <v>1</v>
      </c>
      <c r="E8227">
        <v>0</v>
      </c>
      <c r="F8227">
        <v>0</v>
      </c>
      <c r="G8227">
        <v>0</v>
      </c>
      <c r="H8227" s="9">
        <v>5649.73307771497</v>
      </c>
      <c r="I8227" s="9">
        <v>-1.8380544999999999</v>
      </c>
      <c r="J8227" s="9">
        <v>-1.8383499000000001</v>
      </c>
      <c r="K8227" s="9">
        <v>-2.5041673000000002</v>
      </c>
      <c r="L8227" s="9">
        <v>-7.2306904771644804</v>
      </c>
      <c r="M8227" s="9">
        <v>-26.030484999999999</v>
      </c>
      <c r="N8227" s="9">
        <v>-26.030484999999999</v>
      </c>
      <c r="O8227" s="9">
        <v>-7.2306904771644804</v>
      </c>
      <c r="P8227">
        <v>0</v>
      </c>
      <c r="Q8227" s="9">
        <v>53.549995000000003</v>
      </c>
      <c r="R8227" s="9">
        <v>267836096.98862699</v>
      </c>
      <c r="S8227" s="9">
        <v>2674837098.7862</v>
      </c>
      <c r="T8227" s="9">
        <v>-1.16989165076919E-3</v>
      </c>
      <c r="U8227" s="9">
        <v>7.2306904771644804</v>
      </c>
      <c r="V8227" s="9">
        <v>0</v>
      </c>
      <c r="W8227" s="9">
        <v>7.2306904771644804</v>
      </c>
      <c r="X8227" t="s">
        <v>86</v>
      </c>
      <c r="Y8227" s="9">
        <v>0</v>
      </c>
      <c r="Z8227" s="9">
        <v>4.6035358999999996E-3</v>
      </c>
    </row>
    <row r="8228" spans="1:26" x14ac:dyDescent="0.3">
      <c r="A8228">
        <v>2</v>
      </c>
      <c r="B8228">
        <v>0</v>
      </c>
      <c r="C8228">
        <v>0</v>
      </c>
      <c r="D8228">
        <v>1</v>
      </c>
      <c r="E8228">
        <v>0</v>
      </c>
      <c r="F8228">
        <v>0</v>
      </c>
      <c r="G8228">
        <v>0</v>
      </c>
      <c r="H8228" s="9">
        <v>5650.7330777028601</v>
      </c>
      <c r="I8228" s="9">
        <v>-1.837936</v>
      </c>
      <c r="J8228" s="9">
        <v>-1.8382153999999999</v>
      </c>
      <c r="K8228" s="9">
        <v>-2.4749398</v>
      </c>
      <c r="L8228" s="9">
        <v>-7.2318271408295098</v>
      </c>
      <c r="M8228" s="9">
        <v>-26.034578</v>
      </c>
      <c r="N8228" s="9">
        <v>-26.034578</v>
      </c>
      <c r="O8228" s="9">
        <v>-7.2318271408295098</v>
      </c>
      <c r="P8228">
        <v>0</v>
      </c>
      <c r="Q8228" s="9">
        <v>53.549995000000003</v>
      </c>
      <c r="R8228" s="9">
        <v>267836096.98862699</v>
      </c>
      <c r="S8228" s="9">
        <v>2712670060.6440101</v>
      </c>
      <c r="T8228" s="9">
        <v>-1.1366636650294E-3</v>
      </c>
      <c r="U8228" s="9">
        <v>7.2318271408295098</v>
      </c>
      <c r="V8228" s="9">
        <v>0</v>
      </c>
      <c r="W8228" s="9">
        <v>7.2318271408295098</v>
      </c>
      <c r="X8228" t="s">
        <v>86</v>
      </c>
      <c r="Y8228" s="9">
        <v>0</v>
      </c>
      <c r="Z8228" s="9">
        <v>4.5494725999999999E-3</v>
      </c>
    </row>
    <row r="8229" spans="1:26" x14ac:dyDescent="0.3">
      <c r="A8229">
        <v>2</v>
      </c>
      <c r="B8229">
        <v>0</v>
      </c>
      <c r="C8229">
        <v>0</v>
      </c>
      <c r="D8229">
        <v>1</v>
      </c>
      <c r="E8229">
        <v>0</v>
      </c>
      <c r="F8229">
        <v>0</v>
      </c>
      <c r="G8229">
        <v>0</v>
      </c>
      <c r="H8229" s="9">
        <v>5651.7330776907602</v>
      </c>
      <c r="I8229" s="9">
        <v>-1.8379624999999999</v>
      </c>
      <c r="J8229" s="9">
        <v>-1.8382598000000001</v>
      </c>
      <c r="K8229" s="9">
        <v>-2.5472074</v>
      </c>
      <c r="L8229" s="9">
        <v>-7.2329371925442203</v>
      </c>
      <c r="M8229" s="9">
        <v>-26.038574000000001</v>
      </c>
      <c r="N8229" s="9">
        <v>-26.038574000000001</v>
      </c>
      <c r="O8229" s="9">
        <v>-7.2329371925442203</v>
      </c>
      <c r="P8229">
        <v>0</v>
      </c>
      <c r="Q8229" s="9">
        <v>53.549995000000003</v>
      </c>
      <c r="R8229" s="9">
        <v>267836096.98862699</v>
      </c>
      <c r="S8229" s="9">
        <v>2700607429.7185102</v>
      </c>
      <c r="T8229" s="9">
        <v>-1.1100517147122301E-3</v>
      </c>
      <c r="U8229" s="9">
        <v>7.2329371925442203</v>
      </c>
      <c r="V8229" s="9">
        <v>0</v>
      </c>
      <c r="W8229" s="9">
        <v>7.2329371925442203</v>
      </c>
      <c r="X8229" t="s">
        <v>86</v>
      </c>
      <c r="Y8229" s="9">
        <v>0</v>
      </c>
      <c r="Z8229" s="9">
        <v>4.6824290999999997E-3</v>
      </c>
    </row>
    <row r="8230" spans="1:26" x14ac:dyDescent="0.3">
      <c r="A8230">
        <v>2</v>
      </c>
      <c r="B8230">
        <v>0</v>
      </c>
      <c r="C8230">
        <v>0</v>
      </c>
      <c r="D8230">
        <v>1</v>
      </c>
      <c r="E8230">
        <v>0</v>
      </c>
      <c r="F8230">
        <v>0</v>
      </c>
      <c r="G8230">
        <v>0</v>
      </c>
      <c r="H8230" s="9">
        <v>5652.7330776786503</v>
      </c>
      <c r="I8230" s="9">
        <v>-1.8379154</v>
      </c>
      <c r="J8230" s="9">
        <v>-1.8381411000000001</v>
      </c>
      <c r="K8230" s="9">
        <v>-2.6055863000000001</v>
      </c>
      <c r="L8230" s="9">
        <v>-7.23404940054637</v>
      </c>
      <c r="M8230" s="9">
        <v>-26.042577999999999</v>
      </c>
      <c r="N8230" s="9">
        <v>-26.042577999999999</v>
      </c>
      <c r="O8230" s="9">
        <v>-7.23404940054637</v>
      </c>
      <c r="P8230">
        <v>0</v>
      </c>
      <c r="Q8230" s="9">
        <v>53.549995000000003</v>
      </c>
      <c r="R8230" s="9">
        <v>267836096.98862699</v>
      </c>
      <c r="S8230" s="9">
        <v>2734604790.1784</v>
      </c>
      <c r="T8230" s="9">
        <v>-1.11220800215683E-3</v>
      </c>
      <c r="U8230" s="9">
        <v>7.23404940054637</v>
      </c>
      <c r="V8230" s="9">
        <v>0</v>
      </c>
      <c r="W8230" s="9">
        <v>7.23404940054637</v>
      </c>
      <c r="X8230" t="s">
        <v>86</v>
      </c>
      <c r="Y8230" s="9">
        <v>0</v>
      </c>
      <c r="Z8230" s="9">
        <v>4.7894353000000004E-3</v>
      </c>
    </row>
    <row r="8231" spans="1:26" x14ac:dyDescent="0.3">
      <c r="A8231">
        <v>2</v>
      </c>
      <c r="B8231">
        <v>0</v>
      </c>
      <c r="C8231">
        <v>0</v>
      </c>
      <c r="D8231">
        <v>1</v>
      </c>
      <c r="E8231">
        <v>0</v>
      </c>
      <c r="F8231">
        <v>0</v>
      </c>
      <c r="G8231">
        <v>0</v>
      </c>
      <c r="H8231" s="9">
        <v>5653.7330776665403</v>
      </c>
      <c r="I8231" s="9">
        <v>-1.8380152000000001</v>
      </c>
      <c r="J8231" s="9">
        <v>-1.8382731999999999</v>
      </c>
      <c r="K8231" s="9">
        <v>-2.6434369000000002</v>
      </c>
      <c r="L8231" s="9">
        <v>-7.2351332694380801</v>
      </c>
      <c r="M8231" s="9">
        <v>-26.046479999999999</v>
      </c>
      <c r="N8231" s="9">
        <v>-26.046479999999999</v>
      </c>
      <c r="O8231" s="9">
        <v>-7.2351332694380801</v>
      </c>
      <c r="P8231">
        <v>0</v>
      </c>
      <c r="Q8231" s="9">
        <v>53.549995000000003</v>
      </c>
      <c r="R8231" s="9">
        <v>267836096.98862699</v>
      </c>
      <c r="S8231" s="9">
        <v>2697699695.4534001</v>
      </c>
      <c r="T8231" s="9">
        <v>-1.08386889170208E-3</v>
      </c>
      <c r="U8231" s="9">
        <v>7.2351332694380801</v>
      </c>
      <c r="V8231" s="9">
        <v>0</v>
      </c>
      <c r="W8231" s="9">
        <v>7.2351332694380801</v>
      </c>
      <c r="X8231" t="s">
        <v>86</v>
      </c>
      <c r="Y8231" s="9">
        <v>0</v>
      </c>
      <c r="Z8231" s="9">
        <v>4.8593589999999997E-3</v>
      </c>
    </row>
    <row r="8232" spans="1:26" x14ac:dyDescent="0.3">
      <c r="A8232">
        <v>2</v>
      </c>
      <c r="B8232">
        <v>0</v>
      </c>
      <c r="C8232">
        <v>0</v>
      </c>
      <c r="D8232">
        <v>1</v>
      </c>
      <c r="E8232">
        <v>0</v>
      </c>
      <c r="F8232">
        <v>0</v>
      </c>
      <c r="G8232">
        <v>0</v>
      </c>
      <c r="H8232" s="9">
        <v>5654.7330776544404</v>
      </c>
      <c r="I8232" s="9">
        <v>-1.8380129000000001</v>
      </c>
      <c r="J8232" s="9">
        <v>-1.8383957</v>
      </c>
      <c r="K8232" s="9">
        <v>-2.6690016000000001</v>
      </c>
      <c r="L8232" s="9">
        <v>-7.2361964557853797</v>
      </c>
      <c r="M8232" s="9">
        <v>-26.050305999999999</v>
      </c>
      <c r="N8232" s="9">
        <v>-26.050305999999999</v>
      </c>
      <c r="O8232" s="9">
        <v>-7.2361964557853797</v>
      </c>
      <c r="P8232">
        <v>0</v>
      </c>
      <c r="Q8232" s="9">
        <v>53.549995000000003</v>
      </c>
      <c r="R8232" s="9">
        <v>267836096.98862699</v>
      </c>
      <c r="S8232" s="9">
        <v>2664369667.7992601</v>
      </c>
      <c r="T8232" s="9">
        <v>-1.0631863472996201E-3</v>
      </c>
      <c r="U8232" s="9">
        <v>7.2361964557853797</v>
      </c>
      <c r="V8232" s="9">
        <v>0</v>
      </c>
      <c r="W8232" s="9">
        <v>7.2361964557853797</v>
      </c>
      <c r="X8232" t="s">
        <v>86</v>
      </c>
      <c r="Y8232" s="9">
        <v>0</v>
      </c>
      <c r="Z8232" s="9">
        <v>4.9066808999999999E-3</v>
      </c>
    </row>
    <row r="8233" spans="1:26" x14ac:dyDescent="0.3">
      <c r="A8233">
        <v>2</v>
      </c>
      <c r="B8233">
        <v>0</v>
      </c>
      <c r="C8233">
        <v>0</v>
      </c>
      <c r="D8233">
        <v>1</v>
      </c>
      <c r="E8233">
        <v>0</v>
      </c>
      <c r="F8233">
        <v>0</v>
      </c>
      <c r="G8233">
        <v>0</v>
      </c>
      <c r="H8233" s="9">
        <v>5655.7330776423296</v>
      </c>
      <c r="I8233" s="9">
        <v>-1.8379859000000001</v>
      </c>
      <c r="J8233" s="9">
        <v>-1.8384315</v>
      </c>
      <c r="K8233" s="9">
        <v>-2.7931613999999998</v>
      </c>
      <c r="L8233" s="9">
        <v>-7.2372515313799601</v>
      </c>
      <c r="M8233" s="9">
        <v>-26.054106000000001</v>
      </c>
      <c r="N8233" s="9">
        <v>-26.054106000000001</v>
      </c>
      <c r="O8233" s="9">
        <v>-7.2372515313799601</v>
      </c>
      <c r="P8233">
        <v>0</v>
      </c>
      <c r="Q8233" s="9">
        <v>53.549995000000003</v>
      </c>
      <c r="R8233" s="9">
        <v>267836096.98862699</v>
      </c>
      <c r="S8233" s="9">
        <v>2655071992.8667898</v>
      </c>
      <c r="T8233" s="9">
        <v>-1.0550755945839499E-3</v>
      </c>
      <c r="U8233" s="9">
        <v>7.2372515313799601</v>
      </c>
      <c r="V8233" s="9">
        <v>0</v>
      </c>
      <c r="W8233" s="9">
        <v>7.2372515313799601</v>
      </c>
      <c r="X8233" t="s">
        <v>86</v>
      </c>
      <c r="Y8233" s="9">
        <v>0</v>
      </c>
      <c r="Z8233" s="9">
        <v>5.1350355999999998E-3</v>
      </c>
    </row>
    <row r="8234" spans="1:26" x14ac:dyDescent="0.3">
      <c r="A8234">
        <v>2</v>
      </c>
      <c r="B8234">
        <v>0</v>
      </c>
      <c r="C8234">
        <v>0</v>
      </c>
      <c r="D8234">
        <v>1</v>
      </c>
      <c r="E8234">
        <v>0</v>
      </c>
      <c r="F8234">
        <v>0</v>
      </c>
      <c r="G8234">
        <v>0</v>
      </c>
      <c r="H8234" s="9">
        <v>5656.7330776302197</v>
      </c>
      <c r="I8234" s="9">
        <v>-1.8380312000000001</v>
      </c>
      <c r="J8234" s="9">
        <v>-1.8384221999999999</v>
      </c>
      <c r="K8234" s="9">
        <v>-3.3505828000000002</v>
      </c>
      <c r="L8234" s="9">
        <v>-7.2383582773466202</v>
      </c>
      <c r="M8234" s="9">
        <v>-26.05809</v>
      </c>
      <c r="N8234" s="9">
        <v>-26.05809</v>
      </c>
      <c r="O8234" s="9">
        <v>-7.2383582773466202</v>
      </c>
      <c r="P8234">
        <v>0</v>
      </c>
      <c r="Q8234" s="9">
        <v>53.549995000000003</v>
      </c>
      <c r="R8234" s="9">
        <v>267836096.98862699</v>
      </c>
      <c r="S8234" s="9">
        <v>2657988638.00279</v>
      </c>
      <c r="T8234" s="9">
        <v>-1.1067459666600501E-3</v>
      </c>
      <c r="U8234" s="9">
        <v>7.2383582773466202</v>
      </c>
      <c r="V8234" s="9">
        <v>0</v>
      </c>
      <c r="W8234" s="9">
        <v>7.2383582773466202</v>
      </c>
      <c r="X8234" t="s">
        <v>86</v>
      </c>
      <c r="Y8234" s="9">
        <v>0</v>
      </c>
      <c r="Z8234" s="9">
        <v>6.1597856999999999E-3</v>
      </c>
    </row>
    <row r="8235" spans="1:26" x14ac:dyDescent="0.3">
      <c r="A8235">
        <v>2</v>
      </c>
      <c r="B8235">
        <v>0</v>
      </c>
      <c r="C8235">
        <v>0</v>
      </c>
      <c r="D8235">
        <v>1</v>
      </c>
      <c r="E8235">
        <v>0</v>
      </c>
      <c r="F8235">
        <v>0</v>
      </c>
      <c r="G8235">
        <v>0</v>
      </c>
      <c r="H8235" s="9">
        <v>5657.7330776181097</v>
      </c>
      <c r="I8235" s="9">
        <v>-1.8378528000000001</v>
      </c>
      <c r="J8235" s="9">
        <v>-1.8383535</v>
      </c>
      <c r="K8235" s="9">
        <v>-3.4755441999999999</v>
      </c>
      <c r="L8235" s="9">
        <v>-7.2395194211067002</v>
      </c>
      <c r="M8235" s="9">
        <v>-26.062269000000001</v>
      </c>
      <c r="N8235" s="9">
        <v>-26.062269000000001</v>
      </c>
      <c r="O8235" s="9">
        <v>-7.2395194211067002</v>
      </c>
      <c r="P8235">
        <v>0</v>
      </c>
      <c r="Q8235" s="9">
        <v>53.549995000000003</v>
      </c>
      <c r="R8235" s="9">
        <v>267836096.98862699</v>
      </c>
      <c r="S8235" s="9">
        <v>2677113135.1561699</v>
      </c>
      <c r="T8235" s="9">
        <v>-1.1611437600844701E-3</v>
      </c>
      <c r="U8235" s="9">
        <v>7.2395194211067002</v>
      </c>
      <c r="V8235" s="9">
        <v>0</v>
      </c>
      <c r="W8235" s="9">
        <v>7.2395194211067002</v>
      </c>
      <c r="X8235" t="s">
        <v>86</v>
      </c>
      <c r="Y8235" s="9">
        <v>0</v>
      </c>
      <c r="Z8235" s="9">
        <v>6.3892788999999998E-3</v>
      </c>
    </row>
    <row r="8236" spans="1:26" x14ac:dyDescent="0.3">
      <c r="A8236">
        <v>2</v>
      </c>
      <c r="B8236">
        <v>0</v>
      </c>
      <c r="C8236">
        <v>0</v>
      </c>
      <c r="D8236">
        <v>1</v>
      </c>
      <c r="E8236">
        <v>0</v>
      </c>
      <c r="F8236">
        <v>0</v>
      </c>
      <c r="G8236">
        <v>0</v>
      </c>
      <c r="H8236" s="9">
        <v>5658.7330776060098</v>
      </c>
      <c r="I8236" s="9">
        <v>-1.8378407999999999</v>
      </c>
      <c r="J8236" s="9">
        <v>-1.8382811999999999</v>
      </c>
      <c r="K8236" s="9">
        <v>-3.4648983000000002</v>
      </c>
      <c r="L8236" s="9">
        <v>-7.2406584310598898</v>
      </c>
      <c r="M8236" s="9">
        <v>-26.066369999999999</v>
      </c>
      <c r="N8236" s="9">
        <v>-26.066369999999999</v>
      </c>
      <c r="O8236" s="9">
        <v>-7.2406584310598898</v>
      </c>
      <c r="P8236">
        <v>0</v>
      </c>
      <c r="Q8236" s="9">
        <v>53.549995000000003</v>
      </c>
      <c r="R8236" s="9">
        <v>267836096.98862699</v>
      </c>
      <c r="S8236" s="9">
        <v>2697528787.2994599</v>
      </c>
      <c r="T8236" s="9">
        <v>-1.1390099531816101E-3</v>
      </c>
      <c r="U8236" s="9">
        <v>7.2406584310598898</v>
      </c>
      <c r="V8236" s="9">
        <v>0</v>
      </c>
      <c r="W8236" s="9">
        <v>7.2406584310598898</v>
      </c>
      <c r="X8236" t="s">
        <v>86</v>
      </c>
      <c r="Y8236" s="9">
        <v>0</v>
      </c>
      <c r="Z8236" s="9">
        <v>6.3694570999999998E-3</v>
      </c>
    </row>
    <row r="8237" spans="1:26" x14ac:dyDescent="0.3">
      <c r="A8237">
        <v>2</v>
      </c>
      <c r="B8237">
        <v>0</v>
      </c>
      <c r="C8237">
        <v>0</v>
      </c>
      <c r="D8237">
        <v>1</v>
      </c>
      <c r="E8237">
        <v>0</v>
      </c>
      <c r="F8237">
        <v>0</v>
      </c>
      <c r="G8237">
        <v>0</v>
      </c>
      <c r="H8237" s="9">
        <v>5659.7330775938999</v>
      </c>
      <c r="I8237" s="9">
        <v>-1.8379977999999999</v>
      </c>
      <c r="J8237" s="9">
        <v>-1.8384665</v>
      </c>
      <c r="K8237" s="9">
        <v>-3.5658976999999998</v>
      </c>
      <c r="L8237" s="9">
        <v>-7.2417702863636402</v>
      </c>
      <c r="M8237" s="9">
        <v>-26.070374000000001</v>
      </c>
      <c r="N8237" s="9">
        <v>-26.070374000000001</v>
      </c>
      <c r="O8237" s="9">
        <v>-7.2417702863636402</v>
      </c>
      <c r="P8237">
        <v>0</v>
      </c>
      <c r="Q8237" s="9">
        <v>53.549995000000003</v>
      </c>
      <c r="R8237" s="9">
        <v>267836096.98862699</v>
      </c>
      <c r="S8237" s="9">
        <v>2647296033.9267101</v>
      </c>
      <c r="T8237" s="9">
        <v>-1.1118553037503501E-3</v>
      </c>
      <c r="U8237" s="9">
        <v>7.2417702863636402</v>
      </c>
      <c r="V8237" s="9">
        <v>0</v>
      </c>
      <c r="W8237" s="9">
        <v>7.2417702863636402</v>
      </c>
      <c r="X8237" t="s">
        <v>86</v>
      </c>
      <c r="Y8237" s="9">
        <v>0</v>
      </c>
      <c r="Z8237" s="9">
        <v>6.5557836000000001E-3</v>
      </c>
    </row>
    <row r="8238" spans="1:26" x14ac:dyDescent="0.3">
      <c r="A8238">
        <v>2</v>
      </c>
      <c r="B8238">
        <v>0</v>
      </c>
      <c r="C8238">
        <v>0</v>
      </c>
      <c r="D8238">
        <v>1</v>
      </c>
      <c r="E8238">
        <v>0</v>
      </c>
      <c r="F8238">
        <v>0</v>
      </c>
      <c r="G8238">
        <v>0</v>
      </c>
      <c r="H8238" s="9">
        <v>5660.73307758179</v>
      </c>
      <c r="I8238" s="9">
        <v>-1.8380464000000001</v>
      </c>
      <c r="J8238" s="9">
        <v>-1.8384818000000001</v>
      </c>
      <c r="K8238" s="9">
        <v>-3.6694149999999999</v>
      </c>
      <c r="L8238" s="9">
        <v>-7.24286338618972</v>
      </c>
      <c r="M8238" s="9">
        <v>-26.074307999999998</v>
      </c>
      <c r="N8238" s="9">
        <v>-26.074307999999998</v>
      </c>
      <c r="O8238" s="9">
        <v>-7.24286338618972</v>
      </c>
      <c r="P8238">
        <v>0</v>
      </c>
      <c r="Q8238" s="9">
        <v>53.549995000000003</v>
      </c>
      <c r="R8238" s="9">
        <v>267836096.98862699</v>
      </c>
      <c r="S8238" s="9">
        <v>2643609574.94525</v>
      </c>
      <c r="T8238" s="9">
        <v>-1.0930998260842901E-3</v>
      </c>
      <c r="U8238" s="9">
        <v>7.24286338618972</v>
      </c>
      <c r="V8238" s="9">
        <v>0</v>
      </c>
      <c r="W8238" s="9">
        <v>7.24286338618972</v>
      </c>
      <c r="X8238" t="s">
        <v>86</v>
      </c>
      <c r="Y8238" s="9">
        <v>0</v>
      </c>
      <c r="Z8238" s="9">
        <v>6.7461524000000002E-3</v>
      </c>
    </row>
    <row r="8239" spans="1:26" x14ac:dyDescent="0.3">
      <c r="A8239">
        <v>2</v>
      </c>
      <c r="B8239">
        <v>0</v>
      </c>
      <c r="C8239">
        <v>0</v>
      </c>
      <c r="D8239">
        <v>1</v>
      </c>
      <c r="E8239">
        <v>0</v>
      </c>
      <c r="F8239">
        <v>0</v>
      </c>
      <c r="G8239">
        <v>0</v>
      </c>
      <c r="H8239" s="9">
        <v>5661.7330775696901</v>
      </c>
      <c r="I8239" s="9">
        <v>-1.8378762</v>
      </c>
      <c r="J8239" s="9">
        <v>-1.8383151</v>
      </c>
      <c r="K8239" s="9">
        <v>-3.8678265000000001</v>
      </c>
      <c r="L8239" s="9">
        <v>-7.2439470835884396</v>
      </c>
      <c r="M8239" s="9">
        <v>-26.078209000000001</v>
      </c>
      <c r="N8239" s="9">
        <v>-26.078209000000001</v>
      </c>
      <c r="O8239" s="9">
        <v>-7.2439470835884396</v>
      </c>
      <c r="P8239">
        <v>0</v>
      </c>
      <c r="Q8239" s="9">
        <v>53.549995000000003</v>
      </c>
      <c r="R8239" s="9">
        <v>267836096.98862699</v>
      </c>
      <c r="S8239" s="9">
        <v>2689320934.47471</v>
      </c>
      <c r="T8239" s="9">
        <v>-1.08369739871605E-3</v>
      </c>
      <c r="U8239" s="9">
        <v>7.2439470835884396</v>
      </c>
      <c r="V8239" s="9">
        <v>0</v>
      </c>
      <c r="W8239" s="9">
        <v>7.2439470835884396</v>
      </c>
      <c r="X8239" t="s">
        <v>86</v>
      </c>
      <c r="Y8239" s="9">
        <v>0</v>
      </c>
      <c r="Z8239" s="9">
        <v>7.1102837E-3</v>
      </c>
    </row>
    <row r="8240" spans="1:26" x14ac:dyDescent="0.3">
      <c r="A8240">
        <v>2</v>
      </c>
      <c r="B8240">
        <v>0</v>
      </c>
      <c r="C8240">
        <v>0</v>
      </c>
      <c r="D8240">
        <v>1</v>
      </c>
      <c r="E8240">
        <v>0</v>
      </c>
      <c r="F8240">
        <v>0</v>
      </c>
      <c r="G8240">
        <v>0</v>
      </c>
      <c r="H8240" s="9">
        <v>5662.7330775575801</v>
      </c>
      <c r="I8240" s="9">
        <v>-1.8379515</v>
      </c>
      <c r="J8240" s="9">
        <v>-1.8383893</v>
      </c>
      <c r="K8240" s="9">
        <v>-3.9582944000000002</v>
      </c>
      <c r="L8240" s="9">
        <v>-7.2450317623314797</v>
      </c>
      <c r="M8240" s="9">
        <v>-26.082115000000002</v>
      </c>
      <c r="N8240" s="9">
        <v>-26.082115000000002</v>
      </c>
      <c r="O8240" s="9">
        <v>-7.2450317623314797</v>
      </c>
      <c r="P8240">
        <v>0</v>
      </c>
      <c r="Q8240" s="9">
        <v>53.549995000000003</v>
      </c>
      <c r="R8240" s="9">
        <v>267836096.98862699</v>
      </c>
      <c r="S8240" s="9">
        <v>2669366665.9679899</v>
      </c>
      <c r="T8240" s="9">
        <v>-1.08467874304452E-3</v>
      </c>
      <c r="U8240" s="9">
        <v>7.2450317623314797</v>
      </c>
      <c r="V8240" s="9">
        <v>0</v>
      </c>
      <c r="W8240" s="9">
        <v>7.2450317623314797</v>
      </c>
      <c r="X8240" t="s">
        <v>86</v>
      </c>
      <c r="Y8240" s="9">
        <v>0</v>
      </c>
      <c r="Z8240" s="9">
        <v>7.2768861000000002E-3</v>
      </c>
    </row>
    <row r="8241" spans="1:26" x14ac:dyDescent="0.3">
      <c r="A8241">
        <v>2</v>
      </c>
      <c r="B8241">
        <v>0</v>
      </c>
      <c r="C8241">
        <v>0</v>
      </c>
      <c r="D8241">
        <v>1</v>
      </c>
      <c r="E8241">
        <v>0</v>
      </c>
      <c r="F8241">
        <v>0</v>
      </c>
      <c r="G8241">
        <v>0</v>
      </c>
      <c r="H8241" s="9">
        <v>5663.7330775454702</v>
      </c>
      <c r="I8241" s="9">
        <v>-1.8379074</v>
      </c>
      <c r="J8241" s="9">
        <v>-1.8383919</v>
      </c>
      <c r="K8241" s="9">
        <v>-4.3756069999999996</v>
      </c>
      <c r="L8241" s="9">
        <v>-7.2461456223186103</v>
      </c>
      <c r="M8241" s="9">
        <v>-26.086124000000002</v>
      </c>
      <c r="N8241" s="9">
        <v>-26.086124000000002</v>
      </c>
      <c r="O8241" s="9">
        <v>-7.2461456223186103</v>
      </c>
      <c r="P8241">
        <v>0</v>
      </c>
      <c r="Q8241" s="9">
        <v>53.549995000000003</v>
      </c>
      <c r="R8241" s="9">
        <v>267836096.98862699</v>
      </c>
      <c r="S8241" s="9">
        <v>2669061488.7222099</v>
      </c>
      <c r="T8241" s="9">
        <v>-1.1138599871260901E-3</v>
      </c>
      <c r="U8241" s="9">
        <v>7.2461456223186103</v>
      </c>
      <c r="V8241" s="9">
        <v>0</v>
      </c>
      <c r="W8241" s="9">
        <v>7.2461456223186103</v>
      </c>
      <c r="X8241" t="s">
        <v>86</v>
      </c>
      <c r="Y8241" s="9">
        <v>0</v>
      </c>
      <c r="Z8241" s="9">
        <v>8.0440808000000006E-3</v>
      </c>
    </row>
    <row r="8242" spans="1:26" x14ac:dyDescent="0.3">
      <c r="A8242">
        <v>2</v>
      </c>
      <c r="B8242">
        <v>0</v>
      </c>
      <c r="C8242">
        <v>0</v>
      </c>
      <c r="D8242">
        <v>1</v>
      </c>
      <c r="E8242">
        <v>0</v>
      </c>
      <c r="F8242">
        <v>0</v>
      </c>
      <c r="G8242">
        <v>0</v>
      </c>
      <c r="H8242" s="9">
        <v>5664.7330775333603</v>
      </c>
      <c r="I8242" s="9">
        <v>-1.8379211</v>
      </c>
      <c r="J8242" s="9">
        <v>-1.838398</v>
      </c>
      <c r="K8242" s="9">
        <v>-4.4878621000000001</v>
      </c>
      <c r="L8242" s="9">
        <v>-7.2472849971253304</v>
      </c>
      <c r="M8242" s="9">
        <v>-26.090225</v>
      </c>
      <c r="N8242" s="9">
        <v>-26.090225</v>
      </c>
      <c r="O8242" s="9">
        <v>-7.2472849971253304</v>
      </c>
      <c r="P8242">
        <v>0</v>
      </c>
      <c r="Q8242" s="9">
        <v>53.549995000000003</v>
      </c>
      <c r="R8242" s="9">
        <v>267836096.98862699</v>
      </c>
      <c r="S8242" s="9">
        <v>2667825007.6570902</v>
      </c>
      <c r="T8242" s="9">
        <v>-1.1393748067218799E-3</v>
      </c>
      <c r="U8242" s="9">
        <v>7.2472849971253304</v>
      </c>
      <c r="V8242" s="9">
        <v>0</v>
      </c>
      <c r="W8242" s="9">
        <v>7.2472849971253304</v>
      </c>
      <c r="X8242" t="s">
        <v>86</v>
      </c>
      <c r="Y8242" s="9">
        <v>0</v>
      </c>
      <c r="Z8242" s="9">
        <v>8.2504767999999999E-3</v>
      </c>
    </row>
    <row r="8243" spans="1:26" x14ac:dyDescent="0.3">
      <c r="A8243">
        <v>2</v>
      </c>
      <c r="B8243">
        <v>0</v>
      </c>
      <c r="C8243">
        <v>0</v>
      </c>
      <c r="D8243">
        <v>1</v>
      </c>
      <c r="E8243">
        <v>0</v>
      </c>
      <c r="F8243">
        <v>0</v>
      </c>
      <c r="G8243">
        <v>0</v>
      </c>
      <c r="H8243" s="9">
        <v>5665.7330775212604</v>
      </c>
      <c r="I8243" s="9">
        <v>-1.8381087</v>
      </c>
      <c r="J8243" s="9">
        <v>-1.8384438999999999</v>
      </c>
      <c r="K8243" s="9">
        <v>-4.6635708999999999</v>
      </c>
      <c r="L8243" s="9">
        <v>-7.2484182528195102</v>
      </c>
      <c r="M8243" s="9">
        <v>-26.094304999999999</v>
      </c>
      <c r="N8243" s="9">
        <v>-26.094304999999999</v>
      </c>
      <c r="O8243" s="9">
        <v>-7.2484182528195102</v>
      </c>
      <c r="P8243">
        <v>0</v>
      </c>
      <c r="Q8243" s="9">
        <v>53.549995000000003</v>
      </c>
      <c r="R8243" s="9">
        <v>267836096.98862699</v>
      </c>
      <c r="S8243" s="9">
        <v>2655811244.7171798</v>
      </c>
      <c r="T8243" s="9">
        <v>-1.1332556941781001E-3</v>
      </c>
      <c r="U8243" s="9">
        <v>7.2484182528195102</v>
      </c>
      <c r="V8243" s="9">
        <v>0</v>
      </c>
      <c r="W8243" s="9">
        <v>7.2484182528195102</v>
      </c>
      <c r="X8243" t="s">
        <v>86</v>
      </c>
      <c r="Y8243" s="9">
        <v>0</v>
      </c>
      <c r="Z8243" s="9">
        <v>8.5737137000000008E-3</v>
      </c>
    </row>
    <row r="8244" spans="1:26" x14ac:dyDescent="0.3">
      <c r="A8244">
        <v>2</v>
      </c>
      <c r="B8244">
        <v>0</v>
      </c>
      <c r="C8244">
        <v>0</v>
      </c>
      <c r="D8244">
        <v>1</v>
      </c>
      <c r="E8244">
        <v>0</v>
      </c>
      <c r="F8244">
        <v>0</v>
      </c>
      <c r="G8244">
        <v>0</v>
      </c>
      <c r="H8244" s="9">
        <v>5666.7330775091496</v>
      </c>
      <c r="I8244" s="9">
        <v>-1.8380265</v>
      </c>
      <c r="J8244" s="9">
        <v>-1.8385258</v>
      </c>
      <c r="K8244" s="9">
        <v>-4.8205065999999999</v>
      </c>
      <c r="L8244" s="9">
        <v>-7.2495251416080704</v>
      </c>
      <c r="M8244" s="9">
        <v>-26.098291</v>
      </c>
      <c r="N8244" s="9">
        <v>-26.098291</v>
      </c>
      <c r="O8244" s="9">
        <v>-7.2495251416080704</v>
      </c>
      <c r="P8244">
        <v>0</v>
      </c>
      <c r="Q8244" s="9">
        <v>53.549995000000003</v>
      </c>
      <c r="R8244" s="9">
        <v>267836096.98862699</v>
      </c>
      <c r="S8244" s="9">
        <v>2634317773.9074001</v>
      </c>
      <c r="T8244" s="9">
        <v>-1.10688878856724E-3</v>
      </c>
      <c r="U8244" s="9">
        <v>7.2495251416080704</v>
      </c>
      <c r="V8244" s="9">
        <v>0</v>
      </c>
      <c r="W8244" s="9">
        <v>7.2495251416080704</v>
      </c>
      <c r="X8244" t="s">
        <v>86</v>
      </c>
      <c r="Y8244" s="9">
        <v>0</v>
      </c>
      <c r="Z8244" s="9">
        <v>8.8626257999999992E-3</v>
      </c>
    </row>
    <row r="8245" spans="1:26" x14ac:dyDescent="0.3">
      <c r="A8245">
        <v>2</v>
      </c>
      <c r="B8245">
        <v>0</v>
      </c>
      <c r="C8245">
        <v>0</v>
      </c>
      <c r="D8245">
        <v>1</v>
      </c>
      <c r="E8245">
        <v>0</v>
      </c>
      <c r="F8245">
        <v>0</v>
      </c>
      <c r="G8245">
        <v>0</v>
      </c>
      <c r="H8245" s="9">
        <v>5667.7330774970396</v>
      </c>
      <c r="I8245" s="9">
        <v>-1.8378893999999999</v>
      </c>
      <c r="J8245" s="9">
        <v>-1.8382025</v>
      </c>
      <c r="K8245" s="9">
        <v>-4.8704152000000001</v>
      </c>
      <c r="L8245" s="9">
        <v>-7.2506426677940601</v>
      </c>
      <c r="M8245" s="9">
        <v>-26.102314</v>
      </c>
      <c r="N8245" s="9">
        <v>-26.102314</v>
      </c>
      <c r="O8245" s="9">
        <v>-7.2506426677940601</v>
      </c>
      <c r="P8245">
        <v>0</v>
      </c>
      <c r="Q8245" s="9">
        <v>53.549995000000003</v>
      </c>
      <c r="R8245" s="9">
        <v>267836096.98862699</v>
      </c>
      <c r="S8245" s="9">
        <v>2723351871.27175</v>
      </c>
      <c r="T8245" s="9">
        <v>-1.1175261859897E-3</v>
      </c>
      <c r="U8245" s="9">
        <v>7.2506426677940601</v>
      </c>
      <c r="V8245" s="9">
        <v>0</v>
      </c>
      <c r="W8245" s="9">
        <v>7.2506426677940601</v>
      </c>
      <c r="X8245" t="s">
        <v>86</v>
      </c>
      <c r="Y8245" s="9">
        <v>0</v>
      </c>
      <c r="Z8245" s="9">
        <v>8.9528095000000005E-3</v>
      </c>
    </row>
    <row r="8246" spans="1:26" x14ac:dyDescent="0.3">
      <c r="A8246">
        <v>2</v>
      </c>
      <c r="B8246">
        <v>0</v>
      </c>
      <c r="C8246">
        <v>0</v>
      </c>
      <c r="D8246">
        <v>1</v>
      </c>
      <c r="E8246">
        <v>0</v>
      </c>
      <c r="F8246">
        <v>0</v>
      </c>
      <c r="G8246">
        <v>0</v>
      </c>
      <c r="H8246" s="9">
        <v>5668.7330774849397</v>
      </c>
      <c r="I8246" s="9">
        <v>-1.8379688000000001</v>
      </c>
      <c r="J8246" s="9">
        <v>-1.838419</v>
      </c>
      <c r="K8246" s="9">
        <v>-4.9343262000000001</v>
      </c>
      <c r="L8246" s="9">
        <v>-7.2517276657171204</v>
      </c>
      <c r="M8246" s="9">
        <v>-26.10622</v>
      </c>
      <c r="N8246" s="9">
        <v>-26.10622</v>
      </c>
      <c r="O8246" s="9">
        <v>-7.2517276657171204</v>
      </c>
      <c r="P8246">
        <v>0</v>
      </c>
      <c r="Q8246" s="9">
        <v>53.549995000000003</v>
      </c>
      <c r="R8246" s="9">
        <v>267836096.98862699</v>
      </c>
      <c r="S8246" s="9">
        <v>2663756772.4920301</v>
      </c>
      <c r="T8246" s="9">
        <v>-1.08499792305583E-3</v>
      </c>
      <c r="U8246" s="9">
        <v>7.2517276657171204</v>
      </c>
      <c r="V8246" s="9">
        <v>0</v>
      </c>
      <c r="W8246" s="9">
        <v>7.2517276657171204</v>
      </c>
      <c r="X8246" t="s">
        <v>86</v>
      </c>
      <c r="Y8246" s="9">
        <v>0</v>
      </c>
      <c r="Z8246" s="9">
        <v>9.0713584999999996E-3</v>
      </c>
    </row>
    <row r="8247" spans="1:26" x14ac:dyDescent="0.3">
      <c r="A8247">
        <v>2</v>
      </c>
      <c r="B8247">
        <v>0</v>
      </c>
      <c r="C8247">
        <v>0</v>
      </c>
      <c r="D8247">
        <v>1</v>
      </c>
      <c r="E8247">
        <v>0</v>
      </c>
      <c r="F8247">
        <v>0</v>
      </c>
      <c r="G8247">
        <v>0</v>
      </c>
      <c r="H8247" s="9">
        <v>5669.7330774728298</v>
      </c>
      <c r="I8247" s="9">
        <v>-1.8379072999999999</v>
      </c>
      <c r="J8247" s="9">
        <v>-1.8382818999999999</v>
      </c>
      <c r="K8247" s="9">
        <v>-5.0668801999999999</v>
      </c>
      <c r="L8247" s="9">
        <v>-7.2527982834170599</v>
      </c>
      <c r="M8247" s="9">
        <v>-26.110073</v>
      </c>
      <c r="N8247" s="9">
        <v>-26.110073</v>
      </c>
      <c r="O8247" s="9">
        <v>-7.2527982834170599</v>
      </c>
      <c r="P8247">
        <v>0</v>
      </c>
      <c r="Q8247" s="9">
        <v>53.549995000000003</v>
      </c>
      <c r="R8247" s="9">
        <v>267836096.98862699</v>
      </c>
      <c r="S8247" s="9">
        <v>2701839760.6733599</v>
      </c>
      <c r="T8247" s="9">
        <v>-1.07061769994132E-3</v>
      </c>
      <c r="U8247" s="9">
        <v>7.2527982834170599</v>
      </c>
      <c r="V8247" s="9">
        <v>0</v>
      </c>
      <c r="W8247" s="9">
        <v>7.2527982834170599</v>
      </c>
      <c r="X8247" t="s">
        <v>86</v>
      </c>
      <c r="Y8247" s="9">
        <v>0</v>
      </c>
      <c r="Z8247" s="9">
        <v>9.3143545000000001E-3</v>
      </c>
    </row>
    <row r="8248" spans="1:26" x14ac:dyDescent="0.3">
      <c r="A8248">
        <v>2</v>
      </c>
      <c r="B8248">
        <v>0</v>
      </c>
      <c r="C8248">
        <v>0</v>
      </c>
      <c r="D8248">
        <v>1</v>
      </c>
      <c r="E8248">
        <v>0</v>
      </c>
      <c r="F8248">
        <v>0</v>
      </c>
      <c r="G8248">
        <v>0</v>
      </c>
      <c r="H8248" s="9">
        <v>5670.7330774607199</v>
      </c>
      <c r="I8248" s="9">
        <v>-1.8379785</v>
      </c>
      <c r="J8248" s="9">
        <v>-1.8384262</v>
      </c>
      <c r="K8248" s="9">
        <v>-5.2022580999999999</v>
      </c>
      <c r="L8248" s="9">
        <v>-7.2538606924627</v>
      </c>
      <c r="M8248" s="9">
        <v>-26.113899</v>
      </c>
      <c r="N8248" s="9">
        <v>-26.113899</v>
      </c>
      <c r="O8248" s="9">
        <v>-7.2538606924627</v>
      </c>
      <c r="P8248">
        <v>0</v>
      </c>
      <c r="Q8248" s="9">
        <v>53.549995000000003</v>
      </c>
      <c r="R8248" s="9">
        <v>267836096.98862699</v>
      </c>
      <c r="S8248" s="9">
        <v>2662567968.9777398</v>
      </c>
      <c r="T8248" s="9">
        <v>-1.0624090456427999E-3</v>
      </c>
      <c r="U8248" s="9">
        <v>7.2538606924627</v>
      </c>
      <c r="V8248" s="9">
        <v>0</v>
      </c>
      <c r="W8248" s="9">
        <v>7.2538606924627</v>
      </c>
      <c r="X8248" t="s">
        <v>86</v>
      </c>
      <c r="Y8248" s="9">
        <v>0</v>
      </c>
      <c r="Z8248" s="9">
        <v>9.5639676000000007E-3</v>
      </c>
    </row>
    <row r="8249" spans="1:26" x14ac:dyDescent="0.3">
      <c r="A8249">
        <v>2</v>
      </c>
      <c r="B8249">
        <v>0</v>
      </c>
      <c r="C8249">
        <v>0</v>
      </c>
      <c r="D8249">
        <v>1</v>
      </c>
      <c r="E8249">
        <v>0</v>
      </c>
      <c r="F8249">
        <v>0</v>
      </c>
      <c r="G8249">
        <v>0</v>
      </c>
      <c r="H8249" s="9">
        <v>5671.7330774486099</v>
      </c>
      <c r="I8249" s="9">
        <v>-1.8380626</v>
      </c>
      <c r="J8249" s="9">
        <v>-1.8384246</v>
      </c>
      <c r="K8249" s="9">
        <v>-5.7307576999999998</v>
      </c>
      <c r="L8249" s="9">
        <v>-7.2549327954011202</v>
      </c>
      <c r="M8249" s="9">
        <v>-26.117757999999998</v>
      </c>
      <c r="N8249" s="9">
        <v>-26.117757999999998</v>
      </c>
      <c r="O8249" s="9">
        <v>-7.2549327954011202</v>
      </c>
      <c r="P8249">
        <v>0</v>
      </c>
      <c r="Q8249" s="9">
        <v>53.549995000000003</v>
      </c>
      <c r="R8249" s="9">
        <v>267836096.98862699</v>
      </c>
      <c r="S8249" s="9">
        <v>2663412403.9735599</v>
      </c>
      <c r="T8249" s="9">
        <v>-1.0721029384139699E-3</v>
      </c>
      <c r="U8249" s="9">
        <v>7.2549327954011202</v>
      </c>
      <c r="V8249" s="9">
        <v>0</v>
      </c>
      <c r="W8249" s="9">
        <v>7.2549327954011202</v>
      </c>
      <c r="X8249" t="s">
        <v>86</v>
      </c>
      <c r="Y8249" s="9">
        <v>0</v>
      </c>
      <c r="Z8249" s="9">
        <v>1.0535566E-2</v>
      </c>
    </row>
    <row r="8250" spans="1:26" x14ac:dyDescent="0.3">
      <c r="A8250">
        <v>2</v>
      </c>
      <c r="B8250">
        <v>0</v>
      </c>
      <c r="C8250">
        <v>0</v>
      </c>
      <c r="D8250">
        <v>1</v>
      </c>
      <c r="E8250">
        <v>0</v>
      </c>
      <c r="F8250">
        <v>0</v>
      </c>
      <c r="G8250">
        <v>0</v>
      </c>
      <c r="H8250" s="9">
        <v>5672.73307743651</v>
      </c>
      <c r="I8250" s="9">
        <v>-1.8381605000000001</v>
      </c>
      <c r="J8250" s="9">
        <v>-1.8384364</v>
      </c>
      <c r="K8250" s="9">
        <v>-5.7904339</v>
      </c>
      <c r="L8250" s="9">
        <v>-7.2560622851478502</v>
      </c>
      <c r="M8250" s="9">
        <v>-26.121824</v>
      </c>
      <c r="N8250" s="9">
        <v>-26.121824</v>
      </c>
      <c r="O8250" s="9">
        <v>-7.2560622851478502</v>
      </c>
      <c r="P8250">
        <v>0</v>
      </c>
      <c r="Q8250" s="9">
        <v>53.549995000000003</v>
      </c>
      <c r="R8250" s="9">
        <v>267836096.98862699</v>
      </c>
      <c r="S8250" s="9">
        <v>2660632553.6438098</v>
      </c>
      <c r="T8250" s="9">
        <v>-1.1294897467291E-3</v>
      </c>
      <c r="U8250" s="9">
        <v>7.2560622851478502</v>
      </c>
      <c r="V8250" s="9">
        <v>0</v>
      </c>
      <c r="W8250" s="9">
        <v>7.2560622851478502</v>
      </c>
      <c r="X8250" t="s">
        <v>86</v>
      </c>
      <c r="Y8250" s="9">
        <v>0</v>
      </c>
      <c r="Z8250" s="9">
        <v>1.0645343999999999E-2</v>
      </c>
    </row>
    <row r="8251" spans="1:26" x14ac:dyDescent="0.3">
      <c r="A8251">
        <v>2</v>
      </c>
      <c r="B8251">
        <v>0</v>
      </c>
      <c r="C8251">
        <v>0</v>
      </c>
      <c r="D8251">
        <v>1</v>
      </c>
      <c r="E8251">
        <v>0</v>
      </c>
      <c r="F8251">
        <v>0</v>
      </c>
      <c r="G8251">
        <v>0</v>
      </c>
      <c r="H8251" s="9">
        <v>5673.7330774244001</v>
      </c>
      <c r="I8251" s="9">
        <v>-1.8379460999999999</v>
      </c>
      <c r="J8251" s="9">
        <v>-1.8381571000000001</v>
      </c>
      <c r="K8251" s="9">
        <v>-5.8319859999999997</v>
      </c>
      <c r="L8251" s="9">
        <v>-7.2571796362476304</v>
      </c>
      <c r="M8251" s="9">
        <v>-26.125847</v>
      </c>
      <c r="N8251" s="9">
        <v>-26.125847</v>
      </c>
      <c r="O8251" s="9">
        <v>-7.2571796362476304</v>
      </c>
      <c r="P8251">
        <v>0</v>
      </c>
      <c r="Q8251" s="9">
        <v>53.549995000000003</v>
      </c>
      <c r="R8251" s="9">
        <v>267836096.98862699</v>
      </c>
      <c r="S8251" s="9">
        <v>2738743283.2865701</v>
      </c>
      <c r="T8251" s="9">
        <v>-1.1173510997828299E-3</v>
      </c>
      <c r="U8251" s="9">
        <v>7.2571796362476304</v>
      </c>
      <c r="V8251" s="9">
        <v>0</v>
      </c>
      <c r="W8251" s="9">
        <v>7.2571796362476304</v>
      </c>
      <c r="X8251" t="s">
        <v>86</v>
      </c>
      <c r="Y8251" s="9">
        <v>0</v>
      </c>
      <c r="Z8251" s="9">
        <v>1.0720106E-2</v>
      </c>
    </row>
    <row r="8252" spans="1:26" x14ac:dyDescent="0.3">
      <c r="A8252">
        <v>2</v>
      </c>
      <c r="B8252">
        <v>0</v>
      </c>
      <c r="C8252">
        <v>0</v>
      </c>
      <c r="D8252">
        <v>1</v>
      </c>
      <c r="E8252">
        <v>0</v>
      </c>
      <c r="F8252">
        <v>0</v>
      </c>
      <c r="G8252">
        <v>0</v>
      </c>
      <c r="H8252" s="9">
        <v>5674.7330774122902</v>
      </c>
      <c r="I8252" s="9">
        <v>-1.8380485</v>
      </c>
      <c r="J8252" s="9">
        <v>-1.8381987</v>
      </c>
      <c r="K8252" s="9">
        <v>-5.7565131000000003</v>
      </c>
      <c r="L8252" s="9">
        <v>-7.2582641496023301</v>
      </c>
      <c r="M8252" s="9">
        <v>-26.129750999999999</v>
      </c>
      <c r="N8252" s="9">
        <v>-26.129750999999999</v>
      </c>
      <c r="O8252" s="9">
        <v>-7.2582641496023301</v>
      </c>
      <c r="P8252">
        <v>0</v>
      </c>
      <c r="Q8252" s="9">
        <v>53.549995000000003</v>
      </c>
      <c r="R8252" s="9">
        <v>267836096.98862699</v>
      </c>
      <c r="S8252" s="9">
        <v>2727289236.2179298</v>
      </c>
      <c r="T8252" s="9">
        <v>-1.08451335469883E-3</v>
      </c>
      <c r="U8252" s="9">
        <v>7.2582641496023301</v>
      </c>
      <c r="V8252" s="9">
        <v>0</v>
      </c>
      <c r="W8252" s="9">
        <v>7.2582641496023301</v>
      </c>
      <c r="X8252" t="s">
        <v>86</v>
      </c>
      <c r="Y8252" s="9">
        <v>0</v>
      </c>
      <c r="Z8252" s="9">
        <v>1.0581614E-2</v>
      </c>
    </row>
    <row r="8253" spans="1:26" x14ac:dyDescent="0.3">
      <c r="A8253">
        <v>2</v>
      </c>
      <c r="B8253">
        <v>0</v>
      </c>
      <c r="C8253">
        <v>0</v>
      </c>
      <c r="D8253">
        <v>1</v>
      </c>
      <c r="E8253">
        <v>0</v>
      </c>
      <c r="F8253">
        <v>0</v>
      </c>
      <c r="G8253">
        <v>0</v>
      </c>
      <c r="H8253" s="9">
        <v>5675.7330774001803</v>
      </c>
      <c r="I8253" s="9">
        <v>-1.8381128</v>
      </c>
      <c r="J8253" s="9">
        <v>-1.8381860000000001</v>
      </c>
      <c r="K8253" s="9">
        <v>-6.1473073999999999</v>
      </c>
      <c r="L8253" s="9">
        <v>-7.2593689298528803</v>
      </c>
      <c r="M8253" s="9">
        <v>-26.133728000000001</v>
      </c>
      <c r="N8253" s="9">
        <v>-26.133728000000001</v>
      </c>
      <c r="O8253" s="9">
        <v>-7.2593689298528803</v>
      </c>
      <c r="P8253">
        <v>0</v>
      </c>
      <c r="Q8253" s="9">
        <v>53.549995000000003</v>
      </c>
      <c r="R8253" s="9">
        <v>267836096.98862699</v>
      </c>
      <c r="S8253" s="9">
        <v>2731295745.73487</v>
      </c>
      <c r="T8253" s="9">
        <v>-1.10478025054927E-3</v>
      </c>
      <c r="U8253" s="9">
        <v>7.2593689298528803</v>
      </c>
      <c r="V8253" s="9">
        <v>0</v>
      </c>
      <c r="W8253" s="9">
        <v>7.2593689298528803</v>
      </c>
      <c r="X8253" t="s">
        <v>86</v>
      </c>
      <c r="Y8253" s="9">
        <v>0</v>
      </c>
      <c r="Z8253" s="9">
        <v>1.1299894E-2</v>
      </c>
    </row>
    <row r="8254" spans="1:26" x14ac:dyDescent="0.3">
      <c r="A8254">
        <v>2</v>
      </c>
      <c r="B8254">
        <v>0</v>
      </c>
      <c r="C8254">
        <v>0</v>
      </c>
      <c r="D8254">
        <v>1</v>
      </c>
      <c r="E8254">
        <v>0</v>
      </c>
      <c r="F8254">
        <v>0</v>
      </c>
      <c r="G8254">
        <v>0</v>
      </c>
      <c r="H8254" s="9">
        <v>5676.7330773880803</v>
      </c>
      <c r="I8254" s="9">
        <v>-1.8381339000000001</v>
      </c>
      <c r="J8254" s="9">
        <v>-1.8382095000000001</v>
      </c>
      <c r="K8254" s="9">
        <v>-5.9827785000000002</v>
      </c>
      <c r="L8254" s="9">
        <v>-7.2604903166792303</v>
      </c>
      <c r="M8254" s="9">
        <v>-26.137765999999999</v>
      </c>
      <c r="N8254" s="9">
        <v>-26.137765999999999</v>
      </c>
      <c r="O8254" s="9">
        <v>-7.2604903166792303</v>
      </c>
      <c r="P8254">
        <v>0</v>
      </c>
      <c r="Q8254" s="9">
        <v>53.549995000000003</v>
      </c>
      <c r="R8254" s="9">
        <v>267836096.98862699</v>
      </c>
      <c r="S8254" s="9">
        <v>2725046359.1000099</v>
      </c>
      <c r="T8254" s="9">
        <v>-1.1213868263562001E-3</v>
      </c>
      <c r="U8254" s="9">
        <v>7.2604903166792303</v>
      </c>
      <c r="V8254" s="9">
        <v>0</v>
      </c>
      <c r="W8254" s="9">
        <v>7.2604903166792303</v>
      </c>
      <c r="X8254" t="s">
        <v>86</v>
      </c>
      <c r="Y8254" s="9">
        <v>0</v>
      </c>
      <c r="Z8254" s="9">
        <v>1.0997600999999999E-2</v>
      </c>
    </row>
    <row r="8255" spans="1:26" x14ac:dyDescent="0.3">
      <c r="A8255">
        <v>2</v>
      </c>
      <c r="B8255">
        <v>0</v>
      </c>
      <c r="C8255">
        <v>0</v>
      </c>
      <c r="D8255">
        <v>1</v>
      </c>
      <c r="E8255">
        <v>0</v>
      </c>
      <c r="F8255">
        <v>0</v>
      </c>
      <c r="G8255">
        <v>0</v>
      </c>
      <c r="H8255" s="9">
        <v>5677.7330773759704</v>
      </c>
      <c r="I8255" s="9">
        <v>-1.8379441000000001</v>
      </c>
      <c r="J8255" s="9">
        <v>-1.8379217000000001</v>
      </c>
      <c r="K8255" s="9">
        <v>-5.8596487000000002</v>
      </c>
      <c r="L8255" s="9">
        <v>-7.26156129619556</v>
      </c>
      <c r="M8255" s="9">
        <v>-26.141621000000001</v>
      </c>
      <c r="N8255" s="9">
        <v>-26.141621000000001</v>
      </c>
      <c r="O8255" s="9">
        <v>-7.26156129619556</v>
      </c>
      <c r="P8255">
        <v>0</v>
      </c>
      <c r="Q8255" s="9">
        <v>53.549995000000003</v>
      </c>
      <c r="R8255" s="9">
        <v>267836096.98862699</v>
      </c>
      <c r="S8255" s="9">
        <v>2809509656.1803002</v>
      </c>
      <c r="T8255" s="9">
        <v>-1.0709795163208399E-3</v>
      </c>
      <c r="U8255" s="9">
        <v>7.26156129619556</v>
      </c>
      <c r="V8255" s="9">
        <v>0</v>
      </c>
      <c r="W8255" s="9">
        <v>7.26156129619556</v>
      </c>
      <c r="X8255" t="s">
        <v>86</v>
      </c>
      <c r="Y8255" s="9">
        <v>0</v>
      </c>
      <c r="Z8255" s="9">
        <v>1.0769575999999999E-2</v>
      </c>
    </row>
    <row r="8256" spans="1:26" x14ac:dyDescent="0.3">
      <c r="A8256">
        <v>2</v>
      </c>
      <c r="B8256">
        <v>0</v>
      </c>
      <c r="C8256">
        <v>0</v>
      </c>
      <c r="D8256">
        <v>1</v>
      </c>
      <c r="E8256">
        <v>0</v>
      </c>
      <c r="F8256">
        <v>0</v>
      </c>
      <c r="G8256">
        <v>0</v>
      </c>
      <c r="H8256" s="9">
        <v>5678.7330773638596</v>
      </c>
      <c r="I8256" s="9">
        <v>-1.8379101</v>
      </c>
      <c r="J8256" s="9">
        <v>-1.8379886999999999</v>
      </c>
      <c r="K8256" s="9">
        <v>-6.3266787999999998</v>
      </c>
      <c r="L8256" s="9">
        <v>-7.2626527662812297</v>
      </c>
      <c r="M8256" s="9">
        <v>-26.14555</v>
      </c>
      <c r="N8256" s="9">
        <v>-26.14555</v>
      </c>
      <c r="O8256" s="9">
        <v>-7.2626527662812297</v>
      </c>
      <c r="P8256">
        <v>0</v>
      </c>
      <c r="Q8256" s="9">
        <v>53.549995000000003</v>
      </c>
      <c r="R8256" s="9">
        <v>267836096.98862699</v>
      </c>
      <c r="S8256" s="9">
        <v>2789897549.64607</v>
      </c>
      <c r="T8256" s="9">
        <v>-1.0914700856741099E-3</v>
      </c>
      <c r="U8256" s="9">
        <v>7.2626527662812297</v>
      </c>
      <c r="V8256" s="9">
        <v>0</v>
      </c>
      <c r="W8256" s="9">
        <v>7.2626527662812297</v>
      </c>
      <c r="X8256" t="s">
        <v>86</v>
      </c>
      <c r="Y8256" s="9">
        <v>0</v>
      </c>
      <c r="Z8256" s="9">
        <v>1.1628364E-2</v>
      </c>
    </row>
    <row r="8257" spans="1:26" x14ac:dyDescent="0.3">
      <c r="A8257">
        <v>2</v>
      </c>
      <c r="B8257">
        <v>0</v>
      </c>
      <c r="C8257">
        <v>0</v>
      </c>
      <c r="D8257">
        <v>1</v>
      </c>
      <c r="E8257">
        <v>0</v>
      </c>
      <c r="F8257">
        <v>0</v>
      </c>
      <c r="G8257">
        <v>0</v>
      </c>
      <c r="H8257" s="9">
        <v>5679.7330773517597</v>
      </c>
      <c r="I8257" s="9">
        <v>-1.8379022</v>
      </c>
      <c r="J8257" s="9">
        <v>-1.837947</v>
      </c>
      <c r="K8257" s="9">
        <v>-6.2016410999999998</v>
      </c>
      <c r="L8257" s="9">
        <v>-7.2638013596191398</v>
      </c>
      <c r="M8257" s="9">
        <v>-26.149685000000002</v>
      </c>
      <c r="N8257" s="9">
        <v>-26.149685000000002</v>
      </c>
      <c r="O8257" s="9">
        <v>-7.2638013596191398</v>
      </c>
      <c r="P8257">
        <v>0</v>
      </c>
      <c r="Q8257" s="9">
        <v>53.549995000000003</v>
      </c>
      <c r="R8257" s="9">
        <v>267836096.98862699</v>
      </c>
      <c r="S8257" s="9">
        <v>2802782058.6769199</v>
      </c>
      <c r="T8257" s="9">
        <v>-1.1485933379065099E-3</v>
      </c>
      <c r="U8257" s="9">
        <v>7.2638013596191398</v>
      </c>
      <c r="V8257" s="9">
        <v>0</v>
      </c>
      <c r="W8257" s="9">
        <v>7.2638013596191398</v>
      </c>
      <c r="X8257" t="s">
        <v>86</v>
      </c>
      <c r="Y8257" s="9">
        <v>0</v>
      </c>
      <c r="Z8257" s="9">
        <v>1.1398287E-2</v>
      </c>
    </row>
    <row r="8258" spans="1:26" x14ac:dyDescent="0.3">
      <c r="A8258">
        <v>2</v>
      </c>
      <c r="B8258">
        <v>0</v>
      </c>
      <c r="C8258">
        <v>0</v>
      </c>
      <c r="D8258">
        <v>1</v>
      </c>
      <c r="E8258">
        <v>0</v>
      </c>
      <c r="F8258">
        <v>0</v>
      </c>
      <c r="G8258">
        <v>0</v>
      </c>
      <c r="H8258" s="9">
        <v>5680.7330773396498</v>
      </c>
      <c r="I8258" s="9">
        <v>-1.8381624000000001</v>
      </c>
      <c r="J8258" s="9">
        <v>-1.8381748</v>
      </c>
      <c r="K8258" s="9">
        <v>-6.0371126999999998</v>
      </c>
      <c r="L8258" s="9">
        <v>-7.2649086446717499</v>
      </c>
      <c r="M8258" s="9">
        <v>-26.153670999999999</v>
      </c>
      <c r="N8258" s="9">
        <v>-26.153670999999999</v>
      </c>
      <c r="O8258" s="9">
        <v>-7.2649086446717499</v>
      </c>
      <c r="P8258">
        <v>0</v>
      </c>
      <c r="Q8258" s="9">
        <v>53.549995000000003</v>
      </c>
      <c r="R8258" s="9">
        <v>267836096.98862699</v>
      </c>
      <c r="S8258" s="9">
        <v>2736570541.8620701</v>
      </c>
      <c r="T8258" s="9">
        <v>-1.1072850526172499E-3</v>
      </c>
      <c r="U8258" s="9">
        <v>7.2649086446717499</v>
      </c>
      <c r="V8258" s="9">
        <v>0</v>
      </c>
      <c r="W8258" s="9">
        <v>7.2649086446717499</v>
      </c>
      <c r="X8258" t="s">
        <v>86</v>
      </c>
      <c r="Y8258" s="9">
        <v>0</v>
      </c>
      <c r="Z8258" s="9">
        <v>1.1097268E-2</v>
      </c>
    </row>
    <row r="8259" spans="1:26" x14ac:dyDescent="0.3">
      <c r="A8259">
        <v>2</v>
      </c>
      <c r="B8259">
        <v>0</v>
      </c>
      <c r="C8259">
        <v>0</v>
      </c>
      <c r="D8259">
        <v>1</v>
      </c>
      <c r="E8259">
        <v>0</v>
      </c>
      <c r="F8259">
        <v>0</v>
      </c>
      <c r="G8259">
        <v>0</v>
      </c>
      <c r="H8259" s="9">
        <v>5681.7330773275398</v>
      </c>
      <c r="I8259" s="9">
        <v>-1.8380951000000001</v>
      </c>
      <c r="J8259" s="9">
        <v>-1.8381400999999999</v>
      </c>
      <c r="K8259" s="9">
        <v>-5.9576335</v>
      </c>
      <c r="L8259" s="9">
        <v>-7.2659915651635796</v>
      </c>
      <c r="M8259" s="9">
        <v>-26.15757</v>
      </c>
      <c r="N8259" s="9">
        <v>-26.15757</v>
      </c>
      <c r="O8259" s="9">
        <v>-7.2659915651635796</v>
      </c>
      <c r="P8259">
        <v>0</v>
      </c>
      <c r="Q8259" s="9">
        <v>53.549995000000003</v>
      </c>
      <c r="R8259" s="9">
        <v>267836096.98862699</v>
      </c>
      <c r="S8259" s="9">
        <v>2746920926.7841101</v>
      </c>
      <c r="T8259" s="9">
        <v>-1.0829204918278901E-3</v>
      </c>
      <c r="U8259" s="9">
        <v>7.2659915651635796</v>
      </c>
      <c r="V8259" s="9">
        <v>0</v>
      </c>
      <c r="W8259" s="9">
        <v>7.2659915651635796</v>
      </c>
      <c r="X8259" t="s">
        <v>86</v>
      </c>
      <c r="Y8259" s="9">
        <v>0</v>
      </c>
      <c r="Z8259" s="9">
        <v>1.0950965E-2</v>
      </c>
    </row>
    <row r="8260" spans="1:26" x14ac:dyDescent="0.3">
      <c r="A8260">
        <v>2</v>
      </c>
      <c r="B8260">
        <v>0</v>
      </c>
      <c r="C8260">
        <v>0</v>
      </c>
      <c r="D8260">
        <v>1</v>
      </c>
      <c r="E8260">
        <v>0</v>
      </c>
      <c r="F8260">
        <v>0</v>
      </c>
      <c r="G8260">
        <v>0</v>
      </c>
      <c r="H8260" s="9">
        <v>5682.7330773154299</v>
      </c>
      <c r="I8260" s="9">
        <v>-1.8381255999999999</v>
      </c>
      <c r="J8260" s="9">
        <v>-1.8382143</v>
      </c>
      <c r="K8260" s="9">
        <v>-6.0543589999999998</v>
      </c>
      <c r="L8260" s="9">
        <v>-7.2670835750181402</v>
      </c>
      <c r="M8260" s="9">
        <v>-26.161501000000001</v>
      </c>
      <c r="N8260" s="9">
        <v>-26.161501000000001</v>
      </c>
      <c r="O8260" s="9">
        <v>-7.2670835750181402</v>
      </c>
      <c r="P8260">
        <v>0</v>
      </c>
      <c r="Q8260" s="9">
        <v>53.549995000000003</v>
      </c>
      <c r="R8260" s="9">
        <v>267836096.98862699</v>
      </c>
      <c r="S8260" s="9">
        <v>2726162660.8885198</v>
      </c>
      <c r="T8260" s="9">
        <v>-1.09200985455526E-3</v>
      </c>
      <c r="U8260" s="9">
        <v>7.2670835750181402</v>
      </c>
      <c r="V8260" s="9">
        <v>0</v>
      </c>
      <c r="W8260" s="9">
        <v>7.2670835750181402</v>
      </c>
      <c r="X8260" t="s">
        <v>86</v>
      </c>
      <c r="Y8260" s="9">
        <v>0</v>
      </c>
      <c r="Z8260" s="9">
        <v>1.1129208999999999E-2</v>
      </c>
    </row>
    <row r="8261" spans="1:26" x14ac:dyDescent="0.3">
      <c r="A8261">
        <v>2</v>
      </c>
      <c r="B8261">
        <v>0</v>
      </c>
      <c r="C8261">
        <v>0</v>
      </c>
      <c r="D8261">
        <v>1</v>
      </c>
      <c r="E8261">
        <v>0</v>
      </c>
      <c r="F8261">
        <v>0</v>
      </c>
      <c r="G8261">
        <v>0</v>
      </c>
      <c r="H8261" s="9">
        <v>5683.73307730333</v>
      </c>
      <c r="I8261" s="9">
        <v>-1.8379683</v>
      </c>
      <c r="J8261" s="9">
        <v>-1.8379780999999999</v>
      </c>
      <c r="K8261" s="9">
        <v>-6.0079235999999998</v>
      </c>
      <c r="L8261" s="9">
        <v>-7.2681754884562997</v>
      </c>
      <c r="M8261" s="9">
        <v>-26.165431999999999</v>
      </c>
      <c r="N8261" s="9">
        <v>-26.165431999999999</v>
      </c>
      <c r="O8261" s="9">
        <v>-7.2681754884562997</v>
      </c>
      <c r="P8261">
        <v>0</v>
      </c>
      <c r="Q8261" s="9">
        <v>53.549995000000003</v>
      </c>
      <c r="R8261" s="9">
        <v>267836096.98862699</v>
      </c>
      <c r="S8261" s="9">
        <v>2795169162.2780399</v>
      </c>
      <c r="T8261" s="9">
        <v>-1.09191343816128E-3</v>
      </c>
      <c r="U8261" s="9">
        <v>7.2681754884562997</v>
      </c>
      <c r="V8261" s="9">
        <v>0</v>
      </c>
      <c r="W8261" s="9">
        <v>7.2681754884562997</v>
      </c>
      <c r="X8261" t="s">
        <v>86</v>
      </c>
      <c r="Y8261" s="9">
        <v>0</v>
      </c>
      <c r="Z8261" s="9">
        <v>1.1042432E-2</v>
      </c>
    </row>
    <row r="8262" spans="1:26" x14ac:dyDescent="0.3">
      <c r="A8262">
        <v>2</v>
      </c>
      <c r="B8262">
        <v>0</v>
      </c>
      <c r="C8262">
        <v>0</v>
      </c>
      <c r="D8262">
        <v>1</v>
      </c>
      <c r="E8262">
        <v>0</v>
      </c>
      <c r="F8262">
        <v>0</v>
      </c>
      <c r="G8262">
        <v>0</v>
      </c>
      <c r="H8262" s="9">
        <v>5684.7330772912201</v>
      </c>
      <c r="I8262" s="9">
        <v>-1.8380113</v>
      </c>
      <c r="J8262" s="9">
        <v>-1.8379292</v>
      </c>
      <c r="K8262" s="9">
        <v>-6.0359683000000004</v>
      </c>
      <c r="L8262" s="9">
        <v>-7.2692636602610996</v>
      </c>
      <c r="M8262" s="9">
        <v>-26.169350000000001</v>
      </c>
      <c r="N8262" s="9">
        <v>-26.169350000000001</v>
      </c>
      <c r="O8262" s="9">
        <v>-7.2692636602610996</v>
      </c>
      <c r="P8262">
        <v>0</v>
      </c>
      <c r="Q8262" s="9">
        <v>53.549995000000003</v>
      </c>
      <c r="R8262" s="9">
        <v>267836096.98862699</v>
      </c>
      <c r="S8262" s="9">
        <v>2810219540.1033602</v>
      </c>
      <c r="T8262" s="9">
        <v>-1.0881718047990299E-3</v>
      </c>
      <c r="U8262" s="9">
        <v>7.2692636602610996</v>
      </c>
      <c r="V8262" s="9">
        <v>0</v>
      </c>
      <c r="W8262" s="9">
        <v>7.2692636602610996</v>
      </c>
      <c r="X8262" t="s">
        <v>86</v>
      </c>
      <c r="Y8262" s="9">
        <v>0</v>
      </c>
      <c r="Z8262" s="9">
        <v>1.1093683E-2</v>
      </c>
    </row>
    <row r="8263" spans="1:26" x14ac:dyDescent="0.3">
      <c r="A8263">
        <v>2</v>
      </c>
      <c r="B8263">
        <v>0</v>
      </c>
      <c r="C8263">
        <v>0</v>
      </c>
      <c r="D8263">
        <v>1</v>
      </c>
      <c r="E8263">
        <v>0</v>
      </c>
      <c r="F8263">
        <v>0</v>
      </c>
      <c r="G8263">
        <v>0</v>
      </c>
      <c r="H8263" s="9">
        <v>5685.7330772791101</v>
      </c>
      <c r="I8263" s="9">
        <v>-1.8381400999999999</v>
      </c>
      <c r="J8263" s="9">
        <v>-1.8381118000000001</v>
      </c>
      <c r="K8263" s="9">
        <v>-5.9864416</v>
      </c>
      <c r="L8263" s="9">
        <v>-7.27035061456571</v>
      </c>
      <c r="M8263" s="9">
        <v>-26.173262000000001</v>
      </c>
      <c r="N8263" s="9">
        <v>-26.173262000000001</v>
      </c>
      <c r="O8263" s="9">
        <v>-7.27035061456571</v>
      </c>
      <c r="P8263">
        <v>0</v>
      </c>
      <c r="Q8263" s="9">
        <v>53.549995000000003</v>
      </c>
      <c r="R8263" s="9">
        <v>267836096.98862699</v>
      </c>
      <c r="S8263" s="9">
        <v>2756755713.4689102</v>
      </c>
      <c r="T8263" s="9">
        <v>-1.0869543046156901E-3</v>
      </c>
      <c r="U8263" s="9">
        <v>7.27035061456571</v>
      </c>
      <c r="V8263" s="9">
        <v>0</v>
      </c>
      <c r="W8263" s="9">
        <v>7.27035061456571</v>
      </c>
      <c r="X8263" t="s">
        <v>86</v>
      </c>
      <c r="Y8263" s="9">
        <v>0</v>
      </c>
      <c r="Z8263" s="9">
        <v>1.1003749E-2</v>
      </c>
    </row>
    <row r="8264" spans="1:26" x14ac:dyDescent="0.3">
      <c r="A8264">
        <v>2</v>
      </c>
      <c r="B8264">
        <v>0</v>
      </c>
      <c r="C8264">
        <v>0</v>
      </c>
      <c r="D8264">
        <v>1</v>
      </c>
      <c r="E8264">
        <v>0</v>
      </c>
      <c r="F8264">
        <v>0</v>
      </c>
      <c r="G8264">
        <v>0</v>
      </c>
      <c r="H8264" s="9">
        <v>5686.7330772670102</v>
      </c>
      <c r="I8264" s="9">
        <v>-1.8378707000000001</v>
      </c>
      <c r="J8264" s="9">
        <v>-1.8378756999999999</v>
      </c>
      <c r="K8264" s="9">
        <v>-5.9212327</v>
      </c>
      <c r="L8264" s="9">
        <v>-7.27142196934411</v>
      </c>
      <c r="M8264" s="9">
        <v>-26.177118</v>
      </c>
      <c r="N8264" s="9">
        <v>-26.177118</v>
      </c>
      <c r="O8264" s="9">
        <v>-7.27142196934411</v>
      </c>
      <c r="P8264">
        <v>0</v>
      </c>
      <c r="Q8264" s="9">
        <v>53.549995000000003</v>
      </c>
      <c r="R8264" s="9">
        <v>267836096.98862699</v>
      </c>
      <c r="S8264" s="9">
        <v>2827258154.9638</v>
      </c>
      <c r="T8264" s="9">
        <v>-1.07135477839559E-3</v>
      </c>
      <c r="U8264" s="9">
        <v>7.27142196934411</v>
      </c>
      <c r="V8264" s="9">
        <v>0</v>
      </c>
      <c r="W8264" s="9">
        <v>7.27142196934411</v>
      </c>
      <c r="X8264" t="s">
        <v>86</v>
      </c>
      <c r="Y8264" s="9">
        <v>0</v>
      </c>
      <c r="Z8264" s="9">
        <v>1.0882489E-2</v>
      </c>
    </row>
    <row r="8265" spans="1:26" x14ac:dyDescent="0.3">
      <c r="A8265">
        <v>2</v>
      </c>
      <c r="B8265">
        <v>0</v>
      </c>
      <c r="C8265">
        <v>0</v>
      </c>
      <c r="D8265">
        <v>1</v>
      </c>
      <c r="E8265">
        <v>0</v>
      </c>
      <c r="F8265">
        <v>0</v>
      </c>
      <c r="G8265">
        <v>0</v>
      </c>
      <c r="H8265" s="9">
        <v>5687.7330772549003</v>
      </c>
      <c r="I8265" s="9">
        <v>-1.8380656</v>
      </c>
      <c r="J8265" s="9">
        <v>-1.8379037</v>
      </c>
      <c r="K8265" s="9">
        <v>-6.3060741</v>
      </c>
      <c r="L8265" s="9">
        <v>-7.2725216967795401</v>
      </c>
      <c r="M8265" s="9">
        <v>-26.181077999999999</v>
      </c>
      <c r="N8265" s="9">
        <v>-26.181077999999999</v>
      </c>
      <c r="O8265" s="9">
        <v>-7.2725216967795401</v>
      </c>
      <c r="P8265">
        <v>0</v>
      </c>
      <c r="Q8265" s="9">
        <v>53.549995000000003</v>
      </c>
      <c r="R8265" s="9">
        <v>267836096.98862699</v>
      </c>
      <c r="S8265" s="9">
        <v>2819177824.5546498</v>
      </c>
      <c r="T8265" s="9">
        <v>-1.09972743543007E-3</v>
      </c>
      <c r="U8265" s="9">
        <v>7.2725216967795401</v>
      </c>
      <c r="V8265" s="9">
        <v>0</v>
      </c>
      <c r="W8265" s="9">
        <v>7.2725216967795401</v>
      </c>
      <c r="X8265" t="s">
        <v>86</v>
      </c>
      <c r="Y8265" s="9">
        <v>0</v>
      </c>
      <c r="Z8265" s="9">
        <v>1.1589957E-2</v>
      </c>
    </row>
    <row r="8266" spans="1:26" x14ac:dyDescent="0.3">
      <c r="A8266">
        <v>2</v>
      </c>
      <c r="B8266">
        <v>0</v>
      </c>
      <c r="C8266">
        <v>0</v>
      </c>
      <c r="D8266">
        <v>1</v>
      </c>
      <c r="E8266">
        <v>0</v>
      </c>
      <c r="F8266">
        <v>0</v>
      </c>
      <c r="G8266">
        <v>0</v>
      </c>
      <c r="H8266" s="9">
        <v>5688.7330772427904</v>
      </c>
      <c r="I8266" s="9">
        <v>-1.8380797</v>
      </c>
      <c r="J8266" s="9">
        <v>-1.8380067</v>
      </c>
      <c r="K8266" s="9">
        <v>-6.3475504000000003</v>
      </c>
      <c r="L8266" s="9">
        <v>-7.2736674507681496</v>
      </c>
      <c r="M8266" s="9">
        <v>-26.185203999999999</v>
      </c>
      <c r="N8266" s="9">
        <v>-26.185203999999999</v>
      </c>
      <c r="O8266" s="9">
        <v>-7.2736674507681496</v>
      </c>
      <c r="P8266">
        <v>0</v>
      </c>
      <c r="Q8266" s="9">
        <v>53.549995000000003</v>
      </c>
      <c r="R8266" s="9">
        <v>267836096.98862699</v>
      </c>
      <c r="S8266" s="9">
        <v>2788775198.17871</v>
      </c>
      <c r="T8266" s="9">
        <v>-1.14575398861038E-3</v>
      </c>
      <c r="U8266" s="9">
        <v>7.2736674507681496</v>
      </c>
      <c r="V8266" s="9">
        <v>0</v>
      </c>
      <c r="W8266" s="9">
        <v>7.2736674507681496</v>
      </c>
      <c r="X8266" t="s">
        <v>86</v>
      </c>
      <c r="Y8266" s="9">
        <v>0</v>
      </c>
      <c r="Z8266" s="9">
        <v>1.166684E-2</v>
      </c>
    </row>
    <row r="8267" spans="1:26" x14ac:dyDescent="0.3">
      <c r="A8267">
        <v>2</v>
      </c>
      <c r="B8267">
        <v>0</v>
      </c>
      <c r="C8267">
        <v>0</v>
      </c>
      <c r="D8267">
        <v>1</v>
      </c>
      <c r="E8267">
        <v>0</v>
      </c>
      <c r="F8267">
        <v>0</v>
      </c>
      <c r="G8267">
        <v>0</v>
      </c>
      <c r="H8267" s="9">
        <v>5689.7330772306796</v>
      </c>
      <c r="I8267" s="9">
        <v>-1.8380105</v>
      </c>
      <c r="J8267" s="9">
        <v>-1.8379941</v>
      </c>
      <c r="K8267" s="9">
        <v>-6.2297238999999998</v>
      </c>
      <c r="L8267" s="9">
        <v>-7.2748173872523303</v>
      </c>
      <c r="M8267" s="9">
        <v>-26.189342</v>
      </c>
      <c r="N8267" s="9">
        <v>-26.189342</v>
      </c>
      <c r="O8267" s="9">
        <v>-7.2748173872523303</v>
      </c>
      <c r="P8267">
        <v>0</v>
      </c>
      <c r="Q8267" s="9">
        <v>53.549995000000003</v>
      </c>
      <c r="R8267" s="9">
        <v>267836096.98862699</v>
      </c>
      <c r="S8267" s="9">
        <v>2792963413.2841702</v>
      </c>
      <c r="T8267" s="9">
        <v>-1.1499364841780399E-3</v>
      </c>
      <c r="U8267" s="9">
        <v>7.2748173872523303</v>
      </c>
      <c r="V8267" s="9">
        <v>0</v>
      </c>
      <c r="W8267" s="9">
        <v>7.2748173872523303</v>
      </c>
      <c r="X8267" t="s">
        <v>86</v>
      </c>
      <c r="Y8267" s="9">
        <v>0</v>
      </c>
      <c r="Z8267" s="9">
        <v>1.1450195999999999E-2</v>
      </c>
    </row>
    <row r="8268" spans="1:26" x14ac:dyDescent="0.3">
      <c r="A8268">
        <v>2</v>
      </c>
      <c r="B8268">
        <v>0</v>
      </c>
      <c r="C8268">
        <v>0</v>
      </c>
      <c r="D8268">
        <v>1</v>
      </c>
      <c r="E8268">
        <v>0</v>
      </c>
      <c r="F8268">
        <v>0</v>
      </c>
      <c r="G8268">
        <v>0</v>
      </c>
      <c r="H8268" s="9">
        <v>5690.7330772185796</v>
      </c>
      <c r="I8268" s="9">
        <v>-1.8380395</v>
      </c>
      <c r="J8268" s="9">
        <v>-1.8379258000000001</v>
      </c>
      <c r="K8268" s="9">
        <v>-6.1371574000000004</v>
      </c>
      <c r="L8268" s="9">
        <v>-7.2759427383977</v>
      </c>
      <c r="M8268" s="9">
        <v>-26.193394000000001</v>
      </c>
      <c r="N8268" s="9">
        <v>-26.193394000000001</v>
      </c>
      <c r="O8268" s="9">
        <v>-7.2759427383977</v>
      </c>
      <c r="P8268">
        <v>0</v>
      </c>
      <c r="Q8268" s="9">
        <v>53.549995000000003</v>
      </c>
      <c r="R8268" s="9">
        <v>267836096.98862699</v>
      </c>
      <c r="S8268" s="9">
        <v>2813836369.8926902</v>
      </c>
      <c r="T8268" s="9">
        <v>-1.12535114537326E-3</v>
      </c>
      <c r="U8268" s="9">
        <v>7.2759427383977</v>
      </c>
      <c r="V8268" s="9">
        <v>0</v>
      </c>
      <c r="W8268" s="9">
        <v>7.2759427383977</v>
      </c>
      <c r="X8268" t="s">
        <v>86</v>
      </c>
      <c r="Y8268" s="9">
        <v>0</v>
      </c>
      <c r="Z8268" s="9">
        <v>1.127964E-2</v>
      </c>
    </row>
    <row r="8269" spans="1:26" x14ac:dyDescent="0.3">
      <c r="A8269">
        <v>2</v>
      </c>
      <c r="B8269">
        <v>0</v>
      </c>
      <c r="C8269">
        <v>0</v>
      </c>
      <c r="D8269">
        <v>1</v>
      </c>
      <c r="E8269">
        <v>0</v>
      </c>
      <c r="F8269">
        <v>0</v>
      </c>
      <c r="G8269">
        <v>0</v>
      </c>
      <c r="H8269" s="9">
        <v>5691.7330772064697</v>
      </c>
      <c r="I8269" s="9">
        <v>-1.8381540999999999</v>
      </c>
      <c r="J8269" s="9">
        <v>-1.8380177</v>
      </c>
      <c r="K8269" s="9">
        <v>-6.0843878</v>
      </c>
      <c r="L8269" s="9">
        <v>-7.2770433089390503</v>
      </c>
      <c r="M8269" s="9">
        <v>-26.197355000000002</v>
      </c>
      <c r="N8269" s="9">
        <v>-26.197355000000002</v>
      </c>
      <c r="O8269" s="9">
        <v>-7.2770433089390503</v>
      </c>
      <c r="P8269">
        <v>0</v>
      </c>
      <c r="Q8269" s="9">
        <v>53.549995000000003</v>
      </c>
      <c r="R8269" s="9">
        <v>267836096.98862699</v>
      </c>
      <c r="S8269" s="9">
        <v>2786819742.7634602</v>
      </c>
      <c r="T8269" s="9">
        <v>-1.1005705413546999E-3</v>
      </c>
      <c r="U8269" s="9">
        <v>7.2770433089390503</v>
      </c>
      <c r="V8269" s="9">
        <v>0</v>
      </c>
      <c r="W8269" s="9">
        <v>7.2770433089390503</v>
      </c>
      <c r="X8269" t="s">
        <v>86</v>
      </c>
      <c r="Y8269" s="9">
        <v>0</v>
      </c>
      <c r="Z8269" s="9">
        <v>1.1183212999999999E-2</v>
      </c>
    </row>
    <row r="8270" spans="1:26" x14ac:dyDescent="0.3">
      <c r="A8270">
        <v>2</v>
      </c>
      <c r="B8270">
        <v>0</v>
      </c>
      <c r="C8270">
        <v>0</v>
      </c>
      <c r="D8270">
        <v>1</v>
      </c>
      <c r="E8270">
        <v>0</v>
      </c>
      <c r="F8270">
        <v>0</v>
      </c>
      <c r="G8270">
        <v>0</v>
      </c>
      <c r="H8270" s="9">
        <v>5692.7330771943598</v>
      </c>
      <c r="I8270" s="9">
        <v>-1.8380647000000001</v>
      </c>
      <c r="J8270" s="9">
        <v>-1.8380525000000001</v>
      </c>
      <c r="K8270" s="9">
        <v>-5.9477129</v>
      </c>
      <c r="L8270" s="9">
        <v>-7.2781249204967802</v>
      </c>
      <c r="M8270" s="9">
        <v>-26.201250000000002</v>
      </c>
      <c r="N8270" s="9">
        <v>-26.201250000000002</v>
      </c>
      <c r="O8270" s="9">
        <v>-7.2781249204967802</v>
      </c>
      <c r="P8270">
        <v>0</v>
      </c>
      <c r="Q8270" s="9">
        <v>53.549995000000003</v>
      </c>
      <c r="R8270" s="9">
        <v>267836096.98862699</v>
      </c>
      <c r="S8270" s="9">
        <v>2776977778.7554302</v>
      </c>
      <c r="T8270" s="9">
        <v>-1.0816115577227899E-3</v>
      </c>
      <c r="U8270" s="9">
        <v>7.2781249204967802</v>
      </c>
      <c r="V8270" s="9">
        <v>0</v>
      </c>
      <c r="W8270" s="9">
        <v>7.2781249204967802</v>
      </c>
      <c r="X8270" t="s">
        <v>86</v>
      </c>
      <c r="Y8270" s="9">
        <v>0</v>
      </c>
      <c r="Z8270" s="9">
        <v>1.0932209E-2</v>
      </c>
    </row>
    <row r="8271" spans="1:26" x14ac:dyDescent="0.3">
      <c r="A8271">
        <v>2</v>
      </c>
      <c r="B8271">
        <v>0</v>
      </c>
      <c r="C8271">
        <v>0</v>
      </c>
      <c r="D8271">
        <v>1</v>
      </c>
      <c r="E8271">
        <v>0</v>
      </c>
      <c r="F8271">
        <v>0</v>
      </c>
      <c r="G8271">
        <v>0</v>
      </c>
      <c r="H8271" s="9">
        <v>5693.7330771822599</v>
      </c>
      <c r="I8271" s="9">
        <v>-1.8379810999999999</v>
      </c>
      <c r="J8271" s="9">
        <v>-1.8379604</v>
      </c>
      <c r="K8271" s="9">
        <v>-5.8776964999999999</v>
      </c>
      <c r="L8271" s="9">
        <v>-7.2791861072175497</v>
      </c>
      <c r="M8271" s="9">
        <v>-26.205069999999999</v>
      </c>
      <c r="N8271" s="9">
        <v>-26.205069999999999</v>
      </c>
      <c r="O8271" s="9">
        <v>-7.2791861072175497</v>
      </c>
      <c r="P8271">
        <v>0</v>
      </c>
      <c r="Q8271" s="9">
        <v>53.549995000000003</v>
      </c>
      <c r="R8271" s="9">
        <v>267836096.98862699</v>
      </c>
      <c r="S8271" s="9">
        <v>2804699506.5690598</v>
      </c>
      <c r="T8271" s="9">
        <v>-1.0611867207686E-3</v>
      </c>
      <c r="U8271" s="9">
        <v>7.2791861072175497</v>
      </c>
      <c r="V8271" s="9">
        <v>0</v>
      </c>
      <c r="W8271" s="9">
        <v>7.2791861072175497</v>
      </c>
      <c r="X8271" t="s">
        <v>86</v>
      </c>
      <c r="Y8271" s="9">
        <v>0</v>
      </c>
      <c r="Z8271" s="9">
        <v>1.0802973E-2</v>
      </c>
    </row>
    <row r="8272" spans="1:26" x14ac:dyDescent="0.3">
      <c r="A8272">
        <v>2</v>
      </c>
      <c r="B8272">
        <v>0</v>
      </c>
      <c r="C8272">
        <v>0</v>
      </c>
      <c r="D8272">
        <v>1</v>
      </c>
      <c r="E8272">
        <v>0</v>
      </c>
      <c r="F8272">
        <v>0</v>
      </c>
      <c r="G8272">
        <v>0</v>
      </c>
      <c r="H8272" s="9">
        <v>5694.73307717015</v>
      </c>
      <c r="I8272" s="9">
        <v>-1.8379730000000001</v>
      </c>
      <c r="J8272" s="9">
        <v>-1.8388599000000001</v>
      </c>
      <c r="K8272" s="9">
        <v>-6.4491215000000004</v>
      </c>
      <c r="L8272" s="9">
        <v>-7.2802513859305904</v>
      </c>
      <c r="M8272" s="9">
        <v>-26.208904</v>
      </c>
      <c r="N8272" s="9">
        <v>-26.208904</v>
      </c>
      <c r="O8272" s="9">
        <v>-7.2802513859305904</v>
      </c>
      <c r="P8272">
        <v>0</v>
      </c>
      <c r="Q8272" s="9">
        <v>53.549995000000003</v>
      </c>
      <c r="R8272" s="9">
        <v>267836096.98862699</v>
      </c>
      <c r="S8272" s="9">
        <v>2559365475.0764699</v>
      </c>
      <c r="T8272" s="9">
        <v>-1.06527871304074E-3</v>
      </c>
      <c r="U8272" s="9">
        <v>7.2802513859305904</v>
      </c>
      <c r="V8272" s="9">
        <v>0</v>
      </c>
      <c r="W8272" s="9">
        <v>7.2802513859305904</v>
      </c>
      <c r="X8272" t="s">
        <v>86</v>
      </c>
      <c r="Y8272" s="9">
        <v>0</v>
      </c>
      <c r="Z8272" s="9">
        <v>1.1859031000000001E-2</v>
      </c>
    </row>
    <row r="8273" spans="1:26" x14ac:dyDescent="0.3">
      <c r="A8273">
        <v>2</v>
      </c>
      <c r="B8273">
        <v>0</v>
      </c>
      <c r="C8273">
        <v>0</v>
      </c>
      <c r="D8273">
        <v>1</v>
      </c>
      <c r="E8273">
        <v>0</v>
      </c>
      <c r="F8273">
        <v>0</v>
      </c>
      <c r="G8273">
        <v>0</v>
      </c>
      <c r="H8273" s="9">
        <v>5695.73307715804</v>
      </c>
      <c r="I8273" s="9">
        <v>-1.8380224000000001</v>
      </c>
      <c r="J8273" s="9">
        <v>-1.8371151999999999</v>
      </c>
      <c r="K8273" s="9">
        <v>-6.4150862999999996</v>
      </c>
      <c r="L8273" s="9">
        <v>-7.2814161287684902</v>
      </c>
      <c r="M8273" s="9">
        <v>-26.213099</v>
      </c>
      <c r="N8273" s="9">
        <v>-26.213099</v>
      </c>
      <c r="O8273" s="9">
        <v>-7.2814161287684902</v>
      </c>
      <c r="P8273">
        <v>0</v>
      </c>
      <c r="Q8273" s="9">
        <v>53.549995000000003</v>
      </c>
      <c r="R8273" s="9">
        <v>267836096.98862699</v>
      </c>
      <c r="S8273" s="9">
        <v>3083757742.8965502</v>
      </c>
      <c r="T8273" s="9">
        <v>-1.1647428379060101E-3</v>
      </c>
      <c r="U8273" s="9">
        <v>7.2814161287684902</v>
      </c>
      <c r="V8273" s="9">
        <v>0</v>
      </c>
      <c r="W8273" s="9">
        <v>7.2814161287684902</v>
      </c>
      <c r="X8273" t="s">
        <v>86</v>
      </c>
      <c r="Y8273" s="9">
        <v>0</v>
      </c>
      <c r="Z8273" s="9">
        <v>1.1785252E-2</v>
      </c>
    </row>
    <row r="8274" spans="1:26" x14ac:dyDescent="0.3">
      <c r="A8274">
        <v>2</v>
      </c>
      <c r="B8274">
        <v>0</v>
      </c>
      <c r="C8274">
        <v>0</v>
      </c>
      <c r="D8274">
        <v>1</v>
      </c>
      <c r="E8274">
        <v>0</v>
      </c>
      <c r="F8274">
        <v>0</v>
      </c>
      <c r="G8274">
        <v>0</v>
      </c>
      <c r="H8274" s="9">
        <v>5696.7330771459301</v>
      </c>
      <c r="I8274" s="9">
        <v>-1.8380453999999999</v>
      </c>
      <c r="J8274" s="9">
        <v>-1.8380947000000001</v>
      </c>
      <c r="K8274" s="9">
        <v>-6.2462840000000002</v>
      </c>
      <c r="L8274" s="9">
        <v>-7.2825547781080102</v>
      </c>
      <c r="M8274" s="9">
        <v>-26.217196999999999</v>
      </c>
      <c r="N8274" s="9">
        <v>-26.217196999999999</v>
      </c>
      <c r="O8274" s="9">
        <v>-7.2825547781080102</v>
      </c>
      <c r="P8274">
        <v>0</v>
      </c>
      <c r="Q8274" s="9">
        <v>53.549995000000003</v>
      </c>
      <c r="R8274" s="9">
        <v>267836096.98862699</v>
      </c>
      <c r="S8274" s="9">
        <v>2766324180.2345099</v>
      </c>
      <c r="T8274" s="9">
        <v>-1.1386493395164599E-3</v>
      </c>
      <c r="U8274" s="9">
        <v>7.2825547781080102</v>
      </c>
      <c r="V8274" s="9">
        <v>0</v>
      </c>
      <c r="W8274" s="9">
        <v>7.2825547781080102</v>
      </c>
      <c r="X8274" t="s">
        <v>86</v>
      </c>
      <c r="Y8274" s="9">
        <v>0</v>
      </c>
      <c r="Z8274" s="9">
        <v>1.1481262000000001E-2</v>
      </c>
    </row>
    <row r="8275" spans="1:26" x14ac:dyDescent="0.3">
      <c r="A8275">
        <v>2</v>
      </c>
      <c r="B8275">
        <v>0</v>
      </c>
      <c r="C8275">
        <v>0</v>
      </c>
      <c r="D8275">
        <v>1</v>
      </c>
      <c r="E8275">
        <v>0</v>
      </c>
      <c r="F8275">
        <v>0</v>
      </c>
      <c r="G8275">
        <v>0</v>
      </c>
      <c r="H8275" s="9">
        <v>5697.7330771338302</v>
      </c>
      <c r="I8275" s="9">
        <v>-1.8379329</v>
      </c>
      <c r="J8275" s="9">
        <v>-1.8372839999999999</v>
      </c>
      <c r="K8275" s="9">
        <v>-6.2602868000000003</v>
      </c>
      <c r="L8275" s="9">
        <v>-7.2836694343121797</v>
      </c>
      <c r="M8275" s="9">
        <v>-26.221209999999999</v>
      </c>
      <c r="N8275" s="9">
        <v>-26.221209999999999</v>
      </c>
      <c r="O8275" s="9">
        <v>-7.2836694343121797</v>
      </c>
      <c r="P8275">
        <v>0</v>
      </c>
      <c r="Q8275" s="9">
        <v>53.549995000000003</v>
      </c>
      <c r="R8275" s="9">
        <v>267836096.98862699</v>
      </c>
      <c r="S8275" s="9">
        <v>3024805614.2133498</v>
      </c>
      <c r="T8275" s="9">
        <v>-1.11465620417128E-3</v>
      </c>
      <c r="U8275" s="9">
        <v>7.2836694343121797</v>
      </c>
      <c r="V8275" s="9">
        <v>0</v>
      </c>
      <c r="W8275" s="9">
        <v>7.2836694343121797</v>
      </c>
      <c r="X8275" t="s">
        <v>86</v>
      </c>
      <c r="Y8275" s="9">
        <v>0</v>
      </c>
      <c r="Z8275" s="9">
        <v>1.1501924E-2</v>
      </c>
    </row>
    <row r="8276" spans="1:26" x14ac:dyDescent="0.3">
      <c r="A8276">
        <v>2</v>
      </c>
      <c r="B8276">
        <v>0</v>
      </c>
      <c r="C8276">
        <v>0</v>
      </c>
      <c r="D8276">
        <v>1</v>
      </c>
      <c r="E8276">
        <v>0</v>
      </c>
      <c r="F8276">
        <v>0</v>
      </c>
      <c r="G8276">
        <v>0</v>
      </c>
      <c r="H8276" s="9">
        <v>5698.7330771217203</v>
      </c>
      <c r="I8276" s="9">
        <v>-1.8379698</v>
      </c>
      <c r="J8276" s="9">
        <v>-1.8387225</v>
      </c>
      <c r="K8276" s="9">
        <v>-6.2332729999999996</v>
      </c>
      <c r="L8276" s="9">
        <v>-7.2847973411558202</v>
      </c>
      <c r="M8276" s="9">
        <v>-26.225270999999999</v>
      </c>
      <c r="N8276" s="9">
        <v>-26.225270999999999</v>
      </c>
      <c r="O8276" s="9">
        <v>-7.2847973411558202</v>
      </c>
      <c r="P8276">
        <v>0</v>
      </c>
      <c r="Q8276" s="9">
        <v>53.549995000000003</v>
      </c>
      <c r="R8276" s="9">
        <v>267836096.98862699</v>
      </c>
      <c r="S8276" s="9">
        <v>2595704879.94209</v>
      </c>
      <c r="T8276" s="9">
        <v>-1.1279068436351701E-3</v>
      </c>
      <c r="U8276" s="9">
        <v>7.2847973411558202</v>
      </c>
      <c r="V8276" s="9">
        <v>0</v>
      </c>
      <c r="W8276" s="9">
        <v>7.2847973411558202</v>
      </c>
      <c r="X8276" t="s">
        <v>86</v>
      </c>
      <c r="Y8276" s="9">
        <v>0</v>
      </c>
      <c r="Z8276" s="9">
        <v>1.1461259E-2</v>
      </c>
    </row>
    <row r="8277" spans="1:26" x14ac:dyDescent="0.3">
      <c r="A8277">
        <v>2</v>
      </c>
      <c r="B8277">
        <v>0</v>
      </c>
      <c r="C8277">
        <v>0</v>
      </c>
      <c r="D8277">
        <v>1</v>
      </c>
      <c r="E8277">
        <v>0</v>
      </c>
      <c r="F8277">
        <v>0</v>
      </c>
      <c r="G8277">
        <v>0</v>
      </c>
      <c r="H8277" s="9">
        <v>5699.7330771096103</v>
      </c>
      <c r="I8277" s="9">
        <v>-1.8380295</v>
      </c>
      <c r="J8277" s="9">
        <v>-1.8383702</v>
      </c>
      <c r="K8277" s="9">
        <v>-6.0833959999999996</v>
      </c>
      <c r="L8277" s="9">
        <v>-7.2858982860210997</v>
      </c>
      <c r="M8277" s="9">
        <v>-26.229234999999999</v>
      </c>
      <c r="N8277" s="9">
        <v>-26.229234999999999</v>
      </c>
      <c r="O8277" s="9">
        <v>-7.2858982860210997</v>
      </c>
      <c r="P8277">
        <v>0</v>
      </c>
      <c r="Q8277" s="9">
        <v>53.549995000000003</v>
      </c>
      <c r="R8277" s="9">
        <v>267836096.98862699</v>
      </c>
      <c r="S8277" s="9">
        <v>2689618608.6918402</v>
      </c>
      <c r="T8277" s="9">
        <v>-1.10094486528034E-3</v>
      </c>
      <c r="U8277" s="9">
        <v>7.2858982860210997</v>
      </c>
      <c r="V8277" s="9">
        <v>0</v>
      </c>
      <c r="W8277" s="9">
        <v>7.2858982860210997</v>
      </c>
      <c r="X8277" t="s">
        <v>86</v>
      </c>
      <c r="Y8277" s="9">
        <v>0</v>
      </c>
      <c r="Z8277" s="9">
        <v>1.1183534E-2</v>
      </c>
    </row>
    <row r="8278" spans="1:26" x14ac:dyDescent="0.3">
      <c r="A8278">
        <v>2</v>
      </c>
      <c r="B8278">
        <v>0</v>
      </c>
      <c r="C8278">
        <v>0</v>
      </c>
      <c r="D8278">
        <v>1</v>
      </c>
      <c r="E8278">
        <v>0</v>
      </c>
      <c r="F8278">
        <v>0</v>
      </c>
      <c r="G8278">
        <v>0</v>
      </c>
      <c r="H8278" s="9">
        <v>5700.7330770975104</v>
      </c>
      <c r="I8278" s="9">
        <v>-1.8381400000000001</v>
      </c>
      <c r="J8278" s="9">
        <v>-1.8384472999999999</v>
      </c>
      <c r="K8278" s="9">
        <v>-6.0569921000000004</v>
      </c>
      <c r="L8278" s="9">
        <v>-7.28697417926496</v>
      </c>
      <c r="M8278" s="9">
        <v>-26.233107</v>
      </c>
      <c r="N8278" s="9">
        <v>-26.233107</v>
      </c>
      <c r="O8278" s="9">
        <v>-7.28697417926496</v>
      </c>
      <c r="P8278">
        <v>0</v>
      </c>
      <c r="Q8278" s="9">
        <v>53.549995000000003</v>
      </c>
      <c r="R8278" s="9">
        <v>267836096.98862699</v>
      </c>
      <c r="S8278" s="9">
        <v>2668963122.1263499</v>
      </c>
      <c r="T8278" s="9">
        <v>-1.07589324386836E-3</v>
      </c>
      <c r="U8278" s="9">
        <v>7.28697417926496</v>
      </c>
      <c r="V8278" s="9">
        <v>0</v>
      </c>
      <c r="W8278" s="9">
        <v>7.28697417926496</v>
      </c>
      <c r="X8278" t="s">
        <v>86</v>
      </c>
      <c r="Y8278" s="9">
        <v>0</v>
      </c>
      <c r="Z8278" s="9">
        <v>1.1135460999999999E-2</v>
      </c>
    </row>
    <row r="8279" spans="1:26" x14ac:dyDescent="0.3">
      <c r="A8279">
        <v>2</v>
      </c>
      <c r="B8279">
        <v>0</v>
      </c>
      <c r="C8279">
        <v>0</v>
      </c>
      <c r="D8279">
        <v>1</v>
      </c>
      <c r="E8279">
        <v>0</v>
      </c>
      <c r="F8279">
        <v>0</v>
      </c>
      <c r="G8279">
        <v>0</v>
      </c>
      <c r="H8279" s="9">
        <v>5701.7330770853996</v>
      </c>
      <c r="I8279" s="9">
        <v>-1.8381031999999999</v>
      </c>
      <c r="J8279" s="9">
        <v>-1.8369926000000001</v>
      </c>
      <c r="K8279" s="9">
        <v>-6.0526422999999996</v>
      </c>
      <c r="L8279" s="9">
        <v>-7.2880562572259304</v>
      </c>
      <c r="M8279" s="9">
        <v>-26.237003000000001</v>
      </c>
      <c r="N8279" s="9">
        <v>-26.237003000000001</v>
      </c>
      <c r="O8279" s="9">
        <v>-7.2880562572259304</v>
      </c>
      <c r="P8279">
        <v>0</v>
      </c>
      <c r="Q8279" s="9">
        <v>53.549995000000003</v>
      </c>
      <c r="R8279" s="9">
        <v>267836096.98862699</v>
      </c>
      <c r="S8279" s="9">
        <v>3131587066.9488602</v>
      </c>
      <c r="T8279" s="9">
        <v>-1.0820779609685899E-3</v>
      </c>
      <c r="U8279" s="9">
        <v>7.2880562572259304</v>
      </c>
      <c r="V8279" s="9">
        <v>0</v>
      </c>
      <c r="W8279" s="9">
        <v>7.2880562572259304</v>
      </c>
      <c r="X8279" t="s">
        <v>86</v>
      </c>
      <c r="Y8279" s="9">
        <v>0</v>
      </c>
      <c r="Z8279" s="9">
        <v>1.1118660000000001E-2</v>
      </c>
    </row>
    <row r="8280" spans="1:26" x14ac:dyDescent="0.3">
      <c r="A8280">
        <v>2</v>
      </c>
      <c r="B8280">
        <v>0</v>
      </c>
      <c r="C8280">
        <v>0</v>
      </c>
      <c r="D8280">
        <v>1</v>
      </c>
      <c r="E8280">
        <v>0</v>
      </c>
      <c r="F8280">
        <v>0</v>
      </c>
      <c r="G8280">
        <v>0</v>
      </c>
      <c r="H8280" s="9">
        <v>5702.7330770732897</v>
      </c>
      <c r="I8280" s="9">
        <v>-1.8380299</v>
      </c>
      <c r="J8280" s="9">
        <v>-1.8390713000000001</v>
      </c>
      <c r="K8280" s="9">
        <v>-5.9679355999999997</v>
      </c>
      <c r="L8280" s="9">
        <v>-7.2891231957120102</v>
      </c>
      <c r="M8280" s="9">
        <v>-26.240843000000002</v>
      </c>
      <c r="N8280" s="9">
        <v>-26.240843000000002</v>
      </c>
      <c r="O8280" s="9">
        <v>-7.2891231957120102</v>
      </c>
      <c r="P8280">
        <v>0</v>
      </c>
      <c r="Q8280" s="9">
        <v>53.549995000000003</v>
      </c>
      <c r="R8280" s="9">
        <v>267836096.98862699</v>
      </c>
      <c r="S8280" s="9">
        <v>2510794392.4445901</v>
      </c>
      <c r="T8280" s="9">
        <v>-1.06693848607264E-3</v>
      </c>
      <c r="U8280" s="9">
        <v>7.2891231957120102</v>
      </c>
      <c r="V8280" s="9">
        <v>0</v>
      </c>
      <c r="W8280" s="9">
        <v>7.2891231957120102</v>
      </c>
      <c r="X8280" t="s">
        <v>86</v>
      </c>
      <c r="Y8280" s="9">
        <v>0</v>
      </c>
      <c r="Z8280" s="9">
        <v>1.0975459E-2</v>
      </c>
    </row>
    <row r="8281" spans="1:26" x14ac:dyDescent="0.3">
      <c r="A8281">
        <v>2</v>
      </c>
      <c r="B8281">
        <v>0</v>
      </c>
      <c r="C8281">
        <v>0</v>
      </c>
      <c r="D8281">
        <v>1</v>
      </c>
      <c r="E8281">
        <v>0</v>
      </c>
      <c r="F8281">
        <v>0</v>
      </c>
      <c r="G8281">
        <v>0</v>
      </c>
      <c r="H8281" s="9">
        <v>5703.7330770611798</v>
      </c>
      <c r="I8281" s="9">
        <v>-1.838039</v>
      </c>
      <c r="J8281" s="9">
        <v>-1.8387727</v>
      </c>
      <c r="K8281" s="9">
        <v>-6.3161091999999996</v>
      </c>
      <c r="L8281" s="9">
        <v>-7.2901907757201396</v>
      </c>
      <c r="M8281" s="9">
        <v>-26.244686000000002</v>
      </c>
      <c r="N8281" s="9">
        <v>-26.244686000000002</v>
      </c>
      <c r="O8281" s="9">
        <v>-7.2901907757201396</v>
      </c>
      <c r="P8281">
        <v>0</v>
      </c>
      <c r="Q8281" s="9">
        <v>53.549995000000003</v>
      </c>
      <c r="R8281" s="9">
        <v>267836096.98862699</v>
      </c>
      <c r="S8281" s="9">
        <v>2584816449.8398199</v>
      </c>
      <c r="T8281" s="9">
        <v>-1.0675800081356699E-3</v>
      </c>
      <c r="U8281" s="9">
        <v>7.2901907757201396</v>
      </c>
      <c r="V8281" s="9">
        <v>0</v>
      </c>
      <c r="W8281" s="9">
        <v>7.2901907757201396</v>
      </c>
      <c r="X8281" t="s">
        <v>86</v>
      </c>
      <c r="Y8281" s="9">
        <v>0</v>
      </c>
      <c r="Z8281" s="9">
        <v>1.1613889000000001E-2</v>
      </c>
    </row>
    <row r="8282" spans="1:26" x14ac:dyDescent="0.3">
      <c r="A8282">
        <v>2</v>
      </c>
      <c r="B8282">
        <v>0</v>
      </c>
      <c r="C8282">
        <v>0</v>
      </c>
      <c r="D8282">
        <v>1</v>
      </c>
      <c r="E8282">
        <v>0</v>
      </c>
      <c r="F8282">
        <v>0</v>
      </c>
      <c r="G8282">
        <v>0</v>
      </c>
      <c r="H8282" s="9">
        <v>5704.7330770490798</v>
      </c>
      <c r="I8282" s="9">
        <v>-1.8380567000000001</v>
      </c>
      <c r="J8282" s="9">
        <v>-1.8384644000000001</v>
      </c>
      <c r="K8282" s="9">
        <v>-6.5533251999999997</v>
      </c>
      <c r="L8282" s="9">
        <v>-7.2913385785207403</v>
      </c>
      <c r="M8282" s="9">
        <v>-26.248819000000001</v>
      </c>
      <c r="N8282" s="9">
        <v>-26.248819000000001</v>
      </c>
      <c r="O8282" s="9">
        <v>-7.2913385785207403</v>
      </c>
      <c r="P8282">
        <v>0</v>
      </c>
      <c r="Q8282" s="9">
        <v>53.549995000000003</v>
      </c>
      <c r="R8282" s="9">
        <v>267836096.98862699</v>
      </c>
      <c r="S8282" s="9">
        <v>2665946129.6582899</v>
      </c>
      <c r="T8282" s="9">
        <v>-1.1478028006024401E-3</v>
      </c>
      <c r="U8282" s="9">
        <v>7.2913385785207403</v>
      </c>
      <c r="V8282" s="9">
        <v>0</v>
      </c>
      <c r="W8282" s="9">
        <v>7.2913385785207403</v>
      </c>
      <c r="X8282" t="s">
        <v>86</v>
      </c>
      <c r="Y8282" s="9">
        <v>0</v>
      </c>
      <c r="Z8282" s="9">
        <v>1.2048054000000001E-2</v>
      </c>
    </row>
    <row r="8283" spans="1:26" x14ac:dyDescent="0.3">
      <c r="A8283">
        <v>2</v>
      </c>
      <c r="B8283">
        <v>0</v>
      </c>
      <c r="C8283">
        <v>0</v>
      </c>
      <c r="D8283">
        <v>1</v>
      </c>
      <c r="E8283">
        <v>0</v>
      </c>
      <c r="F8283">
        <v>0</v>
      </c>
      <c r="G8283">
        <v>0</v>
      </c>
      <c r="H8283" s="9">
        <v>5705.7330770369699</v>
      </c>
      <c r="I8283" s="9">
        <v>-1.8379920000000001</v>
      </c>
      <c r="J8283" s="9">
        <v>-1.8386423999999999</v>
      </c>
      <c r="K8283" s="9">
        <v>-6.3625835999999998</v>
      </c>
      <c r="L8283" s="9">
        <v>-7.29249238909268</v>
      </c>
      <c r="M8283" s="9">
        <v>-26.252972</v>
      </c>
      <c r="N8283" s="9">
        <v>-26.252972</v>
      </c>
      <c r="O8283" s="9">
        <v>-7.29249238909268</v>
      </c>
      <c r="P8283">
        <v>0</v>
      </c>
      <c r="Q8283" s="9">
        <v>53.549995000000003</v>
      </c>
      <c r="R8283" s="9">
        <v>267836096.98862699</v>
      </c>
      <c r="S8283" s="9">
        <v>2619150175.87953</v>
      </c>
      <c r="T8283" s="9">
        <v>-1.15381057193531E-3</v>
      </c>
      <c r="U8283" s="9">
        <v>7.29249238909268</v>
      </c>
      <c r="V8283" s="9">
        <v>0</v>
      </c>
      <c r="W8283" s="9">
        <v>7.29249238909268</v>
      </c>
      <c r="X8283" t="s">
        <v>86</v>
      </c>
      <c r="Y8283" s="9">
        <v>0</v>
      </c>
      <c r="Z8283" s="9">
        <v>1.1698516000000001E-2</v>
      </c>
    </row>
    <row r="8284" spans="1:26" x14ac:dyDescent="0.3">
      <c r="A8284">
        <v>2</v>
      </c>
      <c r="B8284">
        <v>0</v>
      </c>
      <c r="C8284">
        <v>0</v>
      </c>
      <c r="D8284">
        <v>1</v>
      </c>
      <c r="E8284">
        <v>0</v>
      </c>
      <c r="F8284">
        <v>0</v>
      </c>
      <c r="G8284">
        <v>0</v>
      </c>
      <c r="H8284" s="9">
        <v>5706.73307702486</v>
      </c>
      <c r="I8284" s="9">
        <v>-1.8380555000000001</v>
      </c>
      <c r="J8284" s="9">
        <v>-1.8371744999999999</v>
      </c>
      <c r="K8284" s="9">
        <v>-6.2839441000000003</v>
      </c>
      <c r="L8284" s="9">
        <v>-7.2936261153380304</v>
      </c>
      <c r="M8284" s="9">
        <v>-26.257052999999999</v>
      </c>
      <c r="N8284" s="9">
        <v>-26.257052999999999</v>
      </c>
      <c r="O8284" s="9">
        <v>-7.2936261153380304</v>
      </c>
      <c r="P8284">
        <v>0</v>
      </c>
      <c r="Q8284" s="9">
        <v>53.549995000000003</v>
      </c>
      <c r="R8284" s="9">
        <v>267836096.98862699</v>
      </c>
      <c r="S8284" s="9">
        <v>3067549207.82195</v>
      </c>
      <c r="T8284" s="9">
        <v>-1.1337262453503499E-3</v>
      </c>
      <c r="U8284" s="9">
        <v>7.2936261153380304</v>
      </c>
      <c r="V8284" s="9">
        <v>0</v>
      </c>
      <c r="W8284" s="9">
        <v>7.2936261153380304</v>
      </c>
      <c r="X8284" t="s">
        <v>86</v>
      </c>
      <c r="Y8284" s="9">
        <v>0</v>
      </c>
      <c r="Z8284" s="9">
        <v>1.1544703E-2</v>
      </c>
    </row>
    <row r="8285" spans="1:26" x14ac:dyDescent="0.3">
      <c r="A8285">
        <v>2</v>
      </c>
      <c r="B8285">
        <v>0</v>
      </c>
      <c r="C8285">
        <v>0</v>
      </c>
      <c r="D8285">
        <v>1</v>
      </c>
      <c r="E8285">
        <v>0</v>
      </c>
      <c r="F8285">
        <v>0</v>
      </c>
      <c r="G8285">
        <v>0</v>
      </c>
      <c r="H8285" s="9">
        <v>5707.7330770127501</v>
      </c>
      <c r="I8285" s="9">
        <v>-1.8379886000000001</v>
      </c>
      <c r="J8285" s="9">
        <v>-1.8385563</v>
      </c>
      <c r="K8285" s="9">
        <v>-6.1506267000000001</v>
      </c>
      <c r="L8285" s="9">
        <v>-7.2947279980282698</v>
      </c>
      <c r="M8285" s="9">
        <v>-26.261021</v>
      </c>
      <c r="N8285" s="9">
        <v>-26.261021</v>
      </c>
      <c r="O8285" s="9">
        <v>-7.2947279980282698</v>
      </c>
      <c r="P8285">
        <v>0</v>
      </c>
      <c r="Q8285" s="9">
        <v>53.549995000000003</v>
      </c>
      <c r="R8285" s="9">
        <v>267836096.98862699</v>
      </c>
      <c r="S8285" s="9">
        <v>2642580765.5048699</v>
      </c>
      <c r="T8285" s="9">
        <v>-1.10188269024469E-3</v>
      </c>
      <c r="U8285" s="9">
        <v>7.2947279980282698</v>
      </c>
      <c r="V8285" s="9">
        <v>0</v>
      </c>
      <c r="W8285" s="9">
        <v>7.2947279980282698</v>
      </c>
      <c r="X8285" t="s">
        <v>86</v>
      </c>
      <c r="Y8285" s="9">
        <v>0</v>
      </c>
      <c r="Z8285" s="9">
        <v>1.1308273000000001E-2</v>
      </c>
    </row>
    <row r="8286" spans="1:26" x14ac:dyDescent="0.3">
      <c r="A8286">
        <v>2</v>
      </c>
      <c r="B8286">
        <v>0</v>
      </c>
      <c r="C8286">
        <v>0</v>
      </c>
      <c r="D8286">
        <v>1</v>
      </c>
      <c r="E8286">
        <v>0</v>
      </c>
      <c r="F8286">
        <v>0</v>
      </c>
      <c r="G8286">
        <v>0</v>
      </c>
      <c r="H8286" s="9">
        <v>5708.7330770006502</v>
      </c>
      <c r="I8286" s="9">
        <v>-1.8380031999999999</v>
      </c>
      <c r="J8286" s="9">
        <v>-1.8378133999999999</v>
      </c>
      <c r="K8286" s="9">
        <v>-6.0575260999999996</v>
      </c>
      <c r="L8286" s="9">
        <v>-7.2958225391601097</v>
      </c>
      <c r="M8286" s="9">
        <v>-26.264961</v>
      </c>
      <c r="N8286" s="9">
        <v>-26.264961</v>
      </c>
      <c r="O8286" s="9">
        <v>-7.2958225391601097</v>
      </c>
      <c r="P8286">
        <v>0</v>
      </c>
      <c r="Q8286" s="9">
        <v>53.549995000000003</v>
      </c>
      <c r="R8286" s="9">
        <v>267836096.98862699</v>
      </c>
      <c r="S8286" s="9">
        <v>2855898466.1138401</v>
      </c>
      <c r="T8286" s="9">
        <v>-1.09454113184082E-3</v>
      </c>
      <c r="U8286" s="9">
        <v>7.2958225391601097</v>
      </c>
      <c r="V8286" s="9">
        <v>0</v>
      </c>
      <c r="W8286" s="9">
        <v>7.2958225391601097</v>
      </c>
      <c r="X8286" t="s">
        <v>86</v>
      </c>
      <c r="Y8286" s="9">
        <v>0</v>
      </c>
      <c r="Z8286" s="9">
        <v>1.1132603E-2</v>
      </c>
    </row>
    <row r="8287" spans="1:26" x14ac:dyDescent="0.3">
      <c r="A8287">
        <v>2</v>
      </c>
      <c r="B8287">
        <v>0</v>
      </c>
      <c r="C8287">
        <v>0</v>
      </c>
      <c r="D8287">
        <v>1</v>
      </c>
      <c r="E8287">
        <v>0</v>
      </c>
      <c r="F8287">
        <v>0</v>
      </c>
      <c r="G8287">
        <v>0</v>
      </c>
      <c r="H8287" s="9">
        <v>5709.7330769885402</v>
      </c>
      <c r="I8287" s="9">
        <v>-1.8378787999999999</v>
      </c>
      <c r="J8287" s="9">
        <v>-1.8377540999999999</v>
      </c>
      <c r="K8287" s="9">
        <v>-5.9527492999999998</v>
      </c>
      <c r="L8287" s="9">
        <v>-7.2969083280778104</v>
      </c>
      <c r="M8287" s="9">
        <v>-26.268868999999999</v>
      </c>
      <c r="N8287" s="9">
        <v>-26.268868999999999</v>
      </c>
      <c r="O8287" s="9">
        <v>-7.2969083280778104</v>
      </c>
      <c r="P8287">
        <v>0</v>
      </c>
      <c r="Q8287" s="9">
        <v>53.549995000000003</v>
      </c>
      <c r="R8287" s="9">
        <v>267836096.98862699</v>
      </c>
      <c r="S8287" s="9">
        <v>2874792185.4089599</v>
      </c>
      <c r="T8287" s="9">
        <v>-1.08578891769983E-3</v>
      </c>
      <c r="U8287" s="9">
        <v>7.2969083280778104</v>
      </c>
      <c r="V8287" s="9">
        <v>0</v>
      </c>
      <c r="W8287" s="9">
        <v>7.2969083280778104</v>
      </c>
      <c r="X8287" t="s">
        <v>86</v>
      </c>
      <c r="Y8287" s="9">
        <v>0</v>
      </c>
      <c r="Z8287" s="9">
        <v>1.0939689000000001E-2</v>
      </c>
    </row>
    <row r="8288" spans="1:26" x14ac:dyDescent="0.3">
      <c r="A8288">
        <v>2</v>
      </c>
      <c r="B8288">
        <v>0</v>
      </c>
      <c r="C8288">
        <v>0</v>
      </c>
      <c r="D8288">
        <v>1</v>
      </c>
      <c r="E8288">
        <v>0</v>
      </c>
      <c r="F8288">
        <v>0</v>
      </c>
      <c r="G8288">
        <v>0</v>
      </c>
      <c r="H8288" s="9">
        <v>5710.7330769764303</v>
      </c>
      <c r="I8288" s="9">
        <v>-1.8380896</v>
      </c>
      <c r="J8288" s="9">
        <v>-1.8380135</v>
      </c>
      <c r="K8288" s="9">
        <v>-5.8728509000000004</v>
      </c>
      <c r="L8288" s="9">
        <v>-7.2979673449714104</v>
      </c>
      <c r="M8288" s="9">
        <v>-26.272682</v>
      </c>
      <c r="N8288" s="9">
        <v>-26.272682</v>
      </c>
      <c r="O8288" s="9">
        <v>-7.2979673449714104</v>
      </c>
      <c r="P8288">
        <v>0</v>
      </c>
      <c r="Q8288" s="9">
        <v>53.549995000000003</v>
      </c>
      <c r="R8288" s="9">
        <v>267836096.98862699</v>
      </c>
      <c r="S8288" s="9">
        <v>2796048745.0002799</v>
      </c>
      <c r="T8288" s="9">
        <v>-1.0590168935991E-3</v>
      </c>
      <c r="U8288" s="9">
        <v>7.2979673449714104</v>
      </c>
      <c r="V8288" s="9">
        <v>0</v>
      </c>
      <c r="W8288" s="9">
        <v>7.2979673449714104</v>
      </c>
      <c r="X8288" t="s">
        <v>86</v>
      </c>
      <c r="Y8288" s="9">
        <v>0</v>
      </c>
      <c r="Z8288" s="9">
        <v>1.0794379999999999E-2</v>
      </c>
    </row>
    <row r="8289" spans="1:26" x14ac:dyDescent="0.3">
      <c r="A8289">
        <v>2</v>
      </c>
      <c r="B8289">
        <v>0</v>
      </c>
      <c r="C8289">
        <v>0</v>
      </c>
      <c r="D8289">
        <v>1</v>
      </c>
      <c r="E8289">
        <v>0</v>
      </c>
      <c r="F8289">
        <v>0</v>
      </c>
      <c r="G8289">
        <v>0</v>
      </c>
      <c r="H8289" s="9">
        <v>5711.7330769643304</v>
      </c>
      <c r="I8289" s="9">
        <v>-1.8379726000000001</v>
      </c>
      <c r="J8289" s="9">
        <v>-1.8378375</v>
      </c>
      <c r="K8289" s="9">
        <v>-5.9537797000000001</v>
      </c>
      <c r="L8289" s="9">
        <v>-7.2990242142953301</v>
      </c>
      <c r="M8289" s="9">
        <v>-26.276486999999999</v>
      </c>
      <c r="N8289" s="9">
        <v>-26.276486999999999</v>
      </c>
      <c r="O8289" s="9">
        <v>-7.2990242142953301</v>
      </c>
      <c r="P8289">
        <v>0</v>
      </c>
      <c r="Q8289" s="9">
        <v>53.549995000000003</v>
      </c>
      <c r="R8289" s="9">
        <v>267836096.98862699</v>
      </c>
      <c r="S8289" s="9">
        <v>2849706997.1855998</v>
      </c>
      <c r="T8289" s="9">
        <v>-1.05686932391613E-3</v>
      </c>
      <c r="U8289" s="9">
        <v>7.2990242142953301</v>
      </c>
      <c r="V8289" s="9">
        <v>0</v>
      </c>
      <c r="W8289" s="9">
        <v>7.2990242142953301</v>
      </c>
      <c r="X8289" t="s">
        <v>86</v>
      </c>
      <c r="Y8289" s="9">
        <v>0</v>
      </c>
      <c r="Z8289" s="9">
        <v>1.0942079E-2</v>
      </c>
    </row>
    <row r="8290" spans="1:26" x14ac:dyDescent="0.3">
      <c r="A8290">
        <v>2</v>
      </c>
      <c r="B8290">
        <v>0</v>
      </c>
      <c r="C8290">
        <v>0</v>
      </c>
      <c r="D8290">
        <v>1</v>
      </c>
      <c r="E8290">
        <v>0</v>
      </c>
      <c r="F8290">
        <v>0</v>
      </c>
      <c r="G8290">
        <v>0</v>
      </c>
      <c r="H8290" s="9">
        <v>5712.7330769522196</v>
      </c>
      <c r="I8290" s="9">
        <v>-1.8381433</v>
      </c>
      <c r="J8290" s="9">
        <v>-1.8381174</v>
      </c>
      <c r="K8290" s="9">
        <v>-6.2550597000000003</v>
      </c>
      <c r="L8290" s="9">
        <v>-7.30015029510598</v>
      </c>
      <c r="M8290" s="9">
        <v>-26.280539999999998</v>
      </c>
      <c r="N8290" s="9">
        <v>-26.280539999999998</v>
      </c>
      <c r="O8290" s="9">
        <v>-7.30015029510598</v>
      </c>
      <c r="P8290">
        <v>0</v>
      </c>
      <c r="Q8290" s="9">
        <v>53.549995000000003</v>
      </c>
      <c r="R8290" s="9">
        <v>267836096.98862699</v>
      </c>
      <c r="S8290" s="9">
        <v>2766396329.4393101</v>
      </c>
      <c r="T8290" s="9">
        <v>-1.12608081065257E-3</v>
      </c>
      <c r="U8290" s="9">
        <v>7.30015029510598</v>
      </c>
      <c r="V8290" s="9">
        <v>0</v>
      </c>
      <c r="W8290" s="9">
        <v>7.30015029510598</v>
      </c>
      <c r="X8290" t="s">
        <v>86</v>
      </c>
      <c r="Y8290" s="9">
        <v>0</v>
      </c>
      <c r="Z8290" s="9">
        <v>1.1497534E-2</v>
      </c>
    </row>
    <row r="8291" spans="1:26" x14ac:dyDescent="0.3">
      <c r="A8291">
        <v>2</v>
      </c>
      <c r="B8291">
        <v>0</v>
      </c>
      <c r="C8291">
        <v>0</v>
      </c>
      <c r="D8291">
        <v>1</v>
      </c>
      <c r="E8291">
        <v>0</v>
      </c>
      <c r="F8291">
        <v>0</v>
      </c>
      <c r="G8291">
        <v>0</v>
      </c>
      <c r="H8291" s="9">
        <v>5713.7330769401096</v>
      </c>
      <c r="I8291" s="9">
        <v>-1.8380308999999999</v>
      </c>
      <c r="J8291" s="9">
        <v>-1.8379964</v>
      </c>
      <c r="K8291" s="9">
        <v>-6.2528467000000001</v>
      </c>
      <c r="L8291" s="9">
        <v>-7.3012839099672098</v>
      </c>
      <c r="M8291" s="9">
        <v>-26.284621999999999</v>
      </c>
      <c r="N8291" s="9">
        <v>-26.284621999999999</v>
      </c>
      <c r="O8291" s="9">
        <v>-7.3012839099672098</v>
      </c>
      <c r="P8291">
        <v>0</v>
      </c>
      <c r="Q8291" s="9">
        <v>53.549995000000003</v>
      </c>
      <c r="R8291" s="9">
        <v>267836096.98862699</v>
      </c>
      <c r="S8291" s="9">
        <v>2802421861.7731099</v>
      </c>
      <c r="T8291" s="9">
        <v>-1.13361486122354E-3</v>
      </c>
      <c r="U8291" s="9">
        <v>7.3012839099672098</v>
      </c>
      <c r="V8291" s="9">
        <v>0</v>
      </c>
      <c r="W8291" s="9">
        <v>7.3012839099672098</v>
      </c>
      <c r="X8291" t="s">
        <v>86</v>
      </c>
      <c r="Y8291" s="9">
        <v>0</v>
      </c>
      <c r="Z8291" s="9">
        <v>1.149271E-2</v>
      </c>
    </row>
    <row r="8292" spans="1:26" x14ac:dyDescent="0.3">
      <c r="A8292">
        <v>2</v>
      </c>
      <c r="B8292">
        <v>0</v>
      </c>
      <c r="C8292">
        <v>0</v>
      </c>
      <c r="D8292">
        <v>1</v>
      </c>
      <c r="E8292">
        <v>0</v>
      </c>
      <c r="F8292">
        <v>0</v>
      </c>
      <c r="G8292">
        <v>0</v>
      </c>
      <c r="H8292" s="9">
        <v>5714.7330769279997</v>
      </c>
      <c r="I8292" s="9">
        <v>-1.8380190999999999</v>
      </c>
      <c r="J8292" s="9">
        <v>-1.8380382</v>
      </c>
      <c r="K8292" s="9">
        <v>-6.0982389000000001</v>
      </c>
      <c r="L8292" s="9">
        <v>-7.3024018619129896</v>
      </c>
      <c r="M8292" s="9">
        <v>-26.288647000000001</v>
      </c>
      <c r="N8292" s="9">
        <v>-26.288647000000001</v>
      </c>
      <c r="O8292" s="9">
        <v>-7.3024018619129896</v>
      </c>
      <c r="P8292">
        <v>0</v>
      </c>
      <c r="Q8292" s="9">
        <v>53.549995000000003</v>
      </c>
      <c r="R8292" s="9">
        <v>267836096.98862699</v>
      </c>
      <c r="S8292" s="9">
        <v>2790434821.2118902</v>
      </c>
      <c r="T8292" s="9">
        <v>-1.1179519457815701E-3</v>
      </c>
      <c r="U8292" s="9">
        <v>7.3024018619129896</v>
      </c>
      <c r="V8292" s="9">
        <v>0</v>
      </c>
      <c r="W8292" s="9">
        <v>7.3024018619129896</v>
      </c>
      <c r="X8292" t="s">
        <v>86</v>
      </c>
      <c r="Y8292" s="9">
        <v>0</v>
      </c>
      <c r="Z8292" s="9">
        <v>1.1208796E-2</v>
      </c>
    </row>
    <row r="8293" spans="1:26" x14ac:dyDescent="0.3">
      <c r="A8293">
        <v>2</v>
      </c>
      <c r="B8293">
        <v>0</v>
      </c>
      <c r="C8293">
        <v>0</v>
      </c>
      <c r="D8293">
        <v>1</v>
      </c>
      <c r="E8293">
        <v>0</v>
      </c>
      <c r="F8293">
        <v>0</v>
      </c>
      <c r="G8293">
        <v>0</v>
      </c>
      <c r="H8293" s="9">
        <v>5715.7330769158998</v>
      </c>
      <c r="I8293" s="9">
        <v>-1.8378619</v>
      </c>
      <c r="J8293" s="9">
        <v>-1.8378657</v>
      </c>
      <c r="K8293" s="9">
        <v>-6.0859145999999997</v>
      </c>
      <c r="L8293" s="9">
        <v>-7.3035069048820302</v>
      </c>
      <c r="M8293" s="9">
        <v>-26.292625000000001</v>
      </c>
      <c r="N8293" s="9">
        <v>-26.292625000000001</v>
      </c>
      <c r="O8293" s="9">
        <v>-7.3035069048820302</v>
      </c>
      <c r="P8293">
        <v>0</v>
      </c>
      <c r="Q8293" s="9">
        <v>53.549995000000003</v>
      </c>
      <c r="R8293" s="9">
        <v>267836096.98862699</v>
      </c>
      <c r="S8293" s="9">
        <v>2842765665.5552902</v>
      </c>
      <c r="T8293" s="9">
        <v>-1.10504296904157E-3</v>
      </c>
      <c r="U8293" s="9">
        <v>7.3035069048820302</v>
      </c>
      <c r="V8293" s="9">
        <v>0</v>
      </c>
      <c r="W8293" s="9">
        <v>7.3035069048820302</v>
      </c>
      <c r="X8293" t="s">
        <v>86</v>
      </c>
      <c r="Y8293" s="9">
        <v>0</v>
      </c>
      <c r="Z8293" s="9">
        <v>1.1185094E-2</v>
      </c>
    </row>
    <row r="8294" spans="1:26" x14ac:dyDescent="0.3">
      <c r="A8294">
        <v>2</v>
      </c>
      <c r="B8294">
        <v>0</v>
      </c>
      <c r="C8294">
        <v>0</v>
      </c>
      <c r="D8294">
        <v>1</v>
      </c>
      <c r="E8294">
        <v>0</v>
      </c>
      <c r="F8294">
        <v>0</v>
      </c>
      <c r="G8294">
        <v>0</v>
      </c>
      <c r="H8294" s="9">
        <v>5716.7330769037899</v>
      </c>
      <c r="I8294" s="9">
        <v>-1.8379970000000001</v>
      </c>
      <c r="J8294" s="9">
        <v>-1.8380888</v>
      </c>
      <c r="K8294" s="9">
        <v>-6.0005207</v>
      </c>
      <c r="L8294" s="9">
        <v>-7.30459661959428</v>
      </c>
      <c r="M8294" s="9">
        <v>-26.296547</v>
      </c>
      <c r="N8294" s="9">
        <v>-26.296547</v>
      </c>
      <c r="O8294" s="9">
        <v>-7.30459661959428</v>
      </c>
      <c r="P8294">
        <v>0</v>
      </c>
      <c r="Q8294" s="9">
        <v>53.549995000000003</v>
      </c>
      <c r="R8294" s="9">
        <v>267836096.98862699</v>
      </c>
      <c r="S8294" s="9">
        <v>2776415655.1637402</v>
      </c>
      <c r="T8294" s="9">
        <v>-1.0897147122488301E-3</v>
      </c>
      <c r="U8294" s="9">
        <v>7.30459661959428</v>
      </c>
      <c r="V8294" s="9">
        <v>0</v>
      </c>
      <c r="W8294" s="9">
        <v>7.30459661959428</v>
      </c>
      <c r="X8294" t="s">
        <v>86</v>
      </c>
      <c r="Y8294" s="9">
        <v>0</v>
      </c>
      <c r="Z8294" s="9">
        <v>1.1029489E-2</v>
      </c>
    </row>
    <row r="8295" spans="1:26" x14ac:dyDescent="0.3">
      <c r="A8295">
        <v>2</v>
      </c>
      <c r="B8295">
        <v>0</v>
      </c>
      <c r="C8295">
        <v>0</v>
      </c>
      <c r="D8295">
        <v>1</v>
      </c>
      <c r="E8295">
        <v>0</v>
      </c>
      <c r="F8295">
        <v>0</v>
      </c>
      <c r="G8295">
        <v>0</v>
      </c>
      <c r="H8295" s="9">
        <v>5717.73307689168</v>
      </c>
      <c r="I8295" s="9">
        <v>-1.8378972</v>
      </c>
      <c r="J8295" s="9">
        <v>-1.8379768000000001</v>
      </c>
      <c r="K8295" s="9">
        <v>-5.8815508000000003</v>
      </c>
      <c r="L8295" s="9">
        <v>-7.3056637971559102</v>
      </c>
      <c r="M8295" s="9">
        <v>-26.30039</v>
      </c>
      <c r="N8295" s="9">
        <v>-26.30039</v>
      </c>
      <c r="O8295" s="9">
        <v>-7.3056637971559102</v>
      </c>
      <c r="P8295">
        <v>0</v>
      </c>
      <c r="Q8295" s="9">
        <v>53.549995000000003</v>
      </c>
      <c r="R8295" s="9">
        <v>267836096.98862699</v>
      </c>
      <c r="S8295" s="9">
        <v>2809939712.4677501</v>
      </c>
      <c r="T8295" s="9">
        <v>-1.0671775616275499E-3</v>
      </c>
      <c r="U8295" s="9">
        <v>7.3056637971559102</v>
      </c>
      <c r="V8295" s="9">
        <v>0</v>
      </c>
      <c r="W8295" s="9">
        <v>7.3056637971559102</v>
      </c>
      <c r="X8295" t="s">
        <v>86</v>
      </c>
      <c r="Y8295" s="9">
        <v>0</v>
      </c>
      <c r="Z8295" s="9">
        <v>1.0810154000000001E-2</v>
      </c>
    </row>
    <row r="8296" spans="1:26" x14ac:dyDescent="0.3">
      <c r="A8296">
        <v>2</v>
      </c>
      <c r="B8296">
        <v>0</v>
      </c>
      <c r="C8296">
        <v>0</v>
      </c>
      <c r="D8296">
        <v>1</v>
      </c>
      <c r="E8296">
        <v>0</v>
      </c>
      <c r="F8296">
        <v>0</v>
      </c>
      <c r="G8296">
        <v>0</v>
      </c>
      <c r="H8296" s="9">
        <v>5718.73307687958</v>
      </c>
      <c r="I8296" s="9">
        <v>-1.8381585</v>
      </c>
      <c r="J8296" s="9">
        <v>-1.8381702</v>
      </c>
      <c r="K8296" s="9">
        <v>-5.9421039000000002</v>
      </c>
      <c r="L8296" s="9">
        <v>-7.3067363582623797</v>
      </c>
      <c r="M8296" s="9">
        <v>-26.304251000000001</v>
      </c>
      <c r="N8296" s="9">
        <v>-26.304251000000001</v>
      </c>
      <c r="O8296" s="9">
        <v>-7.3067363582623797</v>
      </c>
      <c r="P8296">
        <v>0</v>
      </c>
      <c r="Q8296" s="9">
        <v>53.549995000000003</v>
      </c>
      <c r="R8296" s="9">
        <v>267836096.98862699</v>
      </c>
      <c r="S8296" s="9">
        <v>2753619464.1444001</v>
      </c>
      <c r="T8296" s="9">
        <v>-1.07256110646947E-3</v>
      </c>
      <c r="U8296" s="9">
        <v>7.3067363582623797</v>
      </c>
      <c r="V8296" s="9">
        <v>0</v>
      </c>
      <c r="W8296" s="9">
        <v>7.3067363582623797</v>
      </c>
      <c r="X8296" t="s">
        <v>86</v>
      </c>
      <c r="Y8296" s="9">
        <v>0</v>
      </c>
      <c r="Z8296" s="9">
        <v>1.0922598E-2</v>
      </c>
    </row>
    <row r="8297" spans="1:26" x14ac:dyDescent="0.3">
      <c r="A8297">
        <v>2</v>
      </c>
      <c r="B8297">
        <v>0</v>
      </c>
      <c r="C8297">
        <v>0</v>
      </c>
      <c r="D8297">
        <v>1</v>
      </c>
      <c r="E8297">
        <v>0</v>
      </c>
      <c r="F8297">
        <v>0</v>
      </c>
      <c r="G8297">
        <v>0</v>
      </c>
      <c r="H8297" s="9">
        <v>5719.7330768674701</v>
      </c>
      <c r="I8297" s="9">
        <v>-1.8380048</v>
      </c>
      <c r="J8297" s="9">
        <v>-1.8379714</v>
      </c>
      <c r="K8297" s="9">
        <v>-6.0531382999999996</v>
      </c>
      <c r="L8297" s="9">
        <v>-7.30779302112248</v>
      </c>
      <c r="M8297" s="9">
        <v>-26.308053999999998</v>
      </c>
      <c r="N8297" s="9">
        <v>-26.308053999999998</v>
      </c>
      <c r="O8297" s="9">
        <v>-7.30779302112248</v>
      </c>
      <c r="P8297">
        <v>0</v>
      </c>
      <c r="Q8297" s="9">
        <v>53.549995000000003</v>
      </c>
      <c r="R8297" s="9">
        <v>267836096.98862699</v>
      </c>
      <c r="S8297" s="9">
        <v>2812363967.9966502</v>
      </c>
      <c r="T8297" s="9">
        <v>-1.0566628601020799E-3</v>
      </c>
      <c r="U8297" s="9">
        <v>7.30779302112248</v>
      </c>
      <c r="V8297" s="9">
        <v>0</v>
      </c>
      <c r="W8297" s="9">
        <v>7.30779302112248</v>
      </c>
      <c r="X8297" t="s">
        <v>86</v>
      </c>
      <c r="Y8297" s="9">
        <v>0</v>
      </c>
      <c r="Z8297" s="9">
        <v>1.1125496E-2</v>
      </c>
    </row>
    <row r="8298" spans="1:26" x14ac:dyDescent="0.3">
      <c r="A8298">
        <v>2</v>
      </c>
      <c r="B8298">
        <v>0</v>
      </c>
      <c r="C8298">
        <v>0</v>
      </c>
      <c r="D8298">
        <v>1</v>
      </c>
      <c r="E8298">
        <v>0</v>
      </c>
      <c r="F8298">
        <v>0</v>
      </c>
      <c r="G8298">
        <v>0</v>
      </c>
      <c r="H8298" s="9">
        <v>5720.7330768553602</v>
      </c>
      <c r="I8298" s="9">
        <v>-1.8379614</v>
      </c>
      <c r="J8298" s="9">
        <v>-1.8380966000000001</v>
      </c>
      <c r="K8298" s="9">
        <v>-6.2312126000000001</v>
      </c>
      <c r="L8298" s="9">
        <v>-7.3089185835402999</v>
      </c>
      <c r="M8298" s="9">
        <v>-26.312107000000001</v>
      </c>
      <c r="N8298" s="9">
        <v>-26.312107000000001</v>
      </c>
      <c r="O8298" s="9">
        <v>-7.3089185835402999</v>
      </c>
      <c r="P8298">
        <v>0</v>
      </c>
      <c r="Q8298" s="9">
        <v>53.549995000000003</v>
      </c>
      <c r="R8298" s="9">
        <v>267836096.98862699</v>
      </c>
      <c r="S8298" s="9">
        <v>2775754392.0425701</v>
      </c>
      <c r="T8298" s="9">
        <v>-1.12556241782524E-3</v>
      </c>
      <c r="U8298" s="9">
        <v>7.3089185835402999</v>
      </c>
      <c r="V8298" s="9">
        <v>0</v>
      </c>
      <c r="W8298" s="9">
        <v>7.3089185835402999</v>
      </c>
      <c r="X8298" t="s">
        <v>86</v>
      </c>
      <c r="Y8298" s="9">
        <v>0</v>
      </c>
      <c r="Z8298" s="9">
        <v>1.1453570999999999E-2</v>
      </c>
    </row>
    <row r="8299" spans="1:26" x14ac:dyDescent="0.3">
      <c r="A8299">
        <v>2</v>
      </c>
      <c r="B8299">
        <v>0</v>
      </c>
      <c r="C8299">
        <v>0</v>
      </c>
      <c r="D8299">
        <v>1</v>
      </c>
      <c r="E8299">
        <v>0</v>
      </c>
      <c r="F8299">
        <v>0</v>
      </c>
      <c r="G8299">
        <v>0</v>
      </c>
      <c r="H8299" s="9">
        <v>5721.7330768432503</v>
      </c>
      <c r="I8299" s="9">
        <v>-1.8379657</v>
      </c>
      <c r="J8299" s="9">
        <v>-1.8380029</v>
      </c>
      <c r="K8299" s="9">
        <v>-6.0695834</v>
      </c>
      <c r="L8299" s="9">
        <v>-7.3100582048320497</v>
      </c>
      <c r="M8299" s="9">
        <v>-26.316210000000002</v>
      </c>
      <c r="N8299" s="9">
        <v>-26.316210000000002</v>
      </c>
      <c r="O8299" s="9">
        <v>-7.3100582048320497</v>
      </c>
      <c r="P8299">
        <v>0</v>
      </c>
      <c r="Q8299" s="9">
        <v>53.549995000000003</v>
      </c>
      <c r="R8299" s="9">
        <v>267836096.98862699</v>
      </c>
      <c r="S8299" s="9">
        <v>2803825862.3045301</v>
      </c>
      <c r="T8299" s="9">
        <v>-1.1396212917435999E-3</v>
      </c>
      <c r="U8299" s="9">
        <v>7.3100582048320497</v>
      </c>
      <c r="V8299" s="9">
        <v>0</v>
      </c>
      <c r="W8299" s="9">
        <v>7.3100582048320497</v>
      </c>
      <c r="X8299" t="s">
        <v>86</v>
      </c>
      <c r="Y8299" s="9">
        <v>0</v>
      </c>
      <c r="Z8299" s="9">
        <v>1.1155912E-2</v>
      </c>
    </row>
    <row r="8300" spans="1:26" x14ac:dyDescent="0.3">
      <c r="A8300">
        <v>2</v>
      </c>
      <c r="B8300">
        <v>0</v>
      </c>
      <c r="C8300">
        <v>0</v>
      </c>
      <c r="D8300">
        <v>1</v>
      </c>
      <c r="E8300">
        <v>0</v>
      </c>
      <c r="F8300">
        <v>0</v>
      </c>
      <c r="G8300">
        <v>0</v>
      </c>
      <c r="H8300" s="9">
        <v>5722.7330768311504</v>
      </c>
      <c r="I8300" s="9">
        <v>-1.8379049999999999</v>
      </c>
      <c r="J8300" s="9">
        <v>-1.8381284</v>
      </c>
      <c r="K8300" s="9">
        <v>-5.8918141999999998</v>
      </c>
      <c r="L8300" s="9">
        <v>-7.3111820553813196</v>
      </c>
      <c r="M8300" s="9">
        <v>-26.320255</v>
      </c>
      <c r="N8300" s="9">
        <v>-26.320255</v>
      </c>
      <c r="O8300" s="9">
        <v>-7.3111820553813196</v>
      </c>
      <c r="P8300">
        <v>0</v>
      </c>
      <c r="Q8300" s="9">
        <v>53.549995000000003</v>
      </c>
      <c r="R8300" s="9">
        <v>267836096.98862699</v>
      </c>
      <c r="S8300" s="9">
        <v>2767344743.7688198</v>
      </c>
      <c r="T8300" s="9">
        <v>-1.12385054927433E-3</v>
      </c>
      <c r="U8300" s="9">
        <v>7.3111820553813196</v>
      </c>
      <c r="V8300" s="9">
        <v>0</v>
      </c>
      <c r="W8300" s="9">
        <v>7.3111820553813196</v>
      </c>
      <c r="X8300" t="s">
        <v>86</v>
      </c>
      <c r="Y8300" s="9">
        <v>0</v>
      </c>
      <c r="Z8300" s="9">
        <v>1.0829912000000001E-2</v>
      </c>
    </row>
    <row r="8301" spans="1:26" x14ac:dyDescent="0.3">
      <c r="A8301">
        <v>2</v>
      </c>
      <c r="B8301">
        <v>0</v>
      </c>
      <c r="C8301">
        <v>0</v>
      </c>
      <c r="D8301">
        <v>1</v>
      </c>
      <c r="E8301">
        <v>0</v>
      </c>
      <c r="F8301">
        <v>0</v>
      </c>
      <c r="G8301">
        <v>0</v>
      </c>
      <c r="H8301" s="9">
        <v>5723.7330768190404</v>
      </c>
      <c r="I8301" s="9">
        <v>-1.8379749999999999</v>
      </c>
      <c r="J8301" s="9">
        <v>-1.8381807999999999</v>
      </c>
      <c r="K8301" s="9">
        <v>-5.6371608000000002</v>
      </c>
      <c r="L8301" s="9">
        <v>-7.3122779590952902</v>
      </c>
      <c r="M8301" s="9">
        <v>-26.324202</v>
      </c>
      <c r="N8301" s="9">
        <v>-26.324202</v>
      </c>
      <c r="O8301" s="9">
        <v>-7.3122779590952902</v>
      </c>
      <c r="P8301">
        <v>0</v>
      </c>
      <c r="Q8301" s="9">
        <v>53.549995000000003</v>
      </c>
      <c r="R8301" s="9">
        <v>267836096.98862699</v>
      </c>
      <c r="S8301" s="9">
        <v>2752653248.8654699</v>
      </c>
      <c r="T8301" s="9">
        <v>-1.0959037139679499E-3</v>
      </c>
      <c r="U8301" s="9">
        <v>7.3122779590952902</v>
      </c>
      <c r="V8301" s="9">
        <v>0</v>
      </c>
      <c r="W8301" s="9">
        <v>7.3122779590952902</v>
      </c>
      <c r="X8301" t="s">
        <v>86</v>
      </c>
      <c r="Y8301" s="9">
        <v>0</v>
      </c>
      <c r="Z8301" s="9">
        <v>1.0362120000000001E-2</v>
      </c>
    </row>
    <row r="8302" spans="1:26" x14ac:dyDescent="0.3">
      <c r="A8302">
        <v>2</v>
      </c>
      <c r="B8302">
        <v>0</v>
      </c>
      <c r="C8302">
        <v>0</v>
      </c>
      <c r="D8302">
        <v>1</v>
      </c>
      <c r="E8302">
        <v>0</v>
      </c>
      <c r="F8302">
        <v>0</v>
      </c>
      <c r="G8302">
        <v>0</v>
      </c>
      <c r="H8302" s="9">
        <v>5724.7330768069296</v>
      </c>
      <c r="I8302" s="9">
        <v>-1.837939</v>
      </c>
      <c r="J8302" s="9">
        <v>-1.8382282000000001</v>
      </c>
      <c r="K8302" s="9">
        <v>-5.3906345</v>
      </c>
      <c r="L8302" s="9">
        <v>-7.3133544581360201</v>
      </c>
      <c r="M8302" s="9">
        <v>-26.328074999999998</v>
      </c>
      <c r="N8302" s="9">
        <v>-26.328074999999998</v>
      </c>
      <c r="O8302" s="9">
        <v>-7.3133544581360201</v>
      </c>
      <c r="P8302">
        <v>0</v>
      </c>
      <c r="Q8302" s="9">
        <v>53.549995000000003</v>
      </c>
      <c r="R8302" s="9">
        <v>267836096.98862699</v>
      </c>
      <c r="S8302" s="9">
        <v>2739502750.8191099</v>
      </c>
      <c r="T8302" s="9">
        <v>-1.07649904073614E-3</v>
      </c>
      <c r="U8302" s="9">
        <v>7.3133544581360201</v>
      </c>
      <c r="V8302" s="9">
        <v>0</v>
      </c>
      <c r="W8302" s="9">
        <v>7.3133544581360201</v>
      </c>
      <c r="X8302" t="s">
        <v>86</v>
      </c>
      <c r="Y8302" s="9">
        <v>0</v>
      </c>
      <c r="Z8302" s="9">
        <v>9.9092163000000007E-3</v>
      </c>
    </row>
    <row r="8303" spans="1:26" x14ac:dyDescent="0.3">
      <c r="A8303">
        <v>2</v>
      </c>
      <c r="B8303">
        <v>0</v>
      </c>
      <c r="C8303">
        <v>0</v>
      </c>
      <c r="D8303">
        <v>1</v>
      </c>
      <c r="E8303">
        <v>0</v>
      </c>
      <c r="F8303">
        <v>0</v>
      </c>
      <c r="G8303">
        <v>0</v>
      </c>
      <c r="H8303" s="9">
        <v>5725.7330767948297</v>
      </c>
      <c r="I8303" s="9">
        <v>-1.8381498000000001</v>
      </c>
      <c r="J8303" s="9">
        <v>-1.8384533000000001</v>
      </c>
      <c r="K8303" s="9">
        <v>-5.3176040999999996</v>
      </c>
      <c r="L8303" s="9">
        <v>-7.3144355322417898</v>
      </c>
      <c r="M8303" s="9">
        <v>-26.331968</v>
      </c>
      <c r="N8303" s="9">
        <v>-26.331968</v>
      </c>
      <c r="O8303" s="9">
        <v>-7.3144355322417898</v>
      </c>
      <c r="P8303">
        <v>0</v>
      </c>
      <c r="Q8303" s="9">
        <v>53.549995000000003</v>
      </c>
      <c r="R8303" s="9">
        <v>267836096.98862699</v>
      </c>
      <c r="S8303" s="9">
        <v>2677374810.6712098</v>
      </c>
      <c r="T8303" s="9">
        <v>-1.08107410576607E-3</v>
      </c>
      <c r="U8303" s="9">
        <v>7.3144355322417898</v>
      </c>
      <c r="V8303" s="9">
        <v>0</v>
      </c>
      <c r="W8303" s="9">
        <v>7.3144355322417898</v>
      </c>
      <c r="X8303" t="s">
        <v>86</v>
      </c>
      <c r="Y8303" s="9">
        <v>0</v>
      </c>
      <c r="Z8303" s="9">
        <v>9.7761666000000004E-3</v>
      </c>
    </row>
    <row r="8304" spans="1:26" x14ac:dyDescent="0.3">
      <c r="A8304">
        <v>2</v>
      </c>
      <c r="B8304">
        <v>0</v>
      </c>
      <c r="C8304">
        <v>0</v>
      </c>
      <c r="D8304">
        <v>1</v>
      </c>
      <c r="E8304">
        <v>0</v>
      </c>
      <c r="F8304">
        <v>0</v>
      </c>
      <c r="G8304">
        <v>0</v>
      </c>
      <c r="H8304" s="9">
        <v>5726.7330767827198</v>
      </c>
      <c r="I8304" s="9">
        <v>-1.8379376999999999</v>
      </c>
      <c r="J8304" s="9">
        <v>-1.8382244999999999</v>
      </c>
      <c r="K8304" s="9">
        <v>-5.0925598000000001</v>
      </c>
      <c r="L8304" s="9">
        <v>-7.3155197305349198</v>
      </c>
      <c r="M8304" s="9">
        <v>-26.335871000000001</v>
      </c>
      <c r="N8304" s="9">
        <v>-26.335871000000001</v>
      </c>
      <c r="O8304" s="9">
        <v>-7.3155197305349198</v>
      </c>
      <c r="P8304">
        <v>0</v>
      </c>
      <c r="Q8304" s="9">
        <v>53.549995000000003</v>
      </c>
      <c r="R8304" s="9">
        <v>267836096.98862699</v>
      </c>
      <c r="S8304" s="9">
        <v>2741362929.7934198</v>
      </c>
      <c r="T8304" s="9">
        <v>-1.0841982931291099E-3</v>
      </c>
      <c r="U8304" s="9">
        <v>7.3155197305349198</v>
      </c>
      <c r="V8304" s="9">
        <v>0</v>
      </c>
      <c r="W8304" s="9">
        <v>7.3155197305349198</v>
      </c>
      <c r="X8304" t="s">
        <v>86</v>
      </c>
      <c r="Y8304" s="9">
        <v>0</v>
      </c>
      <c r="Z8304" s="9">
        <v>9.3612680000000007E-3</v>
      </c>
    </row>
    <row r="8305" spans="1:26" x14ac:dyDescent="0.3">
      <c r="A8305">
        <v>2</v>
      </c>
      <c r="B8305">
        <v>0</v>
      </c>
      <c r="C8305">
        <v>0</v>
      </c>
      <c r="D8305">
        <v>1</v>
      </c>
      <c r="E8305">
        <v>0</v>
      </c>
      <c r="F8305">
        <v>0</v>
      </c>
      <c r="G8305">
        <v>0</v>
      </c>
      <c r="H8305" s="9">
        <v>5727.7330767706098</v>
      </c>
      <c r="I8305" s="9">
        <v>-1.8381186</v>
      </c>
      <c r="J8305" s="9">
        <v>-1.8385479</v>
      </c>
      <c r="K8305" s="9">
        <v>-4.8509172999999999</v>
      </c>
      <c r="L8305" s="9">
        <v>-7.3165950415739998</v>
      </c>
      <c r="M8305" s="9">
        <v>-26.339742999999999</v>
      </c>
      <c r="N8305" s="9">
        <v>-26.339742999999999</v>
      </c>
      <c r="O8305" s="9">
        <v>-7.3165950415739998</v>
      </c>
      <c r="P8305">
        <v>0</v>
      </c>
      <c r="Q8305" s="9">
        <v>53.549995000000003</v>
      </c>
      <c r="R8305" s="9">
        <v>267836096.98862699</v>
      </c>
      <c r="S8305" s="9">
        <v>2652702333.7314</v>
      </c>
      <c r="T8305" s="9">
        <v>-1.07531103907732E-3</v>
      </c>
      <c r="U8305" s="9">
        <v>7.3165950415739998</v>
      </c>
      <c r="V8305" s="9">
        <v>0</v>
      </c>
      <c r="W8305" s="9">
        <v>7.3165950415739998</v>
      </c>
      <c r="X8305" t="s">
        <v>86</v>
      </c>
      <c r="Y8305" s="9">
        <v>0</v>
      </c>
      <c r="Z8305" s="9">
        <v>8.9186439000000003E-3</v>
      </c>
    </row>
    <row r="8306" spans="1:26" x14ac:dyDescent="0.3">
      <c r="A8306">
        <v>2</v>
      </c>
      <c r="B8306">
        <v>0</v>
      </c>
      <c r="C8306">
        <v>0</v>
      </c>
      <c r="D8306">
        <v>1</v>
      </c>
      <c r="E8306">
        <v>0</v>
      </c>
      <c r="F8306">
        <v>0</v>
      </c>
      <c r="G8306">
        <v>0</v>
      </c>
      <c r="H8306" s="9">
        <v>5728.7330767584999</v>
      </c>
      <c r="I8306" s="9">
        <v>-1.8379261</v>
      </c>
      <c r="J8306" s="9">
        <v>-1.8383647999999999</v>
      </c>
      <c r="K8306" s="9">
        <v>-4.9451628000000003</v>
      </c>
      <c r="L8306" s="9">
        <v>-7.3176770074253596</v>
      </c>
      <c r="M8306" s="9">
        <v>-26.343637000000001</v>
      </c>
      <c r="N8306" s="9">
        <v>-26.343637000000001</v>
      </c>
      <c r="O8306" s="9">
        <v>-7.3176770074253596</v>
      </c>
      <c r="P8306">
        <v>0</v>
      </c>
      <c r="Q8306" s="9">
        <v>53.549995000000003</v>
      </c>
      <c r="R8306" s="9">
        <v>267836096.98862699</v>
      </c>
      <c r="S8306" s="9">
        <v>2702800830.4836402</v>
      </c>
      <c r="T8306" s="9">
        <v>-1.08196585135989E-3</v>
      </c>
      <c r="U8306" s="9">
        <v>7.3176770074253596</v>
      </c>
      <c r="V8306" s="9">
        <v>0</v>
      </c>
      <c r="W8306" s="9">
        <v>7.3176770074253596</v>
      </c>
      <c r="X8306" t="s">
        <v>86</v>
      </c>
      <c r="Y8306" s="9">
        <v>0</v>
      </c>
      <c r="Z8306" s="9">
        <v>9.0910130999999998E-3</v>
      </c>
    </row>
    <row r="8307" spans="1:26" x14ac:dyDescent="0.3">
      <c r="A8307">
        <v>2</v>
      </c>
      <c r="B8307">
        <v>0</v>
      </c>
      <c r="C8307">
        <v>0</v>
      </c>
      <c r="D8307">
        <v>1</v>
      </c>
      <c r="E8307">
        <v>0</v>
      </c>
      <c r="F8307">
        <v>0</v>
      </c>
      <c r="G8307">
        <v>0</v>
      </c>
      <c r="H8307" s="9">
        <v>5729.7330767464</v>
      </c>
      <c r="I8307" s="9">
        <v>-1.8381533999999999</v>
      </c>
      <c r="J8307" s="9">
        <v>-1.8384929000000001</v>
      </c>
      <c r="K8307" s="9">
        <v>-4.8065800999999997</v>
      </c>
      <c r="L8307" s="9">
        <v>-7.3188315776998998</v>
      </c>
      <c r="M8307" s="9">
        <v>-26.347794</v>
      </c>
      <c r="N8307" s="9">
        <v>-26.347794</v>
      </c>
      <c r="O8307" s="9">
        <v>-7.3188315776998998</v>
      </c>
      <c r="P8307">
        <v>0</v>
      </c>
      <c r="Q8307" s="9">
        <v>53.549995000000003</v>
      </c>
      <c r="R8307" s="9">
        <v>267836096.98862699</v>
      </c>
      <c r="S8307" s="9">
        <v>2668271034.8354702</v>
      </c>
      <c r="T8307" s="9">
        <v>-1.1545702745383499E-3</v>
      </c>
      <c r="U8307" s="9">
        <v>7.3188315776998998</v>
      </c>
      <c r="V8307" s="9">
        <v>0</v>
      </c>
      <c r="W8307" s="9">
        <v>7.3188315776998998</v>
      </c>
      <c r="X8307" t="s">
        <v>86</v>
      </c>
      <c r="Y8307" s="9">
        <v>0</v>
      </c>
      <c r="Z8307" s="9">
        <v>8.8368635999999997E-3</v>
      </c>
    </row>
    <row r="8308" spans="1:26" x14ac:dyDescent="0.3">
      <c r="A8308">
        <v>2</v>
      </c>
      <c r="B8308">
        <v>0</v>
      </c>
      <c r="C8308">
        <v>0</v>
      </c>
      <c r="D8308">
        <v>1</v>
      </c>
      <c r="E8308">
        <v>0</v>
      </c>
      <c r="F8308">
        <v>0</v>
      </c>
      <c r="G8308">
        <v>0</v>
      </c>
      <c r="H8308" s="9">
        <v>5730.7330767342901</v>
      </c>
      <c r="I8308" s="9">
        <v>-1.8379767</v>
      </c>
      <c r="J8308" s="9">
        <v>-1.8383571999999999</v>
      </c>
      <c r="K8308" s="9">
        <v>-4.3936929999999998</v>
      </c>
      <c r="L8308" s="9">
        <v>-7.3199680123629802</v>
      </c>
      <c r="M8308" s="9">
        <v>-26.351884999999999</v>
      </c>
      <c r="N8308" s="9">
        <v>-26.351884999999999</v>
      </c>
      <c r="O8308" s="9">
        <v>-7.3199680123629802</v>
      </c>
      <c r="P8308">
        <v>0</v>
      </c>
      <c r="Q8308" s="9">
        <v>53.549995000000003</v>
      </c>
      <c r="R8308" s="9">
        <v>267836096.98862699</v>
      </c>
      <c r="S8308" s="9">
        <v>2705756985.7785401</v>
      </c>
      <c r="T8308" s="9">
        <v>-1.13643466308399E-3</v>
      </c>
      <c r="U8308" s="9">
        <v>7.3199680123629802</v>
      </c>
      <c r="V8308" s="9">
        <v>0</v>
      </c>
      <c r="W8308" s="9">
        <v>7.3199680123629802</v>
      </c>
      <c r="X8308" t="s">
        <v>86</v>
      </c>
      <c r="Y8308" s="9">
        <v>0</v>
      </c>
      <c r="Z8308" s="9">
        <v>8.0771772000000006E-3</v>
      </c>
    </row>
    <row r="8309" spans="1:26" x14ac:dyDescent="0.3">
      <c r="A8309">
        <v>2</v>
      </c>
      <c r="B8309">
        <v>0</v>
      </c>
      <c r="C8309">
        <v>0</v>
      </c>
      <c r="D8309">
        <v>1</v>
      </c>
      <c r="E8309">
        <v>0</v>
      </c>
      <c r="F8309">
        <v>0</v>
      </c>
      <c r="G8309">
        <v>0</v>
      </c>
      <c r="H8309" s="9">
        <v>5731.7330767221802</v>
      </c>
      <c r="I8309" s="9">
        <v>-1.8380247000000001</v>
      </c>
      <c r="J8309" s="9">
        <v>-1.8383602000000001</v>
      </c>
      <c r="K8309" s="9">
        <v>-4.0701679999999998</v>
      </c>
      <c r="L8309" s="9">
        <v>-7.3210768410834399</v>
      </c>
      <c r="M8309" s="9">
        <v>-26.355877</v>
      </c>
      <c r="N8309" s="9">
        <v>-26.355877</v>
      </c>
      <c r="O8309" s="9">
        <v>-7.3210768410834399</v>
      </c>
      <c r="P8309">
        <v>0</v>
      </c>
      <c r="Q8309" s="9">
        <v>53.549995000000003</v>
      </c>
      <c r="R8309" s="9">
        <v>267836096.98862699</v>
      </c>
      <c r="S8309" s="9">
        <v>2705340135.0202899</v>
      </c>
      <c r="T8309" s="9">
        <v>-1.1088287204632499E-3</v>
      </c>
      <c r="U8309" s="9">
        <v>7.3210768410834399</v>
      </c>
      <c r="V8309" s="9">
        <v>0</v>
      </c>
      <c r="W8309" s="9">
        <v>7.3210768410834399</v>
      </c>
      <c r="X8309" t="s">
        <v>86</v>
      </c>
      <c r="Y8309" s="9">
        <v>0</v>
      </c>
      <c r="Z8309" s="9">
        <v>7.4824345999999998E-3</v>
      </c>
    </row>
    <row r="8310" spans="1:26" x14ac:dyDescent="0.3">
      <c r="A8310">
        <v>2</v>
      </c>
      <c r="B8310">
        <v>0</v>
      </c>
      <c r="C8310">
        <v>0</v>
      </c>
      <c r="D8310">
        <v>1</v>
      </c>
      <c r="E8310">
        <v>0</v>
      </c>
      <c r="F8310">
        <v>0</v>
      </c>
      <c r="G8310">
        <v>0</v>
      </c>
      <c r="H8310" s="9">
        <v>5732.7330767100702</v>
      </c>
      <c r="I8310" s="9">
        <v>-1.8380477</v>
      </c>
      <c r="J8310" s="9">
        <v>-1.8384062999999999</v>
      </c>
      <c r="K8310" s="9">
        <v>-3.9072418</v>
      </c>
      <c r="L8310" s="9">
        <v>-7.3221789368089496</v>
      </c>
      <c r="M8310" s="9">
        <v>-26.359843999999999</v>
      </c>
      <c r="N8310" s="9">
        <v>-26.359843999999999</v>
      </c>
      <c r="O8310" s="9">
        <v>-7.3221789368089496</v>
      </c>
      <c r="P8310">
        <v>0</v>
      </c>
      <c r="Q8310" s="9">
        <v>53.549995000000003</v>
      </c>
      <c r="R8310" s="9">
        <v>267836096.98862699</v>
      </c>
      <c r="S8310" s="9">
        <v>2693027829.1357298</v>
      </c>
      <c r="T8310" s="9">
        <v>-1.1020957255096699E-3</v>
      </c>
      <c r="U8310" s="9">
        <v>7.3221789368089496</v>
      </c>
      <c r="V8310" s="9">
        <v>0</v>
      </c>
      <c r="W8310" s="9">
        <v>7.3221789368089496</v>
      </c>
      <c r="X8310" t="s">
        <v>86</v>
      </c>
      <c r="Y8310" s="9">
        <v>0</v>
      </c>
      <c r="Z8310" s="9">
        <v>7.1830981999999998E-3</v>
      </c>
    </row>
    <row r="8311" spans="1:26" x14ac:dyDescent="0.3">
      <c r="A8311">
        <v>2</v>
      </c>
      <c r="B8311">
        <v>0</v>
      </c>
      <c r="C8311">
        <v>0</v>
      </c>
      <c r="D8311">
        <v>1</v>
      </c>
      <c r="E8311">
        <v>0</v>
      </c>
      <c r="F8311">
        <v>0</v>
      </c>
      <c r="G8311">
        <v>0</v>
      </c>
      <c r="H8311" s="9">
        <v>5733.7330766979703</v>
      </c>
      <c r="I8311" s="9">
        <v>-1.8380076999999999</v>
      </c>
      <c r="J8311" s="9">
        <v>-1.8383601000000001</v>
      </c>
      <c r="K8311" s="9">
        <v>-3.6306481000000002</v>
      </c>
      <c r="L8311" s="9">
        <v>-7.3232841276206404</v>
      </c>
      <c r="M8311" s="9">
        <v>-26.363823</v>
      </c>
      <c r="N8311" s="9">
        <v>-26.363823</v>
      </c>
      <c r="O8311" s="9">
        <v>-7.3232841276206404</v>
      </c>
      <c r="P8311">
        <v>0</v>
      </c>
      <c r="Q8311" s="9">
        <v>53.549995000000003</v>
      </c>
      <c r="R8311" s="9">
        <v>267836096.98862699</v>
      </c>
      <c r="S8311" s="9">
        <v>2706186615.6415801</v>
      </c>
      <c r="T8311" s="9">
        <v>-1.10519081168725E-3</v>
      </c>
      <c r="U8311" s="9">
        <v>7.3232841276206404</v>
      </c>
      <c r="V8311" s="9">
        <v>0</v>
      </c>
      <c r="W8311" s="9">
        <v>7.3232841276206404</v>
      </c>
      <c r="X8311" t="s">
        <v>86</v>
      </c>
      <c r="Y8311" s="9">
        <v>0</v>
      </c>
      <c r="Z8311" s="9">
        <v>6.6744387000000002E-3</v>
      </c>
    </row>
    <row r="8312" spans="1:26" x14ac:dyDescent="0.3">
      <c r="A8312">
        <v>2</v>
      </c>
      <c r="B8312">
        <v>0</v>
      </c>
      <c r="C8312">
        <v>0</v>
      </c>
      <c r="D8312">
        <v>1</v>
      </c>
      <c r="E8312">
        <v>0</v>
      </c>
      <c r="F8312">
        <v>0</v>
      </c>
      <c r="G8312">
        <v>0</v>
      </c>
      <c r="H8312" s="9">
        <v>5734.7330766858604</v>
      </c>
      <c r="I8312" s="9">
        <v>-1.8380884</v>
      </c>
      <c r="J8312" s="9">
        <v>-1.8384784000000001</v>
      </c>
      <c r="K8312" s="9">
        <v>-3.3431424999999999</v>
      </c>
      <c r="L8312" s="9">
        <v>-7.3243729668373199</v>
      </c>
      <c r="M8312" s="9">
        <v>-26.367743000000001</v>
      </c>
      <c r="N8312" s="9">
        <v>-26.367743000000001</v>
      </c>
      <c r="O8312" s="9">
        <v>-7.3243729668373199</v>
      </c>
      <c r="P8312">
        <v>0</v>
      </c>
      <c r="Q8312" s="9">
        <v>53.549995000000003</v>
      </c>
      <c r="R8312" s="9">
        <v>267836096.98862699</v>
      </c>
      <c r="S8312" s="9">
        <v>2674181678.5090599</v>
      </c>
      <c r="T8312" s="9">
        <v>-1.0888392166830099E-3</v>
      </c>
      <c r="U8312" s="9">
        <v>7.3243729668373199</v>
      </c>
      <c r="V8312" s="9">
        <v>0</v>
      </c>
      <c r="W8312" s="9">
        <v>7.3243729668373199</v>
      </c>
      <c r="X8312" t="s">
        <v>86</v>
      </c>
      <c r="Y8312" s="9">
        <v>0</v>
      </c>
      <c r="Z8312" s="9">
        <v>6.1462955000000001E-3</v>
      </c>
    </row>
    <row r="8313" spans="1:26" x14ac:dyDescent="0.3">
      <c r="A8313">
        <v>2</v>
      </c>
      <c r="B8313">
        <v>0</v>
      </c>
      <c r="C8313">
        <v>0</v>
      </c>
      <c r="D8313">
        <v>1</v>
      </c>
      <c r="E8313">
        <v>0</v>
      </c>
      <c r="F8313">
        <v>0</v>
      </c>
      <c r="G8313">
        <v>0</v>
      </c>
      <c r="H8313" s="9">
        <v>5735.7330766737496</v>
      </c>
      <c r="I8313" s="9">
        <v>-1.8380418000000001</v>
      </c>
      <c r="J8313" s="9">
        <v>-1.8385878</v>
      </c>
      <c r="K8313" s="9">
        <v>-3.1912433999999998</v>
      </c>
      <c r="L8313" s="9">
        <v>-7.3254512379367398</v>
      </c>
      <c r="M8313" s="9">
        <v>-26.371624000000001</v>
      </c>
      <c r="N8313" s="9">
        <v>-26.371624000000001</v>
      </c>
      <c r="O8313" s="9">
        <v>-7.3254512379367398</v>
      </c>
      <c r="P8313">
        <v>0</v>
      </c>
      <c r="Q8313" s="9">
        <v>53.549995000000003</v>
      </c>
      <c r="R8313" s="9">
        <v>267836096.98862699</v>
      </c>
      <c r="S8313" s="9">
        <v>2645325681.6772499</v>
      </c>
      <c r="T8313" s="9">
        <v>-1.07827109942171E-3</v>
      </c>
      <c r="U8313" s="9">
        <v>7.3254512379367398</v>
      </c>
      <c r="V8313" s="9">
        <v>0</v>
      </c>
      <c r="W8313" s="9">
        <v>7.3254512379367398</v>
      </c>
      <c r="X8313" t="s">
        <v>86</v>
      </c>
      <c r="Y8313" s="9">
        <v>0</v>
      </c>
      <c r="Z8313" s="9">
        <v>5.8673811000000001E-3</v>
      </c>
    </row>
    <row r="8314" spans="1:26" x14ac:dyDescent="0.3">
      <c r="A8314">
        <v>2</v>
      </c>
      <c r="B8314">
        <v>0</v>
      </c>
      <c r="C8314">
        <v>0</v>
      </c>
      <c r="D8314">
        <v>1</v>
      </c>
      <c r="E8314">
        <v>0</v>
      </c>
      <c r="F8314">
        <v>0</v>
      </c>
      <c r="G8314">
        <v>0</v>
      </c>
      <c r="H8314" s="9">
        <v>5736.7330766616496</v>
      </c>
      <c r="I8314" s="9">
        <v>-1.8378748</v>
      </c>
      <c r="J8314" s="9">
        <v>-1.8382464999999999</v>
      </c>
      <c r="K8314" s="9">
        <v>-3.0425110000000002</v>
      </c>
      <c r="L8314" s="9">
        <v>-7.32653485093127</v>
      </c>
      <c r="M8314" s="9">
        <v>-26.375525</v>
      </c>
      <c r="N8314" s="9">
        <v>-26.375525</v>
      </c>
      <c r="O8314" s="9">
        <v>-7.32653485093127</v>
      </c>
      <c r="P8314">
        <v>0</v>
      </c>
      <c r="Q8314" s="9">
        <v>53.549995000000003</v>
      </c>
      <c r="R8314" s="9">
        <v>267836096.98862699</v>
      </c>
      <c r="S8314" s="9">
        <v>2739242108.9315701</v>
      </c>
      <c r="T8314" s="9">
        <v>-1.0836129945248601E-3</v>
      </c>
      <c r="U8314" s="9">
        <v>7.32653485093127</v>
      </c>
      <c r="V8314" s="9">
        <v>0</v>
      </c>
      <c r="W8314" s="9">
        <v>7.32653485093127</v>
      </c>
      <c r="X8314" t="s">
        <v>86</v>
      </c>
      <c r="Y8314" s="9">
        <v>0</v>
      </c>
      <c r="Z8314" s="9">
        <v>5.5928849999999997E-3</v>
      </c>
    </row>
    <row r="8315" spans="1:26" x14ac:dyDescent="0.3">
      <c r="A8315">
        <v>2</v>
      </c>
      <c r="B8315">
        <v>0</v>
      </c>
      <c r="C8315">
        <v>0</v>
      </c>
      <c r="D8315">
        <v>1</v>
      </c>
      <c r="E8315">
        <v>0</v>
      </c>
      <c r="F8315">
        <v>0</v>
      </c>
      <c r="G8315">
        <v>0</v>
      </c>
      <c r="H8315" s="9">
        <v>5737.7330766495397</v>
      </c>
      <c r="I8315" s="9">
        <v>-1.8379163999999999</v>
      </c>
      <c r="J8315" s="9">
        <v>-1.8382092000000001</v>
      </c>
      <c r="K8315" s="9">
        <v>-2.8439850999999998</v>
      </c>
      <c r="L8315" s="9">
        <v>-7.3276053693173404</v>
      </c>
      <c r="M8315" s="9">
        <v>-26.379379</v>
      </c>
      <c r="N8315" s="9">
        <v>-26.379379</v>
      </c>
      <c r="O8315" s="9">
        <v>-7.3276053693173404</v>
      </c>
      <c r="P8315">
        <v>0</v>
      </c>
      <c r="Q8315" s="9">
        <v>53.549995000000003</v>
      </c>
      <c r="R8315" s="9">
        <v>267836096.98862699</v>
      </c>
      <c r="S8315" s="9">
        <v>2750270175.8260498</v>
      </c>
      <c r="T8315" s="9">
        <v>-1.07051838607219E-3</v>
      </c>
      <c r="U8315" s="9">
        <v>7.3276053693173404</v>
      </c>
      <c r="V8315" s="9">
        <v>0</v>
      </c>
      <c r="W8315" s="9">
        <v>7.3276053693173404</v>
      </c>
      <c r="X8315" t="s">
        <v>86</v>
      </c>
      <c r="Y8315" s="9">
        <v>0</v>
      </c>
      <c r="Z8315" s="9">
        <v>5.2278396E-3</v>
      </c>
    </row>
    <row r="8316" spans="1:26" x14ac:dyDescent="0.3">
      <c r="A8316">
        <v>2</v>
      </c>
      <c r="B8316">
        <v>0</v>
      </c>
      <c r="C8316">
        <v>0</v>
      </c>
      <c r="D8316">
        <v>1</v>
      </c>
      <c r="E8316">
        <v>0</v>
      </c>
      <c r="F8316">
        <v>0</v>
      </c>
      <c r="G8316">
        <v>0</v>
      </c>
      <c r="H8316" s="9">
        <v>5738.7330766374298</v>
      </c>
      <c r="I8316" s="9">
        <v>-1.8381057999999999</v>
      </c>
      <c r="J8316" s="9">
        <v>-1.8385651999999999</v>
      </c>
      <c r="K8316" s="9">
        <v>-3.0267525000000002</v>
      </c>
      <c r="L8316" s="9">
        <v>-7.3287400512791399</v>
      </c>
      <c r="M8316" s="9">
        <v>-26.383465000000001</v>
      </c>
      <c r="N8316" s="9">
        <v>-26.383465000000001</v>
      </c>
      <c r="O8316" s="9">
        <v>-7.3287400512791399</v>
      </c>
      <c r="P8316">
        <v>0</v>
      </c>
      <c r="Q8316" s="9">
        <v>53.549995000000003</v>
      </c>
      <c r="R8316" s="9">
        <v>267836096.98862699</v>
      </c>
      <c r="S8316" s="9">
        <v>2652488683.5792499</v>
      </c>
      <c r="T8316" s="9">
        <v>-1.1346819618021E-3</v>
      </c>
      <c r="U8316" s="9">
        <v>7.3287400512791399</v>
      </c>
      <c r="V8316" s="9">
        <v>0</v>
      </c>
      <c r="W8316" s="9">
        <v>7.3287400512791399</v>
      </c>
      <c r="X8316" t="s">
        <v>86</v>
      </c>
      <c r="Y8316" s="9">
        <v>0</v>
      </c>
      <c r="Z8316" s="9">
        <v>5.5648820000000002E-3</v>
      </c>
    </row>
    <row r="8317" spans="1:26" x14ac:dyDescent="0.3">
      <c r="A8317">
        <v>2</v>
      </c>
      <c r="B8317">
        <v>0</v>
      </c>
      <c r="C8317">
        <v>0</v>
      </c>
      <c r="D8317">
        <v>1</v>
      </c>
      <c r="E8317">
        <v>0</v>
      </c>
      <c r="F8317">
        <v>0</v>
      </c>
      <c r="G8317">
        <v>0</v>
      </c>
      <c r="H8317" s="9">
        <v>5739.7330766253199</v>
      </c>
      <c r="I8317" s="9">
        <v>-1.8381513</v>
      </c>
      <c r="J8317" s="9">
        <v>-1.8384993999999999</v>
      </c>
      <c r="K8317" s="9">
        <v>-2.8793175</v>
      </c>
      <c r="L8317" s="9">
        <v>-7.3298883546128</v>
      </c>
      <c r="M8317" s="9">
        <v>-26.387598000000001</v>
      </c>
      <c r="N8317" s="9">
        <v>-26.387598000000001</v>
      </c>
      <c r="O8317" s="9">
        <v>-7.3298883546128</v>
      </c>
      <c r="P8317">
        <v>0</v>
      </c>
      <c r="Q8317" s="9">
        <v>53.549995000000003</v>
      </c>
      <c r="R8317" s="9">
        <v>267836096.98862699</v>
      </c>
      <c r="S8317" s="9">
        <v>2670522798.4224501</v>
      </c>
      <c r="T8317" s="9">
        <v>-1.14830333365301E-3</v>
      </c>
      <c r="U8317" s="9">
        <v>7.3298883546128</v>
      </c>
      <c r="V8317" s="9">
        <v>0</v>
      </c>
      <c r="W8317" s="9">
        <v>7.3298883546128</v>
      </c>
      <c r="X8317" t="s">
        <v>86</v>
      </c>
      <c r="Y8317" s="9">
        <v>0</v>
      </c>
      <c r="Z8317" s="9">
        <v>5.2936234999999996E-3</v>
      </c>
    </row>
    <row r="8318" spans="1:26" x14ac:dyDescent="0.3">
      <c r="A8318">
        <v>2</v>
      </c>
      <c r="B8318">
        <v>0</v>
      </c>
      <c r="C8318">
        <v>0</v>
      </c>
      <c r="D8318">
        <v>1</v>
      </c>
      <c r="E8318">
        <v>0</v>
      </c>
      <c r="F8318">
        <v>0</v>
      </c>
      <c r="G8318">
        <v>0</v>
      </c>
      <c r="H8318" s="9">
        <v>5740.73307661322</v>
      </c>
      <c r="I8318" s="9">
        <v>-1.8381601999999999</v>
      </c>
      <c r="J8318" s="9">
        <v>-1.838438</v>
      </c>
      <c r="K8318" s="9">
        <v>-2.7130334</v>
      </c>
      <c r="L8318" s="9">
        <v>-7.3310112477999203</v>
      </c>
      <c r="M8318" s="9">
        <v>-26.391639999999999</v>
      </c>
      <c r="N8318" s="9">
        <v>-26.391639999999999</v>
      </c>
      <c r="O8318" s="9">
        <v>-7.3310112477999203</v>
      </c>
      <c r="P8318">
        <v>0</v>
      </c>
      <c r="Q8318" s="9">
        <v>53.549995000000003</v>
      </c>
      <c r="R8318" s="9">
        <v>267836096.98862699</v>
      </c>
      <c r="S8318" s="9">
        <v>2687584307.6778598</v>
      </c>
      <c r="T8318" s="9">
        <v>-1.12289318712566E-3</v>
      </c>
      <c r="U8318" s="9">
        <v>7.3310112477999203</v>
      </c>
      <c r="V8318" s="9">
        <v>0</v>
      </c>
      <c r="W8318" s="9">
        <v>7.3310112477999203</v>
      </c>
      <c r="X8318" t="s">
        <v>86</v>
      </c>
      <c r="Y8318" s="9">
        <v>0</v>
      </c>
      <c r="Z8318" s="9">
        <v>4.9877437E-3</v>
      </c>
    </row>
    <row r="8319" spans="1:26" x14ac:dyDescent="0.3">
      <c r="A8319">
        <v>2</v>
      </c>
      <c r="B8319">
        <v>0</v>
      </c>
      <c r="C8319">
        <v>0</v>
      </c>
      <c r="D8319">
        <v>1</v>
      </c>
      <c r="E8319">
        <v>0</v>
      </c>
      <c r="F8319">
        <v>0</v>
      </c>
      <c r="G8319">
        <v>0</v>
      </c>
      <c r="H8319" s="9">
        <v>5741.73307660111</v>
      </c>
      <c r="I8319" s="9">
        <v>-1.8378338000000001</v>
      </c>
      <c r="J8319" s="9">
        <v>-1.8381006</v>
      </c>
      <c r="K8319" s="9">
        <v>-2.5672011000000001</v>
      </c>
      <c r="L8319" s="9">
        <v>-7.3321047167860103</v>
      </c>
      <c r="M8319" s="9">
        <v>-26.395575999999998</v>
      </c>
      <c r="N8319" s="9">
        <v>-26.395575999999998</v>
      </c>
      <c r="O8319" s="9">
        <v>-7.3321047167860103</v>
      </c>
      <c r="P8319">
        <v>0</v>
      </c>
      <c r="Q8319" s="9">
        <v>53.549995000000003</v>
      </c>
      <c r="R8319" s="9">
        <v>267836096.98862699</v>
      </c>
      <c r="S8319" s="9">
        <v>2783384182.7211099</v>
      </c>
      <c r="T8319" s="9">
        <v>-1.0934689860872999E-3</v>
      </c>
      <c r="U8319" s="9">
        <v>7.3321047167860103</v>
      </c>
      <c r="V8319" s="9">
        <v>0</v>
      </c>
      <c r="W8319" s="9">
        <v>7.3321047167860103</v>
      </c>
      <c r="X8319" t="s">
        <v>86</v>
      </c>
      <c r="Y8319" s="9">
        <v>0</v>
      </c>
      <c r="Z8319" s="9">
        <v>4.7187740000000002E-3</v>
      </c>
    </row>
    <row r="8320" spans="1:26" x14ac:dyDescent="0.3">
      <c r="A8320">
        <v>2</v>
      </c>
      <c r="B8320">
        <v>0</v>
      </c>
      <c r="C8320">
        <v>0</v>
      </c>
      <c r="D8320">
        <v>1</v>
      </c>
      <c r="E8320">
        <v>0</v>
      </c>
      <c r="F8320">
        <v>0</v>
      </c>
      <c r="G8320">
        <v>0</v>
      </c>
      <c r="H8320" s="9">
        <v>5742.7330765890001</v>
      </c>
      <c r="I8320" s="9">
        <v>-1.8379992999999999</v>
      </c>
      <c r="J8320" s="9">
        <v>-1.8383586000000001</v>
      </c>
      <c r="K8320" s="9">
        <v>-2.5387366</v>
      </c>
      <c r="L8320" s="9">
        <v>-7.3331824810998398</v>
      </c>
      <c r="M8320" s="9">
        <v>-26.399456000000001</v>
      </c>
      <c r="N8320" s="9">
        <v>-26.399456000000001</v>
      </c>
      <c r="O8320" s="9">
        <v>-7.3331824810998398</v>
      </c>
      <c r="P8320">
        <v>0</v>
      </c>
      <c r="Q8320" s="9">
        <v>53.549995000000003</v>
      </c>
      <c r="R8320" s="9">
        <v>267836096.98862699</v>
      </c>
      <c r="S8320" s="9">
        <v>2710231415.5981798</v>
      </c>
      <c r="T8320" s="9">
        <v>-1.0777643138304401E-3</v>
      </c>
      <c r="U8320" s="9">
        <v>7.3331824810998398</v>
      </c>
      <c r="V8320" s="9">
        <v>0</v>
      </c>
      <c r="W8320" s="9">
        <v>7.3331824810998398</v>
      </c>
      <c r="X8320" t="s">
        <v>86</v>
      </c>
      <c r="Y8320" s="9">
        <v>0</v>
      </c>
      <c r="Z8320" s="9">
        <v>4.6671083999999998E-3</v>
      </c>
    </row>
    <row r="8321" spans="1:26" x14ac:dyDescent="0.3">
      <c r="A8321">
        <v>2</v>
      </c>
      <c r="B8321">
        <v>0</v>
      </c>
      <c r="C8321">
        <v>0</v>
      </c>
      <c r="D8321">
        <v>1</v>
      </c>
      <c r="E8321">
        <v>0</v>
      </c>
      <c r="F8321">
        <v>0</v>
      </c>
      <c r="G8321">
        <v>0</v>
      </c>
      <c r="H8321" s="9">
        <v>5743.7330765769002</v>
      </c>
      <c r="I8321" s="9">
        <v>-1.8379608000000001</v>
      </c>
      <c r="J8321" s="9">
        <v>-1.8382468000000001</v>
      </c>
      <c r="K8321" s="9">
        <v>-2.4531527</v>
      </c>
      <c r="L8321" s="9">
        <v>-7.3342546062098597</v>
      </c>
      <c r="M8321" s="9">
        <v>-26.403316</v>
      </c>
      <c r="N8321" s="9">
        <v>-26.403316</v>
      </c>
      <c r="O8321" s="9">
        <v>-7.3342546062098597</v>
      </c>
      <c r="P8321">
        <v>0</v>
      </c>
      <c r="Q8321" s="9">
        <v>53.549995000000003</v>
      </c>
      <c r="R8321" s="9">
        <v>267836096.98862699</v>
      </c>
      <c r="S8321" s="9">
        <v>2742019028.8736601</v>
      </c>
      <c r="T8321" s="9">
        <v>-1.0721251100163001E-3</v>
      </c>
      <c r="U8321" s="9">
        <v>7.3342546062098597</v>
      </c>
      <c r="V8321" s="9">
        <v>0</v>
      </c>
      <c r="W8321" s="9">
        <v>7.3342546062098597</v>
      </c>
      <c r="X8321" t="s">
        <v>86</v>
      </c>
      <c r="Y8321" s="9">
        <v>0</v>
      </c>
      <c r="Z8321" s="9">
        <v>4.5095001999999997E-3</v>
      </c>
    </row>
    <row r="8322" spans="1:26" x14ac:dyDescent="0.3">
      <c r="A8322">
        <v>2</v>
      </c>
      <c r="B8322">
        <v>0</v>
      </c>
      <c r="C8322">
        <v>0</v>
      </c>
      <c r="D8322">
        <v>1</v>
      </c>
      <c r="E8322">
        <v>0</v>
      </c>
      <c r="F8322">
        <v>0</v>
      </c>
      <c r="G8322">
        <v>0</v>
      </c>
      <c r="H8322" s="9">
        <v>5744.7330765647903</v>
      </c>
      <c r="I8322" s="9">
        <v>-1.8381202000000001</v>
      </c>
      <c r="J8322" s="9">
        <v>-1.8384777000000001</v>
      </c>
      <c r="K8322" s="9">
        <v>-2.4199951</v>
      </c>
      <c r="L8322" s="9">
        <v>-7.3353307679053996</v>
      </c>
      <c r="M8322" s="9">
        <v>-26.40719</v>
      </c>
      <c r="N8322" s="9">
        <v>-26.40719</v>
      </c>
      <c r="O8322" s="9">
        <v>-7.3353307679053996</v>
      </c>
      <c r="P8322">
        <v>0</v>
      </c>
      <c r="Q8322" s="9">
        <v>53.549995000000003</v>
      </c>
      <c r="R8322" s="9">
        <v>267836096.98862699</v>
      </c>
      <c r="S8322" s="9">
        <v>2678365443.1515098</v>
      </c>
      <c r="T8322" s="9">
        <v>-1.0761616955470199E-3</v>
      </c>
      <c r="U8322" s="9">
        <v>7.3353307679053996</v>
      </c>
      <c r="V8322" s="9">
        <v>0</v>
      </c>
      <c r="W8322" s="9">
        <v>7.3353307679053996</v>
      </c>
      <c r="X8322" t="s">
        <v>86</v>
      </c>
      <c r="Y8322" s="9">
        <v>0</v>
      </c>
      <c r="Z8322" s="9">
        <v>4.4491072E-3</v>
      </c>
    </row>
    <row r="8323" spans="1:26" x14ac:dyDescent="0.3">
      <c r="A8323">
        <v>2</v>
      </c>
      <c r="B8323">
        <v>0</v>
      </c>
      <c r="C8323">
        <v>0</v>
      </c>
      <c r="D8323">
        <v>1</v>
      </c>
      <c r="E8323">
        <v>0</v>
      </c>
      <c r="F8323">
        <v>0</v>
      </c>
      <c r="G8323">
        <v>0</v>
      </c>
      <c r="H8323" s="9">
        <v>5745.7330765526804</v>
      </c>
      <c r="I8323" s="9">
        <v>-1.8379692000000001</v>
      </c>
      <c r="J8323" s="9">
        <v>-1.8382086</v>
      </c>
      <c r="K8323" s="9">
        <v>-2.3486813999999998</v>
      </c>
      <c r="L8323" s="9">
        <v>-7.3364590422837397</v>
      </c>
      <c r="M8323" s="9">
        <v>-26.411252999999999</v>
      </c>
      <c r="N8323" s="9">
        <v>-26.411252999999999</v>
      </c>
      <c r="O8323" s="9">
        <v>-7.3364590422837397</v>
      </c>
      <c r="P8323">
        <v>0</v>
      </c>
      <c r="Q8323" s="9">
        <v>53.549995000000003</v>
      </c>
      <c r="R8323" s="9">
        <v>267836096.98862699</v>
      </c>
      <c r="S8323" s="9">
        <v>2753754945.283</v>
      </c>
      <c r="T8323" s="9">
        <v>-1.12827437833917E-3</v>
      </c>
      <c r="U8323" s="9">
        <v>7.3364590422837397</v>
      </c>
      <c r="V8323" s="9">
        <v>0</v>
      </c>
      <c r="W8323" s="9">
        <v>7.3364590422837397</v>
      </c>
      <c r="X8323" t="s">
        <v>86</v>
      </c>
      <c r="Y8323" s="9">
        <v>0</v>
      </c>
      <c r="Z8323" s="9">
        <v>4.3173665000000002E-3</v>
      </c>
    </row>
    <row r="8324" spans="1:26" x14ac:dyDescent="0.3">
      <c r="A8324">
        <v>2</v>
      </c>
      <c r="B8324">
        <v>0</v>
      </c>
      <c r="C8324">
        <v>0</v>
      </c>
      <c r="D8324">
        <v>1</v>
      </c>
      <c r="E8324">
        <v>0</v>
      </c>
      <c r="F8324">
        <v>0</v>
      </c>
      <c r="G8324">
        <v>0</v>
      </c>
      <c r="H8324" s="9">
        <v>5746.7330765405704</v>
      </c>
      <c r="I8324" s="9">
        <v>-1.8380388000000001</v>
      </c>
      <c r="J8324" s="9">
        <v>-1.8382362000000001</v>
      </c>
      <c r="K8324" s="9">
        <v>-2.3321980999999998</v>
      </c>
      <c r="L8324" s="9">
        <v>-7.3375903701559801</v>
      </c>
      <c r="M8324" s="9">
        <v>-26.415324999999999</v>
      </c>
      <c r="N8324" s="9">
        <v>-26.415324999999999</v>
      </c>
      <c r="O8324" s="9">
        <v>-7.3375903701559801</v>
      </c>
      <c r="P8324">
        <v>0</v>
      </c>
      <c r="Q8324" s="9">
        <v>53.549995000000003</v>
      </c>
      <c r="R8324" s="9">
        <v>267836096.98862699</v>
      </c>
      <c r="S8324" s="9">
        <v>2746280578.2608099</v>
      </c>
      <c r="T8324" s="9">
        <v>-1.1313278722369E-3</v>
      </c>
      <c r="U8324" s="9">
        <v>7.3375903701559801</v>
      </c>
      <c r="V8324" s="9">
        <v>0</v>
      </c>
      <c r="W8324" s="9">
        <v>7.3375903701559801</v>
      </c>
      <c r="X8324" t="s">
        <v>86</v>
      </c>
      <c r="Y8324" s="9">
        <v>0</v>
      </c>
      <c r="Z8324" s="9">
        <v>4.2871311E-3</v>
      </c>
    </row>
    <row r="8325" spans="1:26" x14ac:dyDescent="0.3">
      <c r="A8325">
        <v>2</v>
      </c>
      <c r="B8325">
        <v>0</v>
      </c>
      <c r="C8325">
        <v>0</v>
      </c>
      <c r="D8325">
        <v>1</v>
      </c>
      <c r="E8325">
        <v>0</v>
      </c>
      <c r="F8325">
        <v>0</v>
      </c>
      <c r="G8325">
        <v>0</v>
      </c>
      <c r="H8325" s="9">
        <v>5747.7330765284696</v>
      </c>
      <c r="I8325" s="9">
        <v>-1.8378637</v>
      </c>
      <c r="J8325" s="9">
        <v>-1.8380482</v>
      </c>
      <c r="K8325" s="9">
        <v>-2.1278340999999998</v>
      </c>
      <c r="L8325" s="9">
        <v>-7.3387185631074496</v>
      </c>
      <c r="M8325" s="9">
        <v>-26.419385999999999</v>
      </c>
      <c r="N8325" s="9">
        <v>-26.419385999999999</v>
      </c>
      <c r="O8325" s="9">
        <v>-7.3387185631074496</v>
      </c>
      <c r="P8325">
        <v>0</v>
      </c>
      <c r="Q8325" s="9">
        <v>53.549995000000003</v>
      </c>
      <c r="R8325" s="9">
        <v>267836096.98862699</v>
      </c>
      <c r="S8325" s="9">
        <v>2801305409.1282701</v>
      </c>
      <c r="T8325" s="9">
        <v>-1.1281929514668199E-3</v>
      </c>
      <c r="U8325" s="9">
        <v>7.3387185631074496</v>
      </c>
      <c r="V8325" s="9">
        <v>0</v>
      </c>
      <c r="W8325" s="9">
        <v>7.3387185631074496</v>
      </c>
      <c r="X8325" t="s">
        <v>86</v>
      </c>
      <c r="Y8325" s="9">
        <v>0</v>
      </c>
      <c r="Z8325" s="9">
        <v>3.9110617000000002E-3</v>
      </c>
    </row>
    <row r="8326" spans="1:26" x14ac:dyDescent="0.3">
      <c r="A8326">
        <v>2</v>
      </c>
      <c r="B8326">
        <v>0</v>
      </c>
      <c r="C8326">
        <v>0</v>
      </c>
      <c r="D8326">
        <v>1</v>
      </c>
      <c r="E8326">
        <v>0</v>
      </c>
      <c r="F8326">
        <v>0</v>
      </c>
      <c r="G8326">
        <v>0</v>
      </c>
      <c r="H8326" s="9">
        <v>5748.7330765163597</v>
      </c>
      <c r="I8326" s="9">
        <v>-1.8379194999999999</v>
      </c>
      <c r="J8326" s="9">
        <v>-1.8380966999999999</v>
      </c>
      <c r="K8326" s="9">
        <v>-1.9771939999999999</v>
      </c>
      <c r="L8326" s="9">
        <v>-7.3398100103809298</v>
      </c>
      <c r="M8326" s="9">
        <v>-26.423317000000001</v>
      </c>
      <c r="N8326" s="9">
        <v>-26.423317000000001</v>
      </c>
      <c r="O8326" s="9">
        <v>-7.3398100103809298</v>
      </c>
      <c r="P8326">
        <v>0</v>
      </c>
      <c r="Q8326" s="9">
        <v>53.549995000000003</v>
      </c>
      <c r="R8326" s="9">
        <v>267836096.98862699</v>
      </c>
      <c r="S8326" s="9">
        <v>2787419605.1108198</v>
      </c>
      <c r="T8326" s="9">
        <v>-1.0914472734802E-3</v>
      </c>
      <c r="U8326" s="9">
        <v>7.3398100103809298</v>
      </c>
      <c r="V8326" s="9">
        <v>0</v>
      </c>
      <c r="W8326" s="9">
        <v>7.3398100103809298</v>
      </c>
      <c r="X8326" t="s">
        <v>86</v>
      </c>
      <c r="Y8326" s="9">
        <v>0</v>
      </c>
      <c r="Z8326" s="9">
        <v>3.6342738000000002E-3</v>
      </c>
    </row>
    <row r="8327" spans="1:26" x14ac:dyDescent="0.3">
      <c r="A8327">
        <v>2</v>
      </c>
      <c r="B8327">
        <v>0</v>
      </c>
      <c r="C8327">
        <v>0</v>
      </c>
      <c r="D8327">
        <v>1</v>
      </c>
      <c r="E8327">
        <v>0</v>
      </c>
      <c r="F8327">
        <v>0</v>
      </c>
      <c r="G8327">
        <v>0</v>
      </c>
      <c r="H8327" s="9">
        <v>5749.7330765042498</v>
      </c>
      <c r="I8327" s="9">
        <v>-1.8379626</v>
      </c>
      <c r="J8327" s="9">
        <v>-1.8381571999999999</v>
      </c>
      <c r="K8327" s="9">
        <v>-1.9082842</v>
      </c>
      <c r="L8327" s="9">
        <v>-7.3408878389995103</v>
      </c>
      <c r="M8327" s="9">
        <v>-26.427197</v>
      </c>
      <c r="N8327" s="9">
        <v>-26.427197</v>
      </c>
      <c r="O8327" s="9">
        <v>-7.3408878389995103</v>
      </c>
      <c r="P8327">
        <v>0</v>
      </c>
      <c r="Q8327" s="9">
        <v>53.549995000000003</v>
      </c>
      <c r="R8327" s="9">
        <v>267836096.98862699</v>
      </c>
      <c r="S8327" s="9">
        <v>2770213034.8361402</v>
      </c>
      <c r="T8327" s="9">
        <v>-1.0778286185795199E-3</v>
      </c>
      <c r="U8327" s="9">
        <v>7.3408878389995103</v>
      </c>
      <c r="V8327" s="9">
        <v>0</v>
      </c>
      <c r="W8327" s="9">
        <v>7.3408878389995103</v>
      </c>
      <c r="X8327" t="s">
        <v>86</v>
      </c>
      <c r="Y8327" s="9">
        <v>0</v>
      </c>
      <c r="Z8327" s="9">
        <v>3.5077264000000002E-3</v>
      </c>
    </row>
    <row r="8328" spans="1:26" x14ac:dyDescent="0.3">
      <c r="A8328">
        <v>2</v>
      </c>
      <c r="B8328">
        <v>0</v>
      </c>
      <c r="C8328">
        <v>0</v>
      </c>
      <c r="D8328">
        <v>1</v>
      </c>
      <c r="E8328">
        <v>0</v>
      </c>
      <c r="F8328">
        <v>0</v>
      </c>
      <c r="G8328">
        <v>0</v>
      </c>
      <c r="H8328" s="9">
        <v>5750.7330764921498</v>
      </c>
      <c r="I8328" s="9">
        <v>-1.8379281999999999</v>
      </c>
      <c r="J8328" s="9">
        <v>-1.8380075</v>
      </c>
      <c r="K8328" s="9">
        <v>-1.8340323999999999</v>
      </c>
      <c r="L8328" s="9">
        <v>-7.3419638213888998</v>
      </c>
      <c r="M8328" s="9">
        <v>-26.431069999999998</v>
      </c>
      <c r="N8328" s="9">
        <v>-26.431069999999998</v>
      </c>
      <c r="O8328" s="9">
        <v>-7.3419638213888998</v>
      </c>
      <c r="P8328">
        <v>0</v>
      </c>
      <c r="Q8328" s="9">
        <v>53.549995000000003</v>
      </c>
      <c r="R8328" s="9">
        <v>267836096.98862699</v>
      </c>
      <c r="S8328" s="9">
        <v>2814675668.9043899</v>
      </c>
      <c r="T8328" s="9">
        <v>-1.07598238939665E-3</v>
      </c>
      <c r="U8328" s="9">
        <v>7.3419638213888998</v>
      </c>
      <c r="V8328" s="9">
        <v>0</v>
      </c>
      <c r="W8328" s="9">
        <v>7.3419638213888998</v>
      </c>
      <c r="X8328" t="s">
        <v>86</v>
      </c>
      <c r="Y8328" s="9">
        <v>0</v>
      </c>
      <c r="Z8328" s="9">
        <v>3.3709651000000001E-3</v>
      </c>
    </row>
    <row r="8329" spans="1:26" x14ac:dyDescent="0.3">
      <c r="A8329">
        <v>2</v>
      </c>
      <c r="B8329">
        <v>0</v>
      </c>
      <c r="C8329">
        <v>0</v>
      </c>
      <c r="D8329">
        <v>1</v>
      </c>
      <c r="E8329">
        <v>0</v>
      </c>
      <c r="F8329">
        <v>0</v>
      </c>
      <c r="G8329">
        <v>0</v>
      </c>
      <c r="H8329" s="9">
        <v>5751.7330764800399</v>
      </c>
      <c r="I8329" s="9">
        <v>-1.8379388000000001</v>
      </c>
      <c r="J8329" s="9">
        <v>-1.838004</v>
      </c>
      <c r="K8329" s="9">
        <v>-1.7322702000000001</v>
      </c>
      <c r="L8329" s="9">
        <v>-7.3430330645919701</v>
      </c>
      <c r="M8329" s="9">
        <v>-26.434919000000001</v>
      </c>
      <c r="N8329" s="9">
        <v>-26.434919000000001</v>
      </c>
      <c r="O8329" s="9">
        <v>-7.3430330645919701</v>
      </c>
      <c r="P8329">
        <v>0</v>
      </c>
      <c r="Q8329" s="9">
        <v>53.549995000000003</v>
      </c>
      <c r="R8329" s="9">
        <v>267836096.98862699</v>
      </c>
      <c r="S8329" s="9">
        <v>2816118442.8279901</v>
      </c>
      <c r="T8329" s="9">
        <v>-1.06924320307033E-3</v>
      </c>
      <c r="U8329" s="9">
        <v>7.3430330645919701</v>
      </c>
      <c r="V8329" s="9">
        <v>0</v>
      </c>
      <c r="W8329" s="9">
        <v>7.3430330645919701</v>
      </c>
      <c r="X8329" t="s">
        <v>86</v>
      </c>
      <c r="Y8329" s="9">
        <v>0</v>
      </c>
      <c r="Z8329" s="9">
        <v>3.1839197000000001E-3</v>
      </c>
    </row>
    <row r="8330" spans="1:26" x14ac:dyDescent="0.3">
      <c r="A8330">
        <v>2</v>
      </c>
      <c r="B8330">
        <v>0</v>
      </c>
      <c r="C8330">
        <v>0</v>
      </c>
      <c r="D8330">
        <v>1</v>
      </c>
      <c r="E8330">
        <v>0</v>
      </c>
      <c r="F8330">
        <v>0</v>
      </c>
      <c r="G8330">
        <v>0</v>
      </c>
      <c r="H8330" s="9">
        <v>5752.73307646793</v>
      </c>
      <c r="I8330" s="9">
        <v>-1.8378973999999999</v>
      </c>
      <c r="J8330" s="9">
        <v>-1.8379642</v>
      </c>
      <c r="K8330" s="9">
        <v>-1.9469744</v>
      </c>
      <c r="L8330" s="9">
        <v>-7.3441019503059302</v>
      </c>
      <c r="M8330" s="9">
        <v>-26.438766000000001</v>
      </c>
      <c r="N8330" s="9">
        <v>-26.438766000000001</v>
      </c>
      <c r="O8330" s="9">
        <v>-7.3441019503059302</v>
      </c>
      <c r="P8330">
        <v>0</v>
      </c>
      <c r="Q8330" s="9">
        <v>53.549995000000003</v>
      </c>
      <c r="R8330" s="9">
        <v>267836096.98862699</v>
      </c>
      <c r="S8330" s="9">
        <v>2828492369.05232</v>
      </c>
      <c r="T8330" s="9">
        <v>-1.06888571396179E-3</v>
      </c>
      <c r="U8330" s="9">
        <v>7.3441019503059302</v>
      </c>
      <c r="V8330" s="9">
        <v>0</v>
      </c>
      <c r="W8330" s="9">
        <v>7.3441019503059302</v>
      </c>
      <c r="X8330" t="s">
        <v>86</v>
      </c>
      <c r="Y8330" s="9">
        <v>0</v>
      </c>
      <c r="Z8330" s="9">
        <v>3.5784692E-3</v>
      </c>
    </row>
    <row r="8331" spans="1:26" x14ac:dyDescent="0.3">
      <c r="A8331">
        <v>2</v>
      </c>
      <c r="B8331">
        <v>0</v>
      </c>
      <c r="C8331">
        <v>0</v>
      </c>
      <c r="D8331">
        <v>1</v>
      </c>
      <c r="E8331">
        <v>0</v>
      </c>
      <c r="F8331">
        <v>0</v>
      </c>
      <c r="G8331">
        <v>0</v>
      </c>
      <c r="H8331" s="9">
        <v>5753.7330764558201</v>
      </c>
      <c r="I8331" s="9">
        <v>-1.8378544000000001</v>
      </c>
      <c r="J8331" s="9">
        <v>-1.8378953</v>
      </c>
      <c r="K8331" s="9">
        <v>-2.0197761000000001</v>
      </c>
      <c r="L8331" s="9">
        <v>-7.3452539861547104</v>
      </c>
      <c r="M8331" s="9">
        <v>-26.442914999999999</v>
      </c>
      <c r="N8331" s="9">
        <v>-26.442914999999999</v>
      </c>
      <c r="O8331" s="9">
        <v>-7.3452539861547104</v>
      </c>
      <c r="P8331">
        <v>0</v>
      </c>
      <c r="Q8331" s="9">
        <v>53.549995000000003</v>
      </c>
      <c r="R8331" s="9">
        <v>267836096.98862699</v>
      </c>
      <c r="S8331" s="9">
        <v>2849886184.1695199</v>
      </c>
      <c r="T8331" s="9">
        <v>-1.15203584877576E-3</v>
      </c>
      <c r="U8331" s="9">
        <v>7.3452539861547104</v>
      </c>
      <c r="V8331" s="9">
        <v>0</v>
      </c>
      <c r="W8331" s="9">
        <v>7.3452539861547104</v>
      </c>
      <c r="X8331" t="s">
        <v>86</v>
      </c>
      <c r="Y8331" s="9">
        <v>0</v>
      </c>
      <c r="Z8331" s="9">
        <v>3.7121369999999999E-3</v>
      </c>
    </row>
    <row r="8332" spans="1:26" x14ac:dyDescent="0.3">
      <c r="A8332">
        <v>2</v>
      </c>
      <c r="B8332">
        <v>0</v>
      </c>
      <c r="C8332">
        <v>0</v>
      </c>
      <c r="D8332">
        <v>1</v>
      </c>
      <c r="E8332">
        <v>0</v>
      </c>
      <c r="F8332">
        <v>0</v>
      </c>
      <c r="G8332">
        <v>0</v>
      </c>
      <c r="H8332" s="9">
        <v>5754.7330764437202</v>
      </c>
      <c r="I8332" s="9">
        <v>-1.8378403999999999</v>
      </c>
      <c r="J8332" s="9">
        <v>-1.8379226</v>
      </c>
      <c r="K8332" s="9">
        <v>-1.9216006000000001</v>
      </c>
      <c r="L8332" s="9">
        <v>-7.34639249482015</v>
      </c>
      <c r="M8332" s="9">
        <v>-26.447013999999999</v>
      </c>
      <c r="N8332" s="9">
        <v>-26.447013999999999</v>
      </c>
      <c r="O8332" s="9">
        <v>-7.34639249482015</v>
      </c>
      <c r="P8332">
        <v>0</v>
      </c>
      <c r="Q8332" s="9">
        <v>53.549995000000003</v>
      </c>
      <c r="R8332" s="9">
        <v>267836096.98862699</v>
      </c>
      <c r="S8332" s="9">
        <v>2841987647.9470801</v>
      </c>
      <c r="T8332" s="9">
        <v>-1.1385086654360701E-3</v>
      </c>
      <c r="U8332" s="9">
        <v>7.34639249482015</v>
      </c>
      <c r="V8332" s="9">
        <v>0</v>
      </c>
      <c r="W8332" s="9">
        <v>7.34639249482015</v>
      </c>
      <c r="X8332" t="s">
        <v>86</v>
      </c>
      <c r="Y8332" s="9">
        <v>0</v>
      </c>
      <c r="Z8332" s="9">
        <v>3.5317530999999999E-3</v>
      </c>
    </row>
    <row r="8333" spans="1:26" x14ac:dyDescent="0.3">
      <c r="A8333">
        <v>2</v>
      </c>
      <c r="B8333">
        <v>0</v>
      </c>
      <c r="C8333">
        <v>0</v>
      </c>
      <c r="D8333">
        <v>1</v>
      </c>
      <c r="E8333">
        <v>0</v>
      </c>
      <c r="F8333">
        <v>0</v>
      </c>
      <c r="G8333">
        <v>0</v>
      </c>
      <c r="H8333" s="9">
        <v>5755.7330764316102</v>
      </c>
      <c r="I8333" s="9">
        <v>-1.837998</v>
      </c>
      <c r="J8333" s="9">
        <v>-1.8379698</v>
      </c>
      <c r="K8333" s="9">
        <v>-1.8344522000000001</v>
      </c>
      <c r="L8333" s="9">
        <v>-7.3474962369768004</v>
      </c>
      <c r="M8333" s="9">
        <v>-26.450987000000001</v>
      </c>
      <c r="N8333" s="9">
        <v>-26.450987000000001</v>
      </c>
      <c r="O8333" s="9">
        <v>-7.3474962369768004</v>
      </c>
      <c r="P8333">
        <v>0</v>
      </c>
      <c r="Q8333" s="9">
        <v>53.549995000000003</v>
      </c>
      <c r="R8333" s="9">
        <v>267836096.98862699</v>
      </c>
      <c r="S8333" s="9">
        <v>2828105493.4572601</v>
      </c>
      <c r="T8333" s="9">
        <v>-1.10374215665842E-3</v>
      </c>
      <c r="U8333" s="9">
        <v>7.3474962369768004</v>
      </c>
      <c r="V8333" s="9">
        <v>0</v>
      </c>
      <c r="W8333" s="9">
        <v>7.3474962369768004</v>
      </c>
      <c r="X8333" t="s">
        <v>86</v>
      </c>
      <c r="Y8333" s="9">
        <v>0</v>
      </c>
      <c r="Z8333" s="9">
        <v>3.3716675999999998E-3</v>
      </c>
    </row>
    <row r="8334" spans="1:26" x14ac:dyDescent="0.3">
      <c r="A8334">
        <v>2</v>
      </c>
      <c r="B8334">
        <v>0</v>
      </c>
      <c r="C8334">
        <v>0</v>
      </c>
      <c r="D8334">
        <v>1</v>
      </c>
      <c r="E8334">
        <v>0</v>
      </c>
      <c r="F8334">
        <v>0</v>
      </c>
      <c r="G8334">
        <v>0</v>
      </c>
      <c r="H8334" s="9">
        <v>5756.7330764195003</v>
      </c>
      <c r="I8334" s="9">
        <v>-1.8380368</v>
      </c>
      <c r="J8334" s="9">
        <v>-1.8380236999999999</v>
      </c>
      <c r="K8334" s="9">
        <v>-1.8642139</v>
      </c>
      <c r="L8334" s="9">
        <v>-7.3485970073315299</v>
      </c>
      <c r="M8334" s="9">
        <v>-26.454948000000002</v>
      </c>
      <c r="N8334" s="9">
        <v>-26.454948000000002</v>
      </c>
      <c r="O8334" s="9">
        <v>-7.3485970073315299</v>
      </c>
      <c r="P8334">
        <v>0</v>
      </c>
      <c r="Q8334" s="9">
        <v>53.549995000000003</v>
      </c>
      <c r="R8334" s="9">
        <v>267836096.98862699</v>
      </c>
      <c r="S8334" s="9">
        <v>2812369323.1430702</v>
      </c>
      <c r="T8334" s="9">
        <v>-1.1007703547205501E-3</v>
      </c>
      <c r="U8334" s="9">
        <v>7.3485970073315299</v>
      </c>
      <c r="V8334" s="9">
        <v>0</v>
      </c>
      <c r="W8334" s="9">
        <v>7.3485970073315299</v>
      </c>
      <c r="X8334" t="s">
        <v>86</v>
      </c>
      <c r="Y8334" s="9">
        <v>0</v>
      </c>
      <c r="Z8334" s="9">
        <v>3.4264693999999998E-3</v>
      </c>
    </row>
    <row r="8335" spans="1:26" x14ac:dyDescent="0.3">
      <c r="A8335">
        <v>2</v>
      </c>
      <c r="B8335">
        <v>0</v>
      </c>
      <c r="C8335">
        <v>0</v>
      </c>
      <c r="D8335">
        <v>1</v>
      </c>
      <c r="E8335">
        <v>0</v>
      </c>
      <c r="F8335">
        <v>0</v>
      </c>
      <c r="G8335">
        <v>0</v>
      </c>
      <c r="H8335" s="9">
        <v>5757.7330764073904</v>
      </c>
      <c r="I8335" s="9">
        <v>-1.8381574000000001</v>
      </c>
      <c r="J8335" s="9">
        <v>-1.8380175000000001</v>
      </c>
      <c r="K8335" s="9">
        <v>-1.8507830000000001</v>
      </c>
      <c r="L8335" s="9">
        <v>-7.3496975578004999</v>
      </c>
      <c r="M8335" s="9">
        <v>-26.458912000000002</v>
      </c>
      <c r="N8335" s="9">
        <v>-26.458912000000002</v>
      </c>
      <c r="O8335" s="9">
        <v>-7.3496975578004999</v>
      </c>
      <c r="P8335">
        <v>0</v>
      </c>
      <c r="Q8335" s="9">
        <v>53.549995000000003</v>
      </c>
      <c r="R8335" s="9">
        <v>267836096.98862699</v>
      </c>
      <c r="S8335" s="9">
        <v>2814639223.05441</v>
      </c>
      <c r="T8335" s="9">
        <v>-1.10055046897539E-3</v>
      </c>
      <c r="U8335" s="9">
        <v>7.3496975578004999</v>
      </c>
      <c r="V8335" s="9">
        <v>0</v>
      </c>
      <c r="W8335" s="9">
        <v>7.3496975578004999</v>
      </c>
      <c r="X8335" t="s">
        <v>86</v>
      </c>
      <c r="Y8335" s="9">
        <v>0</v>
      </c>
      <c r="Z8335" s="9">
        <v>3.4017714000000002E-3</v>
      </c>
    </row>
    <row r="8336" spans="1:26" x14ac:dyDescent="0.3">
      <c r="A8336">
        <v>2</v>
      </c>
      <c r="B8336">
        <v>0</v>
      </c>
      <c r="C8336">
        <v>0</v>
      </c>
      <c r="D8336">
        <v>1</v>
      </c>
      <c r="E8336">
        <v>0</v>
      </c>
      <c r="F8336">
        <v>0</v>
      </c>
      <c r="G8336">
        <v>0</v>
      </c>
      <c r="H8336" s="9">
        <v>5758.7330763952896</v>
      </c>
      <c r="I8336" s="9">
        <v>-1.8379715999999999</v>
      </c>
      <c r="J8336" s="9">
        <v>-1.8379384999999999</v>
      </c>
      <c r="K8336" s="9">
        <v>-1.8365889</v>
      </c>
      <c r="L8336" s="9">
        <v>-7.3507861734185198</v>
      </c>
      <c r="M8336" s="9">
        <v>-26.46283</v>
      </c>
      <c r="N8336" s="9">
        <v>-26.46283</v>
      </c>
      <c r="O8336" s="9">
        <v>-7.3507861734185198</v>
      </c>
      <c r="P8336">
        <v>0</v>
      </c>
      <c r="Q8336" s="9">
        <v>53.549995000000003</v>
      </c>
      <c r="R8336" s="9">
        <v>267836096.98862699</v>
      </c>
      <c r="S8336" s="9">
        <v>2838822857.8895402</v>
      </c>
      <c r="T8336" s="9">
        <v>-1.08861561801632E-3</v>
      </c>
      <c r="U8336" s="9">
        <v>7.3507861734185198</v>
      </c>
      <c r="V8336" s="9">
        <v>0</v>
      </c>
      <c r="W8336" s="9">
        <v>7.3507861734185198</v>
      </c>
      <c r="X8336" t="s">
        <v>86</v>
      </c>
      <c r="Y8336" s="9">
        <v>0</v>
      </c>
      <c r="Z8336" s="9">
        <v>3.3755374999999998E-3</v>
      </c>
    </row>
    <row r="8337" spans="1:26" x14ac:dyDescent="0.3">
      <c r="A8337">
        <v>2</v>
      </c>
      <c r="B8337">
        <v>0</v>
      </c>
      <c r="C8337">
        <v>0</v>
      </c>
      <c r="D8337">
        <v>1</v>
      </c>
      <c r="E8337">
        <v>0</v>
      </c>
      <c r="F8337">
        <v>0</v>
      </c>
      <c r="G8337">
        <v>0</v>
      </c>
      <c r="H8337" s="9">
        <v>5759.7330763831797</v>
      </c>
      <c r="I8337" s="9">
        <v>-1.8378817000000001</v>
      </c>
      <c r="J8337" s="9">
        <v>-1.8377285000000001</v>
      </c>
      <c r="K8337" s="9">
        <v>-1.8081244000000001</v>
      </c>
      <c r="L8337" s="9">
        <v>-7.3518639771574996</v>
      </c>
      <c r="M8337" s="9">
        <v>-26.466711</v>
      </c>
      <c r="N8337" s="9">
        <v>-26.466711</v>
      </c>
      <c r="O8337" s="9">
        <v>-7.3518639771574996</v>
      </c>
      <c r="P8337">
        <v>0</v>
      </c>
      <c r="Q8337" s="9">
        <v>53.549995000000003</v>
      </c>
      <c r="R8337" s="9">
        <v>267836096.98862699</v>
      </c>
      <c r="S8337" s="9">
        <v>2904509523.1468101</v>
      </c>
      <c r="T8337" s="9">
        <v>-1.07780373898513E-3</v>
      </c>
      <c r="U8337" s="9">
        <v>7.3518639771574996</v>
      </c>
      <c r="V8337" s="9">
        <v>0</v>
      </c>
      <c r="W8337" s="9">
        <v>7.3518639771574996</v>
      </c>
      <c r="X8337" t="s">
        <v>86</v>
      </c>
      <c r="Y8337" s="9">
        <v>0</v>
      </c>
      <c r="Z8337" s="9">
        <v>3.3228417999999998E-3</v>
      </c>
    </row>
    <row r="8338" spans="1:26" x14ac:dyDescent="0.3">
      <c r="A8338">
        <v>2</v>
      </c>
      <c r="B8338">
        <v>0</v>
      </c>
      <c r="C8338">
        <v>0</v>
      </c>
      <c r="D8338">
        <v>1</v>
      </c>
      <c r="E8338">
        <v>0</v>
      </c>
      <c r="F8338">
        <v>0</v>
      </c>
      <c r="G8338">
        <v>0</v>
      </c>
      <c r="H8338" s="9">
        <v>5760.7330763710697</v>
      </c>
      <c r="I8338" s="9">
        <v>-1.8379729</v>
      </c>
      <c r="J8338" s="9">
        <v>-1.8379118000000001</v>
      </c>
      <c r="K8338" s="9">
        <v>-2.0503391999999998</v>
      </c>
      <c r="L8338" s="9">
        <v>-7.3529653969227997</v>
      </c>
      <c r="M8338" s="9">
        <v>-26.470675</v>
      </c>
      <c r="N8338" s="9">
        <v>-26.470675</v>
      </c>
      <c r="O8338" s="9">
        <v>-7.3529653969227997</v>
      </c>
      <c r="P8338">
        <v>0</v>
      </c>
      <c r="Q8338" s="9">
        <v>53.549995000000003</v>
      </c>
      <c r="R8338" s="9">
        <v>267836096.98862699</v>
      </c>
      <c r="S8338" s="9">
        <v>2847798040.0437899</v>
      </c>
      <c r="T8338" s="9">
        <v>-1.1014197652938699E-3</v>
      </c>
      <c r="U8338" s="9">
        <v>7.3529653969227997</v>
      </c>
      <c r="V8338" s="9">
        <v>0</v>
      </c>
      <c r="W8338" s="9">
        <v>7.3529653969227997</v>
      </c>
      <c r="X8338" t="s">
        <v>86</v>
      </c>
      <c r="Y8338" s="9">
        <v>0</v>
      </c>
      <c r="Z8338" s="9">
        <v>3.7683427999999999E-3</v>
      </c>
    </row>
    <row r="8339" spans="1:26" x14ac:dyDescent="0.3">
      <c r="A8339">
        <v>2</v>
      </c>
      <c r="B8339">
        <v>0</v>
      </c>
      <c r="C8339">
        <v>0</v>
      </c>
      <c r="D8339">
        <v>1</v>
      </c>
      <c r="E8339">
        <v>0</v>
      </c>
      <c r="F8339">
        <v>0</v>
      </c>
      <c r="G8339">
        <v>0</v>
      </c>
      <c r="H8339" s="9">
        <v>5761.7330763589698</v>
      </c>
      <c r="I8339" s="9">
        <v>-1.8378991</v>
      </c>
      <c r="J8339" s="9">
        <v>-1.8378798999999999</v>
      </c>
      <c r="K8339" s="9">
        <v>-2.1255448000000001</v>
      </c>
      <c r="L8339" s="9">
        <v>-7.3541156113883703</v>
      </c>
      <c r="M8339" s="9">
        <v>-26.474815</v>
      </c>
      <c r="N8339" s="9">
        <v>-26.474815</v>
      </c>
      <c r="O8339" s="9">
        <v>-7.3541156113883703</v>
      </c>
      <c r="P8339">
        <v>0</v>
      </c>
      <c r="Q8339" s="9">
        <v>53.549995000000003</v>
      </c>
      <c r="R8339" s="9">
        <v>267836096.98862699</v>
      </c>
      <c r="S8339" s="9">
        <v>2858039266.8742499</v>
      </c>
      <c r="T8339" s="9">
        <v>-1.1502144655777199E-3</v>
      </c>
      <c r="U8339" s="9">
        <v>7.3541156113883703</v>
      </c>
      <c r="V8339" s="9">
        <v>0</v>
      </c>
      <c r="W8339" s="9">
        <v>7.3541156113883703</v>
      </c>
      <c r="X8339" t="s">
        <v>86</v>
      </c>
      <c r="Y8339" s="9">
        <v>0</v>
      </c>
      <c r="Z8339" s="9">
        <v>3.9064959000000002E-3</v>
      </c>
    </row>
    <row r="8340" spans="1:26" x14ac:dyDescent="0.3">
      <c r="A8340">
        <v>2</v>
      </c>
      <c r="B8340">
        <v>0</v>
      </c>
      <c r="C8340">
        <v>0</v>
      </c>
      <c r="D8340">
        <v>1</v>
      </c>
      <c r="E8340">
        <v>0</v>
      </c>
      <c r="F8340">
        <v>0</v>
      </c>
      <c r="G8340">
        <v>0</v>
      </c>
      <c r="H8340" s="9">
        <v>5762.7330763468599</v>
      </c>
      <c r="I8340" s="9">
        <v>-1.8380445000000001</v>
      </c>
      <c r="J8340" s="9">
        <v>-1.83789</v>
      </c>
      <c r="K8340" s="9">
        <v>-2.0139765999999999</v>
      </c>
      <c r="L8340" s="9">
        <v>-7.3552672552599496</v>
      </c>
      <c r="M8340" s="9">
        <v>-26.478961999999999</v>
      </c>
      <c r="N8340" s="9">
        <v>-26.478961999999999</v>
      </c>
      <c r="O8340" s="9">
        <v>-7.3552672552599496</v>
      </c>
      <c r="P8340">
        <v>0</v>
      </c>
      <c r="Q8340" s="9">
        <v>53.549995000000003</v>
      </c>
      <c r="R8340" s="9">
        <v>267836096.98862699</v>
      </c>
      <c r="S8340" s="9">
        <v>2855370614.8575201</v>
      </c>
      <c r="T8340" s="9">
        <v>-1.1516438715730699E-3</v>
      </c>
      <c r="U8340" s="9">
        <v>7.3552672552599496</v>
      </c>
      <c r="V8340" s="9">
        <v>0</v>
      </c>
      <c r="W8340" s="9">
        <v>7.3552672552599496</v>
      </c>
      <c r="X8340" t="s">
        <v>86</v>
      </c>
      <c r="Y8340" s="9">
        <v>0</v>
      </c>
      <c r="Z8340" s="9">
        <v>3.7014675000000001E-3</v>
      </c>
    </row>
    <row r="8341" spans="1:26" x14ac:dyDescent="0.3">
      <c r="A8341">
        <v>2</v>
      </c>
      <c r="B8341">
        <v>0</v>
      </c>
      <c r="C8341">
        <v>0</v>
      </c>
      <c r="D8341">
        <v>1</v>
      </c>
      <c r="E8341">
        <v>0</v>
      </c>
      <c r="F8341">
        <v>0</v>
      </c>
      <c r="G8341">
        <v>0</v>
      </c>
      <c r="H8341" s="9">
        <v>5763.73307633475</v>
      </c>
      <c r="I8341" s="9">
        <v>-1.8379059</v>
      </c>
      <c r="J8341" s="9">
        <v>-1.8378755</v>
      </c>
      <c r="K8341" s="9">
        <v>-1.9556739000000001</v>
      </c>
      <c r="L8341" s="9">
        <v>-7.3563812499358203</v>
      </c>
      <c r="M8341" s="9">
        <v>-26.482973000000001</v>
      </c>
      <c r="N8341" s="9">
        <v>-26.482973000000001</v>
      </c>
      <c r="O8341" s="9">
        <v>-7.3563812499358203</v>
      </c>
      <c r="P8341">
        <v>0</v>
      </c>
      <c r="Q8341" s="9">
        <v>53.549995000000003</v>
      </c>
      <c r="R8341" s="9">
        <v>267836096.98862699</v>
      </c>
      <c r="S8341" s="9">
        <v>2860275680.82933</v>
      </c>
      <c r="T8341" s="9">
        <v>-1.1139946758742501E-3</v>
      </c>
      <c r="U8341" s="9">
        <v>7.3563812499358203</v>
      </c>
      <c r="V8341" s="9">
        <v>0</v>
      </c>
      <c r="W8341" s="9">
        <v>7.3563812499358203</v>
      </c>
      <c r="X8341" t="s">
        <v>86</v>
      </c>
      <c r="Y8341" s="9">
        <v>0</v>
      </c>
      <c r="Z8341" s="9">
        <v>3.5942851E-3</v>
      </c>
    </row>
    <row r="8342" spans="1:26" x14ac:dyDescent="0.3">
      <c r="A8342">
        <v>2</v>
      </c>
      <c r="B8342">
        <v>0</v>
      </c>
      <c r="C8342">
        <v>0</v>
      </c>
      <c r="D8342">
        <v>1</v>
      </c>
      <c r="E8342">
        <v>0</v>
      </c>
      <c r="F8342">
        <v>0</v>
      </c>
      <c r="G8342">
        <v>0</v>
      </c>
      <c r="H8342" s="9">
        <v>5764.73307632264</v>
      </c>
      <c r="I8342" s="9">
        <v>-1.8381407000000001</v>
      </c>
      <c r="J8342" s="9">
        <v>-1.8380643999999999</v>
      </c>
      <c r="K8342" s="9">
        <v>-1.9826503</v>
      </c>
      <c r="L8342" s="9">
        <v>-7.3574698167289796</v>
      </c>
      <c r="M8342" s="9">
        <v>-26.486891</v>
      </c>
      <c r="N8342" s="9">
        <v>-26.486891</v>
      </c>
      <c r="O8342" s="9">
        <v>-7.3574698167289796</v>
      </c>
      <c r="P8342">
        <v>0</v>
      </c>
      <c r="Q8342" s="9">
        <v>53.549995000000003</v>
      </c>
      <c r="R8342" s="9">
        <v>267836096.98862699</v>
      </c>
      <c r="S8342" s="9">
        <v>2803637203.3276</v>
      </c>
      <c r="T8342" s="9">
        <v>-1.0885667931566001E-3</v>
      </c>
      <c r="U8342" s="9">
        <v>7.3574698167289796</v>
      </c>
      <c r="V8342" s="9">
        <v>0</v>
      </c>
      <c r="W8342" s="9">
        <v>7.3574698167289796</v>
      </c>
      <c r="X8342" t="s">
        <v>86</v>
      </c>
      <c r="Y8342" s="9">
        <v>0</v>
      </c>
      <c r="Z8342" s="9">
        <v>3.6442389E-3</v>
      </c>
    </row>
    <row r="8343" spans="1:26" x14ac:dyDescent="0.3">
      <c r="A8343">
        <v>2</v>
      </c>
      <c r="B8343">
        <v>0</v>
      </c>
      <c r="C8343">
        <v>0</v>
      </c>
      <c r="D8343">
        <v>1</v>
      </c>
      <c r="E8343">
        <v>0</v>
      </c>
      <c r="F8343">
        <v>0</v>
      </c>
      <c r="G8343">
        <v>0</v>
      </c>
      <c r="H8343" s="9">
        <v>5765.7330763105401</v>
      </c>
      <c r="I8343" s="9">
        <v>-1.8380407000000001</v>
      </c>
      <c r="J8343" s="9">
        <v>-1.8379338999999999</v>
      </c>
      <c r="K8343" s="9">
        <v>-1.9606724</v>
      </c>
      <c r="L8343" s="9">
        <v>-7.3585656821650396</v>
      </c>
      <c r="M8343" s="9">
        <v>-26.490836999999999</v>
      </c>
      <c r="N8343" s="9">
        <v>-26.490836999999999</v>
      </c>
      <c r="O8343" s="9">
        <v>-7.3585656821650396</v>
      </c>
      <c r="P8343">
        <v>0</v>
      </c>
      <c r="Q8343" s="9">
        <v>53.549995000000003</v>
      </c>
      <c r="R8343" s="9">
        <v>267836096.98862699</v>
      </c>
      <c r="S8343" s="9">
        <v>2843233425.8377199</v>
      </c>
      <c r="T8343" s="9">
        <v>-1.0958654360573299E-3</v>
      </c>
      <c r="U8343" s="9">
        <v>7.3585656821650396</v>
      </c>
      <c r="V8343" s="9">
        <v>0</v>
      </c>
      <c r="W8343" s="9">
        <v>7.3585656821650396</v>
      </c>
      <c r="X8343" t="s">
        <v>86</v>
      </c>
      <c r="Y8343" s="9">
        <v>0</v>
      </c>
      <c r="Z8343" s="9">
        <v>3.6035861999999998E-3</v>
      </c>
    </row>
    <row r="8344" spans="1:26" x14ac:dyDescent="0.3">
      <c r="A8344">
        <v>2</v>
      </c>
      <c r="B8344">
        <v>0</v>
      </c>
      <c r="C8344">
        <v>0</v>
      </c>
      <c r="D8344">
        <v>1</v>
      </c>
      <c r="E8344">
        <v>0</v>
      </c>
      <c r="F8344">
        <v>0</v>
      </c>
      <c r="G8344">
        <v>0</v>
      </c>
      <c r="H8344" s="9">
        <v>5766.7330762984302</v>
      </c>
      <c r="I8344" s="9">
        <v>-1.8378979</v>
      </c>
      <c r="J8344" s="9">
        <v>-1.8377006</v>
      </c>
      <c r="K8344" s="9">
        <v>-1.9083222</v>
      </c>
      <c r="L8344" s="9">
        <v>-7.3596451955590503</v>
      </c>
      <c r="M8344" s="9">
        <v>-26.494721999999999</v>
      </c>
      <c r="N8344" s="9">
        <v>-26.494721999999999</v>
      </c>
      <c r="O8344" s="9">
        <v>-7.3596451955590503</v>
      </c>
      <c r="P8344">
        <v>0</v>
      </c>
      <c r="Q8344" s="9">
        <v>53.549995000000003</v>
      </c>
      <c r="R8344" s="9">
        <v>267836096.98862699</v>
      </c>
      <c r="S8344" s="9">
        <v>2916479529.50421</v>
      </c>
      <c r="T8344" s="9">
        <v>-1.0795133940115699E-3</v>
      </c>
      <c r="U8344" s="9">
        <v>7.3596451955590503</v>
      </c>
      <c r="V8344" s="9">
        <v>0</v>
      </c>
      <c r="W8344" s="9">
        <v>7.3596451955590503</v>
      </c>
      <c r="X8344" t="s">
        <v>86</v>
      </c>
      <c r="Y8344" s="9">
        <v>0</v>
      </c>
      <c r="Z8344" s="9">
        <v>3.5069250000000001E-3</v>
      </c>
    </row>
    <row r="8345" spans="1:26" x14ac:dyDescent="0.3">
      <c r="A8345">
        <v>2</v>
      </c>
      <c r="B8345">
        <v>0</v>
      </c>
      <c r="C8345">
        <v>0</v>
      </c>
      <c r="D8345">
        <v>1</v>
      </c>
      <c r="E8345">
        <v>0</v>
      </c>
      <c r="F8345">
        <v>0</v>
      </c>
      <c r="G8345">
        <v>0</v>
      </c>
      <c r="H8345" s="9">
        <v>5767.7330762863203</v>
      </c>
      <c r="I8345" s="9">
        <v>-1.8381656</v>
      </c>
      <c r="J8345" s="9">
        <v>-1.8380257</v>
      </c>
      <c r="K8345" s="9">
        <v>-1.885505</v>
      </c>
      <c r="L8345" s="9">
        <v>-7.3607093376505501</v>
      </c>
      <c r="M8345" s="9">
        <v>-26.498553999999999</v>
      </c>
      <c r="N8345" s="9">
        <v>-26.498553999999999</v>
      </c>
      <c r="O8345" s="9">
        <v>-7.3607093376505501</v>
      </c>
      <c r="P8345">
        <v>0</v>
      </c>
      <c r="Q8345" s="9">
        <v>53.549995000000003</v>
      </c>
      <c r="R8345" s="9">
        <v>267836096.98862699</v>
      </c>
      <c r="S8345" s="9">
        <v>2816387239.3041101</v>
      </c>
      <c r="T8345" s="9">
        <v>-1.06414209150607E-3</v>
      </c>
      <c r="U8345" s="9">
        <v>7.3607093376505501</v>
      </c>
      <c r="V8345" s="9">
        <v>0</v>
      </c>
      <c r="W8345" s="9">
        <v>7.3607093376505501</v>
      </c>
      <c r="X8345" t="s">
        <v>86</v>
      </c>
      <c r="Y8345" s="9">
        <v>0</v>
      </c>
      <c r="Z8345" s="9">
        <v>3.4656066000000002E-3</v>
      </c>
    </row>
    <row r="8346" spans="1:26" x14ac:dyDescent="0.3">
      <c r="A8346">
        <v>2</v>
      </c>
      <c r="B8346">
        <v>0</v>
      </c>
      <c r="C8346">
        <v>0</v>
      </c>
      <c r="D8346">
        <v>1</v>
      </c>
      <c r="E8346">
        <v>0</v>
      </c>
      <c r="F8346">
        <v>0</v>
      </c>
      <c r="G8346">
        <v>0</v>
      </c>
      <c r="H8346" s="9">
        <v>5768.7330762742204</v>
      </c>
      <c r="I8346" s="9">
        <v>-1.8380688000000001</v>
      </c>
      <c r="J8346" s="9">
        <v>-1.8378064999999999</v>
      </c>
      <c r="K8346" s="9">
        <v>-2.0917384999999999</v>
      </c>
      <c r="L8346" s="9">
        <v>-7.3617988998295996</v>
      </c>
      <c r="M8346" s="9">
        <v>-26.502476000000001</v>
      </c>
      <c r="N8346" s="9">
        <v>-26.502476000000001</v>
      </c>
      <c r="O8346" s="9">
        <v>-7.3617988998295996</v>
      </c>
      <c r="P8346">
        <v>0</v>
      </c>
      <c r="Q8346" s="9">
        <v>53.549995000000003</v>
      </c>
      <c r="R8346" s="9">
        <v>267836096.98862699</v>
      </c>
      <c r="S8346" s="9">
        <v>2883816828.4206901</v>
      </c>
      <c r="T8346" s="9">
        <v>-1.0895621790423199E-3</v>
      </c>
      <c r="U8346" s="9">
        <v>7.3617988998295996</v>
      </c>
      <c r="V8346" s="9">
        <v>0</v>
      </c>
      <c r="W8346" s="9">
        <v>7.3617988998295996</v>
      </c>
      <c r="X8346" t="s">
        <v>86</v>
      </c>
      <c r="Y8346" s="9">
        <v>0</v>
      </c>
      <c r="Z8346" s="9">
        <v>3.8442104E-3</v>
      </c>
    </row>
    <row r="8347" spans="1:26" x14ac:dyDescent="0.3">
      <c r="A8347">
        <v>2</v>
      </c>
      <c r="B8347">
        <v>0</v>
      </c>
      <c r="C8347">
        <v>0</v>
      </c>
      <c r="D8347">
        <v>1</v>
      </c>
      <c r="E8347">
        <v>0</v>
      </c>
      <c r="F8347">
        <v>0</v>
      </c>
      <c r="G8347">
        <v>0</v>
      </c>
      <c r="H8347" s="9">
        <v>5769.7330762621104</v>
      </c>
      <c r="I8347" s="9">
        <v>-1.8379215</v>
      </c>
      <c r="J8347" s="9">
        <v>-1.8377209000000001</v>
      </c>
      <c r="K8347" s="9">
        <v>-2.1929666999999999</v>
      </c>
      <c r="L8347" s="9">
        <v>-7.3629347115953498</v>
      </c>
      <c r="M8347" s="9">
        <v>-26.506564999999998</v>
      </c>
      <c r="N8347" s="9">
        <v>-26.506564999999998</v>
      </c>
      <c r="O8347" s="9">
        <v>-7.3629347115953498</v>
      </c>
      <c r="P8347">
        <v>0</v>
      </c>
      <c r="Q8347" s="9">
        <v>53.549995000000003</v>
      </c>
      <c r="R8347" s="9">
        <v>267836096.98862699</v>
      </c>
      <c r="S8347" s="9">
        <v>2911302508.2838202</v>
      </c>
      <c r="T8347" s="9">
        <v>-1.1358117657502801E-3</v>
      </c>
      <c r="U8347" s="9">
        <v>7.3629347115953498</v>
      </c>
      <c r="V8347" s="9">
        <v>0</v>
      </c>
      <c r="W8347" s="9">
        <v>7.3629347115953498</v>
      </c>
      <c r="X8347" t="s">
        <v>86</v>
      </c>
      <c r="Y8347" s="9">
        <v>0</v>
      </c>
      <c r="Z8347" s="9">
        <v>4.0300605E-3</v>
      </c>
    </row>
    <row r="8348" spans="1:26" x14ac:dyDescent="0.3">
      <c r="A8348">
        <v>2</v>
      </c>
      <c r="B8348">
        <v>0</v>
      </c>
      <c r="C8348">
        <v>0</v>
      </c>
      <c r="D8348">
        <v>1</v>
      </c>
      <c r="E8348">
        <v>0</v>
      </c>
      <c r="F8348">
        <v>0</v>
      </c>
      <c r="G8348">
        <v>0</v>
      </c>
      <c r="H8348" s="9">
        <v>5770.7330762499996</v>
      </c>
      <c r="I8348" s="9">
        <v>-1.8381320999999999</v>
      </c>
      <c r="J8348" s="9">
        <v>-1.8379114999999999</v>
      </c>
      <c r="K8348" s="9">
        <v>-2.1603813000000001</v>
      </c>
      <c r="L8348" s="9">
        <v>-7.3640738358295401</v>
      </c>
      <c r="M8348" s="9">
        <v>-26.510666000000001</v>
      </c>
      <c r="N8348" s="9">
        <v>-26.510666000000001</v>
      </c>
      <c r="O8348" s="9">
        <v>-7.3640738358295401</v>
      </c>
      <c r="P8348">
        <v>0</v>
      </c>
      <c r="Q8348" s="9">
        <v>53.549995000000003</v>
      </c>
      <c r="R8348" s="9">
        <v>267836096.98862699</v>
      </c>
      <c r="S8348" s="9">
        <v>2852198232.11658</v>
      </c>
      <c r="T8348" s="9">
        <v>-1.1391242341991499E-3</v>
      </c>
      <c r="U8348" s="9">
        <v>7.3640738358295401</v>
      </c>
      <c r="V8348" s="9">
        <v>0</v>
      </c>
      <c r="W8348" s="9">
        <v>7.3640738358295401</v>
      </c>
      <c r="X8348" t="s">
        <v>86</v>
      </c>
      <c r="Y8348" s="9">
        <v>0</v>
      </c>
      <c r="Z8348" s="9">
        <v>3.9705894999999998E-3</v>
      </c>
    </row>
    <row r="8349" spans="1:26" x14ac:dyDescent="0.3">
      <c r="A8349">
        <v>2</v>
      </c>
      <c r="B8349">
        <v>0</v>
      </c>
      <c r="C8349">
        <v>0</v>
      </c>
      <c r="D8349">
        <v>1</v>
      </c>
      <c r="E8349">
        <v>0</v>
      </c>
      <c r="F8349">
        <v>0</v>
      </c>
      <c r="G8349">
        <v>0</v>
      </c>
      <c r="H8349" s="9">
        <v>5771.7330762378897</v>
      </c>
      <c r="I8349" s="9">
        <v>-1.838122</v>
      </c>
      <c r="J8349" s="9">
        <v>-1.8378052</v>
      </c>
      <c r="K8349" s="9">
        <v>-2.1403493999999998</v>
      </c>
      <c r="L8349" s="9">
        <v>-7.3651902830712501</v>
      </c>
      <c r="M8349" s="9">
        <v>-26.514685</v>
      </c>
      <c r="N8349" s="9">
        <v>-26.514685</v>
      </c>
      <c r="O8349" s="9">
        <v>-7.3651902830712501</v>
      </c>
      <c r="P8349">
        <v>0</v>
      </c>
      <c r="Q8349" s="9">
        <v>53.549995000000003</v>
      </c>
      <c r="R8349" s="9">
        <v>267836096.98862699</v>
      </c>
      <c r="S8349" s="9">
        <v>2885552393.18681</v>
      </c>
      <c r="T8349" s="9">
        <v>-1.11644724170378E-3</v>
      </c>
      <c r="U8349" s="9">
        <v>7.3651902830712501</v>
      </c>
      <c r="V8349" s="9">
        <v>0</v>
      </c>
      <c r="W8349" s="9">
        <v>7.3651902830712501</v>
      </c>
      <c r="X8349" t="s">
        <v>86</v>
      </c>
      <c r="Y8349" s="9">
        <v>0</v>
      </c>
      <c r="Z8349" s="9">
        <v>3.9335452000000002E-3</v>
      </c>
    </row>
    <row r="8350" spans="1:26" x14ac:dyDescent="0.3">
      <c r="A8350">
        <v>2</v>
      </c>
      <c r="B8350">
        <v>0</v>
      </c>
      <c r="C8350">
        <v>0</v>
      </c>
      <c r="D8350">
        <v>1</v>
      </c>
      <c r="E8350">
        <v>0</v>
      </c>
      <c r="F8350">
        <v>0</v>
      </c>
      <c r="G8350">
        <v>0</v>
      </c>
      <c r="H8350" s="9">
        <v>5772.7330762257898</v>
      </c>
      <c r="I8350" s="9">
        <v>-1.8378971</v>
      </c>
      <c r="J8350" s="9">
        <v>-1.8375703999999999</v>
      </c>
      <c r="K8350" s="9">
        <v>-2.2253611000000002</v>
      </c>
      <c r="L8350" s="9">
        <v>-7.3662958484418102</v>
      </c>
      <c r="M8350" s="9">
        <v>-26.518664999999999</v>
      </c>
      <c r="N8350" s="9">
        <v>-26.518664999999999</v>
      </c>
      <c r="O8350" s="9">
        <v>-7.3662958484418102</v>
      </c>
      <c r="P8350">
        <v>0</v>
      </c>
      <c r="Q8350" s="9">
        <v>53.549995000000003</v>
      </c>
      <c r="R8350" s="9">
        <v>267836096.98862699</v>
      </c>
      <c r="S8350" s="9">
        <v>2961430187.8790898</v>
      </c>
      <c r="T8350" s="9">
        <v>-1.1055653705600501E-3</v>
      </c>
      <c r="U8350" s="9">
        <v>7.3662958484418102</v>
      </c>
      <c r="V8350" s="9">
        <v>0</v>
      </c>
      <c r="W8350" s="9">
        <v>7.3662958484418102</v>
      </c>
      <c r="X8350" t="s">
        <v>86</v>
      </c>
      <c r="Y8350" s="9">
        <v>0</v>
      </c>
      <c r="Z8350" s="9">
        <v>4.0892576999999996E-3</v>
      </c>
    </row>
    <row r="8351" spans="1:26" x14ac:dyDescent="0.3">
      <c r="A8351">
        <v>2</v>
      </c>
      <c r="B8351">
        <v>0</v>
      </c>
      <c r="C8351">
        <v>0</v>
      </c>
      <c r="D8351">
        <v>1</v>
      </c>
      <c r="E8351">
        <v>0</v>
      </c>
      <c r="F8351">
        <v>0</v>
      </c>
      <c r="G8351">
        <v>0</v>
      </c>
      <c r="H8351" s="9">
        <v>5773.7330762136799</v>
      </c>
      <c r="I8351" s="9">
        <v>-1.8379605000000001</v>
      </c>
      <c r="J8351" s="9">
        <v>-1.8376634999999999</v>
      </c>
      <c r="K8351" s="9">
        <v>-2.2209732999999998</v>
      </c>
      <c r="L8351" s="9">
        <v>-7.3674103276614398</v>
      </c>
      <c r="M8351" s="9">
        <v>-26.522676000000001</v>
      </c>
      <c r="N8351" s="9">
        <v>-26.522676000000001</v>
      </c>
      <c r="O8351" s="9">
        <v>-7.3674103276614398</v>
      </c>
      <c r="P8351">
        <v>0</v>
      </c>
      <c r="Q8351" s="9">
        <v>53.549995000000003</v>
      </c>
      <c r="R8351" s="9">
        <v>267836096.98862699</v>
      </c>
      <c r="S8351" s="9">
        <v>2931479848.44069</v>
      </c>
      <c r="T8351" s="9">
        <v>-1.1144792196349201E-3</v>
      </c>
      <c r="U8351" s="9">
        <v>7.3674103276614398</v>
      </c>
      <c r="V8351" s="9">
        <v>0</v>
      </c>
      <c r="W8351" s="9">
        <v>7.3674103276614398</v>
      </c>
      <c r="X8351" t="s">
        <v>86</v>
      </c>
      <c r="Y8351" s="9">
        <v>0</v>
      </c>
      <c r="Z8351" s="9">
        <v>4.0814014999999999E-3</v>
      </c>
    </row>
    <row r="8352" spans="1:26" x14ac:dyDescent="0.3">
      <c r="A8352">
        <v>2</v>
      </c>
      <c r="B8352">
        <v>0</v>
      </c>
      <c r="C8352">
        <v>0</v>
      </c>
      <c r="D8352">
        <v>1</v>
      </c>
      <c r="E8352">
        <v>0</v>
      </c>
      <c r="F8352">
        <v>0</v>
      </c>
      <c r="G8352">
        <v>0</v>
      </c>
      <c r="H8352" s="9">
        <v>5774.7330762015699</v>
      </c>
      <c r="I8352" s="9">
        <v>-1.8380892</v>
      </c>
      <c r="J8352" s="9">
        <v>-1.8377436</v>
      </c>
      <c r="K8352" s="9">
        <v>-2.2378762000000001</v>
      </c>
      <c r="L8352" s="9">
        <v>-7.3685209910986504</v>
      </c>
      <c r="M8352" s="9">
        <v>-26.526675999999998</v>
      </c>
      <c r="N8352" s="9">
        <v>-26.526675999999998</v>
      </c>
      <c r="O8352" s="9">
        <v>-7.3685209910986504</v>
      </c>
      <c r="P8352">
        <v>0</v>
      </c>
      <c r="Q8352" s="9">
        <v>53.549995000000003</v>
      </c>
      <c r="R8352" s="9">
        <v>267836096.98862699</v>
      </c>
      <c r="S8352" s="9">
        <v>2906256934.5469398</v>
      </c>
      <c r="T8352" s="9">
        <v>-1.1106634372080001E-3</v>
      </c>
      <c r="U8352" s="9">
        <v>7.3685209910986504</v>
      </c>
      <c r="V8352" s="9">
        <v>0</v>
      </c>
      <c r="W8352" s="9">
        <v>7.3685209910986504</v>
      </c>
      <c r="X8352" t="s">
        <v>86</v>
      </c>
      <c r="Y8352" s="9">
        <v>0</v>
      </c>
      <c r="Z8352" s="9">
        <v>4.1126427000000004E-3</v>
      </c>
    </row>
    <row r="8353" spans="1:26" x14ac:dyDescent="0.3">
      <c r="A8353">
        <v>2</v>
      </c>
      <c r="B8353">
        <v>0</v>
      </c>
      <c r="C8353">
        <v>0</v>
      </c>
      <c r="D8353">
        <v>1</v>
      </c>
      <c r="E8353">
        <v>0</v>
      </c>
      <c r="F8353">
        <v>0</v>
      </c>
      <c r="G8353">
        <v>0</v>
      </c>
      <c r="H8353" s="9">
        <v>5775.73307618947</v>
      </c>
      <c r="I8353" s="9">
        <v>-1.8380646</v>
      </c>
      <c r="J8353" s="9">
        <v>-1.8376942000000001</v>
      </c>
      <c r="K8353" s="9">
        <v>-2.2687444999999999</v>
      </c>
      <c r="L8353" s="9">
        <v>-7.36961466057965</v>
      </c>
      <c r="M8353" s="9">
        <v>-26.530612999999999</v>
      </c>
      <c r="N8353" s="9">
        <v>-26.530612999999999</v>
      </c>
      <c r="O8353" s="9">
        <v>-7.36961466057965</v>
      </c>
      <c r="P8353">
        <v>0</v>
      </c>
      <c r="Q8353" s="9">
        <v>53.549995000000003</v>
      </c>
      <c r="R8353" s="9">
        <v>267836096.98862699</v>
      </c>
      <c r="S8353" s="9">
        <v>2922484973.1058698</v>
      </c>
      <c r="T8353" s="9">
        <v>-1.0936694809995299E-3</v>
      </c>
      <c r="U8353" s="9">
        <v>7.36961466057965</v>
      </c>
      <c r="V8353" s="9">
        <v>0</v>
      </c>
      <c r="W8353" s="9">
        <v>7.36961466057965</v>
      </c>
      <c r="X8353" t="s">
        <v>86</v>
      </c>
      <c r="Y8353" s="9">
        <v>0</v>
      </c>
      <c r="Z8353" s="9">
        <v>4.1692583E-3</v>
      </c>
    </row>
    <row r="8354" spans="1:26" x14ac:dyDescent="0.3">
      <c r="A8354">
        <v>2</v>
      </c>
      <c r="B8354">
        <v>0</v>
      </c>
      <c r="C8354">
        <v>0</v>
      </c>
      <c r="D8354">
        <v>1</v>
      </c>
      <c r="E8354">
        <v>0</v>
      </c>
      <c r="F8354">
        <v>0</v>
      </c>
      <c r="G8354">
        <v>0</v>
      </c>
      <c r="H8354" s="9">
        <v>5776.7330761773601</v>
      </c>
      <c r="I8354" s="9">
        <v>-1.8378395999999999</v>
      </c>
      <c r="J8354" s="9">
        <v>-1.837534</v>
      </c>
      <c r="K8354" s="9">
        <v>-2.3826401000000001</v>
      </c>
      <c r="L8354" s="9">
        <v>-7.3707061150124602</v>
      </c>
      <c r="M8354" s="9">
        <v>-26.534541999999998</v>
      </c>
      <c r="N8354" s="9">
        <v>-26.534541999999998</v>
      </c>
      <c r="O8354" s="9">
        <v>-7.3707061150124602</v>
      </c>
      <c r="P8354">
        <v>0</v>
      </c>
      <c r="Q8354" s="9">
        <v>53.549995000000003</v>
      </c>
      <c r="R8354" s="9">
        <v>267836096.98862699</v>
      </c>
      <c r="S8354" s="9">
        <v>2975286229.2087598</v>
      </c>
      <c r="T8354" s="9">
        <v>-1.09145443280489E-3</v>
      </c>
      <c r="U8354" s="9">
        <v>7.3707061150124602</v>
      </c>
      <c r="V8354" s="9">
        <v>0</v>
      </c>
      <c r="W8354" s="9">
        <v>7.3707061150124602</v>
      </c>
      <c r="X8354" t="s">
        <v>86</v>
      </c>
      <c r="Y8354" s="9">
        <v>0</v>
      </c>
      <c r="Z8354" s="9">
        <v>4.3781823000000001E-3</v>
      </c>
    </row>
    <row r="8355" spans="1:26" x14ac:dyDescent="0.3">
      <c r="A8355">
        <v>2</v>
      </c>
      <c r="B8355">
        <v>0</v>
      </c>
      <c r="C8355">
        <v>0</v>
      </c>
      <c r="D8355">
        <v>1</v>
      </c>
      <c r="E8355">
        <v>0</v>
      </c>
      <c r="F8355">
        <v>0</v>
      </c>
      <c r="G8355">
        <v>0</v>
      </c>
      <c r="H8355" s="9">
        <v>5777.7330761652502</v>
      </c>
      <c r="I8355" s="9">
        <v>-1.8380194000000001</v>
      </c>
      <c r="J8355" s="9">
        <v>-1.8376535000000001</v>
      </c>
      <c r="K8355" s="9">
        <v>-2.3814956999999999</v>
      </c>
      <c r="L8355" s="9">
        <v>-7.37180256613384</v>
      </c>
      <c r="M8355" s="9">
        <v>-26.538488000000001</v>
      </c>
      <c r="N8355" s="9">
        <v>-26.538488000000001</v>
      </c>
      <c r="O8355" s="9">
        <v>-7.37180256613384</v>
      </c>
      <c r="P8355">
        <v>0</v>
      </c>
      <c r="Q8355" s="9">
        <v>53.549995000000003</v>
      </c>
      <c r="R8355" s="9">
        <v>267836096.98862699</v>
      </c>
      <c r="S8355" s="9">
        <v>2936464134.21874</v>
      </c>
      <c r="T8355" s="9">
        <v>-1.09645112138334E-3</v>
      </c>
      <c r="U8355" s="9">
        <v>7.37180256613384</v>
      </c>
      <c r="V8355" s="9">
        <v>0</v>
      </c>
      <c r="W8355" s="9">
        <v>7.37180256613384</v>
      </c>
      <c r="X8355" t="s">
        <v>86</v>
      </c>
      <c r="Y8355" s="9">
        <v>0</v>
      </c>
      <c r="Z8355" s="9">
        <v>4.3763639000000002E-3</v>
      </c>
    </row>
    <row r="8356" spans="1:26" x14ac:dyDescent="0.3">
      <c r="A8356">
        <v>2</v>
      </c>
      <c r="B8356">
        <v>0</v>
      </c>
      <c r="C8356">
        <v>0</v>
      </c>
      <c r="D8356">
        <v>1</v>
      </c>
      <c r="E8356">
        <v>0</v>
      </c>
      <c r="F8356">
        <v>0</v>
      </c>
      <c r="G8356">
        <v>0</v>
      </c>
      <c r="H8356" s="9">
        <v>5778.7330761531402</v>
      </c>
      <c r="I8356" s="9">
        <v>-1.8379254</v>
      </c>
      <c r="J8356" s="9">
        <v>-1.8375767000000001</v>
      </c>
      <c r="K8356" s="9">
        <v>-2.3993528</v>
      </c>
      <c r="L8356" s="9">
        <v>-7.3728820215640001</v>
      </c>
      <c r="M8356" s="9">
        <v>-26.542376000000001</v>
      </c>
      <c r="N8356" s="9">
        <v>-26.542376000000001</v>
      </c>
      <c r="O8356" s="9">
        <v>-7.3728820215640001</v>
      </c>
      <c r="P8356">
        <v>0</v>
      </c>
      <c r="Q8356" s="9">
        <v>53.549995000000003</v>
      </c>
      <c r="R8356" s="9">
        <v>267836096.98862699</v>
      </c>
      <c r="S8356" s="9">
        <v>2961986627.5170798</v>
      </c>
      <c r="T8356" s="9">
        <v>-1.07945543016363E-3</v>
      </c>
      <c r="U8356" s="9">
        <v>7.3728820215640001</v>
      </c>
      <c r="V8356" s="9">
        <v>0</v>
      </c>
      <c r="W8356" s="9">
        <v>7.3728820215640001</v>
      </c>
      <c r="X8356" t="s">
        <v>86</v>
      </c>
      <c r="Y8356" s="9">
        <v>0</v>
      </c>
      <c r="Z8356" s="9">
        <v>4.4089947000000001E-3</v>
      </c>
    </row>
    <row r="8357" spans="1:26" x14ac:dyDescent="0.3">
      <c r="A8357">
        <v>2</v>
      </c>
      <c r="B8357">
        <v>0</v>
      </c>
      <c r="C8357">
        <v>0</v>
      </c>
      <c r="D8357">
        <v>1</v>
      </c>
      <c r="E8357">
        <v>0</v>
      </c>
      <c r="F8357">
        <v>0</v>
      </c>
      <c r="G8357">
        <v>0</v>
      </c>
      <c r="H8357" s="9">
        <v>5779.7330761410403</v>
      </c>
      <c r="I8357" s="9">
        <v>-1.8378824</v>
      </c>
      <c r="J8357" s="9">
        <v>-1.8375710000000001</v>
      </c>
      <c r="K8357" s="9">
        <v>-2.4106850999999998</v>
      </c>
      <c r="L8357" s="9">
        <v>-7.3739586917300999</v>
      </c>
      <c r="M8357" s="9">
        <v>-26.546251000000002</v>
      </c>
      <c r="N8357" s="9">
        <v>-26.546251000000002</v>
      </c>
      <c r="O8357" s="9">
        <v>-7.3739586917300999</v>
      </c>
      <c r="P8357">
        <v>0</v>
      </c>
      <c r="Q8357" s="9">
        <v>53.549995000000003</v>
      </c>
      <c r="R8357" s="9">
        <v>267836096.98862699</v>
      </c>
      <c r="S8357" s="9">
        <v>2964305804.78339</v>
      </c>
      <c r="T8357" s="9">
        <v>-1.07667016609447E-3</v>
      </c>
      <c r="U8357" s="9">
        <v>7.3739586917300999</v>
      </c>
      <c r="V8357" s="9">
        <v>0</v>
      </c>
      <c r="W8357" s="9">
        <v>7.3739586917300999</v>
      </c>
      <c r="X8357" t="s">
        <v>86</v>
      </c>
      <c r="Y8357" s="9">
        <v>0</v>
      </c>
      <c r="Z8357" s="9">
        <v>4.4298050999999998E-3</v>
      </c>
    </row>
    <row r="8358" spans="1:26" x14ac:dyDescent="0.3">
      <c r="A8358">
        <v>2</v>
      </c>
      <c r="B8358">
        <v>0</v>
      </c>
      <c r="C8358">
        <v>0</v>
      </c>
      <c r="D8358">
        <v>1</v>
      </c>
      <c r="E8358">
        <v>0</v>
      </c>
      <c r="F8358">
        <v>0</v>
      </c>
      <c r="G8358">
        <v>0</v>
      </c>
      <c r="H8358" s="9">
        <v>5780.7330761289304</v>
      </c>
      <c r="I8358" s="9">
        <v>-1.8381132</v>
      </c>
      <c r="J8358" s="9">
        <v>-1.8377024</v>
      </c>
      <c r="K8358" s="9">
        <v>-2.4540682</v>
      </c>
      <c r="L8358" s="9">
        <v>-7.3750351911799301</v>
      </c>
      <c r="M8358" s="9">
        <v>-26.550127</v>
      </c>
      <c r="N8358" s="9">
        <v>-26.550127</v>
      </c>
      <c r="O8358" s="9">
        <v>-7.3750351911799301</v>
      </c>
      <c r="P8358">
        <v>0</v>
      </c>
      <c r="Q8358" s="9">
        <v>53.549995000000003</v>
      </c>
      <c r="R8358" s="9">
        <v>267836096.98862699</v>
      </c>
      <c r="S8358" s="9">
        <v>2921988323.7946901</v>
      </c>
      <c r="T8358" s="9">
        <v>-1.0764994498364501E-3</v>
      </c>
      <c r="U8358" s="9">
        <v>7.3750351911799301</v>
      </c>
      <c r="V8358" s="9">
        <v>0</v>
      </c>
      <c r="W8358" s="9">
        <v>7.3750351911799301</v>
      </c>
      <c r="X8358" t="s">
        <v>86</v>
      </c>
      <c r="Y8358" s="9">
        <v>0</v>
      </c>
      <c r="Z8358" s="9">
        <v>4.5098470999999996E-3</v>
      </c>
    </row>
    <row r="8359" spans="1:26" x14ac:dyDescent="0.3">
      <c r="A8359">
        <v>2</v>
      </c>
      <c r="B8359">
        <v>0</v>
      </c>
      <c r="C8359">
        <v>0</v>
      </c>
      <c r="D8359">
        <v>1</v>
      </c>
      <c r="E8359">
        <v>0</v>
      </c>
      <c r="F8359">
        <v>0</v>
      </c>
      <c r="G8359">
        <v>0</v>
      </c>
      <c r="H8359" s="9">
        <v>5781.7330761168196</v>
      </c>
      <c r="I8359" s="9">
        <v>-1.8380764999999999</v>
      </c>
      <c r="J8359" s="9">
        <v>-1.8376349999999999</v>
      </c>
      <c r="K8359" s="9">
        <v>-2.4572356000000002</v>
      </c>
      <c r="L8359" s="9">
        <v>-7.3760996268055701</v>
      </c>
      <c r="M8359" s="9">
        <v>-26.553958999999999</v>
      </c>
      <c r="N8359" s="9">
        <v>-26.553958999999999</v>
      </c>
      <c r="O8359" s="9">
        <v>-7.3760996268055701</v>
      </c>
      <c r="P8359">
        <v>0</v>
      </c>
      <c r="Q8359" s="9">
        <v>53.549995000000003</v>
      </c>
      <c r="R8359" s="9">
        <v>267836096.98862699</v>
      </c>
      <c r="S8359" s="9">
        <v>2944174536.5058398</v>
      </c>
      <c r="T8359" s="9">
        <v>-1.0644356256319599E-3</v>
      </c>
      <c r="U8359" s="9">
        <v>7.3760996268055701</v>
      </c>
      <c r="V8359" s="9">
        <v>0</v>
      </c>
      <c r="W8359" s="9">
        <v>7.3760996268055701</v>
      </c>
      <c r="X8359" t="s">
        <v>86</v>
      </c>
      <c r="Y8359" s="9">
        <v>0</v>
      </c>
      <c r="Z8359" s="9">
        <v>4.5155020999999998E-3</v>
      </c>
    </row>
    <row r="8360" spans="1:26" x14ac:dyDescent="0.3">
      <c r="A8360">
        <v>2</v>
      </c>
      <c r="B8360">
        <v>0</v>
      </c>
      <c r="C8360">
        <v>0</v>
      </c>
      <c r="D8360">
        <v>1</v>
      </c>
      <c r="E8360">
        <v>0</v>
      </c>
      <c r="F8360">
        <v>0</v>
      </c>
      <c r="G8360">
        <v>0</v>
      </c>
      <c r="H8360" s="9">
        <v>5782.7330761047197</v>
      </c>
      <c r="I8360" s="9">
        <v>-1.8380109</v>
      </c>
      <c r="J8360" s="9">
        <v>-1.8376068000000001</v>
      </c>
      <c r="K8360" s="9">
        <v>-2.4833721999999998</v>
      </c>
      <c r="L8360" s="9">
        <v>-7.3771452041466503</v>
      </c>
      <c r="M8360" s="9">
        <v>-26.557721999999998</v>
      </c>
      <c r="N8360" s="9">
        <v>-26.557721999999998</v>
      </c>
      <c r="O8360" s="9">
        <v>-7.3771452041466503</v>
      </c>
      <c r="P8360">
        <v>0</v>
      </c>
      <c r="Q8360" s="9">
        <v>53.549995000000003</v>
      </c>
      <c r="R8360" s="9">
        <v>267836096.98862699</v>
      </c>
      <c r="S8360" s="9">
        <v>2953818892.0485902</v>
      </c>
      <c r="T8360" s="9">
        <v>-1.04557734108023E-3</v>
      </c>
      <c r="U8360" s="9">
        <v>7.3771452041466503</v>
      </c>
      <c r="V8360" s="9">
        <v>0</v>
      </c>
      <c r="W8360" s="9">
        <v>7.3771452041466503</v>
      </c>
      <c r="X8360" t="s">
        <v>86</v>
      </c>
      <c r="Y8360" s="9">
        <v>0</v>
      </c>
      <c r="Z8360" s="9">
        <v>4.5634615000000002E-3</v>
      </c>
    </row>
    <row r="8361" spans="1:26" x14ac:dyDescent="0.3">
      <c r="A8361">
        <v>2</v>
      </c>
      <c r="B8361">
        <v>0</v>
      </c>
      <c r="C8361">
        <v>0</v>
      </c>
      <c r="D8361">
        <v>1</v>
      </c>
      <c r="E8361">
        <v>0</v>
      </c>
      <c r="F8361">
        <v>0</v>
      </c>
      <c r="G8361">
        <v>0</v>
      </c>
      <c r="H8361" s="9">
        <v>5783.7330760926097</v>
      </c>
      <c r="I8361" s="9">
        <v>-1.8380547</v>
      </c>
      <c r="J8361" s="9">
        <v>-1.8376554</v>
      </c>
      <c r="K8361" s="9">
        <v>-2.8831715999999998</v>
      </c>
      <c r="L8361" s="9">
        <v>-7.3782686521658603</v>
      </c>
      <c r="M8361" s="9">
        <v>-26.561768000000001</v>
      </c>
      <c r="N8361" s="9">
        <v>-26.561768000000001</v>
      </c>
      <c r="O8361" s="9">
        <v>-7.3782686521658603</v>
      </c>
      <c r="P8361">
        <v>0</v>
      </c>
      <c r="Q8361" s="9">
        <v>53.549995000000003</v>
      </c>
      <c r="R8361" s="9">
        <v>267836096.98862699</v>
      </c>
      <c r="S8361" s="9">
        <v>2938414442.4246702</v>
      </c>
      <c r="T8361" s="9">
        <v>-1.1234480192126E-3</v>
      </c>
      <c r="U8361" s="9">
        <v>7.3782686521658603</v>
      </c>
      <c r="V8361" s="9">
        <v>0</v>
      </c>
      <c r="W8361" s="9">
        <v>7.3782686521658603</v>
      </c>
      <c r="X8361" t="s">
        <v>86</v>
      </c>
      <c r="Y8361" s="9">
        <v>0</v>
      </c>
      <c r="Z8361" s="9">
        <v>5.2982760000000002E-3</v>
      </c>
    </row>
    <row r="8362" spans="1:26" x14ac:dyDescent="0.3">
      <c r="A8362">
        <v>2</v>
      </c>
      <c r="B8362">
        <v>0</v>
      </c>
      <c r="C8362">
        <v>0</v>
      </c>
      <c r="D8362">
        <v>1</v>
      </c>
      <c r="E8362">
        <v>0</v>
      </c>
      <c r="F8362">
        <v>0</v>
      </c>
      <c r="G8362">
        <v>0</v>
      </c>
      <c r="H8362" s="9">
        <v>5784.7330760804998</v>
      </c>
      <c r="I8362" s="9">
        <v>-1.8378992000000001</v>
      </c>
      <c r="J8362" s="9">
        <v>-1.8375581999999999</v>
      </c>
      <c r="K8362" s="9">
        <v>-2.9339952</v>
      </c>
      <c r="L8362" s="9">
        <v>-7.37942985831965</v>
      </c>
      <c r="M8362" s="9">
        <v>-26.565947000000001</v>
      </c>
      <c r="N8362" s="9">
        <v>-26.565947000000001</v>
      </c>
      <c r="O8362" s="9">
        <v>-7.37942985831965</v>
      </c>
      <c r="P8362">
        <v>0</v>
      </c>
      <c r="Q8362" s="9">
        <v>53.549995000000003</v>
      </c>
      <c r="R8362" s="9">
        <v>267836096.98862699</v>
      </c>
      <c r="S8362" s="9">
        <v>2970758803.1544499</v>
      </c>
      <c r="T8362" s="9">
        <v>-1.16120615379067E-3</v>
      </c>
      <c r="U8362" s="9">
        <v>7.37942985831965</v>
      </c>
      <c r="V8362" s="9">
        <v>0</v>
      </c>
      <c r="W8362" s="9">
        <v>7.37942985831965</v>
      </c>
      <c r="X8362" t="s">
        <v>86</v>
      </c>
      <c r="Y8362" s="9">
        <v>0</v>
      </c>
      <c r="Z8362" s="9">
        <v>5.3913868E-3</v>
      </c>
    </row>
    <row r="8363" spans="1:26" x14ac:dyDescent="0.3">
      <c r="A8363">
        <v>2</v>
      </c>
      <c r="B8363">
        <v>0</v>
      </c>
      <c r="C8363">
        <v>0</v>
      </c>
      <c r="D8363">
        <v>1</v>
      </c>
      <c r="E8363">
        <v>0</v>
      </c>
      <c r="F8363">
        <v>0</v>
      </c>
      <c r="G8363">
        <v>0</v>
      </c>
      <c r="H8363" s="9">
        <v>5785.7330760683899</v>
      </c>
      <c r="I8363" s="9">
        <v>-1.8381159</v>
      </c>
      <c r="J8363" s="9">
        <v>-1.8376144999999999</v>
      </c>
      <c r="K8363" s="9">
        <v>-2.9168251000000001</v>
      </c>
      <c r="L8363" s="9">
        <v>-7.3805703214332796</v>
      </c>
      <c r="M8363" s="9">
        <v>-26.570053000000001</v>
      </c>
      <c r="N8363" s="9">
        <v>-26.570053000000001</v>
      </c>
      <c r="O8363" s="9">
        <v>-7.3805703214332796</v>
      </c>
      <c r="P8363">
        <v>0</v>
      </c>
      <c r="Q8363" s="9">
        <v>53.549995000000003</v>
      </c>
      <c r="R8363" s="9">
        <v>267836096.98862699</v>
      </c>
      <c r="S8363" s="9">
        <v>2952648799.3084898</v>
      </c>
      <c r="T8363" s="9">
        <v>-1.14046311362603E-3</v>
      </c>
      <c r="U8363" s="9">
        <v>7.3805703214332796</v>
      </c>
      <c r="V8363" s="9">
        <v>0</v>
      </c>
      <c r="W8363" s="9">
        <v>7.3805703214332796</v>
      </c>
      <c r="X8363" t="s">
        <v>86</v>
      </c>
      <c r="Y8363" s="9">
        <v>0</v>
      </c>
      <c r="Z8363" s="9">
        <v>5.3600002999999998E-3</v>
      </c>
    </row>
    <row r="8364" spans="1:26" x14ac:dyDescent="0.3">
      <c r="A8364">
        <v>2</v>
      </c>
      <c r="B8364">
        <v>0</v>
      </c>
      <c r="C8364">
        <v>0</v>
      </c>
      <c r="D8364">
        <v>1</v>
      </c>
      <c r="E8364">
        <v>0</v>
      </c>
      <c r="F8364">
        <v>0</v>
      </c>
      <c r="G8364">
        <v>0</v>
      </c>
      <c r="H8364" s="9">
        <v>5786.73307605629</v>
      </c>
      <c r="I8364" s="9">
        <v>-1.8381586000000001</v>
      </c>
      <c r="J8364" s="9">
        <v>-1.8377584</v>
      </c>
      <c r="K8364" s="9">
        <v>-2.9780275999999999</v>
      </c>
      <c r="L8364" s="9">
        <v>-7.3816811889227196</v>
      </c>
      <c r="M8364" s="9">
        <v>-26.574052999999999</v>
      </c>
      <c r="N8364" s="9">
        <v>-26.574052999999999</v>
      </c>
      <c r="O8364" s="9">
        <v>-7.3816811889227196</v>
      </c>
      <c r="P8364">
        <v>0</v>
      </c>
      <c r="Q8364" s="9">
        <v>53.549995000000003</v>
      </c>
      <c r="R8364" s="9">
        <v>267836096.98862699</v>
      </c>
      <c r="S8364" s="9">
        <v>2906738738.6305199</v>
      </c>
      <c r="T8364" s="9">
        <v>-1.1108674894435499E-3</v>
      </c>
      <c r="U8364" s="9">
        <v>7.3816811889227196</v>
      </c>
      <c r="V8364" s="9">
        <v>0</v>
      </c>
      <c r="W8364" s="9">
        <v>7.3816811889227196</v>
      </c>
      <c r="X8364" t="s">
        <v>86</v>
      </c>
      <c r="Y8364" s="9">
        <v>0</v>
      </c>
      <c r="Z8364" s="9">
        <v>5.4728952000000003E-3</v>
      </c>
    </row>
    <row r="8365" spans="1:26" x14ac:dyDescent="0.3">
      <c r="A8365">
        <v>2</v>
      </c>
      <c r="B8365">
        <v>0</v>
      </c>
      <c r="C8365">
        <v>0</v>
      </c>
      <c r="D8365">
        <v>1</v>
      </c>
      <c r="E8365">
        <v>0</v>
      </c>
      <c r="F8365">
        <v>0</v>
      </c>
      <c r="G8365">
        <v>0</v>
      </c>
      <c r="H8365" s="9">
        <v>5787.7330760441801</v>
      </c>
      <c r="I8365" s="9">
        <v>-1.8378375</v>
      </c>
      <c r="J8365" s="9">
        <v>-1.837437</v>
      </c>
      <c r="K8365" s="9">
        <v>-3.0688767000000001</v>
      </c>
      <c r="L8365" s="9">
        <v>-7.3827917004432404</v>
      </c>
      <c r="M8365" s="9">
        <v>-26.578050999999999</v>
      </c>
      <c r="N8365" s="9">
        <v>-26.578050999999999</v>
      </c>
      <c r="O8365" s="9">
        <v>-7.3827917004432404</v>
      </c>
      <c r="P8365">
        <v>0</v>
      </c>
      <c r="Q8365" s="9">
        <v>53.549995000000003</v>
      </c>
      <c r="R8365" s="9">
        <v>267836096.98862699</v>
      </c>
      <c r="S8365" s="9">
        <v>3012804829.7938399</v>
      </c>
      <c r="T8365" s="9">
        <v>-1.1105115205181E-3</v>
      </c>
      <c r="U8365" s="9">
        <v>7.3827917004432404</v>
      </c>
      <c r="V8365" s="9">
        <v>0</v>
      </c>
      <c r="W8365" s="9">
        <v>7.3827917004432404</v>
      </c>
      <c r="X8365" t="s">
        <v>86</v>
      </c>
      <c r="Y8365" s="9">
        <v>0</v>
      </c>
      <c r="Z8365" s="9">
        <v>5.6388675999999999E-3</v>
      </c>
    </row>
    <row r="8366" spans="1:26" x14ac:dyDescent="0.3">
      <c r="A8366">
        <v>2</v>
      </c>
      <c r="B8366">
        <v>0</v>
      </c>
      <c r="C8366">
        <v>0</v>
      </c>
      <c r="D8366">
        <v>1</v>
      </c>
      <c r="E8366">
        <v>0</v>
      </c>
      <c r="F8366">
        <v>0</v>
      </c>
      <c r="G8366">
        <v>0</v>
      </c>
      <c r="H8366" s="9">
        <v>5788.7330760320701</v>
      </c>
      <c r="I8366" s="9">
        <v>-1.8379273</v>
      </c>
      <c r="J8366" s="9">
        <v>-1.8374733999999999</v>
      </c>
      <c r="K8366" s="9">
        <v>-3.0640309000000001</v>
      </c>
      <c r="L8366" s="9">
        <v>-7.3838682097507897</v>
      </c>
      <c r="M8366" s="9">
        <v>-26.581925999999999</v>
      </c>
      <c r="N8366" s="9">
        <v>-26.581925999999999</v>
      </c>
      <c r="O8366" s="9">
        <v>-7.3838682097507897</v>
      </c>
      <c r="P8366">
        <v>0</v>
      </c>
      <c r="Q8366" s="9">
        <v>53.549995000000003</v>
      </c>
      <c r="R8366" s="9">
        <v>267836096.98862699</v>
      </c>
      <c r="S8366" s="9">
        <v>3000907695.6341801</v>
      </c>
      <c r="T8366" s="9">
        <v>-1.07650930755642E-3</v>
      </c>
      <c r="U8366" s="9">
        <v>7.3838682097507897</v>
      </c>
      <c r="V8366" s="9">
        <v>0</v>
      </c>
      <c r="W8366" s="9">
        <v>7.3838682097507897</v>
      </c>
      <c r="X8366" t="s">
        <v>86</v>
      </c>
      <c r="Y8366" s="9">
        <v>0</v>
      </c>
      <c r="Z8366" s="9">
        <v>5.630075E-3</v>
      </c>
    </row>
    <row r="8367" spans="1:26" x14ac:dyDescent="0.3">
      <c r="A8367">
        <v>2</v>
      </c>
      <c r="B8367">
        <v>0</v>
      </c>
      <c r="C8367">
        <v>0</v>
      </c>
      <c r="D8367">
        <v>1</v>
      </c>
      <c r="E8367">
        <v>0</v>
      </c>
      <c r="F8367">
        <v>0</v>
      </c>
      <c r="G8367">
        <v>0</v>
      </c>
      <c r="H8367" s="9">
        <v>5789.7330760199602</v>
      </c>
      <c r="I8367" s="9">
        <v>-1.8378544000000001</v>
      </c>
      <c r="J8367" s="9">
        <v>-1.8374598</v>
      </c>
      <c r="K8367" s="9">
        <v>-3.497293</v>
      </c>
      <c r="L8367" s="9">
        <v>-7.3849609195227597</v>
      </c>
      <c r="M8367" s="9">
        <v>-26.585858999999999</v>
      </c>
      <c r="N8367" s="9">
        <v>-26.585858999999999</v>
      </c>
      <c r="O8367" s="9">
        <v>-7.3849609195227597</v>
      </c>
      <c r="P8367">
        <v>0</v>
      </c>
      <c r="Q8367" s="9">
        <v>53.549995000000003</v>
      </c>
      <c r="R8367" s="9">
        <v>267836096.98862699</v>
      </c>
      <c r="S8367" s="9">
        <v>3005950001.9275198</v>
      </c>
      <c r="T8367" s="9">
        <v>-1.0927097719646199E-3</v>
      </c>
      <c r="U8367" s="9">
        <v>7.3849609195227597</v>
      </c>
      <c r="V8367" s="9">
        <v>0</v>
      </c>
      <c r="W8367" s="9">
        <v>7.3849609195227597</v>
      </c>
      <c r="X8367" t="s">
        <v>86</v>
      </c>
      <c r="Y8367" s="9">
        <v>0</v>
      </c>
      <c r="Z8367" s="9">
        <v>6.4261351E-3</v>
      </c>
    </row>
    <row r="8368" spans="1:26" x14ac:dyDescent="0.3">
      <c r="A8368">
        <v>2</v>
      </c>
      <c r="B8368">
        <v>0</v>
      </c>
      <c r="C8368">
        <v>0</v>
      </c>
      <c r="D8368">
        <v>1</v>
      </c>
      <c r="E8368">
        <v>0</v>
      </c>
      <c r="F8368">
        <v>0</v>
      </c>
      <c r="G8368">
        <v>0</v>
      </c>
      <c r="H8368" s="9">
        <v>5790.7330760078603</v>
      </c>
      <c r="I8368" s="9">
        <v>-1.8379848999999999</v>
      </c>
      <c r="J8368" s="9">
        <v>-1.8375433999999999</v>
      </c>
      <c r="K8368" s="9">
        <v>-3.6541524000000001</v>
      </c>
      <c r="L8368" s="9">
        <v>-7.3861164641945303</v>
      </c>
      <c r="M8368" s="9">
        <v>-26.590019000000002</v>
      </c>
      <c r="N8368" s="9">
        <v>-26.590019000000002</v>
      </c>
      <c r="O8368" s="9">
        <v>-7.3861164641945303</v>
      </c>
      <c r="P8368">
        <v>0</v>
      </c>
      <c r="Q8368" s="9">
        <v>53.549995000000003</v>
      </c>
      <c r="R8368" s="9">
        <v>267836096.98862699</v>
      </c>
      <c r="S8368" s="9">
        <v>2978353524.6629601</v>
      </c>
      <c r="T8368" s="9">
        <v>-1.1555446717741401E-3</v>
      </c>
      <c r="U8368" s="9">
        <v>7.3861164641945303</v>
      </c>
      <c r="V8368" s="9">
        <v>0</v>
      </c>
      <c r="W8368" s="9">
        <v>7.3861164641945303</v>
      </c>
      <c r="X8368" t="s">
        <v>86</v>
      </c>
      <c r="Y8368" s="9">
        <v>0</v>
      </c>
      <c r="Z8368" s="9">
        <v>6.7146634999999998E-3</v>
      </c>
    </row>
    <row r="8369" spans="1:26" x14ac:dyDescent="0.3">
      <c r="A8369">
        <v>2</v>
      </c>
      <c r="B8369">
        <v>0</v>
      </c>
      <c r="C8369">
        <v>0</v>
      </c>
      <c r="D8369">
        <v>1</v>
      </c>
      <c r="E8369">
        <v>0</v>
      </c>
      <c r="F8369">
        <v>0</v>
      </c>
      <c r="G8369">
        <v>0</v>
      </c>
      <c r="H8369" s="9">
        <v>5791.7330759957504</v>
      </c>
      <c r="I8369" s="9">
        <v>-1.8380723000000001</v>
      </c>
      <c r="J8369" s="9">
        <v>-1.8375273000000001</v>
      </c>
      <c r="K8369" s="9">
        <v>-3.7943380000000002</v>
      </c>
      <c r="L8369" s="9">
        <v>-7.3872446414486399</v>
      </c>
      <c r="M8369" s="9">
        <v>-26.594080000000002</v>
      </c>
      <c r="N8369" s="9">
        <v>-26.594080000000002</v>
      </c>
      <c r="O8369" s="9">
        <v>-7.3872446414486399</v>
      </c>
      <c r="P8369">
        <v>0</v>
      </c>
      <c r="Q8369" s="9">
        <v>53.549995000000003</v>
      </c>
      <c r="R8369" s="9">
        <v>267836096.98862699</v>
      </c>
      <c r="S8369" s="9">
        <v>2984172161.1891098</v>
      </c>
      <c r="T8369" s="9">
        <v>-1.12817725410696E-3</v>
      </c>
      <c r="U8369" s="9">
        <v>7.3872446414486399</v>
      </c>
      <c r="V8369" s="9">
        <v>0</v>
      </c>
      <c r="W8369" s="9">
        <v>7.3872446414486399</v>
      </c>
      <c r="X8369" t="s">
        <v>86</v>
      </c>
      <c r="Y8369" s="9">
        <v>0</v>
      </c>
      <c r="Z8369" s="9">
        <v>6.9721998000000004E-3</v>
      </c>
    </row>
    <row r="8370" spans="1:26" x14ac:dyDescent="0.3">
      <c r="A8370">
        <v>2</v>
      </c>
      <c r="B8370">
        <v>0</v>
      </c>
      <c r="C8370">
        <v>0</v>
      </c>
      <c r="D8370">
        <v>1</v>
      </c>
      <c r="E8370">
        <v>0</v>
      </c>
      <c r="F8370">
        <v>0</v>
      </c>
      <c r="G8370">
        <v>0</v>
      </c>
      <c r="H8370" s="9">
        <v>5792.7330759836404</v>
      </c>
      <c r="I8370" s="9">
        <v>-1.8379205000000001</v>
      </c>
      <c r="J8370" s="9">
        <v>-1.8373630999999999</v>
      </c>
      <c r="K8370" s="9">
        <v>-3.9277313</v>
      </c>
      <c r="L8370" s="9">
        <v>-7.3883411095702698</v>
      </c>
      <c r="M8370" s="9">
        <v>-26.598027999999999</v>
      </c>
      <c r="N8370" s="9">
        <v>-26.598027999999999</v>
      </c>
      <c r="O8370" s="9">
        <v>-7.3883411095702698</v>
      </c>
      <c r="P8370">
        <v>0</v>
      </c>
      <c r="Q8370" s="9">
        <v>53.549995000000003</v>
      </c>
      <c r="R8370" s="9">
        <v>267836096.98862699</v>
      </c>
      <c r="S8370" s="9">
        <v>3040468944.2073498</v>
      </c>
      <c r="T8370" s="9">
        <v>-1.09646812163433E-3</v>
      </c>
      <c r="U8370" s="9">
        <v>7.3883411095702698</v>
      </c>
      <c r="V8370" s="9">
        <v>0</v>
      </c>
      <c r="W8370" s="9">
        <v>7.3883411095702698</v>
      </c>
      <c r="X8370" t="s">
        <v>86</v>
      </c>
      <c r="Y8370" s="9">
        <v>0</v>
      </c>
      <c r="Z8370" s="9">
        <v>7.2166686999999997E-3</v>
      </c>
    </row>
    <row r="8371" spans="1:26" x14ac:dyDescent="0.3">
      <c r="A8371">
        <v>2</v>
      </c>
      <c r="B8371">
        <v>0</v>
      </c>
      <c r="C8371">
        <v>0</v>
      </c>
      <c r="D8371">
        <v>1</v>
      </c>
      <c r="E8371">
        <v>0</v>
      </c>
      <c r="F8371">
        <v>0</v>
      </c>
      <c r="G8371">
        <v>0</v>
      </c>
      <c r="H8371" s="9">
        <v>5793.7330759715396</v>
      </c>
      <c r="I8371" s="9">
        <v>-1.838104</v>
      </c>
      <c r="J8371" s="9">
        <v>-1.8376197999999999</v>
      </c>
      <c r="K8371" s="9">
        <v>-4.071847</v>
      </c>
      <c r="L8371" s="9">
        <v>-7.38941311489444</v>
      </c>
      <c r="M8371" s="9">
        <v>-26.601887000000001</v>
      </c>
      <c r="N8371" s="9">
        <v>-26.601887000000001</v>
      </c>
      <c r="O8371" s="9">
        <v>-7.38941311489444</v>
      </c>
      <c r="P8371">
        <v>0</v>
      </c>
      <c r="Q8371" s="9">
        <v>53.549995000000003</v>
      </c>
      <c r="R8371" s="9">
        <v>267836096.98862699</v>
      </c>
      <c r="S8371" s="9">
        <v>2954459461.41781</v>
      </c>
      <c r="T8371" s="9">
        <v>-1.0720053241657301E-3</v>
      </c>
      <c r="U8371" s="9">
        <v>7.38941311489444</v>
      </c>
      <c r="V8371" s="9">
        <v>0</v>
      </c>
      <c r="W8371" s="9">
        <v>7.38941311489444</v>
      </c>
      <c r="X8371" t="s">
        <v>86</v>
      </c>
      <c r="Y8371" s="9">
        <v>0</v>
      </c>
      <c r="Z8371" s="9">
        <v>7.4825063000000004E-3</v>
      </c>
    </row>
    <row r="8372" spans="1:26" x14ac:dyDescent="0.3">
      <c r="A8372">
        <v>2</v>
      </c>
      <c r="B8372">
        <v>0</v>
      </c>
      <c r="C8372">
        <v>0</v>
      </c>
      <c r="D8372">
        <v>1</v>
      </c>
      <c r="E8372">
        <v>0</v>
      </c>
      <c r="F8372">
        <v>0</v>
      </c>
      <c r="G8372">
        <v>0</v>
      </c>
      <c r="H8372" s="9">
        <v>5794.7330759594297</v>
      </c>
      <c r="I8372" s="9">
        <v>-1.8378401</v>
      </c>
      <c r="J8372" s="9">
        <v>-1.8373344</v>
      </c>
      <c r="K8372" s="9">
        <v>-4.2399626000000001</v>
      </c>
      <c r="L8372" s="9">
        <v>-7.3904721305478596</v>
      </c>
      <c r="M8372" s="9">
        <v>-26.605699999999999</v>
      </c>
      <c r="N8372" s="9">
        <v>-26.605699999999999</v>
      </c>
      <c r="O8372" s="9">
        <v>-7.3904721305478596</v>
      </c>
      <c r="P8372">
        <v>0</v>
      </c>
      <c r="Q8372" s="9">
        <v>53.549995000000003</v>
      </c>
      <c r="R8372" s="9">
        <v>267836096.98862699</v>
      </c>
      <c r="S8372" s="9">
        <v>3051337754.7200198</v>
      </c>
      <c r="T8372" s="9">
        <v>-1.0590156534240299E-3</v>
      </c>
      <c r="U8372" s="9">
        <v>7.3904721305478596</v>
      </c>
      <c r="V8372" s="9">
        <v>0</v>
      </c>
      <c r="W8372" s="9">
        <v>7.3904721305478596</v>
      </c>
      <c r="X8372" t="s">
        <v>86</v>
      </c>
      <c r="Y8372" s="9">
        <v>0</v>
      </c>
      <c r="Z8372" s="9">
        <v>7.7902292999999997E-3</v>
      </c>
    </row>
    <row r="8373" spans="1:26" x14ac:dyDescent="0.3">
      <c r="A8373">
        <v>2</v>
      </c>
      <c r="B8373">
        <v>0</v>
      </c>
      <c r="C8373">
        <v>0</v>
      </c>
      <c r="D8373">
        <v>1</v>
      </c>
      <c r="E8373">
        <v>0</v>
      </c>
      <c r="F8373">
        <v>0</v>
      </c>
      <c r="G8373">
        <v>0</v>
      </c>
      <c r="H8373" s="9">
        <v>5795.7330759473198</v>
      </c>
      <c r="I8373" s="9">
        <v>-1.8378760999999999</v>
      </c>
      <c r="J8373" s="9">
        <v>-1.8373671</v>
      </c>
      <c r="K8373" s="9">
        <v>-4.4909530000000002</v>
      </c>
      <c r="L8373" s="9">
        <v>-7.39153073778078</v>
      </c>
      <c r="M8373" s="9">
        <v>-26.60951</v>
      </c>
      <c r="N8373" s="9">
        <v>-26.60951</v>
      </c>
      <c r="O8373" s="9">
        <v>-7.39153073778078</v>
      </c>
      <c r="P8373">
        <v>0</v>
      </c>
      <c r="Q8373" s="9">
        <v>53.549995000000003</v>
      </c>
      <c r="R8373" s="9">
        <v>267836096.98862699</v>
      </c>
      <c r="S8373" s="9">
        <v>3040414443.9349298</v>
      </c>
      <c r="T8373" s="9">
        <v>-1.0586072329150601E-3</v>
      </c>
      <c r="U8373" s="9">
        <v>7.39153073778078</v>
      </c>
      <c r="V8373" s="9">
        <v>0</v>
      </c>
      <c r="W8373" s="9">
        <v>7.39153073778078</v>
      </c>
      <c r="X8373" t="s">
        <v>86</v>
      </c>
      <c r="Y8373" s="9">
        <v>0</v>
      </c>
      <c r="Z8373" s="9">
        <v>8.2515291999999997E-3</v>
      </c>
    </row>
    <row r="8374" spans="1:26" x14ac:dyDescent="0.3">
      <c r="A8374">
        <v>2</v>
      </c>
      <c r="B8374">
        <v>0</v>
      </c>
      <c r="C8374">
        <v>0</v>
      </c>
      <c r="D8374">
        <v>1</v>
      </c>
      <c r="E8374">
        <v>0</v>
      </c>
      <c r="F8374">
        <v>0</v>
      </c>
      <c r="G8374">
        <v>0</v>
      </c>
      <c r="H8374" s="9">
        <v>5796.7330759352099</v>
      </c>
      <c r="I8374" s="9">
        <v>-1.8379213000000001</v>
      </c>
      <c r="J8374" s="9">
        <v>-1.8375314</v>
      </c>
      <c r="K8374" s="9">
        <v>-5.0579900999999996</v>
      </c>
      <c r="L8374" s="9">
        <v>-7.3926701257090004</v>
      </c>
      <c r="M8374" s="9">
        <v>-26.613613000000001</v>
      </c>
      <c r="N8374" s="9">
        <v>-26.613613000000001</v>
      </c>
      <c r="O8374" s="9">
        <v>-7.3926701257090004</v>
      </c>
      <c r="P8374">
        <v>0</v>
      </c>
      <c r="Q8374" s="9">
        <v>53.549995000000003</v>
      </c>
      <c r="R8374" s="9">
        <v>267836096.98862699</v>
      </c>
      <c r="S8374" s="9">
        <v>2984964220.5123901</v>
      </c>
      <c r="T8374" s="9">
        <v>-1.1393879282213201E-3</v>
      </c>
      <c r="U8374" s="9">
        <v>7.3926701257090004</v>
      </c>
      <c r="V8374" s="9">
        <v>0</v>
      </c>
      <c r="W8374" s="9">
        <v>7.3926701257090004</v>
      </c>
      <c r="X8374" t="s">
        <v>86</v>
      </c>
      <c r="Y8374" s="9">
        <v>0</v>
      </c>
      <c r="Z8374" s="9">
        <v>9.2942156000000008E-3</v>
      </c>
    </row>
    <row r="8375" spans="1:26" x14ac:dyDescent="0.3">
      <c r="A8375">
        <v>2</v>
      </c>
      <c r="B8375">
        <v>0</v>
      </c>
      <c r="C8375">
        <v>0</v>
      </c>
      <c r="D8375">
        <v>1</v>
      </c>
      <c r="E8375">
        <v>0</v>
      </c>
      <c r="F8375">
        <v>0</v>
      </c>
      <c r="G8375">
        <v>0</v>
      </c>
      <c r="H8375" s="9">
        <v>5797.7330759231099</v>
      </c>
      <c r="I8375" s="9">
        <v>-1.8381311</v>
      </c>
      <c r="J8375" s="9">
        <v>-1.8375855999999999</v>
      </c>
      <c r="K8375" s="9">
        <v>-5.2068371999999998</v>
      </c>
      <c r="L8375" s="9">
        <v>-7.3938191881536302</v>
      </c>
      <c r="M8375" s="9">
        <v>-26.617747999999999</v>
      </c>
      <c r="N8375" s="9">
        <v>-26.617747999999999</v>
      </c>
      <c r="O8375" s="9">
        <v>-7.3938191881536302</v>
      </c>
      <c r="P8375">
        <v>0</v>
      </c>
      <c r="Q8375" s="9">
        <v>53.549995000000003</v>
      </c>
      <c r="R8375" s="9">
        <v>267836096.98862699</v>
      </c>
      <c r="S8375" s="9">
        <v>2967461990.67626</v>
      </c>
      <c r="T8375" s="9">
        <v>-1.1490624446341901E-3</v>
      </c>
      <c r="U8375" s="9">
        <v>7.3938191881536302</v>
      </c>
      <c r="V8375" s="9">
        <v>0</v>
      </c>
      <c r="W8375" s="9">
        <v>7.3938191881536302</v>
      </c>
      <c r="X8375" t="s">
        <v>86</v>
      </c>
      <c r="Y8375" s="9">
        <v>0</v>
      </c>
      <c r="Z8375" s="9">
        <v>9.5680086000000004E-3</v>
      </c>
    </row>
    <row r="8376" spans="1:26" x14ac:dyDescent="0.3">
      <c r="A8376">
        <v>2</v>
      </c>
      <c r="B8376">
        <v>0</v>
      </c>
      <c r="C8376">
        <v>0</v>
      </c>
      <c r="D8376">
        <v>1</v>
      </c>
      <c r="E8376">
        <v>0</v>
      </c>
      <c r="F8376">
        <v>0</v>
      </c>
      <c r="G8376">
        <v>0</v>
      </c>
      <c r="H8376" s="9">
        <v>5798.733075911</v>
      </c>
      <c r="I8376" s="9">
        <v>-1.8380369000000001</v>
      </c>
      <c r="J8376" s="9">
        <v>-1.8376361000000001</v>
      </c>
      <c r="K8376" s="9">
        <v>-5.2362932999999998</v>
      </c>
      <c r="L8376" s="9">
        <v>-7.3949403141143497</v>
      </c>
      <c r="M8376" s="9">
        <v>-26.621784000000002</v>
      </c>
      <c r="N8376" s="9">
        <v>-26.621784000000002</v>
      </c>
      <c r="O8376" s="9">
        <v>-7.3949403141143497</v>
      </c>
      <c r="P8376">
        <v>0</v>
      </c>
      <c r="Q8376" s="9">
        <v>53.549995000000003</v>
      </c>
      <c r="R8376" s="9">
        <v>267836096.98862699</v>
      </c>
      <c r="S8376" s="9">
        <v>2951324558.0452399</v>
      </c>
      <c r="T8376" s="9">
        <v>-1.12112596072044E-3</v>
      </c>
      <c r="U8376" s="9">
        <v>7.3949403141143497</v>
      </c>
      <c r="V8376" s="9">
        <v>0</v>
      </c>
      <c r="W8376" s="9">
        <v>7.3949403141143497</v>
      </c>
      <c r="X8376" t="s">
        <v>86</v>
      </c>
      <c r="Y8376" s="9">
        <v>0</v>
      </c>
      <c r="Z8376" s="9">
        <v>9.6224016000000002E-3</v>
      </c>
    </row>
    <row r="8377" spans="1:26" x14ac:dyDescent="0.3">
      <c r="A8377">
        <v>2</v>
      </c>
      <c r="B8377">
        <v>0</v>
      </c>
      <c r="C8377">
        <v>0</v>
      </c>
      <c r="D8377">
        <v>1</v>
      </c>
      <c r="E8377">
        <v>0</v>
      </c>
      <c r="F8377">
        <v>0</v>
      </c>
      <c r="G8377">
        <v>0</v>
      </c>
      <c r="H8377" s="9">
        <v>5799.7330758988901</v>
      </c>
      <c r="I8377" s="9">
        <v>-1.838163</v>
      </c>
      <c r="J8377" s="9">
        <v>-1.8377505999999999</v>
      </c>
      <c r="K8377" s="9">
        <v>-5.3745332000000001</v>
      </c>
      <c r="L8377" s="9">
        <v>-7.3960437478501202</v>
      </c>
      <c r="M8377" s="9">
        <v>-26.625757</v>
      </c>
      <c r="N8377" s="9">
        <v>-26.625757</v>
      </c>
      <c r="O8377" s="9">
        <v>-7.3960437478501202</v>
      </c>
      <c r="P8377">
        <v>0</v>
      </c>
      <c r="Q8377" s="9">
        <v>53.549995000000003</v>
      </c>
      <c r="R8377" s="9">
        <v>267836096.98862699</v>
      </c>
      <c r="S8377" s="9">
        <v>2914881124.58571</v>
      </c>
      <c r="T8377" s="9">
        <v>-1.10343373576782E-3</v>
      </c>
      <c r="U8377" s="9">
        <v>7.3960437478501202</v>
      </c>
      <c r="V8377" s="9">
        <v>0</v>
      </c>
      <c r="W8377" s="9">
        <v>7.3960437478501202</v>
      </c>
      <c r="X8377" t="s">
        <v>86</v>
      </c>
      <c r="Y8377" s="9">
        <v>0</v>
      </c>
      <c r="Z8377" s="9">
        <v>9.8770512000000005E-3</v>
      </c>
    </row>
    <row r="8378" spans="1:26" x14ac:dyDescent="0.3">
      <c r="A8378">
        <v>2</v>
      </c>
      <c r="B8378">
        <v>0</v>
      </c>
      <c r="C8378">
        <v>0</v>
      </c>
      <c r="D8378">
        <v>1</v>
      </c>
      <c r="E8378">
        <v>0</v>
      </c>
      <c r="F8378">
        <v>0</v>
      </c>
      <c r="G8378">
        <v>0</v>
      </c>
      <c r="H8378" s="9">
        <v>5800.7330758867902</v>
      </c>
      <c r="I8378" s="9">
        <v>-1.8381647999999999</v>
      </c>
      <c r="J8378" s="9">
        <v>-1.8377589999999999</v>
      </c>
      <c r="K8378" s="9">
        <v>-5.4861392999999996</v>
      </c>
      <c r="L8378" s="9">
        <v>-7.3971350127182998</v>
      </c>
      <c r="M8378" s="9">
        <v>-26.629686</v>
      </c>
      <c r="N8378" s="9">
        <v>-26.629686</v>
      </c>
      <c r="O8378" s="9">
        <v>-7.3971350127182998</v>
      </c>
      <c r="P8378">
        <v>0</v>
      </c>
      <c r="Q8378" s="9">
        <v>53.549995000000003</v>
      </c>
      <c r="R8378" s="9">
        <v>267836096.98862699</v>
      </c>
      <c r="S8378" s="9">
        <v>2912618456.1637998</v>
      </c>
      <c r="T8378" s="9">
        <v>-1.09126486818045E-3</v>
      </c>
      <c r="U8378" s="9">
        <v>7.3971350127182998</v>
      </c>
      <c r="V8378" s="9">
        <v>0</v>
      </c>
      <c r="W8378" s="9">
        <v>7.3971350127182998</v>
      </c>
      <c r="X8378" t="s">
        <v>86</v>
      </c>
      <c r="Y8378" s="9">
        <v>0</v>
      </c>
      <c r="Z8378" s="9">
        <v>1.0082202E-2</v>
      </c>
    </row>
    <row r="8379" spans="1:26" x14ac:dyDescent="0.3">
      <c r="A8379">
        <v>2</v>
      </c>
      <c r="B8379">
        <v>0</v>
      </c>
      <c r="C8379">
        <v>0</v>
      </c>
      <c r="D8379">
        <v>1</v>
      </c>
      <c r="E8379">
        <v>0</v>
      </c>
      <c r="F8379">
        <v>0</v>
      </c>
      <c r="G8379">
        <v>0</v>
      </c>
      <c r="H8379" s="9">
        <v>5801.7330758746803</v>
      </c>
      <c r="I8379" s="9">
        <v>-1.83795</v>
      </c>
      <c r="J8379" s="9">
        <v>-1.8376326999999999</v>
      </c>
      <c r="K8379" s="9">
        <v>-5.5730972000000003</v>
      </c>
      <c r="L8379" s="9">
        <v>-7.3982080339333196</v>
      </c>
      <c r="M8379" s="9">
        <v>-26.633548999999999</v>
      </c>
      <c r="N8379" s="9">
        <v>-26.633548999999999</v>
      </c>
      <c r="O8379" s="9">
        <v>-7.3982080339333196</v>
      </c>
      <c r="P8379">
        <v>0</v>
      </c>
      <c r="Q8379" s="9">
        <v>53.549995000000003</v>
      </c>
      <c r="R8379" s="9">
        <v>267836096.98862699</v>
      </c>
      <c r="S8379" s="9">
        <v>2953754249.72122</v>
      </c>
      <c r="T8379" s="9">
        <v>-1.0730212150145101E-3</v>
      </c>
      <c r="U8379" s="9">
        <v>7.3982080339333196</v>
      </c>
      <c r="V8379" s="9">
        <v>0</v>
      </c>
      <c r="W8379" s="9">
        <v>7.3982080339333196</v>
      </c>
      <c r="X8379" t="s">
        <v>86</v>
      </c>
      <c r="Y8379" s="9">
        <v>0</v>
      </c>
      <c r="Z8379" s="9">
        <v>1.0241304999999999E-2</v>
      </c>
    </row>
    <row r="8380" spans="1:26" x14ac:dyDescent="0.3">
      <c r="A8380">
        <v>2</v>
      </c>
      <c r="B8380">
        <v>0</v>
      </c>
      <c r="C8380">
        <v>0</v>
      </c>
      <c r="D8380">
        <v>1</v>
      </c>
      <c r="E8380">
        <v>0</v>
      </c>
      <c r="F8380">
        <v>0</v>
      </c>
      <c r="G8380">
        <v>0</v>
      </c>
      <c r="H8380" s="9">
        <v>5802.7330758625703</v>
      </c>
      <c r="I8380" s="9">
        <v>-1.8381590000000001</v>
      </c>
      <c r="J8380" s="9">
        <v>-1.8378876</v>
      </c>
      <c r="K8380" s="9">
        <v>-5.9861746</v>
      </c>
      <c r="L8380" s="9">
        <v>-7.3992945335586304</v>
      </c>
      <c r="M8380" s="9">
        <v>-26.637460999999998</v>
      </c>
      <c r="N8380" s="9">
        <v>-26.637460999999998</v>
      </c>
      <c r="O8380" s="9">
        <v>-7.3992945335586304</v>
      </c>
      <c r="P8380">
        <v>0</v>
      </c>
      <c r="Q8380" s="9">
        <v>53.549995000000003</v>
      </c>
      <c r="R8380" s="9">
        <v>267836096.98862699</v>
      </c>
      <c r="S8380" s="9">
        <v>2873153209.0679998</v>
      </c>
      <c r="T8380" s="9">
        <v>-1.08649962531259E-3</v>
      </c>
      <c r="U8380" s="9">
        <v>7.3992945335586304</v>
      </c>
      <c r="V8380" s="9">
        <v>0</v>
      </c>
      <c r="W8380" s="9">
        <v>7.3992945335586304</v>
      </c>
      <c r="X8380" t="s">
        <v>86</v>
      </c>
      <c r="Y8380" s="9">
        <v>0</v>
      </c>
      <c r="Z8380" s="9">
        <v>1.1001917E-2</v>
      </c>
    </row>
    <row r="8381" spans="1:26" x14ac:dyDescent="0.3">
      <c r="A8381">
        <v>2</v>
      </c>
      <c r="B8381">
        <v>0</v>
      </c>
      <c r="C8381">
        <v>0</v>
      </c>
      <c r="D8381">
        <v>1</v>
      </c>
      <c r="E8381">
        <v>0</v>
      </c>
      <c r="F8381">
        <v>0</v>
      </c>
      <c r="G8381">
        <v>0</v>
      </c>
      <c r="H8381" s="9">
        <v>5803.7330758504604</v>
      </c>
      <c r="I8381" s="9">
        <v>-1.8381399</v>
      </c>
      <c r="J8381" s="9">
        <v>-1.8378718999999999</v>
      </c>
      <c r="K8381" s="9">
        <v>-6.1315869999999997</v>
      </c>
      <c r="L8381" s="9">
        <v>-7.40042247709078</v>
      </c>
      <c r="M8381" s="9">
        <v>-26.641521000000001</v>
      </c>
      <c r="N8381" s="9">
        <v>-26.641521000000001</v>
      </c>
      <c r="O8381" s="9">
        <v>-7.40042247709078</v>
      </c>
      <c r="P8381">
        <v>0</v>
      </c>
      <c r="Q8381" s="9">
        <v>53.549995000000003</v>
      </c>
      <c r="R8381" s="9">
        <v>267836096.98862699</v>
      </c>
      <c r="S8381" s="9">
        <v>2878462516.6634598</v>
      </c>
      <c r="T8381" s="9">
        <v>-1.12794353214873E-3</v>
      </c>
      <c r="U8381" s="9">
        <v>7.40042247709078</v>
      </c>
      <c r="V8381" s="9">
        <v>0</v>
      </c>
      <c r="W8381" s="9">
        <v>7.40042247709078</v>
      </c>
      <c r="X8381" t="s">
        <v>86</v>
      </c>
      <c r="Y8381" s="9">
        <v>0</v>
      </c>
      <c r="Z8381" s="9">
        <v>1.1269071E-2</v>
      </c>
    </row>
    <row r="8382" spans="1:26" x14ac:dyDescent="0.3">
      <c r="A8382">
        <v>2</v>
      </c>
      <c r="B8382">
        <v>0</v>
      </c>
      <c r="C8382">
        <v>0</v>
      </c>
      <c r="D8382">
        <v>1</v>
      </c>
      <c r="E8382">
        <v>0</v>
      </c>
      <c r="F8382">
        <v>0</v>
      </c>
      <c r="G8382">
        <v>0</v>
      </c>
      <c r="H8382" s="9">
        <v>5804.7330758383596</v>
      </c>
      <c r="I8382" s="9">
        <v>-1.8378763</v>
      </c>
      <c r="J8382" s="9">
        <v>-1.83761</v>
      </c>
      <c r="K8382" s="9">
        <v>-6.1571894</v>
      </c>
      <c r="L8382" s="9">
        <v>-7.4015674109539704</v>
      </c>
      <c r="M8382" s="9">
        <v>-26.645643</v>
      </c>
      <c r="N8382" s="9">
        <v>-26.645643</v>
      </c>
      <c r="O8382" s="9">
        <v>-7.4015674109539704</v>
      </c>
      <c r="P8382">
        <v>0</v>
      </c>
      <c r="Q8382" s="9">
        <v>53.549995000000003</v>
      </c>
      <c r="R8382" s="9">
        <v>267836096.98862699</v>
      </c>
      <c r="S8382" s="9">
        <v>2962513725.4250202</v>
      </c>
      <c r="T8382" s="9">
        <v>-1.1449338631894701E-3</v>
      </c>
      <c r="U8382" s="9">
        <v>7.4015674109539704</v>
      </c>
      <c r="V8382" s="9">
        <v>0</v>
      </c>
      <c r="W8382" s="9">
        <v>7.4015674109539704</v>
      </c>
      <c r="X8382" t="s">
        <v>86</v>
      </c>
      <c r="Y8382" s="9">
        <v>0</v>
      </c>
      <c r="Z8382" s="9">
        <v>1.1314513E-2</v>
      </c>
    </row>
    <row r="8383" spans="1:26" x14ac:dyDescent="0.3">
      <c r="A8383">
        <v>2</v>
      </c>
      <c r="B8383">
        <v>0</v>
      </c>
      <c r="C8383">
        <v>0</v>
      </c>
      <c r="D8383">
        <v>1</v>
      </c>
      <c r="E8383">
        <v>0</v>
      </c>
      <c r="F8383">
        <v>0</v>
      </c>
      <c r="G8383">
        <v>0</v>
      </c>
      <c r="H8383" s="9">
        <v>5805.7330758262497</v>
      </c>
      <c r="I8383" s="9">
        <v>-1.8378682</v>
      </c>
      <c r="J8383" s="9">
        <v>-1.837755</v>
      </c>
      <c r="K8383" s="9">
        <v>-6.0677519000000002</v>
      </c>
      <c r="L8383" s="9">
        <v>-7.4026845804872199</v>
      </c>
      <c r="M8383" s="9">
        <v>-26.649664000000001</v>
      </c>
      <c r="N8383" s="9">
        <v>-26.649664000000001</v>
      </c>
      <c r="O8383" s="9">
        <v>-7.4026845804872199</v>
      </c>
      <c r="P8383">
        <v>0</v>
      </c>
      <c r="Q8383" s="9">
        <v>53.549995000000003</v>
      </c>
      <c r="R8383" s="9">
        <v>267836096.98862699</v>
      </c>
      <c r="S8383" s="9">
        <v>2916087049.47963</v>
      </c>
      <c r="T8383" s="9">
        <v>-1.11716953325302E-3</v>
      </c>
      <c r="U8383" s="9">
        <v>7.4026845804872199</v>
      </c>
      <c r="V8383" s="9">
        <v>0</v>
      </c>
      <c r="W8383" s="9">
        <v>7.4026845804872199</v>
      </c>
      <c r="X8383" t="s">
        <v>86</v>
      </c>
      <c r="Y8383" s="9">
        <v>0</v>
      </c>
      <c r="Z8383" s="9">
        <v>1.1151041E-2</v>
      </c>
    </row>
    <row r="8384" spans="1:26" x14ac:dyDescent="0.3">
      <c r="A8384">
        <v>2</v>
      </c>
      <c r="B8384">
        <v>0</v>
      </c>
      <c r="C8384">
        <v>0</v>
      </c>
      <c r="D8384">
        <v>1</v>
      </c>
      <c r="E8384">
        <v>0</v>
      </c>
      <c r="F8384">
        <v>0</v>
      </c>
      <c r="G8384">
        <v>0</v>
      </c>
      <c r="H8384" s="9">
        <v>5806.7330758141397</v>
      </c>
      <c r="I8384" s="9">
        <v>-1.8380972</v>
      </c>
      <c r="J8384" s="9">
        <v>-1.8379696999999999</v>
      </c>
      <c r="K8384" s="9">
        <v>-5.9523682999999998</v>
      </c>
      <c r="L8384" s="9">
        <v>-7.4037721294363603</v>
      </c>
      <c r="M8384" s="9">
        <v>-26.653580000000002</v>
      </c>
      <c r="N8384" s="9">
        <v>-26.653580000000002</v>
      </c>
      <c r="O8384" s="9">
        <v>-7.4037721294363603</v>
      </c>
      <c r="P8384">
        <v>0</v>
      </c>
      <c r="Q8384" s="9">
        <v>53.549995000000003</v>
      </c>
      <c r="R8384" s="9">
        <v>267836096.98862699</v>
      </c>
      <c r="S8384" s="9">
        <v>2849744573.53543</v>
      </c>
      <c r="T8384" s="9">
        <v>-1.08754894913509E-3</v>
      </c>
      <c r="U8384" s="9">
        <v>7.4037721294363603</v>
      </c>
      <c r="V8384" s="9">
        <v>0</v>
      </c>
      <c r="W8384" s="9">
        <v>7.4037721294363603</v>
      </c>
      <c r="X8384" t="s">
        <v>86</v>
      </c>
      <c r="Y8384" s="9">
        <v>0</v>
      </c>
      <c r="Z8384" s="9">
        <v>1.0940271999999999E-2</v>
      </c>
    </row>
    <row r="8385" spans="1:26" x14ac:dyDescent="0.3">
      <c r="A8385">
        <v>2</v>
      </c>
      <c r="B8385">
        <v>0</v>
      </c>
      <c r="C8385">
        <v>0</v>
      </c>
      <c r="D8385">
        <v>1</v>
      </c>
      <c r="E8385">
        <v>0</v>
      </c>
      <c r="F8385">
        <v>0</v>
      </c>
      <c r="G8385">
        <v>0</v>
      </c>
      <c r="H8385" s="9">
        <v>5807.7330758020398</v>
      </c>
      <c r="I8385" s="9">
        <v>-1.8378848000000001</v>
      </c>
      <c r="J8385" s="9">
        <v>-1.8378947999999999</v>
      </c>
      <c r="K8385" s="9">
        <v>-5.9397769</v>
      </c>
      <c r="L8385" s="9">
        <v>-7.4048488377062203</v>
      </c>
      <c r="M8385" s="9">
        <v>-26.657454999999999</v>
      </c>
      <c r="N8385" s="9">
        <v>-26.657454999999999</v>
      </c>
      <c r="O8385" s="9">
        <v>-7.4048488377062203</v>
      </c>
      <c r="P8385">
        <v>0</v>
      </c>
      <c r="Q8385" s="9">
        <v>53.549995000000003</v>
      </c>
      <c r="R8385" s="9">
        <v>267836096.98862699</v>
      </c>
      <c r="S8385" s="9">
        <v>2873093562.4278202</v>
      </c>
      <c r="T8385" s="9">
        <v>-1.0767082698608301E-3</v>
      </c>
      <c r="U8385" s="9">
        <v>7.4048488377062203</v>
      </c>
      <c r="V8385" s="9">
        <v>0</v>
      </c>
      <c r="W8385" s="9">
        <v>7.4048488377062203</v>
      </c>
      <c r="X8385" t="s">
        <v>86</v>
      </c>
      <c r="Y8385" s="9">
        <v>0</v>
      </c>
      <c r="Z8385" s="9">
        <v>1.0916685000000001E-2</v>
      </c>
    </row>
    <row r="8386" spans="1:26" x14ac:dyDescent="0.3">
      <c r="A8386">
        <v>2</v>
      </c>
      <c r="B8386">
        <v>0</v>
      </c>
      <c r="C8386">
        <v>0</v>
      </c>
      <c r="D8386">
        <v>1</v>
      </c>
      <c r="E8386">
        <v>0</v>
      </c>
      <c r="F8386">
        <v>0</v>
      </c>
      <c r="G8386">
        <v>0</v>
      </c>
      <c r="H8386" s="9">
        <v>5808.7330757899299</v>
      </c>
      <c r="I8386" s="9">
        <v>-1.8380995</v>
      </c>
      <c r="J8386" s="9">
        <v>-1.8381398</v>
      </c>
      <c r="K8386" s="9">
        <v>-5.8945999000000002</v>
      </c>
      <c r="L8386" s="9">
        <v>-7.4059113551193798</v>
      </c>
      <c r="M8386" s="9">
        <v>-26.661282</v>
      </c>
      <c r="N8386" s="9">
        <v>-26.661282</v>
      </c>
      <c r="O8386" s="9">
        <v>-7.4059113551193798</v>
      </c>
      <c r="P8386">
        <v>0</v>
      </c>
      <c r="Q8386" s="9">
        <v>53.549995000000003</v>
      </c>
      <c r="R8386" s="9">
        <v>267836096.98862699</v>
      </c>
      <c r="S8386" s="9">
        <v>2799779119.3373799</v>
      </c>
      <c r="T8386" s="9">
        <v>-1.0625174131657601E-3</v>
      </c>
      <c r="U8386" s="9">
        <v>7.4059113551193798</v>
      </c>
      <c r="V8386" s="9">
        <v>0</v>
      </c>
      <c r="W8386" s="9">
        <v>7.4059113551193798</v>
      </c>
      <c r="X8386" t="s">
        <v>86</v>
      </c>
      <c r="Y8386" s="9">
        <v>0</v>
      </c>
      <c r="Z8386" s="9">
        <v>1.0835098E-2</v>
      </c>
    </row>
    <row r="8387" spans="1:26" x14ac:dyDescent="0.3">
      <c r="A8387">
        <v>2</v>
      </c>
      <c r="B8387">
        <v>0</v>
      </c>
      <c r="C8387">
        <v>0</v>
      </c>
      <c r="D8387">
        <v>1</v>
      </c>
      <c r="E8387">
        <v>0</v>
      </c>
      <c r="F8387">
        <v>0</v>
      </c>
      <c r="G8387">
        <v>0</v>
      </c>
      <c r="H8387" s="9">
        <v>5809.73307577782</v>
      </c>
      <c r="I8387" s="9">
        <v>-1.8381532</v>
      </c>
      <c r="J8387" s="9">
        <v>-1.8381623</v>
      </c>
      <c r="K8387" s="9">
        <v>-6.3305707</v>
      </c>
      <c r="L8387" s="9">
        <v>-7.4070613868590103</v>
      </c>
      <c r="M8387" s="9">
        <v>-26.665420999999998</v>
      </c>
      <c r="N8387" s="9">
        <v>-26.665420999999998</v>
      </c>
      <c r="O8387" s="9">
        <v>-7.4070613868590103</v>
      </c>
      <c r="P8387">
        <v>0</v>
      </c>
      <c r="Q8387" s="9">
        <v>53.549995000000003</v>
      </c>
      <c r="R8387" s="9">
        <v>267836096.98862699</v>
      </c>
      <c r="S8387" s="9">
        <v>2793620626.26367</v>
      </c>
      <c r="T8387" s="9">
        <v>-1.1500317396322399E-3</v>
      </c>
      <c r="U8387" s="9">
        <v>7.4070613868590103</v>
      </c>
      <c r="V8387" s="9">
        <v>0</v>
      </c>
      <c r="W8387" s="9">
        <v>7.4070613868590103</v>
      </c>
      <c r="X8387" t="s">
        <v>86</v>
      </c>
      <c r="Y8387" s="9">
        <v>0</v>
      </c>
      <c r="Z8387" s="9">
        <v>1.1636617E-2</v>
      </c>
    </row>
    <row r="8388" spans="1:26" x14ac:dyDescent="0.3">
      <c r="A8388">
        <v>2</v>
      </c>
      <c r="B8388">
        <v>0</v>
      </c>
      <c r="C8388">
        <v>0</v>
      </c>
      <c r="D8388">
        <v>1</v>
      </c>
      <c r="E8388">
        <v>0</v>
      </c>
      <c r="F8388">
        <v>0</v>
      </c>
      <c r="G8388">
        <v>0</v>
      </c>
      <c r="H8388" s="9">
        <v>5810.7330757657101</v>
      </c>
      <c r="I8388" s="9">
        <v>-1.8381597000000001</v>
      </c>
      <c r="J8388" s="9">
        <v>-1.8381871000000001</v>
      </c>
      <c r="K8388" s="9">
        <v>-6.2088527999999998</v>
      </c>
      <c r="L8388" s="9">
        <v>-7.4082155680005997</v>
      </c>
      <c r="M8388" s="9">
        <v>-26.669577</v>
      </c>
      <c r="N8388" s="9">
        <v>-26.669577</v>
      </c>
      <c r="O8388" s="9">
        <v>-7.4082155680005997</v>
      </c>
      <c r="P8388">
        <v>0</v>
      </c>
      <c r="Q8388" s="9">
        <v>53.549995000000003</v>
      </c>
      <c r="R8388" s="9">
        <v>267836096.98862699</v>
      </c>
      <c r="S8388" s="9">
        <v>2786834635.2720799</v>
      </c>
      <c r="T8388" s="9">
        <v>-1.1541811415884901E-3</v>
      </c>
      <c r="U8388" s="9">
        <v>7.4082155680005997</v>
      </c>
      <c r="V8388" s="9">
        <v>0</v>
      </c>
      <c r="W8388" s="9">
        <v>7.4082155680005997</v>
      </c>
      <c r="X8388" t="s">
        <v>86</v>
      </c>
      <c r="Y8388" s="9">
        <v>0</v>
      </c>
      <c r="Z8388" s="9">
        <v>1.1413033E-2</v>
      </c>
    </row>
    <row r="8389" spans="1:26" x14ac:dyDescent="0.3">
      <c r="A8389">
        <v>2</v>
      </c>
      <c r="B8389">
        <v>0</v>
      </c>
      <c r="C8389">
        <v>0</v>
      </c>
      <c r="D8389">
        <v>1</v>
      </c>
      <c r="E8389">
        <v>0</v>
      </c>
      <c r="F8389">
        <v>0</v>
      </c>
      <c r="G8389">
        <v>0</v>
      </c>
      <c r="H8389" s="9">
        <v>5811.7330757536101</v>
      </c>
      <c r="I8389" s="9">
        <v>-1.8381295</v>
      </c>
      <c r="J8389" s="9">
        <v>-1.8381826999999999</v>
      </c>
      <c r="K8389" s="9">
        <v>-6.1046871999999999</v>
      </c>
      <c r="L8389" s="9">
        <v>-7.4093450173517796</v>
      </c>
      <c r="M8389" s="9">
        <v>-26.673641</v>
      </c>
      <c r="N8389" s="9">
        <v>-26.673641</v>
      </c>
      <c r="O8389" s="9">
        <v>-7.4093450173517796</v>
      </c>
      <c r="P8389">
        <v>0</v>
      </c>
      <c r="Q8389" s="9">
        <v>53.549995000000003</v>
      </c>
      <c r="R8389" s="9">
        <v>267836096.98862699</v>
      </c>
      <c r="S8389" s="9">
        <v>2788540198.75243</v>
      </c>
      <c r="T8389" s="9">
        <v>-1.1294493511782001E-3</v>
      </c>
      <c r="U8389" s="9">
        <v>7.4093450173517796</v>
      </c>
      <c r="V8389" s="9">
        <v>0</v>
      </c>
      <c r="W8389" s="9">
        <v>7.4093450173517796</v>
      </c>
      <c r="X8389" t="s">
        <v>86</v>
      </c>
      <c r="Y8389" s="9">
        <v>0</v>
      </c>
      <c r="Z8389" s="9">
        <v>1.122153E-2</v>
      </c>
    </row>
    <row r="8390" spans="1:26" x14ac:dyDescent="0.3">
      <c r="A8390">
        <v>2</v>
      </c>
      <c r="B8390">
        <v>0</v>
      </c>
      <c r="C8390">
        <v>0</v>
      </c>
      <c r="D8390">
        <v>1</v>
      </c>
      <c r="E8390">
        <v>0</v>
      </c>
      <c r="F8390">
        <v>0</v>
      </c>
      <c r="G8390">
        <v>0</v>
      </c>
      <c r="H8390" s="9">
        <v>5812.7330757415002</v>
      </c>
      <c r="I8390" s="9">
        <v>-1.8379684999999999</v>
      </c>
      <c r="J8390" s="9">
        <v>-1.8379266999999999</v>
      </c>
      <c r="K8390" s="9">
        <v>-5.9290928999999997</v>
      </c>
      <c r="L8390" s="9">
        <v>-7.4104524078732004</v>
      </c>
      <c r="M8390" s="9">
        <v>-26.677629</v>
      </c>
      <c r="N8390" s="9">
        <v>-26.677629</v>
      </c>
      <c r="O8390" s="9">
        <v>-7.4104524078732004</v>
      </c>
      <c r="P8390">
        <v>0</v>
      </c>
      <c r="Q8390" s="9">
        <v>53.549995000000003</v>
      </c>
      <c r="R8390" s="9">
        <v>267836096.98862699</v>
      </c>
      <c r="S8390" s="9">
        <v>2865421716.3582301</v>
      </c>
      <c r="T8390" s="9">
        <v>-1.1073905214207199E-3</v>
      </c>
      <c r="U8390" s="9">
        <v>7.4104524078732004</v>
      </c>
      <c r="V8390" s="9">
        <v>0</v>
      </c>
      <c r="W8390" s="9">
        <v>7.4104524078732004</v>
      </c>
      <c r="X8390" t="s">
        <v>86</v>
      </c>
      <c r="Y8390" s="9">
        <v>0</v>
      </c>
      <c r="Z8390" s="9">
        <v>1.0897239E-2</v>
      </c>
    </row>
    <row r="8391" spans="1:26" x14ac:dyDescent="0.3">
      <c r="A8391">
        <v>2</v>
      </c>
      <c r="B8391">
        <v>0</v>
      </c>
      <c r="C8391">
        <v>0</v>
      </c>
      <c r="D8391">
        <v>1</v>
      </c>
      <c r="E8391">
        <v>0</v>
      </c>
      <c r="F8391">
        <v>0</v>
      </c>
      <c r="G8391">
        <v>0</v>
      </c>
      <c r="H8391" s="9">
        <v>5813.7330757293903</v>
      </c>
      <c r="I8391" s="9">
        <v>-1.8381525000000001</v>
      </c>
      <c r="J8391" s="9">
        <v>-1.8382331000000001</v>
      </c>
      <c r="K8391" s="9">
        <v>-5.8424405999999998</v>
      </c>
      <c r="L8391" s="9">
        <v>-7.4115328577725297</v>
      </c>
      <c r="M8391" s="9">
        <v>-26.681519000000002</v>
      </c>
      <c r="N8391" s="9">
        <v>-26.681519000000002</v>
      </c>
      <c r="O8391" s="9">
        <v>-7.4115328577725297</v>
      </c>
      <c r="P8391">
        <v>0</v>
      </c>
      <c r="Q8391" s="9">
        <v>53.549995000000003</v>
      </c>
      <c r="R8391" s="9">
        <v>267836096.98862699</v>
      </c>
      <c r="S8391" s="9">
        <v>2774772772.0639601</v>
      </c>
      <c r="T8391" s="9">
        <v>-1.0804498993293101E-3</v>
      </c>
      <c r="U8391" s="9">
        <v>7.4115328577725297</v>
      </c>
      <c r="V8391" s="9">
        <v>0</v>
      </c>
      <c r="W8391" s="9">
        <v>7.4115328577725297</v>
      </c>
      <c r="X8391" t="s">
        <v>86</v>
      </c>
      <c r="Y8391" s="9">
        <v>0</v>
      </c>
      <c r="Z8391" s="9">
        <v>1.0739768E-2</v>
      </c>
    </row>
    <row r="8392" spans="1:26" x14ac:dyDescent="0.3">
      <c r="A8392">
        <v>2</v>
      </c>
      <c r="B8392">
        <v>0</v>
      </c>
      <c r="C8392">
        <v>0</v>
      </c>
      <c r="D8392">
        <v>1</v>
      </c>
      <c r="E8392">
        <v>0</v>
      </c>
      <c r="F8392">
        <v>0</v>
      </c>
      <c r="G8392">
        <v>0</v>
      </c>
      <c r="H8392" s="9">
        <v>5814.7330757172804</v>
      </c>
      <c r="I8392" s="9">
        <v>-1.837842</v>
      </c>
      <c r="J8392" s="9">
        <v>-1.8379768999999999</v>
      </c>
      <c r="K8392" s="9">
        <v>-5.8276738999999997</v>
      </c>
      <c r="L8392" s="9">
        <v>-7.4126085784617199</v>
      </c>
      <c r="M8392" s="9">
        <v>-26.685390000000002</v>
      </c>
      <c r="N8392" s="9">
        <v>-26.685390000000002</v>
      </c>
      <c r="O8392" s="9">
        <v>-7.4126085784617199</v>
      </c>
      <c r="P8392">
        <v>0</v>
      </c>
      <c r="Q8392" s="9">
        <v>53.549995000000003</v>
      </c>
      <c r="R8392" s="9">
        <v>267836096.98862699</v>
      </c>
      <c r="S8392" s="9">
        <v>2850926062.0106201</v>
      </c>
      <c r="T8392" s="9">
        <v>-1.07572068919026E-3</v>
      </c>
      <c r="U8392" s="9">
        <v>7.4126085784617199</v>
      </c>
      <c r="V8392" s="9">
        <v>0</v>
      </c>
      <c r="W8392" s="9">
        <v>7.4126085784617199</v>
      </c>
      <c r="X8392" t="s">
        <v>86</v>
      </c>
      <c r="Y8392" s="9">
        <v>0</v>
      </c>
      <c r="Z8392" s="9">
        <v>1.0711131E-2</v>
      </c>
    </row>
    <row r="8393" spans="1:26" x14ac:dyDescent="0.3">
      <c r="A8393">
        <v>2</v>
      </c>
      <c r="B8393">
        <v>0</v>
      </c>
      <c r="C8393">
        <v>0</v>
      </c>
      <c r="D8393">
        <v>1</v>
      </c>
      <c r="E8393">
        <v>0</v>
      </c>
      <c r="F8393">
        <v>0</v>
      </c>
      <c r="G8393">
        <v>0</v>
      </c>
      <c r="H8393" s="9">
        <v>5815.7330757051805</v>
      </c>
      <c r="I8393" s="9">
        <v>-1.8380756</v>
      </c>
      <c r="J8393" s="9">
        <v>-1.8381793</v>
      </c>
      <c r="K8393" s="9">
        <v>-6.2298007000000002</v>
      </c>
      <c r="L8393" s="9">
        <v>-7.4137656813831798</v>
      </c>
      <c r="M8393" s="9">
        <v>-26.689556</v>
      </c>
      <c r="N8393" s="9">
        <v>-26.689556</v>
      </c>
      <c r="O8393" s="9">
        <v>-7.4137656813831798</v>
      </c>
      <c r="P8393">
        <v>0</v>
      </c>
      <c r="Q8393" s="9">
        <v>53.549995000000003</v>
      </c>
      <c r="R8393" s="9">
        <v>267836096.98862699</v>
      </c>
      <c r="S8393" s="9">
        <v>2791170891.2951999</v>
      </c>
      <c r="T8393" s="9">
        <v>-1.1571029214598699E-3</v>
      </c>
      <c r="U8393" s="9">
        <v>7.4137656813831798</v>
      </c>
      <c r="V8393" s="9">
        <v>0</v>
      </c>
      <c r="W8393" s="9">
        <v>7.4137656813831798</v>
      </c>
      <c r="X8393" t="s">
        <v>86</v>
      </c>
      <c r="Y8393" s="9">
        <v>0</v>
      </c>
      <c r="Z8393" s="9">
        <v>1.1451490999999999E-2</v>
      </c>
    </row>
    <row r="8394" spans="1:26" x14ac:dyDescent="0.3">
      <c r="A8394">
        <v>2</v>
      </c>
      <c r="B8394">
        <v>0</v>
      </c>
      <c r="C8394">
        <v>0</v>
      </c>
      <c r="D8394">
        <v>1</v>
      </c>
      <c r="E8394">
        <v>0</v>
      </c>
      <c r="F8394">
        <v>0</v>
      </c>
      <c r="G8394">
        <v>0</v>
      </c>
      <c r="H8394" s="9">
        <v>5816.7330756930696</v>
      </c>
      <c r="I8394" s="9">
        <v>-1.8379414999999999</v>
      </c>
      <c r="J8394" s="9">
        <v>-1.8381056</v>
      </c>
      <c r="K8394" s="9">
        <v>-6.0040312</v>
      </c>
      <c r="L8394" s="9">
        <v>-7.4149106571858896</v>
      </c>
      <c r="M8394" s="9">
        <v>-26.693677999999998</v>
      </c>
      <c r="N8394" s="9">
        <v>-26.693677999999998</v>
      </c>
      <c r="O8394" s="9">
        <v>-7.4149106571858896</v>
      </c>
      <c r="P8394">
        <v>0</v>
      </c>
      <c r="Q8394" s="9">
        <v>53.549995000000003</v>
      </c>
      <c r="R8394" s="9">
        <v>267836096.98862699</v>
      </c>
      <c r="S8394" s="9">
        <v>2813252786.5081401</v>
      </c>
      <c r="T8394" s="9">
        <v>-1.14497580271244E-3</v>
      </c>
      <c r="U8394" s="9">
        <v>7.4149106571858896</v>
      </c>
      <c r="V8394" s="9">
        <v>0</v>
      </c>
      <c r="W8394" s="9">
        <v>7.4149106571858896</v>
      </c>
      <c r="X8394" t="s">
        <v>86</v>
      </c>
      <c r="Y8394" s="9">
        <v>0</v>
      </c>
      <c r="Z8394" s="9">
        <v>1.1036043000000001E-2</v>
      </c>
    </row>
    <row r="8395" spans="1:26" x14ac:dyDescent="0.3">
      <c r="A8395">
        <v>2</v>
      </c>
      <c r="B8395">
        <v>0</v>
      </c>
      <c r="C8395">
        <v>0</v>
      </c>
      <c r="D8395">
        <v>1</v>
      </c>
      <c r="E8395">
        <v>0</v>
      </c>
      <c r="F8395">
        <v>0</v>
      </c>
      <c r="G8395">
        <v>0</v>
      </c>
      <c r="H8395" s="9">
        <v>5817.7330756809597</v>
      </c>
      <c r="I8395" s="9">
        <v>-1.8379314</v>
      </c>
      <c r="J8395" s="9">
        <v>-1.8380126999999999</v>
      </c>
      <c r="K8395" s="9">
        <v>-5.9463010000000001</v>
      </c>
      <c r="L8395" s="9">
        <v>-7.4160409463372696</v>
      </c>
      <c r="M8395" s="9">
        <v>-26.697748000000001</v>
      </c>
      <c r="N8395" s="9">
        <v>-26.697748000000001</v>
      </c>
      <c r="O8395" s="9">
        <v>-7.4160409463372696</v>
      </c>
      <c r="P8395">
        <v>0</v>
      </c>
      <c r="Q8395" s="9">
        <v>53.549995000000003</v>
      </c>
      <c r="R8395" s="9">
        <v>267836096.98862699</v>
      </c>
      <c r="S8395" s="9">
        <v>2841415328.2347598</v>
      </c>
      <c r="T8395" s="9">
        <v>-1.1302891513773599E-3</v>
      </c>
      <c r="U8395" s="9">
        <v>7.4160409463372696</v>
      </c>
      <c r="V8395" s="9">
        <v>0</v>
      </c>
      <c r="W8395" s="9">
        <v>7.4160409463372696</v>
      </c>
      <c r="X8395" t="s">
        <v>86</v>
      </c>
      <c r="Y8395" s="9">
        <v>0</v>
      </c>
      <c r="Z8395" s="9">
        <v>1.0929377000000001E-2</v>
      </c>
    </row>
    <row r="8396" spans="1:26" x14ac:dyDescent="0.3">
      <c r="A8396">
        <v>2</v>
      </c>
      <c r="B8396">
        <v>0</v>
      </c>
      <c r="C8396">
        <v>0</v>
      </c>
      <c r="D8396">
        <v>1</v>
      </c>
      <c r="E8396">
        <v>0</v>
      </c>
      <c r="F8396">
        <v>0</v>
      </c>
      <c r="G8396">
        <v>0</v>
      </c>
      <c r="H8396" s="9">
        <v>5818.7330756688598</v>
      </c>
      <c r="I8396" s="9">
        <v>-1.8380424</v>
      </c>
      <c r="J8396" s="9">
        <v>-1.838225</v>
      </c>
      <c r="K8396" s="9">
        <v>-5.7849010999999999</v>
      </c>
      <c r="L8396" s="9">
        <v>-7.41713780726724</v>
      </c>
      <c r="M8396" s="9">
        <v>-26.701695999999998</v>
      </c>
      <c r="N8396" s="9">
        <v>-26.701695999999998</v>
      </c>
      <c r="O8396" s="9">
        <v>-7.41713780726724</v>
      </c>
      <c r="P8396">
        <v>0</v>
      </c>
      <c r="Q8396" s="9">
        <v>53.549995000000003</v>
      </c>
      <c r="R8396" s="9">
        <v>267836096.98862699</v>
      </c>
      <c r="S8396" s="9">
        <v>2779202277.7627101</v>
      </c>
      <c r="T8396" s="9">
        <v>-1.09686092996597E-3</v>
      </c>
      <c r="U8396" s="9">
        <v>7.41713780726724</v>
      </c>
      <c r="V8396" s="9">
        <v>0</v>
      </c>
      <c r="W8396" s="9">
        <v>7.41713780726724</v>
      </c>
      <c r="X8396" t="s">
        <v>86</v>
      </c>
      <c r="Y8396" s="9">
        <v>0</v>
      </c>
      <c r="Z8396" s="9">
        <v>1.063395E-2</v>
      </c>
    </row>
    <row r="8397" spans="1:26" x14ac:dyDescent="0.3">
      <c r="A8397">
        <v>2</v>
      </c>
      <c r="B8397">
        <v>0</v>
      </c>
      <c r="C8397">
        <v>0</v>
      </c>
      <c r="D8397">
        <v>1</v>
      </c>
      <c r="E8397">
        <v>0</v>
      </c>
      <c r="F8397">
        <v>0</v>
      </c>
      <c r="G8397">
        <v>0</v>
      </c>
      <c r="H8397" s="9">
        <v>5819.7330756567499</v>
      </c>
      <c r="I8397" s="9">
        <v>-1.8379217000000001</v>
      </c>
      <c r="J8397" s="9">
        <v>-1.8380767</v>
      </c>
      <c r="K8397" s="9">
        <v>-5.8209204999999997</v>
      </c>
      <c r="L8397" s="9">
        <v>-7.4182082261525704</v>
      </c>
      <c r="M8397" s="9">
        <v>-26.705549000000001</v>
      </c>
      <c r="N8397" s="9">
        <v>-26.705549000000001</v>
      </c>
      <c r="O8397" s="9">
        <v>-7.4182082261525704</v>
      </c>
      <c r="P8397">
        <v>0</v>
      </c>
      <c r="Q8397" s="9">
        <v>53.549995000000003</v>
      </c>
      <c r="R8397" s="9">
        <v>267836096.98862699</v>
      </c>
      <c r="S8397" s="9">
        <v>2823060875.6747098</v>
      </c>
      <c r="T8397" s="9">
        <v>-1.07041888533743E-3</v>
      </c>
      <c r="U8397" s="9">
        <v>7.4182082261525704</v>
      </c>
      <c r="V8397" s="9">
        <v>0</v>
      </c>
      <c r="W8397" s="9">
        <v>7.4182082261525704</v>
      </c>
      <c r="X8397" t="s">
        <v>86</v>
      </c>
      <c r="Y8397" s="9">
        <v>0</v>
      </c>
      <c r="Z8397" s="9">
        <v>1.0699297999999999E-2</v>
      </c>
    </row>
    <row r="8398" spans="1:26" x14ac:dyDescent="0.3">
      <c r="A8398">
        <v>2</v>
      </c>
      <c r="B8398">
        <v>0</v>
      </c>
      <c r="C8398">
        <v>0</v>
      </c>
      <c r="D8398">
        <v>1</v>
      </c>
      <c r="E8398">
        <v>0</v>
      </c>
      <c r="F8398">
        <v>0</v>
      </c>
      <c r="G8398">
        <v>0</v>
      </c>
      <c r="H8398" s="9">
        <v>5820.7330756446399</v>
      </c>
      <c r="I8398" s="9">
        <v>-1.8380466</v>
      </c>
      <c r="J8398" s="9">
        <v>-1.8381824</v>
      </c>
      <c r="K8398" s="9">
        <v>-5.7421664999999997</v>
      </c>
      <c r="L8398" s="9">
        <v>-7.4192894688060003</v>
      </c>
      <c r="M8398" s="9">
        <v>-26.709441999999999</v>
      </c>
      <c r="N8398" s="9">
        <v>-26.709441999999999</v>
      </c>
      <c r="O8398" s="9">
        <v>-7.4192894688060003</v>
      </c>
      <c r="P8398">
        <v>0</v>
      </c>
      <c r="Q8398" s="9">
        <v>53.549995000000003</v>
      </c>
      <c r="R8398" s="9">
        <v>267836096.98862699</v>
      </c>
      <c r="S8398" s="9">
        <v>2792342287.6550899</v>
      </c>
      <c r="T8398" s="9">
        <v>-1.0812426534227901E-3</v>
      </c>
      <c r="U8398" s="9">
        <v>7.4192894688060003</v>
      </c>
      <c r="V8398" s="9">
        <v>0</v>
      </c>
      <c r="W8398" s="9">
        <v>7.4192894688060003</v>
      </c>
      <c r="X8398" t="s">
        <v>86</v>
      </c>
      <c r="Y8398" s="9">
        <v>0</v>
      </c>
      <c r="Z8398" s="9">
        <v>1.0555149999999999E-2</v>
      </c>
    </row>
    <row r="8399" spans="1:26" x14ac:dyDescent="0.3">
      <c r="A8399">
        <v>2</v>
      </c>
      <c r="B8399">
        <v>0</v>
      </c>
      <c r="C8399">
        <v>0</v>
      </c>
      <c r="D8399">
        <v>1</v>
      </c>
      <c r="E8399">
        <v>0</v>
      </c>
      <c r="F8399">
        <v>0</v>
      </c>
      <c r="G8399">
        <v>0</v>
      </c>
      <c r="H8399" s="9">
        <v>5821.73307563253</v>
      </c>
      <c r="I8399" s="9">
        <v>-1.8381333</v>
      </c>
      <c r="J8399" s="9">
        <v>-1.8381627</v>
      </c>
      <c r="K8399" s="9">
        <v>-6.0820603000000002</v>
      </c>
      <c r="L8399" s="9">
        <v>-7.4203614137103804</v>
      </c>
      <c r="M8399" s="9">
        <v>-26.713301000000001</v>
      </c>
      <c r="N8399" s="9">
        <v>-26.713301000000001</v>
      </c>
      <c r="O8399" s="9">
        <v>-7.4203614137103804</v>
      </c>
      <c r="P8399">
        <v>0</v>
      </c>
      <c r="Q8399" s="9">
        <v>53.549995000000003</v>
      </c>
      <c r="R8399" s="9">
        <v>267836096.98862699</v>
      </c>
      <c r="S8399" s="9">
        <v>2798518885.0109801</v>
      </c>
      <c r="T8399" s="9">
        <v>-1.0719449043801101E-3</v>
      </c>
      <c r="U8399" s="9">
        <v>7.4203614137103804</v>
      </c>
      <c r="V8399" s="9">
        <v>0</v>
      </c>
      <c r="W8399" s="9">
        <v>7.4203614137103804</v>
      </c>
      <c r="X8399" t="s">
        <v>86</v>
      </c>
      <c r="Y8399" s="9">
        <v>0</v>
      </c>
      <c r="Z8399" s="9">
        <v>1.1179816E-2</v>
      </c>
    </row>
    <row r="8400" spans="1:26" x14ac:dyDescent="0.3">
      <c r="A8400">
        <v>2</v>
      </c>
      <c r="B8400">
        <v>0</v>
      </c>
      <c r="C8400">
        <v>0</v>
      </c>
      <c r="D8400">
        <v>1</v>
      </c>
      <c r="E8400">
        <v>0</v>
      </c>
      <c r="F8400">
        <v>0</v>
      </c>
      <c r="G8400">
        <v>0</v>
      </c>
      <c r="H8400" s="9">
        <v>5822.7330756204301</v>
      </c>
      <c r="I8400" s="9">
        <v>-1.8379265</v>
      </c>
      <c r="J8400" s="9">
        <v>-1.8379976</v>
      </c>
      <c r="K8400" s="9">
        <v>-6.2331580999999998</v>
      </c>
      <c r="L8400" s="9">
        <v>-7.4215250247662796</v>
      </c>
      <c r="M8400" s="9">
        <v>-26.717489</v>
      </c>
      <c r="N8400" s="9">
        <v>-26.717489</v>
      </c>
      <c r="O8400" s="9">
        <v>-7.4215250247662796</v>
      </c>
      <c r="P8400">
        <v>0</v>
      </c>
      <c r="Q8400" s="9">
        <v>53.549995000000003</v>
      </c>
      <c r="R8400" s="9">
        <v>267836096.98862699</v>
      </c>
      <c r="S8400" s="9">
        <v>2848087825.3798499</v>
      </c>
      <c r="T8400" s="9">
        <v>-1.1636110559036701E-3</v>
      </c>
      <c r="U8400" s="9">
        <v>7.4215250247662796</v>
      </c>
      <c r="V8400" s="9">
        <v>0</v>
      </c>
      <c r="W8400" s="9">
        <v>7.4215250247662796</v>
      </c>
      <c r="X8400" t="s">
        <v>86</v>
      </c>
      <c r="Y8400" s="9">
        <v>0</v>
      </c>
      <c r="Z8400" s="9">
        <v>1.1456529999999999E-2</v>
      </c>
    </row>
    <row r="8401" spans="1:26" x14ac:dyDescent="0.3">
      <c r="A8401">
        <v>2</v>
      </c>
      <c r="B8401">
        <v>0</v>
      </c>
      <c r="C8401">
        <v>0</v>
      </c>
      <c r="D8401">
        <v>1</v>
      </c>
      <c r="E8401">
        <v>0</v>
      </c>
      <c r="F8401">
        <v>0</v>
      </c>
      <c r="G8401">
        <v>0</v>
      </c>
      <c r="H8401" s="9">
        <v>5823.7330756083202</v>
      </c>
      <c r="I8401" s="9">
        <v>-1.8379884</v>
      </c>
      <c r="J8401" s="9">
        <v>-1.8381959999999999</v>
      </c>
      <c r="K8401" s="9">
        <v>-6.0996885000000001</v>
      </c>
      <c r="L8401" s="9">
        <v>-7.4226774858556297</v>
      </c>
      <c r="M8401" s="9">
        <v>-26.721640000000001</v>
      </c>
      <c r="N8401" s="9">
        <v>-26.721640000000001</v>
      </c>
      <c r="O8401" s="9">
        <v>-7.4226774858556297</v>
      </c>
      <c r="P8401">
        <v>0</v>
      </c>
      <c r="Q8401" s="9">
        <v>53.549995000000003</v>
      </c>
      <c r="R8401" s="9">
        <v>267836096.98862699</v>
      </c>
      <c r="S8401" s="9">
        <v>2789661136.1680398</v>
      </c>
      <c r="T8401" s="9">
        <v>-1.15246108934652E-3</v>
      </c>
      <c r="U8401" s="9">
        <v>7.4226774858556297</v>
      </c>
      <c r="V8401" s="9">
        <v>0</v>
      </c>
      <c r="W8401" s="9">
        <v>7.4226774858556297</v>
      </c>
      <c r="X8401" t="s">
        <v>86</v>
      </c>
      <c r="Y8401" s="9">
        <v>0</v>
      </c>
      <c r="Z8401" s="9">
        <v>1.1212422999999999E-2</v>
      </c>
    </row>
    <row r="8402" spans="1:26" x14ac:dyDescent="0.3">
      <c r="A8402">
        <v>2</v>
      </c>
      <c r="B8402">
        <v>0</v>
      </c>
      <c r="C8402">
        <v>0</v>
      </c>
      <c r="D8402">
        <v>1</v>
      </c>
      <c r="E8402">
        <v>0</v>
      </c>
      <c r="F8402">
        <v>0</v>
      </c>
      <c r="G8402">
        <v>0</v>
      </c>
      <c r="H8402" s="9">
        <v>5824.7330755962103</v>
      </c>
      <c r="I8402" s="9">
        <v>-1.8379637</v>
      </c>
      <c r="J8402" s="9">
        <v>-1.8380657</v>
      </c>
      <c r="K8402" s="9">
        <v>-6.0856852999999997</v>
      </c>
      <c r="L8402" s="9">
        <v>-7.4237996286257104</v>
      </c>
      <c r="M8402" s="9">
        <v>-26.725679</v>
      </c>
      <c r="N8402" s="9">
        <v>-26.725679</v>
      </c>
      <c r="O8402" s="9">
        <v>-7.4237996286257104</v>
      </c>
      <c r="P8402">
        <v>0</v>
      </c>
      <c r="Q8402" s="9">
        <v>53.549995000000003</v>
      </c>
      <c r="R8402" s="9">
        <v>267836096.98862699</v>
      </c>
      <c r="S8402" s="9">
        <v>2828453536.1828599</v>
      </c>
      <c r="T8402" s="9">
        <v>-1.12214277007805E-3</v>
      </c>
      <c r="U8402" s="9">
        <v>7.4237996286257104</v>
      </c>
      <c r="V8402" s="9">
        <v>0</v>
      </c>
      <c r="W8402" s="9">
        <v>7.4237996286257104</v>
      </c>
      <c r="X8402" t="s">
        <v>86</v>
      </c>
      <c r="Y8402" s="9">
        <v>0</v>
      </c>
      <c r="Z8402" s="9">
        <v>1.1185888999999999E-2</v>
      </c>
    </row>
    <row r="8403" spans="1:26" x14ac:dyDescent="0.3">
      <c r="A8403">
        <v>2</v>
      </c>
      <c r="B8403">
        <v>0</v>
      </c>
      <c r="C8403">
        <v>0</v>
      </c>
      <c r="D8403">
        <v>1</v>
      </c>
      <c r="E8403">
        <v>0</v>
      </c>
      <c r="F8403">
        <v>0</v>
      </c>
      <c r="G8403">
        <v>0</v>
      </c>
      <c r="H8403" s="9">
        <v>5825.7330755841103</v>
      </c>
      <c r="I8403" s="9">
        <v>-1.8380460999999999</v>
      </c>
      <c r="J8403" s="9">
        <v>-1.8380221999999999</v>
      </c>
      <c r="K8403" s="9">
        <v>-5.9694238000000004</v>
      </c>
      <c r="L8403" s="9">
        <v>-7.4249084598147004</v>
      </c>
      <c r="M8403" s="9">
        <v>-26.729669999999999</v>
      </c>
      <c r="N8403" s="9">
        <v>-26.729669999999999</v>
      </c>
      <c r="O8403" s="9">
        <v>-7.4249084598147004</v>
      </c>
      <c r="P8403">
        <v>0</v>
      </c>
      <c r="Q8403" s="9">
        <v>53.549995000000003</v>
      </c>
      <c r="R8403" s="9">
        <v>267836096.98862699</v>
      </c>
      <c r="S8403" s="9">
        <v>2841926985.7444</v>
      </c>
      <c r="T8403" s="9">
        <v>-1.10883118899707E-3</v>
      </c>
      <c r="U8403" s="9">
        <v>7.4249084598147004</v>
      </c>
      <c r="V8403" s="9">
        <v>0</v>
      </c>
      <c r="W8403" s="9">
        <v>7.4249084598147004</v>
      </c>
      <c r="X8403" t="s">
        <v>86</v>
      </c>
      <c r="Y8403" s="9">
        <v>0</v>
      </c>
      <c r="Z8403" s="9">
        <v>1.0971933999999999E-2</v>
      </c>
    </row>
    <row r="8404" spans="1:26" x14ac:dyDescent="0.3">
      <c r="A8404">
        <v>2</v>
      </c>
      <c r="B8404">
        <v>0</v>
      </c>
      <c r="C8404">
        <v>0</v>
      </c>
      <c r="D8404">
        <v>1</v>
      </c>
      <c r="E8404">
        <v>0</v>
      </c>
      <c r="F8404">
        <v>0</v>
      </c>
      <c r="G8404">
        <v>0</v>
      </c>
      <c r="H8404" s="9">
        <v>5826.7330755720004</v>
      </c>
      <c r="I8404" s="9">
        <v>-1.8379357999999999</v>
      </c>
      <c r="J8404" s="9">
        <v>-1.8380525999999999</v>
      </c>
      <c r="K8404" s="9">
        <v>-5.8817028999999996</v>
      </c>
      <c r="L8404" s="9">
        <v>-7.4259875699526701</v>
      </c>
      <c r="M8404" s="9">
        <v>-26.733554999999999</v>
      </c>
      <c r="N8404" s="9">
        <v>-26.733554999999999</v>
      </c>
      <c r="O8404" s="9">
        <v>-7.4259875699526701</v>
      </c>
      <c r="P8404">
        <v>0</v>
      </c>
      <c r="Q8404" s="9">
        <v>53.549995000000003</v>
      </c>
      <c r="R8404" s="9">
        <v>267836096.98862699</v>
      </c>
      <c r="S8404" s="9">
        <v>2833206364.9793901</v>
      </c>
      <c r="T8404" s="9">
        <v>-1.0791101379661299E-3</v>
      </c>
      <c r="U8404" s="9">
        <v>7.4259875699526701</v>
      </c>
      <c r="V8404" s="9">
        <v>0</v>
      </c>
      <c r="W8404" s="9">
        <v>7.4259875699526701</v>
      </c>
      <c r="X8404" t="s">
        <v>86</v>
      </c>
      <c r="Y8404" s="9">
        <v>0</v>
      </c>
      <c r="Z8404" s="9">
        <v>1.0810879000000001E-2</v>
      </c>
    </row>
    <row r="8405" spans="1:26" x14ac:dyDescent="0.3">
      <c r="A8405">
        <v>2</v>
      </c>
      <c r="B8405">
        <v>0</v>
      </c>
      <c r="C8405">
        <v>0</v>
      </c>
      <c r="D8405">
        <v>1</v>
      </c>
      <c r="E8405">
        <v>0</v>
      </c>
      <c r="F8405">
        <v>0</v>
      </c>
      <c r="G8405">
        <v>0</v>
      </c>
      <c r="H8405" s="9">
        <v>5827.7330755598896</v>
      </c>
      <c r="I8405" s="9">
        <v>-1.8379198000000001</v>
      </c>
      <c r="J8405" s="9">
        <v>-1.8380212</v>
      </c>
      <c r="K8405" s="9">
        <v>-5.8332071000000001</v>
      </c>
      <c r="L8405" s="9">
        <v>-7.4270472736664601</v>
      </c>
      <c r="M8405" s="9">
        <v>-26.737369999999999</v>
      </c>
      <c r="N8405" s="9">
        <v>-26.737369999999999</v>
      </c>
      <c r="O8405" s="9">
        <v>-7.4270472736664601</v>
      </c>
      <c r="P8405">
        <v>0</v>
      </c>
      <c r="Q8405" s="9">
        <v>53.549995000000003</v>
      </c>
      <c r="R8405" s="9">
        <v>267836096.98862699</v>
      </c>
      <c r="S8405" s="9">
        <v>2843066901.7801299</v>
      </c>
      <c r="T8405" s="9">
        <v>-1.0597037137873801E-3</v>
      </c>
      <c r="U8405" s="9">
        <v>7.4270472736664601</v>
      </c>
      <c r="V8405" s="9">
        <v>0</v>
      </c>
      <c r="W8405" s="9">
        <v>7.4270472736664601</v>
      </c>
      <c r="X8405" t="s">
        <v>86</v>
      </c>
      <c r="Y8405" s="9">
        <v>0</v>
      </c>
      <c r="Z8405" s="9">
        <v>1.0721558000000001E-2</v>
      </c>
    </row>
    <row r="8406" spans="1:26" x14ac:dyDescent="0.3">
      <c r="A8406">
        <v>2</v>
      </c>
      <c r="B8406">
        <v>0</v>
      </c>
      <c r="C8406">
        <v>0</v>
      </c>
      <c r="D8406">
        <v>1</v>
      </c>
      <c r="E8406">
        <v>0</v>
      </c>
      <c r="F8406">
        <v>0</v>
      </c>
      <c r="G8406">
        <v>0</v>
      </c>
      <c r="H8406" s="9">
        <v>5828.7330755477797</v>
      </c>
      <c r="I8406" s="9">
        <v>-1.8381168000000001</v>
      </c>
      <c r="J8406" s="9">
        <v>-1.8382738999999999</v>
      </c>
      <c r="K8406" s="9">
        <v>-6.2435751000000002</v>
      </c>
      <c r="L8406" s="9">
        <v>-7.4281872014551897</v>
      </c>
      <c r="M8406" s="9">
        <v>-26.741474</v>
      </c>
      <c r="N8406" s="9">
        <v>-26.741474</v>
      </c>
      <c r="O8406" s="9">
        <v>-7.4281872014551897</v>
      </c>
      <c r="P8406">
        <v>0</v>
      </c>
      <c r="Q8406" s="9">
        <v>53.549995000000003</v>
      </c>
      <c r="R8406" s="9">
        <v>267836096.98862699</v>
      </c>
      <c r="S8406" s="9">
        <v>2769281169.6298099</v>
      </c>
      <c r="T8406" s="9">
        <v>-1.13992778873495E-3</v>
      </c>
      <c r="U8406" s="9">
        <v>7.4281872014551897</v>
      </c>
      <c r="V8406" s="9">
        <v>0</v>
      </c>
      <c r="W8406" s="9">
        <v>7.4281872014551897</v>
      </c>
      <c r="X8406" t="s">
        <v>86</v>
      </c>
      <c r="Y8406" s="9">
        <v>0</v>
      </c>
      <c r="Z8406" s="9">
        <v>1.1477401E-2</v>
      </c>
    </row>
    <row r="8407" spans="1:26" x14ac:dyDescent="0.3">
      <c r="A8407">
        <v>2</v>
      </c>
      <c r="B8407">
        <v>0</v>
      </c>
      <c r="C8407">
        <v>0</v>
      </c>
      <c r="D8407">
        <v>1</v>
      </c>
      <c r="E8407">
        <v>0</v>
      </c>
      <c r="F8407">
        <v>0</v>
      </c>
      <c r="G8407">
        <v>0</v>
      </c>
      <c r="H8407" s="9">
        <v>5829.7330755356797</v>
      </c>
      <c r="I8407" s="9">
        <v>-1.8380738000000001</v>
      </c>
      <c r="J8407" s="9">
        <v>-1.8381776000000001</v>
      </c>
      <c r="K8407" s="9">
        <v>-6.1981691999999997</v>
      </c>
      <c r="L8407" s="9">
        <v>-7.4293269486988098</v>
      </c>
      <c r="M8407" s="9">
        <v>-26.745577000000001</v>
      </c>
      <c r="N8407" s="9">
        <v>-26.745577000000001</v>
      </c>
      <c r="O8407" s="9">
        <v>-7.4293269486988098</v>
      </c>
      <c r="P8407">
        <v>0</v>
      </c>
      <c r="Q8407" s="9">
        <v>53.549995000000003</v>
      </c>
      <c r="R8407" s="9">
        <v>267836096.98862699</v>
      </c>
      <c r="S8407" s="9">
        <v>2797535639.1033401</v>
      </c>
      <c r="T8407" s="9">
        <v>-1.1397472436165399E-3</v>
      </c>
      <c r="U8407" s="9">
        <v>7.4293269486988098</v>
      </c>
      <c r="V8407" s="9">
        <v>0</v>
      </c>
      <c r="W8407" s="9">
        <v>7.4293269486988098</v>
      </c>
      <c r="X8407" t="s">
        <v>86</v>
      </c>
      <c r="Y8407" s="9">
        <v>0</v>
      </c>
      <c r="Z8407" s="9">
        <v>1.1393336E-2</v>
      </c>
    </row>
    <row r="8408" spans="1:26" x14ac:dyDescent="0.3">
      <c r="A8408">
        <v>2</v>
      </c>
      <c r="B8408">
        <v>0</v>
      </c>
      <c r="C8408">
        <v>0</v>
      </c>
      <c r="D8408">
        <v>1</v>
      </c>
      <c r="E8408">
        <v>0</v>
      </c>
      <c r="F8408">
        <v>0</v>
      </c>
      <c r="G8408">
        <v>0</v>
      </c>
      <c r="H8408" s="9">
        <v>5830.7330755235698</v>
      </c>
      <c r="I8408" s="9">
        <v>-1.8378452999999999</v>
      </c>
      <c r="J8408" s="9">
        <v>-1.8378806000000001</v>
      </c>
      <c r="K8408" s="9">
        <v>-6.1270461000000003</v>
      </c>
      <c r="L8408" s="9">
        <v>-7.4304641831946903</v>
      </c>
      <c r="M8408" s="9">
        <v>-26.749672</v>
      </c>
      <c r="N8408" s="9">
        <v>-26.749672</v>
      </c>
      <c r="O8408" s="9">
        <v>-7.4304641831946903</v>
      </c>
      <c r="P8408">
        <v>0</v>
      </c>
      <c r="Q8408" s="9">
        <v>53.549995000000003</v>
      </c>
      <c r="R8408" s="9">
        <v>267836096.98862699</v>
      </c>
      <c r="S8408" s="9">
        <v>2887408774.8281202</v>
      </c>
      <c r="T8408" s="9">
        <v>-1.13723449587777E-3</v>
      </c>
      <c r="U8408" s="9">
        <v>7.4304641831946903</v>
      </c>
      <c r="V8408" s="9">
        <v>0</v>
      </c>
      <c r="W8408" s="9">
        <v>7.4304641831946903</v>
      </c>
      <c r="X8408" t="s">
        <v>86</v>
      </c>
      <c r="Y8408" s="9">
        <v>0</v>
      </c>
      <c r="Z8408" s="9">
        <v>1.126078E-2</v>
      </c>
    </row>
    <row r="8409" spans="1:26" x14ac:dyDescent="0.3">
      <c r="A8409">
        <v>2</v>
      </c>
      <c r="B8409">
        <v>0</v>
      </c>
      <c r="C8409">
        <v>0</v>
      </c>
      <c r="D8409">
        <v>1</v>
      </c>
      <c r="E8409">
        <v>0</v>
      </c>
      <c r="F8409">
        <v>0</v>
      </c>
      <c r="G8409">
        <v>0</v>
      </c>
      <c r="H8409" s="9">
        <v>5831.7330755114599</v>
      </c>
      <c r="I8409" s="9">
        <v>-1.8379274999999999</v>
      </c>
      <c r="J8409" s="9">
        <v>-1.8378988999999999</v>
      </c>
      <c r="K8409" s="9">
        <v>-5.9920888000000003</v>
      </c>
      <c r="L8409" s="9">
        <v>-7.4315703840768599</v>
      </c>
      <c r="M8409" s="9">
        <v>-26.753653</v>
      </c>
      <c r="N8409" s="9">
        <v>-26.753653</v>
      </c>
      <c r="O8409" s="9">
        <v>-7.4315703840768599</v>
      </c>
      <c r="P8409">
        <v>0</v>
      </c>
      <c r="Q8409" s="9">
        <v>53.549995000000003</v>
      </c>
      <c r="R8409" s="9">
        <v>267836096.98862699</v>
      </c>
      <c r="S8409" s="9">
        <v>2882178257.69697</v>
      </c>
      <c r="T8409" s="9">
        <v>-1.10620088216961E-3</v>
      </c>
      <c r="U8409" s="9">
        <v>7.4315703840768599</v>
      </c>
      <c r="V8409" s="9">
        <v>0</v>
      </c>
      <c r="W8409" s="9">
        <v>7.4315703840768599</v>
      </c>
      <c r="X8409" t="s">
        <v>86</v>
      </c>
      <c r="Y8409" s="9">
        <v>0</v>
      </c>
      <c r="Z8409" s="9">
        <v>1.1012853E-2</v>
      </c>
    </row>
    <row r="8410" spans="1:26" x14ac:dyDescent="0.3">
      <c r="A8410">
        <v>2</v>
      </c>
      <c r="B8410">
        <v>0</v>
      </c>
      <c r="C8410">
        <v>0</v>
      </c>
      <c r="D8410">
        <v>1</v>
      </c>
      <c r="E8410">
        <v>0</v>
      </c>
      <c r="F8410">
        <v>0</v>
      </c>
      <c r="G8410">
        <v>0</v>
      </c>
      <c r="H8410" s="9">
        <v>5832.73307549936</v>
      </c>
      <c r="I8410" s="9">
        <v>-1.8378645</v>
      </c>
      <c r="J8410" s="9">
        <v>-1.8379413</v>
      </c>
      <c r="K8410" s="9">
        <v>-5.8581228000000003</v>
      </c>
      <c r="L8410" s="9">
        <v>-7.4326464415086297</v>
      </c>
      <c r="M8410" s="9">
        <v>-26.757525999999999</v>
      </c>
      <c r="N8410" s="9">
        <v>-26.757525999999999</v>
      </c>
      <c r="O8410" s="9">
        <v>-7.4326464415086297</v>
      </c>
      <c r="P8410">
        <v>0</v>
      </c>
      <c r="Q8410" s="9">
        <v>53.549995000000003</v>
      </c>
      <c r="R8410" s="9">
        <v>267836096.98862699</v>
      </c>
      <c r="S8410" s="9">
        <v>2869510150.9341302</v>
      </c>
      <c r="T8410" s="9">
        <v>-1.0760574317778501E-3</v>
      </c>
      <c r="U8410" s="9">
        <v>7.4326464415086297</v>
      </c>
      <c r="V8410" s="9">
        <v>0</v>
      </c>
      <c r="W8410" s="9">
        <v>7.4326464415086297</v>
      </c>
      <c r="X8410" t="s">
        <v>86</v>
      </c>
      <c r="Y8410" s="9">
        <v>0</v>
      </c>
      <c r="Z8410" s="9">
        <v>1.0766886E-2</v>
      </c>
    </row>
    <row r="8411" spans="1:26" x14ac:dyDescent="0.3">
      <c r="A8411">
        <v>2</v>
      </c>
      <c r="B8411">
        <v>0</v>
      </c>
      <c r="C8411">
        <v>0</v>
      </c>
      <c r="D8411">
        <v>1</v>
      </c>
      <c r="E8411">
        <v>0</v>
      </c>
      <c r="F8411">
        <v>0</v>
      </c>
      <c r="G8411">
        <v>0</v>
      </c>
      <c r="H8411" s="9">
        <v>5833.7330754872501</v>
      </c>
      <c r="I8411" s="9">
        <v>-1.8381448</v>
      </c>
      <c r="J8411" s="9">
        <v>-1.8380935</v>
      </c>
      <c r="K8411" s="9">
        <v>-6.3889111999999999</v>
      </c>
      <c r="L8411" s="9">
        <v>-7.43376068568314</v>
      </c>
      <c r="M8411" s="9">
        <v>-26.761538000000002</v>
      </c>
      <c r="N8411" s="9">
        <v>-26.761538000000002</v>
      </c>
      <c r="O8411" s="9">
        <v>-7.43376068568314</v>
      </c>
      <c r="P8411">
        <v>0</v>
      </c>
      <c r="Q8411" s="9">
        <v>53.549995000000003</v>
      </c>
      <c r="R8411" s="9">
        <v>267836096.98862699</v>
      </c>
      <c r="S8411" s="9">
        <v>2823959378.5377698</v>
      </c>
      <c r="T8411" s="9">
        <v>-1.1142441745066701E-3</v>
      </c>
      <c r="U8411" s="9">
        <v>7.43376068568314</v>
      </c>
      <c r="V8411" s="9">
        <v>0</v>
      </c>
      <c r="W8411" s="9">
        <v>7.43376068568314</v>
      </c>
      <c r="X8411" t="s">
        <v>86</v>
      </c>
      <c r="Y8411" s="9">
        <v>0</v>
      </c>
      <c r="Z8411" s="9">
        <v>1.1743416E-2</v>
      </c>
    </row>
    <row r="8412" spans="1:26" x14ac:dyDescent="0.3">
      <c r="A8412">
        <v>2</v>
      </c>
      <c r="B8412">
        <v>0</v>
      </c>
      <c r="C8412">
        <v>0</v>
      </c>
      <c r="D8412">
        <v>1</v>
      </c>
      <c r="E8412">
        <v>0</v>
      </c>
      <c r="F8412">
        <v>0</v>
      </c>
      <c r="G8412">
        <v>0</v>
      </c>
      <c r="H8412" s="9">
        <v>5834.7330754751401</v>
      </c>
      <c r="I8412" s="9">
        <v>-1.8379247000000001</v>
      </c>
      <c r="J8412" s="9">
        <v>-1.8379657</v>
      </c>
      <c r="K8412" s="9">
        <v>-6.1927509000000001</v>
      </c>
      <c r="L8412" s="9">
        <v>-7.4349149410383104</v>
      </c>
      <c r="M8412" s="9">
        <v>-26.765694</v>
      </c>
      <c r="N8412" s="9">
        <v>-26.765694</v>
      </c>
      <c r="O8412" s="9">
        <v>-7.4349149410383104</v>
      </c>
      <c r="P8412">
        <v>0</v>
      </c>
      <c r="Q8412" s="9">
        <v>53.549995000000003</v>
      </c>
      <c r="R8412" s="9">
        <v>267836096.98862699</v>
      </c>
      <c r="S8412" s="9">
        <v>2862900585.3583398</v>
      </c>
      <c r="T8412" s="9">
        <v>-1.1542553551731E-3</v>
      </c>
      <c r="U8412" s="9">
        <v>7.4349149410383104</v>
      </c>
      <c r="V8412" s="9">
        <v>0</v>
      </c>
      <c r="W8412" s="9">
        <v>7.4349149410383104</v>
      </c>
      <c r="X8412" t="s">
        <v>86</v>
      </c>
      <c r="Y8412" s="9">
        <v>0</v>
      </c>
      <c r="Z8412" s="9">
        <v>1.1382064000000001E-2</v>
      </c>
    </row>
    <row r="8413" spans="1:26" x14ac:dyDescent="0.3">
      <c r="A8413">
        <v>2</v>
      </c>
      <c r="B8413">
        <v>0</v>
      </c>
      <c r="C8413">
        <v>0</v>
      </c>
      <c r="D8413">
        <v>1</v>
      </c>
      <c r="E8413">
        <v>0</v>
      </c>
      <c r="F8413">
        <v>0</v>
      </c>
      <c r="G8413">
        <v>0</v>
      </c>
      <c r="H8413" s="9">
        <v>5835.7330754630302</v>
      </c>
      <c r="I8413" s="9">
        <v>-1.8378577</v>
      </c>
      <c r="J8413" s="9">
        <v>-1.8378136</v>
      </c>
      <c r="K8413" s="9">
        <v>-6.1078539000000003</v>
      </c>
      <c r="L8413" s="9">
        <v>-7.4360427943601</v>
      </c>
      <c r="M8413" s="9">
        <v>-26.769753999999999</v>
      </c>
      <c r="N8413" s="9">
        <v>-26.769753999999999</v>
      </c>
      <c r="O8413" s="9">
        <v>-7.4360427943601</v>
      </c>
      <c r="P8413">
        <v>0</v>
      </c>
      <c r="Q8413" s="9">
        <v>53.549995000000003</v>
      </c>
      <c r="R8413" s="9">
        <v>267836096.98862699</v>
      </c>
      <c r="S8413" s="9">
        <v>2910563057.4268799</v>
      </c>
      <c r="T8413" s="9">
        <v>-1.1278533217904401E-3</v>
      </c>
      <c r="U8413" s="9">
        <v>7.4360427943601</v>
      </c>
      <c r="V8413" s="9">
        <v>0</v>
      </c>
      <c r="W8413" s="9">
        <v>7.4360427943601</v>
      </c>
      <c r="X8413" t="s">
        <v>86</v>
      </c>
      <c r="Y8413" s="9">
        <v>0</v>
      </c>
      <c r="Z8413" s="9">
        <v>1.1225097E-2</v>
      </c>
    </row>
    <row r="8414" spans="1:26" x14ac:dyDescent="0.3">
      <c r="A8414">
        <v>2</v>
      </c>
      <c r="B8414">
        <v>0</v>
      </c>
      <c r="C8414">
        <v>0</v>
      </c>
      <c r="D8414">
        <v>1</v>
      </c>
      <c r="E8414">
        <v>0</v>
      </c>
      <c r="F8414">
        <v>0</v>
      </c>
      <c r="G8414">
        <v>0</v>
      </c>
      <c r="H8414" s="9">
        <v>5836.7330754509303</v>
      </c>
      <c r="I8414" s="9">
        <v>-1.8378760999999999</v>
      </c>
      <c r="J8414" s="9">
        <v>-1.8379570999999999</v>
      </c>
      <c r="K8414" s="9">
        <v>-6.1159810999999999</v>
      </c>
      <c r="L8414" s="9">
        <v>-7.4371563026287797</v>
      </c>
      <c r="M8414" s="9">
        <v>-26.773762000000001</v>
      </c>
      <c r="N8414" s="9">
        <v>-26.773762000000001</v>
      </c>
      <c r="O8414" s="9">
        <v>-7.4371563026287797</v>
      </c>
      <c r="P8414">
        <v>0</v>
      </c>
      <c r="Q8414" s="9">
        <v>53.549995000000003</v>
      </c>
      <c r="R8414" s="9">
        <v>267836096.98862699</v>
      </c>
      <c r="S8414" s="9">
        <v>2866385886.2724199</v>
      </c>
      <c r="T8414" s="9">
        <v>-1.1135082686744E-3</v>
      </c>
      <c r="U8414" s="9">
        <v>7.4371563026287797</v>
      </c>
      <c r="V8414" s="9">
        <v>0</v>
      </c>
      <c r="W8414" s="9">
        <v>7.4371563026287797</v>
      </c>
      <c r="X8414" t="s">
        <v>86</v>
      </c>
      <c r="Y8414" s="9">
        <v>0</v>
      </c>
      <c r="Z8414" s="9">
        <v>1.1240910999999999E-2</v>
      </c>
    </row>
    <row r="8415" spans="1:26" x14ac:dyDescent="0.3">
      <c r="A8415">
        <v>2</v>
      </c>
      <c r="B8415">
        <v>0</v>
      </c>
      <c r="C8415">
        <v>0</v>
      </c>
      <c r="D8415">
        <v>1</v>
      </c>
      <c r="E8415">
        <v>0</v>
      </c>
      <c r="F8415">
        <v>0</v>
      </c>
      <c r="G8415">
        <v>0</v>
      </c>
      <c r="H8415" s="9">
        <v>5837.7330754388204</v>
      </c>
      <c r="I8415" s="9">
        <v>-1.8379295</v>
      </c>
      <c r="J8415" s="9">
        <v>-1.8379421</v>
      </c>
      <c r="K8415" s="9">
        <v>-5.9906769000000004</v>
      </c>
      <c r="L8415" s="9">
        <v>-7.4382491594598799</v>
      </c>
      <c r="M8415" s="9">
        <v>-26.777697</v>
      </c>
      <c r="N8415" s="9">
        <v>-26.777697</v>
      </c>
      <c r="O8415" s="9">
        <v>-7.4382491594598799</v>
      </c>
      <c r="P8415">
        <v>0</v>
      </c>
      <c r="Q8415" s="9">
        <v>53.549995000000003</v>
      </c>
      <c r="R8415" s="9">
        <v>267836096.98862699</v>
      </c>
      <c r="S8415" s="9">
        <v>2871411165.0678</v>
      </c>
      <c r="T8415" s="9">
        <v>-1.09285683110016E-3</v>
      </c>
      <c r="U8415" s="9">
        <v>7.4382491594598799</v>
      </c>
      <c r="V8415" s="9">
        <v>0</v>
      </c>
      <c r="W8415" s="9">
        <v>7.4382491594598799</v>
      </c>
      <c r="X8415" t="s">
        <v>86</v>
      </c>
      <c r="Y8415" s="9">
        <v>0</v>
      </c>
      <c r="Z8415" s="9">
        <v>1.1010516999999999E-2</v>
      </c>
    </row>
    <row r="8416" spans="1:26" x14ac:dyDescent="0.3">
      <c r="A8416">
        <v>2</v>
      </c>
      <c r="B8416">
        <v>0</v>
      </c>
      <c r="C8416">
        <v>0</v>
      </c>
      <c r="D8416">
        <v>1</v>
      </c>
      <c r="E8416">
        <v>0</v>
      </c>
      <c r="F8416">
        <v>0</v>
      </c>
      <c r="G8416">
        <v>0</v>
      </c>
      <c r="H8416" s="9">
        <v>5838.7330754267095</v>
      </c>
      <c r="I8416" s="9">
        <v>-1.8380890000000001</v>
      </c>
      <c r="J8416" s="9">
        <v>-1.8380586999999999</v>
      </c>
      <c r="K8416" s="9">
        <v>-5.9442409999999999</v>
      </c>
      <c r="L8416" s="9">
        <v>-7.43932022713369</v>
      </c>
      <c r="M8416" s="9">
        <v>-26.781552999999999</v>
      </c>
      <c r="N8416" s="9">
        <v>-26.781552999999999</v>
      </c>
      <c r="O8416" s="9">
        <v>-7.43932022713369</v>
      </c>
      <c r="P8416">
        <v>0</v>
      </c>
      <c r="Q8416" s="9">
        <v>53.549995000000003</v>
      </c>
      <c r="R8416" s="9">
        <v>267836096.98862699</v>
      </c>
      <c r="S8416" s="9">
        <v>2836456874.8360901</v>
      </c>
      <c r="T8416" s="9">
        <v>-1.07106767381548E-3</v>
      </c>
      <c r="U8416" s="9">
        <v>7.43932022713369</v>
      </c>
      <c r="V8416" s="9">
        <v>0</v>
      </c>
      <c r="W8416" s="9">
        <v>7.43932022713369</v>
      </c>
      <c r="X8416" t="s">
        <v>86</v>
      </c>
      <c r="Y8416" s="9">
        <v>0</v>
      </c>
      <c r="Z8416" s="9">
        <v>1.0925864E-2</v>
      </c>
    </row>
    <row r="8417" spans="1:26" x14ac:dyDescent="0.3">
      <c r="A8417">
        <v>2</v>
      </c>
      <c r="B8417">
        <v>0</v>
      </c>
      <c r="C8417">
        <v>0</v>
      </c>
      <c r="D8417">
        <v>1</v>
      </c>
      <c r="E8417">
        <v>0</v>
      </c>
      <c r="F8417">
        <v>0</v>
      </c>
      <c r="G8417">
        <v>0</v>
      </c>
      <c r="H8417" s="9">
        <v>5839.7330754146096</v>
      </c>
      <c r="I8417" s="9">
        <v>-1.838096</v>
      </c>
      <c r="J8417" s="9">
        <v>-1.8380851</v>
      </c>
      <c r="K8417" s="9">
        <v>-6.3364843999999998</v>
      </c>
      <c r="L8417" s="9">
        <v>-7.4404045838309303</v>
      </c>
      <c r="M8417" s="9">
        <v>-26.785456</v>
      </c>
      <c r="N8417" s="9">
        <v>-26.785456</v>
      </c>
      <c r="O8417" s="9">
        <v>-7.4404045838309303</v>
      </c>
      <c r="P8417">
        <v>0</v>
      </c>
      <c r="Q8417" s="9">
        <v>53.549995000000003</v>
      </c>
      <c r="R8417" s="9">
        <v>267836096.98862699</v>
      </c>
      <c r="S8417" s="9">
        <v>2828996549.1845798</v>
      </c>
      <c r="T8417" s="9">
        <v>-1.0843566972411601E-3</v>
      </c>
      <c r="U8417" s="9">
        <v>7.4404045838309303</v>
      </c>
      <c r="V8417" s="9">
        <v>0</v>
      </c>
      <c r="W8417" s="9">
        <v>7.4404045838309303</v>
      </c>
      <c r="X8417" t="s">
        <v>86</v>
      </c>
      <c r="Y8417" s="9">
        <v>0</v>
      </c>
      <c r="Z8417" s="9">
        <v>1.1646996999999999E-2</v>
      </c>
    </row>
    <row r="8418" spans="1:26" x14ac:dyDescent="0.3">
      <c r="A8418">
        <v>2</v>
      </c>
      <c r="B8418">
        <v>0</v>
      </c>
      <c r="C8418">
        <v>0</v>
      </c>
      <c r="D8418">
        <v>1</v>
      </c>
      <c r="E8418">
        <v>0</v>
      </c>
      <c r="F8418">
        <v>0</v>
      </c>
      <c r="G8418">
        <v>0</v>
      </c>
      <c r="H8418" s="9">
        <v>5840.7330754024997</v>
      </c>
      <c r="I8418" s="9">
        <v>-1.8378409</v>
      </c>
      <c r="J8418" s="9">
        <v>-1.8377622</v>
      </c>
      <c r="K8418" s="9">
        <v>-6.2605542999999999</v>
      </c>
      <c r="L8418" s="9">
        <v>-7.4415620892834404</v>
      </c>
      <c r="M8418" s="9">
        <v>-26.789622999999999</v>
      </c>
      <c r="N8418" s="9">
        <v>-26.789622999999999</v>
      </c>
      <c r="O8418" s="9">
        <v>-7.4415620892834404</v>
      </c>
      <c r="P8418">
        <v>0</v>
      </c>
      <c r="Q8418" s="9">
        <v>53.549995000000003</v>
      </c>
      <c r="R8418" s="9">
        <v>267836096.98862699</v>
      </c>
      <c r="S8418" s="9">
        <v>2929036562.5657701</v>
      </c>
      <c r="T8418" s="9">
        <v>-1.1575054525003699E-3</v>
      </c>
      <c r="U8418" s="9">
        <v>7.4415620892834404</v>
      </c>
      <c r="V8418" s="9">
        <v>0</v>
      </c>
      <c r="W8418" s="9">
        <v>7.4415620892834404</v>
      </c>
      <c r="X8418" t="s">
        <v>86</v>
      </c>
      <c r="Y8418" s="9">
        <v>0</v>
      </c>
      <c r="Z8418" s="9">
        <v>1.1505410000000001E-2</v>
      </c>
    </row>
    <row r="8419" spans="1:26" x14ac:dyDescent="0.3">
      <c r="A8419">
        <v>2</v>
      </c>
      <c r="B8419">
        <v>0</v>
      </c>
      <c r="C8419">
        <v>0</v>
      </c>
      <c r="D8419">
        <v>1</v>
      </c>
      <c r="E8419">
        <v>0</v>
      </c>
      <c r="F8419">
        <v>0</v>
      </c>
      <c r="G8419">
        <v>0</v>
      </c>
      <c r="H8419" s="9">
        <v>5841.7330753903898</v>
      </c>
      <c r="I8419" s="9">
        <v>-1.8380375</v>
      </c>
      <c r="J8419" s="9">
        <v>-1.8380194000000001</v>
      </c>
      <c r="K8419" s="9">
        <v>-6.1164392999999997</v>
      </c>
      <c r="L8419" s="9">
        <v>-7.4426850219394796</v>
      </c>
      <c r="M8419" s="9">
        <v>-26.793666999999999</v>
      </c>
      <c r="N8419" s="9">
        <v>-26.793666999999999</v>
      </c>
      <c r="O8419" s="9">
        <v>-7.4426850219394796</v>
      </c>
      <c r="P8419">
        <v>0</v>
      </c>
      <c r="Q8419" s="9">
        <v>53.549995000000003</v>
      </c>
      <c r="R8419" s="9">
        <v>267836096.98862699</v>
      </c>
      <c r="S8419" s="9">
        <v>2849577494.0350599</v>
      </c>
      <c r="T8419" s="9">
        <v>-1.1229326560497899E-3</v>
      </c>
      <c r="U8419" s="9">
        <v>7.4426850219394796</v>
      </c>
      <c r="V8419" s="9">
        <v>0</v>
      </c>
      <c r="W8419" s="9">
        <v>7.4426850219394796</v>
      </c>
      <c r="X8419" t="s">
        <v>86</v>
      </c>
      <c r="Y8419" s="9">
        <v>0</v>
      </c>
      <c r="Z8419" s="9">
        <v>1.1242134000000001E-2</v>
      </c>
    </row>
    <row r="8420" spans="1:26" x14ac:dyDescent="0.3">
      <c r="A8420">
        <v>2</v>
      </c>
      <c r="B8420">
        <v>0</v>
      </c>
      <c r="C8420">
        <v>0</v>
      </c>
      <c r="D8420">
        <v>1</v>
      </c>
      <c r="E8420">
        <v>0</v>
      </c>
      <c r="F8420">
        <v>0</v>
      </c>
      <c r="G8420">
        <v>0</v>
      </c>
      <c r="H8420" s="9">
        <v>5842.7330753782799</v>
      </c>
      <c r="I8420" s="9">
        <v>-1.8378615</v>
      </c>
      <c r="J8420" s="9">
        <v>-1.8378490999999999</v>
      </c>
      <c r="K8420" s="9">
        <v>-6.1374626000000001</v>
      </c>
      <c r="L8420" s="9">
        <v>-7.4437844389138199</v>
      </c>
      <c r="M8420" s="9">
        <v>-26.797625</v>
      </c>
      <c r="N8420" s="9">
        <v>-26.797625</v>
      </c>
      <c r="O8420" s="9">
        <v>-7.4437844389138199</v>
      </c>
      <c r="P8420">
        <v>0</v>
      </c>
      <c r="Q8420" s="9">
        <v>53.549995000000003</v>
      </c>
      <c r="R8420" s="9">
        <v>267836096.98862699</v>
      </c>
      <c r="S8420" s="9">
        <v>2902404643.4533501</v>
      </c>
      <c r="T8420" s="9">
        <v>-1.0994169743332399E-3</v>
      </c>
      <c r="U8420" s="9">
        <v>7.4437844389138199</v>
      </c>
      <c r="V8420" s="9">
        <v>0</v>
      </c>
      <c r="W8420" s="9">
        <v>7.4437844389138199</v>
      </c>
      <c r="X8420" t="s">
        <v>86</v>
      </c>
      <c r="Y8420" s="9">
        <v>0</v>
      </c>
      <c r="Z8420" s="9">
        <v>1.127973E-2</v>
      </c>
    </row>
    <row r="8421" spans="1:26" x14ac:dyDescent="0.3">
      <c r="A8421">
        <v>2</v>
      </c>
      <c r="B8421">
        <v>0</v>
      </c>
      <c r="C8421">
        <v>0</v>
      </c>
      <c r="D8421">
        <v>1</v>
      </c>
      <c r="E8421">
        <v>0</v>
      </c>
      <c r="F8421">
        <v>0</v>
      </c>
      <c r="G8421">
        <v>0</v>
      </c>
      <c r="H8421" s="9">
        <v>5843.7330753661799</v>
      </c>
      <c r="I8421" s="9">
        <v>-1.8381174</v>
      </c>
      <c r="J8421" s="9">
        <v>-1.8380535</v>
      </c>
      <c r="K8421" s="9">
        <v>-6.0508107999999998</v>
      </c>
      <c r="L8421" s="9">
        <v>-7.4448872672876503</v>
      </c>
      <c r="M8421" s="9">
        <v>-26.801594000000001</v>
      </c>
      <c r="N8421" s="9">
        <v>-26.801594000000001</v>
      </c>
      <c r="O8421" s="9">
        <v>-7.4448872672876503</v>
      </c>
      <c r="P8421">
        <v>0</v>
      </c>
      <c r="Q8421" s="9">
        <v>53.549995000000003</v>
      </c>
      <c r="R8421" s="9">
        <v>267836096.98862699</v>
      </c>
      <c r="S8421" s="9">
        <v>2840147430.4011102</v>
      </c>
      <c r="T8421" s="9">
        <v>-1.1028283738294599E-3</v>
      </c>
      <c r="U8421" s="9">
        <v>7.4448872672876503</v>
      </c>
      <c r="V8421" s="9">
        <v>0</v>
      </c>
      <c r="W8421" s="9">
        <v>7.4448872672876503</v>
      </c>
      <c r="X8421" t="s">
        <v>86</v>
      </c>
      <c r="Y8421" s="9">
        <v>0</v>
      </c>
      <c r="Z8421" s="9">
        <v>1.1121714E-2</v>
      </c>
    </row>
    <row r="8422" spans="1:26" x14ac:dyDescent="0.3">
      <c r="A8422">
        <v>2</v>
      </c>
      <c r="B8422">
        <v>0</v>
      </c>
      <c r="C8422">
        <v>0</v>
      </c>
      <c r="D8422">
        <v>1</v>
      </c>
      <c r="E8422">
        <v>0</v>
      </c>
      <c r="F8422">
        <v>0</v>
      </c>
      <c r="G8422">
        <v>0</v>
      </c>
      <c r="H8422" s="9">
        <v>5844.73307535407</v>
      </c>
      <c r="I8422" s="9">
        <v>-1.8381523</v>
      </c>
      <c r="J8422" s="9">
        <v>-1.8380865</v>
      </c>
      <c r="K8422" s="9">
        <v>-6.0208577999999999</v>
      </c>
      <c r="L8422" s="9">
        <v>-7.4459744330427098</v>
      </c>
      <c r="M8422" s="9">
        <v>-26.805508</v>
      </c>
      <c r="N8422" s="9">
        <v>-26.805508</v>
      </c>
      <c r="O8422" s="9">
        <v>-7.4459744330427098</v>
      </c>
      <c r="P8422">
        <v>0</v>
      </c>
      <c r="Q8422" s="9">
        <v>53.549995000000003</v>
      </c>
      <c r="R8422" s="9">
        <v>267836096.98862699</v>
      </c>
      <c r="S8422" s="9">
        <v>2830682164.0823102</v>
      </c>
      <c r="T8422" s="9">
        <v>-1.0871657550595101E-3</v>
      </c>
      <c r="U8422" s="9">
        <v>7.4459744330427098</v>
      </c>
      <c r="V8422" s="9">
        <v>0</v>
      </c>
      <c r="W8422" s="9">
        <v>7.4459744330427098</v>
      </c>
      <c r="X8422" t="s">
        <v>86</v>
      </c>
      <c r="Y8422" s="9">
        <v>0</v>
      </c>
      <c r="Z8422" s="9">
        <v>1.1066858000000001E-2</v>
      </c>
    </row>
    <row r="8423" spans="1:26" x14ac:dyDescent="0.3">
      <c r="A8423">
        <v>2</v>
      </c>
      <c r="B8423">
        <v>0</v>
      </c>
      <c r="C8423">
        <v>0</v>
      </c>
      <c r="D8423">
        <v>1</v>
      </c>
      <c r="E8423">
        <v>0</v>
      </c>
      <c r="F8423">
        <v>0</v>
      </c>
      <c r="G8423">
        <v>0</v>
      </c>
      <c r="H8423" s="9">
        <v>5845.7330753419601</v>
      </c>
      <c r="I8423" s="9">
        <v>-1.837852</v>
      </c>
      <c r="J8423" s="9">
        <v>-1.8378866</v>
      </c>
      <c r="K8423" s="9">
        <v>-5.9941487000000002</v>
      </c>
      <c r="L8423" s="9">
        <v>-7.4470582587961003</v>
      </c>
      <c r="M8423" s="9">
        <v>-26.80941</v>
      </c>
      <c r="N8423" s="9">
        <v>-26.80941</v>
      </c>
      <c r="O8423" s="9">
        <v>-7.4470582587961003</v>
      </c>
      <c r="P8423">
        <v>0</v>
      </c>
      <c r="Q8423" s="9">
        <v>53.549995000000003</v>
      </c>
      <c r="R8423" s="9">
        <v>267836096.98862699</v>
      </c>
      <c r="S8423" s="9">
        <v>2891984243.4573798</v>
      </c>
      <c r="T8423" s="9">
        <v>-1.0838257533976E-3</v>
      </c>
      <c r="U8423" s="9">
        <v>7.4470582587961003</v>
      </c>
      <c r="V8423" s="9">
        <v>0</v>
      </c>
      <c r="W8423" s="9">
        <v>7.4470582587961003</v>
      </c>
      <c r="X8423" t="s">
        <v>86</v>
      </c>
      <c r="Y8423" s="9">
        <v>0</v>
      </c>
      <c r="Z8423" s="9">
        <v>1.1016565000000001E-2</v>
      </c>
    </row>
    <row r="8424" spans="1:26" x14ac:dyDescent="0.3">
      <c r="A8424">
        <v>2</v>
      </c>
      <c r="B8424">
        <v>0</v>
      </c>
      <c r="C8424">
        <v>0</v>
      </c>
      <c r="D8424">
        <v>1</v>
      </c>
      <c r="E8424">
        <v>0</v>
      </c>
      <c r="F8424">
        <v>0</v>
      </c>
      <c r="G8424">
        <v>0</v>
      </c>
      <c r="H8424" s="9">
        <v>5846.7330753298502</v>
      </c>
      <c r="I8424" s="9">
        <v>-1.8380075</v>
      </c>
      <c r="J8424" s="9">
        <v>-1.8380498999999999</v>
      </c>
      <c r="K8424" s="9">
        <v>-5.8955536000000004</v>
      </c>
      <c r="L8424" s="9">
        <v>-7.44812966947182</v>
      </c>
      <c r="M8424" s="9">
        <v>-26.813267</v>
      </c>
      <c r="N8424" s="9">
        <v>-26.813267</v>
      </c>
      <c r="O8424" s="9">
        <v>-7.44812966947182</v>
      </c>
      <c r="P8424">
        <v>0</v>
      </c>
      <c r="Q8424" s="9">
        <v>53.549995000000003</v>
      </c>
      <c r="R8424" s="9">
        <v>267836096.98862699</v>
      </c>
      <c r="S8424" s="9">
        <v>2842455463.9544702</v>
      </c>
      <c r="T8424" s="9">
        <v>-1.0714106757108101E-3</v>
      </c>
      <c r="U8424" s="9">
        <v>7.44812966947182</v>
      </c>
      <c r="V8424" s="9">
        <v>0</v>
      </c>
      <c r="W8424" s="9">
        <v>7.44812966947182</v>
      </c>
      <c r="X8424" t="s">
        <v>86</v>
      </c>
      <c r="Y8424" s="9">
        <v>0</v>
      </c>
      <c r="Z8424" s="9">
        <v>1.0836322000000001E-2</v>
      </c>
    </row>
    <row r="8425" spans="1:26" x14ac:dyDescent="0.3">
      <c r="A8425">
        <v>2</v>
      </c>
      <c r="B8425">
        <v>0</v>
      </c>
      <c r="C8425">
        <v>0</v>
      </c>
      <c r="D8425">
        <v>1</v>
      </c>
      <c r="E8425">
        <v>0</v>
      </c>
      <c r="F8425">
        <v>0</v>
      </c>
      <c r="G8425">
        <v>0</v>
      </c>
      <c r="H8425" s="9">
        <v>5847.7330753177503</v>
      </c>
      <c r="I8425" s="9">
        <v>-1.8380570000000001</v>
      </c>
      <c r="J8425" s="9">
        <v>-1.8380919</v>
      </c>
      <c r="K8425" s="9">
        <v>-6.3934139999999999</v>
      </c>
      <c r="L8425" s="9">
        <v>-7.4492339502297202</v>
      </c>
      <c r="M8425" s="9">
        <v>-26.817242</v>
      </c>
      <c r="N8425" s="9">
        <v>-26.817242</v>
      </c>
      <c r="O8425" s="9">
        <v>-7.4492339502297202</v>
      </c>
      <c r="P8425">
        <v>0</v>
      </c>
      <c r="Q8425" s="9">
        <v>53.549995000000003</v>
      </c>
      <c r="R8425" s="9">
        <v>267836096.98862699</v>
      </c>
      <c r="S8425" s="9">
        <v>2830318938.02281</v>
      </c>
      <c r="T8425" s="9">
        <v>-1.10428075790469E-3</v>
      </c>
      <c r="U8425" s="9">
        <v>7.4492339502297202</v>
      </c>
      <c r="V8425" s="9">
        <v>0</v>
      </c>
      <c r="W8425" s="9">
        <v>7.4492339502297202</v>
      </c>
      <c r="X8425" t="s">
        <v>86</v>
      </c>
      <c r="Y8425" s="9">
        <v>0</v>
      </c>
      <c r="Z8425" s="9">
        <v>1.1751681999999999E-2</v>
      </c>
    </row>
    <row r="8426" spans="1:26" x14ac:dyDescent="0.3">
      <c r="A8426">
        <v>2</v>
      </c>
      <c r="B8426">
        <v>0</v>
      </c>
      <c r="C8426">
        <v>0</v>
      </c>
      <c r="D8426">
        <v>1</v>
      </c>
      <c r="E8426">
        <v>0</v>
      </c>
      <c r="F8426">
        <v>0</v>
      </c>
      <c r="G8426">
        <v>0</v>
      </c>
      <c r="H8426" s="9">
        <v>5848.7330753056403</v>
      </c>
      <c r="I8426" s="9">
        <v>-1.8380369999999999</v>
      </c>
      <c r="J8426" s="9">
        <v>-1.8380460999999999</v>
      </c>
      <c r="K8426" s="9">
        <v>-6.2861184999999997</v>
      </c>
      <c r="L8426" s="9">
        <v>-7.4503958079097803</v>
      </c>
      <c r="M8426" s="9">
        <v>-26.821424</v>
      </c>
      <c r="N8426" s="9">
        <v>-26.821424</v>
      </c>
      <c r="O8426" s="9">
        <v>-7.4503958079097803</v>
      </c>
      <c r="P8426">
        <v>0</v>
      </c>
      <c r="Q8426" s="9">
        <v>53.549995000000003</v>
      </c>
      <c r="R8426" s="9">
        <v>267836096.98862699</v>
      </c>
      <c r="S8426" s="9">
        <v>2844465244.2335501</v>
      </c>
      <c r="T8426" s="9">
        <v>-1.16185768005561E-3</v>
      </c>
      <c r="U8426" s="9">
        <v>7.4503958079097803</v>
      </c>
      <c r="V8426" s="9">
        <v>0</v>
      </c>
      <c r="W8426" s="9">
        <v>7.4503958079097803</v>
      </c>
      <c r="X8426" t="s">
        <v>86</v>
      </c>
      <c r="Y8426" s="9">
        <v>0</v>
      </c>
      <c r="Z8426" s="9">
        <v>1.1554175E-2</v>
      </c>
    </row>
    <row r="8427" spans="1:26" x14ac:dyDescent="0.3">
      <c r="A8427">
        <v>2</v>
      </c>
      <c r="B8427">
        <v>0</v>
      </c>
      <c r="C8427">
        <v>0</v>
      </c>
      <c r="D8427">
        <v>1</v>
      </c>
      <c r="E8427">
        <v>0</v>
      </c>
      <c r="F8427">
        <v>0</v>
      </c>
      <c r="G8427">
        <v>0</v>
      </c>
      <c r="H8427" s="9">
        <v>5849.7330752935304</v>
      </c>
      <c r="I8427" s="9">
        <v>-1.8379414000000001</v>
      </c>
      <c r="J8427" s="9">
        <v>-1.8379509000000001</v>
      </c>
      <c r="K8427" s="9">
        <v>-6.1321592000000003</v>
      </c>
      <c r="L8427" s="9">
        <v>-7.4515253226147697</v>
      </c>
      <c r="M8427" s="9">
        <v>-26.825491</v>
      </c>
      <c r="N8427" s="9">
        <v>-26.825491</v>
      </c>
      <c r="O8427" s="9">
        <v>-7.4515253226147697</v>
      </c>
      <c r="P8427">
        <v>0</v>
      </c>
      <c r="Q8427" s="9">
        <v>53.549995000000003</v>
      </c>
      <c r="R8427" s="9">
        <v>267836096.98862699</v>
      </c>
      <c r="S8427" s="9">
        <v>2873811367.2841301</v>
      </c>
      <c r="T8427" s="9">
        <v>-1.12951470499567E-3</v>
      </c>
      <c r="U8427" s="9">
        <v>7.4515253226147697</v>
      </c>
      <c r="V8427" s="9">
        <v>0</v>
      </c>
      <c r="W8427" s="9">
        <v>7.4515253226147697</v>
      </c>
      <c r="X8427" t="s">
        <v>86</v>
      </c>
      <c r="Y8427" s="9">
        <v>0</v>
      </c>
      <c r="Z8427" s="9">
        <v>1.1270608E-2</v>
      </c>
    </row>
    <row r="8428" spans="1:26" x14ac:dyDescent="0.3">
      <c r="A8428">
        <v>2</v>
      </c>
      <c r="B8428">
        <v>0</v>
      </c>
      <c r="C8428">
        <v>0</v>
      </c>
      <c r="D8428">
        <v>1</v>
      </c>
      <c r="E8428">
        <v>0</v>
      </c>
      <c r="F8428">
        <v>0</v>
      </c>
      <c r="G8428">
        <v>0</v>
      </c>
      <c r="H8428" s="9">
        <v>5850.7330752814296</v>
      </c>
      <c r="I8428" s="9">
        <v>-1.8379802000000001</v>
      </c>
      <c r="J8428" s="9">
        <v>-1.8379430000000001</v>
      </c>
      <c r="K8428" s="9">
        <v>-6.1100668999999996</v>
      </c>
      <c r="L8428" s="9">
        <v>-7.4526371415780304</v>
      </c>
      <c r="M8428" s="9">
        <v>-26.829494</v>
      </c>
      <c r="N8428" s="9">
        <v>-26.829494</v>
      </c>
      <c r="O8428" s="9">
        <v>-7.4526371415780304</v>
      </c>
      <c r="P8428">
        <v>0</v>
      </c>
      <c r="Q8428" s="9">
        <v>53.549995000000003</v>
      </c>
      <c r="R8428" s="9">
        <v>267836096.98862699</v>
      </c>
      <c r="S8428" s="9">
        <v>2876693948.1064601</v>
      </c>
      <c r="T8428" s="9">
        <v>-1.1118189632624001E-3</v>
      </c>
      <c r="U8428" s="9">
        <v>7.4526371415780304</v>
      </c>
      <c r="V8428" s="9">
        <v>0</v>
      </c>
      <c r="W8428" s="9">
        <v>7.4526371415780304</v>
      </c>
      <c r="X8428" t="s">
        <v>86</v>
      </c>
      <c r="Y8428" s="9">
        <v>0</v>
      </c>
      <c r="Z8428" s="9">
        <v>1.1229955E-2</v>
      </c>
    </row>
    <row r="8429" spans="1:26" x14ac:dyDescent="0.3">
      <c r="A8429">
        <v>2</v>
      </c>
      <c r="B8429">
        <v>0</v>
      </c>
      <c r="C8429">
        <v>0</v>
      </c>
      <c r="D8429">
        <v>1</v>
      </c>
      <c r="E8429">
        <v>0</v>
      </c>
      <c r="F8429">
        <v>0</v>
      </c>
      <c r="G8429">
        <v>0</v>
      </c>
      <c r="H8429" s="9">
        <v>5851.7330752693197</v>
      </c>
      <c r="I8429" s="9">
        <v>-1.8380951999999999</v>
      </c>
      <c r="J8429" s="9">
        <v>-1.8380734999999999</v>
      </c>
      <c r="K8429" s="9">
        <v>-5.9275283999999999</v>
      </c>
      <c r="L8429" s="9">
        <v>-7.4537248208148998</v>
      </c>
      <c r="M8429" s="9">
        <v>-26.833410000000001</v>
      </c>
      <c r="N8429" s="9">
        <v>-26.833410000000001</v>
      </c>
      <c r="O8429" s="9">
        <v>-7.4537248208148998</v>
      </c>
      <c r="P8429">
        <v>0</v>
      </c>
      <c r="Q8429" s="9">
        <v>53.549995000000003</v>
      </c>
      <c r="R8429" s="9">
        <v>267836096.98862699</v>
      </c>
      <c r="S8429" s="9">
        <v>2837503952.5057602</v>
      </c>
      <c r="T8429" s="9">
        <v>-1.08767923686237E-3</v>
      </c>
      <c r="U8429" s="9">
        <v>7.4537248208148998</v>
      </c>
      <c r="V8429" s="9">
        <v>0</v>
      </c>
      <c r="W8429" s="9">
        <v>7.4537248208148998</v>
      </c>
      <c r="X8429" t="s">
        <v>86</v>
      </c>
      <c r="Y8429" s="9">
        <v>0</v>
      </c>
      <c r="Z8429" s="9">
        <v>1.0895233000000001E-2</v>
      </c>
    </row>
    <row r="8430" spans="1:26" x14ac:dyDescent="0.3">
      <c r="A8430">
        <v>2</v>
      </c>
      <c r="B8430">
        <v>0</v>
      </c>
      <c r="C8430">
        <v>0</v>
      </c>
      <c r="D8430">
        <v>1</v>
      </c>
      <c r="E8430">
        <v>0</v>
      </c>
      <c r="F8430">
        <v>0</v>
      </c>
      <c r="G8430">
        <v>0</v>
      </c>
      <c r="H8430" s="9">
        <v>5852.7330752572097</v>
      </c>
      <c r="I8430" s="9">
        <v>-1.837893</v>
      </c>
      <c r="J8430" s="9">
        <v>-1.8378553</v>
      </c>
      <c r="K8430" s="9">
        <v>-5.8755221000000004</v>
      </c>
      <c r="L8430" s="9">
        <v>-7.45479369406406</v>
      </c>
      <c r="M8430" s="9">
        <v>-26.837257000000001</v>
      </c>
      <c r="N8430" s="9">
        <v>-26.837257000000001</v>
      </c>
      <c r="O8430" s="9">
        <v>-7.45479369406406</v>
      </c>
      <c r="P8430">
        <v>0</v>
      </c>
      <c r="Q8430" s="9">
        <v>53.549995000000003</v>
      </c>
      <c r="R8430" s="9">
        <v>267836096.98862699</v>
      </c>
      <c r="S8430" s="9">
        <v>2904740837.8648</v>
      </c>
      <c r="T8430" s="9">
        <v>-1.0688732491601601E-3</v>
      </c>
      <c r="U8430" s="9">
        <v>7.45479369406406</v>
      </c>
      <c r="V8430" s="9">
        <v>0</v>
      </c>
      <c r="W8430" s="9">
        <v>7.45479369406406</v>
      </c>
      <c r="X8430" t="s">
        <v>86</v>
      </c>
      <c r="Y8430" s="9">
        <v>0</v>
      </c>
      <c r="Z8430" s="9">
        <v>1.0798359E-2</v>
      </c>
    </row>
    <row r="8431" spans="1:26" x14ac:dyDescent="0.3">
      <c r="A8431">
        <v>2</v>
      </c>
      <c r="B8431">
        <v>0</v>
      </c>
      <c r="C8431">
        <v>0</v>
      </c>
      <c r="D8431">
        <v>1</v>
      </c>
      <c r="E8431">
        <v>0</v>
      </c>
      <c r="F8431">
        <v>0</v>
      </c>
      <c r="G8431">
        <v>0</v>
      </c>
      <c r="H8431" s="9">
        <v>5853.7330752450998</v>
      </c>
      <c r="I8431" s="9">
        <v>-1.8379751</v>
      </c>
      <c r="J8431" s="9">
        <v>-1.8380595</v>
      </c>
      <c r="K8431" s="9">
        <v>-5.8223704999999999</v>
      </c>
      <c r="L8431" s="9">
        <v>-7.4558442040905399</v>
      </c>
      <c r="M8431" s="9">
        <v>-26.84104</v>
      </c>
      <c r="N8431" s="9">
        <v>-26.84104</v>
      </c>
      <c r="O8431" s="9">
        <v>-7.4558442040905399</v>
      </c>
      <c r="P8431">
        <v>0</v>
      </c>
      <c r="Q8431" s="9">
        <v>53.549995000000003</v>
      </c>
      <c r="R8431" s="9">
        <v>267836096.98862699</v>
      </c>
      <c r="S8431" s="9">
        <v>2842489865.6563601</v>
      </c>
      <c r="T8431" s="9">
        <v>-1.05051002648171E-3</v>
      </c>
      <c r="U8431" s="9">
        <v>7.4558442040905399</v>
      </c>
      <c r="V8431" s="9">
        <v>0</v>
      </c>
      <c r="W8431" s="9">
        <v>7.4558442040905399</v>
      </c>
      <c r="X8431" t="s">
        <v>86</v>
      </c>
      <c r="Y8431" s="9">
        <v>0</v>
      </c>
      <c r="Z8431" s="9">
        <v>1.0701864E-2</v>
      </c>
    </row>
    <row r="8432" spans="1:26" x14ac:dyDescent="0.3">
      <c r="A8432">
        <v>2</v>
      </c>
      <c r="B8432">
        <v>0</v>
      </c>
      <c r="C8432">
        <v>0</v>
      </c>
      <c r="D8432">
        <v>1</v>
      </c>
      <c r="E8432">
        <v>0</v>
      </c>
      <c r="F8432">
        <v>0</v>
      </c>
      <c r="G8432">
        <v>0</v>
      </c>
      <c r="H8432" s="9">
        <v>5854.7330752329999</v>
      </c>
      <c r="I8432" s="9">
        <v>-1.8379592</v>
      </c>
      <c r="J8432" s="9">
        <v>-1.8379368</v>
      </c>
      <c r="K8432" s="9">
        <v>-6.2897058000000001</v>
      </c>
      <c r="L8432" s="9">
        <v>-7.4569693279125397</v>
      </c>
      <c r="M8432" s="9">
        <v>-26.845089000000002</v>
      </c>
      <c r="N8432" s="9">
        <v>-26.845089000000002</v>
      </c>
      <c r="O8432" s="9">
        <v>-7.4569693279125397</v>
      </c>
      <c r="P8432">
        <v>0</v>
      </c>
      <c r="Q8432" s="9">
        <v>53.549995000000003</v>
      </c>
      <c r="R8432" s="9">
        <v>267836096.98862699</v>
      </c>
      <c r="S8432" s="9">
        <v>2880271044.39048</v>
      </c>
      <c r="T8432" s="9">
        <v>-1.1251238219998E-3</v>
      </c>
      <c r="U8432" s="9">
        <v>7.4569693279125397</v>
      </c>
      <c r="V8432" s="9">
        <v>0</v>
      </c>
      <c r="W8432" s="9">
        <v>7.4569693279125397</v>
      </c>
      <c r="X8432" t="s">
        <v>86</v>
      </c>
      <c r="Y8432" s="9">
        <v>0</v>
      </c>
      <c r="Z8432" s="9">
        <v>1.1560081999999999E-2</v>
      </c>
    </row>
    <row r="8433" spans="1:26" x14ac:dyDescent="0.3">
      <c r="A8433">
        <v>2</v>
      </c>
      <c r="B8433">
        <v>0</v>
      </c>
      <c r="C8433">
        <v>0</v>
      </c>
      <c r="D8433">
        <v>1</v>
      </c>
      <c r="E8433">
        <v>0</v>
      </c>
      <c r="F8433">
        <v>0</v>
      </c>
      <c r="G8433">
        <v>0</v>
      </c>
      <c r="H8433" s="9">
        <v>5855.73307522089</v>
      </c>
      <c r="I8433" s="9">
        <v>-1.8378798000000001</v>
      </c>
      <c r="J8433" s="9">
        <v>-1.8379596</v>
      </c>
      <c r="K8433" s="9">
        <v>-6.2196125999999996</v>
      </c>
      <c r="L8433" s="9">
        <v>-7.4581176870486203</v>
      </c>
      <c r="M8433" s="9">
        <v>-26.849224</v>
      </c>
      <c r="N8433" s="9">
        <v>-26.849224</v>
      </c>
      <c r="O8433" s="9">
        <v>-7.4581176870486203</v>
      </c>
      <c r="P8433">
        <v>0</v>
      </c>
      <c r="Q8433" s="9">
        <v>53.549995000000003</v>
      </c>
      <c r="R8433" s="9">
        <v>267836096.98862699</v>
      </c>
      <c r="S8433" s="9">
        <v>2873675137.3886199</v>
      </c>
      <c r="T8433" s="9">
        <v>-1.1483591360779101E-3</v>
      </c>
      <c r="U8433" s="9">
        <v>7.4581176870486203</v>
      </c>
      <c r="V8433" s="9">
        <v>0</v>
      </c>
      <c r="W8433" s="9">
        <v>7.4581176870486203</v>
      </c>
      <c r="X8433" t="s">
        <v>86</v>
      </c>
      <c r="Y8433" s="9">
        <v>0</v>
      </c>
      <c r="Z8433" s="9">
        <v>1.1431396999999999E-2</v>
      </c>
    </row>
    <row r="8434" spans="1:26" x14ac:dyDescent="0.3">
      <c r="A8434">
        <v>2</v>
      </c>
      <c r="B8434">
        <v>0</v>
      </c>
      <c r="C8434">
        <v>0</v>
      </c>
      <c r="D8434">
        <v>1</v>
      </c>
      <c r="E8434">
        <v>0</v>
      </c>
      <c r="F8434">
        <v>0</v>
      </c>
      <c r="G8434">
        <v>0</v>
      </c>
      <c r="H8434" s="9">
        <v>5856.7330752087801</v>
      </c>
      <c r="I8434" s="9">
        <v>-1.8378865</v>
      </c>
      <c r="J8434" s="9">
        <v>-1.8378893000000001</v>
      </c>
      <c r="K8434" s="9">
        <v>-6.0719494999999997</v>
      </c>
      <c r="L8434" s="9">
        <v>-7.4592483952239297</v>
      </c>
      <c r="M8434" s="9">
        <v>-26.853294000000002</v>
      </c>
      <c r="N8434" s="9">
        <v>-26.853294000000002</v>
      </c>
      <c r="O8434" s="9">
        <v>-7.4592483952239297</v>
      </c>
      <c r="P8434">
        <v>0</v>
      </c>
      <c r="Q8434" s="9">
        <v>53.549995000000003</v>
      </c>
      <c r="R8434" s="9">
        <v>267836096.98862699</v>
      </c>
      <c r="S8434" s="9">
        <v>2895851389.0821099</v>
      </c>
      <c r="T8434" s="9">
        <v>-1.1307081753146801E-3</v>
      </c>
      <c r="U8434" s="9">
        <v>7.4592483952239297</v>
      </c>
      <c r="V8434" s="9">
        <v>0</v>
      </c>
      <c r="W8434" s="9">
        <v>7.4592483952239297</v>
      </c>
      <c r="X8434" t="s">
        <v>86</v>
      </c>
      <c r="Y8434" s="9">
        <v>0</v>
      </c>
      <c r="Z8434" s="9">
        <v>1.1159571E-2</v>
      </c>
    </row>
    <row r="8435" spans="1:26" x14ac:dyDescent="0.3">
      <c r="A8435">
        <v>2</v>
      </c>
      <c r="B8435">
        <v>0</v>
      </c>
      <c r="C8435">
        <v>0</v>
      </c>
      <c r="D8435">
        <v>1</v>
      </c>
      <c r="E8435">
        <v>0</v>
      </c>
      <c r="F8435">
        <v>0</v>
      </c>
      <c r="G8435">
        <v>0</v>
      </c>
      <c r="H8435" s="9">
        <v>5857.7330751966801</v>
      </c>
      <c r="I8435" s="9">
        <v>-1.8381584</v>
      </c>
      <c r="J8435" s="9">
        <v>-1.8382196</v>
      </c>
      <c r="K8435" s="9">
        <v>-5.9757195000000003</v>
      </c>
      <c r="L8435" s="9">
        <v>-7.4603486182188403</v>
      </c>
      <c r="M8435" s="9">
        <v>-26.857256</v>
      </c>
      <c r="N8435" s="9">
        <v>-26.857256</v>
      </c>
      <c r="O8435" s="9">
        <v>-7.4603486182188403</v>
      </c>
      <c r="P8435">
        <v>0</v>
      </c>
      <c r="Q8435" s="9">
        <v>53.549995000000003</v>
      </c>
      <c r="R8435" s="9">
        <v>267836096.98862699</v>
      </c>
      <c r="S8435" s="9">
        <v>2796907804.8903699</v>
      </c>
      <c r="T8435" s="9">
        <v>-1.1002229949106301E-3</v>
      </c>
      <c r="U8435" s="9">
        <v>7.4603486182188403</v>
      </c>
      <c r="V8435" s="9">
        <v>0</v>
      </c>
      <c r="W8435" s="9">
        <v>7.4603486182188403</v>
      </c>
      <c r="X8435" t="s">
        <v>86</v>
      </c>
      <c r="Y8435" s="9">
        <v>0</v>
      </c>
      <c r="Z8435" s="9">
        <v>1.0984684999999999E-2</v>
      </c>
    </row>
    <row r="8436" spans="1:26" x14ac:dyDescent="0.3">
      <c r="A8436">
        <v>2</v>
      </c>
      <c r="B8436">
        <v>0</v>
      </c>
      <c r="C8436">
        <v>0</v>
      </c>
      <c r="D8436">
        <v>1</v>
      </c>
      <c r="E8436">
        <v>0</v>
      </c>
      <c r="F8436">
        <v>0</v>
      </c>
      <c r="G8436">
        <v>0</v>
      </c>
      <c r="H8436" s="9">
        <v>5858.7330751845702</v>
      </c>
      <c r="I8436" s="9">
        <v>-1.8381114000000001</v>
      </c>
      <c r="J8436" s="9">
        <v>-1.8381395</v>
      </c>
      <c r="K8436" s="9">
        <v>-5.9036431</v>
      </c>
      <c r="L8436" s="9">
        <v>-7.4614432971213098</v>
      </c>
      <c r="M8436" s="9">
        <v>-26.861197000000001</v>
      </c>
      <c r="N8436" s="9">
        <v>-26.861197000000001</v>
      </c>
      <c r="O8436" s="9">
        <v>-7.4614432971213098</v>
      </c>
      <c r="P8436">
        <v>0</v>
      </c>
      <c r="Q8436" s="9">
        <v>53.549995000000003</v>
      </c>
      <c r="R8436" s="9">
        <v>267836096.98862699</v>
      </c>
      <c r="S8436" s="9">
        <v>2820787297.9896598</v>
      </c>
      <c r="T8436" s="9">
        <v>-1.09467890246683E-3</v>
      </c>
      <c r="U8436" s="9">
        <v>7.4614432971213098</v>
      </c>
      <c r="V8436" s="9">
        <v>0</v>
      </c>
      <c r="W8436" s="9">
        <v>7.4614432971213098</v>
      </c>
      <c r="X8436" t="s">
        <v>86</v>
      </c>
      <c r="Y8436" s="9">
        <v>0</v>
      </c>
      <c r="Z8436" s="9">
        <v>1.0851718999999999E-2</v>
      </c>
    </row>
    <row r="8437" spans="1:26" x14ac:dyDescent="0.3">
      <c r="A8437">
        <v>2</v>
      </c>
      <c r="B8437">
        <v>0</v>
      </c>
      <c r="C8437">
        <v>0</v>
      </c>
      <c r="D8437">
        <v>1</v>
      </c>
      <c r="E8437">
        <v>0</v>
      </c>
      <c r="F8437">
        <v>0</v>
      </c>
      <c r="G8437">
        <v>0</v>
      </c>
      <c r="H8437" s="9">
        <v>5859.7330751724603</v>
      </c>
      <c r="I8437" s="9">
        <v>-1.8381056</v>
      </c>
      <c r="J8437" s="9">
        <v>-1.8382615</v>
      </c>
      <c r="K8437" s="9">
        <v>-5.7891745999999999</v>
      </c>
      <c r="L8437" s="9">
        <v>-7.4625263482026698</v>
      </c>
      <c r="M8437" s="9">
        <v>-26.865095</v>
      </c>
      <c r="N8437" s="9">
        <v>-26.865095</v>
      </c>
      <c r="O8437" s="9">
        <v>-7.4625263482026698</v>
      </c>
      <c r="P8437">
        <v>0</v>
      </c>
      <c r="Q8437" s="9">
        <v>53.549995000000003</v>
      </c>
      <c r="R8437" s="9">
        <v>267836096.98862699</v>
      </c>
      <c r="S8437" s="9">
        <v>2785615958.6932502</v>
      </c>
      <c r="T8437" s="9">
        <v>-1.0830510813661901E-3</v>
      </c>
      <c r="U8437" s="9">
        <v>7.4625263482026698</v>
      </c>
      <c r="V8437" s="9">
        <v>0</v>
      </c>
      <c r="W8437" s="9">
        <v>7.4625263482026698</v>
      </c>
      <c r="X8437" t="s">
        <v>86</v>
      </c>
      <c r="Y8437" s="9">
        <v>0</v>
      </c>
      <c r="Z8437" s="9">
        <v>1.0642016000000001E-2</v>
      </c>
    </row>
    <row r="8438" spans="1:26" x14ac:dyDescent="0.3">
      <c r="A8438">
        <v>2</v>
      </c>
      <c r="B8438">
        <v>0</v>
      </c>
      <c r="C8438">
        <v>0</v>
      </c>
      <c r="D8438">
        <v>1</v>
      </c>
      <c r="E8438">
        <v>0</v>
      </c>
      <c r="F8438">
        <v>0</v>
      </c>
      <c r="G8438">
        <v>0</v>
      </c>
      <c r="H8438" s="9">
        <v>5860.7330751603504</v>
      </c>
      <c r="I8438" s="9">
        <v>-1.8378382</v>
      </c>
      <c r="J8438" s="9">
        <v>-1.8380441999999999</v>
      </c>
      <c r="K8438" s="9">
        <v>-5.5954179999999996</v>
      </c>
      <c r="L8438" s="9">
        <v>-7.4635906266343497</v>
      </c>
      <c r="M8438" s="9">
        <v>-26.868926999999999</v>
      </c>
      <c r="N8438" s="9">
        <v>-26.868926999999999</v>
      </c>
      <c r="O8438" s="9">
        <v>-7.4635906266343497</v>
      </c>
      <c r="P8438">
        <v>0</v>
      </c>
      <c r="Q8438" s="9">
        <v>53.549995000000003</v>
      </c>
      <c r="R8438" s="9">
        <v>267836096.98862699</v>
      </c>
      <c r="S8438" s="9">
        <v>2850064497.97334</v>
      </c>
      <c r="T8438" s="9">
        <v>-1.06427843168077E-3</v>
      </c>
      <c r="U8438" s="9">
        <v>7.4635906266343497</v>
      </c>
      <c r="V8438" s="9">
        <v>0</v>
      </c>
      <c r="W8438" s="9">
        <v>7.4635906266343497</v>
      </c>
      <c r="X8438" t="s">
        <v>86</v>
      </c>
      <c r="Y8438" s="9">
        <v>0</v>
      </c>
      <c r="Z8438" s="9">
        <v>1.0284625E-2</v>
      </c>
    </row>
    <row r="8439" spans="1:26" x14ac:dyDescent="0.3">
      <c r="A8439">
        <v>2</v>
      </c>
      <c r="B8439">
        <v>0</v>
      </c>
      <c r="C8439">
        <v>0</v>
      </c>
      <c r="D8439">
        <v>1</v>
      </c>
      <c r="E8439">
        <v>0</v>
      </c>
      <c r="F8439">
        <v>0</v>
      </c>
      <c r="G8439">
        <v>0</v>
      </c>
      <c r="H8439" s="9">
        <v>5861.7330751482496</v>
      </c>
      <c r="I8439" s="9">
        <v>-1.8378832000000001</v>
      </c>
      <c r="J8439" s="9">
        <v>-1.8381928999999999</v>
      </c>
      <c r="K8439" s="9">
        <v>-5.6178536000000001</v>
      </c>
      <c r="L8439" s="9">
        <v>-7.4647054578796999</v>
      </c>
      <c r="M8439" s="9">
        <v>-26.87294</v>
      </c>
      <c r="N8439" s="9">
        <v>-26.87294</v>
      </c>
      <c r="O8439" s="9">
        <v>-7.4647054578796999</v>
      </c>
      <c r="P8439">
        <v>0</v>
      </c>
      <c r="Q8439" s="9">
        <v>53.549995000000003</v>
      </c>
      <c r="R8439" s="9">
        <v>267836096.98862699</v>
      </c>
      <c r="S8439" s="9">
        <v>2806320147.6774802</v>
      </c>
      <c r="T8439" s="9">
        <v>-1.11483124534306E-3</v>
      </c>
      <c r="U8439" s="9">
        <v>7.4647054578796999</v>
      </c>
      <c r="V8439" s="9">
        <v>0</v>
      </c>
      <c r="W8439" s="9">
        <v>7.4647054578796999</v>
      </c>
      <c r="X8439" t="s">
        <v>86</v>
      </c>
      <c r="Y8439" s="9">
        <v>0</v>
      </c>
      <c r="Z8439" s="9">
        <v>1.0326699E-2</v>
      </c>
    </row>
    <row r="8440" spans="1:26" x14ac:dyDescent="0.3">
      <c r="A8440">
        <v>2</v>
      </c>
      <c r="B8440">
        <v>0</v>
      </c>
      <c r="C8440">
        <v>0</v>
      </c>
      <c r="D8440">
        <v>1</v>
      </c>
      <c r="E8440">
        <v>0</v>
      </c>
      <c r="F8440">
        <v>0</v>
      </c>
      <c r="G8440">
        <v>0</v>
      </c>
      <c r="H8440" s="9">
        <v>5862.7330751361396</v>
      </c>
      <c r="I8440" s="9">
        <v>-1.8379756</v>
      </c>
      <c r="J8440" s="9">
        <v>-1.8384107000000001</v>
      </c>
      <c r="K8440" s="9">
        <v>-5.3929619999999998</v>
      </c>
      <c r="L8440" s="9">
        <v>-7.4658258902598202</v>
      </c>
      <c r="M8440" s="9">
        <v>-26.876974000000001</v>
      </c>
      <c r="N8440" s="9">
        <v>-26.876974000000001</v>
      </c>
      <c r="O8440" s="9">
        <v>-7.4658258902598202</v>
      </c>
      <c r="P8440">
        <v>0</v>
      </c>
      <c r="Q8440" s="9">
        <v>53.549995000000003</v>
      </c>
      <c r="R8440" s="9">
        <v>267836096.98862699</v>
      </c>
      <c r="S8440" s="9">
        <v>2744484107.1652899</v>
      </c>
      <c r="T8440" s="9">
        <v>-1.1204323801194899E-3</v>
      </c>
      <c r="U8440" s="9">
        <v>7.4658258902598202</v>
      </c>
      <c r="V8440" s="9">
        <v>0</v>
      </c>
      <c r="W8440" s="9">
        <v>7.4658258902598202</v>
      </c>
      <c r="X8440" t="s">
        <v>86</v>
      </c>
      <c r="Y8440" s="9">
        <v>0</v>
      </c>
      <c r="Z8440" s="9">
        <v>9.9144791999999995E-3</v>
      </c>
    </row>
    <row r="8441" spans="1:26" x14ac:dyDescent="0.3">
      <c r="A8441">
        <v>2</v>
      </c>
      <c r="B8441">
        <v>0</v>
      </c>
      <c r="C8441">
        <v>0</v>
      </c>
      <c r="D8441">
        <v>1</v>
      </c>
      <c r="E8441">
        <v>0</v>
      </c>
      <c r="F8441">
        <v>0</v>
      </c>
      <c r="G8441">
        <v>0</v>
      </c>
      <c r="H8441" s="9">
        <v>5863.7330751240297</v>
      </c>
      <c r="I8441" s="9">
        <v>-1.8380643000000001</v>
      </c>
      <c r="J8441" s="9">
        <v>-1.8384837000000001</v>
      </c>
      <c r="K8441" s="9">
        <v>-5.1511291999999997</v>
      </c>
      <c r="L8441" s="9">
        <v>-7.4669420726281999</v>
      </c>
      <c r="M8441" s="9">
        <v>-26.880991000000002</v>
      </c>
      <c r="N8441" s="9">
        <v>-26.880991000000002</v>
      </c>
      <c r="O8441" s="9">
        <v>-7.4669420726281999</v>
      </c>
      <c r="P8441">
        <v>0</v>
      </c>
      <c r="Q8441" s="9">
        <v>53.549995000000003</v>
      </c>
      <c r="R8441" s="9">
        <v>267836096.98862699</v>
      </c>
      <c r="S8441" s="9">
        <v>2724649005.9994202</v>
      </c>
      <c r="T8441" s="9">
        <v>-1.11618236838495E-3</v>
      </c>
      <c r="U8441" s="9">
        <v>7.4669420726281999</v>
      </c>
      <c r="V8441" s="9">
        <v>0</v>
      </c>
      <c r="W8441" s="9">
        <v>7.4669420726281999</v>
      </c>
      <c r="X8441" t="s">
        <v>86</v>
      </c>
      <c r="Y8441" s="9">
        <v>0</v>
      </c>
      <c r="Z8441" s="9">
        <v>9.4702672000000002E-3</v>
      </c>
    </row>
    <row r="8442" spans="1:26" x14ac:dyDescent="0.3">
      <c r="A8442">
        <v>2</v>
      </c>
      <c r="B8442">
        <v>0</v>
      </c>
      <c r="C8442">
        <v>0</v>
      </c>
      <c r="D8442">
        <v>1</v>
      </c>
      <c r="E8442">
        <v>0</v>
      </c>
      <c r="F8442">
        <v>0</v>
      </c>
      <c r="G8442">
        <v>0</v>
      </c>
      <c r="H8442" s="9">
        <v>5864.7330751119298</v>
      </c>
      <c r="I8442" s="9">
        <v>-1.8379262999999999</v>
      </c>
      <c r="J8442" s="9">
        <v>-1.8382906000000001</v>
      </c>
      <c r="K8442" s="9">
        <v>-4.8839601999999998</v>
      </c>
      <c r="L8442" s="9">
        <v>-7.4680415388579897</v>
      </c>
      <c r="M8442" s="9">
        <v>-26.884948999999999</v>
      </c>
      <c r="N8442" s="9">
        <v>-26.884948999999999</v>
      </c>
      <c r="O8442" s="9">
        <v>-7.4680415388579897</v>
      </c>
      <c r="P8442">
        <v>0</v>
      </c>
      <c r="Q8442" s="9">
        <v>53.549995000000003</v>
      </c>
      <c r="R8442" s="9">
        <v>267836096.98862699</v>
      </c>
      <c r="S8442" s="9">
        <v>2779308963.6945901</v>
      </c>
      <c r="T8442" s="9">
        <v>-1.09946622978274E-3</v>
      </c>
      <c r="U8442" s="9">
        <v>7.4680415388579897</v>
      </c>
      <c r="V8442" s="9">
        <v>0</v>
      </c>
      <c r="W8442" s="9">
        <v>7.4680415388579897</v>
      </c>
      <c r="X8442" t="s">
        <v>86</v>
      </c>
      <c r="Y8442" s="9">
        <v>0</v>
      </c>
      <c r="Z8442" s="9">
        <v>8.9781376999999996E-3</v>
      </c>
    </row>
    <row r="8443" spans="1:26" x14ac:dyDescent="0.3">
      <c r="A8443">
        <v>2</v>
      </c>
      <c r="B8443">
        <v>0</v>
      </c>
      <c r="C8443">
        <v>0</v>
      </c>
      <c r="D8443">
        <v>1</v>
      </c>
      <c r="E8443">
        <v>0</v>
      </c>
      <c r="F8443">
        <v>0</v>
      </c>
      <c r="G8443">
        <v>0</v>
      </c>
      <c r="H8443" s="9">
        <v>5865.7330750998199</v>
      </c>
      <c r="I8443" s="9">
        <v>-1.8381619</v>
      </c>
      <c r="J8443" s="9">
        <v>-1.8385248000000001</v>
      </c>
      <c r="K8443" s="9">
        <v>-4.6818856999999996</v>
      </c>
      <c r="L8443" s="9">
        <v>-7.4691285059106596</v>
      </c>
      <c r="M8443" s="9">
        <v>-26.888863000000001</v>
      </c>
      <c r="N8443" s="9">
        <v>-26.888863000000001</v>
      </c>
      <c r="O8443" s="9">
        <v>-7.4691285059106596</v>
      </c>
      <c r="P8443">
        <v>0</v>
      </c>
      <c r="Q8443" s="9">
        <v>53.549995000000003</v>
      </c>
      <c r="R8443" s="9">
        <v>267836096.98862699</v>
      </c>
      <c r="S8443" s="9">
        <v>2714160247.12921</v>
      </c>
      <c r="T8443" s="9">
        <v>-1.08696705267163E-3</v>
      </c>
      <c r="U8443" s="9">
        <v>7.4691285059106596</v>
      </c>
      <c r="V8443" s="9">
        <v>0</v>
      </c>
      <c r="W8443" s="9">
        <v>7.4691285059106596</v>
      </c>
      <c r="X8443" t="s">
        <v>86</v>
      </c>
      <c r="Y8443" s="9">
        <v>0</v>
      </c>
      <c r="Z8443" s="9">
        <v>8.6077628999999996E-3</v>
      </c>
    </row>
    <row r="8444" spans="1:26" x14ac:dyDescent="0.3">
      <c r="A8444">
        <v>2</v>
      </c>
      <c r="B8444">
        <v>0</v>
      </c>
      <c r="C8444">
        <v>0</v>
      </c>
      <c r="D8444">
        <v>1</v>
      </c>
      <c r="E8444">
        <v>0</v>
      </c>
      <c r="F8444">
        <v>0</v>
      </c>
      <c r="G8444">
        <v>0</v>
      </c>
      <c r="H8444" s="9">
        <v>5866.7330750877099</v>
      </c>
      <c r="I8444" s="9">
        <v>-1.8380725</v>
      </c>
      <c r="J8444" s="9">
        <v>-1.8384050999999999</v>
      </c>
      <c r="K8444" s="9">
        <v>-4.4767207999999998</v>
      </c>
      <c r="L8444" s="9">
        <v>-7.47021354485726</v>
      </c>
      <c r="M8444" s="9">
        <v>-26.892769000000001</v>
      </c>
      <c r="N8444" s="9">
        <v>-26.892769000000001</v>
      </c>
      <c r="O8444" s="9">
        <v>-7.47021354485726</v>
      </c>
      <c r="P8444">
        <v>0</v>
      </c>
      <c r="Q8444" s="9">
        <v>53.549995000000003</v>
      </c>
      <c r="R8444" s="9">
        <v>267836096.98862699</v>
      </c>
      <c r="S8444" s="9">
        <v>2747660617.2305598</v>
      </c>
      <c r="T8444" s="9">
        <v>-1.0850389466021599E-3</v>
      </c>
      <c r="U8444" s="9">
        <v>7.47021354485726</v>
      </c>
      <c r="V8444" s="9">
        <v>0</v>
      </c>
      <c r="W8444" s="9">
        <v>7.47021354485726</v>
      </c>
      <c r="X8444" t="s">
        <v>86</v>
      </c>
      <c r="Y8444" s="9">
        <v>0</v>
      </c>
      <c r="Z8444" s="9">
        <v>8.2300267999999999E-3</v>
      </c>
    </row>
    <row r="8445" spans="1:26" x14ac:dyDescent="0.3">
      <c r="A8445">
        <v>2</v>
      </c>
      <c r="B8445">
        <v>0</v>
      </c>
      <c r="C8445">
        <v>0</v>
      </c>
      <c r="D8445">
        <v>1</v>
      </c>
      <c r="E8445">
        <v>0</v>
      </c>
      <c r="F8445">
        <v>0</v>
      </c>
      <c r="G8445">
        <v>0</v>
      </c>
      <c r="H8445" s="9">
        <v>5867.7330750756</v>
      </c>
      <c r="I8445" s="9">
        <v>-1.8380209999999999</v>
      </c>
      <c r="J8445" s="9">
        <v>-1.8384414</v>
      </c>
      <c r="K8445" s="9">
        <v>-4.5807723999999999</v>
      </c>
      <c r="L8445" s="9">
        <v>-7.47131098188951</v>
      </c>
      <c r="M8445" s="9">
        <v>-26.896719000000001</v>
      </c>
      <c r="N8445" s="9">
        <v>-26.896719000000001</v>
      </c>
      <c r="O8445" s="9">
        <v>-7.47131098188951</v>
      </c>
      <c r="P8445">
        <v>0</v>
      </c>
      <c r="Q8445" s="9">
        <v>53.549995000000003</v>
      </c>
      <c r="R8445" s="9">
        <v>267836096.98862699</v>
      </c>
      <c r="S8445" s="9">
        <v>2737952328.7102299</v>
      </c>
      <c r="T8445" s="9">
        <v>-1.09743703224918E-3</v>
      </c>
      <c r="U8445" s="9">
        <v>7.47131098188951</v>
      </c>
      <c r="V8445" s="9">
        <v>0</v>
      </c>
      <c r="W8445" s="9">
        <v>7.47131098188951</v>
      </c>
      <c r="X8445" t="s">
        <v>86</v>
      </c>
      <c r="Y8445" s="9">
        <v>0</v>
      </c>
      <c r="Z8445" s="9">
        <v>8.4214816000000008E-3</v>
      </c>
    </row>
    <row r="8446" spans="1:26" x14ac:dyDescent="0.3">
      <c r="A8446">
        <v>2</v>
      </c>
      <c r="B8446">
        <v>0</v>
      </c>
      <c r="C8446">
        <v>0</v>
      </c>
      <c r="D8446">
        <v>1</v>
      </c>
      <c r="E8446">
        <v>0</v>
      </c>
      <c r="F8446">
        <v>0</v>
      </c>
      <c r="G8446">
        <v>0</v>
      </c>
      <c r="H8446" s="9">
        <v>5868.7330750635001</v>
      </c>
      <c r="I8446" s="9">
        <v>-1.8379954000000001</v>
      </c>
      <c r="J8446" s="9">
        <v>-1.8383100999999999</v>
      </c>
      <c r="K8446" s="9">
        <v>-4.3328724000000003</v>
      </c>
      <c r="L8446" s="9">
        <v>-7.47244630539788</v>
      </c>
      <c r="M8446" s="9">
        <v>-26.900805999999999</v>
      </c>
      <c r="N8446" s="9">
        <v>-26.900805999999999</v>
      </c>
      <c r="O8446" s="9">
        <v>-7.47244630539788</v>
      </c>
      <c r="P8446">
        <v>0</v>
      </c>
      <c r="Q8446" s="9">
        <v>53.549995000000003</v>
      </c>
      <c r="R8446" s="9">
        <v>267836096.98862699</v>
      </c>
      <c r="S8446" s="9">
        <v>2775349550.8267002</v>
      </c>
      <c r="T8446" s="9">
        <v>-1.13532350836909E-3</v>
      </c>
      <c r="U8446" s="9">
        <v>7.47244630539788</v>
      </c>
      <c r="V8446" s="9">
        <v>0</v>
      </c>
      <c r="W8446" s="9">
        <v>7.47244630539788</v>
      </c>
      <c r="X8446" t="s">
        <v>86</v>
      </c>
      <c r="Y8446" s="9">
        <v>0</v>
      </c>
      <c r="Z8446" s="9">
        <v>7.9651632999999996E-3</v>
      </c>
    </row>
    <row r="8447" spans="1:26" x14ac:dyDescent="0.3">
      <c r="A8447">
        <v>2</v>
      </c>
      <c r="B8447">
        <v>0</v>
      </c>
      <c r="C8447">
        <v>0</v>
      </c>
      <c r="D8447">
        <v>1</v>
      </c>
      <c r="E8447">
        <v>0</v>
      </c>
      <c r="F8447">
        <v>0</v>
      </c>
      <c r="G8447">
        <v>0</v>
      </c>
      <c r="H8447" s="9">
        <v>5869.7330750513902</v>
      </c>
      <c r="I8447" s="9">
        <v>-1.8381386</v>
      </c>
      <c r="J8447" s="9">
        <v>-1.8386108999999999</v>
      </c>
      <c r="K8447" s="9">
        <v>-4.2572469999999996</v>
      </c>
      <c r="L8447" s="9">
        <v>-7.4735736669918102</v>
      </c>
      <c r="M8447" s="9">
        <v>-26.904865000000001</v>
      </c>
      <c r="N8447" s="9">
        <v>-26.904865000000001</v>
      </c>
      <c r="O8447" s="9">
        <v>-7.4735736669918102</v>
      </c>
      <c r="P8447">
        <v>0</v>
      </c>
      <c r="Q8447" s="9">
        <v>53.549995000000003</v>
      </c>
      <c r="R8447" s="9">
        <v>267836096.98862699</v>
      </c>
      <c r="S8447" s="9">
        <v>2692441633.39257</v>
      </c>
      <c r="T8447" s="9">
        <v>-1.12736159393467E-3</v>
      </c>
      <c r="U8447" s="9">
        <v>7.4735736669918102</v>
      </c>
      <c r="V8447" s="9">
        <v>0</v>
      </c>
      <c r="W8447" s="9">
        <v>7.4735736669918102</v>
      </c>
      <c r="X8447" t="s">
        <v>86</v>
      </c>
      <c r="Y8447" s="9">
        <v>0</v>
      </c>
      <c r="Z8447" s="9">
        <v>7.8274207000000005E-3</v>
      </c>
    </row>
    <row r="8448" spans="1:26" x14ac:dyDescent="0.3">
      <c r="A8448">
        <v>2</v>
      </c>
      <c r="B8448">
        <v>0</v>
      </c>
      <c r="C8448">
        <v>0</v>
      </c>
      <c r="D8448">
        <v>1</v>
      </c>
      <c r="E8448">
        <v>0</v>
      </c>
      <c r="F8448">
        <v>0</v>
      </c>
      <c r="G8448">
        <v>0</v>
      </c>
      <c r="H8448" s="9">
        <v>5870.7330750392803</v>
      </c>
      <c r="I8448" s="9">
        <v>-1.8379414000000001</v>
      </c>
      <c r="J8448" s="9">
        <v>-1.8384326</v>
      </c>
      <c r="K8448" s="9">
        <v>-3.9637889999999998</v>
      </c>
      <c r="L8448" s="9">
        <v>-7.4747012190814504</v>
      </c>
      <c r="M8448" s="9">
        <v>-26.908923999999999</v>
      </c>
      <c r="N8448" s="9">
        <v>-26.908923999999999</v>
      </c>
      <c r="O8448" s="9">
        <v>-7.4747012190814504</v>
      </c>
      <c r="P8448">
        <v>0</v>
      </c>
      <c r="Q8448" s="9">
        <v>53.549995000000003</v>
      </c>
      <c r="R8448" s="9">
        <v>267836096.98862699</v>
      </c>
      <c r="S8448" s="9">
        <v>2741646895.7937698</v>
      </c>
      <c r="T8448" s="9">
        <v>-1.12755208963832E-3</v>
      </c>
      <c r="U8448" s="9">
        <v>7.4747012190814504</v>
      </c>
      <c r="V8448" s="9">
        <v>0</v>
      </c>
      <c r="W8448" s="9">
        <v>7.4747012190814504</v>
      </c>
      <c r="X8448" t="s">
        <v>86</v>
      </c>
      <c r="Y8448" s="9">
        <v>0</v>
      </c>
      <c r="Z8448" s="9">
        <v>7.2871586000000004E-3</v>
      </c>
    </row>
    <row r="8449" spans="1:26" x14ac:dyDescent="0.3">
      <c r="A8449">
        <v>2</v>
      </c>
      <c r="B8449">
        <v>0</v>
      </c>
      <c r="C8449">
        <v>0</v>
      </c>
      <c r="D8449">
        <v>1</v>
      </c>
      <c r="E8449">
        <v>0</v>
      </c>
      <c r="F8449">
        <v>0</v>
      </c>
      <c r="G8449">
        <v>0</v>
      </c>
      <c r="H8449" s="9">
        <v>5871.7330750271703</v>
      </c>
      <c r="I8449" s="9">
        <v>-1.8380605999999999</v>
      </c>
      <c r="J8449" s="9">
        <v>-1.8384881</v>
      </c>
      <c r="K8449" s="9">
        <v>-3.7274501</v>
      </c>
      <c r="L8449" s="9">
        <v>-7.47579088356974</v>
      </c>
      <c r="M8449" s="9">
        <v>-26.912848</v>
      </c>
      <c r="N8449" s="9">
        <v>-26.912848</v>
      </c>
      <c r="O8449" s="9">
        <v>-7.47579088356974</v>
      </c>
      <c r="P8449">
        <v>0</v>
      </c>
      <c r="Q8449" s="9">
        <v>53.549995000000003</v>
      </c>
      <c r="R8449" s="9">
        <v>267836096.98862699</v>
      </c>
      <c r="S8449" s="9">
        <v>2726653572.8868699</v>
      </c>
      <c r="T8449" s="9">
        <v>-1.0896644882887299E-3</v>
      </c>
      <c r="U8449" s="9">
        <v>7.47579088356974</v>
      </c>
      <c r="V8449" s="9">
        <v>0</v>
      </c>
      <c r="W8449" s="9">
        <v>7.47579088356974</v>
      </c>
      <c r="X8449" t="s">
        <v>86</v>
      </c>
      <c r="Y8449" s="9">
        <v>0</v>
      </c>
      <c r="Z8449" s="9">
        <v>6.8528727000000001E-3</v>
      </c>
    </row>
    <row r="8450" spans="1:26" x14ac:dyDescent="0.3">
      <c r="A8450">
        <v>2</v>
      </c>
      <c r="B8450">
        <v>0</v>
      </c>
      <c r="C8450">
        <v>0</v>
      </c>
      <c r="D8450">
        <v>1</v>
      </c>
      <c r="E8450">
        <v>0</v>
      </c>
      <c r="F8450">
        <v>0</v>
      </c>
      <c r="G8450">
        <v>0</v>
      </c>
      <c r="H8450" s="9">
        <v>5872.7330750150704</v>
      </c>
      <c r="I8450" s="9">
        <v>-1.8379874</v>
      </c>
      <c r="J8450" s="9">
        <v>-1.8384609000000001</v>
      </c>
      <c r="K8450" s="9">
        <v>-3.5929120000000001</v>
      </c>
      <c r="L8450" s="9">
        <v>-7.4768608669740804</v>
      </c>
      <c r="M8450" s="9">
        <v>-26.916698</v>
      </c>
      <c r="N8450" s="9">
        <v>-26.916698</v>
      </c>
      <c r="O8450" s="9">
        <v>-7.4768608669740804</v>
      </c>
      <c r="P8450">
        <v>0</v>
      </c>
      <c r="Q8450" s="9">
        <v>53.549995000000003</v>
      </c>
      <c r="R8450" s="9">
        <v>267836096.98862699</v>
      </c>
      <c r="S8450" s="9">
        <v>2734553045.4189901</v>
      </c>
      <c r="T8450" s="9">
        <v>-1.0699834043457199E-3</v>
      </c>
      <c r="U8450" s="9">
        <v>7.4768608669740804</v>
      </c>
      <c r="V8450" s="9">
        <v>0</v>
      </c>
      <c r="W8450" s="9">
        <v>7.4768608669740804</v>
      </c>
      <c r="X8450" t="s">
        <v>86</v>
      </c>
      <c r="Y8450" s="9">
        <v>0</v>
      </c>
      <c r="Z8450" s="9">
        <v>6.6054282000000001E-3</v>
      </c>
    </row>
    <row r="8451" spans="1:26" x14ac:dyDescent="0.3">
      <c r="A8451">
        <v>2</v>
      </c>
      <c r="B8451">
        <v>0</v>
      </c>
      <c r="C8451">
        <v>0</v>
      </c>
      <c r="D8451">
        <v>1</v>
      </c>
      <c r="E8451">
        <v>0</v>
      </c>
      <c r="F8451">
        <v>0</v>
      </c>
      <c r="G8451">
        <v>0</v>
      </c>
      <c r="H8451" s="9">
        <v>5873.7330750029596</v>
      </c>
      <c r="I8451" s="9">
        <v>-1.8380151</v>
      </c>
      <c r="J8451" s="9">
        <v>-1.8385787</v>
      </c>
      <c r="K8451" s="9">
        <v>-3.8761063</v>
      </c>
      <c r="L8451" s="9">
        <v>-7.4779622101765701</v>
      </c>
      <c r="M8451" s="9">
        <v>-26.920663999999999</v>
      </c>
      <c r="N8451" s="9">
        <v>-26.920663999999999</v>
      </c>
      <c r="O8451" s="9">
        <v>-7.4779622101765701</v>
      </c>
      <c r="P8451">
        <v>0</v>
      </c>
      <c r="Q8451" s="9">
        <v>53.549995000000003</v>
      </c>
      <c r="R8451" s="9">
        <v>267836096.98862699</v>
      </c>
      <c r="S8451" s="9">
        <v>2702700878.8597102</v>
      </c>
      <c r="T8451" s="9">
        <v>-1.1013432024844501E-3</v>
      </c>
      <c r="U8451" s="9">
        <v>7.4779622101765701</v>
      </c>
      <c r="V8451" s="9">
        <v>0</v>
      </c>
      <c r="W8451" s="9">
        <v>7.4779622101765701</v>
      </c>
      <c r="X8451" t="s">
        <v>86</v>
      </c>
      <c r="Y8451" s="9">
        <v>0</v>
      </c>
      <c r="Z8451" s="9">
        <v>7.1265264000000004E-3</v>
      </c>
    </row>
    <row r="8452" spans="1:26" x14ac:dyDescent="0.3">
      <c r="A8452">
        <v>2</v>
      </c>
      <c r="B8452">
        <v>0</v>
      </c>
      <c r="C8452">
        <v>0</v>
      </c>
      <c r="D8452">
        <v>1</v>
      </c>
      <c r="E8452">
        <v>0</v>
      </c>
      <c r="F8452">
        <v>0</v>
      </c>
      <c r="G8452">
        <v>0</v>
      </c>
      <c r="H8452" s="9">
        <v>5874.7330749908497</v>
      </c>
      <c r="I8452" s="9">
        <v>-1.8379276</v>
      </c>
      <c r="J8452" s="9">
        <v>-1.8383639000000001</v>
      </c>
      <c r="K8452" s="9">
        <v>-3.7155075000000002</v>
      </c>
      <c r="L8452" s="9">
        <v>-7.4791050908491599</v>
      </c>
      <c r="M8452" s="9">
        <v>-26.924778</v>
      </c>
      <c r="N8452" s="9">
        <v>-26.924778</v>
      </c>
      <c r="O8452" s="9">
        <v>-7.4791050908491599</v>
      </c>
      <c r="P8452">
        <v>0</v>
      </c>
      <c r="Q8452" s="9">
        <v>53.549995000000003</v>
      </c>
      <c r="R8452" s="9">
        <v>267836096.98862699</v>
      </c>
      <c r="S8452" s="9">
        <v>2762533520.81563</v>
      </c>
      <c r="T8452" s="9">
        <v>-1.1428806725870501E-3</v>
      </c>
      <c r="U8452" s="9">
        <v>7.4791050908491599</v>
      </c>
      <c r="V8452" s="9">
        <v>0</v>
      </c>
      <c r="W8452" s="9">
        <v>7.4791050908491599</v>
      </c>
      <c r="X8452" t="s">
        <v>86</v>
      </c>
      <c r="Y8452" s="9">
        <v>0</v>
      </c>
      <c r="Z8452" s="9">
        <v>6.8304548E-3</v>
      </c>
    </row>
    <row r="8453" spans="1:26" x14ac:dyDescent="0.3">
      <c r="A8453">
        <v>2</v>
      </c>
      <c r="B8453">
        <v>0</v>
      </c>
      <c r="C8453">
        <v>0</v>
      </c>
      <c r="D8453">
        <v>1</v>
      </c>
      <c r="E8453">
        <v>0</v>
      </c>
      <c r="F8453">
        <v>0</v>
      </c>
      <c r="G8453">
        <v>0</v>
      </c>
      <c r="H8453" s="9">
        <v>5875.7330749787498</v>
      </c>
      <c r="I8453" s="9">
        <v>-1.8381305999999999</v>
      </c>
      <c r="J8453" s="9">
        <v>-1.8385559</v>
      </c>
      <c r="K8453" s="9">
        <v>-3.4980178</v>
      </c>
      <c r="L8453" s="9">
        <v>-7.4802244004259304</v>
      </c>
      <c r="M8453" s="9">
        <v>-26.928808</v>
      </c>
      <c r="N8453" s="9">
        <v>-26.928808</v>
      </c>
      <c r="O8453" s="9">
        <v>-7.4802244004259304</v>
      </c>
      <c r="P8453">
        <v>0</v>
      </c>
      <c r="Q8453" s="9">
        <v>53.549995000000003</v>
      </c>
      <c r="R8453" s="9">
        <v>267836096.98862699</v>
      </c>
      <c r="S8453" s="9">
        <v>2709694056.2562399</v>
      </c>
      <c r="T8453" s="9">
        <v>-1.11930957677675E-3</v>
      </c>
      <c r="U8453" s="9">
        <v>7.4802244004259304</v>
      </c>
      <c r="V8453" s="9">
        <v>0</v>
      </c>
      <c r="W8453" s="9">
        <v>7.4802244004259304</v>
      </c>
      <c r="X8453" t="s">
        <v>86</v>
      </c>
      <c r="Y8453" s="9">
        <v>0</v>
      </c>
      <c r="Z8453" s="9">
        <v>6.4313011E-3</v>
      </c>
    </row>
    <row r="8454" spans="1:26" x14ac:dyDescent="0.3">
      <c r="A8454">
        <v>2</v>
      </c>
      <c r="B8454">
        <v>0</v>
      </c>
      <c r="C8454">
        <v>0</v>
      </c>
      <c r="D8454">
        <v>1</v>
      </c>
      <c r="E8454">
        <v>0</v>
      </c>
      <c r="F8454">
        <v>0</v>
      </c>
      <c r="G8454">
        <v>0</v>
      </c>
      <c r="H8454" s="9">
        <v>5876.7330749666398</v>
      </c>
      <c r="I8454" s="9">
        <v>-1.8381555999999999</v>
      </c>
      <c r="J8454" s="9">
        <v>-1.8385974</v>
      </c>
      <c r="K8454" s="9">
        <v>-3.3458135000000002</v>
      </c>
      <c r="L8454" s="9">
        <v>-7.4813232043705504</v>
      </c>
      <c r="M8454" s="9">
        <v>-26.932763999999999</v>
      </c>
      <c r="N8454" s="9">
        <v>-26.932763999999999</v>
      </c>
      <c r="O8454" s="9">
        <v>-7.4813232043705504</v>
      </c>
      <c r="P8454">
        <v>0</v>
      </c>
      <c r="Q8454" s="9">
        <v>53.549995000000003</v>
      </c>
      <c r="R8454" s="9">
        <v>267836096.98862699</v>
      </c>
      <c r="S8454" s="9">
        <v>2698854697.1936402</v>
      </c>
      <c r="T8454" s="9">
        <v>-1.0988039446138101E-3</v>
      </c>
      <c r="U8454" s="9">
        <v>7.4813232043705504</v>
      </c>
      <c r="V8454" s="9">
        <v>0</v>
      </c>
      <c r="W8454" s="9">
        <v>7.4813232043705504</v>
      </c>
      <c r="X8454" t="s">
        <v>86</v>
      </c>
      <c r="Y8454" s="9">
        <v>0</v>
      </c>
      <c r="Z8454" s="9">
        <v>6.1516039999999998E-3</v>
      </c>
    </row>
    <row r="8455" spans="1:26" x14ac:dyDescent="0.3">
      <c r="A8455">
        <v>2</v>
      </c>
      <c r="B8455">
        <v>0</v>
      </c>
      <c r="C8455">
        <v>0</v>
      </c>
      <c r="D8455">
        <v>1</v>
      </c>
      <c r="E8455">
        <v>0</v>
      </c>
      <c r="F8455">
        <v>0</v>
      </c>
      <c r="G8455">
        <v>0</v>
      </c>
      <c r="H8455" s="9">
        <v>5877.7330749545299</v>
      </c>
      <c r="I8455" s="9">
        <v>-1.8381052</v>
      </c>
      <c r="J8455" s="9">
        <v>-1.8386061</v>
      </c>
      <c r="K8455" s="9">
        <v>-3.2009729999999998</v>
      </c>
      <c r="L8455" s="9">
        <v>-7.4823964696656198</v>
      </c>
      <c r="M8455" s="9">
        <v>-26.936626</v>
      </c>
      <c r="N8455" s="9">
        <v>-26.936626</v>
      </c>
      <c r="O8455" s="9">
        <v>-7.4823964696656198</v>
      </c>
      <c r="P8455">
        <v>0</v>
      </c>
      <c r="Q8455" s="9">
        <v>53.549995000000003</v>
      </c>
      <c r="R8455" s="9">
        <v>267836096.98862699</v>
      </c>
      <c r="S8455" s="9">
        <v>2696895278.7371998</v>
      </c>
      <c r="T8455" s="9">
        <v>-1.07326529506846E-3</v>
      </c>
      <c r="U8455" s="9">
        <v>7.4823964696656198</v>
      </c>
      <c r="V8455" s="9">
        <v>0</v>
      </c>
      <c r="W8455" s="9">
        <v>7.4823964696656198</v>
      </c>
      <c r="X8455" t="s">
        <v>86</v>
      </c>
      <c r="Y8455" s="9">
        <v>0</v>
      </c>
      <c r="Z8455" s="9">
        <v>5.8853285999999998E-3</v>
      </c>
    </row>
    <row r="8456" spans="1:26" x14ac:dyDescent="0.3">
      <c r="A8456">
        <v>2</v>
      </c>
      <c r="B8456">
        <v>0</v>
      </c>
      <c r="C8456">
        <v>0</v>
      </c>
      <c r="D8456">
        <v>1</v>
      </c>
      <c r="E8456">
        <v>0</v>
      </c>
      <c r="F8456">
        <v>0</v>
      </c>
      <c r="G8456">
        <v>0</v>
      </c>
      <c r="H8456" s="9">
        <v>5878.73307494242</v>
      </c>
      <c r="I8456" s="9">
        <v>-1.8380049000000001</v>
      </c>
      <c r="J8456" s="9">
        <v>-1.8384374000000001</v>
      </c>
      <c r="K8456" s="9">
        <v>-3.1781557</v>
      </c>
      <c r="L8456" s="9">
        <v>-7.4834715229189896</v>
      </c>
      <c r="M8456" s="9">
        <v>-26.940498000000002</v>
      </c>
      <c r="N8456" s="9">
        <v>-26.940498000000002</v>
      </c>
      <c r="O8456" s="9">
        <v>-7.4834715229189896</v>
      </c>
      <c r="P8456">
        <v>0</v>
      </c>
      <c r="Q8456" s="9">
        <v>53.549995000000003</v>
      </c>
      <c r="R8456" s="9">
        <v>267836096.98862699</v>
      </c>
      <c r="S8456" s="9">
        <v>2743492677.2814999</v>
      </c>
      <c r="T8456" s="9">
        <v>-1.0750532533725301E-3</v>
      </c>
      <c r="U8456" s="9">
        <v>7.4834715229189896</v>
      </c>
      <c r="V8456" s="9">
        <v>0</v>
      </c>
      <c r="W8456" s="9">
        <v>7.4834715229189896</v>
      </c>
      <c r="X8456" t="s">
        <v>86</v>
      </c>
      <c r="Y8456" s="9">
        <v>0</v>
      </c>
      <c r="Z8456" s="9">
        <v>5.8428402999999999E-3</v>
      </c>
    </row>
    <row r="8457" spans="1:26" x14ac:dyDescent="0.3">
      <c r="A8457">
        <v>2</v>
      </c>
      <c r="B8457">
        <v>0</v>
      </c>
      <c r="C8457">
        <v>0</v>
      </c>
      <c r="D8457">
        <v>1</v>
      </c>
      <c r="E8457">
        <v>0</v>
      </c>
      <c r="F8457">
        <v>0</v>
      </c>
      <c r="G8457">
        <v>0</v>
      </c>
      <c r="H8457" s="9">
        <v>5879.7330749303201</v>
      </c>
      <c r="I8457" s="9">
        <v>-1.8379289999999999</v>
      </c>
      <c r="J8457" s="9">
        <v>-1.8384004</v>
      </c>
      <c r="K8457" s="9">
        <v>-3.2956381000000001</v>
      </c>
      <c r="L8457" s="9">
        <v>-7.4845599288607101</v>
      </c>
      <c r="M8457" s="9">
        <v>-26.944416</v>
      </c>
      <c r="N8457" s="9">
        <v>-26.944416</v>
      </c>
      <c r="O8457" s="9">
        <v>-7.4845599288607101</v>
      </c>
      <c r="P8457">
        <v>0</v>
      </c>
      <c r="Q8457" s="9">
        <v>53.549995000000003</v>
      </c>
      <c r="R8457" s="9">
        <v>267836096.98862699</v>
      </c>
      <c r="S8457" s="9">
        <v>2754261809.6629601</v>
      </c>
      <c r="T8457" s="9">
        <v>-1.0884059417248699E-3</v>
      </c>
      <c r="U8457" s="9">
        <v>7.4845599288607101</v>
      </c>
      <c r="V8457" s="9">
        <v>0</v>
      </c>
      <c r="W8457" s="9">
        <v>7.4845599288607101</v>
      </c>
      <c r="X8457" t="s">
        <v>86</v>
      </c>
      <c r="Y8457" s="9">
        <v>0</v>
      </c>
      <c r="Z8457" s="9">
        <v>6.0587022000000001E-3</v>
      </c>
    </row>
    <row r="8458" spans="1:26" x14ac:dyDescent="0.3">
      <c r="A8458">
        <v>2</v>
      </c>
      <c r="B8458">
        <v>0</v>
      </c>
      <c r="C8458">
        <v>0</v>
      </c>
      <c r="D8458">
        <v>1</v>
      </c>
      <c r="E8458">
        <v>0</v>
      </c>
      <c r="F8458">
        <v>0</v>
      </c>
      <c r="G8458">
        <v>0</v>
      </c>
      <c r="H8458" s="9">
        <v>5880.7330749182101</v>
      </c>
      <c r="I8458" s="9">
        <v>-1.8379827</v>
      </c>
      <c r="J8458" s="9">
        <v>-1.8383910999999999</v>
      </c>
      <c r="K8458" s="9">
        <v>-3.2111607000000002</v>
      </c>
      <c r="L8458" s="9">
        <v>-7.4856877409814198</v>
      </c>
      <c r="M8458" s="9">
        <v>-26.948477</v>
      </c>
      <c r="N8458" s="9">
        <v>-26.948477</v>
      </c>
      <c r="O8458" s="9">
        <v>-7.4856877409814198</v>
      </c>
      <c r="P8458">
        <v>0</v>
      </c>
      <c r="Q8458" s="9">
        <v>53.549995000000003</v>
      </c>
      <c r="R8458" s="9">
        <v>267836096.98862699</v>
      </c>
      <c r="S8458" s="9">
        <v>2757289572.7221599</v>
      </c>
      <c r="T8458" s="9">
        <v>-1.1278121207025601E-3</v>
      </c>
      <c r="U8458" s="9">
        <v>7.4856877409814198</v>
      </c>
      <c r="V8458" s="9">
        <v>0</v>
      </c>
      <c r="W8458" s="9">
        <v>7.4856877409814198</v>
      </c>
      <c r="X8458" t="s">
        <v>86</v>
      </c>
      <c r="Y8458" s="9">
        <v>0</v>
      </c>
      <c r="Z8458" s="9">
        <v>5.9033693E-3</v>
      </c>
    </row>
    <row r="8459" spans="1:26" x14ac:dyDescent="0.3">
      <c r="A8459">
        <v>2</v>
      </c>
      <c r="B8459">
        <v>0</v>
      </c>
      <c r="C8459">
        <v>0</v>
      </c>
      <c r="D8459">
        <v>1</v>
      </c>
      <c r="E8459">
        <v>0</v>
      </c>
      <c r="F8459">
        <v>0</v>
      </c>
      <c r="G8459">
        <v>0</v>
      </c>
      <c r="H8459" s="9">
        <v>5881.7330749061002</v>
      </c>
      <c r="I8459" s="9">
        <v>-1.8381463</v>
      </c>
      <c r="J8459" s="9">
        <v>-1.8385304</v>
      </c>
      <c r="K8459" s="9">
        <v>-3.0781105000000002</v>
      </c>
      <c r="L8459" s="9">
        <v>-7.4868014786921604</v>
      </c>
      <c r="M8459" s="9">
        <v>-26.952486</v>
      </c>
      <c r="N8459" s="9">
        <v>-26.952486</v>
      </c>
      <c r="O8459" s="9">
        <v>-7.4868014786921604</v>
      </c>
      <c r="P8459">
        <v>0</v>
      </c>
      <c r="Q8459" s="9">
        <v>53.549995000000003</v>
      </c>
      <c r="R8459" s="9">
        <v>267836096.98862699</v>
      </c>
      <c r="S8459" s="9">
        <v>2719031671.2941098</v>
      </c>
      <c r="T8459" s="9">
        <v>-1.11373771074063E-3</v>
      </c>
      <c r="U8459" s="9">
        <v>7.4868014786921604</v>
      </c>
      <c r="V8459" s="9">
        <v>0</v>
      </c>
      <c r="W8459" s="9">
        <v>7.4868014786921604</v>
      </c>
      <c r="X8459" t="s">
        <v>86</v>
      </c>
      <c r="Y8459" s="9">
        <v>0</v>
      </c>
      <c r="Z8459" s="9">
        <v>5.6591997999999996E-3</v>
      </c>
    </row>
    <row r="8460" spans="1:26" x14ac:dyDescent="0.3">
      <c r="A8460">
        <v>2</v>
      </c>
      <c r="B8460">
        <v>0</v>
      </c>
      <c r="C8460">
        <v>0</v>
      </c>
      <c r="D8460">
        <v>1</v>
      </c>
      <c r="E8460">
        <v>0</v>
      </c>
      <c r="F8460">
        <v>0</v>
      </c>
      <c r="G8460">
        <v>0</v>
      </c>
      <c r="H8460" s="9">
        <v>5882.7330748940003</v>
      </c>
      <c r="I8460" s="9">
        <v>-1.8378915</v>
      </c>
      <c r="J8460" s="9">
        <v>-1.8383784999999999</v>
      </c>
      <c r="K8460" s="9">
        <v>-2.9633373999999999</v>
      </c>
      <c r="L8460" s="9">
        <v>-7.48789974324451</v>
      </c>
      <c r="M8460" s="9">
        <v>-26.956440000000001</v>
      </c>
      <c r="N8460" s="9">
        <v>-26.956440000000001</v>
      </c>
      <c r="O8460" s="9">
        <v>-7.48789974324451</v>
      </c>
      <c r="P8460">
        <v>0</v>
      </c>
      <c r="Q8460" s="9">
        <v>53.549995000000003</v>
      </c>
      <c r="R8460" s="9">
        <v>267836096.98862699</v>
      </c>
      <c r="S8460" s="9">
        <v>2761629698.3854399</v>
      </c>
      <c r="T8460" s="9">
        <v>-1.09826455235495E-3</v>
      </c>
      <c r="U8460" s="9">
        <v>7.48789974324451</v>
      </c>
      <c r="V8460" s="9">
        <v>0</v>
      </c>
      <c r="W8460" s="9">
        <v>7.48789974324451</v>
      </c>
      <c r="X8460" t="s">
        <v>86</v>
      </c>
      <c r="Y8460" s="9">
        <v>0</v>
      </c>
      <c r="Z8460" s="9">
        <v>5.4477359999999999E-3</v>
      </c>
    </row>
    <row r="8461" spans="1:26" x14ac:dyDescent="0.3">
      <c r="A8461">
        <v>2</v>
      </c>
      <c r="B8461">
        <v>0</v>
      </c>
      <c r="C8461">
        <v>0</v>
      </c>
      <c r="D8461">
        <v>1</v>
      </c>
      <c r="E8461">
        <v>0</v>
      </c>
      <c r="F8461">
        <v>0</v>
      </c>
      <c r="G8461">
        <v>0</v>
      </c>
      <c r="H8461" s="9">
        <v>5883.7330748818904</v>
      </c>
      <c r="I8461" s="9">
        <v>-1.8381183999999999</v>
      </c>
      <c r="J8461" s="9">
        <v>-1.8385153999999999</v>
      </c>
      <c r="K8461" s="9">
        <v>-2.8643223999999998</v>
      </c>
      <c r="L8461" s="9">
        <v>-7.4889773612973896</v>
      </c>
      <c r="M8461" s="9">
        <v>-26.960318000000001</v>
      </c>
      <c r="N8461" s="9">
        <v>-26.960318000000001</v>
      </c>
      <c r="O8461" s="9">
        <v>-7.4889773612973896</v>
      </c>
      <c r="P8461">
        <v>0</v>
      </c>
      <c r="Q8461" s="9">
        <v>53.549995000000003</v>
      </c>
      <c r="R8461" s="9">
        <v>267836096.98862699</v>
      </c>
      <c r="S8461" s="9">
        <v>2723936500.8956299</v>
      </c>
      <c r="T8461" s="9">
        <v>-1.0776180528804199E-3</v>
      </c>
      <c r="U8461" s="9">
        <v>7.4889773612973896</v>
      </c>
      <c r="V8461" s="9">
        <v>0</v>
      </c>
      <c r="W8461" s="9">
        <v>7.4889773612973896</v>
      </c>
      <c r="X8461" t="s">
        <v>86</v>
      </c>
      <c r="Y8461" s="9">
        <v>0</v>
      </c>
      <c r="Z8461" s="9">
        <v>5.2661011000000001E-3</v>
      </c>
    </row>
    <row r="8462" spans="1:26" x14ac:dyDescent="0.3">
      <c r="A8462">
        <v>2</v>
      </c>
      <c r="B8462">
        <v>0</v>
      </c>
      <c r="C8462">
        <v>0</v>
      </c>
      <c r="D8462">
        <v>1</v>
      </c>
      <c r="E8462">
        <v>0</v>
      </c>
      <c r="F8462">
        <v>0</v>
      </c>
      <c r="G8462">
        <v>0</v>
      </c>
      <c r="H8462" s="9">
        <v>5884.7330748697796</v>
      </c>
      <c r="I8462" s="9">
        <v>-1.8381289000000001</v>
      </c>
      <c r="J8462" s="9">
        <v>-1.8384617999999999</v>
      </c>
      <c r="K8462" s="9">
        <v>-2.8564622000000002</v>
      </c>
      <c r="L8462" s="9">
        <v>-7.4900452988386004</v>
      </c>
      <c r="M8462" s="9">
        <v>-26.964162999999999</v>
      </c>
      <c r="N8462" s="9">
        <v>-26.964162999999999</v>
      </c>
      <c r="O8462" s="9">
        <v>-7.4900452988386004</v>
      </c>
      <c r="P8462">
        <v>0</v>
      </c>
      <c r="Q8462" s="9">
        <v>53.549995000000003</v>
      </c>
      <c r="R8462" s="9">
        <v>267836096.98862699</v>
      </c>
      <c r="S8462" s="9">
        <v>2739130738.04778</v>
      </c>
      <c r="T8462" s="9">
        <v>-1.06793754120637E-3</v>
      </c>
      <c r="U8462" s="9">
        <v>7.4900452988386004</v>
      </c>
      <c r="V8462" s="9">
        <v>0</v>
      </c>
      <c r="W8462" s="9">
        <v>7.4900452988386004</v>
      </c>
      <c r="X8462" t="s">
        <v>86</v>
      </c>
      <c r="Y8462" s="9">
        <v>0</v>
      </c>
      <c r="Z8462" s="9">
        <v>5.2514965999999998E-3</v>
      </c>
    </row>
    <row r="8463" spans="1:26" x14ac:dyDescent="0.3">
      <c r="A8463">
        <v>2</v>
      </c>
      <c r="B8463">
        <v>0</v>
      </c>
      <c r="C8463">
        <v>0</v>
      </c>
      <c r="D8463">
        <v>1</v>
      </c>
      <c r="E8463">
        <v>0</v>
      </c>
      <c r="F8463">
        <v>0</v>
      </c>
      <c r="G8463">
        <v>0</v>
      </c>
      <c r="H8463" s="9">
        <v>5885.7330748576696</v>
      </c>
      <c r="I8463" s="9">
        <v>-1.8378749999999999</v>
      </c>
      <c r="J8463" s="9">
        <v>-1.8382906000000001</v>
      </c>
      <c r="K8463" s="9">
        <v>-2.9857730999999998</v>
      </c>
      <c r="L8463" s="9">
        <v>-7.4911147923282302</v>
      </c>
      <c r="M8463" s="9">
        <v>-26.968014</v>
      </c>
      <c r="N8463" s="9">
        <v>-26.968014</v>
      </c>
      <c r="O8463" s="9">
        <v>-7.4911147923282302</v>
      </c>
      <c r="P8463">
        <v>0</v>
      </c>
      <c r="Q8463" s="9">
        <v>53.549995000000003</v>
      </c>
      <c r="R8463" s="9">
        <v>267836096.98862699</v>
      </c>
      <c r="S8463" s="9">
        <v>2787873232.6612501</v>
      </c>
      <c r="T8463" s="9">
        <v>-1.06949348963603E-3</v>
      </c>
      <c r="U8463" s="9">
        <v>7.4911147923282302</v>
      </c>
      <c r="V8463" s="9">
        <v>0</v>
      </c>
      <c r="W8463" s="9">
        <v>7.4911147923282302</v>
      </c>
      <c r="X8463" t="s">
        <v>86</v>
      </c>
      <c r="Y8463" s="9">
        <v>0</v>
      </c>
      <c r="Z8463" s="9">
        <v>5.4887184000000002E-3</v>
      </c>
    </row>
    <row r="8464" spans="1:26" x14ac:dyDescent="0.3">
      <c r="A8464">
        <v>2</v>
      </c>
      <c r="B8464">
        <v>0</v>
      </c>
      <c r="C8464">
        <v>0</v>
      </c>
      <c r="D8464">
        <v>1</v>
      </c>
      <c r="E8464">
        <v>0</v>
      </c>
      <c r="F8464">
        <v>0</v>
      </c>
      <c r="G8464">
        <v>0</v>
      </c>
      <c r="H8464" s="9">
        <v>5886.7330748455697</v>
      </c>
      <c r="I8464" s="9">
        <v>-1.8380284</v>
      </c>
      <c r="J8464" s="9">
        <v>-1.8385127000000001</v>
      </c>
      <c r="K8464" s="9">
        <v>-2.9620780999999998</v>
      </c>
      <c r="L8464" s="9">
        <v>-7.4922434737522297</v>
      </c>
      <c r="M8464" s="9">
        <v>-26.972076000000001</v>
      </c>
      <c r="N8464" s="9">
        <v>-26.972076000000001</v>
      </c>
      <c r="O8464" s="9">
        <v>-7.4922434737522297</v>
      </c>
      <c r="P8464">
        <v>0</v>
      </c>
      <c r="Q8464" s="9">
        <v>53.549995000000003</v>
      </c>
      <c r="R8464" s="9">
        <v>267836096.98862699</v>
      </c>
      <c r="S8464" s="9">
        <v>2725874472.7659502</v>
      </c>
      <c r="T8464" s="9">
        <v>-1.1286814239959101E-3</v>
      </c>
      <c r="U8464" s="9">
        <v>7.4922434737522297</v>
      </c>
      <c r="V8464" s="9">
        <v>0</v>
      </c>
      <c r="W8464" s="9">
        <v>7.4922434737522297</v>
      </c>
      <c r="X8464" t="s">
        <v>86</v>
      </c>
      <c r="Y8464" s="9">
        <v>0</v>
      </c>
      <c r="Z8464" s="9">
        <v>5.4458179999999998E-3</v>
      </c>
    </row>
    <row r="8465" spans="1:26" x14ac:dyDescent="0.3">
      <c r="A8465">
        <v>2</v>
      </c>
      <c r="B8465">
        <v>0</v>
      </c>
      <c r="C8465">
        <v>0</v>
      </c>
      <c r="D8465">
        <v>1</v>
      </c>
      <c r="E8465">
        <v>0</v>
      </c>
      <c r="F8465">
        <v>0</v>
      </c>
      <c r="G8465">
        <v>0</v>
      </c>
      <c r="H8465" s="9">
        <v>5887.7330748334598</v>
      </c>
      <c r="I8465" s="9">
        <v>-1.8379219</v>
      </c>
      <c r="J8465" s="9">
        <v>-1.8383813</v>
      </c>
      <c r="K8465" s="9">
        <v>-3.0254552000000001</v>
      </c>
      <c r="L8465" s="9">
        <v>-7.4933618612779096</v>
      </c>
      <c r="M8465" s="9">
        <v>-26.976102999999998</v>
      </c>
      <c r="N8465" s="9">
        <v>-26.976102999999998</v>
      </c>
      <c r="O8465" s="9">
        <v>-7.4933618612779096</v>
      </c>
      <c r="P8465">
        <v>0</v>
      </c>
      <c r="Q8465" s="9">
        <v>53.549995000000003</v>
      </c>
      <c r="R8465" s="9">
        <v>267836096.98862699</v>
      </c>
      <c r="S8465" s="9">
        <v>2762864863.0601602</v>
      </c>
      <c r="T8465" s="9">
        <v>-1.1183875256772699E-3</v>
      </c>
      <c r="U8465" s="9">
        <v>7.4933618612779096</v>
      </c>
      <c r="V8465" s="9">
        <v>0</v>
      </c>
      <c r="W8465" s="9">
        <v>7.4933618612779096</v>
      </c>
      <c r="X8465" t="s">
        <v>86</v>
      </c>
      <c r="Y8465" s="9">
        <v>0</v>
      </c>
      <c r="Z8465" s="9">
        <v>5.5619403999999997E-3</v>
      </c>
    </row>
    <row r="8466" spans="1:26" x14ac:dyDescent="0.3">
      <c r="A8466">
        <v>2</v>
      </c>
      <c r="B8466">
        <v>0</v>
      </c>
      <c r="C8466">
        <v>0</v>
      </c>
      <c r="D8466">
        <v>1</v>
      </c>
      <c r="E8466">
        <v>0</v>
      </c>
      <c r="F8466">
        <v>0</v>
      </c>
      <c r="G8466">
        <v>0</v>
      </c>
      <c r="H8466" s="9">
        <v>5888.7330748213499</v>
      </c>
      <c r="I8466" s="9">
        <v>-1.838104</v>
      </c>
      <c r="J8466" s="9">
        <v>-1.8385274</v>
      </c>
      <c r="K8466" s="9">
        <v>-2.9176264000000001</v>
      </c>
      <c r="L8466" s="9">
        <v>-7.4944888352356198</v>
      </c>
      <c r="M8466" s="9">
        <v>-26.980160000000001</v>
      </c>
      <c r="N8466" s="9">
        <v>-26.980160000000001</v>
      </c>
      <c r="O8466" s="9">
        <v>-7.4944888352356198</v>
      </c>
      <c r="P8466">
        <v>0</v>
      </c>
      <c r="Q8466" s="9">
        <v>53.549995000000003</v>
      </c>
      <c r="R8466" s="9">
        <v>267836096.98862699</v>
      </c>
      <c r="S8466" s="9">
        <v>2722632594.9738998</v>
      </c>
      <c r="T8466" s="9">
        <v>-1.1269739577111E-3</v>
      </c>
      <c r="U8466" s="9">
        <v>7.4944888352356198</v>
      </c>
      <c r="V8466" s="9">
        <v>0</v>
      </c>
      <c r="W8466" s="9">
        <v>7.4944888352356198</v>
      </c>
      <c r="X8466" t="s">
        <v>86</v>
      </c>
      <c r="Y8466" s="9">
        <v>0</v>
      </c>
      <c r="Z8466" s="9">
        <v>5.3641362999999999E-3</v>
      </c>
    </row>
    <row r="8467" spans="1:26" x14ac:dyDescent="0.3">
      <c r="A8467">
        <v>2</v>
      </c>
      <c r="B8467">
        <v>0</v>
      </c>
      <c r="C8467">
        <v>0</v>
      </c>
      <c r="D8467">
        <v>1</v>
      </c>
      <c r="E8467">
        <v>0</v>
      </c>
      <c r="F8467">
        <v>0</v>
      </c>
      <c r="G8467">
        <v>0</v>
      </c>
      <c r="H8467" s="9">
        <v>5889.73307480925</v>
      </c>
      <c r="I8467" s="9">
        <v>-1.8378798000000001</v>
      </c>
      <c r="J8467" s="9">
        <v>-1.8382278999999999</v>
      </c>
      <c r="K8467" s="9">
        <v>-2.7915206000000001</v>
      </c>
      <c r="L8467" s="9">
        <v>-7.4955802539634897</v>
      </c>
      <c r="M8467" s="9">
        <v>-26.984089000000001</v>
      </c>
      <c r="N8467" s="9">
        <v>-26.984089000000001</v>
      </c>
      <c r="O8467" s="9">
        <v>-7.4955802539634897</v>
      </c>
      <c r="P8467">
        <v>0</v>
      </c>
      <c r="Q8467" s="9">
        <v>53.549995000000003</v>
      </c>
      <c r="R8467" s="9">
        <v>267836096.98862699</v>
      </c>
      <c r="S8467" s="9">
        <v>2807682641.4037299</v>
      </c>
      <c r="T8467" s="9">
        <v>-1.0914187278743201E-3</v>
      </c>
      <c r="U8467" s="9">
        <v>7.4955802539634897</v>
      </c>
      <c r="V8467" s="9">
        <v>0</v>
      </c>
      <c r="W8467" s="9">
        <v>7.4955802539634897</v>
      </c>
      <c r="X8467" t="s">
        <v>86</v>
      </c>
      <c r="Y8467" s="9">
        <v>0</v>
      </c>
      <c r="Z8467" s="9">
        <v>5.1314508999999999E-3</v>
      </c>
    </row>
    <row r="8468" spans="1:26" x14ac:dyDescent="0.3">
      <c r="A8468">
        <v>2</v>
      </c>
      <c r="B8468">
        <v>0</v>
      </c>
      <c r="C8468">
        <v>0</v>
      </c>
      <c r="D8468">
        <v>1</v>
      </c>
      <c r="E8468">
        <v>0</v>
      </c>
      <c r="F8468">
        <v>0</v>
      </c>
      <c r="G8468">
        <v>0</v>
      </c>
      <c r="H8468" s="9">
        <v>5890.73307479714</v>
      </c>
      <c r="I8468" s="9">
        <v>-1.8378737999999999</v>
      </c>
      <c r="J8468" s="9">
        <v>-1.8382794</v>
      </c>
      <c r="K8468" s="9">
        <v>-2.7431388000000001</v>
      </c>
      <c r="L8468" s="9">
        <v>-7.49664705305777</v>
      </c>
      <c r="M8468" s="9">
        <v>-26.987929999999999</v>
      </c>
      <c r="N8468" s="9">
        <v>-26.987929999999999</v>
      </c>
      <c r="O8468" s="9">
        <v>-7.49664705305777</v>
      </c>
      <c r="P8468">
        <v>0</v>
      </c>
      <c r="Q8468" s="9">
        <v>53.549995000000003</v>
      </c>
      <c r="R8468" s="9">
        <v>267836096.98862699</v>
      </c>
      <c r="S8468" s="9">
        <v>2793153777.5838499</v>
      </c>
      <c r="T8468" s="9">
        <v>-1.06679909427942E-3</v>
      </c>
      <c r="U8468" s="9">
        <v>7.49664705305777</v>
      </c>
      <c r="V8468" s="9">
        <v>0</v>
      </c>
      <c r="W8468" s="9">
        <v>7.49664705305777</v>
      </c>
      <c r="X8468" t="s">
        <v>86</v>
      </c>
      <c r="Y8468" s="9">
        <v>0</v>
      </c>
      <c r="Z8468" s="9">
        <v>5.0426554000000002E-3</v>
      </c>
    </row>
    <row r="8469" spans="1:26" x14ac:dyDescent="0.3">
      <c r="A8469">
        <v>2</v>
      </c>
      <c r="B8469">
        <v>0</v>
      </c>
      <c r="C8469">
        <v>0</v>
      </c>
      <c r="D8469">
        <v>1</v>
      </c>
      <c r="E8469">
        <v>0</v>
      </c>
      <c r="F8469">
        <v>0</v>
      </c>
      <c r="G8469">
        <v>0</v>
      </c>
      <c r="H8469" s="9">
        <v>5891.7330747850301</v>
      </c>
      <c r="I8469" s="9">
        <v>-1.8379049000000001</v>
      </c>
      <c r="J8469" s="9">
        <v>-1.8381265</v>
      </c>
      <c r="K8469" s="9">
        <v>-2.6414146000000001</v>
      </c>
      <c r="L8469" s="9">
        <v>-7.4977227321203399</v>
      </c>
      <c r="M8469" s="9">
        <v>-26.991802</v>
      </c>
      <c r="N8469" s="9">
        <v>-26.991802</v>
      </c>
      <c r="O8469" s="9">
        <v>-7.4977227321203399</v>
      </c>
      <c r="P8469">
        <v>0</v>
      </c>
      <c r="Q8469" s="9">
        <v>53.549995000000003</v>
      </c>
      <c r="R8469" s="9">
        <v>267836096.98862699</v>
      </c>
      <c r="S8469" s="9">
        <v>2838329157.1950898</v>
      </c>
      <c r="T8469" s="9">
        <v>-1.07567906256544E-3</v>
      </c>
      <c r="U8469" s="9">
        <v>7.4977227321203399</v>
      </c>
      <c r="V8469" s="9">
        <v>0</v>
      </c>
      <c r="W8469" s="9">
        <v>7.4977227321203399</v>
      </c>
      <c r="X8469" t="s">
        <v>86</v>
      </c>
      <c r="Y8469" s="9">
        <v>0</v>
      </c>
      <c r="Z8469" s="9">
        <v>4.8552541999999999E-3</v>
      </c>
    </row>
    <row r="8470" spans="1:26" x14ac:dyDescent="0.3">
      <c r="A8470">
        <v>2</v>
      </c>
      <c r="B8470">
        <v>0</v>
      </c>
      <c r="C8470">
        <v>0</v>
      </c>
      <c r="D8470">
        <v>1</v>
      </c>
      <c r="E8470">
        <v>0</v>
      </c>
      <c r="F8470">
        <v>0</v>
      </c>
      <c r="G8470">
        <v>0</v>
      </c>
      <c r="H8470" s="9">
        <v>5892.7330747729202</v>
      </c>
      <c r="I8470" s="9">
        <v>-1.8380517000000001</v>
      </c>
      <c r="J8470" s="9">
        <v>-1.8383666999999999</v>
      </c>
      <c r="K8470" s="9">
        <v>-2.7313103999999999</v>
      </c>
      <c r="L8470" s="9">
        <v>-7.4987884338554398</v>
      </c>
      <c r="M8470" s="9">
        <v>-26.995638</v>
      </c>
      <c r="N8470" s="9">
        <v>-26.995638</v>
      </c>
      <c r="O8470" s="9">
        <v>-7.4987884338554398</v>
      </c>
      <c r="P8470">
        <v>0</v>
      </c>
      <c r="Q8470" s="9">
        <v>53.549995000000003</v>
      </c>
      <c r="R8470" s="9">
        <v>267836096.98862699</v>
      </c>
      <c r="S8470" s="9">
        <v>2768974041.4377499</v>
      </c>
      <c r="T8470" s="9">
        <v>-1.0657017350990099E-3</v>
      </c>
      <c r="U8470" s="9">
        <v>7.4987884338554398</v>
      </c>
      <c r="V8470" s="9">
        <v>0</v>
      </c>
      <c r="W8470" s="9">
        <v>7.4987884338554398</v>
      </c>
      <c r="X8470" t="s">
        <v>86</v>
      </c>
      <c r="Y8470" s="9">
        <v>0</v>
      </c>
      <c r="Z8470" s="9">
        <v>5.0211502000000003E-3</v>
      </c>
    </row>
    <row r="8471" spans="1:26" x14ac:dyDescent="0.3">
      <c r="A8471">
        <v>2</v>
      </c>
      <c r="B8471">
        <v>0</v>
      </c>
      <c r="C8471">
        <v>0</v>
      </c>
      <c r="D8471">
        <v>1</v>
      </c>
      <c r="E8471">
        <v>0</v>
      </c>
      <c r="F8471">
        <v>0</v>
      </c>
      <c r="G8471">
        <v>0</v>
      </c>
      <c r="H8471" s="9">
        <v>5893.7330747608203</v>
      </c>
      <c r="I8471" s="9">
        <v>-1.8379804</v>
      </c>
      <c r="J8471" s="9">
        <v>-1.838284</v>
      </c>
      <c r="K8471" s="9">
        <v>-2.7100575</v>
      </c>
      <c r="L8471" s="9">
        <v>-7.4999233349166001</v>
      </c>
      <c r="M8471" s="9">
        <v>-26.999722999999999</v>
      </c>
      <c r="N8471" s="9">
        <v>-26.999722999999999</v>
      </c>
      <c r="O8471" s="9">
        <v>-7.4999233349166001</v>
      </c>
      <c r="P8471">
        <v>0</v>
      </c>
      <c r="Q8471" s="9">
        <v>53.549995000000003</v>
      </c>
      <c r="R8471" s="9">
        <v>267836096.98862699</v>
      </c>
      <c r="S8471" s="9">
        <v>2793030874.9559002</v>
      </c>
      <c r="T8471" s="9">
        <v>-1.13490106116387E-3</v>
      </c>
      <c r="U8471" s="9">
        <v>7.4999233349166001</v>
      </c>
      <c r="V8471" s="9">
        <v>0</v>
      </c>
      <c r="W8471" s="9">
        <v>7.4999233349166001</v>
      </c>
      <c r="X8471" t="s">
        <v>86</v>
      </c>
      <c r="Y8471" s="9">
        <v>0</v>
      </c>
      <c r="Z8471" s="9">
        <v>4.9818553999999996E-3</v>
      </c>
    </row>
    <row r="8472" spans="1:26" x14ac:dyDescent="0.3">
      <c r="A8472">
        <v>2</v>
      </c>
      <c r="B8472">
        <v>0</v>
      </c>
      <c r="C8472">
        <v>0</v>
      </c>
      <c r="D8472">
        <v>1</v>
      </c>
      <c r="E8472">
        <v>0</v>
      </c>
      <c r="F8472">
        <v>0</v>
      </c>
      <c r="G8472">
        <v>0</v>
      </c>
      <c r="H8472" s="9">
        <v>5894.7330747487104</v>
      </c>
      <c r="I8472" s="9">
        <v>-1.8381323000000001</v>
      </c>
      <c r="J8472" s="9">
        <v>-1.8383913999999999</v>
      </c>
      <c r="K8472" s="9">
        <v>-2.5294650000000001</v>
      </c>
      <c r="L8472" s="9">
        <v>-7.5010402760346997</v>
      </c>
      <c r="M8472" s="9">
        <v>-27.003744000000001</v>
      </c>
      <c r="N8472" s="9">
        <v>-27.003744000000001</v>
      </c>
      <c r="O8472" s="9">
        <v>-7.5010402760346997</v>
      </c>
      <c r="P8472">
        <v>0</v>
      </c>
      <c r="Q8472" s="9">
        <v>53.549995000000003</v>
      </c>
      <c r="R8472" s="9">
        <v>267836096.98862699</v>
      </c>
      <c r="S8472" s="9">
        <v>2762828817.6119099</v>
      </c>
      <c r="T8472" s="9">
        <v>-1.11694111809512E-3</v>
      </c>
      <c r="U8472" s="9">
        <v>7.5010402760346997</v>
      </c>
      <c r="V8472" s="9">
        <v>0</v>
      </c>
      <c r="W8472" s="9">
        <v>7.5010402760346997</v>
      </c>
      <c r="X8472" t="s">
        <v>86</v>
      </c>
      <c r="Y8472" s="9">
        <v>0</v>
      </c>
      <c r="Z8472" s="9">
        <v>4.6501466999999998E-3</v>
      </c>
    </row>
    <row r="8473" spans="1:26" x14ac:dyDescent="0.3">
      <c r="A8473">
        <v>2</v>
      </c>
      <c r="B8473">
        <v>0</v>
      </c>
      <c r="C8473">
        <v>0</v>
      </c>
      <c r="D8473">
        <v>1</v>
      </c>
      <c r="E8473">
        <v>0</v>
      </c>
      <c r="F8473">
        <v>0</v>
      </c>
      <c r="G8473">
        <v>0</v>
      </c>
      <c r="H8473" s="9">
        <v>5895.7330747366004</v>
      </c>
      <c r="I8473" s="9">
        <v>-1.8380976</v>
      </c>
      <c r="J8473" s="9">
        <v>-1.8384636999999999</v>
      </c>
      <c r="K8473" s="9">
        <v>-2.4866920000000001</v>
      </c>
      <c r="L8473" s="9">
        <v>-7.5021654224987904</v>
      </c>
      <c r="M8473" s="9">
        <v>-27.007795000000002</v>
      </c>
      <c r="N8473" s="9">
        <v>-27.007795000000002</v>
      </c>
      <c r="O8473" s="9">
        <v>-7.5021654224987904</v>
      </c>
      <c r="P8473">
        <v>0</v>
      </c>
      <c r="Q8473" s="9">
        <v>53.549995000000003</v>
      </c>
      <c r="R8473" s="9">
        <v>267836096.98862699</v>
      </c>
      <c r="S8473" s="9">
        <v>2743021350.3607302</v>
      </c>
      <c r="T8473" s="9">
        <v>-1.125146464096E-3</v>
      </c>
      <c r="U8473" s="9">
        <v>7.5021654224987904</v>
      </c>
      <c r="V8473" s="9">
        <v>0</v>
      </c>
      <c r="W8473" s="9">
        <v>7.5021654224987904</v>
      </c>
      <c r="X8473" t="s">
        <v>86</v>
      </c>
      <c r="Y8473" s="9">
        <v>0</v>
      </c>
      <c r="Z8473" s="9">
        <v>4.5716929999999999E-3</v>
      </c>
    </row>
    <row r="8474" spans="1:26" x14ac:dyDescent="0.3">
      <c r="A8474">
        <v>2</v>
      </c>
      <c r="B8474">
        <v>0</v>
      </c>
      <c r="C8474">
        <v>0</v>
      </c>
      <c r="D8474">
        <v>1</v>
      </c>
      <c r="E8474">
        <v>0</v>
      </c>
      <c r="F8474">
        <v>0</v>
      </c>
      <c r="G8474">
        <v>0</v>
      </c>
      <c r="H8474" s="9">
        <v>5896.7330747244996</v>
      </c>
      <c r="I8474" s="9">
        <v>-1.8378429000000001</v>
      </c>
      <c r="J8474" s="9">
        <v>-1.8381628000000001</v>
      </c>
      <c r="K8474" s="9">
        <v>-2.2127314</v>
      </c>
      <c r="L8474" s="9">
        <v>-7.5032717430836797</v>
      </c>
      <c r="M8474" s="9">
        <v>-27.011778</v>
      </c>
      <c r="N8474" s="9">
        <v>-27.011778</v>
      </c>
      <c r="O8474" s="9">
        <v>-7.5032717430836797</v>
      </c>
      <c r="P8474">
        <v>0</v>
      </c>
      <c r="Q8474" s="9">
        <v>53.549995000000003</v>
      </c>
      <c r="R8474" s="9">
        <v>267836096.98862699</v>
      </c>
      <c r="S8474" s="9">
        <v>2829669363.1554499</v>
      </c>
      <c r="T8474" s="9">
        <v>-1.1063205848929E-3</v>
      </c>
      <c r="U8474" s="9">
        <v>7.5032717430836797</v>
      </c>
      <c r="V8474" s="9">
        <v>0</v>
      </c>
      <c r="W8474" s="9">
        <v>7.5032717430836797</v>
      </c>
      <c r="X8474" t="s">
        <v>86</v>
      </c>
      <c r="Y8474" s="9">
        <v>0</v>
      </c>
      <c r="Z8474" s="9">
        <v>4.0673604E-3</v>
      </c>
    </row>
    <row r="8475" spans="1:26" x14ac:dyDescent="0.3">
      <c r="A8475">
        <v>2</v>
      </c>
      <c r="B8475">
        <v>0</v>
      </c>
      <c r="C8475">
        <v>0</v>
      </c>
      <c r="D8475">
        <v>1</v>
      </c>
      <c r="E8475">
        <v>0</v>
      </c>
      <c r="F8475">
        <v>0</v>
      </c>
      <c r="G8475">
        <v>0</v>
      </c>
      <c r="H8475" s="9">
        <v>5897.7330747123897</v>
      </c>
      <c r="I8475" s="9">
        <v>-1.837909</v>
      </c>
      <c r="J8475" s="9">
        <v>-1.8381642</v>
      </c>
      <c r="K8475" s="9">
        <v>-2.04515</v>
      </c>
      <c r="L8475" s="9">
        <v>-7.5043477048380103</v>
      </c>
      <c r="M8475" s="9">
        <v>-27.015651999999999</v>
      </c>
      <c r="N8475" s="9">
        <v>-27.015651999999999</v>
      </c>
      <c r="O8475" s="9">
        <v>-7.5043477048380103</v>
      </c>
      <c r="P8475">
        <v>0</v>
      </c>
      <c r="Q8475" s="9">
        <v>53.549995000000003</v>
      </c>
      <c r="R8475" s="9">
        <v>267836096.98862699</v>
      </c>
      <c r="S8475" s="9">
        <v>2829651143.0385199</v>
      </c>
      <c r="T8475" s="9">
        <v>-1.07596175432256E-3</v>
      </c>
      <c r="U8475" s="9">
        <v>7.5043477048380103</v>
      </c>
      <c r="V8475" s="9">
        <v>0</v>
      </c>
      <c r="W8475" s="9">
        <v>7.5043477048380103</v>
      </c>
      <c r="X8475" t="s">
        <v>86</v>
      </c>
      <c r="Y8475" s="9">
        <v>0</v>
      </c>
      <c r="Z8475" s="9">
        <v>3.7593215000000001E-3</v>
      </c>
    </row>
    <row r="8476" spans="1:26" x14ac:dyDescent="0.3">
      <c r="A8476">
        <v>2</v>
      </c>
      <c r="B8476">
        <v>0</v>
      </c>
      <c r="C8476">
        <v>0</v>
      </c>
      <c r="D8476">
        <v>1</v>
      </c>
      <c r="E8476">
        <v>0</v>
      </c>
      <c r="F8476">
        <v>0</v>
      </c>
      <c r="G8476">
        <v>0</v>
      </c>
      <c r="H8476" s="9">
        <v>5898.7330747002798</v>
      </c>
      <c r="I8476" s="9">
        <v>-1.8381486</v>
      </c>
      <c r="J8476" s="9">
        <v>-1.8383518000000001</v>
      </c>
      <c r="K8476" s="9">
        <v>-1.8961505999999999</v>
      </c>
      <c r="L8476" s="9">
        <v>-7.5054133001921501</v>
      </c>
      <c r="M8476" s="9">
        <v>-27.019487000000002</v>
      </c>
      <c r="N8476" s="9">
        <v>-27.019487000000002</v>
      </c>
      <c r="O8476" s="9">
        <v>-7.5054133001921501</v>
      </c>
      <c r="P8476">
        <v>0</v>
      </c>
      <c r="Q8476" s="9">
        <v>53.549995000000003</v>
      </c>
      <c r="R8476" s="9">
        <v>267836096.98862699</v>
      </c>
      <c r="S8476" s="9">
        <v>2775645097.2000699</v>
      </c>
      <c r="T8476" s="9">
        <v>-1.06559535414607E-3</v>
      </c>
      <c r="U8476" s="9">
        <v>7.5054133001921501</v>
      </c>
      <c r="V8476" s="9">
        <v>0</v>
      </c>
      <c r="W8476" s="9">
        <v>7.5054133001921501</v>
      </c>
      <c r="X8476" t="s">
        <v>86</v>
      </c>
      <c r="Y8476" s="9">
        <v>0</v>
      </c>
      <c r="Z8476" s="9">
        <v>3.4857919000000001E-3</v>
      </c>
    </row>
    <row r="8477" spans="1:26" x14ac:dyDescent="0.3">
      <c r="A8477">
        <v>2</v>
      </c>
      <c r="B8477">
        <v>0</v>
      </c>
      <c r="C8477">
        <v>0</v>
      </c>
      <c r="D8477">
        <v>1</v>
      </c>
      <c r="E8477">
        <v>0</v>
      </c>
      <c r="F8477">
        <v>0</v>
      </c>
      <c r="G8477">
        <v>0</v>
      </c>
      <c r="H8477" s="9">
        <v>5899.7330746881698</v>
      </c>
      <c r="I8477" s="9">
        <v>-1.8381158</v>
      </c>
      <c r="J8477" s="9">
        <v>-1.8382512</v>
      </c>
      <c r="K8477" s="9">
        <v>-1.9416707</v>
      </c>
      <c r="L8477" s="9">
        <v>-7.5064619585657102</v>
      </c>
      <c r="M8477" s="9">
        <v>-27.023264000000001</v>
      </c>
      <c r="N8477" s="9">
        <v>-27.023264000000001</v>
      </c>
      <c r="O8477" s="9">
        <v>-7.5064619585657102</v>
      </c>
      <c r="P8477">
        <v>0</v>
      </c>
      <c r="Q8477" s="9">
        <v>53.549995000000003</v>
      </c>
      <c r="R8477" s="9">
        <v>267836096.98862699</v>
      </c>
      <c r="S8477" s="9">
        <v>2804946749.4833498</v>
      </c>
      <c r="T8477" s="9">
        <v>-1.04865837355472E-3</v>
      </c>
      <c r="U8477" s="9">
        <v>7.5064619585657102</v>
      </c>
      <c r="V8477" s="9">
        <v>0</v>
      </c>
      <c r="W8477" s="9">
        <v>7.5064619585657102</v>
      </c>
      <c r="X8477" t="s">
        <v>86</v>
      </c>
      <c r="Y8477" s="9">
        <v>0</v>
      </c>
      <c r="Z8477" s="9">
        <v>3.5692784000000001E-3</v>
      </c>
    </row>
    <row r="8478" spans="1:26" x14ac:dyDescent="0.3">
      <c r="A8478">
        <v>2</v>
      </c>
      <c r="B8478">
        <v>0</v>
      </c>
      <c r="C8478">
        <v>0</v>
      </c>
      <c r="D8478">
        <v>1</v>
      </c>
      <c r="E8478">
        <v>0</v>
      </c>
      <c r="F8478">
        <v>0</v>
      </c>
      <c r="G8478">
        <v>0</v>
      </c>
      <c r="H8478" s="9">
        <v>5900.7330746760699</v>
      </c>
      <c r="I8478" s="9">
        <v>-1.8378402</v>
      </c>
      <c r="J8478" s="9">
        <v>-1.8379251000000001</v>
      </c>
      <c r="K8478" s="9">
        <v>-1.9422812</v>
      </c>
      <c r="L8478" s="9">
        <v>-7.5075792598058602</v>
      </c>
      <c r="M8478" s="9">
        <v>-27.027284999999999</v>
      </c>
      <c r="N8478" s="9">
        <v>-27.027284999999999</v>
      </c>
      <c r="O8478" s="9">
        <v>-7.5075792598058602</v>
      </c>
      <c r="P8478">
        <v>0</v>
      </c>
      <c r="Q8478" s="9">
        <v>53.549995000000003</v>
      </c>
      <c r="R8478" s="9">
        <v>267836096.98862699</v>
      </c>
      <c r="S8478" s="9">
        <v>2903397150.2065802</v>
      </c>
      <c r="T8478" s="9">
        <v>-1.11730124015263E-3</v>
      </c>
      <c r="U8478" s="9">
        <v>7.5075792598058602</v>
      </c>
      <c r="V8478" s="9">
        <v>0</v>
      </c>
      <c r="W8478" s="9">
        <v>7.5075792598058602</v>
      </c>
      <c r="X8478" t="s">
        <v>86</v>
      </c>
      <c r="Y8478" s="9">
        <v>0</v>
      </c>
      <c r="Z8478" s="9">
        <v>3.5697672999999998E-3</v>
      </c>
    </row>
    <row r="8479" spans="1:26" x14ac:dyDescent="0.3">
      <c r="A8479">
        <v>2</v>
      </c>
      <c r="B8479">
        <v>0</v>
      </c>
      <c r="C8479">
        <v>0</v>
      </c>
      <c r="D8479">
        <v>1</v>
      </c>
      <c r="E8479">
        <v>0</v>
      </c>
      <c r="F8479">
        <v>0</v>
      </c>
      <c r="G8479">
        <v>0</v>
      </c>
      <c r="H8479" s="9">
        <v>5901.73307466396</v>
      </c>
      <c r="I8479" s="9">
        <v>-1.8379913999999999</v>
      </c>
      <c r="J8479" s="9">
        <v>-1.8380505</v>
      </c>
      <c r="K8479" s="9">
        <v>-1.9756296</v>
      </c>
      <c r="L8479" s="9">
        <v>-7.50868239266239</v>
      </c>
      <c r="M8479" s="9">
        <v>-27.031255999999999</v>
      </c>
      <c r="N8479" s="9">
        <v>-27.031255999999999</v>
      </c>
      <c r="O8479" s="9">
        <v>-7.50868239266239</v>
      </c>
      <c r="P8479">
        <v>0</v>
      </c>
      <c r="Q8479" s="9">
        <v>53.549995000000003</v>
      </c>
      <c r="R8479" s="9">
        <v>267836096.98862699</v>
      </c>
      <c r="S8479" s="9">
        <v>2865322637.2476602</v>
      </c>
      <c r="T8479" s="9">
        <v>-1.10313285652807E-3</v>
      </c>
      <c r="U8479" s="9">
        <v>7.50868239266239</v>
      </c>
      <c r="V8479" s="9">
        <v>0</v>
      </c>
      <c r="W8479" s="9">
        <v>7.50868239266239</v>
      </c>
      <c r="X8479" t="s">
        <v>86</v>
      </c>
      <c r="Y8479" s="9">
        <v>0</v>
      </c>
      <c r="Z8479" s="9">
        <v>3.6313068000000002E-3</v>
      </c>
    </row>
    <row r="8480" spans="1:26" x14ac:dyDescent="0.3">
      <c r="A8480">
        <v>2</v>
      </c>
      <c r="B8480">
        <v>0</v>
      </c>
      <c r="C8480">
        <v>0</v>
      </c>
      <c r="D8480">
        <v>1</v>
      </c>
      <c r="E8480">
        <v>0</v>
      </c>
      <c r="F8480">
        <v>0</v>
      </c>
      <c r="G8480">
        <v>0</v>
      </c>
      <c r="H8480" s="9">
        <v>5902.7330746518501</v>
      </c>
      <c r="I8480" s="9">
        <v>-1.8380875999999999</v>
      </c>
      <c r="J8480" s="9">
        <v>-1.8380371</v>
      </c>
      <c r="K8480" s="9">
        <v>-1.9230887000000001</v>
      </c>
      <c r="L8480" s="9">
        <v>-7.5098020368602496</v>
      </c>
      <c r="M8480" s="9">
        <v>-27.035288000000001</v>
      </c>
      <c r="N8480" s="9">
        <v>-27.035288000000001</v>
      </c>
      <c r="O8480" s="9">
        <v>-7.5098020368602496</v>
      </c>
      <c r="P8480">
        <v>0</v>
      </c>
      <c r="Q8480" s="9">
        <v>53.549995000000003</v>
      </c>
      <c r="R8480" s="9">
        <v>267836096.98862699</v>
      </c>
      <c r="S8480" s="9">
        <v>2869799607.4619999</v>
      </c>
      <c r="T8480" s="9">
        <v>-1.11964419786136E-3</v>
      </c>
      <c r="U8480" s="9">
        <v>7.5098020368602496</v>
      </c>
      <c r="V8480" s="9">
        <v>0</v>
      </c>
      <c r="W8480" s="9">
        <v>7.5098020368602496</v>
      </c>
      <c r="X8480" t="s">
        <v>86</v>
      </c>
      <c r="Y8480" s="9">
        <v>0</v>
      </c>
      <c r="Z8480" s="9">
        <v>3.5347083999999998E-3</v>
      </c>
    </row>
    <row r="8481" spans="1:26" x14ac:dyDescent="0.3">
      <c r="A8481">
        <v>2</v>
      </c>
      <c r="B8481">
        <v>0</v>
      </c>
      <c r="C8481">
        <v>0</v>
      </c>
      <c r="D8481">
        <v>1</v>
      </c>
      <c r="E8481">
        <v>0</v>
      </c>
      <c r="F8481">
        <v>0</v>
      </c>
      <c r="G8481">
        <v>0</v>
      </c>
      <c r="H8481" s="9">
        <v>5903.7330746397402</v>
      </c>
      <c r="I8481" s="9">
        <v>-1.8379428</v>
      </c>
      <c r="J8481" s="9">
        <v>-1.8378304000000001</v>
      </c>
      <c r="K8481" s="9">
        <v>-1.8662361999999999</v>
      </c>
      <c r="L8481" s="9">
        <v>-7.5109008667606201</v>
      </c>
      <c r="M8481" s="9">
        <v>-27.039244</v>
      </c>
      <c r="N8481" s="9">
        <v>-27.039244</v>
      </c>
      <c r="O8481" s="9">
        <v>-7.5109008667606201</v>
      </c>
      <c r="P8481">
        <v>0</v>
      </c>
      <c r="Q8481" s="9">
        <v>53.549995000000003</v>
      </c>
      <c r="R8481" s="9">
        <v>267836096.98862699</v>
      </c>
      <c r="S8481" s="9">
        <v>2934437234.1870799</v>
      </c>
      <c r="T8481" s="9">
        <v>-1.09882990037046E-3</v>
      </c>
      <c r="U8481" s="9">
        <v>7.5109008667606201</v>
      </c>
      <c r="V8481" s="9">
        <v>0</v>
      </c>
      <c r="W8481" s="9">
        <v>7.5109008667606201</v>
      </c>
      <c r="X8481" t="s">
        <v>86</v>
      </c>
      <c r="Y8481" s="9">
        <v>0</v>
      </c>
      <c r="Z8481" s="9">
        <v>3.4298256999999999E-3</v>
      </c>
    </row>
    <row r="8482" spans="1:26" x14ac:dyDescent="0.3">
      <c r="A8482">
        <v>2</v>
      </c>
      <c r="B8482">
        <v>0</v>
      </c>
      <c r="C8482">
        <v>0</v>
      </c>
      <c r="D8482">
        <v>1</v>
      </c>
      <c r="E8482">
        <v>0</v>
      </c>
      <c r="F8482">
        <v>0</v>
      </c>
      <c r="G8482">
        <v>0</v>
      </c>
      <c r="H8482" s="9">
        <v>5904.7330746276402</v>
      </c>
      <c r="I8482" s="9">
        <v>-1.8380532000000001</v>
      </c>
      <c r="J8482" s="9">
        <v>-1.8379753000000001</v>
      </c>
      <c r="K8482" s="9">
        <v>-1.8609325000000001</v>
      </c>
      <c r="L8482" s="9">
        <v>-7.5119725410292597</v>
      </c>
      <c r="M8482" s="9">
        <v>-27.043099999999999</v>
      </c>
      <c r="N8482" s="9">
        <v>-27.043099999999999</v>
      </c>
      <c r="O8482" s="9">
        <v>-7.5119725410292597</v>
      </c>
      <c r="P8482">
        <v>0</v>
      </c>
      <c r="Q8482" s="9">
        <v>53.549995000000003</v>
      </c>
      <c r="R8482" s="9">
        <v>267836096.98862699</v>
      </c>
      <c r="S8482" s="9">
        <v>2889554076.4623599</v>
      </c>
      <c r="T8482" s="9">
        <v>-1.07167426863696E-3</v>
      </c>
      <c r="U8482" s="9">
        <v>7.5119725410292597</v>
      </c>
      <c r="V8482" s="9">
        <v>0</v>
      </c>
      <c r="W8482" s="9">
        <v>7.5119725410292597</v>
      </c>
      <c r="X8482" t="s">
        <v>86</v>
      </c>
      <c r="Y8482" s="9">
        <v>0</v>
      </c>
      <c r="Z8482" s="9">
        <v>3.4203478000000001E-3</v>
      </c>
    </row>
    <row r="8483" spans="1:26" x14ac:dyDescent="0.3">
      <c r="A8483">
        <v>2</v>
      </c>
      <c r="B8483">
        <v>0</v>
      </c>
      <c r="C8483">
        <v>0</v>
      </c>
      <c r="D8483">
        <v>1</v>
      </c>
      <c r="E8483">
        <v>0</v>
      </c>
      <c r="F8483">
        <v>0</v>
      </c>
      <c r="G8483">
        <v>0</v>
      </c>
      <c r="H8483" s="9">
        <v>5905.7330746155303</v>
      </c>
      <c r="I8483" s="9">
        <v>-1.8379061999999999</v>
      </c>
      <c r="J8483" s="9">
        <v>-1.8378426000000001</v>
      </c>
      <c r="K8483" s="9">
        <v>-1.8236920999999999</v>
      </c>
      <c r="L8483" s="9">
        <v>-7.5130333859196696</v>
      </c>
      <c r="M8483" s="9">
        <v>-27.046921000000001</v>
      </c>
      <c r="N8483" s="9">
        <v>-27.046921000000001</v>
      </c>
      <c r="O8483" s="9">
        <v>-7.5130333859196696</v>
      </c>
      <c r="P8483">
        <v>0</v>
      </c>
      <c r="Q8483" s="9">
        <v>53.549995000000003</v>
      </c>
      <c r="R8483" s="9">
        <v>267836096.98862699</v>
      </c>
      <c r="S8483" s="9">
        <v>2931410087.00418</v>
      </c>
      <c r="T8483" s="9">
        <v>-1.06084489041524E-3</v>
      </c>
      <c r="U8483" s="9">
        <v>7.5130333859196696</v>
      </c>
      <c r="V8483" s="9">
        <v>0</v>
      </c>
      <c r="W8483" s="9">
        <v>7.5130333859196696</v>
      </c>
      <c r="X8483" t="s">
        <v>86</v>
      </c>
      <c r="Y8483" s="9">
        <v>0</v>
      </c>
      <c r="Z8483" s="9">
        <v>3.3516589999999999E-3</v>
      </c>
    </row>
    <row r="8484" spans="1:26" x14ac:dyDescent="0.3">
      <c r="A8484">
        <v>2</v>
      </c>
      <c r="B8484">
        <v>0</v>
      </c>
      <c r="C8484">
        <v>0</v>
      </c>
      <c r="D8484">
        <v>1</v>
      </c>
      <c r="E8484">
        <v>0</v>
      </c>
      <c r="F8484">
        <v>0</v>
      </c>
      <c r="G8484">
        <v>0</v>
      </c>
      <c r="H8484" s="9">
        <v>5906.7330746034204</v>
      </c>
      <c r="I8484" s="9">
        <v>-1.8381088000000001</v>
      </c>
      <c r="J8484" s="9">
        <v>-1.8379593999999999</v>
      </c>
      <c r="K8484" s="9">
        <v>-1.7605438</v>
      </c>
      <c r="L8484" s="9">
        <v>-7.5140830297155903</v>
      </c>
      <c r="M8484" s="9">
        <v>-27.050699000000002</v>
      </c>
      <c r="N8484" s="9">
        <v>-27.050699000000002</v>
      </c>
      <c r="O8484" s="9">
        <v>-7.5140830297155903</v>
      </c>
      <c r="P8484">
        <v>0</v>
      </c>
      <c r="Q8484" s="9">
        <v>53.549995000000003</v>
      </c>
      <c r="R8484" s="9">
        <v>267836096.98862699</v>
      </c>
      <c r="S8484" s="9">
        <v>2895255704.2698798</v>
      </c>
      <c r="T8484" s="9">
        <v>-1.0496437959144299E-3</v>
      </c>
      <c r="U8484" s="9">
        <v>7.5140830297155903</v>
      </c>
      <c r="V8484" s="9">
        <v>0</v>
      </c>
      <c r="W8484" s="9">
        <v>7.5140830297155903</v>
      </c>
      <c r="X8484" t="s">
        <v>86</v>
      </c>
      <c r="Y8484" s="9">
        <v>0</v>
      </c>
      <c r="Z8484" s="9">
        <v>3.2358081000000002E-3</v>
      </c>
    </row>
    <row r="8485" spans="1:26" x14ac:dyDescent="0.3">
      <c r="A8485">
        <v>2</v>
      </c>
      <c r="B8485">
        <v>0</v>
      </c>
      <c r="C8485">
        <v>0</v>
      </c>
      <c r="D8485">
        <v>1</v>
      </c>
      <c r="E8485">
        <v>0</v>
      </c>
      <c r="F8485">
        <v>0</v>
      </c>
      <c r="G8485">
        <v>0</v>
      </c>
      <c r="H8485" s="9">
        <v>5907.7330745913196</v>
      </c>
      <c r="I8485" s="9">
        <v>-1.8381487000000001</v>
      </c>
      <c r="J8485" s="9">
        <v>-1.8381114999999999</v>
      </c>
      <c r="K8485" s="9">
        <v>-2.0304598999999999</v>
      </c>
      <c r="L8485" s="9">
        <v>-7.5151895808013203</v>
      </c>
      <c r="M8485" s="9">
        <v>-27.054682</v>
      </c>
      <c r="N8485" s="9">
        <v>-27.054682</v>
      </c>
      <c r="O8485" s="9">
        <v>-7.5151895808013203</v>
      </c>
      <c r="P8485">
        <v>0</v>
      </c>
      <c r="Q8485" s="9">
        <v>53.549995000000003</v>
      </c>
      <c r="R8485" s="9">
        <v>267836096.98862699</v>
      </c>
      <c r="S8485" s="9">
        <v>2849412713.5262599</v>
      </c>
      <c r="T8485" s="9">
        <v>-1.1065510857370901E-3</v>
      </c>
      <c r="U8485" s="9">
        <v>7.5151895808013203</v>
      </c>
      <c r="V8485" s="9">
        <v>0</v>
      </c>
      <c r="W8485" s="9">
        <v>7.5151895808013203</v>
      </c>
      <c r="X8485" t="s">
        <v>86</v>
      </c>
      <c r="Y8485" s="9">
        <v>0</v>
      </c>
      <c r="Z8485" s="9">
        <v>3.7322116999999998E-3</v>
      </c>
    </row>
    <row r="8486" spans="1:26" x14ac:dyDescent="0.3">
      <c r="A8486">
        <v>2</v>
      </c>
      <c r="B8486">
        <v>0</v>
      </c>
      <c r="C8486">
        <v>0</v>
      </c>
      <c r="D8486">
        <v>1</v>
      </c>
      <c r="E8486">
        <v>0</v>
      </c>
      <c r="F8486">
        <v>0</v>
      </c>
      <c r="G8486">
        <v>0</v>
      </c>
      <c r="H8486" s="9">
        <v>5908.7330745792096</v>
      </c>
      <c r="I8486" s="9">
        <v>-1.8381057999999999</v>
      </c>
      <c r="J8486" s="9">
        <v>-1.837893</v>
      </c>
      <c r="K8486" s="9">
        <v>-2.0364122</v>
      </c>
      <c r="L8486" s="9">
        <v>-7.5163148804039004</v>
      </c>
      <c r="M8486" s="9">
        <v>-27.058733</v>
      </c>
      <c r="N8486" s="9">
        <v>-27.058733</v>
      </c>
      <c r="O8486" s="9">
        <v>-7.5163148804039004</v>
      </c>
      <c r="P8486">
        <v>0</v>
      </c>
      <c r="Q8486" s="9">
        <v>53.549995000000003</v>
      </c>
      <c r="R8486" s="9">
        <v>267836096.98862699</v>
      </c>
      <c r="S8486" s="9">
        <v>2916787995.9868598</v>
      </c>
      <c r="T8486" s="9">
        <v>-1.1252996025747899E-3</v>
      </c>
      <c r="U8486" s="9">
        <v>7.5163148804039004</v>
      </c>
      <c r="V8486" s="9">
        <v>0</v>
      </c>
      <c r="W8486" s="9">
        <v>7.5163148804039004</v>
      </c>
      <c r="X8486" t="s">
        <v>86</v>
      </c>
      <c r="Y8486" s="9">
        <v>0</v>
      </c>
      <c r="Z8486" s="9">
        <v>3.7427078999999999E-3</v>
      </c>
    </row>
    <row r="8487" spans="1:26" x14ac:dyDescent="0.3">
      <c r="A8487">
        <v>2</v>
      </c>
      <c r="B8487">
        <v>0</v>
      </c>
      <c r="C8487">
        <v>0</v>
      </c>
      <c r="D8487">
        <v>1</v>
      </c>
      <c r="E8487">
        <v>0</v>
      </c>
      <c r="F8487">
        <v>0</v>
      </c>
      <c r="G8487">
        <v>0</v>
      </c>
      <c r="H8487" s="9">
        <v>5909.7330745670997</v>
      </c>
      <c r="I8487" s="9">
        <v>-1.8379118000000001</v>
      </c>
      <c r="J8487" s="9">
        <v>-1.8377087000000001</v>
      </c>
      <c r="K8487" s="9">
        <v>-2.0201959999999999</v>
      </c>
      <c r="L8487" s="9">
        <v>-7.5174263865361697</v>
      </c>
      <c r="M8487" s="9">
        <v>-27.062735</v>
      </c>
      <c r="N8487" s="9">
        <v>-27.062735</v>
      </c>
      <c r="O8487" s="9">
        <v>-7.5174263865361697</v>
      </c>
      <c r="P8487">
        <v>0</v>
      </c>
      <c r="Q8487" s="9">
        <v>53.549995000000003</v>
      </c>
      <c r="R8487" s="9">
        <v>267836096.98862699</v>
      </c>
      <c r="S8487" s="9">
        <v>2976188885.1595201</v>
      </c>
      <c r="T8487" s="9">
        <v>-1.1115061322710599E-3</v>
      </c>
      <c r="U8487" s="9">
        <v>7.5174263865361697</v>
      </c>
      <c r="V8487" s="9">
        <v>0</v>
      </c>
      <c r="W8487" s="9">
        <v>7.5174263865361697</v>
      </c>
      <c r="X8487" t="s">
        <v>86</v>
      </c>
      <c r="Y8487" s="9">
        <v>0</v>
      </c>
      <c r="Z8487" s="9">
        <v>3.7125316E-3</v>
      </c>
    </row>
    <row r="8488" spans="1:26" x14ac:dyDescent="0.3">
      <c r="A8488">
        <v>2</v>
      </c>
      <c r="B8488">
        <v>0</v>
      </c>
      <c r="C8488">
        <v>0</v>
      </c>
      <c r="D8488">
        <v>1</v>
      </c>
      <c r="E8488">
        <v>0</v>
      </c>
      <c r="F8488">
        <v>0</v>
      </c>
      <c r="G8488">
        <v>0</v>
      </c>
      <c r="H8488" s="9">
        <v>5910.7330745549898</v>
      </c>
      <c r="I8488" s="9">
        <v>-1.8380467</v>
      </c>
      <c r="J8488" s="9">
        <v>-1.8377824</v>
      </c>
      <c r="K8488" s="9">
        <v>-2.0512168000000002</v>
      </c>
      <c r="L8488" s="9">
        <v>-7.5185120139459496</v>
      </c>
      <c r="M8488" s="9">
        <v>-27.066642999999999</v>
      </c>
      <c r="N8488" s="9">
        <v>-27.066642999999999</v>
      </c>
      <c r="O8488" s="9">
        <v>-7.5185120139459496</v>
      </c>
      <c r="P8488">
        <v>0</v>
      </c>
      <c r="Q8488" s="9">
        <v>53.549995000000003</v>
      </c>
      <c r="R8488" s="9">
        <v>267836096.98862699</v>
      </c>
      <c r="S8488" s="9">
        <v>2952757365.3722401</v>
      </c>
      <c r="T8488" s="9">
        <v>-1.08562740977635E-3</v>
      </c>
      <c r="U8488" s="9">
        <v>7.5185120139459496</v>
      </c>
      <c r="V8488" s="9">
        <v>0</v>
      </c>
      <c r="W8488" s="9">
        <v>7.5185120139459496</v>
      </c>
      <c r="X8488" t="s">
        <v>86</v>
      </c>
      <c r="Y8488" s="9">
        <v>0</v>
      </c>
      <c r="Z8488" s="9">
        <v>3.7696902000000001E-3</v>
      </c>
    </row>
    <row r="8489" spans="1:26" x14ac:dyDescent="0.3">
      <c r="A8489">
        <v>2</v>
      </c>
      <c r="B8489">
        <v>0</v>
      </c>
      <c r="C8489">
        <v>0</v>
      </c>
      <c r="D8489">
        <v>1</v>
      </c>
      <c r="E8489">
        <v>0</v>
      </c>
      <c r="F8489">
        <v>0</v>
      </c>
      <c r="G8489">
        <v>0</v>
      </c>
      <c r="H8489" s="9">
        <v>5911.7330745428899</v>
      </c>
      <c r="I8489" s="9">
        <v>-1.8378506999999999</v>
      </c>
      <c r="J8489" s="9">
        <v>-1.8375684000000001</v>
      </c>
      <c r="K8489" s="9">
        <v>-2.0348096</v>
      </c>
      <c r="L8489" s="9">
        <v>-7.5195743173823599</v>
      </c>
      <c r="M8489" s="9">
        <v>-27.070467000000001</v>
      </c>
      <c r="N8489" s="9">
        <v>-27.070467000000001</v>
      </c>
      <c r="O8489" s="9">
        <v>-7.5195743173823599</v>
      </c>
      <c r="P8489">
        <v>0</v>
      </c>
      <c r="Q8489" s="9">
        <v>53.549995000000003</v>
      </c>
      <c r="R8489" s="9">
        <v>267836096.98862699</v>
      </c>
      <c r="S8489" s="9">
        <v>3023569295.4726601</v>
      </c>
      <c r="T8489" s="9">
        <v>-1.06230343641833E-3</v>
      </c>
      <c r="U8489" s="9">
        <v>7.5195743173823599</v>
      </c>
      <c r="V8489" s="9">
        <v>0</v>
      </c>
      <c r="W8489" s="9">
        <v>7.5195743173823599</v>
      </c>
      <c r="X8489" t="s">
        <v>86</v>
      </c>
      <c r="Y8489" s="9">
        <v>0</v>
      </c>
      <c r="Z8489" s="9">
        <v>3.7391018000000002E-3</v>
      </c>
    </row>
    <row r="8490" spans="1:26" x14ac:dyDescent="0.3">
      <c r="A8490">
        <v>2</v>
      </c>
      <c r="B8490">
        <v>0</v>
      </c>
      <c r="C8490">
        <v>0</v>
      </c>
      <c r="D8490">
        <v>1</v>
      </c>
      <c r="E8490">
        <v>0</v>
      </c>
      <c r="F8490">
        <v>0</v>
      </c>
      <c r="G8490">
        <v>0</v>
      </c>
      <c r="H8490" s="9">
        <v>5912.73307453078</v>
      </c>
      <c r="I8490" s="9">
        <v>-1.8379794</v>
      </c>
      <c r="J8490" s="9">
        <v>-1.8376436</v>
      </c>
      <c r="K8490" s="9">
        <v>-2.0876176000000002</v>
      </c>
      <c r="L8490" s="9">
        <v>-7.5206213939760902</v>
      </c>
      <c r="M8490" s="9">
        <v>-27.074238000000001</v>
      </c>
      <c r="N8490" s="9">
        <v>-27.074238000000001</v>
      </c>
      <c r="O8490" s="9">
        <v>-7.5206213939760902</v>
      </c>
      <c r="P8490">
        <v>0</v>
      </c>
      <c r="Q8490" s="9">
        <v>53.549995000000003</v>
      </c>
      <c r="R8490" s="9">
        <v>267836096.98862699</v>
      </c>
      <c r="S8490" s="9">
        <v>2998859991.59797</v>
      </c>
      <c r="T8490" s="9">
        <v>-1.0470765937231599E-3</v>
      </c>
      <c r="U8490" s="9">
        <v>7.5206213939760902</v>
      </c>
      <c r="V8490" s="9">
        <v>0</v>
      </c>
      <c r="W8490" s="9">
        <v>7.5206213939760902</v>
      </c>
      <c r="X8490" t="s">
        <v>86</v>
      </c>
      <c r="Y8490" s="9">
        <v>0</v>
      </c>
      <c r="Z8490" s="9">
        <v>3.8362971999999999E-3</v>
      </c>
    </row>
    <row r="8491" spans="1:26" x14ac:dyDescent="0.3">
      <c r="A8491">
        <v>2</v>
      </c>
      <c r="B8491">
        <v>0</v>
      </c>
      <c r="C8491">
        <v>0</v>
      </c>
      <c r="D8491">
        <v>1</v>
      </c>
      <c r="E8491">
        <v>0</v>
      </c>
      <c r="F8491">
        <v>0</v>
      </c>
      <c r="G8491">
        <v>0</v>
      </c>
      <c r="H8491" s="9">
        <v>5913.73307451867</v>
      </c>
      <c r="I8491" s="9">
        <v>-1.8380582000000001</v>
      </c>
      <c r="J8491" s="9">
        <v>-1.8377326</v>
      </c>
      <c r="K8491" s="9">
        <v>-2.3655846</v>
      </c>
      <c r="L8491" s="9">
        <v>-7.5217291178935302</v>
      </c>
      <c r="M8491" s="9">
        <v>-27.078223999999999</v>
      </c>
      <c r="N8491" s="9">
        <v>-27.078223999999999</v>
      </c>
      <c r="O8491" s="9">
        <v>-7.5217291178935302</v>
      </c>
      <c r="P8491">
        <v>0</v>
      </c>
      <c r="Q8491" s="9">
        <v>53.549995000000003</v>
      </c>
      <c r="R8491" s="9">
        <v>267836096.98862699</v>
      </c>
      <c r="S8491" s="9">
        <v>2970120735.5884299</v>
      </c>
      <c r="T8491" s="9">
        <v>-1.10772391744529E-3</v>
      </c>
      <c r="U8491" s="9">
        <v>7.5217291178935302</v>
      </c>
      <c r="V8491" s="9">
        <v>0</v>
      </c>
      <c r="W8491" s="9">
        <v>7.5217291178935302</v>
      </c>
      <c r="X8491" t="s">
        <v>86</v>
      </c>
      <c r="Y8491" s="9">
        <v>0</v>
      </c>
      <c r="Z8491" s="9">
        <v>4.3473117999999998E-3</v>
      </c>
    </row>
    <row r="8492" spans="1:26" x14ac:dyDescent="0.3">
      <c r="A8492">
        <v>2</v>
      </c>
      <c r="B8492">
        <v>0</v>
      </c>
      <c r="C8492">
        <v>0</v>
      </c>
      <c r="D8492">
        <v>1</v>
      </c>
      <c r="E8492">
        <v>0</v>
      </c>
      <c r="F8492">
        <v>0</v>
      </c>
      <c r="G8492">
        <v>0</v>
      </c>
      <c r="H8492" s="9">
        <v>5914.7330745065701</v>
      </c>
      <c r="I8492" s="9">
        <v>-1.8381419000000001</v>
      </c>
      <c r="J8492" s="9">
        <v>-1.8377721</v>
      </c>
      <c r="K8492" s="9">
        <v>-2.4426977999999999</v>
      </c>
      <c r="L8492" s="9">
        <v>-7.5228464239806598</v>
      </c>
      <c r="M8492" s="9">
        <v>-27.082246999999999</v>
      </c>
      <c r="N8492" s="9">
        <v>-27.082246999999999</v>
      </c>
      <c r="O8492" s="9">
        <v>-7.5228464239806598</v>
      </c>
      <c r="P8492">
        <v>0</v>
      </c>
      <c r="Q8492" s="9">
        <v>53.549995000000003</v>
      </c>
      <c r="R8492" s="9">
        <v>267836096.98862699</v>
      </c>
      <c r="S8492" s="9">
        <v>2957754468.8186898</v>
      </c>
      <c r="T8492" s="9">
        <v>-1.11730608712257E-3</v>
      </c>
      <c r="U8492" s="9">
        <v>7.5228464239806598</v>
      </c>
      <c r="V8492" s="9">
        <v>0</v>
      </c>
      <c r="W8492" s="9">
        <v>7.5228464239806598</v>
      </c>
      <c r="X8492" t="s">
        <v>86</v>
      </c>
      <c r="Y8492" s="9">
        <v>0</v>
      </c>
      <c r="Z8492" s="9">
        <v>4.4891219999999999E-3</v>
      </c>
    </row>
    <row r="8493" spans="1:26" x14ac:dyDescent="0.3">
      <c r="A8493">
        <v>2</v>
      </c>
      <c r="B8493">
        <v>0</v>
      </c>
      <c r="C8493">
        <v>0</v>
      </c>
      <c r="D8493">
        <v>1</v>
      </c>
      <c r="E8493">
        <v>0</v>
      </c>
      <c r="F8493">
        <v>0</v>
      </c>
      <c r="G8493">
        <v>0</v>
      </c>
      <c r="H8493" s="9">
        <v>5915.7330744944602</v>
      </c>
      <c r="I8493" s="9">
        <v>-1.8379641</v>
      </c>
      <c r="J8493" s="9">
        <v>-1.8374969999999999</v>
      </c>
      <c r="K8493" s="9">
        <v>-2.4606694999999998</v>
      </c>
      <c r="L8493" s="9">
        <v>-7.5239439175831597</v>
      </c>
      <c r="M8493" s="9">
        <v>-27.086199000000001</v>
      </c>
      <c r="N8493" s="9">
        <v>-27.086199000000001</v>
      </c>
      <c r="O8493" s="9">
        <v>-7.5239439175831597</v>
      </c>
      <c r="P8493">
        <v>0</v>
      </c>
      <c r="Q8493" s="9">
        <v>53.549995000000003</v>
      </c>
      <c r="R8493" s="9">
        <v>267836096.98862699</v>
      </c>
      <c r="S8493" s="9">
        <v>3049579971.2890501</v>
      </c>
      <c r="T8493" s="9">
        <v>-1.0974936025007699E-3</v>
      </c>
      <c r="U8493" s="9">
        <v>7.5239439175831597</v>
      </c>
      <c r="V8493" s="9">
        <v>0</v>
      </c>
      <c r="W8493" s="9">
        <v>7.5239439175831597</v>
      </c>
      <c r="X8493" t="s">
        <v>86</v>
      </c>
      <c r="Y8493" s="9">
        <v>0</v>
      </c>
      <c r="Z8493" s="9">
        <v>4.5214727999999997E-3</v>
      </c>
    </row>
    <row r="8494" spans="1:26" x14ac:dyDescent="0.3">
      <c r="A8494">
        <v>2</v>
      </c>
      <c r="B8494">
        <v>0</v>
      </c>
      <c r="C8494">
        <v>0</v>
      </c>
      <c r="D8494">
        <v>1</v>
      </c>
      <c r="E8494">
        <v>0</v>
      </c>
      <c r="F8494">
        <v>0</v>
      </c>
      <c r="G8494">
        <v>0</v>
      </c>
      <c r="H8494" s="9">
        <v>5916.7330744823503</v>
      </c>
      <c r="I8494" s="9">
        <v>-1.8381356</v>
      </c>
      <c r="J8494" s="9">
        <v>-1.8377418999999999</v>
      </c>
      <c r="K8494" s="9">
        <v>-2.5040146999999999</v>
      </c>
      <c r="L8494" s="9">
        <v>-7.5250411611853103</v>
      </c>
      <c r="M8494" s="9">
        <v>-27.090149</v>
      </c>
      <c r="N8494" s="9">
        <v>-27.090149</v>
      </c>
      <c r="O8494" s="9">
        <v>-7.5250411611853103</v>
      </c>
      <c r="P8494">
        <v>0</v>
      </c>
      <c r="Q8494" s="9">
        <v>53.549995000000003</v>
      </c>
      <c r="R8494" s="9">
        <v>267836096.98862699</v>
      </c>
      <c r="S8494" s="9">
        <v>2968405594.8312001</v>
      </c>
      <c r="T8494" s="9">
        <v>-1.0972436021567901E-3</v>
      </c>
      <c r="U8494" s="9">
        <v>7.5250411611853103</v>
      </c>
      <c r="V8494" s="9">
        <v>0</v>
      </c>
      <c r="W8494" s="9">
        <v>7.5250411611853103</v>
      </c>
      <c r="X8494" t="s">
        <v>86</v>
      </c>
      <c r="Y8494" s="9">
        <v>0</v>
      </c>
      <c r="Z8494" s="9">
        <v>4.6017328000000001E-3</v>
      </c>
    </row>
    <row r="8495" spans="1:26" x14ac:dyDescent="0.3">
      <c r="A8495">
        <v>2</v>
      </c>
      <c r="B8495">
        <v>0</v>
      </c>
      <c r="C8495">
        <v>0</v>
      </c>
      <c r="D8495">
        <v>1</v>
      </c>
      <c r="E8495">
        <v>0</v>
      </c>
      <c r="F8495">
        <v>0</v>
      </c>
      <c r="G8495">
        <v>0</v>
      </c>
      <c r="H8495" s="9">
        <v>5917.7330744702404</v>
      </c>
      <c r="I8495" s="9">
        <v>-1.8379232000000001</v>
      </c>
      <c r="J8495" s="9">
        <v>-1.8375448999999999</v>
      </c>
      <c r="K8495" s="9">
        <v>-2.4592575999999999</v>
      </c>
      <c r="L8495" s="9">
        <v>-7.5261274641202203</v>
      </c>
      <c r="M8495" s="9">
        <v>-27.094059000000001</v>
      </c>
      <c r="N8495" s="9">
        <v>-27.094059000000001</v>
      </c>
      <c r="O8495" s="9">
        <v>-7.5261274641202203</v>
      </c>
      <c r="P8495">
        <v>0</v>
      </c>
      <c r="Q8495" s="9">
        <v>53.549995000000003</v>
      </c>
      <c r="R8495" s="9">
        <v>267836096.98862699</v>
      </c>
      <c r="S8495" s="9">
        <v>3034135057.4878302</v>
      </c>
      <c r="T8495" s="9">
        <v>-1.08630293491174E-3</v>
      </c>
      <c r="U8495" s="9">
        <v>7.5261274641202203</v>
      </c>
      <c r="V8495" s="9">
        <v>0</v>
      </c>
      <c r="W8495" s="9">
        <v>7.5261274641202203</v>
      </c>
      <c r="X8495" t="s">
        <v>86</v>
      </c>
      <c r="Y8495" s="9">
        <v>0</v>
      </c>
      <c r="Z8495" s="9">
        <v>4.5189964999999997E-3</v>
      </c>
    </row>
    <row r="8496" spans="1:26" x14ac:dyDescent="0.3">
      <c r="A8496">
        <v>2</v>
      </c>
      <c r="B8496">
        <v>0</v>
      </c>
      <c r="C8496">
        <v>0</v>
      </c>
      <c r="D8496">
        <v>1</v>
      </c>
      <c r="E8496">
        <v>0</v>
      </c>
      <c r="F8496">
        <v>0</v>
      </c>
      <c r="G8496">
        <v>0</v>
      </c>
      <c r="H8496" s="9">
        <v>5918.7330744581404</v>
      </c>
      <c r="I8496" s="9">
        <v>-1.8381521999999999</v>
      </c>
      <c r="J8496" s="9">
        <v>-1.8377386</v>
      </c>
      <c r="K8496" s="9">
        <v>-2.4178202</v>
      </c>
      <c r="L8496" s="9">
        <v>-7.52719356258637</v>
      </c>
      <c r="M8496" s="9">
        <v>-27.097897</v>
      </c>
      <c r="N8496" s="9">
        <v>-27.097897</v>
      </c>
      <c r="O8496" s="9">
        <v>-7.52719356258637</v>
      </c>
      <c r="P8496">
        <v>0</v>
      </c>
      <c r="Q8496" s="9">
        <v>53.549995000000003</v>
      </c>
      <c r="R8496" s="9">
        <v>267836096.98862699</v>
      </c>
      <c r="S8496" s="9">
        <v>2970297257.7644</v>
      </c>
      <c r="T8496" s="9">
        <v>-1.06609846614436E-3</v>
      </c>
      <c r="U8496" s="9">
        <v>7.52719356258637</v>
      </c>
      <c r="V8496" s="9">
        <v>0</v>
      </c>
      <c r="W8496" s="9">
        <v>7.52719356258637</v>
      </c>
      <c r="X8496" t="s">
        <v>86</v>
      </c>
      <c r="Y8496" s="9">
        <v>0</v>
      </c>
      <c r="Z8496" s="9">
        <v>4.4433218000000003E-3</v>
      </c>
    </row>
    <row r="8497" spans="1:26" x14ac:dyDescent="0.3">
      <c r="A8497">
        <v>2</v>
      </c>
      <c r="B8497">
        <v>0</v>
      </c>
      <c r="C8497">
        <v>0</v>
      </c>
      <c r="D8497">
        <v>1</v>
      </c>
      <c r="E8497">
        <v>0</v>
      </c>
      <c r="F8497">
        <v>0</v>
      </c>
      <c r="G8497">
        <v>0</v>
      </c>
      <c r="H8497" s="9">
        <v>5919.7330744460296</v>
      </c>
      <c r="I8497" s="9">
        <v>-1.8380437999999999</v>
      </c>
      <c r="J8497" s="9">
        <v>-1.8376330999999999</v>
      </c>
      <c r="K8497" s="9">
        <v>-2.4440715000000002</v>
      </c>
      <c r="L8497" s="9">
        <v>-7.5282407077085001</v>
      </c>
      <c r="M8497" s="9">
        <v>-27.101666999999999</v>
      </c>
      <c r="N8497" s="9">
        <v>-27.101666999999999</v>
      </c>
      <c r="O8497" s="9">
        <v>-7.5282407077085001</v>
      </c>
      <c r="P8497">
        <v>0</v>
      </c>
      <c r="Q8497" s="9">
        <v>53.549995000000003</v>
      </c>
      <c r="R8497" s="9">
        <v>267836096.98862699</v>
      </c>
      <c r="S8497" s="9">
        <v>3005373212.63205</v>
      </c>
      <c r="T8497" s="9">
        <v>-1.04714512213099E-3</v>
      </c>
      <c r="U8497" s="9">
        <v>7.5282407077085001</v>
      </c>
      <c r="V8497" s="9">
        <v>0</v>
      </c>
      <c r="W8497" s="9">
        <v>7.5282407077085001</v>
      </c>
      <c r="X8497" t="s">
        <v>86</v>
      </c>
      <c r="Y8497" s="9">
        <v>0</v>
      </c>
      <c r="Z8497" s="9">
        <v>4.4913067999999999E-3</v>
      </c>
    </row>
    <row r="8498" spans="1:26" x14ac:dyDescent="0.3">
      <c r="A8498">
        <v>2</v>
      </c>
      <c r="B8498">
        <v>0</v>
      </c>
      <c r="C8498">
        <v>0</v>
      </c>
      <c r="D8498">
        <v>1</v>
      </c>
      <c r="E8498">
        <v>0</v>
      </c>
      <c r="F8498">
        <v>0</v>
      </c>
      <c r="G8498">
        <v>0</v>
      </c>
      <c r="H8498" s="9">
        <v>5920.7330744339197</v>
      </c>
      <c r="I8498" s="9">
        <v>-1.8380510999999999</v>
      </c>
      <c r="J8498" s="9">
        <v>-1.8376570000000001</v>
      </c>
      <c r="K8498" s="9">
        <v>-2.7331034999999999</v>
      </c>
      <c r="L8498" s="9">
        <v>-7.52934150656779</v>
      </c>
      <c r="M8498" s="9">
        <v>-27.105629</v>
      </c>
      <c r="N8498" s="9">
        <v>-27.105629</v>
      </c>
      <c r="O8498" s="9">
        <v>-7.52934150656779</v>
      </c>
      <c r="P8498">
        <v>0</v>
      </c>
      <c r="Q8498" s="9">
        <v>53.549995000000003</v>
      </c>
      <c r="R8498" s="9">
        <v>267836096.98862699</v>
      </c>
      <c r="S8498" s="9">
        <v>2997906165.09304</v>
      </c>
      <c r="T8498" s="9">
        <v>-1.1007988592916999E-3</v>
      </c>
      <c r="U8498" s="9">
        <v>7.52934150656779</v>
      </c>
      <c r="V8498" s="9">
        <v>0</v>
      </c>
      <c r="W8498" s="9">
        <v>7.52934150656779</v>
      </c>
      <c r="X8498" t="s">
        <v>86</v>
      </c>
      <c r="Y8498" s="9">
        <v>0</v>
      </c>
      <c r="Z8498" s="9">
        <v>5.0225067000000002E-3</v>
      </c>
    </row>
    <row r="8499" spans="1:26" x14ac:dyDescent="0.3">
      <c r="A8499">
        <v>2</v>
      </c>
      <c r="B8499">
        <v>0</v>
      </c>
      <c r="C8499">
        <v>0</v>
      </c>
      <c r="D8499">
        <v>1</v>
      </c>
      <c r="E8499">
        <v>0</v>
      </c>
      <c r="F8499">
        <v>0</v>
      </c>
      <c r="G8499">
        <v>0</v>
      </c>
      <c r="H8499" s="9">
        <v>5921.7330744218198</v>
      </c>
      <c r="I8499" s="9">
        <v>-1.8381103000000001</v>
      </c>
      <c r="J8499" s="9">
        <v>-1.8376121999999999</v>
      </c>
      <c r="K8499" s="9">
        <v>-2.7369954999999999</v>
      </c>
      <c r="L8499" s="9">
        <v>-7.5304605778817999</v>
      </c>
      <c r="M8499" s="9">
        <v>-27.109656999999999</v>
      </c>
      <c r="N8499" s="9">
        <v>-27.109656999999999</v>
      </c>
      <c r="O8499" s="9">
        <v>-7.5304605778817999</v>
      </c>
      <c r="P8499">
        <v>0</v>
      </c>
      <c r="Q8499" s="9">
        <v>53.549995000000003</v>
      </c>
      <c r="R8499" s="9">
        <v>267836096.98862699</v>
      </c>
      <c r="S8499" s="9">
        <v>3013249403.9379201</v>
      </c>
      <c r="T8499" s="9">
        <v>-1.11907131400368E-3</v>
      </c>
      <c r="U8499" s="9">
        <v>7.5304605778817999</v>
      </c>
      <c r="V8499" s="9">
        <v>0</v>
      </c>
      <c r="W8499" s="9">
        <v>7.5304605778817999</v>
      </c>
      <c r="X8499" t="s">
        <v>86</v>
      </c>
      <c r="Y8499" s="9">
        <v>0</v>
      </c>
      <c r="Z8499" s="9">
        <v>5.0295362999999999E-3</v>
      </c>
    </row>
    <row r="8500" spans="1:26" x14ac:dyDescent="0.3">
      <c r="A8500">
        <v>2</v>
      </c>
      <c r="B8500">
        <v>0</v>
      </c>
      <c r="C8500">
        <v>0</v>
      </c>
      <c r="D8500">
        <v>1</v>
      </c>
      <c r="E8500">
        <v>0</v>
      </c>
      <c r="F8500">
        <v>0</v>
      </c>
      <c r="G8500">
        <v>0</v>
      </c>
      <c r="H8500" s="9">
        <v>5922.7330744097098</v>
      </c>
      <c r="I8500" s="9">
        <v>-1.8379306</v>
      </c>
      <c r="J8500" s="9">
        <v>-1.8375622</v>
      </c>
      <c r="K8500" s="9">
        <v>-2.7091799000000001</v>
      </c>
      <c r="L8500" s="9">
        <v>-7.5315451218588798</v>
      </c>
      <c r="M8500" s="9">
        <v>-27.113562000000002</v>
      </c>
      <c r="N8500" s="9">
        <v>-27.113562000000002</v>
      </c>
      <c r="O8500" s="9">
        <v>-7.5315451218588798</v>
      </c>
      <c r="P8500">
        <v>0</v>
      </c>
      <c r="Q8500" s="9">
        <v>53.549995000000003</v>
      </c>
      <c r="R8500" s="9">
        <v>267836096.98862699</v>
      </c>
      <c r="S8500" s="9">
        <v>3030462741.2358198</v>
      </c>
      <c r="T8500" s="9">
        <v>-1.0845439770879001E-3</v>
      </c>
      <c r="U8500" s="9">
        <v>7.5315451218588798</v>
      </c>
      <c r="V8500" s="9">
        <v>0</v>
      </c>
      <c r="W8500" s="9">
        <v>7.5315451218588798</v>
      </c>
      <c r="X8500" t="s">
        <v>86</v>
      </c>
      <c r="Y8500" s="9">
        <v>0</v>
      </c>
      <c r="Z8500" s="9">
        <v>4.9782866000000004E-3</v>
      </c>
    </row>
    <row r="8501" spans="1:26" x14ac:dyDescent="0.3">
      <c r="A8501">
        <v>2</v>
      </c>
      <c r="B8501">
        <v>0</v>
      </c>
      <c r="C8501">
        <v>0</v>
      </c>
      <c r="D8501">
        <v>1</v>
      </c>
      <c r="E8501">
        <v>0</v>
      </c>
      <c r="F8501">
        <v>0</v>
      </c>
      <c r="G8501">
        <v>0</v>
      </c>
      <c r="H8501" s="9">
        <v>5923.7330743975999</v>
      </c>
      <c r="I8501" s="9">
        <v>-1.8381631</v>
      </c>
      <c r="J8501" s="9">
        <v>-1.8377087000000001</v>
      </c>
      <c r="K8501" s="9">
        <v>-2.8187639999999998</v>
      </c>
      <c r="L8501" s="9">
        <v>-7.5326373436708103</v>
      </c>
      <c r="M8501" s="9">
        <v>-27.117495000000002</v>
      </c>
      <c r="N8501" s="9">
        <v>-27.117495000000002</v>
      </c>
      <c r="O8501" s="9">
        <v>-7.5326373436708103</v>
      </c>
      <c r="P8501">
        <v>0</v>
      </c>
      <c r="Q8501" s="9">
        <v>53.549995000000003</v>
      </c>
      <c r="R8501" s="9">
        <v>267836096.98862699</v>
      </c>
      <c r="S8501" s="9">
        <v>2982195181.3211598</v>
      </c>
      <c r="T8501" s="9">
        <v>-1.0922218119304699E-3</v>
      </c>
      <c r="U8501" s="9">
        <v>7.5326373436708103</v>
      </c>
      <c r="V8501" s="9">
        <v>0</v>
      </c>
      <c r="W8501" s="9">
        <v>7.5326373436708103</v>
      </c>
      <c r="X8501" t="s">
        <v>86</v>
      </c>
      <c r="Y8501" s="9">
        <v>0</v>
      </c>
      <c r="Z8501" s="9">
        <v>5.1800669000000004E-3</v>
      </c>
    </row>
    <row r="8502" spans="1:26" x14ac:dyDescent="0.3">
      <c r="A8502">
        <v>2</v>
      </c>
      <c r="B8502">
        <v>0</v>
      </c>
      <c r="C8502">
        <v>0</v>
      </c>
      <c r="D8502">
        <v>1</v>
      </c>
      <c r="E8502">
        <v>0</v>
      </c>
      <c r="F8502">
        <v>0</v>
      </c>
      <c r="G8502">
        <v>0</v>
      </c>
      <c r="H8502" s="9">
        <v>5924.73307438549</v>
      </c>
      <c r="I8502" s="9">
        <v>-1.8379017</v>
      </c>
      <c r="J8502" s="9">
        <v>-1.8374950000000001</v>
      </c>
      <c r="K8502" s="9">
        <v>-2.8068593000000002</v>
      </c>
      <c r="L8502" s="9">
        <v>-7.5337179405421102</v>
      </c>
      <c r="M8502" s="9">
        <v>-27.121383999999999</v>
      </c>
      <c r="N8502" s="9">
        <v>-27.121383999999999</v>
      </c>
      <c r="O8502" s="9">
        <v>-7.5337179405421102</v>
      </c>
      <c r="P8502">
        <v>0</v>
      </c>
      <c r="Q8502" s="9">
        <v>53.549995000000003</v>
      </c>
      <c r="R8502" s="9">
        <v>267836096.98862699</v>
      </c>
      <c r="S8502" s="9">
        <v>3054226203.10466</v>
      </c>
      <c r="T8502" s="9">
        <v>-1.0805968712972399E-3</v>
      </c>
      <c r="U8502" s="9">
        <v>7.5337179405421102</v>
      </c>
      <c r="V8502" s="9">
        <v>0</v>
      </c>
      <c r="W8502" s="9">
        <v>7.5337179405421102</v>
      </c>
      <c r="X8502" t="s">
        <v>86</v>
      </c>
      <c r="Y8502" s="9">
        <v>0</v>
      </c>
      <c r="Z8502" s="9">
        <v>5.1575898999999996E-3</v>
      </c>
    </row>
    <row r="8503" spans="1:26" x14ac:dyDescent="0.3">
      <c r="A8503">
        <v>2</v>
      </c>
      <c r="B8503">
        <v>0</v>
      </c>
      <c r="C8503">
        <v>0</v>
      </c>
      <c r="D8503">
        <v>1</v>
      </c>
      <c r="E8503">
        <v>0</v>
      </c>
      <c r="F8503">
        <v>0</v>
      </c>
      <c r="G8503">
        <v>0</v>
      </c>
      <c r="H8503" s="9">
        <v>5925.7330743733901</v>
      </c>
      <c r="I8503" s="9">
        <v>-1.8378791000000001</v>
      </c>
      <c r="J8503" s="9">
        <v>-1.8375028</v>
      </c>
      <c r="K8503" s="9">
        <v>-2.8633304000000002</v>
      </c>
      <c r="L8503" s="9">
        <v>-7.5347859506068096</v>
      </c>
      <c r="M8503" s="9">
        <v>-27.125229000000001</v>
      </c>
      <c r="N8503" s="9">
        <v>-27.125229000000001</v>
      </c>
      <c r="O8503" s="9">
        <v>-7.5347859506068096</v>
      </c>
      <c r="P8503">
        <v>0</v>
      </c>
      <c r="Q8503" s="9">
        <v>53.549995000000003</v>
      </c>
      <c r="R8503" s="9">
        <v>267836096.98862699</v>
      </c>
      <c r="S8503" s="9">
        <v>3051961031.5316901</v>
      </c>
      <c r="T8503" s="9">
        <v>-1.06801006469403E-3</v>
      </c>
      <c r="U8503" s="9">
        <v>7.5347859506068096</v>
      </c>
      <c r="V8503" s="9">
        <v>0</v>
      </c>
      <c r="W8503" s="9">
        <v>7.5347859506068096</v>
      </c>
      <c r="X8503" t="s">
        <v>86</v>
      </c>
      <c r="Y8503" s="9">
        <v>0</v>
      </c>
      <c r="Z8503" s="9">
        <v>5.2613779000000001E-3</v>
      </c>
    </row>
    <row r="8504" spans="1:26" x14ac:dyDescent="0.3">
      <c r="A8504">
        <v>2</v>
      </c>
      <c r="B8504">
        <v>0</v>
      </c>
      <c r="C8504">
        <v>0</v>
      </c>
      <c r="D8504">
        <v>1</v>
      </c>
      <c r="E8504">
        <v>0</v>
      </c>
      <c r="F8504">
        <v>0</v>
      </c>
      <c r="G8504">
        <v>0</v>
      </c>
      <c r="H8504" s="9">
        <v>5926.7330743612802</v>
      </c>
      <c r="I8504" s="9">
        <v>-1.8378985999999999</v>
      </c>
      <c r="J8504" s="9">
        <v>-1.8374693</v>
      </c>
      <c r="K8504" s="9">
        <v>-3.1325211999999998</v>
      </c>
      <c r="L8504" s="9">
        <v>-7.5358517868150603</v>
      </c>
      <c r="M8504" s="9">
        <v>-27.129066000000002</v>
      </c>
      <c r="N8504" s="9">
        <v>-27.129066000000002</v>
      </c>
      <c r="O8504" s="9">
        <v>-7.5358517868150603</v>
      </c>
      <c r="P8504">
        <v>0</v>
      </c>
      <c r="Q8504" s="9">
        <v>53.549995000000003</v>
      </c>
      <c r="R8504" s="9">
        <v>267836096.98862699</v>
      </c>
      <c r="S8504" s="9">
        <v>3063909148.5917001</v>
      </c>
      <c r="T8504" s="9">
        <v>-1.0658362082507299E-3</v>
      </c>
      <c r="U8504" s="9">
        <v>7.5358517868150603</v>
      </c>
      <c r="V8504" s="9">
        <v>0</v>
      </c>
      <c r="W8504" s="9">
        <v>7.5358517868150603</v>
      </c>
      <c r="X8504" t="s">
        <v>86</v>
      </c>
      <c r="Y8504" s="9">
        <v>0</v>
      </c>
      <c r="Z8504" s="9">
        <v>5.7559116E-3</v>
      </c>
    </row>
    <row r="8505" spans="1:26" x14ac:dyDescent="0.3">
      <c r="A8505">
        <v>2</v>
      </c>
      <c r="B8505">
        <v>0</v>
      </c>
      <c r="C8505">
        <v>0</v>
      </c>
      <c r="D8505">
        <v>1</v>
      </c>
      <c r="E8505">
        <v>0</v>
      </c>
      <c r="F8505">
        <v>0</v>
      </c>
      <c r="G8505">
        <v>0</v>
      </c>
      <c r="H8505" s="9">
        <v>5927.7330743491702</v>
      </c>
      <c r="I8505" s="9">
        <v>-1.8381537999999999</v>
      </c>
      <c r="J8505" s="9">
        <v>-1.8376987</v>
      </c>
      <c r="K8505" s="9">
        <v>-3.1738441000000002</v>
      </c>
      <c r="L8505" s="9">
        <v>-7.53696621319299</v>
      </c>
      <c r="M8505" s="9">
        <v>-27.133078000000001</v>
      </c>
      <c r="N8505" s="9">
        <v>-27.133078000000001</v>
      </c>
      <c r="O8505" s="9">
        <v>-7.53696621319299</v>
      </c>
      <c r="P8505">
        <v>0</v>
      </c>
      <c r="Q8505" s="9">
        <v>53.549995000000003</v>
      </c>
      <c r="R8505" s="9">
        <v>267836096.98862699</v>
      </c>
      <c r="S8505" s="9">
        <v>2987185453.9495802</v>
      </c>
      <c r="T8505" s="9">
        <v>-1.1144263779323501E-3</v>
      </c>
      <c r="U8505" s="9">
        <v>7.53696621319299</v>
      </c>
      <c r="V8505" s="9">
        <v>0</v>
      </c>
      <c r="W8505" s="9">
        <v>7.53696621319299</v>
      </c>
      <c r="X8505" t="s">
        <v>86</v>
      </c>
      <c r="Y8505" s="9">
        <v>0</v>
      </c>
      <c r="Z8505" s="9">
        <v>5.8325692000000002E-3</v>
      </c>
    </row>
    <row r="8506" spans="1:26" x14ac:dyDescent="0.3">
      <c r="A8506">
        <v>2</v>
      </c>
      <c r="B8506">
        <v>0</v>
      </c>
      <c r="C8506">
        <v>0</v>
      </c>
      <c r="D8506">
        <v>1</v>
      </c>
      <c r="E8506">
        <v>0</v>
      </c>
      <c r="F8506">
        <v>0</v>
      </c>
      <c r="G8506">
        <v>0</v>
      </c>
      <c r="H8506" s="9">
        <v>5928.7330743370603</v>
      </c>
      <c r="I8506" s="9">
        <v>-1.8379000000000001</v>
      </c>
      <c r="J8506" s="9">
        <v>-1.8374083999999999</v>
      </c>
      <c r="K8506" s="9">
        <v>-3.32002</v>
      </c>
      <c r="L8506" s="9">
        <v>-7.5380798436422403</v>
      </c>
      <c r="M8506" s="9">
        <v>-27.137087000000001</v>
      </c>
      <c r="N8506" s="9">
        <v>-27.137087000000001</v>
      </c>
      <c r="O8506" s="9">
        <v>-7.5380798436422403</v>
      </c>
      <c r="P8506">
        <v>0</v>
      </c>
      <c r="Q8506" s="9">
        <v>53.549995000000003</v>
      </c>
      <c r="R8506" s="9">
        <v>267836096.98862699</v>
      </c>
      <c r="S8506" s="9">
        <v>3085987875.4454098</v>
      </c>
      <c r="T8506" s="9">
        <v>-1.1136304492556E-3</v>
      </c>
      <c r="U8506" s="9">
        <v>7.5380798436422403</v>
      </c>
      <c r="V8506" s="9">
        <v>0</v>
      </c>
      <c r="W8506" s="9">
        <v>7.5380798436422403</v>
      </c>
      <c r="X8506" t="s">
        <v>86</v>
      </c>
      <c r="Y8506" s="9">
        <v>0</v>
      </c>
      <c r="Z8506" s="9">
        <v>6.1002327000000004E-3</v>
      </c>
    </row>
    <row r="8507" spans="1:26" x14ac:dyDescent="0.3">
      <c r="A8507">
        <v>2</v>
      </c>
      <c r="B8507">
        <v>0</v>
      </c>
      <c r="C8507">
        <v>0</v>
      </c>
      <c r="D8507">
        <v>1</v>
      </c>
      <c r="E8507">
        <v>0</v>
      </c>
      <c r="F8507">
        <v>0</v>
      </c>
      <c r="G8507">
        <v>0</v>
      </c>
      <c r="H8507" s="9">
        <v>5929.7330743249604</v>
      </c>
      <c r="I8507" s="9">
        <v>-1.8378794000000001</v>
      </c>
      <c r="J8507" s="9">
        <v>-1.8374870000000001</v>
      </c>
      <c r="K8507" s="9">
        <v>-3.3605037000000002</v>
      </c>
      <c r="L8507" s="9">
        <v>-7.5391902749251596</v>
      </c>
      <c r="M8507" s="9">
        <v>-27.141085</v>
      </c>
      <c r="N8507" s="9">
        <v>-27.141085</v>
      </c>
      <c r="O8507" s="9">
        <v>-7.5391902749251596</v>
      </c>
      <c r="P8507">
        <v>0</v>
      </c>
      <c r="Q8507" s="9">
        <v>53.549995000000003</v>
      </c>
      <c r="R8507" s="9">
        <v>267836096.98862699</v>
      </c>
      <c r="S8507" s="9">
        <v>3059183279.9932799</v>
      </c>
      <c r="T8507" s="9">
        <v>-1.1104312829175399E-3</v>
      </c>
      <c r="U8507" s="9">
        <v>7.5391902749251596</v>
      </c>
      <c r="V8507" s="9">
        <v>0</v>
      </c>
      <c r="W8507" s="9">
        <v>7.5391902749251596</v>
      </c>
      <c r="X8507" t="s">
        <v>86</v>
      </c>
      <c r="Y8507" s="9">
        <v>0</v>
      </c>
      <c r="Z8507" s="9">
        <v>6.1748819E-3</v>
      </c>
    </row>
    <row r="8508" spans="1:26" x14ac:dyDescent="0.3">
      <c r="A8508">
        <v>2</v>
      </c>
      <c r="B8508">
        <v>0</v>
      </c>
      <c r="C8508">
        <v>0</v>
      </c>
      <c r="D8508">
        <v>1</v>
      </c>
      <c r="E8508">
        <v>0</v>
      </c>
      <c r="F8508">
        <v>0</v>
      </c>
      <c r="G8508">
        <v>0</v>
      </c>
      <c r="H8508" s="9">
        <v>5930.7330743128496</v>
      </c>
      <c r="I8508" s="9">
        <v>-1.8380365000000001</v>
      </c>
      <c r="J8508" s="9">
        <v>-1.8375888</v>
      </c>
      <c r="K8508" s="9">
        <v>-3.4333052999999998</v>
      </c>
      <c r="L8508" s="9">
        <v>-7.5402818535090104</v>
      </c>
      <c r="M8508" s="9">
        <v>-27.145014</v>
      </c>
      <c r="N8508" s="9">
        <v>-27.145014</v>
      </c>
      <c r="O8508" s="9">
        <v>-7.5402818535090104</v>
      </c>
      <c r="P8508">
        <v>0</v>
      </c>
      <c r="Q8508" s="9">
        <v>53.549995000000003</v>
      </c>
      <c r="R8508" s="9">
        <v>267836096.98862699</v>
      </c>
      <c r="S8508" s="9">
        <v>3025004461.71805</v>
      </c>
      <c r="T8508" s="9">
        <v>-1.09157858384989E-3</v>
      </c>
      <c r="U8508" s="9">
        <v>7.5402818535090104</v>
      </c>
      <c r="V8508" s="9">
        <v>0</v>
      </c>
      <c r="W8508" s="9">
        <v>7.5402818535090104</v>
      </c>
      <c r="X8508" t="s">
        <v>86</v>
      </c>
      <c r="Y8508" s="9">
        <v>0</v>
      </c>
      <c r="Z8508" s="9">
        <v>6.3090031000000001E-3</v>
      </c>
    </row>
    <row r="8509" spans="1:26" x14ac:dyDescent="0.3">
      <c r="A8509">
        <v>2</v>
      </c>
      <c r="B8509">
        <v>0</v>
      </c>
      <c r="C8509">
        <v>0</v>
      </c>
      <c r="D8509">
        <v>1</v>
      </c>
      <c r="E8509">
        <v>0</v>
      </c>
      <c r="F8509">
        <v>0</v>
      </c>
      <c r="G8509">
        <v>0</v>
      </c>
      <c r="H8509" s="9">
        <v>5931.7330743007396</v>
      </c>
      <c r="I8509" s="9">
        <v>-1.8380055</v>
      </c>
      <c r="J8509" s="9">
        <v>-1.8376167000000001</v>
      </c>
      <c r="K8509" s="9">
        <v>-3.5499482000000002</v>
      </c>
      <c r="L8509" s="9">
        <v>-7.5413597353969104</v>
      </c>
      <c r="M8509" s="9">
        <v>-27.148895</v>
      </c>
      <c r="N8509" s="9">
        <v>-27.148895</v>
      </c>
      <c r="O8509" s="9">
        <v>-7.5413597353969104</v>
      </c>
      <c r="P8509">
        <v>0</v>
      </c>
      <c r="Q8509" s="9">
        <v>53.549995000000003</v>
      </c>
      <c r="R8509" s="9">
        <v>267836096.98862699</v>
      </c>
      <c r="S8509" s="9">
        <v>3016084545.4489899</v>
      </c>
      <c r="T8509" s="9">
        <v>-1.07788188789914E-3</v>
      </c>
      <c r="U8509" s="9">
        <v>7.5413597353969104</v>
      </c>
      <c r="V8509" s="9">
        <v>0</v>
      </c>
      <c r="W8509" s="9">
        <v>7.5413597353969104</v>
      </c>
      <c r="X8509" t="s">
        <v>86</v>
      </c>
      <c r="Y8509" s="9">
        <v>0</v>
      </c>
      <c r="Z8509" s="9">
        <v>6.5234439000000002E-3</v>
      </c>
    </row>
    <row r="8510" spans="1:26" x14ac:dyDescent="0.3">
      <c r="A8510">
        <v>2</v>
      </c>
      <c r="B8510">
        <v>0</v>
      </c>
      <c r="C8510">
        <v>0</v>
      </c>
      <c r="D8510">
        <v>1</v>
      </c>
      <c r="E8510">
        <v>0</v>
      </c>
      <c r="F8510">
        <v>0</v>
      </c>
      <c r="G8510">
        <v>0</v>
      </c>
      <c r="H8510" s="9">
        <v>5932.7330742886397</v>
      </c>
      <c r="I8510" s="9">
        <v>-1.8379008999999999</v>
      </c>
      <c r="J8510" s="9">
        <v>-1.8374002</v>
      </c>
      <c r="K8510" s="9">
        <v>-3.6468265</v>
      </c>
      <c r="L8510" s="9">
        <v>-7.5424227931439001</v>
      </c>
      <c r="M8510" s="9">
        <v>-27.152721</v>
      </c>
      <c r="N8510" s="9">
        <v>-27.152721</v>
      </c>
      <c r="O8510" s="9">
        <v>-7.5424227931439001</v>
      </c>
      <c r="P8510">
        <v>0</v>
      </c>
      <c r="Q8510" s="9">
        <v>53.549995000000003</v>
      </c>
      <c r="R8510" s="9">
        <v>267836096.98862699</v>
      </c>
      <c r="S8510" s="9">
        <v>3090644543.3314199</v>
      </c>
      <c r="T8510" s="9">
        <v>-1.0630577469932199E-3</v>
      </c>
      <c r="U8510" s="9">
        <v>7.5424227931439001</v>
      </c>
      <c r="V8510" s="9">
        <v>0</v>
      </c>
      <c r="W8510" s="9">
        <v>7.5424227931439001</v>
      </c>
      <c r="X8510" t="s">
        <v>86</v>
      </c>
      <c r="Y8510" s="9">
        <v>0</v>
      </c>
      <c r="Z8510" s="9">
        <v>6.7006797E-3</v>
      </c>
    </row>
    <row r="8511" spans="1:26" x14ac:dyDescent="0.3">
      <c r="A8511">
        <v>2</v>
      </c>
      <c r="B8511">
        <v>0</v>
      </c>
      <c r="C8511">
        <v>0</v>
      </c>
      <c r="D8511">
        <v>1</v>
      </c>
      <c r="E8511">
        <v>0</v>
      </c>
      <c r="F8511">
        <v>0</v>
      </c>
      <c r="G8511">
        <v>0</v>
      </c>
      <c r="H8511" s="9">
        <v>5933.7330742765298</v>
      </c>
      <c r="I8511" s="9">
        <v>-1.8381004000000001</v>
      </c>
      <c r="J8511" s="9">
        <v>-1.8376572</v>
      </c>
      <c r="K8511" s="9">
        <v>-3.9438328999999999</v>
      </c>
      <c r="L8511" s="9">
        <v>-7.5435233088694602</v>
      </c>
      <c r="M8511" s="9">
        <v>-27.156683000000001</v>
      </c>
      <c r="N8511" s="9">
        <v>-27.156683000000001</v>
      </c>
      <c r="O8511" s="9">
        <v>-7.5435233088694602</v>
      </c>
      <c r="P8511">
        <v>0</v>
      </c>
      <c r="Q8511" s="9">
        <v>53.549995000000003</v>
      </c>
      <c r="R8511" s="9">
        <v>267836096.98862699</v>
      </c>
      <c r="S8511" s="9">
        <v>3003459050.49998</v>
      </c>
      <c r="T8511" s="9">
        <v>-1.10051572556013E-3</v>
      </c>
      <c r="U8511" s="9">
        <v>7.5435233088694602</v>
      </c>
      <c r="V8511" s="9">
        <v>0</v>
      </c>
      <c r="W8511" s="9">
        <v>7.5435233088694602</v>
      </c>
      <c r="X8511" t="s">
        <v>86</v>
      </c>
      <c r="Y8511" s="9">
        <v>0</v>
      </c>
      <c r="Z8511" s="9">
        <v>7.2474130000000003E-3</v>
      </c>
    </row>
    <row r="8512" spans="1:26" x14ac:dyDescent="0.3">
      <c r="A8512">
        <v>2</v>
      </c>
      <c r="B8512">
        <v>0</v>
      </c>
      <c r="C8512">
        <v>0</v>
      </c>
      <c r="D8512">
        <v>1</v>
      </c>
      <c r="E8512">
        <v>0</v>
      </c>
      <c r="F8512">
        <v>0</v>
      </c>
      <c r="G8512">
        <v>0</v>
      </c>
      <c r="H8512" s="9">
        <v>5934.7330742644199</v>
      </c>
      <c r="I8512" s="9">
        <v>-1.8378467999999999</v>
      </c>
      <c r="J8512" s="9">
        <v>-1.8373596999999999</v>
      </c>
      <c r="K8512" s="9">
        <v>-4.0193820000000002</v>
      </c>
      <c r="L8512" s="9">
        <v>-7.5446343017277098</v>
      </c>
      <c r="M8512" s="9">
        <v>-27.160682999999999</v>
      </c>
      <c r="N8512" s="9">
        <v>-27.160682999999999</v>
      </c>
      <c r="O8512" s="9">
        <v>-7.5446343017277098</v>
      </c>
      <c r="P8512">
        <v>0</v>
      </c>
      <c r="Q8512" s="9">
        <v>53.549995000000003</v>
      </c>
      <c r="R8512" s="9">
        <v>267836096.98862699</v>
      </c>
      <c r="S8512" s="9">
        <v>3105839502.85184</v>
      </c>
      <c r="T8512" s="9">
        <v>-1.11099285825044E-3</v>
      </c>
      <c r="U8512" s="9">
        <v>7.5446343017277098</v>
      </c>
      <c r="V8512" s="9">
        <v>0</v>
      </c>
      <c r="W8512" s="9">
        <v>7.5446343017277098</v>
      </c>
      <c r="X8512" t="s">
        <v>86</v>
      </c>
      <c r="Y8512" s="9">
        <v>0</v>
      </c>
      <c r="Z8512" s="9">
        <v>7.3850503999999999E-3</v>
      </c>
    </row>
    <row r="8513" spans="1:26" x14ac:dyDescent="0.3">
      <c r="A8513">
        <v>2</v>
      </c>
      <c r="B8513">
        <v>0</v>
      </c>
      <c r="C8513">
        <v>0</v>
      </c>
      <c r="D8513">
        <v>1</v>
      </c>
      <c r="E8513">
        <v>0</v>
      </c>
      <c r="F8513">
        <v>0</v>
      </c>
      <c r="G8513">
        <v>0</v>
      </c>
      <c r="H8513" s="9">
        <v>5935.73307425231</v>
      </c>
      <c r="I8513" s="9">
        <v>-1.8378954999999999</v>
      </c>
      <c r="J8513" s="9">
        <v>-1.8374435</v>
      </c>
      <c r="K8513" s="9">
        <v>-4.1596437000000002</v>
      </c>
      <c r="L8513" s="9">
        <v>-7.5457317444518601</v>
      </c>
      <c r="M8513" s="9">
        <v>-27.164635000000001</v>
      </c>
      <c r="N8513" s="9">
        <v>-27.164635000000001</v>
      </c>
      <c r="O8513" s="9">
        <v>-7.5457317444518601</v>
      </c>
      <c r="P8513">
        <v>0</v>
      </c>
      <c r="Q8513" s="9">
        <v>53.549995000000003</v>
      </c>
      <c r="R8513" s="9">
        <v>267836096.98862699</v>
      </c>
      <c r="S8513" s="9">
        <v>3076881284.9784598</v>
      </c>
      <c r="T8513" s="9">
        <v>-1.09744272414857E-3</v>
      </c>
      <c r="U8513" s="9">
        <v>7.5457317444518601</v>
      </c>
      <c r="V8513" s="9">
        <v>0</v>
      </c>
      <c r="W8513" s="9">
        <v>7.5457317444518601</v>
      </c>
      <c r="X8513" t="s">
        <v>86</v>
      </c>
      <c r="Y8513" s="9">
        <v>0</v>
      </c>
      <c r="Z8513" s="9">
        <v>7.6431101000000003E-3</v>
      </c>
    </row>
    <row r="8514" spans="1:26" x14ac:dyDescent="0.3">
      <c r="A8514">
        <v>2</v>
      </c>
      <c r="B8514">
        <v>0</v>
      </c>
      <c r="C8514">
        <v>0</v>
      </c>
      <c r="D8514">
        <v>1</v>
      </c>
      <c r="E8514">
        <v>0</v>
      </c>
      <c r="F8514">
        <v>0</v>
      </c>
      <c r="G8514">
        <v>0</v>
      </c>
      <c r="H8514" s="9">
        <v>5936.73307424021</v>
      </c>
      <c r="I8514" s="9">
        <v>-1.837877</v>
      </c>
      <c r="J8514" s="9">
        <v>-1.8373265000000001</v>
      </c>
      <c r="K8514" s="9">
        <v>-4.2104296999999997</v>
      </c>
      <c r="L8514" s="9">
        <v>-7.5468334000411996</v>
      </c>
      <c r="M8514" s="9">
        <v>-27.168600000000001</v>
      </c>
      <c r="N8514" s="9">
        <v>-27.168600000000001</v>
      </c>
      <c r="O8514" s="9">
        <v>-7.5468334000411996</v>
      </c>
      <c r="P8514">
        <v>0</v>
      </c>
      <c r="Q8514" s="9">
        <v>53.549995000000003</v>
      </c>
      <c r="R8514" s="9">
        <v>267836096.98862699</v>
      </c>
      <c r="S8514" s="9">
        <v>3118529496.8077598</v>
      </c>
      <c r="T8514" s="9">
        <v>-1.1016555893421599E-3</v>
      </c>
      <c r="U8514" s="9">
        <v>7.5468334000411996</v>
      </c>
      <c r="V8514" s="9">
        <v>0</v>
      </c>
      <c r="W8514" s="9">
        <v>7.5468334000411996</v>
      </c>
      <c r="X8514" t="s">
        <v>86</v>
      </c>
      <c r="Y8514" s="9">
        <v>0</v>
      </c>
      <c r="Z8514" s="9">
        <v>7.7359341000000003E-3</v>
      </c>
    </row>
    <row r="8515" spans="1:26" x14ac:dyDescent="0.3">
      <c r="A8515">
        <v>2</v>
      </c>
      <c r="B8515">
        <v>0</v>
      </c>
      <c r="C8515">
        <v>0</v>
      </c>
      <c r="D8515">
        <v>1</v>
      </c>
      <c r="E8515">
        <v>0</v>
      </c>
      <c r="F8515">
        <v>0</v>
      </c>
      <c r="G8515">
        <v>0</v>
      </c>
      <c r="H8515" s="9">
        <v>5937.7330742281001</v>
      </c>
      <c r="I8515" s="9">
        <v>-1.8380097</v>
      </c>
      <c r="J8515" s="9">
        <v>-1.8375068999999999</v>
      </c>
      <c r="K8515" s="9">
        <v>-4.2422899999999997</v>
      </c>
      <c r="L8515" s="9">
        <v>-7.5478972903325197</v>
      </c>
      <c r="M8515" s="9">
        <v>-27.172429999999999</v>
      </c>
      <c r="N8515" s="9">
        <v>-27.172429999999999</v>
      </c>
      <c r="O8515" s="9">
        <v>-7.5478972903325197</v>
      </c>
      <c r="P8515">
        <v>0</v>
      </c>
      <c r="Q8515" s="9">
        <v>53.549995000000003</v>
      </c>
      <c r="R8515" s="9">
        <v>267836096.98862699</v>
      </c>
      <c r="S8515" s="9">
        <v>3055867946.2812099</v>
      </c>
      <c r="T8515" s="9">
        <v>-1.06389029132003E-3</v>
      </c>
      <c r="U8515" s="9">
        <v>7.5478972903325197</v>
      </c>
      <c r="V8515" s="9">
        <v>0</v>
      </c>
      <c r="W8515" s="9">
        <v>7.5478972903325197</v>
      </c>
      <c r="X8515" t="s">
        <v>86</v>
      </c>
      <c r="Y8515" s="9">
        <v>0</v>
      </c>
      <c r="Z8515" s="9">
        <v>7.795237E-3</v>
      </c>
    </row>
    <row r="8516" spans="1:26" x14ac:dyDescent="0.3">
      <c r="A8516">
        <v>2</v>
      </c>
      <c r="B8516">
        <v>0</v>
      </c>
      <c r="C8516">
        <v>0</v>
      </c>
      <c r="D8516">
        <v>1</v>
      </c>
      <c r="E8516">
        <v>0</v>
      </c>
      <c r="F8516">
        <v>0</v>
      </c>
      <c r="G8516">
        <v>0</v>
      </c>
      <c r="H8516" s="9">
        <v>5938.7330742159902</v>
      </c>
      <c r="I8516" s="9">
        <v>-1.8380707999999999</v>
      </c>
      <c r="J8516" s="9">
        <v>-1.8375802999999999</v>
      </c>
      <c r="K8516" s="9">
        <v>-4.2988372000000004</v>
      </c>
      <c r="L8516" s="9">
        <v>-7.5489420234251803</v>
      </c>
      <c r="M8516" s="9">
        <v>-27.176190999999999</v>
      </c>
      <c r="N8516" s="9">
        <v>-27.176190999999999</v>
      </c>
      <c r="O8516" s="9">
        <v>-7.5489420234251803</v>
      </c>
      <c r="P8516">
        <v>0</v>
      </c>
      <c r="Q8516" s="9">
        <v>53.549995000000003</v>
      </c>
      <c r="R8516" s="9">
        <v>267836096.98862699</v>
      </c>
      <c r="S8516" s="9">
        <v>3031321319.2428699</v>
      </c>
      <c r="T8516" s="9">
        <v>-1.0447330926526199E-3</v>
      </c>
      <c r="U8516" s="9">
        <v>7.5489420234251803</v>
      </c>
      <c r="V8516" s="9">
        <v>0</v>
      </c>
      <c r="W8516" s="9">
        <v>7.5489420234251803</v>
      </c>
      <c r="X8516" t="s">
        <v>86</v>
      </c>
      <c r="Y8516" s="9">
        <v>0</v>
      </c>
      <c r="Z8516" s="9">
        <v>7.8994584999999996E-3</v>
      </c>
    </row>
    <row r="8517" spans="1:26" x14ac:dyDescent="0.3">
      <c r="A8517">
        <v>2</v>
      </c>
      <c r="B8517">
        <v>0</v>
      </c>
      <c r="C8517">
        <v>0</v>
      </c>
      <c r="D8517">
        <v>1</v>
      </c>
      <c r="E8517">
        <v>0</v>
      </c>
      <c r="F8517">
        <v>0</v>
      </c>
      <c r="G8517">
        <v>0</v>
      </c>
      <c r="H8517" s="9">
        <v>5939.7330742038903</v>
      </c>
      <c r="I8517" s="9">
        <v>-1.8379283</v>
      </c>
      <c r="J8517" s="9">
        <v>-1.8374286</v>
      </c>
      <c r="K8517" s="9">
        <v>-4.7319465000000003</v>
      </c>
      <c r="L8517" s="9">
        <v>-7.5500071748785702</v>
      </c>
      <c r="M8517" s="9">
        <v>-27.180025000000001</v>
      </c>
      <c r="N8517" s="9">
        <v>-27.180025000000001</v>
      </c>
      <c r="O8517" s="9">
        <v>-7.5500071748785702</v>
      </c>
      <c r="P8517">
        <v>0</v>
      </c>
      <c r="Q8517" s="9">
        <v>53.549995000000003</v>
      </c>
      <c r="R8517" s="9">
        <v>267836096.98862699</v>
      </c>
      <c r="S8517" s="9">
        <v>3083811418.07338</v>
      </c>
      <c r="T8517" s="9">
        <v>-1.06515145338903E-3</v>
      </c>
      <c r="U8517" s="9">
        <v>7.5500071748785702</v>
      </c>
      <c r="V8517" s="9">
        <v>0</v>
      </c>
      <c r="W8517" s="9">
        <v>7.5500071748785702</v>
      </c>
      <c r="X8517" t="s">
        <v>86</v>
      </c>
      <c r="Y8517" s="9">
        <v>0</v>
      </c>
      <c r="Z8517" s="9">
        <v>8.6946134000000005E-3</v>
      </c>
    </row>
    <row r="8518" spans="1:26" x14ac:dyDescent="0.3">
      <c r="A8518">
        <v>2</v>
      </c>
      <c r="B8518">
        <v>0</v>
      </c>
      <c r="C8518">
        <v>0</v>
      </c>
      <c r="D8518">
        <v>1</v>
      </c>
      <c r="E8518">
        <v>0</v>
      </c>
      <c r="F8518">
        <v>0</v>
      </c>
      <c r="G8518">
        <v>0</v>
      </c>
      <c r="H8518" s="9">
        <v>5940.7330741917804</v>
      </c>
      <c r="I8518" s="9">
        <v>-1.8379711000000001</v>
      </c>
      <c r="J8518" s="9">
        <v>-1.837458</v>
      </c>
      <c r="K8518" s="9">
        <v>-4.7631965000000003</v>
      </c>
      <c r="L8518" s="9">
        <v>-7.5511423154990096</v>
      </c>
      <c r="M8518" s="9">
        <v>-27.184113</v>
      </c>
      <c r="N8518" s="9">
        <v>-27.184113</v>
      </c>
      <c r="O8518" s="9">
        <v>-7.5511423154990096</v>
      </c>
      <c r="P8518">
        <v>0</v>
      </c>
      <c r="Q8518" s="9">
        <v>53.549995000000003</v>
      </c>
      <c r="R8518" s="9">
        <v>267836096.98862699</v>
      </c>
      <c r="S8518" s="9">
        <v>3074031094.8322701</v>
      </c>
      <c r="T8518" s="9">
        <v>-1.13514062044295E-3</v>
      </c>
      <c r="U8518" s="9">
        <v>7.5511423154990096</v>
      </c>
      <c r="V8518" s="9">
        <v>0</v>
      </c>
      <c r="W8518" s="9">
        <v>7.5511423154990096</v>
      </c>
      <c r="X8518" t="s">
        <v>86</v>
      </c>
      <c r="Y8518" s="9">
        <v>0</v>
      </c>
      <c r="Z8518" s="9">
        <v>8.7521736999999992E-3</v>
      </c>
    </row>
    <row r="8519" spans="1:26" x14ac:dyDescent="0.3">
      <c r="A8519">
        <v>2</v>
      </c>
      <c r="B8519">
        <v>0</v>
      </c>
      <c r="C8519">
        <v>0</v>
      </c>
      <c r="D8519">
        <v>1</v>
      </c>
      <c r="E8519">
        <v>0</v>
      </c>
      <c r="F8519">
        <v>0</v>
      </c>
      <c r="G8519">
        <v>0</v>
      </c>
      <c r="H8519" s="9">
        <v>5941.7330741796704</v>
      </c>
      <c r="I8519" s="9">
        <v>-1.8381263999999999</v>
      </c>
      <c r="J8519" s="9">
        <v>-1.8376789</v>
      </c>
      <c r="K8519" s="9">
        <v>-4.7737278999999999</v>
      </c>
      <c r="L8519" s="9">
        <v>-7.5522456237612801</v>
      </c>
      <c r="M8519" s="9">
        <v>-27.188084</v>
      </c>
      <c r="N8519" s="9">
        <v>-27.188084</v>
      </c>
      <c r="O8519" s="9">
        <v>-7.5522456237612801</v>
      </c>
      <c r="P8519">
        <v>0</v>
      </c>
      <c r="Q8519" s="9">
        <v>53.549995000000003</v>
      </c>
      <c r="R8519" s="9">
        <v>267836096.98862699</v>
      </c>
      <c r="S8519" s="9">
        <v>2999743608.1163402</v>
      </c>
      <c r="T8519" s="9">
        <v>-1.10330826226867E-3</v>
      </c>
      <c r="U8519" s="9">
        <v>7.5522456237612801</v>
      </c>
      <c r="V8519" s="9">
        <v>0</v>
      </c>
      <c r="W8519" s="9">
        <v>7.5522456237612801</v>
      </c>
      <c r="X8519" t="s">
        <v>86</v>
      </c>
      <c r="Y8519" s="9">
        <v>0</v>
      </c>
      <c r="Z8519" s="9">
        <v>8.7725790000000008E-3</v>
      </c>
    </row>
    <row r="8520" spans="1:26" x14ac:dyDescent="0.3">
      <c r="A8520">
        <v>2</v>
      </c>
      <c r="B8520">
        <v>0</v>
      </c>
      <c r="C8520">
        <v>0</v>
      </c>
      <c r="D8520">
        <v>1</v>
      </c>
      <c r="E8520">
        <v>0</v>
      </c>
      <c r="F8520">
        <v>0</v>
      </c>
      <c r="G8520">
        <v>0</v>
      </c>
      <c r="H8520" s="9">
        <v>5942.7330741675596</v>
      </c>
      <c r="I8520" s="9">
        <v>-1.8381365999999999</v>
      </c>
      <c r="J8520" s="9">
        <v>-1.8376318</v>
      </c>
      <c r="K8520" s="9">
        <v>-4.7666687999999997</v>
      </c>
      <c r="L8520" s="9">
        <v>-7.5533198430329698</v>
      </c>
      <c r="M8520" s="9">
        <v>-27.191952000000001</v>
      </c>
      <c r="N8520" s="9">
        <v>-27.191952000000001</v>
      </c>
      <c r="O8520" s="9">
        <v>-7.5533198430329698</v>
      </c>
      <c r="P8520">
        <v>0</v>
      </c>
      <c r="Q8520" s="9">
        <v>53.549995000000003</v>
      </c>
      <c r="R8520" s="9">
        <v>267836096.98862699</v>
      </c>
      <c r="S8520" s="9">
        <v>3015796289.7757602</v>
      </c>
      <c r="T8520" s="9">
        <v>-1.07421927168704E-3</v>
      </c>
      <c r="U8520" s="9">
        <v>7.5533198430329698</v>
      </c>
      <c r="V8520" s="9">
        <v>0</v>
      </c>
      <c r="W8520" s="9">
        <v>7.5533198430329698</v>
      </c>
      <c r="X8520" t="s">
        <v>86</v>
      </c>
      <c r="Y8520" s="9">
        <v>0</v>
      </c>
      <c r="Z8520" s="9">
        <v>8.7593822000000005E-3</v>
      </c>
    </row>
    <row r="8521" spans="1:26" x14ac:dyDescent="0.3">
      <c r="A8521">
        <v>2</v>
      </c>
      <c r="B8521">
        <v>0</v>
      </c>
      <c r="C8521">
        <v>0</v>
      </c>
      <c r="D8521">
        <v>1</v>
      </c>
      <c r="E8521">
        <v>0</v>
      </c>
      <c r="F8521">
        <v>0</v>
      </c>
      <c r="G8521">
        <v>0</v>
      </c>
      <c r="H8521" s="9">
        <v>5943.7330741554597</v>
      </c>
      <c r="I8521" s="9">
        <v>-1.8379806000000001</v>
      </c>
      <c r="J8521" s="9">
        <v>-1.8375376000000001</v>
      </c>
      <c r="K8521" s="9">
        <v>-4.9324187999999998</v>
      </c>
      <c r="L8521" s="9">
        <v>-7.5544008768520801</v>
      </c>
      <c r="M8521" s="9">
        <v>-27.195843</v>
      </c>
      <c r="N8521" s="9">
        <v>-27.195843</v>
      </c>
      <c r="O8521" s="9">
        <v>-7.5544008768520801</v>
      </c>
      <c r="P8521">
        <v>0</v>
      </c>
      <c r="Q8521" s="9">
        <v>53.549995000000003</v>
      </c>
      <c r="R8521" s="9">
        <v>267836096.98862699</v>
      </c>
      <c r="S8521" s="9">
        <v>3047979078.5012898</v>
      </c>
      <c r="T8521" s="9">
        <v>-1.08103381911917E-3</v>
      </c>
      <c r="U8521" s="9">
        <v>7.5544008768520801</v>
      </c>
      <c r="V8521" s="9">
        <v>0</v>
      </c>
      <c r="W8521" s="9">
        <v>7.5544008768520801</v>
      </c>
      <c r="X8521" t="s">
        <v>86</v>
      </c>
      <c r="Y8521" s="9">
        <v>0</v>
      </c>
      <c r="Z8521" s="9">
        <v>9.0635056000000006E-3</v>
      </c>
    </row>
    <row r="8522" spans="1:26" x14ac:dyDescent="0.3">
      <c r="A8522">
        <v>2</v>
      </c>
      <c r="B8522">
        <v>0</v>
      </c>
      <c r="C8522">
        <v>0</v>
      </c>
      <c r="D8522">
        <v>1</v>
      </c>
      <c r="E8522">
        <v>0</v>
      </c>
      <c r="F8522">
        <v>0</v>
      </c>
      <c r="G8522">
        <v>0</v>
      </c>
      <c r="H8522" s="9">
        <v>5944.7330741433498</v>
      </c>
      <c r="I8522" s="9">
        <v>-1.8378907</v>
      </c>
      <c r="J8522" s="9">
        <v>-1.8375641</v>
      </c>
      <c r="K8522" s="9">
        <v>-4.9159737000000003</v>
      </c>
      <c r="L8522" s="9">
        <v>-7.5554638254796096</v>
      </c>
      <c r="M8522" s="9">
        <v>-27.199669</v>
      </c>
      <c r="N8522" s="9">
        <v>-27.199669</v>
      </c>
      <c r="O8522" s="9">
        <v>-7.5554638254796096</v>
      </c>
      <c r="P8522">
        <v>0</v>
      </c>
      <c r="Q8522" s="9">
        <v>53.549995000000003</v>
      </c>
      <c r="R8522" s="9">
        <v>267836096.98862699</v>
      </c>
      <c r="S8522" s="9">
        <v>3039415432.47613</v>
      </c>
      <c r="T8522" s="9">
        <v>-1.0629486275241999E-3</v>
      </c>
      <c r="U8522" s="9">
        <v>7.5554638254796096</v>
      </c>
      <c r="V8522" s="9">
        <v>0</v>
      </c>
      <c r="W8522" s="9">
        <v>7.5554638254796096</v>
      </c>
      <c r="X8522" t="s">
        <v>86</v>
      </c>
      <c r="Y8522" s="9">
        <v>0</v>
      </c>
      <c r="Z8522" s="9">
        <v>9.0334164000000008E-3</v>
      </c>
    </row>
    <row r="8523" spans="1:26" x14ac:dyDescent="0.3">
      <c r="A8523">
        <v>2</v>
      </c>
      <c r="B8523">
        <v>0</v>
      </c>
      <c r="C8523">
        <v>0</v>
      </c>
      <c r="D8523">
        <v>1</v>
      </c>
      <c r="E8523">
        <v>0</v>
      </c>
      <c r="F8523">
        <v>0</v>
      </c>
      <c r="G8523">
        <v>0</v>
      </c>
      <c r="H8523" s="9">
        <v>5945.7330741312398</v>
      </c>
      <c r="I8523" s="9">
        <v>-1.8379942</v>
      </c>
      <c r="J8523" s="9">
        <v>-1.8376299</v>
      </c>
      <c r="K8523" s="9">
        <v>-5.1516633000000001</v>
      </c>
      <c r="L8523" s="9">
        <v>-7.5565114388109302</v>
      </c>
      <c r="M8523" s="9">
        <v>-27.203441999999999</v>
      </c>
      <c r="N8523" s="9">
        <v>-27.203441999999999</v>
      </c>
      <c r="O8523" s="9">
        <v>-7.5565114388109302</v>
      </c>
      <c r="P8523">
        <v>0</v>
      </c>
      <c r="Q8523" s="9">
        <v>53.549995000000003</v>
      </c>
      <c r="R8523" s="9">
        <v>267836096.98862699</v>
      </c>
      <c r="S8523" s="9">
        <v>3017703959.53477</v>
      </c>
      <c r="T8523" s="9">
        <v>-1.04761333131797E-3</v>
      </c>
      <c r="U8523" s="9">
        <v>7.5565114388109302</v>
      </c>
      <c r="V8523" s="9">
        <v>0</v>
      </c>
      <c r="W8523" s="9">
        <v>7.5565114388109302</v>
      </c>
      <c r="X8523" t="s">
        <v>86</v>
      </c>
      <c r="Y8523" s="9">
        <v>0</v>
      </c>
      <c r="Z8523" s="9">
        <v>9.4668501999999998E-3</v>
      </c>
    </row>
    <row r="8524" spans="1:26" x14ac:dyDescent="0.3">
      <c r="A8524">
        <v>2</v>
      </c>
      <c r="B8524">
        <v>0</v>
      </c>
      <c r="C8524">
        <v>0</v>
      </c>
      <c r="D8524">
        <v>1</v>
      </c>
      <c r="E8524">
        <v>0</v>
      </c>
      <c r="F8524">
        <v>0</v>
      </c>
      <c r="G8524">
        <v>0</v>
      </c>
      <c r="H8524" s="9">
        <v>5946.7330741191399</v>
      </c>
      <c r="I8524" s="9">
        <v>-1.8378774</v>
      </c>
      <c r="J8524" s="9">
        <v>-1.8374385</v>
      </c>
      <c r="K8524" s="9">
        <v>-5.2586908000000001</v>
      </c>
      <c r="L8524" s="9">
        <v>-7.55763202966435</v>
      </c>
      <c r="M8524" s="9">
        <v>-27.207476</v>
      </c>
      <c r="N8524" s="9">
        <v>-27.207476</v>
      </c>
      <c r="O8524" s="9">
        <v>-7.55763202966435</v>
      </c>
      <c r="P8524">
        <v>0</v>
      </c>
      <c r="Q8524" s="9">
        <v>53.549995000000003</v>
      </c>
      <c r="R8524" s="9">
        <v>267836096.98862699</v>
      </c>
      <c r="S8524" s="9">
        <v>3083465201.2429199</v>
      </c>
      <c r="T8524" s="9">
        <v>-1.12059085342597E-3</v>
      </c>
      <c r="U8524" s="9">
        <v>7.55763202966435</v>
      </c>
      <c r="V8524" s="9">
        <v>0</v>
      </c>
      <c r="W8524" s="9">
        <v>7.55763202966435</v>
      </c>
      <c r="X8524" t="s">
        <v>86</v>
      </c>
      <c r="Y8524" s="9">
        <v>0</v>
      </c>
      <c r="Z8524" s="9">
        <v>9.6625210999999999E-3</v>
      </c>
    </row>
    <row r="8525" spans="1:26" x14ac:dyDescent="0.3">
      <c r="A8525">
        <v>2</v>
      </c>
      <c r="B8525">
        <v>0</v>
      </c>
      <c r="C8525">
        <v>0</v>
      </c>
      <c r="D8525">
        <v>1</v>
      </c>
      <c r="E8525">
        <v>0</v>
      </c>
      <c r="F8525">
        <v>0</v>
      </c>
      <c r="G8525">
        <v>0</v>
      </c>
      <c r="H8525" s="9">
        <v>5947.73307410703</v>
      </c>
      <c r="I8525" s="9">
        <v>-1.8380506999999999</v>
      </c>
      <c r="J8525" s="9">
        <v>-1.8376783000000001</v>
      </c>
      <c r="K8525" s="9">
        <v>-5.3798747000000002</v>
      </c>
      <c r="L8525" s="9">
        <v>-7.5587446377897196</v>
      </c>
      <c r="M8525" s="9">
        <v>-27.211480999999999</v>
      </c>
      <c r="N8525" s="9">
        <v>-27.211480999999999</v>
      </c>
      <c r="O8525" s="9">
        <v>-7.5587446377897196</v>
      </c>
      <c r="P8525">
        <v>0</v>
      </c>
      <c r="Q8525" s="9">
        <v>53.549995000000003</v>
      </c>
      <c r="R8525" s="9">
        <v>267836096.98862699</v>
      </c>
      <c r="S8525" s="9">
        <v>3002515207.2176199</v>
      </c>
      <c r="T8525" s="9">
        <v>-1.1126081253687299E-3</v>
      </c>
      <c r="U8525" s="9">
        <v>7.5587446377897196</v>
      </c>
      <c r="V8525" s="9">
        <v>0</v>
      </c>
      <c r="W8525" s="9">
        <v>7.5587446377897196</v>
      </c>
      <c r="X8525" t="s">
        <v>86</v>
      </c>
      <c r="Y8525" s="9">
        <v>0</v>
      </c>
      <c r="Z8525" s="9">
        <v>9.8864790000000001E-3</v>
      </c>
    </row>
    <row r="8526" spans="1:26" x14ac:dyDescent="0.3">
      <c r="A8526">
        <v>2</v>
      </c>
      <c r="B8526">
        <v>0</v>
      </c>
      <c r="C8526">
        <v>0</v>
      </c>
      <c r="D8526">
        <v>1</v>
      </c>
      <c r="E8526">
        <v>0</v>
      </c>
      <c r="F8526">
        <v>0</v>
      </c>
      <c r="G8526">
        <v>0</v>
      </c>
      <c r="H8526" s="9">
        <v>5948.7330740949201</v>
      </c>
      <c r="I8526" s="9">
        <v>-1.8380322</v>
      </c>
      <c r="J8526" s="9">
        <v>-1.8376896</v>
      </c>
      <c r="K8526" s="9">
        <v>-5.3637728999999998</v>
      </c>
      <c r="L8526" s="9">
        <v>-7.5598656104509496</v>
      </c>
      <c r="M8526" s="9">
        <v>-27.215516999999998</v>
      </c>
      <c r="N8526" s="9">
        <v>-27.215516999999998</v>
      </c>
      <c r="O8526" s="9">
        <v>-7.5598656104509496</v>
      </c>
      <c r="P8526">
        <v>0</v>
      </c>
      <c r="Q8526" s="9">
        <v>53.549995000000003</v>
      </c>
      <c r="R8526" s="9">
        <v>267836096.98862699</v>
      </c>
      <c r="S8526" s="9">
        <v>2999221313.11728</v>
      </c>
      <c r="T8526" s="9">
        <v>-1.1209726612308999E-3</v>
      </c>
      <c r="U8526" s="9">
        <v>7.5598656104509496</v>
      </c>
      <c r="V8526" s="9">
        <v>0</v>
      </c>
      <c r="W8526" s="9">
        <v>7.5598656104509496</v>
      </c>
      <c r="X8526" t="s">
        <v>86</v>
      </c>
      <c r="Y8526" s="9">
        <v>0</v>
      </c>
      <c r="Z8526" s="9">
        <v>9.8569495999999996E-3</v>
      </c>
    </row>
    <row r="8527" spans="1:26" x14ac:dyDescent="0.3">
      <c r="A8527">
        <v>2</v>
      </c>
      <c r="B8527">
        <v>0</v>
      </c>
      <c r="C8527">
        <v>0</v>
      </c>
      <c r="D8527">
        <v>1</v>
      </c>
      <c r="E8527">
        <v>0</v>
      </c>
      <c r="F8527">
        <v>0</v>
      </c>
      <c r="G8527">
        <v>0</v>
      </c>
      <c r="H8527" s="9">
        <v>5949.7330740828102</v>
      </c>
      <c r="I8527" s="9">
        <v>-1.8379179999999999</v>
      </c>
      <c r="J8527" s="9">
        <v>-1.837564</v>
      </c>
      <c r="K8527" s="9">
        <v>-5.3190923000000003</v>
      </c>
      <c r="L8527" s="9">
        <v>-7.5609668516938902</v>
      </c>
      <c r="M8527" s="9">
        <v>-27.219480999999998</v>
      </c>
      <c r="N8527" s="9">
        <v>-27.219480999999998</v>
      </c>
      <c r="O8527" s="9">
        <v>-7.5609668516938902</v>
      </c>
      <c r="P8527">
        <v>0</v>
      </c>
      <c r="Q8527" s="9">
        <v>53.549995000000003</v>
      </c>
      <c r="R8527" s="9">
        <v>267836096.98862699</v>
      </c>
      <c r="S8527" s="9">
        <v>3041663824.7227702</v>
      </c>
      <c r="T8527" s="9">
        <v>-1.10124124293875E-3</v>
      </c>
      <c r="U8527" s="9">
        <v>7.5609668516938902</v>
      </c>
      <c r="V8527" s="9">
        <v>0</v>
      </c>
      <c r="W8527" s="9">
        <v>7.5609668516938902</v>
      </c>
      <c r="X8527" t="s">
        <v>86</v>
      </c>
      <c r="Y8527" s="9">
        <v>0</v>
      </c>
      <c r="Z8527" s="9">
        <v>9.7741727E-3</v>
      </c>
    </row>
    <row r="8528" spans="1:26" x14ac:dyDescent="0.3">
      <c r="A8528">
        <v>2</v>
      </c>
      <c r="B8528">
        <v>0</v>
      </c>
      <c r="C8528">
        <v>0</v>
      </c>
      <c r="D8528">
        <v>1</v>
      </c>
      <c r="E8528">
        <v>0</v>
      </c>
      <c r="F8528">
        <v>0</v>
      </c>
      <c r="G8528">
        <v>0</v>
      </c>
      <c r="H8528" s="9">
        <v>5950.7330740707102</v>
      </c>
      <c r="I8528" s="9">
        <v>-1.8378611</v>
      </c>
      <c r="J8528" s="9">
        <v>-1.8375537</v>
      </c>
      <c r="K8528" s="9">
        <v>-5.2379723</v>
      </c>
      <c r="L8528" s="9">
        <v>-7.5620430978168596</v>
      </c>
      <c r="M8528" s="9">
        <v>-27.223354</v>
      </c>
      <c r="N8528" s="9">
        <v>-27.223354</v>
      </c>
      <c r="O8528" s="9">
        <v>-7.5620430978168596</v>
      </c>
      <c r="P8528">
        <v>0</v>
      </c>
      <c r="Q8528" s="9">
        <v>53.549995000000003</v>
      </c>
      <c r="R8528" s="9">
        <v>267836096.98862699</v>
      </c>
      <c r="S8528" s="9">
        <v>3045575617.0256701</v>
      </c>
      <c r="T8528" s="9">
        <v>-1.0762461229694099E-3</v>
      </c>
      <c r="U8528" s="9">
        <v>7.5620430978168596</v>
      </c>
      <c r="V8528" s="9">
        <v>0</v>
      </c>
      <c r="W8528" s="9">
        <v>7.5620430978168596</v>
      </c>
      <c r="X8528" t="s">
        <v>86</v>
      </c>
      <c r="Y8528" s="9">
        <v>0</v>
      </c>
      <c r="Z8528" s="9">
        <v>9.6250558000000007E-3</v>
      </c>
    </row>
    <row r="8529" spans="1:26" x14ac:dyDescent="0.3">
      <c r="A8529">
        <v>2</v>
      </c>
      <c r="B8529">
        <v>0</v>
      </c>
      <c r="C8529">
        <v>0</v>
      </c>
      <c r="D8529">
        <v>1</v>
      </c>
      <c r="E8529">
        <v>0</v>
      </c>
      <c r="F8529">
        <v>0</v>
      </c>
      <c r="G8529">
        <v>0</v>
      </c>
      <c r="H8529" s="9">
        <v>5951.7330740586003</v>
      </c>
      <c r="I8529" s="9">
        <v>-1.8378797</v>
      </c>
      <c r="J8529" s="9">
        <v>-1.8375494000000001</v>
      </c>
      <c r="K8529" s="9">
        <v>-5.2149257999999996</v>
      </c>
      <c r="L8529" s="9">
        <v>-7.56311341701677</v>
      </c>
      <c r="M8529" s="9">
        <v>-27.227208999999998</v>
      </c>
      <c r="N8529" s="9">
        <v>-27.227208999999998</v>
      </c>
      <c r="O8529" s="9">
        <v>-7.56311341701677</v>
      </c>
      <c r="P8529">
        <v>0</v>
      </c>
      <c r="Q8529" s="9">
        <v>53.549995000000003</v>
      </c>
      <c r="R8529" s="9">
        <v>267836096.98862699</v>
      </c>
      <c r="S8529" s="9">
        <v>3047464858.6016502</v>
      </c>
      <c r="T8529" s="9">
        <v>-1.07031919990596E-3</v>
      </c>
      <c r="U8529" s="9">
        <v>7.56311341701677</v>
      </c>
      <c r="V8529" s="9">
        <v>0</v>
      </c>
      <c r="W8529" s="9">
        <v>7.56311341701677</v>
      </c>
      <c r="X8529" t="s">
        <v>86</v>
      </c>
      <c r="Y8529" s="9">
        <v>0</v>
      </c>
      <c r="Z8529" s="9">
        <v>9.5826843999999994E-3</v>
      </c>
    </row>
    <row r="8530" spans="1:26" x14ac:dyDescent="0.3">
      <c r="A8530">
        <v>2</v>
      </c>
      <c r="B8530">
        <v>0</v>
      </c>
      <c r="C8530">
        <v>0</v>
      </c>
      <c r="D8530">
        <v>1</v>
      </c>
      <c r="E8530">
        <v>0</v>
      </c>
      <c r="F8530">
        <v>0</v>
      </c>
      <c r="G8530">
        <v>0</v>
      </c>
      <c r="H8530" s="9">
        <v>5952.7330740464904</v>
      </c>
      <c r="I8530" s="9">
        <v>-1.8379951999999999</v>
      </c>
      <c r="J8530" s="9">
        <v>-1.8375577000000001</v>
      </c>
      <c r="K8530" s="9">
        <v>-5.5186099999999998</v>
      </c>
      <c r="L8530" s="9">
        <v>-7.5642301463257997</v>
      </c>
      <c r="M8530" s="9">
        <v>-27.231228000000002</v>
      </c>
      <c r="N8530" s="9">
        <v>-27.231228000000002</v>
      </c>
      <c r="O8530" s="9">
        <v>-7.5642301463257997</v>
      </c>
      <c r="P8530">
        <v>0</v>
      </c>
      <c r="Q8530" s="9">
        <v>53.549995000000003</v>
      </c>
      <c r="R8530" s="9">
        <v>267836096.98862699</v>
      </c>
      <c r="S8530" s="9">
        <v>3045117480.7982702</v>
      </c>
      <c r="T8530" s="9">
        <v>-1.1167293090297199E-3</v>
      </c>
      <c r="U8530" s="9">
        <v>7.5642301463257997</v>
      </c>
      <c r="V8530" s="9">
        <v>0</v>
      </c>
      <c r="W8530" s="9">
        <v>7.5642301463257997</v>
      </c>
      <c r="X8530" t="s">
        <v>86</v>
      </c>
      <c r="Y8530" s="9">
        <v>0</v>
      </c>
      <c r="Z8530" s="9">
        <v>1.0140765E-2</v>
      </c>
    </row>
    <row r="8531" spans="1:26" x14ac:dyDescent="0.3">
      <c r="A8531">
        <v>2</v>
      </c>
      <c r="B8531">
        <v>0</v>
      </c>
      <c r="C8531">
        <v>0</v>
      </c>
      <c r="D8531">
        <v>1</v>
      </c>
      <c r="E8531">
        <v>0</v>
      </c>
      <c r="F8531">
        <v>0</v>
      </c>
      <c r="G8531">
        <v>0</v>
      </c>
      <c r="H8531" s="9">
        <v>5953.7330740343896</v>
      </c>
      <c r="I8531" s="9">
        <v>-1.8381019000000001</v>
      </c>
      <c r="J8531" s="9">
        <v>-1.8377829000000001</v>
      </c>
      <c r="K8531" s="9">
        <v>-5.3627424000000001</v>
      </c>
      <c r="L8531" s="9">
        <v>-7.5653502139961901</v>
      </c>
      <c r="M8531" s="9">
        <v>-27.23526</v>
      </c>
      <c r="N8531" s="9">
        <v>-27.23526</v>
      </c>
      <c r="O8531" s="9">
        <v>-7.5653502139961901</v>
      </c>
      <c r="P8531">
        <v>0</v>
      </c>
      <c r="Q8531" s="9">
        <v>53.549995000000003</v>
      </c>
      <c r="R8531" s="9">
        <v>267836096.98862699</v>
      </c>
      <c r="S8531" s="9">
        <v>2970949804.50102</v>
      </c>
      <c r="T8531" s="9">
        <v>-1.1200676703975101E-3</v>
      </c>
      <c r="U8531" s="9">
        <v>7.5653502139961901</v>
      </c>
      <c r="V8531" s="9">
        <v>0</v>
      </c>
      <c r="W8531" s="9">
        <v>7.5653502139961901</v>
      </c>
      <c r="X8531" t="s">
        <v>86</v>
      </c>
      <c r="Y8531" s="9">
        <v>0</v>
      </c>
      <c r="Z8531" s="9">
        <v>9.8555563000000002E-3</v>
      </c>
    </row>
    <row r="8532" spans="1:26" x14ac:dyDescent="0.3">
      <c r="A8532">
        <v>2</v>
      </c>
      <c r="B8532">
        <v>0</v>
      </c>
      <c r="C8532">
        <v>0</v>
      </c>
      <c r="D8532">
        <v>1</v>
      </c>
      <c r="E8532">
        <v>0</v>
      </c>
      <c r="F8532">
        <v>0</v>
      </c>
      <c r="G8532">
        <v>0</v>
      </c>
      <c r="H8532" s="9">
        <v>5954.7330740222797</v>
      </c>
      <c r="I8532" s="9">
        <v>-1.8381406</v>
      </c>
      <c r="J8532" s="9">
        <v>-1.8378273000000001</v>
      </c>
      <c r="K8532" s="9">
        <v>-5.3997922000000003</v>
      </c>
      <c r="L8532" s="9">
        <v>-7.5664516308266503</v>
      </c>
      <c r="M8532" s="9">
        <v>-27.239225000000001</v>
      </c>
      <c r="N8532" s="9">
        <v>-27.239225000000001</v>
      </c>
      <c r="O8532" s="9">
        <v>-7.5664516308266503</v>
      </c>
      <c r="P8532">
        <v>0</v>
      </c>
      <c r="Q8532" s="9">
        <v>53.549995000000003</v>
      </c>
      <c r="R8532" s="9">
        <v>267836096.98862699</v>
      </c>
      <c r="S8532" s="9">
        <v>2957075438.8744602</v>
      </c>
      <c r="T8532" s="9">
        <v>-1.1014168304601601E-3</v>
      </c>
      <c r="U8532" s="9">
        <v>7.5664516308266503</v>
      </c>
      <c r="V8532" s="9">
        <v>0</v>
      </c>
      <c r="W8532" s="9">
        <v>7.5664516308266503</v>
      </c>
      <c r="X8532" t="s">
        <v>86</v>
      </c>
      <c r="Y8532" s="9">
        <v>0</v>
      </c>
      <c r="Z8532" s="9">
        <v>9.9238855999999997E-3</v>
      </c>
    </row>
    <row r="8533" spans="1:26" x14ac:dyDescent="0.3">
      <c r="A8533">
        <v>2</v>
      </c>
      <c r="B8533">
        <v>0</v>
      </c>
      <c r="C8533">
        <v>0</v>
      </c>
      <c r="D8533">
        <v>1</v>
      </c>
      <c r="E8533">
        <v>0</v>
      </c>
      <c r="F8533">
        <v>0</v>
      </c>
      <c r="G8533">
        <v>0</v>
      </c>
      <c r="H8533" s="9">
        <v>5955.7330740101697</v>
      </c>
      <c r="I8533" s="9">
        <v>-1.8380183000000001</v>
      </c>
      <c r="J8533" s="9">
        <v>-1.8377129000000001</v>
      </c>
      <c r="K8533" s="9">
        <v>-5.2688788999999998</v>
      </c>
      <c r="L8533" s="9">
        <v>-7.56754558604145</v>
      </c>
      <c r="M8533" s="9">
        <v>-27.243164</v>
      </c>
      <c r="N8533" s="9">
        <v>-27.243164</v>
      </c>
      <c r="O8533" s="9">
        <v>-7.56754558604145</v>
      </c>
      <c r="P8533">
        <v>0</v>
      </c>
      <c r="Q8533" s="9">
        <v>53.549995000000003</v>
      </c>
      <c r="R8533" s="9">
        <v>267836096.98862699</v>
      </c>
      <c r="S8533" s="9">
        <v>2994608815.2839899</v>
      </c>
      <c r="T8533" s="9">
        <v>-1.0939552147925999E-3</v>
      </c>
      <c r="U8533" s="9">
        <v>7.56754558604145</v>
      </c>
      <c r="V8533" s="9">
        <v>0</v>
      </c>
      <c r="W8533" s="9">
        <v>7.56754558604145</v>
      </c>
      <c r="X8533" t="s">
        <v>86</v>
      </c>
      <c r="Y8533" s="9">
        <v>0</v>
      </c>
      <c r="Z8533" s="9">
        <v>9.6826870000000006E-3</v>
      </c>
    </row>
    <row r="8534" spans="1:26" x14ac:dyDescent="0.3">
      <c r="A8534">
        <v>2</v>
      </c>
      <c r="B8534">
        <v>0</v>
      </c>
      <c r="C8534">
        <v>0</v>
      </c>
      <c r="D8534">
        <v>1</v>
      </c>
      <c r="E8534">
        <v>0</v>
      </c>
      <c r="F8534">
        <v>0</v>
      </c>
      <c r="G8534">
        <v>0</v>
      </c>
      <c r="H8534" s="9">
        <v>5956.7330739980598</v>
      </c>
      <c r="I8534" s="9">
        <v>-1.8379289000000001</v>
      </c>
      <c r="J8534" s="9">
        <v>-1.8375686</v>
      </c>
      <c r="K8534" s="9">
        <v>-5.0988936000000002</v>
      </c>
      <c r="L8534" s="9">
        <v>-7.56861006695922</v>
      </c>
      <c r="M8534" s="9">
        <v>-27.246995999999999</v>
      </c>
      <c r="N8534" s="9">
        <v>-27.246995999999999</v>
      </c>
      <c r="O8534" s="9">
        <v>-7.56861006695922</v>
      </c>
      <c r="P8534">
        <v>0</v>
      </c>
      <c r="Q8534" s="9">
        <v>53.549995000000003</v>
      </c>
      <c r="R8534" s="9">
        <v>267836096.98862699</v>
      </c>
      <c r="S8534" s="9">
        <v>3043153685.59377</v>
      </c>
      <c r="T8534" s="9">
        <v>-1.0644809177708899E-3</v>
      </c>
      <c r="U8534" s="9">
        <v>7.56861006695922</v>
      </c>
      <c r="V8534" s="9">
        <v>0</v>
      </c>
      <c r="W8534" s="9">
        <v>7.56861006695922</v>
      </c>
      <c r="X8534" t="s">
        <v>86</v>
      </c>
      <c r="Y8534" s="9">
        <v>0</v>
      </c>
      <c r="Z8534" s="9">
        <v>9.3695670000000005E-3</v>
      </c>
    </row>
    <row r="8535" spans="1:26" x14ac:dyDescent="0.3">
      <c r="A8535">
        <v>2</v>
      </c>
      <c r="B8535">
        <v>0</v>
      </c>
      <c r="C8535">
        <v>0</v>
      </c>
      <c r="D8535">
        <v>1</v>
      </c>
      <c r="E8535">
        <v>0</v>
      </c>
      <c r="F8535">
        <v>0</v>
      </c>
      <c r="G8535">
        <v>0</v>
      </c>
      <c r="H8535" s="9">
        <v>5957.7330739859599</v>
      </c>
      <c r="I8535" s="9">
        <v>-1.8378890999999999</v>
      </c>
      <c r="J8535" s="9">
        <v>-1.8374671</v>
      </c>
      <c r="K8535" s="9">
        <v>-5.4032640000000001</v>
      </c>
      <c r="L8535" s="9">
        <v>-7.56968635755464</v>
      </c>
      <c r="M8535" s="9">
        <v>-27.250872000000001</v>
      </c>
      <c r="N8535" s="9">
        <v>-27.250872000000001</v>
      </c>
      <c r="O8535" s="9">
        <v>-7.56968635755464</v>
      </c>
      <c r="P8535">
        <v>0</v>
      </c>
      <c r="Q8535" s="9">
        <v>53.549995000000003</v>
      </c>
      <c r="R8535" s="9">
        <v>267836096.98862699</v>
      </c>
      <c r="S8535" s="9">
        <v>3078414925.4229598</v>
      </c>
      <c r="T8535" s="9">
        <v>-1.0762905954262399E-3</v>
      </c>
      <c r="U8535" s="9">
        <v>7.56968635755464</v>
      </c>
      <c r="V8535" s="9">
        <v>0</v>
      </c>
      <c r="W8535" s="9">
        <v>7.56968635755464</v>
      </c>
      <c r="X8535" t="s">
        <v>86</v>
      </c>
      <c r="Y8535" s="9">
        <v>0</v>
      </c>
      <c r="Z8535" s="9">
        <v>9.9283196000000008E-3</v>
      </c>
    </row>
    <row r="8536" spans="1:26" x14ac:dyDescent="0.3">
      <c r="A8536">
        <v>2</v>
      </c>
      <c r="B8536">
        <v>0</v>
      </c>
      <c r="C8536">
        <v>0</v>
      </c>
      <c r="D8536">
        <v>1</v>
      </c>
      <c r="E8536">
        <v>0</v>
      </c>
      <c r="F8536">
        <v>0</v>
      </c>
      <c r="G8536">
        <v>0</v>
      </c>
      <c r="H8536" s="9">
        <v>5958.73307397385</v>
      </c>
      <c r="I8536" s="9">
        <v>-1.8380775</v>
      </c>
      <c r="J8536" s="9">
        <v>-1.8377337</v>
      </c>
      <c r="K8536" s="9">
        <v>-5.3114990999999998</v>
      </c>
      <c r="L8536" s="9">
        <v>-7.5708307650938496</v>
      </c>
      <c r="M8536" s="9">
        <v>-27.254992000000001</v>
      </c>
      <c r="N8536" s="9">
        <v>-27.254992000000001</v>
      </c>
      <c r="O8536" s="9">
        <v>-7.5708307650938496</v>
      </c>
      <c r="P8536">
        <v>0</v>
      </c>
      <c r="Q8536" s="9">
        <v>53.549995000000003</v>
      </c>
      <c r="R8536" s="9">
        <v>267836096.98862699</v>
      </c>
      <c r="S8536" s="9">
        <v>2989068940.5005798</v>
      </c>
      <c r="T8536" s="9">
        <v>-1.1444075392086301E-3</v>
      </c>
      <c r="U8536" s="9">
        <v>7.5708307650938496</v>
      </c>
      <c r="V8536" s="9">
        <v>0</v>
      </c>
      <c r="W8536" s="9">
        <v>7.5708307650938496</v>
      </c>
      <c r="X8536" t="s">
        <v>86</v>
      </c>
      <c r="Y8536" s="9">
        <v>0</v>
      </c>
      <c r="Z8536" s="9">
        <v>9.7611211000000007E-3</v>
      </c>
    </row>
    <row r="8537" spans="1:26" x14ac:dyDescent="0.3">
      <c r="A8537">
        <v>2</v>
      </c>
      <c r="B8537">
        <v>0</v>
      </c>
      <c r="C8537">
        <v>0</v>
      </c>
      <c r="D8537">
        <v>1</v>
      </c>
      <c r="E8537">
        <v>0</v>
      </c>
      <c r="F8537">
        <v>0</v>
      </c>
      <c r="G8537">
        <v>0</v>
      </c>
      <c r="H8537" s="9">
        <v>5959.73307396174</v>
      </c>
      <c r="I8537" s="9">
        <v>-1.8379591</v>
      </c>
      <c r="J8537" s="9">
        <v>-1.8375926</v>
      </c>
      <c r="K8537" s="9">
        <v>-5.2634601999999999</v>
      </c>
      <c r="L8537" s="9">
        <v>-7.5719533980315497</v>
      </c>
      <c r="M8537" s="9">
        <v>-27.259031</v>
      </c>
      <c r="N8537" s="9">
        <v>-27.259031</v>
      </c>
      <c r="O8537" s="9">
        <v>-7.5719533980315497</v>
      </c>
      <c r="P8537">
        <v>0</v>
      </c>
      <c r="Q8537" s="9">
        <v>53.549995000000003</v>
      </c>
      <c r="R8537" s="9">
        <v>267836096.98862699</v>
      </c>
      <c r="S8537" s="9">
        <v>3036389780.2471499</v>
      </c>
      <c r="T8537" s="9">
        <v>-1.12263293769565E-3</v>
      </c>
      <c r="U8537" s="9">
        <v>7.5719533980315497</v>
      </c>
      <c r="V8537" s="9">
        <v>0</v>
      </c>
      <c r="W8537" s="9">
        <v>7.5719533980315497</v>
      </c>
      <c r="X8537" t="s">
        <v>86</v>
      </c>
      <c r="Y8537" s="9">
        <v>0</v>
      </c>
      <c r="Z8537" s="9">
        <v>9.6720950999999999E-3</v>
      </c>
    </row>
    <row r="8538" spans="1:26" x14ac:dyDescent="0.3">
      <c r="A8538">
        <v>2</v>
      </c>
      <c r="B8538">
        <v>0</v>
      </c>
      <c r="C8538">
        <v>0</v>
      </c>
      <c r="D8538">
        <v>1</v>
      </c>
      <c r="E8538">
        <v>0</v>
      </c>
      <c r="F8538">
        <v>0</v>
      </c>
      <c r="G8538">
        <v>0</v>
      </c>
      <c r="H8538" s="9">
        <v>5960.7330739496301</v>
      </c>
      <c r="I8538" s="9">
        <v>-1.838096</v>
      </c>
      <c r="J8538" s="9">
        <v>-1.8377346000000001</v>
      </c>
      <c r="K8538" s="9">
        <v>-5.2051201000000002</v>
      </c>
      <c r="L8538" s="9">
        <v>-7.5730630372496099</v>
      </c>
      <c r="M8538" s="9">
        <v>-27.263027000000001</v>
      </c>
      <c r="N8538" s="9">
        <v>-27.263027000000001</v>
      </c>
      <c r="O8538" s="9">
        <v>-7.5730630372496099</v>
      </c>
      <c r="P8538">
        <v>0</v>
      </c>
      <c r="Q8538" s="9">
        <v>53.549995000000003</v>
      </c>
      <c r="R8538" s="9">
        <v>267836096.98862699</v>
      </c>
      <c r="S8538" s="9">
        <v>2989675085.2701502</v>
      </c>
      <c r="T8538" s="9">
        <v>-1.10963921806561E-3</v>
      </c>
      <c r="U8538" s="9">
        <v>7.5730630372496099</v>
      </c>
      <c r="V8538" s="9">
        <v>0</v>
      </c>
      <c r="W8538" s="9">
        <v>7.5730630372496099</v>
      </c>
      <c r="X8538" t="s">
        <v>86</v>
      </c>
      <c r="Y8538" s="9">
        <v>0</v>
      </c>
      <c r="Z8538" s="9">
        <v>9.5656291000000004E-3</v>
      </c>
    </row>
    <row r="8539" spans="1:26" x14ac:dyDescent="0.3">
      <c r="A8539">
        <v>2</v>
      </c>
      <c r="B8539">
        <v>0</v>
      </c>
      <c r="C8539">
        <v>0</v>
      </c>
      <c r="D8539">
        <v>1</v>
      </c>
      <c r="E8539">
        <v>0</v>
      </c>
      <c r="F8539">
        <v>0</v>
      </c>
      <c r="G8539">
        <v>0</v>
      </c>
      <c r="H8539" s="9">
        <v>5961.7330739375302</v>
      </c>
      <c r="I8539" s="9">
        <v>-1.8379084999999999</v>
      </c>
      <c r="J8539" s="9">
        <v>-1.8375604000000001</v>
      </c>
      <c r="K8539" s="9">
        <v>-5.1206803000000001</v>
      </c>
      <c r="L8539" s="9">
        <v>-7.5741521717498301</v>
      </c>
      <c r="M8539" s="9">
        <v>-27.266949</v>
      </c>
      <c r="N8539" s="9">
        <v>-27.266949</v>
      </c>
      <c r="O8539" s="9">
        <v>-7.5741521717498301</v>
      </c>
      <c r="P8539">
        <v>0</v>
      </c>
      <c r="Q8539" s="9">
        <v>53.549995000000003</v>
      </c>
      <c r="R8539" s="9">
        <v>267836096.98862699</v>
      </c>
      <c r="S8539" s="9">
        <v>3048169217.7902999</v>
      </c>
      <c r="T8539" s="9">
        <v>-1.0891345002121901E-3</v>
      </c>
      <c r="U8539" s="9">
        <v>7.5741521717498301</v>
      </c>
      <c r="V8539" s="9">
        <v>0</v>
      </c>
      <c r="W8539" s="9">
        <v>7.5741521717498301</v>
      </c>
      <c r="X8539" t="s">
        <v>86</v>
      </c>
      <c r="Y8539" s="9">
        <v>0</v>
      </c>
      <c r="Z8539" s="9">
        <v>9.4095598999999995E-3</v>
      </c>
    </row>
    <row r="8540" spans="1:26" x14ac:dyDescent="0.3">
      <c r="A8540">
        <v>2</v>
      </c>
      <c r="B8540">
        <v>0</v>
      </c>
      <c r="C8540">
        <v>0</v>
      </c>
      <c r="D8540">
        <v>1</v>
      </c>
      <c r="E8540">
        <v>0</v>
      </c>
      <c r="F8540">
        <v>0</v>
      </c>
      <c r="G8540">
        <v>0</v>
      </c>
      <c r="H8540" s="9">
        <v>5962.7330739254203</v>
      </c>
      <c r="I8540" s="9">
        <v>-1.8380620000000001</v>
      </c>
      <c r="J8540" s="9">
        <v>-1.8377456999999999</v>
      </c>
      <c r="K8540" s="9">
        <v>-5.0138053999999999</v>
      </c>
      <c r="L8540" s="9">
        <v>-7.5752260853354398</v>
      </c>
      <c r="M8540" s="9">
        <v>-27.270813</v>
      </c>
      <c r="N8540" s="9">
        <v>-27.270813</v>
      </c>
      <c r="O8540" s="9">
        <v>-7.5752260853354398</v>
      </c>
      <c r="P8540">
        <v>0</v>
      </c>
      <c r="Q8540" s="9">
        <v>53.549995000000003</v>
      </c>
      <c r="R8540" s="9">
        <v>267836096.98862699</v>
      </c>
      <c r="S8540" s="9">
        <v>2986904923.9447999</v>
      </c>
      <c r="T8540" s="9">
        <v>-1.0739135856097E-3</v>
      </c>
      <c r="U8540" s="9">
        <v>7.5752260853354398</v>
      </c>
      <c r="V8540" s="9">
        <v>0</v>
      </c>
      <c r="W8540" s="9">
        <v>7.5752260853354398</v>
      </c>
      <c r="X8540" t="s">
        <v>86</v>
      </c>
      <c r="Y8540" s="9">
        <v>0</v>
      </c>
      <c r="Z8540" s="9">
        <v>9.2140994999999996E-3</v>
      </c>
    </row>
    <row r="8541" spans="1:26" x14ac:dyDescent="0.3">
      <c r="A8541">
        <v>2</v>
      </c>
      <c r="B8541">
        <v>0</v>
      </c>
      <c r="C8541">
        <v>0</v>
      </c>
      <c r="D8541">
        <v>1</v>
      </c>
      <c r="E8541">
        <v>0</v>
      </c>
      <c r="F8541">
        <v>0</v>
      </c>
      <c r="G8541">
        <v>0</v>
      </c>
      <c r="H8541" s="9">
        <v>5963.7330739133104</v>
      </c>
      <c r="I8541" s="9">
        <v>-1.8380031999999999</v>
      </c>
      <c r="J8541" s="9">
        <v>-1.8376887</v>
      </c>
      <c r="K8541" s="9">
        <v>-4.9059768000000004</v>
      </c>
      <c r="L8541" s="9">
        <v>-7.5762748976271901</v>
      </c>
      <c r="M8541" s="9">
        <v>-27.27459</v>
      </c>
      <c r="N8541" s="9">
        <v>-27.27459</v>
      </c>
      <c r="O8541" s="9">
        <v>-7.5762748976271901</v>
      </c>
      <c r="P8541">
        <v>0</v>
      </c>
      <c r="Q8541" s="9">
        <v>53.549995000000003</v>
      </c>
      <c r="R8541" s="9">
        <v>267836096.98862699</v>
      </c>
      <c r="S8541" s="9">
        <v>3006029475.1143198</v>
      </c>
      <c r="T8541" s="9">
        <v>-1.04881229175468E-3</v>
      </c>
      <c r="U8541" s="9">
        <v>7.5762748976271901</v>
      </c>
      <c r="V8541" s="9">
        <v>0</v>
      </c>
      <c r="W8541" s="9">
        <v>7.5762748976271901</v>
      </c>
      <c r="X8541" t="s">
        <v>86</v>
      </c>
      <c r="Y8541" s="9">
        <v>0</v>
      </c>
      <c r="Z8541" s="9">
        <v>9.0156578999999997E-3</v>
      </c>
    </row>
    <row r="8542" spans="1:26" x14ac:dyDescent="0.3">
      <c r="A8542">
        <v>2</v>
      </c>
      <c r="B8542">
        <v>0</v>
      </c>
      <c r="C8542">
        <v>0</v>
      </c>
      <c r="D8542">
        <v>1</v>
      </c>
      <c r="E8542">
        <v>0</v>
      </c>
      <c r="F8542">
        <v>0</v>
      </c>
      <c r="G8542">
        <v>0</v>
      </c>
      <c r="H8542" s="9">
        <v>5964.7330739012104</v>
      </c>
      <c r="I8542" s="9">
        <v>-1.8379099000000001</v>
      </c>
      <c r="J8542" s="9">
        <v>-1.8375664</v>
      </c>
      <c r="K8542" s="9">
        <v>-5.3121090000000004</v>
      </c>
      <c r="L8542" s="9">
        <v>-7.5773466570474799</v>
      </c>
      <c r="M8542" s="9">
        <v>-27.278448000000001</v>
      </c>
      <c r="N8542" s="9">
        <v>-27.278448000000001</v>
      </c>
      <c r="O8542" s="9">
        <v>-7.5773466570474799</v>
      </c>
      <c r="P8542">
        <v>0</v>
      </c>
      <c r="Q8542" s="9">
        <v>53.549995000000003</v>
      </c>
      <c r="R8542" s="9">
        <v>267836096.98862699</v>
      </c>
      <c r="S8542" s="9">
        <v>3047426198.1294899</v>
      </c>
      <c r="T8542" s="9">
        <v>-1.07175942028892E-3</v>
      </c>
      <c r="U8542" s="9">
        <v>7.5773466570474799</v>
      </c>
      <c r="V8542" s="9">
        <v>0</v>
      </c>
      <c r="W8542" s="9">
        <v>7.5773466570474799</v>
      </c>
      <c r="X8542" t="s">
        <v>86</v>
      </c>
      <c r="Y8542" s="9">
        <v>0</v>
      </c>
      <c r="Z8542" s="9">
        <v>9.7613530000000004E-3</v>
      </c>
    </row>
    <row r="8543" spans="1:26" x14ac:dyDescent="0.3">
      <c r="A8543">
        <v>2</v>
      </c>
      <c r="B8543">
        <v>0</v>
      </c>
      <c r="C8543">
        <v>0</v>
      </c>
      <c r="D8543">
        <v>1</v>
      </c>
      <c r="E8543">
        <v>0</v>
      </c>
      <c r="F8543">
        <v>0</v>
      </c>
      <c r="G8543">
        <v>0</v>
      </c>
      <c r="H8543" s="9">
        <v>5965.7330738890996</v>
      </c>
      <c r="I8543" s="9">
        <v>-1.8380284</v>
      </c>
      <c r="J8543" s="9">
        <v>-1.8377315999999999</v>
      </c>
      <c r="K8543" s="9">
        <v>-5.3279060999999999</v>
      </c>
      <c r="L8543" s="9">
        <v>-7.5784951557953297</v>
      </c>
      <c r="M8543" s="9">
        <v>-27.282582999999999</v>
      </c>
      <c r="N8543" s="9">
        <v>-27.282582999999999</v>
      </c>
      <c r="O8543" s="9">
        <v>-7.5784951557953297</v>
      </c>
      <c r="P8543">
        <v>0</v>
      </c>
      <c r="Q8543" s="9">
        <v>53.549995000000003</v>
      </c>
      <c r="R8543" s="9">
        <v>267836096.98862699</v>
      </c>
      <c r="S8543" s="9">
        <v>2992789513.9883599</v>
      </c>
      <c r="T8543" s="9">
        <v>-1.1484987478524999E-3</v>
      </c>
      <c r="U8543" s="9">
        <v>7.5784951557953297</v>
      </c>
      <c r="V8543" s="9">
        <v>0</v>
      </c>
      <c r="W8543" s="9">
        <v>7.5784951557953297</v>
      </c>
      <c r="X8543" t="s">
        <v>86</v>
      </c>
      <c r="Y8543" s="9">
        <v>0</v>
      </c>
      <c r="Z8543" s="9">
        <v>9.7912615000000005E-3</v>
      </c>
    </row>
    <row r="8544" spans="1:26" x14ac:dyDescent="0.3">
      <c r="A8544">
        <v>2</v>
      </c>
      <c r="B8544">
        <v>0</v>
      </c>
      <c r="C8544">
        <v>0</v>
      </c>
      <c r="D8544">
        <v>1</v>
      </c>
      <c r="E8544">
        <v>0</v>
      </c>
      <c r="F8544">
        <v>0</v>
      </c>
      <c r="G8544">
        <v>0</v>
      </c>
      <c r="H8544" s="9">
        <v>5966.7330738769897</v>
      </c>
      <c r="I8544" s="9">
        <v>-1.8380185</v>
      </c>
      <c r="J8544" s="9">
        <v>-1.8376863999999999</v>
      </c>
      <c r="K8544" s="9">
        <v>-5.2465196000000001</v>
      </c>
      <c r="L8544" s="9">
        <v>-7.5796323820512299</v>
      </c>
      <c r="M8544" s="9">
        <v>-27.286676</v>
      </c>
      <c r="N8544" s="9">
        <v>-27.286676</v>
      </c>
      <c r="O8544" s="9">
        <v>-7.5796323820512299</v>
      </c>
      <c r="P8544">
        <v>0</v>
      </c>
      <c r="Q8544" s="9">
        <v>53.549995000000003</v>
      </c>
      <c r="R8544" s="9">
        <v>267836096.98862699</v>
      </c>
      <c r="S8544" s="9">
        <v>3008107113.5894499</v>
      </c>
      <c r="T8544" s="9">
        <v>-1.13722625589396E-3</v>
      </c>
      <c r="U8544" s="9">
        <v>7.5796323820512299</v>
      </c>
      <c r="V8544" s="9">
        <v>0</v>
      </c>
      <c r="W8544" s="9">
        <v>7.5796323820512299</v>
      </c>
      <c r="X8544" t="s">
        <v>86</v>
      </c>
      <c r="Y8544" s="9">
        <v>0</v>
      </c>
      <c r="Z8544" s="9">
        <v>9.6414572999999996E-3</v>
      </c>
    </row>
    <row r="8545" spans="1:26" x14ac:dyDescent="0.3">
      <c r="A8545">
        <v>2</v>
      </c>
      <c r="B8545">
        <v>0</v>
      </c>
      <c r="C8545">
        <v>0</v>
      </c>
      <c r="D8545">
        <v>1</v>
      </c>
      <c r="E8545">
        <v>0</v>
      </c>
      <c r="F8545">
        <v>0</v>
      </c>
      <c r="G8545">
        <v>0</v>
      </c>
      <c r="H8545" s="9">
        <v>5967.7330738648798</v>
      </c>
      <c r="I8545" s="9">
        <v>-1.8378631000000001</v>
      </c>
      <c r="J8545" s="9">
        <v>-1.8373643</v>
      </c>
      <c r="K8545" s="9">
        <v>-5.2072563000000001</v>
      </c>
      <c r="L8545" s="9">
        <v>-7.58074639236444</v>
      </c>
      <c r="M8545" s="9">
        <v>-27.290687999999999</v>
      </c>
      <c r="N8545" s="9">
        <v>-27.290687999999999</v>
      </c>
      <c r="O8545" s="9">
        <v>-7.58074639236444</v>
      </c>
      <c r="P8545">
        <v>0</v>
      </c>
      <c r="Q8545" s="9">
        <v>53.549995000000003</v>
      </c>
      <c r="R8545" s="9">
        <v>267836096.98862699</v>
      </c>
      <c r="S8545" s="9">
        <v>3119012772.0469999</v>
      </c>
      <c r="T8545" s="9">
        <v>-1.1140103132189999E-3</v>
      </c>
      <c r="U8545" s="9">
        <v>7.58074639236444</v>
      </c>
      <c r="V8545" s="9">
        <v>0</v>
      </c>
      <c r="W8545" s="9">
        <v>7.58074639236444</v>
      </c>
      <c r="X8545" t="s">
        <v>86</v>
      </c>
      <c r="Y8545" s="9">
        <v>0</v>
      </c>
      <c r="Z8545" s="9">
        <v>9.5676267999999995E-3</v>
      </c>
    </row>
    <row r="8546" spans="1:26" x14ac:dyDescent="0.3">
      <c r="A8546">
        <v>2</v>
      </c>
      <c r="B8546">
        <v>0</v>
      </c>
      <c r="C8546">
        <v>0</v>
      </c>
      <c r="D8546">
        <v>1</v>
      </c>
      <c r="E8546">
        <v>0</v>
      </c>
      <c r="F8546">
        <v>0</v>
      </c>
      <c r="G8546">
        <v>0</v>
      </c>
      <c r="H8546" s="9">
        <v>5968.7330738527799</v>
      </c>
      <c r="I8546" s="9">
        <v>-1.8379019000000001</v>
      </c>
      <c r="J8546" s="9">
        <v>-1.8375252</v>
      </c>
      <c r="K8546" s="9">
        <v>-5.2048144000000001</v>
      </c>
      <c r="L8546" s="9">
        <v>-7.5818425044261</v>
      </c>
      <c r="M8546" s="9">
        <v>-27.294633999999999</v>
      </c>
      <c r="N8546" s="9">
        <v>-27.294633999999999</v>
      </c>
      <c r="O8546" s="9">
        <v>-7.5818425044261</v>
      </c>
      <c r="P8546">
        <v>0</v>
      </c>
      <c r="Q8546" s="9">
        <v>53.549995000000003</v>
      </c>
      <c r="R8546" s="9">
        <v>267836096.98862699</v>
      </c>
      <c r="S8546" s="9">
        <v>3063267298.7831898</v>
      </c>
      <c r="T8546" s="9">
        <v>-1.09611206165993E-3</v>
      </c>
      <c r="U8546" s="9">
        <v>7.5818425044261</v>
      </c>
      <c r="V8546" s="9">
        <v>0</v>
      </c>
      <c r="W8546" s="9">
        <v>7.5818425044261</v>
      </c>
      <c r="X8546" t="s">
        <v>86</v>
      </c>
      <c r="Y8546" s="9">
        <v>0</v>
      </c>
      <c r="Z8546" s="9">
        <v>9.5639777999999998E-3</v>
      </c>
    </row>
    <row r="8547" spans="1:26" x14ac:dyDescent="0.3">
      <c r="A8547">
        <v>2</v>
      </c>
      <c r="B8547">
        <v>0</v>
      </c>
      <c r="C8547">
        <v>0</v>
      </c>
      <c r="D8547">
        <v>1</v>
      </c>
      <c r="E8547">
        <v>0</v>
      </c>
      <c r="F8547">
        <v>0</v>
      </c>
      <c r="G8547">
        <v>0</v>
      </c>
      <c r="H8547" s="9">
        <v>5969.7330738406699</v>
      </c>
      <c r="I8547" s="9">
        <v>-1.8380472999999999</v>
      </c>
      <c r="J8547" s="9">
        <v>-1.8376790999999999</v>
      </c>
      <c r="K8547" s="9">
        <v>-5.1589508000000004</v>
      </c>
      <c r="L8547" s="9">
        <v>-7.5829164420546897</v>
      </c>
      <c r="M8547" s="9">
        <v>-27.298500000000001</v>
      </c>
      <c r="N8547" s="9">
        <v>-27.298500000000001</v>
      </c>
      <c r="O8547" s="9">
        <v>-7.5829164420546897</v>
      </c>
      <c r="P8547">
        <v>0</v>
      </c>
      <c r="Q8547" s="9">
        <v>53.549995000000003</v>
      </c>
      <c r="R8547" s="9">
        <v>267836096.98862699</v>
      </c>
      <c r="S8547" s="9">
        <v>3011815182.8157802</v>
      </c>
      <c r="T8547" s="9">
        <v>-1.07393762858709E-3</v>
      </c>
      <c r="U8547" s="9">
        <v>7.5829164420546897</v>
      </c>
      <c r="V8547" s="9">
        <v>0</v>
      </c>
      <c r="W8547" s="9">
        <v>7.5829164420546897</v>
      </c>
      <c r="X8547" t="s">
        <v>86</v>
      </c>
      <c r="Y8547" s="9">
        <v>0</v>
      </c>
      <c r="Z8547" s="9">
        <v>9.4804959000000001E-3</v>
      </c>
    </row>
    <row r="8548" spans="1:26" x14ac:dyDescent="0.3">
      <c r="A8548">
        <v>2</v>
      </c>
      <c r="B8548">
        <v>0</v>
      </c>
      <c r="C8548">
        <v>0</v>
      </c>
      <c r="D8548">
        <v>1</v>
      </c>
      <c r="E8548">
        <v>0</v>
      </c>
      <c r="F8548">
        <v>0</v>
      </c>
      <c r="G8548">
        <v>0</v>
      </c>
      <c r="H8548" s="9">
        <v>5970.73307382856</v>
      </c>
      <c r="I8548" s="9">
        <v>-1.8379287</v>
      </c>
      <c r="J8548" s="9">
        <v>-1.8374946999999999</v>
      </c>
      <c r="K8548" s="9">
        <v>-5.1987857999999996</v>
      </c>
      <c r="L8548" s="9">
        <v>-7.5839659376568198</v>
      </c>
      <c r="M8548" s="9">
        <v>-27.302277</v>
      </c>
      <c r="N8548" s="9">
        <v>-27.302277</v>
      </c>
      <c r="O8548" s="9">
        <v>-7.5839659376568198</v>
      </c>
      <c r="P8548">
        <v>0</v>
      </c>
      <c r="Q8548" s="9">
        <v>53.549995000000003</v>
      </c>
      <c r="R8548" s="9">
        <v>267836096.98862699</v>
      </c>
      <c r="S8548" s="9">
        <v>3074626116.8009801</v>
      </c>
      <c r="T8548" s="9">
        <v>-1.0494956021300701E-3</v>
      </c>
      <c r="U8548" s="9">
        <v>7.5839659376568198</v>
      </c>
      <c r="V8548" s="9">
        <v>0</v>
      </c>
      <c r="W8548" s="9">
        <v>7.5839659376568198</v>
      </c>
      <c r="X8548" t="s">
        <v>86</v>
      </c>
      <c r="Y8548" s="9">
        <v>0</v>
      </c>
      <c r="Z8548" s="9">
        <v>9.5527414000000001E-3</v>
      </c>
    </row>
    <row r="8549" spans="1:26" x14ac:dyDescent="0.3">
      <c r="A8549">
        <v>2</v>
      </c>
      <c r="B8549">
        <v>0</v>
      </c>
      <c r="C8549">
        <v>0</v>
      </c>
      <c r="D8549">
        <v>1</v>
      </c>
      <c r="E8549">
        <v>0</v>
      </c>
      <c r="F8549">
        <v>0</v>
      </c>
      <c r="G8549">
        <v>0</v>
      </c>
      <c r="H8549" s="9">
        <v>5971.7330738164601</v>
      </c>
      <c r="I8549" s="9">
        <v>-1.8379296000000001</v>
      </c>
      <c r="J8549" s="9">
        <v>-1.8375295</v>
      </c>
      <c r="K8549" s="9">
        <v>-5.5524544999999996</v>
      </c>
      <c r="L8549" s="9">
        <v>-7.5850142350651097</v>
      </c>
      <c r="M8549" s="9">
        <v>-27.306051</v>
      </c>
      <c r="N8549" s="9">
        <v>-27.306051</v>
      </c>
      <c r="O8549" s="9">
        <v>-7.5850142350651097</v>
      </c>
      <c r="P8549">
        <v>0</v>
      </c>
      <c r="Q8549" s="9">
        <v>53.549995000000003</v>
      </c>
      <c r="R8549" s="9">
        <v>267836096.98862699</v>
      </c>
      <c r="S8549" s="9">
        <v>3063073976.0570898</v>
      </c>
      <c r="T8549" s="9">
        <v>-1.04829740828993E-3</v>
      </c>
      <c r="U8549" s="9">
        <v>7.5850142350651097</v>
      </c>
      <c r="V8549" s="9">
        <v>0</v>
      </c>
      <c r="W8549" s="9">
        <v>7.5850142350651097</v>
      </c>
      <c r="X8549" t="s">
        <v>86</v>
      </c>
      <c r="Y8549" s="9">
        <v>0</v>
      </c>
      <c r="Z8549" s="9">
        <v>1.0202799E-2</v>
      </c>
    </row>
    <row r="8550" spans="1:26" x14ac:dyDescent="0.3">
      <c r="A8550">
        <v>2</v>
      </c>
      <c r="B8550">
        <v>0</v>
      </c>
      <c r="C8550">
        <v>0</v>
      </c>
      <c r="D8550">
        <v>1</v>
      </c>
      <c r="E8550">
        <v>0</v>
      </c>
      <c r="F8550">
        <v>0</v>
      </c>
      <c r="G8550">
        <v>0</v>
      </c>
      <c r="H8550" s="9">
        <v>5972.7330738043502</v>
      </c>
      <c r="I8550" s="9">
        <v>-1.8380088000000001</v>
      </c>
      <c r="J8550" s="9">
        <v>-1.8375128999999999</v>
      </c>
      <c r="K8550" s="9">
        <v>-5.6857338000000004</v>
      </c>
      <c r="L8550" s="9">
        <v>-7.5861341693546498</v>
      </c>
      <c r="M8550" s="9">
        <v>-27.310082999999999</v>
      </c>
      <c r="N8550" s="9">
        <v>-27.310082999999999</v>
      </c>
      <c r="O8550" s="9">
        <v>-7.5861341693546498</v>
      </c>
      <c r="P8550">
        <v>0</v>
      </c>
      <c r="Q8550" s="9">
        <v>53.549995000000003</v>
      </c>
      <c r="R8550" s="9">
        <v>267836096.98862699</v>
      </c>
      <c r="S8550" s="9">
        <v>3069256177.66747</v>
      </c>
      <c r="T8550" s="9">
        <v>-1.11993428953471E-3</v>
      </c>
      <c r="U8550" s="9">
        <v>7.5861341693546498</v>
      </c>
      <c r="V8550" s="9">
        <v>0</v>
      </c>
      <c r="W8550" s="9">
        <v>7.5861341693546498</v>
      </c>
      <c r="X8550" t="s">
        <v>86</v>
      </c>
      <c r="Y8550" s="9">
        <v>0</v>
      </c>
      <c r="Z8550" s="9">
        <v>1.0447609E-2</v>
      </c>
    </row>
    <row r="8551" spans="1:26" x14ac:dyDescent="0.3">
      <c r="A8551">
        <v>2</v>
      </c>
      <c r="B8551">
        <v>0</v>
      </c>
      <c r="C8551">
        <v>0</v>
      </c>
      <c r="D8551">
        <v>1</v>
      </c>
      <c r="E8551">
        <v>0</v>
      </c>
      <c r="F8551">
        <v>0</v>
      </c>
      <c r="G8551">
        <v>0</v>
      </c>
      <c r="H8551" s="9">
        <v>5973.7330737922402</v>
      </c>
      <c r="I8551" s="9">
        <v>-1.8379350999999999</v>
      </c>
      <c r="J8551" s="9">
        <v>-1.8376726000000001</v>
      </c>
      <c r="K8551" s="9">
        <v>-5.756742</v>
      </c>
      <c r="L8551" s="9">
        <v>-7.58724152062993</v>
      </c>
      <c r="M8551" s="9">
        <v>-27.314070000000001</v>
      </c>
      <c r="N8551" s="9">
        <v>-27.314070000000001</v>
      </c>
      <c r="O8551" s="9">
        <v>-7.58724152062993</v>
      </c>
      <c r="P8551">
        <v>0</v>
      </c>
      <c r="Q8551" s="9">
        <v>53.549995000000003</v>
      </c>
      <c r="R8551" s="9">
        <v>267836096.98862699</v>
      </c>
      <c r="S8551" s="9">
        <v>3015704371.46454</v>
      </c>
      <c r="T8551" s="9">
        <v>-1.1073512752854901E-3</v>
      </c>
      <c r="U8551" s="9">
        <v>7.58724152062993</v>
      </c>
      <c r="V8551" s="9">
        <v>0</v>
      </c>
      <c r="W8551" s="9">
        <v>7.58724152062993</v>
      </c>
      <c r="X8551" t="s">
        <v>86</v>
      </c>
      <c r="Y8551" s="9">
        <v>0</v>
      </c>
      <c r="Z8551" s="9">
        <v>1.0579007E-2</v>
      </c>
    </row>
    <row r="8552" spans="1:26" x14ac:dyDescent="0.3">
      <c r="A8552">
        <v>2</v>
      </c>
      <c r="B8552">
        <v>0</v>
      </c>
      <c r="C8552">
        <v>0</v>
      </c>
      <c r="D8552">
        <v>1</v>
      </c>
      <c r="E8552">
        <v>0</v>
      </c>
      <c r="F8552">
        <v>0</v>
      </c>
      <c r="G8552">
        <v>0</v>
      </c>
      <c r="H8552" s="9">
        <v>5974.7330737801303</v>
      </c>
      <c r="I8552" s="9">
        <v>-1.8379101</v>
      </c>
      <c r="J8552" s="9">
        <v>-1.837634</v>
      </c>
      <c r="K8552" s="9">
        <v>-5.8928827999999998</v>
      </c>
      <c r="L8552" s="9">
        <v>-7.5883511047957999</v>
      </c>
      <c r="M8552" s="9">
        <v>-27.318064</v>
      </c>
      <c r="N8552" s="9">
        <v>-27.318064</v>
      </c>
      <c r="O8552" s="9">
        <v>-7.5883511047957999</v>
      </c>
      <c r="P8552">
        <v>0</v>
      </c>
      <c r="Q8552" s="9">
        <v>53.549995000000003</v>
      </c>
      <c r="R8552" s="9">
        <v>267836096.98862699</v>
      </c>
      <c r="S8552" s="9">
        <v>3029027639.6203198</v>
      </c>
      <c r="T8552" s="9">
        <v>-1.1095841658637E-3</v>
      </c>
      <c r="U8552" s="9">
        <v>7.5883511047957999</v>
      </c>
      <c r="V8552" s="9">
        <v>0</v>
      </c>
      <c r="W8552" s="9">
        <v>7.5883511047957999</v>
      </c>
      <c r="X8552" t="s">
        <v>86</v>
      </c>
      <c r="Y8552" s="9">
        <v>0</v>
      </c>
      <c r="Z8552" s="9">
        <v>1.0828961999999999E-2</v>
      </c>
    </row>
    <row r="8553" spans="1:26" x14ac:dyDescent="0.3">
      <c r="A8553">
        <v>2</v>
      </c>
      <c r="B8553">
        <v>0</v>
      </c>
      <c r="C8553">
        <v>0</v>
      </c>
      <c r="D8553">
        <v>1</v>
      </c>
      <c r="E8553">
        <v>0</v>
      </c>
      <c r="F8553">
        <v>0</v>
      </c>
      <c r="G8553">
        <v>0</v>
      </c>
      <c r="H8553" s="9">
        <v>5975.7330737680304</v>
      </c>
      <c r="I8553" s="9">
        <v>-1.8379649</v>
      </c>
      <c r="J8553" s="9">
        <v>-1.8377184</v>
      </c>
      <c r="K8553" s="9">
        <v>-5.9160437999999997</v>
      </c>
      <c r="L8553" s="9">
        <v>-7.5894508664775104</v>
      </c>
      <c r="M8553" s="9">
        <v>-27.322023000000002</v>
      </c>
      <c r="N8553" s="9">
        <v>-27.322023000000002</v>
      </c>
      <c r="O8553" s="9">
        <v>-7.5894508664775104</v>
      </c>
      <c r="P8553">
        <v>0</v>
      </c>
      <c r="Q8553" s="9">
        <v>53.549995000000003</v>
      </c>
      <c r="R8553" s="9">
        <v>267836096.98862699</v>
      </c>
      <c r="S8553" s="9">
        <v>3001450055.0050802</v>
      </c>
      <c r="T8553" s="9">
        <v>-1.09976168171588E-3</v>
      </c>
      <c r="U8553" s="9">
        <v>7.5894508664775104</v>
      </c>
      <c r="V8553" s="9">
        <v>0</v>
      </c>
      <c r="W8553" s="9">
        <v>7.5894508664775104</v>
      </c>
      <c r="X8553" t="s">
        <v>86</v>
      </c>
      <c r="Y8553" s="9">
        <v>0</v>
      </c>
      <c r="Z8553" s="9">
        <v>1.0872022E-2</v>
      </c>
    </row>
    <row r="8554" spans="1:26" x14ac:dyDescent="0.3">
      <c r="A8554">
        <v>2</v>
      </c>
      <c r="B8554">
        <v>0</v>
      </c>
      <c r="C8554">
        <v>0</v>
      </c>
      <c r="D8554">
        <v>1</v>
      </c>
      <c r="E8554">
        <v>0</v>
      </c>
      <c r="F8554">
        <v>0</v>
      </c>
      <c r="G8554">
        <v>0</v>
      </c>
      <c r="H8554" s="9">
        <v>5976.7330737559196</v>
      </c>
      <c r="I8554" s="9">
        <v>-1.8380344</v>
      </c>
      <c r="J8554" s="9">
        <v>-1.8378524999999999</v>
      </c>
      <c r="K8554" s="9">
        <v>-5.9136777</v>
      </c>
      <c r="L8554" s="9">
        <v>-7.5905265616499502</v>
      </c>
      <c r="M8554" s="9">
        <v>-27.325894999999999</v>
      </c>
      <c r="N8554" s="9">
        <v>-27.325894999999999</v>
      </c>
      <c r="O8554" s="9">
        <v>-7.5905265616499502</v>
      </c>
      <c r="P8554">
        <v>0</v>
      </c>
      <c r="Q8554" s="9">
        <v>53.549995000000003</v>
      </c>
      <c r="R8554" s="9">
        <v>267836096.98862699</v>
      </c>
      <c r="S8554" s="9">
        <v>2958402537.3965902</v>
      </c>
      <c r="T8554" s="9">
        <v>-1.0756951724424299E-3</v>
      </c>
      <c r="U8554" s="9">
        <v>7.5905265616499502</v>
      </c>
      <c r="V8554" s="9">
        <v>0</v>
      </c>
      <c r="W8554" s="9">
        <v>7.5905265616499502</v>
      </c>
      <c r="X8554" t="s">
        <v>86</v>
      </c>
      <c r="Y8554" s="9">
        <v>0</v>
      </c>
      <c r="Z8554" s="9">
        <v>1.0868467E-2</v>
      </c>
    </row>
    <row r="8555" spans="1:26" x14ac:dyDescent="0.3">
      <c r="A8555">
        <v>2</v>
      </c>
      <c r="B8555">
        <v>0</v>
      </c>
      <c r="C8555">
        <v>0</v>
      </c>
      <c r="D8555">
        <v>1</v>
      </c>
      <c r="E8555">
        <v>0</v>
      </c>
      <c r="F8555">
        <v>0</v>
      </c>
      <c r="G8555">
        <v>0</v>
      </c>
      <c r="H8555" s="9">
        <v>5977.7330737438097</v>
      </c>
      <c r="I8555" s="9">
        <v>-1.8379669000000001</v>
      </c>
      <c r="J8555" s="9">
        <v>-1.8378102999999999</v>
      </c>
      <c r="K8555" s="9">
        <v>-5.8099318000000002</v>
      </c>
      <c r="L8555" s="9">
        <v>-7.5915807457855502</v>
      </c>
      <c r="M8555" s="9">
        <v>-27.329691</v>
      </c>
      <c r="N8555" s="9">
        <v>-27.329691</v>
      </c>
      <c r="O8555" s="9">
        <v>-7.5915807457855502</v>
      </c>
      <c r="P8555">
        <v>0</v>
      </c>
      <c r="Q8555" s="9">
        <v>53.549995000000003</v>
      </c>
      <c r="R8555" s="9">
        <v>267836096.98862699</v>
      </c>
      <c r="S8555" s="9">
        <v>2972356964.3811402</v>
      </c>
      <c r="T8555" s="9">
        <v>-1.05418413559643E-3</v>
      </c>
      <c r="U8555" s="9">
        <v>7.5915807457855502</v>
      </c>
      <c r="V8555" s="9">
        <v>0</v>
      </c>
      <c r="W8555" s="9">
        <v>7.5915807457855502</v>
      </c>
      <c r="X8555" t="s">
        <v>86</v>
      </c>
      <c r="Y8555" s="9">
        <v>0</v>
      </c>
      <c r="Z8555" s="9">
        <v>1.0677552E-2</v>
      </c>
    </row>
    <row r="8556" spans="1:26" x14ac:dyDescent="0.3">
      <c r="A8556">
        <v>2</v>
      </c>
      <c r="B8556">
        <v>0</v>
      </c>
      <c r="C8556">
        <v>0</v>
      </c>
      <c r="D8556">
        <v>1</v>
      </c>
      <c r="E8556">
        <v>0</v>
      </c>
      <c r="F8556">
        <v>0</v>
      </c>
      <c r="G8556">
        <v>0</v>
      </c>
      <c r="H8556" s="9">
        <v>5978.7330737317097</v>
      </c>
      <c r="I8556" s="9">
        <v>-1.8380939000000001</v>
      </c>
      <c r="J8556" s="9">
        <v>-1.8381249</v>
      </c>
      <c r="K8556" s="9">
        <v>-5.7798261999999996</v>
      </c>
      <c r="L8556" s="9">
        <v>-7.5926183424703799</v>
      </c>
      <c r="M8556" s="9">
        <v>-27.333425999999999</v>
      </c>
      <c r="N8556" s="9">
        <v>-27.333425999999999</v>
      </c>
      <c r="O8556" s="9">
        <v>-7.5926183424703799</v>
      </c>
      <c r="P8556">
        <v>0</v>
      </c>
      <c r="Q8556" s="9">
        <v>53.549995000000003</v>
      </c>
      <c r="R8556" s="9">
        <v>267836096.98862699</v>
      </c>
      <c r="S8556" s="9">
        <v>2874661382.8088298</v>
      </c>
      <c r="T8556" s="9">
        <v>-1.03759668482617E-3</v>
      </c>
      <c r="U8556" s="9">
        <v>7.5926183424703799</v>
      </c>
      <c r="V8556" s="9">
        <v>0</v>
      </c>
      <c r="W8556" s="9">
        <v>7.5926183424703799</v>
      </c>
      <c r="X8556" t="s">
        <v>86</v>
      </c>
      <c r="Y8556" s="9">
        <v>0</v>
      </c>
      <c r="Z8556" s="9">
        <v>1.0624042E-2</v>
      </c>
    </row>
    <row r="8557" spans="1:26" x14ac:dyDescent="0.3">
      <c r="A8557">
        <v>2</v>
      </c>
      <c r="B8557">
        <v>0</v>
      </c>
      <c r="C8557">
        <v>0</v>
      </c>
      <c r="D8557">
        <v>1</v>
      </c>
      <c r="E8557">
        <v>0</v>
      </c>
      <c r="F8557">
        <v>0</v>
      </c>
      <c r="G8557">
        <v>0</v>
      </c>
      <c r="H8557" s="9">
        <v>5979.7330737195998</v>
      </c>
      <c r="I8557" s="9">
        <v>-1.8380208</v>
      </c>
      <c r="J8557" s="9">
        <v>-1.8379843</v>
      </c>
      <c r="K8557" s="9">
        <v>-6.2281598999999996</v>
      </c>
      <c r="L8557" s="9">
        <v>-7.5937285652462601</v>
      </c>
      <c r="M8557" s="9">
        <v>-27.337423000000001</v>
      </c>
      <c r="N8557" s="9">
        <v>-27.337423000000001</v>
      </c>
      <c r="O8557" s="9">
        <v>-7.5937285652462601</v>
      </c>
      <c r="P8557">
        <v>0</v>
      </c>
      <c r="Q8557" s="9">
        <v>53.549995000000003</v>
      </c>
      <c r="R8557" s="9">
        <v>267836096.98862699</v>
      </c>
      <c r="S8557" s="9">
        <v>2918102300.8769598</v>
      </c>
      <c r="T8557" s="9">
        <v>-1.1102227758836799E-3</v>
      </c>
      <c r="U8557" s="9">
        <v>7.5937285652462601</v>
      </c>
      <c r="V8557" s="9">
        <v>0</v>
      </c>
      <c r="W8557" s="9">
        <v>7.5937285652462601</v>
      </c>
      <c r="X8557" t="s">
        <v>86</v>
      </c>
      <c r="Y8557" s="9">
        <v>0</v>
      </c>
      <c r="Z8557" s="9">
        <v>1.1447260000000001E-2</v>
      </c>
    </row>
    <row r="8558" spans="1:26" x14ac:dyDescent="0.3">
      <c r="A8558">
        <v>2</v>
      </c>
      <c r="B8558">
        <v>0</v>
      </c>
      <c r="C8558">
        <v>0</v>
      </c>
      <c r="D8558">
        <v>1</v>
      </c>
      <c r="E8558">
        <v>0</v>
      </c>
      <c r="F8558">
        <v>0</v>
      </c>
      <c r="G8558">
        <v>0</v>
      </c>
      <c r="H8558" s="9">
        <v>5980.7330737074899</v>
      </c>
      <c r="I8558" s="9">
        <v>-1.8379270000000001</v>
      </c>
      <c r="J8558" s="9">
        <v>-1.8378819</v>
      </c>
      <c r="K8558" s="9">
        <v>-6.1945825000000001</v>
      </c>
      <c r="L8558" s="9">
        <v>-7.5948608522471801</v>
      </c>
      <c r="M8558" s="9">
        <v>-27.341498999999999</v>
      </c>
      <c r="N8558" s="9">
        <v>-27.341498999999999</v>
      </c>
      <c r="O8558" s="9">
        <v>-7.5948608522471801</v>
      </c>
      <c r="P8558">
        <v>0</v>
      </c>
      <c r="Q8558" s="9">
        <v>53.549995000000003</v>
      </c>
      <c r="R8558" s="9">
        <v>267836096.98862699</v>
      </c>
      <c r="S8558" s="9">
        <v>2950705644.8038702</v>
      </c>
      <c r="T8558" s="9">
        <v>-1.13228700092094E-3</v>
      </c>
      <c r="U8558" s="9">
        <v>7.5948608522471801</v>
      </c>
      <c r="V8558" s="9">
        <v>0</v>
      </c>
      <c r="W8558" s="9">
        <v>7.5948608522471801</v>
      </c>
      <c r="X8558" t="s">
        <v>86</v>
      </c>
      <c r="Y8558" s="9">
        <v>0</v>
      </c>
      <c r="Z8558" s="9">
        <v>1.1384910999999999E-2</v>
      </c>
    </row>
    <row r="8559" spans="1:26" x14ac:dyDescent="0.3">
      <c r="A8559">
        <v>2</v>
      </c>
      <c r="B8559">
        <v>0</v>
      </c>
      <c r="C8559">
        <v>0</v>
      </c>
      <c r="D8559">
        <v>1</v>
      </c>
      <c r="E8559">
        <v>0</v>
      </c>
      <c r="F8559">
        <v>0</v>
      </c>
      <c r="G8559">
        <v>0</v>
      </c>
      <c r="H8559" s="9">
        <v>5981.73307369538</v>
      </c>
      <c r="I8559" s="9">
        <v>-1.8381031000000001</v>
      </c>
      <c r="J8559" s="9">
        <v>-1.8381262</v>
      </c>
      <c r="K8559" s="9">
        <v>-6.0075417</v>
      </c>
      <c r="L8559" s="9">
        <v>-7.5959761674446504</v>
      </c>
      <c r="M8559" s="9">
        <v>-27.345514000000001</v>
      </c>
      <c r="N8559" s="9">
        <v>-27.345514000000001</v>
      </c>
      <c r="O8559" s="9">
        <v>-7.5959761674446504</v>
      </c>
      <c r="P8559">
        <v>0</v>
      </c>
      <c r="Q8559" s="9">
        <v>53.549995000000003</v>
      </c>
      <c r="R8559" s="9">
        <v>267836096.98862699</v>
      </c>
      <c r="S8559" s="9">
        <v>2875533860.56704</v>
      </c>
      <c r="T8559" s="9">
        <v>-1.1153151974676501E-3</v>
      </c>
      <c r="U8559" s="9">
        <v>7.5959761674446504</v>
      </c>
      <c r="V8559" s="9">
        <v>0</v>
      </c>
      <c r="W8559" s="9">
        <v>7.5959761674446504</v>
      </c>
      <c r="X8559" t="s">
        <v>86</v>
      </c>
      <c r="Y8559" s="9">
        <v>0</v>
      </c>
      <c r="Z8559" s="9">
        <v>1.104262E-2</v>
      </c>
    </row>
    <row r="8560" spans="1:26" x14ac:dyDescent="0.3">
      <c r="A8560">
        <v>2</v>
      </c>
      <c r="B8560">
        <v>0</v>
      </c>
      <c r="C8560">
        <v>0</v>
      </c>
      <c r="D8560">
        <v>1</v>
      </c>
      <c r="E8560">
        <v>0</v>
      </c>
      <c r="F8560">
        <v>0</v>
      </c>
      <c r="G8560">
        <v>0</v>
      </c>
      <c r="H8560" s="9">
        <v>5982.7330736832801</v>
      </c>
      <c r="I8560" s="9">
        <v>-1.8380034000000001</v>
      </c>
      <c r="J8560" s="9">
        <v>-1.8380859000000001</v>
      </c>
      <c r="K8560" s="9">
        <v>-5.8427838999999997</v>
      </c>
      <c r="L8560" s="9">
        <v>-7.5970606226911004</v>
      </c>
      <c r="M8560" s="9">
        <v>-27.349419000000001</v>
      </c>
      <c r="N8560" s="9">
        <v>-27.349419000000001</v>
      </c>
      <c r="O8560" s="9">
        <v>-7.5970606226911004</v>
      </c>
      <c r="P8560">
        <v>0</v>
      </c>
      <c r="Q8560" s="9">
        <v>53.549995000000003</v>
      </c>
      <c r="R8560" s="9">
        <v>267836096.98862699</v>
      </c>
      <c r="S8560" s="9">
        <v>2888148652.7862301</v>
      </c>
      <c r="T8560" s="9">
        <v>-1.08445524644817E-3</v>
      </c>
      <c r="U8560" s="9">
        <v>7.5970606226911004</v>
      </c>
      <c r="V8560" s="9">
        <v>0</v>
      </c>
      <c r="W8560" s="9">
        <v>7.5970606226911004</v>
      </c>
      <c r="X8560" t="s">
        <v>86</v>
      </c>
      <c r="Y8560" s="9">
        <v>0</v>
      </c>
      <c r="Z8560" s="9">
        <v>1.0739538999999999E-2</v>
      </c>
    </row>
    <row r="8561" spans="1:26" x14ac:dyDescent="0.3">
      <c r="A8561">
        <v>2</v>
      </c>
      <c r="B8561">
        <v>0</v>
      </c>
      <c r="C8561">
        <v>0</v>
      </c>
      <c r="D8561">
        <v>1</v>
      </c>
      <c r="E8561">
        <v>0</v>
      </c>
      <c r="F8561">
        <v>0</v>
      </c>
      <c r="G8561">
        <v>0</v>
      </c>
      <c r="H8561" s="9">
        <v>5983.7330736711701</v>
      </c>
      <c r="I8561" s="9">
        <v>-1.8379567000000001</v>
      </c>
      <c r="J8561" s="9">
        <v>-1.8381402</v>
      </c>
      <c r="K8561" s="9">
        <v>-5.6946998000000004</v>
      </c>
      <c r="L8561" s="9">
        <v>-7.5981290435068001</v>
      </c>
      <c r="M8561" s="9">
        <v>-27.353263999999999</v>
      </c>
      <c r="N8561" s="9">
        <v>-27.353263999999999</v>
      </c>
      <c r="O8561" s="9">
        <v>-7.5981290435068001</v>
      </c>
      <c r="P8561">
        <v>0</v>
      </c>
      <c r="Q8561" s="9">
        <v>53.549995000000003</v>
      </c>
      <c r="R8561" s="9">
        <v>267836096.98862699</v>
      </c>
      <c r="S8561" s="9">
        <v>2872109369.4315901</v>
      </c>
      <c r="T8561" s="9">
        <v>-1.0684208157067899E-3</v>
      </c>
      <c r="U8561" s="9">
        <v>7.5981290435068001</v>
      </c>
      <c r="V8561" s="9">
        <v>0</v>
      </c>
      <c r="W8561" s="9">
        <v>7.5981290435068001</v>
      </c>
      <c r="X8561" t="s">
        <v>86</v>
      </c>
      <c r="Y8561" s="9">
        <v>0</v>
      </c>
      <c r="Z8561" s="9">
        <v>1.0467657E-2</v>
      </c>
    </row>
    <row r="8562" spans="1:26" x14ac:dyDescent="0.3">
      <c r="A8562">
        <v>2</v>
      </c>
      <c r="B8562">
        <v>0</v>
      </c>
      <c r="C8562">
        <v>0</v>
      </c>
      <c r="D8562">
        <v>1</v>
      </c>
      <c r="E8562">
        <v>0</v>
      </c>
      <c r="F8562">
        <v>0</v>
      </c>
      <c r="G8562">
        <v>0</v>
      </c>
      <c r="H8562" s="9">
        <v>5984.7330736590602</v>
      </c>
      <c r="I8562" s="9">
        <v>-1.8378737000000001</v>
      </c>
      <c r="J8562" s="9">
        <v>-1.838222</v>
      </c>
      <c r="K8562" s="9">
        <v>-5.3528981</v>
      </c>
      <c r="L8562" s="9">
        <v>-7.5992024722672502</v>
      </c>
      <c r="M8562" s="9">
        <v>-27.357127999999999</v>
      </c>
      <c r="N8562" s="9">
        <v>-27.357127999999999</v>
      </c>
      <c r="O8562" s="9">
        <v>-7.5992024722672502</v>
      </c>
      <c r="P8562">
        <v>0</v>
      </c>
      <c r="Q8562" s="9">
        <v>53.549995000000003</v>
      </c>
      <c r="R8562" s="9">
        <v>267836096.98862699</v>
      </c>
      <c r="S8562" s="9">
        <v>2848121617.1964502</v>
      </c>
      <c r="T8562" s="9">
        <v>-1.0734287604483501E-3</v>
      </c>
      <c r="U8562" s="9">
        <v>7.5992024722672502</v>
      </c>
      <c r="V8562" s="9">
        <v>0</v>
      </c>
      <c r="W8562" s="9">
        <v>7.5992024722672502</v>
      </c>
      <c r="X8562" t="s">
        <v>86</v>
      </c>
      <c r="Y8562" s="9">
        <v>0</v>
      </c>
      <c r="Z8562" s="9">
        <v>9.8398150999999996E-3</v>
      </c>
    </row>
    <row r="8563" spans="1:26" x14ac:dyDescent="0.3">
      <c r="A8563">
        <v>2</v>
      </c>
      <c r="B8563">
        <v>0</v>
      </c>
      <c r="C8563">
        <v>0</v>
      </c>
      <c r="D8563">
        <v>1</v>
      </c>
      <c r="E8563">
        <v>0</v>
      </c>
      <c r="F8563">
        <v>0</v>
      </c>
      <c r="G8563">
        <v>0</v>
      </c>
      <c r="H8563" s="9">
        <v>5985.7330736469503</v>
      </c>
      <c r="I8563" s="9">
        <v>-1.8379768000000001</v>
      </c>
      <c r="J8563" s="9">
        <v>-1.8382263999999999</v>
      </c>
      <c r="K8563" s="9">
        <v>-5.0449409000000003</v>
      </c>
      <c r="L8563" s="9">
        <v>-7.6002509433677403</v>
      </c>
      <c r="M8563" s="9">
        <v>-27.360903</v>
      </c>
      <c r="N8563" s="9">
        <v>-27.360903</v>
      </c>
      <c r="O8563" s="9">
        <v>-7.6002509433677403</v>
      </c>
      <c r="P8563">
        <v>0</v>
      </c>
      <c r="Q8563" s="9">
        <v>53.549995000000003</v>
      </c>
      <c r="R8563" s="9">
        <v>267836096.98862699</v>
      </c>
      <c r="S8563" s="9">
        <v>2847209517.3620601</v>
      </c>
      <c r="T8563" s="9">
        <v>-1.04847110049011E-3</v>
      </c>
      <c r="U8563" s="9">
        <v>7.6002509433677403</v>
      </c>
      <c r="V8563" s="9">
        <v>0</v>
      </c>
      <c r="W8563" s="9">
        <v>7.6002509433677403</v>
      </c>
      <c r="X8563" t="s">
        <v>86</v>
      </c>
      <c r="Y8563" s="9">
        <v>0</v>
      </c>
      <c r="Z8563" s="9">
        <v>9.2737441999999996E-3</v>
      </c>
    </row>
    <row r="8564" spans="1:26" x14ac:dyDescent="0.3">
      <c r="A8564">
        <v>2</v>
      </c>
      <c r="B8564">
        <v>0</v>
      </c>
      <c r="C8564">
        <v>0</v>
      </c>
      <c r="D8564">
        <v>1</v>
      </c>
      <c r="E8564">
        <v>0</v>
      </c>
      <c r="F8564">
        <v>0</v>
      </c>
      <c r="G8564">
        <v>0</v>
      </c>
      <c r="H8564" s="9">
        <v>5986.7330736348504</v>
      </c>
      <c r="I8564" s="9">
        <v>-1.837985</v>
      </c>
      <c r="J8564" s="9">
        <v>-1.8383130999999999</v>
      </c>
      <c r="K8564" s="9">
        <v>-5.0227722999999997</v>
      </c>
      <c r="L8564" s="9">
        <v>-7.60128522279678</v>
      </c>
      <c r="M8564" s="9">
        <v>-27.364626000000001</v>
      </c>
      <c r="N8564" s="9">
        <v>-27.364626000000001</v>
      </c>
      <c r="O8564" s="9">
        <v>-7.60128522279678</v>
      </c>
      <c r="P8564">
        <v>0</v>
      </c>
      <c r="Q8564" s="9">
        <v>53.549995000000003</v>
      </c>
      <c r="R8564" s="9">
        <v>267836096.98862699</v>
      </c>
      <c r="S8564" s="9">
        <v>2822209981.7916799</v>
      </c>
      <c r="T8564" s="9">
        <v>-1.03427942903788E-3</v>
      </c>
      <c r="U8564" s="9">
        <v>7.60128522279678</v>
      </c>
      <c r="V8564" s="9">
        <v>0</v>
      </c>
      <c r="W8564" s="9">
        <v>7.60128522279678</v>
      </c>
      <c r="X8564" t="s">
        <v>86</v>
      </c>
      <c r="Y8564" s="9">
        <v>0</v>
      </c>
      <c r="Z8564" s="9">
        <v>9.2334281999999993E-3</v>
      </c>
    </row>
    <row r="8565" spans="1:26" x14ac:dyDescent="0.3">
      <c r="A8565">
        <v>2</v>
      </c>
      <c r="B8565">
        <v>0</v>
      </c>
      <c r="C8565">
        <v>0</v>
      </c>
      <c r="D8565">
        <v>1</v>
      </c>
      <c r="E8565">
        <v>0</v>
      </c>
      <c r="F8565">
        <v>0</v>
      </c>
      <c r="G8565">
        <v>0</v>
      </c>
      <c r="H8565" s="9">
        <v>5987.7330736227404</v>
      </c>
      <c r="I8565" s="9">
        <v>-1.838112</v>
      </c>
      <c r="J8565" s="9">
        <v>-1.8384727000000001</v>
      </c>
      <c r="K8565" s="9">
        <v>-4.9315027999999996</v>
      </c>
      <c r="L8565" s="9">
        <v>-7.6024103353633796</v>
      </c>
      <c r="M8565" s="9">
        <v>-27.368677000000002</v>
      </c>
      <c r="N8565" s="9">
        <v>-27.368677000000002</v>
      </c>
      <c r="O8565" s="9">
        <v>-7.6024103353633796</v>
      </c>
      <c r="P8565">
        <v>0</v>
      </c>
      <c r="Q8565" s="9">
        <v>53.549995000000003</v>
      </c>
      <c r="R8565" s="9">
        <v>267836096.98862699</v>
      </c>
      <c r="S8565" s="9">
        <v>2777028991.7349601</v>
      </c>
      <c r="T8565" s="9">
        <v>-1.12511256660408E-3</v>
      </c>
      <c r="U8565" s="9">
        <v>7.6024103353633796</v>
      </c>
      <c r="V8565" s="9">
        <v>0</v>
      </c>
      <c r="W8565" s="9">
        <v>7.6024103353633796</v>
      </c>
      <c r="X8565" t="s">
        <v>86</v>
      </c>
      <c r="Y8565" s="9">
        <v>0</v>
      </c>
      <c r="Z8565" s="9">
        <v>9.0664335999999998E-3</v>
      </c>
    </row>
    <row r="8566" spans="1:26" x14ac:dyDescent="0.3">
      <c r="A8566">
        <v>2</v>
      </c>
      <c r="B8566">
        <v>0</v>
      </c>
      <c r="C8566">
        <v>0</v>
      </c>
      <c r="D8566">
        <v>1</v>
      </c>
      <c r="E8566">
        <v>0</v>
      </c>
      <c r="F8566">
        <v>0</v>
      </c>
      <c r="G8566">
        <v>0</v>
      </c>
      <c r="H8566" s="9">
        <v>5988.7330736106296</v>
      </c>
      <c r="I8566" s="9">
        <v>-1.8379456999999999</v>
      </c>
      <c r="J8566" s="9">
        <v>-1.8383737</v>
      </c>
      <c r="K8566" s="9">
        <v>-4.5286511999999997</v>
      </c>
      <c r="L8566" s="9">
        <v>-7.6035316700930604</v>
      </c>
      <c r="M8566" s="9">
        <v>-27.372713000000001</v>
      </c>
      <c r="N8566" s="9">
        <v>-27.372713000000001</v>
      </c>
      <c r="O8566" s="9">
        <v>-7.6035316700930604</v>
      </c>
      <c r="P8566">
        <v>0</v>
      </c>
      <c r="Q8566" s="9">
        <v>53.549995000000003</v>
      </c>
      <c r="R8566" s="9">
        <v>267836096.98862699</v>
      </c>
      <c r="S8566" s="9">
        <v>2805564939.5160699</v>
      </c>
      <c r="T8566" s="9">
        <v>-1.1213347296710201E-3</v>
      </c>
      <c r="U8566" s="9">
        <v>7.6035316700930604</v>
      </c>
      <c r="V8566" s="9">
        <v>0</v>
      </c>
      <c r="W8566" s="9">
        <v>7.6035316700930604</v>
      </c>
      <c r="X8566" t="s">
        <v>86</v>
      </c>
      <c r="Y8566" s="9">
        <v>0</v>
      </c>
      <c r="Z8566" s="9">
        <v>8.3253532999999994E-3</v>
      </c>
    </row>
    <row r="8567" spans="1:26" x14ac:dyDescent="0.3">
      <c r="A8567">
        <v>2</v>
      </c>
      <c r="B8567">
        <v>0</v>
      </c>
      <c r="C8567">
        <v>0</v>
      </c>
      <c r="D8567">
        <v>1</v>
      </c>
      <c r="E8567">
        <v>0</v>
      </c>
      <c r="F8567">
        <v>0</v>
      </c>
      <c r="G8567">
        <v>0</v>
      </c>
      <c r="H8567" s="9">
        <v>5989.7330735985297</v>
      </c>
      <c r="I8567" s="9">
        <v>-1.8379654000000001</v>
      </c>
      <c r="J8567" s="9">
        <v>-1.8383216</v>
      </c>
      <c r="K8567" s="9">
        <v>-4.1429701000000003</v>
      </c>
      <c r="L8567" s="9">
        <v>-7.6046327634414004</v>
      </c>
      <c r="M8567" s="9">
        <v>-27.376677999999998</v>
      </c>
      <c r="N8567" s="9">
        <v>-27.376677999999998</v>
      </c>
      <c r="O8567" s="9">
        <v>-7.6046327634414004</v>
      </c>
      <c r="P8567">
        <v>0</v>
      </c>
      <c r="Q8567" s="9">
        <v>53.549995000000003</v>
      </c>
      <c r="R8567" s="9">
        <v>267836096.98862699</v>
      </c>
      <c r="S8567" s="9">
        <v>2820993557.3090501</v>
      </c>
      <c r="T8567" s="9">
        <v>-1.1010933483444E-3</v>
      </c>
      <c r="U8567" s="9">
        <v>7.6046327634414004</v>
      </c>
      <c r="V8567" s="9">
        <v>0</v>
      </c>
      <c r="W8567" s="9">
        <v>7.6046327634414004</v>
      </c>
      <c r="X8567" t="s">
        <v>86</v>
      </c>
      <c r="Y8567" s="9">
        <v>0</v>
      </c>
      <c r="Z8567" s="9">
        <v>7.6161110999999997E-3</v>
      </c>
    </row>
    <row r="8568" spans="1:26" x14ac:dyDescent="0.3">
      <c r="A8568">
        <v>2</v>
      </c>
      <c r="B8568">
        <v>0</v>
      </c>
      <c r="C8568">
        <v>0</v>
      </c>
      <c r="D8568">
        <v>1</v>
      </c>
      <c r="E8568">
        <v>0</v>
      </c>
      <c r="F8568">
        <v>0</v>
      </c>
      <c r="G8568">
        <v>0</v>
      </c>
      <c r="H8568" s="9">
        <v>5990.7330735864198</v>
      </c>
      <c r="I8568" s="9">
        <v>-1.8380033</v>
      </c>
      <c r="J8568" s="9">
        <v>-1.8384653</v>
      </c>
      <c r="K8568" s="9">
        <v>-3.7101655</v>
      </c>
      <c r="L8568" s="9">
        <v>-7.6057107942411601</v>
      </c>
      <c r="M8568" s="9">
        <v>-27.380558000000001</v>
      </c>
      <c r="N8568" s="9">
        <v>-27.380558000000001</v>
      </c>
      <c r="O8568" s="9">
        <v>-7.6057107942411601</v>
      </c>
      <c r="P8568">
        <v>0</v>
      </c>
      <c r="Q8568" s="9">
        <v>53.549995000000003</v>
      </c>
      <c r="R8568" s="9">
        <v>267836096.98862699</v>
      </c>
      <c r="S8568" s="9">
        <v>2780311129.2059498</v>
      </c>
      <c r="T8568" s="9">
        <v>-1.0780307997597599E-3</v>
      </c>
      <c r="U8568" s="9">
        <v>7.6057107942411601</v>
      </c>
      <c r="V8568" s="9">
        <v>0</v>
      </c>
      <c r="W8568" s="9">
        <v>7.6057107942411601</v>
      </c>
      <c r="X8568" t="s">
        <v>86</v>
      </c>
      <c r="Y8568" s="9">
        <v>0</v>
      </c>
      <c r="Z8568" s="9">
        <v>6.8210107000000004E-3</v>
      </c>
    </row>
    <row r="8569" spans="1:26" x14ac:dyDescent="0.3">
      <c r="A8569">
        <v>2</v>
      </c>
      <c r="B8569">
        <v>0</v>
      </c>
      <c r="C8569">
        <v>0</v>
      </c>
      <c r="D8569">
        <v>1</v>
      </c>
      <c r="E8569">
        <v>0</v>
      </c>
      <c r="F8569">
        <v>0</v>
      </c>
      <c r="G8569">
        <v>0</v>
      </c>
      <c r="H8569" s="9">
        <v>5991.7330735743099</v>
      </c>
      <c r="I8569" s="9">
        <v>-1.8379675</v>
      </c>
      <c r="J8569" s="9">
        <v>-1.8384841999999999</v>
      </c>
      <c r="K8569" s="9">
        <v>-3.4484913000000001</v>
      </c>
      <c r="L8569" s="9">
        <v>-7.6067855315729203</v>
      </c>
      <c r="M8569" s="9">
        <v>-27.384428</v>
      </c>
      <c r="N8569" s="9">
        <v>-27.384428</v>
      </c>
      <c r="O8569" s="9">
        <v>-7.6067855315729203</v>
      </c>
      <c r="P8569">
        <v>0</v>
      </c>
      <c r="Q8569" s="9">
        <v>53.549995000000003</v>
      </c>
      <c r="R8569" s="9">
        <v>267836096.98862699</v>
      </c>
      <c r="S8569" s="9">
        <v>2775408579.5847001</v>
      </c>
      <c r="T8569" s="9">
        <v>-1.0747373317610001E-3</v>
      </c>
      <c r="U8569" s="9">
        <v>7.6067855315729203</v>
      </c>
      <c r="V8569" s="9">
        <v>0</v>
      </c>
      <c r="W8569" s="9">
        <v>7.6067855315729203</v>
      </c>
      <c r="X8569" t="s">
        <v>86</v>
      </c>
      <c r="Y8569" s="9">
        <v>0</v>
      </c>
      <c r="Z8569" s="9">
        <v>6.3399965999999999E-3</v>
      </c>
    </row>
    <row r="8570" spans="1:26" x14ac:dyDescent="0.3">
      <c r="A8570">
        <v>2</v>
      </c>
      <c r="B8570">
        <v>0</v>
      </c>
      <c r="C8570">
        <v>0</v>
      </c>
      <c r="D8570">
        <v>1</v>
      </c>
      <c r="E8570">
        <v>0</v>
      </c>
      <c r="F8570">
        <v>0</v>
      </c>
      <c r="G8570">
        <v>0</v>
      </c>
      <c r="H8570" s="9">
        <v>5992.7330735621999</v>
      </c>
      <c r="I8570" s="9">
        <v>-1.8379563999999999</v>
      </c>
      <c r="J8570" s="9">
        <v>-1.8384290000000001</v>
      </c>
      <c r="K8570" s="9">
        <v>-3.0913887</v>
      </c>
      <c r="L8570" s="9">
        <v>-7.6078497675431098</v>
      </c>
      <c r="M8570" s="9">
        <v>-27.388259999999999</v>
      </c>
      <c r="N8570" s="9">
        <v>-27.388259999999999</v>
      </c>
      <c r="O8570" s="9">
        <v>-7.6078497675431098</v>
      </c>
      <c r="P8570">
        <v>0</v>
      </c>
      <c r="Q8570" s="9">
        <v>53.549995000000003</v>
      </c>
      <c r="R8570" s="9">
        <v>267836096.98862699</v>
      </c>
      <c r="S8570" s="9">
        <v>2791370007.85741</v>
      </c>
      <c r="T8570" s="9">
        <v>-1.0642359701922199E-3</v>
      </c>
      <c r="U8570" s="9">
        <v>7.6078497675431098</v>
      </c>
      <c r="V8570" s="9">
        <v>0</v>
      </c>
      <c r="W8570" s="9">
        <v>7.6078497675431098</v>
      </c>
      <c r="X8570" t="s">
        <v>86</v>
      </c>
      <c r="Y8570" s="9">
        <v>0</v>
      </c>
      <c r="Z8570" s="9">
        <v>5.6832986999999996E-3</v>
      </c>
    </row>
    <row r="8571" spans="1:26" x14ac:dyDescent="0.3">
      <c r="A8571">
        <v>2</v>
      </c>
      <c r="B8571">
        <v>0</v>
      </c>
      <c r="C8571">
        <v>0</v>
      </c>
      <c r="D8571">
        <v>1</v>
      </c>
      <c r="E8571">
        <v>0</v>
      </c>
      <c r="F8571">
        <v>0</v>
      </c>
      <c r="G8571">
        <v>0</v>
      </c>
      <c r="H8571" s="9">
        <v>5993.7330735501</v>
      </c>
      <c r="I8571" s="9">
        <v>-1.8381455</v>
      </c>
      <c r="J8571" s="9">
        <v>-1.8383801</v>
      </c>
      <c r="K8571" s="9">
        <v>-2.7685887999999998</v>
      </c>
      <c r="L8571" s="9">
        <v>-7.6088920995289397</v>
      </c>
      <c r="M8571" s="9">
        <v>-27.392012000000001</v>
      </c>
      <c r="N8571" s="9">
        <v>-27.392012000000001</v>
      </c>
      <c r="O8571" s="9">
        <v>-7.6088920995289397</v>
      </c>
      <c r="P8571">
        <v>0</v>
      </c>
      <c r="Q8571" s="9">
        <v>53.549995000000003</v>
      </c>
      <c r="R8571" s="9">
        <v>267836096.98862699</v>
      </c>
      <c r="S8571" s="9">
        <v>2805691342.0901899</v>
      </c>
      <c r="T8571" s="9">
        <v>-1.0423319858317E-3</v>
      </c>
      <c r="U8571" s="9">
        <v>7.6088920995289397</v>
      </c>
      <c r="V8571" s="9">
        <v>0</v>
      </c>
      <c r="W8571" s="9">
        <v>7.6088920995289397</v>
      </c>
      <c r="X8571" t="s">
        <v>86</v>
      </c>
      <c r="Y8571" s="9">
        <v>0</v>
      </c>
      <c r="Z8571" s="9">
        <v>5.0897184000000002E-3</v>
      </c>
    </row>
    <row r="8572" spans="1:26" x14ac:dyDescent="0.3">
      <c r="A8572">
        <v>2</v>
      </c>
      <c r="B8572">
        <v>0</v>
      </c>
      <c r="C8572">
        <v>0</v>
      </c>
      <c r="D8572">
        <v>1</v>
      </c>
      <c r="E8572">
        <v>0</v>
      </c>
      <c r="F8572">
        <v>0</v>
      </c>
      <c r="G8572">
        <v>0</v>
      </c>
      <c r="H8572" s="9">
        <v>5994.7330735379901</v>
      </c>
      <c r="I8572" s="9">
        <v>-1.8380468000000001</v>
      </c>
      <c r="J8572" s="9">
        <v>-1.8384290000000001</v>
      </c>
      <c r="K8572" s="9">
        <v>-2.9549048</v>
      </c>
      <c r="L8572" s="9">
        <v>-7.6099723717797696</v>
      </c>
      <c r="M8572" s="9">
        <v>-27.395900999999999</v>
      </c>
      <c r="N8572" s="9">
        <v>-27.395900999999999</v>
      </c>
      <c r="O8572" s="9">
        <v>-7.6099723717797696</v>
      </c>
      <c r="P8572">
        <v>0</v>
      </c>
      <c r="Q8572" s="9">
        <v>53.549995000000003</v>
      </c>
      <c r="R8572" s="9">
        <v>267836096.98862699</v>
      </c>
      <c r="S8572" s="9">
        <v>2792146785.90869</v>
      </c>
      <c r="T8572" s="9">
        <v>-1.08027225082452E-3</v>
      </c>
      <c r="U8572" s="9">
        <v>7.6099723717797696</v>
      </c>
      <c r="V8572" s="9">
        <v>0</v>
      </c>
      <c r="W8572" s="9">
        <v>7.6099723717797696</v>
      </c>
      <c r="X8572" t="s">
        <v>86</v>
      </c>
      <c r="Y8572" s="9">
        <v>0</v>
      </c>
      <c r="Z8572" s="9">
        <v>5.4323827000000002E-3</v>
      </c>
    </row>
    <row r="8573" spans="1:26" x14ac:dyDescent="0.3">
      <c r="A8573">
        <v>2</v>
      </c>
      <c r="B8573">
        <v>0</v>
      </c>
      <c r="C8573">
        <v>0</v>
      </c>
      <c r="D8573">
        <v>1</v>
      </c>
      <c r="E8573">
        <v>0</v>
      </c>
      <c r="F8573">
        <v>0</v>
      </c>
      <c r="G8573">
        <v>0</v>
      </c>
      <c r="H8573" s="9">
        <v>5995.7330735258802</v>
      </c>
      <c r="I8573" s="9">
        <v>-1.8380947999999999</v>
      </c>
      <c r="J8573" s="9">
        <v>-1.8383727999999999</v>
      </c>
      <c r="K8573" s="9">
        <v>-2.6861717999999999</v>
      </c>
      <c r="L8573" s="9">
        <v>-7.6111067270700197</v>
      </c>
      <c r="M8573" s="9">
        <v>-27.399984</v>
      </c>
      <c r="N8573" s="9">
        <v>-27.399984</v>
      </c>
      <c r="O8573" s="9">
        <v>-7.6111067270700197</v>
      </c>
      <c r="P8573">
        <v>0</v>
      </c>
      <c r="Q8573" s="9">
        <v>53.549995000000003</v>
      </c>
      <c r="R8573" s="9">
        <v>267836096.98862699</v>
      </c>
      <c r="S8573" s="9">
        <v>2808592337.63165</v>
      </c>
      <c r="T8573" s="9">
        <v>-1.13435529025363E-3</v>
      </c>
      <c r="U8573" s="9">
        <v>7.6111067270700197</v>
      </c>
      <c r="V8573" s="9">
        <v>0</v>
      </c>
      <c r="W8573" s="9">
        <v>7.6111067270700197</v>
      </c>
      <c r="X8573" t="s">
        <v>86</v>
      </c>
      <c r="Y8573" s="9">
        <v>0</v>
      </c>
      <c r="Z8573" s="9">
        <v>4.9381852000000004E-3</v>
      </c>
    </row>
    <row r="8574" spans="1:26" x14ac:dyDescent="0.3">
      <c r="A8574">
        <v>2</v>
      </c>
      <c r="B8574">
        <v>0</v>
      </c>
      <c r="C8574">
        <v>0</v>
      </c>
      <c r="D8574">
        <v>1</v>
      </c>
      <c r="E8574">
        <v>0</v>
      </c>
      <c r="F8574">
        <v>0</v>
      </c>
      <c r="G8574">
        <v>0</v>
      </c>
      <c r="H8574" s="9">
        <v>5996.7330735137803</v>
      </c>
      <c r="I8574" s="9">
        <v>-1.8379588</v>
      </c>
      <c r="J8574" s="9">
        <v>-1.8382181</v>
      </c>
      <c r="K8574" s="9">
        <v>-2.4568539</v>
      </c>
      <c r="L8574" s="9">
        <v>-7.6122085378678603</v>
      </c>
      <c r="M8574" s="9">
        <v>-27.403952</v>
      </c>
      <c r="N8574" s="9">
        <v>-27.403952</v>
      </c>
      <c r="O8574" s="9">
        <v>-7.6122085378678603</v>
      </c>
      <c r="P8574">
        <v>0</v>
      </c>
      <c r="Q8574" s="9">
        <v>53.549995000000003</v>
      </c>
      <c r="R8574" s="9">
        <v>267836096.98862699</v>
      </c>
      <c r="S8574" s="9">
        <v>2854149431.2787299</v>
      </c>
      <c r="T8574" s="9">
        <v>-1.1018107978371099E-3</v>
      </c>
      <c r="U8574" s="9">
        <v>7.6122085378678603</v>
      </c>
      <c r="V8574" s="9">
        <v>0</v>
      </c>
      <c r="W8574" s="9">
        <v>7.6122085378678603</v>
      </c>
      <c r="X8574" t="s">
        <v>86</v>
      </c>
      <c r="Y8574" s="9">
        <v>0</v>
      </c>
      <c r="Z8574" s="9">
        <v>4.5162331999999998E-3</v>
      </c>
    </row>
    <row r="8575" spans="1:26" x14ac:dyDescent="0.3">
      <c r="A8575">
        <v>2</v>
      </c>
      <c r="B8575">
        <v>0</v>
      </c>
      <c r="C8575">
        <v>0</v>
      </c>
      <c r="D8575">
        <v>1</v>
      </c>
      <c r="E8575">
        <v>0</v>
      </c>
      <c r="F8575">
        <v>0</v>
      </c>
      <c r="G8575">
        <v>0</v>
      </c>
      <c r="H8575" s="9">
        <v>5997.7330735016703</v>
      </c>
      <c r="I8575" s="9">
        <v>-1.8380920999999999</v>
      </c>
      <c r="J8575" s="9">
        <v>-1.8384813</v>
      </c>
      <c r="K8575" s="9">
        <v>-2.2916381000000001</v>
      </c>
      <c r="L8575" s="9">
        <v>-7.6132869402614496</v>
      </c>
      <c r="M8575" s="9">
        <v>-27.407833</v>
      </c>
      <c r="N8575" s="9">
        <v>-27.407833</v>
      </c>
      <c r="O8575" s="9">
        <v>-7.6132869402614496</v>
      </c>
      <c r="P8575">
        <v>0</v>
      </c>
      <c r="Q8575" s="9">
        <v>53.549995000000003</v>
      </c>
      <c r="R8575" s="9">
        <v>267836096.98862699</v>
      </c>
      <c r="S8575" s="9">
        <v>2778578128.45258</v>
      </c>
      <c r="T8575" s="9">
        <v>-1.0784023935928001E-3</v>
      </c>
      <c r="U8575" s="9">
        <v>7.6132869402614496</v>
      </c>
      <c r="V8575" s="9">
        <v>0</v>
      </c>
      <c r="W8575" s="9">
        <v>7.6132869402614496</v>
      </c>
      <c r="X8575" t="s">
        <v>86</v>
      </c>
      <c r="Y8575" s="9">
        <v>0</v>
      </c>
      <c r="Z8575" s="9">
        <v>4.2131338000000003E-3</v>
      </c>
    </row>
    <row r="8576" spans="1:26" x14ac:dyDescent="0.3">
      <c r="A8576">
        <v>2</v>
      </c>
      <c r="B8576">
        <v>0</v>
      </c>
      <c r="C8576">
        <v>0</v>
      </c>
      <c r="D8576">
        <v>1</v>
      </c>
      <c r="E8576">
        <v>0</v>
      </c>
      <c r="F8576">
        <v>0</v>
      </c>
      <c r="G8576">
        <v>0</v>
      </c>
      <c r="H8576" s="9">
        <v>5998.7330734895604</v>
      </c>
      <c r="I8576" s="9">
        <v>-1.8380595</v>
      </c>
      <c r="J8576" s="9">
        <v>-1.8383259999999999</v>
      </c>
      <c r="K8576" s="9">
        <v>-2.2035358</v>
      </c>
      <c r="L8576" s="9">
        <v>-7.6143719918021802</v>
      </c>
      <c r="M8576" s="9">
        <v>-27.411739000000001</v>
      </c>
      <c r="N8576" s="9">
        <v>-27.411739000000001</v>
      </c>
      <c r="O8576" s="9">
        <v>-7.6143719918021802</v>
      </c>
      <c r="P8576">
        <v>0</v>
      </c>
      <c r="Q8576" s="9">
        <v>53.549995000000003</v>
      </c>
      <c r="R8576" s="9">
        <v>267836096.98862699</v>
      </c>
      <c r="S8576" s="9">
        <v>2823317155.8562298</v>
      </c>
      <c r="T8576" s="9">
        <v>-1.08505154073235E-3</v>
      </c>
      <c r="U8576" s="9">
        <v>7.6143719918021802</v>
      </c>
      <c r="V8576" s="9">
        <v>0</v>
      </c>
      <c r="W8576" s="9">
        <v>7.6143719918021802</v>
      </c>
      <c r="X8576" t="s">
        <v>86</v>
      </c>
      <c r="Y8576" s="9">
        <v>0</v>
      </c>
      <c r="Z8576" s="9">
        <v>4.0508169000000004E-3</v>
      </c>
    </row>
    <row r="8577" spans="1:26" x14ac:dyDescent="0.3">
      <c r="A8577">
        <v>2</v>
      </c>
      <c r="B8577">
        <v>0</v>
      </c>
      <c r="C8577">
        <v>0</v>
      </c>
      <c r="D8577">
        <v>1</v>
      </c>
      <c r="E8577">
        <v>0</v>
      </c>
      <c r="F8577">
        <v>0</v>
      </c>
      <c r="G8577">
        <v>0</v>
      </c>
      <c r="H8577" s="9">
        <v>5999.7330734774496</v>
      </c>
      <c r="I8577" s="9">
        <v>-1.8380827</v>
      </c>
      <c r="J8577" s="9">
        <v>-1.8383647000000001</v>
      </c>
      <c r="K8577" s="9">
        <v>-2.0238972</v>
      </c>
      <c r="L8577" s="9">
        <v>-7.6154385204217103</v>
      </c>
      <c r="M8577" s="9">
        <v>-27.415579000000001</v>
      </c>
      <c r="N8577" s="9">
        <v>-27.415579000000001</v>
      </c>
      <c r="O8577" s="9">
        <v>-7.6154385204217103</v>
      </c>
      <c r="P8577">
        <v>0</v>
      </c>
      <c r="Q8577" s="9">
        <v>53.549995000000003</v>
      </c>
      <c r="R8577" s="9">
        <v>267836096.98862699</v>
      </c>
      <c r="S8577" s="9">
        <v>2812517590.2220998</v>
      </c>
      <c r="T8577" s="9">
        <v>-1.06652861952749E-3</v>
      </c>
      <c r="U8577" s="9">
        <v>7.6154385204217103</v>
      </c>
      <c r="V8577" s="9">
        <v>0</v>
      </c>
      <c r="W8577" s="9">
        <v>7.6154385204217103</v>
      </c>
      <c r="X8577" t="s">
        <v>86</v>
      </c>
      <c r="Y8577" s="9">
        <v>0</v>
      </c>
      <c r="Z8577" s="9">
        <v>3.7206612000000002E-3</v>
      </c>
    </row>
    <row r="8578" spans="1:26" x14ac:dyDescent="0.3">
      <c r="A8578">
        <v>2</v>
      </c>
      <c r="B8578">
        <v>0</v>
      </c>
      <c r="C8578">
        <v>0</v>
      </c>
      <c r="D8578">
        <v>1</v>
      </c>
      <c r="E8578">
        <v>0</v>
      </c>
      <c r="F8578">
        <v>0</v>
      </c>
      <c r="G8578">
        <v>0</v>
      </c>
      <c r="H8578" s="9">
        <v>6000.7330734653497</v>
      </c>
      <c r="I8578" s="9">
        <v>-1.8379380999999999</v>
      </c>
      <c r="J8578" s="9">
        <v>-1.8381677999999999</v>
      </c>
      <c r="K8578" s="9">
        <v>-1.9155717999999999</v>
      </c>
      <c r="L8578" s="9">
        <v>-7.6164868365478204</v>
      </c>
      <c r="M8578" s="9">
        <v>-27.419353000000001</v>
      </c>
      <c r="N8578" s="9">
        <v>-27.419353000000001</v>
      </c>
      <c r="O8578" s="9">
        <v>-7.6164868365478204</v>
      </c>
      <c r="P8578">
        <v>0</v>
      </c>
      <c r="Q8578" s="9">
        <v>53.549995000000003</v>
      </c>
      <c r="R8578" s="9">
        <v>267836096.98862699</v>
      </c>
      <c r="S8578" s="9">
        <v>2870751589.30088</v>
      </c>
      <c r="T8578" s="9">
        <v>-1.04831612610834E-3</v>
      </c>
      <c r="U8578" s="9">
        <v>7.6164868365478204</v>
      </c>
      <c r="V8578" s="9">
        <v>0</v>
      </c>
      <c r="W8578" s="9">
        <v>7.6164868365478204</v>
      </c>
      <c r="X8578" t="s">
        <v>86</v>
      </c>
      <c r="Y8578" s="9">
        <v>0</v>
      </c>
      <c r="Z8578" s="9">
        <v>3.5211423000000002E-3</v>
      </c>
    </row>
    <row r="8579" spans="1:26" x14ac:dyDescent="0.3">
      <c r="A8579">
        <v>2</v>
      </c>
      <c r="B8579">
        <v>0</v>
      </c>
      <c r="C8579">
        <v>0</v>
      </c>
      <c r="D8579">
        <v>1</v>
      </c>
      <c r="E8579">
        <v>0</v>
      </c>
      <c r="F8579">
        <v>0</v>
      </c>
      <c r="G8579">
        <v>0</v>
      </c>
      <c r="H8579" s="9">
        <v>6001.7330734532397</v>
      </c>
      <c r="I8579" s="9">
        <v>-1.8380795000000001</v>
      </c>
      <c r="J8579" s="9">
        <v>-1.8383038</v>
      </c>
      <c r="K8579" s="9">
        <v>-1.7729827</v>
      </c>
      <c r="L8579" s="9">
        <v>-7.6175225440079704</v>
      </c>
      <c r="M8579" s="9">
        <v>-27.423079999999999</v>
      </c>
      <c r="N8579" s="9">
        <v>-27.423079999999999</v>
      </c>
      <c r="O8579" s="9">
        <v>-7.6175225440079704</v>
      </c>
      <c r="P8579">
        <v>0</v>
      </c>
      <c r="Q8579" s="9">
        <v>53.549995000000003</v>
      </c>
      <c r="R8579" s="9">
        <v>267836096.98862699</v>
      </c>
      <c r="S8579" s="9">
        <v>2830930668.41611</v>
      </c>
      <c r="T8579" s="9">
        <v>-1.03570746015169E-3</v>
      </c>
      <c r="U8579" s="9">
        <v>7.6175225440079704</v>
      </c>
      <c r="V8579" s="9">
        <v>0</v>
      </c>
      <c r="W8579" s="9">
        <v>7.6175225440079704</v>
      </c>
      <c r="X8579" t="s">
        <v>86</v>
      </c>
      <c r="Y8579" s="9">
        <v>0</v>
      </c>
      <c r="Z8579" s="9">
        <v>3.2592809000000001E-3</v>
      </c>
    </row>
    <row r="8580" spans="1:26" x14ac:dyDescent="0.3">
      <c r="A8580">
        <v>2</v>
      </c>
      <c r="B8580">
        <v>0</v>
      </c>
      <c r="C8580">
        <v>0</v>
      </c>
      <c r="D8580">
        <v>1</v>
      </c>
      <c r="E8580">
        <v>0</v>
      </c>
      <c r="F8580">
        <v>0</v>
      </c>
      <c r="G8580">
        <v>0</v>
      </c>
      <c r="H8580" s="9">
        <v>6002.7330734411298</v>
      </c>
      <c r="I8580" s="9">
        <v>-1.8378680999999999</v>
      </c>
      <c r="J8580" s="9">
        <v>-1.8381349</v>
      </c>
      <c r="K8580" s="9">
        <v>-2.076438</v>
      </c>
      <c r="L8580" s="9">
        <v>-7.6186198307406903</v>
      </c>
      <c r="M8580" s="9">
        <v>-27.427030999999999</v>
      </c>
      <c r="N8580" s="9">
        <v>-27.427030999999999</v>
      </c>
      <c r="O8580" s="9">
        <v>-7.6186198307406903</v>
      </c>
      <c r="P8580">
        <v>0</v>
      </c>
      <c r="Q8580" s="9">
        <v>53.549995000000003</v>
      </c>
      <c r="R8580" s="9">
        <v>267836096.98862699</v>
      </c>
      <c r="S8580" s="9">
        <v>2881453636.7487001</v>
      </c>
      <c r="T8580" s="9">
        <v>-1.0972867327136899E-3</v>
      </c>
      <c r="U8580" s="9">
        <v>7.6186198307406903</v>
      </c>
      <c r="V8580" s="9">
        <v>0</v>
      </c>
      <c r="W8580" s="9">
        <v>7.6186198307406903</v>
      </c>
      <c r="X8580" t="s">
        <v>86</v>
      </c>
      <c r="Y8580" s="9">
        <v>0</v>
      </c>
      <c r="Z8580" s="9">
        <v>3.8167729999999999E-3</v>
      </c>
    </row>
    <row r="8581" spans="1:26" x14ac:dyDescent="0.3">
      <c r="A8581">
        <v>2</v>
      </c>
      <c r="B8581">
        <v>0</v>
      </c>
      <c r="C8581">
        <v>0</v>
      </c>
      <c r="D8581">
        <v>1</v>
      </c>
      <c r="E8581">
        <v>0</v>
      </c>
      <c r="F8581">
        <v>0</v>
      </c>
      <c r="G8581">
        <v>0</v>
      </c>
      <c r="H8581" s="9">
        <v>6003.7330734290299</v>
      </c>
      <c r="I8581" s="9">
        <v>-1.8381647000000001</v>
      </c>
      <c r="J8581" s="9">
        <v>-1.838344</v>
      </c>
      <c r="K8581" s="9">
        <v>-1.9711654000000001</v>
      </c>
      <c r="L8581" s="9">
        <v>-7.6197465695796502</v>
      </c>
      <c r="M8581" s="9">
        <v>-27.431087000000002</v>
      </c>
      <c r="N8581" s="9">
        <v>-27.431087000000002</v>
      </c>
      <c r="O8581" s="9">
        <v>-7.6197465695796502</v>
      </c>
      <c r="P8581">
        <v>0</v>
      </c>
      <c r="Q8581" s="9">
        <v>53.549995000000003</v>
      </c>
      <c r="R8581" s="9">
        <v>267836096.98862699</v>
      </c>
      <c r="S8581" s="9">
        <v>2820089915.5322099</v>
      </c>
      <c r="T8581" s="9">
        <v>-1.1267388389644101E-3</v>
      </c>
      <c r="U8581" s="9">
        <v>7.6197465695796502</v>
      </c>
      <c r="V8581" s="9">
        <v>0</v>
      </c>
      <c r="W8581" s="9">
        <v>7.6197465695796502</v>
      </c>
      <c r="X8581" t="s">
        <v>86</v>
      </c>
      <c r="Y8581" s="9">
        <v>0</v>
      </c>
      <c r="Z8581" s="9">
        <v>3.6236799999999998E-3</v>
      </c>
    </row>
    <row r="8582" spans="1:26" x14ac:dyDescent="0.3">
      <c r="A8582">
        <v>2</v>
      </c>
      <c r="B8582">
        <v>0</v>
      </c>
      <c r="C8582">
        <v>0</v>
      </c>
      <c r="D8582">
        <v>1</v>
      </c>
      <c r="E8582">
        <v>0</v>
      </c>
      <c r="F8582">
        <v>0</v>
      </c>
      <c r="G8582">
        <v>0</v>
      </c>
      <c r="H8582" s="9">
        <v>6004.73307341692</v>
      </c>
      <c r="I8582" s="9">
        <v>-1.8380486</v>
      </c>
      <c r="J8582" s="9">
        <v>-1.8382031999999999</v>
      </c>
      <c r="K8582" s="9">
        <v>-1.8849707</v>
      </c>
      <c r="L8582" s="9">
        <v>-7.6208557391767497</v>
      </c>
      <c r="M8582" s="9">
        <v>-27.435081</v>
      </c>
      <c r="N8582" s="9">
        <v>-27.435081</v>
      </c>
      <c r="O8582" s="9">
        <v>-7.6208557391767497</v>
      </c>
      <c r="P8582">
        <v>0</v>
      </c>
      <c r="Q8582" s="9">
        <v>53.549995000000003</v>
      </c>
      <c r="R8582" s="9">
        <v>267836096.98862699</v>
      </c>
      <c r="S8582" s="9">
        <v>2861813184.2943301</v>
      </c>
      <c r="T8582" s="9">
        <v>-1.1091695970950599E-3</v>
      </c>
      <c r="U8582" s="9">
        <v>7.6208557391767497</v>
      </c>
      <c r="V8582" s="9">
        <v>0</v>
      </c>
      <c r="W8582" s="9">
        <v>7.6208557391767497</v>
      </c>
      <c r="X8582" t="s">
        <v>86</v>
      </c>
      <c r="Y8582" s="9">
        <v>0</v>
      </c>
      <c r="Z8582" s="9">
        <v>3.4649591000000001E-3</v>
      </c>
    </row>
    <row r="8583" spans="1:26" x14ac:dyDescent="0.3">
      <c r="A8583">
        <v>2</v>
      </c>
      <c r="B8583">
        <v>0</v>
      </c>
      <c r="C8583">
        <v>0</v>
      </c>
      <c r="D8583">
        <v>1</v>
      </c>
      <c r="E8583">
        <v>0</v>
      </c>
      <c r="F8583">
        <v>0</v>
      </c>
      <c r="G8583">
        <v>0</v>
      </c>
      <c r="H8583" s="9">
        <v>6005.7330734048101</v>
      </c>
      <c r="I8583" s="9">
        <v>-1.8380672</v>
      </c>
      <c r="J8583" s="9">
        <v>-1.8381083</v>
      </c>
      <c r="K8583" s="9">
        <v>-1.8527670999999999</v>
      </c>
      <c r="L8583" s="9">
        <v>-7.6219476804739204</v>
      </c>
      <c r="M8583" s="9">
        <v>-27.439012999999999</v>
      </c>
      <c r="N8583" s="9">
        <v>-27.439012999999999</v>
      </c>
      <c r="O8583" s="9">
        <v>-7.6219476804739204</v>
      </c>
      <c r="P8583">
        <v>0</v>
      </c>
      <c r="Q8583" s="9">
        <v>53.549995000000003</v>
      </c>
      <c r="R8583" s="9">
        <v>267836096.98862699</v>
      </c>
      <c r="S8583" s="9">
        <v>2890761572.9867101</v>
      </c>
      <c r="T8583" s="9">
        <v>-1.09194129717415E-3</v>
      </c>
      <c r="U8583" s="9">
        <v>7.6219476804739204</v>
      </c>
      <c r="V8583" s="9">
        <v>0</v>
      </c>
      <c r="W8583" s="9">
        <v>7.6219476804739204</v>
      </c>
      <c r="X8583" t="s">
        <v>86</v>
      </c>
      <c r="Y8583" s="9">
        <v>0</v>
      </c>
      <c r="Z8583" s="9">
        <v>3.4055866000000001E-3</v>
      </c>
    </row>
    <row r="8584" spans="1:26" x14ac:dyDescent="0.3">
      <c r="A8584">
        <v>2</v>
      </c>
      <c r="B8584">
        <v>0</v>
      </c>
      <c r="C8584">
        <v>0</v>
      </c>
      <c r="D8584">
        <v>1</v>
      </c>
      <c r="E8584">
        <v>0</v>
      </c>
      <c r="F8584">
        <v>0</v>
      </c>
      <c r="G8584">
        <v>0</v>
      </c>
      <c r="H8584" s="9">
        <v>6006.7330733927001</v>
      </c>
      <c r="I8584" s="9">
        <v>-1.8379224999999999</v>
      </c>
      <c r="J8584" s="9">
        <v>-1.8380266000000001</v>
      </c>
      <c r="K8584" s="9">
        <v>-1.8087732000000001</v>
      </c>
      <c r="L8584" s="9">
        <v>-7.6230321140425197</v>
      </c>
      <c r="M8584" s="9">
        <v>-27.442914999999999</v>
      </c>
      <c r="N8584" s="9">
        <v>-27.442914999999999</v>
      </c>
      <c r="O8584" s="9">
        <v>-7.6230321140425197</v>
      </c>
      <c r="P8584">
        <v>0</v>
      </c>
      <c r="Q8584" s="9">
        <v>53.549995000000003</v>
      </c>
      <c r="R8584" s="9">
        <v>267836096.98862699</v>
      </c>
      <c r="S8584" s="9">
        <v>2916194576.2299399</v>
      </c>
      <c r="T8584" s="9">
        <v>-1.0844335685966601E-3</v>
      </c>
      <c r="U8584" s="9">
        <v>7.6230321140425197</v>
      </c>
      <c r="V8584" s="9">
        <v>0</v>
      </c>
      <c r="W8584" s="9">
        <v>7.6230321140425197</v>
      </c>
      <c r="X8584" t="s">
        <v>86</v>
      </c>
      <c r="Y8584" s="9">
        <v>0</v>
      </c>
      <c r="Z8584" s="9">
        <v>3.3245732E-3</v>
      </c>
    </row>
    <row r="8585" spans="1:26" x14ac:dyDescent="0.3">
      <c r="A8585">
        <v>2</v>
      </c>
      <c r="B8585">
        <v>0</v>
      </c>
      <c r="C8585">
        <v>0</v>
      </c>
      <c r="D8585">
        <v>1</v>
      </c>
      <c r="E8585">
        <v>0</v>
      </c>
      <c r="F8585">
        <v>0</v>
      </c>
      <c r="G8585">
        <v>0</v>
      </c>
      <c r="H8585" s="9">
        <v>6007.7330733806002</v>
      </c>
      <c r="I8585" s="9">
        <v>-1.8379266000000001</v>
      </c>
      <c r="J8585" s="9">
        <v>-1.8379985999999999</v>
      </c>
      <c r="K8585" s="9">
        <v>-1.7338728999999999</v>
      </c>
      <c r="L8585" s="9">
        <v>-7.6241035321785802</v>
      </c>
      <c r="M8585" s="9">
        <v>-27.446774000000001</v>
      </c>
      <c r="N8585" s="9">
        <v>-27.446774000000001</v>
      </c>
      <c r="O8585" s="9">
        <v>-7.6241035321785802</v>
      </c>
      <c r="P8585">
        <v>0</v>
      </c>
      <c r="Q8585" s="9">
        <v>53.549995000000003</v>
      </c>
      <c r="R8585" s="9">
        <v>267836096.98862699</v>
      </c>
      <c r="S8585" s="9">
        <v>2925289144.4106102</v>
      </c>
      <c r="T8585" s="9">
        <v>-1.0714181360667E-3</v>
      </c>
      <c r="U8585" s="9">
        <v>7.6241035321785802</v>
      </c>
      <c r="V8585" s="9">
        <v>0</v>
      </c>
      <c r="W8585" s="9">
        <v>7.6241035321785802</v>
      </c>
      <c r="X8585" t="s">
        <v>86</v>
      </c>
      <c r="Y8585" s="9">
        <v>0</v>
      </c>
      <c r="Z8585" s="9">
        <v>3.1868559E-3</v>
      </c>
    </row>
    <row r="8586" spans="1:26" x14ac:dyDescent="0.3">
      <c r="A8586">
        <v>2</v>
      </c>
      <c r="B8586">
        <v>0</v>
      </c>
      <c r="C8586">
        <v>0</v>
      </c>
      <c r="D8586">
        <v>1</v>
      </c>
      <c r="E8586">
        <v>0</v>
      </c>
      <c r="F8586">
        <v>0</v>
      </c>
      <c r="G8586">
        <v>0</v>
      </c>
      <c r="H8586" s="9">
        <v>6008.7330733684903</v>
      </c>
      <c r="I8586" s="9">
        <v>-1.8381415999999999</v>
      </c>
      <c r="J8586" s="9">
        <v>-1.8381076999999999</v>
      </c>
      <c r="K8586" s="9">
        <v>-1.6685497</v>
      </c>
      <c r="L8586" s="9">
        <v>-7.62515283326728</v>
      </c>
      <c r="M8586" s="9">
        <v>-27.45055</v>
      </c>
      <c r="N8586" s="9">
        <v>-27.45055</v>
      </c>
      <c r="O8586" s="9">
        <v>-7.62515283326728</v>
      </c>
      <c r="P8586">
        <v>0</v>
      </c>
      <c r="Q8586" s="9">
        <v>53.549995000000003</v>
      </c>
      <c r="R8586" s="9">
        <v>267836096.98862699</v>
      </c>
      <c r="S8586" s="9">
        <v>2892155181.3495798</v>
      </c>
      <c r="T8586" s="9">
        <v>-1.04930108869716E-3</v>
      </c>
      <c r="U8586" s="9">
        <v>7.62515283326728</v>
      </c>
      <c r="V8586" s="9">
        <v>0</v>
      </c>
      <c r="W8586" s="9">
        <v>7.62515283326728</v>
      </c>
      <c r="X8586" t="s">
        <v>86</v>
      </c>
      <c r="Y8586" s="9">
        <v>0</v>
      </c>
      <c r="Z8586" s="9">
        <v>3.0669740000000001E-3</v>
      </c>
    </row>
    <row r="8587" spans="1:26" x14ac:dyDescent="0.3">
      <c r="A8587">
        <v>2</v>
      </c>
      <c r="B8587">
        <v>0</v>
      </c>
      <c r="C8587">
        <v>0</v>
      </c>
      <c r="D8587">
        <v>1</v>
      </c>
      <c r="E8587">
        <v>0</v>
      </c>
      <c r="F8587">
        <v>0</v>
      </c>
      <c r="G8587">
        <v>0</v>
      </c>
      <c r="H8587" s="9">
        <v>6009.7330733563804</v>
      </c>
      <c r="I8587" s="9">
        <v>-1.837963</v>
      </c>
      <c r="J8587" s="9">
        <v>-1.8379201999999999</v>
      </c>
      <c r="K8587" s="9">
        <v>-1.8999280000000001</v>
      </c>
      <c r="L8587" s="9">
        <v>-7.6262764116779502</v>
      </c>
      <c r="M8587" s="9">
        <v>-27.454595999999999</v>
      </c>
      <c r="N8587" s="9">
        <v>-27.454595999999999</v>
      </c>
      <c r="O8587" s="9">
        <v>-7.6262764116779502</v>
      </c>
      <c r="P8587">
        <v>0</v>
      </c>
      <c r="Q8587" s="9">
        <v>53.549995000000003</v>
      </c>
      <c r="R8587" s="9">
        <v>267836096.98862699</v>
      </c>
      <c r="S8587" s="9">
        <v>2950725345.20403</v>
      </c>
      <c r="T8587" s="9">
        <v>-1.1235784106657901E-3</v>
      </c>
      <c r="U8587" s="9">
        <v>7.6262764116779502</v>
      </c>
      <c r="V8587" s="9">
        <v>0</v>
      </c>
      <c r="W8587" s="9">
        <v>7.6262764116779502</v>
      </c>
      <c r="X8587" t="s">
        <v>86</v>
      </c>
      <c r="Y8587" s="9">
        <v>0</v>
      </c>
      <c r="Z8587" s="9">
        <v>3.4919159999999999E-3</v>
      </c>
    </row>
    <row r="8588" spans="1:26" x14ac:dyDescent="0.3">
      <c r="A8588">
        <v>2</v>
      </c>
      <c r="B8588">
        <v>0</v>
      </c>
      <c r="C8588">
        <v>0</v>
      </c>
      <c r="D8588">
        <v>1</v>
      </c>
      <c r="E8588">
        <v>0</v>
      </c>
      <c r="F8588">
        <v>0</v>
      </c>
      <c r="G8588">
        <v>0</v>
      </c>
      <c r="H8588" s="9">
        <v>6010.7330733442795</v>
      </c>
      <c r="I8588" s="9">
        <v>-1.8379018</v>
      </c>
      <c r="J8588" s="9">
        <v>-1.8379354000000001</v>
      </c>
      <c r="K8588" s="9">
        <v>-1.858376</v>
      </c>
      <c r="L8588" s="9">
        <v>-7.6273818346923701</v>
      </c>
      <c r="M8588" s="9">
        <v>-27.458573999999999</v>
      </c>
      <c r="N8588" s="9">
        <v>-27.458573999999999</v>
      </c>
      <c r="O8588" s="9">
        <v>-7.6273818346923701</v>
      </c>
      <c r="P8588">
        <v>0</v>
      </c>
      <c r="Q8588" s="9">
        <v>53.549995000000003</v>
      </c>
      <c r="R8588" s="9">
        <v>267836096.98862699</v>
      </c>
      <c r="S8588" s="9">
        <v>2946332569.0598798</v>
      </c>
      <c r="T8588" s="9">
        <v>-1.1054230144216201E-3</v>
      </c>
      <c r="U8588" s="9">
        <v>7.6273818346923701</v>
      </c>
      <c r="V8588" s="9">
        <v>0</v>
      </c>
      <c r="W8588" s="9">
        <v>7.6273818346923701</v>
      </c>
      <c r="X8588" t="s">
        <v>86</v>
      </c>
      <c r="Y8588" s="9">
        <v>0</v>
      </c>
      <c r="Z8588" s="9">
        <v>3.4155752999999998E-3</v>
      </c>
    </row>
    <row r="8589" spans="1:26" x14ac:dyDescent="0.3">
      <c r="A8589">
        <v>2</v>
      </c>
      <c r="B8589">
        <v>0</v>
      </c>
      <c r="C8589">
        <v>0</v>
      </c>
      <c r="D8589">
        <v>1</v>
      </c>
      <c r="E8589">
        <v>0</v>
      </c>
      <c r="F8589">
        <v>0</v>
      </c>
      <c r="G8589">
        <v>0</v>
      </c>
      <c r="H8589" s="9">
        <v>6011.7330733321696</v>
      </c>
      <c r="I8589" s="9">
        <v>-1.8380797</v>
      </c>
      <c r="J8589" s="9">
        <v>-1.8380456000000001</v>
      </c>
      <c r="K8589" s="9">
        <v>-1.8550183</v>
      </c>
      <c r="L8589" s="9">
        <v>-7.6285010769600001</v>
      </c>
      <c r="M8589" s="9">
        <v>-27.462605</v>
      </c>
      <c r="N8589" s="9">
        <v>-27.462605</v>
      </c>
      <c r="O8589" s="9">
        <v>-7.6285010769600001</v>
      </c>
      <c r="P8589">
        <v>0</v>
      </c>
      <c r="Q8589" s="9">
        <v>53.549995000000003</v>
      </c>
      <c r="R8589" s="9">
        <v>267836096.98862699</v>
      </c>
      <c r="S8589" s="9">
        <v>2912430402.6251502</v>
      </c>
      <c r="T8589" s="9">
        <v>-1.1192422676353699E-3</v>
      </c>
      <c r="U8589" s="9">
        <v>7.6285010769600001</v>
      </c>
      <c r="V8589" s="9">
        <v>0</v>
      </c>
      <c r="W8589" s="9">
        <v>7.6285010769600001</v>
      </c>
      <c r="X8589" t="s">
        <v>86</v>
      </c>
      <c r="Y8589" s="9">
        <v>0</v>
      </c>
      <c r="Z8589" s="9">
        <v>3.4096080000000002E-3</v>
      </c>
    </row>
    <row r="8590" spans="1:26" x14ac:dyDescent="0.3">
      <c r="A8590">
        <v>2</v>
      </c>
      <c r="B8590">
        <v>0</v>
      </c>
      <c r="C8590">
        <v>0</v>
      </c>
      <c r="D8590">
        <v>1</v>
      </c>
      <c r="E8590">
        <v>0</v>
      </c>
      <c r="F8590">
        <v>0</v>
      </c>
      <c r="G8590">
        <v>0</v>
      </c>
      <c r="H8590" s="9">
        <v>6012.7330733200597</v>
      </c>
      <c r="I8590" s="9">
        <v>-1.8380494999999999</v>
      </c>
      <c r="J8590" s="9">
        <v>-1.8379563999999999</v>
      </c>
      <c r="K8590" s="9">
        <v>-1.7260888999999999</v>
      </c>
      <c r="L8590" s="9">
        <v>-7.6295860113803204</v>
      </c>
      <c r="M8590" s="9">
        <v>-27.466508999999999</v>
      </c>
      <c r="N8590" s="9">
        <v>-27.466508999999999</v>
      </c>
      <c r="O8590" s="9">
        <v>-7.6295860113803204</v>
      </c>
      <c r="P8590">
        <v>0</v>
      </c>
      <c r="Q8590" s="9">
        <v>53.549995000000003</v>
      </c>
      <c r="R8590" s="9">
        <v>267836096.98862699</v>
      </c>
      <c r="S8590" s="9">
        <v>2940578904.5227699</v>
      </c>
      <c r="T8590" s="9">
        <v>-1.0849344203212E-3</v>
      </c>
      <c r="U8590" s="9">
        <v>7.6295860113803204</v>
      </c>
      <c r="V8590" s="9">
        <v>0</v>
      </c>
      <c r="W8590" s="9">
        <v>7.6295860113803204</v>
      </c>
      <c r="X8590" t="s">
        <v>86</v>
      </c>
      <c r="Y8590" s="9">
        <v>0</v>
      </c>
      <c r="Z8590" s="9">
        <v>3.1724761000000001E-3</v>
      </c>
    </row>
    <row r="8591" spans="1:26" x14ac:dyDescent="0.3">
      <c r="A8591">
        <v>2</v>
      </c>
      <c r="B8591">
        <v>0</v>
      </c>
      <c r="C8591">
        <v>0</v>
      </c>
      <c r="D8591">
        <v>1</v>
      </c>
      <c r="E8591">
        <v>0</v>
      </c>
      <c r="F8591">
        <v>0</v>
      </c>
      <c r="G8591">
        <v>0</v>
      </c>
      <c r="H8591" s="9">
        <v>6013.7330733079498</v>
      </c>
      <c r="I8591" s="9">
        <v>-1.8381475</v>
      </c>
      <c r="J8591" s="9">
        <v>-1.8380401</v>
      </c>
      <c r="K8591" s="9">
        <v>-1.7230748</v>
      </c>
      <c r="L8591" s="9">
        <v>-7.63064818779287</v>
      </c>
      <c r="M8591" s="9">
        <v>-27.470333</v>
      </c>
      <c r="N8591" s="9">
        <v>-27.470333</v>
      </c>
      <c r="O8591" s="9">
        <v>-7.63064818779287</v>
      </c>
      <c r="P8591">
        <v>0</v>
      </c>
      <c r="Q8591" s="9">
        <v>53.549995000000003</v>
      </c>
      <c r="R8591" s="9">
        <v>267836096.98862699</v>
      </c>
      <c r="S8591" s="9">
        <v>2914938791.2562799</v>
      </c>
      <c r="T8591" s="9">
        <v>-1.06217641254247E-3</v>
      </c>
      <c r="U8591" s="9">
        <v>7.63064818779287</v>
      </c>
      <c r="V8591" s="9">
        <v>0</v>
      </c>
      <c r="W8591" s="9">
        <v>7.63064818779287</v>
      </c>
      <c r="X8591" t="s">
        <v>86</v>
      </c>
      <c r="Y8591" s="9">
        <v>0</v>
      </c>
      <c r="Z8591" s="9">
        <v>3.1670806999999999E-3</v>
      </c>
    </row>
    <row r="8592" spans="1:26" x14ac:dyDescent="0.3">
      <c r="A8592">
        <v>2</v>
      </c>
      <c r="B8592">
        <v>0</v>
      </c>
      <c r="C8592">
        <v>0</v>
      </c>
      <c r="D8592">
        <v>1</v>
      </c>
      <c r="E8592">
        <v>0</v>
      </c>
      <c r="F8592">
        <v>0</v>
      </c>
      <c r="G8592">
        <v>0</v>
      </c>
      <c r="H8592" s="9">
        <v>6014.7330732958499</v>
      </c>
      <c r="I8592" s="9">
        <v>-1.8380456000000001</v>
      </c>
      <c r="J8592" s="9">
        <v>-1.8379842</v>
      </c>
      <c r="K8592" s="9">
        <v>-1.6553859</v>
      </c>
      <c r="L8592" s="9">
        <v>-7.6316830946293397</v>
      </c>
      <c r="M8592" s="9">
        <v>-27.474060000000001</v>
      </c>
      <c r="N8592" s="9">
        <v>-27.474060000000001</v>
      </c>
      <c r="O8592" s="9">
        <v>-7.6316830946293397</v>
      </c>
      <c r="P8592">
        <v>0</v>
      </c>
      <c r="Q8592" s="9">
        <v>53.549995000000003</v>
      </c>
      <c r="R8592" s="9">
        <v>267836096.98862699</v>
      </c>
      <c r="S8592" s="9">
        <v>2932686721.6162601</v>
      </c>
      <c r="T8592" s="9">
        <v>-1.0349068364696699E-3</v>
      </c>
      <c r="U8592" s="9">
        <v>7.6316830946293397</v>
      </c>
      <c r="V8592" s="9">
        <v>0</v>
      </c>
      <c r="W8592" s="9">
        <v>7.6316830946293397</v>
      </c>
      <c r="X8592" t="s">
        <v>86</v>
      </c>
      <c r="Y8592" s="9">
        <v>0</v>
      </c>
      <c r="Z8592" s="9">
        <v>3.0425730999999998E-3</v>
      </c>
    </row>
    <row r="8593" spans="1:26" x14ac:dyDescent="0.3">
      <c r="A8593">
        <v>2</v>
      </c>
      <c r="B8593">
        <v>0</v>
      </c>
      <c r="C8593">
        <v>0</v>
      </c>
      <c r="D8593">
        <v>1</v>
      </c>
      <c r="E8593">
        <v>0</v>
      </c>
      <c r="F8593">
        <v>0</v>
      </c>
      <c r="G8593">
        <v>0</v>
      </c>
      <c r="H8593" s="9">
        <v>6015.7330732837399</v>
      </c>
      <c r="I8593" s="9">
        <v>-1.8381528</v>
      </c>
      <c r="J8593" s="9">
        <v>-1.8381394</v>
      </c>
      <c r="K8593" s="9">
        <v>-1.9810475999999999</v>
      </c>
      <c r="L8593" s="9">
        <v>-7.6327655911185399</v>
      </c>
      <c r="M8593" s="9">
        <v>-27.477957</v>
      </c>
      <c r="N8593" s="9">
        <v>-27.477957</v>
      </c>
      <c r="O8593" s="9">
        <v>-7.6327655911185399</v>
      </c>
      <c r="P8593">
        <v>0</v>
      </c>
      <c r="Q8593" s="9">
        <v>53.549995000000003</v>
      </c>
      <c r="R8593" s="9">
        <v>267836096.98862699</v>
      </c>
      <c r="S8593" s="9">
        <v>2885420230.42874</v>
      </c>
      <c r="T8593" s="9">
        <v>-1.0824964892073301E-3</v>
      </c>
      <c r="U8593" s="9">
        <v>7.6327655911185399</v>
      </c>
      <c r="V8593" s="9">
        <v>0</v>
      </c>
      <c r="W8593" s="9">
        <v>7.6327655911185399</v>
      </c>
      <c r="X8593" t="s">
        <v>86</v>
      </c>
      <c r="Y8593" s="9">
        <v>0</v>
      </c>
      <c r="Z8593" s="9">
        <v>3.6414416999999998E-3</v>
      </c>
    </row>
    <row r="8594" spans="1:26" x14ac:dyDescent="0.3">
      <c r="A8594">
        <v>2</v>
      </c>
      <c r="B8594">
        <v>0</v>
      </c>
      <c r="C8594">
        <v>0</v>
      </c>
      <c r="D8594">
        <v>1</v>
      </c>
      <c r="E8594">
        <v>0</v>
      </c>
      <c r="F8594">
        <v>0</v>
      </c>
      <c r="G8594">
        <v>0</v>
      </c>
      <c r="H8594" s="9">
        <v>6016.73307327163</v>
      </c>
      <c r="I8594" s="9">
        <v>-1.8380634</v>
      </c>
      <c r="J8594" s="9">
        <v>-1.8380158</v>
      </c>
      <c r="K8594" s="9">
        <v>-1.8864208</v>
      </c>
      <c r="L8594" s="9">
        <v>-7.6338928136900002</v>
      </c>
      <c r="M8594" s="9">
        <v>-27.482013999999999</v>
      </c>
      <c r="N8594" s="9">
        <v>-27.482013999999999</v>
      </c>
      <c r="O8594" s="9">
        <v>-7.6338928136900002</v>
      </c>
      <c r="P8594">
        <v>0</v>
      </c>
      <c r="Q8594" s="9">
        <v>53.549995000000003</v>
      </c>
      <c r="R8594" s="9">
        <v>267836096.98862699</v>
      </c>
      <c r="S8594" s="9">
        <v>2923700184.3945198</v>
      </c>
      <c r="T8594" s="9">
        <v>-1.1272225714522501E-3</v>
      </c>
      <c r="U8594" s="9">
        <v>7.6338928136900002</v>
      </c>
      <c r="V8594" s="9">
        <v>0</v>
      </c>
      <c r="W8594" s="9">
        <v>7.6338928136900002</v>
      </c>
      <c r="X8594" t="s">
        <v>86</v>
      </c>
      <c r="Y8594" s="9">
        <v>0</v>
      </c>
      <c r="Z8594" s="9">
        <v>3.4672713000000002E-3</v>
      </c>
    </row>
    <row r="8595" spans="1:26" x14ac:dyDescent="0.3">
      <c r="A8595">
        <v>2</v>
      </c>
      <c r="B8595">
        <v>0</v>
      </c>
      <c r="C8595">
        <v>0</v>
      </c>
      <c r="D8595">
        <v>1</v>
      </c>
      <c r="E8595">
        <v>0</v>
      </c>
      <c r="F8595">
        <v>0</v>
      </c>
      <c r="G8595">
        <v>0</v>
      </c>
      <c r="H8595" s="9">
        <v>6017.7330732595201</v>
      </c>
      <c r="I8595" s="9">
        <v>-1.8380898999999999</v>
      </c>
      <c r="J8595" s="9">
        <v>-1.8380396000000001</v>
      </c>
      <c r="K8595" s="9">
        <v>-1.8649389000000001</v>
      </c>
      <c r="L8595" s="9">
        <v>-7.6349891598177697</v>
      </c>
      <c r="M8595" s="9">
        <v>-27.485962000000001</v>
      </c>
      <c r="N8595" s="9">
        <v>-27.485962000000001</v>
      </c>
      <c r="O8595" s="9">
        <v>-7.6349891598177697</v>
      </c>
      <c r="P8595">
        <v>0</v>
      </c>
      <c r="Q8595" s="9">
        <v>53.549995000000003</v>
      </c>
      <c r="R8595" s="9">
        <v>267836096.98862699</v>
      </c>
      <c r="S8595" s="9">
        <v>2916739973.7775898</v>
      </c>
      <c r="T8595" s="9">
        <v>-1.0963461277748701E-3</v>
      </c>
      <c r="U8595" s="9">
        <v>7.6349891598177697</v>
      </c>
      <c r="V8595" s="9">
        <v>0</v>
      </c>
      <c r="W8595" s="9">
        <v>7.6349891598177697</v>
      </c>
      <c r="X8595" t="s">
        <v>86</v>
      </c>
      <c r="Y8595" s="9">
        <v>0</v>
      </c>
      <c r="Z8595" s="9">
        <v>3.4278314999999998E-3</v>
      </c>
    </row>
    <row r="8596" spans="1:26" x14ac:dyDescent="0.3">
      <c r="A8596">
        <v>2</v>
      </c>
      <c r="B8596">
        <v>0</v>
      </c>
      <c r="C8596">
        <v>0</v>
      </c>
      <c r="D8596">
        <v>1</v>
      </c>
      <c r="E8596">
        <v>0</v>
      </c>
      <c r="F8596">
        <v>0</v>
      </c>
      <c r="G8596">
        <v>0</v>
      </c>
      <c r="H8596" s="9">
        <v>6018.7330732474202</v>
      </c>
      <c r="I8596" s="9">
        <v>-1.8379877</v>
      </c>
      <c r="J8596" s="9">
        <v>-1.8379536000000001</v>
      </c>
      <c r="K8596" s="9">
        <v>-1.8943572</v>
      </c>
      <c r="L8596" s="9">
        <v>-7.6360714292167504</v>
      </c>
      <c r="M8596" s="9">
        <v>-27.489857000000001</v>
      </c>
      <c r="N8596" s="9">
        <v>-27.489857000000001</v>
      </c>
      <c r="O8596" s="9">
        <v>-7.6360714292167504</v>
      </c>
      <c r="P8596">
        <v>0</v>
      </c>
      <c r="Q8596" s="9">
        <v>53.549995000000003</v>
      </c>
      <c r="R8596" s="9">
        <v>267836096.98862699</v>
      </c>
      <c r="S8596" s="9">
        <v>2943971452.2965002</v>
      </c>
      <c r="T8596" s="9">
        <v>-1.0822693989806999E-3</v>
      </c>
      <c r="U8596" s="9">
        <v>7.6360714292167504</v>
      </c>
      <c r="V8596" s="9">
        <v>0</v>
      </c>
      <c r="W8596" s="9">
        <v>7.6360714292167504</v>
      </c>
      <c r="X8596" t="s">
        <v>86</v>
      </c>
      <c r="Y8596" s="9">
        <v>0</v>
      </c>
      <c r="Z8596" s="9">
        <v>3.4817405999999999E-3</v>
      </c>
    </row>
    <row r="8597" spans="1:26" x14ac:dyDescent="0.3">
      <c r="A8597">
        <v>2</v>
      </c>
      <c r="B8597">
        <v>0</v>
      </c>
      <c r="C8597">
        <v>0</v>
      </c>
      <c r="D8597">
        <v>1</v>
      </c>
      <c r="E8597">
        <v>0</v>
      </c>
      <c r="F8597">
        <v>0</v>
      </c>
      <c r="G8597">
        <v>0</v>
      </c>
      <c r="H8597" s="9">
        <v>6019.7330732353103</v>
      </c>
      <c r="I8597" s="9">
        <v>-1.8379899</v>
      </c>
      <c r="J8597" s="9">
        <v>-1.8379455</v>
      </c>
      <c r="K8597" s="9">
        <v>-1.8491042</v>
      </c>
      <c r="L8597" s="9">
        <v>-7.6371488735095898</v>
      </c>
      <c r="M8597" s="9">
        <v>-27.493735999999998</v>
      </c>
      <c r="N8597" s="9">
        <v>-27.493735999999998</v>
      </c>
      <c r="O8597" s="9">
        <v>-7.6371488735095898</v>
      </c>
      <c r="P8597">
        <v>0</v>
      </c>
      <c r="Q8597" s="9">
        <v>53.549995000000003</v>
      </c>
      <c r="R8597" s="9">
        <v>267836096.98862699</v>
      </c>
      <c r="S8597" s="9">
        <v>2946937459.9035602</v>
      </c>
      <c r="T8597" s="9">
        <v>-1.07744429283673E-3</v>
      </c>
      <c r="U8597" s="9">
        <v>7.6371488735095898</v>
      </c>
      <c r="V8597" s="9">
        <v>0</v>
      </c>
      <c r="W8597" s="9">
        <v>7.6371488735095898</v>
      </c>
      <c r="X8597" t="s">
        <v>86</v>
      </c>
      <c r="Y8597" s="9">
        <v>0</v>
      </c>
      <c r="Z8597" s="9">
        <v>3.3985525000000002E-3</v>
      </c>
    </row>
    <row r="8598" spans="1:26" x14ac:dyDescent="0.3">
      <c r="A8598">
        <v>2</v>
      </c>
      <c r="B8598">
        <v>0</v>
      </c>
      <c r="C8598">
        <v>0</v>
      </c>
      <c r="D8598">
        <v>1</v>
      </c>
      <c r="E8598">
        <v>0</v>
      </c>
      <c r="F8598">
        <v>0</v>
      </c>
      <c r="G8598">
        <v>0</v>
      </c>
      <c r="H8598" s="9">
        <v>6020.7330732232003</v>
      </c>
      <c r="I8598" s="9">
        <v>-1.838039</v>
      </c>
      <c r="J8598" s="9">
        <v>-1.8378762</v>
      </c>
      <c r="K8598" s="9">
        <v>-1.8227764</v>
      </c>
      <c r="L8598" s="9">
        <v>-7.6382149127500503</v>
      </c>
      <c r="M8598" s="9">
        <v>-27.497574</v>
      </c>
      <c r="N8598" s="9">
        <v>-27.497574</v>
      </c>
      <c r="O8598" s="9">
        <v>-7.6382149127500503</v>
      </c>
      <c r="P8598">
        <v>0</v>
      </c>
      <c r="Q8598" s="9">
        <v>53.549995000000003</v>
      </c>
      <c r="R8598" s="9">
        <v>267836096.98862699</v>
      </c>
      <c r="S8598" s="9">
        <v>2969334408.84413</v>
      </c>
      <c r="T8598" s="9">
        <v>-1.0660392404657701E-3</v>
      </c>
      <c r="U8598" s="9">
        <v>7.6382149127500503</v>
      </c>
      <c r="V8598" s="9">
        <v>0</v>
      </c>
      <c r="W8598" s="9">
        <v>7.6382149127500503</v>
      </c>
      <c r="X8598" t="s">
        <v>86</v>
      </c>
      <c r="Y8598" s="9">
        <v>0</v>
      </c>
      <c r="Z8598" s="9">
        <v>3.3500373999999999E-3</v>
      </c>
    </row>
    <row r="8599" spans="1:26" x14ac:dyDescent="0.3">
      <c r="A8599">
        <v>2</v>
      </c>
      <c r="B8599">
        <v>0</v>
      </c>
      <c r="C8599">
        <v>0</v>
      </c>
      <c r="D8599">
        <v>1</v>
      </c>
      <c r="E8599">
        <v>0</v>
      </c>
      <c r="F8599">
        <v>0</v>
      </c>
      <c r="G8599">
        <v>0</v>
      </c>
      <c r="H8599" s="9">
        <v>6021.7330732111004</v>
      </c>
      <c r="I8599" s="9">
        <v>-1.8380901999999999</v>
      </c>
      <c r="J8599" s="9">
        <v>-1.8379198000000001</v>
      </c>
      <c r="K8599" s="9">
        <v>-1.8048048000000001</v>
      </c>
      <c r="L8599" s="9">
        <v>-7.6392627365672299</v>
      </c>
      <c r="M8599" s="9">
        <v>-27.501346999999999</v>
      </c>
      <c r="N8599" s="9">
        <v>-27.501346999999999</v>
      </c>
      <c r="O8599" s="9">
        <v>-7.6392627365672299</v>
      </c>
      <c r="P8599">
        <v>0</v>
      </c>
      <c r="Q8599" s="9">
        <v>53.549995000000003</v>
      </c>
      <c r="R8599" s="9">
        <v>267836096.98862699</v>
      </c>
      <c r="S8599" s="9">
        <v>2955850278.8260102</v>
      </c>
      <c r="T8599" s="9">
        <v>-1.0478238171742699E-3</v>
      </c>
      <c r="U8599" s="9">
        <v>7.6392627365672299</v>
      </c>
      <c r="V8599" s="9">
        <v>0</v>
      </c>
      <c r="W8599" s="9">
        <v>7.6392627365672299</v>
      </c>
      <c r="X8599" t="s">
        <v>86</v>
      </c>
      <c r="Y8599" s="9">
        <v>0</v>
      </c>
      <c r="Z8599" s="9">
        <v>3.3170865000000001E-3</v>
      </c>
    </row>
    <row r="8600" spans="1:26" x14ac:dyDescent="0.3">
      <c r="A8600">
        <v>2</v>
      </c>
      <c r="B8600">
        <v>0</v>
      </c>
      <c r="C8600">
        <v>0</v>
      </c>
      <c r="D8600">
        <v>1</v>
      </c>
      <c r="E8600">
        <v>0</v>
      </c>
      <c r="F8600">
        <v>0</v>
      </c>
      <c r="G8600">
        <v>0</v>
      </c>
      <c r="H8600" s="9">
        <v>6022.7330731989896</v>
      </c>
      <c r="I8600" s="9">
        <v>-1.8379341</v>
      </c>
      <c r="J8600" s="9">
        <v>-1.8378099999999999</v>
      </c>
      <c r="K8600" s="9">
        <v>-2.0551469</v>
      </c>
      <c r="L8600" s="9">
        <v>-7.6403389707479201</v>
      </c>
      <c r="M8600" s="9">
        <v>-27.505220000000001</v>
      </c>
      <c r="N8600" s="9">
        <v>-27.505220000000001</v>
      </c>
      <c r="O8600" s="9">
        <v>-7.6403389707479201</v>
      </c>
      <c r="P8600">
        <v>0</v>
      </c>
      <c r="Q8600" s="9">
        <v>53.549995000000003</v>
      </c>
      <c r="R8600" s="9">
        <v>267836096.98862699</v>
      </c>
      <c r="S8600" s="9">
        <v>2991475196.91324</v>
      </c>
      <c r="T8600" s="9">
        <v>-1.07623418068847E-3</v>
      </c>
      <c r="U8600" s="9">
        <v>7.6403389707479201</v>
      </c>
      <c r="V8600" s="9">
        <v>0</v>
      </c>
      <c r="W8600" s="9">
        <v>7.6403389707479201</v>
      </c>
      <c r="X8600" t="s">
        <v>86</v>
      </c>
      <c r="Y8600" s="9">
        <v>0</v>
      </c>
      <c r="Z8600" s="9">
        <v>3.7769696E-3</v>
      </c>
    </row>
    <row r="8601" spans="1:26" x14ac:dyDescent="0.3">
      <c r="A8601">
        <v>2</v>
      </c>
      <c r="B8601">
        <v>0</v>
      </c>
      <c r="C8601">
        <v>0</v>
      </c>
      <c r="D8601">
        <v>1</v>
      </c>
      <c r="E8601">
        <v>0</v>
      </c>
      <c r="F8601">
        <v>0</v>
      </c>
      <c r="G8601">
        <v>0</v>
      </c>
      <c r="H8601" s="9">
        <v>6023.7330731868797</v>
      </c>
      <c r="I8601" s="9">
        <v>-1.8378726000000001</v>
      </c>
      <c r="J8601" s="9">
        <v>-1.8377074</v>
      </c>
      <c r="K8601" s="9">
        <v>-2.1502697</v>
      </c>
      <c r="L8601" s="9">
        <v>-7.6414750497337396</v>
      </c>
      <c r="M8601" s="9">
        <v>-27.509309999999999</v>
      </c>
      <c r="N8601" s="9">
        <v>-27.509309999999999</v>
      </c>
      <c r="O8601" s="9">
        <v>-7.6414750497337396</v>
      </c>
      <c r="P8601">
        <v>0</v>
      </c>
      <c r="Q8601" s="9">
        <v>53.549995000000003</v>
      </c>
      <c r="R8601" s="9">
        <v>267836096.98862699</v>
      </c>
      <c r="S8601" s="9">
        <v>3025606710.50208</v>
      </c>
      <c r="T8601" s="9">
        <v>-1.1360789858238999E-3</v>
      </c>
      <c r="U8601" s="9">
        <v>7.6414750497337396</v>
      </c>
      <c r="V8601" s="9">
        <v>0</v>
      </c>
      <c r="W8601" s="9">
        <v>7.6414750497337396</v>
      </c>
      <c r="X8601" t="s">
        <v>86</v>
      </c>
      <c r="Y8601" s="9">
        <v>0</v>
      </c>
      <c r="Z8601" s="9">
        <v>3.9515668000000004E-3</v>
      </c>
    </row>
    <row r="8602" spans="1:26" x14ac:dyDescent="0.3">
      <c r="A8602">
        <v>2</v>
      </c>
      <c r="B8602">
        <v>0</v>
      </c>
      <c r="C8602">
        <v>0</v>
      </c>
      <c r="D8602">
        <v>1</v>
      </c>
      <c r="E8602">
        <v>0</v>
      </c>
      <c r="F8602">
        <v>0</v>
      </c>
      <c r="G8602">
        <v>0</v>
      </c>
      <c r="H8602" s="9">
        <v>6024.7330731747697</v>
      </c>
      <c r="I8602" s="9">
        <v>-1.8379892</v>
      </c>
      <c r="J8602" s="9">
        <v>-1.8377067</v>
      </c>
      <c r="K8602" s="9">
        <v>-2.1691191000000001</v>
      </c>
      <c r="L8602" s="9">
        <v>-7.6425780183311298</v>
      </c>
      <c r="M8602" s="9">
        <v>-27.513280999999999</v>
      </c>
      <c r="N8602" s="9">
        <v>-27.513280999999999</v>
      </c>
      <c r="O8602" s="9">
        <v>-7.6425780183311298</v>
      </c>
      <c r="P8602">
        <v>0</v>
      </c>
      <c r="Q8602" s="9">
        <v>53.549995000000003</v>
      </c>
      <c r="R8602" s="9">
        <v>267836096.98862699</v>
      </c>
      <c r="S8602" s="9">
        <v>3026279753.0144701</v>
      </c>
      <c r="T8602" s="9">
        <v>-1.1029685973857799E-3</v>
      </c>
      <c r="U8602" s="9">
        <v>7.6425780183311298</v>
      </c>
      <c r="V8602" s="9">
        <v>0</v>
      </c>
      <c r="W8602" s="9">
        <v>7.6425780183311298</v>
      </c>
      <c r="X8602" t="s">
        <v>86</v>
      </c>
      <c r="Y8602" s="9">
        <v>0</v>
      </c>
      <c r="Z8602" s="9">
        <v>3.9862044999999999E-3</v>
      </c>
    </row>
    <row r="8603" spans="1:26" x14ac:dyDescent="0.3">
      <c r="A8603">
        <v>2</v>
      </c>
      <c r="B8603">
        <v>0</v>
      </c>
      <c r="C8603">
        <v>0</v>
      </c>
      <c r="D8603">
        <v>1</v>
      </c>
      <c r="E8603">
        <v>0</v>
      </c>
      <c r="F8603">
        <v>0</v>
      </c>
      <c r="G8603">
        <v>0</v>
      </c>
      <c r="H8603" s="9">
        <v>6025.7330731626698</v>
      </c>
      <c r="I8603" s="9">
        <v>-1.8381628000000001</v>
      </c>
      <c r="J8603" s="9">
        <v>-1.8378772999999999</v>
      </c>
      <c r="K8603" s="9">
        <v>-2.2651579000000002</v>
      </c>
      <c r="L8603" s="9">
        <v>-7.6436512018809797</v>
      </c>
      <c r="M8603" s="9">
        <v>-27.517144999999999</v>
      </c>
      <c r="N8603" s="9">
        <v>-27.517144999999999</v>
      </c>
      <c r="O8603" s="9">
        <v>-7.6436512018809797</v>
      </c>
      <c r="P8603">
        <v>0</v>
      </c>
      <c r="Q8603" s="9">
        <v>53.549995000000003</v>
      </c>
      <c r="R8603" s="9">
        <v>267836096.98862699</v>
      </c>
      <c r="S8603" s="9">
        <v>2971098963.1031599</v>
      </c>
      <c r="T8603" s="9">
        <v>-1.0731835498543E-3</v>
      </c>
      <c r="U8603" s="9">
        <v>7.6436512018809797</v>
      </c>
      <c r="V8603" s="9">
        <v>0</v>
      </c>
      <c r="W8603" s="9">
        <v>7.6436512018809797</v>
      </c>
      <c r="X8603" t="s">
        <v>86</v>
      </c>
      <c r="Y8603" s="9">
        <v>0</v>
      </c>
      <c r="Z8603" s="9">
        <v>4.1630822000000003E-3</v>
      </c>
    </row>
    <row r="8604" spans="1:26" x14ac:dyDescent="0.3">
      <c r="A8604">
        <v>2</v>
      </c>
      <c r="B8604">
        <v>0</v>
      </c>
      <c r="C8604">
        <v>0</v>
      </c>
      <c r="D8604">
        <v>1</v>
      </c>
      <c r="E8604">
        <v>0</v>
      </c>
      <c r="F8604">
        <v>0</v>
      </c>
      <c r="G8604">
        <v>0</v>
      </c>
      <c r="H8604" s="9">
        <v>6026.7330731505599</v>
      </c>
      <c r="I8604" s="9">
        <v>-1.8380767</v>
      </c>
      <c r="J8604" s="9">
        <v>-1.8376003999999999</v>
      </c>
      <c r="K8604" s="9">
        <v>-2.3468117999999998</v>
      </c>
      <c r="L8604" s="9">
        <v>-7.6447100368467398</v>
      </c>
      <c r="M8604" s="9">
        <v>-27.520956000000002</v>
      </c>
      <c r="N8604" s="9">
        <v>-27.520956000000002</v>
      </c>
      <c r="O8604" s="9">
        <v>-7.6447100368467398</v>
      </c>
      <c r="P8604">
        <v>0</v>
      </c>
      <c r="Q8604" s="9">
        <v>53.549995000000003</v>
      </c>
      <c r="R8604" s="9">
        <v>267836096.98862699</v>
      </c>
      <c r="S8604" s="9">
        <v>3062852815.64466</v>
      </c>
      <c r="T8604" s="9">
        <v>-1.0588349657583099E-3</v>
      </c>
      <c r="U8604" s="9">
        <v>7.6447100368467398</v>
      </c>
      <c r="V8604" s="9">
        <v>0</v>
      </c>
      <c r="W8604" s="9">
        <v>7.6447100368467398</v>
      </c>
      <c r="X8604" t="s">
        <v>86</v>
      </c>
      <c r="Y8604" s="9">
        <v>0</v>
      </c>
      <c r="Z8604" s="9">
        <v>4.3125022000000002E-3</v>
      </c>
    </row>
    <row r="8605" spans="1:26" x14ac:dyDescent="0.3">
      <c r="A8605">
        <v>2</v>
      </c>
      <c r="B8605">
        <v>0</v>
      </c>
      <c r="C8605">
        <v>0</v>
      </c>
      <c r="D8605">
        <v>1</v>
      </c>
      <c r="E8605">
        <v>0</v>
      </c>
      <c r="F8605">
        <v>0</v>
      </c>
      <c r="G8605">
        <v>0</v>
      </c>
      <c r="H8605" s="9">
        <v>6027.73307313845</v>
      </c>
      <c r="I8605" s="9">
        <v>-1.8378779999999999</v>
      </c>
      <c r="J8605" s="9">
        <v>-1.8375471000000001</v>
      </c>
      <c r="K8605" s="9">
        <v>-2.5655222000000002</v>
      </c>
      <c r="L8605" s="9">
        <v>-7.6457551444633198</v>
      </c>
      <c r="M8605" s="9">
        <v>-27.524719000000001</v>
      </c>
      <c r="N8605" s="9">
        <v>-27.524719000000001</v>
      </c>
      <c r="O8605" s="9">
        <v>-7.6457551444633198</v>
      </c>
      <c r="P8605">
        <v>0</v>
      </c>
      <c r="Q8605" s="9">
        <v>53.549995000000003</v>
      </c>
      <c r="R8605" s="9">
        <v>267836096.98862699</v>
      </c>
      <c r="S8605" s="9">
        <v>3081497656.7958498</v>
      </c>
      <c r="T8605" s="9">
        <v>-1.0451076165835999E-3</v>
      </c>
      <c r="U8605" s="9">
        <v>7.6457551444633198</v>
      </c>
      <c r="V8605" s="9">
        <v>0</v>
      </c>
      <c r="W8605" s="9">
        <v>7.6457551444633198</v>
      </c>
      <c r="X8605" t="s">
        <v>86</v>
      </c>
      <c r="Y8605" s="9">
        <v>0</v>
      </c>
      <c r="Z8605" s="9">
        <v>4.7142677999999997E-3</v>
      </c>
    </row>
    <row r="8606" spans="1:26" x14ac:dyDescent="0.3">
      <c r="A8606">
        <v>2</v>
      </c>
      <c r="B8606">
        <v>0</v>
      </c>
      <c r="C8606">
        <v>0</v>
      </c>
      <c r="D8606">
        <v>1</v>
      </c>
      <c r="E8606">
        <v>0</v>
      </c>
      <c r="F8606">
        <v>0</v>
      </c>
      <c r="G8606">
        <v>0</v>
      </c>
      <c r="H8606" s="9">
        <v>6028.7330731263501</v>
      </c>
      <c r="I8606" s="9">
        <v>-1.8379449000000001</v>
      </c>
      <c r="J8606" s="9">
        <v>-1.8375527</v>
      </c>
      <c r="K8606" s="9">
        <v>-2.7193675000000002</v>
      </c>
      <c r="L8606" s="9">
        <v>-7.6468083497133996</v>
      </c>
      <c r="M8606" s="9">
        <v>-27.528509</v>
      </c>
      <c r="N8606" s="9">
        <v>-27.528509</v>
      </c>
      <c r="O8606" s="9">
        <v>-7.6468083497133996</v>
      </c>
      <c r="P8606">
        <v>0</v>
      </c>
      <c r="Q8606" s="9">
        <v>53.549995000000003</v>
      </c>
      <c r="R8606" s="9">
        <v>267836096.98862699</v>
      </c>
      <c r="S8606" s="9">
        <v>3079994069.50946</v>
      </c>
      <c r="T8606" s="9">
        <v>-1.0532052500780099E-3</v>
      </c>
      <c r="U8606" s="9">
        <v>7.6468083497133996</v>
      </c>
      <c r="V8606" s="9">
        <v>0</v>
      </c>
      <c r="W8606" s="9">
        <v>7.6468083497133996</v>
      </c>
      <c r="X8606" t="s">
        <v>86</v>
      </c>
      <c r="Y8606" s="9">
        <v>0</v>
      </c>
      <c r="Z8606" s="9">
        <v>4.9969810000000002E-3</v>
      </c>
    </row>
    <row r="8607" spans="1:26" x14ac:dyDescent="0.3">
      <c r="A8607">
        <v>2</v>
      </c>
      <c r="B8607">
        <v>0</v>
      </c>
      <c r="C8607">
        <v>0</v>
      </c>
      <c r="D8607">
        <v>1</v>
      </c>
      <c r="E8607">
        <v>0</v>
      </c>
      <c r="F8607">
        <v>0</v>
      </c>
      <c r="G8607">
        <v>0</v>
      </c>
      <c r="H8607" s="9">
        <v>6029.7330731142401</v>
      </c>
      <c r="I8607" s="9">
        <v>-1.8379786</v>
      </c>
      <c r="J8607" s="9">
        <v>-1.8375812</v>
      </c>
      <c r="K8607" s="9">
        <v>-3.0280879000000001</v>
      </c>
      <c r="L8607" s="9">
        <v>-7.6479132048478604</v>
      </c>
      <c r="M8607" s="9">
        <v>-27.532488000000001</v>
      </c>
      <c r="N8607" s="9">
        <v>-27.532488000000001</v>
      </c>
      <c r="O8607" s="9">
        <v>-7.6479132048478604</v>
      </c>
      <c r="P8607">
        <v>0</v>
      </c>
      <c r="Q8607" s="9">
        <v>53.549995000000003</v>
      </c>
      <c r="R8607" s="9">
        <v>267836096.98862699</v>
      </c>
      <c r="S8607" s="9">
        <v>3070674849.3264298</v>
      </c>
      <c r="T8607" s="9">
        <v>-1.10485513446079E-3</v>
      </c>
      <c r="U8607" s="9">
        <v>7.6479132048478604</v>
      </c>
      <c r="V8607" s="9">
        <v>0</v>
      </c>
      <c r="W8607" s="9">
        <v>7.6479132048478604</v>
      </c>
      <c r="X8607" t="s">
        <v>86</v>
      </c>
      <c r="Y8607" s="9">
        <v>0</v>
      </c>
      <c r="Z8607" s="9">
        <v>5.5643571999999999E-3</v>
      </c>
    </row>
    <row r="8608" spans="1:26" x14ac:dyDescent="0.3">
      <c r="A8608">
        <v>2</v>
      </c>
      <c r="B8608">
        <v>0</v>
      </c>
      <c r="C8608">
        <v>0</v>
      </c>
      <c r="D8608">
        <v>1</v>
      </c>
      <c r="E8608">
        <v>0</v>
      </c>
      <c r="F8608">
        <v>0</v>
      </c>
      <c r="G8608">
        <v>0</v>
      </c>
      <c r="H8608" s="9">
        <v>6030.7330731021302</v>
      </c>
      <c r="I8608" s="9">
        <v>-1.8379289000000001</v>
      </c>
      <c r="J8608" s="9">
        <v>-1.8374792</v>
      </c>
      <c r="K8608" s="9">
        <v>-3.2408079999999999</v>
      </c>
      <c r="L8608" s="9">
        <v>-7.6490255645861298</v>
      </c>
      <c r="M8608" s="9">
        <v>-27.536491000000002</v>
      </c>
      <c r="N8608" s="9">
        <v>-27.536491000000002</v>
      </c>
      <c r="O8608" s="9">
        <v>-7.6490255645861298</v>
      </c>
      <c r="P8608">
        <v>0</v>
      </c>
      <c r="Q8608" s="9">
        <v>53.549995000000003</v>
      </c>
      <c r="R8608" s="9">
        <v>267836096.98862699</v>
      </c>
      <c r="S8608" s="9">
        <v>3106340529.7118201</v>
      </c>
      <c r="T8608" s="9">
        <v>-1.11235973827028E-3</v>
      </c>
      <c r="U8608" s="9">
        <v>7.6490255645861298</v>
      </c>
      <c r="V8608" s="9">
        <v>0</v>
      </c>
      <c r="W8608" s="9">
        <v>7.6490255645861298</v>
      </c>
      <c r="X8608" t="s">
        <v>86</v>
      </c>
      <c r="Y8608" s="9">
        <v>0</v>
      </c>
      <c r="Z8608" s="9">
        <v>5.9549175000000003E-3</v>
      </c>
    </row>
    <row r="8609" spans="1:26" x14ac:dyDescent="0.3">
      <c r="A8609">
        <v>2</v>
      </c>
      <c r="B8609">
        <v>0</v>
      </c>
      <c r="C8609">
        <v>0</v>
      </c>
      <c r="D8609">
        <v>1</v>
      </c>
      <c r="E8609">
        <v>0</v>
      </c>
      <c r="F8609">
        <v>0</v>
      </c>
      <c r="G8609">
        <v>0</v>
      </c>
      <c r="H8609" s="9">
        <v>6031.7330730900203</v>
      </c>
      <c r="I8609" s="9">
        <v>-1.8381594000000001</v>
      </c>
      <c r="J8609" s="9">
        <v>-1.837855</v>
      </c>
      <c r="K8609" s="9">
        <v>-3.2984238000000001</v>
      </c>
      <c r="L8609" s="9">
        <v>-7.6501341760707398</v>
      </c>
      <c r="M8609" s="9">
        <v>-27.540482999999998</v>
      </c>
      <c r="N8609" s="9">
        <v>-27.540482999999998</v>
      </c>
      <c r="O8609" s="9">
        <v>-7.6501341760707398</v>
      </c>
      <c r="P8609">
        <v>0</v>
      </c>
      <c r="Q8609" s="9">
        <v>53.549995000000003</v>
      </c>
      <c r="R8609" s="9">
        <v>267836096.98862699</v>
      </c>
      <c r="S8609" s="9">
        <v>2980768419.4005799</v>
      </c>
      <c r="T8609" s="9">
        <v>-1.1086114846072801E-3</v>
      </c>
      <c r="U8609" s="9">
        <v>7.6501341760707398</v>
      </c>
      <c r="V8609" s="9">
        <v>0</v>
      </c>
      <c r="W8609" s="9">
        <v>7.6501341760707398</v>
      </c>
      <c r="X8609" t="s">
        <v>86</v>
      </c>
      <c r="Y8609" s="9">
        <v>0</v>
      </c>
      <c r="Z8609" s="9">
        <v>6.0620246999999999E-3</v>
      </c>
    </row>
    <row r="8610" spans="1:26" x14ac:dyDescent="0.3">
      <c r="A8610">
        <v>2</v>
      </c>
      <c r="B8610">
        <v>0</v>
      </c>
      <c r="C8610">
        <v>0</v>
      </c>
      <c r="D8610">
        <v>1</v>
      </c>
      <c r="E8610">
        <v>0</v>
      </c>
      <c r="F8610">
        <v>0</v>
      </c>
      <c r="G8610">
        <v>0</v>
      </c>
      <c r="H8610" s="9">
        <v>6032.7330730779204</v>
      </c>
      <c r="I8610" s="9">
        <v>-1.8379018</v>
      </c>
      <c r="J8610" s="9">
        <v>-1.8375052999999999</v>
      </c>
      <c r="K8610" s="9">
        <v>-3.4217824999999999</v>
      </c>
      <c r="L8610" s="9">
        <v>-7.6512048066525402</v>
      </c>
      <c r="M8610" s="9">
        <v>-27.544338</v>
      </c>
      <c r="N8610" s="9">
        <v>-27.544338</v>
      </c>
      <c r="O8610" s="9">
        <v>-7.6512048066525402</v>
      </c>
      <c r="P8610">
        <v>0</v>
      </c>
      <c r="Q8610" s="9">
        <v>53.549995000000003</v>
      </c>
      <c r="R8610" s="9">
        <v>267836096.98862699</v>
      </c>
      <c r="S8610" s="9">
        <v>3098122621.2522001</v>
      </c>
      <c r="T8610" s="9">
        <v>-1.07063058180223E-3</v>
      </c>
      <c r="U8610" s="9">
        <v>7.6512048066525402</v>
      </c>
      <c r="V8610" s="9">
        <v>0</v>
      </c>
      <c r="W8610" s="9">
        <v>7.6512048066525402</v>
      </c>
      <c r="X8610" t="s">
        <v>86</v>
      </c>
      <c r="Y8610" s="9">
        <v>0</v>
      </c>
      <c r="Z8610" s="9">
        <v>6.2875435999999998E-3</v>
      </c>
    </row>
    <row r="8611" spans="1:26" x14ac:dyDescent="0.3">
      <c r="A8611">
        <v>2</v>
      </c>
      <c r="B8611">
        <v>0</v>
      </c>
      <c r="C8611">
        <v>0</v>
      </c>
      <c r="D8611">
        <v>1</v>
      </c>
      <c r="E8611">
        <v>0</v>
      </c>
      <c r="F8611">
        <v>0</v>
      </c>
      <c r="G8611">
        <v>0</v>
      </c>
      <c r="H8611" s="9">
        <v>6033.7330730658095</v>
      </c>
      <c r="I8611" s="9">
        <v>-1.8381327000000001</v>
      </c>
      <c r="J8611" s="9">
        <v>-1.8377002</v>
      </c>
      <c r="K8611" s="9">
        <v>-3.3523380999999999</v>
      </c>
      <c r="L8611" s="9">
        <v>-7.6522372726344097</v>
      </c>
      <c r="M8611" s="9">
        <v>-27.548054</v>
      </c>
      <c r="N8611" s="9">
        <v>-27.548054</v>
      </c>
      <c r="O8611" s="9">
        <v>-7.6522372726344097</v>
      </c>
      <c r="P8611">
        <v>0</v>
      </c>
      <c r="Q8611" s="9">
        <v>53.549995000000003</v>
      </c>
      <c r="R8611" s="9">
        <v>267836096.98862699</v>
      </c>
      <c r="S8611" s="9">
        <v>3032236181.9117599</v>
      </c>
      <c r="T8611" s="9">
        <v>-1.03246598186768E-3</v>
      </c>
      <c r="U8611" s="9">
        <v>7.6522372726344097</v>
      </c>
      <c r="V8611" s="9">
        <v>0</v>
      </c>
      <c r="W8611" s="9">
        <v>7.6522372726344097</v>
      </c>
      <c r="X8611" t="s">
        <v>86</v>
      </c>
      <c r="Y8611" s="9">
        <v>0</v>
      </c>
      <c r="Z8611" s="9">
        <v>6.1605927000000001E-3</v>
      </c>
    </row>
    <row r="8612" spans="1:26" x14ac:dyDescent="0.3">
      <c r="A8612">
        <v>2</v>
      </c>
      <c r="B8612">
        <v>0</v>
      </c>
      <c r="C8612">
        <v>0</v>
      </c>
      <c r="D8612">
        <v>1</v>
      </c>
      <c r="E8612">
        <v>0</v>
      </c>
      <c r="F8612">
        <v>0</v>
      </c>
      <c r="G8612">
        <v>0</v>
      </c>
      <c r="H8612" s="9">
        <v>6034.7330730536996</v>
      </c>
      <c r="I8612" s="9">
        <v>-1.8378699999999999</v>
      </c>
      <c r="J8612" s="9">
        <v>-1.8374634999999999</v>
      </c>
      <c r="K8612" s="9">
        <v>-3.7868593000000002</v>
      </c>
      <c r="L8612" s="9">
        <v>-7.6533260692671004</v>
      </c>
      <c r="M8612" s="9">
        <v>-27.551973</v>
      </c>
      <c r="N8612" s="9">
        <v>-27.551973</v>
      </c>
      <c r="O8612" s="9">
        <v>-7.6533260692671004</v>
      </c>
      <c r="P8612">
        <v>0</v>
      </c>
      <c r="Q8612" s="9">
        <v>53.549995000000003</v>
      </c>
      <c r="R8612" s="9">
        <v>267836096.98862699</v>
      </c>
      <c r="S8612" s="9">
        <v>3113595210.35217</v>
      </c>
      <c r="T8612" s="9">
        <v>-1.0887966326871201E-3</v>
      </c>
      <c r="U8612" s="9">
        <v>7.6533260692671004</v>
      </c>
      <c r="V8612" s="9">
        <v>0</v>
      </c>
      <c r="W8612" s="9">
        <v>7.6533260692671004</v>
      </c>
      <c r="X8612" t="s">
        <v>86</v>
      </c>
      <c r="Y8612" s="9">
        <v>0</v>
      </c>
      <c r="Z8612" s="9">
        <v>6.9582155E-3</v>
      </c>
    </row>
    <row r="8613" spans="1:26" x14ac:dyDescent="0.3">
      <c r="A8613">
        <v>2</v>
      </c>
      <c r="B8613">
        <v>0</v>
      </c>
      <c r="C8613">
        <v>0</v>
      </c>
      <c r="D8613">
        <v>1</v>
      </c>
      <c r="E8613">
        <v>0</v>
      </c>
      <c r="F8613">
        <v>0</v>
      </c>
      <c r="G8613">
        <v>0</v>
      </c>
      <c r="H8613" s="9">
        <v>6035.7330730415997</v>
      </c>
      <c r="I8613" s="9">
        <v>-1.8378954000000001</v>
      </c>
      <c r="J8613" s="9">
        <v>-1.8374607999999999</v>
      </c>
      <c r="K8613" s="9">
        <v>-4.1491126999999999</v>
      </c>
      <c r="L8613" s="9">
        <v>-7.6543855869714399</v>
      </c>
      <c r="M8613" s="9">
        <v>-27.555788</v>
      </c>
      <c r="N8613" s="9">
        <v>-27.555788</v>
      </c>
      <c r="O8613" s="9">
        <v>-7.6543855869714399</v>
      </c>
      <c r="P8613">
        <v>0</v>
      </c>
      <c r="Q8613" s="9">
        <v>53.549995000000003</v>
      </c>
      <c r="R8613" s="9">
        <v>267836096.98862699</v>
      </c>
      <c r="S8613" s="9">
        <v>3114987823.8701601</v>
      </c>
      <c r="T8613" s="9">
        <v>-1.0595177043413099E-3</v>
      </c>
      <c r="U8613" s="9">
        <v>7.6543855869714399</v>
      </c>
      <c r="V8613" s="9">
        <v>0</v>
      </c>
      <c r="W8613" s="9">
        <v>7.6543855869714399</v>
      </c>
      <c r="X8613" t="s">
        <v>86</v>
      </c>
      <c r="Y8613" s="9">
        <v>0</v>
      </c>
      <c r="Z8613" s="9">
        <v>7.6238317E-3</v>
      </c>
    </row>
    <row r="8614" spans="1:26" x14ac:dyDescent="0.3">
      <c r="A8614">
        <v>2</v>
      </c>
      <c r="B8614">
        <v>0</v>
      </c>
      <c r="C8614">
        <v>0</v>
      </c>
      <c r="D8614">
        <v>1</v>
      </c>
      <c r="E8614">
        <v>0</v>
      </c>
      <c r="F8614">
        <v>0</v>
      </c>
      <c r="G8614">
        <v>0</v>
      </c>
      <c r="H8614" s="9">
        <v>6036.7330730294898</v>
      </c>
      <c r="I8614" s="9">
        <v>-1.8380977999999999</v>
      </c>
      <c r="J8614" s="9">
        <v>-1.8376465</v>
      </c>
      <c r="K8614" s="9">
        <v>-4.7849073000000004</v>
      </c>
      <c r="L8614" s="9">
        <v>-7.6554556814226498</v>
      </c>
      <c r="M8614" s="9">
        <v>-27.559640999999999</v>
      </c>
      <c r="N8614" s="9">
        <v>-27.559640999999999</v>
      </c>
      <c r="O8614" s="9">
        <v>-7.6554556814226498</v>
      </c>
      <c r="P8614">
        <v>0</v>
      </c>
      <c r="Q8614" s="9">
        <v>53.549995000000003</v>
      </c>
      <c r="R8614" s="9">
        <v>267836096.98862699</v>
      </c>
      <c r="S8614" s="9">
        <v>3051519871.4860201</v>
      </c>
      <c r="T8614" s="9">
        <v>-1.0700944512160801E-3</v>
      </c>
      <c r="U8614" s="9">
        <v>7.6554556814226498</v>
      </c>
      <c r="V8614" s="9">
        <v>0</v>
      </c>
      <c r="W8614" s="9">
        <v>7.6554556814226498</v>
      </c>
      <c r="X8614" t="s">
        <v>86</v>
      </c>
      <c r="Y8614" s="9">
        <v>0</v>
      </c>
      <c r="Z8614" s="9">
        <v>8.7929684999999997E-3</v>
      </c>
    </row>
    <row r="8615" spans="1:26" x14ac:dyDescent="0.3">
      <c r="A8615">
        <v>2</v>
      </c>
      <c r="B8615">
        <v>0</v>
      </c>
      <c r="C8615">
        <v>0</v>
      </c>
      <c r="D8615">
        <v>1</v>
      </c>
      <c r="E8615">
        <v>0</v>
      </c>
      <c r="F8615">
        <v>0</v>
      </c>
      <c r="G8615">
        <v>0</v>
      </c>
      <c r="H8615" s="9">
        <v>6037.7330730173799</v>
      </c>
      <c r="I8615" s="9">
        <v>-1.8378452999999999</v>
      </c>
      <c r="J8615" s="9">
        <v>-1.8374056999999999</v>
      </c>
      <c r="K8615" s="9">
        <v>-5.1212911999999999</v>
      </c>
      <c r="L8615" s="9">
        <v>-7.6566037233155004</v>
      </c>
      <c r="M8615" s="9">
        <v>-27.563773999999999</v>
      </c>
      <c r="N8615" s="9">
        <v>-27.563773999999999</v>
      </c>
      <c r="O8615" s="9">
        <v>-7.6566037233155004</v>
      </c>
      <c r="P8615">
        <v>0</v>
      </c>
      <c r="Q8615" s="9">
        <v>53.549995000000003</v>
      </c>
      <c r="R8615" s="9">
        <v>267836096.98862699</v>
      </c>
      <c r="S8615" s="9">
        <v>3135358001.8492398</v>
      </c>
      <c r="T8615" s="9">
        <v>-1.1480418928462299E-3</v>
      </c>
      <c r="U8615" s="9">
        <v>7.6566037233155004</v>
      </c>
      <c r="V8615" s="9">
        <v>0</v>
      </c>
      <c r="W8615" s="9">
        <v>7.6566037233155004</v>
      </c>
      <c r="X8615" t="s">
        <v>86</v>
      </c>
      <c r="Y8615" s="9">
        <v>0</v>
      </c>
      <c r="Z8615" s="9">
        <v>9.4098896000000005E-3</v>
      </c>
    </row>
    <row r="8616" spans="1:26" x14ac:dyDescent="0.3">
      <c r="A8616">
        <v>2</v>
      </c>
      <c r="B8616">
        <v>0</v>
      </c>
      <c r="C8616">
        <v>0</v>
      </c>
      <c r="D8616">
        <v>1</v>
      </c>
      <c r="E8616">
        <v>0</v>
      </c>
      <c r="F8616">
        <v>0</v>
      </c>
      <c r="G8616">
        <v>0</v>
      </c>
      <c r="H8616" s="9">
        <v>6038.7330730052699</v>
      </c>
      <c r="I8616" s="9">
        <v>-1.8380692999999999</v>
      </c>
      <c r="J8616" s="9">
        <v>-1.837737</v>
      </c>
      <c r="K8616" s="9">
        <v>-5.3155431999999996</v>
      </c>
      <c r="L8616" s="9">
        <v>-7.6577373533871897</v>
      </c>
      <c r="M8616" s="9">
        <v>-27.567854000000001</v>
      </c>
      <c r="N8616" s="9">
        <v>-27.567854000000001</v>
      </c>
      <c r="O8616" s="9">
        <v>-7.6577373533871897</v>
      </c>
      <c r="P8616">
        <v>0</v>
      </c>
      <c r="Q8616" s="9">
        <v>53.549995000000003</v>
      </c>
      <c r="R8616" s="9">
        <v>267836096.98862699</v>
      </c>
      <c r="S8616" s="9">
        <v>3022227424.06494</v>
      </c>
      <c r="T8616" s="9">
        <v>-1.13363007169287E-3</v>
      </c>
      <c r="U8616" s="9">
        <v>7.6577373533871897</v>
      </c>
      <c r="V8616" s="9">
        <v>0</v>
      </c>
      <c r="W8616" s="9">
        <v>7.6577373533871897</v>
      </c>
      <c r="X8616" t="s">
        <v>86</v>
      </c>
      <c r="Y8616" s="9">
        <v>0</v>
      </c>
      <c r="Z8616" s="9">
        <v>9.7685697999999998E-3</v>
      </c>
    </row>
    <row r="8617" spans="1:26" x14ac:dyDescent="0.3">
      <c r="A8617">
        <v>2</v>
      </c>
      <c r="B8617">
        <v>0</v>
      </c>
      <c r="C8617">
        <v>0</v>
      </c>
      <c r="D8617">
        <v>1</v>
      </c>
      <c r="E8617">
        <v>0</v>
      </c>
      <c r="F8617">
        <v>0</v>
      </c>
      <c r="G8617">
        <v>0</v>
      </c>
      <c r="H8617" s="9">
        <v>6039.73307299317</v>
      </c>
      <c r="I8617" s="9">
        <v>-1.8380259000000001</v>
      </c>
      <c r="J8617" s="9">
        <v>-1.8376564</v>
      </c>
      <c r="K8617" s="9">
        <v>-5.4353918999999999</v>
      </c>
      <c r="L8617" s="9">
        <v>-7.6588505166771101</v>
      </c>
      <c r="M8617" s="9">
        <v>-27.571860999999998</v>
      </c>
      <c r="N8617" s="9">
        <v>-27.571860999999998</v>
      </c>
      <c r="O8617" s="9">
        <v>-7.6588505166771101</v>
      </c>
      <c r="P8617">
        <v>0</v>
      </c>
      <c r="Q8617" s="9">
        <v>53.549995000000003</v>
      </c>
      <c r="R8617" s="9">
        <v>267836096.98862699</v>
      </c>
      <c r="S8617" s="9">
        <v>3049537289.1937199</v>
      </c>
      <c r="T8617" s="9">
        <v>-1.11316328991772E-3</v>
      </c>
      <c r="U8617" s="9">
        <v>7.6588505166771101</v>
      </c>
      <c r="V8617" s="9">
        <v>0</v>
      </c>
      <c r="W8617" s="9">
        <v>7.6588505166771101</v>
      </c>
      <c r="X8617" t="s">
        <v>86</v>
      </c>
      <c r="Y8617" s="9">
        <v>0</v>
      </c>
      <c r="Z8617" s="9">
        <v>9.9883825000000002E-3</v>
      </c>
    </row>
    <row r="8618" spans="1:26" x14ac:dyDescent="0.3">
      <c r="A8618">
        <v>2</v>
      </c>
      <c r="B8618">
        <v>0</v>
      </c>
      <c r="C8618">
        <v>0</v>
      </c>
      <c r="D8618">
        <v>1</v>
      </c>
      <c r="E8618">
        <v>0</v>
      </c>
      <c r="F8618">
        <v>0</v>
      </c>
      <c r="G8618">
        <v>0</v>
      </c>
      <c r="H8618" s="9">
        <v>6040.7330729810601</v>
      </c>
      <c r="I8618" s="9">
        <v>-1.8379745000000001</v>
      </c>
      <c r="J8618" s="9">
        <v>-1.8376017</v>
      </c>
      <c r="K8618" s="9">
        <v>-5.5933194000000004</v>
      </c>
      <c r="L8618" s="9">
        <v>-7.6599324177310999</v>
      </c>
      <c r="M8618" s="9">
        <v>-27.575755999999998</v>
      </c>
      <c r="N8618" s="9">
        <v>-27.575755999999998</v>
      </c>
      <c r="O8618" s="9">
        <v>-7.6599324177310999</v>
      </c>
      <c r="P8618">
        <v>0</v>
      </c>
      <c r="Q8618" s="9">
        <v>53.549995000000003</v>
      </c>
      <c r="R8618" s="9">
        <v>267836096.98862699</v>
      </c>
      <c r="S8618" s="9">
        <v>3068489273.6018701</v>
      </c>
      <c r="T8618" s="9">
        <v>-1.0819010539853101E-3</v>
      </c>
      <c r="U8618" s="9">
        <v>7.6599324177310999</v>
      </c>
      <c r="V8618" s="9">
        <v>0</v>
      </c>
      <c r="W8618" s="9">
        <v>7.6599324177310999</v>
      </c>
      <c r="X8618" t="s">
        <v>86</v>
      </c>
      <c r="Y8618" s="9">
        <v>0</v>
      </c>
      <c r="Z8618" s="9">
        <v>1.0278293000000001E-2</v>
      </c>
    </row>
    <row r="8619" spans="1:26" x14ac:dyDescent="0.3">
      <c r="A8619">
        <v>2</v>
      </c>
      <c r="B8619">
        <v>0</v>
      </c>
      <c r="C8619">
        <v>0</v>
      </c>
      <c r="D8619">
        <v>1</v>
      </c>
      <c r="E8619">
        <v>0</v>
      </c>
      <c r="F8619">
        <v>0</v>
      </c>
      <c r="G8619">
        <v>0</v>
      </c>
      <c r="H8619" s="9">
        <v>6041.7330729689502</v>
      </c>
      <c r="I8619" s="9">
        <v>-1.8378713</v>
      </c>
      <c r="J8619" s="9">
        <v>-1.8376679</v>
      </c>
      <c r="K8619" s="9">
        <v>-5.8374419</v>
      </c>
      <c r="L8619" s="9">
        <v>-7.6610009350331802</v>
      </c>
      <c r="M8619" s="9">
        <v>-27.579602999999999</v>
      </c>
      <c r="N8619" s="9">
        <v>-27.579602999999999</v>
      </c>
      <c r="O8619" s="9">
        <v>-7.6610009350331802</v>
      </c>
      <c r="P8619">
        <v>0</v>
      </c>
      <c r="Q8619" s="9">
        <v>53.549995000000003</v>
      </c>
      <c r="R8619" s="9">
        <v>267836096.98862699</v>
      </c>
      <c r="S8619" s="9">
        <v>3046505062.32372</v>
      </c>
      <c r="T8619" s="9">
        <v>-1.0685173020892301E-3</v>
      </c>
      <c r="U8619" s="9">
        <v>7.6610009350331802</v>
      </c>
      <c r="V8619" s="9">
        <v>0</v>
      </c>
      <c r="W8619" s="9">
        <v>7.6610009350331802</v>
      </c>
      <c r="X8619" t="s">
        <v>86</v>
      </c>
      <c r="Y8619" s="9">
        <v>0</v>
      </c>
      <c r="Z8619" s="9">
        <v>1.072728E-2</v>
      </c>
    </row>
    <row r="8620" spans="1:26" x14ac:dyDescent="0.3">
      <c r="A8620">
        <v>2</v>
      </c>
      <c r="B8620">
        <v>0</v>
      </c>
      <c r="C8620">
        <v>0</v>
      </c>
      <c r="D8620">
        <v>1</v>
      </c>
      <c r="E8620">
        <v>0</v>
      </c>
      <c r="F8620">
        <v>0</v>
      </c>
      <c r="G8620">
        <v>0</v>
      </c>
      <c r="H8620" s="9">
        <v>6042.7330729568403</v>
      </c>
      <c r="I8620" s="9">
        <v>-1.8380936000000001</v>
      </c>
      <c r="J8620" s="9">
        <v>-1.8379308000000001</v>
      </c>
      <c r="K8620" s="9">
        <v>-5.9477897000000004</v>
      </c>
      <c r="L8620" s="9">
        <v>-7.6620709866843697</v>
      </c>
      <c r="M8620" s="9">
        <v>-27.583456000000002</v>
      </c>
      <c r="N8620" s="9">
        <v>-27.583456000000002</v>
      </c>
      <c r="O8620" s="9">
        <v>-7.6620709866843697</v>
      </c>
      <c r="P8620">
        <v>0</v>
      </c>
      <c r="Q8620" s="9">
        <v>53.549995000000003</v>
      </c>
      <c r="R8620" s="9">
        <v>267836096.98862699</v>
      </c>
      <c r="S8620" s="9">
        <v>2961171152.2295899</v>
      </c>
      <c r="T8620" s="9">
        <v>-1.07005165118589E-3</v>
      </c>
      <c r="U8620" s="9">
        <v>7.6620709866843697</v>
      </c>
      <c r="V8620" s="9">
        <v>0</v>
      </c>
      <c r="W8620" s="9">
        <v>7.6620709866843697</v>
      </c>
      <c r="X8620" t="s">
        <v>86</v>
      </c>
      <c r="Y8620" s="9">
        <v>0</v>
      </c>
      <c r="Z8620" s="9">
        <v>1.0931626E-2</v>
      </c>
    </row>
    <row r="8621" spans="1:26" x14ac:dyDescent="0.3">
      <c r="A8621">
        <v>2</v>
      </c>
      <c r="B8621">
        <v>0</v>
      </c>
      <c r="C8621">
        <v>0</v>
      </c>
      <c r="D8621">
        <v>1</v>
      </c>
      <c r="E8621">
        <v>0</v>
      </c>
      <c r="F8621">
        <v>0</v>
      </c>
      <c r="G8621">
        <v>0</v>
      </c>
      <c r="H8621" s="9">
        <v>6043.7330729447403</v>
      </c>
      <c r="I8621" s="9">
        <v>-1.8378943000000001</v>
      </c>
      <c r="J8621" s="9">
        <v>-1.8377893999999999</v>
      </c>
      <c r="K8621" s="9">
        <v>-6.2095779999999996</v>
      </c>
      <c r="L8621" s="9">
        <v>-7.6631983547961697</v>
      </c>
      <c r="M8621" s="9">
        <v>-27.587515</v>
      </c>
      <c r="N8621" s="9">
        <v>-27.587515</v>
      </c>
      <c r="O8621" s="9">
        <v>-7.6631983547961697</v>
      </c>
      <c r="P8621">
        <v>0</v>
      </c>
      <c r="Q8621" s="9">
        <v>53.549995000000003</v>
      </c>
      <c r="R8621" s="9">
        <v>267836096.98862699</v>
      </c>
      <c r="S8621" s="9">
        <v>3007129915.8192801</v>
      </c>
      <c r="T8621" s="9">
        <v>-1.12736811179647E-3</v>
      </c>
      <c r="U8621" s="9">
        <v>7.6631983547961697</v>
      </c>
      <c r="V8621" s="9">
        <v>0</v>
      </c>
      <c r="W8621" s="9">
        <v>7.6631983547961697</v>
      </c>
      <c r="X8621" t="s">
        <v>86</v>
      </c>
      <c r="Y8621" s="9">
        <v>0</v>
      </c>
      <c r="Z8621" s="9">
        <v>1.1411897000000001E-2</v>
      </c>
    </row>
    <row r="8622" spans="1:26" x14ac:dyDescent="0.3">
      <c r="A8622">
        <v>2</v>
      </c>
      <c r="B8622">
        <v>0</v>
      </c>
      <c r="C8622">
        <v>0</v>
      </c>
      <c r="D8622">
        <v>1</v>
      </c>
      <c r="E8622">
        <v>0</v>
      </c>
      <c r="F8622">
        <v>0</v>
      </c>
      <c r="G8622">
        <v>0</v>
      </c>
      <c r="H8622" s="9">
        <v>6044.7330729326304</v>
      </c>
      <c r="I8622" s="9">
        <v>-1.8379049000000001</v>
      </c>
      <c r="J8622" s="9">
        <v>-1.8378477</v>
      </c>
      <c r="K8622" s="9">
        <v>-6.0864099999999999</v>
      </c>
      <c r="L8622" s="9">
        <v>-7.66431042866179</v>
      </c>
      <c r="M8622" s="9">
        <v>-27.591518000000001</v>
      </c>
      <c r="N8622" s="9">
        <v>-27.591518000000001</v>
      </c>
      <c r="O8622" s="9">
        <v>-7.66431042866179</v>
      </c>
      <c r="P8622">
        <v>0</v>
      </c>
      <c r="Q8622" s="9">
        <v>53.549995000000003</v>
      </c>
      <c r="R8622" s="9">
        <v>267836096.98862699</v>
      </c>
      <c r="S8622" s="9">
        <v>2988623855.8975501</v>
      </c>
      <c r="T8622" s="9">
        <v>-1.1120738656256099E-3</v>
      </c>
      <c r="U8622" s="9">
        <v>7.66431042866179</v>
      </c>
      <c r="V8622" s="9">
        <v>0</v>
      </c>
      <c r="W8622" s="9">
        <v>7.66431042866179</v>
      </c>
      <c r="X8622" t="s">
        <v>86</v>
      </c>
      <c r="Y8622" s="9">
        <v>0</v>
      </c>
      <c r="Z8622" s="9">
        <v>1.1185895E-2</v>
      </c>
    </row>
    <row r="8623" spans="1:26" x14ac:dyDescent="0.3">
      <c r="A8623">
        <v>2</v>
      </c>
      <c r="B8623">
        <v>0</v>
      </c>
      <c r="C8623">
        <v>0</v>
      </c>
      <c r="D8623">
        <v>1</v>
      </c>
      <c r="E8623">
        <v>0</v>
      </c>
      <c r="F8623">
        <v>0</v>
      </c>
      <c r="G8623">
        <v>0</v>
      </c>
      <c r="H8623" s="9">
        <v>6045.7330729205196</v>
      </c>
      <c r="I8623" s="9">
        <v>-1.8378823</v>
      </c>
      <c r="J8623" s="9">
        <v>-1.8377831</v>
      </c>
      <c r="K8623" s="9">
        <v>-6.0973610999999996</v>
      </c>
      <c r="L8623" s="9">
        <v>-7.6653964777992298</v>
      </c>
      <c r="M8623" s="9">
        <v>-27.595427000000001</v>
      </c>
      <c r="N8623" s="9">
        <v>-27.595427000000001</v>
      </c>
      <c r="O8623" s="9">
        <v>-7.6653964777992298</v>
      </c>
      <c r="P8623">
        <v>0</v>
      </c>
      <c r="Q8623" s="9">
        <v>53.549995000000003</v>
      </c>
      <c r="R8623" s="9">
        <v>267836096.98862699</v>
      </c>
      <c r="S8623" s="9">
        <v>3010057933.8923602</v>
      </c>
      <c r="T8623" s="9">
        <v>-1.0860491374327099E-3</v>
      </c>
      <c r="U8623" s="9">
        <v>7.6653964777992298</v>
      </c>
      <c r="V8623" s="9">
        <v>0</v>
      </c>
      <c r="W8623" s="9">
        <v>7.6653964777992298</v>
      </c>
      <c r="X8623" t="s">
        <v>86</v>
      </c>
      <c r="Y8623" s="9">
        <v>0</v>
      </c>
      <c r="Z8623" s="9">
        <v>1.1205628E-2</v>
      </c>
    </row>
    <row r="8624" spans="1:26" x14ac:dyDescent="0.3">
      <c r="A8624">
        <v>2</v>
      </c>
      <c r="B8624">
        <v>0</v>
      </c>
      <c r="C8624">
        <v>0</v>
      </c>
      <c r="D8624">
        <v>1</v>
      </c>
      <c r="E8624">
        <v>0</v>
      </c>
      <c r="F8624">
        <v>0</v>
      </c>
      <c r="G8624">
        <v>0</v>
      </c>
      <c r="H8624" s="9">
        <v>6046.7330729084197</v>
      </c>
      <c r="I8624" s="9">
        <v>-1.8381033</v>
      </c>
      <c r="J8624" s="9">
        <v>-1.8381433</v>
      </c>
      <c r="K8624" s="9">
        <v>-6.0083045999999998</v>
      </c>
      <c r="L8624" s="9">
        <v>-7.6664988140823498</v>
      </c>
      <c r="M8624" s="9">
        <v>-27.599395999999999</v>
      </c>
      <c r="N8624" s="9">
        <v>-27.599395999999999</v>
      </c>
      <c r="O8624" s="9">
        <v>-7.6664988140823498</v>
      </c>
      <c r="P8624">
        <v>0</v>
      </c>
      <c r="Q8624" s="9">
        <v>53.549995000000003</v>
      </c>
      <c r="R8624" s="9">
        <v>267836096.98862699</v>
      </c>
      <c r="S8624" s="9">
        <v>2896945851.0823202</v>
      </c>
      <c r="T8624" s="9">
        <v>-1.1023362831279399E-3</v>
      </c>
      <c r="U8624" s="9">
        <v>7.6664988140823498</v>
      </c>
      <c r="V8624" s="9">
        <v>0</v>
      </c>
      <c r="W8624" s="9">
        <v>7.6664988140823498</v>
      </c>
      <c r="X8624" t="s">
        <v>86</v>
      </c>
      <c r="Y8624" s="9">
        <v>0</v>
      </c>
      <c r="Z8624" s="9">
        <v>1.1044125E-2</v>
      </c>
    </row>
    <row r="8625" spans="1:26" x14ac:dyDescent="0.3">
      <c r="A8625">
        <v>2</v>
      </c>
      <c r="B8625">
        <v>0</v>
      </c>
      <c r="C8625">
        <v>0</v>
      </c>
      <c r="D8625">
        <v>1</v>
      </c>
      <c r="E8625">
        <v>0</v>
      </c>
      <c r="F8625">
        <v>0</v>
      </c>
      <c r="G8625">
        <v>0</v>
      </c>
      <c r="H8625" s="9">
        <v>6047.7330728963097</v>
      </c>
      <c r="I8625" s="9">
        <v>-1.8381075</v>
      </c>
      <c r="J8625" s="9">
        <v>-1.8380791000000001</v>
      </c>
      <c r="K8625" s="9">
        <v>-5.9572520000000004</v>
      </c>
      <c r="L8625" s="9">
        <v>-7.6675822717138598</v>
      </c>
      <c r="M8625" s="9">
        <v>-27.603296</v>
      </c>
      <c r="N8625" s="9">
        <v>-27.603296</v>
      </c>
      <c r="O8625" s="9">
        <v>-7.6675822717138598</v>
      </c>
      <c r="P8625">
        <v>0</v>
      </c>
      <c r="Q8625" s="9">
        <v>53.549995000000003</v>
      </c>
      <c r="R8625" s="9">
        <v>267836096.98862699</v>
      </c>
      <c r="S8625" s="9">
        <v>2916976674.8278599</v>
      </c>
      <c r="T8625" s="9">
        <v>-1.0834576315081801E-3</v>
      </c>
      <c r="U8625" s="9">
        <v>7.6675822717138598</v>
      </c>
      <c r="V8625" s="9">
        <v>0</v>
      </c>
      <c r="W8625" s="9">
        <v>7.6675822717138598</v>
      </c>
      <c r="X8625" t="s">
        <v>86</v>
      </c>
      <c r="Y8625" s="9">
        <v>0</v>
      </c>
      <c r="Z8625" s="9">
        <v>1.09499E-2</v>
      </c>
    </row>
    <row r="8626" spans="1:26" x14ac:dyDescent="0.3">
      <c r="A8626">
        <v>2</v>
      </c>
      <c r="B8626">
        <v>0</v>
      </c>
      <c r="C8626">
        <v>0</v>
      </c>
      <c r="D8626">
        <v>1</v>
      </c>
      <c r="E8626">
        <v>0</v>
      </c>
      <c r="F8626">
        <v>0</v>
      </c>
      <c r="G8626">
        <v>0</v>
      </c>
      <c r="H8626" s="9">
        <v>6048.7330728841998</v>
      </c>
      <c r="I8626" s="9">
        <v>-1.8379156999999999</v>
      </c>
      <c r="J8626" s="9">
        <v>-1.8379780999999999</v>
      </c>
      <c r="K8626" s="9">
        <v>-5.8239726999999997</v>
      </c>
      <c r="L8626" s="9">
        <v>-7.6686500699965396</v>
      </c>
      <c r="M8626" s="9">
        <v>-27.607140000000001</v>
      </c>
      <c r="N8626" s="9">
        <v>-27.607140000000001</v>
      </c>
      <c r="O8626" s="9">
        <v>-7.6686500699965396</v>
      </c>
      <c r="P8626">
        <v>0</v>
      </c>
      <c r="Q8626" s="9">
        <v>53.549995000000003</v>
      </c>
      <c r="R8626" s="9">
        <v>267836096.98862699</v>
      </c>
      <c r="S8626" s="9">
        <v>2948764298.1397901</v>
      </c>
      <c r="T8626" s="9">
        <v>-1.0677982826763301E-3</v>
      </c>
      <c r="U8626" s="9">
        <v>7.6686500699965396</v>
      </c>
      <c r="V8626" s="9">
        <v>0</v>
      </c>
      <c r="W8626" s="9">
        <v>7.6686500699965396</v>
      </c>
      <c r="X8626" t="s">
        <v>86</v>
      </c>
      <c r="Y8626" s="9">
        <v>0</v>
      </c>
      <c r="Z8626" s="9">
        <v>1.0704335000000001E-2</v>
      </c>
    </row>
    <row r="8627" spans="1:26" x14ac:dyDescent="0.3">
      <c r="A8627">
        <v>2</v>
      </c>
      <c r="B8627">
        <v>0</v>
      </c>
      <c r="C8627">
        <v>0</v>
      </c>
      <c r="D8627">
        <v>1</v>
      </c>
      <c r="E8627">
        <v>0</v>
      </c>
      <c r="F8627">
        <v>0</v>
      </c>
      <c r="G8627">
        <v>0</v>
      </c>
      <c r="H8627" s="9">
        <v>6049.7330728720899</v>
      </c>
      <c r="I8627" s="9">
        <v>-1.838012</v>
      </c>
      <c r="J8627" s="9">
        <v>-1.8381615</v>
      </c>
      <c r="K8627" s="9">
        <v>-5.7267894999999998</v>
      </c>
      <c r="L8627" s="9">
        <v>-7.6697036609753999</v>
      </c>
      <c r="M8627" s="9">
        <v>-27.610932999999999</v>
      </c>
      <c r="N8627" s="9">
        <v>-27.610932999999999</v>
      </c>
      <c r="O8627" s="9">
        <v>-7.6697036609753999</v>
      </c>
      <c r="P8627">
        <v>0</v>
      </c>
      <c r="Q8627" s="9">
        <v>53.549995000000003</v>
      </c>
      <c r="R8627" s="9">
        <v>267836096.98862699</v>
      </c>
      <c r="S8627" s="9">
        <v>2892666261.2379599</v>
      </c>
      <c r="T8627" s="9">
        <v>-1.05359097886115E-3</v>
      </c>
      <c r="U8627" s="9">
        <v>7.6697036609753999</v>
      </c>
      <c r="V8627" s="9">
        <v>0</v>
      </c>
      <c r="W8627" s="9">
        <v>7.6697036609753999</v>
      </c>
      <c r="X8627" t="s">
        <v>86</v>
      </c>
      <c r="Y8627" s="9">
        <v>0</v>
      </c>
      <c r="Z8627" s="9">
        <v>1.0526763999999999E-2</v>
      </c>
    </row>
    <row r="8628" spans="1:26" x14ac:dyDescent="0.3">
      <c r="A8628">
        <v>2</v>
      </c>
      <c r="B8628">
        <v>0</v>
      </c>
      <c r="C8628">
        <v>0</v>
      </c>
      <c r="D8628">
        <v>1</v>
      </c>
      <c r="E8628">
        <v>0</v>
      </c>
      <c r="F8628">
        <v>0</v>
      </c>
      <c r="G8628">
        <v>0</v>
      </c>
      <c r="H8628" s="9">
        <v>6050.73307285999</v>
      </c>
      <c r="I8628" s="9">
        <v>-1.8379903</v>
      </c>
      <c r="J8628" s="9">
        <v>-1.838155</v>
      </c>
      <c r="K8628" s="9">
        <v>-6.0770239999999998</v>
      </c>
      <c r="L8628" s="9">
        <v>-7.6708054307891702</v>
      </c>
      <c r="M8628" s="9">
        <v>-27.614899000000001</v>
      </c>
      <c r="N8628" s="9">
        <v>-27.614899000000001</v>
      </c>
      <c r="O8628" s="9">
        <v>-7.6708054307891702</v>
      </c>
      <c r="P8628">
        <v>0</v>
      </c>
      <c r="Q8628" s="9">
        <v>53.549995000000003</v>
      </c>
      <c r="R8628" s="9">
        <v>267836096.98862699</v>
      </c>
      <c r="S8628" s="9">
        <v>2895028131.42946</v>
      </c>
      <c r="T8628" s="9">
        <v>-1.1017698137756301E-3</v>
      </c>
      <c r="U8628" s="9">
        <v>7.6708054307891702</v>
      </c>
      <c r="V8628" s="9">
        <v>0</v>
      </c>
      <c r="W8628" s="9">
        <v>7.6708054307891702</v>
      </c>
      <c r="X8628" t="s">
        <v>86</v>
      </c>
      <c r="Y8628" s="9">
        <v>0</v>
      </c>
      <c r="Z8628" s="9">
        <v>1.1170512E-2</v>
      </c>
    </row>
    <row r="8629" spans="1:26" x14ac:dyDescent="0.3">
      <c r="A8629">
        <v>2</v>
      </c>
      <c r="B8629">
        <v>0</v>
      </c>
      <c r="C8629">
        <v>0</v>
      </c>
      <c r="D8629">
        <v>1</v>
      </c>
      <c r="E8629">
        <v>0</v>
      </c>
      <c r="F8629">
        <v>0</v>
      </c>
      <c r="G8629">
        <v>0</v>
      </c>
      <c r="H8629" s="9">
        <v>6051.7330728478801</v>
      </c>
      <c r="I8629" s="9">
        <v>-1.8380973</v>
      </c>
      <c r="J8629" s="9">
        <v>-1.8384163</v>
      </c>
      <c r="K8629" s="9">
        <v>-5.7619309000000003</v>
      </c>
      <c r="L8629" s="9">
        <v>-7.6719373941371103</v>
      </c>
      <c r="M8629" s="9">
        <v>-27.618974999999999</v>
      </c>
      <c r="N8629" s="9">
        <v>-27.618974999999999</v>
      </c>
      <c r="O8629" s="9">
        <v>-7.6719373941371103</v>
      </c>
      <c r="P8629">
        <v>0</v>
      </c>
      <c r="Q8629" s="9">
        <v>53.549995000000003</v>
      </c>
      <c r="R8629" s="9">
        <v>267836096.98862699</v>
      </c>
      <c r="S8629" s="9">
        <v>2818443559.2565899</v>
      </c>
      <c r="T8629" s="9">
        <v>-1.1319633479383001E-3</v>
      </c>
      <c r="U8629" s="9">
        <v>7.6719373941371103</v>
      </c>
      <c r="V8629" s="9">
        <v>0</v>
      </c>
      <c r="W8629" s="9">
        <v>7.6719373941371103</v>
      </c>
      <c r="X8629" t="s">
        <v>86</v>
      </c>
      <c r="Y8629" s="9">
        <v>0</v>
      </c>
      <c r="Z8629" s="9">
        <v>1.0592828E-2</v>
      </c>
    </row>
    <row r="8630" spans="1:26" x14ac:dyDescent="0.3">
      <c r="A8630">
        <v>2</v>
      </c>
      <c r="B8630">
        <v>0</v>
      </c>
      <c r="C8630">
        <v>0</v>
      </c>
      <c r="D8630">
        <v>1</v>
      </c>
      <c r="E8630">
        <v>0</v>
      </c>
      <c r="F8630">
        <v>0</v>
      </c>
      <c r="G8630">
        <v>0</v>
      </c>
      <c r="H8630" s="9">
        <v>6052.7330728357701</v>
      </c>
      <c r="I8630" s="9">
        <v>-1.8380246</v>
      </c>
      <c r="J8630" s="9">
        <v>-1.8383098</v>
      </c>
      <c r="K8630" s="9">
        <v>-5.4641995000000003</v>
      </c>
      <c r="L8630" s="9">
        <v>-7.6730401278685703</v>
      </c>
      <c r="M8630" s="9">
        <v>-27.622944</v>
      </c>
      <c r="N8630" s="9">
        <v>-27.622944</v>
      </c>
      <c r="O8630" s="9">
        <v>-7.6730401278685703</v>
      </c>
      <c r="P8630">
        <v>0</v>
      </c>
      <c r="Q8630" s="9">
        <v>53.549995000000003</v>
      </c>
      <c r="R8630" s="9">
        <v>267836096.98862699</v>
      </c>
      <c r="S8630" s="9">
        <v>2849760520.3534999</v>
      </c>
      <c r="T8630" s="9">
        <v>-1.1027337314555301E-3</v>
      </c>
      <c r="U8630" s="9">
        <v>7.6730401278685703</v>
      </c>
      <c r="V8630" s="9">
        <v>0</v>
      </c>
      <c r="W8630" s="9">
        <v>7.6730401278685703</v>
      </c>
      <c r="X8630" t="s">
        <v>86</v>
      </c>
      <c r="Y8630" s="9">
        <v>0</v>
      </c>
      <c r="Z8630" s="9">
        <v>1.0044891E-2</v>
      </c>
    </row>
    <row r="8631" spans="1:26" x14ac:dyDescent="0.3">
      <c r="A8631">
        <v>2</v>
      </c>
      <c r="B8631">
        <v>0</v>
      </c>
      <c r="C8631">
        <v>0</v>
      </c>
      <c r="D8631">
        <v>1</v>
      </c>
      <c r="E8631">
        <v>0</v>
      </c>
      <c r="F8631">
        <v>0</v>
      </c>
      <c r="G8631">
        <v>0</v>
      </c>
      <c r="H8631" s="9">
        <v>6053.7330728236702</v>
      </c>
      <c r="I8631" s="9">
        <v>-1.8380411000000001</v>
      </c>
      <c r="J8631" s="9">
        <v>-1.8384936000000001</v>
      </c>
      <c r="K8631" s="9">
        <v>-5.3601479999999997</v>
      </c>
      <c r="L8631" s="9">
        <v>-7.6741400465541902</v>
      </c>
      <c r="M8631" s="9">
        <v>-27.626904</v>
      </c>
      <c r="N8631" s="9">
        <v>-27.626904</v>
      </c>
      <c r="O8631" s="9">
        <v>-7.6741400465541902</v>
      </c>
      <c r="P8631">
        <v>0</v>
      </c>
      <c r="Q8631" s="9">
        <v>53.549995000000003</v>
      </c>
      <c r="R8631" s="9">
        <v>267836096.98862699</v>
      </c>
      <c r="S8631" s="9">
        <v>2797256826.8881001</v>
      </c>
      <c r="T8631" s="9">
        <v>-1.09991868562175E-3</v>
      </c>
      <c r="U8631" s="9">
        <v>7.6741400465541902</v>
      </c>
      <c r="V8631" s="9">
        <v>0</v>
      </c>
      <c r="W8631" s="9">
        <v>7.6741400465541902</v>
      </c>
      <c r="X8631" t="s">
        <v>86</v>
      </c>
      <c r="Y8631" s="9">
        <v>0</v>
      </c>
      <c r="Z8631" s="9">
        <v>9.8545979999999991E-3</v>
      </c>
    </row>
    <row r="8632" spans="1:26" x14ac:dyDescent="0.3">
      <c r="A8632">
        <v>2</v>
      </c>
      <c r="B8632">
        <v>0</v>
      </c>
      <c r="C8632">
        <v>0</v>
      </c>
      <c r="D8632">
        <v>1</v>
      </c>
      <c r="E8632">
        <v>0</v>
      </c>
      <c r="F8632">
        <v>0</v>
      </c>
      <c r="G8632">
        <v>0</v>
      </c>
      <c r="H8632" s="9">
        <v>6054.7330728115603</v>
      </c>
      <c r="I8632" s="9">
        <v>-1.8381544000000001</v>
      </c>
      <c r="J8632" s="9">
        <v>-1.8385518999999999</v>
      </c>
      <c r="K8632" s="9">
        <v>-5.1089663999999999</v>
      </c>
      <c r="L8632" s="9">
        <v>-7.6752319720086701</v>
      </c>
      <c r="M8632" s="9">
        <v>-27.630835000000001</v>
      </c>
      <c r="N8632" s="9">
        <v>-27.630835000000001</v>
      </c>
      <c r="O8632" s="9">
        <v>-7.6752319720086701</v>
      </c>
      <c r="P8632">
        <v>0</v>
      </c>
      <c r="Q8632" s="9">
        <v>53.549995000000003</v>
      </c>
      <c r="R8632" s="9">
        <v>267836096.98862699</v>
      </c>
      <c r="S8632" s="9">
        <v>2781280147.1703401</v>
      </c>
      <c r="T8632" s="9">
        <v>-1.09192545448433E-3</v>
      </c>
      <c r="U8632" s="9">
        <v>7.6752319720086701</v>
      </c>
      <c r="V8632" s="9">
        <v>0</v>
      </c>
      <c r="W8632" s="9">
        <v>7.6752319720086701</v>
      </c>
      <c r="X8632" t="s">
        <v>86</v>
      </c>
      <c r="Y8632" s="9">
        <v>0</v>
      </c>
      <c r="Z8632" s="9">
        <v>9.3930996999999992E-3</v>
      </c>
    </row>
    <row r="8633" spans="1:26" x14ac:dyDescent="0.3">
      <c r="A8633">
        <v>2</v>
      </c>
      <c r="B8633">
        <v>0</v>
      </c>
      <c r="C8633">
        <v>0</v>
      </c>
      <c r="D8633">
        <v>1</v>
      </c>
      <c r="E8633">
        <v>0</v>
      </c>
      <c r="F8633">
        <v>0</v>
      </c>
      <c r="G8633">
        <v>0</v>
      </c>
      <c r="H8633" s="9">
        <v>6055.7330727994504</v>
      </c>
      <c r="I8633" s="9">
        <v>-1.8379612000000001</v>
      </c>
      <c r="J8633" s="9">
        <v>-1.8383126000000001</v>
      </c>
      <c r="K8633" s="9">
        <v>-4.7865862999999997</v>
      </c>
      <c r="L8633" s="9">
        <v>-7.6762989228559597</v>
      </c>
      <c r="M8633" s="9">
        <v>-27.634675999999999</v>
      </c>
      <c r="N8633" s="9">
        <v>-27.634675999999999</v>
      </c>
      <c r="O8633" s="9">
        <v>-7.6762989228559597</v>
      </c>
      <c r="P8633">
        <v>0</v>
      </c>
      <c r="Q8633" s="9">
        <v>53.549995000000003</v>
      </c>
      <c r="R8633" s="9">
        <v>267836096.98862699</v>
      </c>
      <c r="S8633" s="9">
        <v>2850128636.8638601</v>
      </c>
      <c r="T8633" s="9">
        <v>-1.0669508472806999E-3</v>
      </c>
      <c r="U8633" s="9">
        <v>7.6762989228559597</v>
      </c>
      <c r="V8633" s="9">
        <v>0</v>
      </c>
      <c r="W8633" s="9">
        <v>7.6762989228559597</v>
      </c>
      <c r="X8633" t="s">
        <v>86</v>
      </c>
      <c r="Y8633" s="9">
        <v>0</v>
      </c>
      <c r="Z8633" s="9">
        <v>8.7992418999999992E-3</v>
      </c>
    </row>
    <row r="8634" spans="1:26" x14ac:dyDescent="0.3">
      <c r="A8634">
        <v>2</v>
      </c>
      <c r="B8634">
        <v>0</v>
      </c>
      <c r="C8634">
        <v>0</v>
      </c>
      <c r="D8634">
        <v>1</v>
      </c>
      <c r="E8634">
        <v>0</v>
      </c>
      <c r="F8634">
        <v>0</v>
      </c>
      <c r="G8634">
        <v>0</v>
      </c>
      <c r="H8634" s="9">
        <v>6056.7330727873396</v>
      </c>
      <c r="I8634" s="9">
        <v>-1.8381128</v>
      </c>
      <c r="J8634" s="9">
        <v>-1.8385103</v>
      </c>
      <c r="K8634" s="9">
        <v>-4.6632657000000002</v>
      </c>
      <c r="L8634" s="9">
        <v>-7.6773507229520996</v>
      </c>
      <c r="M8634" s="9">
        <v>-27.638462000000001</v>
      </c>
      <c r="N8634" s="9">
        <v>-27.638462000000001</v>
      </c>
      <c r="O8634" s="9">
        <v>-7.6773507229520996</v>
      </c>
      <c r="P8634">
        <v>0</v>
      </c>
      <c r="Q8634" s="9">
        <v>53.549995000000003</v>
      </c>
      <c r="R8634" s="9">
        <v>267836096.98862699</v>
      </c>
      <c r="S8634" s="9">
        <v>2793715406.8048801</v>
      </c>
      <c r="T8634" s="9">
        <v>-1.0518000961408001E-3</v>
      </c>
      <c r="U8634" s="9">
        <v>7.6773507229520996</v>
      </c>
      <c r="V8634" s="9">
        <v>0</v>
      </c>
      <c r="W8634" s="9">
        <v>7.6773507229520996</v>
      </c>
      <c r="X8634" t="s">
        <v>86</v>
      </c>
      <c r="Y8634" s="9">
        <v>0</v>
      </c>
      <c r="Z8634" s="9">
        <v>8.5734622999999992E-3</v>
      </c>
    </row>
    <row r="8635" spans="1:26" x14ac:dyDescent="0.3">
      <c r="A8635">
        <v>2</v>
      </c>
      <c r="B8635">
        <v>0</v>
      </c>
      <c r="C8635">
        <v>0</v>
      </c>
      <c r="D8635">
        <v>1</v>
      </c>
      <c r="E8635">
        <v>0</v>
      </c>
      <c r="F8635">
        <v>0</v>
      </c>
      <c r="G8635">
        <v>0</v>
      </c>
      <c r="H8635" s="9">
        <v>6057.7330727752396</v>
      </c>
      <c r="I8635" s="9">
        <v>-1.8380281000000001</v>
      </c>
      <c r="J8635" s="9">
        <v>-1.8383602000000001</v>
      </c>
      <c r="K8635" s="9">
        <v>-4.3681288</v>
      </c>
      <c r="L8635" s="9">
        <v>-7.6783953834833003</v>
      </c>
      <c r="M8635" s="9">
        <v>-27.642223000000001</v>
      </c>
      <c r="N8635" s="9">
        <v>-27.642223000000001</v>
      </c>
      <c r="O8635" s="9">
        <v>-7.6783953834833003</v>
      </c>
      <c r="P8635">
        <v>0</v>
      </c>
      <c r="Q8635" s="9">
        <v>53.549995000000003</v>
      </c>
      <c r="R8635" s="9">
        <v>267836096.98862699</v>
      </c>
      <c r="S8635" s="9">
        <v>2837023463.39046</v>
      </c>
      <c r="T8635" s="9">
        <v>-1.04466053120333E-3</v>
      </c>
      <c r="U8635" s="9">
        <v>7.6783953834833003</v>
      </c>
      <c r="V8635" s="9">
        <v>0</v>
      </c>
      <c r="W8635" s="9">
        <v>7.6783953834833003</v>
      </c>
      <c r="X8635" t="s">
        <v>86</v>
      </c>
      <c r="Y8635" s="9">
        <v>0</v>
      </c>
      <c r="Z8635" s="9">
        <v>8.0301938999999996E-3</v>
      </c>
    </row>
    <row r="8636" spans="1:26" x14ac:dyDescent="0.3">
      <c r="A8636">
        <v>2</v>
      </c>
      <c r="B8636">
        <v>0</v>
      </c>
      <c r="C8636">
        <v>0</v>
      </c>
      <c r="D8636">
        <v>1</v>
      </c>
      <c r="E8636">
        <v>0</v>
      </c>
      <c r="F8636">
        <v>0</v>
      </c>
      <c r="G8636">
        <v>0</v>
      </c>
      <c r="H8636" s="9">
        <v>6058.7330727631297</v>
      </c>
      <c r="I8636" s="9">
        <v>-1.8379540000000001</v>
      </c>
      <c r="J8636" s="9">
        <v>-1.8383117</v>
      </c>
      <c r="K8636" s="9">
        <v>-4.4396329000000003</v>
      </c>
      <c r="L8636" s="9">
        <v>-7.6794400421234501</v>
      </c>
      <c r="M8636" s="9">
        <v>-27.645985</v>
      </c>
      <c r="N8636" s="9">
        <v>-27.645985</v>
      </c>
      <c r="O8636" s="9">
        <v>-7.6794400421234501</v>
      </c>
      <c r="P8636">
        <v>0</v>
      </c>
      <c r="Q8636" s="9">
        <v>53.549995000000003</v>
      </c>
      <c r="R8636" s="9">
        <v>267836096.98862699</v>
      </c>
      <c r="S8636" s="9">
        <v>2851571658.4942002</v>
      </c>
      <c r="T8636" s="9">
        <v>-1.04465864014624E-3</v>
      </c>
      <c r="U8636" s="9">
        <v>7.6794400421234501</v>
      </c>
      <c r="V8636" s="9">
        <v>0</v>
      </c>
      <c r="W8636" s="9">
        <v>7.6794400421234501</v>
      </c>
      <c r="X8636" t="s">
        <v>86</v>
      </c>
      <c r="Y8636" s="9">
        <v>0</v>
      </c>
      <c r="Z8636" s="9">
        <v>8.1614293000000001E-3</v>
      </c>
    </row>
    <row r="8637" spans="1:26" x14ac:dyDescent="0.3">
      <c r="A8637">
        <v>2</v>
      </c>
      <c r="B8637">
        <v>0</v>
      </c>
      <c r="C8637">
        <v>0</v>
      </c>
      <c r="D8637">
        <v>1</v>
      </c>
      <c r="E8637">
        <v>0</v>
      </c>
      <c r="F8637">
        <v>0</v>
      </c>
      <c r="G8637">
        <v>0</v>
      </c>
      <c r="H8637" s="9">
        <v>6059.7330727510198</v>
      </c>
      <c r="I8637" s="9">
        <v>-1.8379871000000001</v>
      </c>
      <c r="J8637" s="9">
        <v>-1.8383955000000001</v>
      </c>
      <c r="K8637" s="9">
        <v>-4.3434415</v>
      </c>
      <c r="L8637" s="9">
        <v>-7.6805410227298703</v>
      </c>
      <c r="M8637" s="9">
        <v>-27.649947999999998</v>
      </c>
      <c r="N8637" s="9">
        <v>-27.649947999999998</v>
      </c>
      <c r="O8637" s="9">
        <v>-7.6805410227298703</v>
      </c>
      <c r="P8637">
        <v>0</v>
      </c>
      <c r="Q8637" s="9">
        <v>53.549995000000003</v>
      </c>
      <c r="R8637" s="9">
        <v>267836096.98862699</v>
      </c>
      <c r="S8637" s="9">
        <v>2827600277.4762201</v>
      </c>
      <c r="T8637" s="9">
        <v>-1.10098060642371E-3</v>
      </c>
      <c r="U8637" s="9">
        <v>7.6805410227298703</v>
      </c>
      <c r="V8637" s="9">
        <v>0</v>
      </c>
      <c r="W8637" s="9">
        <v>7.6805410227298703</v>
      </c>
      <c r="X8637" t="s">
        <v>86</v>
      </c>
      <c r="Y8637" s="9">
        <v>0</v>
      </c>
      <c r="Z8637" s="9">
        <v>7.9849632000000004E-3</v>
      </c>
    </row>
    <row r="8638" spans="1:26" x14ac:dyDescent="0.3">
      <c r="A8638">
        <v>2</v>
      </c>
      <c r="B8638">
        <v>0</v>
      </c>
      <c r="C8638">
        <v>0</v>
      </c>
      <c r="D8638">
        <v>1</v>
      </c>
      <c r="E8638">
        <v>0</v>
      </c>
      <c r="F8638">
        <v>0</v>
      </c>
      <c r="G8638">
        <v>0</v>
      </c>
      <c r="H8638" s="9">
        <v>6060.7330727389199</v>
      </c>
      <c r="I8638" s="9">
        <v>-1.8380757999999999</v>
      </c>
      <c r="J8638" s="9">
        <v>-1.8384541000000001</v>
      </c>
      <c r="K8638" s="9">
        <v>-4.0632997</v>
      </c>
      <c r="L8638" s="9">
        <v>-7.68165721000027</v>
      </c>
      <c r="M8638" s="9">
        <v>-27.653967000000002</v>
      </c>
      <c r="N8638" s="9">
        <v>-27.653967000000002</v>
      </c>
      <c r="O8638" s="9">
        <v>-7.68165721000027</v>
      </c>
      <c r="P8638">
        <v>0</v>
      </c>
      <c r="Q8638" s="9">
        <v>53.549995000000003</v>
      </c>
      <c r="R8638" s="9">
        <v>267836096.98862699</v>
      </c>
      <c r="S8638" s="9">
        <v>2811192217.6004701</v>
      </c>
      <c r="T8638" s="9">
        <v>-1.1161872704024099E-3</v>
      </c>
      <c r="U8638" s="9">
        <v>7.68165721000027</v>
      </c>
      <c r="V8638" s="9">
        <v>0</v>
      </c>
      <c r="W8638" s="9">
        <v>7.68165721000027</v>
      </c>
      <c r="X8638" t="s">
        <v>86</v>
      </c>
      <c r="Y8638" s="9">
        <v>0</v>
      </c>
      <c r="Z8638" s="9">
        <v>7.4701901000000003E-3</v>
      </c>
    </row>
    <row r="8639" spans="1:26" x14ac:dyDescent="0.3">
      <c r="A8639">
        <v>2</v>
      </c>
      <c r="B8639">
        <v>0</v>
      </c>
      <c r="C8639">
        <v>0</v>
      </c>
      <c r="D8639">
        <v>1</v>
      </c>
      <c r="E8639">
        <v>0</v>
      </c>
      <c r="F8639">
        <v>0</v>
      </c>
      <c r="G8639">
        <v>0</v>
      </c>
      <c r="H8639" s="9">
        <v>6061.73307272681</v>
      </c>
      <c r="I8639" s="9">
        <v>-1.8381381000000001</v>
      </c>
      <c r="J8639" s="9">
        <v>-1.8385830000000001</v>
      </c>
      <c r="K8639" s="9">
        <v>-3.7423310000000001</v>
      </c>
      <c r="L8639" s="9">
        <v>-7.6827407347312704</v>
      </c>
      <c r="M8639" s="9">
        <v>-27.657867</v>
      </c>
      <c r="N8639" s="9">
        <v>-27.657867</v>
      </c>
      <c r="O8639" s="9">
        <v>-7.6827407347312704</v>
      </c>
      <c r="P8639">
        <v>0</v>
      </c>
      <c r="Q8639" s="9">
        <v>53.549995000000003</v>
      </c>
      <c r="R8639" s="9">
        <v>267836096.98862699</v>
      </c>
      <c r="S8639" s="9">
        <v>2775324542.70504</v>
      </c>
      <c r="T8639" s="9">
        <v>-1.08352473100037E-3</v>
      </c>
      <c r="U8639" s="9">
        <v>7.6827407347312704</v>
      </c>
      <c r="V8639" s="9">
        <v>0</v>
      </c>
      <c r="W8639" s="9">
        <v>7.6827407347312704</v>
      </c>
      <c r="X8639" t="s">
        <v>86</v>
      </c>
      <c r="Y8639" s="9">
        <v>0</v>
      </c>
      <c r="Z8639" s="9">
        <v>6.8805860000000002E-3</v>
      </c>
    </row>
    <row r="8640" spans="1:26" x14ac:dyDescent="0.3">
      <c r="A8640">
        <v>2</v>
      </c>
      <c r="B8640">
        <v>0</v>
      </c>
      <c r="C8640">
        <v>0</v>
      </c>
      <c r="D8640">
        <v>1</v>
      </c>
      <c r="E8640">
        <v>0</v>
      </c>
      <c r="F8640">
        <v>0</v>
      </c>
      <c r="G8640">
        <v>0</v>
      </c>
      <c r="H8640" s="9">
        <v>6062.7330727147</v>
      </c>
      <c r="I8640" s="9">
        <v>-1.8379266000000001</v>
      </c>
      <c r="J8640" s="9">
        <v>-1.8384568999999999</v>
      </c>
      <c r="K8640" s="9">
        <v>-3.3920585999999999</v>
      </c>
      <c r="L8640" s="9">
        <v>-7.6838136255593996</v>
      </c>
      <c r="M8640" s="9">
        <v>-27.661729999999999</v>
      </c>
      <c r="N8640" s="9">
        <v>-27.661729999999999</v>
      </c>
      <c r="O8640" s="9">
        <v>-7.6838136255593996</v>
      </c>
      <c r="P8640">
        <v>0</v>
      </c>
      <c r="Q8640" s="9">
        <v>53.549995000000003</v>
      </c>
      <c r="R8640" s="9">
        <v>267836096.98862699</v>
      </c>
      <c r="S8640" s="9">
        <v>2811197826.3046398</v>
      </c>
      <c r="T8640" s="9">
        <v>-1.07289082813277E-3</v>
      </c>
      <c r="U8640" s="9">
        <v>7.6838136255593996</v>
      </c>
      <c r="V8640" s="9">
        <v>0</v>
      </c>
      <c r="W8640" s="9">
        <v>7.6838136255593996</v>
      </c>
      <c r="X8640" t="s">
        <v>86</v>
      </c>
      <c r="Y8640" s="9">
        <v>0</v>
      </c>
      <c r="Z8640" s="9">
        <v>6.2361537000000002E-3</v>
      </c>
    </row>
    <row r="8641" spans="1:26" x14ac:dyDescent="0.3">
      <c r="A8641">
        <v>2</v>
      </c>
      <c r="B8641">
        <v>0</v>
      </c>
      <c r="C8641">
        <v>0</v>
      </c>
      <c r="D8641">
        <v>1</v>
      </c>
      <c r="E8641">
        <v>0</v>
      </c>
      <c r="F8641">
        <v>0</v>
      </c>
      <c r="G8641">
        <v>0</v>
      </c>
      <c r="H8641" s="9">
        <v>6063.7330727025901</v>
      </c>
      <c r="I8641" s="9">
        <v>-1.8378873</v>
      </c>
      <c r="J8641" s="9">
        <v>-1.8382771</v>
      </c>
      <c r="K8641" s="9">
        <v>-2.9976012999999999</v>
      </c>
      <c r="L8641" s="9">
        <v>-7.6848580919950198</v>
      </c>
      <c r="M8641" s="9">
        <v>-27.665489000000001</v>
      </c>
      <c r="N8641" s="9">
        <v>-27.665489000000001</v>
      </c>
      <c r="O8641" s="9">
        <v>-7.6848580919950198</v>
      </c>
      <c r="P8641">
        <v>0</v>
      </c>
      <c r="Q8641" s="9">
        <v>53.549995000000003</v>
      </c>
      <c r="R8641" s="9">
        <v>267836096.98862699</v>
      </c>
      <c r="S8641" s="9">
        <v>2863763805.9993801</v>
      </c>
      <c r="T8641" s="9">
        <v>-1.0444664356174999E-3</v>
      </c>
      <c r="U8641" s="9">
        <v>7.6848580919950198</v>
      </c>
      <c r="V8641" s="9">
        <v>0</v>
      </c>
      <c r="W8641" s="9">
        <v>7.6848580919950198</v>
      </c>
      <c r="X8641" t="s">
        <v>86</v>
      </c>
      <c r="Y8641" s="9">
        <v>0</v>
      </c>
      <c r="Z8641" s="9">
        <v>5.5104218999999996E-3</v>
      </c>
    </row>
    <row r="8642" spans="1:26" x14ac:dyDescent="0.3">
      <c r="A8642">
        <v>2</v>
      </c>
      <c r="B8642">
        <v>0</v>
      </c>
      <c r="C8642">
        <v>0</v>
      </c>
      <c r="D8642">
        <v>1</v>
      </c>
      <c r="E8642">
        <v>0</v>
      </c>
      <c r="F8642">
        <v>0</v>
      </c>
      <c r="G8642">
        <v>0</v>
      </c>
      <c r="H8642" s="9">
        <v>6064.7330726904902</v>
      </c>
      <c r="I8642" s="9">
        <v>-1.8380618</v>
      </c>
      <c r="J8642" s="9">
        <v>-1.8385228</v>
      </c>
      <c r="K8642" s="9">
        <v>-2.7271895000000002</v>
      </c>
      <c r="L8642" s="9">
        <v>-7.68589145700256</v>
      </c>
      <c r="M8642" s="9">
        <v>-27.669208999999999</v>
      </c>
      <c r="N8642" s="9">
        <v>-27.669208999999999</v>
      </c>
      <c r="O8642" s="9">
        <v>-7.68589145700256</v>
      </c>
      <c r="P8642">
        <v>0</v>
      </c>
      <c r="Q8642" s="9">
        <v>53.549995000000003</v>
      </c>
      <c r="R8642" s="9">
        <v>267836096.98862699</v>
      </c>
      <c r="S8642" s="9">
        <v>2793290254.5292201</v>
      </c>
      <c r="T8642" s="9">
        <v>-1.03336500753314E-3</v>
      </c>
      <c r="U8642" s="9">
        <v>7.68589145700256</v>
      </c>
      <c r="V8642" s="9">
        <v>0</v>
      </c>
      <c r="W8642" s="9">
        <v>7.68589145700256</v>
      </c>
      <c r="X8642" t="s">
        <v>86</v>
      </c>
      <c r="Y8642" s="9">
        <v>0</v>
      </c>
      <c r="Z8642" s="9">
        <v>5.0140000000000002E-3</v>
      </c>
    </row>
    <row r="8643" spans="1:26" x14ac:dyDescent="0.3">
      <c r="A8643">
        <v>2</v>
      </c>
      <c r="B8643">
        <v>0</v>
      </c>
      <c r="C8643">
        <v>0</v>
      </c>
      <c r="D8643">
        <v>1</v>
      </c>
      <c r="E8643">
        <v>0</v>
      </c>
      <c r="F8643">
        <v>0</v>
      </c>
      <c r="G8643">
        <v>0</v>
      </c>
      <c r="H8643" s="9">
        <v>6065.7330726783803</v>
      </c>
      <c r="I8643" s="9">
        <v>-1.8378394</v>
      </c>
      <c r="J8643" s="9">
        <v>-1.8381753999999999</v>
      </c>
      <c r="K8643" s="9">
        <v>-2.7242131000000001</v>
      </c>
      <c r="L8643" s="9">
        <v>-7.6869921817138804</v>
      </c>
      <c r="M8643" s="9">
        <v>-27.673172000000001</v>
      </c>
      <c r="N8643" s="9">
        <v>-27.673172000000001</v>
      </c>
      <c r="O8643" s="9">
        <v>-7.6869921817138804</v>
      </c>
      <c r="P8643">
        <v>0</v>
      </c>
      <c r="Q8643" s="9">
        <v>53.549995000000003</v>
      </c>
      <c r="R8643" s="9">
        <v>267836096.98862699</v>
      </c>
      <c r="S8643" s="9">
        <v>2894950684.1001701</v>
      </c>
      <c r="T8643" s="9">
        <v>-1.1007247113257099E-3</v>
      </c>
      <c r="U8643" s="9">
        <v>7.6869921817138804</v>
      </c>
      <c r="V8643" s="9">
        <v>0</v>
      </c>
      <c r="W8643" s="9">
        <v>7.6869921817138804</v>
      </c>
      <c r="X8643" t="s">
        <v>86</v>
      </c>
      <c r="Y8643" s="9">
        <v>0</v>
      </c>
      <c r="Z8643" s="9">
        <v>5.0075817999999999E-3</v>
      </c>
    </row>
    <row r="8644" spans="1:26" x14ac:dyDescent="0.3">
      <c r="A8644">
        <v>2</v>
      </c>
      <c r="B8644">
        <v>0</v>
      </c>
      <c r="C8644">
        <v>0</v>
      </c>
      <c r="D8644">
        <v>1</v>
      </c>
      <c r="E8644">
        <v>0</v>
      </c>
      <c r="F8644">
        <v>0</v>
      </c>
      <c r="G8644">
        <v>0</v>
      </c>
      <c r="H8644" s="9">
        <v>6066.7330726662703</v>
      </c>
      <c r="I8644" s="9">
        <v>-1.8378954000000001</v>
      </c>
      <c r="J8644" s="9">
        <v>-1.8381632999999999</v>
      </c>
      <c r="K8644" s="9">
        <v>-2.4452543000000002</v>
      </c>
      <c r="L8644" s="9">
        <v>-7.6880797866802704</v>
      </c>
      <c r="M8644" s="9">
        <v>-27.677088000000001</v>
      </c>
      <c r="N8644" s="9">
        <v>-27.677088000000001</v>
      </c>
      <c r="O8644" s="9">
        <v>-7.6880797866802704</v>
      </c>
      <c r="P8644">
        <v>0</v>
      </c>
      <c r="Q8644" s="9">
        <v>53.549995000000003</v>
      </c>
      <c r="R8644" s="9">
        <v>267836096.98862699</v>
      </c>
      <c r="S8644" s="9">
        <v>2899037386.8847198</v>
      </c>
      <c r="T8644" s="9">
        <v>-1.08760496638904E-3</v>
      </c>
      <c r="U8644" s="9">
        <v>7.6880797866802704</v>
      </c>
      <c r="V8644" s="9">
        <v>0</v>
      </c>
      <c r="W8644" s="9">
        <v>7.6880797866802704</v>
      </c>
      <c r="X8644" t="s">
        <v>86</v>
      </c>
      <c r="Y8644" s="9">
        <v>0</v>
      </c>
      <c r="Z8644" s="9">
        <v>4.4947765000000004E-3</v>
      </c>
    </row>
    <row r="8645" spans="1:26" x14ac:dyDescent="0.3">
      <c r="A8645">
        <v>2</v>
      </c>
      <c r="B8645">
        <v>0</v>
      </c>
      <c r="C8645">
        <v>0</v>
      </c>
      <c r="D8645">
        <v>1</v>
      </c>
      <c r="E8645">
        <v>0</v>
      </c>
      <c r="F8645">
        <v>0</v>
      </c>
      <c r="G8645">
        <v>0</v>
      </c>
      <c r="H8645" s="9">
        <v>6067.7330726541704</v>
      </c>
      <c r="I8645" s="9">
        <v>-1.8378738999999999</v>
      </c>
      <c r="J8645" s="9">
        <v>-1.8381472000000001</v>
      </c>
      <c r="K8645" s="9">
        <v>-2.1268041000000002</v>
      </c>
      <c r="L8645" s="9">
        <v>-7.68915324599981</v>
      </c>
      <c r="M8645" s="9">
        <v>-27.680952000000001</v>
      </c>
      <c r="N8645" s="9">
        <v>-27.680952000000001</v>
      </c>
      <c r="O8645" s="9">
        <v>-7.68915324599981</v>
      </c>
      <c r="P8645">
        <v>0</v>
      </c>
      <c r="Q8645" s="9">
        <v>53.549995000000003</v>
      </c>
      <c r="R8645" s="9">
        <v>267836096.98862699</v>
      </c>
      <c r="S8645" s="9">
        <v>2904324354.1264801</v>
      </c>
      <c r="T8645" s="9">
        <v>-1.0734593195378299E-3</v>
      </c>
      <c r="U8645" s="9">
        <v>7.68915324599981</v>
      </c>
      <c r="V8645" s="9">
        <v>0</v>
      </c>
      <c r="W8645" s="9">
        <v>7.68915324599981</v>
      </c>
      <c r="X8645" t="s">
        <v>86</v>
      </c>
      <c r="Y8645" s="9">
        <v>0</v>
      </c>
      <c r="Z8645" s="9">
        <v>3.9093788000000001E-3</v>
      </c>
    </row>
    <row r="8646" spans="1:26" x14ac:dyDescent="0.3">
      <c r="A8646">
        <v>2</v>
      </c>
      <c r="B8646">
        <v>0</v>
      </c>
      <c r="C8646">
        <v>0</v>
      </c>
      <c r="D8646">
        <v>1</v>
      </c>
      <c r="E8646">
        <v>0</v>
      </c>
      <c r="F8646">
        <v>0</v>
      </c>
      <c r="G8646">
        <v>0</v>
      </c>
      <c r="H8646" s="9">
        <v>6068.7330726420596</v>
      </c>
      <c r="I8646" s="9">
        <v>-1.8378359</v>
      </c>
      <c r="J8646" s="9">
        <v>-1.8380704999999999</v>
      </c>
      <c r="K8646" s="9">
        <v>-1.9157246000000001</v>
      </c>
      <c r="L8646" s="9">
        <v>-7.6902182240637602</v>
      </c>
      <c r="M8646" s="9">
        <v>-27.684785999999999</v>
      </c>
      <c r="N8646" s="9">
        <v>-27.684785999999999</v>
      </c>
      <c r="O8646" s="9">
        <v>-7.6902182240637602</v>
      </c>
      <c r="P8646">
        <v>0</v>
      </c>
      <c r="Q8646" s="9">
        <v>53.549995000000003</v>
      </c>
      <c r="R8646" s="9">
        <v>267836096.98862699</v>
      </c>
      <c r="S8646" s="9">
        <v>2928215012.6310101</v>
      </c>
      <c r="T8646" s="9">
        <v>-1.06497806395466E-3</v>
      </c>
      <c r="U8646" s="9">
        <v>7.6902182240637602</v>
      </c>
      <c r="V8646" s="9">
        <v>0</v>
      </c>
      <c r="W8646" s="9">
        <v>7.6902182240637602</v>
      </c>
      <c r="X8646" t="s">
        <v>86</v>
      </c>
      <c r="Y8646" s="9">
        <v>0</v>
      </c>
      <c r="Z8646" s="9">
        <v>3.5212371E-3</v>
      </c>
    </row>
    <row r="8647" spans="1:26" x14ac:dyDescent="0.3">
      <c r="A8647">
        <v>2</v>
      </c>
      <c r="B8647">
        <v>0</v>
      </c>
      <c r="C8647">
        <v>0</v>
      </c>
      <c r="D8647">
        <v>1</v>
      </c>
      <c r="E8647">
        <v>0</v>
      </c>
      <c r="F8647">
        <v>0</v>
      </c>
      <c r="G8647">
        <v>0</v>
      </c>
      <c r="H8647" s="9">
        <v>6069.7330726299497</v>
      </c>
      <c r="I8647" s="9">
        <v>-1.8381453000000001</v>
      </c>
      <c r="J8647" s="9">
        <v>-1.8382095000000001</v>
      </c>
      <c r="K8647" s="9">
        <v>-1.7117803</v>
      </c>
      <c r="L8647" s="9">
        <v>-7.6912653154871897</v>
      </c>
      <c r="M8647" s="9">
        <v>-27.688555000000001</v>
      </c>
      <c r="N8647" s="9">
        <v>-27.688555000000001</v>
      </c>
      <c r="O8647" s="9">
        <v>-7.6912653154871897</v>
      </c>
      <c r="P8647">
        <v>0</v>
      </c>
      <c r="Q8647" s="9">
        <v>53.549995000000003</v>
      </c>
      <c r="R8647" s="9">
        <v>267836096.98862699</v>
      </c>
      <c r="S8647" s="9">
        <v>2886287922.8620601</v>
      </c>
      <c r="T8647" s="9">
        <v>-1.04709142343217E-3</v>
      </c>
      <c r="U8647" s="9">
        <v>7.6912653154871897</v>
      </c>
      <c r="V8647" s="9">
        <v>0</v>
      </c>
      <c r="W8647" s="9">
        <v>7.6912653154871897</v>
      </c>
      <c r="X8647" t="s">
        <v>86</v>
      </c>
      <c r="Y8647" s="9">
        <v>0</v>
      </c>
      <c r="Z8647" s="9">
        <v>3.1466109000000001E-3</v>
      </c>
    </row>
    <row r="8648" spans="1:26" x14ac:dyDescent="0.3">
      <c r="A8648">
        <v>2</v>
      </c>
      <c r="B8648">
        <v>0</v>
      </c>
      <c r="C8648">
        <v>0</v>
      </c>
      <c r="D8648">
        <v>1</v>
      </c>
      <c r="E8648">
        <v>0</v>
      </c>
      <c r="F8648">
        <v>0</v>
      </c>
      <c r="G8648">
        <v>0</v>
      </c>
      <c r="H8648" s="9">
        <v>6070.7330726178398</v>
      </c>
      <c r="I8648" s="9">
        <v>-1.8380209999999999</v>
      </c>
      <c r="J8648" s="9">
        <v>-1.8380445999999999</v>
      </c>
      <c r="K8648" s="9">
        <v>-1.6263871999999999</v>
      </c>
      <c r="L8648" s="9">
        <v>-7.6922890364098802</v>
      </c>
      <c r="M8648" s="9">
        <v>-27.692240000000002</v>
      </c>
      <c r="N8648" s="9">
        <v>-27.692240000000002</v>
      </c>
      <c r="O8648" s="9">
        <v>-7.6922890364098802</v>
      </c>
      <c r="P8648">
        <v>0</v>
      </c>
      <c r="Q8648" s="9">
        <v>53.549995000000003</v>
      </c>
      <c r="R8648" s="9">
        <v>267836096.98862699</v>
      </c>
      <c r="S8648" s="9">
        <v>2937016847.4619298</v>
      </c>
      <c r="T8648" s="9">
        <v>-1.02372092268154E-3</v>
      </c>
      <c r="U8648" s="9">
        <v>7.6922890364098802</v>
      </c>
      <c r="V8648" s="9">
        <v>0</v>
      </c>
      <c r="W8648" s="9">
        <v>7.6922890364098802</v>
      </c>
      <c r="X8648" t="s">
        <v>86</v>
      </c>
      <c r="Y8648" s="9">
        <v>0</v>
      </c>
      <c r="Z8648" s="9">
        <v>2.9893722000000002E-3</v>
      </c>
    </row>
    <row r="8649" spans="1:26" x14ac:dyDescent="0.3">
      <c r="A8649">
        <v>2</v>
      </c>
      <c r="B8649">
        <v>0</v>
      </c>
      <c r="C8649">
        <v>0</v>
      </c>
      <c r="D8649">
        <v>1</v>
      </c>
      <c r="E8649">
        <v>0</v>
      </c>
      <c r="F8649">
        <v>0</v>
      </c>
      <c r="G8649">
        <v>0</v>
      </c>
      <c r="H8649" s="9">
        <v>6071.7330726057398</v>
      </c>
      <c r="I8649" s="9">
        <v>-1.8380835</v>
      </c>
      <c r="J8649" s="9">
        <v>-1.838093</v>
      </c>
      <c r="K8649" s="9">
        <v>-1.9654799999999999</v>
      </c>
      <c r="L8649" s="9">
        <v>-7.6933705047711003</v>
      </c>
      <c r="M8649" s="9">
        <v>-27.696135000000002</v>
      </c>
      <c r="N8649" s="9">
        <v>-27.696135000000002</v>
      </c>
      <c r="O8649" s="9">
        <v>-7.6933705047711003</v>
      </c>
      <c r="P8649">
        <v>0</v>
      </c>
      <c r="Q8649" s="9">
        <v>53.549995000000003</v>
      </c>
      <c r="R8649" s="9">
        <v>267836096.98862699</v>
      </c>
      <c r="S8649" s="9">
        <v>2922465706.4868002</v>
      </c>
      <c r="T8649" s="9">
        <v>-1.08146836121925E-3</v>
      </c>
      <c r="U8649" s="9">
        <v>7.6933705047711003</v>
      </c>
      <c r="V8649" s="9">
        <v>0</v>
      </c>
      <c r="W8649" s="9">
        <v>7.6933705047711003</v>
      </c>
      <c r="X8649" t="s">
        <v>86</v>
      </c>
      <c r="Y8649" s="9">
        <v>0</v>
      </c>
      <c r="Z8649" s="9">
        <v>3.6127351000000002E-3</v>
      </c>
    </row>
    <row r="8650" spans="1:26" x14ac:dyDescent="0.3">
      <c r="A8650">
        <v>2</v>
      </c>
      <c r="B8650">
        <v>0</v>
      </c>
      <c r="C8650">
        <v>0</v>
      </c>
      <c r="D8650">
        <v>1</v>
      </c>
      <c r="E8650">
        <v>0</v>
      </c>
      <c r="F8650">
        <v>0</v>
      </c>
      <c r="G8650">
        <v>0</v>
      </c>
      <c r="H8650" s="9">
        <v>6072.7330725936299</v>
      </c>
      <c r="I8650" s="9">
        <v>-1.8381244999999999</v>
      </c>
      <c r="J8650" s="9">
        <v>-1.8380768999999999</v>
      </c>
      <c r="K8650" s="9">
        <v>-1.9397248</v>
      </c>
      <c r="L8650" s="9">
        <v>-7.6944866976680197</v>
      </c>
      <c r="M8650" s="9">
        <v>-27.700151000000002</v>
      </c>
      <c r="N8650" s="9">
        <v>-27.700151000000002</v>
      </c>
      <c r="O8650" s="9">
        <v>-7.6944866976680197</v>
      </c>
      <c r="P8650">
        <v>0</v>
      </c>
      <c r="Q8650" s="9">
        <v>53.549995000000003</v>
      </c>
      <c r="R8650" s="9">
        <v>267836096.98862699</v>
      </c>
      <c r="S8650" s="9">
        <v>2927847779.2694302</v>
      </c>
      <c r="T8650" s="9">
        <v>-1.1161928969221E-3</v>
      </c>
      <c r="U8650" s="9">
        <v>7.6944866976680197</v>
      </c>
      <c r="V8650" s="9">
        <v>0</v>
      </c>
      <c r="W8650" s="9">
        <v>7.6944866976680197</v>
      </c>
      <c r="X8650" t="s">
        <v>86</v>
      </c>
      <c r="Y8650" s="9">
        <v>0</v>
      </c>
      <c r="Z8650" s="9">
        <v>3.5653633999999999E-3</v>
      </c>
    </row>
    <row r="8651" spans="1:26" x14ac:dyDescent="0.3">
      <c r="A8651">
        <v>2</v>
      </c>
      <c r="B8651">
        <v>0</v>
      </c>
      <c r="C8651">
        <v>0</v>
      </c>
      <c r="D8651">
        <v>1</v>
      </c>
      <c r="E8651">
        <v>0</v>
      </c>
      <c r="F8651">
        <v>0</v>
      </c>
      <c r="G8651">
        <v>0</v>
      </c>
      <c r="H8651" s="9">
        <v>6073.73307258152</v>
      </c>
      <c r="I8651" s="9">
        <v>-1.8379203</v>
      </c>
      <c r="J8651" s="9">
        <v>-1.8378576</v>
      </c>
      <c r="K8651" s="9">
        <v>-1.9003097</v>
      </c>
      <c r="L8651" s="9">
        <v>-7.69556800094038</v>
      </c>
      <c r="M8651" s="9">
        <v>-27.704044</v>
      </c>
      <c r="N8651" s="9">
        <v>-27.704044</v>
      </c>
      <c r="O8651" s="9">
        <v>-7.69556800094038</v>
      </c>
      <c r="P8651">
        <v>0</v>
      </c>
      <c r="Q8651" s="9">
        <v>53.549995000000003</v>
      </c>
      <c r="R8651" s="9">
        <v>267836096.98862699</v>
      </c>
      <c r="S8651" s="9">
        <v>2997576759.55024</v>
      </c>
      <c r="T8651" s="9">
        <v>-1.0813032723602199E-3</v>
      </c>
      <c r="U8651" s="9">
        <v>7.69556800094038</v>
      </c>
      <c r="V8651" s="9">
        <v>0</v>
      </c>
      <c r="W8651" s="9">
        <v>7.69556800094038</v>
      </c>
      <c r="X8651" t="s">
        <v>86</v>
      </c>
      <c r="Y8651" s="9">
        <v>0</v>
      </c>
      <c r="Z8651" s="9">
        <v>3.4924984999999999E-3</v>
      </c>
    </row>
    <row r="8652" spans="1:26" x14ac:dyDescent="0.3">
      <c r="A8652">
        <v>2</v>
      </c>
      <c r="B8652">
        <v>0</v>
      </c>
      <c r="C8652">
        <v>0</v>
      </c>
      <c r="D8652">
        <v>1</v>
      </c>
      <c r="E8652">
        <v>0</v>
      </c>
      <c r="F8652">
        <v>0</v>
      </c>
      <c r="G8652">
        <v>0</v>
      </c>
      <c r="H8652" s="9">
        <v>6074.7330725694101</v>
      </c>
      <c r="I8652" s="9">
        <v>-1.837869</v>
      </c>
      <c r="J8652" s="9">
        <v>-1.8377098000000001</v>
      </c>
      <c r="K8652" s="9">
        <v>-1.9837187999999999</v>
      </c>
      <c r="L8652" s="9">
        <v>-7.6966320148752203</v>
      </c>
      <c r="M8652" s="9">
        <v>-27.707875999999999</v>
      </c>
      <c r="N8652" s="9">
        <v>-27.707875999999999</v>
      </c>
      <c r="O8652" s="9">
        <v>-7.6966320148752203</v>
      </c>
      <c r="P8652">
        <v>0</v>
      </c>
      <c r="Q8652" s="9">
        <v>53.549995000000003</v>
      </c>
      <c r="R8652" s="9">
        <v>267836096.98862699</v>
      </c>
      <c r="S8652" s="9">
        <v>3046592648.66675</v>
      </c>
      <c r="T8652" s="9">
        <v>-1.06401393484389E-3</v>
      </c>
      <c r="U8652" s="9">
        <v>7.6966320148752203</v>
      </c>
      <c r="V8652" s="9">
        <v>0</v>
      </c>
      <c r="W8652" s="9">
        <v>7.6966320148752203</v>
      </c>
      <c r="X8652" t="s">
        <v>86</v>
      </c>
      <c r="Y8652" s="9">
        <v>0</v>
      </c>
      <c r="Z8652" s="9">
        <v>3.6454995000000001E-3</v>
      </c>
    </row>
    <row r="8653" spans="1:26" x14ac:dyDescent="0.3">
      <c r="A8653">
        <v>2</v>
      </c>
      <c r="B8653">
        <v>0</v>
      </c>
      <c r="C8653">
        <v>0</v>
      </c>
      <c r="D8653">
        <v>1</v>
      </c>
      <c r="E8653">
        <v>0</v>
      </c>
      <c r="F8653">
        <v>0</v>
      </c>
      <c r="G8653">
        <v>0</v>
      </c>
      <c r="H8653" s="9">
        <v>6075.7330725573102</v>
      </c>
      <c r="I8653" s="9">
        <v>-1.8381631</v>
      </c>
      <c r="J8653" s="9">
        <v>-1.8378806999999999</v>
      </c>
      <c r="K8653" s="9">
        <v>-2.1190962999999998</v>
      </c>
      <c r="L8653" s="9">
        <v>-7.6976831476995597</v>
      </c>
      <c r="M8653" s="9">
        <v>-27.711658</v>
      </c>
      <c r="N8653" s="9">
        <v>-27.711658</v>
      </c>
      <c r="O8653" s="9">
        <v>-7.6976831476995597</v>
      </c>
      <c r="P8653">
        <v>0</v>
      </c>
      <c r="Q8653" s="9">
        <v>53.549995000000003</v>
      </c>
      <c r="R8653" s="9">
        <v>267836096.98862699</v>
      </c>
      <c r="S8653" s="9">
        <v>2990933518.89854</v>
      </c>
      <c r="T8653" s="9">
        <v>-1.0511328243412101E-3</v>
      </c>
      <c r="U8653" s="9">
        <v>7.6976831476995597</v>
      </c>
      <c r="V8653" s="9">
        <v>0</v>
      </c>
      <c r="W8653" s="9">
        <v>7.6976831476995597</v>
      </c>
      <c r="X8653" t="s">
        <v>86</v>
      </c>
      <c r="Y8653" s="9">
        <v>0</v>
      </c>
      <c r="Z8653" s="9">
        <v>3.8946461999999999E-3</v>
      </c>
    </row>
    <row r="8654" spans="1:26" x14ac:dyDescent="0.3">
      <c r="A8654">
        <v>2</v>
      </c>
      <c r="B8654">
        <v>0</v>
      </c>
      <c r="C8654">
        <v>0</v>
      </c>
      <c r="D8654">
        <v>1</v>
      </c>
      <c r="E8654">
        <v>0</v>
      </c>
      <c r="F8654">
        <v>0</v>
      </c>
      <c r="G8654">
        <v>0</v>
      </c>
      <c r="H8654" s="9">
        <v>6076.7330725452002</v>
      </c>
      <c r="I8654" s="9">
        <v>-1.8379030000000001</v>
      </c>
      <c r="J8654" s="9">
        <v>-1.8375812</v>
      </c>
      <c r="K8654" s="9">
        <v>-2.3531455999999999</v>
      </c>
      <c r="L8654" s="9">
        <v>-7.6987438748251504</v>
      </c>
      <c r="M8654" s="9">
        <v>-27.715478999999998</v>
      </c>
      <c r="N8654" s="9">
        <v>-27.715478999999998</v>
      </c>
      <c r="O8654" s="9">
        <v>-7.6987438748251504</v>
      </c>
      <c r="P8654">
        <v>0</v>
      </c>
      <c r="Q8654" s="9">
        <v>53.549995000000003</v>
      </c>
      <c r="R8654" s="9">
        <v>267836096.98862699</v>
      </c>
      <c r="S8654" s="9">
        <v>3091030971.7168798</v>
      </c>
      <c r="T8654" s="9">
        <v>-1.0607271255915699E-3</v>
      </c>
      <c r="U8654" s="9">
        <v>7.6987438748251504</v>
      </c>
      <c r="V8654" s="9">
        <v>0</v>
      </c>
      <c r="W8654" s="9">
        <v>7.6987438748251504</v>
      </c>
      <c r="X8654" t="s">
        <v>86</v>
      </c>
      <c r="Y8654" s="9">
        <v>0</v>
      </c>
      <c r="Z8654" s="9">
        <v>4.3240958000000003E-3</v>
      </c>
    </row>
    <row r="8655" spans="1:26" x14ac:dyDescent="0.3">
      <c r="A8655">
        <v>2</v>
      </c>
      <c r="B8655">
        <v>0</v>
      </c>
      <c r="C8655">
        <v>0</v>
      </c>
      <c r="D8655">
        <v>1</v>
      </c>
      <c r="E8655">
        <v>0</v>
      </c>
      <c r="F8655">
        <v>0</v>
      </c>
      <c r="G8655">
        <v>0</v>
      </c>
      <c r="H8655" s="9">
        <v>6077.7330725330903</v>
      </c>
      <c r="I8655" s="9">
        <v>-1.8379312000000001</v>
      </c>
      <c r="J8655" s="9">
        <v>-1.8374927000000001</v>
      </c>
      <c r="K8655" s="9">
        <v>-2.4979860999999999</v>
      </c>
      <c r="L8655" s="9">
        <v>-7.6997848941233604</v>
      </c>
      <c r="M8655" s="9">
        <v>-27.719225000000002</v>
      </c>
      <c r="N8655" s="9">
        <v>-27.719225000000002</v>
      </c>
      <c r="O8655" s="9">
        <v>-7.6997848941233604</v>
      </c>
      <c r="P8655">
        <v>0</v>
      </c>
      <c r="Q8655" s="9">
        <v>53.549995000000003</v>
      </c>
      <c r="R8655" s="9">
        <v>267836096.98862699</v>
      </c>
      <c r="S8655" s="9">
        <v>3122168994.0177698</v>
      </c>
      <c r="T8655" s="9">
        <v>-1.0410192982091E-3</v>
      </c>
      <c r="U8655" s="9">
        <v>7.6997848941233604</v>
      </c>
      <c r="V8655" s="9">
        <v>0</v>
      </c>
      <c r="W8655" s="9">
        <v>7.6997848941233604</v>
      </c>
      <c r="X8655" t="s">
        <v>86</v>
      </c>
      <c r="Y8655" s="9">
        <v>0</v>
      </c>
      <c r="Z8655" s="9">
        <v>4.5900311999999997E-3</v>
      </c>
    </row>
    <row r="8656" spans="1:26" x14ac:dyDescent="0.3">
      <c r="A8656">
        <v>2</v>
      </c>
      <c r="B8656">
        <v>0</v>
      </c>
      <c r="C8656">
        <v>0</v>
      </c>
      <c r="D8656">
        <v>1</v>
      </c>
      <c r="E8656">
        <v>0</v>
      </c>
      <c r="F8656">
        <v>0</v>
      </c>
      <c r="G8656">
        <v>0</v>
      </c>
      <c r="H8656" s="9">
        <v>6078.7330725209904</v>
      </c>
      <c r="I8656" s="9">
        <v>-1.8381399</v>
      </c>
      <c r="J8656" s="9">
        <v>-1.8377471000000001</v>
      </c>
      <c r="K8656" s="9">
        <v>-3.0530037999999999</v>
      </c>
      <c r="L8656" s="9">
        <v>-7.7008909149016498</v>
      </c>
      <c r="M8656" s="9">
        <v>-27.723206999999999</v>
      </c>
      <c r="N8656" s="9">
        <v>-27.723206999999999</v>
      </c>
      <c r="O8656" s="9">
        <v>-7.7008909149016498</v>
      </c>
      <c r="P8656">
        <v>0</v>
      </c>
      <c r="Q8656" s="9">
        <v>53.549995000000003</v>
      </c>
      <c r="R8656" s="9">
        <v>267836096.98862699</v>
      </c>
      <c r="S8656" s="9">
        <v>3035851004.3543801</v>
      </c>
      <c r="T8656" s="9">
        <v>-1.10602077828581E-3</v>
      </c>
      <c r="U8656" s="9">
        <v>7.7008909149016498</v>
      </c>
      <c r="V8656" s="9">
        <v>0</v>
      </c>
      <c r="W8656" s="9">
        <v>7.7008909149016498</v>
      </c>
      <c r="X8656" t="s">
        <v>86</v>
      </c>
      <c r="Y8656" s="9">
        <v>0</v>
      </c>
      <c r="Z8656" s="9">
        <v>5.6106489999999997E-3</v>
      </c>
    </row>
    <row r="8657" spans="1:26" x14ac:dyDescent="0.3">
      <c r="A8657">
        <v>2</v>
      </c>
      <c r="B8657">
        <v>0</v>
      </c>
      <c r="C8657">
        <v>0</v>
      </c>
      <c r="D8657">
        <v>1</v>
      </c>
      <c r="E8657">
        <v>0</v>
      </c>
      <c r="F8657">
        <v>0</v>
      </c>
      <c r="G8657">
        <v>0</v>
      </c>
      <c r="H8657" s="9">
        <v>6079.7330725088796</v>
      </c>
      <c r="I8657" s="9">
        <v>-1.8378512</v>
      </c>
      <c r="J8657" s="9">
        <v>-1.8373425999999999</v>
      </c>
      <c r="K8657" s="9">
        <v>-3.2245536000000001</v>
      </c>
      <c r="L8657" s="9">
        <v>-7.70201036049869</v>
      </c>
      <c r="M8657" s="9">
        <v>-27.727238</v>
      </c>
      <c r="N8657" s="9">
        <v>-27.727238</v>
      </c>
      <c r="O8657" s="9">
        <v>-7.70201036049869</v>
      </c>
      <c r="P8657">
        <v>0</v>
      </c>
      <c r="Q8657" s="9">
        <v>53.549995000000003</v>
      </c>
      <c r="R8657" s="9">
        <v>267836096.98862699</v>
      </c>
      <c r="S8657" s="9">
        <v>3176631962.59901</v>
      </c>
      <c r="T8657" s="9">
        <v>-1.11944559703935E-3</v>
      </c>
      <c r="U8657" s="9">
        <v>7.70201036049869</v>
      </c>
      <c r="V8657" s="9">
        <v>0</v>
      </c>
      <c r="W8657" s="9">
        <v>7.70201036049869</v>
      </c>
      <c r="X8657" t="s">
        <v>86</v>
      </c>
      <c r="Y8657" s="9">
        <v>0</v>
      </c>
      <c r="Z8657" s="9">
        <v>5.9246100000000003E-3</v>
      </c>
    </row>
    <row r="8658" spans="1:26" x14ac:dyDescent="0.3">
      <c r="A8658">
        <v>2</v>
      </c>
      <c r="B8658">
        <v>0</v>
      </c>
      <c r="C8658">
        <v>0</v>
      </c>
      <c r="D8658">
        <v>1</v>
      </c>
      <c r="E8658">
        <v>0</v>
      </c>
      <c r="F8658">
        <v>0</v>
      </c>
      <c r="G8658">
        <v>0</v>
      </c>
      <c r="H8658" s="9">
        <v>6080.7330724967696</v>
      </c>
      <c r="I8658" s="9">
        <v>-1.8381102</v>
      </c>
      <c r="J8658" s="9">
        <v>-1.8377724</v>
      </c>
      <c r="K8658" s="9">
        <v>-3.3848088000000001</v>
      </c>
      <c r="L8658" s="9">
        <v>-7.7031068417093698</v>
      </c>
      <c r="M8658" s="9">
        <v>-27.731183999999999</v>
      </c>
      <c r="N8658" s="9">
        <v>-27.731183999999999</v>
      </c>
      <c r="O8658" s="9">
        <v>-7.7031068417093698</v>
      </c>
      <c r="P8658">
        <v>0</v>
      </c>
      <c r="Q8658" s="9">
        <v>53.549995000000003</v>
      </c>
      <c r="R8658" s="9">
        <v>267836096.98862699</v>
      </c>
      <c r="S8658" s="9">
        <v>3028362896.3196998</v>
      </c>
      <c r="T8658" s="9">
        <v>-1.0964812106815101E-3</v>
      </c>
      <c r="U8658" s="9">
        <v>7.7031068417093698</v>
      </c>
      <c r="V8658" s="9">
        <v>0</v>
      </c>
      <c r="W8658" s="9">
        <v>7.7031068417093698</v>
      </c>
      <c r="X8658" t="s">
        <v>86</v>
      </c>
      <c r="Y8658" s="9">
        <v>0</v>
      </c>
      <c r="Z8658" s="9">
        <v>6.2205079E-3</v>
      </c>
    </row>
    <row r="8659" spans="1:26" x14ac:dyDescent="0.3">
      <c r="A8659">
        <v>2</v>
      </c>
      <c r="B8659">
        <v>0</v>
      </c>
      <c r="C8659">
        <v>0</v>
      </c>
      <c r="D8659">
        <v>1</v>
      </c>
      <c r="E8659">
        <v>0</v>
      </c>
      <c r="F8659">
        <v>0</v>
      </c>
      <c r="G8659">
        <v>0</v>
      </c>
      <c r="H8659" s="9">
        <v>6081.7330724846597</v>
      </c>
      <c r="I8659" s="9">
        <v>-1.8380255999999999</v>
      </c>
      <c r="J8659" s="9">
        <v>-1.8375277999999999</v>
      </c>
      <c r="K8659" s="9">
        <v>-3.6620507</v>
      </c>
      <c r="L8659" s="9">
        <v>-7.7041871028440703</v>
      </c>
      <c r="M8659" s="9">
        <v>-27.735073</v>
      </c>
      <c r="N8659" s="9">
        <v>-27.735073</v>
      </c>
      <c r="O8659" s="9">
        <v>-7.7041871028440703</v>
      </c>
      <c r="P8659">
        <v>0</v>
      </c>
      <c r="Q8659" s="9">
        <v>53.549995000000003</v>
      </c>
      <c r="R8659" s="9">
        <v>267836096.98862699</v>
      </c>
      <c r="S8659" s="9">
        <v>3111697209.5913501</v>
      </c>
      <c r="T8659" s="9">
        <v>-1.0802611347040499E-3</v>
      </c>
      <c r="U8659" s="9">
        <v>7.7041871028440703</v>
      </c>
      <c r="V8659" s="9">
        <v>0</v>
      </c>
      <c r="W8659" s="9">
        <v>7.7041871028440703</v>
      </c>
      <c r="X8659" t="s">
        <v>86</v>
      </c>
      <c r="Y8659" s="9">
        <v>0</v>
      </c>
      <c r="Z8659" s="9">
        <v>6.7291199000000003E-3</v>
      </c>
    </row>
    <row r="8660" spans="1:26" x14ac:dyDescent="0.3">
      <c r="A8660">
        <v>2</v>
      </c>
      <c r="B8660">
        <v>0</v>
      </c>
      <c r="C8660">
        <v>0</v>
      </c>
      <c r="D8660">
        <v>1</v>
      </c>
      <c r="E8660">
        <v>0</v>
      </c>
      <c r="F8660">
        <v>0</v>
      </c>
      <c r="G8660">
        <v>0</v>
      </c>
      <c r="H8660" s="9">
        <v>6082.7330724725598</v>
      </c>
      <c r="I8660" s="9">
        <v>-1.83789</v>
      </c>
      <c r="J8660" s="9">
        <v>-1.8374051</v>
      </c>
      <c r="K8660" s="9">
        <v>-3.9074702000000001</v>
      </c>
      <c r="L8660" s="9">
        <v>-7.7052619138053702</v>
      </c>
      <c r="M8660" s="9">
        <v>-27.738942999999999</v>
      </c>
      <c r="N8660" s="9">
        <v>-27.738942999999999</v>
      </c>
      <c r="O8660" s="9">
        <v>-7.7052619138053702</v>
      </c>
      <c r="P8660">
        <v>0</v>
      </c>
      <c r="Q8660" s="9">
        <v>53.549995000000003</v>
      </c>
      <c r="R8660" s="9">
        <v>267836096.98862699</v>
      </c>
      <c r="S8660" s="9">
        <v>3155445446.2527699</v>
      </c>
      <c r="T8660" s="9">
        <v>-1.0748109612999099E-3</v>
      </c>
      <c r="U8660" s="9">
        <v>7.7052619138053702</v>
      </c>
      <c r="V8660" s="9">
        <v>0</v>
      </c>
      <c r="W8660" s="9">
        <v>7.7052619138053702</v>
      </c>
      <c r="X8660" t="s">
        <v>86</v>
      </c>
      <c r="Y8660" s="9">
        <v>0</v>
      </c>
      <c r="Z8660" s="9">
        <v>7.1796057999999998E-3</v>
      </c>
    </row>
    <row r="8661" spans="1:26" x14ac:dyDescent="0.3">
      <c r="A8661">
        <v>2</v>
      </c>
      <c r="B8661">
        <v>0</v>
      </c>
      <c r="C8661">
        <v>0</v>
      </c>
      <c r="D8661">
        <v>1</v>
      </c>
      <c r="E8661">
        <v>0</v>
      </c>
      <c r="F8661">
        <v>0</v>
      </c>
      <c r="G8661">
        <v>0</v>
      </c>
      <c r="H8661" s="9">
        <v>6083.7330724604499</v>
      </c>
      <c r="I8661" s="9">
        <v>-1.8379607</v>
      </c>
      <c r="J8661" s="9">
        <v>-1.8375280000000001</v>
      </c>
      <c r="K8661" s="9">
        <v>-4.1367501999999998</v>
      </c>
      <c r="L8661" s="9">
        <v>-7.7063254361473099</v>
      </c>
      <c r="M8661" s="9">
        <v>-27.742771000000001</v>
      </c>
      <c r="N8661" s="9">
        <v>-27.742771000000001</v>
      </c>
      <c r="O8661" s="9">
        <v>-7.7063254361473099</v>
      </c>
      <c r="P8661">
        <v>0</v>
      </c>
      <c r="Q8661" s="9">
        <v>53.549995000000003</v>
      </c>
      <c r="R8661" s="9">
        <v>267836096.98862699</v>
      </c>
      <c r="S8661" s="9">
        <v>3112475621.7287502</v>
      </c>
      <c r="T8661" s="9">
        <v>-1.0635223419397299E-3</v>
      </c>
      <c r="U8661" s="9">
        <v>7.7063254361473099</v>
      </c>
      <c r="V8661" s="9">
        <v>0</v>
      </c>
      <c r="W8661" s="9">
        <v>7.7063254361473099</v>
      </c>
      <c r="X8661" t="s">
        <v>86</v>
      </c>
      <c r="Y8661" s="9">
        <v>0</v>
      </c>
      <c r="Z8661" s="9">
        <v>7.6013942999999997E-3</v>
      </c>
    </row>
    <row r="8662" spans="1:26" x14ac:dyDescent="0.3">
      <c r="A8662">
        <v>2</v>
      </c>
      <c r="B8662">
        <v>0</v>
      </c>
      <c r="C8662">
        <v>0</v>
      </c>
      <c r="D8662">
        <v>1</v>
      </c>
      <c r="E8662">
        <v>0</v>
      </c>
      <c r="F8662">
        <v>0</v>
      </c>
      <c r="G8662">
        <v>0</v>
      </c>
      <c r="H8662" s="9">
        <v>6084.73307244834</v>
      </c>
      <c r="I8662" s="9">
        <v>-1.8378806000000001</v>
      </c>
      <c r="J8662" s="9">
        <v>-1.8374121000000001</v>
      </c>
      <c r="K8662" s="9">
        <v>-4.3340173000000002</v>
      </c>
      <c r="L8662" s="9">
        <v>-7.7073675898349503</v>
      </c>
      <c r="M8662" s="9">
        <v>-27.746523</v>
      </c>
      <c r="N8662" s="9">
        <v>-27.746523</v>
      </c>
      <c r="O8662" s="9">
        <v>-7.7073675898349503</v>
      </c>
      <c r="P8662">
        <v>0</v>
      </c>
      <c r="Q8662" s="9">
        <v>53.549995000000003</v>
      </c>
      <c r="R8662" s="9">
        <v>267836096.98862699</v>
      </c>
      <c r="S8662" s="9">
        <v>3153788731.32128</v>
      </c>
      <c r="T8662" s="9">
        <v>-1.0421536876359301E-3</v>
      </c>
      <c r="U8662" s="9">
        <v>7.7073675898349503</v>
      </c>
      <c r="V8662" s="9">
        <v>0</v>
      </c>
      <c r="W8662" s="9">
        <v>7.7073675898349503</v>
      </c>
      <c r="X8662" t="s">
        <v>86</v>
      </c>
      <c r="Y8662" s="9">
        <v>0</v>
      </c>
      <c r="Z8662" s="9">
        <v>7.9633761000000008E-3</v>
      </c>
    </row>
    <row r="8663" spans="1:26" x14ac:dyDescent="0.3">
      <c r="A8663">
        <v>2</v>
      </c>
      <c r="B8663">
        <v>0</v>
      </c>
      <c r="C8663">
        <v>0</v>
      </c>
      <c r="D8663">
        <v>1</v>
      </c>
      <c r="E8663">
        <v>0</v>
      </c>
      <c r="F8663">
        <v>0</v>
      </c>
      <c r="G8663">
        <v>0</v>
      </c>
      <c r="H8663" s="9">
        <v>6085.73307243624</v>
      </c>
      <c r="I8663" s="9">
        <v>-1.8381003</v>
      </c>
      <c r="J8663" s="9">
        <v>-1.8376313</v>
      </c>
      <c r="K8663" s="9">
        <v>-4.5678371999999996</v>
      </c>
      <c r="L8663" s="9">
        <v>-7.7083919358161497</v>
      </c>
      <c r="M8663" s="9">
        <v>-27.750212000000001</v>
      </c>
      <c r="N8663" s="9">
        <v>-27.750212000000001</v>
      </c>
      <c r="O8663" s="9">
        <v>-7.7083919358161497</v>
      </c>
      <c r="P8663">
        <v>0</v>
      </c>
      <c r="Q8663" s="9">
        <v>53.549995000000003</v>
      </c>
      <c r="R8663" s="9">
        <v>267836096.98862699</v>
      </c>
      <c r="S8663" s="9">
        <v>3077712201.3979502</v>
      </c>
      <c r="T8663" s="9">
        <v>-1.0243459812011499E-3</v>
      </c>
      <c r="U8663" s="9">
        <v>7.7083919358161497</v>
      </c>
      <c r="V8663" s="9">
        <v>0</v>
      </c>
      <c r="W8663" s="9">
        <v>7.7083919358161497</v>
      </c>
      <c r="X8663" t="s">
        <v>86</v>
      </c>
      <c r="Y8663" s="9">
        <v>0</v>
      </c>
      <c r="Z8663" s="9">
        <v>8.3940010999999995E-3</v>
      </c>
    </row>
    <row r="8664" spans="1:26" x14ac:dyDescent="0.3">
      <c r="A8664">
        <v>2</v>
      </c>
      <c r="B8664">
        <v>0</v>
      </c>
      <c r="C8664">
        <v>0</v>
      </c>
      <c r="D8664">
        <v>1</v>
      </c>
      <c r="E8664">
        <v>0</v>
      </c>
      <c r="F8664">
        <v>0</v>
      </c>
      <c r="G8664">
        <v>0</v>
      </c>
      <c r="H8664" s="9">
        <v>6086.7330724241301</v>
      </c>
      <c r="I8664" s="9">
        <v>-1.8380879999999999</v>
      </c>
      <c r="J8664" s="9">
        <v>-1.8377608999999999</v>
      </c>
      <c r="K8664" s="9">
        <v>-5.2184749000000004</v>
      </c>
      <c r="L8664" s="9">
        <v>-7.7095128153855201</v>
      </c>
      <c r="M8664" s="9">
        <v>-27.754245999999998</v>
      </c>
      <c r="N8664" s="9">
        <v>-27.754245999999998</v>
      </c>
      <c r="O8664" s="9">
        <v>-7.7095128153855201</v>
      </c>
      <c r="P8664">
        <v>0</v>
      </c>
      <c r="Q8664" s="9">
        <v>53.549995000000003</v>
      </c>
      <c r="R8664" s="9">
        <v>267836096.98862699</v>
      </c>
      <c r="S8664" s="9">
        <v>3034657691.5580201</v>
      </c>
      <c r="T8664" s="9">
        <v>-1.12087956937134E-3</v>
      </c>
      <c r="U8664" s="9">
        <v>7.7095128153855201</v>
      </c>
      <c r="V8664" s="9">
        <v>0</v>
      </c>
      <c r="W8664" s="9">
        <v>7.7095128153855201</v>
      </c>
      <c r="X8664" t="s">
        <v>86</v>
      </c>
      <c r="Y8664" s="9">
        <v>0</v>
      </c>
      <c r="Z8664" s="9">
        <v>9.5903090999999996E-3</v>
      </c>
    </row>
    <row r="8665" spans="1:26" x14ac:dyDescent="0.3">
      <c r="A8665">
        <v>2</v>
      </c>
      <c r="B8665">
        <v>0</v>
      </c>
      <c r="C8665">
        <v>0</v>
      </c>
      <c r="D8665">
        <v>1</v>
      </c>
      <c r="E8665">
        <v>0</v>
      </c>
      <c r="F8665">
        <v>0</v>
      </c>
      <c r="G8665">
        <v>0</v>
      </c>
      <c r="H8665" s="9">
        <v>6087.7330724120202</v>
      </c>
      <c r="I8665" s="9">
        <v>-1.8378958000000001</v>
      </c>
      <c r="J8665" s="9">
        <v>-1.8375235999999999</v>
      </c>
      <c r="K8665" s="9">
        <v>-5.2839121999999996</v>
      </c>
      <c r="L8665" s="9">
        <v>-7.7106292452601002</v>
      </c>
      <c r="M8665" s="9">
        <v>-27.758265000000002</v>
      </c>
      <c r="N8665" s="9">
        <v>-27.758265000000002</v>
      </c>
      <c r="O8665" s="9">
        <v>-7.7106292452601002</v>
      </c>
      <c r="P8665">
        <v>0</v>
      </c>
      <c r="Q8665" s="9">
        <v>53.549995000000003</v>
      </c>
      <c r="R8665" s="9">
        <v>267836096.98862699</v>
      </c>
      <c r="S8665" s="9">
        <v>3115747280.1810699</v>
      </c>
      <c r="T8665" s="9">
        <v>-1.1164298745791599E-3</v>
      </c>
      <c r="U8665" s="9">
        <v>7.7106292452601002</v>
      </c>
      <c r="V8665" s="9">
        <v>0</v>
      </c>
      <c r="W8665" s="9">
        <v>7.7106292452601002</v>
      </c>
      <c r="X8665" t="s">
        <v>86</v>
      </c>
      <c r="Y8665" s="9">
        <v>0</v>
      </c>
      <c r="Z8665" s="9">
        <v>9.7093135000000004E-3</v>
      </c>
    </row>
    <row r="8666" spans="1:26" x14ac:dyDescent="0.3">
      <c r="A8666">
        <v>2</v>
      </c>
      <c r="B8666">
        <v>0</v>
      </c>
      <c r="C8666">
        <v>0</v>
      </c>
      <c r="D8666">
        <v>1</v>
      </c>
      <c r="E8666">
        <v>0</v>
      </c>
      <c r="F8666">
        <v>0</v>
      </c>
      <c r="G8666">
        <v>0</v>
      </c>
      <c r="H8666" s="9">
        <v>6088.7330723999103</v>
      </c>
      <c r="I8666" s="9">
        <v>-1.8378604999999999</v>
      </c>
      <c r="J8666" s="9">
        <v>-1.837577</v>
      </c>
      <c r="K8666" s="9">
        <v>-5.4373373999999997</v>
      </c>
      <c r="L8666" s="9">
        <v>-7.7117123127565304</v>
      </c>
      <c r="M8666" s="9">
        <v>-27.762165</v>
      </c>
      <c r="N8666" s="9">
        <v>-27.762165</v>
      </c>
      <c r="O8666" s="9">
        <v>-7.7117123127565304</v>
      </c>
      <c r="P8666">
        <v>0</v>
      </c>
      <c r="Q8666" s="9">
        <v>53.549995000000003</v>
      </c>
      <c r="R8666" s="9">
        <v>267836096.98862699</v>
      </c>
      <c r="S8666" s="9">
        <v>3097662168.0956402</v>
      </c>
      <c r="T8666" s="9">
        <v>-1.0830674964319401E-3</v>
      </c>
      <c r="U8666" s="9">
        <v>7.7117123127565304</v>
      </c>
      <c r="V8666" s="9">
        <v>0</v>
      </c>
      <c r="W8666" s="9">
        <v>7.7117123127565304</v>
      </c>
      <c r="X8666" t="s">
        <v>86</v>
      </c>
      <c r="Y8666" s="9">
        <v>0</v>
      </c>
      <c r="Z8666" s="9">
        <v>9.9915257E-3</v>
      </c>
    </row>
    <row r="8667" spans="1:26" x14ac:dyDescent="0.3">
      <c r="A8667">
        <v>2</v>
      </c>
      <c r="B8667">
        <v>0</v>
      </c>
      <c r="C8667">
        <v>0</v>
      </c>
      <c r="D8667">
        <v>1</v>
      </c>
      <c r="E8667">
        <v>0</v>
      </c>
      <c r="F8667">
        <v>0</v>
      </c>
      <c r="G8667">
        <v>0</v>
      </c>
      <c r="H8667" s="9">
        <v>6089.7330723878104</v>
      </c>
      <c r="I8667" s="9">
        <v>-1.8379334000000001</v>
      </c>
      <c r="J8667" s="9">
        <v>-1.8376569</v>
      </c>
      <c r="K8667" s="9">
        <v>-5.6463184000000002</v>
      </c>
      <c r="L8667" s="9">
        <v>-7.7127781471788603</v>
      </c>
      <c r="M8667" s="9">
        <v>-27.766000999999999</v>
      </c>
      <c r="N8667" s="9">
        <v>-27.766000999999999</v>
      </c>
      <c r="O8667" s="9">
        <v>-7.7127781471788603</v>
      </c>
      <c r="P8667">
        <v>0</v>
      </c>
      <c r="Q8667" s="9">
        <v>53.549995000000003</v>
      </c>
      <c r="R8667" s="9">
        <v>267836096.98862699</v>
      </c>
      <c r="S8667" s="9">
        <v>3070792901.21276</v>
      </c>
      <c r="T8667" s="9">
        <v>-1.06583442232377E-3</v>
      </c>
      <c r="U8667" s="9">
        <v>7.7127781471788603</v>
      </c>
      <c r="V8667" s="9">
        <v>0</v>
      </c>
      <c r="W8667" s="9">
        <v>7.7127781471788603</v>
      </c>
      <c r="X8667" t="s">
        <v>86</v>
      </c>
      <c r="Y8667" s="9">
        <v>0</v>
      </c>
      <c r="Z8667" s="9">
        <v>1.0375996E-2</v>
      </c>
    </row>
    <row r="8668" spans="1:26" x14ac:dyDescent="0.3">
      <c r="A8668">
        <v>2</v>
      </c>
      <c r="B8668">
        <v>0</v>
      </c>
      <c r="C8668">
        <v>0</v>
      </c>
      <c r="D8668">
        <v>1</v>
      </c>
      <c r="E8668">
        <v>0</v>
      </c>
      <c r="F8668">
        <v>0</v>
      </c>
      <c r="G8668">
        <v>0</v>
      </c>
      <c r="H8668" s="9">
        <v>6090.7330723757004</v>
      </c>
      <c r="I8668" s="9">
        <v>-1.8380307</v>
      </c>
      <c r="J8668" s="9">
        <v>-1.8377117000000001</v>
      </c>
      <c r="K8668" s="9">
        <v>-5.8212256</v>
      </c>
      <c r="L8668" s="9">
        <v>-7.7138518085497703</v>
      </c>
      <c r="M8668" s="9">
        <v>-27.769867000000001</v>
      </c>
      <c r="N8668" s="9">
        <v>-27.769867000000001</v>
      </c>
      <c r="O8668" s="9">
        <v>-7.7138518085497703</v>
      </c>
      <c r="P8668">
        <v>0</v>
      </c>
      <c r="Q8668" s="9">
        <v>53.549995000000003</v>
      </c>
      <c r="R8668" s="9">
        <v>267836096.98862699</v>
      </c>
      <c r="S8668" s="9">
        <v>3052752782.4367199</v>
      </c>
      <c r="T8668" s="9">
        <v>-1.07366137091258E-3</v>
      </c>
      <c r="U8668" s="9">
        <v>7.7138518085497703</v>
      </c>
      <c r="V8668" s="9">
        <v>0</v>
      </c>
      <c r="W8668" s="9">
        <v>7.7138518085497703</v>
      </c>
      <c r="X8668" t="s">
        <v>86</v>
      </c>
      <c r="Y8668" s="9">
        <v>0</v>
      </c>
      <c r="Z8668" s="9">
        <v>1.0697735E-2</v>
      </c>
    </row>
    <row r="8669" spans="1:26" x14ac:dyDescent="0.3">
      <c r="A8669">
        <v>2</v>
      </c>
      <c r="B8669">
        <v>0</v>
      </c>
      <c r="C8669">
        <v>0</v>
      </c>
      <c r="D8669">
        <v>1</v>
      </c>
      <c r="E8669">
        <v>0</v>
      </c>
      <c r="F8669">
        <v>0</v>
      </c>
      <c r="G8669">
        <v>0</v>
      </c>
      <c r="H8669" s="9">
        <v>6091.7330723635896</v>
      </c>
      <c r="I8669" s="9">
        <v>-1.8381284</v>
      </c>
      <c r="J8669" s="9">
        <v>-1.8379394</v>
      </c>
      <c r="K8669" s="9">
        <v>-5.8106947</v>
      </c>
      <c r="L8669" s="9">
        <v>-7.7149038583627201</v>
      </c>
      <c r="M8669" s="9">
        <v>-27.773652999999999</v>
      </c>
      <c r="N8669" s="9">
        <v>-27.773652999999999</v>
      </c>
      <c r="O8669" s="9">
        <v>-7.7149038583627201</v>
      </c>
      <c r="P8669">
        <v>0</v>
      </c>
      <c r="Q8669" s="9">
        <v>53.549995000000003</v>
      </c>
      <c r="R8669" s="9">
        <v>267836096.98862699</v>
      </c>
      <c r="S8669" s="9">
        <v>2978799317.8266301</v>
      </c>
      <c r="T8669" s="9">
        <v>-1.05204981295337E-3</v>
      </c>
      <c r="U8669" s="9">
        <v>7.7149038583627201</v>
      </c>
      <c r="V8669" s="9">
        <v>0</v>
      </c>
      <c r="W8669" s="9">
        <v>7.7149038583627201</v>
      </c>
      <c r="X8669" t="s">
        <v>86</v>
      </c>
      <c r="Y8669" s="9">
        <v>0</v>
      </c>
      <c r="Z8669" s="9">
        <v>1.0679704999999999E-2</v>
      </c>
    </row>
    <row r="8670" spans="1:26" x14ac:dyDescent="0.3">
      <c r="A8670">
        <v>2</v>
      </c>
      <c r="B8670">
        <v>0</v>
      </c>
      <c r="C8670">
        <v>0</v>
      </c>
      <c r="D8670">
        <v>1</v>
      </c>
      <c r="E8670">
        <v>0</v>
      </c>
      <c r="F8670">
        <v>0</v>
      </c>
      <c r="G8670">
        <v>0</v>
      </c>
      <c r="H8670" s="9">
        <v>6092.7330723514897</v>
      </c>
      <c r="I8670" s="9">
        <v>-1.8379004000000001</v>
      </c>
      <c r="J8670" s="9">
        <v>-1.8378155</v>
      </c>
      <c r="K8670" s="9">
        <v>-6.1759237999999996</v>
      </c>
      <c r="L8670" s="9">
        <v>-7.7159455364457203</v>
      </c>
      <c r="M8670" s="9">
        <v>-27.777405000000002</v>
      </c>
      <c r="N8670" s="9">
        <v>-27.777405000000002</v>
      </c>
      <c r="O8670" s="9">
        <v>-7.7159455364457203</v>
      </c>
      <c r="P8670">
        <v>0</v>
      </c>
      <c r="Q8670" s="9">
        <v>53.549995000000003</v>
      </c>
      <c r="R8670" s="9">
        <v>267836096.98862699</v>
      </c>
      <c r="S8670" s="9">
        <v>3019205522.8797202</v>
      </c>
      <c r="T8670" s="9">
        <v>-1.0416780829958199E-3</v>
      </c>
      <c r="U8670" s="9">
        <v>7.7159455364457203</v>
      </c>
      <c r="V8670" s="9">
        <v>0</v>
      </c>
      <c r="W8670" s="9">
        <v>7.7159455364457203</v>
      </c>
      <c r="X8670" t="s">
        <v>86</v>
      </c>
      <c r="Y8670" s="9">
        <v>0</v>
      </c>
      <c r="Z8670" s="9">
        <v>1.1350209E-2</v>
      </c>
    </row>
    <row r="8671" spans="1:26" x14ac:dyDescent="0.3">
      <c r="A8671">
        <v>2</v>
      </c>
      <c r="B8671">
        <v>0</v>
      </c>
      <c r="C8671">
        <v>0</v>
      </c>
      <c r="D8671">
        <v>1</v>
      </c>
      <c r="E8671">
        <v>0</v>
      </c>
      <c r="F8671">
        <v>0</v>
      </c>
      <c r="G8671">
        <v>0</v>
      </c>
      <c r="H8671" s="9">
        <v>6093.7330723393798</v>
      </c>
      <c r="I8671" s="9">
        <v>-1.8379866</v>
      </c>
      <c r="J8671" s="9">
        <v>-1.8379494000000001</v>
      </c>
      <c r="K8671" s="9">
        <v>-6.0603876000000003</v>
      </c>
      <c r="L8671" s="9">
        <v>-7.7170503066019398</v>
      </c>
      <c r="M8671" s="9">
        <v>-27.781382000000001</v>
      </c>
      <c r="N8671" s="9">
        <v>-27.781382000000001</v>
      </c>
      <c r="O8671" s="9">
        <v>-7.7170503066019398</v>
      </c>
      <c r="P8671">
        <v>0</v>
      </c>
      <c r="Q8671" s="9">
        <v>53.549995000000003</v>
      </c>
      <c r="R8671" s="9">
        <v>267836096.98862699</v>
      </c>
      <c r="S8671" s="9">
        <v>2976437492.3487601</v>
      </c>
      <c r="T8671" s="9">
        <v>-1.1047701562239001E-3</v>
      </c>
      <c r="U8671" s="9">
        <v>7.7170503066019398</v>
      </c>
      <c r="V8671" s="9">
        <v>0</v>
      </c>
      <c r="W8671" s="9">
        <v>7.7170503066019398</v>
      </c>
      <c r="X8671" t="s">
        <v>86</v>
      </c>
      <c r="Y8671" s="9">
        <v>0</v>
      </c>
      <c r="Z8671" s="9">
        <v>1.1138686E-2</v>
      </c>
    </row>
    <row r="8672" spans="1:26" x14ac:dyDescent="0.3">
      <c r="A8672">
        <v>2</v>
      </c>
      <c r="B8672">
        <v>0</v>
      </c>
      <c r="C8672">
        <v>0</v>
      </c>
      <c r="D8672">
        <v>1</v>
      </c>
      <c r="E8672">
        <v>0</v>
      </c>
      <c r="F8672">
        <v>0</v>
      </c>
      <c r="G8672">
        <v>0</v>
      </c>
      <c r="H8672" s="9">
        <v>6094.7330723272698</v>
      </c>
      <c r="I8672" s="9">
        <v>-1.83816</v>
      </c>
      <c r="J8672" s="9">
        <v>-1.8381524</v>
      </c>
      <c r="K8672" s="9">
        <v>-6.0957203</v>
      </c>
      <c r="L8672" s="9">
        <v>-7.7181488299281504</v>
      </c>
      <c r="M8672" s="9">
        <v>-27.785336000000001</v>
      </c>
      <c r="N8672" s="9">
        <v>-27.785336000000001</v>
      </c>
      <c r="O8672" s="9">
        <v>-7.7181488299281504</v>
      </c>
      <c r="P8672">
        <v>0</v>
      </c>
      <c r="Q8672" s="9">
        <v>53.549995000000003</v>
      </c>
      <c r="R8672" s="9">
        <v>267836096.98862699</v>
      </c>
      <c r="S8672" s="9">
        <v>2913649013.9526701</v>
      </c>
      <c r="T8672" s="9">
        <v>-1.0985233262115199E-3</v>
      </c>
      <c r="U8672" s="9">
        <v>7.7181488299281504</v>
      </c>
      <c r="V8672" s="9">
        <v>0</v>
      </c>
      <c r="W8672" s="9">
        <v>7.7181488299281504</v>
      </c>
      <c r="X8672" t="s">
        <v>86</v>
      </c>
      <c r="Y8672" s="9">
        <v>0</v>
      </c>
      <c r="Z8672" s="9">
        <v>1.1204863000000001E-2</v>
      </c>
    </row>
    <row r="8673" spans="1:26" x14ac:dyDescent="0.3">
      <c r="A8673">
        <v>2</v>
      </c>
      <c r="B8673">
        <v>0</v>
      </c>
      <c r="C8673">
        <v>0</v>
      </c>
      <c r="D8673">
        <v>1</v>
      </c>
      <c r="E8673">
        <v>0</v>
      </c>
      <c r="F8673">
        <v>0</v>
      </c>
      <c r="G8673">
        <v>0</v>
      </c>
      <c r="H8673" s="9">
        <v>6095.7330723151599</v>
      </c>
      <c r="I8673" s="9">
        <v>-1.8379008999999999</v>
      </c>
      <c r="J8673" s="9">
        <v>-1.8379173</v>
      </c>
      <c r="K8673" s="9">
        <v>-5.9736209000000002</v>
      </c>
      <c r="L8673" s="9">
        <v>-7.7192457599869</v>
      </c>
      <c r="M8673" s="9">
        <v>-27.789286000000001</v>
      </c>
      <c r="N8673" s="9">
        <v>-27.789286000000001</v>
      </c>
      <c r="O8673" s="9">
        <v>-7.7192457599869</v>
      </c>
      <c r="P8673">
        <v>0</v>
      </c>
      <c r="Q8673" s="9">
        <v>53.549995000000003</v>
      </c>
      <c r="R8673" s="9">
        <v>267836096.98862699</v>
      </c>
      <c r="S8673" s="9">
        <v>2987519855.12503</v>
      </c>
      <c r="T8673" s="9">
        <v>-1.0969300587442201E-3</v>
      </c>
      <c r="U8673" s="9">
        <v>7.7192457599869</v>
      </c>
      <c r="V8673" s="9">
        <v>0</v>
      </c>
      <c r="W8673" s="9">
        <v>7.7192457599869</v>
      </c>
      <c r="X8673" t="s">
        <v>86</v>
      </c>
      <c r="Y8673" s="9">
        <v>0</v>
      </c>
      <c r="Z8673" s="9">
        <v>1.0979021E-2</v>
      </c>
    </row>
    <row r="8674" spans="1:26" x14ac:dyDescent="0.3">
      <c r="A8674">
        <v>2</v>
      </c>
      <c r="B8674">
        <v>0</v>
      </c>
      <c r="C8674">
        <v>0</v>
      </c>
      <c r="D8674">
        <v>1</v>
      </c>
      <c r="E8674">
        <v>0</v>
      </c>
      <c r="F8674">
        <v>0</v>
      </c>
      <c r="G8674">
        <v>0</v>
      </c>
      <c r="H8674" s="9">
        <v>6096.73307230306</v>
      </c>
      <c r="I8674" s="9">
        <v>-1.8381320999999999</v>
      </c>
      <c r="J8674" s="9">
        <v>-1.8382575999999999</v>
      </c>
      <c r="K8674" s="9">
        <v>-5.8243923000000004</v>
      </c>
      <c r="L8674" s="9">
        <v>-7.7203165797559903</v>
      </c>
      <c r="M8674" s="9">
        <v>-27.793140000000001</v>
      </c>
      <c r="N8674" s="9">
        <v>-27.793140000000001</v>
      </c>
      <c r="O8674" s="9">
        <v>-7.7203165797559903</v>
      </c>
      <c r="P8674">
        <v>0</v>
      </c>
      <c r="Q8674" s="9">
        <v>53.549995000000003</v>
      </c>
      <c r="R8674" s="9">
        <v>267836096.98862699</v>
      </c>
      <c r="S8674" s="9">
        <v>2882762458.47822</v>
      </c>
      <c r="T8674" s="9">
        <v>-1.07081976909118E-3</v>
      </c>
      <c r="U8674" s="9">
        <v>7.7203165797559903</v>
      </c>
      <c r="V8674" s="9">
        <v>0</v>
      </c>
      <c r="W8674" s="9">
        <v>7.7203165797559903</v>
      </c>
      <c r="X8674" t="s">
        <v>86</v>
      </c>
      <c r="Y8674" s="9">
        <v>0</v>
      </c>
      <c r="Z8674" s="9">
        <v>1.0706733E-2</v>
      </c>
    </row>
    <row r="8675" spans="1:26" x14ac:dyDescent="0.3">
      <c r="A8675">
        <v>2</v>
      </c>
      <c r="B8675">
        <v>0</v>
      </c>
      <c r="C8675">
        <v>0</v>
      </c>
      <c r="D8675">
        <v>1</v>
      </c>
      <c r="E8675">
        <v>0</v>
      </c>
      <c r="F8675">
        <v>0</v>
      </c>
      <c r="G8675">
        <v>0</v>
      </c>
      <c r="H8675" s="9">
        <v>6097.7330722909501</v>
      </c>
      <c r="I8675" s="9">
        <v>-1.8379121</v>
      </c>
      <c r="J8675" s="9">
        <v>-1.8380501</v>
      </c>
      <c r="K8675" s="9">
        <v>-5.5549344999999999</v>
      </c>
      <c r="L8675" s="9">
        <v>-7.7213771653523402</v>
      </c>
      <c r="M8675" s="9">
        <v>-27.796956999999999</v>
      </c>
      <c r="N8675" s="9">
        <v>-27.796956999999999</v>
      </c>
      <c r="O8675" s="9">
        <v>-7.7213771653523402</v>
      </c>
      <c r="P8675">
        <v>0</v>
      </c>
      <c r="Q8675" s="9">
        <v>53.549995000000003</v>
      </c>
      <c r="R8675" s="9">
        <v>267836096.98862699</v>
      </c>
      <c r="S8675" s="9">
        <v>2946385403.0391502</v>
      </c>
      <c r="T8675" s="9">
        <v>-1.0605855963499099E-3</v>
      </c>
      <c r="U8675" s="9">
        <v>7.7213771653523402</v>
      </c>
      <c r="V8675" s="9">
        <v>0</v>
      </c>
      <c r="W8675" s="9">
        <v>7.7213771653523402</v>
      </c>
      <c r="X8675" t="s">
        <v>86</v>
      </c>
      <c r="Y8675" s="9">
        <v>0</v>
      </c>
      <c r="Z8675" s="9">
        <v>1.0210248E-2</v>
      </c>
    </row>
    <row r="8676" spans="1:26" x14ac:dyDescent="0.3">
      <c r="A8676">
        <v>2</v>
      </c>
      <c r="B8676">
        <v>0</v>
      </c>
      <c r="C8676">
        <v>0</v>
      </c>
      <c r="D8676">
        <v>1</v>
      </c>
      <c r="E8676">
        <v>0</v>
      </c>
      <c r="F8676">
        <v>0</v>
      </c>
      <c r="G8676">
        <v>0</v>
      </c>
      <c r="H8676" s="9">
        <v>6098.7330722788402</v>
      </c>
      <c r="I8676" s="9">
        <v>-1.8381561</v>
      </c>
      <c r="J8676" s="9">
        <v>-1.8385018</v>
      </c>
      <c r="K8676" s="9">
        <v>-5.2486557999999999</v>
      </c>
      <c r="L8676" s="9">
        <v>-7.7224141860667599</v>
      </c>
      <c r="M8676" s="9">
        <v>-27.800692000000002</v>
      </c>
      <c r="N8676" s="9">
        <v>-27.800692000000002</v>
      </c>
      <c r="O8676" s="9">
        <v>-7.7224141860667599</v>
      </c>
      <c r="P8676">
        <v>0</v>
      </c>
      <c r="Q8676" s="9">
        <v>53.549995000000003</v>
      </c>
      <c r="R8676" s="9">
        <v>267836096.98862699</v>
      </c>
      <c r="S8676" s="9">
        <v>2812471419.0717802</v>
      </c>
      <c r="T8676" s="9">
        <v>-1.0370207144152399E-3</v>
      </c>
      <c r="U8676" s="9">
        <v>7.7224141860667599</v>
      </c>
      <c r="V8676" s="9">
        <v>0</v>
      </c>
      <c r="W8676" s="9">
        <v>7.7224141860667599</v>
      </c>
      <c r="X8676" t="s">
        <v>86</v>
      </c>
      <c r="Y8676" s="9">
        <v>0</v>
      </c>
      <c r="Z8676" s="9">
        <v>9.6496632000000002E-3</v>
      </c>
    </row>
    <row r="8677" spans="1:26" x14ac:dyDescent="0.3">
      <c r="A8677">
        <v>2</v>
      </c>
      <c r="B8677">
        <v>0</v>
      </c>
      <c r="C8677">
        <v>0</v>
      </c>
      <c r="D8677">
        <v>1</v>
      </c>
      <c r="E8677">
        <v>0</v>
      </c>
      <c r="F8677">
        <v>0</v>
      </c>
      <c r="G8677">
        <v>0</v>
      </c>
      <c r="H8677" s="9">
        <v>6099.7330722667302</v>
      </c>
      <c r="I8677" s="9">
        <v>-1.8379992999999999</v>
      </c>
      <c r="J8677" s="9">
        <v>-1.8383303</v>
      </c>
      <c r="K8677" s="9">
        <v>-5.0412778999999999</v>
      </c>
      <c r="L8677" s="9">
        <v>-7.7234446804409798</v>
      </c>
      <c r="M8677" s="9">
        <v>-27.804400999999999</v>
      </c>
      <c r="N8677" s="9">
        <v>-27.804400999999999</v>
      </c>
      <c r="O8677" s="9">
        <v>-7.7234446804409798</v>
      </c>
      <c r="P8677">
        <v>0</v>
      </c>
      <c r="Q8677" s="9">
        <v>53.549995000000003</v>
      </c>
      <c r="R8677" s="9">
        <v>267836096.98862699</v>
      </c>
      <c r="S8677" s="9">
        <v>2862393276.0253801</v>
      </c>
      <c r="T8677" s="9">
        <v>-1.03049437422253E-3</v>
      </c>
      <c r="U8677" s="9">
        <v>7.7234446804409798</v>
      </c>
      <c r="V8677" s="9">
        <v>0</v>
      </c>
      <c r="W8677" s="9">
        <v>7.7234446804409798</v>
      </c>
      <c r="X8677" t="s">
        <v>86</v>
      </c>
      <c r="Y8677" s="9">
        <v>0</v>
      </c>
      <c r="Z8677" s="9">
        <v>9.2675341000000005E-3</v>
      </c>
    </row>
    <row r="8678" spans="1:26" x14ac:dyDescent="0.3">
      <c r="A8678">
        <v>2</v>
      </c>
      <c r="B8678">
        <v>0</v>
      </c>
      <c r="C8678">
        <v>0</v>
      </c>
      <c r="D8678">
        <v>1</v>
      </c>
      <c r="E8678">
        <v>0</v>
      </c>
      <c r="F8678">
        <v>0</v>
      </c>
      <c r="G8678">
        <v>0</v>
      </c>
      <c r="H8678" s="9">
        <v>6100.7330722546303</v>
      </c>
      <c r="I8678" s="9">
        <v>-1.8380684</v>
      </c>
      <c r="J8678" s="9">
        <v>-1.8383714</v>
      </c>
      <c r="K8678" s="9">
        <v>-5.1284647000000003</v>
      </c>
      <c r="L8678" s="9">
        <v>-7.7245365357151998</v>
      </c>
      <c r="M8678" s="9">
        <v>-27.808332</v>
      </c>
      <c r="N8678" s="9">
        <v>-27.808332</v>
      </c>
      <c r="O8678" s="9">
        <v>-7.7245365357151998</v>
      </c>
      <c r="P8678">
        <v>0</v>
      </c>
      <c r="Q8678" s="9">
        <v>53.549995000000003</v>
      </c>
      <c r="R8678" s="9">
        <v>267836096.98862699</v>
      </c>
      <c r="S8678" s="9">
        <v>2850757780.8276501</v>
      </c>
      <c r="T8678" s="9">
        <v>-1.09185527422628E-3</v>
      </c>
      <c r="U8678" s="9">
        <v>7.7245365357151998</v>
      </c>
      <c r="V8678" s="9">
        <v>0</v>
      </c>
      <c r="W8678" s="9">
        <v>7.7245365357151998</v>
      </c>
      <c r="X8678" t="s">
        <v>86</v>
      </c>
      <c r="Y8678" s="9">
        <v>0</v>
      </c>
      <c r="Z8678" s="9">
        <v>9.4280223999999996E-3</v>
      </c>
    </row>
    <row r="8679" spans="1:26" x14ac:dyDescent="0.3">
      <c r="A8679">
        <v>2</v>
      </c>
      <c r="B8679">
        <v>0</v>
      </c>
      <c r="C8679">
        <v>0</v>
      </c>
      <c r="D8679">
        <v>1</v>
      </c>
      <c r="E8679">
        <v>0</v>
      </c>
      <c r="F8679">
        <v>0</v>
      </c>
      <c r="G8679">
        <v>0</v>
      </c>
      <c r="H8679" s="9">
        <v>6101.7330722425204</v>
      </c>
      <c r="I8679" s="9">
        <v>-1.8379365000000001</v>
      </c>
      <c r="J8679" s="9">
        <v>-1.8382379</v>
      </c>
      <c r="K8679" s="9">
        <v>-4.8866315</v>
      </c>
      <c r="L8679" s="9">
        <v>-7.7256264851492196</v>
      </c>
      <c r="M8679" s="9">
        <v>-27.812256000000001</v>
      </c>
      <c r="N8679" s="9">
        <v>-27.812256000000001</v>
      </c>
      <c r="O8679" s="9">
        <v>-7.7256264851492196</v>
      </c>
      <c r="P8679">
        <v>0</v>
      </c>
      <c r="Q8679" s="9">
        <v>53.549995000000003</v>
      </c>
      <c r="R8679" s="9">
        <v>267836096.98862699</v>
      </c>
      <c r="S8679" s="9">
        <v>2890622385.5543799</v>
      </c>
      <c r="T8679" s="9">
        <v>-1.08994943401619E-3</v>
      </c>
      <c r="U8679" s="9">
        <v>7.7256264851492196</v>
      </c>
      <c r="V8679" s="9">
        <v>0</v>
      </c>
      <c r="W8679" s="9">
        <v>7.7256264851492196</v>
      </c>
      <c r="X8679" t="s">
        <v>86</v>
      </c>
      <c r="Y8679" s="9">
        <v>0</v>
      </c>
      <c r="Z8679" s="9">
        <v>8.9827915999999997E-3</v>
      </c>
    </row>
    <row r="8680" spans="1:26" x14ac:dyDescent="0.3">
      <c r="A8680">
        <v>2</v>
      </c>
      <c r="B8680">
        <v>0</v>
      </c>
      <c r="C8680">
        <v>0</v>
      </c>
      <c r="D8680">
        <v>1</v>
      </c>
      <c r="E8680">
        <v>0</v>
      </c>
      <c r="F8680">
        <v>0</v>
      </c>
      <c r="G8680">
        <v>0</v>
      </c>
      <c r="H8680" s="9">
        <v>6102.7330722304096</v>
      </c>
      <c r="I8680" s="9">
        <v>-1.8379904</v>
      </c>
      <c r="J8680" s="9">
        <v>-1.8384136</v>
      </c>
      <c r="K8680" s="9">
        <v>-4.6294975000000003</v>
      </c>
      <c r="L8680" s="9">
        <v>-7.7267065713668899</v>
      </c>
      <c r="M8680" s="9">
        <v>-27.816143</v>
      </c>
      <c r="N8680" s="9">
        <v>-27.816143</v>
      </c>
      <c r="O8680" s="9">
        <v>-7.7267065713668899</v>
      </c>
      <c r="P8680">
        <v>0</v>
      </c>
      <c r="Q8680" s="9">
        <v>53.549995000000003</v>
      </c>
      <c r="R8680" s="9">
        <v>267836096.98862699</v>
      </c>
      <c r="S8680" s="9">
        <v>2839304783.3027401</v>
      </c>
      <c r="T8680" s="9">
        <v>-1.0800862176676401E-3</v>
      </c>
      <c r="U8680" s="9">
        <v>7.7267065713668899</v>
      </c>
      <c r="V8680" s="9">
        <v>0</v>
      </c>
      <c r="W8680" s="9">
        <v>7.7267065713668899</v>
      </c>
      <c r="X8680" t="s">
        <v>86</v>
      </c>
      <c r="Y8680" s="9">
        <v>0</v>
      </c>
      <c r="Z8680" s="9">
        <v>8.5109313999999995E-3</v>
      </c>
    </row>
    <row r="8681" spans="1:26" x14ac:dyDescent="0.3">
      <c r="A8681">
        <v>2</v>
      </c>
      <c r="B8681">
        <v>0</v>
      </c>
      <c r="C8681">
        <v>0</v>
      </c>
      <c r="D8681">
        <v>1</v>
      </c>
      <c r="E8681">
        <v>0</v>
      </c>
      <c r="F8681">
        <v>0</v>
      </c>
      <c r="G8681">
        <v>0</v>
      </c>
      <c r="H8681" s="9">
        <v>6103.7330722183096</v>
      </c>
      <c r="I8681" s="9">
        <v>-1.8379787999999999</v>
      </c>
      <c r="J8681" s="9">
        <v>-1.8382579999999999</v>
      </c>
      <c r="K8681" s="9">
        <v>-4.4470739000000004</v>
      </c>
      <c r="L8681" s="9">
        <v>-7.7277747150330498</v>
      </c>
      <c r="M8681" s="9">
        <v>-27.819987999999999</v>
      </c>
      <c r="N8681" s="9">
        <v>-27.819987999999999</v>
      </c>
      <c r="O8681" s="9">
        <v>-7.7277747150330498</v>
      </c>
      <c r="P8681">
        <v>0</v>
      </c>
      <c r="Q8681" s="9">
        <v>53.549995000000003</v>
      </c>
      <c r="R8681" s="9">
        <v>267836096.98862699</v>
      </c>
      <c r="S8681" s="9">
        <v>2885397863.5846801</v>
      </c>
      <c r="T8681" s="9">
        <v>-1.0681436661616999E-3</v>
      </c>
      <c r="U8681" s="9">
        <v>7.7277747150330498</v>
      </c>
      <c r="V8681" s="9">
        <v>0</v>
      </c>
      <c r="W8681" s="9">
        <v>7.7277747150330498</v>
      </c>
      <c r="X8681" t="s">
        <v>86</v>
      </c>
      <c r="Y8681" s="9">
        <v>0</v>
      </c>
      <c r="Z8681" s="9">
        <v>8.1748692000000005E-3</v>
      </c>
    </row>
    <row r="8682" spans="1:26" x14ac:dyDescent="0.3">
      <c r="A8682">
        <v>2</v>
      </c>
      <c r="B8682">
        <v>0</v>
      </c>
      <c r="C8682">
        <v>0</v>
      </c>
      <c r="D8682">
        <v>1</v>
      </c>
      <c r="E8682">
        <v>0</v>
      </c>
      <c r="F8682">
        <v>0</v>
      </c>
      <c r="G8682">
        <v>0</v>
      </c>
      <c r="H8682" s="9">
        <v>6104.7330722061997</v>
      </c>
      <c r="I8682" s="9">
        <v>-1.8379487999999999</v>
      </c>
      <c r="J8682" s="9">
        <v>-1.838428</v>
      </c>
      <c r="K8682" s="9">
        <v>-4.1717013999999999</v>
      </c>
      <c r="L8682" s="9">
        <v>-7.7288317604089301</v>
      </c>
      <c r="M8682" s="9">
        <v>-27.823792999999998</v>
      </c>
      <c r="N8682" s="9">
        <v>-27.823792999999998</v>
      </c>
      <c r="O8682" s="9">
        <v>-7.7288317604089301</v>
      </c>
      <c r="P8682">
        <v>0</v>
      </c>
      <c r="Q8682" s="9">
        <v>53.549995000000003</v>
      </c>
      <c r="R8682" s="9">
        <v>267836096.98862699</v>
      </c>
      <c r="S8682" s="9">
        <v>2835918925.0900798</v>
      </c>
      <c r="T8682" s="9">
        <v>-1.05704537587669E-3</v>
      </c>
      <c r="U8682" s="9">
        <v>7.7288317604089301</v>
      </c>
      <c r="V8682" s="9">
        <v>0</v>
      </c>
      <c r="W8682" s="9">
        <v>7.7288317604089301</v>
      </c>
      <c r="X8682" t="s">
        <v>86</v>
      </c>
      <c r="Y8682" s="9">
        <v>0</v>
      </c>
      <c r="Z8682" s="9">
        <v>7.6693728999999997E-3</v>
      </c>
    </row>
    <row r="8683" spans="1:26" x14ac:dyDescent="0.3">
      <c r="A8683">
        <v>2</v>
      </c>
      <c r="B8683">
        <v>0</v>
      </c>
      <c r="C8683">
        <v>0</v>
      </c>
      <c r="D8683">
        <v>1</v>
      </c>
      <c r="E8683">
        <v>0</v>
      </c>
      <c r="F8683">
        <v>0</v>
      </c>
      <c r="G8683">
        <v>0</v>
      </c>
      <c r="H8683" s="9">
        <v>6105.7330721940898</v>
      </c>
      <c r="I8683" s="9">
        <v>-1.8381048</v>
      </c>
      <c r="J8683" s="9">
        <v>-1.8384107000000001</v>
      </c>
      <c r="K8683" s="9">
        <v>-3.9545932000000001</v>
      </c>
      <c r="L8683" s="9">
        <v>-7.7298642234910799</v>
      </c>
      <c r="M8683" s="9">
        <v>-27.827511000000001</v>
      </c>
      <c r="N8683" s="9">
        <v>-27.827511000000001</v>
      </c>
      <c r="O8683" s="9">
        <v>-7.7298642234910799</v>
      </c>
      <c r="P8683">
        <v>0</v>
      </c>
      <c r="Q8683" s="9">
        <v>53.549995000000003</v>
      </c>
      <c r="R8683" s="9">
        <v>267836096.98862699</v>
      </c>
      <c r="S8683" s="9">
        <v>2841289792.2374301</v>
      </c>
      <c r="T8683" s="9">
        <v>-1.0324630821552099E-3</v>
      </c>
      <c r="U8683" s="9">
        <v>7.7298642234910799</v>
      </c>
      <c r="V8683" s="9">
        <v>0</v>
      </c>
      <c r="W8683" s="9">
        <v>7.7298642234910799</v>
      </c>
      <c r="X8683" t="s">
        <v>86</v>
      </c>
      <c r="Y8683" s="9">
        <v>0</v>
      </c>
      <c r="Z8683" s="9">
        <v>7.2701666999999996E-3</v>
      </c>
    </row>
    <row r="8684" spans="1:26" x14ac:dyDescent="0.3">
      <c r="A8684">
        <v>2</v>
      </c>
      <c r="B8684">
        <v>0</v>
      </c>
      <c r="C8684">
        <v>0</v>
      </c>
      <c r="D8684">
        <v>1</v>
      </c>
      <c r="E8684">
        <v>0</v>
      </c>
      <c r="F8684">
        <v>0</v>
      </c>
      <c r="G8684">
        <v>0</v>
      </c>
      <c r="H8684" s="9">
        <v>6106.7330721819799</v>
      </c>
      <c r="I8684" s="9">
        <v>-1.8379163000000001</v>
      </c>
      <c r="J8684" s="9">
        <v>-1.8383001000000001</v>
      </c>
      <c r="K8684" s="9">
        <v>-4.1475868</v>
      </c>
      <c r="L8684" s="9">
        <v>-7.73089595316325</v>
      </c>
      <c r="M8684" s="9">
        <v>-27.831226000000001</v>
      </c>
      <c r="N8684" s="9">
        <v>-27.831226000000001</v>
      </c>
      <c r="O8684" s="9">
        <v>-7.73089595316325</v>
      </c>
      <c r="P8684">
        <v>0</v>
      </c>
      <c r="Q8684" s="9">
        <v>53.549995000000003</v>
      </c>
      <c r="R8684" s="9">
        <v>267836096.98862699</v>
      </c>
      <c r="S8684" s="9">
        <v>2874048560.9015999</v>
      </c>
      <c r="T8684" s="9">
        <v>-1.0317296721664699E-3</v>
      </c>
      <c r="U8684" s="9">
        <v>7.73089595316325</v>
      </c>
      <c r="V8684" s="9">
        <v>0</v>
      </c>
      <c r="W8684" s="9">
        <v>7.73089595316325</v>
      </c>
      <c r="X8684" t="s">
        <v>86</v>
      </c>
      <c r="Y8684" s="9">
        <v>0</v>
      </c>
      <c r="Z8684" s="9">
        <v>7.6245093000000003E-3</v>
      </c>
    </row>
    <row r="8685" spans="1:26" x14ac:dyDescent="0.3">
      <c r="A8685">
        <v>2</v>
      </c>
      <c r="B8685">
        <v>0</v>
      </c>
      <c r="C8685">
        <v>0</v>
      </c>
      <c r="D8685">
        <v>1</v>
      </c>
      <c r="E8685">
        <v>0</v>
      </c>
      <c r="F8685">
        <v>0</v>
      </c>
      <c r="G8685">
        <v>0</v>
      </c>
      <c r="H8685" s="9">
        <v>6107.73307216988</v>
      </c>
      <c r="I8685" s="9">
        <v>-1.8379618</v>
      </c>
      <c r="J8685" s="9">
        <v>-1.8384501</v>
      </c>
      <c r="K8685" s="9">
        <v>-3.9551272000000002</v>
      </c>
      <c r="L8685" s="9">
        <v>-7.7320194413216097</v>
      </c>
      <c r="M8685" s="9">
        <v>-27.835270000000001</v>
      </c>
      <c r="N8685" s="9">
        <v>-27.835270000000001</v>
      </c>
      <c r="O8685" s="9">
        <v>-7.7320194413216097</v>
      </c>
      <c r="P8685">
        <v>0</v>
      </c>
      <c r="Q8685" s="9">
        <v>53.549995000000003</v>
      </c>
      <c r="R8685" s="9">
        <v>267836096.98862699</v>
      </c>
      <c r="S8685" s="9">
        <v>2830738869.2125301</v>
      </c>
      <c r="T8685" s="9">
        <v>-1.1234881583588299E-3</v>
      </c>
      <c r="U8685" s="9">
        <v>7.7320194413216097</v>
      </c>
      <c r="V8685" s="9">
        <v>0</v>
      </c>
      <c r="W8685" s="9">
        <v>7.7320194413216097</v>
      </c>
      <c r="X8685" t="s">
        <v>86</v>
      </c>
      <c r="Y8685" s="9">
        <v>0</v>
      </c>
      <c r="Z8685" s="9">
        <v>7.2713038000000001E-3</v>
      </c>
    </row>
    <row r="8686" spans="1:26" x14ac:dyDescent="0.3">
      <c r="A8686">
        <v>2</v>
      </c>
      <c r="B8686">
        <v>0</v>
      </c>
      <c r="C8686">
        <v>0</v>
      </c>
      <c r="D8686">
        <v>1</v>
      </c>
      <c r="E8686">
        <v>0</v>
      </c>
      <c r="F8686">
        <v>0</v>
      </c>
      <c r="G8686">
        <v>0</v>
      </c>
      <c r="H8686" s="9">
        <v>6108.73307215777</v>
      </c>
      <c r="I8686" s="9">
        <v>-1.8380101</v>
      </c>
      <c r="J8686" s="9">
        <v>-1.8384035000000001</v>
      </c>
      <c r="K8686" s="9">
        <v>-3.5619676</v>
      </c>
      <c r="L8686" s="9">
        <v>-7.7331254922001298</v>
      </c>
      <c r="M8686" s="9">
        <v>-27.839251999999998</v>
      </c>
      <c r="N8686" s="9">
        <v>-27.839251999999998</v>
      </c>
      <c r="O8686" s="9">
        <v>-7.7331254922001298</v>
      </c>
      <c r="P8686">
        <v>0</v>
      </c>
      <c r="Q8686" s="9">
        <v>53.549995000000003</v>
      </c>
      <c r="R8686" s="9">
        <v>267836096.98862699</v>
      </c>
      <c r="S8686" s="9">
        <v>2844592132.1908302</v>
      </c>
      <c r="T8686" s="9">
        <v>-1.1060508785245499E-3</v>
      </c>
      <c r="U8686" s="9">
        <v>7.7331254922001298</v>
      </c>
      <c r="V8686" s="9">
        <v>0</v>
      </c>
      <c r="W8686" s="9">
        <v>7.7331254922001298</v>
      </c>
      <c r="X8686" t="s">
        <v>86</v>
      </c>
      <c r="Y8686" s="9">
        <v>0</v>
      </c>
      <c r="Z8686" s="9">
        <v>6.5483334000000001E-3</v>
      </c>
    </row>
    <row r="8687" spans="1:26" x14ac:dyDescent="0.3">
      <c r="A8687">
        <v>2</v>
      </c>
      <c r="B8687">
        <v>0</v>
      </c>
      <c r="C8687">
        <v>0</v>
      </c>
      <c r="D8687">
        <v>1</v>
      </c>
      <c r="E8687">
        <v>0</v>
      </c>
      <c r="F8687">
        <v>0</v>
      </c>
      <c r="G8687">
        <v>0</v>
      </c>
      <c r="H8687" s="9">
        <v>6109.7330721456601</v>
      </c>
      <c r="I8687" s="9">
        <v>-1.8381337</v>
      </c>
      <c r="J8687" s="9">
        <v>-1.8385020000000001</v>
      </c>
      <c r="K8687" s="9">
        <v>-3.2453865999999998</v>
      </c>
      <c r="L8687" s="9">
        <v>-7.7342024403744496</v>
      </c>
      <c r="M8687" s="9">
        <v>-27.843128</v>
      </c>
      <c r="N8687" s="9">
        <v>-27.843128</v>
      </c>
      <c r="O8687" s="9">
        <v>-7.7342024403744496</v>
      </c>
      <c r="P8687">
        <v>0</v>
      </c>
      <c r="Q8687" s="9">
        <v>53.549995000000003</v>
      </c>
      <c r="R8687" s="9">
        <v>267836096.98862699</v>
      </c>
      <c r="S8687" s="9">
        <v>2816685921.1644502</v>
      </c>
      <c r="T8687" s="9">
        <v>-1.07694817431802E-3</v>
      </c>
      <c r="U8687" s="9">
        <v>7.7342024403744496</v>
      </c>
      <c r="V8687" s="9">
        <v>0</v>
      </c>
      <c r="W8687" s="9">
        <v>7.7342024403744496</v>
      </c>
      <c r="X8687" t="s">
        <v>86</v>
      </c>
      <c r="Y8687" s="9">
        <v>0</v>
      </c>
      <c r="Z8687" s="9">
        <v>5.9666499E-3</v>
      </c>
    </row>
    <row r="8688" spans="1:26" x14ac:dyDescent="0.3">
      <c r="A8688">
        <v>2</v>
      </c>
      <c r="B8688">
        <v>0</v>
      </c>
      <c r="C8688">
        <v>0</v>
      </c>
      <c r="D8688">
        <v>1</v>
      </c>
      <c r="E8688">
        <v>0</v>
      </c>
      <c r="F8688">
        <v>0</v>
      </c>
      <c r="G8688">
        <v>0</v>
      </c>
      <c r="H8688" s="9">
        <v>6110.7330721335602</v>
      </c>
      <c r="I8688" s="9">
        <v>-1.8380201</v>
      </c>
      <c r="J8688" s="9">
        <v>-1.8385541000000001</v>
      </c>
      <c r="K8688" s="9">
        <v>-2.9797441999999998</v>
      </c>
      <c r="L8688" s="9">
        <v>-7.7352709367596901</v>
      </c>
      <c r="M8688" s="9">
        <v>-27.846975</v>
      </c>
      <c r="N8688" s="9">
        <v>-27.846975</v>
      </c>
      <c r="O8688" s="9">
        <v>-7.7352709367596901</v>
      </c>
      <c r="P8688">
        <v>0</v>
      </c>
      <c r="Q8688" s="9">
        <v>53.549995000000003</v>
      </c>
      <c r="R8688" s="9">
        <v>267836096.98862699</v>
      </c>
      <c r="S8688" s="9">
        <v>2802343335.3729901</v>
      </c>
      <c r="T8688" s="9">
        <v>-1.0684963852431999E-3</v>
      </c>
      <c r="U8688" s="9">
        <v>7.7352709367596901</v>
      </c>
      <c r="V8688" s="9">
        <v>0</v>
      </c>
      <c r="W8688" s="9">
        <v>7.7352709367596901</v>
      </c>
      <c r="X8688" t="s">
        <v>86</v>
      </c>
      <c r="Y8688" s="9">
        <v>0</v>
      </c>
      <c r="Z8688" s="9">
        <v>5.4784211999999999E-3</v>
      </c>
    </row>
    <row r="8689" spans="1:26" x14ac:dyDescent="0.3">
      <c r="A8689">
        <v>2</v>
      </c>
      <c r="B8689">
        <v>0</v>
      </c>
      <c r="C8689">
        <v>0</v>
      </c>
      <c r="D8689">
        <v>1</v>
      </c>
      <c r="E8689">
        <v>0</v>
      </c>
      <c r="F8689">
        <v>0</v>
      </c>
      <c r="G8689">
        <v>0</v>
      </c>
      <c r="H8689" s="9">
        <v>6111.7330721214503</v>
      </c>
      <c r="I8689" s="9">
        <v>-1.8380418000000001</v>
      </c>
      <c r="J8689" s="9">
        <v>-1.8383815999999999</v>
      </c>
      <c r="K8689" s="9">
        <v>-2.6293191999999999</v>
      </c>
      <c r="L8689" s="9">
        <v>-7.7363213288394297</v>
      </c>
      <c r="M8689" s="9">
        <v>-27.850757999999999</v>
      </c>
      <c r="N8689" s="9">
        <v>-27.850757999999999</v>
      </c>
      <c r="O8689" s="9">
        <v>-7.7363213288394297</v>
      </c>
      <c r="P8689">
        <v>0</v>
      </c>
      <c r="Q8689" s="9">
        <v>53.549995000000003</v>
      </c>
      <c r="R8689" s="9">
        <v>267836096.98862699</v>
      </c>
      <c r="S8689" s="9">
        <v>2852106030.62573</v>
      </c>
      <c r="T8689" s="9">
        <v>-1.0503920797368901E-3</v>
      </c>
      <c r="U8689" s="9">
        <v>7.7363213288394297</v>
      </c>
      <c r="V8689" s="9">
        <v>0</v>
      </c>
      <c r="W8689" s="9">
        <v>7.7363213288394297</v>
      </c>
      <c r="X8689" t="s">
        <v>86</v>
      </c>
      <c r="Y8689" s="9">
        <v>0</v>
      </c>
      <c r="Z8689" s="9">
        <v>4.8336921999999997E-3</v>
      </c>
    </row>
    <row r="8690" spans="1:26" x14ac:dyDescent="0.3">
      <c r="A8690">
        <v>2</v>
      </c>
      <c r="B8690">
        <v>0</v>
      </c>
      <c r="C8690">
        <v>0</v>
      </c>
      <c r="D8690">
        <v>1</v>
      </c>
      <c r="E8690">
        <v>0</v>
      </c>
      <c r="F8690">
        <v>0</v>
      </c>
      <c r="G8690">
        <v>0</v>
      </c>
      <c r="H8690" s="9">
        <v>6112.7330721093404</v>
      </c>
      <c r="I8690" s="9">
        <v>-1.8380356</v>
      </c>
      <c r="J8690" s="9">
        <v>-1.8384271000000001</v>
      </c>
      <c r="K8690" s="9">
        <v>-2.7080734</v>
      </c>
      <c r="L8690" s="9">
        <v>-7.7373837748479497</v>
      </c>
      <c r="M8690" s="9">
        <v>-27.854582000000001</v>
      </c>
      <c r="N8690" s="9">
        <v>-27.854582000000001</v>
      </c>
      <c r="O8690" s="9">
        <v>-7.7373837748479497</v>
      </c>
      <c r="P8690">
        <v>0</v>
      </c>
      <c r="Q8690" s="9">
        <v>53.549995000000003</v>
      </c>
      <c r="R8690" s="9">
        <v>267836096.98862699</v>
      </c>
      <c r="S8690" s="9">
        <v>2839324167.67735</v>
      </c>
      <c r="T8690" s="9">
        <v>-1.06244600852356E-3</v>
      </c>
      <c r="U8690" s="9">
        <v>7.7373837748479497</v>
      </c>
      <c r="V8690" s="9">
        <v>0</v>
      </c>
      <c r="W8690" s="9">
        <v>7.7373837748479497</v>
      </c>
      <c r="X8690" t="s">
        <v>86</v>
      </c>
      <c r="Y8690" s="9">
        <v>0</v>
      </c>
      <c r="Z8690" s="9">
        <v>4.9785953000000003E-3</v>
      </c>
    </row>
    <row r="8691" spans="1:26" x14ac:dyDescent="0.3">
      <c r="A8691">
        <v>2</v>
      </c>
      <c r="B8691">
        <v>0</v>
      </c>
      <c r="C8691">
        <v>0</v>
      </c>
      <c r="D8691">
        <v>1</v>
      </c>
      <c r="E8691">
        <v>0</v>
      </c>
      <c r="F8691">
        <v>0</v>
      </c>
      <c r="G8691">
        <v>0</v>
      </c>
      <c r="H8691" s="9">
        <v>6113.7330720972304</v>
      </c>
      <c r="I8691" s="9">
        <v>-1.8380303</v>
      </c>
      <c r="J8691" s="9">
        <v>-1.8382858</v>
      </c>
      <c r="K8691" s="9">
        <v>-2.4026721000000002</v>
      </c>
      <c r="L8691" s="9">
        <v>-7.7384973628459504</v>
      </c>
      <c r="M8691" s="9">
        <v>-27.858591000000001</v>
      </c>
      <c r="N8691" s="9">
        <v>-27.858591000000001</v>
      </c>
      <c r="O8691" s="9">
        <v>-7.7384973628459504</v>
      </c>
      <c r="P8691">
        <v>0</v>
      </c>
      <c r="Q8691" s="9">
        <v>53.549995000000003</v>
      </c>
      <c r="R8691" s="9">
        <v>267836096.98862699</v>
      </c>
      <c r="S8691" s="9">
        <v>2881112514.5806499</v>
      </c>
      <c r="T8691" s="9">
        <v>-1.11358799799266E-3</v>
      </c>
      <c r="U8691" s="9">
        <v>7.7384973628459504</v>
      </c>
      <c r="V8691" s="9">
        <v>0</v>
      </c>
      <c r="W8691" s="9">
        <v>7.7384973628459504</v>
      </c>
      <c r="X8691" t="s">
        <v>86</v>
      </c>
      <c r="Y8691" s="9">
        <v>0</v>
      </c>
      <c r="Z8691" s="9">
        <v>4.4167978000000004E-3</v>
      </c>
    </row>
    <row r="8692" spans="1:26" x14ac:dyDescent="0.3">
      <c r="A8692">
        <v>2</v>
      </c>
      <c r="B8692">
        <v>0</v>
      </c>
      <c r="C8692">
        <v>0</v>
      </c>
      <c r="D8692">
        <v>1</v>
      </c>
      <c r="E8692">
        <v>0</v>
      </c>
      <c r="F8692">
        <v>0</v>
      </c>
      <c r="G8692">
        <v>0</v>
      </c>
      <c r="H8692" s="9">
        <v>6114.7330720851296</v>
      </c>
      <c r="I8692" s="9">
        <v>-1.8380171999999999</v>
      </c>
      <c r="J8692" s="9">
        <v>-1.8383403</v>
      </c>
      <c r="K8692" s="9">
        <v>-2.0541930000000002</v>
      </c>
      <c r="L8692" s="9">
        <v>-7.7395926573978198</v>
      </c>
      <c r="M8692" s="9">
        <v>-27.862534</v>
      </c>
      <c r="N8692" s="9">
        <v>-27.862534</v>
      </c>
      <c r="O8692" s="9">
        <v>-7.7395926573978198</v>
      </c>
      <c r="P8692">
        <v>0</v>
      </c>
      <c r="Q8692" s="9">
        <v>53.549995000000003</v>
      </c>
      <c r="R8692" s="9">
        <v>267836096.98862699</v>
      </c>
      <c r="S8692" s="9">
        <v>2865416271.9787202</v>
      </c>
      <c r="T8692" s="9">
        <v>-1.0952945518765099E-3</v>
      </c>
      <c r="U8692" s="9">
        <v>7.7395926573978198</v>
      </c>
      <c r="V8692" s="9">
        <v>0</v>
      </c>
      <c r="W8692" s="9">
        <v>7.7395926573978198</v>
      </c>
      <c r="X8692" t="s">
        <v>86</v>
      </c>
      <c r="Y8692" s="9">
        <v>0</v>
      </c>
      <c r="Z8692" s="9">
        <v>3.7763058E-3</v>
      </c>
    </row>
    <row r="8693" spans="1:26" x14ac:dyDescent="0.3">
      <c r="A8693">
        <v>2</v>
      </c>
      <c r="B8693">
        <v>0</v>
      </c>
      <c r="C8693">
        <v>0</v>
      </c>
      <c r="D8693">
        <v>1</v>
      </c>
      <c r="E8693">
        <v>0</v>
      </c>
      <c r="F8693">
        <v>0</v>
      </c>
      <c r="G8693">
        <v>0</v>
      </c>
      <c r="H8693" s="9">
        <v>6115.7330720730197</v>
      </c>
      <c r="I8693" s="9">
        <v>-1.8381609999999999</v>
      </c>
      <c r="J8693" s="9">
        <v>-1.8383691</v>
      </c>
      <c r="K8693" s="9">
        <v>-1.8645573</v>
      </c>
      <c r="L8693" s="9">
        <v>-7.7406806280057596</v>
      </c>
      <c r="M8693" s="9">
        <v>-27.866448999999999</v>
      </c>
      <c r="N8693" s="9">
        <v>-27.866448999999999</v>
      </c>
      <c r="O8693" s="9">
        <v>-7.7406806280057596</v>
      </c>
      <c r="P8693">
        <v>0</v>
      </c>
      <c r="Q8693" s="9">
        <v>53.549995000000003</v>
      </c>
      <c r="R8693" s="9">
        <v>267836096.98862699</v>
      </c>
      <c r="S8693" s="9">
        <v>2857362343.9179602</v>
      </c>
      <c r="T8693" s="9">
        <v>-1.0879706079425201E-3</v>
      </c>
      <c r="U8693" s="9">
        <v>7.7406806280057596</v>
      </c>
      <c r="V8693" s="9">
        <v>0</v>
      </c>
      <c r="W8693" s="9">
        <v>7.7406806280057596</v>
      </c>
      <c r="X8693" t="s">
        <v>86</v>
      </c>
      <c r="Y8693" s="9">
        <v>0</v>
      </c>
      <c r="Z8693" s="9">
        <v>3.4277446000000001E-3</v>
      </c>
    </row>
    <row r="8694" spans="1:26" x14ac:dyDescent="0.3">
      <c r="A8694">
        <v>2</v>
      </c>
      <c r="B8694">
        <v>0</v>
      </c>
      <c r="C8694">
        <v>0</v>
      </c>
      <c r="D8694">
        <v>1</v>
      </c>
      <c r="E8694">
        <v>0</v>
      </c>
      <c r="F8694">
        <v>0</v>
      </c>
      <c r="G8694">
        <v>0</v>
      </c>
      <c r="H8694" s="9">
        <v>6116.7330720609098</v>
      </c>
      <c r="I8694" s="9">
        <v>-1.8381187000000001</v>
      </c>
      <c r="J8694" s="9">
        <v>-1.8381076000000001</v>
      </c>
      <c r="K8694" s="9">
        <v>-1.7438697000000001</v>
      </c>
      <c r="L8694" s="9">
        <v>-7.7417416690874603</v>
      </c>
      <c r="M8694" s="9">
        <v>-27.870270000000001</v>
      </c>
      <c r="N8694" s="9">
        <v>-27.870270000000001</v>
      </c>
      <c r="O8694" s="9">
        <v>-7.7417416690874603</v>
      </c>
      <c r="P8694">
        <v>0</v>
      </c>
      <c r="Q8694" s="9">
        <v>53.549995000000003</v>
      </c>
      <c r="R8694" s="9">
        <v>267836096.98862699</v>
      </c>
      <c r="S8694" s="9">
        <v>2936298709.09552</v>
      </c>
      <c r="T8694" s="9">
        <v>-1.06104108169358E-3</v>
      </c>
      <c r="U8694" s="9">
        <v>7.7417416690874603</v>
      </c>
      <c r="V8694" s="9">
        <v>0</v>
      </c>
      <c r="W8694" s="9">
        <v>7.7417416690874603</v>
      </c>
      <c r="X8694" t="s">
        <v>86</v>
      </c>
      <c r="Y8694" s="9">
        <v>0</v>
      </c>
      <c r="Z8694" s="9">
        <v>3.2054200000000001E-3</v>
      </c>
    </row>
    <row r="8695" spans="1:26" x14ac:dyDescent="0.3">
      <c r="A8695">
        <v>2</v>
      </c>
      <c r="B8695">
        <v>0</v>
      </c>
      <c r="C8695">
        <v>0</v>
      </c>
      <c r="D8695">
        <v>1</v>
      </c>
      <c r="E8695">
        <v>0</v>
      </c>
      <c r="F8695">
        <v>0</v>
      </c>
      <c r="G8695">
        <v>0</v>
      </c>
      <c r="H8695" s="9">
        <v>6117.7330720488098</v>
      </c>
      <c r="I8695" s="9">
        <v>-1.8379983</v>
      </c>
      <c r="J8695" s="9">
        <v>-1.8379692000000001</v>
      </c>
      <c r="K8695" s="9">
        <v>-1.7424961000000001</v>
      </c>
      <c r="L8695" s="9">
        <v>-7.7427858550714204</v>
      </c>
      <c r="M8695" s="9">
        <v>-27.874029</v>
      </c>
      <c r="N8695" s="9">
        <v>-27.874029</v>
      </c>
      <c r="O8695" s="9">
        <v>-7.7427858550714204</v>
      </c>
      <c r="P8695">
        <v>0</v>
      </c>
      <c r="Q8695" s="9">
        <v>53.549995000000003</v>
      </c>
      <c r="R8695" s="9">
        <v>267836096.98862699</v>
      </c>
      <c r="S8695" s="9">
        <v>2980036329.3804598</v>
      </c>
      <c r="T8695" s="9">
        <v>-1.0441859839627201E-3</v>
      </c>
      <c r="U8695" s="9">
        <v>7.7427858550714204</v>
      </c>
      <c r="V8695" s="9">
        <v>0</v>
      </c>
      <c r="W8695" s="9">
        <v>7.7427858550714204</v>
      </c>
      <c r="X8695" t="s">
        <v>86</v>
      </c>
      <c r="Y8695" s="9">
        <v>0</v>
      </c>
      <c r="Z8695" s="9">
        <v>3.2026542000000002E-3</v>
      </c>
    </row>
    <row r="8696" spans="1:26" x14ac:dyDescent="0.3">
      <c r="A8696">
        <v>2</v>
      </c>
      <c r="B8696">
        <v>0</v>
      </c>
      <c r="C8696">
        <v>0</v>
      </c>
      <c r="D8696">
        <v>1</v>
      </c>
      <c r="E8696">
        <v>0</v>
      </c>
      <c r="F8696">
        <v>0</v>
      </c>
      <c r="G8696">
        <v>0</v>
      </c>
      <c r="H8696" s="9">
        <v>6118.7330720366999</v>
      </c>
      <c r="I8696" s="9">
        <v>-1.8380638</v>
      </c>
      <c r="J8696" s="9">
        <v>-1.8380080000000001</v>
      </c>
      <c r="K8696" s="9">
        <v>-1.7133449000000001</v>
      </c>
      <c r="L8696" s="9">
        <v>-7.7438262954934904</v>
      </c>
      <c r="M8696" s="9">
        <v>-27.877775</v>
      </c>
      <c r="N8696" s="9">
        <v>-27.877775</v>
      </c>
      <c r="O8696" s="9">
        <v>-7.7438262954934904</v>
      </c>
      <c r="P8696">
        <v>0</v>
      </c>
      <c r="Q8696" s="9">
        <v>53.549995000000003</v>
      </c>
      <c r="R8696" s="9">
        <v>267836096.98862699</v>
      </c>
      <c r="S8696" s="9">
        <v>2968135182.46661</v>
      </c>
      <c r="T8696" s="9">
        <v>-1.0404404220709599E-3</v>
      </c>
      <c r="U8696" s="9">
        <v>7.7438262954934904</v>
      </c>
      <c r="V8696" s="9">
        <v>0</v>
      </c>
      <c r="W8696" s="9">
        <v>7.7438262954934904</v>
      </c>
      <c r="X8696" t="s">
        <v>86</v>
      </c>
      <c r="Y8696" s="9">
        <v>0</v>
      </c>
      <c r="Z8696" s="9">
        <v>3.1491418000000001E-3</v>
      </c>
    </row>
    <row r="8697" spans="1:26" x14ac:dyDescent="0.3">
      <c r="A8697">
        <v>2</v>
      </c>
      <c r="B8697">
        <v>0</v>
      </c>
      <c r="C8697">
        <v>0</v>
      </c>
      <c r="D8697">
        <v>1</v>
      </c>
      <c r="E8697">
        <v>0</v>
      </c>
      <c r="F8697">
        <v>0</v>
      </c>
      <c r="G8697">
        <v>0</v>
      </c>
      <c r="H8697" s="9">
        <v>6119.73307202459</v>
      </c>
      <c r="I8697" s="9">
        <v>-1.8380611</v>
      </c>
      <c r="J8697" s="9">
        <v>-1.8379046999999999</v>
      </c>
      <c r="K8697" s="9">
        <v>-1.9515150000000001</v>
      </c>
      <c r="L8697" s="9">
        <v>-7.7448966174767504</v>
      </c>
      <c r="M8697" s="9">
        <v>-27.881627999999999</v>
      </c>
      <c r="N8697" s="9">
        <v>-27.881627999999999</v>
      </c>
      <c r="O8697" s="9">
        <v>-7.7448966174767504</v>
      </c>
      <c r="P8697">
        <v>0</v>
      </c>
      <c r="Q8697" s="9">
        <v>53.549995000000003</v>
      </c>
      <c r="R8697" s="9">
        <v>267836096.98862699</v>
      </c>
      <c r="S8697" s="9">
        <v>3001488943.1361098</v>
      </c>
      <c r="T8697" s="9">
        <v>-1.0703219832581799E-3</v>
      </c>
      <c r="U8697" s="9">
        <v>7.7448966174767504</v>
      </c>
      <c r="V8697" s="9">
        <v>0</v>
      </c>
      <c r="W8697" s="9">
        <v>7.7448966174767504</v>
      </c>
      <c r="X8697" t="s">
        <v>86</v>
      </c>
      <c r="Y8697" s="9">
        <v>0</v>
      </c>
      <c r="Z8697" s="9">
        <v>3.5866985999999999E-3</v>
      </c>
    </row>
    <row r="8698" spans="1:26" x14ac:dyDescent="0.3">
      <c r="A8698">
        <v>2</v>
      </c>
      <c r="B8698">
        <v>0</v>
      </c>
      <c r="C8698">
        <v>0</v>
      </c>
      <c r="D8698">
        <v>1</v>
      </c>
      <c r="E8698">
        <v>0</v>
      </c>
      <c r="F8698">
        <v>0</v>
      </c>
      <c r="G8698">
        <v>0</v>
      </c>
      <c r="H8698" s="9">
        <v>6120.7330720124801</v>
      </c>
      <c r="I8698" s="9">
        <v>-1.8379323000000001</v>
      </c>
      <c r="J8698" s="9">
        <v>-1.8378036</v>
      </c>
      <c r="K8698" s="9">
        <v>-1.9818872000000001</v>
      </c>
      <c r="L8698" s="9">
        <v>-7.74599806988161</v>
      </c>
      <c r="M8698" s="9">
        <v>-27.885593</v>
      </c>
      <c r="N8698" s="9">
        <v>-27.885593</v>
      </c>
      <c r="O8698" s="9">
        <v>-7.74599806988161</v>
      </c>
      <c r="P8698">
        <v>0</v>
      </c>
      <c r="Q8698" s="9">
        <v>53.549995000000003</v>
      </c>
      <c r="R8698" s="9">
        <v>267836096.98862699</v>
      </c>
      <c r="S8698" s="9">
        <v>3034857113.6002698</v>
      </c>
      <c r="T8698" s="9">
        <v>-1.1014524048569201E-3</v>
      </c>
      <c r="U8698" s="9">
        <v>7.74599806988161</v>
      </c>
      <c r="V8698" s="9">
        <v>0</v>
      </c>
      <c r="W8698" s="9">
        <v>7.74599806988161</v>
      </c>
      <c r="X8698" t="s">
        <v>86</v>
      </c>
      <c r="Y8698" s="9">
        <v>0</v>
      </c>
      <c r="Z8698" s="9">
        <v>3.6423194999999999E-3</v>
      </c>
    </row>
    <row r="8699" spans="1:26" x14ac:dyDescent="0.3">
      <c r="A8699">
        <v>2</v>
      </c>
      <c r="B8699">
        <v>0</v>
      </c>
      <c r="C8699">
        <v>0</v>
      </c>
      <c r="D8699">
        <v>1</v>
      </c>
      <c r="E8699">
        <v>0</v>
      </c>
      <c r="F8699">
        <v>0</v>
      </c>
      <c r="G8699">
        <v>0</v>
      </c>
      <c r="H8699" s="9">
        <v>6121.7330720003802</v>
      </c>
      <c r="I8699" s="9">
        <v>-1.8380711000000001</v>
      </c>
      <c r="J8699" s="9">
        <v>-1.8378203</v>
      </c>
      <c r="K8699" s="9">
        <v>-2.0271021999999999</v>
      </c>
      <c r="L8699" s="9">
        <v>-7.7470749031479604</v>
      </c>
      <c r="M8699" s="9">
        <v>-27.889468999999998</v>
      </c>
      <c r="N8699" s="9">
        <v>-27.889468999999998</v>
      </c>
      <c r="O8699" s="9">
        <v>-7.7470749031479604</v>
      </c>
      <c r="P8699">
        <v>0</v>
      </c>
      <c r="Q8699" s="9">
        <v>53.549995000000003</v>
      </c>
      <c r="R8699" s="9">
        <v>267836096.98862699</v>
      </c>
      <c r="S8699" s="9">
        <v>3029788835.87432</v>
      </c>
      <c r="T8699" s="9">
        <v>-1.0768332663504401E-3</v>
      </c>
      <c r="U8699" s="9">
        <v>7.7470749031479604</v>
      </c>
      <c r="V8699" s="9">
        <v>0</v>
      </c>
      <c r="W8699" s="9">
        <v>7.7470749031479604</v>
      </c>
      <c r="X8699" t="s">
        <v>86</v>
      </c>
      <c r="Y8699" s="9">
        <v>0</v>
      </c>
      <c r="Z8699" s="9">
        <v>3.7254495999999998E-3</v>
      </c>
    </row>
    <row r="8700" spans="1:26" x14ac:dyDescent="0.3">
      <c r="A8700">
        <v>2</v>
      </c>
      <c r="B8700">
        <v>0</v>
      </c>
      <c r="C8700">
        <v>0</v>
      </c>
      <c r="D8700">
        <v>1</v>
      </c>
      <c r="E8700">
        <v>0</v>
      </c>
      <c r="F8700">
        <v>0</v>
      </c>
      <c r="G8700">
        <v>0</v>
      </c>
      <c r="H8700" s="9">
        <v>6122.7330719882702</v>
      </c>
      <c r="I8700" s="9">
        <v>-1.8380162</v>
      </c>
      <c r="J8700" s="9">
        <v>-1.8377281000000001</v>
      </c>
      <c r="K8700" s="9">
        <v>-2.0623965000000002</v>
      </c>
      <c r="L8700" s="9">
        <v>-7.7481354712689097</v>
      </c>
      <c r="M8700" s="9">
        <v>-27.893287999999998</v>
      </c>
      <c r="N8700" s="9">
        <v>-27.893287999999998</v>
      </c>
      <c r="O8700" s="9">
        <v>-7.7481354712689097</v>
      </c>
      <c r="P8700">
        <v>0</v>
      </c>
      <c r="Q8700" s="9">
        <v>53.549995000000003</v>
      </c>
      <c r="R8700" s="9">
        <v>267836096.98862699</v>
      </c>
      <c r="S8700" s="9">
        <v>3060764734.9236302</v>
      </c>
      <c r="T8700" s="9">
        <v>-1.06056812095634E-3</v>
      </c>
      <c r="U8700" s="9">
        <v>7.7481354712689097</v>
      </c>
      <c r="V8700" s="9">
        <v>0</v>
      </c>
      <c r="W8700" s="9">
        <v>7.7481354712689097</v>
      </c>
      <c r="X8700" t="s">
        <v>86</v>
      </c>
      <c r="Y8700" s="9">
        <v>0</v>
      </c>
      <c r="Z8700" s="9">
        <v>3.7901240999999998E-3</v>
      </c>
    </row>
    <row r="8701" spans="1:26" x14ac:dyDescent="0.3">
      <c r="A8701">
        <v>2</v>
      </c>
      <c r="B8701">
        <v>0</v>
      </c>
      <c r="C8701">
        <v>0</v>
      </c>
      <c r="D8701">
        <v>1</v>
      </c>
      <c r="E8701">
        <v>0</v>
      </c>
      <c r="F8701">
        <v>0</v>
      </c>
      <c r="G8701">
        <v>0</v>
      </c>
      <c r="H8701" s="9">
        <v>6123.7330719761603</v>
      </c>
      <c r="I8701" s="9">
        <v>-1.837979</v>
      </c>
      <c r="J8701" s="9">
        <v>-1.8375847000000001</v>
      </c>
      <c r="K8701" s="9">
        <v>-2.2427983</v>
      </c>
      <c r="L8701" s="9">
        <v>-7.7491983005835801</v>
      </c>
      <c r="M8701" s="9">
        <v>-27.897113999999998</v>
      </c>
      <c r="N8701" s="9">
        <v>-27.897113999999998</v>
      </c>
      <c r="O8701" s="9">
        <v>-7.7491983005835801</v>
      </c>
      <c r="P8701">
        <v>0</v>
      </c>
      <c r="Q8701" s="9">
        <v>53.549995000000003</v>
      </c>
      <c r="R8701" s="9">
        <v>267836096.98862699</v>
      </c>
      <c r="S8701" s="9">
        <v>3109999167.3350301</v>
      </c>
      <c r="T8701" s="9">
        <v>-1.0628293146695E-3</v>
      </c>
      <c r="U8701" s="9">
        <v>7.7491983005835801</v>
      </c>
      <c r="V8701" s="9">
        <v>0</v>
      </c>
      <c r="W8701" s="9">
        <v>7.7491983005835801</v>
      </c>
      <c r="X8701" t="s">
        <v>86</v>
      </c>
      <c r="Y8701" s="9">
        <v>0</v>
      </c>
      <c r="Z8701" s="9">
        <v>4.1213320000000001E-3</v>
      </c>
    </row>
    <row r="8702" spans="1:26" x14ac:dyDescent="0.3">
      <c r="A8702">
        <v>2</v>
      </c>
      <c r="B8702">
        <v>0</v>
      </c>
      <c r="C8702">
        <v>0</v>
      </c>
      <c r="D8702">
        <v>1</v>
      </c>
      <c r="E8702">
        <v>0</v>
      </c>
      <c r="F8702">
        <v>0</v>
      </c>
      <c r="G8702">
        <v>0</v>
      </c>
      <c r="H8702" s="9">
        <v>6124.7330719640504</v>
      </c>
      <c r="I8702" s="9">
        <v>-1.8379397</v>
      </c>
      <c r="J8702" s="9">
        <v>-1.8375596000000001</v>
      </c>
      <c r="K8702" s="9">
        <v>-2.3864559999999999</v>
      </c>
      <c r="L8702" s="9">
        <v>-7.7502547693334103</v>
      </c>
      <c r="M8702" s="9">
        <v>-27.900917</v>
      </c>
      <c r="N8702" s="9">
        <v>-27.900917</v>
      </c>
      <c r="O8702" s="9">
        <v>-7.7502547693334103</v>
      </c>
      <c r="P8702">
        <v>0</v>
      </c>
      <c r="Q8702" s="9">
        <v>53.549995000000003</v>
      </c>
      <c r="R8702" s="9">
        <v>267836096.98862699</v>
      </c>
      <c r="S8702" s="9">
        <v>3119146215.13972</v>
      </c>
      <c r="T8702" s="9">
        <v>-1.0564687498275599E-3</v>
      </c>
      <c r="U8702" s="9">
        <v>7.7502547693334103</v>
      </c>
      <c r="V8702" s="9">
        <v>0</v>
      </c>
      <c r="W8702" s="9">
        <v>7.7502547693334103</v>
      </c>
      <c r="X8702" t="s">
        <v>86</v>
      </c>
      <c r="Y8702" s="9">
        <v>0</v>
      </c>
      <c r="Z8702" s="9">
        <v>4.3852552999999999E-3</v>
      </c>
    </row>
    <row r="8703" spans="1:26" x14ac:dyDescent="0.3">
      <c r="A8703">
        <v>2</v>
      </c>
      <c r="B8703">
        <v>0</v>
      </c>
      <c r="C8703">
        <v>0</v>
      </c>
      <c r="D8703">
        <v>1</v>
      </c>
      <c r="E8703">
        <v>0</v>
      </c>
      <c r="F8703">
        <v>0</v>
      </c>
      <c r="G8703">
        <v>0</v>
      </c>
      <c r="H8703" s="9">
        <v>6125.7330719519496</v>
      </c>
      <c r="I8703" s="9">
        <v>-1.8379837000000001</v>
      </c>
      <c r="J8703" s="9">
        <v>-1.8375391999999999</v>
      </c>
      <c r="K8703" s="9">
        <v>-2.6837298999999999</v>
      </c>
      <c r="L8703" s="9">
        <v>-7.7512986942315703</v>
      </c>
      <c r="M8703" s="9">
        <v>-27.904675000000001</v>
      </c>
      <c r="N8703" s="9">
        <v>-27.904675000000001</v>
      </c>
      <c r="O8703" s="9">
        <v>-7.7512986942315703</v>
      </c>
      <c r="P8703">
        <v>0</v>
      </c>
      <c r="Q8703" s="9">
        <v>53.549995000000003</v>
      </c>
      <c r="R8703" s="9">
        <v>267836096.98862699</v>
      </c>
      <c r="S8703" s="9">
        <v>3126672488.22679</v>
      </c>
      <c r="T8703" s="9">
        <v>-1.0439248981608501E-3</v>
      </c>
      <c r="U8703" s="9">
        <v>7.7512986942315703</v>
      </c>
      <c r="V8703" s="9">
        <v>0</v>
      </c>
      <c r="W8703" s="9">
        <v>7.7512986942315703</v>
      </c>
      <c r="X8703" t="s">
        <v>86</v>
      </c>
      <c r="Y8703" s="9">
        <v>0</v>
      </c>
      <c r="Z8703" s="9">
        <v>4.9314587000000003E-3</v>
      </c>
    </row>
    <row r="8704" spans="1:26" x14ac:dyDescent="0.3">
      <c r="A8704">
        <v>2</v>
      </c>
      <c r="B8704">
        <v>0</v>
      </c>
      <c r="C8704">
        <v>0</v>
      </c>
      <c r="D8704">
        <v>1</v>
      </c>
      <c r="E8704">
        <v>0</v>
      </c>
      <c r="F8704">
        <v>0</v>
      </c>
      <c r="G8704">
        <v>0</v>
      </c>
      <c r="H8704" s="9">
        <v>6126.7330719398396</v>
      </c>
      <c r="I8704" s="9">
        <v>-1.8381158</v>
      </c>
      <c r="J8704" s="9">
        <v>-1.8376374</v>
      </c>
      <c r="K8704" s="9">
        <v>-2.9384215</v>
      </c>
      <c r="L8704" s="9">
        <v>-7.7524174885918802</v>
      </c>
      <c r="M8704" s="9">
        <v>-27.908702999999999</v>
      </c>
      <c r="N8704" s="9">
        <v>-27.908702999999999</v>
      </c>
      <c r="O8704" s="9">
        <v>-7.7524174885918802</v>
      </c>
      <c r="P8704">
        <v>0</v>
      </c>
      <c r="Q8704" s="9">
        <v>53.549995000000003</v>
      </c>
      <c r="R8704" s="9">
        <v>267836096.98862699</v>
      </c>
      <c r="S8704" s="9">
        <v>3093164868.7707701</v>
      </c>
      <c r="T8704" s="9">
        <v>-1.11879436030637E-3</v>
      </c>
      <c r="U8704" s="9">
        <v>7.7524174885918802</v>
      </c>
      <c r="V8704" s="9">
        <v>0</v>
      </c>
      <c r="W8704" s="9">
        <v>7.7524174885918802</v>
      </c>
      <c r="X8704" t="s">
        <v>86</v>
      </c>
      <c r="Y8704" s="9">
        <v>0</v>
      </c>
      <c r="Z8704" s="9">
        <v>5.3997532999999999E-3</v>
      </c>
    </row>
    <row r="8705" spans="1:26" x14ac:dyDescent="0.3">
      <c r="A8705">
        <v>2</v>
      </c>
      <c r="B8705">
        <v>0</v>
      </c>
      <c r="C8705">
        <v>0</v>
      </c>
      <c r="D8705">
        <v>1</v>
      </c>
      <c r="E8705">
        <v>0</v>
      </c>
      <c r="F8705">
        <v>0</v>
      </c>
      <c r="G8705">
        <v>0</v>
      </c>
      <c r="H8705" s="9">
        <v>6127.7330719277297</v>
      </c>
      <c r="I8705" s="9">
        <v>-1.8380521999999999</v>
      </c>
      <c r="J8705" s="9">
        <v>-1.8376919</v>
      </c>
      <c r="K8705" s="9">
        <v>-2.9991276</v>
      </c>
      <c r="L8705" s="9">
        <v>-7.7535189111028302</v>
      </c>
      <c r="M8705" s="9">
        <v>-27.912668</v>
      </c>
      <c r="N8705" s="9">
        <v>-27.912668</v>
      </c>
      <c r="O8705" s="9">
        <v>-7.7535189111028302</v>
      </c>
      <c r="P8705">
        <v>0</v>
      </c>
      <c r="Q8705" s="9">
        <v>53.549995000000003</v>
      </c>
      <c r="R8705" s="9">
        <v>267836096.98862699</v>
      </c>
      <c r="S8705" s="9">
        <v>3075083251.5034099</v>
      </c>
      <c r="T8705" s="9">
        <v>-1.10142251095535E-3</v>
      </c>
      <c r="U8705" s="9">
        <v>7.7535189111028302</v>
      </c>
      <c r="V8705" s="9">
        <v>0</v>
      </c>
      <c r="W8705" s="9">
        <v>7.7535189111028302</v>
      </c>
      <c r="X8705" t="s">
        <v>86</v>
      </c>
      <c r="Y8705" s="9">
        <v>0</v>
      </c>
      <c r="Z8705" s="9">
        <v>5.5114724999999996E-3</v>
      </c>
    </row>
    <row r="8706" spans="1:26" x14ac:dyDescent="0.3">
      <c r="A8706">
        <v>2</v>
      </c>
      <c r="B8706">
        <v>0</v>
      </c>
      <c r="C8706">
        <v>0</v>
      </c>
      <c r="D8706">
        <v>1</v>
      </c>
      <c r="E8706">
        <v>0</v>
      </c>
      <c r="F8706">
        <v>0</v>
      </c>
      <c r="G8706">
        <v>0</v>
      </c>
      <c r="H8706" s="9">
        <v>6128.7330719156298</v>
      </c>
      <c r="I8706" s="9">
        <v>-1.8379599</v>
      </c>
      <c r="J8706" s="9">
        <v>-1.8375049000000001</v>
      </c>
      <c r="K8706" s="9">
        <v>-3.1300789999999998</v>
      </c>
      <c r="L8706" s="9">
        <v>-7.7545893977912801</v>
      </c>
      <c r="M8706" s="9">
        <v>-27.916520999999999</v>
      </c>
      <c r="N8706" s="9">
        <v>-27.916520999999999</v>
      </c>
      <c r="O8706" s="9">
        <v>-7.7545893977912801</v>
      </c>
      <c r="P8706">
        <v>0</v>
      </c>
      <c r="Q8706" s="9">
        <v>53.549995000000003</v>
      </c>
      <c r="R8706" s="9">
        <v>267836096.98862699</v>
      </c>
      <c r="S8706" s="9">
        <v>3140045110.5241699</v>
      </c>
      <c r="T8706" s="9">
        <v>-1.0704866884418899E-3</v>
      </c>
      <c r="U8706" s="9">
        <v>7.7545893977912801</v>
      </c>
      <c r="V8706" s="9">
        <v>0</v>
      </c>
      <c r="W8706" s="9">
        <v>7.7545893977912801</v>
      </c>
      <c r="X8706" t="s">
        <v>86</v>
      </c>
      <c r="Y8706" s="9">
        <v>0</v>
      </c>
      <c r="Z8706" s="9">
        <v>5.7515353E-3</v>
      </c>
    </row>
    <row r="8707" spans="1:26" x14ac:dyDescent="0.3">
      <c r="A8707">
        <v>2</v>
      </c>
      <c r="B8707">
        <v>0</v>
      </c>
      <c r="C8707">
        <v>0</v>
      </c>
      <c r="D8707">
        <v>1</v>
      </c>
      <c r="E8707">
        <v>0</v>
      </c>
      <c r="F8707">
        <v>0</v>
      </c>
      <c r="G8707">
        <v>0</v>
      </c>
      <c r="H8707" s="9">
        <v>6129.7330719035199</v>
      </c>
      <c r="I8707" s="9">
        <v>-1.8380266000000001</v>
      </c>
      <c r="J8707" s="9">
        <v>-1.8374215</v>
      </c>
      <c r="K8707" s="9">
        <v>-3.3386018000000002</v>
      </c>
      <c r="L8707" s="9">
        <v>-7.7556595821611802</v>
      </c>
      <c r="M8707" s="9">
        <v>-27.920373999999999</v>
      </c>
      <c r="N8707" s="9">
        <v>-27.920373999999999</v>
      </c>
      <c r="O8707" s="9">
        <v>-7.7556595821611802</v>
      </c>
      <c r="P8707">
        <v>0</v>
      </c>
      <c r="Q8707" s="9">
        <v>53.549995000000003</v>
      </c>
      <c r="R8707" s="9">
        <v>267836096.98862699</v>
      </c>
      <c r="S8707" s="9">
        <v>3170114099.5623398</v>
      </c>
      <c r="T8707" s="9">
        <v>-1.07018436990813E-3</v>
      </c>
      <c r="U8707" s="9">
        <v>7.7556595821611802</v>
      </c>
      <c r="V8707" s="9">
        <v>0</v>
      </c>
      <c r="W8707" s="9">
        <v>7.7556595821611802</v>
      </c>
      <c r="X8707" t="s">
        <v>86</v>
      </c>
      <c r="Y8707" s="9">
        <v>0</v>
      </c>
      <c r="Z8707" s="9">
        <v>6.1344188000000003E-3</v>
      </c>
    </row>
    <row r="8708" spans="1:26" x14ac:dyDescent="0.3">
      <c r="A8708">
        <v>2</v>
      </c>
      <c r="B8708">
        <v>0</v>
      </c>
      <c r="C8708">
        <v>0</v>
      </c>
      <c r="D8708">
        <v>1</v>
      </c>
      <c r="E8708">
        <v>0</v>
      </c>
      <c r="F8708">
        <v>0</v>
      </c>
      <c r="G8708">
        <v>0</v>
      </c>
      <c r="H8708" s="9">
        <v>6130.73307189141</v>
      </c>
      <c r="I8708" s="9">
        <v>-1.8379753000000001</v>
      </c>
      <c r="J8708" s="9">
        <v>-1.8376744</v>
      </c>
      <c r="K8708" s="9">
        <v>-3.4598998999999999</v>
      </c>
      <c r="L8708" s="9">
        <v>-7.7567136151981799</v>
      </c>
      <c r="M8708" s="9">
        <v>-27.92417</v>
      </c>
      <c r="N8708" s="9">
        <v>-27.92417</v>
      </c>
      <c r="O8708" s="9">
        <v>-7.7567136151981799</v>
      </c>
      <c r="P8708">
        <v>0</v>
      </c>
      <c r="Q8708" s="9">
        <v>53.549995000000003</v>
      </c>
      <c r="R8708" s="9">
        <v>267836096.98862699</v>
      </c>
      <c r="S8708" s="9">
        <v>3082282449.1929698</v>
      </c>
      <c r="T8708" s="9">
        <v>-1.05403303699969E-3</v>
      </c>
      <c r="U8708" s="9">
        <v>7.7567136151981799</v>
      </c>
      <c r="V8708" s="9">
        <v>0</v>
      </c>
      <c r="W8708" s="9">
        <v>7.7567136151981799</v>
      </c>
      <c r="X8708" t="s">
        <v>86</v>
      </c>
      <c r="Y8708" s="9">
        <v>0</v>
      </c>
      <c r="Z8708" s="9">
        <v>6.3581695000000001E-3</v>
      </c>
    </row>
    <row r="8709" spans="1:26" x14ac:dyDescent="0.3">
      <c r="A8709">
        <v>2</v>
      </c>
      <c r="B8709">
        <v>0</v>
      </c>
      <c r="C8709">
        <v>0</v>
      </c>
      <c r="D8709">
        <v>1</v>
      </c>
      <c r="E8709">
        <v>0</v>
      </c>
      <c r="F8709">
        <v>0</v>
      </c>
      <c r="G8709">
        <v>0</v>
      </c>
      <c r="H8709" s="9">
        <v>6131.7330718793</v>
      </c>
      <c r="I8709" s="9">
        <v>-1.8378950000000001</v>
      </c>
      <c r="J8709" s="9">
        <v>-1.8374524999999999</v>
      </c>
      <c r="K8709" s="9">
        <v>-3.5942476000000001</v>
      </c>
      <c r="L8709" s="9">
        <v>-7.7577552596082597</v>
      </c>
      <c r="M8709" s="9">
        <v>-27.927918999999999</v>
      </c>
      <c r="N8709" s="9">
        <v>-27.927918999999999</v>
      </c>
      <c r="O8709" s="9">
        <v>-7.7577552596082597</v>
      </c>
      <c r="P8709">
        <v>0</v>
      </c>
      <c r="Q8709" s="9">
        <v>53.549995000000003</v>
      </c>
      <c r="R8709" s="9">
        <v>267836096.98862699</v>
      </c>
      <c r="S8709" s="9">
        <v>3159876748.2084699</v>
      </c>
      <c r="T8709" s="9">
        <v>-1.0416444100807001E-3</v>
      </c>
      <c r="U8709" s="9">
        <v>7.7577552596082597</v>
      </c>
      <c r="V8709" s="9">
        <v>0</v>
      </c>
      <c r="W8709" s="9">
        <v>7.7577552596082597</v>
      </c>
      <c r="X8709" t="s">
        <v>86</v>
      </c>
      <c r="Y8709" s="9">
        <v>0</v>
      </c>
      <c r="Z8709" s="9">
        <v>6.6042593999999996E-3</v>
      </c>
    </row>
    <row r="8710" spans="1:26" x14ac:dyDescent="0.3">
      <c r="A8710">
        <v>2</v>
      </c>
      <c r="B8710">
        <v>0</v>
      </c>
      <c r="C8710">
        <v>0</v>
      </c>
      <c r="D8710">
        <v>1</v>
      </c>
      <c r="E8710">
        <v>0</v>
      </c>
      <c r="F8710">
        <v>0</v>
      </c>
      <c r="G8710">
        <v>0</v>
      </c>
      <c r="H8710" s="9">
        <v>6132.7330718672001</v>
      </c>
      <c r="I8710" s="9">
        <v>-1.8381481</v>
      </c>
      <c r="J8710" s="9">
        <v>-1.8376710000000001</v>
      </c>
      <c r="K8710" s="9">
        <v>-3.7208874000000001</v>
      </c>
      <c r="L8710" s="9">
        <v>-7.7587796069564599</v>
      </c>
      <c r="M8710" s="9">
        <v>-27.931605999999999</v>
      </c>
      <c r="N8710" s="9">
        <v>-27.931605999999999</v>
      </c>
      <c r="O8710" s="9">
        <v>-7.7587796069564599</v>
      </c>
      <c r="P8710">
        <v>0</v>
      </c>
      <c r="Q8710" s="9">
        <v>53.549995000000003</v>
      </c>
      <c r="R8710" s="9">
        <v>267836096.98862699</v>
      </c>
      <c r="S8710" s="9">
        <v>3084234772.1128502</v>
      </c>
      <c r="T8710" s="9">
        <v>-1.0243473482001099E-3</v>
      </c>
      <c r="U8710" s="9">
        <v>7.7587796069564599</v>
      </c>
      <c r="V8710" s="9">
        <v>0</v>
      </c>
      <c r="W8710" s="9">
        <v>7.7587796069564599</v>
      </c>
      <c r="X8710" t="s">
        <v>86</v>
      </c>
      <c r="Y8710" s="9">
        <v>0</v>
      </c>
      <c r="Z8710" s="9">
        <v>6.8377671000000003E-3</v>
      </c>
    </row>
    <row r="8711" spans="1:26" x14ac:dyDescent="0.3">
      <c r="A8711">
        <v>2</v>
      </c>
      <c r="B8711">
        <v>0</v>
      </c>
      <c r="C8711">
        <v>0</v>
      </c>
      <c r="D8711">
        <v>1</v>
      </c>
      <c r="E8711">
        <v>0</v>
      </c>
      <c r="F8711">
        <v>0</v>
      </c>
      <c r="G8711">
        <v>0</v>
      </c>
      <c r="H8711" s="9">
        <v>6133.7330718550902</v>
      </c>
      <c r="I8711" s="9">
        <v>-1.8378896</v>
      </c>
      <c r="J8711" s="9">
        <v>-1.8374223000000001</v>
      </c>
      <c r="K8711" s="9">
        <v>-4.0805850000000001</v>
      </c>
      <c r="L8711" s="9">
        <v>-7.7598630526274803</v>
      </c>
      <c r="M8711" s="9">
        <v>-27.935507000000001</v>
      </c>
      <c r="N8711" s="9">
        <v>-27.935507000000001</v>
      </c>
      <c r="O8711" s="9">
        <v>-7.7598630526274803</v>
      </c>
      <c r="P8711">
        <v>0</v>
      </c>
      <c r="Q8711" s="9">
        <v>53.549995000000003</v>
      </c>
      <c r="R8711" s="9">
        <v>267836096.98862699</v>
      </c>
      <c r="S8711" s="9">
        <v>3171570979.96808</v>
      </c>
      <c r="T8711" s="9">
        <v>-1.0834456710151401E-3</v>
      </c>
      <c r="U8711" s="9">
        <v>7.7598630526274803</v>
      </c>
      <c r="V8711" s="9">
        <v>0</v>
      </c>
      <c r="W8711" s="9">
        <v>7.7598630526274803</v>
      </c>
      <c r="X8711" t="s">
        <v>86</v>
      </c>
      <c r="Y8711" s="9">
        <v>0</v>
      </c>
      <c r="Z8711" s="9">
        <v>7.4977576999999997E-3</v>
      </c>
    </row>
    <row r="8712" spans="1:26" x14ac:dyDescent="0.3">
      <c r="A8712">
        <v>2</v>
      </c>
      <c r="B8712">
        <v>0</v>
      </c>
      <c r="C8712">
        <v>0</v>
      </c>
      <c r="D8712">
        <v>1</v>
      </c>
      <c r="E8712">
        <v>0</v>
      </c>
      <c r="F8712">
        <v>0</v>
      </c>
      <c r="G8712">
        <v>0</v>
      </c>
      <c r="H8712" s="9">
        <v>6134.7330718429803</v>
      </c>
      <c r="I8712" s="9">
        <v>-1.8381422999999999</v>
      </c>
      <c r="J8712" s="9">
        <v>-1.8376387000000001</v>
      </c>
      <c r="K8712" s="9">
        <v>-4.252821</v>
      </c>
      <c r="L8712" s="9">
        <v>-7.7609599026478602</v>
      </c>
      <c r="M8712" s="9">
        <v>-27.939454999999999</v>
      </c>
      <c r="N8712" s="9">
        <v>-27.939454999999999</v>
      </c>
      <c r="O8712" s="9">
        <v>-7.7609599026478602</v>
      </c>
      <c r="P8712">
        <v>0</v>
      </c>
      <c r="Q8712" s="9">
        <v>53.549995000000003</v>
      </c>
      <c r="R8712" s="9">
        <v>267836096.98862699</v>
      </c>
      <c r="S8712" s="9">
        <v>3096115739.12397</v>
      </c>
      <c r="T8712" s="9">
        <v>-1.09685002038251E-3</v>
      </c>
      <c r="U8712" s="9">
        <v>7.7609599026478602</v>
      </c>
      <c r="V8712" s="9">
        <v>0</v>
      </c>
      <c r="W8712" s="9">
        <v>7.7609599026478602</v>
      </c>
      <c r="X8712" t="s">
        <v>86</v>
      </c>
      <c r="Y8712" s="9">
        <v>0</v>
      </c>
      <c r="Z8712" s="9">
        <v>7.8151486999999999E-3</v>
      </c>
    </row>
    <row r="8713" spans="1:26" x14ac:dyDescent="0.3">
      <c r="A8713">
        <v>2</v>
      </c>
      <c r="B8713">
        <v>0</v>
      </c>
      <c r="C8713">
        <v>0</v>
      </c>
      <c r="D8713">
        <v>1</v>
      </c>
      <c r="E8713">
        <v>0</v>
      </c>
      <c r="F8713">
        <v>0</v>
      </c>
      <c r="G8713">
        <v>0</v>
      </c>
      <c r="H8713" s="9">
        <v>6135.7330718308804</v>
      </c>
      <c r="I8713" s="9">
        <v>-1.8380399000000001</v>
      </c>
      <c r="J8713" s="9">
        <v>-1.8375618</v>
      </c>
      <c r="K8713" s="9">
        <v>-4.3305454000000001</v>
      </c>
      <c r="L8713" s="9">
        <v>-7.7620469475355103</v>
      </c>
      <c r="M8713" s="9">
        <v>-27.943369000000001</v>
      </c>
      <c r="N8713" s="9">
        <v>-27.943369000000001</v>
      </c>
      <c r="O8713" s="9">
        <v>-7.7620469475355103</v>
      </c>
      <c r="P8713">
        <v>0</v>
      </c>
      <c r="Q8713" s="9">
        <v>53.549995000000003</v>
      </c>
      <c r="R8713" s="9">
        <v>267836096.98862699</v>
      </c>
      <c r="S8713" s="9">
        <v>3123091197.3897099</v>
      </c>
      <c r="T8713" s="9">
        <v>-1.08704488764832E-3</v>
      </c>
      <c r="U8713" s="9">
        <v>7.7620469475355103</v>
      </c>
      <c r="V8713" s="9">
        <v>0</v>
      </c>
      <c r="W8713" s="9">
        <v>7.7620469475355103</v>
      </c>
      <c r="X8713" t="s">
        <v>86</v>
      </c>
      <c r="Y8713" s="9">
        <v>0</v>
      </c>
      <c r="Z8713" s="9">
        <v>7.9576448000000001E-3</v>
      </c>
    </row>
    <row r="8714" spans="1:26" x14ac:dyDescent="0.3">
      <c r="A8714">
        <v>2</v>
      </c>
      <c r="B8714">
        <v>0</v>
      </c>
      <c r="C8714">
        <v>0</v>
      </c>
      <c r="D8714">
        <v>1</v>
      </c>
      <c r="E8714">
        <v>0</v>
      </c>
      <c r="F8714">
        <v>0</v>
      </c>
      <c r="G8714">
        <v>0</v>
      </c>
      <c r="H8714" s="9">
        <v>6136.7330718187704</v>
      </c>
      <c r="I8714" s="9">
        <v>-1.8380643000000001</v>
      </c>
      <c r="J8714" s="9">
        <v>-1.8375049999999999</v>
      </c>
      <c r="K8714" s="9">
        <v>-4.3825897999999999</v>
      </c>
      <c r="L8714" s="9">
        <v>-7.7631223951602504</v>
      </c>
      <c r="M8714" s="9">
        <v>-27.947241000000002</v>
      </c>
      <c r="N8714" s="9">
        <v>-27.947241000000002</v>
      </c>
      <c r="O8714" s="9">
        <v>-7.7631223951602504</v>
      </c>
      <c r="P8714">
        <v>0</v>
      </c>
      <c r="Q8714" s="9">
        <v>53.549995000000003</v>
      </c>
      <c r="R8714" s="9">
        <v>267836096.98862699</v>
      </c>
      <c r="S8714" s="9">
        <v>3143449522.0109401</v>
      </c>
      <c r="T8714" s="9">
        <v>-1.0754476247365401E-3</v>
      </c>
      <c r="U8714" s="9">
        <v>7.7631223951602504</v>
      </c>
      <c r="V8714" s="9">
        <v>0</v>
      </c>
      <c r="W8714" s="9">
        <v>7.7631223951602504</v>
      </c>
      <c r="X8714" t="s">
        <v>86</v>
      </c>
      <c r="Y8714" s="9">
        <v>0</v>
      </c>
      <c r="Z8714" s="9">
        <v>8.0530307999999995E-3</v>
      </c>
    </row>
    <row r="8715" spans="1:26" x14ac:dyDescent="0.3">
      <c r="A8715">
        <v>2</v>
      </c>
      <c r="B8715">
        <v>0</v>
      </c>
      <c r="C8715">
        <v>0</v>
      </c>
      <c r="D8715">
        <v>1</v>
      </c>
      <c r="E8715">
        <v>0</v>
      </c>
      <c r="F8715">
        <v>0</v>
      </c>
      <c r="G8715">
        <v>0</v>
      </c>
      <c r="H8715" s="9">
        <v>6137.7330718066596</v>
      </c>
      <c r="I8715" s="9">
        <v>-1.8380314</v>
      </c>
      <c r="J8715" s="9">
        <v>-1.8375427</v>
      </c>
      <c r="K8715" s="9">
        <v>-4.4356270000000002</v>
      </c>
      <c r="L8715" s="9">
        <v>-7.7641829459654401</v>
      </c>
      <c r="M8715" s="9">
        <v>-27.951059000000001</v>
      </c>
      <c r="N8715" s="9">
        <v>-27.951059000000001</v>
      </c>
      <c r="O8715" s="9">
        <v>-7.7641829459654401</v>
      </c>
      <c r="P8715">
        <v>0</v>
      </c>
      <c r="Q8715" s="9">
        <v>53.549995000000003</v>
      </c>
      <c r="R8715" s="9">
        <v>267836096.98862699</v>
      </c>
      <c r="S8715" s="9">
        <v>3130646835.9300799</v>
      </c>
      <c r="T8715" s="9">
        <v>-1.0605508051977301E-3</v>
      </c>
      <c r="U8715" s="9">
        <v>7.7641829459654401</v>
      </c>
      <c r="V8715" s="9">
        <v>0</v>
      </c>
      <c r="W8715" s="9">
        <v>7.7641829459654401</v>
      </c>
      <c r="X8715" t="s">
        <v>86</v>
      </c>
      <c r="Y8715" s="9">
        <v>0</v>
      </c>
      <c r="Z8715" s="9">
        <v>8.1506539000000006E-3</v>
      </c>
    </row>
    <row r="8716" spans="1:26" x14ac:dyDescent="0.3">
      <c r="A8716">
        <v>2</v>
      </c>
      <c r="B8716">
        <v>0</v>
      </c>
      <c r="C8716">
        <v>0</v>
      </c>
      <c r="D8716">
        <v>1</v>
      </c>
      <c r="E8716">
        <v>0</v>
      </c>
      <c r="F8716">
        <v>0</v>
      </c>
      <c r="G8716">
        <v>0</v>
      </c>
      <c r="H8716" s="9">
        <v>6138.7330717945497</v>
      </c>
      <c r="I8716" s="9">
        <v>-1.8379742999999999</v>
      </c>
      <c r="J8716" s="9">
        <v>-1.8376011999999999</v>
      </c>
      <c r="K8716" s="9">
        <v>-4.4025841000000003</v>
      </c>
      <c r="L8716" s="9">
        <v>-7.7652359622697498</v>
      </c>
      <c r="M8716" s="9">
        <v>-27.954848999999999</v>
      </c>
      <c r="N8716" s="9">
        <v>-27.954848999999999</v>
      </c>
      <c r="O8716" s="9">
        <v>-7.7652359622697498</v>
      </c>
      <c r="P8716">
        <v>0</v>
      </c>
      <c r="Q8716" s="9">
        <v>53.549995000000003</v>
      </c>
      <c r="R8716" s="9">
        <v>267836096.98862699</v>
      </c>
      <c r="S8716" s="9">
        <v>3110728771.32231</v>
      </c>
      <c r="T8716" s="9">
        <v>-1.0530163043078701E-3</v>
      </c>
      <c r="U8716" s="9">
        <v>7.7652359622697498</v>
      </c>
      <c r="V8716" s="9">
        <v>0</v>
      </c>
      <c r="W8716" s="9">
        <v>7.7652359622697498</v>
      </c>
      <c r="X8716" t="s">
        <v>86</v>
      </c>
      <c r="Y8716" s="9">
        <v>0</v>
      </c>
      <c r="Z8716" s="9">
        <v>8.0901934000000009E-3</v>
      </c>
    </row>
    <row r="8717" spans="1:26" x14ac:dyDescent="0.3">
      <c r="A8717">
        <v>2</v>
      </c>
      <c r="B8717">
        <v>0</v>
      </c>
      <c r="C8717">
        <v>0</v>
      </c>
      <c r="D8717">
        <v>1</v>
      </c>
      <c r="E8717">
        <v>0</v>
      </c>
      <c r="F8717">
        <v>0</v>
      </c>
      <c r="G8717">
        <v>0</v>
      </c>
      <c r="H8717" s="9">
        <v>6139.7330717824498</v>
      </c>
      <c r="I8717" s="9">
        <v>-1.8380151</v>
      </c>
      <c r="J8717" s="9">
        <v>-1.8376247999999999</v>
      </c>
      <c r="K8717" s="9">
        <v>-4.3837723999999998</v>
      </c>
      <c r="L8717" s="9">
        <v>-7.7662677251597696</v>
      </c>
      <c r="M8717" s="9">
        <v>-27.958565</v>
      </c>
      <c r="N8717" s="9">
        <v>-27.958565</v>
      </c>
      <c r="O8717" s="9">
        <v>-7.7662677251597696</v>
      </c>
      <c r="P8717">
        <v>0</v>
      </c>
      <c r="Q8717" s="9">
        <v>53.549995000000003</v>
      </c>
      <c r="R8717" s="9">
        <v>267836096.98862699</v>
      </c>
      <c r="S8717" s="9">
        <v>3103011633.7338901</v>
      </c>
      <c r="T8717" s="9">
        <v>-1.03176289002071E-3</v>
      </c>
      <c r="U8717" s="9">
        <v>7.7662677251597696</v>
      </c>
      <c r="V8717" s="9">
        <v>0</v>
      </c>
      <c r="W8717" s="9">
        <v>7.7662677251597696</v>
      </c>
      <c r="X8717" t="s">
        <v>86</v>
      </c>
      <c r="Y8717" s="9">
        <v>0</v>
      </c>
      <c r="Z8717" s="9">
        <v>8.0557288999999997E-3</v>
      </c>
    </row>
    <row r="8718" spans="1:26" x14ac:dyDescent="0.3">
      <c r="A8718">
        <v>2</v>
      </c>
      <c r="B8718">
        <v>0</v>
      </c>
      <c r="C8718">
        <v>0</v>
      </c>
      <c r="D8718">
        <v>1</v>
      </c>
      <c r="E8718">
        <v>0</v>
      </c>
      <c r="F8718">
        <v>0</v>
      </c>
      <c r="G8718">
        <v>0</v>
      </c>
      <c r="H8718" s="9">
        <v>6140.7330717703398</v>
      </c>
      <c r="I8718" s="9">
        <v>-1.8379226</v>
      </c>
      <c r="J8718" s="9">
        <v>-1.8374600000000001</v>
      </c>
      <c r="K8718" s="9">
        <v>-4.6322445999999999</v>
      </c>
      <c r="L8718" s="9">
        <v>-7.7673138652645397</v>
      </c>
      <c r="M8718" s="9">
        <v>-27.962330000000001</v>
      </c>
      <c r="N8718" s="9">
        <v>-27.962330000000001</v>
      </c>
      <c r="O8718" s="9">
        <v>-7.7673138652645397</v>
      </c>
      <c r="P8718">
        <v>0</v>
      </c>
      <c r="Q8718" s="9">
        <v>53.549995000000003</v>
      </c>
      <c r="R8718" s="9">
        <v>267836096.98862699</v>
      </c>
      <c r="S8718" s="9">
        <v>3161081001.1626501</v>
      </c>
      <c r="T8718" s="9">
        <v>-1.0461401047709899E-3</v>
      </c>
      <c r="U8718" s="9">
        <v>7.7673138652645397</v>
      </c>
      <c r="V8718" s="9">
        <v>0</v>
      </c>
      <c r="W8718" s="9">
        <v>7.7673138652645397</v>
      </c>
      <c r="X8718" t="s">
        <v>86</v>
      </c>
      <c r="Y8718" s="9">
        <v>0</v>
      </c>
      <c r="Z8718" s="9">
        <v>8.5115646999999999E-3</v>
      </c>
    </row>
    <row r="8719" spans="1:26" x14ac:dyDescent="0.3">
      <c r="A8719">
        <v>2</v>
      </c>
      <c r="B8719">
        <v>0</v>
      </c>
      <c r="C8719">
        <v>0</v>
      </c>
      <c r="D8719">
        <v>1</v>
      </c>
      <c r="E8719">
        <v>0</v>
      </c>
      <c r="F8719">
        <v>0</v>
      </c>
      <c r="G8719">
        <v>0</v>
      </c>
      <c r="H8719" s="9">
        <v>6141.7330717582299</v>
      </c>
      <c r="I8719" s="9">
        <v>-1.8378464999999999</v>
      </c>
      <c r="J8719" s="9">
        <v>-1.8374174000000001</v>
      </c>
      <c r="K8719" s="9">
        <v>-4.7429351999999998</v>
      </c>
      <c r="L8719" s="9">
        <v>-7.7684189897984099</v>
      </c>
      <c r="M8719" s="9">
        <v>-27.966308999999999</v>
      </c>
      <c r="N8719" s="9">
        <v>-27.966308999999999</v>
      </c>
      <c r="O8719" s="9">
        <v>-7.7684189897984099</v>
      </c>
      <c r="P8719">
        <v>0</v>
      </c>
      <c r="Q8719" s="9">
        <v>53.549995000000003</v>
      </c>
      <c r="R8719" s="9">
        <v>267836096.98862699</v>
      </c>
      <c r="S8719" s="9">
        <v>3176817350.7518601</v>
      </c>
      <c r="T8719" s="9">
        <v>-1.10512453386491E-3</v>
      </c>
      <c r="U8719" s="9">
        <v>7.7684189897984099</v>
      </c>
      <c r="V8719" s="9">
        <v>0</v>
      </c>
      <c r="W8719" s="9">
        <v>7.7684189897984099</v>
      </c>
      <c r="X8719" t="s">
        <v>86</v>
      </c>
      <c r="Y8719" s="9">
        <v>0</v>
      </c>
      <c r="Z8719" s="9">
        <v>8.7147513000000003E-3</v>
      </c>
    </row>
    <row r="8720" spans="1:26" x14ac:dyDescent="0.3">
      <c r="A8720">
        <v>2</v>
      </c>
      <c r="B8720">
        <v>0</v>
      </c>
      <c r="C8720">
        <v>0</v>
      </c>
      <c r="D8720">
        <v>1</v>
      </c>
      <c r="E8720">
        <v>0</v>
      </c>
      <c r="F8720">
        <v>0</v>
      </c>
      <c r="G8720">
        <v>0</v>
      </c>
      <c r="H8720" s="9">
        <v>6142.73307174613</v>
      </c>
      <c r="I8720" s="9">
        <v>-1.8381003</v>
      </c>
      <c r="J8720" s="9">
        <v>-1.8375786999999999</v>
      </c>
      <c r="K8720" s="9">
        <v>-4.6446456999999999</v>
      </c>
      <c r="L8720" s="9">
        <v>-7.7695243032818304</v>
      </c>
      <c r="M8720" s="9">
        <v>-27.970286999999999</v>
      </c>
      <c r="N8720" s="9">
        <v>-27.970286999999999</v>
      </c>
      <c r="O8720" s="9">
        <v>-7.7695243032818304</v>
      </c>
      <c r="P8720">
        <v>0</v>
      </c>
      <c r="Q8720" s="9">
        <v>53.549995000000003</v>
      </c>
      <c r="R8720" s="9">
        <v>267836096.98862699</v>
      </c>
      <c r="S8720" s="9">
        <v>3120245289.8660302</v>
      </c>
      <c r="T8720" s="9">
        <v>-1.10531348342313E-3</v>
      </c>
      <c r="U8720" s="9">
        <v>7.7695243032818304</v>
      </c>
      <c r="V8720" s="9">
        <v>0</v>
      </c>
      <c r="W8720" s="9">
        <v>7.7695243032818304</v>
      </c>
      <c r="X8720" t="s">
        <v>86</v>
      </c>
      <c r="Y8720" s="9">
        <v>0</v>
      </c>
      <c r="Z8720" s="9">
        <v>8.5349017999999995E-3</v>
      </c>
    </row>
    <row r="8721" spans="1:26" x14ac:dyDescent="0.3">
      <c r="A8721">
        <v>2</v>
      </c>
      <c r="B8721">
        <v>0</v>
      </c>
      <c r="C8721">
        <v>0</v>
      </c>
      <c r="D8721">
        <v>1</v>
      </c>
      <c r="E8721">
        <v>0</v>
      </c>
      <c r="F8721">
        <v>0</v>
      </c>
      <c r="G8721">
        <v>0</v>
      </c>
      <c r="H8721" s="9">
        <v>6143.7330717340201</v>
      </c>
      <c r="I8721" s="9">
        <v>-1.8378798000000001</v>
      </c>
      <c r="J8721" s="9">
        <v>-1.8374385</v>
      </c>
      <c r="K8721" s="9">
        <v>-4.5966453999999999</v>
      </c>
      <c r="L8721" s="9">
        <v>-7.7706063999339197</v>
      </c>
      <c r="M8721" s="9">
        <v>-27.974181999999999</v>
      </c>
      <c r="N8721" s="9">
        <v>-27.974181999999999</v>
      </c>
      <c r="O8721" s="9">
        <v>-7.7706063999339197</v>
      </c>
      <c r="P8721">
        <v>0</v>
      </c>
      <c r="Q8721" s="9">
        <v>53.549995000000003</v>
      </c>
      <c r="R8721" s="9">
        <v>267836096.98862699</v>
      </c>
      <c r="S8721" s="9">
        <v>3170130573.7225399</v>
      </c>
      <c r="T8721" s="9">
        <v>-1.0820966520839099E-3</v>
      </c>
      <c r="U8721" s="9">
        <v>7.7706063999339197</v>
      </c>
      <c r="V8721" s="9">
        <v>0</v>
      </c>
      <c r="W8721" s="9">
        <v>7.7706063999339197</v>
      </c>
      <c r="X8721" t="s">
        <v>86</v>
      </c>
      <c r="Y8721" s="9">
        <v>0</v>
      </c>
      <c r="Z8721" s="9">
        <v>8.4460526999999997E-3</v>
      </c>
    </row>
    <row r="8722" spans="1:26" x14ac:dyDescent="0.3">
      <c r="A8722">
        <v>2</v>
      </c>
      <c r="B8722">
        <v>0</v>
      </c>
      <c r="C8722">
        <v>0</v>
      </c>
      <c r="D8722">
        <v>1</v>
      </c>
      <c r="E8722">
        <v>0</v>
      </c>
      <c r="F8722">
        <v>0</v>
      </c>
      <c r="G8722">
        <v>0</v>
      </c>
      <c r="H8722" s="9">
        <v>6144.7330717219102</v>
      </c>
      <c r="I8722" s="9">
        <v>-1.8378576</v>
      </c>
      <c r="J8722" s="9">
        <v>-1.8373946000000001</v>
      </c>
      <c r="K8722" s="9">
        <v>-4.4636335000000003</v>
      </c>
      <c r="L8722" s="9">
        <v>-7.77166986599397</v>
      </c>
      <c r="M8722" s="9">
        <v>-27.978012</v>
      </c>
      <c r="N8722" s="9">
        <v>-27.978012</v>
      </c>
      <c r="O8722" s="9">
        <v>-7.77166986599397</v>
      </c>
      <c r="P8722">
        <v>0</v>
      </c>
      <c r="Q8722" s="9">
        <v>53.549995000000003</v>
      </c>
      <c r="R8722" s="9">
        <v>267836096.98862699</v>
      </c>
      <c r="S8722" s="9">
        <v>3186363763.2947001</v>
      </c>
      <c r="T8722" s="9">
        <v>-1.0634660600556899E-3</v>
      </c>
      <c r="U8722" s="9">
        <v>7.77166986599397</v>
      </c>
      <c r="V8722" s="9">
        <v>0</v>
      </c>
      <c r="W8722" s="9">
        <v>7.77166986599397</v>
      </c>
      <c r="X8722" t="s">
        <v>86</v>
      </c>
      <c r="Y8722" s="9">
        <v>0</v>
      </c>
      <c r="Z8722" s="9">
        <v>8.2014557000000005E-3</v>
      </c>
    </row>
    <row r="8723" spans="1:26" x14ac:dyDescent="0.3">
      <c r="A8723">
        <v>2</v>
      </c>
      <c r="B8723">
        <v>0</v>
      </c>
      <c r="C8723">
        <v>0</v>
      </c>
      <c r="D8723">
        <v>1</v>
      </c>
      <c r="E8723">
        <v>0</v>
      </c>
      <c r="F8723">
        <v>0</v>
      </c>
      <c r="G8723">
        <v>0</v>
      </c>
      <c r="H8723" s="9">
        <v>6145.7330717098002</v>
      </c>
      <c r="I8723" s="9">
        <v>-1.8381430000000001</v>
      </c>
      <c r="J8723" s="9">
        <v>-1.8377265</v>
      </c>
      <c r="K8723" s="9">
        <v>-4.6607856999999999</v>
      </c>
      <c r="L8723" s="9">
        <v>-7.7727548189792097</v>
      </c>
      <c r="M8723" s="9">
        <v>-27.981915999999998</v>
      </c>
      <c r="N8723" s="9">
        <v>-27.981915999999998</v>
      </c>
      <c r="O8723" s="9">
        <v>-7.7727548189792097</v>
      </c>
      <c r="P8723">
        <v>0</v>
      </c>
      <c r="Q8723" s="9">
        <v>53.549995000000003</v>
      </c>
      <c r="R8723" s="9">
        <v>267836096.98862699</v>
      </c>
      <c r="S8723" s="9">
        <v>3071026390.08957</v>
      </c>
      <c r="T8723" s="9">
        <v>-1.0849529852343599E-3</v>
      </c>
      <c r="U8723" s="9">
        <v>7.7727548189792097</v>
      </c>
      <c r="V8723" s="9">
        <v>0</v>
      </c>
      <c r="W8723" s="9">
        <v>7.7727548189792097</v>
      </c>
      <c r="X8723" t="s">
        <v>86</v>
      </c>
      <c r="Y8723" s="9">
        <v>0</v>
      </c>
      <c r="Z8723" s="9">
        <v>8.5652488999999991E-3</v>
      </c>
    </row>
    <row r="8724" spans="1:26" x14ac:dyDescent="0.3">
      <c r="A8724">
        <v>2</v>
      </c>
      <c r="B8724">
        <v>0</v>
      </c>
      <c r="C8724">
        <v>0</v>
      </c>
      <c r="D8724">
        <v>1</v>
      </c>
      <c r="E8724">
        <v>0</v>
      </c>
      <c r="F8724">
        <v>0</v>
      </c>
      <c r="G8724">
        <v>0</v>
      </c>
      <c r="H8724" s="9">
        <v>6146.7330716977003</v>
      </c>
      <c r="I8724" s="9">
        <v>-1.8379426999999999</v>
      </c>
      <c r="J8724" s="9">
        <v>-1.837423</v>
      </c>
      <c r="K8724" s="9">
        <v>-4.7147383999999999</v>
      </c>
      <c r="L8724" s="9">
        <v>-7.7738884493432501</v>
      </c>
      <c r="M8724" s="9">
        <v>-27.985997999999999</v>
      </c>
      <c r="N8724" s="9">
        <v>-27.985997999999999</v>
      </c>
      <c r="O8724" s="9">
        <v>-7.7738884493432501</v>
      </c>
      <c r="P8724">
        <v>0</v>
      </c>
      <c r="Q8724" s="9">
        <v>53.549995000000003</v>
      </c>
      <c r="R8724" s="9">
        <v>267836096.98862699</v>
      </c>
      <c r="S8724" s="9">
        <v>3177031461.22473</v>
      </c>
      <c r="T8724" s="9">
        <v>-1.1336303640465601E-3</v>
      </c>
      <c r="U8724" s="9">
        <v>7.7738884493432501</v>
      </c>
      <c r="V8724" s="9">
        <v>0</v>
      </c>
      <c r="W8724" s="9">
        <v>7.7738884493432501</v>
      </c>
      <c r="X8724" t="s">
        <v>86</v>
      </c>
      <c r="Y8724" s="9">
        <v>0</v>
      </c>
      <c r="Z8724" s="9">
        <v>8.6629688999999999E-3</v>
      </c>
    </row>
    <row r="8725" spans="1:26" x14ac:dyDescent="0.3">
      <c r="A8725">
        <v>2</v>
      </c>
      <c r="B8725">
        <v>0</v>
      </c>
      <c r="C8725">
        <v>0</v>
      </c>
      <c r="D8725">
        <v>1</v>
      </c>
      <c r="E8725">
        <v>0</v>
      </c>
      <c r="F8725">
        <v>0</v>
      </c>
      <c r="G8725">
        <v>0</v>
      </c>
      <c r="H8725" s="9">
        <v>6147.7330716855904</v>
      </c>
      <c r="I8725" s="9">
        <v>-1.8381314</v>
      </c>
      <c r="J8725" s="9">
        <v>-1.8376503</v>
      </c>
      <c r="K8725" s="9">
        <v>-4.4903426</v>
      </c>
      <c r="L8725" s="9">
        <v>-7.7749995651934398</v>
      </c>
      <c r="M8725" s="9">
        <v>-27.989998</v>
      </c>
      <c r="N8725" s="9">
        <v>-27.989998</v>
      </c>
      <c r="O8725" s="9">
        <v>-7.7749995651934398</v>
      </c>
      <c r="P8725">
        <v>0</v>
      </c>
      <c r="Q8725" s="9">
        <v>53.549995000000003</v>
      </c>
      <c r="R8725" s="9">
        <v>267836096.98862699</v>
      </c>
      <c r="S8725" s="9">
        <v>3097743084.9934301</v>
      </c>
      <c r="T8725" s="9">
        <v>-1.11111585018441E-3</v>
      </c>
      <c r="U8725" s="9">
        <v>7.7749995651934398</v>
      </c>
      <c r="V8725" s="9">
        <v>0</v>
      </c>
      <c r="W8725" s="9">
        <v>7.7749995651934398</v>
      </c>
      <c r="X8725" t="s">
        <v>86</v>
      </c>
      <c r="Y8725" s="9">
        <v>0</v>
      </c>
      <c r="Z8725" s="9">
        <v>8.2516790999999992E-3</v>
      </c>
    </row>
    <row r="8726" spans="1:26" x14ac:dyDescent="0.3">
      <c r="A8726">
        <v>2</v>
      </c>
      <c r="B8726">
        <v>0</v>
      </c>
      <c r="C8726">
        <v>0</v>
      </c>
      <c r="D8726">
        <v>1</v>
      </c>
      <c r="E8726">
        <v>0</v>
      </c>
      <c r="F8726">
        <v>0</v>
      </c>
      <c r="G8726">
        <v>0</v>
      </c>
      <c r="H8726" s="9">
        <v>6148.7330716734796</v>
      </c>
      <c r="I8726" s="9">
        <v>-1.8379498999999999</v>
      </c>
      <c r="J8726" s="9">
        <v>-1.8375653000000001</v>
      </c>
      <c r="K8726" s="9">
        <v>-4.3692349999999998</v>
      </c>
      <c r="L8726" s="9">
        <v>-7.7760807656617104</v>
      </c>
      <c r="M8726" s="9">
        <v>-27.993891000000001</v>
      </c>
      <c r="N8726" s="9">
        <v>-27.993891000000001</v>
      </c>
      <c r="O8726" s="9">
        <v>-7.7760807656617104</v>
      </c>
      <c r="P8726">
        <v>0</v>
      </c>
      <c r="Q8726" s="9">
        <v>53.549995000000003</v>
      </c>
      <c r="R8726" s="9">
        <v>267836096.98862699</v>
      </c>
      <c r="S8726" s="9">
        <v>3127518072.7774801</v>
      </c>
      <c r="T8726" s="9">
        <v>-1.0812004682749701E-3</v>
      </c>
      <c r="U8726" s="9">
        <v>7.7760807656617104</v>
      </c>
      <c r="V8726" s="9">
        <v>0</v>
      </c>
      <c r="W8726" s="9">
        <v>7.7760807656617104</v>
      </c>
      <c r="X8726" t="s">
        <v>86</v>
      </c>
      <c r="Y8726" s="9">
        <v>0</v>
      </c>
      <c r="Z8726" s="9">
        <v>8.0287550000000003E-3</v>
      </c>
    </row>
    <row r="8727" spans="1:26" x14ac:dyDescent="0.3">
      <c r="A8727">
        <v>2</v>
      </c>
      <c r="B8727">
        <v>0</v>
      </c>
      <c r="C8727">
        <v>0</v>
      </c>
      <c r="D8727">
        <v>1</v>
      </c>
      <c r="E8727">
        <v>0</v>
      </c>
      <c r="F8727">
        <v>0</v>
      </c>
      <c r="G8727">
        <v>0</v>
      </c>
      <c r="H8727" s="9">
        <v>6149.7330716613797</v>
      </c>
      <c r="I8727" s="9">
        <v>-1.8381422999999999</v>
      </c>
      <c r="J8727" s="9">
        <v>-1.8377513000000001</v>
      </c>
      <c r="K8727" s="9">
        <v>-4.2665953999999999</v>
      </c>
      <c r="L8727" s="9">
        <v>-7.77716149657609</v>
      </c>
      <c r="M8727" s="9">
        <v>-27.997782000000001</v>
      </c>
      <c r="N8727" s="9">
        <v>-27.997782000000001</v>
      </c>
      <c r="O8727" s="9">
        <v>-7.77716149657609</v>
      </c>
      <c r="P8727">
        <v>0</v>
      </c>
      <c r="Q8727" s="9">
        <v>53.549995000000003</v>
      </c>
      <c r="R8727" s="9">
        <v>267836096.98862699</v>
      </c>
      <c r="S8727" s="9">
        <v>3064444888.1667099</v>
      </c>
      <c r="T8727" s="9">
        <v>-1.08073091438054E-3</v>
      </c>
      <c r="U8727" s="9">
        <v>7.77716149657609</v>
      </c>
      <c r="V8727" s="9">
        <v>0</v>
      </c>
      <c r="W8727" s="9">
        <v>7.77716149657609</v>
      </c>
      <c r="X8727" t="s">
        <v>86</v>
      </c>
      <c r="Y8727" s="9">
        <v>0</v>
      </c>
      <c r="Z8727" s="9">
        <v>7.8409407E-3</v>
      </c>
    </row>
    <row r="8728" spans="1:26" x14ac:dyDescent="0.3">
      <c r="A8728">
        <v>2</v>
      </c>
      <c r="B8728">
        <v>0</v>
      </c>
      <c r="C8728">
        <v>0</v>
      </c>
      <c r="D8728">
        <v>1</v>
      </c>
      <c r="E8728">
        <v>0</v>
      </c>
      <c r="F8728">
        <v>0</v>
      </c>
      <c r="G8728">
        <v>0</v>
      </c>
      <c r="H8728" s="9">
        <v>6150.7330716492697</v>
      </c>
      <c r="I8728" s="9">
        <v>-1.8380080000000001</v>
      </c>
      <c r="J8728" s="9">
        <v>-1.8375608000000001</v>
      </c>
      <c r="K8728" s="9">
        <v>-4.1354527000000001</v>
      </c>
      <c r="L8728" s="9">
        <v>-7.7782232547131098</v>
      </c>
      <c r="M8728" s="9">
        <v>-28.001604</v>
      </c>
      <c r="N8728" s="9">
        <v>-28.001604</v>
      </c>
      <c r="O8728" s="9">
        <v>-7.7782232547131098</v>
      </c>
      <c r="P8728">
        <v>0</v>
      </c>
      <c r="Q8728" s="9">
        <v>53.549995000000003</v>
      </c>
      <c r="R8728" s="9">
        <v>267836096.98862699</v>
      </c>
      <c r="S8728" s="9">
        <v>3129957620.4745598</v>
      </c>
      <c r="T8728" s="9">
        <v>-1.06175813701447E-3</v>
      </c>
      <c r="U8728" s="9">
        <v>7.7782232547131098</v>
      </c>
      <c r="V8728" s="9">
        <v>0</v>
      </c>
      <c r="W8728" s="9">
        <v>7.7782232547131098</v>
      </c>
      <c r="X8728" t="s">
        <v>86</v>
      </c>
      <c r="Y8728" s="9">
        <v>0</v>
      </c>
      <c r="Z8728" s="9">
        <v>7.5991456000000001E-3</v>
      </c>
    </row>
    <row r="8729" spans="1:26" x14ac:dyDescent="0.3">
      <c r="A8729">
        <v>2</v>
      </c>
      <c r="B8729">
        <v>0</v>
      </c>
      <c r="C8729">
        <v>0</v>
      </c>
      <c r="D8729">
        <v>1</v>
      </c>
      <c r="E8729">
        <v>0</v>
      </c>
      <c r="F8729">
        <v>0</v>
      </c>
      <c r="G8729">
        <v>0</v>
      </c>
      <c r="H8729" s="9">
        <v>6151.7330716371598</v>
      </c>
      <c r="I8729" s="9">
        <v>-1.8380103000000001</v>
      </c>
      <c r="J8729" s="9">
        <v>-1.8375747</v>
      </c>
      <c r="K8729" s="9">
        <v>-4.0489148999999998</v>
      </c>
      <c r="L8729" s="9">
        <v>-7.7792785162411002</v>
      </c>
      <c r="M8729" s="9">
        <v>-28.005403999999999</v>
      </c>
      <c r="N8729" s="9">
        <v>-28.005403999999999</v>
      </c>
      <c r="O8729" s="9">
        <v>-7.7792785162411002</v>
      </c>
      <c r="P8729">
        <v>0</v>
      </c>
      <c r="Q8729" s="9">
        <v>53.549995000000003</v>
      </c>
      <c r="R8729" s="9">
        <v>267836096.98862699</v>
      </c>
      <c r="S8729" s="9">
        <v>3125520791.9889798</v>
      </c>
      <c r="T8729" s="9">
        <v>-1.0552615279886201E-3</v>
      </c>
      <c r="U8729" s="9">
        <v>7.7792785162411002</v>
      </c>
      <c r="V8729" s="9">
        <v>0</v>
      </c>
      <c r="W8729" s="9">
        <v>7.7792785162411002</v>
      </c>
      <c r="X8729" t="s">
        <v>86</v>
      </c>
      <c r="Y8729" s="9">
        <v>0</v>
      </c>
      <c r="Z8729" s="9">
        <v>7.4401837999999998E-3</v>
      </c>
    </row>
    <row r="8730" spans="1:26" x14ac:dyDescent="0.3">
      <c r="A8730">
        <v>2</v>
      </c>
      <c r="B8730">
        <v>0</v>
      </c>
      <c r="C8730">
        <v>0</v>
      </c>
      <c r="D8730">
        <v>1</v>
      </c>
      <c r="E8730">
        <v>0</v>
      </c>
      <c r="F8730">
        <v>0</v>
      </c>
      <c r="G8730">
        <v>0</v>
      </c>
      <c r="H8730" s="9">
        <v>6152.7330716250499</v>
      </c>
      <c r="I8730" s="9">
        <v>-1.8379300999999999</v>
      </c>
      <c r="J8730" s="9">
        <v>-1.8374237</v>
      </c>
      <c r="K8730" s="9">
        <v>-4.1813168999999997</v>
      </c>
      <c r="L8730" s="9">
        <v>-7.7803594022464404</v>
      </c>
      <c r="M8730" s="9">
        <v>-28.009295000000002</v>
      </c>
      <c r="N8730" s="9">
        <v>-28.009295000000002</v>
      </c>
      <c r="O8730" s="9">
        <v>-7.7803594022464404</v>
      </c>
      <c r="P8730">
        <v>0</v>
      </c>
      <c r="Q8730" s="9">
        <v>53.549995000000003</v>
      </c>
      <c r="R8730" s="9">
        <v>267836096.98862699</v>
      </c>
      <c r="S8730" s="9">
        <v>3179411793.3362999</v>
      </c>
      <c r="T8730" s="9">
        <v>-1.0808860053481599E-3</v>
      </c>
      <c r="U8730" s="9">
        <v>7.7803594022464404</v>
      </c>
      <c r="V8730" s="9">
        <v>0</v>
      </c>
      <c r="W8730" s="9">
        <v>7.7803594022464404</v>
      </c>
      <c r="X8730" t="s">
        <v>86</v>
      </c>
      <c r="Y8730" s="9">
        <v>0</v>
      </c>
      <c r="Z8730" s="9">
        <v>7.6828506E-3</v>
      </c>
    </row>
    <row r="8731" spans="1:26" x14ac:dyDescent="0.3">
      <c r="A8731">
        <v>2</v>
      </c>
      <c r="B8731">
        <v>0</v>
      </c>
      <c r="C8731">
        <v>0</v>
      </c>
      <c r="D8731">
        <v>1</v>
      </c>
      <c r="E8731">
        <v>0</v>
      </c>
      <c r="F8731">
        <v>0</v>
      </c>
      <c r="G8731">
        <v>0</v>
      </c>
      <c r="H8731" s="9">
        <v>6153.73307161295</v>
      </c>
      <c r="I8731" s="9">
        <v>-1.8378814000000001</v>
      </c>
      <c r="J8731" s="9">
        <v>-1.8374439</v>
      </c>
      <c r="K8731" s="9">
        <v>-4.0166735999999998</v>
      </c>
      <c r="L8731" s="9">
        <v>-7.7814885363047903</v>
      </c>
      <c r="M8731" s="9">
        <v>-28.013359000000001</v>
      </c>
      <c r="N8731" s="9">
        <v>-28.013359000000001</v>
      </c>
      <c r="O8731" s="9">
        <v>-7.7814885363047903</v>
      </c>
      <c r="P8731">
        <v>0</v>
      </c>
      <c r="Q8731" s="9">
        <v>53.549995000000003</v>
      </c>
      <c r="R8731" s="9">
        <v>267836096.98862699</v>
      </c>
      <c r="S8731" s="9">
        <v>3172592308.5927601</v>
      </c>
      <c r="T8731" s="9">
        <v>-1.1291340583436901E-3</v>
      </c>
      <c r="U8731" s="9">
        <v>7.7814885363047903</v>
      </c>
      <c r="V8731" s="9">
        <v>0</v>
      </c>
      <c r="W8731" s="9">
        <v>7.7814885363047903</v>
      </c>
      <c r="X8731" t="s">
        <v>86</v>
      </c>
      <c r="Y8731" s="9">
        <v>0</v>
      </c>
      <c r="Z8731" s="9">
        <v>7.3804124000000004E-3</v>
      </c>
    </row>
    <row r="8732" spans="1:26" x14ac:dyDescent="0.3">
      <c r="A8732">
        <v>2</v>
      </c>
      <c r="B8732">
        <v>0</v>
      </c>
      <c r="C8732">
        <v>0</v>
      </c>
      <c r="D8732">
        <v>1</v>
      </c>
      <c r="E8732">
        <v>0</v>
      </c>
      <c r="F8732">
        <v>0</v>
      </c>
      <c r="G8732">
        <v>0</v>
      </c>
      <c r="H8732" s="9">
        <v>6154.73307160084</v>
      </c>
      <c r="I8732" s="9">
        <v>-1.8380574999999999</v>
      </c>
      <c r="J8732" s="9">
        <v>-1.8377155999999999</v>
      </c>
      <c r="K8732" s="9">
        <v>-3.9335308000000002</v>
      </c>
      <c r="L8732" s="9">
        <v>-7.78259697904475</v>
      </c>
      <c r="M8732" s="9">
        <v>-28.017348999999999</v>
      </c>
      <c r="N8732" s="9">
        <v>-28.017348999999999</v>
      </c>
      <c r="O8732" s="9">
        <v>-7.78259697904475</v>
      </c>
      <c r="P8732">
        <v>0</v>
      </c>
      <c r="Q8732" s="9">
        <v>53.549995000000003</v>
      </c>
      <c r="R8732" s="9">
        <v>267836096.98862699</v>
      </c>
      <c r="S8732" s="9">
        <v>3078561133.8485999</v>
      </c>
      <c r="T8732" s="9">
        <v>-1.1084427399632401E-3</v>
      </c>
      <c r="U8732" s="9">
        <v>7.78259697904475</v>
      </c>
      <c r="V8732" s="9">
        <v>0</v>
      </c>
      <c r="W8732" s="9">
        <v>7.78259697904475</v>
      </c>
      <c r="X8732" t="s">
        <v>86</v>
      </c>
      <c r="Y8732" s="9">
        <v>0</v>
      </c>
      <c r="Z8732" s="9">
        <v>7.2287111999999997E-3</v>
      </c>
    </row>
    <row r="8733" spans="1:26" x14ac:dyDescent="0.3">
      <c r="A8733">
        <v>2</v>
      </c>
      <c r="B8733">
        <v>0</v>
      </c>
      <c r="C8733">
        <v>0</v>
      </c>
      <c r="D8733">
        <v>1</v>
      </c>
      <c r="E8733">
        <v>0</v>
      </c>
      <c r="F8733">
        <v>0</v>
      </c>
      <c r="G8733">
        <v>0</v>
      </c>
      <c r="H8733" s="9">
        <v>6155.7330715887301</v>
      </c>
      <c r="I8733" s="9">
        <v>-1.8379371</v>
      </c>
      <c r="J8733" s="9">
        <v>-1.8374896000000001</v>
      </c>
      <c r="K8733" s="9">
        <v>-3.8554257999999999</v>
      </c>
      <c r="L8733" s="9">
        <v>-7.7836939853331701</v>
      </c>
      <c r="M8733" s="9">
        <v>-28.021297000000001</v>
      </c>
      <c r="N8733" s="9">
        <v>-28.021297000000001</v>
      </c>
      <c r="O8733" s="9">
        <v>-7.7836939853331701</v>
      </c>
      <c r="P8733">
        <v>0</v>
      </c>
      <c r="Q8733" s="9">
        <v>53.549995000000003</v>
      </c>
      <c r="R8733" s="9">
        <v>267836096.98862699</v>
      </c>
      <c r="S8733" s="9">
        <v>3157205315.87182</v>
      </c>
      <c r="T8733" s="9">
        <v>-1.09700628842279E-3</v>
      </c>
      <c r="U8733" s="9">
        <v>7.7836939853331701</v>
      </c>
      <c r="V8733" s="9">
        <v>0</v>
      </c>
      <c r="W8733" s="9">
        <v>7.7836939853331701</v>
      </c>
      <c r="X8733" t="s">
        <v>86</v>
      </c>
      <c r="Y8733" s="9">
        <v>0</v>
      </c>
      <c r="Z8733" s="9">
        <v>7.0843049000000003E-3</v>
      </c>
    </row>
    <row r="8734" spans="1:26" x14ac:dyDescent="0.3">
      <c r="A8734">
        <v>2</v>
      </c>
      <c r="B8734">
        <v>0</v>
      </c>
      <c r="C8734">
        <v>0</v>
      </c>
      <c r="D8734">
        <v>1</v>
      </c>
      <c r="E8734">
        <v>0</v>
      </c>
      <c r="F8734">
        <v>0</v>
      </c>
      <c r="G8734">
        <v>0</v>
      </c>
      <c r="H8734" s="9">
        <v>6156.7330715766202</v>
      </c>
      <c r="I8734" s="9">
        <v>-1.8379825000000001</v>
      </c>
      <c r="J8734" s="9">
        <v>-1.8375950999999999</v>
      </c>
      <c r="K8734" s="9">
        <v>-3.7566394999999999</v>
      </c>
      <c r="L8734" s="9">
        <v>-7.7847829194478404</v>
      </c>
      <c r="M8734" s="9">
        <v>-28.025219</v>
      </c>
      <c r="N8734" s="9">
        <v>-28.025219</v>
      </c>
      <c r="O8734" s="9">
        <v>-7.7847829194478404</v>
      </c>
      <c r="P8734">
        <v>0</v>
      </c>
      <c r="Q8734" s="9">
        <v>53.549995000000003</v>
      </c>
      <c r="R8734" s="9">
        <v>267836096.98862699</v>
      </c>
      <c r="S8734" s="9">
        <v>3120645164.4615202</v>
      </c>
      <c r="T8734" s="9">
        <v>-1.08893411466759E-3</v>
      </c>
      <c r="U8734" s="9">
        <v>7.7847829194478404</v>
      </c>
      <c r="V8734" s="9">
        <v>0</v>
      </c>
      <c r="W8734" s="9">
        <v>7.7847829194478404</v>
      </c>
      <c r="X8734" t="s">
        <v>86</v>
      </c>
      <c r="Y8734" s="9">
        <v>0</v>
      </c>
      <c r="Z8734" s="9">
        <v>6.9031822E-3</v>
      </c>
    </row>
    <row r="8735" spans="1:26" x14ac:dyDescent="0.3">
      <c r="A8735">
        <v>2</v>
      </c>
      <c r="B8735">
        <v>0</v>
      </c>
      <c r="C8735">
        <v>0</v>
      </c>
      <c r="D8735">
        <v>1</v>
      </c>
      <c r="E8735">
        <v>0</v>
      </c>
      <c r="F8735">
        <v>0</v>
      </c>
      <c r="G8735">
        <v>0</v>
      </c>
      <c r="H8735" s="9">
        <v>6157.7330715645203</v>
      </c>
      <c r="I8735" s="9">
        <v>-1.8378338000000001</v>
      </c>
      <c r="J8735" s="9">
        <v>-1.8374695000000001</v>
      </c>
      <c r="K8735" s="9">
        <v>-3.6079457000000001</v>
      </c>
      <c r="L8735" s="9">
        <v>-7.7858602736592397</v>
      </c>
      <c r="M8735" s="9">
        <v>-28.029097</v>
      </c>
      <c r="N8735" s="9">
        <v>-28.029097</v>
      </c>
      <c r="O8735" s="9">
        <v>-7.7858602736592397</v>
      </c>
      <c r="P8735">
        <v>0</v>
      </c>
      <c r="Q8735" s="9">
        <v>53.549995000000003</v>
      </c>
      <c r="R8735" s="9">
        <v>267836096.98862699</v>
      </c>
      <c r="S8735" s="9">
        <v>3165248438.3242698</v>
      </c>
      <c r="T8735" s="9">
        <v>-1.07735421139665E-3</v>
      </c>
      <c r="U8735" s="9">
        <v>7.7858602736592397</v>
      </c>
      <c r="V8735" s="9">
        <v>0</v>
      </c>
      <c r="W8735" s="9">
        <v>7.7858602736592397</v>
      </c>
      <c r="X8735" t="s">
        <v>86</v>
      </c>
      <c r="Y8735" s="9">
        <v>0</v>
      </c>
      <c r="Z8735" s="9">
        <v>6.6294898E-3</v>
      </c>
    </row>
    <row r="8736" spans="1:26" x14ac:dyDescent="0.3">
      <c r="A8736">
        <v>2</v>
      </c>
      <c r="B8736">
        <v>0</v>
      </c>
      <c r="C8736">
        <v>0</v>
      </c>
      <c r="D8736">
        <v>1</v>
      </c>
      <c r="E8736">
        <v>0</v>
      </c>
      <c r="F8736">
        <v>0</v>
      </c>
      <c r="G8736">
        <v>0</v>
      </c>
      <c r="H8736" s="9">
        <v>6158.7330715524104</v>
      </c>
      <c r="I8736" s="9">
        <v>-1.8378584</v>
      </c>
      <c r="J8736" s="9">
        <v>-1.8374227999999999</v>
      </c>
      <c r="K8736" s="9">
        <v>-3.5033213999999999</v>
      </c>
      <c r="L8736" s="9">
        <v>-7.7869078082016303</v>
      </c>
      <c r="M8736" s="9">
        <v>-28.032867</v>
      </c>
      <c r="N8736" s="9">
        <v>-28.032867</v>
      </c>
      <c r="O8736" s="9">
        <v>-7.7869078082016303</v>
      </c>
      <c r="P8736">
        <v>0</v>
      </c>
      <c r="Q8736" s="9">
        <v>53.549995000000003</v>
      </c>
      <c r="R8736" s="9">
        <v>267836096.98862699</v>
      </c>
      <c r="S8736" s="9">
        <v>3182381665.7820201</v>
      </c>
      <c r="T8736" s="9">
        <v>-1.04753454238881E-3</v>
      </c>
      <c r="U8736" s="9">
        <v>7.7869078082016303</v>
      </c>
      <c r="V8736" s="9">
        <v>0</v>
      </c>
      <c r="W8736" s="9">
        <v>7.7869078082016303</v>
      </c>
      <c r="X8736" t="s">
        <v>86</v>
      </c>
      <c r="Y8736" s="9">
        <v>0</v>
      </c>
      <c r="Z8736" s="9">
        <v>6.4370827999999996E-3</v>
      </c>
    </row>
    <row r="8737" spans="1:26" x14ac:dyDescent="0.3">
      <c r="A8737">
        <v>2</v>
      </c>
      <c r="B8737">
        <v>0</v>
      </c>
      <c r="C8737">
        <v>0</v>
      </c>
      <c r="D8737">
        <v>1</v>
      </c>
      <c r="E8737">
        <v>0</v>
      </c>
      <c r="F8737">
        <v>0</v>
      </c>
      <c r="G8737">
        <v>0</v>
      </c>
      <c r="H8737" s="9">
        <v>6159.7330715403004</v>
      </c>
      <c r="I8737" s="9">
        <v>-1.8380027999999999</v>
      </c>
      <c r="J8737" s="9">
        <v>-1.8375170999999999</v>
      </c>
      <c r="K8737" s="9">
        <v>-3.7918192999999998</v>
      </c>
      <c r="L8737" s="9">
        <v>-7.7879737745757902</v>
      </c>
      <c r="M8737" s="9">
        <v>-28.036705000000001</v>
      </c>
      <c r="N8737" s="9">
        <v>-28.036705000000001</v>
      </c>
      <c r="O8737" s="9">
        <v>-7.7879737745757902</v>
      </c>
      <c r="P8737">
        <v>0</v>
      </c>
      <c r="Q8737" s="9">
        <v>53.549995000000003</v>
      </c>
      <c r="R8737" s="9">
        <v>267836096.98862699</v>
      </c>
      <c r="S8737" s="9">
        <v>3149190716.0138898</v>
      </c>
      <c r="T8737" s="9">
        <v>-1.06596637415901E-3</v>
      </c>
      <c r="U8737" s="9">
        <v>7.7879737745757902</v>
      </c>
      <c r="V8737" s="9">
        <v>0</v>
      </c>
      <c r="W8737" s="9">
        <v>7.7879737745757902</v>
      </c>
      <c r="X8737" t="s">
        <v>86</v>
      </c>
      <c r="Y8737" s="9">
        <v>0</v>
      </c>
      <c r="Z8737" s="9">
        <v>6.9675329000000001E-3</v>
      </c>
    </row>
    <row r="8738" spans="1:26" x14ac:dyDescent="0.3">
      <c r="A8738">
        <v>2</v>
      </c>
      <c r="B8738">
        <v>0</v>
      </c>
      <c r="C8738">
        <v>0</v>
      </c>
      <c r="D8738">
        <v>1</v>
      </c>
      <c r="E8738">
        <v>0</v>
      </c>
      <c r="F8738">
        <v>0</v>
      </c>
      <c r="G8738">
        <v>0</v>
      </c>
      <c r="H8738" s="9">
        <v>6160.7330715281996</v>
      </c>
      <c r="I8738" s="9">
        <v>-1.8380603</v>
      </c>
      <c r="J8738" s="9">
        <v>-1.8376492</v>
      </c>
      <c r="K8738" s="9">
        <v>-3.6804421</v>
      </c>
      <c r="L8738" s="9">
        <v>-7.7891128223874402</v>
      </c>
      <c r="M8738" s="9">
        <v>-28.040806</v>
      </c>
      <c r="N8738" s="9">
        <v>-28.040806</v>
      </c>
      <c r="O8738" s="9">
        <v>-7.7891128223874402</v>
      </c>
      <c r="P8738">
        <v>0</v>
      </c>
      <c r="Q8738" s="9">
        <v>53.549995000000003</v>
      </c>
      <c r="R8738" s="9">
        <v>267836096.98862699</v>
      </c>
      <c r="S8738" s="9">
        <v>3103719470.6698999</v>
      </c>
      <c r="T8738" s="9">
        <v>-1.13904781165352E-3</v>
      </c>
      <c r="U8738" s="9">
        <v>7.7891128223874402</v>
      </c>
      <c r="V8738" s="9">
        <v>0</v>
      </c>
      <c r="W8738" s="9">
        <v>7.7891128223874402</v>
      </c>
      <c r="X8738" t="s">
        <v>86</v>
      </c>
      <c r="Y8738" s="9">
        <v>0</v>
      </c>
      <c r="Z8738" s="9">
        <v>6.7633614E-3</v>
      </c>
    </row>
    <row r="8739" spans="1:26" x14ac:dyDescent="0.3">
      <c r="A8739">
        <v>2</v>
      </c>
      <c r="B8739">
        <v>0</v>
      </c>
      <c r="C8739">
        <v>0</v>
      </c>
      <c r="D8739">
        <v>1</v>
      </c>
      <c r="E8739">
        <v>0</v>
      </c>
      <c r="F8739">
        <v>0</v>
      </c>
      <c r="G8739">
        <v>0</v>
      </c>
      <c r="H8739" s="9">
        <v>6161.7330715160897</v>
      </c>
      <c r="I8739" s="9">
        <v>-1.8380566</v>
      </c>
      <c r="J8739" s="9">
        <v>-1.8375838</v>
      </c>
      <c r="K8739" s="9">
        <v>-3.5595257</v>
      </c>
      <c r="L8739" s="9">
        <v>-7.79021688314615</v>
      </c>
      <c r="M8739" s="9">
        <v>-28.044781</v>
      </c>
      <c r="N8739" s="9">
        <v>-28.044781</v>
      </c>
      <c r="O8739" s="9">
        <v>-7.79021688314615</v>
      </c>
      <c r="P8739">
        <v>0</v>
      </c>
      <c r="Q8739" s="9">
        <v>53.549995000000003</v>
      </c>
      <c r="R8739" s="9">
        <v>267836096.98862699</v>
      </c>
      <c r="S8739" s="9">
        <v>3126750896.8459401</v>
      </c>
      <c r="T8739" s="9">
        <v>-1.10406075870983E-3</v>
      </c>
      <c r="U8739" s="9">
        <v>7.79021688314615</v>
      </c>
      <c r="V8739" s="9">
        <v>0</v>
      </c>
      <c r="W8739" s="9">
        <v>7.79021688314615</v>
      </c>
      <c r="X8739" t="s">
        <v>86</v>
      </c>
      <c r="Y8739" s="9">
        <v>0</v>
      </c>
      <c r="Z8739" s="9">
        <v>6.5409266000000001E-3</v>
      </c>
    </row>
    <row r="8740" spans="1:26" x14ac:dyDescent="0.3">
      <c r="A8740">
        <v>2</v>
      </c>
      <c r="B8740">
        <v>0</v>
      </c>
      <c r="C8740">
        <v>0</v>
      </c>
      <c r="D8740">
        <v>1</v>
      </c>
      <c r="E8740">
        <v>0</v>
      </c>
      <c r="F8740">
        <v>0</v>
      </c>
      <c r="G8740">
        <v>0</v>
      </c>
      <c r="H8740" s="9">
        <v>6162.7330715039798</v>
      </c>
      <c r="I8740" s="9">
        <v>-1.8381365999999999</v>
      </c>
      <c r="J8740" s="9">
        <v>-1.8376504</v>
      </c>
      <c r="K8740" s="9">
        <v>-3.4945841</v>
      </c>
      <c r="L8740" s="9">
        <v>-7.7913009862015503</v>
      </c>
      <c r="M8740" s="9">
        <v>-28.048683</v>
      </c>
      <c r="N8740" s="9">
        <v>-28.048683</v>
      </c>
      <c r="O8740" s="9">
        <v>-7.7913009862015503</v>
      </c>
      <c r="P8740">
        <v>0</v>
      </c>
      <c r="Q8740" s="9">
        <v>53.549995000000003</v>
      </c>
      <c r="R8740" s="9">
        <v>267836096.98862699</v>
      </c>
      <c r="S8740" s="9">
        <v>3104180625.2929802</v>
      </c>
      <c r="T8740" s="9">
        <v>-1.0841030553976299E-3</v>
      </c>
      <c r="U8740" s="9">
        <v>7.7913009862015503</v>
      </c>
      <c r="V8740" s="9">
        <v>0</v>
      </c>
      <c r="W8740" s="9">
        <v>7.7913009862015503</v>
      </c>
      <c r="X8740" t="s">
        <v>86</v>
      </c>
      <c r="Y8740" s="9">
        <v>0</v>
      </c>
      <c r="Z8740" s="9">
        <v>6.4218239999999996E-3</v>
      </c>
    </row>
    <row r="8741" spans="1:26" x14ac:dyDescent="0.3">
      <c r="A8741">
        <v>2</v>
      </c>
      <c r="B8741">
        <v>0</v>
      </c>
      <c r="C8741">
        <v>0</v>
      </c>
      <c r="D8741">
        <v>1</v>
      </c>
      <c r="E8741">
        <v>0</v>
      </c>
      <c r="F8741">
        <v>0</v>
      </c>
      <c r="G8741">
        <v>0</v>
      </c>
      <c r="H8741" s="9">
        <v>6163.7330714918699</v>
      </c>
      <c r="I8741" s="9">
        <v>-1.8378831</v>
      </c>
      <c r="J8741" s="9">
        <v>-1.8375851000000001</v>
      </c>
      <c r="K8741" s="9">
        <v>-3.4904630000000001</v>
      </c>
      <c r="L8741" s="9">
        <v>-7.7923686523455702</v>
      </c>
      <c r="M8741" s="9">
        <v>-28.052526</v>
      </c>
      <c r="N8741" s="9">
        <v>-28.052526</v>
      </c>
      <c r="O8741" s="9">
        <v>-7.7923686523455702</v>
      </c>
      <c r="P8741">
        <v>0</v>
      </c>
      <c r="Q8741" s="9">
        <v>53.549995000000003</v>
      </c>
      <c r="R8741" s="9">
        <v>267836096.98862699</v>
      </c>
      <c r="S8741" s="9">
        <v>3127156334.0571499</v>
      </c>
      <c r="T8741" s="9">
        <v>-1.0676661440269799E-3</v>
      </c>
      <c r="U8741" s="9">
        <v>7.7923686523455702</v>
      </c>
      <c r="V8741" s="9">
        <v>0</v>
      </c>
      <c r="W8741" s="9">
        <v>7.7923686523455702</v>
      </c>
      <c r="X8741" t="s">
        <v>86</v>
      </c>
      <c r="Y8741" s="9">
        <v>0</v>
      </c>
      <c r="Z8741" s="9">
        <v>6.4140228000000004E-3</v>
      </c>
    </row>
    <row r="8742" spans="1:26" x14ac:dyDescent="0.3">
      <c r="A8742">
        <v>2</v>
      </c>
      <c r="B8742">
        <v>0</v>
      </c>
      <c r="C8742">
        <v>0</v>
      </c>
      <c r="D8742">
        <v>1</v>
      </c>
      <c r="E8742">
        <v>0</v>
      </c>
      <c r="F8742">
        <v>0</v>
      </c>
      <c r="G8742">
        <v>0</v>
      </c>
      <c r="H8742" s="9">
        <v>6164.7330714797699</v>
      </c>
      <c r="I8742" s="9">
        <v>-1.8379787000000001</v>
      </c>
      <c r="J8742" s="9">
        <v>-1.8375744000000001</v>
      </c>
      <c r="K8742" s="9">
        <v>-3.6636152000000002</v>
      </c>
      <c r="L8742" s="9">
        <v>-7.7934701051651603</v>
      </c>
      <c r="M8742" s="9">
        <v>-28.056491999999999</v>
      </c>
      <c r="N8742" s="9">
        <v>-28.056491999999999</v>
      </c>
      <c r="O8742" s="9">
        <v>-7.7934701051651603</v>
      </c>
      <c r="P8742">
        <v>0</v>
      </c>
      <c r="Q8742" s="9">
        <v>53.549995000000003</v>
      </c>
      <c r="R8742" s="9">
        <v>267836096.98862699</v>
      </c>
      <c r="S8742" s="9">
        <v>3131332823.4857998</v>
      </c>
      <c r="T8742" s="9">
        <v>-1.10145281958562E-3</v>
      </c>
      <c r="U8742" s="9">
        <v>7.7934701051651603</v>
      </c>
      <c r="V8742" s="9">
        <v>0</v>
      </c>
      <c r="W8742" s="9">
        <v>7.7934701051651603</v>
      </c>
      <c r="X8742" t="s">
        <v>86</v>
      </c>
      <c r="Y8742" s="9">
        <v>0</v>
      </c>
      <c r="Z8742" s="9">
        <v>6.7321652999999997E-3</v>
      </c>
    </row>
    <row r="8743" spans="1:26" x14ac:dyDescent="0.3">
      <c r="A8743">
        <v>2</v>
      </c>
      <c r="B8743">
        <v>0</v>
      </c>
      <c r="C8743">
        <v>0</v>
      </c>
      <c r="D8743">
        <v>1</v>
      </c>
      <c r="E8743">
        <v>0</v>
      </c>
      <c r="F8743">
        <v>0</v>
      </c>
      <c r="G8743">
        <v>0</v>
      </c>
      <c r="H8743" s="9">
        <v>6165.73307146766</v>
      </c>
      <c r="I8743" s="9">
        <v>-1.8379909999999999</v>
      </c>
      <c r="J8743" s="9">
        <v>-1.8375599</v>
      </c>
      <c r="K8743" s="9">
        <v>-3.6639967000000002</v>
      </c>
      <c r="L8743" s="9">
        <v>-7.7945997191940899</v>
      </c>
      <c r="M8743" s="9">
        <v>-28.060558</v>
      </c>
      <c r="N8743" s="9">
        <v>-28.060558</v>
      </c>
      <c r="O8743" s="9">
        <v>-7.7945997191940899</v>
      </c>
      <c r="P8743">
        <v>0</v>
      </c>
      <c r="Q8743" s="9">
        <v>53.549995000000003</v>
      </c>
      <c r="R8743" s="9">
        <v>267836096.98862699</v>
      </c>
      <c r="S8743" s="9">
        <v>3136822641.1547098</v>
      </c>
      <c r="T8743" s="9">
        <v>-1.12961402893052E-3</v>
      </c>
      <c r="U8743" s="9">
        <v>7.7945997191940899</v>
      </c>
      <c r="V8743" s="9">
        <v>0</v>
      </c>
      <c r="W8743" s="9">
        <v>7.7945997191940899</v>
      </c>
      <c r="X8743" t="s">
        <v>86</v>
      </c>
      <c r="Y8743" s="9">
        <v>0</v>
      </c>
      <c r="Z8743" s="9">
        <v>6.7328135000000004E-3</v>
      </c>
    </row>
    <row r="8744" spans="1:26" x14ac:dyDescent="0.3">
      <c r="A8744">
        <v>2</v>
      </c>
      <c r="B8744">
        <v>0</v>
      </c>
      <c r="C8744">
        <v>0</v>
      </c>
      <c r="D8744">
        <v>1</v>
      </c>
      <c r="E8744">
        <v>0</v>
      </c>
      <c r="F8744">
        <v>0</v>
      </c>
      <c r="G8744">
        <v>0</v>
      </c>
      <c r="H8744" s="9">
        <v>6166.7330714555501</v>
      </c>
      <c r="I8744" s="9">
        <v>-1.8378748</v>
      </c>
      <c r="J8744" s="9">
        <v>-1.8374798999999999</v>
      </c>
      <c r="K8744" s="9">
        <v>-3.5781071</v>
      </c>
      <c r="L8744" s="9">
        <v>-7.79570977609698</v>
      </c>
      <c r="M8744" s="9">
        <v>-28.064556</v>
      </c>
      <c r="N8744" s="9">
        <v>-28.064556</v>
      </c>
      <c r="O8744" s="9">
        <v>-7.79570977609698</v>
      </c>
      <c r="P8744">
        <v>0</v>
      </c>
      <c r="Q8744" s="9">
        <v>53.549995000000003</v>
      </c>
      <c r="R8744" s="9">
        <v>267836096.98862699</v>
      </c>
      <c r="S8744" s="9">
        <v>3165501967.7130799</v>
      </c>
      <c r="T8744" s="9">
        <v>-1.11005690288568E-3</v>
      </c>
      <c r="U8744" s="9">
        <v>7.79570977609698</v>
      </c>
      <c r="V8744" s="9">
        <v>0</v>
      </c>
      <c r="W8744" s="9">
        <v>7.79570977609698</v>
      </c>
      <c r="X8744" t="s">
        <v>86</v>
      </c>
      <c r="Y8744" s="9">
        <v>0</v>
      </c>
      <c r="Z8744" s="9">
        <v>6.5747000999999998E-3</v>
      </c>
    </row>
    <row r="8745" spans="1:26" x14ac:dyDescent="0.3">
      <c r="A8745">
        <v>2</v>
      </c>
      <c r="B8745">
        <v>0</v>
      </c>
      <c r="C8745">
        <v>0</v>
      </c>
      <c r="D8745">
        <v>1</v>
      </c>
      <c r="E8745">
        <v>0</v>
      </c>
      <c r="F8745">
        <v>0</v>
      </c>
      <c r="G8745">
        <v>0</v>
      </c>
      <c r="H8745" s="9">
        <v>6167.7330714434502</v>
      </c>
      <c r="I8745" s="9">
        <v>-1.8380953</v>
      </c>
      <c r="J8745" s="9">
        <v>-1.8377513000000001</v>
      </c>
      <c r="K8745" s="9">
        <v>-3.5886005999999999</v>
      </c>
      <c r="L8745" s="9">
        <v>-7.7967902630046204</v>
      </c>
      <c r="M8745" s="9">
        <v>-28.068445000000001</v>
      </c>
      <c r="N8745" s="9">
        <v>-28.068445000000001</v>
      </c>
      <c r="O8745" s="9">
        <v>-7.7967902630046204</v>
      </c>
      <c r="P8745">
        <v>0</v>
      </c>
      <c r="Q8745" s="9">
        <v>53.549995000000003</v>
      </c>
      <c r="R8745" s="9">
        <v>267836096.98862699</v>
      </c>
      <c r="S8745" s="9">
        <v>3072159616.9075699</v>
      </c>
      <c r="T8745" s="9">
        <v>-1.0804869076412799E-3</v>
      </c>
      <c r="U8745" s="9">
        <v>7.7967902630046204</v>
      </c>
      <c r="V8745" s="9">
        <v>0</v>
      </c>
      <c r="W8745" s="9">
        <v>7.7967902630046204</v>
      </c>
      <c r="X8745" t="s">
        <v>86</v>
      </c>
      <c r="Y8745" s="9">
        <v>0</v>
      </c>
      <c r="Z8745" s="9">
        <v>6.5949555000000002E-3</v>
      </c>
    </row>
    <row r="8746" spans="1:26" x14ac:dyDescent="0.3">
      <c r="A8746">
        <v>2</v>
      </c>
      <c r="B8746">
        <v>0</v>
      </c>
      <c r="C8746">
        <v>0</v>
      </c>
      <c r="D8746">
        <v>1</v>
      </c>
      <c r="E8746">
        <v>0</v>
      </c>
      <c r="F8746">
        <v>0</v>
      </c>
      <c r="G8746">
        <v>0</v>
      </c>
      <c r="H8746" s="9">
        <v>6168.7330714313402</v>
      </c>
      <c r="I8746" s="9">
        <v>-1.8381057000000001</v>
      </c>
      <c r="J8746" s="9">
        <v>-1.8376729000000001</v>
      </c>
      <c r="K8746" s="9">
        <v>-3.5594492</v>
      </c>
      <c r="L8746" s="9">
        <v>-7.7978485703612899</v>
      </c>
      <c r="M8746" s="9">
        <v>-28.072254000000001</v>
      </c>
      <c r="N8746" s="9">
        <v>-28.072254000000001</v>
      </c>
      <c r="O8746" s="9">
        <v>-7.7978485703612899</v>
      </c>
      <c r="P8746">
        <v>0</v>
      </c>
      <c r="Q8746" s="9">
        <v>53.549995000000003</v>
      </c>
      <c r="R8746" s="9">
        <v>267836096.98862699</v>
      </c>
      <c r="S8746" s="9">
        <v>3099074759.9301801</v>
      </c>
      <c r="T8746" s="9">
        <v>-1.0583073566747801E-3</v>
      </c>
      <c r="U8746" s="9">
        <v>7.7978485703612899</v>
      </c>
      <c r="V8746" s="9">
        <v>0</v>
      </c>
      <c r="W8746" s="9">
        <v>7.7978485703612899</v>
      </c>
      <c r="X8746" t="s">
        <v>86</v>
      </c>
      <c r="Y8746" s="9">
        <v>0</v>
      </c>
      <c r="Z8746" s="9">
        <v>6.5411035999999997E-3</v>
      </c>
    </row>
    <row r="8747" spans="1:26" x14ac:dyDescent="0.3">
      <c r="A8747">
        <v>2</v>
      </c>
      <c r="B8747">
        <v>0</v>
      </c>
      <c r="C8747">
        <v>0</v>
      </c>
      <c r="D8747">
        <v>1</v>
      </c>
      <c r="E8747">
        <v>0</v>
      </c>
      <c r="F8747">
        <v>0</v>
      </c>
      <c r="G8747">
        <v>0</v>
      </c>
      <c r="H8747" s="9">
        <v>6169.7330714192303</v>
      </c>
      <c r="I8747" s="9">
        <v>-1.8380276</v>
      </c>
      <c r="J8747" s="9">
        <v>-1.8374952</v>
      </c>
      <c r="K8747" s="9">
        <v>-3.7083341999999999</v>
      </c>
      <c r="L8747" s="9">
        <v>-7.7989061058091496</v>
      </c>
      <c r="M8747" s="9">
        <v>-28.076060999999999</v>
      </c>
      <c r="N8747" s="9">
        <v>-28.076060999999999</v>
      </c>
      <c r="O8747" s="9">
        <v>-7.7989061058091496</v>
      </c>
      <c r="P8747">
        <v>0</v>
      </c>
      <c r="Q8747" s="9">
        <v>53.549995000000003</v>
      </c>
      <c r="R8747" s="9">
        <v>267836096.98862699</v>
      </c>
      <c r="S8747" s="9">
        <v>3161369331.59097</v>
      </c>
      <c r="T8747" s="9">
        <v>-1.0575354478623499E-3</v>
      </c>
      <c r="U8747" s="9">
        <v>7.7989061058091496</v>
      </c>
      <c r="V8747" s="9">
        <v>0</v>
      </c>
      <c r="W8747" s="9">
        <v>7.7989061058091496</v>
      </c>
      <c r="X8747" t="s">
        <v>86</v>
      </c>
      <c r="Y8747" s="9">
        <v>0</v>
      </c>
      <c r="Z8747" s="9">
        <v>6.8140463000000004E-3</v>
      </c>
    </row>
    <row r="8748" spans="1:26" x14ac:dyDescent="0.3">
      <c r="A8748">
        <v>2</v>
      </c>
      <c r="B8748">
        <v>0</v>
      </c>
      <c r="C8748">
        <v>0</v>
      </c>
      <c r="D8748">
        <v>1</v>
      </c>
      <c r="E8748">
        <v>0</v>
      </c>
      <c r="F8748">
        <v>0</v>
      </c>
      <c r="G8748">
        <v>0</v>
      </c>
      <c r="H8748" s="9">
        <v>6170.7330714071204</v>
      </c>
      <c r="I8748" s="9">
        <v>-1.837869</v>
      </c>
      <c r="J8748" s="9">
        <v>-1.8374391999999999</v>
      </c>
      <c r="K8748" s="9">
        <v>-4.0478848999999997</v>
      </c>
      <c r="L8748" s="9">
        <v>-7.8000081015670002</v>
      </c>
      <c r="M8748" s="9">
        <v>-28.080029</v>
      </c>
      <c r="N8748" s="9">
        <v>-28.080029</v>
      </c>
      <c r="O8748" s="9">
        <v>-7.8000081015670002</v>
      </c>
      <c r="P8748">
        <v>0</v>
      </c>
      <c r="Q8748" s="9">
        <v>53.549995000000003</v>
      </c>
      <c r="R8748" s="9">
        <v>267836096.98862699</v>
      </c>
      <c r="S8748" s="9">
        <v>3181837718.5509601</v>
      </c>
      <c r="T8748" s="9">
        <v>-1.1019957578452999E-3</v>
      </c>
      <c r="U8748" s="9">
        <v>7.8000081015670002</v>
      </c>
      <c r="V8748" s="9">
        <v>0</v>
      </c>
      <c r="W8748" s="9">
        <v>7.8000081015670002</v>
      </c>
      <c r="X8748" t="s">
        <v>86</v>
      </c>
      <c r="Y8748" s="9">
        <v>0</v>
      </c>
      <c r="Z8748" s="9">
        <v>7.4377423000000003E-3</v>
      </c>
    </row>
    <row r="8749" spans="1:26" x14ac:dyDescent="0.3">
      <c r="A8749">
        <v>2</v>
      </c>
      <c r="B8749">
        <v>0</v>
      </c>
      <c r="C8749">
        <v>0</v>
      </c>
      <c r="D8749">
        <v>1</v>
      </c>
      <c r="E8749">
        <v>0</v>
      </c>
      <c r="F8749">
        <v>0</v>
      </c>
      <c r="G8749">
        <v>0</v>
      </c>
      <c r="H8749" s="9">
        <v>6171.7330713950196</v>
      </c>
      <c r="I8749" s="9">
        <v>-1.8380015000000001</v>
      </c>
      <c r="J8749" s="9">
        <v>-1.8375703999999999</v>
      </c>
      <c r="K8749" s="9">
        <v>-4.1703280999999999</v>
      </c>
      <c r="L8749" s="9">
        <v>-7.8011307089844797</v>
      </c>
      <c r="M8749" s="9">
        <v>-28.084070000000001</v>
      </c>
      <c r="N8749" s="9">
        <v>-28.084070000000001</v>
      </c>
      <c r="O8749" s="9">
        <v>-7.8011307089844797</v>
      </c>
      <c r="P8749">
        <v>0</v>
      </c>
      <c r="Q8749" s="9">
        <v>53.549995000000003</v>
      </c>
      <c r="R8749" s="9">
        <v>267836096.98862699</v>
      </c>
      <c r="S8749" s="9">
        <v>3135776276.95857</v>
      </c>
      <c r="T8749" s="9">
        <v>-1.1226074174768199E-3</v>
      </c>
      <c r="U8749" s="9">
        <v>7.8011307089844797</v>
      </c>
      <c r="V8749" s="9">
        <v>0</v>
      </c>
      <c r="W8749" s="9">
        <v>7.8011307089844797</v>
      </c>
      <c r="X8749" t="s">
        <v>86</v>
      </c>
      <c r="Y8749" s="9">
        <v>0</v>
      </c>
      <c r="Z8749" s="9">
        <v>7.6632719E-3</v>
      </c>
    </row>
    <row r="8750" spans="1:26" x14ac:dyDescent="0.3">
      <c r="A8750">
        <v>2</v>
      </c>
      <c r="B8750">
        <v>0</v>
      </c>
      <c r="C8750">
        <v>0</v>
      </c>
      <c r="D8750">
        <v>1</v>
      </c>
      <c r="E8750">
        <v>0</v>
      </c>
      <c r="F8750">
        <v>0</v>
      </c>
      <c r="G8750">
        <v>0</v>
      </c>
      <c r="H8750" s="9">
        <v>6172.7330713829097</v>
      </c>
      <c r="I8750" s="9">
        <v>-1.8381118000000001</v>
      </c>
      <c r="J8750" s="9">
        <v>-1.8376235000000001</v>
      </c>
      <c r="K8750" s="9">
        <v>-4.2266840999999999</v>
      </c>
      <c r="L8750" s="9">
        <v>-7.80223096131507</v>
      </c>
      <c r="M8750" s="9">
        <v>-28.088031999999998</v>
      </c>
      <c r="N8750" s="9">
        <v>-28.088031999999998</v>
      </c>
      <c r="O8750" s="9">
        <v>-7.80223096131507</v>
      </c>
      <c r="P8750">
        <v>0</v>
      </c>
      <c r="Q8750" s="9">
        <v>53.549995000000003</v>
      </c>
      <c r="R8750" s="9">
        <v>267836096.98862699</v>
      </c>
      <c r="S8750" s="9">
        <v>3117796841.6669102</v>
      </c>
      <c r="T8750" s="9">
        <v>-1.1002523305947401E-3</v>
      </c>
      <c r="U8750" s="9">
        <v>7.80223096131507</v>
      </c>
      <c r="V8750" s="9">
        <v>0</v>
      </c>
      <c r="W8750" s="9">
        <v>7.80223096131507</v>
      </c>
      <c r="X8750" t="s">
        <v>86</v>
      </c>
      <c r="Y8750" s="9">
        <v>0</v>
      </c>
      <c r="Z8750" s="9">
        <v>7.7670537999999997E-3</v>
      </c>
    </row>
    <row r="8751" spans="1:26" x14ac:dyDescent="0.3">
      <c r="A8751">
        <v>2</v>
      </c>
      <c r="B8751">
        <v>0</v>
      </c>
      <c r="C8751">
        <v>0</v>
      </c>
      <c r="D8751">
        <v>1</v>
      </c>
      <c r="E8751">
        <v>0</v>
      </c>
      <c r="F8751">
        <v>0</v>
      </c>
      <c r="G8751">
        <v>0</v>
      </c>
      <c r="H8751" s="9">
        <v>6173.7330713707997</v>
      </c>
      <c r="I8751" s="9">
        <v>-1.8380071</v>
      </c>
      <c r="J8751" s="9">
        <v>-1.8374706999999999</v>
      </c>
      <c r="K8751" s="9">
        <v>-4.3924341</v>
      </c>
      <c r="L8751" s="9">
        <v>-7.8033307591715104</v>
      </c>
      <c r="M8751" s="9">
        <v>-28.091991</v>
      </c>
      <c r="N8751" s="9">
        <v>-28.091991</v>
      </c>
      <c r="O8751" s="9">
        <v>-7.8033307591715104</v>
      </c>
      <c r="P8751">
        <v>0</v>
      </c>
      <c r="Q8751" s="9">
        <v>53.549995000000003</v>
      </c>
      <c r="R8751" s="9">
        <v>267836096.98862699</v>
      </c>
      <c r="S8751" s="9">
        <v>3171906939.8673501</v>
      </c>
      <c r="T8751" s="9">
        <v>-1.09979785643687E-3</v>
      </c>
      <c r="U8751" s="9">
        <v>7.8033307591715104</v>
      </c>
      <c r="V8751" s="9">
        <v>0</v>
      </c>
      <c r="W8751" s="9">
        <v>7.8033307591715104</v>
      </c>
      <c r="X8751" t="s">
        <v>86</v>
      </c>
      <c r="Y8751" s="9">
        <v>0</v>
      </c>
      <c r="Z8751" s="9">
        <v>8.0709690000000008E-3</v>
      </c>
    </row>
    <row r="8752" spans="1:26" x14ac:dyDescent="0.3">
      <c r="A8752">
        <v>2</v>
      </c>
      <c r="B8752">
        <v>0</v>
      </c>
      <c r="C8752">
        <v>0</v>
      </c>
      <c r="D8752">
        <v>1</v>
      </c>
      <c r="E8752">
        <v>0</v>
      </c>
      <c r="F8752">
        <v>0</v>
      </c>
      <c r="G8752">
        <v>0</v>
      </c>
      <c r="H8752" s="9">
        <v>6174.7330713586998</v>
      </c>
      <c r="I8752" s="9">
        <v>-1.8379395000000001</v>
      </c>
      <c r="J8752" s="9">
        <v>-1.8375177</v>
      </c>
      <c r="K8752" s="9">
        <v>-4.4017438999999996</v>
      </c>
      <c r="L8752" s="9">
        <v>-7.8044132948682003</v>
      </c>
      <c r="M8752" s="9">
        <v>-28.095887999999999</v>
      </c>
      <c r="N8752" s="9">
        <v>-28.095887999999999</v>
      </c>
      <c r="O8752" s="9">
        <v>-7.8044132948682003</v>
      </c>
      <c r="P8752">
        <v>0</v>
      </c>
      <c r="Q8752" s="9">
        <v>53.549995000000003</v>
      </c>
      <c r="R8752" s="9">
        <v>267836096.98862699</v>
      </c>
      <c r="S8752" s="9">
        <v>3155610723.96838</v>
      </c>
      <c r="T8752" s="9">
        <v>-1.0825356966916999E-3</v>
      </c>
      <c r="U8752" s="9">
        <v>7.8044132948682003</v>
      </c>
      <c r="V8752" s="9">
        <v>0</v>
      </c>
      <c r="W8752" s="9">
        <v>7.8044132948682003</v>
      </c>
      <c r="X8752" t="s">
        <v>86</v>
      </c>
      <c r="Y8752" s="9">
        <v>0</v>
      </c>
      <c r="Z8752" s="9">
        <v>8.0882822999999993E-3</v>
      </c>
    </row>
    <row r="8753" spans="1:26" x14ac:dyDescent="0.3">
      <c r="A8753">
        <v>2</v>
      </c>
      <c r="B8753">
        <v>0</v>
      </c>
      <c r="C8753">
        <v>0</v>
      </c>
      <c r="D8753">
        <v>1</v>
      </c>
      <c r="E8753">
        <v>0</v>
      </c>
      <c r="F8753">
        <v>0</v>
      </c>
      <c r="G8753">
        <v>0</v>
      </c>
      <c r="H8753" s="9">
        <v>6175.7330713465899</v>
      </c>
      <c r="I8753" s="9">
        <v>-1.8380314</v>
      </c>
      <c r="J8753" s="9">
        <v>-1.8374950000000001</v>
      </c>
      <c r="K8753" s="9">
        <v>-4.4418844999999996</v>
      </c>
      <c r="L8753" s="9">
        <v>-7.8054720284407102</v>
      </c>
      <c r="M8753" s="9">
        <v>-28.099699000000001</v>
      </c>
      <c r="N8753" s="9">
        <v>-28.099699000000001</v>
      </c>
      <c r="O8753" s="9">
        <v>-7.8054720284407102</v>
      </c>
      <c r="P8753">
        <v>0</v>
      </c>
      <c r="Q8753" s="9">
        <v>53.549995000000003</v>
      </c>
      <c r="R8753" s="9">
        <v>267836096.98862699</v>
      </c>
      <c r="S8753" s="9">
        <v>3164108894.0615201</v>
      </c>
      <c r="T8753" s="9">
        <v>-1.0587335725098499E-3</v>
      </c>
      <c r="U8753" s="9">
        <v>7.8054720284407102</v>
      </c>
      <c r="V8753" s="9">
        <v>0</v>
      </c>
      <c r="W8753" s="9">
        <v>7.8054720284407102</v>
      </c>
      <c r="X8753" t="s">
        <v>86</v>
      </c>
      <c r="Y8753" s="9">
        <v>0</v>
      </c>
      <c r="Z8753" s="9">
        <v>8.1619406000000005E-3</v>
      </c>
    </row>
    <row r="8754" spans="1:26" x14ac:dyDescent="0.3">
      <c r="A8754">
        <v>2</v>
      </c>
      <c r="B8754">
        <v>0</v>
      </c>
      <c r="C8754">
        <v>0</v>
      </c>
      <c r="D8754">
        <v>1</v>
      </c>
      <c r="E8754">
        <v>0</v>
      </c>
      <c r="F8754">
        <v>0</v>
      </c>
      <c r="G8754">
        <v>0</v>
      </c>
      <c r="H8754" s="9">
        <v>6176.73307133448</v>
      </c>
      <c r="I8754" s="9">
        <v>-1.8381495000000001</v>
      </c>
      <c r="J8754" s="9">
        <v>-1.8377368000000001</v>
      </c>
      <c r="K8754" s="9">
        <v>-4.5503621000000001</v>
      </c>
      <c r="L8754" s="9">
        <v>-7.80651975674194</v>
      </c>
      <c r="M8754" s="9">
        <v>-28.103472</v>
      </c>
      <c r="N8754" s="9">
        <v>-28.103472</v>
      </c>
      <c r="O8754" s="9">
        <v>-7.80651975674194</v>
      </c>
      <c r="P8754">
        <v>0</v>
      </c>
      <c r="Q8754" s="9">
        <v>53.549995000000003</v>
      </c>
      <c r="R8754" s="9">
        <v>267836096.98862699</v>
      </c>
      <c r="S8754" s="9">
        <v>3080835262.94875</v>
      </c>
      <c r="T8754" s="9">
        <v>-1.04772830123423E-3</v>
      </c>
      <c r="U8754" s="9">
        <v>7.80651975674194</v>
      </c>
      <c r="V8754" s="9">
        <v>0</v>
      </c>
      <c r="W8754" s="9">
        <v>7.80651975674194</v>
      </c>
      <c r="X8754" t="s">
        <v>86</v>
      </c>
      <c r="Y8754" s="9">
        <v>0</v>
      </c>
      <c r="Z8754" s="9">
        <v>8.3623676999999997E-3</v>
      </c>
    </row>
    <row r="8755" spans="1:26" x14ac:dyDescent="0.3">
      <c r="A8755">
        <v>2</v>
      </c>
      <c r="B8755">
        <v>0</v>
      </c>
      <c r="C8755">
        <v>0</v>
      </c>
      <c r="D8755">
        <v>1</v>
      </c>
      <c r="E8755">
        <v>0</v>
      </c>
      <c r="F8755">
        <v>0</v>
      </c>
      <c r="G8755">
        <v>0</v>
      </c>
      <c r="H8755" s="9">
        <v>6177.7330713223701</v>
      </c>
      <c r="I8755" s="9">
        <v>-1.8378992999999999</v>
      </c>
      <c r="J8755" s="9">
        <v>-1.8374211</v>
      </c>
      <c r="K8755" s="9">
        <v>-4.9079609</v>
      </c>
      <c r="L8755" s="9">
        <v>-7.8076118346698804</v>
      </c>
      <c r="M8755" s="9">
        <v>-28.107403000000001</v>
      </c>
      <c r="N8755" s="9">
        <v>-28.107403000000001</v>
      </c>
      <c r="O8755" s="9">
        <v>-7.8076118346698804</v>
      </c>
      <c r="P8755">
        <v>0</v>
      </c>
      <c r="Q8755" s="9">
        <v>53.549995000000003</v>
      </c>
      <c r="R8755" s="9">
        <v>267836096.98862699</v>
      </c>
      <c r="S8755" s="9">
        <v>3191467837.4183502</v>
      </c>
      <c r="T8755" s="9">
        <v>-1.0920779279333099E-3</v>
      </c>
      <c r="U8755" s="9">
        <v>7.8076118346698804</v>
      </c>
      <c r="V8755" s="9">
        <v>0</v>
      </c>
      <c r="W8755" s="9">
        <v>7.8076118346698804</v>
      </c>
      <c r="X8755" t="s">
        <v>86</v>
      </c>
      <c r="Y8755" s="9">
        <v>0</v>
      </c>
      <c r="Z8755" s="9">
        <v>9.0179908999999999E-3</v>
      </c>
    </row>
    <row r="8756" spans="1:26" x14ac:dyDescent="0.3">
      <c r="A8756">
        <v>2</v>
      </c>
      <c r="B8756">
        <v>0</v>
      </c>
      <c r="C8756">
        <v>0</v>
      </c>
      <c r="D8756">
        <v>1</v>
      </c>
      <c r="E8756">
        <v>0</v>
      </c>
      <c r="F8756">
        <v>0</v>
      </c>
      <c r="G8756">
        <v>0</v>
      </c>
      <c r="H8756" s="9">
        <v>6178.7330713102701</v>
      </c>
      <c r="I8756" s="9">
        <v>-1.8380437000000001</v>
      </c>
      <c r="J8756" s="9">
        <v>-1.8376395999999999</v>
      </c>
      <c r="K8756" s="9">
        <v>-5.0870265999999997</v>
      </c>
      <c r="L8756" s="9">
        <v>-7.80873280807121</v>
      </c>
      <c r="M8756" s="9">
        <v>-28.111439000000001</v>
      </c>
      <c r="N8756" s="9">
        <v>-28.111439000000001</v>
      </c>
      <c r="O8756" s="9">
        <v>-7.80873280807121</v>
      </c>
      <c r="P8756">
        <v>0</v>
      </c>
      <c r="Q8756" s="9">
        <v>53.549995000000003</v>
      </c>
      <c r="R8756" s="9">
        <v>267836096.98862699</v>
      </c>
      <c r="S8756" s="9">
        <v>3114838260.1802301</v>
      </c>
      <c r="T8756" s="9">
        <v>-1.12097340133487E-3</v>
      </c>
      <c r="U8756" s="9">
        <v>7.80873280807121</v>
      </c>
      <c r="V8756" s="9">
        <v>0</v>
      </c>
      <c r="W8756" s="9">
        <v>7.80873280807121</v>
      </c>
      <c r="X8756" t="s">
        <v>86</v>
      </c>
      <c r="Y8756" s="9">
        <v>0</v>
      </c>
      <c r="Z8756" s="9">
        <v>9.3481215000000006E-3</v>
      </c>
    </row>
    <row r="8757" spans="1:26" x14ac:dyDescent="0.3">
      <c r="A8757">
        <v>2</v>
      </c>
      <c r="B8757">
        <v>0</v>
      </c>
      <c r="C8757">
        <v>0</v>
      </c>
      <c r="D8757">
        <v>1</v>
      </c>
      <c r="E8757">
        <v>0</v>
      </c>
      <c r="F8757">
        <v>0</v>
      </c>
      <c r="G8757">
        <v>0</v>
      </c>
      <c r="H8757" s="9">
        <v>6179.7330712981602</v>
      </c>
      <c r="I8757" s="9">
        <v>-1.8380333</v>
      </c>
      <c r="J8757" s="9">
        <v>-1.8377665000000001</v>
      </c>
      <c r="K8757" s="9">
        <v>-5.0706964000000001</v>
      </c>
      <c r="L8757" s="9">
        <v>-7.8098457011299898</v>
      </c>
      <c r="M8757" s="9">
        <v>-28.115444</v>
      </c>
      <c r="N8757" s="9">
        <v>-28.115444</v>
      </c>
      <c r="O8757" s="9">
        <v>-7.8098457011299898</v>
      </c>
      <c r="P8757">
        <v>0</v>
      </c>
      <c r="Q8757" s="9">
        <v>53.549995000000003</v>
      </c>
      <c r="R8757" s="9">
        <v>267836096.98862699</v>
      </c>
      <c r="S8757" s="9">
        <v>3072172929.6091299</v>
      </c>
      <c r="T8757" s="9">
        <v>-1.1128930587762599E-3</v>
      </c>
      <c r="U8757" s="9">
        <v>7.8098457011299898</v>
      </c>
      <c r="V8757" s="9">
        <v>0</v>
      </c>
      <c r="W8757" s="9">
        <v>7.8098457011299898</v>
      </c>
      <c r="X8757" t="s">
        <v>86</v>
      </c>
      <c r="Y8757" s="9">
        <v>0</v>
      </c>
      <c r="Z8757" s="9">
        <v>9.3187558999999996E-3</v>
      </c>
    </row>
    <row r="8758" spans="1:26" x14ac:dyDescent="0.3">
      <c r="A8758">
        <v>2</v>
      </c>
      <c r="B8758">
        <v>0</v>
      </c>
      <c r="C8758">
        <v>0</v>
      </c>
      <c r="D8758">
        <v>1</v>
      </c>
      <c r="E8758">
        <v>0</v>
      </c>
      <c r="F8758">
        <v>0</v>
      </c>
      <c r="G8758">
        <v>0</v>
      </c>
      <c r="H8758" s="9">
        <v>6180.7330712860503</v>
      </c>
      <c r="I8758" s="9">
        <v>-1.8378775999999999</v>
      </c>
      <c r="J8758" s="9">
        <v>-1.8374760999999999</v>
      </c>
      <c r="K8758" s="9">
        <v>-5.1381183000000004</v>
      </c>
      <c r="L8758" s="9">
        <v>-7.81092837948189</v>
      </c>
      <c r="M8758" s="9">
        <v>-28.119343000000001</v>
      </c>
      <c r="N8758" s="9">
        <v>-28.119343000000001</v>
      </c>
      <c r="O8758" s="9">
        <v>-7.81092837948189</v>
      </c>
      <c r="P8758">
        <v>0</v>
      </c>
      <c r="Q8758" s="9">
        <v>53.549995000000003</v>
      </c>
      <c r="R8758" s="9">
        <v>267836096.98862699</v>
      </c>
      <c r="S8758" s="9">
        <v>3173027763.3353901</v>
      </c>
      <c r="T8758" s="9">
        <v>-1.0826783519055599E-3</v>
      </c>
      <c r="U8758" s="9">
        <v>7.81092837948189</v>
      </c>
      <c r="V8758" s="9">
        <v>0</v>
      </c>
      <c r="W8758" s="9">
        <v>7.81092837948189</v>
      </c>
      <c r="X8758" t="s">
        <v>86</v>
      </c>
      <c r="Y8758" s="9">
        <v>0</v>
      </c>
      <c r="Z8758" s="9">
        <v>9.4411699000000009E-3</v>
      </c>
    </row>
    <row r="8759" spans="1:26" x14ac:dyDescent="0.3">
      <c r="A8759">
        <v>2</v>
      </c>
      <c r="B8759">
        <v>0</v>
      </c>
      <c r="C8759">
        <v>0</v>
      </c>
      <c r="D8759">
        <v>1</v>
      </c>
      <c r="E8759">
        <v>0</v>
      </c>
      <c r="F8759">
        <v>0</v>
      </c>
      <c r="G8759">
        <v>0</v>
      </c>
      <c r="H8759" s="9">
        <v>6181.7330712739404</v>
      </c>
      <c r="I8759" s="9">
        <v>-1.8380738000000001</v>
      </c>
      <c r="J8759" s="9">
        <v>-1.8377954000000001</v>
      </c>
      <c r="K8759" s="9">
        <v>-5.1720385999999996</v>
      </c>
      <c r="L8759" s="9">
        <v>-7.8119956028553901</v>
      </c>
      <c r="M8759" s="9">
        <v>-28.123183999999998</v>
      </c>
      <c r="N8759" s="9">
        <v>-28.123183999999998</v>
      </c>
      <c r="O8759" s="9">
        <v>-7.8119956028553901</v>
      </c>
      <c r="P8759">
        <v>0</v>
      </c>
      <c r="Q8759" s="9">
        <v>53.549995000000003</v>
      </c>
      <c r="R8759" s="9">
        <v>267836096.98862699</v>
      </c>
      <c r="S8759" s="9">
        <v>3063384221.5962901</v>
      </c>
      <c r="T8759" s="9">
        <v>-1.06722337349296E-3</v>
      </c>
      <c r="U8759" s="9">
        <v>7.8119956028553901</v>
      </c>
      <c r="V8759" s="9">
        <v>0</v>
      </c>
      <c r="W8759" s="9">
        <v>7.8119956028553901</v>
      </c>
      <c r="X8759" t="s">
        <v>86</v>
      </c>
      <c r="Y8759" s="9">
        <v>0</v>
      </c>
      <c r="Z8759" s="9">
        <v>9.5051489999999992E-3</v>
      </c>
    </row>
    <row r="8760" spans="1:26" x14ac:dyDescent="0.3">
      <c r="A8760">
        <v>2</v>
      </c>
      <c r="B8760">
        <v>0</v>
      </c>
      <c r="C8760">
        <v>0</v>
      </c>
      <c r="D8760">
        <v>1</v>
      </c>
      <c r="E8760">
        <v>0</v>
      </c>
      <c r="F8760">
        <v>0</v>
      </c>
      <c r="G8760">
        <v>0</v>
      </c>
      <c r="H8760" s="9">
        <v>6182.7330712618405</v>
      </c>
      <c r="I8760" s="9">
        <v>-1.8379323000000001</v>
      </c>
      <c r="J8760" s="9">
        <v>-1.8374925</v>
      </c>
      <c r="K8760" s="9">
        <v>-5.3313784999999996</v>
      </c>
      <c r="L8760" s="9">
        <v>-7.8130501793691796</v>
      </c>
      <c r="M8760" s="9">
        <v>-28.12698</v>
      </c>
      <c r="N8760" s="9">
        <v>-28.12698</v>
      </c>
      <c r="O8760" s="9">
        <v>-7.8130501793691796</v>
      </c>
      <c r="P8760">
        <v>0</v>
      </c>
      <c r="Q8760" s="9">
        <v>53.549995000000003</v>
      </c>
      <c r="R8760" s="9">
        <v>267836096.98862699</v>
      </c>
      <c r="S8760" s="9">
        <v>3168063876.7413402</v>
      </c>
      <c r="T8760" s="9">
        <v>-1.0545765137939199E-3</v>
      </c>
      <c r="U8760" s="9">
        <v>7.8130501793691796</v>
      </c>
      <c r="V8760" s="9">
        <v>0</v>
      </c>
      <c r="W8760" s="9">
        <v>7.8130501793691796</v>
      </c>
      <c r="X8760" t="s">
        <v>86</v>
      </c>
      <c r="Y8760" s="9">
        <v>0</v>
      </c>
      <c r="Z8760" s="9">
        <v>9.7963679999999997E-3</v>
      </c>
    </row>
    <row r="8761" spans="1:26" x14ac:dyDescent="0.3">
      <c r="A8761">
        <v>2</v>
      </c>
      <c r="B8761">
        <v>0</v>
      </c>
      <c r="C8761">
        <v>0</v>
      </c>
      <c r="D8761">
        <v>1</v>
      </c>
      <c r="E8761">
        <v>0</v>
      </c>
      <c r="F8761">
        <v>0</v>
      </c>
      <c r="G8761">
        <v>0</v>
      </c>
      <c r="H8761" s="9">
        <v>6183.7330712497296</v>
      </c>
      <c r="I8761" s="9">
        <v>-1.8379973000000001</v>
      </c>
      <c r="J8761" s="9">
        <v>-1.8377138</v>
      </c>
      <c r="K8761" s="9">
        <v>-5.4113917000000002</v>
      </c>
      <c r="L8761" s="9">
        <v>-7.8140917945979398</v>
      </c>
      <c r="M8761" s="9">
        <v>-28.13073</v>
      </c>
      <c r="N8761" s="9">
        <v>-28.13073</v>
      </c>
      <c r="O8761" s="9">
        <v>-7.8140917945979398</v>
      </c>
      <c r="P8761">
        <v>0</v>
      </c>
      <c r="Q8761" s="9">
        <v>53.549995000000003</v>
      </c>
      <c r="R8761" s="9">
        <v>267836096.98862699</v>
      </c>
      <c r="S8761" s="9">
        <v>3091593856.4533</v>
      </c>
      <c r="T8761" s="9">
        <v>-1.04161522875845E-3</v>
      </c>
      <c r="U8761" s="9">
        <v>7.8140917945979398</v>
      </c>
      <c r="V8761" s="9">
        <v>0</v>
      </c>
      <c r="W8761" s="9">
        <v>7.8140917945979398</v>
      </c>
      <c r="X8761" t="s">
        <v>86</v>
      </c>
      <c r="Y8761" s="9">
        <v>0</v>
      </c>
      <c r="Z8761" s="9">
        <v>9.9445898000000005E-3</v>
      </c>
    </row>
    <row r="8762" spans="1:26" x14ac:dyDescent="0.3">
      <c r="A8762">
        <v>2</v>
      </c>
      <c r="B8762">
        <v>0</v>
      </c>
      <c r="C8762">
        <v>0</v>
      </c>
      <c r="D8762">
        <v>1</v>
      </c>
      <c r="E8762">
        <v>0</v>
      </c>
      <c r="F8762">
        <v>0</v>
      </c>
      <c r="G8762">
        <v>0</v>
      </c>
      <c r="H8762" s="9">
        <v>6184.7330712376197</v>
      </c>
      <c r="I8762" s="9">
        <v>-1.8379813</v>
      </c>
      <c r="J8762" s="9">
        <v>-1.8375927000000001</v>
      </c>
      <c r="K8762" s="9">
        <v>-5.9690041999999996</v>
      </c>
      <c r="L8762" s="9">
        <v>-7.8152069143856302</v>
      </c>
      <c r="M8762" s="9">
        <v>-28.134744999999999</v>
      </c>
      <c r="N8762" s="9">
        <v>-28.134744999999999</v>
      </c>
      <c r="O8762" s="9">
        <v>-7.8152069143856302</v>
      </c>
      <c r="P8762">
        <v>0</v>
      </c>
      <c r="Q8762" s="9">
        <v>53.549995000000003</v>
      </c>
      <c r="R8762" s="9">
        <v>267836096.98862699</v>
      </c>
      <c r="S8762" s="9">
        <v>3133639983.22648</v>
      </c>
      <c r="T8762" s="9">
        <v>-1.11511978769307E-3</v>
      </c>
      <c r="U8762" s="9">
        <v>7.8152069143856302</v>
      </c>
      <c r="V8762" s="9">
        <v>0</v>
      </c>
      <c r="W8762" s="9">
        <v>7.8152069143856302</v>
      </c>
      <c r="X8762" t="s">
        <v>86</v>
      </c>
      <c r="Y8762" s="9">
        <v>0</v>
      </c>
      <c r="Z8762" s="9">
        <v>1.0968599000000001E-2</v>
      </c>
    </row>
    <row r="8763" spans="1:26" x14ac:dyDescent="0.3">
      <c r="A8763">
        <v>2</v>
      </c>
      <c r="B8763">
        <v>0</v>
      </c>
      <c r="C8763">
        <v>0</v>
      </c>
      <c r="D8763">
        <v>1</v>
      </c>
      <c r="E8763">
        <v>0</v>
      </c>
      <c r="F8763">
        <v>0</v>
      </c>
      <c r="G8763">
        <v>0</v>
      </c>
      <c r="H8763" s="9">
        <v>6185.7330712255198</v>
      </c>
      <c r="I8763" s="9">
        <v>-1.8378688999999999</v>
      </c>
      <c r="J8763" s="9">
        <v>-1.8375870999999999</v>
      </c>
      <c r="K8763" s="9">
        <v>-5.9415316999999996</v>
      </c>
      <c r="L8763" s="9">
        <v>-7.81632730027773</v>
      </c>
      <c r="M8763" s="9">
        <v>-28.138779</v>
      </c>
      <c r="N8763" s="9">
        <v>-28.138779</v>
      </c>
      <c r="O8763" s="9">
        <v>-7.81632730027773</v>
      </c>
      <c r="P8763">
        <v>0</v>
      </c>
      <c r="Q8763" s="9">
        <v>53.549995000000003</v>
      </c>
      <c r="R8763" s="9">
        <v>267836096.98862699</v>
      </c>
      <c r="S8763" s="9">
        <v>3136040168.7606001</v>
      </c>
      <c r="T8763" s="9">
        <v>-1.12038589209984E-3</v>
      </c>
      <c r="U8763" s="9">
        <v>7.81632730027773</v>
      </c>
      <c r="V8763" s="9">
        <v>0</v>
      </c>
      <c r="W8763" s="9">
        <v>7.81632730027773</v>
      </c>
      <c r="X8763" t="s">
        <v>86</v>
      </c>
      <c r="Y8763" s="9">
        <v>0</v>
      </c>
      <c r="Z8763" s="9">
        <v>1.0918082000000001E-2</v>
      </c>
    </row>
    <row r="8764" spans="1:26" x14ac:dyDescent="0.3">
      <c r="A8764">
        <v>2</v>
      </c>
      <c r="B8764">
        <v>0</v>
      </c>
      <c r="C8764">
        <v>0</v>
      </c>
      <c r="D8764">
        <v>1</v>
      </c>
      <c r="E8764">
        <v>0</v>
      </c>
      <c r="F8764">
        <v>0</v>
      </c>
      <c r="G8764">
        <v>0</v>
      </c>
      <c r="H8764" s="9">
        <v>6186.7330712134099</v>
      </c>
      <c r="I8764" s="9">
        <v>-1.8379323000000001</v>
      </c>
      <c r="J8764" s="9">
        <v>-1.8377192</v>
      </c>
      <c r="K8764" s="9">
        <v>-5.9095186999999996</v>
      </c>
      <c r="L8764" s="9">
        <v>-7.8174221006695399</v>
      </c>
      <c r="M8764" s="9">
        <v>-28.142719</v>
      </c>
      <c r="N8764" s="9">
        <v>-28.142719</v>
      </c>
      <c r="O8764" s="9">
        <v>-7.8174221006695399</v>
      </c>
      <c r="P8764">
        <v>0</v>
      </c>
      <c r="Q8764" s="9">
        <v>53.549995000000003</v>
      </c>
      <c r="R8764" s="9">
        <v>267836096.98862699</v>
      </c>
      <c r="S8764" s="9">
        <v>3091090377.8295598</v>
      </c>
      <c r="T8764" s="9">
        <v>-1.09480039180631E-3</v>
      </c>
      <c r="U8764" s="9">
        <v>7.8174221006695399</v>
      </c>
      <c r="V8764" s="9">
        <v>0</v>
      </c>
      <c r="W8764" s="9">
        <v>7.8174221006695399</v>
      </c>
      <c r="X8764" t="s">
        <v>86</v>
      </c>
      <c r="Y8764" s="9">
        <v>0</v>
      </c>
      <c r="Z8764" s="9">
        <v>1.0860036E-2</v>
      </c>
    </row>
    <row r="8765" spans="1:26" x14ac:dyDescent="0.3">
      <c r="A8765">
        <v>2</v>
      </c>
      <c r="B8765">
        <v>0</v>
      </c>
      <c r="C8765">
        <v>0</v>
      </c>
      <c r="D8765">
        <v>1</v>
      </c>
      <c r="E8765">
        <v>0</v>
      </c>
      <c r="F8765">
        <v>0</v>
      </c>
      <c r="G8765">
        <v>0</v>
      </c>
      <c r="H8765" s="9">
        <v>6187.7330712012999</v>
      </c>
      <c r="I8765" s="9">
        <v>-1.8380117</v>
      </c>
      <c r="J8765" s="9">
        <v>-1.8378835</v>
      </c>
      <c r="K8765" s="9">
        <v>-5.8842977999999997</v>
      </c>
      <c r="L8765" s="9">
        <v>-7.8184968286960599</v>
      </c>
      <c r="M8765" s="9">
        <v>-28.146588999999999</v>
      </c>
      <c r="N8765" s="9">
        <v>-28.146588999999999</v>
      </c>
      <c r="O8765" s="9">
        <v>-7.8184968286960599</v>
      </c>
      <c r="P8765">
        <v>0</v>
      </c>
      <c r="Q8765" s="9">
        <v>53.549995000000003</v>
      </c>
      <c r="R8765" s="9">
        <v>267836096.98862699</v>
      </c>
      <c r="S8765" s="9">
        <v>3036858973.10812</v>
      </c>
      <c r="T8765" s="9">
        <v>-1.07472802652264E-3</v>
      </c>
      <c r="U8765" s="9">
        <v>7.8184968286960599</v>
      </c>
      <c r="V8765" s="9">
        <v>0</v>
      </c>
      <c r="W8765" s="9">
        <v>7.8184968286960599</v>
      </c>
      <c r="X8765" t="s">
        <v>86</v>
      </c>
      <c r="Y8765" s="9">
        <v>0</v>
      </c>
      <c r="Z8765" s="9">
        <v>1.0814654E-2</v>
      </c>
    </row>
    <row r="8766" spans="1:26" x14ac:dyDescent="0.3">
      <c r="A8766">
        <v>2</v>
      </c>
      <c r="B8766">
        <v>0</v>
      </c>
      <c r="C8766">
        <v>0</v>
      </c>
      <c r="D8766">
        <v>1</v>
      </c>
      <c r="E8766">
        <v>0</v>
      </c>
      <c r="F8766">
        <v>0</v>
      </c>
      <c r="G8766">
        <v>0</v>
      </c>
      <c r="H8766" s="9">
        <v>6188.73307118919</v>
      </c>
      <c r="I8766" s="9">
        <v>-1.8379648</v>
      </c>
      <c r="J8766" s="9">
        <v>-1.8378734999999999</v>
      </c>
      <c r="K8766" s="9">
        <v>-5.9090610000000003</v>
      </c>
      <c r="L8766" s="9">
        <v>-7.8195707722027299</v>
      </c>
      <c r="M8766" s="9">
        <v>-28.150455000000001</v>
      </c>
      <c r="N8766" s="9">
        <v>-28.150455000000001</v>
      </c>
      <c r="O8766" s="9">
        <v>-7.8195707722027299</v>
      </c>
      <c r="P8766">
        <v>0</v>
      </c>
      <c r="Q8766" s="9">
        <v>53.549995000000003</v>
      </c>
      <c r="R8766" s="9">
        <v>267836096.98862699</v>
      </c>
      <c r="S8766" s="9">
        <v>3040551812.4201102</v>
      </c>
      <c r="T8766" s="9">
        <v>-1.07394350666467E-3</v>
      </c>
      <c r="U8766" s="9">
        <v>7.8195707722027299</v>
      </c>
      <c r="V8766" s="9">
        <v>0</v>
      </c>
      <c r="W8766" s="9">
        <v>7.8195707722027299</v>
      </c>
      <c r="X8766" t="s">
        <v>86</v>
      </c>
      <c r="Y8766" s="9">
        <v>0</v>
      </c>
      <c r="Z8766" s="9">
        <v>1.0860106E-2</v>
      </c>
    </row>
    <row r="8767" spans="1:26" x14ac:dyDescent="0.3">
      <c r="A8767">
        <v>2</v>
      </c>
      <c r="B8767">
        <v>0</v>
      </c>
      <c r="C8767">
        <v>0</v>
      </c>
      <c r="D8767">
        <v>1</v>
      </c>
      <c r="E8767">
        <v>0</v>
      </c>
      <c r="F8767">
        <v>0</v>
      </c>
      <c r="G8767">
        <v>0</v>
      </c>
      <c r="H8767" s="9">
        <v>6189.7330711770901</v>
      </c>
      <c r="I8767" s="9">
        <v>-1.837925</v>
      </c>
      <c r="J8767" s="9">
        <v>-1.8378561</v>
      </c>
      <c r="K8767" s="9">
        <v>-6.1830974000000003</v>
      </c>
      <c r="L8767" s="9">
        <v>-7.8206336385022803</v>
      </c>
      <c r="M8767" s="9">
        <v>-28.154281999999998</v>
      </c>
      <c r="N8767" s="9">
        <v>-28.154281999999998</v>
      </c>
      <c r="O8767" s="9">
        <v>-7.8206336385022803</v>
      </c>
      <c r="P8767">
        <v>0</v>
      </c>
      <c r="Q8767" s="9">
        <v>53.549995000000003</v>
      </c>
      <c r="R8767" s="9">
        <v>267836096.98862699</v>
      </c>
      <c r="S8767" s="9">
        <v>3046676988.41045</v>
      </c>
      <c r="T8767" s="9">
        <v>-1.06286629955043E-3</v>
      </c>
      <c r="U8767" s="9">
        <v>7.8206336385022803</v>
      </c>
      <c r="V8767" s="9">
        <v>0</v>
      </c>
      <c r="W8767" s="9">
        <v>7.8206336385022803</v>
      </c>
      <c r="X8767" t="s">
        <v>86</v>
      </c>
      <c r="Y8767" s="9">
        <v>0</v>
      </c>
      <c r="Z8767" s="9">
        <v>1.1363643E-2</v>
      </c>
    </row>
    <row r="8768" spans="1:26" x14ac:dyDescent="0.3">
      <c r="A8768">
        <v>2</v>
      </c>
      <c r="B8768">
        <v>0</v>
      </c>
      <c r="C8768">
        <v>0</v>
      </c>
      <c r="D8768">
        <v>1</v>
      </c>
      <c r="E8768">
        <v>0</v>
      </c>
      <c r="F8768">
        <v>0</v>
      </c>
      <c r="G8768">
        <v>0</v>
      </c>
      <c r="H8768" s="9">
        <v>6190.7330711649802</v>
      </c>
      <c r="I8768" s="9">
        <v>-1.8378966000000001</v>
      </c>
      <c r="J8768" s="9">
        <v>-1.8378251000000001</v>
      </c>
      <c r="K8768" s="9">
        <v>-6.0868297</v>
      </c>
      <c r="L8768" s="9">
        <v>-7.8217484448427301</v>
      </c>
      <c r="M8768" s="9">
        <v>-28.158294999999999</v>
      </c>
      <c r="N8768" s="9">
        <v>-28.158294999999999</v>
      </c>
      <c r="O8768" s="9">
        <v>-7.8217484448427301</v>
      </c>
      <c r="P8768">
        <v>0</v>
      </c>
      <c r="Q8768" s="9">
        <v>53.549995000000003</v>
      </c>
      <c r="R8768" s="9">
        <v>267836096.98862699</v>
      </c>
      <c r="S8768" s="9">
        <v>3057338689.2842002</v>
      </c>
      <c r="T8768" s="9">
        <v>-1.11480634045602E-3</v>
      </c>
      <c r="U8768" s="9">
        <v>7.8217484448427301</v>
      </c>
      <c r="V8768" s="9">
        <v>0</v>
      </c>
      <c r="W8768" s="9">
        <v>7.8217484448427301</v>
      </c>
      <c r="X8768" t="s">
        <v>86</v>
      </c>
      <c r="Y8768" s="9">
        <v>0</v>
      </c>
      <c r="Z8768" s="9">
        <v>1.1186527999999999E-2</v>
      </c>
    </row>
    <row r="8769" spans="1:26" x14ac:dyDescent="0.3">
      <c r="A8769">
        <v>2</v>
      </c>
      <c r="B8769">
        <v>0</v>
      </c>
      <c r="C8769">
        <v>0</v>
      </c>
      <c r="D8769">
        <v>1</v>
      </c>
      <c r="E8769">
        <v>0</v>
      </c>
      <c r="F8769">
        <v>0</v>
      </c>
      <c r="G8769">
        <v>0</v>
      </c>
      <c r="H8769" s="9">
        <v>6191.7330711528703</v>
      </c>
      <c r="I8769" s="9">
        <v>-1.8381437</v>
      </c>
      <c r="J8769" s="9">
        <v>-1.8381542</v>
      </c>
      <c r="K8769" s="9">
        <v>-6.1011762999999997</v>
      </c>
      <c r="L8769" s="9">
        <v>-7.8228708930364697</v>
      </c>
      <c r="M8769" s="9">
        <v>-28.162334000000001</v>
      </c>
      <c r="N8769" s="9">
        <v>-28.162334000000001</v>
      </c>
      <c r="O8769" s="9">
        <v>-7.8228708930364697</v>
      </c>
      <c r="P8769">
        <v>0</v>
      </c>
      <c r="Q8769" s="9">
        <v>53.549995000000003</v>
      </c>
      <c r="R8769" s="9">
        <v>267836096.98862699</v>
      </c>
      <c r="S8769" s="9">
        <v>2952528983.97999</v>
      </c>
      <c r="T8769" s="9">
        <v>-1.1224481937350799E-3</v>
      </c>
      <c r="U8769" s="9">
        <v>7.8228708930364697</v>
      </c>
      <c r="V8769" s="9">
        <v>0</v>
      </c>
      <c r="W8769" s="9">
        <v>7.8228708930364697</v>
      </c>
      <c r="X8769" t="s">
        <v>86</v>
      </c>
      <c r="Y8769" s="9">
        <v>0</v>
      </c>
      <c r="Z8769" s="9">
        <v>1.1214903E-2</v>
      </c>
    </row>
    <row r="8770" spans="1:26" x14ac:dyDescent="0.3">
      <c r="A8770">
        <v>2</v>
      </c>
      <c r="B8770">
        <v>0</v>
      </c>
      <c r="C8770">
        <v>0</v>
      </c>
      <c r="D8770">
        <v>1</v>
      </c>
      <c r="E8770">
        <v>0</v>
      </c>
      <c r="F8770">
        <v>0</v>
      </c>
      <c r="G8770">
        <v>0</v>
      </c>
      <c r="H8770" s="9">
        <v>6192.7330711407703</v>
      </c>
      <c r="I8770" s="9">
        <v>-1.8380668</v>
      </c>
      <c r="J8770" s="9">
        <v>-1.8380164999999999</v>
      </c>
      <c r="K8770" s="9">
        <v>-5.8778872</v>
      </c>
      <c r="L8770" s="9">
        <v>-7.8239629115635498</v>
      </c>
      <c r="M8770" s="9">
        <v>-28.166267000000001</v>
      </c>
      <c r="N8770" s="9">
        <v>-28.166267000000001</v>
      </c>
      <c r="O8770" s="9">
        <v>-7.8239629115635498</v>
      </c>
      <c r="P8770">
        <v>0</v>
      </c>
      <c r="Q8770" s="9">
        <v>53.549995000000003</v>
      </c>
      <c r="R8770" s="9">
        <v>267836096.98862699</v>
      </c>
      <c r="S8770" s="9">
        <v>2996079518.7792602</v>
      </c>
      <c r="T8770" s="9">
        <v>-1.0920185270837299E-3</v>
      </c>
      <c r="U8770" s="9">
        <v>7.8239629115635498</v>
      </c>
      <c r="V8770" s="9">
        <v>0</v>
      </c>
      <c r="W8770" s="9">
        <v>7.8239629115635498</v>
      </c>
      <c r="X8770" t="s">
        <v>86</v>
      </c>
      <c r="Y8770" s="9">
        <v>0</v>
      </c>
      <c r="Z8770" s="9">
        <v>1.0803653999999999E-2</v>
      </c>
    </row>
    <row r="8771" spans="1:26" x14ac:dyDescent="0.3">
      <c r="A8771">
        <v>2</v>
      </c>
      <c r="B8771">
        <v>0</v>
      </c>
      <c r="C8771">
        <v>0</v>
      </c>
      <c r="D8771">
        <v>1</v>
      </c>
      <c r="E8771">
        <v>0</v>
      </c>
      <c r="F8771">
        <v>0</v>
      </c>
      <c r="G8771">
        <v>0</v>
      </c>
      <c r="H8771" s="9">
        <v>6193.7330711286604</v>
      </c>
      <c r="I8771" s="9">
        <v>-1.8379464000000001</v>
      </c>
      <c r="J8771" s="9">
        <v>-1.838074</v>
      </c>
      <c r="K8771" s="9">
        <v>-5.7718134000000001</v>
      </c>
      <c r="L8771" s="9">
        <v>-7.8250229337842203</v>
      </c>
      <c r="M8771" s="9">
        <v>-28.170082000000001</v>
      </c>
      <c r="N8771" s="9">
        <v>-28.170082000000001</v>
      </c>
      <c r="O8771" s="9">
        <v>-7.8250229337842203</v>
      </c>
      <c r="P8771">
        <v>0</v>
      </c>
      <c r="Q8771" s="9">
        <v>53.549995000000003</v>
      </c>
      <c r="R8771" s="9">
        <v>267836096.98862699</v>
      </c>
      <c r="S8771" s="9">
        <v>2978326872.6773801</v>
      </c>
      <c r="T8771" s="9">
        <v>-1.0600222206651399E-3</v>
      </c>
      <c r="U8771" s="9">
        <v>7.8250229337842203</v>
      </c>
      <c r="V8771" s="9">
        <v>0</v>
      </c>
      <c r="W8771" s="9">
        <v>7.8250229337842203</v>
      </c>
      <c r="X8771" t="s">
        <v>86</v>
      </c>
      <c r="Y8771" s="9">
        <v>0</v>
      </c>
      <c r="Z8771" s="9">
        <v>1.060902E-2</v>
      </c>
    </row>
    <row r="8772" spans="1:26" x14ac:dyDescent="0.3">
      <c r="A8772">
        <v>2</v>
      </c>
      <c r="B8772">
        <v>0</v>
      </c>
      <c r="C8772">
        <v>0</v>
      </c>
      <c r="D8772">
        <v>1</v>
      </c>
      <c r="E8772">
        <v>0</v>
      </c>
      <c r="F8772">
        <v>0</v>
      </c>
      <c r="G8772">
        <v>0</v>
      </c>
      <c r="H8772" s="9">
        <v>6194.7330711165496</v>
      </c>
      <c r="I8772" s="9">
        <v>-1.8380202999999999</v>
      </c>
      <c r="J8772" s="9">
        <v>-1.8381774</v>
      </c>
      <c r="K8772" s="9">
        <v>-5.6999278000000002</v>
      </c>
      <c r="L8772" s="9">
        <v>-7.8260821271048302</v>
      </c>
      <c r="M8772" s="9">
        <v>-28.173895000000002</v>
      </c>
      <c r="N8772" s="9">
        <v>-28.173895000000002</v>
      </c>
      <c r="O8772" s="9">
        <v>-7.8260821271048302</v>
      </c>
      <c r="P8772">
        <v>0</v>
      </c>
      <c r="Q8772" s="9">
        <v>53.549995000000003</v>
      </c>
      <c r="R8772" s="9">
        <v>267836096.98862699</v>
      </c>
      <c r="S8772" s="9">
        <v>2946574983.5296602</v>
      </c>
      <c r="T8772" s="9">
        <v>-1.05919332061876E-3</v>
      </c>
      <c r="U8772" s="9">
        <v>7.8260821271048302</v>
      </c>
      <c r="V8772" s="9">
        <v>0</v>
      </c>
      <c r="W8772" s="9">
        <v>7.8260821271048302</v>
      </c>
      <c r="X8772" t="s">
        <v>86</v>
      </c>
      <c r="Y8772" s="9">
        <v>0</v>
      </c>
      <c r="Z8772" s="9">
        <v>1.0477479E-2</v>
      </c>
    </row>
    <row r="8773" spans="1:26" x14ac:dyDescent="0.3">
      <c r="A8773">
        <v>2</v>
      </c>
      <c r="B8773">
        <v>0</v>
      </c>
      <c r="C8773">
        <v>0</v>
      </c>
      <c r="D8773">
        <v>1</v>
      </c>
      <c r="E8773">
        <v>0</v>
      </c>
      <c r="F8773">
        <v>0</v>
      </c>
      <c r="G8773">
        <v>0</v>
      </c>
      <c r="H8773" s="9">
        <v>6195.7330711044397</v>
      </c>
      <c r="I8773" s="9">
        <v>-1.8380657</v>
      </c>
      <c r="J8773" s="9">
        <v>-1.8382193</v>
      </c>
      <c r="K8773" s="9">
        <v>-5.4805302999999999</v>
      </c>
      <c r="L8773" s="9">
        <v>-7.82712834091266</v>
      </c>
      <c r="M8773" s="9">
        <v>-28.177662000000002</v>
      </c>
      <c r="N8773" s="9">
        <v>-28.177662000000002</v>
      </c>
      <c r="O8773" s="9">
        <v>-7.82712834091266</v>
      </c>
      <c r="P8773">
        <v>0</v>
      </c>
      <c r="Q8773" s="9">
        <v>53.549995000000003</v>
      </c>
      <c r="R8773" s="9">
        <v>267836096.98862699</v>
      </c>
      <c r="S8773" s="9">
        <v>2934160070.3260002</v>
      </c>
      <c r="T8773" s="9">
        <v>-1.0462138078208799E-3</v>
      </c>
      <c r="U8773" s="9">
        <v>7.82712834091266</v>
      </c>
      <c r="V8773" s="9">
        <v>0</v>
      </c>
      <c r="W8773" s="9">
        <v>7.82712834091266</v>
      </c>
      <c r="X8773" t="s">
        <v>86</v>
      </c>
      <c r="Y8773" s="9">
        <v>0</v>
      </c>
      <c r="Z8773" s="9">
        <v>1.0074415999999999E-2</v>
      </c>
    </row>
    <row r="8774" spans="1:26" x14ac:dyDescent="0.3">
      <c r="A8774">
        <v>2</v>
      </c>
      <c r="B8774">
        <v>0</v>
      </c>
      <c r="C8774">
        <v>0</v>
      </c>
      <c r="D8774">
        <v>1</v>
      </c>
      <c r="E8774">
        <v>0</v>
      </c>
      <c r="F8774">
        <v>0</v>
      </c>
      <c r="G8774">
        <v>0</v>
      </c>
      <c r="H8774" s="9">
        <v>6196.7330710923397</v>
      </c>
      <c r="I8774" s="9">
        <v>-1.8380380000000001</v>
      </c>
      <c r="J8774" s="9">
        <v>-1.8383799000000001</v>
      </c>
      <c r="K8774" s="9">
        <v>-5.7315592999999998</v>
      </c>
      <c r="L8774" s="9">
        <v>-7.82822909489584</v>
      </c>
      <c r="M8774" s="9">
        <v>-28.181625</v>
      </c>
      <c r="N8774" s="9">
        <v>-28.181625</v>
      </c>
      <c r="O8774" s="9">
        <v>-7.82822909489584</v>
      </c>
      <c r="P8774">
        <v>0</v>
      </c>
      <c r="Q8774" s="9">
        <v>53.549995000000003</v>
      </c>
      <c r="R8774" s="9">
        <v>267836096.98862699</v>
      </c>
      <c r="S8774" s="9">
        <v>2886429955.9960299</v>
      </c>
      <c r="T8774" s="9">
        <v>-1.10075398317999E-3</v>
      </c>
      <c r="U8774" s="9">
        <v>7.82822909489584</v>
      </c>
      <c r="V8774" s="9">
        <v>0</v>
      </c>
      <c r="W8774" s="9">
        <v>7.82822909489584</v>
      </c>
      <c r="X8774" t="s">
        <v>86</v>
      </c>
      <c r="Y8774" s="9">
        <v>0</v>
      </c>
      <c r="Z8774" s="9">
        <v>1.0536782999999999E-2</v>
      </c>
    </row>
    <row r="8775" spans="1:26" x14ac:dyDescent="0.3">
      <c r="A8775">
        <v>2</v>
      </c>
      <c r="B8775">
        <v>0</v>
      </c>
      <c r="C8775">
        <v>0</v>
      </c>
      <c r="D8775">
        <v>1</v>
      </c>
      <c r="E8775">
        <v>0</v>
      </c>
      <c r="F8775">
        <v>0</v>
      </c>
      <c r="G8775">
        <v>0</v>
      </c>
      <c r="H8775" s="9">
        <v>6197.7330710802298</v>
      </c>
      <c r="I8775" s="9">
        <v>-1.8381616000000001</v>
      </c>
      <c r="J8775" s="9">
        <v>-1.8385164000000001</v>
      </c>
      <c r="K8775" s="9">
        <v>-5.4300493999999997</v>
      </c>
      <c r="L8775" s="9">
        <v>-7.8293580127687896</v>
      </c>
      <c r="M8775" s="9">
        <v>-28.185687999999999</v>
      </c>
      <c r="N8775" s="9">
        <v>-28.185687999999999</v>
      </c>
      <c r="O8775" s="9">
        <v>-7.8293580127687896</v>
      </c>
      <c r="P8775">
        <v>0</v>
      </c>
      <c r="Q8775" s="9">
        <v>53.549995000000003</v>
      </c>
      <c r="R8775" s="9">
        <v>267836096.98862699</v>
      </c>
      <c r="S8775" s="9">
        <v>2847142112.5120602</v>
      </c>
      <c r="T8775" s="9">
        <v>-1.12891787295854E-3</v>
      </c>
      <c r="U8775" s="9">
        <v>7.8293580127687896</v>
      </c>
      <c r="V8775" s="9">
        <v>0</v>
      </c>
      <c r="W8775" s="9">
        <v>7.8293580127687896</v>
      </c>
      <c r="X8775" t="s">
        <v>86</v>
      </c>
      <c r="Y8775" s="9">
        <v>0</v>
      </c>
      <c r="Z8775" s="9">
        <v>9.983235E-3</v>
      </c>
    </row>
    <row r="8776" spans="1:26" x14ac:dyDescent="0.3">
      <c r="A8776">
        <v>2</v>
      </c>
      <c r="B8776">
        <v>0</v>
      </c>
      <c r="C8776">
        <v>0</v>
      </c>
      <c r="D8776">
        <v>1</v>
      </c>
      <c r="E8776">
        <v>0</v>
      </c>
      <c r="F8776">
        <v>0</v>
      </c>
      <c r="G8776">
        <v>0</v>
      </c>
      <c r="H8776" s="9">
        <v>6198.7330710681199</v>
      </c>
      <c r="I8776" s="9">
        <v>-1.8379909000000001</v>
      </c>
      <c r="J8776" s="9">
        <v>-1.8383616</v>
      </c>
      <c r="K8776" s="9">
        <v>-5.0893158999999999</v>
      </c>
      <c r="L8776" s="9">
        <v>-7.8304647272185397</v>
      </c>
      <c r="M8776" s="9">
        <v>-28.189672000000002</v>
      </c>
      <c r="N8776" s="9">
        <v>-28.189672000000002</v>
      </c>
      <c r="O8776" s="9">
        <v>-7.8304647272185397</v>
      </c>
      <c r="P8776">
        <v>0</v>
      </c>
      <c r="Q8776" s="9">
        <v>53.549995000000003</v>
      </c>
      <c r="R8776" s="9">
        <v>267836096.98862699</v>
      </c>
      <c r="S8776" s="9">
        <v>2892642284.7912598</v>
      </c>
      <c r="T8776" s="9">
        <v>-1.10671444975007E-3</v>
      </c>
      <c r="U8776" s="9">
        <v>7.8304647272185397</v>
      </c>
      <c r="V8776" s="9">
        <v>0</v>
      </c>
      <c r="W8776" s="9">
        <v>7.8304647272185397</v>
      </c>
      <c r="X8776" t="s">
        <v>86</v>
      </c>
      <c r="Y8776" s="9">
        <v>0</v>
      </c>
      <c r="Z8776" s="9">
        <v>9.3560033000000004E-3</v>
      </c>
    </row>
    <row r="8777" spans="1:26" x14ac:dyDescent="0.3">
      <c r="A8777">
        <v>2</v>
      </c>
      <c r="B8777">
        <v>0</v>
      </c>
      <c r="C8777">
        <v>0</v>
      </c>
      <c r="D8777">
        <v>1</v>
      </c>
      <c r="E8777">
        <v>0</v>
      </c>
      <c r="F8777">
        <v>0</v>
      </c>
      <c r="G8777">
        <v>0</v>
      </c>
      <c r="H8777" s="9">
        <v>6199.73307105602</v>
      </c>
      <c r="I8777" s="9">
        <v>-1.8378695</v>
      </c>
      <c r="J8777" s="9">
        <v>-1.8382105</v>
      </c>
      <c r="K8777" s="9">
        <v>-4.7456449999999997</v>
      </c>
      <c r="L8777" s="9">
        <v>-7.8315435650596603</v>
      </c>
      <c r="M8777" s="9">
        <v>-28.193557999999999</v>
      </c>
      <c r="N8777" s="9">
        <v>-28.193557999999999</v>
      </c>
      <c r="O8777" s="9">
        <v>-7.8315435650596603</v>
      </c>
      <c r="P8777">
        <v>0</v>
      </c>
      <c r="Q8777" s="9">
        <v>53.549995000000003</v>
      </c>
      <c r="R8777" s="9">
        <v>267836096.98862699</v>
      </c>
      <c r="S8777" s="9">
        <v>2938503506.1500201</v>
      </c>
      <c r="T8777" s="9">
        <v>-1.07883784111351E-3</v>
      </c>
      <c r="U8777" s="9">
        <v>7.8315435650596603</v>
      </c>
      <c r="V8777" s="9">
        <v>0</v>
      </c>
      <c r="W8777" s="9">
        <v>7.8315435650596603</v>
      </c>
      <c r="X8777" t="s">
        <v>86</v>
      </c>
      <c r="Y8777" s="9">
        <v>0</v>
      </c>
      <c r="Z8777" s="9">
        <v>8.7234945999999994E-3</v>
      </c>
    </row>
    <row r="8778" spans="1:26" x14ac:dyDescent="0.3">
      <c r="A8778">
        <v>2</v>
      </c>
      <c r="B8778">
        <v>0</v>
      </c>
      <c r="C8778">
        <v>0</v>
      </c>
      <c r="D8778">
        <v>1</v>
      </c>
      <c r="E8778">
        <v>0</v>
      </c>
      <c r="F8778">
        <v>0</v>
      </c>
      <c r="G8778">
        <v>0</v>
      </c>
      <c r="H8778" s="9">
        <v>6200.7330710439101</v>
      </c>
      <c r="I8778" s="9">
        <v>-1.8381239</v>
      </c>
      <c r="J8778" s="9">
        <v>-1.8384564999999999</v>
      </c>
      <c r="K8778" s="9">
        <v>-4.4475312000000002</v>
      </c>
      <c r="L8778" s="9">
        <v>-7.8325981222657299</v>
      </c>
      <c r="M8778" s="9">
        <v>-28.197353</v>
      </c>
      <c r="N8778" s="9">
        <v>-28.197353</v>
      </c>
      <c r="O8778" s="9">
        <v>-7.8325981222657299</v>
      </c>
      <c r="P8778">
        <v>0</v>
      </c>
      <c r="Q8778" s="9">
        <v>53.549995000000003</v>
      </c>
      <c r="R8778" s="9">
        <v>267836096.98862699</v>
      </c>
      <c r="S8778" s="9">
        <v>2865596208.7380199</v>
      </c>
      <c r="T8778" s="9">
        <v>-1.05455720607405E-3</v>
      </c>
      <c r="U8778" s="9">
        <v>7.8325981222657299</v>
      </c>
      <c r="V8778" s="9">
        <v>0</v>
      </c>
      <c r="W8778" s="9">
        <v>7.8325981222657299</v>
      </c>
      <c r="X8778" t="s">
        <v>86</v>
      </c>
      <c r="Y8778" s="9">
        <v>0</v>
      </c>
      <c r="Z8778" s="9">
        <v>8.1765931000000007E-3</v>
      </c>
    </row>
    <row r="8779" spans="1:26" x14ac:dyDescent="0.3">
      <c r="A8779">
        <v>2</v>
      </c>
      <c r="B8779">
        <v>0</v>
      </c>
      <c r="C8779">
        <v>0</v>
      </c>
      <c r="D8779">
        <v>1</v>
      </c>
      <c r="E8779">
        <v>0</v>
      </c>
      <c r="F8779">
        <v>0</v>
      </c>
      <c r="G8779">
        <v>0</v>
      </c>
      <c r="H8779" s="9">
        <v>6201.7330710318001</v>
      </c>
      <c r="I8779" s="9">
        <v>-1.8381658999999999</v>
      </c>
      <c r="J8779" s="9">
        <v>-1.8385442000000001</v>
      </c>
      <c r="K8779" s="9">
        <v>-4.0189241999999998</v>
      </c>
      <c r="L8779" s="9">
        <v>-7.8336448909537504</v>
      </c>
      <c r="M8779" s="9">
        <v>-28.201122000000002</v>
      </c>
      <c r="N8779" s="9">
        <v>-28.201122000000002</v>
      </c>
      <c r="O8779" s="9">
        <v>-7.8336448909537504</v>
      </c>
      <c r="P8779">
        <v>0</v>
      </c>
      <c r="Q8779" s="9">
        <v>53.549995000000003</v>
      </c>
      <c r="R8779" s="9">
        <v>267836096.98862699</v>
      </c>
      <c r="S8779" s="9">
        <v>2840712782.9313698</v>
      </c>
      <c r="T8779" s="9">
        <v>-1.04676868801689E-3</v>
      </c>
      <c r="U8779" s="9">
        <v>7.8336448909537504</v>
      </c>
      <c r="V8779" s="9">
        <v>0</v>
      </c>
      <c r="W8779" s="9">
        <v>7.8336448909537504</v>
      </c>
      <c r="X8779" t="s">
        <v>86</v>
      </c>
      <c r="Y8779" s="9">
        <v>0</v>
      </c>
      <c r="Z8779" s="9">
        <v>7.3889699000000003E-3</v>
      </c>
    </row>
    <row r="8780" spans="1:26" x14ac:dyDescent="0.3">
      <c r="A8780">
        <v>2</v>
      </c>
      <c r="B8780">
        <v>0</v>
      </c>
      <c r="C8780">
        <v>0</v>
      </c>
      <c r="D8780">
        <v>1</v>
      </c>
      <c r="E8780">
        <v>0</v>
      </c>
      <c r="F8780">
        <v>0</v>
      </c>
      <c r="G8780">
        <v>0</v>
      </c>
      <c r="H8780" s="9">
        <v>6202.7330710196902</v>
      </c>
      <c r="I8780" s="9">
        <v>-1.8379512</v>
      </c>
      <c r="J8780" s="9">
        <v>-1.8383799000000001</v>
      </c>
      <c r="K8780" s="9">
        <v>-4.1216020999999996</v>
      </c>
      <c r="L8780" s="9">
        <v>-7.83476097279196</v>
      </c>
      <c r="M8780" s="9">
        <v>-28.205138999999999</v>
      </c>
      <c r="N8780" s="9">
        <v>-28.205138999999999</v>
      </c>
      <c r="O8780" s="9">
        <v>-7.83476097279196</v>
      </c>
      <c r="P8780">
        <v>0</v>
      </c>
      <c r="Q8780" s="9">
        <v>53.549995000000003</v>
      </c>
      <c r="R8780" s="9">
        <v>267836096.98862699</v>
      </c>
      <c r="S8780" s="9">
        <v>2888832324.8889399</v>
      </c>
      <c r="T8780" s="9">
        <v>-1.1160818382105399E-3</v>
      </c>
      <c r="U8780" s="9">
        <v>7.83476097279196</v>
      </c>
      <c r="V8780" s="9">
        <v>0</v>
      </c>
      <c r="W8780" s="9">
        <v>7.83476097279196</v>
      </c>
      <c r="X8780" t="s">
        <v>86</v>
      </c>
      <c r="Y8780" s="9">
        <v>0</v>
      </c>
      <c r="Z8780" s="9">
        <v>7.57707E-3</v>
      </c>
    </row>
    <row r="8781" spans="1:26" x14ac:dyDescent="0.3">
      <c r="A8781">
        <v>2</v>
      </c>
      <c r="B8781">
        <v>0</v>
      </c>
      <c r="C8781">
        <v>0</v>
      </c>
      <c r="D8781">
        <v>1</v>
      </c>
      <c r="E8781">
        <v>0</v>
      </c>
      <c r="F8781">
        <v>0</v>
      </c>
      <c r="G8781">
        <v>0</v>
      </c>
      <c r="H8781" s="9">
        <v>6203.7330710075903</v>
      </c>
      <c r="I8781" s="9">
        <v>-1.8379177</v>
      </c>
      <c r="J8781" s="9">
        <v>-1.8383197</v>
      </c>
      <c r="K8781" s="9">
        <v>-3.6497264</v>
      </c>
      <c r="L8781" s="9">
        <v>-7.8358820263350797</v>
      </c>
      <c r="M8781" s="9">
        <v>-28.209174999999998</v>
      </c>
      <c r="N8781" s="9">
        <v>-28.209174999999998</v>
      </c>
      <c r="O8781" s="9">
        <v>-7.8358820263350797</v>
      </c>
      <c r="P8781">
        <v>0</v>
      </c>
      <c r="Q8781" s="9">
        <v>53.549995000000003</v>
      </c>
      <c r="R8781" s="9">
        <v>267836096.98862699</v>
      </c>
      <c r="S8781" s="9">
        <v>2907124504.2853098</v>
      </c>
      <c r="T8781" s="9">
        <v>-1.1210535431169699E-3</v>
      </c>
      <c r="U8781" s="9">
        <v>7.8358820263350797</v>
      </c>
      <c r="V8781" s="9">
        <v>0</v>
      </c>
      <c r="W8781" s="9">
        <v>7.8358820263350797</v>
      </c>
      <c r="X8781" t="s">
        <v>86</v>
      </c>
      <c r="Y8781" s="9">
        <v>0</v>
      </c>
      <c r="Z8781" s="9">
        <v>6.7093637999999997E-3</v>
      </c>
    </row>
    <row r="8782" spans="1:26" x14ac:dyDescent="0.3">
      <c r="A8782">
        <v>2</v>
      </c>
      <c r="B8782">
        <v>0</v>
      </c>
      <c r="C8782">
        <v>0</v>
      </c>
      <c r="D8782">
        <v>1</v>
      </c>
      <c r="E8782">
        <v>0</v>
      </c>
      <c r="F8782">
        <v>0</v>
      </c>
      <c r="G8782">
        <v>0</v>
      </c>
      <c r="H8782" s="9">
        <v>6204.7330709954804</v>
      </c>
      <c r="I8782" s="9">
        <v>-1.8380966999999999</v>
      </c>
      <c r="J8782" s="9">
        <v>-1.8385594999999999</v>
      </c>
      <c r="K8782" s="9">
        <v>-3.2695775</v>
      </c>
      <c r="L8782" s="9">
        <v>-7.8369895940665399</v>
      </c>
      <c r="M8782" s="9">
        <v>-28.213163000000002</v>
      </c>
      <c r="N8782" s="9">
        <v>-28.213163000000002</v>
      </c>
      <c r="O8782" s="9">
        <v>-7.8369895940665399</v>
      </c>
      <c r="P8782">
        <v>0</v>
      </c>
      <c r="Q8782" s="9">
        <v>53.549995000000003</v>
      </c>
      <c r="R8782" s="9">
        <v>267836096.98862699</v>
      </c>
      <c r="S8782" s="9">
        <v>2837572180.8411798</v>
      </c>
      <c r="T8782" s="9">
        <v>-1.1075677314602501E-3</v>
      </c>
      <c r="U8782" s="9">
        <v>7.8369895940665399</v>
      </c>
      <c r="V8782" s="9">
        <v>0</v>
      </c>
      <c r="W8782" s="9">
        <v>7.8369895940665399</v>
      </c>
      <c r="X8782" t="s">
        <v>86</v>
      </c>
      <c r="Y8782" s="9">
        <v>0</v>
      </c>
      <c r="Z8782" s="9">
        <v>6.0113127999999998E-3</v>
      </c>
    </row>
    <row r="8783" spans="1:26" x14ac:dyDescent="0.3">
      <c r="A8783">
        <v>2</v>
      </c>
      <c r="B8783">
        <v>0</v>
      </c>
      <c r="C8783">
        <v>0</v>
      </c>
      <c r="D8783">
        <v>1</v>
      </c>
      <c r="E8783">
        <v>0</v>
      </c>
      <c r="F8783">
        <v>0</v>
      </c>
      <c r="G8783">
        <v>0</v>
      </c>
      <c r="H8783" s="9">
        <v>6205.7330709833705</v>
      </c>
      <c r="I8783" s="9">
        <v>-1.8379593999999999</v>
      </c>
      <c r="J8783" s="9">
        <v>-1.8383151</v>
      </c>
      <c r="K8783" s="9">
        <v>-2.7982358999999999</v>
      </c>
      <c r="L8783" s="9">
        <v>-7.8380729613102504</v>
      </c>
      <c r="M8783" s="9">
        <v>-28.217061999999999</v>
      </c>
      <c r="N8783" s="9">
        <v>-28.217061999999999</v>
      </c>
      <c r="O8783" s="9">
        <v>-7.8380729613102504</v>
      </c>
      <c r="P8783">
        <v>0</v>
      </c>
      <c r="Q8783" s="9">
        <v>53.549995000000003</v>
      </c>
      <c r="R8783" s="9">
        <v>267836096.98862699</v>
      </c>
      <c r="S8783" s="9">
        <v>2909290048.1631498</v>
      </c>
      <c r="T8783" s="9">
        <v>-1.0833672437131599E-3</v>
      </c>
      <c r="U8783" s="9">
        <v>7.8380729613102504</v>
      </c>
      <c r="V8783" s="9">
        <v>0</v>
      </c>
      <c r="W8783" s="9">
        <v>7.8380729613102504</v>
      </c>
      <c r="X8783" t="s">
        <v>86</v>
      </c>
      <c r="Y8783" s="9">
        <v>0</v>
      </c>
      <c r="Z8783" s="9">
        <v>5.1440391999999996E-3</v>
      </c>
    </row>
    <row r="8784" spans="1:26" x14ac:dyDescent="0.3">
      <c r="A8784">
        <v>2</v>
      </c>
      <c r="B8784">
        <v>0</v>
      </c>
      <c r="C8784">
        <v>0</v>
      </c>
      <c r="D8784">
        <v>1</v>
      </c>
      <c r="E8784">
        <v>0</v>
      </c>
      <c r="F8784">
        <v>0</v>
      </c>
      <c r="G8784">
        <v>0</v>
      </c>
      <c r="H8784" s="9">
        <v>6206.7330709712696</v>
      </c>
      <c r="I8784" s="9">
        <v>-1.8381424</v>
      </c>
      <c r="J8784" s="9">
        <v>-1.8384453999999999</v>
      </c>
      <c r="K8784" s="9">
        <v>-2.4965362999999998</v>
      </c>
      <c r="L8784" s="9">
        <v>-7.8391271213764799</v>
      </c>
      <c r="M8784" s="9">
        <v>-28.220858</v>
      </c>
      <c r="N8784" s="9">
        <v>-28.220858</v>
      </c>
      <c r="O8784" s="9">
        <v>-7.8391271213764799</v>
      </c>
      <c r="P8784">
        <v>0</v>
      </c>
      <c r="Q8784" s="9">
        <v>53.549995000000003</v>
      </c>
      <c r="R8784" s="9">
        <v>267836096.98862699</v>
      </c>
      <c r="S8784" s="9">
        <v>2871205635.6417198</v>
      </c>
      <c r="T8784" s="9">
        <v>-1.05416006623393E-3</v>
      </c>
      <c r="U8784" s="9">
        <v>7.8391271213764799</v>
      </c>
      <c r="V8784" s="9">
        <v>0</v>
      </c>
      <c r="W8784" s="9">
        <v>7.8391271213764799</v>
      </c>
      <c r="X8784" t="s">
        <v>86</v>
      </c>
      <c r="Y8784" s="9">
        <v>0</v>
      </c>
      <c r="Z8784" s="9">
        <v>4.5897458000000004E-3</v>
      </c>
    </row>
    <row r="8785" spans="1:26" x14ac:dyDescent="0.3">
      <c r="A8785">
        <v>2</v>
      </c>
      <c r="B8785">
        <v>0</v>
      </c>
      <c r="C8785">
        <v>0</v>
      </c>
      <c r="D8785">
        <v>1</v>
      </c>
      <c r="E8785">
        <v>0</v>
      </c>
      <c r="F8785">
        <v>0</v>
      </c>
      <c r="G8785">
        <v>0</v>
      </c>
      <c r="H8785" s="9">
        <v>6207.7330709591597</v>
      </c>
      <c r="I8785" s="9">
        <v>-1.837888</v>
      </c>
      <c r="J8785" s="9">
        <v>-1.8382468999999999</v>
      </c>
      <c r="K8785" s="9">
        <v>-2.2304740000000001</v>
      </c>
      <c r="L8785" s="9">
        <v>-7.8401709930160797</v>
      </c>
      <c r="M8785" s="9">
        <v>-28.224615</v>
      </c>
      <c r="N8785" s="9">
        <v>-28.224615</v>
      </c>
      <c r="O8785" s="9">
        <v>-7.8401709930160797</v>
      </c>
      <c r="P8785">
        <v>0</v>
      </c>
      <c r="Q8785" s="9">
        <v>53.549995000000003</v>
      </c>
      <c r="R8785" s="9">
        <v>267836096.98862699</v>
      </c>
      <c r="S8785" s="9">
        <v>2930618447.1005502</v>
      </c>
      <c r="T8785" s="9">
        <v>-1.0438716395961801E-3</v>
      </c>
      <c r="U8785" s="9">
        <v>7.8401709930160797</v>
      </c>
      <c r="V8785" s="9">
        <v>0</v>
      </c>
      <c r="W8785" s="9">
        <v>7.8401709930160797</v>
      </c>
      <c r="X8785" t="s">
        <v>86</v>
      </c>
      <c r="Y8785" s="9">
        <v>0</v>
      </c>
      <c r="Z8785" s="9">
        <v>4.1001620999999997E-3</v>
      </c>
    </row>
    <row r="8786" spans="1:26" x14ac:dyDescent="0.3">
      <c r="A8786">
        <v>2</v>
      </c>
      <c r="B8786">
        <v>0</v>
      </c>
      <c r="C8786">
        <v>0</v>
      </c>
      <c r="D8786">
        <v>1</v>
      </c>
      <c r="E8786">
        <v>0</v>
      </c>
      <c r="F8786">
        <v>0</v>
      </c>
      <c r="G8786">
        <v>0</v>
      </c>
      <c r="H8786" s="9">
        <v>6208.7330709470498</v>
      </c>
      <c r="I8786" s="9">
        <v>-1.8378551000000001</v>
      </c>
      <c r="J8786" s="9">
        <v>-1.8381405</v>
      </c>
      <c r="K8786" s="9">
        <v>-2.2365789</v>
      </c>
      <c r="L8786" s="9">
        <v>-7.8412335917467999</v>
      </c>
      <c r="M8786" s="9">
        <v>-28.228441</v>
      </c>
      <c r="N8786" s="9">
        <v>-28.228441</v>
      </c>
      <c r="O8786" s="9">
        <v>-7.8412335917467999</v>
      </c>
      <c r="P8786">
        <v>0</v>
      </c>
      <c r="Q8786" s="9">
        <v>53.549995000000003</v>
      </c>
      <c r="R8786" s="9">
        <v>267836096.98862699</v>
      </c>
      <c r="S8786" s="9">
        <v>2963690839.2108698</v>
      </c>
      <c r="T8786" s="9">
        <v>-1.0625987307228901E-3</v>
      </c>
      <c r="U8786" s="9">
        <v>7.8412335917467999</v>
      </c>
      <c r="V8786" s="9">
        <v>0</v>
      </c>
      <c r="W8786" s="9">
        <v>7.8412335917467999</v>
      </c>
      <c r="X8786" t="s">
        <v>86</v>
      </c>
      <c r="Y8786" s="9">
        <v>0</v>
      </c>
      <c r="Z8786" s="9">
        <v>4.1111461E-3</v>
      </c>
    </row>
    <row r="8787" spans="1:26" x14ac:dyDescent="0.3">
      <c r="A8787">
        <v>2</v>
      </c>
      <c r="B8787">
        <v>0</v>
      </c>
      <c r="C8787">
        <v>0</v>
      </c>
      <c r="D8787">
        <v>1</v>
      </c>
      <c r="E8787">
        <v>0</v>
      </c>
      <c r="F8787">
        <v>0</v>
      </c>
      <c r="G8787">
        <v>0</v>
      </c>
      <c r="H8787" s="9">
        <v>6209.7330709349399</v>
      </c>
      <c r="I8787" s="9">
        <v>-1.8379295</v>
      </c>
      <c r="J8787" s="9">
        <v>-1.8382229999999999</v>
      </c>
      <c r="K8787" s="9">
        <v>-2.0369847000000001</v>
      </c>
      <c r="L8787" s="9">
        <v>-7.8423417934057902</v>
      </c>
      <c r="M8787" s="9">
        <v>-28.232430000000001</v>
      </c>
      <c r="N8787" s="9">
        <v>-28.232430000000001</v>
      </c>
      <c r="O8787" s="9">
        <v>-7.8423417934057902</v>
      </c>
      <c r="P8787">
        <v>0</v>
      </c>
      <c r="Q8787" s="9">
        <v>53.549995000000003</v>
      </c>
      <c r="R8787" s="9">
        <v>267836096.98862699</v>
      </c>
      <c r="S8787" s="9">
        <v>2938720761.46594</v>
      </c>
      <c r="T8787" s="9">
        <v>-1.1082016589911701E-3</v>
      </c>
      <c r="U8787" s="9">
        <v>7.8423417934057902</v>
      </c>
      <c r="V8787" s="9">
        <v>0</v>
      </c>
      <c r="W8787" s="9">
        <v>7.8423417934057902</v>
      </c>
      <c r="X8787" t="s">
        <v>86</v>
      </c>
      <c r="Y8787" s="9">
        <v>0</v>
      </c>
      <c r="Z8787" s="9">
        <v>3.7444319999999998E-3</v>
      </c>
    </row>
    <row r="8788" spans="1:26" x14ac:dyDescent="0.3">
      <c r="A8788">
        <v>2</v>
      </c>
      <c r="B8788">
        <v>0</v>
      </c>
      <c r="C8788">
        <v>0</v>
      </c>
      <c r="D8788">
        <v>1</v>
      </c>
      <c r="E8788">
        <v>0</v>
      </c>
      <c r="F8788">
        <v>0</v>
      </c>
      <c r="G8788">
        <v>0</v>
      </c>
      <c r="H8788" s="9">
        <v>6210.7330709228399</v>
      </c>
      <c r="I8788" s="9">
        <v>-1.8380401</v>
      </c>
      <c r="J8788" s="9">
        <v>-1.8382107999999999</v>
      </c>
      <c r="K8788" s="9">
        <v>-1.9596041</v>
      </c>
      <c r="L8788" s="9">
        <v>-7.8434596244254804</v>
      </c>
      <c r="M8788" s="9">
        <v>-28.236453999999998</v>
      </c>
      <c r="N8788" s="9">
        <v>-28.236453999999998</v>
      </c>
      <c r="O8788" s="9">
        <v>-7.8434596244254804</v>
      </c>
      <c r="P8788">
        <v>0</v>
      </c>
      <c r="Q8788" s="9">
        <v>53.549995000000003</v>
      </c>
      <c r="R8788" s="9">
        <v>267836096.98862699</v>
      </c>
      <c r="S8788" s="9">
        <v>2942853897.55439</v>
      </c>
      <c r="T8788" s="9">
        <v>-1.1178310196857601E-3</v>
      </c>
      <c r="U8788" s="9">
        <v>7.8434596244254804</v>
      </c>
      <c r="V8788" s="9">
        <v>0</v>
      </c>
      <c r="W8788" s="9">
        <v>7.8434596244254804</v>
      </c>
      <c r="X8788" t="s">
        <v>86</v>
      </c>
      <c r="Y8788" s="9">
        <v>0</v>
      </c>
      <c r="Z8788" s="9">
        <v>3.6021654999999998E-3</v>
      </c>
    </row>
    <row r="8789" spans="1:26" x14ac:dyDescent="0.3">
      <c r="A8789">
        <v>2</v>
      </c>
      <c r="B8789">
        <v>0</v>
      </c>
      <c r="C8789">
        <v>0</v>
      </c>
      <c r="D8789">
        <v>1</v>
      </c>
      <c r="E8789">
        <v>0</v>
      </c>
      <c r="F8789">
        <v>0</v>
      </c>
      <c r="G8789">
        <v>0</v>
      </c>
      <c r="H8789" s="9">
        <v>6211.73307091073</v>
      </c>
      <c r="I8789" s="9">
        <v>-1.8379345</v>
      </c>
      <c r="J8789" s="9">
        <v>-1.8380540999999999</v>
      </c>
      <c r="K8789" s="9">
        <v>-1.8296446</v>
      </c>
      <c r="L8789" s="9">
        <v>-7.8445657718052804</v>
      </c>
      <c r="M8789" s="9">
        <v>-28.240437</v>
      </c>
      <c r="N8789" s="9">
        <v>-28.240437</v>
      </c>
      <c r="O8789" s="9">
        <v>-7.8445657718052804</v>
      </c>
      <c r="P8789">
        <v>0</v>
      </c>
      <c r="Q8789" s="9">
        <v>53.549995000000003</v>
      </c>
      <c r="R8789" s="9">
        <v>267836096.98862699</v>
      </c>
      <c r="S8789" s="9">
        <v>2992028174.5098701</v>
      </c>
      <c r="T8789" s="9">
        <v>-1.1061473798026299E-3</v>
      </c>
      <c r="U8789" s="9">
        <v>7.8445657718052804</v>
      </c>
      <c r="V8789" s="9">
        <v>0</v>
      </c>
      <c r="W8789" s="9">
        <v>7.8445657718052804</v>
      </c>
      <c r="X8789" t="s">
        <v>86</v>
      </c>
      <c r="Y8789" s="9">
        <v>0</v>
      </c>
      <c r="Z8789" s="9">
        <v>3.3629856E-3</v>
      </c>
    </row>
    <row r="8790" spans="1:26" x14ac:dyDescent="0.3">
      <c r="A8790">
        <v>2</v>
      </c>
      <c r="B8790">
        <v>0</v>
      </c>
      <c r="C8790">
        <v>0</v>
      </c>
      <c r="D8790">
        <v>1</v>
      </c>
      <c r="E8790">
        <v>0</v>
      </c>
      <c r="F8790">
        <v>0</v>
      </c>
      <c r="G8790">
        <v>0</v>
      </c>
      <c r="H8790" s="9">
        <v>6212.7330708986201</v>
      </c>
      <c r="I8790" s="9">
        <v>-1.8380759</v>
      </c>
      <c r="J8790" s="9">
        <v>-1.8381174</v>
      </c>
      <c r="K8790" s="9">
        <v>-1.7645884999999999</v>
      </c>
      <c r="L8790" s="9">
        <v>-7.8456426213058901</v>
      </c>
      <c r="M8790" s="9">
        <v>-28.244313999999999</v>
      </c>
      <c r="N8790" s="9">
        <v>-28.244313999999999</v>
      </c>
      <c r="O8790" s="9">
        <v>-7.8456426213058901</v>
      </c>
      <c r="P8790">
        <v>0</v>
      </c>
      <c r="Q8790" s="9">
        <v>53.549995000000003</v>
      </c>
      <c r="R8790" s="9">
        <v>267836096.98862699</v>
      </c>
      <c r="S8790" s="9">
        <v>2972552444.0399899</v>
      </c>
      <c r="T8790" s="9">
        <v>-1.0768495006097101E-3</v>
      </c>
      <c r="U8790" s="9">
        <v>7.8456426213058901</v>
      </c>
      <c r="V8790" s="9">
        <v>0</v>
      </c>
      <c r="W8790" s="9">
        <v>7.8456426213058901</v>
      </c>
      <c r="X8790" t="s">
        <v>86</v>
      </c>
      <c r="Y8790" s="9">
        <v>0</v>
      </c>
      <c r="Z8790" s="9">
        <v>3.2435205999999999E-3</v>
      </c>
    </row>
    <row r="8791" spans="1:26" x14ac:dyDescent="0.3">
      <c r="A8791">
        <v>2</v>
      </c>
      <c r="B8791">
        <v>0</v>
      </c>
      <c r="C8791">
        <v>0</v>
      </c>
      <c r="D8791">
        <v>1</v>
      </c>
      <c r="E8791">
        <v>0</v>
      </c>
      <c r="F8791">
        <v>0</v>
      </c>
      <c r="G8791">
        <v>0</v>
      </c>
      <c r="H8791" s="9">
        <v>6213.7330708865102</v>
      </c>
      <c r="I8791" s="9">
        <v>-1.8379289000000001</v>
      </c>
      <c r="J8791" s="9">
        <v>-1.8378597000000001</v>
      </c>
      <c r="K8791" s="9">
        <v>-1.7392148000000001</v>
      </c>
      <c r="L8791" s="9">
        <v>-7.8466960966200103</v>
      </c>
      <c r="M8791" s="9">
        <v>-28.248106</v>
      </c>
      <c r="N8791" s="9">
        <v>-28.248106</v>
      </c>
      <c r="O8791" s="9">
        <v>-7.8466960966200103</v>
      </c>
      <c r="P8791">
        <v>0</v>
      </c>
      <c r="Q8791" s="9">
        <v>53.549995000000003</v>
      </c>
      <c r="R8791" s="9">
        <v>267836096.98862699</v>
      </c>
      <c r="S8791" s="9">
        <v>3055585651.1603899</v>
      </c>
      <c r="T8791" s="9">
        <v>-1.0534753141202501E-3</v>
      </c>
      <c r="U8791" s="9">
        <v>7.8466960966200103</v>
      </c>
      <c r="V8791" s="9">
        <v>0</v>
      </c>
      <c r="W8791" s="9">
        <v>7.8466960966200103</v>
      </c>
      <c r="X8791" t="s">
        <v>86</v>
      </c>
      <c r="Y8791" s="9">
        <v>0</v>
      </c>
      <c r="Z8791" s="9">
        <v>3.1964327000000002E-3</v>
      </c>
    </row>
    <row r="8792" spans="1:26" x14ac:dyDescent="0.3">
      <c r="A8792">
        <v>2</v>
      </c>
      <c r="B8792">
        <v>0</v>
      </c>
      <c r="C8792">
        <v>0</v>
      </c>
      <c r="D8792">
        <v>1</v>
      </c>
      <c r="E8792">
        <v>0</v>
      </c>
      <c r="F8792">
        <v>0</v>
      </c>
      <c r="G8792">
        <v>0</v>
      </c>
      <c r="H8792" s="9">
        <v>6214.7330708744103</v>
      </c>
      <c r="I8792" s="9">
        <v>-1.8381387</v>
      </c>
      <c r="J8792" s="9">
        <v>-1.8381101</v>
      </c>
      <c r="K8792" s="9">
        <v>-1.9869619999999999</v>
      </c>
      <c r="L8792" s="9">
        <v>-7.8477584023878304</v>
      </c>
      <c r="M8792" s="9">
        <v>-28.251930000000002</v>
      </c>
      <c r="N8792" s="9">
        <v>-28.251930000000002</v>
      </c>
      <c r="O8792" s="9">
        <v>-7.8477584023878304</v>
      </c>
      <c r="P8792">
        <v>0</v>
      </c>
      <c r="Q8792" s="9">
        <v>53.549995000000003</v>
      </c>
      <c r="R8792" s="9">
        <v>267836096.98862699</v>
      </c>
      <c r="S8792" s="9">
        <v>2975623607.8839302</v>
      </c>
      <c r="T8792" s="9">
        <v>-1.0623057678147401E-3</v>
      </c>
      <c r="U8792" s="9">
        <v>7.8477584023878304</v>
      </c>
      <c r="V8792" s="9">
        <v>0</v>
      </c>
      <c r="W8792" s="9">
        <v>7.8477584023878304</v>
      </c>
      <c r="X8792" t="s">
        <v>86</v>
      </c>
      <c r="Y8792" s="9">
        <v>0</v>
      </c>
      <c r="Z8792" s="9">
        <v>3.6522548E-3</v>
      </c>
    </row>
    <row r="8793" spans="1:26" x14ac:dyDescent="0.3">
      <c r="A8793">
        <v>2</v>
      </c>
      <c r="B8793">
        <v>0</v>
      </c>
      <c r="C8793">
        <v>0</v>
      </c>
      <c r="D8793">
        <v>1</v>
      </c>
      <c r="E8793">
        <v>0</v>
      </c>
      <c r="F8793">
        <v>0</v>
      </c>
      <c r="G8793">
        <v>0</v>
      </c>
      <c r="H8793" s="9">
        <v>6215.7330708623003</v>
      </c>
      <c r="I8793" s="9">
        <v>-1.8378669000000001</v>
      </c>
      <c r="J8793" s="9">
        <v>-1.8376714000000001</v>
      </c>
      <c r="K8793" s="9">
        <v>-1.9629998</v>
      </c>
      <c r="L8793" s="9">
        <v>-7.8488684040276198</v>
      </c>
      <c r="M8793" s="9">
        <v>-28.255925999999999</v>
      </c>
      <c r="N8793" s="9">
        <v>-28.255925999999999</v>
      </c>
      <c r="O8793" s="9">
        <v>-7.8488684040276198</v>
      </c>
      <c r="P8793">
        <v>0</v>
      </c>
      <c r="Q8793" s="9">
        <v>53.549995000000003</v>
      </c>
      <c r="R8793" s="9">
        <v>267836096.98862699</v>
      </c>
      <c r="S8793" s="9">
        <v>3119832517.4249401</v>
      </c>
      <c r="T8793" s="9">
        <v>-1.1100016397893599E-3</v>
      </c>
      <c r="U8793" s="9">
        <v>7.8488684040276198</v>
      </c>
      <c r="V8793" s="9">
        <v>0</v>
      </c>
      <c r="W8793" s="9">
        <v>7.8488684040276198</v>
      </c>
      <c r="X8793" t="s">
        <v>86</v>
      </c>
      <c r="Y8793" s="9">
        <v>0</v>
      </c>
      <c r="Z8793" s="9">
        <v>3.6073485E-3</v>
      </c>
    </row>
    <row r="8794" spans="1:26" x14ac:dyDescent="0.3">
      <c r="A8794">
        <v>2</v>
      </c>
      <c r="B8794">
        <v>0</v>
      </c>
      <c r="C8794">
        <v>0</v>
      </c>
      <c r="D8794">
        <v>1</v>
      </c>
      <c r="E8794">
        <v>0</v>
      </c>
      <c r="F8794">
        <v>0</v>
      </c>
      <c r="G8794">
        <v>0</v>
      </c>
      <c r="H8794" s="9">
        <v>6216.7330708501904</v>
      </c>
      <c r="I8794" s="9">
        <v>-1.8378954999999999</v>
      </c>
      <c r="J8794" s="9">
        <v>-1.8378097</v>
      </c>
      <c r="K8794" s="9">
        <v>-2.0053150999999998</v>
      </c>
      <c r="L8794" s="9">
        <v>-7.8499607277363204</v>
      </c>
      <c r="M8794" s="9">
        <v>-28.259858999999999</v>
      </c>
      <c r="N8794" s="9">
        <v>-28.259858999999999</v>
      </c>
      <c r="O8794" s="9">
        <v>-7.8499607277363204</v>
      </c>
      <c r="P8794">
        <v>0</v>
      </c>
      <c r="Q8794" s="9">
        <v>53.549995000000003</v>
      </c>
      <c r="R8794" s="9">
        <v>267836096.98862699</v>
      </c>
      <c r="S8794" s="9">
        <v>3073457188.9614601</v>
      </c>
      <c r="T8794" s="9">
        <v>-1.0923237087068201E-3</v>
      </c>
      <c r="U8794" s="9">
        <v>7.8499607277363204</v>
      </c>
      <c r="V8794" s="9">
        <v>0</v>
      </c>
      <c r="W8794" s="9">
        <v>7.8499607277363204</v>
      </c>
      <c r="X8794" t="s">
        <v>86</v>
      </c>
      <c r="Y8794" s="9">
        <v>0</v>
      </c>
      <c r="Z8794" s="9">
        <v>3.6853875000000002E-3</v>
      </c>
    </row>
    <row r="8795" spans="1:26" x14ac:dyDescent="0.3">
      <c r="A8795">
        <v>2</v>
      </c>
      <c r="B8795">
        <v>0</v>
      </c>
      <c r="C8795">
        <v>0</v>
      </c>
      <c r="D8795">
        <v>1</v>
      </c>
      <c r="E8795">
        <v>0</v>
      </c>
      <c r="F8795">
        <v>0</v>
      </c>
      <c r="G8795">
        <v>0</v>
      </c>
      <c r="H8795" s="9">
        <v>6217.7330708380896</v>
      </c>
      <c r="I8795" s="9">
        <v>-1.8379649</v>
      </c>
      <c r="J8795" s="9">
        <v>-1.8378551999999999</v>
      </c>
      <c r="K8795" s="9">
        <v>-2.0420213</v>
      </c>
      <c r="L8795" s="9">
        <v>-7.8510568658576396</v>
      </c>
      <c r="M8795" s="9">
        <v>-28.263805000000001</v>
      </c>
      <c r="N8795" s="9">
        <v>-28.263805000000001</v>
      </c>
      <c r="O8795" s="9">
        <v>-7.8510568658576396</v>
      </c>
      <c r="P8795">
        <v>0</v>
      </c>
      <c r="Q8795" s="9">
        <v>53.549995000000003</v>
      </c>
      <c r="R8795" s="9">
        <v>267836096.98862699</v>
      </c>
      <c r="S8795" s="9">
        <v>3058774551.6096401</v>
      </c>
      <c r="T8795" s="9">
        <v>-1.0961381213130299E-3</v>
      </c>
      <c r="U8795" s="9">
        <v>7.8510568658576396</v>
      </c>
      <c r="V8795" s="9">
        <v>0</v>
      </c>
      <c r="W8795" s="9">
        <v>7.8510568658576396</v>
      </c>
      <c r="X8795" t="s">
        <v>86</v>
      </c>
      <c r="Y8795" s="9">
        <v>0</v>
      </c>
      <c r="Z8795" s="9">
        <v>3.7529394E-3</v>
      </c>
    </row>
    <row r="8796" spans="1:26" x14ac:dyDescent="0.3">
      <c r="A8796">
        <v>2</v>
      </c>
      <c r="B8796">
        <v>0</v>
      </c>
      <c r="C8796">
        <v>0</v>
      </c>
      <c r="D8796">
        <v>1</v>
      </c>
      <c r="E8796">
        <v>0</v>
      </c>
      <c r="F8796">
        <v>0</v>
      </c>
      <c r="G8796">
        <v>0</v>
      </c>
      <c r="H8796" s="9">
        <v>6218.7330708259797</v>
      </c>
      <c r="I8796" s="9">
        <v>-1.8379117</v>
      </c>
      <c r="J8796" s="9">
        <v>-1.8376876</v>
      </c>
      <c r="K8796" s="9">
        <v>-2.104368</v>
      </c>
      <c r="L8796" s="9">
        <v>-7.85212660798984</v>
      </c>
      <c r="M8796" s="9">
        <v>-28.267655999999999</v>
      </c>
      <c r="N8796" s="9">
        <v>-28.267655999999999</v>
      </c>
      <c r="O8796" s="9">
        <v>-7.85212660798984</v>
      </c>
      <c r="P8796">
        <v>0</v>
      </c>
      <c r="Q8796" s="9">
        <v>53.549995000000003</v>
      </c>
      <c r="R8796" s="9">
        <v>267836096.98862699</v>
      </c>
      <c r="S8796" s="9">
        <v>3115561295.7347298</v>
      </c>
      <c r="T8796" s="9">
        <v>-1.0697421322003399E-3</v>
      </c>
      <c r="U8796" s="9">
        <v>7.85212660798984</v>
      </c>
      <c r="V8796" s="9">
        <v>0</v>
      </c>
      <c r="W8796" s="9">
        <v>7.85212660798984</v>
      </c>
      <c r="X8796" t="s">
        <v>86</v>
      </c>
      <c r="Y8796" s="9">
        <v>0</v>
      </c>
      <c r="Z8796" s="9">
        <v>3.867171E-3</v>
      </c>
    </row>
    <row r="8797" spans="1:26" x14ac:dyDescent="0.3">
      <c r="A8797">
        <v>2</v>
      </c>
      <c r="B8797">
        <v>0</v>
      </c>
      <c r="C8797">
        <v>0</v>
      </c>
      <c r="D8797">
        <v>1</v>
      </c>
      <c r="E8797">
        <v>0</v>
      </c>
      <c r="F8797">
        <v>0</v>
      </c>
      <c r="G8797">
        <v>0</v>
      </c>
      <c r="H8797" s="9">
        <v>6219.7330708138697</v>
      </c>
      <c r="I8797" s="9">
        <v>-1.8378748</v>
      </c>
      <c r="J8797" s="9">
        <v>-1.8375398000000001</v>
      </c>
      <c r="K8797" s="9">
        <v>-2.2315805000000002</v>
      </c>
      <c r="L8797" s="9">
        <v>-7.8531827491684396</v>
      </c>
      <c r="M8797" s="9">
        <v>-28.271457999999999</v>
      </c>
      <c r="N8797" s="9">
        <v>-28.271457999999999</v>
      </c>
      <c r="O8797" s="9">
        <v>-7.8531827491684396</v>
      </c>
      <c r="P8797">
        <v>0</v>
      </c>
      <c r="Q8797" s="9">
        <v>53.549995000000003</v>
      </c>
      <c r="R8797" s="9">
        <v>267836096.98862699</v>
      </c>
      <c r="S8797" s="9">
        <v>3167454269.5741601</v>
      </c>
      <c r="T8797" s="9">
        <v>-1.0561411786085199E-3</v>
      </c>
      <c r="U8797" s="9">
        <v>7.8531827491684396</v>
      </c>
      <c r="V8797" s="9">
        <v>0</v>
      </c>
      <c r="W8797" s="9">
        <v>7.8531827491684396</v>
      </c>
      <c r="X8797" t="s">
        <v>86</v>
      </c>
      <c r="Y8797" s="9">
        <v>0</v>
      </c>
      <c r="Z8797" s="9">
        <v>4.1006180000000003E-3</v>
      </c>
    </row>
    <row r="8798" spans="1:26" x14ac:dyDescent="0.3">
      <c r="A8798">
        <v>2</v>
      </c>
      <c r="B8798">
        <v>0</v>
      </c>
      <c r="C8798">
        <v>0</v>
      </c>
      <c r="D8798">
        <v>1</v>
      </c>
      <c r="E8798">
        <v>0</v>
      </c>
      <c r="F8798">
        <v>0</v>
      </c>
      <c r="G8798">
        <v>0</v>
      </c>
      <c r="H8798" s="9">
        <v>6220.7330708017598</v>
      </c>
      <c r="I8798" s="9">
        <v>-1.8379840000000001</v>
      </c>
      <c r="J8798" s="9">
        <v>-1.8376405</v>
      </c>
      <c r="K8798" s="9">
        <v>-2.6142094</v>
      </c>
      <c r="L8798" s="9">
        <v>-7.8542920821098701</v>
      </c>
      <c r="M8798" s="9">
        <v>-28.275452000000001</v>
      </c>
      <c r="N8798" s="9">
        <v>-28.275452000000001</v>
      </c>
      <c r="O8798" s="9">
        <v>-7.8542920821098701</v>
      </c>
      <c r="P8798">
        <v>0</v>
      </c>
      <c r="Q8798" s="9">
        <v>53.549995000000003</v>
      </c>
      <c r="R8798" s="9">
        <v>267836096.98862699</v>
      </c>
      <c r="S8798" s="9">
        <v>3132635371.1231999</v>
      </c>
      <c r="T8798" s="9">
        <v>-1.10933294142601E-3</v>
      </c>
      <c r="U8798" s="9">
        <v>7.8542920821098701</v>
      </c>
      <c r="V8798" s="9">
        <v>0</v>
      </c>
      <c r="W8798" s="9">
        <v>7.8542920821098701</v>
      </c>
      <c r="X8798" t="s">
        <v>86</v>
      </c>
      <c r="Y8798" s="9">
        <v>0</v>
      </c>
      <c r="Z8798" s="9">
        <v>4.8039770000000001E-3</v>
      </c>
    </row>
    <row r="8799" spans="1:26" x14ac:dyDescent="0.3">
      <c r="A8799">
        <v>2</v>
      </c>
      <c r="B8799">
        <v>0</v>
      </c>
      <c r="C8799">
        <v>0</v>
      </c>
      <c r="D8799">
        <v>1</v>
      </c>
      <c r="E8799">
        <v>0</v>
      </c>
      <c r="F8799">
        <v>0</v>
      </c>
      <c r="G8799">
        <v>0</v>
      </c>
      <c r="H8799" s="9">
        <v>6221.7330707896599</v>
      </c>
      <c r="I8799" s="9">
        <v>-1.8381451</v>
      </c>
      <c r="J8799" s="9">
        <v>-1.8377672</v>
      </c>
      <c r="K8799" s="9">
        <v>-2.6925819</v>
      </c>
      <c r="L8799" s="9">
        <v>-7.8554155828218901</v>
      </c>
      <c r="M8799" s="9">
        <v>-28.279495000000001</v>
      </c>
      <c r="N8799" s="9">
        <v>-28.279495000000001</v>
      </c>
      <c r="O8799" s="9">
        <v>-7.8554155828218901</v>
      </c>
      <c r="P8799">
        <v>0</v>
      </c>
      <c r="Q8799" s="9">
        <v>53.549995000000003</v>
      </c>
      <c r="R8799" s="9">
        <v>267836096.98862699</v>
      </c>
      <c r="S8799" s="9">
        <v>3089812676.3838902</v>
      </c>
      <c r="T8799" s="9">
        <v>-1.1235007120236E-3</v>
      </c>
      <c r="U8799" s="9">
        <v>7.8554155828218901</v>
      </c>
      <c r="V8799" s="9">
        <v>0</v>
      </c>
      <c r="W8799" s="9">
        <v>7.8554155828218901</v>
      </c>
      <c r="X8799" t="s">
        <v>86</v>
      </c>
      <c r="Y8799" s="9">
        <v>0</v>
      </c>
      <c r="Z8799" s="9">
        <v>4.9483390000000004E-3</v>
      </c>
    </row>
    <row r="8800" spans="1:26" x14ac:dyDescent="0.3">
      <c r="A8800">
        <v>2</v>
      </c>
      <c r="B8800">
        <v>0</v>
      </c>
      <c r="C8800">
        <v>0</v>
      </c>
      <c r="D8800">
        <v>1</v>
      </c>
      <c r="E8800">
        <v>0</v>
      </c>
      <c r="F8800">
        <v>0</v>
      </c>
      <c r="G8800">
        <v>0</v>
      </c>
      <c r="H8800" s="9">
        <v>6222.73307077755</v>
      </c>
      <c r="I8800" s="9">
        <v>-1.8380079</v>
      </c>
      <c r="J8800" s="9">
        <v>-1.8375821000000001</v>
      </c>
      <c r="K8800" s="9">
        <v>-2.8144143000000001</v>
      </c>
      <c r="L8800" s="9">
        <v>-7.8565157478864496</v>
      </c>
      <c r="M8800" s="9">
        <v>-28.283456999999999</v>
      </c>
      <c r="N8800" s="9">
        <v>-28.283456999999999</v>
      </c>
      <c r="O8800" s="9">
        <v>-7.8565157478864496</v>
      </c>
      <c r="P8800">
        <v>0</v>
      </c>
      <c r="Q8800" s="9">
        <v>53.549995000000003</v>
      </c>
      <c r="R8800" s="9">
        <v>267836096.98862699</v>
      </c>
      <c r="S8800" s="9">
        <v>3153879172.7824101</v>
      </c>
      <c r="T8800" s="9">
        <v>-1.1001650645603401E-3</v>
      </c>
      <c r="U8800" s="9">
        <v>7.8565157478864496</v>
      </c>
      <c r="V8800" s="9">
        <v>0</v>
      </c>
      <c r="W8800" s="9">
        <v>7.8565157478864496</v>
      </c>
      <c r="X8800" t="s">
        <v>86</v>
      </c>
      <c r="Y8800" s="9">
        <v>0</v>
      </c>
      <c r="Z8800" s="9">
        <v>5.1717170999999998E-3</v>
      </c>
    </row>
    <row r="8801" spans="1:26" x14ac:dyDescent="0.3">
      <c r="A8801">
        <v>2</v>
      </c>
      <c r="B8801">
        <v>0</v>
      </c>
      <c r="C8801">
        <v>0</v>
      </c>
      <c r="D8801">
        <v>1</v>
      </c>
      <c r="E8801">
        <v>0</v>
      </c>
      <c r="F8801">
        <v>0</v>
      </c>
      <c r="G8801">
        <v>0</v>
      </c>
      <c r="H8801" s="9">
        <v>6223.7330707654401</v>
      </c>
      <c r="I8801" s="9">
        <v>-1.8378483999999999</v>
      </c>
      <c r="J8801" s="9">
        <v>-1.8373680999999999</v>
      </c>
      <c r="K8801" s="9">
        <v>-2.8743954</v>
      </c>
      <c r="L8801" s="9">
        <v>-7.8575981087028701</v>
      </c>
      <c r="M8801" s="9">
        <v>-28.287354000000001</v>
      </c>
      <c r="N8801" s="9">
        <v>-28.287354000000001</v>
      </c>
      <c r="O8801" s="9">
        <v>-7.8575981087028701</v>
      </c>
      <c r="P8801">
        <v>0</v>
      </c>
      <c r="Q8801" s="9">
        <v>53.549995000000003</v>
      </c>
      <c r="R8801" s="9">
        <v>267836096.98862699</v>
      </c>
      <c r="S8801" s="9">
        <v>3231218817.4173999</v>
      </c>
      <c r="T8801" s="9">
        <v>-1.0823608164125501E-3</v>
      </c>
      <c r="U8801" s="9">
        <v>7.8575981087028701</v>
      </c>
      <c r="V8801" s="9">
        <v>0</v>
      </c>
      <c r="W8801" s="9">
        <v>7.8575981087028701</v>
      </c>
      <c r="X8801" t="s">
        <v>86</v>
      </c>
      <c r="Y8801" s="9">
        <v>0</v>
      </c>
      <c r="Z8801" s="9">
        <v>5.2813226E-3</v>
      </c>
    </row>
    <row r="8802" spans="1:26" x14ac:dyDescent="0.3">
      <c r="A8802">
        <v>2</v>
      </c>
      <c r="B8802">
        <v>0</v>
      </c>
      <c r="C8802">
        <v>0</v>
      </c>
      <c r="D8802">
        <v>1</v>
      </c>
      <c r="E8802">
        <v>0</v>
      </c>
      <c r="F8802">
        <v>0</v>
      </c>
      <c r="G8802">
        <v>0</v>
      </c>
      <c r="H8802" s="9">
        <v>6224.7330707533401</v>
      </c>
      <c r="I8802" s="9">
        <v>-1.8381034000000001</v>
      </c>
      <c r="J8802" s="9">
        <v>-1.8376361999999999</v>
      </c>
      <c r="K8802" s="9">
        <v>-2.9763484</v>
      </c>
      <c r="L8802" s="9">
        <v>-7.8586647522869297</v>
      </c>
      <c r="M8802" s="9">
        <v>-28.291193</v>
      </c>
      <c r="N8802" s="9">
        <v>-28.291193</v>
      </c>
      <c r="O8802" s="9">
        <v>-7.8586647522869297</v>
      </c>
      <c r="P8802">
        <v>0</v>
      </c>
      <c r="Q8802" s="9">
        <v>53.549995000000003</v>
      </c>
      <c r="R8802" s="9">
        <v>267836096.98862699</v>
      </c>
      <c r="S8802" s="9">
        <v>3135862231.0705299</v>
      </c>
      <c r="T8802" s="9">
        <v>-1.0666435840658199E-3</v>
      </c>
      <c r="U8802" s="9">
        <v>7.8586647522869297</v>
      </c>
      <c r="V8802" s="9">
        <v>0</v>
      </c>
      <c r="W8802" s="9">
        <v>7.8586647522869297</v>
      </c>
      <c r="X8802" t="s">
        <v>86</v>
      </c>
      <c r="Y8802" s="9">
        <v>0</v>
      </c>
      <c r="Z8802" s="9">
        <v>5.4694456000000001E-3</v>
      </c>
    </row>
    <row r="8803" spans="1:26" x14ac:dyDescent="0.3">
      <c r="A8803">
        <v>2</v>
      </c>
      <c r="B8803">
        <v>0</v>
      </c>
      <c r="C8803">
        <v>0</v>
      </c>
      <c r="D8803">
        <v>1</v>
      </c>
      <c r="E8803">
        <v>0</v>
      </c>
      <c r="F8803">
        <v>0</v>
      </c>
      <c r="G8803">
        <v>0</v>
      </c>
      <c r="H8803" s="9">
        <v>6225.7330707412302</v>
      </c>
      <c r="I8803" s="9">
        <v>-1.8378538</v>
      </c>
      <c r="J8803" s="9">
        <v>-1.8374733999999999</v>
      </c>
      <c r="K8803" s="9">
        <v>-3.0308733000000001</v>
      </c>
      <c r="L8803" s="9">
        <v>-7.8597143942159997</v>
      </c>
      <c r="M8803" s="9">
        <v>-28.294971</v>
      </c>
      <c r="N8803" s="9">
        <v>-28.294971</v>
      </c>
      <c r="O8803" s="9">
        <v>-7.8597143942159997</v>
      </c>
      <c r="P8803">
        <v>0</v>
      </c>
      <c r="Q8803" s="9">
        <v>53.549995000000003</v>
      </c>
      <c r="R8803" s="9">
        <v>267836096.98862699</v>
      </c>
      <c r="S8803" s="9">
        <v>3193781644.9689598</v>
      </c>
      <c r="T8803" s="9">
        <v>-1.0496419290699701E-3</v>
      </c>
      <c r="U8803" s="9">
        <v>7.8597143942159997</v>
      </c>
      <c r="V8803" s="9">
        <v>0</v>
      </c>
      <c r="W8803" s="9">
        <v>7.8597143942159997</v>
      </c>
      <c r="X8803" t="s">
        <v>86</v>
      </c>
      <c r="Y8803" s="9">
        <v>0</v>
      </c>
      <c r="Z8803" s="9">
        <v>5.5691493000000003E-3</v>
      </c>
    </row>
    <row r="8804" spans="1:26" x14ac:dyDescent="0.3">
      <c r="A8804">
        <v>2</v>
      </c>
      <c r="B8804">
        <v>0</v>
      </c>
      <c r="C8804">
        <v>0</v>
      </c>
      <c r="D8804">
        <v>1</v>
      </c>
      <c r="E8804">
        <v>0</v>
      </c>
      <c r="F8804">
        <v>0</v>
      </c>
      <c r="G8804">
        <v>0</v>
      </c>
      <c r="H8804" s="9">
        <v>6226.7330707291203</v>
      </c>
      <c r="I8804" s="9">
        <v>-1.8378753999999999</v>
      </c>
      <c r="J8804" s="9">
        <v>-1.8376155000000001</v>
      </c>
      <c r="K8804" s="9">
        <v>-3.3545894999999999</v>
      </c>
      <c r="L8804" s="9">
        <v>-7.8607911159267996</v>
      </c>
      <c r="M8804" s="9">
        <v>-28.298846999999999</v>
      </c>
      <c r="N8804" s="9">
        <v>-28.298846999999999</v>
      </c>
      <c r="O8804" s="9">
        <v>-7.8607911159267996</v>
      </c>
      <c r="P8804">
        <v>0</v>
      </c>
      <c r="Q8804" s="9">
        <v>53.549995000000003</v>
      </c>
      <c r="R8804" s="9">
        <v>267836096.98862699</v>
      </c>
      <c r="S8804" s="9">
        <v>3143918746.6517501</v>
      </c>
      <c r="T8804" s="9">
        <v>-1.07672171080075E-3</v>
      </c>
      <c r="U8804" s="9">
        <v>7.8607911159267996</v>
      </c>
      <c r="V8804" s="9">
        <v>0</v>
      </c>
      <c r="W8804" s="9">
        <v>7.8607911159267996</v>
      </c>
      <c r="X8804" t="s">
        <v>86</v>
      </c>
      <c r="Y8804" s="9">
        <v>0</v>
      </c>
      <c r="Z8804" s="9">
        <v>6.1644454999999999E-3</v>
      </c>
    </row>
    <row r="8805" spans="1:26" x14ac:dyDescent="0.3">
      <c r="A8805">
        <v>2</v>
      </c>
      <c r="B8805">
        <v>0</v>
      </c>
      <c r="C8805">
        <v>0</v>
      </c>
      <c r="D8805">
        <v>1</v>
      </c>
      <c r="E8805">
        <v>0</v>
      </c>
      <c r="F8805">
        <v>0</v>
      </c>
      <c r="G8805">
        <v>0</v>
      </c>
      <c r="H8805" s="9">
        <v>6227.7330707170104</v>
      </c>
      <c r="I8805" s="9">
        <v>-1.83792</v>
      </c>
      <c r="J8805" s="9">
        <v>-1.8375874000000001</v>
      </c>
      <c r="K8805" s="9">
        <v>-3.4641733000000001</v>
      </c>
      <c r="L8805" s="9">
        <v>-7.8619160258895997</v>
      </c>
      <c r="M8805" s="9">
        <v>-28.302897999999999</v>
      </c>
      <c r="N8805" s="9">
        <v>-28.302897999999999</v>
      </c>
      <c r="O8805" s="9">
        <v>-7.8619160258895997</v>
      </c>
      <c r="P8805">
        <v>0</v>
      </c>
      <c r="Q8805" s="9">
        <v>53.549995000000003</v>
      </c>
      <c r="R8805" s="9">
        <v>267836096.98862699</v>
      </c>
      <c r="S8805" s="9">
        <v>3154201355.7819901</v>
      </c>
      <c r="T8805" s="9">
        <v>-1.1249099628001199E-3</v>
      </c>
      <c r="U8805" s="9">
        <v>7.8619160258895997</v>
      </c>
      <c r="V8805" s="9">
        <v>0</v>
      </c>
      <c r="W8805" s="9">
        <v>7.8619160258895997</v>
      </c>
      <c r="X8805" t="s">
        <v>86</v>
      </c>
      <c r="Y8805" s="9">
        <v>0</v>
      </c>
      <c r="Z8805" s="9">
        <v>6.3657211E-3</v>
      </c>
    </row>
    <row r="8806" spans="1:26" x14ac:dyDescent="0.3">
      <c r="A8806">
        <v>2</v>
      </c>
      <c r="B8806">
        <v>0</v>
      </c>
      <c r="C8806">
        <v>0</v>
      </c>
      <c r="D8806">
        <v>1</v>
      </c>
      <c r="E8806">
        <v>0</v>
      </c>
      <c r="F8806">
        <v>0</v>
      </c>
      <c r="G8806">
        <v>0</v>
      </c>
      <c r="H8806" s="9">
        <v>6228.7330707049096</v>
      </c>
      <c r="I8806" s="9">
        <v>-1.838069</v>
      </c>
      <c r="J8806" s="9">
        <v>-1.8376238</v>
      </c>
      <c r="K8806" s="9">
        <v>-3.5091595999999998</v>
      </c>
      <c r="L8806" s="9">
        <v>-7.86303448097184</v>
      </c>
      <c r="M8806" s="9">
        <v>-28.306925</v>
      </c>
      <c r="N8806" s="9">
        <v>-28.306925</v>
      </c>
      <c r="O8806" s="9">
        <v>-7.86303448097184</v>
      </c>
      <c r="P8806">
        <v>0</v>
      </c>
      <c r="Q8806" s="9">
        <v>53.549995000000003</v>
      </c>
      <c r="R8806" s="9">
        <v>267836096.98862699</v>
      </c>
      <c r="S8806" s="9">
        <v>3141908280.9292498</v>
      </c>
      <c r="T8806" s="9">
        <v>-1.1184550822314E-3</v>
      </c>
      <c r="U8806" s="9">
        <v>7.86303448097184</v>
      </c>
      <c r="V8806" s="9">
        <v>0</v>
      </c>
      <c r="W8806" s="9">
        <v>7.86303448097184</v>
      </c>
      <c r="X8806" t="s">
        <v>86</v>
      </c>
      <c r="Y8806" s="9">
        <v>0</v>
      </c>
      <c r="Z8806" s="9">
        <v>6.4485152000000002E-3</v>
      </c>
    </row>
    <row r="8807" spans="1:26" x14ac:dyDescent="0.3">
      <c r="A8807">
        <v>2</v>
      </c>
      <c r="B8807">
        <v>0</v>
      </c>
      <c r="C8807">
        <v>0</v>
      </c>
      <c r="D8807">
        <v>1</v>
      </c>
      <c r="E8807">
        <v>0</v>
      </c>
      <c r="F8807">
        <v>0</v>
      </c>
      <c r="G8807">
        <v>0</v>
      </c>
      <c r="H8807" s="9">
        <v>6229.7330706927996</v>
      </c>
      <c r="I8807" s="9">
        <v>-1.8378669000000001</v>
      </c>
      <c r="J8807" s="9">
        <v>-1.8375619999999999</v>
      </c>
      <c r="K8807" s="9">
        <v>-3.4978273</v>
      </c>
      <c r="L8807" s="9">
        <v>-7.8641315832118002</v>
      </c>
      <c r="M8807" s="9">
        <v>-28.310873000000001</v>
      </c>
      <c r="N8807" s="9">
        <v>-28.310873000000001</v>
      </c>
      <c r="O8807" s="9">
        <v>-7.8641315832118002</v>
      </c>
      <c r="P8807">
        <v>0</v>
      </c>
      <c r="Q8807" s="9">
        <v>53.549995000000003</v>
      </c>
      <c r="R8807" s="9">
        <v>267836096.98862699</v>
      </c>
      <c r="S8807" s="9">
        <v>3164018925.4122901</v>
      </c>
      <c r="T8807" s="9">
        <v>-1.09710223996639E-3</v>
      </c>
      <c r="U8807" s="9">
        <v>7.8641315832118002</v>
      </c>
      <c r="V8807" s="9">
        <v>0</v>
      </c>
      <c r="W8807" s="9">
        <v>7.8641315832118002</v>
      </c>
      <c r="X8807" t="s">
        <v>86</v>
      </c>
      <c r="Y8807" s="9">
        <v>0</v>
      </c>
      <c r="Z8807" s="9">
        <v>6.4274743000000004E-3</v>
      </c>
    </row>
    <row r="8808" spans="1:26" x14ac:dyDescent="0.3">
      <c r="A8808">
        <v>2</v>
      </c>
      <c r="B8808">
        <v>0</v>
      </c>
      <c r="C8808">
        <v>0</v>
      </c>
      <c r="D8808">
        <v>1</v>
      </c>
      <c r="E8808">
        <v>0</v>
      </c>
      <c r="F8808">
        <v>0</v>
      </c>
      <c r="G8808">
        <v>0</v>
      </c>
      <c r="H8808" s="9">
        <v>6230.7330706806897</v>
      </c>
      <c r="I8808" s="9">
        <v>-1.8381038999999999</v>
      </c>
      <c r="J8808" s="9">
        <v>-1.8377303</v>
      </c>
      <c r="K8808" s="9">
        <v>-3.5024440000000001</v>
      </c>
      <c r="L8808" s="9">
        <v>-7.8652096249386796</v>
      </c>
      <c r="M8808" s="9">
        <v>-28.314754000000001</v>
      </c>
      <c r="N8808" s="9">
        <v>-28.314754000000001</v>
      </c>
      <c r="O8808" s="9">
        <v>-7.8652096249386796</v>
      </c>
      <c r="P8808">
        <v>0</v>
      </c>
      <c r="Q8808" s="9">
        <v>53.549995000000003</v>
      </c>
      <c r="R8808" s="9">
        <v>267836096.98862699</v>
      </c>
      <c r="S8808" s="9">
        <v>3106165560.5199599</v>
      </c>
      <c r="T8808" s="9">
        <v>-1.0780417268802999E-3</v>
      </c>
      <c r="U8808" s="9">
        <v>7.8652096249386796</v>
      </c>
      <c r="V8808" s="9">
        <v>0</v>
      </c>
      <c r="W8808" s="9">
        <v>7.8652096249386796</v>
      </c>
      <c r="X8808" t="s">
        <v>86</v>
      </c>
      <c r="Y8808" s="9">
        <v>0</v>
      </c>
      <c r="Z8808" s="9">
        <v>6.4365472999999996E-3</v>
      </c>
    </row>
    <row r="8809" spans="1:26" x14ac:dyDescent="0.3">
      <c r="A8809">
        <v>2</v>
      </c>
      <c r="B8809">
        <v>0</v>
      </c>
      <c r="C8809">
        <v>0</v>
      </c>
      <c r="D8809">
        <v>1</v>
      </c>
      <c r="E8809">
        <v>0</v>
      </c>
      <c r="F8809">
        <v>0</v>
      </c>
      <c r="G8809">
        <v>0</v>
      </c>
      <c r="H8809" s="9">
        <v>6231.7330706685898</v>
      </c>
      <c r="I8809" s="9">
        <v>-1.8380527</v>
      </c>
      <c r="J8809" s="9">
        <v>-1.8376391000000001</v>
      </c>
      <c r="K8809" s="9">
        <v>-3.4885169999999999</v>
      </c>
      <c r="L8809" s="9">
        <v>-7.8662689698950903</v>
      </c>
      <c r="M8809" s="9">
        <v>-28.318569</v>
      </c>
      <c r="N8809" s="9">
        <v>-28.318569</v>
      </c>
      <c r="O8809" s="9">
        <v>-7.8662689698950903</v>
      </c>
      <c r="P8809">
        <v>0</v>
      </c>
      <c r="Q8809" s="9">
        <v>53.549995000000003</v>
      </c>
      <c r="R8809" s="9">
        <v>267836096.98862699</v>
      </c>
      <c r="S8809" s="9">
        <v>3137896343.8425999</v>
      </c>
      <c r="T8809" s="9">
        <v>-1.05934495641157E-3</v>
      </c>
      <c r="U8809" s="9">
        <v>7.8662689698950903</v>
      </c>
      <c r="V8809" s="9">
        <v>0</v>
      </c>
      <c r="W8809" s="9">
        <v>7.8662689698950903</v>
      </c>
      <c r="X8809" t="s">
        <v>86</v>
      </c>
      <c r="Y8809" s="9">
        <v>0</v>
      </c>
      <c r="Z8809" s="9">
        <v>6.4106351000000001E-3</v>
      </c>
    </row>
    <row r="8810" spans="1:26" x14ac:dyDescent="0.3">
      <c r="A8810">
        <v>2</v>
      </c>
      <c r="B8810">
        <v>0</v>
      </c>
      <c r="C8810">
        <v>0</v>
      </c>
      <c r="D8810">
        <v>1</v>
      </c>
      <c r="E8810">
        <v>0</v>
      </c>
      <c r="F8810">
        <v>0</v>
      </c>
      <c r="G8810">
        <v>0</v>
      </c>
      <c r="H8810" s="9">
        <v>6232.7330706564799</v>
      </c>
      <c r="I8810" s="9">
        <v>-1.8380334</v>
      </c>
      <c r="J8810" s="9">
        <v>-1.8376927000000001</v>
      </c>
      <c r="K8810" s="9">
        <v>-3.7730467000000001</v>
      </c>
      <c r="L8810" s="9">
        <v>-7.86734863480293</v>
      </c>
      <c r="M8810" s="9">
        <v>-28.322454</v>
      </c>
      <c r="N8810" s="9">
        <v>-28.322454</v>
      </c>
      <c r="O8810" s="9">
        <v>-7.86734863480293</v>
      </c>
      <c r="P8810">
        <v>0</v>
      </c>
      <c r="Q8810" s="9">
        <v>53.549995000000003</v>
      </c>
      <c r="R8810" s="9">
        <v>267836096.98862699</v>
      </c>
      <c r="S8810" s="9">
        <v>3119827726.8242002</v>
      </c>
      <c r="T8810" s="9">
        <v>-1.0796649078388401E-3</v>
      </c>
      <c r="U8810" s="9">
        <v>7.86734863480293</v>
      </c>
      <c r="V8810" s="9">
        <v>0</v>
      </c>
      <c r="W8810" s="9">
        <v>7.86734863480293</v>
      </c>
      <c r="X8810" t="s">
        <v>86</v>
      </c>
      <c r="Y8810" s="9">
        <v>0</v>
      </c>
      <c r="Z8810" s="9">
        <v>6.9337008000000004E-3</v>
      </c>
    </row>
    <row r="8811" spans="1:26" x14ac:dyDescent="0.3">
      <c r="A8811">
        <v>2</v>
      </c>
      <c r="B8811">
        <v>0</v>
      </c>
      <c r="C8811">
        <v>0</v>
      </c>
      <c r="D8811">
        <v>1</v>
      </c>
      <c r="E8811">
        <v>0</v>
      </c>
      <c r="F8811">
        <v>0</v>
      </c>
      <c r="G8811">
        <v>0</v>
      </c>
      <c r="H8811" s="9">
        <v>6233.7330706443699</v>
      </c>
      <c r="I8811" s="9">
        <v>-1.8381026</v>
      </c>
      <c r="J8811" s="9">
        <v>-1.8377295</v>
      </c>
      <c r="K8811" s="9">
        <v>-3.8347831000000001</v>
      </c>
      <c r="L8811" s="9">
        <v>-7.8684719298385701</v>
      </c>
      <c r="M8811" s="9">
        <v>-28.326498000000001</v>
      </c>
      <c r="N8811" s="9">
        <v>-28.326498000000001</v>
      </c>
      <c r="O8811" s="9">
        <v>-7.8684719298385701</v>
      </c>
      <c r="P8811">
        <v>0</v>
      </c>
      <c r="Q8811" s="9">
        <v>53.549995000000003</v>
      </c>
      <c r="R8811" s="9">
        <v>267836096.98862699</v>
      </c>
      <c r="S8811" s="9">
        <v>3107734468.03901</v>
      </c>
      <c r="T8811" s="9">
        <v>-1.12329503564101E-3</v>
      </c>
      <c r="U8811" s="9">
        <v>7.8684719298385701</v>
      </c>
      <c r="V8811" s="9">
        <v>0</v>
      </c>
      <c r="W8811" s="9">
        <v>7.8684719298385701</v>
      </c>
      <c r="X8811" t="s">
        <v>86</v>
      </c>
      <c r="Y8811" s="9">
        <v>0</v>
      </c>
      <c r="Z8811" s="9">
        <v>7.0472937000000003E-3</v>
      </c>
    </row>
    <row r="8812" spans="1:26" x14ac:dyDescent="0.3">
      <c r="A8812">
        <v>2</v>
      </c>
      <c r="B8812">
        <v>0</v>
      </c>
      <c r="C8812">
        <v>0</v>
      </c>
      <c r="D8812">
        <v>1</v>
      </c>
      <c r="E8812">
        <v>0</v>
      </c>
      <c r="F8812">
        <v>0</v>
      </c>
      <c r="G8812">
        <v>0</v>
      </c>
      <c r="H8812" s="9">
        <v>6234.73307063226</v>
      </c>
      <c r="I8812" s="9">
        <v>-1.8380289000000001</v>
      </c>
      <c r="J8812" s="9">
        <v>-1.8376402999999999</v>
      </c>
      <c r="K8812" s="9">
        <v>-3.88679</v>
      </c>
      <c r="L8812" s="9">
        <v>-7.8695702821035898</v>
      </c>
      <c r="M8812" s="9">
        <v>-28.330454</v>
      </c>
      <c r="N8812" s="9">
        <v>-28.330454</v>
      </c>
      <c r="O8812" s="9">
        <v>-7.8695702821035898</v>
      </c>
      <c r="P8812">
        <v>0</v>
      </c>
      <c r="Q8812" s="9">
        <v>53.549995000000003</v>
      </c>
      <c r="R8812" s="9">
        <v>267836096.98862699</v>
      </c>
      <c r="S8812" s="9">
        <v>3138796381.0861402</v>
      </c>
      <c r="T8812" s="9">
        <v>-1.09835226501342E-3</v>
      </c>
      <c r="U8812" s="9">
        <v>7.8695702821035898</v>
      </c>
      <c r="V8812" s="9">
        <v>0</v>
      </c>
      <c r="W8812" s="9">
        <v>7.8695702821035898</v>
      </c>
      <c r="X8812" t="s">
        <v>86</v>
      </c>
      <c r="Y8812" s="9">
        <v>0</v>
      </c>
      <c r="Z8812" s="9">
        <v>7.1425218999999996E-3</v>
      </c>
    </row>
    <row r="8813" spans="1:26" x14ac:dyDescent="0.3">
      <c r="A8813">
        <v>2</v>
      </c>
      <c r="B8813">
        <v>0</v>
      </c>
      <c r="C8813">
        <v>0</v>
      </c>
      <c r="D8813">
        <v>1</v>
      </c>
      <c r="E8813">
        <v>0</v>
      </c>
      <c r="F8813">
        <v>0</v>
      </c>
      <c r="G8813">
        <v>0</v>
      </c>
      <c r="H8813" s="9">
        <v>6235.7330706201601</v>
      </c>
      <c r="I8813" s="9">
        <v>-1.8381208</v>
      </c>
      <c r="J8813" s="9">
        <v>-1.8376328</v>
      </c>
      <c r="K8813" s="9">
        <v>-3.9500525</v>
      </c>
      <c r="L8813" s="9">
        <v>-7.8706541532116603</v>
      </c>
      <c r="M8813" s="9">
        <v>-28.334354000000001</v>
      </c>
      <c r="N8813" s="9">
        <v>-28.334354000000001</v>
      </c>
      <c r="O8813" s="9">
        <v>-7.8706541532116603</v>
      </c>
      <c r="P8813">
        <v>0</v>
      </c>
      <c r="Q8813" s="9">
        <v>53.549995000000003</v>
      </c>
      <c r="R8813" s="9">
        <v>267836096.98862699</v>
      </c>
      <c r="S8813" s="9">
        <v>3141835277.5216498</v>
      </c>
      <c r="T8813" s="9">
        <v>-1.0838711080687301E-3</v>
      </c>
      <c r="U8813" s="9">
        <v>7.8706541532116603</v>
      </c>
      <c r="V8813" s="9">
        <v>0</v>
      </c>
      <c r="W8813" s="9">
        <v>7.8706541532116603</v>
      </c>
      <c r="X8813" t="s">
        <v>86</v>
      </c>
      <c r="Y8813" s="9">
        <v>0</v>
      </c>
      <c r="Z8813" s="9">
        <v>7.2587457999999999E-3</v>
      </c>
    </row>
    <row r="8814" spans="1:26" x14ac:dyDescent="0.3">
      <c r="A8814">
        <v>2</v>
      </c>
      <c r="B8814">
        <v>0</v>
      </c>
      <c r="C8814">
        <v>0</v>
      </c>
      <c r="D8814">
        <v>1</v>
      </c>
      <c r="E8814">
        <v>0</v>
      </c>
      <c r="F8814">
        <v>0</v>
      </c>
      <c r="G8814">
        <v>0</v>
      </c>
      <c r="H8814" s="9">
        <v>6236.7330706080502</v>
      </c>
      <c r="I8814" s="9">
        <v>-1.8378386</v>
      </c>
      <c r="J8814" s="9">
        <v>-1.8374002</v>
      </c>
      <c r="K8814" s="9">
        <v>-3.9909941999999998</v>
      </c>
      <c r="L8814" s="9">
        <v>-7.87172385505633</v>
      </c>
      <c r="M8814" s="9">
        <v>-28.338204999999999</v>
      </c>
      <c r="N8814" s="9">
        <v>-28.338204999999999</v>
      </c>
      <c r="O8814" s="9">
        <v>-7.87172385505633</v>
      </c>
      <c r="P8814">
        <v>0</v>
      </c>
      <c r="Q8814" s="9">
        <v>53.549995000000003</v>
      </c>
      <c r="R8814" s="9">
        <v>267836096.98862699</v>
      </c>
      <c r="S8814" s="9">
        <v>3225228715.70047</v>
      </c>
      <c r="T8814" s="9">
        <v>-1.0697018446785801E-3</v>
      </c>
      <c r="U8814" s="9">
        <v>7.87172385505633</v>
      </c>
      <c r="V8814" s="9">
        <v>0</v>
      </c>
      <c r="W8814" s="9">
        <v>7.87172385505633</v>
      </c>
      <c r="X8814" t="s">
        <v>86</v>
      </c>
      <c r="Y8814" s="9">
        <v>0</v>
      </c>
      <c r="Z8814" s="9">
        <v>7.3330536999999998E-3</v>
      </c>
    </row>
    <row r="8815" spans="1:26" x14ac:dyDescent="0.3">
      <c r="A8815">
        <v>2</v>
      </c>
      <c r="B8815">
        <v>0</v>
      </c>
      <c r="C8815">
        <v>0</v>
      </c>
      <c r="D8815">
        <v>1</v>
      </c>
      <c r="E8815">
        <v>0</v>
      </c>
      <c r="F8815">
        <v>0</v>
      </c>
      <c r="G8815">
        <v>0</v>
      </c>
      <c r="H8815" s="9">
        <v>6237.7330705959403</v>
      </c>
      <c r="I8815" s="9">
        <v>-1.8379426999999999</v>
      </c>
      <c r="J8815" s="9">
        <v>-1.8373507</v>
      </c>
      <c r="K8815" s="9">
        <v>-4.0278530000000003</v>
      </c>
      <c r="L8815" s="9">
        <v>-7.8727713038421197</v>
      </c>
      <c r="M8815" s="9">
        <v>-28.341975999999999</v>
      </c>
      <c r="N8815" s="9">
        <v>-28.341975999999999</v>
      </c>
      <c r="O8815" s="9">
        <v>-7.8727713038421197</v>
      </c>
      <c r="P8815">
        <v>0</v>
      </c>
      <c r="Q8815" s="9">
        <v>53.549995000000003</v>
      </c>
      <c r="R8815" s="9">
        <v>267836096.98862699</v>
      </c>
      <c r="S8815" s="9">
        <v>3243875645.46211</v>
      </c>
      <c r="T8815" s="9">
        <v>-1.0474487857816601E-3</v>
      </c>
      <c r="U8815" s="9">
        <v>7.8727713038421197</v>
      </c>
      <c r="V8815" s="9">
        <v>0</v>
      </c>
      <c r="W8815" s="9">
        <v>7.8727713038421197</v>
      </c>
      <c r="X8815" t="s">
        <v>86</v>
      </c>
      <c r="Y8815" s="9">
        <v>0</v>
      </c>
      <c r="Z8815" s="9">
        <v>7.4005787999999999E-3</v>
      </c>
    </row>
    <row r="8816" spans="1:26" x14ac:dyDescent="0.3">
      <c r="A8816">
        <v>2</v>
      </c>
      <c r="B8816">
        <v>0</v>
      </c>
      <c r="C8816">
        <v>0</v>
      </c>
      <c r="D8816">
        <v>1</v>
      </c>
      <c r="E8816">
        <v>0</v>
      </c>
      <c r="F8816">
        <v>0</v>
      </c>
      <c r="G8816">
        <v>0</v>
      </c>
      <c r="H8816" s="9">
        <v>6238.7330705838303</v>
      </c>
      <c r="I8816" s="9">
        <v>-1.8379116</v>
      </c>
      <c r="J8816" s="9">
        <v>-1.8374900999999999</v>
      </c>
      <c r="K8816" s="9">
        <v>-4.1921144000000004</v>
      </c>
      <c r="L8816" s="9">
        <v>-7.8738076512761097</v>
      </c>
      <c r="M8816" s="9">
        <v>-28.345707000000001</v>
      </c>
      <c r="N8816" s="9">
        <v>-28.345707000000001</v>
      </c>
      <c r="O8816" s="9">
        <v>-7.8738076512761097</v>
      </c>
      <c r="P8816">
        <v>0</v>
      </c>
      <c r="Q8816" s="9">
        <v>53.549995000000003</v>
      </c>
      <c r="R8816" s="9">
        <v>267836096.98862699</v>
      </c>
      <c r="S8816" s="9">
        <v>3193493248.9855399</v>
      </c>
      <c r="T8816" s="9">
        <v>-1.0363474339909399E-3</v>
      </c>
      <c r="U8816" s="9">
        <v>7.8738076512761097</v>
      </c>
      <c r="V8816" s="9">
        <v>0</v>
      </c>
      <c r="W8816" s="9">
        <v>7.8738076512761097</v>
      </c>
      <c r="X8816" t="s">
        <v>86</v>
      </c>
      <c r="Y8816" s="9">
        <v>0</v>
      </c>
      <c r="Z8816" s="9">
        <v>7.7029684999999999E-3</v>
      </c>
    </row>
    <row r="8817" spans="1:26" x14ac:dyDescent="0.3">
      <c r="A8817">
        <v>2</v>
      </c>
      <c r="B8817">
        <v>0</v>
      </c>
      <c r="C8817">
        <v>0</v>
      </c>
      <c r="D8817">
        <v>1</v>
      </c>
      <c r="E8817">
        <v>0</v>
      </c>
      <c r="F8817">
        <v>0</v>
      </c>
      <c r="G8817">
        <v>0</v>
      </c>
      <c r="H8817" s="9">
        <v>6239.7330705717304</v>
      </c>
      <c r="I8817" s="9">
        <v>-1.8379109</v>
      </c>
      <c r="J8817" s="9">
        <v>-1.8375432</v>
      </c>
      <c r="K8817" s="9">
        <v>-4.4602374999999999</v>
      </c>
      <c r="L8817" s="9">
        <v>-7.8749083707362804</v>
      </c>
      <c r="M8817" s="9">
        <v>-28.34967</v>
      </c>
      <c r="N8817" s="9">
        <v>-28.34967</v>
      </c>
      <c r="O8817" s="9">
        <v>-7.8749083707362804</v>
      </c>
      <c r="P8817">
        <v>0</v>
      </c>
      <c r="Q8817" s="9">
        <v>53.549995000000003</v>
      </c>
      <c r="R8817" s="9">
        <v>267836096.98862699</v>
      </c>
      <c r="S8817" s="9">
        <v>3174968294.2719598</v>
      </c>
      <c r="T8817" s="9">
        <v>-1.1007194601697599E-3</v>
      </c>
      <c r="U8817" s="9">
        <v>7.8749083707362804</v>
      </c>
      <c r="V8817" s="9">
        <v>0</v>
      </c>
      <c r="W8817" s="9">
        <v>7.8749083707362804</v>
      </c>
      <c r="X8817" t="s">
        <v>86</v>
      </c>
      <c r="Y8817" s="9">
        <v>0</v>
      </c>
      <c r="Z8817" s="9">
        <v>8.1958789000000001E-3</v>
      </c>
    </row>
    <row r="8818" spans="1:26" x14ac:dyDescent="0.3">
      <c r="A8818">
        <v>2</v>
      </c>
      <c r="B8818">
        <v>0</v>
      </c>
      <c r="C8818">
        <v>0</v>
      </c>
      <c r="D8818">
        <v>1</v>
      </c>
      <c r="E8818">
        <v>0</v>
      </c>
      <c r="F8818">
        <v>0</v>
      </c>
      <c r="G8818">
        <v>0</v>
      </c>
      <c r="H8818" s="9">
        <v>6240.7330705596196</v>
      </c>
      <c r="I8818" s="9">
        <v>-1.8378555999999999</v>
      </c>
      <c r="J8818" s="9">
        <v>-1.837405</v>
      </c>
      <c r="K8818" s="9">
        <v>-4.4964857</v>
      </c>
      <c r="L8818" s="9">
        <v>-7.8760245116193497</v>
      </c>
      <c r="M8818" s="9">
        <v>-28.353688999999999</v>
      </c>
      <c r="N8818" s="9">
        <v>-28.353688999999999</v>
      </c>
      <c r="O8818" s="9">
        <v>-7.8760245116193497</v>
      </c>
      <c r="P8818">
        <v>0</v>
      </c>
      <c r="Q8818" s="9">
        <v>53.549995000000003</v>
      </c>
      <c r="R8818" s="9">
        <v>267836096.98862699</v>
      </c>
      <c r="S8818" s="9">
        <v>3225240433.7991199</v>
      </c>
      <c r="T8818" s="9">
        <v>-1.1161408830746499E-3</v>
      </c>
      <c r="U8818" s="9">
        <v>7.8760245116193497</v>
      </c>
      <c r="V8818" s="9">
        <v>0</v>
      </c>
      <c r="W8818" s="9">
        <v>7.8760245116193497</v>
      </c>
      <c r="X8818" t="s">
        <v>86</v>
      </c>
      <c r="Y8818" s="9">
        <v>0</v>
      </c>
      <c r="Z8818" s="9">
        <v>8.2618650000000002E-3</v>
      </c>
    </row>
    <row r="8819" spans="1:26" x14ac:dyDescent="0.3">
      <c r="A8819">
        <v>2</v>
      </c>
      <c r="B8819">
        <v>0</v>
      </c>
      <c r="C8819">
        <v>0</v>
      </c>
      <c r="D8819">
        <v>1</v>
      </c>
      <c r="E8819">
        <v>0</v>
      </c>
      <c r="F8819">
        <v>0</v>
      </c>
      <c r="G8819">
        <v>0</v>
      </c>
      <c r="H8819" s="9">
        <v>6241.7330705475097</v>
      </c>
      <c r="I8819" s="9">
        <v>-1.838158</v>
      </c>
      <c r="J8819" s="9">
        <v>-1.8376547000000001</v>
      </c>
      <c r="K8819" s="9">
        <v>-4.4793152999999997</v>
      </c>
      <c r="L8819" s="9">
        <v>-7.8771115780456302</v>
      </c>
      <c r="M8819" s="9">
        <v>-28.357600999999999</v>
      </c>
      <c r="N8819" s="9">
        <v>-28.357600999999999</v>
      </c>
      <c r="O8819" s="9">
        <v>-7.8771115780456302</v>
      </c>
      <c r="P8819">
        <v>0</v>
      </c>
      <c r="Q8819" s="9">
        <v>53.549995000000003</v>
      </c>
      <c r="R8819" s="9">
        <v>267836096.98862699</v>
      </c>
      <c r="S8819" s="9">
        <v>3136796343.5934401</v>
      </c>
      <c r="T8819" s="9">
        <v>-1.0870664262769801E-3</v>
      </c>
      <c r="U8819" s="9">
        <v>7.8771115780456302</v>
      </c>
      <c r="V8819" s="9">
        <v>0</v>
      </c>
      <c r="W8819" s="9">
        <v>7.8771115780456302</v>
      </c>
      <c r="X8819" t="s">
        <v>86</v>
      </c>
      <c r="Y8819" s="9">
        <v>0</v>
      </c>
      <c r="Z8819" s="9">
        <v>8.2314350000000005E-3</v>
      </c>
    </row>
    <row r="8820" spans="1:26" x14ac:dyDescent="0.3">
      <c r="A8820">
        <v>2</v>
      </c>
      <c r="B8820">
        <v>0</v>
      </c>
      <c r="C8820">
        <v>0</v>
      </c>
      <c r="D8820">
        <v>1</v>
      </c>
      <c r="E8820">
        <v>0</v>
      </c>
      <c r="F8820">
        <v>0</v>
      </c>
      <c r="G8820">
        <v>0</v>
      </c>
      <c r="H8820" s="9">
        <v>6242.7330705354098</v>
      </c>
      <c r="I8820" s="9">
        <v>-1.8380394</v>
      </c>
      <c r="J8820" s="9">
        <v>-1.83762</v>
      </c>
      <c r="K8820" s="9">
        <v>-4.5268196999999999</v>
      </c>
      <c r="L8820" s="9">
        <v>-7.87817462641517</v>
      </c>
      <c r="M8820" s="9">
        <v>-28.361429000000001</v>
      </c>
      <c r="N8820" s="9">
        <v>-28.361429000000001</v>
      </c>
      <c r="O8820" s="9">
        <v>-7.87817462641517</v>
      </c>
      <c r="P8820">
        <v>0</v>
      </c>
      <c r="Q8820" s="9">
        <v>53.549995000000003</v>
      </c>
      <c r="R8820" s="9">
        <v>267836096.98862699</v>
      </c>
      <c r="S8820" s="9">
        <v>3149272883.1298599</v>
      </c>
      <c r="T8820" s="9">
        <v>-1.0630483695406299E-3</v>
      </c>
      <c r="U8820" s="9">
        <v>7.87817462641517</v>
      </c>
      <c r="V8820" s="9">
        <v>0</v>
      </c>
      <c r="W8820" s="9">
        <v>7.87817462641517</v>
      </c>
      <c r="X8820" t="s">
        <v>86</v>
      </c>
      <c r="Y8820" s="9">
        <v>0</v>
      </c>
      <c r="Z8820" s="9">
        <v>8.3185741999999997E-3</v>
      </c>
    </row>
    <row r="8821" spans="1:26" x14ac:dyDescent="0.3">
      <c r="A8821">
        <v>2</v>
      </c>
      <c r="B8821">
        <v>0</v>
      </c>
      <c r="C8821">
        <v>0</v>
      </c>
      <c r="D8821">
        <v>1</v>
      </c>
      <c r="E8821">
        <v>0</v>
      </c>
      <c r="F8821">
        <v>0</v>
      </c>
      <c r="G8821">
        <v>0</v>
      </c>
      <c r="H8821" s="9">
        <v>6243.7330705232998</v>
      </c>
      <c r="I8821" s="9">
        <v>-1.8378369999999999</v>
      </c>
      <c r="J8821" s="9">
        <v>-1.8374452999999999</v>
      </c>
      <c r="K8821" s="9">
        <v>-4.5718817999999999</v>
      </c>
      <c r="L8821" s="9">
        <v>-7.8792339767746604</v>
      </c>
      <c r="M8821" s="9">
        <v>-28.365241999999999</v>
      </c>
      <c r="N8821" s="9">
        <v>-28.365241999999999</v>
      </c>
      <c r="O8821" s="9">
        <v>-7.8792339767746604</v>
      </c>
      <c r="P8821">
        <v>0</v>
      </c>
      <c r="Q8821" s="9">
        <v>53.549995000000003</v>
      </c>
      <c r="R8821" s="9">
        <v>267836096.98862699</v>
      </c>
      <c r="S8821" s="9">
        <v>3211867308.2104502</v>
      </c>
      <c r="T8821" s="9">
        <v>-1.05935035949222E-3</v>
      </c>
      <c r="U8821" s="9">
        <v>7.8792339767746604</v>
      </c>
      <c r="V8821" s="9">
        <v>0</v>
      </c>
      <c r="W8821" s="9">
        <v>7.8792339767746604</v>
      </c>
      <c r="X8821" t="s">
        <v>86</v>
      </c>
      <c r="Y8821" s="9">
        <v>0</v>
      </c>
      <c r="Z8821" s="9">
        <v>8.4005827000000009E-3</v>
      </c>
    </row>
    <row r="8822" spans="1:26" x14ac:dyDescent="0.3">
      <c r="A8822">
        <v>2</v>
      </c>
      <c r="B8822">
        <v>0</v>
      </c>
      <c r="C8822">
        <v>0</v>
      </c>
      <c r="D8822">
        <v>1</v>
      </c>
      <c r="E8822">
        <v>0</v>
      </c>
      <c r="F8822">
        <v>0</v>
      </c>
      <c r="G8822">
        <v>0</v>
      </c>
      <c r="H8822" s="9">
        <v>6244.7330705111899</v>
      </c>
      <c r="I8822" s="9">
        <v>-1.8379283</v>
      </c>
      <c r="J8822" s="9">
        <v>-1.8375030000000001</v>
      </c>
      <c r="K8822" s="9">
        <v>-4.7411427000000002</v>
      </c>
      <c r="L8822" s="9">
        <v>-7.8802706023001603</v>
      </c>
      <c r="M8822" s="9">
        <v>-28.368974999999999</v>
      </c>
      <c r="N8822" s="9">
        <v>-28.368974999999999</v>
      </c>
      <c r="O8822" s="9">
        <v>-7.8802706023001603</v>
      </c>
      <c r="P8822">
        <v>0</v>
      </c>
      <c r="Q8822" s="9">
        <v>53.549995000000003</v>
      </c>
      <c r="R8822" s="9">
        <v>267836096.98862699</v>
      </c>
      <c r="S8822" s="9">
        <v>3191490350.3018799</v>
      </c>
      <c r="T8822" s="9">
        <v>-1.03662552550165E-3</v>
      </c>
      <c r="U8822" s="9">
        <v>7.8802706023001603</v>
      </c>
      <c r="V8822" s="9">
        <v>0</v>
      </c>
      <c r="W8822" s="9">
        <v>7.8802706023001603</v>
      </c>
      <c r="X8822" t="s">
        <v>86</v>
      </c>
      <c r="Y8822" s="9">
        <v>0</v>
      </c>
      <c r="Z8822" s="9">
        <v>8.7118642000000007E-3</v>
      </c>
    </row>
    <row r="8823" spans="1:26" x14ac:dyDescent="0.3">
      <c r="A8823">
        <v>2</v>
      </c>
      <c r="B8823">
        <v>0</v>
      </c>
      <c r="C8823">
        <v>0</v>
      </c>
      <c r="D8823">
        <v>1</v>
      </c>
      <c r="E8823">
        <v>0</v>
      </c>
      <c r="F8823">
        <v>0</v>
      </c>
      <c r="G8823">
        <v>0</v>
      </c>
      <c r="H8823" s="9">
        <v>6245.73307049908</v>
      </c>
      <c r="I8823" s="9">
        <v>-1.8378946</v>
      </c>
      <c r="J8823" s="9">
        <v>-1.8374934999999999</v>
      </c>
      <c r="K8823" s="9">
        <v>-5.0260534000000003</v>
      </c>
      <c r="L8823" s="9">
        <v>-7.8813899128388298</v>
      </c>
      <c r="M8823" s="9">
        <v>-28.373003000000001</v>
      </c>
      <c r="N8823" s="9">
        <v>-28.373003000000001</v>
      </c>
      <c r="O8823" s="9">
        <v>-7.8813899128388298</v>
      </c>
      <c r="P8823">
        <v>0</v>
      </c>
      <c r="Q8823" s="9">
        <v>53.549995000000003</v>
      </c>
      <c r="R8823" s="9">
        <v>267836096.98862699</v>
      </c>
      <c r="S8823" s="9">
        <v>3195319390.98665</v>
      </c>
      <c r="T8823" s="9">
        <v>-1.1193105386624301E-3</v>
      </c>
      <c r="U8823" s="9">
        <v>7.8813899128388298</v>
      </c>
      <c r="V8823" s="9">
        <v>0</v>
      </c>
      <c r="W8823" s="9">
        <v>7.8813899128388298</v>
      </c>
      <c r="X8823" t="s">
        <v>86</v>
      </c>
      <c r="Y8823" s="9">
        <v>0</v>
      </c>
      <c r="Z8823" s="9">
        <v>9.2353411000000007E-3</v>
      </c>
    </row>
    <row r="8824" spans="1:26" x14ac:dyDescent="0.3">
      <c r="A8824">
        <v>2</v>
      </c>
      <c r="B8824">
        <v>0</v>
      </c>
      <c r="C8824">
        <v>0</v>
      </c>
      <c r="D8824">
        <v>1</v>
      </c>
      <c r="E8824">
        <v>0</v>
      </c>
      <c r="F8824">
        <v>0</v>
      </c>
      <c r="G8824">
        <v>0</v>
      </c>
      <c r="H8824" s="9">
        <v>6246.7330704869801</v>
      </c>
      <c r="I8824" s="9">
        <v>-1.8378785</v>
      </c>
      <c r="J8824" s="9">
        <v>-1.8375032</v>
      </c>
      <c r="K8824" s="9">
        <v>-4.9955287000000004</v>
      </c>
      <c r="L8824" s="9">
        <v>-7.8825012358741997</v>
      </c>
      <c r="M8824" s="9">
        <v>-28.377005</v>
      </c>
      <c r="N8824" s="9">
        <v>-28.377005</v>
      </c>
      <c r="O8824" s="9">
        <v>-7.8825012358741997</v>
      </c>
      <c r="P8824">
        <v>0</v>
      </c>
      <c r="Q8824" s="9">
        <v>53.549995000000003</v>
      </c>
      <c r="R8824" s="9">
        <v>267836096.98862699</v>
      </c>
      <c r="S8824" s="9">
        <v>3192306080.3215199</v>
      </c>
      <c r="T8824" s="9">
        <v>-1.11132303537253E-3</v>
      </c>
      <c r="U8824" s="9">
        <v>7.8825012358741997</v>
      </c>
      <c r="V8824" s="9">
        <v>0</v>
      </c>
      <c r="W8824" s="9">
        <v>7.8825012358741997</v>
      </c>
      <c r="X8824" t="s">
        <v>86</v>
      </c>
      <c r="Y8824" s="9">
        <v>0</v>
      </c>
      <c r="Z8824" s="9">
        <v>9.1792997000000008E-3</v>
      </c>
    </row>
    <row r="8825" spans="1:26" x14ac:dyDescent="0.3">
      <c r="A8825">
        <v>2</v>
      </c>
      <c r="B8825">
        <v>0</v>
      </c>
      <c r="C8825">
        <v>0</v>
      </c>
      <c r="D8825">
        <v>1</v>
      </c>
      <c r="E8825">
        <v>0</v>
      </c>
      <c r="F8825">
        <v>0</v>
      </c>
      <c r="G8825">
        <v>0</v>
      </c>
      <c r="H8825" s="9">
        <v>6247.7330704748701</v>
      </c>
      <c r="I8825" s="9">
        <v>-1.8379601000000001</v>
      </c>
      <c r="J8825" s="9">
        <v>-1.8375809999999999</v>
      </c>
      <c r="K8825" s="9">
        <v>-4.9485207000000004</v>
      </c>
      <c r="L8825" s="9">
        <v>-7.8835736765205304</v>
      </c>
      <c r="M8825" s="9">
        <v>-28.380865</v>
      </c>
      <c r="N8825" s="9">
        <v>-28.380865</v>
      </c>
      <c r="O8825" s="9">
        <v>-7.8835736765205304</v>
      </c>
      <c r="P8825">
        <v>0</v>
      </c>
      <c r="Q8825" s="9">
        <v>53.549995000000003</v>
      </c>
      <c r="R8825" s="9">
        <v>267836096.98862699</v>
      </c>
      <c r="S8825" s="9">
        <v>3165091603.7754998</v>
      </c>
      <c r="T8825" s="9">
        <v>-1.0724406463307099E-3</v>
      </c>
      <c r="U8825" s="9">
        <v>7.8835736765205304</v>
      </c>
      <c r="V8825" s="9">
        <v>0</v>
      </c>
      <c r="W8825" s="9">
        <v>7.8835736765205304</v>
      </c>
      <c r="X8825" t="s">
        <v>86</v>
      </c>
      <c r="Y8825" s="9">
        <v>0</v>
      </c>
      <c r="Z8825" s="9">
        <v>9.0933079E-3</v>
      </c>
    </row>
    <row r="8826" spans="1:26" x14ac:dyDescent="0.3">
      <c r="A8826">
        <v>2</v>
      </c>
      <c r="B8826">
        <v>0</v>
      </c>
      <c r="C8826">
        <v>0</v>
      </c>
      <c r="D8826">
        <v>1</v>
      </c>
      <c r="E8826">
        <v>0</v>
      </c>
      <c r="F8826">
        <v>0</v>
      </c>
      <c r="G8826">
        <v>0</v>
      </c>
      <c r="H8826" s="9">
        <v>6248.7330704627602</v>
      </c>
      <c r="I8826" s="9">
        <v>-1.8381109</v>
      </c>
      <c r="J8826" s="9">
        <v>-1.8377478</v>
      </c>
      <c r="K8826" s="9">
        <v>-5.0155225000000003</v>
      </c>
      <c r="L8826" s="9">
        <v>-7.8846427080757602</v>
      </c>
      <c r="M8826" s="9">
        <v>-28.384713999999999</v>
      </c>
      <c r="N8826" s="9">
        <v>-28.384713999999999</v>
      </c>
      <c r="O8826" s="9">
        <v>-7.8846427080757602</v>
      </c>
      <c r="P8826">
        <v>0</v>
      </c>
      <c r="Q8826" s="9">
        <v>53.549995000000003</v>
      </c>
      <c r="R8826" s="9">
        <v>267836096.98862699</v>
      </c>
      <c r="S8826" s="9">
        <v>3107861410.15097</v>
      </c>
      <c r="T8826" s="9">
        <v>-1.0690315552288601E-3</v>
      </c>
      <c r="U8826" s="9">
        <v>7.8846427080757602</v>
      </c>
      <c r="V8826" s="9">
        <v>0</v>
      </c>
      <c r="W8826" s="9">
        <v>7.8846427080757602</v>
      </c>
      <c r="X8826" t="s">
        <v>86</v>
      </c>
      <c r="Y8826" s="9">
        <v>0</v>
      </c>
      <c r="Z8826" s="9">
        <v>9.2172651000000001E-3</v>
      </c>
    </row>
    <row r="8827" spans="1:26" x14ac:dyDescent="0.3">
      <c r="A8827">
        <v>2</v>
      </c>
      <c r="B8827">
        <v>0</v>
      </c>
      <c r="C8827">
        <v>0</v>
      </c>
      <c r="D8827">
        <v>1</v>
      </c>
      <c r="E8827">
        <v>0</v>
      </c>
      <c r="F8827">
        <v>0</v>
      </c>
      <c r="G8827">
        <v>0</v>
      </c>
      <c r="H8827" s="9">
        <v>6249.7330704506603</v>
      </c>
      <c r="I8827" s="9">
        <v>-1.8379513999999999</v>
      </c>
      <c r="J8827" s="9">
        <v>-1.8376398</v>
      </c>
      <c r="K8827" s="9">
        <v>-5.0511222</v>
      </c>
      <c r="L8827" s="9">
        <v>-7.8856961682912496</v>
      </c>
      <c r="M8827" s="9">
        <v>-28.388506</v>
      </c>
      <c r="N8827" s="9">
        <v>-28.388506</v>
      </c>
      <c r="O8827" s="9">
        <v>-7.8856961682912496</v>
      </c>
      <c r="P8827">
        <v>0</v>
      </c>
      <c r="Q8827" s="9">
        <v>53.549995000000003</v>
      </c>
      <c r="R8827" s="9">
        <v>267836096.98862699</v>
      </c>
      <c r="S8827" s="9">
        <v>3145377857.5079999</v>
      </c>
      <c r="T8827" s="9">
        <v>-1.0534602154885699E-3</v>
      </c>
      <c r="U8827" s="9">
        <v>7.8856961682912496</v>
      </c>
      <c r="V8827" s="9">
        <v>0</v>
      </c>
      <c r="W8827" s="9">
        <v>7.8856961682912496</v>
      </c>
      <c r="X8827" t="s">
        <v>86</v>
      </c>
      <c r="Y8827" s="9">
        <v>0</v>
      </c>
      <c r="Z8827" s="9">
        <v>9.2821429E-3</v>
      </c>
    </row>
    <row r="8828" spans="1:26" x14ac:dyDescent="0.3">
      <c r="A8828">
        <v>2</v>
      </c>
      <c r="B8828">
        <v>0</v>
      </c>
      <c r="C8828">
        <v>0</v>
      </c>
      <c r="D8828">
        <v>1</v>
      </c>
      <c r="E8828">
        <v>0</v>
      </c>
      <c r="F8828">
        <v>0</v>
      </c>
      <c r="G8828">
        <v>0</v>
      </c>
      <c r="H8828" s="9">
        <v>6250.7330704385504</v>
      </c>
      <c r="I8828" s="9">
        <v>-1.8379542</v>
      </c>
      <c r="J8828" s="9">
        <v>-1.8376007999999999</v>
      </c>
      <c r="K8828" s="9">
        <v>-5.4954495000000003</v>
      </c>
      <c r="L8828" s="9">
        <v>-7.8867721173345702</v>
      </c>
      <c r="M8828" s="9">
        <v>-28.392379999999999</v>
      </c>
      <c r="N8828" s="9">
        <v>-28.392379999999999</v>
      </c>
      <c r="O8828" s="9">
        <v>-7.8867721173345702</v>
      </c>
      <c r="P8828">
        <v>0</v>
      </c>
      <c r="Q8828" s="9">
        <v>53.549995000000003</v>
      </c>
      <c r="R8828" s="9">
        <v>267836096.98862699</v>
      </c>
      <c r="S8828" s="9">
        <v>3159417489.2929201</v>
      </c>
      <c r="T8828" s="9">
        <v>-1.07594904332764E-3</v>
      </c>
      <c r="U8828" s="9">
        <v>7.8867721173345702</v>
      </c>
      <c r="V8828" s="9">
        <v>0</v>
      </c>
      <c r="W8828" s="9">
        <v>7.8867721173345702</v>
      </c>
      <c r="X8828" t="s">
        <v>86</v>
      </c>
      <c r="Y8828" s="9">
        <v>0</v>
      </c>
      <c r="Z8828" s="9">
        <v>1.0098441999999999E-2</v>
      </c>
    </row>
    <row r="8829" spans="1:26" x14ac:dyDescent="0.3">
      <c r="A8829">
        <v>2</v>
      </c>
      <c r="B8829">
        <v>0</v>
      </c>
      <c r="C8829">
        <v>0</v>
      </c>
      <c r="D8829">
        <v>1</v>
      </c>
      <c r="E8829">
        <v>0</v>
      </c>
      <c r="F8829">
        <v>0</v>
      </c>
      <c r="G8829">
        <v>0</v>
      </c>
      <c r="H8829" s="9">
        <v>6251.7330704264396</v>
      </c>
      <c r="I8829" s="9">
        <v>-1.8379277000000001</v>
      </c>
      <c r="J8829" s="9">
        <v>-1.8375188</v>
      </c>
      <c r="K8829" s="9">
        <v>-5.5246386999999997</v>
      </c>
      <c r="L8829" s="9">
        <v>-7.8878974395808097</v>
      </c>
      <c r="M8829" s="9">
        <v>-28.396431</v>
      </c>
      <c r="N8829" s="9">
        <v>-28.396431</v>
      </c>
      <c r="O8829" s="9">
        <v>-7.8878974395808097</v>
      </c>
      <c r="P8829">
        <v>0</v>
      </c>
      <c r="Q8829" s="9">
        <v>53.549995000000003</v>
      </c>
      <c r="R8829" s="9">
        <v>267836096.98862699</v>
      </c>
      <c r="S8829" s="9">
        <v>3188897803.7247801</v>
      </c>
      <c r="T8829" s="9">
        <v>-1.12532224623329E-3</v>
      </c>
      <c r="U8829" s="9">
        <v>7.8878974395808097</v>
      </c>
      <c r="V8829" s="9">
        <v>0</v>
      </c>
      <c r="W8829" s="9">
        <v>7.8878974395808097</v>
      </c>
      <c r="X8829" t="s">
        <v>86</v>
      </c>
      <c r="Y8829" s="9">
        <v>0</v>
      </c>
      <c r="Z8829" s="9">
        <v>1.0151627E-2</v>
      </c>
    </row>
    <row r="8830" spans="1:26" x14ac:dyDescent="0.3">
      <c r="A8830">
        <v>2</v>
      </c>
      <c r="B8830">
        <v>0</v>
      </c>
      <c r="C8830">
        <v>0</v>
      </c>
      <c r="D8830">
        <v>1</v>
      </c>
      <c r="E8830">
        <v>0</v>
      </c>
      <c r="F8830">
        <v>0</v>
      </c>
      <c r="G8830">
        <v>0</v>
      </c>
      <c r="H8830" s="9">
        <v>6252.7330704143296</v>
      </c>
      <c r="I8830" s="9">
        <v>-1.8380871000000001</v>
      </c>
      <c r="J8830" s="9">
        <v>-1.8377748</v>
      </c>
      <c r="K8830" s="9">
        <v>-5.5227690000000003</v>
      </c>
      <c r="L8830" s="9">
        <v>-7.8889971087628403</v>
      </c>
      <c r="M8830" s="9">
        <v>-28.400389000000001</v>
      </c>
      <c r="N8830" s="9">
        <v>-28.400389000000001</v>
      </c>
      <c r="O8830" s="9">
        <v>-7.8889971087628403</v>
      </c>
      <c r="P8830">
        <v>0</v>
      </c>
      <c r="Q8830" s="9">
        <v>53.549995000000003</v>
      </c>
      <c r="R8830" s="9">
        <v>267836096.98862699</v>
      </c>
      <c r="S8830" s="9">
        <v>3100450583.86725</v>
      </c>
      <c r="T8830" s="9">
        <v>-1.09966918203596E-3</v>
      </c>
      <c r="U8830" s="9">
        <v>7.8889971087628403</v>
      </c>
      <c r="V8830" s="9">
        <v>0</v>
      </c>
      <c r="W8830" s="9">
        <v>7.8889971087628403</v>
      </c>
      <c r="X8830" t="s">
        <v>86</v>
      </c>
      <c r="Y8830" s="9">
        <v>0</v>
      </c>
      <c r="Z8830" s="9">
        <v>1.0149606E-2</v>
      </c>
    </row>
    <row r="8831" spans="1:26" x14ac:dyDescent="0.3">
      <c r="A8831">
        <v>2</v>
      </c>
      <c r="B8831">
        <v>0</v>
      </c>
      <c r="C8831">
        <v>0</v>
      </c>
      <c r="D8831">
        <v>1</v>
      </c>
      <c r="E8831">
        <v>0</v>
      </c>
      <c r="F8831">
        <v>0</v>
      </c>
      <c r="G8831">
        <v>0</v>
      </c>
      <c r="H8831" s="9">
        <v>6253.7330704022297</v>
      </c>
      <c r="I8831" s="9">
        <v>-1.8380643000000001</v>
      </c>
      <c r="J8831" s="9">
        <v>-1.8377057000000001</v>
      </c>
      <c r="K8831" s="9">
        <v>-5.6264772000000001</v>
      </c>
      <c r="L8831" s="9">
        <v>-7.8900829165801998</v>
      </c>
      <c r="M8831" s="9">
        <v>-28.404299000000002</v>
      </c>
      <c r="N8831" s="9">
        <v>-28.404299000000002</v>
      </c>
      <c r="O8831" s="9">
        <v>-7.8900829165801998</v>
      </c>
      <c r="P8831">
        <v>0</v>
      </c>
      <c r="Q8831" s="9">
        <v>53.549995000000003</v>
      </c>
      <c r="R8831" s="9">
        <v>267836096.98862699</v>
      </c>
      <c r="S8831" s="9">
        <v>3124359747.3665299</v>
      </c>
      <c r="T8831" s="9">
        <v>-1.0858078173523399E-3</v>
      </c>
      <c r="U8831" s="9">
        <v>7.8900829165801998</v>
      </c>
      <c r="V8831" s="9">
        <v>0</v>
      </c>
      <c r="W8831" s="9">
        <v>7.8900829165801998</v>
      </c>
      <c r="X8831" t="s">
        <v>86</v>
      </c>
      <c r="Y8831" s="9">
        <v>0</v>
      </c>
      <c r="Z8831" s="9">
        <v>1.033981E-2</v>
      </c>
    </row>
    <row r="8832" spans="1:26" x14ac:dyDescent="0.3">
      <c r="A8832">
        <v>2</v>
      </c>
      <c r="B8832">
        <v>0</v>
      </c>
      <c r="C8832">
        <v>0</v>
      </c>
      <c r="D8832">
        <v>1</v>
      </c>
      <c r="E8832">
        <v>0</v>
      </c>
      <c r="F8832">
        <v>0</v>
      </c>
      <c r="G8832">
        <v>0</v>
      </c>
      <c r="H8832" s="9">
        <v>6254.7330703901198</v>
      </c>
      <c r="I8832" s="9">
        <v>-1.8378987</v>
      </c>
      <c r="J8832" s="9">
        <v>-1.8375490000000001</v>
      </c>
      <c r="K8832" s="9">
        <v>-5.5983944000000001</v>
      </c>
      <c r="L8832" s="9">
        <v>-7.89114839382892</v>
      </c>
      <c r="M8832" s="9">
        <v>-28.408134</v>
      </c>
      <c r="N8832" s="9">
        <v>-28.408134</v>
      </c>
      <c r="O8832" s="9">
        <v>-7.89114839382892</v>
      </c>
      <c r="P8832">
        <v>0</v>
      </c>
      <c r="Q8832" s="9">
        <v>53.549995000000003</v>
      </c>
      <c r="R8832" s="9">
        <v>267836096.98862699</v>
      </c>
      <c r="S8832" s="9">
        <v>3179467073.8319898</v>
      </c>
      <c r="T8832" s="9">
        <v>-1.0654772487219599E-3</v>
      </c>
      <c r="U8832" s="9">
        <v>7.89114839382892</v>
      </c>
      <c r="V8832" s="9">
        <v>0</v>
      </c>
      <c r="W8832" s="9">
        <v>7.89114839382892</v>
      </c>
      <c r="X8832" t="s">
        <v>86</v>
      </c>
      <c r="Y8832" s="9">
        <v>0</v>
      </c>
      <c r="Z8832" s="9">
        <v>1.0287324E-2</v>
      </c>
    </row>
    <row r="8833" spans="1:26" x14ac:dyDescent="0.3">
      <c r="A8833">
        <v>2</v>
      </c>
      <c r="B8833">
        <v>0</v>
      </c>
      <c r="C8833">
        <v>0</v>
      </c>
      <c r="D8833">
        <v>1</v>
      </c>
      <c r="E8833">
        <v>0</v>
      </c>
      <c r="F8833">
        <v>0</v>
      </c>
      <c r="G8833">
        <v>0</v>
      </c>
      <c r="H8833" s="9">
        <v>6255.7330703780099</v>
      </c>
      <c r="I8833" s="9">
        <v>-1.8378353000000001</v>
      </c>
      <c r="J8833" s="9">
        <v>-1.837539</v>
      </c>
      <c r="K8833" s="9">
        <v>-5.6028966999999996</v>
      </c>
      <c r="L8833" s="9">
        <v>-7.8921937337702603</v>
      </c>
      <c r="M8833" s="9">
        <v>-28.411898000000001</v>
      </c>
      <c r="N8833" s="9">
        <v>-28.411898000000001</v>
      </c>
      <c r="O8833" s="9">
        <v>-7.8921937337702603</v>
      </c>
      <c r="P8833">
        <v>0</v>
      </c>
      <c r="Q8833" s="9">
        <v>53.549995000000003</v>
      </c>
      <c r="R8833" s="9">
        <v>267836096.98862699</v>
      </c>
      <c r="S8833" s="9">
        <v>3183446068.48102</v>
      </c>
      <c r="T8833" s="9">
        <v>-1.0453399413430299E-3</v>
      </c>
      <c r="U8833" s="9">
        <v>7.8921937337702603</v>
      </c>
      <c r="V8833" s="9">
        <v>0</v>
      </c>
      <c r="W8833" s="9">
        <v>7.8921937337702603</v>
      </c>
      <c r="X8833" t="s">
        <v>86</v>
      </c>
      <c r="Y8833" s="9">
        <v>0</v>
      </c>
      <c r="Z8833" s="9">
        <v>1.0295541E-2</v>
      </c>
    </row>
    <row r="8834" spans="1:26" x14ac:dyDescent="0.3">
      <c r="A8834">
        <v>2</v>
      </c>
      <c r="B8834">
        <v>0</v>
      </c>
      <c r="C8834">
        <v>0</v>
      </c>
      <c r="D8834">
        <v>1</v>
      </c>
      <c r="E8834">
        <v>0</v>
      </c>
      <c r="F8834">
        <v>0</v>
      </c>
      <c r="G8834">
        <v>0</v>
      </c>
      <c r="H8834" s="9">
        <v>6256.73307036591</v>
      </c>
      <c r="I8834" s="9">
        <v>-1.838158</v>
      </c>
      <c r="J8834" s="9">
        <v>-1.8379329</v>
      </c>
      <c r="K8834" s="9">
        <v>-5.6418923999999997</v>
      </c>
      <c r="L8834" s="9">
        <v>-7.8932341860705399</v>
      </c>
      <c r="M8834" s="9">
        <v>-28.415644</v>
      </c>
      <c r="N8834" s="9">
        <v>-28.415644</v>
      </c>
      <c r="O8834" s="9">
        <v>-7.8932341860705399</v>
      </c>
      <c r="P8834">
        <v>0</v>
      </c>
      <c r="Q8834" s="9">
        <v>53.549995000000003</v>
      </c>
      <c r="R8834" s="9">
        <v>267836096.98862699</v>
      </c>
      <c r="S8834" s="9">
        <v>3049578423.6499</v>
      </c>
      <c r="T8834" s="9">
        <v>-1.04045230028315E-3</v>
      </c>
      <c r="U8834" s="9">
        <v>7.8932341860705399</v>
      </c>
      <c r="V8834" s="9">
        <v>0</v>
      </c>
      <c r="W8834" s="9">
        <v>7.8932341860705399</v>
      </c>
      <c r="X8834" t="s">
        <v>86</v>
      </c>
      <c r="Y8834" s="9">
        <v>0</v>
      </c>
      <c r="Z8834" s="9">
        <v>1.0369420000000001E-2</v>
      </c>
    </row>
    <row r="8835" spans="1:26" x14ac:dyDescent="0.3">
      <c r="A8835">
        <v>2</v>
      </c>
      <c r="B8835">
        <v>0</v>
      </c>
      <c r="C8835">
        <v>0</v>
      </c>
      <c r="D8835">
        <v>1</v>
      </c>
      <c r="E8835">
        <v>0</v>
      </c>
      <c r="F8835">
        <v>0</v>
      </c>
      <c r="G8835">
        <v>0</v>
      </c>
      <c r="H8835" s="9">
        <v>6257.7330703538</v>
      </c>
      <c r="I8835" s="9">
        <v>-1.8381506999999999</v>
      </c>
      <c r="J8835" s="9">
        <v>-1.837944</v>
      </c>
      <c r="K8835" s="9">
        <v>-6.0045276000000003</v>
      </c>
      <c r="L8835" s="9">
        <v>-7.8942803423296004</v>
      </c>
      <c r="M8835" s="9">
        <v>-28.419409000000002</v>
      </c>
      <c r="N8835" s="9">
        <v>-28.419409000000002</v>
      </c>
      <c r="O8835" s="9">
        <v>-7.8942803423296004</v>
      </c>
      <c r="P8835">
        <v>0</v>
      </c>
      <c r="Q8835" s="9">
        <v>53.549995000000003</v>
      </c>
      <c r="R8835" s="9">
        <v>267836096.98862699</v>
      </c>
      <c r="S8835" s="9">
        <v>3046366080.8172598</v>
      </c>
      <c r="T8835" s="9">
        <v>-1.0461562590604601E-3</v>
      </c>
      <c r="U8835" s="9">
        <v>7.8942803423296004</v>
      </c>
      <c r="V8835" s="9">
        <v>0</v>
      </c>
      <c r="W8835" s="9">
        <v>7.8942803423296004</v>
      </c>
      <c r="X8835" t="s">
        <v>86</v>
      </c>
      <c r="Y8835" s="9">
        <v>0</v>
      </c>
      <c r="Z8835" s="9">
        <v>1.1035985E-2</v>
      </c>
    </row>
    <row r="8836" spans="1:26" x14ac:dyDescent="0.3">
      <c r="A8836">
        <v>2</v>
      </c>
      <c r="B8836">
        <v>0</v>
      </c>
      <c r="C8836">
        <v>0</v>
      </c>
      <c r="D8836">
        <v>1</v>
      </c>
      <c r="E8836">
        <v>0</v>
      </c>
      <c r="F8836">
        <v>0</v>
      </c>
      <c r="G8836">
        <v>0</v>
      </c>
      <c r="H8836" s="9">
        <v>6258.7330703416901</v>
      </c>
      <c r="I8836" s="9">
        <v>-1.8378935000000001</v>
      </c>
      <c r="J8836" s="9">
        <v>-1.8377185</v>
      </c>
      <c r="K8836" s="9">
        <v>-5.9064278999999997</v>
      </c>
      <c r="L8836" s="9">
        <v>-7.8953708306914097</v>
      </c>
      <c r="M8836" s="9">
        <v>-28.423334000000001</v>
      </c>
      <c r="N8836" s="9">
        <v>-28.423334000000001</v>
      </c>
      <c r="O8836" s="9">
        <v>-7.8953708306914097</v>
      </c>
      <c r="P8836">
        <v>0</v>
      </c>
      <c r="Q8836" s="9">
        <v>53.549995000000003</v>
      </c>
      <c r="R8836" s="9">
        <v>267836096.98862699</v>
      </c>
      <c r="S8836" s="9">
        <v>3122078993.0144701</v>
      </c>
      <c r="T8836" s="9">
        <v>-1.0904883618083601E-3</v>
      </c>
      <c r="U8836" s="9">
        <v>7.8953708306914097</v>
      </c>
      <c r="V8836" s="9">
        <v>0</v>
      </c>
      <c r="W8836" s="9">
        <v>7.8953708306914097</v>
      </c>
      <c r="X8836" t="s">
        <v>86</v>
      </c>
      <c r="Y8836" s="9">
        <v>0</v>
      </c>
      <c r="Z8836" s="9">
        <v>1.0854351E-2</v>
      </c>
    </row>
    <row r="8837" spans="1:26" x14ac:dyDescent="0.3">
      <c r="A8837">
        <v>2</v>
      </c>
      <c r="B8837">
        <v>0</v>
      </c>
      <c r="C8837">
        <v>0</v>
      </c>
      <c r="D8837">
        <v>1</v>
      </c>
      <c r="E8837">
        <v>0</v>
      </c>
      <c r="F8837">
        <v>0</v>
      </c>
      <c r="G8837">
        <v>0</v>
      </c>
      <c r="H8837" s="9">
        <v>6259.7330703295802</v>
      </c>
      <c r="I8837" s="9">
        <v>-1.8379481</v>
      </c>
      <c r="J8837" s="9">
        <v>-1.8378254999999999</v>
      </c>
      <c r="K8837" s="9">
        <v>-6.0089917000000002</v>
      </c>
      <c r="L8837" s="9">
        <v>-7.8964682903781398</v>
      </c>
      <c r="M8837" s="9">
        <v>-28.427285999999999</v>
      </c>
      <c r="N8837" s="9">
        <v>-28.427285999999999</v>
      </c>
      <c r="O8837" s="9">
        <v>-7.8964682903781398</v>
      </c>
      <c r="P8837">
        <v>0</v>
      </c>
      <c r="Q8837" s="9">
        <v>53.549995000000003</v>
      </c>
      <c r="R8837" s="9">
        <v>267836096.98862699</v>
      </c>
      <c r="S8837" s="9">
        <v>3086311880.5686798</v>
      </c>
      <c r="T8837" s="9">
        <v>-1.09745968673014E-3</v>
      </c>
      <c r="U8837" s="9">
        <v>7.8964682903781398</v>
      </c>
      <c r="V8837" s="9">
        <v>0</v>
      </c>
      <c r="W8837" s="9">
        <v>7.8964682903781398</v>
      </c>
      <c r="X8837" t="s">
        <v>86</v>
      </c>
      <c r="Y8837" s="9">
        <v>0</v>
      </c>
      <c r="Z8837" s="9">
        <v>1.1043479E-2</v>
      </c>
    </row>
    <row r="8838" spans="1:26" x14ac:dyDescent="0.3">
      <c r="A8838">
        <v>2</v>
      </c>
      <c r="B8838">
        <v>0</v>
      </c>
      <c r="C8838">
        <v>0</v>
      </c>
      <c r="D8838">
        <v>1</v>
      </c>
      <c r="E8838">
        <v>0</v>
      </c>
      <c r="F8838">
        <v>0</v>
      </c>
      <c r="G8838">
        <v>0</v>
      </c>
      <c r="H8838" s="9">
        <v>6260.7330703174803</v>
      </c>
      <c r="I8838" s="9">
        <v>-1.8379626</v>
      </c>
      <c r="J8838" s="9">
        <v>-1.8377616000000001</v>
      </c>
      <c r="K8838" s="9">
        <v>-5.9751854</v>
      </c>
      <c r="L8838" s="9">
        <v>-7.8975507454195002</v>
      </c>
      <c r="M8838" s="9">
        <v>-28.431183000000001</v>
      </c>
      <c r="N8838" s="9">
        <v>-28.431183000000001</v>
      </c>
      <c r="O8838" s="9">
        <v>-7.8975507454195002</v>
      </c>
      <c r="P8838">
        <v>0</v>
      </c>
      <c r="Q8838" s="9">
        <v>53.549995000000003</v>
      </c>
      <c r="R8838" s="9">
        <v>267836096.98862699</v>
      </c>
      <c r="S8838" s="9">
        <v>3108242281.3025899</v>
      </c>
      <c r="T8838" s="9">
        <v>-1.08245504135506E-3</v>
      </c>
      <c r="U8838" s="9">
        <v>7.8975507454195002</v>
      </c>
      <c r="V8838" s="9">
        <v>0</v>
      </c>
      <c r="W8838" s="9">
        <v>7.8975507454195002</v>
      </c>
      <c r="X8838" t="s">
        <v>86</v>
      </c>
      <c r="Y8838" s="9">
        <v>0</v>
      </c>
      <c r="Z8838" s="9">
        <v>1.0980966999999999E-2</v>
      </c>
    </row>
    <row r="8839" spans="1:26" x14ac:dyDescent="0.3">
      <c r="A8839">
        <v>2</v>
      </c>
      <c r="B8839">
        <v>0</v>
      </c>
      <c r="C8839">
        <v>0</v>
      </c>
      <c r="D8839">
        <v>1</v>
      </c>
      <c r="E8839">
        <v>0</v>
      </c>
      <c r="F8839">
        <v>0</v>
      </c>
      <c r="G8839">
        <v>0</v>
      </c>
      <c r="H8839" s="9">
        <v>6261.7330703053703</v>
      </c>
      <c r="I8839" s="9">
        <v>-1.8379829999999999</v>
      </c>
      <c r="J8839" s="9">
        <v>-1.8379444</v>
      </c>
      <c r="K8839" s="9">
        <v>-5.8910131000000003</v>
      </c>
      <c r="L8839" s="9">
        <v>-7.8986256001235597</v>
      </c>
      <c r="M8839" s="9">
        <v>-28.435053</v>
      </c>
      <c r="N8839" s="9">
        <v>-28.435053</v>
      </c>
      <c r="O8839" s="9">
        <v>-7.8986256001235597</v>
      </c>
      <c r="P8839">
        <v>0</v>
      </c>
      <c r="Q8839" s="9">
        <v>53.549995000000003</v>
      </c>
      <c r="R8839" s="9">
        <v>267836096.98862699</v>
      </c>
      <c r="S8839" s="9">
        <v>3047922154.1986499</v>
      </c>
      <c r="T8839" s="9">
        <v>-1.0748547040622101E-3</v>
      </c>
      <c r="U8839" s="9">
        <v>7.8986256001235597</v>
      </c>
      <c r="V8839" s="9">
        <v>0</v>
      </c>
      <c r="W8839" s="9">
        <v>7.8986256001235597</v>
      </c>
      <c r="X8839" t="s">
        <v>86</v>
      </c>
      <c r="Y8839" s="9">
        <v>0</v>
      </c>
      <c r="Z8839" s="9">
        <v>1.0827354000000001E-2</v>
      </c>
    </row>
    <row r="8840" spans="1:26" x14ac:dyDescent="0.3">
      <c r="A8840">
        <v>2</v>
      </c>
      <c r="B8840">
        <v>0</v>
      </c>
      <c r="C8840">
        <v>0</v>
      </c>
      <c r="D8840">
        <v>1</v>
      </c>
      <c r="E8840">
        <v>0</v>
      </c>
      <c r="F8840">
        <v>0</v>
      </c>
      <c r="G8840">
        <v>0</v>
      </c>
      <c r="H8840" s="9">
        <v>6262.7330702932604</v>
      </c>
      <c r="I8840" s="9">
        <v>-1.8380996999999999</v>
      </c>
      <c r="J8840" s="9">
        <v>-1.8380346000000001</v>
      </c>
      <c r="K8840" s="9">
        <v>-5.7936386999999998</v>
      </c>
      <c r="L8840" s="9">
        <v>-7.8996725436539599</v>
      </c>
      <c r="M8840" s="9">
        <v>-28.438821999999998</v>
      </c>
      <c r="N8840" s="9">
        <v>-28.438821999999998</v>
      </c>
      <c r="O8840" s="9">
        <v>-7.8996725436539599</v>
      </c>
      <c r="P8840">
        <v>0</v>
      </c>
      <c r="Q8840" s="9">
        <v>53.549995000000003</v>
      </c>
      <c r="R8840" s="9">
        <v>267836096.98862699</v>
      </c>
      <c r="S8840" s="9">
        <v>3019193783.4163299</v>
      </c>
      <c r="T8840" s="9">
        <v>-1.04694353040102E-3</v>
      </c>
      <c r="U8840" s="9">
        <v>7.8996725436539599</v>
      </c>
      <c r="V8840" s="9">
        <v>0</v>
      </c>
      <c r="W8840" s="9">
        <v>7.8996725436539599</v>
      </c>
      <c r="X8840" t="s">
        <v>86</v>
      </c>
      <c r="Y8840" s="9">
        <v>0</v>
      </c>
      <c r="Z8840" s="9">
        <v>1.0648909E-2</v>
      </c>
    </row>
    <row r="8841" spans="1:26" x14ac:dyDescent="0.3">
      <c r="A8841">
        <v>2</v>
      </c>
      <c r="B8841">
        <v>0</v>
      </c>
      <c r="C8841">
        <v>0</v>
      </c>
      <c r="D8841">
        <v>1</v>
      </c>
      <c r="E8841">
        <v>0</v>
      </c>
      <c r="F8841">
        <v>0</v>
      </c>
      <c r="G8841">
        <v>0</v>
      </c>
      <c r="H8841" s="9">
        <v>6263.7330702811596</v>
      </c>
      <c r="I8841" s="9">
        <v>-1.8380437999999999</v>
      </c>
      <c r="J8841" s="9">
        <v>-1.8379905999999999</v>
      </c>
      <c r="K8841" s="9">
        <v>-6.055542</v>
      </c>
      <c r="L8841" s="9">
        <v>-7.9007058205369303</v>
      </c>
      <c r="M8841" s="9">
        <v>-28.442540999999999</v>
      </c>
      <c r="N8841" s="9">
        <v>-28.442540999999999</v>
      </c>
      <c r="O8841" s="9">
        <v>-7.9007058205369303</v>
      </c>
      <c r="P8841">
        <v>0</v>
      </c>
      <c r="Q8841" s="9">
        <v>53.549995000000003</v>
      </c>
      <c r="R8841" s="9">
        <v>267836096.98862699</v>
      </c>
      <c r="S8841" s="9">
        <v>3033719764.1262999</v>
      </c>
      <c r="T8841" s="9">
        <v>-1.03327688296595E-3</v>
      </c>
      <c r="U8841" s="9">
        <v>7.9007058205369303</v>
      </c>
      <c r="V8841" s="9">
        <v>0</v>
      </c>
      <c r="W8841" s="9">
        <v>7.9007058205369303</v>
      </c>
      <c r="X8841" t="s">
        <v>86</v>
      </c>
      <c r="Y8841" s="9">
        <v>0</v>
      </c>
      <c r="Z8841" s="9">
        <v>1.1130029E-2</v>
      </c>
    </row>
    <row r="8842" spans="1:26" x14ac:dyDescent="0.3">
      <c r="A8842">
        <v>2</v>
      </c>
      <c r="B8842">
        <v>0</v>
      </c>
      <c r="C8842">
        <v>0</v>
      </c>
      <c r="D8842">
        <v>1</v>
      </c>
      <c r="E8842">
        <v>0</v>
      </c>
      <c r="F8842">
        <v>0</v>
      </c>
      <c r="G8842">
        <v>0</v>
      </c>
      <c r="H8842" s="9">
        <v>6264.7330702690497</v>
      </c>
      <c r="I8842" s="9">
        <v>-1.8380439</v>
      </c>
      <c r="J8842" s="9">
        <v>-1.8381033</v>
      </c>
      <c r="K8842" s="9">
        <v>-6.0010551999999997</v>
      </c>
      <c r="L8842" s="9">
        <v>-7.9017984861466797</v>
      </c>
      <c r="M8842" s="9">
        <v>-28.446473999999998</v>
      </c>
      <c r="N8842" s="9">
        <v>-28.446473999999998</v>
      </c>
      <c r="O8842" s="9">
        <v>-7.9017984861466797</v>
      </c>
      <c r="P8842">
        <v>0</v>
      </c>
      <c r="Q8842" s="9">
        <v>53.549995000000003</v>
      </c>
      <c r="R8842" s="9">
        <v>267836096.98862699</v>
      </c>
      <c r="S8842" s="9">
        <v>2998202740.7197099</v>
      </c>
      <c r="T8842" s="9">
        <v>-1.0926656097574E-3</v>
      </c>
      <c r="U8842" s="9">
        <v>7.9017984861466797</v>
      </c>
      <c r="V8842" s="9">
        <v>0</v>
      </c>
      <c r="W8842" s="9">
        <v>7.9017984861466797</v>
      </c>
      <c r="X8842" t="s">
        <v>86</v>
      </c>
      <c r="Y8842" s="9">
        <v>0</v>
      </c>
      <c r="Z8842" s="9">
        <v>1.1030559000000001E-2</v>
      </c>
    </row>
    <row r="8843" spans="1:26" x14ac:dyDescent="0.3">
      <c r="A8843">
        <v>2</v>
      </c>
      <c r="B8843">
        <v>0</v>
      </c>
      <c r="C8843">
        <v>0</v>
      </c>
      <c r="D8843">
        <v>1</v>
      </c>
      <c r="E8843">
        <v>0</v>
      </c>
      <c r="F8843">
        <v>0</v>
      </c>
      <c r="G8843">
        <v>0</v>
      </c>
      <c r="H8843" s="9">
        <v>6265.7330702569398</v>
      </c>
      <c r="I8843" s="9">
        <v>-1.8378540999999999</v>
      </c>
      <c r="J8843" s="9">
        <v>-1.8378687</v>
      </c>
      <c r="K8843" s="9">
        <v>-5.9319549</v>
      </c>
      <c r="L8843" s="9">
        <v>-7.9028780534040104</v>
      </c>
      <c r="M8843" s="9">
        <v>-28.450361000000001</v>
      </c>
      <c r="N8843" s="9">
        <v>-28.450361000000001</v>
      </c>
      <c r="O8843" s="9">
        <v>-7.9028780534040104</v>
      </c>
      <c r="P8843">
        <v>0</v>
      </c>
      <c r="Q8843" s="9">
        <v>53.549995000000003</v>
      </c>
      <c r="R8843" s="9">
        <v>267836096.98862699</v>
      </c>
      <c r="S8843" s="9">
        <v>3074442635.2629499</v>
      </c>
      <c r="T8843" s="9">
        <v>-1.0795672573244901E-3</v>
      </c>
      <c r="U8843" s="9">
        <v>7.9028780534040104</v>
      </c>
      <c r="V8843" s="9">
        <v>0</v>
      </c>
      <c r="W8843" s="9">
        <v>7.9028780534040104</v>
      </c>
      <c r="X8843" t="s">
        <v>86</v>
      </c>
      <c r="Y8843" s="9">
        <v>0</v>
      </c>
      <c r="Z8843" s="9">
        <v>1.0902154000000001E-2</v>
      </c>
    </row>
    <row r="8844" spans="1:26" x14ac:dyDescent="0.3">
      <c r="A8844">
        <v>2</v>
      </c>
      <c r="B8844">
        <v>0</v>
      </c>
      <c r="C8844">
        <v>0</v>
      </c>
      <c r="D8844">
        <v>1</v>
      </c>
      <c r="E8844">
        <v>0</v>
      </c>
      <c r="F8844">
        <v>0</v>
      </c>
      <c r="G8844">
        <v>0</v>
      </c>
      <c r="H8844" s="9">
        <v>6266.7330702448298</v>
      </c>
      <c r="I8844" s="9">
        <v>-1.8379194999999999</v>
      </c>
      <c r="J8844" s="9">
        <v>-1.8379207</v>
      </c>
      <c r="K8844" s="9">
        <v>-5.9642343999999996</v>
      </c>
      <c r="L8844" s="9">
        <v>-7.9039564274003702</v>
      </c>
      <c r="M8844" s="9">
        <v>-28.454243000000002</v>
      </c>
      <c r="N8844" s="9">
        <v>-28.454243000000002</v>
      </c>
      <c r="O8844" s="9">
        <v>-7.9039564274003702</v>
      </c>
      <c r="P8844">
        <v>0</v>
      </c>
      <c r="Q8844" s="9">
        <v>53.549995000000003</v>
      </c>
      <c r="R8844" s="9">
        <v>267836096.98862699</v>
      </c>
      <c r="S8844" s="9">
        <v>3057729865.9932799</v>
      </c>
      <c r="T8844" s="9">
        <v>-1.0783739963642299E-3</v>
      </c>
      <c r="U8844" s="9">
        <v>7.9039564274003702</v>
      </c>
      <c r="V8844" s="9">
        <v>0</v>
      </c>
      <c r="W8844" s="9">
        <v>7.9039564274003702</v>
      </c>
      <c r="X8844" t="s">
        <v>86</v>
      </c>
      <c r="Y8844" s="9">
        <v>0</v>
      </c>
      <c r="Z8844" s="9">
        <v>1.0961790000000001E-2</v>
      </c>
    </row>
    <row r="8845" spans="1:26" x14ac:dyDescent="0.3">
      <c r="A8845">
        <v>2</v>
      </c>
      <c r="B8845">
        <v>0</v>
      </c>
      <c r="C8845">
        <v>0</v>
      </c>
      <c r="D8845">
        <v>1</v>
      </c>
      <c r="E8845">
        <v>0</v>
      </c>
      <c r="F8845">
        <v>0</v>
      </c>
      <c r="G8845">
        <v>0</v>
      </c>
      <c r="H8845" s="9">
        <v>6267.7330702327299</v>
      </c>
      <c r="I8845" s="9">
        <v>-1.8381425</v>
      </c>
      <c r="J8845" s="9">
        <v>-1.8382096999999999</v>
      </c>
      <c r="K8845" s="9">
        <v>-5.8176006999999998</v>
      </c>
      <c r="L8845" s="9">
        <v>-7.9050315123218899</v>
      </c>
      <c r="M8845" s="9">
        <v>-28.458113000000001</v>
      </c>
      <c r="N8845" s="9">
        <v>-28.458113000000001</v>
      </c>
      <c r="O8845" s="9">
        <v>-7.9050315123218899</v>
      </c>
      <c r="P8845">
        <v>0</v>
      </c>
      <c r="Q8845" s="9">
        <v>53.549995000000003</v>
      </c>
      <c r="R8845" s="9">
        <v>267836096.98862699</v>
      </c>
      <c r="S8845" s="9">
        <v>2966228311.15416</v>
      </c>
      <c r="T8845" s="9">
        <v>-1.0750849215188599E-3</v>
      </c>
      <c r="U8845" s="9">
        <v>7.9050315123218899</v>
      </c>
      <c r="V8845" s="9">
        <v>0</v>
      </c>
      <c r="W8845" s="9">
        <v>7.9050315123218899</v>
      </c>
      <c r="X8845" t="s">
        <v>86</v>
      </c>
      <c r="Y8845" s="9">
        <v>0</v>
      </c>
      <c r="Z8845" s="9">
        <v>1.0693970000000001E-2</v>
      </c>
    </row>
    <row r="8846" spans="1:26" x14ac:dyDescent="0.3">
      <c r="A8846">
        <v>2</v>
      </c>
      <c r="B8846">
        <v>0</v>
      </c>
      <c r="C8846">
        <v>0</v>
      </c>
      <c r="D8846">
        <v>1</v>
      </c>
      <c r="E8846">
        <v>0</v>
      </c>
      <c r="F8846">
        <v>0</v>
      </c>
      <c r="G8846">
        <v>0</v>
      </c>
      <c r="H8846" s="9">
        <v>6268.73307022062</v>
      </c>
      <c r="I8846" s="9">
        <v>-1.8381183000000001</v>
      </c>
      <c r="J8846" s="9">
        <v>-1.8381457000000001</v>
      </c>
      <c r="K8846" s="9">
        <v>-5.6772245999999997</v>
      </c>
      <c r="L8846" s="9">
        <v>-7.9060781659742698</v>
      </c>
      <c r="M8846" s="9">
        <v>-28.461881999999999</v>
      </c>
      <c r="N8846" s="9">
        <v>-28.461881999999999</v>
      </c>
      <c r="O8846" s="9">
        <v>-7.9060781659742698</v>
      </c>
      <c r="P8846">
        <v>0</v>
      </c>
      <c r="Q8846" s="9">
        <v>53.549995000000003</v>
      </c>
      <c r="R8846" s="9">
        <v>267836096.98862699</v>
      </c>
      <c r="S8846" s="9">
        <v>2986497479.3495002</v>
      </c>
      <c r="T8846" s="9">
        <v>-1.0466536523763201E-3</v>
      </c>
      <c r="U8846" s="9">
        <v>7.9060781659742698</v>
      </c>
      <c r="V8846" s="9">
        <v>0</v>
      </c>
      <c r="W8846" s="9">
        <v>7.9060781659742698</v>
      </c>
      <c r="X8846" t="s">
        <v>86</v>
      </c>
      <c r="Y8846" s="9">
        <v>0</v>
      </c>
      <c r="Z8846" s="9">
        <v>1.0435566E-2</v>
      </c>
    </row>
    <row r="8847" spans="1:26" x14ac:dyDescent="0.3">
      <c r="A8847">
        <v>2</v>
      </c>
      <c r="B8847">
        <v>0</v>
      </c>
      <c r="C8847">
        <v>0</v>
      </c>
      <c r="D8847">
        <v>1</v>
      </c>
      <c r="E8847">
        <v>0</v>
      </c>
      <c r="F8847">
        <v>0</v>
      </c>
      <c r="G8847">
        <v>0</v>
      </c>
      <c r="H8847" s="9">
        <v>6269.7330702085101</v>
      </c>
      <c r="I8847" s="9">
        <v>-1.8380745999999999</v>
      </c>
      <c r="J8847" s="9">
        <v>-1.8382080999999999</v>
      </c>
      <c r="K8847" s="9">
        <v>-5.9423709000000002</v>
      </c>
      <c r="L8847" s="9">
        <v>-7.9071591034317796</v>
      </c>
      <c r="M8847" s="9">
        <v>-28.465772999999999</v>
      </c>
      <c r="N8847" s="9">
        <v>-28.465772999999999</v>
      </c>
      <c r="O8847" s="9">
        <v>-7.9071591034317796</v>
      </c>
      <c r="P8847">
        <v>0</v>
      </c>
      <c r="Q8847" s="9">
        <v>53.549995000000003</v>
      </c>
      <c r="R8847" s="9">
        <v>267836096.98862699</v>
      </c>
      <c r="S8847" s="9">
        <v>2967539590.6758399</v>
      </c>
      <c r="T8847" s="9">
        <v>-1.08093745750892E-3</v>
      </c>
      <c r="U8847" s="9">
        <v>7.9071591034317796</v>
      </c>
      <c r="V8847" s="9">
        <v>0</v>
      </c>
      <c r="W8847" s="9">
        <v>7.9071591034317796</v>
      </c>
      <c r="X8847" t="s">
        <v>86</v>
      </c>
      <c r="Y8847" s="9">
        <v>0</v>
      </c>
      <c r="Z8847" s="9">
        <v>1.0923314E-2</v>
      </c>
    </row>
    <row r="8848" spans="1:26" x14ac:dyDescent="0.3">
      <c r="A8848">
        <v>2</v>
      </c>
      <c r="B8848">
        <v>0</v>
      </c>
      <c r="C8848">
        <v>0</v>
      </c>
      <c r="D8848">
        <v>1</v>
      </c>
      <c r="E8848">
        <v>0</v>
      </c>
      <c r="F8848">
        <v>0</v>
      </c>
      <c r="G8848">
        <v>0</v>
      </c>
      <c r="H8848" s="9">
        <v>6270.7330701964001</v>
      </c>
      <c r="I8848" s="9">
        <v>-1.8380015000000001</v>
      </c>
      <c r="J8848" s="9">
        <v>-1.8382750000000001</v>
      </c>
      <c r="K8848" s="9">
        <v>-5.6766905999999997</v>
      </c>
      <c r="L8848" s="9">
        <v>-7.9082594934498696</v>
      </c>
      <c r="M8848" s="9">
        <v>-28.469733999999999</v>
      </c>
      <c r="N8848" s="9">
        <v>-28.469733999999999</v>
      </c>
      <c r="O8848" s="9">
        <v>-7.9082594934498696</v>
      </c>
      <c r="P8848">
        <v>0</v>
      </c>
      <c r="Q8848" s="9">
        <v>53.549995000000003</v>
      </c>
      <c r="R8848" s="9">
        <v>267836096.98862699</v>
      </c>
      <c r="S8848" s="9">
        <v>2947453672.53654</v>
      </c>
      <c r="T8848" s="9">
        <v>-1.1003900180916999E-3</v>
      </c>
      <c r="U8848" s="9">
        <v>7.9082594934498696</v>
      </c>
      <c r="V8848" s="9">
        <v>0</v>
      </c>
      <c r="W8848" s="9">
        <v>7.9082594934498696</v>
      </c>
      <c r="X8848" t="s">
        <v>86</v>
      </c>
      <c r="Y8848" s="9">
        <v>0</v>
      </c>
      <c r="Z8848" s="9">
        <v>1.0435319E-2</v>
      </c>
    </row>
    <row r="8849" spans="1:26" x14ac:dyDescent="0.3">
      <c r="A8849">
        <v>2</v>
      </c>
      <c r="B8849">
        <v>0</v>
      </c>
      <c r="C8849">
        <v>0</v>
      </c>
      <c r="D8849">
        <v>1</v>
      </c>
      <c r="E8849">
        <v>0</v>
      </c>
      <c r="F8849">
        <v>0</v>
      </c>
      <c r="G8849">
        <v>0</v>
      </c>
      <c r="H8849" s="9">
        <v>6271.7330701843002</v>
      </c>
      <c r="I8849" s="9">
        <v>-1.8378874999999999</v>
      </c>
      <c r="J8849" s="9">
        <v>-1.8381829000000001</v>
      </c>
      <c r="K8849" s="9">
        <v>-5.5557356000000002</v>
      </c>
      <c r="L8849" s="9">
        <v>-7.9093533944566499</v>
      </c>
      <c r="M8849" s="9">
        <v>-28.473673000000002</v>
      </c>
      <c r="N8849" s="9">
        <v>-28.473673000000002</v>
      </c>
      <c r="O8849" s="9">
        <v>-7.9093533944566499</v>
      </c>
      <c r="P8849">
        <v>0</v>
      </c>
      <c r="Q8849" s="9">
        <v>53.549995000000003</v>
      </c>
      <c r="R8849" s="9">
        <v>267836096.98862699</v>
      </c>
      <c r="S8849" s="9">
        <v>2976145631.4642901</v>
      </c>
      <c r="T8849" s="9">
        <v>-1.09390100677853E-3</v>
      </c>
      <c r="U8849" s="9">
        <v>7.9093533944566499</v>
      </c>
      <c r="V8849" s="9">
        <v>0</v>
      </c>
      <c r="W8849" s="9">
        <v>7.9093533944566499</v>
      </c>
      <c r="X8849" t="s">
        <v>86</v>
      </c>
      <c r="Y8849" s="9">
        <v>0</v>
      </c>
      <c r="Z8849" s="9">
        <v>1.0212459E-2</v>
      </c>
    </row>
    <row r="8850" spans="1:26" x14ac:dyDescent="0.3">
      <c r="A8850">
        <v>2</v>
      </c>
      <c r="B8850">
        <v>0</v>
      </c>
      <c r="C8850">
        <v>0</v>
      </c>
      <c r="D8850">
        <v>1</v>
      </c>
      <c r="E8850">
        <v>0</v>
      </c>
      <c r="F8850">
        <v>0</v>
      </c>
      <c r="G8850">
        <v>0</v>
      </c>
      <c r="H8850" s="9">
        <v>6272.7330701721903</v>
      </c>
      <c r="I8850" s="9">
        <v>-1.837968</v>
      </c>
      <c r="J8850" s="9">
        <v>-1.8382972</v>
      </c>
      <c r="K8850" s="9">
        <v>-5.2782650000000002</v>
      </c>
      <c r="L8850" s="9">
        <v>-7.9104297528687804</v>
      </c>
      <c r="M8850" s="9">
        <v>-28.477547000000001</v>
      </c>
      <c r="N8850" s="9">
        <v>-28.477547000000001</v>
      </c>
      <c r="O8850" s="9">
        <v>-7.9104297528687804</v>
      </c>
      <c r="P8850">
        <v>0</v>
      </c>
      <c r="Q8850" s="9">
        <v>53.549995000000003</v>
      </c>
      <c r="R8850" s="9">
        <v>267836096.98862699</v>
      </c>
      <c r="S8850" s="9">
        <v>2941488822.9138699</v>
      </c>
      <c r="T8850" s="9">
        <v>-1.07635841213316E-3</v>
      </c>
      <c r="U8850" s="9">
        <v>7.9104297528687804</v>
      </c>
      <c r="V8850" s="9">
        <v>0</v>
      </c>
      <c r="W8850" s="9">
        <v>7.9104297528687804</v>
      </c>
      <c r="X8850" t="s">
        <v>86</v>
      </c>
      <c r="Y8850" s="9">
        <v>0</v>
      </c>
      <c r="Z8850" s="9">
        <v>9.7030195999999996E-3</v>
      </c>
    </row>
    <row r="8851" spans="1:26" x14ac:dyDescent="0.3">
      <c r="A8851">
        <v>2</v>
      </c>
      <c r="B8851">
        <v>0</v>
      </c>
      <c r="C8851">
        <v>0</v>
      </c>
      <c r="D8851">
        <v>1</v>
      </c>
      <c r="E8851">
        <v>0</v>
      </c>
      <c r="F8851">
        <v>0</v>
      </c>
      <c r="G8851">
        <v>0</v>
      </c>
      <c r="H8851" s="9">
        <v>6273.7330701600804</v>
      </c>
      <c r="I8851" s="9">
        <v>-1.8380605000000001</v>
      </c>
      <c r="J8851" s="9">
        <v>-1.8384111999999999</v>
      </c>
      <c r="K8851" s="9">
        <v>-5.0806931999999998</v>
      </c>
      <c r="L8851" s="9">
        <v>-7.9114831792383198</v>
      </c>
      <c r="M8851" s="9">
        <v>-28.481338999999998</v>
      </c>
      <c r="N8851" s="9">
        <v>-28.481338999999998</v>
      </c>
      <c r="O8851" s="9">
        <v>-7.9114831792383198</v>
      </c>
      <c r="P8851">
        <v>0</v>
      </c>
      <c r="Q8851" s="9">
        <v>53.549995000000003</v>
      </c>
      <c r="R8851" s="9">
        <v>267836096.98862699</v>
      </c>
      <c r="S8851" s="9">
        <v>2907736444.6352</v>
      </c>
      <c r="T8851" s="9">
        <v>-1.05342636953498E-3</v>
      </c>
      <c r="U8851" s="9">
        <v>7.9114831792383198</v>
      </c>
      <c r="V8851" s="9">
        <v>0</v>
      </c>
      <c r="W8851" s="9">
        <v>7.9114831792383198</v>
      </c>
      <c r="X8851" t="s">
        <v>86</v>
      </c>
      <c r="Y8851" s="9">
        <v>0</v>
      </c>
      <c r="Z8851" s="9">
        <v>9.3404035999999999E-3</v>
      </c>
    </row>
    <row r="8852" spans="1:26" x14ac:dyDescent="0.3">
      <c r="A8852">
        <v>2</v>
      </c>
      <c r="B8852">
        <v>0</v>
      </c>
      <c r="C8852">
        <v>0</v>
      </c>
      <c r="D8852">
        <v>1</v>
      </c>
      <c r="E8852">
        <v>0</v>
      </c>
      <c r="F8852">
        <v>0</v>
      </c>
      <c r="G8852">
        <v>0</v>
      </c>
      <c r="H8852" s="9">
        <v>6274.7330701479796</v>
      </c>
      <c r="I8852" s="9">
        <v>-1.8381236000000001</v>
      </c>
      <c r="J8852" s="9">
        <v>-1.8383948999999999</v>
      </c>
      <c r="K8852" s="9">
        <v>-5.1870341</v>
      </c>
      <c r="L8852" s="9">
        <v>-7.9125411671206596</v>
      </c>
      <c r="M8852" s="9">
        <v>-28.485147000000001</v>
      </c>
      <c r="N8852" s="9">
        <v>-28.485147000000001</v>
      </c>
      <c r="O8852" s="9">
        <v>-7.9125411671206596</v>
      </c>
      <c r="P8852">
        <v>0</v>
      </c>
      <c r="Q8852" s="9">
        <v>53.549995000000003</v>
      </c>
      <c r="R8852" s="9">
        <v>267836096.98862699</v>
      </c>
      <c r="S8852" s="9">
        <v>2912969132.1420298</v>
      </c>
      <c r="T8852" s="9">
        <v>-1.0579878823486701E-3</v>
      </c>
      <c r="U8852" s="9">
        <v>7.9125411671206596</v>
      </c>
      <c r="V8852" s="9">
        <v>0</v>
      </c>
      <c r="W8852" s="9">
        <v>7.9125411671206596</v>
      </c>
      <c r="X8852" t="s">
        <v>86</v>
      </c>
      <c r="Y8852" s="9">
        <v>0</v>
      </c>
      <c r="Z8852" s="9">
        <v>9.5358174000000004E-3</v>
      </c>
    </row>
    <row r="8853" spans="1:26" x14ac:dyDescent="0.3">
      <c r="A8853">
        <v>2</v>
      </c>
      <c r="B8853">
        <v>0</v>
      </c>
      <c r="C8853">
        <v>0</v>
      </c>
      <c r="D8853">
        <v>1</v>
      </c>
      <c r="E8853">
        <v>0</v>
      </c>
      <c r="F8853">
        <v>0</v>
      </c>
      <c r="G8853">
        <v>0</v>
      </c>
      <c r="H8853" s="9">
        <v>6275.7330701358696</v>
      </c>
      <c r="I8853" s="9">
        <v>-1.8379956</v>
      </c>
      <c r="J8853" s="9">
        <v>-1.8384525</v>
      </c>
      <c r="K8853" s="9">
        <v>-4.9216967</v>
      </c>
      <c r="L8853" s="9">
        <v>-7.9136380678602301</v>
      </c>
      <c r="M8853" s="9">
        <v>-28.489097999999998</v>
      </c>
      <c r="N8853" s="9">
        <v>-28.489097999999998</v>
      </c>
      <c r="O8853" s="9">
        <v>-7.9136380678602301</v>
      </c>
      <c r="P8853">
        <v>0</v>
      </c>
      <c r="Q8853" s="9">
        <v>53.549995000000003</v>
      </c>
      <c r="R8853" s="9">
        <v>267836096.98862699</v>
      </c>
      <c r="S8853" s="9">
        <v>2896360427.89779</v>
      </c>
      <c r="T8853" s="9">
        <v>-1.0969007395642499E-3</v>
      </c>
      <c r="U8853" s="9">
        <v>7.9136380678602301</v>
      </c>
      <c r="V8853" s="9">
        <v>0</v>
      </c>
      <c r="W8853" s="9">
        <v>7.9136380678602301</v>
      </c>
      <c r="X8853" t="s">
        <v>86</v>
      </c>
      <c r="Y8853" s="9">
        <v>0</v>
      </c>
      <c r="Z8853" s="9">
        <v>9.0483054999999993E-3</v>
      </c>
    </row>
    <row r="8854" spans="1:26" x14ac:dyDescent="0.3">
      <c r="A8854">
        <v>2</v>
      </c>
      <c r="B8854">
        <v>0</v>
      </c>
      <c r="C8854">
        <v>0</v>
      </c>
      <c r="D8854">
        <v>1</v>
      </c>
      <c r="E8854">
        <v>0</v>
      </c>
      <c r="F8854">
        <v>0</v>
      </c>
      <c r="G8854">
        <v>0</v>
      </c>
      <c r="H8854" s="9">
        <v>6276.7330701237597</v>
      </c>
      <c r="I8854" s="9">
        <v>-1.8380510000000001</v>
      </c>
      <c r="J8854" s="9">
        <v>-1.8384057</v>
      </c>
      <c r="K8854" s="9">
        <v>-4.8972768999999996</v>
      </c>
      <c r="L8854" s="9">
        <v>-7.9147468040671596</v>
      </c>
      <c r="M8854" s="9">
        <v>-28.493088</v>
      </c>
      <c r="N8854" s="9">
        <v>-28.493088</v>
      </c>
      <c r="O8854" s="9">
        <v>-7.9147468040671596</v>
      </c>
      <c r="P8854">
        <v>0</v>
      </c>
      <c r="Q8854" s="9">
        <v>53.549995000000003</v>
      </c>
      <c r="R8854" s="9">
        <v>267836096.98862699</v>
      </c>
      <c r="S8854" s="9">
        <v>2910558324.06705</v>
      </c>
      <c r="T8854" s="9">
        <v>-1.1087362069286399E-3</v>
      </c>
      <c r="U8854" s="9">
        <v>7.9147468040671596</v>
      </c>
      <c r="V8854" s="9">
        <v>0</v>
      </c>
      <c r="W8854" s="9">
        <v>7.9147468040671596</v>
      </c>
      <c r="X8854" t="s">
        <v>86</v>
      </c>
      <c r="Y8854" s="9">
        <v>0</v>
      </c>
      <c r="Z8854" s="9">
        <v>9.0031819000000006E-3</v>
      </c>
    </row>
    <row r="8855" spans="1:26" x14ac:dyDescent="0.3">
      <c r="A8855">
        <v>2</v>
      </c>
      <c r="B8855">
        <v>0</v>
      </c>
      <c r="C8855">
        <v>0</v>
      </c>
      <c r="D8855">
        <v>1</v>
      </c>
      <c r="E8855">
        <v>0</v>
      </c>
      <c r="F8855">
        <v>0</v>
      </c>
      <c r="G8855">
        <v>0</v>
      </c>
      <c r="H8855" s="9">
        <v>6277.7330701116498</v>
      </c>
      <c r="I8855" s="9">
        <v>-1.8380456000000001</v>
      </c>
      <c r="J8855" s="9">
        <v>-1.8384609000000001</v>
      </c>
      <c r="K8855" s="9">
        <v>-4.6604424</v>
      </c>
      <c r="L8855" s="9">
        <v>-7.9158361282830203</v>
      </c>
      <c r="M8855" s="9">
        <v>-28.497008999999998</v>
      </c>
      <c r="N8855" s="9">
        <v>-28.497008999999998</v>
      </c>
      <c r="O8855" s="9">
        <v>-7.9158361282830203</v>
      </c>
      <c r="P8855">
        <v>0</v>
      </c>
      <c r="Q8855" s="9">
        <v>53.549995000000003</v>
      </c>
      <c r="R8855" s="9">
        <v>267836096.98862699</v>
      </c>
      <c r="S8855" s="9">
        <v>2894678291.52349</v>
      </c>
      <c r="T8855" s="9">
        <v>-1.08932421586249E-3</v>
      </c>
      <c r="U8855" s="9">
        <v>7.9158361282830203</v>
      </c>
      <c r="V8855" s="9">
        <v>0</v>
      </c>
      <c r="W8855" s="9">
        <v>7.9158361282830203</v>
      </c>
      <c r="X8855" t="s">
        <v>86</v>
      </c>
      <c r="Y8855" s="9">
        <v>0</v>
      </c>
      <c r="Z8855" s="9">
        <v>8.5680410000000002E-3</v>
      </c>
    </row>
    <row r="8856" spans="1:26" x14ac:dyDescent="0.3">
      <c r="A8856">
        <v>2</v>
      </c>
      <c r="B8856">
        <v>0</v>
      </c>
      <c r="C8856">
        <v>0</v>
      </c>
      <c r="D8856">
        <v>1</v>
      </c>
      <c r="E8856">
        <v>0</v>
      </c>
      <c r="F8856">
        <v>0</v>
      </c>
      <c r="G8856">
        <v>0</v>
      </c>
      <c r="H8856" s="9">
        <v>6278.7330700995499</v>
      </c>
      <c r="I8856" s="9">
        <v>-1.8380299</v>
      </c>
      <c r="J8856" s="9">
        <v>-1.8383446000000001</v>
      </c>
      <c r="K8856" s="9">
        <v>-4.4533315</v>
      </c>
      <c r="L8856" s="9">
        <v>-7.9169045086358301</v>
      </c>
      <c r="M8856" s="9">
        <v>-28.500855999999999</v>
      </c>
      <c r="N8856" s="9">
        <v>-28.500855999999999</v>
      </c>
      <c r="O8856" s="9">
        <v>-7.9169045086358301</v>
      </c>
      <c r="P8856">
        <v>0</v>
      </c>
      <c r="Q8856" s="9">
        <v>53.549995000000003</v>
      </c>
      <c r="R8856" s="9">
        <v>267836096.98862699</v>
      </c>
      <c r="S8856" s="9">
        <v>2929605137.1206002</v>
      </c>
      <c r="T8856" s="9">
        <v>-1.0683803528150899E-3</v>
      </c>
      <c r="U8856" s="9">
        <v>7.9169045086358301</v>
      </c>
      <c r="V8856" s="9">
        <v>0</v>
      </c>
      <c r="W8856" s="9">
        <v>7.9169045086358301</v>
      </c>
      <c r="X8856" t="s">
        <v>86</v>
      </c>
      <c r="Y8856" s="9">
        <v>0</v>
      </c>
      <c r="Z8856" s="9">
        <v>8.1867576000000004E-3</v>
      </c>
    </row>
    <row r="8857" spans="1:26" x14ac:dyDescent="0.3">
      <c r="A8857">
        <v>2</v>
      </c>
      <c r="B8857">
        <v>0</v>
      </c>
      <c r="C8857">
        <v>0</v>
      </c>
      <c r="D8857">
        <v>1</v>
      </c>
      <c r="E8857">
        <v>0</v>
      </c>
      <c r="F8857">
        <v>0</v>
      </c>
      <c r="G8857">
        <v>0</v>
      </c>
      <c r="H8857" s="9">
        <v>6279.73307008744</v>
      </c>
      <c r="I8857" s="9">
        <v>-1.8380590999999999</v>
      </c>
      <c r="J8857" s="9">
        <v>-1.8385039999999999</v>
      </c>
      <c r="K8857" s="9">
        <v>-4.2250433000000003</v>
      </c>
      <c r="L8857" s="9">
        <v>-7.91794904209529</v>
      </c>
      <c r="M8857" s="9">
        <v>-28.504615999999999</v>
      </c>
      <c r="N8857" s="9">
        <v>-28.504615999999999</v>
      </c>
      <c r="O8857" s="9">
        <v>-7.91794904209529</v>
      </c>
      <c r="P8857">
        <v>0</v>
      </c>
      <c r="Q8857" s="9">
        <v>53.549995000000003</v>
      </c>
      <c r="R8857" s="9">
        <v>267836096.98862699</v>
      </c>
      <c r="S8857" s="9">
        <v>2882878279.4647102</v>
      </c>
      <c r="T8857" s="9">
        <v>-1.0445334594511E-3</v>
      </c>
      <c r="U8857" s="9">
        <v>7.91794904209529</v>
      </c>
      <c r="V8857" s="9">
        <v>0</v>
      </c>
      <c r="W8857" s="9">
        <v>7.91794904209529</v>
      </c>
      <c r="X8857" t="s">
        <v>86</v>
      </c>
      <c r="Y8857" s="9">
        <v>0</v>
      </c>
      <c r="Z8857" s="9">
        <v>7.7677587999999999E-3</v>
      </c>
    </row>
    <row r="8858" spans="1:26" x14ac:dyDescent="0.3">
      <c r="A8858">
        <v>2</v>
      </c>
      <c r="B8858">
        <v>0</v>
      </c>
      <c r="C8858">
        <v>0</v>
      </c>
      <c r="D8858">
        <v>1</v>
      </c>
      <c r="E8858">
        <v>0</v>
      </c>
      <c r="F8858">
        <v>0</v>
      </c>
      <c r="G8858">
        <v>0</v>
      </c>
      <c r="H8858" s="9">
        <v>6280.73307007533</v>
      </c>
      <c r="I8858" s="9">
        <v>-1.8381609000000001</v>
      </c>
      <c r="J8858" s="9">
        <v>-1.8385473000000001</v>
      </c>
      <c r="K8858" s="9">
        <v>-4.3167705999999999</v>
      </c>
      <c r="L8858" s="9">
        <v>-7.9190135139858704</v>
      </c>
      <c r="M8858" s="9">
        <v>-28.50845</v>
      </c>
      <c r="N8858" s="9">
        <v>-28.50845</v>
      </c>
      <c r="O8858" s="9">
        <v>-7.9190135139858704</v>
      </c>
      <c r="P8858">
        <v>0</v>
      </c>
      <c r="Q8858" s="9">
        <v>53.549995000000003</v>
      </c>
      <c r="R8858" s="9">
        <v>267836096.98862699</v>
      </c>
      <c r="S8858" s="9">
        <v>2870698025.62675</v>
      </c>
      <c r="T8858" s="9">
        <v>-1.06447189058211E-3</v>
      </c>
      <c r="U8858" s="9">
        <v>7.9190135139858704</v>
      </c>
      <c r="V8858" s="9">
        <v>0</v>
      </c>
      <c r="W8858" s="9">
        <v>7.9190135139858704</v>
      </c>
      <c r="X8858" t="s">
        <v>86</v>
      </c>
      <c r="Y8858" s="9">
        <v>0</v>
      </c>
      <c r="Z8858" s="9">
        <v>7.9365866E-3</v>
      </c>
    </row>
    <row r="8859" spans="1:26" x14ac:dyDescent="0.3">
      <c r="A8859">
        <v>2</v>
      </c>
      <c r="B8859">
        <v>0</v>
      </c>
      <c r="C8859">
        <v>0</v>
      </c>
      <c r="D8859">
        <v>1</v>
      </c>
      <c r="E8859">
        <v>0</v>
      </c>
      <c r="F8859">
        <v>0</v>
      </c>
      <c r="G8859">
        <v>0</v>
      </c>
      <c r="H8859" s="9">
        <v>6281.7330700632301</v>
      </c>
      <c r="I8859" s="9">
        <v>-1.8378859000000001</v>
      </c>
      <c r="J8859" s="9">
        <v>-1.8383366999999999</v>
      </c>
      <c r="K8859" s="9">
        <v>-4.0865374000000001</v>
      </c>
      <c r="L8859" s="9">
        <v>-7.9201352513781602</v>
      </c>
      <c r="M8859" s="9">
        <v>-28.512487</v>
      </c>
      <c r="N8859" s="9">
        <v>-28.512487</v>
      </c>
      <c r="O8859" s="9">
        <v>-7.9201352513781602</v>
      </c>
      <c r="P8859">
        <v>0</v>
      </c>
      <c r="Q8859" s="9">
        <v>53.549995000000003</v>
      </c>
      <c r="R8859" s="9">
        <v>267836096.98862699</v>
      </c>
      <c r="S8859" s="9">
        <v>2933163911.1788602</v>
      </c>
      <c r="T8859" s="9">
        <v>-1.1217373922933699E-3</v>
      </c>
      <c r="U8859" s="9">
        <v>7.9201352513781602</v>
      </c>
      <c r="V8859" s="9">
        <v>0</v>
      </c>
      <c r="W8859" s="9">
        <v>7.9201352513781602</v>
      </c>
      <c r="X8859" t="s">
        <v>86</v>
      </c>
      <c r="Y8859" s="9">
        <v>0</v>
      </c>
      <c r="Z8859" s="9">
        <v>7.5124316000000002E-3</v>
      </c>
    </row>
    <row r="8860" spans="1:26" x14ac:dyDescent="0.3">
      <c r="A8860">
        <v>2</v>
      </c>
      <c r="B8860">
        <v>0</v>
      </c>
      <c r="C8860">
        <v>0</v>
      </c>
      <c r="D8860">
        <v>1</v>
      </c>
      <c r="E8860">
        <v>0</v>
      </c>
      <c r="F8860">
        <v>0</v>
      </c>
      <c r="G8860">
        <v>0</v>
      </c>
      <c r="H8860" s="9">
        <v>6282.7330700511202</v>
      </c>
      <c r="I8860" s="9">
        <v>-1.8378502000000001</v>
      </c>
      <c r="J8860" s="9">
        <v>-1.8383119999999999</v>
      </c>
      <c r="K8860" s="9">
        <v>-3.7208874000000001</v>
      </c>
      <c r="L8860" s="9">
        <v>-7.92124970019887</v>
      </c>
      <c r="M8860" s="9">
        <v>-28.516499</v>
      </c>
      <c r="N8860" s="9">
        <v>-28.516499</v>
      </c>
      <c r="O8860" s="9">
        <v>-7.92124970019887</v>
      </c>
      <c r="P8860">
        <v>0</v>
      </c>
      <c r="Q8860" s="9">
        <v>53.549995000000003</v>
      </c>
      <c r="R8860" s="9">
        <v>267836096.98862699</v>
      </c>
      <c r="S8860" s="9">
        <v>2941022878.0303302</v>
      </c>
      <c r="T8860" s="9">
        <v>-1.11444882070976E-3</v>
      </c>
      <c r="U8860" s="9">
        <v>7.92124970019887</v>
      </c>
      <c r="V8860" s="9">
        <v>0</v>
      </c>
      <c r="W8860" s="9">
        <v>7.92124970019887</v>
      </c>
      <c r="X8860" t="s">
        <v>86</v>
      </c>
      <c r="Y8860" s="9">
        <v>0</v>
      </c>
      <c r="Z8860" s="9">
        <v>6.8401521999999996E-3</v>
      </c>
    </row>
    <row r="8861" spans="1:26" x14ac:dyDescent="0.3">
      <c r="A8861">
        <v>2</v>
      </c>
      <c r="B8861">
        <v>0</v>
      </c>
      <c r="C8861">
        <v>0</v>
      </c>
      <c r="D8861">
        <v>1</v>
      </c>
      <c r="E8861">
        <v>0</v>
      </c>
      <c r="F8861">
        <v>0</v>
      </c>
      <c r="G8861">
        <v>0</v>
      </c>
      <c r="H8861" s="9">
        <v>6283.7330700390103</v>
      </c>
      <c r="I8861" s="9">
        <v>-1.8378654000000001</v>
      </c>
      <c r="J8861" s="9">
        <v>-1.8383346</v>
      </c>
      <c r="K8861" s="9">
        <v>-3.3950345999999998</v>
      </c>
      <c r="L8861" s="9">
        <v>-7.9223417484276499</v>
      </c>
      <c r="M8861" s="9">
        <v>-28.520430000000001</v>
      </c>
      <c r="N8861" s="9">
        <v>-28.520430000000001</v>
      </c>
      <c r="O8861" s="9">
        <v>-7.9223417484276499</v>
      </c>
      <c r="P8861">
        <v>0</v>
      </c>
      <c r="Q8861" s="9">
        <v>53.549995000000003</v>
      </c>
      <c r="R8861" s="9">
        <v>267836096.98862699</v>
      </c>
      <c r="S8861" s="9">
        <v>2934625215.3681502</v>
      </c>
      <c r="T8861" s="9">
        <v>-1.09204822878084E-3</v>
      </c>
      <c r="U8861" s="9">
        <v>7.9223417484276499</v>
      </c>
      <c r="V8861" s="9">
        <v>0</v>
      </c>
      <c r="W8861" s="9">
        <v>7.9223417484276499</v>
      </c>
      <c r="X8861" t="s">
        <v>86</v>
      </c>
      <c r="Y8861" s="9">
        <v>0</v>
      </c>
      <c r="Z8861" s="9">
        <v>6.2412092999999998E-3</v>
      </c>
    </row>
    <row r="8862" spans="1:26" x14ac:dyDescent="0.3">
      <c r="A8862">
        <v>2</v>
      </c>
      <c r="B8862">
        <v>0</v>
      </c>
      <c r="C8862">
        <v>0</v>
      </c>
      <c r="D8862">
        <v>1</v>
      </c>
      <c r="E8862">
        <v>0</v>
      </c>
      <c r="F8862">
        <v>0</v>
      </c>
      <c r="G8862">
        <v>0</v>
      </c>
      <c r="H8862" s="9">
        <v>6284.7330700269004</v>
      </c>
      <c r="I8862" s="9">
        <v>-1.8379072999999999</v>
      </c>
      <c r="J8862" s="9">
        <v>-1.8384286999999999</v>
      </c>
      <c r="K8862" s="9">
        <v>-3.0800567000000001</v>
      </c>
      <c r="L8862" s="9">
        <v>-7.9234234060406603</v>
      </c>
      <c r="M8862" s="9">
        <v>-28.524324</v>
      </c>
      <c r="N8862" s="9">
        <v>-28.524324</v>
      </c>
      <c r="O8862" s="9">
        <v>-7.9234234060406603</v>
      </c>
      <c r="P8862">
        <v>0</v>
      </c>
      <c r="Q8862" s="9">
        <v>53.549995000000003</v>
      </c>
      <c r="R8862" s="9">
        <v>267836096.98862699</v>
      </c>
      <c r="S8862" s="9">
        <v>2906926273.86377</v>
      </c>
      <c r="T8862" s="9">
        <v>-1.0816576130121499E-3</v>
      </c>
      <c r="U8862" s="9">
        <v>7.9234234060406603</v>
      </c>
      <c r="V8862" s="9">
        <v>0</v>
      </c>
      <c r="W8862" s="9">
        <v>7.9234234060406603</v>
      </c>
      <c r="X8862" t="s">
        <v>86</v>
      </c>
      <c r="Y8862" s="9">
        <v>0</v>
      </c>
      <c r="Z8862" s="9">
        <v>5.6624644999999996E-3</v>
      </c>
    </row>
    <row r="8863" spans="1:26" x14ac:dyDescent="0.3">
      <c r="A8863">
        <v>2</v>
      </c>
      <c r="B8863">
        <v>0</v>
      </c>
      <c r="C8863">
        <v>0</v>
      </c>
      <c r="D8863">
        <v>1</v>
      </c>
      <c r="E8863">
        <v>0</v>
      </c>
      <c r="F8863">
        <v>0</v>
      </c>
      <c r="G8863">
        <v>0</v>
      </c>
      <c r="H8863" s="9">
        <v>6285.7330700148004</v>
      </c>
      <c r="I8863" s="9">
        <v>-1.8380517999999999</v>
      </c>
      <c r="J8863" s="9">
        <v>-1.8385547</v>
      </c>
      <c r="K8863" s="9">
        <v>-2.6674755000000001</v>
      </c>
      <c r="L8863" s="9">
        <v>-7.9244828953981603</v>
      </c>
      <c r="M8863" s="9">
        <v>-28.528138999999999</v>
      </c>
      <c r="N8863" s="9">
        <v>-28.528138999999999</v>
      </c>
      <c r="O8863" s="9">
        <v>-7.9244828953981603</v>
      </c>
      <c r="P8863">
        <v>0</v>
      </c>
      <c r="Q8863" s="9">
        <v>53.549995000000003</v>
      </c>
      <c r="R8863" s="9">
        <v>267836096.98862699</v>
      </c>
      <c r="S8863" s="9">
        <v>2870544710.2063398</v>
      </c>
      <c r="T8863" s="9">
        <v>-1.0594893574982201E-3</v>
      </c>
      <c r="U8863" s="9">
        <v>7.9244828953981603</v>
      </c>
      <c r="V8863" s="9">
        <v>0</v>
      </c>
      <c r="W8863" s="9">
        <v>7.9244828953981603</v>
      </c>
      <c r="X8863" t="s">
        <v>86</v>
      </c>
      <c r="Y8863" s="9">
        <v>0</v>
      </c>
      <c r="Z8863" s="9">
        <v>4.9042994999999997E-3</v>
      </c>
    </row>
    <row r="8864" spans="1:26" x14ac:dyDescent="0.3">
      <c r="A8864">
        <v>2</v>
      </c>
      <c r="B8864">
        <v>0</v>
      </c>
      <c r="C8864">
        <v>0</v>
      </c>
      <c r="D8864">
        <v>1</v>
      </c>
      <c r="E8864">
        <v>0</v>
      </c>
      <c r="F8864">
        <v>0</v>
      </c>
      <c r="G8864">
        <v>0</v>
      </c>
      <c r="H8864" s="9">
        <v>6286.7330700026896</v>
      </c>
      <c r="I8864" s="9">
        <v>-1.8378808</v>
      </c>
      <c r="J8864" s="9">
        <v>-1.8381829000000001</v>
      </c>
      <c r="K8864" s="9">
        <v>-2.5024502000000002</v>
      </c>
      <c r="L8864" s="9">
        <v>-7.9255301193101104</v>
      </c>
      <c r="M8864" s="9">
        <v>-28.531908000000001</v>
      </c>
      <c r="N8864" s="9">
        <v>-28.531908000000001</v>
      </c>
      <c r="O8864" s="9">
        <v>-7.9255301193101104</v>
      </c>
      <c r="P8864">
        <v>0</v>
      </c>
      <c r="Q8864" s="9">
        <v>53.549995000000003</v>
      </c>
      <c r="R8864" s="9">
        <v>267836096.98862699</v>
      </c>
      <c r="S8864" s="9">
        <v>2982217455.3288498</v>
      </c>
      <c r="T8864" s="9">
        <v>-1.04722391194744E-3</v>
      </c>
      <c r="U8864" s="9">
        <v>7.9255301193101104</v>
      </c>
      <c r="V8864" s="9">
        <v>0</v>
      </c>
      <c r="W8864" s="9">
        <v>7.9255301193101104</v>
      </c>
      <c r="X8864" t="s">
        <v>86</v>
      </c>
      <c r="Y8864" s="9">
        <v>0</v>
      </c>
      <c r="Z8864" s="9">
        <v>4.5999615000000002E-3</v>
      </c>
    </row>
    <row r="8865" spans="1:26" x14ac:dyDescent="0.3">
      <c r="A8865">
        <v>2</v>
      </c>
      <c r="B8865">
        <v>0</v>
      </c>
      <c r="C8865">
        <v>0</v>
      </c>
      <c r="D8865">
        <v>1</v>
      </c>
      <c r="E8865">
        <v>0</v>
      </c>
      <c r="F8865">
        <v>0</v>
      </c>
      <c r="G8865">
        <v>0</v>
      </c>
      <c r="H8865" s="9">
        <v>6287.7330699905797</v>
      </c>
      <c r="I8865" s="9">
        <v>-1.8379778</v>
      </c>
      <c r="J8865" s="9">
        <v>-1.8381791999999999</v>
      </c>
      <c r="K8865" s="9">
        <v>-2.260999</v>
      </c>
      <c r="L8865" s="9">
        <v>-7.9265755356032503</v>
      </c>
      <c r="M8865" s="9">
        <v>-28.535671000000001</v>
      </c>
      <c r="N8865" s="9">
        <v>-28.535671000000001</v>
      </c>
      <c r="O8865" s="9">
        <v>-7.9265755356032503</v>
      </c>
      <c r="P8865">
        <v>0</v>
      </c>
      <c r="Q8865" s="9">
        <v>53.549995000000003</v>
      </c>
      <c r="R8865" s="9">
        <v>267836096.98862699</v>
      </c>
      <c r="S8865" s="9">
        <v>2983759484.7228599</v>
      </c>
      <c r="T8865" s="9">
        <v>-1.0454162931443601E-3</v>
      </c>
      <c r="U8865" s="9">
        <v>7.9265755356032503</v>
      </c>
      <c r="V8865" s="9">
        <v>0</v>
      </c>
      <c r="W8865" s="9">
        <v>7.9265755356032503</v>
      </c>
      <c r="X8865" t="s">
        <v>86</v>
      </c>
      <c r="Y8865" s="9">
        <v>0</v>
      </c>
      <c r="Z8865" s="9">
        <v>4.1561215000000002E-3</v>
      </c>
    </row>
    <row r="8866" spans="1:26" x14ac:dyDescent="0.3">
      <c r="A8866">
        <v>2</v>
      </c>
      <c r="B8866">
        <v>0</v>
      </c>
      <c r="C8866">
        <v>0</v>
      </c>
      <c r="D8866">
        <v>1</v>
      </c>
      <c r="E8866">
        <v>0</v>
      </c>
      <c r="F8866">
        <v>0</v>
      </c>
      <c r="G8866">
        <v>0</v>
      </c>
      <c r="H8866" s="9">
        <v>6288.7330699784798</v>
      </c>
      <c r="I8866" s="9">
        <v>-1.8381103000000001</v>
      </c>
      <c r="J8866" s="9">
        <v>-1.838387</v>
      </c>
      <c r="K8866" s="9">
        <v>-2.2846555999999998</v>
      </c>
      <c r="L8866" s="9">
        <v>-7.9276703725171203</v>
      </c>
      <c r="M8866" s="9">
        <v>-28.539614</v>
      </c>
      <c r="N8866" s="9">
        <v>-28.539614</v>
      </c>
      <c r="O8866" s="9">
        <v>-7.9276703725171203</v>
      </c>
      <c r="P8866">
        <v>0</v>
      </c>
      <c r="Q8866" s="9">
        <v>53.549995000000003</v>
      </c>
      <c r="R8866" s="9">
        <v>267836096.98862699</v>
      </c>
      <c r="S8866" s="9">
        <v>2920869224.2332301</v>
      </c>
      <c r="T8866" s="9">
        <v>-1.0948369138636901E-3</v>
      </c>
      <c r="U8866" s="9">
        <v>7.9276703725171203</v>
      </c>
      <c r="V8866" s="9">
        <v>0</v>
      </c>
      <c r="W8866" s="9">
        <v>7.9276703725171203</v>
      </c>
      <c r="X8866" t="s">
        <v>86</v>
      </c>
      <c r="Y8866" s="9">
        <v>0</v>
      </c>
      <c r="Z8866" s="9">
        <v>4.2000813000000001E-3</v>
      </c>
    </row>
    <row r="8867" spans="1:26" x14ac:dyDescent="0.3">
      <c r="A8867">
        <v>2</v>
      </c>
      <c r="B8867">
        <v>0</v>
      </c>
      <c r="C8867">
        <v>0</v>
      </c>
      <c r="D8867">
        <v>1</v>
      </c>
      <c r="E8867">
        <v>0</v>
      </c>
      <c r="F8867">
        <v>0</v>
      </c>
      <c r="G8867">
        <v>0</v>
      </c>
      <c r="H8867" s="9">
        <v>6289.7330699663698</v>
      </c>
      <c r="I8867" s="9">
        <v>-1.8378801</v>
      </c>
      <c r="J8867" s="9">
        <v>-1.8382058999999999</v>
      </c>
      <c r="K8867" s="9">
        <v>-2.1028421000000002</v>
      </c>
      <c r="L8867" s="9">
        <v>-7.9287933527909296</v>
      </c>
      <c r="M8867" s="9">
        <v>-28.543655000000001</v>
      </c>
      <c r="N8867" s="9">
        <v>-28.543655000000001</v>
      </c>
      <c r="O8867" s="9">
        <v>-7.9287933527909296</v>
      </c>
      <c r="P8867">
        <v>0</v>
      </c>
      <c r="Q8867" s="9">
        <v>53.549995000000003</v>
      </c>
      <c r="R8867" s="9">
        <v>267836096.98862699</v>
      </c>
      <c r="S8867" s="9">
        <v>2976302742.15415</v>
      </c>
      <c r="T8867" s="9">
        <v>-1.1229802738164101E-3</v>
      </c>
      <c r="U8867" s="9">
        <v>7.9287933527909296</v>
      </c>
      <c r="V8867" s="9">
        <v>0</v>
      </c>
      <c r="W8867" s="9">
        <v>7.9287933527909296</v>
      </c>
      <c r="X8867" t="s">
        <v>86</v>
      </c>
      <c r="Y8867" s="9">
        <v>0</v>
      </c>
      <c r="Z8867" s="9">
        <v>3.8654569000000001E-3</v>
      </c>
    </row>
    <row r="8868" spans="1:26" x14ac:dyDescent="0.3">
      <c r="A8868">
        <v>2</v>
      </c>
      <c r="B8868">
        <v>0</v>
      </c>
      <c r="C8868">
        <v>0</v>
      </c>
      <c r="D8868">
        <v>1</v>
      </c>
      <c r="E8868">
        <v>0</v>
      </c>
      <c r="F8868">
        <v>0</v>
      </c>
      <c r="G8868">
        <v>0</v>
      </c>
      <c r="H8868" s="9">
        <v>6290.7330699542599</v>
      </c>
      <c r="I8868" s="9">
        <v>-1.8379954000000001</v>
      </c>
      <c r="J8868" s="9">
        <v>-1.8382130000000001</v>
      </c>
      <c r="K8868" s="9">
        <v>-1.8824525000000001</v>
      </c>
      <c r="L8868" s="9">
        <v>-7.9298836442703902</v>
      </c>
      <c r="M8868" s="9">
        <v>-28.547581000000001</v>
      </c>
      <c r="N8868" s="9">
        <v>-28.547581000000001</v>
      </c>
      <c r="O8868" s="9">
        <v>-7.9298836442703902</v>
      </c>
      <c r="P8868">
        <v>0</v>
      </c>
      <c r="Q8868" s="9">
        <v>53.549995000000003</v>
      </c>
      <c r="R8868" s="9">
        <v>267836096.98862699</v>
      </c>
      <c r="S8868" s="9">
        <v>2974534957.1288099</v>
      </c>
      <c r="T8868" s="9">
        <v>-1.0902914794552699E-3</v>
      </c>
      <c r="U8868" s="9">
        <v>7.9298836442703902</v>
      </c>
      <c r="V8868" s="9">
        <v>0</v>
      </c>
      <c r="W8868" s="9">
        <v>7.9298836442703902</v>
      </c>
      <c r="X8868" t="s">
        <v>86</v>
      </c>
      <c r="Y8868" s="9">
        <v>0</v>
      </c>
      <c r="Z8868" s="9">
        <v>3.4603486E-3</v>
      </c>
    </row>
    <row r="8869" spans="1:26" x14ac:dyDescent="0.3">
      <c r="A8869">
        <v>2</v>
      </c>
      <c r="B8869">
        <v>0</v>
      </c>
      <c r="C8869">
        <v>0</v>
      </c>
      <c r="D8869">
        <v>1</v>
      </c>
      <c r="E8869">
        <v>0</v>
      </c>
      <c r="F8869">
        <v>0</v>
      </c>
      <c r="G8869">
        <v>0</v>
      </c>
      <c r="H8869" s="9">
        <v>6291.73306994215</v>
      </c>
      <c r="I8869" s="9">
        <v>-1.8378896</v>
      </c>
      <c r="J8869" s="9">
        <v>-1.8380814999999999</v>
      </c>
      <c r="K8869" s="9">
        <v>-1.8133136999999999</v>
      </c>
      <c r="L8869" s="9">
        <v>-7.93094364886087</v>
      </c>
      <c r="M8869" s="9">
        <v>-28.551397000000001</v>
      </c>
      <c r="N8869" s="9">
        <v>-28.551397000000001</v>
      </c>
      <c r="O8869" s="9">
        <v>-7.93094364886087</v>
      </c>
      <c r="P8869">
        <v>0</v>
      </c>
      <c r="Q8869" s="9">
        <v>53.549995000000003</v>
      </c>
      <c r="R8869" s="9">
        <v>267836096.98862699</v>
      </c>
      <c r="S8869" s="9">
        <v>3016151457.44875</v>
      </c>
      <c r="T8869" s="9">
        <v>-1.06000459048427E-3</v>
      </c>
      <c r="U8869" s="9">
        <v>7.93094364886087</v>
      </c>
      <c r="V8869" s="9">
        <v>0</v>
      </c>
      <c r="W8869" s="9">
        <v>7.93094364886087</v>
      </c>
      <c r="X8869" t="s">
        <v>86</v>
      </c>
      <c r="Y8869" s="9">
        <v>0</v>
      </c>
      <c r="Z8869" s="9">
        <v>3.3330183999999998E-3</v>
      </c>
    </row>
    <row r="8870" spans="1:26" x14ac:dyDescent="0.3">
      <c r="A8870">
        <v>2</v>
      </c>
      <c r="B8870">
        <v>0</v>
      </c>
      <c r="C8870">
        <v>0</v>
      </c>
      <c r="D8870">
        <v>1</v>
      </c>
      <c r="E8870">
        <v>0</v>
      </c>
      <c r="F8870">
        <v>0</v>
      </c>
      <c r="G8870">
        <v>0</v>
      </c>
      <c r="H8870" s="9">
        <v>6292.7330699300501</v>
      </c>
      <c r="I8870" s="9">
        <v>-1.8379757000000001</v>
      </c>
      <c r="J8870" s="9">
        <v>-1.8380744</v>
      </c>
      <c r="K8870" s="9">
        <v>-1.7495548999999999</v>
      </c>
      <c r="L8870" s="9">
        <v>-7.9320111132221198</v>
      </c>
      <c r="M8870" s="9">
        <v>-28.555240999999999</v>
      </c>
      <c r="N8870" s="9">
        <v>-28.555240999999999</v>
      </c>
      <c r="O8870" s="9">
        <v>-7.9320111132221198</v>
      </c>
      <c r="P8870">
        <v>0</v>
      </c>
      <c r="Q8870" s="9">
        <v>53.549995000000003</v>
      </c>
      <c r="R8870" s="9">
        <v>267836096.98862699</v>
      </c>
      <c r="S8870" s="9">
        <v>3018793785.6355901</v>
      </c>
      <c r="T8870" s="9">
        <v>-1.06746436124449E-3</v>
      </c>
      <c r="U8870" s="9">
        <v>7.9320111132221198</v>
      </c>
      <c r="V8870" s="9">
        <v>0</v>
      </c>
      <c r="W8870" s="9">
        <v>7.9320111132221198</v>
      </c>
      <c r="X8870" t="s">
        <v>86</v>
      </c>
      <c r="Y8870" s="9">
        <v>0</v>
      </c>
      <c r="Z8870" s="9">
        <v>3.2158120999999998E-3</v>
      </c>
    </row>
    <row r="8871" spans="1:26" x14ac:dyDescent="0.3">
      <c r="A8871">
        <v>2</v>
      </c>
      <c r="B8871">
        <v>0</v>
      </c>
      <c r="C8871">
        <v>0</v>
      </c>
      <c r="D8871">
        <v>1</v>
      </c>
      <c r="E8871">
        <v>0</v>
      </c>
      <c r="F8871">
        <v>0</v>
      </c>
      <c r="G8871">
        <v>0</v>
      </c>
      <c r="H8871" s="9">
        <v>6293.7330699179402</v>
      </c>
      <c r="I8871" s="9">
        <v>-1.8379046000000001</v>
      </c>
      <c r="J8871" s="9">
        <v>-1.8378897999999999</v>
      </c>
      <c r="K8871" s="9">
        <v>-1.6848422000000001</v>
      </c>
      <c r="L8871" s="9">
        <v>-7.9330634459962299</v>
      </c>
      <c r="M8871" s="9">
        <v>-28.559028999999999</v>
      </c>
      <c r="N8871" s="9">
        <v>-28.559028999999999</v>
      </c>
      <c r="O8871" s="9">
        <v>-7.9330634459962299</v>
      </c>
      <c r="P8871">
        <v>0</v>
      </c>
      <c r="Q8871" s="9">
        <v>53.549995000000003</v>
      </c>
      <c r="R8871" s="9">
        <v>267836096.98862699</v>
      </c>
      <c r="S8871" s="9">
        <v>3079152909.71068</v>
      </c>
      <c r="T8871" s="9">
        <v>-1.0523327741092099E-3</v>
      </c>
      <c r="U8871" s="9">
        <v>7.9330634459962299</v>
      </c>
      <c r="V8871" s="9">
        <v>0</v>
      </c>
      <c r="W8871" s="9">
        <v>7.9330634459962299</v>
      </c>
      <c r="X8871" t="s">
        <v>86</v>
      </c>
      <c r="Y8871" s="9">
        <v>0</v>
      </c>
      <c r="Z8871" s="9">
        <v>3.0965544000000002E-3</v>
      </c>
    </row>
    <row r="8872" spans="1:26" x14ac:dyDescent="0.3">
      <c r="A8872">
        <v>2</v>
      </c>
      <c r="B8872">
        <v>0</v>
      </c>
      <c r="C8872">
        <v>0</v>
      </c>
      <c r="D8872">
        <v>1</v>
      </c>
      <c r="E8872">
        <v>0</v>
      </c>
      <c r="F8872">
        <v>0</v>
      </c>
      <c r="G8872">
        <v>0</v>
      </c>
      <c r="H8872" s="9">
        <v>6294.7330699058302</v>
      </c>
      <c r="I8872" s="9">
        <v>-1.8378589999999999</v>
      </c>
      <c r="J8872" s="9">
        <v>-1.8377953</v>
      </c>
      <c r="K8872" s="9">
        <v>-1.8724175999999999</v>
      </c>
      <c r="L8872" s="9">
        <v>-7.9341471773789101</v>
      </c>
      <c r="M8872" s="9">
        <v>-28.562929</v>
      </c>
      <c r="N8872" s="9">
        <v>-28.562929</v>
      </c>
      <c r="O8872" s="9">
        <v>-7.9341471773789101</v>
      </c>
      <c r="P8872">
        <v>0</v>
      </c>
      <c r="Q8872" s="9">
        <v>53.549995000000003</v>
      </c>
      <c r="R8872" s="9">
        <v>267836096.98862699</v>
      </c>
      <c r="S8872" s="9">
        <v>3111203888.9126601</v>
      </c>
      <c r="T8872" s="9">
        <v>-1.0837313826872401E-3</v>
      </c>
      <c r="U8872" s="9">
        <v>7.9341471773789101</v>
      </c>
      <c r="V8872" s="9">
        <v>0</v>
      </c>
      <c r="W8872" s="9">
        <v>7.9341471773789101</v>
      </c>
      <c r="X8872" t="s">
        <v>86</v>
      </c>
      <c r="Y8872" s="9">
        <v>0</v>
      </c>
      <c r="Z8872" s="9">
        <v>3.4411200000000002E-3</v>
      </c>
    </row>
    <row r="8873" spans="1:26" x14ac:dyDescent="0.3">
      <c r="A8873">
        <v>2</v>
      </c>
      <c r="B8873">
        <v>0</v>
      </c>
      <c r="C8873">
        <v>0</v>
      </c>
      <c r="D8873">
        <v>1</v>
      </c>
      <c r="E8873">
        <v>0</v>
      </c>
      <c r="F8873">
        <v>0</v>
      </c>
      <c r="G8873">
        <v>0</v>
      </c>
      <c r="H8873" s="9">
        <v>6295.7330698937203</v>
      </c>
      <c r="I8873" s="9">
        <v>-1.8378627999999999</v>
      </c>
      <c r="J8873" s="9">
        <v>-1.8377743</v>
      </c>
      <c r="K8873" s="9">
        <v>-1.952507</v>
      </c>
      <c r="L8873" s="9">
        <v>-7.9352499242496197</v>
      </c>
      <c r="M8873" s="9">
        <v>-28.5669</v>
      </c>
      <c r="N8873" s="9">
        <v>-28.5669</v>
      </c>
      <c r="O8873" s="9">
        <v>-7.9352499242496197</v>
      </c>
      <c r="P8873">
        <v>0</v>
      </c>
      <c r="Q8873" s="9">
        <v>53.549995000000003</v>
      </c>
      <c r="R8873" s="9">
        <v>267836096.98862699</v>
      </c>
      <c r="S8873" s="9">
        <v>3118744863.4137702</v>
      </c>
      <c r="T8873" s="9">
        <v>-1.1027468707034401E-3</v>
      </c>
      <c r="U8873" s="9">
        <v>7.9352499242496197</v>
      </c>
      <c r="V8873" s="9">
        <v>0</v>
      </c>
      <c r="W8873" s="9">
        <v>7.9352499242496197</v>
      </c>
      <c r="X8873" t="s">
        <v>86</v>
      </c>
      <c r="Y8873" s="9">
        <v>0</v>
      </c>
      <c r="Z8873" s="9">
        <v>3.5882671000000001E-3</v>
      </c>
    </row>
    <row r="8874" spans="1:26" x14ac:dyDescent="0.3">
      <c r="A8874">
        <v>2</v>
      </c>
      <c r="B8874">
        <v>0</v>
      </c>
      <c r="C8874">
        <v>0</v>
      </c>
      <c r="D8874">
        <v>1</v>
      </c>
      <c r="E8874">
        <v>0</v>
      </c>
      <c r="F8874">
        <v>0</v>
      </c>
      <c r="G8874">
        <v>0</v>
      </c>
      <c r="H8874" s="9">
        <v>6296.7330698816204</v>
      </c>
      <c r="I8874" s="9">
        <v>-1.8380388000000001</v>
      </c>
      <c r="J8874" s="9">
        <v>-1.8379034999999999</v>
      </c>
      <c r="K8874" s="9">
        <v>-1.9135498</v>
      </c>
      <c r="L8874" s="9">
        <v>-7.93635569114877</v>
      </c>
      <c r="M8874" s="9">
        <v>-28.570881</v>
      </c>
      <c r="N8874" s="9">
        <v>-28.570881</v>
      </c>
      <c r="O8874" s="9">
        <v>-7.93635569114877</v>
      </c>
      <c r="P8874">
        <v>0</v>
      </c>
      <c r="Q8874" s="9">
        <v>53.549995000000003</v>
      </c>
      <c r="R8874" s="9">
        <v>267836096.98862699</v>
      </c>
      <c r="S8874" s="9">
        <v>3075892503.5026498</v>
      </c>
      <c r="T8874" s="9">
        <v>-1.1057668991485399E-3</v>
      </c>
      <c r="U8874" s="9">
        <v>7.93635569114877</v>
      </c>
      <c r="V8874" s="9">
        <v>0</v>
      </c>
      <c r="W8874" s="9">
        <v>7.93635569114877</v>
      </c>
      <c r="X8874" t="s">
        <v>86</v>
      </c>
      <c r="Y8874" s="9">
        <v>0</v>
      </c>
      <c r="Z8874" s="9">
        <v>3.5169199000000002E-3</v>
      </c>
    </row>
    <row r="8875" spans="1:26" x14ac:dyDescent="0.3">
      <c r="A8875">
        <v>2</v>
      </c>
      <c r="B8875">
        <v>0</v>
      </c>
      <c r="C8875">
        <v>0</v>
      </c>
      <c r="D8875">
        <v>1</v>
      </c>
      <c r="E8875">
        <v>0</v>
      </c>
      <c r="F8875">
        <v>0</v>
      </c>
      <c r="G8875">
        <v>0</v>
      </c>
      <c r="H8875" s="9">
        <v>6297.7330698695096</v>
      </c>
      <c r="I8875" s="9">
        <v>-1.8379080999999999</v>
      </c>
      <c r="J8875" s="9">
        <v>-1.8377568</v>
      </c>
      <c r="K8875" s="9">
        <v>-1.8885193</v>
      </c>
      <c r="L8875" s="9">
        <v>-7.9374337334053902</v>
      </c>
      <c r="M8875" s="9">
        <v>-28.574762</v>
      </c>
      <c r="N8875" s="9">
        <v>-28.574762</v>
      </c>
      <c r="O8875" s="9">
        <v>-7.9374337334053902</v>
      </c>
      <c r="P8875">
        <v>0</v>
      </c>
      <c r="Q8875" s="9">
        <v>53.549995000000003</v>
      </c>
      <c r="R8875" s="9">
        <v>267836096.98862699</v>
      </c>
      <c r="S8875" s="9">
        <v>3125565761.9746599</v>
      </c>
      <c r="T8875" s="9">
        <v>-1.0780422566201099E-3</v>
      </c>
      <c r="U8875" s="9">
        <v>7.9374337334053902</v>
      </c>
      <c r="V8875" s="9">
        <v>0</v>
      </c>
      <c r="W8875" s="9">
        <v>7.9374337334053902</v>
      </c>
      <c r="X8875" t="s">
        <v>86</v>
      </c>
      <c r="Y8875" s="9">
        <v>0</v>
      </c>
      <c r="Z8875" s="9">
        <v>3.4706390000000002E-3</v>
      </c>
    </row>
    <row r="8876" spans="1:26" x14ac:dyDescent="0.3">
      <c r="A8876">
        <v>2</v>
      </c>
      <c r="B8876">
        <v>0</v>
      </c>
      <c r="C8876">
        <v>0</v>
      </c>
      <c r="D8876">
        <v>1</v>
      </c>
      <c r="E8876">
        <v>0</v>
      </c>
      <c r="F8876">
        <v>0</v>
      </c>
      <c r="G8876">
        <v>0</v>
      </c>
      <c r="H8876" s="9">
        <v>6298.7330698573996</v>
      </c>
      <c r="I8876" s="9">
        <v>-1.8379775</v>
      </c>
      <c r="J8876" s="9">
        <v>-1.8377326</v>
      </c>
      <c r="K8876" s="9">
        <v>-1.9254543</v>
      </c>
      <c r="L8876" s="9">
        <v>-7.9384875486364299</v>
      </c>
      <c r="M8876" s="9">
        <v>-28.578555999999999</v>
      </c>
      <c r="N8876" s="9">
        <v>-28.578555999999999</v>
      </c>
      <c r="O8876" s="9">
        <v>-7.9384875486364299</v>
      </c>
      <c r="P8876">
        <v>0</v>
      </c>
      <c r="Q8876" s="9">
        <v>53.549995000000003</v>
      </c>
      <c r="R8876" s="9">
        <v>267836096.98862699</v>
      </c>
      <c r="S8876" s="9">
        <v>3134255416.3003602</v>
      </c>
      <c r="T8876" s="9">
        <v>-1.05381523104508E-3</v>
      </c>
      <c r="U8876" s="9">
        <v>7.9384875486364299</v>
      </c>
      <c r="V8876" s="9">
        <v>0</v>
      </c>
      <c r="W8876" s="9">
        <v>7.9384875486364299</v>
      </c>
      <c r="X8876" t="s">
        <v>86</v>
      </c>
      <c r="Y8876" s="9">
        <v>0</v>
      </c>
      <c r="Z8876" s="9">
        <v>3.5384700000000002E-3</v>
      </c>
    </row>
    <row r="8877" spans="1:26" x14ac:dyDescent="0.3">
      <c r="A8877">
        <v>2</v>
      </c>
      <c r="B8877">
        <v>0</v>
      </c>
      <c r="C8877">
        <v>0</v>
      </c>
      <c r="D8877">
        <v>1</v>
      </c>
      <c r="E8877">
        <v>0</v>
      </c>
      <c r="F8877">
        <v>0</v>
      </c>
      <c r="G8877">
        <v>0</v>
      </c>
      <c r="H8877" s="9">
        <v>6299.7330698452997</v>
      </c>
      <c r="I8877" s="9">
        <v>-1.8379913999999999</v>
      </c>
      <c r="J8877" s="9">
        <v>-1.8376918</v>
      </c>
      <c r="K8877" s="9">
        <v>-2.1252396</v>
      </c>
      <c r="L8877" s="9">
        <v>-7.9395275071601601</v>
      </c>
      <c r="M8877" s="9">
        <v>-28.582298000000002</v>
      </c>
      <c r="N8877" s="9">
        <v>-28.582298000000002</v>
      </c>
      <c r="O8877" s="9">
        <v>-7.9395275071601601</v>
      </c>
      <c r="P8877">
        <v>0</v>
      </c>
      <c r="Q8877" s="9">
        <v>53.549995000000003</v>
      </c>
      <c r="R8877" s="9">
        <v>267836096.98862699</v>
      </c>
      <c r="S8877" s="9">
        <v>3148708709.5681801</v>
      </c>
      <c r="T8877" s="9">
        <v>-1.0399585237239599E-3</v>
      </c>
      <c r="U8877" s="9">
        <v>7.9395275071601601</v>
      </c>
      <c r="V8877" s="9">
        <v>0</v>
      </c>
      <c r="W8877" s="9">
        <v>7.9395275071601601</v>
      </c>
      <c r="X8877" t="s">
        <v>86</v>
      </c>
      <c r="Y8877" s="9">
        <v>0</v>
      </c>
      <c r="Z8877" s="9">
        <v>3.9055354E-3</v>
      </c>
    </row>
    <row r="8878" spans="1:26" x14ac:dyDescent="0.3">
      <c r="A8878">
        <v>2</v>
      </c>
      <c r="B8878">
        <v>0</v>
      </c>
      <c r="C8878">
        <v>0</v>
      </c>
      <c r="D8878">
        <v>1</v>
      </c>
      <c r="E8878">
        <v>0</v>
      </c>
      <c r="F8878">
        <v>0</v>
      </c>
      <c r="G8878">
        <v>0</v>
      </c>
      <c r="H8878" s="9">
        <v>6300.7330698331898</v>
      </c>
      <c r="I8878" s="9">
        <v>-1.8380133999999999</v>
      </c>
      <c r="J8878" s="9">
        <v>-1.8375493000000001</v>
      </c>
      <c r="K8878" s="9">
        <v>-2.3569230999999999</v>
      </c>
      <c r="L8878" s="9">
        <v>-7.9406284430263696</v>
      </c>
      <c r="M8878" s="9">
        <v>-28.586262000000001</v>
      </c>
      <c r="N8878" s="9">
        <v>-28.586262000000001</v>
      </c>
      <c r="O8878" s="9">
        <v>-7.9406284430263696</v>
      </c>
      <c r="P8878">
        <v>0</v>
      </c>
      <c r="Q8878" s="9">
        <v>53.549995000000003</v>
      </c>
      <c r="R8878" s="9">
        <v>267836096.98862699</v>
      </c>
      <c r="S8878" s="9">
        <v>3199225784.677</v>
      </c>
      <c r="T8878" s="9">
        <v>-1.1009358662104E-3</v>
      </c>
      <c r="U8878" s="9">
        <v>7.9406284430263696</v>
      </c>
      <c r="V8878" s="9">
        <v>0</v>
      </c>
      <c r="W8878" s="9">
        <v>7.9406284430263696</v>
      </c>
      <c r="X8878" t="s">
        <v>86</v>
      </c>
      <c r="Y8878" s="9">
        <v>0</v>
      </c>
      <c r="Z8878" s="9">
        <v>4.3309624E-3</v>
      </c>
    </row>
    <row r="8879" spans="1:26" x14ac:dyDescent="0.3">
      <c r="A8879">
        <v>2</v>
      </c>
      <c r="B8879">
        <v>0</v>
      </c>
      <c r="C8879">
        <v>0</v>
      </c>
      <c r="D8879">
        <v>1</v>
      </c>
      <c r="E8879">
        <v>0</v>
      </c>
      <c r="F8879">
        <v>0</v>
      </c>
      <c r="G8879">
        <v>0</v>
      </c>
      <c r="H8879" s="9">
        <v>6301.7330698210799</v>
      </c>
      <c r="I8879" s="9">
        <v>-1.8380474</v>
      </c>
      <c r="J8879" s="9">
        <v>-1.8377079000000001</v>
      </c>
      <c r="K8879" s="9">
        <v>-2.5955509999999999</v>
      </c>
      <c r="L8879" s="9">
        <v>-7.9417477641808496</v>
      </c>
      <c r="M8879" s="9">
        <v>-28.590292000000002</v>
      </c>
      <c r="N8879" s="9">
        <v>-28.590292000000002</v>
      </c>
      <c r="O8879" s="9">
        <v>-7.9417477641808496</v>
      </c>
      <c r="P8879">
        <v>0</v>
      </c>
      <c r="Q8879" s="9">
        <v>53.549995000000003</v>
      </c>
      <c r="R8879" s="9">
        <v>267836096.98862699</v>
      </c>
      <c r="S8879" s="9">
        <v>3144026915.4619598</v>
      </c>
      <c r="T8879" s="9">
        <v>-1.11932115448887E-3</v>
      </c>
      <c r="U8879" s="9">
        <v>7.9417477641808496</v>
      </c>
      <c r="V8879" s="9">
        <v>0</v>
      </c>
      <c r="W8879" s="9">
        <v>7.9417477641808496</v>
      </c>
      <c r="X8879" t="s">
        <v>86</v>
      </c>
      <c r="Y8879" s="9">
        <v>0</v>
      </c>
      <c r="Z8879" s="9">
        <v>4.7698645000000001E-3</v>
      </c>
    </row>
    <row r="8880" spans="1:26" x14ac:dyDescent="0.3">
      <c r="A8880">
        <v>2</v>
      </c>
      <c r="B8880">
        <v>0</v>
      </c>
      <c r="C8880">
        <v>0</v>
      </c>
      <c r="D8880">
        <v>1</v>
      </c>
      <c r="E8880">
        <v>0</v>
      </c>
      <c r="F8880">
        <v>0</v>
      </c>
      <c r="G8880">
        <v>0</v>
      </c>
      <c r="H8880" s="9">
        <v>6302.73306980897</v>
      </c>
      <c r="I8880" s="9">
        <v>-1.8379713</v>
      </c>
      <c r="J8880" s="9">
        <v>-1.8375809999999999</v>
      </c>
      <c r="K8880" s="9">
        <v>-2.7324549999999999</v>
      </c>
      <c r="L8880" s="9">
        <v>-7.9428469547774903</v>
      </c>
      <c r="M8880" s="9">
        <v>-28.594249999999999</v>
      </c>
      <c r="N8880" s="9">
        <v>-28.594249999999999</v>
      </c>
      <c r="O8880" s="9">
        <v>-7.9428469547774903</v>
      </c>
      <c r="P8880">
        <v>0</v>
      </c>
      <c r="Q8880" s="9">
        <v>53.549995000000003</v>
      </c>
      <c r="R8880" s="9">
        <v>267836096.98862699</v>
      </c>
      <c r="S8880" s="9">
        <v>3188829046.30442</v>
      </c>
      <c r="T8880" s="9">
        <v>-1.0991905966326601E-3</v>
      </c>
      <c r="U8880" s="9">
        <v>7.9428469547774903</v>
      </c>
      <c r="V8880" s="9">
        <v>0</v>
      </c>
      <c r="W8880" s="9">
        <v>7.9428469547774903</v>
      </c>
      <c r="X8880" t="s">
        <v>86</v>
      </c>
      <c r="Y8880" s="9">
        <v>0</v>
      </c>
      <c r="Z8880" s="9">
        <v>5.0211073999999996E-3</v>
      </c>
    </row>
    <row r="8881" spans="1:26" x14ac:dyDescent="0.3">
      <c r="A8881">
        <v>2</v>
      </c>
      <c r="B8881">
        <v>0</v>
      </c>
      <c r="C8881">
        <v>0</v>
      </c>
      <c r="D8881">
        <v>1</v>
      </c>
      <c r="E8881">
        <v>0</v>
      </c>
      <c r="F8881">
        <v>0</v>
      </c>
      <c r="G8881">
        <v>0</v>
      </c>
      <c r="H8881" s="9">
        <v>6303.73306979687</v>
      </c>
      <c r="I8881" s="9">
        <v>-1.8380570000000001</v>
      </c>
      <c r="J8881" s="9">
        <v>-1.8376427</v>
      </c>
      <c r="K8881" s="9">
        <v>-2.8150246000000001</v>
      </c>
      <c r="L8881" s="9">
        <v>-7.94392363645479</v>
      </c>
      <c r="M8881" s="9">
        <v>-28.598125</v>
      </c>
      <c r="N8881" s="9">
        <v>-28.598125</v>
      </c>
      <c r="O8881" s="9">
        <v>-7.94392363645479</v>
      </c>
      <c r="P8881">
        <v>0</v>
      </c>
      <c r="Q8881" s="9">
        <v>53.549995000000003</v>
      </c>
      <c r="R8881" s="9">
        <v>267836096.98862699</v>
      </c>
      <c r="S8881" s="9">
        <v>3167543436.5707998</v>
      </c>
      <c r="T8881" s="9">
        <v>-1.0766816773024599E-3</v>
      </c>
      <c r="U8881" s="9">
        <v>7.94392363645479</v>
      </c>
      <c r="V8881" s="9">
        <v>0</v>
      </c>
      <c r="W8881" s="9">
        <v>7.94392363645479</v>
      </c>
      <c r="X8881" t="s">
        <v>86</v>
      </c>
      <c r="Y8881" s="9">
        <v>0</v>
      </c>
      <c r="Z8881" s="9">
        <v>5.1730094000000003E-3</v>
      </c>
    </row>
    <row r="8882" spans="1:26" x14ac:dyDescent="0.3">
      <c r="A8882">
        <v>2</v>
      </c>
      <c r="B8882">
        <v>0</v>
      </c>
      <c r="C8882">
        <v>0</v>
      </c>
      <c r="D8882">
        <v>1</v>
      </c>
      <c r="E8882">
        <v>0</v>
      </c>
      <c r="F8882">
        <v>0</v>
      </c>
      <c r="G8882">
        <v>0</v>
      </c>
      <c r="H8882" s="9">
        <v>6304.7330697847601</v>
      </c>
      <c r="I8882" s="9">
        <v>-1.8380114999999999</v>
      </c>
      <c r="J8882" s="9">
        <v>-1.8376971</v>
      </c>
      <c r="K8882" s="9">
        <v>-2.9441066</v>
      </c>
      <c r="L8882" s="9">
        <v>-7.9449777815776104</v>
      </c>
      <c r="M8882" s="9">
        <v>-28.601918999999999</v>
      </c>
      <c r="N8882" s="9">
        <v>-28.601918999999999</v>
      </c>
      <c r="O8882" s="9">
        <v>-7.9449777815776104</v>
      </c>
      <c r="P8882">
        <v>0</v>
      </c>
      <c r="Q8882" s="9">
        <v>53.549995000000003</v>
      </c>
      <c r="R8882" s="9">
        <v>267836096.98862699</v>
      </c>
      <c r="S8882" s="9">
        <v>3149008529.9991598</v>
      </c>
      <c r="T8882" s="9">
        <v>-1.05414512281942E-3</v>
      </c>
      <c r="U8882" s="9">
        <v>7.9449777815776104</v>
      </c>
      <c r="V8882" s="9">
        <v>0</v>
      </c>
      <c r="W8882" s="9">
        <v>7.9449777815776104</v>
      </c>
      <c r="X8882" t="s">
        <v>86</v>
      </c>
      <c r="Y8882" s="9">
        <v>0</v>
      </c>
      <c r="Z8882" s="9">
        <v>5.4103765000000003E-3</v>
      </c>
    </row>
    <row r="8883" spans="1:26" x14ac:dyDescent="0.3">
      <c r="A8883">
        <v>2</v>
      </c>
      <c r="B8883">
        <v>0</v>
      </c>
      <c r="C8883">
        <v>0</v>
      </c>
      <c r="D8883">
        <v>1</v>
      </c>
      <c r="E8883">
        <v>0</v>
      </c>
      <c r="F8883">
        <v>0</v>
      </c>
      <c r="G8883">
        <v>0</v>
      </c>
      <c r="H8883" s="9">
        <v>6305.7330697726502</v>
      </c>
      <c r="I8883" s="9">
        <v>-1.8378395999999999</v>
      </c>
      <c r="J8883" s="9">
        <v>-1.8373923000000001</v>
      </c>
      <c r="K8883" s="9">
        <v>-3.0440372999999998</v>
      </c>
      <c r="L8883" s="9">
        <v>-7.9460202960297996</v>
      </c>
      <c r="M8883" s="9">
        <v>-28.605672999999999</v>
      </c>
      <c r="N8883" s="9">
        <v>-28.605672999999999</v>
      </c>
      <c r="O8883" s="9">
        <v>-7.9460202960297996</v>
      </c>
      <c r="P8883">
        <v>0</v>
      </c>
      <c r="Q8883" s="9">
        <v>53.549995000000003</v>
      </c>
      <c r="R8883" s="9">
        <v>267836096.98862699</v>
      </c>
      <c r="S8883" s="9">
        <v>3258503927.1339102</v>
      </c>
      <c r="T8883" s="9">
        <v>-1.04251445219194E-3</v>
      </c>
      <c r="U8883" s="9">
        <v>7.9460202960297996</v>
      </c>
      <c r="V8883" s="9">
        <v>0</v>
      </c>
      <c r="W8883" s="9">
        <v>7.9460202960297996</v>
      </c>
      <c r="X8883" t="s">
        <v>86</v>
      </c>
      <c r="Y8883" s="9">
        <v>0</v>
      </c>
      <c r="Z8883" s="9">
        <v>5.5930907999999996E-3</v>
      </c>
    </row>
    <row r="8884" spans="1:26" x14ac:dyDescent="0.3">
      <c r="A8884">
        <v>2</v>
      </c>
      <c r="B8884">
        <v>0</v>
      </c>
      <c r="C8884">
        <v>0</v>
      </c>
      <c r="D8884">
        <v>1</v>
      </c>
      <c r="E8884">
        <v>0</v>
      </c>
      <c r="F8884">
        <v>0</v>
      </c>
      <c r="G8884">
        <v>0</v>
      </c>
      <c r="H8884" s="9">
        <v>6306.7330697605503</v>
      </c>
      <c r="I8884" s="9">
        <v>-1.8381221999999999</v>
      </c>
      <c r="J8884" s="9">
        <v>-1.8377687</v>
      </c>
      <c r="K8884" s="9">
        <v>-3.4826407000000001</v>
      </c>
      <c r="L8884" s="9">
        <v>-7.9471066184911399</v>
      </c>
      <c r="M8884" s="9">
        <v>-28.609583000000001</v>
      </c>
      <c r="N8884" s="9">
        <v>-28.609583000000001</v>
      </c>
      <c r="O8884" s="9">
        <v>-7.9471066184911399</v>
      </c>
      <c r="P8884">
        <v>0</v>
      </c>
      <c r="Q8884" s="9">
        <v>53.549995000000003</v>
      </c>
      <c r="R8884" s="9">
        <v>267836096.98862699</v>
      </c>
      <c r="S8884" s="9">
        <v>3125300177.4506302</v>
      </c>
      <c r="T8884" s="9">
        <v>-1.08632246134021E-3</v>
      </c>
      <c r="U8884" s="9">
        <v>7.9471066184911399</v>
      </c>
      <c r="V8884" s="9">
        <v>0</v>
      </c>
      <c r="W8884" s="9">
        <v>7.9471066184911399</v>
      </c>
      <c r="X8884" t="s">
        <v>86</v>
      </c>
      <c r="Y8884" s="9">
        <v>0</v>
      </c>
      <c r="Z8884" s="9">
        <v>6.4002881000000001E-3</v>
      </c>
    </row>
    <row r="8885" spans="1:26" x14ac:dyDescent="0.3">
      <c r="A8885">
        <v>2</v>
      </c>
      <c r="B8885">
        <v>0</v>
      </c>
      <c r="C8885">
        <v>0</v>
      </c>
      <c r="D8885">
        <v>1</v>
      </c>
      <c r="E8885">
        <v>0</v>
      </c>
      <c r="F8885">
        <v>0</v>
      </c>
      <c r="G8885">
        <v>0</v>
      </c>
      <c r="H8885" s="9">
        <v>6307.7330697484404</v>
      </c>
      <c r="I8885" s="9">
        <v>-1.8380464000000001</v>
      </c>
      <c r="J8885" s="9">
        <v>-1.8376964</v>
      </c>
      <c r="K8885" s="9">
        <v>-3.5784893000000002</v>
      </c>
      <c r="L8885" s="9">
        <v>-7.9482299368709901</v>
      </c>
      <c r="M8885" s="9">
        <v>-28.613627999999999</v>
      </c>
      <c r="N8885" s="9">
        <v>-28.613627999999999</v>
      </c>
      <c r="O8885" s="9">
        <v>-7.9482299368709901</v>
      </c>
      <c r="P8885">
        <v>0</v>
      </c>
      <c r="Q8885" s="9">
        <v>53.549995000000003</v>
      </c>
      <c r="R8885" s="9">
        <v>267836096.98862699</v>
      </c>
      <c r="S8885" s="9">
        <v>3150541810.7740202</v>
      </c>
      <c r="T8885" s="9">
        <v>-1.1233183798529101E-3</v>
      </c>
      <c r="U8885" s="9">
        <v>7.9482299368709901</v>
      </c>
      <c r="V8885" s="9">
        <v>0</v>
      </c>
      <c r="W8885" s="9">
        <v>7.9482299368709901</v>
      </c>
      <c r="X8885" t="s">
        <v>86</v>
      </c>
      <c r="Y8885" s="9">
        <v>0</v>
      </c>
      <c r="Z8885" s="9">
        <v>6.5761772E-3</v>
      </c>
    </row>
    <row r="8886" spans="1:26" x14ac:dyDescent="0.3">
      <c r="A8886">
        <v>2</v>
      </c>
      <c r="B8886">
        <v>0</v>
      </c>
      <c r="C8886">
        <v>0</v>
      </c>
      <c r="D8886">
        <v>1</v>
      </c>
      <c r="E8886">
        <v>0</v>
      </c>
      <c r="F8886">
        <v>0</v>
      </c>
      <c r="G8886">
        <v>0</v>
      </c>
      <c r="H8886" s="9">
        <v>6308.7330697363304</v>
      </c>
      <c r="I8886" s="9">
        <v>-1.8379521000000001</v>
      </c>
      <c r="J8886" s="9">
        <v>-1.8374273999999999</v>
      </c>
      <c r="K8886" s="9">
        <v>-3.6819301000000002</v>
      </c>
      <c r="L8886" s="9">
        <v>-7.9493237664247696</v>
      </c>
      <c r="M8886" s="9">
        <v>-28.617564999999999</v>
      </c>
      <c r="N8886" s="9">
        <v>-28.617564999999999</v>
      </c>
      <c r="O8886" s="9">
        <v>-7.9493237664247696</v>
      </c>
      <c r="P8886">
        <v>0</v>
      </c>
      <c r="Q8886" s="9">
        <v>53.549995000000003</v>
      </c>
      <c r="R8886" s="9">
        <v>267836096.98862699</v>
      </c>
      <c r="S8886" s="9">
        <v>3246924727.6153202</v>
      </c>
      <c r="T8886" s="9">
        <v>-1.0938295537759001E-3</v>
      </c>
      <c r="U8886" s="9">
        <v>7.9493237664247696</v>
      </c>
      <c r="V8886" s="9">
        <v>0</v>
      </c>
      <c r="W8886" s="9">
        <v>7.9493237664247696</v>
      </c>
      <c r="X8886" t="s">
        <v>86</v>
      </c>
      <c r="Y8886" s="9">
        <v>0</v>
      </c>
      <c r="Z8886" s="9">
        <v>6.7652789999999999E-3</v>
      </c>
    </row>
    <row r="8887" spans="1:26" x14ac:dyDescent="0.3">
      <c r="A8887">
        <v>2</v>
      </c>
      <c r="B8887">
        <v>0</v>
      </c>
      <c r="C8887">
        <v>0</v>
      </c>
      <c r="D8887">
        <v>1</v>
      </c>
      <c r="E8887">
        <v>0</v>
      </c>
      <c r="F8887">
        <v>0</v>
      </c>
      <c r="G8887">
        <v>0</v>
      </c>
      <c r="H8887" s="9">
        <v>6309.7330697242196</v>
      </c>
      <c r="I8887" s="9">
        <v>-1.8379395000000001</v>
      </c>
      <c r="J8887" s="9">
        <v>-1.8374968</v>
      </c>
      <c r="K8887" s="9">
        <v>-3.7939178999999998</v>
      </c>
      <c r="L8887" s="9">
        <v>-7.9503919905401599</v>
      </c>
      <c r="M8887" s="9">
        <v>-28.621410000000001</v>
      </c>
      <c r="N8887" s="9">
        <v>-28.621410000000001</v>
      </c>
      <c r="O8887" s="9">
        <v>-7.9503919905401599</v>
      </c>
      <c r="P8887">
        <v>0</v>
      </c>
      <c r="Q8887" s="9">
        <v>53.549995000000003</v>
      </c>
      <c r="R8887" s="9">
        <v>267836096.98862699</v>
      </c>
      <c r="S8887" s="9">
        <v>3222059586.5412302</v>
      </c>
      <c r="T8887" s="9">
        <v>-1.06822411538498E-3</v>
      </c>
      <c r="U8887" s="9">
        <v>7.9503919905401599</v>
      </c>
      <c r="V8887" s="9">
        <v>0</v>
      </c>
      <c r="W8887" s="9">
        <v>7.9503919905401599</v>
      </c>
      <c r="X8887" t="s">
        <v>86</v>
      </c>
      <c r="Y8887" s="9">
        <v>0</v>
      </c>
      <c r="Z8887" s="9">
        <v>6.9713118000000003E-3</v>
      </c>
    </row>
    <row r="8888" spans="1:26" x14ac:dyDescent="0.3">
      <c r="A8888">
        <v>2</v>
      </c>
      <c r="B8888">
        <v>0</v>
      </c>
      <c r="C8888">
        <v>0</v>
      </c>
      <c r="D8888">
        <v>1</v>
      </c>
      <c r="E8888">
        <v>0</v>
      </c>
      <c r="F8888">
        <v>0</v>
      </c>
      <c r="G8888">
        <v>0</v>
      </c>
      <c r="H8888" s="9">
        <v>6310.7330697121197</v>
      </c>
      <c r="I8888" s="9">
        <v>-1.8381350999999999</v>
      </c>
      <c r="J8888" s="9">
        <v>-1.8375783999999999</v>
      </c>
      <c r="K8888" s="9">
        <v>-3.9635216999999998</v>
      </c>
      <c r="L8888" s="9">
        <v>-7.9514492712784604</v>
      </c>
      <c r="M8888" s="9">
        <v>-28.625216999999999</v>
      </c>
      <c r="N8888" s="9">
        <v>-28.625216999999999</v>
      </c>
      <c r="O8888" s="9">
        <v>-7.9514492712784604</v>
      </c>
      <c r="P8888">
        <v>0</v>
      </c>
      <c r="Q8888" s="9">
        <v>53.549995000000003</v>
      </c>
      <c r="R8888" s="9">
        <v>267836096.98862699</v>
      </c>
      <c r="S8888" s="9">
        <v>3193205661.3083401</v>
      </c>
      <c r="T8888" s="9">
        <v>-1.05728073830135E-3</v>
      </c>
      <c r="U8888" s="9">
        <v>7.9514492712784604</v>
      </c>
      <c r="V8888" s="9">
        <v>0</v>
      </c>
      <c r="W8888" s="9">
        <v>7.9514492712784604</v>
      </c>
      <c r="X8888" t="s">
        <v>86</v>
      </c>
      <c r="Y8888" s="9">
        <v>0</v>
      </c>
      <c r="Z8888" s="9">
        <v>7.2832820000000003E-3</v>
      </c>
    </row>
    <row r="8889" spans="1:26" x14ac:dyDescent="0.3">
      <c r="A8889">
        <v>2</v>
      </c>
      <c r="B8889">
        <v>0</v>
      </c>
      <c r="C8889">
        <v>0</v>
      </c>
      <c r="D8889">
        <v>1</v>
      </c>
      <c r="E8889">
        <v>0</v>
      </c>
      <c r="F8889">
        <v>0</v>
      </c>
      <c r="G8889">
        <v>0</v>
      </c>
      <c r="H8889" s="9">
        <v>6311.7330697000098</v>
      </c>
      <c r="I8889" s="9">
        <v>-1.8378699000000001</v>
      </c>
      <c r="J8889" s="9">
        <v>-1.8374851000000001</v>
      </c>
      <c r="K8889" s="9">
        <v>-4.4537125</v>
      </c>
      <c r="L8889" s="9">
        <v>-7.9525425143788304</v>
      </c>
      <c r="M8889" s="9">
        <v>-28.629152000000001</v>
      </c>
      <c r="N8889" s="9">
        <v>-28.629152000000001</v>
      </c>
      <c r="O8889" s="9">
        <v>-7.9525425143788304</v>
      </c>
      <c r="P8889">
        <v>0</v>
      </c>
      <c r="Q8889" s="9">
        <v>53.549995000000003</v>
      </c>
      <c r="R8889" s="9">
        <v>267836096.98862699</v>
      </c>
      <c r="S8889" s="9">
        <v>3227162672.0042701</v>
      </c>
      <c r="T8889" s="9">
        <v>-1.0932431003780601E-3</v>
      </c>
      <c r="U8889" s="9">
        <v>7.9525425143788304</v>
      </c>
      <c r="V8889" s="9">
        <v>0</v>
      </c>
      <c r="W8889" s="9">
        <v>7.9525425143788304</v>
      </c>
      <c r="X8889" t="s">
        <v>86</v>
      </c>
      <c r="Y8889" s="9">
        <v>0</v>
      </c>
      <c r="Z8889" s="9">
        <v>8.1836302E-3</v>
      </c>
    </row>
    <row r="8890" spans="1:26" x14ac:dyDescent="0.3">
      <c r="A8890">
        <v>2</v>
      </c>
      <c r="B8890">
        <v>0</v>
      </c>
      <c r="C8890">
        <v>0</v>
      </c>
      <c r="D8890">
        <v>1</v>
      </c>
      <c r="E8890">
        <v>0</v>
      </c>
      <c r="F8890">
        <v>0</v>
      </c>
      <c r="G8890">
        <v>0</v>
      </c>
      <c r="H8890" s="9">
        <v>6312.7330696878998</v>
      </c>
      <c r="I8890" s="9">
        <v>-1.8380063</v>
      </c>
      <c r="J8890" s="9">
        <v>-1.8376124</v>
      </c>
      <c r="K8890" s="9">
        <v>-4.6893263000000003</v>
      </c>
      <c r="L8890" s="9">
        <v>-7.9536594579142896</v>
      </c>
      <c r="M8890" s="9">
        <v>-28.633175000000001</v>
      </c>
      <c r="N8890" s="9">
        <v>-28.633175000000001</v>
      </c>
      <c r="O8890" s="9">
        <v>-7.9536594579142896</v>
      </c>
      <c r="P8890">
        <v>0</v>
      </c>
      <c r="Q8890" s="9">
        <v>53.549995000000003</v>
      </c>
      <c r="R8890" s="9">
        <v>267836096.98862699</v>
      </c>
      <c r="S8890" s="9">
        <v>3182061124.93362</v>
      </c>
      <c r="T8890" s="9">
        <v>-1.1169435354601001E-3</v>
      </c>
      <c r="U8890" s="9">
        <v>7.9536594579142896</v>
      </c>
      <c r="V8890" s="9">
        <v>0</v>
      </c>
      <c r="W8890" s="9">
        <v>7.9536594579142896</v>
      </c>
      <c r="X8890" t="s">
        <v>86</v>
      </c>
      <c r="Y8890" s="9">
        <v>0</v>
      </c>
      <c r="Z8890" s="9">
        <v>8.6171635999999999E-3</v>
      </c>
    </row>
    <row r="8891" spans="1:26" x14ac:dyDescent="0.3">
      <c r="A8891">
        <v>2</v>
      </c>
      <c r="B8891">
        <v>0</v>
      </c>
      <c r="C8891">
        <v>0</v>
      </c>
      <c r="D8891">
        <v>1</v>
      </c>
      <c r="E8891">
        <v>0</v>
      </c>
      <c r="F8891">
        <v>0</v>
      </c>
      <c r="G8891">
        <v>0</v>
      </c>
      <c r="H8891" s="9">
        <v>6313.7330696757999</v>
      </c>
      <c r="I8891" s="9">
        <v>-1.8379034999999999</v>
      </c>
      <c r="J8891" s="9">
        <v>-1.8374195</v>
      </c>
      <c r="K8891" s="9">
        <v>-4.8647679999999998</v>
      </c>
      <c r="L8891" s="9">
        <v>-7.9547552375298602</v>
      </c>
      <c r="M8891" s="9">
        <v>-28.637118999999998</v>
      </c>
      <c r="N8891" s="9">
        <v>-28.637118999999998</v>
      </c>
      <c r="O8891" s="9">
        <v>-7.9547552375298602</v>
      </c>
      <c r="P8891">
        <v>0</v>
      </c>
      <c r="Q8891" s="9">
        <v>53.549995000000003</v>
      </c>
      <c r="R8891" s="9">
        <v>267836096.98862699</v>
      </c>
      <c r="S8891" s="9">
        <v>3252033527.62467</v>
      </c>
      <c r="T8891" s="9">
        <v>-1.09577961556084E-3</v>
      </c>
      <c r="U8891" s="9">
        <v>7.9547552375298602</v>
      </c>
      <c r="V8891" s="9">
        <v>0</v>
      </c>
      <c r="W8891" s="9">
        <v>7.9547552375298602</v>
      </c>
      <c r="X8891" t="s">
        <v>86</v>
      </c>
      <c r="Y8891" s="9">
        <v>0</v>
      </c>
      <c r="Z8891" s="9">
        <v>8.9386199E-3</v>
      </c>
    </row>
    <row r="8892" spans="1:26" x14ac:dyDescent="0.3">
      <c r="A8892">
        <v>2</v>
      </c>
      <c r="B8892">
        <v>0</v>
      </c>
      <c r="C8892">
        <v>0</v>
      </c>
      <c r="D8892">
        <v>1</v>
      </c>
      <c r="E8892">
        <v>0</v>
      </c>
      <c r="F8892">
        <v>0</v>
      </c>
      <c r="G8892">
        <v>0</v>
      </c>
      <c r="H8892" s="9">
        <v>6314.73306966369</v>
      </c>
      <c r="I8892" s="9">
        <v>-1.8379823</v>
      </c>
      <c r="J8892" s="9">
        <v>-1.8376621</v>
      </c>
      <c r="K8892" s="9">
        <v>-4.9897670999999999</v>
      </c>
      <c r="L8892" s="9">
        <v>-7.9558272860738901</v>
      </c>
      <c r="M8892" s="9">
        <v>-28.640978</v>
      </c>
      <c r="N8892" s="9">
        <v>-28.640978</v>
      </c>
      <c r="O8892" s="9">
        <v>-7.9558272860738901</v>
      </c>
      <c r="P8892">
        <v>0</v>
      </c>
      <c r="Q8892" s="9">
        <v>53.549995000000003</v>
      </c>
      <c r="R8892" s="9">
        <v>267836096.98862699</v>
      </c>
      <c r="S8892" s="9">
        <v>3165482252.1707001</v>
      </c>
      <c r="T8892" s="9">
        <v>-1.07204854403608E-3</v>
      </c>
      <c r="U8892" s="9">
        <v>7.9558272860738901</v>
      </c>
      <c r="V8892" s="9">
        <v>0</v>
      </c>
      <c r="W8892" s="9">
        <v>7.9558272860738901</v>
      </c>
      <c r="X8892" t="s">
        <v>86</v>
      </c>
      <c r="Y8892" s="9">
        <v>0</v>
      </c>
      <c r="Z8892" s="9">
        <v>9.1695058999999995E-3</v>
      </c>
    </row>
    <row r="8893" spans="1:26" x14ac:dyDescent="0.3">
      <c r="A8893">
        <v>2</v>
      </c>
      <c r="B8893">
        <v>0</v>
      </c>
      <c r="C8893">
        <v>0</v>
      </c>
      <c r="D8893">
        <v>1</v>
      </c>
      <c r="E8893">
        <v>0</v>
      </c>
      <c r="F8893">
        <v>0</v>
      </c>
      <c r="G8893">
        <v>0</v>
      </c>
      <c r="H8893" s="9">
        <v>6315.7330696515801</v>
      </c>
      <c r="I8893" s="9">
        <v>-1.8381187000000001</v>
      </c>
      <c r="J8893" s="9">
        <v>-1.8376511</v>
      </c>
      <c r="K8893" s="9">
        <v>-5.2101183000000004</v>
      </c>
      <c r="L8893" s="9">
        <v>-7.9568833432503796</v>
      </c>
      <c r="M8893" s="9">
        <v>-28.644779</v>
      </c>
      <c r="N8893" s="9">
        <v>-28.644779</v>
      </c>
      <c r="O8893" s="9">
        <v>-7.9568833432503796</v>
      </c>
      <c r="P8893">
        <v>0</v>
      </c>
      <c r="Q8893" s="9">
        <v>53.549995000000003</v>
      </c>
      <c r="R8893" s="9">
        <v>267836096.98862699</v>
      </c>
      <c r="S8893" s="9">
        <v>3169734005.2372398</v>
      </c>
      <c r="T8893" s="9">
        <v>-1.05605717648416E-3</v>
      </c>
      <c r="U8893" s="9">
        <v>7.9568833432503796</v>
      </c>
      <c r="V8893" s="9">
        <v>0</v>
      </c>
      <c r="W8893" s="9">
        <v>7.9568833432503796</v>
      </c>
      <c r="X8893" t="s">
        <v>86</v>
      </c>
      <c r="Y8893" s="9">
        <v>0</v>
      </c>
      <c r="Z8893" s="9">
        <v>9.5743797999999995E-3</v>
      </c>
    </row>
    <row r="8894" spans="1:26" x14ac:dyDescent="0.3">
      <c r="A8894">
        <v>2</v>
      </c>
      <c r="B8894">
        <v>0</v>
      </c>
      <c r="C8894">
        <v>0</v>
      </c>
      <c r="D8894">
        <v>1</v>
      </c>
      <c r="E8894">
        <v>0</v>
      </c>
      <c r="F8894">
        <v>0</v>
      </c>
      <c r="G8894">
        <v>0</v>
      </c>
      <c r="H8894" s="9">
        <v>6316.7330696394702</v>
      </c>
      <c r="I8894" s="9">
        <v>-1.8380915</v>
      </c>
      <c r="J8894" s="9">
        <v>-1.8376733000000001</v>
      </c>
      <c r="K8894" s="9">
        <v>-5.3964724999999998</v>
      </c>
      <c r="L8894" s="9">
        <v>-7.9579336354441903</v>
      </c>
      <c r="M8894" s="9">
        <v>-28.648561000000001</v>
      </c>
      <c r="N8894" s="9">
        <v>-28.648561000000001</v>
      </c>
      <c r="O8894" s="9">
        <v>-7.9579336354441903</v>
      </c>
      <c r="P8894">
        <v>0</v>
      </c>
      <c r="Q8894" s="9">
        <v>53.549995000000003</v>
      </c>
      <c r="R8894" s="9">
        <v>267836096.98862699</v>
      </c>
      <c r="S8894" s="9">
        <v>3162411373.0829701</v>
      </c>
      <c r="T8894" s="9">
        <v>-1.0502921938106899E-3</v>
      </c>
      <c r="U8894" s="9">
        <v>7.9579336354441903</v>
      </c>
      <c r="V8894" s="9">
        <v>0</v>
      </c>
      <c r="W8894" s="9">
        <v>7.9579336354441903</v>
      </c>
      <c r="X8894" t="s">
        <v>86</v>
      </c>
      <c r="Y8894" s="9">
        <v>0</v>
      </c>
      <c r="Z8894" s="9">
        <v>9.9169536999999999E-3</v>
      </c>
    </row>
    <row r="8895" spans="1:26" x14ac:dyDescent="0.3">
      <c r="A8895">
        <v>2</v>
      </c>
      <c r="B8895">
        <v>0</v>
      </c>
      <c r="C8895">
        <v>0</v>
      </c>
      <c r="D8895">
        <v>1</v>
      </c>
      <c r="E8895">
        <v>0</v>
      </c>
      <c r="F8895">
        <v>0</v>
      </c>
      <c r="G8895">
        <v>0</v>
      </c>
      <c r="H8895" s="9">
        <v>6317.7330696273702</v>
      </c>
      <c r="I8895" s="9">
        <v>-1.8379079</v>
      </c>
      <c r="J8895" s="9">
        <v>-1.8376022999999999</v>
      </c>
      <c r="K8895" s="9">
        <v>-5.9165014999999999</v>
      </c>
      <c r="L8895" s="9">
        <v>-7.9589797388248096</v>
      </c>
      <c r="M8895" s="9">
        <v>-28.652327</v>
      </c>
      <c r="N8895" s="9">
        <v>-28.652327</v>
      </c>
      <c r="O8895" s="9">
        <v>-7.9589797388248096</v>
      </c>
      <c r="P8895">
        <v>0</v>
      </c>
      <c r="Q8895" s="9">
        <v>53.549995000000003</v>
      </c>
      <c r="R8895" s="9">
        <v>267836096.98862699</v>
      </c>
      <c r="S8895" s="9">
        <v>3187765121.69558</v>
      </c>
      <c r="T8895" s="9">
        <v>-1.0461033806263801E-3</v>
      </c>
      <c r="U8895" s="9">
        <v>7.9589797388248096</v>
      </c>
      <c r="V8895" s="9">
        <v>0</v>
      </c>
      <c r="W8895" s="9">
        <v>7.9589797388248096</v>
      </c>
      <c r="X8895" t="s">
        <v>86</v>
      </c>
      <c r="Y8895" s="9">
        <v>0</v>
      </c>
      <c r="Z8895" s="9">
        <v>1.0872177E-2</v>
      </c>
    </row>
    <row r="8896" spans="1:26" x14ac:dyDescent="0.3">
      <c r="A8896">
        <v>2</v>
      </c>
      <c r="B8896">
        <v>0</v>
      </c>
      <c r="C8896">
        <v>0</v>
      </c>
      <c r="D8896">
        <v>1</v>
      </c>
      <c r="E8896">
        <v>0</v>
      </c>
      <c r="F8896">
        <v>0</v>
      </c>
      <c r="G8896">
        <v>0</v>
      </c>
      <c r="H8896" s="9">
        <v>6318.7330696152603</v>
      </c>
      <c r="I8896" s="9">
        <v>-1.8381487000000001</v>
      </c>
      <c r="J8896" s="9">
        <v>-1.8379334000000001</v>
      </c>
      <c r="K8896" s="9">
        <v>-5.9979262000000002</v>
      </c>
      <c r="L8896" s="9">
        <v>-7.9600992054510096</v>
      </c>
      <c r="M8896" s="9">
        <v>-28.656357</v>
      </c>
      <c r="N8896" s="9">
        <v>-28.656357</v>
      </c>
      <c r="O8896" s="9">
        <v>-7.9600992054510096</v>
      </c>
      <c r="P8896">
        <v>0</v>
      </c>
      <c r="Q8896" s="9">
        <v>53.549995000000003</v>
      </c>
      <c r="R8896" s="9">
        <v>267836096.98862699</v>
      </c>
      <c r="S8896" s="9">
        <v>3075190409.4812398</v>
      </c>
      <c r="T8896" s="9">
        <v>-1.11946662619377E-3</v>
      </c>
      <c r="U8896" s="9">
        <v>7.9600992054510096</v>
      </c>
      <c r="V8896" s="9">
        <v>0</v>
      </c>
      <c r="W8896" s="9">
        <v>7.9600992054510096</v>
      </c>
      <c r="X8896" t="s">
        <v>86</v>
      </c>
      <c r="Y8896" s="9">
        <v>0</v>
      </c>
      <c r="Z8896" s="9">
        <v>1.1023789000000001E-2</v>
      </c>
    </row>
    <row r="8897" spans="1:26" x14ac:dyDescent="0.3">
      <c r="A8897">
        <v>2</v>
      </c>
      <c r="B8897">
        <v>0</v>
      </c>
      <c r="C8897">
        <v>0</v>
      </c>
      <c r="D8897">
        <v>1</v>
      </c>
      <c r="E8897">
        <v>0</v>
      </c>
      <c r="F8897">
        <v>0</v>
      </c>
      <c r="G8897">
        <v>0</v>
      </c>
      <c r="H8897" s="9">
        <v>6319.7330696031504</v>
      </c>
      <c r="I8897" s="9">
        <v>-1.8378927</v>
      </c>
      <c r="J8897" s="9">
        <v>-1.837761</v>
      </c>
      <c r="K8897" s="9">
        <v>-6.1079682999999996</v>
      </c>
      <c r="L8897" s="9">
        <v>-7.9612185354315397</v>
      </c>
      <c r="M8897" s="9">
        <v>-28.660387</v>
      </c>
      <c r="N8897" s="9">
        <v>-28.660387</v>
      </c>
      <c r="O8897" s="9">
        <v>-7.9612185354315397</v>
      </c>
      <c r="P8897">
        <v>0</v>
      </c>
      <c r="Q8897" s="9">
        <v>53.549995000000003</v>
      </c>
      <c r="R8897" s="9">
        <v>267836096.98862699</v>
      </c>
      <c r="S8897" s="9">
        <v>3133441117.5815001</v>
      </c>
      <c r="T8897" s="9">
        <v>-1.1193299805327601E-3</v>
      </c>
      <c r="U8897" s="9">
        <v>7.9612185354315397</v>
      </c>
      <c r="V8897" s="9">
        <v>0</v>
      </c>
      <c r="W8897" s="9">
        <v>7.9612185354315397</v>
      </c>
      <c r="X8897" t="s">
        <v>86</v>
      </c>
      <c r="Y8897" s="9">
        <v>0</v>
      </c>
      <c r="Z8897" s="9">
        <v>1.1224985999999999E-2</v>
      </c>
    </row>
    <row r="8898" spans="1:26" x14ac:dyDescent="0.3">
      <c r="A8898">
        <v>2</v>
      </c>
      <c r="B8898">
        <v>0</v>
      </c>
      <c r="C8898">
        <v>0</v>
      </c>
      <c r="D8898">
        <v>1</v>
      </c>
      <c r="E8898">
        <v>0</v>
      </c>
      <c r="F8898">
        <v>0</v>
      </c>
      <c r="G8898">
        <v>0</v>
      </c>
      <c r="H8898" s="9">
        <v>6320.7330695910496</v>
      </c>
      <c r="I8898" s="9">
        <v>-1.8381319</v>
      </c>
      <c r="J8898" s="9">
        <v>-1.8380510999999999</v>
      </c>
      <c r="K8898" s="9">
        <v>-5.9808326000000003</v>
      </c>
      <c r="L8898" s="9">
        <v>-7.9623177912379903</v>
      </c>
      <c r="M8898" s="9">
        <v>-28.664345000000001</v>
      </c>
      <c r="N8898" s="9">
        <v>-28.664345000000001</v>
      </c>
      <c r="O8898" s="9">
        <v>-7.9623177912379903</v>
      </c>
      <c r="P8898">
        <v>0</v>
      </c>
      <c r="Q8898" s="9">
        <v>53.549995000000003</v>
      </c>
      <c r="R8898" s="9">
        <v>267836096.98862699</v>
      </c>
      <c r="S8898" s="9">
        <v>3037784278.6596398</v>
      </c>
      <c r="T8898" s="9">
        <v>-1.0992558064461999E-3</v>
      </c>
      <c r="U8898" s="9">
        <v>7.9623177912379903</v>
      </c>
      <c r="V8898" s="9">
        <v>0</v>
      </c>
      <c r="W8898" s="9">
        <v>7.9623177912379903</v>
      </c>
      <c r="X8898" t="s">
        <v>86</v>
      </c>
      <c r="Y8898" s="9">
        <v>0</v>
      </c>
      <c r="Z8898" s="9">
        <v>1.0993075999999999E-2</v>
      </c>
    </row>
    <row r="8899" spans="1:26" x14ac:dyDescent="0.3">
      <c r="A8899">
        <v>2</v>
      </c>
      <c r="B8899">
        <v>0</v>
      </c>
      <c r="C8899">
        <v>0</v>
      </c>
      <c r="D8899">
        <v>1</v>
      </c>
      <c r="E8899">
        <v>0</v>
      </c>
      <c r="F8899">
        <v>0</v>
      </c>
      <c r="G8899">
        <v>0</v>
      </c>
      <c r="H8899" s="9">
        <v>6321.7330695789396</v>
      </c>
      <c r="I8899" s="9">
        <v>-1.8380464000000001</v>
      </c>
      <c r="J8899" s="9">
        <v>-1.8381099000000001</v>
      </c>
      <c r="K8899" s="9">
        <v>-5.8372517000000004</v>
      </c>
      <c r="L8899" s="9">
        <v>-7.9633868205533496</v>
      </c>
      <c r="M8899" s="9">
        <v>-28.668192000000001</v>
      </c>
      <c r="N8899" s="9">
        <v>-28.668192000000001</v>
      </c>
      <c r="O8899" s="9">
        <v>-7.9633868205533496</v>
      </c>
      <c r="P8899">
        <v>0</v>
      </c>
      <c r="Q8899" s="9">
        <v>53.549995000000003</v>
      </c>
      <c r="R8899" s="9">
        <v>267836096.98862699</v>
      </c>
      <c r="S8899" s="9">
        <v>3019431690.5496001</v>
      </c>
      <c r="T8899" s="9">
        <v>-1.0690293153654501E-3</v>
      </c>
      <c r="U8899" s="9">
        <v>7.9633868205533496</v>
      </c>
      <c r="V8899" s="9">
        <v>0</v>
      </c>
      <c r="W8899" s="9">
        <v>7.9633868205533496</v>
      </c>
      <c r="X8899" t="s">
        <v>86</v>
      </c>
      <c r="Y8899" s="9">
        <v>0</v>
      </c>
      <c r="Z8899" s="9">
        <v>1.0729509E-2</v>
      </c>
    </row>
    <row r="8900" spans="1:26" x14ac:dyDescent="0.3">
      <c r="A8900">
        <v>2</v>
      </c>
      <c r="B8900">
        <v>0</v>
      </c>
      <c r="C8900">
        <v>0</v>
      </c>
      <c r="D8900">
        <v>1</v>
      </c>
      <c r="E8900">
        <v>0</v>
      </c>
      <c r="F8900">
        <v>0</v>
      </c>
      <c r="G8900">
        <v>0</v>
      </c>
      <c r="H8900" s="9">
        <v>6322.7330695668297</v>
      </c>
      <c r="I8900" s="9">
        <v>-1.8380117</v>
      </c>
      <c r="J8900" s="9">
        <v>-1.8379722000000001</v>
      </c>
      <c r="K8900" s="9">
        <v>-5.8163033000000004</v>
      </c>
      <c r="L8900" s="9">
        <v>-7.9644562644068397</v>
      </c>
      <c r="M8900" s="9">
        <v>-28.672042999999999</v>
      </c>
      <c r="N8900" s="9">
        <v>-28.672042999999999</v>
      </c>
      <c r="O8900" s="9">
        <v>-7.9644562644068397</v>
      </c>
      <c r="P8900">
        <v>0</v>
      </c>
      <c r="Q8900" s="9">
        <v>53.549995000000003</v>
      </c>
      <c r="R8900" s="9">
        <v>267836096.98862699</v>
      </c>
      <c r="S8900" s="9">
        <v>3064161445.9860501</v>
      </c>
      <c r="T8900" s="9">
        <v>-1.06944385348395E-3</v>
      </c>
      <c r="U8900" s="9">
        <v>7.9644562644068397</v>
      </c>
      <c r="V8900" s="9">
        <v>0</v>
      </c>
      <c r="W8900" s="9">
        <v>7.9644562644068397</v>
      </c>
      <c r="X8900" t="s">
        <v>86</v>
      </c>
      <c r="Y8900" s="9">
        <v>0</v>
      </c>
      <c r="Z8900" s="9">
        <v>1.0690204E-2</v>
      </c>
    </row>
    <row r="8901" spans="1:26" x14ac:dyDescent="0.3">
      <c r="A8901">
        <v>2</v>
      </c>
      <c r="B8901">
        <v>0</v>
      </c>
      <c r="C8901">
        <v>0</v>
      </c>
      <c r="D8901">
        <v>1</v>
      </c>
      <c r="E8901">
        <v>0</v>
      </c>
      <c r="F8901">
        <v>0</v>
      </c>
      <c r="G8901">
        <v>0</v>
      </c>
      <c r="H8901" s="9">
        <v>6323.7330695547198</v>
      </c>
      <c r="I8901" s="9">
        <v>-1.8380008000000001</v>
      </c>
      <c r="J8901" s="9">
        <v>-1.8381546</v>
      </c>
      <c r="K8901" s="9">
        <v>-5.9565653999999997</v>
      </c>
      <c r="L8901" s="9">
        <v>-7.9655108856183601</v>
      </c>
      <c r="M8901" s="9">
        <v>-28.675837999999999</v>
      </c>
      <c r="N8901" s="9">
        <v>-28.675837999999999</v>
      </c>
      <c r="O8901" s="9">
        <v>-7.9655108856183601</v>
      </c>
      <c r="P8901">
        <v>0</v>
      </c>
      <c r="Q8901" s="9">
        <v>53.549995000000003</v>
      </c>
      <c r="R8901" s="9">
        <v>267836096.98862699</v>
      </c>
      <c r="S8901" s="9">
        <v>3006116362.9233899</v>
      </c>
      <c r="T8901" s="9">
        <v>-1.0546212115292101E-3</v>
      </c>
      <c r="U8901" s="9">
        <v>7.9655108856183601</v>
      </c>
      <c r="V8901" s="9">
        <v>0</v>
      </c>
      <c r="W8901" s="9">
        <v>7.9655108856183601</v>
      </c>
      <c r="X8901" t="s">
        <v>86</v>
      </c>
      <c r="Y8901" s="9">
        <v>0</v>
      </c>
      <c r="Z8901" s="9">
        <v>1.0949087E-2</v>
      </c>
    </row>
    <row r="8902" spans="1:26" x14ac:dyDescent="0.3">
      <c r="A8902">
        <v>2</v>
      </c>
      <c r="B8902">
        <v>0</v>
      </c>
      <c r="C8902">
        <v>0</v>
      </c>
      <c r="D8902">
        <v>1</v>
      </c>
      <c r="E8902">
        <v>0</v>
      </c>
      <c r="F8902">
        <v>0</v>
      </c>
      <c r="G8902">
        <v>0</v>
      </c>
      <c r="H8902" s="9">
        <v>6324.7330695426199</v>
      </c>
      <c r="I8902" s="9">
        <v>-1.8380445000000001</v>
      </c>
      <c r="J8902" s="9">
        <v>-1.8383062999999999</v>
      </c>
      <c r="K8902" s="9">
        <v>-5.6672276999999998</v>
      </c>
      <c r="L8902" s="9">
        <v>-7.96663797148826</v>
      </c>
      <c r="M8902" s="9">
        <v>-28.679897</v>
      </c>
      <c r="N8902" s="9">
        <v>-28.679897</v>
      </c>
      <c r="O8902" s="9">
        <v>-7.96663797148826</v>
      </c>
      <c r="P8902">
        <v>0</v>
      </c>
      <c r="Q8902" s="9">
        <v>53.549995000000003</v>
      </c>
      <c r="R8902" s="9">
        <v>267836096.98862699</v>
      </c>
      <c r="S8902" s="9">
        <v>2959574993.5075002</v>
      </c>
      <c r="T8902" s="9">
        <v>-1.12708586989462E-3</v>
      </c>
      <c r="U8902" s="9">
        <v>7.96663797148826</v>
      </c>
      <c r="V8902" s="9">
        <v>0</v>
      </c>
      <c r="W8902" s="9">
        <v>7.96663797148826</v>
      </c>
      <c r="X8902" t="s">
        <v>86</v>
      </c>
      <c r="Y8902" s="9">
        <v>0</v>
      </c>
      <c r="Z8902" s="9">
        <v>1.04181E-2</v>
      </c>
    </row>
    <row r="8903" spans="1:26" x14ac:dyDescent="0.3">
      <c r="A8903">
        <v>2</v>
      </c>
      <c r="B8903">
        <v>0</v>
      </c>
      <c r="C8903">
        <v>0</v>
      </c>
      <c r="D8903">
        <v>1</v>
      </c>
      <c r="E8903">
        <v>0</v>
      </c>
      <c r="F8903">
        <v>0</v>
      </c>
      <c r="G8903">
        <v>0</v>
      </c>
      <c r="H8903" s="9">
        <v>6325.73306953051</v>
      </c>
      <c r="I8903" s="9">
        <v>-1.8380376</v>
      </c>
      <c r="J8903" s="9">
        <v>-1.8385054000000001</v>
      </c>
      <c r="K8903" s="9">
        <v>-5.2279754000000001</v>
      </c>
      <c r="L8903" s="9">
        <v>-7.9677529203983104</v>
      </c>
      <c r="M8903" s="9">
        <v>-28.683910000000001</v>
      </c>
      <c r="N8903" s="9">
        <v>-28.683910000000001</v>
      </c>
      <c r="O8903" s="9">
        <v>-7.9677529203983104</v>
      </c>
      <c r="P8903">
        <v>0</v>
      </c>
      <c r="Q8903" s="9">
        <v>53.549995000000003</v>
      </c>
      <c r="R8903" s="9">
        <v>267836096.98862699</v>
      </c>
      <c r="S8903" s="9">
        <v>2900547794.6725702</v>
      </c>
      <c r="T8903" s="9">
        <v>-1.11494891005126E-3</v>
      </c>
      <c r="U8903" s="9">
        <v>7.9677529203983104</v>
      </c>
      <c r="V8903" s="9">
        <v>0</v>
      </c>
      <c r="W8903" s="9">
        <v>7.9677529203983104</v>
      </c>
      <c r="X8903" t="s">
        <v>86</v>
      </c>
      <c r="Y8903" s="9">
        <v>0</v>
      </c>
      <c r="Z8903" s="9">
        <v>9.6116606000000004E-3</v>
      </c>
    </row>
    <row r="8904" spans="1:26" x14ac:dyDescent="0.3">
      <c r="A8904">
        <v>2</v>
      </c>
      <c r="B8904">
        <v>0</v>
      </c>
      <c r="C8904">
        <v>0</v>
      </c>
      <c r="D8904">
        <v>1</v>
      </c>
      <c r="E8904">
        <v>0</v>
      </c>
      <c r="F8904">
        <v>0</v>
      </c>
      <c r="G8904">
        <v>0</v>
      </c>
      <c r="H8904" s="9">
        <v>6326.7330695184</v>
      </c>
      <c r="I8904" s="9">
        <v>-1.8380647999999999</v>
      </c>
      <c r="J8904" s="9">
        <v>-1.8383735000000001</v>
      </c>
      <c r="K8904" s="9">
        <v>-5.0346770000000003</v>
      </c>
      <c r="L8904" s="9">
        <v>-7.9688745475210299</v>
      </c>
      <c r="M8904" s="9">
        <v>-28.687947999999999</v>
      </c>
      <c r="N8904" s="9">
        <v>-28.687947999999999</v>
      </c>
      <c r="O8904" s="9">
        <v>-7.9688745475210299</v>
      </c>
      <c r="P8904">
        <v>0</v>
      </c>
      <c r="Q8904" s="9">
        <v>53.549995000000003</v>
      </c>
      <c r="R8904" s="9">
        <v>267836096.98862699</v>
      </c>
      <c r="S8904" s="9">
        <v>2940055909.4457102</v>
      </c>
      <c r="T8904" s="9">
        <v>-1.12162712272034E-3</v>
      </c>
      <c r="U8904" s="9">
        <v>7.9688745475210299</v>
      </c>
      <c r="V8904" s="9">
        <v>0</v>
      </c>
      <c r="W8904" s="9">
        <v>7.9688745475210299</v>
      </c>
      <c r="X8904" t="s">
        <v>86</v>
      </c>
      <c r="Y8904" s="9">
        <v>0</v>
      </c>
      <c r="Z8904" s="9">
        <v>9.2556168999999994E-3</v>
      </c>
    </row>
    <row r="8905" spans="1:26" x14ac:dyDescent="0.3">
      <c r="A8905">
        <v>2</v>
      </c>
      <c r="B8905">
        <v>0</v>
      </c>
      <c r="C8905">
        <v>0</v>
      </c>
      <c r="D8905">
        <v>1</v>
      </c>
      <c r="E8905">
        <v>0</v>
      </c>
      <c r="F8905">
        <v>0</v>
      </c>
      <c r="G8905">
        <v>0</v>
      </c>
      <c r="H8905" s="9">
        <v>6327.7330695062901</v>
      </c>
      <c r="I8905" s="9">
        <v>-1.8378721</v>
      </c>
      <c r="J8905" s="9">
        <v>-1.8381772999999999</v>
      </c>
      <c r="K8905" s="9">
        <v>-4.5190739999999998</v>
      </c>
      <c r="L8905" s="9">
        <v>-7.9699788891290497</v>
      </c>
      <c r="M8905" s="9">
        <v>-28.691922999999999</v>
      </c>
      <c r="N8905" s="9">
        <v>-28.691922999999999</v>
      </c>
      <c r="O8905" s="9">
        <v>-7.9699788891290497</v>
      </c>
      <c r="P8905">
        <v>0</v>
      </c>
      <c r="Q8905" s="9">
        <v>53.549995000000003</v>
      </c>
      <c r="R8905" s="9">
        <v>267836096.98862699</v>
      </c>
      <c r="S8905" s="9">
        <v>3000653870.2316799</v>
      </c>
      <c r="T8905" s="9">
        <v>-1.1043416080207501E-3</v>
      </c>
      <c r="U8905" s="9">
        <v>7.9699788891290497</v>
      </c>
      <c r="V8905" s="9">
        <v>0</v>
      </c>
      <c r="W8905" s="9">
        <v>7.9699788891290497</v>
      </c>
      <c r="X8905" t="s">
        <v>86</v>
      </c>
      <c r="Y8905" s="9">
        <v>0</v>
      </c>
      <c r="Z8905" s="9">
        <v>8.3068590999999994E-3</v>
      </c>
    </row>
    <row r="8906" spans="1:26" x14ac:dyDescent="0.3">
      <c r="A8906">
        <v>2</v>
      </c>
      <c r="B8906">
        <v>0</v>
      </c>
      <c r="C8906">
        <v>0</v>
      </c>
      <c r="D8906">
        <v>1</v>
      </c>
      <c r="E8906">
        <v>0</v>
      </c>
      <c r="F8906">
        <v>0</v>
      </c>
      <c r="G8906">
        <v>0</v>
      </c>
      <c r="H8906" s="9">
        <v>6328.7330694941902</v>
      </c>
      <c r="I8906" s="9">
        <v>-1.8379595</v>
      </c>
      <c r="J8906" s="9">
        <v>-1.8384161000000001</v>
      </c>
      <c r="K8906" s="9">
        <v>-4.0360946999999996</v>
      </c>
      <c r="L8906" s="9">
        <v>-7.97105552719868</v>
      </c>
      <c r="M8906" s="9">
        <v>-28.695800999999999</v>
      </c>
      <c r="N8906" s="9">
        <v>-28.695800999999999</v>
      </c>
      <c r="O8906" s="9">
        <v>-7.97105552719868</v>
      </c>
      <c r="P8906">
        <v>0</v>
      </c>
      <c r="Q8906" s="9">
        <v>53.549995000000003</v>
      </c>
      <c r="R8906" s="9">
        <v>267836096.98862699</v>
      </c>
      <c r="S8906" s="9">
        <v>2928119241.9440598</v>
      </c>
      <c r="T8906" s="9">
        <v>-1.07663806962943E-3</v>
      </c>
      <c r="U8906" s="9">
        <v>7.97105552719868</v>
      </c>
      <c r="V8906" s="9">
        <v>0</v>
      </c>
      <c r="W8906" s="9">
        <v>7.97105552719868</v>
      </c>
      <c r="X8906" t="s">
        <v>86</v>
      </c>
      <c r="Y8906" s="9">
        <v>0</v>
      </c>
      <c r="Z8906" s="9">
        <v>7.4200215999999999E-3</v>
      </c>
    </row>
    <row r="8907" spans="1:26" x14ac:dyDescent="0.3">
      <c r="A8907">
        <v>2</v>
      </c>
      <c r="B8907">
        <v>0</v>
      </c>
      <c r="C8907">
        <v>0</v>
      </c>
      <c r="D8907">
        <v>1</v>
      </c>
      <c r="E8907">
        <v>0</v>
      </c>
      <c r="F8907">
        <v>0</v>
      </c>
      <c r="G8907">
        <v>0</v>
      </c>
      <c r="H8907" s="9">
        <v>6329.7330694820803</v>
      </c>
      <c r="I8907" s="9">
        <v>-1.8381106</v>
      </c>
      <c r="J8907" s="9">
        <v>-1.8384803999999999</v>
      </c>
      <c r="K8907" s="9">
        <v>-4.0449466999999997</v>
      </c>
      <c r="L8907" s="9">
        <v>-7.9721424432806396</v>
      </c>
      <c r="M8907" s="9">
        <v>-28.699712999999999</v>
      </c>
      <c r="N8907" s="9">
        <v>-28.699712999999999</v>
      </c>
      <c r="O8907" s="9">
        <v>-7.9721424432806396</v>
      </c>
      <c r="P8907">
        <v>0</v>
      </c>
      <c r="Q8907" s="9">
        <v>53.549995000000003</v>
      </c>
      <c r="R8907" s="9">
        <v>267836096.98862699</v>
      </c>
      <c r="S8907" s="9">
        <v>2909488798.9791799</v>
      </c>
      <c r="T8907" s="9">
        <v>-1.08691608195865E-3</v>
      </c>
      <c r="U8907" s="9">
        <v>7.9721424432806396</v>
      </c>
      <c r="V8907" s="9">
        <v>0</v>
      </c>
      <c r="W8907" s="9">
        <v>7.9721424432806396</v>
      </c>
      <c r="X8907" t="s">
        <v>86</v>
      </c>
      <c r="Y8907" s="9">
        <v>0</v>
      </c>
      <c r="Z8907" s="9">
        <v>7.4365548999999996E-3</v>
      </c>
    </row>
    <row r="8908" spans="1:26" x14ac:dyDescent="0.3">
      <c r="A8908">
        <v>2</v>
      </c>
      <c r="B8908">
        <v>0</v>
      </c>
      <c r="C8908">
        <v>0</v>
      </c>
      <c r="D8908">
        <v>1</v>
      </c>
      <c r="E8908">
        <v>0</v>
      </c>
      <c r="F8908">
        <v>0</v>
      </c>
      <c r="G8908">
        <v>0</v>
      </c>
      <c r="H8908" s="9">
        <v>6330.7330694699704</v>
      </c>
      <c r="I8908" s="9">
        <v>-1.8380571999999999</v>
      </c>
      <c r="J8908" s="9">
        <v>-1.8385319</v>
      </c>
      <c r="K8908" s="9">
        <v>-3.5211402999999999</v>
      </c>
      <c r="L8908" s="9">
        <v>-7.9732699729353502</v>
      </c>
      <c r="M8908" s="9">
        <v>-28.703772000000001</v>
      </c>
      <c r="N8908" s="9">
        <v>-28.703772000000001</v>
      </c>
      <c r="O8908" s="9">
        <v>-7.9732699729353502</v>
      </c>
      <c r="P8908">
        <v>0</v>
      </c>
      <c r="Q8908" s="9">
        <v>53.549995000000003</v>
      </c>
      <c r="R8908" s="9">
        <v>267836096.98862699</v>
      </c>
      <c r="S8908" s="9">
        <v>2894823528.5946398</v>
      </c>
      <c r="T8908" s="9">
        <v>-1.1275296547150701E-3</v>
      </c>
      <c r="U8908" s="9">
        <v>7.9732699729353502</v>
      </c>
      <c r="V8908" s="9">
        <v>0</v>
      </c>
      <c r="W8908" s="9">
        <v>7.9732699729353502</v>
      </c>
      <c r="X8908" t="s">
        <v>86</v>
      </c>
      <c r="Y8908" s="9">
        <v>0</v>
      </c>
      <c r="Z8908" s="9">
        <v>6.4737285000000004E-3</v>
      </c>
    </row>
    <row r="8909" spans="1:26" x14ac:dyDescent="0.3">
      <c r="A8909">
        <v>2</v>
      </c>
      <c r="B8909">
        <v>0</v>
      </c>
      <c r="C8909">
        <v>0</v>
      </c>
      <c r="D8909">
        <v>1</v>
      </c>
      <c r="E8909">
        <v>0</v>
      </c>
      <c r="F8909">
        <v>0</v>
      </c>
      <c r="G8909">
        <v>0</v>
      </c>
      <c r="H8909" s="9">
        <v>6331.7330694578704</v>
      </c>
      <c r="I8909" s="9">
        <v>-1.8381647000000001</v>
      </c>
      <c r="J8909" s="9">
        <v>-1.8385009000000001</v>
      </c>
      <c r="K8909" s="9">
        <v>-3.1084447000000002</v>
      </c>
      <c r="L8909" s="9">
        <v>-7.9743912862032298</v>
      </c>
      <c r="M8909" s="9">
        <v>-28.707809000000001</v>
      </c>
      <c r="N8909" s="9">
        <v>-28.707809000000001</v>
      </c>
      <c r="O8909" s="9">
        <v>-7.9743912862032298</v>
      </c>
      <c r="P8909">
        <v>0</v>
      </c>
      <c r="Q8909" s="9">
        <v>53.549995000000003</v>
      </c>
      <c r="R8909" s="9">
        <v>267836096.98862699</v>
      </c>
      <c r="S8909" s="9">
        <v>2904285496.7897801</v>
      </c>
      <c r="T8909" s="9">
        <v>-1.12131326787956E-3</v>
      </c>
      <c r="U8909" s="9">
        <v>7.9743912862032298</v>
      </c>
      <c r="V8909" s="9">
        <v>0</v>
      </c>
      <c r="W8909" s="9">
        <v>7.9743912862032298</v>
      </c>
      <c r="X8909" t="s">
        <v>86</v>
      </c>
      <c r="Y8909" s="9">
        <v>0</v>
      </c>
      <c r="Z8909" s="9">
        <v>5.7148783999999998E-3</v>
      </c>
    </row>
    <row r="8910" spans="1:26" x14ac:dyDescent="0.3">
      <c r="A8910">
        <v>2</v>
      </c>
      <c r="B8910">
        <v>0</v>
      </c>
      <c r="C8910">
        <v>0</v>
      </c>
      <c r="D8910">
        <v>1</v>
      </c>
      <c r="E8910">
        <v>0</v>
      </c>
      <c r="F8910">
        <v>0</v>
      </c>
      <c r="G8910">
        <v>0</v>
      </c>
      <c r="H8910" s="9">
        <v>6332.7330694457596</v>
      </c>
      <c r="I8910" s="9">
        <v>-1.8380129000000001</v>
      </c>
      <c r="J8910" s="9">
        <v>-1.8383908</v>
      </c>
      <c r="K8910" s="9">
        <v>-2.6912843999999998</v>
      </c>
      <c r="L8910" s="9">
        <v>-7.9754791349545302</v>
      </c>
      <c r="M8910" s="9">
        <v>-28.711725000000001</v>
      </c>
      <c r="N8910" s="9">
        <v>-28.711725000000001</v>
      </c>
      <c r="O8910" s="9">
        <v>-7.9754791349545302</v>
      </c>
      <c r="P8910">
        <v>0</v>
      </c>
      <c r="Q8910" s="9">
        <v>53.549995000000003</v>
      </c>
      <c r="R8910" s="9">
        <v>267836096.98862699</v>
      </c>
      <c r="S8910" s="9">
        <v>2937296134.6870499</v>
      </c>
      <c r="T8910" s="9">
        <v>-1.0878487512932999E-3</v>
      </c>
      <c r="U8910" s="9">
        <v>7.9754791349545302</v>
      </c>
      <c r="V8910" s="9">
        <v>0</v>
      </c>
      <c r="W8910" s="9">
        <v>7.9754791349545302</v>
      </c>
      <c r="X8910" t="s">
        <v>86</v>
      </c>
      <c r="Y8910" s="9">
        <v>0</v>
      </c>
      <c r="Z8910" s="9">
        <v>4.9476325999999998E-3</v>
      </c>
    </row>
    <row r="8911" spans="1:26" x14ac:dyDescent="0.3">
      <c r="A8911">
        <v>2</v>
      </c>
      <c r="B8911">
        <v>0</v>
      </c>
      <c r="C8911">
        <v>0</v>
      </c>
      <c r="D8911">
        <v>1</v>
      </c>
      <c r="E8911">
        <v>0</v>
      </c>
      <c r="F8911">
        <v>0</v>
      </c>
      <c r="G8911">
        <v>0</v>
      </c>
      <c r="H8911" s="9">
        <v>6333.7330694336497</v>
      </c>
      <c r="I8911" s="9">
        <v>-1.8378852999999999</v>
      </c>
      <c r="J8911" s="9">
        <v>-1.838239</v>
      </c>
      <c r="K8911" s="9">
        <v>-2.4402940000000002</v>
      </c>
      <c r="L8911" s="9">
        <v>-7.9765427760507697</v>
      </c>
      <c r="M8911" s="9">
        <v>-28.715553</v>
      </c>
      <c r="N8911" s="9">
        <v>-28.715553</v>
      </c>
      <c r="O8911" s="9">
        <v>-7.9765427760507697</v>
      </c>
      <c r="P8911">
        <v>0</v>
      </c>
      <c r="Q8911" s="9">
        <v>53.549995000000003</v>
      </c>
      <c r="R8911" s="9">
        <v>267836096.98862699</v>
      </c>
      <c r="S8911" s="9">
        <v>2983933674.2121</v>
      </c>
      <c r="T8911" s="9">
        <v>-1.06364109624745E-3</v>
      </c>
      <c r="U8911" s="9">
        <v>7.9765427760507697</v>
      </c>
      <c r="V8911" s="9">
        <v>0</v>
      </c>
      <c r="W8911" s="9">
        <v>7.9765427760507697</v>
      </c>
      <c r="X8911" t="s">
        <v>86</v>
      </c>
      <c r="Y8911" s="9">
        <v>0</v>
      </c>
      <c r="Z8911" s="9">
        <v>4.4858436999999996E-3</v>
      </c>
    </row>
    <row r="8912" spans="1:26" x14ac:dyDescent="0.3">
      <c r="A8912">
        <v>2</v>
      </c>
      <c r="B8912">
        <v>0</v>
      </c>
      <c r="C8912">
        <v>0</v>
      </c>
      <c r="D8912">
        <v>1</v>
      </c>
      <c r="E8912">
        <v>0</v>
      </c>
      <c r="F8912">
        <v>0</v>
      </c>
      <c r="G8912">
        <v>0</v>
      </c>
      <c r="H8912" s="9">
        <v>6334.7330694215398</v>
      </c>
      <c r="I8912" s="9">
        <v>-1.8379124</v>
      </c>
      <c r="J8912" s="9">
        <v>-1.8382428</v>
      </c>
      <c r="K8912" s="9">
        <v>-2.2310843</v>
      </c>
      <c r="L8912" s="9">
        <v>-7.9775995841185203</v>
      </c>
      <c r="M8912" s="9">
        <v>-28.719358</v>
      </c>
      <c r="N8912" s="9">
        <v>-28.719358</v>
      </c>
      <c r="O8912" s="9">
        <v>-7.9775995841185203</v>
      </c>
      <c r="P8912">
        <v>0</v>
      </c>
      <c r="Q8912" s="9">
        <v>53.549995000000003</v>
      </c>
      <c r="R8912" s="9">
        <v>267836096.98862699</v>
      </c>
      <c r="S8912" s="9">
        <v>2983148445.3607898</v>
      </c>
      <c r="T8912" s="9">
        <v>-1.05680806774533E-3</v>
      </c>
      <c r="U8912" s="9">
        <v>7.9775995841185203</v>
      </c>
      <c r="V8912" s="9">
        <v>0</v>
      </c>
      <c r="W8912" s="9">
        <v>7.9775995841185203</v>
      </c>
      <c r="X8912" t="s">
        <v>86</v>
      </c>
      <c r="Y8912" s="9">
        <v>0</v>
      </c>
      <c r="Z8912" s="9">
        <v>4.1012745E-3</v>
      </c>
    </row>
    <row r="8913" spans="1:26" x14ac:dyDescent="0.3">
      <c r="A8913">
        <v>2</v>
      </c>
      <c r="B8913">
        <v>0</v>
      </c>
      <c r="C8913">
        <v>0</v>
      </c>
      <c r="D8913">
        <v>1</v>
      </c>
      <c r="E8913">
        <v>0</v>
      </c>
      <c r="F8913">
        <v>0</v>
      </c>
      <c r="G8913">
        <v>0</v>
      </c>
      <c r="H8913" s="9">
        <v>6335.7330694094398</v>
      </c>
      <c r="I8913" s="9">
        <v>-1.8379574000000001</v>
      </c>
      <c r="J8913" s="9">
        <v>-1.8382658000000001</v>
      </c>
      <c r="K8913" s="9">
        <v>-2.2153261</v>
      </c>
      <c r="L8913" s="9">
        <v>-7.9786690087285503</v>
      </c>
      <c r="M8913" s="9">
        <v>-28.723209000000001</v>
      </c>
      <c r="N8913" s="9">
        <v>-28.723209000000001</v>
      </c>
      <c r="O8913" s="9">
        <v>-7.9786690087285503</v>
      </c>
      <c r="P8913">
        <v>0</v>
      </c>
      <c r="Q8913" s="9">
        <v>53.549995000000003</v>
      </c>
      <c r="R8913" s="9">
        <v>267836096.98862699</v>
      </c>
      <c r="S8913" s="9">
        <v>2976451726.75701</v>
      </c>
      <c r="T8913" s="9">
        <v>-1.06942461003267E-3</v>
      </c>
      <c r="U8913" s="9">
        <v>7.9786690087285503</v>
      </c>
      <c r="V8913" s="9">
        <v>0</v>
      </c>
      <c r="W8913" s="9">
        <v>7.9786690087285503</v>
      </c>
      <c r="X8913" t="s">
        <v>86</v>
      </c>
      <c r="Y8913" s="9">
        <v>0</v>
      </c>
      <c r="Z8913" s="9">
        <v>4.0723579000000003E-3</v>
      </c>
    </row>
    <row r="8914" spans="1:26" x14ac:dyDescent="0.3">
      <c r="A8914">
        <v>2</v>
      </c>
      <c r="B8914">
        <v>0</v>
      </c>
      <c r="C8914">
        <v>0</v>
      </c>
      <c r="D8914">
        <v>1</v>
      </c>
      <c r="E8914">
        <v>0</v>
      </c>
      <c r="F8914">
        <v>0</v>
      </c>
      <c r="G8914">
        <v>0</v>
      </c>
      <c r="H8914" s="9">
        <v>6336.7330693973299</v>
      </c>
      <c r="I8914" s="9">
        <v>-1.8381664</v>
      </c>
      <c r="J8914" s="9">
        <v>-1.8383929999999999</v>
      </c>
      <c r="K8914" s="9">
        <v>-2.0693408999999998</v>
      </c>
      <c r="L8914" s="9">
        <v>-7.9797824684908099</v>
      </c>
      <c r="M8914" s="9">
        <v>-28.727217</v>
      </c>
      <c r="N8914" s="9">
        <v>-28.727217</v>
      </c>
      <c r="O8914" s="9">
        <v>-7.9797824684908099</v>
      </c>
      <c r="P8914">
        <v>0</v>
      </c>
      <c r="Q8914" s="9">
        <v>53.549995000000003</v>
      </c>
      <c r="R8914" s="9">
        <v>267836096.98862699</v>
      </c>
      <c r="S8914" s="9">
        <v>2938233691.5880098</v>
      </c>
      <c r="T8914" s="9">
        <v>-1.1134597622550701E-3</v>
      </c>
      <c r="U8914" s="9">
        <v>7.9797824684908099</v>
      </c>
      <c r="V8914" s="9">
        <v>0</v>
      </c>
      <c r="W8914" s="9">
        <v>7.9797824684908099</v>
      </c>
      <c r="X8914" t="s">
        <v>86</v>
      </c>
      <c r="Y8914" s="9">
        <v>0</v>
      </c>
      <c r="Z8914" s="9">
        <v>3.8042618E-3</v>
      </c>
    </row>
    <row r="8915" spans="1:26" x14ac:dyDescent="0.3">
      <c r="A8915">
        <v>2</v>
      </c>
      <c r="B8915">
        <v>0</v>
      </c>
      <c r="C8915">
        <v>0</v>
      </c>
      <c r="D8915">
        <v>1</v>
      </c>
      <c r="E8915">
        <v>0</v>
      </c>
      <c r="F8915">
        <v>0</v>
      </c>
      <c r="G8915">
        <v>0</v>
      </c>
      <c r="H8915" s="9">
        <v>6337.73306938522</v>
      </c>
      <c r="I8915" s="9">
        <v>-1.8378828</v>
      </c>
      <c r="J8915" s="9">
        <v>-1.8381221000000001</v>
      </c>
      <c r="K8915" s="9">
        <v>-1.9815058000000001</v>
      </c>
      <c r="L8915" s="9">
        <v>-7.9808925863189897</v>
      </c>
      <c r="M8915" s="9">
        <v>-28.731213</v>
      </c>
      <c r="N8915" s="9">
        <v>-28.731213</v>
      </c>
      <c r="O8915" s="9">
        <v>-7.9808925863189897</v>
      </c>
      <c r="P8915">
        <v>0</v>
      </c>
      <c r="Q8915" s="9">
        <v>53.549995000000003</v>
      </c>
      <c r="R8915" s="9">
        <v>267836096.98862699</v>
      </c>
      <c r="S8915" s="9">
        <v>3022154181.2017298</v>
      </c>
      <c r="T8915" s="9">
        <v>-1.1101178281833701E-3</v>
      </c>
      <c r="U8915" s="9">
        <v>7.9808925863189897</v>
      </c>
      <c r="V8915" s="9">
        <v>0</v>
      </c>
      <c r="W8915" s="9">
        <v>7.9808925863189897</v>
      </c>
      <c r="X8915" t="s">
        <v>86</v>
      </c>
      <c r="Y8915" s="9">
        <v>0</v>
      </c>
      <c r="Z8915" s="9">
        <v>3.6422496E-3</v>
      </c>
    </row>
    <row r="8916" spans="1:26" x14ac:dyDescent="0.3">
      <c r="A8916">
        <v>2</v>
      </c>
      <c r="B8916">
        <v>0</v>
      </c>
      <c r="C8916">
        <v>0</v>
      </c>
      <c r="D8916">
        <v>1</v>
      </c>
      <c r="E8916">
        <v>0</v>
      </c>
      <c r="F8916">
        <v>0</v>
      </c>
      <c r="G8916">
        <v>0</v>
      </c>
      <c r="H8916" s="9">
        <v>6338.7330693731201</v>
      </c>
      <c r="I8916" s="9">
        <v>-1.8380797</v>
      </c>
      <c r="J8916" s="9">
        <v>-1.8381801</v>
      </c>
      <c r="K8916" s="9">
        <v>-1.7920225999999999</v>
      </c>
      <c r="L8916" s="9">
        <v>-7.9819853607249698</v>
      </c>
      <c r="M8916" s="9">
        <v>-28.735147000000001</v>
      </c>
      <c r="N8916" s="9">
        <v>-28.735147000000001</v>
      </c>
      <c r="O8916" s="9">
        <v>-7.9819853607249698</v>
      </c>
      <c r="P8916">
        <v>0</v>
      </c>
      <c r="Q8916" s="9">
        <v>53.549995000000003</v>
      </c>
      <c r="R8916" s="9">
        <v>267836096.98862699</v>
      </c>
      <c r="S8916" s="9">
        <v>3004303718.7047801</v>
      </c>
      <c r="T8916" s="9">
        <v>-1.0927744059827599E-3</v>
      </c>
      <c r="U8916" s="9">
        <v>7.9819853607249698</v>
      </c>
      <c r="V8916" s="9">
        <v>0</v>
      </c>
      <c r="W8916" s="9">
        <v>7.9819853607249698</v>
      </c>
      <c r="X8916" t="s">
        <v>86</v>
      </c>
      <c r="Y8916" s="9">
        <v>0</v>
      </c>
      <c r="Z8916" s="9">
        <v>3.2940602000000002E-3</v>
      </c>
    </row>
    <row r="8917" spans="1:26" x14ac:dyDescent="0.3">
      <c r="A8917">
        <v>2</v>
      </c>
      <c r="B8917">
        <v>0</v>
      </c>
      <c r="C8917">
        <v>0</v>
      </c>
      <c r="D8917">
        <v>1</v>
      </c>
      <c r="E8917">
        <v>0</v>
      </c>
      <c r="F8917">
        <v>0</v>
      </c>
      <c r="G8917">
        <v>0</v>
      </c>
      <c r="H8917" s="9">
        <v>6339.7330693610102</v>
      </c>
      <c r="I8917" s="9">
        <v>-1.8381597000000001</v>
      </c>
      <c r="J8917" s="9">
        <v>-1.8381726</v>
      </c>
      <c r="K8917" s="9">
        <v>-1.7161303000000001</v>
      </c>
      <c r="L8917" s="9">
        <v>-7.98305235238987</v>
      </c>
      <c r="M8917" s="9">
        <v>-28.738989</v>
      </c>
      <c r="N8917" s="9">
        <v>-28.738989</v>
      </c>
      <c r="O8917" s="9">
        <v>-7.98305235238987</v>
      </c>
      <c r="P8917">
        <v>0</v>
      </c>
      <c r="Q8917" s="9">
        <v>53.549995000000003</v>
      </c>
      <c r="R8917" s="9">
        <v>267836096.98862699</v>
      </c>
      <c r="S8917" s="9">
        <v>3007059637.62498</v>
      </c>
      <c r="T8917" s="9">
        <v>-1.0669916649002E-3</v>
      </c>
      <c r="U8917" s="9">
        <v>7.98305235238987</v>
      </c>
      <c r="V8917" s="9">
        <v>0</v>
      </c>
      <c r="W8917" s="9">
        <v>7.98305235238987</v>
      </c>
      <c r="X8917" t="s">
        <v>86</v>
      </c>
      <c r="Y8917" s="9">
        <v>0</v>
      </c>
      <c r="Z8917" s="9">
        <v>3.1545434999999998E-3</v>
      </c>
    </row>
    <row r="8918" spans="1:26" x14ac:dyDescent="0.3">
      <c r="A8918">
        <v>2</v>
      </c>
      <c r="B8918">
        <v>0</v>
      </c>
      <c r="C8918">
        <v>0</v>
      </c>
      <c r="D8918">
        <v>1</v>
      </c>
      <c r="E8918">
        <v>0</v>
      </c>
      <c r="F8918">
        <v>0</v>
      </c>
      <c r="G8918">
        <v>0</v>
      </c>
      <c r="H8918" s="9">
        <v>6340.7330693489002</v>
      </c>
      <c r="I8918" s="9">
        <v>-1.8381231</v>
      </c>
      <c r="J8918" s="9">
        <v>-1.8380605999999999</v>
      </c>
      <c r="K8918" s="9">
        <v>-1.7430303</v>
      </c>
      <c r="L8918" s="9">
        <v>-7.9841192802125303</v>
      </c>
      <c r="M8918" s="9">
        <v>-28.742830000000001</v>
      </c>
      <c r="N8918" s="9">
        <v>-28.742830000000001</v>
      </c>
      <c r="O8918" s="9">
        <v>-7.9841192802125303</v>
      </c>
      <c r="P8918">
        <v>0</v>
      </c>
      <c r="Q8918" s="9">
        <v>53.549995000000003</v>
      </c>
      <c r="R8918" s="9">
        <v>267836096.98862699</v>
      </c>
      <c r="S8918" s="9">
        <v>3043013473.54668</v>
      </c>
      <c r="T8918" s="9">
        <v>-1.0669278226558201E-3</v>
      </c>
      <c r="U8918" s="9">
        <v>7.9841192802125303</v>
      </c>
      <c r="V8918" s="9">
        <v>0</v>
      </c>
      <c r="W8918" s="9">
        <v>7.9841192802125303</v>
      </c>
      <c r="X8918" t="s">
        <v>86</v>
      </c>
      <c r="Y8918" s="9">
        <v>0</v>
      </c>
      <c r="Z8918" s="9">
        <v>3.2037952999999998E-3</v>
      </c>
    </row>
    <row r="8919" spans="1:26" x14ac:dyDescent="0.3">
      <c r="A8919">
        <v>2</v>
      </c>
      <c r="B8919">
        <v>0</v>
      </c>
      <c r="C8919">
        <v>0</v>
      </c>
      <c r="D8919">
        <v>1</v>
      </c>
      <c r="E8919">
        <v>0</v>
      </c>
      <c r="F8919">
        <v>0</v>
      </c>
      <c r="G8919">
        <v>0</v>
      </c>
      <c r="H8919" s="9">
        <v>6341.7330693367903</v>
      </c>
      <c r="I8919" s="9">
        <v>-1.8379513999999999</v>
      </c>
      <c r="J8919" s="9">
        <v>-1.8378785</v>
      </c>
      <c r="K8919" s="9">
        <v>-1.7404356000000001</v>
      </c>
      <c r="L8919" s="9">
        <v>-7.98517780255498</v>
      </c>
      <c r="M8919" s="9">
        <v>-28.746638999999998</v>
      </c>
      <c r="N8919" s="9">
        <v>-28.746638999999998</v>
      </c>
      <c r="O8919" s="9">
        <v>-7.98517780255498</v>
      </c>
      <c r="P8919">
        <v>0</v>
      </c>
      <c r="Q8919" s="9">
        <v>53.549995000000003</v>
      </c>
      <c r="R8919" s="9">
        <v>267836096.98862699</v>
      </c>
      <c r="S8919" s="9">
        <v>3103109886.9318399</v>
      </c>
      <c r="T8919" s="9">
        <v>-1.05852234245063E-3</v>
      </c>
      <c r="U8919" s="9">
        <v>7.98517780255498</v>
      </c>
      <c r="V8919" s="9">
        <v>0</v>
      </c>
      <c r="W8919" s="9">
        <v>7.98517780255498</v>
      </c>
      <c r="X8919" t="s">
        <v>86</v>
      </c>
      <c r="Y8919" s="9">
        <v>0</v>
      </c>
      <c r="Z8919" s="9">
        <v>3.1987091000000001E-3</v>
      </c>
    </row>
    <row r="8920" spans="1:26" x14ac:dyDescent="0.3">
      <c r="A8920">
        <v>2</v>
      </c>
      <c r="B8920">
        <v>0</v>
      </c>
      <c r="C8920">
        <v>0</v>
      </c>
      <c r="D8920">
        <v>1</v>
      </c>
      <c r="E8920">
        <v>0</v>
      </c>
      <c r="F8920">
        <v>0</v>
      </c>
      <c r="G8920">
        <v>0</v>
      </c>
      <c r="H8920" s="9">
        <v>6342.7330693246904</v>
      </c>
      <c r="I8920" s="9">
        <v>-1.8380548999999999</v>
      </c>
      <c r="J8920" s="9">
        <v>-1.8379662000000001</v>
      </c>
      <c r="K8920" s="9">
        <v>-1.9861607999999999</v>
      </c>
      <c r="L8920" s="9">
        <v>-7.9862770555106</v>
      </c>
      <c r="M8920" s="9">
        <v>-28.750596999999999</v>
      </c>
      <c r="N8920" s="9">
        <v>-28.750596999999999</v>
      </c>
      <c r="O8920" s="9">
        <v>-7.9862770555106</v>
      </c>
      <c r="P8920">
        <v>0</v>
      </c>
      <c r="Q8920" s="9">
        <v>53.549995000000003</v>
      </c>
      <c r="R8920" s="9">
        <v>267836096.98862699</v>
      </c>
      <c r="S8920" s="9">
        <v>3074489322.7195902</v>
      </c>
      <c r="T8920" s="9">
        <v>-1.09925295561463E-3</v>
      </c>
      <c r="U8920" s="9">
        <v>7.9862770555106</v>
      </c>
      <c r="V8920" s="9">
        <v>0</v>
      </c>
      <c r="W8920" s="9">
        <v>7.9862770555106</v>
      </c>
      <c r="X8920" t="s">
        <v>86</v>
      </c>
      <c r="Y8920" s="9">
        <v>0</v>
      </c>
      <c r="Z8920" s="9">
        <v>3.6504962000000001E-3</v>
      </c>
    </row>
    <row r="8921" spans="1:26" x14ac:dyDescent="0.3">
      <c r="A8921">
        <v>2</v>
      </c>
      <c r="B8921">
        <v>0</v>
      </c>
      <c r="C8921">
        <v>0</v>
      </c>
      <c r="D8921">
        <v>1</v>
      </c>
      <c r="E8921">
        <v>0</v>
      </c>
      <c r="F8921">
        <v>0</v>
      </c>
      <c r="G8921">
        <v>0</v>
      </c>
      <c r="H8921" s="9">
        <v>6343.7330693125796</v>
      </c>
      <c r="I8921" s="9">
        <v>-1.8381506000000001</v>
      </c>
      <c r="J8921" s="9">
        <v>-1.8379596</v>
      </c>
      <c r="K8921" s="9">
        <v>-2.0938370000000002</v>
      </c>
      <c r="L8921" s="9">
        <v>-7.98739545197129</v>
      </c>
      <c r="M8921" s="9">
        <v>-28.754622999999999</v>
      </c>
      <c r="N8921" s="9">
        <v>-28.754622999999999</v>
      </c>
      <c r="O8921" s="9">
        <v>-7.98739545197129</v>
      </c>
      <c r="P8921">
        <v>0</v>
      </c>
      <c r="Q8921" s="9">
        <v>53.549995000000003</v>
      </c>
      <c r="R8921" s="9">
        <v>267836096.98862699</v>
      </c>
      <c r="S8921" s="9">
        <v>3077070908.7287002</v>
      </c>
      <c r="T8921" s="9">
        <v>-1.11839646069267E-3</v>
      </c>
      <c r="U8921" s="9">
        <v>7.98739545197129</v>
      </c>
      <c r="V8921" s="9">
        <v>0</v>
      </c>
      <c r="W8921" s="9">
        <v>7.98739545197129</v>
      </c>
      <c r="X8921" t="s">
        <v>86</v>
      </c>
      <c r="Y8921" s="9">
        <v>0</v>
      </c>
      <c r="Z8921" s="9">
        <v>3.8483878999999999E-3</v>
      </c>
    </row>
    <row r="8922" spans="1:26" x14ac:dyDescent="0.3">
      <c r="A8922">
        <v>2</v>
      </c>
      <c r="B8922">
        <v>0</v>
      </c>
      <c r="C8922">
        <v>0</v>
      </c>
      <c r="D8922">
        <v>1</v>
      </c>
      <c r="E8922">
        <v>0</v>
      </c>
      <c r="F8922">
        <v>0</v>
      </c>
      <c r="G8922">
        <v>0</v>
      </c>
      <c r="H8922" s="9">
        <v>6344.7330693004697</v>
      </c>
      <c r="I8922" s="9">
        <v>-1.8380729</v>
      </c>
      <c r="J8922" s="9">
        <v>-1.8378532999999999</v>
      </c>
      <c r="K8922" s="9">
        <v>-2.1648073000000001</v>
      </c>
      <c r="L8922" s="9">
        <v>-7.98852146827348</v>
      </c>
      <c r="M8922" s="9">
        <v>-28.758676999999999</v>
      </c>
      <c r="N8922" s="9">
        <v>-28.758676999999999</v>
      </c>
      <c r="O8922" s="9">
        <v>-7.98852146827348</v>
      </c>
      <c r="P8922">
        <v>0</v>
      </c>
      <c r="Q8922" s="9">
        <v>53.549995000000003</v>
      </c>
      <c r="R8922" s="9">
        <v>267836096.98862699</v>
      </c>
      <c r="S8922" s="9">
        <v>3112837162.70961</v>
      </c>
      <c r="T8922" s="9">
        <v>-1.1260163021882201E-3</v>
      </c>
      <c r="U8922" s="9">
        <v>7.98852146827348</v>
      </c>
      <c r="V8922" s="9">
        <v>0</v>
      </c>
      <c r="W8922" s="9">
        <v>7.98852146827348</v>
      </c>
      <c r="X8922" t="s">
        <v>86</v>
      </c>
      <c r="Y8922" s="9">
        <v>0</v>
      </c>
      <c r="Z8922" s="9">
        <v>3.9785984E-3</v>
      </c>
    </row>
    <row r="8923" spans="1:26" x14ac:dyDescent="0.3">
      <c r="A8923">
        <v>2</v>
      </c>
      <c r="B8923">
        <v>0</v>
      </c>
      <c r="C8923">
        <v>0</v>
      </c>
      <c r="D8923">
        <v>1</v>
      </c>
      <c r="E8923">
        <v>0</v>
      </c>
      <c r="F8923">
        <v>0</v>
      </c>
      <c r="G8923">
        <v>0</v>
      </c>
      <c r="H8923" s="9">
        <v>6345.7330692883697</v>
      </c>
      <c r="I8923" s="9">
        <v>-1.8381342000000001</v>
      </c>
      <c r="J8923" s="9">
        <v>-1.8378802999999999</v>
      </c>
      <c r="K8923" s="9">
        <v>-2.2405089999999999</v>
      </c>
      <c r="L8923" s="9">
        <v>-7.9896121274650298</v>
      </c>
      <c r="M8923" s="9">
        <v>-28.762604</v>
      </c>
      <c r="N8923" s="9">
        <v>-28.762604</v>
      </c>
      <c r="O8923" s="9">
        <v>-7.9896121274650298</v>
      </c>
      <c r="P8923">
        <v>0</v>
      </c>
      <c r="Q8923" s="9">
        <v>53.549995000000003</v>
      </c>
      <c r="R8923" s="9">
        <v>267836096.98862699</v>
      </c>
      <c r="S8923" s="9">
        <v>3104231135.9370699</v>
      </c>
      <c r="T8923" s="9">
        <v>-1.0906591915551499E-3</v>
      </c>
      <c r="U8923" s="9">
        <v>7.9896121274650298</v>
      </c>
      <c r="V8923" s="9">
        <v>0</v>
      </c>
      <c r="W8923" s="9">
        <v>7.9896121274650298</v>
      </c>
      <c r="X8923" t="s">
        <v>86</v>
      </c>
      <c r="Y8923" s="9">
        <v>0</v>
      </c>
      <c r="Z8923" s="9">
        <v>4.1177873E-3</v>
      </c>
    </row>
    <row r="8924" spans="1:26" x14ac:dyDescent="0.3">
      <c r="A8924">
        <v>2</v>
      </c>
      <c r="B8924">
        <v>0</v>
      </c>
      <c r="C8924">
        <v>0</v>
      </c>
      <c r="D8924">
        <v>1</v>
      </c>
      <c r="E8924">
        <v>0</v>
      </c>
      <c r="F8924">
        <v>0</v>
      </c>
      <c r="G8924">
        <v>0</v>
      </c>
      <c r="H8924" s="9">
        <v>6346.7330692762598</v>
      </c>
      <c r="I8924" s="9">
        <v>-1.8379029</v>
      </c>
      <c r="J8924" s="9">
        <v>-1.8374988999999999</v>
      </c>
      <c r="K8924" s="9">
        <v>-2.4220172999999998</v>
      </c>
      <c r="L8924" s="9">
        <v>-7.9906817812744997</v>
      </c>
      <c r="M8924" s="9">
        <v>-28.766455000000001</v>
      </c>
      <c r="N8924" s="9">
        <v>-28.766455000000001</v>
      </c>
      <c r="O8924" s="9">
        <v>-7.9906817812744997</v>
      </c>
      <c r="P8924">
        <v>0</v>
      </c>
      <c r="Q8924" s="9">
        <v>53.549995000000003</v>
      </c>
      <c r="R8924" s="9">
        <v>267836096.98862699</v>
      </c>
      <c r="S8924" s="9">
        <v>3237567206.6456599</v>
      </c>
      <c r="T8924" s="9">
        <v>-1.0696538094681E-3</v>
      </c>
      <c r="U8924" s="9">
        <v>7.9906817812744997</v>
      </c>
      <c r="V8924" s="9">
        <v>0</v>
      </c>
      <c r="W8924" s="9">
        <v>7.9906817812744997</v>
      </c>
      <c r="X8924" t="s">
        <v>86</v>
      </c>
      <c r="Y8924" s="9">
        <v>0</v>
      </c>
      <c r="Z8924" s="9">
        <v>4.4504543999999997E-3</v>
      </c>
    </row>
    <row r="8925" spans="1:26" x14ac:dyDescent="0.3">
      <c r="A8925">
        <v>2</v>
      </c>
      <c r="B8925">
        <v>0</v>
      </c>
      <c r="C8925">
        <v>0</v>
      </c>
      <c r="D8925">
        <v>1</v>
      </c>
      <c r="E8925">
        <v>0</v>
      </c>
      <c r="F8925">
        <v>0</v>
      </c>
      <c r="G8925">
        <v>0</v>
      </c>
      <c r="H8925" s="9">
        <v>6347.7330692641499</v>
      </c>
      <c r="I8925" s="9">
        <v>-1.8380467</v>
      </c>
      <c r="J8925" s="9">
        <v>-1.8376085</v>
      </c>
      <c r="K8925" s="9">
        <v>-2.8451678999999999</v>
      </c>
      <c r="L8925" s="9">
        <v>-7.9917883724725103</v>
      </c>
      <c r="M8925" s="9">
        <v>-28.770437000000001</v>
      </c>
      <c r="N8925" s="9">
        <v>-28.770437000000001</v>
      </c>
      <c r="O8925" s="9">
        <v>-7.9917883724725103</v>
      </c>
      <c r="P8925">
        <v>0</v>
      </c>
      <c r="Q8925" s="9">
        <v>53.549995000000003</v>
      </c>
      <c r="R8925" s="9">
        <v>267836096.98862699</v>
      </c>
      <c r="S8925" s="9">
        <v>3198672651.95473</v>
      </c>
      <c r="T8925" s="9">
        <v>-1.1065911980070401E-3</v>
      </c>
      <c r="U8925" s="9">
        <v>7.9917883724725103</v>
      </c>
      <c r="V8925" s="9">
        <v>0</v>
      </c>
      <c r="W8925" s="9">
        <v>7.9917883724725103</v>
      </c>
      <c r="X8925" t="s">
        <v>86</v>
      </c>
      <c r="Y8925" s="9">
        <v>0</v>
      </c>
      <c r="Z8925" s="9">
        <v>5.2283047999999999E-3</v>
      </c>
    </row>
    <row r="8926" spans="1:26" x14ac:dyDescent="0.3">
      <c r="A8926">
        <v>2</v>
      </c>
      <c r="B8926">
        <v>0</v>
      </c>
      <c r="C8926">
        <v>0</v>
      </c>
      <c r="D8926">
        <v>1</v>
      </c>
      <c r="E8926">
        <v>0</v>
      </c>
      <c r="F8926">
        <v>0</v>
      </c>
      <c r="G8926">
        <v>0</v>
      </c>
      <c r="H8926" s="9">
        <v>6348.73306925204</v>
      </c>
      <c r="I8926" s="9">
        <v>-1.8379848000000001</v>
      </c>
      <c r="J8926" s="9">
        <v>-1.8376398</v>
      </c>
      <c r="K8926" s="9">
        <v>-3.0144280999999999</v>
      </c>
      <c r="L8926" s="9">
        <v>-7.9929145225674301</v>
      </c>
      <c r="M8926" s="9">
        <v>-28.774491999999999</v>
      </c>
      <c r="N8926" s="9">
        <v>-28.774491999999999</v>
      </c>
      <c r="O8926" s="9">
        <v>-7.9929145225674301</v>
      </c>
      <c r="P8926">
        <v>0</v>
      </c>
      <c r="Q8926" s="9">
        <v>53.549995000000003</v>
      </c>
      <c r="R8926" s="9">
        <v>267836096.98862699</v>
      </c>
      <c r="S8926" s="9">
        <v>3188037188.4778299</v>
      </c>
      <c r="T8926" s="9">
        <v>-1.12615009491978E-3</v>
      </c>
      <c r="U8926" s="9">
        <v>7.9929145225674301</v>
      </c>
      <c r="V8926" s="9">
        <v>0</v>
      </c>
      <c r="W8926" s="9">
        <v>7.9929145225674301</v>
      </c>
      <c r="X8926" t="s">
        <v>86</v>
      </c>
      <c r="Y8926" s="9">
        <v>0</v>
      </c>
      <c r="Z8926" s="9">
        <v>5.5394331000000003E-3</v>
      </c>
    </row>
    <row r="8927" spans="1:26" x14ac:dyDescent="0.3">
      <c r="A8927">
        <v>2</v>
      </c>
      <c r="B8927">
        <v>0</v>
      </c>
      <c r="C8927">
        <v>0</v>
      </c>
      <c r="D8927">
        <v>1</v>
      </c>
      <c r="E8927">
        <v>0</v>
      </c>
      <c r="F8927">
        <v>0</v>
      </c>
      <c r="G8927">
        <v>0</v>
      </c>
      <c r="H8927" s="9">
        <v>6349.7330692399401</v>
      </c>
      <c r="I8927" s="9">
        <v>-1.8381149999999999</v>
      </c>
      <c r="J8927" s="9">
        <v>-1.8376942999999999</v>
      </c>
      <c r="K8927" s="9">
        <v>-3.1799870000000001</v>
      </c>
      <c r="L8927" s="9">
        <v>-7.99403531833023</v>
      </c>
      <c r="M8927" s="9">
        <v>-28.778525999999999</v>
      </c>
      <c r="N8927" s="9">
        <v>-28.778525999999999</v>
      </c>
      <c r="O8927" s="9">
        <v>-7.99403531833023</v>
      </c>
      <c r="P8927">
        <v>0</v>
      </c>
      <c r="Q8927" s="9">
        <v>53.549995000000003</v>
      </c>
      <c r="R8927" s="9">
        <v>267836096.98862699</v>
      </c>
      <c r="S8927" s="9">
        <v>3169400161.6247602</v>
      </c>
      <c r="T8927" s="9">
        <v>-1.1207957628043201E-3</v>
      </c>
      <c r="U8927" s="9">
        <v>7.99403531833023</v>
      </c>
      <c r="V8927" s="9">
        <v>0</v>
      </c>
      <c r="W8927" s="9">
        <v>7.99403531833023</v>
      </c>
      <c r="X8927" t="s">
        <v>86</v>
      </c>
      <c r="Y8927" s="9">
        <v>0</v>
      </c>
      <c r="Z8927" s="9">
        <v>5.8438437999999999E-3</v>
      </c>
    </row>
    <row r="8928" spans="1:26" x14ac:dyDescent="0.3">
      <c r="A8928">
        <v>2</v>
      </c>
      <c r="B8928">
        <v>0</v>
      </c>
      <c r="C8928">
        <v>0</v>
      </c>
      <c r="D8928">
        <v>1</v>
      </c>
      <c r="E8928">
        <v>0</v>
      </c>
      <c r="F8928">
        <v>0</v>
      </c>
      <c r="G8928">
        <v>0</v>
      </c>
      <c r="H8928" s="9">
        <v>6350.7330692278301</v>
      </c>
      <c r="I8928" s="9">
        <v>-1.8380475000000001</v>
      </c>
      <c r="J8928" s="9">
        <v>-1.8377049999999999</v>
      </c>
      <c r="K8928" s="9">
        <v>-3.1848709999999998</v>
      </c>
      <c r="L8928" s="9">
        <v>-7.9951390244128104</v>
      </c>
      <c r="M8928" s="9">
        <v>-28.782501</v>
      </c>
      <c r="N8928" s="9">
        <v>-28.782501</v>
      </c>
      <c r="O8928" s="9">
        <v>-7.9951390244128104</v>
      </c>
      <c r="P8928">
        <v>0</v>
      </c>
      <c r="Q8928" s="9">
        <v>53.549995000000003</v>
      </c>
      <c r="R8928" s="9">
        <v>267836096.98862699</v>
      </c>
      <c r="S8928" s="9">
        <v>3166104912.4760599</v>
      </c>
      <c r="T8928" s="9">
        <v>-1.1037060825822499E-3</v>
      </c>
      <c r="U8928" s="9">
        <v>7.9951390244128104</v>
      </c>
      <c r="V8928" s="9">
        <v>0</v>
      </c>
      <c r="W8928" s="9">
        <v>7.9951390244128104</v>
      </c>
      <c r="X8928" t="s">
        <v>86</v>
      </c>
      <c r="Y8928" s="9">
        <v>0</v>
      </c>
      <c r="Z8928" s="9">
        <v>5.8528534E-3</v>
      </c>
    </row>
    <row r="8929" spans="1:26" x14ac:dyDescent="0.3">
      <c r="A8929">
        <v>2</v>
      </c>
      <c r="B8929">
        <v>0</v>
      </c>
      <c r="C8929">
        <v>0</v>
      </c>
      <c r="D8929">
        <v>1</v>
      </c>
      <c r="E8929">
        <v>0</v>
      </c>
      <c r="F8929">
        <v>0</v>
      </c>
      <c r="G8929">
        <v>0</v>
      </c>
      <c r="H8929" s="9">
        <v>6351.7330692157202</v>
      </c>
      <c r="I8929" s="9">
        <v>-1.8379061999999999</v>
      </c>
      <c r="J8929" s="9">
        <v>-1.8375653000000001</v>
      </c>
      <c r="K8929" s="9">
        <v>-3.3021628999999999</v>
      </c>
      <c r="L8929" s="9">
        <v>-7.9962082802124197</v>
      </c>
      <c r="M8929" s="9">
        <v>-28.786349999999999</v>
      </c>
      <c r="N8929" s="9">
        <v>-28.786349999999999</v>
      </c>
      <c r="O8929" s="9">
        <v>-7.9962082802124197</v>
      </c>
      <c r="P8929">
        <v>0</v>
      </c>
      <c r="Q8929" s="9">
        <v>53.549995000000003</v>
      </c>
      <c r="R8929" s="9">
        <v>267836096.98862699</v>
      </c>
      <c r="S8929" s="9">
        <v>3215828136.3633399</v>
      </c>
      <c r="T8929" s="9">
        <v>-1.06925579961103E-3</v>
      </c>
      <c r="U8929" s="9">
        <v>7.9962082802124197</v>
      </c>
      <c r="V8929" s="9">
        <v>0</v>
      </c>
      <c r="W8929" s="9">
        <v>7.9962082802124197</v>
      </c>
      <c r="X8929" t="s">
        <v>86</v>
      </c>
      <c r="Y8929" s="9">
        <v>0</v>
      </c>
      <c r="Z8929" s="9">
        <v>6.06794E-3</v>
      </c>
    </row>
    <row r="8930" spans="1:26" x14ac:dyDescent="0.3">
      <c r="A8930">
        <v>2</v>
      </c>
      <c r="B8930">
        <v>0</v>
      </c>
      <c r="C8930">
        <v>0</v>
      </c>
      <c r="D8930">
        <v>1</v>
      </c>
      <c r="E8930">
        <v>0</v>
      </c>
      <c r="F8930">
        <v>0</v>
      </c>
      <c r="G8930">
        <v>0</v>
      </c>
      <c r="H8930" s="9">
        <v>6352.7330692036103</v>
      </c>
      <c r="I8930" s="9">
        <v>-1.8379873</v>
      </c>
      <c r="J8930" s="9">
        <v>-1.8375326000000001</v>
      </c>
      <c r="K8930" s="9">
        <v>-3.4904245999999999</v>
      </c>
      <c r="L8930" s="9">
        <v>-7.9972767793566097</v>
      </c>
      <c r="M8930" s="9">
        <v>-28.790195000000001</v>
      </c>
      <c r="N8930" s="9">
        <v>-28.790195000000001</v>
      </c>
      <c r="O8930" s="9">
        <v>-7.9972767793566097</v>
      </c>
      <c r="P8930">
        <v>0</v>
      </c>
      <c r="Q8930" s="9">
        <v>53.549995000000003</v>
      </c>
      <c r="R8930" s="9">
        <v>267836096.98862699</v>
      </c>
      <c r="S8930" s="9">
        <v>3228006538.3133101</v>
      </c>
      <c r="T8930" s="9">
        <v>-1.0684991441838299E-3</v>
      </c>
      <c r="U8930" s="9">
        <v>7.9972767793566097</v>
      </c>
      <c r="V8930" s="9">
        <v>0</v>
      </c>
      <c r="W8930" s="9">
        <v>7.9972767793566097</v>
      </c>
      <c r="X8930" t="s">
        <v>86</v>
      </c>
      <c r="Y8930" s="9">
        <v>0</v>
      </c>
      <c r="Z8930" s="9">
        <v>6.4137689999999997E-3</v>
      </c>
    </row>
    <row r="8931" spans="1:26" x14ac:dyDescent="0.3">
      <c r="A8931">
        <v>2</v>
      </c>
      <c r="B8931">
        <v>0</v>
      </c>
      <c r="C8931">
        <v>0</v>
      </c>
      <c r="D8931">
        <v>1</v>
      </c>
      <c r="E8931">
        <v>0</v>
      </c>
      <c r="F8931">
        <v>0</v>
      </c>
      <c r="G8931">
        <v>0</v>
      </c>
      <c r="H8931" s="9">
        <v>6353.7330691915104</v>
      </c>
      <c r="I8931" s="9">
        <v>-1.8380055</v>
      </c>
      <c r="J8931" s="9">
        <v>-1.8376317</v>
      </c>
      <c r="K8931" s="9">
        <v>-3.5770392000000002</v>
      </c>
      <c r="L8931" s="9">
        <v>-7.9983410042529099</v>
      </c>
      <c r="M8931" s="9">
        <v>-28.794027</v>
      </c>
      <c r="N8931" s="9">
        <v>-28.794027</v>
      </c>
      <c r="O8931" s="9">
        <v>-7.9983410042529099</v>
      </c>
      <c r="P8931">
        <v>0</v>
      </c>
      <c r="Q8931" s="9">
        <v>53.549995000000003</v>
      </c>
      <c r="R8931" s="9">
        <v>267836096.98862699</v>
      </c>
      <c r="S8931" s="9">
        <v>3193056913.24751</v>
      </c>
      <c r="T8931" s="9">
        <v>-1.0642248962984199E-3</v>
      </c>
      <c r="U8931" s="9">
        <v>7.9983410042529099</v>
      </c>
      <c r="V8931" s="9">
        <v>0</v>
      </c>
      <c r="W8931" s="9">
        <v>7.9983410042529099</v>
      </c>
      <c r="X8931" t="s">
        <v>86</v>
      </c>
      <c r="Y8931" s="9">
        <v>0</v>
      </c>
      <c r="Z8931" s="9">
        <v>6.5732808000000002E-3</v>
      </c>
    </row>
    <row r="8932" spans="1:26" x14ac:dyDescent="0.3">
      <c r="A8932">
        <v>2</v>
      </c>
      <c r="B8932">
        <v>0</v>
      </c>
      <c r="C8932">
        <v>0</v>
      </c>
      <c r="D8932">
        <v>1</v>
      </c>
      <c r="E8932">
        <v>0</v>
      </c>
      <c r="F8932">
        <v>0</v>
      </c>
      <c r="G8932">
        <v>0</v>
      </c>
      <c r="H8932" s="9">
        <v>6354.7330691794004</v>
      </c>
      <c r="I8932" s="9">
        <v>-1.8380741</v>
      </c>
      <c r="J8932" s="9">
        <v>-1.8375758</v>
      </c>
      <c r="K8932" s="9">
        <v>-3.8527927000000002</v>
      </c>
      <c r="L8932" s="9">
        <v>-7.9994273515254601</v>
      </c>
      <c r="M8932" s="9">
        <v>-28.797939</v>
      </c>
      <c r="N8932" s="9">
        <v>-28.797939</v>
      </c>
      <c r="O8932" s="9">
        <v>-7.9994273515254601</v>
      </c>
      <c r="P8932">
        <v>0</v>
      </c>
      <c r="Q8932" s="9">
        <v>53.549995000000003</v>
      </c>
      <c r="R8932" s="9">
        <v>267836096.98862699</v>
      </c>
      <c r="S8932" s="9">
        <v>3213363031.3069301</v>
      </c>
      <c r="T8932" s="9">
        <v>-1.08634727255463E-3</v>
      </c>
      <c r="U8932" s="9">
        <v>7.9994273515254601</v>
      </c>
      <c r="V8932" s="9">
        <v>0</v>
      </c>
      <c r="W8932" s="9">
        <v>7.9994273515254601</v>
      </c>
      <c r="X8932" t="s">
        <v>86</v>
      </c>
      <c r="Y8932" s="9">
        <v>0</v>
      </c>
      <c r="Z8932" s="9">
        <v>7.0797986999999998E-3</v>
      </c>
    </row>
    <row r="8933" spans="1:26" x14ac:dyDescent="0.3">
      <c r="A8933">
        <v>2</v>
      </c>
      <c r="B8933">
        <v>0</v>
      </c>
      <c r="C8933">
        <v>0</v>
      </c>
      <c r="D8933">
        <v>1</v>
      </c>
      <c r="E8933">
        <v>0</v>
      </c>
      <c r="F8933">
        <v>0</v>
      </c>
      <c r="G8933">
        <v>0</v>
      </c>
      <c r="H8933" s="9">
        <v>6355.7330691672896</v>
      </c>
      <c r="I8933" s="9">
        <v>-1.8380696999999999</v>
      </c>
      <c r="J8933" s="9">
        <v>-1.8375132000000001</v>
      </c>
      <c r="K8933" s="9">
        <v>-3.9128885000000002</v>
      </c>
      <c r="L8933" s="9">
        <v>-8.0005314214119903</v>
      </c>
      <c r="M8933" s="9">
        <v>-28.801912000000002</v>
      </c>
      <c r="N8933" s="9">
        <v>-28.801912000000002</v>
      </c>
      <c r="O8933" s="9">
        <v>-8.0005314214119903</v>
      </c>
      <c r="P8933">
        <v>0</v>
      </c>
      <c r="Q8933" s="9">
        <v>53.549995000000003</v>
      </c>
      <c r="R8933" s="9">
        <v>267836096.98862699</v>
      </c>
      <c r="S8933" s="9">
        <v>3236350476.1628699</v>
      </c>
      <c r="T8933" s="9">
        <v>-1.1040698865247801E-3</v>
      </c>
      <c r="U8933" s="9">
        <v>8.0005314214119903</v>
      </c>
      <c r="V8933" s="9">
        <v>0</v>
      </c>
      <c r="W8933" s="9">
        <v>8.0005314214119903</v>
      </c>
      <c r="X8933" t="s">
        <v>86</v>
      </c>
      <c r="Y8933" s="9">
        <v>0</v>
      </c>
      <c r="Z8933" s="9">
        <v>7.1899844000000001E-3</v>
      </c>
    </row>
    <row r="8934" spans="1:26" x14ac:dyDescent="0.3">
      <c r="A8934">
        <v>2</v>
      </c>
      <c r="B8934">
        <v>0</v>
      </c>
      <c r="C8934">
        <v>0</v>
      </c>
      <c r="D8934">
        <v>1</v>
      </c>
      <c r="E8934">
        <v>0</v>
      </c>
      <c r="F8934">
        <v>0</v>
      </c>
      <c r="G8934">
        <v>0</v>
      </c>
      <c r="H8934" s="9">
        <v>6356.7330691551897</v>
      </c>
      <c r="I8934" s="9">
        <v>-1.8380489</v>
      </c>
      <c r="J8934" s="9">
        <v>-1.8375142</v>
      </c>
      <c r="K8934" s="9">
        <v>-4.0595989000000001</v>
      </c>
      <c r="L8934" s="9">
        <v>-8.00164383098247</v>
      </c>
      <c r="M8934" s="9">
        <v>-28.805917999999998</v>
      </c>
      <c r="N8934" s="9">
        <v>-28.805917999999998</v>
      </c>
      <c r="O8934" s="9">
        <v>-8.00164383098247</v>
      </c>
      <c r="P8934">
        <v>0</v>
      </c>
      <c r="Q8934" s="9">
        <v>53.549995000000003</v>
      </c>
      <c r="R8934" s="9">
        <v>267836096.98862699</v>
      </c>
      <c r="S8934" s="9">
        <v>3236453390.64643</v>
      </c>
      <c r="T8934" s="9">
        <v>-1.1124095704833001E-3</v>
      </c>
      <c r="U8934" s="9">
        <v>8.00164383098247</v>
      </c>
      <c r="V8934" s="9">
        <v>0</v>
      </c>
      <c r="W8934" s="9">
        <v>8.00164383098247</v>
      </c>
      <c r="X8934" t="s">
        <v>86</v>
      </c>
      <c r="Y8934" s="9">
        <v>0</v>
      </c>
      <c r="Z8934" s="9">
        <v>7.4595707000000002E-3</v>
      </c>
    </row>
    <row r="8935" spans="1:26" x14ac:dyDescent="0.3">
      <c r="A8935">
        <v>2</v>
      </c>
      <c r="B8935">
        <v>0</v>
      </c>
      <c r="C8935">
        <v>0</v>
      </c>
      <c r="D8935">
        <v>1</v>
      </c>
      <c r="E8935">
        <v>0</v>
      </c>
      <c r="F8935">
        <v>0</v>
      </c>
      <c r="G8935">
        <v>0</v>
      </c>
      <c r="H8935" s="9">
        <v>6357.7330691430798</v>
      </c>
      <c r="I8935" s="9">
        <v>-1.838006</v>
      </c>
      <c r="J8935" s="9">
        <v>-1.8375492</v>
      </c>
      <c r="K8935" s="9">
        <v>-4.0912680999999997</v>
      </c>
      <c r="L8935" s="9">
        <v>-8.0027379221369994</v>
      </c>
      <c r="M8935" s="9">
        <v>-28.809856</v>
      </c>
      <c r="N8935" s="9">
        <v>-28.809856</v>
      </c>
      <c r="O8935" s="9">
        <v>-8.0027379221369994</v>
      </c>
      <c r="P8935">
        <v>0</v>
      </c>
      <c r="Q8935" s="9">
        <v>53.549995000000003</v>
      </c>
      <c r="R8935" s="9">
        <v>267836096.98862699</v>
      </c>
      <c r="S8935" s="9">
        <v>3224230012.5927901</v>
      </c>
      <c r="T8935" s="9">
        <v>-1.09409115453473E-3</v>
      </c>
      <c r="U8935" s="9">
        <v>8.0027379221369994</v>
      </c>
      <c r="V8935" s="9">
        <v>0</v>
      </c>
      <c r="W8935" s="9">
        <v>8.0027379221369994</v>
      </c>
      <c r="X8935" t="s">
        <v>86</v>
      </c>
      <c r="Y8935" s="9">
        <v>0</v>
      </c>
      <c r="Z8935" s="9">
        <v>7.5179063999999997E-3</v>
      </c>
    </row>
    <row r="8936" spans="1:26" x14ac:dyDescent="0.3">
      <c r="A8936">
        <v>2</v>
      </c>
      <c r="B8936">
        <v>0</v>
      </c>
      <c r="C8936">
        <v>0</v>
      </c>
      <c r="D8936">
        <v>1</v>
      </c>
      <c r="E8936">
        <v>0</v>
      </c>
      <c r="F8936">
        <v>0</v>
      </c>
      <c r="G8936">
        <v>0</v>
      </c>
      <c r="H8936" s="9">
        <v>6358.7330691309699</v>
      </c>
      <c r="I8936" s="9">
        <v>-1.8379483999999999</v>
      </c>
      <c r="J8936" s="9">
        <v>-1.8374543999999999</v>
      </c>
      <c r="K8936" s="9">
        <v>-4.1889476999999999</v>
      </c>
      <c r="L8936" s="9">
        <v>-8.0038191231628506</v>
      </c>
      <c r="M8936" s="9">
        <v>-28.813749000000001</v>
      </c>
      <c r="N8936" s="9">
        <v>-28.813749000000001</v>
      </c>
      <c r="O8936" s="9">
        <v>-8.0038191231628506</v>
      </c>
      <c r="P8936">
        <v>0</v>
      </c>
      <c r="Q8936" s="9">
        <v>53.549995000000003</v>
      </c>
      <c r="R8936" s="9">
        <v>267836096.98862699</v>
      </c>
      <c r="S8936" s="9">
        <v>3259146673.0409799</v>
      </c>
      <c r="T8936" s="9">
        <v>-1.0812010258440801E-3</v>
      </c>
      <c r="U8936" s="9">
        <v>8.0038191231628506</v>
      </c>
      <c r="V8936" s="9">
        <v>0</v>
      </c>
      <c r="W8936" s="9">
        <v>8.0038191231628506</v>
      </c>
      <c r="X8936" t="s">
        <v>86</v>
      </c>
      <c r="Y8936" s="9">
        <v>0</v>
      </c>
      <c r="Z8936" s="9">
        <v>7.6970006000000001E-3</v>
      </c>
    </row>
    <row r="8937" spans="1:26" x14ac:dyDescent="0.3">
      <c r="A8937">
        <v>2</v>
      </c>
      <c r="B8937">
        <v>0</v>
      </c>
      <c r="C8937">
        <v>0</v>
      </c>
      <c r="D8937">
        <v>1</v>
      </c>
      <c r="E8937">
        <v>0</v>
      </c>
      <c r="F8937">
        <v>0</v>
      </c>
      <c r="G8937">
        <v>0</v>
      </c>
      <c r="H8937" s="9">
        <v>6359.7330691188599</v>
      </c>
      <c r="I8937" s="9">
        <v>-1.8380752</v>
      </c>
      <c r="J8937" s="9">
        <v>-1.8376009</v>
      </c>
      <c r="K8937" s="9">
        <v>-4.2075294999999997</v>
      </c>
      <c r="L8937" s="9">
        <v>-8.0048905629246203</v>
      </c>
      <c r="M8937" s="9">
        <v>-28.817606000000001</v>
      </c>
      <c r="N8937" s="9">
        <v>-28.817606000000001</v>
      </c>
      <c r="O8937" s="9">
        <v>-8.0048905629246203</v>
      </c>
      <c r="P8937">
        <v>0</v>
      </c>
      <c r="Q8937" s="9">
        <v>53.549995000000003</v>
      </c>
      <c r="R8937" s="9">
        <v>267836096.98862699</v>
      </c>
      <c r="S8937" s="9">
        <v>3206574594.1286201</v>
      </c>
      <c r="T8937" s="9">
        <v>-1.0714397617714801E-3</v>
      </c>
      <c r="U8937" s="9">
        <v>8.0048905629246203</v>
      </c>
      <c r="V8937" s="9">
        <v>0</v>
      </c>
      <c r="W8937" s="9">
        <v>8.0048905629246203</v>
      </c>
      <c r="X8937" t="s">
        <v>86</v>
      </c>
      <c r="Y8937" s="9">
        <v>0</v>
      </c>
      <c r="Z8937" s="9">
        <v>7.7317604E-3</v>
      </c>
    </row>
    <row r="8938" spans="1:26" x14ac:dyDescent="0.3">
      <c r="A8938">
        <v>2</v>
      </c>
      <c r="B8938">
        <v>0</v>
      </c>
      <c r="C8938">
        <v>0</v>
      </c>
      <c r="D8938">
        <v>1</v>
      </c>
      <c r="E8938">
        <v>0</v>
      </c>
      <c r="F8938">
        <v>0</v>
      </c>
      <c r="G8938">
        <v>0</v>
      </c>
      <c r="H8938" s="9">
        <v>6360.73306910676</v>
      </c>
      <c r="I8938" s="9">
        <v>-1.8380525000000001</v>
      </c>
      <c r="J8938" s="9">
        <v>-1.837672</v>
      </c>
      <c r="K8938" s="9">
        <v>-4.2143215999999999</v>
      </c>
      <c r="L8938" s="9">
        <v>-8.0059497068136007</v>
      </c>
      <c r="M8938" s="9">
        <v>-28.821418999999999</v>
      </c>
      <c r="N8938" s="9">
        <v>-28.821418999999999</v>
      </c>
      <c r="O8938" s="9">
        <v>-8.0059497068136007</v>
      </c>
      <c r="P8938">
        <v>0</v>
      </c>
      <c r="Q8938" s="9">
        <v>53.549995000000003</v>
      </c>
      <c r="R8938" s="9">
        <v>267836096.98862699</v>
      </c>
      <c r="S8938" s="9">
        <v>3181904662.2167401</v>
      </c>
      <c r="T8938" s="9">
        <v>-1.05914388897687E-3</v>
      </c>
      <c r="U8938" s="9">
        <v>8.0059497068136007</v>
      </c>
      <c r="V8938" s="9">
        <v>0</v>
      </c>
      <c r="W8938" s="9">
        <v>8.0059497068136007</v>
      </c>
      <c r="X8938" t="s">
        <v>86</v>
      </c>
      <c r="Y8938" s="9">
        <v>0</v>
      </c>
      <c r="Z8938" s="9">
        <v>7.7445409000000002E-3</v>
      </c>
    </row>
    <row r="8939" spans="1:26" x14ac:dyDescent="0.3">
      <c r="A8939">
        <v>2</v>
      </c>
      <c r="B8939">
        <v>0</v>
      </c>
      <c r="C8939">
        <v>0</v>
      </c>
      <c r="D8939">
        <v>1</v>
      </c>
      <c r="E8939">
        <v>0</v>
      </c>
      <c r="F8939">
        <v>0</v>
      </c>
      <c r="G8939">
        <v>0</v>
      </c>
      <c r="H8939" s="9">
        <v>6361.7330690946501</v>
      </c>
      <c r="I8939" s="9">
        <v>-1.8379247999999999</v>
      </c>
      <c r="J8939" s="9">
        <v>-1.8375311999999999</v>
      </c>
      <c r="K8939" s="9">
        <v>-4.5766515999999999</v>
      </c>
      <c r="L8939" s="9">
        <v>-8.0070837416497795</v>
      </c>
      <c r="M8939" s="9">
        <v>-28.825502</v>
      </c>
      <c r="N8939" s="9">
        <v>-28.825502</v>
      </c>
      <c r="O8939" s="9">
        <v>-8.0070837416497795</v>
      </c>
      <c r="P8939">
        <v>0</v>
      </c>
      <c r="Q8939" s="9">
        <v>53.549995000000003</v>
      </c>
      <c r="R8939" s="9">
        <v>267836096.98862699</v>
      </c>
      <c r="S8939" s="9">
        <v>3232472419.4029598</v>
      </c>
      <c r="T8939" s="9">
        <v>-1.1340348361858999E-3</v>
      </c>
      <c r="U8939" s="9">
        <v>8.0070837416497795</v>
      </c>
      <c r="V8939" s="9">
        <v>0</v>
      </c>
      <c r="W8939" s="9">
        <v>8.0070837416497795</v>
      </c>
      <c r="X8939" t="s">
        <v>86</v>
      </c>
      <c r="Y8939" s="9">
        <v>0</v>
      </c>
      <c r="Z8939" s="9">
        <v>8.4097404000000008E-3</v>
      </c>
    </row>
    <row r="8940" spans="1:26" x14ac:dyDescent="0.3">
      <c r="A8940">
        <v>2</v>
      </c>
      <c r="B8940">
        <v>0</v>
      </c>
      <c r="C8940">
        <v>0</v>
      </c>
      <c r="D8940">
        <v>1</v>
      </c>
      <c r="E8940">
        <v>0</v>
      </c>
      <c r="F8940">
        <v>0</v>
      </c>
      <c r="G8940">
        <v>0</v>
      </c>
      <c r="H8940" s="9">
        <v>6362.7330690825402</v>
      </c>
      <c r="I8940" s="9">
        <v>-1.8381639000000001</v>
      </c>
      <c r="J8940" s="9">
        <v>-1.8375518</v>
      </c>
      <c r="K8940" s="9">
        <v>-4.5458211999999998</v>
      </c>
      <c r="L8940" s="9">
        <v>-8.0082024576543702</v>
      </c>
      <c r="M8940" s="9">
        <v>-28.829529000000001</v>
      </c>
      <c r="N8940" s="9">
        <v>-28.829529000000001</v>
      </c>
      <c r="O8940" s="9">
        <v>-8.0082024576543702</v>
      </c>
      <c r="P8940">
        <v>0</v>
      </c>
      <c r="Q8940" s="9">
        <v>53.549995000000003</v>
      </c>
      <c r="R8940" s="9">
        <v>267836096.98862699</v>
      </c>
      <c r="S8940" s="9">
        <v>3225481830.4634099</v>
      </c>
      <c r="T8940" s="9">
        <v>-1.1187160045835699E-3</v>
      </c>
      <c r="U8940" s="9">
        <v>8.0082024576543702</v>
      </c>
      <c r="V8940" s="9">
        <v>0</v>
      </c>
      <c r="W8940" s="9">
        <v>8.0082024576543702</v>
      </c>
      <c r="X8940" t="s">
        <v>86</v>
      </c>
      <c r="Y8940" s="9">
        <v>0</v>
      </c>
      <c r="Z8940" s="9">
        <v>8.3531821000000003E-3</v>
      </c>
    </row>
    <row r="8941" spans="1:26" x14ac:dyDescent="0.3">
      <c r="A8941">
        <v>2</v>
      </c>
      <c r="B8941">
        <v>0</v>
      </c>
      <c r="C8941">
        <v>0</v>
      </c>
      <c r="D8941">
        <v>1</v>
      </c>
      <c r="E8941">
        <v>0</v>
      </c>
      <c r="F8941">
        <v>0</v>
      </c>
      <c r="G8941">
        <v>0</v>
      </c>
      <c r="H8941" s="9">
        <v>6363.7330690704403</v>
      </c>
      <c r="I8941" s="9">
        <v>-1.8379490000000001</v>
      </c>
      <c r="J8941" s="9">
        <v>-1.8374724</v>
      </c>
      <c r="K8941" s="9">
        <v>-4.6272463999999998</v>
      </c>
      <c r="L8941" s="9">
        <v>-8.0093001951803604</v>
      </c>
      <c r="M8941" s="9">
        <v>-28.833480999999999</v>
      </c>
      <c r="N8941" s="9">
        <v>-28.833480999999999</v>
      </c>
      <c r="O8941" s="9">
        <v>-8.0093001951803604</v>
      </c>
      <c r="P8941">
        <v>0</v>
      </c>
      <c r="Q8941" s="9">
        <v>53.549995000000003</v>
      </c>
      <c r="R8941" s="9">
        <v>267836096.98862699</v>
      </c>
      <c r="S8941" s="9">
        <v>3254762492.2664499</v>
      </c>
      <c r="T8941" s="9">
        <v>-1.09773752599373E-3</v>
      </c>
      <c r="U8941" s="9">
        <v>8.0093001951803604</v>
      </c>
      <c r="V8941" s="9">
        <v>0</v>
      </c>
      <c r="W8941" s="9">
        <v>8.0093001951803604</v>
      </c>
      <c r="X8941" t="s">
        <v>86</v>
      </c>
      <c r="Y8941" s="9">
        <v>0</v>
      </c>
      <c r="Z8941" s="9">
        <v>8.5024377000000005E-3</v>
      </c>
    </row>
    <row r="8942" spans="1:26" x14ac:dyDescent="0.3">
      <c r="A8942">
        <v>2</v>
      </c>
      <c r="B8942">
        <v>0</v>
      </c>
      <c r="C8942">
        <v>0</v>
      </c>
      <c r="D8942">
        <v>1</v>
      </c>
      <c r="E8942">
        <v>0</v>
      </c>
      <c r="F8942">
        <v>0</v>
      </c>
      <c r="G8942">
        <v>0</v>
      </c>
      <c r="H8942" s="9">
        <v>6364.7330690583303</v>
      </c>
      <c r="I8942" s="9">
        <v>-1.8381224</v>
      </c>
      <c r="J8942" s="9">
        <v>-1.8376188</v>
      </c>
      <c r="K8942" s="9">
        <v>-4.7200036000000001</v>
      </c>
      <c r="L8942" s="9">
        <v>-8.0103942362482208</v>
      </c>
      <c r="M8942" s="9">
        <v>-28.837420000000002</v>
      </c>
      <c r="N8942" s="9">
        <v>-28.837420000000002</v>
      </c>
      <c r="O8942" s="9">
        <v>-8.0103942362482208</v>
      </c>
      <c r="P8942">
        <v>0</v>
      </c>
      <c r="Q8942" s="9">
        <v>53.549995000000003</v>
      </c>
      <c r="R8942" s="9">
        <v>267836096.98862699</v>
      </c>
      <c r="S8942" s="9">
        <v>3202417699.8392701</v>
      </c>
      <c r="T8942" s="9">
        <v>-1.09404106786392E-3</v>
      </c>
      <c r="U8942" s="9">
        <v>8.0103942362482208</v>
      </c>
      <c r="V8942" s="9">
        <v>0</v>
      </c>
      <c r="W8942" s="9">
        <v>8.0103942362482208</v>
      </c>
      <c r="X8942" t="s">
        <v>86</v>
      </c>
      <c r="Y8942" s="9">
        <v>0</v>
      </c>
      <c r="Z8942" s="9">
        <v>8.6735673000000006E-3</v>
      </c>
    </row>
    <row r="8943" spans="1:26" x14ac:dyDescent="0.3">
      <c r="A8943">
        <v>2</v>
      </c>
      <c r="B8943">
        <v>0</v>
      </c>
      <c r="C8943">
        <v>0</v>
      </c>
      <c r="D8943">
        <v>1</v>
      </c>
      <c r="E8943">
        <v>0</v>
      </c>
      <c r="F8943">
        <v>0</v>
      </c>
      <c r="G8943">
        <v>0</v>
      </c>
      <c r="H8943" s="9">
        <v>6365.7330690462204</v>
      </c>
      <c r="I8943" s="9">
        <v>-1.8381059</v>
      </c>
      <c r="J8943" s="9">
        <v>-1.837631</v>
      </c>
      <c r="K8943" s="9">
        <v>-4.7492312999999999</v>
      </c>
      <c r="L8943" s="9">
        <v>-8.0114645485648506</v>
      </c>
      <c r="M8943" s="9">
        <v>-28.841272</v>
      </c>
      <c r="N8943" s="9">
        <v>-28.841272</v>
      </c>
      <c r="O8943" s="9">
        <v>-8.0114645485648506</v>
      </c>
      <c r="P8943">
        <v>0</v>
      </c>
      <c r="Q8943" s="9">
        <v>53.549995000000003</v>
      </c>
      <c r="R8943" s="9">
        <v>267836096.98862699</v>
      </c>
      <c r="S8943" s="9">
        <v>3198536176.6915698</v>
      </c>
      <c r="T8943" s="9">
        <v>-1.07031231662979E-3</v>
      </c>
      <c r="U8943" s="9">
        <v>8.0114645485648506</v>
      </c>
      <c r="V8943" s="9">
        <v>0</v>
      </c>
      <c r="W8943" s="9">
        <v>8.0114645485648506</v>
      </c>
      <c r="X8943" t="s">
        <v>86</v>
      </c>
      <c r="Y8943" s="9">
        <v>0</v>
      </c>
      <c r="Z8943" s="9">
        <v>8.7273343999999999E-3</v>
      </c>
    </row>
    <row r="8944" spans="1:26" x14ac:dyDescent="0.3">
      <c r="A8944">
        <v>2</v>
      </c>
      <c r="B8944">
        <v>0</v>
      </c>
      <c r="C8944">
        <v>0</v>
      </c>
      <c r="D8944">
        <v>1</v>
      </c>
      <c r="E8944">
        <v>0</v>
      </c>
      <c r="F8944">
        <v>0</v>
      </c>
      <c r="G8944">
        <v>0</v>
      </c>
      <c r="H8944" s="9">
        <v>6366.7330690341096</v>
      </c>
      <c r="I8944" s="9">
        <v>-1.8380730000000001</v>
      </c>
      <c r="J8944" s="9">
        <v>-1.8375558999999999</v>
      </c>
      <c r="K8944" s="9">
        <v>-4.819591</v>
      </c>
      <c r="L8944" s="9">
        <v>-8.0125217283934695</v>
      </c>
      <c r="M8944" s="9">
        <v>-28.845078000000001</v>
      </c>
      <c r="N8944" s="9">
        <v>-28.845078000000001</v>
      </c>
      <c r="O8944" s="9">
        <v>-8.0125217283934695</v>
      </c>
      <c r="P8944">
        <v>0</v>
      </c>
      <c r="Q8944" s="9">
        <v>53.549995000000003</v>
      </c>
      <c r="R8944" s="9">
        <v>267836096.98862699</v>
      </c>
      <c r="S8944" s="9">
        <v>3225758054.6005201</v>
      </c>
      <c r="T8944" s="9">
        <v>-1.0571798286171899E-3</v>
      </c>
      <c r="U8944" s="9">
        <v>8.0125217283934695</v>
      </c>
      <c r="V8944" s="9">
        <v>0</v>
      </c>
      <c r="W8944" s="9">
        <v>8.0125217283934695</v>
      </c>
      <c r="X8944" t="s">
        <v>86</v>
      </c>
      <c r="Y8944" s="9">
        <v>0</v>
      </c>
      <c r="Z8944" s="9">
        <v>8.8562676999999999E-3</v>
      </c>
    </row>
    <row r="8945" spans="1:26" x14ac:dyDescent="0.3">
      <c r="A8945">
        <v>2</v>
      </c>
      <c r="B8945">
        <v>0</v>
      </c>
      <c r="C8945">
        <v>0</v>
      </c>
      <c r="D8945">
        <v>1</v>
      </c>
      <c r="E8945">
        <v>0</v>
      </c>
      <c r="F8945">
        <v>0</v>
      </c>
      <c r="G8945">
        <v>0</v>
      </c>
      <c r="H8945" s="9">
        <v>6367.7330690220097</v>
      </c>
      <c r="I8945" s="9">
        <v>-1.8381144</v>
      </c>
      <c r="J8945" s="9">
        <v>-1.8377558000000001</v>
      </c>
      <c r="K8945" s="9">
        <v>-5.2430468000000001</v>
      </c>
      <c r="L8945" s="9">
        <v>-8.0136033503891095</v>
      </c>
      <c r="M8945" s="9">
        <v>-28.848972</v>
      </c>
      <c r="N8945" s="9">
        <v>-28.848972</v>
      </c>
      <c r="O8945" s="9">
        <v>-8.0136033503891095</v>
      </c>
      <c r="P8945">
        <v>0</v>
      </c>
      <c r="Q8945" s="9">
        <v>53.549995000000003</v>
      </c>
      <c r="R8945" s="9">
        <v>267836096.98862699</v>
      </c>
      <c r="S8945" s="9">
        <v>3155813309.08145</v>
      </c>
      <c r="T8945" s="9">
        <v>-1.0816219956346601E-3</v>
      </c>
      <c r="U8945" s="9">
        <v>8.0136033503891095</v>
      </c>
      <c r="V8945" s="9">
        <v>0</v>
      </c>
      <c r="W8945" s="9">
        <v>8.0136033503891095</v>
      </c>
      <c r="X8945" t="s">
        <v>86</v>
      </c>
      <c r="Y8945" s="9">
        <v>0</v>
      </c>
      <c r="Z8945" s="9">
        <v>9.6354391000000005E-3</v>
      </c>
    </row>
    <row r="8946" spans="1:26" x14ac:dyDescent="0.3">
      <c r="A8946">
        <v>2</v>
      </c>
      <c r="B8946">
        <v>0</v>
      </c>
      <c r="C8946">
        <v>0</v>
      </c>
      <c r="D8946">
        <v>1</v>
      </c>
      <c r="E8946">
        <v>0</v>
      </c>
      <c r="F8946">
        <v>0</v>
      </c>
      <c r="G8946">
        <v>0</v>
      </c>
      <c r="H8946" s="9">
        <v>6368.7330690098997</v>
      </c>
      <c r="I8946" s="9">
        <v>-1.8379059</v>
      </c>
      <c r="J8946" s="9">
        <v>-1.8375041000000001</v>
      </c>
      <c r="K8946" s="9">
        <v>-5.2404527999999999</v>
      </c>
      <c r="L8946" s="9">
        <v>-8.0147170855086607</v>
      </c>
      <c r="M8946" s="9">
        <v>-28.852982000000001</v>
      </c>
      <c r="N8946" s="9">
        <v>-28.852982000000001</v>
      </c>
      <c r="O8946" s="9">
        <v>-8.0147170855086607</v>
      </c>
      <c r="P8946">
        <v>0</v>
      </c>
      <c r="Q8946" s="9">
        <v>53.549995000000003</v>
      </c>
      <c r="R8946" s="9">
        <v>267836096.98862699</v>
      </c>
      <c r="S8946" s="9">
        <v>3245370383.70222</v>
      </c>
      <c r="T8946" s="9">
        <v>-1.1137351195546999E-3</v>
      </c>
      <c r="U8946" s="9">
        <v>8.0147170855086607</v>
      </c>
      <c r="V8946" s="9">
        <v>0</v>
      </c>
      <c r="W8946" s="9">
        <v>8.0147170855086607</v>
      </c>
      <c r="X8946" t="s">
        <v>86</v>
      </c>
      <c r="Y8946" s="9">
        <v>0</v>
      </c>
      <c r="Z8946" s="9">
        <v>9.6293539000000001E-3</v>
      </c>
    </row>
    <row r="8947" spans="1:26" x14ac:dyDescent="0.3">
      <c r="A8947">
        <v>2</v>
      </c>
      <c r="B8947">
        <v>0</v>
      </c>
      <c r="C8947">
        <v>0</v>
      </c>
      <c r="D8947">
        <v>1</v>
      </c>
      <c r="E8947">
        <v>0</v>
      </c>
      <c r="F8947">
        <v>0</v>
      </c>
      <c r="G8947">
        <v>0</v>
      </c>
      <c r="H8947" s="9">
        <v>6369.7330689977898</v>
      </c>
      <c r="I8947" s="9">
        <v>-1.8378665000000001</v>
      </c>
      <c r="J8947" s="9">
        <v>-1.8376517000000001</v>
      </c>
      <c r="K8947" s="9">
        <v>-5.4007839999999998</v>
      </c>
      <c r="L8947" s="9">
        <v>-8.0158441110430196</v>
      </c>
      <c r="M8947" s="9">
        <v>-28.857037999999999</v>
      </c>
      <c r="N8947" s="9">
        <v>-28.857037999999999</v>
      </c>
      <c r="O8947" s="9">
        <v>-8.0158441110430196</v>
      </c>
      <c r="P8947">
        <v>0</v>
      </c>
      <c r="Q8947" s="9">
        <v>53.549995000000003</v>
      </c>
      <c r="R8947" s="9">
        <v>267836096.98862699</v>
      </c>
      <c r="S8947" s="9">
        <v>3192953527.2985702</v>
      </c>
      <c r="T8947" s="9">
        <v>-1.1270255343642701E-3</v>
      </c>
      <c r="U8947" s="9">
        <v>8.0158441110430196</v>
      </c>
      <c r="V8947" s="9">
        <v>0</v>
      </c>
      <c r="W8947" s="9">
        <v>8.0158441110430196</v>
      </c>
      <c r="X8947" t="s">
        <v>86</v>
      </c>
      <c r="Y8947" s="9">
        <v>0</v>
      </c>
      <c r="Z8947" s="9">
        <v>9.9247601000000008E-3</v>
      </c>
    </row>
    <row r="8948" spans="1:26" x14ac:dyDescent="0.3">
      <c r="A8948">
        <v>2</v>
      </c>
      <c r="B8948">
        <v>0</v>
      </c>
      <c r="C8948">
        <v>0</v>
      </c>
      <c r="D8948">
        <v>1</v>
      </c>
      <c r="E8948">
        <v>0</v>
      </c>
      <c r="F8948">
        <v>0</v>
      </c>
      <c r="G8948">
        <v>0</v>
      </c>
      <c r="H8948" s="9">
        <v>6370.7330689856899</v>
      </c>
      <c r="I8948" s="9">
        <v>-1.8381429</v>
      </c>
      <c r="J8948" s="9">
        <v>-1.8377583</v>
      </c>
      <c r="K8948" s="9">
        <v>-5.3187103000000002</v>
      </c>
      <c r="L8948" s="9">
        <v>-8.0169493345709899</v>
      </c>
      <c r="M8948" s="9">
        <v>-28.861017</v>
      </c>
      <c r="N8948" s="9">
        <v>-28.861017</v>
      </c>
      <c r="O8948" s="9">
        <v>-8.0169493345709899</v>
      </c>
      <c r="P8948">
        <v>0</v>
      </c>
      <c r="Q8948" s="9">
        <v>53.549995000000003</v>
      </c>
      <c r="R8948" s="9">
        <v>267836096.98862699</v>
      </c>
      <c r="S8948" s="9">
        <v>3156265526.51227</v>
      </c>
      <c r="T8948" s="9">
        <v>-1.1052235279613799E-3</v>
      </c>
      <c r="U8948" s="9">
        <v>8.0169493345709899</v>
      </c>
      <c r="V8948" s="9">
        <v>0</v>
      </c>
      <c r="W8948" s="9">
        <v>8.0169493345709899</v>
      </c>
      <c r="X8948" t="s">
        <v>86</v>
      </c>
      <c r="Y8948" s="9">
        <v>0</v>
      </c>
      <c r="Z8948" s="9">
        <v>9.7745042000000008E-3</v>
      </c>
    </row>
    <row r="8949" spans="1:26" x14ac:dyDescent="0.3">
      <c r="A8949">
        <v>2</v>
      </c>
      <c r="B8949">
        <v>0</v>
      </c>
      <c r="C8949">
        <v>0</v>
      </c>
      <c r="D8949">
        <v>1</v>
      </c>
      <c r="E8949">
        <v>0</v>
      </c>
      <c r="F8949">
        <v>0</v>
      </c>
      <c r="G8949">
        <v>0</v>
      </c>
      <c r="H8949" s="9">
        <v>6371.73306897358</v>
      </c>
      <c r="I8949" s="9">
        <v>-1.8378565</v>
      </c>
      <c r="J8949" s="9">
        <v>-1.8375216000000001</v>
      </c>
      <c r="K8949" s="9">
        <v>-5.3825073000000003</v>
      </c>
      <c r="L8949" s="9">
        <v>-8.0180217027918204</v>
      </c>
      <c r="M8949" s="9">
        <v>-28.864878000000001</v>
      </c>
      <c r="N8949" s="9">
        <v>-28.864878000000001</v>
      </c>
      <c r="O8949" s="9">
        <v>-8.0180217027918204</v>
      </c>
      <c r="P8949">
        <v>0</v>
      </c>
      <c r="Q8949" s="9">
        <v>53.549995000000003</v>
      </c>
      <c r="R8949" s="9">
        <v>267836096.98862699</v>
      </c>
      <c r="S8949" s="9">
        <v>3240377285.7340398</v>
      </c>
      <c r="T8949" s="9">
        <v>-1.0723682208339999E-3</v>
      </c>
      <c r="U8949" s="9">
        <v>8.0180217027918204</v>
      </c>
      <c r="V8949" s="9">
        <v>0</v>
      </c>
      <c r="W8949" s="9">
        <v>8.0180217027918204</v>
      </c>
      <c r="X8949" t="s">
        <v>86</v>
      </c>
      <c r="Y8949" s="9">
        <v>0</v>
      </c>
      <c r="Z8949" s="9">
        <v>9.8904734000000005E-3</v>
      </c>
    </row>
    <row r="8950" spans="1:26" x14ac:dyDescent="0.3">
      <c r="A8950">
        <v>2</v>
      </c>
      <c r="B8950">
        <v>0</v>
      </c>
      <c r="C8950">
        <v>0</v>
      </c>
      <c r="D8950">
        <v>1</v>
      </c>
      <c r="E8950">
        <v>0</v>
      </c>
      <c r="F8950">
        <v>0</v>
      </c>
      <c r="G8950">
        <v>0</v>
      </c>
      <c r="H8950" s="9">
        <v>6372.7330689614701</v>
      </c>
      <c r="I8950" s="9">
        <v>-1.838104</v>
      </c>
      <c r="J8950" s="9">
        <v>-1.837785</v>
      </c>
      <c r="K8950" s="9">
        <v>-5.3872004000000002</v>
      </c>
      <c r="L8950" s="9">
        <v>-8.0190961810440697</v>
      </c>
      <c r="M8950" s="9">
        <v>-28.868746000000002</v>
      </c>
      <c r="N8950" s="9">
        <v>-28.868746000000002</v>
      </c>
      <c r="O8950" s="9">
        <v>-8.0190961810440697</v>
      </c>
      <c r="P8950">
        <v>0</v>
      </c>
      <c r="Q8950" s="9">
        <v>53.549995000000003</v>
      </c>
      <c r="R8950" s="9">
        <v>267836096.98862699</v>
      </c>
      <c r="S8950" s="9">
        <v>3147938513.9039302</v>
      </c>
      <c r="T8950" s="9">
        <v>-1.0744782522511499E-3</v>
      </c>
      <c r="U8950" s="9">
        <v>8.0190961810440697</v>
      </c>
      <c r="V8950" s="9">
        <v>0</v>
      </c>
      <c r="W8950" s="9">
        <v>8.0190961810440697</v>
      </c>
      <c r="X8950" t="s">
        <v>86</v>
      </c>
      <c r="Y8950" s="9">
        <v>0</v>
      </c>
      <c r="Z8950" s="9">
        <v>9.9005159000000002E-3</v>
      </c>
    </row>
    <row r="8951" spans="1:26" x14ac:dyDescent="0.3">
      <c r="A8951">
        <v>2</v>
      </c>
      <c r="B8951">
        <v>0</v>
      </c>
      <c r="C8951">
        <v>0</v>
      </c>
      <c r="D8951">
        <v>1</v>
      </c>
      <c r="E8951">
        <v>0</v>
      </c>
      <c r="F8951">
        <v>0</v>
      </c>
      <c r="G8951">
        <v>0</v>
      </c>
      <c r="H8951" s="9">
        <v>6373.7330689493601</v>
      </c>
      <c r="I8951" s="9">
        <v>-1.8380814000000001</v>
      </c>
      <c r="J8951" s="9">
        <v>-1.8377101</v>
      </c>
      <c r="K8951" s="9">
        <v>-5.3591943000000004</v>
      </c>
      <c r="L8951" s="9">
        <v>-8.0201513932871809</v>
      </c>
      <c r="M8951" s="9">
        <v>-28.872544999999999</v>
      </c>
      <c r="N8951" s="9">
        <v>-28.872544999999999</v>
      </c>
      <c r="O8951" s="9">
        <v>-8.0201513932871809</v>
      </c>
      <c r="P8951">
        <v>0</v>
      </c>
      <c r="Q8951" s="9">
        <v>53.549995000000003</v>
      </c>
      <c r="R8951" s="9">
        <v>267836096.98862699</v>
      </c>
      <c r="S8951" s="9">
        <v>3174200057.4769301</v>
      </c>
      <c r="T8951" s="9">
        <v>-1.0552122431075599E-3</v>
      </c>
      <c r="U8951" s="9">
        <v>8.0201513932871809</v>
      </c>
      <c r="V8951" s="9">
        <v>0</v>
      </c>
      <c r="W8951" s="9">
        <v>8.0201513932871809</v>
      </c>
      <c r="X8951" t="s">
        <v>86</v>
      </c>
      <c r="Y8951" s="9">
        <v>0</v>
      </c>
      <c r="Z8951" s="9">
        <v>9.8486458999999995E-3</v>
      </c>
    </row>
    <row r="8952" spans="1:26" x14ac:dyDescent="0.3">
      <c r="A8952">
        <v>2</v>
      </c>
      <c r="B8952">
        <v>0</v>
      </c>
      <c r="C8952">
        <v>0</v>
      </c>
      <c r="D8952">
        <v>1</v>
      </c>
      <c r="E8952">
        <v>0</v>
      </c>
      <c r="F8952">
        <v>0</v>
      </c>
      <c r="G8952">
        <v>0</v>
      </c>
      <c r="H8952" s="9">
        <v>6374.7330689372602</v>
      </c>
      <c r="I8952" s="9">
        <v>-1.8380779</v>
      </c>
      <c r="J8952" s="9">
        <v>-1.8377707999999999</v>
      </c>
      <c r="K8952" s="9">
        <v>-5.8131366</v>
      </c>
      <c r="L8952" s="9">
        <v>-8.0212630626450299</v>
      </c>
      <c r="M8952" s="9">
        <v>-28.876546999999999</v>
      </c>
      <c r="N8952" s="9">
        <v>-28.876546999999999</v>
      </c>
      <c r="O8952" s="9">
        <v>-8.0212630626450299</v>
      </c>
      <c r="P8952">
        <v>0</v>
      </c>
      <c r="Q8952" s="9">
        <v>53.549995000000003</v>
      </c>
      <c r="R8952" s="9">
        <v>267836096.98862699</v>
      </c>
      <c r="S8952" s="9">
        <v>3153653349.1812401</v>
      </c>
      <c r="T8952" s="9">
        <v>-1.11166935785611E-3</v>
      </c>
      <c r="U8952" s="9">
        <v>8.0212630626450299</v>
      </c>
      <c r="V8952" s="9">
        <v>0</v>
      </c>
      <c r="W8952" s="9">
        <v>8.0212630626450299</v>
      </c>
      <c r="X8952" t="s">
        <v>86</v>
      </c>
      <c r="Y8952" s="9">
        <v>0</v>
      </c>
      <c r="Z8952" s="9">
        <v>1.0683211999999999E-2</v>
      </c>
    </row>
    <row r="8953" spans="1:26" x14ac:dyDescent="0.3">
      <c r="A8953">
        <v>2</v>
      </c>
      <c r="B8953">
        <v>0</v>
      </c>
      <c r="C8953">
        <v>0</v>
      </c>
      <c r="D8953">
        <v>1</v>
      </c>
      <c r="E8953">
        <v>0</v>
      </c>
      <c r="F8953">
        <v>0</v>
      </c>
      <c r="G8953">
        <v>0</v>
      </c>
      <c r="H8953" s="9">
        <v>6375.7330689251503</v>
      </c>
      <c r="I8953" s="9">
        <v>-1.8379251999999999</v>
      </c>
      <c r="J8953" s="9">
        <v>-1.8374391000000001</v>
      </c>
      <c r="K8953" s="9">
        <v>-5.6559334000000003</v>
      </c>
      <c r="L8953" s="9">
        <v>-8.0223882666029898</v>
      </c>
      <c r="M8953" s="9">
        <v>-28.880597999999999</v>
      </c>
      <c r="N8953" s="9">
        <v>-28.880597999999999</v>
      </c>
      <c r="O8953" s="9">
        <v>-8.0223882666029898</v>
      </c>
      <c r="P8953">
        <v>0</v>
      </c>
      <c r="Q8953" s="9">
        <v>53.549995000000003</v>
      </c>
      <c r="R8953" s="9">
        <v>267836096.98862699</v>
      </c>
      <c r="S8953" s="9">
        <v>3272367353.9577098</v>
      </c>
      <c r="T8953" s="9">
        <v>-1.12520395795456E-3</v>
      </c>
      <c r="U8953" s="9">
        <v>8.0223882666029898</v>
      </c>
      <c r="V8953" s="9">
        <v>0</v>
      </c>
      <c r="W8953" s="9">
        <v>8.0223882666029898</v>
      </c>
      <c r="X8953" t="s">
        <v>86</v>
      </c>
      <c r="Y8953" s="9">
        <v>0</v>
      </c>
      <c r="Z8953" s="9">
        <v>1.0392433E-2</v>
      </c>
    </row>
    <row r="8954" spans="1:26" x14ac:dyDescent="0.3">
      <c r="A8954">
        <v>2</v>
      </c>
      <c r="B8954">
        <v>0</v>
      </c>
      <c r="C8954">
        <v>0</v>
      </c>
      <c r="D8954">
        <v>1</v>
      </c>
      <c r="E8954">
        <v>0</v>
      </c>
      <c r="F8954">
        <v>0</v>
      </c>
      <c r="G8954">
        <v>0</v>
      </c>
      <c r="H8954" s="9">
        <v>6376.7330689130404</v>
      </c>
      <c r="I8954" s="9">
        <v>-1.8379439</v>
      </c>
      <c r="J8954" s="9">
        <v>-1.8376781</v>
      </c>
      <c r="K8954" s="9">
        <v>-5.6088877000000004</v>
      </c>
      <c r="L8954" s="9">
        <v>-8.0234780488829607</v>
      </c>
      <c r="M8954" s="9">
        <v>-28.884520999999999</v>
      </c>
      <c r="N8954" s="9">
        <v>-28.884520999999999</v>
      </c>
      <c r="O8954" s="9">
        <v>-8.0234780488829607</v>
      </c>
      <c r="P8954">
        <v>0</v>
      </c>
      <c r="Q8954" s="9">
        <v>53.549995000000003</v>
      </c>
      <c r="R8954" s="9">
        <v>267836096.98862699</v>
      </c>
      <c r="S8954" s="9">
        <v>3186720346.24579</v>
      </c>
      <c r="T8954" s="9">
        <v>-1.0897822799673599E-3</v>
      </c>
      <c r="U8954" s="9">
        <v>8.0234780488829607</v>
      </c>
      <c r="V8954" s="9">
        <v>0</v>
      </c>
      <c r="W8954" s="9">
        <v>8.0234780488829607</v>
      </c>
      <c r="X8954" t="s">
        <v>86</v>
      </c>
      <c r="Y8954" s="9">
        <v>0</v>
      </c>
      <c r="Z8954" s="9">
        <v>1.030733E-2</v>
      </c>
    </row>
    <row r="8955" spans="1:26" x14ac:dyDescent="0.3">
      <c r="A8955">
        <v>2</v>
      </c>
      <c r="B8955">
        <v>0</v>
      </c>
      <c r="C8955">
        <v>0</v>
      </c>
      <c r="D8955">
        <v>1</v>
      </c>
      <c r="E8955">
        <v>0</v>
      </c>
      <c r="F8955">
        <v>0</v>
      </c>
      <c r="G8955">
        <v>0</v>
      </c>
      <c r="H8955" s="9">
        <v>6377.7330689009405</v>
      </c>
      <c r="I8955" s="9">
        <v>-1.8379601000000001</v>
      </c>
      <c r="J8955" s="9">
        <v>-1.837577</v>
      </c>
      <c r="K8955" s="9">
        <v>-5.5998444999999997</v>
      </c>
      <c r="L8955" s="9">
        <v>-8.0245813633702294</v>
      </c>
      <c r="M8955" s="9">
        <v>-28.888493</v>
      </c>
      <c r="N8955" s="9">
        <v>-28.888493</v>
      </c>
      <c r="O8955" s="9">
        <v>-8.0245813633702294</v>
      </c>
      <c r="P8955">
        <v>0</v>
      </c>
      <c r="Q8955" s="9">
        <v>53.549995000000003</v>
      </c>
      <c r="R8955" s="9">
        <v>267836096.98862699</v>
      </c>
      <c r="S8955" s="9">
        <v>3223014795.7305002</v>
      </c>
      <c r="T8955" s="9">
        <v>-1.1033144872723E-3</v>
      </c>
      <c r="U8955" s="9">
        <v>8.0245813633702294</v>
      </c>
      <c r="V8955" s="9">
        <v>0</v>
      </c>
      <c r="W8955" s="9">
        <v>8.0245813633702294</v>
      </c>
      <c r="X8955" t="s">
        <v>86</v>
      </c>
      <c r="Y8955" s="9">
        <v>0</v>
      </c>
      <c r="Z8955" s="9">
        <v>1.0290145000000001E-2</v>
      </c>
    </row>
    <row r="8956" spans="1:26" x14ac:dyDescent="0.3">
      <c r="A8956">
        <v>2</v>
      </c>
      <c r="B8956">
        <v>0</v>
      </c>
      <c r="C8956">
        <v>0</v>
      </c>
      <c r="D8956">
        <v>1</v>
      </c>
      <c r="E8956">
        <v>0</v>
      </c>
      <c r="F8956">
        <v>0</v>
      </c>
      <c r="G8956">
        <v>0</v>
      </c>
      <c r="H8956" s="9">
        <v>6378.7330688888296</v>
      </c>
      <c r="I8956" s="9">
        <v>-1.8379601000000001</v>
      </c>
      <c r="J8956" s="9">
        <v>-1.8376094000000001</v>
      </c>
      <c r="K8956" s="9">
        <v>-5.5850014999999997</v>
      </c>
      <c r="L8956" s="9">
        <v>-8.0256604177754394</v>
      </c>
      <c r="M8956" s="9">
        <v>-28.892378000000001</v>
      </c>
      <c r="N8956" s="9">
        <v>-28.892378000000001</v>
      </c>
      <c r="O8956" s="9">
        <v>-8.0256604177754394</v>
      </c>
      <c r="P8956">
        <v>0</v>
      </c>
      <c r="Q8956" s="9">
        <v>53.549995000000003</v>
      </c>
      <c r="R8956" s="9">
        <v>267836096.98862699</v>
      </c>
      <c r="S8956" s="9">
        <v>3211856589.4467402</v>
      </c>
      <c r="T8956" s="9">
        <v>-1.0790544052117199E-3</v>
      </c>
      <c r="U8956" s="9">
        <v>8.0256604177754394</v>
      </c>
      <c r="V8956" s="9">
        <v>0</v>
      </c>
      <c r="W8956" s="9">
        <v>8.0256604177754394</v>
      </c>
      <c r="X8956" t="s">
        <v>86</v>
      </c>
      <c r="Y8956" s="9">
        <v>0</v>
      </c>
      <c r="Z8956" s="9">
        <v>1.0263051E-2</v>
      </c>
    </row>
    <row r="8957" spans="1:26" x14ac:dyDescent="0.3">
      <c r="A8957">
        <v>2</v>
      </c>
      <c r="B8957">
        <v>0</v>
      </c>
      <c r="C8957">
        <v>0</v>
      </c>
      <c r="D8957">
        <v>1</v>
      </c>
      <c r="E8957">
        <v>0</v>
      </c>
      <c r="F8957">
        <v>0</v>
      </c>
      <c r="G8957">
        <v>0</v>
      </c>
      <c r="H8957" s="9">
        <v>6379.7330688767197</v>
      </c>
      <c r="I8957" s="9">
        <v>-1.8378399999999999</v>
      </c>
      <c r="J8957" s="9">
        <v>-1.8374330000000001</v>
      </c>
      <c r="K8957" s="9">
        <v>-5.5269278999999996</v>
      </c>
      <c r="L8957" s="9">
        <v>-8.0267323530002095</v>
      </c>
      <c r="M8957" s="9">
        <v>-28.896235999999998</v>
      </c>
      <c r="N8957" s="9">
        <v>-28.896235999999998</v>
      </c>
      <c r="O8957" s="9">
        <v>-8.0267323530002095</v>
      </c>
      <c r="P8957">
        <v>0</v>
      </c>
      <c r="Q8957" s="9">
        <v>53.549995000000003</v>
      </c>
      <c r="R8957" s="9">
        <v>267836096.98862699</v>
      </c>
      <c r="S8957" s="9">
        <v>3276386415.9471402</v>
      </c>
      <c r="T8957" s="9">
        <v>-1.0719352247718901E-3</v>
      </c>
      <c r="U8957" s="9">
        <v>8.0267323530002095</v>
      </c>
      <c r="V8957" s="9">
        <v>0</v>
      </c>
      <c r="W8957" s="9">
        <v>8.0267323530002095</v>
      </c>
      <c r="X8957" t="s">
        <v>86</v>
      </c>
      <c r="Y8957" s="9">
        <v>0</v>
      </c>
      <c r="Z8957" s="9">
        <v>1.0155358999999999E-2</v>
      </c>
    </row>
    <row r="8958" spans="1:26" x14ac:dyDescent="0.3">
      <c r="A8958">
        <v>2</v>
      </c>
      <c r="B8958">
        <v>0</v>
      </c>
      <c r="C8958">
        <v>0</v>
      </c>
      <c r="D8958">
        <v>1</v>
      </c>
      <c r="E8958">
        <v>0</v>
      </c>
      <c r="F8958">
        <v>0</v>
      </c>
      <c r="G8958">
        <v>0</v>
      </c>
      <c r="H8958" s="9">
        <v>6380.7330688646098</v>
      </c>
      <c r="I8958" s="9">
        <v>-1.8378570999999999</v>
      </c>
      <c r="J8958" s="9">
        <v>-1.8374647</v>
      </c>
      <c r="K8958" s="9">
        <v>-5.9058557</v>
      </c>
      <c r="L8958" s="9">
        <v>-8.0278150280742899</v>
      </c>
      <c r="M8958" s="9">
        <v>-28.900134999999999</v>
      </c>
      <c r="N8958" s="9">
        <v>-28.900134999999999</v>
      </c>
      <c r="O8958" s="9">
        <v>-8.0278150280742899</v>
      </c>
      <c r="P8958">
        <v>0</v>
      </c>
      <c r="Q8958" s="9">
        <v>53.549995000000003</v>
      </c>
      <c r="R8958" s="9">
        <v>267836096.98862699</v>
      </c>
      <c r="S8958" s="9">
        <v>3265116759.15697</v>
      </c>
      <c r="T8958" s="9">
        <v>-1.0826750740751099E-3</v>
      </c>
      <c r="U8958" s="9">
        <v>8.0278150280742899</v>
      </c>
      <c r="V8958" s="9">
        <v>0</v>
      </c>
      <c r="W8958" s="9">
        <v>8.0278150280742899</v>
      </c>
      <c r="X8958" t="s">
        <v>86</v>
      </c>
      <c r="Y8958" s="9">
        <v>0</v>
      </c>
      <c r="Z8958" s="9">
        <v>1.0851800999999999E-2</v>
      </c>
    </row>
    <row r="8959" spans="1:26" x14ac:dyDescent="0.3">
      <c r="A8959">
        <v>2</v>
      </c>
      <c r="B8959">
        <v>0</v>
      </c>
      <c r="C8959">
        <v>0</v>
      </c>
      <c r="D8959">
        <v>1</v>
      </c>
      <c r="E8959">
        <v>0</v>
      </c>
      <c r="F8959">
        <v>0</v>
      </c>
      <c r="G8959">
        <v>0</v>
      </c>
      <c r="H8959" s="9">
        <v>6381.7330688525099</v>
      </c>
      <c r="I8959" s="9">
        <v>-1.8381474</v>
      </c>
      <c r="J8959" s="9">
        <v>-1.8377914</v>
      </c>
      <c r="K8959" s="9">
        <v>-5.8130984000000003</v>
      </c>
      <c r="L8959" s="9">
        <v>-8.0289581180242706</v>
      </c>
      <c r="M8959" s="9">
        <v>-28.904249</v>
      </c>
      <c r="N8959" s="9">
        <v>-28.904249</v>
      </c>
      <c r="O8959" s="9">
        <v>-8.0289581180242706</v>
      </c>
      <c r="P8959">
        <v>0</v>
      </c>
      <c r="Q8959" s="9">
        <v>53.549995000000003</v>
      </c>
      <c r="R8959" s="9">
        <v>267836096.98862699</v>
      </c>
      <c r="S8959" s="9">
        <v>3149594946.1361899</v>
      </c>
      <c r="T8959" s="9">
        <v>-1.1430899499789099E-3</v>
      </c>
      <c r="U8959" s="9">
        <v>8.0289581180242706</v>
      </c>
      <c r="V8959" s="9">
        <v>0</v>
      </c>
      <c r="W8959" s="9">
        <v>8.0289581180242706</v>
      </c>
      <c r="X8959" t="s">
        <v>86</v>
      </c>
      <c r="Y8959" s="9">
        <v>0</v>
      </c>
      <c r="Z8959" s="9">
        <v>1.0683263E-2</v>
      </c>
    </row>
    <row r="8960" spans="1:26" x14ac:dyDescent="0.3">
      <c r="A8960">
        <v>2</v>
      </c>
      <c r="B8960">
        <v>0</v>
      </c>
      <c r="C8960">
        <v>0</v>
      </c>
      <c r="D8960">
        <v>1</v>
      </c>
      <c r="E8960">
        <v>0</v>
      </c>
      <c r="F8960">
        <v>0</v>
      </c>
      <c r="G8960">
        <v>0</v>
      </c>
      <c r="H8960" s="9">
        <v>6382.7330688403999</v>
      </c>
      <c r="I8960" s="9">
        <v>-1.838166</v>
      </c>
      <c r="J8960" s="9">
        <v>-1.8377368000000001</v>
      </c>
      <c r="K8960" s="9">
        <v>-5.7203412</v>
      </c>
      <c r="L8960" s="9">
        <v>-8.0300852427936906</v>
      </c>
      <c r="M8960" s="9">
        <v>-28.908306</v>
      </c>
      <c r="N8960" s="9">
        <v>-28.908306</v>
      </c>
      <c r="O8960" s="9">
        <v>-8.0300852427936906</v>
      </c>
      <c r="P8960">
        <v>0</v>
      </c>
      <c r="Q8960" s="9">
        <v>53.549995000000003</v>
      </c>
      <c r="R8960" s="9">
        <v>267836096.98862699</v>
      </c>
      <c r="S8960" s="9">
        <v>3168842192.6149502</v>
      </c>
      <c r="T8960" s="9">
        <v>-1.1271247694217799E-3</v>
      </c>
      <c r="U8960" s="9">
        <v>8.0300852427936906</v>
      </c>
      <c r="V8960" s="9">
        <v>0</v>
      </c>
      <c r="W8960" s="9">
        <v>8.0300852427936906</v>
      </c>
      <c r="X8960" t="s">
        <v>86</v>
      </c>
      <c r="Y8960" s="9">
        <v>0</v>
      </c>
      <c r="Z8960" s="9">
        <v>1.0512481000000001E-2</v>
      </c>
    </row>
    <row r="8961" spans="1:26" x14ac:dyDescent="0.3">
      <c r="A8961">
        <v>2</v>
      </c>
      <c r="B8961">
        <v>0</v>
      </c>
      <c r="C8961">
        <v>0</v>
      </c>
      <c r="D8961">
        <v>1</v>
      </c>
      <c r="E8961">
        <v>0</v>
      </c>
      <c r="F8961">
        <v>0</v>
      </c>
      <c r="G8961">
        <v>0</v>
      </c>
      <c r="H8961" s="9">
        <v>6383.73306882829</v>
      </c>
      <c r="I8961" s="9">
        <v>-1.8381437</v>
      </c>
      <c r="J8961" s="9">
        <v>-1.8377106999999999</v>
      </c>
      <c r="K8961" s="9">
        <v>-5.7003855999999997</v>
      </c>
      <c r="L8961" s="9">
        <v>-8.0311985033305699</v>
      </c>
      <c r="M8961" s="9">
        <v>-28.912315</v>
      </c>
      <c r="N8961" s="9">
        <v>-28.912315</v>
      </c>
      <c r="O8961" s="9">
        <v>-8.0311985033305699</v>
      </c>
      <c r="P8961">
        <v>0</v>
      </c>
      <c r="Q8961" s="9">
        <v>53.549995000000003</v>
      </c>
      <c r="R8961" s="9">
        <v>267836096.98862699</v>
      </c>
      <c r="S8961" s="9">
        <v>3178353745.93366</v>
      </c>
      <c r="T8961" s="9">
        <v>-1.11326053688287E-3</v>
      </c>
      <c r="U8961" s="9">
        <v>8.0311985033305699</v>
      </c>
      <c r="V8961" s="9">
        <v>0</v>
      </c>
      <c r="W8961" s="9">
        <v>8.0311985033305699</v>
      </c>
      <c r="X8961" t="s">
        <v>86</v>
      </c>
      <c r="Y8961" s="9">
        <v>0</v>
      </c>
      <c r="Z8961" s="9">
        <v>1.0475659999999999E-2</v>
      </c>
    </row>
    <row r="8962" spans="1:26" x14ac:dyDescent="0.3">
      <c r="A8962">
        <v>2</v>
      </c>
      <c r="B8962">
        <v>0</v>
      </c>
      <c r="C8962">
        <v>0</v>
      </c>
      <c r="D8962">
        <v>1</v>
      </c>
      <c r="E8962">
        <v>0</v>
      </c>
      <c r="F8962">
        <v>0</v>
      </c>
      <c r="G8962">
        <v>0</v>
      </c>
      <c r="H8962" s="9">
        <v>6384.7330688161801</v>
      </c>
      <c r="I8962" s="9">
        <v>-1.8380156000000001</v>
      </c>
      <c r="J8962" s="9">
        <v>-1.8376266999999999</v>
      </c>
      <c r="K8962" s="9">
        <v>-5.5125431999999996</v>
      </c>
      <c r="L8962" s="9">
        <v>-8.0322931351023197</v>
      </c>
      <c r="M8962" s="9">
        <v>-28.916256000000001</v>
      </c>
      <c r="N8962" s="9">
        <v>-28.916256000000001</v>
      </c>
      <c r="O8962" s="9">
        <v>-8.0322931351023197</v>
      </c>
      <c r="P8962">
        <v>0</v>
      </c>
      <c r="Q8962" s="9">
        <v>53.549995000000003</v>
      </c>
      <c r="R8962" s="9">
        <v>267836096.98862699</v>
      </c>
      <c r="S8962" s="9">
        <v>3208354618.9066801</v>
      </c>
      <c r="T8962" s="9">
        <v>-1.0946317717497301E-3</v>
      </c>
      <c r="U8962" s="9">
        <v>8.0322931351023197</v>
      </c>
      <c r="V8962" s="9">
        <v>0</v>
      </c>
      <c r="W8962" s="9">
        <v>8.0322931351023197</v>
      </c>
      <c r="X8962" t="s">
        <v>86</v>
      </c>
      <c r="Y8962" s="9">
        <v>0</v>
      </c>
      <c r="Z8962" s="9">
        <v>1.0129997E-2</v>
      </c>
    </row>
    <row r="8963" spans="1:26" x14ac:dyDescent="0.3">
      <c r="A8963">
        <v>2</v>
      </c>
      <c r="B8963">
        <v>0</v>
      </c>
      <c r="C8963">
        <v>0</v>
      </c>
      <c r="D8963">
        <v>1</v>
      </c>
      <c r="E8963">
        <v>0</v>
      </c>
      <c r="F8963">
        <v>0</v>
      </c>
      <c r="G8963">
        <v>0</v>
      </c>
      <c r="H8963" s="9">
        <v>6385.7330688040802</v>
      </c>
      <c r="I8963" s="9">
        <v>-1.8381016999999999</v>
      </c>
      <c r="J8963" s="9">
        <v>-1.837777</v>
      </c>
      <c r="K8963" s="9">
        <v>-5.4181832999999999</v>
      </c>
      <c r="L8963" s="9">
        <v>-8.0333555856012708</v>
      </c>
      <c r="M8963" s="9">
        <v>-28.920079999999999</v>
      </c>
      <c r="N8963" s="9">
        <v>-28.920079999999999</v>
      </c>
      <c r="O8963" s="9">
        <v>-8.0333555856012708</v>
      </c>
      <c r="P8963">
        <v>0</v>
      </c>
      <c r="Q8963" s="9">
        <v>53.549995000000003</v>
      </c>
      <c r="R8963" s="9">
        <v>267836096.98862699</v>
      </c>
      <c r="S8963" s="9">
        <v>3156264468.8298101</v>
      </c>
      <c r="T8963" s="9">
        <v>-1.0624504989511501E-3</v>
      </c>
      <c r="U8963" s="9">
        <v>8.0333555856012708</v>
      </c>
      <c r="V8963" s="9">
        <v>0</v>
      </c>
      <c r="W8963" s="9">
        <v>8.0333555856012708</v>
      </c>
      <c r="X8963" t="s">
        <v>86</v>
      </c>
      <c r="Y8963" s="9">
        <v>0</v>
      </c>
      <c r="Z8963" s="9">
        <v>9.9574131999999992E-3</v>
      </c>
    </row>
    <row r="8964" spans="1:26" x14ac:dyDescent="0.3">
      <c r="A8964">
        <v>2</v>
      </c>
      <c r="B8964">
        <v>0</v>
      </c>
      <c r="C8964">
        <v>0</v>
      </c>
      <c r="D8964">
        <v>1</v>
      </c>
      <c r="E8964">
        <v>0</v>
      </c>
      <c r="F8964">
        <v>0</v>
      </c>
      <c r="G8964">
        <v>0</v>
      </c>
      <c r="H8964" s="9">
        <v>6386.7330687919703</v>
      </c>
      <c r="I8964" s="9">
        <v>-1.8381084999999999</v>
      </c>
      <c r="J8964" s="9">
        <v>-1.8377907</v>
      </c>
      <c r="K8964" s="9">
        <v>-5.8355721999999997</v>
      </c>
      <c r="L8964" s="9">
        <v>-8.0344856323519505</v>
      </c>
      <c r="M8964" s="9">
        <v>-28.924149</v>
      </c>
      <c r="N8964" s="9">
        <v>-28.924149</v>
      </c>
      <c r="O8964" s="9">
        <v>-8.0344856323519505</v>
      </c>
      <c r="P8964">
        <v>0</v>
      </c>
      <c r="Q8964" s="9">
        <v>53.549995000000003</v>
      </c>
      <c r="R8964" s="9">
        <v>267836096.98862699</v>
      </c>
      <c r="S8964" s="9">
        <v>3152003008.0402498</v>
      </c>
      <c r="T8964" s="9">
        <v>-1.13004675067784E-3</v>
      </c>
      <c r="U8964" s="9">
        <v>8.0344856323519505</v>
      </c>
      <c r="V8964" s="9">
        <v>0</v>
      </c>
      <c r="W8964" s="9">
        <v>8.0344856323519505</v>
      </c>
      <c r="X8964" t="s">
        <v>86</v>
      </c>
      <c r="Y8964" s="9">
        <v>0</v>
      </c>
      <c r="Z8964" s="9">
        <v>1.0724559999999999E-2</v>
      </c>
    </row>
    <row r="8965" spans="1:26" x14ac:dyDescent="0.3">
      <c r="A8965">
        <v>2</v>
      </c>
      <c r="B8965">
        <v>0</v>
      </c>
      <c r="C8965">
        <v>0</v>
      </c>
      <c r="D8965">
        <v>1</v>
      </c>
      <c r="E8965">
        <v>0</v>
      </c>
      <c r="F8965">
        <v>0</v>
      </c>
      <c r="G8965">
        <v>0</v>
      </c>
      <c r="H8965" s="9">
        <v>6387.7330687798603</v>
      </c>
      <c r="I8965" s="9">
        <v>-1.8380232000000001</v>
      </c>
      <c r="J8965" s="9">
        <v>-1.8376798999999999</v>
      </c>
      <c r="K8965" s="9">
        <v>-5.6708527000000002</v>
      </c>
      <c r="L8965" s="9">
        <v>-8.0356356814277401</v>
      </c>
      <c r="M8965" s="9">
        <v>-28.928287999999998</v>
      </c>
      <c r="N8965" s="9">
        <v>-28.928287999999998</v>
      </c>
      <c r="O8965" s="9">
        <v>-8.0356356814277401</v>
      </c>
      <c r="P8965">
        <v>0</v>
      </c>
      <c r="Q8965" s="9">
        <v>53.549995000000003</v>
      </c>
      <c r="R8965" s="9">
        <v>267836096.98862699</v>
      </c>
      <c r="S8965" s="9">
        <v>3190909223.0885401</v>
      </c>
      <c r="T8965" s="9">
        <v>-1.15004907578963E-3</v>
      </c>
      <c r="U8965" s="9">
        <v>8.0356356814277401</v>
      </c>
      <c r="V8965" s="9">
        <v>0</v>
      </c>
      <c r="W8965" s="9">
        <v>8.0356356814277401</v>
      </c>
      <c r="X8965" t="s">
        <v>86</v>
      </c>
      <c r="Y8965" s="9">
        <v>0</v>
      </c>
      <c r="Z8965" s="9">
        <v>1.0421211999999999E-2</v>
      </c>
    </row>
    <row r="8966" spans="1:26" x14ac:dyDescent="0.3">
      <c r="A8966">
        <v>2</v>
      </c>
      <c r="B8966">
        <v>0</v>
      </c>
      <c r="C8966">
        <v>0</v>
      </c>
      <c r="D8966">
        <v>1</v>
      </c>
      <c r="E8966">
        <v>0</v>
      </c>
      <c r="F8966">
        <v>0</v>
      </c>
      <c r="G8966">
        <v>0</v>
      </c>
      <c r="H8966" s="9">
        <v>6388.7330687677604</v>
      </c>
      <c r="I8966" s="9">
        <v>-1.8381156000000001</v>
      </c>
      <c r="J8966" s="9">
        <v>-1.8377041000000001</v>
      </c>
      <c r="K8966" s="9">
        <v>-5.5359711999999996</v>
      </c>
      <c r="L8966" s="9">
        <v>-8.03676520164084</v>
      </c>
      <c r="M8966" s="9">
        <v>-28.932354</v>
      </c>
      <c r="N8966" s="9">
        <v>-28.932354</v>
      </c>
      <c r="O8966" s="9">
        <v>-8.03676520164084</v>
      </c>
      <c r="P8966">
        <v>0</v>
      </c>
      <c r="Q8966" s="9">
        <v>53.549995000000003</v>
      </c>
      <c r="R8966" s="9">
        <v>267836096.98862699</v>
      </c>
      <c r="S8966" s="9">
        <v>3182881433.92027</v>
      </c>
      <c r="T8966" s="9">
        <v>-1.12952021309986E-3</v>
      </c>
      <c r="U8966" s="9">
        <v>8.03676520164084</v>
      </c>
      <c r="V8966" s="9">
        <v>0</v>
      </c>
      <c r="W8966" s="9">
        <v>8.03676520164084</v>
      </c>
      <c r="X8966" t="s">
        <v>86</v>
      </c>
      <c r="Y8966" s="9">
        <v>0</v>
      </c>
      <c r="Z8966" s="9">
        <v>1.0173476000000001E-2</v>
      </c>
    </row>
    <row r="8967" spans="1:26" x14ac:dyDescent="0.3">
      <c r="A8967">
        <v>2</v>
      </c>
      <c r="B8967">
        <v>0</v>
      </c>
      <c r="C8967">
        <v>0</v>
      </c>
      <c r="D8967">
        <v>1</v>
      </c>
      <c r="E8967">
        <v>0</v>
      </c>
      <c r="F8967">
        <v>0</v>
      </c>
      <c r="G8967">
        <v>0</v>
      </c>
      <c r="H8967" s="9">
        <v>6389.7330687556496</v>
      </c>
      <c r="I8967" s="9">
        <v>-1.8380977999999999</v>
      </c>
      <c r="J8967" s="9">
        <v>-1.837712</v>
      </c>
      <c r="K8967" s="9">
        <v>-5.3569044999999997</v>
      </c>
      <c r="L8967" s="9">
        <v>-8.0378667892456797</v>
      </c>
      <c r="M8967" s="9">
        <v>-28.936321</v>
      </c>
      <c r="N8967" s="9">
        <v>-28.936321</v>
      </c>
      <c r="O8967" s="9">
        <v>-8.0378667892456797</v>
      </c>
      <c r="P8967">
        <v>0</v>
      </c>
      <c r="Q8967" s="9">
        <v>53.549995000000003</v>
      </c>
      <c r="R8967" s="9">
        <v>267836096.98862699</v>
      </c>
      <c r="S8967" s="9">
        <v>3180528888.0835299</v>
      </c>
      <c r="T8967" s="9">
        <v>-1.1015876048414701E-3</v>
      </c>
      <c r="U8967" s="9">
        <v>8.0378667892456797</v>
      </c>
      <c r="V8967" s="9">
        <v>0</v>
      </c>
      <c r="W8967" s="9">
        <v>8.0378667892456797</v>
      </c>
      <c r="X8967" t="s">
        <v>86</v>
      </c>
      <c r="Y8967" s="9">
        <v>0</v>
      </c>
      <c r="Z8967" s="9">
        <v>9.8444484000000006E-3</v>
      </c>
    </row>
    <row r="8968" spans="1:26" x14ac:dyDescent="0.3">
      <c r="A8968">
        <v>2</v>
      </c>
      <c r="B8968">
        <v>0</v>
      </c>
      <c r="C8968">
        <v>0</v>
      </c>
      <c r="D8968">
        <v>1</v>
      </c>
      <c r="E8968">
        <v>0</v>
      </c>
      <c r="F8968">
        <v>0</v>
      </c>
      <c r="G8968">
        <v>0</v>
      </c>
      <c r="H8968" s="9">
        <v>6390.7330687435397</v>
      </c>
      <c r="I8968" s="9">
        <v>-1.8380901000000001</v>
      </c>
      <c r="J8968" s="9">
        <v>-1.8377646000000001</v>
      </c>
      <c r="K8968" s="9">
        <v>-5.1995873000000001</v>
      </c>
      <c r="L8968" s="9">
        <v>-8.03894074634586</v>
      </c>
      <c r="M8968" s="9">
        <v>-28.940187000000002</v>
      </c>
      <c r="N8968" s="9">
        <v>-28.940187000000002</v>
      </c>
      <c r="O8968" s="9">
        <v>-8.03894074634586</v>
      </c>
      <c r="P8968">
        <v>0</v>
      </c>
      <c r="Q8968" s="9">
        <v>53.549995000000003</v>
      </c>
      <c r="R8968" s="9">
        <v>267836096.98862699</v>
      </c>
      <c r="S8968" s="9">
        <v>3162722306.7402201</v>
      </c>
      <c r="T8968" s="9">
        <v>-1.0739571001785399E-3</v>
      </c>
      <c r="U8968" s="9">
        <v>8.03894074634586</v>
      </c>
      <c r="V8968" s="9">
        <v>0</v>
      </c>
      <c r="W8968" s="9">
        <v>8.03894074634586</v>
      </c>
      <c r="X8968" t="s">
        <v>86</v>
      </c>
      <c r="Y8968" s="9">
        <v>0</v>
      </c>
      <c r="Z8968" s="9">
        <v>9.5556172999999994E-3</v>
      </c>
    </row>
    <row r="8969" spans="1:26" x14ac:dyDescent="0.3">
      <c r="A8969">
        <v>2</v>
      </c>
      <c r="B8969">
        <v>0</v>
      </c>
      <c r="C8969">
        <v>0</v>
      </c>
      <c r="D8969">
        <v>1</v>
      </c>
      <c r="E8969">
        <v>0</v>
      </c>
      <c r="F8969">
        <v>0</v>
      </c>
      <c r="G8969">
        <v>0</v>
      </c>
      <c r="H8969" s="9">
        <v>6391.7330687314297</v>
      </c>
      <c r="I8969" s="9">
        <v>-1.8379837000000001</v>
      </c>
      <c r="J8969" s="9">
        <v>-1.8375887</v>
      </c>
      <c r="K8969" s="9">
        <v>-5.2195048000000002</v>
      </c>
      <c r="L8969" s="9">
        <v>-8.0400070721148094</v>
      </c>
      <c r="M8969" s="9">
        <v>-28.944025</v>
      </c>
      <c r="N8969" s="9">
        <v>-28.944025</v>
      </c>
      <c r="O8969" s="9">
        <v>-8.0400070721148094</v>
      </c>
      <c r="P8969">
        <v>0</v>
      </c>
      <c r="Q8969" s="9">
        <v>53.549995000000003</v>
      </c>
      <c r="R8969" s="9">
        <v>267836096.98862699</v>
      </c>
      <c r="S8969" s="9">
        <v>3225002093.7433801</v>
      </c>
      <c r="T8969" s="9">
        <v>-1.0663257689476E-3</v>
      </c>
      <c r="U8969" s="9">
        <v>8.0400070721148094</v>
      </c>
      <c r="V8969" s="9">
        <v>0</v>
      </c>
      <c r="W8969" s="9">
        <v>8.0400070721148094</v>
      </c>
      <c r="X8969" t="s">
        <v>86</v>
      </c>
      <c r="Y8969" s="9">
        <v>0</v>
      </c>
      <c r="Z8969" s="9">
        <v>9.5913027999999997E-3</v>
      </c>
    </row>
    <row r="8970" spans="1:26" x14ac:dyDescent="0.3">
      <c r="A8970">
        <v>2</v>
      </c>
      <c r="B8970">
        <v>0</v>
      </c>
      <c r="C8970">
        <v>0</v>
      </c>
      <c r="D8970">
        <v>1</v>
      </c>
      <c r="E8970">
        <v>0</v>
      </c>
      <c r="F8970">
        <v>0</v>
      </c>
      <c r="G8970">
        <v>0</v>
      </c>
      <c r="H8970" s="9">
        <v>6392.7330687193298</v>
      </c>
      <c r="I8970" s="9">
        <v>-1.8379494000000001</v>
      </c>
      <c r="J8970" s="9">
        <v>-1.8376435</v>
      </c>
      <c r="K8970" s="9">
        <v>-5.0594400999999998</v>
      </c>
      <c r="L8970" s="9">
        <v>-8.0410795322284407</v>
      </c>
      <c r="M8970" s="9">
        <v>-28.947886</v>
      </c>
      <c r="N8970" s="9">
        <v>-28.947886</v>
      </c>
      <c r="O8970" s="9">
        <v>-8.0410795322284407</v>
      </c>
      <c r="P8970">
        <v>0</v>
      </c>
      <c r="Q8970" s="9">
        <v>53.549995000000003</v>
      </c>
      <c r="R8970" s="9">
        <v>267836096.98862699</v>
      </c>
      <c r="S8970" s="9">
        <v>3205891392.6929402</v>
      </c>
      <c r="T8970" s="9">
        <v>-1.0724601136313701E-3</v>
      </c>
      <c r="U8970" s="9">
        <v>8.0410795322284407</v>
      </c>
      <c r="V8970" s="9">
        <v>0</v>
      </c>
      <c r="W8970" s="9">
        <v>8.0410795322284407</v>
      </c>
      <c r="X8970" t="s">
        <v>86</v>
      </c>
      <c r="Y8970" s="9">
        <v>0</v>
      </c>
      <c r="Z8970" s="9">
        <v>9.2974472999999992E-3</v>
      </c>
    </row>
    <row r="8971" spans="1:26" x14ac:dyDescent="0.3">
      <c r="A8971">
        <v>2</v>
      </c>
      <c r="B8971">
        <v>0</v>
      </c>
      <c r="C8971">
        <v>0</v>
      </c>
      <c r="D8971">
        <v>1</v>
      </c>
      <c r="E8971">
        <v>0</v>
      </c>
      <c r="F8971">
        <v>0</v>
      </c>
      <c r="G8971">
        <v>0</v>
      </c>
      <c r="H8971" s="9">
        <v>6393.7330687072199</v>
      </c>
      <c r="I8971" s="9">
        <v>-1.8379163000000001</v>
      </c>
      <c r="J8971" s="9">
        <v>-1.8375767000000001</v>
      </c>
      <c r="K8971" s="9">
        <v>-5.2365227000000001</v>
      </c>
      <c r="L8971" s="9">
        <v>-8.0421695527780308</v>
      </c>
      <c r="M8971" s="9">
        <v>-28.951810999999999</v>
      </c>
      <c r="N8971" s="9">
        <v>-28.951810999999999</v>
      </c>
      <c r="O8971" s="9">
        <v>-8.0421695527780308</v>
      </c>
      <c r="P8971">
        <v>0</v>
      </c>
      <c r="Q8971" s="9">
        <v>53.549995000000003</v>
      </c>
      <c r="R8971" s="9">
        <v>267836096.98862699</v>
      </c>
      <c r="S8971" s="9">
        <v>3230147306.0065899</v>
      </c>
      <c r="T8971" s="9">
        <v>-1.09002054959006E-3</v>
      </c>
      <c r="U8971" s="9">
        <v>8.0421695527780308</v>
      </c>
      <c r="V8971" s="9">
        <v>0</v>
      </c>
      <c r="W8971" s="9">
        <v>8.0421695527780308</v>
      </c>
      <c r="X8971" t="s">
        <v>86</v>
      </c>
      <c r="Y8971" s="9">
        <v>0</v>
      </c>
      <c r="Z8971" s="9">
        <v>9.6225123999999999E-3</v>
      </c>
    </row>
    <row r="8972" spans="1:26" x14ac:dyDescent="0.3">
      <c r="A8972">
        <v>2</v>
      </c>
      <c r="B8972">
        <v>0</v>
      </c>
      <c r="C8972">
        <v>0</v>
      </c>
      <c r="D8972">
        <v>1</v>
      </c>
      <c r="E8972">
        <v>0</v>
      </c>
      <c r="F8972">
        <v>0</v>
      </c>
      <c r="G8972">
        <v>0</v>
      </c>
      <c r="H8972" s="9">
        <v>6394.73306869511</v>
      </c>
      <c r="I8972" s="9">
        <v>-1.8379840000000001</v>
      </c>
      <c r="J8972" s="9">
        <v>-1.8375223999999999</v>
      </c>
      <c r="K8972" s="9">
        <v>-5.2001600000000003</v>
      </c>
      <c r="L8972" s="9">
        <v>-8.0433252876567298</v>
      </c>
      <c r="M8972" s="9">
        <v>-28.955971000000002</v>
      </c>
      <c r="N8972" s="9">
        <v>-28.955971000000002</v>
      </c>
      <c r="O8972" s="9">
        <v>-8.0433252876567298</v>
      </c>
      <c r="P8972">
        <v>0</v>
      </c>
      <c r="Q8972" s="9">
        <v>53.549995000000003</v>
      </c>
      <c r="R8972" s="9">
        <v>267836096.98862699</v>
      </c>
      <c r="S8972" s="9">
        <v>3250274504.4180999</v>
      </c>
      <c r="T8972" s="9">
        <v>-1.1557348786990201E-3</v>
      </c>
      <c r="U8972" s="9">
        <v>8.0433252876567298</v>
      </c>
      <c r="V8972" s="9">
        <v>0</v>
      </c>
      <c r="W8972" s="9">
        <v>8.0433252876567298</v>
      </c>
      <c r="X8972" t="s">
        <v>86</v>
      </c>
      <c r="Y8972" s="9">
        <v>0</v>
      </c>
      <c r="Z8972" s="9">
        <v>9.5554105999999996E-3</v>
      </c>
    </row>
    <row r="8973" spans="1:26" x14ac:dyDescent="0.3">
      <c r="A8973">
        <v>2</v>
      </c>
      <c r="B8973">
        <v>0</v>
      </c>
      <c r="C8973">
        <v>0</v>
      </c>
      <c r="D8973">
        <v>1</v>
      </c>
      <c r="E8973">
        <v>0</v>
      </c>
      <c r="F8973">
        <v>0</v>
      </c>
      <c r="G8973">
        <v>0</v>
      </c>
      <c r="H8973" s="9">
        <v>6395.7330686830101</v>
      </c>
      <c r="I8973" s="9">
        <v>-1.8378620000000001</v>
      </c>
      <c r="J8973" s="9">
        <v>-1.8374820000000001</v>
      </c>
      <c r="K8973" s="9">
        <v>-4.9805336000000002</v>
      </c>
      <c r="L8973" s="9">
        <v>-8.0444470095833598</v>
      </c>
      <c r="M8973" s="9">
        <v>-28.960008999999999</v>
      </c>
      <c r="N8973" s="9">
        <v>-28.960008999999999</v>
      </c>
      <c r="O8973" s="9">
        <v>-8.0444470095833598</v>
      </c>
      <c r="P8973">
        <v>0</v>
      </c>
      <c r="Q8973" s="9">
        <v>53.549995000000003</v>
      </c>
      <c r="R8973" s="9">
        <v>267836096.98862699</v>
      </c>
      <c r="S8973" s="9">
        <v>3265503300.4932599</v>
      </c>
      <c r="T8973" s="9">
        <v>-1.12172192663528E-3</v>
      </c>
      <c r="U8973" s="9">
        <v>8.0444470095833598</v>
      </c>
      <c r="V8973" s="9">
        <v>0</v>
      </c>
      <c r="W8973" s="9">
        <v>8.0444470095833598</v>
      </c>
      <c r="X8973" t="s">
        <v>86</v>
      </c>
      <c r="Y8973" s="9">
        <v>0</v>
      </c>
      <c r="Z8973" s="9">
        <v>9.1516402999999996E-3</v>
      </c>
    </row>
    <row r="8974" spans="1:26" x14ac:dyDescent="0.3">
      <c r="A8974">
        <v>2</v>
      </c>
      <c r="B8974">
        <v>0</v>
      </c>
      <c r="C8974">
        <v>0</v>
      </c>
      <c r="D8974">
        <v>1</v>
      </c>
      <c r="E8974">
        <v>0</v>
      </c>
      <c r="F8974">
        <v>0</v>
      </c>
      <c r="G8974">
        <v>0</v>
      </c>
      <c r="H8974" s="9">
        <v>6396.7330686709001</v>
      </c>
      <c r="I8974" s="9">
        <v>-1.8380319000000001</v>
      </c>
      <c r="J8974" s="9">
        <v>-1.8375374</v>
      </c>
      <c r="K8974" s="9">
        <v>-4.9321513000000001</v>
      </c>
      <c r="L8974" s="9">
        <v>-8.0455543941929601</v>
      </c>
      <c r="M8974" s="9">
        <v>-28.963995000000001</v>
      </c>
      <c r="N8974" s="9">
        <v>-28.963995000000001</v>
      </c>
      <c r="O8974" s="9">
        <v>-8.0455543941929601</v>
      </c>
      <c r="P8974">
        <v>0</v>
      </c>
      <c r="Q8974" s="9">
        <v>53.549995000000003</v>
      </c>
      <c r="R8974" s="9">
        <v>267836096.98862699</v>
      </c>
      <c r="S8974" s="9">
        <v>3245714153.8912601</v>
      </c>
      <c r="T8974" s="9">
        <v>-1.1073846095932499E-3</v>
      </c>
      <c r="U8974" s="9">
        <v>8.0455543941929601</v>
      </c>
      <c r="V8974" s="9">
        <v>0</v>
      </c>
      <c r="W8974" s="9">
        <v>8.0455543941929601</v>
      </c>
      <c r="X8974" t="s">
        <v>86</v>
      </c>
      <c r="Y8974" s="9">
        <v>0</v>
      </c>
      <c r="Z8974" s="9">
        <v>9.0630129000000004E-3</v>
      </c>
    </row>
    <row r="8975" spans="1:26" x14ac:dyDescent="0.3">
      <c r="A8975">
        <v>2</v>
      </c>
      <c r="B8975">
        <v>0</v>
      </c>
      <c r="C8975">
        <v>0</v>
      </c>
      <c r="D8975">
        <v>1</v>
      </c>
      <c r="E8975">
        <v>0</v>
      </c>
      <c r="F8975">
        <v>0</v>
      </c>
      <c r="G8975">
        <v>0</v>
      </c>
      <c r="H8975" s="9">
        <v>6397.7330686587902</v>
      </c>
      <c r="I8975" s="9">
        <v>-1.8378711000000001</v>
      </c>
      <c r="J8975" s="9">
        <v>-1.8374865</v>
      </c>
      <c r="K8975" s="9">
        <v>-4.7438130000000003</v>
      </c>
      <c r="L8975" s="9">
        <v>-8.0466518129332805</v>
      </c>
      <c r="M8975" s="9">
        <v>-28.967946999999999</v>
      </c>
      <c r="N8975" s="9">
        <v>-28.967946999999999</v>
      </c>
      <c r="O8975" s="9">
        <v>-8.0466518129332805</v>
      </c>
      <c r="P8975">
        <v>0</v>
      </c>
      <c r="Q8975" s="9">
        <v>53.549995000000003</v>
      </c>
      <c r="R8975" s="9">
        <v>267836096.98862699</v>
      </c>
      <c r="S8975" s="9">
        <v>3264732593.6146402</v>
      </c>
      <c r="T8975" s="9">
        <v>-1.0974187403256499E-3</v>
      </c>
      <c r="U8975" s="9">
        <v>8.0466518129332805</v>
      </c>
      <c r="V8975" s="9">
        <v>0</v>
      </c>
      <c r="W8975" s="9">
        <v>8.0466518129332805</v>
      </c>
      <c r="X8975" t="s">
        <v>86</v>
      </c>
      <c r="Y8975" s="9">
        <v>0</v>
      </c>
      <c r="Z8975" s="9">
        <v>8.7166922000000008E-3</v>
      </c>
    </row>
    <row r="8976" spans="1:26" x14ac:dyDescent="0.3">
      <c r="A8976">
        <v>2</v>
      </c>
      <c r="B8976">
        <v>0</v>
      </c>
      <c r="C8976">
        <v>0</v>
      </c>
      <c r="D8976">
        <v>1</v>
      </c>
      <c r="E8976">
        <v>0</v>
      </c>
      <c r="F8976">
        <v>0</v>
      </c>
      <c r="G8976">
        <v>0</v>
      </c>
      <c r="H8976" s="9">
        <v>6398.7330686466803</v>
      </c>
      <c r="I8976" s="9">
        <v>-1.8379224999999999</v>
      </c>
      <c r="J8976" s="9">
        <v>-1.8373963</v>
      </c>
      <c r="K8976" s="9">
        <v>-4.6243463</v>
      </c>
      <c r="L8976" s="9">
        <v>-8.0477244547503002</v>
      </c>
      <c r="M8976" s="9">
        <v>-28.971806999999998</v>
      </c>
      <c r="N8976" s="9">
        <v>-28.971806999999998</v>
      </c>
      <c r="O8976" s="9">
        <v>-8.0477244547503002</v>
      </c>
      <c r="P8976">
        <v>0</v>
      </c>
      <c r="Q8976" s="9">
        <v>53.549995000000003</v>
      </c>
      <c r="R8976" s="9">
        <v>267836096.98862699</v>
      </c>
      <c r="S8976" s="9">
        <v>3298632716.4393101</v>
      </c>
      <c r="T8976" s="9">
        <v>-1.07264181701438E-3</v>
      </c>
      <c r="U8976" s="9">
        <v>8.0477244547503002</v>
      </c>
      <c r="V8976" s="9">
        <v>0</v>
      </c>
      <c r="W8976" s="9">
        <v>8.0477244547503002</v>
      </c>
      <c r="X8976" t="s">
        <v>86</v>
      </c>
      <c r="Y8976" s="9">
        <v>0</v>
      </c>
      <c r="Z8976" s="9">
        <v>8.4967567000000001E-3</v>
      </c>
    </row>
    <row r="8977" spans="1:26" x14ac:dyDescent="0.3">
      <c r="A8977">
        <v>2</v>
      </c>
      <c r="B8977">
        <v>0</v>
      </c>
      <c r="C8977">
        <v>0</v>
      </c>
      <c r="D8977">
        <v>1</v>
      </c>
      <c r="E8977">
        <v>0</v>
      </c>
      <c r="F8977">
        <v>0</v>
      </c>
      <c r="G8977">
        <v>0</v>
      </c>
      <c r="H8977" s="9">
        <v>6399.7330686345804</v>
      </c>
      <c r="I8977" s="9">
        <v>-1.8379352</v>
      </c>
      <c r="J8977" s="9">
        <v>-1.8375570999999999</v>
      </c>
      <c r="K8977" s="9">
        <v>-4.4789719999999997</v>
      </c>
      <c r="L8977" s="9">
        <v>-8.0487861562379397</v>
      </c>
      <c r="M8977" s="9">
        <v>-28.975629999999999</v>
      </c>
      <c r="N8977" s="9">
        <v>-28.975629999999999</v>
      </c>
      <c r="O8977" s="9">
        <v>-8.0487861562379397</v>
      </c>
      <c r="P8977">
        <v>0</v>
      </c>
      <c r="Q8977" s="9">
        <v>53.549995000000003</v>
      </c>
      <c r="R8977" s="9">
        <v>267836096.98862699</v>
      </c>
      <c r="S8977" s="9">
        <v>3239890934.1166201</v>
      </c>
      <c r="T8977" s="9">
        <v>-1.0617014876466099E-3</v>
      </c>
      <c r="U8977" s="9">
        <v>8.0487861562379397</v>
      </c>
      <c r="V8977" s="9">
        <v>0</v>
      </c>
      <c r="W8977" s="9">
        <v>8.0487861562379397</v>
      </c>
      <c r="X8977" t="s">
        <v>86</v>
      </c>
      <c r="Y8977" s="9">
        <v>0</v>
      </c>
      <c r="Z8977" s="9">
        <v>8.2303667E-3</v>
      </c>
    </row>
    <row r="8978" spans="1:26" x14ac:dyDescent="0.3">
      <c r="A8978">
        <v>2</v>
      </c>
      <c r="B8978">
        <v>0</v>
      </c>
      <c r="C8978">
        <v>0</v>
      </c>
      <c r="D8978">
        <v>1</v>
      </c>
      <c r="E8978">
        <v>0</v>
      </c>
      <c r="F8978">
        <v>0</v>
      </c>
      <c r="G8978">
        <v>0</v>
      </c>
      <c r="H8978" s="9">
        <v>6400.7330686224695</v>
      </c>
      <c r="I8978" s="9">
        <v>-1.8380531</v>
      </c>
      <c r="J8978" s="9">
        <v>-1.8375676999999999</v>
      </c>
      <c r="K8978" s="9">
        <v>-4.7141275</v>
      </c>
      <c r="L8978" s="9">
        <v>-8.0498654507617395</v>
      </c>
      <c r="M8978" s="9">
        <v>-28.979514999999999</v>
      </c>
      <c r="N8978" s="9">
        <v>-28.979514999999999</v>
      </c>
      <c r="O8978" s="9">
        <v>-8.0498654507617395</v>
      </c>
      <c r="P8978">
        <v>0</v>
      </c>
      <c r="Q8978" s="9">
        <v>53.549995000000003</v>
      </c>
      <c r="R8978" s="9">
        <v>267836096.98862699</v>
      </c>
      <c r="S8978" s="9">
        <v>3236494250.4959798</v>
      </c>
      <c r="T8978" s="9">
        <v>-1.0792945237945099E-3</v>
      </c>
      <c r="U8978" s="9">
        <v>8.0498654507617395</v>
      </c>
      <c r="V8978" s="9">
        <v>0</v>
      </c>
      <c r="W8978" s="9">
        <v>8.0498654507617395</v>
      </c>
      <c r="X8978" t="s">
        <v>86</v>
      </c>
      <c r="Y8978" s="9">
        <v>0</v>
      </c>
      <c r="Z8978" s="9">
        <v>8.6625283999999993E-3</v>
      </c>
    </row>
    <row r="8979" spans="1:26" x14ac:dyDescent="0.3">
      <c r="A8979">
        <v>2</v>
      </c>
      <c r="B8979">
        <v>0</v>
      </c>
      <c r="C8979">
        <v>0</v>
      </c>
      <c r="D8979">
        <v>1</v>
      </c>
      <c r="E8979">
        <v>0</v>
      </c>
      <c r="F8979">
        <v>0</v>
      </c>
      <c r="G8979">
        <v>0</v>
      </c>
      <c r="H8979" s="9">
        <v>6401.7330686103596</v>
      </c>
      <c r="I8979" s="9">
        <v>-1.8379346999999999</v>
      </c>
      <c r="J8979" s="9">
        <v>-1.8374562000000001</v>
      </c>
      <c r="K8979" s="9">
        <v>-4.6277809000000003</v>
      </c>
      <c r="L8979" s="9">
        <v>-8.0510010707343405</v>
      </c>
      <c r="M8979" s="9">
        <v>-28.983604</v>
      </c>
      <c r="N8979" s="9">
        <v>-28.983604</v>
      </c>
      <c r="O8979" s="9">
        <v>-8.0510010707343405</v>
      </c>
      <c r="P8979">
        <v>0</v>
      </c>
      <c r="Q8979" s="9">
        <v>53.549995000000003</v>
      </c>
      <c r="R8979" s="9">
        <v>267836096.98862699</v>
      </c>
      <c r="S8979" s="9">
        <v>3277650457.3657999</v>
      </c>
      <c r="T8979" s="9">
        <v>-1.13561997260092E-3</v>
      </c>
      <c r="U8979" s="9">
        <v>8.0510010707343405</v>
      </c>
      <c r="V8979" s="9">
        <v>0</v>
      </c>
      <c r="W8979" s="9">
        <v>8.0510010707343405</v>
      </c>
      <c r="X8979" t="s">
        <v>86</v>
      </c>
      <c r="Y8979" s="9">
        <v>0</v>
      </c>
      <c r="Z8979" s="9">
        <v>8.5033447999999998E-3</v>
      </c>
    </row>
    <row r="8980" spans="1:26" x14ac:dyDescent="0.3">
      <c r="A8980">
        <v>2</v>
      </c>
      <c r="B8980">
        <v>0</v>
      </c>
      <c r="C8980">
        <v>0</v>
      </c>
      <c r="D8980">
        <v>1</v>
      </c>
      <c r="E8980">
        <v>0</v>
      </c>
      <c r="F8980">
        <v>0</v>
      </c>
      <c r="G8980">
        <v>0</v>
      </c>
      <c r="H8980" s="9">
        <v>6402.7330685982597</v>
      </c>
      <c r="I8980" s="9">
        <v>-1.8379003</v>
      </c>
      <c r="J8980" s="9">
        <v>-1.8374151000000001</v>
      </c>
      <c r="K8980" s="9">
        <v>-4.5726069999999996</v>
      </c>
      <c r="L8980" s="9">
        <v>-8.0521240422692806</v>
      </c>
      <c r="M8980" s="9">
        <v>-28.987646000000002</v>
      </c>
      <c r="N8980" s="9">
        <v>-28.987646000000002</v>
      </c>
      <c r="O8980" s="9">
        <v>-8.0521240422692806</v>
      </c>
      <c r="P8980">
        <v>0</v>
      </c>
      <c r="Q8980" s="9">
        <v>53.549995000000003</v>
      </c>
      <c r="R8980" s="9">
        <v>267836096.98862699</v>
      </c>
      <c r="S8980" s="9">
        <v>3293386271.4140902</v>
      </c>
      <c r="T8980" s="9">
        <v>-1.1229715349401199E-3</v>
      </c>
      <c r="U8980" s="9">
        <v>8.0521240422692806</v>
      </c>
      <c r="V8980" s="9">
        <v>0</v>
      </c>
      <c r="W8980" s="9">
        <v>8.0521240422692806</v>
      </c>
      <c r="X8980" t="s">
        <v>86</v>
      </c>
      <c r="Y8980" s="9">
        <v>0</v>
      </c>
      <c r="Z8980" s="9">
        <v>8.4017776000000002E-3</v>
      </c>
    </row>
    <row r="8981" spans="1:26" x14ac:dyDescent="0.3">
      <c r="A8981">
        <v>2</v>
      </c>
      <c r="B8981">
        <v>0</v>
      </c>
      <c r="C8981">
        <v>0</v>
      </c>
      <c r="D8981">
        <v>1</v>
      </c>
      <c r="E8981">
        <v>0</v>
      </c>
      <c r="F8981">
        <v>0</v>
      </c>
      <c r="G8981">
        <v>0</v>
      </c>
      <c r="H8981" s="9">
        <v>6403.7330685861498</v>
      </c>
      <c r="I8981" s="9">
        <v>-1.8379945</v>
      </c>
      <c r="J8981" s="9">
        <v>-1.8374741999999999</v>
      </c>
      <c r="K8981" s="9">
        <v>-4.4762249000000001</v>
      </c>
      <c r="L8981" s="9">
        <v>-8.0532265455965906</v>
      </c>
      <c r="M8981" s="9">
        <v>-28.991614999999999</v>
      </c>
      <c r="N8981" s="9">
        <v>-28.991614999999999</v>
      </c>
      <c r="O8981" s="9">
        <v>-8.0532265455965906</v>
      </c>
      <c r="P8981">
        <v>0</v>
      </c>
      <c r="Q8981" s="9">
        <v>53.549995000000003</v>
      </c>
      <c r="R8981" s="9">
        <v>267836096.98862699</v>
      </c>
      <c r="S8981" s="9">
        <v>3271910199.0366502</v>
      </c>
      <c r="T8981" s="9">
        <v>-1.10250332731709E-3</v>
      </c>
      <c r="U8981" s="9">
        <v>8.0532265455965906</v>
      </c>
      <c r="V8981" s="9">
        <v>0</v>
      </c>
      <c r="W8981" s="9">
        <v>8.0532265455965906</v>
      </c>
      <c r="X8981" t="s">
        <v>86</v>
      </c>
      <c r="Y8981" s="9">
        <v>0</v>
      </c>
      <c r="Z8981" s="9">
        <v>8.2249482999999998E-3</v>
      </c>
    </row>
    <row r="8982" spans="1:26" x14ac:dyDescent="0.3">
      <c r="A8982">
        <v>2</v>
      </c>
      <c r="B8982">
        <v>0</v>
      </c>
      <c r="C8982">
        <v>0</v>
      </c>
      <c r="D8982">
        <v>1</v>
      </c>
      <c r="E8982">
        <v>0</v>
      </c>
      <c r="F8982">
        <v>0</v>
      </c>
      <c r="G8982">
        <v>0</v>
      </c>
      <c r="H8982" s="9">
        <v>6404.7330685740399</v>
      </c>
      <c r="I8982" s="9">
        <v>-1.8380482</v>
      </c>
      <c r="J8982" s="9">
        <v>-1.8375893000000001</v>
      </c>
      <c r="K8982" s="9">
        <v>-4.3526372999999996</v>
      </c>
      <c r="L8982" s="9">
        <v>-8.0543151873983803</v>
      </c>
      <c r="M8982" s="9">
        <v>-28.995535</v>
      </c>
      <c r="N8982" s="9">
        <v>-28.995535</v>
      </c>
      <c r="O8982" s="9">
        <v>-8.0543151873983803</v>
      </c>
      <c r="P8982">
        <v>0</v>
      </c>
      <c r="Q8982" s="9">
        <v>53.549995000000003</v>
      </c>
      <c r="R8982" s="9">
        <v>267836096.98862699</v>
      </c>
      <c r="S8982" s="9">
        <v>3230513250.8207502</v>
      </c>
      <c r="T8982" s="9">
        <v>-1.0886418017808099E-3</v>
      </c>
      <c r="U8982" s="9">
        <v>8.0543151873983803</v>
      </c>
      <c r="V8982" s="9">
        <v>0</v>
      </c>
      <c r="W8982" s="9">
        <v>8.0543151873983803</v>
      </c>
      <c r="X8982" t="s">
        <v>86</v>
      </c>
      <c r="Y8982" s="9">
        <v>0</v>
      </c>
      <c r="Z8982" s="9">
        <v>7.9983594000000002E-3</v>
      </c>
    </row>
    <row r="8983" spans="1:26" x14ac:dyDescent="0.3">
      <c r="A8983">
        <v>2</v>
      </c>
      <c r="B8983">
        <v>0</v>
      </c>
      <c r="C8983">
        <v>0</v>
      </c>
      <c r="D8983">
        <v>1</v>
      </c>
      <c r="E8983">
        <v>0</v>
      </c>
      <c r="F8983">
        <v>0</v>
      </c>
      <c r="G8983">
        <v>0</v>
      </c>
      <c r="H8983" s="9">
        <v>6405.7330685619299</v>
      </c>
      <c r="I8983" s="9">
        <v>-1.8379768000000001</v>
      </c>
      <c r="J8983" s="9">
        <v>-1.8374695000000001</v>
      </c>
      <c r="K8983" s="9">
        <v>-4.2496919999999996</v>
      </c>
      <c r="L8983" s="9">
        <v>-8.0553887527896304</v>
      </c>
      <c r="M8983" s="9">
        <v>-28.999399</v>
      </c>
      <c r="N8983" s="9">
        <v>-28.999399</v>
      </c>
      <c r="O8983" s="9">
        <v>-8.0553887527896304</v>
      </c>
      <c r="P8983">
        <v>0</v>
      </c>
      <c r="Q8983" s="9">
        <v>53.549995000000003</v>
      </c>
      <c r="R8983" s="9">
        <v>267836096.98862699</v>
      </c>
      <c r="S8983" s="9">
        <v>3274544382.0687499</v>
      </c>
      <c r="T8983" s="9">
        <v>-1.07356539125014E-3</v>
      </c>
      <c r="U8983" s="9">
        <v>8.0553887527896304</v>
      </c>
      <c r="V8983" s="9">
        <v>0</v>
      </c>
      <c r="W8983" s="9">
        <v>8.0553887527896304</v>
      </c>
      <c r="X8983" t="s">
        <v>86</v>
      </c>
      <c r="Y8983" s="9">
        <v>0</v>
      </c>
      <c r="Z8983" s="9">
        <v>7.8086791999999999E-3</v>
      </c>
    </row>
    <row r="8984" spans="1:26" x14ac:dyDescent="0.3">
      <c r="A8984">
        <v>2</v>
      </c>
      <c r="B8984">
        <v>0</v>
      </c>
      <c r="C8984">
        <v>0</v>
      </c>
      <c r="D8984">
        <v>1</v>
      </c>
      <c r="E8984">
        <v>0</v>
      </c>
      <c r="F8984">
        <v>0</v>
      </c>
      <c r="G8984">
        <v>0</v>
      </c>
      <c r="H8984" s="9">
        <v>6406.73306854983</v>
      </c>
      <c r="I8984" s="9">
        <v>-1.8378482</v>
      </c>
      <c r="J8984" s="9">
        <v>-1.8373723</v>
      </c>
      <c r="K8984" s="9">
        <v>-4.2207317</v>
      </c>
      <c r="L8984" s="9">
        <v>-8.0564533415450992</v>
      </c>
      <c r="M8984" s="9">
        <v>-29.003233000000002</v>
      </c>
      <c r="N8984" s="9">
        <v>-29.003233000000002</v>
      </c>
      <c r="O8984" s="9">
        <v>-8.0564533415450992</v>
      </c>
      <c r="P8984">
        <v>0</v>
      </c>
      <c r="Q8984" s="9">
        <v>53.549995000000003</v>
      </c>
      <c r="R8984" s="9">
        <v>267836096.98862699</v>
      </c>
      <c r="S8984" s="9">
        <v>3311213037.80126</v>
      </c>
      <c r="T8984" s="9">
        <v>-1.0645887554740999E-3</v>
      </c>
      <c r="U8984" s="9">
        <v>8.0564533415450992</v>
      </c>
      <c r="V8984" s="9">
        <v>0</v>
      </c>
      <c r="W8984" s="9">
        <v>8.0564533415450992</v>
      </c>
      <c r="X8984" t="s">
        <v>86</v>
      </c>
      <c r="Y8984" s="9">
        <v>0</v>
      </c>
      <c r="Z8984" s="9">
        <v>7.7550555999999996E-3</v>
      </c>
    </row>
    <row r="8985" spans="1:26" x14ac:dyDescent="0.3">
      <c r="A8985">
        <v>2</v>
      </c>
      <c r="B8985">
        <v>0</v>
      </c>
      <c r="C8985">
        <v>0</v>
      </c>
      <c r="D8985">
        <v>1</v>
      </c>
      <c r="E8985">
        <v>0</v>
      </c>
      <c r="F8985">
        <v>0</v>
      </c>
      <c r="G8985">
        <v>0</v>
      </c>
      <c r="H8985" s="9">
        <v>6407.7330685377201</v>
      </c>
      <c r="I8985" s="9">
        <v>-1.8379946</v>
      </c>
      <c r="J8985" s="9">
        <v>-1.8374969999999999</v>
      </c>
      <c r="K8985" s="9">
        <v>-4.5157923999999996</v>
      </c>
      <c r="L8985" s="9">
        <v>-8.0575581823560594</v>
      </c>
      <c r="M8985" s="9">
        <v>-29.007210000000001</v>
      </c>
      <c r="N8985" s="9">
        <v>-29.007210000000001</v>
      </c>
      <c r="O8985" s="9">
        <v>-8.0575581823560594</v>
      </c>
      <c r="P8985">
        <v>0</v>
      </c>
      <c r="Q8985" s="9">
        <v>53.549995000000003</v>
      </c>
      <c r="R8985" s="9">
        <v>267836096.98862699</v>
      </c>
      <c r="S8985" s="9">
        <v>3265295688.2669201</v>
      </c>
      <c r="T8985" s="9">
        <v>-1.1048408109619601E-3</v>
      </c>
      <c r="U8985" s="9">
        <v>8.0575581823560594</v>
      </c>
      <c r="V8985" s="9">
        <v>0</v>
      </c>
      <c r="W8985" s="9">
        <v>8.0575581823560594</v>
      </c>
      <c r="X8985" t="s">
        <v>86</v>
      </c>
      <c r="Y8985" s="9">
        <v>0</v>
      </c>
      <c r="Z8985" s="9">
        <v>8.2977545000000007E-3</v>
      </c>
    </row>
    <row r="8986" spans="1:26" x14ac:dyDescent="0.3">
      <c r="A8986">
        <v>2</v>
      </c>
      <c r="B8986">
        <v>0</v>
      </c>
      <c r="C8986">
        <v>0</v>
      </c>
      <c r="D8986">
        <v>1</v>
      </c>
      <c r="E8986">
        <v>0</v>
      </c>
      <c r="F8986">
        <v>0</v>
      </c>
      <c r="G8986">
        <v>0</v>
      </c>
      <c r="H8986" s="9">
        <v>6408.7330685256102</v>
      </c>
      <c r="I8986" s="9">
        <v>-1.838058</v>
      </c>
      <c r="J8986" s="9">
        <v>-1.8375520999999999</v>
      </c>
      <c r="K8986" s="9">
        <v>-4.4682879</v>
      </c>
      <c r="L8986" s="9">
        <v>-8.0586952109291996</v>
      </c>
      <c r="M8986" s="9">
        <v>-29.011303000000002</v>
      </c>
      <c r="N8986" s="9">
        <v>-29.011303000000002</v>
      </c>
      <c r="O8986" s="9">
        <v>-8.0586952109291996</v>
      </c>
      <c r="P8986">
        <v>0</v>
      </c>
      <c r="Q8986" s="9">
        <v>53.549995000000003</v>
      </c>
      <c r="R8986" s="9">
        <v>267836096.98862699</v>
      </c>
      <c r="S8986" s="9">
        <v>3245682444.1395502</v>
      </c>
      <c r="T8986" s="9">
        <v>-1.13702857314201E-3</v>
      </c>
      <c r="U8986" s="9">
        <v>8.0586952109291996</v>
      </c>
      <c r="V8986" s="9">
        <v>0</v>
      </c>
      <c r="W8986" s="9">
        <v>8.0586952109291996</v>
      </c>
      <c r="X8986" t="s">
        <v>86</v>
      </c>
      <c r="Y8986" s="9">
        <v>0</v>
      </c>
      <c r="Z8986" s="9">
        <v>8.2107120999999998E-3</v>
      </c>
    </row>
    <row r="8987" spans="1:26" x14ac:dyDescent="0.3">
      <c r="A8987">
        <v>2</v>
      </c>
      <c r="B8987">
        <v>0</v>
      </c>
      <c r="C8987">
        <v>0</v>
      </c>
      <c r="D8987">
        <v>1</v>
      </c>
      <c r="E8987">
        <v>0</v>
      </c>
      <c r="F8987">
        <v>0</v>
      </c>
      <c r="G8987">
        <v>0</v>
      </c>
      <c r="H8987" s="9">
        <v>6409.7330685135003</v>
      </c>
      <c r="I8987" s="9">
        <v>-1.8378943999999999</v>
      </c>
      <c r="J8987" s="9">
        <v>-1.8373351</v>
      </c>
      <c r="K8987" s="9">
        <v>-4.4404731000000002</v>
      </c>
      <c r="L8987" s="9">
        <v>-8.0598212754900906</v>
      </c>
      <c r="M8987" s="9">
        <v>-29.015356000000001</v>
      </c>
      <c r="N8987" s="9">
        <v>-29.015356000000001</v>
      </c>
      <c r="O8987" s="9">
        <v>-8.0598212754900906</v>
      </c>
      <c r="P8987">
        <v>0</v>
      </c>
      <c r="Q8987" s="9">
        <v>53.549995000000003</v>
      </c>
      <c r="R8987" s="9">
        <v>267836096.98862699</v>
      </c>
      <c r="S8987" s="9">
        <v>3326685212.6908598</v>
      </c>
      <c r="T8987" s="9">
        <v>-1.1260645608892599E-3</v>
      </c>
      <c r="U8987" s="9">
        <v>8.0598212754900906</v>
      </c>
      <c r="V8987" s="9">
        <v>0</v>
      </c>
      <c r="W8987" s="9">
        <v>8.0598212754900906</v>
      </c>
      <c r="X8987" t="s">
        <v>86</v>
      </c>
      <c r="Y8987" s="9">
        <v>0</v>
      </c>
      <c r="Z8987" s="9">
        <v>8.1586372000000008E-3</v>
      </c>
    </row>
    <row r="8988" spans="1:26" x14ac:dyDescent="0.3">
      <c r="A8988">
        <v>2</v>
      </c>
      <c r="B8988">
        <v>0</v>
      </c>
      <c r="C8988">
        <v>0</v>
      </c>
      <c r="D8988">
        <v>1</v>
      </c>
      <c r="E8988">
        <v>0</v>
      </c>
      <c r="F8988">
        <v>0</v>
      </c>
      <c r="G8988">
        <v>0</v>
      </c>
      <c r="H8988" s="9">
        <v>6410.7330685014003</v>
      </c>
      <c r="I8988" s="9">
        <v>-1.8379046999999999</v>
      </c>
      <c r="J8988" s="9">
        <v>-1.8374865</v>
      </c>
      <c r="K8988" s="9">
        <v>-4.4666471000000003</v>
      </c>
      <c r="L8988" s="9">
        <v>-8.0609160198953909</v>
      </c>
      <c r="M8988" s="9">
        <v>-29.019299</v>
      </c>
      <c r="N8988" s="9">
        <v>-29.019299</v>
      </c>
      <c r="O8988" s="9">
        <v>-8.0609160198953909</v>
      </c>
      <c r="P8988">
        <v>0</v>
      </c>
      <c r="Q8988" s="9">
        <v>53.549995000000003</v>
      </c>
      <c r="R8988" s="9">
        <v>267836096.98862699</v>
      </c>
      <c r="S8988" s="9">
        <v>3270505757.5399799</v>
      </c>
      <c r="T8988" s="9">
        <v>-1.0947444052966601E-3</v>
      </c>
      <c r="U8988" s="9">
        <v>8.0609160198953909</v>
      </c>
      <c r="V8988" s="9">
        <v>0</v>
      </c>
      <c r="W8988" s="9">
        <v>8.0609160198953909</v>
      </c>
      <c r="X8988" t="s">
        <v>86</v>
      </c>
      <c r="Y8988" s="9">
        <v>0</v>
      </c>
      <c r="Z8988" s="9">
        <v>8.2074040999999993E-3</v>
      </c>
    </row>
    <row r="8989" spans="1:26" x14ac:dyDescent="0.3">
      <c r="A8989">
        <v>2</v>
      </c>
      <c r="B8989">
        <v>0</v>
      </c>
      <c r="C8989">
        <v>0</v>
      </c>
      <c r="D8989">
        <v>1</v>
      </c>
      <c r="E8989">
        <v>0</v>
      </c>
      <c r="F8989">
        <v>0</v>
      </c>
      <c r="G8989">
        <v>0</v>
      </c>
      <c r="H8989" s="9">
        <v>6411.7330684892904</v>
      </c>
      <c r="I8989" s="9">
        <v>-1.8379109</v>
      </c>
      <c r="J8989" s="9">
        <v>-1.8374937</v>
      </c>
      <c r="K8989" s="9">
        <v>-4.4545897999999999</v>
      </c>
      <c r="L8989" s="9">
        <v>-8.0620200116921996</v>
      </c>
      <c r="M8989" s="9">
        <v>-29.023271999999999</v>
      </c>
      <c r="N8989" s="9">
        <v>-29.023271999999999</v>
      </c>
      <c r="O8989" s="9">
        <v>-8.0620200116921996</v>
      </c>
      <c r="P8989">
        <v>0</v>
      </c>
      <c r="Q8989" s="9">
        <v>53.549995000000003</v>
      </c>
      <c r="R8989" s="9">
        <v>267836096.98862699</v>
      </c>
      <c r="S8989" s="9">
        <v>3268324426.31072</v>
      </c>
      <c r="T8989" s="9">
        <v>-1.1039917968123001E-3</v>
      </c>
      <c r="U8989" s="9">
        <v>8.0620200116921996</v>
      </c>
      <c r="V8989" s="9">
        <v>0</v>
      </c>
      <c r="W8989" s="9">
        <v>8.0620200116921996</v>
      </c>
      <c r="X8989" t="s">
        <v>86</v>
      </c>
      <c r="Y8989" s="9">
        <v>0</v>
      </c>
      <c r="Z8989" s="9">
        <v>8.1852804999999994E-3</v>
      </c>
    </row>
    <row r="8990" spans="1:26" x14ac:dyDescent="0.3">
      <c r="A8990">
        <v>2</v>
      </c>
      <c r="B8990">
        <v>0</v>
      </c>
      <c r="C8990">
        <v>0</v>
      </c>
      <c r="D8990">
        <v>1</v>
      </c>
      <c r="E8990">
        <v>0</v>
      </c>
      <c r="F8990">
        <v>0</v>
      </c>
      <c r="G8990">
        <v>0</v>
      </c>
      <c r="H8990" s="9">
        <v>6412.7330684771796</v>
      </c>
      <c r="I8990" s="9">
        <v>-1.8378352</v>
      </c>
      <c r="J8990" s="9">
        <v>-1.8373789</v>
      </c>
      <c r="K8990" s="9">
        <v>-4.4333377</v>
      </c>
      <c r="L8990" s="9">
        <v>-8.0631004744986701</v>
      </c>
      <c r="M8990" s="9">
        <v>-29.027163000000002</v>
      </c>
      <c r="N8990" s="9">
        <v>-29.027163000000002</v>
      </c>
      <c r="O8990" s="9">
        <v>-8.0631004744986701</v>
      </c>
      <c r="P8990">
        <v>0</v>
      </c>
      <c r="Q8990" s="9">
        <v>53.549995000000003</v>
      </c>
      <c r="R8990" s="9">
        <v>267836096.98862699</v>
      </c>
      <c r="S8990" s="9">
        <v>3311465642.21489</v>
      </c>
      <c r="T8990" s="9">
        <v>-1.08046280646334E-3</v>
      </c>
      <c r="U8990" s="9">
        <v>8.0631004744986701</v>
      </c>
      <c r="V8990" s="9">
        <v>0</v>
      </c>
      <c r="W8990" s="9">
        <v>8.0631004744986701</v>
      </c>
      <c r="X8990" t="s">
        <v>86</v>
      </c>
      <c r="Y8990" s="9">
        <v>0</v>
      </c>
      <c r="Z8990" s="9">
        <v>8.1457206999999993E-3</v>
      </c>
    </row>
    <row r="8991" spans="1:26" x14ac:dyDescent="0.3">
      <c r="A8991">
        <v>2</v>
      </c>
      <c r="B8991">
        <v>0</v>
      </c>
      <c r="C8991">
        <v>0</v>
      </c>
      <c r="D8991">
        <v>1</v>
      </c>
      <c r="E8991">
        <v>0</v>
      </c>
      <c r="F8991">
        <v>0</v>
      </c>
      <c r="G8991">
        <v>0</v>
      </c>
      <c r="H8991" s="9">
        <v>6413.7330684650797</v>
      </c>
      <c r="I8991" s="9">
        <v>-1.8381227</v>
      </c>
      <c r="J8991" s="9">
        <v>-1.8376735</v>
      </c>
      <c r="K8991" s="9">
        <v>-4.6834888000000001</v>
      </c>
      <c r="L8991" s="9">
        <v>-8.0642158001139403</v>
      </c>
      <c r="M8991" s="9">
        <v>-29.031178000000001</v>
      </c>
      <c r="N8991" s="9">
        <v>-29.031178000000001</v>
      </c>
      <c r="O8991" s="9">
        <v>-8.0642158001139403</v>
      </c>
      <c r="P8991">
        <v>0</v>
      </c>
      <c r="Q8991" s="9">
        <v>53.549995000000003</v>
      </c>
      <c r="R8991" s="9">
        <v>267836096.98862699</v>
      </c>
      <c r="S8991" s="9">
        <v>3204458116.2016702</v>
      </c>
      <c r="T8991" s="9">
        <v>-1.11532561527205E-3</v>
      </c>
      <c r="U8991" s="9">
        <v>8.0642158001139403</v>
      </c>
      <c r="V8991" s="9">
        <v>0</v>
      </c>
      <c r="W8991" s="9">
        <v>8.0642158001139403</v>
      </c>
      <c r="X8991" t="s">
        <v>86</v>
      </c>
      <c r="Y8991" s="9">
        <v>0</v>
      </c>
      <c r="Z8991" s="9">
        <v>8.6067234999999999E-3</v>
      </c>
    </row>
    <row r="8992" spans="1:26" x14ac:dyDescent="0.3">
      <c r="A8992">
        <v>2</v>
      </c>
      <c r="B8992">
        <v>0</v>
      </c>
      <c r="C8992">
        <v>0</v>
      </c>
      <c r="D8992">
        <v>1</v>
      </c>
      <c r="E8992">
        <v>0</v>
      </c>
      <c r="F8992">
        <v>0</v>
      </c>
      <c r="G8992">
        <v>0</v>
      </c>
      <c r="H8992" s="9">
        <v>6414.7330684529697</v>
      </c>
      <c r="I8992" s="9">
        <v>-1.8380955000000001</v>
      </c>
      <c r="J8992" s="9">
        <v>-1.8375794000000001</v>
      </c>
      <c r="K8992" s="9">
        <v>-4.8166913999999998</v>
      </c>
      <c r="L8992" s="9">
        <v>-8.0653684085783404</v>
      </c>
      <c r="M8992" s="9">
        <v>-29.035326000000001</v>
      </c>
      <c r="N8992" s="9">
        <v>-29.035326000000001</v>
      </c>
      <c r="O8992" s="9">
        <v>-8.0653684085783404</v>
      </c>
      <c r="P8992">
        <v>0</v>
      </c>
      <c r="Q8992" s="9">
        <v>53.549995000000003</v>
      </c>
      <c r="R8992" s="9">
        <v>267836096.98862699</v>
      </c>
      <c r="S8992" s="9">
        <v>3238497025.4239802</v>
      </c>
      <c r="T8992" s="9">
        <v>-1.15260846440001E-3</v>
      </c>
      <c r="U8992" s="9">
        <v>8.0653684085783404</v>
      </c>
      <c r="V8992" s="9">
        <v>0</v>
      </c>
      <c r="W8992" s="9">
        <v>8.0653684085783404</v>
      </c>
      <c r="X8992" t="s">
        <v>86</v>
      </c>
      <c r="Y8992" s="9">
        <v>0</v>
      </c>
      <c r="Z8992" s="9">
        <v>8.8510532000000003E-3</v>
      </c>
    </row>
    <row r="8993" spans="1:26" x14ac:dyDescent="0.3">
      <c r="A8993">
        <v>2</v>
      </c>
      <c r="B8993">
        <v>0</v>
      </c>
      <c r="C8993">
        <v>0</v>
      </c>
      <c r="D8993">
        <v>1</v>
      </c>
      <c r="E8993">
        <v>0</v>
      </c>
      <c r="F8993">
        <v>0</v>
      </c>
      <c r="G8993">
        <v>0</v>
      </c>
      <c r="H8993" s="9">
        <v>6415.7330684408598</v>
      </c>
      <c r="I8993" s="9">
        <v>-1.8379954999999999</v>
      </c>
      <c r="J8993" s="9">
        <v>-1.8375626</v>
      </c>
      <c r="K8993" s="9">
        <v>-4.7707515000000003</v>
      </c>
      <c r="L8993" s="9">
        <v>-8.0665092248740393</v>
      </c>
      <c r="M8993" s="9">
        <v>-29.039432999999999</v>
      </c>
      <c r="N8993" s="9">
        <v>-29.039432999999999</v>
      </c>
      <c r="O8993" s="9">
        <v>-8.0665092248740393</v>
      </c>
      <c r="P8993">
        <v>0</v>
      </c>
      <c r="Q8993" s="9">
        <v>53.549995000000003</v>
      </c>
      <c r="R8993" s="9">
        <v>267836096.98862699</v>
      </c>
      <c r="S8993" s="9">
        <v>3245022739.73599</v>
      </c>
      <c r="T8993" s="9">
        <v>-1.1408162957042801E-3</v>
      </c>
      <c r="U8993" s="9">
        <v>8.0665092248740393</v>
      </c>
      <c r="V8993" s="9">
        <v>0</v>
      </c>
      <c r="W8993" s="9">
        <v>8.0665092248740393</v>
      </c>
      <c r="X8993" t="s">
        <v>86</v>
      </c>
      <c r="Y8993" s="9">
        <v>0</v>
      </c>
      <c r="Z8993" s="9">
        <v>8.7665542999999999E-3</v>
      </c>
    </row>
    <row r="8994" spans="1:26" x14ac:dyDescent="0.3">
      <c r="A8994">
        <v>2</v>
      </c>
      <c r="B8994">
        <v>0</v>
      </c>
      <c r="C8994">
        <v>0</v>
      </c>
      <c r="D8994">
        <v>1</v>
      </c>
      <c r="E8994">
        <v>0</v>
      </c>
      <c r="F8994">
        <v>0</v>
      </c>
      <c r="G8994">
        <v>0</v>
      </c>
      <c r="H8994" s="9">
        <v>6416.7330684287499</v>
      </c>
      <c r="I8994" s="9">
        <v>-1.8378851</v>
      </c>
      <c r="J8994" s="9">
        <v>-1.8374387999999999</v>
      </c>
      <c r="K8994" s="9">
        <v>-4.8037561999999996</v>
      </c>
      <c r="L8994" s="9">
        <v>-8.0676226293650402</v>
      </c>
      <c r="M8994" s="9">
        <v>-29.043441999999999</v>
      </c>
      <c r="N8994" s="9">
        <v>-29.043441999999999</v>
      </c>
      <c r="O8994" s="9">
        <v>-8.0676226293650402</v>
      </c>
      <c r="P8994">
        <v>0</v>
      </c>
      <c r="Q8994" s="9">
        <v>53.549995000000003</v>
      </c>
      <c r="R8994" s="9">
        <v>267836096.98862699</v>
      </c>
      <c r="S8994" s="9">
        <v>3290861954.0942602</v>
      </c>
      <c r="T8994" s="9">
        <v>-1.11340449100083E-3</v>
      </c>
      <c r="U8994" s="9">
        <v>8.0676226293650402</v>
      </c>
      <c r="V8994" s="9">
        <v>0</v>
      </c>
      <c r="W8994" s="9">
        <v>8.0676226293650402</v>
      </c>
      <c r="X8994" t="s">
        <v>86</v>
      </c>
      <c r="Y8994" s="9">
        <v>0</v>
      </c>
      <c r="Z8994" s="9">
        <v>8.8266078000000005E-3</v>
      </c>
    </row>
    <row r="8995" spans="1:26" x14ac:dyDescent="0.3">
      <c r="A8995">
        <v>2</v>
      </c>
      <c r="B8995">
        <v>0</v>
      </c>
      <c r="C8995">
        <v>0</v>
      </c>
      <c r="D8995">
        <v>1</v>
      </c>
      <c r="E8995">
        <v>0</v>
      </c>
      <c r="F8995">
        <v>0</v>
      </c>
      <c r="G8995">
        <v>0</v>
      </c>
      <c r="H8995" s="9">
        <v>6417.73306841665</v>
      </c>
      <c r="I8995" s="9">
        <v>-1.8378505000000001</v>
      </c>
      <c r="J8995" s="9">
        <v>-1.8373142</v>
      </c>
      <c r="K8995" s="9">
        <v>-4.8107772000000004</v>
      </c>
      <c r="L8995" s="9">
        <v>-8.0687155303110192</v>
      </c>
      <c r="M8995" s="9">
        <v>-29.047377000000001</v>
      </c>
      <c r="N8995" s="9">
        <v>-29.047377000000001</v>
      </c>
      <c r="O8995" s="9">
        <v>-8.0687155303110192</v>
      </c>
      <c r="P8995">
        <v>0</v>
      </c>
      <c r="Q8995" s="9">
        <v>53.549995000000003</v>
      </c>
      <c r="R8995" s="9">
        <v>267836096.98862699</v>
      </c>
      <c r="S8995" s="9">
        <v>3338312483.62079</v>
      </c>
      <c r="T8995" s="9">
        <v>-1.0929009459807999E-3</v>
      </c>
      <c r="U8995" s="9">
        <v>8.0687155303110192</v>
      </c>
      <c r="V8995" s="9">
        <v>0</v>
      </c>
      <c r="W8995" s="9">
        <v>8.0687155303110192</v>
      </c>
      <c r="X8995" t="s">
        <v>86</v>
      </c>
      <c r="Y8995" s="9">
        <v>0</v>
      </c>
      <c r="Z8995" s="9">
        <v>8.8389096999999996E-3</v>
      </c>
    </row>
    <row r="8996" spans="1:26" x14ac:dyDescent="0.3">
      <c r="A8996">
        <v>2</v>
      </c>
      <c r="B8996">
        <v>0</v>
      </c>
      <c r="C8996">
        <v>0</v>
      </c>
      <c r="D8996">
        <v>1</v>
      </c>
      <c r="E8996">
        <v>0</v>
      </c>
      <c r="F8996">
        <v>0</v>
      </c>
      <c r="G8996">
        <v>0</v>
      </c>
      <c r="H8996" s="9">
        <v>6418.7330684045401</v>
      </c>
      <c r="I8996" s="9">
        <v>-1.8379810000000001</v>
      </c>
      <c r="J8996" s="9">
        <v>-1.8374541</v>
      </c>
      <c r="K8996" s="9">
        <v>-4.8914390000000001</v>
      </c>
      <c r="L8996" s="9">
        <v>-8.0698035064318692</v>
      </c>
      <c r="M8996" s="9">
        <v>-29.051292</v>
      </c>
      <c r="N8996" s="9">
        <v>-29.051292</v>
      </c>
      <c r="O8996" s="9">
        <v>-8.0698035064318692</v>
      </c>
      <c r="P8996">
        <v>0</v>
      </c>
      <c r="Q8996" s="9">
        <v>53.549995000000003</v>
      </c>
      <c r="R8996" s="9">
        <v>267836096.98862699</v>
      </c>
      <c r="S8996" s="9">
        <v>3286081812.7493</v>
      </c>
      <c r="T8996" s="9">
        <v>-1.08797612084288E-3</v>
      </c>
      <c r="U8996" s="9">
        <v>8.0698035064318692</v>
      </c>
      <c r="V8996" s="9">
        <v>0</v>
      </c>
      <c r="W8996" s="9">
        <v>8.0698035064318692</v>
      </c>
      <c r="X8996" t="s">
        <v>86</v>
      </c>
      <c r="Y8996" s="9">
        <v>0</v>
      </c>
      <c r="Z8996" s="9">
        <v>8.9877945999999997E-3</v>
      </c>
    </row>
    <row r="8997" spans="1:26" x14ac:dyDescent="0.3">
      <c r="A8997">
        <v>2</v>
      </c>
      <c r="B8997">
        <v>0</v>
      </c>
      <c r="C8997">
        <v>0</v>
      </c>
      <c r="D8997">
        <v>1</v>
      </c>
      <c r="E8997">
        <v>0</v>
      </c>
      <c r="F8997">
        <v>0</v>
      </c>
      <c r="G8997">
        <v>0</v>
      </c>
      <c r="H8997" s="9">
        <v>6419.7330683924301</v>
      </c>
      <c r="I8997" s="9">
        <v>-1.8378338999999999</v>
      </c>
      <c r="J8997" s="9">
        <v>-1.8373728</v>
      </c>
      <c r="K8997" s="9">
        <v>-4.8819002999999999</v>
      </c>
      <c r="L8997" s="9">
        <v>-8.0708783424197801</v>
      </c>
      <c r="M8997" s="9">
        <v>-29.055161999999999</v>
      </c>
      <c r="N8997" s="9">
        <v>-29.055161999999999</v>
      </c>
      <c r="O8997" s="9">
        <v>-8.0708783424197801</v>
      </c>
      <c r="P8997">
        <v>0</v>
      </c>
      <c r="Q8997" s="9">
        <v>53.549995000000003</v>
      </c>
      <c r="R8997" s="9">
        <v>267836096.98862699</v>
      </c>
      <c r="S8997" s="9">
        <v>3316947084.14469</v>
      </c>
      <c r="T8997" s="9">
        <v>-1.0748359879126899E-3</v>
      </c>
      <c r="U8997" s="9">
        <v>8.0708783424197801</v>
      </c>
      <c r="V8997" s="9">
        <v>0</v>
      </c>
      <c r="W8997" s="9">
        <v>8.0708783424197801</v>
      </c>
      <c r="X8997" t="s">
        <v>86</v>
      </c>
      <c r="Y8997" s="9">
        <v>0</v>
      </c>
      <c r="Z8997" s="9">
        <v>8.9698703999999997E-3</v>
      </c>
    </row>
    <row r="8998" spans="1:26" x14ac:dyDescent="0.3">
      <c r="A8998">
        <v>2</v>
      </c>
      <c r="B8998">
        <v>0</v>
      </c>
      <c r="C8998">
        <v>0</v>
      </c>
      <c r="D8998">
        <v>1</v>
      </c>
      <c r="E8998">
        <v>0</v>
      </c>
      <c r="F8998">
        <v>0</v>
      </c>
      <c r="G8998">
        <v>0</v>
      </c>
      <c r="H8998" s="9">
        <v>6420.7330683803302</v>
      </c>
      <c r="I8998" s="9">
        <v>-1.8380943999999999</v>
      </c>
      <c r="J8998" s="9">
        <v>-1.8376623000000001</v>
      </c>
      <c r="K8998" s="9">
        <v>-5.1784486999999997</v>
      </c>
      <c r="L8998" s="9">
        <v>-8.0719778762896297</v>
      </c>
      <c r="M8998" s="9">
        <v>-29.05912</v>
      </c>
      <c r="N8998" s="9">
        <v>-29.05912</v>
      </c>
      <c r="O8998" s="9">
        <v>-8.0719778762896297</v>
      </c>
      <c r="P8998">
        <v>0</v>
      </c>
      <c r="Q8998" s="9">
        <v>53.549995000000003</v>
      </c>
      <c r="R8998" s="9">
        <v>267836096.98862699</v>
      </c>
      <c r="S8998" s="9">
        <v>3211497489.5019398</v>
      </c>
      <c r="T8998" s="9">
        <v>-1.09953386984962E-3</v>
      </c>
      <c r="U8998" s="9">
        <v>8.0719778762896297</v>
      </c>
      <c r="V8998" s="9">
        <v>0</v>
      </c>
      <c r="W8998" s="9">
        <v>8.0719778762896297</v>
      </c>
      <c r="X8998" t="s">
        <v>86</v>
      </c>
      <c r="Y8998" s="9">
        <v>0</v>
      </c>
      <c r="Z8998" s="9">
        <v>9.5162401000000001E-3</v>
      </c>
    </row>
    <row r="8999" spans="1:26" x14ac:dyDescent="0.3">
      <c r="A8999">
        <v>2</v>
      </c>
      <c r="B8999">
        <v>0</v>
      </c>
      <c r="C8999">
        <v>0</v>
      </c>
      <c r="D8999">
        <v>1</v>
      </c>
      <c r="E8999">
        <v>0</v>
      </c>
      <c r="F8999">
        <v>0</v>
      </c>
      <c r="G8999">
        <v>0</v>
      </c>
      <c r="H8999" s="9">
        <v>6421.7330683682203</v>
      </c>
      <c r="I8999" s="9">
        <v>-1.8379673000000001</v>
      </c>
      <c r="J8999" s="9">
        <v>-1.8375646000000001</v>
      </c>
      <c r="K8999" s="9">
        <v>-5.3045163000000004</v>
      </c>
      <c r="L8999" s="9">
        <v>-8.0731299829791094</v>
      </c>
      <c r="M8999" s="9">
        <v>-29.063268999999998</v>
      </c>
      <c r="N8999" s="9">
        <v>-29.063268999999998</v>
      </c>
      <c r="O8999" s="9">
        <v>-8.0731299829791094</v>
      </c>
      <c r="P8999">
        <v>0</v>
      </c>
      <c r="Q8999" s="9">
        <v>53.549995000000003</v>
      </c>
      <c r="R8999" s="9">
        <v>267836096.98862699</v>
      </c>
      <c r="S8999" s="9">
        <v>3246946146.3161201</v>
      </c>
      <c r="T8999" s="9">
        <v>-1.15210668947973E-3</v>
      </c>
      <c r="U8999" s="9">
        <v>8.0731299829791094</v>
      </c>
      <c r="V8999" s="9">
        <v>0</v>
      </c>
      <c r="W8999" s="9">
        <v>8.0731299829791094</v>
      </c>
      <c r="X8999" t="s">
        <v>86</v>
      </c>
      <c r="Y8999" s="9">
        <v>0</v>
      </c>
      <c r="Z8999" s="9">
        <v>9.7473916000000004E-3</v>
      </c>
    </row>
    <row r="9000" spans="1:26" x14ac:dyDescent="0.3">
      <c r="A9000">
        <v>2</v>
      </c>
      <c r="B9000">
        <v>0</v>
      </c>
      <c r="C9000">
        <v>0</v>
      </c>
      <c r="D9000">
        <v>1</v>
      </c>
      <c r="E9000">
        <v>0</v>
      </c>
      <c r="F9000">
        <v>0</v>
      </c>
      <c r="G9000">
        <v>0</v>
      </c>
      <c r="H9000" s="9">
        <v>6422.7330683561104</v>
      </c>
      <c r="I9000" s="9">
        <v>-1.8380734999999999</v>
      </c>
      <c r="J9000" s="9">
        <v>-1.8377011000000001</v>
      </c>
      <c r="K9000" s="9">
        <v>-5.2812032999999996</v>
      </c>
      <c r="L9000" s="9">
        <v>-8.0742632770777494</v>
      </c>
      <c r="M9000" s="9">
        <v>-29.067347999999999</v>
      </c>
      <c r="N9000" s="9">
        <v>-29.067347999999999</v>
      </c>
      <c r="O9000" s="9">
        <v>-8.0742632770777494</v>
      </c>
      <c r="P9000">
        <v>0</v>
      </c>
      <c r="Q9000" s="9">
        <v>53.549995000000003</v>
      </c>
      <c r="R9000" s="9">
        <v>267836096.98862699</v>
      </c>
      <c r="S9000" s="9">
        <v>3198741880.1152501</v>
      </c>
      <c r="T9000" s="9">
        <v>-1.13329409864171E-3</v>
      </c>
      <c r="U9000" s="9">
        <v>8.0742632770777494</v>
      </c>
      <c r="V9000" s="9">
        <v>0</v>
      </c>
      <c r="W9000" s="9">
        <v>8.0742632770777494</v>
      </c>
      <c r="X9000" t="s">
        <v>86</v>
      </c>
      <c r="Y9000" s="9">
        <v>0</v>
      </c>
      <c r="Z9000" s="9">
        <v>9.7052725000000006E-3</v>
      </c>
    </row>
    <row r="9001" spans="1:26" x14ac:dyDescent="0.3">
      <c r="A9001">
        <v>2</v>
      </c>
      <c r="B9001">
        <v>0</v>
      </c>
      <c r="C9001">
        <v>0</v>
      </c>
      <c r="D9001">
        <v>1</v>
      </c>
      <c r="E9001">
        <v>0</v>
      </c>
      <c r="F9001">
        <v>0</v>
      </c>
      <c r="G9001">
        <v>0</v>
      </c>
      <c r="H9001" s="9">
        <v>6423.7330683439995</v>
      </c>
      <c r="I9001" s="9">
        <v>-1.8379920000000001</v>
      </c>
      <c r="J9001" s="9">
        <v>-1.8375568</v>
      </c>
      <c r="K9001" s="9">
        <v>-5.2361407</v>
      </c>
      <c r="L9001" s="9">
        <v>-8.0753735292625404</v>
      </c>
      <c r="M9001" s="9">
        <v>-29.071344</v>
      </c>
      <c r="N9001" s="9">
        <v>-29.071344</v>
      </c>
      <c r="O9001" s="9">
        <v>-8.0753735292625404</v>
      </c>
      <c r="P9001">
        <v>0</v>
      </c>
      <c r="Q9001" s="9">
        <v>53.549995000000003</v>
      </c>
      <c r="R9001" s="9">
        <v>267836096.98862699</v>
      </c>
      <c r="S9001" s="9">
        <v>3250653404.1925402</v>
      </c>
      <c r="T9001" s="9">
        <v>-1.1102521847874401E-3</v>
      </c>
      <c r="U9001" s="9">
        <v>8.0753735292625404</v>
      </c>
      <c r="V9001" s="9">
        <v>0</v>
      </c>
      <c r="W9001" s="9">
        <v>8.0753735292625404</v>
      </c>
      <c r="X9001" t="s">
        <v>86</v>
      </c>
      <c r="Y9001" s="9">
        <v>0</v>
      </c>
      <c r="Z9001" s="9">
        <v>9.6217058999999994E-3</v>
      </c>
    </row>
    <row r="9002" spans="1:26" x14ac:dyDescent="0.3">
      <c r="A9002">
        <v>2</v>
      </c>
      <c r="B9002">
        <v>0</v>
      </c>
      <c r="C9002">
        <v>0</v>
      </c>
      <c r="D9002">
        <v>1</v>
      </c>
      <c r="E9002">
        <v>0</v>
      </c>
      <c r="F9002">
        <v>0</v>
      </c>
      <c r="G9002">
        <v>0</v>
      </c>
      <c r="H9002" s="9">
        <v>6424.7330683318996</v>
      </c>
      <c r="I9002" s="9">
        <v>-1.8381634</v>
      </c>
      <c r="J9002" s="9">
        <v>-1.8378791999999999</v>
      </c>
      <c r="K9002" s="9">
        <v>-5.2384300000000001</v>
      </c>
      <c r="L9002" s="9">
        <v>-8.0764693293393393</v>
      </c>
      <c r="M9002" s="9">
        <v>-29.075289000000001</v>
      </c>
      <c r="N9002" s="9">
        <v>-29.075289000000001</v>
      </c>
      <c r="O9002" s="9">
        <v>-8.0764693293393393</v>
      </c>
      <c r="P9002">
        <v>0</v>
      </c>
      <c r="Q9002" s="9">
        <v>53.549995000000003</v>
      </c>
      <c r="R9002" s="9">
        <v>267836096.98862699</v>
      </c>
      <c r="S9002" s="9">
        <v>3138257214.39816</v>
      </c>
      <c r="T9002" s="9">
        <v>-1.0958000768024299E-3</v>
      </c>
      <c r="U9002" s="9">
        <v>8.0764693293393393</v>
      </c>
      <c r="V9002" s="9">
        <v>0</v>
      </c>
      <c r="W9002" s="9">
        <v>8.0764693293393393</v>
      </c>
      <c r="X9002" t="s">
        <v>86</v>
      </c>
      <c r="Y9002" s="9">
        <v>0</v>
      </c>
      <c r="Z9002" s="9">
        <v>9.6276011000000009E-3</v>
      </c>
    </row>
    <row r="9003" spans="1:26" x14ac:dyDescent="0.3">
      <c r="A9003">
        <v>2</v>
      </c>
      <c r="B9003">
        <v>0</v>
      </c>
      <c r="C9003">
        <v>0</v>
      </c>
      <c r="D9003">
        <v>1</v>
      </c>
      <c r="E9003">
        <v>0</v>
      </c>
      <c r="F9003">
        <v>0</v>
      </c>
      <c r="G9003">
        <v>0</v>
      </c>
      <c r="H9003" s="9">
        <v>6425.7330683197897</v>
      </c>
      <c r="I9003" s="9">
        <v>-1.8380164999999999</v>
      </c>
      <c r="J9003" s="9">
        <v>-1.8376131</v>
      </c>
      <c r="K9003" s="9">
        <v>-5.1713519000000003</v>
      </c>
      <c r="L9003" s="9">
        <v>-8.0775500736961003</v>
      </c>
      <c r="M9003" s="9">
        <v>-29.079180000000001</v>
      </c>
      <c r="N9003" s="9">
        <v>-29.079180000000001</v>
      </c>
      <c r="O9003" s="9">
        <v>-8.0775500736961003</v>
      </c>
      <c r="P9003">
        <v>0</v>
      </c>
      <c r="Q9003" s="9">
        <v>53.549995000000003</v>
      </c>
      <c r="R9003" s="9">
        <v>267836096.98862699</v>
      </c>
      <c r="S9003" s="9">
        <v>3231247521.7473202</v>
      </c>
      <c r="T9003" s="9">
        <v>-1.08074435676464E-3</v>
      </c>
      <c r="U9003" s="9">
        <v>8.0775500736961003</v>
      </c>
      <c r="V9003" s="9">
        <v>0</v>
      </c>
      <c r="W9003" s="9">
        <v>8.0775500736961003</v>
      </c>
      <c r="X9003" t="s">
        <v>86</v>
      </c>
      <c r="Y9003" s="9">
        <v>0</v>
      </c>
      <c r="Z9003" s="9">
        <v>9.5029435999999991E-3</v>
      </c>
    </row>
    <row r="9004" spans="1:26" x14ac:dyDescent="0.3">
      <c r="A9004">
        <v>2</v>
      </c>
      <c r="B9004">
        <v>0</v>
      </c>
      <c r="C9004">
        <v>0</v>
      </c>
      <c r="D9004">
        <v>1</v>
      </c>
      <c r="E9004">
        <v>0</v>
      </c>
      <c r="F9004">
        <v>0</v>
      </c>
      <c r="G9004">
        <v>0</v>
      </c>
      <c r="H9004" s="9">
        <v>6426.7330683076798</v>
      </c>
      <c r="I9004" s="9">
        <v>-1.8380402</v>
      </c>
      <c r="J9004" s="9">
        <v>-1.8376466</v>
      </c>
      <c r="K9004" s="9">
        <v>-5.4635509999999998</v>
      </c>
      <c r="L9004" s="9">
        <v>-8.0786466519267996</v>
      </c>
      <c r="M9004" s="9">
        <v>-29.083127999999999</v>
      </c>
      <c r="N9004" s="9">
        <v>-29.083127999999999</v>
      </c>
      <c r="O9004" s="9">
        <v>-8.0786466519267996</v>
      </c>
      <c r="P9004">
        <v>0</v>
      </c>
      <c r="Q9004" s="9">
        <v>53.549995000000003</v>
      </c>
      <c r="R9004" s="9">
        <v>267836096.98862699</v>
      </c>
      <c r="S9004" s="9">
        <v>3219729775.0991302</v>
      </c>
      <c r="T9004" s="9">
        <v>-1.0965782306992999E-3</v>
      </c>
      <c r="U9004" s="9">
        <v>8.0786466519267996</v>
      </c>
      <c r="V9004" s="9">
        <v>0</v>
      </c>
      <c r="W9004" s="9">
        <v>8.0786466519267996</v>
      </c>
      <c r="X9004" t="s">
        <v>86</v>
      </c>
      <c r="Y9004" s="9">
        <v>0</v>
      </c>
      <c r="Z9004" s="9">
        <v>1.0040076E-2</v>
      </c>
    </row>
    <row r="9005" spans="1:26" x14ac:dyDescent="0.3">
      <c r="A9005">
        <v>2</v>
      </c>
      <c r="B9005">
        <v>0</v>
      </c>
      <c r="C9005">
        <v>0</v>
      </c>
      <c r="D9005">
        <v>1</v>
      </c>
      <c r="E9005">
        <v>0</v>
      </c>
      <c r="F9005">
        <v>0</v>
      </c>
      <c r="G9005">
        <v>0</v>
      </c>
      <c r="H9005" s="9">
        <v>6427.7330682955799</v>
      </c>
      <c r="I9005" s="9">
        <v>-1.8381525000000001</v>
      </c>
      <c r="J9005" s="9">
        <v>-1.8378125000000001</v>
      </c>
      <c r="K9005" s="9">
        <v>-5.4468383999999999</v>
      </c>
      <c r="L9005" s="9">
        <v>-8.0797810384887008</v>
      </c>
      <c r="M9005" s="9">
        <v>-29.087212000000001</v>
      </c>
      <c r="N9005" s="9">
        <v>-29.087212000000001</v>
      </c>
      <c r="O9005" s="9">
        <v>-8.0797810384887008</v>
      </c>
      <c r="P9005">
        <v>0</v>
      </c>
      <c r="Q9005" s="9">
        <v>53.549995000000003</v>
      </c>
      <c r="R9005" s="9">
        <v>267836096.98862699</v>
      </c>
      <c r="S9005" s="9">
        <v>3162230014.0149598</v>
      </c>
      <c r="T9005" s="9">
        <v>-1.13438656189757E-3</v>
      </c>
      <c r="U9005" s="9">
        <v>8.0797810384887008</v>
      </c>
      <c r="V9005" s="9">
        <v>0</v>
      </c>
      <c r="W9005" s="9">
        <v>8.0797810384887008</v>
      </c>
      <c r="X9005" t="s">
        <v>86</v>
      </c>
      <c r="Y9005" s="9">
        <v>0</v>
      </c>
      <c r="Z9005" s="9">
        <v>1.0010267999999999E-2</v>
      </c>
    </row>
    <row r="9006" spans="1:26" x14ac:dyDescent="0.3">
      <c r="A9006">
        <v>2</v>
      </c>
      <c r="B9006">
        <v>0</v>
      </c>
      <c r="C9006">
        <v>0</v>
      </c>
      <c r="D9006">
        <v>1</v>
      </c>
      <c r="E9006">
        <v>0</v>
      </c>
      <c r="F9006">
        <v>0</v>
      </c>
      <c r="G9006">
        <v>0</v>
      </c>
      <c r="H9006" s="9">
        <v>6428.7330682834699</v>
      </c>
      <c r="I9006" s="9">
        <v>-1.8380893</v>
      </c>
      <c r="J9006" s="9">
        <v>-1.8376425999999999</v>
      </c>
      <c r="K9006" s="9">
        <v>-5.4281420999999996</v>
      </c>
      <c r="L9006" s="9">
        <v>-8.0809033311677503</v>
      </c>
      <c r="M9006" s="9">
        <v>-29.091251</v>
      </c>
      <c r="N9006" s="9">
        <v>-29.091251</v>
      </c>
      <c r="O9006" s="9">
        <v>-8.0809033311677503</v>
      </c>
      <c r="P9006">
        <v>0</v>
      </c>
      <c r="Q9006" s="9">
        <v>53.549995000000003</v>
      </c>
      <c r="R9006" s="9">
        <v>267836096.98862699</v>
      </c>
      <c r="S9006" s="9">
        <v>3222069223.0138302</v>
      </c>
      <c r="T9006" s="9">
        <v>-1.1222926790441701E-3</v>
      </c>
      <c r="U9006" s="9">
        <v>8.0809033311677503</v>
      </c>
      <c r="V9006" s="9">
        <v>0</v>
      </c>
      <c r="W9006" s="9">
        <v>8.0809033311677503</v>
      </c>
      <c r="X9006" t="s">
        <v>86</v>
      </c>
      <c r="Y9006" s="9">
        <v>0</v>
      </c>
      <c r="Z9006" s="9">
        <v>9.9749845000000007E-3</v>
      </c>
    </row>
    <row r="9007" spans="1:26" x14ac:dyDescent="0.3">
      <c r="A9007">
        <v>2</v>
      </c>
      <c r="B9007">
        <v>0</v>
      </c>
      <c r="C9007">
        <v>0</v>
      </c>
      <c r="D9007">
        <v>1</v>
      </c>
      <c r="E9007">
        <v>0</v>
      </c>
      <c r="F9007">
        <v>0</v>
      </c>
      <c r="G9007">
        <v>0</v>
      </c>
      <c r="H9007" s="9">
        <v>6429.73306827136</v>
      </c>
      <c r="I9007" s="9">
        <v>-1.8380243000000001</v>
      </c>
      <c r="J9007" s="9">
        <v>-1.8376538</v>
      </c>
      <c r="K9007" s="9">
        <v>-5.3576679</v>
      </c>
      <c r="L9007" s="9">
        <v>-8.0820059992746192</v>
      </c>
      <c r="M9007" s="9">
        <v>-29.095222</v>
      </c>
      <c r="N9007" s="9">
        <v>-29.095222</v>
      </c>
      <c r="O9007" s="9">
        <v>-8.0820059992746192</v>
      </c>
      <c r="P9007">
        <v>0</v>
      </c>
      <c r="Q9007" s="9">
        <v>53.549995000000003</v>
      </c>
      <c r="R9007" s="9">
        <v>267836096.98862699</v>
      </c>
      <c r="S9007" s="9">
        <v>3218523022.8355298</v>
      </c>
      <c r="T9007" s="9">
        <v>-1.1026681068742E-3</v>
      </c>
      <c r="U9007" s="9">
        <v>8.0820059992746192</v>
      </c>
      <c r="V9007" s="9">
        <v>0</v>
      </c>
      <c r="W9007" s="9">
        <v>8.0820059992746192</v>
      </c>
      <c r="X9007" t="s">
        <v>86</v>
      </c>
      <c r="Y9007" s="9">
        <v>0</v>
      </c>
      <c r="Z9007" s="9">
        <v>9.8455390000000004E-3</v>
      </c>
    </row>
    <row r="9008" spans="1:26" x14ac:dyDescent="0.3">
      <c r="A9008">
        <v>2</v>
      </c>
      <c r="B9008">
        <v>0</v>
      </c>
      <c r="C9008">
        <v>0</v>
      </c>
      <c r="D9008">
        <v>1</v>
      </c>
      <c r="E9008">
        <v>0</v>
      </c>
      <c r="F9008">
        <v>0</v>
      </c>
      <c r="G9008">
        <v>0</v>
      </c>
      <c r="H9008" s="9">
        <v>6430.7330682592501</v>
      </c>
      <c r="I9008" s="9">
        <v>-1.8378521999999999</v>
      </c>
      <c r="J9008" s="9">
        <v>-1.8373702000000001</v>
      </c>
      <c r="K9008" s="9">
        <v>-5.4190607000000002</v>
      </c>
      <c r="L9008" s="9">
        <v>-8.0831083942067803</v>
      </c>
      <c r="M9008" s="9">
        <v>-29.09919</v>
      </c>
      <c r="N9008" s="9">
        <v>-29.09919</v>
      </c>
      <c r="O9008" s="9">
        <v>-8.0831083942067803</v>
      </c>
      <c r="P9008">
        <v>0</v>
      </c>
      <c r="Q9008" s="9">
        <v>53.549995000000003</v>
      </c>
      <c r="R9008" s="9">
        <v>267836096.98862699</v>
      </c>
      <c r="S9008" s="9">
        <v>3322953521.3965602</v>
      </c>
      <c r="T9008" s="9">
        <v>-1.1023949321646799E-3</v>
      </c>
      <c r="U9008" s="9">
        <v>8.0831083942067803</v>
      </c>
      <c r="V9008" s="9">
        <v>0</v>
      </c>
      <c r="W9008" s="9">
        <v>8.0831083942067803</v>
      </c>
      <c r="X9008" t="s">
        <v>86</v>
      </c>
      <c r="Y9008" s="9">
        <v>0</v>
      </c>
      <c r="Z9008" s="9">
        <v>9.9568208999999998E-3</v>
      </c>
    </row>
    <row r="9009" spans="1:26" x14ac:dyDescent="0.3">
      <c r="A9009">
        <v>2</v>
      </c>
      <c r="B9009">
        <v>0</v>
      </c>
      <c r="C9009">
        <v>0</v>
      </c>
      <c r="D9009">
        <v>1</v>
      </c>
      <c r="E9009">
        <v>0</v>
      </c>
      <c r="F9009">
        <v>0</v>
      </c>
      <c r="G9009">
        <v>0</v>
      </c>
      <c r="H9009" s="9">
        <v>6431.7330682471502</v>
      </c>
      <c r="I9009" s="9">
        <v>-1.8379262999999999</v>
      </c>
      <c r="J9009" s="9">
        <v>-1.8375627000000001</v>
      </c>
      <c r="K9009" s="9">
        <v>-5.3147044000000001</v>
      </c>
      <c r="L9009" s="9">
        <v>-8.0841890101799905</v>
      </c>
      <c r="M9009" s="9">
        <v>-29.103081</v>
      </c>
      <c r="N9009" s="9">
        <v>-29.103081</v>
      </c>
      <c r="O9009" s="9">
        <v>-8.0841890101799905</v>
      </c>
      <c r="P9009">
        <v>0</v>
      </c>
      <c r="Q9009" s="9">
        <v>53.549995000000003</v>
      </c>
      <c r="R9009" s="9">
        <v>267836096.98862699</v>
      </c>
      <c r="S9009" s="9">
        <v>3252074412.9454002</v>
      </c>
      <c r="T9009" s="9">
        <v>-1.0806159732066299E-3</v>
      </c>
      <c r="U9009" s="9">
        <v>8.0841890101799905</v>
      </c>
      <c r="V9009" s="9">
        <v>0</v>
      </c>
      <c r="W9009" s="9">
        <v>8.0841890101799905</v>
      </c>
      <c r="X9009" t="s">
        <v>86</v>
      </c>
      <c r="Y9009" s="9">
        <v>0</v>
      </c>
      <c r="Z9009" s="9">
        <v>9.7661028000000007E-3</v>
      </c>
    </row>
    <row r="9010" spans="1:26" x14ac:dyDescent="0.3">
      <c r="A9010">
        <v>2</v>
      </c>
      <c r="B9010">
        <v>0</v>
      </c>
      <c r="C9010">
        <v>0</v>
      </c>
      <c r="D9010">
        <v>1</v>
      </c>
      <c r="E9010">
        <v>0</v>
      </c>
      <c r="F9010">
        <v>0</v>
      </c>
      <c r="G9010">
        <v>0</v>
      </c>
      <c r="H9010" s="9">
        <v>6432.7330682350403</v>
      </c>
      <c r="I9010" s="9">
        <v>-1.8380243999999999</v>
      </c>
      <c r="J9010" s="9">
        <v>-1.8376570000000001</v>
      </c>
      <c r="K9010" s="9">
        <v>-5.2596449999999999</v>
      </c>
      <c r="L9010" s="9">
        <v>-8.0852498670310098</v>
      </c>
      <c r="M9010" s="9">
        <v>-29.106898999999999</v>
      </c>
      <c r="N9010" s="9">
        <v>-29.106898999999999</v>
      </c>
      <c r="O9010" s="9">
        <v>-8.0852498670310098</v>
      </c>
      <c r="P9010">
        <v>0</v>
      </c>
      <c r="Q9010" s="9">
        <v>53.549995000000003</v>
      </c>
      <c r="R9010" s="9">
        <v>267836096.98862699</v>
      </c>
      <c r="S9010" s="9">
        <v>3218668481.5037899</v>
      </c>
      <c r="T9010" s="9">
        <v>-1.06085685102286E-3</v>
      </c>
      <c r="U9010" s="9">
        <v>8.0852498670310098</v>
      </c>
      <c r="V9010" s="9">
        <v>0</v>
      </c>
      <c r="W9010" s="9">
        <v>8.0852498670310098</v>
      </c>
      <c r="X9010" t="s">
        <v>86</v>
      </c>
      <c r="Y9010" s="9">
        <v>0</v>
      </c>
      <c r="Z9010" s="9">
        <v>9.6654231000000007E-3</v>
      </c>
    </row>
    <row r="9011" spans="1:26" x14ac:dyDescent="0.3">
      <c r="A9011">
        <v>2</v>
      </c>
      <c r="B9011">
        <v>0</v>
      </c>
      <c r="C9011">
        <v>0</v>
      </c>
      <c r="D9011">
        <v>1</v>
      </c>
      <c r="E9011">
        <v>0</v>
      </c>
      <c r="F9011">
        <v>0</v>
      </c>
      <c r="G9011">
        <v>0</v>
      </c>
      <c r="H9011" s="9">
        <v>6433.7330682229303</v>
      </c>
      <c r="I9011" s="9">
        <v>-1.8379114999999999</v>
      </c>
      <c r="J9011" s="9">
        <v>-1.8376220000000001</v>
      </c>
      <c r="K9011" s="9">
        <v>-5.4461136000000003</v>
      </c>
      <c r="L9011" s="9">
        <v>-8.0863308065126205</v>
      </c>
      <c r="M9011" s="9">
        <v>-29.110790000000001</v>
      </c>
      <c r="N9011" s="9">
        <v>-29.110790000000001</v>
      </c>
      <c r="O9011" s="9">
        <v>-8.0863308065126205</v>
      </c>
      <c r="P9011">
        <v>0</v>
      </c>
      <c r="Q9011" s="9">
        <v>53.549995000000003</v>
      </c>
      <c r="R9011" s="9">
        <v>267836096.98862699</v>
      </c>
      <c r="S9011" s="9">
        <v>3231548843.0042</v>
      </c>
      <c r="T9011" s="9">
        <v>-1.08093948160181E-3</v>
      </c>
      <c r="U9011" s="9">
        <v>8.0863308065126205</v>
      </c>
      <c r="V9011" s="9">
        <v>0</v>
      </c>
      <c r="W9011" s="9">
        <v>8.0863308065126205</v>
      </c>
      <c r="X9011" t="s">
        <v>86</v>
      </c>
      <c r="Y9011" s="9">
        <v>0</v>
      </c>
      <c r="Z9011" s="9">
        <v>1.0007897999999999E-2</v>
      </c>
    </row>
    <row r="9012" spans="1:26" x14ac:dyDescent="0.3">
      <c r="A9012">
        <v>2</v>
      </c>
      <c r="B9012">
        <v>0</v>
      </c>
      <c r="C9012">
        <v>0</v>
      </c>
      <c r="D9012">
        <v>1</v>
      </c>
      <c r="E9012">
        <v>0</v>
      </c>
      <c r="F9012">
        <v>0</v>
      </c>
      <c r="G9012">
        <v>0</v>
      </c>
      <c r="H9012" s="9">
        <v>6434.7330682108304</v>
      </c>
      <c r="I9012" s="9">
        <v>-1.8379117</v>
      </c>
      <c r="J9012" s="9">
        <v>-1.8376013</v>
      </c>
      <c r="K9012" s="9">
        <v>-5.3778142999999998</v>
      </c>
      <c r="L9012" s="9">
        <v>-8.0874524776761803</v>
      </c>
      <c r="M9012" s="9">
        <v>-29.114827999999999</v>
      </c>
      <c r="N9012" s="9">
        <v>-29.114827999999999</v>
      </c>
      <c r="O9012" s="9">
        <v>-8.0874524776761803</v>
      </c>
      <c r="P9012">
        <v>0</v>
      </c>
      <c r="Q9012" s="9">
        <v>53.549995000000003</v>
      </c>
      <c r="R9012" s="9">
        <v>267836096.98862699</v>
      </c>
      <c r="S9012" s="9">
        <v>3239436890.2347202</v>
      </c>
      <c r="T9012" s="9">
        <v>-1.12167116355976E-3</v>
      </c>
      <c r="U9012" s="9">
        <v>8.0874524776761803</v>
      </c>
      <c r="V9012" s="9">
        <v>0</v>
      </c>
      <c r="W9012" s="9">
        <v>8.0874524776761803</v>
      </c>
      <c r="X9012" t="s">
        <v>86</v>
      </c>
      <c r="Y9012" s="9">
        <v>0</v>
      </c>
      <c r="Z9012" s="9">
        <v>9.8822787000000002E-3</v>
      </c>
    </row>
    <row r="9013" spans="1:26" x14ac:dyDescent="0.3">
      <c r="A9013">
        <v>2</v>
      </c>
      <c r="B9013">
        <v>0</v>
      </c>
      <c r="C9013">
        <v>0</v>
      </c>
      <c r="D9013">
        <v>1</v>
      </c>
      <c r="E9013">
        <v>0</v>
      </c>
      <c r="F9013">
        <v>0</v>
      </c>
      <c r="G9013">
        <v>0</v>
      </c>
      <c r="H9013" s="9">
        <v>6435.7330681987196</v>
      </c>
      <c r="I9013" s="9">
        <v>-1.8380878</v>
      </c>
      <c r="J9013" s="9">
        <v>-1.8377414000000001</v>
      </c>
      <c r="K9013" s="9">
        <v>-5.2568979000000002</v>
      </c>
      <c r="L9013" s="9">
        <v>-8.0885572875528293</v>
      </c>
      <c r="M9013" s="9">
        <v>-29.118807</v>
      </c>
      <c r="N9013" s="9">
        <v>-29.118807</v>
      </c>
      <c r="O9013" s="9">
        <v>-8.0885572875528293</v>
      </c>
      <c r="P9013">
        <v>0</v>
      </c>
      <c r="Q9013" s="9">
        <v>53.549995000000003</v>
      </c>
      <c r="R9013" s="9">
        <v>267836096.98862699</v>
      </c>
      <c r="S9013" s="9">
        <v>3190279538.6662502</v>
      </c>
      <c r="T9013" s="9">
        <v>-1.1048098766526201E-3</v>
      </c>
      <c r="U9013" s="9">
        <v>8.0885572875528293</v>
      </c>
      <c r="V9013" s="9">
        <v>0</v>
      </c>
      <c r="W9013" s="9">
        <v>8.0885572875528293</v>
      </c>
      <c r="X9013" t="s">
        <v>86</v>
      </c>
      <c r="Y9013" s="9">
        <v>0</v>
      </c>
      <c r="Z9013" s="9">
        <v>9.6608185999999992E-3</v>
      </c>
    </row>
    <row r="9014" spans="1:26" x14ac:dyDescent="0.3">
      <c r="A9014">
        <v>2</v>
      </c>
      <c r="B9014">
        <v>0</v>
      </c>
      <c r="C9014">
        <v>0</v>
      </c>
      <c r="D9014">
        <v>1</v>
      </c>
      <c r="E9014">
        <v>0</v>
      </c>
      <c r="F9014">
        <v>0</v>
      </c>
      <c r="G9014">
        <v>0</v>
      </c>
      <c r="H9014" s="9">
        <v>6436.7330681866097</v>
      </c>
      <c r="I9014" s="9">
        <v>-1.8379569</v>
      </c>
      <c r="J9014" s="9">
        <v>-1.8375273000000001</v>
      </c>
      <c r="K9014" s="9">
        <v>-5.2958932000000001</v>
      </c>
      <c r="L9014" s="9">
        <v>-8.0896523516991099</v>
      </c>
      <c r="M9014" s="9">
        <v>-29.122748999999999</v>
      </c>
      <c r="N9014" s="9">
        <v>-29.122748999999999</v>
      </c>
      <c r="O9014" s="9">
        <v>-8.0896523516991099</v>
      </c>
      <c r="P9014">
        <v>0</v>
      </c>
      <c r="Q9014" s="9">
        <v>53.549995000000003</v>
      </c>
      <c r="R9014" s="9">
        <v>267836096.98862699</v>
      </c>
      <c r="S9014" s="9">
        <v>3267161109.1844602</v>
      </c>
      <c r="T9014" s="9">
        <v>-1.0950641462805701E-3</v>
      </c>
      <c r="U9014" s="9">
        <v>8.0896523516991099</v>
      </c>
      <c r="V9014" s="9">
        <v>0</v>
      </c>
      <c r="W9014" s="9">
        <v>8.0896523516991099</v>
      </c>
      <c r="X9014" t="s">
        <v>86</v>
      </c>
      <c r="Y9014" s="9">
        <v>0</v>
      </c>
      <c r="Z9014" s="9">
        <v>9.7313486000000001E-3</v>
      </c>
    </row>
    <row r="9015" spans="1:26" x14ac:dyDescent="0.3">
      <c r="A9015">
        <v>2</v>
      </c>
      <c r="B9015">
        <v>0</v>
      </c>
      <c r="C9015">
        <v>0</v>
      </c>
      <c r="D9015">
        <v>1</v>
      </c>
      <c r="E9015">
        <v>0</v>
      </c>
      <c r="F9015">
        <v>0</v>
      </c>
      <c r="G9015">
        <v>0</v>
      </c>
      <c r="H9015" s="9">
        <v>6437.7330681744997</v>
      </c>
      <c r="I9015" s="9">
        <v>-1.8380448</v>
      </c>
      <c r="J9015" s="9">
        <v>-1.8376967</v>
      </c>
      <c r="K9015" s="9">
        <v>-5.2315620999999997</v>
      </c>
      <c r="L9015" s="9">
        <v>-8.0907545476091407</v>
      </c>
      <c r="M9015" s="9">
        <v>-29.126716999999999</v>
      </c>
      <c r="N9015" s="9">
        <v>-29.126716999999999</v>
      </c>
      <c r="O9015" s="9">
        <v>-8.0907545476091407</v>
      </c>
      <c r="P9015">
        <v>0</v>
      </c>
      <c r="Q9015" s="9">
        <v>53.549995000000003</v>
      </c>
      <c r="R9015" s="9">
        <v>267836096.98862699</v>
      </c>
      <c r="S9015" s="9">
        <v>3206811915.2515402</v>
      </c>
      <c r="T9015" s="9">
        <v>-1.1021959100308001E-3</v>
      </c>
      <c r="U9015" s="9">
        <v>8.0907545476091407</v>
      </c>
      <c r="V9015" s="9">
        <v>0</v>
      </c>
      <c r="W9015" s="9">
        <v>8.0907545476091407</v>
      </c>
      <c r="X9015" t="s">
        <v>86</v>
      </c>
      <c r="Y9015" s="9">
        <v>0</v>
      </c>
      <c r="Z9015" s="9">
        <v>9.6140242999999993E-3</v>
      </c>
    </row>
    <row r="9016" spans="1:26" x14ac:dyDescent="0.3">
      <c r="A9016">
        <v>2</v>
      </c>
      <c r="B9016">
        <v>0</v>
      </c>
      <c r="C9016">
        <v>0</v>
      </c>
      <c r="D9016">
        <v>1</v>
      </c>
      <c r="E9016">
        <v>0</v>
      </c>
      <c r="F9016">
        <v>0</v>
      </c>
      <c r="G9016">
        <v>0</v>
      </c>
      <c r="H9016" s="9">
        <v>6438.7330681623998</v>
      </c>
      <c r="I9016" s="9">
        <v>-1.8380247000000001</v>
      </c>
      <c r="J9016" s="9">
        <v>-1.8376395000000001</v>
      </c>
      <c r="K9016" s="9">
        <v>-5.1288843000000002</v>
      </c>
      <c r="L9016" s="9">
        <v>-8.0918322793091892</v>
      </c>
      <c r="M9016" s="9">
        <v>-29.130596000000001</v>
      </c>
      <c r="N9016" s="9">
        <v>-29.130596000000001</v>
      </c>
      <c r="O9016" s="9">
        <v>-8.0918322793091892</v>
      </c>
      <c r="P9016">
        <v>0</v>
      </c>
      <c r="Q9016" s="9">
        <v>53.549995000000003</v>
      </c>
      <c r="R9016" s="9">
        <v>267836096.98862699</v>
      </c>
      <c r="S9016" s="9">
        <v>3227521500.8382401</v>
      </c>
      <c r="T9016" s="9">
        <v>-1.0777317000485399E-3</v>
      </c>
      <c r="U9016" s="9">
        <v>8.0918322793091892</v>
      </c>
      <c r="V9016" s="9">
        <v>0</v>
      </c>
      <c r="W9016" s="9">
        <v>8.0918322793091892</v>
      </c>
      <c r="X9016" t="s">
        <v>86</v>
      </c>
      <c r="Y9016" s="9">
        <v>0</v>
      </c>
      <c r="Z9016" s="9">
        <v>9.4250402999999996E-3</v>
      </c>
    </row>
    <row r="9017" spans="1:26" x14ac:dyDescent="0.3">
      <c r="A9017">
        <v>2</v>
      </c>
      <c r="B9017">
        <v>0</v>
      </c>
      <c r="C9017">
        <v>0</v>
      </c>
      <c r="D9017">
        <v>1</v>
      </c>
      <c r="E9017">
        <v>0</v>
      </c>
      <c r="F9017">
        <v>0</v>
      </c>
      <c r="G9017">
        <v>0</v>
      </c>
      <c r="H9017" s="9">
        <v>6439.7330681502899</v>
      </c>
      <c r="I9017" s="9">
        <v>-1.8379576</v>
      </c>
      <c r="J9017" s="9">
        <v>-1.8375125000000001</v>
      </c>
      <c r="K9017" s="9">
        <v>-5.0431093999999996</v>
      </c>
      <c r="L9017" s="9">
        <v>-8.0928877313909506</v>
      </c>
      <c r="M9017" s="9">
        <v>-29.134395999999999</v>
      </c>
      <c r="N9017" s="9">
        <v>-29.134395999999999</v>
      </c>
      <c r="O9017" s="9">
        <v>-8.0928877313909506</v>
      </c>
      <c r="P9017">
        <v>0</v>
      </c>
      <c r="Q9017" s="9">
        <v>53.549995000000003</v>
      </c>
      <c r="R9017" s="9">
        <v>267836096.98862699</v>
      </c>
      <c r="S9017" s="9">
        <v>3273880513.3593102</v>
      </c>
      <c r="T9017" s="9">
        <v>-1.0554520817596101E-3</v>
      </c>
      <c r="U9017" s="9">
        <v>8.0928877313909506</v>
      </c>
      <c r="V9017" s="9">
        <v>0</v>
      </c>
      <c r="W9017" s="9">
        <v>8.0928877313909506</v>
      </c>
      <c r="X9017" t="s">
        <v>86</v>
      </c>
      <c r="Y9017" s="9">
        <v>0</v>
      </c>
      <c r="Z9017" s="9">
        <v>9.2667770000000003E-3</v>
      </c>
    </row>
    <row r="9018" spans="1:26" x14ac:dyDescent="0.3">
      <c r="A9018">
        <v>2</v>
      </c>
      <c r="B9018">
        <v>0</v>
      </c>
      <c r="C9018">
        <v>0</v>
      </c>
      <c r="D9018">
        <v>1</v>
      </c>
      <c r="E9018">
        <v>0</v>
      </c>
      <c r="F9018">
        <v>0</v>
      </c>
      <c r="G9018">
        <v>0</v>
      </c>
      <c r="H9018" s="9">
        <v>6440.73306813818</v>
      </c>
      <c r="I9018" s="9">
        <v>-1.8380448</v>
      </c>
      <c r="J9018" s="9">
        <v>-1.8376154</v>
      </c>
      <c r="K9018" s="9">
        <v>-5.2923831999999997</v>
      </c>
      <c r="L9018" s="9">
        <v>-8.0940204490065497</v>
      </c>
      <c r="M9018" s="9">
        <v>-29.138473999999999</v>
      </c>
      <c r="N9018" s="9">
        <v>-29.138473999999999</v>
      </c>
      <c r="O9018" s="9">
        <v>-8.0940204490065497</v>
      </c>
      <c r="P9018">
        <v>0</v>
      </c>
      <c r="Q9018" s="9">
        <v>53.549995000000003</v>
      </c>
      <c r="R9018" s="9">
        <v>267836096.98862699</v>
      </c>
      <c r="S9018" s="9">
        <v>3237007337.0165401</v>
      </c>
      <c r="T9018" s="9">
        <v>-1.1327176156044E-3</v>
      </c>
      <c r="U9018" s="9">
        <v>8.0940204490065497</v>
      </c>
      <c r="V9018" s="9">
        <v>0</v>
      </c>
      <c r="W9018" s="9">
        <v>8.0940204490065497</v>
      </c>
      <c r="X9018" t="s">
        <v>86</v>
      </c>
      <c r="Y9018" s="9">
        <v>0</v>
      </c>
      <c r="Z9018" s="9">
        <v>9.7253649000000001E-3</v>
      </c>
    </row>
    <row r="9019" spans="1:26" x14ac:dyDescent="0.3">
      <c r="A9019">
        <v>2</v>
      </c>
      <c r="B9019">
        <v>0</v>
      </c>
      <c r="C9019">
        <v>0</v>
      </c>
      <c r="D9019">
        <v>1</v>
      </c>
      <c r="E9019">
        <v>0</v>
      </c>
      <c r="F9019">
        <v>0</v>
      </c>
      <c r="G9019">
        <v>0</v>
      </c>
      <c r="H9019" s="9">
        <v>6441.7330681260701</v>
      </c>
      <c r="I9019" s="9">
        <v>-1.8380080000000001</v>
      </c>
      <c r="J9019" s="9">
        <v>-1.8376463999999999</v>
      </c>
      <c r="K9019" s="9">
        <v>-5.2561344999999999</v>
      </c>
      <c r="L9019" s="9">
        <v>-8.0951566669405501</v>
      </c>
      <c r="M9019" s="9">
        <v>-29.142565000000001</v>
      </c>
      <c r="N9019" s="9">
        <v>-29.142565000000001</v>
      </c>
      <c r="O9019" s="9">
        <v>-8.0951566669405501</v>
      </c>
      <c r="P9019">
        <v>0</v>
      </c>
      <c r="Q9019" s="9">
        <v>53.549995000000003</v>
      </c>
      <c r="R9019" s="9">
        <v>267836096.98862699</v>
      </c>
      <c r="S9019" s="9">
        <v>3226378693.1311202</v>
      </c>
      <c r="T9019" s="9">
        <v>-1.1362179340004201E-3</v>
      </c>
      <c r="U9019" s="9">
        <v>8.0951566669405501</v>
      </c>
      <c r="V9019" s="9">
        <v>0</v>
      </c>
      <c r="W9019" s="9">
        <v>8.0951566669405501</v>
      </c>
      <c r="X9019" t="s">
        <v>86</v>
      </c>
      <c r="Y9019" s="9">
        <v>0</v>
      </c>
      <c r="Z9019" s="9">
        <v>9.6589168999999999E-3</v>
      </c>
    </row>
    <row r="9020" spans="1:26" x14ac:dyDescent="0.3">
      <c r="A9020">
        <v>2</v>
      </c>
      <c r="B9020">
        <v>0</v>
      </c>
      <c r="C9020">
        <v>0</v>
      </c>
      <c r="D9020">
        <v>1</v>
      </c>
      <c r="E9020">
        <v>0</v>
      </c>
      <c r="F9020">
        <v>0</v>
      </c>
      <c r="G9020">
        <v>0</v>
      </c>
      <c r="H9020" s="9">
        <v>6442.7330681139701</v>
      </c>
      <c r="I9020" s="9">
        <v>-1.8380718</v>
      </c>
      <c r="J9020" s="9">
        <v>-1.8377304000000001</v>
      </c>
      <c r="K9020" s="9">
        <v>-5.0985885</v>
      </c>
      <c r="L9020" s="9">
        <v>-8.0962633267237294</v>
      </c>
      <c r="M9020" s="9">
        <v>-29.146547000000002</v>
      </c>
      <c r="N9020" s="9">
        <v>-29.146547000000002</v>
      </c>
      <c r="O9020" s="9">
        <v>-8.0962633267237294</v>
      </c>
      <c r="P9020">
        <v>0</v>
      </c>
      <c r="Q9020" s="9">
        <v>53.549995000000003</v>
      </c>
      <c r="R9020" s="9">
        <v>267836096.98862699</v>
      </c>
      <c r="S9020" s="9">
        <v>3197143789.1739602</v>
      </c>
      <c r="T9020" s="9">
        <v>-1.10665978317747E-3</v>
      </c>
      <c r="U9020" s="9">
        <v>8.0962633267237294</v>
      </c>
      <c r="V9020" s="9">
        <v>0</v>
      </c>
      <c r="W9020" s="9">
        <v>8.0962633267237294</v>
      </c>
      <c r="X9020" t="s">
        <v>86</v>
      </c>
      <c r="Y9020" s="9">
        <v>0</v>
      </c>
      <c r="Z9020" s="9">
        <v>9.3698306000000002E-3</v>
      </c>
    </row>
    <row r="9021" spans="1:26" x14ac:dyDescent="0.3">
      <c r="A9021">
        <v>2</v>
      </c>
      <c r="B9021">
        <v>0</v>
      </c>
      <c r="C9021">
        <v>0</v>
      </c>
      <c r="D9021">
        <v>1</v>
      </c>
      <c r="E9021">
        <v>0</v>
      </c>
      <c r="F9021">
        <v>0</v>
      </c>
      <c r="G9021">
        <v>0</v>
      </c>
      <c r="H9021" s="9">
        <v>6443.7330681018602</v>
      </c>
      <c r="I9021" s="9">
        <v>-1.8380228999999999</v>
      </c>
      <c r="J9021" s="9">
        <v>-1.8376367</v>
      </c>
      <c r="K9021" s="9">
        <v>-5.1192307000000001</v>
      </c>
      <c r="L9021" s="9">
        <v>-8.0973433920133893</v>
      </c>
      <c r="M9021" s="9">
        <v>-29.150435999999999</v>
      </c>
      <c r="N9021" s="9">
        <v>-29.150435999999999</v>
      </c>
      <c r="O9021" s="9">
        <v>-8.0973433920133893</v>
      </c>
      <c r="P9021">
        <v>0</v>
      </c>
      <c r="Q9021" s="9">
        <v>53.549995000000003</v>
      </c>
      <c r="R9021" s="9">
        <v>267836096.98862699</v>
      </c>
      <c r="S9021" s="9">
        <v>3230693336.42769</v>
      </c>
      <c r="T9021" s="9">
        <v>-1.0800652896563101E-3</v>
      </c>
      <c r="U9021" s="9">
        <v>8.0973433920133893</v>
      </c>
      <c r="V9021" s="9">
        <v>0</v>
      </c>
      <c r="W9021" s="9">
        <v>8.0973433920133893</v>
      </c>
      <c r="X9021" t="s">
        <v>86</v>
      </c>
      <c r="Y9021" s="9">
        <v>0</v>
      </c>
      <c r="Z9021" s="9">
        <v>9.4072865000000006E-3</v>
      </c>
    </row>
    <row r="9022" spans="1:26" x14ac:dyDescent="0.3">
      <c r="A9022">
        <v>2</v>
      </c>
      <c r="B9022">
        <v>0</v>
      </c>
      <c r="C9022">
        <v>0</v>
      </c>
      <c r="D9022">
        <v>1</v>
      </c>
      <c r="E9022">
        <v>0</v>
      </c>
      <c r="F9022">
        <v>0</v>
      </c>
      <c r="G9022">
        <v>0</v>
      </c>
      <c r="H9022" s="9">
        <v>6444.7330680897503</v>
      </c>
      <c r="I9022" s="9">
        <v>-1.838015</v>
      </c>
      <c r="J9022" s="9">
        <v>-1.8376986</v>
      </c>
      <c r="K9022" s="9">
        <v>-5.0404768000000004</v>
      </c>
      <c r="L9022" s="9">
        <v>-8.0984294660455092</v>
      </c>
      <c r="M9022" s="9">
        <v>-29.154346</v>
      </c>
      <c r="N9022" s="9">
        <v>-29.154346</v>
      </c>
      <c r="O9022" s="9">
        <v>-8.0984294660455092</v>
      </c>
      <c r="P9022">
        <v>0</v>
      </c>
      <c r="Q9022" s="9">
        <v>53.549995000000003</v>
      </c>
      <c r="R9022" s="9">
        <v>267836096.98862699</v>
      </c>
      <c r="S9022" s="9">
        <v>3209174218.3807998</v>
      </c>
      <c r="T9022" s="9">
        <v>-1.0860740321216799E-3</v>
      </c>
      <c r="U9022" s="9">
        <v>8.0984294660455092</v>
      </c>
      <c r="V9022" s="9">
        <v>0</v>
      </c>
      <c r="W9022" s="9">
        <v>8.0984294660455092</v>
      </c>
      <c r="X9022" t="s">
        <v>86</v>
      </c>
      <c r="Y9022" s="9">
        <v>0</v>
      </c>
      <c r="Z9022" s="9">
        <v>9.2628766000000008E-3</v>
      </c>
    </row>
    <row r="9023" spans="1:26" x14ac:dyDescent="0.3">
      <c r="A9023">
        <v>2</v>
      </c>
      <c r="B9023">
        <v>0</v>
      </c>
      <c r="C9023">
        <v>0</v>
      </c>
      <c r="D9023">
        <v>1</v>
      </c>
      <c r="E9023">
        <v>0</v>
      </c>
      <c r="F9023">
        <v>0</v>
      </c>
      <c r="G9023">
        <v>0</v>
      </c>
      <c r="H9023" s="9">
        <v>6445.7330680776504</v>
      </c>
      <c r="I9023" s="9">
        <v>-1.838058</v>
      </c>
      <c r="J9023" s="9">
        <v>-1.8377264</v>
      </c>
      <c r="K9023" s="9">
        <v>-5.0215129999999997</v>
      </c>
      <c r="L9023" s="9">
        <v>-8.0995002921918697</v>
      </c>
      <c r="M9023" s="9">
        <v>-29.158200999999998</v>
      </c>
      <c r="N9023" s="9">
        <v>-29.158200999999998</v>
      </c>
      <c r="O9023" s="9">
        <v>-8.0995002921918697</v>
      </c>
      <c r="P9023">
        <v>0</v>
      </c>
      <c r="Q9023" s="9">
        <v>53.549995000000003</v>
      </c>
      <c r="R9023" s="9">
        <v>267836096.98862699</v>
      </c>
      <c r="S9023" s="9">
        <v>3199838087.1727099</v>
      </c>
      <c r="T9023" s="9">
        <v>-1.0708261463641101E-3</v>
      </c>
      <c r="U9023" s="9">
        <v>8.0995002921918697</v>
      </c>
      <c r="V9023" s="9">
        <v>0</v>
      </c>
      <c r="W9023" s="9">
        <v>8.0995002921918697</v>
      </c>
      <c r="X9023" t="s">
        <v>86</v>
      </c>
      <c r="Y9023" s="9">
        <v>0</v>
      </c>
      <c r="Z9023" s="9">
        <v>9.2281671000000003E-3</v>
      </c>
    </row>
    <row r="9024" spans="1:26" x14ac:dyDescent="0.3">
      <c r="A9024">
        <v>2</v>
      </c>
      <c r="B9024">
        <v>0</v>
      </c>
      <c r="C9024">
        <v>0</v>
      </c>
      <c r="D9024">
        <v>1</v>
      </c>
      <c r="E9024">
        <v>0</v>
      </c>
      <c r="F9024">
        <v>0</v>
      </c>
      <c r="G9024">
        <v>0</v>
      </c>
      <c r="H9024" s="9">
        <v>6446.7330680655396</v>
      </c>
      <c r="I9024" s="9">
        <v>-1.8380611</v>
      </c>
      <c r="J9024" s="9">
        <v>-1.8376984999999999</v>
      </c>
      <c r="K9024" s="9">
        <v>-5.3234801000000003</v>
      </c>
      <c r="L9024" s="9">
        <v>-8.1006186017461594</v>
      </c>
      <c r="M9024" s="9">
        <v>-29.162227999999999</v>
      </c>
      <c r="N9024" s="9">
        <v>-29.162227999999999</v>
      </c>
      <c r="O9024" s="9">
        <v>-8.1006186017461594</v>
      </c>
      <c r="P9024">
        <v>0</v>
      </c>
      <c r="Q9024" s="9">
        <v>53.549995000000003</v>
      </c>
      <c r="R9024" s="9">
        <v>267836096.98862699</v>
      </c>
      <c r="S9024" s="9">
        <v>3210081616.4241199</v>
      </c>
      <c r="T9024" s="9">
        <v>-1.11830955428438E-3</v>
      </c>
      <c r="U9024" s="9">
        <v>8.1006186017461594</v>
      </c>
      <c r="V9024" s="9">
        <v>0</v>
      </c>
      <c r="W9024" s="9">
        <v>8.1006186017461594</v>
      </c>
      <c r="X9024" t="s">
        <v>86</v>
      </c>
      <c r="Y9024" s="9">
        <v>0</v>
      </c>
      <c r="Z9024" s="9">
        <v>9.7829513000000003E-3</v>
      </c>
    </row>
    <row r="9025" spans="1:26" x14ac:dyDescent="0.3">
      <c r="A9025">
        <v>2</v>
      </c>
      <c r="B9025">
        <v>0</v>
      </c>
      <c r="C9025">
        <v>0</v>
      </c>
      <c r="D9025">
        <v>1</v>
      </c>
      <c r="E9025">
        <v>0</v>
      </c>
      <c r="F9025">
        <v>0</v>
      </c>
      <c r="G9025">
        <v>0</v>
      </c>
      <c r="H9025" s="9">
        <v>6447.7330680534296</v>
      </c>
      <c r="I9025" s="9">
        <v>-1.8379289000000001</v>
      </c>
      <c r="J9025" s="9">
        <v>-1.8375531000000001</v>
      </c>
      <c r="K9025" s="9">
        <v>-5.1824931999999997</v>
      </c>
      <c r="L9025" s="9">
        <v>-8.1017555422569902</v>
      </c>
      <c r="M9025" s="9">
        <v>-29.166321</v>
      </c>
      <c r="N9025" s="9">
        <v>-29.166321</v>
      </c>
      <c r="O9025" s="9">
        <v>-8.1017555422569902</v>
      </c>
      <c r="P9025">
        <v>0</v>
      </c>
      <c r="Q9025" s="9">
        <v>53.549995000000003</v>
      </c>
      <c r="R9025" s="9">
        <v>267836096.98862699</v>
      </c>
      <c r="S9025" s="9">
        <v>3262592111.3315902</v>
      </c>
      <c r="T9025" s="9">
        <v>-1.1369405108290201E-3</v>
      </c>
      <c r="U9025" s="9">
        <v>8.1017555422569902</v>
      </c>
      <c r="V9025" s="9">
        <v>0</v>
      </c>
      <c r="W9025" s="9">
        <v>8.1017555422569902</v>
      </c>
      <c r="X9025" t="s">
        <v>86</v>
      </c>
      <c r="Y9025" s="9">
        <v>0</v>
      </c>
      <c r="Z9025" s="9">
        <v>9.5231067000000006E-3</v>
      </c>
    </row>
    <row r="9026" spans="1:26" x14ac:dyDescent="0.3">
      <c r="A9026">
        <v>2</v>
      </c>
      <c r="B9026">
        <v>0</v>
      </c>
      <c r="C9026">
        <v>0</v>
      </c>
      <c r="D9026">
        <v>1</v>
      </c>
      <c r="E9026">
        <v>0</v>
      </c>
      <c r="F9026">
        <v>0</v>
      </c>
      <c r="G9026">
        <v>0</v>
      </c>
      <c r="H9026" s="9">
        <v>6448.7330680413197</v>
      </c>
      <c r="I9026" s="9">
        <v>-1.8379232000000001</v>
      </c>
      <c r="J9026" s="9">
        <v>-1.8375314</v>
      </c>
      <c r="K9026" s="9">
        <v>-5.0759620999999999</v>
      </c>
      <c r="L9026" s="9">
        <v>-8.1028793841200901</v>
      </c>
      <c r="M9026" s="9">
        <v>-29.170366000000001</v>
      </c>
      <c r="N9026" s="9">
        <v>-29.170366000000001</v>
      </c>
      <c r="O9026" s="9">
        <v>-8.1028793841200901</v>
      </c>
      <c r="P9026">
        <v>0</v>
      </c>
      <c r="Q9026" s="9">
        <v>53.549995000000003</v>
      </c>
      <c r="R9026" s="9">
        <v>267836096.98862699</v>
      </c>
      <c r="S9026" s="9">
        <v>3270962746.2273002</v>
      </c>
      <c r="T9026" s="9">
        <v>-1.1238418631034301E-3</v>
      </c>
      <c r="U9026" s="9">
        <v>8.1028793841200901</v>
      </c>
      <c r="V9026" s="9">
        <v>0</v>
      </c>
      <c r="W9026" s="9">
        <v>8.1028793841200901</v>
      </c>
      <c r="X9026" t="s">
        <v>86</v>
      </c>
      <c r="Y9026" s="9">
        <v>0</v>
      </c>
      <c r="Z9026" s="9">
        <v>9.3272402999999993E-3</v>
      </c>
    </row>
    <row r="9027" spans="1:26" x14ac:dyDescent="0.3">
      <c r="A9027">
        <v>2</v>
      </c>
      <c r="B9027">
        <v>0</v>
      </c>
      <c r="C9027">
        <v>0</v>
      </c>
      <c r="D9027">
        <v>1</v>
      </c>
      <c r="E9027">
        <v>0</v>
      </c>
      <c r="F9027">
        <v>0</v>
      </c>
      <c r="G9027">
        <v>0</v>
      </c>
      <c r="H9027" s="9">
        <v>6449.7330680292198</v>
      </c>
      <c r="I9027" s="9">
        <v>-1.8380768000000001</v>
      </c>
      <c r="J9027" s="9">
        <v>-1.8376694</v>
      </c>
      <c r="K9027" s="9">
        <v>-4.9100970999999998</v>
      </c>
      <c r="L9027" s="9">
        <v>-8.1039725186147695</v>
      </c>
      <c r="M9027" s="9">
        <v>-29.174301</v>
      </c>
      <c r="N9027" s="9">
        <v>-29.174301</v>
      </c>
      <c r="O9027" s="9">
        <v>-8.1039725186147695</v>
      </c>
      <c r="P9027">
        <v>0</v>
      </c>
      <c r="Q9027" s="9">
        <v>53.549995000000003</v>
      </c>
      <c r="R9027" s="9">
        <v>267836096.98862699</v>
      </c>
      <c r="S9027" s="9">
        <v>3221697590.5322399</v>
      </c>
      <c r="T9027" s="9">
        <v>-1.0931344946758499E-3</v>
      </c>
      <c r="U9027" s="9">
        <v>8.1039725186147695</v>
      </c>
      <c r="V9027" s="9">
        <v>0</v>
      </c>
      <c r="W9027" s="9">
        <v>8.1039725186147695</v>
      </c>
      <c r="X9027" t="s">
        <v>86</v>
      </c>
      <c r="Y9027" s="9">
        <v>0</v>
      </c>
      <c r="Z9027" s="9">
        <v>9.0231354999999996E-3</v>
      </c>
    </row>
    <row r="9028" spans="1:26" x14ac:dyDescent="0.3">
      <c r="A9028">
        <v>2</v>
      </c>
      <c r="B9028">
        <v>0</v>
      </c>
      <c r="C9028">
        <v>0</v>
      </c>
      <c r="D9028">
        <v>1</v>
      </c>
      <c r="E9028">
        <v>0</v>
      </c>
      <c r="F9028">
        <v>0</v>
      </c>
      <c r="G9028">
        <v>0</v>
      </c>
      <c r="H9028" s="9">
        <v>6450.7330680171099</v>
      </c>
      <c r="I9028" s="9">
        <v>-1.8381544000000001</v>
      </c>
      <c r="J9028" s="9">
        <v>-1.8376914</v>
      </c>
      <c r="K9028" s="9">
        <v>-4.9224214999999996</v>
      </c>
      <c r="L9028" s="9">
        <v>-8.1050530010916297</v>
      </c>
      <c r="M9028" s="9">
        <v>-29.178190000000001</v>
      </c>
      <c r="N9028" s="9">
        <v>-29.178190000000001</v>
      </c>
      <c r="O9028" s="9">
        <v>-8.1050530010916297</v>
      </c>
      <c r="P9028">
        <v>0</v>
      </c>
      <c r="Q9028" s="9">
        <v>53.549995000000003</v>
      </c>
      <c r="R9028" s="9">
        <v>267836096.98862699</v>
      </c>
      <c r="S9028" s="9">
        <v>3214317071.0254502</v>
      </c>
      <c r="T9028" s="9">
        <v>-1.08048247686909E-3</v>
      </c>
      <c r="U9028" s="9">
        <v>8.1050530010916297</v>
      </c>
      <c r="V9028" s="9">
        <v>0</v>
      </c>
      <c r="W9028" s="9">
        <v>8.1050530010916297</v>
      </c>
      <c r="X9028" t="s">
        <v>86</v>
      </c>
      <c r="Y9028" s="9">
        <v>0</v>
      </c>
      <c r="Z9028" s="9">
        <v>9.0458915000000001E-3</v>
      </c>
    </row>
    <row r="9029" spans="1:26" x14ac:dyDescent="0.3">
      <c r="A9029">
        <v>2</v>
      </c>
      <c r="B9029">
        <v>0</v>
      </c>
      <c r="C9029">
        <v>0</v>
      </c>
      <c r="D9029">
        <v>1</v>
      </c>
      <c r="E9029">
        <v>0</v>
      </c>
      <c r="F9029">
        <v>0</v>
      </c>
      <c r="G9029">
        <v>0</v>
      </c>
      <c r="H9029" s="9">
        <v>6451.733068005</v>
      </c>
      <c r="I9029" s="9">
        <v>-1.8381405</v>
      </c>
      <c r="J9029" s="9">
        <v>-1.8376942000000001</v>
      </c>
      <c r="K9029" s="9">
        <v>-4.7957052999999998</v>
      </c>
      <c r="L9029" s="9">
        <v>-8.1061315798870393</v>
      </c>
      <c r="M9029" s="9">
        <v>-29.182074</v>
      </c>
      <c r="N9029" s="9">
        <v>-29.182074</v>
      </c>
      <c r="O9029" s="9">
        <v>-8.1061315798870393</v>
      </c>
      <c r="P9029">
        <v>0</v>
      </c>
      <c r="Q9029" s="9">
        <v>53.549995000000003</v>
      </c>
      <c r="R9029" s="9">
        <v>267836096.98862699</v>
      </c>
      <c r="S9029" s="9">
        <v>3213775440.21661</v>
      </c>
      <c r="T9029" s="9">
        <v>-1.0785787954077301E-3</v>
      </c>
      <c r="U9029" s="9">
        <v>8.1061315798870393</v>
      </c>
      <c r="V9029" s="9">
        <v>0</v>
      </c>
      <c r="W9029" s="9">
        <v>8.1061315798870393</v>
      </c>
      <c r="X9029" t="s">
        <v>86</v>
      </c>
      <c r="Y9029" s="9">
        <v>0</v>
      </c>
      <c r="Z9029" s="9">
        <v>8.8130394000000001E-3</v>
      </c>
    </row>
    <row r="9030" spans="1:26" x14ac:dyDescent="0.3">
      <c r="A9030">
        <v>2</v>
      </c>
      <c r="B9030">
        <v>0</v>
      </c>
      <c r="C9030">
        <v>0</v>
      </c>
      <c r="D9030">
        <v>1</v>
      </c>
      <c r="E9030">
        <v>0</v>
      </c>
      <c r="F9030">
        <v>0</v>
      </c>
      <c r="G9030">
        <v>0</v>
      </c>
      <c r="H9030" s="9">
        <v>6452.7330679929</v>
      </c>
      <c r="I9030" s="9">
        <v>-1.8380852000000001</v>
      </c>
      <c r="J9030" s="9">
        <v>-1.8376688999999999</v>
      </c>
      <c r="K9030" s="9">
        <v>-4.9018554999999999</v>
      </c>
      <c r="L9030" s="9">
        <v>-8.1071997436832302</v>
      </c>
      <c r="M9030" s="9">
        <v>-29.185918999999998</v>
      </c>
      <c r="N9030" s="9">
        <v>-29.185918999999998</v>
      </c>
      <c r="O9030" s="9">
        <v>-8.1071997436832302</v>
      </c>
      <c r="P9030">
        <v>0</v>
      </c>
      <c r="Q9030" s="9">
        <v>53.549995000000003</v>
      </c>
      <c r="R9030" s="9">
        <v>267836096.98862699</v>
      </c>
      <c r="S9030" s="9">
        <v>3223146743.1234698</v>
      </c>
      <c r="T9030" s="9">
        <v>-1.06816379618557E-3</v>
      </c>
      <c r="U9030" s="9">
        <v>8.1071997436832302</v>
      </c>
      <c r="V9030" s="9">
        <v>0</v>
      </c>
      <c r="W9030" s="9">
        <v>8.1071997436832302</v>
      </c>
      <c r="X9030" t="s">
        <v>86</v>
      </c>
      <c r="Y9030" s="9">
        <v>0</v>
      </c>
      <c r="Z9030" s="9">
        <v>9.0079875999999996E-3</v>
      </c>
    </row>
    <row r="9031" spans="1:26" x14ac:dyDescent="0.3">
      <c r="A9031">
        <v>2</v>
      </c>
      <c r="B9031">
        <v>0</v>
      </c>
      <c r="C9031">
        <v>0</v>
      </c>
      <c r="D9031">
        <v>1</v>
      </c>
      <c r="E9031">
        <v>0</v>
      </c>
      <c r="F9031">
        <v>0</v>
      </c>
      <c r="G9031">
        <v>0</v>
      </c>
      <c r="H9031" s="9">
        <v>6453.7330679807901</v>
      </c>
      <c r="I9031" s="9">
        <v>-1.8378665000000001</v>
      </c>
      <c r="J9031" s="9">
        <v>-1.8373656</v>
      </c>
      <c r="K9031" s="9">
        <v>-4.890676</v>
      </c>
      <c r="L9031" s="9">
        <v>-8.1083371232748007</v>
      </c>
      <c r="M9031" s="9">
        <v>-29.190014000000001</v>
      </c>
      <c r="N9031" s="9">
        <v>-29.190014000000001</v>
      </c>
      <c r="O9031" s="9">
        <v>-8.1083371232748007</v>
      </c>
      <c r="P9031">
        <v>0</v>
      </c>
      <c r="Q9031" s="9">
        <v>53.549995000000003</v>
      </c>
      <c r="R9031" s="9">
        <v>267836096.98862699</v>
      </c>
      <c r="S9031" s="9">
        <v>3335020671.84799</v>
      </c>
      <c r="T9031" s="9">
        <v>-1.1373795915705599E-3</v>
      </c>
      <c r="U9031" s="9">
        <v>8.1083371232748007</v>
      </c>
      <c r="V9031" s="9">
        <v>0</v>
      </c>
      <c r="W9031" s="9">
        <v>8.1083371232748007</v>
      </c>
      <c r="X9031" t="s">
        <v>86</v>
      </c>
      <c r="Y9031" s="9">
        <v>0</v>
      </c>
      <c r="Z9031" s="9">
        <v>8.9859598999999998E-3</v>
      </c>
    </row>
    <row r="9032" spans="1:26" x14ac:dyDescent="0.3">
      <c r="A9032">
        <v>2</v>
      </c>
      <c r="B9032">
        <v>0</v>
      </c>
      <c r="C9032">
        <v>0</v>
      </c>
      <c r="D9032">
        <v>1</v>
      </c>
      <c r="E9032">
        <v>0</v>
      </c>
      <c r="F9032">
        <v>0</v>
      </c>
      <c r="G9032">
        <v>0</v>
      </c>
      <c r="H9032" s="9">
        <v>6454.7330679686802</v>
      </c>
      <c r="I9032" s="9">
        <v>-1.8379692999999999</v>
      </c>
      <c r="J9032" s="9">
        <v>-1.8374918</v>
      </c>
      <c r="K9032" s="9">
        <v>-4.6684169999999998</v>
      </c>
      <c r="L9032" s="9">
        <v>-8.1094781506228397</v>
      </c>
      <c r="M9032" s="9">
        <v>-29.194120000000002</v>
      </c>
      <c r="N9032" s="9">
        <v>-29.194120000000002</v>
      </c>
      <c r="O9032" s="9">
        <v>-8.1094781506228397</v>
      </c>
      <c r="P9032">
        <v>0</v>
      </c>
      <c r="Q9032" s="9">
        <v>53.549995000000003</v>
      </c>
      <c r="R9032" s="9">
        <v>267836096.98862699</v>
      </c>
      <c r="S9032" s="9">
        <v>3288221304.07303</v>
      </c>
      <c r="T9032" s="9">
        <v>-1.14102734804255E-3</v>
      </c>
      <c r="U9032" s="9">
        <v>8.1094781506228397</v>
      </c>
      <c r="V9032" s="9">
        <v>0</v>
      </c>
      <c r="W9032" s="9">
        <v>8.1094781506228397</v>
      </c>
      <c r="X9032" t="s">
        <v>86</v>
      </c>
      <c r="Y9032" s="9">
        <v>0</v>
      </c>
      <c r="Z9032" s="9">
        <v>8.5781775000000008E-3</v>
      </c>
    </row>
    <row r="9033" spans="1:26" x14ac:dyDescent="0.3">
      <c r="A9033">
        <v>2</v>
      </c>
      <c r="B9033">
        <v>0</v>
      </c>
      <c r="C9033">
        <v>0</v>
      </c>
      <c r="D9033">
        <v>1</v>
      </c>
      <c r="E9033">
        <v>0</v>
      </c>
      <c r="F9033">
        <v>0</v>
      </c>
      <c r="G9033">
        <v>0</v>
      </c>
      <c r="H9033" s="9">
        <v>6455.7330679565703</v>
      </c>
      <c r="I9033" s="9">
        <v>-1.8378844999999999</v>
      </c>
      <c r="J9033" s="9">
        <v>-1.8374014999999999</v>
      </c>
      <c r="K9033" s="9">
        <v>-4.3926629999999998</v>
      </c>
      <c r="L9033" s="9">
        <v>-8.1105823750164205</v>
      </c>
      <c r="M9033" s="9">
        <v>-29.198097000000001</v>
      </c>
      <c r="N9033" s="9">
        <v>-29.198097000000001</v>
      </c>
      <c r="O9033" s="9">
        <v>-8.1105823750164205</v>
      </c>
      <c r="P9033">
        <v>0</v>
      </c>
      <c r="Q9033" s="9">
        <v>53.549995000000003</v>
      </c>
      <c r="R9033" s="9">
        <v>267836096.98862699</v>
      </c>
      <c r="S9033" s="9">
        <v>3322354750.8982501</v>
      </c>
      <c r="T9033" s="9">
        <v>-1.10422439357904E-3</v>
      </c>
      <c r="U9033" s="9">
        <v>8.1105823750164205</v>
      </c>
      <c r="V9033" s="9">
        <v>0</v>
      </c>
      <c r="W9033" s="9">
        <v>8.1105823750164205</v>
      </c>
      <c r="X9033" t="s">
        <v>86</v>
      </c>
      <c r="Y9033" s="9">
        <v>0</v>
      </c>
      <c r="Z9033" s="9">
        <v>8.0710854000000005E-3</v>
      </c>
    </row>
    <row r="9034" spans="1:26" x14ac:dyDescent="0.3">
      <c r="A9034">
        <v>2</v>
      </c>
      <c r="B9034">
        <v>0</v>
      </c>
      <c r="C9034">
        <v>0</v>
      </c>
      <c r="D9034">
        <v>1</v>
      </c>
      <c r="E9034">
        <v>0</v>
      </c>
      <c r="F9034">
        <v>0</v>
      </c>
      <c r="G9034">
        <v>0</v>
      </c>
      <c r="H9034" s="9">
        <v>6456.7330679444703</v>
      </c>
      <c r="I9034" s="9">
        <v>-1.8379649</v>
      </c>
      <c r="J9034" s="9">
        <v>-1.8374296000000001</v>
      </c>
      <c r="K9034" s="9">
        <v>-4.2153897000000002</v>
      </c>
      <c r="L9034" s="9">
        <v>-8.1116690244057903</v>
      </c>
      <c r="M9034" s="9">
        <v>-29.202009</v>
      </c>
      <c r="N9034" s="9">
        <v>-29.202009</v>
      </c>
      <c r="O9034" s="9">
        <v>-8.1116690244057903</v>
      </c>
      <c r="P9034">
        <v>0</v>
      </c>
      <c r="Q9034" s="9">
        <v>53.549995000000003</v>
      </c>
      <c r="R9034" s="9">
        <v>267836096.98862699</v>
      </c>
      <c r="S9034" s="9">
        <v>3312221485.7916598</v>
      </c>
      <c r="T9034" s="9">
        <v>-1.0866493893733E-3</v>
      </c>
      <c r="U9034" s="9">
        <v>8.1116690244057903</v>
      </c>
      <c r="V9034" s="9">
        <v>0</v>
      </c>
      <c r="W9034" s="9">
        <v>8.1116690244057903</v>
      </c>
      <c r="X9034" t="s">
        <v>86</v>
      </c>
      <c r="Y9034" s="9">
        <v>0</v>
      </c>
      <c r="Z9034" s="9">
        <v>7.7454819999999997E-3</v>
      </c>
    </row>
    <row r="9035" spans="1:26" x14ac:dyDescent="0.3">
      <c r="A9035">
        <v>2</v>
      </c>
      <c r="B9035">
        <v>0</v>
      </c>
      <c r="C9035">
        <v>0</v>
      </c>
      <c r="D9035">
        <v>1</v>
      </c>
      <c r="E9035">
        <v>0</v>
      </c>
      <c r="F9035">
        <v>0</v>
      </c>
      <c r="G9035">
        <v>0</v>
      </c>
      <c r="H9035" s="9">
        <v>6457.7330679323604</v>
      </c>
      <c r="I9035" s="9">
        <v>-1.8381369000000001</v>
      </c>
      <c r="J9035" s="9">
        <v>-1.8377013</v>
      </c>
      <c r="K9035" s="9">
        <v>-4.0523490999999998</v>
      </c>
      <c r="L9035" s="9">
        <v>-8.1127365048687103</v>
      </c>
      <c r="M9035" s="9">
        <v>-29.205850999999999</v>
      </c>
      <c r="N9035" s="9">
        <v>-29.205850999999999</v>
      </c>
      <c r="O9035" s="9">
        <v>-8.1127365048687103</v>
      </c>
      <c r="P9035">
        <v>0</v>
      </c>
      <c r="Q9035" s="9">
        <v>53.549995000000003</v>
      </c>
      <c r="R9035" s="9">
        <v>267836096.98862699</v>
      </c>
      <c r="S9035" s="9">
        <v>3213862273.3706598</v>
      </c>
      <c r="T9035" s="9">
        <v>-1.06748046292182E-3</v>
      </c>
      <c r="U9035" s="9">
        <v>8.1127365048687103</v>
      </c>
      <c r="V9035" s="9">
        <v>0</v>
      </c>
      <c r="W9035" s="9">
        <v>8.1127365048687103</v>
      </c>
      <c r="X9035" t="s">
        <v>86</v>
      </c>
      <c r="Y9035" s="9">
        <v>0</v>
      </c>
      <c r="Z9035" s="9">
        <v>7.4470070999999999E-3</v>
      </c>
    </row>
    <row r="9036" spans="1:26" x14ac:dyDescent="0.3">
      <c r="A9036">
        <v>2</v>
      </c>
      <c r="B9036">
        <v>0</v>
      </c>
      <c r="C9036">
        <v>0</v>
      </c>
      <c r="D9036">
        <v>1</v>
      </c>
      <c r="E9036">
        <v>0</v>
      </c>
      <c r="F9036">
        <v>0</v>
      </c>
      <c r="G9036">
        <v>0</v>
      </c>
      <c r="H9036" s="9">
        <v>6458.7330679202496</v>
      </c>
      <c r="I9036" s="9">
        <v>-1.8379576</v>
      </c>
      <c r="J9036" s="9">
        <v>-1.837507</v>
      </c>
      <c r="K9036" s="9">
        <v>-3.8855689</v>
      </c>
      <c r="L9036" s="9">
        <v>-8.1137915852793494</v>
      </c>
      <c r="M9036" s="9">
        <v>-29.20965</v>
      </c>
      <c r="N9036" s="9">
        <v>-29.20965</v>
      </c>
      <c r="O9036" s="9">
        <v>-8.1137915852793494</v>
      </c>
      <c r="P9036">
        <v>0</v>
      </c>
      <c r="Q9036" s="9">
        <v>53.549995000000003</v>
      </c>
      <c r="R9036" s="9">
        <v>267836096.98862699</v>
      </c>
      <c r="S9036" s="9">
        <v>3284335188.0095401</v>
      </c>
      <c r="T9036" s="9">
        <v>-1.05508041063906E-3</v>
      </c>
      <c r="U9036" s="9">
        <v>8.1137915852793494</v>
      </c>
      <c r="V9036" s="9">
        <v>0</v>
      </c>
      <c r="W9036" s="9">
        <v>8.1137915852793494</v>
      </c>
      <c r="X9036" t="s">
        <v>86</v>
      </c>
      <c r="Y9036" s="9">
        <v>0</v>
      </c>
      <c r="Z9036" s="9">
        <v>7.1397600999999998E-3</v>
      </c>
    </row>
    <row r="9037" spans="1:26" x14ac:dyDescent="0.3">
      <c r="A9037">
        <v>2</v>
      </c>
      <c r="B9037">
        <v>0</v>
      </c>
      <c r="C9037">
        <v>0</v>
      </c>
      <c r="D9037">
        <v>1</v>
      </c>
      <c r="E9037">
        <v>0</v>
      </c>
      <c r="F9037">
        <v>0</v>
      </c>
      <c r="G9037">
        <v>0</v>
      </c>
      <c r="H9037" s="9">
        <v>6459.7330679081497</v>
      </c>
      <c r="I9037" s="9">
        <v>-1.8380779</v>
      </c>
      <c r="J9037" s="9">
        <v>-1.8377490999999999</v>
      </c>
      <c r="K9037" s="9">
        <v>-3.9449401000000002</v>
      </c>
      <c r="L9037" s="9">
        <v>-8.1149060196880693</v>
      </c>
      <c r="M9037" s="9">
        <v>-29.213660999999998</v>
      </c>
      <c r="N9037" s="9">
        <v>-29.213660999999998</v>
      </c>
      <c r="O9037" s="9">
        <v>-8.1149060196880693</v>
      </c>
      <c r="P9037">
        <v>0</v>
      </c>
      <c r="Q9037" s="9">
        <v>53.549995000000003</v>
      </c>
      <c r="R9037" s="9">
        <v>267836096.98862699</v>
      </c>
      <c r="S9037" s="9">
        <v>3197938380.3001499</v>
      </c>
      <c r="T9037" s="9">
        <v>-1.1144344087181601E-3</v>
      </c>
      <c r="U9037" s="9">
        <v>8.1149060196880693</v>
      </c>
      <c r="V9037" s="9">
        <v>0</v>
      </c>
      <c r="W9037" s="9">
        <v>8.1149060196880693</v>
      </c>
      <c r="X9037" t="s">
        <v>86</v>
      </c>
      <c r="Y9037" s="9">
        <v>0</v>
      </c>
      <c r="Z9037" s="9">
        <v>7.2498103000000003E-3</v>
      </c>
    </row>
    <row r="9038" spans="1:26" x14ac:dyDescent="0.3">
      <c r="A9038">
        <v>2</v>
      </c>
      <c r="B9038">
        <v>0</v>
      </c>
      <c r="C9038">
        <v>0</v>
      </c>
      <c r="D9038">
        <v>1</v>
      </c>
      <c r="E9038">
        <v>0</v>
      </c>
      <c r="F9038">
        <v>0</v>
      </c>
      <c r="G9038">
        <v>0</v>
      </c>
      <c r="H9038" s="9">
        <v>6460.7330678960398</v>
      </c>
      <c r="I9038" s="9">
        <v>-1.8381620999999999</v>
      </c>
      <c r="J9038" s="9">
        <v>-1.8377041000000001</v>
      </c>
      <c r="K9038" s="9">
        <v>-3.7649579000000002</v>
      </c>
      <c r="L9038" s="9">
        <v>-8.1160183337286806</v>
      </c>
      <c r="M9038" s="9">
        <v>-29.217666999999999</v>
      </c>
      <c r="N9038" s="9">
        <v>-29.217666999999999</v>
      </c>
      <c r="O9038" s="9">
        <v>-8.1160183337286806</v>
      </c>
      <c r="P9038">
        <v>0</v>
      </c>
      <c r="Q9038" s="9">
        <v>53.549995000000003</v>
      </c>
      <c r="R9038" s="9">
        <v>267836096.98862699</v>
      </c>
      <c r="S9038" s="9">
        <v>3214191800.8523202</v>
      </c>
      <c r="T9038" s="9">
        <v>-1.1123140406077399E-3</v>
      </c>
      <c r="U9038" s="9">
        <v>8.1160183337286806</v>
      </c>
      <c r="V9038" s="9">
        <v>0</v>
      </c>
      <c r="W9038" s="9">
        <v>8.1160183337286806</v>
      </c>
      <c r="X9038" t="s">
        <v>86</v>
      </c>
      <c r="Y9038" s="9">
        <v>0</v>
      </c>
      <c r="Z9038" s="9">
        <v>6.9188783000000004E-3</v>
      </c>
    </row>
    <row r="9039" spans="1:26" x14ac:dyDescent="0.3">
      <c r="A9039">
        <v>2</v>
      </c>
      <c r="B9039">
        <v>0</v>
      </c>
      <c r="C9039">
        <v>0</v>
      </c>
      <c r="D9039">
        <v>1</v>
      </c>
      <c r="E9039">
        <v>0</v>
      </c>
      <c r="F9039">
        <v>0</v>
      </c>
      <c r="G9039">
        <v>0</v>
      </c>
      <c r="H9039" s="9">
        <v>6461.7330678839298</v>
      </c>
      <c r="I9039" s="9">
        <v>-1.8381460999999999</v>
      </c>
      <c r="J9039" s="9">
        <v>-1.8377026000000001</v>
      </c>
      <c r="K9039" s="9">
        <v>-3.6589985</v>
      </c>
      <c r="L9039" s="9">
        <v>-8.1171085365529301</v>
      </c>
      <c r="M9039" s="9">
        <v>-29.221589999999999</v>
      </c>
      <c r="N9039" s="9">
        <v>-29.221589999999999</v>
      </c>
      <c r="O9039" s="9">
        <v>-8.1171085365529301</v>
      </c>
      <c r="P9039">
        <v>0</v>
      </c>
      <c r="Q9039" s="9">
        <v>53.549995000000003</v>
      </c>
      <c r="R9039" s="9">
        <v>267836096.98862699</v>
      </c>
      <c r="S9039" s="9">
        <v>3215127234.52178</v>
      </c>
      <c r="T9039" s="9">
        <v>-1.0902028242476499E-3</v>
      </c>
      <c r="U9039" s="9">
        <v>8.1171085365529301</v>
      </c>
      <c r="V9039" s="9">
        <v>0</v>
      </c>
      <c r="W9039" s="9">
        <v>8.1171085365529301</v>
      </c>
      <c r="X9039" t="s">
        <v>86</v>
      </c>
      <c r="Y9039" s="9">
        <v>0</v>
      </c>
      <c r="Z9039" s="9">
        <v>6.7241512999999999E-3</v>
      </c>
    </row>
    <row r="9040" spans="1:26" x14ac:dyDescent="0.3">
      <c r="A9040">
        <v>2</v>
      </c>
      <c r="B9040">
        <v>0</v>
      </c>
      <c r="C9040">
        <v>0</v>
      </c>
      <c r="D9040">
        <v>1</v>
      </c>
      <c r="E9040">
        <v>0</v>
      </c>
      <c r="F9040">
        <v>0</v>
      </c>
      <c r="G9040">
        <v>0</v>
      </c>
      <c r="H9040" s="9">
        <v>6462.7330678718199</v>
      </c>
      <c r="I9040" s="9">
        <v>-1.8378725</v>
      </c>
      <c r="J9040" s="9">
        <v>-1.8375132000000001</v>
      </c>
      <c r="K9040" s="9">
        <v>-3.5915384000000001</v>
      </c>
      <c r="L9040" s="9">
        <v>-8.1182208950328203</v>
      </c>
      <c r="M9040" s="9">
        <v>-29.225594999999998</v>
      </c>
      <c r="N9040" s="9">
        <v>-29.225594999999998</v>
      </c>
      <c r="O9040" s="9">
        <v>-8.1182208950328203</v>
      </c>
      <c r="P9040">
        <v>0</v>
      </c>
      <c r="Q9040" s="9">
        <v>53.549995000000003</v>
      </c>
      <c r="R9040" s="9">
        <v>267836096.98862699</v>
      </c>
      <c r="S9040" s="9">
        <v>3283840462.6104898</v>
      </c>
      <c r="T9040" s="9">
        <v>-1.1123584798973199E-3</v>
      </c>
      <c r="U9040" s="9">
        <v>8.1182208950328203</v>
      </c>
      <c r="V9040" s="9">
        <v>0</v>
      </c>
      <c r="W9040" s="9">
        <v>8.1182208950328203</v>
      </c>
      <c r="X9040" t="s">
        <v>86</v>
      </c>
      <c r="Y9040" s="9">
        <v>0</v>
      </c>
      <c r="Z9040" s="9">
        <v>6.5994994000000001E-3</v>
      </c>
    </row>
    <row r="9041" spans="1:26" x14ac:dyDescent="0.3">
      <c r="A9041">
        <v>2</v>
      </c>
      <c r="B9041">
        <v>0</v>
      </c>
      <c r="C9041">
        <v>0</v>
      </c>
      <c r="D9041">
        <v>1</v>
      </c>
      <c r="E9041">
        <v>0</v>
      </c>
      <c r="F9041">
        <v>0</v>
      </c>
      <c r="G9041">
        <v>0</v>
      </c>
      <c r="H9041" s="9">
        <v>6463.73306785972</v>
      </c>
      <c r="I9041" s="9">
        <v>-1.8378402</v>
      </c>
      <c r="J9041" s="9">
        <v>-1.8374208000000001</v>
      </c>
      <c r="K9041" s="9">
        <v>-3.4748192000000002</v>
      </c>
      <c r="L9041" s="9">
        <v>-8.1193121640374599</v>
      </c>
      <c r="M9041" s="9">
        <v>-29.229524999999999</v>
      </c>
      <c r="N9041" s="9">
        <v>-29.229524999999999</v>
      </c>
      <c r="O9041" s="9">
        <v>-8.1193121640374599</v>
      </c>
      <c r="P9041">
        <v>0</v>
      </c>
      <c r="Q9041" s="9">
        <v>53.549995000000003</v>
      </c>
      <c r="R9041" s="9">
        <v>267836096.98862699</v>
      </c>
      <c r="S9041" s="9">
        <v>3318647272.6527801</v>
      </c>
      <c r="T9041" s="9">
        <v>-1.0912690046360699E-3</v>
      </c>
      <c r="U9041" s="9">
        <v>8.1193121640374599</v>
      </c>
      <c r="V9041" s="9">
        <v>0</v>
      </c>
      <c r="W9041" s="9">
        <v>8.1193121640374599</v>
      </c>
      <c r="X9041" t="s">
        <v>86</v>
      </c>
      <c r="Y9041" s="9">
        <v>0</v>
      </c>
      <c r="Z9041" s="9">
        <v>6.3847052000000001E-3</v>
      </c>
    </row>
    <row r="9042" spans="1:26" x14ac:dyDescent="0.3">
      <c r="A9042">
        <v>2</v>
      </c>
      <c r="B9042">
        <v>0</v>
      </c>
      <c r="C9042">
        <v>0</v>
      </c>
      <c r="D9042">
        <v>1</v>
      </c>
      <c r="E9042">
        <v>0</v>
      </c>
      <c r="F9042">
        <v>0</v>
      </c>
      <c r="G9042">
        <v>0</v>
      </c>
      <c r="H9042" s="9">
        <v>6464.7330678476101</v>
      </c>
      <c r="I9042" s="9">
        <v>-1.8379345</v>
      </c>
      <c r="J9042" s="9">
        <v>-1.8375337</v>
      </c>
      <c r="K9042" s="9">
        <v>-3.3517659000000002</v>
      </c>
      <c r="L9042" s="9">
        <v>-8.1203873767143993</v>
      </c>
      <c r="M9042" s="9">
        <v>-29.233395000000002</v>
      </c>
      <c r="N9042" s="9">
        <v>-29.233395000000002</v>
      </c>
      <c r="O9042" s="9">
        <v>-8.1203873767143993</v>
      </c>
      <c r="P9042">
        <v>0</v>
      </c>
      <c r="Q9042" s="9">
        <v>53.549995000000003</v>
      </c>
      <c r="R9042" s="9">
        <v>267836096.98862699</v>
      </c>
      <c r="S9042" s="9">
        <v>3277182839.0148602</v>
      </c>
      <c r="T9042" s="9">
        <v>-1.0752126769357699E-3</v>
      </c>
      <c r="U9042" s="9">
        <v>8.1203873767143993</v>
      </c>
      <c r="V9042" s="9">
        <v>0</v>
      </c>
      <c r="W9042" s="9">
        <v>8.1203873767143993</v>
      </c>
      <c r="X9042" t="s">
        <v>86</v>
      </c>
      <c r="Y9042" s="9">
        <v>0</v>
      </c>
      <c r="Z9042" s="9">
        <v>6.1589829000000002E-3</v>
      </c>
    </row>
    <row r="9043" spans="1:26" x14ac:dyDescent="0.3">
      <c r="A9043">
        <v>2</v>
      </c>
      <c r="B9043">
        <v>0</v>
      </c>
      <c r="C9043">
        <v>0</v>
      </c>
      <c r="D9043">
        <v>1</v>
      </c>
      <c r="E9043">
        <v>0</v>
      </c>
      <c r="F9043">
        <v>0</v>
      </c>
      <c r="G9043">
        <v>0</v>
      </c>
      <c r="H9043" s="9">
        <v>6465.7330678355002</v>
      </c>
      <c r="I9043" s="9">
        <v>-1.8381348</v>
      </c>
      <c r="J9043" s="9">
        <v>-1.8376975</v>
      </c>
      <c r="K9043" s="9">
        <v>-3.4076645000000001</v>
      </c>
      <c r="L9043" s="9">
        <v>-8.1214441597187204</v>
      </c>
      <c r="M9043" s="9">
        <v>-29.237200000000001</v>
      </c>
      <c r="N9043" s="9">
        <v>-29.237200000000001</v>
      </c>
      <c r="O9043" s="9">
        <v>-8.1214441597187204</v>
      </c>
      <c r="P9043">
        <v>0</v>
      </c>
      <c r="Q9043" s="9">
        <v>53.549995000000003</v>
      </c>
      <c r="R9043" s="9">
        <v>267836096.98862699</v>
      </c>
      <c r="S9043" s="9">
        <v>3218651249.79322</v>
      </c>
      <c r="T9043" s="9">
        <v>-1.05678300432465E-3</v>
      </c>
      <c r="U9043" s="9">
        <v>8.1214441597187204</v>
      </c>
      <c r="V9043" s="9">
        <v>0</v>
      </c>
      <c r="W9043" s="9">
        <v>8.1214441597187204</v>
      </c>
      <c r="X9043" t="s">
        <v>86</v>
      </c>
      <c r="Y9043" s="9">
        <v>0</v>
      </c>
      <c r="Z9043" s="9">
        <v>6.2622568000000002E-3</v>
      </c>
    </row>
    <row r="9044" spans="1:26" x14ac:dyDescent="0.3">
      <c r="A9044">
        <v>2</v>
      </c>
      <c r="B9044">
        <v>0</v>
      </c>
      <c r="C9044">
        <v>0</v>
      </c>
      <c r="D9044">
        <v>1</v>
      </c>
      <c r="E9044">
        <v>0</v>
      </c>
      <c r="F9044">
        <v>0</v>
      </c>
      <c r="G9044">
        <v>0</v>
      </c>
      <c r="H9044" s="9">
        <v>6466.7330678233902</v>
      </c>
      <c r="I9044" s="9">
        <v>-1.8380342999999999</v>
      </c>
      <c r="J9044" s="9">
        <v>-1.8376262999999999</v>
      </c>
      <c r="K9044" s="9">
        <v>-3.5142340999999999</v>
      </c>
      <c r="L9044" s="9">
        <v>-8.1225727290445704</v>
      </c>
      <c r="M9044" s="9">
        <v>-29.241261999999999</v>
      </c>
      <c r="N9044" s="9">
        <v>-29.241261999999999</v>
      </c>
      <c r="O9044" s="9">
        <v>-8.1225727290445704</v>
      </c>
      <c r="P9044">
        <v>0</v>
      </c>
      <c r="Q9044" s="9">
        <v>53.549995000000003</v>
      </c>
      <c r="R9044" s="9">
        <v>267836096.98862699</v>
      </c>
      <c r="S9044" s="9">
        <v>3244455024.1184201</v>
      </c>
      <c r="T9044" s="9">
        <v>-1.1285693258447E-3</v>
      </c>
      <c r="U9044" s="9">
        <v>8.1225727290445704</v>
      </c>
      <c r="V9044" s="9">
        <v>0</v>
      </c>
      <c r="W9044" s="9">
        <v>8.1225727290445704</v>
      </c>
      <c r="X9044" t="s">
        <v>86</v>
      </c>
      <c r="Y9044" s="9">
        <v>0</v>
      </c>
      <c r="Z9044" s="9">
        <v>6.4578489000000003E-3</v>
      </c>
    </row>
    <row r="9045" spans="1:26" x14ac:dyDescent="0.3">
      <c r="A9045">
        <v>2</v>
      </c>
      <c r="B9045">
        <v>0</v>
      </c>
      <c r="C9045">
        <v>0</v>
      </c>
      <c r="D9045">
        <v>1</v>
      </c>
      <c r="E9045">
        <v>0</v>
      </c>
      <c r="F9045">
        <v>0</v>
      </c>
      <c r="G9045">
        <v>0</v>
      </c>
      <c r="H9045" s="9">
        <v>6467.7330678112903</v>
      </c>
      <c r="I9045" s="9">
        <v>-1.8379059</v>
      </c>
      <c r="J9045" s="9">
        <v>-1.8375249</v>
      </c>
      <c r="K9045" s="9">
        <v>-3.3855338000000001</v>
      </c>
      <c r="L9045" s="9">
        <v>-8.1237041966396699</v>
      </c>
      <c r="M9045" s="9">
        <v>-29.245335000000001</v>
      </c>
      <c r="N9045" s="9">
        <v>-29.245335000000001</v>
      </c>
      <c r="O9045" s="9">
        <v>-8.1237041966396699</v>
      </c>
      <c r="P9045">
        <v>0</v>
      </c>
      <c r="Q9045" s="9">
        <v>53.549995000000003</v>
      </c>
      <c r="R9045" s="9">
        <v>267836096.98862699</v>
      </c>
      <c r="S9045" s="9">
        <v>3281755695.3857098</v>
      </c>
      <c r="T9045" s="9">
        <v>-1.1314675950995199E-3</v>
      </c>
      <c r="U9045" s="9">
        <v>8.1237041966396699</v>
      </c>
      <c r="V9045" s="9">
        <v>0</v>
      </c>
      <c r="W9045" s="9">
        <v>8.1237041966396699</v>
      </c>
      <c r="X9045" t="s">
        <v>86</v>
      </c>
      <c r="Y9045" s="9">
        <v>0</v>
      </c>
      <c r="Z9045" s="9">
        <v>6.2210023999999999E-3</v>
      </c>
    </row>
    <row r="9046" spans="1:26" x14ac:dyDescent="0.3">
      <c r="A9046">
        <v>2</v>
      </c>
      <c r="B9046">
        <v>0</v>
      </c>
      <c r="C9046">
        <v>0</v>
      </c>
      <c r="D9046">
        <v>1</v>
      </c>
      <c r="E9046">
        <v>0</v>
      </c>
      <c r="F9046">
        <v>0</v>
      </c>
      <c r="G9046">
        <v>0</v>
      </c>
      <c r="H9046" s="9">
        <v>6468.7330677991804</v>
      </c>
      <c r="I9046" s="9">
        <v>-1.8380901999999999</v>
      </c>
      <c r="J9046" s="9">
        <v>-1.8376789</v>
      </c>
      <c r="K9046" s="9">
        <v>-3.2785060000000001</v>
      </c>
      <c r="L9046" s="9">
        <v>-8.12480422023717</v>
      </c>
      <c r="M9046" s="9">
        <v>-29.249293999999999</v>
      </c>
      <c r="N9046" s="9">
        <v>-29.249293999999999</v>
      </c>
      <c r="O9046" s="9">
        <v>-8.12480422023717</v>
      </c>
      <c r="P9046">
        <v>0</v>
      </c>
      <c r="Q9046" s="9">
        <v>53.549995000000003</v>
      </c>
      <c r="R9046" s="9">
        <v>267836096.98862699</v>
      </c>
      <c r="S9046" s="9">
        <v>3226569234.0896401</v>
      </c>
      <c r="T9046" s="9">
        <v>-1.1000235975053799E-3</v>
      </c>
      <c r="U9046" s="9">
        <v>8.12480422023717</v>
      </c>
      <c r="V9046" s="9">
        <v>0</v>
      </c>
      <c r="W9046" s="9">
        <v>8.12480422023717</v>
      </c>
      <c r="X9046" t="s">
        <v>86</v>
      </c>
      <c r="Y9046" s="9">
        <v>0</v>
      </c>
      <c r="Z9046" s="9">
        <v>6.0248411999999996E-3</v>
      </c>
    </row>
    <row r="9047" spans="1:26" x14ac:dyDescent="0.3">
      <c r="A9047">
        <v>2</v>
      </c>
      <c r="B9047">
        <v>0</v>
      </c>
      <c r="C9047">
        <v>0</v>
      </c>
      <c r="D9047">
        <v>1</v>
      </c>
      <c r="E9047">
        <v>0</v>
      </c>
      <c r="F9047">
        <v>0</v>
      </c>
      <c r="G9047">
        <v>0</v>
      </c>
      <c r="H9047" s="9">
        <v>6469.7330677870696</v>
      </c>
      <c r="I9047" s="9">
        <v>-1.8380761000000001</v>
      </c>
      <c r="J9047" s="9">
        <v>-1.8376294</v>
      </c>
      <c r="K9047" s="9">
        <v>-3.2345505000000001</v>
      </c>
      <c r="L9047" s="9">
        <v>-8.1258707002498802</v>
      </c>
      <c r="M9047" s="9">
        <v>-29.253133999999999</v>
      </c>
      <c r="N9047" s="9">
        <v>-29.253133999999999</v>
      </c>
      <c r="O9047" s="9">
        <v>-8.1258707002498802</v>
      </c>
      <c r="P9047">
        <v>0</v>
      </c>
      <c r="Q9047" s="9">
        <v>53.549995000000003</v>
      </c>
      <c r="R9047" s="9">
        <v>267836096.98862699</v>
      </c>
      <c r="S9047" s="9">
        <v>3244656036.66049</v>
      </c>
      <c r="T9047" s="9">
        <v>-1.06648001270848E-3</v>
      </c>
      <c r="U9047" s="9">
        <v>8.1258707002498802</v>
      </c>
      <c r="V9047" s="9">
        <v>0</v>
      </c>
      <c r="W9047" s="9">
        <v>8.1258707002498802</v>
      </c>
      <c r="X9047" t="s">
        <v>86</v>
      </c>
      <c r="Y9047" s="9">
        <v>0</v>
      </c>
      <c r="Z9047" s="9">
        <v>5.9439050999999998E-3</v>
      </c>
    </row>
    <row r="9048" spans="1:26" x14ac:dyDescent="0.3">
      <c r="A9048">
        <v>2</v>
      </c>
      <c r="B9048">
        <v>0</v>
      </c>
      <c r="C9048">
        <v>0</v>
      </c>
      <c r="D9048">
        <v>1</v>
      </c>
      <c r="E9048">
        <v>0</v>
      </c>
      <c r="F9048">
        <v>0</v>
      </c>
      <c r="G9048">
        <v>0</v>
      </c>
      <c r="H9048" s="9">
        <v>6470.7330677749696</v>
      </c>
      <c r="I9048" s="9">
        <v>-1.838131</v>
      </c>
      <c r="J9048" s="9">
        <v>-1.8376965999999999</v>
      </c>
      <c r="K9048" s="9">
        <v>-3.2777052000000002</v>
      </c>
      <c r="L9048" s="9">
        <v>-8.1269406138337903</v>
      </c>
      <c r="M9048" s="9">
        <v>-29.256986999999999</v>
      </c>
      <c r="N9048" s="9">
        <v>-29.256986999999999</v>
      </c>
      <c r="O9048" s="9">
        <v>-8.1269406138337903</v>
      </c>
      <c r="P9048">
        <v>0</v>
      </c>
      <c r="Q9048" s="9">
        <v>53.549995000000003</v>
      </c>
      <c r="R9048" s="9">
        <v>267836096.98862699</v>
      </c>
      <c r="S9048" s="9">
        <v>3221161646.4605298</v>
      </c>
      <c r="T9048" s="9">
        <v>-1.06991358391539E-3</v>
      </c>
      <c r="U9048" s="9">
        <v>8.1269406138337903</v>
      </c>
      <c r="V9048" s="9">
        <v>0</v>
      </c>
      <c r="W9048" s="9">
        <v>8.1269406138337903</v>
      </c>
      <c r="X9048" t="s">
        <v>86</v>
      </c>
      <c r="Y9048" s="9">
        <v>0</v>
      </c>
      <c r="Z9048" s="9">
        <v>6.0234275000000002E-3</v>
      </c>
    </row>
    <row r="9049" spans="1:26" x14ac:dyDescent="0.3">
      <c r="A9049">
        <v>2</v>
      </c>
      <c r="B9049">
        <v>0</v>
      </c>
      <c r="C9049">
        <v>0</v>
      </c>
      <c r="D9049">
        <v>1</v>
      </c>
      <c r="E9049">
        <v>0</v>
      </c>
      <c r="F9049">
        <v>0</v>
      </c>
      <c r="G9049">
        <v>0</v>
      </c>
      <c r="H9049" s="9">
        <v>6471.7330677628597</v>
      </c>
      <c r="I9049" s="9">
        <v>-1.8380086</v>
      </c>
      <c r="J9049" s="9">
        <v>-1.837669</v>
      </c>
      <c r="K9049" s="9">
        <v>-3.2070400999999999</v>
      </c>
      <c r="L9049" s="9">
        <v>-8.1280023018602208</v>
      </c>
      <c r="M9049" s="9">
        <v>-29.260808999999998</v>
      </c>
      <c r="N9049" s="9">
        <v>-29.260808999999998</v>
      </c>
      <c r="O9049" s="9">
        <v>-8.1280023018602208</v>
      </c>
      <c r="P9049">
        <v>0</v>
      </c>
      <c r="Q9049" s="9">
        <v>53.549995000000003</v>
      </c>
      <c r="R9049" s="9">
        <v>267836096.98862699</v>
      </c>
      <c r="S9049" s="9">
        <v>3231354568.5464201</v>
      </c>
      <c r="T9049" s="9">
        <v>-1.06168802642692E-3</v>
      </c>
      <c r="U9049" s="9">
        <v>8.1280023018602208</v>
      </c>
      <c r="V9049" s="9">
        <v>0</v>
      </c>
      <c r="W9049" s="9">
        <v>8.1280023018602208</v>
      </c>
      <c r="X9049" t="s">
        <v>86</v>
      </c>
      <c r="Y9049" s="9">
        <v>0</v>
      </c>
      <c r="Z9049" s="9">
        <v>5.8934781999999998E-3</v>
      </c>
    </row>
    <row r="9050" spans="1:26" x14ac:dyDescent="0.3">
      <c r="A9050">
        <v>2</v>
      </c>
      <c r="B9050">
        <v>0</v>
      </c>
      <c r="C9050">
        <v>0</v>
      </c>
      <c r="D9050">
        <v>1</v>
      </c>
      <c r="E9050">
        <v>0</v>
      </c>
      <c r="F9050">
        <v>0</v>
      </c>
      <c r="G9050">
        <v>0</v>
      </c>
      <c r="H9050" s="9">
        <v>6472.7330677507498</v>
      </c>
      <c r="I9050" s="9">
        <v>-1.8378462</v>
      </c>
      <c r="J9050" s="9">
        <v>-1.8374915999999999</v>
      </c>
      <c r="K9050" s="9">
        <v>-3.5409435999999999</v>
      </c>
      <c r="L9050" s="9">
        <v>-8.1291486733618505</v>
      </c>
      <c r="M9050" s="9">
        <v>-29.264935000000001</v>
      </c>
      <c r="N9050" s="9">
        <v>-29.264935000000001</v>
      </c>
      <c r="O9050" s="9">
        <v>-8.1291486733618505</v>
      </c>
      <c r="P9050">
        <v>0</v>
      </c>
      <c r="Q9050" s="9">
        <v>53.549995000000003</v>
      </c>
      <c r="R9050" s="9">
        <v>267836096.98862699</v>
      </c>
      <c r="S9050" s="9">
        <v>3296222028.9409499</v>
      </c>
      <c r="T9050" s="9">
        <v>-1.1463715016315401E-3</v>
      </c>
      <c r="U9050" s="9">
        <v>8.1291486733618505</v>
      </c>
      <c r="V9050" s="9">
        <v>0</v>
      </c>
      <c r="W9050" s="9">
        <v>8.1291486733618505</v>
      </c>
      <c r="X9050" t="s">
        <v>86</v>
      </c>
      <c r="Y9050" s="9">
        <v>0</v>
      </c>
      <c r="Z9050" s="9">
        <v>6.5064542000000001E-3</v>
      </c>
    </row>
    <row r="9051" spans="1:26" x14ac:dyDescent="0.3">
      <c r="A9051">
        <v>2</v>
      </c>
      <c r="B9051">
        <v>0</v>
      </c>
      <c r="C9051">
        <v>0</v>
      </c>
      <c r="D9051">
        <v>1</v>
      </c>
      <c r="E9051">
        <v>0</v>
      </c>
      <c r="F9051">
        <v>0</v>
      </c>
      <c r="G9051">
        <v>0</v>
      </c>
      <c r="H9051" s="9">
        <v>6473.7330677386399</v>
      </c>
      <c r="I9051" s="9">
        <v>-1.8380814000000001</v>
      </c>
      <c r="J9051" s="9">
        <v>-1.8377125000000001</v>
      </c>
      <c r="K9051" s="9">
        <v>-3.4807714999999999</v>
      </c>
      <c r="L9051" s="9">
        <v>-8.1302953743712294</v>
      </c>
      <c r="M9051" s="9">
        <v>-29.269064</v>
      </c>
      <c r="N9051" s="9">
        <v>-29.269064</v>
      </c>
      <c r="O9051" s="9">
        <v>-8.1302953743712294</v>
      </c>
      <c r="P9051">
        <v>0</v>
      </c>
      <c r="Q9051" s="9">
        <v>53.549995000000003</v>
      </c>
      <c r="R9051" s="9">
        <v>267836096.98862699</v>
      </c>
      <c r="S9051" s="9">
        <v>3216844289.6787801</v>
      </c>
      <c r="T9051" s="9">
        <v>-1.1467010093788501E-3</v>
      </c>
      <c r="U9051" s="9">
        <v>8.1302953743712294</v>
      </c>
      <c r="V9051" s="9">
        <v>0</v>
      </c>
      <c r="W9051" s="9">
        <v>8.1302953743712294</v>
      </c>
      <c r="X9051" t="s">
        <v>86</v>
      </c>
      <c r="Y9051" s="9">
        <v>0</v>
      </c>
      <c r="Z9051" s="9">
        <v>6.3966572999999997E-3</v>
      </c>
    </row>
    <row r="9052" spans="1:26" x14ac:dyDescent="0.3">
      <c r="A9052">
        <v>2</v>
      </c>
      <c r="B9052">
        <v>0</v>
      </c>
      <c r="C9052">
        <v>0</v>
      </c>
      <c r="D9052">
        <v>1</v>
      </c>
      <c r="E9052">
        <v>0</v>
      </c>
      <c r="F9052">
        <v>0</v>
      </c>
      <c r="G9052">
        <v>0</v>
      </c>
      <c r="H9052" s="9">
        <v>6474.73306772654</v>
      </c>
      <c r="I9052" s="9">
        <v>-1.8380713</v>
      </c>
      <c r="J9052" s="9">
        <v>-1.8377695000000001</v>
      </c>
      <c r="K9052" s="9">
        <v>-3.4435693999999999</v>
      </c>
      <c r="L9052" s="9">
        <v>-8.1314203671061307</v>
      </c>
      <c r="M9052" s="9">
        <v>-29.273112999999999</v>
      </c>
      <c r="N9052" s="9">
        <v>-29.273112999999999</v>
      </c>
      <c r="O9052" s="9">
        <v>-8.1314203671061307</v>
      </c>
      <c r="P9052">
        <v>0</v>
      </c>
      <c r="Q9052" s="9">
        <v>53.549995000000003</v>
      </c>
      <c r="R9052" s="9">
        <v>267836096.98862699</v>
      </c>
      <c r="S9052" s="9">
        <v>3197313214.7529402</v>
      </c>
      <c r="T9052" s="9">
        <v>-1.1249927348959601E-3</v>
      </c>
      <c r="U9052" s="9">
        <v>8.1314203671061307</v>
      </c>
      <c r="V9052" s="9">
        <v>0</v>
      </c>
      <c r="W9052" s="9">
        <v>8.1314203671061307</v>
      </c>
      <c r="X9052" t="s">
        <v>86</v>
      </c>
      <c r="Y9052" s="9">
        <v>0</v>
      </c>
      <c r="Z9052" s="9">
        <v>6.3284867999999998E-3</v>
      </c>
    </row>
    <row r="9053" spans="1:26" x14ac:dyDescent="0.3">
      <c r="A9053">
        <v>2</v>
      </c>
      <c r="B9053">
        <v>0</v>
      </c>
      <c r="C9053">
        <v>0</v>
      </c>
      <c r="D9053">
        <v>1</v>
      </c>
      <c r="E9053">
        <v>0</v>
      </c>
      <c r="F9053">
        <v>0</v>
      </c>
      <c r="G9053">
        <v>0</v>
      </c>
      <c r="H9053" s="9">
        <v>6475.73306771443</v>
      </c>
      <c r="I9053" s="9">
        <v>-1.8381493</v>
      </c>
      <c r="J9053" s="9">
        <v>-1.8378675</v>
      </c>
      <c r="K9053" s="9">
        <v>-3.3335273000000001</v>
      </c>
      <c r="L9053" s="9">
        <v>-8.1325253192388196</v>
      </c>
      <c r="M9053" s="9">
        <v>-29.277092</v>
      </c>
      <c r="N9053" s="9">
        <v>-29.277092</v>
      </c>
      <c r="O9053" s="9">
        <v>-8.1325253192388196</v>
      </c>
      <c r="P9053">
        <v>0</v>
      </c>
      <c r="Q9053" s="9">
        <v>53.549995000000003</v>
      </c>
      <c r="R9053" s="9">
        <v>267836096.98862699</v>
      </c>
      <c r="S9053" s="9">
        <v>3163965448.6858401</v>
      </c>
      <c r="T9053" s="9">
        <v>-1.1049521326889E-3</v>
      </c>
      <c r="U9053" s="9">
        <v>8.1325253192388196</v>
      </c>
      <c r="V9053" s="9">
        <v>0</v>
      </c>
      <c r="W9053" s="9">
        <v>8.1325253192388196</v>
      </c>
      <c r="X9053" t="s">
        <v>86</v>
      </c>
      <c r="Y9053" s="9">
        <v>0</v>
      </c>
      <c r="Z9053" s="9">
        <v>6.1265816999999997E-3</v>
      </c>
    </row>
    <row r="9054" spans="1:26" x14ac:dyDescent="0.3">
      <c r="A9054">
        <v>2</v>
      </c>
      <c r="B9054">
        <v>0</v>
      </c>
      <c r="C9054">
        <v>0</v>
      </c>
      <c r="D9054">
        <v>1</v>
      </c>
      <c r="E9054">
        <v>0</v>
      </c>
      <c r="F9054">
        <v>0</v>
      </c>
      <c r="G9054">
        <v>0</v>
      </c>
      <c r="H9054" s="9">
        <v>6476.7330677023201</v>
      </c>
      <c r="I9054" s="9">
        <v>-1.8379186000000001</v>
      </c>
      <c r="J9054" s="9">
        <v>-1.8374691999999999</v>
      </c>
      <c r="K9054" s="9">
        <v>-3.2257747999999999</v>
      </c>
      <c r="L9054" s="9">
        <v>-8.1335994501329498</v>
      </c>
      <c r="M9054" s="9">
        <v>-29.280957999999998</v>
      </c>
      <c r="N9054" s="9">
        <v>-29.280957999999998</v>
      </c>
      <c r="O9054" s="9">
        <v>-8.1335994501329498</v>
      </c>
      <c r="P9054">
        <v>0</v>
      </c>
      <c r="Q9054" s="9">
        <v>53.549995000000003</v>
      </c>
      <c r="R9054" s="9">
        <v>267836096.98862699</v>
      </c>
      <c r="S9054" s="9">
        <v>3306348236.80053</v>
      </c>
      <c r="T9054" s="9">
        <v>-1.07413089413199E-3</v>
      </c>
      <c r="U9054" s="9">
        <v>8.1335994501329498</v>
      </c>
      <c r="V9054" s="9">
        <v>0</v>
      </c>
      <c r="W9054" s="9">
        <v>8.1335994501329498</v>
      </c>
      <c r="X9054" t="s">
        <v>86</v>
      </c>
      <c r="Y9054" s="9">
        <v>0</v>
      </c>
      <c r="Z9054" s="9">
        <v>5.9272619000000004E-3</v>
      </c>
    </row>
    <row r="9055" spans="1:26" x14ac:dyDescent="0.3">
      <c r="A9055">
        <v>2</v>
      </c>
      <c r="B9055">
        <v>0</v>
      </c>
      <c r="C9055">
        <v>0</v>
      </c>
      <c r="D9055">
        <v>1</v>
      </c>
      <c r="E9055">
        <v>0</v>
      </c>
      <c r="F9055">
        <v>0</v>
      </c>
      <c r="G9055">
        <v>0</v>
      </c>
      <c r="H9055" s="9">
        <v>6477.7330676902202</v>
      </c>
      <c r="I9055" s="9">
        <v>-1.8381038999999999</v>
      </c>
      <c r="J9055" s="9">
        <v>-1.8376893000000001</v>
      </c>
      <c r="K9055" s="9">
        <v>-3.4616929999999999</v>
      </c>
      <c r="L9055" s="9">
        <v>-8.1346640469522793</v>
      </c>
      <c r="M9055" s="9">
        <v>-29.284790000000001</v>
      </c>
      <c r="N9055" s="9">
        <v>-29.284790000000001</v>
      </c>
      <c r="O9055" s="9">
        <v>-8.1346640469522793</v>
      </c>
      <c r="P9055">
        <v>0</v>
      </c>
      <c r="Q9055" s="9">
        <v>53.549995000000003</v>
      </c>
      <c r="R9055" s="9">
        <v>267836096.98862699</v>
      </c>
      <c r="S9055" s="9">
        <v>3226792585.3288798</v>
      </c>
      <c r="T9055" s="9">
        <v>-1.06459681933479E-3</v>
      </c>
      <c r="U9055" s="9">
        <v>8.1346640469522793</v>
      </c>
      <c r="V9055" s="9">
        <v>0</v>
      </c>
      <c r="W9055" s="9">
        <v>8.1346640469522793</v>
      </c>
      <c r="X9055" t="s">
        <v>86</v>
      </c>
      <c r="Y9055" s="9">
        <v>0</v>
      </c>
      <c r="Z9055" s="9">
        <v>6.3615162000000003E-3</v>
      </c>
    </row>
    <row r="9056" spans="1:26" x14ac:dyDescent="0.3">
      <c r="A9056">
        <v>2</v>
      </c>
      <c r="B9056">
        <v>0</v>
      </c>
      <c r="C9056">
        <v>0</v>
      </c>
      <c r="D9056">
        <v>1</v>
      </c>
      <c r="E9056">
        <v>0</v>
      </c>
      <c r="F9056">
        <v>0</v>
      </c>
      <c r="G9056">
        <v>0</v>
      </c>
      <c r="H9056" s="9">
        <v>6478.7330676781103</v>
      </c>
      <c r="I9056" s="9">
        <v>-1.8381304999999999</v>
      </c>
      <c r="J9056" s="9">
        <v>-1.8377635000000001</v>
      </c>
      <c r="K9056" s="9">
        <v>-3.4220872</v>
      </c>
      <c r="L9056" s="9">
        <v>-8.1358281783991302</v>
      </c>
      <c r="M9056" s="9">
        <v>-29.288982000000001</v>
      </c>
      <c r="N9056" s="9">
        <v>-29.288982000000001</v>
      </c>
      <c r="O9056" s="9">
        <v>-8.1358281783991302</v>
      </c>
      <c r="P9056">
        <v>0</v>
      </c>
      <c r="Q9056" s="9">
        <v>53.549995000000003</v>
      </c>
      <c r="R9056" s="9">
        <v>267836096.98862699</v>
      </c>
      <c r="S9056" s="9">
        <v>3201121128.87462</v>
      </c>
      <c r="T9056" s="9">
        <v>-1.1641314468508999E-3</v>
      </c>
      <c r="U9056" s="9">
        <v>8.1358281783991302</v>
      </c>
      <c r="V9056" s="9">
        <v>0</v>
      </c>
      <c r="W9056" s="9">
        <v>8.1358281783991302</v>
      </c>
      <c r="X9056" t="s">
        <v>86</v>
      </c>
      <c r="Y9056" s="9">
        <v>0</v>
      </c>
      <c r="Z9056" s="9">
        <v>6.2889870999999998E-3</v>
      </c>
    </row>
    <row r="9057" spans="1:26" x14ac:dyDescent="0.3">
      <c r="A9057">
        <v>2</v>
      </c>
      <c r="B9057">
        <v>0</v>
      </c>
      <c r="C9057">
        <v>0</v>
      </c>
      <c r="D9057">
        <v>1</v>
      </c>
      <c r="E9057">
        <v>0</v>
      </c>
      <c r="F9057">
        <v>0</v>
      </c>
      <c r="G9057">
        <v>0</v>
      </c>
      <c r="H9057" s="9">
        <v>6479.7330676660004</v>
      </c>
      <c r="I9057" s="9">
        <v>-1.8381103000000001</v>
      </c>
      <c r="J9057" s="9">
        <v>-1.8376874000000001</v>
      </c>
      <c r="K9057" s="9">
        <v>-3.3360837000000001</v>
      </c>
      <c r="L9057" s="9">
        <v>-8.1369803130479497</v>
      </c>
      <c r="M9057" s="9">
        <v>-29.293129</v>
      </c>
      <c r="N9057" s="9">
        <v>-29.293129</v>
      </c>
      <c r="O9057" s="9">
        <v>-8.1369803130479497</v>
      </c>
      <c r="P9057">
        <v>0</v>
      </c>
      <c r="Q9057" s="9">
        <v>53.549995000000003</v>
      </c>
      <c r="R9057" s="9">
        <v>267836096.98862699</v>
      </c>
      <c r="S9057" s="9">
        <v>3228386000.4697199</v>
      </c>
      <c r="T9057" s="9">
        <v>-1.1521346488123599E-3</v>
      </c>
      <c r="U9057" s="9">
        <v>8.1369803130479497</v>
      </c>
      <c r="V9057" s="9">
        <v>0</v>
      </c>
      <c r="W9057" s="9">
        <v>8.1369803130479497</v>
      </c>
      <c r="X9057" t="s">
        <v>86</v>
      </c>
      <c r="Y9057" s="9">
        <v>0</v>
      </c>
      <c r="Z9057" s="9">
        <v>6.1306785999999999E-3</v>
      </c>
    </row>
    <row r="9058" spans="1:26" x14ac:dyDescent="0.3">
      <c r="A9058">
        <v>2</v>
      </c>
      <c r="B9058">
        <v>0</v>
      </c>
      <c r="C9058">
        <v>0</v>
      </c>
      <c r="D9058">
        <v>1</v>
      </c>
      <c r="E9058">
        <v>0</v>
      </c>
      <c r="F9058">
        <v>0</v>
      </c>
      <c r="G9058">
        <v>0</v>
      </c>
      <c r="H9058" s="9">
        <v>6480.7330676538904</v>
      </c>
      <c r="I9058" s="9">
        <v>-1.8378779000000001</v>
      </c>
      <c r="J9058" s="9">
        <v>-1.8375105</v>
      </c>
      <c r="K9058" s="9">
        <v>-3.2024612000000001</v>
      </c>
      <c r="L9058" s="9">
        <v>-8.1381056927308695</v>
      </c>
      <c r="M9058" s="9">
        <v>-29.297180000000001</v>
      </c>
      <c r="N9058" s="9">
        <v>-29.297180000000001</v>
      </c>
      <c r="O9058" s="9">
        <v>-8.1381056927308695</v>
      </c>
      <c r="P9058">
        <v>0</v>
      </c>
      <c r="Q9058" s="9">
        <v>53.549995000000003</v>
      </c>
      <c r="R9058" s="9">
        <v>267836096.98862699</v>
      </c>
      <c r="S9058" s="9">
        <v>3292876352.1743999</v>
      </c>
      <c r="T9058" s="9">
        <v>-1.12537968292514E-3</v>
      </c>
      <c r="U9058" s="9">
        <v>8.1381056927308695</v>
      </c>
      <c r="V9058" s="9">
        <v>0</v>
      </c>
      <c r="W9058" s="9">
        <v>8.1381056927308695</v>
      </c>
      <c r="X9058" t="s">
        <v>86</v>
      </c>
      <c r="Y9058" s="9">
        <v>0</v>
      </c>
      <c r="Z9058" s="9">
        <v>5.8845560999999996E-3</v>
      </c>
    </row>
    <row r="9059" spans="1:26" x14ac:dyDescent="0.3">
      <c r="A9059">
        <v>2</v>
      </c>
      <c r="B9059">
        <v>0</v>
      </c>
      <c r="C9059">
        <v>0</v>
      </c>
      <c r="D9059">
        <v>1</v>
      </c>
      <c r="E9059">
        <v>0</v>
      </c>
      <c r="F9059">
        <v>0</v>
      </c>
      <c r="G9059">
        <v>0</v>
      </c>
      <c r="H9059" s="9">
        <v>6481.7330676417896</v>
      </c>
      <c r="I9059" s="9">
        <v>-1.8378350999999999</v>
      </c>
      <c r="J9059" s="9">
        <v>-1.837504</v>
      </c>
      <c r="K9059" s="9">
        <v>-3.170639</v>
      </c>
      <c r="L9059" s="9">
        <v>-8.1392062535138603</v>
      </c>
      <c r="M9059" s="9">
        <v>-29.301141999999999</v>
      </c>
      <c r="N9059" s="9">
        <v>-29.301141999999999</v>
      </c>
      <c r="O9059" s="9">
        <v>-8.1392062535138603</v>
      </c>
      <c r="P9059">
        <v>0</v>
      </c>
      <c r="Q9059" s="9">
        <v>53.549995000000003</v>
      </c>
      <c r="R9059" s="9">
        <v>267836096.98862699</v>
      </c>
      <c r="S9059" s="9">
        <v>3295699325.6873698</v>
      </c>
      <c r="T9059" s="9">
        <v>-1.1005607829890299E-3</v>
      </c>
      <c r="U9059" s="9">
        <v>8.1392062535138603</v>
      </c>
      <c r="V9059" s="9">
        <v>0</v>
      </c>
      <c r="W9059" s="9">
        <v>8.1392062535138603</v>
      </c>
      <c r="X9059" t="s">
        <v>86</v>
      </c>
      <c r="Y9059" s="9">
        <v>0</v>
      </c>
      <c r="Z9059" s="9">
        <v>5.8260621000000004E-3</v>
      </c>
    </row>
    <row r="9060" spans="1:26" x14ac:dyDescent="0.3">
      <c r="A9060">
        <v>2</v>
      </c>
      <c r="B9060">
        <v>0</v>
      </c>
      <c r="C9060">
        <v>0</v>
      </c>
      <c r="D9060">
        <v>1</v>
      </c>
      <c r="E9060">
        <v>0</v>
      </c>
      <c r="F9060">
        <v>0</v>
      </c>
      <c r="G9060">
        <v>0</v>
      </c>
      <c r="H9060" s="9">
        <v>6482.7330676296797</v>
      </c>
      <c r="I9060" s="9">
        <v>-1.8380622</v>
      </c>
      <c r="J9060" s="9">
        <v>-1.8377295</v>
      </c>
      <c r="K9060" s="9">
        <v>-3.0877260999999998</v>
      </c>
      <c r="L9060" s="9">
        <v>-8.1403021859881406</v>
      </c>
      <c r="M9060" s="9">
        <v>-29.305088000000001</v>
      </c>
      <c r="N9060" s="9">
        <v>-29.305088000000001</v>
      </c>
      <c r="O9060" s="9">
        <v>-8.1403021859881406</v>
      </c>
      <c r="P9060">
        <v>0</v>
      </c>
      <c r="Q9060" s="9">
        <v>53.549995000000003</v>
      </c>
      <c r="R9060" s="9">
        <v>267836096.98862699</v>
      </c>
      <c r="S9060" s="9">
        <v>3214827456.7147498</v>
      </c>
      <c r="T9060" s="9">
        <v>-1.09593247428208E-3</v>
      </c>
      <c r="U9060" s="9">
        <v>8.1403021859881406</v>
      </c>
      <c r="V9060" s="9">
        <v>0</v>
      </c>
      <c r="W9060" s="9">
        <v>8.1403021859881406</v>
      </c>
      <c r="X9060" t="s">
        <v>86</v>
      </c>
      <c r="Y9060" s="9">
        <v>0</v>
      </c>
      <c r="Z9060" s="9">
        <v>5.6744050000000004E-3</v>
      </c>
    </row>
    <row r="9061" spans="1:26" x14ac:dyDescent="0.3">
      <c r="A9061">
        <v>2</v>
      </c>
      <c r="B9061">
        <v>0</v>
      </c>
      <c r="C9061">
        <v>0</v>
      </c>
      <c r="D9061">
        <v>1</v>
      </c>
      <c r="E9061">
        <v>0</v>
      </c>
      <c r="F9061">
        <v>0</v>
      </c>
      <c r="G9061">
        <v>0</v>
      </c>
      <c r="H9061" s="9">
        <v>6483.7330676175698</v>
      </c>
      <c r="I9061" s="9">
        <v>-1.8379992000000001</v>
      </c>
      <c r="J9061" s="9">
        <v>-1.8375549</v>
      </c>
      <c r="K9061" s="9">
        <v>-2.9727999999999999</v>
      </c>
      <c r="L9061" s="9">
        <v>-8.1413799729787701</v>
      </c>
      <c r="M9061" s="9">
        <v>-29.308968</v>
      </c>
      <c r="N9061" s="9">
        <v>-29.308968</v>
      </c>
      <c r="O9061" s="9">
        <v>-8.1413799729787701</v>
      </c>
      <c r="P9061">
        <v>0</v>
      </c>
      <c r="Q9061" s="9">
        <v>53.549995000000003</v>
      </c>
      <c r="R9061" s="9">
        <v>267836096.98862699</v>
      </c>
      <c r="S9061" s="9">
        <v>3277856031.02601</v>
      </c>
      <c r="T9061" s="9">
        <v>-1.0777869906295401E-3</v>
      </c>
      <c r="U9061" s="9">
        <v>8.1413799729787701</v>
      </c>
      <c r="V9061" s="9">
        <v>0</v>
      </c>
      <c r="W9061" s="9">
        <v>8.1413799729787701</v>
      </c>
      <c r="X9061" t="s">
        <v>86</v>
      </c>
      <c r="Y9061" s="9">
        <v>0</v>
      </c>
      <c r="Z9061" s="9">
        <v>5.4626833E-3</v>
      </c>
    </row>
    <row r="9062" spans="1:26" x14ac:dyDescent="0.3">
      <c r="A9062">
        <v>2</v>
      </c>
      <c r="B9062">
        <v>0</v>
      </c>
      <c r="C9062">
        <v>0</v>
      </c>
      <c r="D9062">
        <v>1</v>
      </c>
      <c r="E9062">
        <v>0</v>
      </c>
      <c r="F9062">
        <v>0</v>
      </c>
      <c r="G9062">
        <v>0</v>
      </c>
      <c r="H9062" s="9">
        <v>6484.7330676054698</v>
      </c>
      <c r="I9062" s="9">
        <v>-1.8381301999999999</v>
      </c>
      <c r="J9062" s="9">
        <v>-1.8378178999999999</v>
      </c>
      <c r="K9062" s="9">
        <v>-2.8871397999999999</v>
      </c>
      <c r="L9062" s="9">
        <v>-8.1424348621126601</v>
      </c>
      <c r="M9062" s="9">
        <v>-29.312764999999999</v>
      </c>
      <c r="N9062" s="9">
        <v>-29.312764999999999</v>
      </c>
      <c r="O9062" s="9">
        <v>-8.1424348621126601</v>
      </c>
      <c r="P9062">
        <v>0</v>
      </c>
      <c r="Q9062" s="9">
        <v>53.549995000000003</v>
      </c>
      <c r="R9062" s="9">
        <v>267836096.98862699</v>
      </c>
      <c r="S9062" s="9">
        <v>3184838474.0868802</v>
      </c>
      <c r="T9062" s="9">
        <v>-1.05488913388995E-3</v>
      </c>
      <c r="U9062" s="9">
        <v>8.1424348621126601</v>
      </c>
      <c r="V9062" s="9">
        <v>0</v>
      </c>
      <c r="W9062" s="9">
        <v>8.1424348621126601</v>
      </c>
      <c r="X9062" t="s">
        <v>86</v>
      </c>
      <c r="Y9062" s="9">
        <v>0</v>
      </c>
      <c r="Z9062" s="9">
        <v>5.3060371E-3</v>
      </c>
    </row>
    <row r="9063" spans="1:26" x14ac:dyDescent="0.3">
      <c r="A9063">
        <v>2</v>
      </c>
      <c r="B9063">
        <v>0</v>
      </c>
      <c r="C9063">
        <v>0</v>
      </c>
      <c r="D9063">
        <v>1</v>
      </c>
      <c r="E9063">
        <v>0</v>
      </c>
      <c r="F9063">
        <v>0</v>
      </c>
      <c r="G9063">
        <v>0</v>
      </c>
      <c r="H9063" s="9">
        <v>6485.7330675933599</v>
      </c>
      <c r="I9063" s="9">
        <v>-1.8380599</v>
      </c>
      <c r="J9063" s="9">
        <v>-1.8376448999999999</v>
      </c>
      <c r="K9063" s="9">
        <v>-3.1530871</v>
      </c>
      <c r="L9063" s="9">
        <v>-8.1435646575743199</v>
      </c>
      <c r="M9063" s="9">
        <v>-29.316832999999999</v>
      </c>
      <c r="N9063" s="9">
        <v>-29.316832999999999</v>
      </c>
      <c r="O9063" s="9">
        <v>-8.1435646575743199</v>
      </c>
      <c r="P9063">
        <v>0</v>
      </c>
      <c r="Q9063" s="9">
        <v>53.549995000000003</v>
      </c>
      <c r="R9063" s="9">
        <v>267836096.98862699</v>
      </c>
      <c r="S9063" s="9">
        <v>3246137843.4431601</v>
      </c>
      <c r="T9063" s="9">
        <v>-1.1297954616544799E-3</v>
      </c>
      <c r="U9063" s="9">
        <v>8.1435646575743199</v>
      </c>
      <c r="V9063" s="9">
        <v>0</v>
      </c>
      <c r="W9063" s="9">
        <v>8.1435646575743199</v>
      </c>
      <c r="X9063" t="s">
        <v>86</v>
      </c>
      <c r="Y9063" s="9">
        <v>0</v>
      </c>
      <c r="Z9063" s="9">
        <v>5.7942545999999998E-3</v>
      </c>
    </row>
    <row r="9064" spans="1:26" x14ac:dyDescent="0.3">
      <c r="A9064">
        <v>2</v>
      </c>
      <c r="B9064">
        <v>0</v>
      </c>
      <c r="C9064">
        <v>0</v>
      </c>
      <c r="D9064">
        <v>1</v>
      </c>
      <c r="E9064">
        <v>0</v>
      </c>
      <c r="F9064">
        <v>0</v>
      </c>
      <c r="G9064">
        <v>0</v>
      </c>
      <c r="H9064" s="9">
        <v>6486.73306758125</v>
      </c>
      <c r="I9064" s="9">
        <v>-1.8379315000000001</v>
      </c>
      <c r="J9064" s="9">
        <v>-1.8375520000000001</v>
      </c>
      <c r="K9064" s="9">
        <v>-3.0542628999999999</v>
      </c>
      <c r="L9064" s="9">
        <v>-8.1446997003143693</v>
      </c>
      <c r="M9064" s="9">
        <v>-29.320919</v>
      </c>
      <c r="N9064" s="9">
        <v>-29.320919</v>
      </c>
      <c r="O9064" s="9">
        <v>-8.1446997003143693</v>
      </c>
      <c r="P9064">
        <v>0</v>
      </c>
      <c r="Q9064" s="9">
        <v>53.549995000000003</v>
      </c>
      <c r="R9064" s="9">
        <v>267836096.98862699</v>
      </c>
      <c r="S9064" s="9">
        <v>3280280047.96766</v>
      </c>
      <c r="T9064" s="9">
        <v>-1.13504274005471E-3</v>
      </c>
      <c r="U9064" s="9">
        <v>8.1446997003143693</v>
      </c>
      <c r="V9064" s="9">
        <v>0</v>
      </c>
      <c r="W9064" s="9">
        <v>8.1446997003143693</v>
      </c>
      <c r="X9064" t="s">
        <v>86</v>
      </c>
      <c r="Y9064" s="9">
        <v>0</v>
      </c>
      <c r="Z9064" s="9">
        <v>5.6123668E-3</v>
      </c>
    </row>
    <row r="9065" spans="1:26" x14ac:dyDescent="0.3">
      <c r="A9065">
        <v>2</v>
      </c>
      <c r="B9065">
        <v>0</v>
      </c>
      <c r="C9065">
        <v>0</v>
      </c>
      <c r="D9065">
        <v>1</v>
      </c>
      <c r="E9065">
        <v>0</v>
      </c>
      <c r="F9065">
        <v>0</v>
      </c>
      <c r="G9065">
        <v>0</v>
      </c>
      <c r="H9065" s="9">
        <v>6487.7330675691401</v>
      </c>
      <c r="I9065" s="9">
        <v>-1.8379542</v>
      </c>
      <c r="J9065" s="9">
        <v>-1.8375739</v>
      </c>
      <c r="K9065" s="9">
        <v>-3.0070641</v>
      </c>
      <c r="L9065" s="9">
        <v>-8.1458080043979599</v>
      </c>
      <c r="M9065" s="9">
        <v>-29.324909000000002</v>
      </c>
      <c r="N9065" s="9">
        <v>-29.324909000000002</v>
      </c>
      <c r="O9065" s="9">
        <v>-8.1458080043979599</v>
      </c>
      <c r="P9065">
        <v>0</v>
      </c>
      <c r="Q9065" s="9">
        <v>53.549995000000003</v>
      </c>
      <c r="R9065" s="9">
        <v>267836096.98862699</v>
      </c>
      <c r="S9065" s="9">
        <v>3272713797.15518</v>
      </c>
      <c r="T9065" s="9">
        <v>-1.10830408358531E-3</v>
      </c>
      <c r="U9065" s="9">
        <v>8.1458080043979599</v>
      </c>
      <c r="V9065" s="9">
        <v>0</v>
      </c>
      <c r="W9065" s="9">
        <v>8.1458080043979599</v>
      </c>
      <c r="X9065" t="s">
        <v>86</v>
      </c>
      <c r="Y9065" s="9">
        <v>0</v>
      </c>
      <c r="Z9065" s="9">
        <v>5.5257025999999997E-3</v>
      </c>
    </row>
    <row r="9066" spans="1:26" x14ac:dyDescent="0.3">
      <c r="A9066">
        <v>2</v>
      </c>
      <c r="B9066">
        <v>0</v>
      </c>
      <c r="C9066">
        <v>0</v>
      </c>
      <c r="D9066">
        <v>1</v>
      </c>
      <c r="E9066">
        <v>0</v>
      </c>
      <c r="F9066">
        <v>0</v>
      </c>
      <c r="G9066">
        <v>0</v>
      </c>
      <c r="H9066" s="9">
        <v>6488.7330675570402</v>
      </c>
      <c r="I9066" s="9">
        <v>-1.8379543</v>
      </c>
      <c r="J9066" s="9">
        <v>-1.8375493000000001</v>
      </c>
      <c r="K9066" s="9">
        <v>-2.9383830999999998</v>
      </c>
      <c r="L9066" s="9">
        <v>-8.1469013844708194</v>
      </c>
      <c r="M9066" s="9">
        <v>-29.328844</v>
      </c>
      <c r="N9066" s="9">
        <v>-29.328844</v>
      </c>
      <c r="O9066" s="9">
        <v>-8.1469013844708194</v>
      </c>
      <c r="P9066">
        <v>0</v>
      </c>
      <c r="Q9066" s="9">
        <v>53.549995000000003</v>
      </c>
      <c r="R9066" s="9">
        <v>267836096.98862699</v>
      </c>
      <c r="S9066" s="9">
        <v>3282125284.9355001</v>
      </c>
      <c r="T9066" s="9">
        <v>-1.09338007285941E-3</v>
      </c>
      <c r="U9066" s="9">
        <v>8.1469013844708194</v>
      </c>
      <c r="V9066" s="9">
        <v>0</v>
      </c>
      <c r="W9066" s="9">
        <v>8.1469013844708194</v>
      </c>
      <c r="X9066" t="s">
        <v>86</v>
      </c>
      <c r="Y9066" s="9">
        <v>0</v>
      </c>
      <c r="Z9066" s="9">
        <v>5.3994241000000004E-3</v>
      </c>
    </row>
    <row r="9067" spans="1:26" x14ac:dyDescent="0.3">
      <c r="A9067">
        <v>2</v>
      </c>
      <c r="B9067">
        <v>0</v>
      </c>
      <c r="C9067">
        <v>0</v>
      </c>
      <c r="D9067">
        <v>1</v>
      </c>
      <c r="E9067">
        <v>0</v>
      </c>
      <c r="F9067">
        <v>0</v>
      </c>
      <c r="G9067">
        <v>0</v>
      </c>
      <c r="H9067" s="9">
        <v>6489.7330675449302</v>
      </c>
      <c r="I9067" s="9">
        <v>-1.8381282000000001</v>
      </c>
      <c r="J9067" s="9">
        <v>-1.8377568</v>
      </c>
      <c r="K9067" s="9">
        <v>-2.8416195000000002</v>
      </c>
      <c r="L9067" s="9">
        <v>-8.1479721646964798</v>
      </c>
      <c r="M9067" s="9">
        <v>-29.332701</v>
      </c>
      <c r="N9067" s="9">
        <v>-29.332701</v>
      </c>
      <c r="O9067" s="9">
        <v>-8.1479721646964798</v>
      </c>
      <c r="P9067">
        <v>0</v>
      </c>
      <c r="Q9067" s="9">
        <v>53.549995000000003</v>
      </c>
      <c r="R9067" s="9">
        <v>267836096.98862699</v>
      </c>
      <c r="S9067" s="9">
        <v>3208264543.5949202</v>
      </c>
      <c r="T9067" s="9">
        <v>-1.0707802256604199E-3</v>
      </c>
      <c r="U9067" s="9">
        <v>8.1479721646964798</v>
      </c>
      <c r="V9067" s="9">
        <v>0</v>
      </c>
      <c r="W9067" s="9">
        <v>8.1479721646964798</v>
      </c>
      <c r="X9067" t="s">
        <v>86</v>
      </c>
      <c r="Y9067" s="9">
        <v>0</v>
      </c>
      <c r="Z9067" s="9">
        <v>5.2222055000000003E-3</v>
      </c>
    </row>
    <row r="9068" spans="1:26" x14ac:dyDescent="0.3">
      <c r="A9068">
        <v>2</v>
      </c>
      <c r="B9068">
        <v>0</v>
      </c>
      <c r="C9068">
        <v>0</v>
      </c>
      <c r="D9068">
        <v>1</v>
      </c>
      <c r="E9068">
        <v>0</v>
      </c>
      <c r="F9068">
        <v>0</v>
      </c>
      <c r="G9068">
        <v>0</v>
      </c>
      <c r="H9068" s="9">
        <v>6490.7330675328203</v>
      </c>
      <c r="I9068" s="9">
        <v>-1.8380669000000001</v>
      </c>
      <c r="J9068" s="9">
        <v>-1.8377528000000001</v>
      </c>
      <c r="K9068" s="9">
        <v>-2.8490980000000001</v>
      </c>
      <c r="L9068" s="9">
        <v>-8.1490436988705497</v>
      </c>
      <c r="M9068" s="9">
        <v>-29.336556999999999</v>
      </c>
      <c r="N9068" s="9">
        <v>-29.336556999999999</v>
      </c>
      <c r="O9068" s="9">
        <v>-8.1490436988705497</v>
      </c>
      <c r="P9068">
        <v>0</v>
      </c>
      <c r="Q9068" s="9">
        <v>53.549995000000003</v>
      </c>
      <c r="R9068" s="9">
        <v>267836096.98862699</v>
      </c>
      <c r="S9068" s="9">
        <v>3210063291.50915</v>
      </c>
      <c r="T9068" s="9">
        <v>-1.0715341740716801E-3</v>
      </c>
      <c r="U9068" s="9">
        <v>8.1490436988705497</v>
      </c>
      <c r="V9068" s="9">
        <v>0</v>
      </c>
      <c r="W9068" s="9">
        <v>8.1490436988705497</v>
      </c>
      <c r="X9068" t="s">
        <v>86</v>
      </c>
      <c r="Y9068" s="9">
        <v>0</v>
      </c>
      <c r="Z9068" s="9">
        <v>5.2359379000000003E-3</v>
      </c>
    </row>
    <row r="9069" spans="1:26" x14ac:dyDescent="0.3">
      <c r="A9069">
        <v>2</v>
      </c>
      <c r="B9069">
        <v>0</v>
      </c>
      <c r="C9069">
        <v>0</v>
      </c>
      <c r="D9069">
        <v>1</v>
      </c>
      <c r="E9069">
        <v>0</v>
      </c>
      <c r="F9069">
        <v>0</v>
      </c>
      <c r="G9069">
        <v>0</v>
      </c>
      <c r="H9069" s="9">
        <v>6491.7330675207104</v>
      </c>
      <c r="I9069" s="9">
        <v>-1.8379558</v>
      </c>
      <c r="J9069" s="9">
        <v>-1.8376106000000001</v>
      </c>
      <c r="K9069" s="9">
        <v>-3.1003175000000001</v>
      </c>
      <c r="L9069" s="9">
        <v>-8.1501526932436796</v>
      </c>
      <c r="M9069" s="9">
        <v>-29.340548999999999</v>
      </c>
      <c r="N9069" s="9">
        <v>-29.340548999999999</v>
      </c>
      <c r="O9069" s="9">
        <v>-8.1501526932436796</v>
      </c>
      <c r="P9069">
        <v>0</v>
      </c>
      <c r="Q9069" s="9">
        <v>53.549995000000003</v>
      </c>
      <c r="R9069" s="9">
        <v>267836096.98862699</v>
      </c>
      <c r="S9069" s="9">
        <v>3261124621.9445901</v>
      </c>
      <c r="T9069" s="9">
        <v>-1.1089943731352699E-3</v>
      </c>
      <c r="U9069" s="9">
        <v>8.1501526932436796</v>
      </c>
      <c r="V9069" s="9">
        <v>0</v>
      </c>
      <c r="W9069" s="9">
        <v>8.1501526932436796</v>
      </c>
      <c r="X9069" t="s">
        <v>86</v>
      </c>
      <c r="Y9069" s="9">
        <v>0</v>
      </c>
      <c r="Z9069" s="9">
        <v>5.6971762999999996E-3</v>
      </c>
    </row>
    <row r="9070" spans="1:26" x14ac:dyDescent="0.3">
      <c r="A9070">
        <v>2</v>
      </c>
      <c r="B9070">
        <v>0</v>
      </c>
      <c r="C9070">
        <v>0</v>
      </c>
      <c r="D9070">
        <v>1</v>
      </c>
      <c r="E9070">
        <v>0</v>
      </c>
      <c r="F9070">
        <v>0</v>
      </c>
      <c r="G9070">
        <v>0</v>
      </c>
      <c r="H9070" s="9">
        <v>6492.7330675086096</v>
      </c>
      <c r="I9070" s="9">
        <v>-1.8379519</v>
      </c>
      <c r="J9070" s="9">
        <v>-1.8375648</v>
      </c>
      <c r="K9070" s="9">
        <v>-3.084101</v>
      </c>
      <c r="L9070" s="9">
        <v>-8.1513046044389394</v>
      </c>
      <c r="M9070" s="9">
        <v>-29.344695999999999</v>
      </c>
      <c r="N9070" s="9">
        <v>-29.344695999999999</v>
      </c>
      <c r="O9070" s="9">
        <v>-8.1513046044389394</v>
      </c>
      <c r="P9070">
        <v>0</v>
      </c>
      <c r="Q9070" s="9">
        <v>53.549995000000003</v>
      </c>
      <c r="R9070" s="9">
        <v>267836096.98862699</v>
      </c>
      <c r="S9070" s="9">
        <v>3278223389.1901898</v>
      </c>
      <c r="T9070" s="9">
        <v>-1.1519111952526999E-3</v>
      </c>
      <c r="U9070" s="9">
        <v>8.1513046044389394</v>
      </c>
      <c r="V9070" s="9">
        <v>0</v>
      </c>
      <c r="W9070" s="9">
        <v>8.1513046044389394</v>
      </c>
      <c r="X9070" t="s">
        <v>86</v>
      </c>
      <c r="Y9070" s="9">
        <v>0</v>
      </c>
      <c r="Z9070" s="9">
        <v>5.6672351999999997E-3</v>
      </c>
    </row>
    <row r="9071" spans="1:26" x14ac:dyDescent="0.3">
      <c r="A9071">
        <v>2</v>
      </c>
      <c r="B9071">
        <v>0</v>
      </c>
      <c r="C9071">
        <v>0</v>
      </c>
      <c r="D9071">
        <v>1</v>
      </c>
      <c r="E9071">
        <v>0</v>
      </c>
      <c r="F9071">
        <v>0</v>
      </c>
      <c r="G9071">
        <v>0</v>
      </c>
      <c r="H9071" s="9">
        <v>6493.7330674964996</v>
      </c>
      <c r="I9071" s="9">
        <v>-1.8381318</v>
      </c>
      <c r="J9071" s="9">
        <v>-1.8376389</v>
      </c>
      <c r="K9071" s="9">
        <v>-3.0488447999999999</v>
      </c>
      <c r="L9071" s="9">
        <v>-8.1524236925830298</v>
      </c>
      <c r="M9071" s="9">
        <v>-29.348724000000001</v>
      </c>
      <c r="N9071" s="9">
        <v>-29.348724000000001</v>
      </c>
      <c r="O9071" s="9">
        <v>-8.1524236925830298</v>
      </c>
      <c r="P9071">
        <v>0</v>
      </c>
      <c r="Q9071" s="9">
        <v>53.549995000000003</v>
      </c>
      <c r="R9071" s="9">
        <v>267836096.98862699</v>
      </c>
      <c r="S9071" s="9">
        <v>3251844389.8838301</v>
      </c>
      <c r="T9071" s="9">
        <v>-1.11908814409034E-3</v>
      </c>
      <c r="U9071" s="9">
        <v>8.1524236925830298</v>
      </c>
      <c r="V9071" s="9">
        <v>0</v>
      </c>
      <c r="W9071" s="9">
        <v>8.1524236925830298</v>
      </c>
      <c r="X9071" t="s">
        <v>86</v>
      </c>
      <c r="Y9071" s="9">
        <v>0</v>
      </c>
      <c r="Z9071" s="9">
        <v>5.6026755000000003E-3</v>
      </c>
    </row>
    <row r="9072" spans="1:26" x14ac:dyDescent="0.3">
      <c r="A9072">
        <v>2</v>
      </c>
      <c r="B9072">
        <v>0</v>
      </c>
      <c r="C9072">
        <v>0</v>
      </c>
      <c r="D9072">
        <v>1</v>
      </c>
      <c r="E9072">
        <v>0</v>
      </c>
      <c r="F9072">
        <v>0</v>
      </c>
      <c r="G9072">
        <v>0</v>
      </c>
      <c r="H9072" s="9">
        <v>6494.7330674843897</v>
      </c>
      <c r="I9072" s="9">
        <v>-1.8381194000000001</v>
      </c>
      <c r="J9072" s="9">
        <v>-1.8377619000000001</v>
      </c>
      <c r="K9072" s="9">
        <v>-3.0565905999999998</v>
      </c>
      <c r="L9072" s="9">
        <v>-8.1535129558869794</v>
      </c>
      <c r="M9072" s="9">
        <v>-29.352646</v>
      </c>
      <c r="N9072" s="9">
        <v>-29.352646</v>
      </c>
      <c r="O9072" s="9">
        <v>-8.1535129558869794</v>
      </c>
      <c r="P9072">
        <v>0</v>
      </c>
      <c r="Q9072" s="9">
        <v>53.549995000000003</v>
      </c>
      <c r="R9072" s="9">
        <v>267836096.98862699</v>
      </c>
      <c r="S9072" s="9">
        <v>3208646355.9541101</v>
      </c>
      <c r="T9072" s="9">
        <v>-1.08926330395497E-3</v>
      </c>
      <c r="U9072" s="9">
        <v>8.1535129558869794</v>
      </c>
      <c r="V9072" s="9">
        <v>0</v>
      </c>
      <c r="W9072" s="9">
        <v>8.1535129558869794</v>
      </c>
      <c r="X9072" t="s">
        <v>86</v>
      </c>
      <c r="Y9072" s="9">
        <v>0</v>
      </c>
      <c r="Z9072" s="9">
        <v>5.6172855999999998E-3</v>
      </c>
    </row>
    <row r="9073" spans="1:26" x14ac:dyDescent="0.3">
      <c r="A9073">
        <v>2</v>
      </c>
      <c r="B9073">
        <v>0</v>
      </c>
      <c r="C9073">
        <v>0</v>
      </c>
      <c r="D9073">
        <v>1</v>
      </c>
      <c r="E9073">
        <v>0</v>
      </c>
      <c r="F9073">
        <v>0</v>
      </c>
      <c r="G9073">
        <v>0</v>
      </c>
      <c r="H9073" s="9">
        <v>6495.7330674722898</v>
      </c>
      <c r="I9073" s="9">
        <v>-1.8378924999999999</v>
      </c>
      <c r="J9073" s="9">
        <v>-1.8375177</v>
      </c>
      <c r="K9073" s="9">
        <v>-3.0810103</v>
      </c>
      <c r="L9073" s="9">
        <v>-8.1546131428192705</v>
      </c>
      <c r="M9073" s="9">
        <v>-29.356607</v>
      </c>
      <c r="N9073" s="9">
        <v>-29.356607</v>
      </c>
      <c r="O9073" s="9">
        <v>-8.1546131428192705</v>
      </c>
      <c r="P9073">
        <v>0</v>
      </c>
      <c r="Q9073" s="9">
        <v>53.549995000000003</v>
      </c>
      <c r="R9073" s="9">
        <v>267836096.98862699</v>
      </c>
      <c r="S9073" s="9">
        <v>3296851442.5606799</v>
      </c>
      <c r="T9073" s="9">
        <v>-1.1001869322857501E-3</v>
      </c>
      <c r="U9073" s="9">
        <v>8.1546131428192705</v>
      </c>
      <c r="V9073" s="9">
        <v>0</v>
      </c>
      <c r="W9073" s="9">
        <v>8.1546131428192705</v>
      </c>
      <c r="X9073" t="s">
        <v>86</v>
      </c>
      <c r="Y9073" s="9">
        <v>0</v>
      </c>
      <c r="Z9073" s="9">
        <v>5.6614111999999999E-3</v>
      </c>
    </row>
    <row r="9074" spans="1:26" x14ac:dyDescent="0.3">
      <c r="A9074">
        <v>2</v>
      </c>
      <c r="B9074">
        <v>0</v>
      </c>
      <c r="C9074">
        <v>0</v>
      </c>
      <c r="D9074">
        <v>1</v>
      </c>
      <c r="E9074">
        <v>0</v>
      </c>
      <c r="F9074">
        <v>0</v>
      </c>
      <c r="G9074">
        <v>0</v>
      </c>
      <c r="H9074" s="9">
        <v>6496.7330674601799</v>
      </c>
      <c r="I9074" s="9">
        <v>-1.8379681000000001</v>
      </c>
      <c r="J9074" s="9">
        <v>-1.8375523</v>
      </c>
      <c r="K9074" s="9">
        <v>-3.0943651000000001</v>
      </c>
      <c r="L9074" s="9">
        <v>-8.1556912321938899</v>
      </c>
      <c r="M9074" s="9">
        <v>-29.360489000000001</v>
      </c>
      <c r="N9074" s="9">
        <v>-29.360489000000001</v>
      </c>
      <c r="O9074" s="9">
        <v>-8.1556912321938899</v>
      </c>
      <c r="P9074">
        <v>0</v>
      </c>
      <c r="Q9074" s="9">
        <v>53.549995000000003</v>
      </c>
      <c r="R9074" s="9">
        <v>267836096.98862699</v>
      </c>
      <c r="S9074" s="9">
        <v>3284565070.75666</v>
      </c>
      <c r="T9074" s="9">
        <v>-1.07808937462117E-3</v>
      </c>
      <c r="U9074" s="9">
        <v>8.1556912321938899</v>
      </c>
      <c r="V9074" s="9">
        <v>0</v>
      </c>
      <c r="W9074" s="9">
        <v>8.1556912321938899</v>
      </c>
      <c r="X9074" t="s">
        <v>86</v>
      </c>
      <c r="Y9074" s="9">
        <v>0</v>
      </c>
      <c r="Z9074" s="9">
        <v>5.6860577000000002E-3</v>
      </c>
    </row>
    <row r="9075" spans="1:26" x14ac:dyDescent="0.3">
      <c r="A9075">
        <v>2</v>
      </c>
      <c r="B9075">
        <v>0</v>
      </c>
      <c r="C9075">
        <v>0</v>
      </c>
      <c r="D9075">
        <v>1</v>
      </c>
      <c r="E9075">
        <v>0</v>
      </c>
      <c r="F9075">
        <v>0</v>
      </c>
      <c r="G9075">
        <v>0</v>
      </c>
      <c r="H9075" s="9">
        <v>6497.73306744807</v>
      </c>
      <c r="I9075" s="9">
        <v>-1.8378464999999999</v>
      </c>
      <c r="J9075" s="9">
        <v>-1.8374417000000001</v>
      </c>
      <c r="K9075" s="9">
        <v>-3.4101824999999999</v>
      </c>
      <c r="L9075" s="9">
        <v>-8.1567686729263897</v>
      </c>
      <c r="M9075" s="9">
        <v>-29.364367000000001</v>
      </c>
      <c r="N9075" s="9">
        <v>-29.364367000000001</v>
      </c>
      <c r="O9075" s="9">
        <v>-8.1567686729263897</v>
      </c>
      <c r="P9075">
        <v>0</v>
      </c>
      <c r="Q9075" s="9">
        <v>53.549995000000003</v>
      </c>
      <c r="R9075" s="9">
        <v>267836096.98862699</v>
      </c>
      <c r="S9075" s="9">
        <v>3326060969.2234502</v>
      </c>
      <c r="T9075" s="9">
        <v>-1.0774407325051501E-3</v>
      </c>
      <c r="U9075" s="9">
        <v>8.1567686729263897</v>
      </c>
      <c r="V9075" s="9">
        <v>0</v>
      </c>
      <c r="W9075" s="9">
        <v>8.1567686729263897</v>
      </c>
      <c r="X9075" t="s">
        <v>86</v>
      </c>
      <c r="Y9075" s="9">
        <v>0</v>
      </c>
      <c r="Z9075" s="9">
        <v>6.2660114000000003E-3</v>
      </c>
    </row>
    <row r="9076" spans="1:26" x14ac:dyDescent="0.3">
      <c r="A9076">
        <v>2</v>
      </c>
      <c r="B9076">
        <v>0</v>
      </c>
      <c r="C9076">
        <v>0</v>
      </c>
      <c r="D9076">
        <v>1</v>
      </c>
      <c r="E9076">
        <v>0</v>
      </c>
      <c r="F9076">
        <v>0</v>
      </c>
      <c r="G9076">
        <v>0</v>
      </c>
      <c r="H9076" s="9">
        <v>6498.73306743596</v>
      </c>
      <c r="I9076" s="9">
        <v>-1.8381510000000001</v>
      </c>
      <c r="J9076" s="9">
        <v>-1.8377938</v>
      </c>
      <c r="K9076" s="9">
        <v>-3.4300237</v>
      </c>
      <c r="L9076" s="9">
        <v>-8.1579038801968604</v>
      </c>
      <c r="M9076" s="9">
        <v>-29.368454</v>
      </c>
      <c r="N9076" s="9">
        <v>-29.368454</v>
      </c>
      <c r="O9076" s="9">
        <v>-8.1579038801968604</v>
      </c>
      <c r="P9076">
        <v>0</v>
      </c>
      <c r="Q9076" s="9">
        <v>53.549995000000003</v>
      </c>
      <c r="R9076" s="9">
        <v>267836096.98862699</v>
      </c>
      <c r="S9076" s="9">
        <v>3199224313.16085</v>
      </c>
      <c r="T9076" s="9">
        <v>-1.13520727046356E-3</v>
      </c>
      <c r="U9076" s="9">
        <v>8.1579038801968604</v>
      </c>
      <c r="V9076" s="9">
        <v>0</v>
      </c>
      <c r="W9076" s="9">
        <v>8.1579038801968604</v>
      </c>
      <c r="X9076" t="s">
        <v>86</v>
      </c>
      <c r="Y9076" s="9">
        <v>0</v>
      </c>
      <c r="Z9076" s="9">
        <v>6.3036764000000004E-3</v>
      </c>
    </row>
    <row r="9077" spans="1:26" x14ac:dyDescent="0.3">
      <c r="A9077">
        <v>2</v>
      </c>
      <c r="B9077">
        <v>0</v>
      </c>
      <c r="C9077">
        <v>0</v>
      </c>
      <c r="D9077">
        <v>1</v>
      </c>
      <c r="E9077">
        <v>0</v>
      </c>
      <c r="F9077">
        <v>0</v>
      </c>
      <c r="G9077">
        <v>0</v>
      </c>
      <c r="H9077" s="9">
        <v>6499.7330674238601</v>
      </c>
      <c r="I9077" s="9">
        <v>-1.8379896</v>
      </c>
      <c r="J9077" s="9">
        <v>-1.8374995999999999</v>
      </c>
      <c r="K9077" s="9">
        <v>-3.4605489</v>
      </c>
      <c r="L9077" s="9">
        <v>-8.1590125207978392</v>
      </c>
      <c r="M9077" s="9">
        <v>-29.372444000000002</v>
      </c>
      <c r="N9077" s="9">
        <v>-29.372444000000002</v>
      </c>
      <c r="O9077" s="9">
        <v>-8.1590125207978392</v>
      </c>
      <c r="P9077">
        <v>0</v>
      </c>
      <c r="Q9077" s="9">
        <v>53.549995000000003</v>
      </c>
      <c r="R9077" s="9">
        <v>267836096.98862699</v>
      </c>
      <c r="S9077" s="9">
        <v>3305335593.5887299</v>
      </c>
      <c r="T9077" s="9">
        <v>-1.10864060098592E-3</v>
      </c>
      <c r="U9077" s="9">
        <v>8.1590125207978392</v>
      </c>
      <c r="V9077" s="9">
        <v>0</v>
      </c>
      <c r="W9077" s="9">
        <v>8.1590125207978392</v>
      </c>
      <c r="X9077" t="s">
        <v>86</v>
      </c>
      <c r="Y9077" s="9">
        <v>0</v>
      </c>
      <c r="Z9077" s="9">
        <v>6.3587571000000001E-3</v>
      </c>
    </row>
    <row r="9078" spans="1:26" x14ac:dyDescent="0.3">
      <c r="A9078">
        <v>2</v>
      </c>
      <c r="B9078">
        <v>0</v>
      </c>
      <c r="C9078">
        <v>0</v>
      </c>
      <c r="D9078">
        <v>1</v>
      </c>
      <c r="E9078">
        <v>0</v>
      </c>
      <c r="F9078">
        <v>0</v>
      </c>
      <c r="G9078">
        <v>0</v>
      </c>
      <c r="H9078" s="9">
        <v>6500.7330674117502</v>
      </c>
      <c r="I9078" s="9">
        <v>-1.8380483000000001</v>
      </c>
      <c r="J9078" s="9">
        <v>-1.8376003999999999</v>
      </c>
      <c r="K9078" s="9">
        <v>-3.5893253999999999</v>
      </c>
      <c r="L9078" s="9">
        <v>-8.16011024195004</v>
      </c>
      <c r="M9078" s="9">
        <v>-29.376396</v>
      </c>
      <c r="N9078" s="9">
        <v>-29.376396</v>
      </c>
      <c r="O9078" s="9">
        <v>-8.16011024195004</v>
      </c>
      <c r="P9078">
        <v>0</v>
      </c>
      <c r="Q9078" s="9">
        <v>53.549995000000003</v>
      </c>
      <c r="R9078" s="9">
        <v>267836096.98862699</v>
      </c>
      <c r="S9078" s="9">
        <v>3268815036.3861198</v>
      </c>
      <c r="T9078" s="9">
        <v>-1.0977211522007399E-3</v>
      </c>
      <c r="U9078" s="9">
        <v>8.16011024195004</v>
      </c>
      <c r="V9078" s="9">
        <v>0</v>
      </c>
      <c r="W9078" s="9">
        <v>8.16011024195004</v>
      </c>
      <c r="X9078" t="s">
        <v>86</v>
      </c>
      <c r="Y9078" s="9">
        <v>0</v>
      </c>
      <c r="Z9078" s="9">
        <v>6.5957456999999999E-3</v>
      </c>
    </row>
    <row r="9079" spans="1:26" x14ac:dyDescent="0.3">
      <c r="A9079">
        <v>2</v>
      </c>
      <c r="B9079">
        <v>0</v>
      </c>
      <c r="C9079">
        <v>0</v>
      </c>
      <c r="D9079">
        <v>1</v>
      </c>
      <c r="E9079">
        <v>0</v>
      </c>
      <c r="F9079">
        <v>0</v>
      </c>
      <c r="G9079">
        <v>0</v>
      </c>
      <c r="H9079" s="9">
        <v>6501.7330673996403</v>
      </c>
      <c r="I9079" s="9">
        <v>-1.8380034999999999</v>
      </c>
      <c r="J9079" s="9">
        <v>-1.8376652</v>
      </c>
      <c r="K9079" s="9">
        <v>-3.5781455000000002</v>
      </c>
      <c r="L9079" s="9">
        <v>-8.1612084173526505</v>
      </c>
      <c r="M9079" s="9">
        <v>-29.38035</v>
      </c>
      <c r="N9079" s="9">
        <v>-29.38035</v>
      </c>
      <c r="O9079" s="9">
        <v>-8.1612084173526505</v>
      </c>
      <c r="P9079">
        <v>0</v>
      </c>
      <c r="Q9079" s="9">
        <v>53.549995000000003</v>
      </c>
      <c r="R9079" s="9">
        <v>267836096.98862699</v>
      </c>
      <c r="S9079" s="9">
        <v>3245887958.6722898</v>
      </c>
      <c r="T9079" s="9">
        <v>-1.0981754026015899E-3</v>
      </c>
      <c r="U9079" s="9">
        <v>8.1612084173526505</v>
      </c>
      <c r="V9079" s="9">
        <v>0</v>
      </c>
      <c r="W9079" s="9">
        <v>8.1612084173526505</v>
      </c>
      <c r="X9079" t="s">
        <v>86</v>
      </c>
      <c r="Y9079" s="9">
        <v>0</v>
      </c>
      <c r="Z9079" s="9">
        <v>6.5754335000000001E-3</v>
      </c>
    </row>
    <row r="9080" spans="1:26" x14ac:dyDescent="0.3">
      <c r="A9080">
        <v>2</v>
      </c>
      <c r="B9080">
        <v>0</v>
      </c>
      <c r="C9080">
        <v>0</v>
      </c>
      <c r="D9080">
        <v>1</v>
      </c>
      <c r="E9080">
        <v>0</v>
      </c>
      <c r="F9080">
        <v>0</v>
      </c>
      <c r="G9080">
        <v>0</v>
      </c>
      <c r="H9080" s="9">
        <v>6502.7330673875404</v>
      </c>
      <c r="I9080" s="9">
        <v>-1.8379300000000001</v>
      </c>
      <c r="J9080" s="9">
        <v>-1.8375344</v>
      </c>
      <c r="K9080" s="9">
        <v>-3.5642569000000002</v>
      </c>
      <c r="L9080" s="9">
        <v>-8.1622803342185204</v>
      </c>
      <c r="M9080" s="9">
        <v>-29.384208999999998</v>
      </c>
      <c r="N9080" s="9">
        <v>-29.384208999999998</v>
      </c>
      <c r="O9080" s="9">
        <v>-8.1622803342185204</v>
      </c>
      <c r="P9080">
        <v>0</v>
      </c>
      <c r="Q9080" s="9">
        <v>53.549995000000003</v>
      </c>
      <c r="R9080" s="9">
        <v>267836096.98862699</v>
      </c>
      <c r="S9080" s="9">
        <v>3293785233.9044499</v>
      </c>
      <c r="T9080" s="9">
        <v>-1.0719168658788101E-3</v>
      </c>
      <c r="U9080" s="9">
        <v>8.1622803342185204</v>
      </c>
      <c r="V9080" s="9">
        <v>0</v>
      </c>
      <c r="W9080" s="9">
        <v>8.1622803342185204</v>
      </c>
      <c r="X9080" t="s">
        <v>86</v>
      </c>
      <c r="Y9080" s="9">
        <v>0</v>
      </c>
      <c r="Z9080" s="9">
        <v>6.5494450000000001E-3</v>
      </c>
    </row>
    <row r="9081" spans="1:26" x14ac:dyDescent="0.3">
      <c r="A9081">
        <v>2</v>
      </c>
      <c r="B9081">
        <v>0</v>
      </c>
      <c r="C9081">
        <v>0</v>
      </c>
      <c r="D9081">
        <v>1</v>
      </c>
      <c r="E9081">
        <v>0</v>
      </c>
      <c r="F9081">
        <v>0</v>
      </c>
      <c r="G9081">
        <v>0</v>
      </c>
      <c r="H9081" s="9">
        <v>6503.7330673754304</v>
      </c>
      <c r="I9081" s="9">
        <v>-1.8381419000000001</v>
      </c>
      <c r="J9081" s="9">
        <v>-1.8376811</v>
      </c>
      <c r="K9081" s="9">
        <v>-3.7062355999999999</v>
      </c>
      <c r="L9081" s="9">
        <v>-8.1633359791852502</v>
      </c>
      <c r="M9081" s="9">
        <v>-29.388010000000001</v>
      </c>
      <c r="N9081" s="9">
        <v>-29.388010000000001</v>
      </c>
      <c r="O9081" s="9">
        <v>-8.1633359791852502</v>
      </c>
      <c r="P9081">
        <v>0</v>
      </c>
      <c r="Q9081" s="9">
        <v>53.549995000000003</v>
      </c>
      <c r="R9081" s="9">
        <v>267836096.98862699</v>
      </c>
      <c r="S9081" s="9">
        <v>3241068714.8653302</v>
      </c>
      <c r="T9081" s="9">
        <v>-1.05564496672094E-3</v>
      </c>
      <c r="U9081" s="9">
        <v>8.1633359791852502</v>
      </c>
      <c r="V9081" s="9">
        <v>0</v>
      </c>
      <c r="W9081" s="9">
        <v>8.1633359791852502</v>
      </c>
      <c r="X9081" t="s">
        <v>86</v>
      </c>
      <c r="Y9081" s="9">
        <v>0</v>
      </c>
      <c r="Z9081" s="9">
        <v>6.8108789000000001E-3</v>
      </c>
    </row>
    <row r="9082" spans="1:26" x14ac:dyDescent="0.3">
      <c r="A9082">
        <v>2</v>
      </c>
      <c r="B9082">
        <v>0</v>
      </c>
      <c r="C9082">
        <v>0</v>
      </c>
      <c r="D9082">
        <v>1</v>
      </c>
      <c r="E9082">
        <v>0</v>
      </c>
      <c r="F9082">
        <v>0</v>
      </c>
      <c r="G9082">
        <v>0</v>
      </c>
      <c r="H9082" s="9">
        <v>6504.7330673633196</v>
      </c>
      <c r="I9082" s="9">
        <v>-1.8379512</v>
      </c>
      <c r="J9082" s="9">
        <v>-1.8374641</v>
      </c>
      <c r="K9082" s="9">
        <v>-3.9852707000000001</v>
      </c>
      <c r="L9082" s="9">
        <v>-8.1644628567706192</v>
      </c>
      <c r="M9082" s="9">
        <v>-29.392067000000001</v>
      </c>
      <c r="N9082" s="9">
        <v>-29.392067000000001</v>
      </c>
      <c r="O9082" s="9">
        <v>-8.1644628567706192</v>
      </c>
      <c r="P9082">
        <v>0</v>
      </c>
      <c r="Q9082" s="9">
        <v>53.549995000000003</v>
      </c>
      <c r="R9082" s="9">
        <v>267836096.98862699</v>
      </c>
      <c r="S9082" s="9">
        <v>3320781394.7346601</v>
      </c>
      <c r="T9082" s="9">
        <v>-1.12687758537077E-3</v>
      </c>
      <c r="U9082" s="9">
        <v>8.1644628567706192</v>
      </c>
      <c r="V9082" s="9">
        <v>0</v>
      </c>
      <c r="W9082" s="9">
        <v>8.1644628567706192</v>
      </c>
      <c r="X9082" t="s">
        <v>86</v>
      </c>
      <c r="Y9082" s="9">
        <v>0</v>
      </c>
      <c r="Z9082" s="9">
        <v>7.3227919999999998E-3</v>
      </c>
    </row>
    <row r="9083" spans="1:26" x14ac:dyDescent="0.3">
      <c r="A9083">
        <v>2</v>
      </c>
      <c r="B9083">
        <v>0</v>
      </c>
      <c r="C9083">
        <v>0</v>
      </c>
      <c r="D9083">
        <v>1</v>
      </c>
      <c r="E9083">
        <v>0</v>
      </c>
      <c r="F9083">
        <v>0</v>
      </c>
      <c r="G9083">
        <v>0</v>
      </c>
      <c r="H9083" s="9">
        <v>6505.7330673512097</v>
      </c>
      <c r="I9083" s="9">
        <v>-1.8380162</v>
      </c>
      <c r="J9083" s="9">
        <v>-1.8375604999999999</v>
      </c>
      <c r="K9083" s="9">
        <v>-4.0375066000000004</v>
      </c>
      <c r="L9083" s="9">
        <v>-8.1655731250752606</v>
      </c>
      <c r="M9083" s="9">
        <v>-29.396063000000002</v>
      </c>
      <c r="N9083" s="9">
        <v>-29.396063000000002</v>
      </c>
      <c r="O9083" s="9">
        <v>-8.1655731250752606</v>
      </c>
      <c r="P9083">
        <v>0</v>
      </c>
      <c r="Q9083" s="9">
        <v>53.549995000000003</v>
      </c>
      <c r="R9083" s="9">
        <v>267836096.98862699</v>
      </c>
      <c r="S9083" s="9">
        <v>3285519244.0588698</v>
      </c>
      <c r="T9083" s="9">
        <v>-1.1102683046395601E-3</v>
      </c>
      <c r="U9083" s="9">
        <v>8.1655731250752606</v>
      </c>
      <c r="V9083" s="9">
        <v>0</v>
      </c>
      <c r="W9083" s="9">
        <v>8.1655731250752606</v>
      </c>
      <c r="X9083" t="s">
        <v>86</v>
      </c>
      <c r="Y9083" s="9">
        <v>0</v>
      </c>
      <c r="Z9083" s="9">
        <v>7.4191628999999999E-3</v>
      </c>
    </row>
    <row r="9084" spans="1:26" x14ac:dyDescent="0.3">
      <c r="A9084">
        <v>2</v>
      </c>
      <c r="B9084">
        <v>0</v>
      </c>
      <c r="C9084">
        <v>0</v>
      </c>
      <c r="D9084">
        <v>1</v>
      </c>
      <c r="E9084">
        <v>0</v>
      </c>
      <c r="F9084">
        <v>0</v>
      </c>
      <c r="G9084">
        <v>0</v>
      </c>
      <c r="H9084" s="9">
        <v>6506.7330673391098</v>
      </c>
      <c r="I9084" s="9">
        <v>-1.8380955000000001</v>
      </c>
      <c r="J9084" s="9">
        <v>-1.8376570999999999</v>
      </c>
      <c r="K9084" s="9">
        <v>-4.1704803000000004</v>
      </c>
      <c r="L9084" s="9">
        <v>-8.1666746044785405</v>
      </c>
      <c r="M9084" s="9">
        <v>-29.400027999999999</v>
      </c>
      <c r="N9084" s="9">
        <v>-29.400027999999999</v>
      </c>
      <c r="O9084" s="9">
        <v>-8.1666746044785405</v>
      </c>
      <c r="P9084">
        <v>0</v>
      </c>
      <c r="Q9084" s="9">
        <v>53.549995000000003</v>
      </c>
      <c r="R9084" s="9">
        <v>267836096.98862699</v>
      </c>
      <c r="S9084" s="9">
        <v>3250961121.0343199</v>
      </c>
      <c r="T9084" s="9">
        <v>-1.1014794032835301E-3</v>
      </c>
      <c r="U9084" s="9">
        <v>8.1666746044785405</v>
      </c>
      <c r="V9084" s="9">
        <v>0</v>
      </c>
      <c r="W9084" s="9">
        <v>8.1666746044785405</v>
      </c>
      <c r="X9084" t="s">
        <v>86</v>
      </c>
      <c r="Y9084" s="9">
        <v>0</v>
      </c>
      <c r="Z9084" s="9">
        <v>7.6639126000000004E-3</v>
      </c>
    </row>
    <row r="9085" spans="1:26" x14ac:dyDescent="0.3">
      <c r="A9085">
        <v>2</v>
      </c>
      <c r="B9085">
        <v>0</v>
      </c>
      <c r="C9085">
        <v>0</v>
      </c>
      <c r="D9085">
        <v>1</v>
      </c>
      <c r="E9085">
        <v>0</v>
      </c>
      <c r="F9085">
        <v>0</v>
      </c>
      <c r="G9085">
        <v>0</v>
      </c>
      <c r="H9085" s="9">
        <v>6507.7330673269998</v>
      </c>
      <c r="I9085" s="9">
        <v>-1.8379097</v>
      </c>
      <c r="J9085" s="9">
        <v>-1.8374159000000001</v>
      </c>
      <c r="K9085" s="9">
        <v>-4.1402988000000001</v>
      </c>
      <c r="L9085" s="9">
        <v>-8.1677601890606599</v>
      </c>
      <c r="M9085" s="9">
        <v>-29.403936000000002</v>
      </c>
      <c r="N9085" s="9">
        <v>-29.403936000000002</v>
      </c>
      <c r="O9085" s="9">
        <v>-8.1677601890606599</v>
      </c>
      <c r="P9085">
        <v>0</v>
      </c>
      <c r="Q9085" s="9">
        <v>53.549995000000003</v>
      </c>
      <c r="R9085" s="9">
        <v>267836096.98862699</v>
      </c>
      <c r="S9085" s="9">
        <v>3340250637.8667798</v>
      </c>
      <c r="T9085" s="9">
        <v>-1.0855845821175999E-3</v>
      </c>
      <c r="U9085" s="9">
        <v>8.1677601890606599</v>
      </c>
      <c r="V9085" s="9">
        <v>0</v>
      </c>
      <c r="W9085" s="9">
        <v>8.1677601890606599</v>
      </c>
      <c r="X9085" t="s">
        <v>86</v>
      </c>
      <c r="Y9085" s="9">
        <v>0</v>
      </c>
      <c r="Z9085" s="9">
        <v>7.6074512000000004E-3</v>
      </c>
    </row>
    <row r="9086" spans="1:26" x14ac:dyDescent="0.3">
      <c r="A9086">
        <v>2</v>
      </c>
      <c r="B9086">
        <v>0</v>
      </c>
      <c r="C9086">
        <v>0</v>
      </c>
      <c r="D9086">
        <v>1</v>
      </c>
      <c r="E9086">
        <v>0</v>
      </c>
      <c r="F9086">
        <v>0</v>
      </c>
      <c r="G9086">
        <v>0</v>
      </c>
      <c r="H9086" s="9">
        <v>6508.7330673148899</v>
      </c>
      <c r="I9086" s="9">
        <v>-1.8380361000000001</v>
      </c>
      <c r="J9086" s="9">
        <v>-1.8375478000000001</v>
      </c>
      <c r="K9086" s="9">
        <v>-4.2565985</v>
      </c>
      <c r="L9086" s="9">
        <v>-8.1688145902637608</v>
      </c>
      <c r="M9086" s="9">
        <v>-29.407731999999999</v>
      </c>
      <c r="N9086" s="9">
        <v>-29.407731999999999</v>
      </c>
      <c r="O9086" s="9">
        <v>-8.1688145902637608</v>
      </c>
      <c r="P9086">
        <v>0</v>
      </c>
      <c r="Q9086" s="9">
        <v>53.549995000000003</v>
      </c>
      <c r="R9086" s="9">
        <v>267836096.98862699</v>
      </c>
      <c r="S9086" s="9">
        <v>3291501481.67733</v>
      </c>
      <c r="T9086" s="9">
        <v>-1.05440120310262E-3</v>
      </c>
      <c r="U9086" s="9">
        <v>8.1688145902637608</v>
      </c>
      <c r="V9086" s="9">
        <v>0</v>
      </c>
      <c r="W9086" s="9">
        <v>8.1688145902637608</v>
      </c>
      <c r="X9086" t="s">
        <v>86</v>
      </c>
      <c r="Y9086" s="9">
        <v>0</v>
      </c>
      <c r="Z9086" s="9">
        <v>7.8217032999999998E-3</v>
      </c>
    </row>
    <row r="9087" spans="1:26" x14ac:dyDescent="0.3">
      <c r="A9087">
        <v>2</v>
      </c>
      <c r="B9087">
        <v>0</v>
      </c>
      <c r="C9087">
        <v>0</v>
      </c>
      <c r="D9087">
        <v>1</v>
      </c>
      <c r="E9087">
        <v>0</v>
      </c>
      <c r="F9087">
        <v>0</v>
      </c>
      <c r="G9087">
        <v>0</v>
      </c>
      <c r="H9087" s="9">
        <v>6509.73306730279</v>
      </c>
      <c r="I9087" s="9">
        <v>-1.8381329</v>
      </c>
      <c r="J9087" s="9">
        <v>-1.8376285999999999</v>
      </c>
      <c r="K9087" s="9">
        <v>-4.6757426000000004</v>
      </c>
      <c r="L9087" s="9">
        <v>-8.1699515985499396</v>
      </c>
      <c r="M9087" s="9">
        <v>-29.411825</v>
      </c>
      <c r="N9087" s="9">
        <v>-29.411825</v>
      </c>
      <c r="O9087" s="9">
        <v>-8.1699515985499396</v>
      </c>
      <c r="P9087">
        <v>0</v>
      </c>
      <c r="Q9087" s="9">
        <v>53.549995000000003</v>
      </c>
      <c r="R9087" s="9">
        <v>267836096.98862699</v>
      </c>
      <c r="S9087" s="9">
        <v>3262516011.9439702</v>
      </c>
      <c r="T9087" s="9">
        <v>-1.1370082861841199E-3</v>
      </c>
      <c r="U9087" s="9">
        <v>8.1699515985499396</v>
      </c>
      <c r="V9087" s="9">
        <v>0</v>
      </c>
      <c r="W9087" s="9">
        <v>8.1699515985499396</v>
      </c>
      <c r="X9087" t="s">
        <v>86</v>
      </c>
      <c r="Y9087" s="9">
        <v>0</v>
      </c>
      <c r="Z9087" s="9">
        <v>8.5922787000000007E-3</v>
      </c>
    </row>
    <row r="9088" spans="1:26" x14ac:dyDescent="0.3">
      <c r="A9088">
        <v>2</v>
      </c>
      <c r="B9088">
        <v>0</v>
      </c>
      <c r="C9088">
        <v>0</v>
      </c>
      <c r="D9088">
        <v>1</v>
      </c>
      <c r="E9088">
        <v>0</v>
      </c>
      <c r="F9088">
        <v>0</v>
      </c>
      <c r="G9088">
        <v>0</v>
      </c>
      <c r="H9088" s="9">
        <v>6510.7330672906801</v>
      </c>
      <c r="I9088" s="9">
        <v>-1.8380878</v>
      </c>
      <c r="J9088" s="9">
        <v>-1.8375353999999999</v>
      </c>
      <c r="K9088" s="9">
        <v>-4.7241625999999997</v>
      </c>
      <c r="L9088" s="9">
        <v>-8.17108171795598</v>
      </c>
      <c r="M9088" s="9">
        <v>-29.415894000000002</v>
      </c>
      <c r="N9088" s="9">
        <v>-29.415894000000002</v>
      </c>
      <c r="O9088" s="9">
        <v>-8.17108171795598</v>
      </c>
      <c r="P9088">
        <v>0</v>
      </c>
      <c r="Q9088" s="9">
        <v>53.549995000000003</v>
      </c>
      <c r="R9088" s="9">
        <v>267836096.98862699</v>
      </c>
      <c r="S9088" s="9">
        <v>3296976738.1635699</v>
      </c>
      <c r="T9088" s="9">
        <v>-1.1301194060386801E-3</v>
      </c>
      <c r="U9088" s="9">
        <v>8.17108171795598</v>
      </c>
      <c r="V9088" s="9">
        <v>0</v>
      </c>
      <c r="W9088" s="9">
        <v>8.17108171795598</v>
      </c>
      <c r="X9088" t="s">
        <v>86</v>
      </c>
      <c r="Y9088" s="9">
        <v>0</v>
      </c>
      <c r="Z9088" s="9">
        <v>8.6808158E-3</v>
      </c>
    </row>
    <row r="9089" spans="1:26" x14ac:dyDescent="0.3">
      <c r="A9089">
        <v>2</v>
      </c>
      <c r="B9089">
        <v>0</v>
      </c>
      <c r="C9089">
        <v>0</v>
      </c>
      <c r="D9089">
        <v>1</v>
      </c>
      <c r="E9089">
        <v>0</v>
      </c>
      <c r="F9089">
        <v>0</v>
      </c>
      <c r="G9089">
        <v>0</v>
      </c>
      <c r="H9089" s="9">
        <v>6511.7330672785702</v>
      </c>
      <c r="I9089" s="9">
        <v>-1.8380141000000001</v>
      </c>
      <c r="J9089" s="9">
        <v>-1.8375764000000001</v>
      </c>
      <c r="K9089" s="9">
        <v>-4.7409897000000001</v>
      </c>
      <c r="L9089" s="9">
        <v>-8.1721775654514097</v>
      </c>
      <c r="M9089" s="9">
        <v>-29.419840000000001</v>
      </c>
      <c r="N9089" s="9">
        <v>-29.419840000000001</v>
      </c>
      <c r="O9089" s="9">
        <v>-8.1721775654514097</v>
      </c>
      <c r="P9089">
        <v>0</v>
      </c>
      <c r="Q9089" s="9">
        <v>53.549995000000003</v>
      </c>
      <c r="R9089" s="9">
        <v>267836096.98862699</v>
      </c>
      <c r="S9089" s="9">
        <v>3282367727.6726799</v>
      </c>
      <c r="T9089" s="9">
        <v>-1.09584749542257E-3</v>
      </c>
      <c r="U9089" s="9">
        <v>8.1721775654514097</v>
      </c>
      <c r="V9089" s="9">
        <v>0</v>
      </c>
      <c r="W9089" s="9">
        <v>8.1721775654514097</v>
      </c>
      <c r="X9089" t="s">
        <v>86</v>
      </c>
      <c r="Y9089" s="9">
        <v>0</v>
      </c>
      <c r="Z9089" s="9">
        <v>8.7119303999999998E-3</v>
      </c>
    </row>
    <row r="9090" spans="1:26" x14ac:dyDescent="0.3">
      <c r="A9090">
        <v>2</v>
      </c>
      <c r="B9090">
        <v>0</v>
      </c>
      <c r="C9090">
        <v>0</v>
      </c>
      <c r="D9090">
        <v>1</v>
      </c>
      <c r="E9090">
        <v>0</v>
      </c>
      <c r="F9090">
        <v>0</v>
      </c>
      <c r="G9090">
        <v>0</v>
      </c>
      <c r="H9090" s="9">
        <v>6512.7330672664602</v>
      </c>
      <c r="I9090" s="9">
        <v>-1.8379072000000001</v>
      </c>
      <c r="J9090" s="9">
        <v>-1.8374778</v>
      </c>
      <c r="K9090" s="9">
        <v>-4.9012450999999997</v>
      </c>
      <c r="L9090" s="9">
        <v>-8.1732470503577108</v>
      </c>
      <c r="M9090" s="9">
        <v>-29.423689</v>
      </c>
      <c r="N9090" s="9">
        <v>-29.423689</v>
      </c>
      <c r="O9090" s="9">
        <v>-8.1732470503577108</v>
      </c>
      <c r="P9090">
        <v>0</v>
      </c>
      <c r="Q9090" s="9">
        <v>53.549995000000003</v>
      </c>
      <c r="R9090" s="9">
        <v>267836096.98862699</v>
      </c>
      <c r="S9090" s="9">
        <v>3319216959.9644499</v>
      </c>
      <c r="T9090" s="9">
        <v>-1.0694849063028701E-3</v>
      </c>
      <c r="U9090" s="9">
        <v>8.1732470503577108</v>
      </c>
      <c r="V9090" s="9">
        <v>0</v>
      </c>
      <c r="W9090" s="9">
        <v>8.1732470503577108</v>
      </c>
      <c r="X9090" t="s">
        <v>86</v>
      </c>
      <c r="Y9090" s="9">
        <v>0</v>
      </c>
      <c r="Z9090" s="9">
        <v>9.0059292999999999E-3</v>
      </c>
    </row>
    <row r="9091" spans="1:26" x14ac:dyDescent="0.3">
      <c r="A9091">
        <v>2</v>
      </c>
      <c r="B9091">
        <v>0</v>
      </c>
      <c r="C9091">
        <v>0</v>
      </c>
      <c r="D9091">
        <v>1</v>
      </c>
      <c r="E9091">
        <v>0</v>
      </c>
      <c r="F9091">
        <v>0</v>
      </c>
      <c r="G9091">
        <v>0</v>
      </c>
      <c r="H9091" s="9">
        <v>6513.7330672543603</v>
      </c>
      <c r="I9091" s="9">
        <v>-1.8378828</v>
      </c>
      <c r="J9091" s="9">
        <v>-1.8374398000000001</v>
      </c>
      <c r="K9091" s="9">
        <v>-4.9032673999999998</v>
      </c>
      <c r="L9091" s="9">
        <v>-8.1743239013535405</v>
      </c>
      <c r="M9091" s="9">
        <v>-29.427567</v>
      </c>
      <c r="N9091" s="9">
        <v>-29.427567</v>
      </c>
      <c r="O9091" s="9">
        <v>-8.1743239013535405</v>
      </c>
      <c r="P9091">
        <v>0</v>
      </c>
      <c r="Q9091" s="9">
        <v>53.549995000000003</v>
      </c>
      <c r="R9091" s="9">
        <v>267836096.98862699</v>
      </c>
      <c r="S9091" s="9">
        <v>3333920623.5376101</v>
      </c>
      <c r="T9091" s="9">
        <v>-1.07685099583143E-3</v>
      </c>
      <c r="U9091" s="9">
        <v>8.1743239013535405</v>
      </c>
      <c r="V9091" s="9">
        <v>0</v>
      </c>
      <c r="W9091" s="9">
        <v>8.1743239013535405</v>
      </c>
      <c r="X9091" t="s">
        <v>86</v>
      </c>
      <c r="Y9091" s="9">
        <v>0</v>
      </c>
      <c r="Z9091" s="9">
        <v>9.0094580999999993E-3</v>
      </c>
    </row>
    <row r="9092" spans="1:26" x14ac:dyDescent="0.3">
      <c r="A9092">
        <v>2</v>
      </c>
      <c r="B9092">
        <v>0</v>
      </c>
      <c r="C9092">
        <v>0</v>
      </c>
      <c r="D9092">
        <v>1</v>
      </c>
      <c r="E9092">
        <v>0</v>
      </c>
      <c r="F9092">
        <v>0</v>
      </c>
      <c r="G9092">
        <v>0</v>
      </c>
      <c r="H9092" s="9">
        <v>6514.7330672422504</v>
      </c>
      <c r="I9092" s="9">
        <v>-1.8379133000000001</v>
      </c>
      <c r="J9092" s="9">
        <v>-1.8375570999999999</v>
      </c>
      <c r="K9092" s="9">
        <v>-4.8871655000000001</v>
      </c>
      <c r="L9092" s="9">
        <v>-8.1753717744926604</v>
      </c>
      <c r="M9092" s="9">
        <v>-29.431339000000001</v>
      </c>
      <c r="N9092" s="9">
        <v>-29.431339000000001</v>
      </c>
      <c r="O9092" s="9">
        <v>-8.1753717744926604</v>
      </c>
      <c r="P9092">
        <v>0</v>
      </c>
      <c r="Q9092" s="9">
        <v>53.549995000000003</v>
      </c>
      <c r="R9092" s="9">
        <v>267836096.98862699</v>
      </c>
      <c r="S9092" s="9">
        <v>3290720746.0744901</v>
      </c>
      <c r="T9092" s="9">
        <v>-1.0478731391163601E-3</v>
      </c>
      <c r="U9092" s="9">
        <v>8.1753717744926604</v>
      </c>
      <c r="V9092" s="9">
        <v>0</v>
      </c>
      <c r="W9092" s="9">
        <v>8.1753717744926604</v>
      </c>
      <c r="X9092" t="s">
        <v>86</v>
      </c>
      <c r="Y9092" s="9">
        <v>0</v>
      </c>
      <c r="Z9092" s="9">
        <v>8.9804455999999994E-3</v>
      </c>
    </row>
    <row r="9093" spans="1:26" x14ac:dyDescent="0.3">
      <c r="A9093">
        <v>2</v>
      </c>
      <c r="B9093">
        <v>0</v>
      </c>
      <c r="C9093">
        <v>0</v>
      </c>
      <c r="D9093">
        <v>1</v>
      </c>
      <c r="E9093">
        <v>0</v>
      </c>
      <c r="F9093">
        <v>0</v>
      </c>
      <c r="G9093">
        <v>0</v>
      </c>
      <c r="H9093" s="9">
        <v>6515.7330672301396</v>
      </c>
      <c r="I9093" s="9">
        <v>-1.8378956</v>
      </c>
      <c r="J9093" s="9">
        <v>-1.8375416</v>
      </c>
      <c r="K9093" s="9">
        <v>-5.3010826</v>
      </c>
      <c r="L9093" s="9">
        <v>-8.1764355426839099</v>
      </c>
      <c r="M9093" s="9">
        <v>-29.435167</v>
      </c>
      <c r="N9093" s="9">
        <v>-29.435167</v>
      </c>
      <c r="O9093" s="9">
        <v>-8.1764355426839099</v>
      </c>
      <c r="P9093">
        <v>0</v>
      </c>
      <c r="Q9093" s="9">
        <v>53.549995000000003</v>
      </c>
      <c r="R9093" s="9">
        <v>267836096.98862699</v>
      </c>
      <c r="S9093" s="9">
        <v>3296846702.3684702</v>
      </c>
      <c r="T9093" s="9">
        <v>-1.06376819125841E-3</v>
      </c>
      <c r="U9093" s="9">
        <v>8.1764355426839099</v>
      </c>
      <c r="V9093" s="9">
        <v>0</v>
      </c>
      <c r="W9093" s="9">
        <v>8.1764355426839099</v>
      </c>
      <c r="X9093" t="s">
        <v>86</v>
      </c>
      <c r="Y9093" s="9">
        <v>0</v>
      </c>
      <c r="Z9093" s="9">
        <v>9.7409599000000003E-3</v>
      </c>
    </row>
    <row r="9094" spans="1:26" x14ac:dyDescent="0.3">
      <c r="A9094">
        <v>2</v>
      </c>
      <c r="B9094">
        <v>0</v>
      </c>
      <c r="C9094">
        <v>0</v>
      </c>
      <c r="D9094">
        <v>1</v>
      </c>
      <c r="E9094">
        <v>0</v>
      </c>
      <c r="F9094">
        <v>0</v>
      </c>
      <c r="G9094">
        <v>0</v>
      </c>
      <c r="H9094" s="9">
        <v>6516.7330672180397</v>
      </c>
      <c r="I9094" s="9">
        <v>-1.8379175999999999</v>
      </c>
      <c r="J9094" s="9">
        <v>-1.8376490999999999</v>
      </c>
      <c r="K9094" s="9">
        <v>-5.4513787999999996</v>
      </c>
      <c r="L9094" s="9">
        <v>-8.1775696634946904</v>
      </c>
      <c r="M9094" s="9">
        <v>-29.439250999999999</v>
      </c>
      <c r="N9094" s="9">
        <v>-29.439250999999999</v>
      </c>
      <c r="O9094" s="9">
        <v>-8.1775696634946904</v>
      </c>
      <c r="P9094">
        <v>0</v>
      </c>
      <c r="Q9094" s="9">
        <v>53.549995000000003</v>
      </c>
      <c r="R9094" s="9">
        <v>267836096.98862699</v>
      </c>
      <c r="S9094" s="9">
        <v>3258158296.0473299</v>
      </c>
      <c r="T9094" s="9">
        <v>-1.1341208107733499E-3</v>
      </c>
      <c r="U9094" s="9">
        <v>8.1775696634946904</v>
      </c>
      <c r="V9094" s="9">
        <v>0</v>
      </c>
      <c r="W9094" s="9">
        <v>8.1775696634946904</v>
      </c>
      <c r="X9094" t="s">
        <v>86</v>
      </c>
      <c r="Y9094" s="9">
        <v>0</v>
      </c>
      <c r="Z9094" s="9">
        <v>1.0017721E-2</v>
      </c>
    </row>
    <row r="9095" spans="1:26" x14ac:dyDescent="0.3">
      <c r="A9095">
        <v>2</v>
      </c>
      <c r="B9095">
        <v>0</v>
      </c>
      <c r="C9095">
        <v>0</v>
      </c>
      <c r="D9095">
        <v>1</v>
      </c>
      <c r="E9095">
        <v>0</v>
      </c>
      <c r="F9095">
        <v>0</v>
      </c>
      <c r="G9095">
        <v>0</v>
      </c>
      <c r="H9095" s="9">
        <v>6517.7330672059297</v>
      </c>
      <c r="I9095" s="9">
        <v>-1.8381179999999999</v>
      </c>
      <c r="J9095" s="9">
        <v>-1.8378154</v>
      </c>
      <c r="K9095" s="9">
        <v>-5.4121927999999997</v>
      </c>
      <c r="L9095" s="9">
        <v>-8.1786760976991104</v>
      </c>
      <c r="M9095" s="9">
        <v>-29.443232999999999</v>
      </c>
      <c r="N9095" s="9">
        <v>-29.443232999999999</v>
      </c>
      <c r="O9095" s="9">
        <v>-8.1786760976991104</v>
      </c>
      <c r="P9095">
        <v>0</v>
      </c>
      <c r="Q9095" s="9">
        <v>53.549995000000003</v>
      </c>
      <c r="R9095" s="9">
        <v>267836096.98862699</v>
      </c>
      <c r="S9095" s="9">
        <v>3199847783.0993299</v>
      </c>
      <c r="T9095" s="9">
        <v>-1.1064342044200201E-3</v>
      </c>
      <c r="U9095" s="9">
        <v>8.1786760976991104</v>
      </c>
      <c r="V9095" s="9">
        <v>0</v>
      </c>
      <c r="W9095" s="9">
        <v>8.1786760976991104</v>
      </c>
      <c r="X9095" t="s">
        <v>86</v>
      </c>
      <c r="Y9095" s="9">
        <v>0</v>
      </c>
      <c r="Z9095" s="9">
        <v>9.9466117E-3</v>
      </c>
    </row>
    <row r="9096" spans="1:26" x14ac:dyDescent="0.3">
      <c r="A9096">
        <v>2</v>
      </c>
      <c r="B9096">
        <v>0</v>
      </c>
      <c r="C9096">
        <v>0</v>
      </c>
      <c r="D9096">
        <v>1</v>
      </c>
      <c r="E9096">
        <v>0</v>
      </c>
      <c r="F9096">
        <v>0</v>
      </c>
      <c r="G9096">
        <v>0</v>
      </c>
      <c r="H9096" s="9">
        <v>6518.7330671938198</v>
      </c>
      <c r="I9096" s="9">
        <v>-1.8378361000000001</v>
      </c>
      <c r="J9096" s="9">
        <v>-1.8375887</v>
      </c>
      <c r="K9096" s="9">
        <v>-5.4184884999999996</v>
      </c>
      <c r="L9096" s="9">
        <v>-8.1797567032076692</v>
      </c>
      <c r="M9096" s="9">
        <v>-29.447123999999999</v>
      </c>
      <c r="N9096" s="9">
        <v>-29.447123999999999</v>
      </c>
      <c r="O9096" s="9">
        <v>-8.1797567032076692</v>
      </c>
      <c r="P9096">
        <v>0</v>
      </c>
      <c r="Q9096" s="9">
        <v>53.549995000000003</v>
      </c>
      <c r="R9096" s="9">
        <v>267836096.98862699</v>
      </c>
      <c r="S9096" s="9">
        <v>3280920812.5288601</v>
      </c>
      <c r="T9096" s="9">
        <v>-1.08060550856592E-3</v>
      </c>
      <c r="U9096" s="9">
        <v>8.1797567032076692</v>
      </c>
      <c r="V9096" s="9">
        <v>0</v>
      </c>
      <c r="W9096" s="9">
        <v>8.1797567032076692</v>
      </c>
      <c r="X9096" t="s">
        <v>86</v>
      </c>
      <c r="Y9096" s="9">
        <v>0</v>
      </c>
      <c r="Z9096" s="9">
        <v>9.9569531000000006E-3</v>
      </c>
    </row>
    <row r="9097" spans="1:26" x14ac:dyDescent="0.3">
      <c r="A9097">
        <v>2</v>
      </c>
      <c r="B9097">
        <v>0</v>
      </c>
      <c r="C9097">
        <v>0</v>
      </c>
      <c r="D9097">
        <v>1</v>
      </c>
      <c r="E9097">
        <v>0</v>
      </c>
      <c r="F9097">
        <v>0</v>
      </c>
      <c r="G9097">
        <v>0</v>
      </c>
      <c r="H9097" s="9">
        <v>6519.7330671817099</v>
      </c>
      <c r="I9097" s="9">
        <v>-1.8381056</v>
      </c>
      <c r="J9097" s="9">
        <v>-1.8377570000000001</v>
      </c>
      <c r="K9097" s="9">
        <v>-5.4632072000000003</v>
      </c>
      <c r="L9097" s="9">
        <v>-8.1808290301371596</v>
      </c>
      <c r="M9097" s="9">
        <v>-29.450984999999999</v>
      </c>
      <c r="N9097" s="9">
        <v>-29.450984999999999</v>
      </c>
      <c r="O9097" s="9">
        <v>-8.1808290301371596</v>
      </c>
      <c r="P9097">
        <v>0</v>
      </c>
      <c r="Q9097" s="9">
        <v>53.549995000000003</v>
      </c>
      <c r="R9097" s="9">
        <v>267836096.98862699</v>
      </c>
      <c r="S9097" s="9">
        <v>3221086815.87992</v>
      </c>
      <c r="T9097" s="9">
        <v>-1.0723269294903299E-3</v>
      </c>
      <c r="U9097" s="9">
        <v>8.1808290301371596</v>
      </c>
      <c r="V9097" s="9">
        <v>0</v>
      </c>
      <c r="W9097" s="9">
        <v>8.1808290301371596</v>
      </c>
      <c r="X9097" t="s">
        <v>86</v>
      </c>
      <c r="Y9097" s="9">
        <v>0</v>
      </c>
      <c r="Z9097" s="9">
        <v>1.0040047999999999E-2</v>
      </c>
    </row>
    <row r="9098" spans="1:26" x14ac:dyDescent="0.3">
      <c r="A9098">
        <v>2</v>
      </c>
      <c r="B9098">
        <v>0</v>
      </c>
      <c r="C9098">
        <v>0</v>
      </c>
      <c r="D9098">
        <v>1</v>
      </c>
      <c r="E9098">
        <v>0</v>
      </c>
      <c r="F9098">
        <v>0</v>
      </c>
      <c r="G9098">
        <v>0</v>
      </c>
      <c r="H9098" s="9">
        <v>6520.73306716961</v>
      </c>
      <c r="I9098" s="9">
        <v>-1.8381643999999999</v>
      </c>
      <c r="J9098" s="9">
        <v>-1.8377270000000001</v>
      </c>
      <c r="K9098" s="9">
        <v>-5.5564995000000001</v>
      </c>
      <c r="L9098" s="9">
        <v>-8.1818902090979595</v>
      </c>
      <c r="M9098" s="9">
        <v>-29.454805</v>
      </c>
      <c r="N9098" s="9">
        <v>-29.454805</v>
      </c>
      <c r="O9098" s="9">
        <v>-8.1818902090979595</v>
      </c>
      <c r="P9098">
        <v>0</v>
      </c>
      <c r="Q9098" s="9">
        <v>53.549995000000003</v>
      </c>
      <c r="R9098" s="9">
        <v>267836096.98862699</v>
      </c>
      <c r="S9098" s="9">
        <v>3232097365.1172299</v>
      </c>
      <c r="T9098" s="9">
        <v>-1.0611789607999299E-3</v>
      </c>
      <c r="U9098" s="9">
        <v>8.1818902090979595</v>
      </c>
      <c r="V9098" s="9">
        <v>0</v>
      </c>
      <c r="W9098" s="9">
        <v>8.1818902090979595</v>
      </c>
      <c r="X9098" t="s">
        <v>86</v>
      </c>
      <c r="Y9098" s="9">
        <v>0</v>
      </c>
      <c r="Z9098" s="9">
        <v>1.0211329E-2</v>
      </c>
    </row>
    <row r="9099" spans="1:26" x14ac:dyDescent="0.3">
      <c r="A9099">
        <v>2</v>
      </c>
      <c r="B9099">
        <v>0</v>
      </c>
      <c r="C9099">
        <v>0</v>
      </c>
      <c r="D9099">
        <v>1</v>
      </c>
      <c r="E9099">
        <v>0</v>
      </c>
      <c r="F9099">
        <v>0</v>
      </c>
      <c r="G9099">
        <v>0</v>
      </c>
      <c r="H9099" s="9">
        <v>6521.7330671575</v>
      </c>
      <c r="I9099" s="9">
        <v>-1.8381162</v>
      </c>
      <c r="J9099" s="9">
        <v>-1.8378620000000001</v>
      </c>
      <c r="K9099" s="9">
        <v>-5.9704924000000004</v>
      </c>
      <c r="L9099" s="9">
        <v>-8.1829940831079693</v>
      </c>
      <c r="M9099" s="9">
        <v>-29.458777999999999</v>
      </c>
      <c r="N9099" s="9">
        <v>-29.458777999999999</v>
      </c>
      <c r="O9099" s="9">
        <v>-8.1829940831079693</v>
      </c>
      <c r="P9099">
        <v>0</v>
      </c>
      <c r="Q9099" s="9">
        <v>53.549995000000003</v>
      </c>
      <c r="R9099" s="9">
        <v>267836096.98862699</v>
      </c>
      <c r="S9099" s="9">
        <v>3185435879.4126902</v>
      </c>
      <c r="T9099" s="9">
        <v>-1.1038740100062199E-3</v>
      </c>
      <c r="U9099" s="9">
        <v>8.1829940831079693</v>
      </c>
      <c r="V9099" s="9">
        <v>0</v>
      </c>
      <c r="W9099" s="9">
        <v>8.1829940831079693</v>
      </c>
      <c r="X9099" t="s">
        <v>86</v>
      </c>
      <c r="Y9099" s="9">
        <v>0</v>
      </c>
      <c r="Z9099" s="9">
        <v>1.0972941E-2</v>
      </c>
    </row>
    <row r="9100" spans="1:26" x14ac:dyDescent="0.3">
      <c r="A9100">
        <v>2</v>
      </c>
      <c r="B9100">
        <v>0</v>
      </c>
      <c r="C9100">
        <v>0</v>
      </c>
      <c r="D9100">
        <v>1</v>
      </c>
      <c r="E9100">
        <v>0</v>
      </c>
      <c r="F9100">
        <v>0</v>
      </c>
      <c r="G9100">
        <v>0</v>
      </c>
      <c r="H9100" s="9">
        <v>6522.7330671453901</v>
      </c>
      <c r="I9100" s="9">
        <v>-1.8378998</v>
      </c>
      <c r="J9100" s="9">
        <v>-1.8375836999999999</v>
      </c>
      <c r="K9100" s="9">
        <v>-5.8906311999999996</v>
      </c>
      <c r="L9100" s="9">
        <v>-8.1841354372082495</v>
      </c>
      <c r="M9100" s="9">
        <v>-29.462886999999998</v>
      </c>
      <c r="N9100" s="9">
        <v>-29.462886999999998</v>
      </c>
      <c r="O9100" s="9">
        <v>-8.1841354372082495</v>
      </c>
      <c r="P9100">
        <v>0</v>
      </c>
      <c r="Q9100" s="9">
        <v>53.549995000000003</v>
      </c>
      <c r="R9100" s="9">
        <v>267836096.98862699</v>
      </c>
      <c r="S9100" s="9">
        <v>3284500714.5992198</v>
      </c>
      <c r="T9100" s="9">
        <v>-1.14135410028026E-3</v>
      </c>
      <c r="U9100" s="9">
        <v>8.1841354372082495</v>
      </c>
      <c r="V9100" s="9">
        <v>0</v>
      </c>
      <c r="W9100" s="9">
        <v>8.1841354372082495</v>
      </c>
      <c r="X9100" t="s">
        <v>86</v>
      </c>
      <c r="Y9100" s="9">
        <v>0</v>
      </c>
      <c r="Z9100" s="9">
        <v>1.0824528E-2</v>
      </c>
    </row>
    <row r="9101" spans="1:26" x14ac:dyDescent="0.3">
      <c r="A9101">
        <v>2</v>
      </c>
      <c r="B9101">
        <v>0</v>
      </c>
      <c r="C9101">
        <v>0</v>
      </c>
      <c r="D9101">
        <v>1</v>
      </c>
      <c r="E9101">
        <v>0</v>
      </c>
      <c r="F9101">
        <v>0</v>
      </c>
      <c r="G9101">
        <v>0</v>
      </c>
      <c r="H9101" s="9">
        <v>6523.7330671332802</v>
      </c>
      <c r="I9101" s="9">
        <v>-1.8379837000000001</v>
      </c>
      <c r="J9101" s="9">
        <v>-1.8376847999999999</v>
      </c>
      <c r="K9101" s="9">
        <v>-5.8378234000000004</v>
      </c>
      <c r="L9101" s="9">
        <v>-8.1852464105978804</v>
      </c>
      <c r="M9101" s="9">
        <v>-29.466887</v>
      </c>
      <c r="N9101" s="9">
        <v>-29.466887</v>
      </c>
      <c r="O9101" s="9">
        <v>-8.1852464105978804</v>
      </c>
      <c r="P9101">
        <v>0</v>
      </c>
      <c r="Q9101" s="9">
        <v>53.549995000000003</v>
      </c>
      <c r="R9101" s="9">
        <v>267836096.98862699</v>
      </c>
      <c r="S9101" s="9">
        <v>3248426009.7953501</v>
      </c>
      <c r="T9101" s="9">
        <v>-1.1109733896255099E-3</v>
      </c>
      <c r="U9101" s="9">
        <v>8.1852464105978804</v>
      </c>
      <c r="V9101" s="9">
        <v>0</v>
      </c>
      <c r="W9101" s="9">
        <v>8.1852464105978804</v>
      </c>
      <c r="X9101" t="s">
        <v>86</v>
      </c>
      <c r="Y9101" s="9">
        <v>0</v>
      </c>
      <c r="Z9101" s="9">
        <v>1.0728079E-2</v>
      </c>
    </row>
    <row r="9102" spans="1:26" x14ac:dyDescent="0.3">
      <c r="A9102">
        <v>2</v>
      </c>
      <c r="B9102">
        <v>0</v>
      </c>
      <c r="C9102">
        <v>0</v>
      </c>
      <c r="D9102">
        <v>1</v>
      </c>
      <c r="E9102">
        <v>0</v>
      </c>
      <c r="F9102">
        <v>0</v>
      </c>
      <c r="G9102">
        <v>0</v>
      </c>
      <c r="H9102" s="9">
        <v>6524.7330671211803</v>
      </c>
      <c r="I9102" s="9">
        <v>-1.8380270000000001</v>
      </c>
      <c r="J9102" s="9">
        <v>-1.8378266999999999</v>
      </c>
      <c r="K9102" s="9">
        <v>-5.7101154000000003</v>
      </c>
      <c r="L9102" s="9">
        <v>-8.1863315520503708</v>
      </c>
      <c r="M9102" s="9">
        <v>-29.470793</v>
      </c>
      <c r="N9102" s="9">
        <v>-29.470793</v>
      </c>
      <c r="O9102" s="9">
        <v>-8.1863315520503708</v>
      </c>
      <c r="P9102">
        <v>0</v>
      </c>
      <c r="Q9102" s="9">
        <v>53.549995000000003</v>
      </c>
      <c r="R9102" s="9">
        <v>267836096.98862699</v>
      </c>
      <c r="S9102" s="9">
        <v>3198908070.96697</v>
      </c>
      <c r="T9102" s="9">
        <v>-1.08514145249749E-3</v>
      </c>
      <c r="U9102" s="9">
        <v>8.1863315520503708</v>
      </c>
      <c r="V9102" s="9">
        <v>0</v>
      </c>
      <c r="W9102" s="9">
        <v>8.1863315520503708</v>
      </c>
      <c r="X9102" t="s">
        <v>86</v>
      </c>
      <c r="Y9102" s="9">
        <v>0</v>
      </c>
      <c r="Z9102" s="9">
        <v>1.0494201999999999E-2</v>
      </c>
    </row>
    <row r="9103" spans="1:26" x14ac:dyDescent="0.3">
      <c r="A9103">
        <v>2</v>
      </c>
      <c r="B9103">
        <v>0</v>
      </c>
      <c r="C9103">
        <v>0</v>
      </c>
      <c r="D9103">
        <v>1</v>
      </c>
      <c r="E9103">
        <v>0</v>
      </c>
      <c r="F9103">
        <v>0</v>
      </c>
      <c r="G9103">
        <v>0</v>
      </c>
      <c r="H9103" s="9">
        <v>6525.7330671090704</v>
      </c>
      <c r="I9103" s="9">
        <v>-1.8378760000000001</v>
      </c>
      <c r="J9103" s="9">
        <v>-1.8376832999999999</v>
      </c>
      <c r="K9103" s="9">
        <v>-5.6848558999999996</v>
      </c>
      <c r="L9103" s="9">
        <v>-8.1873954031886491</v>
      </c>
      <c r="M9103" s="9">
        <v>-29.474623000000001</v>
      </c>
      <c r="N9103" s="9">
        <v>-29.474623000000001</v>
      </c>
      <c r="O9103" s="9">
        <v>-8.1873954031886491</v>
      </c>
      <c r="P9103">
        <v>0</v>
      </c>
      <c r="Q9103" s="9">
        <v>53.549995000000003</v>
      </c>
      <c r="R9103" s="9">
        <v>267836096.98862699</v>
      </c>
      <c r="S9103" s="9">
        <v>3249788065.1712399</v>
      </c>
      <c r="T9103" s="9">
        <v>-1.0638511382747801E-3</v>
      </c>
      <c r="U9103" s="9">
        <v>8.1873954031886491</v>
      </c>
      <c r="V9103" s="9">
        <v>0</v>
      </c>
      <c r="W9103" s="9">
        <v>8.1873954031886491</v>
      </c>
      <c r="X9103" t="s">
        <v>86</v>
      </c>
      <c r="Y9103" s="9">
        <v>0</v>
      </c>
      <c r="Z9103" s="9">
        <v>1.0446965000000001E-2</v>
      </c>
    </row>
    <row r="9104" spans="1:26" x14ac:dyDescent="0.3">
      <c r="A9104">
        <v>2</v>
      </c>
      <c r="B9104">
        <v>0</v>
      </c>
      <c r="C9104">
        <v>0</v>
      </c>
      <c r="D9104">
        <v>1</v>
      </c>
      <c r="E9104">
        <v>0</v>
      </c>
      <c r="F9104">
        <v>0</v>
      </c>
      <c r="G9104">
        <v>0</v>
      </c>
      <c r="H9104" s="9">
        <v>6526.7330670969604</v>
      </c>
      <c r="I9104" s="9">
        <v>-1.8378536999999999</v>
      </c>
      <c r="J9104" s="9">
        <v>-1.8374999000000001</v>
      </c>
      <c r="K9104" s="9">
        <v>-5.6097650999999997</v>
      </c>
      <c r="L9104" s="9">
        <v>-8.18844478581447</v>
      </c>
      <c r="M9104" s="9">
        <v>-29.478401000000002</v>
      </c>
      <c r="N9104" s="9">
        <v>-29.478401000000002</v>
      </c>
      <c r="O9104" s="9">
        <v>-8.18844478581447</v>
      </c>
      <c r="P9104">
        <v>0</v>
      </c>
      <c r="Q9104" s="9">
        <v>53.549995000000003</v>
      </c>
      <c r="R9104" s="9">
        <v>267836096.98862699</v>
      </c>
      <c r="S9104" s="9">
        <v>3317141419.7346802</v>
      </c>
      <c r="T9104" s="9">
        <v>-1.04938262581733E-3</v>
      </c>
      <c r="U9104" s="9">
        <v>8.18844478581447</v>
      </c>
      <c r="V9104" s="9">
        <v>0</v>
      </c>
      <c r="W9104" s="9">
        <v>8.18844478581447</v>
      </c>
      <c r="X9104" t="s">
        <v>86</v>
      </c>
      <c r="Y9104" s="9">
        <v>0</v>
      </c>
      <c r="Z9104" s="9">
        <v>1.0307943E-2</v>
      </c>
    </row>
    <row r="9105" spans="1:26" x14ac:dyDescent="0.3">
      <c r="A9105">
        <v>2</v>
      </c>
      <c r="B9105">
        <v>0</v>
      </c>
      <c r="C9105">
        <v>0</v>
      </c>
      <c r="D9105">
        <v>1</v>
      </c>
      <c r="E9105">
        <v>0</v>
      </c>
      <c r="F9105">
        <v>0</v>
      </c>
      <c r="G9105">
        <v>0</v>
      </c>
      <c r="H9105" s="9">
        <v>6527.7330670848596</v>
      </c>
      <c r="I9105" s="9">
        <v>-1.8381586000000001</v>
      </c>
      <c r="J9105" s="9">
        <v>-1.8378973000000001</v>
      </c>
      <c r="K9105" s="9">
        <v>-6.1010622999999997</v>
      </c>
      <c r="L9105" s="9">
        <v>-8.1895477271310693</v>
      </c>
      <c r="M9105" s="9">
        <v>-29.482372000000002</v>
      </c>
      <c r="N9105" s="9">
        <v>-29.482372000000002</v>
      </c>
      <c r="O9105" s="9">
        <v>-8.1895477271310693</v>
      </c>
      <c r="P9105">
        <v>0</v>
      </c>
      <c r="Q9105" s="9">
        <v>53.549995000000003</v>
      </c>
      <c r="R9105" s="9">
        <v>267836096.98862699</v>
      </c>
      <c r="S9105" s="9">
        <v>3175892373.7203102</v>
      </c>
      <c r="T9105" s="9">
        <v>-1.1029413166046E-3</v>
      </c>
      <c r="U9105" s="9">
        <v>8.1895477271310693</v>
      </c>
      <c r="V9105" s="9">
        <v>0</v>
      </c>
      <c r="W9105" s="9">
        <v>8.1895477271310693</v>
      </c>
      <c r="X9105" t="s">
        <v>86</v>
      </c>
      <c r="Y9105" s="9">
        <v>0</v>
      </c>
      <c r="Z9105" s="9">
        <v>1.1213126E-2</v>
      </c>
    </row>
    <row r="9106" spans="1:26" x14ac:dyDescent="0.3">
      <c r="A9106">
        <v>2</v>
      </c>
      <c r="B9106">
        <v>0</v>
      </c>
      <c r="C9106">
        <v>0</v>
      </c>
      <c r="D9106">
        <v>1</v>
      </c>
      <c r="E9106">
        <v>0</v>
      </c>
      <c r="F9106">
        <v>0</v>
      </c>
      <c r="G9106">
        <v>0</v>
      </c>
      <c r="H9106" s="9">
        <v>6528.7330670727497</v>
      </c>
      <c r="I9106" s="9">
        <v>-1.8378543000000001</v>
      </c>
      <c r="J9106" s="9">
        <v>-1.8376256</v>
      </c>
      <c r="K9106" s="9">
        <v>-6.0315799999999999</v>
      </c>
      <c r="L9106" s="9">
        <v>-8.1906784053912105</v>
      </c>
      <c r="M9106" s="9">
        <v>-29.486443000000001</v>
      </c>
      <c r="N9106" s="9">
        <v>-29.486443000000001</v>
      </c>
      <c r="O9106" s="9">
        <v>-8.1906784053912105</v>
      </c>
      <c r="P9106">
        <v>0</v>
      </c>
      <c r="Q9106" s="9">
        <v>53.549995000000003</v>
      </c>
      <c r="R9106" s="9">
        <v>267836096.98862699</v>
      </c>
      <c r="S9106" s="9">
        <v>3271851889.9619398</v>
      </c>
      <c r="T9106" s="9">
        <v>-1.1306782601412299E-3</v>
      </c>
      <c r="U9106" s="9">
        <v>8.1906784053912105</v>
      </c>
      <c r="V9106" s="9">
        <v>0</v>
      </c>
      <c r="W9106" s="9">
        <v>8.1906784053912105</v>
      </c>
      <c r="X9106" t="s">
        <v>86</v>
      </c>
      <c r="Y9106" s="9">
        <v>0</v>
      </c>
      <c r="Z9106" s="9">
        <v>1.1083785000000001E-2</v>
      </c>
    </row>
    <row r="9107" spans="1:26" x14ac:dyDescent="0.3">
      <c r="A9107">
        <v>2</v>
      </c>
      <c r="B9107">
        <v>0</v>
      </c>
      <c r="C9107">
        <v>0</v>
      </c>
      <c r="D9107">
        <v>1</v>
      </c>
      <c r="E9107">
        <v>0</v>
      </c>
      <c r="F9107">
        <v>0</v>
      </c>
      <c r="G9107">
        <v>0</v>
      </c>
      <c r="H9107" s="9">
        <v>6529.7330670606398</v>
      </c>
      <c r="I9107" s="9">
        <v>-1.8381651999999999</v>
      </c>
      <c r="J9107" s="9">
        <v>-1.8379491999999999</v>
      </c>
      <c r="K9107" s="9">
        <v>-5.9175314999999999</v>
      </c>
      <c r="L9107" s="9">
        <v>-8.1917744296761796</v>
      </c>
      <c r="M9107" s="9">
        <v>-29.490389</v>
      </c>
      <c r="N9107" s="9">
        <v>-29.490389</v>
      </c>
      <c r="O9107" s="9">
        <v>-8.1917744296761796</v>
      </c>
      <c r="P9107">
        <v>0</v>
      </c>
      <c r="Q9107" s="9">
        <v>53.549995000000003</v>
      </c>
      <c r="R9107" s="9">
        <v>267836096.98862699</v>
      </c>
      <c r="S9107" s="9">
        <v>3159149240.0912399</v>
      </c>
      <c r="T9107" s="9">
        <v>-1.0960242849726799E-3</v>
      </c>
      <c r="U9107" s="9">
        <v>8.1917744296761796</v>
      </c>
      <c r="V9107" s="9">
        <v>0</v>
      </c>
      <c r="W9107" s="9">
        <v>8.1917744296761796</v>
      </c>
      <c r="X9107" t="s">
        <v>86</v>
      </c>
      <c r="Y9107" s="9">
        <v>0</v>
      </c>
      <c r="Z9107" s="9">
        <v>1.0876122E-2</v>
      </c>
    </row>
    <row r="9108" spans="1:26" x14ac:dyDescent="0.3">
      <c r="A9108">
        <v>2</v>
      </c>
      <c r="B9108">
        <v>0</v>
      </c>
      <c r="C9108">
        <v>0</v>
      </c>
      <c r="D9108">
        <v>1</v>
      </c>
      <c r="E9108">
        <v>0</v>
      </c>
      <c r="F9108">
        <v>0</v>
      </c>
      <c r="G9108">
        <v>0</v>
      </c>
      <c r="H9108" s="9">
        <v>6530.7330670485298</v>
      </c>
      <c r="I9108" s="9">
        <v>-1.8379711000000001</v>
      </c>
      <c r="J9108" s="9">
        <v>-1.8377931999999999</v>
      </c>
      <c r="K9108" s="9">
        <v>-5.9200882999999997</v>
      </c>
      <c r="L9108" s="9">
        <v>-8.1928480265112196</v>
      </c>
      <c r="M9108" s="9">
        <v>-29.494253</v>
      </c>
      <c r="N9108" s="9">
        <v>-29.494253</v>
      </c>
      <c r="O9108" s="9">
        <v>-8.1928480265112196</v>
      </c>
      <c r="P9108">
        <v>0</v>
      </c>
      <c r="Q9108" s="9">
        <v>53.549995000000003</v>
      </c>
      <c r="R9108" s="9">
        <v>267836096.98862699</v>
      </c>
      <c r="S9108" s="9">
        <v>3213103076.7606201</v>
      </c>
      <c r="T9108" s="9">
        <v>-1.07359683503105E-3</v>
      </c>
      <c r="U9108" s="9">
        <v>8.1928480265112196</v>
      </c>
      <c r="V9108" s="9">
        <v>0</v>
      </c>
      <c r="W9108" s="9">
        <v>8.1928480265112196</v>
      </c>
      <c r="X9108" t="s">
        <v>86</v>
      </c>
      <c r="Y9108" s="9">
        <v>0</v>
      </c>
      <c r="Z9108" s="9">
        <v>1.0879898000000001E-2</v>
      </c>
    </row>
    <row r="9109" spans="1:26" x14ac:dyDescent="0.3">
      <c r="A9109">
        <v>2</v>
      </c>
      <c r="B9109">
        <v>0</v>
      </c>
      <c r="C9109">
        <v>0</v>
      </c>
      <c r="D9109">
        <v>1</v>
      </c>
      <c r="E9109">
        <v>0</v>
      </c>
      <c r="F9109">
        <v>0</v>
      </c>
      <c r="G9109">
        <v>0</v>
      </c>
      <c r="H9109" s="9">
        <v>6531.7330670364299</v>
      </c>
      <c r="I9109" s="9">
        <v>-1.8379509000000001</v>
      </c>
      <c r="J9109" s="9">
        <v>-1.8378296000000001</v>
      </c>
      <c r="K9109" s="9">
        <v>-5.8015756999999999</v>
      </c>
      <c r="L9109" s="9">
        <v>-8.1939283603830297</v>
      </c>
      <c r="M9109" s="9">
        <v>-29.498142000000001</v>
      </c>
      <c r="N9109" s="9">
        <v>-29.498142000000001</v>
      </c>
      <c r="O9109" s="9">
        <v>-8.1939283603830297</v>
      </c>
      <c r="P9109">
        <v>0</v>
      </c>
      <c r="Q9109" s="9">
        <v>53.549995000000003</v>
      </c>
      <c r="R9109" s="9">
        <v>267836096.98862699</v>
      </c>
      <c r="S9109" s="9">
        <v>3200877824.8292599</v>
      </c>
      <c r="T9109" s="9">
        <v>-1.0803338718137199E-3</v>
      </c>
      <c r="U9109" s="9">
        <v>8.1939283603830297</v>
      </c>
      <c r="V9109" s="9">
        <v>0</v>
      </c>
      <c r="W9109" s="9">
        <v>8.1939283603830297</v>
      </c>
      <c r="X9109" t="s">
        <v>86</v>
      </c>
      <c r="Y9109" s="9">
        <v>0</v>
      </c>
      <c r="Z9109" s="9">
        <v>1.0662306999999999E-2</v>
      </c>
    </row>
    <row r="9110" spans="1:26" x14ac:dyDescent="0.3">
      <c r="A9110">
        <v>2</v>
      </c>
      <c r="B9110">
        <v>0</v>
      </c>
      <c r="C9110">
        <v>0</v>
      </c>
      <c r="D9110">
        <v>1</v>
      </c>
      <c r="E9110">
        <v>0</v>
      </c>
      <c r="F9110">
        <v>0</v>
      </c>
      <c r="G9110">
        <v>0</v>
      </c>
      <c r="H9110" s="9">
        <v>6532.73306702432</v>
      </c>
      <c r="I9110" s="9">
        <v>-1.8381299</v>
      </c>
      <c r="J9110" s="9">
        <v>-1.8379403000000001</v>
      </c>
      <c r="K9110" s="9">
        <v>-6.1015964</v>
      </c>
      <c r="L9110" s="9">
        <v>-8.1950528418056905</v>
      </c>
      <c r="M9110" s="9">
        <v>-29.502189999999999</v>
      </c>
      <c r="N9110" s="9">
        <v>-29.502189999999999</v>
      </c>
      <c r="O9110" s="9">
        <v>-8.1950528418056905</v>
      </c>
      <c r="P9110">
        <v>0</v>
      </c>
      <c r="Q9110" s="9">
        <v>53.549995000000003</v>
      </c>
      <c r="R9110" s="9">
        <v>267836096.98862699</v>
      </c>
      <c r="S9110" s="9">
        <v>3163392714.81705</v>
      </c>
      <c r="T9110" s="9">
        <v>-1.1244814226625201E-3</v>
      </c>
      <c r="U9110" s="9">
        <v>8.1950528418056905</v>
      </c>
      <c r="V9110" s="9">
        <v>0</v>
      </c>
      <c r="W9110" s="9">
        <v>8.1950528418056905</v>
      </c>
      <c r="X9110" t="s">
        <v>86</v>
      </c>
      <c r="Y9110" s="9">
        <v>0</v>
      </c>
      <c r="Z9110" s="9">
        <v>1.121437E-2</v>
      </c>
    </row>
    <row r="9111" spans="1:26" x14ac:dyDescent="0.3">
      <c r="A9111">
        <v>2</v>
      </c>
      <c r="B9111">
        <v>0</v>
      </c>
      <c r="C9111">
        <v>0</v>
      </c>
      <c r="D9111">
        <v>1</v>
      </c>
      <c r="E9111">
        <v>0</v>
      </c>
      <c r="F9111">
        <v>0</v>
      </c>
      <c r="G9111">
        <v>0</v>
      </c>
      <c r="H9111" s="9">
        <v>6533.7330670122101</v>
      </c>
      <c r="I9111" s="9">
        <v>-1.8380812</v>
      </c>
      <c r="J9111" s="9">
        <v>-1.8378642999999999</v>
      </c>
      <c r="K9111" s="9">
        <v>-6.0112041999999999</v>
      </c>
      <c r="L9111" s="9">
        <v>-8.1961763122213593</v>
      </c>
      <c r="M9111" s="9">
        <v>-29.506235</v>
      </c>
      <c r="N9111" s="9">
        <v>-29.506235</v>
      </c>
      <c r="O9111" s="9">
        <v>-8.1961763122213593</v>
      </c>
      <c r="P9111">
        <v>0</v>
      </c>
      <c r="Q9111" s="9">
        <v>53.549995000000003</v>
      </c>
      <c r="R9111" s="9">
        <v>267836096.98862699</v>
      </c>
      <c r="S9111" s="9">
        <v>3189775675.6130099</v>
      </c>
      <c r="T9111" s="9">
        <v>-1.1234704156724E-3</v>
      </c>
      <c r="U9111" s="9">
        <v>8.1961763122213593</v>
      </c>
      <c r="V9111" s="9">
        <v>0</v>
      </c>
      <c r="W9111" s="9">
        <v>8.1961763122213593</v>
      </c>
      <c r="X9111" t="s">
        <v>86</v>
      </c>
      <c r="Y9111" s="9">
        <v>0</v>
      </c>
      <c r="Z9111" s="9">
        <v>1.1047777999999999E-2</v>
      </c>
    </row>
    <row r="9112" spans="1:26" x14ac:dyDescent="0.3">
      <c r="A9112">
        <v>2</v>
      </c>
      <c r="B9112">
        <v>0</v>
      </c>
      <c r="C9112">
        <v>0</v>
      </c>
      <c r="D9112">
        <v>1</v>
      </c>
      <c r="E9112">
        <v>0</v>
      </c>
      <c r="F9112">
        <v>0</v>
      </c>
      <c r="G9112">
        <v>0</v>
      </c>
      <c r="H9112" s="9">
        <v>6534.7330670001102</v>
      </c>
      <c r="I9112" s="9">
        <v>-1.8380915</v>
      </c>
      <c r="J9112" s="9">
        <v>-1.8378551999999999</v>
      </c>
      <c r="K9112" s="9">
        <v>-6.0153255000000003</v>
      </c>
      <c r="L9112" s="9">
        <v>-8.19729711771922</v>
      </c>
      <c r="M9112" s="9">
        <v>-29.510269000000001</v>
      </c>
      <c r="N9112" s="9">
        <v>-29.510269000000001</v>
      </c>
      <c r="O9112" s="9">
        <v>-8.19729711771922</v>
      </c>
      <c r="P9112">
        <v>0</v>
      </c>
      <c r="Q9112" s="9">
        <v>53.549995000000003</v>
      </c>
      <c r="R9112" s="9">
        <v>267836096.98862699</v>
      </c>
      <c r="S9112" s="9">
        <v>3193330909.8749099</v>
      </c>
      <c r="T9112" s="9">
        <v>-1.1208054978588599E-3</v>
      </c>
      <c r="U9112" s="9">
        <v>8.19729711771922</v>
      </c>
      <c r="V9112" s="9">
        <v>0</v>
      </c>
      <c r="W9112" s="9">
        <v>8.19729711771922</v>
      </c>
      <c r="X9112" t="s">
        <v>86</v>
      </c>
      <c r="Y9112" s="9">
        <v>0</v>
      </c>
      <c r="Z9112" s="9">
        <v>1.1055297E-2</v>
      </c>
    </row>
    <row r="9113" spans="1:26" x14ac:dyDescent="0.3">
      <c r="A9113">
        <v>2</v>
      </c>
      <c r="B9113">
        <v>0</v>
      </c>
      <c r="C9113">
        <v>0</v>
      </c>
      <c r="D9113">
        <v>1</v>
      </c>
      <c r="E9113">
        <v>0</v>
      </c>
      <c r="F9113">
        <v>0</v>
      </c>
      <c r="G9113">
        <v>0</v>
      </c>
      <c r="H9113" s="9">
        <v>6535.7330669880002</v>
      </c>
      <c r="I9113" s="9">
        <v>-1.8380489</v>
      </c>
      <c r="J9113" s="9">
        <v>-1.8377779000000001</v>
      </c>
      <c r="K9113" s="9">
        <v>-5.8408379999999998</v>
      </c>
      <c r="L9113" s="9">
        <v>-8.1983915589523306</v>
      </c>
      <c r="M9113" s="9">
        <v>-29.514209999999999</v>
      </c>
      <c r="N9113" s="9">
        <v>-29.514209999999999</v>
      </c>
      <c r="O9113" s="9">
        <v>-8.1983915589523306</v>
      </c>
      <c r="P9113">
        <v>0</v>
      </c>
      <c r="Q9113" s="9">
        <v>53.549995000000003</v>
      </c>
      <c r="R9113" s="9">
        <v>267836096.98862699</v>
      </c>
      <c r="S9113" s="9">
        <v>3220654425.3507099</v>
      </c>
      <c r="T9113" s="9">
        <v>-1.09444123310531E-3</v>
      </c>
      <c r="U9113" s="9">
        <v>8.1983915589523306</v>
      </c>
      <c r="V9113" s="9">
        <v>0</v>
      </c>
      <c r="W9113" s="9">
        <v>8.1983915589523306</v>
      </c>
      <c r="X9113" t="s">
        <v>86</v>
      </c>
      <c r="Y9113" s="9">
        <v>0</v>
      </c>
      <c r="Z9113" s="9">
        <v>1.0734162E-2</v>
      </c>
    </row>
    <row r="9114" spans="1:26" x14ac:dyDescent="0.3">
      <c r="A9114">
        <v>2</v>
      </c>
      <c r="B9114">
        <v>0</v>
      </c>
      <c r="C9114">
        <v>0</v>
      </c>
      <c r="D9114">
        <v>1</v>
      </c>
      <c r="E9114">
        <v>0</v>
      </c>
      <c r="F9114">
        <v>0</v>
      </c>
      <c r="G9114">
        <v>0</v>
      </c>
      <c r="H9114" s="9">
        <v>6536.7330669758903</v>
      </c>
      <c r="I9114" s="9">
        <v>-1.8379143</v>
      </c>
      <c r="J9114" s="9">
        <v>-1.8377351</v>
      </c>
      <c r="K9114" s="9">
        <v>-5.7700199999999997</v>
      </c>
      <c r="L9114" s="9">
        <v>-8.1994569579089696</v>
      </c>
      <c r="M9114" s="9">
        <v>-29.518045000000001</v>
      </c>
      <c r="N9114" s="9">
        <v>-29.518045000000001</v>
      </c>
      <c r="O9114" s="9">
        <v>-8.1994569579089696</v>
      </c>
      <c r="P9114">
        <v>0</v>
      </c>
      <c r="Q9114" s="9">
        <v>53.549995000000003</v>
      </c>
      <c r="R9114" s="9">
        <v>267836096.98862699</v>
      </c>
      <c r="S9114" s="9">
        <v>3236148413.7452302</v>
      </c>
      <c r="T9114" s="9">
        <v>-1.06539895664248E-3</v>
      </c>
      <c r="U9114" s="9">
        <v>8.1994569579089696</v>
      </c>
      <c r="V9114" s="9">
        <v>0</v>
      </c>
      <c r="W9114" s="9">
        <v>8.1994569579089696</v>
      </c>
      <c r="X9114" t="s">
        <v>86</v>
      </c>
      <c r="Y9114" s="9">
        <v>0</v>
      </c>
      <c r="Z9114" s="9">
        <v>1.0603768E-2</v>
      </c>
    </row>
    <row r="9115" spans="1:26" x14ac:dyDescent="0.3">
      <c r="A9115">
        <v>2</v>
      </c>
      <c r="B9115">
        <v>0</v>
      </c>
      <c r="C9115">
        <v>0</v>
      </c>
      <c r="D9115">
        <v>1</v>
      </c>
      <c r="E9115">
        <v>0</v>
      </c>
      <c r="F9115">
        <v>0</v>
      </c>
      <c r="G9115">
        <v>0</v>
      </c>
      <c r="H9115" s="9">
        <v>6537.7330669637804</v>
      </c>
      <c r="I9115" s="9">
        <v>-1.8380084000000001</v>
      </c>
      <c r="J9115" s="9">
        <v>-1.8377966999999999</v>
      </c>
      <c r="K9115" s="9">
        <v>-5.7327418000000003</v>
      </c>
      <c r="L9115" s="9">
        <v>-8.2005258270536494</v>
      </c>
      <c r="M9115" s="9">
        <v>-29.521892999999999</v>
      </c>
      <c r="N9115" s="9">
        <v>-29.521892999999999</v>
      </c>
      <c r="O9115" s="9">
        <v>-8.2005258270536494</v>
      </c>
      <c r="P9115">
        <v>0</v>
      </c>
      <c r="Q9115" s="9">
        <v>53.549995000000003</v>
      </c>
      <c r="R9115" s="9">
        <v>267836096.98862699</v>
      </c>
      <c r="S9115" s="9">
        <v>3214899077.94382</v>
      </c>
      <c r="T9115" s="9">
        <v>-1.0688691446780699E-3</v>
      </c>
      <c r="U9115" s="9">
        <v>8.2005258270536494</v>
      </c>
      <c r="V9115" s="9">
        <v>0</v>
      </c>
      <c r="W9115" s="9">
        <v>8.2005258270536494</v>
      </c>
      <c r="X9115" t="s">
        <v>86</v>
      </c>
      <c r="Y9115" s="9">
        <v>0</v>
      </c>
      <c r="Z9115" s="9">
        <v>1.0535614E-2</v>
      </c>
    </row>
    <row r="9116" spans="1:26" x14ac:dyDescent="0.3">
      <c r="A9116">
        <v>2</v>
      </c>
      <c r="B9116">
        <v>0</v>
      </c>
      <c r="C9116">
        <v>0</v>
      </c>
      <c r="D9116">
        <v>1</v>
      </c>
      <c r="E9116">
        <v>0</v>
      </c>
      <c r="F9116">
        <v>0</v>
      </c>
      <c r="G9116">
        <v>0</v>
      </c>
      <c r="H9116" s="9">
        <v>6538.7330669516796</v>
      </c>
      <c r="I9116" s="9">
        <v>-1.8379593999999999</v>
      </c>
      <c r="J9116" s="9">
        <v>-1.8377254999999999</v>
      </c>
      <c r="K9116" s="9">
        <v>-5.7542615000000001</v>
      </c>
      <c r="L9116" s="9">
        <v>-8.2015816771939498</v>
      </c>
      <c r="M9116" s="9">
        <v>-29.525694000000001</v>
      </c>
      <c r="N9116" s="9">
        <v>-29.525694000000001</v>
      </c>
      <c r="O9116" s="9">
        <v>-8.2015816771939498</v>
      </c>
      <c r="P9116">
        <v>0</v>
      </c>
      <c r="Q9116" s="9">
        <v>53.549995000000003</v>
      </c>
      <c r="R9116" s="9">
        <v>267836096.98862699</v>
      </c>
      <c r="S9116" s="9">
        <v>3240364757.3499098</v>
      </c>
      <c r="T9116" s="9">
        <v>-1.05585014030573E-3</v>
      </c>
      <c r="U9116" s="9">
        <v>8.2015816771939498</v>
      </c>
      <c r="V9116" s="9">
        <v>0</v>
      </c>
      <c r="W9116" s="9">
        <v>8.2015816771939498</v>
      </c>
      <c r="X9116" t="s">
        <v>86</v>
      </c>
      <c r="Y9116" s="9">
        <v>0</v>
      </c>
      <c r="Z9116" s="9">
        <v>1.0574752999999999E-2</v>
      </c>
    </row>
    <row r="9117" spans="1:26" x14ac:dyDescent="0.3">
      <c r="A9117">
        <v>2</v>
      </c>
      <c r="B9117">
        <v>0</v>
      </c>
      <c r="C9117">
        <v>0</v>
      </c>
      <c r="D9117">
        <v>1</v>
      </c>
      <c r="E9117">
        <v>0</v>
      </c>
      <c r="F9117">
        <v>0</v>
      </c>
      <c r="G9117">
        <v>0</v>
      </c>
      <c r="H9117" s="9">
        <v>6539.7330669395697</v>
      </c>
      <c r="I9117" s="9">
        <v>-1.8380609000000001</v>
      </c>
      <c r="J9117" s="9">
        <v>-1.8378973000000001</v>
      </c>
      <c r="K9117" s="9">
        <v>-5.9615635999999999</v>
      </c>
      <c r="L9117" s="9">
        <v>-8.2026929398039101</v>
      </c>
      <c r="M9117" s="9">
        <v>-29.529696000000001</v>
      </c>
      <c r="N9117" s="9">
        <v>-29.529696000000001</v>
      </c>
      <c r="O9117" s="9">
        <v>-8.2026929398039101</v>
      </c>
      <c r="P9117">
        <v>0</v>
      </c>
      <c r="Q9117" s="9">
        <v>53.549995000000003</v>
      </c>
      <c r="R9117" s="9">
        <v>267836096.98862699</v>
      </c>
      <c r="S9117" s="9">
        <v>3180977782.9551501</v>
      </c>
      <c r="T9117" s="9">
        <v>-1.1112626099602999E-3</v>
      </c>
      <c r="U9117" s="9">
        <v>8.2026929398039101</v>
      </c>
      <c r="V9117" s="9">
        <v>0</v>
      </c>
      <c r="W9117" s="9">
        <v>8.2026929398039101</v>
      </c>
      <c r="X9117" t="s">
        <v>86</v>
      </c>
      <c r="Y9117" s="9">
        <v>0</v>
      </c>
      <c r="Z9117" s="9">
        <v>1.0956742E-2</v>
      </c>
    </row>
    <row r="9118" spans="1:26" x14ac:dyDescent="0.3">
      <c r="A9118">
        <v>2</v>
      </c>
      <c r="B9118">
        <v>0</v>
      </c>
      <c r="C9118">
        <v>0</v>
      </c>
      <c r="D9118">
        <v>1</v>
      </c>
      <c r="E9118">
        <v>0</v>
      </c>
      <c r="F9118">
        <v>0</v>
      </c>
      <c r="G9118">
        <v>0</v>
      </c>
      <c r="H9118" s="9">
        <v>6540.7330669274597</v>
      </c>
      <c r="I9118" s="9">
        <v>-1.8380487000000001</v>
      </c>
      <c r="J9118" s="9">
        <v>-1.837847</v>
      </c>
      <c r="K9118" s="9">
        <v>-5.9266505</v>
      </c>
      <c r="L9118" s="9">
        <v>-8.2037870730495897</v>
      </c>
      <c r="M9118" s="9">
        <v>-29.533633999999999</v>
      </c>
      <c r="N9118" s="9">
        <v>-29.533633999999999</v>
      </c>
      <c r="O9118" s="9">
        <v>-8.2037870730495897</v>
      </c>
      <c r="P9118">
        <v>0</v>
      </c>
      <c r="Q9118" s="9">
        <v>53.549995000000003</v>
      </c>
      <c r="R9118" s="9">
        <v>267836096.98862699</v>
      </c>
      <c r="S9118" s="9">
        <v>3198693291.1667299</v>
      </c>
      <c r="T9118" s="9">
        <v>-1.0941332456795201E-3</v>
      </c>
      <c r="U9118" s="9">
        <v>8.2037870730495897</v>
      </c>
      <c r="V9118" s="9">
        <v>0</v>
      </c>
      <c r="W9118" s="9">
        <v>8.2037870730495897</v>
      </c>
      <c r="X9118" t="s">
        <v>86</v>
      </c>
      <c r="Y9118" s="9">
        <v>0</v>
      </c>
      <c r="Z9118" s="9">
        <v>1.0892277000000001E-2</v>
      </c>
    </row>
    <row r="9119" spans="1:26" x14ac:dyDescent="0.3">
      <c r="A9119">
        <v>2</v>
      </c>
      <c r="B9119">
        <v>0</v>
      </c>
      <c r="C9119">
        <v>0</v>
      </c>
      <c r="D9119">
        <v>1</v>
      </c>
      <c r="E9119">
        <v>0</v>
      </c>
      <c r="F9119">
        <v>0</v>
      </c>
      <c r="G9119">
        <v>0</v>
      </c>
      <c r="H9119" s="9">
        <v>6541.7330669153598</v>
      </c>
      <c r="I9119" s="9">
        <v>-1.8379730000000001</v>
      </c>
      <c r="J9119" s="9">
        <v>-1.8377577</v>
      </c>
      <c r="K9119" s="9">
        <v>-6.0014367000000002</v>
      </c>
      <c r="L9119" s="9">
        <v>-8.2048896124222495</v>
      </c>
      <c r="M9119" s="9">
        <v>-29.537603000000001</v>
      </c>
      <c r="N9119" s="9">
        <v>-29.537603000000001</v>
      </c>
      <c r="O9119" s="9">
        <v>-8.2048896124222495</v>
      </c>
      <c r="P9119">
        <v>0</v>
      </c>
      <c r="Q9119" s="9">
        <v>53.549995000000003</v>
      </c>
      <c r="R9119" s="9">
        <v>267836096.98862699</v>
      </c>
      <c r="S9119" s="9">
        <v>3230285394.8115501</v>
      </c>
      <c r="T9119" s="9">
        <v>-1.1025393726562501E-3</v>
      </c>
      <c r="U9119" s="9">
        <v>8.2048896124222495</v>
      </c>
      <c r="V9119" s="9">
        <v>0</v>
      </c>
      <c r="W9119" s="9">
        <v>8.2048896124222495</v>
      </c>
      <c r="X9119" t="s">
        <v>86</v>
      </c>
      <c r="Y9119" s="9">
        <v>0</v>
      </c>
      <c r="Z9119" s="9">
        <v>1.1029186999999999E-2</v>
      </c>
    </row>
    <row r="9120" spans="1:26" x14ac:dyDescent="0.3">
      <c r="A9120">
        <v>2</v>
      </c>
      <c r="B9120">
        <v>0</v>
      </c>
      <c r="C9120">
        <v>0</v>
      </c>
      <c r="D9120">
        <v>1</v>
      </c>
      <c r="E9120">
        <v>0</v>
      </c>
      <c r="F9120">
        <v>0</v>
      </c>
      <c r="G9120">
        <v>0</v>
      </c>
      <c r="H9120" s="9">
        <v>6542.7330669032499</v>
      </c>
      <c r="I9120" s="9">
        <v>-1.8380936000000001</v>
      </c>
      <c r="J9120" s="9">
        <v>-1.8379329</v>
      </c>
      <c r="K9120" s="9">
        <v>-5.8796042999999996</v>
      </c>
      <c r="L9120" s="9">
        <v>-8.2059735703472505</v>
      </c>
      <c r="M9120" s="9">
        <v>-29.541504</v>
      </c>
      <c r="N9120" s="9">
        <v>-29.541504</v>
      </c>
      <c r="O9120" s="9">
        <v>-8.2059735703472505</v>
      </c>
      <c r="P9120">
        <v>0</v>
      </c>
      <c r="Q9120" s="9">
        <v>53.549995000000003</v>
      </c>
      <c r="R9120" s="9">
        <v>267836096.98862699</v>
      </c>
      <c r="S9120" s="9">
        <v>3170104370.09057</v>
      </c>
      <c r="T9120" s="9">
        <v>-1.0839579250010399E-3</v>
      </c>
      <c r="U9120" s="9">
        <v>8.2059735703472505</v>
      </c>
      <c r="V9120" s="9">
        <v>0</v>
      </c>
      <c r="W9120" s="9">
        <v>8.2059735703472505</v>
      </c>
      <c r="X9120" t="s">
        <v>86</v>
      </c>
      <c r="Y9120" s="9">
        <v>0</v>
      </c>
      <c r="Z9120" s="9">
        <v>1.0806318000000001E-2</v>
      </c>
    </row>
    <row r="9121" spans="1:26" x14ac:dyDescent="0.3">
      <c r="A9121">
        <v>2</v>
      </c>
      <c r="B9121">
        <v>0</v>
      </c>
      <c r="C9121">
        <v>0</v>
      </c>
      <c r="D9121">
        <v>1</v>
      </c>
      <c r="E9121">
        <v>0</v>
      </c>
      <c r="F9121">
        <v>0</v>
      </c>
      <c r="G9121">
        <v>0</v>
      </c>
      <c r="H9121" s="9">
        <v>6543.73306689114</v>
      </c>
      <c r="I9121" s="9">
        <v>-1.8379018</v>
      </c>
      <c r="J9121" s="9">
        <v>-1.8377642999999999</v>
      </c>
      <c r="K9121" s="9">
        <v>-5.7964624999999996</v>
      </c>
      <c r="L9121" s="9">
        <v>-8.2070306794191392</v>
      </c>
      <c r="M9121" s="9">
        <v>-29.545311000000002</v>
      </c>
      <c r="N9121" s="9">
        <v>-29.545311000000002</v>
      </c>
      <c r="O9121" s="9">
        <v>-8.2070306794191392</v>
      </c>
      <c r="P9121">
        <v>0</v>
      </c>
      <c r="Q9121" s="9">
        <v>53.549995000000003</v>
      </c>
      <c r="R9121" s="9">
        <v>267836096.98862699</v>
      </c>
      <c r="S9121" s="9">
        <v>3228816714.08564</v>
      </c>
      <c r="T9121" s="9">
        <v>-1.05710907189049E-3</v>
      </c>
      <c r="U9121" s="9">
        <v>8.2070306794191392</v>
      </c>
      <c r="V9121" s="9">
        <v>0</v>
      </c>
      <c r="W9121" s="9">
        <v>8.2070306794191392</v>
      </c>
      <c r="X9121" t="s">
        <v>86</v>
      </c>
      <c r="Y9121" s="9">
        <v>0</v>
      </c>
      <c r="Z9121" s="9">
        <v>1.0652531999999999E-2</v>
      </c>
    </row>
    <row r="9122" spans="1:26" x14ac:dyDescent="0.3">
      <c r="A9122">
        <v>2</v>
      </c>
      <c r="B9122">
        <v>0</v>
      </c>
      <c r="C9122">
        <v>0</v>
      </c>
      <c r="D9122">
        <v>1</v>
      </c>
      <c r="E9122">
        <v>0</v>
      </c>
      <c r="F9122">
        <v>0</v>
      </c>
      <c r="G9122">
        <v>0</v>
      </c>
      <c r="H9122" s="9">
        <v>6544.73306687903</v>
      </c>
      <c r="I9122" s="9">
        <v>-1.8379896</v>
      </c>
      <c r="J9122" s="9">
        <v>-1.8378234</v>
      </c>
      <c r="K9122" s="9">
        <v>-5.8147392</v>
      </c>
      <c r="L9122" s="9">
        <v>-8.2080807400789695</v>
      </c>
      <c r="M9122" s="9">
        <v>-29.549091000000001</v>
      </c>
      <c r="N9122" s="9">
        <v>-29.549091000000001</v>
      </c>
      <c r="O9122" s="9">
        <v>-8.2080807400789695</v>
      </c>
      <c r="P9122">
        <v>0</v>
      </c>
      <c r="Q9122" s="9">
        <v>53.549995000000003</v>
      </c>
      <c r="R9122" s="9">
        <v>267836096.98862699</v>
      </c>
      <c r="S9122" s="9">
        <v>3208546026.4643402</v>
      </c>
      <c r="T9122" s="9">
        <v>-1.0500606598320399E-3</v>
      </c>
      <c r="U9122" s="9">
        <v>8.2080807400789695</v>
      </c>
      <c r="V9122" s="9">
        <v>0</v>
      </c>
      <c r="W9122" s="9">
        <v>8.2080807400789695</v>
      </c>
      <c r="X9122" t="s">
        <v>86</v>
      </c>
      <c r="Y9122" s="9">
        <v>0</v>
      </c>
      <c r="Z9122" s="9">
        <v>1.0686464E-2</v>
      </c>
    </row>
    <row r="9123" spans="1:26" x14ac:dyDescent="0.3">
      <c r="A9123">
        <v>2</v>
      </c>
      <c r="B9123">
        <v>0</v>
      </c>
      <c r="C9123">
        <v>0</v>
      </c>
      <c r="D9123">
        <v>1</v>
      </c>
      <c r="E9123">
        <v>0</v>
      </c>
      <c r="F9123">
        <v>0</v>
      </c>
      <c r="G9123">
        <v>0</v>
      </c>
      <c r="H9123" s="9">
        <v>6545.7330668669301</v>
      </c>
      <c r="I9123" s="9">
        <v>-1.8380350999999999</v>
      </c>
      <c r="J9123" s="9">
        <v>-1.8379405</v>
      </c>
      <c r="K9123" s="9">
        <v>-6.3076391000000003</v>
      </c>
      <c r="L9123" s="9">
        <v>-8.20917846617672</v>
      </c>
      <c r="M9123" s="9">
        <v>-29.553042999999999</v>
      </c>
      <c r="N9123" s="9">
        <v>-29.553042999999999</v>
      </c>
      <c r="O9123" s="9">
        <v>-8.20917846617672</v>
      </c>
      <c r="P9123">
        <v>0</v>
      </c>
      <c r="Q9123" s="9">
        <v>53.549995000000003</v>
      </c>
      <c r="R9123" s="9">
        <v>267836096.98862699</v>
      </c>
      <c r="S9123" s="9">
        <v>3168791847.4625602</v>
      </c>
      <c r="T9123" s="9">
        <v>-1.09772609774339E-3</v>
      </c>
      <c r="U9123" s="9">
        <v>8.20917846617672</v>
      </c>
      <c r="V9123" s="9">
        <v>0</v>
      </c>
      <c r="W9123" s="9">
        <v>8.20917846617672</v>
      </c>
      <c r="X9123" t="s">
        <v>86</v>
      </c>
      <c r="Y9123" s="9">
        <v>0</v>
      </c>
      <c r="Z9123" s="9">
        <v>1.1593065E-2</v>
      </c>
    </row>
    <row r="9124" spans="1:26" x14ac:dyDescent="0.3">
      <c r="A9124">
        <v>2</v>
      </c>
      <c r="B9124">
        <v>0</v>
      </c>
      <c r="C9124">
        <v>0</v>
      </c>
      <c r="D9124">
        <v>1</v>
      </c>
      <c r="E9124">
        <v>0</v>
      </c>
      <c r="F9124">
        <v>0</v>
      </c>
      <c r="G9124">
        <v>0</v>
      </c>
      <c r="H9124" s="9">
        <v>6546.7330668548202</v>
      </c>
      <c r="I9124" s="9">
        <v>-1.8380681999999999</v>
      </c>
      <c r="J9124" s="9">
        <v>-1.8379021</v>
      </c>
      <c r="K9124" s="9">
        <v>-6.1565409000000004</v>
      </c>
      <c r="L9124" s="9">
        <v>-8.2103115066835599</v>
      </c>
      <c r="M9124" s="9">
        <v>-29.557120999999999</v>
      </c>
      <c r="N9124" s="9">
        <v>-29.557120999999999</v>
      </c>
      <c r="O9124" s="9">
        <v>-8.2103115066835599</v>
      </c>
      <c r="P9124">
        <v>0</v>
      </c>
      <c r="Q9124" s="9">
        <v>53.549995000000003</v>
      </c>
      <c r="R9124" s="9">
        <v>267836096.98862699</v>
      </c>
      <c r="S9124" s="9">
        <v>3182294461.4170399</v>
      </c>
      <c r="T9124" s="9">
        <v>-1.1330405068399299E-3</v>
      </c>
      <c r="U9124" s="9">
        <v>8.2103115066835599</v>
      </c>
      <c r="V9124" s="9">
        <v>0</v>
      </c>
      <c r="W9124" s="9">
        <v>8.2103115066835599</v>
      </c>
      <c r="X9124" t="s">
        <v>86</v>
      </c>
      <c r="Y9124" s="9">
        <v>0</v>
      </c>
      <c r="Z9124" s="9">
        <v>1.1315119E-2</v>
      </c>
    </row>
    <row r="9125" spans="1:26" x14ac:dyDescent="0.3">
      <c r="A9125">
        <v>2</v>
      </c>
      <c r="B9125">
        <v>0</v>
      </c>
      <c r="C9125">
        <v>0</v>
      </c>
      <c r="D9125">
        <v>1</v>
      </c>
      <c r="E9125">
        <v>0</v>
      </c>
      <c r="F9125">
        <v>0</v>
      </c>
      <c r="G9125">
        <v>0</v>
      </c>
      <c r="H9125" s="9">
        <v>6547.7330668427103</v>
      </c>
      <c r="I9125" s="9">
        <v>-1.8378744</v>
      </c>
      <c r="J9125" s="9">
        <v>-1.8377857</v>
      </c>
      <c r="K9125" s="9">
        <v>-6.0616851</v>
      </c>
      <c r="L9125" s="9">
        <v>-8.2114137676004493</v>
      </c>
      <c r="M9125" s="9">
        <v>-29.56109</v>
      </c>
      <c r="N9125" s="9">
        <v>-29.56109</v>
      </c>
      <c r="O9125" s="9">
        <v>-8.2114137676004493</v>
      </c>
      <c r="P9125">
        <v>0</v>
      </c>
      <c r="Q9125" s="9">
        <v>53.549995000000003</v>
      </c>
      <c r="R9125" s="9">
        <v>267836096.98862699</v>
      </c>
      <c r="S9125" s="9">
        <v>3222997301.7337599</v>
      </c>
      <c r="T9125" s="9">
        <v>-1.10226091689469E-3</v>
      </c>
      <c r="U9125" s="9">
        <v>8.2114137676004493</v>
      </c>
      <c r="V9125" s="9">
        <v>0</v>
      </c>
      <c r="W9125" s="9">
        <v>8.2114137676004493</v>
      </c>
      <c r="X9125" t="s">
        <v>86</v>
      </c>
      <c r="Y9125" s="9">
        <v>0</v>
      </c>
      <c r="Z9125" s="9">
        <v>1.1140077999999999E-2</v>
      </c>
    </row>
    <row r="9126" spans="1:26" x14ac:dyDescent="0.3">
      <c r="A9126">
        <v>2</v>
      </c>
      <c r="B9126">
        <v>0</v>
      </c>
      <c r="C9126">
        <v>0</v>
      </c>
      <c r="D9126">
        <v>1</v>
      </c>
      <c r="E9126">
        <v>0</v>
      </c>
      <c r="F9126">
        <v>0</v>
      </c>
      <c r="G9126">
        <v>0</v>
      </c>
      <c r="H9126" s="9">
        <v>6548.7330668306004</v>
      </c>
      <c r="I9126" s="9">
        <v>-1.8380989999999999</v>
      </c>
      <c r="J9126" s="9">
        <v>-1.8379159</v>
      </c>
      <c r="K9126" s="9">
        <v>-6.0714148999999997</v>
      </c>
      <c r="L9126" s="9">
        <v>-8.2125103741443901</v>
      </c>
      <c r="M9126" s="9">
        <v>-29.565037</v>
      </c>
      <c r="N9126" s="9">
        <v>-29.565037</v>
      </c>
      <c r="O9126" s="9">
        <v>-8.2125103741443901</v>
      </c>
      <c r="P9126">
        <v>0</v>
      </c>
      <c r="Q9126" s="9">
        <v>53.549995000000003</v>
      </c>
      <c r="R9126" s="9">
        <v>267836096.98862699</v>
      </c>
      <c r="S9126" s="9">
        <v>3178423914.30194</v>
      </c>
      <c r="T9126" s="9">
        <v>-1.09660654393906E-3</v>
      </c>
      <c r="U9126" s="9">
        <v>8.2125103741443901</v>
      </c>
      <c r="V9126" s="9">
        <v>0</v>
      </c>
      <c r="W9126" s="9">
        <v>8.2125103741443901</v>
      </c>
      <c r="X9126" t="s">
        <v>86</v>
      </c>
      <c r="Y9126" s="9">
        <v>0</v>
      </c>
      <c r="Z9126" s="9">
        <v>1.115875E-2</v>
      </c>
    </row>
    <row r="9127" spans="1:26" x14ac:dyDescent="0.3">
      <c r="A9127">
        <v>2</v>
      </c>
      <c r="B9127">
        <v>0</v>
      </c>
      <c r="C9127">
        <v>0</v>
      </c>
      <c r="D9127">
        <v>1</v>
      </c>
      <c r="E9127">
        <v>0</v>
      </c>
      <c r="F9127">
        <v>0</v>
      </c>
      <c r="G9127">
        <v>0</v>
      </c>
      <c r="H9127" s="9">
        <v>6549.7330668185004</v>
      </c>
      <c r="I9127" s="9">
        <v>-1.8380259000000001</v>
      </c>
      <c r="J9127" s="9">
        <v>-1.8380147</v>
      </c>
      <c r="K9127" s="9">
        <v>-5.9387078000000004</v>
      </c>
      <c r="L9127" s="9">
        <v>-8.2135918207482703</v>
      </c>
      <c r="M9127" s="9">
        <v>-29.568930000000002</v>
      </c>
      <c r="N9127" s="9">
        <v>-29.568930000000002</v>
      </c>
      <c r="O9127" s="9">
        <v>-8.2135918207482703</v>
      </c>
      <c r="P9127">
        <v>0</v>
      </c>
      <c r="Q9127" s="9">
        <v>53.549995000000003</v>
      </c>
      <c r="R9127" s="9">
        <v>267836096.98862699</v>
      </c>
      <c r="S9127" s="9">
        <v>3145503148.7846699</v>
      </c>
      <c r="T9127" s="9">
        <v>-1.08144660388021E-3</v>
      </c>
      <c r="U9127" s="9">
        <v>8.2135918207482703</v>
      </c>
      <c r="V9127" s="9">
        <v>0</v>
      </c>
      <c r="W9127" s="9">
        <v>8.2135918207482703</v>
      </c>
      <c r="X9127" t="s">
        <v>86</v>
      </c>
      <c r="Y9127" s="9">
        <v>0</v>
      </c>
      <c r="Z9127" s="9">
        <v>1.0915431999999999E-2</v>
      </c>
    </row>
    <row r="9128" spans="1:26" x14ac:dyDescent="0.3">
      <c r="A9128">
        <v>2</v>
      </c>
      <c r="B9128">
        <v>0</v>
      </c>
      <c r="C9128">
        <v>0</v>
      </c>
      <c r="D9128">
        <v>1</v>
      </c>
      <c r="E9128">
        <v>0</v>
      </c>
      <c r="F9128">
        <v>0</v>
      </c>
      <c r="G9128">
        <v>0</v>
      </c>
      <c r="H9128" s="9">
        <v>6550.7330668063896</v>
      </c>
      <c r="I9128" s="9">
        <v>-1.8378463</v>
      </c>
      <c r="J9128" s="9">
        <v>-1.8377142</v>
      </c>
      <c r="K9128" s="9">
        <v>-5.8347711999999996</v>
      </c>
      <c r="L9128" s="9">
        <v>-8.2146495424636701</v>
      </c>
      <c r="M9128" s="9">
        <v>-29.572738999999999</v>
      </c>
      <c r="N9128" s="9">
        <v>-29.572738999999999</v>
      </c>
      <c r="O9128" s="9">
        <v>-8.2146495424636701</v>
      </c>
      <c r="P9128">
        <v>0</v>
      </c>
      <c r="Q9128" s="9">
        <v>53.549995000000003</v>
      </c>
      <c r="R9128" s="9">
        <v>267836096.98862699</v>
      </c>
      <c r="S9128" s="9">
        <v>3249544384.51578</v>
      </c>
      <c r="T9128" s="9">
        <v>-1.05772171539797E-3</v>
      </c>
      <c r="U9128" s="9">
        <v>8.2146495424636701</v>
      </c>
      <c r="V9128" s="9">
        <v>0</v>
      </c>
      <c r="W9128" s="9">
        <v>8.2146495424636701</v>
      </c>
      <c r="X9128" t="s">
        <v>86</v>
      </c>
      <c r="Y9128" s="9">
        <v>0</v>
      </c>
      <c r="Z9128" s="9">
        <v>1.0722641999999999E-2</v>
      </c>
    </row>
    <row r="9129" spans="1:26" x14ac:dyDescent="0.3">
      <c r="A9129">
        <v>2</v>
      </c>
      <c r="B9129">
        <v>0</v>
      </c>
      <c r="C9129">
        <v>0</v>
      </c>
      <c r="D9129">
        <v>1</v>
      </c>
      <c r="E9129">
        <v>0</v>
      </c>
      <c r="F9129">
        <v>0</v>
      </c>
      <c r="G9129">
        <v>0</v>
      </c>
      <c r="H9129" s="9">
        <v>6551.7330667942797</v>
      </c>
      <c r="I9129" s="9">
        <v>-1.8380084000000001</v>
      </c>
      <c r="J9129" s="9">
        <v>-1.83799</v>
      </c>
      <c r="K9129" s="9">
        <v>-6.2854318999999998</v>
      </c>
      <c r="L9129" s="9">
        <v>-8.2157375283524701</v>
      </c>
      <c r="M9129" s="9">
        <v>-29.576654000000001</v>
      </c>
      <c r="N9129" s="9">
        <v>-29.576654000000001</v>
      </c>
      <c r="O9129" s="9">
        <v>-8.2157375283524701</v>
      </c>
      <c r="P9129">
        <v>0</v>
      </c>
      <c r="Q9129" s="9">
        <v>53.549995000000003</v>
      </c>
      <c r="R9129" s="9">
        <v>267836096.98862699</v>
      </c>
      <c r="S9129" s="9">
        <v>3154583900.0842199</v>
      </c>
      <c r="T9129" s="9">
        <v>-1.08798588879821E-3</v>
      </c>
      <c r="U9129" s="9">
        <v>8.2157375283524701</v>
      </c>
      <c r="V9129" s="9">
        <v>0</v>
      </c>
      <c r="W9129" s="9">
        <v>8.2157375283524701</v>
      </c>
      <c r="X9129" t="s">
        <v>86</v>
      </c>
      <c r="Y9129" s="9">
        <v>0</v>
      </c>
      <c r="Z9129" s="9">
        <v>1.1552560999999999E-2</v>
      </c>
    </row>
    <row r="9130" spans="1:26" x14ac:dyDescent="0.3">
      <c r="A9130">
        <v>2</v>
      </c>
      <c r="B9130">
        <v>0</v>
      </c>
      <c r="C9130">
        <v>0</v>
      </c>
      <c r="D9130">
        <v>1</v>
      </c>
      <c r="E9130">
        <v>0</v>
      </c>
      <c r="F9130">
        <v>0</v>
      </c>
      <c r="G9130">
        <v>0</v>
      </c>
      <c r="H9130" s="9">
        <v>6552.7330667821798</v>
      </c>
      <c r="I9130" s="9">
        <v>-1.8380456999999999</v>
      </c>
      <c r="J9130" s="9">
        <v>-1.8379004999999999</v>
      </c>
      <c r="K9130" s="9">
        <v>-6.1610050000000003</v>
      </c>
      <c r="L9130" s="9">
        <v>-8.2168726050200895</v>
      </c>
      <c r="M9130" s="9">
        <v>-29.580742000000001</v>
      </c>
      <c r="N9130" s="9">
        <v>-29.580742000000001</v>
      </c>
      <c r="O9130" s="9">
        <v>-8.2168726050200895</v>
      </c>
      <c r="P9130">
        <v>0</v>
      </c>
      <c r="Q9130" s="9">
        <v>53.549995000000003</v>
      </c>
      <c r="R9130" s="9">
        <v>267836096.98862699</v>
      </c>
      <c r="S9130" s="9">
        <v>3185361621.0725498</v>
      </c>
      <c r="T9130" s="9">
        <v>-1.13507666762657E-3</v>
      </c>
      <c r="U9130" s="9">
        <v>8.2168726050200895</v>
      </c>
      <c r="V9130" s="9">
        <v>0</v>
      </c>
      <c r="W9130" s="9">
        <v>8.2168726050200895</v>
      </c>
      <c r="X9130" t="s">
        <v>86</v>
      </c>
      <c r="Y9130" s="9">
        <v>0</v>
      </c>
      <c r="Z9130" s="9">
        <v>1.1323313999999999E-2</v>
      </c>
    </row>
    <row r="9131" spans="1:26" x14ac:dyDescent="0.3">
      <c r="A9131">
        <v>2</v>
      </c>
      <c r="B9131">
        <v>0</v>
      </c>
      <c r="C9131">
        <v>0</v>
      </c>
      <c r="D9131">
        <v>1</v>
      </c>
      <c r="E9131">
        <v>0</v>
      </c>
      <c r="F9131">
        <v>0</v>
      </c>
      <c r="G9131">
        <v>0</v>
      </c>
      <c r="H9131" s="9">
        <v>6553.7330667700699</v>
      </c>
      <c r="I9131" s="9">
        <v>-1.8381276</v>
      </c>
      <c r="J9131" s="9">
        <v>-1.8380075</v>
      </c>
      <c r="K9131" s="9">
        <v>-6.0652718999999999</v>
      </c>
      <c r="L9131" s="9">
        <v>-8.2179797604977498</v>
      </c>
      <c r="M9131" s="9">
        <v>-29.584726</v>
      </c>
      <c r="N9131" s="9">
        <v>-29.584726</v>
      </c>
      <c r="O9131" s="9">
        <v>-8.2179797604977498</v>
      </c>
      <c r="P9131">
        <v>0</v>
      </c>
      <c r="Q9131" s="9">
        <v>53.549995000000003</v>
      </c>
      <c r="R9131" s="9">
        <v>267836096.98862699</v>
      </c>
      <c r="S9131" s="9">
        <v>3149610093.5897002</v>
      </c>
      <c r="T9131" s="9">
        <v>-1.10715547765671E-3</v>
      </c>
      <c r="U9131" s="9">
        <v>8.2179797604977498</v>
      </c>
      <c r="V9131" s="9">
        <v>0</v>
      </c>
      <c r="W9131" s="9">
        <v>8.2179797604977498</v>
      </c>
      <c r="X9131" t="s">
        <v>86</v>
      </c>
      <c r="Y9131" s="9">
        <v>0</v>
      </c>
      <c r="Z9131" s="9">
        <v>1.1148015000000001E-2</v>
      </c>
    </row>
    <row r="9132" spans="1:26" x14ac:dyDescent="0.3">
      <c r="A9132">
        <v>2</v>
      </c>
      <c r="B9132">
        <v>0</v>
      </c>
      <c r="C9132">
        <v>0</v>
      </c>
      <c r="D9132">
        <v>1</v>
      </c>
      <c r="E9132">
        <v>0</v>
      </c>
      <c r="F9132">
        <v>0</v>
      </c>
      <c r="G9132">
        <v>0</v>
      </c>
      <c r="H9132" s="9">
        <v>6554.7330667579599</v>
      </c>
      <c r="I9132" s="9">
        <v>-1.8379033</v>
      </c>
      <c r="J9132" s="9">
        <v>-1.8378863000000001</v>
      </c>
      <c r="K9132" s="9">
        <v>-5.9661039999999996</v>
      </c>
      <c r="L9132" s="9">
        <v>-8.2190640172990399</v>
      </c>
      <c r="M9132" s="9">
        <v>-29.588630999999999</v>
      </c>
      <c r="N9132" s="9">
        <v>-29.588630999999999</v>
      </c>
      <c r="O9132" s="9">
        <v>-8.2190640172990399</v>
      </c>
      <c r="P9132">
        <v>0</v>
      </c>
      <c r="Q9132" s="9">
        <v>53.549995000000003</v>
      </c>
      <c r="R9132" s="9">
        <v>267836096.98862699</v>
      </c>
      <c r="S9132" s="9">
        <v>3191072050.4454498</v>
      </c>
      <c r="T9132" s="9">
        <v>-1.08425680128831E-3</v>
      </c>
      <c r="U9132" s="9">
        <v>8.2190640172990399</v>
      </c>
      <c r="V9132" s="9">
        <v>0</v>
      </c>
      <c r="W9132" s="9">
        <v>8.2190640172990399</v>
      </c>
      <c r="X9132" t="s">
        <v>86</v>
      </c>
      <c r="Y9132" s="9">
        <v>0</v>
      </c>
      <c r="Z9132" s="9">
        <v>1.0965021E-2</v>
      </c>
    </row>
    <row r="9133" spans="1:26" x14ac:dyDescent="0.3">
      <c r="A9133">
        <v>2</v>
      </c>
      <c r="B9133">
        <v>0</v>
      </c>
      <c r="C9133">
        <v>0</v>
      </c>
      <c r="D9133">
        <v>1</v>
      </c>
      <c r="E9133">
        <v>0</v>
      </c>
      <c r="F9133">
        <v>0</v>
      </c>
      <c r="G9133">
        <v>0</v>
      </c>
      <c r="H9133" s="9">
        <v>6555.73306674585</v>
      </c>
      <c r="I9133" s="9">
        <v>-1.837885</v>
      </c>
      <c r="J9133" s="9">
        <v>-1.8378779000000001</v>
      </c>
      <c r="K9133" s="9">
        <v>-5.8807874</v>
      </c>
      <c r="L9133" s="9">
        <v>-8.2201321977491908</v>
      </c>
      <c r="M9133" s="9">
        <v>-29.592476000000001</v>
      </c>
      <c r="N9133" s="9">
        <v>-29.592476000000001</v>
      </c>
      <c r="O9133" s="9">
        <v>-8.2201321977491908</v>
      </c>
      <c r="P9133">
        <v>0</v>
      </c>
      <c r="Q9133" s="9">
        <v>53.549995000000003</v>
      </c>
      <c r="R9133" s="9">
        <v>267836096.98862699</v>
      </c>
      <c r="S9133" s="9">
        <v>3194394652.8875098</v>
      </c>
      <c r="T9133" s="9">
        <v>-1.06818045014733E-3</v>
      </c>
      <c r="U9133" s="9">
        <v>8.2201321977491908</v>
      </c>
      <c r="V9133" s="9">
        <v>0</v>
      </c>
      <c r="W9133" s="9">
        <v>8.2201321977491908</v>
      </c>
      <c r="X9133" t="s">
        <v>86</v>
      </c>
      <c r="Y9133" s="9">
        <v>0</v>
      </c>
      <c r="Z9133" s="9">
        <v>1.0808168999999999E-2</v>
      </c>
    </row>
    <row r="9134" spans="1:26" x14ac:dyDescent="0.3">
      <c r="A9134">
        <v>2</v>
      </c>
      <c r="B9134">
        <v>0</v>
      </c>
      <c r="C9134">
        <v>0</v>
      </c>
      <c r="D9134">
        <v>1</v>
      </c>
      <c r="E9134">
        <v>0</v>
      </c>
      <c r="F9134">
        <v>0</v>
      </c>
      <c r="G9134">
        <v>0</v>
      </c>
      <c r="H9134" s="9">
        <v>6556.7330667337501</v>
      </c>
      <c r="I9134" s="9">
        <v>-1.8379076999999999</v>
      </c>
      <c r="J9134" s="9">
        <v>-1.8377870000000001</v>
      </c>
      <c r="K9134" s="9">
        <v>-5.8479732999999996</v>
      </c>
      <c r="L9134" s="9">
        <v>-8.2211907070538697</v>
      </c>
      <c r="M9134" s="9">
        <v>-29.596287</v>
      </c>
      <c r="N9134" s="9">
        <v>-29.596287</v>
      </c>
      <c r="O9134" s="9">
        <v>-8.2211907070538697</v>
      </c>
      <c r="P9134">
        <v>0</v>
      </c>
      <c r="Q9134" s="9">
        <v>53.549995000000003</v>
      </c>
      <c r="R9134" s="9">
        <v>267836096.98862699</v>
      </c>
      <c r="S9134" s="9">
        <v>3226365388.1620498</v>
      </c>
      <c r="T9134" s="9">
        <v>-1.0585093046824299E-3</v>
      </c>
      <c r="U9134" s="9">
        <v>8.2211907070538697</v>
      </c>
      <c r="V9134" s="9">
        <v>0</v>
      </c>
      <c r="W9134" s="9">
        <v>8.2211907070538697</v>
      </c>
      <c r="X9134" t="s">
        <v>86</v>
      </c>
      <c r="Y9134" s="9">
        <v>0</v>
      </c>
      <c r="Z9134" s="9">
        <v>1.0747329E-2</v>
      </c>
    </row>
    <row r="9135" spans="1:26" x14ac:dyDescent="0.3">
      <c r="A9135">
        <v>2</v>
      </c>
      <c r="B9135">
        <v>0</v>
      </c>
      <c r="C9135">
        <v>0</v>
      </c>
      <c r="D9135">
        <v>1</v>
      </c>
      <c r="E9135">
        <v>0</v>
      </c>
      <c r="F9135">
        <v>0</v>
      </c>
      <c r="G9135">
        <v>0</v>
      </c>
      <c r="H9135" s="9">
        <v>6557.7330667216402</v>
      </c>
      <c r="I9135" s="9">
        <v>-1.8380772999999999</v>
      </c>
      <c r="J9135" s="9">
        <v>-1.838033</v>
      </c>
      <c r="K9135" s="9">
        <v>-5.8422498999999997</v>
      </c>
      <c r="L9135" s="9">
        <v>-8.2222337174218403</v>
      </c>
      <c r="M9135" s="9">
        <v>-29.60004</v>
      </c>
      <c r="N9135" s="9">
        <v>-29.60004</v>
      </c>
      <c r="O9135" s="9">
        <v>-8.2222337174218403</v>
      </c>
      <c r="P9135">
        <v>0</v>
      </c>
      <c r="Q9135" s="9">
        <v>53.549995000000003</v>
      </c>
      <c r="R9135" s="9">
        <v>267836096.98862699</v>
      </c>
      <c r="S9135" s="9">
        <v>3142721731.8361201</v>
      </c>
      <c r="T9135" s="9">
        <v>-1.0430103679759299E-3</v>
      </c>
      <c r="U9135" s="9">
        <v>8.2222337174218403</v>
      </c>
      <c r="V9135" s="9">
        <v>0</v>
      </c>
      <c r="W9135" s="9">
        <v>8.2222337174218403</v>
      </c>
      <c r="X9135" t="s">
        <v>86</v>
      </c>
      <c r="Y9135" s="9">
        <v>0</v>
      </c>
      <c r="Z9135" s="9">
        <v>1.0738248000000001E-2</v>
      </c>
    </row>
    <row r="9136" spans="1:26" x14ac:dyDescent="0.3">
      <c r="A9136">
        <v>2</v>
      </c>
      <c r="B9136">
        <v>0</v>
      </c>
      <c r="C9136">
        <v>0</v>
      </c>
      <c r="D9136">
        <v>1</v>
      </c>
      <c r="E9136">
        <v>0</v>
      </c>
      <c r="F9136">
        <v>0</v>
      </c>
      <c r="G9136">
        <v>0</v>
      </c>
      <c r="H9136" s="9">
        <v>6558.7330667095302</v>
      </c>
      <c r="I9136" s="9">
        <v>-1.8380947999999999</v>
      </c>
      <c r="J9136" s="9">
        <v>-1.8381444</v>
      </c>
      <c r="K9136" s="9">
        <v>-6.0885471999999998</v>
      </c>
      <c r="L9136" s="9">
        <v>-8.2233371763686804</v>
      </c>
      <c r="M9136" s="9">
        <v>-29.604012999999998</v>
      </c>
      <c r="N9136" s="9">
        <v>-29.604012999999998</v>
      </c>
      <c r="O9136" s="9">
        <v>-8.2233371763686804</v>
      </c>
      <c r="P9136">
        <v>0</v>
      </c>
      <c r="Q9136" s="9">
        <v>53.549995000000003</v>
      </c>
      <c r="R9136" s="9">
        <v>267836096.98862699</v>
      </c>
      <c r="S9136" s="9">
        <v>3106468437.6677299</v>
      </c>
      <c r="T9136" s="9">
        <v>-1.1034589468383799E-3</v>
      </c>
      <c r="U9136" s="9">
        <v>8.2233371763686804</v>
      </c>
      <c r="V9136" s="9">
        <v>0</v>
      </c>
      <c r="W9136" s="9">
        <v>8.2233371763686804</v>
      </c>
      <c r="X9136" t="s">
        <v>86</v>
      </c>
      <c r="Y9136" s="9">
        <v>0</v>
      </c>
      <c r="Z9136" s="9">
        <v>1.1191629E-2</v>
      </c>
    </row>
    <row r="9137" spans="1:26" x14ac:dyDescent="0.3">
      <c r="A9137">
        <v>2</v>
      </c>
      <c r="B9137">
        <v>0</v>
      </c>
      <c r="C9137">
        <v>0</v>
      </c>
      <c r="D9137">
        <v>1</v>
      </c>
      <c r="E9137">
        <v>0</v>
      </c>
      <c r="F9137">
        <v>0</v>
      </c>
      <c r="G9137">
        <v>0</v>
      </c>
      <c r="H9137" s="9">
        <v>6559.7330666974303</v>
      </c>
      <c r="I9137" s="9">
        <v>-1.8379067</v>
      </c>
      <c r="J9137" s="9">
        <v>-1.8378562000000001</v>
      </c>
      <c r="K9137" s="9">
        <v>-6.1094184</v>
      </c>
      <c r="L9137" s="9">
        <v>-8.2244513696637096</v>
      </c>
      <c r="M9137" s="9">
        <v>-29.608025000000001</v>
      </c>
      <c r="N9137" s="9">
        <v>-29.608025000000001</v>
      </c>
      <c r="O9137" s="9">
        <v>-8.2244513696637096</v>
      </c>
      <c r="P9137">
        <v>0</v>
      </c>
      <c r="Q9137" s="9">
        <v>53.549995000000003</v>
      </c>
      <c r="R9137" s="9">
        <v>267836096.98862699</v>
      </c>
      <c r="S9137" s="9">
        <v>3203553827.9749799</v>
      </c>
      <c r="T9137" s="9">
        <v>-1.11419329502737E-3</v>
      </c>
      <c r="U9137" s="9">
        <v>8.2244513696637096</v>
      </c>
      <c r="V9137" s="9">
        <v>0</v>
      </c>
      <c r="W9137" s="9">
        <v>8.2244513696637096</v>
      </c>
      <c r="X9137" t="s">
        <v>86</v>
      </c>
      <c r="Y9137" s="9">
        <v>0</v>
      </c>
      <c r="Z9137" s="9">
        <v>1.1228233000000001E-2</v>
      </c>
    </row>
    <row r="9138" spans="1:26" x14ac:dyDescent="0.3">
      <c r="A9138">
        <v>2</v>
      </c>
      <c r="B9138">
        <v>0</v>
      </c>
      <c r="C9138">
        <v>0</v>
      </c>
      <c r="D9138">
        <v>1</v>
      </c>
      <c r="E9138">
        <v>0</v>
      </c>
      <c r="F9138">
        <v>0</v>
      </c>
      <c r="G9138">
        <v>0</v>
      </c>
      <c r="H9138" s="9">
        <v>6560.7330666853204</v>
      </c>
      <c r="I9138" s="9">
        <v>-1.8378539</v>
      </c>
      <c r="J9138" s="9">
        <v>-1.8379361999999999</v>
      </c>
      <c r="K9138" s="9">
        <v>-5.9821301</v>
      </c>
      <c r="L9138" s="9">
        <v>-8.2255526613131096</v>
      </c>
      <c r="M9138" s="9">
        <v>-29.611989999999999</v>
      </c>
      <c r="N9138" s="9">
        <v>-29.611989999999999</v>
      </c>
      <c r="O9138" s="9">
        <v>-8.2255526613131096</v>
      </c>
      <c r="P9138">
        <v>0</v>
      </c>
      <c r="Q9138" s="9">
        <v>53.549995000000003</v>
      </c>
      <c r="R9138" s="9">
        <v>267836096.98862699</v>
      </c>
      <c r="S9138" s="9">
        <v>3176555387.8715701</v>
      </c>
      <c r="T9138" s="9">
        <v>-1.1012916493946499E-3</v>
      </c>
      <c r="U9138" s="9">
        <v>8.2255526613131096</v>
      </c>
      <c r="V9138" s="9">
        <v>0</v>
      </c>
      <c r="W9138" s="9">
        <v>8.2255526613131096</v>
      </c>
      <c r="X9138" t="s">
        <v>86</v>
      </c>
      <c r="Y9138" s="9">
        <v>0</v>
      </c>
      <c r="Z9138" s="9">
        <v>1.0994772999999999E-2</v>
      </c>
    </row>
    <row r="9139" spans="1:26" x14ac:dyDescent="0.3">
      <c r="A9139">
        <v>2</v>
      </c>
      <c r="B9139">
        <v>0</v>
      </c>
      <c r="C9139">
        <v>0</v>
      </c>
      <c r="D9139">
        <v>1</v>
      </c>
      <c r="E9139">
        <v>0</v>
      </c>
      <c r="F9139">
        <v>0</v>
      </c>
      <c r="G9139">
        <v>0</v>
      </c>
      <c r="H9139" s="9">
        <v>6561.7330666732096</v>
      </c>
      <c r="I9139" s="9">
        <v>-1.8380382</v>
      </c>
      <c r="J9139" s="9">
        <v>-1.8380441999999999</v>
      </c>
      <c r="K9139" s="9">
        <v>-5.8817797000000001</v>
      </c>
      <c r="L9139" s="9">
        <v>-8.2266291396235296</v>
      </c>
      <c r="M9139" s="9">
        <v>-29.615866</v>
      </c>
      <c r="N9139" s="9">
        <v>-29.615866</v>
      </c>
      <c r="O9139" s="9">
        <v>-8.2266291396235296</v>
      </c>
      <c r="P9139">
        <v>0</v>
      </c>
      <c r="Q9139" s="9">
        <v>53.549995000000003</v>
      </c>
      <c r="R9139" s="9">
        <v>267836096.98862699</v>
      </c>
      <c r="S9139" s="9">
        <v>3140670118.9957399</v>
      </c>
      <c r="T9139" s="9">
        <v>-1.0764783104271201E-3</v>
      </c>
      <c r="U9139" s="9">
        <v>8.2266291396235296</v>
      </c>
      <c r="V9139" s="9">
        <v>0</v>
      </c>
      <c r="W9139" s="9">
        <v>8.2266291396235296</v>
      </c>
      <c r="X9139" t="s">
        <v>86</v>
      </c>
      <c r="Y9139" s="9">
        <v>0</v>
      </c>
      <c r="Z9139" s="9">
        <v>1.0810971000000001E-2</v>
      </c>
    </row>
    <row r="9140" spans="1:26" x14ac:dyDescent="0.3">
      <c r="A9140">
        <v>2</v>
      </c>
      <c r="B9140">
        <v>0</v>
      </c>
      <c r="C9140">
        <v>0</v>
      </c>
      <c r="D9140">
        <v>1</v>
      </c>
      <c r="E9140">
        <v>0</v>
      </c>
      <c r="F9140">
        <v>0</v>
      </c>
      <c r="G9140">
        <v>0</v>
      </c>
      <c r="H9140" s="9">
        <v>6562.7330666610997</v>
      </c>
      <c r="I9140" s="9">
        <v>-1.8380057000000001</v>
      </c>
      <c r="J9140" s="9">
        <v>-1.8380615</v>
      </c>
      <c r="K9140" s="9">
        <v>-5.8110761999999996</v>
      </c>
      <c r="L9140" s="9">
        <v>-8.2276888818479108</v>
      </c>
      <c r="M9140" s="9">
        <v>-29.619679999999999</v>
      </c>
      <c r="N9140" s="9">
        <v>-29.619679999999999</v>
      </c>
      <c r="O9140" s="9">
        <v>-8.2276888818479108</v>
      </c>
      <c r="P9140">
        <v>0</v>
      </c>
      <c r="Q9140" s="9">
        <v>53.549995000000003</v>
      </c>
      <c r="R9140" s="9">
        <v>267836096.98862699</v>
      </c>
      <c r="S9140" s="9">
        <v>3135340251.3796101</v>
      </c>
      <c r="T9140" s="9">
        <v>-1.0597422243741E-3</v>
      </c>
      <c r="U9140" s="9">
        <v>8.2276888818479108</v>
      </c>
      <c r="V9140" s="9">
        <v>0</v>
      </c>
      <c r="W9140" s="9">
        <v>8.2276888818479108</v>
      </c>
      <c r="X9140" t="s">
        <v>86</v>
      </c>
      <c r="Y9140" s="9">
        <v>0</v>
      </c>
      <c r="Z9140" s="9">
        <v>1.0681115E-2</v>
      </c>
    </row>
    <row r="9141" spans="1:26" x14ac:dyDescent="0.3">
      <c r="A9141">
        <v>2</v>
      </c>
      <c r="B9141">
        <v>0</v>
      </c>
      <c r="C9141">
        <v>0</v>
      </c>
      <c r="D9141">
        <v>1</v>
      </c>
      <c r="E9141">
        <v>0</v>
      </c>
      <c r="F9141">
        <v>0</v>
      </c>
      <c r="G9141">
        <v>0</v>
      </c>
      <c r="H9141" s="9">
        <v>6563.7330666489997</v>
      </c>
      <c r="I9141" s="9">
        <v>-1.8379945</v>
      </c>
      <c r="J9141" s="9">
        <v>-1.8380392999999999</v>
      </c>
      <c r="K9141" s="9">
        <v>-6.1264738999999997</v>
      </c>
      <c r="L9141" s="9">
        <v>-8.2287738462934499</v>
      </c>
      <c r="M9141" s="9">
        <v>-29.623587000000001</v>
      </c>
      <c r="N9141" s="9">
        <v>-29.623587000000001</v>
      </c>
      <c r="O9141" s="9">
        <v>-8.2287738462934499</v>
      </c>
      <c r="P9141">
        <v>0</v>
      </c>
      <c r="Q9141" s="9">
        <v>53.549995000000003</v>
      </c>
      <c r="R9141" s="9">
        <v>267836096.98862699</v>
      </c>
      <c r="S9141" s="9">
        <v>3143112145.0339799</v>
      </c>
      <c r="T9141" s="9">
        <v>-1.0849644455390699E-3</v>
      </c>
      <c r="U9141" s="9">
        <v>8.2287738462934499</v>
      </c>
      <c r="V9141" s="9">
        <v>0</v>
      </c>
      <c r="W9141" s="9">
        <v>8.2287738462934499</v>
      </c>
      <c r="X9141" t="s">
        <v>86</v>
      </c>
      <c r="Y9141" s="9">
        <v>0</v>
      </c>
      <c r="Z9141" s="9">
        <v>1.1260699000000001E-2</v>
      </c>
    </row>
    <row r="9142" spans="1:26" x14ac:dyDescent="0.3">
      <c r="A9142">
        <v>2</v>
      </c>
      <c r="B9142">
        <v>0</v>
      </c>
      <c r="C9142">
        <v>0</v>
      </c>
      <c r="D9142">
        <v>1</v>
      </c>
      <c r="E9142">
        <v>0</v>
      </c>
      <c r="F9142">
        <v>0</v>
      </c>
      <c r="G9142">
        <v>0</v>
      </c>
      <c r="H9142" s="9">
        <v>6564.7330666368898</v>
      </c>
      <c r="I9142" s="9">
        <v>-1.8379456000000001</v>
      </c>
      <c r="J9142" s="9">
        <v>-1.8378435</v>
      </c>
      <c r="K9142" s="9">
        <v>-6.0640888000000004</v>
      </c>
      <c r="L9142" s="9">
        <v>-8.2298880571307595</v>
      </c>
      <c r="M9142" s="9">
        <v>-29.627597999999999</v>
      </c>
      <c r="N9142" s="9">
        <v>-29.627597999999999</v>
      </c>
      <c r="O9142" s="9">
        <v>-8.2298880571307595</v>
      </c>
      <c r="P9142">
        <v>0</v>
      </c>
      <c r="Q9142" s="9">
        <v>53.549995000000003</v>
      </c>
      <c r="R9142" s="9">
        <v>267836096.98862699</v>
      </c>
      <c r="S9142" s="9">
        <v>3210044733.3955698</v>
      </c>
      <c r="T9142" s="9">
        <v>-1.11421083731144E-3</v>
      </c>
      <c r="U9142" s="9">
        <v>8.2298880571307595</v>
      </c>
      <c r="V9142" s="9">
        <v>0</v>
      </c>
      <c r="W9142" s="9">
        <v>8.2298880571307595</v>
      </c>
      <c r="X9142" t="s">
        <v>86</v>
      </c>
      <c r="Y9142" s="9">
        <v>0</v>
      </c>
      <c r="Z9142" s="9">
        <v>1.1144846999999999E-2</v>
      </c>
    </row>
    <row r="9143" spans="1:26" x14ac:dyDescent="0.3">
      <c r="A9143">
        <v>2</v>
      </c>
      <c r="B9143">
        <v>0</v>
      </c>
      <c r="C9143">
        <v>0</v>
      </c>
      <c r="D9143">
        <v>1</v>
      </c>
      <c r="E9143">
        <v>0</v>
      </c>
      <c r="F9143">
        <v>0</v>
      </c>
      <c r="G9143">
        <v>0</v>
      </c>
      <c r="H9143" s="9">
        <v>6565.7330666247799</v>
      </c>
      <c r="I9143" s="9">
        <v>-1.8381584</v>
      </c>
      <c r="J9143" s="9">
        <v>-1.8381698</v>
      </c>
      <c r="K9143" s="9">
        <v>-5.9926991000000003</v>
      </c>
      <c r="L9143" s="9">
        <v>-8.2309833146879594</v>
      </c>
      <c r="M9143" s="9">
        <v>-29.631540000000001</v>
      </c>
      <c r="N9143" s="9">
        <v>-29.631540000000001</v>
      </c>
      <c r="O9143" s="9">
        <v>-8.2309833146879594</v>
      </c>
      <c r="P9143">
        <v>0</v>
      </c>
      <c r="Q9143" s="9">
        <v>53.549995000000003</v>
      </c>
      <c r="R9143" s="9">
        <v>267836096.98862699</v>
      </c>
      <c r="S9143" s="9">
        <v>3101107041.0784798</v>
      </c>
      <c r="T9143" s="9">
        <v>-1.0952575572051801E-3</v>
      </c>
      <c r="U9143" s="9">
        <v>8.2309833146879594</v>
      </c>
      <c r="V9143" s="9">
        <v>0</v>
      </c>
      <c r="W9143" s="9">
        <v>8.2309833146879594</v>
      </c>
      <c r="X9143" t="s">
        <v>86</v>
      </c>
      <c r="Y9143" s="9">
        <v>0</v>
      </c>
      <c r="Z9143" s="9">
        <v>1.1015598999999999E-2</v>
      </c>
    </row>
    <row r="9144" spans="1:26" x14ac:dyDescent="0.3">
      <c r="A9144">
        <v>2</v>
      </c>
      <c r="B9144">
        <v>0</v>
      </c>
      <c r="C9144">
        <v>0</v>
      </c>
      <c r="D9144">
        <v>1</v>
      </c>
      <c r="E9144">
        <v>0</v>
      </c>
      <c r="F9144">
        <v>0</v>
      </c>
      <c r="G9144">
        <v>0</v>
      </c>
      <c r="H9144" s="9">
        <v>6566.73306661268</v>
      </c>
      <c r="I9144" s="9">
        <v>-1.8379681999999999</v>
      </c>
      <c r="J9144" s="9">
        <v>-1.8380188</v>
      </c>
      <c r="K9144" s="9">
        <v>-6.0385622999999997</v>
      </c>
      <c r="L9144" s="9">
        <v>-8.2320816129790408</v>
      </c>
      <c r="M9144" s="9">
        <v>-29.635494000000001</v>
      </c>
      <c r="N9144" s="9">
        <v>-29.635494000000001</v>
      </c>
      <c r="O9144" s="9">
        <v>-8.2320816129790408</v>
      </c>
      <c r="P9144">
        <v>0</v>
      </c>
      <c r="Q9144" s="9">
        <v>53.549995000000003</v>
      </c>
      <c r="R9144" s="9">
        <v>267836096.98862699</v>
      </c>
      <c r="S9144" s="9">
        <v>3151211620.2241302</v>
      </c>
      <c r="T9144" s="9">
        <v>-1.09829829107432E-3</v>
      </c>
      <c r="U9144" s="9">
        <v>8.2320816129790408</v>
      </c>
      <c r="V9144" s="9">
        <v>0</v>
      </c>
      <c r="W9144" s="9">
        <v>8.2320816129790408</v>
      </c>
      <c r="X9144" t="s">
        <v>86</v>
      </c>
      <c r="Y9144" s="9">
        <v>0</v>
      </c>
      <c r="Z9144" s="9">
        <v>1.1098991000000001E-2</v>
      </c>
    </row>
    <row r="9145" spans="1:26" x14ac:dyDescent="0.3">
      <c r="A9145">
        <v>2</v>
      </c>
      <c r="B9145">
        <v>0</v>
      </c>
      <c r="C9145">
        <v>0</v>
      </c>
      <c r="D9145">
        <v>1</v>
      </c>
      <c r="E9145">
        <v>0</v>
      </c>
      <c r="F9145">
        <v>0</v>
      </c>
      <c r="G9145">
        <v>0</v>
      </c>
      <c r="H9145" s="9">
        <v>6567.7330666005701</v>
      </c>
      <c r="I9145" s="9">
        <v>-1.8380402</v>
      </c>
      <c r="J9145" s="9">
        <v>-1.8380232999999999</v>
      </c>
      <c r="K9145" s="9">
        <v>-5.8815502999999998</v>
      </c>
      <c r="L9145" s="9">
        <v>-8.2331661015294895</v>
      </c>
      <c r="M9145" s="9">
        <v>-29.639399000000001</v>
      </c>
      <c r="N9145" s="9">
        <v>-29.639399000000001</v>
      </c>
      <c r="O9145" s="9">
        <v>-8.2331661015294895</v>
      </c>
      <c r="P9145">
        <v>0</v>
      </c>
      <c r="Q9145" s="9">
        <v>53.549995000000003</v>
      </c>
      <c r="R9145" s="9">
        <v>267836096.98862699</v>
      </c>
      <c r="S9145" s="9">
        <v>3150112052.6923499</v>
      </c>
      <c r="T9145" s="9">
        <v>-1.0844885504521699E-3</v>
      </c>
      <c r="U9145" s="9">
        <v>8.2331661015294895</v>
      </c>
      <c r="V9145" s="9">
        <v>0</v>
      </c>
      <c r="W9145" s="9">
        <v>8.2331661015294895</v>
      </c>
      <c r="X9145" t="s">
        <v>86</v>
      </c>
      <c r="Y9145" s="9">
        <v>0</v>
      </c>
      <c r="Z9145" s="9">
        <v>1.0810426E-2</v>
      </c>
    </row>
    <row r="9146" spans="1:26" x14ac:dyDescent="0.3">
      <c r="A9146">
        <v>2</v>
      </c>
      <c r="B9146">
        <v>0</v>
      </c>
      <c r="C9146">
        <v>0</v>
      </c>
      <c r="D9146">
        <v>1</v>
      </c>
      <c r="E9146">
        <v>0</v>
      </c>
      <c r="F9146">
        <v>0</v>
      </c>
      <c r="G9146">
        <v>0</v>
      </c>
      <c r="H9146" s="9">
        <v>6568.7330665884601</v>
      </c>
      <c r="I9146" s="9">
        <v>-1.8380076999999999</v>
      </c>
      <c r="J9146" s="9">
        <v>-1.8380259999999999</v>
      </c>
      <c r="K9146" s="9">
        <v>-5.8522844000000003</v>
      </c>
      <c r="L9146" s="9">
        <v>-8.2342351998467898</v>
      </c>
      <c r="M9146" s="9">
        <v>-29.643248</v>
      </c>
      <c r="N9146" s="9">
        <v>-29.643248</v>
      </c>
      <c r="O9146" s="9">
        <v>-8.2342351998467898</v>
      </c>
      <c r="P9146">
        <v>0</v>
      </c>
      <c r="Q9146" s="9">
        <v>53.549995000000003</v>
      </c>
      <c r="R9146" s="9">
        <v>267836096.98862699</v>
      </c>
      <c r="S9146" s="9">
        <v>3149604516.9131498</v>
      </c>
      <c r="T9146" s="9">
        <v>-1.06909831730384E-3</v>
      </c>
      <c r="U9146" s="9">
        <v>8.2342351998467898</v>
      </c>
      <c r="V9146" s="9">
        <v>0</v>
      </c>
      <c r="W9146" s="9">
        <v>8.2342351998467898</v>
      </c>
      <c r="X9146" t="s">
        <v>86</v>
      </c>
      <c r="Y9146" s="9">
        <v>0</v>
      </c>
      <c r="Z9146" s="9">
        <v>1.0756651000000001E-2</v>
      </c>
    </row>
    <row r="9147" spans="1:26" x14ac:dyDescent="0.3">
      <c r="A9147">
        <v>2</v>
      </c>
      <c r="B9147">
        <v>0</v>
      </c>
      <c r="C9147">
        <v>0</v>
      </c>
      <c r="D9147">
        <v>1</v>
      </c>
      <c r="E9147">
        <v>0</v>
      </c>
      <c r="F9147">
        <v>0</v>
      </c>
      <c r="G9147">
        <v>0</v>
      </c>
      <c r="H9147" s="9">
        <v>6569.7330665763502</v>
      </c>
      <c r="I9147" s="9">
        <v>-1.8379831</v>
      </c>
      <c r="J9147" s="9">
        <v>-1.8380141000000001</v>
      </c>
      <c r="K9147" s="9">
        <v>-5.8467134999999999</v>
      </c>
      <c r="L9147" s="9">
        <v>-8.2352869864273597</v>
      </c>
      <c r="M9147" s="9">
        <v>-29.647034000000001</v>
      </c>
      <c r="N9147" s="9">
        <v>-29.647034000000001</v>
      </c>
      <c r="O9147" s="9">
        <v>-8.2352869864273597</v>
      </c>
      <c r="P9147">
        <v>0</v>
      </c>
      <c r="Q9147" s="9">
        <v>53.549995000000003</v>
      </c>
      <c r="R9147" s="9">
        <v>267836096.98862699</v>
      </c>
      <c r="S9147" s="9">
        <v>3153991143.3836799</v>
      </c>
      <c r="T9147" s="9">
        <v>-1.0517865805628099E-3</v>
      </c>
      <c r="U9147" s="9">
        <v>8.2352869864273597</v>
      </c>
      <c r="V9147" s="9">
        <v>0</v>
      </c>
      <c r="W9147" s="9">
        <v>8.2352869864273597</v>
      </c>
      <c r="X9147" t="s">
        <v>86</v>
      </c>
      <c r="Y9147" s="9">
        <v>0</v>
      </c>
      <c r="Z9147" s="9">
        <v>1.0746342000000001E-2</v>
      </c>
    </row>
    <row r="9148" spans="1:26" x14ac:dyDescent="0.3">
      <c r="A9148">
        <v>2</v>
      </c>
      <c r="B9148">
        <v>0</v>
      </c>
      <c r="C9148">
        <v>0</v>
      </c>
      <c r="D9148">
        <v>1</v>
      </c>
      <c r="E9148">
        <v>0</v>
      </c>
      <c r="F9148">
        <v>0</v>
      </c>
      <c r="G9148">
        <v>0</v>
      </c>
      <c r="H9148" s="9">
        <v>6570.7330665642503</v>
      </c>
      <c r="I9148" s="9">
        <v>-1.8380901999999999</v>
      </c>
      <c r="J9148" s="9">
        <v>-1.8380270000000001</v>
      </c>
      <c r="K9148" s="9">
        <v>-6.2098063999999997</v>
      </c>
      <c r="L9148" s="9">
        <v>-8.2363816881360403</v>
      </c>
      <c r="M9148" s="9">
        <v>-29.650974000000001</v>
      </c>
      <c r="N9148" s="9">
        <v>-29.650974000000001</v>
      </c>
      <c r="O9148" s="9">
        <v>-8.2363816881360403</v>
      </c>
      <c r="P9148">
        <v>0</v>
      </c>
      <c r="Q9148" s="9">
        <v>53.549995000000003</v>
      </c>
      <c r="R9148" s="9">
        <v>267836096.98862699</v>
      </c>
      <c r="S9148" s="9">
        <v>3150105154.1880498</v>
      </c>
      <c r="T9148" s="9">
        <v>-1.09470170868775E-3</v>
      </c>
      <c r="U9148" s="9">
        <v>8.2363816881360403</v>
      </c>
      <c r="V9148" s="9">
        <v>0</v>
      </c>
      <c r="W9148" s="9">
        <v>8.2363816881360403</v>
      </c>
      <c r="X9148" t="s">
        <v>86</v>
      </c>
      <c r="Y9148" s="9">
        <v>0</v>
      </c>
      <c r="Z9148" s="9">
        <v>1.1413792000000001E-2</v>
      </c>
    </row>
    <row r="9149" spans="1:26" x14ac:dyDescent="0.3">
      <c r="A9149">
        <v>2</v>
      </c>
      <c r="B9149">
        <v>0</v>
      </c>
      <c r="C9149">
        <v>0</v>
      </c>
      <c r="D9149">
        <v>1</v>
      </c>
      <c r="E9149">
        <v>0</v>
      </c>
      <c r="F9149">
        <v>0</v>
      </c>
      <c r="G9149">
        <v>0</v>
      </c>
      <c r="H9149" s="9">
        <v>6571.7330665521404</v>
      </c>
      <c r="I9149" s="9">
        <v>-1.8381375</v>
      </c>
      <c r="J9149" s="9">
        <v>-1.8380532999999999</v>
      </c>
      <c r="K9149" s="9">
        <v>-6.1470022000000002</v>
      </c>
      <c r="L9149" s="9">
        <v>-8.2374970640734499</v>
      </c>
      <c r="M9149" s="9">
        <v>-29.654989</v>
      </c>
      <c r="N9149" s="9">
        <v>-29.654989</v>
      </c>
      <c r="O9149" s="9">
        <v>-8.2374970640734499</v>
      </c>
      <c r="P9149">
        <v>0</v>
      </c>
      <c r="Q9149" s="9">
        <v>53.549995000000003</v>
      </c>
      <c r="R9149" s="9">
        <v>267836096.98862699</v>
      </c>
      <c r="S9149" s="9">
        <v>3141758297.5213699</v>
      </c>
      <c r="T9149" s="9">
        <v>-1.11537593740962E-3</v>
      </c>
      <c r="U9149" s="9">
        <v>8.2374970640734499</v>
      </c>
      <c r="V9149" s="9">
        <v>0</v>
      </c>
      <c r="W9149" s="9">
        <v>8.2374970640734499</v>
      </c>
      <c r="X9149" t="s">
        <v>86</v>
      </c>
      <c r="Y9149" s="9">
        <v>0</v>
      </c>
      <c r="Z9149" s="9">
        <v>1.1298518E-2</v>
      </c>
    </row>
    <row r="9150" spans="1:26" x14ac:dyDescent="0.3">
      <c r="A9150">
        <v>2</v>
      </c>
      <c r="B9150">
        <v>0</v>
      </c>
      <c r="C9150">
        <v>0</v>
      </c>
      <c r="D9150">
        <v>1</v>
      </c>
      <c r="E9150">
        <v>0</v>
      </c>
      <c r="F9150">
        <v>0</v>
      </c>
      <c r="G9150">
        <v>0</v>
      </c>
      <c r="H9150" s="9">
        <v>6572.7330665400304</v>
      </c>
      <c r="I9150" s="9">
        <v>-1.8381255000000001</v>
      </c>
      <c r="J9150" s="9">
        <v>-1.8380958999999999</v>
      </c>
      <c r="K9150" s="9">
        <v>-6.0679426000000003</v>
      </c>
      <c r="L9150" s="9">
        <v>-8.2386061927204093</v>
      </c>
      <c r="M9150" s="9">
        <v>-29.658982999999999</v>
      </c>
      <c r="N9150" s="9">
        <v>-29.658982999999999</v>
      </c>
      <c r="O9150" s="9">
        <v>-8.2386061927204093</v>
      </c>
      <c r="P9150">
        <v>0</v>
      </c>
      <c r="Q9150" s="9">
        <v>53.549995000000003</v>
      </c>
      <c r="R9150" s="9">
        <v>267836096.98862699</v>
      </c>
      <c r="S9150" s="9">
        <v>3128110309.4040699</v>
      </c>
      <c r="T9150" s="9">
        <v>-1.10912864695578E-3</v>
      </c>
      <c r="U9150" s="9">
        <v>8.2386061927204093</v>
      </c>
      <c r="V9150" s="9">
        <v>0</v>
      </c>
      <c r="W9150" s="9">
        <v>8.2386061927204093</v>
      </c>
      <c r="X9150" t="s">
        <v>86</v>
      </c>
      <c r="Y9150" s="9">
        <v>0</v>
      </c>
      <c r="Z9150" s="9">
        <v>1.115346E-2</v>
      </c>
    </row>
    <row r="9151" spans="1:26" x14ac:dyDescent="0.3">
      <c r="A9151">
        <v>2</v>
      </c>
      <c r="B9151">
        <v>0</v>
      </c>
      <c r="C9151">
        <v>0</v>
      </c>
      <c r="D9151">
        <v>1</v>
      </c>
      <c r="E9151">
        <v>0</v>
      </c>
      <c r="F9151">
        <v>0</v>
      </c>
      <c r="G9151">
        <v>0</v>
      </c>
      <c r="H9151" s="9">
        <v>6573.7330665279296</v>
      </c>
      <c r="I9151" s="9">
        <v>-1.8379802999999999</v>
      </c>
      <c r="J9151" s="9">
        <v>-1.8379563999999999</v>
      </c>
      <c r="K9151" s="9">
        <v>-6.1175838000000002</v>
      </c>
      <c r="L9151" s="9">
        <v>-8.2397096546949804</v>
      </c>
      <c r="M9151" s="9">
        <v>-29.662953999999999</v>
      </c>
      <c r="N9151" s="9">
        <v>-29.662953999999999</v>
      </c>
      <c r="O9151" s="9">
        <v>-8.2397096546949804</v>
      </c>
      <c r="P9151">
        <v>0</v>
      </c>
      <c r="Q9151" s="9">
        <v>53.549995000000003</v>
      </c>
      <c r="R9151" s="9">
        <v>267836096.98862699</v>
      </c>
      <c r="S9151" s="9">
        <v>3175123465.4285402</v>
      </c>
      <c r="T9151" s="9">
        <v>-1.1034619745675599E-3</v>
      </c>
      <c r="U9151" s="9">
        <v>8.2397096546949804</v>
      </c>
      <c r="V9151" s="9">
        <v>0</v>
      </c>
      <c r="W9151" s="9">
        <v>8.2397096546949804</v>
      </c>
      <c r="X9151" t="s">
        <v>86</v>
      </c>
      <c r="Y9151" s="9">
        <v>0</v>
      </c>
      <c r="Z9151" s="9">
        <v>1.1243853E-2</v>
      </c>
    </row>
    <row r="9152" spans="1:26" x14ac:dyDescent="0.3">
      <c r="A9152">
        <v>2</v>
      </c>
      <c r="B9152">
        <v>0</v>
      </c>
      <c r="C9152">
        <v>0</v>
      </c>
      <c r="D9152">
        <v>1</v>
      </c>
      <c r="E9152">
        <v>0</v>
      </c>
      <c r="F9152">
        <v>0</v>
      </c>
      <c r="G9152">
        <v>0</v>
      </c>
      <c r="H9152" s="9">
        <v>6574.7330665158197</v>
      </c>
      <c r="I9152" s="9">
        <v>-1.8379970999999999</v>
      </c>
      <c r="J9152" s="9">
        <v>-1.8379753999999999</v>
      </c>
      <c r="K9152" s="9">
        <v>-5.9633187999999997</v>
      </c>
      <c r="L9152" s="9">
        <v>-8.2407968669489193</v>
      </c>
      <c r="M9152" s="9">
        <v>-29.666868000000001</v>
      </c>
      <c r="N9152" s="9">
        <v>-29.666868000000001</v>
      </c>
      <c r="O9152" s="9">
        <v>-8.2407968669489193</v>
      </c>
      <c r="P9152">
        <v>0</v>
      </c>
      <c r="Q9152" s="9">
        <v>53.549995000000003</v>
      </c>
      <c r="R9152" s="9">
        <v>267836096.98862699</v>
      </c>
      <c r="S9152" s="9">
        <v>3169127074.3476501</v>
      </c>
      <c r="T9152" s="9">
        <v>-1.0872122539424801E-3</v>
      </c>
      <c r="U9152" s="9">
        <v>8.2407968669489193</v>
      </c>
      <c r="V9152" s="9">
        <v>0</v>
      </c>
      <c r="W9152" s="9">
        <v>8.2407968669489193</v>
      </c>
      <c r="X9152" t="s">
        <v>86</v>
      </c>
      <c r="Y9152" s="9">
        <v>0</v>
      </c>
      <c r="Z9152" s="9">
        <v>1.0960434E-2</v>
      </c>
    </row>
    <row r="9153" spans="1:26" x14ac:dyDescent="0.3">
      <c r="A9153">
        <v>2</v>
      </c>
      <c r="B9153">
        <v>0</v>
      </c>
      <c r="C9153">
        <v>0</v>
      </c>
      <c r="D9153">
        <v>1</v>
      </c>
      <c r="E9153">
        <v>0</v>
      </c>
      <c r="F9153">
        <v>0</v>
      </c>
      <c r="G9153">
        <v>0</v>
      </c>
      <c r="H9153" s="9">
        <v>6575.7330665037098</v>
      </c>
      <c r="I9153" s="9">
        <v>-1.8381445000000001</v>
      </c>
      <c r="J9153" s="9">
        <v>-1.8379943000000001</v>
      </c>
      <c r="K9153" s="9">
        <v>-5.8617859000000001</v>
      </c>
      <c r="L9153" s="9">
        <v>-8.2418562357874894</v>
      </c>
      <c r="M9153" s="9">
        <v>-29.670683</v>
      </c>
      <c r="N9153" s="9">
        <v>-29.670683</v>
      </c>
      <c r="O9153" s="9">
        <v>-8.2418562357874894</v>
      </c>
      <c r="P9153">
        <v>0</v>
      </c>
      <c r="Q9153" s="9">
        <v>53.549995000000003</v>
      </c>
      <c r="R9153" s="9">
        <v>267836096.98862699</v>
      </c>
      <c r="S9153" s="9">
        <v>3163144198.4410901</v>
      </c>
      <c r="T9153" s="9">
        <v>-1.0593688385753799E-3</v>
      </c>
      <c r="U9153" s="9">
        <v>8.2418562357874894</v>
      </c>
      <c r="V9153" s="9">
        <v>0</v>
      </c>
      <c r="W9153" s="9">
        <v>8.2418562357874894</v>
      </c>
      <c r="X9153" t="s">
        <v>86</v>
      </c>
      <c r="Y9153" s="9">
        <v>0</v>
      </c>
      <c r="Z9153" s="9">
        <v>1.0773929E-2</v>
      </c>
    </row>
    <row r="9154" spans="1:26" x14ac:dyDescent="0.3">
      <c r="A9154">
        <v>2</v>
      </c>
      <c r="B9154">
        <v>0</v>
      </c>
      <c r="C9154">
        <v>0</v>
      </c>
      <c r="D9154">
        <v>1</v>
      </c>
      <c r="E9154">
        <v>0</v>
      </c>
      <c r="F9154">
        <v>0</v>
      </c>
      <c r="G9154">
        <v>0</v>
      </c>
      <c r="H9154" s="9">
        <v>6576.7330664915999</v>
      </c>
      <c r="I9154" s="9">
        <v>-1.8381371</v>
      </c>
      <c r="J9154" s="9">
        <v>-1.8381262</v>
      </c>
      <c r="K9154" s="9">
        <v>-6.3039370000000003</v>
      </c>
      <c r="L9154" s="9">
        <v>-8.2429069612771606</v>
      </c>
      <c r="M9154" s="9">
        <v>-29.674465000000001</v>
      </c>
      <c r="N9154" s="9">
        <v>-29.674465000000001</v>
      </c>
      <c r="O9154" s="9">
        <v>-8.2429069612771606</v>
      </c>
      <c r="P9154">
        <v>0</v>
      </c>
      <c r="Q9154" s="9">
        <v>53.549995000000003</v>
      </c>
      <c r="R9154" s="9">
        <v>267836096.98862699</v>
      </c>
      <c r="S9154" s="9">
        <v>3119800071.2586198</v>
      </c>
      <c r="T9154" s="9">
        <v>-1.0507254896694399E-3</v>
      </c>
      <c r="U9154" s="9">
        <v>8.2429069612771606</v>
      </c>
      <c r="V9154" s="9">
        <v>0</v>
      </c>
      <c r="W9154" s="9">
        <v>8.2429069612771606</v>
      </c>
      <c r="X9154" t="s">
        <v>86</v>
      </c>
      <c r="Y9154" s="9">
        <v>0</v>
      </c>
      <c r="Z9154" s="9">
        <v>1.1587432E-2</v>
      </c>
    </row>
    <row r="9155" spans="1:26" x14ac:dyDescent="0.3">
      <c r="A9155">
        <v>2</v>
      </c>
      <c r="B9155">
        <v>0</v>
      </c>
      <c r="C9155">
        <v>0</v>
      </c>
      <c r="D9155">
        <v>1</v>
      </c>
      <c r="E9155">
        <v>0</v>
      </c>
      <c r="F9155">
        <v>0</v>
      </c>
      <c r="G9155">
        <v>0</v>
      </c>
      <c r="H9155" s="9">
        <v>6577.7330664794999</v>
      </c>
      <c r="I9155" s="9">
        <v>-1.8379169</v>
      </c>
      <c r="J9155" s="9">
        <v>-1.8378634</v>
      </c>
      <c r="K9155" s="9">
        <v>-6.1952309999999997</v>
      </c>
      <c r="L9155" s="9">
        <v>-8.2440445217338905</v>
      </c>
      <c r="M9155" s="9">
        <v>-29.678560000000001</v>
      </c>
      <c r="N9155" s="9">
        <v>-29.678560000000001</v>
      </c>
      <c r="O9155" s="9">
        <v>-8.2440445217338905</v>
      </c>
      <c r="P9155">
        <v>0</v>
      </c>
      <c r="Q9155" s="9">
        <v>53.549995000000003</v>
      </c>
      <c r="R9155" s="9">
        <v>267836096.98862699</v>
      </c>
      <c r="S9155" s="9">
        <v>3208648863.7364202</v>
      </c>
      <c r="T9155" s="9">
        <v>-1.1375604567262999E-3</v>
      </c>
      <c r="U9155" s="9">
        <v>8.2440445217338905</v>
      </c>
      <c r="V9155" s="9">
        <v>0</v>
      </c>
      <c r="W9155" s="9">
        <v>8.2440445217338905</v>
      </c>
      <c r="X9155" t="s">
        <v>86</v>
      </c>
      <c r="Y9155" s="9">
        <v>0</v>
      </c>
      <c r="Z9155" s="9">
        <v>1.1385988E-2</v>
      </c>
    </row>
    <row r="9156" spans="1:26" x14ac:dyDescent="0.3">
      <c r="A9156">
        <v>2</v>
      </c>
      <c r="B9156">
        <v>0</v>
      </c>
      <c r="C9156">
        <v>0</v>
      </c>
      <c r="D9156">
        <v>1</v>
      </c>
      <c r="E9156">
        <v>0</v>
      </c>
      <c r="F9156">
        <v>0</v>
      </c>
      <c r="G9156">
        <v>0</v>
      </c>
      <c r="H9156" s="9">
        <v>6578.73306646739</v>
      </c>
      <c r="I9156" s="9">
        <v>-1.8379335000000001</v>
      </c>
      <c r="J9156" s="9">
        <v>-1.8378725</v>
      </c>
      <c r="K9156" s="9">
        <v>-6.1082353999999999</v>
      </c>
      <c r="L9156" s="9">
        <v>-8.2451474091103307</v>
      </c>
      <c r="M9156" s="9">
        <v>-29.682531000000001</v>
      </c>
      <c r="N9156" s="9">
        <v>-29.682531000000001</v>
      </c>
      <c r="O9156" s="9">
        <v>-8.2451474091103307</v>
      </c>
      <c r="P9156">
        <v>0</v>
      </c>
      <c r="Q9156" s="9">
        <v>53.549995000000003</v>
      </c>
      <c r="R9156" s="9">
        <v>267836096.98862699</v>
      </c>
      <c r="S9156" s="9">
        <v>3205944392.1025</v>
      </c>
      <c r="T9156" s="9">
        <v>-1.1028873764402599E-3</v>
      </c>
      <c r="U9156" s="9">
        <v>8.2451474091103307</v>
      </c>
      <c r="V9156" s="9">
        <v>0</v>
      </c>
      <c r="W9156" s="9">
        <v>8.2451474091103307</v>
      </c>
      <c r="X9156" t="s">
        <v>86</v>
      </c>
      <c r="Y9156" s="9">
        <v>0</v>
      </c>
      <c r="Z9156" s="9">
        <v>1.1226158E-2</v>
      </c>
    </row>
    <row r="9157" spans="1:26" x14ac:dyDescent="0.3">
      <c r="A9157">
        <v>2</v>
      </c>
      <c r="B9157">
        <v>0</v>
      </c>
      <c r="C9157">
        <v>0</v>
      </c>
      <c r="D9157">
        <v>1</v>
      </c>
      <c r="E9157">
        <v>0</v>
      </c>
      <c r="F9157">
        <v>0</v>
      </c>
      <c r="G9157">
        <v>0</v>
      </c>
      <c r="H9157" s="9">
        <v>6579.7330664552801</v>
      </c>
      <c r="I9157" s="9">
        <v>-1.8380049000000001</v>
      </c>
      <c r="J9157" s="9">
        <v>-1.8378650000000001</v>
      </c>
      <c r="K9157" s="9">
        <v>-6.0986586000000003</v>
      </c>
      <c r="L9157" s="9">
        <v>-8.2462496586484892</v>
      </c>
      <c r="M9157" s="9">
        <v>-29.686499000000001</v>
      </c>
      <c r="N9157" s="9">
        <v>-29.686499000000001</v>
      </c>
      <c r="O9157" s="9">
        <v>-8.2462496586484892</v>
      </c>
      <c r="P9157">
        <v>0</v>
      </c>
      <c r="Q9157" s="9">
        <v>53.549995000000003</v>
      </c>
      <c r="R9157" s="9">
        <v>267836096.98862699</v>
      </c>
      <c r="S9157" s="9">
        <v>3208968705.22964</v>
      </c>
      <c r="T9157" s="9">
        <v>-1.1022495381567399E-3</v>
      </c>
      <c r="U9157" s="9">
        <v>8.2462496586484892</v>
      </c>
      <c r="V9157" s="9">
        <v>0</v>
      </c>
      <c r="W9157" s="9">
        <v>8.2462496586484892</v>
      </c>
      <c r="X9157" t="s">
        <v>86</v>
      </c>
      <c r="Y9157" s="9">
        <v>0</v>
      </c>
      <c r="Z9157" s="9">
        <v>1.1208511000000001E-2</v>
      </c>
    </row>
    <row r="9158" spans="1:26" x14ac:dyDescent="0.3">
      <c r="A9158">
        <v>2</v>
      </c>
      <c r="B9158">
        <v>0</v>
      </c>
      <c r="C9158">
        <v>0</v>
      </c>
      <c r="D9158">
        <v>1</v>
      </c>
      <c r="E9158">
        <v>0</v>
      </c>
      <c r="F9158">
        <v>0</v>
      </c>
      <c r="G9158">
        <v>0</v>
      </c>
      <c r="H9158" s="9">
        <v>6580.7330664431702</v>
      </c>
      <c r="I9158" s="9">
        <v>-1.8378996999999999</v>
      </c>
      <c r="J9158" s="9">
        <v>-1.8377953</v>
      </c>
      <c r="K9158" s="9">
        <v>-5.8966985000000003</v>
      </c>
      <c r="L9158" s="9">
        <v>-8.2473315626909205</v>
      </c>
      <c r="M9158" s="9">
        <v>-29.690393</v>
      </c>
      <c r="N9158" s="9">
        <v>-29.690393</v>
      </c>
      <c r="O9158" s="9">
        <v>-8.2473315626909205</v>
      </c>
      <c r="P9158">
        <v>0</v>
      </c>
      <c r="Q9158" s="9">
        <v>53.549995000000003</v>
      </c>
      <c r="R9158" s="9">
        <v>267836096.98862699</v>
      </c>
      <c r="S9158" s="9">
        <v>3233706987.7323198</v>
      </c>
      <c r="T9158" s="9">
        <v>-1.0819040424294699E-3</v>
      </c>
      <c r="U9158" s="9">
        <v>8.2473315626909205</v>
      </c>
      <c r="V9158" s="9">
        <v>0</v>
      </c>
      <c r="W9158" s="9">
        <v>8.2473315626909205</v>
      </c>
      <c r="X9158" t="s">
        <v>86</v>
      </c>
      <c r="Y9158" s="9">
        <v>0</v>
      </c>
      <c r="Z9158" s="9">
        <v>1.0836924E-2</v>
      </c>
    </row>
    <row r="9159" spans="1:26" x14ac:dyDescent="0.3">
      <c r="A9159">
        <v>2</v>
      </c>
      <c r="B9159">
        <v>0</v>
      </c>
      <c r="C9159">
        <v>0</v>
      </c>
      <c r="D9159">
        <v>1</v>
      </c>
      <c r="E9159">
        <v>0</v>
      </c>
      <c r="F9159">
        <v>0</v>
      </c>
      <c r="G9159">
        <v>0</v>
      </c>
      <c r="H9159" s="9">
        <v>6581.7330664310703</v>
      </c>
      <c r="I9159" s="9">
        <v>-1.8379920000000001</v>
      </c>
      <c r="J9159" s="9">
        <v>-1.8378867999999999</v>
      </c>
      <c r="K9159" s="9">
        <v>-5.7544145999999996</v>
      </c>
      <c r="L9159" s="9">
        <v>-8.2483814677050304</v>
      </c>
      <c r="M9159" s="9">
        <v>-29.694174</v>
      </c>
      <c r="N9159" s="9">
        <v>-29.694174</v>
      </c>
      <c r="O9159" s="9">
        <v>-8.2483814677050304</v>
      </c>
      <c r="P9159">
        <v>0</v>
      </c>
      <c r="Q9159" s="9">
        <v>53.549995000000003</v>
      </c>
      <c r="R9159" s="9">
        <v>267836096.98862699</v>
      </c>
      <c r="S9159" s="9">
        <v>3202263014.8594499</v>
      </c>
      <c r="T9159" s="9">
        <v>-1.04990501411705E-3</v>
      </c>
      <c r="U9159" s="9">
        <v>8.2483814677050304</v>
      </c>
      <c r="V9159" s="9">
        <v>0</v>
      </c>
      <c r="W9159" s="9">
        <v>8.2483814677050304</v>
      </c>
      <c r="X9159" t="s">
        <v>86</v>
      </c>
      <c r="Y9159" s="9">
        <v>0</v>
      </c>
      <c r="Z9159" s="9">
        <v>1.0575962E-2</v>
      </c>
    </row>
    <row r="9160" spans="1:26" x14ac:dyDescent="0.3">
      <c r="A9160">
        <v>2</v>
      </c>
      <c r="B9160">
        <v>0</v>
      </c>
      <c r="C9160">
        <v>0</v>
      </c>
      <c r="D9160">
        <v>1</v>
      </c>
      <c r="E9160">
        <v>0</v>
      </c>
      <c r="F9160">
        <v>0</v>
      </c>
      <c r="G9160">
        <v>0</v>
      </c>
      <c r="H9160" s="9">
        <v>6582.7330664189603</v>
      </c>
      <c r="I9160" s="9">
        <v>-1.8380053999999999</v>
      </c>
      <c r="J9160" s="9">
        <v>-1.8377119</v>
      </c>
      <c r="K9160" s="9">
        <v>-6.0368075000000001</v>
      </c>
      <c r="L9160" s="9">
        <v>-8.2495145160212999</v>
      </c>
      <c r="M9160" s="9">
        <v>-29.698252</v>
      </c>
      <c r="N9160" s="9">
        <v>-29.698252</v>
      </c>
      <c r="O9160" s="9">
        <v>-8.2495145160212999</v>
      </c>
      <c r="P9160">
        <v>0</v>
      </c>
      <c r="Q9160" s="9">
        <v>53.549995000000003</v>
      </c>
      <c r="R9160" s="9">
        <v>267836096.98862699</v>
      </c>
      <c r="S9160" s="9">
        <v>3264113546.2715201</v>
      </c>
      <c r="T9160" s="9">
        <v>-1.1330483162677E-3</v>
      </c>
      <c r="U9160" s="9">
        <v>8.2495145160212999</v>
      </c>
      <c r="V9160" s="9">
        <v>0</v>
      </c>
      <c r="W9160" s="9">
        <v>8.2495145160212999</v>
      </c>
      <c r="X9160" t="s">
        <v>86</v>
      </c>
      <c r="Y9160" s="9">
        <v>0</v>
      </c>
      <c r="Z9160" s="9">
        <v>1.1093914E-2</v>
      </c>
    </row>
    <row r="9161" spans="1:26" x14ac:dyDescent="0.3">
      <c r="A9161">
        <v>2</v>
      </c>
      <c r="B9161">
        <v>0</v>
      </c>
      <c r="C9161">
        <v>0</v>
      </c>
      <c r="D9161">
        <v>1</v>
      </c>
      <c r="E9161">
        <v>0</v>
      </c>
      <c r="F9161">
        <v>0</v>
      </c>
      <c r="G9161">
        <v>0</v>
      </c>
      <c r="H9161" s="9">
        <v>6583.7330664068504</v>
      </c>
      <c r="I9161" s="9">
        <v>-1.8378835</v>
      </c>
      <c r="J9161" s="9">
        <v>-1.8376162</v>
      </c>
      <c r="K9161" s="9">
        <v>-5.8594965999999999</v>
      </c>
      <c r="L9161" s="9">
        <v>-8.2506283219947196</v>
      </c>
      <c r="M9161" s="9">
        <v>-29.702262999999999</v>
      </c>
      <c r="N9161" s="9">
        <v>-29.702262999999999</v>
      </c>
      <c r="O9161" s="9">
        <v>-8.2506283219947196</v>
      </c>
      <c r="P9161">
        <v>0</v>
      </c>
      <c r="Q9161" s="9">
        <v>53.549995000000003</v>
      </c>
      <c r="R9161" s="9">
        <v>267836096.98862699</v>
      </c>
      <c r="S9161" s="9">
        <v>3299181099.6283598</v>
      </c>
      <c r="T9161" s="9">
        <v>-1.11380597342325E-3</v>
      </c>
      <c r="U9161" s="9">
        <v>8.2506283219947196</v>
      </c>
      <c r="V9161" s="9">
        <v>0</v>
      </c>
      <c r="W9161" s="9">
        <v>8.2506283219947196</v>
      </c>
      <c r="X9161" t="s">
        <v>86</v>
      </c>
      <c r="Y9161" s="9">
        <v>0</v>
      </c>
      <c r="Z9161" s="9">
        <v>1.0767506E-2</v>
      </c>
    </row>
    <row r="9162" spans="1:26" x14ac:dyDescent="0.3">
      <c r="A9162">
        <v>2</v>
      </c>
      <c r="B9162">
        <v>0</v>
      </c>
      <c r="C9162">
        <v>0</v>
      </c>
      <c r="D9162">
        <v>1</v>
      </c>
      <c r="E9162">
        <v>0</v>
      </c>
      <c r="F9162">
        <v>0</v>
      </c>
      <c r="G9162">
        <v>0</v>
      </c>
      <c r="H9162" s="9">
        <v>6584.7330663947496</v>
      </c>
      <c r="I9162" s="9">
        <v>-1.8381107000000001</v>
      </c>
      <c r="J9162" s="9">
        <v>-1.8379008999999999</v>
      </c>
      <c r="K9162" s="9">
        <v>-5.7319402999999998</v>
      </c>
      <c r="L9162" s="9">
        <v>-8.2517173141459299</v>
      </c>
      <c r="M9162" s="9">
        <v>-29.706181999999998</v>
      </c>
      <c r="N9162" s="9">
        <v>-29.706181999999998</v>
      </c>
      <c r="O9162" s="9">
        <v>-8.2517173141459299</v>
      </c>
      <c r="P9162">
        <v>0</v>
      </c>
      <c r="Q9162" s="9">
        <v>53.549995000000003</v>
      </c>
      <c r="R9162" s="9">
        <v>267836096.98862699</v>
      </c>
      <c r="S9162" s="9">
        <v>3198714233.9955101</v>
      </c>
      <c r="T9162" s="9">
        <v>-1.0889921512067201E-3</v>
      </c>
      <c r="U9162" s="9">
        <v>8.2517173141459299</v>
      </c>
      <c r="V9162" s="9">
        <v>0</v>
      </c>
      <c r="W9162" s="9">
        <v>8.2517173141459299</v>
      </c>
      <c r="X9162" t="s">
        <v>86</v>
      </c>
      <c r="Y9162" s="9">
        <v>0</v>
      </c>
      <c r="Z9162" s="9">
        <v>1.0534738E-2</v>
      </c>
    </row>
    <row r="9163" spans="1:26" x14ac:dyDescent="0.3">
      <c r="A9163">
        <v>2</v>
      </c>
      <c r="B9163">
        <v>0</v>
      </c>
      <c r="C9163">
        <v>0</v>
      </c>
      <c r="D9163">
        <v>1</v>
      </c>
      <c r="E9163">
        <v>0</v>
      </c>
      <c r="F9163">
        <v>0</v>
      </c>
      <c r="G9163">
        <v>0</v>
      </c>
      <c r="H9163" s="9">
        <v>6585.7330663826397</v>
      </c>
      <c r="I9163" s="9">
        <v>-1.8381524</v>
      </c>
      <c r="J9163" s="9">
        <v>-1.8378448000000001</v>
      </c>
      <c r="K9163" s="9">
        <v>-5.4974712999999999</v>
      </c>
      <c r="L9163" s="9">
        <v>-8.2527890546736096</v>
      </c>
      <c r="M9163" s="9">
        <v>-29.710041</v>
      </c>
      <c r="N9163" s="9">
        <v>-29.710041</v>
      </c>
      <c r="O9163" s="9">
        <v>-8.2527890546736096</v>
      </c>
      <c r="P9163">
        <v>0</v>
      </c>
      <c r="Q9163" s="9">
        <v>53.549995000000003</v>
      </c>
      <c r="R9163" s="9">
        <v>267836096.98862699</v>
      </c>
      <c r="S9163" s="9">
        <v>3218499616.4328599</v>
      </c>
      <c r="T9163" s="9">
        <v>-1.0717405276832099E-3</v>
      </c>
      <c r="U9163" s="9">
        <v>8.2527890546736096</v>
      </c>
      <c r="V9163" s="9">
        <v>0</v>
      </c>
      <c r="W9163" s="9">
        <v>8.2527890546736096</v>
      </c>
      <c r="X9163" t="s">
        <v>86</v>
      </c>
      <c r="Y9163" s="9">
        <v>0</v>
      </c>
      <c r="Z9163" s="9">
        <v>1.01035E-2</v>
      </c>
    </row>
    <row r="9164" spans="1:26" x14ac:dyDescent="0.3">
      <c r="A9164">
        <v>2</v>
      </c>
      <c r="B9164">
        <v>0</v>
      </c>
      <c r="C9164">
        <v>0</v>
      </c>
      <c r="D9164">
        <v>1</v>
      </c>
      <c r="E9164">
        <v>0</v>
      </c>
      <c r="F9164">
        <v>0</v>
      </c>
      <c r="G9164">
        <v>0</v>
      </c>
      <c r="H9164" s="9">
        <v>6586.7330663705297</v>
      </c>
      <c r="I9164" s="9">
        <v>-1.8379791000000001</v>
      </c>
      <c r="J9164" s="9">
        <v>-1.8376698</v>
      </c>
      <c r="K9164" s="9">
        <v>-5.3963961999999999</v>
      </c>
      <c r="L9164" s="9">
        <v>-8.2538483866457906</v>
      </c>
      <c r="M9164" s="9">
        <v>-29.713854000000001</v>
      </c>
      <c r="N9164" s="9">
        <v>-29.713854000000001</v>
      </c>
      <c r="O9164" s="9">
        <v>-8.2538483866457906</v>
      </c>
      <c r="P9164">
        <v>0</v>
      </c>
      <c r="Q9164" s="9">
        <v>53.549995000000003</v>
      </c>
      <c r="R9164" s="9">
        <v>267836096.98862699</v>
      </c>
      <c r="S9164" s="9">
        <v>3280962660.45328</v>
      </c>
      <c r="T9164" s="9">
        <v>-1.05933197217567E-3</v>
      </c>
      <c r="U9164" s="9">
        <v>8.2538483866457906</v>
      </c>
      <c r="V9164" s="9">
        <v>0</v>
      </c>
      <c r="W9164" s="9">
        <v>8.2538483866457906</v>
      </c>
      <c r="X9164" t="s">
        <v>86</v>
      </c>
      <c r="Y9164" s="9">
        <v>0</v>
      </c>
      <c r="Z9164" s="9">
        <v>9.9167944999999993E-3</v>
      </c>
    </row>
    <row r="9165" spans="1:26" x14ac:dyDescent="0.3">
      <c r="A9165">
        <v>2</v>
      </c>
      <c r="B9165">
        <v>0</v>
      </c>
      <c r="C9165">
        <v>0</v>
      </c>
      <c r="D9165">
        <v>1</v>
      </c>
      <c r="E9165">
        <v>0</v>
      </c>
      <c r="F9165">
        <v>0</v>
      </c>
      <c r="G9165">
        <v>0</v>
      </c>
      <c r="H9165" s="9">
        <v>6587.7330663584198</v>
      </c>
      <c r="I9165" s="9">
        <v>-1.837904</v>
      </c>
      <c r="J9165" s="9">
        <v>-1.8375111</v>
      </c>
      <c r="K9165" s="9">
        <v>-5.2281665999999998</v>
      </c>
      <c r="L9165" s="9">
        <v>-8.2549079903143507</v>
      </c>
      <c r="M9165" s="9">
        <v>-29.717669000000001</v>
      </c>
      <c r="N9165" s="9">
        <v>-29.717669000000001</v>
      </c>
      <c r="O9165" s="9">
        <v>-8.2549079903143507</v>
      </c>
      <c r="P9165">
        <v>0</v>
      </c>
      <c r="Q9165" s="9">
        <v>53.549995000000003</v>
      </c>
      <c r="R9165" s="9">
        <v>267836096.98862699</v>
      </c>
      <c r="S9165" s="9">
        <v>3339799634.3381901</v>
      </c>
      <c r="T9165" s="9">
        <v>-1.0596036685566099E-3</v>
      </c>
      <c r="U9165" s="9">
        <v>8.2549079903143507</v>
      </c>
      <c r="V9165" s="9">
        <v>0</v>
      </c>
      <c r="W9165" s="9">
        <v>8.2549079903143507</v>
      </c>
      <c r="X9165" t="s">
        <v>86</v>
      </c>
      <c r="Y9165" s="9">
        <v>0</v>
      </c>
      <c r="Z9165" s="9">
        <v>9.606814E-3</v>
      </c>
    </row>
    <row r="9166" spans="1:26" x14ac:dyDescent="0.3">
      <c r="A9166">
        <v>2</v>
      </c>
      <c r="B9166">
        <v>0</v>
      </c>
      <c r="C9166">
        <v>0</v>
      </c>
      <c r="D9166">
        <v>1</v>
      </c>
      <c r="E9166">
        <v>0</v>
      </c>
      <c r="F9166">
        <v>0</v>
      </c>
      <c r="G9166">
        <v>0</v>
      </c>
      <c r="H9166" s="9">
        <v>6588.7330663463199</v>
      </c>
      <c r="I9166" s="9">
        <v>-1.8379749000000001</v>
      </c>
      <c r="J9166" s="9">
        <v>-1.8375918</v>
      </c>
      <c r="K9166" s="9">
        <v>-5.4216170000000004</v>
      </c>
      <c r="L9166" s="9">
        <v>-8.2560010464664497</v>
      </c>
      <c r="M9166" s="9">
        <v>-29.721603000000002</v>
      </c>
      <c r="N9166" s="9">
        <v>-29.721603000000002</v>
      </c>
      <c r="O9166" s="9">
        <v>-8.2560010464664497</v>
      </c>
      <c r="P9166">
        <v>0</v>
      </c>
      <c r="Q9166" s="9">
        <v>53.549995000000003</v>
      </c>
      <c r="R9166" s="9">
        <v>267836096.98862699</v>
      </c>
      <c r="S9166" s="9">
        <v>3310288453.0890002</v>
      </c>
      <c r="T9166" s="9">
        <v>-1.0930561521060799E-3</v>
      </c>
      <c r="U9166" s="9">
        <v>8.2560010464664497</v>
      </c>
      <c r="V9166" s="9">
        <v>0</v>
      </c>
      <c r="W9166" s="9">
        <v>8.2560010464664497</v>
      </c>
      <c r="X9166" t="s">
        <v>86</v>
      </c>
      <c r="Y9166" s="9">
        <v>0</v>
      </c>
      <c r="Z9166" s="9">
        <v>9.9627189000000005E-3</v>
      </c>
    </row>
    <row r="9167" spans="1:26" x14ac:dyDescent="0.3">
      <c r="A9167">
        <v>2</v>
      </c>
      <c r="B9167">
        <v>0</v>
      </c>
      <c r="C9167">
        <v>0</v>
      </c>
      <c r="D9167">
        <v>1</v>
      </c>
      <c r="E9167">
        <v>0</v>
      </c>
      <c r="F9167">
        <v>0</v>
      </c>
      <c r="G9167">
        <v>0</v>
      </c>
      <c r="H9167" s="9">
        <v>6589.73306633421</v>
      </c>
      <c r="I9167" s="9">
        <v>-1.838096</v>
      </c>
      <c r="J9167" s="9">
        <v>-1.8375758</v>
      </c>
      <c r="K9167" s="9">
        <v>-5.2636132</v>
      </c>
      <c r="L9167" s="9">
        <v>-8.2571274960574002</v>
      </c>
      <c r="M9167" s="9">
        <v>-29.725657999999999</v>
      </c>
      <c r="N9167" s="9">
        <v>-29.725657999999999</v>
      </c>
      <c r="O9167" s="9">
        <v>-8.2571274960574002</v>
      </c>
      <c r="P9167">
        <v>0</v>
      </c>
      <c r="Q9167" s="9">
        <v>53.549995000000003</v>
      </c>
      <c r="R9167" s="9">
        <v>267836096.98862699</v>
      </c>
      <c r="S9167" s="9">
        <v>3316625647.1245399</v>
      </c>
      <c r="T9167" s="9">
        <v>-1.1264495909468701E-3</v>
      </c>
      <c r="U9167" s="9">
        <v>8.2571274960574002</v>
      </c>
      <c r="V9167" s="9">
        <v>0</v>
      </c>
      <c r="W9167" s="9">
        <v>8.2571274960574002</v>
      </c>
      <c r="X9167" t="s">
        <v>86</v>
      </c>
      <c r="Y9167" s="9">
        <v>0</v>
      </c>
      <c r="Z9167" s="9">
        <v>9.6722878999999998E-3</v>
      </c>
    </row>
    <row r="9168" spans="1:26" x14ac:dyDescent="0.3">
      <c r="A9168">
        <v>2</v>
      </c>
      <c r="B9168">
        <v>0</v>
      </c>
      <c r="C9168">
        <v>0</v>
      </c>
      <c r="D9168">
        <v>1</v>
      </c>
      <c r="E9168">
        <v>0</v>
      </c>
      <c r="F9168">
        <v>0</v>
      </c>
      <c r="G9168">
        <v>0</v>
      </c>
      <c r="H9168" s="9">
        <v>6590.7330663221001</v>
      </c>
      <c r="I9168" s="9">
        <v>-1.8380333</v>
      </c>
      <c r="J9168" s="9">
        <v>-1.8376633</v>
      </c>
      <c r="K9168" s="9">
        <v>-5.0922165000000001</v>
      </c>
      <c r="L9168" s="9">
        <v>-8.2582238120178104</v>
      </c>
      <c r="M9168" s="9">
        <v>-29.729607000000001</v>
      </c>
      <c r="N9168" s="9">
        <v>-29.729607000000001</v>
      </c>
      <c r="O9168" s="9">
        <v>-8.2582238120178104</v>
      </c>
      <c r="P9168">
        <v>0</v>
      </c>
      <c r="Q9168" s="9">
        <v>53.549995000000003</v>
      </c>
      <c r="R9168" s="9">
        <v>267836096.98862699</v>
      </c>
      <c r="S9168" s="9">
        <v>3285070342.2337399</v>
      </c>
      <c r="T9168" s="9">
        <v>-1.09631596040848E-3</v>
      </c>
      <c r="U9168" s="9">
        <v>8.2582238120178104</v>
      </c>
      <c r="V9168" s="9">
        <v>0</v>
      </c>
      <c r="W9168" s="9">
        <v>8.2582238120178104</v>
      </c>
      <c r="X9168" t="s">
        <v>86</v>
      </c>
      <c r="Y9168" s="9">
        <v>0</v>
      </c>
      <c r="Z9168" s="9">
        <v>9.3577793000000006E-3</v>
      </c>
    </row>
    <row r="9169" spans="1:26" x14ac:dyDescent="0.3">
      <c r="A9169">
        <v>2</v>
      </c>
      <c r="B9169">
        <v>0</v>
      </c>
      <c r="C9169">
        <v>0</v>
      </c>
      <c r="D9169">
        <v>1</v>
      </c>
      <c r="E9169">
        <v>0</v>
      </c>
      <c r="F9169">
        <v>0</v>
      </c>
      <c r="G9169">
        <v>0</v>
      </c>
      <c r="H9169" s="9">
        <v>6591.7330663100001</v>
      </c>
      <c r="I9169" s="9">
        <v>-1.8379601000000001</v>
      </c>
      <c r="J9169" s="9">
        <v>-1.8376064999999999</v>
      </c>
      <c r="K9169" s="9">
        <v>-4.9696588999999998</v>
      </c>
      <c r="L9169" s="9">
        <v>-8.2592968471205506</v>
      </c>
      <c r="M9169" s="9">
        <v>-29.733468999999999</v>
      </c>
      <c r="N9169" s="9">
        <v>-29.733468999999999</v>
      </c>
      <c r="O9169" s="9">
        <v>-8.2592968471205506</v>
      </c>
      <c r="P9169">
        <v>0</v>
      </c>
      <c r="Q9169" s="9">
        <v>53.549995000000003</v>
      </c>
      <c r="R9169" s="9">
        <v>267836096.98862699</v>
      </c>
      <c r="S9169" s="9">
        <v>3306176608.3726001</v>
      </c>
      <c r="T9169" s="9">
        <v>-1.0730351027383701E-3</v>
      </c>
      <c r="U9169" s="9">
        <v>8.2592968471205506</v>
      </c>
      <c r="V9169" s="9">
        <v>0</v>
      </c>
      <c r="W9169" s="9">
        <v>8.2592968471205506</v>
      </c>
      <c r="X9169" t="s">
        <v>86</v>
      </c>
      <c r="Y9169" s="9">
        <v>0</v>
      </c>
      <c r="Z9169" s="9">
        <v>9.1322772000000003E-3</v>
      </c>
    </row>
    <row r="9170" spans="1:26" x14ac:dyDescent="0.3">
      <c r="A9170">
        <v>2</v>
      </c>
      <c r="B9170">
        <v>0</v>
      </c>
      <c r="C9170">
        <v>0</v>
      </c>
      <c r="D9170">
        <v>1</v>
      </c>
      <c r="E9170">
        <v>0</v>
      </c>
      <c r="F9170">
        <v>0</v>
      </c>
      <c r="G9170">
        <v>0</v>
      </c>
      <c r="H9170" s="9">
        <v>6592.7330662978902</v>
      </c>
      <c r="I9170" s="9">
        <v>-1.8379664</v>
      </c>
      <c r="J9170" s="9">
        <v>-1.8375691999999999</v>
      </c>
      <c r="K9170" s="9">
        <v>-4.9555793000000001</v>
      </c>
      <c r="L9170" s="9">
        <v>-8.26036863949113</v>
      </c>
      <c r="M9170" s="9">
        <v>-29.737328000000002</v>
      </c>
      <c r="N9170" s="9">
        <v>-29.737328000000002</v>
      </c>
      <c r="O9170" s="9">
        <v>-8.26036863949113</v>
      </c>
      <c r="P9170">
        <v>0</v>
      </c>
      <c r="Q9170" s="9">
        <v>53.549995000000003</v>
      </c>
      <c r="R9170" s="9">
        <v>267836096.98862699</v>
      </c>
      <c r="S9170" s="9">
        <v>3320347561.7010999</v>
      </c>
      <c r="T9170" s="9">
        <v>-1.0717923705829599E-3</v>
      </c>
      <c r="U9170" s="9">
        <v>8.26036863949113</v>
      </c>
      <c r="V9170" s="9">
        <v>0</v>
      </c>
      <c r="W9170" s="9">
        <v>8.26036863949113</v>
      </c>
      <c r="X9170" t="s">
        <v>86</v>
      </c>
      <c r="Y9170" s="9">
        <v>0</v>
      </c>
      <c r="Z9170" s="9">
        <v>9.1062196999999994E-3</v>
      </c>
    </row>
    <row r="9171" spans="1:26" x14ac:dyDescent="0.3">
      <c r="A9171">
        <v>2</v>
      </c>
      <c r="B9171">
        <v>0</v>
      </c>
      <c r="C9171">
        <v>0</v>
      </c>
      <c r="D9171">
        <v>1</v>
      </c>
      <c r="E9171">
        <v>0</v>
      </c>
      <c r="F9171">
        <v>0</v>
      </c>
      <c r="G9171">
        <v>0</v>
      </c>
      <c r="H9171" s="9">
        <v>6593.7330662857803</v>
      </c>
      <c r="I9171" s="9">
        <v>-1.838123</v>
      </c>
      <c r="J9171" s="9">
        <v>-1.837653</v>
      </c>
      <c r="K9171" s="9">
        <v>-5.1674217999999996</v>
      </c>
      <c r="L9171" s="9">
        <v>-8.2614383669473792</v>
      </c>
      <c r="M9171" s="9">
        <v>-29.741178999999999</v>
      </c>
      <c r="N9171" s="9">
        <v>-29.741178999999999</v>
      </c>
      <c r="O9171" s="9">
        <v>-8.2614383669473792</v>
      </c>
      <c r="P9171">
        <v>0</v>
      </c>
      <c r="Q9171" s="9">
        <v>53.549995000000003</v>
      </c>
      <c r="R9171" s="9">
        <v>267836096.98862699</v>
      </c>
      <c r="S9171" s="9">
        <v>3290064190.0176101</v>
      </c>
      <c r="T9171" s="9">
        <v>-1.0697274562527701E-3</v>
      </c>
      <c r="U9171" s="9">
        <v>8.2614383669473792</v>
      </c>
      <c r="V9171" s="9">
        <v>0</v>
      </c>
      <c r="W9171" s="9">
        <v>8.2614383669473792</v>
      </c>
      <c r="X9171" t="s">
        <v>86</v>
      </c>
      <c r="Y9171" s="9">
        <v>0</v>
      </c>
      <c r="Z9171" s="9">
        <v>9.4959280000000007E-3</v>
      </c>
    </row>
    <row r="9172" spans="1:26" x14ac:dyDescent="0.3">
      <c r="A9172">
        <v>2</v>
      </c>
      <c r="B9172">
        <v>0</v>
      </c>
      <c r="C9172">
        <v>0</v>
      </c>
      <c r="D9172">
        <v>1</v>
      </c>
      <c r="E9172">
        <v>0</v>
      </c>
      <c r="F9172">
        <v>0</v>
      </c>
      <c r="G9172">
        <v>0</v>
      </c>
      <c r="H9172" s="9">
        <v>6594.7330662736704</v>
      </c>
      <c r="I9172" s="9">
        <v>-1.8379945</v>
      </c>
      <c r="J9172" s="9">
        <v>-1.8374748999999999</v>
      </c>
      <c r="K9172" s="9">
        <v>-5.0929408</v>
      </c>
      <c r="L9172" s="9">
        <v>-8.2625719630381802</v>
      </c>
      <c r="M9172" s="9">
        <v>-29.745258</v>
      </c>
      <c r="N9172" s="9">
        <v>-29.745258</v>
      </c>
      <c r="O9172" s="9">
        <v>-8.2625719630381802</v>
      </c>
      <c r="P9172">
        <v>0</v>
      </c>
      <c r="Q9172" s="9">
        <v>53.549995000000003</v>
      </c>
      <c r="R9172" s="9">
        <v>267836096.98862699</v>
      </c>
      <c r="S9172" s="9">
        <v>3356485582.90974</v>
      </c>
      <c r="T9172" s="9">
        <v>-1.13359609079388E-3</v>
      </c>
      <c r="U9172" s="9">
        <v>8.2625719630381802</v>
      </c>
      <c r="V9172" s="9">
        <v>0</v>
      </c>
      <c r="W9172" s="9">
        <v>8.2625719630381802</v>
      </c>
      <c r="X9172" t="s">
        <v>86</v>
      </c>
      <c r="Y9172" s="9">
        <v>0</v>
      </c>
      <c r="Z9172" s="9">
        <v>9.3581509000000007E-3</v>
      </c>
    </row>
    <row r="9173" spans="1:26" x14ac:dyDescent="0.3">
      <c r="A9173">
        <v>2</v>
      </c>
      <c r="B9173">
        <v>0</v>
      </c>
      <c r="C9173">
        <v>0</v>
      </c>
      <c r="D9173">
        <v>1</v>
      </c>
      <c r="E9173">
        <v>0</v>
      </c>
      <c r="F9173">
        <v>0</v>
      </c>
      <c r="G9173">
        <v>0</v>
      </c>
      <c r="H9173" s="9">
        <v>6595.7330662615695</v>
      </c>
      <c r="I9173" s="9">
        <v>-1.8381563000000001</v>
      </c>
      <c r="J9173" s="9">
        <v>-1.8376520999999999</v>
      </c>
      <c r="K9173" s="9">
        <v>-4.9883175</v>
      </c>
      <c r="L9173" s="9">
        <v>-8.2636906072334693</v>
      </c>
      <c r="M9173" s="9">
        <v>-29.749286999999999</v>
      </c>
      <c r="N9173" s="9">
        <v>-29.749286999999999</v>
      </c>
      <c r="O9173" s="9">
        <v>-8.2636906072334693</v>
      </c>
      <c r="P9173">
        <v>0</v>
      </c>
      <c r="Q9173" s="9">
        <v>53.549995000000003</v>
      </c>
      <c r="R9173" s="9">
        <v>267836096.98862699</v>
      </c>
      <c r="S9173" s="9">
        <v>3291305386.4374599</v>
      </c>
      <c r="T9173" s="9">
        <v>-1.1186441952908399E-3</v>
      </c>
      <c r="U9173" s="9">
        <v>8.2636906072334693</v>
      </c>
      <c r="V9173" s="9">
        <v>0</v>
      </c>
      <c r="W9173" s="9">
        <v>8.2636906072334693</v>
      </c>
      <c r="X9173" t="s">
        <v>86</v>
      </c>
      <c r="Y9173" s="9">
        <v>0</v>
      </c>
      <c r="Z9173" s="9">
        <v>9.166792E-3</v>
      </c>
    </row>
    <row r="9174" spans="1:26" x14ac:dyDescent="0.3">
      <c r="A9174">
        <v>2</v>
      </c>
      <c r="B9174">
        <v>0</v>
      </c>
      <c r="C9174">
        <v>0</v>
      </c>
      <c r="D9174">
        <v>1</v>
      </c>
      <c r="E9174">
        <v>0</v>
      </c>
      <c r="F9174">
        <v>0</v>
      </c>
      <c r="G9174">
        <v>0</v>
      </c>
      <c r="H9174" s="9">
        <v>6596.7330662494596</v>
      </c>
      <c r="I9174" s="9">
        <v>-1.8379056</v>
      </c>
      <c r="J9174" s="9">
        <v>-1.8374311999999999</v>
      </c>
      <c r="K9174" s="9">
        <v>-4.8215751999999998</v>
      </c>
      <c r="L9174" s="9">
        <v>-8.2647811453070599</v>
      </c>
      <c r="M9174" s="9">
        <v>-29.753212000000001</v>
      </c>
      <c r="N9174" s="9">
        <v>-29.753212000000001</v>
      </c>
      <c r="O9174" s="9">
        <v>-8.2647811453070599</v>
      </c>
      <c r="P9174">
        <v>0</v>
      </c>
      <c r="Q9174" s="9">
        <v>53.549995000000003</v>
      </c>
      <c r="R9174" s="9">
        <v>267836096.98862699</v>
      </c>
      <c r="S9174" s="9">
        <v>3373997757.78969</v>
      </c>
      <c r="T9174" s="9">
        <v>-1.0905380735923801E-3</v>
      </c>
      <c r="U9174" s="9">
        <v>8.2647811453070599</v>
      </c>
      <c r="V9174" s="9">
        <v>0</v>
      </c>
      <c r="W9174" s="9">
        <v>8.2647811453070599</v>
      </c>
      <c r="X9174" t="s">
        <v>86</v>
      </c>
      <c r="Y9174" s="9">
        <v>0</v>
      </c>
      <c r="Z9174" s="9">
        <v>8.8593122000000003E-3</v>
      </c>
    </row>
    <row r="9175" spans="1:26" x14ac:dyDescent="0.3">
      <c r="A9175">
        <v>2</v>
      </c>
      <c r="B9175">
        <v>0</v>
      </c>
      <c r="C9175">
        <v>0</v>
      </c>
      <c r="D9175">
        <v>1</v>
      </c>
      <c r="E9175">
        <v>0</v>
      </c>
      <c r="F9175">
        <v>0</v>
      </c>
      <c r="G9175">
        <v>0</v>
      </c>
      <c r="H9175" s="9">
        <v>6597.7330662373497</v>
      </c>
      <c r="I9175" s="9">
        <v>-1.8379856000000001</v>
      </c>
      <c r="J9175" s="9">
        <v>-1.837566</v>
      </c>
      <c r="K9175" s="9">
        <v>-4.6921495999999996</v>
      </c>
      <c r="L9175" s="9">
        <v>-8.2658512273542009</v>
      </c>
      <c r="M9175" s="9">
        <v>-29.757065000000001</v>
      </c>
      <c r="N9175" s="9">
        <v>-29.757065000000001</v>
      </c>
      <c r="O9175" s="9">
        <v>-8.2658512273542009</v>
      </c>
      <c r="P9175">
        <v>0</v>
      </c>
      <c r="Q9175" s="9">
        <v>53.549995000000003</v>
      </c>
      <c r="R9175" s="9">
        <v>267836096.98862699</v>
      </c>
      <c r="S9175" s="9">
        <v>3323737721.2829099</v>
      </c>
      <c r="T9175" s="9">
        <v>-1.07008204714453E-3</v>
      </c>
      <c r="U9175" s="9">
        <v>8.2658512273542009</v>
      </c>
      <c r="V9175" s="9">
        <v>0</v>
      </c>
      <c r="W9175" s="9">
        <v>8.2658512273542009</v>
      </c>
      <c r="X9175" t="s">
        <v>86</v>
      </c>
      <c r="Y9175" s="9">
        <v>0</v>
      </c>
      <c r="Z9175" s="9">
        <v>8.6221349999999995E-3</v>
      </c>
    </row>
    <row r="9176" spans="1:26" x14ac:dyDescent="0.3">
      <c r="A9176">
        <v>2</v>
      </c>
      <c r="B9176">
        <v>0</v>
      </c>
      <c r="C9176">
        <v>0</v>
      </c>
      <c r="D9176">
        <v>1</v>
      </c>
      <c r="E9176">
        <v>0</v>
      </c>
      <c r="F9176">
        <v>0</v>
      </c>
      <c r="G9176">
        <v>0</v>
      </c>
      <c r="H9176" s="9">
        <v>6598.7330662252498</v>
      </c>
      <c r="I9176" s="9">
        <v>-1.8379207</v>
      </c>
      <c r="J9176" s="9">
        <v>-1.8374755</v>
      </c>
      <c r="K9176" s="9">
        <v>-4.5832905999999998</v>
      </c>
      <c r="L9176" s="9">
        <v>-8.2668906478455604</v>
      </c>
      <c r="M9176" s="9">
        <v>-29.760807</v>
      </c>
      <c r="N9176" s="9">
        <v>-29.760807</v>
      </c>
      <c r="O9176" s="9">
        <v>-8.2668906478455604</v>
      </c>
      <c r="P9176">
        <v>0</v>
      </c>
      <c r="Q9176" s="9">
        <v>53.549995000000003</v>
      </c>
      <c r="R9176" s="9">
        <v>267836096.98862699</v>
      </c>
      <c r="S9176" s="9">
        <v>3358010447.53159</v>
      </c>
      <c r="T9176" s="9">
        <v>-1.03942049135241E-3</v>
      </c>
      <c r="U9176" s="9">
        <v>8.2668906478455604</v>
      </c>
      <c r="V9176" s="9">
        <v>0</v>
      </c>
      <c r="W9176" s="9">
        <v>8.2668906478455604</v>
      </c>
      <c r="X9176" t="s">
        <v>86</v>
      </c>
      <c r="Y9176" s="9">
        <v>0</v>
      </c>
      <c r="Z9176" s="9">
        <v>8.4216845999999998E-3</v>
      </c>
    </row>
    <row r="9177" spans="1:26" x14ac:dyDescent="0.3">
      <c r="A9177">
        <v>2</v>
      </c>
      <c r="B9177">
        <v>0</v>
      </c>
      <c r="C9177">
        <v>0</v>
      </c>
      <c r="D9177">
        <v>1</v>
      </c>
      <c r="E9177">
        <v>0</v>
      </c>
      <c r="F9177">
        <v>0</v>
      </c>
      <c r="G9177">
        <v>0</v>
      </c>
      <c r="H9177" s="9">
        <v>6599.7330662131399</v>
      </c>
      <c r="I9177" s="9">
        <v>-1.8379683</v>
      </c>
      <c r="J9177" s="9">
        <v>-1.8374680999999999</v>
      </c>
      <c r="K9177" s="9">
        <v>-4.9521451000000001</v>
      </c>
      <c r="L9177" s="9">
        <v>-8.2679757949013108</v>
      </c>
      <c r="M9177" s="9">
        <v>-29.764713</v>
      </c>
      <c r="N9177" s="9">
        <v>-29.764713</v>
      </c>
      <c r="O9177" s="9">
        <v>-8.2679757949013108</v>
      </c>
      <c r="P9177">
        <v>0</v>
      </c>
      <c r="Q9177" s="9">
        <v>53.549995000000003</v>
      </c>
      <c r="R9177" s="9">
        <v>267836096.98862699</v>
      </c>
      <c r="S9177" s="9">
        <v>3361246597.88588</v>
      </c>
      <c r="T9177" s="9">
        <v>-1.0851470557575701E-3</v>
      </c>
      <c r="U9177" s="9">
        <v>8.2679757949013108</v>
      </c>
      <c r="V9177" s="9">
        <v>0</v>
      </c>
      <c r="W9177" s="9">
        <v>8.2679757949013108</v>
      </c>
      <c r="X9177" t="s">
        <v>86</v>
      </c>
      <c r="Y9177" s="9">
        <v>0</v>
      </c>
      <c r="Z9177" s="9">
        <v>9.0994089999999993E-3</v>
      </c>
    </row>
    <row r="9178" spans="1:26" x14ac:dyDescent="0.3">
      <c r="A9178">
        <v>2</v>
      </c>
      <c r="B9178">
        <v>0</v>
      </c>
      <c r="C9178">
        <v>0</v>
      </c>
      <c r="D9178">
        <v>1</v>
      </c>
      <c r="E9178">
        <v>0</v>
      </c>
      <c r="F9178">
        <v>0</v>
      </c>
      <c r="G9178">
        <v>0</v>
      </c>
      <c r="H9178" s="9">
        <v>6600.7330662010299</v>
      </c>
      <c r="I9178" s="9">
        <v>-1.8379668</v>
      </c>
      <c r="J9178" s="9">
        <v>-1.8374363</v>
      </c>
      <c r="K9178" s="9">
        <v>-4.8511461999999996</v>
      </c>
      <c r="L9178" s="9">
        <v>-8.2690972888122598</v>
      </c>
      <c r="M9178" s="9">
        <v>-29.768751000000002</v>
      </c>
      <c r="N9178" s="9">
        <v>-29.768751000000002</v>
      </c>
      <c r="O9178" s="9">
        <v>-8.2690972888122598</v>
      </c>
      <c r="P9178">
        <v>0</v>
      </c>
      <c r="Q9178" s="9">
        <v>53.549995000000003</v>
      </c>
      <c r="R9178" s="9">
        <v>267836096.98862699</v>
      </c>
      <c r="S9178" s="9">
        <v>3373799106.4942698</v>
      </c>
      <c r="T9178" s="9">
        <v>-1.1214939109489501E-3</v>
      </c>
      <c r="U9178" s="9">
        <v>8.2690972888122598</v>
      </c>
      <c r="V9178" s="9">
        <v>0</v>
      </c>
      <c r="W9178" s="9">
        <v>8.2690972888122598</v>
      </c>
      <c r="X9178" t="s">
        <v>86</v>
      </c>
      <c r="Y9178" s="9">
        <v>0</v>
      </c>
      <c r="Z9178" s="9">
        <v>8.9136725000000007E-3</v>
      </c>
    </row>
    <row r="9179" spans="1:26" x14ac:dyDescent="0.3">
      <c r="A9179">
        <v>2</v>
      </c>
      <c r="B9179">
        <v>0</v>
      </c>
      <c r="C9179">
        <v>0</v>
      </c>
      <c r="D9179">
        <v>1</v>
      </c>
      <c r="E9179">
        <v>0</v>
      </c>
      <c r="F9179">
        <v>0</v>
      </c>
      <c r="G9179">
        <v>0</v>
      </c>
      <c r="H9179" s="9">
        <v>6601.73306618892</v>
      </c>
      <c r="I9179" s="9">
        <v>-1.8379814999999999</v>
      </c>
      <c r="J9179" s="9">
        <v>-1.8374903</v>
      </c>
      <c r="K9179" s="9">
        <v>-4.6961183999999996</v>
      </c>
      <c r="L9179" s="9">
        <v>-8.2701881037985405</v>
      </c>
      <c r="M9179" s="9">
        <v>-29.772676000000001</v>
      </c>
      <c r="N9179" s="9">
        <v>-29.772676000000001</v>
      </c>
      <c r="O9179" s="9">
        <v>-8.2701881037985405</v>
      </c>
      <c r="P9179">
        <v>0</v>
      </c>
      <c r="Q9179" s="9">
        <v>53.549995000000003</v>
      </c>
      <c r="R9179" s="9">
        <v>267836096.98862699</v>
      </c>
      <c r="S9179" s="9">
        <v>3353766292.2393398</v>
      </c>
      <c r="T9179" s="9">
        <v>-1.0908149862807099E-3</v>
      </c>
      <c r="U9179" s="9">
        <v>8.2701881037985405</v>
      </c>
      <c r="V9179" s="9">
        <v>0</v>
      </c>
      <c r="W9179" s="9">
        <v>8.2701881037985405</v>
      </c>
      <c r="X9179" t="s">
        <v>86</v>
      </c>
      <c r="Y9179" s="9">
        <v>0</v>
      </c>
      <c r="Z9179" s="9">
        <v>8.6290724999999995E-3</v>
      </c>
    </row>
    <row r="9180" spans="1:26" x14ac:dyDescent="0.3">
      <c r="A9180">
        <v>2</v>
      </c>
      <c r="B9180">
        <v>0</v>
      </c>
      <c r="C9180">
        <v>0</v>
      </c>
      <c r="D9180">
        <v>1</v>
      </c>
      <c r="E9180">
        <v>0</v>
      </c>
      <c r="F9180">
        <v>0</v>
      </c>
      <c r="G9180">
        <v>0</v>
      </c>
      <c r="H9180" s="9">
        <v>6602.7330661768201</v>
      </c>
      <c r="I9180" s="9">
        <v>-1.8380882999999999</v>
      </c>
      <c r="J9180" s="9">
        <v>-1.8376098000000001</v>
      </c>
      <c r="K9180" s="9">
        <v>-4.5610837999999996</v>
      </c>
      <c r="L9180" s="9">
        <v>-8.2712663934222306</v>
      </c>
      <c r="M9180" s="9">
        <v>-29.77656</v>
      </c>
      <c r="N9180" s="9">
        <v>-29.77656</v>
      </c>
      <c r="O9180" s="9">
        <v>-8.2712663934222306</v>
      </c>
      <c r="P9180">
        <v>0</v>
      </c>
      <c r="Q9180" s="9">
        <v>53.549995000000003</v>
      </c>
      <c r="R9180" s="9">
        <v>267836096.98862699</v>
      </c>
      <c r="S9180" s="9">
        <v>3309774824.1623602</v>
      </c>
      <c r="T9180" s="9">
        <v>-1.07828962368472E-3</v>
      </c>
      <c r="U9180" s="9">
        <v>8.2712663934222306</v>
      </c>
      <c r="V9180" s="9">
        <v>0</v>
      </c>
      <c r="W9180" s="9">
        <v>8.2712663934222306</v>
      </c>
      <c r="X9180" t="s">
        <v>86</v>
      </c>
      <c r="Y9180" s="9">
        <v>0</v>
      </c>
      <c r="Z9180" s="9">
        <v>8.3814925000000005E-3</v>
      </c>
    </row>
    <row r="9181" spans="1:26" x14ac:dyDescent="0.3">
      <c r="A9181">
        <v>2</v>
      </c>
      <c r="B9181">
        <v>0</v>
      </c>
      <c r="C9181">
        <v>0</v>
      </c>
      <c r="D9181">
        <v>1</v>
      </c>
      <c r="E9181">
        <v>0</v>
      </c>
      <c r="F9181">
        <v>0</v>
      </c>
      <c r="G9181">
        <v>0</v>
      </c>
      <c r="H9181" s="9">
        <v>6603.7330661647102</v>
      </c>
      <c r="I9181" s="9">
        <v>-1.8379601000000001</v>
      </c>
      <c r="J9181" s="9">
        <v>-1.8375562000000001</v>
      </c>
      <c r="K9181" s="9">
        <v>-4.3765992999999996</v>
      </c>
      <c r="L9181" s="9">
        <v>-8.2723202002257494</v>
      </c>
      <c r="M9181" s="9">
        <v>-29.780353999999999</v>
      </c>
      <c r="N9181" s="9">
        <v>-29.780353999999999</v>
      </c>
      <c r="O9181" s="9">
        <v>-8.2723202002257494</v>
      </c>
      <c r="P9181">
        <v>0</v>
      </c>
      <c r="Q9181" s="9">
        <v>53.549995000000003</v>
      </c>
      <c r="R9181" s="9">
        <v>267836096.98862699</v>
      </c>
      <c r="S9181" s="9">
        <v>3329959834.7462201</v>
      </c>
      <c r="T9181" s="9">
        <v>-1.05380680351885E-3</v>
      </c>
      <c r="U9181" s="9">
        <v>8.2723202002257494</v>
      </c>
      <c r="V9181" s="9">
        <v>0</v>
      </c>
      <c r="W9181" s="9">
        <v>8.2723202002257494</v>
      </c>
      <c r="X9181" t="s">
        <v>86</v>
      </c>
      <c r="Y9181" s="9">
        <v>0</v>
      </c>
      <c r="Z9181" s="9">
        <v>8.0422470000000006E-3</v>
      </c>
    </row>
    <row r="9182" spans="1:26" x14ac:dyDescent="0.3">
      <c r="A9182">
        <v>2</v>
      </c>
      <c r="B9182">
        <v>0</v>
      </c>
      <c r="C9182">
        <v>0</v>
      </c>
      <c r="D9182">
        <v>1</v>
      </c>
      <c r="E9182">
        <v>0</v>
      </c>
      <c r="F9182">
        <v>0</v>
      </c>
      <c r="G9182">
        <v>0</v>
      </c>
      <c r="H9182" s="9">
        <v>6604.7330661526003</v>
      </c>
      <c r="I9182" s="9">
        <v>-1.8381455</v>
      </c>
      <c r="J9182" s="9">
        <v>-1.8375954999999999</v>
      </c>
      <c r="K9182" s="9">
        <v>-4.5677228000000003</v>
      </c>
      <c r="L9182" s="9">
        <v>-8.2733783435755299</v>
      </c>
      <c r="M9182" s="9">
        <v>-29.784162999999999</v>
      </c>
      <c r="N9182" s="9">
        <v>-29.784162999999999</v>
      </c>
      <c r="O9182" s="9">
        <v>-8.2733783435755299</v>
      </c>
      <c r="P9182">
        <v>0</v>
      </c>
      <c r="Q9182" s="9">
        <v>53.549995000000003</v>
      </c>
      <c r="R9182" s="9">
        <v>267836096.98862699</v>
      </c>
      <c r="S9182" s="9">
        <v>3315877801.0047002</v>
      </c>
      <c r="T9182" s="9">
        <v>-1.05814334977871E-3</v>
      </c>
      <c r="U9182" s="9">
        <v>8.2733783435755299</v>
      </c>
      <c r="V9182" s="9">
        <v>0</v>
      </c>
      <c r="W9182" s="9">
        <v>8.2733783435755299</v>
      </c>
      <c r="X9182" t="s">
        <v>86</v>
      </c>
      <c r="Y9182" s="9">
        <v>0</v>
      </c>
      <c r="Z9182" s="9">
        <v>8.3936267000000002E-3</v>
      </c>
    </row>
    <row r="9183" spans="1:26" x14ac:dyDescent="0.3">
      <c r="A9183">
        <v>2</v>
      </c>
      <c r="B9183">
        <v>0</v>
      </c>
      <c r="C9183">
        <v>0</v>
      </c>
      <c r="D9183">
        <v>1</v>
      </c>
      <c r="E9183">
        <v>0</v>
      </c>
      <c r="F9183">
        <v>0</v>
      </c>
      <c r="G9183">
        <v>0</v>
      </c>
      <c r="H9183" s="9">
        <v>6605.7330661404903</v>
      </c>
      <c r="I9183" s="9">
        <v>-1.8379681000000001</v>
      </c>
      <c r="J9183" s="9">
        <v>-1.8374736</v>
      </c>
      <c r="K9183" s="9">
        <v>-4.4682120999999997</v>
      </c>
      <c r="L9183" s="9">
        <v>-8.2745062489347401</v>
      </c>
      <c r="M9183" s="9">
        <v>-29.788222999999999</v>
      </c>
      <c r="N9183" s="9">
        <v>-29.788222999999999</v>
      </c>
      <c r="O9183" s="9">
        <v>-8.2745062489347401</v>
      </c>
      <c r="P9183">
        <v>0</v>
      </c>
      <c r="Q9183" s="9">
        <v>53.549995000000003</v>
      </c>
      <c r="R9183" s="9">
        <v>267836096.98862699</v>
      </c>
      <c r="S9183" s="9">
        <v>3361818299.3999801</v>
      </c>
      <c r="T9183" s="9">
        <v>-1.1279053592154701E-3</v>
      </c>
      <c r="U9183" s="9">
        <v>8.2745062489347401</v>
      </c>
      <c r="V9183" s="9">
        <v>0</v>
      </c>
      <c r="W9183" s="9">
        <v>8.2745062489347401</v>
      </c>
      <c r="X9183" t="s">
        <v>86</v>
      </c>
      <c r="Y9183" s="9">
        <v>0</v>
      </c>
      <c r="Z9183" s="9">
        <v>8.2102222000000006E-3</v>
      </c>
    </row>
    <row r="9184" spans="1:26" x14ac:dyDescent="0.3">
      <c r="A9184">
        <v>2</v>
      </c>
      <c r="B9184">
        <v>0</v>
      </c>
      <c r="C9184">
        <v>0</v>
      </c>
      <c r="D9184">
        <v>1</v>
      </c>
      <c r="E9184">
        <v>0</v>
      </c>
      <c r="F9184">
        <v>0</v>
      </c>
      <c r="G9184">
        <v>0</v>
      </c>
      <c r="H9184" s="9">
        <v>6606.7330661283904</v>
      </c>
      <c r="I9184" s="9">
        <v>-1.8378543000000001</v>
      </c>
      <c r="J9184" s="9">
        <v>-1.8374269999999999</v>
      </c>
      <c r="K9184" s="9">
        <v>-4.2269129999999997</v>
      </c>
      <c r="L9184" s="9">
        <v>-8.2756286666162993</v>
      </c>
      <c r="M9184" s="9">
        <v>-29.792262999999998</v>
      </c>
      <c r="N9184" s="9">
        <v>-29.792262999999998</v>
      </c>
      <c r="O9184" s="9">
        <v>-8.2756286666162993</v>
      </c>
      <c r="P9184">
        <v>0</v>
      </c>
      <c r="Q9184" s="9">
        <v>53.549995000000003</v>
      </c>
      <c r="R9184" s="9">
        <v>267836096.98862699</v>
      </c>
      <c r="S9184" s="9">
        <v>3380010954.61694</v>
      </c>
      <c r="T9184" s="9">
        <v>-1.12241768156273E-3</v>
      </c>
      <c r="U9184" s="9">
        <v>8.2756286666162993</v>
      </c>
      <c r="V9184" s="9">
        <v>0</v>
      </c>
      <c r="W9184" s="9">
        <v>8.2756286666162993</v>
      </c>
      <c r="X9184" t="s">
        <v>86</v>
      </c>
      <c r="Y9184" s="9">
        <v>0</v>
      </c>
      <c r="Z9184" s="9">
        <v>7.7666439999999996E-3</v>
      </c>
    </row>
    <row r="9185" spans="1:26" x14ac:dyDescent="0.3">
      <c r="A9185">
        <v>2</v>
      </c>
      <c r="B9185">
        <v>0</v>
      </c>
      <c r="C9185">
        <v>0</v>
      </c>
      <c r="D9185">
        <v>1</v>
      </c>
      <c r="E9185">
        <v>0</v>
      </c>
      <c r="F9185">
        <v>0</v>
      </c>
      <c r="G9185">
        <v>0</v>
      </c>
      <c r="H9185" s="9">
        <v>6607.7330661162796</v>
      </c>
      <c r="I9185" s="9">
        <v>-1.8380938</v>
      </c>
      <c r="J9185" s="9">
        <v>-1.8376093</v>
      </c>
      <c r="K9185" s="9">
        <v>-4.1165276000000004</v>
      </c>
      <c r="L9185" s="9">
        <v>-8.2767193396491407</v>
      </c>
      <c r="M9185" s="9">
        <v>-29.796189999999999</v>
      </c>
      <c r="N9185" s="9">
        <v>-29.796189999999999</v>
      </c>
      <c r="O9185" s="9">
        <v>-8.2767193396491407</v>
      </c>
      <c r="P9185">
        <v>0</v>
      </c>
      <c r="Q9185" s="9">
        <v>53.549995000000003</v>
      </c>
      <c r="R9185" s="9">
        <v>267836096.98862699</v>
      </c>
      <c r="S9185" s="9">
        <v>3312126764.9559398</v>
      </c>
      <c r="T9185" s="9">
        <v>-1.09067303283971E-3</v>
      </c>
      <c r="U9185" s="9">
        <v>8.2767193396491407</v>
      </c>
      <c r="V9185" s="9">
        <v>0</v>
      </c>
      <c r="W9185" s="9">
        <v>8.2767193396491407</v>
      </c>
      <c r="X9185" t="s">
        <v>86</v>
      </c>
      <c r="Y9185" s="9">
        <v>0</v>
      </c>
      <c r="Z9185" s="9">
        <v>7.5645694000000003E-3</v>
      </c>
    </row>
    <row r="9186" spans="1:26" x14ac:dyDescent="0.3">
      <c r="A9186">
        <v>2</v>
      </c>
      <c r="B9186">
        <v>0</v>
      </c>
      <c r="C9186">
        <v>0</v>
      </c>
      <c r="D9186">
        <v>1</v>
      </c>
      <c r="E9186">
        <v>0</v>
      </c>
      <c r="F9186">
        <v>0</v>
      </c>
      <c r="G9186">
        <v>0</v>
      </c>
      <c r="H9186" s="9">
        <v>6608.7330661041697</v>
      </c>
      <c r="I9186" s="9">
        <v>-1.8378654999999999</v>
      </c>
      <c r="J9186" s="9">
        <v>-1.8374299000000001</v>
      </c>
      <c r="K9186" s="9">
        <v>-3.9571879000000001</v>
      </c>
      <c r="L9186" s="9">
        <v>-8.2778065083470604</v>
      </c>
      <c r="M9186" s="9">
        <v>-29.800104000000001</v>
      </c>
      <c r="N9186" s="9">
        <v>-29.800104000000001</v>
      </c>
      <c r="O9186" s="9">
        <v>-8.2778065083470604</v>
      </c>
      <c r="P9186">
        <v>0</v>
      </c>
      <c r="Q9186" s="9">
        <v>53.549995000000003</v>
      </c>
      <c r="R9186" s="9">
        <v>267836096.98862699</v>
      </c>
      <c r="S9186" s="9">
        <v>3379803891.6971202</v>
      </c>
      <c r="T9186" s="9">
        <v>-1.0871686979125801E-3</v>
      </c>
      <c r="U9186" s="9">
        <v>8.2778065083470604</v>
      </c>
      <c r="V9186" s="9">
        <v>0</v>
      </c>
      <c r="W9186" s="9">
        <v>8.2778065083470604</v>
      </c>
      <c r="X9186" t="s">
        <v>86</v>
      </c>
      <c r="Y9186" s="9">
        <v>0</v>
      </c>
      <c r="Z9186" s="9">
        <v>7.2710550999999998E-3</v>
      </c>
    </row>
    <row r="9187" spans="1:26" x14ac:dyDescent="0.3">
      <c r="A9187">
        <v>2</v>
      </c>
      <c r="B9187">
        <v>0</v>
      </c>
      <c r="C9187">
        <v>0</v>
      </c>
      <c r="D9187">
        <v>1</v>
      </c>
      <c r="E9187">
        <v>0</v>
      </c>
      <c r="F9187">
        <v>0</v>
      </c>
      <c r="G9187">
        <v>0</v>
      </c>
      <c r="H9187" s="9">
        <v>6609.7330660920697</v>
      </c>
      <c r="I9187" s="9">
        <v>-1.8379086</v>
      </c>
      <c r="J9187" s="9">
        <v>-1.8374486999999999</v>
      </c>
      <c r="K9187" s="9">
        <v>-3.8071964</v>
      </c>
      <c r="L9187" s="9">
        <v>-8.2788719728915492</v>
      </c>
      <c r="M9187" s="9">
        <v>-29.803940000000001</v>
      </c>
      <c r="N9187" s="9">
        <v>-29.803940000000001</v>
      </c>
      <c r="O9187" s="9">
        <v>-8.2788719728915492</v>
      </c>
      <c r="P9187">
        <v>0</v>
      </c>
      <c r="Q9187" s="9">
        <v>53.549995000000003</v>
      </c>
      <c r="R9187" s="9">
        <v>267836096.98862699</v>
      </c>
      <c r="S9187" s="9">
        <v>3373049563.6796398</v>
      </c>
      <c r="T9187" s="9">
        <v>-1.06546454449585E-3</v>
      </c>
      <c r="U9187" s="9">
        <v>8.2788719728915492</v>
      </c>
      <c r="V9187" s="9">
        <v>0</v>
      </c>
      <c r="W9187" s="9">
        <v>8.2788719728915492</v>
      </c>
      <c r="X9187" t="s">
        <v>86</v>
      </c>
      <c r="Y9187" s="9">
        <v>0</v>
      </c>
      <c r="Z9187" s="9">
        <v>6.995528E-3</v>
      </c>
    </row>
    <row r="9188" spans="1:26" x14ac:dyDescent="0.3">
      <c r="A9188">
        <v>2</v>
      </c>
      <c r="B9188">
        <v>0</v>
      </c>
      <c r="C9188">
        <v>0</v>
      </c>
      <c r="D9188">
        <v>1</v>
      </c>
      <c r="E9188">
        <v>0</v>
      </c>
      <c r="F9188">
        <v>0</v>
      </c>
      <c r="G9188">
        <v>0</v>
      </c>
      <c r="H9188" s="9">
        <v>6610.7330660799598</v>
      </c>
      <c r="I9188" s="9">
        <v>-1.8380741</v>
      </c>
      <c r="J9188" s="9">
        <v>-1.8377265</v>
      </c>
      <c r="K9188" s="9">
        <v>-3.8729010000000001</v>
      </c>
      <c r="L9188" s="9">
        <v>-8.2799371851863306</v>
      </c>
      <c r="M9188" s="9">
        <v>-29.807773999999998</v>
      </c>
      <c r="N9188" s="9">
        <v>-29.807773999999998</v>
      </c>
      <c r="O9188" s="9">
        <v>-8.2799371851863306</v>
      </c>
      <c r="P9188">
        <v>0</v>
      </c>
      <c r="Q9188" s="9">
        <v>53.549995000000003</v>
      </c>
      <c r="R9188" s="9">
        <v>267836096.98862699</v>
      </c>
      <c r="S9188" s="9">
        <v>3270906259.0232</v>
      </c>
      <c r="T9188" s="9">
        <v>-1.0652122947760699E-3</v>
      </c>
      <c r="U9188" s="9">
        <v>8.2799371851863306</v>
      </c>
      <c r="V9188" s="9">
        <v>0</v>
      </c>
      <c r="W9188" s="9">
        <v>8.2799371851863306</v>
      </c>
      <c r="X9188" t="s">
        <v>86</v>
      </c>
      <c r="Y9188" s="9">
        <v>0</v>
      </c>
      <c r="Z9188" s="9">
        <v>7.1173323999999998E-3</v>
      </c>
    </row>
    <row r="9189" spans="1:26" x14ac:dyDescent="0.3">
      <c r="A9189">
        <v>2</v>
      </c>
      <c r="B9189">
        <v>0</v>
      </c>
      <c r="C9189">
        <v>0</v>
      </c>
      <c r="D9189">
        <v>1</v>
      </c>
      <c r="E9189">
        <v>0</v>
      </c>
      <c r="F9189">
        <v>0</v>
      </c>
      <c r="G9189">
        <v>0</v>
      </c>
      <c r="H9189" s="9">
        <v>6611.7330660678499</v>
      </c>
      <c r="I9189" s="9">
        <v>-1.8378943999999999</v>
      </c>
      <c r="J9189" s="9">
        <v>-1.8375564</v>
      </c>
      <c r="K9189" s="9">
        <v>-3.8345163000000002</v>
      </c>
      <c r="L9189" s="9">
        <v>-8.2810452262307095</v>
      </c>
      <c r="M9189" s="9">
        <v>-29.811764</v>
      </c>
      <c r="N9189" s="9">
        <v>-29.811764</v>
      </c>
      <c r="O9189" s="9">
        <v>-8.2810452262307095</v>
      </c>
      <c r="P9189">
        <v>0</v>
      </c>
      <c r="Q9189" s="9">
        <v>53.549995000000003</v>
      </c>
      <c r="R9189" s="9">
        <v>267836096.98862699</v>
      </c>
      <c r="S9189" s="9">
        <v>3333419323.3536701</v>
      </c>
      <c r="T9189" s="9">
        <v>-1.1080410443824399E-3</v>
      </c>
      <c r="U9189" s="9">
        <v>8.2810452262307095</v>
      </c>
      <c r="V9189" s="9">
        <v>0</v>
      </c>
      <c r="W9189" s="9">
        <v>8.2810452262307095</v>
      </c>
      <c r="X9189" t="s">
        <v>86</v>
      </c>
      <c r="Y9189" s="9">
        <v>0</v>
      </c>
      <c r="Z9189" s="9">
        <v>7.0461398000000001E-3</v>
      </c>
    </row>
    <row r="9190" spans="1:26" x14ac:dyDescent="0.3">
      <c r="A9190">
        <v>2</v>
      </c>
      <c r="B9190">
        <v>0</v>
      </c>
      <c r="C9190">
        <v>0</v>
      </c>
      <c r="D9190">
        <v>1</v>
      </c>
      <c r="E9190">
        <v>0</v>
      </c>
      <c r="F9190">
        <v>0</v>
      </c>
      <c r="G9190">
        <v>0</v>
      </c>
      <c r="H9190" s="9">
        <v>6612.73306605574</v>
      </c>
      <c r="I9190" s="9">
        <v>-1.8380706</v>
      </c>
      <c r="J9190" s="9">
        <v>-1.8375992999999999</v>
      </c>
      <c r="K9190" s="9">
        <v>-3.6906678999999998</v>
      </c>
      <c r="L9190" s="9">
        <v>-8.2821673696626004</v>
      </c>
      <c r="M9190" s="9">
        <v>-29.815802000000001</v>
      </c>
      <c r="N9190" s="9">
        <v>-29.815802000000001</v>
      </c>
      <c r="O9190" s="9">
        <v>-8.2821673696626004</v>
      </c>
      <c r="P9190">
        <v>0</v>
      </c>
      <c r="Q9190" s="9">
        <v>53.549995000000003</v>
      </c>
      <c r="R9190" s="9">
        <v>267836096.98862699</v>
      </c>
      <c r="S9190" s="9">
        <v>3317986185.10145</v>
      </c>
      <c r="T9190" s="9">
        <v>-1.1221434318873201E-3</v>
      </c>
      <c r="U9190" s="9">
        <v>8.2821673696626004</v>
      </c>
      <c r="V9190" s="9">
        <v>0</v>
      </c>
      <c r="W9190" s="9">
        <v>8.2821673696626004</v>
      </c>
      <c r="X9190" t="s">
        <v>86</v>
      </c>
      <c r="Y9190" s="9">
        <v>0</v>
      </c>
      <c r="Z9190" s="9">
        <v>6.7819687999999996E-3</v>
      </c>
    </row>
    <row r="9191" spans="1:26" x14ac:dyDescent="0.3">
      <c r="A9191">
        <v>2</v>
      </c>
      <c r="B9191">
        <v>0</v>
      </c>
      <c r="C9191">
        <v>0</v>
      </c>
      <c r="D9191">
        <v>1</v>
      </c>
      <c r="E9191">
        <v>0</v>
      </c>
      <c r="F9191">
        <v>0</v>
      </c>
      <c r="G9191">
        <v>0</v>
      </c>
      <c r="H9191" s="9">
        <v>6613.7330660436401</v>
      </c>
      <c r="I9191" s="9">
        <v>-1.8380034000000001</v>
      </c>
      <c r="J9191" s="9">
        <v>-1.8376775000000001</v>
      </c>
      <c r="K9191" s="9">
        <v>-3.5935608999999999</v>
      </c>
      <c r="L9191" s="9">
        <v>-8.2832679882162399</v>
      </c>
      <c r="M9191" s="9">
        <v>-29.819765</v>
      </c>
      <c r="N9191" s="9">
        <v>-29.819765</v>
      </c>
      <c r="O9191" s="9">
        <v>-8.2832679882162399</v>
      </c>
      <c r="P9191">
        <v>0</v>
      </c>
      <c r="Q9191" s="9">
        <v>53.549995000000003</v>
      </c>
      <c r="R9191" s="9">
        <v>267836096.98862699</v>
      </c>
      <c r="S9191" s="9">
        <v>3289864357.03091</v>
      </c>
      <c r="T9191" s="9">
        <v>-1.1006185536395199E-3</v>
      </c>
      <c r="U9191" s="9">
        <v>8.2832679882162399</v>
      </c>
      <c r="V9191" s="9">
        <v>0</v>
      </c>
      <c r="W9191" s="9">
        <v>8.2832679882162399</v>
      </c>
      <c r="X9191" t="s">
        <v>86</v>
      </c>
      <c r="Y9191" s="9">
        <v>0</v>
      </c>
      <c r="Z9191" s="9">
        <v>6.6038058000000002E-3</v>
      </c>
    </row>
    <row r="9192" spans="1:26" x14ac:dyDescent="0.3">
      <c r="A9192">
        <v>2</v>
      </c>
      <c r="B9192">
        <v>0</v>
      </c>
      <c r="C9192">
        <v>0</v>
      </c>
      <c r="D9192">
        <v>1</v>
      </c>
      <c r="E9192">
        <v>0</v>
      </c>
      <c r="F9192">
        <v>0</v>
      </c>
      <c r="G9192">
        <v>0</v>
      </c>
      <c r="H9192" s="9">
        <v>6614.7330660315301</v>
      </c>
      <c r="I9192" s="9">
        <v>-1.8379732</v>
      </c>
      <c r="J9192" s="9">
        <v>-1.8375996000000001</v>
      </c>
      <c r="K9192" s="9">
        <v>-3.4529173000000002</v>
      </c>
      <c r="L9192" s="9">
        <v>-8.2843525385371297</v>
      </c>
      <c r="M9192" s="9">
        <v>-29.823668999999999</v>
      </c>
      <c r="N9192" s="9">
        <v>-29.823668999999999</v>
      </c>
      <c r="O9192" s="9">
        <v>-8.2843525385371297</v>
      </c>
      <c r="P9192">
        <v>0</v>
      </c>
      <c r="Q9192" s="9">
        <v>53.549995000000003</v>
      </c>
      <c r="R9192" s="9">
        <v>267836096.98862699</v>
      </c>
      <c r="S9192" s="9">
        <v>3318727754.2588902</v>
      </c>
      <c r="T9192" s="9">
        <v>-1.08455032088983E-3</v>
      </c>
      <c r="U9192" s="9">
        <v>8.2843525385371297</v>
      </c>
      <c r="V9192" s="9">
        <v>0</v>
      </c>
      <c r="W9192" s="9">
        <v>8.2843525385371297</v>
      </c>
      <c r="X9192" t="s">
        <v>86</v>
      </c>
      <c r="Y9192" s="9">
        <v>0</v>
      </c>
      <c r="Z9192" s="9">
        <v>6.3450796999999998E-3</v>
      </c>
    </row>
    <row r="9193" spans="1:26" x14ac:dyDescent="0.3">
      <c r="A9193">
        <v>2</v>
      </c>
      <c r="B9193">
        <v>0</v>
      </c>
      <c r="C9193">
        <v>0</v>
      </c>
      <c r="D9193">
        <v>1</v>
      </c>
      <c r="E9193">
        <v>0</v>
      </c>
      <c r="F9193">
        <v>0</v>
      </c>
      <c r="G9193">
        <v>0</v>
      </c>
      <c r="H9193" s="9">
        <v>6615.7330660194202</v>
      </c>
      <c r="I9193" s="9">
        <v>-1.8380635999999999</v>
      </c>
      <c r="J9193" s="9">
        <v>-1.8376371</v>
      </c>
      <c r="K9193" s="9">
        <v>-3.2881596000000002</v>
      </c>
      <c r="L9193" s="9">
        <v>-8.2854135753003195</v>
      </c>
      <c r="M9193" s="9">
        <v>-29.827487999999999</v>
      </c>
      <c r="N9193" s="9">
        <v>-29.827487999999999</v>
      </c>
      <c r="O9193" s="9">
        <v>-8.2854135753003195</v>
      </c>
      <c r="P9193">
        <v>0</v>
      </c>
      <c r="Q9193" s="9">
        <v>53.549995000000003</v>
      </c>
      <c r="R9193" s="9">
        <v>267836096.98862699</v>
      </c>
      <c r="S9193" s="9">
        <v>3305416408.71065</v>
      </c>
      <c r="T9193" s="9">
        <v>-1.06103676319158E-3</v>
      </c>
      <c r="U9193" s="9">
        <v>8.2854135753003195</v>
      </c>
      <c r="V9193" s="9">
        <v>0</v>
      </c>
      <c r="W9193" s="9">
        <v>8.2854135753003195</v>
      </c>
      <c r="X9193" t="s">
        <v>86</v>
      </c>
      <c r="Y9193" s="9">
        <v>0</v>
      </c>
      <c r="Z9193" s="9">
        <v>6.0424440999999997E-3</v>
      </c>
    </row>
    <row r="9194" spans="1:26" x14ac:dyDescent="0.3">
      <c r="A9194">
        <v>2</v>
      </c>
      <c r="B9194">
        <v>0</v>
      </c>
      <c r="C9194">
        <v>0</v>
      </c>
      <c r="D9194">
        <v>1</v>
      </c>
      <c r="E9194">
        <v>0</v>
      </c>
      <c r="F9194">
        <v>0</v>
      </c>
      <c r="G9194">
        <v>0</v>
      </c>
      <c r="H9194" s="9">
        <v>6616.7330660073303</v>
      </c>
      <c r="I9194" s="9">
        <v>-1.8378547000000001</v>
      </c>
      <c r="J9194" s="9">
        <v>-1.837531</v>
      </c>
      <c r="K9194" s="9">
        <v>-3.3795435</v>
      </c>
      <c r="L9194" s="9">
        <v>-8.2865151248699203</v>
      </c>
      <c r="M9194" s="9">
        <v>-29.831454999999998</v>
      </c>
      <c r="N9194" s="9">
        <v>-29.831454999999998</v>
      </c>
      <c r="O9194" s="9">
        <v>-8.2865151248699203</v>
      </c>
      <c r="P9194">
        <v>0</v>
      </c>
      <c r="Q9194" s="9">
        <v>53.549995000000003</v>
      </c>
      <c r="R9194" s="9">
        <v>267836096.98862699</v>
      </c>
      <c r="S9194" s="9">
        <v>3345090573.7352901</v>
      </c>
      <c r="T9194" s="9">
        <v>-1.1015495696060601E-3</v>
      </c>
      <c r="U9194" s="9">
        <v>8.2865151248699203</v>
      </c>
      <c r="V9194" s="9">
        <v>0</v>
      </c>
      <c r="W9194" s="9">
        <v>8.2865151248699203</v>
      </c>
      <c r="X9194" t="s">
        <v>86</v>
      </c>
      <c r="Y9194" s="9">
        <v>0</v>
      </c>
      <c r="Z9194" s="9">
        <v>6.2100161000000001E-3</v>
      </c>
    </row>
    <row r="9195" spans="1:26" x14ac:dyDescent="0.3">
      <c r="A9195">
        <v>2</v>
      </c>
      <c r="B9195">
        <v>0</v>
      </c>
      <c r="C9195">
        <v>0</v>
      </c>
      <c r="D9195">
        <v>1</v>
      </c>
      <c r="E9195">
        <v>0</v>
      </c>
      <c r="F9195">
        <v>0</v>
      </c>
      <c r="G9195">
        <v>0</v>
      </c>
      <c r="H9195" s="9">
        <v>6617.7330659952204</v>
      </c>
      <c r="I9195" s="9">
        <v>-1.8380475000000001</v>
      </c>
      <c r="J9195" s="9">
        <v>-1.8375360999999999</v>
      </c>
      <c r="K9195" s="9">
        <v>-3.1954403</v>
      </c>
      <c r="L9195" s="9">
        <v>-8.2876291476695805</v>
      </c>
      <c r="M9195" s="9">
        <v>-29.835464000000002</v>
      </c>
      <c r="N9195" s="9">
        <v>-29.835464000000002</v>
      </c>
      <c r="O9195" s="9">
        <v>-8.2876291476695805</v>
      </c>
      <c r="P9195">
        <v>0</v>
      </c>
      <c r="Q9195" s="9">
        <v>53.549995000000003</v>
      </c>
      <c r="R9195" s="9">
        <v>267836096.98862699</v>
      </c>
      <c r="S9195" s="9">
        <v>3343621893.6880898</v>
      </c>
      <c r="T9195" s="9">
        <v>-1.1140227996513301E-3</v>
      </c>
      <c r="U9195" s="9">
        <v>8.2876291476695805</v>
      </c>
      <c r="V9195" s="9">
        <v>0</v>
      </c>
      <c r="W9195" s="9">
        <v>8.2876291476695805</v>
      </c>
      <c r="X9195" t="s">
        <v>86</v>
      </c>
      <c r="Y9195" s="9">
        <v>0</v>
      </c>
      <c r="Z9195" s="9">
        <v>5.8717368999999997E-3</v>
      </c>
    </row>
    <row r="9196" spans="1:26" x14ac:dyDescent="0.3">
      <c r="A9196">
        <v>2</v>
      </c>
      <c r="B9196">
        <v>0</v>
      </c>
      <c r="C9196">
        <v>0</v>
      </c>
      <c r="D9196">
        <v>1</v>
      </c>
      <c r="E9196">
        <v>0</v>
      </c>
      <c r="F9196">
        <v>0</v>
      </c>
      <c r="G9196">
        <v>0</v>
      </c>
      <c r="H9196" s="9">
        <v>6618.7330659831196</v>
      </c>
      <c r="I9196" s="9">
        <v>-1.8379601000000001</v>
      </c>
      <c r="J9196" s="9">
        <v>-1.8376102000000001</v>
      </c>
      <c r="K9196" s="9">
        <v>-3.0630771999999999</v>
      </c>
      <c r="L9196" s="9">
        <v>-8.2887321962502192</v>
      </c>
      <c r="M9196" s="9">
        <v>-29.839435999999999</v>
      </c>
      <c r="N9196" s="9">
        <v>-29.839435999999999</v>
      </c>
      <c r="O9196" s="9">
        <v>-8.2887321962502192</v>
      </c>
      <c r="P9196">
        <v>0</v>
      </c>
      <c r="Q9196" s="9">
        <v>53.549995000000003</v>
      </c>
      <c r="R9196" s="9">
        <v>267836096.98862699</v>
      </c>
      <c r="S9196" s="9">
        <v>3316571785.0851102</v>
      </c>
      <c r="T9196" s="9">
        <v>-1.1030485806458E-3</v>
      </c>
      <c r="U9196" s="9">
        <v>8.2887321962502192</v>
      </c>
      <c r="V9196" s="9">
        <v>0</v>
      </c>
      <c r="W9196" s="9">
        <v>8.2887321962502192</v>
      </c>
      <c r="X9196" t="s">
        <v>86</v>
      </c>
      <c r="Y9196" s="9">
        <v>0</v>
      </c>
      <c r="Z9196" s="9">
        <v>5.6287422999999996E-3</v>
      </c>
    </row>
    <row r="9197" spans="1:26" x14ac:dyDescent="0.3">
      <c r="A9197">
        <v>2</v>
      </c>
      <c r="B9197">
        <v>0</v>
      </c>
      <c r="C9197">
        <v>0</v>
      </c>
      <c r="D9197">
        <v>1</v>
      </c>
      <c r="E9197">
        <v>0</v>
      </c>
      <c r="F9197">
        <v>0</v>
      </c>
      <c r="G9197">
        <v>0</v>
      </c>
      <c r="H9197" s="9">
        <v>6619.7330659710096</v>
      </c>
      <c r="I9197" s="9">
        <v>-1.8380833000000001</v>
      </c>
      <c r="J9197" s="9">
        <v>-1.8376584</v>
      </c>
      <c r="K9197" s="9">
        <v>-2.8605830999999999</v>
      </c>
      <c r="L9197" s="9">
        <v>-8.2898100912719492</v>
      </c>
      <c r="M9197" s="9">
        <v>-29.843316999999999</v>
      </c>
      <c r="N9197" s="9">
        <v>-29.843316999999999</v>
      </c>
      <c r="O9197" s="9">
        <v>-8.2898100912719492</v>
      </c>
      <c r="P9197">
        <v>0</v>
      </c>
      <c r="Q9197" s="9">
        <v>53.549995000000003</v>
      </c>
      <c r="R9197" s="9">
        <v>267836096.98862699</v>
      </c>
      <c r="S9197" s="9">
        <v>3299382786.5513101</v>
      </c>
      <c r="T9197" s="9">
        <v>-1.07789502173005E-3</v>
      </c>
      <c r="U9197" s="9">
        <v>8.2898100912719492</v>
      </c>
      <c r="V9197" s="9">
        <v>0</v>
      </c>
      <c r="W9197" s="9">
        <v>8.2898100912719492</v>
      </c>
      <c r="X9197" t="s">
        <v>86</v>
      </c>
      <c r="Y9197" s="9">
        <v>0</v>
      </c>
      <c r="Z9197" s="9">
        <v>5.2567743999999998E-3</v>
      </c>
    </row>
    <row r="9198" spans="1:26" x14ac:dyDescent="0.3">
      <c r="A9198">
        <v>2</v>
      </c>
      <c r="B9198">
        <v>0</v>
      </c>
      <c r="C9198">
        <v>0</v>
      </c>
      <c r="D9198">
        <v>1</v>
      </c>
      <c r="E9198">
        <v>0</v>
      </c>
      <c r="F9198">
        <v>0</v>
      </c>
      <c r="G9198">
        <v>0</v>
      </c>
      <c r="H9198" s="9">
        <v>6620.7330659588997</v>
      </c>
      <c r="I9198" s="9">
        <v>-1.838123</v>
      </c>
      <c r="J9198" s="9">
        <v>-1.8377587</v>
      </c>
      <c r="K9198" s="9">
        <v>-2.6117294000000002</v>
      </c>
      <c r="L9198" s="9">
        <v>-8.2908640195955901</v>
      </c>
      <c r="M9198" s="9">
        <v>-29.847111000000002</v>
      </c>
      <c r="N9198" s="9">
        <v>-29.847111000000002</v>
      </c>
      <c r="O9198" s="9">
        <v>-8.2908640195955901</v>
      </c>
      <c r="P9198">
        <v>0</v>
      </c>
      <c r="Q9198" s="9">
        <v>53.549995000000003</v>
      </c>
      <c r="R9198" s="9">
        <v>267836096.98862699</v>
      </c>
      <c r="S9198" s="9">
        <v>3263712764.5240998</v>
      </c>
      <c r="T9198" s="9">
        <v>-1.0539283236408101E-3</v>
      </c>
      <c r="U9198" s="9">
        <v>8.2908640195955901</v>
      </c>
      <c r="V9198" s="9">
        <v>0</v>
      </c>
      <c r="W9198" s="9">
        <v>8.2908640195955901</v>
      </c>
      <c r="X9198" t="s">
        <v>86</v>
      </c>
      <c r="Y9198" s="9">
        <v>0</v>
      </c>
      <c r="Z9198" s="9">
        <v>4.7997283000000002E-3</v>
      </c>
    </row>
    <row r="9199" spans="1:26" x14ac:dyDescent="0.3">
      <c r="A9199">
        <v>2</v>
      </c>
      <c r="B9199">
        <v>0</v>
      </c>
      <c r="C9199">
        <v>0</v>
      </c>
      <c r="D9199">
        <v>1</v>
      </c>
      <c r="E9199">
        <v>0</v>
      </c>
      <c r="F9199">
        <v>0</v>
      </c>
      <c r="G9199">
        <v>0</v>
      </c>
      <c r="H9199" s="9">
        <v>6621.7330659467898</v>
      </c>
      <c r="I9199" s="9">
        <v>-1.8378897000000001</v>
      </c>
      <c r="J9199" s="9">
        <v>-1.8375356</v>
      </c>
      <c r="K9199" s="9">
        <v>-2.7150557000000002</v>
      </c>
      <c r="L9199" s="9">
        <v>-8.2919134628143798</v>
      </c>
      <c r="M9199" s="9">
        <v>-29.850888999999999</v>
      </c>
      <c r="N9199" s="9">
        <v>-29.850888999999999</v>
      </c>
      <c r="O9199" s="9">
        <v>-8.2919134628143798</v>
      </c>
      <c r="P9199">
        <v>0</v>
      </c>
      <c r="Q9199" s="9">
        <v>53.549995000000003</v>
      </c>
      <c r="R9199" s="9">
        <v>267836096.98862699</v>
      </c>
      <c r="S9199" s="9">
        <v>3345524628.3389301</v>
      </c>
      <c r="T9199" s="9">
        <v>-1.0494432187861901E-3</v>
      </c>
      <c r="U9199" s="9">
        <v>8.2919134628143798</v>
      </c>
      <c r="V9199" s="9">
        <v>0</v>
      </c>
      <c r="W9199" s="9">
        <v>8.2919134628143798</v>
      </c>
      <c r="X9199" t="s">
        <v>86</v>
      </c>
      <c r="Y9199" s="9">
        <v>0</v>
      </c>
      <c r="Z9199" s="9">
        <v>4.9890116999999996E-3</v>
      </c>
    </row>
    <row r="9200" spans="1:26" x14ac:dyDescent="0.3">
      <c r="A9200">
        <v>2</v>
      </c>
      <c r="B9200">
        <v>0</v>
      </c>
      <c r="C9200">
        <v>0</v>
      </c>
      <c r="D9200">
        <v>1</v>
      </c>
      <c r="E9200">
        <v>0</v>
      </c>
      <c r="F9200">
        <v>0</v>
      </c>
      <c r="G9200">
        <v>0</v>
      </c>
      <c r="H9200" s="9">
        <v>6622.7330659346899</v>
      </c>
      <c r="I9200" s="9">
        <v>-1.8379862</v>
      </c>
      <c r="J9200" s="9">
        <v>-1.8376231000000001</v>
      </c>
      <c r="K9200" s="9">
        <v>-2.5244662999999998</v>
      </c>
      <c r="L9200" s="9">
        <v>-8.2930571387951098</v>
      </c>
      <c r="M9200" s="9">
        <v>-29.855004999999998</v>
      </c>
      <c r="N9200" s="9">
        <v>-29.855004999999998</v>
      </c>
      <c r="O9200" s="9">
        <v>-8.2930571387951098</v>
      </c>
      <c r="P9200">
        <v>0</v>
      </c>
      <c r="Q9200" s="9">
        <v>53.549995000000003</v>
      </c>
      <c r="R9200" s="9">
        <v>267836096.98862699</v>
      </c>
      <c r="S9200" s="9">
        <v>3313567853.4934602</v>
      </c>
      <c r="T9200" s="9">
        <v>-1.1436759807281699E-3</v>
      </c>
      <c r="U9200" s="9">
        <v>8.2930571387951098</v>
      </c>
      <c r="V9200" s="9">
        <v>0</v>
      </c>
      <c r="W9200" s="9">
        <v>8.2930571387951098</v>
      </c>
      <c r="X9200" t="s">
        <v>86</v>
      </c>
      <c r="Y9200" s="9">
        <v>0</v>
      </c>
      <c r="Z9200" s="9">
        <v>4.6390173999999998E-3</v>
      </c>
    </row>
    <row r="9201" spans="1:26" x14ac:dyDescent="0.3">
      <c r="A9201">
        <v>2</v>
      </c>
      <c r="B9201">
        <v>0</v>
      </c>
      <c r="C9201">
        <v>0</v>
      </c>
      <c r="D9201">
        <v>1</v>
      </c>
      <c r="E9201">
        <v>0</v>
      </c>
      <c r="F9201">
        <v>0</v>
      </c>
      <c r="G9201">
        <v>0</v>
      </c>
      <c r="H9201" s="9">
        <v>6623.73306592258</v>
      </c>
      <c r="I9201" s="9">
        <v>-1.8379277000000001</v>
      </c>
      <c r="J9201" s="9">
        <v>-1.8375782000000001</v>
      </c>
      <c r="K9201" s="9">
        <v>-2.2814123999999998</v>
      </c>
      <c r="L9201" s="9">
        <v>-8.2941686680762103</v>
      </c>
      <c r="M9201" s="9">
        <v>-29.859006999999998</v>
      </c>
      <c r="N9201" s="9">
        <v>-29.859006999999998</v>
      </c>
      <c r="O9201" s="9">
        <v>-8.2941686680762103</v>
      </c>
      <c r="P9201">
        <v>0</v>
      </c>
      <c r="Q9201" s="9">
        <v>53.549995000000003</v>
      </c>
      <c r="R9201" s="9">
        <v>267836096.98862699</v>
      </c>
      <c r="S9201" s="9">
        <v>3330584490.1945901</v>
      </c>
      <c r="T9201" s="9">
        <v>-1.11152928109881E-3</v>
      </c>
      <c r="U9201" s="9">
        <v>8.2941686680762103</v>
      </c>
      <c r="V9201" s="9">
        <v>0</v>
      </c>
      <c r="W9201" s="9">
        <v>8.2941686680762103</v>
      </c>
      <c r="X9201" t="s">
        <v>86</v>
      </c>
      <c r="Y9201" s="9">
        <v>0</v>
      </c>
      <c r="Z9201" s="9">
        <v>4.1922736E-3</v>
      </c>
    </row>
    <row r="9202" spans="1:26" x14ac:dyDescent="0.3">
      <c r="A9202">
        <v>2</v>
      </c>
      <c r="B9202">
        <v>0</v>
      </c>
      <c r="C9202">
        <v>0</v>
      </c>
      <c r="D9202">
        <v>1</v>
      </c>
      <c r="E9202">
        <v>0</v>
      </c>
      <c r="F9202">
        <v>0</v>
      </c>
      <c r="G9202">
        <v>0</v>
      </c>
      <c r="H9202" s="9">
        <v>6624.73306591047</v>
      </c>
      <c r="I9202" s="9">
        <v>-1.8380976</v>
      </c>
      <c r="J9202" s="9">
        <v>-1.8377942</v>
      </c>
      <c r="K9202" s="9">
        <v>-2.1216528000000001</v>
      </c>
      <c r="L9202" s="9">
        <v>-8.2952580093786903</v>
      </c>
      <c r="M9202" s="9">
        <v>-29.862928</v>
      </c>
      <c r="N9202" s="9">
        <v>-29.862928</v>
      </c>
      <c r="O9202" s="9">
        <v>-8.2952580093786903</v>
      </c>
      <c r="P9202">
        <v>0</v>
      </c>
      <c r="Q9202" s="9">
        <v>53.549995000000003</v>
      </c>
      <c r="R9202" s="9">
        <v>267836096.98862699</v>
      </c>
      <c r="S9202" s="9">
        <v>3252832766.1358299</v>
      </c>
      <c r="T9202" s="9">
        <v>-1.0893413024870499E-3</v>
      </c>
      <c r="U9202" s="9">
        <v>8.2952580093786903</v>
      </c>
      <c r="V9202" s="9">
        <v>0</v>
      </c>
      <c r="W9202" s="9">
        <v>8.2952580093786903</v>
      </c>
      <c r="X9202" t="s">
        <v>86</v>
      </c>
      <c r="Y9202" s="9">
        <v>0</v>
      </c>
      <c r="Z9202" s="9">
        <v>3.8991612E-3</v>
      </c>
    </row>
    <row r="9203" spans="1:26" x14ac:dyDescent="0.3">
      <c r="A9203">
        <v>2</v>
      </c>
      <c r="B9203">
        <v>0</v>
      </c>
      <c r="C9203">
        <v>0</v>
      </c>
      <c r="D9203">
        <v>1</v>
      </c>
      <c r="E9203">
        <v>0</v>
      </c>
      <c r="F9203">
        <v>0</v>
      </c>
      <c r="G9203">
        <v>0</v>
      </c>
      <c r="H9203" s="9">
        <v>6625.7330658983701</v>
      </c>
      <c r="I9203" s="9">
        <v>-1.8379956</v>
      </c>
      <c r="J9203" s="9">
        <v>-1.8378384000000001</v>
      </c>
      <c r="K9203" s="9">
        <v>-1.9901289</v>
      </c>
      <c r="L9203" s="9">
        <v>-8.2963357730186509</v>
      </c>
      <c r="M9203" s="9">
        <v>-29.866807999999999</v>
      </c>
      <c r="N9203" s="9">
        <v>-29.866807999999999</v>
      </c>
      <c r="O9203" s="9">
        <v>-8.2963357730186509</v>
      </c>
      <c r="P9203">
        <v>0</v>
      </c>
      <c r="Q9203" s="9">
        <v>53.549995000000003</v>
      </c>
      <c r="R9203" s="9">
        <v>267836096.98862699</v>
      </c>
      <c r="S9203" s="9">
        <v>3237694194.52491</v>
      </c>
      <c r="T9203" s="9">
        <v>-1.07776363995348E-3</v>
      </c>
      <c r="U9203" s="9">
        <v>8.2963357730186509</v>
      </c>
      <c r="V9203" s="9">
        <v>0</v>
      </c>
      <c r="W9203" s="9">
        <v>8.2963357730186509</v>
      </c>
      <c r="X9203" t="s">
        <v>86</v>
      </c>
      <c r="Y9203" s="9">
        <v>0</v>
      </c>
      <c r="Z9203" s="9">
        <v>3.6575352E-3</v>
      </c>
    </row>
    <row r="9204" spans="1:26" x14ac:dyDescent="0.3">
      <c r="A9204">
        <v>2</v>
      </c>
      <c r="B9204">
        <v>0</v>
      </c>
      <c r="C9204">
        <v>0</v>
      </c>
      <c r="D9204">
        <v>1</v>
      </c>
      <c r="E9204">
        <v>0</v>
      </c>
      <c r="F9204">
        <v>0</v>
      </c>
      <c r="G9204">
        <v>0</v>
      </c>
      <c r="H9204" s="9">
        <v>6626.7330658862602</v>
      </c>
      <c r="I9204" s="9">
        <v>-1.8379531</v>
      </c>
      <c r="J9204" s="9">
        <v>-1.8378999</v>
      </c>
      <c r="K9204" s="9">
        <v>-1.8910757</v>
      </c>
      <c r="L9204" s="9">
        <v>-8.2974073807601094</v>
      </c>
      <c r="M9204" s="9">
        <v>-29.870667000000001</v>
      </c>
      <c r="N9204" s="9">
        <v>-29.870667000000001</v>
      </c>
      <c r="O9204" s="9">
        <v>-8.2974073807601094</v>
      </c>
      <c r="P9204">
        <v>0</v>
      </c>
      <c r="Q9204" s="9">
        <v>53.549995000000003</v>
      </c>
      <c r="R9204" s="9">
        <v>267836096.98862699</v>
      </c>
      <c r="S9204" s="9">
        <v>3216712819.1398401</v>
      </c>
      <c r="T9204" s="9">
        <v>-1.0716077414620799E-3</v>
      </c>
      <c r="U9204" s="9">
        <v>8.2974073807601094</v>
      </c>
      <c r="V9204" s="9">
        <v>0</v>
      </c>
      <c r="W9204" s="9">
        <v>8.2974073807601094</v>
      </c>
      <c r="X9204" t="s">
        <v>86</v>
      </c>
      <c r="Y9204" s="9">
        <v>0</v>
      </c>
      <c r="Z9204" s="9">
        <v>3.4756078000000002E-3</v>
      </c>
    </row>
    <row r="9205" spans="1:26" x14ac:dyDescent="0.3">
      <c r="A9205">
        <v>2</v>
      </c>
      <c r="B9205">
        <v>0</v>
      </c>
      <c r="C9205">
        <v>0</v>
      </c>
      <c r="D9205">
        <v>1</v>
      </c>
      <c r="E9205">
        <v>0</v>
      </c>
      <c r="F9205">
        <v>0</v>
      </c>
      <c r="G9205">
        <v>0</v>
      </c>
      <c r="H9205" s="9">
        <v>6627.7330658741503</v>
      </c>
      <c r="I9205" s="9">
        <v>-1.8379818000000001</v>
      </c>
      <c r="J9205" s="9">
        <v>-1.8379011000000001</v>
      </c>
      <c r="K9205" s="9">
        <v>-1.8125507000000001</v>
      </c>
      <c r="L9205" s="9">
        <v>-8.2984639198744805</v>
      </c>
      <c r="M9205" s="9">
        <v>-29.874469999999999</v>
      </c>
      <c r="N9205" s="9">
        <v>-29.874469999999999</v>
      </c>
      <c r="O9205" s="9">
        <v>-8.2984639198744805</v>
      </c>
      <c r="P9205">
        <v>0</v>
      </c>
      <c r="Q9205" s="9">
        <v>53.549995000000003</v>
      </c>
      <c r="R9205" s="9">
        <v>267836096.98862699</v>
      </c>
      <c r="S9205" s="9">
        <v>3216709480.6164198</v>
      </c>
      <c r="T9205" s="9">
        <v>-1.05653911437642E-3</v>
      </c>
      <c r="U9205" s="9">
        <v>8.2984639198744805</v>
      </c>
      <c r="V9205" s="9">
        <v>0</v>
      </c>
      <c r="W9205" s="9">
        <v>8.2984639198744805</v>
      </c>
      <c r="X9205" t="s">
        <v>86</v>
      </c>
      <c r="Y9205" s="9">
        <v>0</v>
      </c>
      <c r="Z9205" s="9">
        <v>3.3312888999999998E-3</v>
      </c>
    </row>
    <row r="9206" spans="1:26" x14ac:dyDescent="0.3">
      <c r="A9206">
        <v>2</v>
      </c>
      <c r="B9206">
        <v>0</v>
      </c>
      <c r="C9206">
        <v>0</v>
      </c>
      <c r="D9206">
        <v>1</v>
      </c>
      <c r="E9206">
        <v>0</v>
      </c>
      <c r="F9206">
        <v>0</v>
      </c>
      <c r="G9206">
        <v>0</v>
      </c>
      <c r="H9206" s="9">
        <v>6628.7330658620403</v>
      </c>
      <c r="I9206" s="9">
        <v>-1.8379772999999999</v>
      </c>
      <c r="J9206" s="9">
        <v>-1.8379002</v>
      </c>
      <c r="K9206" s="9">
        <v>-1.9602527999999999</v>
      </c>
      <c r="L9206" s="9">
        <v>-8.2995512866539904</v>
      </c>
      <c r="M9206" s="9">
        <v>-29.878385999999999</v>
      </c>
      <c r="N9206" s="9">
        <v>-29.878385999999999</v>
      </c>
      <c r="O9206" s="9">
        <v>-8.2995512866539904</v>
      </c>
      <c r="P9206">
        <v>0</v>
      </c>
      <c r="Q9206" s="9">
        <v>53.549995000000003</v>
      </c>
      <c r="R9206" s="9">
        <v>267836096.98862699</v>
      </c>
      <c r="S9206" s="9">
        <v>3217459574.14323</v>
      </c>
      <c r="T9206" s="9">
        <v>-1.08736677950638E-3</v>
      </c>
      <c r="U9206" s="9">
        <v>8.2995512866539904</v>
      </c>
      <c r="V9206" s="9">
        <v>0</v>
      </c>
      <c r="W9206" s="9">
        <v>8.2995512866539904</v>
      </c>
      <c r="X9206" t="s">
        <v>86</v>
      </c>
      <c r="Y9206" s="9">
        <v>0</v>
      </c>
      <c r="Z9206" s="9">
        <v>3.6027490000000001E-3</v>
      </c>
    </row>
    <row r="9207" spans="1:26" x14ac:dyDescent="0.3">
      <c r="A9207">
        <v>2</v>
      </c>
      <c r="B9207">
        <v>0</v>
      </c>
      <c r="C9207">
        <v>0</v>
      </c>
      <c r="D9207">
        <v>1</v>
      </c>
      <c r="E9207">
        <v>0</v>
      </c>
      <c r="F9207">
        <v>0</v>
      </c>
      <c r="G9207">
        <v>0</v>
      </c>
      <c r="H9207" s="9">
        <v>6629.7330658499404</v>
      </c>
      <c r="I9207" s="9">
        <v>-1.8379775</v>
      </c>
      <c r="J9207" s="9">
        <v>-1.8378565</v>
      </c>
      <c r="K9207" s="9">
        <v>-1.8922585000000001</v>
      </c>
      <c r="L9207" s="9">
        <v>-8.3006605752910207</v>
      </c>
      <c r="M9207" s="9">
        <v>-29.882377999999999</v>
      </c>
      <c r="N9207" s="9">
        <v>-29.882377999999999</v>
      </c>
      <c r="O9207" s="9">
        <v>-8.3006605752910207</v>
      </c>
      <c r="P9207">
        <v>0</v>
      </c>
      <c r="Q9207" s="9">
        <v>53.549995000000003</v>
      </c>
      <c r="R9207" s="9">
        <v>267836096.98862699</v>
      </c>
      <c r="S9207" s="9">
        <v>3233042502.3752198</v>
      </c>
      <c r="T9207" s="9">
        <v>-1.1092886370285199E-3</v>
      </c>
      <c r="U9207" s="9">
        <v>8.3006605752910207</v>
      </c>
      <c r="V9207" s="9">
        <v>0</v>
      </c>
      <c r="W9207" s="9">
        <v>8.3006605752910207</v>
      </c>
      <c r="X9207" t="s">
        <v>86</v>
      </c>
      <c r="Y9207" s="9">
        <v>0</v>
      </c>
      <c r="Z9207" s="9">
        <v>3.4776996000000001E-3</v>
      </c>
    </row>
    <row r="9208" spans="1:26" x14ac:dyDescent="0.3">
      <c r="A9208">
        <v>2</v>
      </c>
      <c r="B9208">
        <v>0</v>
      </c>
      <c r="C9208">
        <v>0</v>
      </c>
      <c r="D9208">
        <v>1</v>
      </c>
      <c r="E9208">
        <v>0</v>
      </c>
      <c r="F9208">
        <v>0</v>
      </c>
      <c r="G9208">
        <v>0</v>
      </c>
      <c r="H9208" s="9">
        <v>6630.7330658378296</v>
      </c>
      <c r="I9208" s="9">
        <v>-1.8381206000000001</v>
      </c>
      <c r="J9208" s="9">
        <v>-1.8380835</v>
      </c>
      <c r="K9208" s="9">
        <v>-1.8789804000000001</v>
      </c>
      <c r="L9208" s="9">
        <v>-8.3017715525023608</v>
      </c>
      <c r="M9208" s="9">
        <v>-29.886377</v>
      </c>
      <c r="N9208" s="9">
        <v>-29.886377</v>
      </c>
      <c r="O9208" s="9">
        <v>-8.3017715525023608</v>
      </c>
      <c r="P9208">
        <v>0</v>
      </c>
      <c r="Q9208" s="9">
        <v>53.549995000000003</v>
      </c>
      <c r="R9208" s="9">
        <v>267836096.98862699</v>
      </c>
      <c r="S9208" s="9">
        <v>3156153129.5035601</v>
      </c>
      <c r="T9208" s="9">
        <v>-1.11097721134356E-3</v>
      </c>
      <c r="U9208" s="9">
        <v>8.3017715525023608</v>
      </c>
      <c r="V9208" s="9">
        <v>0</v>
      </c>
      <c r="W9208" s="9">
        <v>8.3017715525023608</v>
      </c>
      <c r="X9208" t="s">
        <v>86</v>
      </c>
      <c r="Y9208" s="9">
        <v>0</v>
      </c>
      <c r="Z9208" s="9">
        <v>3.4537229000000001E-3</v>
      </c>
    </row>
    <row r="9209" spans="1:26" x14ac:dyDescent="0.3">
      <c r="A9209">
        <v>2</v>
      </c>
      <c r="B9209">
        <v>0</v>
      </c>
      <c r="C9209">
        <v>0</v>
      </c>
      <c r="D9209">
        <v>1</v>
      </c>
      <c r="E9209">
        <v>0</v>
      </c>
      <c r="F9209">
        <v>0</v>
      </c>
      <c r="G9209">
        <v>0</v>
      </c>
      <c r="H9209" s="9">
        <v>6631.7330658257197</v>
      </c>
      <c r="I9209" s="9">
        <v>-1.8379265</v>
      </c>
      <c r="J9209" s="9">
        <v>-1.8378782</v>
      </c>
      <c r="K9209" s="9">
        <v>-1.8236923</v>
      </c>
      <c r="L9209" s="9">
        <v>-8.3028682576584991</v>
      </c>
      <c r="M9209" s="9">
        <v>-29.890326000000002</v>
      </c>
      <c r="N9209" s="9">
        <v>-29.890326000000002</v>
      </c>
      <c r="O9209" s="9">
        <v>-8.3028682576584991</v>
      </c>
      <c r="P9209">
        <v>0</v>
      </c>
      <c r="Q9209" s="9">
        <v>53.549995000000003</v>
      </c>
      <c r="R9209" s="9">
        <v>267836096.98862699</v>
      </c>
      <c r="S9209" s="9">
        <v>3226344976.5367398</v>
      </c>
      <c r="T9209" s="9">
        <v>-1.09670515614013E-3</v>
      </c>
      <c r="U9209" s="9">
        <v>8.3028682576584991</v>
      </c>
      <c r="V9209" s="9">
        <v>0</v>
      </c>
      <c r="W9209" s="9">
        <v>8.3028682576584991</v>
      </c>
      <c r="X9209" t="s">
        <v>86</v>
      </c>
      <c r="Y9209" s="9">
        <v>0</v>
      </c>
      <c r="Z9209" s="9">
        <v>3.3517245000000001E-3</v>
      </c>
    </row>
    <row r="9210" spans="1:26" x14ac:dyDescent="0.3">
      <c r="A9210">
        <v>2</v>
      </c>
      <c r="B9210">
        <v>0</v>
      </c>
      <c r="C9210">
        <v>0</v>
      </c>
      <c r="D9210">
        <v>1</v>
      </c>
      <c r="E9210">
        <v>0</v>
      </c>
      <c r="F9210">
        <v>0</v>
      </c>
      <c r="G9210">
        <v>0</v>
      </c>
      <c r="H9210" s="9">
        <v>6632.7330658136198</v>
      </c>
      <c r="I9210" s="9">
        <v>-1.8378855999999999</v>
      </c>
      <c r="J9210" s="9">
        <v>-1.8378698</v>
      </c>
      <c r="K9210" s="9">
        <v>-1.8420835</v>
      </c>
      <c r="L9210" s="9">
        <v>-8.3039415452716803</v>
      </c>
      <c r="M9210" s="9">
        <v>-29.894189999999998</v>
      </c>
      <c r="N9210" s="9">
        <v>-29.894189999999998</v>
      </c>
      <c r="O9210" s="9">
        <v>-8.3039415452716803</v>
      </c>
      <c r="P9210">
        <v>0</v>
      </c>
      <c r="Q9210" s="9">
        <v>53.549995000000003</v>
      </c>
      <c r="R9210" s="9">
        <v>267836096.98862699</v>
      </c>
      <c r="S9210" s="9">
        <v>3229704641.1126599</v>
      </c>
      <c r="T9210" s="9">
        <v>-1.0732876131793699E-3</v>
      </c>
      <c r="U9210" s="9">
        <v>8.3039415452716803</v>
      </c>
      <c r="V9210" s="9">
        <v>0</v>
      </c>
      <c r="W9210" s="9">
        <v>8.3039415452716803</v>
      </c>
      <c r="X9210" t="s">
        <v>86</v>
      </c>
      <c r="Y9210" s="9">
        <v>0</v>
      </c>
      <c r="Z9210" s="9">
        <v>3.3855095999999999E-3</v>
      </c>
    </row>
    <row r="9211" spans="1:26" x14ac:dyDescent="0.3">
      <c r="A9211">
        <v>2</v>
      </c>
      <c r="B9211">
        <v>0</v>
      </c>
      <c r="C9211">
        <v>0</v>
      </c>
      <c r="D9211">
        <v>1</v>
      </c>
      <c r="E9211">
        <v>0</v>
      </c>
      <c r="F9211">
        <v>0</v>
      </c>
      <c r="G9211">
        <v>0</v>
      </c>
      <c r="H9211" s="9">
        <v>6633.7330658015098</v>
      </c>
      <c r="I9211" s="9">
        <v>-1.8379757000000001</v>
      </c>
      <c r="J9211" s="9">
        <v>-1.8380228000000001</v>
      </c>
      <c r="K9211" s="9">
        <v>-1.7580256000000001</v>
      </c>
      <c r="L9211" s="9">
        <v>-8.3050159674587292</v>
      </c>
      <c r="M9211" s="9">
        <v>-29.898057999999999</v>
      </c>
      <c r="N9211" s="9">
        <v>-29.898057999999999</v>
      </c>
      <c r="O9211" s="9">
        <v>-8.3050159674587292</v>
      </c>
      <c r="P9211">
        <v>0</v>
      </c>
      <c r="Q9211" s="9">
        <v>53.549995000000003</v>
      </c>
      <c r="R9211" s="9">
        <v>267836096.98862699</v>
      </c>
      <c r="S9211" s="9">
        <v>3177697483.1432099</v>
      </c>
      <c r="T9211" s="9">
        <v>-1.0744221870506701E-3</v>
      </c>
      <c r="U9211" s="9">
        <v>8.3050159674587292</v>
      </c>
      <c r="V9211" s="9">
        <v>0</v>
      </c>
      <c r="W9211" s="9">
        <v>8.3050159674587292</v>
      </c>
      <c r="X9211" t="s">
        <v>86</v>
      </c>
      <c r="Y9211" s="9">
        <v>0</v>
      </c>
      <c r="Z9211" s="9">
        <v>3.2312911999999999E-3</v>
      </c>
    </row>
    <row r="9212" spans="1:26" x14ac:dyDescent="0.3">
      <c r="A9212">
        <v>2</v>
      </c>
      <c r="B9212">
        <v>0</v>
      </c>
      <c r="C9212">
        <v>0</v>
      </c>
      <c r="D9212">
        <v>1</v>
      </c>
      <c r="E9212">
        <v>0</v>
      </c>
      <c r="F9212">
        <v>0</v>
      </c>
      <c r="G9212">
        <v>0</v>
      </c>
      <c r="H9212" s="9">
        <v>6634.7330657893999</v>
      </c>
      <c r="I9212" s="9">
        <v>-1.8381106</v>
      </c>
      <c r="J9212" s="9">
        <v>-1.8382149000000001</v>
      </c>
      <c r="K9212" s="9">
        <v>-1.7275388</v>
      </c>
      <c r="L9212" s="9">
        <v>-8.3060746404041499</v>
      </c>
      <c r="M9212" s="9">
        <v>-29.901869000000001</v>
      </c>
      <c r="N9212" s="9">
        <v>-29.901869000000001</v>
      </c>
      <c r="O9212" s="9">
        <v>-8.3060746404041499</v>
      </c>
      <c r="P9212">
        <v>0</v>
      </c>
      <c r="Q9212" s="9">
        <v>53.549995000000003</v>
      </c>
      <c r="R9212" s="9">
        <v>267836096.98862699</v>
      </c>
      <c r="S9212" s="9">
        <v>3114677355.6372099</v>
      </c>
      <c r="T9212" s="9">
        <v>-1.0586729454207201E-3</v>
      </c>
      <c r="U9212" s="9">
        <v>8.3060746404041499</v>
      </c>
      <c r="V9212" s="9">
        <v>0</v>
      </c>
      <c r="W9212" s="9">
        <v>8.3060746404041499</v>
      </c>
      <c r="X9212" t="s">
        <v>86</v>
      </c>
      <c r="Y9212" s="9">
        <v>0</v>
      </c>
      <c r="Z9212" s="9">
        <v>3.1755875999999999E-3</v>
      </c>
    </row>
    <row r="9213" spans="1:26" x14ac:dyDescent="0.3">
      <c r="A9213">
        <v>2</v>
      </c>
      <c r="B9213">
        <v>0</v>
      </c>
      <c r="C9213">
        <v>0</v>
      </c>
      <c r="D9213">
        <v>1</v>
      </c>
      <c r="E9213">
        <v>0</v>
      </c>
      <c r="F9213">
        <v>0</v>
      </c>
      <c r="G9213">
        <v>0</v>
      </c>
      <c r="H9213" s="9">
        <v>6635.73306577729</v>
      </c>
      <c r="I9213" s="9">
        <v>-1.8380547</v>
      </c>
      <c r="J9213" s="9">
        <v>-1.8381871999999999</v>
      </c>
      <c r="K9213" s="9">
        <v>-1.9356420000000001</v>
      </c>
      <c r="L9213" s="9">
        <v>-8.3071382334182999</v>
      </c>
      <c r="M9213" s="9">
        <v>-29.905697</v>
      </c>
      <c r="N9213" s="9">
        <v>-29.905697</v>
      </c>
      <c r="O9213" s="9">
        <v>-8.3071382334182999</v>
      </c>
      <c r="P9213">
        <v>0</v>
      </c>
      <c r="Q9213" s="9">
        <v>53.549995000000003</v>
      </c>
      <c r="R9213" s="9">
        <v>267836096.98862699</v>
      </c>
      <c r="S9213" s="9">
        <v>3124053631.5870399</v>
      </c>
      <c r="T9213" s="9">
        <v>-1.06359301414649E-3</v>
      </c>
      <c r="U9213" s="9">
        <v>8.3071382334182999</v>
      </c>
      <c r="V9213" s="9">
        <v>0</v>
      </c>
      <c r="W9213" s="9">
        <v>8.3071382334182999</v>
      </c>
      <c r="X9213" t="s">
        <v>86</v>
      </c>
      <c r="Y9213" s="9">
        <v>0</v>
      </c>
      <c r="Z9213" s="9">
        <v>3.5580725E-3</v>
      </c>
    </row>
    <row r="9214" spans="1:26" x14ac:dyDescent="0.3">
      <c r="A9214">
        <v>2</v>
      </c>
      <c r="B9214">
        <v>0</v>
      </c>
      <c r="C9214">
        <v>0</v>
      </c>
      <c r="D9214">
        <v>1</v>
      </c>
      <c r="E9214">
        <v>0</v>
      </c>
      <c r="F9214">
        <v>0</v>
      </c>
      <c r="G9214">
        <v>0</v>
      </c>
      <c r="H9214" s="9">
        <v>6636.7330657651901</v>
      </c>
      <c r="I9214" s="9">
        <v>-1.8381202000000001</v>
      </c>
      <c r="J9214" s="9">
        <v>-1.8383100999999999</v>
      </c>
      <c r="K9214" s="9">
        <v>-1.8669230000000001</v>
      </c>
      <c r="L9214" s="9">
        <v>-8.3082442624353501</v>
      </c>
      <c r="M9214" s="9">
        <v>-29.909679000000001</v>
      </c>
      <c r="N9214" s="9">
        <v>-29.909679000000001</v>
      </c>
      <c r="O9214" s="9">
        <v>-8.3082442624353501</v>
      </c>
      <c r="P9214">
        <v>0</v>
      </c>
      <c r="Q9214" s="9">
        <v>53.549995000000003</v>
      </c>
      <c r="R9214" s="9">
        <v>267836096.98862699</v>
      </c>
      <c r="S9214" s="9">
        <v>3084954736.3381801</v>
      </c>
      <c r="T9214" s="9">
        <v>-1.1060290170519199E-3</v>
      </c>
      <c r="U9214" s="9">
        <v>8.3082442624353501</v>
      </c>
      <c r="V9214" s="9">
        <v>0</v>
      </c>
      <c r="W9214" s="9">
        <v>8.3082442624353501</v>
      </c>
      <c r="X9214" t="s">
        <v>86</v>
      </c>
      <c r="Y9214" s="9">
        <v>0</v>
      </c>
      <c r="Z9214" s="9">
        <v>3.4319833000000001E-3</v>
      </c>
    </row>
    <row r="9215" spans="1:26" x14ac:dyDescent="0.3">
      <c r="A9215">
        <v>2</v>
      </c>
      <c r="B9215">
        <v>0</v>
      </c>
      <c r="C9215">
        <v>0</v>
      </c>
      <c r="D9215">
        <v>1</v>
      </c>
      <c r="E9215">
        <v>0</v>
      </c>
      <c r="F9215">
        <v>0</v>
      </c>
      <c r="G9215">
        <v>0</v>
      </c>
      <c r="H9215" s="9">
        <v>6637.7330657530802</v>
      </c>
      <c r="I9215" s="9">
        <v>-1.8379725</v>
      </c>
      <c r="J9215" s="9">
        <v>-1.8381641</v>
      </c>
      <c r="K9215" s="9">
        <v>-2.0153501</v>
      </c>
      <c r="L9215" s="9">
        <v>-8.3093633087714203</v>
      </c>
      <c r="M9215" s="9">
        <v>-29.913708</v>
      </c>
      <c r="N9215" s="9">
        <v>-29.913708</v>
      </c>
      <c r="O9215" s="9">
        <v>-8.3093633087714203</v>
      </c>
      <c r="P9215">
        <v>0</v>
      </c>
      <c r="Q9215" s="9">
        <v>53.549995000000003</v>
      </c>
      <c r="R9215" s="9">
        <v>267836096.98862699</v>
      </c>
      <c r="S9215" s="9">
        <v>3132438062.6533799</v>
      </c>
      <c r="T9215" s="9">
        <v>-1.1190463360683999E-3</v>
      </c>
      <c r="U9215" s="9">
        <v>8.3093633087714203</v>
      </c>
      <c r="V9215" s="9">
        <v>0</v>
      </c>
      <c r="W9215" s="9">
        <v>8.3093633087714203</v>
      </c>
      <c r="X9215" t="s">
        <v>86</v>
      </c>
      <c r="Y9215" s="9">
        <v>0</v>
      </c>
      <c r="Z9215" s="9">
        <v>3.7045441999999998E-3</v>
      </c>
    </row>
    <row r="9216" spans="1:26" x14ac:dyDescent="0.3">
      <c r="A9216">
        <v>2</v>
      </c>
      <c r="B9216">
        <v>0</v>
      </c>
      <c r="C9216">
        <v>0</v>
      </c>
      <c r="D9216">
        <v>1</v>
      </c>
      <c r="E9216">
        <v>0</v>
      </c>
      <c r="F9216">
        <v>0</v>
      </c>
      <c r="G9216">
        <v>0</v>
      </c>
      <c r="H9216" s="9">
        <v>6638.7330657409702</v>
      </c>
      <c r="I9216" s="9">
        <v>-1.8379806999999999</v>
      </c>
      <c r="J9216" s="9">
        <v>-1.8381752</v>
      </c>
      <c r="K9216" s="9">
        <v>-1.986008</v>
      </c>
      <c r="L9216" s="9">
        <v>-8.3104658348037805</v>
      </c>
      <c r="M9216" s="9">
        <v>-29.917677000000001</v>
      </c>
      <c r="N9216" s="9">
        <v>-29.917677000000001</v>
      </c>
      <c r="O9216" s="9">
        <v>-8.3104658348037805</v>
      </c>
      <c r="P9216">
        <v>0</v>
      </c>
      <c r="Q9216" s="9">
        <v>53.549995000000003</v>
      </c>
      <c r="R9216" s="9">
        <v>267836096.98862699</v>
      </c>
      <c r="S9216" s="9">
        <v>3129228519.8067799</v>
      </c>
      <c r="T9216" s="9">
        <v>-1.10252603236027E-3</v>
      </c>
      <c r="U9216" s="9">
        <v>8.3104658348037805</v>
      </c>
      <c r="V9216" s="9">
        <v>0</v>
      </c>
      <c r="W9216" s="9">
        <v>8.3104658348037805</v>
      </c>
      <c r="X9216" t="s">
        <v>86</v>
      </c>
      <c r="Y9216" s="9">
        <v>0</v>
      </c>
      <c r="Z9216" s="9">
        <v>3.6506306E-3</v>
      </c>
    </row>
    <row r="9217" spans="1:26" x14ac:dyDescent="0.3">
      <c r="A9217">
        <v>2</v>
      </c>
      <c r="B9217">
        <v>0</v>
      </c>
      <c r="C9217">
        <v>0</v>
      </c>
      <c r="D9217">
        <v>1</v>
      </c>
      <c r="E9217">
        <v>0</v>
      </c>
      <c r="F9217">
        <v>0</v>
      </c>
      <c r="G9217">
        <v>0</v>
      </c>
      <c r="H9217" s="9">
        <v>6639.7330657288603</v>
      </c>
      <c r="I9217" s="9">
        <v>-1.8378787999999999</v>
      </c>
      <c r="J9217" s="9">
        <v>-1.8380609999999999</v>
      </c>
      <c r="K9217" s="9">
        <v>-1.9137024</v>
      </c>
      <c r="L9217" s="9">
        <v>-8.3115432468345496</v>
      </c>
      <c r="M9217" s="9">
        <v>-29.921555999999999</v>
      </c>
      <c r="N9217" s="9">
        <v>-29.921555999999999</v>
      </c>
      <c r="O9217" s="9">
        <v>-8.3115432468345496</v>
      </c>
      <c r="P9217">
        <v>0</v>
      </c>
      <c r="Q9217" s="9">
        <v>53.549995000000003</v>
      </c>
      <c r="R9217" s="9">
        <v>267836096.98862699</v>
      </c>
      <c r="S9217" s="9">
        <v>3167377645.8211398</v>
      </c>
      <c r="T9217" s="9">
        <v>-1.0774120307708299E-3</v>
      </c>
      <c r="U9217" s="9">
        <v>8.3115432468345496</v>
      </c>
      <c r="V9217" s="9">
        <v>0</v>
      </c>
      <c r="W9217" s="9">
        <v>8.3115432468345496</v>
      </c>
      <c r="X9217" t="s">
        <v>86</v>
      </c>
      <c r="Y9217" s="9">
        <v>0</v>
      </c>
      <c r="Z9217" s="9">
        <v>3.5175018E-3</v>
      </c>
    </row>
    <row r="9218" spans="1:26" x14ac:dyDescent="0.3">
      <c r="A9218">
        <v>2</v>
      </c>
      <c r="B9218">
        <v>0</v>
      </c>
      <c r="C9218">
        <v>0</v>
      </c>
      <c r="D9218">
        <v>1</v>
      </c>
      <c r="E9218">
        <v>0</v>
      </c>
      <c r="F9218">
        <v>0</v>
      </c>
      <c r="G9218">
        <v>0</v>
      </c>
      <c r="H9218" s="9">
        <v>6640.7330657167604</v>
      </c>
      <c r="I9218" s="9">
        <v>-1.8380586999999999</v>
      </c>
      <c r="J9218" s="9">
        <v>-1.8381873</v>
      </c>
      <c r="K9218" s="9">
        <v>-1.9019885000000001</v>
      </c>
      <c r="L9218" s="9">
        <v>-8.3126028200654005</v>
      </c>
      <c r="M9218" s="9">
        <v>-29.925369</v>
      </c>
      <c r="N9218" s="9">
        <v>-29.925369</v>
      </c>
      <c r="O9218" s="9">
        <v>-8.3126028200654005</v>
      </c>
      <c r="P9218">
        <v>0</v>
      </c>
      <c r="Q9218" s="9">
        <v>53.549995000000003</v>
      </c>
      <c r="R9218" s="9">
        <v>267836096.98862699</v>
      </c>
      <c r="S9218" s="9">
        <v>3126064973.2686601</v>
      </c>
      <c r="T9218" s="9">
        <v>-1.05957323084915E-3</v>
      </c>
      <c r="U9218" s="9">
        <v>8.3126028200654005</v>
      </c>
      <c r="V9218" s="9">
        <v>0</v>
      </c>
      <c r="W9218" s="9">
        <v>8.3126028200654005</v>
      </c>
      <c r="X9218" t="s">
        <v>86</v>
      </c>
      <c r="Y9218" s="9">
        <v>0</v>
      </c>
      <c r="Z9218" s="9">
        <v>3.4962113E-3</v>
      </c>
    </row>
    <row r="9219" spans="1:26" x14ac:dyDescent="0.3">
      <c r="A9219">
        <v>2</v>
      </c>
      <c r="B9219">
        <v>0</v>
      </c>
      <c r="C9219">
        <v>0</v>
      </c>
      <c r="D9219">
        <v>1</v>
      </c>
      <c r="E9219">
        <v>0</v>
      </c>
      <c r="F9219">
        <v>0</v>
      </c>
      <c r="G9219">
        <v>0</v>
      </c>
      <c r="H9219" s="9">
        <v>6641.7330657046496</v>
      </c>
      <c r="I9219" s="9">
        <v>-1.8381567000000001</v>
      </c>
      <c r="J9219" s="9">
        <v>-1.8383551</v>
      </c>
      <c r="K9219" s="9">
        <v>-1.8776449</v>
      </c>
      <c r="L9219" s="9">
        <v>-8.3136410940262593</v>
      </c>
      <c r="M9219" s="9">
        <v>-29.929107999999999</v>
      </c>
      <c r="N9219" s="9">
        <v>-29.929107999999999</v>
      </c>
      <c r="O9219" s="9">
        <v>-8.3136410940262593</v>
      </c>
      <c r="P9219">
        <v>0</v>
      </c>
      <c r="Q9219" s="9">
        <v>53.549995000000003</v>
      </c>
      <c r="R9219" s="9">
        <v>267836096.98862699</v>
      </c>
      <c r="S9219" s="9">
        <v>3072744273.9649501</v>
      </c>
      <c r="T9219" s="9">
        <v>-1.0382739608552E-3</v>
      </c>
      <c r="U9219" s="9">
        <v>8.3136410940262593</v>
      </c>
      <c r="V9219" s="9">
        <v>0</v>
      </c>
      <c r="W9219" s="9">
        <v>8.3136410940262593</v>
      </c>
      <c r="X9219" t="s">
        <v>86</v>
      </c>
      <c r="Y9219" s="9">
        <v>0</v>
      </c>
      <c r="Z9219" s="9">
        <v>3.4517781E-3</v>
      </c>
    </row>
    <row r="9220" spans="1:26" x14ac:dyDescent="0.3">
      <c r="A9220">
        <v>2</v>
      </c>
      <c r="B9220">
        <v>0</v>
      </c>
      <c r="C9220">
        <v>0</v>
      </c>
      <c r="D9220">
        <v>1</v>
      </c>
      <c r="E9220">
        <v>0</v>
      </c>
      <c r="F9220">
        <v>0</v>
      </c>
      <c r="G9220">
        <v>0</v>
      </c>
      <c r="H9220" s="9">
        <v>6642.7330656925396</v>
      </c>
      <c r="I9220" s="9">
        <v>-1.837939</v>
      </c>
      <c r="J9220" s="9">
        <v>-1.8382444</v>
      </c>
      <c r="K9220" s="9">
        <v>-2.2295964000000001</v>
      </c>
      <c r="L9220" s="9">
        <v>-8.3147370545774706</v>
      </c>
      <c r="M9220" s="9">
        <v>-29.933053999999998</v>
      </c>
      <c r="N9220" s="9">
        <v>-29.933053999999998</v>
      </c>
      <c r="O9220" s="9">
        <v>-8.3147370545774706</v>
      </c>
      <c r="P9220">
        <v>0</v>
      </c>
      <c r="Q9220" s="9">
        <v>53.549995000000003</v>
      </c>
      <c r="R9220" s="9">
        <v>267836096.98862699</v>
      </c>
      <c r="S9220" s="9">
        <v>3108368538.6785002</v>
      </c>
      <c r="T9220" s="9">
        <v>-1.0959605512095201E-3</v>
      </c>
      <c r="U9220" s="9">
        <v>8.3147370545774706</v>
      </c>
      <c r="V9220" s="9">
        <v>0</v>
      </c>
      <c r="W9220" s="9">
        <v>8.3147370545774706</v>
      </c>
      <c r="X9220" t="s">
        <v>86</v>
      </c>
      <c r="Y9220" s="9">
        <v>0</v>
      </c>
      <c r="Z9220" s="9">
        <v>4.0985429999999996E-3</v>
      </c>
    </row>
    <row r="9221" spans="1:26" x14ac:dyDescent="0.3">
      <c r="A9221">
        <v>2</v>
      </c>
      <c r="B9221">
        <v>0</v>
      </c>
      <c r="C9221">
        <v>0</v>
      </c>
      <c r="D9221">
        <v>1</v>
      </c>
      <c r="E9221">
        <v>0</v>
      </c>
      <c r="F9221">
        <v>0</v>
      </c>
      <c r="G9221">
        <v>0</v>
      </c>
      <c r="H9221" s="9">
        <v>6643.7330656804397</v>
      </c>
      <c r="I9221" s="9">
        <v>-1.8381311</v>
      </c>
      <c r="J9221" s="9">
        <v>-1.8384640999999999</v>
      </c>
      <c r="K9221" s="9">
        <v>-2.2362738000000002</v>
      </c>
      <c r="L9221" s="9">
        <v>-8.3158552798699397</v>
      </c>
      <c r="M9221" s="9">
        <v>-29.937078</v>
      </c>
      <c r="N9221" s="9">
        <v>-29.937078</v>
      </c>
      <c r="O9221" s="9">
        <v>-8.3158552798699397</v>
      </c>
      <c r="P9221">
        <v>0</v>
      </c>
      <c r="Q9221" s="9">
        <v>53.549995000000003</v>
      </c>
      <c r="R9221" s="9">
        <v>267836096.98862699</v>
      </c>
      <c r="S9221" s="9">
        <v>3039602189.86062</v>
      </c>
      <c r="T9221" s="9">
        <v>-1.11822529246907E-3</v>
      </c>
      <c r="U9221" s="9">
        <v>8.3158552798699397</v>
      </c>
      <c r="V9221" s="9">
        <v>0</v>
      </c>
      <c r="W9221" s="9">
        <v>8.3158552798699397</v>
      </c>
      <c r="X9221" t="s">
        <v>86</v>
      </c>
      <c r="Y9221" s="9">
        <v>0</v>
      </c>
      <c r="Z9221" s="9">
        <v>4.1113091000000001E-3</v>
      </c>
    </row>
    <row r="9222" spans="1:26" x14ac:dyDescent="0.3">
      <c r="A9222">
        <v>2</v>
      </c>
      <c r="B9222">
        <v>0</v>
      </c>
      <c r="C9222">
        <v>0</v>
      </c>
      <c r="D9222">
        <v>1</v>
      </c>
      <c r="E9222">
        <v>0</v>
      </c>
      <c r="F9222">
        <v>0</v>
      </c>
      <c r="G9222">
        <v>0</v>
      </c>
      <c r="H9222" s="9">
        <v>6644.7330656683298</v>
      </c>
      <c r="I9222" s="9">
        <v>-1.8379491999999999</v>
      </c>
      <c r="J9222" s="9">
        <v>-1.8381622</v>
      </c>
      <c r="K9222" s="9">
        <v>-2.2180730999999998</v>
      </c>
      <c r="L9222" s="9">
        <v>-8.3169576907013507</v>
      </c>
      <c r="M9222" s="9">
        <v>-29.941047999999999</v>
      </c>
      <c r="N9222" s="9">
        <v>-29.941047999999999</v>
      </c>
      <c r="O9222" s="9">
        <v>-8.3169576907013507</v>
      </c>
      <c r="P9222">
        <v>0</v>
      </c>
      <c r="Q9222" s="9">
        <v>53.549995000000003</v>
      </c>
      <c r="R9222" s="9">
        <v>267836096.98862699</v>
      </c>
      <c r="S9222" s="9">
        <v>3135919019.56639</v>
      </c>
      <c r="T9222" s="9">
        <v>-1.1024108314128199E-3</v>
      </c>
      <c r="U9222" s="9">
        <v>8.3169576907013507</v>
      </c>
      <c r="V9222" s="9">
        <v>0</v>
      </c>
      <c r="W9222" s="9">
        <v>8.3169576907013507</v>
      </c>
      <c r="X9222" t="s">
        <v>86</v>
      </c>
      <c r="Y9222" s="9">
        <v>0</v>
      </c>
      <c r="Z9222" s="9">
        <v>4.0771779999999999E-3</v>
      </c>
    </row>
    <row r="9223" spans="1:26" x14ac:dyDescent="0.3">
      <c r="A9223">
        <v>2</v>
      </c>
      <c r="B9223">
        <v>0</v>
      </c>
      <c r="C9223">
        <v>0</v>
      </c>
      <c r="D9223">
        <v>1</v>
      </c>
      <c r="E9223">
        <v>0</v>
      </c>
      <c r="F9223">
        <v>0</v>
      </c>
      <c r="G9223">
        <v>0</v>
      </c>
      <c r="H9223" s="9">
        <v>6645.7330656562199</v>
      </c>
      <c r="I9223" s="9">
        <v>-1.8379616000000001</v>
      </c>
      <c r="J9223" s="9">
        <v>-1.8382392999999999</v>
      </c>
      <c r="K9223" s="9">
        <v>-2.1862512000000001</v>
      </c>
      <c r="L9223" s="9">
        <v>-8.3180377080545398</v>
      </c>
      <c r="M9223" s="9">
        <v>-29.944935000000001</v>
      </c>
      <c r="N9223" s="9">
        <v>-29.944935000000001</v>
      </c>
      <c r="O9223" s="9">
        <v>-8.3180377080545398</v>
      </c>
      <c r="P9223">
        <v>0</v>
      </c>
      <c r="Q9223" s="9">
        <v>53.549995000000003</v>
      </c>
      <c r="R9223" s="9">
        <v>267836096.98862699</v>
      </c>
      <c r="S9223" s="9">
        <v>3111251724.6978998</v>
      </c>
      <c r="T9223" s="9">
        <v>-1.08001735319085E-3</v>
      </c>
      <c r="U9223" s="9">
        <v>8.3180377080545398</v>
      </c>
      <c r="V9223" s="9">
        <v>0</v>
      </c>
      <c r="W9223" s="9">
        <v>8.3180377080545398</v>
      </c>
      <c r="X9223" t="s">
        <v>86</v>
      </c>
      <c r="Y9223" s="9">
        <v>0</v>
      </c>
      <c r="Z9223" s="9">
        <v>4.0188530000000002E-3</v>
      </c>
    </row>
    <row r="9224" spans="1:26" x14ac:dyDescent="0.3">
      <c r="A9224">
        <v>2</v>
      </c>
      <c r="B9224">
        <v>0</v>
      </c>
      <c r="C9224">
        <v>0</v>
      </c>
      <c r="D9224">
        <v>1</v>
      </c>
      <c r="E9224">
        <v>0</v>
      </c>
      <c r="F9224">
        <v>0</v>
      </c>
      <c r="G9224">
        <v>0</v>
      </c>
      <c r="H9224" s="9">
        <v>6646.73306564411</v>
      </c>
      <c r="I9224" s="9">
        <v>-1.8380962999999999</v>
      </c>
      <c r="J9224" s="9">
        <v>-1.838438</v>
      </c>
      <c r="K9224" s="9">
        <v>-2.2145247000000001</v>
      </c>
      <c r="L9224" s="9">
        <v>-8.3191040247055597</v>
      </c>
      <c r="M9224" s="9">
        <v>-29.948774</v>
      </c>
      <c r="N9224" s="9">
        <v>-29.948774</v>
      </c>
      <c r="O9224" s="9">
        <v>-8.3191040247055597</v>
      </c>
      <c r="P9224">
        <v>0</v>
      </c>
      <c r="Q9224" s="9">
        <v>53.549995000000003</v>
      </c>
      <c r="R9224" s="9">
        <v>267836096.98862699</v>
      </c>
      <c r="S9224" s="9">
        <v>3048849277.3878298</v>
      </c>
      <c r="T9224" s="9">
        <v>-1.06631665102519E-3</v>
      </c>
      <c r="U9224" s="9">
        <v>8.3191040247055597</v>
      </c>
      <c r="V9224" s="9">
        <v>0</v>
      </c>
      <c r="W9224" s="9">
        <v>8.3191040247055597</v>
      </c>
      <c r="X9224" t="s">
        <v>86</v>
      </c>
      <c r="Y9224" s="9">
        <v>0</v>
      </c>
      <c r="Z9224" s="9">
        <v>4.0712663999999997E-3</v>
      </c>
    </row>
    <row r="9225" spans="1:26" x14ac:dyDescent="0.3">
      <c r="A9225">
        <v>2</v>
      </c>
      <c r="B9225">
        <v>0</v>
      </c>
      <c r="C9225">
        <v>0</v>
      </c>
      <c r="D9225">
        <v>1</v>
      </c>
      <c r="E9225">
        <v>0</v>
      </c>
      <c r="F9225">
        <v>0</v>
      </c>
      <c r="G9225">
        <v>0</v>
      </c>
      <c r="H9225" s="9">
        <v>6647.73306563201</v>
      </c>
      <c r="I9225" s="9">
        <v>-1.8379760000000001</v>
      </c>
      <c r="J9225" s="9">
        <v>-1.8381281</v>
      </c>
      <c r="K9225" s="9">
        <v>-2.1162348</v>
      </c>
      <c r="L9225" s="9">
        <v>-8.3201653794311596</v>
      </c>
      <c r="M9225" s="9">
        <v>-29.952594999999999</v>
      </c>
      <c r="N9225" s="9">
        <v>-29.952594999999999</v>
      </c>
      <c r="O9225" s="9">
        <v>-8.3201653794311596</v>
      </c>
      <c r="P9225">
        <v>0</v>
      </c>
      <c r="Q9225" s="9">
        <v>53.549995000000003</v>
      </c>
      <c r="R9225" s="9">
        <v>267836096.98862699</v>
      </c>
      <c r="S9225" s="9">
        <v>3148341257.8455901</v>
      </c>
      <c r="T9225" s="9">
        <v>-1.0613547255999801E-3</v>
      </c>
      <c r="U9225" s="9">
        <v>8.3201653794311596</v>
      </c>
      <c r="V9225" s="9">
        <v>0</v>
      </c>
      <c r="W9225" s="9">
        <v>8.3201653794311596</v>
      </c>
      <c r="X9225" t="s">
        <v>86</v>
      </c>
      <c r="Y9225" s="9">
        <v>0</v>
      </c>
      <c r="Z9225" s="9">
        <v>3.8899106000000001E-3</v>
      </c>
    </row>
    <row r="9226" spans="1:26" x14ac:dyDescent="0.3">
      <c r="A9226">
        <v>2</v>
      </c>
      <c r="B9226">
        <v>0</v>
      </c>
      <c r="C9226">
        <v>0</v>
      </c>
      <c r="D9226">
        <v>1</v>
      </c>
      <c r="E9226">
        <v>0</v>
      </c>
      <c r="F9226">
        <v>0</v>
      </c>
      <c r="G9226">
        <v>0</v>
      </c>
      <c r="H9226" s="9">
        <v>6648.7330656199001</v>
      </c>
      <c r="I9226" s="9">
        <v>-1.8379597999999999</v>
      </c>
      <c r="J9226" s="9">
        <v>-1.8382092999999999</v>
      </c>
      <c r="K9226" s="9">
        <v>-2.0785364999999998</v>
      </c>
      <c r="L9226" s="9">
        <v>-8.3212001779720204</v>
      </c>
      <c r="M9226" s="9">
        <v>-29.956320000000002</v>
      </c>
      <c r="N9226" s="9">
        <v>-29.956320000000002</v>
      </c>
      <c r="O9226" s="9">
        <v>-8.3212001779720204</v>
      </c>
      <c r="P9226">
        <v>0</v>
      </c>
      <c r="Q9226" s="9">
        <v>53.549995000000003</v>
      </c>
      <c r="R9226" s="9">
        <v>267836096.98862699</v>
      </c>
      <c r="S9226" s="9">
        <v>3122153566.9379401</v>
      </c>
      <c r="T9226" s="9">
        <v>-1.0347985408571899E-3</v>
      </c>
      <c r="U9226" s="9">
        <v>8.3212001779720204</v>
      </c>
      <c r="V9226" s="9">
        <v>0</v>
      </c>
      <c r="W9226" s="9">
        <v>8.3212001779720204</v>
      </c>
      <c r="X9226" t="s">
        <v>86</v>
      </c>
      <c r="Y9226" s="9">
        <v>0</v>
      </c>
      <c r="Z9226" s="9">
        <v>3.8207851000000002E-3</v>
      </c>
    </row>
    <row r="9227" spans="1:26" x14ac:dyDescent="0.3">
      <c r="A9227">
        <v>2</v>
      </c>
      <c r="B9227">
        <v>0</v>
      </c>
      <c r="C9227">
        <v>0</v>
      </c>
      <c r="D9227">
        <v>1</v>
      </c>
      <c r="E9227">
        <v>0</v>
      </c>
      <c r="F9227">
        <v>0</v>
      </c>
      <c r="G9227">
        <v>0</v>
      </c>
      <c r="H9227" s="9">
        <v>6649.7330656077902</v>
      </c>
      <c r="I9227" s="9">
        <v>-1.8378425</v>
      </c>
      <c r="J9227" s="9">
        <v>-1.8381190999999999</v>
      </c>
      <c r="K9227" s="9">
        <v>-2.3390659999999999</v>
      </c>
      <c r="L9227" s="9">
        <v>-8.3223036381048594</v>
      </c>
      <c r="M9227" s="9">
        <v>-29.960293</v>
      </c>
      <c r="N9227" s="9">
        <v>-29.960293</v>
      </c>
      <c r="O9227" s="9">
        <v>-8.3223036381048594</v>
      </c>
      <c r="P9227">
        <v>0</v>
      </c>
      <c r="Q9227" s="9">
        <v>53.549995000000003</v>
      </c>
      <c r="R9227" s="9">
        <v>267836096.98862699</v>
      </c>
      <c r="S9227" s="9">
        <v>3152103661.7403498</v>
      </c>
      <c r="T9227" s="9">
        <v>-1.10346013283724E-3</v>
      </c>
      <c r="U9227" s="9">
        <v>8.3223036381048594</v>
      </c>
      <c r="V9227" s="9">
        <v>0</v>
      </c>
      <c r="W9227" s="9">
        <v>8.3223036381048594</v>
      </c>
      <c r="X9227" t="s">
        <v>86</v>
      </c>
      <c r="Y9227" s="9">
        <v>0</v>
      </c>
      <c r="Z9227" s="9">
        <v>4.2994818999999998E-3</v>
      </c>
    </row>
    <row r="9228" spans="1:26" x14ac:dyDescent="0.3">
      <c r="A9228">
        <v>2</v>
      </c>
      <c r="B9228">
        <v>0</v>
      </c>
      <c r="C9228">
        <v>0</v>
      </c>
      <c r="D9228">
        <v>1</v>
      </c>
      <c r="E9228">
        <v>0</v>
      </c>
      <c r="F9228">
        <v>0</v>
      </c>
      <c r="G9228">
        <v>0</v>
      </c>
      <c r="H9228" s="9">
        <v>6650.7330655956903</v>
      </c>
      <c r="I9228" s="9">
        <v>-1.8379591</v>
      </c>
      <c r="J9228" s="9">
        <v>-1.8382988</v>
      </c>
      <c r="K9228" s="9">
        <v>-2.2974378999999998</v>
      </c>
      <c r="L9228" s="9">
        <v>-8.32341592798271</v>
      </c>
      <c r="M9228" s="9">
        <v>-29.964297999999999</v>
      </c>
      <c r="N9228" s="9">
        <v>-29.964297999999999</v>
      </c>
      <c r="O9228" s="9">
        <v>-8.32341592798271</v>
      </c>
      <c r="P9228">
        <v>0</v>
      </c>
      <c r="Q9228" s="9">
        <v>53.549995000000003</v>
      </c>
      <c r="R9228" s="9">
        <v>267836096.98862699</v>
      </c>
      <c r="S9228" s="9">
        <v>3094180437.9665198</v>
      </c>
      <c r="T9228" s="9">
        <v>-1.1122898778506099E-3</v>
      </c>
      <c r="U9228" s="9">
        <v>8.32341592798271</v>
      </c>
      <c r="V9228" s="9">
        <v>0</v>
      </c>
      <c r="W9228" s="9">
        <v>8.32341592798271</v>
      </c>
      <c r="X9228" t="s">
        <v>86</v>
      </c>
      <c r="Y9228" s="9">
        <v>0</v>
      </c>
      <c r="Z9228" s="9">
        <v>4.2233773999999996E-3</v>
      </c>
    </row>
    <row r="9229" spans="1:26" x14ac:dyDescent="0.3">
      <c r="A9229">
        <v>2</v>
      </c>
      <c r="B9229">
        <v>0</v>
      </c>
      <c r="C9229">
        <v>0</v>
      </c>
      <c r="D9229">
        <v>1</v>
      </c>
      <c r="E9229">
        <v>0</v>
      </c>
      <c r="F9229">
        <v>0</v>
      </c>
      <c r="G9229">
        <v>0</v>
      </c>
      <c r="H9229" s="9">
        <v>6651.7330655835804</v>
      </c>
      <c r="I9229" s="9">
        <v>-1.8379494000000001</v>
      </c>
      <c r="J9229" s="9">
        <v>-1.838236</v>
      </c>
      <c r="K9229" s="9">
        <v>-2.1536276000000001</v>
      </c>
      <c r="L9229" s="9">
        <v>-8.3245114041249408</v>
      </c>
      <c r="M9229" s="9">
        <v>-29.968240999999999</v>
      </c>
      <c r="N9229" s="9">
        <v>-29.968240999999999</v>
      </c>
      <c r="O9229" s="9">
        <v>-8.3245114041249408</v>
      </c>
      <c r="P9229">
        <v>0</v>
      </c>
      <c r="Q9229" s="9">
        <v>53.549995000000003</v>
      </c>
      <c r="R9229" s="9">
        <v>267836096.98862699</v>
      </c>
      <c r="S9229" s="9">
        <v>3114745014.39922</v>
      </c>
      <c r="T9229" s="9">
        <v>-1.0954761422343701E-3</v>
      </c>
      <c r="U9229" s="9">
        <v>8.3245114041249408</v>
      </c>
      <c r="V9229" s="9">
        <v>0</v>
      </c>
      <c r="W9229" s="9">
        <v>8.3245114041249408</v>
      </c>
      <c r="X9229" t="s">
        <v>86</v>
      </c>
      <c r="Y9229" s="9">
        <v>0</v>
      </c>
      <c r="Z9229" s="9">
        <v>3.9588758E-3</v>
      </c>
    </row>
    <row r="9230" spans="1:26" x14ac:dyDescent="0.3">
      <c r="A9230">
        <v>2</v>
      </c>
      <c r="B9230">
        <v>0</v>
      </c>
      <c r="C9230">
        <v>0</v>
      </c>
      <c r="D9230">
        <v>1</v>
      </c>
      <c r="E9230">
        <v>0</v>
      </c>
      <c r="F9230">
        <v>0</v>
      </c>
      <c r="G9230">
        <v>0</v>
      </c>
      <c r="H9230" s="9">
        <v>6652.7330655714704</v>
      </c>
      <c r="I9230" s="9">
        <v>-1.837917</v>
      </c>
      <c r="J9230" s="9">
        <v>-1.8380576</v>
      </c>
      <c r="K9230" s="9">
        <v>-2.0905556999999999</v>
      </c>
      <c r="L9230" s="9">
        <v>-8.3255870615495304</v>
      </c>
      <c r="M9230" s="9">
        <v>-29.972113</v>
      </c>
      <c r="N9230" s="9">
        <v>-29.972113</v>
      </c>
      <c r="O9230" s="9">
        <v>-8.3255870615495304</v>
      </c>
      <c r="P9230">
        <v>0</v>
      </c>
      <c r="Q9230" s="9">
        <v>53.549995000000003</v>
      </c>
      <c r="R9230" s="9">
        <v>267836096.98862699</v>
      </c>
      <c r="S9230" s="9">
        <v>3173835540.40555</v>
      </c>
      <c r="T9230" s="9">
        <v>-1.0756574245824799E-3</v>
      </c>
      <c r="U9230" s="9">
        <v>8.3255870615495304</v>
      </c>
      <c r="V9230" s="9">
        <v>0</v>
      </c>
      <c r="W9230" s="9">
        <v>8.3255870615495304</v>
      </c>
      <c r="X9230" t="s">
        <v>86</v>
      </c>
      <c r="Y9230" s="9">
        <v>0</v>
      </c>
      <c r="Z9230" s="9">
        <v>3.8425616999999998E-3</v>
      </c>
    </row>
    <row r="9231" spans="1:26" x14ac:dyDescent="0.3">
      <c r="A9231">
        <v>2</v>
      </c>
      <c r="B9231">
        <v>0</v>
      </c>
      <c r="C9231">
        <v>0</v>
      </c>
      <c r="D9231">
        <v>1</v>
      </c>
      <c r="E9231">
        <v>0</v>
      </c>
      <c r="F9231">
        <v>0</v>
      </c>
      <c r="G9231">
        <v>0</v>
      </c>
      <c r="H9231" s="9">
        <v>6653.7330655593596</v>
      </c>
      <c r="I9231" s="9">
        <v>-1.8380050999999999</v>
      </c>
      <c r="J9231" s="9">
        <v>-1.8384016000000001</v>
      </c>
      <c r="K9231" s="9">
        <v>-2.0252707000000001</v>
      </c>
      <c r="L9231" s="9">
        <v>-8.3266530523416709</v>
      </c>
      <c r="M9231" s="9">
        <v>-29.975950000000001</v>
      </c>
      <c r="N9231" s="9">
        <v>-29.975950000000001</v>
      </c>
      <c r="O9231" s="9">
        <v>-8.3266530523416709</v>
      </c>
      <c r="P9231">
        <v>0</v>
      </c>
      <c r="Q9231" s="9">
        <v>53.549995000000003</v>
      </c>
      <c r="R9231" s="9">
        <v>267836096.98862699</v>
      </c>
      <c r="S9231" s="9">
        <v>3062956784.6476102</v>
      </c>
      <c r="T9231" s="9">
        <v>-1.0659907921422001E-3</v>
      </c>
      <c r="U9231" s="9">
        <v>8.3266530523416709</v>
      </c>
      <c r="V9231" s="9">
        <v>0</v>
      </c>
      <c r="W9231" s="9">
        <v>8.3266530523416709</v>
      </c>
      <c r="X9231" t="s">
        <v>86</v>
      </c>
      <c r="Y9231" s="9">
        <v>0</v>
      </c>
      <c r="Z9231" s="9">
        <v>3.7232607000000002E-3</v>
      </c>
    </row>
    <row r="9232" spans="1:26" x14ac:dyDescent="0.3">
      <c r="A9232">
        <v>2</v>
      </c>
      <c r="B9232">
        <v>0</v>
      </c>
      <c r="C9232">
        <v>0</v>
      </c>
      <c r="D9232">
        <v>1</v>
      </c>
      <c r="E9232">
        <v>0</v>
      </c>
      <c r="F9232">
        <v>0</v>
      </c>
      <c r="G9232">
        <v>0</v>
      </c>
      <c r="H9232" s="9">
        <v>6654.7330655472597</v>
      </c>
      <c r="I9232" s="9">
        <v>-1.8381599</v>
      </c>
      <c r="J9232" s="9">
        <v>-1.8384407</v>
      </c>
      <c r="K9232" s="9">
        <v>-2.1579009999999998</v>
      </c>
      <c r="L9232" s="9">
        <v>-8.3277181511873604</v>
      </c>
      <c r="M9232" s="9">
        <v>-29.979786000000001</v>
      </c>
      <c r="N9232" s="9">
        <v>-29.979786000000001</v>
      </c>
      <c r="O9232" s="9">
        <v>-8.3277181511873604</v>
      </c>
      <c r="P9232">
        <v>0</v>
      </c>
      <c r="Q9232" s="9">
        <v>53.549995000000003</v>
      </c>
      <c r="R9232" s="9">
        <v>267836096.98862699</v>
      </c>
      <c r="S9232" s="9">
        <v>3051186067.0493202</v>
      </c>
      <c r="T9232" s="9">
        <v>-1.0650988456948299E-3</v>
      </c>
      <c r="U9232" s="9">
        <v>8.3277181511873604</v>
      </c>
      <c r="V9232" s="9">
        <v>0</v>
      </c>
      <c r="W9232" s="9">
        <v>8.3277181511873604</v>
      </c>
      <c r="X9232" t="s">
        <v>86</v>
      </c>
      <c r="Y9232" s="9">
        <v>0</v>
      </c>
      <c r="Z9232" s="9">
        <v>3.9671728999999996E-3</v>
      </c>
    </row>
    <row r="9233" spans="1:26" x14ac:dyDescent="0.3">
      <c r="A9233">
        <v>2</v>
      </c>
      <c r="B9233">
        <v>0</v>
      </c>
      <c r="C9233">
        <v>0</v>
      </c>
      <c r="D9233">
        <v>1</v>
      </c>
      <c r="E9233">
        <v>0</v>
      </c>
      <c r="F9233">
        <v>0</v>
      </c>
      <c r="G9233">
        <v>0</v>
      </c>
      <c r="H9233" s="9">
        <v>6655.7330655351498</v>
      </c>
      <c r="I9233" s="9">
        <v>-1.8380145000000001</v>
      </c>
      <c r="J9233" s="9">
        <v>-1.8383323</v>
      </c>
      <c r="K9233" s="9">
        <v>-2.2635931999999999</v>
      </c>
      <c r="L9233" s="9">
        <v>-8.3288448945347398</v>
      </c>
      <c r="M9233" s="9">
        <v>-29.983841000000002</v>
      </c>
      <c r="N9233" s="9">
        <v>-29.983841000000002</v>
      </c>
      <c r="O9233" s="9">
        <v>-8.3288448945347398</v>
      </c>
      <c r="P9233">
        <v>0</v>
      </c>
      <c r="Q9233" s="9">
        <v>53.549995000000003</v>
      </c>
      <c r="R9233" s="9">
        <v>267836096.98862699</v>
      </c>
      <c r="S9233" s="9">
        <v>3085546055.3576798</v>
      </c>
      <c r="T9233" s="9">
        <v>-1.12674334737938E-3</v>
      </c>
      <c r="U9233" s="9">
        <v>8.3288448945347398</v>
      </c>
      <c r="V9233" s="9">
        <v>0</v>
      </c>
      <c r="W9233" s="9">
        <v>8.3288448945347398</v>
      </c>
      <c r="X9233" t="s">
        <v>86</v>
      </c>
      <c r="Y9233" s="9">
        <v>0</v>
      </c>
      <c r="Z9233" s="9">
        <v>4.1612363000000001E-3</v>
      </c>
    </row>
    <row r="9234" spans="1:26" x14ac:dyDescent="0.3">
      <c r="A9234">
        <v>2</v>
      </c>
      <c r="B9234">
        <v>0</v>
      </c>
      <c r="C9234">
        <v>0</v>
      </c>
      <c r="D9234">
        <v>1</v>
      </c>
      <c r="E9234">
        <v>0</v>
      </c>
      <c r="F9234">
        <v>0</v>
      </c>
      <c r="G9234">
        <v>0</v>
      </c>
      <c r="H9234" s="9">
        <v>6656.7330655230398</v>
      </c>
      <c r="I9234" s="9">
        <v>-1.8381354999999999</v>
      </c>
      <c r="J9234" s="9">
        <v>-1.8383821</v>
      </c>
      <c r="K9234" s="9">
        <v>-2.1110456000000002</v>
      </c>
      <c r="L9234" s="9">
        <v>-8.3299570188829897</v>
      </c>
      <c r="M9234" s="9">
        <v>-29.987843999999999</v>
      </c>
      <c r="N9234" s="9">
        <v>-29.987843999999999</v>
      </c>
      <c r="O9234" s="9">
        <v>-8.3299570188829897</v>
      </c>
      <c r="P9234">
        <v>0</v>
      </c>
      <c r="Q9234" s="9">
        <v>53.549995000000003</v>
      </c>
      <c r="R9234" s="9">
        <v>267836096.98862699</v>
      </c>
      <c r="S9234" s="9">
        <v>3070250745.3488798</v>
      </c>
      <c r="T9234" s="9">
        <v>-1.1121243482428099E-3</v>
      </c>
      <c r="U9234" s="9">
        <v>8.3299570188829897</v>
      </c>
      <c r="V9234" s="9">
        <v>0</v>
      </c>
      <c r="W9234" s="9">
        <v>8.3299570188829897</v>
      </c>
      <c r="X9234" t="s">
        <v>86</v>
      </c>
      <c r="Y9234" s="9">
        <v>0</v>
      </c>
      <c r="Z9234" s="9">
        <v>3.8809084999999999E-3</v>
      </c>
    </row>
    <row r="9235" spans="1:26" x14ac:dyDescent="0.3">
      <c r="A9235">
        <v>2</v>
      </c>
      <c r="B9235">
        <v>0</v>
      </c>
      <c r="C9235">
        <v>0</v>
      </c>
      <c r="D9235">
        <v>1</v>
      </c>
      <c r="E9235">
        <v>0</v>
      </c>
      <c r="F9235">
        <v>0</v>
      </c>
      <c r="G9235">
        <v>0</v>
      </c>
      <c r="H9235" s="9">
        <v>6657.7330655109399</v>
      </c>
      <c r="I9235" s="9">
        <v>-1.8378886999999999</v>
      </c>
      <c r="J9235" s="9">
        <v>-1.8380783000000001</v>
      </c>
      <c r="K9235" s="9">
        <v>-1.9980271999999999</v>
      </c>
      <c r="L9235" s="9">
        <v>-8.3310346933646802</v>
      </c>
      <c r="M9235" s="9">
        <v>-29.991724000000001</v>
      </c>
      <c r="N9235" s="9">
        <v>-29.991724000000001</v>
      </c>
      <c r="O9235" s="9">
        <v>-8.3310346933646802</v>
      </c>
      <c r="P9235">
        <v>0</v>
      </c>
      <c r="Q9235" s="9">
        <v>53.549995000000003</v>
      </c>
      <c r="R9235" s="9">
        <v>267836096.98862699</v>
      </c>
      <c r="S9235" s="9">
        <v>3169003102.4970899</v>
      </c>
      <c r="T9235" s="9">
        <v>-1.07767448169049E-3</v>
      </c>
      <c r="U9235" s="9">
        <v>8.3310346933646802</v>
      </c>
      <c r="V9235" s="9">
        <v>0</v>
      </c>
      <c r="W9235" s="9">
        <v>8.3310346933646802</v>
      </c>
      <c r="X9235" t="s">
        <v>86</v>
      </c>
      <c r="Y9235" s="9">
        <v>0</v>
      </c>
      <c r="Z9235" s="9">
        <v>3.6725303999999999E-3</v>
      </c>
    </row>
    <row r="9236" spans="1:26" x14ac:dyDescent="0.3">
      <c r="A9236">
        <v>2</v>
      </c>
      <c r="B9236">
        <v>0</v>
      </c>
      <c r="C9236">
        <v>0</v>
      </c>
      <c r="D9236">
        <v>1</v>
      </c>
      <c r="E9236">
        <v>0</v>
      </c>
      <c r="F9236">
        <v>0</v>
      </c>
      <c r="G9236">
        <v>0</v>
      </c>
      <c r="H9236" s="9">
        <v>6658.73306549883</v>
      </c>
      <c r="I9236" s="9">
        <v>-1.8381523</v>
      </c>
      <c r="J9236" s="9">
        <v>-1.8384066999999999</v>
      </c>
      <c r="K9236" s="9">
        <v>-2.0068413999999999</v>
      </c>
      <c r="L9236" s="9">
        <v>-8.3321006228774692</v>
      </c>
      <c r="M9236" s="9">
        <v>-29.995562</v>
      </c>
      <c r="N9236" s="9">
        <v>-29.995562</v>
      </c>
      <c r="O9236" s="9">
        <v>-8.3321006228774692</v>
      </c>
      <c r="P9236">
        <v>0</v>
      </c>
      <c r="Q9236" s="9">
        <v>53.549995000000003</v>
      </c>
      <c r="R9236" s="9">
        <v>267836096.98862699</v>
      </c>
      <c r="S9236" s="9">
        <v>3063355210.3266501</v>
      </c>
      <c r="T9236" s="9">
        <v>-1.06592951279793E-3</v>
      </c>
      <c r="U9236" s="9">
        <v>8.3321006228774692</v>
      </c>
      <c r="V9236" s="9">
        <v>0</v>
      </c>
      <c r="W9236" s="9">
        <v>8.3321006228774692</v>
      </c>
      <c r="X9236" t="s">
        <v>86</v>
      </c>
      <c r="Y9236" s="9">
        <v>0</v>
      </c>
      <c r="Z9236" s="9">
        <v>3.6893906000000001E-3</v>
      </c>
    </row>
    <row r="9237" spans="1:26" x14ac:dyDescent="0.3">
      <c r="A9237">
        <v>2</v>
      </c>
      <c r="B9237">
        <v>0</v>
      </c>
      <c r="C9237">
        <v>0</v>
      </c>
      <c r="D9237">
        <v>1</v>
      </c>
      <c r="E9237">
        <v>0</v>
      </c>
      <c r="F9237">
        <v>0</v>
      </c>
      <c r="G9237">
        <v>0</v>
      </c>
      <c r="H9237" s="9">
        <v>6659.7330654867201</v>
      </c>
      <c r="I9237" s="9">
        <v>-1.8380014</v>
      </c>
      <c r="J9237" s="9">
        <v>-1.838174</v>
      </c>
      <c r="K9237" s="9">
        <v>-1.9147706</v>
      </c>
      <c r="L9237" s="9">
        <v>-8.3331698908365901</v>
      </c>
      <c r="M9237" s="9">
        <v>-29.999413000000001</v>
      </c>
      <c r="N9237" s="9">
        <v>-29.999413000000001</v>
      </c>
      <c r="O9237" s="9">
        <v>-8.3331698908365901</v>
      </c>
      <c r="P9237">
        <v>0</v>
      </c>
      <c r="Q9237" s="9">
        <v>53.549995000000003</v>
      </c>
      <c r="R9237" s="9">
        <v>267836096.98862699</v>
      </c>
      <c r="S9237" s="9">
        <v>3138147579.0370498</v>
      </c>
      <c r="T9237" s="9">
        <v>-1.0692679591190999E-3</v>
      </c>
      <c r="U9237" s="9">
        <v>8.3331698908365901</v>
      </c>
      <c r="V9237" s="9">
        <v>0</v>
      </c>
      <c r="W9237" s="9">
        <v>8.3331698908365901</v>
      </c>
      <c r="X9237" t="s">
        <v>86</v>
      </c>
      <c r="Y9237" s="9">
        <v>0</v>
      </c>
      <c r="Z9237" s="9">
        <v>3.5196814999999999E-3</v>
      </c>
    </row>
    <row r="9238" spans="1:26" x14ac:dyDescent="0.3">
      <c r="A9238">
        <v>2</v>
      </c>
      <c r="B9238">
        <v>0</v>
      </c>
      <c r="C9238">
        <v>0</v>
      </c>
      <c r="D9238">
        <v>1</v>
      </c>
      <c r="E9238">
        <v>0</v>
      </c>
      <c r="F9238">
        <v>0</v>
      </c>
      <c r="G9238">
        <v>0</v>
      </c>
      <c r="H9238" s="9">
        <v>6660.7330654746102</v>
      </c>
      <c r="I9238" s="9">
        <v>-1.8378966999999999</v>
      </c>
      <c r="J9238" s="9">
        <v>-1.8380841999999999</v>
      </c>
      <c r="K9238" s="9">
        <v>-2.0966225000000001</v>
      </c>
      <c r="L9238" s="9">
        <v>-8.3342475079412903</v>
      </c>
      <c r="M9238" s="9">
        <v>-30.00329</v>
      </c>
      <c r="N9238" s="9">
        <v>-30.00329</v>
      </c>
      <c r="O9238" s="9">
        <v>-8.3342475079412903</v>
      </c>
      <c r="P9238">
        <v>0</v>
      </c>
      <c r="Q9238" s="9">
        <v>53.549995000000003</v>
      </c>
      <c r="R9238" s="9">
        <v>267836096.98862699</v>
      </c>
      <c r="S9238" s="9">
        <v>3168231695.0486798</v>
      </c>
      <c r="T9238" s="9">
        <v>-1.077617104702E-3</v>
      </c>
      <c r="U9238" s="9">
        <v>8.3342475079412903</v>
      </c>
      <c r="V9238" s="9">
        <v>0</v>
      </c>
      <c r="W9238" s="9">
        <v>8.3342475079412903</v>
      </c>
      <c r="X9238" t="s">
        <v>86</v>
      </c>
      <c r="Y9238" s="9">
        <v>0</v>
      </c>
      <c r="Z9238" s="9">
        <v>3.8537685999999998E-3</v>
      </c>
    </row>
    <row r="9239" spans="1:26" x14ac:dyDescent="0.3">
      <c r="A9239">
        <v>2</v>
      </c>
      <c r="B9239">
        <v>0</v>
      </c>
      <c r="C9239">
        <v>0</v>
      </c>
      <c r="D9239">
        <v>1</v>
      </c>
      <c r="E9239">
        <v>0</v>
      </c>
      <c r="F9239">
        <v>0</v>
      </c>
      <c r="G9239">
        <v>0</v>
      </c>
      <c r="H9239" s="9">
        <v>6661.7330654625102</v>
      </c>
      <c r="I9239" s="9">
        <v>-1.8378683</v>
      </c>
      <c r="J9239" s="9">
        <v>-1.838098</v>
      </c>
      <c r="K9239" s="9">
        <v>-2.0117636000000001</v>
      </c>
      <c r="L9239" s="9">
        <v>-8.3353717127413596</v>
      </c>
      <c r="M9239" s="9">
        <v>-30.007338000000001</v>
      </c>
      <c r="N9239" s="9">
        <v>-30.007338000000001</v>
      </c>
      <c r="O9239" s="9">
        <v>-8.3353717127413596</v>
      </c>
      <c r="P9239">
        <v>0</v>
      </c>
      <c r="Q9239" s="9">
        <v>53.549995000000003</v>
      </c>
      <c r="R9239" s="9">
        <v>267836096.98862699</v>
      </c>
      <c r="S9239" s="9">
        <v>3164048799.21246</v>
      </c>
      <c r="T9239" s="9">
        <v>-1.12420480006214E-3</v>
      </c>
      <c r="U9239" s="9">
        <v>8.3353717127413596</v>
      </c>
      <c r="V9239" s="9">
        <v>0</v>
      </c>
      <c r="W9239" s="9">
        <v>8.3353717127413596</v>
      </c>
      <c r="X9239" t="s">
        <v>86</v>
      </c>
      <c r="Y9239" s="9">
        <v>0</v>
      </c>
      <c r="Z9239" s="9">
        <v>3.6978186000000001E-3</v>
      </c>
    </row>
    <row r="9240" spans="1:26" x14ac:dyDescent="0.3">
      <c r="A9240">
        <v>2</v>
      </c>
      <c r="B9240">
        <v>0</v>
      </c>
      <c r="C9240">
        <v>0</v>
      </c>
      <c r="D9240">
        <v>1</v>
      </c>
      <c r="E9240">
        <v>0</v>
      </c>
      <c r="F9240">
        <v>0</v>
      </c>
      <c r="G9240">
        <v>0</v>
      </c>
      <c r="H9240" s="9">
        <v>6662.7330654504003</v>
      </c>
      <c r="I9240" s="9">
        <v>-1.8378441000000001</v>
      </c>
      <c r="J9240" s="9">
        <v>-1.8379098</v>
      </c>
      <c r="K9240" s="9">
        <v>-1.9504085</v>
      </c>
      <c r="L9240" s="9">
        <v>-8.3364891096078502</v>
      </c>
      <c r="M9240" s="9">
        <v>-30.01136</v>
      </c>
      <c r="N9240" s="9">
        <v>-30.01136</v>
      </c>
      <c r="O9240" s="9">
        <v>-8.3364891096078502</v>
      </c>
      <c r="P9240">
        <v>0</v>
      </c>
      <c r="Q9240" s="9">
        <v>53.549995000000003</v>
      </c>
      <c r="R9240" s="9">
        <v>267836096.98862699</v>
      </c>
      <c r="S9240" s="9">
        <v>3228396179.26789</v>
      </c>
      <c r="T9240" s="9">
        <v>-1.11739686649414E-3</v>
      </c>
      <c r="U9240" s="9">
        <v>8.3364891096078502</v>
      </c>
      <c r="V9240" s="9">
        <v>0</v>
      </c>
      <c r="W9240" s="9">
        <v>8.3364891096078502</v>
      </c>
      <c r="X9240" t="s">
        <v>86</v>
      </c>
      <c r="Y9240" s="9">
        <v>0</v>
      </c>
      <c r="Z9240" s="9">
        <v>3.5846748000000002E-3</v>
      </c>
    </row>
    <row r="9241" spans="1:26" x14ac:dyDescent="0.3">
      <c r="A9241">
        <v>2</v>
      </c>
      <c r="B9241">
        <v>0</v>
      </c>
      <c r="C9241">
        <v>0</v>
      </c>
      <c r="D9241">
        <v>1</v>
      </c>
      <c r="E9241">
        <v>0</v>
      </c>
      <c r="F9241">
        <v>0</v>
      </c>
      <c r="G9241">
        <v>0</v>
      </c>
      <c r="H9241" s="9">
        <v>6663.7330654382904</v>
      </c>
      <c r="I9241" s="9">
        <v>-1.8380407000000001</v>
      </c>
      <c r="J9241" s="9">
        <v>-1.8381211</v>
      </c>
      <c r="K9241" s="9">
        <v>-1.8140385999999999</v>
      </c>
      <c r="L9241" s="9">
        <v>-8.3375904821037405</v>
      </c>
      <c r="M9241" s="9">
        <v>-30.015326000000002</v>
      </c>
      <c r="N9241" s="9">
        <v>-30.015326000000002</v>
      </c>
      <c r="O9241" s="9">
        <v>-8.3375904821037405</v>
      </c>
      <c r="P9241">
        <v>0</v>
      </c>
      <c r="Q9241" s="9">
        <v>53.549995000000003</v>
      </c>
      <c r="R9241" s="9">
        <v>267836096.98862699</v>
      </c>
      <c r="S9241" s="9">
        <v>3157247818.11306</v>
      </c>
      <c r="T9241" s="9">
        <v>-1.10137249589037E-3</v>
      </c>
      <c r="U9241" s="9">
        <v>8.3375904821037405</v>
      </c>
      <c r="V9241" s="9">
        <v>0</v>
      </c>
      <c r="W9241" s="9">
        <v>8.3375904821037405</v>
      </c>
      <c r="X9241" t="s">
        <v>86</v>
      </c>
      <c r="Y9241" s="9">
        <v>0</v>
      </c>
      <c r="Z9241" s="9">
        <v>3.3344225999999999E-3</v>
      </c>
    </row>
    <row r="9242" spans="1:26" x14ac:dyDescent="0.3">
      <c r="A9242">
        <v>2</v>
      </c>
      <c r="B9242">
        <v>0</v>
      </c>
      <c r="C9242">
        <v>0</v>
      </c>
      <c r="D9242">
        <v>1</v>
      </c>
      <c r="E9242">
        <v>0</v>
      </c>
      <c r="F9242">
        <v>0</v>
      </c>
      <c r="G9242">
        <v>0</v>
      </c>
      <c r="H9242" s="9">
        <v>6664.7330654261896</v>
      </c>
      <c r="I9242" s="9">
        <v>-1.8378878999999999</v>
      </c>
      <c r="J9242" s="9">
        <v>-1.8379474</v>
      </c>
      <c r="K9242" s="9">
        <v>-1.7579111999999999</v>
      </c>
      <c r="L9242" s="9">
        <v>-8.3386663684786893</v>
      </c>
      <c r="M9242" s="9">
        <v>-30.019199</v>
      </c>
      <c r="N9242" s="9">
        <v>-30.019199</v>
      </c>
      <c r="O9242" s="9">
        <v>-8.3386663684786893</v>
      </c>
      <c r="P9242">
        <v>0</v>
      </c>
      <c r="Q9242" s="9">
        <v>53.549995000000003</v>
      </c>
      <c r="R9242" s="9">
        <v>267836096.98862699</v>
      </c>
      <c r="S9242" s="9">
        <v>3216276127.5328898</v>
      </c>
      <c r="T9242" s="9">
        <v>-1.07588637495048E-3</v>
      </c>
      <c r="U9242" s="9">
        <v>8.3386663684786893</v>
      </c>
      <c r="V9242" s="9">
        <v>0</v>
      </c>
      <c r="W9242" s="9">
        <v>8.3386663684786893</v>
      </c>
      <c r="X9242" t="s">
        <v>86</v>
      </c>
      <c r="Y9242" s="9">
        <v>0</v>
      </c>
      <c r="Z9242" s="9">
        <v>3.2309482E-3</v>
      </c>
    </row>
    <row r="9243" spans="1:26" x14ac:dyDescent="0.3">
      <c r="A9243">
        <v>2</v>
      </c>
      <c r="B9243">
        <v>0</v>
      </c>
      <c r="C9243">
        <v>0</v>
      </c>
      <c r="D9243">
        <v>1</v>
      </c>
      <c r="E9243">
        <v>0</v>
      </c>
      <c r="F9243">
        <v>0</v>
      </c>
      <c r="G9243">
        <v>0</v>
      </c>
      <c r="H9243" s="9">
        <v>6665.7330654140796</v>
      </c>
      <c r="I9243" s="9">
        <v>-1.8379449999999999</v>
      </c>
      <c r="J9243" s="9">
        <v>-1.8380131</v>
      </c>
      <c r="K9243" s="9">
        <v>-1.7801180999999999</v>
      </c>
      <c r="L9243" s="9">
        <v>-8.3397297369714707</v>
      </c>
      <c r="M9243" s="9">
        <v>-30.023026999999999</v>
      </c>
      <c r="N9243" s="9">
        <v>-30.023026999999999</v>
      </c>
      <c r="O9243" s="9">
        <v>-8.3397297369714707</v>
      </c>
      <c r="P9243">
        <v>0</v>
      </c>
      <c r="Q9243" s="9">
        <v>53.549995000000003</v>
      </c>
      <c r="R9243" s="9">
        <v>267836096.98862699</v>
      </c>
      <c r="S9243" s="9">
        <v>3194259026.9525399</v>
      </c>
      <c r="T9243" s="9">
        <v>-1.0633684927814299E-3</v>
      </c>
      <c r="U9243" s="9">
        <v>8.3397297369714707</v>
      </c>
      <c r="V9243" s="9">
        <v>0</v>
      </c>
      <c r="W9243" s="9">
        <v>8.3397297369714707</v>
      </c>
      <c r="X9243" t="s">
        <v>86</v>
      </c>
      <c r="Y9243" s="9">
        <v>0</v>
      </c>
      <c r="Z9243" s="9">
        <v>3.2718803000000001E-3</v>
      </c>
    </row>
    <row r="9244" spans="1:26" x14ac:dyDescent="0.3">
      <c r="A9244">
        <v>2</v>
      </c>
      <c r="B9244">
        <v>0</v>
      </c>
      <c r="C9244">
        <v>0</v>
      </c>
      <c r="D9244">
        <v>1</v>
      </c>
      <c r="E9244">
        <v>0</v>
      </c>
      <c r="F9244">
        <v>0</v>
      </c>
      <c r="G9244">
        <v>0</v>
      </c>
      <c r="H9244" s="9">
        <v>6666.7330654019697</v>
      </c>
      <c r="I9244" s="9">
        <v>-1.8379364</v>
      </c>
      <c r="J9244" s="9">
        <v>-1.8378555000000001</v>
      </c>
      <c r="K9244" s="9">
        <v>-1.9250727999999999</v>
      </c>
      <c r="L9244" s="9">
        <v>-8.3408154080031895</v>
      </c>
      <c r="M9244" s="9">
        <v>-30.026935999999999</v>
      </c>
      <c r="N9244" s="9">
        <v>-30.026935999999999</v>
      </c>
      <c r="O9244" s="9">
        <v>-8.3408154080031895</v>
      </c>
      <c r="P9244">
        <v>0</v>
      </c>
      <c r="Q9244" s="9">
        <v>53.549995000000003</v>
      </c>
      <c r="R9244" s="9">
        <v>267836096.98862699</v>
      </c>
      <c r="S9244" s="9">
        <v>3249021562.0311399</v>
      </c>
      <c r="T9244" s="9">
        <v>-1.0856710317206301E-3</v>
      </c>
      <c r="U9244" s="9">
        <v>8.3408154080031895</v>
      </c>
      <c r="V9244" s="9">
        <v>0</v>
      </c>
      <c r="W9244" s="9">
        <v>8.3408154080031895</v>
      </c>
      <c r="X9244" t="s">
        <v>86</v>
      </c>
      <c r="Y9244" s="9">
        <v>0</v>
      </c>
      <c r="Z9244" s="9">
        <v>3.5380055000000001E-3</v>
      </c>
    </row>
    <row r="9245" spans="1:26" x14ac:dyDescent="0.3">
      <c r="A9245">
        <v>2</v>
      </c>
      <c r="B9245">
        <v>0</v>
      </c>
      <c r="C9245">
        <v>0</v>
      </c>
      <c r="D9245">
        <v>1</v>
      </c>
      <c r="E9245">
        <v>0</v>
      </c>
      <c r="F9245">
        <v>0</v>
      </c>
      <c r="G9245">
        <v>0</v>
      </c>
      <c r="H9245" s="9">
        <v>6667.7330653898598</v>
      </c>
      <c r="I9245" s="9">
        <v>-1.8381042000000001</v>
      </c>
      <c r="J9245" s="9">
        <v>-1.8381111999999999</v>
      </c>
      <c r="K9245" s="9">
        <v>-1.8603984</v>
      </c>
      <c r="L9245" s="9">
        <v>-8.3419258575554398</v>
      </c>
      <c r="M9245" s="9">
        <v>-30.030933000000001</v>
      </c>
      <c r="N9245" s="9">
        <v>-30.030933000000001</v>
      </c>
      <c r="O9245" s="9">
        <v>-8.3419258575554398</v>
      </c>
      <c r="P9245">
        <v>0</v>
      </c>
      <c r="Q9245" s="9">
        <v>53.549995000000003</v>
      </c>
      <c r="R9245" s="9">
        <v>267836096.98862699</v>
      </c>
      <c r="S9245" s="9">
        <v>3162168931.6765599</v>
      </c>
      <c r="T9245" s="9">
        <v>-1.11044955224315E-3</v>
      </c>
      <c r="U9245" s="9">
        <v>8.3419258575554398</v>
      </c>
      <c r="V9245" s="9">
        <v>0</v>
      </c>
      <c r="W9245" s="9">
        <v>8.3419258575554398</v>
      </c>
      <c r="X9245" t="s">
        <v>86</v>
      </c>
      <c r="Y9245" s="9">
        <v>0</v>
      </c>
      <c r="Z9245" s="9">
        <v>3.4196191000000001E-3</v>
      </c>
    </row>
    <row r="9246" spans="1:26" x14ac:dyDescent="0.3">
      <c r="A9246">
        <v>2</v>
      </c>
      <c r="B9246">
        <v>0</v>
      </c>
      <c r="C9246">
        <v>0</v>
      </c>
      <c r="D9246">
        <v>1</v>
      </c>
      <c r="E9246">
        <v>0</v>
      </c>
      <c r="F9246">
        <v>0</v>
      </c>
      <c r="G9246">
        <v>0</v>
      </c>
      <c r="H9246" s="9">
        <v>6668.7330653777599</v>
      </c>
      <c r="I9246" s="9">
        <v>-1.8378403999999999</v>
      </c>
      <c r="J9246" s="9">
        <v>-1.8377251999999999</v>
      </c>
      <c r="K9246" s="9">
        <v>-1.9513623</v>
      </c>
      <c r="L9246" s="9">
        <v>-8.3430404378037402</v>
      </c>
      <c r="M9246" s="9">
        <v>-30.034946000000001</v>
      </c>
      <c r="N9246" s="9">
        <v>-30.034946000000001</v>
      </c>
      <c r="O9246" s="9">
        <v>-8.3430404378037402</v>
      </c>
      <c r="P9246">
        <v>0</v>
      </c>
      <c r="Q9246" s="9">
        <v>53.549995000000003</v>
      </c>
      <c r="R9246" s="9">
        <v>267836096.98862699</v>
      </c>
      <c r="S9246" s="9">
        <v>3296248342.2147398</v>
      </c>
      <c r="T9246" s="9">
        <v>-1.1145802483039E-3</v>
      </c>
      <c r="U9246" s="9">
        <v>8.3430404378037402</v>
      </c>
      <c r="V9246" s="9">
        <v>0</v>
      </c>
      <c r="W9246" s="9">
        <v>8.3430404378037402</v>
      </c>
      <c r="X9246" t="s">
        <v>86</v>
      </c>
      <c r="Y9246" s="9">
        <v>0</v>
      </c>
      <c r="Z9246" s="9">
        <v>3.5860675999999998E-3</v>
      </c>
    </row>
    <row r="9247" spans="1:26" x14ac:dyDescent="0.3">
      <c r="A9247">
        <v>2</v>
      </c>
      <c r="B9247">
        <v>0</v>
      </c>
      <c r="C9247">
        <v>0</v>
      </c>
      <c r="D9247">
        <v>1</v>
      </c>
      <c r="E9247">
        <v>0</v>
      </c>
      <c r="F9247">
        <v>0</v>
      </c>
      <c r="G9247">
        <v>0</v>
      </c>
      <c r="H9247" s="9">
        <v>6669.73306536565</v>
      </c>
      <c r="I9247" s="9">
        <v>-1.8380737</v>
      </c>
      <c r="J9247" s="9">
        <v>-1.8380996999999999</v>
      </c>
      <c r="K9247" s="9">
        <v>-1.8664270999999999</v>
      </c>
      <c r="L9247" s="9">
        <v>-8.3441414765425996</v>
      </c>
      <c r="M9247" s="9">
        <v>-30.038910000000001</v>
      </c>
      <c r="N9247" s="9">
        <v>-30.038910000000001</v>
      </c>
      <c r="O9247" s="9">
        <v>-8.3441414765425996</v>
      </c>
      <c r="P9247">
        <v>0</v>
      </c>
      <c r="Q9247" s="9">
        <v>53.549995000000003</v>
      </c>
      <c r="R9247" s="9">
        <v>267836096.98862699</v>
      </c>
      <c r="S9247" s="9">
        <v>3166813895.5103502</v>
      </c>
      <c r="T9247" s="9">
        <v>-1.1010387388594701E-3</v>
      </c>
      <c r="U9247" s="9">
        <v>8.3441414765425996</v>
      </c>
      <c r="V9247" s="9">
        <v>0</v>
      </c>
      <c r="W9247" s="9">
        <v>8.3441414765425996</v>
      </c>
      <c r="X9247" t="s">
        <v>86</v>
      </c>
      <c r="Y9247" s="9">
        <v>0</v>
      </c>
      <c r="Z9247" s="9">
        <v>3.4306789999999998E-3</v>
      </c>
    </row>
    <row r="9248" spans="1:26" x14ac:dyDescent="0.3">
      <c r="A9248">
        <v>2</v>
      </c>
      <c r="B9248">
        <v>0</v>
      </c>
      <c r="C9248">
        <v>0</v>
      </c>
      <c r="D9248">
        <v>1</v>
      </c>
      <c r="E9248">
        <v>0</v>
      </c>
      <c r="F9248">
        <v>0</v>
      </c>
      <c r="G9248">
        <v>0</v>
      </c>
      <c r="H9248" s="9">
        <v>6670.73306535354</v>
      </c>
      <c r="I9248" s="9">
        <v>-1.8380757999999999</v>
      </c>
      <c r="J9248" s="9">
        <v>-1.8379101</v>
      </c>
      <c r="K9248" s="9">
        <v>-1.8463951000000001</v>
      </c>
      <c r="L9248" s="9">
        <v>-8.3452093598609505</v>
      </c>
      <c r="M9248" s="9">
        <v>-30.042753000000001</v>
      </c>
      <c r="N9248" s="9">
        <v>-30.042753000000001</v>
      </c>
      <c r="O9248" s="9">
        <v>-8.3452093598609505</v>
      </c>
      <c r="P9248">
        <v>0</v>
      </c>
      <c r="Q9248" s="9">
        <v>53.549995000000003</v>
      </c>
      <c r="R9248" s="9">
        <v>267836096.98862699</v>
      </c>
      <c r="S9248" s="9">
        <v>3231682510.5974302</v>
      </c>
      <c r="T9248" s="9">
        <v>-1.0678833183455001E-3</v>
      </c>
      <c r="U9248" s="9">
        <v>8.3452093598609505</v>
      </c>
      <c r="V9248" s="9">
        <v>0</v>
      </c>
      <c r="W9248" s="9">
        <v>8.3452093598609505</v>
      </c>
      <c r="X9248" t="s">
        <v>86</v>
      </c>
      <c r="Y9248" s="9">
        <v>0</v>
      </c>
      <c r="Z9248" s="9">
        <v>3.3935083E-3</v>
      </c>
    </row>
    <row r="9249" spans="1:26" x14ac:dyDescent="0.3">
      <c r="A9249">
        <v>2</v>
      </c>
      <c r="B9249">
        <v>0</v>
      </c>
      <c r="C9249">
        <v>0</v>
      </c>
      <c r="D9249">
        <v>1</v>
      </c>
      <c r="E9249">
        <v>0</v>
      </c>
      <c r="F9249">
        <v>0</v>
      </c>
      <c r="G9249">
        <v>0</v>
      </c>
      <c r="H9249" s="9">
        <v>6671.7330653414301</v>
      </c>
      <c r="I9249" s="9">
        <v>-1.8378570000000001</v>
      </c>
      <c r="J9249" s="9">
        <v>-1.8377789</v>
      </c>
      <c r="K9249" s="9">
        <v>-1.9223638000000001</v>
      </c>
      <c r="L9249" s="9">
        <v>-8.3462655960381298</v>
      </c>
      <c r="M9249" s="9">
        <v>-30.046555999999999</v>
      </c>
      <c r="N9249" s="9">
        <v>-30.046555999999999</v>
      </c>
      <c r="O9249" s="9">
        <v>-8.3462655960381298</v>
      </c>
      <c r="P9249">
        <v>0</v>
      </c>
      <c r="Q9249" s="9">
        <v>53.549995000000003</v>
      </c>
      <c r="R9249" s="9">
        <v>267836096.98862699</v>
      </c>
      <c r="S9249" s="9">
        <v>3278222553.49646</v>
      </c>
      <c r="T9249" s="9">
        <v>-1.05623617717931E-3</v>
      </c>
      <c r="U9249" s="9">
        <v>8.3462655960381298</v>
      </c>
      <c r="V9249" s="9">
        <v>0</v>
      </c>
      <c r="W9249" s="9">
        <v>8.3462655960381298</v>
      </c>
      <c r="X9249" t="s">
        <v>86</v>
      </c>
      <c r="Y9249" s="9">
        <v>0</v>
      </c>
      <c r="Z9249" s="9">
        <v>3.5328794999999998E-3</v>
      </c>
    </row>
    <row r="9250" spans="1:26" x14ac:dyDescent="0.3">
      <c r="A9250">
        <v>2</v>
      </c>
      <c r="B9250">
        <v>0</v>
      </c>
      <c r="C9250">
        <v>0</v>
      </c>
      <c r="D9250">
        <v>1</v>
      </c>
      <c r="E9250">
        <v>0</v>
      </c>
      <c r="F9250">
        <v>0</v>
      </c>
      <c r="G9250">
        <v>0</v>
      </c>
      <c r="H9250" s="9">
        <v>6672.7330653293302</v>
      </c>
      <c r="I9250" s="9">
        <v>-1.8378386</v>
      </c>
      <c r="J9250" s="9">
        <v>-1.8377559000000001</v>
      </c>
      <c r="K9250" s="9">
        <v>-1.8903125999999999</v>
      </c>
      <c r="L9250" s="9">
        <v>-8.3473291127433207</v>
      </c>
      <c r="M9250" s="9">
        <v>-30.050384999999999</v>
      </c>
      <c r="N9250" s="9">
        <v>-30.050384999999999</v>
      </c>
      <c r="O9250" s="9">
        <v>-8.3473291127433207</v>
      </c>
      <c r="P9250">
        <v>0</v>
      </c>
      <c r="Q9250" s="9">
        <v>53.549995000000003</v>
      </c>
      <c r="R9250" s="9">
        <v>267836096.98862699</v>
      </c>
      <c r="S9250" s="9">
        <v>3286870541.5536098</v>
      </c>
      <c r="T9250" s="9">
        <v>-1.06351670519444E-3</v>
      </c>
      <c r="U9250" s="9">
        <v>8.3473291127433207</v>
      </c>
      <c r="V9250" s="9">
        <v>0</v>
      </c>
      <c r="W9250" s="9">
        <v>8.3473291127433207</v>
      </c>
      <c r="X9250" t="s">
        <v>86</v>
      </c>
      <c r="Y9250" s="9">
        <v>0</v>
      </c>
      <c r="Z9250" s="9">
        <v>3.4739330999999998E-3</v>
      </c>
    </row>
    <row r="9251" spans="1:26" x14ac:dyDescent="0.3">
      <c r="A9251">
        <v>2</v>
      </c>
      <c r="B9251">
        <v>0</v>
      </c>
      <c r="C9251">
        <v>0</v>
      </c>
      <c r="D9251">
        <v>1</v>
      </c>
      <c r="E9251">
        <v>0</v>
      </c>
      <c r="F9251">
        <v>0</v>
      </c>
      <c r="G9251">
        <v>0</v>
      </c>
      <c r="H9251" s="9">
        <v>6673.7330653172203</v>
      </c>
      <c r="I9251" s="9">
        <v>-1.8380878</v>
      </c>
      <c r="J9251" s="9">
        <v>-1.8379562</v>
      </c>
      <c r="K9251" s="9">
        <v>-1.9569713</v>
      </c>
      <c r="L9251" s="9">
        <v>-8.34837508975974</v>
      </c>
      <c r="M9251" s="9">
        <v>-30.05415</v>
      </c>
      <c r="N9251" s="9">
        <v>-30.05415</v>
      </c>
      <c r="O9251" s="9">
        <v>-8.34837508975974</v>
      </c>
      <c r="P9251">
        <v>0</v>
      </c>
      <c r="Q9251" s="9">
        <v>53.549995000000003</v>
      </c>
      <c r="R9251" s="9">
        <v>267836096.98862699</v>
      </c>
      <c r="S9251" s="9">
        <v>3216978681.5624399</v>
      </c>
      <c r="T9251" s="9">
        <v>-1.0459770164157299E-3</v>
      </c>
      <c r="U9251" s="9">
        <v>8.34837508975974</v>
      </c>
      <c r="V9251" s="9">
        <v>0</v>
      </c>
      <c r="W9251" s="9">
        <v>8.34837508975974</v>
      </c>
      <c r="X9251" t="s">
        <v>86</v>
      </c>
      <c r="Y9251" s="9">
        <v>0</v>
      </c>
      <c r="Z9251" s="9">
        <v>3.5968274000000001E-3</v>
      </c>
    </row>
    <row r="9252" spans="1:26" x14ac:dyDescent="0.3">
      <c r="A9252">
        <v>2</v>
      </c>
      <c r="B9252">
        <v>0</v>
      </c>
      <c r="C9252">
        <v>0</v>
      </c>
      <c r="D9252">
        <v>1</v>
      </c>
      <c r="E9252">
        <v>0</v>
      </c>
      <c r="F9252">
        <v>0</v>
      </c>
      <c r="G9252">
        <v>0</v>
      </c>
      <c r="H9252" s="9">
        <v>6674.7330653051104</v>
      </c>
      <c r="I9252" s="9">
        <v>-1.8379582999999999</v>
      </c>
      <c r="J9252" s="9">
        <v>-1.8377559000000001</v>
      </c>
      <c r="K9252" s="9">
        <v>-2.2125788000000002</v>
      </c>
      <c r="L9252" s="9">
        <v>-8.3494972110276198</v>
      </c>
      <c r="M9252" s="9">
        <v>-30.058188999999999</v>
      </c>
      <c r="N9252" s="9">
        <v>-30.058188999999999</v>
      </c>
      <c r="O9252" s="9">
        <v>-8.3494972110276198</v>
      </c>
      <c r="P9252">
        <v>0</v>
      </c>
      <c r="Q9252" s="9">
        <v>53.549995000000003</v>
      </c>
      <c r="R9252" s="9">
        <v>267836096.98862699</v>
      </c>
      <c r="S9252" s="9">
        <v>3287722240.75107</v>
      </c>
      <c r="T9252" s="9">
        <v>-1.12212126788158E-3</v>
      </c>
      <c r="U9252" s="9">
        <v>8.3494972110276198</v>
      </c>
      <c r="V9252" s="9">
        <v>0</v>
      </c>
      <c r="W9252" s="9">
        <v>8.3494972110276198</v>
      </c>
      <c r="X9252" t="s">
        <v>86</v>
      </c>
      <c r="Y9252" s="9">
        <v>0</v>
      </c>
      <c r="Z9252" s="9">
        <v>4.0661795000000002E-3</v>
      </c>
    </row>
    <row r="9253" spans="1:26" x14ac:dyDescent="0.3">
      <c r="A9253">
        <v>2</v>
      </c>
      <c r="B9253">
        <v>0</v>
      </c>
      <c r="C9253">
        <v>0</v>
      </c>
      <c r="D9253">
        <v>1</v>
      </c>
      <c r="E9253">
        <v>0</v>
      </c>
      <c r="F9253">
        <v>0</v>
      </c>
      <c r="G9253">
        <v>0</v>
      </c>
      <c r="H9253" s="9">
        <v>6675.7330652930104</v>
      </c>
      <c r="I9253" s="9">
        <v>-1.8380747</v>
      </c>
      <c r="J9253" s="9">
        <v>-1.8376745999999999</v>
      </c>
      <c r="K9253" s="9">
        <v>-2.2915999999999999</v>
      </c>
      <c r="L9253" s="9">
        <v>-8.3506064145828702</v>
      </c>
      <c r="M9253" s="9">
        <v>-30.062183000000001</v>
      </c>
      <c r="N9253" s="9">
        <v>-30.062183000000001</v>
      </c>
      <c r="O9253" s="9">
        <v>-8.3506064145828702</v>
      </c>
      <c r="P9253">
        <v>0</v>
      </c>
      <c r="Q9253" s="9">
        <v>53.549995000000003</v>
      </c>
      <c r="R9253" s="9">
        <v>267836096.98862699</v>
      </c>
      <c r="S9253" s="9">
        <v>3317590120.9229298</v>
      </c>
      <c r="T9253" s="9">
        <v>-1.1092035552540101E-3</v>
      </c>
      <c r="U9253" s="9">
        <v>8.3506064145828702</v>
      </c>
      <c r="V9253" s="9">
        <v>0</v>
      </c>
      <c r="W9253" s="9">
        <v>8.3506064145828702</v>
      </c>
      <c r="X9253" t="s">
        <v>86</v>
      </c>
      <c r="Y9253" s="9">
        <v>0</v>
      </c>
      <c r="Z9253" s="9">
        <v>4.2112152999999996E-3</v>
      </c>
    </row>
    <row r="9254" spans="1:26" x14ac:dyDescent="0.3">
      <c r="A9254">
        <v>2</v>
      </c>
      <c r="B9254">
        <v>0</v>
      </c>
      <c r="C9254">
        <v>0</v>
      </c>
      <c r="D9254">
        <v>1</v>
      </c>
      <c r="E9254">
        <v>0</v>
      </c>
      <c r="F9254">
        <v>0</v>
      </c>
      <c r="G9254">
        <v>0</v>
      </c>
      <c r="H9254" s="9">
        <v>6676.7330652808996</v>
      </c>
      <c r="I9254" s="9">
        <v>-1.8378701</v>
      </c>
      <c r="J9254" s="9">
        <v>-1.8375587</v>
      </c>
      <c r="K9254" s="9">
        <v>-2.3892793999999999</v>
      </c>
      <c r="L9254" s="9">
        <v>-8.3517224869997495</v>
      </c>
      <c r="M9254" s="9">
        <v>-30.066199999999998</v>
      </c>
      <c r="N9254" s="9">
        <v>-30.066199999999998</v>
      </c>
      <c r="O9254" s="9">
        <v>-8.3517224869997495</v>
      </c>
      <c r="P9254">
        <v>0</v>
      </c>
      <c r="Q9254" s="9">
        <v>53.549995000000003</v>
      </c>
      <c r="R9254" s="9">
        <v>267836096.98862699</v>
      </c>
      <c r="S9254" s="9">
        <v>3360907836.13483</v>
      </c>
      <c r="T9254" s="9">
        <v>-1.11607241687394E-3</v>
      </c>
      <c r="U9254" s="9">
        <v>8.3517224869997495</v>
      </c>
      <c r="V9254" s="9">
        <v>0</v>
      </c>
      <c r="W9254" s="9">
        <v>8.3517224869997495</v>
      </c>
      <c r="X9254" t="s">
        <v>86</v>
      </c>
      <c r="Y9254" s="9">
        <v>0</v>
      </c>
      <c r="Z9254" s="9">
        <v>4.3904412999999998E-3</v>
      </c>
    </row>
    <row r="9255" spans="1:26" x14ac:dyDescent="0.3">
      <c r="A9255">
        <v>2</v>
      </c>
      <c r="B9255">
        <v>0</v>
      </c>
      <c r="C9255">
        <v>0</v>
      </c>
      <c r="D9255">
        <v>1</v>
      </c>
      <c r="E9255">
        <v>0</v>
      </c>
      <c r="F9255">
        <v>0</v>
      </c>
      <c r="G9255">
        <v>0</v>
      </c>
      <c r="H9255" s="9">
        <v>6677.7330652687897</v>
      </c>
      <c r="I9255" s="9">
        <v>-1.8381217000000001</v>
      </c>
      <c r="J9255" s="9">
        <v>-1.8377882999999999</v>
      </c>
      <c r="K9255" s="9">
        <v>-2.3705831000000002</v>
      </c>
      <c r="L9255" s="9">
        <v>-8.3528132296528792</v>
      </c>
      <c r="M9255" s="9">
        <v>-30.070126999999999</v>
      </c>
      <c r="N9255" s="9">
        <v>-30.070126999999999</v>
      </c>
      <c r="O9255" s="9">
        <v>-8.3528132296528792</v>
      </c>
      <c r="P9255">
        <v>0</v>
      </c>
      <c r="Q9255" s="9">
        <v>53.549995000000003</v>
      </c>
      <c r="R9255" s="9">
        <v>267836096.98862699</v>
      </c>
      <c r="S9255" s="9">
        <v>3277428644.88656</v>
      </c>
      <c r="T9255" s="9">
        <v>-1.0907426531314699E-3</v>
      </c>
      <c r="U9255" s="9">
        <v>8.3528132296528792</v>
      </c>
      <c r="V9255" s="9">
        <v>0</v>
      </c>
      <c r="W9255" s="9">
        <v>8.3528132296528792</v>
      </c>
      <c r="X9255" t="s">
        <v>86</v>
      </c>
      <c r="Y9255" s="9">
        <v>0</v>
      </c>
      <c r="Z9255" s="9">
        <v>4.3566296999999997E-3</v>
      </c>
    </row>
    <row r="9256" spans="1:26" x14ac:dyDescent="0.3">
      <c r="A9256">
        <v>2</v>
      </c>
      <c r="B9256">
        <v>0</v>
      </c>
      <c r="C9256">
        <v>0</v>
      </c>
      <c r="D9256">
        <v>1</v>
      </c>
      <c r="E9256">
        <v>0</v>
      </c>
      <c r="F9256">
        <v>0</v>
      </c>
      <c r="G9256">
        <v>0</v>
      </c>
      <c r="H9256" s="9">
        <v>6678.7330652566798</v>
      </c>
      <c r="I9256" s="9">
        <v>-1.8380011000000001</v>
      </c>
      <c r="J9256" s="9">
        <v>-1.8375828000000001</v>
      </c>
      <c r="K9256" s="9">
        <v>-2.3779851999999999</v>
      </c>
      <c r="L9256" s="9">
        <v>-8.3538716342256301</v>
      </c>
      <c r="M9256" s="9">
        <v>-30.073937999999998</v>
      </c>
      <c r="N9256" s="9">
        <v>-30.073937999999998</v>
      </c>
      <c r="O9256" s="9">
        <v>-8.3538716342256301</v>
      </c>
      <c r="P9256">
        <v>0</v>
      </c>
      <c r="Q9256" s="9">
        <v>53.549995000000003</v>
      </c>
      <c r="R9256" s="9">
        <v>267836096.98862699</v>
      </c>
      <c r="S9256" s="9">
        <v>3352767065.9467502</v>
      </c>
      <c r="T9256" s="9">
        <v>-1.05840457275263E-3</v>
      </c>
      <c r="U9256" s="9">
        <v>8.3538716342256301</v>
      </c>
      <c r="V9256" s="9">
        <v>0</v>
      </c>
      <c r="W9256" s="9">
        <v>8.3538716342256301</v>
      </c>
      <c r="X9256" t="s">
        <v>86</v>
      </c>
      <c r="Y9256" s="9">
        <v>0</v>
      </c>
      <c r="Z9256" s="9">
        <v>4.3697450000000004E-3</v>
      </c>
    </row>
    <row r="9257" spans="1:26" x14ac:dyDescent="0.3">
      <c r="A9257">
        <v>2</v>
      </c>
      <c r="B9257">
        <v>0</v>
      </c>
      <c r="C9257">
        <v>0</v>
      </c>
      <c r="D9257">
        <v>1</v>
      </c>
      <c r="E9257">
        <v>0</v>
      </c>
      <c r="F9257">
        <v>0</v>
      </c>
      <c r="G9257">
        <v>0</v>
      </c>
      <c r="H9257" s="9">
        <v>6679.7330652445798</v>
      </c>
      <c r="I9257" s="9">
        <v>-1.8379557</v>
      </c>
      <c r="J9257" s="9">
        <v>-1.8375459000000001</v>
      </c>
      <c r="K9257" s="9">
        <v>-2.5026410000000001</v>
      </c>
      <c r="L9257" s="9">
        <v>-8.3549258922441805</v>
      </c>
      <c r="M9257" s="9">
        <v>-30.077734</v>
      </c>
      <c r="N9257" s="9">
        <v>-30.077734</v>
      </c>
      <c r="O9257" s="9">
        <v>-8.3549258922441805</v>
      </c>
      <c r="P9257">
        <v>0</v>
      </c>
      <c r="Q9257" s="9">
        <v>53.549995000000003</v>
      </c>
      <c r="R9257" s="9">
        <v>267836096.98862699</v>
      </c>
      <c r="S9257" s="9">
        <v>3367028183.4169302</v>
      </c>
      <c r="T9257" s="9">
        <v>-1.05425801854686E-3</v>
      </c>
      <c r="U9257" s="9">
        <v>8.3549258922441805</v>
      </c>
      <c r="V9257" s="9">
        <v>0</v>
      </c>
      <c r="W9257" s="9">
        <v>8.3549258922441805</v>
      </c>
      <c r="X9257" t="s">
        <v>86</v>
      </c>
      <c r="Y9257" s="9">
        <v>0</v>
      </c>
      <c r="Z9257" s="9">
        <v>4.5987177000000002E-3</v>
      </c>
    </row>
    <row r="9258" spans="1:26" x14ac:dyDescent="0.3">
      <c r="A9258">
        <v>2</v>
      </c>
      <c r="B9258">
        <v>0</v>
      </c>
      <c r="C9258">
        <v>0</v>
      </c>
      <c r="D9258">
        <v>1</v>
      </c>
      <c r="E9258">
        <v>0</v>
      </c>
      <c r="F9258">
        <v>0</v>
      </c>
      <c r="G9258">
        <v>0</v>
      </c>
      <c r="H9258" s="9">
        <v>6680.7330652324699</v>
      </c>
      <c r="I9258" s="9">
        <v>-1.8380209999999999</v>
      </c>
      <c r="J9258" s="9">
        <v>-1.8375539000000001</v>
      </c>
      <c r="K9258" s="9">
        <v>-2.532937</v>
      </c>
      <c r="L9258" s="9">
        <v>-8.3559726638858294</v>
      </c>
      <c r="M9258" s="9">
        <v>-30.081500999999999</v>
      </c>
      <c r="N9258" s="9">
        <v>-30.081500999999999</v>
      </c>
      <c r="O9258" s="9">
        <v>-8.3559726638858294</v>
      </c>
      <c r="P9258">
        <v>0</v>
      </c>
      <c r="Q9258" s="9">
        <v>53.549995000000003</v>
      </c>
      <c r="R9258" s="9">
        <v>267836096.98862699</v>
      </c>
      <c r="S9258" s="9">
        <v>3364447983.3210802</v>
      </c>
      <c r="T9258" s="9">
        <v>-1.04677164165067E-3</v>
      </c>
      <c r="U9258" s="9">
        <v>8.3559726638858294</v>
      </c>
      <c r="V9258" s="9">
        <v>0</v>
      </c>
      <c r="W9258" s="9">
        <v>8.3559726638858294</v>
      </c>
      <c r="X9258" t="s">
        <v>86</v>
      </c>
      <c r="Y9258" s="9">
        <v>0</v>
      </c>
      <c r="Z9258" s="9">
        <v>4.6544083999999998E-3</v>
      </c>
    </row>
    <row r="9259" spans="1:26" x14ac:dyDescent="0.3">
      <c r="A9259">
        <v>2</v>
      </c>
      <c r="B9259">
        <v>0</v>
      </c>
      <c r="C9259">
        <v>0</v>
      </c>
      <c r="D9259">
        <v>1</v>
      </c>
      <c r="E9259">
        <v>0</v>
      </c>
      <c r="F9259">
        <v>0</v>
      </c>
      <c r="G9259">
        <v>0</v>
      </c>
      <c r="H9259" s="9">
        <v>6681.73306522036</v>
      </c>
      <c r="I9259" s="9">
        <v>-1.8378646000000001</v>
      </c>
      <c r="J9259" s="9">
        <v>-1.8375018000000001</v>
      </c>
      <c r="K9259" s="9">
        <v>-2.8743191000000001</v>
      </c>
      <c r="L9259" s="9">
        <v>-8.3570562843624696</v>
      </c>
      <c r="M9259" s="9">
        <v>-30.085402999999999</v>
      </c>
      <c r="N9259" s="9">
        <v>-30.085402999999999</v>
      </c>
      <c r="O9259" s="9">
        <v>-8.3570562843624696</v>
      </c>
      <c r="P9259">
        <v>0</v>
      </c>
      <c r="Q9259" s="9">
        <v>53.549995000000003</v>
      </c>
      <c r="R9259" s="9">
        <v>267836096.98862699</v>
      </c>
      <c r="S9259" s="9">
        <v>3384556729.44244</v>
      </c>
      <c r="T9259" s="9">
        <v>-1.08362047664378E-3</v>
      </c>
      <c r="U9259" s="9">
        <v>8.3570562843624696</v>
      </c>
      <c r="V9259" s="9">
        <v>0</v>
      </c>
      <c r="W9259" s="9">
        <v>8.3570562843624696</v>
      </c>
      <c r="X9259" t="s">
        <v>86</v>
      </c>
      <c r="Y9259" s="9">
        <v>0</v>
      </c>
      <c r="Z9259" s="9">
        <v>5.2815661999999998E-3</v>
      </c>
    </row>
    <row r="9260" spans="1:26" x14ac:dyDescent="0.3">
      <c r="A9260">
        <v>2</v>
      </c>
      <c r="B9260">
        <v>0</v>
      </c>
      <c r="C9260">
        <v>0</v>
      </c>
      <c r="D9260">
        <v>1</v>
      </c>
      <c r="E9260">
        <v>0</v>
      </c>
      <c r="F9260">
        <v>0</v>
      </c>
      <c r="G9260">
        <v>0</v>
      </c>
      <c r="H9260" s="9">
        <v>6682.7330652082601</v>
      </c>
      <c r="I9260" s="9">
        <v>-1.8380462</v>
      </c>
      <c r="J9260" s="9">
        <v>-1.8375771000000001</v>
      </c>
      <c r="K9260" s="9">
        <v>-2.9935949000000002</v>
      </c>
      <c r="L9260" s="9">
        <v>-8.3581854995143594</v>
      </c>
      <c r="M9260" s="9">
        <v>-30.089468</v>
      </c>
      <c r="N9260" s="9">
        <v>-30.089468</v>
      </c>
      <c r="O9260" s="9">
        <v>-8.3581854995143594</v>
      </c>
      <c r="P9260">
        <v>0</v>
      </c>
      <c r="Q9260" s="9">
        <v>53.549995000000003</v>
      </c>
      <c r="R9260" s="9">
        <v>267836096.98862699</v>
      </c>
      <c r="S9260" s="9">
        <v>3356630511.2363701</v>
      </c>
      <c r="T9260" s="9">
        <v>-1.12921515189334E-3</v>
      </c>
      <c r="U9260" s="9">
        <v>8.3581854995143594</v>
      </c>
      <c r="V9260" s="9">
        <v>0</v>
      </c>
      <c r="W9260" s="9">
        <v>8.3581854995143594</v>
      </c>
      <c r="X9260" t="s">
        <v>86</v>
      </c>
      <c r="Y9260" s="9">
        <v>0</v>
      </c>
      <c r="Z9260" s="9">
        <v>5.5009615999999997E-3</v>
      </c>
    </row>
    <row r="9261" spans="1:26" x14ac:dyDescent="0.3">
      <c r="A9261">
        <v>2</v>
      </c>
      <c r="B9261">
        <v>0</v>
      </c>
      <c r="C9261">
        <v>0</v>
      </c>
      <c r="D9261">
        <v>1</v>
      </c>
      <c r="E9261">
        <v>0</v>
      </c>
      <c r="F9261">
        <v>0</v>
      </c>
      <c r="G9261">
        <v>0</v>
      </c>
      <c r="H9261" s="9">
        <v>6683.7330651961502</v>
      </c>
      <c r="I9261" s="9">
        <v>-1.8381116</v>
      </c>
      <c r="J9261" s="9">
        <v>-1.8377056000000001</v>
      </c>
      <c r="K9261" s="9">
        <v>-2.9860400999999999</v>
      </c>
      <c r="L9261" s="9">
        <v>-8.35929249674634</v>
      </c>
      <c r="M9261" s="9">
        <v>-30.093451999999999</v>
      </c>
      <c r="N9261" s="9">
        <v>-30.093451999999999</v>
      </c>
      <c r="O9261" s="9">
        <v>-8.35929249674634</v>
      </c>
      <c r="P9261">
        <v>0</v>
      </c>
      <c r="Q9261" s="9">
        <v>53.549995000000003</v>
      </c>
      <c r="R9261" s="9">
        <v>267836096.98862699</v>
      </c>
      <c r="S9261" s="9">
        <v>3309738728.12644</v>
      </c>
      <c r="T9261" s="9">
        <v>-1.1069972319734901E-3</v>
      </c>
      <c r="U9261" s="9">
        <v>8.35929249674634</v>
      </c>
      <c r="V9261" s="9">
        <v>0</v>
      </c>
      <c r="W9261" s="9">
        <v>8.35929249674634</v>
      </c>
      <c r="X9261" t="s">
        <v>86</v>
      </c>
      <c r="Y9261" s="9">
        <v>0</v>
      </c>
      <c r="Z9261" s="9">
        <v>5.4874625E-3</v>
      </c>
    </row>
    <row r="9262" spans="1:26" x14ac:dyDescent="0.3">
      <c r="A9262">
        <v>2</v>
      </c>
      <c r="B9262">
        <v>0</v>
      </c>
      <c r="C9262">
        <v>0</v>
      </c>
      <c r="D9262">
        <v>1</v>
      </c>
      <c r="E9262">
        <v>0</v>
      </c>
      <c r="F9262">
        <v>0</v>
      </c>
      <c r="G9262">
        <v>0</v>
      </c>
      <c r="H9262" s="9">
        <v>6684.7330651840402</v>
      </c>
      <c r="I9262" s="9">
        <v>-1.8379479999999999</v>
      </c>
      <c r="J9262" s="9">
        <v>-1.8375741999999999</v>
      </c>
      <c r="K9262" s="9">
        <v>-3.0156109</v>
      </c>
      <c r="L9262" s="9">
        <v>-8.3603722128945392</v>
      </c>
      <c r="M9262" s="9">
        <v>-30.097339999999999</v>
      </c>
      <c r="N9262" s="9">
        <v>-30.097339999999999</v>
      </c>
      <c r="O9262" s="9">
        <v>-8.3603722128945392</v>
      </c>
      <c r="P9262">
        <v>0</v>
      </c>
      <c r="Q9262" s="9">
        <v>53.549995000000003</v>
      </c>
      <c r="R9262" s="9">
        <v>267836096.98862699</v>
      </c>
      <c r="S9262" s="9">
        <v>3358576015.1466799</v>
      </c>
      <c r="T9262" s="9">
        <v>-1.07971614820456E-3</v>
      </c>
      <c r="U9262" s="9">
        <v>8.3603722128945392</v>
      </c>
      <c r="V9262" s="9">
        <v>0</v>
      </c>
      <c r="W9262" s="9">
        <v>8.3603722128945392</v>
      </c>
      <c r="X9262" t="s">
        <v>86</v>
      </c>
      <c r="Y9262" s="9">
        <v>0</v>
      </c>
      <c r="Z9262" s="9">
        <v>5.5414089000000001E-3</v>
      </c>
    </row>
    <row r="9263" spans="1:26" x14ac:dyDescent="0.3">
      <c r="A9263">
        <v>2</v>
      </c>
      <c r="B9263">
        <v>0</v>
      </c>
      <c r="C9263">
        <v>0</v>
      </c>
      <c r="D9263">
        <v>1</v>
      </c>
      <c r="E9263">
        <v>0</v>
      </c>
      <c r="F9263">
        <v>0</v>
      </c>
      <c r="G9263">
        <v>0</v>
      </c>
      <c r="H9263" s="9">
        <v>6685.7330651719303</v>
      </c>
      <c r="I9263" s="9">
        <v>-1.8379106999999999</v>
      </c>
      <c r="J9263" s="9">
        <v>-1.8374622</v>
      </c>
      <c r="K9263" s="9">
        <v>-3.1553385</v>
      </c>
      <c r="L9263" s="9">
        <v>-8.3614447180133595</v>
      </c>
      <c r="M9263" s="9">
        <v>-30.101199999999999</v>
      </c>
      <c r="N9263" s="9">
        <v>-30.101199999999999</v>
      </c>
      <c r="O9263" s="9">
        <v>-8.3614447180133595</v>
      </c>
      <c r="P9263">
        <v>0</v>
      </c>
      <c r="Q9263" s="9">
        <v>53.549995000000003</v>
      </c>
      <c r="R9263" s="9">
        <v>267836096.98862699</v>
      </c>
      <c r="S9263" s="9">
        <v>3401438629.8717799</v>
      </c>
      <c r="T9263" s="9">
        <v>-1.0725051188202801E-3</v>
      </c>
      <c r="U9263" s="9">
        <v>8.3614447180133595</v>
      </c>
      <c r="V9263" s="9">
        <v>0</v>
      </c>
      <c r="W9263" s="9">
        <v>8.3614447180133595</v>
      </c>
      <c r="X9263" t="s">
        <v>86</v>
      </c>
      <c r="Y9263" s="9">
        <v>0</v>
      </c>
      <c r="Z9263" s="9">
        <v>5.7978150000000004E-3</v>
      </c>
    </row>
    <row r="9264" spans="1:26" x14ac:dyDescent="0.3">
      <c r="A9264">
        <v>2</v>
      </c>
      <c r="B9264">
        <v>0</v>
      </c>
      <c r="C9264">
        <v>0</v>
      </c>
      <c r="D9264">
        <v>1</v>
      </c>
      <c r="E9264">
        <v>0</v>
      </c>
      <c r="F9264">
        <v>0</v>
      </c>
      <c r="G9264">
        <v>0</v>
      </c>
      <c r="H9264" s="9">
        <v>6686.7330651598304</v>
      </c>
      <c r="I9264" s="9">
        <v>-1.8378369999999999</v>
      </c>
      <c r="J9264" s="9">
        <v>-1.8374515</v>
      </c>
      <c r="K9264" s="9">
        <v>-3.2301625999999999</v>
      </c>
      <c r="L9264" s="9">
        <v>-8.3625146793849705</v>
      </c>
      <c r="M9264" s="9">
        <v>-30.105053000000002</v>
      </c>
      <c r="N9264" s="9">
        <v>-30.105053000000002</v>
      </c>
      <c r="O9264" s="9">
        <v>-8.3625146793849705</v>
      </c>
      <c r="P9264">
        <v>0</v>
      </c>
      <c r="Q9264" s="9">
        <v>53.549995000000003</v>
      </c>
      <c r="R9264" s="9">
        <v>267836096.98862699</v>
      </c>
      <c r="S9264" s="9">
        <v>3405992406.43784</v>
      </c>
      <c r="T9264" s="9">
        <v>-1.0699613716074201E-3</v>
      </c>
      <c r="U9264" s="9">
        <v>8.3625146793849705</v>
      </c>
      <c r="V9264" s="9">
        <v>0</v>
      </c>
      <c r="W9264" s="9">
        <v>8.3625146793849705</v>
      </c>
      <c r="X9264" t="s">
        <v>86</v>
      </c>
      <c r="Y9264" s="9">
        <v>0</v>
      </c>
      <c r="Z9264" s="9">
        <v>5.9352670999999997E-3</v>
      </c>
    </row>
    <row r="9265" spans="1:26" x14ac:dyDescent="0.3">
      <c r="A9265">
        <v>2</v>
      </c>
      <c r="B9265">
        <v>0</v>
      </c>
      <c r="C9265">
        <v>0</v>
      </c>
      <c r="D9265">
        <v>1</v>
      </c>
      <c r="E9265">
        <v>0</v>
      </c>
      <c r="F9265">
        <v>0</v>
      </c>
      <c r="G9265">
        <v>0</v>
      </c>
      <c r="H9265" s="9">
        <v>6687.7330651477196</v>
      </c>
      <c r="I9265" s="9">
        <v>-1.8379816</v>
      </c>
      <c r="J9265" s="9">
        <v>-1.8374585000000001</v>
      </c>
      <c r="K9265" s="9">
        <v>-3.3683635999999999</v>
      </c>
      <c r="L9265" s="9">
        <v>-8.3635683951463697</v>
      </c>
      <c r="M9265" s="9">
        <v>-30.108847000000001</v>
      </c>
      <c r="N9265" s="9">
        <v>-30.108847000000001</v>
      </c>
      <c r="O9265" s="9">
        <v>-8.3635683951463697</v>
      </c>
      <c r="P9265">
        <v>0</v>
      </c>
      <c r="Q9265" s="9">
        <v>53.549995000000003</v>
      </c>
      <c r="R9265" s="9">
        <v>267836096.98862699</v>
      </c>
      <c r="S9265" s="9">
        <v>3403718510.2089701</v>
      </c>
      <c r="T9265" s="9">
        <v>-1.05371576139567E-3</v>
      </c>
      <c r="U9265" s="9">
        <v>8.3635683951463697</v>
      </c>
      <c r="V9265" s="9">
        <v>0</v>
      </c>
      <c r="W9265" s="9">
        <v>8.3635683951463697</v>
      </c>
      <c r="X9265" t="s">
        <v>86</v>
      </c>
      <c r="Y9265" s="9">
        <v>0</v>
      </c>
      <c r="Z9265" s="9">
        <v>6.1892285000000003E-3</v>
      </c>
    </row>
    <row r="9266" spans="1:26" x14ac:dyDescent="0.3">
      <c r="A9266">
        <v>2</v>
      </c>
      <c r="B9266">
        <v>0</v>
      </c>
      <c r="C9266">
        <v>0</v>
      </c>
      <c r="D9266">
        <v>1</v>
      </c>
      <c r="E9266">
        <v>0</v>
      </c>
      <c r="F9266">
        <v>0</v>
      </c>
      <c r="G9266">
        <v>0</v>
      </c>
      <c r="H9266" s="9">
        <v>6688.7330651356096</v>
      </c>
      <c r="I9266" s="9">
        <v>-1.8380721</v>
      </c>
      <c r="J9266" s="9">
        <v>-1.8376427</v>
      </c>
      <c r="K9266" s="9">
        <v>-3.8076159999999999</v>
      </c>
      <c r="L9266" s="9">
        <v>-8.3646712202720597</v>
      </c>
      <c r="M9266" s="9">
        <v>-30.112815999999999</v>
      </c>
      <c r="N9266" s="9">
        <v>-30.112815999999999</v>
      </c>
      <c r="O9266" s="9">
        <v>-8.3646712202720597</v>
      </c>
      <c r="P9266">
        <v>0</v>
      </c>
      <c r="Q9266" s="9">
        <v>53.549995000000003</v>
      </c>
      <c r="R9266" s="9">
        <v>267836096.98862699</v>
      </c>
      <c r="S9266" s="9">
        <v>3334894790.8193998</v>
      </c>
      <c r="T9266" s="9">
        <v>-1.10282512569526E-3</v>
      </c>
      <c r="U9266" s="9">
        <v>8.3646712202720597</v>
      </c>
      <c r="V9266" s="9">
        <v>0</v>
      </c>
      <c r="W9266" s="9">
        <v>8.3646712202720597</v>
      </c>
      <c r="X9266" t="s">
        <v>86</v>
      </c>
      <c r="Y9266" s="9">
        <v>0</v>
      </c>
      <c r="Z9266" s="9">
        <v>6.9970377E-3</v>
      </c>
    </row>
    <row r="9267" spans="1:26" x14ac:dyDescent="0.3">
      <c r="A9267">
        <v>2</v>
      </c>
      <c r="B9267">
        <v>0</v>
      </c>
      <c r="C9267">
        <v>0</v>
      </c>
      <c r="D9267">
        <v>1</v>
      </c>
      <c r="E9267">
        <v>0</v>
      </c>
      <c r="F9267">
        <v>0</v>
      </c>
      <c r="G9267">
        <v>0</v>
      </c>
      <c r="H9267" s="9">
        <v>6689.7330651235097</v>
      </c>
      <c r="I9267" s="9">
        <v>-1.8380571999999999</v>
      </c>
      <c r="J9267" s="9">
        <v>-1.8376608999999999</v>
      </c>
      <c r="K9267" s="9">
        <v>-3.9846222</v>
      </c>
      <c r="L9267" s="9">
        <v>-8.3658175021612298</v>
      </c>
      <c r="M9267" s="9">
        <v>-30.116942999999999</v>
      </c>
      <c r="N9267" s="9">
        <v>-30.116942999999999</v>
      </c>
      <c r="O9267" s="9">
        <v>-8.3658175021612298</v>
      </c>
      <c r="P9267">
        <v>0</v>
      </c>
      <c r="Q9267" s="9">
        <v>53.549995000000003</v>
      </c>
      <c r="R9267" s="9">
        <v>267836096.98862699</v>
      </c>
      <c r="S9267" s="9">
        <v>3328643018.3087802</v>
      </c>
      <c r="T9267" s="9">
        <v>-1.1462818891736499E-3</v>
      </c>
      <c r="U9267" s="9">
        <v>8.3658175021612298</v>
      </c>
      <c r="V9267" s="9">
        <v>0</v>
      </c>
      <c r="W9267" s="9">
        <v>8.3658175021612298</v>
      </c>
      <c r="X9267" t="s">
        <v>86</v>
      </c>
      <c r="Y9267" s="9">
        <v>0</v>
      </c>
      <c r="Z9267" s="9">
        <v>7.3223845000000001E-3</v>
      </c>
    </row>
    <row r="9268" spans="1:26" x14ac:dyDescent="0.3">
      <c r="A9268">
        <v>2</v>
      </c>
      <c r="B9268">
        <v>0</v>
      </c>
      <c r="C9268">
        <v>0</v>
      </c>
      <c r="D9268">
        <v>1</v>
      </c>
      <c r="E9268">
        <v>0</v>
      </c>
      <c r="F9268">
        <v>0</v>
      </c>
      <c r="G9268">
        <v>0</v>
      </c>
      <c r="H9268" s="9">
        <v>6690.7330651113998</v>
      </c>
      <c r="I9268" s="9">
        <v>-1.8381386</v>
      </c>
      <c r="J9268" s="9">
        <v>-1.8376197999999999</v>
      </c>
      <c r="K9268" s="9">
        <v>-4.1409096999999999</v>
      </c>
      <c r="L9268" s="9">
        <v>-8.3669521571226895</v>
      </c>
      <c r="M9268" s="9">
        <v>-30.121027000000002</v>
      </c>
      <c r="N9268" s="9">
        <v>-30.121027000000002</v>
      </c>
      <c r="O9268" s="9">
        <v>-8.3669521571226895</v>
      </c>
      <c r="P9268">
        <v>0</v>
      </c>
      <c r="Q9268" s="9">
        <v>53.549995000000003</v>
      </c>
      <c r="R9268" s="9">
        <v>267836096.98862699</v>
      </c>
      <c r="S9268" s="9">
        <v>3344259028.1563902</v>
      </c>
      <c r="T9268" s="9">
        <v>-1.13465496145259E-3</v>
      </c>
      <c r="U9268" s="9">
        <v>8.3669521571226895</v>
      </c>
      <c r="V9268" s="9">
        <v>0</v>
      </c>
      <c r="W9268" s="9">
        <v>8.3669521571226895</v>
      </c>
      <c r="X9268" t="s">
        <v>86</v>
      </c>
      <c r="Y9268" s="9">
        <v>0</v>
      </c>
      <c r="Z9268" s="9">
        <v>7.6094177000000001E-3</v>
      </c>
    </row>
    <row r="9269" spans="1:26" x14ac:dyDescent="0.3">
      <c r="A9269">
        <v>2</v>
      </c>
      <c r="B9269">
        <v>0</v>
      </c>
      <c r="C9269">
        <v>0</v>
      </c>
      <c r="D9269">
        <v>1</v>
      </c>
      <c r="E9269">
        <v>0</v>
      </c>
      <c r="F9269">
        <v>0</v>
      </c>
      <c r="G9269">
        <v>0</v>
      </c>
      <c r="H9269" s="9">
        <v>6691.7330650992899</v>
      </c>
      <c r="I9269" s="9">
        <v>-1.8380624999999999</v>
      </c>
      <c r="J9269" s="9">
        <v>-1.8376140999999999</v>
      </c>
      <c r="K9269" s="9">
        <v>-4.3190597999999998</v>
      </c>
      <c r="L9269" s="9">
        <v>-8.3680525781645692</v>
      </c>
      <c r="M9269" s="9">
        <v>-30.124988999999999</v>
      </c>
      <c r="N9269" s="9">
        <v>-30.124988999999999</v>
      </c>
      <c r="O9269" s="9">
        <v>-8.3680525781645692</v>
      </c>
      <c r="P9269">
        <v>0</v>
      </c>
      <c r="Q9269" s="9">
        <v>53.549995000000003</v>
      </c>
      <c r="R9269" s="9">
        <v>267836096.98862699</v>
      </c>
      <c r="S9269" s="9">
        <v>3346819060.3433599</v>
      </c>
      <c r="T9269" s="9">
        <v>-1.1004210418867899E-3</v>
      </c>
      <c r="U9269" s="9">
        <v>8.3680525781645692</v>
      </c>
      <c r="V9269" s="9">
        <v>0</v>
      </c>
      <c r="W9269" s="9">
        <v>8.3680525781645692</v>
      </c>
      <c r="X9269" t="s">
        <v>86</v>
      </c>
      <c r="Y9269" s="9">
        <v>0</v>
      </c>
      <c r="Z9269" s="9">
        <v>7.9367654000000003E-3</v>
      </c>
    </row>
    <row r="9270" spans="1:26" x14ac:dyDescent="0.3">
      <c r="A9270">
        <v>2</v>
      </c>
      <c r="B9270">
        <v>0</v>
      </c>
      <c r="C9270">
        <v>0</v>
      </c>
      <c r="D9270">
        <v>1</v>
      </c>
      <c r="E9270">
        <v>0</v>
      </c>
      <c r="F9270">
        <v>0</v>
      </c>
      <c r="G9270">
        <v>0</v>
      </c>
      <c r="H9270" s="9">
        <v>6692.73306508718</v>
      </c>
      <c r="I9270" s="9">
        <v>-1.8380966000000001</v>
      </c>
      <c r="J9270" s="9">
        <v>-1.837688</v>
      </c>
      <c r="K9270" s="9">
        <v>-4.4683260999999996</v>
      </c>
      <c r="L9270" s="9">
        <v>-8.3691513118486398</v>
      </c>
      <c r="M9270" s="9">
        <v>-30.128944000000001</v>
      </c>
      <c r="N9270" s="9">
        <v>-30.128944000000001</v>
      </c>
      <c r="O9270" s="9">
        <v>-8.3691513118486398</v>
      </c>
      <c r="P9270">
        <v>0</v>
      </c>
      <c r="Q9270" s="9">
        <v>53.549995000000003</v>
      </c>
      <c r="R9270" s="9">
        <v>267836096.98862699</v>
      </c>
      <c r="S9270" s="9">
        <v>3320060038.3763399</v>
      </c>
      <c r="T9270" s="9">
        <v>-1.0987336840617701E-3</v>
      </c>
      <c r="U9270" s="9">
        <v>8.3691513118486398</v>
      </c>
      <c r="V9270" s="9">
        <v>0</v>
      </c>
      <c r="W9270" s="9">
        <v>8.3691513118486398</v>
      </c>
      <c r="X9270" t="s">
        <v>86</v>
      </c>
      <c r="Y9270" s="9">
        <v>0</v>
      </c>
      <c r="Z9270" s="9">
        <v>8.2113892000000004E-3</v>
      </c>
    </row>
    <row r="9271" spans="1:26" x14ac:dyDescent="0.3">
      <c r="A9271">
        <v>2</v>
      </c>
      <c r="B9271">
        <v>0</v>
      </c>
      <c r="C9271">
        <v>0</v>
      </c>
      <c r="D9271">
        <v>1</v>
      </c>
      <c r="E9271">
        <v>0</v>
      </c>
      <c r="F9271">
        <v>0</v>
      </c>
      <c r="G9271">
        <v>0</v>
      </c>
      <c r="H9271" s="9">
        <v>6693.73306507508</v>
      </c>
      <c r="I9271" s="9">
        <v>-1.8379350000000001</v>
      </c>
      <c r="J9271" s="9">
        <v>-1.8374162000000001</v>
      </c>
      <c r="K9271" s="9">
        <v>-4.6059932999999997</v>
      </c>
      <c r="L9271" s="9">
        <v>-8.37022934695365</v>
      </c>
      <c r="M9271" s="9">
        <v>-30.132826000000001</v>
      </c>
      <c r="N9271" s="9">
        <v>-30.132826000000001</v>
      </c>
      <c r="O9271" s="9">
        <v>-8.37022934695365</v>
      </c>
      <c r="P9271">
        <v>0</v>
      </c>
      <c r="Q9271" s="9">
        <v>53.549995000000003</v>
      </c>
      <c r="R9271" s="9">
        <v>267836096.98862699</v>
      </c>
      <c r="S9271" s="9">
        <v>3422759024.6318002</v>
      </c>
      <c r="T9271" s="9">
        <v>-1.0780351050172501E-3</v>
      </c>
      <c r="U9271" s="9">
        <v>8.37022934695365</v>
      </c>
      <c r="V9271" s="9">
        <v>0</v>
      </c>
      <c r="W9271" s="9">
        <v>8.37022934695365</v>
      </c>
      <c r="X9271" t="s">
        <v>86</v>
      </c>
      <c r="Y9271" s="9">
        <v>0</v>
      </c>
      <c r="Z9271" s="9">
        <v>8.4631266000000007E-3</v>
      </c>
    </row>
    <row r="9272" spans="1:26" x14ac:dyDescent="0.3">
      <c r="A9272">
        <v>2</v>
      </c>
      <c r="B9272">
        <v>0</v>
      </c>
      <c r="C9272">
        <v>0</v>
      </c>
      <c r="D9272">
        <v>1</v>
      </c>
      <c r="E9272">
        <v>0</v>
      </c>
      <c r="F9272">
        <v>0</v>
      </c>
      <c r="G9272">
        <v>0</v>
      </c>
      <c r="H9272" s="9">
        <v>6694.7330650629701</v>
      </c>
      <c r="I9272" s="9">
        <v>-1.8380406</v>
      </c>
      <c r="J9272" s="9">
        <v>-1.837599</v>
      </c>
      <c r="K9272" s="9">
        <v>-4.7625479999999998</v>
      </c>
      <c r="L9272" s="9">
        <v>-8.3712828190785693</v>
      </c>
      <c r="M9272" s="9">
        <v>-30.136617999999999</v>
      </c>
      <c r="N9272" s="9">
        <v>-30.136617999999999</v>
      </c>
      <c r="O9272" s="9">
        <v>-8.3712828190785693</v>
      </c>
      <c r="P9272">
        <v>0</v>
      </c>
      <c r="Q9272" s="9">
        <v>53.549995000000003</v>
      </c>
      <c r="R9272" s="9">
        <v>267836096.98862699</v>
      </c>
      <c r="S9272" s="9">
        <v>3353691163.08144</v>
      </c>
      <c r="T9272" s="9">
        <v>-1.0534721249211201E-3</v>
      </c>
      <c r="U9272" s="9">
        <v>8.3712828190785693</v>
      </c>
      <c r="V9272" s="9">
        <v>0</v>
      </c>
      <c r="W9272" s="9">
        <v>8.3712828190785693</v>
      </c>
      <c r="X9272" t="s">
        <v>86</v>
      </c>
      <c r="Y9272" s="9">
        <v>0</v>
      </c>
      <c r="Z9272" s="9">
        <v>8.7516530999999995E-3</v>
      </c>
    </row>
    <row r="9273" spans="1:26" x14ac:dyDescent="0.3">
      <c r="A9273">
        <v>2</v>
      </c>
      <c r="B9273">
        <v>0</v>
      </c>
      <c r="C9273">
        <v>0</v>
      </c>
      <c r="D9273">
        <v>1</v>
      </c>
      <c r="E9273">
        <v>0</v>
      </c>
      <c r="F9273">
        <v>0</v>
      </c>
      <c r="G9273">
        <v>0</v>
      </c>
      <c r="H9273" s="9">
        <v>6695.7330650508602</v>
      </c>
      <c r="I9273" s="9">
        <v>-1.838006</v>
      </c>
      <c r="J9273" s="9">
        <v>-1.8376121999999999</v>
      </c>
      <c r="K9273" s="9">
        <v>-5.2783030999999996</v>
      </c>
      <c r="L9273" s="9">
        <v>-8.3723915196393293</v>
      </c>
      <c r="M9273" s="9">
        <v>-30.140609999999999</v>
      </c>
      <c r="N9273" s="9">
        <v>-30.140609999999999</v>
      </c>
      <c r="O9273" s="9">
        <v>-8.3723915196393293</v>
      </c>
      <c r="P9273">
        <v>0</v>
      </c>
      <c r="Q9273" s="9">
        <v>53.549995000000003</v>
      </c>
      <c r="R9273" s="9">
        <v>267836096.98862699</v>
      </c>
      <c r="S9273" s="9">
        <v>3349258378.2934499</v>
      </c>
      <c r="T9273" s="9">
        <v>-1.10870056075462E-3</v>
      </c>
      <c r="U9273" s="9">
        <v>8.3723915196393293</v>
      </c>
      <c r="V9273" s="9">
        <v>0</v>
      </c>
      <c r="W9273" s="9">
        <v>8.3723915196393293</v>
      </c>
      <c r="X9273" t="s">
        <v>86</v>
      </c>
      <c r="Y9273" s="9">
        <v>0</v>
      </c>
      <c r="Z9273" s="9">
        <v>9.6994740999999992E-3</v>
      </c>
    </row>
    <row r="9274" spans="1:26" x14ac:dyDescent="0.3">
      <c r="A9274">
        <v>2</v>
      </c>
      <c r="B9274">
        <v>0</v>
      </c>
      <c r="C9274">
        <v>0</v>
      </c>
      <c r="D9274">
        <v>1</v>
      </c>
      <c r="E9274">
        <v>0</v>
      </c>
      <c r="F9274">
        <v>0</v>
      </c>
      <c r="G9274">
        <v>0</v>
      </c>
      <c r="H9274" s="9">
        <v>6696.7330650387503</v>
      </c>
      <c r="I9274" s="9">
        <v>-1.8380259999999999</v>
      </c>
      <c r="J9274" s="9">
        <v>-1.8376393</v>
      </c>
      <c r="K9274" s="9">
        <v>-5.3705645000000004</v>
      </c>
      <c r="L9274" s="9">
        <v>-8.3735193107971799</v>
      </c>
      <c r="M9274" s="9">
        <v>-30.144669</v>
      </c>
      <c r="N9274" s="9">
        <v>-30.144669</v>
      </c>
      <c r="O9274" s="9">
        <v>-8.3735193107971799</v>
      </c>
      <c r="P9274">
        <v>0</v>
      </c>
      <c r="Q9274" s="9">
        <v>53.549995000000003</v>
      </c>
      <c r="R9274" s="9">
        <v>267836096.98862699</v>
      </c>
      <c r="S9274" s="9">
        <v>3339645709.0482101</v>
      </c>
      <c r="T9274" s="9">
        <v>-1.1277911578559899E-3</v>
      </c>
      <c r="U9274" s="9">
        <v>8.3735193107971799</v>
      </c>
      <c r="V9274" s="9">
        <v>0</v>
      </c>
      <c r="W9274" s="9">
        <v>8.3735193107971799</v>
      </c>
      <c r="X9274" t="s">
        <v>86</v>
      </c>
      <c r="Y9274" s="9">
        <v>0</v>
      </c>
      <c r="Z9274" s="9">
        <v>9.8691600999999997E-3</v>
      </c>
    </row>
    <row r="9275" spans="1:26" x14ac:dyDescent="0.3">
      <c r="A9275">
        <v>2</v>
      </c>
      <c r="B9275">
        <v>0</v>
      </c>
      <c r="C9275">
        <v>0</v>
      </c>
      <c r="D9275">
        <v>1</v>
      </c>
      <c r="E9275">
        <v>0</v>
      </c>
      <c r="F9275">
        <v>0</v>
      </c>
      <c r="G9275">
        <v>0</v>
      </c>
      <c r="H9275" s="9">
        <v>6697.7330650266504</v>
      </c>
      <c r="I9275" s="9">
        <v>-1.8380117</v>
      </c>
      <c r="J9275" s="9">
        <v>-1.8375382</v>
      </c>
      <c r="K9275" s="9">
        <v>-5.4434810000000002</v>
      </c>
      <c r="L9275" s="9">
        <v>-8.3746298124193608</v>
      </c>
      <c r="M9275" s="9">
        <v>-30.148665999999999</v>
      </c>
      <c r="N9275" s="9">
        <v>-30.148665999999999</v>
      </c>
      <c r="O9275" s="9">
        <v>-8.3746298124193608</v>
      </c>
      <c r="P9275">
        <v>0</v>
      </c>
      <c r="Q9275" s="9">
        <v>53.549995000000003</v>
      </c>
      <c r="R9275" s="9">
        <v>267836096.98862699</v>
      </c>
      <c r="S9275" s="9">
        <v>3377828171.0040398</v>
      </c>
      <c r="T9275" s="9">
        <v>-1.1105016221719601E-3</v>
      </c>
      <c r="U9275" s="9">
        <v>8.3746298124193608</v>
      </c>
      <c r="V9275" s="9">
        <v>0</v>
      </c>
      <c r="W9275" s="9">
        <v>8.3746298124193608</v>
      </c>
      <c r="X9275" t="s">
        <v>86</v>
      </c>
      <c r="Y9275" s="9">
        <v>0</v>
      </c>
      <c r="Z9275" s="9">
        <v>1.0002604999999999E-2</v>
      </c>
    </row>
    <row r="9276" spans="1:26" x14ac:dyDescent="0.3">
      <c r="A9276">
        <v>2</v>
      </c>
      <c r="B9276">
        <v>0</v>
      </c>
      <c r="C9276">
        <v>0</v>
      </c>
      <c r="D9276">
        <v>1</v>
      </c>
      <c r="E9276">
        <v>0</v>
      </c>
      <c r="F9276">
        <v>0</v>
      </c>
      <c r="G9276">
        <v>0</v>
      </c>
      <c r="H9276" s="9">
        <v>6698.7330650145404</v>
      </c>
      <c r="I9276" s="9">
        <v>-1.8379089</v>
      </c>
      <c r="J9276" s="9">
        <v>-1.8375235999999999</v>
      </c>
      <c r="K9276" s="9">
        <v>-5.6563153000000002</v>
      </c>
      <c r="L9276" s="9">
        <v>-8.3757209332160603</v>
      </c>
      <c r="M9276" s="9">
        <v>-30.152595999999999</v>
      </c>
      <c r="N9276" s="9">
        <v>-30.152595999999999</v>
      </c>
      <c r="O9276" s="9">
        <v>-8.3757209332160603</v>
      </c>
      <c r="P9276">
        <v>0</v>
      </c>
      <c r="Q9276" s="9">
        <v>53.549995000000003</v>
      </c>
      <c r="R9276" s="9">
        <v>267836096.98862699</v>
      </c>
      <c r="S9276" s="9">
        <v>3383813057.55548</v>
      </c>
      <c r="T9276" s="9">
        <v>-1.09112079670836E-3</v>
      </c>
      <c r="U9276" s="9">
        <v>8.3757209332160603</v>
      </c>
      <c r="V9276" s="9">
        <v>0</v>
      </c>
      <c r="W9276" s="9">
        <v>8.3757209332160603</v>
      </c>
      <c r="X9276" t="s">
        <v>86</v>
      </c>
      <c r="Y9276" s="9">
        <v>0</v>
      </c>
      <c r="Z9276" s="9">
        <v>1.0393612999999999E-2</v>
      </c>
    </row>
    <row r="9277" spans="1:26" x14ac:dyDescent="0.3">
      <c r="A9277">
        <v>2</v>
      </c>
      <c r="B9277">
        <v>0</v>
      </c>
      <c r="C9277">
        <v>0</v>
      </c>
      <c r="D9277">
        <v>1</v>
      </c>
      <c r="E9277">
        <v>0</v>
      </c>
      <c r="F9277">
        <v>0</v>
      </c>
      <c r="G9277">
        <v>0</v>
      </c>
      <c r="H9277" s="9">
        <v>6699.7330650024296</v>
      </c>
      <c r="I9277" s="9">
        <v>-1.8381375</v>
      </c>
      <c r="J9277" s="9">
        <v>-1.8378369000000001</v>
      </c>
      <c r="K9277" s="9">
        <v>-5.7107257999999996</v>
      </c>
      <c r="L9277" s="9">
        <v>-8.3768020413599196</v>
      </c>
      <c r="M9277" s="9">
        <v>-30.156486999999998</v>
      </c>
      <c r="N9277" s="9">
        <v>-30.156486999999998</v>
      </c>
      <c r="O9277" s="9">
        <v>-8.3768020413599196</v>
      </c>
      <c r="P9277">
        <v>0</v>
      </c>
      <c r="Q9277" s="9">
        <v>53.549995000000003</v>
      </c>
      <c r="R9277" s="9">
        <v>267836096.98862699</v>
      </c>
      <c r="S9277" s="9">
        <v>3269569919.3224101</v>
      </c>
      <c r="T9277" s="9">
        <v>-1.08110814385931E-3</v>
      </c>
      <c r="U9277" s="9">
        <v>8.3768020413599196</v>
      </c>
      <c r="V9277" s="9">
        <v>0</v>
      </c>
      <c r="W9277" s="9">
        <v>8.3768020413599196</v>
      </c>
      <c r="X9277" t="s">
        <v>86</v>
      </c>
      <c r="Y9277" s="9">
        <v>0</v>
      </c>
      <c r="Z9277" s="9">
        <v>1.0495381999999999E-2</v>
      </c>
    </row>
    <row r="9278" spans="1:26" x14ac:dyDescent="0.3">
      <c r="A9278">
        <v>2</v>
      </c>
      <c r="B9278">
        <v>0</v>
      </c>
      <c r="C9278">
        <v>0</v>
      </c>
      <c r="D9278">
        <v>1</v>
      </c>
      <c r="E9278">
        <v>0</v>
      </c>
      <c r="F9278">
        <v>0</v>
      </c>
      <c r="G9278">
        <v>0</v>
      </c>
      <c r="H9278" s="9">
        <v>6700.7330649903297</v>
      </c>
      <c r="I9278" s="9">
        <v>-1.8378859999999999</v>
      </c>
      <c r="J9278" s="9">
        <v>-1.8376224999999999</v>
      </c>
      <c r="K9278" s="9">
        <v>-5.7083982999999998</v>
      </c>
      <c r="L9278" s="9">
        <v>-8.3778512169353103</v>
      </c>
      <c r="M9278" s="9">
        <v>-30.160264999999999</v>
      </c>
      <c r="N9278" s="9">
        <v>-30.160264999999999</v>
      </c>
      <c r="O9278" s="9">
        <v>-8.3778512169353103</v>
      </c>
      <c r="P9278">
        <v>0</v>
      </c>
      <c r="Q9278" s="9">
        <v>53.549995000000003</v>
      </c>
      <c r="R9278" s="9">
        <v>267836096.98862699</v>
      </c>
      <c r="S9278" s="9">
        <v>3347588436.0919299</v>
      </c>
      <c r="T9278" s="9">
        <v>-1.04917557538897E-3</v>
      </c>
      <c r="U9278" s="9">
        <v>8.3778512169353103</v>
      </c>
      <c r="V9278" s="9">
        <v>0</v>
      </c>
      <c r="W9278" s="9">
        <v>8.3778512169353103</v>
      </c>
      <c r="X9278" t="s">
        <v>86</v>
      </c>
      <c r="Y9278" s="9">
        <v>0</v>
      </c>
      <c r="Z9278" s="9">
        <v>1.0489881E-2</v>
      </c>
    </row>
    <row r="9279" spans="1:26" x14ac:dyDescent="0.3">
      <c r="A9279">
        <v>2</v>
      </c>
      <c r="B9279">
        <v>0</v>
      </c>
      <c r="C9279">
        <v>0</v>
      </c>
      <c r="D9279">
        <v>1</v>
      </c>
      <c r="E9279">
        <v>0</v>
      </c>
      <c r="F9279">
        <v>0</v>
      </c>
      <c r="G9279">
        <v>0</v>
      </c>
      <c r="H9279" s="9">
        <v>6701.7330649782198</v>
      </c>
      <c r="I9279" s="9">
        <v>-1.8381190000000001</v>
      </c>
      <c r="J9279" s="9">
        <v>-1.8378615</v>
      </c>
      <c r="K9279" s="9">
        <v>-6.2500233999999999</v>
      </c>
      <c r="L9279" s="9">
        <v>-8.3789281097612598</v>
      </c>
      <c r="M9279" s="9">
        <v>-30.164141000000001</v>
      </c>
      <c r="N9279" s="9">
        <v>-30.164141000000001</v>
      </c>
      <c r="O9279" s="9">
        <v>-8.3789281097612598</v>
      </c>
      <c r="P9279">
        <v>0</v>
      </c>
      <c r="Q9279" s="9">
        <v>53.549995000000003</v>
      </c>
      <c r="R9279" s="9">
        <v>267836096.98862699</v>
      </c>
      <c r="S9279" s="9">
        <v>3261691987.4869099</v>
      </c>
      <c r="T9279" s="9">
        <v>-1.0768928259476901E-3</v>
      </c>
      <c r="U9279" s="9">
        <v>8.3789281097612598</v>
      </c>
      <c r="V9279" s="9">
        <v>0</v>
      </c>
      <c r="W9279" s="9">
        <v>8.3789281097612598</v>
      </c>
      <c r="X9279" t="s">
        <v>86</v>
      </c>
      <c r="Y9279" s="9">
        <v>0</v>
      </c>
      <c r="Z9279" s="9">
        <v>1.1486677000000001E-2</v>
      </c>
    </row>
    <row r="9280" spans="1:26" x14ac:dyDescent="0.3">
      <c r="A9280">
        <v>2</v>
      </c>
      <c r="B9280">
        <v>0</v>
      </c>
      <c r="C9280">
        <v>0</v>
      </c>
      <c r="D9280">
        <v>1</v>
      </c>
      <c r="E9280">
        <v>0</v>
      </c>
      <c r="F9280">
        <v>0</v>
      </c>
      <c r="G9280">
        <v>0</v>
      </c>
      <c r="H9280" s="9">
        <v>6702.7330649661099</v>
      </c>
      <c r="I9280" s="9">
        <v>-1.8379392999999999</v>
      </c>
      <c r="J9280" s="9">
        <v>-1.8377091999999999</v>
      </c>
      <c r="K9280" s="9">
        <v>-6.2032056000000004</v>
      </c>
      <c r="L9280" s="9">
        <v>-8.3800640903276609</v>
      </c>
      <c r="M9280" s="9">
        <v>-30.168230000000001</v>
      </c>
      <c r="N9280" s="9">
        <v>-30.168230000000001</v>
      </c>
      <c r="O9280" s="9">
        <v>-8.3800640903276609</v>
      </c>
      <c r="P9280">
        <v>0</v>
      </c>
      <c r="Q9280" s="9">
        <v>53.549995000000003</v>
      </c>
      <c r="R9280" s="9">
        <v>267836096.98862699</v>
      </c>
      <c r="S9280" s="9">
        <v>3316642078.67593</v>
      </c>
      <c r="T9280" s="9">
        <v>-1.13598056639574E-3</v>
      </c>
      <c r="U9280" s="9">
        <v>8.3800640903276609</v>
      </c>
      <c r="V9280" s="9">
        <v>0</v>
      </c>
      <c r="W9280" s="9">
        <v>8.3800640903276609</v>
      </c>
      <c r="X9280" t="s">
        <v>86</v>
      </c>
      <c r="Y9280" s="9">
        <v>0</v>
      </c>
      <c r="Z9280" s="9">
        <v>1.1399688E-2</v>
      </c>
    </row>
    <row r="9281" spans="1:26" x14ac:dyDescent="0.3">
      <c r="A9281">
        <v>2</v>
      </c>
      <c r="B9281">
        <v>0</v>
      </c>
      <c r="C9281">
        <v>0</v>
      </c>
      <c r="D9281">
        <v>1</v>
      </c>
      <c r="E9281">
        <v>0</v>
      </c>
      <c r="F9281">
        <v>0</v>
      </c>
      <c r="G9281">
        <v>0</v>
      </c>
      <c r="H9281" s="9">
        <v>6703.7330649539999</v>
      </c>
      <c r="I9281" s="9">
        <v>-1.8380827</v>
      </c>
      <c r="J9281" s="9">
        <v>-1.8378795000000001</v>
      </c>
      <c r="K9281" s="9">
        <v>-6.0687822999999996</v>
      </c>
      <c r="L9281" s="9">
        <v>-8.3811791972954506</v>
      </c>
      <c r="M9281" s="9">
        <v>-30.172245</v>
      </c>
      <c r="N9281" s="9">
        <v>-30.172245</v>
      </c>
      <c r="O9281" s="9">
        <v>-8.3811791972954506</v>
      </c>
      <c r="P9281">
        <v>0</v>
      </c>
      <c r="Q9281" s="9">
        <v>53.549995000000003</v>
      </c>
      <c r="R9281" s="9">
        <v>267836096.98862699</v>
      </c>
      <c r="S9281" s="9">
        <v>3256243084.5852098</v>
      </c>
      <c r="T9281" s="9">
        <v>-1.1151069677932601E-3</v>
      </c>
      <c r="U9281" s="9">
        <v>8.3811791972954506</v>
      </c>
      <c r="V9281" s="9">
        <v>0</v>
      </c>
      <c r="W9281" s="9">
        <v>8.3811791972954506</v>
      </c>
      <c r="X9281" t="s">
        <v>86</v>
      </c>
      <c r="Y9281" s="9">
        <v>0</v>
      </c>
      <c r="Z9281" s="9">
        <v>1.1153691E-2</v>
      </c>
    </row>
    <row r="9282" spans="1:26" x14ac:dyDescent="0.3">
      <c r="A9282">
        <v>2</v>
      </c>
      <c r="B9282">
        <v>0</v>
      </c>
      <c r="C9282">
        <v>0</v>
      </c>
      <c r="D9282">
        <v>1</v>
      </c>
      <c r="E9282">
        <v>0</v>
      </c>
      <c r="F9282">
        <v>0</v>
      </c>
      <c r="G9282">
        <v>0</v>
      </c>
      <c r="H9282" s="9">
        <v>6704.7330649419</v>
      </c>
      <c r="I9282" s="9">
        <v>-1.8381152999999999</v>
      </c>
      <c r="J9282" s="9">
        <v>-1.8380354999999999</v>
      </c>
      <c r="K9282" s="9">
        <v>-6.0435227999999999</v>
      </c>
      <c r="L9282" s="9">
        <v>-8.3822715789070106</v>
      </c>
      <c r="M9282" s="9">
        <v>-30.176178</v>
      </c>
      <c r="N9282" s="9">
        <v>-30.176178</v>
      </c>
      <c r="O9282" s="9">
        <v>-8.3822715789070106</v>
      </c>
      <c r="P9282">
        <v>0</v>
      </c>
      <c r="Q9282" s="9">
        <v>53.549995000000003</v>
      </c>
      <c r="R9282" s="9">
        <v>267836096.98862699</v>
      </c>
      <c r="S9282" s="9">
        <v>3202895733.73208</v>
      </c>
      <c r="T9282" s="9">
        <v>-1.09238161155822E-3</v>
      </c>
      <c r="U9282" s="9">
        <v>8.3822715789070106</v>
      </c>
      <c r="V9282" s="9">
        <v>0</v>
      </c>
      <c r="W9282" s="9">
        <v>8.3822715789070106</v>
      </c>
      <c r="X9282" t="s">
        <v>86</v>
      </c>
      <c r="Y9282" s="9">
        <v>0</v>
      </c>
      <c r="Z9282" s="9">
        <v>1.1108209000000001E-2</v>
      </c>
    </row>
    <row r="9283" spans="1:26" x14ac:dyDescent="0.3">
      <c r="A9283">
        <v>2</v>
      </c>
      <c r="B9283">
        <v>0</v>
      </c>
      <c r="C9283">
        <v>0</v>
      </c>
      <c r="D9283">
        <v>1</v>
      </c>
      <c r="E9283">
        <v>0</v>
      </c>
      <c r="F9283">
        <v>0</v>
      </c>
      <c r="G9283">
        <v>0</v>
      </c>
      <c r="H9283" s="9">
        <v>6705.7330649297901</v>
      </c>
      <c r="I9283" s="9">
        <v>-1.8381647999999999</v>
      </c>
      <c r="J9283" s="9">
        <v>-1.8381603</v>
      </c>
      <c r="K9283" s="9">
        <v>-5.9239797999999997</v>
      </c>
      <c r="L9283" s="9">
        <v>-8.3833434393142792</v>
      </c>
      <c r="M9283" s="9">
        <v>-30.180036999999999</v>
      </c>
      <c r="N9283" s="9">
        <v>-30.180036999999999</v>
      </c>
      <c r="O9283" s="9">
        <v>-8.3833434393142792</v>
      </c>
      <c r="P9283">
        <v>0</v>
      </c>
      <c r="Q9283" s="9">
        <v>53.549995000000003</v>
      </c>
      <c r="R9283" s="9">
        <v>267836096.98862699</v>
      </c>
      <c r="S9283" s="9">
        <v>3161520539.2837601</v>
      </c>
      <c r="T9283" s="9">
        <v>-1.0718604072739099E-3</v>
      </c>
      <c r="U9283" s="9">
        <v>8.3833434393142792</v>
      </c>
      <c r="V9283" s="9">
        <v>0</v>
      </c>
      <c r="W9283" s="9">
        <v>8.3833434393142792</v>
      </c>
      <c r="X9283" t="s">
        <v>86</v>
      </c>
      <c r="Y9283" s="9">
        <v>0</v>
      </c>
      <c r="Z9283" s="9">
        <v>1.0889225000000001E-2</v>
      </c>
    </row>
    <row r="9284" spans="1:26" x14ac:dyDescent="0.3">
      <c r="A9284">
        <v>2</v>
      </c>
      <c r="B9284">
        <v>0</v>
      </c>
      <c r="C9284">
        <v>0</v>
      </c>
      <c r="D9284">
        <v>1</v>
      </c>
      <c r="E9284">
        <v>0</v>
      </c>
      <c r="F9284">
        <v>0</v>
      </c>
      <c r="G9284">
        <v>0</v>
      </c>
      <c r="H9284" s="9">
        <v>6706.7330649176802</v>
      </c>
      <c r="I9284" s="9">
        <v>-1.8380711000000001</v>
      </c>
      <c r="J9284" s="9">
        <v>-1.8381593000000001</v>
      </c>
      <c r="K9284" s="9">
        <v>-5.8188977</v>
      </c>
      <c r="L9284" s="9">
        <v>-8.3843946434532004</v>
      </c>
      <c r="M9284" s="9">
        <v>-30.183820999999998</v>
      </c>
      <c r="N9284" s="9">
        <v>-30.183820999999998</v>
      </c>
      <c r="O9284" s="9">
        <v>-8.3843946434532004</v>
      </c>
      <c r="P9284">
        <v>0</v>
      </c>
      <c r="Q9284" s="9">
        <v>53.549995000000003</v>
      </c>
      <c r="R9284" s="9">
        <v>267836096.98862699</v>
      </c>
      <c r="S9284" s="9">
        <v>3162231206.8267398</v>
      </c>
      <c r="T9284" s="9">
        <v>-1.05120413891413E-3</v>
      </c>
      <c r="U9284" s="9">
        <v>8.3843946434532004</v>
      </c>
      <c r="V9284" s="9">
        <v>0</v>
      </c>
      <c r="W9284" s="9">
        <v>8.3843946434532004</v>
      </c>
      <c r="X9284" t="s">
        <v>86</v>
      </c>
      <c r="Y9284" s="9">
        <v>0</v>
      </c>
      <c r="Z9284" s="9">
        <v>1.0696061E-2</v>
      </c>
    </row>
    <row r="9285" spans="1:26" x14ac:dyDescent="0.3">
      <c r="A9285">
        <v>2</v>
      </c>
      <c r="B9285">
        <v>0</v>
      </c>
      <c r="C9285">
        <v>0</v>
      </c>
      <c r="D9285">
        <v>1</v>
      </c>
      <c r="E9285">
        <v>0</v>
      </c>
      <c r="F9285">
        <v>0</v>
      </c>
      <c r="G9285">
        <v>0</v>
      </c>
      <c r="H9285" s="9">
        <v>6707.7330649055802</v>
      </c>
      <c r="I9285" s="9">
        <v>-1.8378524999999999</v>
      </c>
      <c r="J9285" s="9">
        <v>-1.8378568</v>
      </c>
      <c r="K9285" s="9">
        <v>-5.7901281999999998</v>
      </c>
      <c r="L9285" s="9">
        <v>-8.3854451545172797</v>
      </c>
      <c r="M9285" s="9">
        <v>-30.187602999999999</v>
      </c>
      <c r="N9285" s="9">
        <v>-30.187602999999999</v>
      </c>
      <c r="O9285" s="9">
        <v>-8.3854451545172797</v>
      </c>
      <c r="P9285">
        <v>0</v>
      </c>
      <c r="Q9285" s="9">
        <v>53.549995000000003</v>
      </c>
      <c r="R9285" s="9">
        <v>267836096.98862699</v>
      </c>
      <c r="S9285" s="9">
        <v>3265902893.6911001</v>
      </c>
      <c r="T9285" s="9">
        <v>-1.05051106407927E-3</v>
      </c>
      <c r="U9285" s="9">
        <v>8.3854451545172797</v>
      </c>
      <c r="V9285" s="9">
        <v>0</v>
      </c>
      <c r="W9285" s="9">
        <v>8.3854451545172797</v>
      </c>
      <c r="X9285" t="s">
        <v>86</v>
      </c>
      <c r="Y9285" s="9">
        <v>0</v>
      </c>
      <c r="Z9285" s="9">
        <v>1.0641427E-2</v>
      </c>
    </row>
    <row r="9286" spans="1:26" x14ac:dyDescent="0.3">
      <c r="A9286">
        <v>2</v>
      </c>
      <c r="B9286">
        <v>0</v>
      </c>
      <c r="C9286">
        <v>0</v>
      </c>
      <c r="D9286">
        <v>1</v>
      </c>
      <c r="E9286">
        <v>0</v>
      </c>
      <c r="F9286">
        <v>0</v>
      </c>
      <c r="G9286">
        <v>0</v>
      </c>
      <c r="H9286" s="9">
        <v>6708.7330648934703</v>
      </c>
      <c r="I9286" s="9">
        <v>-1.8380703</v>
      </c>
      <c r="J9286" s="9">
        <v>-1.8380159</v>
      </c>
      <c r="K9286" s="9">
        <v>-6.0608839999999997</v>
      </c>
      <c r="L9286" s="9">
        <v>-8.3865202313295697</v>
      </c>
      <c r="M9286" s="9">
        <v>-30.191472999999998</v>
      </c>
      <c r="N9286" s="9">
        <v>-30.191472999999998</v>
      </c>
      <c r="O9286" s="9">
        <v>-8.3865202313295697</v>
      </c>
      <c r="P9286">
        <v>0</v>
      </c>
      <c r="Q9286" s="9">
        <v>53.549995000000003</v>
      </c>
      <c r="R9286" s="9">
        <v>267836096.98862699</v>
      </c>
      <c r="S9286" s="9">
        <v>3211163036.7483702</v>
      </c>
      <c r="T9286" s="9">
        <v>-1.07507681229357E-3</v>
      </c>
      <c r="U9286" s="9">
        <v>8.3865202313295697</v>
      </c>
      <c r="V9286" s="9">
        <v>0</v>
      </c>
      <c r="W9286" s="9">
        <v>8.3865202313295697</v>
      </c>
      <c r="X9286" t="s">
        <v>86</v>
      </c>
      <c r="Y9286" s="9">
        <v>0</v>
      </c>
      <c r="Z9286" s="9">
        <v>1.1140001E-2</v>
      </c>
    </row>
    <row r="9287" spans="1:26" x14ac:dyDescent="0.3">
      <c r="A9287">
        <v>2</v>
      </c>
      <c r="B9287">
        <v>0</v>
      </c>
      <c r="C9287">
        <v>0</v>
      </c>
      <c r="D9287">
        <v>1</v>
      </c>
      <c r="E9287">
        <v>0</v>
      </c>
      <c r="F9287">
        <v>0</v>
      </c>
      <c r="G9287">
        <v>0</v>
      </c>
      <c r="H9287" s="9">
        <v>6709.7330648813604</v>
      </c>
      <c r="I9287" s="9">
        <v>-1.8380597999999999</v>
      </c>
      <c r="J9287" s="9">
        <v>-1.8380901000000001</v>
      </c>
      <c r="K9287" s="9">
        <v>-6.1123567000000003</v>
      </c>
      <c r="L9287" s="9">
        <v>-8.3876350701657092</v>
      </c>
      <c r="M9287" s="9">
        <v>-30.195485999999999</v>
      </c>
      <c r="N9287" s="9">
        <v>-30.195485999999999</v>
      </c>
      <c r="O9287" s="9">
        <v>-8.3876350701657092</v>
      </c>
      <c r="P9287">
        <v>0</v>
      </c>
      <c r="Q9287" s="9">
        <v>53.549995000000003</v>
      </c>
      <c r="R9287" s="9">
        <v>267836096.98862699</v>
      </c>
      <c r="S9287" s="9">
        <v>3186517884.97083</v>
      </c>
      <c r="T9287" s="9">
        <v>-1.1148388361394901E-3</v>
      </c>
      <c r="U9287" s="9">
        <v>8.3876350701657092</v>
      </c>
      <c r="V9287" s="9">
        <v>0</v>
      </c>
      <c r="W9287" s="9">
        <v>8.3876350701657092</v>
      </c>
      <c r="X9287" t="s">
        <v>86</v>
      </c>
      <c r="Y9287" s="9">
        <v>0</v>
      </c>
      <c r="Z9287" s="9">
        <v>1.1235062000000001E-2</v>
      </c>
    </row>
    <row r="9288" spans="1:26" x14ac:dyDescent="0.3">
      <c r="A9288">
        <v>2</v>
      </c>
      <c r="B9288">
        <v>0</v>
      </c>
      <c r="C9288">
        <v>0</v>
      </c>
      <c r="D9288">
        <v>1</v>
      </c>
      <c r="E9288">
        <v>0</v>
      </c>
      <c r="F9288">
        <v>0</v>
      </c>
      <c r="G9288">
        <v>0</v>
      </c>
      <c r="H9288" s="9">
        <v>6710.7330648692496</v>
      </c>
      <c r="I9288" s="9">
        <v>-1.8378661999999999</v>
      </c>
      <c r="J9288" s="9">
        <v>-1.838101</v>
      </c>
      <c r="K9288" s="9">
        <v>-5.9010100000000003</v>
      </c>
      <c r="L9288" s="9">
        <v>-8.3887526206416503</v>
      </c>
      <c r="M9288" s="9">
        <v>-30.199508999999999</v>
      </c>
      <c r="N9288" s="9">
        <v>-30.199508999999999</v>
      </c>
      <c r="O9288" s="9">
        <v>-8.3887526206416503</v>
      </c>
      <c r="P9288">
        <v>0</v>
      </c>
      <c r="Q9288" s="9">
        <v>53.549995000000003</v>
      </c>
      <c r="R9288" s="9">
        <v>267836096.98862699</v>
      </c>
      <c r="S9288" s="9">
        <v>3183265901.1283998</v>
      </c>
      <c r="T9288" s="9">
        <v>-1.1175504759428599E-3</v>
      </c>
      <c r="U9288" s="9">
        <v>8.3887526206416503</v>
      </c>
      <c r="V9288" s="9">
        <v>0</v>
      </c>
      <c r="W9288" s="9">
        <v>8.3887526206416503</v>
      </c>
      <c r="X9288" t="s">
        <v>86</v>
      </c>
      <c r="Y9288" s="9">
        <v>0</v>
      </c>
      <c r="Z9288" s="9">
        <v>1.0846653E-2</v>
      </c>
    </row>
    <row r="9289" spans="1:26" x14ac:dyDescent="0.3">
      <c r="A9289">
        <v>2</v>
      </c>
      <c r="B9289">
        <v>0</v>
      </c>
      <c r="C9289">
        <v>0</v>
      </c>
      <c r="D9289">
        <v>1</v>
      </c>
      <c r="E9289">
        <v>0</v>
      </c>
      <c r="F9289">
        <v>0</v>
      </c>
      <c r="G9289">
        <v>0</v>
      </c>
      <c r="H9289" s="9">
        <v>6711.7330648571497</v>
      </c>
      <c r="I9289" s="9">
        <v>-1.8380609000000001</v>
      </c>
      <c r="J9289" s="9">
        <v>-1.8383353</v>
      </c>
      <c r="K9289" s="9">
        <v>-5.6610847</v>
      </c>
      <c r="L9289" s="9">
        <v>-8.3898378549182606</v>
      </c>
      <c r="M9289" s="9">
        <v>-30.203417000000002</v>
      </c>
      <c r="N9289" s="9">
        <v>-30.203417000000002</v>
      </c>
      <c r="O9289" s="9">
        <v>-8.3898378549182606</v>
      </c>
      <c r="P9289">
        <v>0</v>
      </c>
      <c r="Q9289" s="9">
        <v>53.549995000000003</v>
      </c>
      <c r="R9289" s="9">
        <v>267836096.98862699</v>
      </c>
      <c r="S9289" s="9">
        <v>3107137626.6076598</v>
      </c>
      <c r="T9289" s="9">
        <v>-1.08523427661211E-3</v>
      </c>
      <c r="U9289" s="9">
        <v>8.3898378549182606</v>
      </c>
      <c r="V9289" s="9">
        <v>0</v>
      </c>
      <c r="W9289" s="9">
        <v>8.3898378549182606</v>
      </c>
      <c r="X9289" t="s">
        <v>86</v>
      </c>
      <c r="Y9289" s="9">
        <v>0</v>
      </c>
      <c r="Z9289" s="9">
        <v>1.0406972E-2</v>
      </c>
    </row>
    <row r="9290" spans="1:26" x14ac:dyDescent="0.3">
      <c r="A9290">
        <v>2</v>
      </c>
      <c r="B9290">
        <v>0</v>
      </c>
      <c r="C9290">
        <v>0</v>
      </c>
      <c r="D9290">
        <v>1</v>
      </c>
      <c r="E9290">
        <v>0</v>
      </c>
      <c r="F9290">
        <v>0</v>
      </c>
      <c r="G9290">
        <v>0</v>
      </c>
      <c r="H9290" s="9">
        <v>6712.7330648450397</v>
      </c>
      <c r="I9290" s="9">
        <v>-1.8379042999999999</v>
      </c>
      <c r="J9290" s="9">
        <v>-1.8381818999999999</v>
      </c>
      <c r="K9290" s="9">
        <v>-5.4101705999999998</v>
      </c>
      <c r="L9290" s="9">
        <v>-8.3909076036920496</v>
      </c>
      <c r="M9290" s="9">
        <v>-30.207267999999999</v>
      </c>
      <c r="N9290" s="9">
        <v>-30.207267999999999</v>
      </c>
      <c r="O9290" s="9">
        <v>-8.3909076036920496</v>
      </c>
      <c r="P9290">
        <v>0</v>
      </c>
      <c r="Q9290" s="9">
        <v>53.549995000000003</v>
      </c>
      <c r="R9290" s="9">
        <v>267836096.98862699</v>
      </c>
      <c r="S9290" s="9">
        <v>3157246907.84128</v>
      </c>
      <c r="T9290" s="9">
        <v>-1.0697487737871801E-3</v>
      </c>
      <c r="U9290" s="9">
        <v>8.3909076036920496</v>
      </c>
      <c r="V9290" s="9">
        <v>0</v>
      </c>
      <c r="W9290" s="9">
        <v>8.3909076036920496</v>
      </c>
      <c r="X9290" t="s">
        <v>86</v>
      </c>
      <c r="Y9290" s="9">
        <v>0</v>
      </c>
      <c r="Z9290" s="9">
        <v>9.9448776000000006E-3</v>
      </c>
    </row>
    <row r="9291" spans="1:26" x14ac:dyDescent="0.3">
      <c r="A9291">
        <v>2</v>
      </c>
      <c r="B9291">
        <v>0</v>
      </c>
      <c r="C9291">
        <v>0</v>
      </c>
      <c r="D9291">
        <v>1</v>
      </c>
      <c r="E9291">
        <v>0</v>
      </c>
      <c r="F9291">
        <v>0</v>
      </c>
      <c r="G9291">
        <v>0</v>
      </c>
      <c r="H9291" s="9">
        <v>6713.7330648329298</v>
      </c>
      <c r="I9291" s="9">
        <v>-1.8381152000000001</v>
      </c>
      <c r="J9291" s="9">
        <v>-1.8383102</v>
      </c>
      <c r="K9291" s="9">
        <v>-5.2416353000000004</v>
      </c>
      <c r="L9291" s="9">
        <v>-8.3919614198971306</v>
      </c>
      <c r="M9291" s="9">
        <v>-30.211061000000001</v>
      </c>
      <c r="N9291" s="9">
        <v>-30.211061000000001</v>
      </c>
      <c r="O9291" s="9">
        <v>-8.3919614198971306</v>
      </c>
      <c r="P9291">
        <v>0</v>
      </c>
      <c r="Q9291" s="9">
        <v>53.549995000000003</v>
      </c>
      <c r="R9291" s="9">
        <v>267836096.98862699</v>
      </c>
      <c r="S9291" s="9">
        <v>3115927916.9063401</v>
      </c>
      <c r="T9291" s="9">
        <v>-1.0538162050774901E-3</v>
      </c>
      <c r="U9291" s="9">
        <v>8.3919614198971306</v>
      </c>
      <c r="V9291" s="9">
        <v>0</v>
      </c>
      <c r="W9291" s="9">
        <v>8.3919614198971306</v>
      </c>
      <c r="X9291" t="s">
        <v>86</v>
      </c>
      <c r="Y9291" s="9">
        <v>0</v>
      </c>
      <c r="Z9291" s="9">
        <v>9.6357521000000005E-3</v>
      </c>
    </row>
    <row r="9292" spans="1:26" x14ac:dyDescent="0.3">
      <c r="A9292">
        <v>2</v>
      </c>
      <c r="B9292">
        <v>0</v>
      </c>
      <c r="C9292">
        <v>0</v>
      </c>
      <c r="D9292">
        <v>1</v>
      </c>
      <c r="E9292">
        <v>0</v>
      </c>
      <c r="F9292">
        <v>0</v>
      </c>
      <c r="G9292">
        <v>0</v>
      </c>
      <c r="H9292" s="9">
        <v>6714.7330648208299</v>
      </c>
      <c r="I9292" s="9">
        <v>-1.837906</v>
      </c>
      <c r="J9292" s="9">
        <v>-1.8382102</v>
      </c>
      <c r="K9292" s="9">
        <v>-5.4802245999999997</v>
      </c>
      <c r="L9292" s="9">
        <v>-8.39301997032846</v>
      </c>
      <c r="M9292" s="9">
        <v>-30.214872</v>
      </c>
      <c r="N9292" s="9">
        <v>-30.214872</v>
      </c>
      <c r="O9292" s="9">
        <v>-8.39301997032846</v>
      </c>
      <c r="P9292">
        <v>0</v>
      </c>
      <c r="Q9292" s="9">
        <v>53.549995000000003</v>
      </c>
      <c r="R9292" s="9">
        <v>267836096.98862699</v>
      </c>
      <c r="S9292" s="9">
        <v>3148724569.0505099</v>
      </c>
      <c r="T9292" s="9">
        <v>-1.0585504313311801E-3</v>
      </c>
      <c r="U9292" s="9">
        <v>8.39301997032846</v>
      </c>
      <c r="V9292" s="9">
        <v>0</v>
      </c>
      <c r="W9292" s="9">
        <v>8.39301997032846</v>
      </c>
      <c r="X9292" t="s">
        <v>86</v>
      </c>
      <c r="Y9292" s="9">
        <v>0</v>
      </c>
      <c r="Z9292" s="9">
        <v>1.0073805E-2</v>
      </c>
    </row>
    <row r="9293" spans="1:26" x14ac:dyDescent="0.3">
      <c r="A9293">
        <v>2</v>
      </c>
      <c r="B9293">
        <v>0</v>
      </c>
      <c r="C9293">
        <v>0</v>
      </c>
      <c r="D9293">
        <v>1</v>
      </c>
      <c r="E9293">
        <v>0</v>
      </c>
      <c r="F9293">
        <v>0</v>
      </c>
      <c r="G9293">
        <v>0</v>
      </c>
      <c r="H9293" s="9">
        <v>6715.73306480872</v>
      </c>
      <c r="I9293" s="9">
        <v>-1.8380498000000001</v>
      </c>
      <c r="J9293" s="9">
        <v>-1.8384765000000001</v>
      </c>
      <c r="K9293" s="9">
        <v>-5.2145061000000004</v>
      </c>
      <c r="L9293" s="9">
        <v>-8.3941482863960193</v>
      </c>
      <c r="M9293" s="9">
        <v>-30.218933</v>
      </c>
      <c r="N9293" s="9">
        <v>-30.218933</v>
      </c>
      <c r="O9293" s="9">
        <v>-8.3941482863960193</v>
      </c>
      <c r="P9293">
        <v>0</v>
      </c>
      <c r="Q9293" s="9">
        <v>53.549995000000003</v>
      </c>
      <c r="R9293" s="9">
        <v>267836096.98862699</v>
      </c>
      <c r="S9293" s="9">
        <v>3064303721.4507599</v>
      </c>
      <c r="T9293" s="9">
        <v>-1.1283160675628001E-3</v>
      </c>
      <c r="U9293" s="9">
        <v>8.3941482863960193</v>
      </c>
      <c r="V9293" s="9">
        <v>0</v>
      </c>
      <c r="W9293" s="9">
        <v>8.3941482863960193</v>
      </c>
      <c r="X9293" t="s">
        <v>86</v>
      </c>
      <c r="Y9293" s="9">
        <v>0</v>
      </c>
      <c r="Z9293" s="9">
        <v>9.5867468000000004E-3</v>
      </c>
    </row>
    <row r="9294" spans="1:26" x14ac:dyDescent="0.3">
      <c r="A9294">
        <v>2</v>
      </c>
      <c r="B9294">
        <v>0</v>
      </c>
      <c r="C9294">
        <v>0</v>
      </c>
      <c r="D9294">
        <v>1</v>
      </c>
      <c r="E9294">
        <v>0</v>
      </c>
      <c r="F9294">
        <v>0</v>
      </c>
      <c r="G9294">
        <v>0</v>
      </c>
      <c r="H9294" s="9">
        <v>6716.7330647966101</v>
      </c>
      <c r="I9294" s="9">
        <v>-1.8378506999999999</v>
      </c>
      <c r="J9294" s="9">
        <v>-1.8382255000000001</v>
      </c>
      <c r="K9294" s="9">
        <v>-4.8830447000000001</v>
      </c>
      <c r="L9294" s="9">
        <v>-8.3952675695264301</v>
      </c>
      <c r="M9294" s="9">
        <v>-30.222963</v>
      </c>
      <c r="N9294" s="9">
        <v>-30.222963</v>
      </c>
      <c r="O9294" s="9">
        <v>-8.3952675695264301</v>
      </c>
      <c r="P9294">
        <v>0</v>
      </c>
      <c r="Q9294" s="9">
        <v>53.549995000000003</v>
      </c>
      <c r="R9294" s="9">
        <v>267836096.98862699</v>
      </c>
      <c r="S9294" s="9">
        <v>3144577249.0090299</v>
      </c>
      <c r="T9294" s="9">
        <v>-1.11928313040721E-3</v>
      </c>
      <c r="U9294" s="9">
        <v>8.3952675695264301</v>
      </c>
      <c r="V9294" s="9">
        <v>0</v>
      </c>
      <c r="W9294" s="9">
        <v>8.3952675695264301</v>
      </c>
      <c r="X9294" t="s">
        <v>86</v>
      </c>
      <c r="Y9294" s="9">
        <v>0</v>
      </c>
      <c r="Z9294" s="9">
        <v>8.9761372999999992E-3</v>
      </c>
    </row>
    <row r="9295" spans="1:26" x14ac:dyDescent="0.3">
      <c r="A9295">
        <v>2</v>
      </c>
      <c r="B9295">
        <v>0</v>
      </c>
      <c r="C9295">
        <v>0</v>
      </c>
      <c r="D9295">
        <v>1</v>
      </c>
      <c r="E9295">
        <v>0</v>
      </c>
      <c r="F9295">
        <v>0</v>
      </c>
      <c r="G9295">
        <v>0</v>
      </c>
      <c r="H9295" s="9">
        <v>6717.7330647845001</v>
      </c>
      <c r="I9295" s="9">
        <v>-1.8379515</v>
      </c>
      <c r="J9295" s="9">
        <v>-1.8384195999999999</v>
      </c>
      <c r="K9295" s="9">
        <v>-4.6243467000000003</v>
      </c>
      <c r="L9295" s="9">
        <v>-8.3963605323061898</v>
      </c>
      <c r="M9295" s="9">
        <v>-30.226897999999998</v>
      </c>
      <c r="N9295" s="9">
        <v>-30.226897999999998</v>
      </c>
      <c r="O9295" s="9">
        <v>-8.3963605323061898</v>
      </c>
      <c r="P9295">
        <v>0</v>
      </c>
      <c r="Q9295" s="9">
        <v>53.549995000000003</v>
      </c>
      <c r="R9295" s="9">
        <v>267836096.98862699</v>
      </c>
      <c r="S9295" s="9">
        <v>3082880960.8228898</v>
      </c>
      <c r="T9295" s="9">
        <v>-1.0929627797615601E-3</v>
      </c>
      <c r="U9295" s="9">
        <v>8.3963605323061898</v>
      </c>
      <c r="V9295" s="9">
        <v>0</v>
      </c>
      <c r="W9295" s="9">
        <v>8.3963605323061898</v>
      </c>
      <c r="X9295" t="s">
        <v>86</v>
      </c>
      <c r="Y9295" s="9">
        <v>0</v>
      </c>
      <c r="Z9295" s="9">
        <v>8.5014896000000003E-3</v>
      </c>
    </row>
    <row r="9296" spans="1:26" x14ac:dyDescent="0.3">
      <c r="A9296">
        <v>2</v>
      </c>
      <c r="B9296">
        <v>0</v>
      </c>
      <c r="C9296">
        <v>0</v>
      </c>
      <c r="D9296">
        <v>1</v>
      </c>
      <c r="E9296">
        <v>0</v>
      </c>
      <c r="F9296">
        <v>0</v>
      </c>
      <c r="G9296">
        <v>0</v>
      </c>
      <c r="H9296" s="9">
        <v>6718.7330647724002</v>
      </c>
      <c r="I9296" s="9">
        <v>-1.8379995</v>
      </c>
      <c r="J9296" s="9">
        <v>-1.8383951999999999</v>
      </c>
      <c r="K9296" s="9">
        <v>-4.3499283999999996</v>
      </c>
      <c r="L9296" s="9">
        <v>-8.3974532793254504</v>
      </c>
      <c r="M9296" s="9">
        <v>-30.230830999999998</v>
      </c>
      <c r="N9296" s="9">
        <v>-30.230830999999998</v>
      </c>
      <c r="O9296" s="9">
        <v>-8.3974532793254504</v>
      </c>
      <c r="P9296">
        <v>0</v>
      </c>
      <c r="Q9296" s="9">
        <v>53.549995000000003</v>
      </c>
      <c r="R9296" s="9">
        <v>267836096.98862699</v>
      </c>
      <c r="S9296" s="9">
        <v>3090929643.5608501</v>
      </c>
      <c r="T9296" s="9">
        <v>-1.0927470192640899E-3</v>
      </c>
      <c r="U9296" s="9">
        <v>8.3974532793254504</v>
      </c>
      <c r="V9296" s="9">
        <v>0</v>
      </c>
      <c r="W9296" s="9">
        <v>8.3974532793254504</v>
      </c>
      <c r="X9296" t="s">
        <v>86</v>
      </c>
      <c r="Y9296" s="9">
        <v>0</v>
      </c>
      <c r="Z9296" s="9">
        <v>7.9968878999999993E-3</v>
      </c>
    </row>
    <row r="9297" spans="1:26" x14ac:dyDescent="0.3">
      <c r="A9297">
        <v>2</v>
      </c>
      <c r="B9297">
        <v>0</v>
      </c>
      <c r="C9297">
        <v>0</v>
      </c>
      <c r="D9297">
        <v>1</v>
      </c>
      <c r="E9297">
        <v>0</v>
      </c>
      <c r="F9297">
        <v>0</v>
      </c>
      <c r="G9297">
        <v>0</v>
      </c>
      <c r="H9297" s="9">
        <v>6719.7330647602903</v>
      </c>
      <c r="I9297" s="9">
        <v>-1.8380597000000001</v>
      </c>
      <c r="J9297" s="9">
        <v>-1.8385009999999999</v>
      </c>
      <c r="K9297" s="9">
        <v>-4.0459771</v>
      </c>
      <c r="L9297" s="9">
        <v>-8.3985231074351194</v>
      </c>
      <c r="M9297" s="9">
        <v>-30.234684000000001</v>
      </c>
      <c r="N9297" s="9">
        <v>-30.234684000000001</v>
      </c>
      <c r="O9297" s="9">
        <v>-8.3985231074351194</v>
      </c>
      <c r="P9297">
        <v>0</v>
      </c>
      <c r="Q9297" s="9">
        <v>53.549995000000003</v>
      </c>
      <c r="R9297" s="9">
        <v>267836096.98862699</v>
      </c>
      <c r="S9297" s="9">
        <v>3058335997.0437102</v>
      </c>
      <c r="T9297" s="9">
        <v>-1.06982810966194E-3</v>
      </c>
      <c r="U9297" s="9">
        <v>8.3985231074351194</v>
      </c>
      <c r="V9297" s="9">
        <v>0</v>
      </c>
      <c r="W9297" s="9">
        <v>8.3985231074351194</v>
      </c>
      <c r="X9297" t="s">
        <v>86</v>
      </c>
      <c r="Y9297" s="9">
        <v>0</v>
      </c>
      <c r="Z9297" s="9">
        <v>7.4385329999999998E-3</v>
      </c>
    </row>
    <row r="9298" spans="1:26" x14ac:dyDescent="0.3">
      <c r="A9298">
        <v>2</v>
      </c>
      <c r="B9298">
        <v>0</v>
      </c>
      <c r="C9298">
        <v>0</v>
      </c>
      <c r="D9298">
        <v>1</v>
      </c>
      <c r="E9298">
        <v>0</v>
      </c>
      <c r="F9298">
        <v>0</v>
      </c>
      <c r="G9298">
        <v>0</v>
      </c>
      <c r="H9298" s="9">
        <v>6720.7330647481804</v>
      </c>
      <c r="I9298" s="9">
        <v>-1.8379829999999999</v>
      </c>
      <c r="J9298" s="9">
        <v>-1.8383408999999999</v>
      </c>
      <c r="K9298" s="9">
        <v>-3.7530147999999999</v>
      </c>
      <c r="L9298" s="9">
        <v>-8.3995751233517399</v>
      </c>
      <c r="M9298" s="9">
        <v>-30.23847</v>
      </c>
      <c r="N9298" s="9">
        <v>-30.23847</v>
      </c>
      <c r="O9298" s="9">
        <v>-8.3995751233517399</v>
      </c>
      <c r="P9298">
        <v>0</v>
      </c>
      <c r="Q9298" s="9">
        <v>53.549995000000003</v>
      </c>
      <c r="R9298" s="9">
        <v>267836096.98862699</v>
      </c>
      <c r="S9298" s="9">
        <v>3108947562.6805701</v>
      </c>
      <c r="T9298" s="9">
        <v>-1.0520159166240699E-3</v>
      </c>
      <c r="U9298" s="9">
        <v>8.3995751233517399</v>
      </c>
      <c r="V9298" s="9">
        <v>0</v>
      </c>
      <c r="W9298" s="9">
        <v>8.3995751233517399</v>
      </c>
      <c r="X9298" t="s">
        <v>86</v>
      </c>
      <c r="Y9298" s="9">
        <v>0</v>
      </c>
      <c r="Z9298" s="9">
        <v>6.8993205000000002E-3</v>
      </c>
    </row>
    <row r="9299" spans="1:26" x14ac:dyDescent="0.3">
      <c r="A9299">
        <v>2</v>
      </c>
      <c r="B9299">
        <v>0</v>
      </c>
      <c r="C9299">
        <v>0</v>
      </c>
      <c r="D9299">
        <v>1</v>
      </c>
      <c r="E9299">
        <v>0</v>
      </c>
      <c r="F9299">
        <v>0</v>
      </c>
      <c r="G9299">
        <v>0</v>
      </c>
      <c r="H9299" s="9">
        <v>6721.7330647360805</v>
      </c>
      <c r="I9299" s="9">
        <v>-1.8379437999999999</v>
      </c>
      <c r="J9299" s="9">
        <v>-1.8383042999999999</v>
      </c>
      <c r="K9299" s="9">
        <v>-3.8248243</v>
      </c>
      <c r="L9299" s="9">
        <v>-8.40063532734621</v>
      </c>
      <c r="M9299" s="9">
        <v>-30.242287000000001</v>
      </c>
      <c r="N9299" s="9">
        <v>-30.242287000000001</v>
      </c>
      <c r="O9299" s="9">
        <v>-8.40063532734621</v>
      </c>
      <c r="P9299">
        <v>0</v>
      </c>
      <c r="Q9299" s="9">
        <v>53.549995000000003</v>
      </c>
      <c r="R9299" s="9">
        <v>267836096.98862699</v>
      </c>
      <c r="S9299" s="9">
        <v>3121055129.2997499</v>
      </c>
      <c r="T9299" s="9">
        <v>-1.0602039944735901E-3</v>
      </c>
      <c r="U9299" s="9">
        <v>8.40063532734621</v>
      </c>
      <c r="V9299" s="9">
        <v>0</v>
      </c>
      <c r="W9299" s="9">
        <v>8.40063532734621</v>
      </c>
      <c r="X9299" t="s">
        <v>86</v>
      </c>
      <c r="Y9299" s="9">
        <v>0</v>
      </c>
      <c r="Z9299" s="9">
        <v>7.0311910999999996E-3</v>
      </c>
    </row>
    <row r="9300" spans="1:26" x14ac:dyDescent="0.3">
      <c r="A9300">
        <v>2</v>
      </c>
      <c r="B9300">
        <v>0</v>
      </c>
      <c r="C9300">
        <v>0</v>
      </c>
      <c r="D9300">
        <v>1</v>
      </c>
      <c r="E9300">
        <v>0</v>
      </c>
      <c r="F9300">
        <v>0</v>
      </c>
      <c r="G9300">
        <v>0</v>
      </c>
      <c r="H9300" s="9">
        <v>6722.7330647239696</v>
      </c>
      <c r="I9300" s="9">
        <v>-1.8379814999999999</v>
      </c>
      <c r="J9300" s="9">
        <v>-1.8383274000000001</v>
      </c>
      <c r="K9300" s="9">
        <v>-3.5006887999999998</v>
      </c>
      <c r="L9300" s="9">
        <v>-8.4017649135357004</v>
      </c>
      <c r="M9300" s="9">
        <v>-30.246352999999999</v>
      </c>
      <c r="N9300" s="9">
        <v>-30.246352999999999</v>
      </c>
      <c r="O9300" s="9">
        <v>-8.4017649135357004</v>
      </c>
      <c r="P9300">
        <v>0</v>
      </c>
      <c r="Q9300" s="9">
        <v>53.549995000000003</v>
      </c>
      <c r="R9300" s="9">
        <v>267836096.98862699</v>
      </c>
      <c r="S9300" s="9">
        <v>3114058933.2596402</v>
      </c>
      <c r="T9300" s="9">
        <v>-1.1295861894815499E-3</v>
      </c>
      <c r="U9300" s="9">
        <v>8.4017649135357004</v>
      </c>
      <c r="V9300" s="9">
        <v>0</v>
      </c>
      <c r="W9300" s="9">
        <v>8.4017649135357004</v>
      </c>
      <c r="X9300" t="s">
        <v>86</v>
      </c>
      <c r="Y9300" s="9">
        <v>0</v>
      </c>
      <c r="Z9300" s="9">
        <v>6.4354119999999997E-3</v>
      </c>
    </row>
    <row r="9301" spans="1:26" x14ac:dyDescent="0.3">
      <c r="A9301">
        <v>2</v>
      </c>
      <c r="B9301">
        <v>0</v>
      </c>
      <c r="C9301">
        <v>0</v>
      </c>
      <c r="D9301">
        <v>1</v>
      </c>
      <c r="E9301">
        <v>0</v>
      </c>
      <c r="F9301">
        <v>0</v>
      </c>
      <c r="G9301">
        <v>0</v>
      </c>
      <c r="H9301" s="9">
        <v>6723.7330647118597</v>
      </c>
      <c r="I9301" s="9">
        <v>-1.8379171999999999</v>
      </c>
      <c r="J9301" s="9">
        <v>-1.8382982000000001</v>
      </c>
      <c r="K9301" s="9">
        <v>-3.1521716</v>
      </c>
      <c r="L9301" s="9">
        <v>-8.40287035808079</v>
      </c>
      <c r="M9301" s="9">
        <v>-30.250333999999999</v>
      </c>
      <c r="N9301" s="9">
        <v>-30.250333999999999</v>
      </c>
      <c r="O9301" s="9">
        <v>-8.40287035808079</v>
      </c>
      <c r="P9301">
        <v>0</v>
      </c>
      <c r="Q9301" s="9">
        <v>53.549995000000003</v>
      </c>
      <c r="R9301" s="9">
        <v>267836096.98862699</v>
      </c>
      <c r="S9301" s="9">
        <v>3123838945.8613901</v>
      </c>
      <c r="T9301" s="9">
        <v>-1.10544454509664E-3</v>
      </c>
      <c r="U9301" s="9">
        <v>8.40287035808079</v>
      </c>
      <c r="V9301" s="9">
        <v>0</v>
      </c>
      <c r="W9301" s="9">
        <v>8.40287035808079</v>
      </c>
      <c r="X9301" t="s">
        <v>86</v>
      </c>
      <c r="Y9301" s="9">
        <v>0</v>
      </c>
      <c r="Z9301" s="9">
        <v>5.7946313000000003E-3</v>
      </c>
    </row>
    <row r="9302" spans="1:26" x14ac:dyDescent="0.3">
      <c r="A9302">
        <v>2</v>
      </c>
      <c r="B9302">
        <v>0</v>
      </c>
      <c r="C9302">
        <v>0</v>
      </c>
      <c r="D9302">
        <v>1</v>
      </c>
      <c r="E9302">
        <v>0</v>
      </c>
      <c r="F9302">
        <v>0</v>
      </c>
      <c r="G9302">
        <v>0</v>
      </c>
      <c r="H9302" s="9">
        <v>6724.7330646997498</v>
      </c>
      <c r="I9302" s="9">
        <v>-1.8378608000000001</v>
      </c>
      <c r="J9302" s="9">
        <v>-1.8383107000000001</v>
      </c>
      <c r="K9302" s="9">
        <v>-2.9591018999999998</v>
      </c>
      <c r="L9302" s="9">
        <v>-8.4039610151620803</v>
      </c>
      <c r="M9302" s="9">
        <v>-30.254259000000001</v>
      </c>
      <c r="N9302" s="9">
        <v>-30.254259000000001</v>
      </c>
      <c r="O9302" s="9">
        <v>-8.4039610151620803</v>
      </c>
      <c r="P9302">
        <v>0</v>
      </c>
      <c r="Q9302" s="9">
        <v>53.549995000000003</v>
      </c>
      <c r="R9302" s="9">
        <v>267836096.98862699</v>
      </c>
      <c r="S9302" s="9">
        <v>3120219787.6682</v>
      </c>
      <c r="T9302" s="9">
        <v>-1.09065708128675E-3</v>
      </c>
      <c r="U9302" s="9">
        <v>8.4039610151620803</v>
      </c>
      <c r="V9302" s="9">
        <v>0</v>
      </c>
      <c r="W9302" s="9">
        <v>8.4039610151620803</v>
      </c>
      <c r="X9302" t="s">
        <v>86</v>
      </c>
      <c r="Y9302" s="9">
        <v>0</v>
      </c>
      <c r="Z9302" s="9">
        <v>5.4397489999999998E-3</v>
      </c>
    </row>
    <row r="9303" spans="1:26" x14ac:dyDescent="0.3">
      <c r="A9303">
        <v>2</v>
      </c>
      <c r="B9303">
        <v>0</v>
      </c>
      <c r="C9303">
        <v>0</v>
      </c>
      <c r="D9303">
        <v>1</v>
      </c>
      <c r="E9303">
        <v>0</v>
      </c>
      <c r="F9303">
        <v>0</v>
      </c>
      <c r="G9303">
        <v>0</v>
      </c>
      <c r="H9303" s="9">
        <v>6725.7330646876499</v>
      </c>
      <c r="I9303" s="9">
        <v>-1.8379353</v>
      </c>
      <c r="J9303" s="9">
        <v>-1.8382064</v>
      </c>
      <c r="K9303" s="9">
        <v>-2.6760223000000001</v>
      </c>
      <c r="L9303" s="9">
        <v>-8.4050355590468193</v>
      </c>
      <c r="M9303" s="9">
        <v>-30.258127000000002</v>
      </c>
      <c r="N9303" s="9">
        <v>-30.258127000000002</v>
      </c>
      <c r="O9303" s="9">
        <v>-8.4050355590468193</v>
      </c>
      <c r="P9303">
        <v>0</v>
      </c>
      <c r="Q9303" s="9">
        <v>53.549995000000003</v>
      </c>
      <c r="R9303" s="9">
        <v>267836096.98862699</v>
      </c>
      <c r="S9303" s="9">
        <v>3154472799.9546299</v>
      </c>
      <c r="T9303" s="9">
        <v>-1.07454388474082E-3</v>
      </c>
      <c r="U9303" s="9">
        <v>8.4050355590468193</v>
      </c>
      <c r="V9303" s="9">
        <v>0</v>
      </c>
      <c r="W9303" s="9">
        <v>8.4050355590468193</v>
      </c>
      <c r="X9303" t="s">
        <v>86</v>
      </c>
      <c r="Y9303" s="9">
        <v>0</v>
      </c>
      <c r="Z9303" s="9">
        <v>4.9190815000000002E-3</v>
      </c>
    </row>
    <row r="9304" spans="1:26" x14ac:dyDescent="0.3">
      <c r="A9304">
        <v>2</v>
      </c>
      <c r="B9304">
        <v>0</v>
      </c>
      <c r="C9304">
        <v>0</v>
      </c>
      <c r="D9304">
        <v>1</v>
      </c>
      <c r="E9304">
        <v>0</v>
      </c>
      <c r="F9304">
        <v>0</v>
      </c>
      <c r="G9304">
        <v>0</v>
      </c>
      <c r="H9304" s="9">
        <v>6726.7330646755399</v>
      </c>
      <c r="I9304" s="9">
        <v>-1.8381320999999999</v>
      </c>
      <c r="J9304" s="9">
        <v>-1.8384161000000001</v>
      </c>
      <c r="K9304" s="9">
        <v>-2.5342340000000001</v>
      </c>
      <c r="L9304" s="9">
        <v>-8.4060908202421096</v>
      </c>
      <c r="M9304" s="9">
        <v>-30.261927</v>
      </c>
      <c r="N9304" s="9">
        <v>-30.261927</v>
      </c>
      <c r="O9304" s="9">
        <v>-8.4060908202421096</v>
      </c>
      <c r="P9304">
        <v>0</v>
      </c>
      <c r="Q9304" s="9">
        <v>53.549995000000003</v>
      </c>
      <c r="R9304" s="9">
        <v>267836096.98862699</v>
      </c>
      <c r="S9304" s="9">
        <v>3087531300.0201201</v>
      </c>
      <c r="T9304" s="9">
        <v>-1.05526119528853E-3</v>
      </c>
      <c r="U9304" s="9">
        <v>8.4060908202421096</v>
      </c>
      <c r="V9304" s="9">
        <v>0</v>
      </c>
      <c r="W9304" s="9">
        <v>8.4060908202421096</v>
      </c>
      <c r="X9304" t="s">
        <v>86</v>
      </c>
      <c r="Y9304" s="9">
        <v>0</v>
      </c>
      <c r="Z9304" s="9">
        <v>4.6589765999999998E-3</v>
      </c>
    </row>
    <row r="9305" spans="1:26" x14ac:dyDescent="0.3">
      <c r="A9305">
        <v>2</v>
      </c>
      <c r="B9305">
        <v>0</v>
      </c>
      <c r="C9305">
        <v>0</v>
      </c>
      <c r="D9305">
        <v>1</v>
      </c>
      <c r="E9305">
        <v>0</v>
      </c>
      <c r="F9305">
        <v>0</v>
      </c>
      <c r="G9305">
        <v>0</v>
      </c>
      <c r="H9305" s="9">
        <v>6727.73306466343</v>
      </c>
      <c r="I9305" s="9">
        <v>-1.8380725</v>
      </c>
      <c r="J9305" s="9">
        <v>-1.8383887999999999</v>
      </c>
      <c r="K9305" s="9">
        <v>-2.6269536000000002</v>
      </c>
      <c r="L9305" s="9">
        <v>-8.4071620835687799</v>
      </c>
      <c r="M9305" s="9">
        <v>-30.265782999999999</v>
      </c>
      <c r="N9305" s="9">
        <v>-30.265782999999999</v>
      </c>
      <c r="O9305" s="9">
        <v>-8.4071620835687799</v>
      </c>
      <c r="P9305">
        <v>0</v>
      </c>
      <c r="Q9305" s="9">
        <v>53.549995000000003</v>
      </c>
      <c r="R9305" s="9">
        <v>267836096.98862699</v>
      </c>
      <c r="S9305" s="9">
        <v>3096528133.1860499</v>
      </c>
      <c r="T9305" s="9">
        <v>-1.0712633266720601E-3</v>
      </c>
      <c r="U9305" s="9">
        <v>8.4071620835687799</v>
      </c>
      <c r="V9305" s="9">
        <v>0</v>
      </c>
      <c r="W9305" s="9">
        <v>8.4071620835687799</v>
      </c>
      <c r="X9305" t="s">
        <v>86</v>
      </c>
      <c r="Y9305" s="9">
        <v>0</v>
      </c>
      <c r="Z9305" s="9">
        <v>4.8293620000000002E-3</v>
      </c>
    </row>
    <row r="9306" spans="1:26" x14ac:dyDescent="0.3">
      <c r="A9306">
        <v>2</v>
      </c>
      <c r="B9306">
        <v>0</v>
      </c>
      <c r="C9306">
        <v>0</v>
      </c>
      <c r="D9306">
        <v>1</v>
      </c>
      <c r="E9306">
        <v>0</v>
      </c>
      <c r="F9306">
        <v>0</v>
      </c>
      <c r="G9306">
        <v>0</v>
      </c>
      <c r="H9306" s="9">
        <v>6728.7330646513201</v>
      </c>
      <c r="I9306" s="9">
        <v>-1.8378361000000001</v>
      </c>
      <c r="J9306" s="9">
        <v>-1.8380734000000001</v>
      </c>
      <c r="K9306" s="9">
        <v>-2.4591050000000001</v>
      </c>
      <c r="L9306" s="9">
        <v>-8.4082879655529705</v>
      </c>
      <c r="M9306" s="9">
        <v>-30.269836000000002</v>
      </c>
      <c r="N9306" s="9">
        <v>-30.269836000000002</v>
      </c>
      <c r="O9306" s="9">
        <v>-8.4082879655529705</v>
      </c>
      <c r="P9306">
        <v>0</v>
      </c>
      <c r="Q9306" s="9">
        <v>53.549995000000003</v>
      </c>
      <c r="R9306" s="9">
        <v>267836096.98862699</v>
      </c>
      <c r="S9306" s="9">
        <v>3199968173.6427002</v>
      </c>
      <c r="T9306" s="9">
        <v>-1.12588198419416E-3</v>
      </c>
      <c r="U9306" s="9">
        <v>8.4082879655529705</v>
      </c>
      <c r="V9306" s="9">
        <v>0</v>
      </c>
      <c r="W9306" s="9">
        <v>8.4082879655529705</v>
      </c>
      <c r="X9306" t="s">
        <v>86</v>
      </c>
      <c r="Y9306" s="9">
        <v>0</v>
      </c>
      <c r="Z9306" s="9">
        <v>4.5200153000000002E-3</v>
      </c>
    </row>
    <row r="9307" spans="1:26" x14ac:dyDescent="0.3">
      <c r="A9307">
        <v>2</v>
      </c>
      <c r="B9307">
        <v>0</v>
      </c>
      <c r="C9307">
        <v>0</v>
      </c>
      <c r="D9307">
        <v>1</v>
      </c>
      <c r="E9307">
        <v>0</v>
      </c>
      <c r="F9307">
        <v>0</v>
      </c>
      <c r="G9307">
        <v>0</v>
      </c>
      <c r="H9307" s="9">
        <v>6729.7330646392202</v>
      </c>
      <c r="I9307" s="9">
        <v>-1.8380510999999999</v>
      </c>
      <c r="J9307" s="9">
        <v>-1.838408</v>
      </c>
      <c r="K9307" s="9">
        <v>-2.2825186</v>
      </c>
      <c r="L9307" s="9">
        <v>-8.40940549681339</v>
      </c>
      <c r="M9307" s="9">
        <v>-30.273859000000002</v>
      </c>
      <c r="N9307" s="9">
        <v>-30.273859000000002</v>
      </c>
      <c r="O9307" s="9">
        <v>-8.40940549681339</v>
      </c>
      <c r="P9307">
        <v>0</v>
      </c>
      <c r="Q9307" s="9">
        <v>53.549995000000003</v>
      </c>
      <c r="R9307" s="9">
        <v>267836096.98862699</v>
      </c>
      <c r="S9307" s="9">
        <v>3091296580.3535099</v>
      </c>
      <c r="T9307" s="9">
        <v>-1.11753126041058E-3</v>
      </c>
      <c r="U9307" s="9">
        <v>8.40940549681339</v>
      </c>
      <c r="V9307" s="9">
        <v>0</v>
      </c>
      <c r="W9307" s="9">
        <v>8.40940549681339</v>
      </c>
      <c r="X9307" t="s">
        <v>86</v>
      </c>
      <c r="Y9307" s="9">
        <v>0</v>
      </c>
      <c r="Z9307" s="9">
        <v>4.1962005000000004E-3</v>
      </c>
    </row>
    <row r="9308" spans="1:26" x14ac:dyDescent="0.3">
      <c r="A9308">
        <v>2</v>
      </c>
      <c r="B9308">
        <v>0</v>
      </c>
      <c r="C9308">
        <v>0</v>
      </c>
      <c r="D9308">
        <v>1</v>
      </c>
      <c r="E9308">
        <v>0</v>
      </c>
      <c r="F9308">
        <v>0</v>
      </c>
      <c r="G9308">
        <v>0</v>
      </c>
      <c r="H9308" s="9">
        <v>6730.7330646271103</v>
      </c>
      <c r="I9308" s="9">
        <v>-1.8380722</v>
      </c>
      <c r="J9308" s="9">
        <v>-1.8382662999999999</v>
      </c>
      <c r="K9308" s="9">
        <v>-2.0965462000000001</v>
      </c>
      <c r="L9308" s="9">
        <v>-8.41049570333894</v>
      </c>
      <c r="M9308" s="9">
        <v>-30.277784</v>
      </c>
      <c r="N9308" s="9">
        <v>-30.277784</v>
      </c>
      <c r="O9308" s="9">
        <v>-8.41049570333894</v>
      </c>
      <c r="P9308">
        <v>0</v>
      </c>
      <c r="Q9308" s="9">
        <v>53.549995000000003</v>
      </c>
      <c r="R9308" s="9">
        <v>267836096.98862699</v>
      </c>
      <c r="S9308" s="9">
        <v>3136992213.0694599</v>
      </c>
      <c r="T9308" s="9">
        <v>-1.0902065255518E-3</v>
      </c>
      <c r="U9308" s="9">
        <v>8.41049570333894</v>
      </c>
      <c r="V9308" s="9">
        <v>0</v>
      </c>
      <c r="W9308" s="9">
        <v>8.41049570333894</v>
      </c>
      <c r="X9308" t="s">
        <v>86</v>
      </c>
      <c r="Y9308" s="9">
        <v>0</v>
      </c>
      <c r="Z9308" s="9">
        <v>3.8540100000000002E-3</v>
      </c>
    </row>
    <row r="9309" spans="1:26" x14ac:dyDescent="0.3">
      <c r="A9309">
        <v>2</v>
      </c>
      <c r="B9309">
        <v>0</v>
      </c>
      <c r="C9309">
        <v>0</v>
      </c>
      <c r="D9309">
        <v>1</v>
      </c>
      <c r="E9309">
        <v>0</v>
      </c>
      <c r="F9309">
        <v>0</v>
      </c>
      <c r="G9309">
        <v>0</v>
      </c>
      <c r="H9309" s="9">
        <v>6731.7330646150003</v>
      </c>
      <c r="I9309" s="9">
        <v>-1.8381194999999999</v>
      </c>
      <c r="J9309" s="9">
        <v>-1.8383442999999999</v>
      </c>
      <c r="K9309" s="9">
        <v>-2.0216460000000001</v>
      </c>
      <c r="L9309" s="9">
        <v>-8.4115622930733895</v>
      </c>
      <c r="M9309" s="9">
        <v>-30.281624000000001</v>
      </c>
      <c r="N9309" s="9">
        <v>-30.281624000000001</v>
      </c>
      <c r="O9309" s="9">
        <v>-8.4115622930733895</v>
      </c>
      <c r="P9309">
        <v>0</v>
      </c>
      <c r="Q9309" s="9">
        <v>53.549995000000003</v>
      </c>
      <c r="R9309" s="9">
        <v>267836096.98862699</v>
      </c>
      <c r="S9309" s="9">
        <v>3112270354.5404601</v>
      </c>
      <c r="T9309" s="9">
        <v>-1.06658973444773E-3</v>
      </c>
      <c r="U9309" s="9">
        <v>8.4115622930733895</v>
      </c>
      <c r="V9309" s="9">
        <v>0</v>
      </c>
      <c r="W9309" s="9">
        <v>8.4115622930733895</v>
      </c>
      <c r="X9309" t="s">
        <v>86</v>
      </c>
      <c r="Y9309" s="9">
        <v>0</v>
      </c>
      <c r="Z9309" s="9">
        <v>3.7164816E-3</v>
      </c>
    </row>
    <row r="9310" spans="1:26" x14ac:dyDescent="0.3">
      <c r="A9310">
        <v>2</v>
      </c>
      <c r="B9310">
        <v>0</v>
      </c>
      <c r="C9310">
        <v>0</v>
      </c>
      <c r="D9310">
        <v>1</v>
      </c>
      <c r="E9310">
        <v>0</v>
      </c>
      <c r="F9310">
        <v>0</v>
      </c>
      <c r="G9310">
        <v>0</v>
      </c>
      <c r="H9310" s="9">
        <v>6732.7330646029004</v>
      </c>
      <c r="I9310" s="9">
        <v>-1.8380810999999999</v>
      </c>
      <c r="J9310" s="9">
        <v>-1.8383776999999999</v>
      </c>
      <c r="K9310" s="9">
        <v>-1.8982109</v>
      </c>
      <c r="L9310" s="9">
        <v>-8.4126390732015093</v>
      </c>
      <c r="M9310" s="9">
        <v>-30.285501</v>
      </c>
      <c r="N9310" s="9">
        <v>-30.285501</v>
      </c>
      <c r="O9310" s="9">
        <v>-8.4126390732015093</v>
      </c>
      <c r="P9310">
        <v>0</v>
      </c>
      <c r="Q9310" s="9">
        <v>53.549995000000003</v>
      </c>
      <c r="R9310" s="9">
        <v>267836096.98862699</v>
      </c>
      <c r="S9310" s="9">
        <v>3102050987.88344</v>
      </c>
      <c r="T9310" s="9">
        <v>-1.0767801281268399E-3</v>
      </c>
      <c r="U9310" s="9">
        <v>8.4126390732015093</v>
      </c>
      <c r="V9310" s="9">
        <v>0</v>
      </c>
      <c r="W9310" s="9">
        <v>8.4126390732015093</v>
      </c>
      <c r="X9310" t="s">
        <v>86</v>
      </c>
      <c r="Y9310" s="9">
        <v>0</v>
      </c>
      <c r="Z9310" s="9">
        <v>3.4896287000000001E-3</v>
      </c>
    </row>
    <row r="9311" spans="1:26" x14ac:dyDescent="0.3">
      <c r="A9311">
        <v>2</v>
      </c>
      <c r="B9311">
        <v>0</v>
      </c>
      <c r="C9311">
        <v>0</v>
      </c>
      <c r="D9311">
        <v>1</v>
      </c>
      <c r="E9311">
        <v>0</v>
      </c>
      <c r="F9311">
        <v>0</v>
      </c>
      <c r="G9311">
        <v>0</v>
      </c>
      <c r="H9311" s="9">
        <v>6733.7330645907896</v>
      </c>
      <c r="I9311" s="9">
        <v>-1.8379998</v>
      </c>
      <c r="J9311" s="9">
        <v>-1.8382995</v>
      </c>
      <c r="K9311" s="9">
        <v>-1.7966013999999999</v>
      </c>
      <c r="L9311" s="9">
        <v>-8.4136916202066594</v>
      </c>
      <c r="M9311" s="9">
        <v>-30.289289</v>
      </c>
      <c r="N9311" s="9">
        <v>-30.289289</v>
      </c>
      <c r="O9311" s="9">
        <v>-8.4136916202066594</v>
      </c>
      <c r="P9311">
        <v>0</v>
      </c>
      <c r="Q9311" s="9">
        <v>53.549995000000003</v>
      </c>
      <c r="R9311" s="9">
        <v>267836096.98862699</v>
      </c>
      <c r="S9311" s="9">
        <v>3127429895.0274301</v>
      </c>
      <c r="T9311" s="9">
        <v>-1.05254700514478E-3</v>
      </c>
      <c r="U9311" s="9">
        <v>8.4136916202066594</v>
      </c>
      <c r="V9311" s="9">
        <v>0</v>
      </c>
      <c r="W9311" s="9">
        <v>8.4136916202066594</v>
      </c>
      <c r="X9311" t="s">
        <v>86</v>
      </c>
      <c r="Y9311" s="9">
        <v>0</v>
      </c>
      <c r="Z9311" s="9">
        <v>3.3026915000000001E-3</v>
      </c>
    </row>
    <row r="9312" spans="1:26" x14ac:dyDescent="0.3">
      <c r="A9312">
        <v>2</v>
      </c>
      <c r="B9312">
        <v>0</v>
      </c>
      <c r="C9312">
        <v>0</v>
      </c>
      <c r="D9312">
        <v>1</v>
      </c>
      <c r="E9312">
        <v>0</v>
      </c>
      <c r="F9312">
        <v>0</v>
      </c>
      <c r="G9312">
        <v>0</v>
      </c>
      <c r="H9312" s="9">
        <v>6734.7330645786797</v>
      </c>
      <c r="I9312" s="9">
        <v>-1.8380429</v>
      </c>
      <c r="J9312" s="9">
        <v>-1.8382444</v>
      </c>
      <c r="K9312" s="9">
        <v>-1.7258983000000001</v>
      </c>
      <c r="L9312" s="9">
        <v>-8.4147237691790604</v>
      </c>
      <c r="M9312" s="9">
        <v>-30.293005000000001</v>
      </c>
      <c r="N9312" s="9">
        <v>-30.293005000000001</v>
      </c>
      <c r="O9312" s="9">
        <v>-8.4147237691790604</v>
      </c>
      <c r="P9312">
        <v>0</v>
      </c>
      <c r="Q9312" s="9">
        <v>53.549995000000003</v>
      </c>
      <c r="R9312" s="9">
        <v>267836096.98862699</v>
      </c>
      <c r="S9312" s="9">
        <v>3145658717.8049002</v>
      </c>
      <c r="T9312" s="9">
        <v>-1.03214897240455E-3</v>
      </c>
      <c r="U9312" s="9">
        <v>8.4147237691790604</v>
      </c>
      <c r="V9312" s="9">
        <v>0</v>
      </c>
      <c r="W9312" s="9">
        <v>8.4147237691790604</v>
      </c>
      <c r="X9312" t="s">
        <v>86</v>
      </c>
      <c r="Y9312" s="9">
        <v>0</v>
      </c>
      <c r="Z9312" s="9">
        <v>3.1726229999999998E-3</v>
      </c>
    </row>
    <row r="9313" spans="1:26" x14ac:dyDescent="0.3">
      <c r="A9313">
        <v>2</v>
      </c>
      <c r="B9313">
        <v>0</v>
      </c>
      <c r="C9313">
        <v>0</v>
      </c>
      <c r="D9313">
        <v>1</v>
      </c>
      <c r="E9313">
        <v>0</v>
      </c>
      <c r="F9313">
        <v>0</v>
      </c>
      <c r="G9313">
        <v>0</v>
      </c>
      <c r="H9313" s="9">
        <v>6735.7330645665697</v>
      </c>
      <c r="I9313" s="9">
        <v>-1.8380194000000001</v>
      </c>
      <c r="J9313" s="9">
        <v>-1.8382442999999999</v>
      </c>
      <c r="K9313" s="9">
        <v>-2.0380148999999999</v>
      </c>
      <c r="L9313" s="9">
        <v>-8.4158375134484906</v>
      </c>
      <c r="M9313" s="9">
        <v>-30.297014000000001</v>
      </c>
      <c r="N9313" s="9">
        <v>-30.297014000000001</v>
      </c>
      <c r="O9313" s="9">
        <v>-8.4158375134484906</v>
      </c>
      <c r="P9313">
        <v>0</v>
      </c>
      <c r="Q9313" s="9">
        <v>53.549995000000003</v>
      </c>
      <c r="R9313" s="9">
        <v>267836096.98862699</v>
      </c>
      <c r="S9313" s="9">
        <v>3146112944.0736899</v>
      </c>
      <c r="T9313" s="9">
        <v>-1.11374426942489E-3</v>
      </c>
      <c r="U9313" s="9">
        <v>8.4158375134484906</v>
      </c>
      <c r="V9313" s="9">
        <v>0</v>
      </c>
      <c r="W9313" s="9">
        <v>8.4158375134484906</v>
      </c>
      <c r="X9313" t="s">
        <v>86</v>
      </c>
      <c r="Y9313" s="9">
        <v>0</v>
      </c>
      <c r="Z9313" s="9">
        <v>3.7463694E-3</v>
      </c>
    </row>
    <row r="9314" spans="1:26" x14ac:dyDescent="0.3">
      <c r="A9314">
        <v>2</v>
      </c>
      <c r="B9314">
        <v>0</v>
      </c>
      <c r="C9314">
        <v>0</v>
      </c>
      <c r="D9314">
        <v>1</v>
      </c>
      <c r="E9314">
        <v>0</v>
      </c>
      <c r="F9314">
        <v>0</v>
      </c>
      <c r="G9314">
        <v>0</v>
      </c>
      <c r="H9314" s="9">
        <v>6736.7330645544698</v>
      </c>
      <c r="I9314" s="9">
        <v>-1.8379771</v>
      </c>
      <c r="J9314" s="9">
        <v>-1.8381746000000001</v>
      </c>
      <c r="K9314" s="9">
        <v>-1.8791709999999999</v>
      </c>
      <c r="L9314" s="9">
        <v>-8.4169530571137994</v>
      </c>
      <c r="M9314" s="9">
        <v>-30.301030999999998</v>
      </c>
      <c r="N9314" s="9">
        <v>-30.301030999999998</v>
      </c>
      <c r="O9314" s="9">
        <v>-8.4169530571137994</v>
      </c>
      <c r="P9314">
        <v>0</v>
      </c>
      <c r="Q9314" s="9">
        <v>53.549995000000003</v>
      </c>
      <c r="R9314" s="9">
        <v>267836096.98862699</v>
      </c>
      <c r="S9314" s="9">
        <v>3169427215.8208399</v>
      </c>
      <c r="T9314" s="9">
        <v>-1.11554366531585E-3</v>
      </c>
      <c r="U9314" s="9">
        <v>8.4169530571137994</v>
      </c>
      <c r="V9314" s="9">
        <v>0</v>
      </c>
      <c r="W9314" s="9">
        <v>8.4169530571137994</v>
      </c>
      <c r="X9314" t="s">
        <v>86</v>
      </c>
      <c r="Y9314" s="9">
        <v>0</v>
      </c>
      <c r="Z9314" s="9">
        <v>3.4542445000000001E-3</v>
      </c>
    </row>
    <row r="9315" spans="1:26" x14ac:dyDescent="0.3">
      <c r="A9315">
        <v>2</v>
      </c>
      <c r="B9315">
        <v>0</v>
      </c>
      <c r="C9315">
        <v>0</v>
      </c>
      <c r="D9315">
        <v>1</v>
      </c>
      <c r="E9315">
        <v>0</v>
      </c>
      <c r="F9315">
        <v>0</v>
      </c>
      <c r="G9315">
        <v>0</v>
      </c>
      <c r="H9315" s="9">
        <v>6737.7330645423599</v>
      </c>
      <c r="I9315" s="9">
        <v>-1.8379015999999999</v>
      </c>
      <c r="J9315" s="9">
        <v>-1.8380810999999999</v>
      </c>
      <c r="K9315" s="9">
        <v>-1.8319721</v>
      </c>
      <c r="L9315" s="9">
        <v>-8.4180362043572003</v>
      </c>
      <c r="M9315" s="9">
        <v>-30.304929999999999</v>
      </c>
      <c r="N9315" s="9">
        <v>-30.304929999999999</v>
      </c>
      <c r="O9315" s="9">
        <v>-8.4180362043572003</v>
      </c>
      <c r="P9315">
        <v>0</v>
      </c>
      <c r="Q9315" s="9">
        <v>53.549995000000003</v>
      </c>
      <c r="R9315" s="9">
        <v>267836096.98862699</v>
      </c>
      <c r="S9315" s="9">
        <v>3201053421.9773302</v>
      </c>
      <c r="T9315" s="9">
        <v>-1.08314724339386E-3</v>
      </c>
      <c r="U9315" s="9">
        <v>8.4180362043572003</v>
      </c>
      <c r="V9315" s="9">
        <v>0</v>
      </c>
      <c r="W9315" s="9">
        <v>8.4180362043572003</v>
      </c>
      <c r="X9315" t="s">
        <v>86</v>
      </c>
      <c r="Y9315" s="9">
        <v>0</v>
      </c>
      <c r="Z9315" s="9">
        <v>3.3673134E-3</v>
      </c>
    </row>
    <row r="9316" spans="1:26" x14ac:dyDescent="0.3">
      <c r="A9316">
        <v>2</v>
      </c>
      <c r="B9316">
        <v>0</v>
      </c>
      <c r="C9316">
        <v>0</v>
      </c>
      <c r="D9316">
        <v>1</v>
      </c>
      <c r="E9316">
        <v>0</v>
      </c>
      <c r="F9316">
        <v>0</v>
      </c>
      <c r="G9316">
        <v>0</v>
      </c>
      <c r="H9316" s="9">
        <v>6738.73306453025</v>
      </c>
      <c r="I9316" s="9">
        <v>-1.8380976</v>
      </c>
      <c r="J9316" s="9">
        <v>-1.8382559999999999</v>
      </c>
      <c r="K9316" s="9">
        <v>-1.8885193</v>
      </c>
      <c r="L9316" s="9">
        <v>-8.4191190924877706</v>
      </c>
      <c r="M9316" s="9">
        <v>-30.308827999999998</v>
      </c>
      <c r="N9316" s="9">
        <v>-30.308827999999998</v>
      </c>
      <c r="O9316" s="9">
        <v>-8.4191190924877706</v>
      </c>
      <c r="P9316">
        <v>0</v>
      </c>
      <c r="Q9316" s="9">
        <v>53.549995000000003</v>
      </c>
      <c r="R9316" s="9">
        <v>267836096.98862699</v>
      </c>
      <c r="S9316" s="9">
        <v>3143532227.4107399</v>
      </c>
      <c r="T9316" s="9">
        <v>-1.082888130572E-3</v>
      </c>
      <c r="U9316" s="9">
        <v>8.4191190924877706</v>
      </c>
      <c r="V9316" s="9">
        <v>0</v>
      </c>
      <c r="W9316" s="9">
        <v>8.4191190924877706</v>
      </c>
      <c r="X9316" t="s">
        <v>86</v>
      </c>
      <c r="Y9316" s="9">
        <v>0</v>
      </c>
      <c r="Z9316" s="9">
        <v>3.471582E-3</v>
      </c>
    </row>
    <row r="9317" spans="1:26" x14ac:dyDescent="0.3">
      <c r="A9317">
        <v>2</v>
      </c>
      <c r="B9317">
        <v>0</v>
      </c>
      <c r="C9317">
        <v>0</v>
      </c>
      <c r="D9317">
        <v>1</v>
      </c>
      <c r="E9317">
        <v>0</v>
      </c>
      <c r="F9317">
        <v>0</v>
      </c>
      <c r="G9317">
        <v>0</v>
      </c>
      <c r="H9317" s="9">
        <v>6739.7330645181501</v>
      </c>
      <c r="I9317" s="9">
        <v>-1.8381449000000001</v>
      </c>
      <c r="J9317" s="9">
        <v>-1.8384427000000001</v>
      </c>
      <c r="K9317" s="9">
        <v>-1.7980130999999999</v>
      </c>
      <c r="L9317" s="9">
        <v>-8.4201879984964005</v>
      </c>
      <c r="M9317" s="9">
        <v>-30.312677000000001</v>
      </c>
      <c r="N9317" s="9">
        <v>-30.312677000000001</v>
      </c>
      <c r="O9317" s="9">
        <v>-8.4201879984964005</v>
      </c>
      <c r="P9317">
        <v>0</v>
      </c>
      <c r="Q9317" s="9">
        <v>53.549995000000003</v>
      </c>
      <c r="R9317" s="9">
        <v>267836096.98862699</v>
      </c>
      <c r="S9317" s="9">
        <v>3084351100.6918502</v>
      </c>
      <c r="T9317" s="9">
        <v>-1.0689060086281901E-3</v>
      </c>
      <c r="U9317" s="9">
        <v>8.4201879984964005</v>
      </c>
      <c r="V9317" s="9">
        <v>0</v>
      </c>
      <c r="W9317" s="9">
        <v>8.4201879984964005</v>
      </c>
      <c r="X9317" t="s">
        <v>86</v>
      </c>
      <c r="Y9317" s="9">
        <v>0</v>
      </c>
      <c r="Z9317" s="9">
        <v>3.3055439000000001E-3</v>
      </c>
    </row>
    <row r="9318" spans="1:26" x14ac:dyDescent="0.3">
      <c r="A9318">
        <v>2</v>
      </c>
      <c r="B9318">
        <v>0</v>
      </c>
      <c r="C9318">
        <v>0</v>
      </c>
      <c r="D9318">
        <v>1</v>
      </c>
      <c r="E9318">
        <v>0</v>
      </c>
      <c r="F9318">
        <v>0</v>
      </c>
      <c r="G9318">
        <v>0</v>
      </c>
      <c r="H9318" s="9">
        <v>6740.7330645060401</v>
      </c>
      <c r="I9318" s="9">
        <v>-1.8380654000000001</v>
      </c>
      <c r="J9318" s="9">
        <v>-1.8382479</v>
      </c>
      <c r="K9318" s="9">
        <v>-1.7255929999999999</v>
      </c>
      <c r="L9318" s="9">
        <v>-8.4212309601147499</v>
      </c>
      <c r="M9318" s="9">
        <v>-30.316431000000001</v>
      </c>
      <c r="N9318" s="9">
        <v>-30.316431000000001</v>
      </c>
      <c r="O9318" s="9">
        <v>-8.4212309601147499</v>
      </c>
      <c r="P9318">
        <v>0</v>
      </c>
      <c r="Q9318" s="9">
        <v>53.549995000000003</v>
      </c>
      <c r="R9318" s="9">
        <v>267836096.98862699</v>
      </c>
      <c r="S9318" s="9">
        <v>3146958518.8390799</v>
      </c>
      <c r="T9318" s="9">
        <v>-1.04296161835648E-3</v>
      </c>
      <c r="U9318" s="9">
        <v>8.4212309601147499</v>
      </c>
      <c r="V9318" s="9">
        <v>0</v>
      </c>
      <c r="W9318" s="9">
        <v>8.4212309601147499</v>
      </c>
      <c r="X9318" t="s">
        <v>86</v>
      </c>
      <c r="Y9318" s="9">
        <v>0</v>
      </c>
      <c r="Z9318" s="9">
        <v>3.1720677E-3</v>
      </c>
    </row>
    <row r="9319" spans="1:26" x14ac:dyDescent="0.3">
      <c r="A9319">
        <v>2</v>
      </c>
      <c r="B9319">
        <v>0</v>
      </c>
      <c r="C9319">
        <v>0</v>
      </c>
      <c r="D9319">
        <v>1</v>
      </c>
      <c r="E9319">
        <v>0</v>
      </c>
      <c r="F9319">
        <v>0</v>
      </c>
      <c r="G9319">
        <v>0</v>
      </c>
      <c r="H9319" s="9">
        <v>6741.7330644939302</v>
      </c>
      <c r="I9319" s="9">
        <v>-1.8380704000000001</v>
      </c>
      <c r="J9319" s="9">
        <v>-1.8382417</v>
      </c>
      <c r="K9319" s="9">
        <v>-2.0751023000000002</v>
      </c>
      <c r="L9319" s="9">
        <v>-8.4223398893774792</v>
      </c>
      <c r="M9319" s="9">
        <v>-30.320423000000002</v>
      </c>
      <c r="N9319" s="9">
        <v>-30.320423000000002</v>
      </c>
      <c r="O9319" s="9">
        <v>-8.4223398893774792</v>
      </c>
      <c r="P9319">
        <v>0</v>
      </c>
      <c r="Q9319" s="9">
        <v>53.549995000000003</v>
      </c>
      <c r="R9319" s="9">
        <v>267836096.98862699</v>
      </c>
      <c r="S9319" s="9">
        <v>3149393730.5174599</v>
      </c>
      <c r="T9319" s="9">
        <v>-1.10892926273109E-3</v>
      </c>
      <c r="U9319" s="9">
        <v>8.4223398893774792</v>
      </c>
      <c r="V9319" s="9">
        <v>0</v>
      </c>
      <c r="W9319" s="9">
        <v>8.4223398893774792</v>
      </c>
      <c r="X9319" t="s">
        <v>86</v>
      </c>
      <c r="Y9319" s="9">
        <v>0</v>
      </c>
      <c r="Z9319" s="9">
        <v>3.8145395999999998E-3</v>
      </c>
    </row>
    <row r="9320" spans="1:26" x14ac:dyDescent="0.3">
      <c r="A9320">
        <v>2</v>
      </c>
      <c r="B9320">
        <v>0</v>
      </c>
      <c r="C9320">
        <v>0</v>
      </c>
      <c r="D9320">
        <v>1</v>
      </c>
      <c r="E9320">
        <v>0</v>
      </c>
      <c r="F9320">
        <v>0</v>
      </c>
      <c r="G9320">
        <v>0</v>
      </c>
      <c r="H9320" s="9">
        <v>6742.7330644818203</v>
      </c>
      <c r="I9320" s="9">
        <v>-1.8380851</v>
      </c>
      <c r="J9320" s="9">
        <v>-1.8382784999999999</v>
      </c>
      <c r="K9320" s="9">
        <v>-1.9801702000000001</v>
      </c>
      <c r="L9320" s="9">
        <v>-8.4234519364300002</v>
      </c>
      <c r="M9320" s="9">
        <v>-30.324427</v>
      </c>
      <c r="N9320" s="9">
        <v>-30.324427</v>
      </c>
      <c r="O9320" s="9">
        <v>-8.4234519364300002</v>
      </c>
      <c r="P9320">
        <v>0</v>
      </c>
      <c r="Q9320" s="9">
        <v>53.549995000000003</v>
      </c>
      <c r="R9320" s="9">
        <v>267836096.98862699</v>
      </c>
      <c r="S9320" s="9">
        <v>3137830950.1947098</v>
      </c>
      <c r="T9320" s="9">
        <v>-1.1120470525156599E-3</v>
      </c>
      <c r="U9320" s="9">
        <v>8.4234519364300002</v>
      </c>
      <c r="V9320" s="9">
        <v>0</v>
      </c>
      <c r="W9320" s="9">
        <v>8.4234519364300002</v>
      </c>
      <c r="X9320" t="s">
        <v>86</v>
      </c>
      <c r="Y9320" s="9">
        <v>0</v>
      </c>
      <c r="Z9320" s="9">
        <v>3.6401046000000001E-3</v>
      </c>
    </row>
    <row r="9321" spans="1:26" x14ac:dyDescent="0.3">
      <c r="A9321">
        <v>2</v>
      </c>
      <c r="B9321">
        <v>0</v>
      </c>
      <c r="C9321">
        <v>0</v>
      </c>
      <c r="D9321">
        <v>1</v>
      </c>
      <c r="E9321">
        <v>0</v>
      </c>
      <c r="F9321">
        <v>0</v>
      </c>
      <c r="G9321">
        <v>0</v>
      </c>
      <c r="H9321" s="9">
        <v>6743.7330644697204</v>
      </c>
      <c r="I9321" s="9">
        <v>-1.8380584</v>
      </c>
      <c r="J9321" s="9">
        <v>-1.8382993999999999</v>
      </c>
      <c r="K9321" s="9">
        <v>-2.0046284000000001</v>
      </c>
      <c r="L9321" s="9">
        <v>-8.4245364145478892</v>
      </c>
      <c r="M9321" s="9">
        <v>-30.328330999999999</v>
      </c>
      <c r="N9321" s="9">
        <v>-30.328330999999999</v>
      </c>
      <c r="O9321" s="9">
        <v>-8.4245364145478892</v>
      </c>
      <c r="P9321">
        <v>0</v>
      </c>
      <c r="Q9321" s="9">
        <v>53.549995000000003</v>
      </c>
      <c r="R9321" s="9">
        <v>267836096.98862699</v>
      </c>
      <c r="S9321" s="9">
        <v>3131489983.5990901</v>
      </c>
      <c r="T9321" s="9">
        <v>-1.0844781178906901E-3</v>
      </c>
      <c r="U9321" s="9">
        <v>8.4245364145478892</v>
      </c>
      <c r="V9321" s="9">
        <v>0</v>
      </c>
      <c r="W9321" s="9">
        <v>8.4245364145478892</v>
      </c>
      <c r="X9321" t="s">
        <v>86</v>
      </c>
      <c r="Y9321" s="9">
        <v>0</v>
      </c>
      <c r="Z9321" s="9">
        <v>3.6851072E-3</v>
      </c>
    </row>
    <row r="9322" spans="1:26" x14ac:dyDescent="0.3">
      <c r="A9322">
        <v>2</v>
      </c>
      <c r="B9322">
        <v>0</v>
      </c>
      <c r="C9322">
        <v>0</v>
      </c>
      <c r="D9322">
        <v>1</v>
      </c>
      <c r="E9322">
        <v>0</v>
      </c>
      <c r="F9322">
        <v>0</v>
      </c>
      <c r="G9322">
        <v>0</v>
      </c>
      <c r="H9322" s="9">
        <v>6744.7330644576105</v>
      </c>
      <c r="I9322" s="9">
        <v>-1.8380764999999999</v>
      </c>
      <c r="J9322" s="9">
        <v>-1.8382765000000001</v>
      </c>
      <c r="K9322" s="9">
        <v>-2.0314519</v>
      </c>
      <c r="L9322" s="9">
        <v>-8.4256104794363509</v>
      </c>
      <c r="M9322" s="9">
        <v>-30.332197000000001</v>
      </c>
      <c r="N9322" s="9">
        <v>-30.332197000000001</v>
      </c>
      <c r="O9322" s="9">
        <v>-8.4256104794363509</v>
      </c>
      <c r="P9322">
        <v>0</v>
      </c>
      <c r="Q9322" s="9">
        <v>53.549995000000003</v>
      </c>
      <c r="R9322" s="9">
        <v>267836096.98862699</v>
      </c>
      <c r="S9322" s="9">
        <v>3139289911.5967798</v>
      </c>
      <c r="T9322" s="9">
        <v>-1.07406488846351E-3</v>
      </c>
      <c r="U9322" s="9">
        <v>8.4256104794363509</v>
      </c>
      <c r="V9322" s="9">
        <v>0</v>
      </c>
      <c r="W9322" s="9">
        <v>8.4256104794363509</v>
      </c>
      <c r="X9322" t="s">
        <v>86</v>
      </c>
      <c r="Y9322" s="9">
        <v>0</v>
      </c>
      <c r="Z9322" s="9">
        <v>3.7343705E-3</v>
      </c>
    </row>
    <row r="9323" spans="1:26" x14ac:dyDescent="0.3">
      <c r="A9323">
        <v>2</v>
      </c>
      <c r="B9323">
        <v>0</v>
      </c>
      <c r="C9323">
        <v>0</v>
      </c>
      <c r="D9323">
        <v>1</v>
      </c>
      <c r="E9323">
        <v>0</v>
      </c>
      <c r="F9323">
        <v>0</v>
      </c>
      <c r="G9323">
        <v>0</v>
      </c>
      <c r="H9323" s="9">
        <v>6745.7330644454996</v>
      </c>
      <c r="I9323" s="9">
        <v>-1.8380656</v>
      </c>
      <c r="J9323" s="9">
        <v>-1.8383795999999999</v>
      </c>
      <c r="K9323" s="9">
        <v>-2.2333739000000001</v>
      </c>
      <c r="L9323" s="9">
        <v>-8.4266935629793203</v>
      </c>
      <c r="M9323" s="9">
        <v>-30.336098</v>
      </c>
      <c r="N9323" s="9">
        <v>-30.336098</v>
      </c>
      <c r="O9323" s="9">
        <v>-8.4266935629793203</v>
      </c>
      <c r="P9323">
        <v>0</v>
      </c>
      <c r="Q9323" s="9">
        <v>53.549995000000003</v>
      </c>
      <c r="R9323" s="9">
        <v>267836096.98862699</v>
      </c>
      <c r="S9323" s="9">
        <v>3106615745.6213102</v>
      </c>
      <c r="T9323" s="9">
        <v>-1.0830835429693701E-3</v>
      </c>
      <c r="U9323" s="9">
        <v>8.4266935629793203</v>
      </c>
      <c r="V9323" s="9">
        <v>0</v>
      </c>
      <c r="W9323" s="9">
        <v>8.4266935629793203</v>
      </c>
      <c r="X9323" t="s">
        <v>86</v>
      </c>
      <c r="Y9323" s="9">
        <v>0</v>
      </c>
      <c r="Z9323" s="9">
        <v>4.1057890999999999E-3</v>
      </c>
    </row>
    <row r="9324" spans="1:26" x14ac:dyDescent="0.3">
      <c r="A9324">
        <v>2</v>
      </c>
      <c r="B9324">
        <v>0</v>
      </c>
      <c r="C9324">
        <v>0</v>
      </c>
      <c r="D9324">
        <v>1</v>
      </c>
      <c r="E9324">
        <v>0</v>
      </c>
      <c r="F9324">
        <v>0</v>
      </c>
      <c r="G9324">
        <v>0</v>
      </c>
      <c r="H9324" s="9">
        <v>6746.7330644333997</v>
      </c>
      <c r="I9324" s="9">
        <v>-1.8380713</v>
      </c>
      <c r="J9324" s="9">
        <v>-1.8383862</v>
      </c>
      <c r="K9324" s="9">
        <v>-2.336395</v>
      </c>
      <c r="L9324" s="9">
        <v>-8.4278160409337097</v>
      </c>
      <c r="M9324" s="9">
        <v>-30.340136999999999</v>
      </c>
      <c r="N9324" s="9">
        <v>-30.340136999999999</v>
      </c>
      <c r="O9324" s="9">
        <v>-8.4278160409337097</v>
      </c>
      <c r="P9324">
        <v>0</v>
      </c>
      <c r="Q9324" s="9">
        <v>53.549995000000003</v>
      </c>
      <c r="R9324" s="9">
        <v>267836096.98862699</v>
      </c>
      <c r="S9324" s="9">
        <v>3104948719.9058199</v>
      </c>
      <c r="T9324" s="9">
        <v>-1.12247795438769E-3</v>
      </c>
      <c r="U9324" s="9">
        <v>8.4278160409337097</v>
      </c>
      <c r="V9324" s="9">
        <v>0</v>
      </c>
      <c r="W9324" s="9">
        <v>8.4278160409337097</v>
      </c>
      <c r="X9324" t="s">
        <v>86</v>
      </c>
      <c r="Y9324" s="9">
        <v>0</v>
      </c>
      <c r="Z9324" s="9">
        <v>4.2951964000000004E-3</v>
      </c>
    </row>
    <row r="9325" spans="1:26" x14ac:dyDescent="0.3">
      <c r="A9325">
        <v>2</v>
      </c>
      <c r="B9325">
        <v>0</v>
      </c>
      <c r="C9325">
        <v>0</v>
      </c>
      <c r="D9325">
        <v>1</v>
      </c>
      <c r="E9325">
        <v>0</v>
      </c>
      <c r="F9325">
        <v>0</v>
      </c>
      <c r="G9325">
        <v>0</v>
      </c>
      <c r="H9325" s="9">
        <v>6747.7330644212898</v>
      </c>
      <c r="I9325" s="9">
        <v>-1.8378589999999999</v>
      </c>
      <c r="J9325" s="9">
        <v>-1.8382255000000001</v>
      </c>
      <c r="K9325" s="9">
        <v>-2.3043439000000001</v>
      </c>
      <c r="L9325" s="9">
        <v>-8.4289335295343193</v>
      </c>
      <c r="M9325" s="9">
        <v>-30.344159999999999</v>
      </c>
      <c r="N9325" s="9">
        <v>-30.344159999999999</v>
      </c>
      <c r="O9325" s="9">
        <v>-8.4289335295343193</v>
      </c>
      <c r="P9325">
        <v>0</v>
      </c>
      <c r="Q9325" s="9">
        <v>53.549995000000003</v>
      </c>
      <c r="R9325" s="9">
        <v>267836096.98862699</v>
      </c>
      <c r="S9325" s="9">
        <v>3157157717.11134</v>
      </c>
      <c r="T9325" s="9">
        <v>-1.11748860061133E-3</v>
      </c>
      <c r="U9325" s="9">
        <v>8.4289335295343193</v>
      </c>
      <c r="V9325" s="9">
        <v>0</v>
      </c>
      <c r="W9325" s="9">
        <v>8.4289335295343193</v>
      </c>
      <c r="X9325" t="s">
        <v>86</v>
      </c>
      <c r="Y9325" s="9">
        <v>0</v>
      </c>
      <c r="Z9325" s="9">
        <v>4.2359036999999999E-3</v>
      </c>
    </row>
    <row r="9326" spans="1:26" x14ac:dyDescent="0.3">
      <c r="A9326">
        <v>2</v>
      </c>
      <c r="B9326">
        <v>0</v>
      </c>
      <c r="C9326">
        <v>0</v>
      </c>
      <c r="D9326">
        <v>1</v>
      </c>
      <c r="E9326">
        <v>0</v>
      </c>
      <c r="F9326">
        <v>0</v>
      </c>
      <c r="G9326">
        <v>0</v>
      </c>
      <c r="H9326" s="9">
        <v>6748.7330644091799</v>
      </c>
      <c r="I9326" s="9">
        <v>-1.8380938</v>
      </c>
      <c r="J9326" s="9">
        <v>-1.838374</v>
      </c>
      <c r="K9326" s="9">
        <v>-2.4054193000000001</v>
      </c>
      <c r="L9326" s="9">
        <v>-8.4300246759513708</v>
      </c>
      <c r="M9326" s="9">
        <v>-30.348089000000002</v>
      </c>
      <c r="N9326" s="9">
        <v>-30.348089000000002</v>
      </c>
      <c r="O9326" s="9">
        <v>-8.4300246759513708</v>
      </c>
      <c r="P9326">
        <v>0</v>
      </c>
      <c r="Q9326" s="9">
        <v>53.549995000000003</v>
      </c>
      <c r="R9326" s="9">
        <v>267836096.98862699</v>
      </c>
      <c r="S9326" s="9">
        <v>3109620951.3656301</v>
      </c>
      <c r="T9326" s="9">
        <v>-1.09114641704799E-3</v>
      </c>
      <c r="U9326" s="9">
        <v>8.4300246759513708</v>
      </c>
      <c r="V9326" s="9">
        <v>0</v>
      </c>
      <c r="W9326" s="9">
        <v>8.4300246759513708</v>
      </c>
      <c r="X9326" t="s">
        <v>86</v>
      </c>
      <c r="Y9326" s="9">
        <v>0</v>
      </c>
      <c r="Z9326" s="9">
        <v>4.4220602000000003E-3</v>
      </c>
    </row>
    <row r="9327" spans="1:26" x14ac:dyDescent="0.3">
      <c r="A9327">
        <v>2</v>
      </c>
      <c r="B9327">
        <v>0</v>
      </c>
      <c r="C9327">
        <v>0</v>
      </c>
      <c r="D9327">
        <v>1</v>
      </c>
      <c r="E9327">
        <v>0</v>
      </c>
      <c r="F9327">
        <v>0</v>
      </c>
      <c r="G9327">
        <v>0</v>
      </c>
      <c r="H9327" s="9">
        <v>6749.7330643970699</v>
      </c>
      <c r="I9327" s="9">
        <v>-1.8378587</v>
      </c>
      <c r="J9327" s="9">
        <v>-1.8381437</v>
      </c>
      <c r="K9327" s="9">
        <v>-2.4331589</v>
      </c>
      <c r="L9327" s="9">
        <v>-8.4311266277023105</v>
      </c>
      <c r="M9327" s="9">
        <v>-30.352056999999999</v>
      </c>
      <c r="N9327" s="9">
        <v>-30.352056999999999</v>
      </c>
      <c r="O9327" s="9">
        <v>-8.4311266277023105</v>
      </c>
      <c r="P9327">
        <v>0</v>
      </c>
      <c r="Q9327" s="9">
        <v>53.549995000000003</v>
      </c>
      <c r="R9327" s="9">
        <v>267836096.98862699</v>
      </c>
      <c r="S9327" s="9">
        <v>3185013641.8935699</v>
      </c>
      <c r="T9327" s="9">
        <v>-1.1019517509414101E-3</v>
      </c>
      <c r="U9327" s="9">
        <v>8.4311266277023105</v>
      </c>
      <c r="V9327" s="9">
        <v>0</v>
      </c>
      <c r="W9327" s="9">
        <v>8.4311266277023105</v>
      </c>
      <c r="X9327" t="s">
        <v>86</v>
      </c>
      <c r="Y9327" s="9">
        <v>0</v>
      </c>
      <c r="Z9327" s="9">
        <v>4.4724954999999997E-3</v>
      </c>
    </row>
    <row r="9328" spans="1:26" x14ac:dyDescent="0.3">
      <c r="A9328">
        <v>2</v>
      </c>
      <c r="B9328">
        <v>0</v>
      </c>
      <c r="C9328">
        <v>0</v>
      </c>
      <c r="D9328">
        <v>1</v>
      </c>
      <c r="E9328">
        <v>0</v>
      </c>
      <c r="F9328">
        <v>0</v>
      </c>
      <c r="G9328">
        <v>0</v>
      </c>
      <c r="H9328" s="9">
        <v>6750.73306438497</v>
      </c>
      <c r="I9328" s="9">
        <v>-1.8380364</v>
      </c>
      <c r="J9328" s="9">
        <v>-1.8382765999999999</v>
      </c>
      <c r="K9328" s="9">
        <v>-2.4354482000000002</v>
      </c>
      <c r="L9328" s="9">
        <v>-8.4322054270423301</v>
      </c>
      <c r="M9328" s="9">
        <v>-30.35594</v>
      </c>
      <c r="N9328" s="9">
        <v>-30.35594</v>
      </c>
      <c r="O9328" s="9">
        <v>-8.4322054270423301</v>
      </c>
      <c r="P9328">
        <v>0</v>
      </c>
      <c r="Q9328" s="9">
        <v>53.549995000000003</v>
      </c>
      <c r="R9328" s="9">
        <v>267836096.98862699</v>
      </c>
      <c r="S9328" s="9">
        <v>3141702691.2698302</v>
      </c>
      <c r="T9328" s="9">
        <v>-1.07879934002319E-3</v>
      </c>
      <c r="U9328" s="9">
        <v>8.4322054270423301</v>
      </c>
      <c r="V9328" s="9">
        <v>0</v>
      </c>
      <c r="W9328" s="9">
        <v>8.4322054270423301</v>
      </c>
      <c r="X9328" t="s">
        <v>86</v>
      </c>
      <c r="Y9328" s="9">
        <v>0</v>
      </c>
      <c r="Z9328" s="9">
        <v>4.4770273000000003E-3</v>
      </c>
    </row>
    <row r="9329" spans="1:26" x14ac:dyDescent="0.3">
      <c r="A9329">
        <v>2</v>
      </c>
      <c r="B9329">
        <v>0</v>
      </c>
      <c r="C9329">
        <v>0</v>
      </c>
      <c r="D9329">
        <v>1</v>
      </c>
      <c r="E9329">
        <v>0</v>
      </c>
      <c r="F9329">
        <v>0</v>
      </c>
      <c r="G9329">
        <v>0</v>
      </c>
      <c r="H9329" s="9">
        <v>6751.7330643728601</v>
      </c>
      <c r="I9329" s="9">
        <v>-1.8379122000000001</v>
      </c>
      <c r="J9329" s="9">
        <v>-1.8381689000000001</v>
      </c>
      <c r="K9329" s="9">
        <v>-2.3395622</v>
      </c>
      <c r="L9329" s="9">
        <v>-8.4332626901137999</v>
      </c>
      <c r="M9329" s="9">
        <v>-30.359745</v>
      </c>
      <c r="N9329" s="9">
        <v>-30.359745</v>
      </c>
      <c r="O9329" s="9">
        <v>-8.4332626901137999</v>
      </c>
      <c r="P9329">
        <v>0</v>
      </c>
      <c r="Q9329" s="9">
        <v>53.549995000000003</v>
      </c>
      <c r="R9329" s="9">
        <v>267836096.98862699</v>
      </c>
      <c r="S9329" s="9">
        <v>3177451549.3407798</v>
      </c>
      <c r="T9329" s="9">
        <v>-1.0572630714698E-3</v>
      </c>
      <c r="U9329" s="9">
        <v>8.4332626901137999</v>
      </c>
      <c r="V9329" s="9">
        <v>0</v>
      </c>
      <c r="W9329" s="9">
        <v>8.4332626901137999</v>
      </c>
      <c r="X9329" t="s">
        <v>86</v>
      </c>
      <c r="Y9329" s="9">
        <v>0</v>
      </c>
      <c r="Z9329" s="9">
        <v>4.3005105000000002E-3</v>
      </c>
    </row>
    <row r="9330" spans="1:26" x14ac:dyDescent="0.3">
      <c r="A9330">
        <v>2</v>
      </c>
      <c r="B9330">
        <v>0</v>
      </c>
      <c r="C9330">
        <v>0</v>
      </c>
      <c r="D9330">
        <v>1</v>
      </c>
      <c r="E9330">
        <v>0</v>
      </c>
      <c r="F9330">
        <v>0</v>
      </c>
      <c r="G9330">
        <v>0</v>
      </c>
      <c r="H9330" s="9">
        <v>6752.7330643607502</v>
      </c>
      <c r="I9330" s="9">
        <v>-1.8380307</v>
      </c>
      <c r="J9330" s="9">
        <v>-1.8383712999999999</v>
      </c>
      <c r="K9330" s="9">
        <v>-2.3354414000000001</v>
      </c>
      <c r="L9330" s="9">
        <v>-8.4342929181271096</v>
      </c>
      <c r="M9330" s="9">
        <v>-30.363454999999998</v>
      </c>
      <c r="N9330" s="9">
        <v>-30.363454999999998</v>
      </c>
      <c r="O9330" s="9">
        <v>-8.4342929181271096</v>
      </c>
      <c r="P9330">
        <v>0</v>
      </c>
      <c r="Q9330" s="9">
        <v>53.549995000000003</v>
      </c>
      <c r="R9330" s="9">
        <v>267836096.98862699</v>
      </c>
      <c r="S9330" s="9">
        <v>3112063969.5103898</v>
      </c>
      <c r="T9330" s="9">
        <v>-1.0302280133043201E-3</v>
      </c>
      <c r="U9330" s="9">
        <v>8.4342929181271096</v>
      </c>
      <c r="V9330" s="9">
        <v>0</v>
      </c>
      <c r="W9330" s="9">
        <v>8.4342929181271096</v>
      </c>
      <c r="X9330" t="s">
        <v>86</v>
      </c>
      <c r="Y9330" s="9">
        <v>0</v>
      </c>
      <c r="Z9330" s="9">
        <v>4.2934082000000004E-3</v>
      </c>
    </row>
    <row r="9331" spans="1:26" x14ac:dyDescent="0.3">
      <c r="A9331">
        <v>2</v>
      </c>
      <c r="B9331">
        <v>0</v>
      </c>
      <c r="C9331">
        <v>0</v>
      </c>
      <c r="D9331">
        <v>1</v>
      </c>
      <c r="E9331">
        <v>0</v>
      </c>
      <c r="F9331">
        <v>0</v>
      </c>
      <c r="G9331">
        <v>0</v>
      </c>
      <c r="H9331" s="9">
        <v>6753.7330643486403</v>
      </c>
      <c r="I9331" s="9">
        <v>-1.8380194000000001</v>
      </c>
      <c r="J9331" s="9">
        <v>-1.8382906999999999</v>
      </c>
      <c r="K9331" s="9">
        <v>-2.6361873</v>
      </c>
      <c r="L9331" s="9">
        <v>-8.4353878639209796</v>
      </c>
      <c r="M9331" s="9">
        <v>-30.367394999999998</v>
      </c>
      <c r="N9331" s="9">
        <v>-30.367394999999998</v>
      </c>
      <c r="O9331" s="9">
        <v>-8.4353878639209796</v>
      </c>
      <c r="P9331">
        <v>0</v>
      </c>
      <c r="Q9331" s="9">
        <v>53.549995000000003</v>
      </c>
      <c r="R9331" s="9">
        <v>267836096.98862699</v>
      </c>
      <c r="S9331" s="9">
        <v>3138327431.1093702</v>
      </c>
      <c r="T9331" s="9">
        <v>-1.0949457938664801E-3</v>
      </c>
      <c r="U9331" s="9">
        <v>8.4353878639209796</v>
      </c>
      <c r="V9331" s="9">
        <v>0</v>
      </c>
      <c r="W9331" s="9">
        <v>8.4353878639209796</v>
      </c>
      <c r="X9331" t="s">
        <v>86</v>
      </c>
      <c r="Y9331" s="9">
        <v>0</v>
      </c>
      <c r="Z9331" s="9">
        <v>4.8460787999999996E-3</v>
      </c>
    </row>
    <row r="9332" spans="1:26" x14ac:dyDescent="0.3">
      <c r="A9332">
        <v>2</v>
      </c>
      <c r="B9332">
        <v>0</v>
      </c>
      <c r="C9332">
        <v>0</v>
      </c>
      <c r="D9332">
        <v>1</v>
      </c>
      <c r="E9332">
        <v>0</v>
      </c>
      <c r="F9332">
        <v>0</v>
      </c>
      <c r="G9332">
        <v>0</v>
      </c>
      <c r="H9332" s="9">
        <v>6754.7330643365403</v>
      </c>
      <c r="I9332" s="9">
        <v>-1.8379046000000001</v>
      </c>
      <c r="J9332" s="9">
        <v>-1.8382224</v>
      </c>
      <c r="K9332" s="9">
        <v>-2.7581723</v>
      </c>
      <c r="L9332" s="9">
        <v>-8.4364830282325407</v>
      </c>
      <c r="M9332" s="9">
        <v>-30.37134</v>
      </c>
      <c r="N9332" s="9">
        <v>-30.37134</v>
      </c>
      <c r="O9332" s="9">
        <v>-8.4364830282325407</v>
      </c>
      <c r="P9332">
        <v>0</v>
      </c>
      <c r="Q9332" s="9">
        <v>53.549995000000003</v>
      </c>
      <c r="R9332" s="9">
        <v>267836096.98862699</v>
      </c>
      <c r="S9332" s="9">
        <v>3160995828.3070402</v>
      </c>
      <c r="T9332" s="9">
        <v>-1.0951643115681899E-3</v>
      </c>
      <c r="U9332" s="9">
        <v>8.4364830282325407</v>
      </c>
      <c r="V9332" s="9">
        <v>0</v>
      </c>
      <c r="W9332" s="9">
        <v>8.4364830282325407</v>
      </c>
      <c r="X9332" t="s">
        <v>86</v>
      </c>
      <c r="Y9332" s="9">
        <v>0</v>
      </c>
      <c r="Z9332" s="9">
        <v>5.0701341E-3</v>
      </c>
    </row>
    <row r="9333" spans="1:26" x14ac:dyDescent="0.3">
      <c r="A9333">
        <v>2</v>
      </c>
      <c r="B9333">
        <v>0</v>
      </c>
      <c r="C9333">
        <v>0</v>
      </c>
      <c r="D9333">
        <v>1</v>
      </c>
      <c r="E9333">
        <v>0</v>
      </c>
      <c r="F9333">
        <v>0</v>
      </c>
      <c r="G9333">
        <v>0</v>
      </c>
      <c r="H9333" s="9">
        <v>6755.7330643244304</v>
      </c>
      <c r="I9333" s="9">
        <v>-1.8380846</v>
      </c>
      <c r="J9333" s="9">
        <v>-1.8384579000000001</v>
      </c>
      <c r="K9333" s="9">
        <v>-2.6557993999999998</v>
      </c>
      <c r="L9333" s="9">
        <v>-8.4375825532260702</v>
      </c>
      <c r="M9333" s="9">
        <v>-30.375298000000001</v>
      </c>
      <c r="N9333" s="9">
        <v>-30.375298000000001</v>
      </c>
      <c r="O9333" s="9">
        <v>-8.4375825532260702</v>
      </c>
      <c r="P9333">
        <v>0</v>
      </c>
      <c r="Q9333" s="9">
        <v>53.549995000000003</v>
      </c>
      <c r="R9333" s="9">
        <v>267836096.98862699</v>
      </c>
      <c r="S9333" s="9">
        <v>3085927885.5569301</v>
      </c>
      <c r="T9333" s="9">
        <v>-1.0995249935259401E-3</v>
      </c>
      <c r="U9333" s="9">
        <v>8.4375825532260702</v>
      </c>
      <c r="V9333" s="9">
        <v>0</v>
      </c>
      <c r="W9333" s="9">
        <v>8.4375825532260702</v>
      </c>
      <c r="X9333" t="s">
        <v>86</v>
      </c>
      <c r="Y9333" s="9">
        <v>0</v>
      </c>
      <c r="Z9333" s="9">
        <v>4.8825754999999998E-3</v>
      </c>
    </row>
    <row r="9334" spans="1:26" x14ac:dyDescent="0.3">
      <c r="A9334">
        <v>2</v>
      </c>
      <c r="B9334">
        <v>0</v>
      </c>
      <c r="C9334">
        <v>0</v>
      </c>
      <c r="D9334">
        <v>1</v>
      </c>
      <c r="E9334">
        <v>0</v>
      </c>
      <c r="F9334">
        <v>0</v>
      </c>
      <c r="G9334">
        <v>0</v>
      </c>
      <c r="H9334" s="9">
        <v>6756.7330643123196</v>
      </c>
      <c r="I9334" s="9">
        <v>-1.8381624999999999</v>
      </c>
      <c r="J9334" s="9">
        <v>-1.8384739000000001</v>
      </c>
      <c r="K9334" s="9">
        <v>-2.5823109</v>
      </c>
      <c r="L9334" s="9">
        <v>-8.4386553918894105</v>
      </c>
      <c r="M9334" s="9">
        <v>-30.379159999999999</v>
      </c>
      <c r="N9334" s="9">
        <v>-30.379159999999999</v>
      </c>
      <c r="O9334" s="9">
        <v>-8.4386553918894105</v>
      </c>
      <c r="P9334">
        <v>0</v>
      </c>
      <c r="Q9334" s="9">
        <v>53.549995000000003</v>
      </c>
      <c r="R9334" s="9">
        <v>267836096.98862699</v>
      </c>
      <c r="S9334" s="9">
        <v>3081330480.3856802</v>
      </c>
      <c r="T9334" s="9">
        <v>-1.07283866334029E-3</v>
      </c>
      <c r="U9334" s="9">
        <v>8.4386553918894105</v>
      </c>
      <c r="V9334" s="9">
        <v>0</v>
      </c>
      <c r="W9334" s="9">
        <v>8.4386553918894105</v>
      </c>
      <c r="X9334" t="s">
        <v>86</v>
      </c>
      <c r="Y9334" s="9">
        <v>0</v>
      </c>
      <c r="Z9334" s="9">
        <v>4.7475114000000004E-3</v>
      </c>
    </row>
    <row r="9335" spans="1:26" x14ac:dyDescent="0.3">
      <c r="A9335">
        <v>2</v>
      </c>
      <c r="B9335">
        <v>0</v>
      </c>
      <c r="C9335">
        <v>0</v>
      </c>
      <c r="D9335">
        <v>1</v>
      </c>
      <c r="E9335">
        <v>0</v>
      </c>
      <c r="F9335">
        <v>0</v>
      </c>
      <c r="G9335">
        <v>0</v>
      </c>
      <c r="H9335" s="9">
        <v>6757.7330643002197</v>
      </c>
      <c r="I9335" s="9">
        <v>-1.8378441000000001</v>
      </c>
      <c r="J9335" s="9">
        <v>-1.8381778</v>
      </c>
      <c r="K9335" s="9">
        <v>-2.4692162999999998</v>
      </c>
      <c r="L9335" s="9">
        <v>-8.4397058090486894</v>
      </c>
      <c r="M9335" s="9">
        <v>-30.382940000000001</v>
      </c>
      <c r="N9335" s="9">
        <v>-30.382940000000001</v>
      </c>
      <c r="O9335" s="9">
        <v>-8.4397058090486894</v>
      </c>
      <c r="P9335">
        <v>0</v>
      </c>
      <c r="Q9335" s="9">
        <v>53.549995000000003</v>
      </c>
      <c r="R9335" s="9">
        <v>267836096.98862699</v>
      </c>
      <c r="S9335" s="9">
        <v>3176907698.8962202</v>
      </c>
      <c r="T9335" s="9">
        <v>-1.0504171592788901E-3</v>
      </c>
      <c r="U9335" s="9">
        <v>8.4397058090486894</v>
      </c>
      <c r="V9335" s="9">
        <v>0</v>
      </c>
      <c r="W9335" s="9">
        <v>8.4397058090486894</v>
      </c>
      <c r="X9335" t="s">
        <v>86</v>
      </c>
      <c r="Y9335" s="9">
        <v>0</v>
      </c>
      <c r="Z9335" s="9">
        <v>4.5388588000000001E-3</v>
      </c>
    </row>
    <row r="9336" spans="1:26" x14ac:dyDescent="0.3">
      <c r="A9336">
        <v>2</v>
      </c>
      <c r="B9336">
        <v>0</v>
      </c>
      <c r="C9336">
        <v>0</v>
      </c>
      <c r="D9336">
        <v>1</v>
      </c>
      <c r="E9336">
        <v>0</v>
      </c>
      <c r="F9336">
        <v>0</v>
      </c>
      <c r="G9336">
        <v>0</v>
      </c>
      <c r="H9336" s="9">
        <v>6758.7330642881097</v>
      </c>
      <c r="I9336" s="9">
        <v>-1.8378808</v>
      </c>
      <c r="J9336" s="9">
        <v>-1.8381343000000001</v>
      </c>
      <c r="K9336" s="9">
        <v>-2.5017635999999999</v>
      </c>
      <c r="L9336" s="9">
        <v>-8.4407488341425001</v>
      </c>
      <c r="M9336" s="9">
        <v>-30.386696000000001</v>
      </c>
      <c r="N9336" s="9">
        <v>-30.386696000000001</v>
      </c>
      <c r="O9336" s="9">
        <v>-8.4407488341425001</v>
      </c>
      <c r="P9336">
        <v>0</v>
      </c>
      <c r="Q9336" s="9">
        <v>53.549995000000003</v>
      </c>
      <c r="R9336" s="9">
        <v>267836096.98862699</v>
      </c>
      <c r="S9336" s="9">
        <v>3191786955.51683</v>
      </c>
      <c r="T9336" s="9">
        <v>-1.0430250938071499E-3</v>
      </c>
      <c r="U9336" s="9">
        <v>8.4407488341425001</v>
      </c>
      <c r="V9336" s="9">
        <v>0</v>
      </c>
      <c r="W9336" s="9">
        <v>8.4407488341425001</v>
      </c>
      <c r="X9336" t="s">
        <v>86</v>
      </c>
      <c r="Y9336" s="9">
        <v>0</v>
      </c>
      <c r="Z9336" s="9">
        <v>4.5985775000000001E-3</v>
      </c>
    </row>
    <row r="9337" spans="1:26" x14ac:dyDescent="0.3">
      <c r="A9337">
        <v>2</v>
      </c>
      <c r="B9337">
        <v>0</v>
      </c>
      <c r="C9337">
        <v>0</v>
      </c>
      <c r="D9337">
        <v>1</v>
      </c>
      <c r="E9337">
        <v>0</v>
      </c>
      <c r="F9337">
        <v>0</v>
      </c>
      <c r="G9337">
        <v>0</v>
      </c>
      <c r="H9337" s="9">
        <v>6759.7330642759998</v>
      </c>
      <c r="I9337" s="9">
        <v>-1.8379095999999999</v>
      </c>
      <c r="J9337" s="9">
        <v>-1.8381935</v>
      </c>
      <c r="K9337" s="9">
        <v>-2.4600208000000001</v>
      </c>
      <c r="L9337" s="9">
        <v>-8.4417797287905199</v>
      </c>
      <c r="M9337" s="9">
        <v>-30.390408000000001</v>
      </c>
      <c r="N9337" s="9">
        <v>-30.390408000000001</v>
      </c>
      <c r="O9337" s="9">
        <v>-8.4417797287905199</v>
      </c>
      <c r="P9337">
        <v>0</v>
      </c>
      <c r="Q9337" s="9">
        <v>53.549995000000003</v>
      </c>
      <c r="R9337" s="9">
        <v>267836096.98862699</v>
      </c>
      <c r="S9337" s="9">
        <v>3172478906.1914501</v>
      </c>
      <c r="T9337" s="9">
        <v>-1.03089464802153E-3</v>
      </c>
      <c r="U9337" s="9">
        <v>8.4417797287905199</v>
      </c>
      <c r="V9337" s="9">
        <v>0</v>
      </c>
      <c r="W9337" s="9">
        <v>8.4417797287905199</v>
      </c>
      <c r="X9337" t="s">
        <v>86</v>
      </c>
      <c r="Y9337" s="9">
        <v>0</v>
      </c>
      <c r="Z9337" s="9">
        <v>4.5219943999999998E-3</v>
      </c>
    </row>
    <row r="9338" spans="1:26" x14ac:dyDescent="0.3">
      <c r="A9338">
        <v>2</v>
      </c>
      <c r="B9338">
        <v>0</v>
      </c>
      <c r="C9338">
        <v>0</v>
      </c>
      <c r="D9338">
        <v>1</v>
      </c>
      <c r="E9338">
        <v>0</v>
      </c>
      <c r="F9338">
        <v>0</v>
      </c>
      <c r="G9338">
        <v>0</v>
      </c>
      <c r="H9338" s="9">
        <v>6760.7330642638899</v>
      </c>
      <c r="I9338" s="9">
        <v>-1.8380167000000001</v>
      </c>
      <c r="J9338" s="9">
        <v>-1.8382894999999999</v>
      </c>
      <c r="K9338" s="9">
        <v>-2.8281502999999999</v>
      </c>
      <c r="L9338" s="9">
        <v>-8.4428763105839799</v>
      </c>
      <c r="M9338" s="9">
        <v>-30.394354</v>
      </c>
      <c r="N9338" s="9">
        <v>-30.394354</v>
      </c>
      <c r="O9338" s="9">
        <v>-8.4428763105839799</v>
      </c>
      <c r="P9338">
        <v>0</v>
      </c>
      <c r="Q9338" s="9">
        <v>53.549995000000003</v>
      </c>
      <c r="R9338" s="9">
        <v>267836096.98862699</v>
      </c>
      <c r="S9338" s="9">
        <v>3141493056.5007901</v>
      </c>
      <c r="T9338" s="9">
        <v>-1.0965817934671599E-3</v>
      </c>
      <c r="U9338" s="9">
        <v>8.4428763105839799</v>
      </c>
      <c r="V9338" s="9">
        <v>0</v>
      </c>
      <c r="W9338" s="9">
        <v>8.4428763105839799</v>
      </c>
      <c r="X9338" t="s">
        <v>86</v>
      </c>
      <c r="Y9338" s="9">
        <v>0</v>
      </c>
      <c r="Z9338" s="9">
        <v>5.1989588000000003E-3</v>
      </c>
    </row>
    <row r="9339" spans="1:26" x14ac:dyDescent="0.3">
      <c r="A9339">
        <v>2</v>
      </c>
      <c r="B9339">
        <v>0</v>
      </c>
      <c r="C9339">
        <v>0</v>
      </c>
      <c r="D9339">
        <v>1</v>
      </c>
      <c r="E9339">
        <v>0</v>
      </c>
      <c r="F9339">
        <v>0</v>
      </c>
      <c r="G9339">
        <v>0</v>
      </c>
      <c r="H9339" s="9">
        <v>6761.73306425179</v>
      </c>
      <c r="I9339" s="9">
        <v>-1.8380562</v>
      </c>
      <c r="J9339" s="9">
        <v>-1.8383970999999999</v>
      </c>
      <c r="K9339" s="9">
        <v>-2.6364926999999998</v>
      </c>
      <c r="L9339" s="9">
        <v>-8.4439911705932307</v>
      </c>
      <c r="M9339" s="9">
        <v>-30.398368999999999</v>
      </c>
      <c r="N9339" s="9">
        <v>-30.398368999999999</v>
      </c>
      <c r="O9339" s="9">
        <v>-8.4439911705932307</v>
      </c>
      <c r="P9339">
        <v>0</v>
      </c>
      <c r="Q9339" s="9">
        <v>53.549995000000003</v>
      </c>
      <c r="R9339" s="9">
        <v>267836096.98862699</v>
      </c>
      <c r="S9339" s="9">
        <v>3107414463.5437598</v>
      </c>
      <c r="T9339" s="9">
        <v>-1.1148600092472001E-3</v>
      </c>
      <c r="U9339" s="9">
        <v>8.4439911705932307</v>
      </c>
      <c r="V9339" s="9">
        <v>0</v>
      </c>
      <c r="W9339" s="9">
        <v>8.4439911705932307</v>
      </c>
      <c r="X9339" t="s">
        <v>86</v>
      </c>
      <c r="Y9339" s="9">
        <v>0</v>
      </c>
      <c r="Z9339" s="9">
        <v>4.8469207E-3</v>
      </c>
    </row>
    <row r="9340" spans="1:26" x14ac:dyDescent="0.3">
      <c r="A9340">
        <v>2</v>
      </c>
      <c r="B9340">
        <v>0</v>
      </c>
      <c r="C9340">
        <v>0</v>
      </c>
      <c r="D9340">
        <v>1</v>
      </c>
      <c r="E9340">
        <v>0</v>
      </c>
      <c r="F9340">
        <v>0</v>
      </c>
      <c r="G9340">
        <v>0</v>
      </c>
      <c r="H9340" s="9">
        <v>6762.7330642396801</v>
      </c>
      <c r="I9340" s="9">
        <v>-1.8380198000000001</v>
      </c>
      <c r="J9340" s="9">
        <v>-1.8383048</v>
      </c>
      <c r="K9340" s="9">
        <v>-2.5188191</v>
      </c>
      <c r="L9340" s="9">
        <v>-8.4450780430883405</v>
      </c>
      <c r="M9340" s="9">
        <v>-30.402280999999999</v>
      </c>
      <c r="N9340" s="9">
        <v>-30.402280999999999</v>
      </c>
      <c r="O9340" s="9">
        <v>-8.4450780430883405</v>
      </c>
      <c r="P9340">
        <v>0</v>
      </c>
      <c r="Q9340" s="9">
        <v>53.549995000000003</v>
      </c>
      <c r="R9340" s="9">
        <v>267836096.98862699</v>
      </c>
      <c r="S9340" s="9">
        <v>3137373945.85887</v>
      </c>
      <c r="T9340" s="9">
        <v>-1.08687249510808E-3</v>
      </c>
      <c r="U9340" s="9">
        <v>8.4450780430883405</v>
      </c>
      <c r="V9340" s="9">
        <v>0</v>
      </c>
      <c r="W9340" s="9">
        <v>8.4450780430883405</v>
      </c>
      <c r="X9340" t="s">
        <v>86</v>
      </c>
      <c r="Y9340" s="9">
        <v>0</v>
      </c>
      <c r="Z9340" s="9">
        <v>4.6303569999999999E-3</v>
      </c>
    </row>
    <row r="9341" spans="1:26" x14ac:dyDescent="0.3">
      <c r="A9341">
        <v>2</v>
      </c>
      <c r="B9341">
        <v>0</v>
      </c>
      <c r="C9341">
        <v>0</v>
      </c>
      <c r="D9341">
        <v>1</v>
      </c>
      <c r="E9341">
        <v>0</v>
      </c>
      <c r="F9341">
        <v>0</v>
      </c>
      <c r="G9341">
        <v>0</v>
      </c>
      <c r="H9341" s="9">
        <v>6763.7330642275701</v>
      </c>
      <c r="I9341" s="9">
        <v>-1.8380753000000001</v>
      </c>
      <c r="J9341" s="9">
        <v>-1.8383126000000001</v>
      </c>
      <c r="K9341" s="9">
        <v>-2.4355625999999999</v>
      </c>
      <c r="L9341" s="9">
        <v>-8.4461505604008806</v>
      </c>
      <c r="M9341" s="9">
        <v>-30.406141000000002</v>
      </c>
      <c r="N9341" s="9">
        <v>-30.406141000000002</v>
      </c>
      <c r="O9341" s="9">
        <v>-8.4461505604008806</v>
      </c>
      <c r="P9341">
        <v>0</v>
      </c>
      <c r="Q9341" s="9">
        <v>53.549995000000003</v>
      </c>
      <c r="R9341" s="9">
        <v>267836096.98862699</v>
      </c>
      <c r="S9341" s="9">
        <v>3135231843.4354601</v>
      </c>
      <c r="T9341" s="9">
        <v>-1.0725173125401E-3</v>
      </c>
      <c r="U9341" s="9">
        <v>8.4461505604008806</v>
      </c>
      <c r="V9341" s="9">
        <v>0</v>
      </c>
      <c r="W9341" s="9">
        <v>8.4461505604008806</v>
      </c>
      <c r="X9341" t="s">
        <v>86</v>
      </c>
      <c r="Y9341" s="9">
        <v>0</v>
      </c>
      <c r="Z9341" s="9">
        <v>4.4773254E-3</v>
      </c>
    </row>
    <row r="9342" spans="1:26" x14ac:dyDescent="0.3">
      <c r="A9342">
        <v>2</v>
      </c>
      <c r="B9342">
        <v>0</v>
      </c>
      <c r="C9342">
        <v>0</v>
      </c>
      <c r="D9342">
        <v>1</v>
      </c>
      <c r="E9342">
        <v>0</v>
      </c>
      <c r="F9342">
        <v>0</v>
      </c>
      <c r="G9342">
        <v>0</v>
      </c>
      <c r="H9342" s="9">
        <v>6764.7330642154702</v>
      </c>
      <c r="I9342" s="9">
        <v>-1.8380019999999999</v>
      </c>
      <c r="J9342" s="9">
        <v>-1.8382615</v>
      </c>
      <c r="K9342" s="9">
        <v>-2.3376543999999999</v>
      </c>
      <c r="L9342" s="9">
        <v>-8.4472007220349692</v>
      </c>
      <c r="M9342" s="9">
        <v>-30.409922000000002</v>
      </c>
      <c r="N9342" s="9">
        <v>-30.409922000000002</v>
      </c>
      <c r="O9342" s="9">
        <v>-8.4472007220349692</v>
      </c>
      <c r="P9342">
        <v>0</v>
      </c>
      <c r="Q9342" s="9">
        <v>53.549995000000003</v>
      </c>
      <c r="R9342" s="9">
        <v>267836096.98862699</v>
      </c>
      <c r="S9342" s="9">
        <v>3152204182.8045001</v>
      </c>
      <c r="T9342" s="9">
        <v>-1.05016163408677E-3</v>
      </c>
      <c r="U9342" s="9">
        <v>8.4472007220349692</v>
      </c>
      <c r="V9342" s="9">
        <v>0</v>
      </c>
      <c r="W9342" s="9">
        <v>8.4472007220349692</v>
      </c>
      <c r="X9342" t="s">
        <v>86</v>
      </c>
      <c r="Y9342" s="9">
        <v>0</v>
      </c>
      <c r="Z9342" s="9">
        <v>4.2972200999999996E-3</v>
      </c>
    </row>
    <row r="9343" spans="1:26" x14ac:dyDescent="0.3">
      <c r="A9343">
        <v>2</v>
      </c>
      <c r="B9343">
        <v>0</v>
      </c>
      <c r="C9343">
        <v>0</v>
      </c>
      <c r="D9343">
        <v>1</v>
      </c>
      <c r="E9343">
        <v>0</v>
      </c>
      <c r="F9343">
        <v>0</v>
      </c>
      <c r="G9343">
        <v>0</v>
      </c>
      <c r="H9343" s="9">
        <v>6765.7330642033603</v>
      </c>
      <c r="I9343" s="9">
        <v>-1.8380125</v>
      </c>
      <c r="J9343" s="9">
        <v>-1.8383408999999999</v>
      </c>
      <c r="K9343" s="9">
        <v>-2.2526807999999998</v>
      </c>
      <c r="L9343" s="9">
        <v>-8.4482315798570795</v>
      </c>
      <c r="M9343" s="9">
        <v>-30.413633000000001</v>
      </c>
      <c r="N9343" s="9">
        <v>-30.413633000000001</v>
      </c>
      <c r="O9343" s="9">
        <v>-8.4482315798570795</v>
      </c>
      <c r="P9343">
        <v>0</v>
      </c>
      <c r="Q9343" s="9">
        <v>53.549995000000003</v>
      </c>
      <c r="R9343" s="9">
        <v>267836096.98862699</v>
      </c>
      <c r="S9343" s="9">
        <v>3126914545.4524798</v>
      </c>
      <c r="T9343" s="9">
        <v>-1.0308578221138701E-3</v>
      </c>
      <c r="U9343" s="9">
        <v>8.4482315798570795</v>
      </c>
      <c r="V9343" s="9">
        <v>0</v>
      </c>
      <c r="W9343" s="9">
        <v>8.4482315798570795</v>
      </c>
      <c r="X9343" t="s">
        <v>86</v>
      </c>
      <c r="Y9343" s="9">
        <v>0</v>
      </c>
      <c r="Z9343" s="9">
        <v>4.1411952000000004E-3</v>
      </c>
    </row>
    <row r="9344" spans="1:26" x14ac:dyDescent="0.3">
      <c r="A9344">
        <v>2</v>
      </c>
      <c r="B9344">
        <v>0</v>
      </c>
      <c r="C9344">
        <v>0</v>
      </c>
      <c r="D9344">
        <v>1</v>
      </c>
      <c r="E9344">
        <v>0</v>
      </c>
      <c r="F9344">
        <v>0</v>
      </c>
      <c r="G9344">
        <v>0</v>
      </c>
      <c r="H9344" s="9">
        <v>6766.7330641912504</v>
      </c>
      <c r="I9344" s="9">
        <v>-1.8378608999999999</v>
      </c>
      <c r="J9344" s="9">
        <v>-1.8381443</v>
      </c>
      <c r="K9344" s="9">
        <v>-2.3297941999999998</v>
      </c>
      <c r="L9344" s="9">
        <v>-8.4492813288803301</v>
      </c>
      <c r="M9344" s="9">
        <v>-30.417414000000001</v>
      </c>
      <c r="N9344" s="9">
        <v>-30.417414000000001</v>
      </c>
      <c r="O9344" s="9">
        <v>-8.4492813288803301</v>
      </c>
      <c r="P9344">
        <v>0</v>
      </c>
      <c r="Q9344" s="9">
        <v>53.549995000000003</v>
      </c>
      <c r="R9344" s="9">
        <v>267836096.98862699</v>
      </c>
      <c r="S9344" s="9">
        <v>3191656704.6683698</v>
      </c>
      <c r="T9344" s="9">
        <v>-1.0497490232523801E-3</v>
      </c>
      <c r="U9344" s="9">
        <v>8.4492813288803301</v>
      </c>
      <c r="V9344" s="9">
        <v>0</v>
      </c>
      <c r="W9344" s="9">
        <v>8.4492813288803301</v>
      </c>
      <c r="X9344" t="s">
        <v>86</v>
      </c>
      <c r="Y9344" s="9">
        <v>0</v>
      </c>
      <c r="Z9344" s="9">
        <v>4.2824978E-3</v>
      </c>
    </row>
    <row r="9345" spans="1:26" x14ac:dyDescent="0.3">
      <c r="A9345">
        <v>2</v>
      </c>
      <c r="B9345">
        <v>0</v>
      </c>
      <c r="C9345">
        <v>0</v>
      </c>
      <c r="D9345">
        <v>1</v>
      </c>
      <c r="E9345">
        <v>0</v>
      </c>
      <c r="F9345">
        <v>0</v>
      </c>
      <c r="G9345">
        <v>0</v>
      </c>
      <c r="H9345" s="9">
        <v>6767.7330641791395</v>
      </c>
      <c r="I9345" s="9">
        <v>-1.8381449999999999</v>
      </c>
      <c r="J9345" s="9">
        <v>-1.838392</v>
      </c>
      <c r="K9345" s="9">
        <v>-2.3304808000000001</v>
      </c>
      <c r="L9345" s="9">
        <v>-8.4503671070718092</v>
      </c>
      <c r="M9345" s="9">
        <v>-30.421322</v>
      </c>
      <c r="N9345" s="9">
        <v>-30.421322</v>
      </c>
      <c r="O9345" s="9">
        <v>-8.4503671070718092</v>
      </c>
      <c r="P9345">
        <v>0</v>
      </c>
      <c r="Q9345" s="9">
        <v>53.549995000000003</v>
      </c>
      <c r="R9345" s="9">
        <v>267836096.98862699</v>
      </c>
      <c r="S9345" s="9">
        <v>3111381884.6460199</v>
      </c>
      <c r="T9345" s="9">
        <v>-1.0857781914737001E-3</v>
      </c>
      <c r="U9345" s="9">
        <v>8.4503671070718092</v>
      </c>
      <c r="V9345" s="9">
        <v>0</v>
      </c>
      <c r="W9345" s="9">
        <v>8.4503671070718092</v>
      </c>
      <c r="X9345" t="s">
        <v>86</v>
      </c>
      <c r="Y9345" s="9">
        <v>0</v>
      </c>
      <c r="Z9345" s="9">
        <v>4.2843372000000001E-3</v>
      </c>
    </row>
    <row r="9346" spans="1:26" x14ac:dyDescent="0.3">
      <c r="A9346">
        <v>2</v>
      </c>
      <c r="B9346">
        <v>0</v>
      </c>
      <c r="C9346">
        <v>0</v>
      </c>
      <c r="D9346">
        <v>1</v>
      </c>
      <c r="E9346">
        <v>0</v>
      </c>
      <c r="F9346">
        <v>0</v>
      </c>
      <c r="G9346">
        <v>0</v>
      </c>
      <c r="H9346" s="9">
        <v>6768.7330641670396</v>
      </c>
      <c r="I9346" s="9">
        <v>-1.8378369999999999</v>
      </c>
      <c r="J9346" s="9">
        <v>-1.8381301000000001</v>
      </c>
      <c r="K9346" s="9">
        <v>-2.1750330999999998</v>
      </c>
      <c r="L9346" s="9">
        <v>-8.4514728834241399</v>
      </c>
      <c r="M9346" s="9">
        <v>-30.425303</v>
      </c>
      <c r="N9346" s="9">
        <v>-30.425303</v>
      </c>
      <c r="O9346" s="9">
        <v>-8.4514728834241399</v>
      </c>
      <c r="P9346">
        <v>0</v>
      </c>
      <c r="Q9346" s="9">
        <v>53.549995000000003</v>
      </c>
      <c r="R9346" s="9">
        <v>267836096.98862699</v>
      </c>
      <c r="S9346" s="9">
        <v>3197230602.7234502</v>
      </c>
      <c r="T9346" s="9">
        <v>-1.1057763523378799E-3</v>
      </c>
      <c r="U9346" s="9">
        <v>8.4514728834241399</v>
      </c>
      <c r="V9346" s="9">
        <v>0</v>
      </c>
      <c r="W9346" s="9">
        <v>8.4514728834241399</v>
      </c>
      <c r="X9346" t="s">
        <v>86</v>
      </c>
      <c r="Y9346" s="9">
        <v>0</v>
      </c>
      <c r="Z9346" s="9">
        <v>3.9979936999999998E-3</v>
      </c>
    </row>
    <row r="9347" spans="1:26" x14ac:dyDescent="0.3">
      <c r="A9347">
        <v>2</v>
      </c>
      <c r="B9347">
        <v>0</v>
      </c>
      <c r="C9347">
        <v>0</v>
      </c>
      <c r="D9347">
        <v>1</v>
      </c>
      <c r="E9347">
        <v>0</v>
      </c>
      <c r="F9347">
        <v>0</v>
      </c>
      <c r="G9347">
        <v>0</v>
      </c>
      <c r="H9347" s="9">
        <v>6769.7330641549297</v>
      </c>
      <c r="I9347" s="9">
        <v>-1.8379333</v>
      </c>
      <c r="J9347" s="9">
        <v>-1.8382916</v>
      </c>
      <c r="K9347" s="9">
        <v>-2.0947149</v>
      </c>
      <c r="L9347" s="9">
        <v>-8.4525489378709207</v>
      </c>
      <c r="M9347" s="9">
        <v>-30.429175999999998</v>
      </c>
      <c r="N9347" s="9">
        <v>-30.429175999999998</v>
      </c>
      <c r="O9347" s="9">
        <v>-8.4525489378709207</v>
      </c>
      <c r="P9347">
        <v>0</v>
      </c>
      <c r="Q9347" s="9">
        <v>53.549995000000003</v>
      </c>
      <c r="R9347" s="9">
        <v>267836096.98862699</v>
      </c>
      <c r="S9347" s="9">
        <v>3144387975.7954502</v>
      </c>
      <c r="T9347" s="9">
        <v>-1.0760544467771601E-3</v>
      </c>
      <c r="U9347" s="9">
        <v>8.4525489378709207</v>
      </c>
      <c r="V9347" s="9">
        <v>0</v>
      </c>
      <c r="W9347" s="9">
        <v>8.4525489378709207</v>
      </c>
      <c r="X9347" t="s">
        <v>86</v>
      </c>
      <c r="Y9347" s="9">
        <v>0</v>
      </c>
      <c r="Z9347" s="9">
        <v>3.8506968000000001E-3</v>
      </c>
    </row>
    <row r="9348" spans="1:26" x14ac:dyDescent="0.3">
      <c r="A9348">
        <v>2</v>
      </c>
      <c r="B9348">
        <v>0</v>
      </c>
      <c r="C9348">
        <v>0</v>
      </c>
      <c r="D9348">
        <v>1</v>
      </c>
      <c r="E9348">
        <v>0</v>
      </c>
      <c r="F9348">
        <v>0</v>
      </c>
      <c r="G9348">
        <v>0</v>
      </c>
      <c r="H9348" s="9">
        <v>6770.7330641428198</v>
      </c>
      <c r="I9348" s="9">
        <v>-1.8379828</v>
      </c>
      <c r="J9348" s="9">
        <v>-1.8382126000000001</v>
      </c>
      <c r="K9348" s="9">
        <v>-1.9533081999999999</v>
      </c>
      <c r="L9348" s="9">
        <v>-8.4536138378438892</v>
      </c>
      <c r="M9348" s="9">
        <v>-30.433009999999999</v>
      </c>
      <c r="N9348" s="9">
        <v>-30.433009999999999</v>
      </c>
      <c r="O9348" s="9">
        <v>-8.4536138378438892</v>
      </c>
      <c r="P9348">
        <v>0</v>
      </c>
      <c r="Q9348" s="9">
        <v>53.549995000000003</v>
      </c>
      <c r="R9348" s="9">
        <v>267836096.98862699</v>
      </c>
      <c r="S9348" s="9">
        <v>3170617600.9820499</v>
      </c>
      <c r="T9348" s="9">
        <v>-1.0648999729685399E-3</v>
      </c>
      <c r="U9348" s="9">
        <v>8.4536138378438892</v>
      </c>
      <c r="V9348" s="9">
        <v>0</v>
      </c>
      <c r="W9348" s="9">
        <v>8.4536138378438892</v>
      </c>
      <c r="X9348" t="s">
        <v>86</v>
      </c>
      <c r="Y9348" s="9">
        <v>0</v>
      </c>
      <c r="Z9348" s="9">
        <v>3.5905959000000001E-3</v>
      </c>
    </row>
    <row r="9349" spans="1:26" x14ac:dyDescent="0.3">
      <c r="A9349">
        <v>2</v>
      </c>
      <c r="B9349">
        <v>0</v>
      </c>
      <c r="C9349">
        <v>0</v>
      </c>
      <c r="D9349">
        <v>1</v>
      </c>
      <c r="E9349">
        <v>0</v>
      </c>
      <c r="F9349">
        <v>0</v>
      </c>
      <c r="G9349">
        <v>0</v>
      </c>
      <c r="H9349" s="9">
        <v>6771.7330641307199</v>
      </c>
      <c r="I9349" s="9">
        <v>-1.8379669999999999</v>
      </c>
      <c r="J9349" s="9">
        <v>-1.8382334</v>
      </c>
      <c r="K9349" s="9">
        <v>-1.8136190000000001</v>
      </c>
      <c r="L9349" s="9">
        <v>-8.4546509640825498</v>
      </c>
      <c r="M9349" s="9">
        <v>-30.436743</v>
      </c>
      <c r="N9349" s="9">
        <v>-30.436743</v>
      </c>
      <c r="O9349" s="9">
        <v>-8.4546509640825498</v>
      </c>
      <c r="P9349">
        <v>0</v>
      </c>
      <c r="Q9349" s="9">
        <v>53.549995000000003</v>
      </c>
      <c r="R9349" s="9">
        <v>267836096.98862699</v>
      </c>
      <c r="S9349" s="9">
        <v>3164183781.7571998</v>
      </c>
      <c r="T9349" s="9">
        <v>-1.0371262386641401E-3</v>
      </c>
      <c r="U9349" s="9">
        <v>8.4546509640825498</v>
      </c>
      <c r="V9349" s="9">
        <v>0</v>
      </c>
      <c r="W9349" s="9">
        <v>8.4546509640825498</v>
      </c>
      <c r="X9349" t="s">
        <v>86</v>
      </c>
      <c r="Y9349" s="9">
        <v>0</v>
      </c>
      <c r="Z9349" s="9">
        <v>3.3338550000000002E-3</v>
      </c>
    </row>
    <row r="9350" spans="1:26" x14ac:dyDescent="0.3">
      <c r="A9350">
        <v>2</v>
      </c>
      <c r="B9350">
        <v>0</v>
      </c>
      <c r="C9350">
        <v>0</v>
      </c>
      <c r="D9350">
        <v>1</v>
      </c>
      <c r="E9350">
        <v>0</v>
      </c>
      <c r="F9350">
        <v>0</v>
      </c>
      <c r="G9350">
        <v>0</v>
      </c>
      <c r="H9350" s="9">
        <v>6772.7330641186099</v>
      </c>
      <c r="I9350" s="9">
        <v>-1.8380346000000001</v>
      </c>
      <c r="J9350" s="9">
        <v>-1.8382305000000001</v>
      </c>
      <c r="K9350" s="9">
        <v>-1.7634439</v>
      </c>
      <c r="L9350" s="9">
        <v>-8.4556887899291198</v>
      </c>
      <c r="M9350" s="9">
        <v>-30.440479</v>
      </c>
      <c r="N9350" s="9">
        <v>-30.440479</v>
      </c>
      <c r="O9350" s="9">
        <v>-8.4556887899291198</v>
      </c>
      <c r="P9350">
        <v>0</v>
      </c>
      <c r="Q9350" s="9">
        <v>53.549995000000003</v>
      </c>
      <c r="R9350" s="9">
        <v>267836096.98862699</v>
      </c>
      <c r="S9350" s="9">
        <v>3165510606.0111699</v>
      </c>
      <c r="T9350" s="9">
        <v>-1.0378258465664201E-3</v>
      </c>
      <c r="U9350" s="9">
        <v>8.4556887899291198</v>
      </c>
      <c r="V9350" s="9">
        <v>0</v>
      </c>
      <c r="W9350" s="9">
        <v>8.4556887899291198</v>
      </c>
      <c r="X9350" t="s">
        <v>86</v>
      </c>
      <c r="Y9350" s="9">
        <v>0</v>
      </c>
      <c r="Z9350" s="9">
        <v>3.2416164999999999E-3</v>
      </c>
    </row>
    <row r="9351" spans="1:26" x14ac:dyDescent="0.3">
      <c r="A9351">
        <v>2</v>
      </c>
      <c r="B9351">
        <v>0</v>
      </c>
      <c r="C9351">
        <v>0</v>
      </c>
      <c r="D9351">
        <v>1</v>
      </c>
      <c r="E9351">
        <v>0</v>
      </c>
      <c r="F9351">
        <v>0</v>
      </c>
      <c r="G9351">
        <v>0</v>
      </c>
      <c r="H9351" s="9">
        <v>6773.7330641065</v>
      </c>
      <c r="I9351" s="9">
        <v>-1.8379297000000001</v>
      </c>
      <c r="J9351" s="9">
        <v>-1.8380403999999999</v>
      </c>
      <c r="K9351" s="9">
        <v>-1.9837568000000001</v>
      </c>
      <c r="L9351" s="9">
        <v>-8.4568029504046702</v>
      </c>
      <c r="M9351" s="9">
        <v>-30.444489999999998</v>
      </c>
      <c r="N9351" s="9">
        <v>-30.444489999999998</v>
      </c>
      <c r="O9351" s="9">
        <v>-8.4568029504046702</v>
      </c>
      <c r="P9351">
        <v>0</v>
      </c>
      <c r="Q9351" s="9">
        <v>53.549995000000003</v>
      </c>
      <c r="R9351" s="9">
        <v>267836096.98862699</v>
      </c>
      <c r="S9351" s="9">
        <v>3229635912.73592</v>
      </c>
      <c r="T9351" s="9">
        <v>-1.1141604755451301E-3</v>
      </c>
      <c r="U9351" s="9">
        <v>8.4568029504046702</v>
      </c>
      <c r="V9351" s="9">
        <v>0</v>
      </c>
      <c r="W9351" s="9">
        <v>8.4568029504046702</v>
      </c>
      <c r="X9351" t="s">
        <v>86</v>
      </c>
      <c r="Y9351" s="9">
        <v>0</v>
      </c>
      <c r="Z9351" s="9">
        <v>3.6462249999999999E-3</v>
      </c>
    </row>
    <row r="9352" spans="1:26" x14ac:dyDescent="0.3">
      <c r="A9352">
        <v>2</v>
      </c>
      <c r="B9352">
        <v>0</v>
      </c>
      <c r="C9352">
        <v>0</v>
      </c>
      <c r="D9352">
        <v>1</v>
      </c>
      <c r="E9352">
        <v>0</v>
      </c>
      <c r="F9352">
        <v>0</v>
      </c>
      <c r="G9352">
        <v>0</v>
      </c>
      <c r="H9352" s="9">
        <v>6774.7330640943901</v>
      </c>
      <c r="I9352" s="9">
        <v>-1.8378422999999999</v>
      </c>
      <c r="J9352" s="9">
        <v>-1.8379951999999999</v>
      </c>
      <c r="K9352" s="9">
        <v>-1.8689070999999999</v>
      </c>
      <c r="L9352" s="9">
        <v>-8.4579191352264598</v>
      </c>
      <c r="M9352" s="9">
        <v>-30.448509000000001</v>
      </c>
      <c r="N9352" s="9">
        <v>-30.448509000000001</v>
      </c>
      <c r="O9352" s="9">
        <v>-8.4579191352264598</v>
      </c>
      <c r="P9352">
        <v>0</v>
      </c>
      <c r="Q9352" s="9">
        <v>53.549995000000003</v>
      </c>
      <c r="R9352" s="9">
        <v>267836096.98862699</v>
      </c>
      <c r="S9352" s="9">
        <v>3245580483.91641</v>
      </c>
      <c r="T9352" s="9">
        <v>-1.11618482179842E-3</v>
      </c>
      <c r="U9352" s="9">
        <v>8.4579191352264598</v>
      </c>
      <c r="V9352" s="9">
        <v>0</v>
      </c>
      <c r="W9352" s="9">
        <v>8.4579191352264598</v>
      </c>
      <c r="X9352" t="s">
        <v>86</v>
      </c>
      <c r="Y9352" s="9">
        <v>0</v>
      </c>
      <c r="Z9352" s="9">
        <v>3.4350422000000002E-3</v>
      </c>
    </row>
    <row r="9353" spans="1:26" x14ac:dyDescent="0.3">
      <c r="A9353">
        <v>2</v>
      </c>
      <c r="B9353">
        <v>0</v>
      </c>
      <c r="C9353">
        <v>0</v>
      </c>
      <c r="D9353">
        <v>1</v>
      </c>
      <c r="E9353">
        <v>0</v>
      </c>
      <c r="F9353">
        <v>0</v>
      </c>
      <c r="G9353">
        <v>0</v>
      </c>
      <c r="H9353" s="9">
        <v>6775.7330640822902</v>
      </c>
      <c r="I9353" s="9">
        <v>-1.838033</v>
      </c>
      <c r="J9353" s="9">
        <v>-1.8381190999999999</v>
      </c>
      <c r="K9353" s="9">
        <v>-1.7600098</v>
      </c>
      <c r="L9353" s="9">
        <v>-8.4590092005558208</v>
      </c>
      <c r="M9353" s="9">
        <v>-30.452432999999999</v>
      </c>
      <c r="N9353" s="9">
        <v>-30.452432999999999</v>
      </c>
      <c r="O9353" s="9">
        <v>-8.4590092005558208</v>
      </c>
      <c r="P9353">
        <v>0</v>
      </c>
      <c r="Q9353" s="9">
        <v>53.549995000000003</v>
      </c>
      <c r="R9353" s="9">
        <v>267836096.98862699</v>
      </c>
      <c r="S9353" s="9">
        <v>3203758647.2181201</v>
      </c>
      <c r="T9353" s="9">
        <v>-1.0900653293592899E-3</v>
      </c>
      <c r="U9353" s="9">
        <v>8.4590092005558208</v>
      </c>
      <c r="V9353" s="9">
        <v>0</v>
      </c>
      <c r="W9353" s="9">
        <v>8.4590092005558208</v>
      </c>
      <c r="X9353" t="s">
        <v>86</v>
      </c>
      <c r="Y9353" s="9">
        <v>0</v>
      </c>
      <c r="Z9353" s="9">
        <v>3.2351077999999999E-3</v>
      </c>
    </row>
    <row r="9354" spans="1:26" x14ac:dyDescent="0.3">
      <c r="A9354">
        <v>2</v>
      </c>
      <c r="B9354">
        <v>0</v>
      </c>
      <c r="C9354">
        <v>0</v>
      </c>
      <c r="D9354">
        <v>1</v>
      </c>
      <c r="E9354">
        <v>0</v>
      </c>
      <c r="F9354">
        <v>0</v>
      </c>
      <c r="G9354">
        <v>0</v>
      </c>
      <c r="H9354" s="9">
        <v>6776.7330640701803</v>
      </c>
      <c r="I9354" s="9">
        <v>-1.8379654000000001</v>
      </c>
      <c r="J9354" s="9">
        <v>-1.838042</v>
      </c>
      <c r="K9354" s="9">
        <v>-1.8019050000000001</v>
      </c>
      <c r="L9354" s="9">
        <v>-8.4600912042328993</v>
      </c>
      <c r="M9354" s="9">
        <v>-30.456327000000002</v>
      </c>
      <c r="N9354" s="9">
        <v>-30.456327000000002</v>
      </c>
      <c r="O9354" s="9">
        <v>-8.4600912042328993</v>
      </c>
      <c r="P9354">
        <v>0</v>
      </c>
      <c r="Q9354" s="9">
        <v>53.549995000000003</v>
      </c>
      <c r="R9354" s="9">
        <v>267836096.98862699</v>
      </c>
      <c r="S9354" s="9">
        <v>3230318183.7892399</v>
      </c>
      <c r="T9354" s="9">
        <v>-1.0820036770766699E-3</v>
      </c>
      <c r="U9354" s="9">
        <v>8.4600912042328993</v>
      </c>
      <c r="V9354" s="9">
        <v>0</v>
      </c>
      <c r="W9354" s="9">
        <v>8.4600912042328993</v>
      </c>
      <c r="X9354" t="s">
        <v>86</v>
      </c>
      <c r="Y9354" s="9">
        <v>0</v>
      </c>
      <c r="Z9354" s="9">
        <v>3.3119772999999999E-3</v>
      </c>
    </row>
    <row r="9355" spans="1:26" x14ac:dyDescent="0.3">
      <c r="A9355">
        <v>2</v>
      </c>
      <c r="B9355">
        <v>0</v>
      </c>
      <c r="C9355">
        <v>0</v>
      </c>
      <c r="D9355">
        <v>1</v>
      </c>
      <c r="E9355">
        <v>0</v>
      </c>
      <c r="F9355">
        <v>0</v>
      </c>
      <c r="G9355">
        <v>0</v>
      </c>
      <c r="H9355" s="9">
        <v>6777.7330640580703</v>
      </c>
      <c r="I9355" s="9">
        <v>-1.8381436</v>
      </c>
      <c r="J9355" s="9">
        <v>-1.8380793</v>
      </c>
      <c r="K9355" s="9">
        <v>-1.6751506</v>
      </c>
      <c r="L9355" s="9">
        <v>-8.4611640949671205</v>
      </c>
      <c r="M9355" s="9">
        <v>-30.460190000000001</v>
      </c>
      <c r="N9355" s="9">
        <v>-30.460190000000001</v>
      </c>
      <c r="O9355" s="9">
        <v>-8.4611640949671205</v>
      </c>
      <c r="P9355">
        <v>0</v>
      </c>
      <c r="Q9355" s="9">
        <v>53.549995000000003</v>
      </c>
      <c r="R9355" s="9">
        <v>267836096.98862699</v>
      </c>
      <c r="S9355" s="9">
        <v>3218021237.3116398</v>
      </c>
      <c r="T9355" s="9">
        <v>-1.0728907342230001E-3</v>
      </c>
      <c r="U9355" s="9">
        <v>8.4611640949671205</v>
      </c>
      <c r="V9355" s="9">
        <v>0</v>
      </c>
      <c r="W9355" s="9">
        <v>8.4611640949671205</v>
      </c>
      <c r="X9355" t="s">
        <v>86</v>
      </c>
      <c r="Y9355" s="9">
        <v>0</v>
      </c>
      <c r="Z9355" s="9">
        <v>3.0790598000000001E-3</v>
      </c>
    </row>
    <row r="9356" spans="1:26" x14ac:dyDescent="0.3">
      <c r="A9356">
        <v>2</v>
      </c>
      <c r="B9356">
        <v>0</v>
      </c>
      <c r="C9356">
        <v>0</v>
      </c>
      <c r="D9356">
        <v>1</v>
      </c>
      <c r="E9356">
        <v>0</v>
      </c>
      <c r="F9356">
        <v>0</v>
      </c>
      <c r="G9356">
        <v>0</v>
      </c>
      <c r="H9356" s="9">
        <v>6778.7330640459704</v>
      </c>
      <c r="I9356" s="9">
        <v>-1.8380661</v>
      </c>
      <c r="J9356" s="9">
        <v>-1.8379616999999999</v>
      </c>
      <c r="K9356" s="9">
        <v>-1.6787753999999999</v>
      </c>
      <c r="L9356" s="9">
        <v>-8.4622096275672103</v>
      </c>
      <c r="M9356" s="9">
        <v>-30.463954999999999</v>
      </c>
      <c r="N9356" s="9">
        <v>-30.463954999999999</v>
      </c>
      <c r="O9356" s="9">
        <v>-8.4622096275672103</v>
      </c>
      <c r="P9356">
        <v>0</v>
      </c>
      <c r="Q9356" s="9">
        <v>53.549995000000003</v>
      </c>
      <c r="R9356" s="9">
        <v>267836096.98862699</v>
      </c>
      <c r="S9356" s="9">
        <v>3258831926.5968399</v>
      </c>
      <c r="T9356" s="9">
        <v>-1.0455326000844401E-3</v>
      </c>
      <c r="U9356" s="9">
        <v>8.4622096275672103</v>
      </c>
      <c r="V9356" s="9">
        <v>0</v>
      </c>
      <c r="W9356" s="9">
        <v>8.4622096275672103</v>
      </c>
      <c r="X9356" t="s">
        <v>86</v>
      </c>
      <c r="Y9356" s="9">
        <v>0</v>
      </c>
      <c r="Z9356" s="9">
        <v>3.085525E-3</v>
      </c>
    </row>
    <row r="9357" spans="1:26" x14ac:dyDescent="0.3">
      <c r="A9357">
        <v>2</v>
      </c>
      <c r="B9357">
        <v>0</v>
      </c>
      <c r="C9357">
        <v>0</v>
      </c>
      <c r="D9357">
        <v>1</v>
      </c>
      <c r="E9357">
        <v>0</v>
      </c>
      <c r="F9357">
        <v>0</v>
      </c>
      <c r="G9357">
        <v>0</v>
      </c>
      <c r="H9357" s="9">
        <v>6779.7330640338596</v>
      </c>
      <c r="I9357" s="9">
        <v>-1.8381468999999999</v>
      </c>
      <c r="J9357" s="9">
        <v>-1.8380563999999999</v>
      </c>
      <c r="K9357" s="9">
        <v>-1.9467835</v>
      </c>
      <c r="L9357" s="9">
        <v>-8.4632733548982895</v>
      </c>
      <c r="M9357" s="9">
        <v>-30.467784999999999</v>
      </c>
      <c r="N9357" s="9">
        <v>-30.467784999999999</v>
      </c>
      <c r="O9357" s="9">
        <v>-8.4632733548982895</v>
      </c>
      <c r="P9357">
        <v>0</v>
      </c>
      <c r="Q9357" s="9">
        <v>53.549995000000003</v>
      </c>
      <c r="R9357" s="9">
        <v>267836096.98862699</v>
      </c>
      <c r="S9357" s="9">
        <v>3226605518.5676398</v>
      </c>
      <c r="T9357" s="9">
        <v>-1.06372733108095E-3</v>
      </c>
      <c r="U9357" s="9">
        <v>8.4632733548982895</v>
      </c>
      <c r="V9357" s="9">
        <v>0</v>
      </c>
      <c r="W9357" s="9">
        <v>8.4632733548982895</v>
      </c>
      <c r="X9357" t="s">
        <v>86</v>
      </c>
      <c r="Y9357" s="9">
        <v>0</v>
      </c>
      <c r="Z9357" s="9">
        <v>3.5782980000000002E-3</v>
      </c>
    </row>
    <row r="9358" spans="1:26" x14ac:dyDescent="0.3">
      <c r="A9358">
        <v>2</v>
      </c>
      <c r="B9358">
        <v>0</v>
      </c>
      <c r="C9358">
        <v>0</v>
      </c>
      <c r="D9358">
        <v>1</v>
      </c>
      <c r="E9358">
        <v>0</v>
      </c>
      <c r="F9358">
        <v>0</v>
      </c>
      <c r="G9358">
        <v>0</v>
      </c>
      <c r="H9358" s="9">
        <v>6780.7330640217497</v>
      </c>
      <c r="I9358" s="9">
        <v>-1.8380510999999999</v>
      </c>
      <c r="J9358" s="9">
        <v>-1.8379835</v>
      </c>
      <c r="K9358" s="9">
        <v>-1.8976386000000001</v>
      </c>
      <c r="L9358" s="9">
        <v>-8.4643769095056207</v>
      </c>
      <c r="M9358" s="9">
        <v>-30.471755999999999</v>
      </c>
      <c r="N9358" s="9">
        <v>-30.471755999999999</v>
      </c>
      <c r="O9358" s="9">
        <v>-8.4643769095056207</v>
      </c>
      <c r="P9358">
        <v>0</v>
      </c>
      <c r="Q9358" s="9">
        <v>53.549995000000003</v>
      </c>
      <c r="R9358" s="9">
        <v>267836096.98862699</v>
      </c>
      <c r="S9358" s="9">
        <v>3252093039.0107498</v>
      </c>
      <c r="T9358" s="9">
        <v>-1.1035546073330199E-3</v>
      </c>
      <c r="U9358" s="9">
        <v>8.4643769095056207</v>
      </c>
      <c r="V9358" s="9">
        <v>0</v>
      </c>
      <c r="W9358" s="9">
        <v>8.4643769095056207</v>
      </c>
      <c r="X9358" t="s">
        <v>86</v>
      </c>
      <c r="Y9358" s="9">
        <v>0</v>
      </c>
      <c r="Z9358" s="9">
        <v>3.4878283999999998E-3</v>
      </c>
    </row>
    <row r="9359" spans="1:26" x14ac:dyDescent="0.3">
      <c r="A9359">
        <v>2</v>
      </c>
      <c r="B9359">
        <v>0</v>
      </c>
      <c r="C9359">
        <v>0</v>
      </c>
      <c r="D9359">
        <v>1</v>
      </c>
      <c r="E9359">
        <v>0</v>
      </c>
      <c r="F9359">
        <v>0</v>
      </c>
      <c r="G9359">
        <v>0</v>
      </c>
      <c r="H9359" s="9">
        <v>6781.7330640096397</v>
      </c>
      <c r="I9359" s="9">
        <v>-1.8381103000000001</v>
      </c>
      <c r="J9359" s="9">
        <v>-1.8379494000000001</v>
      </c>
      <c r="K9359" s="9">
        <v>-1.8902744</v>
      </c>
      <c r="L9359" s="9">
        <v>-8.46546301860017</v>
      </c>
      <c r="M9359" s="9">
        <v>-30.475666</v>
      </c>
      <c r="N9359" s="9">
        <v>-30.475666</v>
      </c>
      <c r="O9359" s="9">
        <v>-8.46546301860017</v>
      </c>
      <c r="P9359">
        <v>0</v>
      </c>
      <c r="Q9359" s="9">
        <v>53.549995000000003</v>
      </c>
      <c r="R9359" s="9">
        <v>267836096.98862699</v>
      </c>
      <c r="S9359" s="9">
        <v>3264359568.1648598</v>
      </c>
      <c r="T9359" s="9">
        <v>-1.0861090945528599E-3</v>
      </c>
      <c r="U9359" s="9">
        <v>8.46546301860017</v>
      </c>
      <c r="V9359" s="9">
        <v>0</v>
      </c>
      <c r="W9359" s="9">
        <v>8.46546301860017</v>
      </c>
      <c r="X9359" t="s">
        <v>86</v>
      </c>
      <c r="Y9359" s="9">
        <v>0</v>
      </c>
      <c r="Z9359" s="9">
        <v>3.4742288000000001E-3</v>
      </c>
    </row>
    <row r="9360" spans="1:26" x14ac:dyDescent="0.3">
      <c r="A9360">
        <v>2</v>
      </c>
      <c r="B9360">
        <v>0</v>
      </c>
      <c r="C9360">
        <v>0</v>
      </c>
      <c r="D9360">
        <v>1</v>
      </c>
      <c r="E9360">
        <v>0</v>
      </c>
      <c r="F9360">
        <v>0</v>
      </c>
      <c r="G9360">
        <v>0</v>
      </c>
      <c r="H9360" s="9">
        <v>6782.7330639975398</v>
      </c>
      <c r="I9360" s="9">
        <v>-1.8378874999999999</v>
      </c>
      <c r="J9360" s="9">
        <v>-1.8378114999999999</v>
      </c>
      <c r="K9360" s="9">
        <v>-1.9248057999999999</v>
      </c>
      <c r="L9360" s="9">
        <v>-8.4665474194822306</v>
      </c>
      <c r="M9360" s="9">
        <v>-30.479569999999999</v>
      </c>
      <c r="N9360" s="9">
        <v>-30.479569999999999</v>
      </c>
      <c r="O9360" s="9">
        <v>-8.4665474194822306</v>
      </c>
      <c r="P9360">
        <v>0</v>
      </c>
      <c r="Q9360" s="9">
        <v>53.549995000000003</v>
      </c>
      <c r="R9360" s="9">
        <v>267836096.98862699</v>
      </c>
      <c r="S9360" s="9">
        <v>3313616906.8397999</v>
      </c>
      <c r="T9360" s="9">
        <v>-1.08440088205163E-3</v>
      </c>
      <c r="U9360" s="9">
        <v>8.4665474194822306</v>
      </c>
      <c r="V9360" s="9">
        <v>0</v>
      </c>
      <c r="W9360" s="9">
        <v>8.4665474194822306</v>
      </c>
      <c r="X9360" t="s">
        <v>86</v>
      </c>
      <c r="Y9360" s="9">
        <v>0</v>
      </c>
      <c r="Z9360" s="9">
        <v>3.5374301999999999E-3</v>
      </c>
    </row>
    <row r="9361" spans="1:26" x14ac:dyDescent="0.3">
      <c r="A9361">
        <v>2</v>
      </c>
      <c r="B9361">
        <v>0</v>
      </c>
      <c r="C9361">
        <v>0</v>
      </c>
      <c r="D9361">
        <v>1</v>
      </c>
      <c r="E9361">
        <v>0</v>
      </c>
      <c r="F9361">
        <v>0</v>
      </c>
      <c r="G9361">
        <v>0</v>
      </c>
      <c r="H9361" s="9">
        <v>6783.7330639854299</v>
      </c>
      <c r="I9361" s="9">
        <v>-1.8381003</v>
      </c>
      <c r="J9361" s="9">
        <v>-1.8380003</v>
      </c>
      <c r="K9361" s="9">
        <v>-1.8984017</v>
      </c>
      <c r="L9361" s="9">
        <v>-8.4676065510143399</v>
      </c>
      <c r="M9361" s="9">
        <v>-30.483383</v>
      </c>
      <c r="N9361" s="9">
        <v>-30.483383</v>
      </c>
      <c r="O9361" s="9">
        <v>-8.4676065510143399</v>
      </c>
      <c r="P9361">
        <v>0</v>
      </c>
      <c r="Q9361" s="9">
        <v>53.549995000000003</v>
      </c>
      <c r="R9361" s="9">
        <v>267836096.98862699</v>
      </c>
      <c r="S9361" s="9">
        <v>3247518909.0044098</v>
      </c>
      <c r="T9361" s="9">
        <v>-1.0591315321129E-3</v>
      </c>
      <c r="U9361" s="9">
        <v>8.4676065510143399</v>
      </c>
      <c r="V9361" s="9">
        <v>0</v>
      </c>
      <c r="W9361" s="9">
        <v>8.4676065510143399</v>
      </c>
      <c r="X9361" t="s">
        <v>86</v>
      </c>
      <c r="Y9361" s="9">
        <v>0</v>
      </c>
      <c r="Z9361" s="9">
        <v>3.4892628999999998E-3</v>
      </c>
    </row>
    <row r="9362" spans="1:26" x14ac:dyDescent="0.3">
      <c r="A9362">
        <v>2</v>
      </c>
      <c r="B9362">
        <v>0</v>
      </c>
      <c r="C9362">
        <v>0</v>
      </c>
      <c r="D9362">
        <v>1</v>
      </c>
      <c r="E9362">
        <v>0</v>
      </c>
      <c r="F9362">
        <v>0</v>
      </c>
      <c r="G9362">
        <v>0</v>
      </c>
      <c r="H9362" s="9">
        <v>6784.73306397332</v>
      </c>
      <c r="I9362" s="9">
        <v>-1.8379407999999999</v>
      </c>
      <c r="J9362" s="9">
        <v>-1.8376672000000001</v>
      </c>
      <c r="K9362" s="9">
        <v>-1.9507137999999999</v>
      </c>
      <c r="L9362" s="9">
        <v>-8.4686402215189407</v>
      </c>
      <c r="M9362" s="9">
        <v>-30.487103999999999</v>
      </c>
      <c r="N9362" s="9">
        <v>-30.487103999999999</v>
      </c>
      <c r="O9362" s="9">
        <v>-8.4686402215189407</v>
      </c>
      <c r="P9362">
        <v>0</v>
      </c>
      <c r="Q9362" s="9">
        <v>53.549995000000003</v>
      </c>
      <c r="R9362" s="9">
        <v>267836096.98862699</v>
      </c>
      <c r="S9362" s="9">
        <v>3367112552.0111899</v>
      </c>
      <c r="T9362" s="9">
        <v>-1.0336705045972301E-3</v>
      </c>
      <c r="U9362" s="9">
        <v>8.4686402215189407</v>
      </c>
      <c r="V9362" s="9">
        <v>0</v>
      </c>
      <c r="W9362" s="9">
        <v>8.4686402215189407</v>
      </c>
      <c r="X9362" t="s">
        <v>86</v>
      </c>
      <c r="Y9362" s="9">
        <v>0</v>
      </c>
      <c r="Z9362" s="9">
        <v>3.5847627999999999E-3</v>
      </c>
    </row>
    <row r="9363" spans="1:26" x14ac:dyDescent="0.3">
      <c r="A9363">
        <v>2</v>
      </c>
      <c r="B9363">
        <v>0</v>
      </c>
      <c r="C9363">
        <v>0</v>
      </c>
      <c r="D9363">
        <v>1</v>
      </c>
      <c r="E9363">
        <v>0</v>
      </c>
      <c r="F9363">
        <v>0</v>
      </c>
      <c r="G9363">
        <v>0</v>
      </c>
      <c r="H9363" s="9">
        <v>6785.7330639612101</v>
      </c>
      <c r="I9363" s="9">
        <v>-1.8379713</v>
      </c>
      <c r="J9363" s="9">
        <v>-1.8378140999999999</v>
      </c>
      <c r="K9363" s="9">
        <v>-2.0275599999999998</v>
      </c>
      <c r="L9363" s="9">
        <v>-8.4696827030083703</v>
      </c>
      <c r="M9363" s="9">
        <v>-30.490857999999999</v>
      </c>
      <c r="N9363" s="9">
        <v>-30.490857999999999</v>
      </c>
      <c r="O9363" s="9">
        <v>-8.4696827030083703</v>
      </c>
      <c r="P9363">
        <v>0</v>
      </c>
      <c r="Q9363" s="9">
        <v>53.549995000000003</v>
      </c>
      <c r="R9363" s="9">
        <v>267836096.98862699</v>
      </c>
      <c r="S9363" s="9">
        <v>3313898473.2234802</v>
      </c>
      <c r="T9363" s="9">
        <v>-1.0424814894332E-3</v>
      </c>
      <c r="U9363" s="9">
        <v>8.4696827030083703</v>
      </c>
      <c r="V9363" s="9">
        <v>0</v>
      </c>
      <c r="W9363" s="9">
        <v>8.4696827030083703</v>
      </c>
      <c r="X9363" t="s">
        <v>86</v>
      </c>
      <c r="Y9363" s="9">
        <v>0</v>
      </c>
      <c r="Z9363" s="9">
        <v>3.7262784000000001E-3</v>
      </c>
    </row>
    <row r="9364" spans="1:26" x14ac:dyDescent="0.3">
      <c r="A9364">
        <v>2</v>
      </c>
      <c r="B9364">
        <v>0</v>
      </c>
      <c r="C9364">
        <v>0</v>
      </c>
      <c r="D9364">
        <v>1</v>
      </c>
      <c r="E9364">
        <v>0</v>
      </c>
      <c r="F9364">
        <v>0</v>
      </c>
      <c r="G9364">
        <v>0</v>
      </c>
      <c r="H9364" s="9">
        <v>6786.7330639491101</v>
      </c>
      <c r="I9364" s="9">
        <v>-1.8378521000000001</v>
      </c>
      <c r="J9364" s="9">
        <v>-1.837518</v>
      </c>
      <c r="K9364" s="9">
        <v>-2.2657683</v>
      </c>
      <c r="L9364" s="9">
        <v>-8.4707736087061001</v>
      </c>
      <c r="M9364" s="9">
        <v>-30.494785</v>
      </c>
      <c r="N9364" s="9">
        <v>-30.494785</v>
      </c>
      <c r="O9364" s="9">
        <v>-8.4707736087061001</v>
      </c>
      <c r="P9364">
        <v>0</v>
      </c>
      <c r="Q9364" s="9">
        <v>53.549995000000003</v>
      </c>
      <c r="R9364" s="9">
        <v>267836096.98862699</v>
      </c>
      <c r="S9364" s="9">
        <v>3424272116.78756</v>
      </c>
      <c r="T9364" s="9">
        <v>-1.09090569772973E-3</v>
      </c>
      <c r="U9364" s="9">
        <v>8.4707736087061001</v>
      </c>
      <c r="V9364" s="9">
        <v>0</v>
      </c>
      <c r="W9364" s="9">
        <v>8.4707736087061001</v>
      </c>
      <c r="X9364" t="s">
        <v>86</v>
      </c>
      <c r="Y9364" s="9">
        <v>0</v>
      </c>
      <c r="Z9364" s="9">
        <v>4.1633900000000003E-3</v>
      </c>
    </row>
    <row r="9365" spans="1:26" x14ac:dyDescent="0.3">
      <c r="A9365">
        <v>2</v>
      </c>
      <c r="B9365">
        <v>0</v>
      </c>
      <c r="C9365">
        <v>0</v>
      </c>
      <c r="D9365">
        <v>1</v>
      </c>
      <c r="E9365">
        <v>0</v>
      </c>
      <c r="F9365">
        <v>0</v>
      </c>
      <c r="G9365">
        <v>0</v>
      </c>
      <c r="H9365" s="9">
        <v>6787.7330639370002</v>
      </c>
      <c r="I9365" s="9">
        <v>-1.8380543</v>
      </c>
      <c r="J9365" s="9">
        <v>-1.8376923000000001</v>
      </c>
      <c r="K9365" s="9">
        <v>-2.3640200999999998</v>
      </c>
      <c r="L9365" s="9">
        <v>-8.4718552286039106</v>
      </c>
      <c r="M9365" s="9">
        <v>-30.498678000000002</v>
      </c>
      <c r="N9365" s="9">
        <v>-30.498678000000002</v>
      </c>
      <c r="O9365" s="9">
        <v>-8.4718552286039106</v>
      </c>
      <c r="P9365">
        <v>0</v>
      </c>
      <c r="Q9365" s="9">
        <v>53.549995000000003</v>
      </c>
      <c r="R9365" s="9">
        <v>267836096.98862699</v>
      </c>
      <c r="S9365" s="9">
        <v>3359122040.05862</v>
      </c>
      <c r="T9365" s="9">
        <v>-1.0816198978158499E-3</v>
      </c>
      <c r="U9365" s="9">
        <v>8.4718552286039106</v>
      </c>
      <c r="V9365" s="9">
        <v>0</v>
      </c>
      <c r="W9365" s="9">
        <v>8.4718552286039106</v>
      </c>
      <c r="X9365" t="s">
        <v>86</v>
      </c>
      <c r="Y9365" s="9">
        <v>0</v>
      </c>
      <c r="Z9365" s="9">
        <v>4.3443413000000004E-3</v>
      </c>
    </row>
    <row r="9366" spans="1:26" x14ac:dyDescent="0.3">
      <c r="A9366">
        <v>2</v>
      </c>
      <c r="B9366">
        <v>0</v>
      </c>
      <c r="C9366">
        <v>0</v>
      </c>
      <c r="D9366">
        <v>1</v>
      </c>
      <c r="E9366">
        <v>0</v>
      </c>
      <c r="F9366">
        <v>0</v>
      </c>
      <c r="G9366">
        <v>0</v>
      </c>
      <c r="H9366" s="9">
        <v>6788.7330639248903</v>
      </c>
      <c r="I9366" s="9">
        <v>-1.8380803999999999</v>
      </c>
      <c r="J9366" s="9">
        <v>-1.8376353000000001</v>
      </c>
      <c r="K9366" s="9">
        <v>-2.4853182</v>
      </c>
      <c r="L9366" s="9">
        <v>-8.4729608227272397</v>
      </c>
      <c r="M9366" s="9">
        <v>-30.502659000000001</v>
      </c>
      <c r="N9366" s="9">
        <v>-30.502659000000001</v>
      </c>
      <c r="O9366" s="9">
        <v>-8.4729608227272397</v>
      </c>
      <c r="P9366">
        <v>0</v>
      </c>
      <c r="Q9366" s="9">
        <v>53.549995000000003</v>
      </c>
      <c r="R9366" s="9">
        <v>267836096.98862699</v>
      </c>
      <c r="S9366" s="9">
        <v>3380727409.73417</v>
      </c>
      <c r="T9366" s="9">
        <v>-1.1055941233237799E-3</v>
      </c>
      <c r="U9366" s="9">
        <v>8.4729608227272397</v>
      </c>
      <c r="V9366" s="9">
        <v>0</v>
      </c>
      <c r="W9366" s="9">
        <v>8.4729608227272397</v>
      </c>
      <c r="X9366" t="s">
        <v>86</v>
      </c>
      <c r="Y9366" s="9">
        <v>0</v>
      </c>
      <c r="Z9366" s="9">
        <v>4.5671085999999996E-3</v>
      </c>
    </row>
    <row r="9367" spans="1:26" x14ac:dyDescent="0.3">
      <c r="A9367">
        <v>2</v>
      </c>
      <c r="B9367">
        <v>0</v>
      </c>
      <c r="C9367">
        <v>0</v>
      </c>
      <c r="D9367">
        <v>1</v>
      </c>
      <c r="E9367">
        <v>0</v>
      </c>
      <c r="F9367">
        <v>0</v>
      </c>
      <c r="G9367">
        <v>0</v>
      </c>
      <c r="H9367" s="9">
        <v>6789.7330639127904</v>
      </c>
      <c r="I9367" s="9">
        <v>-1.8381354999999999</v>
      </c>
      <c r="J9367" s="9">
        <v>-1.8377094</v>
      </c>
      <c r="K9367" s="9">
        <v>-2.4853182</v>
      </c>
      <c r="L9367" s="9">
        <v>-8.47403895742241</v>
      </c>
      <c r="M9367" s="9">
        <v>-30.506540000000001</v>
      </c>
      <c r="N9367" s="9">
        <v>-30.506540000000001</v>
      </c>
      <c r="O9367" s="9">
        <v>-8.47403895742241</v>
      </c>
      <c r="P9367">
        <v>0</v>
      </c>
      <c r="Q9367" s="9">
        <v>53.549995000000003</v>
      </c>
      <c r="R9367" s="9">
        <v>267836096.98862699</v>
      </c>
      <c r="S9367" s="9">
        <v>3353659960.28303</v>
      </c>
      <c r="T9367" s="9">
        <v>-1.0781346951720301E-3</v>
      </c>
      <c r="U9367" s="9">
        <v>8.47403895742241</v>
      </c>
      <c r="V9367" s="9">
        <v>0</v>
      </c>
      <c r="W9367" s="9">
        <v>8.47403895742241</v>
      </c>
      <c r="X9367" t="s">
        <v>86</v>
      </c>
      <c r="Y9367" s="9">
        <v>0</v>
      </c>
      <c r="Z9367" s="9">
        <v>4.5672925000000003E-3</v>
      </c>
    </row>
    <row r="9368" spans="1:26" x14ac:dyDescent="0.3">
      <c r="A9368">
        <v>2</v>
      </c>
      <c r="B9368">
        <v>0</v>
      </c>
      <c r="C9368">
        <v>0</v>
      </c>
      <c r="D9368">
        <v>1</v>
      </c>
      <c r="E9368">
        <v>0</v>
      </c>
      <c r="F9368">
        <v>0</v>
      </c>
      <c r="G9368">
        <v>0</v>
      </c>
      <c r="H9368" s="9">
        <v>6790.7330639006796</v>
      </c>
      <c r="I9368" s="9">
        <v>-1.8379413</v>
      </c>
      <c r="J9368" s="9">
        <v>-1.837456</v>
      </c>
      <c r="K9368" s="9">
        <v>-2.5226350000000002</v>
      </c>
      <c r="L9368" s="9">
        <v>-8.4750887913139099</v>
      </c>
      <c r="M9368" s="9">
        <v>-30.510318999999999</v>
      </c>
      <c r="N9368" s="9">
        <v>-30.510318999999999</v>
      </c>
      <c r="O9368" s="9">
        <v>-8.4750887913139099</v>
      </c>
      <c r="P9368">
        <v>0</v>
      </c>
      <c r="Q9368" s="9">
        <v>53.549995000000003</v>
      </c>
      <c r="R9368" s="9">
        <v>267836096.98862699</v>
      </c>
      <c r="S9368" s="9">
        <v>3449970897.7283001</v>
      </c>
      <c r="T9368" s="9">
        <v>-1.0498338914981501E-3</v>
      </c>
      <c r="U9368" s="9">
        <v>8.4750887913139099</v>
      </c>
      <c r="V9368" s="9">
        <v>0</v>
      </c>
      <c r="W9368" s="9">
        <v>8.4750887913139099</v>
      </c>
      <c r="X9368" t="s">
        <v>86</v>
      </c>
      <c r="Y9368" s="9">
        <v>0</v>
      </c>
      <c r="Z9368" s="9">
        <v>4.6352305999999999E-3</v>
      </c>
    </row>
    <row r="9369" spans="1:26" x14ac:dyDescent="0.3">
      <c r="A9369">
        <v>2</v>
      </c>
      <c r="B9369">
        <v>0</v>
      </c>
      <c r="C9369">
        <v>0</v>
      </c>
      <c r="D9369">
        <v>1</v>
      </c>
      <c r="E9369">
        <v>0</v>
      </c>
      <c r="F9369">
        <v>0</v>
      </c>
      <c r="G9369">
        <v>0</v>
      </c>
      <c r="H9369" s="9">
        <v>6791.7330638885696</v>
      </c>
      <c r="I9369" s="9">
        <v>-1.8380251999999999</v>
      </c>
      <c r="J9369" s="9">
        <v>-1.8375484</v>
      </c>
      <c r="K9369" s="9">
        <v>-2.5203072999999998</v>
      </c>
      <c r="L9369" s="9">
        <v>-8.47612671921115</v>
      </c>
      <c r="M9369" s="9">
        <v>-30.514054999999999</v>
      </c>
      <c r="N9369" s="9">
        <v>-30.514054999999999</v>
      </c>
      <c r="O9369" s="9">
        <v>-8.47612671921115</v>
      </c>
      <c r="P9369">
        <v>0</v>
      </c>
      <c r="Q9369" s="9">
        <v>53.549995000000003</v>
      </c>
      <c r="R9369" s="9">
        <v>267836096.98862699</v>
      </c>
      <c r="S9369" s="9">
        <v>3414801958.5956101</v>
      </c>
      <c r="T9369" s="9">
        <v>-1.0379278972418801E-3</v>
      </c>
      <c r="U9369" s="9">
        <v>8.47612671921115</v>
      </c>
      <c r="V9369" s="9">
        <v>0</v>
      </c>
      <c r="W9369" s="9">
        <v>8.47612671921115</v>
      </c>
      <c r="X9369" t="s">
        <v>86</v>
      </c>
      <c r="Y9369" s="9">
        <v>0</v>
      </c>
      <c r="Z9369" s="9">
        <v>4.6311863999999999E-3</v>
      </c>
    </row>
    <row r="9370" spans="1:26" x14ac:dyDescent="0.3">
      <c r="A9370">
        <v>2</v>
      </c>
      <c r="B9370">
        <v>0</v>
      </c>
      <c r="C9370">
        <v>0</v>
      </c>
      <c r="D9370">
        <v>1</v>
      </c>
      <c r="E9370">
        <v>0</v>
      </c>
      <c r="F9370">
        <v>0</v>
      </c>
      <c r="G9370">
        <v>0</v>
      </c>
      <c r="H9370" s="9">
        <v>6792.7330638764597</v>
      </c>
      <c r="I9370" s="9">
        <v>-1.8379591</v>
      </c>
      <c r="J9370" s="9">
        <v>-1.8375477</v>
      </c>
      <c r="K9370" s="9">
        <v>-2.7683597</v>
      </c>
      <c r="L9370" s="9">
        <v>-8.4772187177535994</v>
      </c>
      <c r="M9370" s="9">
        <v>-30.517987999999999</v>
      </c>
      <c r="N9370" s="9">
        <v>-30.517987999999999</v>
      </c>
      <c r="O9370" s="9">
        <v>-8.4772187177535994</v>
      </c>
      <c r="P9370">
        <v>0</v>
      </c>
      <c r="Q9370" s="9">
        <v>53.549995000000003</v>
      </c>
      <c r="R9370" s="9">
        <v>267836096.98862699</v>
      </c>
      <c r="S9370" s="9">
        <v>3415513624.8652401</v>
      </c>
      <c r="T9370" s="9">
        <v>-1.09199854245289E-3</v>
      </c>
      <c r="U9370" s="9">
        <v>8.4772187177535994</v>
      </c>
      <c r="V9370" s="9">
        <v>0</v>
      </c>
      <c r="W9370" s="9">
        <v>8.4772187177535994</v>
      </c>
      <c r="X9370" t="s">
        <v>86</v>
      </c>
      <c r="Y9370" s="9">
        <v>0</v>
      </c>
      <c r="Z9370" s="9">
        <v>5.0869929000000001E-3</v>
      </c>
    </row>
    <row r="9371" spans="1:26" x14ac:dyDescent="0.3">
      <c r="A9371">
        <v>2</v>
      </c>
      <c r="B9371">
        <v>0</v>
      </c>
      <c r="C9371">
        <v>0</v>
      </c>
      <c r="D9371">
        <v>1</v>
      </c>
      <c r="E9371">
        <v>0</v>
      </c>
      <c r="F9371">
        <v>0</v>
      </c>
      <c r="G9371">
        <v>0</v>
      </c>
      <c r="H9371" s="9">
        <v>6793.7330638643598</v>
      </c>
      <c r="I9371" s="9">
        <v>-1.837904</v>
      </c>
      <c r="J9371" s="9">
        <v>-1.8374946000000001</v>
      </c>
      <c r="K9371" s="9">
        <v>-2.7344390999999999</v>
      </c>
      <c r="L9371" s="9">
        <v>-8.47832709217092</v>
      </c>
      <c r="M9371" s="9">
        <v>-30.521978000000001</v>
      </c>
      <c r="N9371" s="9">
        <v>-30.521978000000001</v>
      </c>
      <c r="O9371" s="9">
        <v>-8.47832709217092</v>
      </c>
      <c r="P9371">
        <v>0</v>
      </c>
      <c r="Q9371" s="9">
        <v>53.549995000000003</v>
      </c>
      <c r="R9371" s="9">
        <v>267836096.98862699</v>
      </c>
      <c r="S9371" s="9">
        <v>3436313209.1036901</v>
      </c>
      <c r="T9371" s="9">
        <v>-1.10837441731881E-3</v>
      </c>
      <c r="U9371" s="9">
        <v>8.47832709217092</v>
      </c>
      <c r="V9371" s="9">
        <v>0</v>
      </c>
      <c r="W9371" s="9">
        <v>8.47832709217092</v>
      </c>
      <c r="X9371" t="s">
        <v>86</v>
      </c>
      <c r="Y9371" s="9">
        <v>0</v>
      </c>
      <c r="Z9371" s="9">
        <v>5.024517E-3</v>
      </c>
    </row>
    <row r="9372" spans="1:26" x14ac:dyDescent="0.3">
      <c r="A9372">
        <v>2</v>
      </c>
      <c r="B9372">
        <v>0</v>
      </c>
      <c r="C9372">
        <v>0</v>
      </c>
      <c r="D9372">
        <v>1</v>
      </c>
      <c r="E9372">
        <v>0</v>
      </c>
      <c r="F9372">
        <v>0</v>
      </c>
      <c r="G9372">
        <v>0</v>
      </c>
      <c r="H9372" s="9">
        <v>6794.7330638522499</v>
      </c>
      <c r="I9372" s="9">
        <v>-1.8380961</v>
      </c>
      <c r="J9372" s="9">
        <v>-1.8376352</v>
      </c>
      <c r="K9372" s="9">
        <v>-2.7191768000000001</v>
      </c>
      <c r="L9372" s="9">
        <v>-8.4794103836375605</v>
      </c>
      <c r="M9372" s="9">
        <v>-30.525877000000001</v>
      </c>
      <c r="N9372" s="9">
        <v>-30.525877000000001</v>
      </c>
      <c r="O9372" s="9">
        <v>-8.4794103836375605</v>
      </c>
      <c r="P9372">
        <v>0</v>
      </c>
      <c r="Q9372" s="9">
        <v>53.549995000000003</v>
      </c>
      <c r="R9372" s="9">
        <v>267836096.98862699</v>
      </c>
      <c r="S9372" s="9">
        <v>3383339401.8396401</v>
      </c>
      <c r="T9372" s="9">
        <v>-1.0832914666334399E-3</v>
      </c>
      <c r="U9372" s="9">
        <v>8.4794103836375605</v>
      </c>
      <c r="V9372" s="9">
        <v>0</v>
      </c>
      <c r="W9372" s="9">
        <v>8.4794103836375605</v>
      </c>
      <c r="X9372" t="s">
        <v>86</v>
      </c>
      <c r="Y9372" s="9">
        <v>0</v>
      </c>
      <c r="Z9372" s="9">
        <v>4.9968547999999996E-3</v>
      </c>
    </row>
    <row r="9373" spans="1:26" x14ac:dyDescent="0.3">
      <c r="A9373">
        <v>2</v>
      </c>
      <c r="B9373">
        <v>0</v>
      </c>
      <c r="C9373">
        <v>0</v>
      </c>
      <c r="D9373">
        <v>1</v>
      </c>
      <c r="E9373">
        <v>0</v>
      </c>
      <c r="F9373">
        <v>0</v>
      </c>
      <c r="G9373">
        <v>0</v>
      </c>
      <c r="H9373" s="9">
        <v>6795.7330638401399</v>
      </c>
      <c r="I9373" s="9">
        <v>-1.8380859000000001</v>
      </c>
      <c r="J9373" s="9">
        <v>-1.8376269000000001</v>
      </c>
      <c r="K9373" s="9">
        <v>-2.7036471</v>
      </c>
      <c r="L9373" s="9">
        <v>-8.4804813554912606</v>
      </c>
      <c r="M9373" s="9">
        <v>-30.529734000000001</v>
      </c>
      <c r="N9373" s="9">
        <v>-30.529734000000001</v>
      </c>
      <c r="O9373" s="9">
        <v>-8.4804813554912606</v>
      </c>
      <c r="P9373">
        <v>0</v>
      </c>
      <c r="Q9373" s="9">
        <v>53.549995000000003</v>
      </c>
      <c r="R9373" s="9">
        <v>267836096.98862699</v>
      </c>
      <c r="S9373" s="9">
        <v>3386846225.50069</v>
      </c>
      <c r="T9373" s="9">
        <v>-1.07097185370719E-3</v>
      </c>
      <c r="U9373" s="9">
        <v>8.4804813554912606</v>
      </c>
      <c r="V9373" s="9">
        <v>0</v>
      </c>
      <c r="W9373" s="9">
        <v>8.4804813554912606</v>
      </c>
      <c r="X9373" t="s">
        <v>86</v>
      </c>
      <c r="Y9373" s="9">
        <v>0</v>
      </c>
      <c r="Z9373" s="9">
        <v>4.9682948999999997E-3</v>
      </c>
    </row>
    <row r="9374" spans="1:26" x14ac:dyDescent="0.3">
      <c r="A9374">
        <v>2</v>
      </c>
      <c r="B9374">
        <v>0</v>
      </c>
      <c r="C9374">
        <v>0</v>
      </c>
      <c r="D9374">
        <v>1</v>
      </c>
      <c r="E9374">
        <v>0</v>
      </c>
      <c r="F9374">
        <v>0</v>
      </c>
      <c r="G9374">
        <v>0</v>
      </c>
      <c r="H9374" s="9">
        <v>6796.73306382804</v>
      </c>
      <c r="I9374" s="9">
        <v>-1.8379208</v>
      </c>
      <c r="J9374" s="9">
        <v>-1.8375509000000001</v>
      </c>
      <c r="K9374" s="9">
        <v>-2.5694903999999998</v>
      </c>
      <c r="L9374" s="9">
        <v>-8.4815382299246203</v>
      </c>
      <c r="M9374" s="9">
        <v>-30.533536999999999</v>
      </c>
      <c r="N9374" s="9">
        <v>-30.533536999999999</v>
      </c>
      <c r="O9374" s="9">
        <v>-8.4815382299246203</v>
      </c>
      <c r="P9374">
        <v>0</v>
      </c>
      <c r="Q9374" s="9">
        <v>53.549995000000003</v>
      </c>
      <c r="R9374" s="9">
        <v>267836096.98862699</v>
      </c>
      <c r="S9374" s="9">
        <v>3416022254.1221399</v>
      </c>
      <c r="T9374" s="9">
        <v>-1.0568744333578899E-3</v>
      </c>
      <c r="U9374" s="9">
        <v>8.4815382299246203</v>
      </c>
      <c r="V9374" s="9">
        <v>0</v>
      </c>
      <c r="W9374" s="9">
        <v>8.4815382299246203</v>
      </c>
      <c r="X9374" t="s">
        <v>86</v>
      </c>
      <c r="Y9374" s="9">
        <v>0</v>
      </c>
      <c r="Z9374" s="9">
        <v>4.7215694000000002E-3</v>
      </c>
    </row>
    <row r="9375" spans="1:26" x14ac:dyDescent="0.3">
      <c r="A9375">
        <v>2</v>
      </c>
      <c r="B9375">
        <v>0</v>
      </c>
      <c r="C9375">
        <v>0</v>
      </c>
      <c r="D9375">
        <v>1</v>
      </c>
      <c r="E9375">
        <v>0</v>
      </c>
      <c r="F9375">
        <v>0</v>
      </c>
      <c r="G9375">
        <v>0</v>
      </c>
      <c r="H9375" s="9">
        <v>6797.7330638159301</v>
      </c>
      <c r="I9375" s="9">
        <v>-1.8379578999999999</v>
      </c>
      <c r="J9375" s="9">
        <v>-1.8374801999999999</v>
      </c>
      <c r="K9375" s="9">
        <v>-2.5000846000000001</v>
      </c>
      <c r="L9375" s="9">
        <v>-8.4825776150145398</v>
      </c>
      <c r="M9375" s="9">
        <v>-30.537279000000002</v>
      </c>
      <c r="N9375" s="9">
        <v>-30.537279000000002</v>
      </c>
      <c r="O9375" s="9">
        <v>-8.4825776150145398</v>
      </c>
      <c r="P9375">
        <v>0</v>
      </c>
      <c r="Q9375" s="9">
        <v>53.549995000000003</v>
      </c>
      <c r="R9375" s="9">
        <v>267836096.98862699</v>
      </c>
      <c r="S9375" s="9">
        <v>3443611234.7742701</v>
      </c>
      <c r="T9375" s="9">
        <v>-1.0393850899141899E-3</v>
      </c>
      <c r="U9375" s="9">
        <v>8.4825776150145398</v>
      </c>
      <c r="V9375" s="9">
        <v>0</v>
      </c>
      <c r="W9375" s="9">
        <v>8.4825776150145398</v>
      </c>
      <c r="X9375" t="s">
        <v>86</v>
      </c>
      <c r="Y9375" s="9">
        <v>0</v>
      </c>
      <c r="Z9375" s="9">
        <v>4.5938562000000004E-3</v>
      </c>
    </row>
    <row r="9376" spans="1:26" x14ac:dyDescent="0.3">
      <c r="A9376">
        <v>2</v>
      </c>
      <c r="B9376">
        <v>0</v>
      </c>
      <c r="C9376">
        <v>0</v>
      </c>
      <c r="D9376">
        <v>1</v>
      </c>
      <c r="E9376">
        <v>0</v>
      </c>
      <c r="F9376">
        <v>0</v>
      </c>
      <c r="G9376">
        <v>0</v>
      </c>
      <c r="H9376" s="9">
        <v>6798.7330638038202</v>
      </c>
      <c r="I9376" s="9">
        <v>-1.8379000000000001</v>
      </c>
      <c r="J9376" s="9">
        <v>-1.8374659</v>
      </c>
      <c r="K9376" s="9">
        <v>-2.6884228999999999</v>
      </c>
      <c r="L9376" s="9">
        <v>-8.4836350532197908</v>
      </c>
      <c r="M9376" s="9">
        <v>-30.541086</v>
      </c>
      <c r="N9376" s="9">
        <v>-30.541086</v>
      </c>
      <c r="O9376" s="9">
        <v>-8.4836350532197908</v>
      </c>
      <c r="P9376">
        <v>0</v>
      </c>
      <c r="Q9376" s="9">
        <v>53.549995000000003</v>
      </c>
      <c r="R9376" s="9">
        <v>267836096.98862699</v>
      </c>
      <c r="S9376" s="9">
        <v>3449591285.1851902</v>
      </c>
      <c r="T9376" s="9">
        <v>-1.0574382052546099E-3</v>
      </c>
      <c r="U9376" s="9">
        <v>8.4836350532197908</v>
      </c>
      <c r="V9376" s="9">
        <v>0</v>
      </c>
      <c r="W9376" s="9">
        <v>8.4836350532197908</v>
      </c>
      <c r="X9376" t="s">
        <v>86</v>
      </c>
      <c r="Y9376" s="9">
        <v>0</v>
      </c>
      <c r="Z9376" s="9">
        <v>4.9398853000000003E-3</v>
      </c>
    </row>
    <row r="9377" spans="1:26" x14ac:dyDescent="0.3">
      <c r="A9377">
        <v>2</v>
      </c>
      <c r="B9377">
        <v>0</v>
      </c>
      <c r="C9377">
        <v>0</v>
      </c>
      <c r="D9377">
        <v>1</v>
      </c>
      <c r="E9377">
        <v>0</v>
      </c>
      <c r="F9377">
        <v>0</v>
      </c>
      <c r="G9377">
        <v>0</v>
      </c>
      <c r="H9377" s="9">
        <v>6799.7330637917103</v>
      </c>
      <c r="I9377" s="9">
        <v>-1.8379246</v>
      </c>
      <c r="J9377" s="9">
        <v>-1.8375584</v>
      </c>
      <c r="K9377" s="9">
        <v>-2.6410713000000001</v>
      </c>
      <c r="L9377" s="9">
        <v>-8.4847317301994902</v>
      </c>
      <c r="M9377" s="9">
        <v>-30.545034000000001</v>
      </c>
      <c r="N9377" s="9">
        <v>-30.545034000000001</v>
      </c>
      <c r="O9377" s="9">
        <v>-8.4847317301994902</v>
      </c>
      <c r="P9377">
        <v>0</v>
      </c>
      <c r="Q9377" s="9">
        <v>53.549995000000003</v>
      </c>
      <c r="R9377" s="9">
        <v>267836096.98862699</v>
      </c>
      <c r="S9377" s="9">
        <v>3414443258.0975699</v>
      </c>
      <c r="T9377" s="9">
        <v>-1.09667697970117E-3</v>
      </c>
      <c r="U9377" s="9">
        <v>8.4847317301994902</v>
      </c>
      <c r="V9377" s="9">
        <v>0</v>
      </c>
      <c r="W9377" s="9">
        <v>8.4847317301994902</v>
      </c>
      <c r="X9377" t="s">
        <v>86</v>
      </c>
      <c r="Y9377" s="9">
        <v>0</v>
      </c>
      <c r="Z9377" s="9">
        <v>4.8531229000000004E-3</v>
      </c>
    </row>
    <row r="9378" spans="1:26" x14ac:dyDescent="0.3">
      <c r="A9378">
        <v>2</v>
      </c>
      <c r="B9378">
        <v>0</v>
      </c>
      <c r="C9378">
        <v>0</v>
      </c>
      <c r="D9378">
        <v>1</v>
      </c>
      <c r="E9378">
        <v>0</v>
      </c>
      <c r="F9378">
        <v>0</v>
      </c>
      <c r="G9378">
        <v>0</v>
      </c>
      <c r="H9378" s="9">
        <v>6800.7330637796103</v>
      </c>
      <c r="I9378" s="9">
        <v>-1.8381430999999999</v>
      </c>
      <c r="J9378" s="9">
        <v>-1.8377796</v>
      </c>
      <c r="K9378" s="9">
        <v>-2.6934594999999999</v>
      </c>
      <c r="L9378" s="9">
        <v>-8.4858210695945395</v>
      </c>
      <c r="M9378" s="9">
        <v>-30.548956</v>
      </c>
      <c r="N9378" s="9">
        <v>-30.548956</v>
      </c>
      <c r="O9378" s="9">
        <v>-8.4858210695945395</v>
      </c>
      <c r="P9378">
        <v>0</v>
      </c>
      <c r="Q9378" s="9">
        <v>53.549995000000003</v>
      </c>
      <c r="R9378" s="9">
        <v>267836096.98862699</v>
      </c>
      <c r="S9378" s="9">
        <v>3332647714.3495102</v>
      </c>
      <c r="T9378" s="9">
        <v>-1.08933939504574E-3</v>
      </c>
      <c r="U9378" s="9">
        <v>8.4858210695945395</v>
      </c>
      <c r="V9378" s="9">
        <v>0</v>
      </c>
      <c r="W9378" s="9">
        <v>8.4858210695945395</v>
      </c>
      <c r="X9378" t="s">
        <v>86</v>
      </c>
      <c r="Y9378" s="9">
        <v>0</v>
      </c>
      <c r="Z9378" s="9">
        <v>4.9499851000000001E-3</v>
      </c>
    </row>
    <row r="9379" spans="1:26" x14ac:dyDescent="0.3">
      <c r="A9379">
        <v>2</v>
      </c>
      <c r="B9379">
        <v>0</v>
      </c>
      <c r="C9379">
        <v>0</v>
      </c>
      <c r="D9379">
        <v>1</v>
      </c>
      <c r="E9379">
        <v>0</v>
      </c>
      <c r="F9379">
        <v>0</v>
      </c>
      <c r="G9379">
        <v>0</v>
      </c>
      <c r="H9379" s="9">
        <v>6801.7330637675004</v>
      </c>
      <c r="I9379" s="9">
        <v>-1.8379084999999999</v>
      </c>
      <c r="J9379" s="9">
        <v>-1.8375424</v>
      </c>
      <c r="K9379" s="9">
        <v>-2.5388894</v>
      </c>
      <c r="L9379" s="9">
        <v>-8.4869116694725797</v>
      </c>
      <c r="M9379" s="9">
        <v>-30.552880999999999</v>
      </c>
      <c r="N9379" s="9">
        <v>-30.552880999999999</v>
      </c>
      <c r="O9379" s="9">
        <v>-8.4869116694725797</v>
      </c>
      <c r="P9379">
        <v>0</v>
      </c>
      <c r="Q9379" s="9">
        <v>53.549995000000003</v>
      </c>
      <c r="R9379" s="9">
        <v>267836096.98862699</v>
      </c>
      <c r="S9379" s="9">
        <v>3421413682.66576</v>
      </c>
      <c r="T9379" s="9">
        <v>-1.0905998780472699E-3</v>
      </c>
      <c r="U9379" s="9">
        <v>8.4869116694725797</v>
      </c>
      <c r="V9379" s="9">
        <v>0</v>
      </c>
      <c r="W9379" s="9">
        <v>8.4869116694725797</v>
      </c>
      <c r="X9379" t="s">
        <v>86</v>
      </c>
      <c r="Y9379" s="9">
        <v>0</v>
      </c>
      <c r="Z9379" s="9">
        <v>4.6653170000000004E-3</v>
      </c>
    </row>
    <row r="9380" spans="1:26" x14ac:dyDescent="0.3">
      <c r="A9380">
        <v>2</v>
      </c>
      <c r="B9380">
        <v>0</v>
      </c>
      <c r="C9380">
        <v>0</v>
      </c>
      <c r="D9380">
        <v>1</v>
      </c>
      <c r="E9380">
        <v>0</v>
      </c>
      <c r="F9380">
        <v>0</v>
      </c>
      <c r="G9380">
        <v>0</v>
      </c>
      <c r="H9380" s="9">
        <v>6802.7330637553896</v>
      </c>
      <c r="I9380" s="9">
        <v>-1.8380601000000001</v>
      </c>
      <c r="J9380" s="9">
        <v>-1.8376809000000001</v>
      </c>
      <c r="K9380" s="9">
        <v>-2.423162</v>
      </c>
      <c r="L9380" s="9">
        <v>-8.4879700948180297</v>
      </c>
      <c r="M9380" s="9">
        <v>-30.556692000000002</v>
      </c>
      <c r="N9380" s="9">
        <v>-30.556692000000002</v>
      </c>
      <c r="O9380" s="9">
        <v>-8.4879700948180297</v>
      </c>
      <c r="P9380">
        <v>0</v>
      </c>
      <c r="Q9380" s="9">
        <v>53.549995000000003</v>
      </c>
      <c r="R9380" s="9">
        <v>267836096.98862699</v>
      </c>
      <c r="S9380" s="9">
        <v>3369690060.1268101</v>
      </c>
      <c r="T9380" s="9">
        <v>-1.0584253454464199E-3</v>
      </c>
      <c r="U9380" s="9">
        <v>8.4879700948180297</v>
      </c>
      <c r="V9380" s="9">
        <v>0</v>
      </c>
      <c r="W9380" s="9">
        <v>8.4879700948180297</v>
      </c>
      <c r="X9380" t="s">
        <v>86</v>
      </c>
      <c r="Y9380" s="9">
        <v>0</v>
      </c>
      <c r="Z9380" s="9">
        <v>4.4529987000000004E-3</v>
      </c>
    </row>
    <row r="9381" spans="1:26" x14ac:dyDescent="0.3">
      <c r="A9381">
        <v>2</v>
      </c>
      <c r="B9381">
        <v>0</v>
      </c>
      <c r="C9381">
        <v>0</v>
      </c>
      <c r="D9381">
        <v>1</v>
      </c>
      <c r="E9381">
        <v>0</v>
      </c>
      <c r="F9381">
        <v>0</v>
      </c>
      <c r="G9381">
        <v>0</v>
      </c>
      <c r="H9381" s="9">
        <v>6803.7330637432897</v>
      </c>
      <c r="I9381" s="9">
        <v>-1.8379786</v>
      </c>
      <c r="J9381" s="9">
        <v>-1.8375002</v>
      </c>
      <c r="K9381" s="9">
        <v>-2.3773366999999999</v>
      </c>
      <c r="L9381" s="9">
        <v>-8.4890134647452395</v>
      </c>
      <c r="M9381" s="9">
        <v>-30.560448000000001</v>
      </c>
      <c r="N9381" s="9">
        <v>-30.560448000000001</v>
      </c>
      <c r="O9381" s="9">
        <v>-8.4890134647452395</v>
      </c>
      <c r="P9381">
        <v>0</v>
      </c>
      <c r="Q9381" s="9">
        <v>53.549995000000003</v>
      </c>
      <c r="R9381" s="9">
        <v>267836096.98862699</v>
      </c>
      <c r="S9381" s="9">
        <v>3438470454.1840601</v>
      </c>
      <c r="T9381" s="9">
        <v>-1.0433699272080999E-3</v>
      </c>
      <c r="U9381" s="9">
        <v>8.4890134647452395</v>
      </c>
      <c r="V9381" s="9">
        <v>0</v>
      </c>
      <c r="W9381" s="9">
        <v>8.4890134647452395</v>
      </c>
      <c r="X9381" t="s">
        <v>86</v>
      </c>
      <c r="Y9381" s="9">
        <v>0</v>
      </c>
      <c r="Z9381" s="9">
        <v>4.3683569000000002E-3</v>
      </c>
    </row>
    <row r="9382" spans="1:26" x14ac:dyDescent="0.3">
      <c r="A9382">
        <v>2</v>
      </c>
      <c r="B9382">
        <v>0</v>
      </c>
      <c r="C9382">
        <v>0</v>
      </c>
      <c r="D9382">
        <v>1</v>
      </c>
      <c r="E9382">
        <v>0</v>
      </c>
      <c r="F9382">
        <v>0</v>
      </c>
      <c r="G9382">
        <v>0</v>
      </c>
      <c r="H9382" s="9">
        <v>6804.7330637311798</v>
      </c>
      <c r="I9382" s="9">
        <v>-1.8378623000000001</v>
      </c>
      <c r="J9382" s="9">
        <v>-1.8374192</v>
      </c>
      <c r="K9382" s="9">
        <v>-2.3453998999999999</v>
      </c>
      <c r="L9382" s="9">
        <v>-8.4900354379417902</v>
      </c>
      <c r="M9382" s="9">
        <v>-30.564126999999999</v>
      </c>
      <c r="N9382" s="9">
        <v>-30.564126999999999</v>
      </c>
      <c r="O9382" s="9">
        <v>-8.4900354379417902</v>
      </c>
      <c r="P9382">
        <v>0</v>
      </c>
      <c r="Q9382" s="9">
        <v>53.549995000000003</v>
      </c>
      <c r="R9382" s="9">
        <v>267836096.98862699</v>
      </c>
      <c r="S9382" s="9">
        <v>3470462654.9397898</v>
      </c>
      <c r="T9382" s="9">
        <v>-1.0219731965470599E-3</v>
      </c>
      <c r="U9382" s="9">
        <v>8.4900354379417902</v>
      </c>
      <c r="V9382" s="9">
        <v>0</v>
      </c>
      <c r="W9382" s="9">
        <v>8.4900354379417902</v>
      </c>
      <c r="X9382" t="s">
        <v>86</v>
      </c>
      <c r="Y9382" s="9">
        <v>0</v>
      </c>
      <c r="Z9382" s="9">
        <v>4.3094824E-3</v>
      </c>
    </row>
    <row r="9383" spans="1:26" x14ac:dyDescent="0.3">
      <c r="A9383">
        <v>2</v>
      </c>
      <c r="B9383">
        <v>0</v>
      </c>
      <c r="C9383">
        <v>0</v>
      </c>
      <c r="D9383">
        <v>1</v>
      </c>
      <c r="E9383">
        <v>0</v>
      </c>
      <c r="F9383">
        <v>0</v>
      </c>
      <c r="G9383">
        <v>0</v>
      </c>
      <c r="H9383" s="9">
        <v>6805.7330637190698</v>
      </c>
      <c r="I9383" s="9">
        <v>-1.8378409</v>
      </c>
      <c r="J9383" s="9">
        <v>-1.8375414999999999</v>
      </c>
      <c r="K9383" s="9">
        <v>-2.6276784000000002</v>
      </c>
      <c r="L9383" s="9">
        <v>-8.4911218814577492</v>
      </c>
      <c r="M9383" s="9">
        <v>-30.568038999999999</v>
      </c>
      <c r="N9383" s="9">
        <v>-30.568038999999999</v>
      </c>
      <c r="O9383" s="9">
        <v>-8.4911218814577492</v>
      </c>
      <c r="P9383">
        <v>0</v>
      </c>
      <c r="Q9383" s="9">
        <v>53.549995000000003</v>
      </c>
      <c r="R9383" s="9">
        <v>267836096.98862699</v>
      </c>
      <c r="S9383" s="9">
        <v>3423471803.15762</v>
      </c>
      <c r="T9383" s="9">
        <v>-1.0864435159625399E-3</v>
      </c>
      <c r="U9383" s="9">
        <v>8.4911218814577492</v>
      </c>
      <c r="V9383" s="9">
        <v>0</v>
      </c>
      <c r="W9383" s="9">
        <v>8.4911218814577492</v>
      </c>
      <c r="X9383" t="s">
        <v>86</v>
      </c>
      <c r="Y9383" s="9">
        <v>0</v>
      </c>
      <c r="Z9383" s="9">
        <v>4.8284679999999998E-3</v>
      </c>
    </row>
    <row r="9384" spans="1:26" x14ac:dyDescent="0.3">
      <c r="A9384">
        <v>2</v>
      </c>
      <c r="B9384">
        <v>0</v>
      </c>
      <c r="C9384">
        <v>0</v>
      </c>
      <c r="D9384">
        <v>1</v>
      </c>
      <c r="E9384">
        <v>0</v>
      </c>
      <c r="F9384">
        <v>0</v>
      </c>
      <c r="G9384">
        <v>0</v>
      </c>
      <c r="H9384" s="9">
        <v>6806.7330637069599</v>
      </c>
      <c r="I9384" s="9">
        <v>-1.8380269</v>
      </c>
      <c r="J9384" s="9">
        <v>-1.8376205999999999</v>
      </c>
      <c r="K9384" s="9">
        <v>-2.5997480999999998</v>
      </c>
      <c r="L9384" s="9">
        <v>-8.4922322338513201</v>
      </c>
      <c r="M9384" s="9">
        <v>-30.572037000000002</v>
      </c>
      <c r="N9384" s="9">
        <v>-30.572037000000002</v>
      </c>
      <c r="O9384" s="9">
        <v>-8.4922322338513201</v>
      </c>
      <c r="P9384">
        <v>0</v>
      </c>
      <c r="Q9384" s="9">
        <v>53.549995000000003</v>
      </c>
      <c r="R9384" s="9">
        <v>267836096.98862699</v>
      </c>
      <c r="S9384" s="9">
        <v>3393901513.2474198</v>
      </c>
      <c r="T9384" s="9">
        <v>-1.1103523935744801E-3</v>
      </c>
      <c r="U9384" s="9">
        <v>8.4922322338513201</v>
      </c>
      <c r="V9384" s="9">
        <v>0</v>
      </c>
      <c r="W9384" s="9">
        <v>8.4922322338513201</v>
      </c>
      <c r="X9384" t="s">
        <v>86</v>
      </c>
      <c r="Y9384" s="9">
        <v>0</v>
      </c>
      <c r="Z9384" s="9">
        <v>4.7773509000000004E-3</v>
      </c>
    </row>
    <row r="9385" spans="1:26" x14ac:dyDescent="0.3">
      <c r="A9385">
        <v>2</v>
      </c>
      <c r="B9385">
        <v>0</v>
      </c>
      <c r="C9385">
        <v>0</v>
      </c>
      <c r="D9385">
        <v>1</v>
      </c>
      <c r="E9385">
        <v>0</v>
      </c>
      <c r="F9385">
        <v>0</v>
      </c>
      <c r="G9385">
        <v>0</v>
      </c>
      <c r="H9385" s="9">
        <v>6807.73306369486</v>
      </c>
      <c r="I9385" s="9">
        <v>-1.8380576</v>
      </c>
      <c r="J9385" s="9">
        <v>-1.8375416</v>
      </c>
      <c r="K9385" s="9">
        <v>-2.5673537</v>
      </c>
      <c r="L9385" s="9">
        <v>-8.4933219231756194</v>
      </c>
      <c r="M9385" s="9">
        <v>-30.575958</v>
      </c>
      <c r="N9385" s="9">
        <v>-30.575958</v>
      </c>
      <c r="O9385" s="9">
        <v>-8.4933219231756194</v>
      </c>
      <c r="P9385">
        <v>0</v>
      </c>
      <c r="Q9385" s="9">
        <v>53.549995000000003</v>
      </c>
      <c r="R9385" s="9">
        <v>267836096.98862699</v>
      </c>
      <c r="S9385" s="9">
        <v>3424311148.9412098</v>
      </c>
      <c r="T9385" s="9">
        <v>-1.0896893242993101E-3</v>
      </c>
      <c r="U9385" s="9">
        <v>8.4933219231756194</v>
      </c>
      <c r="V9385" s="9">
        <v>0</v>
      </c>
      <c r="W9385" s="9">
        <v>8.4933219231756194</v>
      </c>
      <c r="X9385" t="s">
        <v>86</v>
      </c>
      <c r="Y9385" s="9">
        <v>0</v>
      </c>
      <c r="Z9385" s="9">
        <v>4.7176192000000002E-3</v>
      </c>
    </row>
    <row r="9386" spans="1:26" x14ac:dyDescent="0.3">
      <c r="A9386">
        <v>2</v>
      </c>
      <c r="B9386">
        <v>0</v>
      </c>
      <c r="C9386">
        <v>0</v>
      </c>
      <c r="D9386">
        <v>1</v>
      </c>
      <c r="E9386">
        <v>0</v>
      </c>
      <c r="F9386">
        <v>0</v>
      </c>
      <c r="G9386">
        <v>0</v>
      </c>
      <c r="H9386" s="9">
        <v>6808.7330636827501</v>
      </c>
      <c r="I9386" s="9">
        <v>-1.8380865</v>
      </c>
      <c r="J9386" s="9">
        <v>-1.8376984999999999</v>
      </c>
      <c r="K9386" s="9">
        <v>-2.5050830999999998</v>
      </c>
      <c r="L9386" s="9">
        <v>-8.4943877224708508</v>
      </c>
      <c r="M9386" s="9">
        <v>-30.579796000000002</v>
      </c>
      <c r="N9386" s="9">
        <v>-30.579796000000002</v>
      </c>
      <c r="O9386" s="9">
        <v>-8.4943877224708508</v>
      </c>
      <c r="P9386">
        <v>0</v>
      </c>
      <c r="Q9386" s="9">
        <v>53.549995000000003</v>
      </c>
      <c r="R9386" s="9">
        <v>267836096.98862699</v>
      </c>
      <c r="S9386" s="9">
        <v>3365742858.5084901</v>
      </c>
      <c r="T9386" s="9">
        <v>-1.0657992952260999E-3</v>
      </c>
      <c r="U9386" s="9">
        <v>8.4943877224708508</v>
      </c>
      <c r="V9386" s="9">
        <v>0</v>
      </c>
      <c r="W9386" s="9">
        <v>8.4943877224708508</v>
      </c>
      <c r="X9386" t="s">
        <v>86</v>
      </c>
      <c r="Y9386" s="9">
        <v>0</v>
      </c>
      <c r="Z9386" s="9">
        <v>4.6035876000000003E-3</v>
      </c>
    </row>
    <row r="9387" spans="1:26" x14ac:dyDescent="0.3">
      <c r="A9387">
        <v>2</v>
      </c>
      <c r="B9387">
        <v>0</v>
      </c>
      <c r="C9387">
        <v>0</v>
      </c>
      <c r="D9387">
        <v>1</v>
      </c>
      <c r="E9387">
        <v>0</v>
      </c>
      <c r="F9387">
        <v>0</v>
      </c>
      <c r="G9387">
        <v>0</v>
      </c>
      <c r="H9387" s="9">
        <v>6809.7330636706401</v>
      </c>
      <c r="I9387" s="9">
        <v>-1.8379742999999999</v>
      </c>
      <c r="J9387" s="9">
        <v>-1.8375912000000001</v>
      </c>
      <c r="K9387" s="9">
        <v>-2.4479253000000001</v>
      </c>
      <c r="L9387" s="9">
        <v>-8.4954276446483608</v>
      </c>
      <c r="M9387" s="9">
        <v>-30.583539999999999</v>
      </c>
      <c r="N9387" s="9">
        <v>-30.583539999999999</v>
      </c>
      <c r="O9387" s="9">
        <v>-8.4954276446483608</v>
      </c>
      <c r="P9387">
        <v>0</v>
      </c>
      <c r="Q9387" s="9">
        <v>53.549995000000003</v>
      </c>
      <c r="R9387" s="9">
        <v>267836096.98862699</v>
      </c>
      <c r="S9387" s="9">
        <v>3406284010.2821498</v>
      </c>
      <c r="T9387" s="9">
        <v>-1.0399221775134701E-3</v>
      </c>
      <c r="U9387" s="9">
        <v>8.4954276446483608</v>
      </c>
      <c r="V9387" s="9">
        <v>0</v>
      </c>
      <c r="W9387" s="9">
        <v>8.4954276446483608</v>
      </c>
      <c r="X9387" t="s">
        <v>86</v>
      </c>
      <c r="Y9387" s="9">
        <v>0</v>
      </c>
      <c r="Z9387" s="9">
        <v>4.4982861999999998E-3</v>
      </c>
    </row>
    <row r="9388" spans="1:26" x14ac:dyDescent="0.3">
      <c r="A9388">
        <v>2</v>
      </c>
      <c r="B9388">
        <v>0</v>
      </c>
      <c r="C9388">
        <v>0</v>
      </c>
      <c r="D9388">
        <v>1</v>
      </c>
      <c r="E9388">
        <v>0</v>
      </c>
      <c r="F9388">
        <v>0</v>
      </c>
      <c r="G9388">
        <v>0</v>
      </c>
      <c r="H9388" s="9">
        <v>6810.7330636585302</v>
      </c>
      <c r="I9388" s="9">
        <v>-1.838068</v>
      </c>
      <c r="J9388" s="9">
        <v>-1.8375865</v>
      </c>
      <c r="K9388" s="9">
        <v>-2.5162627999999998</v>
      </c>
      <c r="L9388" s="9">
        <v>-8.4964725682077908</v>
      </c>
      <c r="M9388" s="9">
        <v>-30.587301</v>
      </c>
      <c r="N9388" s="9">
        <v>-30.587301</v>
      </c>
      <c r="O9388" s="9">
        <v>-8.4964725682077908</v>
      </c>
      <c r="P9388">
        <v>0</v>
      </c>
      <c r="Q9388" s="9">
        <v>53.549995000000003</v>
      </c>
      <c r="R9388" s="9">
        <v>267836096.98862699</v>
      </c>
      <c r="S9388" s="9">
        <v>3408462830.6398401</v>
      </c>
      <c r="T9388" s="9">
        <v>-1.04492355942831E-3</v>
      </c>
      <c r="U9388" s="9">
        <v>8.4964725682077908</v>
      </c>
      <c r="V9388" s="9">
        <v>0</v>
      </c>
      <c r="W9388" s="9">
        <v>8.4964725682077908</v>
      </c>
      <c r="X9388" t="s">
        <v>86</v>
      </c>
      <c r="Y9388" s="9">
        <v>0</v>
      </c>
      <c r="Z9388" s="9">
        <v>4.6238503000000002E-3</v>
      </c>
    </row>
    <row r="9389" spans="1:26" x14ac:dyDescent="0.3">
      <c r="A9389">
        <v>2</v>
      </c>
      <c r="B9389">
        <v>0</v>
      </c>
      <c r="C9389">
        <v>0</v>
      </c>
      <c r="D9389">
        <v>1</v>
      </c>
      <c r="E9389">
        <v>0</v>
      </c>
      <c r="F9389">
        <v>0</v>
      </c>
      <c r="G9389">
        <v>0</v>
      </c>
      <c r="H9389" s="9">
        <v>6811.7330636464303</v>
      </c>
      <c r="I9389" s="9">
        <v>-1.8379365999999999</v>
      </c>
      <c r="J9389" s="9">
        <v>-1.837513</v>
      </c>
      <c r="K9389" s="9">
        <v>-2.7143309000000002</v>
      </c>
      <c r="L9389" s="9">
        <v>-8.4975289852428393</v>
      </c>
      <c r="M9389" s="9">
        <v>-30.591104999999999</v>
      </c>
      <c r="N9389" s="9">
        <v>-30.591104999999999</v>
      </c>
      <c r="O9389" s="9">
        <v>-8.4975289852428393</v>
      </c>
      <c r="P9389">
        <v>0</v>
      </c>
      <c r="Q9389" s="9">
        <v>53.549995000000003</v>
      </c>
      <c r="R9389" s="9">
        <v>267836096.98862699</v>
      </c>
      <c r="S9389" s="9">
        <v>3436990487.9846601</v>
      </c>
      <c r="T9389" s="9">
        <v>-1.0564170350484401E-3</v>
      </c>
      <c r="U9389" s="9">
        <v>8.4975289852428393</v>
      </c>
      <c r="V9389" s="9">
        <v>0</v>
      </c>
      <c r="W9389" s="9">
        <v>8.4975289852428393</v>
      </c>
      <c r="X9389" t="s">
        <v>86</v>
      </c>
      <c r="Y9389" s="9">
        <v>0</v>
      </c>
      <c r="Z9389" s="9">
        <v>4.9876184000000002E-3</v>
      </c>
    </row>
    <row r="9390" spans="1:26" x14ac:dyDescent="0.3">
      <c r="A9390">
        <v>2</v>
      </c>
      <c r="B9390">
        <v>0</v>
      </c>
      <c r="C9390">
        <v>0</v>
      </c>
      <c r="D9390">
        <v>1</v>
      </c>
      <c r="E9390">
        <v>0</v>
      </c>
      <c r="F9390">
        <v>0</v>
      </c>
      <c r="G9390">
        <v>0</v>
      </c>
      <c r="H9390" s="9">
        <v>6812.7330636343204</v>
      </c>
      <c r="I9390" s="9">
        <v>-1.8380471</v>
      </c>
      <c r="J9390" s="9">
        <v>-1.8377188</v>
      </c>
      <c r="K9390" s="9">
        <v>-2.6885754999999998</v>
      </c>
      <c r="L9390" s="9">
        <v>-8.4986310295845797</v>
      </c>
      <c r="M9390" s="9">
        <v>-30.595071999999998</v>
      </c>
      <c r="N9390" s="9">
        <v>-30.595071999999998</v>
      </c>
      <c r="O9390" s="9">
        <v>-8.4986310295845797</v>
      </c>
      <c r="P9390">
        <v>0</v>
      </c>
      <c r="Q9390" s="9">
        <v>53.549995000000003</v>
      </c>
      <c r="R9390" s="9">
        <v>267836096.98862699</v>
      </c>
      <c r="S9390" s="9">
        <v>3359899401.4685898</v>
      </c>
      <c r="T9390" s="9">
        <v>-1.1020443417368801E-3</v>
      </c>
      <c r="U9390" s="9">
        <v>8.4986310295845797</v>
      </c>
      <c r="V9390" s="9">
        <v>0</v>
      </c>
      <c r="W9390" s="9">
        <v>8.4986310295845797</v>
      </c>
      <c r="X9390" t="s">
        <v>86</v>
      </c>
      <c r="Y9390" s="9">
        <v>0</v>
      </c>
      <c r="Z9390" s="9">
        <v>4.9408459999999996E-3</v>
      </c>
    </row>
    <row r="9391" spans="1:26" x14ac:dyDescent="0.3">
      <c r="A9391">
        <v>2</v>
      </c>
      <c r="B9391">
        <v>0</v>
      </c>
      <c r="C9391">
        <v>0</v>
      </c>
      <c r="D9391">
        <v>1</v>
      </c>
      <c r="E9391">
        <v>0</v>
      </c>
      <c r="F9391">
        <v>0</v>
      </c>
      <c r="G9391">
        <v>0</v>
      </c>
      <c r="H9391" s="9">
        <v>6813.7330636222096</v>
      </c>
      <c r="I9391" s="9">
        <v>-1.8378611</v>
      </c>
      <c r="J9391" s="9">
        <v>-1.8374735</v>
      </c>
      <c r="K9391" s="9">
        <v>-2.7317300000000002</v>
      </c>
      <c r="L9391" s="9">
        <v>-8.4997331732136097</v>
      </c>
      <c r="M9391" s="9">
        <v>-30.599039000000001</v>
      </c>
      <c r="N9391" s="9">
        <v>-30.599039000000001</v>
      </c>
      <c r="O9391" s="9">
        <v>-8.4997331732136097</v>
      </c>
      <c r="P9391">
        <v>0</v>
      </c>
      <c r="Q9391" s="9">
        <v>53.549995000000003</v>
      </c>
      <c r="R9391" s="9">
        <v>267836096.98862699</v>
      </c>
      <c r="S9391" s="9">
        <v>3453153053.4071202</v>
      </c>
      <c r="T9391" s="9">
        <v>-1.10214362903526E-3</v>
      </c>
      <c r="U9391" s="9">
        <v>8.4997331732136097</v>
      </c>
      <c r="V9391" s="9">
        <v>0</v>
      </c>
      <c r="W9391" s="9">
        <v>8.4997331732136097</v>
      </c>
      <c r="X9391" t="s">
        <v>86</v>
      </c>
      <c r="Y9391" s="9">
        <v>0</v>
      </c>
      <c r="Z9391" s="9">
        <v>5.0194812999999998E-3</v>
      </c>
    </row>
    <row r="9392" spans="1:26" x14ac:dyDescent="0.3">
      <c r="A9392">
        <v>2</v>
      </c>
      <c r="B9392">
        <v>0</v>
      </c>
      <c r="C9392">
        <v>0</v>
      </c>
      <c r="D9392">
        <v>1</v>
      </c>
      <c r="E9392">
        <v>0</v>
      </c>
      <c r="F9392">
        <v>0</v>
      </c>
      <c r="G9392">
        <v>0</v>
      </c>
      <c r="H9392" s="9">
        <v>6814.7330636101096</v>
      </c>
      <c r="I9392" s="9">
        <v>-1.8379388999999999</v>
      </c>
      <c r="J9392" s="9">
        <v>-1.8375143</v>
      </c>
      <c r="K9392" s="9">
        <v>-2.6738472</v>
      </c>
      <c r="L9392" s="9">
        <v>-8.5008157387230607</v>
      </c>
      <c r="M9392" s="9">
        <v>-30.602936</v>
      </c>
      <c r="N9392" s="9">
        <v>-30.602936</v>
      </c>
      <c r="O9392" s="9">
        <v>-8.5008157387230607</v>
      </c>
      <c r="P9392">
        <v>0</v>
      </c>
      <c r="Q9392" s="9">
        <v>53.549995000000003</v>
      </c>
      <c r="R9392" s="9">
        <v>267836096.98862699</v>
      </c>
      <c r="S9392" s="9">
        <v>3437811481.68082</v>
      </c>
      <c r="T9392" s="9">
        <v>-1.08256550945107E-3</v>
      </c>
      <c r="U9392" s="9">
        <v>8.5008157387230607</v>
      </c>
      <c r="V9392" s="9">
        <v>0</v>
      </c>
      <c r="W9392" s="9">
        <v>8.5008157387230607</v>
      </c>
      <c r="X9392" t="s">
        <v>86</v>
      </c>
      <c r="Y9392" s="9">
        <v>0</v>
      </c>
      <c r="Z9392" s="9">
        <v>4.9132322999999997E-3</v>
      </c>
    </row>
    <row r="9393" spans="1:26" x14ac:dyDescent="0.3">
      <c r="A9393">
        <v>2</v>
      </c>
      <c r="B9393">
        <v>0</v>
      </c>
      <c r="C9393">
        <v>0</v>
      </c>
      <c r="D9393">
        <v>1</v>
      </c>
      <c r="E9393">
        <v>0</v>
      </c>
      <c r="F9393">
        <v>0</v>
      </c>
      <c r="G9393">
        <v>0</v>
      </c>
      <c r="H9393" s="9">
        <v>6815.7330635979997</v>
      </c>
      <c r="I9393" s="9">
        <v>-1.8380327999999999</v>
      </c>
      <c r="J9393" s="9">
        <v>-1.8375864</v>
      </c>
      <c r="K9393" s="9">
        <v>-2.6396975999999999</v>
      </c>
      <c r="L9393" s="9">
        <v>-8.5018788399720897</v>
      </c>
      <c r="M9393" s="9">
        <v>-30.606763999999998</v>
      </c>
      <c r="N9393" s="9">
        <v>-30.606763999999998</v>
      </c>
      <c r="O9393" s="9">
        <v>-8.5018788399720897</v>
      </c>
      <c r="P9393">
        <v>0</v>
      </c>
      <c r="Q9393" s="9">
        <v>53.549995000000003</v>
      </c>
      <c r="R9393" s="9">
        <v>267836096.98862699</v>
      </c>
      <c r="S9393" s="9">
        <v>3410671787.25244</v>
      </c>
      <c r="T9393" s="9">
        <v>-1.06310124903252E-3</v>
      </c>
      <c r="U9393" s="9">
        <v>8.5018788399720897</v>
      </c>
      <c r="V9393" s="9">
        <v>0</v>
      </c>
      <c r="W9393" s="9">
        <v>8.5018788399720897</v>
      </c>
      <c r="X9393" t="s">
        <v>86</v>
      </c>
      <c r="Y9393" s="9">
        <v>0</v>
      </c>
      <c r="Z9393" s="9">
        <v>4.8506725999999997E-3</v>
      </c>
    </row>
    <row r="9394" spans="1:26" x14ac:dyDescent="0.3">
      <c r="A9394">
        <v>2</v>
      </c>
      <c r="B9394">
        <v>0</v>
      </c>
      <c r="C9394">
        <v>0</v>
      </c>
      <c r="D9394">
        <v>1</v>
      </c>
      <c r="E9394">
        <v>0</v>
      </c>
      <c r="F9394">
        <v>0</v>
      </c>
      <c r="G9394">
        <v>0</v>
      </c>
      <c r="H9394" s="9">
        <v>6816.7330635858898</v>
      </c>
      <c r="I9394" s="9">
        <v>-1.8380719000000001</v>
      </c>
      <c r="J9394" s="9">
        <v>-1.8377019000000001</v>
      </c>
      <c r="K9394" s="9">
        <v>-2.5853633999999999</v>
      </c>
      <c r="L9394" s="9">
        <v>-8.5029307029719803</v>
      </c>
      <c r="M9394" s="9">
        <v>-30.61055</v>
      </c>
      <c r="N9394" s="9">
        <v>-30.61055</v>
      </c>
      <c r="O9394" s="9">
        <v>-8.5029307029719803</v>
      </c>
      <c r="P9394">
        <v>0</v>
      </c>
      <c r="Q9394" s="9">
        <v>53.549995000000003</v>
      </c>
      <c r="R9394" s="9">
        <v>267836096.98862699</v>
      </c>
      <c r="S9394" s="9">
        <v>3367841505.8819599</v>
      </c>
      <c r="T9394" s="9">
        <v>-1.05186299988879E-3</v>
      </c>
      <c r="U9394" s="9">
        <v>8.5029307029719803</v>
      </c>
      <c r="V9394" s="9">
        <v>0</v>
      </c>
      <c r="W9394" s="9">
        <v>8.5029307029719803</v>
      </c>
      <c r="X9394" t="s">
        <v>86</v>
      </c>
      <c r="Y9394" s="9">
        <v>0</v>
      </c>
      <c r="Z9394" s="9">
        <v>4.7511272E-3</v>
      </c>
    </row>
    <row r="9395" spans="1:26" x14ac:dyDescent="0.3">
      <c r="A9395">
        <v>2</v>
      </c>
      <c r="B9395">
        <v>0</v>
      </c>
      <c r="C9395">
        <v>0</v>
      </c>
      <c r="D9395">
        <v>1</v>
      </c>
      <c r="E9395">
        <v>0</v>
      </c>
      <c r="F9395">
        <v>0</v>
      </c>
      <c r="G9395">
        <v>0</v>
      </c>
      <c r="H9395" s="9">
        <v>6817.7330635737799</v>
      </c>
      <c r="I9395" s="9">
        <v>-1.8380780999999999</v>
      </c>
      <c r="J9395" s="9">
        <v>-1.8376920999999999</v>
      </c>
      <c r="K9395" s="9">
        <v>-2.5178652000000001</v>
      </c>
      <c r="L9395" s="9">
        <v>-8.5039635506387992</v>
      </c>
      <c r="M9395" s="9">
        <v>-30.614269</v>
      </c>
      <c r="N9395" s="9">
        <v>-30.614269</v>
      </c>
      <c r="O9395" s="9">
        <v>-8.5039635506387992</v>
      </c>
      <c r="P9395">
        <v>0</v>
      </c>
      <c r="Q9395" s="9">
        <v>53.549995000000003</v>
      </c>
      <c r="R9395" s="9">
        <v>267836096.98862699</v>
      </c>
      <c r="S9395" s="9">
        <v>3371867625.3292298</v>
      </c>
      <c r="T9395" s="9">
        <v>-1.0328476668206501E-3</v>
      </c>
      <c r="U9395" s="9">
        <v>8.5039635506387992</v>
      </c>
      <c r="V9395" s="9">
        <v>0</v>
      </c>
      <c r="W9395" s="9">
        <v>8.5039635506387992</v>
      </c>
      <c r="X9395" t="s">
        <v>86</v>
      </c>
      <c r="Y9395" s="9">
        <v>0</v>
      </c>
      <c r="Z9395" s="9">
        <v>4.6270610999999996E-3</v>
      </c>
    </row>
    <row r="9396" spans="1:26" x14ac:dyDescent="0.3">
      <c r="A9396">
        <v>2</v>
      </c>
      <c r="B9396">
        <v>0</v>
      </c>
      <c r="C9396">
        <v>0</v>
      </c>
      <c r="D9396">
        <v>1</v>
      </c>
      <c r="E9396">
        <v>0</v>
      </c>
      <c r="F9396">
        <v>0</v>
      </c>
      <c r="G9396">
        <v>0</v>
      </c>
      <c r="H9396" s="9">
        <v>6818.73306356168</v>
      </c>
      <c r="I9396" s="9">
        <v>-1.8378797</v>
      </c>
      <c r="J9396" s="9">
        <v>-1.8374485</v>
      </c>
      <c r="K9396" s="9">
        <v>-2.6385529000000001</v>
      </c>
      <c r="L9396" s="9">
        <v>-8.5050230398485205</v>
      </c>
      <c r="M9396" s="9">
        <v>-30.618082000000001</v>
      </c>
      <c r="N9396" s="9">
        <v>-30.618082000000001</v>
      </c>
      <c r="O9396" s="9">
        <v>-8.5050230398485205</v>
      </c>
      <c r="P9396">
        <v>0</v>
      </c>
      <c r="Q9396" s="9">
        <v>53.549995000000003</v>
      </c>
      <c r="R9396" s="9">
        <v>267836096.98862699</v>
      </c>
      <c r="S9396" s="9">
        <v>3465063664.5366101</v>
      </c>
      <c r="T9396" s="9">
        <v>-1.0594892097177599E-3</v>
      </c>
      <c r="U9396" s="9">
        <v>8.5050230398485205</v>
      </c>
      <c r="V9396" s="9">
        <v>0</v>
      </c>
      <c r="W9396" s="9">
        <v>8.5050230398485205</v>
      </c>
      <c r="X9396" t="s">
        <v>86</v>
      </c>
      <c r="Y9396" s="9">
        <v>0</v>
      </c>
      <c r="Z9396" s="9">
        <v>4.8482050000000004E-3</v>
      </c>
    </row>
    <row r="9397" spans="1:26" x14ac:dyDescent="0.3">
      <c r="A9397">
        <v>2</v>
      </c>
      <c r="B9397">
        <v>0</v>
      </c>
      <c r="C9397">
        <v>0</v>
      </c>
      <c r="D9397">
        <v>1</v>
      </c>
      <c r="E9397">
        <v>0</v>
      </c>
      <c r="F9397">
        <v>0</v>
      </c>
      <c r="G9397">
        <v>0</v>
      </c>
      <c r="H9397" s="9">
        <v>6819.73306354957</v>
      </c>
      <c r="I9397" s="9">
        <v>-1.8381577</v>
      </c>
      <c r="J9397" s="9">
        <v>-1.8377247000000001</v>
      </c>
      <c r="K9397" s="9">
        <v>-2.5993287999999999</v>
      </c>
      <c r="L9397" s="9">
        <v>-8.5061028623869905</v>
      </c>
      <c r="M9397" s="9">
        <v>-30.621970999999998</v>
      </c>
      <c r="N9397" s="9">
        <v>-30.621970999999998</v>
      </c>
      <c r="O9397" s="9">
        <v>-8.5061028623869905</v>
      </c>
      <c r="P9397">
        <v>0</v>
      </c>
      <c r="Q9397" s="9">
        <v>53.549995000000003</v>
      </c>
      <c r="R9397" s="9">
        <v>267836096.98862699</v>
      </c>
      <c r="S9397" s="9">
        <v>3360695698.7607498</v>
      </c>
      <c r="T9397" s="9">
        <v>-1.07982253846827E-3</v>
      </c>
      <c r="U9397" s="9">
        <v>8.5061028623869905</v>
      </c>
      <c r="V9397" s="9">
        <v>0</v>
      </c>
      <c r="W9397" s="9">
        <v>8.5061028623869905</v>
      </c>
      <c r="X9397" t="s">
        <v>86</v>
      </c>
      <c r="Y9397" s="9">
        <v>0</v>
      </c>
      <c r="Z9397" s="9">
        <v>4.7768508000000003E-3</v>
      </c>
    </row>
    <row r="9398" spans="1:26" x14ac:dyDescent="0.3">
      <c r="A9398">
        <v>2</v>
      </c>
      <c r="B9398">
        <v>0</v>
      </c>
      <c r="C9398">
        <v>0</v>
      </c>
      <c r="D9398">
        <v>1</v>
      </c>
      <c r="E9398">
        <v>0</v>
      </c>
      <c r="F9398">
        <v>0</v>
      </c>
      <c r="G9398">
        <v>0</v>
      </c>
      <c r="H9398" s="9">
        <v>6820.7330635374601</v>
      </c>
      <c r="I9398" s="9">
        <v>-1.8379821999999999</v>
      </c>
      <c r="J9398" s="9">
        <v>-1.8375159999999999</v>
      </c>
      <c r="K9398" s="9">
        <v>-2.5245044000000001</v>
      </c>
      <c r="L9398" s="9">
        <v>-8.5071755946583192</v>
      </c>
      <c r="M9398" s="9">
        <v>-30.625831999999999</v>
      </c>
      <c r="N9398" s="9">
        <v>-30.625831999999999</v>
      </c>
      <c r="O9398" s="9">
        <v>-8.5071755946583192</v>
      </c>
      <c r="P9398">
        <v>0</v>
      </c>
      <c r="Q9398" s="9">
        <v>53.549995000000003</v>
      </c>
      <c r="R9398" s="9">
        <v>267836096.98862699</v>
      </c>
      <c r="S9398" s="9">
        <v>3439734110.7505002</v>
      </c>
      <c r="T9398" s="9">
        <v>-1.0727322713268699E-3</v>
      </c>
      <c r="U9398" s="9">
        <v>8.5071755946583192</v>
      </c>
      <c r="V9398" s="9">
        <v>0</v>
      </c>
      <c r="W9398" s="9">
        <v>8.5071755946583192</v>
      </c>
      <c r="X9398" t="s">
        <v>86</v>
      </c>
      <c r="Y9398" s="9">
        <v>0</v>
      </c>
      <c r="Z9398" s="9">
        <v>4.6388172E-3</v>
      </c>
    </row>
    <row r="9399" spans="1:26" x14ac:dyDescent="0.3">
      <c r="A9399">
        <v>2</v>
      </c>
      <c r="B9399">
        <v>0</v>
      </c>
      <c r="C9399">
        <v>0</v>
      </c>
      <c r="D9399">
        <v>1</v>
      </c>
      <c r="E9399">
        <v>0</v>
      </c>
      <c r="F9399">
        <v>0</v>
      </c>
      <c r="G9399">
        <v>0</v>
      </c>
      <c r="H9399" s="9">
        <v>6821.7330635253602</v>
      </c>
      <c r="I9399" s="9">
        <v>-1.8380703</v>
      </c>
      <c r="J9399" s="9">
        <v>-1.8376414000000001</v>
      </c>
      <c r="K9399" s="9">
        <v>-2.4517791</v>
      </c>
      <c r="L9399" s="9">
        <v>-8.5082338221192693</v>
      </c>
      <c r="M9399" s="9">
        <v>-30.629642</v>
      </c>
      <c r="N9399" s="9">
        <v>-30.629642</v>
      </c>
      <c r="O9399" s="9">
        <v>-8.5082338221192693</v>
      </c>
      <c r="P9399">
        <v>0</v>
      </c>
      <c r="Q9399" s="9">
        <v>53.549995000000003</v>
      </c>
      <c r="R9399" s="9">
        <v>267836096.98862699</v>
      </c>
      <c r="S9399" s="9">
        <v>3392487978.4788799</v>
      </c>
      <c r="T9399" s="9">
        <v>-1.0582274609554001E-3</v>
      </c>
      <c r="U9399" s="9">
        <v>8.5082338221192693</v>
      </c>
      <c r="V9399" s="9">
        <v>0</v>
      </c>
      <c r="W9399" s="9">
        <v>8.5082338221192693</v>
      </c>
      <c r="X9399" t="s">
        <v>86</v>
      </c>
      <c r="Y9399" s="9">
        <v>0</v>
      </c>
      <c r="Z9399" s="9">
        <v>4.5054908999999999E-3</v>
      </c>
    </row>
    <row r="9400" spans="1:26" x14ac:dyDescent="0.3">
      <c r="A9400">
        <v>2</v>
      </c>
      <c r="B9400">
        <v>0</v>
      </c>
      <c r="C9400">
        <v>0</v>
      </c>
      <c r="D9400">
        <v>1</v>
      </c>
      <c r="E9400">
        <v>0</v>
      </c>
      <c r="F9400">
        <v>0</v>
      </c>
      <c r="G9400">
        <v>0</v>
      </c>
      <c r="H9400" s="9">
        <v>6822.7330635132503</v>
      </c>
      <c r="I9400" s="9">
        <v>-1.8380765999999999</v>
      </c>
      <c r="J9400" s="9">
        <v>-1.8377250000000001</v>
      </c>
      <c r="K9400" s="9">
        <v>-2.4156072000000002</v>
      </c>
      <c r="L9400" s="9">
        <v>-8.5092753495186493</v>
      </c>
      <c r="M9400" s="9">
        <v>-30.633389999999999</v>
      </c>
      <c r="N9400" s="9">
        <v>-30.633389999999999</v>
      </c>
      <c r="O9400" s="9">
        <v>-8.5092753495186493</v>
      </c>
      <c r="P9400">
        <v>0</v>
      </c>
      <c r="Q9400" s="9">
        <v>53.549995000000003</v>
      </c>
      <c r="R9400" s="9">
        <v>267836096.98862699</v>
      </c>
      <c r="S9400" s="9">
        <v>3361814574.9257898</v>
      </c>
      <c r="T9400" s="9">
        <v>-1.04152739938001E-3</v>
      </c>
      <c r="U9400" s="9">
        <v>8.5092753495186493</v>
      </c>
      <c r="V9400" s="9">
        <v>0</v>
      </c>
      <c r="W9400" s="9">
        <v>8.5092753495186493</v>
      </c>
      <c r="X9400" t="s">
        <v>86</v>
      </c>
      <c r="Y9400" s="9">
        <v>0</v>
      </c>
      <c r="Z9400" s="9">
        <v>4.4392216999999999E-3</v>
      </c>
    </row>
    <row r="9401" spans="1:26" x14ac:dyDescent="0.3">
      <c r="A9401">
        <v>2</v>
      </c>
      <c r="B9401">
        <v>0</v>
      </c>
      <c r="C9401">
        <v>0</v>
      </c>
      <c r="D9401">
        <v>1</v>
      </c>
      <c r="E9401">
        <v>0</v>
      </c>
      <c r="F9401">
        <v>0</v>
      </c>
      <c r="G9401">
        <v>0</v>
      </c>
      <c r="H9401" s="9">
        <v>6823.7330635011404</v>
      </c>
      <c r="I9401" s="9">
        <v>-1.8378562000000001</v>
      </c>
      <c r="J9401" s="9">
        <v>-1.8374714999999999</v>
      </c>
      <c r="K9401" s="9">
        <v>-2.3180420000000002</v>
      </c>
      <c r="L9401" s="9">
        <v>-8.5103329780681403</v>
      </c>
      <c r="M9401" s="9">
        <v>-30.637198999999999</v>
      </c>
      <c r="N9401" s="9">
        <v>-30.637198999999999</v>
      </c>
      <c r="O9401" s="9">
        <v>-8.5103329780681403</v>
      </c>
      <c r="P9401">
        <v>0</v>
      </c>
      <c r="Q9401" s="9">
        <v>53.549995000000003</v>
      </c>
      <c r="R9401" s="9">
        <v>267836096.98862699</v>
      </c>
      <c r="S9401" s="9">
        <v>3458238461.8565798</v>
      </c>
      <c r="T9401" s="9">
        <v>-1.05762854948388E-3</v>
      </c>
      <c r="U9401" s="9">
        <v>8.5103329780681403</v>
      </c>
      <c r="V9401" s="9">
        <v>0</v>
      </c>
      <c r="W9401" s="9">
        <v>8.5103329780681403</v>
      </c>
      <c r="X9401" t="s">
        <v>86</v>
      </c>
      <c r="Y9401" s="9">
        <v>0</v>
      </c>
      <c r="Z9401" s="9">
        <v>4.2593363000000004E-3</v>
      </c>
    </row>
    <row r="9402" spans="1:26" x14ac:dyDescent="0.3">
      <c r="A9402">
        <v>2</v>
      </c>
      <c r="B9402">
        <v>0</v>
      </c>
      <c r="C9402">
        <v>0</v>
      </c>
      <c r="D9402">
        <v>1</v>
      </c>
      <c r="E9402">
        <v>0</v>
      </c>
      <c r="F9402">
        <v>0</v>
      </c>
      <c r="G9402">
        <v>0</v>
      </c>
      <c r="H9402" s="9">
        <v>6824.7330634890304</v>
      </c>
      <c r="I9402" s="9">
        <v>-1.838114</v>
      </c>
      <c r="J9402" s="9">
        <v>-1.8376865</v>
      </c>
      <c r="K9402" s="9">
        <v>-2.1964388000000001</v>
      </c>
      <c r="L9402" s="9">
        <v>-8.5113706078968292</v>
      </c>
      <c r="M9402" s="9">
        <v>-30.640934000000001</v>
      </c>
      <c r="N9402" s="9">
        <v>-30.640934000000001</v>
      </c>
      <c r="O9402" s="9">
        <v>-8.5113706078968292</v>
      </c>
      <c r="P9402">
        <v>0</v>
      </c>
      <c r="Q9402" s="9">
        <v>53.549995000000003</v>
      </c>
      <c r="R9402" s="9">
        <v>267836096.98862699</v>
      </c>
      <c r="S9402" s="9">
        <v>3376876779.7413902</v>
      </c>
      <c r="T9402" s="9">
        <v>-1.03762982869071E-3</v>
      </c>
      <c r="U9402" s="9">
        <v>8.5113706078968292</v>
      </c>
      <c r="V9402" s="9">
        <v>0</v>
      </c>
      <c r="W9402" s="9">
        <v>8.5113706078968292</v>
      </c>
      <c r="X9402" t="s">
        <v>86</v>
      </c>
      <c r="Y9402" s="9">
        <v>0</v>
      </c>
      <c r="Z9402" s="9">
        <v>4.0363660000000004E-3</v>
      </c>
    </row>
    <row r="9403" spans="1:26" x14ac:dyDescent="0.3">
      <c r="A9403">
        <v>2</v>
      </c>
      <c r="B9403">
        <v>0</v>
      </c>
      <c r="C9403">
        <v>0</v>
      </c>
      <c r="D9403">
        <v>1</v>
      </c>
      <c r="E9403">
        <v>0</v>
      </c>
      <c r="F9403">
        <v>0</v>
      </c>
      <c r="G9403">
        <v>0</v>
      </c>
      <c r="H9403" s="9">
        <v>6825.7330634769296</v>
      </c>
      <c r="I9403" s="9">
        <v>-1.8381463</v>
      </c>
      <c r="J9403" s="9">
        <v>-1.8378350000000001</v>
      </c>
      <c r="K9403" s="9">
        <v>-2.2974377000000001</v>
      </c>
      <c r="L9403" s="9">
        <v>-8.5124098061220099</v>
      </c>
      <c r="M9403" s="9">
        <v>-30.644676</v>
      </c>
      <c r="N9403" s="9">
        <v>-30.644676</v>
      </c>
      <c r="O9403" s="9">
        <v>-8.5124098061220099</v>
      </c>
      <c r="P9403">
        <v>0</v>
      </c>
      <c r="Q9403" s="9">
        <v>53.549995000000003</v>
      </c>
      <c r="R9403" s="9">
        <v>267836096.98862699</v>
      </c>
      <c r="S9403" s="9">
        <v>3323060214.2481499</v>
      </c>
      <c r="T9403" s="9">
        <v>-1.0391982251807201E-3</v>
      </c>
      <c r="U9403" s="9">
        <v>8.5124098061220099</v>
      </c>
      <c r="V9403" s="9">
        <v>0</v>
      </c>
      <c r="W9403" s="9">
        <v>8.5124098061220099</v>
      </c>
      <c r="X9403" t="s">
        <v>86</v>
      </c>
      <c r="Y9403" s="9">
        <v>0</v>
      </c>
      <c r="Z9403" s="9">
        <v>4.2223110999999999E-3</v>
      </c>
    </row>
    <row r="9404" spans="1:26" x14ac:dyDescent="0.3">
      <c r="A9404">
        <v>2</v>
      </c>
      <c r="B9404">
        <v>0</v>
      </c>
      <c r="C9404">
        <v>0</v>
      </c>
      <c r="D9404">
        <v>1</v>
      </c>
      <c r="E9404">
        <v>0</v>
      </c>
      <c r="F9404">
        <v>0</v>
      </c>
      <c r="G9404">
        <v>0</v>
      </c>
      <c r="H9404" s="9">
        <v>6826.7330634648197</v>
      </c>
      <c r="I9404" s="9">
        <v>-1.8379563000000001</v>
      </c>
      <c r="J9404" s="9">
        <v>-1.8376517000000001</v>
      </c>
      <c r="K9404" s="9">
        <v>-2.2858383999999998</v>
      </c>
      <c r="L9404" s="9">
        <v>-8.5135135186341007</v>
      </c>
      <c r="M9404" s="9">
        <v>-30.648648999999999</v>
      </c>
      <c r="N9404" s="9">
        <v>-30.648648999999999</v>
      </c>
      <c r="O9404" s="9">
        <v>-8.5135135186341007</v>
      </c>
      <c r="P9404">
        <v>0</v>
      </c>
      <c r="Q9404" s="9">
        <v>53.549995000000003</v>
      </c>
      <c r="R9404" s="9">
        <v>267836096.98862699</v>
      </c>
      <c r="S9404" s="9">
        <v>3390702410.41781</v>
      </c>
      <c r="T9404" s="9">
        <v>-1.10371251209606E-3</v>
      </c>
      <c r="U9404" s="9">
        <v>8.5135135186341007</v>
      </c>
      <c r="V9404" s="9">
        <v>0</v>
      </c>
      <c r="W9404" s="9">
        <v>8.5135135186341007</v>
      </c>
      <c r="X9404" t="s">
        <v>86</v>
      </c>
      <c r="Y9404" s="9">
        <v>0</v>
      </c>
      <c r="Z9404" s="9">
        <v>4.2005749000000002E-3</v>
      </c>
    </row>
    <row r="9405" spans="1:26" x14ac:dyDescent="0.3">
      <c r="A9405">
        <v>2</v>
      </c>
      <c r="B9405">
        <v>0</v>
      </c>
      <c r="C9405">
        <v>0</v>
      </c>
      <c r="D9405">
        <v>1</v>
      </c>
      <c r="E9405">
        <v>0</v>
      </c>
      <c r="F9405">
        <v>0</v>
      </c>
      <c r="G9405">
        <v>0</v>
      </c>
      <c r="H9405" s="9">
        <v>6827.7330634527098</v>
      </c>
      <c r="I9405" s="9">
        <v>-1.8379076999999999</v>
      </c>
      <c r="J9405" s="9">
        <v>-1.8376195</v>
      </c>
      <c r="K9405" s="9">
        <v>-2.1277195999999998</v>
      </c>
      <c r="L9405" s="9">
        <v>-8.5146037531378003</v>
      </c>
      <c r="M9405" s="9">
        <v>-30.652573</v>
      </c>
      <c r="N9405" s="9">
        <v>-30.652573</v>
      </c>
      <c r="O9405" s="9">
        <v>-8.5146037531378003</v>
      </c>
      <c r="P9405">
        <v>0</v>
      </c>
      <c r="Q9405" s="9">
        <v>53.549995000000003</v>
      </c>
      <c r="R9405" s="9">
        <v>267836096.98862699</v>
      </c>
      <c r="S9405" s="9">
        <v>3403225863.5661802</v>
      </c>
      <c r="T9405" s="9">
        <v>-1.0902345036925001E-3</v>
      </c>
      <c r="U9405" s="9">
        <v>8.5146037531378003</v>
      </c>
      <c r="V9405" s="9">
        <v>0</v>
      </c>
      <c r="W9405" s="9">
        <v>8.5146037531378003</v>
      </c>
      <c r="X9405" t="s">
        <v>86</v>
      </c>
      <c r="Y9405" s="9">
        <v>0</v>
      </c>
      <c r="Z9405" s="9">
        <v>3.9099390000000003E-3</v>
      </c>
    </row>
    <row r="9406" spans="1:26" x14ac:dyDescent="0.3">
      <c r="A9406">
        <v>2</v>
      </c>
      <c r="B9406">
        <v>0</v>
      </c>
      <c r="C9406">
        <v>0</v>
      </c>
      <c r="D9406">
        <v>1</v>
      </c>
      <c r="E9406">
        <v>0</v>
      </c>
      <c r="F9406">
        <v>0</v>
      </c>
      <c r="G9406">
        <v>0</v>
      </c>
      <c r="H9406" s="9">
        <v>6828.7330634406098</v>
      </c>
      <c r="I9406" s="9">
        <v>-1.8379937</v>
      </c>
      <c r="J9406" s="9">
        <v>-1.8377600999999999</v>
      </c>
      <c r="K9406" s="9">
        <v>-2.0164947999999998</v>
      </c>
      <c r="L9406" s="9">
        <v>-8.5156685488538599</v>
      </c>
      <c r="M9406" s="9">
        <v>-30.656406</v>
      </c>
      <c r="N9406" s="9">
        <v>-30.656406</v>
      </c>
      <c r="O9406" s="9">
        <v>-8.5156685488538599</v>
      </c>
      <c r="P9406">
        <v>0</v>
      </c>
      <c r="Q9406" s="9">
        <v>53.549995000000003</v>
      </c>
      <c r="R9406" s="9">
        <v>267836096.98862699</v>
      </c>
      <c r="S9406" s="9">
        <v>3351473847.7133598</v>
      </c>
      <c r="T9406" s="9">
        <v>-1.0647957160614401E-3</v>
      </c>
      <c r="U9406" s="9">
        <v>8.5156685488538599</v>
      </c>
      <c r="V9406" s="9">
        <v>0</v>
      </c>
      <c r="W9406" s="9">
        <v>8.5156685488538599</v>
      </c>
      <c r="X9406" t="s">
        <v>86</v>
      </c>
      <c r="Y9406" s="9">
        <v>0</v>
      </c>
      <c r="Z9406" s="9">
        <v>3.7058336000000002E-3</v>
      </c>
    </row>
    <row r="9407" spans="1:26" x14ac:dyDescent="0.3">
      <c r="A9407">
        <v>2</v>
      </c>
      <c r="B9407">
        <v>0</v>
      </c>
      <c r="C9407">
        <v>0</v>
      </c>
      <c r="D9407">
        <v>1</v>
      </c>
      <c r="E9407">
        <v>0</v>
      </c>
      <c r="F9407">
        <v>0</v>
      </c>
      <c r="G9407">
        <v>0</v>
      </c>
      <c r="H9407" s="9">
        <v>6829.7330634284999</v>
      </c>
      <c r="I9407" s="9">
        <v>-1.8380696999999999</v>
      </c>
      <c r="J9407" s="9">
        <v>-1.8377724</v>
      </c>
      <c r="K9407" s="9">
        <v>-1.8763856999999999</v>
      </c>
      <c r="L9407" s="9">
        <v>-8.51671251523452</v>
      </c>
      <c r="M9407" s="9">
        <v>-30.660166</v>
      </c>
      <c r="N9407" s="9">
        <v>-30.660166</v>
      </c>
      <c r="O9407" s="9">
        <v>-8.51671251523452</v>
      </c>
      <c r="P9407">
        <v>0</v>
      </c>
      <c r="Q9407" s="9">
        <v>53.549995000000003</v>
      </c>
      <c r="R9407" s="9">
        <v>267836096.98862699</v>
      </c>
      <c r="S9407" s="9">
        <v>3347400833.06288</v>
      </c>
      <c r="T9407" s="9">
        <v>-1.0439663806618401E-3</v>
      </c>
      <c r="U9407" s="9">
        <v>8.51671251523452</v>
      </c>
      <c r="V9407" s="9">
        <v>0</v>
      </c>
      <c r="W9407" s="9">
        <v>8.51671251523452</v>
      </c>
      <c r="X9407" t="s">
        <v>86</v>
      </c>
      <c r="Y9407" s="9">
        <v>0</v>
      </c>
      <c r="Z9407" s="9">
        <v>3.4483697E-3</v>
      </c>
    </row>
    <row r="9408" spans="1:26" x14ac:dyDescent="0.3">
      <c r="A9408">
        <v>2</v>
      </c>
      <c r="B9408">
        <v>0</v>
      </c>
      <c r="C9408">
        <v>0</v>
      </c>
      <c r="D9408">
        <v>1</v>
      </c>
      <c r="E9408">
        <v>0</v>
      </c>
      <c r="F9408">
        <v>0</v>
      </c>
      <c r="G9408">
        <v>0</v>
      </c>
      <c r="H9408" s="9">
        <v>6830.73306341639</v>
      </c>
      <c r="I9408" s="9">
        <v>-1.8379612000000001</v>
      </c>
      <c r="J9408" s="9">
        <v>-1.8377867999999999</v>
      </c>
      <c r="K9408" s="9">
        <v>-1.9014924</v>
      </c>
      <c r="L9408" s="9">
        <v>-8.5177494691500009</v>
      </c>
      <c r="M9408" s="9">
        <v>-30.663898</v>
      </c>
      <c r="N9408" s="9">
        <v>-30.663898</v>
      </c>
      <c r="O9408" s="9">
        <v>-8.5177494691500009</v>
      </c>
      <c r="P9408">
        <v>0</v>
      </c>
      <c r="Q9408" s="9">
        <v>53.549995000000003</v>
      </c>
      <c r="R9408" s="9">
        <v>267836096.98862699</v>
      </c>
      <c r="S9408" s="9">
        <v>3342555751.24266</v>
      </c>
      <c r="T9408" s="9">
        <v>-1.03695391547731E-3</v>
      </c>
      <c r="U9408" s="9">
        <v>8.5177494691500009</v>
      </c>
      <c r="V9408" s="9">
        <v>0</v>
      </c>
      <c r="W9408" s="9">
        <v>8.5177494691500009</v>
      </c>
      <c r="X9408" t="s">
        <v>86</v>
      </c>
      <c r="Y9408" s="9">
        <v>0</v>
      </c>
      <c r="Z9408" s="9">
        <v>3.4945374E-3</v>
      </c>
    </row>
    <row r="9409" spans="1:26" x14ac:dyDescent="0.3">
      <c r="A9409">
        <v>2</v>
      </c>
      <c r="B9409">
        <v>0</v>
      </c>
      <c r="C9409">
        <v>0</v>
      </c>
      <c r="D9409">
        <v>1</v>
      </c>
      <c r="E9409">
        <v>0</v>
      </c>
      <c r="F9409">
        <v>0</v>
      </c>
      <c r="G9409">
        <v>0</v>
      </c>
      <c r="H9409" s="9">
        <v>6831.7330634042801</v>
      </c>
      <c r="I9409" s="9">
        <v>-1.8380860000000001</v>
      </c>
      <c r="J9409" s="9">
        <v>-1.8379278999999999</v>
      </c>
      <c r="K9409" s="9">
        <v>-1.8320483000000001</v>
      </c>
      <c r="L9409" s="9">
        <v>-8.5187895010913994</v>
      </c>
      <c r="M9409" s="9">
        <v>-30.667643000000002</v>
      </c>
      <c r="N9409" s="9">
        <v>-30.667643000000002</v>
      </c>
      <c r="O9409" s="9">
        <v>-8.5187895010913994</v>
      </c>
      <c r="P9409">
        <v>0</v>
      </c>
      <c r="Q9409" s="9">
        <v>53.549995000000003</v>
      </c>
      <c r="R9409" s="9">
        <v>267836096.98862699</v>
      </c>
      <c r="S9409" s="9">
        <v>3292424515.8111901</v>
      </c>
      <c r="T9409" s="9">
        <v>-1.0400319414003399E-3</v>
      </c>
      <c r="U9409" s="9">
        <v>8.5187895010913994</v>
      </c>
      <c r="V9409" s="9">
        <v>0</v>
      </c>
      <c r="W9409" s="9">
        <v>8.5187895010913994</v>
      </c>
      <c r="X9409" t="s">
        <v>86</v>
      </c>
      <c r="Y9409" s="9">
        <v>0</v>
      </c>
      <c r="Z9409" s="9">
        <v>3.3671728000000001E-3</v>
      </c>
    </row>
    <row r="9410" spans="1:26" x14ac:dyDescent="0.3">
      <c r="A9410">
        <v>2</v>
      </c>
      <c r="B9410">
        <v>0</v>
      </c>
      <c r="C9410">
        <v>0</v>
      </c>
      <c r="D9410">
        <v>1</v>
      </c>
      <c r="E9410">
        <v>0</v>
      </c>
      <c r="F9410">
        <v>0</v>
      </c>
      <c r="G9410">
        <v>0</v>
      </c>
      <c r="H9410" s="9">
        <v>6832.7330633921802</v>
      </c>
      <c r="I9410" s="9">
        <v>-1.8381182</v>
      </c>
      <c r="J9410" s="9">
        <v>-1.8380266000000001</v>
      </c>
      <c r="K9410" s="9">
        <v>-2.0097795000000001</v>
      </c>
      <c r="L9410" s="9">
        <v>-8.5198852503169498</v>
      </c>
      <c r="M9410" s="9">
        <v>-30.671586999999999</v>
      </c>
      <c r="N9410" s="9">
        <v>-30.671586999999999</v>
      </c>
      <c r="O9410" s="9">
        <v>-8.5198852503169498</v>
      </c>
      <c r="P9410">
        <v>0</v>
      </c>
      <c r="Q9410" s="9">
        <v>53.549995000000003</v>
      </c>
      <c r="R9410" s="9">
        <v>267836096.98862699</v>
      </c>
      <c r="S9410" s="9">
        <v>3258398323.9568801</v>
      </c>
      <c r="T9410" s="9">
        <v>-1.09574922555033E-3</v>
      </c>
      <c r="U9410" s="9">
        <v>8.5198852503169498</v>
      </c>
      <c r="V9410" s="9">
        <v>0</v>
      </c>
      <c r="W9410" s="9">
        <v>8.5198852503169498</v>
      </c>
      <c r="X9410" t="s">
        <v>86</v>
      </c>
      <c r="Y9410" s="9">
        <v>0</v>
      </c>
      <c r="Z9410" s="9">
        <v>3.6940280999999998E-3</v>
      </c>
    </row>
    <row r="9411" spans="1:26" x14ac:dyDescent="0.3">
      <c r="A9411">
        <v>2</v>
      </c>
      <c r="B9411">
        <v>0</v>
      </c>
      <c r="C9411">
        <v>0</v>
      </c>
      <c r="D9411">
        <v>1</v>
      </c>
      <c r="E9411">
        <v>0</v>
      </c>
      <c r="F9411">
        <v>0</v>
      </c>
      <c r="G9411">
        <v>0</v>
      </c>
      <c r="H9411" s="9">
        <v>6833.7330633800702</v>
      </c>
      <c r="I9411" s="9">
        <v>-1.838106</v>
      </c>
      <c r="J9411" s="9">
        <v>-1.8379859999999999</v>
      </c>
      <c r="K9411" s="9">
        <v>-1.9415941999999999</v>
      </c>
      <c r="L9411" s="9">
        <v>-8.5209939275825999</v>
      </c>
      <c r="M9411" s="9">
        <v>-30.675578999999999</v>
      </c>
      <c r="N9411" s="9">
        <v>-30.675578999999999</v>
      </c>
      <c r="O9411" s="9">
        <v>-8.5209939275825999</v>
      </c>
      <c r="P9411">
        <v>0</v>
      </c>
      <c r="Q9411" s="9">
        <v>53.549995000000003</v>
      </c>
      <c r="R9411" s="9">
        <v>267836096.98862699</v>
      </c>
      <c r="S9411" s="9">
        <v>3272922716.5816798</v>
      </c>
      <c r="T9411" s="9">
        <v>-1.1086772656572199E-3</v>
      </c>
      <c r="U9411" s="9">
        <v>8.5209939275825999</v>
      </c>
      <c r="V9411" s="9">
        <v>0</v>
      </c>
      <c r="W9411" s="9">
        <v>8.5209939275825999</v>
      </c>
      <c r="X9411" t="s">
        <v>86</v>
      </c>
      <c r="Y9411" s="9">
        <v>0</v>
      </c>
      <c r="Z9411" s="9">
        <v>3.5686229999999999E-3</v>
      </c>
    </row>
    <row r="9412" spans="1:26" x14ac:dyDescent="0.3">
      <c r="A9412">
        <v>2</v>
      </c>
      <c r="B9412">
        <v>0</v>
      </c>
      <c r="C9412">
        <v>0</v>
      </c>
      <c r="D9412">
        <v>1</v>
      </c>
      <c r="E9412">
        <v>0</v>
      </c>
      <c r="F9412">
        <v>0</v>
      </c>
      <c r="G9412">
        <v>0</v>
      </c>
      <c r="H9412" s="9">
        <v>6834.7330633679603</v>
      </c>
      <c r="I9412" s="9">
        <v>-1.8381433</v>
      </c>
      <c r="J9412" s="9">
        <v>-1.8379958000000001</v>
      </c>
      <c r="K9412" s="9">
        <v>-1.8266302000000001</v>
      </c>
      <c r="L9412" s="9">
        <v>-8.5220810678324401</v>
      </c>
      <c r="M9412" s="9">
        <v>-30.679490999999999</v>
      </c>
      <c r="N9412" s="9">
        <v>-30.679490999999999</v>
      </c>
      <c r="O9412" s="9">
        <v>-8.5220810678324401</v>
      </c>
      <c r="P9412">
        <v>0</v>
      </c>
      <c r="Q9412" s="9">
        <v>53.549995000000003</v>
      </c>
      <c r="R9412" s="9">
        <v>267836096.98862699</v>
      </c>
      <c r="S9412" s="9">
        <v>3269936811.08989</v>
      </c>
      <c r="T9412" s="9">
        <v>-1.08714024983491E-3</v>
      </c>
      <c r="U9412" s="9">
        <v>8.5220810678324401</v>
      </c>
      <c r="V9412" s="9">
        <v>0</v>
      </c>
      <c r="W9412" s="9">
        <v>8.5220810678324401</v>
      </c>
      <c r="X9412" t="s">
        <v>86</v>
      </c>
      <c r="Y9412" s="9">
        <v>0</v>
      </c>
      <c r="Z9412" s="9">
        <v>3.3573386999999999E-3</v>
      </c>
    </row>
    <row r="9413" spans="1:26" x14ac:dyDescent="0.3">
      <c r="A9413">
        <v>2</v>
      </c>
      <c r="B9413">
        <v>0</v>
      </c>
      <c r="C9413">
        <v>0</v>
      </c>
      <c r="D9413">
        <v>1</v>
      </c>
      <c r="E9413">
        <v>0</v>
      </c>
      <c r="F9413">
        <v>0</v>
      </c>
      <c r="G9413">
        <v>0</v>
      </c>
      <c r="H9413" s="9">
        <v>6835.7330633558504</v>
      </c>
      <c r="I9413" s="9">
        <v>-1.8378718000000001</v>
      </c>
      <c r="J9413" s="9">
        <v>-1.8377167000000001</v>
      </c>
      <c r="K9413" s="9">
        <v>-1.7568427</v>
      </c>
      <c r="L9413" s="9">
        <v>-8.52313650655333</v>
      </c>
      <c r="M9413" s="9">
        <v>-30.68329</v>
      </c>
      <c r="N9413" s="9">
        <v>-30.68329</v>
      </c>
      <c r="O9413" s="9">
        <v>-8.52313650655333</v>
      </c>
      <c r="P9413">
        <v>0</v>
      </c>
      <c r="Q9413" s="9">
        <v>53.549995000000003</v>
      </c>
      <c r="R9413" s="9">
        <v>267836096.98862699</v>
      </c>
      <c r="S9413" s="9">
        <v>3370357411.21103</v>
      </c>
      <c r="T9413" s="9">
        <v>-1.05543872088809E-3</v>
      </c>
      <c r="U9413" s="9">
        <v>8.52313650655333</v>
      </c>
      <c r="V9413" s="9">
        <v>0</v>
      </c>
      <c r="W9413" s="9">
        <v>8.52313650655333</v>
      </c>
      <c r="X9413" t="s">
        <v>86</v>
      </c>
      <c r="Y9413" s="9">
        <v>0</v>
      </c>
      <c r="Z9413" s="9">
        <v>3.2285792000000002E-3</v>
      </c>
    </row>
    <row r="9414" spans="1:26" x14ac:dyDescent="0.3">
      <c r="A9414">
        <v>2</v>
      </c>
      <c r="B9414">
        <v>0</v>
      </c>
      <c r="C9414">
        <v>0</v>
      </c>
      <c r="D9414">
        <v>1</v>
      </c>
      <c r="E9414">
        <v>0</v>
      </c>
      <c r="F9414">
        <v>0</v>
      </c>
      <c r="G9414">
        <v>0</v>
      </c>
      <c r="H9414" s="9">
        <v>6836.7330633437496</v>
      </c>
      <c r="I9414" s="9">
        <v>-1.8381189</v>
      </c>
      <c r="J9414" s="9">
        <v>-1.8379772000000001</v>
      </c>
      <c r="K9414" s="9">
        <v>-1.7544389</v>
      </c>
      <c r="L9414" s="9">
        <v>-8.5241778332477907</v>
      </c>
      <c r="M9414" s="9">
        <v>-30.68704</v>
      </c>
      <c r="N9414" s="9">
        <v>-30.68704</v>
      </c>
      <c r="O9414" s="9">
        <v>-8.5241778332477907</v>
      </c>
      <c r="P9414">
        <v>0</v>
      </c>
      <c r="Q9414" s="9">
        <v>53.549995000000003</v>
      </c>
      <c r="R9414" s="9">
        <v>267836096.98862699</v>
      </c>
      <c r="S9414" s="9">
        <v>3277220223.4411201</v>
      </c>
      <c r="T9414" s="9">
        <v>-1.04132669446244E-3</v>
      </c>
      <c r="U9414" s="9">
        <v>8.5241778332477907</v>
      </c>
      <c r="V9414" s="9">
        <v>0</v>
      </c>
      <c r="W9414" s="9">
        <v>8.5241778332477907</v>
      </c>
      <c r="X9414" t="s">
        <v>86</v>
      </c>
      <c r="Y9414" s="9">
        <v>0</v>
      </c>
      <c r="Z9414" s="9">
        <v>3.2246185E-3</v>
      </c>
    </row>
    <row r="9415" spans="1:26" x14ac:dyDescent="0.3">
      <c r="A9415">
        <v>2</v>
      </c>
      <c r="B9415">
        <v>0</v>
      </c>
      <c r="C9415">
        <v>0</v>
      </c>
      <c r="D9415">
        <v>1</v>
      </c>
      <c r="E9415">
        <v>0</v>
      </c>
      <c r="F9415">
        <v>0</v>
      </c>
      <c r="G9415">
        <v>0</v>
      </c>
      <c r="H9415" s="9">
        <v>6837.7330633316396</v>
      </c>
      <c r="I9415" s="9">
        <v>-1.8378861</v>
      </c>
      <c r="J9415" s="9">
        <v>-1.8378276</v>
      </c>
      <c r="K9415" s="9">
        <v>-1.7013639</v>
      </c>
      <c r="L9415" s="9">
        <v>-8.5252156068352498</v>
      </c>
      <c r="M9415" s="9">
        <v>-30.690777000000001</v>
      </c>
      <c r="N9415" s="9">
        <v>-30.690777000000001</v>
      </c>
      <c r="O9415" s="9">
        <v>-8.5252156068352498</v>
      </c>
      <c r="P9415">
        <v>0</v>
      </c>
      <c r="Q9415" s="9">
        <v>53.549995000000003</v>
      </c>
      <c r="R9415" s="9">
        <v>267836096.98862699</v>
      </c>
      <c r="S9415" s="9">
        <v>3330710995.9818201</v>
      </c>
      <c r="T9415" s="9">
        <v>-1.0377735874644799E-3</v>
      </c>
      <c r="U9415" s="9">
        <v>8.5252156068352498</v>
      </c>
      <c r="V9415" s="9">
        <v>0</v>
      </c>
      <c r="W9415" s="9">
        <v>8.5252156068352498</v>
      </c>
      <c r="X9415" t="s">
        <v>86</v>
      </c>
      <c r="Y9415" s="9">
        <v>0</v>
      </c>
      <c r="Z9415" s="9">
        <v>3.1268136000000002E-3</v>
      </c>
    </row>
    <row r="9416" spans="1:26" x14ac:dyDescent="0.3">
      <c r="A9416">
        <v>2</v>
      </c>
      <c r="B9416">
        <v>0</v>
      </c>
      <c r="C9416">
        <v>0</v>
      </c>
      <c r="D9416">
        <v>1</v>
      </c>
      <c r="E9416">
        <v>0</v>
      </c>
      <c r="F9416">
        <v>0</v>
      </c>
      <c r="G9416">
        <v>0</v>
      </c>
      <c r="H9416" s="9">
        <v>6838.7330633195297</v>
      </c>
      <c r="I9416" s="9">
        <v>-1.8378673000000001</v>
      </c>
      <c r="J9416" s="9">
        <v>-1.8378303</v>
      </c>
      <c r="K9416" s="9">
        <v>-1.8669994000000001</v>
      </c>
      <c r="L9416" s="9">
        <v>-8.5263167343663309</v>
      </c>
      <c r="M9416" s="9">
        <v>-30.694739999999999</v>
      </c>
      <c r="N9416" s="9">
        <v>-30.694739999999999</v>
      </c>
      <c r="O9416" s="9">
        <v>-8.5263167343663309</v>
      </c>
      <c r="P9416">
        <v>0</v>
      </c>
      <c r="Q9416" s="9">
        <v>53.549995000000003</v>
      </c>
      <c r="R9416" s="9">
        <v>267836096.98862699</v>
      </c>
      <c r="S9416" s="9">
        <v>3330151589.8613601</v>
      </c>
      <c r="T9416" s="9">
        <v>-1.1011275310792699E-3</v>
      </c>
      <c r="U9416" s="9">
        <v>8.5263167343663309</v>
      </c>
      <c r="V9416" s="9">
        <v>0</v>
      </c>
      <c r="W9416" s="9">
        <v>8.5263167343663309</v>
      </c>
      <c r="X9416" t="s">
        <v>86</v>
      </c>
      <c r="Y9416" s="9">
        <v>0</v>
      </c>
      <c r="Z9416" s="9">
        <v>3.4312280000000001E-3</v>
      </c>
    </row>
    <row r="9417" spans="1:26" x14ac:dyDescent="0.3">
      <c r="A9417">
        <v>2</v>
      </c>
      <c r="B9417">
        <v>0</v>
      </c>
      <c r="C9417">
        <v>0</v>
      </c>
      <c r="D9417">
        <v>1</v>
      </c>
      <c r="E9417">
        <v>0</v>
      </c>
      <c r="F9417">
        <v>0</v>
      </c>
      <c r="G9417">
        <v>0</v>
      </c>
      <c r="H9417" s="9">
        <v>6839.7330633074298</v>
      </c>
      <c r="I9417" s="9">
        <v>-1.8380510999999999</v>
      </c>
      <c r="J9417" s="9">
        <v>-1.8380265</v>
      </c>
      <c r="K9417" s="9">
        <v>-1.8434187</v>
      </c>
      <c r="L9417" s="9">
        <v>-8.5274270314986698</v>
      </c>
      <c r="M9417" s="9">
        <v>-30.698737999999999</v>
      </c>
      <c r="N9417" s="9">
        <v>-30.698737999999999</v>
      </c>
      <c r="O9417" s="9">
        <v>-8.5274270314986698</v>
      </c>
      <c r="P9417">
        <v>0</v>
      </c>
      <c r="Q9417" s="9">
        <v>53.549995000000003</v>
      </c>
      <c r="R9417" s="9">
        <v>267836096.98862699</v>
      </c>
      <c r="S9417" s="9">
        <v>3261317176.2376599</v>
      </c>
      <c r="T9417" s="9">
        <v>-1.1102971323317899E-3</v>
      </c>
      <c r="U9417" s="9">
        <v>8.5274270314986698</v>
      </c>
      <c r="V9417" s="9">
        <v>0</v>
      </c>
      <c r="W9417" s="9">
        <v>8.5274270314986698</v>
      </c>
      <c r="X9417" t="s">
        <v>86</v>
      </c>
      <c r="Y9417" s="9">
        <v>0</v>
      </c>
      <c r="Z9417" s="9">
        <v>3.3882525999999998E-3</v>
      </c>
    </row>
    <row r="9418" spans="1:26" x14ac:dyDescent="0.3">
      <c r="A9418">
        <v>2</v>
      </c>
      <c r="B9418">
        <v>0</v>
      </c>
      <c r="C9418">
        <v>0</v>
      </c>
      <c r="D9418">
        <v>1</v>
      </c>
      <c r="E9418">
        <v>0</v>
      </c>
      <c r="F9418">
        <v>0</v>
      </c>
      <c r="G9418">
        <v>0</v>
      </c>
      <c r="H9418" s="9">
        <v>6840.7330632953199</v>
      </c>
      <c r="I9418" s="9">
        <v>-1.8380757999999999</v>
      </c>
      <c r="J9418" s="9">
        <v>-1.8380989999999999</v>
      </c>
      <c r="K9418" s="9">
        <v>-1.7547824000000001</v>
      </c>
      <c r="L9418" s="9">
        <v>-8.5285150757639094</v>
      </c>
      <c r="M9418" s="9">
        <v>-30.702653999999999</v>
      </c>
      <c r="N9418" s="9">
        <v>-30.702653999999999</v>
      </c>
      <c r="O9418" s="9">
        <v>-8.5285150757639094</v>
      </c>
      <c r="P9418">
        <v>0</v>
      </c>
      <c r="Q9418" s="9">
        <v>53.549995000000003</v>
      </c>
      <c r="R9418" s="9">
        <v>267836096.98862699</v>
      </c>
      <c r="S9418" s="9">
        <v>3236866396.8742199</v>
      </c>
      <c r="T9418" s="9">
        <v>-1.088044265245E-3</v>
      </c>
      <c r="U9418" s="9">
        <v>8.5285150757639094</v>
      </c>
      <c r="V9418" s="9">
        <v>0</v>
      </c>
      <c r="W9418" s="9">
        <v>8.5285150757639094</v>
      </c>
      <c r="X9418" t="s">
        <v>86</v>
      </c>
      <c r="Y9418" s="9">
        <v>0</v>
      </c>
      <c r="Z9418" s="9">
        <v>3.2254638999999999E-3</v>
      </c>
    </row>
    <row r="9419" spans="1:26" x14ac:dyDescent="0.3">
      <c r="A9419">
        <v>2</v>
      </c>
      <c r="B9419">
        <v>0</v>
      </c>
      <c r="C9419">
        <v>0</v>
      </c>
      <c r="D9419">
        <v>1</v>
      </c>
      <c r="E9419">
        <v>0</v>
      </c>
      <c r="F9419">
        <v>0</v>
      </c>
      <c r="G9419">
        <v>0</v>
      </c>
      <c r="H9419" s="9">
        <v>6841.73306328321</v>
      </c>
      <c r="I9419" s="9">
        <v>-1.83789</v>
      </c>
      <c r="J9419" s="9">
        <v>-1.8379667</v>
      </c>
      <c r="K9419" s="9">
        <v>-1.6984258999999999</v>
      </c>
      <c r="L9419" s="9">
        <v>-8.5295789460778195</v>
      </c>
      <c r="M9419" s="9">
        <v>-30.706484</v>
      </c>
      <c r="N9419" s="9">
        <v>-30.706484</v>
      </c>
      <c r="O9419" s="9">
        <v>-8.5295789460778195</v>
      </c>
      <c r="P9419">
        <v>0</v>
      </c>
      <c r="Q9419" s="9">
        <v>53.549995000000003</v>
      </c>
      <c r="R9419" s="9">
        <v>267836096.98862699</v>
      </c>
      <c r="S9419" s="9">
        <v>3282961402.2558198</v>
      </c>
      <c r="T9419" s="9">
        <v>-1.0638703139083099E-3</v>
      </c>
      <c r="U9419" s="9">
        <v>8.5295789460778195</v>
      </c>
      <c r="V9419" s="9">
        <v>0</v>
      </c>
      <c r="W9419" s="9">
        <v>8.5295789460778195</v>
      </c>
      <c r="X9419" t="s">
        <v>86</v>
      </c>
      <c r="Y9419" s="9">
        <v>0</v>
      </c>
      <c r="Z9419" s="9">
        <v>3.1216501000000002E-3</v>
      </c>
    </row>
    <row r="9420" spans="1:26" x14ac:dyDescent="0.3">
      <c r="A9420">
        <v>2</v>
      </c>
      <c r="B9420">
        <v>0</v>
      </c>
      <c r="C9420">
        <v>0</v>
      </c>
      <c r="D9420">
        <v>1</v>
      </c>
      <c r="E9420">
        <v>0</v>
      </c>
      <c r="F9420">
        <v>0</v>
      </c>
      <c r="G9420">
        <v>0</v>
      </c>
      <c r="H9420" s="9">
        <v>6842.7330632711</v>
      </c>
      <c r="I9420" s="9">
        <v>-1.8381654000000001</v>
      </c>
      <c r="J9420" s="9">
        <v>-1.8382951999999999</v>
      </c>
      <c r="K9420" s="9">
        <v>-1.8051101000000001</v>
      </c>
      <c r="L9420" s="9">
        <v>-8.5306496298274705</v>
      </c>
      <c r="M9420" s="9">
        <v>-30.710339000000001</v>
      </c>
      <c r="N9420" s="9">
        <v>-30.710339000000001</v>
      </c>
      <c r="O9420" s="9">
        <v>-8.5306496298274705</v>
      </c>
      <c r="P9420">
        <v>0</v>
      </c>
      <c r="Q9420" s="9">
        <v>53.549995000000003</v>
      </c>
      <c r="R9420" s="9">
        <v>267836096.98862699</v>
      </c>
      <c r="S9420" s="9">
        <v>3172204414.35605</v>
      </c>
      <c r="T9420" s="9">
        <v>-1.07068374964924E-3</v>
      </c>
      <c r="U9420" s="9">
        <v>8.5306496298274705</v>
      </c>
      <c r="V9420" s="9">
        <v>0</v>
      </c>
      <c r="W9420" s="9">
        <v>8.5306496298274705</v>
      </c>
      <c r="X9420" t="s">
        <v>86</v>
      </c>
      <c r="Y9420" s="9">
        <v>0</v>
      </c>
      <c r="Z9420" s="9">
        <v>3.3183252000000001E-3</v>
      </c>
    </row>
    <row r="9421" spans="1:26" x14ac:dyDescent="0.3">
      <c r="A9421">
        <v>2</v>
      </c>
      <c r="B9421">
        <v>0</v>
      </c>
      <c r="C9421">
        <v>0</v>
      </c>
      <c r="D9421">
        <v>1</v>
      </c>
      <c r="E9421">
        <v>0</v>
      </c>
      <c r="F9421">
        <v>0</v>
      </c>
      <c r="G9421">
        <v>0</v>
      </c>
      <c r="H9421" s="9">
        <v>6843.7330632590001</v>
      </c>
      <c r="I9421" s="9">
        <v>-1.8380345</v>
      </c>
      <c r="J9421" s="9">
        <v>-1.8381634</v>
      </c>
      <c r="K9421" s="9">
        <v>-1.808964</v>
      </c>
      <c r="L9421" s="9">
        <v>-8.5316950876780702</v>
      </c>
      <c r="M9421" s="9">
        <v>-30.714102</v>
      </c>
      <c r="N9421" s="9">
        <v>-30.714102</v>
      </c>
      <c r="O9421" s="9">
        <v>-8.5316950876780702</v>
      </c>
      <c r="P9421">
        <v>0</v>
      </c>
      <c r="Q9421" s="9">
        <v>53.549995000000003</v>
      </c>
      <c r="R9421" s="9">
        <v>267836096.98862699</v>
      </c>
      <c r="S9421" s="9">
        <v>3216293311.9212098</v>
      </c>
      <c r="T9421" s="9">
        <v>-1.04545785060317E-3</v>
      </c>
      <c r="U9421" s="9">
        <v>8.5316950876780702</v>
      </c>
      <c r="V9421" s="9">
        <v>0</v>
      </c>
      <c r="W9421" s="9">
        <v>8.5316950876780702</v>
      </c>
      <c r="X9421" t="s">
        <v>86</v>
      </c>
      <c r="Y9421" s="9">
        <v>0</v>
      </c>
      <c r="Z9421" s="9">
        <v>3.3251713000000001E-3</v>
      </c>
    </row>
    <row r="9422" spans="1:26" x14ac:dyDescent="0.3">
      <c r="A9422">
        <v>2</v>
      </c>
      <c r="B9422">
        <v>0</v>
      </c>
      <c r="C9422">
        <v>0</v>
      </c>
      <c r="D9422">
        <v>1</v>
      </c>
      <c r="E9422">
        <v>0</v>
      </c>
      <c r="F9422">
        <v>0</v>
      </c>
      <c r="G9422">
        <v>0</v>
      </c>
      <c r="H9422" s="9">
        <v>6844.7330632468902</v>
      </c>
      <c r="I9422" s="9">
        <v>-1.8381521000000001</v>
      </c>
      <c r="J9422" s="9">
        <v>-1.8383586000000001</v>
      </c>
      <c r="K9422" s="9">
        <v>-2.0596492</v>
      </c>
      <c r="L9422" s="9">
        <v>-8.5327325458967902</v>
      </c>
      <c r="M9422" s="9">
        <v>-30.717835999999998</v>
      </c>
      <c r="N9422" s="9">
        <v>-30.717835999999998</v>
      </c>
      <c r="O9422" s="9">
        <v>-8.5327325458967902</v>
      </c>
      <c r="P9422">
        <v>0</v>
      </c>
      <c r="Q9422" s="9">
        <v>53.549995000000003</v>
      </c>
      <c r="R9422" s="9">
        <v>267836096.98862699</v>
      </c>
      <c r="S9422" s="9">
        <v>3152374181.7287302</v>
      </c>
      <c r="T9422" s="9">
        <v>-1.0374582187200299E-3</v>
      </c>
      <c r="U9422" s="9">
        <v>8.5327325458967902</v>
      </c>
      <c r="V9422" s="9">
        <v>0</v>
      </c>
      <c r="W9422" s="9">
        <v>8.5327325458967902</v>
      </c>
      <c r="X9422" t="s">
        <v>86</v>
      </c>
      <c r="Y9422" s="9">
        <v>0</v>
      </c>
      <c r="Z9422" s="9">
        <v>3.7863738999999999E-3</v>
      </c>
    </row>
    <row r="9423" spans="1:26" x14ac:dyDescent="0.3">
      <c r="A9423">
        <v>2</v>
      </c>
      <c r="B9423">
        <v>0</v>
      </c>
      <c r="C9423">
        <v>0</v>
      </c>
      <c r="D9423">
        <v>1</v>
      </c>
      <c r="E9423">
        <v>0</v>
      </c>
      <c r="F9423">
        <v>0</v>
      </c>
      <c r="G9423">
        <v>0</v>
      </c>
      <c r="H9423" s="9">
        <v>6845.7330632347803</v>
      </c>
      <c r="I9423" s="9">
        <v>-1.8380677000000001</v>
      </c>
      <c r="J9423" s="9">
        <v>-1.8382727999999999</v>
      </c>
      <c r="K9423" s="9">
        <v>-2.2584422000000002</v>
      </c>
      <c r="L9423" s="9">
        <v>-8.5338566501273494</v>
      </c>
      <c r="M9423" s="9">
        <v>-30.721883999999999</v>
      </c>
      <c r="N9423" s="9">
        <v>-30.721883999999999</v>
      </c>
      <c r="O9423" s="9">
        <v>-8.5338566501273494</v>
      </c>
      <c r="P9423">
        <v>0</v>
      </c>
      <c r="Q9423" s="9">
        <v>53.549995000000003</v>
      </c>
      <c r="R9423" s="9">
        <v>267836096.98862699</v>
      </c>
      <c r="S9423" s="9">
        <v>3180740489.5184898</v>
      </c>
      <c r="T9423" s="9">
        <v>-1.12410423056275E-3</v>
      </c>
      <c r="U9423" s="9">
        <v>8.5338566501273494</v>
      </c>
      <c r="V9423" s="9">
        <v>0</v>
      </c>
      <c r="W9423" s="9">
        <v>8.5338566501273494</v>
      </c>
      <c r="X9423" t="s">
        <v>86</v>
      </c>
      <c r="Y9423" s="9">
        <v>0</v>
      </c>
      <c r="Z9423" s="9">
        <v>4.1516330000000001E-3</v>
      </c>
    </row>
    <row r="9424" spans="1:26" x14ac:dyDescent="0.3">
      <c r="A9424">
        <v>2</v>
      </c>
      <c r="B9424">
        <v>0</v>
      </c>
      <c r="C9424">
        <v>0</v>
      </c>
      <c r="D9424">
        <v>1</v>
      </c>
      <c r="E9424">
        <v>0</v>
      </c>
      <c r="F9424">
        <v>0</v>
      </c>
      <c r="G9424">
        <v>0</v>
      </c>
      <c r="H9424" s="9">
        <v>6846.7330632226804</v>
      </c>
      <c r="I9424" s="9">
        <v>-1.8380063</v>
      </c>
      <c r="J9424" s="9">
        <v>-1.8382554</v>
      </c>
      <c r="K9424" s="9">
        <v>-2.2796189999999998</v>
      </c>
      <c r="L9424" s="9">
        <v>-8.5349569065061104</v>
      </c>
      <c r="M9424" s="9">
        <v>-30.725845</v>
      </c>
      <c r="N9424" s="9">
        <v>-30.725845</v>
      </c>
      <c r="O9424" s="9">
        <v>-8.5349569065061104</v>
      </c>
      <c r="P9424">
        <v>0</v>
      </c>
      <c r="Q9424" s="9">
        <v>53.549995000000003</v>
      </c>
      <c r="R9424" s="9">
        <v>267836096.98862699</v>
      </c>
      <c r="S9424" s="9">
        <v>3186878955.4597502</v>
      </c>
      <c r="T9424" s="9">
        <v>-1.1002563787556601E-3</v>
      </c>
      <c r="U9424" s="9">
        <v>8.5349569065061104</v>
      </c>
      <c r="V9424" s="9">
        <v>0</v>
      </c>
      <c r="W9424" s="9">
        <v>8.5349569065061104</v>
      </c>
      <c r="X9424" t="s">
        <v>86</v>
      </c>
      <c r="Y9424" s="9">
        <v>0</v>
      </c>
      <c r="Z9424" s="9">
        <v>4.1905218000000003E-3</v>
      </c>
    </row>
    <row r="9425" spans="1:26" x14ac:dyDescent="0.3">
      <c r="A9425">
        <v>2</v>
      </c>
      <c r="B9425">
        <v>0</v>
      </c>
      <c r="C9425">
        <v>0</v>
      </c>
      <c r="D9425">
        <v>1</v>
      </c>
      <c r="E9425">
        <v>0</v>
      </c>
      <c r="F9425">
        <v>0</v>
      </c>
      <c r="G9425">
        <v>0</v>
      </c>
      <c r="H9425" s="9">
        <v>6847.7330632105704</v>
      </c>
      <c r="I9425" s="9">
        <v>-1.8379078</v>
      </c>
      <c r="J9425" s="9">
        <v>-1.8380976</v>
      </c>
      <c r="K9425" s="9">
        <v>-2.3904624000000001</v>
      </c>
      <c r="L9425" s="9">
        <v>-8.5360237104660399</v>
      </c>
      <c r="M9425" s="9">
        <v>-30.729685</v>
      </c>
      <c r="N9425" s="9">
        <v>-30.729685</v>
      </c>
      <c r="O9425" s="9">
        <v>-8.5360237104660399</v>
      </c>
      <c r="P9425">
        <v>0</v>
      </c>
      <c r="Q9425" s="9">
        <v>53.549995000000003</v>
      </c>
      <c r="R9425" s="9">
        <v>267836096.98862699</v>
      </c>
      <c r="S9425" s="9">
        <v>3240197124.7561798</v>
      </c>
      <c r="T9425" s="9">
        <v>-1.0668039599259699E-3</v>
      </c>
      <c r="U9425" s="9">
        <v>8.5360237104660399</v>
      </c>
      <c r="V9425" s="9">
        <v>0</v>
      </c>
      <c r="W9425" s="9">
        <v>8.5360237104660399</v>
      </c>
      <c r="X9425" t="s">
        <v>86</v>
      </c>
      <c r="Y9425" s="9">
        <v>0</v>
      </c>
      <c r="Z9425" s="9">
        <v>4.3939030999999998E-3</v>
      </c>
    </row>
    <row r="9426" spans="1:26" x14ac:dyDescent="0.3">
      <c r="A9426">
        <v>2</v>
      </c>
      <c r="B9426">
        <v>0</v>
      </c>
      <c r="C9426">
        <v>0</v>
      </c>
      <c r="D9426">
        <v>1</v>
      </c>
      <c r="E9426">
        <v>0</v>
      </c>
      <c r="F9426">
        <v>0</v>
      </c>
      <c r="G9426">
        <v>0</v>
      </c>
      <c r="H9426" s="9">
        <v>6848.7330631984596</v>
      </c>
      <c r="I9426" s="9">
        <v>-1.8379076000000001</v>
      </c>
      <c r="J9426" s="9">
        <v>-1.8382546</v>
      </c>
      <c r="K9426" s="9">
        <v>-2.4895535</v>
      </c>
      <c r="L9426" s="9">
        <v>-8.5370945269740606</v>
      </c>
      <c r="M9426" s="9">
        <v>-30.733540000000001</v>
      </c>
      <c r="N9426" s="9">
        <v>-30.733540000000001</v>
      </c>
      <c r="O9426" s="9">
        <v>-8.5370945269740606</v>
      </c>
      <c r="P9426">
        <v>0</v>
      </c>
      <c r="Q9426" s="9">
        <v>53.549995000000003</v>
      </c>
      <c r="R9426" s="9">
        <v>267836096.98862699</v>
      </c>
      <c r="S9426" s="9">
        <v>3187950560.1040702</v>
      </c>
      <c r="T9426" s="9">
        <v>-1.0708165080295299E-3</v>
      </c>
      <c r="U9426" s="9">
        <v>8.5370945269740606</v>
      </c>
      <c r="V9426" s="9">
        <v>0</v>
      </c>
      <c r="W9426" s="9">
        <v>8.5370945269740606</v>
      </c>
      <c r="X9426" t="s">
        <v>86</v>
      </c>
      <c r="Y9426" s="9">
        <v>0</v>
      </c>
      <c r="Z9426" s="9">
        <v>4.5764330000000004E-3</v>
      </c>
    </row>
    <row r="9427" spans="1:26" x14ac:dyDescent="0.3">
      <c r="A9427">
        <v>2</v>
      </c>
      <c r="B9427">
        <v>0</v>
      </c>
      <c r="C9427">
        <v>0</v>
      </c>
      <c r="D9427">
        <v>1</v>
      </c>
      <c r="E9427">
        <v>0</v>
      </c>
      <c r="F9427">
        <v>0</v>
      </c>
      <c r="G9427">
        <v>0</v>
      </c>
      <c r="H9427" s="9">
        <v>6849.7330631863497</v>
      </c>
      <c r="I9427" s="9">
        <v>-1.8379729</v>
      </c>
      <c r="J9427" s="9">
        <v>-1.8383121</v>
      </c>
      <c r="K9427" s="9">
        <v>-2.5117604999999998</v>
      </c>
      <c r="L9427" s="9">
        <v>-8.5381490770137294</v>
      </c>
      <c r="M9427" s="9">
        <v>-30.737337</v>
      </c>
      <c r="N9427" s="9">
        <v>-30.737337</v>
      </c>
      <c r="O9427" s="9">
        <v>-8.5381490770137294</v>
      </c>
      <c r="P9427">
        <v>0</v>
      </c>
      <c r="Q9427" s="9">
        <v>53.549995000000003</v>
      </c>
      <c r="R9427" s="9">
        <v>267836096.98862699</v>
      </c>
      <c r="S9427" s="9">
        <v>3169457608.3902798</v>
      </c>
      <c r="T9427" s="9">
        <v>-1.0545500396616999E-3</v>
      </c>
      <c r="U9427" s="9">
        <v>8.5381490770137294</v>
      </c>
      <c r="V9427" s="9">
        <v>0</v>
      </c>
      <c r="W9427" s="9">
        <v>8.5381490770137294</v>
      </c>
      <c r="X9427" t="s">
        <v>86</v>
      </c>
      <c r="Y9427" s="9">
        <v>0</v>
      </c>
      <c r="Z9427" s="9">
        <v>4.6173999999999998E-3</v>
      </c>
    </row>
    <row r="9428" spans="1:26" x14ac:dyDescent="0.3">
      <c r="A9428">
        <v>2</v>
      </c>
      <c r="B9428">
        <v>0</v>
      </c>
      <c r="C9428">
        <v>0</v>
      </c>
      <c r="D9428">
        <v>1</v>
      </c>
      <c r="E9428">
        <v>0</v>
      </c>
      <c r="F9428">
        <v>0</v>
      </c>
      <c r="G9428">
        <v>0</v>
      </c>
      <c r="H9428" s="9">
        <v>6850.7330631742498</v>
      </c>
      <c r="I9428" s="9">
        <v>-1.8378931000000001</v>
      </c>
      <c r="J9428" s="9">
        <v>-1.838176</v>
      </c>
      <c r="K9428" s="9">
        <v>-2.4879891999999999</v>
      </c>
      <c r="L9428" s="9">
        <v>-8.5391777995129203</v>
      </c>
      <c r="M9428" s="9">
        <v>-30.741039000000001</v>
      </c>
      <c r="N9428" s="9">
        <v>-30.741039000000001</v>
      </c>
      <c r="O9428" s="9">
        <v>-8.5391777995129203</v>
      </c>
      <c r="P9428">
        <v>0</v>
      </c>
      <c r="Q9428" s="9">
        <v>53.549995000000003</v>
      </c>
      <c r="R9428" s="9">
        <v>267836096.98862699</v>
      </c>
      <c r="S9428" s="9">
        <v>3214863483.6874099</v>
      </c>
      <c r="T9428" s="9">
        <v>-1.02872249919805E-3</v>
      </c>
      <c r="U9428" s="9">
        <v>8.5391777995129203</v>
      </c>
      <c r="V9428" s="9">
        <v>0</v>
      </c>
      <c r="W9428" s="9">
        <v>8.5391777995129203</v>
      </c>
      <c r="X9428" t="s">
        <v>86</v>
      </c>
      <c r="Y9428" s="9">
        <v>0</v>
      </c>
      <c r="Z9428" s="9">
        <v>4.5733618999999996E-3</v>
      </c>
    </row>
    <row r="9429" spans="1:26" x14ac:dyDescent="0.3">
      <c r="A9429">
        <v>2</v>
      </c>
      <c r="B9429">
        <v>0</v>
      </c>
      <c r="C9429">
        <v>0</v>
      </c>
      <c r="D9429">
        <v>1</v>
      </c>
      <c r="E9429">
        <v>0</v>
      </c>
      <c r="F9429">
        <v>0</v>
      </c>
      <c r="G9429">
        <v>0</v>
      </c>
      <c r="H9429" s="9">
        <v>6851.7330631621398</v>
      </c>
      <c r="I9429" s="9">
        <v>-1.8380650999999999</v>
      </c>
      <c r="J9429" s="9">
        <v>-1.8384720999999999</v>
      </c>
      <c r="K9429" s="9">
        <v>-2.9669620999999999</v>
      </c>
      <c r="L9429" s="9">
        <v>-8.5402215832383597</v>
      </c>
      <c r="M9429" s="9">
        <v>-30.744796999999998</v>
      </c>
      <c r="N9429" s="9">
        <v>-30.744796999999998</v>
      </c>
      <c r="O9429" s="9">
        <v>-8.5402215832383597</v>
      </c>
      <c r="P9429">
        <v>0</v>
      </c>
      <c r="Q9429" s="9">
        <v>53.549995000000003</v>
      </c>
      <c r="R9429" s="9">
        <v>267836096.98862699</v>
      </c>
      <c r="S9429" s="9">
        <v>3118894470.9773698</v>
      </c>
      <c r="T9429" s="9">
        <v>-1.0437837254340099E-3</v>
      </c>
      <c r="U9429" s="9">
        <v>8.5402215832383597</v>
      </c>
      <c r="V9429" s="9">
        <v>0</v>
      </c>
      <c r="W9429" s="9">
        <v>8.5402215832383597</v>
      </c>
      <c r="X9429" t="s">
        <v>86</v>
      </c>
      <c r="Y9429" s="9">
        <v>0</v>
      </c>
      <c r="Z9429" s="9">
        <v>5.4546771999999999E-3</v>
      </c>
    </row>
    <row r="9430" spans="1:26" x14ac:dyDescent="0.3">
      <c r="A9430">
        <v>2</v>
      </c>
      <c r="B9430">
        <v>0</v>
      </c>
      <c r="C9430">
        <v>0</v>
      </c>
      <c r="D9430">
        <v>1</v>
      </c>
      <c r="E9430">
        <v>0</v>
      </c>
      <c r="F9430">
        <v>0</v>
      </c>
      <c r="G9430">
        <v>0</v>
      </c>
      <c r="H9430" s="9">
        <v>6852.7330631500299</v>
      </c>
      <c r="I9430" s="9">
        <v>-1.8379406</v>
      </c>
      <c r="J9430" s="9">
        <v>-1.8383628000000001</v>
      </c>
      <c r="K9430" s="9">
        <v>-2.9636426</v>
      </c>
      <c r="L9430" s="9">
        <v>-8.5413452876598299</v>
      </c>
      <c r="M9430" s="9">
        <v>-30.748842</v>
      </c>
      <c r="N9430" s="9">
        <v>-30.748842</v>
      </c>
      <c r="O9430" s="9">
        <v>-8.5413452876598299</v>
      </c>
      <c r="P9430">
        <v>0</v>
      </c>
      <c r="Q9430" s="9">
        <v>53.549995000000003</v>
      </c>
      <c r="R9430" s="9">
        <v>267836096.98862699</v>
      </c>
      <c r="S9430" s="9">
        <v>3154201317.3176198</v>
      </c>
      <c r="T9430" s="9">
        <v>-1.12370442146669E-3</v>
      </c>
      <c r="U9430" s="9">
        <v>8.5413452876598299</v>
      </c>
      <c r="V9430" s="9">
        <v>0</v>
      </c>
      <c r="W9430" s="9">
        <v>8.5413452876598299</v>
      </c>
      <c r="X9430" t="s">
        <v>86</v>
      </c>
      <c r="Y9430" s="9">
        <v>0</v>
      </c>
      <c r="Z9430" s="9">
        <v>5.4482506000000002E-3</v>
      </c>
    </row>
    <row r="9431" spans="1:26" x14ac:dyDescent="0.3">
      <c r="A9431">
        <v>2</v>
      </c>
      <c r="B9431">
        <v>0</v>
      </c>
      <c r="C9431">
        <v>0</v>
      </c>
      <c r="D9431">
        <v>1</v>
      </c>
      <c r="E9431">
        <v>0</v>
      </c>
      <c r="F9431">
        <v>0</v>
      </c>
      <c r="G9431">
        <v>0</v>
      </c>
      <c r="H9431" s="9">
        <v>6853.73306313793</v>
      </c>
      <c r="I9431" s="9">
        <v>-1.8379856000000001</v>
      </c>
      <c r="J9431" s="9">
        <v>-1.8383445</v>
      </c>
      <c r="K9431" s="9">
        <v>-2.8614223000000001</v>
      </c>
      <c r="L9431" s="9">
        <v>-8.5424361578975692</v>
      </c>
      <c r="M9431" s="9">
        <v>-30.752769000000001</v>
      </c>
      <c r="N9431" s="9">
        <v>-30.752769000000001</v>
      </c>
      <c r="O9431" s="9">
        <v>-8.5424361578975692</v>
      </c>
      <c r="P9431">
        <v>0</v>
      </c>
      <c r="Q9431" s="9">
        <v>53.549995000000003</v>
      </c>
      <c r="R9431" s="9">
        <v>267836096.98862699</v>
      </c>
      <c r="S9431" s="9">
        <v>3160541342.9979501</v>
      </c>
      <c r="T9431" s="9">
        <v>-1.0908702377481201E-3</v>
      </c>
      <c r="U9431" s="9">
        <v>8.5424361578975692</v>
      </c>
      <c r="V9431" s="9">
        <v>0</v>
      </c>
      <c r="W9431" s="9">
        <v>8.5424361578975692</v>
      </c>
      <c r="X9431" t="s">
        <v>86</v>
      </c>
      <c r="Y9431" s="9">
        <v>0</v>
      </c>
      <c r="Z9431" s="9">
        <v>5.2602799000000004E-3</v>
      </c>
    </row>
    <row r="9432" spans="1:26" x14ac:dyDescent="0.3">
      <c r="A9432">
        <v>2</v>
      </c>
      <c r="B9432">
        <v>0</v>
      </c>
      <c r="C9432">
        <v>0</v>
      </c>
      <c r="D9432">
        <v>1</v>
      </c>
      <c r="E9432">
        <v>0</v>
      </c>
      <c r="F9432">
        <v>0</v>
      </c>
      <c r="G9432">
        <v>0</v>
      </c>
      <c r="H9432" s="9">
        <v>6854.7330631258201</v>
      </c>
      <c r="I9432" s="9">
        <v>-1.8378587</v>
      </c>
      <c r="J9432" s="9">
        <v>-1.8383613000000001</v>
      </c>
      <c r="K9432" s="9">
        <v>-2.9448698000000002</v>
      </c>
      <c r="L9432" s="9">
        <v>-8.5435008421305501</v>
      </c>
      <c r="M9432" s="9">
        <v>-30.756602999999998</v>
      </c>
      <c r="N9432" s="9">
        <v>-30.756602999999998</v>
      </c>
      <c r="O9432" s="9">
        <v>-8.5435008421305501</v>
      </c>
      <c r="P9432">
        <v>0</v>
      </c>
      <c r="Q9432" s="9">
        <v>53.549995000000003</v>
      </c>
      <c r="R9432" s="9">
        <v>267836096.98862699</v>
      </c>
      <c r="S9432" s="9">
        <v>3155495964.0351801</v>
      </c>
      <c r="T9432" s="9">
        <v>-1.0646842329773401E-3</v>
      </c>
      <c r="U9432" s="9">
        <v>8.5435008421305501</v>
      </c>
      <c r="V9432" s="9">
        <v>0</v>
      </c>
      <c r="W9432" s="9">
        <v>8.5435008421305501</v>
      </c>
      <c r="X9432" t="s">
        <v>86</v>
      </c>
      <c r="Y9432" s="9">
        <v>0</v>
      </c>
      <c r="Z9432" s="9">
        <v>5.4137344E-3</v>
      </c>
    </row>
    <row r="9433" spans="1:26" x14ac:dyDescent="0.3">
      <c r="A9433">
        <v>2</v>
      </c>
      <c r="B9433">
        <v>0</v>
      </c>
      <c r="C9433">
        <v>0</v>
      </c>
      <c r="D9433">
        <v>1</v>
      </c>
      <c r="E9433">
        <v>0</v>
      </c>
      <c r="F9433">
        <v>0</v>
      </c>
      <c r="G9433">
        <v>0</v>
      </c>
      <c r="H9433" s="9">
        <v>6855.7330631137102</v>
      </c>
      <c r="I9433" s="9">
        <v>-1.8381449000000001</v>
      </c>
      <c r="J9433" s="9">
        <v>-1.8385788000000001</v>
      </c>
      <c r="K9433" s="9">
        <v>-2.9126661</v>
      </c>
      <c r="L9433" s="9">
        <v>-8.5445760112026505</v>
      </c>
      <c r="M9433" s="9">
        <v>-30.760473000000001</v>
      </c>
      <c r="N9433" s="9">
        <v>-30.760473000000001</v>
      </c>
      <c r="O9433" s="9">
        <v>-8.5445760112026505</v>
      </c>
      <c r="P9433">
        <v>0</v>
      </c>
      <c r="Q9433" s="9">
        <v>53.549995000000003</v>
      </c>
      <c r="R9433" s="9">
        <v>267836096.98862699</v>
      </c>
      <c r="S9433" s="9">
        <v>3087144951.6501002</v>
      </c>
      <c r="T9433" s="9">
        <v>-1.0751690720987E-3</v>
      </c>
      <c r="U9433" s="9">
        <v>8.5445760112026505</v>
      </c>
      <c r="V9433" s="9">
        <v>0</v>
      </c>
      <c r="W9433" s="9">
        <v>8.5445760112026505</v>
      </c>
      <c r="X9433" t="s">
        <v>86</v>
      </c>
      <c r="Y9433" s="9">
        <v>0</v>
      </c>
      <c r="Z9433" s="9">
        <v>5.3551663000000003E-3</v>
      </c>
    </row>
    <row r="9434" spans="1:26" x14ac:dyDescent="0.3">
      <c r="A9434">
        <v>2</v>
      </c>
      <c r="B9434">
        <v>0</v>
      </c>
      <c r="C9434">
        <v>0</v>
      </c>
      <c r="D9434">
        <v>1</v>
      </c>
      <c r="E9434">
        <v>0</v>
      </c>
      <c r="F9434">
        <v>0</v>
      </c>
      <c r="G9434">
        <v>0</v>
      </c>
      <c r="H9434" s="9">
        <v>6856.7330631016002</v>
      </c>
      <c r="I9434" s="9">
        <v>-1.8378652</v>
      </c>
      <c r="J9434" s="9">
        <v>-1.8383096000000001</v>
      </c>
      <c r="K9434" s="9">
        <v>-2.8457403000000001</v>
      </c>
      <c r="L9434" s="9">
        <v>-8.5456354391328997</v>
      </c>
      <c r="M9434" s="9">
        <v>-30.764288000000001</v>
      </c>
      <c r="N9434" s="9">
        <v>-30.764288000000001</v>
      </c>
      <c r="O9434" s="9">
        <v>-8.5456354391328997</v>
      </c>
      <c r="P9434">
        <v>0</v>
      </c>
      <c r="Q9434" s="9">
        <v>53.549995000000003</v>
      </c>
      <c r="R9434" s="9">
        <v>267836096.98862699</v>
      </c>
      <c r="S9434" s="9">
        <v>3173047392.1926098</v>
      </c>
      <c r="T9434" s="9">
        <v>-1.05942793024915E-3</v>
      </c>
      <c r="U9434" s="9">
        <v>8.5456354391328997</v>
      </c>
      <c r="V9434" s="9">
        <v>0</v>
      </c>
      <c r="W9434" s="9">
        <v>8.5456354391328997</v>
      </c>
      <c r="X9434" t="s">
        <v>86</v>
      </c>
      <c r="Y9434" s="9">
        <v>0</v>
      </c>
      <c r="Z9434" s="9">
        <v>5.2313521000000003E-3</v>
      </c>
    </row>
    <row r="9435" spans="1:26" x14ac:dyDescent="0.3">
      <c r="A9435">
        <v>2</v>
      </c>
      <c r="B9435">
        <v>0</v>
      </c>
      <c r="C9435">
        <v>0</v>
      </c>
      <c r="D9435">
        <v>1</v>
      </c>
      <c r="E9435">
        <v>0</v>
      </c>
      <c r="F9435">
        <v>0</v>
      </c>
      <c r="G9435">
        <v>0</v>
      </c>
      <c r="H9435" s="9">
        <v>6857.7330630895003</v>
      </c>
      <c r="I9435" s="9">
        <v>-1.8380291</v>
      </c>
      <c r="J9435" s="9">
        <v>-1.8384480000000001</v>
      </c>
      <c r="K9435" s="9">
        <v>-2.7432531999999998</v>
      </c>
      <c r="L9435" s="9">
        <v>-8.5466756634603698</v>
      </c>
      <c r="M9435" s="9">
        <v>-30.768032000000002</v>
      </c>
      <c r="N9435" s="9">
        <v>-30.768032000000002</v>
      </c>
      <c r="O9435" s="9">
        <v>-8.5466756634603698</v>
      </c>
      <c r="P9435">
        <v>0</v>
      </c>
      <c r="Q9435" s="9">
        <v>53.549995000000003</v>
      </c>
      <c r="R9435" s="9">
        <v>267836096.98862699</v>
      </c>
      <c r="S9435" s="9">
        <v>3128871652.9112701</v>
      </c>
      <c r="T9435" s="9">
        <v>-1.0402243274700801E-3</v>
      </c>
      <c r="U9435" s="9">
        <v>8.5466756634603698</v>
      </c>
      <c r="V9435" s="9">
        <v>0</v>
      </c>
      <c r="W9435" s="9">
        <v>8.5466756634603698</v>
      </c>
      <c r="X9435" t="s">
        <v>86</v>
      </c>
      <c r="Y9435" s="9">
        <v>0</v>
      </c>
      <c r="Z9435" s="9">
        <v>5.0433287000000004E-3</v>
      </c>
    </row>
    <row r="9436" spans="1:26" x14ac:dyDescent="0.3">
      <c r="A9436">
        <v>2</v>
      </c>
      <c r="B9436">
        <v>0</v>
      </c>
      <c r="C9436">
        <v>0</v>
      </c>
      <c r="D9436">
        <v>1</v>
      </c>
      <c r="E9436">
        <v>0</v>
      </c>
      <c r="F9436">
        <v>0</v>
      </c>
      <c r="G9436">
        <v>0</v>
      </c>
      <c r="H9436" s="9">
        <v>6858.7330630773904</v>
      </c>
      <c r="I9436" s="9">
        <v>-1.8380414</v>
      </c>
      <c r="J9436" s="9">
        <v>-1.8384461000000001</v>
      </c>
      <c r="K9436" s="9">
        <v>-2.7183373</v>
      </c>
      <c r="L9436" s="9">
        <v>-8.5476998063393097</v>
      </c>
      <c r="M9436" s="9">
        <v>-30.771719000000001</v>
      </c>
      <c r="N9436" s="9">
        <v>-30.771719000000001</v>
      </c>
      <c r="O9436" s="9">
        <v>-8.5476998063393097</v>
      </c>
      <c r="P9436">
        <v>0</v>
      </c>
      <c r="Q9436" s="9">
        <v>53.549995000000003</v>
      </c>
      <c r="R9436" s="9">
        <v>267836096.98862699</v>
      </c>
      <c r="S9436" s="9">
        <v>3129851390.7178102</v>
      </c>
      <c r="T9436" s="9">
        <v>-1.0241428789434699E-3</v>
      </c>
      <c r="U9436" s="9">
        <v>8.5476998063393097</v>
      </c>
      <c r="V9436" s="9">
        <v>0</v>
      </c>
      <c r="W9436" s="9">
        <v>8.5476998063393097</v>
      </c>
      <c r="X9436" t="s">
        <v>86</v>
      </c>
      <c r="Y9436" s="9">
        <v>0</v>
      </c>
      <c r="Z9436" s="9">
        <v>4.9975165000000002E-3</v>
      </c>
    </row>
    <row r="9437" spans="1:26" x14ac:dyDescent="0.3">
      <c r="A9437">
        <v>2</v>
      </c>
      <c r="B9437">
        <v>0</v>
      </c>
      <c r="C9437">
        <v>0</v>
      </c>
      <c r="D9437">
        <v>1</v>
      </c>
      <c r="E9437">
        <v>0</v>
      </c>
      <c r="F9437">
        <v>0</v>
      </c>
      <c r="G9437">
        <v>0</v>
      </c>
      <c r="H9437" s="9">
        <v>6859.7330630652796</v>
      </c>
      <c r="I9437" s="9">
        <v>-1.8379357999999999</v>
      </c>
      <c r="J9437" s="9">
        <v>-1.8383216</v>
      </c>
      <c r="K9437" s="9">
        <v>-3.1222954000000001</v>
      </c>
      <c r="L9437" s="9">
        <v>-8.5488141122785599</v>
      </c>
      <c r="M9437" s="9">
        <v>-30.775729999999999</v>
      </c>
      <c r="N9437" s="9">
        <v>-30.775729999999999</v>
      </c>
      <c r="O9437" s="9">
        <v>-8.5488141122785599</v>
      </c>
      <c r="P9437">
        <v>0</v>
      </c>
      <c r="Q9437" s="9">
        <v>53.549995000000003</v>
      </c>
      <c r="R9437" s="9">
        <v>267836096.98862699</v>
      </c>
      <c r="S9437" s="9">
        <v>3170335899.6111999</v>
      </c>
      <c r="T9437" s="9">
        <v>-1.1143059392502101E-3</v>
      </c>
      <c r="U9437" s="9">
        <v>8.5488141122785599</v>
      </c>
      <c r="V9437" s="9">
        <v>0</v>
      </c>
      <c r="W9437" s="9">
        <v>8.5488141122785599</v>
      </c>
      <c r="X9437" t="s">
        <v>86</v>
      </c>
      <c r="Y9437" s="9">
        <v>0</v>
      </c>
      <c r="Z9437" s="9">
        <v>5.7397828999999996E-3</v>
      </c>
    </row>
    <row r="9438" spans="1:26" x14ac:dyDescent="0.3">
      <c r="A9438">
        <v>2</v>
      </c>
      <c r="B9438">
        <v>0</v>
      </c>
      <c r="C9438">
        <v>0</v>
      </c>
      <c r="D9438">
        <v>1</v>
      </c>
      <c r="E9438">
        <v>0</v>
      </c>
      <c r="F9438">
        <v>0</v>
      </c>
      <c r="G9438">
        <v>0</v>
      </c>
      <c r="H9438" s="9">
        <v>6860.7330630531796</v>
      </c>
      <c r="I9438" s="9">
        <v>-1.8380854</v>
      </c>
      <c r="J9438" s="9">
        <v>-1.8384685999999999</v>
      </c>
      <c r="K9438" s="9">
        <v>-2.9924501999999999</v>
      </c>
      <c r="L9438" s="9">
        <v>-8.5499192889168096</v>
      </c>
      <c r="M9438" s="9">
        <v>-30.779709</v>
      </c>
      <c r="N9438" s="9">
        <v>-30.779709</v>
      </c>
      <c r="O9438" s="9">
        <v>-8.5499192889168096</v>
      </c>
      <c r="P9438">
        <v>0</v>
      </c>
      <c r="Q9438" s="9">
        <v>53.549995000000003</v>
      </c>
      <c r="R9438" s="9">
        <v>267836096.98862699</v>
      </c>
      <c r="S9438" s="9">
        <v>3123558487.2386899</v>
      </c>
      <c r="T9438" s="9">
        <v>-1.1051766382461599E-3</v>
      </c>
      <c r="U9438" s="9">
        <v>8.5499192889168096</v>
      </c>
      <c r="V9438" s="9">
        <v>0</v>
      </c>
      <c r="W9438" s="9">
        <v>8.5499192889168096</v>
      </c>
      <c r="X9438" t="s">
        <v>86</v>
      </c>
      <c r="Y9438" s="9">
        <v>0</v>
      </c>
      <c r="Z9438" s="9">
        <v>5.5015254999999999E-3</v>
      </c>
    </row>
    <row r="9439" spans="1:26" x14ac:dyDescent="0.3">
      <c r="A9439">
        <v>2</v>
      </c>
      <c r="B9439">
        <v>0</v>
      </c>
      <c r="C9439">
        <v>0</v>
      </c>
      <c r="D9439">
        <v>1</v>
      </c>
      <c r="E9439">
        <v>0</v>
      </c>
      <c r="F9439">
        <v>0</v>
      </c>
      <c r="G9439">
        <v>0</v>
      </c>
      <c r="H9439" s="9">
        <v>6861.7330630410697</v>
      </c>
      <c r="I9439" s="9">
        <v>-1.8380713</v>
      </c>
      <c r="J9439" s="9">
        <v>-1.8384471</v>
      </c>
      <c r="K9439" s="9">
        <v>-2.8903449000000001</v>
      </c>
      <c r="L9439" s="9">
        <v>-8.5509993708471708</v>
      </c>
      <c r="M9439" s="9">
        <v>-30.783598000000001</v>
      </c>
      <c r="N9439" s="9">
        <v>-30.783598000000001</v>
      </c>
      <c r="O9439" s="9">
        <v>-8.5509993708471708</v>
      </c>
      <c r="P9439">
        <v>0</v>
      </c>
      <c r="Q9439" s="9">
        <v>53.549995000000003</v>
      </c>
      <c r="R9439" s="9">
        <v>267836096.98862699</v>
      </c>
      <c r="S9439" s="9">
        <v>3130753797.79741</v>
      </c>
      <c r="T9439" s="9">
        <v>-1.08008193035935E-3</v>
      </c>
      <c r="U9439" s="9">
        <v>8.5509993708471708</v>
      </c>
      <c r="V9439" s="9">
        <v>0</v>
      </c>
      <c r="W9439" s="9">
        <v>8.5509993708471708</v>
      </c>
      <c r="X9439" t="s">
        <v>86</v>
      </c>
      <c r="Y9439" s="9">
        <v>0</v>
      </c>
      <c r="Z9439" s="9">
        <v>5.3137462000000003E-3</v>
      </c>
    </row>
    <row r="9440" spans="1:26" x14ac:dyDescent="0.3">
      <c r="A9440">
        <v>2</v>
      </c>
      <c r="B9440">
        <v>0</v>
      </c>
      <c r="C9440">
        <v>0</v>
      </c>
      <c r="D9440">
        <v>1</v>
      </c>
      <c r="E9440">
        <v>0</v>
      </c>
      <c r="F9440">
        <v>0</v>
      </c>
      <c r="G9440">
        <v>0</v>
      </c>
      <c r="H9440" s="9">
        <v>6862.7330630289598</v>
      </c>
      <c r="I9440" s="9">
        <v>-1.8379627000000001</v>
      </c>
      <c r="J9440" s="9">
        <v>-1.8383499000000001</v>
      </c>
      <c r="K9440" s="9">
        <v>-2.9586058</v>
      </c>
      <c r="L9440" s="9">
        <v>-8.5520776614665905</v>
      </c>
      <c r="M9440" s="9">
        <v>-30.787479000000001</v>
      </c>
      <c r="N9440" s="9">
        <v>-30.787479000000001</v>
      </c>
      <c r="O9440" s="9">
        <v>-8.5520776614665905</v>
      </c>
      <c r="P9440">
        <v>0</v>
      </c>
      <c r="Q9440" s="9">
        <v>53.549995000000003</v>
      </c>
      <c r="R9440" s="9">
        <v>267836096.98862699</v>
      </c>
      <c r="S9440" s="9">
        <v>3162322216.6635399</v>
      </c>
      <c r="T9440" s="9">
        <v>-1.0782906194250999E-3</v>
      </c>
      <c r="U9440" s="9">
        <v>8.5520776614665905</v>
      </c>
      <c r="V9440" s="9">
        <v>0</v>
      </c>
      <c r="W9440" s="9">
        <v>8.5520776614665905</v>
      </c>
      <c r="X9440" t="s">
        <v>86</v>
      </c>
      <c r="Y9440" s="9">
        <v>0</v>
      </c>
      <c r="Z9440" s="9">
        <v>5.4389527000000002E-3</v>
      </c>
    </row>
    <row r="9441" spans="1:26" x14ac:dyDescent="0.3">
      <c r="A9441">
        <v>2</v>
      </c>
      <c r="B9441">
        <v>0</v>
      </c>
      <c r="C9441">
        <v>0</v>
      </c>
      <c r="D9441">
        <v>1</v>
      </c>
      <c r="E9441">
        <v>0</v>
      </c>
      <c r="F9441">
        <v>0</v>
      </c>
      <c r="G9441">
        <v>0</v>
      </c>
      <c r="H9441" s="9">
        <v>6863.7330630168499</v>
      </c>
      <c r="I9441" s="9">
        <v>-1.8380079</v>
      </c>
      <c r="J9441" s="9">
        <v>-1.8385038</v>
      </c>
      <c r="K9441" s="9">
        <v>-2.9232735999999999</v>
      </c>
      <c r="L9441" s="9">
        <v>-8.5531330090255704</v>
      </c>
      <c r="M9441" s="9">
        <v>-30.791278999999999</v>
      </c>
      <c r="N9441" s="9">
        <v>-30.791278999999999</v>
      </c>
      <c r="O9441" s="9">
        <v>-8.5531330090255704</v>
      </c>
      <c r="P9441">
        <v>0</v>
      </c>
      <c r="Q9441" s="9">
        <v>53.549995000000003</v>
      </c>
      <c r="R9441" s="9">
        <v>267836096.98862699</v>
      </c>
      <c r="S9441" s="9">
        <v>3113606206.2172499</v>
      </c>
      <c r="T9441" s="9">
        <v>-1.0553475589762901E-3</v>
      </c>
      <c r="U9441" s="9">
        <v>8.5531330090255704</v>
      </c>
      <c r="V9441" s="9">
        <v>0</v>
      </c>
      <c r="W9441" s="9">
        <v>8.5531330090255704</v>
      </c>
      <c r="X9441" t="s">
        <v>86</v>
      </c>
      <c r="Y9441" s="9">
        <v>0</v>
      </c>
      <c r="Z9441" s="9">
        <v>5.3744498000000002E-3</v>
      </c>
    </row>
    <row r="9442" spans="1:26" x14ac:dyDescent="0.3">
      <c r="A9442">
        <v>2</v>
      </c>
      <c r="B9442">
        <v>0</v>
      </c>
      <c r="C9442">
        <v>0</v>
      </c>
      <c r="D9442">
        <v>1</v>
      </c>
      <c r="E9442">
        <v>0</v>
      </c>
      <c r="F9442">
        <v>0</v>
      </c>
      <c r="G9442">
        <v>0</v>
      </c>
      <c r="H9442" s="9">
        <v>6864.73306300475</v>
      </c>
      <c r="I9442" s="9">
        <v>-1.8379281999999999</v>
      </c>
      <c r="J9442" s="9">
        <v>-1.8383764</v>
      </c>
      <c r="K9442" s="9">
        <v>-2.9361320000000002</v>
      </c>
      <c r="L9442" s="9">
        <v>-8.55416299593875</v>
      </c>
      <c r="M9442" s="9">
        <v>-30.794986999999999</v>
      </c>
      <c r="N9442" s="9">
        <v>-30.794986999999999</v>
      </c>
      <c r="O9442" s="9">
        <v>-8.55416299593875</v>
      </c>
      <c r="P9442">
        <v>0</v>
      </c>
      <c r="Q9442" s="9">
        <v>53.549995000000003</v>
      </c>
      <c r="R9442" s="9">
        <v>267836096.98862699</v>
      </c>
      <c r="S9442" s="9">
        <v>3154536391.3744302</v>
      </c>
      <c r="T9442" s="9">
        <v>-1.02998691317779E-3</v>
      </c>
      <c r="U9442" s="9">
        <v>8.55416299593875</v>
      </c>
      <c r="V9442" s="9">
        <v>0</v>
      </c>
      <c r="W9442" s="9">
        <v>8.55416299593875</v>
      </c>
      <c r="X9442" t="s">
        <v>86</v>
      </c>
      <c r="Y9442" s="9">
        <v>0</v>
      </c>
      <c r="Z9442" s="9">
        <v>5.3977156000000002E-3</v>
      </c>
    </row>
    <row r="9443" spans="1:26" x14ac:dyDescent="0.3">
      <c r="A9443">
        <v>2</v>
      </c>
      <c r="B9443">
        <v>0</v>
      </c>
      <c r="C9443">
        <v>0</v>
      </c>
      <c r="D9443">
        <v>1</v>
      </c>
      <c r="E9443">
        <v>0</v>
      </c>
      <c r="F9443">
        <v>0</v>
      </c>
      <c r="G9443">
        <v>0</v>
      </c>
      <c r="H9443" s="9">
        <v>6865.73306299264</v>
      </c>
      <c r="I9443" s="9">
        <v>-1.8378816</v>
      </c>
      <c r="J9443" s="9">
        <v>-1.8383288</v>
      </c>
      <c r="K9443" s="9">
        <v>-3.4413941000000001</v>
      </c>
      <c r="L9443" s="9">
        <v>-8.5552701486109193</v>
      </c>
      <c r="M9443" s="9">
        <v>-30.798973</v>
      </c>
      <c r="N9443" s="9">
        <v>-30.798973</v>
      </c>
      <c r="O9443" s="9">
        <v>-8.5552701486109193</v>
      </c>
      <c r="P9443">
        <v>0</v>
      </c>
      <c r="Q9443" s="9">
        <v>53.549995000000003</v>
      </c>
      <c r="R9443" s="9">
        <v>267836096.98862699</v>
      </c>
      <c r="S9443" s="9">
        <v>3170355185.3571801</v>
      </c>
      <c r="T9443" s="9">
        <v>-1.10715267217109E-3</v>
      </c>
      <c r="U9443" s="9">
        <v>8.5552701486109193</v>
      </c>
      <c r="V9443" s="9">
        <v>0</v>
      </c>
      <c r="W9443" s="9">
        <v>8.5552701486109193</v>
      </c>
      <c r="X9443" t="s">
        <v>86</v>
      </c>
      <c r="Y9443" s="9">
        <v>0</v>
      </c>
      <c r="Z9443" s="9">
        <v>6.3264141999999999E-3</v>
      </c>
    </row>
    <row r="9444" spans="1:26" x14ac:dyDescent="0.3">
      <c r="A9444">
        <v>2</v>
      </c>
      <c r="B9444">
        <v>0</v>
      </c>
      <c r="C9444">
        <v>0</v>
      </c>
      <c r="D9444">
        <v>1</v>
      </c>
      <c r="E9444">
        <v>0</v>
      </c>
      <c r="F9444">
        <v>0</v>
      </c>
      <c r="G9444">
        <v>0</v>
      </c>
      <c r="H9444" s="9">
        <v>6866.7330629805301</v>
      </c>
      <c r="I9444" s="9">
        <v>-1.8380141999999999</v>
      </c>
      <c r="J9444" s="9">
        <v>-1.8384691</v>
      </c>
      <c r="K9444" s="9">
        <v>-3.4517726999999998</v>
      </c>
      <c r="L9444" s="9">
        <v>-8.5563844396997801</v>
      </c>
      <c r="M9444" s="9">
        <v>-30.802983999999999</v>
      </c>
      <c r="N9444" s="9">
        <v>-30.802983999999999</v>
      </c>
      <c r="O9444" s="9">
        <v>-8.5563844396997801</v>
      </c>
      <c r="P9444">
        <v>0</v>
      </c>
      <c r="Q9444" s="9">
        <v>53.549995000000003</v>
      </c>
      <c r="R9444" s="9">
        <v>267836096.98862699</v>
      </c>
      <c r="S9444" s="9">
        <v>3125726331.3050299</v>
      </c>
      <c r="T9444" s="9">
        <v>-1.11429108885907E-3</v>
      </c>
      <c r="U9444" s="9">
        <v>8.5563844396997801</v>
      </c>
      <c r="V9444" s="9">
        <v>0</v>
      </c>
      <c r="W9444" s="9">
        <v>8.5563844396997801</v>
      </c>
      <c r="X9444" t="s">
        <v>86</v>
      </c>
      <c r="Y9444" s="9">
        <v>0</v>
      </c>
      <c r="Z9444" s="9">
        <v>6.3459774999999998E-3</v>
      </c>
    </row>
    <row r="9445" spans="1:26" x14ac:dyDescent="0.3">
      <c r="A9445">
        <v>2</v>
      </c>
      <c r="B9445">
        <v>0</v>
      </c>
      <c r="C9445">
        <v>0</v>
      </c>
      <c r="D9445">
        <v>1</v>
      </c>
      <c r="E9445">
        <v>0</v>
      </c>
      <c r="F9445">
        <v>0</v>
      </c>
      <c r="G9445">
        <v>0</v>
      </c>
      <c r="H9445" s="9">
        <v>6867.7330629684202</v>
      </c>
      <c r="I9445" s="9">
        <v>-1.8379038999999999</v>
      </c>
      <c r="J9445" s="9">
        <v>-1.8383299</v>
      </c>
      <c r="K9445" s="9">
        <v>-3.5164852</v>
      </c>
      <c r="L9445" s="9">
        <v>-8.5574675648124696</v>
      </c>
      <c r="M9445" s="9">
        <v>-30.806882999999999</v>
      </c>
      <c r="N9445" s="9">
        <v>-30.806882999999999</v>
      </c>
      <c r="O9445" s="9">
        <v>-8.5574675648124696</v>
      </c>
      <c r="P9445">
        <v>0</v>
      </c>
      <c r="Q9445" s="9">
        <v>53.549995000000003</v>
      </c>
      <c r="R9445" s="9">
        <v>267836096.98862699</v>
      </c>
      <c r="S9445" s="9">
        <v>3170818235.30933</v>
      </c>
      <c r="T9445" s="9">
        <v>-1.0831251126930399E-3</v>
      </c>
      <c r="U9445" s="9">
        <v>8.5574675648124696</v>
      </c>
      <c r="V9445" s="9">
        <v>0</v>
      </c>
      <c r="W9445" s="9">
        <v>8.5574675648124696</v>
      </c>
      <c r="X9445" t="s">
        <v>86</v>
      </c>
      <c r="Y9445" s="9">
        <v>0</v>
      </c>
      <c r="Z9445" s="9">
        <v>6.4644599000000004E-3</v>
      </c>
    </row>
    <row r="9446" spans="1:26" x14ac:dyDescent="0.3">
      <c r="A9446">
        <v>2</v>
      </c>
      <c r="B9446">
        <v>0</v>
      </c>
      <c r="C9446">
        <v>0</v>
      </c>
      <c r="D9446">
        <v>1</v>
      </c>
      <c r="E9446">
        <v>0</v>
      </c>
      <c r="F9446">
        <v>0</v>
      </c>
      <c r="G9446">
        <v>0</v>
      </c>
      <c r="H9446" s="9">
        <v>6868.7330629563203</v>
      </c>
      <c r="I9446" s="9">
        <v>-1.8378566999999999</v>
      </c>
      <c r="J9446" s="9">
        <v>-1.8383807000000001</v>
      </c>
      <c r="K9446" s="9">
        <v>-3.6079834000000002</v>
      </c>
      <c r="L9446" s="9">
        <v>-8.5585461727149408</v>
      </c>
      <c r="M9446" s="9">
        <v>-30.810766000000001</v>
      </c>
      <c r="N9446" s="9">
        <v>-30.810766000000001</v>
      </c>
      <c r="O9446" s="9">
        <v>-8.5585461727149408</v>
      </c>
      <c r="P9446">
        <v>0</v>
      </c>
      <c r="Q9446" s="9">
        <v>53.549995000000003</v>
      </c>
      <c r="R9446" s="9">
        <v>267836096.98862699</v>
      </c>
      <c r="S9446" s="9">
        <v>3154765386.89641</v>
      </c>
      <c r="T9446" s="9">
        <v>-1.07860790247293E-3</v>
      </c>
      <c r="U9446" s="9">
        <v>8.5585461727149408</v>
      </c>
      <c r="V9446" s="9">
        <v>0</v>
      </c>
      <c r="W9446" s="9">
        <v>8.5585461727149408</v>
      </c>
      <c r="X9446" t="s">
        <v>86</v>
      </c>
      <c r="Y9446" s="9">
        <v>0</v>
      </c>
      <c r="Z9446" s="9">
        <v>6.6328467999999998E-3</v>
      </c>
    </row>
    <row r="9447" spans="1:26" x14ac:dyDescent="0.3">
      <c r="A9447">
        <v>2</v>
      </c>
      <c r="B9447">
        <v>0</v>
      </c>
      <c r="C9447">
        <v>0</v>
      </c>
      <c r="D9447">
        <v>1</v>
      </c>
      <c r="E9447">
        <v>0</v>
      </c>
      <c r="F9447">
        <v>0</v>
      </c>
      <c r="G9447">
        <v>0</v>
      </c>
      <c r="H9447" s="9">
        <v>6869.7330629442104</v>
      </c>
      <c r="I9447" s="9">
        <v>-1.8379421</v>
      </c>
      <c r="J9447" s="9">
        <v>-1.8383784000000001</v>
      </c>
      <c r="K9447" s="9">
        <v>-3.6806709999999998</v>
      </c>
      <c r="L9447" s="9">
        <v>-8.5596096383238507</v>
      </c>
      <c r="M9447" s="9">
        <v>-30.814594</v>
      </c>
      <c r="N9447" s="9">
        <v>-30.814594</v>
      </c>
      <c r="O9447" s="9">
        <v>-8.5596096383238507</v>
      </c>
      <c r="P9447">
        <v>0</v>
      </c>
      <c r="Q9447" s="9">
        <v>53.549995000000003</v>
      </c>
      <c r="R9447" s="9">
        <v>267836096.98862699</v>
      </c>
      <c r="S9447" s="9">
        <v>3155886696.1813202</v>
      </c>
      <c r="T9447" s="9">
        <v>-1.0634656089027999E-3</v>
      </c>
      <c r="U9447" s="9">
        <v>8.5596096383238507</v>
      </c>
      <c r="V9447" s="9">
        <v>0</v>
      </c>
      <c r="W9447" s="9">
        <v>8.5596096383238507</v>
      </c>
      <c r="X9447" t="s">
        <v>86</v>
      </c>
      <c r="Y9447" s="9">
        <v>0</v>
      </c>
      <c r="Z9447" s="9">
        <v>6.7664659999999996E-3</v>
      </c>
    </row>
    <row r="9448" spans="1:26" x14ac:dyDescent="0.3">
      <c r="A9448">
        <v>2</v>
      </c>
      <c r="B9448">
        <v>0</v>
      </c>
      <c r="C9448">
        <v>0</v>
      </c>
      <c r="D9448">
        <v>1</v>
      </c>
      <c r="E9448">
        <v>0</v>
      </c>
      <c r="F9448">
        <v>0</v>
      </c>
      <c r="G9448">
        <v>0</v>
      </c>
      <c r="H9448" s="9">
        <v>6870.7330629321004</v>
      </c>
      <c r="I9448" s="9">
        <v>-1.8381342000000001</v>
      </c>
      <c r="J9448" s="9">
        <v>-1.8385568999999999</v>
      </c>
      <c r="K9448" s="9">
        <v>-3.7509161999999998</v>
      </c>
      <c r="L9448" s="9">
        <v>-8.5606479790770003</v>
      </c>
      <c r="M9448" s="9">
        <v>-30.818332999999999</v>
      </c>
      <c r="N9448" s="9">
        <v>-30.818332999999999</v>
      </c>
      <c r="O9448" s="9">
        <v>-8.5606479790770003</v>
      </c>
      <c r="P9448">
        <v>0</v>
      </c>
      <c r="Q9448" s="9">
        <v>53.549995000000003</v>
      </c>
      <c r="R9448" s="9">
        <v>267836096.98862699</v>
      </c>
      <c r="S9448" s="9">
        <v>3099746237.0166898</v>
      </c>
      <c r="T9448" s="9">
        <v>-1.0383407531566701E-3</v>
      </c>
      <c r="U9448" s="9">
        <v>8.5606479790770003</v>
      </c>
      <c r="V9448" s="9">
        <v>0</v>
      </c>
      <c r="W9448" s="9">
        <v>8.5606479790770003</v>
      </c>
      <c r="X9448" t="s">
        <v>86</v>
      </c>
      <c r="Y9448" s="9">
        <v>0</v>
      </c>
      <c r="Z9448" s="9">
        <v>6.8962727999999996E-3</v>
      </c>
    </row>
    <row r="9449" spans="1:26" x14ac:dyDescent="0.3">
      <c r="A9449">
        <v>2</v>
      </c>
      <c r="B9449">
        <v>0</v>
      </c>
      <c r="C9449">
        <v>0</v>
      </c>
      <c r="D9449">
        <v>1</v>
      </c>
      <c r="E9449">
        <v>0</v>
      </c>
      <c r="F9449">
        <v>0</v>
      </c>
      <c r="G9449">
        <v>0</v>
      </c>
      <c r="H9449" s="9">
        <v>6871.7330629199996</v>
      </c>
      <c r="I9449" s="9">
        <v>-1.8380673000000001</v>
      </c>
      <c r="J9449" s="9">
        <v>-1.8384824</v>
      </c>
      <c r="K9449" s="9">
        <v>-4.2255010999999998</v>
      </c>
      <c r="L9449" s="9">
        <v>-8.5616964069668899</v>
      </c>
      <c r="M9449" s="9">
        <v>-30.822106999999999</v>
      </c>
      <c r="N9449" s="9">
        <v>-30.822106999999999</v>
      </c>
      <c r="O9449" s="9">
        <v>-8.5616964069668899</v>
      </c>
      <c r="P9449">
        <v>0</v>
      </c>
      <c r="Q9449" s="9">
        <v>53.549995000000003</v>
      </c>
      <c r="R9449" s="9">
        <v>267836096.98862699</v>
      </c>
      <c r="S9449" s="9">
        <v>3123478026.7241702</v>
      </c>
      <c r="T9449" s="9">
        <v>-1.04842788989145E-3</v>
      </c>
      <c r="U9449" s="9">
        <v>8.5616964069668899</v>
      </c>
      <c r="V9449" s="9">
        <v>0</v>
      </c>
      <c r="W9449" s="9">
        <v>8.5616964069668899</v>
      </c>
      <c r="X9449" t="s">
        <v>86</v>
      </c>
      <c r="Y9449" s="9">
        <v>0</v>
      </c>
      <c r="Z9449" s="9">
        <v>7.7685094E-3</v>
      </c>
    </row>
    <row r="9450" spans="1:26" x14ac:dyDescent="0.3">
      <c r="A9450">
        <v>2</v>
      </c>
      <c r="B9450">
        <v>0</v>
      </c>
      <c r="C9450">
        <v>0</v>
      </c>
      <c r="D9450">
        <v>1</v>
      </c>
      <c r="E9450">
        <v>0</v>
      </c>
      <c r="F9450">
        <v>0</v>
      </c>
      <c r="G9450">
        <v>0</v>
      </c>
      <c r="H9450" s="9">
        <v>6872.7330629078897</v>
      </c>
      <c r="I9450" s="9">
        <v>-1.8379359</v>
      </c>
      <c r="J9450" s="9">
        <v>-1.8383737</v>
      </c>
      <c r="K9450" s="9">
        <v>-4.3931208000000002</v>
      </c>
      <c r="L9450" s="9">
        <v>-8.5628237102689209</v>
      </c>
      <c r="M9450" s="9">
        <v>-30.826166000000001</v>
      </c>
      <c r="N9450" s="9">
        <v>-30.826166000000001</v>
      </c>
      <c r="O9450" s="9">
        <v>-8.5628237102689209</v>
      </c>
      <c r="P9450">
        <v>0</v>
      </c>
      <c r="Q9450" s="9">
        <v>53.549995000000003</v>
      </c>
      <c r="R9450" s="9">
        <v>267836096.98862699</v>
      </c>
      <c r="S9450" s="9">
        <v>3158607941.0540199</v>
      </c>
      <c r="T9450" s="9">
        <v>-1.12730330202204E-3</v>
      </c>
      <c r="U9450" s="9">
        <v>8.5628237102689209</v>
      </c>
      <c r="V9450" s="9">
        <v>0</v>
      </c>
      <c r="W9450" s="9">
        <v>8.5628237102689209</v>
      </c>
      <c r="X9450" t="s">
        <v>86</v>
      </c>
      <c r="Y9450" s="9">
        <v>0</v>
      </c>
      <c r="Z9450" s="9">
        <v>8.0761975E-3</v>
      </c>
    </row>
    <row r="9451" spans="1:26" x14ac:dyDescent="0.3">
      <c r="A9451">
        <v>2</v>
      </c>
      <c r="B9451">
        <v>0</v>
      </c>
      <c r="C9451">
        <v>0</v>
      </c>
      <c r="D9451">
        <v>1</v>
      </c>
      <c r="E9451">
        <v>0</v>
      </c>
      <c r="F9451">
        <v>0</v>
      </c>
      <c r="G9451">
        <v>0</v>
      </c>
      <c r="H9451" s="9">
        <v>6873.7330628957798</v>
      </c>
      <c r="I9451" s="9">
        <v>-1.8380829000000001</v>
      </c>
      <c r="J9451" s="9">
        <v>-1.8385981</v>
      </c>
      <c r="K9451" s="9">
        <v>-4.4005232000000003</v>
      </c>
      <c r="L9451" s="9">
        <v>-8.5639308019732905</v>
      </c>
      <c r="M9451" s="9">
        <v>-30.830151000000001</v>
      </c>
      <c r="N9451" s="9">
        <v>-30.830151000000001</v>
      </c>
      <c r="O9451" s="9">
        <v>-8.5639308019732905</v>
      </c>
      <c r="P9451">
        <v>0</v>
      </c>
      <c r="Q9451" s="9">
        <v>53.549995000000003</v>
      </c>
      <c r="R9451" s="9">
        <v>267836096.98862699</v>
      </c>
      <c r="S9451" s="9">
        <v>3088150165.22576</v>
      </c>
      <c r="T9451" s="9">
        <v>-1.1070917043696201E-3</v>
      </c>
      <c r="U9451" s="9">
        <v>8.5639308019732905</v>
      </c>
      <c r="V9451" s="9">
        <v>0</v>
      </c>
      <c r="W9451" s="9">
        <v>8.5639308019732905</v>
      </c>
      <c r="X9451" t="s">
        <v>86</v>
      </c>
      <c r="Y9451" s="9">
        <v>0</v>
      </c>
      <c r="Z9451" s="9">
        <v>8.0907940999999997E-3</v>
      </c>
    </row>
    <row r="9452" spans="1:26" x14ac:dyDescent="0.3">
      <c r="A9452">
        <v>2</v>
      </c>
      <c r="B9452">
        <v>0</v>
      </c>
      <c r="C9452">
        <v>0</v>
      </c>
      <c r="D9452">
        <v>1</v>
      </c>
      <c r="E9452">
        <v>0</v>
      </c>
      <c r="F9452">
        <v>0</v>
      </c>
      <c r="G9452">
        <v>0</v>
      </c>
      <c r="H9452" s="9">
        <v>6874.7330628836698</v>
      </c>
      <c r="I9452" s="9">
        <v>-1.8381094</v>
      </c>
      <c r="J9452" s="9">
        <v>-1.8385012999999999</v>
      </c>
      <c r="K9452" s="9">
        <v>-4.4463868</v>
      </c>
      <c r="L9452" s="9">
        <v>-8.5650115212962596</v>
      </c>
      <c r="M9452" s="9">
        <v>-30.834042</v>
      </c>
      <c r="N9452" s="9">
        <v>-30.834042</v>
      </c>
      <c r="O9452" s="9">
        <v>-8.5650115212962596</v>
      </c>
      <c r="P9452">
        <v>0</v>
      </c>
      <c r="Q9452" s="9">
        <v>53.549995000000003</v>
      </c>
      <c r="R9452" s="9">
        <v>267836096.98862699</v>
      </c>
      <c r="S9452" s="9">
        <v>3118708034.5946102</v>
      </c>
      <c r="T9452" s="9">
        <v>-1.0807193229727099E-3</v>
      </c>
      <c r="U9452" s="9">
        <v>8.5650115212962596</v>
      </c>
      <c r="V9452" s="9">
        <v>0</v>
      </c>
      <c r="W9452" s="9">
        <v>8.5650115212962596</v>
      </c>
      <c r="X9452" t="s">
        <v>86</v>
      </c>
      <c r="Y9452" s="9">
        <v>0</v>
      </c>
      <c r="Z9452" s="9">
        <v>8.1746886000000005E-3</v>
      </c>
    </row>
    <row r="9453" spans="1:26" x14ac:dyDescent="0.3">
      <c r="A9453">
        <v>2</v>
      </c>
      <c r="B9453">
        <v>0</v>
      </c>
      <c r="C9453">
        <v>0</v>
      </c>
      <c r="D9453">
        <v>1</v>
      </c>
      <c r="E9453">
        <v>0</v>
      </c>
      <c r="F9453">
        <v>0</v>
      </c>
      <c r="G9453">
        <v>0</v>
      </c>
      <c r="H9453" s="9">
        <v>6875.7330628715699</v>
      </c>
      <c r="I9453" s="9">
        <v>-1.8381053999999999</v>
      </c>
      <c r="J9453" s="9">
        <v>-1.8384917000000001</v>
      </c>
      <c r="K9453" s="9">
        <v>-4.4357027999999996</v>
      </c>
      <c r="L9453" s="9">
        <v>-8.5660679299344995</v>
      </c>
      <c r="M9453" s="9">
        <v>-30.837845000000002</v>
      </c>
      <c r="N9453" s="9">
        <v>-30.837845000000002</v>
      </c>
      <c r="O9453" s="9">
        <v>-8.5660679299344995</v>
      </c>
      <c r="P9453">
        <v>0</v>
      </c>
      <c r="Q9453" s="9">
        <v>53.549995000000003</v>
      </c>
      <c r="R9453" s="9">
        <v>267836096.98862699</v>
      </c>
      <c r="S9453" s="9">
        <v>3122134020.1622601</v>
      </c>
      <c r="T9453" s="9">
        <v>-1.05640863823808E-3</v>
      </c>
      <c r="U9453" s="9">
        <v>8.5660679299344995</v>
      </c>
      <c r="V9453" s="9">
        <v>0</v>
      </c>
      <c r="W9453" s="9">
        <v>8.5660679299344995</v>
      </c>
      <c r="X9453" t="s">
        <v>86</v>
      </c>
      <c r="Y9453" s="9">
        <v>0</v>
      </c>
      <c r="Z9453" s="9">
        <v>8.1550023000000003E-3</v>
      </c>
    </row>
    <row r="9454" spans="1:26" x14ac:dyDescent="0.3">
      <c r="A9454">
        <v>2</v>
      </c>
      <c r="B9454">
        <v>0</v>
      </c>
      <c r="C9454">
        <v>0</v>
      </c>
      <c r="D9454">
        <v>1</v>
      </c>
      <c r="E9454">
        <v>0</v>
      </c>
      <c r="F9454">
        <v>0</v>
      </c>
      <c r="G9454">
        <v>0</v>
      </c>
      <c r="H9454" s="9">
        <v>6876.73306285946</v>
      </c>
      <c r="I9454" s="9">
        <v>-1.8378847</v>
      </c>
      <c r="J9454" s="9">
        <v>-1.8382096000000001</v>
      </c>
      <c r="K9454" s="9">
        <v>-4.5417389999999997</v>
      </c>
      <c r="L9454" s="9">
        <v>-8.5671044441542605</v>
      </c>
      <c r="M9454" s="9">
        <v>-30.841576</v>
      </c>
      <c r="N9454" s="9">
        <v>-30.841576</v>
      </c>
      <c r="O9454" s="9">
        <v>-8.5671044441542605</v>
      </c>
      <c r="P9454">
        <v>0</v>
      </c>
      <c r="Q9454" s="9">
        <v>53.549995000000003</v>
      </c>
      <c r="R9454" s="9">
        <v>267836096.98862699</v>
      </c>
      <c r="S9454" s="9">
        <v>3214079717.0799699</v>
      </c>
      <c r="T9454" s="9">
        <v>-1.03651421976103E-3</v>
      </c>
      <c r="U9454" s="9">
        <v>8.5671044441542605</v>
      </c>
      <c r="V9454" s="9">
        <v>0</v>
      </c>
      <c r="W9454" s="9">
        <v>8.5671044441542605</v>
      </c>
      <c r="X9454" t="s">
        <v>86</v>
      </c>
      <c r="Y9454" s="9">
        <v>0</v>
      </c>
      <c r="Z9454" s="9">
        <v>8.3486680000000001E-3</v>
      </c>
    </row>
    <row r="9455" spans="1:26" x14ac:dyDescent="0.3">
      <c r="A9455">
        <v>2</v>
      </c>
      <c r="B9455">
        <v>0</v>
      </c>
      <c r="C9455">
        <v>0</v>
      </c>
      <c r="D9455">
        <v>1</v>
      </c>
      <c r="E9455">
        <v>0</v>
      </c>
      <c r="F9455">
        <v>0</v>
      </c>
      <c r="G9455">
        <v>0</v>
      </c>
      <c r="H9455" s="9">
        <v>6877.7330628473501</v>
      </c>
      <c r="I9455" s="9">
        <v>-1.838158</v>
      </c>
      <c r="J9455" s="9">
        <v>-1.8384826999999999</v>
      </c>
      <c r="K9455" s="9">
        <v>-4.6130142000000003</v>
      </c>
      <c r="L9455" s="9">
        <v>-8.56813026857556</v>
      </c>
      <c r="M9455" s="9">
        <v>-30.845268000000001</v>
      </c>
      <c r="N9455" s="9">
        <v>-30.845268000000001</v>
      </c>
      <c r="O9455" s="9">
        <v>-8.56813026857556</v>
      </c>
      <c r="P9455">
        <v>0</v>
      </c>
      <c r="Q9455" s="9">
        <v>53.549995000000003</v>
      </c>
      <c r="R9455" s="9">
        <v>267836096.98862699</v>
      </c>
      <c r="S9455" s="9">
        <v>3125706798.8470602</v>
      </c>
      <c r="T9455" s="9">
        <v>-1.0258244212994999E-3</v>
      </c>
      <c r="U9455" s="9">
        <v>8.56813026857556</v>
      </c>
      <c r="V9455" s="9">
        <v>0</v>
      </c>
      <c r="W9455" s="9">
        <v>8.56813026857556</v>
      </c>
      <c r="X9455" t="s">
        <v>86</v>
      </c>
      <c r="Y9455" s="9">
        <v>0</v>
      </c>
      <c r="Z9455" s="9">
        <v>8.4809475000000006E-3</v>
      </c>
    </row>
    <row r="9456" spans="1:26" x14ac:dyDescent="0.3">
      <c r="A9456">
        <v>2</v>
      </c>
      <c r="B9456">
        <v>0</v>
      </c>
      <c r="C9456">
        <v>0</v>
      </c>
      <c r="D9456">
        <v>1</v>
      </c>
      <c r="E9456">
        <v>0</v>
      </c>
      <c r="F9456">
        <v>0</v>
      </c>
      <c r="G9456">
        <v>0</v>
      </c>
      <c r="H9456" s="9">
        <v>6878.7330628352502</v>
      </c>
      <c r="I9456" s="9">
        <v>-1.8380559999999999</v>
      </c>
      <c r="J9456" s="9">
        <v>-1.8384856000000001</v>
      </c>
      <c r="K9456" s="9">
        <v>-5.2154597999999996</v>
      </c>
      <c r="L9456" s="9">
        <v>-8.5691898102342297</v>
      </c>
      <c r="M9456" s="9">
        <v>-30.849083</v>
      </c>
      <c r="N9456" s="9">
        <v>-30.849083</v>
      </c>
      <c r="O9456" s="9">
        <v>-8.5691898102342297</v>
      </c>
      <c r="P9456">
        <v>0</v>
      </c>
      <c r="Q9456" s="9">
        <v>53.549995000000003</v>
      </c>
      <c r="R9456" s="9">
        <v>267836096.98862699</v>
      </c>
      <c r="S9456" s="9">
        <v>3125188462.1020498</v>
      </c>
      <c r="T9456" s="9">
        <v>-1.0595416586678401E-3</v>
      </c>
      <c r="U9456" s="9">
        <v>8.5691898102342297</v>
      </c>
      <c r="V9456" s="9">
        <v>0</v>
      </c>
      <c r="W9456" s="9">
        <v>8.5691898102342297</v>
      </c>
      <c r="X9456" t="s">
        <v>86</v>
      </c>
      <c r="Y9456" s="9">
        <v>0</v>
      </c>
      <c r="Z9456" s="9">
        <v>9.5885480000000006E-3</v>
      </c>
    </row>
    <row r="9457" spans="1:26" x14ac:dyDescent="0.3">
      <c r="A9457">
        <v>2</v>
      </c>
      <c r="B9457">
        <v>0</v>
      </c>
      <c r="C9457">
        <v>0</v>
      </c>
      <c r="D9457">
        <v>1</v>
      </c>
      <c r="E9457">
        <v>0</v>
      </c>
      <c r="F9457">
        <v>0</v>
      </c>
      <c r="G9457">
        <v>0</v>
      </c>
      <c r="H9457" s="9">
        <v>6879.7330628231402</v>
      </c>
      <c r="I9457" s="9">
        <v>-1.8378517999999999</v>
      </c>
      <c r="J9457" s="9">
        <v>-1.8381231</v>
      </c>
      <c r="K9457" s="9">
        <v>-5.1935967999999999</v>
      </c>
      <c r="L9457" s="9">
        <v>-8.5703004117624495</v>
      </c>
      <c r="M9457" s="9">
        <v>-30.853081</v>
      </c>
      <c r="N9457" s="9">
        <v>-30.853081</v>
      </c>
      <c r="O9457" s="9">
        <v>-8.5703004117624495</v>
      </c>
      <c r="P9457">
        <v>0</v>
      </c>
      <c r="Q9457" s="9">
        <v>53.549995000000003</v>
      </c>
      <c r="R9457" s="9">
        <v>267836096.98862699</v>
      </c>
      <c r="S9457" s="9">
        <v>3244471022.9971099</v>
      </c>
      <c r="T9457" s="9">
        <v>-1.11060152821984E-3</v>
      </c>
      <c r="U9457" s="9">
        <v>8.5703004117624495</v>
      </c>
      <c r="V9457" s="9">
        <v>0</v>
      </c>
      <c r="W9457" s="9">
        <v>8.5703004117624495</v>
      </c>
      <c r="X9457" t="s">
        <v>86</v>
      </c>
      <c r="Y9457" s="9">
        <v>0</v>
      </c>
      <c r="Z9457" s="9">
        <v>9.5464699E-3</v>
      </c>
    </row>
    <row r="9458" spans="1:26" x14ac:dyDescent="0.3">
      <c r="A9458">
        <v>2</v>
      </c>
      <c r="B9458">
        <v>0</v>
      </c>
      <c r="C9458">
        <v>0</v>
      </c>
      <c r="D9458">
        <v>1</v>
      </c>
      <c r="E9458">
        <v>0</v>
      </c>
      <c r="F9458">
        <v>0</v>
      </c>
      <c r="G9458">
        <v>0</v>
      </c>
      <c r="H9458" s="9">
        <v>6880.7330628110303</v>
      </c>
      <c r="I9458" s="9">
        <v>-1.8379354000000001</v>
      </c>
      <c r="J9458" s="9">
        <v>-1.8382571000000001</v>
      </c>
      <c r="K9458" s="9">
        <v>-5.2414826999999997</v>
      </c>
      <c r="L9458" s="9">
        <v>-8.5713861602467905</v>
      </c>
      <c r="M9458" s="9">
        <v>-30.856991000000001</v>
      </c>
      <c r="N9458" s="9">
        <v>-30.856991000000001</v>
      </c>
      <c r="O9458" s="9">
        <v>-8.5713861602467905</v>
      </c>
      <c r="P9458">
        <v>0</v>
      </c>
      <c r="Q9458" s="9">
        <v>53.549995000000003</v>
      </c>
      <c r="R9458" s="9">
        <v>267836096.98862699</v>
      </c>
      <c r="S9458" s="9">
        <v>3199897250.2133999</v>
      </c>
      <c r="T9458" s="9">
        <v>-1.08574848434628E-3</v>
      </c>
      <c r="U9458" s="9">
        <v>8.5713861602467905</v>
      </c>
      <c r="V9458" s="9">
        <v>0</v>
      </c>
      <c r="W9458" s="9">
        <v>8.5713861602467905</v>
      </c>
      <c r="X9458" t="s">
        <v>86</v>
      </c>
      <c r="Y9458" s="9">
        <v>0</v>
      </c>
      <c r="Z9458" s="9">
        <v>9.6351922999999996E-3</v>
      </c>
    </row>
    <row r="9459" spans="1:26" x14ac:dyDescent="0.3">
      <c r="A9459">
        <v>2</v>
      </c>
      <c r="B9459">
        <v>0</v>
      </c>
      <c r="C9459">
        <v>0</v>
      </c>
      <c r="D9459">
        <v>1</v>
      </c>
      <c r="E9459">
        <v>0</v>
      </c>
      <c r="F9459">
        <v>0</v>
      </c>
      <c r="G9459">
        <v>0</v>
      </c>
      <c r="H9459" s="9">
        <v>6881.7330627989204</v>
      </c>
      <c r="I9459" s="9">
        <v>-1.8381331999999999</v>
      </c>
      <c r="J9459" s="9">
        <v>-1.8385092000000001</v>
      </c>
      <c r="K9459" s="9">
        <v>-5.3472132999999999</v>
      </c>
      <c r="L9459" s="9">
        <v>-8.5724501408615907</v>
      </c>
      <c r="M9459" s="9">
        <v>-30.860821000000001</v>
      </c>
      <c r="N9459" s="9">
        <v>-30.860821000000001</v>
      </c>
      <c r="O9459" s="9">
        <v>-8.5724501408615907</v>
      </c>
      <c r="P9459">
        <v>0</v>
      </c>
      <c r="Q9459" s="9">
        <v>53.549995000000003</v>
      </c>
      <c r="R9459" s="9">
        <v>267836096.98862699</v>
      </c>
      <c r="S9459" s="9">
        <v>3118934061.2150102</v>
      </c>
      <c r="T9459" s="9">
        <v>-1.0639806147949499E-3</v>
      </c>
      <c r="U9459" s="9">
        <v>8.5724501408615907</v>
      </c>
      <c r="V9459" s="9">
        <v>0</v>
      </c>
      <c r="W9459" s="9">
        <v>8.5724501408615907</v>
      </c>
      <c r="X9459" t="s">
        <v>86</v>
      </c>
      <c r="Y9459" s="9">
        <v>0</v>
      </c>
      <c r="Z9459" s="9">
        <v>9.8309004999999998E-3</v>
      </c>
    </row>
    <row r="9460" spans="1:26" x14ac:dyDescent="0.3">
      <c r="A9460">
        <v>2</v>
      </c>
      <c r="B9460">
        <v>0</v>
      </c>
      <c r="C9460">
        <v>0</v>
      </c>
      <c r="D9460">
        <v>1</v>
      </c>
      <c r="E9460">
        <v>0</v>
      </c>
      <c r="F9460">
        <v>0</v>
      </c>
      <c r="G9460">
        <v>0</v>
      </c>
      <c r="H9460" s="9">
        <v>6882.7330627868196</v>
      </c>
      <c r="I9460" s="9">
        <v>-1.8379984</v>
      </c>
      <c r="J9460" s="9">
        <v>-1.8382225000000001</v>
      </c>
      <c r="K9460" s="9">
        <v>-5.3828893000000004</v>
      </c>
      <c r="L9460" s="9">
        <v>-8.5735058682873699</v>
      </c>
      <c r="M9460" s="9">
        <v>-30.864619999999999</v>
      </c>
      <c r="N9460" s="9">
        <v>-30.864619999999999</v>
      </c>
      <c r="O9460" s="9">
        <v>-8.5735058682873699</v>
      </c>
      <c r="P9460">
        <v>0</v>
      </c>
      <c r="Q9460" s="9">
        <v>53.549995000000003</v>
      </c>
      <c r="R9460" s="9">
        <v>267836096.98862699</v>
      </c>
      <c r="S9460" s="9">
        <v>3212175942.1385198</v>
      </c>
      <c r="T9460" s="9">
        <v>-1.0557274257862999E-3</v>
      </c>
      <c r="U9460" s="9">
        <v>8.5735058682873699</v>
      </c>
      <c r="V9460" s="9">
        <v>0</v>
      </c>
      <c r="W9460" s="9">
        <v>8.5735058682873699</v>
      </c>
      <c r="X9460" t="s">
        <v>86</v>
      </c>
      <c r="Y9460" s="9">
        <v>0</v>
      </c>
      <c r="Z9460" s="9">
        <v>9.8949485000000004E-3</v>
      </c>
    </row>
    <row r="9461" spans="1:26" x14ac:dyDescent="0.3">
      <c r="A9461">
        <v>2</v>
      </c>
      <c r="B9461">
        <v>0</v>
      </c>
      <c r="C9461">
        <v>0</v>
      </c>
      <c r="D9461">
        <v>1</v>
      </c>
      <c r="E9461">
        <v>0</v>
      </c>
      <c r="F9461">
        <v>0</v>
      </c>
      <c r="G9461">
        <v>0</v>
      </c>
      <c r="H9461" s="9">
        <v>6883.7330627747097</v>
      </c>
      <c r="I9461" s="9">
        <v>-1.8378431</v>
      </c>
      <c r="J9461" s="9">
        <v>-1.8380502000000001</v>
      </c>
      <c r="K9461" s="9">
        <v>-5.4024248000000004</v>
      </c>
      <c r="L9461" s="9">
        <v>-8.5745347199125206</v>
      </c>
      <c r="M9461" s="9">
        <v>-30.868324000000001</v>
      </c>
      <c r="N9461" s="9">
        <v>-30.868324000000001</v>
      </c>
      <c r="O9461" s="9">
        <v>-8.5745347199125206</v>
      </c>
      <c r="P9461">
        <v>0</v>
      </c>
      <c r="Q9461" s="9">
        <v>53.549995000000003</v>
      </c>
      <c r="R9461" s="9">
        <v>267836096.98862699</v>
      </c>
      <c r="S9461" s="9">
        <v>3271067156.5352602</v>
      </c>
      <c r="T9461" s="9">
        <v>-1.02885162515242E-3</v>
      </c>
      <c r="U9461" s="9">
        <v>8.5745347199125206</v>
      </c>
      <c r="V9461" s="9">
        <v>0</v>
      </c>
      <c r="W9461" s="9">
        <v>8.5745347199125206</v>
      </c>
      <c r="X9461" t="s">
        <v>86</v>
      </c>
      <c r="Y9461" s="9">
        <v>0</v>
      </c>
      <c r="Z9461" s="9">
        <v>9.9299279999999993E-3</v>
      </c>
    </row>
    <row r="9462" spans="1:26" x14ac:dyDescent="0.3">
      <c r="A9462">
        <v>2</v>
      </c>
      <c r="B9462">
        <v>0</v>
      </c>
      <c r="C9462">
        <v>0</v>
      </c>
      <c r="D9462">
        <v>1</v>
      </c>
      <c r="E9462">
        <v>0</v>
      </c>
      <c r="F9462">
        <v>0</v>
      </c>
      <c r="G9462">
        <v>0</v>
      </c>
      <c r="H9462" s="9">
        <v>6884.7330627625997</v>
      </c>
      <c r="I9462" s="9">
        <v>-1.8381502999999999</v>
      </c>
      <c r="J9462" s="9">
        <v>-1.8382611</v>
      </c>
      <c r="K9462" s="9">
        <v>-5.8235916999999997</v>
      </c>
      <c r="L9462" s="9">
        <v>-8.5756189134213301</v>
      </c>
      <c r="M9462" s="9">
        <v>-30.872229000000001</v>
      </c>
      <c r="N9462" s="9">
        <v>-30.872229000000001</v>
      </c>
      <c r="O9462" s="9">
        <v>-8.5756189134213301</v>
      </c>
      <c r="P9462">
        <v>0</v>
      </c>
      <c r="Q9462" s="9">
        <v>53.549995000000003</v>
      </c>
      <c r="R9462" s="9">
        <v>267836096.98862699</v>
      </c>
      <c r="S9462" s="9">
        <v>3200131840.9596901</v>
      </c>
      <c r="T9462" s="9">
        <v>-1.0841935088095E-3</v>
      </c>
      <c r="U9462" s="9">
        <v>8.5756189134213301</v>
      </c>
      <c r="V9462" s="9">
        <v>0</v>
      </c>
      <c r="W9462" s="9">
        <v>8.5756189134213301</v>
      </c>
      <c r="X9462" t="s">
        <v>86</v>
      </c>
      <c r="Y9462" s="9">
        <v>0</v>
      </c>
      <c r="Z9462" s="9">
        <v>1.0705282E-2</v>
      </c>
    </row>
    <row r="9463" spans="1:26" x14ac:dyDescent="0.3">
      <c r="A9463">
        <v>2</v>
      </c>
      <c r="B9463">
        <v>0</v>
      </c>
      <c r="C9463">
        <v>0</v>
      </c>
      <c r="D9463">
        <v>1</v>
      </c>
      <c r="E9463">
        <v>0</v>
      </c>
      <c r="F9463">
        <v>0</v>
      </c>
      <c r="G9463">
        <v>0</v>
      </c>
      <c r="H9463" s="9">
        <v>6885.7330627504998</v>
      </c>
      <c r="I9463" s="9">
        <v>-1.8379524</v>
      </c>
      <c r="J9463" s="9">
        <v>-1.8381320999999999</v>
      </c>
      <c r="K9463" s="9">
        <v>-5.7712029999999999</v>
      </c>
      <c r="L9463" s="9">
        <v>-8.5767073947233001</v>
      </c>
      <c r="M9463" s="9">
        <v>-30.876145999999999</v>
      </c>
      <c r="N9463" s="9">
        <v>-30.876145999999999</v>
      </c>
      <c r="O9463" s="9">
        <v>-8.5767073947233001</v>
      </c>
      <c r="P9463">
        <v>0</v>
      </c>
      <c r="Q9463" s="9">
        <v>53.549995000000003</v>
      </c>
      <c r="R9463" s="9">
        <v>267836096.98862699</v>
      </c>
      <c r="S9463" s="9">
        <v>3243807587.6898999</v>
      </c>
      <c r="T9463" s="9">
        <v>-1.08848130197003E-3</v>
      </c>
      <c r="U9463" s="9">
        <v>8.5767073947233001</v>
      </c>
      <c r="V9463" s="9">
        <v>0</v>
      </c>
      <c r="W9463" s="9">
        <v>8.5767073947233001</v>
      </c>
      <c r="X9463" t="s">
        <v>86</v>
      </c>
      <c r="Y9463" s="9">
        <v>0</v>
      </c>
      <c r="Z9463" s="9">
        <v>1.0608233999999999E-2</v>
      </c>
    </row>
    <row r="9464" spans="1:26" x14ac:dyDescent="0.3">
      <c r="A9464">
        <v>2</v>
      </c>
      <c r="B9464">
        <v>0</v>
      </c>
      <c r="C9464">
        <v>0</v>
      </c>
      <c r="D9464">
        <v>1</v>
      </c>
      <c r="E9464">
        <v>0</v>
      </c>
      <c r="F9464">
        <v>0</v>
      </c>
      <c r="G9464">
        <v>0</v>
      </c>
      <c r="H9464" s="9">
        <v>6886.7330627383899</v>
      </c>
      <c r="I9464" s="9">
        <v>-1.8380709</v>
      </c>
      <c r="J9464" s="9">
        <v>-1.8383422</v>
      </c>
      <c r="K9464" s="9">
        <v>-5.8171429999999997</v>
      </c>
      <c r="L9464" s="9">
        <v>-8.5777812438668892</v>
      </c>
      <c r="M9464" s="9">
        <v>-30.880013000000002</v>
      </c>
      <c r="N9464" s="9">
        <v>-30.880013000000002</v>
      </c>
      <c r="O9464" s="9">
        <v>-8.5777812438668892</v>
      </c>
      <c r="P9464">
        <v>0</v>
      </c>
      <c r="Q9464" s="9">
        <v>53.549995000000003</v>
      </c>
      <c r="R9464" s="9">
        <v>267836096.98862699</v>
      </c>
      <c r="S9464" s="9">
        <v>3174325360.4669199</v>
      </c>
      <c r="T9464" s="9">
        <v>-1.0738491435855399E-3</v>
      </c>
      <c r="U9464" s="9">
        <v>8.5777812438668892</v>
      </c>
      <c r="V9464" s="9">
        <v>0</v>
      </c>
      <c r="W9464" s="9">
        <v>8.5777812438668892</v>
      </c>
      <c r="X9464" t="s">
        <v>86</v>
      </c>
      <c r="Y9464" s="9">
        <v>0</v>
      </c>
      <c r="Z9464" s="9">
        <v>1.0693899E-2</v>
      </c>
    </row>
    <row r="9465" spans="1:26" x14ac:dyDescent="0.3">
      <c r="A9465">
        <v>2</v>
      </c>
      <c r="B9465">
        <v>0</v>
      </c>
      <c r="C9465">
        <v>0</v>
      </c>
      <c r="D9465">
        <v>1</v>
      </c>
      <c r="E9465">
        <v>0</v>
      </c>
      <c r="F9465">
        <v>0</v>
      </c>
      <c r="G9465">
        <v>0</v>
      </c>
      <c r="H9465" s="9">
        <v>6887.73306272628</v>
      </c>
      <c r="I9465" s="9">
        <v>-1.8380345</v>
      </c>
      <c r="J9465" s="9">
        <v>-1.8381561</v>
      </c>
      <c r="K9465" s="9">
        <v>-5.7108401999999998</v>
      </c>
      <c r="L9465" s="9">
        <v>-8.5788484278247807</v>
      </c>
      <c r="M9465" s="9">
        <v>-30.883853999999999</v>
      </c>
      <c r="N9465" s="9">
        <v>-30.883853999999999</v>
      </c>
      <c r="O9465" s="9">
        <v>-8.5788484278247807</v>
      </c>
      <c r="P9465">
        <v>0</v>
      </c>
      <c r="Q9465" s="9">
        <v>53.549995000000003</v>
      </c>
      <c r="R9465" s="9">
        <v>267836096.98862699</v>
      </c>
      <c r="S9465" s="9">
        <v>3236486963.8680601</v>
      </c>
      <c r="T9465" s="9">
        <v>-1.0671839578932901E-3</v>
      </c>
      <c r="U9465" s="9">
        <v>8.5788484278247807</v>
      </c>
      <c r="V9465" s="9">
        <v>0</v>
      </c>
      <c r="W9465" s="9">
        <v>8.5788484278247807</v>
      </c>
      <c r="X9465" t="s">
        <v>86</v>
      </c>
      <c r="Y9465" s="9">
        <v>0</v>
      </c>
      <c r="Z9465" s="9">
        <v>1.0497415E-2</v>
      </c>
    </row>
    <row r="9466" spans="1:26" x14ac:dyDescent="0.3">
      <c r="A9466">
        <v>2</v>
      </c>
      <c r="B9466">
        <v>0</v>
      </c>
      <c r="C9466">
        <v>0</v>
      </c>
      <c r="D9466">
        <v>1</v>
      </c>
      <c r="E9466">
        <v>0</v>
      </c>
      <c r="F9466">
        <v>0</v>
      </c>
      <c r="G9466">
        <v>0</v>
      </c>
      <c r="H9466" s="9">
        <v>6888.73306271417</v>
      </c>
      <c r="I9466" s="9">
        <v>-1.8380816</v>
      </c>
      <c r="J9466" s="9">
        <v>-1.8381453000000001</v>
      </c>
      <c r="K9466" s="9">
        <v>-5.6785984000000003</v>
      </c>
      <c r="L9466" s="9">
        <v>-8.5799117505591092</v>
      </c>
      <c r="M9466" s="9">
        <v>-30.887682000000002</v>
      </c>
      <c r="N9466" s="9">
        <v>-30.887682000000002</v>
      </c>
      <c r="O9466" s="9">
        <v>-8.5799117505591092</v>
      </c>
      <c r="P9466">
        <v>0</v>
      </c>
      <c r="Q9466" s="9">
        <v>53.549995000000003</v>
      </c>
      <c r="R9466" s="9">
        <v>267836096.98862699</v>
      </c>
      <c r="S9466" s="9">
        <v>3240562675.2399802</v>
      </c>
      <c r="T9466" s="9">
        <v>-1.06332273433018E-3</v>
      </c>
      <c r="U9466" s="9">
        <v>8.5799117505591092</v>
      </c>
      <c r="V9466" s="9">
        <v>0</v>
      </c>
      <c r="W9466" s="9">
        <v>8.5799117505591092</v>
      </c>
      <c r="X9466" t="s">
        <v>86</v>
      </c>
      <c r="Y9466" s="9">
        <v>0</v>
      </c>
      <c r="Z9466" s="9">
        <v>1.0438088E-2</v>
      </c>
    </row>
    <row r="9467" spans="1:26" x14ac:dyDescent="0.3">
      <c r="A9467">
        <v>2</v>
      </c>
      <c r="B9467">
        <v>0</v>
      </c>
      <c r="C9467">
        <v>0</v>
      </c>
      <c r="D9467">
        <v>1</v>
      </c>
      <c r="E9467">
        <v>0</v>
      </c>
      <c r="F9467">
        <v>0</v>
      </c>
      <c r="G9467">
        <v>0</v>
      </c>
      <c r="H9467" s="9">
        <v>6889.7330627020701</v>
      </c>
      <c r="I9467" s="9">
        <v>-1.8380061000000001</v>
      </c>
      <c r="J9467" s="9">
        <v>-1.8381460999999999</v>
      </c>
      <c r="K9467" s="9">
        <v>-5.6618475999999998</v>
      </c>
      <c r="L9467" s="9">
        <v>-8.5809616768026</v>
      </c>
      <c r="M9467" s="9">
        <v>-30.891462000000001</v>
      </c>
      <c r="N9467" s="9">
        <v>-30.891462000000001</v>
      </c>
      <c r="O9467" s="9">
        <v>-8.5809616768026</v>
      </c>
      <c r="P9467">
        <v>0</v>
      </c>
      <c r="Q9467" s="9">
        <v>53.549995000000003</v>
      </c>
      <c r="R9467" s="9">
        <v>267836096.98862699</v>
      </c>
      <c r="S9467" s="9">
        <v>3240675251.6254401</v>
      </c>
      <c r="T9467" s="9">
        <v>-1.0499262434908699E-3</v>
      </c>
      <c r="U9467" s="9">
        <v>8.5809616768026</v>
      </c>
      <c r="V9467" s="9">
        <v>0</v>
      </c>
      <c r="W9467" s="9">
        <v>8.5809616768026</v>
      </c>
      <c r="X9467" t="s">
        <v>86</v>
      </c>
      <c r="Y9467" s="9">
        <v>0</v>
      </c>
      <c r="Z9467" s="9">
        <v>1.0407303E-2</v>
      </c>
    </row>
    <row r="9468" spans="1:26" x14ac:dyDescent="0.3">
      <c r="A9468">
        <v>2</v>
      </c>
      <c r="B9468">
        <v>0</v>
      </c>
      <c r="C9468">
        <v>0</v>
      </c>
      <c r="D9468">
        <v>1</v>
      </c>
      <c r="E9468">
        <v>0</v>
      </c>
      <c r="F9468">
        <v>0</v>
      </c>
      <c r="G9468">
        <v>0</v>
      </c>
      <c r="H9468" s="9">
        <v>6890.7330626899602</v>
      </c>
      <c r="I9468" s="9">
        <v>-1.8380236999999999</v>
      </c>
      <c r="J9468" s="9">
        <v>-1.8382003</v>
      </c>
      <c r="K9468" s="9">
        <v>-5.9185619000000003</v>
      </c>
      <c r="L9468" s="9">
        <v>-8.5820157460545392</v>
      </c>
      <c r="M9468" s="9">
        <v>-30.895256</v>
      </c>
      <c r="N9468" s="9">
        <v>-30.895256</v>
      </c>
      <c r="O9468" s="9">
        <v>-8.5820157460545392</v>
      </c>
      <c r="P9468">
        <v>0</v>
      </c>
      <c r="Q9468" s="9">
        <v>53.549995000000003</v>
      </c>
      <c r="R9468" s="9">
        <v>267836096.98862699</v>
      </c>
      <c r="S9468" s="9">
        <v>3222776719.1395998</v>
      </c>
      <c r="T9468" s="9">
        <v>-1.05406925193385E-3</v>
      </c>
      <c r="U9468" s="9">
        <v>8.5820157460545392</v>
      </c>
      <c r="V9468" s="9">
        <v>0</v>
      </c>
      <c r="W9468" s="9">
        <v>8.5820157460545392</v>
      </c>
      <c r="X9468" t="s">
        <v>86</v>
      </c>
      <c r="Y9468" s="9">
        <v>0</v>
      </c>
      <c r="Z9468" s="9">
        <v>1.0879503E-2</v>
      </c>
    </row>
    <row r="9469" spans="1:26" x14ac:dyDescent="0.3">
      <c r="A9469">
        <v>2</v>
      </c>
      <c r="B9469">
        <v>0</v>
      </c>
      <c r="C9469">
        <v>0</v>
      </c>
      <c r="D9469">
        <v>1</v>
      </c>
      <c r="E9469">
        <v>0</v>
      </c>
      <c r="F9469">
        <v>0</v>
      </c>
      <c r="G9469">
        <v>0</v>
      </c>
      <c r="H9469" s="9">
        <v>6891.7330626778503</v>
      </c>
      <c r="I9469" s="9">
        <v>-1.8378886999999999</v>
      </c>
      <c r="J9469" s="9">
        <v>-1.8380711000000001</v>
      </c>
      <c r="K9469" s="9">
        <v>-5.9590453999999999</v>
      </c>
      <c r="L9469" s="9">
        <v>-8.5831019202019299</v>
      </c>
      <c r="M9469" s="9">
        <v>-30.899166000000001</v>
      </c>
      <c r="N9469" s="9">
        <v>-30.899166000000001</v>
      </c>
      <c r="O9469" s="9">
        <v>-8.5831019202019299</v>
      </c>
      <c r="P9469">
        <v>0</v>
      </c>
      <c r="Q9469" s="9">
        <v>53.549995000000003</v>
      </c>
      <c r="R9469" s="9">
        <v>267836096.98862699</v>
      </c>
      <c r="S9469" s="9">
        <v>3267121986.6160402</v>
      </c>
      <c r="T9469" s="9">
        <v>-1.0861741473942E-3</v>
      </c>
      <c r="U9469" s="9">
        <v>8.5831019202019299</v>
      </c>
      <c r="V9469" s="9">
        <v>0</v>
      </c>
      <c r="W9469" s="9">
        <v>8.5831019202019299</v>
      </c>
      <c r="X9469" t="s">
        <v>86</v>
      </c>
      <c r="Y9469" s="9">
        <v>0</v>
      </c>
      <c r="Z9469" s="9">
        <v>1.0953149000000001E-2</v>
      </c>
    </row>
    <row r="9470" spans="1:26" x14ac:dyDescent="0.3">
      <c r="A9470">
        <v>2</v>
      </c>
      <c r="B9470">
        <v>0</v>
      </c>
      <c r="C9470">
        <v>0</v>
      </c>
      <c r="D9470">
        <v>1</v>
      </c>
      <c r="E9470">
        <v>0</v>
      </c>
      <c r="F9470">
        <v>0</v>
      </c>
      <c r="G9470">
        <v>0</v>
      </c>
      <c r="H9470" s="9">
        <v>6892.7330626657404</v>
      </c>
      <c r="I9470" s="9">
        <v>-1.8380989999999999</v>
      </c>
      <c r="J9470" s="9">
        <v>-1.8380542</v>
      </c>
      <c r="K9470" s="9">
        <v>-5.9982319000000004</v>
      </c>
      <c r="L9470" s="9">
        <v>-8.58421370429439</v>
      </c>
      <c r="M9470" s="9">
        <v>-30.903169999999999</v>
      </c>
      <c r="N9470" s="9">
        <v>-30.903169999999999</v>
      </c>
      <c r="O9470" s="9">
        <v>-8.58421370429439</v>
      </c>
      <c r="P9470">
        <v>0</v>
      </c>
      <c r="Q9470" s="9">
        <v>53.549995000000003</v>
      </c>
      <c r="R9470" s="9">
        <v>267836096.98862699</v>
      </c>
      <c r="S9470" s="9">
        <v>3273389621.79318</v>
      </c>
      <c r="T9470" s="9">
        <v>-1.11178409245305E-3</v>
      </c>
      <c r="U9470" s="9">
        <v>8.58421370429439</v>
      </c>
      <c r="V9470" s="9">
        <v>0</v>
      </c>
      <c r="W9470" s="9">
        <v>8.58421370429439</v>
      </c>
      <c r="X9470" t="s">
        <v>86</v>
      </c>
      <c r="Y9470" s="9">
        <v>0</v>
      </c>
      <c r="Z9470" s="9">
        <v>1.1025075E-2</v>
      </c>
    </row>
    <row r="9471" spans="1:26" x14ac:dyDescent="0.3">
      <c r="A9471">
        <v>2</v>
      </c>
      <c r="B9471">
        <v>0</v>
      </c>
      <c r="C9471">
        <v>0</v>
      </c>
      <c r="D9471">
        <v>1</v>
      </c>
      <c r="E9471">
        <v>0</v>
      </c>
      <c r="F9471">
        <v>0</v>
      </c>
      <c r="G9471">
        <v>0</v>
      </c>
      <c r="H9471" s="9">
        <v>6893.7330626536404</v>
      </c>
      <c r="I9471" s="9">
        <v>-1.8378772000000001</v>
      </c>
      <c r="J9471" s="9">
        <v>-1.8380320999999999</v>
      </c>
      <c r="K9471" s="9">
        <v>-5.749187</v>
      </c>
      <c r="L9471" s="9">
        <v>-8.5852847681942208</v>
      </c>
      <c r="M9471" s="9">
        <v>-30.907024</v>
      </c>
      <c r="N9471" s="9">
        <v>-30.907024</v>
      </c>
      <c r="O9471" s="9">
        <v>-8.5852847681942208</v>
      </c>
      <c r="P9471">
        <v>0</v>
      </c>
      <c r="Q9471" s="9">
        <v>53.549995000000003</v>
      </c>
      <c r="R9471" s="9">
        <v>267836096.98862699</v>
      </c>
      <c r="S9471" s="9">
        <v>3281445007.7759399</v>
      </c>
      <c r="T9471" s="9">
        <v>-1.07106389983435E-3</v>
      </c>
      <c r="U9471" s="9">
        <v>8.5852847681942208</v>
      </c>
      <c r="V9471" s="9">
        <v>0</v>
      </c>
      <c r="W9471" s="9">
        <v>8.5852847681942208</v>
      </c>
      <c r="X9471" t="s">
        <v>86</v>
      </c>
      <c r="Y9471" s="9">
        <v>0</v>
      </c>
      <c r="Z9471" s="9">
        <v>1.0567190000000001E-2</v>
      </c>
    </row>
    <row r="9472" spans="1:26" x14ac:dyDescent="0.3">
      <c r="A9472">
        <v>2</v>
      </c>
      <c r="B9472">
        <v>0</v>
      </c>
      <c r="C9472">
        <v>0</v>
      </c>
      <c r="D9472">
        <v>1</v>
      </c>
      <c r="E9472">
        <v>0</v>
      </c>
      <c r="F9472">
        <v>0</v>
      </c>
      <c r="G9472">
        <v>0</v>
      </c>
      <c r="H9472" s="9">
        <v>6894.7330626415296</v>
      </c>
      <c r="I9472" s="9">
        <v>-1.8379916000000001</v>
      </c>
      <c r="J9472" s="9">
        <v>-1.8381144</v>
      </c>
      <c r="K9472" s="9">
        <v>-5.6934414000000002</v>
      </c>
      <c r="L9472" s="9">
        <v>-8.5863495692857299</v>
      </c>
      <c r="M9472" s="9">
        <v>-30.910858000000001</v>
      </c>
      <c r="N9472" s="9">
        <v>-30.910858000000001</v>
      </c>
      <c r="O9472" s="9">
        <v>-8.5863495692857299</v>
      </c>
      <c r="P9472">
        <v>0</v>
      </c>
      <c r="Q9472" s="9">
        <v>53.549995000000003</v>
      </c>
      <c r="R9472" s="9">
        <v>267836096.98862699</v>
      </c>
      <c r="S9472" s="9">
        <v>3253503279.4876099</v>
      </c>
      <c r="T9472" s="9">
        <v>-1.0648010915126299E-3</v>
      </c>
      <c r="U9472" s="9">
        <v>8.5863495692857299</v>
      </c>
      <c r="V9472" s="9">
        <v>0</v>
      </c>
      <c r="W9472" s="9">
        <v>8.5863495692857299</v>
      </c>
      <c r="X9472" t="s">
        <v>86</v>
      </c>
      <c r="Y9472" s="9">
        <v>0</v>
      </c>
      <c r="Z9472" s="9">
        <v>1.0465196E-2</v>
      </c>
    </row>
    <row r="9473" spans="1:26" x14ac:dyDescent="0.3">
      <c r="A9473">
        <v>2</v>
      </c>
      <c r="B9473">
        <v>0</v>
      </c>
      <c r="C9473">
        <v>0</v>
      </c>
      <c r="D9473">
        <v>1</v>
      </c>
      <c r="E9473">
        <v>0</v>
      </c>
      <c r="F9473">
        <v>0</v>
      </c>
      <c r="G9473">
        <v>0</v>
      </c>
      <c r="H9473" s="9">
        <v>6895.7330626294197</v>
      </c>
      <c r="I9473" s="9">
        <v>-1.8379673000000001</v>
      </c>
      <c r="J9473" s="9">
        <v>-1.8379882999999999</v>
      </c>
      <c r="K9473" s="9">
        <v>-5.6134275999999996</v>
      </c>
      <c r="L9473" s="9">
        <v>-8.5873856688800103</v>
      </c>
      <c r="M9473" s="9">
        <v>-30.914588999999999</v>
      </c>
      <c r="N9473" s="9">
        <v>-30.914588999999999</v>
      </c>
      <c r="O9473" s="9">
        <v>-8.5873856688800103</v>
      </c>
      <c r="P9473">
        <v>0</v>
      </c>
      <c r="Q9473" s="9">
        <v>53.549995000000003</v>
      </c>
      <c r="R9473" s="9">
        <v>267836096.98862699</v>
      </c>
      <c r="S9473" s="9">
        <v>3297569752.0053802</v>
      </c>
      <c r="T9473" s="9">
        <v>-1.0360995942750801E-3</v>
      </c>
      <c r="U9473" s="9">
        <v>8.5873856688800103</v>
      </c>
      <c r="V9473" s="9">
        <v>0</v>
      </c>
      <c r="W9473" s="9">
        <v>8.5873856688800103</v>
      </c>
      <c r="X9473" t="s">
        <v>86</v>
      </c>
      <c r="Y9473" s="9">
        <v>0</v>
      </c>
      <c r="Z9473" s="9">
        <v>1.0317414E-2</v>
      </c>
    </row>
    <row r="9474" spans="1:26" x14ac:dyDescent="0.3">
      <c r="A9474">
        <v>2</v>
      </c>
      <c r="B9474">
        <v>0</v>
      </c>
      <c r="C9474">
        <v>0</v>
      </c>
      <c r="D9474">
        <v>1</v>
      </c>
      <c r="E9474">
        <v>0</v>
      </c>
      <c r="F9474">
        <v>0</v>
      </c>
      <c r="G9474">
        <v>0</v>
      </c>
      <c r="H9474" s="9">
        <v>6896.7330626173198</v>
      </c>
      <c r="I9474" s="9">
        <v>-1.8379232000000001</v>
      </c>
      <c r="J9474" s="9">
        <v>-1.837974</v>
      </c>
      <c r="K9474" s="9">
        <v>-5.3965869</v>
      </c>
      <c r="L9474" s="9">
        <v>-8.5884009283093601</v>
      </c>
      <c r="M9474" s="9">
        <v>-30.918243</v>
      </c>
      <c r="N9474" s="9">
        <v>-30.918243</v>
      </c>
      <c r="O9474" s="9">
        <v>-8.5884009283093601</v>
      </c>
      <c r="P9474">
        <v>0</v>
      </c>
      <c r="Q9474" s="9">
        <v>53.549995000000003</v>
      </c>
      <c r="R9474" s="9">
        <v>267836096.98862699</v>
      </c>
      <c r="S9474" s="9">
        <v>3302987115.5240898</v>
      </c>
      <c r="T9474" s="9">
        <v>-1.0152594293497601E-3</v>
      </c>
      <c r="U9474" s="9">
        <v>8.5884009283093601</v>
      </c>
      <c r="V9474" s="9">
        <v>0</v>
      </c>
      <c r="W9474" s="9">
        <v>8.5884009283093601</v>
      </c>
      <c r="X9474" t="s">
        <v>86</v>
      </c>
      <c r="Y9474" s="9">
        <v>0</v>
      </c>
      <c r="Z9474" s="9">
        <v>9.9187866E-3</v>
      </c>
    </row>
    <row r="9475" spans="1:26" x14ac:dyDescent="0.3">
      <c r="A9475">
        <v>2</v>
      </c>
      <c r="B9475">
        <v>0</v>
      </c>
      <c r="C9475">
        <v>0</v>
      </c>
      <c r="D9475">
        <v>1</v>
      </c>
      <c r="E9475">
        <v>0</v>
      </c>
      <c r="F9475">
        <v>0</v>
      </c>
      <c r="G9475">
        <v>0</v>
      </c>
      <c r="H9475" s="9">
        <v>6897.7330626052099</v>
      </c>
      <c r="I9475" s="9">
        <v>-1.8380949</v>
      </c>
      <c r="J9475" s="9">
        <v>-1.8380818000000001</v>
      </c>
      <c r="K9475" s="9">
        <v>-5.9603047</v>
      </c>
      <c r="L9475" s="9">
        <v>-8.5894471882275205</v>
      </c>
      <c r="M9475" s="9">
        <v>-30.92201</v>
      </c>
      <c r="N9475" s="9">
        <v>-30.92201</v>
      </c>
      <c r="O9475" s="9">
        <v>-8.5894471882275205</v>
      </c>
      <c r="P9475">
        <v>0</v>
      </c>
      <c r="Q9475" s="9">
        <v>53.549995000000003</v>
      </c>
      <c r="R9475" s="9">
        <v>267836096.98862699</v>
      </c>
      <c r="S9475" s="9">
        <v>3265835444.8838501</v>
      </c>
      <c r="T9475" s="9">
        <v>-1.0462599181586499E-3</v>
      </c>
      <c r="U9475" s="9">
        <v>8.5894471882275205</v>
      </c>
      <c r="V9475" s="9">
        <v>0</v>
      </c>
      <c r="W9475" s="9">
        <v>8.5894471882275205</v>
      </c>
      <c r="X9475" t="s">
        <v>86</v>
      </c>
      <c r="Y9475" s="9">
        <v>0</v>
      </c>
      <c r="Z9475" s="9">
        <v>1.0955527E-2</v>
      </c>
    </row>
    <row r="9476" spans="1:26" x14ac:dyDescent="0.3">
      <c r="A9476">
        <v>2</v>
      </c>
      <c r="B9476">
        <v>0</v>
      </c>
      <c r="C9476">
        <v>0</v>
      </c>
      <c r="D9476">
        <v>1</v>
      </c>
      <c r="E9476">
        <v>0</v>
      </c>
      <c r="F9476">
        <v>0</v>
      </c>
      <c r="G9476">
        <v>0</v>
      </c>
      <c r="H9476" s="9">
        <v>6898.7330625930999</v>
      </c>
      <c r="I9476" s="9">
        <v>-1.8379346000000001</v>
      </c>
      <c r="J9476" s="9">
        <v>-1.8379905999999999</v>
      </c>
      <c r="K9476" s="9">
        <v>-5.6839022999999997</v>
      </c>
      <c r="L9476" s="9">
        <v>-8.5905386051574002</v>
      </c>
      <c r="M9476" s="9">
        <v>-30.925940000000001</v>
      </c>
      <c r="N9476" s="9">
        <v>-30.925940000000001</v>
      </c>
      <c r="O9476" s="9">
        <v>-8.5905386051574002</v>
      </c>
      <c r="P9476">
        <v>0</v>
      </c>
      <c r="Q9476" s="9">
        <v>53.549995000000003</v>
      </c>
      <c r="R9476" s="9">
        <v>267836096.98862699</v>
      </c>
      <c r="S9476" s="9">
        <v>3297940916.4857202</v>
      </c>
      <c r="T9476" s="9">
        <v>-1.09141692988146E-3</v>
      </c>
      <c r="U9476" s="9">
        <v>8.5905386051574002</v>
      </c>
      <c r="V9476" s="9">
        <v>0</v>
      </c>
      <c r="W9476" s="9">
        <v>8.5905386051574002</v>
      </c>
      <c r="X9476" t="s">
        <v>86</v>
      </c>
      <c r="Y9476" s="9">
        <v>0</v>
      </c>
      <c r="Z9476" s="9">
        <v>1.0446959E-2</v>
      </c>
    </row>
    <row r="9477" spans="1:26" x14ac:dyDescent="0.3">
      <c r="A9477">
        <v>2</v>
      </c>
      <c r="B9477">
        <v>0</v>
      </c>
      <c r="C9477">
        <v>0</v>
      </c>
      <c r="D9477">
        <v>1</v>
      </c>
      <c r="E9477">
        <v>0</v>
      </c>
      <c r="F9477">
        <v>0</v>
      </c>
      <c r="G9477">
        <v>0</v>
      </c>
      <c r="H9477" s="9">
        <v>6899.73306258099</v>
      </c>
      <c r="I9477" s="9">
        <v>-1.8379354000000001</v>
      </c>
      <c r="J9477" s="9">
        <v>-1.8379984</v>
      </c>
      <c r="K9477" s="9">
        <v>-6.0584034999999998</v>
      </c>
      <c r="L9477" s="9">
        <v>-8.5916028698317994</v>
      </c>
      <c r="M9477" s="9">
        <v>-30.929770000000001</v>
      </c>
      <c r="N9477" s="9">
        <v>-30.929770000000001</v>
      </c>
      <c r="O9477" s="9">
        <v>-8.5916028698317994</v>
      </c>
      <c r="P9477">
        <v>0</v>
      </c>
      <c r="Q9477" s="9">
        <v>53.549995000000003</v>
      </c>
      <c r="R9477" s="9">
        <v>267836096.98862699</v>
      </c>
      <c r="S9477" s="9">
        <v>3295631592.5481601</v>
      </c>
      <c r="T9477" s="9">
        <v>-1.0642646743992401E-3</v>
      </c>
      <c r="U9477" s="9">
        <v>8.5916028698317994</v>
      </c>
      <c r="V9477" s="9">
        <v>0</v>
      </c>
      <c r="W9477" s="9">
        <v>8.5916028698317994</v>
      </c>
      <c r="X9477" t="s">
        <v>86</v>
      </c>
      <c r="Y9477" s="9">
        <v>0</v>
      </c>
      <c r="Z9477" s="9">
        <v>1.1135335999999999E-2</v>
      </c>
    </row>
    <row r="9478" spans="1:26" x14ac:dyDescent="0.3">
      <c r="A9478">
        <v>2</v>
      </c>
      <c r="B9478">
        <v>0</v>
      </c>
      <c r="C9478">
        <v>0</v>
      </c>
      <c r="D9478">
        <v>1</v>
      </c>
      <c r="E9478">
        <v>0</v>
      </c>
      <c r="F9478">
        <v>0</v>
      </c>
      <c r="G9478">
        <v>0</v>
      </c>
      <c r="H9478" s="9">
        <v>6900.7330625688901</v>
      </c>
      <c r="I9478" s="9">
        <v>-1.8379913999999999</v>
      </c>
      <c r="J9478" s="9">
        <v>-1.8380901000000001</v>
      </c>
      <c r="K9478" s="9">
        <v>-5.8325582000000002</v>
      </c>
      <c r="L9478" s="9">
        <v>-8.5926688567588307</v>
      </c>
      <c r="M9478" s="9">
        <v>-30.933606999999999</v>
      </c>
      <c r="N9478" s="9">
        <v>-30.933606999999999</v>
      </c>
      <c r="O9478" s="9">
        <v>-8.5926688567588307</v>
      </c>
      <c r="P9478">
        <v>0</v>
      </c>
      <c r="Q9478" s="9">
        <v>53.549995000000003</v>
      </c>
      <c r="R9478" s="9">
        <v>267836096.98862699</v>
      </c>
      <c r="S9478" s="9">
        <v>3264228332.3333001</v>
      </c>
      <c r="T9478" s="9">
        <v>-1.0659869270312999E-3</v>
      </c>
      <c r="U9478" s="9">
        <v>8.5926688567588307</v>
      </c>
      <c r="V9478" s="9">
        <v>0</v>
      </c>
      <c r="W9478" s="9">
        <v>8.5926688567588307</v>
      </c>
      <c r="X9478" t="s">
        <v>86</v>
      </c>
      <c r="Y9478" s="9">
        <v>0</v>
      </c>
      <c r="Z9478" s="9">
        <v>1.0720767000000001E-2</v>
      </c>
    </row>
    <row r="9479" spans="1:26" x14ac:dyDescent="0.3">
      <c r="A9479">
        <v>2</v>
      </c>
      <c r="B9479">
        <v>0</v>
      </c>
      <c r="C9479">
        <v>0</v>
      </c>
      <c r="D9479">
        <v>1</v>
      </c>
      <c r="E9479">
        <v>0</v>
      </c>
      <c r="F9479">
        <v>0</v>
      </c>
      <c r="G9479">
        <v>0</v>
      </c>
      <c r="H9479" s="9">
        <v>6901.7330625567802</v>
      </c>
      <c r="I9479" s="9">
        <v>-1.8380753000000001</v>
      </c>
      <c r="J9479" s="9">
        <v>-1.8381063</v>
      </c>
      <c r="K9479" s="9">
        <v>-5.7979889</v>
      </c>
      <c r="L9479" s="9">
        <v>-8.5937511184088908</v>
      </c>
      <c r="M9479" s="9">
        <v>-30.937504000000001</v>
      </c>
      <c r="N9479" s="9">
        <v>-30.937504000000001</v>
      </c>
      <c r="O9479" s="9">
        <v>-8.5937511184088908</v>
      </c>
      <c r="P9479">
        <v>0</v>
      </c>
      <c r="Q9479" s="9">
        <v>53.549995000000003</v>
      </c>
      <c r="R9479" s="9">
        <v>267836096.98862699</v>
      </c>
      <c r="S9479" s="9">
        <v>3259075704.4015098</v>
      </c>
      <c r="T9479" s="9">
        <v>-1.0822616500600899E-3</v>
      </c>
      <c r="U9479" s="9">
        <v>8.5937511184088908</v>
      </c>
      <c r="V9479" s="9">
        <v>0</v>
      </c>
      <c r="W9479" s="9">
        <v>8.5937511184088908</v>
      </c>
      <c r="X9479" t="s">
        <v>86</v>
      </c>
      <c r="Y9479" s="9">
        <v>0</v>
      </c>
      <c r="Z9479" s="9">
        <v>1.065732E-2</v>
      </c>
    </row>
    <row r="9480" spans="1:26" x14ac:dyDescent="0.3">
      <c r="A9480">
        <v>2</v>
      </c>
      <c r="B9480">
        <v>0</v>
      </c>
      <c r="C9480">
        <v>0</v>
      </c>
      <c r="D9480">
        <v>1</v>
      </c>
      <c r="E9480">
        <v>0</v>
      </c>
      <c r="F9480">
        <v>0</v>
      </c>
      <c r="G9480">
        <v>0</v>
      </c>
      <c r="H9480" s="9">
        <v>6902.7330625446702</v>
      </c>
      <c r="I9480" s="9">
        <v>-1.83812</v>
      </c>
      <c r="J9480" s="9">
        <v>-1.8381567000000001</v>
      </c>
      <c r="K9480" s="9">
        <v>-5.8109998999999997</v>
      </c>
      <c r="L9480" s="9">
        <v>-8.5948034646711307</v>
      </c>
      <c r="M9480" s="9">
        <v>-30.941292000000001</v>
      </c>
      <c r="N9480" s="9">
        <v>-30.941292000000001</v>
      </c>
      <c r="O9480" s="9">
        <v>-8.5948034646711307</v>
      </c>
      <c r="P9480">
        <v>0</v>
      </c>
      <c r="Q9480" s="9">
        <v>53.549995000000003</v>
      </c>
      <c r="R9480" s="9">
        <v>267836096.98862699</v>
      </c>
      <c r="S9480" s="9">
        <v>3242290315.7407298</v>
      </c>
      <c r="T9480" s="9">
        <v>-1.05234626224159E-3</v>
      </c>
      <c r="U9480" s="9">
        <v>8.5948034646711307</v>
      </c>
      <c r="V9480" s="9">
        <v>0</v>
      </c>
      <c r="W9480" s="9">
        <v>8.5948034646711307</v>
      </c>
      <c r="X9480" t="s">
        <v>86</v>
      </c>
      <c r="Y9480" s="9">
        <v>0</v>
      </c>
      <c r="Z9480" s="9">
        <v>1.0681529E-2</v>
      </c>
    </row>
    <row r="9481" spans="1:26" x14ac:dyDescent="0.3">
      <c r="A9481">
        <v>2</v>
      </c>
      <c r="B9481">
        <v>0</v>
      </c>
      <c r="C9481">
        <v>0</v>
      </c>
      <c r="D9481">
        <v>1</v>
      </c>
      <c r="E9481">
        <v>0</v>
      </c>
      <c r="F9481">
        <v>0</v>
      </c>
      <c r="G9481">
        <v>0</v>
      </c>
      <c r="H9481" s="9">
        <v>6903.7330625325703</v>
      </c>
      <c r="I9481" s="9">
        <v>-1.8379084999999999</v>
      </c>
      <c r="J9481" s="9">
        <v>-1.8379502000000001</v>
      </c>
      <c r="K9481" s="9">
        <v>-6.7980584999999998</v>
      </c>
      <c r="L9481" s="9">
        <v>-8.5958969567963806</v>
      </c>
      <c r="M9481" s="9">
        <v>-30.945229000000001</v>
      </c>
      <c r="N9481" s="9">
        <v>-30.945229000000001</v>
      </c>
      <c r="O9481" s="9">
        <v>-8.5958969567963806</v>
      </c>
      <c r="P9481">
        <v>0</v>
      </c>
      <c r="Q9481" s="9">
        <v>53.549995000000003</v>
      </c>
      <c r="R9481" s="9">
        <v>267836096.98862699</v>
      </c>
      <c r="S9481" s="9">
        <v>3314243301.96207</v>
      </c>
      <c r="T9481" s="9">
        <v>-1.0934921252463399E-3</v>
      </c>
      <c r="U9481" s="9">
        <v>8.5958969567963806</v>
      </c>
      <c r="V9481" s="9">
        <v>0</v>
      </c>
      <c r="W9481" s="9">
        <v>8.5958969567963806</v>
      </c>
      <c r="X9481" t="s">
        <v>86</v>
      </c>
      <c r="Y9481" s="9">
        <v>0</v>
      </c>
      <c r="Z9481" s="9">
        <v>1.2494493000000001E-2</v>
      </c>
    </row>
    <row r="9482" spans="1:26" x14ac:dyDescent="0.3">
      <c r="A9482">
        <v>2</v>
      </c>
      <c r="B9482">
        <v>0</v>
      </c>
      <c r="C9482">
        <v>0</v>
      </c>
      <c r="D9482">
        <v>1</v>
      </c>
      <c r="E9482">
        <v>0</v>
      </c>
      <c r="F9482">
        <v>0</v>
      </c>
      <c r="G9482">
        <v>0</v>
      </c>
      <c r="H9482" s="9">
        <v>6904.2406625264202</v>
      </c>
      <c r="I9482" s="9">
        <v>-1.8378772999999999</v>
      </c>
      <c r="J9482" s="9">
        <v>-1.8379576</v>
      </c>
      <c r="K9482" s="9">
        <v>-1.7794694</v>
      </c>
      <c r="L9482" s="9">
        <v>-8.5965114430067207</v>
      </c>
      <c r="M9482" s="9">
        <v>-30.947441000000001</v>
      </c>
      <c r="N9482" s="9">
        <v>-30.947441000000001</v>
      </c>
      <c r="O9482" s="9">
        <v>-8.5965114430067207</v>
      </c>
      <c r="P9482">
        <v>0</v>
      </c>
      <c r="Q9482" s="9">
        <v>53.549995000000003</v>
      </c>
      <c r="R9482" s="9">
        <v>267836096.98862699</v>
      </c>
      <c r="S9482" s="9">
        <v>3311864106.8478599</v>
      </c>
      <c r="T9482" s="9">
        <v>-6.1448621034720897E-4</v>
      </c>
      <c r="U9482" s="9">
        <v>8.5965114430067207</v>
      </c>
      <c r="V9482" s="9">
        <v>0</v>
      </c>
      <c r="W9482" s="9">
        <v>8.5965114430067207</v>
      </c>
      <c r="X9482" t="s">
        <v>86</v>
      </c>
      <c r="Y9482" s="9">
        <v>0</v>
      </c>
      <c r="Z9482" s="9">
        <v>3.2705893000000001E-3</v>
      </c>
    </row>
    <row r="9483" spans="1:26" x14ac:dyDescent="0.3">
      <c r="A9483">
        <v>2</v>
      </c>
      <c r="B9483">
        <v>0</v>
      </c>
      <c r="C9483">
        <v>0</v>
      </c>
      <c r="D9483">
        <v>1</v>
      </c>
      <c r="E9483">
        <v>0</v>
      </c>
      <c r="F9483">
        <v>0</v>
      </c>
      <c r="G9483">
        <v>0</v>
      </c>
      <c r="H9483" s="9">
        <v>6905.2406625143103</v>
      </c>
      <c r="I9483" s="9">
        <v>-1.83813</v>
      </c>
      <c r="J9483" s="9">
        <v>-1.8382787</v>
      </c>
      <c r="K9483" s="9">
        <v>-1.9726154</v>
      </c>
      <c r="L9483" s="9">
        <v>-8.5975841041826193</v>
      </c>
      <c r="M9483" s="9">
        <v>-30.951302999999999</v>
      </c>
      <c r="N9483" s="9">
        <v>-30.951302999999999</v>
      </c>
      <c r="O9483" s="9">
        <v>-8.5975841041826193</v>
      </c>
      <c r="P9483">
        <v>0</v>
      </c>
      <c r="Q9483" s="9">
        <v>53.549995000000003</v>
      </c>
      <c r="R9483" s="9">
        <v>267836096.98862699</v>
      </c>
      <c r="S9483" s="9">
        <v>3202505790.8633199</v>
      </c>
      <c r="T9483" s="9">
        <v>-1.07266117589333E-3</v>
      </c>
      <c r="U9483" s="9">
        <v>8.5975841041826193</v>
      </c>
      <c r="V9483" s="9">
        <v>0</v>
      </c>
      <c r="W9483" s="9">
        <v>8.5975841041826193</v>
      </c>
      <c r="X9483" t="s">
        <v>86</v>
      </c>
      <c r="Y9483" s="9">
        <v>0</v>
      </c>
      <c r="Z9483" s="9">
        <v>3.6262167000000001E-3</v>
      </c>
    </row>
    <row r="9484" spans="1:26" x14ac:dyDescent="0.3">
      <c r="A9484">
        <v>2</v>
      </c>
      <c r="B9484">
        <v>0</v>
      </c>
      <c r="C9484">
        <v>0</v>
      </c>
      <c r="D9484">
        <v>1</v>
      </c>
      <c r="E9484">
        <v>0</v>
      </c>
      <c r="F9484">
        <v>0</v>
      </c>
      <c r="G9484">
        <v>0</v>
      </c>
      <c r="H9484" s="9">
        <v>6906.2406625022104</v>
      </c>
      <c r="I9484" s="9">
        <v>-1.8381509</v>
      </c>
      <c r="J9484" s="9">
        <v>-1.8383151</v>
      </c>
      <c r="K9484" s="9">
        <v>-1.8200673999999999</v>
      </c>
      <c r="L9484" s="9">
        <v>-8.5986743408493904</v>
      </c>
      <c r="M9484" s="9">
        <v>-30.955227000000001</v>
      </c>
      <c r="N9484" s="9">
        <v>-30.955227000000001</v>
      </c>
      <c r="O9484" s="9">
        <v>-8.5986743408493904</v>
      </c>
      <c r="P9484">
        <v>0</v>
      </c>
      <c r="Q9484" s="9">
        <v>53.549995000000003</v>
      </c>
      <c r="R9484" s="9">
        <v>267836096.98862699</v>
      </c>
      <c r="S9484" s="9">
        <v>3190895037.2758598</v>
      </c>
      <c r="T9484" s="9">
        <v>-1.09023666677821E-3</v>
      </c>
      <c r="U9484" s="9">
        <v>8.5986743408493904</v>
      </c>
      <c r="V9484" s="9">
        <v>0</v>
      </c>
      <c r="W9484" s="9">
        <v>8.5986743408493904</v>
      </c>
      <c r="X9484" t="s">
        <v>86</v>
      </c>
      <c r="Y9484" s="9">
        <v>0</v>
      </c>
      <c r="Z9484" s="9">
        <v>3.3458574E-3</v>
      </c>
    </row>
    <row r="9485" spans="1:26" x14ac:dyDescent="0.3">
      <c r="A9485">
        <v>2</v>
      </c>
      <c r="B9485">
        <v>0</v>
      </c>
      <c r="C9485">
        <v>0</v>
      </c>
      <c r="D9485">
        <v>1</v>
      </c>
      <c r="E9485">
        <v>0</v>
      </c>
      <c r="F9485">
        <v>0</v>
      </c>
      <c r="G9485">
        <v>0</v>
      </c>
      <c r="H9485" s="9">
        <v>6907.2406624900996</v>
      </c>
      <c r="I9485" s="9">
        <v>-1.8380793</v>
      </c>
      <c r="J9485" s="9">
        <v>-1.8382196</v>
      </c>
      <c r="K9485" s="9">
        <v>-1.8412440000000001</v>
      </c>
      <c r="L9485" s="9">
        <v>-8.5997203894162109</v>
      </c>
      <c r="M9485" s="9">
        <v>-30.958994000000001</v>
      </c>
      <c r="N9485" s="9">
        <v>-30.958994000000001</v>
      </c>
      <c r="O9485" s="9">
        <v>-8.5997203894162109</v>
      </c>
      <c r="P9485">
        <v>0</v>
      </c>
      <c r="Q9485" s="9">
        <v>53.549995000000003</v>
      </c>
      <c r="R9485" s="9">
        <v>267836096.98862699</v>
      </c>
      <c r="S9485" s="9">
        <v>3222932386.7937398</v>
      </c>
      <c r="T9485" s="9">
        <v>-1.0460485668186601E-3</v>
      </c>
      <c r="U9485" s="9">
        <v>8.5997203894162109</v>
      </c>
      <c r="V9485" s="9">
        <v>0</v>
      </c>
      <c r="W9485" s="9">
        <v>8.5997203894162109</v>
      </c>
      <c r="X9485" t="s">
        <v>86</v>
      </c>
      <c r="Y9485" s="9">
        <v>0</v>
      </c>
      <c r="Z9485" s="9">
        <v>3.3846109E-3</v>
      </c>
    </row>
    <row r="9486" spans="1:26" x14ac:dyDescent="0.3">
      <c r="A9486">
        <v>2</v>
      </c>
      <c r="B9486">
        <v>0</v>
      </c>
      <c r="C9486">
        <v>0</v>
      </c>
      <c r="D9486">
        <v>1</v>
      </c>
      <c r="E9486">
        <v>0</v>
      </c>
      <c r="F9486">
        <v>0</v>
      </c>
      <c r="G9486">
        <v>0</v>
      </c>
      <c r="H9486" s="9">
        <v>6908.2406624779896</v>
      </c>
      <c r="I9486" s="9">
        <v>-1.8379284</v>
      </c>
      <c r="J9486" s="9">
        <v>-1.8381776999999999</v>
      </c>
      <c r="K9486" s="9">
        <v>-1.7510431</v>
      </c>
      <c r="L9486" s="9">
        <v>-8.60077451774848</v>
      </c>
      <c r="M9486" s="9">
        <v>-30.962788</v>
      </c>
      <c r="N9486" s="9">
        <v>-30.962788</v>
      </c>
      <c r="O9486" s="9">
        <v>-8.60077451774848</v>
      </c>
      <c r="P9486">
        <v>0</v>
      </c>
      <c r="Q9486" s="9">
        <v>53.549995000000003</v>
      </c>
      <c r="R9486" s="9">
        <v>267836096.98862699</v>
      </c>
      <c r="S9486" s="9">
        <v>3237436332.79565</v>
      </c>
      <c r="T9486" s="9">
        <v>-1.0541283322709201E-3</v>
      </c>
      <c r="U9486" s="9">
        <v>8.60077451774848</v>
      </c>
      <c r="V9486" s="9">
        <v>0</v>
      </c>
      <c r="W9486" s="9">
        <v>8.60077451774848</v>
      </c>
      <c r="X9486" t="s">
        <v>86</v>
      </c>
      <c r="Y9486" s="9">
        <v>0</v>
      </c>
      <c r="Z9486" s="9">
        <v>3.2187283999999998E-3</v>
      </c>
    </row>
    <row r="9487" spans="1:26" x14ac:dyDescent="0.3">
      <c r="A9487">
        <v>2</v>
      </c>
      <c r="B9487">
        <v>0</v>
      </c>
      <c r="C9487">
        <v>0</v>
      </c>
      <c r="D9487">
        <v>1</v>
      </c>
      <c r="E9487">
        <v>0</v>
      </c>
      <c r="F9487">
        <v>0</v>
      </c>
      <c r="G9487">
        <v>0</v>
      </c>
      <c r="H9487" s="9">
        <v>6908.8436624706901</v>
      </c>
      <c r="I9487" s="9">
        <v>-1.838125</v>
      </c>
      <c r="J9487" s="9">
        <v>-1.8378774</v>
      </c>
      <c r="K9487" s="9">
        <v>-1.8114823</v>
      </c>
      <c r="L9487" s="9">
        <v>-8.6013953546484707</v>
      </c>
      <c r="M9487" s="9">
        <v>-30.965022999999999</v>
      </c>
      <c r="N9487" s="9">
        <v>-30.965022999999999</v>
      </c>
      <c r="O9487" s="9">
        <v>-8.6013953546484707</v>
      </c>
      <c r="P9487">
        <v>0</v>
      </c>
      <c r="Q9487" s="9">
        <v>53.549995000000003</v>
      </c>
      <c r="R9487" s="9">
        <v>267836096.98862699</v>
      </c>
      <c r="S9487" s="9">
        <v>3342371896.1111898</v>
      </c>
      <c r="T9487" s="9">
        <v>-6.2083689998182403E-4</v>
      </c>
      <c r="U9487" s="9">
        <v>8.6013953546484707</v>
      </c>
      <c r="V9487" s="9">
        <v>0</v>
      </c>
      <c r="W9487" s="9">
        <v>8.6013953546484707</v>
      </c>
      <c r="X9487" t="s">
        <v>86</v>
      </c>
      <c r="Y9487" s="9">
        <v>0</v>
      </c>
      <c r="Z9487" s="9">
        <v>3.3292824E-3</v>
      </c>
    </row>
    <row r="9488" spans="1:26" x14ac:dyDescent="0.3">
      <c r="H9488" s="9"/>
      <c r="I9488" s="9"/>
      <c r="J9488" s="9"/>
      <c r="K9488" s="9"/>
      <c r="L9488" s="9"/>
      <c r="M9488" s="9"/>
      <c r="N9488" s="9"/>
      <c r="O9488" s="9"/>
      <c r="Q9488" s="9"/>
      <c r="R9488" s="9"/>
      <c r="S9488" s="9"/>
      <c r="T9488" s="9"/>
      <c r="U9488" s="9"/>
      <c r="V9488" s="9"/>
      <c r="W9488" s="9"/>
      <c r="Y9488" s="9"/>
      <c r="Z9488" s="9"/>
    </row>
    <row r="9489" spans="8:26" x14ac:dyDescent="0.3">
      <c r="H9489" s="9"/>
      <c r="I9489" s="9"/>
      <c r="J9489" s="9"/>
      <c r="K9489" s="9"/>
      <c r="L9489" s="9"/>
      <c r="M9489" s="9"/>
      <c r="N9489" s="9"/>
      <c r="O9489" s="9"/>
      <c r="Q9489" s="9"/>
      <c r="R9489" s="9"/>
      <c r="S9489" s="9"/>
      <c r="T9489" s="9"/>
      <c r="U9489" s="9"/>
      <c r="V9489" s="9"/>
      <c r="W9489" s="9"/>
      <c r="Y9489" s="9"/>
      <c r="Z9489" s="9"/>
    </row>
    <row r="9490" spans="8:26" x14ac:dyDescent="0.3">
      <c r="H9490" s="9"/>
      <c r="I9490" s="9"/>
      <c r="J9490" s="9"/>
      <c r="K9490" s="9"/>
      <c r="L9490" s="9"/>
      <c r="M9490" s="9"/>
      <c r="N9490" s="9"/>
      <c r="O9490" s="9"/>
      <c r="Q9490" s="9"/>
      <c r="R9490" s="9"/>
      <c r="S9490" s="9"/>
      <c r="T9490" s="9"/>
      <c r="U9490" s="9"/>
      <c r="V9490" s="9"/>
      <c r="W9490" s="9"/>
      <c r="Y9490" s="9"/>
      <c r="Z9490" s="9"/>
    </row>
    <row r="9491" spans="8:26" x14ac:dyDescent="0.3">
      <c r="H9491" s="9"/>
      <c r="I9491" s="9"/>
      <c r="J9491" s="9"/>
      <c r="K9491" s="9"/>
      <c r="L9491" s="9"/>
      <c r="M9491" s="9"/>
      <c r="N9491" s="9"/>
      <c r="O9491" s="9"/>
      <c r="Q9491" s="9"/>
      <c r="R9491" s="9"/>
      <c r="S9491" s="9"/>
      <c r="T9491" s="9"/>
      <c r="U9491" s="9"/>
      <c r="V9491" s="9"/>
      <c r="W9491" s="9"/>
      <c r="Y9491" s="9"/>
      <c r="Z9491" s="9"/>
    </row>
    <row r="9492" spans="8:26" x14ac:dyDescent="0.3">
      <c r="H9492" s="9"/>
      <c r="I9492" s="9"/>
      <c r="J9492" s="9"/>
      <c r="K9492" s="9"/>
      <c r="L9492" s="9"/>
      <c r="M9492" s="9"/>
      <c r="N9492" s="9"/>
      <c r="O9492" s="9"/>
      <c r="Q9492" s="9"/>
      <c r="R9492" s="9"/>
      <c r="S9492" s="9"/>
      <c r="T9492" s="9"/>
      <c r="U9492" s="9"/>
      <c r="V9492" s="9"/>
      <c r="W9492" s="9"/>
      <c r="Y9492" s="9"/>
      <c r="Z9492" s="9"/>
    </row>
    <row r="9493" spans="8:26" x14ac:dyDescent="0.3">
      <c r="H9493" s="9"/>
      <c r="I9493" s="9"/>
      <c r="J9493" s="9"/>
      <c r="K9493" s="9"/>
      <c r="L9493" s="9"/>
      <c r="M9493" s="9"/>
      <c r="N9493" s="9"/>
      <c r="O9493" s="9"/>
      <c r="Q9493" s="9"/>
      <c r="R9493" s="9"/>
      <c r="S9493" s="9"/>
      <c r="T9493" s="9"/>
      <c r="U9493" s="9"/>
      <c r="V9493" s="9"/>
      <c r="W9493" s="9"/>
      <c r="Y9493" s="9"/>
      <c r="Z9493" s="9"/>
    </row>
    <row r="9494" spans="8:26" x14ac:dyDescent="0.3">
      <c r="H9494" s="9"/>
      <c r="I9494" s="9"/>
      <c r="J9494" s="9"/>
      <c r="K9494" s="9"/>
      <c r="L9494" s="9"/>
      <c r="M9494" s="9"/>
      <c r="N9494" s="9"/>
      <c r="O9494" s="9"/>
      <c r="Q9494" s="9"/>
      <c r="R9494" s="9"/>
      <c r="S9494" s="9"/>
      <c r="T9494" s="9"/>
      <c r="U9494" s="9"/>
      <c r="V9494" s="9"/>
      <c r="W9494" s="9"/>
      <c r="Y9494" s="9"/>
      <c r="Z9494" s="9"/>
    </row>
    <row r="9495" spans="8:26" x14ac:dyDescent="0.3">
      <c r="H9495" s="9"/>
      <c r="I9495" s="9"/>
      <c r="J9495" s="9"/>
      <c r="K9495" s="9"/>
      <c r="L9495" s="9"/>
      <c r="M9495" s="9"/>
      <c r="N9495" s="9"/>
      <c r="O9495" s="9"/>
      <c r="Q9495" s="9"/>
      <c r="R9495" s="9"/>
      <c r="S9495" s="9"/>
      <c r="T9495" s="9"/>
      <c r="U9495" s="9"/>
      <c r="V9495" s="9"/>
      <c r="W9495" s="9"/>
      <c r="Y9495" s="9"/>
      <c r="Z9495" s="9"/>
    </row>
    <row r="9496" spans="8:26" x14ac:dyDescent="0.3">
      <c r="H9496" s="9"/>
      <c r="I9496" s="9"/>
      <c r="J9496" s="9"/>
      <c r="K9496" s="9"/>
      <c r="L9496" s="9"/>
      <c r="M9496" s="9"/>
      <c r="N9496" s="9"/>
      <c r="O9496" s="9"/>
      <c r="Q9496" s="9"/>
      <c r="R9496" s="9"/>
      <c r="S9496" s="9"/>
      <c r="T9496" s="9"/>
      <c r="U9496" s="9"/>
      <c r="V9496" s="9"/>
      <c r="W9496" s="9"/>
      <c r="Y9496" s="9"/>
      <c r="Z9496" s="9"/>
    </row>
    <row r="9497" spans="8:26" x14ac:dyDescent="0.3">
      <c r="H9497" s="9"/>
      <c r="I9497" s="9"/>
      <c r="J9497" s="9"/>
      <c r="K9497" s="9"/>
      <c r="L9497" s="9"/>
      <c r="M9497" s="9"/>
      <c r="N9497" s="9"/>
      <c r="O9497" s="9"/>
      <c r="Q9497" s="9"/>
      <c r="R9497" s="9"/>
      <c r="S9497" s="9"/>
      <c r="T9497" s="9"/>
      <c r="U9497" s="9"/>
      <c r="V9497" s="9"/>
      <c r="W9497" s="9"/>
      <c r="Y9497" s="9"/>
      <c r="Z9497" s="9"/>
    </row>
    <row r="9498" spans="8:26" x14ac:dyDescent="0.3">
      <c r="H9498" s="9"/>
      <c r="I9498" s="9"/>
      <c r="J9498" s="9"/>
      <c r="K9498" s="9"/>
      <c r="L9498" s="9"/>
      <c r="M9498" s="9"/>
      <c r="N9498" s="9"/>
      <c r="O9498" s="9"/>
      <c r="Q9498" s="9"/>
      <c r="R9498" s="9"/>
      <c r="S9498" s="9"/>
      <c r="T9498" s="9"/>
      <c r="U9498" s="9"/>
      <c r="V9498" s="9"/>
      <c r="W9498" s="9"/>
      <c r="Y9498" s="9"/>
      <c r="Z9498" s="9"/>
    </row>
    <row r="9499" spans="8:26" x14ac:dyDescent="0.3">
      <c r="H9499" s="9"/>
      <c r="I9499" s="9"/>
      <c r="J9499" s="9"/>
      <c r="K9499" s="9"/>
      <c r="L9499" s="9"/>
      <c r="M9499" s="9"/>
      <c r="N9499" s="9"/>
      <c r="O9499" s="9"/>
      <c r="Q9499" s="9"/>
      <c r="R9499" s="9"/>
      <c r="S9499" s="9"/>
      <c r="T9499" s="9"/>
      <c r="U9499" s="9"/>
      <c r="V9499" s="9"/>
      <c r="W9499" s="9"/>
      <c r="Y9499" s="9"/>
      <c r="Z9499" s="9"/>
    </row>
    <row r="9500" spans="8:26" x14ac:dyDescent="0.3">
      <c r="H9500" s="9"/>
      <c r="I9500" s="9"/>
      <c r="J9500" s="9"/>
      <c r="K9500" s="9"/>
      <c r="L9500" s="9"/>
      <c r="M9500" s="9"/>
      <c r="N9500" s="9"/>
      <c r="O9500" s="9"/>
      <c r="Q9500" s="9"/>
      <c r="R9500" s="9"/>
      <c r="S9500" s="9"/>
      <c r="T9500" s="9"/>
      <c r="U9500" s="9"/>
      <c r="V9500" s="9"/>
      <c r="W9500" s="9"/>
      <c r="Y9500" s="9"/>
      <c r="Z9500" s="9"/>
    </row>
    <row r="9501" spans="8:26" x14ac:dyDescent="0.3">
      <c r="H9501" s="9"/>
      <c r="I9501" s="9"/>
      <c r="J9501" s="9"/>
      <c r="K9501" s="9"/>
      <c r="L9501" s="9"/>
      <c r="M9501" s="9"/>
      <c r="N9501" s="9"/>
      <c r="O9501" s="9"/>
      <c r="Q9501" s="9"/>
      <c r="R9501" s="9"/>
      <c r="S9501" s="9"/>
      <c r="T9501" s="9"/>
      <c r="U9501" s="9"/>
      <c r="V9501" s="9"/>
      <c r="W9501" s="9"/>
      <c r="Y9501" s="9"/>
      <c r="Z9501" s="9"/>
    </row>
    <row r="9502" spans="8:26" x14ac:dyDescent="0.3">
      <c r="H9502" s="9"/>
      <c r="I9502" s="9"/>
      <c r="J9502" s="9"/>
      <c r="K9502" s="9"/>
      <c r="L9502" s="9"/>
      <c r="M9502" s="9"/>
      <c r="N9502" s="9"/>
      <c r="O9502" s="9"/>
      <c r="Q9502" s="9"/>
      <c r="R9502" s="9"/>
      <c r="S9502" s="9"/>
      <c r="T9502" s="9"/>
      <c r="U9502" s="9"/>
      <c r="V9502" s="9"/>
      <c r="W9502" s="9"/>
      <c r="Y9502" s="9"/>
      <c r="Z9502" s="9"/>
    </row>
    <row r="9503" spans="8:26" x14ac:dyDescent="0.3">
      <c r="H9503" s="9"/>
      <c r="I9503" s="9"/>
      <c r="J9503" s="9"/>
      <c r="K9503" s="9"/>
      <c r="L9503" s="9"/>
      <c r="M9503" s="9"/>
      <c r="N9503" s="9"/>
      <c r="O9503" s="9"/>
      <c r="Q9503" s="9"/>
      <c r="R9503" s="9"/>
      <c r="S9503" s="9"/>
      <c r="T9503" s="9"/>
      <c r="U9503" s="9"/>
      <c r="V9503" s="9"/>
      <c r="W9503" s="9"/>
      <c r="Y9503" s="9"/>
      <c r="Z9503" s="9"/>
    </row>
    <row r="9504" spans="8:26" x14ac:dyDescent="0.3">
      <c r="H9504" s="9"/>
      <c r="I9504" s="9"/>
      <c r="J9504" s="9"/>
      <c r="K9504" s="9"/>
      <c r="L9504" s="9"/>
      <c r="M9504" s="9"/>
      <c r="N9504" s="9"/>
      <c r="O9504" s="9"/>
      <c r="Q9504" s="9"/>
      <c r="R9504" s="9"/>
      <c r="S9504" s="9"/>
      <c r="T9504" s="9"/>
      <c r="U9504" s="9"/>
      <c r="V9504" s="9"/>
      <c r="W9504" s="9"/>
      <c r="Y9504" s="9"/>
      <c r="Z9504" s="9"/>
    </row>
    <row r="9505" spans="8:26" x14ac:dyDescent="0.3">
      <c r="H9505" s="9"/>
      <c r="I9505" s="9"/>
      <c r="J9505" s="9"/>
      <c r="K9505" s="9"/>
      <c r="L9505" s="9"/>
      <c r="M9505" s="9"/>
      <c r="N9505" s="9"/>
      <c r="O9505" s="9"/>
      <c r="Q9505" s="9"/>
      <c r="R9505" s="9"/>
      <c r="S9505" s="9"/>
      <c r="T9505" s="9"/>
      <c r="U9505" s="9"/>
      <c r="V9505" s="9"/>
      <c r="W9505" s="9"/>
      <c r="Y9505" s="9"/>
      <c r="Z9505" s="9"/>
    </row>
    <row r="9506" spans="8:26" x14ac:dyDescent="0.3">
      <c r="H9506" s="9"/>
      <c r="I9506" s="9"/>
      <c r="J9506" s="9"/>
      <c r="K9506" s="9"/>
      <c r="L9506" s="9"/>
      <c r="M9506" s="9"/>
      <c r="N9506" s="9"/>
      <c r="O9506" s="9"/>
      <c r="Q9506" s="9"/>
      <c r="R9506" s="9"/>
      <c r="S9506" s="9"/>
      <c r="T9506" s="9"/>
      <c r="U9506" s="9"/>
      <c r="V9506" s="9"/>
      <c r="W9506" s="9"/>
      <c r="Y9506" s="9"/>
      <c r="Z9506" s="9"/>
    </row>
    <row r="9507" spans="8:26" x14ac:dyDescent="0.3">
      <c r="H9507" s="9"/>
      <c r="I9507" s="9"/>
      <c r="J9507" s="9"/>
      <c r="K9507" s="9"/>
      <c r="L9507" s="9"/>
      <c r="M9507" s="9"/>
      <c r="N9507" s="9"/>
      <c r="O9507" s="9"/>
      <c r="Q9507" s="9"/>
      <c r="R9507" s="9"/>
      <c r="S9507" s="9"/>
      <c r="T9507" s="9"/>
      <c r="U9507" s="9"/>
      <c r="V9507" s="9"/>
      <c r="W9507" s="9"/>
      <c r="Y9507" s="9"/>
      <c r="Z9507" s="9"/>
    </row>
    <row r="9508" spans="8:26" x14ac:dyDescent="0.3">
      <c r="H9508" s="9"/>
      <c r="I9508" s="9"/>
      <c r="J9508" s="9"/>
      <c r="K9508" s="9"/>
      <c r="L9508" s="9"/>
      <c r="M9508" s="9"/>
      <c r="N9508" s="9"/>
      <c r="O9508" s="9"/>
      <c r="Q9508" s="9"/>
      <c r="R9508" s="9"/>
      <c r="S9508" s="9"/>
      <c r="T9508" s="9"/>
      <c r="U9508" s="9"/>
      <c r="V9508" s="9"/>
      <c r="W9508" s="9"/>
      <c r="Y9508" s="9"/>
      <c r="Z9508" s="9"/>
    </row>
    <row r="9509" spans="8:26" x14ac:dyDescent="0.3">
      <c r="H9509" s="9"/>
      <c r="I9509" s="9"/>
      <c r="J9509" s="9"/>
      <c r="K9509" s="9"/>
      <c r="L9509" s="9"/>
      <c r="M9509" s="9"/>
      <c r="N9509" s="9"/>
      <c r="O9509" s="9"/>
      <c r="Q9509" s="9"/>
      <c r="R9509" s="9"/>
      <c r="S9509" s="9"/>
      <c r="T9509" s="9"/>
      <c r="U9509" s="9"/>
      <c r="V9509" s="9"/>
      <c r="W9509" s="9"/>
      <c r="Y9509" s="9"/>
      <c r="Z9509" s="9"/>
    </row>
    <row r="9510" spans="8:26" x14ac:dyDescent="0.3">
      <c r="H9510" s="9"/>
      <c r="I9510" s="9"/>
      <c r="J9510" s="9"/>
      <c r="K9510" s="9"/>
      <c r="L9510" s="9"/>
      <c r="M9510" s="9"/>
      <c r="N9510" s="9"/>
      <c r="O9510" s="9"/>
      <c r="Q9510" s="9"/>
      <c r="R9510" s="9"/>
      <c r="S9510" s="9"/>
      <c r="T9510" s="9"/>
      <c r="U9510" s="9"/>
      <c r="V9510" s="9"/>
      <c r="W9510" s="9"/>
      <c r="Y9510" s="9"/>
      <c r="Z9510" s="9"/>
    </row>
    <row r="9511" spans="8:26" x14ac:dyDescent="0.3">
      <c r="H9511" s="9"/>
      <c r="I9511" s="9"/>
      <c r="J9511" s="9"/>
      <c r="K9511" s="9"/>
      <c r="L9511" s="9"/>
      <c r="M9511" s="9"/>
      <c r="N9511" s="9"/>
      <c r="O9511" s="9"/>
      <c r="Q9511" s="9"/>
      <c r="R9511" s="9"/>
      <c r="S9511" s="9"/>
      <c r="T9511" s="9"/>
      <c r="U9511" s="9"/>
      <c r="V9511" s="9"/>
      <c r="W9511" s="9"/>
      <c r="Y9511" s="9"/>
      <c r="Z9511" s="9"/>
    </row>
    <row r="9512" spans="8:26" x14ac:dyDescent="0.3">
      <c r="H9512" s="9"/>
      <c r="I9512" s="9"/>
      <c r="J9512" s="9"/>
      <c r="K9512" s="9"/>
      <c r="L9512" s="9"/>
      <c r="M9512" s="9"/>
      <c r="N9512" s="9"/>
      <c r="O9512" s="9"/>
      <c r="Q9512" s="9"/>
      <c r="R9512" s="9"/>
      <c r="S9512" s="9"/>
      <c r="T9512" s="9"/>
      <c r="U9512" s="9"/>
      <c r="V9512" s="9"/>
      <c r="W9512" s="9"/>
      <c r="Y9512" s="9"/>
      <c r="Z9512" s="9"/>
    </row>
    <row r="9513" spans="8:26" x14ac:dyDescent="0.3">
      <c r="H9513" s="9"/>
      <c r="I9513" s="9"/>
      <c r="J9513" s="9"/>
      <c r="K9513" s="9"/>
      <c r="L9513" s="9"/>
      <c r="M9513" s="9"/>
      <c r="N9513" s="9"/>
      <c r="O9513" s="9"/>
      <c r="Q9513" s="9"/>
      <c r="R9513" s="9"/>
      <c r="S9513" s="9"/>
      <c r="T9513" s="9"/>
      <c r="U9513" s="9"/>
      <c r="V9513" s="9"/>
      <c r="W9513" s="9"/>
      <c r="Y9513" s="9"/>
      <c r="Z9513" s="9"/>
    </row>
    <row r="9514" spans="8:26" x14ac:dyDescent="0.3">
      <c r="H9514" s="9"/>
      <c r="I9514" s="9"/>
      <c r="J9514" s="9"/>
      <c r="K9514" s="9"/>
      <c r="L9514" s="9"/>
      <c r="M9514" s="9"/>
      <c r="N9514" s="9"/>
      <c r="O9514" s="9"/>
      <c r="Q9514" s="9"/>
      <c r="R9514" s="9"/>
      <c r="S9514" s="9"/>
      <c r="T9514" s="9"/>
      <c r="U9514" s="9"/>
      <c r="V9514" s="9"/>
      <c r="W9514" s="9"/>
      <c r="Y9514" s="9"/>
      <c r="Z9514" s="9"/>
    </row>
    <row r="9515" spans="8:26" x14ac:dyDescent="0.3">
      <c r="H9515" s="9"/>
      <c r="I9515" s="9"/>
      <c r="J9515" s="9"/>
      <c r="K9515" s="9"/>
      <c r="L9515" s="9"/>
      <c r="M9515" s="9"/>
      <c r="N9515" s="9"/>
      <c r="O9515" s="9"/>
      <c r="Q9515" s="9"/>
      <c r="R9515" s="9"/>
      <c r="S9515" s="9"/>
      <c r="T9515" s="9"/>
      <c r="U9515" s="9"/>
      <c r="V9515" s="9"/>
      <c r="W9515" s="9"/>
      <c r="Y9515" s="9"/>
      <c r="Z9515" s="9"/>
    </row>
    <row r="9516" spans="8:26" x14ac:dyDescent="0.3">
      <c r="H9516" s="9"/>
      <c r="I9516" s="9"/>
      <c r="J9516" s="9"/>
      <c r="K9516" s="9"/>
      <c r="L9516" s="9"/>
      <c r="M9516" s="9"/>
      <c r="N9516" s="9"/>
      <c r="O9516" s="9"/>
      <c r="Q9516" s="9"/>
      <c r="R9516" s="9"/>
      <c r="S9516" s="9"/>
      <c r="T9516" s="9"/>
      <c r="U9516" s="9"/>
      <c r="V9516" s="9"/>
      <c r="W9516" s="9"/>
      <c r="Y9516" s="9"/>
      <c r="Z9516" s="9"/>
    </row>
    <row r="9517" spans="8:26" x14ac:dyDescent="0.3">
      <c r="H9517" s="9"/>
      <c r="I9517" s="9"/>
      <c r="J9517" s="9"/>
      <c r="K9517" s="9"/>
      <c r="L9517" s="9"/>
      <c r="M9517" s="9"/>
      <c r="N9517" s="9"/>
      <c r="O9517" s="9"/>
      <c r="Q9517" s="9"/>
      <c r="R9517" s="9"/>
      <c r="S9517" s="9"/>
      <c r="T9517" s="9"/>
      <c r="U9517" s="9"/>
      <c r="V9517" s="9"/>
      <c r="W9517" s="9"/>
      <c r="Y9517" s="9"/>
      <c r="Z9517" s="9"/>
    </row>
    <row r="9518" spans="8:26" x14ac:dyDescent="0.3">
      <c r="H9518" s="9"/>
      <c r="I9518" s="9"/>
      <c r="J9518" s="9"/>
      <c r="K9518" s="9"/>
      <c r="L9518" s="9"/>
      <c r="M9518" s="9"/>
      <c r="N9518" s="9"/>
      <c r="O9518" s="9"/>
      <c r="Q9518" s="9"/>
      <c r="R9518" s="9"/>
      <c r="S9518" s="9"/>
      <c r="T9518" s="9"/>
      <c r="U9518" s="9"/>
      <c r="V9518" s="9"/>
      <c r="W9518" s="9"/>
      <c r="Y9518" s="9"/>
      <c r="Z9518" s="9"/>
    </row>
    <row r="9519" spans="8:26" x14ac:dyDescent="0.3">
      <c r="H9519" s="9"/>
      <c r="I9519" s="9"/>
      <c r="J9519" s="9"/>
      <c r="K9519" s="9"/>
      <c r="L9519" s="9"/>
      <c r="M9519" s="9"/>
      <c r="N9519" s="9"/>
      <c r="O9519" s="9"/>
      <c r="Q9519" s="9"/>
      <c r="R9519" s="9"/>
      <c r="S9519" s="9"/>
      <c r="T9519" s="9"/>
      <c r="U9519" s="9"/>
      <c r="V9519" s="9"/>
      <c r="W9519" s="9"/>
      <c r="Y9519" s="9"/>
      <c r="Z9519" s="9"/>
    </row>
    <row r="9520" spans="8:26" x14ac:dyDescent="0.3">
      <c r="H9520" s="9"/>
      <c r="I9520" s="9"/>
      <c r="J9520" s="9"/>
      <c r="K9520" s="9"/>
      <c r="L9520" s="9"/>
      <c r="M9520" s="9"/>
      <c r="N9520" s="9"/>
      <c r="O9520" s="9"/>
      <c r="Q9520" s="9"/>
      <c r="R9520" s="9"/>
      <c r="S9520" s="9"/>
      <c r="T9520" s="9"/>
      <c r="U9520" s="9"/>
      <c r="V9520" s="9"/>
      <c r="W9520" s="9"/>
      <c r="Y9520" s="9"/>
      <c r="Z9520" s="9"/>
    </row>
    <row r="9521" spans="8:26" x14ac:dyDescent="0.3">
      <c r="H9521" s="9"/>
      <c r="I9521" s="9"/>
      <c r="J9521" s="9"/>
      <c r="K9521" s="9"/>
      <c r="L9521" s="9"/>
      <c r="M9521" s="9"/>
      <c r="N9521" s="9"/>
      <c r="O9521" s="9"/>
      <c r="Q9521" s="9"/>
      <c r="R9521" s="9"/>
      <c r="S9521" s="9"/>
      <c r="T9521" s="9"/>
      <c r="U9521" s="9"/>
      <c r="V9521" s="9"/>
      <c r="W9521" s="9"/>
      <c r="Y9521" s="9"/>
      <c r="Z9521" s="9"/>
    </row>
    <row r="9522" spans="8:26" x14ac:dyDescent="0.3">
      <c r="H9522" s="9"/>
      <c r="I9522" s="9"/>
      <c r="J9522" s="9"/>
      <c r="K9522" s="9"/>
      <c r="L9522" s="9"/>
      <c r="M9522" s="9"/>
      <c r="N9522" s="9"/>
      <c r="O9522" s="9"/>
      <c r="Q9522" s="9"/>
      <c r="R9522" s="9"/>
      <c r="S9522" s="9"/>
      <c r="T9522" s="9"/>
      <c r="U9522" s="9"/>
      <c r="V9522" s="9"/>
      <c r="W9522" s="9"/>
      <c r="Y9522" s="9"/>
      <c r="Z9522" s="9"/>
    </row>
    <row r="9523" spans="8:26" x14ac:dyDescent="0.3">
      <c r="H9523" s="9"/>
      <c r="I9523" s="9"/>
      <c r="J9523" s="9"/>
      <c r="K9523" s="9"/>
      <c r="L9523" s="9"/>
      <c r="M9523" s="9"/>
      <c r="N9523" s="9"/>
      <c r="O9523" s="9"/>
      <c r="Q9523" s="9"/>
      <c r="R9523" s="9"/>
      <c r="S9523" s="9"/>
      <c r="T9523" s="9"/>
      <c r="U9523" s="9"/>
      <c r="V9523" s="9"/>
      <c r="W9523" s="9"/>
      <c r="Y9523" s="9"/>
      <c r="Z9523" s="9"/>
    </row>
    <row r="9524" spans="8:26" x14ac:dyDescent="0.3">
      <c r="H9524" s="9"/>
      <c r="I9524" s="9"/>
      <c r="J9524" s="9"/>
      <c r="K9524" s="9"/>
      <c r="L9524" s="9"/>
      <c r="M9524" s="9"/>
      <c r="N9524" s="9"/>
      <c r="O9524" s="9"/>
      <c r="Q9524" s="9"/>
      <c r="R9524" s="9"/>
      <c r="S9524" s="9"/>
      <c r="T9524" s="9"/>
      <c r="U9524" s="9"/>
      <c r="V9524" s="9"/>
      <c r="W9524" s="9"/>
      <c r="Y9524" s="9"/>
      <c r="Z9524" s="9"/>
    </row>
    <row r="9525" spans="8:26" x14ac:dyDescent="0.3">
      <c r="H9525" s="9"/>
      <c r="I9525" s="9"/>
      <c r="J9525" s="9"/>
      <c r="K9525" s="9"/>
      <c r="L9525" s="9"/>
      <c r="M9525" s="9"/>
      <c r="N9525" s="9"/>
      <c r="O9525" s="9"/>
      <c r="Q9525" s="9"/>
      <c r="R9525" s="9"/>
      <c r="S9525" s="9"/>
      <c r="T9525" s="9"/>
      <c r="U9525" s="9"/>
      <c r="V9525" s="9"/>
      <c r="W9525" s="9"/>
      <c r="Y9525" s="9"/>
      <c r="Z9525" s="9"/>
    </row>
    <row r="9526" spans="8:26" x14ac:dyDescent="0.3">
      <c r="H9526" s="9"/>
      <c r="I9526" s="9"/>
      <c r="J9526" s="9"/>
      <c r="K9526" s="9"/>
      <c r="L9526" s="9"/>
      <c r="M9526" s="9"/>
      <c r="N9526" s="9"/>
      <c r="O9526" s="9"/>
      <c r="Q9526" s="9"/>
      <c r="R9526" s="9"/>
      <c r="S9526" s="9"/>
      <c r="T9526" s="9"/>
      <c r="U9526" s="9"/>
      <c r="V9526" s="9"/>
      <c r="W9526" s="9"/>
      <c r="Y9526" s="9"/>
      <c r="Z9526" s="9"/>
    </row>
    <row r="9527" spans="8:26" x14ac:dyDescent="0.3">
      <c r="H9527" s="9"/>
      <c r="I9527" s="9"/>
      <c r="J9527" s="9"/>
      <c r="K9527" s="9"/>
      <c r="L9527" s="9"/>
      <c r="M9527" s="9"/>
      <c r="N9527" s="9"/>
      <c r="O9527" s="9"/>
      <c r="Q9527" s="9"/>
      <c r="R9527" s="9"/>
      <c r="S9527" s="9"/>
      <c r="T9527" s="9"/>
      <c r="U9527" s="9"/>
      <c r="V9527" s="9"/>
      <c r="W9527" s="9"/>
      <c r="Y9527" s="9"/>
      <c r="Z9527" s="9"/>
    </row>
    <row r="9528" spans="8:26" x14ac:dyDescent="0.3">
      <c r="H9528" s="9"/>
      <c r="I9528" s="9"/>
      <c r="J9528" s="9"/>
      <c r="K9528" s="9"/>
      <c r="L9528" s="9"/>
      <c r="M9528" s="9"/>
      <c r="N9528" s="9"/>
      <c r="O9528" s="9"/>
      <c r="Q9528" s="9"/>
      <c r="R9528" s="9"/>
      <c r="S9528" s="9"/>
      <c r="T9528" s="9"/>
      <c r="U9528" s="9"/>
      <c r="V9528" s="9"/>
      <c r="W9528" s="9"/>
      <c r="Y9528" s="9"/>
      <c r="Z9528" s="9"/>
    </row>
    <row r="9529" spans="8:26" x14ac:dyDescent="0.3">
      <c r="H9529" s="9"/>
      <c r="I9529" s="9"/>
      <c r="J9529" s="9"/>
      <c r="K9529" s="9"/>
      <c r="L9529" s="9"/>
      <c r="M9529" s="9"/>
      <c r="N9529" s="9"/>
      <c r="O9529" s="9"/>
      <c r="Q9529" s="9"/>
      <c r="R9529" s="9"/>
      <c r="S9529" s="9"/>
      <c r="T9529" s="9"/>
      <c r="U9529" s="9"/>
      <c r="V9529" s="9"/>
      <c r="W9529" s="9"/>
      <c r="Y9529" s="9"/>
      <c r="Z9529" s="9"/>
    </row>
    <row r="9530" spans="8:26" x14ac:dyDescent="0.3">
      <c r="H9530" s="9"/>
      <c r="I9530" s="9"/>
      <c r="J9530" s="9"/>
      <c r="K9530" s="9"/>
      <c r="L9530" s="9"/>
      <c r="M9530" s="9"/>
      <c r="N9530" s="9"/>
      <c r="O9530" s="9"/>
      <c r="Q9530" s="9"/>
      <c r="R9530" s="9"/>
      <c r="S9530" s="9"/>
      <c r="T9530" s="9"/>
      <c r="U9530" s="9"/>
      <c r="V9530" s="9"/>
      <c r="W9530" s="9"/>
      <c r="Y9530" s="9"/>
      <c r="Z9530" s="9"/>
    </row>
    <row r="9531" spans="8:26" x14ac:dyDescent="0.3">
      <c r="H9531" s="9"/>
      <c r="I9531" s="9"/>
      <c r="J9531" s="9"/>
      <c r="K9531" s="9"/>
      <c r="L9531" s="9"/>
      <c r="M9531" s="9"/>
      <c r="N9531" s="9"/>
      <c r="O9531" s="9"/>
      <c r="Q9531" s="9"/>
      <c r="R9531" s="9"/>
      <c r="S9531" s="9"/>
      <c r="T9531" s="9"/>
      <c r="U9531" s="9"/>
      <c r="V9531" s="9"/>
      <c r="W9531" s="9"/>
      <c r="Y9531" s="9"/>
      <c r="Z9531" s="9"/>
    </row>
    <row r="9532" spans="8:26" x14ac:dyDescent="0.3">
      <c r="H9532" s="9"/>
      <c r="I9532" s="9"/>
      <c r="J9532" s="9"/>
      <c r="K9532" s="9"/>
      <c r="L9532" s="9"/>
      <c r="M9532" s="9"/>
      <c r="N9532" s="9"/>
      <c r="O9532" s="9"/>
      <c r="Q9532" s="9"/>
      <c r="R9532" s="9"/>
      <c r="S9532" s="9"/>
      <c r="T9532" s="9"/>
      <c r="U9532" s="9"/>
      <c r="V9532" s="9"/>
      <c r="W9532" s="9"/>
      <c r="Y9532" s="9"/>
      <c r="Z9532" s="9"/>
    </row>
    <row r="9533" spans="8:26" x14ac:dyDescent="0.3">
      <c r="H9533" s="9"/>
      <c r="I9533" s="9"/>
      <c r="J9533" s="9"/>
      <c r="K9533" s="9"/>
      <c r="L9533" s="9"/>
      <c r="M9533" s="9"/>
      <c r="N9533" s="9"/>
      <c r="O9533" s="9"/>
      <c r="Q9533" s="9"/>
      <c r="R9533" s="9"/>
      <c r="S9533" s="9"/>
      <c r="T9533" s="9"/>
      <c r="U9533" s="9"/>
      <c r="V9533" s="9"/>
      <c r="W9533" s="9"/>
      <c r="Y9533" s="9"/>
      <c r="Z9533" s="9"/>
    </row>
    <row r="9534" spans="8:26" x14ac:dyDescent="0.3">
      <c r="H9534" s="9"/>
      <c r="I9534" s="9"/>
      <c r="J9534" s="9"/>
      <c r="K9534" s="9"/>
      <c r="L9534" s="9"/>
      <c r="M9534" s="9"/>
      <c r="N9534" s="9"/>
      <c r="O9534" s="9"/>
      <c r="Q9534" s="9"/>
      <c r="R9534" s="9"/>
      <c r="S9534" s="9"/>
      <c r="T9534" s="9"/>
      <c r="U9534" s="9"/>
      <c r="V9534" s="9"/>
      <c r="W9534" s="9"/>
      <c r="Y9534" s="9"/>
      <c r="Z9534" s="9"/>
    </row>
    <row r="9535" spans="8:26" x14ac:dyDescent="0.3">
      <c r="H9535" s="9"/>
      <c r="I9535" s="9"/>
      <c r="J9535" s="9"/>
      <c r="K9535" s="9"/>
      <c r="L9535" s="9"/>
      <c r="M9535" s="9"/>
      <c r="N9535" s="9"/>
      <c r="O9535" s="9"/>
      <c r="Q9535" s="9"/>
      <c r="R9535" s="9"/>
      <c r="S9535" s="9"/>
      <c r="T9535" s="9"/>
      <c r="U9535" s="9"/>
      <c r="V9535" s="9"/>
      <c r="W9535" s="9"/>
      <c r="Y9535" s="9"/>
      <c r="Z9535" s="9"/>
    </row>
    <row r="9536" spans="8:26" x14ac:dyDescent="0.3">
      <c r="H9536" s="9"/>
      <c r="I9536" s="9"/>
      <c r="J9536" s="9"/>
      <c r="K9536" s="9"/>
      <c r="L9536" s="9"/>
      <c r="M9536" s="9"/>
      <c r="N9536" s="9"/>
      <c r="O9536" s="9"/>
      <c r="Q9536" s="9"/>
      <c r="R9536" s="9"/>
      <c r="S9536" s="9"/>
      <c r="T9536" s="9"/>
      <c r="U9536" s="9"/>
      <c r="V9536" s="9"/>
      <c r="W9536" s="9"/>
      <c r="Y9536" s="9"/>
      <c r="Z9536" s="9"/>
    </row>
    <row r="9537" spans="8:26" x14ac:dyDescent="0.3">
      <c r="H9537" s="9"/>
      <c r="I9537" s="9"/>
      <c r="J9537" s="9"/>
      <c r="K9537" s="9"/>
      <c r="L9537" s="9"/>
      <c r="M9537" s="9"/>
      <c r="N9537" s="9"/>
      <c r="O9537" s="9"/>
      <c r="Q9537" s="9"/>
      <c r="R9537" s="9"/>
      <c r="S9537" s="9"/>
      <c r="T9537" s="9"/>
      <c r="U9537" s="9"/>
      <c r="V9537" s="9"/>
      <c r="W9537" s="9"/>
      <c r="Y9537" s="9"/>
      <c r="Z9537" s="9"/>
    </row>
    <row r="9538" spans="8:26" x14ac:dyDescent="0.3">
      <c r="H9538" s="9"/>
      <c r="I9538" s="9"/>
      <c r="J9538" s="9"/>
      <c r="K9538" s="9"/>
      <c r="L9538" s="9"/>
      <c r="M9538" s="9"/>
      <c r="N9538" s="9"/>
      <c r="O9538" s="9"/>
      <c r="Q9538" s="9"/>
      <c r="R9538" s="9"/>
      <c r="S9538" s="9"/>
      <c r="T9538" s="9"/>
      <c r="U9538" s="9"/>
      <c r="V9538" s="9"/>
      <c r="W9538" s="9"/>
      <c r="Y9538" s="9"/>
      <c r="Z9538" s="9"/>
    </row>
    <row r="9539" spans="8:26" x14ac:dyDescent="0.3">
      <c r="H9539" s="9"/>
      <c r="I9539" s="9"/>
      <c r="J9539" s="9"/>
      <c r="K9539" s="9"/>
      <c r="L9539" s="9"/>
      <c r="M9539" s="9"/>
      <c r="N9539" s="9"/>
      <c r="O9539" s="9"/>
      <c r="Q9539" s="9"/>
      <c r="R9539" s="9"/>
      <c r="S9539" s="9"/>
      <c r="T9539" s="9"/>
      <c r="U9539" s="9"/>
      <c r="V9539" s="9"/>
      <c r="W9539" s="9"/>
      <c r="Y9539" s="9"/>
      <c r="Z9539" s="9"/>
    </row>
    <row r="9540" spans="8:26" x14ac:dyDescent="0.3">
      <c r="H9540" s="9"/>
      <c r="I9540" s="9"/>
      <c r="J9540" s="9"/>
      <c r="K9540" s="9"/>
      <c r="L9540" s="9"/>
      <c r="M9540" s="9"/>
      <c r="N9540" s="9"/>
      <c r="O9540" s="9"/>
      <c r="Q9540" s="9"/>
      <c r="R9540" s="9"/>
      <c r="S9540" s="9"/>
      <c r="T9540" s="9"/>
      <c r="U9540" s="9"/>
      <c r="V9540" s="9"/>
      <c r="W9540" s="9"/>
      <c r="Y9540" s="9"/>
      <c r="Z9540" s="9"/>
    </row>
    <row r="9541" spans="8:26" x14ac:dyDescent="0.3">
      <c r="H9541" s="9"/>
      <c r="I9541" s="9"/>
      <c r="J9541" s="9"/>
      <c r="K9541" s="9"/>
      <c r="L9541" s="9"/>
      <c r="M9541" s="9"/>
      <c r="N9541" s="9"/>
      <c r="O9541" s="9"/>
      <c r="Q9541" s="9"/>
      <c r="R9541" s="9"/>
      <c r="S9541" s="9"/>
      <c r="T9541" s="9"/>
      <c r="U9541" s="9"/>
      <c r="V9541" s="9"/>
      <c r="W9541" s="9"/>
      <c r="Y9541" s="9"/>
      <c r="Z9541" s="9"/>
    </row>
    <row r="9542" spans="8:26" x14ac:dyDescent="0.3">
      <c r="H9542" s="9"/>
      <c r="I9542" s="9"/>
      <c r="J9542" s="9"/>
      <c r="K9542" s="9"/>
      <c r="L9542" s="9"/>
      <c r="M9542" s="9"/>
      <c r="N9542" s="9"/>
      <c r="O9542" s="9"/>
      <c r="Q9542" s="9"/>
      <c r="R9542" s="9"/>
      <c r="S9542" s="9"/>
      <c r="T9542" s="9"/>
      <c r="U9542" s="9"/>
      <c r="V9542" s="9"/>
      <c r="W9542" s="9"/>
      <c r="Y9542" s="9"/>
      <c r="Z9542" s="9"/>
    </row>
    <row r="9543" spans="8:26" x14ac:dyDescent="0.3">
      <c r="H9543" s="9"/>
      <c r="I9543" s="9"/>
      <c r="J9543" s="9"/>
      <c r="K9543" s="9"/>
      <c r="L9543" s="9"/>
      <c r="M9543" s="9"/>
      <c r="N9543" s="9"/>
      <c r="O9543" s="9"/>
      <c r="Q9543" s="9"/>
      <c r="R9543" s="9"/>
      <c r="S9543" s="9"/>
      <c r="T9543" s="9"/>
      <c r="U9543" s="9"/>
      <c r="V9543" s="9"/>
      <c r="W9543" s="9"/>
      <c r="Y9543" s="9"/>
      <c r="Z9543" s="9"/>
    </row>
    <row r="9544" spans="8:26" x14ac:dyDescent="0.3">
      <c r="H9544" s="9"/>
      <c r="I9544" s="9"/>
      <c r="J9544" s="9"/>
      <c r="K9544" s="9"/>
      <c r="L9544" s="9"/>
      <c r="M9544" s="9"/>
      <c r="N9544" s="9"/>
      <c r="O9544" s="9"/>
      <c r="Q9544" s="9"/>
      <c r="R9544" s="9"/>
      <c r="S9544" s="9"/>
      <c r="T9544" s="9"/>
      <c r="U9544" s="9"/>
      <c r="V9544" s="9"/>
      <c r="W9544" s="9"/>
      <c r="Y9544" s="9"/>
      <c r="Z9544" s="9"/>
    </row>
    <row r="9545" spans="8:26" x14ac:dyDescent="0.3">
      <c r="H9545" s="9"/>
      <c r="I9545" s="9"/>
      <c r="J9545" s="9"/>
      <c r="K9545" s="9"/>
      <c r="L9545" s="9"/>
      <c r="M9545" s="9"/>
      <c r="N9545" s="9"/>
      <c r="O9545" s="9"/>
      <c r="Q9545" s="9"/>
      <c r="R9545" s="9"/>
      <c r="S9545" s="9"/>
      <c r="T9545" s="9"/>
      <c r="U9545" s="9"/>
      <c r="V9545" s="9"/>
      <c r="W9545" s="9"/>
      <c r="Y9545" s="9"/>
      <c r="Z9545" s="9"/>
    </row>
    <row r="9546" spans="8:26" x14ac:dyDescent="0.3">
      <c r="H9546" s="9"/>
      <c r="I9546" s="9"/>
      <c r="J9546" s="9"/>
      <c r="K9546" s="9"/>
      <c r="L9546" s="9"/>
      <c r="M9546" s="9"/>
      <c r="N9546" s="9"/>
      <c r="O9546" s="9"/>
      <c r="Q9546" s="9"/>
      <c r="R9546" s="9"/>
      <c r="S9546" s="9"/>
      <c r="T9546" s="9"/>
      <c r="U9546" s="9"/>
      <c r="V9546" s="9"/>
      <c r="W9546" s="9"/>
      <c r="Y9546" s="9"/>
      <c r="Z9546" s="9"/>
    </row>
    <row r="9547" spans="8:26" x14ac:dyDescent="0.3">
      <c r="H9547" s="9"/>
      <c r="I9547" s="9"/>
      <c r="J9547" s="9"/>
      <c r="K9547" s="9"/>
      <c r="L9547" s="9"/>
      <c r="M9547" s="9"/>
      <c r="N9547" s="9"/>
      <c r="O9547" s="9"/>
      <c r="Q9547" s="9"/>
      <c r="R9547" s="9"/>
      <c r="S9547" s="9"/>
      <c r="T9547" s="9"/>
      <c r="U9547" s="9"/>
      <c r="V9547" s="9"/>
      <c r="W9547" s="9"/>
      <c r="Y9547" s="9"/>
      <c r="Z9547" s="9"/>
    </row>
    <row r="9548" spans="8:26" x14ac:dyDescent="0.3">
      <c r="H9548" s="9"/>
      <c r="I9548" s="9"/>
      <c r="J9548" s="9"/>
      <c r="K9548" s="9"/>
      <c r="L9548" s="9"/>
      <c r="M9548" s="9"/>
      <c r="N9548" s="9"/>
      <c r="O9548" s="9"/>
      <c r="Q9548" s="9"/>
      <c r="R9548" s="9"/>
      <c r="S9548" s="9"/>
      <c r="T9548" s="9"/>
      <c r="U9548" s="9"/>
      <c r="V9548" s="9"/>
      <c r="W9548" s="9"/>
      <c r="Y9548" s="9"/>
      <c r="Z9548" s="9"/>
    </row>
    <row r="9549" spans="8:26" x14ac:dyDescent="0.3">
      <c r="H9549" s="9"/>
      <c r="I9549" s="9"/>
      <c r="J9549" s="9"/>
      <c r="K9549" s="9"/>
      <c r="L9549" s="9"/>
      <c r="M9549" s="9"/>
      <c r="N9549" s="9"/>
      <c r="O9549" s="9"/>
      <c r="Q9549" s="9"/>
      <c r="R9549" s="9"/>
      <c r="S9549" s="9"/>
      <c r="T9549" s="9"/>
      <c r="U9549" s="9"/>
      <c r="V9549" s="9"/>
      <c r="W9549" s="9"/>
      <c r="Y9549" s="9"/>
      <c r="Z9549" s="9"/>
    </row>
    <row r="9550" spans="8:26" x14ac:dyDescent="0.3">
      <c r="H9550" s="9"/>
      <c r="I9550" s="9"/>
      <c r="J9550" s="9"/>
      <c r="K9550" s="9"/>
      <c r="L9550" s="9"/>
      <c r="M9550" s="9"/>
      <c r="N9550" s="9"/>
      <c r="O9550" s="9"/>
      <c r="Q9550" s="9"/>
      <c r="R9550" s="9"/>
      <c r="S9550" s="9"/>
      <c r="T9550" s="9"/>
      <c r="U9550" s="9"/>
      <c r="V9550" s="9"/>
      <c r="W9550" s="9"/>
      <c r="Y9550" s="9"/>
      <c r="Z9550" s="9"/>
    </row>
    <row r="9551" spans="8:26" x14ac:dyDescent="0.3">
      <c r="H9551" s="9"/>
      <c r="I9551" s="9"/>
      <c r="J9551" s="9"/>
      <c r="K9551" s="9"/>
      <c r="L9551" s="9"/>
      <c r="M9551" s="9"/>
      <c r="N9551" s="9"/>
      <c r="O9551" s="9"/>
      <c r="Q9551" s="9"/>
      <c r="R9551" s="9"/>
      <c r="S9551" s="9"/>
      <c r="T9551" s="9"/>
      <c r="U9551" s="9"/>
      <c r="V9551" s="9"/>
      <c r="W9551" s="9"/>
      <c r="Y9551" s="9"/>
      <c r="Z9551" s="9"/>
    </row>
    <row r="9552" spans="8:26" x14ac:dyDescent="0.3">
      <c r="H9552" s="9"/>
      <c r="I9552" s="9"/>
      <c r="J9552" s="9"/>
      <c r="K9552" s="9"/>
      <c r="L9552" s="9"/>
      <c r="M9552" s="9"/>
      <c r="N9552" s="9"/>
      <c r="O9552" s="9"/>
      <c r="Q9552" s="9"/>
      <c r="R9552" s="9"/>
      <c r="S9552" s="9"/>
      <c r="T9552" s="9"/>
      <c r="U9552" s="9"/>
      <c r="V9552" s="9"/>
      <c r="W9552" s="9"/>
      <c r="Y9552" s="9"/>
      <c r="Z9552" s="9"/>
    </row>
    <row r="9553" spans="8:26" x14ac:dyDescent="0.3">
      <c r="H9553" s="9"/>
      <c r="I9553" s="9"/>
      <c r="J9553" s="9"/>
      <c r="K9553" s="9"/>
      <c r="L9553" s="9"/>
      <c r="M9553" s="9"/>
      <c r="N9553" s="9"/>
      <c r="O9553" s="9"/>
      <c r="Q9553" s="9"/>
      <c r="R9553" s="9"/>
      <c r="S9553" s="9"/>
      <c r="T9553" s="9"/>
      <c r="U9553" s="9"/>
      <c r="V9553" s="9"/>
      <c r="W9553" s="9"/>
      <c r="Y9553" s="9"/>
      <c r="Z9553" s="9"/>
    </row>
    <row r="9554" spans="8:26" x14ac:dyDescent="0.3">
      <c r="H9554" s="9"/>
      <c r="I9554" s="9"/>
      <c r="J9554" s="9"/>
      <c r="K9554" s="9"/>
      <c r="L9554" s="9"/>
      <c r="M9554" s="9"/>
      <c r="N9554" s="9"/>
      <c r="O9554" s="9"/>
      <c r="Q9554" s="9"/>
      <c r="R9554" s="9"/>
      <c r="S9554" s="9"/>
      <c r="T9554" s="9"/>
      <c r="U9554" s="9"/>
      <c r="V9554" s="9"/>
      <c r="W9554" s="9"/>
      <c r="Y9554" s="9"/>
      <c r="Z9554" s="9"/>
    </row>
    <row r="9555" spans="8:26" x14ac:dyDescent="0.3">
      <c r="H9555" s="9"/>
      <c r="I9555" s="9"/>
      <c r="J9555" s="9"/>
      <c r="K9555" s="9"/>
      <c r="L9555" s="9"/>
      <c r="M9555" s="9"/>
      <c r="N9555" s="9"/>
      <c r="O9555" s="9"/>
      <c r="Q9555" s="9"/>
      <c r="R9555" s="9"/>
      <c r="S9555" s="9"/>
      <c r="T9555" s="9"/>
      <c r="U9555" s="9"/>
      <c r="V9555" s="9"/>
      <c r="W9555" s="9"/>
      <c r="Y9555" s="9"/>
      <c r="Z9555" s="9"/>
    </row>
    <row r="9556" spans="8:26" x14ac:dyDescent="0.3">
      <c r="H9556" s="9"/>
      <c r="I9556" s="9"/>
      <c r="J9556" s="9"/>
      <c r="K9556" s="9"/>
      <c r="L9556" s="9"/>
      <c r="M9556" s="9"/>
      <c r="N9556" s="9"/>
      <c r="O9556" s="9"/>
      <c r="Q9556" s="9"/>
      <c r="R9556" s="9"/>
      <c r="S9556" s="9"/>
      <c r="T9556" s="9"/>
      <c r="U9556" s="9"/>
      <c r="V9556" s="9"/>
      <c r="W9556" s="9"/>
      <c r="Y9556" s="9"/>
      <c r="Z9556" s="9"/>
    </row>
    <row r="9557" spans="8:26" x14ac:dyDescent="0.3">
      <c r="H9557" s="9"/>
      <c r="I9557" s="9"/>
      <c r="J9557" s="9"/>
      <c r="K9557" s="9"/>
      <c r="L9557" s="9"/>
      <c r="M9557" s="9"/>
      <c r="N9557" s="9"/>
      <c r="O9557" s="9"/>
      <c r="Q9557" s="9"/>
      <c r="R9557" s="9"/>
      <c r="S9557" s="9"/>
      <c r="T9557" s="9"/>
      <c r="U9557" s="9"/>
      <c r="V9557" s="9"/>
      <c r="W9557" s="9"/>
      <c r="Y9557" s="9"/>
      <c r="Z9557" s="9"/>
    </row>
    <row r="9558" spans="8:26" x14ac:dyDescent="0.3">
      <c r="H9558" s="9"/>
      <c r="I9558" s="9"/>
      <c r="J9558" s="9"/>
      <c r="K9558" s="9"/>
      <c r="L9558" s="9"/>
      <c r="M9558" s="9"/>
      <c r="N9558" s="9"/>
      <c r="O9558" s="9"/>
      <c r="Q9558" s="9"/>
      <c r="R9558" s="9"/>
      <c r="S9558" s="9"/>
      <c r="T9558" s="9"/>
      <c r="U9558" s="9"/>
      <c r="V9558" s="9"/>
      <c r="W9558" s="9"/>
      <c r="Y9558" s="9"/>
      <c r="Z9558" s="9"/>
    </row>
    <row r="9559" spans="8:26" x14ac:dyDescent="0.3">
      <c r="H9559" s="9"/>
      <c r="I9559" s="9"/>
      <c r="J9559" s="9"/>
      <c r="K9559" s="9"/>
      <c r="L9559" s="9"/>
      <c r="M9559" s="9"/>
      <c r="N9559" s="9"/>
      <c r="O9559" s="9"/>
      <c r="Q9559" s="9"/>
      <c r="R9559" s="9"/>
      <c r="S9559" s="9"/>
      <c r="T9559" s="9"/>
      <c r="U9559" s="9"/>
      <c r="V9559" s="9"/>
      <c r="W9559" s="9"/>
      <c r="Y9559" s="9"/>
      <c r="Z9559" s="9"/>
    </row>
    <row r="9560" spans="8:26" x14ac:dyDescent="0.3">
      <c r="H9560" s="9"/>
      <c r="I9560" s="9"/>
      <c r="J9560" s="9"/>
      <c r="K9560" s="9"/>
      <c r="L9560" s="9"/>
      <c r="M9560" s="9"/>
      <c r="N9560" s="9"/>
      <c r="O9560" s="9"/>
      <c r="Q9560" s="9"/>
      <c r="R9560" s="9"/>
      <c r="S9560" s="9"/>
      <c r="T9560" s="9"/>
      <c r="U9560" s="9"/>
      <c r="V9560" s="9"/>
      <c r="W9560" s="9"/>
      <c r="Y9560" s="9"/>
      <c r="Z9560" s="9"/>
    </row>
    <row r="9561" spans="8:26" x14ac:dyDescent="0.3">
      <c r="H9561" s="9"/>
      <c r="I9561" s="9"/>
      <c r="J9561" s="9"/>
      <c r="K9561" s="9"/>
      <c r="L9561" s="9"/>
      <c r="M9561" s="9"/>
      <c r="N9561" s="9"/>
      <c r="O9561" s="9"/>
      <c r="Q9561" s="9"/>
      <c r="R9561" s="9"/>
      <c r="S9561" s="9"/>
      <c r="T9561" s="9"/>
      <c r="U9561" s="9"/>
      <c r="V9561" s="9"/>
      <c r="W9561" s="9"/>
      <c r="Y9561" s="9"/>
      <c r="Z9561" s="9"/>
    </row>
    <row r="9562" spans="8:26" x14ac:dyDescent="0.3">
      <c r="H9562" s="9"/>
      <c r="I9562" s="9"/>
      <c r="J9562" s="9"/>
      <c r="K9562" s="9"/>
      <c r="L9562" s="9"/>
      <c r="M9562" s="9"/>
      <c r="N9562" s="9"/>
      <c r="O9562" s="9"/>
      <c r="Q9562" s="9"/>
      <c r="R9562" s="9"/>
      <c r="S9562" s="9"/>
      <c r="T9562" s="9"/>
      <c r="U9562" s="9"/>
      <c r="V9562" s="9"/>
      <c r="W9562" s="9"/>
      <c r="Y9562" s="9"/>
      <c r="Z9562" s="9"/>
    </row>
    <row r="9563" spans="8:26" x14ac:dyDescent="0.3">
      <c r="H9563" s="9"/>
      <c r="I9563" s="9"/>
      <c r="J9563" s="9"/>
      <c r="K9563" s="9"/>
      <c r="L9563" s="9"/>
      <c r="M9563" s="9"/>
      <c r="N9563" s="9"/>
      <c r="O9563" s="9"/>
      <c r="Q9563" s="9"/>
      <c r="R9563" s="9"/>
      <c r="S9563" s="9"/>
      <c r="T9563" s="9"/>
      <c r="U9563" s="9"/>
      <c r="V9563" s="9"/>
      <c r="W9563" s="9"/>
      <c r="Y9563" s="9"/>
      <c r="Z9563" s="9"/>
    </row>
    <row r="9564" spans="8:26" x14ac:dyDescent="0.3">
      <c r="H9564" s="9"/>
      <c r="I9564" s="9"/>
      <c r="J9564" s="9"/>
      <c r="K9564" s="9"/>
      <c r="L9564" s="9"/>
      <c r="M9564" s="9"/>
      <c r="N9564" s="9"/>
      <c r="O9564" s="9"/>
      <c r="Q9564" s="9"/>
      <c r="R9564" s="9"/>
      <c r="S9564" s="9"/>
      <c r="T9564" s="9"/>
      <c r="U9564" s="9"/>
      <c r="V9564" s="9"/>
      <c r="W9564" s="9"/>
      <c r="Y9564" s="9"/>
      <c r="Z9564" s="9"/>
    </row>
    <row r="9565" spans="8:26" x14ac:dyDescent="0.3">
      <c r="H9565" s="9"/>
      <c r="I9565" s="9"/>
      <c r="J9565" s="9"/>
      <c r="K9565" s="9"/>
      <c r="L9565" s="9"/>
      <c r="M9565" s="9"/>
      <c r="N9565" s="9"/>
      <c r="O9565" s="9"/>
      <c r="Q9565" s="9"/>
      <c r="R9565" s="9"/>
      <c r="S9565" s="9"/>
      <c r="T9565" s="9"/>
      <c r="U9565" s="9"/>
      <c r="V9565" s="9"/>
      <c r="W9565" s="9"/>
      <c r="Y9565" s="9"/>
      <c r="Z9565" s="9"/>
    </row>
    <row r="9566" spans="8:26" x14ac:dyDescent="0.3">
      <c r="H9566" s="9"/>
      <c r="I9566" s="9"/>
      <c r="J9566" s="9"/>
      <c r="K9566" s="9"/>
      <c r="L9566" s="9"/>
      <c r="M9566" s="9"/>
      <c r="N9566" s="9"/>
      <c r="O9566" s="9"/>
      <c r="Q9566" s="9"/>
      <c r="R9566" s="9"/>
      <c r="S9566" s="9"/>
      <c r="T9566" s="9"/>
      <c r="U9566" s="9"/>
      <c r="V9566" s="9"/>
      <c r="W9566" s="9"/>
      <c r="Y9566" s="9"/>
      <c r="Z9566" s="9"/>
    </row>
    <row r="9567" spans="8:26" x14ac:dyDescent="0.3">
      <c r="H9567" s="9"/>
      <c r="I9567" s="9"/>
      <c r="J9567" s="9"/>
      <c r="K9567" s="9"/>
      <c r="L9567" s="9"/>
      <c r="M9567" s="9"/>
      <c r="N9567" s="9"/>
      <c r="O9567" s="9"/>
      <c r="Q9567" s="9"/>
      <c r="R9567" s="9"/>
      <c r="S9567" s="9"/>
      <c r="T9567" s="9"/>
      <c r="U9567" s="9"/>
      <c r="V9567" s="9"/>
      <c r="W9567" s="9"/>
      <c r="Y9567" s="9"/>
      <c r="Z9567" s="9"/>
    </row>
    <row r="9568" spans="8:26" x14ac:dyDescent="0.3">
      <c r="H9568" s="9"/>
      <c r="I9568" s="9"/>
      <c r="J9568" s="9"/>
      <c r="K9568" s="9"/>
      <c r="L9568" s="9"/>
      <c r="M9568" s="9"/>
      <c r="N9568" s="9"/>
      <c r="O9568" s="9"/>
      <c r="Q9568" s="9"/>
      <c r="R9568" s="9"/>
      <c r="S9568" s="9"/>
      <c r="T9568" s="9"/>
      <c r="U9568" s="9"/>
      <c r="V9568" s="9"/>
      <c r="W9568" s="9"/>
      <c r="Y9568" s="9"/>
      <c r="Z9568" s="9"/>
    </row>
    <row r="9569" spans="8:26" x14ac:dyDescent="0.3">
      <c r="H9569" s="9"/>
      <c r="I9569" s="9"/>
      <c r="J9569" s="9"/>
      <c r="K9569" s="9"/>
      <c r="L9569" s="9"/>
      <c r="M9569" s="9"/>
      <c r="N9569" s="9"/>
      <c r="O9569" s="9"/>
      <c r="Q9569" s="9"/>
      <c r="R9569" s="9"/>
      <c r="S9569" s="9"/>
      <c r="T9569" s="9"/>
      <c r="U9569" s="9"/>
      <c r="V9569" s="9"/>
      <c r="W9569" s="9"/>
      <c r="Y9569" s="9"/>
      <c r="Z9569" s="9"/>
    </row>
    <row r="9570" spans="8:26" x14ac:dyDescent="0.3">
      <c r="H9570" s="9"/>
      <c r="I9570" s="9"/>
      <c r="J9570" s="9"/>
      <c r="K9570" s="9"/>
      <c r="L9570" s="9"/>
      <c r="M9570" s="9"/>
      <c r="N9570" s="9"/>
      <c r="O9570" s="9"/>
      <c r="Q9570" s="9"/>
      <c r="R9570" s="9"/>
      <c r="S9570" s="9"/>
      <c r="T9570" s="9"/>
      <c r="U9570" s="9"/>
      <c r="V9570" s="9"/>
      <c r="W9570" s="9"/>
      <c r="Y9570" s="9"/>
      <c r="Z9570" s="9"/>
    </row>
    <row r="9571" spans="8:26" x14ac:dyDescent="0.3">
      <c r="H9571" s="9"/>
      <c r="I9571" s="9"/>
      <c r="J9571" s="9"/>
      <c r="K9571" s="9"/>
      <c r="L9571" s="9"/>
      <c r="M9571" s="9"/>
      <c r="N9571" s="9"/>
      <c r="O9571" s="9"/>
      <c r="Q9571" s="9"/>
      <c r="R9571" s="9"/>
      <c r="S9571" s="9"/>
      <c r="T9571" s="9"/>
      <c r="U9571" s="9"/>
      <c r="V9571" s="9"/>
      <c r="W9571" s="9"/>
      <c r="Y9571" s="9"/>
      <c r="Z9571" s="9"/>
    </row>
    <row r="9572" spans="8:26" x14ac:dyDescent="0.3">
      <c r="H9572" s="9"/>
      <c r="I9572" s="9"/>
      <c r="J9572" s="9"/>
      <c r="K9572" s="9"/>
      <c r="L9572" s="9"/>
      <c r="M9572" s="9"/>
      <c r="N9572" s="9"/>
      <c r="O9572" s="9"/>
      <c r="Q9572" s="9"/>
      <c r="R9572" s="9"/>
      <c r="S9572" s="9"/>
      <c r="T9572" s="9"/>
      <c r="U9572" s="9"/>
      <c r="V9572" s="9"/>
      <c r="W9572" s="9"/>
      <c r="Y9572" s="9"/>
      <c r="Z9572" s="9"/>
    </row>
    <row r="9573" spans="8:26" x14ac:dyDescent="0.3">
      <c r="H9573" s="9"/>
      <c r="I9573" s="9"/>
      <c r="J9573" s="9"/>
      <c r="K9573" s="9"/>
      <c r="L9573" s="9"/>
      <c r="M9573" s="9"/>
      <c r="N9573" s="9"/>
      <c r="O9573" s="9"/>
      <c r="Q9573" s="9"/>
      <c r="R9573" s="9"/>
      <c r="S9573" s="9"/>
      <c r="T9573" s="9"/>
      <c r="U9573" s="9"/>
      <c r="V9573" s="9"/>
      <c r="W9573" s="9"/>
      <c r="Y9573" s="9"/>
      <c r="Z9573" s="9"/>
    </row>
    <row r="9574" spans="8:26" x14ac:dyDescent="0.3">
      <c r="H9574" s="9"/>
      <c r="I9574" s="9"/>
      <c r="J9574" s="9"/>
      <c r="K9574" s="9"/>
      <c r="L9574" s="9"/>
      <c r="M9574" s="9"/>
      <c r="N9574" s="9"/>
      <c r="O9574" s="9"/>
      <c r="Q9574" s="9"/>
      <c r="R9574" s="9"/>
      <c r="S9574" s="9"/>
      <c r="T9574" s="9"/>
      <c r="U9574" s="9"/>
      <c r="V9574" s="9"/>
      <c r="W9574" s="9"/>
      <c r="Y9574" s="9"/>
      <c r="Z9574" s="9"/>
    </row>
    <row r="9575" spans="8:26" x14ac:dyDescent="0.3">
      <c r="H9575" s="9"/>
      <c r="I9575" s="9"/>
      <c r="J9575" s="9"/>
      <c r="K9575" s="9"/>
      <c r="L9575" s="9"/>
      <c r="M9575" s="9"/>
      <c r="N9575" s="9"/>
      <c r="O9575" s="9"/>
      <c r="Q9575" s="9"/>
      <c r="R9575" s="9"/>
      <c r="S9575" s="9"/>
      <c r="T9575" s="9"/>
      <c r="U9575" s="9"/>
      <c r="V9575" s="9"/>
      <c r="W9575" s="9"/>
      <c r="Y9575" s="9"/>
      <c r="Z9575" s="9"/>
    </row>
    <row r="9576" spans="8:26" x14ac:dyDescent="0.3">
      <c r="H9576" s="9"/>
      <c r="I9576" s="9"/>
      <c r="J9576" s="9"/>
      <c r="K9576" s="9"/>
      <c r="L9576" s="9"/>
      <c r="M9576" s="9"/>
      <c r="N9576" s="9"/>
      <c r="O9576" s="9"/>
      <c r="Q9576" s="9"/>
      <c r="R9576" s="9"/>
      <c r="S9576" s="9"/>
      <c r="T9576" s="9"/>
      <c r="U9576" s="9"/>
      <c r="V9576" s="9"/>
      <c r="W9576" s="9"/>
      <c r="Y9576" s="9"/>
      <c r="Z9576" s="9"/>
    </row>
    <row r="9577" spans="8:26" x14ac:dyDescent="0.3">
      <c r="H9577" s="9"/>
      <c r="I9577" s="9"/>
      <c r="J9577" s="9"/>
      <c r="K9577" s="9"/>
      <c r="L9577" s="9"/>
      <c r="M9577" s="9"/>
      <c r="N9577" s="9"/>
      <c r="O9577" s="9"/>
      <c r="Q9577" s="9"/>
      <c r="R9577" s="9"/>
      <c r="S9577" s="9"/>
      <c r="T9577" s="9"/>
      <c r="U9577" s="9"/>
      <c r="V9577" s="9"/>
      <c r="W9577" s="9"/>
      <c r="Y9577" s="9"/>
      <c r="Z9577" s="9"/>
    </row>
    <row r="9578" spans="8:26" x14ac:dyDescent="0.3">
      <c r="H9578" s="9"/>
      <c r="I9578" s="9"/>
      <c r="J9578" s="9"/>
      <c r="K9578" s="9"/>
      <c r="L9578" s="9"/>
      <c r="M9578" s="9"/>
      <c r="N9578" s="9"/>
      <c r="O9578" s="9"/>
      <c r="Q9578" s="9"/>
      <c r="R9578" s="9"/>
      <c r="S9578" s="9"/>
      <c r="T9578" s="9"/>
      <c r="U9578" s="9"/>
      <c r="V9578" s="9"/>
      <c r="W9578" s="9"/>
      <c r="Y9578" s="9"/>
      <c r="Z9578" s="9"/>
    </row>
    <row r="9579" spans="8:26" x14ac:dyDescent="0.3">
      <c r="H9579" s="9"/>
      <c r="I9579" s="9"/>
      <c r="J9579" s="9"/>
      <c r="K9579" s="9"/>
      <c r="L9579" s="9"/>
      <c r="M9579" s="9"/>
      <c r="N9579" s="9"/>
      <c r="O9579" s="9"/>
      <c r="Q9579" s="9"/>
      <c r="R9579" s="9"/>
      <c r="S9579" s="9"/>
      <c r="T9579" s="9"/>
      <c r="U9579" s="9"/>
      <c r="V9579" s="9"/>
      <c r="W9579" s="9"/>
      <c r="Y9579" s="9"/>
      <c r="Z9579" s="9"/>
    </row>
    <row r="9580" spans="8:26" x14ac:dyDescent="0.3">
      <c r="H9580" s="9"/>
      <c r="I9580" s="9"/>
      <c r="J9580" s="9"/>
      <c r="K9580" s="9"/>
      <c r="L9580" s="9"/>
      <c r="M9580" s="9"/>
      <c r="N9580" s="9"/>
      <c r="O9580" s="9"/>
      <c r="Q9580" s="9"/>
      <c r="R9580" s="9"/>
      <c r="S9580" s="9"/>
      <c r="T9580" s="9"/>
      <c r="U9580" s="9"/>
      <c r="V9580" s="9"/>
      <c r="W9580" s="9"/>
      <c r="Y9580" s="9"/>
      <c r="Z9580" s="9"/>
    </row>
    <row r="9581" spans="8:26" x14ac:dyDescent="0.3">
      <c r="H9581" s="9"/>
      <c r="I9581" s="9"/>
      <c r="J9581" s="9"/>
      <c r="K9581" s="9"/>
      <c r="L9581" s="9"/>
      <c r="M9581" s="9"/>
      <c r="N9581" s="9"/>
      <c r="O9581" s="9"/>
      <c r="Q9581" s="9"/>
      <c r="R9581" s="9"/>
      <c r="S9581" s="9"/>
      <c r="T9581" s="9"/>
      <c r="U9581" s="9"/>
      <c r="V9581" s="9"/>
      <c r="W9581" s="9"/>
      <c r="Y9581" s="9"/>
      <c r="Z9581" s="9"/>
    </row>
    <row r="9582" spans="8:26" x14ac:dyDescent="0.3">
      <c r="H9582" s="9"/>
      <c r="I9582" s="9"/>
      <c r="J9582" s="9"/>
      <c r="K9582" s="9"/>
      <c r="L9582" s="9"/>
      <c r="M9582" s="9"/>
      <c r="N9582" s="9"/>
      <c r="O9582" s="9"/>
      <c r="Q9582" s="9"/>
      <c r="R9582" s="9"/>
      <c r="S9582" s="9"/>
      <c r="T9582" s="9"/>
      <c r="U9582" s="9"/>
      <c r="V9582" s="9"/>
      <c r="W9582" s="9"/>
      <c r="Y9582" s="9"/>
      <c r="Z9582" s="9"/>
    </row>
    <row r="9583" spans="8:26" x14ac:dyDescent="0.3">
      <c r="H9583" s="9"/>
      <c r="I9583" s="9"/>
      <c r="J9583" s="9"/>
      <c r="K9583" s="9"/>
      <c r="L9583" s="9"/>
      <c r="M9583" s="9"/>
      <c r="N9583" s="9"/>
      <c r="O9583" s="9"/>
      <c r="Q9583" s="9"/>
      <c r="R9583" s="9"/>
      <c r="S9583" s="9"/>
      <c r="T9583" s="9"/>
      <c r="U9583" s="9"/>
      <c r="V9583" s="9"/>
      <c r="W9583" s="9"/>
      <c r="Y9583" s="9"/>
      <c r="Z9583" s="9"/>
    </row>
    <row r="9584" spans="8:26" x14ac:dyDescent="0.3">
      <c r="H9584" s="9"/>
      <c r="I9584" s="9"/>
      <c r="J9584" s="9"/>
      <c r="K9584" s="9"/>
      <c r="L9584" s="9"/>
      <c r="M9584" s="9"/>
      <c r="N9584" s="9"/>
      <c r="O9584" s="9"/>
      <c r="Q9584" s="9"/>
      <c r="R9584" s="9"/>
      <c r="S9584" s="9"/>
      <c r="T9584" s="9"/>
      <c r="U9584" s="9"/>
      <c r="V9584" s="9"/>
      <c r="W9584" s="9"/>
      <c r="Y9584" s="9"/>
      <c r="Z9584" s="9"/>
    </row>
    <row r="9585" spans="8:26" x14ac:dyDescent="0.3">
      <c r="H9585" s="9"/>
      <c r="I9585" s="9"/>
      <c r="J9585" s="9"/>
      <c r="K9585" s="9"/>
      <c r="L9585" s="9"/>
      <c r="M9585" s="9"/>
      <c r="N9585" s="9"/>
      <c r="O9585" s="9"/>
      <c r="Q9585" s="9"/>
      <c r="R9585" s="9"/>
      <c r="S9585" s="9"/>
      <c r="T9585" s="9"/>
      <c r="U9585" s="9"/>
      <c r="V9585" s="9"/>
      <c r="W9585" s="9"/>
      <c r="Y9585" s="9"/>
      <c r="Z9585" s="9"/>
    </row>
    <row r="9586" spans="8:26" x14ac:dyDescent="0.3">
      <c r="H9586" s="9"/>
      <c r="I9586" s="9"/>
      <c r="J9586" s="9"/>
      <c r="K9586" s="9"/>
      <c r="L9586" s="9"/>
      <c r="M9586" s="9"/>
      <c r="N9586" s="9"/>
      <c r="O9586" s="9"/>
      <c r="Q9586" s="9"/>
      <c r="R9586" s="9"/>
      <c r="S9586" s="9"/>
      <c r="T9586" s="9"/>
      <c r="U9586" s="9"/>
      <c r="V9586" s="9"/>
      <c r="W9586" s="9"/>
      <c r="Y9586" s="9"/>
      <c r="Z9586" s="9"/>
    </row>
    <row r="9587" spans="8:26" x14ac:dyDescent="0.3">
      <c r="H9587" s="9"/>
      <c r="I9587" s="9"/>
      <c r="J9587" s="9"/>
      <c r="K9587" s="9"/>
      <c r="L9587" s="9"/>
      <c r="M9587" s="9"/>
      <c r="N9587" s="9"/>
      <c r="O9587" s="9"/>
      <c r="Q9587" s="9"/>
      <c r="R9587" s="9"/>
      <c r="S9587" s="9"/>
      <c r="T9587" s="9"/>
      <c r="U9587" s="9"/>
      <c r="V9587" s="9"/>
      <c r="W9587" s="9"/>
      <c r="Y9587" s="9"/>
      <c r="Z9587" s="9"/>
    </row>
    <row r="9588" spans="8:26" x14ac:dyDescent="0.3">
      <c r="H9588" s="9"/>
      <c r="I9588" s="9"/>
      <c r="J9588" s="9"/>
      <c r="K9588" s="9"/>
      <c r="L9588" s="9"/>
      <c r="M9588" s="9"/>
      <c r="N9588" s="9"/>
      <c r="O9588" s="9"/>
      <c r="Q9588" s="9"/>
      <c r="R9588" s="9"/>
      <c r="S9588" s="9"/>
      <c r="T9588" s="9"/>
      <c r="U9588" s="9"/>
      <c r="V9588" s="9"/>
      <c r="W9588" s="9"/>
      <c r="Y9588" s="9"/>
      <c r="Z9588" s="9"/>
    </row>
    <row r="9589" spans="8:26" x14ac:dyDescent="0.3">
      <c r="H9589" s="9"/>
      <c r="I9589" s="9"/>
      <c r="J9589" s="9"/>
      <c r="K9589" s="9"/>
      <c r="L9589" s="9"/>
      <c r="M9589" s="9"/>
      <c r="N9589" s="9"/>
      <c r="O9589" s="9"/>
      <c r="Q9589" s="9"/>
      <c r="R9589" s="9"/>
      <c r="S9589" s="9"/>
      <c r="T9589" s="9"/>
      <c r="U9589" s="9"/>
      <c r="V9589" s="9"/>
      <c r="W9589" s="9"/>
      <c r="Y9589" s="9"/>
      <c r="Z9589" s="9"/>
    </row>
    <row r="9590" spans="8:26" x14ac:dyDescent="0.3">
      <c r="H9590" s="9"/>
      <c r="I9590" s="9"/>
      <c r="J9590" s="9"/>
      <c r="K9590" s="9"/>
      <c r="L9590" s="9"/>
      <c r="M9590" s="9"/>
      <c r="N9590" s="9"/>
      <c r="O9590" s="9"/>
      <c r="Q9590" s="9"/>
      <c r="R9590" s="9"/>
      <c r="S9590" s="9"/>
      <c r="T9590" s="9"/>
      <c r="U9590" s="9"/>
      <c r="V9590" s="9"/>
      <c r="W9590" s="9"/>
      <c r="Y9590" s="9"/>
      <c r="Z9590" s="9"/>
    </row>
    <row r="9591" spans="8:26" x14ac:dyDescent="0.3">
      <c r="H9591" s="9"/>
      <c r="I9591" s="9"/>
      <c r="J9591" s="9"/>
      <c r="K9591" s="9"/>
      <c r="L9591" s="9"/>
      <c r="M9591" s="9"/>
      <c r="N9591" s="9"/>
      <c r="O9591" s="9"/>
      <c r="Q9591" s="9"/>
      <c r="R9591" s="9"/>
      <c r="S9591" s="9"/>
      <c r="T9591" s="9"/>
      <c r="U9591" s="9"/>
      <c r="V9591" s="9"/>
      <c r="W9591" s="9"/>
      <c r="Y9591" s="9"/>
      <c r="Z9591" s="9"/>
    </row>
    <row r="9592" spans="8:26" x14ac:dyDescent="0.3">
      <c r="H9592" s="9"/>
      <c r="I9592" s="9"/>
      <c r="J9592" s="9"/>
      <c r="K9592" s="9"/>
      <c r="L9592" s="9"/>
      <c r="M9592" s="9"/>
      <c r="N9592" s="9"/>
      <c r="O9592" s="9"/>
      <c r="Q9592" s="9"/>
      <c r="R9592" s="9"/>
      <c r="S9592" s="9"/>
      <c r="T9592" s="9"/>
      <c r="U9592" s="9"/>
      <c r="V9592" s="9"/>
      <c r="W9592" s="9"/>
      <c r="Y9592" s="9"/>
      <c r="Z9592" s="9"/>
    </row>
    <row r="9593" spans="8:26" x14ac:dyDescent="0.3">
      <c r="H9593" s="9"/>
      <c r="I9593" s="9"/>
      <c r="J9593" s="9"/>
      <c r="K9593" s="9"/>
      <c r="L9593" s="9"/>
      <c r="M9593" s="9"/>
      <c r="N9593" s="9"/>
      <c r="O9593" s="9"/>
      <c r="Q9593" s="9"/>
      <c r="R9593" s="9"/>
      <c r="S9593" s="9"/>
      <c r="T9593" s="9"/>
      <c r="U9593" s="9"/>
      <c r="V9593" s="9"/>
      <c r="W9593" s="9"/>
      <c r="Y9593" s="9"/>
      <c r="Z9593" s="9"/>
    </row>
    <row r="9594" spans="8:26" x14ac:dyDescent="0.3">
      <c r="H9594" s="9"/>
      <c r="I9594" s="9"/>
      <c r="J9594" s="9"/>
      <c r="K9594" s="9"/>
      <c r="L9594" s="9"/>
      <c r="M9594" s="9"/>
      <c r="N9594" s="9"/>
      <c r="O9594" s="9"/>
      <c r="Q9594" s="9"/>
      <c r="R9594" s="9"/>
      <c r="S9594" s="9"/>
      <c r="T9594" s="9"/>
      <c r="U9594" s="9"/>
      <c r="V9594" s="9"/>
      <c r="W9594" s="9"/>
      <c r="Y9594" s="9"/>
      <c r="Z9594" s="9"/>
    </row>
    <row r="9595" spans="8:26" x14ac:dyDescent="0.3">
      <c r="H9595" s="9"/>
      <c r="I9595" s="9"/>
      <c r="J9595" s="9"/>
      <c r="K9595" s="9"/>
      <c r="L9595" s="9"/>
      <c r="M9595" s="9"/>
      <c r="N9595" s="9"/>
      <c r="O9595" s="9"/>
      <c r="Q9595" s="9"/>
      <c r="R9595" s="9"/>
      <c r="S9595" s="9"/>
      <c r="T9595" s="9"/>
      <c r="U9595" s="9"/>
      <c r="V9595" s="9"/>
      <c r="W9595" s="9"/>
      <c r="Y9595" s="9"/>
      <c r="Z9595" s="9"/>
    </row>
    <row r="9596" spans="8:26" x14ac:dyDescent="0.3">
      <c r="H9596" s="9"/>
      <c r="I9596" s="9"/>
      <c r="J9596" s="9"/>
      <c r="K9596" s="9"/>
      <c r="L9596" s="9"/>
      <c r="M9596" s="9"/>
      <c r="N9596" s="9"/>
      <c r="O9596" s="9"/>
      <c r="Q9596" s="9"/>
      <c r="R9596" s="9"/>
      <c r="S9596" s="9"/>
      <c r="T9596" s="9"/>
      <c r="U9596" s="9"/>
      <c r="V9596" s="9"/>
      <c r="W9596" s="9"/>
      <c r="Y9596" s="9"/>
      <c r="Z9596" s="9"/>
    </row>
    <row r="9597" spans="8:26" x14ac:dyDescent="0.3">
      <c r="H9597" s="9"/>
      <c r="I9597" s="9"/>
      <c r="J9597" s="9"/>
      <c r="K9597" s="9"/>
      <c r="L9597" s="9"/>
      <c r="M9597" s="9"/>
      <c r="N9597" s="9"/>
      <c r="O9597" s="9"/>
      <c r="Q9597" s="9"/>
      <c r="R9597" s="9"/>
      <c r="S9597" s="9"/>
      <c r="T9597" s="9"/>
      <c r="U9597" s="9"/>
      <c r="V9597" s="9"/>
      <c r="W9597" s="9"/>
      <c r="Y9597" s="9"/>
      <c r="Z9597" s="9"/>
    </row>
    <row r="9598" spans="8:26" x14ac:dyDescent="0.3">
      <c r="H9598" s="9"/>
      <c r="I9598" s="9"/>
      <c r="J9598" s="9"/>
      <c r="K9598" s="9"/>
      <c r="L9598" s="9"/>
      <c r="M9598" s="9"/>
      <c r="N9598" s="9"/>
      <c r="O9598" s="9"/>
      <c r="Q9598" s="9"/>
      <c r="R9598" s="9"/>
      <c r="S9598" s="9"/>
      <c r="T9598" s="9"/>
      <c r="U9598" s="9"/>
      <c r="V9598" s="9"/>
      <c r="W9598" s="9"/>
      <c r="Y9598" s="9"/>
      <c r="Z9598" s="9"/>
    </row>
    <row r="9599" spans="8:26" x14ac:dyDescent="0.3">
      <c r="H9599" s="9"/>
      <c r="I9599" s="9"/>
      <c r="J9599" s="9"/>
      <c r="K9599" s="9"/>
      <c r="L9599" s="9"/>
      <c r="M9599" s="9"/>
      <c r="N9599" s="9"/>
      <c r="O9599" s="9"/>
      <c r="Q9599" s="9"/>
      <c r="R9599" s="9"/>
      <c r="S9599" s="9"/>
      <c r="T9599" s="9"/>
      <c r="U9599" s="9"/>
      <c r="V9599" s="9"/>
      <c r="W9599" s="9"/>
      <c r="Y9599" s="9"/>
      <c r="Z9599" s="9"/>
    </row>
    <row r="9600" spans="8:26" x14ac:dyDescent="0.3">
      <c r="H9600" s="9"/>
      <c r="I9600" s="9"/>
      <c r="J9600" s="9"/>
      <c r="K9600" s="9"/>
      <c r="L9600" s="9"/>
      <c r="M9600" s="9"/>
      <c r="N9600" s="9"/>
      <c r="O9600" s="9"/>
      <c r="Q9600" s="9"/>
      <c r="R9600" s="9"/>
      <c r="S9600" s="9"/>
      <c r="T9600" s="9"/>
      <c r="U9600" s="9"/>
      <c r="V9600" s="9"/>
      <c r="W9600" s="9"/>
      <c r="Y9600" s="9"/>
      <c r="Z9600" s="9"/>
    </row>
    <row r="9601" spans="8:26" x14ac:dyDescent="0.3">
      <c r="H9601" s="9"/>
      <c r="I9601" s="9"/>
      <c r="J9601" s="9"/>
      <c r="K9601" s="9"/>
      <c r="L9601" s="9"/>
      <c r="M9601" s="9"/>
      <c r="N9601" s="9"/>
      <c r="O9601" s="9"/>
      <c r="Q9601" s="9"/>
      <c r="R9601" s="9"/>
      <c r="S9601" s="9"/>
      <c r="T9601" s="9"/>
      <c r="U9601" s="9"/>
      <c r="V9601" s="9"/>
      <c r="W9601" s="9"/>
      <c r="Y9601" s="9"/>
      <c r="Z9601" s="9"/>
    </row>
    <row r="9602" spans="8:26" x14ac:dyDescent="0.3">
      <c r="H9602" s="9"/>
      <c r="I9602" s="9"/>
      <c r="J9602" s="9"/>
      <c r="K9602" s="9"/>
      <c r="L9602" s="9"/>
      <c r="M9602" s="9"/>
      <c r="N9602" s="9"/>
      <c r="O9602" s="9"/>
      <c r="Q9602" s="9"/>
      <c r="R9602" s="9"/>
      <c r="S9602" s="9"/>
      <c r="T9602" s="9"/>
      <c r="U9602" s="9"/>
      <c r="V9602" s="9"/>
      <c r="W9602" s="9"/>
      <c r="Y9602" s="9"/>
      <c r="Z9602" s="9"/>
    </row>
    <row r="9603" spans="8:26" x14ac:dyDescent="0.3">
      <c r="H9603" s="9"/>
      <c r="I9603" s="9"/>
      <c r="J9603" s="9"/>
      <c r="K9603" s="9"/>
      <c r="L9603" s="9"/>
      <c r="M9603" s="9"/>
      <c r="N9603" s="9"/>
      <c r="O9603" s="9"/>
      <c r="Q9603" s="9"/>
      <c r="R9603" s="9"/>
      <c r="S9603" s="9"/>
      <c r="T9603" s="9"/>
      <c r="U9603" s="9"/>
      <c r="V9603" s="9"/>
      <c r="W9603" s="9"/>
      <c r="Y9603" s="9"/>
      <c r="Z9603" s="9"/>
    </row>
    <row r="9604" spans="8:26" x14ac:dyDescent="0.3">
      <c r="H9604" s="9"/>
      <c r="I9604" s="9"/>
      <c r="J9604" s="9"/>
      <c r="K9604" s="9"/>
      <c r="L9604" s="9"/>
      <c r="M9604" s="9"/>
      <c r="N9604" s="9"/>
      <c r="O9604" s="9"/>
      <c r="Q9604" s="9"/>
      <c r="R9604" s="9"/>
      <c r="S9604" s="9"/>
      <c r="T9604" s="9"/>
      <c r="U9604" s="9"/>
      <c r="V9604" s="9"/>
      <c r="W9604" s="9"/>
      <c r="Y9604" s="9"/>
      <c r="Z9604" s="9"/>
    </row>
    <row r="9605" spans="8:26" x14ac:dyDescent="0.3">
      <c r="H9605" s="9"/>
      <c r="I9605" s="9"/>
      <c r="J9605" s="9"/>
      <c r="K9605" s="9"/>
      <c r="L9605" s="9"/>
      <c r="M9605" s="9"/>
      <c r="N9605" s="9"/>
      <c r="O9605" s="9"/>
      <c r="Q9605" s="9"/>
      <c r="R9605" s="9"/>
      <c r="S9605" s="9"/>
      <c r="T9605" s="9"/>
      <c r="U9605" s="9"/>
      <c r="V9605" s="9"/>
      <c r="W9605" s="9"/>
      <c r="Y9605" s="9"/>
      <c r="Z9605" s="9"/>
    </row>
    <row r="9606" spans="8:26" x14ac:dyDescent="0.3">
      <c r="H9606" s="9"/>
      <c r="I9606" s="9"/>
      <c r="J9606" s="9"/>
      <c r="K9606" s="9"/>
      <c r="L9606" s="9"/>
      <c r="M9606" s="9"/>
      <c r="N9606" s="9"/>
      <c r="O9606" s="9"/>
      <c r="Q9606" s="9"/>
      <c r="R9606" s="9"/>
      <c r="S9606" s="9"/>
      <c r="T9606" s="9"/>
      <c r="U9606" s="9"/>
      <c r="V9606" s="9"/>
      <c r="W9606" s="9"/>
      <c r="Y9606" s="9"/>
      <c r="Z9606" s="9"/>
    </row>
    <row r="9607" spans="8:26" x14ac:dyDescent="0.3">
      <c r="H9607" s="9"/>
      <c r="I9607" s="9"/>
      <c r="J9607" s="9"/>
      <c r="K9607" s="9"/>
      <c r="L9607" s="9"/>
      <c r="M9607" s="9"/>
      <c r="N9607" s="9"/>
      <c r="O9607" s="9"/>
      <c r="Q9607" s="9"/>
      <c r="R9607" s="9"/>
      <c r="S9607" s="9"/>
      <c r="T9607" s="9"/>
      <c r="U9607" s="9"/>
      <c r="V9607" s="9"/>
      <c r="W9607" s="9"/>
      <c r="Y9607" s="9"/>
      <c r="Z9607" s="9"/>
    </row>
    <row r="9608" spans="8:26" x14ac:dyDescent="0.3">
      <c r="H9608" s="9"/>
      <c r="I9608" s="9"/>
      <c r="J9608" s="9"/>
      <c r="K9608" s="9"/>
      <c r="L9608" s="9"/>
      <c r="M9608" s="9"/>
      <c r="N9608" s="9"/>
      <c r="O9608" s="9"/>
      <c r="Q9608" s="9"/>
      <c r="R9608" s="9"/>
      <c r="S9608" s="9"/>
      <c r="T9608" s="9"/>
      <c r="U9608" s="9"/>
      <c r="V9608" s="9"/>
      <c r="W9608" s="9"/>
      <c r="Y9608" s="9"/>
      <c r="Z9608" s="9"/>
    </row>
    <row r="9609" spans="8:26" x14ac:dyDescent="0.3">
      <c r="H9609" s="9"/>
      <c r="I9609" s="9"/>
      <c r="J9609" s="9"/>
      <c r="K9609" s="9"/>
      <c r="L9609" s="9"/>
      <c r="M9609" s="9"/>
      <c r="N9609" s="9"/>
      <c r="O9609" s="9"/>
      <c r="Q9609" s="9"/>
      <c r="R9609" s="9"/>
      <c r="S9609" s="9"/>
      <c r="T9609" s="9"/>
      <c r="U9609" s="9"/>
      <c r="V9609" s="9"/>
      <c r="W9609" s="9"/>
      <c r="Y9609" s="9"/>
      <c r="Z9609" s="9"/>
    </row>
    <row r="9610" spans="8:26" x14ac:dyDescent="0.3">
      <c r="H9610" s="9"/>
      <c r="I9610" s="9"/>
      <c r="J9610" s="9"/>
      <c r="K9610" s="9"/>
      <c r="L9610" s="9"/>
      <c r="M9610" s="9"/>
      <c r="N9610" s="9"/>
      <c r="O9610" s="9"/>
      <c r="Q9610" s="9"/>
      <c r="R9610" s="9"/>
      <c r="S9610" s="9"/>
      <c r="T9610" s="9"/>
      <c r="U9610" s="9"/>
      <c r="V9610" s="9"/>
      <c r="W9610" s="9"/>
      <c r="Y9610" s="9"/>
      <c r="Z9610" s="9"/>
    </row>
    <row r="9611" spans="8:26" x14ac:dyDescent="0.3">
      <c r="H9611" s="9"/>
      <c r="I9611" s="9"/>
      <c r="J9611" s="9"/>
      <c r="K9611" s="9"/>
      <c r="L9611" s="9"/>
      <c r="M9611" s="9"/>
      <c r="N9611" s="9"/>
      <c r="O9611" s="9"/>
      <c r="Q9611" s="9"/>
      <c r="R9611" s="9"/>
      <c r="S9611" s="9"/>
      <c r="T9611" s="9"/>
      <c r="U9611" s="9"/>
      <c r="V9611" s="9"/>
      <c r="W9611" s="9"/>
      <c r="Y9611" s="9"/>
      <c r="Z9611" s="9"/>
    </row>
    <row r="9612" spans="8:26" x14ac:dyDescent="0.3">
      <c r="H9612" s="9"/>
      <c r="I9612" s="9"/>
      <c r="J9612" s="9"/>
      <c r="K9612" s="9"/>
      <c r="L9612" s="9"/>
      <c r="M9612" s="9"/>
      <c r="N9612" s="9"/>
      <c r="O9612" s="9"/>
      <c r="Q9612" s="9"/>
      <c r="R9612" s="9"/>
      <c r="S9612" s="9"/>
      <c r="T9612" s="9"/>
      <c r="U9612" s="9"/>
      <c r="V9612" s="9"/>
      <c r="W9612" s="9"/>
      <c r="Y9612" s="9"/>
      <c r="Z9612" s="9"/>
    </row>
    <row r="9613" spans="8:26" x14ac:dyDescent="0.3">
      <c r="H9613" s="9"/>
      <c r="I9613" s="9"/>
      <c r="J9613" s="9"/>
      <c r="K9613" s="9"/>
      <c r="L9613" s="9"/>
      <c r="M9613" s="9"/>
      <c r="N9613" s="9"/>
      <c r="O9613" s="9"/>
      <c r="Q9613" s="9"/>
      <c r="R9613" s="9"/>
      <c r="S9613" s="9"/>
      <c r="T9613" s="9"/>
      <c r="U9613" s="9"/>
      <c r="V9613" s="9"/>
      <c r="W9613" s="9"/>
      <c r="Y9613" s="9"/>
      <c r="Z9613" s="9"/>
    </row>
    <row r="9614" spans="8:26" x14ac:dyDescent="0.3">
      <c r="H9614" s="9"/>
      <c r="I9614" s="9"/>
      <c r="J9614" s="9"/>
      <c r="K9614" s="9"/>
      <c r="L9614" s="9"/>
      <c r="M9614" s="9"/>
      <c r="N9614" s="9"/>
      <c r="O9614" s="9"/>
      <c r="Q9614" s="9"/>
      <c r="R9614" s="9"/>
      <c r="S9614" s="9"/>
      <c r="T9614" s="9"/>
      <c r="U9614" s="9"/>
      <c r="V9614" s="9"/>
      <c r="W9614" s="9"/>
      <c r="Y9614" s="9"/>
      <c r="Z9614" s="9"/>
    </row>
    <row r="9615" spans="8:26" x14ac:dyDescent="0.3">
      <c r="H9615" s="9"/>
      <c r="I9615" s="9"/>
      <c r="J9615" s="9"/>
      <c r="K9615" s="9"/>
      <c r="L9615" s="9"/>
      <c r="M9615" s="9"/>
      <c r="N9615" s="9"/>
      <c r="O9615" s="9"/>
      <c r="Q9615" s="9"/>
      <c r="R9615" s="9"/>
      <c r="S9615" s="9"/>
      <c r="T9615" s="9"/>
      <c r="U9615" s="9"/>
      <c r="V9615" s="9"/>
      <c r="W9615" s="9"/>
      <c r="Y9615" s="9"/>
      <c r="Z9615" s="9"/>
    </row>
    <row r="9616" spans="8:26" x14ac:dyDescent="0.3">
      <c r="H9616" s="9"/>
      <c r="I9616" s="9"/>
      <c r="J9616" s="9"/>
      <c r="K9616" s="9"/>
      <c r="L9616" s="9"/>
      <c r="M9616" s="9"/>
      <c r="N9616" s="9"/>
      <c r="O9616" s="9"/>
      <c r="Q9616" s="9"/>
      <c r="R9616" s="9"/>
      <c r="S9616" s="9"/>
      <c r="T9616" s="9"/>
      <c r="U9616" s="9"/>
      <c r="V9616" s="9"/>
      <c r="W9616" s="9"/>
      <c r="Y9616" s="9"/>
      <c r="Z9616" s="9"/>
    </row>
    <row r="9617" spans="8:26" x14ac:dyDescent="0.3">
      <c r="H9617" s="9"/>
      <c r="I9617" s="9"/>
      <c r="J9617" s="9"/>
      <c r="K9617" s="9"/>
      <c r="L9617" s="9"/>
      <c r="M9617" s="9"/>
      <c r="N9617" s="9"/>
      <c r="O9617" s="9"/>
      <c r="Q9617" s="9"/>
      <c r="R9617" s="9"/>
      <c r="S9617" s="9"/>
      <c r="T9617" s="9"/>
      <c r="U9617" s="9"/>
      <c r="V9617" s="9"/>
      <c r="W9617" s="9"/>
      <c r="Y9617" s="9"/>
      <c r="Z9617" s="9"/>
    </row>
    <row r="9618" spans="8:26" x14ac:dyDescent="0.3">
      <c r="H9618" s="9"/>
      <c r="I9618" s="9"/>
      <c r="J9618" s="9"/>
      <c r="K9618" s="9"/>
      <c r="L9618" s="9"/>
      <c r="M9618" s="9"/>
      <c r="N9618" s="9"/>
      <c r="O9618" s="9"/>
      <c r="Q9618" s="9"/>
      <c r="R9618" s="9"/>
      <c r="S9618" s="9"/>
      <c r="T9618" s="9"/>
      <c r="U9618" s="9"/>
      <c r="V9618" s="9"/>
      <c r="W9618" s="9"/>
      <c r="Y9618" s="9"/>
      <c r="Z9618" s="9"/>
    </row>
    <row r="9619" spans="8:26" x14ac:dyDescent="0.3">
      <c r="H9619" s="9"/>
      <c r="I9619" s="9"/>
      <c r="J9619" s="9"/>
      <c r="K9619" s="9"/>
      <c r="L9619" s="9"/>
      <c r="M9619" s="9"/>
      <c r="N9619" s="9"/>
      <c r="O9619" s="9"/>
      <c r="Q9619" s="9"/>
      <c r="R9619" s="9"/>
      <c r="S9619" s="9"/>
      <c r="T9619" s="9"/>
      <c r="U9619" s="9"/>
      <c r="V9619" s="9"/>
      <c r="W9619" s="9"/>
      <c r="Y9619" s="9"/>
      <c r="Z9619" s="9"/>
    </row>
    <row r="9620" spans="8:26" x14ac:dyDescent="0.3">
      <c r="H9620" s="9"/>
      <c r="I9620" s="9"/>
      <c r="J9620" s="9"/>
      <c r="K9620" s="9"/>
      <c r="L9620" s="9"/>
      <c r="M9620" s="9"/>
      <c r="N9620" s="9"/>
      <c r="O9620" s="9"/>
      <c r="Q9620" s="9"/>
      <c r="R9620" s="9"/>
      <c r="S9620" s="9"/>
      <c r="T9620" s="9"/>
      <c r="U9620" s="9"/>
      <c r="V9620" s="9"/>
      <c r="W9620" s="9"/>
      <c r="Y9620" s="9"/>
      <c r="Z9620" s="9"/>
    </row>
    <row r="9621" spans="8:26" x14ac:dyDescent="0.3">
      <c r="H9621" s="9"/>
      <c r="I9621" s="9"/>
      <c r="J9621" s="9"/>
      <c r="K9621" s="9"/>
      <c r="L9621" s="9"/>
      <c r="M9621" s="9"/>
      <c r="N9621" s="9"/>
      <c r="O9621" s="9"/>
      <c r="Q9621" s="9"/>
      <c r="R9621" s="9"/>
      <c r="S9621" s="9"/>
      <c r="T9621" s="9"/>
      <c r="U9621" s="9"/>
      <c r="V9621" s="9"/>
      <c r="W9621" s="9"/>
      <c r="Y9621" s="9"/>
      <c r="Z9621" s="9"/>
    </row>
    <row r="9622" spans="8:26" x14ac:dyDescent="0.3">
      <c r="H9622" s="9"/>
      <c r="I9622" s="9"/>
      <c r="J9622" s="9"/>
      <c r="K9622" s="9"/>
      <c r="L9622" s="9"/>
      <c r="M9622" s="9"/>
      <c r="N9622" s="9"/>
      <c r="O9622" s="9"/>
      <c r="Q9622" s="9"/>
      <c r="R9622" s="9"/>
      <c r="S9622" s="9"/>
      <c r="T9622" s="9"/>
      <c r="U9622" s="9"/>
      <c r="V9622" s="9"/>
      <c r="W9622" s="9"/>
      <c r="Y9622" s="9"/>
      <c r="Z9622" s="9"/>
    </row>
    <row r="9623" spans="8:26" x14ac:dyDescent="0.3">
      <c r="H9623" s="9"/>
      <c r="I9623" s="9"/>
      <c r="J9623" s="9"/>
      <c r="K9623" s="9"/>
      <c r="L9623" s="9"/>
      <c r="M9623" s="9"/>
      <c r="N9623" s="9"/>
      <c r="O9623" s="9"/>
      <c r="Q9623" s="9"/>
      <c r="R9623" s="9"/>
      <c r="S9623" s="9"/>
      <c r="T9623" s="9"/>
      <c r="U9623" s="9"/>
      <c r="V9623" s="9"/>
      <c r="W9623" s="9"/>
      <c r="Y9623" s="9"/>
      <c r="Z9623" s="9"/>
    </row>
    <row r="9624" spans="8:26" x14ac:dyDescent="0.3">
      <c r="H9624" s="9"/>
      <c r="I9624" s="9"/>
      <c r="J9624" s="9"/>
      <c r="K9624" s="9"/>
      <c r="L9624" s="9"/>
      <c r="M9624" s="9"/>
      <c r="N9624" s="9"/>
      <c r="O9624" s="9"/>
      <c r="Q9624" s="9"/>
      <c r="R9624" s="9"/>
      <c r="S9624" s="9"/>
      <c r="T9624" s="9"/>
      <c r="U9624" s="9"/>
      <c r="V9624" s="9"/>
      <c r="W9624" s="9"/>
      <c r="Y9624" s="9"/>
      <c r="Z9624" s="9"/>
    </row>
    <row r="9625" spans="8:26" x14ac:dyDescent="0.3">
      <c r="H9625" s="9"/>
      <c r="I9625" s="9"/>
      <c r="J9625" s="9"/>
      <c r="K9625" s="9"/>
      <c r="L9625" s="9"/>
      <c r="M9625" s="9"/>
      <c r="N9625" s="9"/>
      <c r="O9625" s="9"/>
      <c r="Q9625" s="9"/>
      <c r="R9625" s="9"/>
      <c r="S9625" s="9"/>
      <c r="T9625" s="9"/>
      <c r="U9625" s="9"/>
      <c r="V9625" s="9"/>
      <c r="W9625" s="9"/>
      <c r="Y9625" s="9"/>
      <c r="Z9625" s="9"/>
    </row>
    <row r="9626" spans="8:26" x14ac:dyDescent="0.3">
      <c r="H9626" s="9"/>
      <c r="I9626" s="9"/>
      <c r="J9626" s="9"/>
      <c r="K9626" s="9"/>
      <c r="L9626" s="9"/>
      <c r="M9626" s="9"/>
      <c r="N9626" s="9"/>
      <c r="O9626" s="9"/>
      <c r="Q9626" s="9"/>
      <c r="R9626" s="9"/>
      <c r="S9626" s="9"/>
      <c r="T9626" s="9"/>
      <c r="U9626" s="9"/>
      <c r="V9626" s="9"/>
      <c r="W9626" s="9"/>
      <c r="Y9626" s="9"/>
      <c r="Z9626" s="9"/>
    </row>
    <row r="9627" spans="8:26" x14ac:dyDescent="0.3">
      <c r="H9627" s="9"/>
      <c r="I9627" s="9"/>
      <c r="J9627" s="9"/>
      <c r="K9627" s="9"/>
      <c r="L9627" s="9"/>
      <c r="M9627" s="9"/>
      <c r="N9627" s="9"/>
      <c r="O9627" s="9"/>
      <c r="Q9627" s="9"/>
      <c r="R9627" s="9"/>
      <c r="S9627" s="9"/>
      <c r="T9627" s="9"/>
      <c r="U9627" s="9"/>
      <c r="V9627" s="9"/>
      <c r="W9627" s="9"/>
      <c r="Y9627" s="9"/>
      <c r="Z9627" s="9"/>
    </row>
    <row r="9628" spans="8:26" x14ac:dyDescent="0.3">
      <c r="H9628" s="9"/>
      <c r="I9628" s="9"/>
      <c r="J9628" s="9"/>
      <c r="K9628" s="9"/>
      <c r="L9628" s="9"/>
      <c r="M9628" s="9"/>
      <c r="N9628" s="9"/>
      <c r="O9628" s="9"/>
      <c r="Q9628" s="9"/>
      <c r="R9628" s="9"/>
      <c r="S9628" s="9"/>
      <c r="T9628" s="9"/>
      <c r="U9628" s="9"/>
      <c r="V9628" s="9"/>
      <c r="W9628" s="9"/>
      <c r="Y9628" s="9"/>
      <c r="Z9628" s="9"/>
    </row>
    <row r="9629" spans="8:26" x14ac:dyDescent="0.3">
      <c r="H9629" s="9"/>
      <c r="I9629" s="9"/>
      <c r="J9629" s="9"/>
      <c r="K9629" s="9"/>
      <c r="L9629" s="9"/>
      <c r="M9629" s="9"/>
      <c r="N9629" s="9"/>
      <c r="O9629" s="9"/>
      <c r="Q9629" s="9"/>
      <c r="R9629" s="9"/>
      <c r="S9629" s="9"/>
      <c r="T9629" s="9"/>
      <c r="U9629" s="9"/>
      <c r="V9629" s="9"/>
      <c r="W9629" s="9"/>
      <c r="Y9629" s="9"/>
      <c r="Z9629" s="9"/>
    </row>
    <row r="9630" spans="8:26" x14ac:dyDescent="0.3">
      <c r="H9630" s="9"/>
      <c r="I9630" s="9"/>
      <c r="J9630" s="9"/>
      <c r="K9630" s="9"/>
      <c r="L9630" s="9"/>
      <c r="M9630" s="9"/>
      <c r="N9630" s="9"/>
      <c r="O9630" s="9"/>
      <c r="Q9630" s="9"/>
      <c r="R9630" s="9"/>
      <c r="S9630" s="9"/>
      <c r="T9630" s="9"/>
      <c r="U9630" s="9"/>
      <c r="V9630" s="9"/>
      <c r="W9630" s="9"/>
      <c r="Y9630" s="9"/>
      <c r="Z9630" s="9"/>
    </row>
    <row r="9631" spans="8:26" x14ac:dyDescent="0.3">
      <c r="H9631" s="9"/>
      <c r="I9631" s="9"/>
      <c r="J9631" s="9"/>
      <c r="K9631" s="9"/>
      <c r="L9631" s="9"/>
      <c r="M9631" s="9"/>
      <c r="N9631" s="9"/>
      <c r="O9631" s="9"/>
      <c r="Q9631" s="9"/>
      <c r="R9631" s="9"/>
      <c r="S9631" s="9"/>
      <c r="T9631" s="9"/>
      <c r="U9631" s="9"/>
      <c r="V9631" s="9"/>
      <c r="W9631" s="9"/>
      <c r="Y9631" s="9"/>
      <c r="Z9631" s="9"/>
    </row>
    <row r="9632" spans="8:26" x14ac:dyDescent="0.3">
      <c r="H9632" s="9"/>
      <c r="I9632" s="9"/>
      <c r="J9632" s="9"/>
      <c r="K9632" s="9"/>
      <c r="L9632" s="9"/>
      <c r="M9632" s="9"/>
      <c r="N9632" s="9"/>
      <c r="O9632" s="9"/>
      <c r="Q9632" s="9"/>
      <c r="R9632" s="9"/>
      <c r="S9632" s="9"/>
      <c r="T9632" s="9"/>
      <c r="U9632" s="9"/>
      <c r="V9632" s="9"/>
      <c r="W9632" s="9"/>
      <c r="Y9632" s="9"/>
      <c r="Z9632" s="9"/>
    </row>
    <row r="9633" spans="8:26" x14ac:dyDescent="0.3">
      <c r="H9633" s="9"/>
      <c r="I9633" s="9"/>
      <c r="J9633" s="9"/>
      <c r="K9633" s="9"/>
      <c r="L9633" s="9"/>
      <c r="M9633" s="9"/>
      <c r="N9633" s="9"/>
      <c r="O9633" s="9"/>
      <c r="Q9633" s="9"/>
      <c r="R9633" s="9"/>
      <c r="S9633" s="9"/>
      <c r="T9633" s="9"/>
      <c r="U9633" s="9"/>
      <c r="V9633" s="9"/>
      <c r="W9633" s="9"/>
      <c r="Y9633" s="9"/>
      <c r="Z9633" s="9"/>
    </row>
    <row r="9634" spans="8:26" x14ac:dyDescent="0.3">
      <c r="H9634" s="9"/>
      <c r="I9634" s="9"/>
      <c r="J9634" s="9"/>
      <c r="K9634" s="9"/>
      <c r="L9634" s="9"/>
      <c r="M9634" s="9"/>
      <c r="N9634" s="9"/>
      <c r="O9634" s="9"/>
      <c r="Q9634" s="9"/>
      <c r="R9634" s="9"/>
      <c r="S9634" s="9"/>
      <c r="T9634" s="9"/>
      <c r="U9634" s="9"/>
      <c r="V9634" s="9"/>
      <c r="W9634" s="9"/>
      <c r="Y9634" s="9"/>
      <c r="Z9634" s="9"/>
    </row>
    <row r="9635" spans="8:26" x14ac:dyDescent="0.3">
      <c r="H9635" s="9"/>
      <c r="I9635" s="9"/>
      <c r="J9635" s="9"/>
      <c r="K9635" s="9"/>
      <c r="L9635" s="9"/>
      <c r="M9635" s="9"/>
      <c r="N9635" s="9"/>
      <c r="O9635" s="9"/>
      <c r="Q9635" s="9"/>
      <c r="R9635" s="9"/>
      <c r="S9635" s="9"/>
      <c r="T9635" s="9"/>
      <c r="U9635" s="9"/>
      <c r="V9635" s="9"/>
      <c r="W9635" s="9"/>
      <c r="Y9635" s="9"/>
      <c r="Z9635" s="9"/>
    </row>
    <row r="9636" spans="8:26" x14ac:dyDescent="0.3">
      <c r="H9636" s="9"/>
      <c r="I9636" s="9"/>
      <c r="J9636" s="9"/>
      <c r="K9636" s="9"/>
      <c r="L9636" s="9"/>
      <c r="M9636" s="9"/>
      <c r="N9636" s="9"/>
      <c r="O9636" s="9"/>
      <c r="Q9636" s="9"/>
      <c r="R9636" s="9"/>
      <c r="S9636" s="9"/>
      <c r="T9636" s="9"/>
      <c r="U9636" s="9"/>
      <c r="V9636" s="9"/>
      <c r="W9636" s="9"/>
      <c r="Y9636" s="9"/>
      <c r="Z9636" s="9"/>
    </row>
    <row r="9637" spans="8:26" x14ac:dyDescent="0.3">
      <c r="H9637" s="9"/>
      <c r="I9637" s="9"/>
      <c r="J9637" s="9"/>
      <c r="K9637" s="9"/>
      <c r="L9637" s="9"/>
      <c r="M9637" s="9"/>
      <c r="N9637" s="9"/>
      <c r="O9637" s="9"/>
      <c r="Q9637" s="9"/>
      <c r="R9637" s="9"/>
      <c r="S9637" s="9"/>
      <c r="T9637" s="9"/>
      <c r="U9637" s="9"/>
      <c r="V9637" s="9"/>
      <c r="W9637" s="9"/>
      <c r="Y9637" s="9"/>
      <c r="Z9637" s="9"/>
    </row>
    <row r="9638" spans="8:26" x14ac:dyDescent="0.3">
      <c r="H9638" s="9"/>
      <c r="I9638" s="9"/>
      <c r="J9638" s="9"/>
      <c r="K9638" s="9"/>
      <c r="L9638" s="9"/>
      <c r="M9638" s="9"/>
      <c r="N9638" s="9"/>
      <c r="O9638" s="9"/>
      <c r="Q9638" s="9"/>
      <c r="R9638" s="9"/>
      <c r="S9638" s="9"/>
      <c r="T9638" s="9"/>
      <c r="U9638" s="9"/>
      <c r="V9638" s="9"/>
      <c r="W9638" s="9"/>
      <c r="Y9638" s="9"/>
      <c r="Z9638" s="9"/>
    </row>
    <row r="9639" spans="8:26" x14ac:dyDescent="0.3">
      <c r="H9639" s="9"/>
      <c r="I9639" s="9"/>
      <c r="J9639" s="9"/>
      <c r="K9639" s="9"/>
      <c r="L9639" s="9"/>
      <c r="M9639" s="9"/>
      <c r="N9639" s="9"/>
      <c r="O9639" s="9"/>
      <c r="Q9639" s="9"/>
      <c r="R9639" s="9"/>
      <c r="S9639" s="9"/>
      <c r="T9639" s="9"/>
      <c r="U9639" s="9"/>
      <c r="V9639" s="9"/>
      <c r="W9639" s="9"/>
      <c r="Y9639" s="9"/>
      <c r="Z9639" s="9"/>
    </row>
    <row r="9640" spans="8:26" x14ac:dyDescent="0.3">
      <c r="H9640" s="9"/>
      <c r="I9640" s="9"/>
      <c r="J9640" s="9"/>
      <c r="K9640" s="9"/>
      <c r="L9640" s="9"/>
      <c r="M9640" s="9"/>
      <c r="N9640" s="9"/>
      <c r="O9640" s="9"/>
      <c r="Q9640" s="9"/>
      <c r="R9640" s="9"/>
      <c r="S9640" s="9"/>
      <c r="T9640" s="9"/>
      <c r="U9640" s="9"/>
      <c r="V9640" s="9"/>
      <c r="W9640" s="9"/>
      <c r="Y9640" s="9"/>
      <c r="Z9640" s="9"/>
    </row>
    <row r="9641" spans="8:26" x14ac:dyDescent="0.3">
      <c r="H9641" s="9"/>
      <c r="I9641" s="9"/>
      <c r="J9641" s="9"/>
      <c r="K9641" s="9"/>
      <c r="L9641" s="9"/>
      <c r="M9641" s="9"/>
      <c r="N9641" s="9"/>
      <c r="O9641" s="9"/>
      <c r="Q9641" s="9"/>
      <c r="R9641" s="9"/>
      <c r="S9641" s="9"/>
      <c r="T9641" s="9"/>
      <c r="U9641" s="9"/>
      <c r="V9641" s="9"/>
      <c r="W9641" s="9"/>
      <c r="Y9641" s="9"/>
      <c r="Z9641" s="9"/>
    </row>
    <row r="9642" spans="8:26" x14ac:dyDescent="0.3">
      <c r="H9642" s="9"/>
      <c r="I9642" s="9"/>
      <c r="J9642" s="9"/>
      <c r="K9642" s="9"/>
      <c r="L9642" s="9"/>
      <c r="M9642" s="9"/>
      <c r="N9642" s="9"/>
      <c r="O9642" s="9"/>
      <c r="Q9642" s="9"/>
      <c r="R9642" s="9"/>
      <c r="S9642" s="9"/>
      <c r="T9642" s="9"/>
      <c r="U9642" s="9"/>
      <c r="V9642" s="9"/>
      <c r="W9642" s="9"/>
      <c r="Y9642" s="9"/>
      <c r="Z9642" s="9"/>
    </row>
    <row r="9643" spans="8:26" x14ac:dyDescent="0.3">
      <c r="H9643" s="9"/>
      <c r="I9643" s="9"/>
      <c r="J9643" s="9"/>
      <c r="K9643" s="9"/>
      <c r="L9643" s="9"/>
      <c r="M9643" s="9"/>
      <c r="N9643" s="9"/>
      <c r="O9643" s="9"/>
      <c r="Q9643" s="9"/>
      <c r="R9643" s="9"/>
      <c r="S9643" s="9"/>
      <c r="T9643" s="9"/>
      <c r="U9643" s="9"/>
      <c r="V9643" s="9"/>
      <c r="W9643" s="9"/>
      <c r="Y9643" s="9"/>
      <c r="Z9643" s="9"/>
    </row>
    <row r="9644" spans="8:26" x14ac:dyDescent="0.3">
      <c r="H9644" s="9"/>
      <c r="I9644" s="9"/>
      <c r="J9644" s="9"/>
      <c r="K9644" s="9"/>
      <c r="L9644" s="9"/>
      <c r="M9644" s="9"/>
      <c r="N9644" s="9"/>
      <c r="O9644" s="9"/>
      <c r="Q9644" s="9"/>
      <c r="R9644" s="9"/>
      <c r="S9644" s="9"/>
      <c r="T9644" s="9"/>
      <c r="U9644" s="9"/>
      <c r="V9644" s="9"/>
      <c r="W9644" s="9"/>
      <c r="Y9644" s="9"/>
      <c r="Z9644" s="9"/>
    </row>
    <row r="9645" spans="8:26" x14ac:dyDescent="0.3">
      <c r="H9645" s="9"/>
      <c r="I9645" s="9"/>
      <c r="J9645" s="9"/>
      <c r="K9645" s="9"/>
      <c r="L9645" s="9"/>
      <c r="M9645" s="9"/>
      <c r="N9645" s="9"/>
      <c r="O9645" s="9"/>
      <c r="Q9645" s="9"/>
      <c r="R9645" s="9"/>
      <c r="S9645" s="9"/>
      <c r="T9645" s="9"/>
      <c r="U9645" s="9"/>
      <c r="V9645" s="9"/>
      <c r="W9645" s="9"/>
      <c r="Y9645" s="9"/>
      <c r="Z9645" s="9"/>
    </row>
    <row r="9646" spans="8:26" x14ac:dyDescent="0.3">
      <c r="H9646" s="9"/>
      <c r="I9646" s="9"/>
      <c r="J9646" s="9"/>
      <c r="K9646" s="9"/>
      <c r="L9646" s="9"/>
      <c r="M9646" s="9"/>
      <c r="N9646" s="9"/>
      <c r="O9646" s="9"/>
      <c r="Q9646" s="9"/>
      <c r="R9646" s="9"/>
      <c r="S9646" s="9"/>
      <c r="T9646" s="9"/>
      <c r="U9646" s="9"/>
      <c r="V9646" s="9"/>
      <c r="W9646" s="9"/>
      <c r="Y9646" s="9"/>
      <c r="Z9646" s="9"/>
    </row>
    <row r="9647" spans="8:26" x14ac:dyDescent="0.3">
      <c r="H9647" s="9"/>
      <c r="I9647" s="9"/>
      <c r="J9647" s="9"/>
      <c r="K9647" s="9"/>
      <c r="L9647" s="9"/>
      <c r="M9647" s="9"/>
      <c r="N9647" s="9"/>
      <c r="O9647" s="9"/>
      <c r="Q9647" s="9"/>
      <c r="R9647" s="9"/>
      <c r="S9647" s="9"/>
      <c r="T9647" s="9"/>
      <c r="U9647" s="9"/>
      <c r="V9647" s="9"/>
      <c r="W9647" s="9"/>
      <c r="Y9647" s="9"/>
      <c r="Z9647" s="9"/>
    </row>
    <row r="9648" spans="8:26" x14ac:dyDescent="0.3">
      <c r="H9648" s="9"/>
      <c r="I9648" s="9"/>
      <c r="J9648" s="9"/>
      <c r="K9648" s="9"/>
      <c r="L9648" s="9"/>
      <c r="M9648" s="9"/>
      <c r="N9648" s="9"/>
      <c r="O9648" s="9"/>
      <c r="Q9648" s="9"/>
      <c r="R9648" s="9"/>
      <c r="S9648" s="9"/>
      <c r="T9648" s="9"/>
      <c r="U9648" s="9"/>
      <c r="V9648" s="9"/>
      <c r="W9648" s="9"/>
      <c r="Y9648" s="9"/>
      <c r="Z9648" s="9"/>
    </row>
    <row r="9649" spans="8:26" x14ac:dyDescent="0.3">
      <c r="H9649" s="9"/>
      <c r="I9649" s="9"/>
      <c r="J9649" s="9"/>
      <c r="K9649" s="9"/>
      <c r="L9649" s="9"/>
      <c r="M9649" s="9"/>
      <c r="N9649" s="9"/>
      <c r="O9649" s="9"/>
      <c r="Q9649" s="9"/>
      <c r="R9649" s="9"/>
      <c r="S9649" s="9"/>
      <c r="T9649" s="9"/>
      <c r="U9649" s="9"/>
      <c r="V9649" s="9"/>
      <c r="W9649" s="9"/>
      <c r="Y9649" s="9"/>
      <c r="Z9649" s="9"/>
    </row>
    <row r="9650" spans="8:26" x14ac:dyDescent="0.3">
      <c r="H9650" s="9"/>
      <c r="I9650" s="9"/>
      <c r="J9650" s="9"/>
      <c r="K9650" s="9"/>
      <c r="L9650" s="9"/>
      <c r="M9650" s="9"/>
      <c r="N9650" s="9"/>
      <c r="O9650" s="9"/>
      <c r="Q9650" s="9"/>
      <c r="R9650" s="9"/>
      <c r="S9650" s="9"/>
      <c r="T9650" s="9"/>
      <c r="U9650" s="9"/>
      <c r="V9650" s="9"/>
      <c r="W9650" s="9"/>
      <c r="Y9650" s="9"/>
      <c r="Z9650" s="9"/>
    </row>
    <row r="9651" spans="8:26" x14ac:dyDescent="0.3">
      <c r="H9651" s="9"/>
      <c r="I9651" s="9"/>
      <c r="J9651" s="9"/>
      <c r="K9651" s="9"/>
      <c r="L9651" s="9"/>
      <c r="M9651" s="9"/>
      <c r="N9651" s="9"/>
      <c r="O9651" s="9"/>
      <c r="Q9651" s="9"/>
      <c r="R9651" s="9"/>
      <c r="S9651" s="9"/>
      <c r="T9651" s="9"/>
      <c r="U9651" s="9"/>
      <c r="V9651" s="9"/>
      <c r="W9651" s="9"/>
      <c r="Y9651" s="9"/>
      <c r="Z9651" s="9"/>
    </row>
    <row r="9652" spans="8:26" x14ac:dyDescent="0.3">
      <c r="H9652" s="9"/>
      <c r="I9652" s="9"/>
      <c r="J9652" s="9"/>
      <c r="K9652" s="9"/>
      <c r="L9652" s="9"/>
      <c r="M9652" s="9"/>
      <c r="N9652" s="9"/>
      <c r="O9652" s="9"/>
      <c r="Q9652" s="9"/>
      <c r="R9652" s="9"/>
      <c r="S9652" s="9"/>
      <c r="T9652" s="9"/>
      <c r="U9652" s="9"/>
      <c r="V9652" s="9"/>
      <c r="W9652" s="9"/>
      <c r="Y9652" s="9"/>
      <c r="Z9652" s="9"/>
    </row>
    <row r="9653" spans="8:26" x14ac:dyDescent="0.3">
      <c r="H9653" s="9"/>
      <c r="I9653" s="9"/>
      <c r="J9653" s="9"/>
      <c r="K9653" s="9"/>
      <c r="L9653" s="9"/>
      <c r="M9653" s="9"/>
      <c r="N9653" s="9"/>
      <c r="O9653" s="9"/>
      <c r="Q9653" s="9"/>
      <c r="R9653" s="9"/>
      <c r="S9653" s="9"/>
      <c r="T9653" s="9"/>
      <c r="U9653" s="9"/>
      <c r="V9653" s="9"/>
      <c r="W9653" s="9"/>
      <c r="Y9653" s="9"/>
      <c r="Z9653" s="9"/>
    </row>
    <row r="9654" spans="8:26" x14ac:dyDescent="0.3">
      <c r="H9654" s="9"/>
      <c r="I9654" s="9"/>
      <c r="J9654" s="9"/>
      <c r="K9654" s="9"/>
      <c r="L9654" s="9"/>
      <c r="M9654" s="9"/>
      <c r="N9654" s="9"/>
      <c r="O9654" s="9"/>
      <c r="Q9654" s="9"/>
      <c r="R9654" s="9"/>
      <c r="S9654" s="9"/>
      <c r="T9654" s="9"/>
      <c r="U9654" s="9"/>
      <c r="V9654" s="9"/>
      <c r="W9654" s="9"/>
      <c r="Y9654" s="9"/>
      <c r="Z9654" s="9"/>
    </row>
    <row r="9655" spans="8:26" x14ac:dyDescent="0.3">
      <c r="H9655" s="9"/>
      <c r="I9655" s="9"/>
      <c r="J9655" s="9"/>
      <c r="K9655" s="9"/>
      <c r="L9655" s="9"/>
      <c r="M9655" s="9"/>
      <c r="N9655" s="9"/>
      <c r="O9655" s="9"/>
      <c r="Q9655" s="9"/>
      <c r="R9655" s="9"/>
      <c r="S9655" s="9"/>
      <c r="T9655" s="9"/>
      <c r="U9655" s="9"/>
      <c r="V9655" s="9"/>
      <c r="W9655" s="9"/>
      <c r="Y9655" s="9"/>
      <c r="Z9655" s="9"/>
    </row>
    <row r="9656" spans="8:26" x14ac:dyDescent="0.3">
      <c r="H9656" s="9"/>
      <c r="I9656" s="9"/>
      <c r="J9656" s="9"/>
      <c r="K9656" s="9"/>
      <c r="L9656" s="9"/>
      <c r="M9656" s="9"/>
      <c r="N9656" s="9"/>
      <c r="O9656" s="9"/>
      <c r="Q9656" s="9"/>
      <c r="R9656" s="9"/>
      <c r="S9656" s="9"/>
      <c r="T9656" s="9"/>
      <c r="U9656" s="9"/>
      <c r="V9656" s="9"/>
      <c r="W9656" s="9"/>
      <c r="Y9656" s="9"/>
      <c r="Z9656" s="9"/>
    </row>
    <row r="9657" spans="8:26" x14ac:dyDescent="0.3">
      <c r="H9657" s="9"/>
      <c r="I9657" s="9"/>
      <c r="J9657" s="9"/>
      <c r="K9657" s="9"/>
      <c r="L9657" s="9"/>
      <c r="M9657" s="9"/>
      <c r="N9657" s="9"/>
      <c r="O9657" s="9"/>
      <c r="Q9657" s="9"/>
      <c r="R9657" s="9"/>
      <c r="S9657" s="9"/>
      <c r="T9657" s="9"/>
      <c r="U9657" s="9"/>
      <c r="V9657" s="9"/>
      <c r="W9657" s="9"/>
      <c r="Y9657" s="9"/>
      <c r="Z9657" s="9"/>
    </row>
    <row r="9658" spans="8:26" x14ac:dyDescent="0.3">
      <c r="H9658" s="9"/>
      <c r="I9658" s="9"/>
      <c r="J9658" s="9"/>
      <c r="K9658" s="9"/>
      <c r="L9658" s="9"/>
      <c r="M9658" s="9"/>
      <c r="N9658" s="9"/>
      <c r="O9658" s="9"/>
      <c r="Q9658" s="9"/>
      <c r="R9658" s="9"/>
      <c r="S9658" s="9"/>
      <c r="T9658" s="9"/>
      <c r="U9658" s="9"/>
      <c r="V9658" s="9"/>
      <c r="W9658" s="9"/>
      <c r="Y9658" s="9"/>
      <c r="Z9658" s="9"/>
    </row>
    <row r="9659" spans="8:26" x14ac:dyDescent="0.3">
      <c r="H9659" s="9"/>
      <c r="I9659" s="9"/>
      <c r="J9659" s="9"/>
      <c r="K9659" s="9"/>
      <c r="L9659" s="9"/>
      <c r="M9659" s="9"/>
      <c r="N9659" s="9"/>
      <c r="O9659" s="9"/>
      <c r="Q9659" s="9"/>
      <c r="R9659" s="9"/>
      <c r="S9659" s="9"/>
      <c r="T9659" s="9"/>
      <c r="U9659" s="9"/>
      <c r="V9659" s="9"/>
      <c r="W9659" s="9"/>
      <c r="Y9659" s="9"/>
      <c r="Z9659" s="9"/>
    </row>
    <row r="9660" spans="8:26" x14ac:dyDescent="0.3">
      <c r="H9660" s="9"/>
      <c r="I9660" s="9"/>
      <c r="J9660" s="9"/>
      <c r="K9660" s="9"/>
      <c r="L9660" s="9"/>
      <c r="M9660" s="9"/>
      <c r="N9660" s="9"/>
      <c r="O9660" s="9"/>
      <c r="Q9660" s="9"/>
      <c r="R9660" s="9"/>
      <c r="S9660" s="9"/>
      <c r="T9660" s="9"/>
      <c r="U9660" s="9"/>
      <c r="V9660" s="9"/>
      <c r="W9660" s="9"/>
      <c r="Y9660" s="9"/>
      <c r="Z9660" s="9"/>
    </row>
    <row r="9661" spans="8:26" x14ac:dyDescent="0.3">
      <c r="H9661" s="9"/>
      <c r="I9661" s="9"/>
      <c r="J9661" s="9"/>
      <c r="K9661" s="9"/>
      <c r="L9661" s="9"/>
      <c r="M9661" s="9"/>
      <c r="N9661" s="9"/>
      <c r="O9661" s="9"/>
      <c r="Q9661" s="9"/>
      <c r="R9661" s="9"/>
      <c r="S9661" s="9"/>
      <c r="T9661" s="9"/>
      <c r="U9661" s="9"/>
      <c r="V9661" s="9"/>
      <c r="W9661" s="9"/>
      <c r="Y9661" s="9"/>
      <c r="Z9661" s="9"/>
    </row>
    <row r="9662" spans="8:26" x14ac:dyDescent="0.3">
      <c r="H9662" s="9"/>
      <c r="I9662" s="9"/>
      <c r="J9662" s="9"/>
      <c r="K9662" s="9"/>
      <c r="L9662" s="9"/>
      <c r="M9662" s="9"/>
      <c r="N9662" s="9"/>
      <c r="O9662" s="9"/>
      <c r="Q9662" s="9"/>
      <c r="R9662" s="9"/>
      <c r="S9662" s="9"/>
      <c r="T9662" s="9"/>
      <c r="U9662" s="9"/>
      <c r="V9662" s="9"/>
      <c r="W9662" s="9"/>
      <c r="Y9662" s="9"/>
      <c r="Z9662" s="9"/>
    </row>
    <row r="9663" spans="8:26" x14ac:dyDescent="0.3">
      <c r="H9663" s="9"/>
      <c r="I9663" s="9"/>
      <c r="J9663" s="9"/>
      <c r="K9663" s="9"/>
      <c r="L9663" s="9"/>
      <c r="M9663" s="9"/>
      <c r="N9663" s="9"/>
      <c r="O9663" s="9"/>
      <c r="Q9663" s="9"/>
      <c r="R9663" s="9"/>
      <c r="S9663" s="9"/>
      <c r="T9663" s="9"/>
      <c r="U9663" s="9"/>
      <c r="V9663" s="9"/>
      <c r="W9663" s="9"/>
      <c r="Y9663" s="9"/>
      <c r="Z9663" s="9"/>
    </row>
    <row r="9664" spans="8:26" x14ac:dyDescent="0.3">
      <c r="H9664" s="9"/>
      <c r="I9664" s="9"/>
      <c r="J9664" s="9"/>
      <c r="K9664" s="9"/>
      <c r="L9664" s="9"/>
      <c r="M9664" s="9"/>
      <c r="N9664" s="9"/>
      <c r="O9664" s="9"/>
      <c r="Q9664" s="9"/>
      <c r="R9664" s="9"/>
      <c r="S9664" s="9"/>
      <c r="T9664" s="9"/>
      <c r="U9664" s="9"/>
      <c r="V9664" s="9"/>
      <c r="W9664" s="9"/>
      <c r="Y9664" s="9"/>
      <c r="Z9664" s="9"/>
    </row>
    <row r="9665" spans="8:26" x14ac:dyDescent="0.3">
      <c r="H9665" s="9"/>
      <c r="I9665" s="9"/>
      <c r="J9665" s="9"/>
      <c r="K9665" s="9"/>
      <c r="L9665" s="9"/>
      <c r="M9665" s="9"/>
      <c r="N9665" s="9"/>
      <c r="O9665" s="9"/>
      <c r="Q9665" s="9"/>
      <c r="R9665" s="9"/>
      <c r="S9665" s="9"/>
      <c r="T9665" s="9"/>
      <c r="U9665" s="9"/>
      <c r="V9665" s="9"/>
      <c r="W9665" s="9"/>
      <c r="Y9665" s="9"/>
      <c r="Z9665" s="9"/>
    </row>
    <row r="9666" spans="8:26" x14ac:dyDescent="0.3">
      <c r="H9666" s="9"/>
      <c r="I9666" s="9"/>
      <c r="J9666" s="9"/>
      <c r="K9666" s="9"/>
      <c r="L9666" s="9"/>
      <c r="M9666" s="9"/>
      <c r="N9666" s="9"/>
      <c r="O9666" s="9"/>
      <c r="Q9666" s="9"/>
      <c r="R9666" s="9"/>
      <c r="S9666" s="9"/>
      <c r="T9666" s="9"/>
      <c r="U9666" s="9"/>
      <c r="V9666" s="9"/>
      <c r="W9666" s="9"/>
      <c r="Y9666" s="9"/>
      <c r="Z9666" s="9"/>
    </row>
    <row r="9667" spans="8:26" x14ac:dyDescent="0.3">
      <c r="H9667" s="9"/>
      <c r="I9667" s="9"/>
      <c r="J9667" s="9"/>
      <c r="K9667" s="9"/>
      <c r="L9667" s="9"/>
      <c r="M9667" s="9"/>
      <c r="N9667" s="9"/>
      <c r="O9667" s="9"/>
      <c r="Q9667" s="9"/>
      <c r="R9667" s="9"/>
      <c r="S9667" s="9"/>
      <c r="T9667" s="9"/>
      <c r="U9667" s="9"/>
      <c r="V9667" s="9"/>
      <c r="W9667" s="9"/>
      <c r="Y9667" s="9"/>
      <c r="Z9667" s="9"/>
    </row>
    <row r="9668" spans="8:26" x14ac:dyDescent="0.3">
      <c r="H9668" s="9"/>
      <c r="I9668" s="9"/>
      <c r="J9668" s="9"/>
      <c r="K9668" s="9"/>
      <c r="L9668" s="9"/>
      <c r="M9668" s="9"/>
      <c r="N9668" s="9"/>
      <c r="O9668" s="9"/>
      <c r="Q9668" s="9"/>
      <c r="R9668" s="9"/>
      <c r="S9668" s="9"/>
      <c r="T9668" s="9"/>
      <c r="U9668" s="9"/>
      <c r="V9668" s="9"/>
      <c r="W9668" s="9"/>
      <c r="Y9668" s="9"/>
      <c r="Z9668" s="9"/>
    </row>
    <row r="9669" spans="8:26" x14ac:dyDescent="0.3">
      <c r="H9669" s="9"/>
      <c r="I9669" s="9"/>
      <c r="J9669" s="9"/>
      <c r="K9669" s="9"/>
      <c r="L9669" s="9"/>
      <c r="M9669" s="9"/>
      <c r="N9669" s="9"/>
      <c r="O9669" s="9"/>
      <c r="Q9669" s="9"/>
      <c r="R9669" s="9"/>
      <c r="S9669" s="9"/>
      <c r="T9669" s="9"/>
      <c r="U9669" s="9"/>
      <c r="V9669" s="9"/>
      <c r="W9669" s="9"/>
      <c r="Y9669" s="9"/>
      <c r="Z9669" s="9"/>
    </row>
    <row r="9670" spans="8:26" x14ac:dyDescent="0.3">
      <c r="H9670" s="9"/>
      <c r="I9670" s="9"/>
      <c r="J9670" s="9"/>
      <c r="K9670" s="9"/>
      <c r="L9670" s="9"/>
      <c r="M9670" s="9"/>
      <c r="N9670" s="9"/>
      <c r="O9670" s="9"/>
      <c r="Q9670" s="9"/>
      <c r="R9670" s="9"/>
      <c r="S9670" s="9"/>
      <c r="T9670" s="9"/>
      <c r="U9670" s="9"/>
      <c r="V9670" s="9"/>
      <c r="W9670" s="9"/>
      <c r="Y9670" s="9"/>
      <c r="Z9670" s="9"/>
    </row>
    <row r="9671" spans="8:26" x14ac:dyDescent="0.3">
      <c r="H9671" s="9"/>
      <c r="I9671" s="9"/>
      <c r="J9671" s="9"/>
      <c r="K9671" s="9"/>
      <c r="L9671" s="9"/>
      <c r="M9671" s="9"/>
      <c r="N9671" s="9"/>
      <c r="O9671" s="9"/>
      <c r="Q9671" s="9"/>
      <c r="R9671" s="9"/>
      <c r="S9671" s="9"/>
      <c r="T9671" s="9"/>
      <c r="U9671" s="9"/>
      <c r="V9671" s="9"/>
      <c r="W9671" s="9"/>
      <c r="Y9671" s="9"/>
      <c r="Z9671" s="9"/>
    </row>
    <row r="9672" spans="8:26" x14ac:dyDescent="0.3">
      <c r="H9672" s="9"/>
      <c r="I9672" s="9"/>
      <c r="J9672" s="9"/>
      <c r="K9672" s="9"/>
      <c r="L9672" s="9"/>
      <c r="M9672" s="9"/>
      <c r="N9672" s="9"/>
      <c r="O9672" s="9"/>
      <c r="Q9672" s="9"/>
      <c r="R9672" s="9"/>
      <c r="S9672" s="9"/>
      <c r="T9672" s="9"/>
      <c r="U9672" s="9"/>
      <c r="V9672" s="9"/>
      <c r="W9672" s="9"/>
      <c r="Y9672" s="9"/>
      <c r="Z9672" s="9"/>
    </row>
    <row r="9673" spans="8:26" x14ac:dyDescent="0.3">
      <c r="H9673" s="9"/>
      <c r="I9673" s="9"/>
      <c r="J9673" s="9"/>
      <c r="K9673" s="9"/>
      <c r="L9673" s="9"/>
      <c r="M9673" s="9"/>
      <c r="N9673" s="9"/>
      <c r="O9673" s="9"/>
      <c r="Q9673" s="9"/>
      <c r="R9673" s="9"/>
      <c r="S9673" s="9"/>
      <c r="T9673" s="9"/>
      <c r="U9673" s="9"/>
      <c r="V9673" s="9"/>
      <c r="W9673" s="9"/>
      <c r="Y9673" s="9"/>
      <c r="Z9673" s="9"/>
    </row>
    <row r="9674" spans="8:26" x14ac:dyDescent="0.3">
      <c r="H9674" s="9"/>
      <c r="I9674" s="9"/>
      <c r="J9674" s="9"/>
      <c r="K9674" s="9"/>
      <c r="L9674" s="9"/>
      <c r="M9674" s="9"/>
      <c r="N9674" s="9"/>
      <c r="O9674" s="9"/>
      <c r="Q9674" s="9"/>
      <c r="R9674" s="9"/>
      <c r="S9674" s="9"/>
      <c r="T9674" s="9"/>
      <c r="U9674" s="9"/>
      <c r="V9674" s="9"/>
      <c r="W9674" s="9"/>
      <c r="Y9674" s="9"/>
      <c r="Z9674" s="9"/>
    </row>
    <row r="9675" spans="8:26" x14ac:dyDescent="0.3">
      <c r="H9675" s="9"/>
      <c r="I9675" s="9"/>
      <c r="J9675" s="9"/>
      <c r="K9675" s="9"/>
      <c r="L9675" s="9"/>
      <c r="M9675" s="9"/>
      <c r="N9675" s="9"/>
      <c r="O9675" s="9"/>
      <c r="Q9675" s="9"/>
      <c r="R9675" s="9"/>
      <c r="S9675" s="9"/>
      <c r="T9675" s="9"/>
      <c r="U9675" s="9"/>
      <c r="V9675" s="9"/>
      <c r="W9675" s="9"/>
      <c r="Y9675" s="9"/>
      <c r="Z9675" s="9"/>
    </row>
    <row r="9676" spans="8:26" x14ac:dyDescent="0.3">
      <c r="H9676" s="9"/>
      <c r="I9676" s="9"/>
      <c r="J9676" s="9"/>
      <c r="K9676" s="9"/>
      <c r="L9676" s="9"/>
      <c r="M9676" s="9"/>
      <c r="N9676" s="9"/>
      <c r="O9676" s="9"/>
      <c r="Q9676" s="9"/>
      <c r="R9676" s="9"/>
      <c r="S9676" s="9"/>
      <c r="T9676" s="9"/>
      <c r="U9676" s="9"/>
      <c r="V9676" s="9"/>
      <c r="W9676" s="9"/>
      <c r="Y9676" s="9"/>
      <c r="Z9676" s="9"/>
    </row>
    <row r="9677" spans="8:26" x14ac:dyDescent="0.3">
      <c r="H9677" s="9"/>
      <c r="I9677" s="9"/>
      <c r="J9677" s="9"/>
      <c r="K9677" s="9"/>
      <c r="L9677" s="9"/>
      <c r="M9677" s="9"/>
      <c r="N9677" s="9"/>
      <c r="O9677" s="9"/>
      <c r="Q9677" s="9"/>
      <c r="R9677" s="9"/>
      <c r="S9677" s="9"/>
      <c r="T9677" s="9"/>
      <c r="U9677" s="9"/>
      <c r="V9677" s="9"/>
      <c r="W9677" s="9"/>
      <c r="Y9677" s="9"/>
      <c r="Z9677" s="9"/>
    </row>
    <row r="9678" spans="8:26" x14ac:dyDescent="0.3">
      <c r="H9678" s="9"/>
      <c r="I9678" s="9"/>
      <c r="J9678" s="9"/>
      <c r="K9678" s="9"/>
      <c r="L9678" s="9"/>
      <c r="M9678" s="9"/>
      <c r="N9678" s="9"/>
      <c r="O9678" s="9"/>
      <c r="Q9678" s="9"/>
      <c r="R9678" s="9"/>
      <c r="S9678" s="9"/>
      <c r="T9678" s="9"/>
      <c r="U9678" s="9"/>
      <c r="V9678" s="9"/>
      <c r="W9678" s="9"/>
      <c r="Y9678" s="9"/>
      <c r="Z9678" s="9"/>
    </row>
    <row r="9679" spans="8:26" x14ac:dyDescent="0.3">
      <c r="H9679" s="9"/>
      <c r="I9679" s="9"/>
      <c r="J9679" s="9"/>
      <c r="K9679" s="9"/>
      <c r="L9679" s="9"/>
      <c r="M9679" s="9"/>
      <c r="N9679" s="9"/>
      <c r="O9679" s="9"/>
      <c r="Q9679" s="9"/>
      <c r="R9679" s="9"/>
      <c r="S9679" s="9"/>
      <c r="T9679" s="9"/>
      <c r="U9679" s="9"/>
      <c r="V9679" s="9"/>
      <c r="W9679" s="9"/>
      <c r="Y9679" s="9"/>
      <c r="Z9679" s="9"/>
    </row>
    <row r="9680" spans="8:26" x14ac:dyDescent="0.3">
      <c r="H9680" s="9"/>
      <c r="I9680" s="9"/>
      <c r="J9680" s="9"/>
      <c r="K9680" s="9"/>
      <c r="L9680" s="9"/>
      <c r="M9680" s="9"/>
      <c r="N9680" s="9"/>
      <c r="O9680" s="9"/>
      <c r="Q9680" s="9"/>
      <c r="R9680" s="9"/>
      <c r="S9680" s="9"/>
      <c r="T9680" s="9"/>
      <c r="U9680" s="9"/>
      <c r="V9680" s="9"/>
      <c r="W9680" s="9"/>
      <c r="Y9680" s="9"/>
      <c r="Z9680" s="9"/>
    </row>
    <row r="9681" spans="8:26" x14ac:dyDescent="0.3">
      <c r="H9681" s="9"/>
      <c r="I9681" s="9"/>
      <c r="J9681" s="9"/>
      <c r="K9681" s="9"/>
      <c r="L9681" s="9"/>
      <c r="M9681" s="9"/>
      <c r="N9681" s="9"/>
      <c r="O9681" s="9"/>
      <c r="Q9681" s="9"/>
      <c r="R9681" s="9"/>
      <c r="S9681" s="9"/>
      <c r="T9681" s="9"/>
      <c r="U9681" s="9"/>
      <c r="V9681" s="9"/>
      <c r="W9681" s="9"/>
      <c r="Y9681" s="9"/>
      <c r="Z9681" s="9"/>
    </row>
    <row r="9682" spans="8:26" x14ac:dyDescent="0.3">
      <c r="H9682" s="9"/>
      <c r="I9682" s="9"/>
      <c r="J9682" s="9"/>
      <c r="K9682" s="9"/>
      <c r="L9682" s="9"/>
      <c r="M9682" s="9"/>
      <c r="N9682" s="9"/>
      <c r="O9682" s="9"/>
      <c r="Q9682" s="9"/>
      <c r="R9682" s="9"/>
      <c r="S9682" s="9"/>
      <c r="T9682" s="9"/>
      <c r="U9682" s="9"/>
      <c r="V9682" s="9"/>
      <c r="W9682" s="9"/>
      <c r="Y9682" s="9"/>
      <c r="Z9682" s="9"/>
    </row>
    <row r="9683" spans="8:26" x14ac:dyDescent="0.3">
      <c r="H9683" s="9"/>
      <c r="I9683" s="9"/>
      <c r="J9683" s="9"/>
      <c r="K9683" s="9"/>
      <c r="L9683" s="9"/>
      <c r="M9683" s="9"/>
      <c r="N9683" s="9"/>
      <c r="O9683" s="9"/>
      <c r="Q9683" s="9"/>
      <c r="R9683" s="9"/>
      <c r="S9683" s="9"/>
      <c r="T9683" s="9"/>
      <c r="U9683" s="9"/>
      <c r="V9683" s="9"/>
      <c r="W9683" s="9"/>
      <c r="Y9683" s="9"/>
      <c r="Z9683" s="9"/>
    </row>
    <row r="9684" spans="8:26" x14ac:dyDescent="0.3">
      <c r="H9684" s="9"/>
      <c r="I9684" s="9"/>
      <c r="J9684" s="9"/>
      <c r="K9684" s="9"/>
      <c r="L9684" s="9"/>
      <c r="M9684" s="9"/>
      <c r="N9684" s="9"/>
      <c r="O9684" s="9"/>
      <c r="Q9684" s="9"/>
      <c r="R9684" s="9"/>
      <c r="S9684" s="9"/>
      <c r="T9684" s="9"/>
      <c r="U9684" s="9"/>
      <c r="V9684" s="9"/>
      <c r="W9684" s="9"/>
      <c r="Y9684" s="9"/>
      <c r="Z9684" s="9"/>
    </row>
    <row r="9685" spans="8:26" x14ac:dyDescent="0.3">
      <c r="H9685" s="9"/>
      <c r="I9685" s="9"/>
      <c r="J9685" s="9"/>
      <c r="K9685" s="9"/>
      <c r="L9685" s="9"/>
      <c r="M9685" s="9"/>
      <c r="N9685" s="9"/>
      <c r="O9685" s="9"/>
      <c r="Q9685" s="9"/>
      <c r="R9685" s="9"/>
      <c r="S9685" s="9"/>
      <c r="T9685" s="9"/>
      <c r="U9685" s="9"/>
      <c r="V9685" s="9"/>
      <c r="W9685" s="9"/>
      <c r="Y9685" s="9"/>
      <c r="Z9685" s="9"/>
    </row>
    <row r="9686" spans="8:26" x14ac:dyDescent="0.3">
      <c r="H9686" s="9"/>
      <c r="I9686" s="9"/>
      <c r="J9686" s="9"/>
      <c r="K9686" s="9"/>
      <c r="L9686" s="9"/>
      <c r="M9686" s="9"/>
      <c r="N9686" s="9"/>
      <c r="O9686" s="9"/>
      <c r="Q9686" s="9"/>
      <c r="R9686" s="9"/>
      <c r="S9686" s="9"/>
      <c r="T9686" s="9"/>
      <c r="U9686" s="9"/>
      <c r="V9686" s="9"/>
      <c r="W9686" s="9"/>
      <c r="Y9686" s="9"/>
      <c r="Z9686" s="9"/>
    </row>
    <row r="9687" spans="8:26" x14ac:dyDescent="0.3">
      <c r="H9687" s="9"/>
      <c r="I9687" s="9"/>
      <c r="J9687" s="9"/>
      <c r="K9687" s="9"/>
      <c r="L9687" s="9"/>
      <c r="M9687" s="9"/>
      <c r="N9687" s="9"/>
      <c r="O9687" s="9"/>
      <c r="Q9687" s="9"/>
      <c r="R9687" s="9"/>
      <c r="S9687" s="9"/>
      <c r="T9687" s="9"/>
      <c r="U9687" s="9"/>
      <c r="V9687" s="9"/>
      <c r="W9687" s="9"/>
      <c r="Y9687" s="9"/>
      <c r="Z9687" s="9"/>
    </row>
    <row r="9688" spans="8:26" x14ac:dyDescent="0.3">
      <c r="H9688" s="9"/>
      <c r="I9688" s="9"/>
      <c r="J9688" s="9"/>
      <c r="K9688" s="9"/>
      <c r="L9688" s="9"/>
      <c r="M9688" s="9"/>
      <c r="N9688" s="9"/>
      <c r="O9688" s="9"/>
      <c r="Q9688" s="9"/>
      <c r="R9688" s="9"/>
      <c r="S9688" s="9"/>
      <c r="T9688" s="9"/>
      <c r="U9688" s="9"/>
      <c r="V9688" s="9"/>
      <c r="W9688" s="9"/>
      <c r="Y9688" s="9"/>
      <c r="Z9688" s="9"/>
    </row>
    <row r="9689" spans="8:26" x14ac:dyDescent="0.3">
      <c r="H9689" s="9"/>
      <c r="I9689" s="9"/>
      <c r="J9689" s="9"/>
      <c r="K9689" s="9"/>
      <c r="L9689" s="9"/>
      <c r="M9689" s="9"/>
      <c r="N9689" s="9"/>
      <c r="O9689" s="9"/>
      <c r="Q9689" s="9"/>
      <c r="R9689" s="9"/>
      <c r="S9689" s="9"/>
      <c r="T9689" s="9"/>
      <c r="U9689" s="9"/>
      <c r="V9689" s="9"/>
      <c r="W9689" s="9"/>
      <c r="Y9689" s="9"/>
      <c r="Z9689" s="9"/>
    </row>
    <row r="9690" spans="8:26" x14ac:dyDescent="0.3">
      <c r="H9690" s="9"/>
      <c r="I9690" s="9"/>
      <c r="J9690" s="9"/>
      <c r="K9690" s="9"/>
      <c r="L9690" s="9"/>
      <c r="M9690" s="9"/>
      <c r="N9690" s="9"/>
      <c r="O9690" s="9"/>
      <c r="Q9690" s="9"/>
      <c r="R9690" s="9"/>
      <c r="S9690" s="9"/>
      <c r="T9690" s="9"/>
      <c r="U9690" s="9"/>
      <c r="V9690" s="9"/>
      <c r="W9690" s="9"/>
      <c r="Y9690" s="9"/>
      <c r="Z9690" s="9"/>
    </row>
    <row r="9691" spans="8:26" x14ac:dyDescent="0.3">
      <c r="H9691" s="9"/>
      <c r="I9691" s="9"/>
      <c r="J9691" s="9"/>
      <c r="K9691" s="9"/>
      <c r="L9691" s="9"/>
      <c r="M9691" s="9"/>
      <c r="N9691" s="9"/>
      <c r="O9691" s="9"/>
      <c r="Q9691" s="9"/>
      <c r="R9691" s="9"/>
      <c r="S9691" s="9"/>
      <c r="T9691" s="9"/>
      <c r="U9691" s="9"/>
      <c r="V9691" s="9"/>
      <c r="W9691" s="9"/>
      <c r="Y9691" s="9"/>
      <c r="Z9691" s="9"/>
    </row>
    <row r="9692" spans="8:26" x14ac:dyDescent="0.3">
      <c r="H9692" s="9"/>
      <c r="I9692" s="9"/>
      <c r="J9692" s="9"/>
      <c r="K9692" s="9"/>
      <c r="L9692" s="9"/>
      <c r="M9692" s="9"/>
      <c r="N9692" s="9"/>
      <c r="O9692" s="9"/>
      <c r="Q9692" s="9"/>
      <c r="R9692" s="9"/>
      <c r="S9692" s="9"/>
      <c r="T9692" s="9"/>
      <c r="U9692" s="9"/>
      <c r="V9692" s="9"/>
      <c r="W9692" s="9"/>
      <c r="Y9692" s="9"/>
      <c r="Z9692" s="9"/>
    </row>
    <row r="9693" spans="8:26" x14ac:dyDescent="0.3">
      <c r="H9693" s="9"/>
      <c r="I9693" s="9"/>
      <c r="J9693" s="9"/>
      <c r="K9693" s="9"/>
      <c r="L9693" s="9"/>
      <c r="M9693" s="9"/>
      <c r="N9693" s="9"/>
      <c r="O9693" s="9"/>
      <c r="Q9693" s="9"/>
      <c r="R9693" s="9"/>
      <c r="S9693" s="9"/>
      <c r="T9693" s="9"/>
      <c r="U9693" s="9"/>
      <c r="V9693" s="9"/>
      <c r="W9693" s="9"/>
      <c r="Y9693" s="9"/>
      <c r="Z9693" s="9"/>
    </row>
    <row r="9694" spans="8:26" x14ac:dyDescent="0.3">
      <c r="H9694" s="9"/>
      <c r="I9694" s="9"/>
      <c r="J9694" s="9"/>
      <c r="K9694" s="9"/>
      <c r="L9694" s="9"/>
      <c r="M9694" s="9"/>
      <c r="N9694" s="9"/>
      <c r="O9694" s="9"/>
      <c r="Q9694" s="9"/>
      <c r="R9694" s="9"/>
      <c r="S9694" s="9"/>
      <c r="T9694" s="9"/>
      <c r="U9694" s="9"/>
      <c r="V9694" s="9"/>
      <c r="W9694" s="9"/>
      <c r="Y9694" s="9"/>
      <c r="Z9694" s="9"/>
    </row>
    <row r="9695" spans="8:26" x14ac:dyDescent="0.3">
      <c r="H9695" s="9"/>
      <c r="I9695" s="9"/>
      <c r="J9695" s="9"/>
      <c r="K9695" s="9"/>
      <c r="L9695" s="9"/>
      <c r="M9695" s="9"/>
      <c r="N9695" s="9"/>
      <c r="O9695" s="9"/>
      <c r="Q9695" s="9"/>
      <c r="R9695" s="9"/>
      <c r="S9695" s="9"/>
      <c r="T9695" s="9"/>
      <c r="U9695" s="9"/>
      <c r="V9695" s="9"/>
      <c r="W9695" s="9"/>
      <c r="Y9695" s="9"/>
      <c r="Z9695" s="9"/>
    </row>
    <row r="9696" spans="8:26" x14ac:dyDescent="0.3">
      <c r="H9696" s="9"/>
      <c r="I9696" s="9"/>
      <c r="J9696" s="9"/>
      <c r="K9696" s="9"/>
      <c r="L9696" s="9"/>
      <c r="M9696" s="9"/>
      <c r="N9696" s="9"/>
      <c r="O9696" s="9"/>
      <c r="Q9696" s="9"/>
      <c r="R9696" s="9"/>
      <c r="S9696" s="9"/>
      <c r="T9696" s="9"/>
      <c r="U9696" s="9"/>
      <c r="V9696" s="9"/>
      <c r="W9696" s="9"/>
      <c r="Y9696" s="9"/>
      <c r="Z9696" s="9"/>
    </row>
    <row r="9697" spans="8:26" x14ac:dyDescent="0.3">
      <c r="H9697" s="9"/>
      <c r="I9697" s="9"/>
      <c r="J9697" s="9"/>
      <c r="K9697" s="9"/>
      <c r="L9697" s="9"/>
      <c r="M9697" s="9"/>
      <c r="N9697" s="9"/>
      <c r="O9697" s="9"/>
      <c r="Q9697" s="9"/>
      <c r="R9697" s="9"/>
      <c r="S9697" s="9"/>
      <c r="T9697" s="9"/>
      <c r="U9697" s="9"/>
      <c r="V9697" s="9"/>
      <c r="W9697" s="9"/>
      <c r="Y9697" s="9"/>
      <c r="Z9697" s="9"/>
    </row>
    <row r="9698" spans="8:26" x14ac:dyDescent="0.3">
      <c r="H9698" s="9"/>
      <c r="I9698" s="9"/>
      <c r="J9698" s="9"/>
      <c r="K9698" s="9"/>
      <c r="L9698" s="9"/>
      <c r="M9698" s="9"/>
      <c r="N9698" s="9"/>
      <c r="O9698" s="9"/>
      <c r="Q9698" s="9"/>
      <c r="R9698" s="9"/>
      <c r="S9698" s="9"/>
      <c r="T9698" s="9"/>
      <c r="U9698" s="9"/>
      <c r="V9698" s="9"/>
      <c r="W9698" s="9"/>
      <c r="Y9698" s="9"/>
      <c r="Z9698" s="9"/>
    </row>
    <row r="9699" spans="8:26" x14ac:dyDescent="0.3">
      <c r="H9699" s="9"/>
      <c r="I9699" s="9"/>
      <c r="J9699" s="9"/>
      <c r="K9699" s="9"/>
      <c r="L9699" s="9"/>
      <c r="M9699" s="9"/>
      <c r="N9699" s="9"/>
      <c r="O9699" s="9"/>
      <c r="Q9699" s="9"/>
      <c r="R9699" s="9"/>
      <c r="S9699" s="9"/>
      <c r="T9699" s="9"/>
      <c r="U9699" s="9"/>
      <c r="V9699" s="9"/>
      <c r="W9699" s="9"/>
      <c r="Y9699" s="9"/>
      <c r="Z9699" s="9"/>
    </row>
    <row r="9700" spans="8:26" x14ac:dyDescent="0.3">
      <c r="H9700" s="9"/>
      <c r="I9700" s="9"/>
      <c r="J9700" s="9"/>
      <c r="K9700" s="9"/>
      <c r="L9700" s="9"/>
      <c r="M9700" s="9"/>
      <c r="N9700" s="9"/>
      <c r="O9700" s="9"/>
      <c r="Q9700" s="9"/>
      <c r="R9700" s="9"/>
      <c r="S9700" s="9"/>
      <c r="T9700" s="9"/>
      <c r="U9700" s="9"/>
      <c r="V9700" s="9"/>
      <c r="W9700" s="9"/>
      <c r="Y9700" s="9"/>
      <c r="Z9700" s="9"/>
    </row>
    <row r="9701" spans="8:26" x14ac:dyDescent="0.3">
      <c r="H9701" s="9"/>
      <c r="I9701" s="9"/>
      <c r="J9701" s="9"/>
      <c r="K9701" s="9"/>
      <c r="L9701" s="9"/>
      <c r="M9701" s="9"/>
      <c r="N9701" s="9"/>
      <c r="O9701" s="9"/>
      <c r="Q9701" s="9"/>
      <c r="R9701" s="9"/>
      <c r="S9701" s="9"/>
      <c r="T9701" s="9"/>
      <c r="U9701" s="9"/>
      <c r="V9701" s="9"/>
      <c r="W9701" s="9"/>
      <c r="Y9701" s="9"/>
      <c r="Z9701" s="9"/>
    </row>
    <row r="9702" spans="8:26" x14ac:dyDescent="0.3">
      <c r="H9702" s="9"/>
      <c r="I9702" s="9"/>
      <c r="J9702" s="9"/>
      <c r="K9702" s="9"/>
      <c r="L9702" s="9"/>
      <c r="M9702" s="9"/>
      <c r="N9702" s="9"/>
      <c r="O9702" s="9"/>
      <c r="Q9702" s="9"/>
      <c r="R9702" s="9"/>
      <c r="S9702" s="9"/>
      <c r="T9702" s="9"/>
      <c r="U9702" s="9"/>
      <c r="V9702" s="9"/>
      <c r="W9702" s="9"/>
      <c r="Y9702" s="9"/>
      <c r="Z9702" s="9"/>
    </row>
    <row r="9703" spans="8:26" x14ac:dyDescent="0.3">
      <c r="H9703" s="9"/>
      <c r="I9703" s="9"/>
      <c r="J9703" s="9"/>
      <c r="K9703" s="9"/>
      <c r="L9703" s="9"/>
      <c r="M9703" s="9"/>
      <c r="N9703" s="9"/>
      <c r="O9703" s="9"/>
      <c r="Q9703" s="9"/>
      <c r="R9703" s="9"/>
      <c r="S9703" s="9"/>
      <c r="T9703" s="9"/>
      <c r="U9703" s="9"/>
      <c r="V9703" s="9"/>
      <c r="W9703" s="9"/>
      <c r="Y9703" s="9"/>
      <c r="Z9703" s="9"/>
    </row>
    <row r="9704" spans="8:26" x14ac:dyDescent="0.3">
      <c r="H9704" s="9"/>
      <c r="I9704" s="9"/>
      <c r="J9704" s="9"/>
      <c r="K9704" s="9"/>
      <c r="L9704" s="9"/>
      <c r="M9704" s="9"/>
      <c r="N9704" s="9"/>
      <c r="O9704" s="9"/>
      <c r="Q9704" s="9"/>
      <c r="R9704" s="9"/>
      <c r="S9704" s="9"/>
      <c r="T9704" s="9"/>
      <c r="U9704" s="9"/>
      <c r="V9704" s="9"/>
      <c r="W9704" s="9"/>
      <c r="Y9704" s="9"/>
      <c r="Z9704" s="9"/>
    </row>
    <row r="9705" spans="8:26" x14ac:dyDescent="0.3">
      <c r="H9705" s="9"/>
      <c r="I9705" s="9"/>
      <c r="J9705" s="9"/>
      <c r="K9705" s="9"/>
      <c r="L9705" s="9"/>
      <c r="M9705" s="9"/>
      <c r="N9705" s="9"/>
      <c r="O9705" s="9"/>
      <c r="Q9705" s="9"/>
      <c r="R9705" s="9"/>
      <c r="S9705" s="9"/>
      <c r="T9705" s="9"/>
      <c r="U9705" s="9"/>
      <c r="V9705" s="9"/>
      <c r="W9705" s="9"/>
      <c r="Y9705" s="9"/>
      <c r="Z9705" s="9"/>
    </row>
    <row r="9706" spans="8:26" x14ac:dyDescent="0.3">
      <c r="H9706" s="9"/>
      <c r="I9706" s="9"/>
      <c r="J9706" s="9"/>
      <c r="K9706" s="9"/>
      <c r="L9706" s="9"/>
      <c r="M9706" s="9"/>
      <c r="N9706" s="9"/>
      <c r="O9706" s="9"/>
      <c r="Q9706" s="9"/>
      <c r="R9706" s="9"/>
      <c r="S9706" s="9"/>
      <c r="T9706" s="9"/>
      <c r="U9706" s="9"/>
      <c r="V9706" s="9"/>
      <c r="W9706" s="9"/>
      <c r="Y9706" s="9"/>
      <c r="Z9706" s="9"/>
    </row>
    <row r="9707" spans="8:26" x14ac:dyDescent="0.3">
      <c r="H9707" s="9"/>
      <c r="I9707" s="9"/>
      <c r="J9707" s="9"/>
      <c r="K9707" s="9"/>
      <c r="L9707" s="9"/>
      <c r="M9707" s="9"/>
      <c r="N9707" s="9"/>
      <c r="O9707" s="9"/>
      <c r="Q9707" s="9"/>
      <c r="R9707" s="9"/>
      <c r="S9707" s="9"/>
      <c r="T9707" s="9"/>
      <c r="U9707" s="9"/>
      <c r="V9707" s="9"/>
      <c r="W9707" s="9"/>
      <c r="Y9707" s="9"/>
      <c r="Z9707" s="9"/>
    </row>
    <row r="9708" spans="8:26" x14ac:dyDescent="0.3">
      <c r="H9708" s="9"/>
      <c r="I9708" s="9"/>
      <c r="J9708" s="9"/>
      <c r="K9708" s="9"/>
      <c r="L9708" s="9"/>
      <c r="M9708" s="9"/>
      <c r="N9708" s="9"/>
      <c r="O9708" s="9"/>
      <c r="Q9708" s="9"/>
      <c r="R9708" s="9"/>
      <c r="S9708" s="9"/>
      <c r="T9708" s="9"/>
      <c r="U9708" s="9"/>
      <c r="V9708" s="9"/>
      <c r="W9708" s="9"/>
      <c r="Y9708" s="9"/>
      <c r="Z9708" s="9"/>
    </row>
    <row r="9709" spans="8:26" x14ac:dyDescent="0.3">
      <c r="H9709" s="9"/>
      <c r="I9709" s="9"/>
      <c r="J9709" s="9"/>
      <c r="K9709" s="9"/>
      <c r="L9709" s="9"/>
      <c r="M9709" s="9"/>
      <c r="N9709" s="9"/>
      <c r="O9709" s="9"/>
      <c r="Q9709" s="9"/>
      <c r="R9709" s="9"/>
      <c r="S9709" s="9"/>
      <c r="T9709" s="9"/>
      <c r="U9709" s="9"/>
      <c r="V9709" s="9"/>
      <c r="W9709" s="9"/>
      <c r="Y9709" s="9"/>
      <c r="Z9709" s="9"/>
    </row>
    <row r="9710" spans="8:26" x14ac:dyDescent="0.3">
      <c r="H9710" s="9"/>
      <c r="I9710" s="9"/>
      <c r="J9710" s="9"/>
      <c r="K9710" s="9"/>
      <c r="L9710" s="9"/>
      <c r="M9710" s="9"/>
      <c r="N9710" s="9"/>
      <c r="O9710" s="9"/>
      <c r="Q9710" s="9"/>
      <c r="R9710" s="9"/>
      <c r="S9710" s="9"/>
      <c r="T9710" s="9"/>
      <c r="U9710" s="9"/>
      <c r="V9710" s="9"/>
      <c r="W9710" s="9"/>
      <c r="Y9710" s="9"/>
      <c r="Z9710" s="9"/>
    </row>
    <row r="9711" spans="8:26" x14ac:dyDescent="0.3">
      <c r="H9711" s="9"/>
      <c r="I9711" s="9"/>
      <c r="J9711" s="9"/>
      <c r="K9711" s="9"/>
      <c r="L9711" s="9"/>
      <c r="M9711" s="9"/>
      <c r="N9711" s="9"/>
      <c r="O9711" s="9"/>
      <c r="Q9711" s="9"/>
      <c r="R9711" s="9"/>
      <c r="S9711" s="9"/>
      <c r="T9711" s="9"/>
      <c r="U9711" s="9"/>
      <c r="V9711" s="9"/>
      <c r="W9711" s="9"/>
      <c r="Y9711" s="9"/>
      <c r="Z9711" s="9"/>
    </row>
    <row r="9712" spans="8:26" x14ac:dyDescent="0.3">
      <c r="H9712" s="9"/>
      <c r="I9712" s="9"/>
      <c r="J9712" s="9"/>
      <c r="K9712" s="9"/>
      <c r="L9712" s="9"/>
      <c r="M9712" s="9"/>
      <c r="N9712" s="9"/>
      <c r="O9712" s="9"/>
      <c r="Q9712" s="9"/>
      <c r="R9712" s="9"/>
      <c r="S9712" s="9"/>
      <c r="T9712" s="9"/>
      <c r="U9712" s="9"/>
      <c r="V9712" s="9"/>
      <c r="W9712" s="9"/>
      <c r="Y9712" s="9"/>
      <c r="Z9712" s="9"/>
    </row>
    <row r="9713" spans="8:26" x14ac:dyDescent="0.3">
      <c r="H9713" s="9"/>
      <c r="I9713" s="9"/>
      <c r="J9713" s="9"/>
      <c r="K9713" s="9"/>
      <c r="L9713" s="9"/>
      <c r="M9713" s="9"/>
      <c r="N9713" s="9"/>
      <c r="O9713" s="9"/>
      <c r="Q9713" s="9"/>
      <c r="R9713" s="9"/>
      <c r="S9713" s="9"/>
      <c r="T9713" s="9"/>
      <c r="U9713" s="9"/>
      <c r="V9713" s="9"/>
      <c r="W9713" s="9"/>
      <c r="Y9713" s="9"/>
      <c r="Z9713" s="9"/>
    </row>
    <row r="9714" spans="8:26" x14ac:dyDescent="0.3">
      <c r="H9714" s="9"/>
      <c r="I9714" s="9"/>
      <c r="J9714" s="9"/>
      <c r="K9714" s="9"/>
      <c r="L9714" s="9"/>
      <c r="M9714" s="9"/>
      <c r="N9714" s="9"/>
      <c r="O9714" s="9"/>
      <c r="Q9714" s="9"/>
      <c r="R9714" s="9"/>
      <c r="S9714" s="9"/>
      <c r="T9714" s="9"/>
      <c r="U9714" s="9"/>
      <c r="V9714" s="9"/>
      <c r="W9714" s="9"/>
      <c r="Y9714" s="9"/>
      <c r="Z9714" s="9"/>
    </row>
    <row r="9715" spans="8:26" x14ac:dyDescent="0.3">
      <c r="H9715" s="9"/>
      <c r="I9715" s="9"/>
      <c r="J9715" s="9"/>
      <c r="K9715" s="9"/>
      <c r="L9715" s="9"/>
      <c r="M9715" s="9"/>
      <c r="N9715" s="9"/>
      <c r="O9715" s="9"/>
      <c r="Q9715" s="9"/>
      <c r="R9715" s="9"/>
      <c r="S9715" s="9"/>
      <c r="T9715" s="9"/>
      <c r="U9715" s="9"/>
      <c r="V9715" s="9"/>
      <c r="W9715" s="9"/>
      <c r="Y9715" s="9"/>
      <c r="Z9715" s="9"/>
    </row>
    <row r="9716" spans="8:26" x14ac:dyDescent="0.3">
      <c r="H9716" s="9"/>
      <c r="I9716" s="9"/>
      <c r="J9716" s="9"/>
      <c r="K9716" s="9"/>
      <c r="L9716" s="9"/>
      <c r="M9716" s="9"/>
      <c r="N9716" s="9"/>
      <c r="O9716" s="9"/>
      <c r="Q9716" s="9"/>
      <c r="R9716" s="9"/>
      <c r="S9716" s="9"/>
      <c r="T9716" s="9"/>
      <c r="U9716" s="9"/>
      <c r="V9716" s="9"/>
      <c r="W9716" s="9"/>
      <c r="Y9716" s="9"/>
      <c r="Z9716" s="9"/>
    </row>
    <row r="9717" spans="8:26" x14ac:dyDescent="0.3">
      <c r="H9717" s="9"/>
      <c r="I9717" s="9"/>
      <c r="J9717" s="9"/>
      <c r="K9717" s="9"/>
      <c r="L9717" s="9"/>
      <c r="M9717" s="9"/>
      <c r="N9717" s="9"/>
      <c r="O9717" s="9"/>
      <c r="Q9717" s="9"/>
      <c r="R9717" s="9"/>
      <c r="S9717" s="9"/>
      <c r="T9717" s="9"/>
      <c r="U9717" s="9"/>
      <c r="V9717" s="9"/>
      <c r="W9717" s="9"/>
      <c r="Y9717" s="9"/>
      <c r="Z9717" s="9"/>
    </row>
    <row r="9718" spans="8:26" x14ac:dyDescent="0.3">
      <c r="H9718" s="9"/>
      <c r="I9718" s="9"/>
      <c r="J9718" s="9"/>
      <c r="K9718" s="9"/>
      <c r="L9718" s="9"/>
      <c r="M9718" s="9"/>
      <c r="N9718" s="9"/>
      <c r="O9718" s="9"/>
      <c r="Q9718" s="9"/>
      <c r="R9718" s="9"/>
      <c r="S9718" s="9"/>
      <c r="T9718" s="9"/>
      <c r="U9718" s="9"/>
      <c r="V9718" s="9"/>
      <c r="W9718" s="9"/>
      <c r="Y9718" s="9"/>
      <c r="Z9718" s="9"/>
    </row>
    <row r="9719" spans="8:26" x14ac:dyDescent="0.3">
      <c r="H9719" s="9"/>
      <c r="I9719" s="9"/>
      <c r="J9719" s="9"/>
      <c r="K9719" s="9"/>
      <c r="L9719" s="9"/>
      <c r="M9719" s="9"/>
      <c r="N9719" s="9"/>
      <c r="O9719" s="9"/>
      <c r="Q9719" s="9"/>
      <c r="R9719" s="9"/>
      <c r="S9719" s="9"/>
      <c r="T9719" s="9"/>
      <c r="U9719" s="9"/>
      <c r="V9719" s="9"/>
      <c r="W9719" s="9"/>
      <c r="Y9719" s="9"/>
      <c r="Z9719" s="9"/>
    </row>
    <row r="9720" spans="8:26" x14ac:dyDescent="0.3">
      <c r="H9720" s="9"/>
      <c r="I9720" s="9"/>
      <c r="J9720" s="9"/>
      <c r="K9720" s="9"/>
      <c r="L9720" s="9"/>
      <c r="M9720" s="9"/>
      <c r="N9720" s="9"/>
      <c r="O9720" s="9"/>
      <c r="Q9720" s="9"/>
      <c r="R9720" s="9"/>
      <c r="S9720" s="9"/>
      <c r="T9720" s="9"/>
      <c r="U9720" s="9"/>
      <c r="V9720" s="9"/>
      <c r="W9720" s="9"/>
      <c r="Y9720" s="9"/>
      <c r="Z9720" s="9"/>
    </row>
    <row r="9721" spans="8:26" x14ac:dyDescent="0.3">
      <c r="H9721" s="9"/>
      <c r="I9721" s="9"/>
      <c r="J9721" s="9"/>
      <c r="K9721" s="9"/>
      <c r="L9721" s="9"/>
      <c r="M9721" s="9"/>
      <c r="N9721" s="9"/>
      <c r="O9721" s="9"/>
      <c r="Q9721" s="9"/>
      <c r="R9721" s="9"/>
      <c r="S9721" s="9"/>
      <c r="T9721" s="9"/>
      <c r="U9721" s="9"/>
      <c r="V9721" s="9"/>
      <c r="W9721" s="9"/>
      <c r="Y9721" s="9"/>
      <c r="Z9721" s="9"/>
    </row>
    <row r="9722" spans="8:26" x14ac:dyDescent="0.3">
      <c r="H9722" s="9"/>
      <c r="I9722" s="9"/>
      <c r="J9722" s="9"/>
      <c r="K9722" s="9"/>
      <c r="L9722" s="9"/>
      <c r="M9722" s="9"/>
      <c r="N9722" s="9"/>
      <c r="O9722" s="9"/>
      <c r="Q9722" s="9"/>
      <c r="R9722" s="9"/>
      <c r="S9722" s="9"/>
      <c r="T9722" s="9"/>
      <c r="U9722" s="9"/>
      <c r="V9722" s="9"/>
      <c r="W9722" s="9"/>
      <c r="Y9722" s="9"/>
      <c r="Z9722" s="9"/>
    </row>
    <row r="9723" spans="8:26" x14ac:dyDescent="0.3">
      <c r="H9723" s="9"/>
      <c r="I9723" s="9"/>
      <c r="J9723" s="9"/>
      <c r="K9723" s="9"/>
      <c r="L9723" s="9"/>
      <c r="M9723" s="9"/>
      <c r="N9723" s="9"/>
      <c r="O9723" s="9"/>
      <c r="Q9723" s="9"/>
      <c r="R9723" s="9"/>
      <c r="S9723" s="9"/>
      <c r="T9723" s="9"/>
      <c r="U9723" s="9"/>
      <c r="V9723" s="9"/>
      <c r="W9723" s="9"/>
      <c r="Y9723" s="9"/>
      <c r="Z9723" s="9"/>
    </row>
    <row r="9724" spans="8:26" x14ac:dyDescent="0.3">
      <c r="H9724" s="9"/>
      <c r="I9724" s="9"/>
      <c r="J9724" s="9"/>
      <c r="K9724" s="9"/>
      <c r="L9724" s="9"/>
      <c r="M9724" s="9"/>
      <c r="N9724" s="9"/>
      <c r="O9724" s="9"/>
      <c r="Q9724" s="9"/>
      <c r="R9724" s="9"/>
      <c r="S9724" s="9"/>
      <c r="T9724" s="9"/>
      <c r="U9724" s="9"/>
      <c r="V9724" s="9"/>
      <c r="W9724" s="9"/>
      <c r="Y9724" s="9"/>
      <c r="Z9724" s="9"/>
    </row>
    <row r="9725" spans="8:26" x14ac:dyDescent="0.3">
      <c r="H9725" s="9"/>
      <c r="I9725" s="9"/>
      <c r="J9725" s="9"/>
      <c r="K9725" s="9"/>
      <c r="L9725" s="9"/>
      <c r="M9725" s="9"/>
      <c r="N9725" s="9"/>
      <c r="O9725" s="9"/>
      <c r="Q9725" s="9"/>
      <c r="R9725" s="9"/>
      <c r="S9725" s="9"/>
      <c r="T9725" s="9"/>
      <c r="U9725" s="9"/>
      <c r="V9725" s="9"/>
      <c r="W9725" s="9"/>
      <c r="Y9725" s="9"/>
      <c r="Z9725" s="9"/>
    </row>
    <row r="9726" spans="8:26" x14ac:dyDescent="0.3">
      <c r="H9726" s="9"/>
      <c r="I9726" s="9"/>
      <c r="J9726" s="9"/>
      <c r="K9726" s="9"/>
      <c r="L9726" s="9"/>
      <c r="M9726" s="9"/>
      <c r="N9726" s="9"/>
      <c r="O9726" s="9"/>
      <c r="Q9726" s="9"/>
      <c r="R9726" s="9"/>
      <c r="S9726" s="9"/>
      <c r="T9726" s="9"/>
      <c r="U9726" s="9"/>
      <c r="V9726" s="9"/>
      <c r="W9726" s="9"/>
      <c r="Y9726" s="9"/>
      <c r="Z9726" s="9"/>
    </row>
    <row r="9727" spans="8:26" x14ac:dyDescent="0.3">
      <c r="H9727" s="9"/>
      <c r="I9727" s="9"/>
      <c r="J9727" s="9"/>
      <c r="K9727" s="9"/>
      <c r="L9727" s="9"/>
      <c r="M9727" s="9"/>
      <c r="N9727" s="9"/>
      <c r="O9727" s="9"/>
      <c r="Q9727" s="9"/>
      <c r="R9727" s="9"/>
      <c r="S9727" s="9"/>
      <c r="T9727" s="9"/>
      <c r="U9727" s="9"/>
      <c r="V9727" s="9"/>
      <c r="W9727" s="9"/>
      <c r="Y9727" s="9"/>
      <c r="Z9727" s="9"/>
    </row>
    <row r="9728" spans="8:26" x14ac:dyDescent="0.3">
      <c r="H9728" s="9"/>
      <c r="I9728" s="9"/>
      <c r="J9728" s="9"/>
      <c r="K9728" s="9"/>
      <c r="L9728" s="9"/>
      <c r="M9728" s="9"/>
      <c r="N9728" s="9"/>
      <c r="O9728" s="9"/>
      <c r="Q9728" s="9"/>
      <c r="R9728" s="9"/>
      <c r="S9728" s="9"/>
      <c r="T9728" s="9"/>
      <c r="U9728" s="9"/>
      <c r="V9728" s="9"/>
      <c r="W9728" s="9"/>
      <c r="Y9728" s="9"/>
      <c r="Z9728" s="9"/>
    </row>
    <row r="9729" spans="8:26" x14ac:dyDescent="0.3">
      <c r="H9729" s="9"/>
      <c r="I9729" s="9"/>
      <c r="J9729" s="9"/>
      <c r="K9729" s="9"/>
      <c r="L9729" s="9"/>
      <c r="M9729" s="9"/>
      <c r="N9729" s="9"/>
      <c r="O9729" s="9"/>
      <c r="Q9729" s="9"/>
      <c r="R9729" s="9"/>
      <c r="S9729" s="9"/>
      <c r="T9729" s="9"/>
      <c r="U9729" s="9"/>
      <c r="V9729" s="9"/>
      <c r="W9729" s="9"/>
      <c r="Y9729" s="9"/>
      <c r="Z9729" s="9"/>
    </row>
    <row r="9730" spans="8:26" x14ac:dyDescent="0.3">
      <c r="H9730" s="9"/>
      <c r="I9730" s="9"/>
      <c r="J9730" s="9"/>
      <c r="K9730" s="9"/>
      <c r="L9730" s="9"/>
      <c r="M9730" s="9"/>
      <c r="N9730" s="9"/>
      <c r="O9730" s="9"/>
      <c r="Q9730" s="9"/>
      <c r="R9730" s="9"/>
      <c r="S9730" s="9"/>
      <c r="T9730" s="9"/>
      <c r="U9730" s="9"/>
      <c r="V9730" s="9"/>
      <c r="W9730" s="9"/>
      <c r="Y9730" s="9"/>
      <c r="Z9730" s="9"/>
    </row>
    <row r="9731" spans="8:26" x14ac:dyDescent="0.3">
      <c r="H9731" s="9"/>
      <c r="I9731" s="9"/>
      <c r="J9731" s="9"/>
      <c r="K9731" s="9"/>
      <c r="L9731" s="9"/>
      <c r="M9731" s="9"/>
      <c r="N9731" s="9"/>
      <c r="O9731" s="9"/>
      <c r="Q9731" s="9"/>
      <c r="R9731" s="9"/>
      <c r="S9731" s="9"/>
      <c r="T9731" s="9"/>
      <c r="U9731" s="9"/>
      <c r="V9731" s="9"/>
      <c r="W9731" s="9"/>
      <c r="Y9731" s="9"/>
      <c r="Z9731" s="9"/>
    </row>
    <row r="9732" spans="8:26" x14ac:dyDescent="0.3">
      <c r="H9732" s="9"/>
      <c r="I9732" s="9"/>
      <c r="J9732" s="9"/>
      <c r="K9732" s="9"/>
      <c r="L9732" s="9"/>
      <c r="M9732" s="9"/>
      <c r="N9732" s="9"/>
      <c r="O9732" s="9"/>
      <c r="Q9732" s="9"/>
      <c r="R9732" s="9"/>
      <c r="S9732" s="9"/>
      <c r="T9732" s="9"/>
      <c r="U9732" s="9"/>
      <c r="V9732" s="9"/>
      <c r="W9732" s="9"/>
      <c r="Y9732" s="9"/>
      <c r="Z9732" s="9"/>
    </row>
    <row r="9733" spans="8:26" x14ac:dyDescent="0.3">
      <c r="H9733" s="9"/>
      <c r="I9733" s="9"/>
      <c r="J9733" s="9"/>
      <c r="K9733" s="9"/>
      <c r="L9733" s="9"/>
      <c r="M9733" s="9"/>
      <c r="N9733" s="9"/>
      <c r="O9733" s="9"/>
      <c r="Q9733" s="9"/>
      <c r="R9733" s="9"/>
      <c r="S9733" s="9"/>
      <c r="T9733" s="9"/>
      <c r="U9733" s="9"/>
      <c r="V9733" s="9"/>
      <c r="W9733" s="9"/>
      <c r="Y9733" s="9"/>
      <c r="Z9733" s="9"/>
    </row>
    <row r="9734" spans="8:26" x14ac:dyDescent="0.3">
      <c r="H9734" s="9"/>
      <c r="I9734" s="9"/>
      <c r="J9734" s="9"/>
      <c r="K9734" s="9"/>
      <c r="L9734" s="9"/>
      <c r="M9734" s="9"/>
      <c r="N9734" s="9"/>
      <c r="O9734" s="9"/>
      <c r="Q9734" s="9"/>
      <c r="R9734" s="9"/>
      <c r="S9734" s="9"/>
      <c r="T9734" s="9"/>
      <c r="U9734" s="9"/>
      <c r="V9734" s="9"/>
      <c r="W9734" s="9"/>
      <c r="Y9734" s="9"/>
      <c r="Z9734" s="9"/>
    </row>
    <row r="9735" spans="8:26" x14ac:dyDescent="0.3">
      <c r="H9735" s="9"/>
      <c r="I9735" s="9"/>
      <c r="J9735" s="9"/>
      <c r="K9735" s="9"/>
      <c r="L9735" s="9"/>
      <c r="M9735" s="9"/>
      <c r="N9735" s="9"/>
      <c r="O9735" s="9"/>
      <c r="Q9735" s="9"/>
      <c r="R9735" s="9"/>
      <c r="S9735" s="9"/>
      <c r="T9735" s="9"/>
      <c r="U9735" s="9"/>
      <c r="V9735" s="9"/>
      <c r="W9735" s="9"/>
      <c r="Y9735" s="9"/>
      <c r="Z9735" s="9"/>
    </row>
    <row r="9736" spans="8:26" x14ac:dyDescent="0.3">
      <c r="H9736" s="9"/>
      <c r="I9736" s="9"/>
      <c r="J9736" s="9"/>
      <c r="K9736" s="9"/>
      <c r="L9736" s="9"/>
      <c r="M9736" s="9"/>
      <c r="N9736" s="9"/>
      <c r="O9736" s="9"/>
      <c r="Q9736" s="9"/>
      <c r="R9736" s="9"/>
      <c r="S9736" s="9"/>
      <c r="T9736" s="9"/>
      <c r="U9736" s="9"/>
      <c r="V9736" s="9"/>
      <c r="W9736" s="9"/>
      <c r="Y9736" s="9"/>
      <c r="Z9736" s="9"/>
    </row>
    <row r="9737" spans="8:26" x14ac:dyDescent="0.3">
      <c r="H9737" s="9"/>
      <c r="I9737" s="9"/>
      <c r="J9737" s="9"/>
      <c r="K9737" s="9"/>
      <c r="L9737" s="9"/>
      <c r="M9737" s="9"/>
      <c r="N9737" s="9"/>
      <c r="O9737" s="9"/>
      <c r="Q9737" s="9"/>
      <c r="R9737" s="9"/>
      <c r="S9737" s="9"/>
      <c r="T9737" s="9"/>
      <c r="U9737" s="9"/>
      <c r="V9737" s="9"/>
      <c r="W9737" s="9"/>
      <c r="Y9737" s="9"/>
      <c r="Z9737" s="9"/>
    </row>
    <row r="9738" spans="8:26" x14ac:dyDescent="0.3">
      <c r="H9738" s="9"/>
      <c r="I9738" s="9"/>
      <c r="J9738" s="9"/>
      <c r="K9738" s="9"/>
      <c r="L9738" s="9"/>
      <c r="M9738" s="9"/>
      <c r="N9738" s="9"/>
      <c r="O9738" s="9"/>
      <c r="Q9738" s="9"/>
      <c r="R9738" s="9"/>
      <c r="S9738" s="9"/>
      <c r="T9738" s="9"/>
      <c r="U9738" s="9"/>
      <c r="V9738" s="9"/>
      <c r="W9738" s="9"/>
      <c r="Y9738" s="9"/>
      <c r="Z9738" s="9"/>
    </row>
    <row r="9739" spans="8:26" x14ac:dyDescent="0.3">
      <c r="H9739" s="9"/>
      <c r="I9739" s="9"/>
      <c r="J9739" s="9"/>
      <c r="K9739" s="9"/>
      <c r="L9739" s="9"/>
      <c r="M9739" s="9"/>
      <c r="N9739" s="9"/>
      <c r="O9739" s="9"/>
      <c r="Q9739" s="9"/>
      <c r="R9739" s="9"/>
      <c r="S9739" s="9"/>
      <c r="T9739" s="9"/>
      <c r="U9739" s="9"/>
      <c r="V9739" s="9"/>
      <c r="W9739" s="9"/>
      <c r="Y9739" s="9"/>
      <c r="Z9739" s="9"/>
    </row>
    <row r="9740" spans="8:26" x14ac:dyDescent="0.3">
      <c r="H9740" s="9"/>
      <c r="I9740" s="9"/>
      <c r="J9740" s="9"/>
      <c r="K9740" s="9"/>
      <c r="L9740" s="9"/>
      <c r="M9740" s="9"/>
      <c r="N9740" s="9"/>
      <c r="O9740" s="9"/>
      <c r="Q9740" s="9"/>
      <c r="R9740" s="9"/>
      <c r="S9740" s="9"/>
      <c r="T9740" s="9"/>
      <c r="U9740" s="9"/>
      <c r="V9740" s="9"/>
      <c r="W9740" s="9"/>
      <c r="Y9740" s="9"/>
      <c r="Z9740" s="9"/>
    </row>
    <row r="9741" spans="8:26" x14ac:dyDescent="0.3">
      <c r="H9741" s="9"/>
      <c r="I9741" s="9"/>
      <c r="J9741" s="9"/>
      <c r="K9741" s="9"/>
      <c r="L9741" s="9"/>
      <c r="M9741" s="9"/>
      <c r="N9741" s="9"/>
      <c r="O9741" s="9"/>
      <c r="Q9741" s="9"/>
      <c r="R9741" s="9"/>
      <c r="S9741" s="9"/>
      <c r="T9741" s="9"/>
      <c r="U9741" s="9"/>
      <c r="V9741" s="9"/>
      <c r="W9741" s="9"/>
      <c r="Y9741" s="9"/>
      <c r="Z9741" s="9"/>
    </row>
    <row r="9742" spans="8:26" x14ac:dyDescent="0.3">
      <c r="H9742" s="9"/>
      <c r="I9742" s="9"/>
      <c r="J9742" s="9"/>
      <c r="K9742" s="9"/>
      <c r="L9742" s="9"/>
      <c r="M9742" s="9"/>
      <c r="N9742" s="9"/>
      <c r="O9742" s="9"/>
      <c r="Q9742" s="9"/>
      <c r="R9742" s="9"/>
      <c r="S9742" s="9"/>
      <c r="T9742" s="9"/>
      <c r="U9742" s="9"/>
      <c r="V9742" s="9"/>
      <c r="W9742" s="9"/>
      <c r="Y9742" s="9"/>
      <c r="Z9742" s="9"/>
    </row>
    <row r="9743" spans="8:26" x14ac:dyDescent="0.3">
      <c r="H9743" s="9"/>
      <c r="I9743" s="9"/>
      <c r="J9743" s="9"/>
      <c r="K9743" s="9"/>
      <c r="L9743" s="9"/>
      <c r="M9743" s="9"/>
      <c r="N9743" s="9"/>
      <c r="O9743" s="9"/>
      <c r="Q9743" s="9"/>
      <c r="R9743" s="9"/>
      <c r="S9743" s="9"/>
      <c r="T9743" s="9"/>
      <c r="U9743" s="9"/>
      <c r="V9743" s="9"/>
      <c r="W9743" s="9"/>
      <c r="Y9743" s="9"/>
      <c r="Z9743" s="9"/>
    </row>
    <row r="9744" spans="8:26" x14ac:dyDescent="0.3">
      <c r="H9744" s="9"/>
      <c r="I9744" s="9"/>
      <c r="J9744" s="9"/>
      <c r="K9744" s="9"/>
      <c r="L9744" s="9"/>
      <c r="M9744" s="9"/>
      <c r="N9744" s="9"/>
      <c r="O9744" s="9"/>
      <c r="Q9744" s="9"/>
      <c r="R9744" s="9"/>
      <c r="S9744" s="9"/>
      <c r="T9744" s="9"/>
      <c r="U9744" s="9"/>
      <c r="V9744" s="9"/>
      <c r="W9744" s="9"/>
      <c r="Y9744" s="9"/>
      <c r="Z9744" s="9"/>
    </row>
    <row r="9745" spans="8:26" x14ac:dyDescent="0.3">
      <c r="H9745" s="9"/>
      <c r="I9745" s="9"/>
      <c r="J9745" s="9"/>
      <c r="K9745" s="9"/>
      <c r="L9745" s="9"/>
      <c r="M9745" s="9"/>
      <c r="N9745" s="9"/>
      <c r="O9745" s="9"/>
      <c r="Q9745" s="9"/>
      <c r="R9745" s="9"/>
      <c r="S9745" s="9"/>
      <c r="T9745" s="9"/>
      <c r="U9745" s="9"/>
      <c r="V9745" s="9"/>
      <c r="W9745" s="9"/>
      <c r="Y9745" s="9"/>
      <c r="Z9745" s="9"/>
    </row>
    <row r="9746" spans="8:26" x14ac:dyDescent="0.3">
      <c r="H9746" s="9"/>
      <c r="I9746" s="9"/>
      <c r="J9746" s="9"/>
      <c r="K9746" s="9"/>
      <c r="L9746" s="9"/>
      <c r="M9746" s="9"/>
      <c r="N9746" s="9"/>
      <c r="O9746" s="9"/>
      <c r="Q9746" s="9"/>
      <c r="R9746" s="9"/>
      <c r="S9746" s="9"/>
      <c r="T9746" s="9"/>
      <c r="U9746" s="9"/>
      <c r="V9746" s="9"/>
      <c r="W9746" s="9"/>
      <c r="Y9746" s="9"/>
      <c r="Z9746" s="9"/>
    </row>
    <row r="9747" spans="8:26" x14ac:dyDescent="0.3">
      <c r="H9747" s="9"/>
      <c r="I9747" s="9"/>
      <c r="J9747" s="9"/>
      <c r="K9747" s="9"/>
      <c r="L9747" s="9"/>
      <c r="M9747" s="9"/>
      <c r="N9747" s="9"/>
      <c r="O9747" s="9"/>
      <c r="Q9747" s="9"/>
      <c r="R9747" s="9"/>
      <c r="S9747" s="9"/>
      <c r="T9747" s="9"/>
      <c r="U9747" s="9"/>
      <c r="V9747" s="9"/>
      <c r="W9747" s="9"/>
      <c r="Y9747" s="9"/>
      <c r="Z9747" s="9"/>
    </row>
    <row r="9748" spans="8:26" x14ac:dyDescent="0.3">
      <c r="H9748" s="9"/>
      <c r="I9748" s="9"/>
      <c r="J9748" s="9"/>
      <c r="K9748" s="9"/>
      <c r="L9748" s="9"/>
      <c r="M9748" s="9"/>
      <c r="N9748" s="9"/>
      <c r="O9748" s="9"/>
      <c r="Q9748" s="9"/>
      <c r="R9748" s="9"/>
      <c r="S9748" s="9"/>
      <c r="T9748" s="9"/>
      <c r="U9748" s="9"/>
      <c r="V9748" s="9"/>
      <c r="W9748" s="9"/>
      <c r="Y9748" s="9"/>
      <c r="Z9748" s="9"/>
    </row>
    <row r="9749" spans="8:26" x14ac:dyDescent="0.3">
      <c r="H9749" s="9"/>
      <c r="I9749" s="9"/>
      <c r="J9749" s="9"/>
      <c r="K9749" s="9"/>
      <c r="L9749" s="9"/>
      <c r="M9749" s="9"/>
      <c r="N9749" s="9"/>
      <c r="O9749" s="9"/>
      <c r="Q9749" s="9"/>
      <c r="R9749" s="9"/>
      <c r="S9749" s="9"/>
      <c r="T9749" s="9"/>
      <c r="U9749" s="9"/>
      <c r="V9749" s="9"/>
      <c r="W9749" s="9"/>
      <c r="Y9749" s="9"/>
      <c r="Z9749" s="9"/>
    </row>
    <row r="9750" spans="8:26" x14ac:dyDescent="0.3">
      <c r="H9750" s="9"/>
      <c r="I9750" s="9"/>
      <c r="J9750" s="9"/>
      <c r="K9750" s="9"/>
      <c r="L9750" s="9"/>
      <c r="M9750" s="9"/>
      <c r="N9750" s="9"/>
      <c r="O9750" s="9"/>
      <c r="Q9750" s="9"/>
      <c r="R9750" s="9"/>
      <c r="S9750" s="9"/>
      <c r="T9750" s="9"/>
      <c r="U9750" s="9"/>
      <c r="V9750" s="9"/>
      <c r="W9750" s="9"/>
      <c r="Y9750" s="9"/>
      <c r="Z9750" s="9"/>
    </row>
    <row r="9751" spans="8:26" x14ac:dyDescent="0.3">
      <c r="H9751" s="9"/>
      <c r="I9751" s="9"/>
      <c r="J9751" s="9"/>
      <c r="K9751" s="9"/>
      <c r="L9751" s="9"/>
      <c r="M9751" s="9"/>
      <c r="N9751" s="9"/>
      <c r="O9751" s="9"/>
      <c r="Q9751" s="9"/>
      <c r="R9751" s="9"/>
      <c r="S9751" s="9"/>
      <c r="T9751" s="9"/>
      <c r="U9751" s="9"/>
      <c r="V9751" s="9"/>
      <c r="W9751" s="9"/>
      <c r="Y9751" s="9"/>
      <c r="Z9751" s="9"/>
    </row>
    <row r="9752" spans="8:26" x14ac:dyDescent="0.3">
      <c r="H9752" s="9"/>
      <c r="I9752" s="9"/>
      <c r="J9752" s="9"/>
      <c r="K9752" s="9"/>
      <c r="L9752" s="9"/>
      <c r="M9752" s="9"/>
      <c r="N9752" s="9"/>
      <c r="O9752" s="9"/>
      <c r="Q9752" s="9"/>
      <c r="R9752" s="9"/>
      <c r="S9752" s="9"/>
      <c r="T9752" s="9"/>
      <c r="U9752" s="9"/>
      <c r="V9752" s="9"/>
      <c r="W9752" s="9"/>
      <c r="Y9752" s="9"/>
      <c r="Z9752" s="9"/>
    </row>
    <row r="9753" spans="8:26" x14ac:dyDescent="0.3">
      <c r="H9753" s="9"/>
      <c r="I9753" s="9"/>
      <c r="J9753" s="9"/>
      <c r="K9753" s="9"/>
      <c r="L9753" s="9"/>
      <c r="M9753" s="9"/>
      <c r="N9753" s="9"/>
      <c r="O9753" s="9"/>
      <c r="Q9753" s="9"/>
      <c r="R9753" s="9"/>
      <c r="S9753" s="9"/>
      <c r="T9753" s="9"/>
      <c r="U9753" s="9"/>
      <c r="V9753" s="9"/>
      <c r="W9753" s="9"/>
      <c r="Y9753" s="9"/>
      <c r="Z9753" s="9"/>
    </row>
    <row r="9754" spans="8:26" x14ac:dyDescent="0.3">
      <c r="H9754" s="9"/>
      <c r="I9754" s="9"/>
      <c r="J9754" s="9"/>
      <c r="K9754" s="9"/>
      <c r="L9754" s="9"/>
      <c r="M9754" s="9"/>
      <c r="N9754" s="9"/>
      <c r="O9754" s="9"/>
      <c r="Q9754" s="9"/>
      <c r="R9754" s="9"/>
      <c r="S9754" s="9"/>
      <c r="T9754" s="9"/>
      <c r="U9754" s="9"/>
      <c r="V9754" s="9"/>
      <c r="W9754" s="9"/>
      <c r="Y9754" s="9"/>
      <c r="Z9754" s="9"/>
    </row>
    <row r="9755" spans="8:26" x14ac:dyDescent="0.3">
      <c r="H9755" s="9"/>
      <c r="I9755" s="9"/>
      <c r="J9755" s="9"/>
      <c r="K9755" s="9"/>
      <c r="L9755" s="9"/>
      <c r="M9755" s="9"/>
      <c r="N9755" s="9"/>
      <c r="O9755" s="9"/>
      <c r="Q9755" s="9"/>
      <c r="R9755" s="9"/>
      <c r="S9755" s="9"/>
      <c r="T9755" s="9"/>
      <c r="U9755" s="9"/>
      <c r="V9755" s="9"/>
      <c r="W9755" s="9"/>
      <c r="Y9755" s="9"/>
      <c r="Z9755" s="9"/>
    </row>
    <row r="9756" spans="8:26" x14ac:dyDescent="0.3">
      <c r="H9756" s="9"/>
      <c r="I9756" s="9"/>
      <c r="J9756" s="9"/>
      <c r="K9756" s="9"/>
      <c r="L9756" s="9"/>
      <c r="M9756" s="9"/>
      <c r="N9756" s="9"/>
      <c r="O9756" s="9"/>
      <c r="Q9756" s="9"/>
      <c r="R9756" s="9"/>
      <c r="S9756" s="9"/>
      <c r="T9756" s="9"/>
      <c r="U9756" s="9"/>
      <c r="V9756" s="9"/>
      <c r="W9756" s="9"/>
      <c r="Y9756" s="9"/>
      <c r="Z9756" s="9"/>
    </row>
    <row r="9757" spans="8:26" x14ac:dyDescent="0.3">
      <c r="H9757" s="9"/>
      <c r="I9757" s="9"/>
      <c r="J9757" s="9"/>
      <c r="K9757" s="9"/>
      <c r="L9757" s="9"/>
      <c r="M9757" s="9"/>
      <c r="N9757" s="9"/>
      <c r="O9757" s="9"/>
      <c r="Q9757" s="9"/>
      <c r="R9757" s="9"/>
      <c r="S9757" s="9"/>
      <c r="T9757" s="9"/>
      <c r="U9757" s="9"/>
      <c r="V9757" s="9"/>
      <c r="W9757" s="9"/>
      <c r="Y9757" s="9"/>
      <c r="Z9757" s="9"/>
    </row>
    <row r="9758" spans="8:26" x14ac:dyDescent="0.3">
      <c r="H9758" s="9"/>
      <c r="I9758" s="9"/>
      <c r="J9758" s="9"/>
      <c r="K9758" s="9"/>
      <c r="L9758" s="9"/>
      <c r="M9758" s="9"/>
      <c r="N9758" s="9"/>
      <c r="O9758" s="9"/>
      <c r="Q9758" s="9"/>
      <c r="R9758" s="9"/>
      <c r="S9758" s="9"/>
      <c r="T9758" s="9"/>
      <c r="U9758" s="9"/>
      <c r="V9758" s="9"/>
      <c r="W9758" s="9"/>
      <c r="Y9758" s="9"/>
      <c r="Z9758" s="9"/>
    </row>
    <row r="9759" spans="8:26" x14ac:dyDescent="0.3">
      <c r="H9759" s="9"/>
      <c r="I9759" s="9"/>
      <c r="J9759" s="9"/>
      <c r="K9759" s="9"/>
      <c r="L9759" s="9"/>
      <c r="M9759" s="9"/>
      <c r="N9759" s="9"/>
      <c r="O9759" s="9"/>
      <c r="Q9759" s="9"/>
      <c r="R9759" s="9"/>
      <c r="S9759" s="9"/>
      <c r="T9759" s="9"/>
      <c r="U9759" s="9"/>
      <c r="V9759" s="9"/>
      <c r="W9759" s="9"/>
      <c r="Y9759" s="9"/>
      <c r="Z9759" s="9"/>
    </row>
    <row r="9760" spans="8:26" x14ac:dyDescent="0.3">
      <c r="H9760" s="9"/>
      <c r="I9760" s="9"/>
      <c r="J9760" s="9"/>
      <c r="K9760" s="9"/>
      <c r="L9760" s="9"/>
      <c r="M9760" s="9"/>
      <c r="N9760" s="9"/>
      <c r="O9760" s="9"/>
      <c r="Q9760" s="9"/>
      <c r="R9760" s="9"/>
      <c r="S9760" s="9"/>
      <c r="T9760" s="9"/>
      <c r="U9760" s="9"/>
      <c r="V9760" s="9"/>
      <c r="W9760" s="9"/>
      <c r="Y9760" s="9"/>
      <c r="Z9760" s="9"/>
    </row>
    <row r="9761" spans="8:26" x14ac:dyDescent="0.3">
      <c r="H9761" s="9"/>
      <c r="I9761" s="9"/>
      <c r="J9761" s="9"/>
      <c r="K9761" s="9"/>
      <c r="L9761" s="9"/>
      <c r="M9761" s="9"/>
      <c r="N9761" s="9"/>
      <c r="O9761" s="9"/>
      <c r="Q9761" s="9"/>
      <c r="R9761" s="9"/>
      <c r="S9761" s="9"/>
      <c r="T9761" s="9"/>
      <c r="U9761" s="9"/>
      <c r="V9761" s="9"/>
      <c r="W9761" s="9"/>
      <c r="Y9761" s="9"/>
      <c r="Z9761" s="9"/>
    </row>
    <row r="9762" spans="8:26" x14ac:dyDescent="0.3">
      <c r="H9762" s="9"/>
      <c r="I9762" s="9"/>
      <c r="J9762" s="9"/>
      <c r="K9762" s="9"/>
      <c r="L9762" s="9"/>
      <c r="M9762" s="9"/>
      <c r="N9762" s="9"/>
      <c r="O9762" s="9"/>
      <c r="Q9762" s="9"/>
      <c r="R9762" s="9"/>
      <c r="S9762" s="9"/>
      <c r="T9762" s="9"/>
      <c r="U9762" s="9"/>
      <c r="V9762" s="9"/>
      <c r="W9762" s="9"/>
      <c r="Y9762" s="9"/>
      <c r="Z9762" s="9"/>
    </row>
    <row r="9763" spans="8:26" x14ac:dyDescent="0.3">
      <c r="H9763" s="9"/>
      <c r="I9763" s="9"/>
      <c r="J9763" s="9"/>
      <c r="K9763" s="9"/>
      <c r="L9763" s="9"/>
      <c r="M9763" s="9"/>
      <c r="N9763" s="9"/>
      <c r="O9763" s="9"/>
      <c r="Q9763" s="9"/>
      <c r="R9763" s="9"/>
      <c r="S9763" s="9"/>
      <c r="T9763" s="9"/>
      <c r="U9763" s="9"/>
      <c r="V9763" s="9"/>
      <c r="W9763" s="9"/>
      <c r="Y9763" s="9"/>
      <c r="Z9763" s="9"/>
    </row>
    <row r="9764" spans="8:26" x14ac:dyDescent="0.3">
      <c r="H9764" s="9"/>
      <c r="I9764" s="9"/>
      <c r="J9764" s="9"/>
      <c r="K9764" s="9"/>
      <c r="L9764" s="9"/>
      <c r="M9764" s="9"/>
      <c r="N9764" s="9"/>
      <c r="O9764" s="9"/>
      <c r="Q9764" s="9"/>
      <c r="R9764" s="9"/>
      <c r="S9764" s="9"/>
      <c r="T9764" s="9"/>
      <c r="U9764" s="9"/>
      <c r="V9764" s="9"/>
      <c r="W9764" s="9"/>
      <c r="Y9764" s="9"/>
      <c r="Z9764" s="9"/>
    </row>
    <row r="9765" spans="8:26" x14ac:dyDescent="0.3">
      <c r="H9765" s="9"/>
      <c r="I9765" s="9"/>
      <c r="J9765" s="9"/>
      <c r="K9765" s="9"/>
      <c r="L9765" s="9"/>
      <c r="M9765" s="9"/>
      <c r="N9765" s="9"/>
      <c r="O9765" s="9"/>
      <c r="Q9765" s="9"/>
      <c r="R9765" s="9"/>
      <c r="S9765" s="9"/>
      <c r="T9765" s="9"/>
      <c r="U9765" s="9"/>
      <c r="V9765" s="9"/>
      <c r="W9765" s="9"/>
      <c r="Y9765" s="9"/>
      <c r="Z9765" s="9"/>
    </row>
    <row r="9766" spans="8:26" x14ac:dyDescent="0.3">
      <c r="H9766" s="9"/>
      <c r="I9766" s="9"/>
      <c r="J9766" s="9"/>
      <c r="K9766" s="9"/>
      <c r="L9766" s="9"/>
      <c r="M9766" s="9"/>
      <c r="N9766" s="9"/>
      <c r="O9766" s="9"/>
      <c r="Q9766" s="9"/>
      <c r="R9766" s="9"/>
      <c r="S9766" s="9"/>
      <c r="T9766" s="9"/>
      <c r="U9766" s="9"/>
      <c r="V9766" s="9"/>
      <c r="W9766" s="9"/>
      <c r="Y9766" s="9"/>
      <c r="Z9766" s="9"/>
    </row>
    <row r="9767" spans="8:26" x14ac:dyDescent="0.3">
      <c r="H9767" s="9"/>
      <c r="I9767" s="9"/>
      <c r="J9767" s="9"/>
      <c r="K9767" s="9"/>
      <c r="L9767" s="9"/>
      <c r="M9767" s="9"/>
      <c r="N9767" s="9"/>
      <c r="O9767" s="9"/>
      <c r="Q9767" s="9"/>
      <c r="R9767" s="9"/>
      <c r="S9767" s="9"/>
      <c r="T9767" s="9"/>
      <c r="U9767" s="9"/>
      <c r="V9767" s="9"/>
      <c r="W9767" s="9"/>
      <c r="Y9767" s="9"/>
      <c r="Z9767" s="9"/>
    </row>
    <row r="9768" spans="8:26" x14ac:dyDescent="0.3">
      <c r="H9768" s="9"/>
      <c r="I9768" s="9"/>
      <c r="J9768" s="9"/>
      <c r="K9768" s="9"/>
      <c r="L9768" s="9"/>
      <c r="M9768" s="9"/>
      <c r="N9768" s="9"/>
      <c r="O9768" s="9"/>
      <c r="Q9768" s="9"/>
      <c r="R9768" s="9"/>
      <c r="S9768" s="9"/>
      <c r="T9768" s="9"/>
      <c r="U9768" s="9"/>
      <c r="V9768" s="9"/>
      <c r="W9768" s="9"/>
      <c r="Y9768" s="9"/>
      <c r="Z9768" s="9"/>
    </row>
    <row r="9769" spans="8:26" x14ac:dyDescent="0.3">
      <c r="H9769" s="9"/>
      <c r="I9769" s="9"/>
      <c r="J9769" s="9"/>
      <c r="K9769" s="9"/>
      <c r="L9769" s="9"/>
      <c r="M9769" s="9"/>
      <c r="N9769" s="9"/>
      <c r="O9769" s="9"/>
      <c r="Q9769" s="9"/>
      <c r="R9769" s="9"/>
      <c r="S9769" s="9"/>
      <c r="T9769" s="9"/>
      <c r="U9769" s="9"/>
      <c r="V9769" s="9"/>
      <c r="W9769" s="9"/>
      <c r="Y9769" s="9"/>
      <c r="Z9769" s="9"/>
    </row>
    <row r="9770" spans="8:26" x14ac:dyDescent="0.3">
      <c r="H9770" s="9"/>
      <c r="I9770" s="9"/>
      <c r="J9770" s="9"/>
      <c r="K9770" s="9"/>
      <c r="L9770" s="9"/>
      <c r="M9770" s="9"/>
      <c r="N9770" s="9"/>
      <c r="O9770" s="9"/>
      <c r="Q9770" s="9"/>
      <c r="R9770" s="9"/>
      <c r="S9770" s="9"/>
      <c r="T9770" s="9"/>
      <c r="U9770" s="9"/>
      <c r="V9770" s="9"/>
      <c r="W9770" s="9"/>
      <c r="Y9770" s="9"/>
      <c r="Z9770" s="9"/>
    </row>
    <row r="9771" spans="8:26" x14ac:dyDescent="0.3">
      <c r="H9771" s="9"/>
      <c r="I9771" s="9"/>
      <c r="J9771" s="9"/>
      <c r="K9771" s="9"/>
      <c r="L9771" s="9"/>
      <c r="M9771" s="9"/>
      <c r="N9771" s="9"/>
      <c r="O9771" s="9"/>
      <c r="Q9771" s="9"/>
      <c r="R9771" s="9"/>
      <c r="S9771" s="9"/>
      <c r="T9771" s="9"/>
      <c r="U9771" s="9"/>
      <c r="V9771" s="9"/>
      <c r="W9771" s="9"/>
      <c r="Y9771" s="9"/>
      <c r="Z9771" s="9"/>
    </row>
    <row r="9772" spans="8:26" x14ac:dyDescent="0.3">
      <c r="H9772" s="9"/>
      <c r="I9772" s="9"/>
      <c r="J9772" s="9"/>
      <c r="K9772" s="9"/>
      <c r="L9772" s="9"/>
      <c r="M9772" s="9"/>
      <c r="N9772" s="9"/>
      <c r="O9772" s="9"/>
      <c r="Q9772" s="9"/>
      <c r="R9772" s="9"/>
      <c r="S9772" s="9"/>
      <c r="T9772" s="9"/>
      <c r="U9772" s="9"/>
      <c r="V9772" s="9"/>
      <c r="W9772" s="9"/>
      <c r="Y9772" s="9"/>
      <c r="Z9772" s="9"/>
    </row>
    <row r="9773" spans="8:26" x14ac:dyDescent="0.3">
      <c r="H9773" s="9"/>
      <c r="I9773" s="9"/>
      <c r="J9773" s="9"/>
      <c r="K9773" s="9"/>
      <c r="L9773" s="9"/>
      <c r="M9773" s="9"/>
      <c r="N9773" s="9"/>
      <c r="O9773" s="9"/>
      <c r="Q9773" s="9"/>
      <c r="R9773" s="9"/>
      <c r="S9773" s="9"/>
      <c r="T9773" s="9"/>
      <c r="U9773" s="9"/>
      <c r="V9773" s="9"/>
      <c r="W9773" s="9"/>
      <c r="Y9773" s="9"/>
      <c r="Z9773" s="9"/>
    </row>
    <row r="9774" spans="8:26" x14ac:dyDescent="0.3">
      <c r="H9774" s="9"/>
      <c r="I9774" s="9"/>
      <c r="J9774" s="9"/>
      <c r="K9774" s="9"/>
      <c r="L9774" s="9"/>
      <c r="M9774" s="9"/>
      <c r="N9774" s="9"/>
      <c r="O9774" s="9"/>
      <c r="Q9774" s="9"/>
      <c r="R9774" s="9"/>
      <c r="S9774" s="9"/>
      <c r="T9774" s="9"/>
      <c r="U9774" s="9"/>
      <c r="V9774" s="9"/>
      <c r="W9774" s="9"/>
      <c r="Y9774" s="9"/>
      <c r="Z9774" s="9"/>
    </row>
    <row r="9775" spans="8:26" x14ac:dyDescent="0.3">
      <c r="H9775" s="9"/>
      <c r="I9775" s="9"/>
      <c r="J9775" s="9"/>
      <c r="K9775" s="9"/>
      <c r="L9775" s="9"/>
      <c r="M9775" s="9"/>
      <c r="N9775" s="9"/>
      <c r="O9775" s="9"/>
      <c r="Q9775" s="9"/>
      <c r="R9775" s="9"/>
      <c r="S9775" s="9"/>
      <c r="T9775" s="9"/>
      <c r="U9775" s="9"/>
      <c r="V9775" s="9"/>
      <c r="W9775" s="9"/>
      <c r="Y9775" s="9"/>
      <c r="Z9775" s="9"/>
    </row>
    <row r="9776" spans="8:26" x14ac:dyDescent="0.3">
      <c r="H9776" s="9"/>
      <c r="I9776" s="9"/>
      <c r="J9776" s="9"/>
      <c r="K9776" s="9"/>
      <c r="L9776" s="9"/>
      <c r="M9776" s="9"/>
      <c r="N9776" s="9"/>
      <c r="O9776" s="9"/>
      <c r="Q9776" s="9"/>
      <c r="R9776" s="9"/>
      <c r="S9776" s="9"/>
      <c r="T9776" s="9"/>
      <c r="U9776" s="9"/>
      <c r="V9776" s="9"/>
      <c r="W9776" s="9"/>
      <c r="Y9776" s="9"/>
      <c r="Z9776" s="9"/>
    </row>
    <row r="9777" spans="8:26" x14ac:dyDescent="0.3">
      <c r="H9777" s="9"/>
      <c r="I9777" s="9"/>
      <c r="J9777" s="9"/>
      <c r="K9777" s="9"/>
      <c r="L9777" s="9"/>
      <c r="M9777" s="9"/>
      <c r="N9777" s="9"/>
      <c r="O9777" s="9"/>
      <c r="Q9777" s="9"/>
      <c r="R9777" s="9"/>
      <c r="S9777" s="9"/>
      <c r="T9777" s="9"/>
      <c r="U9777" s="9"/>
      <c r="V9777" s="9"/>
      <c r="W9777" s="9"/>
      <c r="Y9777" s="9"/>
      <c r="Z9777" s="9"/>
    </row>
    <row r="9778" spans="8:26" x14ac:dyDescent="0.3">
      <c r="H9778" s="9"/>
      <c r="I9778" s="9"/>
      <c r="J9778" s="9"/>
      <c r="K9778" s="9"/>
      <c r="L9778" s="9"/>
      <c r="M9778" s="9"/>
      <c r="N9778" s="9"/>
      <c r="O9778" s="9"/>
      <c r="Q9778" s="9"/>
      <c r="R9778" s="9"/>
      <c r="S9778" s="9"/>
      <c r="T9778" s="9"/>
      <c r="U9778" s="9"/>
      <c r="V9778" s="9"/>
      <c r="W9778" s="9"/>
      <c r="Y9778" s="9"/>
      <c r="Z9778" s="9"/>
    </row>
    <row r="9779" spans="8:26" x14ac:dyDescent="0.3">
      <c r="H9779" s="9"/>
      <c r="I9779" s="9"/>
      <c r="J9779" s="9"/>
      <c r="K9779" s="9"/>
      <c r="L9779" s="9"/>
      <c r="M9779" s="9"/>
      <c r="N9779" s="9"/>
      <c r="O9779" s="9"/>
      <c r="Q9779" s="9"/>
      <c r="R9779" s="9"/>
      <c r="S9779" s="9"/>
      <c r="T9779" s="9"/>
      <c r="U9779" s="9"/>
      <c r="V9779" s="9"/>
      <c r="W9779" s="9"/>
      <c r="Y9779" s="9"/>
      <c r="Z9779" s="9"/>
    </row>
    <row r="9780" spans="8:26" x14ac:dyDescent="0.3">
      <c r="H9780" s="9"/>
      <c r="I9780" s="9"/>
      <c r="J9780" s="9"/>
      <c r="K9780" s="9"/>
      <c r="L9780" s="9"/>
      <c r="M9780" s="9"/>
      <c r="N9780" s="9"/>
      <c r="O9780" s="9"/>
      <c r="Q9780" s="9"/>
      <c r="R9780" s="9"/>
      <c r="S9780" s="9"/>
      <c r="T9780" s="9"/>
      <c r="U9780" s="9"/>
      <c r="V9780" s="9"/>
      <c r="W9780" s="9"/>
      <c r="Y9780" s="9"/>
      <c r="Z9780" s="9"/>
    </row>
    <row r="9781" spans="8:26" x14ac:dyDescent="0.3">
      <c r="H9781" s="9"/>
      <c r="I9781" s="9"/>
      <c r="J9781" s="9"/>
      <c r="K9781" s="9"/>
      <c r="L9781" s="9"/>
      <c r="M9781" s="9"/>
      <c r="N9781" s="9"/>
      <c r="O9781" s="9"/>
      <c r="Q9781" s="9"/>
      <c r="R9781" s="9"/>
      <c r="S9781" s="9"/>
      <c r="T9781" s="9"/>
      <c r="U9781" s="9"/>
      <c r="V9781" s="9"/>
      <c r="W9781" s="9"/>
      <c r="Y9781" s="9"/>
      <c r="Z9781" s="9"/>
    </row>
    <row r="9782" spans="8:26" x14ac:dyDescent="0.3">
      <c r="H9782" s="9"/>
      <c r="I9782" s="9"/>
      <c r="J9782" s="9"/>
      <c r="K9782" s="9"/>
      <c r="L9782" s="9"/>
      <c r="M9782" s="9"/>
      <c r="N9782" s="9"/>
      <c r="O9782" s="9"/>
      <c r="Q9782" s="9"/>
      <c r="R9782" s="9"/>
      <c r="S9782" s="9"/>
      <c r="T9782" s="9"/>
      <c r="U9782" s="9"/>
      <c r="V9782" s="9"/>
      <c r="W9782" s="9"/>
      <c r="Y9782" s="9"/>
      <c r="Z9782" s="9"/>
    </row>
    <row r="9783" spans="8:26" x14ac:dyDescent="0.3">
      <c r="H9783" s="9"/>
      <c r="I9783" s="9"/>
      <c r="J9783" s="9"/>
      <c r="K9783" s="9"/>
      <c r="L9783" s="9"/>
      <c r="M9783" s="9"/>
      <c r="N9783" s="9"/>
      <c r="O9783" s="9"/>
      <c r="Q9783" s="9"/>
      <c r="R9783" s="9"/>
      <c r="S9783" s="9"/>
      <c r="T9783" s="9"/>
      <c r="U9783" s="9"/>
      <c r="V9783" s="9"/>
      <c r="W9783" s="9"/>
      <c r="Y9783" s="9"/>
      <c r="Z9783" s="9"/>
    </row>
    <row r="9784" spans="8:26" x14ac:dyDescent="0.3">
      <c r="H9784" s="9"/>
      <c r="I9784" s="9"/>
      <c r="J9784" s="9"/>
      <c r="K9784" s="9"/>
      <c r="L9784" s="9"/>
      <c r="M9784" s="9"/>
      <c r="N9784" s="9"/>
      <c r="O9784" s="9"/>
      <c r="Q9784" s="9"/>
      <c r="R9784" s="9"/>
      <c r="S9784" s="9"/>
      <c r="T9784" s="9"/>
      <c r="U9784" s="9"/>
      <c r="V9784" s="9"/>
      <c r="W9784" s="9"/>
      <c r="Y9784" s="9"/>
      <c r="Z9784" s="9"/>
    </row>
    <row r="9785" spans="8:26" x14ac:dyDescent="0.3">
      <c r="H9785" s="9"/>
      <c r="I9785" s="9"/>
      <c r="J9785" s="9"/>
      <c r="K9785" s="9"/>
      <c r="L9785" s="9"/>
      <c r="M9785" s="9"/>
      <c r="N9785" s="9"/>
      <c r="O9785" s="9"/>
      <c r="Q9785" s="9"/>
      <c r="R9785" s="9"/>
      <c r="S9785" s="9"/>
      <c r="T9785" s="9"/>
      <c r="U9785" s="9"/>
      <c r="V9785" s="9"/>
      <c r="W9785" s="9"/>
      <c r="Y9785" s="9"/>
      <c r="Z9785" s="9"/>
    </row>
    <row r="9786" spans="8:26" x14ac:dyDescent="0.3">
      <c r="H9786" s="9"/>
      <c r="I9786" s="9"/>
      <c r="J9786" s="9"/>
      <c r="K9786" s="9"/>
      <c r="L9786" s="9"/>
      <c r="M9786" s="9"/>
      <c r="N9786" s="9"/>
      <c r="O9786" s="9"/>
      <c r="Q9786" s="9"/>
      <c r="R9786" s="9"/>
      <c r="S9786" s="9"/>
      <c r="T9786" s="9"/>
      <c r="U9786" s="9"/>
      <c r="V9786" s="9"/>
      <c r="W9786" s="9"/>
      <c r="Y9786" s="9"/>
      <c r="Z9786" s="9"/>
    </row>
    <row r="9787" spans="8:26" x14ac:dyDescent="0.3">
      <c r="H9787" s="9"/>
      <c r="I9787" s="9"/>
      <c r="J9787" s="9"/>
      <c r="K9787" s="9"/>
      <c r="L9787" s="9"/>
      <c r="M9787" s="9"/>
      <c r="N9787" s="9"/>
      <c r="O9787" s="9"/>
      <c r="Q9787" s="9"/>
      <c r="R9787" s="9"/>
      <c r="S9787" s="9"/>
      <c r="T9787" s="9"/>
      <c r="U9787" s="9"/>
      <c r="V9787" s="9"/>
      <c r="W9787" s="9"/>
      <c r="Y9787" s="9"/>
      <c r="Z9787" s="9"/>
    </row>
    <row r="9788" spans="8:26" x14ac:dyDescent="0.3">
      <c r="H9788" s="9"/>
      <c r="I9788" s="9"/>
      <c r="J9788" s="9"/>
      <c r="K9788" s="9"/>
      <c r="L9788" s="9"/>
      <c r="M9788" s="9"/>
      <c r="N9788" s="9"/>
      <c r="O9788" s="9"/>
      <c r="Q9788" s="9"/>
      <c r="R9788" s="9"/>
      <c r="S9788" s="9"/>
      <c r="T9788" s="9"/>
      <c r="U9788" s="9"/>
      <c r="V9788" s="9"/>
      <c r="W9788" s="9"/>
      <c r="Y9788" s="9"/>
      <c r="Z9788" s="9"/>
    </row>
    <row r="9789" spans="8:26" x14ac:dyDescent="0.3">
      <c r="H9789" s="9"/>
      <c r="I9789" s="9"/>
      <c r="J9789" s="9"/>
      <c r="K9789" s="9"/>
      <c r="L9789" s="9"/>
      <c r="M9789" s="9"/>
      <c r="N9789" s="9"/>
      <c r="O9789" s="9"/>
      <c r="Q9789" s="9"/>
      <c r="R9789" s="9"/>
      <c r="S9789" s="9"/>
      <c r="T9789" s="9"/>
      <c r="U9789" s="9"/>
      <c r="V9789" s="9"/>
      <c r="W9789" s="9"/>
      <c r="Y9789" s="9"/>
      <c r="Z9789" s="9"/>
    </row>
    <row r="9790" spans="8:26" x14ac:dyDescent="0.3">
      <c r="H9790" s="9"/>
      <c r="I9790" s="9"/>
      <c r="J9790" s="9"/>
      <c r="K9790" s="9"/>
      <c r="L9790" s="9"/>
      <c r="M9790" s="9"/>
      <c r="N9790" s="9"/>
      <c r="O9790" s="9"/>
      <c r="Q9790" s="9"/>
      <c r="R9790" s="9"/>
      <c r="S9790" s="9"/>
      <c r="T9790" s="9"/>
      <c r="U9790" s="9"/>
      <c r="V9790" s="9"/>
      <c r="W9790" s="9"/>
      <c r="Y9790" s="9"/>
      <c r="Z9790" s="9"/>
    </row>
    <row r="9791" spans="8:26" x14ac:dyDescent="0.3">
      <c r="H9791" s="9"/>
      <c r="I9791" s="9"/>
      <c r="J9791" s="9"/>
      <c r="K9791" s="9"/>
      <c r="L9791" s="9"/>
      <c r="M9791" s="9"/>
      <c r="N9791" s="9"/>
      <c r="O9791" s="9"/>
      <c r="Q9791" s="9"/>
      <c r="R9791" s="9"/>
      <c r="S9791" s="9"/>
      <c r="T9791" s="9"/>
      <c r="U9791" s="9"/>
      <c r="V9791" s="9"/>
      <c r="W9791" s="9"/>
      <c r="Y9791" s="9"/>
      <c r="Z9791" s="9"/>
    </row>
    <row r="9792" spans="8:26" x14ac:dyDescent="0.3">
      <c r="H9792" s="9"/>
      <c r="I9792" s="9"/>
      <c r="J9792" s="9"/>
      <c r="K9792" s="9"/>
      <c r="L9792" s="9"/>
      <c r="M9792" s="9"/>
      <c r="N9792" s="9"/>
      <c r="O9792" s="9"/>
      <c r="Q9792" s="9"/>
      <c r="R9792" s="9"/>
      <c r="S9792" s="9"/>
      <c r="T9792" s="9"/>
      <c r="U9792" s="9"/>
      <c r="V9792" s="9"/>
      <c r="W9792" s="9"/>
      <c r="Y9792" s="9"/>
      <c r="Z9792" s="9"/>
    </row>
    <row r="9793" spans="8:26" x14ac:dyDescent="0.3">
      <c r="H9793" s="9"/>
      <c r="I9793" s="9"/>
      <c r="J9793" s="9"/>
      <c r="K9793" s="9"/>
      <c r="L9793" s="9"/>
      <c r="M9793" s="9"/>
      <c r="N9793" s="9"/>
      <c r="O9793" s="9"/>
      <c r="Q9793" s="9"/>
      <c r="R9793" s="9"/>
      <c r="S9793" s="9"/>
      <c r="T9793" s="9"/>
      <c r="U9793" s="9"/>
      <c r="V9793" s="9"/>
      <c r="W9793" s="9"/>
      <c r="Y9793" s="9"/>
      <c r="Z9793" s="9"/>
    </row>
    <row r="9794" spans="8:26" x14ac:dyDescent="0.3">
      <c r="H9794" s="9"/>
      <c r="I9794" s="9"/>
      <c r="J9794" s="9"/>
      <c r="K9794" s="9"/>
      <c r="L9794" s="9"/>
      <c r="M9794" s="9"/>
      <c r="N9794" s="9"/>
      <c r="O9794" s="9"/>
      <c r="Q9794" s="9"/>
      <c r="R9794" s="9"/>
      <c r="S9794" s="9"/>
      <c r="T9794" s="9"/>
      <c r="U9794" s="9"/>
      <c r="V9794" s="9"/>
      <c r="W9794" s="9"/>
      <c r="Y9794" s="9"/>
      <c r="Z9794" s="9"/>
    </row>
    <row r="9795" spans="8:26" x14ac:dyDescent="0.3">
      <c r="H9795" s="9"/>
      <c r="I9795" s="9"/>
      <c r="J9795" s="9"/>
      <c r="K9795" s="9"/>
      <c r="L9795" s="9"/>
      <c r="M9795" s="9"/>
      <c r="N9795" s="9"/>
      <c r="O9795" s="9"/>
      <c r="Q9795" s="9"/>
      <c r="R9795" s="9"/>
      <c r="S9795" s="9"/>
      <c r="T9795" s="9"/>
      <c r="U9795" s="9"/>
      <c r="V9795" s="9"/>
      <c r="W9795" s="9"/>
      <c r="Y9795" s="9"/>
      <c r="Z9795" s="9"/>
    </row>
    <row r="9796" spans="8:26" x14ac:dyDescent="0.3">
      <c r="H9796" s="9"/>
      <c r="I9796" s="9"/>
      <c r="J9796" s="9"/>
      <c r="K9796" s="9"/>
      <c r="L9796" s="9"/>
      <c r="M9796" s="9"/>
      <c r="N9796" s="9"/>
      <c r="O9796" s="9"/>
      <c r="Q9796" s="9"/>
      <c r="R9796" s="9"/>
      <c r="S9796" s="9"/>
      <c r="T9796" s="9"/>
      <c r="U9796" s="9"/>
      <c r="V9796" s="9"/>
      <c r="W9796" s="9"/>
      <c r="Y9796" s="9"/>
      <c r="Z9796" s="9"/>
    </row>
    <row r="9797" spans="8:26" x14ac:dyDescent="0.3">
      <c r="H9797" s="9"/>
      <c r="I9797" s="9"/>
      <c r="J9797" s="9"/>
      <c r="K9797" s="9"/>
      <c r="L9797" s="9"/>
      <c r="M9797" s="9"/>
      <c r="N9797" s="9"/>
      <c r="O9797" s="9"/>
      <c r="Q9797" s="9"/>
      <c r="R9797" s="9"/>
      <c r="S9797" s="9"/>
      <c r="T9797" s="9"/>
      <c r="U9797" s="9"/>
      <c r="V9797" s="9"/>
      <c r="W9797" s="9"/>
      <c r="Y9797" s="9"/>
      <c r="Z9797" s="9"/>
    </row>
    <row r="9798" spans="8:26" x14ac:dyDescent="0.3">
      <c r="H9798" s="9"/>
      <c r="I9798" s="9"/>
      <c r="J9798" s="9"/>
      <c r="K9798" s="9"/>
      <c r="L9798" s="9"/>
      <c r="M9798" s="9"/>
      <c r="N9798" s="9"/>
      <c r="O9798" s="9"/>
      <c r="Q9798" s="9"/>
      <c r="R9798" s="9"/>
      <c r="S9798" s="9"/>
      <c r="T9798" s="9"/>
      <c r="U9798" s="9"/>
      <c r="V9798" s="9"/>
      <c r="W9798" s="9"/>
      <c r="Y9798" s="9"/>
      <c r="Z9798" s="9"/>
    </row>
    <row r="9799" spans="8:26" x14ac:dyDescent="0.3">
      <c r="H9799" s="9"/>
      <c r="I9799" s="9"/>
      <c r="J9799" s="9"/>
      <c r="K9799" s="9"/>
      <c r="L9799" s="9"/>
      <c r="M9799" s="9"/>
      <c r="N9799" s="9"/>
      <c r="O9799" s="9"/>
      <c r="Q9799" s="9"/>
      <c r="R9799" s="9"/>
      <c r="S9799" s="9"/>
      <c r="T9799" s="9"/>
      <c r="U9799" s="9"/>
      <c r="V9799" s="9"/>
      <c r="W9799" s="9"/>
      <c r="Y9799" s="9"/>
      <c r="Z9799" s="9"/>
    </row>
    <row r="9800" spans="8:26" x14ac:dyDescent="0.3">
      <c r="H9800" s="9"/>
      <c r="I9800" s="9"/>
      <c r="J9800" s="9"/>
      <c r="K9800" s="9"/>
      <c r="L9800" s="9"/>
      <c r="M9800" s="9"/>
      <c r="N9800" s="9"/>
      <c r="O9800" s="9"/>
      <c r="Q9800" s="9"/>
      <c r="R9800" s="9"/>
      <c r="S9800" s="9"/>
      <c r="T9800" s="9"/>
      <c r="U9800" s="9"/>
      <c r="V9800" s="9"/>
      <c r="W9800" s="9"/>
      <c r="Y9800" s="9"/>
      <c r="Z9800" s="9"/>
    </row>
    <row r="9801" spans="8:26" x14ac:dyDescent="0.3">
      <c r="H9801" s="9"/>
      <c r="I9801" s="9"/>
      <c r="J9801" s="9"/>
      <c r="K9801" s="9"/>
      <c r="L9801" s="9"/>
      <c r="M9801" s="9"/>
      <c r="N9801" s="9"/>
      <c r="O9801" s="9"/>
      <c r="Q9801" s="9"/>
      <c r="R9801" s="9"/>
      <c r="S9801" s="9"/>
      <c r="T9801" s="9"/>
      <c r="U9801" s="9"/>
      <c r="V9801" s="9"/>
      <c r="W9801" s="9"/>
      <c r="Y9801" s="9"/>
      <c r="Z9801" s="9"/>
    </row>
    <row r="9802" spans="8:26" x14ac:dyDescent="0.3">
      <c r="H9802" s="9"/>
      <c r="I9802" s="9"/>
      <c r="J9802" s="9"/>
      <c r="K9802" s="9"/>
      <c r="L9802" s="9"/>
      <c r="M9802" s="9"/>
      <c r="N9802" s="9"/>
      <c r="O9802" s="9"/>
      <c r="Q9802" s="9"/>
      <c r="R9802" s="9"/>
      <c r="S9802" s="9"/>
      <c r="T9802" s="9"/>
      <c r="U9802" s="9"/>
      <c r="V9802" s="9"/>
      <c r="W9802" s="9"/>
      <c r="Y9802" s="9"/>
      <c r="Z9802" s="9"/>
    </row>
    <row r="9803" spans="8:26" x14ac:dyDescent="0.3">
      <c r="H9803" s="9"/>
      <c r="I9803" s="9"/>
      <c r="J9803" s="9"/>
      <c r="K9803" s="9"/>
      <c r="L9803" s="9"/>
      <c r="M9803" s="9"/>
      <c r="N9803" s="9"/>
      <c r="O9803" s="9"/>
      <c r="Q9803" s="9"/>
      <c r="R9803" s="9"/>
      <c r="S9803" s="9"/>
      <c r="T9803" s="9"/>
      <c r="U9803" s="9"/>
      <c r="V9803" s="9"/>
      <c r="W9803" s="9"/>
      <c r="Y9803" s="9"/>
      <c r="Z9803" s="9"/>
    </row>
    <row r="9804" spans="8:26" x14ac:dyDescent="0.3">
      <c r="H9804" s="9"/>
      <c r="I9804" s="9"/>
      <c r="J9804" s="9"/>
      <c r="K9804" s="9"/>
      <c r="L9804" s="9"/>
      <c r="M9804" s="9"/>
      <c r="N9804" s="9"/>
      <c r="O9804" s="9"/>
      <c r="Q9804" s="9"/>
      <c r="R9804" s="9"/>
      <c r="S9804" s="9"/>
      <c r="T9804" s="9"/>
      <c r="U9804" s="9"/>
      <c r="V9804" s="9"/>
      <c r="W9804" s="9"/>
      <c r="Y9804" s="9"/>
      <c r="Z9804" s="9"/>
    </row>
    <row r="9805" spans="8:26" x14ac:dyDescent="0.3">
      <c r="H9805" s="9"/>
      <c r="I9805" s="9"/>
      <c r="J9805" s="9"/>
      <c r="K9805" s="9"/>
      <c r="L9805" s="9"/>
      <c r="M9805" s="9"/>
      <c r="N9805" s="9"/>
      <c r="O9805" s="9"/>
      <c r="Q9805" s="9"/>
      <c r="R9805" s="9"/>
      <c r="S9805" s="9"/>
      <c r="T9805" s="9"/>
      <c r="U9805" s="9"/>
      <c r="V9805" s="9"/>
      <c r="W9805" s="9"/>
      <c r="Y9805" s="9"/>
      <c r="Z9805" s="9"/>
    </row>
    <row r="9806" spans="8:26" x14ac:dyDescent="0.3">
      <c r="H9806" s="9"/>
      <c r="I9806" s="9"/>
      <c r="J9806" s="9"/>
      <c r="K9806" s="9"/>
      <c r="L9806" s="9"/>
      <c r="M9806" s="9"/>
      <c r="N9806" s="9"/>
      <c r="O9806" s="9"/>
      <c r="Q9806" s="9"/>
      <c r="R9806" s="9"/>
      <c r="S9806" s="9"/>
      <c r="T9806" s="9"/>
      <c r="U9806" s="9"/>
      <c r="V9806" s="9"/>
      <c r="W9806" s="9"/>
      <c r="Y9806" s="9"/>
      <c r="Z9806" s="9"/>
    </row>
    <row r="9807" spans="8:26" x14ac:dyDescent="0.3">
      <c r="H9807" s="9"/>
      <c r="I9807" s="9"/>
      <c r="J9807" s="9"/>
      <c r="K9807" s="9"/>
      <c r="L9807" s="9"/>
      <c r="M9807" s="9"/>
      <c r="N9807" s="9"/>
      <c r="O9807" s="9"/>
      <c r="Q9807" s="9"/>
      <c r="R9807" s="9"/>
      <c r="S9807" s="9"/>
      <c r="T9807" s="9"/>
      <c r="U9807" s="9"/>
      <c r="V9807" s="9"/>
      <c r="W9807" s="9"/>
      <c r="Y9807" s="9"/>
      <c r="Z9807" s="9"/>
    </row>
    <row r="9808" spans="8:26" x14ac:dyDescent="0.3">
      <c r="H9808" s="9"/>
      <c r="I9808" s="9"/>
      <c r="J9808" s="9"/>
      <c r="K9808" s="9"/>
      <c r="L9808" s="9"/>
      <c r="M9808" s="9"/>
      <c r="N9808" s="9"/>
      <c r="O9808" s="9"/>
      <c r="Q9808" s="9"/>
      <c r="R9808" s="9"/>
      <c r="S9808" s="9"/>
      <c r="T9808" s="9"/>
      <c r="U9808" s="9"/>
      <c r="V9808" s="9"/>
      <c r="W9808" s="9"/>
      <c r="Y9808" s="9"/>
      <c r="Z9808" s="9"/>
    </row>
    <row r="9809" spans="8:26" x14ac:dyDescent="0.3">
      <c r="H9809" s="9"/>
      <c r="I9809" s="9"/>
      <c r="J9809" s="9"/>
      <c r="K9809" s="9"/>
      <c r="L9809" s="9"/>
      <c r="M9809" s="9"/>
      <c r="N9809" s="9"/>
      <c r="O9809" s="9"/>
      <c r="Q9809" s="9"/>
      <c r="R9809" s="9"/>
      <c r="S9809" s="9"/>
      <c r="T9809" s="9"/>
      <c r="U9809" s="9"/>
      <c r="V9809" s="9"/>
      <c r="W9809" s="9"/>
      <c r="Y9809" s="9"/>
      <c r="Z9809" s="9"/>
    </row>
    <row r="9810" spans="8:26" x14ac:dyDescent="0.3">
      <c r="H9810" s="9"/>
      <c r="I9810" s="9"/>
      <c r="J9810" s="9"/>
      <c r="K9810" s="9"/>
      <c r="L9810" s="9"/>
      <c r="M9810" s="9"/>
      <c r="N9810" s="9"/>
      <c r="O9810" s="9"/>
      <c r="Q9810" s="9"/>
      <c r="R9810" s="9"/>
      <c r="S9810" s="9"/>
      <c r="T9810" s="9"/>
      <c r="U9810" s="9"/>
      <c r="V9810" s="9"/>
      <c r="W9810" s="9"/>
      <c r="Y9810" s="9"/>
      <c r="Z9810" s="9"/>
    </row>
    <row r="9811" spans="8:26" x14ac:dyDescent="0.3">
      <c r="H9811" s="9"/>
      <c r="I9811" s="9"/>
      <c r="J9811" s="9"/>
      <c r="K9811" s="9"/>
      <c r="L9811" s="9"/>
      <c r="M9811" s="9"/>
      <c r="N9811" s="9"/>
      <c r="O9811" s="9"/>
      <c r="Q9811" s="9"/>
      <c r="R9811" s="9"/>
      <c r="S9811" s="9"/>
      <c r="T9811" s="9"/>
      <c r="U9811" s="9"/>
      <c r="V9811" s="9"/>
      <c r="W9811" s="9"/>
      <c r="Y9811" s="9"/>
      <c r="Z9811" s="9"/>
    </row>
    <row r="9812" spans="8:26" x14ac:dyDescent="0.3">
      <c r="H9812" s="9"/>
      <c r="I9812" s="9"/>
      <c r="J9812" s="9"/>
      <c r="K9812" s="9"/>
      <c r="L9812" s="9"/>
      <c r="M9812" s="9"/>
      <c r="N9812" s="9"/>
      <c r="O9812" s="9"/>
      <c r="Q9812" s="9"/>
      <c r="R9812" s="9"/>
      <c r="S9812" s="9"/>
      <c r="T9812" s="9"/>
      <c r="U9812" s="9"/>
      <c r="V9812" s="9"/>
      <c r="W9812" s="9"/>
      <c r="Y9812" s="9"/>
      <c r="Z9812" s="9"/>
    </row>
    <row r="9813" spans="8:26" x14ac:dyDescent="0.3">
      <c r="H9813" s="9"/>
      <c r="I9813" s="9"/>
      <c r="J9813" s="9"/>
      <c r="K9813" s="9"/>
      <c r="L9813" s="9"/>
      <c r="M9813" s="9"/>
      <c r="N9813" s="9"/>
      <c r="O9813" s="9"/>
      <c r="Q9813" s="9"/>
      <c r="R9813" s="9"/>
      <c r="S9813" s="9"/>
      <c r="T9813" s="9"/>
      <c r="U9813" s="9"/>
      <c r="V9813" s="9"/>
      <c r="W9813" s="9"/>
      <c r="Y9813" s="9"/>
      <c r="Z9813" s="9"/>
    </row>
    <row r="9814" spans="8:26" x14ac:dyDescent="0.3">
      <c r="H9814" s="9"/>
      <c r="I9814" s="9"/>
      <c r="J9814" s="9"/>
      <c r="K9814" s="9"/>
      <c r="L9814" s="9"/>
      <c r="M9814" s="9"/>
      <c r="N9814" s="9"/>
      <c r="O9814" s="9"/>
      <c r="Q9814" s="9"/>
      <c r="R9814" s="9"/>
      <c r="S9814" s="9"/>
      <c r="T9814" s="9"/>
      <c r="U9814" s="9"/>
      <c r="V9814" s="9"/>
      <c r="W9814" s="9"/>
      <c r="Y9814" s="9"/>
      <c r="Z9814" s="9"/>
    </row>
    <row r="9815" spans="8:26" x14ac:dyDescent="0.3">
      <c r="H9815" s="9"/>
      <c r="I9815" s="9"/>
      <c r="J9815" s="9"/>
      <c r="K9815" s="9"/>
      <c r="L9815" s="9"/>
      <c r="M9815" s="9"/>
      <c r="N9815" s="9"/>
      <c r="O9815" s="9"/>
      <c r="Q9815" s="9"/>
      <c r="R9815" s="9"/>
      <c r="S9815" s="9"/>
      <c r="T9815" s="9"/>
      <c r="U9815" s="9"/>
      <c r="V9815" s="9"/>
      <c r="W9815" s="9"/>
      <c r="Y9815" s="9"/>
      <c r="Z9815" s="9"/>
    </row>
    <row r="9816" spans="8:26" x14ac:dyDescent="0.3">
      <c r="H9816" s="9"/>
      <c r="I9816" s="9"/>
      <c r="J9816" s="9"/>
      <c r="K9816" s="9"/>
      <c r="L9816" s="9"/>
      <c r="M9816" s="9"/>
      <c r="N9816" s="9"/>
      <c r="O9816" s="9"/>
      <c r="Q9816" s="9"/>
      <c r="R9816" s="9"/>
      <c r="S9816" s="9"/>
      <c r="T9816" s="9"/>
      <c r="U9816" s="9"/>
      <c r="V9816" s="9"/>
      <c r="W9816" s="9"/>
      <c r="Y9816" s="9"/>
      <c r="Z9816" s="9"/>
    </row>
    <row r="9817" spans="8:26" x14ac:dyDescent="0.3">
      <c r="H9817" s="9"/>
      <c r="I9817" s="9"/>
      <c r="J9817" s="9"/>
      <c r="K9817" s="9"/>
      <c r="L9817" s="9"/>
      <c r="M9817" s="9"/>
      <c r="N9817" s="9"/>
      <c r="O9817" s="9"/>
      <c r="Q9817" s="9"/>
      <c r="R9817" s="9"/>
      <c r="S9817" s="9"/>
      <c r="T9817" s="9"/>
      <c r="U9817" s="9"/>
      <c r="V9817" s="9"/>
      <c r="W9817" s="9"/>
      <c r="Y9817" s="9"/>
      <c r="Z9817" s="9"/>
    </row>
    <row r="9818" spans="8:26" x14ac:dyDescent="0.3">
      <c r="H9818" s="9"/>
      <c r="I9818" s="9"/>
      <c r="J9818" s="9"/>
      <c r="K9818" s="9"/>
      <c r="L9818" s="9"/>
      <c r="M9818" s="9"/>
      <c r="N9818" s="9"/>
      <c r="O9818" s="9"/>
      <c r="Q9818" s="9"/>
      <c r="R9818" s="9"/>
      <c r="S9818" s="9"/>
      <c r="T9818" s="9"/>
      <c r="U9818" s="9"/>
      <c r="V9818" s="9"/>
      <c r="W9818" s="9"/>
      <c r="Y9818" s="9"/>
      <c r="Z9818" s="9"/>
    </row>
    <row r="9819" spans="8:26" x14ac:dyDescent="0.3">
      <c r="H9819" s="9"/>
      <c r="I9819" s="9"/>
      <c r="J9819" s="9"/>
      <c r="K9819" s="9"/>
      <c r="L9819" s="9"/>
      <c r="M9819" s="9"/>
      <c r="N9819" s="9"/>
      <c r="O9819" s="9"/>
      <c r="Q9819" s="9"/>
      <c r="R9819" s="9"/>
      <c r="S9819" s="9"/>
      <c r="T9819" s="9"/>
      <c r="U9819" s="9"/>
      <c r="V9819" s="9"/>
      <c r="W9819" s="9"/>
      <c r="Y9819" s="9"/>
      <c r="Z9819" s="9"/>
    </row>
    <row r="9820" spans="8:26" x14ac:dyDescent="0.3">
      <c r="H9820" s="9"/>
      <c r="I9820" s="9"/>
      <c r="J9820" s="9"/>
      <c r="K9820" s="9"/>
      <c r="L9820" s="9"/>
      <c r="M9820" s="9"/>
      <c r="N9820" s="9"/>
      <c r="O9820" s="9"/>
      <c r="Q9820" s="9"/>
      <c r="R9820" s="9"/>
      <c r="S9820" s="9"/>
      <c r="T9820" s="9"/>
      <c r="U9820" s="9"/>
      <c r="V9820" s="9"/>
      <c r="W9820" s="9"/>
      <c r="Y9820" s="9"/>
      <c r="Z9820" s="9"/>
    </row>
    <row r="9821" spans="8:26" x14ac:dyDescent="0.3">
      <c r="H9821" s="9"/>
      <c r="I9821" s="9"/>
      <c r="J9821" s="9"/>
      <c r="K9821" s="9"/>
      <c r="L9821" s="9"/>
      <c r="M9821" s="9"/>
      <c r="N9821" s="9"/>
      <c r="O9821" s="9"/>
      <c r="Q9821" s="9"/>
      <c r="R9821" s="9"/>
      <c r="S9821" s="9"/>
      <c r="T9821" s="9"/>
      <c r="U9821" s="9"/>
      <c r="V9821" s="9"/>
      <c r="W9821" s="9"/>
      <c r="Y9821" s="9"/>
      <c r="Z9821" s="9"/>
    </row>
    <row r="9822" spans="8:26" x14ac:dyDescent="0.3">
      <c r="H9822" s="9"/>
      <c r="I9822" s="9"/>
      <c r="J9822" s="9"/>
      <c r="K9822" s="9"/>
      <c r="L9822" s="9"/>
      <c r="M9822" s="9"/>
      <c r="N9822" s="9"/>
      <c r="O9822" s="9"/>
      <c r="Q9822" s="9"/>
      <c r="R9822" s="9"/>
      <c r="S9822" s="9"/>
      <c r="T9822" s="9"/>
      <c r="U9822" s="9"/>
      <c r="V9822" s="9"/>
      <c r="W9822" s="9"/>
      <c r="Y9822" s="9"/>
      <c r="Z9822" s="9"/>
    </row>
    <row r="9823" spans="8:26" x14ac:dyDescent="0.3">
      <c r="H9823" s="9"/>
      <c r="I9823" s="9"/>
      <c r="J9823" s="9"/>
      <c r="K9823" s="9"/>
      <c r="L9823" s="9"/>
      <c r="M9823" s="9"/>
      <c r="N9823" s="9"/>
      <c r="O9823" s="9"/>
      <c r="Q9823" s="9"/>
      <c r="R9823" s="9"/>
      <c r="S9823" s="9"/>
      <c r="T9823" s="9"/>
      <c r="U9823" s="9"/>
      <c r="V9823" s="9"/>
      <c r="W9823" s="9"/>
      <c r="Y9823" s="9"/>
      <c r="Z9823" s="9"/>
    </row>
    <row r="9824" spans="8:26" x14ac:dyDescent="0.3">
      <c r="H9824" s="9"/>
      <c r="I9824" s="9"/>
      <c r="J9824" s="9"/>
      <c r="K9824" s="9"/>
      <c r="L9824" s="9"/>
      <c r="M9824" s="9"/>
      <c r="N9824" s="9"/>
      <c r="O9824" s="9"/>
      <c r="Q9824" s="9"/>
      <c r="R9824" s="9"/>
      <c r="S9824" s="9"/>
      <c r="T9824" s="9"/>
      <c r="U9824" s="9"/>
      <c r="V9824" s="9"/>
      <c r="W9824" s="9"/>
      <c r="Y9824" s="9"/>
      <c r="Z9824" s="9"/>
    </row>
    <row r="9825" spans="8:26" x14ac:dyDescent="0.3">
      <c r="H9825" s="9"/>
      <c r="I9825" s="9"/>
      <c r="J9825" s="9"/>
      <c r="K9825" s="9"/>
      <c r="L9825" s="9"/>
      <c r="M9825" s="9"/>
      <c r="N9825" s="9"/>
      <c r="O9825" s="9"/>
      <c r="Q9825" s="9"/>
      <c r="R9825" s="9"/>
      <c r="S9825" s="9"/>
      <c r="T9825" s="9"/>
      <c r="U9825" s="9"/>
      <c r="V9825" s="9"/>
      <c r="W9825" s="9"/>
      <c r="Y9825" s="9"/>
      <c r="Z9825" s="9"/>
    </row>
    <row r="9826" spans="8:26" x14ac:dyDescent="0.3">
      <c r="H9826" s="9"/>
      <c r="I9826" s="9"/>
      <c r="J9826" s="9"/>
      <c r="K9826" s="9"/>
      <c r="L9826" s="9"/>
      <c r="M9826" s="9"/>
      <c r="N9826" s="9"/>
      <c r="O9826" s="9"/>
      <c r="Q9826" s="9"/>
      <c r="R9826" s="9"/>
      <c r="S9826" s="9"/>
      <c r="T9826" s="9"/>
      <c r="U9826" s="9"/>
      <c r="V9826" s="9"/>
      <c r="W9826" s="9"/>
      <c r="Y9826" s="9"/>
      <c r="Z9826" s="9"/>
    </row>
    <row r="9827" spans="8:26" x14ac:dyDescent="0.3">
      <c r="H9827" s="9"/>
      <c r="I9827" s="9"/>
      <c r="J9827" s="9"/>
      <c r="K9827" s="9"/>
      <c r="L9827" s="9"/>
      <c r="M9827" s="9"/>
      <c r="N9827" s="9"/>
      <c r="O9827" s="9"/>
      <c r="Q9827" s="9"/>
      <c r="R9827" s="9"/>
      <c r="S9827" s="9"/>
      <c r="T9827" s="9"/>
      <c r="U9827" s="9"/>
      <c r="V9827" s="9"/>
      <c r="W9827" s="9"/>
      <c r="Y9827" s="9"/>
      <c r="Z9827" s="9"/>
    </row>
    <row r="9828" spans="8:26" x14ac:dyDescent="0.3">
      <c r="H9828" s="9"/>
      <c r="I9828" s="9"/>
      <c r="J9828" s="9"/>
      <c r="K9828" s="9"/>
      <c r="L9828" s="9"/>
      <c r="M9828" s="9"/>
      <c r="N9828" s="9"/>
      <c r="O9828" s="9"/>
      <c r="Q9828" s="9"/>
      <c r="R9828" s="9"/>
      <c r="S9828" s="9"/>
      <c r="T9828" s="9"/>
      <c r="U9828" s="9"/>
      <c r="V9828" s="9"/>
      <c r="W9828" s="9"/>
      <c r="Y9828" s="9"/>
      <c r="Z9828" s="9"/>
    </row>
    <row r="9829" spans="8:26" x14ac:dyDescent="0.3">
      <c r="H9829" s="9"/>
      <c r="I9829" s="9"/>
      <c r="J9829" s="9"/>
      <c r="K9829" s="9"/>
      <c r="L9829" s="9"/>
      <c r="M9829" s="9"/>
      <c r="N9829" s="9"/>
      <c r="O9829" s="9"/>
      <c r="Q9829" s="9"/>
      <c r="R9829" s="9"/>
      <c r="S9829" s="9"/>
      <c r="T9829" s="9"/>
      <c r="U9829" s="9"/>
      <c r="V9829" s="9"/>
      <c r="W9829" s="9"/>
      <c r="Y9829" s="9"/>
      <c r="Z9829" s="9"/>
    </row>
    <row r="9830" spans="8:26" x14ac:dyDescent="0.3">
      <c r="H9830" s="9"/>
      <c r="I9830" s="9"/>
      <c r="J9830" s="9"/>
      <c r="K9830" s="9"/>
      <c r="L9830" s="9"/>
      <c r="M9830" s="9"/>
      <c r="N9830" s="9"/>
      <c r="O9830" s="9"/>
      <c r="Q9830" s="9"/>
      <c r="R9830" s="9"/>
      <c r="S9830" s="9"/>
      <c r="T9830" s="9"/>
      <c r="U9830" s="9"/>
      <c r="V9830" s="9"/>
      <c r="W9830" s="9"/>
      <c r="Y9830" s="9"/>
      <c r="Z9830" s="9"/>
    </row>
    <row r="9831" spans="8:26" x14ac:dyDescent="0.3">
      <c r="H9831" s="9"/>
      <c r="I9831" s="9"/>
      <c r="J9831" s="9"/>
      <c r="K9831" s="9"/>
      <c r="L9831" s="9"/>
      <c r="M9831" s="9"/>
      <c r="N9831" s="9"/>
      <c r="O9831" s="9"/>
      <c r="Q9831" s="9"/>
      <c r="R9831" s="9"/>
      <c r="S9831" s="9"/>
      <c r="T9831" s="9"/>
      <c r="U9831" s="9"/>
      <c r="V9831" s="9"/>
      <c r="W9831" s="9"/>
      <c r="Y9831" s="9"/>
      <c r="Z9831" s="9"/>
    </row>
    <row r="9832" spans="8:26" x14ac:dyDescent="0.3">
      <c r="H9832" s="9"/>
      <c r="I9832" s="9"/>
      <c r="J9832" s="9"/>
      <c r="K9832" s="9"/>
      <c r="L9832" s="9"/>
      <c r="M9832" s="9"/>
      <c r="N9832" s="9"/>
      <c r="O9832" s="9"/>
      <c r="Q9832" s="9"/>
      <c r="R9832" s="9"/>
      <c r="S9832" s="9"/>
      <c r="T9832" s="9"/>
      <c r="U9832" s="9"/>
      <c r="V9832" s="9"/>
      <c r="W9832" s="9"/>
      <c r="Y9832" s="9"/>
      <c r="Z9832" s="9"/>
    </row>
    <row r="9833" spans="8:26" x14ac:dyDescent="0.3">
      <c r="H9833" s="9"/>
      <c r="I9833" s="9"/>
      <c r="J9833" s="9"/>
      <c r="K9833" s="9"/>
      <c r="L9833" s="9"/>
      <c r="M9833" s="9"/>
      <c r="N9833" s="9"/>
      <c r="O9833" s="9"/>
      <c r="Q9833" s="9"/>
      <c r="R9833" s="9"/>
      <c r="S9833" s="9"/>
      <c r="T9833" s="9"/>
      <c r="U9833" s="9"/>
      <c r="V9833" s="9"/>
      <c r="W9833" s="9"/>
      <c r="Y9833" s="9"/>
      <c r="Z9833" s="9"/>
    </row>
    <row r="9834" spans="8:26" x14ac:dyDescent="0.3">
      <c r="H9834" s="9"/>
      <c r="I9834" s="9"/>
      <c r="J9834" s="9"/>
      <c r="K9834" s="9"/>
      <c r="L9834" s="9"/>
      <c r="M9834" s="9"/>
      <c r="N9834" s="9"/>
      <c r="O9834" s="9"/>
      <c r="Q9834" s="9"/>
      <c r="R9834" s="9"/>
      <c r="S9834" s="9"/>
      <c r="T9834" s="9"/>
      <c r="U9834" s="9"/>
      <c r="V9834" s="9"/>
      <c r="W9834" s="9"/>
      <c r="Y9834" s="9"/>
      <c r="Z9834" s="9"/>
    </row>
    <row r="9835" spans="8:26" x14ac:dyDescent="0.3">
      <c r="H9835" s="9"/>
      <c r="I9835" s="9"/>
      <c r="J9835" s="9"/>
      <c r="K9835" s="9"/>
      <c r="L9835" s="9"/>
      <c r="M9835" s="9"/>
      <c r="N9835" s="9"/>
      <c r="O9835" s="9"/>
      <c r="Q9835" s="9"/>
      <c r="R9835" s="9"/>
      <c r="S9835" s="9"/>
      <c r="T9835" s="9"/>
      <c r="U9835" s="9"/>
      <c r="V9835" s="9"/>
      <c r="W9835" s="9"/>
      <c r="Y9835" s="9"/>
      <c r="Z9835" s="9"/>
    </row>
    <row r="9836" spans="8:26" x14ac:dyDescent="0.3">
      <c r="H9836" s="9"/>
      <c r="I9836" s="9"/>
      <c r="J9836" s="9"/>
      <c r="K9836" s="9"/>
      <c r="L9836" s="9"/>
      <c r="M9836" s="9"/>
      <c r="N9836" s="9"/>
      <c r="O9836" s="9"/>
      <c r="Q9836" s="9"/>
      <c r="R9836" s="9"/>
      <c r="S9836" s="9"/>
      <c r="T9836" s="9"/>
      <c r="U9836" s="9"/>
      <c r="V9836" s="9"/>
      <c r="W9836" s="9"/>
      <c r="Y9836" s="9"/>
      <c r="Z9836" s="9"/>
    </row>
    <row r="9837" spans="8:26" x14ac:dyDescent="0.3">
      <c r="H9837" s="9"/>
      <c r="I9837" s="9"/>
      <c r="J9837" s="9"/>
      <c r="K9837" s="9"/>
      <c r="L9837" s="9"/>
      <c r="M9837" s="9"/>
      <c r="N9837" s="9"/>
      <c r="O9837" s="9"/>
      <c r="Q9837" s="9"/>
      <c r="R9837" s="9"/>
      <c r="S9837" s="9"/>
      <c r="T9837" s="9"/>
      <c r="U9837" s="9"/>
      <c r="V9837" s="9"/>
      <c r="W9837" s="9"/>
      <c r="Y9837" s="9"/>
      <c r="Z9837" s="9"/>
    </row>
    <row r="9838" spans="8:26" x14ac:dyDescent="0.3">
      <c r="H9838" s="9"/>
      <c r="I9838" s="9"/>
      <c r="J9838" s="9"/>
      <c r="K9838" s="9"/>
      <c r="L9838" s="9"/>
      <c r="M9838" s="9"/>
      <c r="N9838" s="9"/>
      <c r="O9838" s="9"/>
      <c r="Q9838" s="9"/>
      <c r="R9838" s="9"/>
      <c r="S9838" s="9"/>
      <c r="T9838" s="9"/>
      <c r="U9838" s="9"/>
      <c r="V9838" s="9"/>
      <c r="W9838" s="9"/>
      <c r="Y9838" s="9"/>
      <c r="Z9838" s="9"/>
    </row>
    <row r="9839" spans="8:26" x14ac:dyDescent="0.3">
      <c r="H9839" s="9"/>
      <c r="I9839" s="9"/>
      <c r="J9839" s="9"/>
      <c r="K9839" s="9"/>
      <c r="L9839" s="9"/>
      <c r="M9839" s="9"/>
      <c r="N9839" s="9"/>
      <c r="O9839" s="9"/>
      <c r="Q9839" s="9"/>
      <c r="R9839" s="9"/>
      <c r="S9839" s="9"/>
      <c r="T9839" s="9"/>
      <c r="U9839" s="9"/>
      <c r="V9839" s="9"/>
      <c r="W9839" s="9"/>
      <c r="Y9839" s="9"/>
      <c r="Z9839" s="9"/>
    </row>
    <row r="9840" spans="8:26" x14ac:dyDescent="0.3">
      <c r="H9840" s="9"/>
      <c r="I9840" s="9"/>
      <c r="J9840" s="9"/>
      <c r="K9840" s="9"/>
      <c r="L9840" s="9"/>
      <c r="M9840" s="9"/>
      <c r="N9840" s="9"/>
      <c r="O9840" s="9"/>
      <c r="Q9840" s="9"/>
      <c r="R9840" s="9"/>
      <c r="S9840" s="9"/>
      <c r="T9840" s="9"/>
      <c r="U9840" s="9"/>
      <c r="V9840" s="9"/>
      <c r="W9840" s="9"/>
      <c r="Y9840" s="9"/>
      <c r="Z9840" s="9"/>
    </row>
    <row r="9841" spans="8:26" x14ac:dyDescent="0.3">
      <c r="H9841" s="9"/>
      <c r="I9841" s="9"/>
      <c r="J9841" s="9"/>
      <c r="K9841" s="9"/>
      <c r="L9841" s="9"/>
      <c r="M9841" s="9"/>
      <c r="N9841" s="9"/>
      <c r="O9841" s="9"/>
      <c r="Q9841" s="9"/>
      <c r="R9841" s="9"/>
      <c r="S9841" s="9"/>
      <c r="T9841" s="9"/>
      <c r="U9841" s="9"/>
      <c r="V9841" s="9"/>
      <c r="W9841" s="9"/>
      <c r="Y9841" s="9"/>
      <c r="Z9841" s="9"/>
    </row>
    <row r="9842" spans="8:26" x14ac:dyDescent="0.3">
      <c r="H9842" s="9"/>
      <c r="I9842" s="9"/>
      <c r="J9842" s="9"/>
      <c r="K9842" s="9"/>
      <c r="L9842" s="9"/>
      <c r="M9842" s="9"/>
      <c r="N9842" s="9"/>
      <c r="O9842" s="9"/>
      <c r="Q9842" s="9"/>
      <c r="R9842" s="9"/>
      <c r="S9842" s="9"/>
      <c r="T9842" s="9"/>
      <c r="U9842" s="9"/>
      <c r="V9842" s="9"/>
      <c r="W9842" s="9"/>
      <c r="Y9842" s="9"/>
      <c r="Z9842" s="9"/>
    </row>
    <row r="9843" spans="8:26" x14ac:dyDescent="0.3">
      <c r="H9843" s="9"/>
      <c r="I9843" s="9"/>
      <c r="J9843" s="9"/>
      <c r="K9843" s="9"/>
      <c r="L9843" s="9"/>
      <c r="M9843" s="9"/>
      <c r="N9843" s="9"/>
      <c r="O9843" s="9"/>
      <c r="Q9843" s="9"/>
      <c r="R9843" s="9"/>
      <c r="S9843" s="9"/>
      <c r="T9843" s="9"/>
      <c r="U9843" s="9"/>
      <c r="V9843" s="9"/>
      <c r="W9843" s="9"/>
      <c r="Y9843" s="9"/>
      <c r="Z9843" s="9"/>
    </row>
    <row r="9844" spans="8:26" x14ac:dyDescent="0.3">
      <c r="H9844" s="9"/>
      <c r="I9844" s="9"/>
      <c r="J9844" s="9"/>
      <c r="K9844" s="9"/>
      <c r="L9844" s="9"/>
      <c r="M9844" s="9"/>
      <c r="N9844" s="9"/>
      <c r="O9844" s="9"/>
      <c r="Q9844" s="9"/>
      <c r="R9844" s="9"/>
      <c r="S9844" s="9"/>
      <c r="T9844" s="9"/>
      <c r="U9844" s="9"/>
      <c r="V9844" s="9"/>
      <c r="W9844" s="9"/>
      <c r="Y9844" s="9"/>
      <c r="Z9844" s="9"/>
    </row>
    <row r="9845" spans="8:26" x14ac:dyDescent="0.3">
      <c r="H9845" s="9"/>
      <c r="I9845" s="9"/>
      <c r="J9845" s="9"/>
      <c r="K9845" s="9"/>
      <c r="L9845" s="9"/>
      <c r="M9845" s="9"/>
      <c r="N9845" s="9"/>
      <c r="O9845" s="9"/>
      <c r="Q9845" s="9"/>
      <c r="R9845" s="9"/>
      <c r="S9845" s="9"/>
      <c r="T9845" s="9"/>
      <c r="U9845" s="9"/>
      <c r="V9845" s="9"/>
      <c r="W9845" s="9"/>
      <c r="Y9845" s="9"/>
      <c r="Z9845" s="9"/>
    </row>
    <row r="9846" spans="8:26" x14ac:dyDescent="0.3">
      <c r="H9846" s="9"/>
      <c r="I9846" s="9"/>
      <c r="J9846" s="9"/>
      <c r="K9846" s="9"/>
      <c r="L9846" s="9"/>
      <c r="M9846" s="9"/>
      <c r="N9846" s="9"/>
      <c r="O9846" s="9"/>
      <c r="Q9846" s="9"/>
      <c r="R9846" s="9"/>
      <c r="S9846" s="9"/>
      <c r="T9846" s="9"/>
      <c r="U9846" s="9"/>
      <c r="V9846" s="9"/>
      <c r="W9846" s="9"/>
      <c r="Y9846" s="9"/>
      <c r="Z9846" s="9"/>
    </row>
    <row r="9847" spans="8:26" x14ac:dyDescent="0.3">
      <c r="H9847" s="9"/>
      <c r="I9847" s="9"/>
      <c r="J9847" s="9"/>
      <c r="K9847" s="9"/>
      <c r="L9847" s="9"/>
      <c r="M9847" s="9"/>
      <c r="N9847" s="9"/>
      <c r="O9847" s="9"/>
      <c r="Q9847" s="9"/>
      <c r="R9847" s="9"/>
      <c r="S9847" s="9"/>
      <c r="T9847" s="9"/>
      <c r="U9847" s="9"/>
      <c r="V9847" s="9"/>
      <c r="W9847" s="9"/>
      <c r="Y9847" s="9"/>
      <c r="Z9847" s="9"/>
    </row>
    <row r="9848" spans="8:26" x14ac:dyDescent="0.3">
      <c r="H9848" s="9"/>
      <c r="I9848" s="9"/>
      <c r="J9848" s="9"/>
      <c r="K9848" s="9"/>
      <c r="L9848" s="9"/>
      <c r="M9848" s="9"/>
      <c r="N9848" s="9"/>
      <c r="O9848" s="9"/>
      <c r="Q9848" s="9"/>
      <c r="R9848" s="9"/>
      <c r="S9848" s="9"/>
      <c r="T9848" s="9"/>
      <c r="U9848" s="9"/>
      <c r="V9848" s="9"/>
      <c r="W9848" s="9"/>
      <c r="Y9848" s="9"/>
      <c r="Z9848" s="9"/>
    </row>
    <row r="9849" spans="8:26" x14ac:dyDescent="0.3">
      <c r="H9849" s="9"/>
      <c r="I9849" s="9"/>
      <c r="J9849" s="9"/>
      <c r="K9849" s="9"/>
      <c r="L9849" s="9"/>
      <c r="M9849" s="9"/>
      <c r="N9849" s="9"/>
      <c r="O9849" s="9"/>
      <c r="Q9849" s="9"/>
      <c r="R9849" s="9"/>
      <c r="S9849" s="9"/>
      <c r="T9849" s="9"/>
      <c r="U9849" s="9"/>
      <c r="V9849" s="9"/>
      <c r="W9849" s="9"/>
      <c r="Y9849" s="9"/>
      <c r="Z9849" s="9"/>
    </row>
    <row r="9850" spans="8:26" x14ac:dyDescent="0.3">
      <c r="H9850" s="9"/>
      <c r="I9850" s="9"/>
      <c r="J9850" s="9"/>
      <c r="K9850" s="9"/>
      <c r="L9850" s="9"/>
      <c r="M9850" s="9"/>
      <c r="N9850" s="9"/>
      <c r="O9850" s="9"/>
      <c r="Q9850" s="9"/>
      <c r="R9850" s="9"/>
      <c r="S9850" s="9"/>
      <c r="T9850" s="9"/>
      <c r="U9850" s="9"/>
      <c r="V9850" s="9"/>
      <c r="W9850" s="9"/>
      <c r="Y9850" s="9"/>
      <c r="Z9850" s="9"/>
    </row>
    <row r="9851" spans="8:26" x14ac:dyDescent="0.3">
      <c r="H9851" s="9"/>
      <c r="I9851" s="9"/>
      <c r="J9851" s="9"/>
      <c r="K9851" s="9"/>
      <c r="L9851" s="9"/>
      <c r="M9851" s="9"/>
      <c r="N9851" s="9"/>
      <c r="O9851" s="9"/>
      <c r="Q9851" s="9"/>
      <c r="R9851" s="9"/>
      <c r="S9851" s="9"/>
      <c r="T9851" s="9"/>
      <c r="U9851" s="9"/>
      <c r="V9851" s="9"/>
      <c r="W9851" s="9"/>
      <c r="Y9851" s="9"/>
      <c r="Z9851" s="9"/>
    </row>
    <row r="9852" spans="8:26" x14ac:dyDescent="0.3">
      <c r="H9852" s="9"/>
      <c r="I9852" s="9"/>
      <c r="J9852" s="9"/>
      <c r="K9852" s="9"/>
      <c r="L9852" s="9"/>
      <c r="M9852" s="9"/>
      <c r="N9852" s="9"/>
      <c r="O9852" s="9"/>
      <c r="Q9852" s="9"/>
      <c r="R9852" s="9"/>
      <c r="S9852" s="9"/>
      <c r="T9852" s="9"/>
      <c r="U9852" s="9"/>
      <c r="V9852" s="9"/>
      <c r="W9852" s="9"/>
      <c r="Y9852" s="9"/>
      <c r="Z9852" s="9"/>
    </row>
    <row r="9853" spans="8:26" x14ac:dyDescent="0.3">
      <c r="H9853" s="9"/>
      <c r="I9853" s="9"/>
      <c r="J9853" s="9"/>
      <c r="K9853" s="9"/>
      <c r="L9853" s="9"/>
      <c r="M9853" s="9"/>
      <c r="N9853" s="9"/>
      <c r="O9853" s="9"/>
      <c r="Q9853" s="9"/>
      <c r="R9853" s="9"/>
      <c r="S9853" s="9"/>
      <c r="T9853" s="9"/>
      <c r="U9853" s="9"/>
      <c r="V9853" s="9"/>
      <c r="W9853" s="9"/>
      <c r="Y9853" s="9"/>
      <c r="Z9853" s="9"/>
    </row>
    <row r="9854" spans="8:26" x14ac:dyDescent="0.3">
      <c r="H9854" s="9"/>
      <c r="I9854" s="9"/>
      <c r="J9854" s="9"/>
      <c r="K9854" s="9"/>
      <c r="L9854" s="9"/>
      <c r="M9854" s="9"/>
      <c r="N9854" s="9"/>
      <c r="O9854" s="9"/>
      <c r="Q9854" s="9"/>
      <c r="R9854" s="9"/>
      <c r="S9854" s="9"/>
      <c r="T9854" s="9"/>
      <c r="U9854" s="9"/>
      <c r="V9854" s="9"/>
      <c r="W9854" s="9"/>
      <c r="Y9854" s="9"/>
      <c r="Z9854" s="9"/>
    </row>
    <row r="9855" spans="8:26" x14ac:dyDescent="0.3">
      <c r="H9855" s="9"/>
      <c r="I9855" s="9"/>
      <c r="J9855" s="9"/>
      <c r="K9855" s="9"/>
      <c r="L9855" s="9"/>
      <c r="M9855" s="9"/>
      <c r="N9855" s="9"/>
      <c r="O9855" s="9"/>
      <c r="Q9855" s="9"/>
      <c r="R9855" s="9"/>
      <c r="S9855" s="9"/>
      <c r="T9855" s="9"/>
      <c r="U9855" s="9"/>
      <c r="V9855" s="9"/>
      <c r="W9855" s="9"/>
      <c r="Y9855" s="9"/>
      <c r="Z9855" s="9"/>
    </row>
    <row r="9856" spans="8:26" x14ac:dyDescent="0.3">
      <c r="H9856" s="9"/>
      <c r="I9856" s="9"/>
      <c r="J9856" s="9"/>
      <c r="K9856" s="9"/>
      <c r="L9856" s="9"/>
      <c r="M9856" s="9"/>
      <c r="N9856" s="9"/>
      <c r="O9856" s="9"/>
      <c r="Q9856" s="9"/>
      <c r="R9856" s="9"/>
      <c r="S9856" s="9"/>
      <c r="T9856" s="9"/>
      <c r="U9856" s="9"/>
      <c r="V9856" s="9"/>
      <c r="W9856" s="9"/>
      <c r="Y9856" s="9"/>
      <c r="Z9856" s="9"/>
    </row>
    <row r="9857" spans="8:26" x14ac:dyDescent="0.3">
      <c r="H9857" s="9"/>
      <c r="I9857" s="9"/>
      <c r="J9857" s="9"/>
      <c r="K9857" s="9"/>
      <c r="L9857" s="9"/>
      <c r="M9857" s="9"/>
      <c r="N9857" s="9"/>
      <c r="O9857" s="9"/>
      <c r="Q9857" s="9"/>
      <c r="R9857" s="9"/>
      <c r="S9857" s="9"/>
      <c r="T9857" s="9"/>
      <c r="U9857" s="9"/>
      <c r="V9857" s="9"/>
      <c r="W9857" s="9"/>
      <c r="Y9857" s="9"/>
      <c r="Z9857" s="9"/>
    </row>
    <row r="9858" spans="8:26" x14ac:dyDescent="0.3">
      <c r="H9858" s="9"/>
      <c r="I9858" s="9"/>
      <c r="J9858" s="9"/>
      <c r="K9858" s="9"/>
      <c r="L9858" s="9"/>
      <c r="M9858" s="9"/>
      <c r="N9858" s="9"/>
      <c r="O9858" s="9"/>
      <c r="Q9858" s="9"/>
      <c r="R9858" s="9"/>
      <c r="S9858" s="9"/>
      <c r="T9858" s="9"/>
      <c r="U9858" s="9"/>
      <c r="V9858" s="9"/>
      <c r="W9858" s="9"/>
      <c r="Y9858" s="9"/>
      <c r="Z9858" s="9"/>
    </row>
    <row r="9859" spans="8:26" x14ac:dyDescent="0.3">
      <c r="H9859" s="9"/>
      <c r="I9859" s="9"/>
      <c r="J9859" s="9"/>
      <c r="K9859" s="9"/>
      <c r="L9859" s="9"/>
      <c r="M9859" s="9"/>
      <c r="N9859" s="9"/>
      <c r="O9859" s="9"/>
      <c r="Q9859" s="9"/>
      <c r="R9859" s="9"/>
      <c r="S9859" s="9"/>
      <c r="T9859" s="9"/>
      <c r="U9859" s="9"/>
      <c r="V9859" s="9"/>
      <c r="W9859" s="9"/>
      <c r="Y9859" s="9"/>
      <c r="Z9859" s="9"/>
    </row>
    <row r="9860" spans="8:26" x14ac:dyDescent="0.3">
      <c r="H9860" s="9"/>
      <c r="I9860" s="9"/>
      <c r="J9860" s="9"/>
      <c r="K9860" s="9"/>
      <c r="L9860" s="9"/>
      <c r="M9860" s="9"/>
      <c r="N9860" s="9"/>
      <c r="O9860" s="9"/>
      <c r="Q9860" s="9"/>
      <c r="R9860" s="9"/>
      <c r="S9860" s="9"/>
      <c r="T9860" s="9"/>
      <c r="U9860" s="9"/>
      <c r="V9860" s="9"/>
      <c r="W9860" s="9"/>
      <c r="Y9860" s="9"/>
      <c r="Z9860" s="9"/>
    </row>
    <row r="9861" spans="8:26" x14ac:dyDescent="0.3">
      <c r="H9861" s="9"/>
      <c r="I9861" s="9"/>
      <c r="J9861" s="9"/>
      <c r="K9861" s="9"/>
      <c r="L9861" s="9"/>
      <c r="M9861" s="9"/>
      <c r="N9861" s="9"/>
      <c r="O9861" s="9"/>
      <c r="Q9861" s="9"/>
      <c r="R9861" s="9"/>
      <c r="S9861" s="9"/>
      <c r="T9861" s="9"/>
      <c r="U9861" s="9"/>
      <c r="V9861" s="9"/>
      <c r="W9861" s="9"/>
      <c r="Y9861" s="9"/>
      <c r="Z9861" s="9"/>
    </row>
    <row r="9862" spans="8:26" x14ac:dyDescent="0.3">
      <c r="H9862" s="9"/>
      <c r="I9862" s="9"/>
      <c r="J9862" s="9"/>
      <c r="K9862" s="9"/>
      <c r="L9862" s="9"/>
      <c r="M9862" s="9"/>
      <c r="N9862" s="9"/>
      <c r="O9862" s="9"/>
      <c r="Q9862" s="9"/>
      <c r="R9862" s="9"/>
      <c r="S9862" s="9"/>
      <c r="T9862" s="9"/>
      <c r="U9862" s="9"/>
      <c r="V9862" s="9"/>
      <c r="W9862" s="9"/>
      <c r="Y9862" s="9"/>
      <c r="Z9862" s="9"/>
    </row>
    <row r="9863" spans="8:26" x14ac:dyDescent="0.3">
      <c r="H9863" s="9"/>
      <c r="I9863" s="9"/>
      <c r="J9863" s="9"/>
      <c r="K9863" s="9"/>
      <c r="L9863" s="9"/>
      <c r="M9863" s="9"/>
      <c r="N9863" s="9"/>
      <c r="O9863" s="9"/>
      <c r="Q9863" s="9"/>
      <c r="R9863" s="9"/>
      <c r="S9863" s="9"/>
      <c r="T9863" s="9"/>
      <c r="U9863" s="9"/>
      <c r="V9863" s="9"/>
      <c r="W9863" s="9"/>
      <c r="Y9863" s="9"/>
      <c r="Z9863" s="9"/>
    </row>
    <row r="9864" spans="8:26" x14ac:dyDescent="0.3">
      <c r="H9864" s="9"/>
      <c r="I9864" s="9"/>
      <c r="J9864" s="9"/>
      <c r="K9864" s="9"/>
      <c r="L9864" s="9"/>
      <c r="M9864" s="9"/>
      <c r="N9864" s="9"/>
      <c r="O9864" s="9"/>
      <c r="Q9864" s="9"/>
      <c r="R9864" s="9"/>
      <c r="S9864" s="9"/>
      <c r="T9864" s="9"/>
      <c r="U9864" s="9"/>
      <c r="V9864" s="9"/>
      <c r="W9864" s="9"/>
      <c r="Y9864" s="9"/>
      <c r="Z9864" s="9"/>
    </row>
    <row r="9865" spans="8:26" x14ac:dyDescent="0.3">
      <c r="H9865" s="9"/>
      <c r="I9865" s="9"/>
      <c r="J9865" s="9"/>
      <c r="K9865" s="9"/>
      <c r="L9865" s="9"/>
      <c r="M9865" s="9"/>
      <c r="N9865" s="9"/>
      <c r="O9865" s="9"/>
      <c r="Q9865" s="9"/>
      <c r="R9865" s="9"/>
      <c r="S9865" s="9"/>
      <c r="T9865" s="9"/>
      <c r="U9865" s="9"/>
      <c r="V9865" s="9"/>
      <c r="W9865" s="9"/>
      <c r="Y9865" s="9"/>
      <c r="Z9865" s="9"/>
    </row>
    <row r="9866" spans="8:26" x14ac:dyDescent="0.3">
      <c r="H9866" s="9"/>
      <c r="I9866" s="9"/>
      <c r="J9866" s="9"/>
      <c r="K9866" s="9"/>
      <c r="L9866" s="9"/>
      <c r="M9866" s="9"/>
      <c r="N9866" s="9"/>
      <c r="O9866" s="9"/>
      <c r="Q9866" s="9"/>
      <c r="R9866" s="9"/>
      <c r="S9866" s="9"/>
      <c r="T9866" s="9"/>
      <c r="U9866" s="9"/>
      <c r="V9866" s="9"/>
      <c r="W9866" s="9"/>
      <c r="Y9866" s="9"/>
      <c r="Z9866" s="9"/>
    </row>
    <row r="9867" spans="8:26" x14ac:dyDescent="0.3">
      <c r="H9867" s="9"/>
      <c r="I9867" s="9"/>
      <c r="J9867" s="9"/>
      <c r="K9867" s="9"/>
      <c r="L9867" s="9"/>
      <c r="M9867" s="9"/>
      <c r="N9867" s="9"/>
      <c r="O9867" s="9"/>
      <c r="Q9867" s="9"/>
      <c r="R9867" s="9"/>
      <c r="S9867" s="9"/>
      <c r="T9867" s="9"/>
      <c r="U9867" s="9"/>
      <c r="V9867" s="9"/>
      <c r="W9867" s="9"/>
      <c r="Y9867" s="9"/>
      <c r="Z9867" s="9"/>
    </row>
    <row r="9868" spans="8:26" x14ac:dyDescent="0.3">
      <c r="H9868" s="9"/>
      <c r="I9868" s="9"/>
      <c r="J9868" s="9"/>
      <c r="K9868" s="9"/>
      <c r="L9868" s="9"/>
      <c r="M9868" s="9"/>
      <c r="N9868" s="9"/>
      <c r="O9868" s="9"/>
      <c r="Q9868" s="9"/>
      <c r="R9868" s="9"/>
      <c r="S9868" s="9"/>
      <c r="T9868" s="9"/>
      <c r="U9868" s="9"/>
      <c r="V9868" s="9"/>
      <c r="W9868" s="9"/>
      <c r="Y9868" s="9"/>
      <c r="Z9868" s="9"/>
    </row>
    <row r="9869" spans="8:26" x14ac:dyDescent="0.3">
      <c r="H9869" s="9"/>
      <c r="I9869" s="9"/>
      <c r="J9869" s="9"/>
      <c r="K9869" s="9"/>
      <c r="L9869" s="9"/>
      <c r="M9869" s="9"/>
      <c r="N9869" s="9"/>
      <c r="O9869" s="9"/>
      <c r="Q9869" s="9"/>
      <c r="R9869" s="9"/>
      <c r="S9869" s="9"/>
      <c r="T9869" s="9"/>
      <c r="U9869" s="9"/>
      <c r="V9869" s="9"/>
      <c r="W9869" s="9"/>
      <c r="Y9869" s="9"/>
      <c r="Z9869" s="9"/>
    </row>
    <row r="9870" spans="8:26" x14ac:dyDescent="0.3">
      <c r="H9870" s="9"/>
      <c r="I9870" s="9"/>
      <c r="J9870" s="9"/>
      <c r="K9870" s="9"/>
      <c r="L9870" s="9"/>
      <c r="M9870" s="9"/>
      <c r="N9870" s="9"/>
      <c r="O9870" s="9"/>
      <c r="Q9870" s="9"/>
      <c r="R9870" s="9"/>
      <c r="S9870" s="9"/>
      <c r="T9870" s="9"/>
      <c r="U9870" s="9"/>
      <c r="V9870" s="9"/>
      <c r="W9870" s="9"/>
      <c r="Y9870" s="9"/>
      <c r="Z9870" s="9"/>
    </row>
    <row r="9871" spans="8:26" x14ac:dyDescent="0.3">
      <c r="H9871" s="9"/>
      <c r="I9871" s="9"/>
      <c r="J9871" s="9"/>
      <c r="K9871" s="9"/>
      <c r="L9871" s="9"/>
      <c r="M9871" s="9"/>
      <c r="N9871" s="9"/>
      <c r="O9871" s="9"/>
      <c r="Q9871" s="9"/>
      <c r="R9871" s="9"/>
      <c r="S9871" s="9"/>
      <c r="T9871" s="9"/>
      <c r="U9871" s="9"/>
      <c r="V9871" s="9"/>
      <c r="W9871" s="9"/>
      <c r="Y9871" s="9"/>
      <c r="Z9871" s="9"/>
    </row>
    <row r="9872" spans="8:26" x14ac:dyDescent="0.3">
      <c r="H9872" s="9"/>
      <c r="I9872" s="9"/>
      <c r="J9872" s="9"/>
      <c r="K9872" s="9"/>
      <c r="L9872" s="9"/>
      <c r="M9872" s="9"/>
      <c r="N9872" s="9"/>
      <c r="O9872" s="9"/>
      <c r="Q9872" s="9"/>
      <c r="R9872" s="9"/>
      <c r="S9872" s="9"/>
      <c r="T9872" s="9"/>
      <c r="U9872" s="9"/>
      <c r="V9872" s="9"/>
      <c r="W9872" s="9"/>
      <c r="Y9872" s="9"/>
      <c r="Z9872" s="9"/>
    </row>
    <row r="9873" spans="8:26" x14ac:dyDescent="0.3">
      <c r="H9873" s="9"/>
      <c r="I9873" s="9"/>
      <c r="J9873" s="9"/>
      <c r="K9873" s="9"/>
      <c r="L9873" s="9"/>
      <c r="M9873" s="9"/>
      <c r="N9873" s="9"/>
      <c r="O9873" s="9"/>
      <c r="Q9873" s="9"/>
      <c r="R9873" s="9"/>
      <c r="S9873" s="9"/>
      <c r="T9873" s="9"/>
      <c r="U9873" s="9"/>
      <c r="V9873" s="9"/>
      <c r="W9873" s="9"/>
      <c r="Y9873" s="9"/>
      <c r="Z9873" s="9"/>
    </row>
    <row r="9874" spans="8:26" x14ac:dyDescent="0.3">
      <c r="H9874" s="9"/>
      <c r="I9874" s="9"/>
      <c r="J9874" s="9"/>
      <c r="K9874" s="9"/>
      <c r="L9874" s="9"/>
      <c r="M9874" s="9"/>
      <c r="N9874" s="9"/>
      <c r="O9874" s="9"/>
      <c r="Q9874" s="9"/>
      <c r="R9874" s="9"/>
      <c r="S9874" s="9"/>
      <c r="T9874" s="9"/>
      <c r="U9874" s="9"/>
      <c r="V9874" s="9"/>
      <c r="W9874" s="9"/>
      <c r="Y9874" s="9"/>
      <c r="Z9874" s="9"/>
    </row>
    <row r="9875" spans="8:26" x14ac:dyDescent="0.3">
      <c r="H9875" s="9"/>
      <c r="I9875" s="9"/>
      <c r="J9875" s="9"/>
      <c r="K9875" s="9"/>
      <c r="L9875" s="9"/>
      <c r="M9875" s="9"/>
      <c r="N9875" s="9"/>
      <c r="O9875" s="9"/>
      <c r="Q9875" s="9"/>
      <c r="R9875" s="9"/>
      <c r="S9875" s="9"/>
      <c r="T9875" s="9"/>
      <c r="U9875" s="9"/>
      <c r="V9875" s="9"/>
      <c r="W9875" s="9"/>
      <c r="Y9875" s="9"/>
      <c r="Z9875" s="9"/>
    </row>
    <row r="9876" spans="8:26" x14ac:dyDescent="0.3">
      <c r="H9876" s="9"/>
      <c r="I9876" s="9"/>
      <c r="J9876" s="9"/>
      <c r="K9876" s="9"/>
      <c r="L9876" s="9"/>
      <c r="M9876" s="9"/>
      <c r="N9876" s="9"/>
      <c r="O9876" s="9"/>
      <c r="Q9876" s="9"/>
      <c r="R9876" s="9"/>
      <c r="S9876" s="9"/>
      <c r="T9876" s="9"/>
      <c r="U9876" s="9"/>
      <c r="V9876" s="9"/>
      <c r="W9876" s="9"/>
      <c r="Y9876" s="9"/>
      <c r="Z9876" s="9"/>
    </row>
    <row r="9877" spans="8:26" x14ac:dyDescent="0.3">
      <c r="H9877" s="9"/>
      <c r="I9877" s="9"/>
      <c r="J9877" s="9"/>
      <c r="K9877" s="9"/>
      <c r="L9877" s="9"/>
      <c r="M9877" s="9"/>
      <c r="N9877" s="9"/>
      <c r="O9877" s="9"/>
      <c r="Q9877" s="9"/>
      <c r="R9877" s="9"/>
      <c r="S9877" s="9"/>
      <c r="T9877" s="9"/>
      <c r="U9877" s="9"/>
      <c r="V9877" s="9"/>
      <c r="W9877" s="9"/>
      <c r="Y9877" s="9"/>
      <c r="Z9877" s="9"/>
    </row>
    <row r="9878" spans="8:26" x14ac:dyDescent="0.3">
      <c r="H9878" s="9"/>
      <c r="I9878" s="9"/>
      <c r="J9878" s="9"/>
      <c r="K9878" s="9"/>
      <c r="L9878" s="9"/>
      <c r="M9878" s="9"/>
      <c r="N9878" s="9"/>
      <c r="O9878" s="9"/>
      <c r="Q9878" s="9"/>
      <c r="R9878" s="9"/>
      <c r="S9878" s="9"/>
      <c r="T9878" s="9"/>
      <c r="U9878" s="9"/>
      <c r="V9878" s="9"/>
      <c r="W9878" s="9"/>
      <c r="Y9878" s="9"/>
      <c r="Z9878" s="9"/>
    </row>
    <row r="9879" spans="8:26" x14ac:dyDescent="0.3">
      <c r="H9879" s="9"/>
      <c r="I9879" s="9"/>
      <c r="J9879" s="9"/>
      <c r="K9879" s="9"/>
      <c r="L9879" s="9"/>
      <c r="M9879" s="9"/>
      <c r="N9879" s="9"/>
      <c r="O9879" s="9"/>
      <c r="Q9879" s="9"/>
      <c r="R9879" s="9"/>
      <c r="S9879" s="9"/>
      <c r="T9879" s="9"/>
      <c r="U9879" s="9"/>
      <c r="V9879" s="9"/>
      <c r="W9879" s="9"/>
      <c r="Y9879" s="9"/>
      <c r="Z9879" s="9"/>
    </row>
    <row r="9880" spans="8:26" x14ac:dyDescent="0.3">
      <c r="H9880" s="9"/>
      <c r="I9880" s="9"/>
      <c r="J9880" s="9"/>
      <c r="K9880" s="9"/>
      <c r="L9880" s="9"/>
      <c r="M9880" s="9"/>
      <c r="N9880" s="9"/>
      <c r="O9880" s="9"/>
      <c r="Q9880" s="9"/>
      <c r="R9880" s="9"/>
      <c r="S9880" s="9"/>
      <c r="T9880" s="9"/>
      <c r="U9880" s="9"/>
      <c r="V9880" s="9"/>
      <c r="W9880" s="9"/>
      <c r="Y9880" s="9"/>
      <c r="Z9880" s="9"/>
    </row>
    <row r="9881" spans="8:26" x14ac:dyDescent="0.3">
      <c r="H9881" s="9"/>
      <c r="I9881" s="9"/>
      <c r="J9881" s="9"/>
      <c r="K9881" s="9"/>
      <c r="L9881" s="9"/>
      <c r="M9881" s="9"/>
      <c r="N9881" s="9"/>
      <c r="O9881" s="9"/>
      <c r="Q9881" s="9"/>
      <c r="R9881" s="9"/>
      <c r="S9881" s="9"/>
      <c r="T9881" s="9"/>
      <c r="U9881" s="9"/>
      <c r="V9881" s="9"/>
      <c r="W9881" s="9"/>
      <c r="Y9881" s="9"/>
      <c r="Z9881" s="9"/>
    </row>
    <row r="9882" spans="8:26" x14ac:dyDescent="0.3">
      <c r="H9882" s="9"/>
      <c r="I9882" s="9"/>
      <c r="J9882" s="9"/>
      <c r="K9882" s="9"/>
      <c r="L9882" s="9"/>
      <c r="M9882" s="9"/>
      <c r="N9882" s="9"/>
      <c r="O9882" s="9"/>
      <c r="Q9882" s="9"/>
      <c r="R9882" s="9"/>
      <c r="S9882" s="9"/>
      <c r="T9882" s="9"/>
      <c r="U9882" s="9"/>
      <c r="V9882" s="9"/>
      <c r="W9882" s="9"/>
      <c r="Y9882" s="9"/>
      <c r="Z9882" s="9"/>
    </row>
    <row r="9883" spans="8:26" x14ac:dyDescent="0.3">
      <c r="H9883" s="9"/>
      <c r="I9883" s="9"/>
      <c r="J9883" s="9"/>
      <c r="K9883" s="9"/>
      <c r="L9883" s="9"/>
      <c r="M9883" s="9"/>
      <c r="N9883" s="9"/>
      <c r="O9883" s="9"/>
      <c r="Q9883" s="9"/>
      <c r="R9883" s="9"/>
      <c r="S9883" s="9"/>
      <c r="T9883" s="9"/>
      <c r="U9883" s="9"/>
      <c r="V9883" s="9"/>
      <c r="W9883" s="9"/>
      <c r="Y9883" s="9"/>
      <c r="Z9883" s="9"/>
    </row>
    <row r="9884" spans="8:26" x14ac:dyDescent="0.3">
      <c r="H9884" s="9"/>
      <c r="I9884" s="9"/>
      <c r="J9884" s="9"/>
      <c r="K9884" s="9"/>
      <c r="L9884" s="9"/>
      <c r="M9884" s="9"/>
      <c r="N9884" s="9"/>
      <c r="O9884" s="9"/>
      <c r="Q9884" s="9"/>
      <c r="R9884" s="9"/>
      <c r="S9884" s="9"/>
      <c r="T9884" s="9"/>
      <c r="U9884" s="9"/>
      <c r="V9884" s="9"/>
      <c r="W9884" s="9"/>
      <c r="Y9884" s="9"/>
      <c r="Z9884" s="9"/>
    </row>
    <row r="9885" spans="8:26" x14ac:dyDescent="0.3">
      <c r="H9885" s="9"/>
      <c r="I9885" s="9"/>
      <c r="J9885" s="9"/>
      <c r="K9885" s="9"/>
      <c r="L9885" s="9"/>
      <c r="M9885" s="9"/>
      <c r="N9885" s="9"/>
      <c r="O9885" s="9"/>
      <c r="Q9885" s="9"/>
      <c r="R9885" s="9"/>
      <c r="S9885" s="9"/>
      <c r="T9885" s="9"/>
      <c r="U9885" s="9"/>
      <c r="V9885" s="9"/>
      <c r="W9885" s="9"/>
      <c r="Y9885" s="9"/>
      <c r="Z9885" s="9"/>
    </row>
    <row r="9886" spans="8:26" x14ac:dyDescent="0.3">
      <c r="H9886" s="9"/>
      <c r="I9886" s="9"/>
      <c r="J9886" s="9"/>
      <c r="K9886" s="9"/>
      <c r="L9886" s="9"/>
      <c r="M9886" s="9"/>
      <c r="N9886" s="9"/>
      <c r="O9886" s="9"/>
      <c r="Q9886" s="9"/>
      <c r="R9886" s="9"/>
      <c r="S9886" s="9"/>
      <c r="T9886" s="9"/>
      <c r="U9886" s="9"/>
      <c r="V9886" s="9"/>
      <c r="W9886" s="9"/>
      <c r="Y9886" s="9"/>
      <c r="Z9886" s="9"/>
    </row>
    <row r="9887" spans="8:26" x14ac:dyDescent="0.3">
      <c r="H9887" s="9"/>
      <c r="I9887" s="9"/>
      <c r="J9887" s="9"/>
      <c r="K9887" s="9"/>
      <c r="L9887" s="9"/>
      <c r="M9887" s="9"/>
      <c r="N9887" s="9"/>
      <c r="O9887" s="9"/>
      <c r="Q9887" s="9"/>
      <c r="R9887" s="9"/>
      <c r="S9887" s="9"/>
      <c r="T9887" s="9"/>
      <c r="U9887" s="9"/>
      <c r="V9887" s="9"/>
      <c r="W9887" s="9"/>
      <c r="Y9887" s="9"/>
      <c r="Z9887" s="9"/>
    </row>
    <row r="9888" spans="8:26" x14ac:dyDescent="0.3">
      <c r="H9888" s="9"/>
      <c r="I9888" s="9"/>
      <c r="J9888" s="9"/>
      <c r="K9888" s="9"/>
      <c r="L9888" s="9"/>
      <c r="M9888" s="9"/>
      <c r="N9888" s="9"/>
      <c r="O9888" s="9"/>
      <c r="Q9888" s="9"/>
      <c r="R9888" s="9"/>
      <c r="S9888" s="9"/>
      <c r="T9888" s="9"/>
      <c r="U9888" s="9"/>
      <c r="V9888" s="9"/>
      <c r="W9888" s="9"/>
      <c r="Y9888" s="9"/>
      <c r="Z9888" s="9"/>
    </row>
    <row r="9889" spans="8:26" x14ac:dyDescent="0.3">
      <c r="H9889" s="9"/>
      <c r="I9889" s="9"/>
      <c r="J9889" s="9"/>
      <c r="K9889" s="9"/>
      <c r="L9889" s="9"/>
      <c r="M9889" s="9"/>
      <c r="N9889" s="9"/>
      <c r="O9889" s="9"/>
      <c r="Q9889" s="9"/>
      <c r="R9889" s="9"/>
      <c r="S9889" s="9"/>
      <c r="T9889" s="9"/>
      <c r="U9889" s="9"/>
      <c r="V9889" s="9"/>
      <c r="W9889" s="9"/>
      <c r="Y9889" s="9"/>
      <c r="Z9889" s="9"/>
    </row>
    <row r="9890" spans="8:26" x14ac:dyDescent="0.3">
      <c r="H9890" s="9"/>
      <c r="I9890" s="9"/>
      <c r="J9890" s="9"/>
      <c r="K9890" s="9"/>
      <c r="L9890" s="9"/>
      <c r="M9890" s="9"/>
      <c r="N9890" s="9"/>
      <c r="O9890" s="9"/>
      <c r="Q9890" s="9"/>
      <c r="R9890" s="9"/>
      <c r="S9890" s="9"/>
      <c r="T9890" s="9"/>
      <c r="U9890" s="9"/>
      <c r="V9890" s="9"/>
      <c r="W9890" s="9"/>
      <c r="Y9890" s="9"/>
      <c r="Z9890" s="9"/>
    </row>
    <row r="9891" spans="8:26" x14ac:dyDescent="0.3">
      <c r="H9891" s="9"/>
      <c r="I9891" s="9"/>
      <c r="J9891" s="9"/>
      <c r="K9891" s="9"/>
      <c r="L9891" s="9"/>
      <c r="M9891" s="9"/>
      <c r="N9891" s="9"/>
      <c r="O9891" s="9"/>
      <c r="Q9891" s="9"/>
      <c r="R9891" s="9"/>
      <c r="S9891" s="9"/>
      <c r="T9891" s="9"/>
      <c r="U9891" s="9"/>
      <c r="V9891" s="9"/>
      <c r="W9891" s="9"/>
      <c r="Y9891" s="9"/>
      <c r="Z9891" s="9"/>
    </row>
    <row r="9892" spans="8:26" x14ac:dyDescent="0.3">
      <c r="H9892" s="9"/>
      <c r="I9892" s="9"/>
      <c r="J9892" s="9"/>
      <c r="K9892" s="9"/>
      <c r="L9892" s="9"/>
      <c r="M9892" s="9"/>
      <c r="N9892" s="9"/>
      <c r="O9892" s="9"/>
      <c r="Q9892" s="9"/>
      <c r="R9892" s="9"/>
      <c r="S9892" s="9"/>
      <c r="T9892" s="9"/>
      <c r="U9892" s="9"/>
      <c r="V9892" s="9"/>
      <c r="W9892" s="9"/>
      <c r="Y9892" s="9"/>
      <c r="Z9892" s="9"/>
    </row>
    <row r="9893" spans="8:26" x14ac:dyDescent="0.3">
      <c r="H9893" s="9"/>
      <c r="I9893" s="9"/>
      <c r="J9893" s="9"/>
      <c r="K9893" s="9"/>
      <c r="L9893" s="9"/>
      <c r="M9893" s="9"/>
      <c r="N9893" s="9"/>
      <c r="O9893" s="9"/>
      <c r="Q9893" s="9"/>
      <c r="R9893" s="9"/>
      <c r="S9893" s="9"/>
      <c r="T9893" s="9"/>
      <c r="U9893" s="9"/>
      <c r="V9893" s="9"/>
      <c r="W9893" s="9"/>
      <c r="Y9893" s="9"/>
      <c r="Z9893" s="9"/>
    </row>
    <row r="9894" spans="8:26" x14ac:dyDescent="0.3">
      <c r="H9894" s="9"/>
      <c r="I9894" s="9"/>
      <c r="J9894" s="9"/>
      <c r="K9894" s="9"/>
      <c r="L9894" s="9"/>
      <c r="M9894" s="9"/>
      <c r="N9894" s="9"/>
      <c r="O9894" s="9"/>
      <c r="Q9894" s="9"/>
      <c r="R9894" s="9"/>
      <c r="S9894" s="9"/>
      <c r="T9894" s="9"/>
      <c r="U9894" s="9"/>
      <c r="V9894" s="9"/>
      <c r="W9894" s="9"/>
      <c r="Y9894" s="9"/>
      <c r="Z9894" s="9"/>
    </row>
    <row r="9895" spans="8:26" x14ac:dyDescent="0.3">
      <c r="H9895" s="9"/>
      <c r="I9895" s="9"/>
      <c r="J9895" s="9"/>
      <c r="K9895" s="9"/>
      <c r="L9895" s="9"/>
      <c r="M9895" s="9"/>
      <c r="N9895" s="9"/>
      <c r="O9895" s="9"/>
      <c r="Q9895" s="9"/>
      <c r="R9895" s="9"/>
      <c r="S9895" s="9"/>
      <c r="T9895" s="9"/>
      <c r="U9895" s="9"/>
      <c r="V9895" s="9"/>
      <c r="W9895" s="9"/>
      <c r="Y9895" s="9"/>
      <c r="Z9895" s="9"/>
    </row>
    <row r="9896" spans="8:26" x14ac:dyDescent="0.3">
      <c r="H9896" s="9"/>
      <c r="I9896" s="9"/>
      <c r="J9896" s="9"/>
      <c r="K9896" s="9"/>
      <c r="L9896" s="9"/>
      <c r="M9896" s="9"/>
      <c r="N9896" s="9"/>
      <c r="O9896" s="9"/>
      <c r="Q9896" s="9"/>
      <c r="R9896" s="9"/>
      <c r="S9896" s="9"/>
      <c r="T9896" s="9"/>
      <c r="U9896" s="9"/>
      <c r="V9896" s="9"/>
      <c r="W9896" s="9"/>
      <c r="Y9896" s="9"/>
      <c r="Z9896" s="9"/>
    </row>
    <row r="9897" spans="8:26" x14ac:dyDescent="0.3">
      <c r="H9897" s="9"/>
      <c r="I9897" s="9"/>
      <c r="J9897" s="9"/>
      <c r="K9897" s="9"/>
      <c r="L9897" s="9"/>
      <c r="M9897" s="9"/>
      <c r="N9897" s="9"/>
      <c r="O9897" s="9"/>
      <c r="Q9897" s="9"/>
      <c r="R9897" s="9"/>
      <c r="S9897" s="9"/>
      <c r="T9897" s="9"/>
      <c r="U9897" s="9"/>
      <c r="V9897" s="9"/>
      <c r="W9897" s="9"/>
      <c r="Y9897" s="9"/>
      <c r="Z9897" s="9"/>
    </row>
    <row r="9898" spans="8:26" x14ac:dyDescent="0.3">
      <c r="H9898" s="9"/>
      <c r="I9898" s="9"/>
      <c r="J9898" s="9"/>
      <c r="K9898" s="9"/>
      <c r="L9898" s="9"/>
      <c r="M9898" s="9"/>
      <c r="N9898" s="9"/>
      <c r="O9898" s="9"/>
      <c r="Q9898" s="9"/>
      <c r="R9898" s="9"/>
      <c r="S9898" s="9"/>
      <c r="T9898" s="9"/>
      <c r="U9898" s="9"/>
      <c r="V9898" s="9"/>
      <c r="W9898" s="9"/>
      <c r="Y9898" s="9"/>
      <c r="Z9898" s="9"/>
    </row>
    <row r="9899" spans="8:26" x14ac:dyDescent="0.3">
      <c r="H9899" s="9"/>
      <c r="I9899" s="9"/>
      <c r="J9899" s="9"/>
      <c r="K9899" s="9"/>
      <c r="L9899" s="9"/>
      <c r="M9899" s="9"/>
      <c r="N9899" s="9"/>
      <c r="O9899" s="9"/>
      <c r="Q9899" s="9"/>
      <c r="R9899" s="9"/>
      <c r="S9899" s="9"/>
      <c r="T9899" s="9"/>
      <c r="U9899" s="9"/>
      <c r="V9899" s="9"/>
      <c r="W9899" s="9"/>
      <c r="Y9899" s="9"/>
      <c r="Z9899" s="9"/>
    </row>
    <row r="9900" spans="8:26" x14ac:dyDescent="0.3">
      <c r="H9900" s="9"/>
      <c r="I9900" s="9"/>
      <c r="J9900" s="9"/>
      <c r="K9900" s="9"/>
      <c r="L9900" s="9"/>
      <c r="M9900" s="9"/>
      <c r="N9900" s="9"/>
      <c r="O9900" s="9"/>
      <c r="Q9900" s="9"/>
      <c r="R9900" s="9"/>
      <c r="S9900" s="9"/>
      <c r="T9900" s="9"/>
      <c r="U9900" s="9"/>
      <c r="V9900" s="9"/>
      <c r="W9900" s="9"/>
      <c r="Y9900" s="9"/>
      <c r="Z9900" s="9"/>
    </row>
    <row r="9901" spans="8:26" x14ac:dyDescent="0.3">
      <c r="H9901" s="9"/>
      <c r="I9901" s="9"/>
      <c r="J9901" s="9"/>
      <c r="K9901" s="9"/>
      <c r="L9901" s="9"/>
      <c r="M9901" s="9"/>
      <c r="N9901" s="9"/>
      <c r="O9901" s="9"/>
      <c r="Q9901" s="9"/>
      <c r="R9901" s="9"/>
      <c r="S9901" s="9"/>
      <c r="T9901" s="9"/>
      <c r="U9901" s="9"/>
      <c r="V9901" s="9"/>
      <c r="W9901" s="9"/>
      <c r="Y9901" s="9"/>
      <c r="Z9901" s="9"/>
    </row>
    <row r="9902" spans="8:26" x14ac:dyDescent="0.3">
      <c r="H9902" s="9"/>
      <c r="I9902" s="9"/>
      <c r="J9902" s="9"/>
      <c r="K9902" s="9"/>
      <c r="L9902" s="9"/>
      <c r="M9902" s="9"/>
      <c r="N9902" s="9"/>
      <c r="O9902" s="9"/>
      <c r="Q9902" s="9"/>
      <c r="R9902" s="9"/>
      <c r="S9902" s="9"/>
      <c r="T9902" s="9"/>
      <c r="U9902" s="9"/>
      <c r="V9902" s="9"/>
      <c r="W9902" s="9"/>
      <c r="Y9902" s="9"/>
      <c r="Z9902" s="9"/>
    </row>
    <row r="9903" spans="8:26" x14ac:dyDescent="0.3">
      <c r="H9903" s="9"/>
      <c r="I9903" s="9"/>
      <c r="J9903" s="9"/>
      <c r="K9903" s="9"/>
      <c r="L9903" s="9"/>
      <c r="M9903" s="9"/>
      <c r="N9903" s="9"/>
      <c r="O9903" s="9"/>
      <c r="Q9903" s="9"/>
      <c r="R9903" s="9"/>
      <c r="S9903" s="9"/>
      <c r="T9903" s="9"/>
      <c r="U9903" s="9"/>
      <c r="V9903" s="9"/>
      <c r="W9903" s="9"/>
      <c r="Y9903" s="9"/>
      <c r="Z9903" s="9"/>
    </row>
    <row r="9904" spans="8:26" x14ac:dyDescent="0.3">
      <c r="H9904" s="9"/>
      <c r="I9904" s="9"/>
      <c r="J9904" s="9"/>
      <c r="K9904" s="9"/>
      <c r="L9904" s="9"/>
      <c r="M9904" s="9"/>
      <c r="N9904" s="9"/>
      <c r="O9904" s="9"/>
      <c r="Q9904" s="9"/>
      <c r="R9904" s="9"/>
      <c r="S9904" s="9"/>
      <c r="T9904" s="9"/>
      <c r="U9904" s="9"/>
      <c r="V9904" s="9"/>
      <c r="W9904" s="9"/>
      <c r="Y9904" s="9"/>
      <c r="Z9904" s="9"/>
    </row>
    <row r="9905" spans="8:26" x14ac:dyDescent="0.3">
      <c r="H9905" s="9"/>
      <c r="I9905" s="9"/>
      <c r="J9905" s="9"/>
      <c r="K9905" s="9"/>
      <c r="L9905" s="9"/>
      <c r="M9905" s="9"/>
      <c r="N9905" s="9"/>
      <c r="O9905" s="9"/>
      <c r="Q9905" s="9"/>
      <c r="R9905" s="9"/>
      <c r="S9905" s="9"/>
      <c r="T9905" s="9"/>
      <c r="U9905" s="9"/>
      <c r="V9905" s="9"/>
      <c r="W9905" s="9"/>
      <c r="Y9905" s="9"/>
      <c r="Z9905" s="9"/>
    </row>
    <row r="9906" spans="8:26" x14ac:dyDescent="0.3">
      <c r="H9906" s="9"/>
      <c r="I9906" s="9"/>
      <c r="J9906" s="9"/>
      <c r="K9906" s="9"/>
      <c r="L9906" s="9"/>
      <c r="M9906" s="9"/>
      <c r="N9906" s="9"/>
      <c r="O9906" s="9"/>
      <c r="Q9906" s="9"/>
      <c r="R9906" s="9"/>
      <c r="S9906" s="9"/>
      <c r="T9906" s="9"/>
      <c r="U9906" s="9"/>
      <c r="V9906" s="9"/>
      <c r="W9906" s="9"/>
      <c r="Y9906" s="9"/>
      <c r="Z9906" s="9"/>
    </row>
    <row r="9907" spans="8:26" x14ac:dyDescent="0.3">
      <c r="H9907" s="9"/>
      <c r="I9907" s="9"/>
      <c r="J9907" s="9"/>
      <c r="K9907" s="9"/>
      <c r="L9907" s="9"/>
      <c r="M9907" s="9"/>
      <c r="N9907" s="9"/>
      <c r="O9907" s="9"/>
      <c r="Q9907" s="9"/>
      <c r="R9907" s="9"/>
      <c r="S9907" s="9"/>
      <c r="T9907" s="9"/>
      <c r="U9907" s="9"/>
      <c r="V9907" s="9"/>
      <c r="W9907" s="9"/>
      <c r="Y9907" s="9"/>
      <c r="Z9907" s="9"/>
    </row>
    <row r="9908" spans="8:26" x14ac:dyDescent="0.3">
      <c r="H9908" s="9"/>
      <c r="I9908" s="9"/>
      <c r="J9908" s="9"/>
      <c r="K9908" s="9"/>
      <c r="L9908" s="9"/>
      <c r="M9908" s="9"/>
      <c r="N9908" s="9"/>
      <c r="O9908" s="9"/>
      <c r="Q9908" s="9"/>
      <c r="R9908" s="9"/>
      <c r="S9908" s="9"/>
      <c r="T9908" s="9"/>
      <c r="U9908" s="9"/>
      <c r="V9908" s="9"/>
      <c r="W9908" s="9"/>
      <c r="Y9908" s="9"/>
      <c r="Z9908" s="9"/>
    </row>
    <row r="9909" spans="8:26" x14ac:dyDescent="0.3">
      <c r="H9909" s="9"/>
      <c r="I9909" s="9"/>
      <c r="J9909" s="9"/>
      <c r="K9909" s="9"/>
      <c r="L9909" s="9"/>
      <c r="M9909" s="9"/>
      <c r="N9909" s="9"/>
      <c r="O9909" s="9"/>
      <c r="Q9909" s="9"/>
      <c r="R9909" s="9"/>
      <c r="S9909" s="9"/>
      <c r="T9909" s="9"/>
      <c r="U9909" s="9"/>
      <c r="V9909" s="9"/>
      <c r="W9909" s="9"/>
      <c r="Y9909" s="9"/>
      <c r="Z9909" s="9"/>
    </row>
    <row r="9910" spans="8:26" x14ac:dyDescent="0.3">
      <c r="H9910" s="9"/>
      <c r="I9910" s="9"/>
      <c r="J9910" s="9"/>
      <c r="K9910" s="9"/>
      <c r="L9910" s="9"/>
      <c r="M9910" s="9"/>
      <c r="N9910" s="9"/>
      <c r="O9910" s="9"/>
      <c r="Q9910" s="9"/>
      <c r="R9910" s="9"/>
      <c r="S9910" s="9"/>
      <c r="T9910" s="9"/>
      <c r="U9910" s="9"/>
      <c r="V9910" s="9"/>
      <c r="W9910" s="9"/>
      <c r="Y9910" s="9"/>
      <c r="Z9910" s="9"/>
    </row>
    <row r="9911" spans="8:26" x14ac:dyDescent="0.3">
      <c r="H9911" s="9"/>
      <c r="I9911" s="9"/>
      <c r="J9911" s="9"/>
      <c r="K9911" s="9"/>
      <c r="L9911" s="9"/>
      <c r="M9911" s="9"/>
      <c r="N9911" s="9"/>
      <c r="O9911" s="9"/>
      <c r="Q9911" s="9"/>
      <c r="R9911" s="9"/>
      <c r="S9911" s="9"/>
      <c r="T9911" s="9"/>
      <c r="U9911" s="9"/>
      <c r="V9911" s="9"/>
      <c r="W9911" s="9"/>
      <c r="Y9911" s="9"/>
      <c r="Z9911" s="9"/>
    </row>
    <row r="9912" spans="8:26" x14ac:dyDescent="0.3">
      <c r="H9912" s="9"/>
      <c r="I9912" s="9"/>
      <c r="J9912" s="9"/>
      <c r="K9912" s="9"/>
      <c r="L9912" s="9"/>
      <c r="M9912" s="9"/>
      <c r="N9912" s="9"/>
      <c r="O9912" s="9"/>
      <c r="Q9912" s="9"/>
      <c r="R9912" s="9"/>
      <c r="S9912" s="9"/>
      <c r="T9912" s="9"/>
      <c r="U9912" s="9"/>
      <c r="V9912" s="9"/>
      <c r="W9912" s="9"/>
      <c r="Y9912" s="9"/>
      <c r="Z9912" s="9"/>
    </row>
    <row r="9913" spans="8:26" x14ac:dyDescent="0.3">
      <c r="H9913" s="9"/>
      <c r="I9913" s="9"/>
      <c r="J9913" s="9"/>
      <c r="K9913" s="9"/>
      <c r="L9913" s="9"/>
      <c r="M9913" s="9"/>
      <c r="N9913" s="9"/>
      <c r="O9913" s="9"/>
      <c r="Q9913" s="9"/>
      <c r="R9913" s="9"/>
      <c r="S9913" s="9"/>
      <c r="T9913" s="9"/>
      <c r="U9913" s="9"/>
      <c r="V9913" s="9"/>
      <c r="W9913" s="9"/>
      <c r="Y9913" s="9"/>
      <c r="Z9913" s="9"/>
    </row>
    <row r="9914" spans="8:26" x14ac:dyDescent="0.3">
      <c r="H9914" s="9"/>
      <c r="I9914" s="9"/>
      <c r="J9914" s="9"/>
      <c r="K9914" s="9"/>
      <c r="L9914" s="9"/>
      <c r="M9914" s="9"/>
      <c r="N9914" s="9"/>
      <c r="O9914" s="9"/>
      <c r="Q9914" s="9"/>
      <c r="R9914" s="9"/>
      <c r="S9914" s="9"/>
      <c r="T9914" s="9"/>
      <c r="U9914" s="9"/>
      <c r="V9914" s="9"/>
      <c r="W9914" s="9"/>
      <c r="Y9914" s="9"/>
      <c r="Z9914" s="9"/>
    </row>
    <row r="9915" spans="8:26" x14ac:dyDescent="0.3">
      <c r="H9915" s="9"/>
      <c r="I9915" s="9"/>
      <c r="J9915" s="9"/>
      <c r="K9915" s="9"/>
      <c r="L9915" s="9"/>
      <c r="M9915" s="9"/>
      <c r="N9915" s="9"/>
      <c r="O9915" s="9"/>
      <c r="Q9915" s="9"/>
      <c r="R9915" s="9"/>
      <c r="S9915" s="9"/>
      <c r="T9915" s="9"/>
      <c r="U9915" s="9"/>
      <c r="V9915" s="9"/>
      <c r="W9915" s="9"/>
      <c r="Y9915" s="9"/>
      <c r="Z9915" s="9"/>
    </row>
    <row r="9916" spans="8:26" x14ac:dyDescent="0.3">
      <c r="H9916" s="9"/>
      <c r="I9916" s="9"/>
      <c r="J9916" s="9"/>
      <c r="K9916" s="9"/>
      <c r="L9916" s="9"/>
      <c r="M9916" s="9"/>
      <c r="N9916" s="9"/>
      <c r="O9916" s="9"/>
      <c r="Q9916" s="9"/>
      <c r="R9916" s="9"/>
      <c r="S9916" s="9"/>
      <c r="T9916" s="9"/>
      <c r="U9916" s="9"/>
      <c r="V9916" s="9"/>
      <c r="W9916" s="9"/>
      <c r="Y9916" s="9"/>
      <c r="Z9916" s="9"/>
    </row>
    <row r="9917" spans="8:26" x14ac:dyDescent="0.3">
      <c r="H9917" s="9"/>
      <c r="I9917" s="9"/>
      <c r="J9917" s="9"/>
      <c r="K9917" s="9"/>
      <c r="L9917" s="9"/>
      <c r="M9917" s="9"/>
      <c r="N9917" s="9"/>
      <c r="O9917" s="9"/>
      <c r="Q9917" s="9"/>
      <c r="R9917" s="9"/>
      <c r="S9917" s="9"/>
      <c r="T9917" s="9"/>
      <c r="U9917" s="9"/>
      <c r="V9917" s="9"/>
      <c r="W9917" s="9"/>
      <c r="Y9917" s="9"/>
      <c r="Z9917" s="9"/>
    </row>
    <row r="9918" spans="8:26" x14ac:dyDescent="0.3">
      <c r="H9918" s="9"/>
      <c r="I9918" s="9"/>
      <c r="J9918" s="9"/>
      <c r="K9918" s="9"/>
      <c r="L9918" s="9"/>
      <c r="M9918" s="9"/>
      <c r="N9918" s="9"/>
      <c r="O9918" s="9"/>
      <c r="Q9918" s="9"/>
      <c r="R9918" s="9"/>
      <c r="S9918" s="9"/>
      <c r="T9918" s="9"/>
      <c r="U9918" s="9"/>
      <c r="V9918" s="9"/>
      <c r="W9918" s="9"/>
      <c r="Y9918" s="9"/>
      <c r="Z9918" s="9"/>
    </row>
    <row r="9919" spans="8:26" x14ac:dyDescent="0.3">
      <c r="H9919" s="9"/>
      <c r="I9919" s="9"/>
      <c r="J9919" s="9"/>
      <c r="K9919" s="9"/>
      <c r="L9919" s="9"/>
      <c r="M9919" s="9"/>
      <c r="N9919" s="9"/>
      <c r="O9919" s="9"/>
      <c r="Q9919" s="9"/>
      <c r="R9919" s="9"/>
      <c r="S9919" s="9"/>
      <c r="T9919" s="9"/>
      <c r="U9919" s="9"/>
      <c r="V9919" s="9"/>
      <c r="W9919" s="9"/>
      <c r="Y9919" s="9"/>
      <c r="Z9919" s="9"/>
    </row>
    <row r="9920" spans="8:26" x14ac:dyDescent="0.3">
      <c r="H9920" s="9"/>
      <c r="I9920" s="9"/>
      <c r="J9920" s="9"/>
      <c r="K9920" s="9"/>
      <c r="L9920" s="9"/>
      <c r="M9920" s="9"/>
      <c r="N9920" s="9"/>
      <c r="O9920" s="9"/>
      <c r="Q9920" s="9"/>
      <c r="R9920" s="9"/>
      <c r="S9920" s="9"/>
      <c r="T9920" s="9"/>
      <c r="U9920" s="9"/>
      <c r="V9920" s="9"/>
      <c r="W9920" s="9"/>
      <c r="Y9920" s="9"/>
      <c r="Z9920" s="9"/>
    </row>
    <row r="9921" spans="8:26" x14ac:dyDescent="0.3">
      <c r="H9921" s="9"/>
      <c r="I9921" s="9"/>
      <c r="J9921" s="9"/>
      <c r="K9921" s="9"/>
      <c r="L9921" s="9"/>
      <c r="M9921" s="9"/>
      <c r="N9921" s="9"/>
      <c r="O9921" s="9"/>
      <c r="Q9921" s="9"/>
      <c r="R9921" s="9"/>
      <c r="S9921" s="9"/>
      <c r="T9921" s="9"/>
      <c r="U9921" s="9"/>
      <c r="V9921" s="9"/>
      <c r="W9921" s="9"/>
      <c r="Y9921" s="9"/>
      <c r="Z9921" s="9"/>
    </row>
    <row r="9922" spans="8:26" x14ac:dyDescent="0.3">
      <c r="H9922" s="9"/>
      <c r="I9922" s="9"/>
      <c r="J9922" s="9"/>
      <c r="K9922" s="9"/>
      <c r="L9922" s="9"/>
      <c r="M9922" s="9"/>
      <c r="N9922" s="9"/>
      <c r="O9922" s="9"/>
      <c r="Q9922" s="9"/>
      <c r="R9922" s="9"/>
      <c r="S9922" s="9"/>
      <c r="T9922" s="9"/>
      <c r="U9922" s="9"/>
      <c r="V9922" s="9"/>
      <c r="W9922" s="9"/>
      <c r="Y9922" s="9"/>
      <c r="Z9922" s="9"/>
    </row>
    <row r="9923" spans="8:26" x14ac:dyDescent="0.3">
      <c r="H9923" s="9"/>
      <c r="I9923" s="9"/>
      <c r="J9923" s="9"/>
      <c r="K9923" s="9"/>
      <c r="L9923" s="9"/>
      <c r="M9923" s="9"/>
      <c r="N9923" s="9"/>
      <c r="O9923" s="9"/>
      <c r="Q9923" s="9"/>
      <c r="R9923" s="9"/>
      <c r="S9923" s="9"/>
      <c r="T9923" s="9"/>
      <c r="U9923" s="9"/>
      <c r="V9923" s="9"/>
      <c r="W9923" s="9"/>
      <c r="Y9923" s="9"/>
      <c r="Z9923" s="9"/>
    </row>
    <row r="9924" spans="8:26" x14ac:dyDescent="0.3">
      <c r="H9924" s="9"/>
      <c r="I9924" s="9"/>
      <c r="J9924" s="9"/>
      <c r="K9924" s="9"/>
      <c r="L9924" s="9"/>
      <c r="M9924" s="9"/>
      <c r="N9924" s="9"/>
      <c r="O9924" s="9"/>
      <c r="Q9924" s="9"/>
      <c r="R9924" s="9"/>
      <c r="S9924" s="9"/>
      <c r="T9924" s="9"/>
      <c r="U9924" s="9"/>
      <c r="V9924" s="9"/>
      <c r="W9924" s="9"/>
      <c r="Y9924" s="9"/>
      <c r="Z9924" s="9"/>
    </row>
    <row r="9925" spans="8:26" x14ac:dyDescent="0.3">
      <c r="H9925" s="9"/>
      <c r="I9925" s="9"/>
      <c r="J9925" s="9"/>
      <c r="K9925" s="9"/>
      <c r="L9925" s="9"/>
      <c r="M9925" s="9"/>
      <c r="N9925" s="9"/>
      <c r="O9925" s="9"/>
      <c r="Q9925" s="9"/>
      <c r="R9925" s="9"/>
      <c r="S9925" s="9"/>
      <c r="T9925" s="9"/>
      <c r="U9925" s="9"/>
      <c r="V9925" s="9"/>
      <c r="W9925" s="9"/>
      <c r="Y9925" s="9"/>
      <c r="Z9925" s="9"/>
    </row>
    <row r="9926" spans="8:26" x14ac:dyDescent="0.3">
      <c r="H9926" s="9"/>
      <c r="I9926" s="9"/>
      <c r="J9926" s="9"/>
      <c r="K9926" s="9"/>
      <c r="L9926" s="9"/>
      <c r="M9926" s="9"/>
      <c r="N9926" s="9"/>
      <c r="O9926" s="9"/>
      <c r="Q9926" s="9"/>
      <c r="R9926" s="9"/>
      <c r="S9926" s="9"/>
      <c r="T9926" s="9"/>
      <c r="U9926" s="9"/>
      <c r="V9926" s="9"/>
      <c r="W9926" s="9"/>
      <c r="Y9926" s="9"/>
      <c r="Z9926" s="9"/>
    </row>
    <row r="9927" spans="8:26" x14ac:dyDescent="0.3">
      <c r="H9927" s="9"/>
      <c r="I9927" s="9"/>
      <c r="J9927" s="9"/>
      <c r="K9927" s="9"/>
      <c r="L9927" s="9"/>
      <c r="M9927" s="9"/>
      <c r="N9927" s="9"/>
      <c r="O9927" s="9"/>
      <c r="Q9927" s="9"/>
      <c r="R9927" s="9"/>
      <c r="S9927" s="9"/>
      <c r="T9927" s="9"/>
      <c r="U9927" s="9"/>
      <c r="V9927" s="9"/>
      <c r="W9927" s="9"/>
      <c r="Y9927" s="9"/>
      <c r="Z9927" s="9"/>
    </row>
    <row r="9928" spans="8:26" x14ac:dyDescent="0.3">
      <c r="H9928" s="9"/>
      <c r="I9928" s="9"/>
      <c r="J9928" s="9"/>
      <c r="K9928" s="9"/>
      <c r="L9928" s="9"/>
      <c r="M9928" s="9"/>
      <c r="N9928" s="9"/>
      <c r="O9928" s="9"/>
      <c r="Q9928" s="9"/>
      <c r="R9928" s="9"/>
      <c r="S9928" s="9"/>
      <c r="T9928" s="9"/>
      <c r="U9928" s="9"/>
      <c r="V9928" s="9"/>
      <c r="W9928" s="9"/>
      <c r="Y9928" s="9"/>
      <c r="Z9928" s="9"/>
    </row>
    <row r="9929" spans="8:26" x14ac:dyDescent="0.3">
      <c r="H9929" s="9"/>
      <c r="I9929" s="9"/>
      <c r="J9929" s="9"/>
      <c r="K9929" s="9"/>
      <c r="L9929" s="9"/>
      <c r="M9929" s="9"/>
      <c r="N9929" s="9"/>
      <c r="O9929" s="9"/>
      <c r="Q9929" s="9"/>
      <c r="R9929" s="9"/>
      <c r="S9929" s="9"/>
      <c r="T9929" s="9"/>
      <c r="U9929" s="9"/>
      <c r="V9929" s="9"/>
      <c r="W9929" s="9"/>
      <c r="Y9929" s="9"/>
      <c r="Z9929" s="9"/>
    </row>
    <row r="9930" spans="8:26" x14ac:dyDescent="0.3">
      <c r="H9930" s="9"/>
      <c r="I9930" s="9"/>
      <c r="J9930" s="9"/>
      <c r="K9930" s="9"/>
      <c r="L9930" s="9"/>
      <c r="M9930" s="9"/>
      <c r="N9930" s="9"/>
      <c r="O9930" s="9"/>
      <c r="Q9930" s="9"/>
      <c r="R9930" s="9"/>
      <c r="S9930" s="9"/>
      <c r="T9930" s="9"/>
      <c r="U9930" s="9"/>
      <c r="V9930" s="9"/>
      <c r="W9930" s="9"/>
      <c r="Y9930" s="9"/>
      <c r="Z9930" s="9"/>
    </row>
    <row r="9931" spans="8:26" x14ac:dyDescent="0.3">
      <c r="H9931" s="9"/>
      <c r="I9931" s="9"/>
      <c r="J9931" s="9"/>
      <c r="K9931" s="9"/>
      <c r="L9931" s="9"/>
      <c r="M9931" s="9"/>
      <c r="N9931" s="9"/>
      <c r="O9931" s="9"/>
      <c r="Q9931" s="9"/>
      <c r="R9931" s="9"/>
      <c r="S9931" s="9"/>
      <c r="T9931" s="9"/>
      <c r="U9931" s="9"/>
      <c r="V9931" s="9"/>
      <c r="W9931" s="9"/>
      <c r="Y9931" s="9"/>
      <c r="Z9931" s="9"/>
    </row>
    <row r="9932" spans="8:26" x14ac:dyDescent="0.3">
      <c r="H9932" s="9"/>
      <c r="I9932" s="9"/>
      <c r="J9932" s="9"/>
      <c r="K9932" s="9"/>
      <c r="L9932" s="9"/>
      <c r="M9932" s="9"/>
      <c r="N9932" s="9"/>
      <c r="O9932" s="9"/>
      <c r="Q9932" s="9"/>
      <c r="R9932" s="9"/>
      <c r="S9932" s="9"/>
      <c r="T9932" s="9"/>
      <c r="U9932" s="9"/>
      <c r="V9932" s="9"/>
      <c r="W9932" s="9"/>
      <c r="Y9932" s="9"/>
      <c r="Z9932" s="9"/>
    </row>
    <row r="9933" spans="8:26" x14ac:dyDescent="0.3">
      <c r="H9933" s="9"/>
      <c r="I9933" s="9"/>
      <c r="J9933" s="9"/>
      <c r="K9933" s="9"/>
      <c r="L9933" s="9"/>
      <c r="M9933" s="9"/>
      <c r="N9933" s="9"/>
      <c r="O9933" s="9"/>
      <c r="Q9933" s="9"/>
      <c r="R9933" s="9"/>
      <c r="S9933" s="9"/>
      <c r="T9933" s="9"/>
      <c r="U9933" s="9"/>
      <c r="V9933" s="9"/>
      <c r="W9933" s="9"/>
      <c r="Y9933" s="9"/>
      <c r="Z9933" s="9"/>
    </row>
    <row r="9934" spans="8:26" x14ac:dyDescent="0.3">
      <c r="H9934" s="9"/>
      <c r="I9934" s="9"/>
      <c r="J9934" s="9"/>
      <c r="K9934" s="9"/>
      <c r="L9934" s="9"/>
      <c r="M9934" s="9"/>
      <c r="N9934" s="9"/>
      <c r="O9934" s="9"/>
      <c r="Q9934" s="9"/>
      <c r="R9934" s="9"/>
      <c r="S9934" s="9"/>
      <c r="T9934" s="9"/>
      <c r="U9934" s="9"/>
      <c r="V9934" s="9"/>
      <c r="W9934" s="9"/>
      <c r="Y9934" s="9"/>
      <c r="Z9934" s="9"/>
    </row>
    <row r="9935" spans="8:26" x14ac:dyDescent="0.3">
      <c r="H9935" s="9"/>
      <c r="I9935" s="9"/>
      <c r="J9935" s="9"/>
      <c r="K9935" s="9"/>
      <c r="L9935" s="9"/>
      <c r="M9935" s="9"/>
      <c r="N9935" s="9"/>
      <c r="O9935" s="9"/>
      <c r="Q9935" s="9"/>
      <c r="R9935" s="9"/>
      <c r="S9935" s="9"/>
      <c r="T9935" s="9"/>
      <c r="U9935" s="9"/>
      <c r="V9935" s="9"/>
      <c r="W9935" s="9"/>
      <c r="Y9935" s="9"/>
      <c r="Z9935" s="9"/>
    </row>
    <row r="9936" spans="8:26" x14ac:dyDescent="0.3">
      <c r="H9936" s="9"/>
      <c r="I9936" s="9"/>
      <c r="J9936" s="9"/>
      <c r="K9936" s="9"/>
      <c r="L9936" s="9"/>
      <c r="M9936" s="9"/>
      <c r="N9936" s="9"/>
      <c r="O9936" s="9"/>
      <c r="Q9936" s="9"/>
      <c r="R9936" s="9"/>
      <c r="S9936" s="9"/>
      <c r="T9936" s="9"/>
      <c r="U9936" s="9"/>
      <c r="V9936" s="9"/>
      <c r="W9936" s="9"/>
      <c r="Y9936" s="9"/>
      <c r="Z9936" s="9"/>
    </row>
    <row r="9937" spans="8:26" x14ac:dyDescent="0.3">
      <c r="H9937" s="9"/>
      <c r="I9937" s="9"/>
      <c r="J9937" s="9"/>
      <c r="K9937" s="9"/>
      <c r="L9937" s="9"/>
      <c r="M9937" s="9"/>
      <c r="N9937" s="9"/>
      <c r="O9937" s="9"/>
      <c r="Q9937" s="9"/>
      <c r="R9937" s="9"/>
      <c r="S9937" s="9"/>
      <c r="T9937" s="9"/>
      <c r="U9937" s="9"/>
      <c r="V9937" s="9"/>
      <c r="W9937" s="9"/>
      <c r="Y9937" s="9"/>
      <c r="Z9937" s="9"/>
    </row>
    <row r="9938" spans="8:26" x14ac:dyDescent="0.3">
      <c r="H9938" s="9"/>
      <c r="I9938" s="9"/>
      <c r="J9938" s="9"/>
      <c r="K9938" s="9"/>
      <c r="L9938" s="9"/>
      <c r="M9938" s="9"/>
      <c r="N9938" s="9"/>
      <c r="O9938" s="9"/>
      <c r="Q9938" s="9"/>
      <c r="R9938" s="9"/>
      <c r="S9938" s="9"/>
      <c r="T9938" s="9"/>
      <c r="U9938" s="9"/>
      <c r="V9938" s="9"/>
      <c r="W9938" s="9"/>
      <c r="Y9938" s="9"/>
      <c r="Z9938" s="9"/>
    </row>
    <row r="9939" spans="8:26" x14ac:dyDescent="0.3">
      <c r="H9939" s="9"/>
      <c r="I9939" s="9"/>
      <c r="J9939" s="9"/>
      <c r="K9939" s="9"/>
      <c r="L9939" s="9"/>
      <c r="M9939" s="9"/>
      <c r="N9939" s="9"/>
      <c r="O9939" s="9"/>
      <c r="Q9939" s="9"/>
      <c r="R9939" s="9"/>
      <c r="S9939" s="9"/>
      <c r="T9939" s="9"/>
      <c r="U9939" s="9"/>
      <c r="V9939" s="9"/>
      <c r="W9939" s="9"/>
      <c r="Y9939" s="9"/>
      <c r="Z9939" s="9"/>
    </row>
    <row r="9940" spans="8:26" x14ac:dyDescent="0.3">
      <c r="H9940" s="9"/>
      <c r="I9940" s="9"/>
      <c r="J9940" s="9"/>
      <c r="K9940" s="9"/>
      <c r="L9940" s="9"/>
      <c r="M9940" s="9"/>
      <c r="N9940" s="9"/>
      <c r="O9940" s="9"/>
      <c r="Q9940" s="9"/>
      <c r="R9940" s="9"/>
      <c r="S9940" s="9"/>
      <c r="T9940" s="9"/>
      <c r="U9940" s="9"/>
      <c r="V9940" s="9"/>
      <c r="W9940" s="9"/>
      <c r="Y9940" s="9"/>
      <c r="Z9940" s="9"/>
    </row>
    <row r="9941" spans="8:26" x14ac:dyDescent="0.3">
      <c r="H9941" s="9"/>
      <c r="I9941" s="9"/>
      <c r="J9941" s="9"/>
      <c r="K9941" s="9"/>
      <c r="L9941" s="9"/>
      <c r="M9941" s="9"/>
      <c r="N9941" s="9"/>
      <c r="O9941" s="9"/>
      <c r="Q9941" s="9"/>
      <c r="R9941" s="9"/>
      <c r="S9941" s="9"/>
      <c r="T9941" s="9"/>
      <c r="U9941" s="9"/>
      <c r="V9941" s="9"/>
      <c r="W9941" s="9"/>
      <c r="Y9941" s="9"/>
      <c r="Z9941" s="9"/>
    </row>
    <row r="9942" spans="8:26" x14ac:dyDescent="0.3">
      <c r="H9942" s="9"/>
      <c r="I9942" s="9"/>
      <c r="J9942" s="9"/>
      <c r="K9942" s="9"/>
      <c r="L9942" s="9"/>
      <c r="M9942" s="9"/>
      <c r="N9942" s="9"/>
      <c r="O9942" s="9"/>
      <c r="Q9942" s="9"/>
      <c r="R9942" s="9"/>
      <c r="S9942" s="9"/>
      <c r="T9942" s="9"/>
      <c r="U9942" s="9"/>
      <c r="V9942" s="9"/>
      <c r="W9942" s="9"/>
      <c r="Y9942" s="9"/>
      <c r="Z9942" s="9"/>
    </row>
    <row r="9943" spans="8:26" x14ac:dyDescent="0.3">
      <c r="H9943" s="9"/>
      <c r="I9943" s="9"/>
      <c r="J9943" s="9"/>
      <c r="K9943" s="9"/>
      <c r="L9943" s="9"/>
      <c r="M9943" s="9"/>
      <c r="N9943" s="9"/>
      <c r="O9943" s="9"/>
      <c r="Q9943" s="9"/>
      <c r="R9943" s="9"/>
      <c r="S9943" s="9"/>
      <c r="T9943" s="9"/>
      <c r="U9943" s="9"/>
      <c r="V9943" s="9"/>
      <c r="W9943" s="9"/>
      <c r="Y9943" s="9"/>
      <c r="Z9943" s="9"/>
    </row>
    <row r="9944" spans="8:26" x14ac:dyDescent="0.3">
      <c r="H9944" s="9"/>
      <c r="I9944" s="9"/>
      <c r="J9944" s="9"/>
      <c r="K9944" s="9"/>
      <c r="L9944" s="9"/>
      <c r="M9944" s="9"/>
      <c r="N9944" s="9"/>
      <c r="O9944" s="9"/>
      <c r="Q9944" s="9"/>
      <c r="R9944" s="9"/>
      <c r="S9944" s="9"/>
      <c r="T9944" s="9"/>
      <c r="U9944" s="9"/>
      <c r="V9944" s="9"/>
      <c r="W9944" s="9"/>
      <c r="Y9944" s="9"/>
      <c r="Z9944" s="9"/>
    </row>
    <row r="9945" spans="8:26" x14ac:dyDescent="0.3">
      <c r="H9945" s="9"/>
      <c r="I9945" s="9"/>
      <c r="J9945" s="9"/>
      <c r="K9945" s="9"/>
      <c r="L9945" s="9"/>
      <c r="M9945" s="9"/>
      <c r="N9945" s="9"/>
      <c r="O9945" s="9"/>
      <c r="Q9945" s="9"/>
      <c r="R9945" s="9"/>
      <c r="S9945" s="9"/>
      <c r="T9945" s="9"/>
      <c r="U9945" s="9"/>
      <c r="V9945" s="9"/>
      <c r="W9945" s="9"/>
      <c r="Y9945" s="9"/>
      <c r="Z9945" s="9"/>
    </row>
    <row r="9946" spans="8:26" x14ac:dyDescent="0.3">
      <c r="H9946" s="9"/>
      <c r="I9946" s="9"/>
      <c r="J9946" s="9"/>
      <c r="K9946" s="9"/>
      <c r="L9946" s="9"/>
      <c r="M9946" s="9"/>
      <c r="N9946" s="9"/>
      <c r="O9946" s="9"/>
      <c r="Q9946" s="9"/>
      <c r="R9946" s="9"/>
      <c r="S9946" s="9"/>
      <c r="T9946" s="9"/>
      <c r="U9946" s="9"/>
      <c r="V9946" s="9"/>
      <c r="W9946" s="9"/>
      <c r="Y9946" s="9"/>
      <c r="Z9946" s="9"/>
    </row>
    <row r="9947" spans="8:26" x14ac:dyDescent="0.3">
      <c r="H9947" s="9"/>
      <c r="I9947" s="9"/>
      <c r="J9947" s="9"/>
      <c r="K9947" s="9"/>
      <c r="L9947" s="9"/>
      <c r="M9947" s="9"/>
      <c r="N9947" s="9"/>
      <c r="O9947" s="9"/>
      <c r="Q9947" s="9"/>
      <c r="R9947" s="9"/>
      <c r="S9947" s="9"/>
      <c r="T9947" s="9"/>
      <c r="U9947" s="9"/>
      <c r="V9947" s="9"/>
      <c r="W9947" s="9"/>
      <c r="Y9947" s="9"/>
      <c r="Z9947" s="9"/>
    </row>
    <row r="9948" spans="8:26" x14ac:dyDescent="0.3">
      <c r="H9948" s="9"/>
      <c r="I9948" s="9"/>
      <c r="J9948" s="9"/>
      <c r="K9948" s="9"/>
      <c r="L9948" s="9"/>
      <c r="M9948" s="9"/>
      <c r="N9948" s="9"/>
      <c r="O9948" s="9"/>
      <c r="Q9948" s="9"/>
      <c r="R9948" s="9"/>
      <c r="S9948" s="9"/>
      <c r="T9948" s="9"/>
      <c r="U9948" s="9"/>
      <c r="V9948" s="9"/>
      <c r="W9948" s="9"/>
      <c r="Y9948" s="9"/>
      <c r="Z9948" s="9"/>
    </row>
    <row r="9949" spans="8:26" x14ac:dyDescent="0.3">
      <c r="H9949" s="9"/>
      <c r="I9949" s="9"/>
      <c r="J9949" s="9"/>
      <c r="K9949" s="9"/>
      <c r="L9949" s="9"/>
      <c r="M9949" s="9"/>
      <c r="N9949" s="9"/>
      <c r="O9949" s="9"/>
      <c r="Q9949" s="9"/>
      <c r="R9949" s="9"/>
      <c r="S9949" s="9"/>
      <c r="T9949" s="9"/>
      <c r="U9949" s="9"/>
      <c r="V9949" s="9"/>
      <c r="W9949" s="9"/>
      <c r="Y9949" s="9"/>
      <c r="Z9949" s="9"/>
    </row>
    <row r="9950" spans="8:26" x14ac:dyDescent="0.3">
      <c r="H9950" s="9"/>
      <c r="I9950" s="9"/>
      <c r="J9950" s="9"/>
      <c r="K9950" s="9"/>
      <c r="L9950" s="9"/>
      <c r="M9950" s="9"/>
      <c r="N9950" s="9"/>
      <c r="O9950" s="9"/>
      <c r="Q9950" s="9"/>
      <c r="R9950" s="9"/>
      <c r="S9950" s="9"/>
      <c r="T9950" s="9"/>
      <c r="U9950" s="9"/>
      <c r="V9950" s="9"/>
      <c r="W9950" s="9"/>
      <c r="Y9950" s="9"/>
      <c r="Z9950" s="9"/>
    </row>
    <row r="9951" spans="8:26" x14ac:dyDescent="0.3">
      <c r="H9951" s="9"/>
      <c r="I9951" s="9"/>
      <c r="J9951" s="9"/>
      <c r="K9951" s="9"/>
      <c r="L9951" s="9"/>
      <c r="M9951" s="9"/>
      <c r="N9951" s="9"/>
      <c r="O9951" s="9"/>
      <c r="Q9951" s="9"/>
      <c r="R9951" s="9"/>
      <c r="S9951" s="9"/>
      <c r="T9951" s="9"/>
      <c r="U9951" s="9"/>
      <c r="V9951" s="9"/>
      <c r="W9951" s="9"/>
      <c r="Y9951" s="9"/>
      <c r="Z9951" s="9"/>
    </row>
    <row r="9952" spans="8:26" x14ac:dyDescent="0.3">
      <c r="H9952" s="9"/>
      <c r="I9952" s="9"/>
      <c r="J9952" s="9"/>
      <c r="K9952" s="9"/>
      <c r="L9952" s="9"/>
      <c r="M9952" s="9"/>
      <c r="N9952" s="9"/>
      <c r="O9952" s="9"/>
      <c r="Q9952" s="9"/>
      <c r="R9952" s="9"/>
      <c r="S9952" s="9"/>
      <c r="T9952" s="9"/>
      <c r="U9952" s="9"/>
      <c r="V9952" s="9"/>
      <c r="W9952" s="9"/>
      <c r="Y9952" s="9"/>
      <c r="Z9952" s="9"/>
    </row>
    <row r="9953" spans="8:26" x14ac:dyDescent="0.3">
      <c r="H9953" s="9"/>
      <c r="I9953" s="9"/>
      <c r="J9953" s="9"/>
      <c r="K9953" s="9"/>
      <c r="L9953" s="9"/>
      <c r="M9953" s="9"/>
      <c r="N9953" s="9"/>
      <c r="O9953" s="9"/>
      <c r="Q9953" s="9"/>
      <c r="R9953" s="9"/>
      <c r="S9953" s="9"/>
      <c r="T9953" s="9"/>
      <c r="U9953" s="9"/>
      <c r="V9953" s="9"/>
      <c r="W9953" s="9"/>
      <c r="Y9953" s="9"/>
      <c r="Z9953" s="9"/>
    </row>
    <row r="9954" spans="8:26" x14ac:dyDescent="0.3">
      <c r="H9954" s="9"/>
      <c r="I9954" s="9"/>
      <c r="J9954" s="9"/>
      <c r="K9954" s="9"/>
      <c r="L9954" s="9"/>
      <c r="M9954" s="9"/>
      <c r="N9954" s="9"/>
      <c r="O9954" s="9"/>
      <c r="Q9954" s="9"/>
      <c r="R9954" s="9"/>
      <c r="S9954" s="9"/>
      <c r="T9954" s="9"/>
      <c r="U9954" s="9"/>
      <c r="V9954" s="9"/>
      <c r="W9954" s="9"/>
      <c r="Y9954" s="9"/>
      <c r="Z9954" s="9"/>
    </row>
    <row r="9955" spans="8:26" x14ac:dyDescent="0.3">
      <c r="H9955" s="9"/>
      <c r="I9955" s="9"/>
      <c r="J9955" s="9"/>
      <c r="K9955" s="9"/>
      <c r="L9955" s="9"/>
      <c r="M9955" s="9"/>
      <c r="N9955" s="9"/>
      <c r="O9955" s="9"/>
      <c r="Q9955" s="9"/>
      <c r="R9955" s="9"/>
      <c r="S9955" s="9"/>
      <c r="T9955" s="9"/>
      <c r="U9955" s="9"/>
      <c r="V9955" s="9"/>
      <c r="W9955" s="9"/>
      <c r="Y9955" s="9"/>
      <c r="Z9955" s="9"/>
    </row>
    <row r="9956" spans="8:26" x14ac:dyDescent="0.3">
      <c r="H9956" s="9"/>
      <c r="I9956" s="9"/>
      <c r="J9956" s="9"/>
      <c r="K9956" s="9"/>
      <c r="L9956" s="9"/>
      <c r="M9956" s="9"/>
      <c r="N9956" s="9"/>
      <c r="O9956" s="9"/>
      <c r="Q9956" s="9"/>
      <c r="R9956" s="9"/>
      <c r="S9956" s="9"/>
      <c r="T9956" s="9"/>
      <c r="U9956" s="9"/>
      <c r="V9956" s="9"/>
      <c r="W9956" s="9"/>
      <c r="Y9956" s="9"/>
      <c r="Z9956" s="9"/>
    </row>
    <row r="9957" spans="8:26" x14ac:dyDescent="0.3">
      <c r="H9957" s="9"/>
      <c r="I9957" s="9"/>
      <c r="J9957" s="9"/>
      <c r="K9957" s="9"/>
      <c r="L9957" s="9"/>
      <c r="M9957" s="9"/>
      <c r="N9957" s="9"/>
      <c r="O9957" s="9"/>
      <c r="Q9957" s="9"/>
      <c r="R9957" s="9"/>
      <c r="S9957" s="9"/>
      <c r="T9957" s="9"/>
      <c r="U9957" s="9"/>
      <c r="V9957" s="9"/>
      <c r="W9957" s="9"/>
      <c r="Y9957" s="9"/>
      <c r="Z9957" s="9"/>
    </row>
    <row r="9958" spans="8:26" x14ac:dyDescent="0.3">
      <c r="H9958" s="9"/>
      <c r="I9958" s="9"/>
      <c r="J9958" s="9"/>
      <c r="K9958" s="9"/>
      <c r="L9958" s="9"/>
      <c r="M9958" s="9"/>
      <c r="N9958" s="9"/>
      <c r="O9958" s="9"/>
      <c r="Q9958" s="9"/>
      <c r="R9958" s="9"/>
      <c r="S9958" s="9"/>
      <c r="T9958" s="9"/>
      <c r="U9958" s="9"/>
      <c r="V9958" s="9"/>
      <c r="W9958" s="9"/>
      <c r="Y9958" s="9"/>
      <c r="Z9958" s="9"/>
    </row>
    <row r="9959" spans="8:26" x14ac:dyDescent="0.3">
      <c r="H9959" s="9"/>
      <c r="I9959" s="9"/>
      <c r="J9959" s="9"/>
      <c r="K9959" s="9"/>
      <c r="L9959" s="9"/>
      <c r="M9959" s="9"/>
      <c r="N9959" s="9"/>
      <c r="O9959" s="9"/>
      <c r="Q9959" s="9"/>
      <c r="R9959" s="9"/>
      <c r="S9959" s="9"/>
      <c r="T9959" s="9"/>
      <c r="U9959" s="9"/>
      <c r="V9959" s="9"/>
      <c r="W9959" s="9"/>
      <c r="Y9959" s="9"/>
      <c r="Z9959" s="9"/>
    </row>
    <row r="9960" spans="8:26" x14ac:dyDescent="0.3">
      <c r="H9960" s="9"/>
      <c r="I9960" s="9"/>
      <c r="J9960" s="9"/>
      <c r="K9960" s="9"/>
      <c r="L9960" s="9"/>
      <c r="M9960" s="9"/>
      <c r="N9960" s="9"/>
      <c r="O9960" s="9"/>
      <c r="Q9960" s="9"/>
      <c r="R9960" s="9"/>
      <c r="S9960" s="9"/>
      <c r="T9960" s="9"/>
      <c r="U9960" s="9"/>
      <c r="V9960" s="9"/>
      <c r="W9960" s="9"/>
      <c r="Y9960" s="9"/>
      <c r="Z9960" s="9"/>
    </row>
    <row r="9961" spans="8:26" x14ac:dyDescent="0.3">
      <c r="H9961" s="9"/>
      <c r="I9961" s="9"/>
      <c r="J9961" s="9"/>
      <c r="K9961" s="9"/>
      <c r="L9961" s="9"/>
      <c r="M9961" s="9"/>
      <c r="N9961" s="9"/>
      <c r="O9961" s="9"/>
      <c r="Q9961" s="9"/>
      <c r="R9961" s="9"/>
      <c r="S9961" s="9"/>
      <c r="T9961" s="9"/>
      <c r="U9961" s="9"/>
      <c r="V9961" s="9"/>
      <c r="W9961" s="9"/>
      <c r="Y9961" s="9"/>
      <c r="Z9961" s="9"/>
    </row>
    <row r="9962" spans="8:26" x14ac:dyDescent="0.3">
      <c r="H9962" s="9"/>
      <c r="I9962" s="9"/>
      <c r="J9962" s="9"/>
      <c r="K9962" s="9"/>
      <c r="L9962" s="9"/>
      <c r="M9962" s="9"/>
      <c r="N9962" s="9"/>
      <c r="O9962" s="9"/>
      <c r="Q9962" s="9"/>
      <c r="R9962" s="9"/>
      <c r="S9962" s="9"/>
      <c r="T9962" s="9"/>
      <c r="U9962" s="9"/>
      <c r="V9962" s="9"/>
      <c r="W9962" s="9"/>
      <c r="Y9962" s="9"/>
      <c r="Z9962" s="9"/>
    </row>
    <row r="9963" spans="8:26" x14ac:dyDescent="0.3">
      <c r="H9963" s="9"/>
      <c r="I9963" s="9"/>
      <c r="J9963" s="9"/>
      <c r="K9963" s="9"/>
      <c r="L9963" s="9"/>
      <c r="M9963" s="9"/>
      <c r="N9963" s="9"/>
      <c r="O9963" s="9"/>
      <c r="Q9963" s="9"/>
      <c r="R9963" s="9"/>
      <c r="S9963" s="9"/>
      <c r="T9963" s="9"/>
      <c r="U9963" s="9"/>
      <c r="V9963" s="9"/>
      <c r="W9963" s="9"/>
      <c r="Y9963" s="9"/>
      <c r="Z9963" s="9"/>
    </row>
    <row r="9964" spans="8:26" x14ac:dyDescent="0.3">
      <c r="H9964" s="9"/>
      <c r="I9964" s="9"/>
      <c r="J9964" s="9"/>
      <c r="K9964" s="9"/>
      <c r="L9964" s="9"/>
      <c r="M9964" s="9"/>
      <c r="N9964" s="9"/>
      <c r="O9964" s="9"/>
      <c r="Q9964" s="9"/>
      <c r="R9964" s="9"/>
      <c r="S9964" s="9"/>
      <c r="T9964" s="9"/>
      <c r="U9964" s="9"/>
      <c r="V9964" s="9"/>
      <c r="W9964" s="9"/>
      <c r="Y9964" s="9"/>
      <c r="Z9964" s="9"/>
    </row>
    <row r="9965" spans="8:26" x14ac:dyDescent="0.3">
      <c r="H9965" s="9"/>
      <c r="I9965" s="9"/>
      <c r="J9965" s="9"/>
      <c r="K9965" s="9"/>
      <c r="L9965" s="9"/>
      <c r="M9965" s="9"/>
      <c r="N9965" s="9"/>
      <c r="O9965" s="9"/>
      <c r="Q9965" s="9"/>
      <c r="R9965" s="9"/>
      <c r="S9965" s="9"/>
      <c r="T9965" s="9"/>
      <c r="U9965" s="9"/>
      <c r="V9965" s="9"/>
      <c r="W9965" s="9"/>
      <c r="Y9965" s="9"/>
      <c r="Z9965" s="9"/>
    </row>
    <row r="9966" spans="8:26" x14ac:dyDescent="0.3">
      <c r="H9966" s="9"/>
      <c r="I9966" s="9"/>
      <c r="J9966" s="9"/>
      <c r="K9966" s="9"/>
      <c r="L9966" s="9"/>
      <c r="M9966" s="9"/>
      <c r="N9966" s="9"/>
      <c r="O9966" s="9"/>
      <c r="Q9966" s="9"/>
      <c r="R9966" s="9"/>
      <c r="S9966" s="9"/>
      <c r="T9966" s="9"/>
      <c r="U9966" s="9"/>
      <c r="V9966" s="9"/>
      <c r="W9966" s="9"/>
      <c r="Y9966" s="9"/>
      <c r="Z9966" s="9"/>
    </row>
    <row r="9967" spans="8:26" x14ac:dyDescent="0.3">
      <c r="H9967" s="9"/>
      <c r="I9967" s="9"/>
      <c r="J9967" s="9"/>
      <c r="K9967" s="9"/>
      <c r="L9967" s="9"/>
      <c r="M9967" s="9"/>
      <c r="N9967" s="9"/>
      <c r="O9967" s="9"/>
      <c r="Q9967" s="9"/>
      <c r="R9967" s="9"/>
      <c r="S9967" s="9"/>
      <c r="T9967" s="9"/>
      <c r="U9967" s="9"/>
      <c r="V9967" s="9"/>
      <c r="W9967" s="9"/>
      <c r="Y9967" s="9"/>
      <c r="Z9967" s="9"/>
    </row>
    <row r="9968" spans="8:26" x14ac:dyDescent="0.3">
      <c r="H9968" s="9"/>
      <c r="I9968" s="9"/>
      <c r="J9968" s="9"/>
      <c r="K9968" s="9"/>
      <c r="L9968" s="9"/>
      <c r="M9968" s="9"/>
      <c r="N9968" s="9"/>
      <c r="O9968" s="9"/>
      <c r="Q9968" s="9"/>
      <c r="R9968" s="9"/>
      <c r="S9968" s="9"/>
      <c r="T9968" s="9"/>
      <c r="U9968" s="9"/>
      <c r="V9968" s="9"/>
      <c r="W9968" s="9"/>
      <c r="Y9968" s="9"/>
      <c r="Z9968" s="9"/>
    </row>
    <row r="9969" spans="8:26" x14ac:dyDescent="0.3">
      <c r="H9969" s="9"/>
      <c r="I9969" s="9"/>
      <c r="J9969" s="9"/>
      <c r="K9969" s="9"/>
      <c r="L9969" s="9"/>
      <c r="M9969" s="9"/>
      <c r="N9969" s="9"/>
      <c r="O9969" s="9"/>
      <c r="Q9969" s="9"/>
      <c r="R9969" s="9"/>
      <c r="S9969" s="9"/>
      <c r="T9969" s="9"/>
      <c r="U9969" s="9"/>
      <c r="V9969" s="9"/>
      <c r="W9969" s="9"/>
      <c r="Y9969" s="9"/>
      <c r="Z9969" s="9"/>
    </row>
    <row r="9970" spans="8:26" x14ac:dyDescent="0.3">
      <c r="H9970" s="9"/>
      <c r="I9970" s="9"/>
      <c r="J9970" s="9"/>
      <c r="K9970" s="9"/>
      <c r="L9970" s="9"/>
      <c r="M9970" s="9"/>
      <c r="N9970" s="9"/>
      <c r="O9970" s="9"/>
      <c r="Q9970" s="9"/>
      <c r="R9970" s="9"/>
      <c r="S9970" s="9"/>
      <c r="T9970" s="9"/>
      <c r="U9970" s="9"/>
      <c r="V9970" s="9"/>
      <c r="W9970" s="9"/>
      <c r="Y9970" s="9"/>
      <c r="Z9970" s="9"/>
    </row>
    <row r="9971" spans="8:26" x14ac:dyDescent="0.3">
      <c r="H9971" s="9"/>
      <c r="I9971" s="9"/>
      <c r="J9971" s="9"/>
      <c r="K9971" s="9"/>
      <c r="L9971" s="9"/>
      <c r="M9971" s="9"/>
      <c r="N9971" s="9"/>
      <c r="O9971" s="9"/>
      <c r="Q9971" s="9"/>
      <c r="R9971" s="9"/>
      <c r="S9971" s="9"/>
      <c r="T9971" s="9"/>
      <c r="U9971" s="9"/>
      <c r="V9971" s="9"/>
      <c r="W9971" s="9"/>
      <c r="Y9971" s="9"/>
      <c r="Z9971" s="9"/>
    </row>
    <row r="9972" spans="8:26" x14ac:dyDescent="0.3">
      <c r="H9972" s="9"/>
      <c r="I9972" s="9"/>
      <c r="J9972" s="9"/>
      <c r="K9972" s="9"/>
      <c r="L9972" s="9"/>
      <c r="M9972" s="9"/>
      <c r="N9972" s="9"/>
      <c r="O9972" s="9"/>
      <c r="Q9972" s="9"/>
      <c r="R9972" s="9"/>
      <c r="S9972" s="9"/>
      <c r="T9972" s="9"/>
      <c r="U9972" s="9"/>
      <c r="V9972" s="9"/>
      <c r="W9972" s="9"/>
      <c r="Y9972" s="9"/>
      <c r="Z9972" s="9"/>
    </row>
    <row r="9973" spans="8:26" x14ac:dyDescent="0.3">
      <c r="H9973" s="9"/>
      <c r="I9973" s="9"/>
      <c r="J9973" s="9"/>
      <c r="K9973" s="9"/>
      <c r="L9973" s="9"/>
      <c r="M9973" s="9"/>
      <c r="N9973" s="9"/>
      <c r="O9973" s="9"/>
      <c r="Q9973" s="9"/>
      <c r="R9973" s="9"/>
      <c r="S9973" s="9"/>
      <c r="T9973" s="9"/>
      <c r="U9973" s="9"/>
      <c r="V9973" s="9"/>
      <c r="W9973" s="9"/>
      <c r="Y9973" s="9"/>
      <c r="Z9973" s="9"/>
    </row>
    <row r="9974" spans="8:26" x14ac:dyDescent="0.3">
      <c r="H9974" s="9"/>
      <c r="I9974" s="9"/>
      <c r="J9974" s="9"/>
      <c r="K9974" s="9"/>
      <c r="L9974" s="9"/>
      <c r="M9974" s="9"/>
      <c r="N9974" s="9"/>
      <c r="O9974" s="9"/>
      <c r="Q9974" s="9"/>
      <c r="R9974" s="9"/>
      <c r="S9974" s="9"/>
      <c r="T9974" s="9"/>
      <c r="U9974" s="9"/>
      <c r="V9974" s="9"/>
      <c r="W9974" s="9"/>
      <c r="Y9974" s="9"/>
      <c r="Z9974" s="9"/>
    </row>
    <row r="9975" spans="8:26" x14ac:dyDescent="0.3">
      <c r="H9975" s="9"/>
      <c r="I9975" s="9"/>
      <c r="J9975" s="9"/>
      <c r="K9975" s="9"/>
      <c r="L9975" s="9"/>
      <c r="M9975" s="9"/>
      <c r="N9975" s="9"/>
      <c r="O9975" s="9"/>
      <c r="Q9975" s="9"/>
      <c r="R9975" s="9"/>
      <c r="S9975" s="9"/>
      <c r="T9975" s="9"/>
      <c r="U9975" s="9"/>
      <c r="V9975" s="9"/>
      <c r="W9975" s="9"/>
      <c r="Y9975" s="9"/>
      <c r="Z9975" s="9"/>
    </row>
    <row r="9976" spans="8:26" x14ac:dyDescent="0.3">
      <c r="H9976" s="9"/>
      <c r="I9976" s="9"/>
      <c r="J9976" s="9"/>
      <c r="K9976" s="9"/>
      <c r="L9976" s="9"/>
      <c r="M9976" s="9"/>
      <c r="N9976" s="9"/>
      <c r="O9976" s="9"/>
      <c r="Q9976" s="9"/>
      <c r="R9976" s="9"/>
      <c r="S9976" s="9"/>
      <c r="T9976" s="9"/>
      <c r="U9976" s="9"/>
      <c r="V9976" s="9"/>
      <c r="W9976" s="9"/>
      <c r="Y9976" s="9"/>
      <c r="Z9976" s="9"/>
    </row>
    <row r="9977" spans="8:26" x14ac:dyDescent="0.3">
      <c r="H9977" s="9"/>
      <c r="I9977" s="9"/>
      <c r="J9977" s="9"/>
      <c r="K9977" s="9"/>
      <c r="L9977" s="9"/>
      <c r="M9977" s="9"/>
      <c r="N9977" s="9"/>
      <c r="O9977" s="9"/>
      <c r="Q9977" s="9"/>
      <c r="R9977" s="9"/>
      <c r="S9977" s="9"/>
      <c r="T9977" s="9"/>
      <c r="U9977" s="9"/>
      <c r="V9977" s="9"/>
      <c r="W9977" s="9"/>
      <c r="Y9977" s="9"/>
      <c r="Z9977" s="9"/>
    </row>
    <row r="9978" spans="8:26" x14ac:dyDescent="0.3">
      <c r="H9978" s="9"/>
      <c r="I9978" s="9"/>
      <c r="J9978" s="9"/>
      <c r="K9978" s="9"/>
      <c r="L9978" s="9"/>
      <c r="M9978" s="9"/>
      <c r="N9978" s="9"/>
      <c r="O9978" s="9"/>
      <c r="Q9978" s="9"/>
      <c r="R9978" s="9"/>
      <c r="S9978" s="9"/>
      <c r="T9978" s="9"/>
      <c r="U9978" s="9"/>
      <c r="V9978" s="9"/>
      <c r="W9978" s="9"/>
      <c r="Y9978" s="9"/>
      <c r="Z9978" s="9"/>
    </row>
    <row r="9979" spans="8:26" x14ac:dyDescent="0.3">
      <c r="H9979" s="9"/>
      <c r="I9979" s="9"/>
      <c r="J9979" s="9"/>
      <c r="K9979" s="9"/>
      <c r="L9979" s="9"/>
      <c r="M9979" s="9"/>
      <c r="N9979" s="9"/>
      <c r="O9979" s="9"/>
      <c r="Q9979" s="9"/>
      <c r="R9979" s="9"/>
      <c r="S9979" s="9"/>
      <c r="T9979" s="9"/>
      <c r="U9979" s="9"/>
      <c r="V9979" s="9"/>
      <c r="W9979" s="9"/>
      <c r="Y9979" s="9"/>
      <c r="Z9979" s="9"/>
    </row>
    <row r="9980" spans="8:26" x14ac:dyDescent="0.3">
      <c r="H9980" s="9"/>
      <c r="I9980" s="9"/>
      <c r="J9980" s="9"/>
      <c r="K9980" s="9"/>
      <c r="L9980" s="9"/>
      <c r="M9980" s="9"/>
      <c r="N9980" s="9"/>
      <c r="O9980" s="9"/>
      <c r="Q9980" s="9"/>
      <c r="R9980" s="9"/>
      <c r="S9980" s="9"/>
      <c r="T9980" s="9"/>
      <c r="U9980" s="9"/>
      <c r="V9980" s="9"/>
      <c r="W9980" s="9"/>
      <c r="Y9980" s="9"/>
      <c r="Z9980" s="9"/>
    </row>
    <row r="9981" spans="8:26" x14ac:dyDescent="0.3">
      <c r="H9981" s="9"/>
      <c r="I9981" s="9"/>
      <c r="J9981" s="9"/>
      <c r="K9981" s="9"/>
      <c r="L9981" s="9"/>
      <c r="M9981" s="9"/>
      <c r="N9981" s="9"/>
      <c r="O9981" s="9"/>
      <c r="Q9981" s="9"/>
      <c r="R9981" s="9"/>
      <c r="S9981" s="9"/>
      <c r="T9981" s="9"/>
      <c r="U9981" s="9"/>
      <c r="V9981" s="9"/>
      <c r="W9981" s="9"/>
      <c r="Y9981" s="9"/>
      <c r="Z9981" s="9"/>
    </row>
    <row r="9982" spans="8:26" x14ac:dyDescent="0.3">
      <c r="H9982" s="9"/>
      <c r="I9982" s="9"/>
      <c r="J9982" s="9"/>
      <c r="K9982" s="9"/>
      <c r="L9982" s="9"/>
      <c r="M9982" s="9"/>
      <c r="N9982" s="9"/>
      <c r="O9982" s="9"/>
      <c r="Q9982" s="9"/>
      <c r="R9982" s="9"/>
      <c r="S9982" s="9"/>
      <c r="T9982" s="9"/>
      <c r="U9982" s="9"/>
      <c r="V9982" s="9"/>
      <c r="W9982" s="9"/>
      <c r="Y9982" s="9"/>
      <c r="Z9982" s="9"/>
    </row>
    <row r="9983" spans="8:26" x14ac:dyDescent="0.3">
      <c r="H9983" s="9"/>
      <c r="I9983" s="9"/>
      <c r="J9983" s="9"/>
      <c r="K9983" s="9"/>
      <c r="L9983" s="9"/>
      <c r="M9983" s="9"/>
      <c r="N9983" s="9"/>
      <c r="O9983" s="9"/>
      <c r="Q9983" s="9"/>
      <c r="R9983" s="9"/>
      <c r="S9983" s="9"/>
      <c r="T9983" s="9"/>
      <c r="U9983" s="9"/>
      <c r="V9983" s="9"/>
      <c r="W9983" s="9"/>
      <c r="Y9983" s="9"/>
      <c r="Z9983" s="9"/>
    </row>
    <row r="9984" spans="8:26" x14ac:dyDescent="0.3">
      <c r="H9984" s="9"/>
      <c r="I9984" s="9"/>
      <c r="J9984" s="9"/>
      <c r="K9984" s="9"/>
      <c r="L9984" s="9"/>
      <c r="M9984" s="9"/>
      <c r="N9984" s="9"/>
      <c r="O9984" s="9"/>
      <c r="Q9984" s="9"/>
      <c r="R9984" s="9"/>
      <c r="S9984" s="9"/>
      <c r="T9984" s="9"/>
      <c r="U9984" s="9"/>
      <c r="V9984" s="9"/>
      <c r="W9984" s="9"/>
      <c r="Y9984" s="9"/>
      <c r="Z9984" s="9"/>
    </row>
    <row r="9985" spans="8:26" x14ac:dyDescent="0.3">
      <c r="H9985" s="9"/>
      <c r="I9985" s="9"/>
      <c r="J9985" s="9"/>
      <c r="K9985" s="9"/>
      <c r="L9985" s="9"/>
      <c r="M9985" s="9"/>
      <c r="N9985" s="9"/>
      <c r="O9985" s="9"/>
      <c r="Q9985" s="9"/>
      <c r="R9985" s="9"/>
      <c r="S9985" s="9"/>
      <c r="T9985" s="9"/>
      <c r="U9985" s="9"/>
      <c r="V9985" s="9"/>
      <c r="W9985" s="9"/>
      <c r="Y9985" s="9"/>
      <c r="Z9985" s="9"/>
    </row>
    <row r="9986" spans="8:26" x14ac:dyDescent="0.3">
      <c r="H9986" s="9"/>
      <c r="I9986" s="9"/>
      <c r="J9986" s="9"/>
      <c r="K9986" s="9"/>
      <c r="L9986" s="9"/>
      <c r="M9986" s="9"/>
      <c r="N9986" s="9"/>
      <c r="O9986" s="9"/>
      <c r="Q9986" s="9"/>
      <c r="R9986" s="9"/>
      <c r="S9986" s="9"/>
      <c r="T9986" s="9"/>
      <c r="U9986" s="9"/>
      <c r="V9986" s="9"/>
      <c r="W9986" s="9"/>
      <c r="Y9986" s="9"/>
      <c r="Z9986" s="9"/>
    </row>
    <row r="9987" spans="8:26" x14ac:dyDescent="0.3">
      <c r="H9987" s="9"/>
      <c r="I9987" s="9"/>
      <c r="J9987" s="9"/>
      <c r="K9987" s="9"/>
      <c r="L9987" s="9"/>
      <c r="M9987" s="9"/>
      <c r="N9987" s="9"/>
      <c r="O9987" s="9"/>
      <c r="Q9987" s="9"/>
      <c r="R9987" s="9"/>
      <c r="S9987" s="9"/>
      <c r="T9987" s="9"/>
      <c r="U9987" s="9"/>
      <c r="V9987" s="9"/>
      <c r="W9987" s="9"/>
      <c r="Y9987" s="9"/>
      <c r="Z9987" s="9"/>
    </row>
    <row r="9988" spans="8:26" x14ac:dyDescent="0.3">
      <c r="H9988" s="9"/>
      <c r="I9988" s="9"/>
      <c r="J9988" s="9"/>
      <c r="K9988" s="9"/>
      <c r="L9988" s="9"/>
      <c r="M9988" s="9"/>
      <c r="N9988" s="9"/>
      <c r="O9988" s="9"/>
      <c r="Q9988" s="9"/>
      <c r="R9988" s="9"/>
      <c r="S9988" s="9"/>
      <c r="T9988" s="9"/>
      <c r="U9988" s="9"/>
      <c r="V9988" s="9"/>
      <c r="W9988" s="9"/>
      <c r="Y9988" s="9"/>
      <c r="Z9988" s="9"/>
    </row>
    <row r="9989" spans="8:26" x14ac:dyDescent="0.3">
      <c r="H9989" s="9"/>
      <c r="I9989" s="9"/>
      <c r="J9989" s="9"/>
      <c r="K9989" s="9"/>
      <c r="L9989" s="9"/>
      <c r="M9989" s="9"/>
      <c r="N9989" s="9"/>
      <c r="O9989" s="9"/>
      <c r="Q9989" s="9"/>
      <c r="R9989" s="9"/>
      <c r="S9989" s="9"/>
      <c r="T9989" s="9"/>
      <c r="U9989" s="9"/>
      <c r="V9989" s="9"/>
      <c r="W9989" s="9"/>
      <c r="Y9989" s="9"/>
      <c r="Z9989" s="9"/>
    </row>
    <row r="9990" spans="8:26" x14ac:dyDescent="0.3">
      <c r="H9990" s="9"/>
      <c r="I9990" s="9"/>
      <c r="J9990" s="9"/>
      <c r="K9990" s="9"/>
      <c r="L9990" s="9"/>
      <c r="M9990" s="9"/>
      <c r="N9990" s="9"/>
      <c r="O9990" s="9"/>
      <c r="Q9990" s="9"/>
      <c r="R9990" s="9"/>
      <c r="S9990" s="9"/>
      <c r="T9990" s="9"/>
      <c r="U9990" s="9"/>
      <c r="V9990" s="9"/>
      <c r="W9990" s="9"/>
      <c r="Y9990" s="9"/>
      <c r="Z9990" s="9"/>
    </row>
    <row r="9991" spans="8:26" x14ac:dyDescent="0.3">
      <c r="H9991" s="9"/>
      <c r="I9991" s="9"/>
      <c r="J9991" s="9"/>
      <c r="K9991" s="9"/>
      <c r="L9991" s="9"/>
      <c r="M9991" s="9"/>
      <c r="N9991" s="9"/>
      <c r="O9991" s="9"/>
      <c r="Q9991" s="9"/>
      <c r="R9991" s="9"/>
      <c r="S9991" s="9"/>
      <c r="T9991" s="9"/>
      <c r="U9991" s="9"/>
      <c r="V9991" s="9"/>
      <c r="W9991" s="9"/>
      <c r="Y9991" s="9"/>
      <c r="Z9991" s="9"/>
    </row>
    <row r="9992" spans="8:26" x14ac:dyDescent="0.3">
      <c r="H9992" s="9"/>
      <c r="I9992" s="9"/>
      <c r="J9992" s="9"/>
      <c r="K9992" s="9"/>
      <c r="L9992" s="9"/>
      <c r="M9992" s="9"/>
      <c r="N9992" s="9"/>
      <c r="O9992" s="9"/>
      <c r="Q9992" s="9"/>
      <c r="R9992" s="9"/>
      <c r="S9992" s="9"/>
      <c r="T9992" s="9"/>
      <c r="U9992" s="9"/>
      <c r="V9992" s="9"/>
      <c r="W9992" s="9"/>
      <c r="Y9992" s="9"/>
      <c r="Z9992" s="9"/>
    </row>
    <row r="9993" spans="8:26" x14ac:dyDescent="0.3">
      <c r="H9993" s="9"/>
      <c r="I9993" s="9"/>
      <c r="J9993" s="9"/>
      <c r="K9993" s="9"/>
      <c r="L9993" s="9"/>
      <c r="M9993" s="9"/>
      <c r="N9993" s="9"/>
      <c r="O9993" s="9"/>
      <c r="Q9993" s="9"/>
      <c r="R9993" s="9"/>
      <c r="S9993" s="9"/>
      <c r="T9993" s="9"/>
      <c r="U9993" s="9"/>
      <c r="V9993" s="9"/>
      <c r="W9993" s="9"/>
      <c r="Y9993" s="9"/>
      <c r="Z9993" s="9"/>
    </row>
    <row r="9994" spans="8:26" x14ac:dyDescent="0.3">
      <c r="H9994" s="9"/>
      <c r="I9994" s="9"/>
      <c r="J9994" s="9"/>
      <c r="K9994" s="9"/>
      <c r="L9994" s="9"/>
      <c r="M9994" s="9"/>
      <c r="N9994" s="9"/>
      <c r="O9994" s="9"/>
      <c r="Q9994" s="9"/>
      <c r="R9994" s="9"/>
      <c r="S9994" s="9"/>
      <c r="T9994" s="9"/>
      <c r="U9994" s="9"/>
      <c r="V9994" s="9"/>
      <c r="W9994" s="9"/>
      <c r="Y9994" s="9"/>
      <c r="Z9994" s="9"/>
    </row>
    <row r="9995" spans="8:26" x14ac:dyDescent="0.3">
      <c r="H9995" s="9"/>
      <c r="I9995" s="9"/>
      <c r="J9995" s="9"/>
      <c r="K9995" s="9"/>
      <c r="L9995" s="9"/>
      <c r="M9995" s="9"/>
      <c r="N9995" s="9"/>
      <c r="O9995" s="9"/>
      <c r="Q9995" s="9"/>
      <c r="R9995" s="9"/>
      <c r="S9995" s="9"/>
      <c r="T9995" s="9"/>
      <c r="U9995" s="9"/>
      <c r="V9995" s="9"/>
      <c r="W9995" s="9"/>
      <c r="Y9995" s="9"/>
      <c r="Z9995" s="9"/>
    </row>
    <row r="9996" spans="8:26" x14ac:dyDescent="0.3">
      <c r="H9996" s="9"/>
      <c r="I9996" s="9"/>
      <c r="J9996" s="9"/>
      <c r="K9996" s="9"/>
      <c r="L9996" s="9"/>
      <c r="M9996" s="9"/>
      <c r="N9996" s="9"/>
      <c r="O9996" s="9"/>
      <c r="Q9996" s="9"/>
      <c r="R9996" s="9"/>
      <c r="S9996" s="9"/>
      <c r="T9996" s="9"/>
      <c r="U9996" s="9"/>
      <c r="V9996" s="9"/>
      <c r="W9996" s="9"/>
      <c r="Y9996" s="9"/>
      <c r="Z9996" s="9"/>
    </row>
    <row r="9997" spans="8:26" x14ac:dyDescent="0.3">
      <c r="H9997" s="9"/>
      <c r="I9997" s="9"/>
      <c r="J9997" s="9"/>
      <c r="K9997" s="9"/>
      <c r="L9997" s="9"/>
      <c r="M9997" s="9"/>
      <c r="N9997" s="9"/>
      <c r="O9997" s="9"/>
      <c r="Q9997" s="9"/>
      <c r="R9997" s="9"/>
      <c r="S9997" s="9"/>
      <c r="T9997" s="9"/>
      <c r="U9997" s="9"/>
      <c r="V9997" s="9"/>
      <c r="W9997" s="9"/>
      <c r="Y9997" s="9"/>
      <c r="Z9997" s="9"/>
    </row>
    <row r="9998" spans="8:26" x14ac:dyDescent="0.3">
      <c r="H9998" s="9"/>
      <c r="I9998" s="9"/>
      <c r="J9998" s="9"/>
      <c r="K9998" s="9"/>
      <c r="L9998" s="9"/>
      <c r="M9998" s="9"/>
      <c r="N9998" s="9"/>
      <c r="O9998" s="9"/>
      <c r="Q9998" s="9"/>
      <c r="R9998" s="9"/>
      <c r="S9998" s="9"/>
      <c r="T9998" s="9"/>
      <c r="U9998" s="9"/>
      <c r="V9998" s="9"/>
      <c r="W9998" s="9"/>
      <c r="Y9998" s="9"/>
      <c r="Z9998" s="9"/>
    </row>
    <row r="9999" spans="8:26" x14ac:dyDescent="0.3">
      <c r="H9999" s="9"/>
      <c r="I9999" s="9"/>
      <c r="J9999" s="9"/>
      <c r="K9999" s="9"/>
      <c r="L9999" s="9"/>
      <c r="M9999" s="9"/>
      <c r="N9999" s="9"/>
      <c r="O9999" s="9"/>
      <c r="Q9999" s="9"/>
      <c r="R9999" s="9"/>
      <c r="S9999" s="9"/>
      <c r="T9999" s="9"/>
      <c r="U9999" s="9"/>
      <c r="V9999" s="9"/>
      <c r="W9999" s="9"/>
      <c r="Y9999" s="9"/>
      <c r="Z9999" s="9"/>
    </row>
    <row r="10000" spans="8:26" x14ac:dyDescent="0.3">
      <c r="H10000" s="9"/>
      <c r="I10000" s="9"/>
      <c r="J10000" s="9"/>
      <c r="K10000" s="9"/>
      <c r="L10000" s="9"/>
      <c r="M10000" s="9"/>
      <c r="N10000" s="9"/>
      <c r="O10000" s="9"/>
      <c r="Q10000" s="9"/>
      <c r="R10000" s="9"/>
      <c r="S10000" s="9"/>
      <c r="T10000" s="9"/>
      <c r="U10000" s="9"/>
      <c r="V10000" s="9"/>
      <c r="W10000" s="9"/>
      <c r="Y10000" s="9"/>
      <c r="Z10000" s="9"/>
    </row>
    <row r="10001" spans="8:26" x14ac:dyDescent="0.3">
      <c r="H10001" s="9"/>
      <c r="I10001" s="9"/>
      <c r="J10001" s="9"/>
      <c r="K10001" s="9"/>
      <c r="L10001" s="9"/>
      <c r="M10001" s="9"/>
      <c r="N10001" s="9"/>
      <c r="O10001" s="9"/>
      <c r="Q10001" s="9"/>
      <c r="R10001" s="9"/>
      <c r="S10001" s="9"/>
      <c r="T10001" s="9"/>
      <c r="U10001" s="9"/>
      <c r="V10001" s="9"/>
      <c r="W10001" s="9"/>
      <c r="Y10001" s="9"/>
      <c r="Z10001" s="9"/>
    </row>
    <row r="10002" spans="8:26" x14ac:dyDescent="0.3">
      <c r="H10002" s="9"/>
      <c r="I10002" s="9"/>
      <c r="J10002" s="9"/>
      <c r="K10002" s="9"/>
      <c r="L10002" s="9"/>
      <c r="M10002" s="9"/>
      <c r="N10002" s="9"/>
      <c r="O10002" s="9"/>
      <c r="Q10002" s="9"/>
      <c r="R10002" s="9"/>
      <c r="S10002" s="9"/>
      <c r="T10002" s="9"/>
      <c r="U10002" s="9"/>
      <c r="V10002" s="9"/>
      <c r="W10002" s="9"/>
      <c r="Y10002" s="9"/>
      <c r="Z10002" s="9"/>
    </row>
    <row r="10003" spans="8:26" x14ac:dyDescent="0.3">
      <c r="H10003" s="9"/>
      <c r="I10003" s="9"/>
      <c r="J10003" s="9"/>
      <c r="K10003" s="9"/>
      <c r="L10003" s="9"/>
      <c r="M10003" s="9"/>
      <c r="N10003" s="9"/>
      <c r="O10003" s="9"/>
      <c r="Q10003" s="9"/>
      <c r="R10003" s="9"/>
      <c r="S10003" s="9"/>
      <c r="T10003" s="9"/>
      <c r="U10003" s="9"/>
      <c r="V10003" s="9"/>
      <c r="W10003" s="9"/>
      <c r="Y10003" s="9"/>
      <c r="Z10003" s="9"/>
    </row>
    <row r="10004" spans="8:26" x14ac:dyDescent="0.3">
      <c r="H10004" s="9"/>
      <c r="I10004" s="9"/>
      <c r="J10004" s="9"/>
      <c r="K10004" s="9"/>
      <c r="L10004" s="9"/>
      <c r="M10004" s="9"/>
      <c r="N10004" s="9"/>
      <c r="O10004" s="9"/>
      <c r="Q10004" s="9"/>
      <c r="R10004" s="9"/>
      <c r="S10004" s="9"/>
      <c r="T10004" s="9"/>
      <c r="U10004" s="9"/>
      <c r="V10004" s="9"/>
      <c r="W10004" s="9"/>
      <c r="Y10004" s="9"/>
      <c r="Z10004" s="9"/>
    </row>
    <row r="10005" spans="8:26" x14ac:dyDescent="0.3">
      <c r="H10005" s="9"/>
      <c r="I10005" s="9"/>
      <c r="J10005" s="9"/>
      <c r="K10005" s="9"/>
      <c r="L10005" s="9"/>
      <c r="M10005" s="9"/>
      <c r="N10005" s="9"/>
      <c r="O10005" s="9"/>
      <c r="Q10005" s="9"/>
      <c r="R10005" s="9"/>
      <c r="S10005" s="9"/>
      <c r="T10005" s="9"/>
      <c r="U10005" s="9"/>
      <c r="V10005" s="9"/>
      <c r="W10005" s="9"/>
      <c r="Y10005" s="9"/>
      <c r="Z10005" s="9"/>
    </row>
    <row r="10006" spans="8:26" x14ac:dyDescent="0.3">
      <c r="H10006" s="9"/>
      <c r="I10006" s="9"/>
      <c r="J10006" s="9"/>
      <c r="K10006" s="9"/>
      <c r="L10006" s="9"/>
      <c r="M10006" s="9"/>
      <c r="N10006" s="9"/>
      <c r="O10006" s="9"/>
      <c r="Q10006" s="9"/>
      <c r="R10006" s="9"/>
      <c r="S10006" s="9"/>
      <c r="T10006" s="9"/>
      <c r="U10006" s="9"/>
      <c r="V10006" s="9"/>
      <c r="W10006" s="9"/>
      <c r="Y10006" s="9"/>
      <c r="Z10006" s="9"/>
    </row>
    <row r="10007" spans="8:26" x14ac:dyDescent="0.3">
      <c r="H10007" s="9"/>
      <c r="I10007" s="9"/>
      <c r="J10007" s="9"/>
      <c r="K10007" s="9"/>
      <c r="L10007" s="9"/>
      <c r="M10007" s="9"/>
      <c r="N10007" s="9"/>
      <c r="O10007" s="9"/>
      <c r="Q10007" s="9"/>
      <c r="R10007" s="9"/>
      <c r="S10007" s="9"/>
      <c r="T10007" s="9"/>
      <c r="U10007" s="9"/>
      <c r="V10007" s="9"/>
      <c r="W10007" s="9"/>
      <c r="Y10007" s="9"/>
      <c r="Z10007" s="9"/>
    </row>
    <row r="10008" spans="8:26" x14ac:dyDescent="0.3">
      <c r="H10008" s="9"/>
      <c r="I10008" s="9"/>
      <c r="J10008" s="9"/>
      <c r="K10008" s="9"/>
      <c r="L10008" s="9"/>
      <c r="M10008" s="9"/>
      <c r="N10008" s="9"/>
      <c r="O10008" s="9"/>
      <c r="Q10008" s="9"/>
      <c r="R10008" s="9"/>
      <c r="S10008" s="9"/>
      <c r="T10008" s="9"/>
      <c r="U10008" s="9"/>
      <c r="V10008" s="9"/>
      <c r="W10008" s="9"/>
      <c r="Y10008" s="9"/>
      <c r="Z10008" s="9"/>
    </row>
    <row r="10009" spans="8:26" x14ac:dyDescent="0.3">
      <c r="H10009" s="9"/>
      <c r="I10009" s="9"/>
      <c r="J10009" s="9"/>
      <c r="K10009" s="9"/>
      <c r="L10009" s="9"/>
      <c r="M10009" s="9"/>
      <c r="N10009" s="9"/>
      <c r="O10009" s="9"/>
      <c r="Q10009" s="9"/>
      <c r="R10009" s="9"/>
      <c r="S10009" s="9"/>
      <c r="T10009" s="9"/>
      <c r="U10009" s="9"/>
      <c r="V10009" s="9"/>
      <c r="W10009" s="9"/>
      <c r="Y10009" s="9"/>
      <c r="Z10009" s="9"/>
    </row>
    <row r="10010" spans="8:26" x14ac:dyDescent="0.3">
      <c r="H10010" s="9"/>
      <c r="I10010" s="9"/>
      <c r="J10010" s="9"/>
      <c r="K10010" s="9"/>
      <c r="L10010" s="9"/>
      <c r="M10010" s="9"/>
      <c r="N10010" s="9"/>
      <c r="O10010" s="9"/>
      <c r="Q10010" s="9"/>
      <c r="R10010" s="9"/>
      <c r="S10010" s="9"/>
      <c r="T10010" s="9"/>
      <c r="U10010" s="9"/>
      <c r="V10010" s="9"/>
      <c r="W10010" s="9"/>
      <c r="Y10010" s="9"/>
      <c r="Z10010" s="9"/>
    </row>
    <row r="10011" spans="8:26" x14ac:dyDescent="0.3">
      <c r="H10011" s="9"/>
      <c r="I10011" s="9"/>
      <c r="J10011" s="9"/>
      <c r="K10011" s="9"/>
      <c r="L10011" s="9"/>
      <c r="M10011" s="9"/>
      <c r="N10011" s="9"/>
      <c r="O10011" s="9"/>
      <c r="Q10011" s="9"/>
      <c r="R10011" s="9"/>
      <c r="S10011" s="9"/>
      <c r="T10011" s="9"/>
      <c r="U10011" s="9"/>
      <c r="V10011" s="9"/>
      <c r="W10011" s="9"/>
      <c r="Y10011" s="9"/>
      <c r="Z10011" s="9"/>
    </row>
    <row r="10012" spans="8:26" x14ac:dyDescent="0.3">
      <c r="H10012" s="9"/>
      <c r="I10012" s="9"/>
      <c r="J10012" s="9"/>
      <c r="K10012" s="9"/>
      <c r="L10012" s="9"/>
      <c r="M10012" s="9"/>
      <c r="N10012" s="9"/>
      <c r="O10012" s="9"/>
      <c r="Q10012" s="9"/>
      <c r="R10012" s="9"/>
      <c r="S10012" s="9"/>
      <c r="T10012" s="9"/>
      <c r="U10012" s="9"/>
      <c r="V10012" s="9"/>
      <c r="W10012" s="9"/>
      <c r="Y10012" s="9"/>
      <c r="Z10012" s="9"/>
    </row>
    <row r="10013" spans="8:26" x14ac:dyDescent="0.3">
      <c r="H10013" s="9"/>
      <c r="I10013" s="9"/>
      <c r="J10013" s="9"/>
      <c r="K10013" s="9"/>
      <c r="L10013" s="9"/>
      <c r="M10013" s="9"/>
      <c r="N10013" s="9"/>
      <c r="O10013" s="9"/>
      <c r="Q10013" s="9"/>
      <c r="R10013" s="9"/>
      <c r="S10013" s="9"/>
      <c r="T10013" s="9"/>
      <c r="U10013" s="9"/>
      <c r="V10013" s="9"/>
      <c r="W10013" s="9"/>
      <c r="Y10013" s="9"/>
      <c r="Z10013" s="9"/>
    </row>
    <row r="10014" spans="8:26" x14ac:dyDescent="0.3">
      <c r="H10014" s="9"/>
      <c r="I10014" s="9"/>
      <c r="J10014" s="9"/>
      <c r="K10014" s="9"/>
      <c r="L10014" s="9"/>
      <c r="M10014" s="9"/>
      <c r="N10014" s="9"/>
      <c r="O10014" s="9"/>
      <c r="Q10014" s="9"/>
      <c r="R10014" s="9"/>
      <c r="S10014" s="9"/>
      <c r="T10014" s="9"/>
      <c r="U10014" s="9"/>
      <c r="V10014" s="9"/>
      <c r="W10014" s="9"/>
      <c r="Y10014" s="9"/>
      <c r="Z10014" s="9"/>
    </row>
    <row r="10015" spans="8:26" x14ac:dyDescent="0.3">
      <c r="H10015" s="9"/>
      <c r="I10015" s="9"/>
      <c r="J10015" s="9"/>
      <c r="K10015" s="9"/>
      <c r="L10015" s="9"/>
      <c r="M10015" s="9"/>
      <c r="N10015" s="9"/>
      <c r="O10015" s="9"/>
      <c r="Q10015" s="9"/>
      <c r="R10015" s="9"/>
      <c r="S10015" s="9"/>
      <c r="T10015" s="9"/>
      <c r="U10015" s="9"/>
      <c r="V10015" s="9"/>
      <c r="W10015" s="9"/>
      <c r="Y10015" s="9"/>
      <c r="Z10015" s="9"/>
    </row>
    <row r="10016" spans="8:26" x14ac:dyDescent="0.3">
      <c r="H10016" s="9"/>
      <c r="I10016" s="9"/>
      <c r="J10016" s="9"/>
      <c r="K10016" s="9"/>
      <c r="L10016" s="9"/>
      <c r="M10016" s="9"/>
      <c r="N10016" s="9"/>
      <c r="O10016" s="9"/>
      <c r="Q10016" s="9"/>
      <c r="R10016" s="9"/>
      <c r="S10016" s="9"/>
      <c r="T10016" s="9"/>
      <c r="U10016" s="9"/>
      <c r="V10016" s="9"/>
      <c r="W10016" s="9"/>
      <c r="Y10016" s="9"/>
      <c r="Z10016" s="9"/>
    </row>
    <row r="10017" spans="8:26" x14ac:dyDescent="0.3">
      <c r="H10017" s="9"/>
      <c r="I10017" s="9"/>
      <c r="J10017" s="9"/>
      <c r="K10017" s="9"/>
      <c r="L10017" s="9"/>
      <c r="M10017" s="9"/>
      <c r="N10017" s="9"/>
      <c r="O10017" s="9"/>
      <c r="Q10017" s="9"/>
      <c r="R10017" s="9"/>
      <c r="S10017" s="9"/>
      <c r="T10017" s="9"/>
      <c r="U10017" s="9"/>
      <c r="V10017" s="9"/>
      <c r="W10017" s="9"/>
      <c r="Y10017" s="9"/>
      <c r="Z10017" s="9"/>
    </row>
    <row r="10018" spans="8:26" x14ac:dyDescent="0.3">
      <c r="H10018" s="9"/>
      <c r="I10018" s="9"/>
      <c r="J10018" s="9"/>
      <c r="K10018" s="9"/>
      <c r="L10018" s="9"/>
      <c r="M10018" s="9"/>
      <c r="N10018" s="9"/>
      <c r="O10018" s="9"/>
      <c r="Q10018" s="9"/>
      <c r="R10018" s="9"/>
      <c r="S10018" s="9"/>
      <c r="T10018" s="9"/>
      <c r="U10018" s="9"/>
      <c r="V10018" s="9"/>
      <c r="W10018" s="9"/>
      <c r="Y10018" s="9"/>
      <c r="Z10018" s="9"/>
    </row>
    <row r="10019" spans="8:26" x14ac:dyDescent="0.3">
      <c r="H10019" s="9"/>
      <c r="I10019" s="9"/>
      <c r="J10019" s="9"/>
      <c r="K10019" s="9"/>
      <c r="L10019" s="9"/>
      <c r="M10019" s="9"/>
      <c r="N10019" s="9"/>
      <c r="O10019" s="9"/>
      <c r="Q10019" s="9"/>
      <c r="R10019" s="9"/>
      <c r="S10019" s="9"/>
      <c r="T10019" s="9"/>
      <c r="U10019" s="9"/>
      <c r="V10019" s="9"/>
      <c r="W10019" s="9"/>
      <c r="Y10019" s="9"/>
      <c r="Z10019" s="9"/>
    </row>
    <row r="10020" spans="8:26" x14ac:dyDescent="0.3">
      <c r="H10020" s="9"/>
      <c r="I10020" s="9"/>
      <c r="J10020" s="9"/>
      <c r="K10020" s="9"/>
      <c r="L10020" s="9"/>
      <c r="M10020" s="9"/>
      <c r="N10020" s="9"/>
      <c r="O10020" s="9"/>
      <c r="Q10020" s="9"/>
      <c r="R10020" s="9"/>
      <c r="S10020" s="9"/>
      <c r="T10020" s="9"/>
      <c r="U10020" s="9"/>
      <c r="V10020" s="9"/>
      <c r="W10020" s="9"/>
      <c r="Y10020" s="9"/>
      <c r="Z10020" s="9"/>
    </row>
    <row r="10021" spans="8:26" x14ac:dyDescent="0.3">
      <c r="H10021" s="9"/>
      <c r="I10021" s="9"/>
      <c r="J10021" s="9"/>
      <c r="K10021" s="9"/>
      <c r="L10021" s="9"/>
      <c r="M10021" s="9"/>
      <c r="N10021" s="9"/>
      <c r="O10021" s="9"/>
      <c r="Q10021" s="9"/>
      <c r="R10021" s="9"/>
      <c r="S10021" s="9"/>
      <c r="T10021" s="9"/>
      <c r="U10021" s="9"/>
      <c r="V10021" s="9"/>
      <c r="W10021" s="9"/>
      <c r="Y10021" s="9"/>
      <c r="Z10021" s="9"/>
    </row>
    <row r="10022" spans="8:26" x14ac:dyDescent="0.3">
      <c r="H10022" s="9"/>
      <c r="I10022" s="9"/>
      <c r="J10022" s="9"/>
      <c r="K10022" s="9"/>
      <c r="L10022" s="9"/>
      <c r="M10022" s="9"/>
      <c r="N10022" s="9"/>
      <c r="O10022" s="9"/>
      <c r="Q10022" s="9"/>
      <c r="R10022" s="9"/>
      <c r="S10022" s="9"/>
      <c r="T10022" s="9"/>
      <c r="U10022" s="9"/>
      <c r="V10022" s="9"/>
      <c r="W10022" s="9"/>
      <c r="Y10022" s="9"/>
      <c r="Z10022" s="9"/>
    </row>
    <row r="10023" spans="8:26" x14ac:dyDescent="0.3">
      <c r="H10023" s="9"/>
      <c r="I10023" s="9"/>
      <c r="J10023" s="9"/>
      <c r="K10023" s="9"/>
      <c r="L10023" s="9"/>
      <c r="M10023" s="9"/>
      <c r="N10023" s="9"/>
      <c r="O10023" s="9"/>
      <c r="Q10023" s="9"/>
      <c r="R10023" s="9"/>
      <c r="S10023" s="9"/>
      <c r="T10023" s="9"/>
      <c r="U10023" s="9"/>
      <c r="V10023" s="9"/>
      <c r="W10023" s="9"/>
      <c r="Y10023" s="9"/>
      <c r="Z10023" s="9"/>
    </row>
    <row r="10024" spans="8:26" x14ac:dyDescent="0.3">
      <c r="H10024" s="9"/>
      <c r="I10024" s="9"/>
      <c r="J10024" s="9"/>
      <c r="K10024" s="9"/>
      <c r="L10024" s="9"/>
      <c r="M10024" s="9"/>
      <c r="N10024" s="9"/>
      <c r="O10024" s="9"/>
      <c r="Q10024" s="9"/>
      <c r="R10024" s="9"/>
      <c r="S10024" s="9"/>
      <c r="T10024" s="9"/>
      <c r="U10024" s="9"/>
      <c r="V10024" s="9"/>
      <c r="W10024" s="9"/>
      <c r="Y10024" s="9"/>
      <c r="Z10024" s="9"/>
    </row>
    <row r="10025" spans="8:26" x14ac:dyDescent="0.3">
      <c r="H10025" s="9"/>
      <c r="I10025" s="9"/>
      <c r="J10025" s="9"/>
      <c r="K10025" s="9"/>
      <c r="L10025" s="9"/>
      <c r="M10025" s="9"/>
      <c r="N10025" s="9"/>
      <c r="O10025" s="9"/>
      <c r="Q10025" s="9"/>
      <c r="R10025" s="9"/>
      <c r="S10025" s="9"/>
      <c r="T10025" s="9"/>
      <c r="U10025" s="9"/>
      <c r="V10025" s="9"/>
      <c r="W10025" s="9"/>
      <c r="Y10025" s="9"/>
      <c r="Z10025" s="9"/>
    </row>
    <row r="10026" spans="8:26" x14ac:dyDescent="0.3">
      <c r="H10026" s="9"/>
      <c r="I10026" s="9"/>
      <c r="J10026" s="9"/>
      <c r="K10026" s="9"/>
      <c r="L10026" s="9"/>
      <c r="M10026" s="9"/>
      <c r="N10026" s="9"/>
      <c r="O10026" s="9"/>
      <c r="Q10026" s="9"/>
      <c r="R10026" s="9"/>
      <c r="S10026" s="9"/>
      <c r="T10026" s="9"/>
      <c r="U10026" s="9"/>
      <c r="V10026" s="9"/>
      <c r="W10026" s="9"/>
      <c r="Y10026" s="9"/>
      <c r="Z10026" s="9"/>
    </row>
    <row r="10027" spans="8:26" x14ac:dyDescent="0.3">
      <c r="H10027" s="9"/>
      <c r="I10027" s="9"/>
      <c r="J10027" s="9"/>
      <c r="K10027" s="9"/>
      <c r="L10027" s="9"/>
      <c r="M10027" s="9"/>
      <c r="N10027" s="9"/>
      <c r="O10027" s="9"/>
      <c r="Q10027" s="9"/>
      <c r="R10027" s="9"/>
      <c r="S10027" s="9"/>
      <c r="T10027" s="9"/>
      <c r="U10027" s="9"/>
      <c r="V10027" s="9"/>
      <c r="W10027" s="9"/>
      <c r="Y10027" s="9"/>
      <c r="Z10027" s="9"/>
    </row>
    <row r="10028" spans="8:26" x14ac:dyDescent="0.3">
      <c r="H10028" s="9"/>
      <c r="I10028" s="9"/>
      <c r="J10028" s="9"/>
      <c r="K10028" s="9"/>
      <c r="L10028" s="9"/>
      <c r="M10028" s="9"/>
      <c r="N10028" s="9"/>
      <c r="O10028" s="9"/>
      <c r="Q10028" s="9"/>
      <c r="R10028" s="9"/>
      <c r="S10028" s="9"/>
      <c r="T10028" s="9"/>
      <c r="U10028" s="9"/>
      <c r="V10028" s="9"/>
      <c r="W10028" s="9"/>
      <c r="Y10028" s="9"/>
      <c r="Z10028" s="9"/>
    </row>
    <row r="10029" spans="8:26" x14ac:dyDescent="0.3">
      <c r="H10029" s="9"/>
      <c r="I10029" s="9"/>
      <c r="J10029" s="9"/>
      <c r="K10029" s="9"/>
      <c r="L10029" s="9"/>
      <c r="M10029" s="9"/>
      <c r="N10029" s="9"/>
      <c r="O10029" s="9"/>
      <c r="Q10029" s="9"/>
      <c r="R10029" s="9"/>
      <c r="S10029" s="9"/>
      <c r="T10029" s="9"/>
      <c r="U10029" s="9"/>
      <c r="V10029" s="9"/>
      <c r="W10029" s="9"/>
      <c r="Y10029" s="9"/>
      <c r="Z10029" s="9"/>
    </row>
    <row r="10030" spans="8:26" x14ac:dyDescent="0.3">
      <c r="H10030" s="9"/>
      <c r="I10030" s="9"/>
      <c r="J10030" s="9"/>
      <c r="K10030" s="9"/>
      <c r="L10030" s="9"/>
      <c r="M10030" s="9"/>
      <c r="N10030" s="9"/>
      <c r="O10030" s="9"/>
      <c r="Q10030" s="9"/>
      <c r="R10030" s="9"/>
      <c r="S10030" s="9"/>
      <c r="T10030" s="9"/>
      <c r="U10030" s="9"/>
      <c r="V10030" s="9"/>
      <c r="W10030" s="9"/>
      <c r="Y10030" s="9"/>
      <c r="Z10030" s="9"/>
    </row>
    <row r="10031" spans="8:26" x14ac:dyDescent="0.3">
      <c r="H10031" s="9"/>
      <c r="I10031" s="9"/>
      <c r="J10031" s="9"/>
      <c r="K10031" s="9"/>
      <c r="L10031" s="9"/>
      <c r="M10031" s="9"/>
      <c r="N10031" s="9"/>
      <c r="O10031" s="9"/>
      <c r="Q10031" s="9"/>
      <c r="R10031" s="9"/>
      <c r="S10031" s="9"/>
      <c r="T10031" s="9"/>
      <c r="U10031" s="9"/>
      <c r="V10031" s="9"/>
      <c r="W10031" s="9"/>
      <c r="Y10031" s="9"/>
      <c r="Z10031" s="9"/>
    </row>
    <row r="10032" spans="8:26" x14ac:dyDescent="0.3">
      <c r="H10032" s="9"/>
      <c r="I10032" s="9"/>
      <c r="J10032" s="9"/>
      <c r="K10032" s="9"/>
      <c r="L10032" s="9"/>
      <c r="M10032" s="9"/>
      <c r="N10032" s="9"/>
      <c r="O10032" s="9"/>
      <c r="Q10032" s="9"/>
      <c r="R10032" s="9"/>
      <c r="S10032" s="9"/>
      <c r="T10032" s="9"/>
      <c r="U10032" s="9"/>
      <c r="V10032" s="9"/>
      <c r="W10032" s="9"/>
      <c r="Y10032" s="9"/>
      <c r="Z10032" s="9"/>
    </row>
    <row r="10033" spans="8:26" x14ac:dyDescent="0.3">
      <c r="H10033" s="9"/>
      <c r="I10033" s="9"/>
      <c r="J10033" s="9"/>
      <c r="K10033" s="9"/>
      <c r="L10033" s="9"/>
      <c r="M10033" s="9"/>
      <c r="N10033" s="9"/>
      <c r="O10033" s="9"/>
      <c r="Q10033" s="9"/>
      <c r="R10033" s="9"/>
      <c r="S10033" s="9"/>
      <c r="T10033" s="9"/>
      <c r="U10033" s="9"/>
      <c r="V10033" s="9"/>
      <c r="W10033" s="9"/>
      <c r="Y10033" s="9"/>
      <c r="Z10033" s="9"/>
    </row>
    <row r="10034" spans="8:26" x14ac:dyDescent="0.3">
      <c r="H10034" s="9"/>
      <c r="I10034" s="9"/>
      <c r="J10034" s="9"/>
      <c r="K10034" s="9"/>
      <c r="L10034" s="9"/>
      <c r="M10034" s="9"/>
      <c r="N10034" s="9"/>
      <c r="O10034" s="9"/>
      <c r="Q10034" s="9"/>
      <c r="R10034" s="9"/>
      <c r="S10034" s="9"/>
      <c r="T10034" s="9"/>
      <c r="U10034" s="9"/>
      <c r="V10034" s="9"/>
      <c r="W10034" s="9"/>
      <c r="Y10034" s="9"/>
      <c r="Z10034" s="9"/>
    </row>
    <row r="10035" spans="8:26" x14ac:dyDescent="0.3">
      <c r="H10035" s="9"/>
      <c r="I10035" s="9"/>
      <c r="J10035" s="9"/>
      <c r="K10035" s="9"/>
      <c r="L10035" s="9"/>
      <c r="M10035" s="9"/>
      <c r="N10035" s="9"/>
      <c r="O10035" s="9"/>
      <c r="Q10035" s="9"/>
      <c r="R10035" s="9"/>
      <c r="S10035" s="9"/>
      <c r="T10035" s="9"/>
      <c r="U10035" s="9"/>
      <c r="V10035" s="9"/>
      <c r="W10035" s="9"/>
      <c r="Y10035" s="9"/>
      <c r="Z10035" s="9"/>
    </row>
    <row r="10036" spans="8:26" x14ac:dyDescent="0.3">
      <c r="H10036" s="9"/>
      <c r="I10036" s="9"/>
      <c r="J10036" s="9"/>
      <c r="K10036" s="9"/>
      <c r="L10036" s="9"/>
      <c r="M10036" s="9"/>
      <c r="N10036" s="9"/>
      <c r="O10036" s="9"/>
      <c r="Q10036" s="9"/>
      <c r="R10036" s="9"/>
      <c r="S10036" s="9"/>
      <c r="T10036" s="9"/>
      <c r="U10036" s="9"/>
      <c r="V10036" s="9"/>
      <c r="W10036" s="9"/>
      <c r="Y10036" s="9"/>
      <c r="Z10036" s="9"/>
    </row>
    <row r="10037" spans="8:26" x14ac:dyDescent="0.3">
      <c r="H10037" s="9"/>
      <c r="I10037" s="9"/>
      <c r="J10037" s="9"/>
      <c r="K10037" s="9"/>
      <c r="L10037" s="9"/>
      <c r="M10037" s="9"/>
      <c r="N10037" s="9"/>
      <c r="O10037" s="9"/>
      <c r="Q10037" s="9"/>
      <c r="R10037" s="9"/>
      <c r="S10037" s="9"/>
      <c r="T10037" s="9"/>
      <c r="U10037" s="9"/>
      <c r="V10037" s="9"/>
      <c r="W10037" s="9"/>
      <c r="Y10037" s="9"/>
      <c r="Z10037" s="9"/>
    </row>
    <row r="10038" spans="8:26" x14ac:dyDescent="0.3">
      <c r="H10038" s="9"/>
      <c r="I10038" s="9"/>
      <c r="J10038" s="9"/>
      <c r="K10038" s="9"/>
      <c r="L10038" s="9"/>
      <c r="M10038" s="9"/>
      <c r="N10038" s="9"/>
      <c r="O10038" s="9"/>
      <c r="Q10038" s="9"/>
      <c r="R10038" s="9"/>
      <c r="S10038" s="9"/>
      <c r="T10038" s="9"/>
      <c r="U10038" s="9"/>
      <c r="V10038" s="9"/>
      <c r="W10038" s="9"/>
      <c r="Y10038" s="9"/>
      <c r="Z10038" s="9"/>
    </row>
    <row r="10039" spans="8:26" x14ac:dyDescent="0.3">
      <c r="H10039" s="9"/>
      <c r="I10039" s="9"/>
      <c r="J10039" s="9"/>
      <c r="K10039" s="9"/>
      <c r="L10039" s="9"/>
      <c r="M10039" s="9"/>
      <c r="N10039" s="9"/>
      <c r="O10039" s="9"/>
      <c r="Q10039" s="9"/>
      <c r="R10039" s="9"/>
      <c r="S10039" s="9"/>
      <c r="T10039" s="9"/>
      <c r="U10039" s="9"/>
      <c r="V10039" s="9"/>
      <c r="W10039" s="9"/>
      <c r="Y10039" s="9"/>
      <c r="Z10039" s="9"/>
    </row>
    <row r="10040" spans="8:26" x14ac:dyDescent="0.3">
      <c r="H10040" s="9"/>
      <c r="I10040" s="9"/>
      <c r="J10040" s="9"/>
      <c r="K10040" s="9"/>
      <c r="L10040" s="9"/>
      <c r="M10040" s="9"/>
      <c r="N10040" s="9"/>
      <c r="O10040" s="9"/>
      <c r="Q10040" s="9"/>
      <c r="R10040" s="9"/>
      <c r="S10040" s="9"/>
      <c r="T10040" s="9"/>
      <c r="U10040" s="9"/>
      <c r="V10040" s="9"/>
      <c r="W10040" s="9"/>
      <c r="Y10040" s="9"/>
      <c r="Z10040" s="9"/>
    </row>
    <row r="10041" spans="8:26" x14ac:dyDescent="0.3">
      <c r="H10041" s="9"/>
      <c r="I10041" s="9"/>
      <c r="J10041" s="9"/>
      <c r="K10041" s="9"/>
      <c r="L10041" s="9"/>
      <c r="M10041" s="9"/>
      <c r="N10041" s="9"/>
      <c r="O10041" s="9"/>
      <c r="Q10041" s="9"/>
      <c r="R10041" s="9"/>
      <c r="S10041" s="9"/>
      <c r="T10041" s="9"/>
      <c r="U10041" s="9"/>
      <c r="V10041" s="9"/>
      <c r="W10041" s="9"/>
      <c r="Y10041" s="9"/>
      <c r="Z10041" s="9"/>
    </row>
    <row r="10042" spans="8:26" x14ac:dyDescent="0.3">
      <c r="H10042" s="9"/>
      <c r="I10042" s="9"/>
      <c r="J10042" s="9"/>
      <c r="K10042" s="9"/>
      <c r="L10042" s="9"/>
      <c r="M10042" s="9"/>
      <c r="N10042" s="9"/>
      <c r="O10042" s="9"/>
      <c r="Q10042" s="9"/>
      <c r="R10042" s="9"/>
      <c r="S10042" s="9"/>
      <c r="T10042" s="9"/>
      <c r="U10042" s="9"/>
      <c r="V10042" s="9"/>
      <c r="W10042" s="9"/>
      <c r="Y10042" s="9"/>
      <c r="Z10042" s="9"/>
    </row>
    <row r="10043" spans="8:26" x14ac:dyDescent="0.3">
      <c r="H10043" s="9"/>
      <c r="I10043" s="9"/>
      <c r="J10043" s="9"/>
      <c r="K10043" s="9"/>
      <c r="L10043" s="9"/>
      <c r="M10043" s="9"/>
      <c r="N10043" s="9"/>
      <c r="O10043" s="9"/>
      <c r="Q10043" s="9"/>
      <c r="R10043" s="9"/>
      <c r="S10043" s="9"/>
      <c r="T10043" s="9"/>
      <c r="U10043" s="9"/>
      <c r="V10043" s="9"/>
      <c r="W10043" s="9"/>
      <c r="Y10043" s="9"/>
      <c r="Z10043" s="9"/>
    </row>
    <row r="10044" spans="8:26" x14ac:dyDescent="0.3">
      <c r="H10044" s="9"/>
      <c r="I10044" s="9"/>
      <c r="J10044" s="9"/>
      <c r="K10044" s="9"/>
      <c r="L10044" s="9"/>
      <c r="M10044" s="9"/>
      <c r="N10044" s="9"/>
      <c r="O10044" s="9"/>
      <c r="Q10044" s="9"/>
      <c r="R10044" s="9"/>
      <c r="S10044" s="9"/>
      <c r="T10044" s="9"/>
      <c r="U10044" s="9"/>
      <c r="V10044" s="9"/>
      <c r="W10044" s="9"/>
      <c r="Y10044" s="9"/>
      <c r="Z10044" s="9"/>
    </row>
    <row r="10045" spans="8:26" x14ac:dyDescent="0.3">
      <c r="H10045" s="9"/>
      <c r="I10045" s="9"/>
      <c r="J10045" s="9"/>
      <c r="K10045" s="9"/>
      <c r="L10045" s="9"/>
      <c r="M10045" s="9"/>
      <c r="N10045" s="9"/>
      <c r="O10045" s="9"/>
      <c r="Q10045" s="9"/>
      <c r="R10045" s="9"/>
      <c r="S10045" s="9"/>
      <c r="T10045" s="9"/>
      <c r="U10045" s="9"/>
      <c r="V10045" s="9"/>
      <c r="W10045" s="9"/>
      <c r="Y10045" s="9"/>
      <c r="Z10045" s="9"/>
    </row>
    <row r="10046" spans="8:26" x14ac:dyDescent="0.3">
      <c r="H10046" s="9"/>
      <c r="I10046" s="9"/>
      <c r="J10046" s="9"/>
      <c r="K10046" s="9"/>
      <c r="L10046" s="9"/>
      <c r="M10046" s="9"/>
      <c r="N10046" s="9"/>
      <c r="O10046" s="9"/>
      <c r="Q10046" s="9"/>
      <c r="R10046" s="9"/>
      <c r="S10046" s="9"/>
      <c r="T10046" s="9"/>
      <c r="U10046" s="9"/>
      <c r="V10046" s="9"/>
      <c r="W10046" s="9"/>
      <c r="Y10046" s="9"/>
      <c r="Z10046" s="9"/>
    </row>
    <row r="10047" spans="8:26" x14ac:dyDescent="0.3">
      <c r="H10047" s="9"/>
      <c r="I10047" s="9"/>
      <c r="J10047" s="9"/>
      <c r="K10047" s="9"/>
      <c r="L10047" s="9"/>
      <c r="M10047" s="9"/>
      <c r="N10047" s="9"/>
      <c r="O10047" s="9"/>
      <c r="Q10047" s="9"/>
      <c r="R10047" s="9"/>
      <c r="S10047" s="9"/>
      <c r="T10047" s="9"/>
      <c r="U10047" s="9"/>
      <c r="V10047" s="9"/>
      <c r="W10047" s="9"/>
      <c r="Y10047" s="9"/>
      <c r="Z10047" s="9"/>
    </row>
    <row r="10048" spans="8:26" x14ac:dyDescent="0.3">
      <c r="H10048" s="9"/>
      <c r="I10048" s="9"/>
      <c r="J10048" s="9"/>
      <c r="K10048" s="9"/>
      <c r="L10048" s="9"/>
      <c r="M10048" s="9"/>
      <c r="N10048" s="9"/>
      <c r="O10048" s="9"/>
      <c r="Q10048" s="9"/>
      <c r="R10048" s="9"/>
      <c r="S10048" s="9"/>
      <c r="T10048" s="9"/>
      <c r="U10048" s="9"/>
      <c r="V10048" s="9"/>
      <c r="W10048" s="9"/>
      <c r="Y10048" s="9"/>
      <c r="Z10048" s="9"/>
    </row>
    <row r="10049" spans="8:26" x14ac:dyDescent="0.3">
      <c r="H10049" s="9"/>
      <c r="I10049" s="9"/>
      <c r="J10049" s="9"/>
      <c r="K10049" s="9"/>
      <c r="L10049" s="9"/>
      <c r="M10049" s="9"/>
      <c r="N10049" s="9"/>
      <c r="O10049" s="9"/>
      <c r="Q10049" s="9"/>
      <c r="R10049" s="9"/>
      <c r="S10049" s="9"/>
      <c r="T10049" s="9"/>
      <c r="U10049" s="9"/>
      <c r="V10049" s="9"/>
      <c r="W10049" s="9"/>
      <c r="Y10049" s="9"/>
      <c r="Z10049" s="9"/>
    </row>
    <row r="10050" spans="8:26" x14ac:dyDescent="0.3">
      <c r="H10050" s="9"/>
      <c r="I10050" s="9"/>
      <c r="J10050" s="9"/>
      <c r="K10050" s="9"/>
      <c r="L10050" s="9"/>
      <c r="M10050" s="9"/>
      <c r="N10050" s="9"/>
      <c r="O10050" s="9"/>
      <c r="Q10050" s="9"/>
      <c r="R10050" s="9"/>
      <c r="S10050" s="9"/>
      <c r="T10050" s="9"/>
      <c r="U10050" s="9"/>
      <c r="V10050" s="9"/>
      <c r="W10050" s="9"/>
      <c r="Y10050" s="9"/>
      <c r="Z10050" s="9"/>
    </row>
    <row r="10051" spans="8:26" x14ac:dyDescent="0.3">
      <c r="H10051" s="9"/>
      <c r="I10051" s="9"/>
      <c r="J10051" s="9"/>
      <c r="K10051" s="9"/>
      <c r="L10051" s="9"/>
      <c r="M10051" s="9"/>
      <c r="N10051" s="9"/>
      <c r="O10051" s="9"/>
      <c r="Q10051" s="9"/>
      <c r="R10051" s="9"/>
      <c r="S10051" s="9"/>
      <c r="T10051" s="9"/>
      <c r="U10051" s="9"/>
      <c r="V10051" s="9"/>
      <c r="W10051" s="9"/>
      <c r="Y10051" s="9"/>
      <c r="Z10051" s="9"/>
    </row>
    <row r="10052" spans="8:26" x14ac:dyDescent="0.3">
      <c r="H10052" s="9"/>
      <c r="I10052" s="9"/>
      <c r="J10052" s="9"/>
      <c r="K10052" s="9"/>
      <c r="L10052" s="9"/>
      <c r="M10052" s="9"/>
      <c r="N10052" s="9"/>
      <c r="O10052" s="9"/>
      <c r="Q10052" s="9"/>
      <c r="R10052" s="9"/>
      <c r="S10052" s="9"/>
      <c r="T10052" s="9"/>
      <c r="U10052" s="9"/>
      <c r="V10052" s="9"/>
      <c r="W10052" s="9"/>
      <c r="Y10052" s="9"/>
      <c r="Z10052" s="9"/>
    </row>
    <row r="10053" spans="8:26" x14ac:dyDescent="0.3">
      <c r="H10053" s="9"/>
      <c r="I10053" s="9"/>
      <c r="J10053" s="9"/>
      <c r="K10053" s="9"/>
      <c r="L10053" s="9"/>
      <c r="M10053" s="9"/>
      <c r="N10053" s="9"/>
      <c r="O10053" s="9"/>
      <c r="Q10053" s="9"/>
      <c r="R10053" s="9"/>
      <c r="S10053" s="9"/>
      <c r="T10053" s="9"/>
      <c r="U10053" s="9"/>
      <c r="V10053" s="9"/>
      <c r="W10053" s="9"/>
      <c r="Y10053" s="9"/>
      <c r="Z10053" s="9"/>
    </row>
    <row r="10054" spans="8:26" x14ac:dyDescent="0.3">
      <c r="H10054" s="9"/>
      <c r="I10054" s="9"/>
      <c r="J10054" s="9"/>
      <c r="K10054" s="9"/>
      <c r="L10054" s="9"/>
      <c r="M10054" s="9"/>
      <c r="N10054" s="9"/>
      <c r="O10054" s="9"/>
      <c r="Q10054" s="9"/>
      <c r="R10054" s="9"/>
      <c r="S10054" s="9"/>
      <c r="T10054" s="9"/>
      <c r="U10054" s="9"/>
      <c r="V10054" s="9"/>
      <c r="W10054" s="9"/>
      <c r="Y10054" s="9"/>
      <c r="Z10054" s="9"/>
    </row>
    <row r="10055" spans="8:26" x14ac:dyDescent="0.3">
      <c r="H10055" s="9"/>
      <c r="I10055" s="9"/>
      <c r="J10055" s="9"/>
      <c r="K10055" s="9"/>
      <c r="L10055" s="9"/>
      <c r="M10055" s="9"/>
      <c r="N10055" s="9"/>
      <c r="O10055" s="9"/>
      <c r="Q10055" s="9"/>
      <c r="R10055" s="9"/>
      <c r="S10055" s="9"/>
      <c r="T10055" s="9"/>
      <c r="U10055" s="9"/>
      <c r="V10055" s="9"/>
      <c r="W10055" s="9"/>
      <c r="Y10055" s="9"/>
      <c r="Z10055" s="9"/>
    </row>
    <row r="10056" spans="8:26" x14ac:dyDescent="0.3">
      <c r="H10056" s="9"/>
      <c r="I10056" s="9"/>
      <c r="J10056" s="9"/>
      <c r="K10056" s="9"/>
      <c r="L10056" s="9"/>
      <c r="M10056" s="9"/>
      <c r="N10056" s="9"/>
      <c r="O10056" s="9"/>
      <c r="Q10056" s="9"/>
      <c r="R10056" s="9"/>
      <c r="S10056" s="9"/>
      <c r="T10056" s="9"/>
      <c r="U10056" s="9"/>
      <c r="V10056" s="9"/>
      <c r="W10056" s="9"/>
      <c r="Y10056" s="9"/>
      <c r="Z10056" s="9"/>
    </row>
    <row r="10057" spans="8:26" x14ac:dyDescent="0.3">
      <c r="H10057" s="9"/>
      <c r="I10057" s="9"/>
      <c r="J10057" s="9"/>
      <c r="K10057" s="9"/>
      <c r="L10057" s="9"/>
      <c r="M10057" s="9"/>
      <c r="N10057" s="9"/>
      <c r="O10057" s="9"/>
      <c r="Q10057" s="9"/>
      <c r="R10057" s="9"/>
      <c r="S10057" s="9"/>
      <c r="T10057" s="9"/>
      <c r="U10057" s="9"/>
      <c r="V10057" s="9"/>
      <c r="W10057" s="9"/>
      <c r="Y10057" s="9"/>
      <c r="Z10057" s="9"/>
    </row>
    <row r="10058" spans="8:26" x14ac:dyDescent="0.3">
      <c r="H10058" s="9"/>
      <c r="I10058" s="9"/>
      <c r="J10058" s="9"/>
      <c r="K10058" s="9"/>
      <c r="L10058" s="9"/>
      <c r="M10058" s="9"/>
      <c r="N10058" s="9"/>
      <c r="O10058" s="9"/>
      <c r="Q10058" s="9"/>
      <c r="R10058" s="9"/>
      <c r="S10058" s="9"/>
      <c r="T10058" s="9"/>
      <c r="U10058" s="9"/>
      <c r="V10058" s="9"/>
      <c r="W10058" s="9"/>
      <c r="Y10058" s="9"/>
      <c r="Z10058" s="9"/>
    </row>
    <row r="10059" spans="8:26" x14ac:dyDescent="0.3">
      <c r="H10059" s="9"/>
      <c r="I10059" s="9"/>
      <c r="J10059" s="9"/>
      <c r="K10059" s="9"/>
      <c r="L10059" s="9"/>
      <c r="M10059" s="9"/>
      <c r="N10059" s="9"/>
      <c r="O10059" s="9"/>
      <c r="Q10059" s="9"/>
      <c r="R10059" s="9"/>
      <c r="S10059" s="9"/>
      <c r="T10059" s="9"/>
      <c r="U10059" s="9"/>
      <c r="V10059" s="9"/>
      <c r="W10059" s="9"/>
      <c r="Y10059" s="9"/>
      <c r="Z10059" s="9"/>
    </row>
    <row r="10060" spans="8:26" x14ac:dyDescent="0.3">
      <c r="H10060" s="9"/>
      <c r="I10060" s="9"/>
      <c r="J10060" s="9"/>
      <c r="K10060" s="9"/>
      <c r="L10060" s="9"/>
      <c r="M10060" s="9"/>
      <c r="N10060" s="9"/>
      <c r="O10060" s="9"/>
      <c r="Q10060" s="9"/>
      <c r="R10060" s="9"/>
      <c r="S10060" s="9"/>
      <c r="T10060" s="9"/>
      <c r="U10060" s="9"/>
      <c r="V10060" s="9"/>
      <c r="W10060" s="9"/>
      <c r="Y10060" s="9"/>
      <c r="Z10060" s="9"/>
    </row>
    <row r="10061" spans="8:26" x14ac:dyDescent="0.3">
      <c r="H10061" s="9"/>
      <c r="I10061" s="9"/>
      <c r="J10061" s="9"/>
      <c r="K10061" s="9"/>
      <c r="L10061" s="9"/>
      <c r="M10061" s="9"/>
      <c r="N10061" s="9"/>
      <c r="O10061" s="9"/>
      <c r="Q10061" s="9"/>
      <c r="R10061" s="9"/>
      <c r="S10061" s="9"/>
      <c r="T10061" s="9"/>
      <c r="U10061" s="9"/>
      <c r="V10061" s="9"/>
      <c r="W10061" s="9"/>
      <c r="Y10061" s="9"/>
      <c r="Z10061" s="9"/>
    </row>
    <row r="10062" spans="8:26" x14ac:dyDescent="0.3">
      <c r="H10062" s="9"/>
      <c r="I10062" s="9"/>
      <c r="J10062" s="9"/>
      <c r="K10062" s="9"/>
      <c r="L10062" s="9"/>
      <c r="M10062" s="9"/>
      <c r="N10062" s="9"/>
      <c r="O10062" s="9"/>
      <c r="Q10062" s="9"/>
      <c r="R10062" s="9"/>
      <c r="S10062" s="9"/>
      <c r="T10062" s="9"/>
      <c r="U10062" s="9"/>
      <c r="V10062" s="9"/>
      <c r="W10062" s="9"/>
      <c r="Y10062" s="9"/>
      <c r="Z10062" s="9"/>
    </row>
    <row r="10063" spans="8:26" x14ac:dyDescent="0.3">
      <c r="H10063" s="9"/>
      <c r="I10063" s="9"/>
      <c r="J10063" s="9"/>
      <c r="K10063" s="9"/>
      <c r="L10063" s="9"/>
      <c r="M10063" s="9"/>
      <c r="N10063" s="9"/>
      <c r="O10063" s="9"/>
      <c r="Q10063" s="9"/>
      <c r="R10063" s="9"/>
      <c r="S10063" s="9"/>
      <c r="T10063" s="9"/>
      <c r="U10063" s="9"/>
      <c r="V10063" s="9"/>
      <c r="W10063" s="9"/>
      <c r="Y10063" s="9"/>
      <c r="Z10063" s="9"/>
    </row>
    <row r="10064" spans="8:26" x14ac:dyDescent="0.3">
      <c r="H10064" s="9"/>
      <c r="I10064" s="9"/>
      <c r="J10064" s="9"/>
      <c r="K10064" s="9"/>
      <c r="L10064" s="9"/>
      <c r="M10064" s="9"/>
      <c r="N10064" s="9"/>
      <c r="O10064" s="9"/>
      <c r="Q10064" s="9"/>
      <c r="R10064" s="9"/>
      <c r="S10064" s="9"/>
      <c r="T10064" s="9"/>
      <c r="U10064" s="9"/>
      <c r="V10064" s="9"/>
      <c r="W10064" s="9"/>
      <c r="Y10064" s="9"/>
      <c r="Z10064" s="9"/>
    </row>
    <row r="10065" spans="8:26" x14ac:dyDescent="0.3">
      <c r="H10065" s="9"/>
      <c r="I10065" s="9"/>
      <c r="J10065" s="9"/>
      <c r="K10065" s="9"/>
      <c r="L10065" s="9"/>
      <c r="M10065" s="9"/>
      <c r="N10065" s="9"/>
      <c r="O10065" s="9"/>
      <c r="Q10065" s="9"/>
      <c r="R10065" s="9"/>
      <c r="S10065" s="9"/>
      <c r="T10065" s="9"/>
      <c r="U10065" s="9"/>
      <c r="V10065" s="9"/>
      <c r="W10065" s="9"/>
      <c r="Y10065" s="9"/>
      <c r="Z10065" s="9"/>
    </row>
    <row r="10066" spans="8:26" x14ac:dyDescent="0.3">
      <c r="H10066" s="9"/>
      <c r="I10066" s="9"/>
      <c r="J10066" s="9"/>
      <c r="K10066" s="9"/>
      <c r="L10066" s="9"/>
      <c r="M10066" s="9"/>
      <c r="N10066" s="9"/>
      <c r="O10066" s="9"/>
      <c r="Q10066" s="9"/>
      <c r="R10066" s="9"/>
      <c r="S10066" s="9"/>
      <c r="T10066" s="9"/>
      <c r="U10066" s="9"/>
      <c r="V10066" s="9"/>
      <c r="W10066" s="9"/>
      <c r="Y10066" s="9"/>
      <c r="Z10066" s="9"/>
    </row>
    <row r="10067" spans="8:26" x14ac:dyDescent="0.3">
      <c r="H10067" s="9"/>
      <c r="I10067" s="9"/>
      <c r="J10067" s="9"/>
      <c r="K10067" s="9"/>
      <c r="L10067" s="9"/>
      <c r="M10067" s="9"/>
      <c r="N10067" s="9"/>
      <c r="O10067" s="9"/>
      <c r="Q10067" s="9"/>
      <c r="R10067" s="9"/>
      <c r="S10067" s="9"/>
      <c r="T10067" s="9"/>
      <c r="U10067" s="9"/>
      <c r="V10067" s="9"/>
      <c r="W10067" s="9"/>
      <c r="Y10067" s="9"/>
      <c r="Z10067" s="9"/>
    </row>
    <row r="10068" spans="8:26" x14ac:dyDescent="0.3">
      <c r="H10068" s="9"/>
      <c r="I10068" s="9"/>
      <c r="J10068" s="9"/>
      <c r="K10068" s="9"/>
      <c r="L10068" s="9"/>
      <c r="M10068" s="9"/>
      <c r="N10068" s="9"/>
      <c r="O10068" s="9"/>
      <c r="Q10068" s="9"/>
      <c r="R10068" s="9"/>
      <c r="S10068" s="9"/>
      <c r="T10068" s="9"/>
      <c r="U10068" s="9"/>
      <c r="V10068" s="9"/>
      <c r="W10068" s="9"/>
      <c r="Y10068" s="9"/>
      <c r="Z10068" s="9"/>
    </row>
    <row r="10069" spans="8:26" x14ac:dyDescent="0.3">
      <c r="H10069" s="9"/>
      <c r="I10069" s="9"/>
      <c r="J10069" s="9"/>
      <c r="K10069" s="9"/>
      <c r="L10069" s="9"/>
      <c r="M10069" s="9"/>
      <c r="N10069" s="9"/>
      <c r="O10069" s="9"/>
      <c r="Q10069" s="9"/>
      <c r="R10069" s="9"/>
      <c r="S10069" s="9"/>
      <c r="T10069" s="9"/>
      <c r="U10069" s="9"/>
      <c r="V10069" s="9"/>
      <c r="W10069" s="9"/>
      <c r="Y10069" s="9"/>
      <c r="Z10069" s="9"/>
    </row>
    <row r="10070" spans="8:26" x14ac:dyDescent="0.3">
      <c r="H10070" s="9"/>
      <c r="I10070" s="9"/>
      <c r="J10070" s="9"/>
      <c r="K10070" s="9"/>
      <c r="L10070" s="9"/>
      <c r="M10070" s="9"/>
      <c r="N10070" s="9"/>
      <c r="O10070" s="9"/>
      <c r="Q10070" s="9"/>
      <c r="R10070" s="9"/>
      <c r="S10070" s="9"/>
      <c r="T10070" s="9"/>
      <c r="U10070" s="9"/>
      <c r="V10070" s="9"/>
      <c r="W10070" s="9"/>
      <c r="Y10070" s="9"/>
      <c r="Z10070" s="9"/>
    </row>
    <row r="10071" spans="8:26" x14ac:dyDescent="0.3">
      <c r="H10071" s="9"/>
      <c r="I10071" s="9"/>
      <c r="J10071" s="9"/>
      <c r="K10071" s="9"/>
      <c r="L10071" s="9"/>
      <c r="M10071" s="9"/>
      <c r="N10071" s="9"/>
      <c r="O10071" s="9"/>
      <c r="Q10071" s="9"/>
      <c r="R10071" s="9"/>
      <c r="S10071" s="9"/>
      <c r="T10071" s="9"/>
      <c r="U10071" s="9"/>
      <c r="V10071" s="9"/>
      <c r="W10071" s="9"/>
      <c r="Y10071" s="9"/>
      <c r="Z10071" s="9"/>
    </row>
    <row r="10072" spans="8:26" x14ac:dyDescent="0.3">
      <c r="H10072" s="9"/>
      <c r="I10072" s="9"/>
      <c r="J10072" s="9"/>
      <c r="K10072" s="9"/>
      <c r="L10072" s="9"/>
      <c r="M10072" s="9"/>
      <c r="N10072" s="9"/>
      <c r="O10072" s="9"/>
      <c r="Q10072" s="9"/>
      <c r="R10072" s="9"/>
      <c r="S10072" s="9"/>
      <c r="T10072" s="9"/>
      <c r="U10072" s="9"/>
      <c r="V10072" s="9"/>
      <c r="W10072" s="9"/>
      <c r="Y10072" s="9"/>
      <c r="Z10072" s="9"/>
    </row>
    <row r="10073" spans="8:26" x14ac:dyDescent="0.3">
      <c r="H10073" s="9"/>
      <c r="I10073" s="9"/>
      <c r="J10073" s="9"/>
      <c r="K10073" s="9"/>
      <c r="L10073" s="9"/>
      <c r="M10073" s="9"/>
      <c r="N10073" s="9"/>
      <c r="O10073" s="9"/>
      <c r="Q10073" s="9"/>
      <c r="R10073" s="9"/>
      <c r="S10073" s="9"/>
      <c r="T10073" s="9"/>
      <c r="U10073" s="9"/>
      <c r="V10073" s="9"/>
      <c r="W10073" s="9"/>
      <c r="Y10073" s="9"/>
      <c r="Z10073" s="9"/>
    </row>
    <row r="10074" spans="8:26" x14ac:dyDescent="0.3">
      <c r="H10074" s="9"/>
      <c r="I10074" s="9"/>
      <c r="J10074" s="9"/>
      <c r="K10074" s="9"/>
      <c r="L10074" s="9"/>
      <c r="M10074" s="9"/>
      <c r="N10074" s="9"/>
      <c r="O10074" s="9"/>
      <c r="Q10074" s="9"/>
      <c r="R10074" s="9"/>
      <c r="S10074" s="9"/>
      <c r="T10074" s="9"/>
      <c r="U10074" s="9"/>
      <c r="V10074" s="9"/>
      <c r="W10074" s="9"/>
      <c r="Y10074" s="9"/>
      <c r="Z10074" s="9"/>
    </row>
    <row r="10075" spans="8:26" x14ac:dyDescent="0.3">
      <c r="H10075" s="9"/>
      <c r="I10075" s="9"/>
      <c r="J10075" s="9"/>
      <c r="K10075" s="9"/>
      <c r="L10075" s="9"/>
      <c r="M10075" s="9"/>
      <c r="N10075" s="9"/>
      <c r="O10075" s="9"/>
      <c r="Q10075" s="9"/>
      <c r="R10075" s="9"/>
      <c r="S10075" s="9"/>
      <c r="T10075" s="9"/>
      <c r="U10075" s="9"/>
      <c r="V10075" s="9"/>
      <c r="W10075" s="9"/>
      <c r="Y10075" s="9"/>
      <c r="Z10075" s="9"/>
    </row>
    <row r="10076" spans="8:26" x14ac:dyDescent="0.3">
      <c r="H10076" s="9"/>
      <c r="I10076" s="9"/>
      <c r="J10076" s="9"/>
      <c r="K10076" s="9"/>
      <c r="L10076" s="9"/>
      <c r="M10076" s="9"/>
      <c r="N10076" s="9"/>
      <c r="O10076" s="9"/>
      <c r="Q10076" s="9"/>
      <c r="R10076" s="9"/>
      <c r="S10076" s="9"/>
      <c r="T10076" s="9"/>
      <c r="U10076" s="9"/>
      <c r="V10076" s="9"/>
      <c r="W10076" s="9"/>
      <c r="Y10076" s="9"/>
      <c r="Z10076" s="9"/>
    </row>
    <row r="10077" spans="8:26" x14ac:dyDescent="0.3">
      <c r="H10077" s="9"/>
      <c r="I10077" s="9"/>
      <c r="J10077" s="9"/>
      <c r="K10077" s="9"/>
      <c r="L10077" s="9"/>
      <c r="M10077" s="9"/>
      <c r="N10077" s="9"/>
      <c r="O10077" s="9"/>
      <c r="Q10077" s="9"/>
      <c r="R10077" s="9"/>
      <c r="S10077" s="9"/>
      <c r="T10077" s="9"/>
      <c r="U10077" s="9"/>
      <c r="V10077" s="9"/>
      <c r="W10077" s="9"/>
      <c r="Y10077" s="9"/>
      <c r="Z10077" s="9"/>
    </row>
    <row r="10078" spans="8:26" x14ac:dyDescent="0.3">
      <c r="H10078" s="9"/>
      <c r="I10078" s="9"/>
      <c r="J10078" s="9"/>
      <c r="K10078" s="9"/>
      <c r="L10078" s="9"/>
      <c r="M10078" s="9"/>
      <c r="N10078" s="9"/>
      <c r="O10078" s="9"/>
      <c r="Q10078" s="9"/>
      <c r="R10078" s="9"/>
      <c r="S10078" s="9"/>
      <c r="T10078" s="9"/>
      <c r="U10078" s="9"/>
      <c r="V10078" s="9"/>
      <c r="W10078" s="9"/>
      <c r="Y10078" s="9"/>
      <c r="Z10078" s="9"/>
    </row>
    <row r="10079" spans="8:26" x14ac:dyDescent="0.3">
      <c r="H10079" s="9"/>
      <c r="I10079" s="9"/>
      <c r="J10079" s="9"/>
      <c r="K10079" s="9"/>
      <c r="L10079" s="9"/>
      <c r="M10079" s="9"/>
      <c r="N10079" s="9"/>
      <c r="O10079" s="9"/>
      <c r="Q10079" s="9"/>
      <c r="R10079" s="9"/>
      <c r="S10079" s="9"/>
      <c r="T10079" s="9"/>
      <c r="U10079" s="9"/>
      <c r="V10079" s="9"/>
      <c r="W10079" s="9"/>
      <c r="Y10079" s="9"/>
      <c r="Z10079" s="9"/>
    </row>
    <row r="10080" spans="8:26" x14ac:dyDescent="0.3">
      <c r="H10080" s="9"/>
      <c r="I10080" s="9"/>
      <c r="J10080" s="9"/>
      <c r="K10080" s="9"/>
      <c r="L10080" s="9"/>
      <c r="M10080" s="9"/>
      <c r="N10080" s="9"/>
      <c r="O10080" s="9"/>
      <c r="Q10080" s="9"/>
      <c r="R10080" s="9"/>
      <c r="S10080" s="9"/>
      <c r="T10080" s="9"/>
      <c r="U10080" s="9"/>
      <c r="V10080" s="9"/>
      <c r="W10080" s="9"/>
      <c r="Y10080" s="9"/>
      <c r="Z10080" s="9"/>
    </row>
    <row r="10081" spans="8:26" x14ac:dyDescent="0.3">
      <c r="H10081" s="9"/>
      <c r="I10081" s="9"/>
      <c r="J10081" s="9"/>
      <c r="K10081" s="9"/>
      <c r="L10081" s="9"/>
      <c r="M10081" s="9"/>
      <c r="N10081" s="9"/>
      <c r="O10081" s="9"/>
      <c r="Q10081" s="9"/>
      <c r="R10081" s="9"/>
      <c r="S10081" s="9"/>
      <c r="T10081" s="9"/>
      <c r="U10081" s="9"/>
      <c r="V10081" s="9"/>
      <c r="W10081" s="9"/>
      <c r="Y10081" s="9"/>
      <c r="Z10081" s="9"/>
    </row>
    <row r="10082" spans="8:26" x14ac:dyDescent="0.3">
      <c r="H10082" s="9"/>
      <c r="I10082" s="9"/>
      <c r="J10082" s="9"/>
      <c r="K10082" s="9"/>
      <c r="L10082" s="9"/>
      <c r="M10082" s="9"/>
      <c r="N10082" s="9"/>
      <c r="O10082" s="9"/>
      <c r="Q10082" s="9"/>
      <c r="R10082" s="9"/>
      <c r="S10082" s="9"/>
      <c r="T10082" s="9"/>
      <c r="U10082" s="9"/>
      <c r="V10082" s="9"/>
      <c r="W10082" s="9"/>
      <c r="Y10082" s="9"/>
      <c r="Z10082" s="9"/>
    </row>
    <row r="10083" spans="8:26" x14ac:dyDescent="0.3">
      <c r="H10083" s="9"/>
      <c r="I10083" s="9"/>
      <c r="J10083" s="9"/>
      <c r="K10083" s="9"/>
      <c r="L10083" s="9"/>
      <c r="M10083" s="9"/>
      <c r="N10083" s="9"/>
      <c r="O10083" s="9"/>
      <c r="Q10083" s="9"/>
      <c r="R10083" s="9"/>
      <c r="S10083" s="9"/>
      <c r="T10083" s="9"/>
      <c r="U10083" s="9"/>
      <c r="V10083" s="9"/>
      <c r="W10083" s="9"/>
      <c r="Y10083" s="9"/>
      <c r="Z10083" s="9"/>
    </row>
    <row r="10084" spans="8:26" x14ac:dyDescent="0.3">
      <c r="H10084" s="9"/>
      <c r="I10084" s="9"/>
      <c r="J10084" s="9"/>
      <c r="K10084" s="9"/>
      <c r="L10084" s="9"/>
      <c r="M10084" s="9"/>
      <c r="N10084" s="9"/>
      <c r="O10084" s="9"/>
      <c r="Q10084" s="9"/>
      <c r="R10084" s="9"/>
      <c r="S10084" s="9"/>
      <c r="T10084" s="9"/>
      <c r="U10084" s="9"/>
      <c r="V10084" s="9"/>
      <c r="W10084" s="9"/>
      <c r="Y10084" s="9"/>
      <c r="Z10084" s="9"/>
    </row>
    <row r="10085" spans="8:26" x14ac:dyDescent="0.3">
      <c r="H10085" s="9"/>
      <c r="I10085" s="9"/>
      <c r="J10085" s="9"/>
      <c r="K10085" s="9"/>
      <c r="L10085" s="9"/>
      <c r="M10085" s="9"/>
      <c r="N10085" s="9"/>
      <c r="O10085" s="9"/>
      <c r="Q10085" s="9"/>
      <c r="R10085" s="9"/>
      <c r="S10085" s="9"/>
      <c r="T10085" s="9"/>
      <c r="U10085" s="9"/>
      <c r="V10085" s="9"/>
      <c r="W10085" s="9"/>
      <c r="Y10085" s="9"/>
      <c r="Z10085" s="9"/>
    </row>
    <row r="10086" spans="8:26" x14ac:dyDescent="0.3">
      <c r="H10086" s="9"/>
      <c r="I10086" s="9"/>
      <c r="J10086" s="9"/>
      <c r="K10086" s="9"/>
      <c r="L10086" s="9"/>
      <c r="M10086" s="9"/>
      <c r="N10086" s="9"/>
      <c r="O10086" s="9"/>
      <c r="Q10086" s="9"/>
      <c r="R10086" s="9"/>
      <c r="S10086" s="9"/>
      <c r="T10086" s="9"/>
      <c r="U10086" s="9"/>
      <c r="V10086" s="9"/>
      <c r="W10086" s="9"/>
      <c r="Y10086" s="9"/>
      <c r="Z10086" s="9"/>
    </row>
    <row r="10087" spans="8:26" x14ac:dyDescent="0.3">
      <c r="H10087" s="9"/>
      <c r="I10087" s="9"/>
      <c r="J10087" s="9"/>
      <c r="K10087" s="9"/>
      <c r="L10087" s="9"/>
      <c r="M10087" s="9"/>
      <c r="N10087" s="9"/>
      <c r="O10087" s="9"/>
      <c r="Q10087" s="9"/>
      <c r="R10087" s="9"/>
      <c r="S10087" s="9"/>
      <c r="T10087" s="9"/>
      <c r="U10087" s="9"/>
      <c r="V10087" s="9"/>
      <c r="W10087" s="9"/>
      <c r="Y10087" s="9"/>
      <c r="Z10087" s="9"/>
    </row>
    <row r="10088" spans="8:26" x14ac:dyDescent="0.3">
      <c r="H10088" s="9"/>
      <c r="I10088" s="9"/>
      <c r="J10088" s="9"/>
      <c r="K10088" s="9"/>
      <c r="L10088" s="9"/>
      <c r="M10088" s="9"/>
      <c r="N10088" s="9"/>
      <c r="O10088" s="9"/>
      <c r="Q10088" s="9"/>
      <c r="R10088" s="9"/>
      <c r="S10088" s="9"/>
      <c r="T10088" s="9"/>
      <c r="U10088" s="9"/>
      <c r="V10088" s="9"/>
      <c r="W10088" s="9"/>
      <c r="Y10088" s="9"/>
      <c r="Z10088" s="9"/>
    </row>
    <row r="10089" spans="8:26" x14ac:dyDescent="0.3">
      <c r="H10089" s="9"/>
      <c r="I10089" s="9"/>
      <c r="J10089" s="9"/>
      <c r="K10089" s="9"/>
      <c r="L10089" s="9"/>
      <c r="M10089" s="9"/>
      <c r="N10089" s="9"/>
      <c r="O10089" s="9"/>
      <c r="Q10089" s="9"/>
      <c r="R10089" s="9"/>
      <c r="S10089" s="9"/>
      <c r="T10089" s="9"/>
      <c r="U10089" s="9"/>
      <c r="V10089" s="9"/>
      <c r="W10089" s="9"/>
      <c r="Y10089" s="9"/>
      <c r="Z10089" s="9"/>
    </row>
    <row r="10090" spans="8:26" x14ac:dyDescent="0.3">
      <c r="H10090" s="9"/>
      <c r="I10090" s="9"/>
      <c r="J10090" s="9"/>
      <c r="K10090" s="9"/>
      <c r="L10090" s="9"/>
      <c r="M10090" s="9"/>
      <c r="N10090" s="9"/>
      <c r="O10090" s="9"/>
      <c r="Q10090" s="9"/>
      <c r="R10090" s="9"/>
      <c r="S10090" s="9"/>
      <c r="T10090" s="9"/>
      <c r="U10090" s="9"/>
      <c r="V10090" s="9"/>
      <c r="W10090" s="9"/>
      <c r="Y10090" s="9"/>
      <c r="Z10090" s="9"/>
    </row>
    <row r="10091" spans="8:26" x14ac:dyDescent="0.3">
      <c r="H10091" s="9"/>
      <c r="I10091" s="9"/>
      <c r="J10091" s="9"/>
      <c r="K10091" s="9"/>
      <c r="L10091" s="9"/>
      <c r="M10091" s="9"/>
      <c r="N10091" s="9"/>
      <c r="O10091" s="9"/>
      <c r="Q10091" s="9"/>
      <c r="R10091" s="9"/>
      <c r="S10091" s="9"/>
      <c r="T10091" s="9"/>
      <c r="U10091" s="9"/>
      <c r="V10091" s="9"/>
      <c r="W10091" s="9"/>
      <c r="Y10091" s="9"/>
      <c r="Z10091" s="9"/>
    </row>
    <row r="10092" spans="8:26" x14ac:dyDescent="0.3">
      <c r="H10092" s="9"/>
      <c r="I10092" s="9"/>
      <c r="J10092" s="9"/>
      <c r="K10092" s="9"/>
      <c r="L10092" s="9"/>
      <c r="M10092" s="9"/>
      <c r="N10092" s="9"/>
      <c r="O10092" s="9"/>
      <c r="Q10092" s="9"/>
      <c r="R10092" s="9"/>
      <c r="S10092" s="9"/>
      <c r="T10092" s="9"/>
      <c r="U10092" s="9"/>
      <c r="V10092" s="9"/>
      <c r="W10092" s="9"/>
      <c r="Y10092" s="9"/>
      <c r="Z10092" s="9"/>
    </row>
    <row r="10093" spans="8:26" x14ac:dyDescent="0.3">
      <c r="H10093" s="9"/>
      <c r="I10093" s="9"/>
      <c r="J10093" s="9"/>
      <c r="K10093" s="9"/>
      <c r="L10093" s="9"/>
      <c r="M10093" s="9"/>
      <c r="N10093" s="9"/>
      <c r="O10093" s="9"/>
      <c r="Q10093" s="9"/>
      <c r="R10093" s="9"/>
      <c r="S10093" s="9"/>
      <c r="T10093" s="9"/>
      <c r="U10093" s="9"/>
      <c r="V10093" s="9"/>
      <c r="W10093" s="9"/>
      <c r="Y10093" s="9"/>
      <c r="Z10093" s="9"/>
    </row>
    <row r="10094" spans="8:26" x14ac:dyDescent="0.3">
      <c r="H10094" s="9"/>
      <c r="I10094" s="9"/>
      <c r="J10094" s="9"/>
      <c r="K10094" s="9"/>
      <c r="L10094" s="9"/>
      <c r="M10094" s="9"/>
      <c r="N10094" s="9"/>
      <c r="O10094" s="9"/>
      <c r="Q10094" s="9"/>
      <c r="R10094" s="9"/>
      <c r="S10094" s="9"/>
      <c r="T10094" s="9"/>
      <c r="U10094" s="9"/>
      <c r="V10094" s="9"/>
      <c r="W10094" s="9"/>
      <c r="Y10094" s="9"/>
      <c r="Z10094" s="9"/>
    </row>
    <row r="10095" spans="8:26" x14ac:dyDescent="0.3">
      <c r="H10095" s="9"/>
      <c r="I10095" s="9"/>
      <c r="J10095" s="9"/>
      <c r="K10095" s="9"/>
      <c r="L10095" s="9"/>
      <c r="M10095" s="9"/>
      <c r="N10095" s="9"/>
      <c r="O10095" s="9"/>
      <c r="Q10095" s="9"/>
      <c r="R10095" s="9"/>
      <c r="S10095" s="9"/>
      <c r="T10095" s="9"/>
      <c r="U10095" s="9"/>
      <c r="V10095" s="9"/>
      <c r="W10095" s="9"/>
      <c r="Y10095" s="9"/>
      <c r="Z10095" s="9"/>
    </row>
    <row r="10096" spans="8:26" x14ac:dyDescent="0.3">
      <c r="H10096" s="9"/>
      <c r="I10096" s="9"/>
      <c r="J10096" s="9"/>
      <c r="K10096" s="9"/>
      <c r="L10096" s="9"/>
      <c r="M10096" s="9"/>
      <c r="N10096" s="9"/>
      <c r="O10096" s="9"/>
      <c r="Q10096" s="9"/>
      <c r="R10096" s="9"/>
      <c r="S10096" s="9"/>
      <c r="T10096" s="9"/>
      <c r="U10096" s="9"/>
      <c r="V10096" s="9"/>
      <c r="W10096" s="9"/>
      <c r="Y10096" s="9"/>
      <c r="Z10096" s="9"/>
    </row>
    <row r="10097" spans="8:26" x14ac:dyDescent="0.3">
      <c r="H10097" s="9"/>
      <c r="I10097" s="9"/>
      <c r="J10097" s="9"/>
      <c r="K10097" s="9"/>
      <c r="L10097" s="9"/>
      <c r="M10097" s="9"/>
      <c r="N10097" s="9"/>
      <c r="O10097" s="9"/>
      <c r="Q10097" s="9"/>
      <c r="R10097" s="9"/>
      <c r="S10097" s="9"/>
      <c r="T10097" s="9"/>
      <c r="U10097" s="9"/>
      <c r="V10097" s="9"/>
      <c r="W10097" s="9"/>
      <c r="Y10097" s="9"/>
      <c r="Z10097" s="9"/>
    </row>
    <row r="10098" spans="8:26" x14ac:dyDescent="0.3">
      <c r="H10098" s="9"/>
      <c r="I10098" s="9"/>
      <c r="J10098" s="9"/>
      <c r="K10098" s="9"/>
      <c r="L10098" s="9"/>
      <c r="M10098" s="9"/>
      <c r="N10098" s="9"/>
      <c r="O10098" s="9"/>
      <c r="Q10098" s="9"/>
      <c r="R10098" s="9"/>
      <c r="S10098" s="9"/>
      <c r="T10098" s="9"/>
      <c r="U10098" s="9"/>
      <c r="V10098" s="9"/>
      <c r="W10098" s="9"/>
      <c r="Y10098" s="9"/>
      <c r="Z10098" s="9"/>
    </row>
    <row r="10099" spans="8:26" x14ac:dyDescent="0.3">
      <c r="H10099" s="9"/>
      <c r="I10099" s="9"/>
      <c r="J10099" s="9"/>
      <c r="K10099" s="9"/>
      <c r="L10099" s="9"/>
      <c r="M10099" s="9"/>
      <c r="N10099" s="9"/>
      <c r="O10099" s="9"/>
      <c r="Q10099" s="9"/>
      <c r="R10099" s="9"/>
      <c r="S10099" s="9"/>
      <c r="T10099" s="9"/>
      <c r="U10099" s="9"/>
      <c r="V10099" s="9"/>
      <c r="W10099" s="9"/>
      <c r="Y10099" s="9"/>
      <c r="Z10099" s="9"/>
    </row>
    <row r="10100" spans="8:26" x14ac:dyDescent="0.3">
      <c r="H10100" s="9"/>
      <c r="I10100" s="9"/>
      <c r="J10100" s="9"/>
      <c r="K10100" s="9"/>
      <c r="L10100" s="9"/>
      <c r="M10100" s="9"/>
      <c r="N10100" s="9"/>
      <c r="O10100" s="9"/>
      <c r="Q10100" s="9"/>
      <c r="R10100" s="9"/>
      <c r="S10100" s="9"/>
      <c r="T10100" s="9"/>
      <c r="U10100" s="9"/>
      <c r="V10100" s="9"/>
      <c r="W10100" s="9"/>
      <c r="Y10100" s="9"/>
      <c r="Z10100" s="9"/>
    </row>
    <row r="10101" spans="8:26" x14ac:dyDescent="0.3">
      <c r="H10101" s="9"/>
      <c r="I10101" s="9"/>
      <c r="J10101" s="9"/>
      <c r="K10101" s="9"/>
      <c r="L10101" s="9"/>
      <c r="M10101" s="9"/>
      <c r="N10101" s="9"/>
      <c r="O10101" s="9"/>
      <c r="Q10101" s="9"/>
      <c r="R10101" s="9"/>
      <c r="S10101" s="9"/>
      <c r="T10101" s="9"/>
      <c r="U10101" s="9"/>
      <c r="V10101" s="9"/>
      <c r="W10101" s="9"/>
      <c r="Y10101" s="9"/>
      <c r="Z10101" s="9"/>
    </row>
    <row r="10102" spans="8:26" x14ac:dyDescent="0.3">
      <c r="H10102" s="9"/>
      <c r="I10102" s="9"/>
      <c r="J10102" s="9"/>
      <c r="K10102" s="9"/>
      <c r="L10102" s="9"/>
      <c r="M10102" s="9"/>
      <c r="N10102" s="9"/>
      <c r="O10102" s="9"/>
      <c r="Q10102" s="9"/>
      <c r="R10102" s="9"/>
      <c r="S10102" s="9"/>
      <c r="T10102" s="9"/>
      <c r="U10102" s="9"/>
      <c r="V10102" s="9"/>
      <c r="W10102" s="9"/>
      <c r="Y10102" s="9"/>
      <c r="Z10102" s="9"/>
    </row>
    <row r="10103" spans="8:26" x14ac:dyDescent="0.3">
      <c r="H10103" s="9"/>
      <c r="I10103" s="9"/>
      <c r="J10103" s="9"/>
      <c r="K10103" s="9"/>
      <c r="L10103" s="9"/>
      <c r="M10103" s="9"/>
      <c r="N10103" s="9"/>
      <c r="O10103" s="9"/>
      <c r="Q10103" s="9"/>
      <c r="R10103" s="9"/>
      <c r="S10103" s="9"/>
      <c r="T10103" s="9"/>
      <c r="U10103" s="9"/>
      <c r="V10103" s="9"/>
      <c r="W10103" s="9"/>
      <c r="Y10103" s="9"/>
      <c r="Z10103" s="9"/>
    </row>
    <row r="10104" spans="8:26" x14ac:dyDescent="0.3">
      <c r="H10104" s="9"/>
      <c r="I10104" s="9"/>
      <c r="J10104" s="9"/>
      <c r="K10104" s="9"/>
      <c r="L10104" s="9"/>
      <c r="M10104" s="9"/>
      <c r="N10104" s="9"/>
      <c r="O10104" s="9"/>
      <c r="Q10104" s="9"/>
      <c r="R10104" s="9"/>
      <c r="S10104" s="9"/>
      <c r="T10104" s="9"/>
      <c r="U10104" s="9"/>
      <c r="V10104" s="9"/>
      <c r="W10104" s="9"/>
      <c r="Y10104" s="9"/>
      <c r="Z10104" s="9"/>
    </row>
    <row r="10105" spans="8:26" x14ac:dyDescent="0.3">
      <c r="H10105" s="9"/>
      <c r="I10105" s="9"/>
      <c r="J10105" s="9"/>
      <c r="K10105" s="9"/>
      <c r="L10105" s="9"/>
      <c r="M10105" s="9"/>
      <c r="N10105" s="9"/>
      <c r="O10105" s="9"/>
      <c r="Q10105" s="9"/>
      <c r="R10105" s="9"/>
      <c r="S10105" s="9"/>
      <c r="T10105" s="9"/>
      <c r="U10105" s="9"/>
      <c r="V10105" s="9"/>
      <c r="W10105" s="9"/>
      <c r="Y10105" s="9"/>
      <c r="Z10105" s="9"/>
    </row>
    <row r="10106" spans="8:26" x14ac:dyDescent="0.3">
      <c r="H10106" s="9"/>
      <c r="I10106" s="9"/>
      <c r="J10106" s="9"/>
      <c r="K10106" s="9"/>
      <c r="L10106" s="9"/>
      <c r="M10106" s="9"/>
      <c r="N10106" s="9"/>
      <c r="O10106" s="9"/>
      <c r="Q10106" s="9"/>
      <c r="R10106" s="9"/>
      <c r="S10106" s="9"/>
      <c r="T10106" s="9"/>
      <c r="U10106" s="9"/>
      <c r="V10106" s="9"/>
      <c r="W10106" s="9"/>
      <c r="Y10106" s="9"/>
      <c r="Z10106" s="9"/>
    </row>
    <row r="10107" spans="8:26" x14ac:dyDescent="0.3">
      <c r="H10107" s="9"/>
      <c r="I10107" s="9"/>
      <c r="J10107" s="9"/>
      <c r="K10107" s="9"/>
      <c r="L10107" s="9"/>
      <c r="M10107" s="9"/>
      <c r="N10107" s="9"/>
      <c r="O10107" s="9"/>
      <c r="Q10107" s="9"/>
      <c r="R10107" s="9"/>
      <c r="S10107" s="9"/>
      <c r="T10107" s="9"/>
      <c r="U10107" s="9"/>
      <c r="V10107" s="9"/>
      <c r="W10107" s="9"/>
      <c r="Y10107" s="9"/>
      <c r="Z10107" s="9"/>
    </row>
    <row r="10108" spans="8:26" x14ac:dyDescent="0.3">
      <c r="H10108" s="9"/>
      <c r="I10108" s="9"/>
      <c r="J10108" s="9"/>
      <c r="K10108" s="9"/>
      <c r="L10108" s="9"/>
      <c r="M10108" s="9"/>
      <c r="N10108" s="9"/>
      <c r="O10108" s="9"/>
      <c r="Q10108" s="9"/>
      <c r="R10108" s="9"/>
      <c r="S10108" s="9"/>
      <c r="T10108" s="9"/>
      <c r="U10108" s="9"/>
      <c r="V10108" s="9"/>
      <c r="W10108" s="9"/>
      <c r="Y10108" s="9"/>
      <c r="Z10108" s="9"/>
    </row>
    <row r="10109" spans="8:26" x14ac:dyDescent="0.3">
      <c r="H10109" s="9"/>
      <c r="I10109" s="9"/>
      <c r="J10109" s="9"/>
      <c r="K10109" s="9"/>
      <c r="L10109" s="9"/>
      <c r="M10109" s="9"/>
      <c r="N10109" s="9"/>
      <c r="O10109" s="9"/>
      <c r="Q10109" s="9"/>
      <c r="R10109" s="9"/>
      <c r="S10109" s="9"/>
      <c r="T10109" s="9"/>
      <c r="U10109" s="9"/>
      <c r="V10109" s="9"/>
      <c r="W10109" s="9"/>
      <c r="Y10109" s="9"/>
      <c r="Z10109" s="9"/>
    </row>
    <row r="10110" spans="8:26" x14ac:dyDescent="0.3">
      <c r="H10110" s="9"/>
      <c r="I10110" s="9"/>
      <c r="J10110" s="9"/>
      <c r="K10110" s="9"/>
      <c r="L10110" s="9"/>
      <c r="M10110" s="9"/>
      <c r="N10110" s="9"/>
      <c r="O10110" s="9"/>
      <c r="Q10110" s="9"/>
      <c r="R10110" s="9"/>
      <c r="S10110" s="9"/>
      <c r="T10110" s="9"/>
      <c r="U10110" s="9"/>
      <c r="V10110" s="9"/>
      <c r="W10110" s="9"/>
      <c r="Y10110" s="9"/>
      <c r="Z10110" s="9"/>
    </row>
    <row r="10111" spans="8:26" x14ac:dyDescent="0.3">
      <c r="H10111" s="9"/>
      <c r="I10111" s="9"/>
      <c r="J10111" s="9"/>
      <c r="K10111" s="9"/>
      <c r="L10111" s="9"/>
      <c r="M10111" s="9"/>
      <c r="N10111" s="9"/>
      <c r="O10111" s="9"/>
      <c r="Q10111" s="9"/>
      <c r="R10111" s="9"/>
      <c r="S10111" s="9"/>
      <c r="T10111" s="9"/>
      <c r="U10111" s="9"/>
      <c r="V10111" s="9"/>
      <c r="W10111" s="9"/>
      <c r="Y10111" s="9"/>
      <c r="Z10111" s="9"/>
    </row>
    <row r="10112" spans="8:26" x14ac:dyDescent="0.3">
      <c r="H10112" s="9"/>
      <c r="I10112" s="9"/>
      <c r="J10112" s="9"/>
      <c r="K10112" s="9"/>
      <c r="L10112" s="9"/>
      <c r="M10112" s="9"/>
      <c r="N10112" s="9"/>
      <c r="O10112" s="9"/>
      <c r="Q10112" s="9"/>
      <c r="R10112" s="9"/>
      <c r="S10112" s="9"/>
      <c r="T10112" s="9"/>
      <c r="U10112" s="9"/>
      <c r="V10112" s="9"/>
      <c r="W10112" s="9"/>
      <c r="Y10112" s="9"/>
      <c r="Z10112" s="9"/>
    </row>
    <row r="10113" spans="8:26" x14ac:dyDescent="0.3">
      <c r="H10113" s="9"/>
      <c r="I10113" s="9"/>
      <c r="J10113" s="9"/>
      <c r="K10113" s="9"/>
      <c r="L10113" s="9"/>
      <c r="M10113" s="9"/>
      <c r="N10113" s="9"/>
      <c r="O10113" s="9"/>
      <c r="Q10113" s="9"/>
      <c r="R10113" s="9"/>
      <c r="S10113" s="9"/>
      <c r="T10113" s="9"/>
      <c r="U10113" s="9"/>
      <c r="V10113" s="9"/>
      <c r="W10113" s="9"/>
      <c r="Y10113" s="9"/>
      <c r="Z10113" s="9"/>
    </row>
    <row r="10114" spans="8:26" x14ac:dyDescent="0.3">
      <c r="H10114" s="9"/>
      <c r="I10114" s="9"/>
      <c r="J10114" s="9"/>
      <c r="K10114" s="9"/>
      <c r="L10114" s="9"/>
      <c r="M10114" s="9"/>
      <c r="N10114" s="9"/>
      <c r="O10114" s="9"/>
      <c r="Q10114" s="9"/>
      <c r="R10114" s="9"/>
      <c r="S10114" s="9"/>
      <c r="T10114" s="9"/>
      <c r="U10114" s="9"/>
      <c r="V10114" s="9"/>
      <c r="W10114" s="9"/>
      <c r="Y10114" s="9"/>
      <c r="Z10114" s="9"/>
    </row>
    <row r="10115" spans="8:26" x14ac:dyDescent="0.3">
      <c r="H10115" s="9"/>
      <c r="I10115" s="9"/>
      <c r="J10115" s="9"/>
      <c r="K10115" s="9"/>
      <c r="L10115" s="9"/>
      <c r="M10115" s="9"/>
      <c r="N10115" s="9"/>
      <c r="O10115" s="9"/>
      <c r="Q10115" s="9"/>
      <c r="R10115" s="9"/>
      <c r="S10115" s="9"/>
      <c r="T10115" s="9"/>
      <c r="U10115" s="9"/>
      <c r="V10115" s="9"/>
      <c r="W10115" s="9"/>
      <c r="Y10115" s="9"/>
      <c r="Z10115" s="9"/>
    </row>
    <row r="10116" spans="8:26" x14ac:dyDescent="0.3">
      <c r="H10116" s="9"/>
      <c r="I10116" s="9"/>
      <c r="J10116" s="9"/>
      <c r="K10116" s="9"/>
      <c r="L10116" s="9"/>
      <c r="M10116" s="9"/>
      <c r="N10116" s="9"/>
      <c r="O10116" s="9"/>
      <c r="Q10116" s="9"/>
      <c r="R10116" s="9"/>
      <c r="S10116" s="9"/>
      <c r="T10116" s="9"/>
      <c r="U10116" s="9"/>
      <c r="V10116" s="9"/>
      <c r="W10116" s="9"/>
      <c r="Y10116" s="9"/>
      <c r="Z10116" s="9"/>
    </row>
    <row r="10117" spans="8:26" x14ac:dyDescent="0.3">
      <c r="H10117" s="9"/>
      <c r="I10117" s="9"/>
      <c r="J10117" s="9"/>
      <c r="K10117" s="9"/>
      <c r="L10117" s="9"/>
      <c r="M10117" s="9"/>
      <c r="N10117" s="9"/>
      <c r="O10117" s="9"/>
      <c r="Q10117" s="9"/>
      <c r="R10117" s="9"/>
      <c r="S10117" s="9"/>
      <c r="T10117" s="9"/>
      <c r="U10117" s="9"/>
      <c r="V10117" s="9"/>
      <c r="W10117" s="9"/>
      <c r="Y10117" s="9"/>
      <c r="Z10117" s="9"/>
    </row>
    <row r="10118" spans="8:26" x14ac:dyDescent="0.3">
      <c r="H10118" s="9"/>
      <c r="I10118" s="9"/>
      <c r="J10118" s="9"/>
      <c r="K10118" s="9"/>
      <c r="L10118" s="9"/>
      <c r="M10118" s="9"/>
      <c r="N10118" s="9"/>
      <c r="O10118" s="9"/>
      <c r="Q10118" s="9"/>
      <c r="R10118" s="9"/>
      <c r="S10118" s="9"/>
      <c r="T10118" s="9"/>
      <c r="U10118" s="9"/>
      <c r="V10118" s="9"/>
      <c r="W10118" s="9"/>
      <c r="Y10118" s="9"/>
      <c r="Z10118" s="9"/>
    </row>
    <row r="10119" spans="8:26" x14ac:dyDescent="0.3">
      <c r="H10119" s="9"/>
      <c r="I10119" s="9"/>
      <c r="J10119" s="9"/>
      <c r="K10119" s="9"/>
      <c r="L10119" s="9"/>
      <c r="M10119" s="9"/>
      <c r="N10119" s="9"/>
      <c r="O10119" s="9"/>
      <c r="Q10119" s="9"/>
      <c r="R10119" s="9"/>
      <c r="S10119" s="9"/>
      <c r="T10119" s="9"/>
      <c r="U10119" s="9"/>
      <c r="V10119" s="9"/>
      <c r="W10119" s="9"/>
      <c r="Y10119" s="9"/>
      <c r="Z10119" s="9"/>
    </row>
    <row r="10120" spans="8:26" x14ac:dyDescent="0.3">
      <c r="H10120" s="9"/>
      <c r="I10120" s="9"/>
      <c r="J10120" s="9"/>
      <c r="K10120" s="9"/>
      <c r="L10120" s="9"/>
      <c r="M10120" s="9"/>
      <c r="N10120" s="9"/>
      <c r="O10120" s="9"/>
      <c r="Q10120" s="9"/>
      <c r="R10120" s="9"/>
      <c r="S10120" s="9"/>
      <c r="T10120" s="9"/>
      <c r="U10120" s="9"/>
      <c r="V10120" s="9"/>
      <c r="W10120" s="9"/>
      <c r="Y10120" s="9"/>
      <c r="Z10120" s="9"/>
    </row>
    <row r="10121" spans="8:26" x14ac:dyDescent="0.3">
      <c r="H10121" s="9"/>
      <c r="I10121" s="9"/>
      <c r="J10121" s="9"/>
      <c r="K10121" s="9"/>
      <c r="L10121" s="9"/>
      <c r="M10121" s="9"/>
      <c r="N10121" s="9"/>
      <c r="O10121" s="9"/>
      <c r="Q10121" s="9"/>
      <c r="R10121" s="9"/>
      <c r="S10121" s="9"/>
      <c r="T10121" s="9"/>
      <c r="U10121" s="9"/>
      <c r="V10121" s="9"/>
      <c r="W10121" s="9"/>
      <c r="Y10121" s="9"/>
      <c r="Z10121" s="9"/>
    </row>
    <row r="10122" spans="8:26" x14ac:dyDescent="0.3">
      <c r="H10122" s="9"/>
      <c r="I10122" s="9"/>
      <c r="J10122" s="9"/>
      <c r="K10122" s="9"/>
      <c r="L10122" s="9"/>
      <c r="M10122" s="9"/>
      <c r="N10122" s="9"/>
      <c r="O10122" s="9"/>
      <c r="Q10122" s="9"/>
      <c r="R10122" s="9"/>
      <c r="S10122" s="9"/>
      <c r="T10122" s="9"/>
      <c r="U10122" s="9"/>
      <c r="V10122" s="9"/>
      <c r="W10122" s="9"/>
      <c r="Y10122" s="9"/>
      <c r="Z10122" s="9"/>
    </row>
    <row r="10123" spans="8:26" x14ac:dyDescent="0.3">
      <c r="H10123" s="9"/>
      <c r="I10123" s="9"/>
      <c r="J10123" s="9"/>
      <c r="K10123" s="9"/>
      <c r="L10123" s="9"/>
      <c r="M10123" s="9"/>
      <c r="N10123" s="9"/>
      <c r="O10123" s="9"/>
      <c r="Q10123" s="9"/>
      <c r="R10123" s="9"/>
      <c r="S10123" s="9"/>
      <c r="T10123" s="9"/>
      <c r="U10123" s="9"/>
      <c r="V10123" s="9"/>
      <c r="W10123" s="9"/>
      <c r="Y10123" s="9"/>
      <c r="Z10123" s="9"/>
    </row>
    <row r="10124" spans="8:26" x14ac:dyDescent="0.3">
      <c r="H10124" s="9"/>
      <c r="I10124" s="9"/>
      <c r="J10124" s="9"/>
      <c r="K10124" s="9"/>
      <c r="L10124" s="9"/>
      <c r="M10124" s="9"/>
      <c r="N10124" s="9"/>
      <c r="O10124" s="9"/>
      <c r="Q10124" s="9"/>
      <c r="R10124" s="9"/>
      <c r="S10124" s="9"/>
      <c r="T10124" s="9"/>
      <c r="U10124" s="9"/>
      <c r="V10124" s="9"/>
      <c r="W10124" s="9"/>
      <c r="Y10124" s="9"/>
      <c r="Z10124" s="9"/>
    </row>
    <row r="10125" spans="8:26" x14ac:dyDescent="0.3">
      <c r="H10125" s="9"/>
      <c r="I10125" s="9"/>
      <c r="J10125" s="9"/>
      <c r="K10125" s="9"/>
      <c r="L10125" s="9"/>
      <c r="M10125" s="9"/>
      <c r="N10125" s="9"/>
      <c r="O10125" s="9"/>
      <c r="Q10125" s="9"/>
      <c r="R10125" s="9"/>
      <c r="S10125" s="9"/>
      <c r="T10125" s="9"/>
      <c r="U10125" s="9"/>
      <c r="V10125" s="9"/>
      <c r="W10125" s="9"/>
      <c r="Y10125" s="9"/>
      <c r="Z10125" s="9"/>
    </row>
    <row r="10126" spans="8:26" x14ac:dyDescent="0.3">
      <c r="H10126" s="9"/>
      <c r="I10126" s="9"/>
      <c r="J10126" s="9"/>
      <c r="K10126" s="9"/>
      <c r="L10126" s="9"/>
      <c r="M10126" s="9"/>
      <c r="N10126" s="9"/>
      <c r="O10126" s="9"/>
      <c r="Q10126" s="9"/>
      <c r="R10126" s="9"/>
      <c r="S10126" s="9"/>
      <c r="T10126" s="9"/>
      <c r="U10126" s="9"/>
      <c r="V10126" s="9"/>
      <c r="W10126" s="9"/>
      <c r="Y10126" s="9"/>
      <c r="Z10126" s="9"/>
    </row>
    <row r="10127" spans="8:26" x14ac:dyDescent="0.3">
      <c r="H10127" s="9"/>
      <c r="I10127" s="9"/>
      <c r="J10127" s="9"/>
      <c r="K10127" s="9"/>
      <c r="L10127" s="9"/>
      <c r="M10127" s="9"/>
      <c r="N10127" s="9"/>
      <c r="O10127" s="9"/>
      <c r="Q10127" s="9"/>
      <c r="R10127" s="9"/>
      <c r="S10127" s="9"/>
      <c r="T10127" s="9"/>
      <c r="U10127" s="9"/>
      <c r="V10127" s="9"/>
      <c r="W10127" s="9"/>
      <c r="Y10127" s="9"/>
      <c r="Z10127" s="9"/>
    </row>
    <row r="10128" spans="8:26" x14ac:dyDescent="0.3">
      <c r="H10128" s="9"/>
      <c r="I10128" s="9"/>
      <c r="J10128" s="9"/>
      <c r="K10128" s="9"/>
      <c r="L10128" s="9"/>
      <c r="M10128" s="9"/>
      <c r="N10128" s="9"/>
      <c r="O10128" s="9"/>
      <c r="Q10128" s="9"/>
      <c r="R10128" s="9"/>
      <c r="S10128" s="9"/>
      <c r="T10128" s="9"/>
      <c r="U10128" s="9"/>
      <c r="V10128" s="9"/>
      <c r="W10128" s="9"/>
      <c r="Y10128" s="9"/>
      <c r="Z10128" s="9"/>
    </row>
    <row r="10129" spans="8:26" x14ac:dyDescent="0.3">
      <c r="H10129" s="9"/>
      <c r="I10129" s="9"/>
      <c r="J10129" s="9"/>
      <c r="K10129" s="9"/>
      <c r="L10129" s="9"/>
      <c r="M10129" s="9"/>
      <c r="N10129" s="9"/>
      <c r="O10129" s="9"/>
      <c r="Q10129" s="9"/>
      <c r="R10129" s="9"/>
      <c r="S10129" s="9"/>
      <c r="T10129" s="9"/>
      <c r="U10129" s="9"/>
      <c r="V10129" s="9"/>
      <c r="W10129" s="9"/>
      <c r="Y10129" s="9"/>
      <c r="Z10129" s="9"/>
    </row>
    <row r="10130" spans="8:26" x14ac:dyDescent="0.3">
      <c r="H10130" s="9"/>
      <c r="I10130" s="9"/>
      <c r="J10130" s="9"/>
      <c r="K10130" s="9"/>
      <c r="L10130" s="9"/>
      <c r="M10130" s="9"/>
      <c r="N10130" s="9"/>
      <c r="O10130" s="9"/>
      <c r="Q10130" s="9"/>
      <c r="R10130" s="9"/>
      <c r="S10130" s="9"/>
      <c r="T10130" s="9"/>
      <c r="U10130" s="9"/>
      <c r="V10130" s="9"/>
      <c r="W10130" s="9"/>
      <c r="Y10130" s="9"/>
      <c r="Z10130" s="9"/>
    </row>
    <row r="10131" spans="8:26" x14ac:dyDescent="0.3">
      <c r="H10131" s="9"/>
      <c r="I10131" s="9"/>
      <c r="J10131" s="9"/>
      <c r="K10131" s="9"/>
      <c r="L10131" s="9"/>
      <c r="M10131" s="9"/>
      <c r="N10131" s="9"/>
      <c r="O10131" s="9"/>
      <c r="Q10131" s="9"/>
      <c r="R10131" s="9"/>
      <c r="S10131" s="9"/>
      <c r="T10131" s="9"/>
      <c r="U10131" s="9"/>
      <c r="V10131" s="9"/>
      <c r="W10131" s="9"/>
      <c r="Y10131" s="9"/>
      <c r="Z10131" s="9"/>
    </row>
    <row r="10132" spans="8:26" x14ac:dyDescent="0.3">
      <c r="H10132" s="9"/>
      <c r="I10132" s="9"/>
      <c r="J10132" s="9"/>
      <c r="K10132" s="9"/>
      <c r="L10132" s="9"/>
      <c r="M10132" s="9"/>
      <c r="N10132" s="9"/>
      <c r="O10132" s="9"/>
      <c r="Q10132" s="9"/>
      <c r="R10132" s="9"/>
      <c r="S10132" s="9"/>
      <c r="T10132" s="9"/>
      <c r="U10132" s="9"/>
      <c r="V10132" s="9"/>
      <c r="W10132" s="9"/>
      <c r="Y10132" s="9"/>
      <c r="Z10132" s="9"/>
    </row>
    <row r="10133" spans="8:26" x14ac:dyDescent="0.3">
      <c r="H10133" s="9"/>
      <c r="I10133" s="9"/>
      <c r="J10133" s="9"/>
      <c r="K10133" s="9"/>
      <c r="L10133" s="9"/>
      <c r="M10133" s="9"/>
      <c r="N10133" s="9"/>
      <c r="O10133" s="9"/>
      <c r="Q10133" s="9"/>
      <c r="R10133" s="9"/>
      <c r="S10133" s="9"/>
      <c r="T10133" s="9"/>
      <c r="U10133" s="9"/>
      <c r="V10133" s="9"/>
      <c r="W10133" s="9"/>
      <c r="Y10133" s="9"/>
      <c r="Z10133" s="9"/>
    </row>
    <row r="10134" spans="8:26" x14ac:dyDescent="0.3">
      <c r="H10134" s="9"/>
      <c r="I10134" s="9"/>
      <c r="J10134" s="9"/>
      <c r="K10134" s="9"/>
      <c r="L10134" s="9"/>
      <c r="M10134" s="9"/>
      <c r="N10134" s="9"/>
      <c r="O10134" s="9"/>
      <c r="Q10134" s="9"/>
      <c r="R10134" s="9"/>
      <c r="S10134" s="9"/>
      <c r="T10134" s="9"/>
      <c r="U10134" s="9"/>
      <c r="V10134" s="9"/>
      <c r="W10134" s="9"/>
      <c r="Y10134" s="9"/>
      <c r="Z10134" s="9"/>
    </row>
    <row r="10135" spans="8:26" x14ac:dyDescent="0.3">
      <c r="H10135" s="9"/>
      <c r="I10135" s="9"/>
      <c r="J10135" s="9"/>
      <c r="K10135" s="9"/>
      <c r="L10135" s="9"/>
      <c r="M10135" s="9"/>
      <c r="N10135" s="9"/>
      <c r="O10135" s="9"/>
      <c r="Q10135" s="9"/>
      <c r="R10135" s="9"/>
      <c r="S10135" s="9"/>
      <c r="T10135" s="9"/>
      <c r="U10135" s="9"/>
      <c r="V10135" s="9"/>
      <c r="W10135" s="9"/>
      <c r="Y10135" s="9"/>
      <c r="Z10135" s="9"/>
    </row>
    <row r="10136" spans="8:26" x14ac:dyDescent="0.3">
      <c r="H10136" s="9"/>
      <c r="I10136" s="9"/>
      <c r="J10136" s="9"/>
      <c r="K10136" s="9"/>
      <c r="L10136" s="9"/>
      <c r="M10136" s="9"/>
      <c r="N10136" s="9"/>
      <c r="O10136" s="9"/>
      <c r="Q10136" s="9"/>
      <c r="R10136" s="9"/>
      <c r="S10136" s="9"/>
      <c r="T10136" s="9"/>
      <c r="U10136" s="9"/>
      <c r="V10136" s="9"/>
      <c r="W10136" s="9"/>
      <c r="Y10136" s="9"/>
      <c r="Z10136" s="9"/>
    </row>
    <row r="10137" spans="8:26" x14ac:dyDescent="0.3">
      <c r="H10137" s="9"/>
      <c r="I10137" s="9"/>
      <c r="J10137" s="9"/>
      <c r="K10137" s="9"/>
      <c r="L10137" s="9"/>
      <c r="M10137" s="9"/>
      <c r="N10137" s="9"/>
      <c r="O10137" s="9"/>
      <c r="Q10137" s="9"/>
      <c r="R10137" s="9"/>
      <c r="S10137" s="9"/>
      <c r="T10137" s="9"/>
      <c r="U10137" s="9"/>
      <c r="V10137" s="9"/>
      <c r="W10137" s="9"/>
      <c r="Y10137" s="9"/>
      <c r="Z10137" s="9"/>
    </row>
    <row r="10138" spans="8:26" x14ac:dyDescent="0.3">
      <c r="H10138" s="9"/>
      <c r="I10138" s="9"/>
      <c r="J10138" s="9"/>
      <c r="K10138" s="9"/>
      <c r="L10138" s="9"/>
      <c r="M10138" s="9"/>
      <c r="N10138" s="9"/>
      <c r="O10138" s="9"/>
      <c r="Q10138" s="9"/>
      <c r="R10138" s="9"/>
      <c r="S10138" s="9"/>
      <c r="T10138" s="9"/>
      <c r="U10138" s="9"/>
      <c r="V10138" s="9"/>
      <c r="W10138" s="9"/>
      <c r="Y10138" s="9"/>
      <c r="Z10138" s="9"/>
    </row>
    <row r="10139" spans="8:26" x14ac:dyDescent="0.3">
      <c r="H10139" s="9"/>
      <c r="I10139" s="9"/>
      <c r="J10139" s="9"/>
      <c r="K10139" s="9"/>
      <c r="L10139" s="9"/>
      <c r="M10139" s="9"/>
      <c r="N10139" s="9"/>
      <c r="O10139" s="9"/>
      <c r="Q10139" s="9"/>
      <c r="R10139" s="9"/>
      <c r="S10139" s="9"/>
      <c r="T10139" s="9"/>
      <c r="U10139" s="9"/>
      <c r="V10139" s="9"/>
      <c r="W10139" s="9"/>
      <c r="Y10139" s="9"/>
      <c r="Z10139" s="9"/>
    </row>
    <row r="10140" spans="8:26" x14ac:dyDescent="0.3">
      <c r="H10140" s="9"/>
      <c r="I10140" s="9"/>
      <c r="J10140" s="9"/>
      <c r="K10140" s="9"/>
      <c r="L10140" s="9"/>
      <c r="M10140" s="9"/>
      <c r="N10140" s="9"/>
      <c r="O10140" s="9"/>
      <c r="Q10140" s="9"/>
      <c r="R10140" s="9"/>
      <c r="S10140" s="9"/>
      <c r="T10140" s="9"/>
      <c r="U10140" s="9"/>
      <c r="V10140" s="9"/>
      <c r="W10140" s="9"/>
      <c r="Y10140" s="9"/>
      <c r="Z10140" s="9"/>
    </row>
    <row r="10141" spans="8:26" x14ac:dyDescent="0.3">
      <c r="H10141" s="9"/>
      <c r="I10141" s="9"/>
      <c r="J10141" s="9"/>
      <c r="K10141" s="9"/>
      <c r="L10141" s="9"/>
      <c r="M10141" s="9"/>
      <c r="N10141" s="9"/>
      <c r="O10141" s="9"/>
      <c r="Q10141" s="9"/>
      <c r="R10141" s="9"/>
      <c r="S10141" s="9"/>
      <c r="T10141" s="9"/>
      <c r="U10141" s="9"/>
      <c r="V10141" s="9"/>
      <c r="W10141" s="9"/>
      <c r="Y10141" s="9"/>
      <c r="Z10141" s="9"/>
    </row>
    <row r="10142" spans="8:26" x14ac:dyDescent="0.3">
      <c r="H10142" s="9"/>
      <c r="I10142" s="9"/>
      <c r="J10142" s="9"/>
      <c r="K10142" s="9"/>
      <c r="L10142" s="9"/>
      <c r="M10142" s="9"/>
      <c r="N10142" s="9"/>
      <c r="O10142" s="9"/>
      <c r="Q10142" s="9"/>
      <c r="R10142" s="9"/>
      <c r="S10142" s="9"/>
      <c r="T10142" s="9"/>
      <c r="U10142" s="9"/>
      <c r="V10142" s="9"/>
      <c r="W10142" s="9"/>
      <c r="Y10142" s="9"/>
      <c r="Z10142" s="9"/>
    </row>
    <row r="10143" spans="8:26" x14ac:dyDescent="0.3">
      <c r="H10143" s="9"/>
      <c r="I10143" s="9"/>
      <c r="J10143" s="9"/>
      <c r="K10143" s="9"/>
      <c r="L10143" s="9"/>
      <c r="M10143" s="9"/>
      <c r="N10143" s="9"/>
      <c r="O10143" s="9"/>
      <c r="Q10143" s="9"/>
      <c r="R10143" s="9"/>
      <c r="S10143" s="9"/>
      <c r="T10143" s="9"/>
      <c r="U10143" s="9"/>
      <c r="V10143" s="9"/>
      <c r="W10143" s="9"/>
      <c r="Y10143" s="9"/>
      <c r="Z10143" s="9"/>
    </row>
    <row r="10144" spans="8:26" x14ac:dyDescent="0.3">
      <c r="H10144" s="9"/>
      <c r="I10144" s="9"/>
      <c r="J10144" s="9"/>
      <c r="K10144" s="9"/>
      <c r="L10144" s="9"/>
      <c r="M10144" s="9"/>
      <c r="N10144" s="9"/>
      <c r="O10144" s="9"/>
      <c r="Q10144" s="9"/>
      <c r="R10144" s="9"/>
      <c r="S10144" s="9"/>
      <c r="T10144" s="9"/>
      <c r="U10144" s="9"/>
      <c r="V10144" s="9"/>
      <c r="W10144" s="9"/>
      <c r="Y10144" s="9"/>
      <c r="Z10144" s="9"/>
    </row>
    <row r="10145" spans="8:26" x14ac:dyDescent="0.3">
      <c r="H10145" s="9"/>
      <c r="I10145" s="9"/>
      <c r="J10145" s="9"/>
      <c r="K10145" s="9"/>
      <c r="L10145" s="9"/>
      <c r="M10145" s="9"/>
      <c r="N10145" s="9"/>
      <c r="O10145" s="9"/>
      <c r="Q10145" s="9"/>
      <c r="R10145" s="9"/>
      <c r="S10145" s="9"/>
      <c r="T10145" s="9"/>
      <c r="U10145" s="9"/>
      <c r="V10145" s="9"/>
      <c r="W10145" s="9"/>
      <c r="Y10145" s="9"/>
      <c r="Z10145" s="9"/>
    </row>
    <row r="10146" spans="8:26" x14ac:dyDescent="0.3">
      <c r="H10146" s="9"/>
      <c r="I10146" s="9"/>
      <c r="J10146" s="9"/>
      <c r="K10146" s="9"/>
      <c r="L10146" s="9"/>
      <c r="M10146" s="9"/>
      <c r="N10146" s="9"/>
      <c r="O10146" s="9"/>
      <c r="Q10146" s="9"/>
      <c r="R10146" s="9"/>
      <c r="S10146" s="9"/>
      <c r="T10146" s="9"/>
      <c r="U10146" s="9"/>
      <c r="V10146" s="9"/>
      <c r="W10146" s="9"/>
      <c r="Y10146" s="9"/>
      <c r="Z10146" s="9"/>
    </row>
    <row r="10147" spans="8:26" x14ac:dyDescent="0.3">
      <c r="H10147" s="9"/>
      <c r="I10147" s="9"/>
      <c r="J10147" s="9"/>
      <c r="K10147" s="9"/>
      <c r="L10147" s="9"/>
      <c r="M10147" s="9"/>
      <c r="N10147" s="9"/>
      <c r="O10147" s="9"/>
      <c r="Q10147" s="9"/>
      <c r="R10147" s="9"/>
      <c r="S10147" s="9"/>
      <c r="T10147" s="9"/>
      <c r="U10147" s="9"/>
      <c r="V10147" s="9"/>
      <c r="W10147" s="9"/>
      <c r="Y10147" s="9"/>
      <c r="Z10147" s="9"/>
    </row>
    <row r="10148" spans="8:26" x14ac:dyDescent="0.3">
      <c r="H10148" s="9"/>
      <c r="I10148" s="9"/>
      <c r="J10148" s="9"/>
      <c r="K10148" s="9"/>
      <c r="L10148" s="9"/>
      <c r="M10148" s="9"/>
      <c r="N10148" s="9"/>
      <c r="O10148" s="9"/>
      <c r="Q10148" s="9"/>
      <c r="R10148" s="9"/>
      <c r="S10148" s="9"/>
      <c r="T10148" s="9"/>
      <c r="U10148" s="9"/>
      <c r="V10148" s="9"/>
      <c r="W10148" s="9"/>
      <c r="Y10148" s="9"/>
      <c r="Z10148" s="9"/>
    </row>
    <row r="10149" spans="8:26" x14ac:dyDescent="0.3">
      <c r="H10149" s="9"/>
      <c r="I10149" s="9"/>
      <c r="J10149" s="9"/>
      <c r="K10149" s="9"/>
      <c r="L10149" s="9"/>
      <c r="M10149" s="9"/>
      <c r="N10149" s="9"/>
      <c r="O10149" s="9"/>
      <c r="Q10149" s="9"/>
      <c r="R10149" s="9"/>
      <c r="S10149" s="9"/>
      <c r="T10149" s="9"/>
      <c r="U10149" s="9"/>
      <c r="V10149" s="9"/>
      <c r="W10149" s="9"/>
      <c r="Y10149" s="9"/>
      <c r="Z10149" s="9"/>
    </row>
    <row r="10150" spans="8:26" x14ac:dyDescent="0.3">
      <c r="H10150" s="9"/>
      <c r="I10150" s="9"/>
      <c r="J10150" s="9"/>
      <c r="K10150" s="9"/>
      <c r="L10150" s="9"/>
      <c r="M10150" s="9"/>
      <c r="N10150" s="9"/>
      <c r="O10150" s="9"/>
      <c r="Q10150" s="9"/>
      <c r="R10150" s="9"/>
      <c r="S10150" s="9"/>
      <c r="T10150" s="9"/>
      <c r="U10150" s="9"/>
      <c r="V10150" s="9"/>
      <c r="W10150" s="9"/>
      <c r="Y10150" s="9"/>
      <c r="Z10150" s="9"/>
    </row>
    <row r="10151" spans="8:26" x14ac:dyDescent="0.3">
      <c r="H10151" s="9"/>
      <c r="I10151" s="9"/>
      <c r="J10151" s="9"/>
      <c r="K10151" s="9"/>
      <c r="L10151" s="9"/>
      <c r="M10151" s="9"/>
      <c r="N10151" s="9"/>
      <c r="O10151" s="9"/>
      <c r="Q10151" s="9"/>
      <c r="R10151" s="9"/>
      <c r="S10151" s="9"/>
      <c r="T10151" s="9"/>
      <c r="U10151" s="9"/>
      <c r="V10151" s="9"/>
      <c r="W10151" s="9"/>
      <c r="Y10151" s="9"/>
      <c r="Z10151" s="9"/>
    </row>
    <row r="10152" spans="8:26" x14ac:dyDescent="0.3">
      <c r="H10152" s="9"/>
      <c r="I10152" s="9"/>
      <c r="J10152" s="9"/>
      <c r="K10152" s="9"/>
      <c r="L10152" s="9"/>
      <c r="M10152" s="9"/>
      <c r="N10152" s="9"/>
      <c r="O10152" s="9"/>
      <c r="Q10152" s="9"/>
      <c r="R10152" s="9"/>
      <c r="S10152" s="9"/>
      <c r="T10152" s="9"/>
      <c r="U10152" s="9"/>
      <c r="V10152" s="9"/>
      <c r="W10152" s="9"/>
      <c r="Y10152" s="9"/>
      <c r="Z10152" s="9"/>
    </row>
    <row r="10153" spans="8:26" x14ac:dyDescent="0.3">
      <c r="H10153" s="9"/>
      <c r="I10153" s="9"/>
      <c r="J10153" s="9"/>
      <c r="K10153" s="9"/>
      <c r="L10153" s="9"/>
      <c r="M10153" s="9"/>
      <c r="N10153" s="9"/>
      <c r="O10153" s="9"/>
      <c r="Q10153" s="9"/>
      <c r="R10153" s="9"/>
      <c r="S10153" s="9"/>
      <c r="T10153" s="9"/>
      <c r="U10153" s="9"/>
      <c r="V10153" s="9"/>
      <c r="W10153" s="9"/>
      <c r="Y10153" s="9"/>
      <c r="Z10153" s="9"/>
    </row>
    <row r="10154" spans="8:26" x14ac:dyDescent="0.3">
      <c r="H10154" s="9"/>
      <c r="I10154" s="9"/>
      <c r="J10154" s="9"/>
      <c r="K10154" s="9"/>
      <c r="L10154" s="9"/>
      <c r="M10154" s="9"/>
      <c r="N10154" s="9"/>
      <c r="O10154" s="9"/>
      <c r="Q10154" s="9"/>
      <c r="R10154" s="9"/>
      <c r="S10154" s="9"/>
      <c r="T10154" s="9"/>
      <c r="U10154" s="9"/>
      <c r="V10154" s="9"/>
      <c r="W10154" s="9"/>
      <c r="Y10154" s="9"/>
      <c r="Z10154" s="9"/>
    </row>
    <row r="10155" spans="8:26" x14ac:dyDescent="0.3">
      <c r="H10155" s="9"/>
      <c r="I10155" s="9"/>
      <c r="J10155" s="9"/>
      <c r="K10155" s="9"/>
      <c r="L10155" s="9"/>
      <c r="M10155" s="9"/>
      <c r="N10155" s="9"/>
      <c r="O10155" s="9"/>
      <c r="Q10155" s="9"/>
      <c r="R10155" s="9"/>
      <c r="S10155" s="9"/>
      <c r="T10155" s="9"/>
      <c r="U10155" s="9"/>
      <c r="V10155" s="9"/>
      <c r="W10155" s="9"/>
      <c r="Y10155" s="9"/>
      <c r="Z10155" s="9"/>
    </row>
    <row r="10156" spans="8:26" x14ac:dyDescent="0.3">
      <c r="H10156" s="9"/>
      <c r="I10156" s="9"/>
      <c r="J10156" s="9"/>
      <c r="K10156" s="9"/>
      <c r="L10156" s="9"/>
      <c r="M10156" s="9"/>
      <c r="N10156" s="9"/>
      <c r="O10156" s="9"/>
      <c r="Q10156" s="9"/>
      <c r="R10156" s="9"/>
      <c r="S10156" s="9"/>
      <c r="T10156" s="9"/>
      <c r="U10156" s="9"/>
      <c r="V10156" s="9"/>
      <c r="W10156" s="9"/>
      <c r="Y10156" s="9"/>
      <c r="Z10156" s="9"/>
    </row>
    <row r="10157" spans="8:26" x14ac:dyDescent="0.3">
      <c r="H10157" s="9"/>
      <c r="I10157" s="9"/>
      <c r="J10157" s="9"/>
      <c r="K10157" s="9"/>
      <c r="L10157" s="9"/>
      <c r="M10157" s="9"/>
      <c r="N10157" s="9"/>
      <c r="O10157" s="9"/>
      <c r="Q10157" s="9"/>
      <c r="R10157" s="9"/>
      <c r="S10157" s="9"/>
      <c r="T10157" s="9"/>
      <c r="U10157" s="9"/>
      <c r="V10157" s="9"/>
      <c r="W10157" s="9"/>
      <c r="Y10157" s="9"/>
      <c r="Z10157" s="9"/>
    </row>
    <row r="10158" spans="8:26" x14ac:dyDescent="0.3">
      <c r="H10158" s="9"/>
      <c r="I10158" s="9"/>
      <c r="J10158" s="9"/>
      <c r="K10158" s="9"/>
      <c r="L10158" s="9"/>
      <c r="M10158" s="9"/>
      <c r="N10158" s="9"/>
      <c r="O10158" s="9"/>
      <c r="Q10158" s="9"/>
      <c r="R10158" s="9"/>
      <c r="S10158" s="9"/>
      <c r="T10158" s="9"/>
      <c r="U10158" s="9"/>
      <c r="V10158" s="9"/>
      <c r="W10158" s="9"/>
      <c r="Y10158" s="9"/>
      <c r="Z10158" s="9"/>
    </row>
    <row r="10159" spans="8:26" x14ac:dyDescent="0.3">
      <c r="H10159" s="9"/>
      <c r="I10159" s="9"/>
      <c r="J10159" s="9"/>
      <c r="K10159" s="9"/>
      <c r="L10159" s="9"/>
      <c r="M10159" s="9"/>
      <c r="N10159" s="9"/>
      <c r="O10159" s="9"/>
      <c r="Q10159" s="9"/>
      <c r="R10159" s="9"/>
      <c r="S10159" s="9"/>
      <c r="T10159" s="9"/>
      <c r="U10159" s="9"/>
      <c r="V10159" s="9"/>
      <c r="W10159" s="9"/>
      <c r="Y10159" s="9"/>
      <c r="Z10159" s="9"/>
    </row>
    <row r="10160" spans="8:26" x14ac:dyDescent="0.3">
      <c r="H10160" s="9"/>
      <c r="I10160" s="9"/>
      <c r="J10160" s="9"/>
      <c r="K10160" s="9"/>
      <c r="L10160" s="9"/>
      <c r="M10160" s="9"/>
      <c r="N10160" s="9"/>
      <c r="O10160" s="9"/>
      <c r="Q10160" s="9"/>
      <c r="R10160" s="9"/>
      <c r="S10160" s="9"/>
      <c r="T10160" s="9"/>
      <c r="U10160" s="9"/>
      <c r="V10160" s="9"/>
      <c r="W10160" s="9"/>
      <c r="Y10160" s="9"/>
      <c r="Z10160" s="9"/>
    </row>
    <row r="10161" spans="8:26" x14ac:dyDescent="0.3">
      <c r="H10161" s="9"/>
      <c r="I10161" s="9"/>
      <c r="J10161" s="9"/>
      <c r="K10161" s="9"/>
      <c r="L10161" s="9"/>
      <c r="M10161" s="9"/>
      <c r="N10161" s="9"/>
      <c r="O10161" s="9"/>
      <c r="Q10161" s="9"/>
      <c r="R10161" s="9"/>
      <c r="S10161" s="9"/>
      <c r="T10161" s="9"/>
      <c r="U10161" s="9"/>
      <c r="V10161" s="9"/>
      <c r="W10161" s="9"/>
      <c r="Y10161" s="9"/>
      <c r="Z10161" s="9"/>
    </row>
    <row r="10162" spans="8:26" x14ac:dyDescent="0.3">
      <c r="H10162" s="9"/>
      <c r="I10162" s="9"/>
      <c r="J10162" s="9"/>
      <c r="K10162" s="9"/>
      <c r="L10162" s="9"/>
      <c r="M10162" s="9"/>
      <c r="N10162" s="9"/>
      <c r="O10162" s="9"/>
      <c r="Q10162" s="9"/>
      <c r="R10162" s="9"/>
      <c r="S10162" s="9"/>
      <c r="T10162" s="9"/>
      <c r="U10162" s="9"/>
      <c r="V10162" s="9"/>
      <c r="W10162" s="9"/>
      <c r="Y10162" s="9"/>
      <c r="Z10162" s="9"/>
    </row>
    <row r="10163" spans="8:26" x14ac:dyDescent="0.3">
      <c r="H10163" s="9"/>
      <c r="I10163" s="9"/>
      <c r="J10163" s="9"/>
      <c r="K10163" s="9"/>
      <c r="L10163" s="9"/>
      <c r="M10163" s="9"/>
      <c r="N10163" s="9"/>
      <c r="O10163" s="9"/>
      <c r="Q10163" s="9"/>
      <c r="R10163" s="9"/>
      <c r="S10163" s="9"/>
      <c r="T10163" s="9"/>
      <c r="U10163" s="9"/>
      <c r="V10163" s="9"/>
      <c r="W10163" s="9"/>
      <c r="Y10163" s="9"/>
      <c r="Z10163" s="9"/>
    </row>
    <row r="10164" spans="8:26" x14ac:dyDescent="0.3">
      <c r="H10164" s="9"/>
      <c r="I10164" s="9"/>
      <c r="J10164" s="9"/>
      <c r="K10164" s="9"/>
      <c r="L10164" s="9"/>
      <c r="M10164" s="9"/>
      <c r="N10164" s="9"/>
      <c r="O10164" s="9"/>
      <c r="Q10164" s="9"/>
      <c r="R10164" s="9"/>
      <c r="S10164" s="9"/>
      <c r="T10164" s="9"/>
      <c r="U10164" s="9"/>
      <c r="V10164" s="9"/>
      <c r="W10164" s="9"/>
      <c r="Y10164" s="9"/>
      <c r="Z10164" s="9"/>
    </row>
    <row r="10165" spans="8:26" x14ac:dyDescent="0.3">
      <c r="H10165" s="9"/>
      <c r="I10165" s="9"/>
      <c r="J10165" s="9"/>
      <c r="K10165" s="9"/>
      <c r="L10165" s="9"/>
      <c r="M10165" s="9"/>
      <c r="N10165" s="9"/>
      <c r="O10165" s="9"/>
      <c r="Q10165" s="9"/>
      <c r="R10165" s="9"/>
      <c r="S10165" s="9"/>
      <c r="T10165" s="9"/>
      <c r="U10165" s="9"/>
      <c r="V10165" s="9"/>
      <c r="W10165" s="9"/>
      <c r="Y10165" s="9"/>
      <c r="Z10165" s="9"/>
    </row>
    <row r="10166" spans="8:26" x14ac:dyDescent="0.3">
      <c r="H10166" s="9"/>
      <c r="I10166" s="9"/>
      <c r="J10166" s="9"/>
      <c r="K10166" s="9"/>
      <c r="L10166" s="9"/>
      <c r="M10166" s="9"/>
      <c r="N10166" s="9"/>
      <c r="O10166" s="9"/>
      <c r="Q10166" s="9"/>
      <c r="R10166" s="9"/>
      <c r="S10166" s="9"/>
      <c r="T10166" s="9"/>
      <c r="U10166" s="9"/>
      <c r="V10166" s="9"/>
      <c r="W10166" s="9"/>
      <c r="Y10166" s="9"/>
      <c r="Z10166" s="9"/>
    </row>
    <row r="10167" spans="8:26" x14ac:dyDescent="0.3">
      <c r="H10167" s="9"/>
      <c r="I10167" s="9"/>
      <c r="J10167" s="9"/>
      <c r="K10167" s="9"/>
      <c r="L10167" s="9"/>
      <c r="M10167" s="9"/>
      <c r="N10167" s="9"/>
      <c r="O10167" s="9"/>
      <c r="Q10167" s="9"/>
      <c r="R10167" s="9"/>
      <c r="S10167" s="9"/>
      <c r="T10167" s="9"/>
      <c r="U10167" s="9"/>
      <c r="V10167" s="9"/>
      <c r="W10167" s="9"/>
      <c r="Y10167" s="9"/>
      <c r="Z10167" s="9"/>
    </row>
    <row r="10168" spans="8:26" x14ac:dyDescent="0.3">
      <c r="H10168" s="9"/>
      <c r="I10168" s="9"/>
      <c r="J10168" s="9"/>
      <c r="K10168" s="9"/>
      <c r="L10168" s="9"/>
      <c r="M10168" s="9"/>
      <c r="N10168" s="9"/>
      <c r="O10168" s="9"/>
      <c r="Q10168" s="9"/>
      <c r="R10168" s="9"/>
      <c r="S10168" s="9"/>
      <c r="T10168" s="9"/>
      <c r="U10168" s="9"/>
      <c r="V10168" s="9"/>
      <c r="W10168" s="9"/>
      <c r="Y10168" s="9"/>
      <c r="Z10168" s="9"/>
    </row>
    <row r="10169" spans="8:26" x14ac:dyDescent="0.3">
      <c r="H10169" s="9"/>
      <c r="I10169" s="9"/>
      <c r="J10169" s="9"/>
      <c r="K10169" s="9"/>
      <c r="L10169" s="9"/>
      <c r="M10169" s="9"/>
      <c r="N10169" s="9"/>
      <c r="O10169" s="9"/>
      <c r="Q10169" s="9"/>
      <c r="R10169" s="9"/>
      <c r="S10169" s="9"/>
      <c r="T10169" s="9"/>
      <c r="U10169" s="9"/>
      <c r="V10169" s="9"/>
      <c r="W10169" s="9"/>
      <c r="Y10169" s="9"/>
      <c r="Z10169" s="9"/>
    </row>
    <row r="10170" spans="8:26" x14ac:dyDescent="0.3">
      <c r="H10170" s="9"/>
      <c r="I10170" s="9"/>
      <c r="J10170" s="9"/>
      <c r="K10170" s="9"/>
      <c r="L10170" s="9"/>
      <c r="M10170" s="9"/>
      <c r="N10170" s="9"/>
      <c r="O10170" s="9"/>
      <c r="Q10170" s="9"/>
      <c r="R10170" s="9"/>
      <c r="S10170" s="9"/>
      <c r="T10170" s="9"/>
      <c r="U10170" s="9"/>
      <c r="V10170" s="9"/>
      <c r="W10170" s="9"/>
      <c r="Y10170" s="9"/>
      <c r="Z10170" s="9"/>
    </row>
    <row r="10171" spans="8:26" x14ac:dyDescent="0.3">
      <c r="H10171" s="9"/>
      <c r="I10171" s="9"/>
      <c r="J10171" s="9"/>
      <c r="K10171" s="9"/>
      <c r="L10171" s="9"/>
      <c r="M10171" s="9"/>
      <c r="N10171" s="9"/>
      <c r="O10171" s="9"/>
      <c r="Q10171" s="9"/>
      <c r="R10171" s="9"/>
      <c r="S10171" s="9"/>
      <c r="T10171" s="9"/>
      <c r="U10171" s="9"/>
      <c r="V10171" s="9"/>
      <c r="W10171" s="9"/>
      <c r="Y10171" s="9"/>
      <c r="Z10171" s="9"/>
    </row>
    <row r="10172" spans="8:26" x14ac:dyDescent="0.3">
      <c r="H10172" s="9"/>
      <c r="I10172" s="9"/>
      <c r="J10172" s="9"/>
      <c r="K10172" s="9"/>
      <c r="L10172" s="9"/>
      <c r="M10172" s="9"/>
      <c r="N10172" s="9"/>
      <c r="O10172" s="9"/>
      <c r="Q10172" s="9"/>
      <c r="R10172" s="9"/>
      <c r="S10172" s="9"/>
      <c r="T10172" s="9"/>
      <c r="U10172" s="9"/>
      <c r="V10172" s="9"/>
      <c r="W10172" s="9"/>
      <c r="Y10172" s="9"/>
      <c r="Z10172" s="9"/>
    </row>
    <row r="10173" spans="8:26" x14ac:dyDescent="0.3">
      <c r="H10173" s="9"/>
      <c r="I10173" s="9"/>
      <c r="J10173" s="9"/>
      <c r="K10173" s="9"/>
      <c r="L10173" s="9"/>
      <c r="M10173" s="9"/>
      <c r="N10173" s="9"/>
      <c r="O10173" s="9"/>
      <c r="Q10173" s="9"/>
      <c r="R10173" s="9"/>
      <c r="S10173" s="9"/>
      <c r="T10173" s="9"/>
      <c r="U10173" s="9"/>
      <c r="V10173" s="9"/>
      <c r="W10173" s="9"/>
      <c r="Y10173" s="9"/>
      <c r="Z10173" s="9"/>
    </row>
    <row r="10174" spans="8:26" x14ac:dyDescent="0.3">
      <c r="H10174" s="9"/>
      <c r="I10174" s="9"/>
      <c r="J10174" s="9"/>
      <c r="K10174" s="9"/>
      <c r="L10174" s="9"/>
      <c r="M10174" s="9"/>
      <c r="N10174" s="9"/>
      <c r="O10174" s="9"/>
      <c r="Q10174" s="9"/>
      <c r="R10174" s="9"/>
      <c r="S10174" s="9"/>
      <c r="T10174" s="9"/>
      <c r="U10174" s="9"/>
      <c r="V10174" s="9"/>
      <c r="W10174" s="9"/>
      <c r="Y10174" s="9"/>
      <c r="Z10174" s="9"/>
    </row>
    <row r="10175" spans="8:26" x14ac:dyDescent="0.3">
      <c r="H10175" s="9"/>
      <c r="I10175" s="9"/>
      <c r="J10175" s="9"/>
      <c r="K10175" s="9"/>
      <c r="L10175" s="9"/>
      <c r="M10175" s="9"/>
      <c r="N10175" s="9"/>
      <c r="O10175" s="9"/>
      <c r="Q10175" s="9"/>
      <c r="R10175" s="9"/>
      <c r="S10175" s="9"/>
      <c r="T10175" s="9"/>
      <c r="U10175" s="9"/>
      <c r="V10175" s="9"/>
      <c r="W10175" s="9"/>
      <c r="Y10175" s="9"/>
      <c r="Z10175" s="9"/>
    </row>
    <row r="10176" spans="8:26" x14ac:dyDescent="0.3">
      <c r="H10176" s="9"/>
      <c r="I10176" s="9"/>
      <c r="J10176" s="9"/>
      <c r="K10176" s="9"/>
      <c r="L10176" s="9"/>
      <c r="M10176" s="9"/>
      <c r="N10176" s="9"/>
      <c r="O10176" s="9"/>
      <c r="Q10176" s="9"/>
      <c r="R10176" s="9"/>
      <c r="S10176" s="9"/>
      <c r="T10176" s="9"/>
      <c r="U10176" s="9"/>
      <c r="V10176" s="9"/>
      <c r="W10176" s="9"/>
      <c r="Y10176" s="9"/>
      <c r="Z10176" s="9"/>
    </row>
    <row r="10177" spans="8:26" x14ac:dyDescent="0.3">
      <c r="H10177" s="9"/>
      <c r="I10177" s="9"/>
      <c r="J10177" s="9"/>
      <c r="K10177" s="9"/>
      <c r="L10177" s="9"/>
      <c r="M10177" s="9"/>
      <c r="N10177" s="9"/>
      <c r="O10177" s="9"/>
      <c r="Q10177" s="9"/>
      <c r="R10177" s="9"/>
      <c r="S10177" s="9"/>
      <c r="T10177" s="9"/>
      <c r="U10177" s="9"/>
      <c r="V10177" s="9"/>
      <c r="W10177" s="9"/>
      <c r="Y10177" s="9"/>
      <c r="Z10177" s="9"/>
    </row>
    <row r="10178" spans="8:26" x14ac:dyDescent="0.3">
      <c r="H10178" s="9"/>
      <c r="I10178" s="9"/>
      <c r="J10178" s="9"/>
      <c r="K10178" s="9"/>
      <c r="L10178" s="9"/>
      <c r="M10178" s="9"/>
      <c r="N10178" s="9"/>
      <c r="O10178" s="9"/>
      <c r="Q10178" s="9"/>
      <c r="R10178" s="9"/>
      <c r="S10178" s="9"/>
      <c r="T10178" s="9"/>
      <c r="U10178" s="9"/>
      <c r="V10178" s="9"/>
      <c r="W10178" s="9"/>
      <c r="Y10178" s="9"/>
      <c r="Z10178" s="9"/>
    </row>
    <row r="10179" spans="8:26" x14ac:dyDescent="0.3">
      <c r="H10179" s="9"/>
      <c r="I10179" s="9"/>
      <c r="J10179" s="9"/>
      <c r="K10179" s="9"/>
      <c r="L10179" s="9"/>
      <c r="M10179" s="9"/>
      <c r="N10179" s="9"/>
      <c r="O10179" s="9"/>
      <c r="Q10179" s="9"/>
      <c r="R10179" s="9"/>
      <c r="S10179" s="9"/>
      <c r="T10179" s="9"/>
      <c r="U10179" s="9"/>
      <c r="V10179" s="9"/>
      <c r="W10179" s="9"/>
      <c r="Y10179" s="9"/>
      <c r="Z10179" s="9"/>
    </row>
    <row r="10180" spans="8:26" x14ac:dyDescent="0.3">
      <c r="H10180" s="9"/>
      <c r="I10180" s="9"/>
      <c r="J10180" s="9"/>
      <c r="K10180" s="9"/>
      <c r="L10180" s="9"/>
      <c r="M10180" s="9"/>
      <c r="N10180" s="9"/>
      <c r="O10180" s="9"/>
      <c r="Q10180" s="9"/>
      <c r="R10180" s="9"/>
      <c r="S10180" s="9"/>
      <c r="T10180" s="9"/>
      <c r="U10180" s="9"/>
      <c r="V10180" s="9"/>
      <c r="W10180" s="9"/>
      <c r="Y10180" s="9"/>
      <c r="Z10180" s="9"/>
    </row>
    <row r="10181" spans="8:26" x14ac:dyDescent="0.3">
      <c r="H10181" s="9"/>
      <c r="I10181" s="9"/>
      <c r="J10181" s="9"/>
      <c r="K10181" s="9"/>
      <c r="L10181" s="9"/>
      <c r="M10181" s="9"/>
      <c r="N10181" s="9"/>
      <c r="O10181" s="9"/>
      <c r="Q10181" s="9"/>
      <c r="R10181" s="9"/>
      <c r="S10181" s="9"/>
      <c r="T10181" s="9"/>
      <c r="U10181" s="9"/>
      <c r="V10181" s="9"/>
      <c r="W10181" s="9"/>
      <c r="Y10181" s="9"/>
      <c r="Z10181" s="9"/>
    </row>
    <row r="10182" spans="8:26" x14ac:dyDescent="0.3">
      <c r="H10182" s="9"/>
      <c r="I10182" s="9"/>
      <c r="J10182" s="9"/>
      <c r="K10182" s="9"/>
      <c r="L10182" s="9"/>
      <c r="M10182" s="9"/>
      <c r="N10182" s="9"/>
      <c r="O10182" s="9"/>
      <c r="Q10182" s="9"/>
      <c r="R10182" s="9"/>
      <c r="S10182" s="9"/>
      <c r="T10182" s="9"/>
      <c r="U10182" s="9"/>
      <c r="V10182" s="9"/>
      <c r="W10182" s="9"/>
      <c r="Y10182" s="9"/>
      <c r="Z10182" s="9"/>
    </row>
    <row r="10183" spans="8:26" x14ac:dyDescent="0.3">
      <c r="H10183" s="9"/>
      <c r="I10183" s="9"/>
      <c r="J10183" s="9"/>
      <c r="K10183" s="9"/>
      <c r="L10183" s="9"/>
      <c r="M10183" s="9"/>
      <c r="N10183" s="9"/>
      <c r="O10183" s="9"/>
      <c r="Q10183" s="9"/>
      <c r="R10183" s="9"/>
      <c r="S10183" s="9"/>
      <c r="T10183" s="9"/>
      <c r="U10183" s="9"/>
      <c r="V10183" s="9"/>
      <c r="W10183" s="9"/>
      <c r="Y10183" s="9"/>
      <c r="Z10183" s="9"/>
    </row>
    <row r="10184" spans="8:26" x14ac:dyDescent="0.3">
      <c r="H10184" s="9"/>
      <c r="I10184" s="9"/>
      <c r="J10184" s="9"/>
      <c r="K10184" s="9"/>
      <c r="L10184" s="9"/>
      <c r="M10184" s="9"/>
      <c r="N10184" s="9"/>
      <c r="O10184" s="9"/>
      <c r="Q10184" s="9"/>
      <c r="R10184" s="9"/>
      <c r="S10184" s="9"/>
      <c r="T10184" s="9"/>
      <c r="U10184" s="9"/>
      <c r="V10184" s="9"/>
      <c r="W10184" s="9"/>
      <c r="Y10184" s="9"/>
      <c r="Z10184" s="9"/>
    </row>
    <row r="10185" spans="8:26" x14ac:dyDescent="0.3">
      <c r="H10185" s="9"/>
      <c r="I10185" s="9"/>
      <c r="J10185" s="9"/>
      <c r="K10185" s="9"/>
      <c r="L10185" s="9"/>
      <c r="M10185" s="9"/>
      <c r="N10185" s="9"/>
      <c r="O10185" s="9"/>
      <c r="Q10185" s="9"/>
      <c r="R10185" s="9"/>
      <c r="S10185" s="9"/>
      <c r="T10185" s="9"/>
      <c r="U10185" s="9"/>
      <c r="V10185" s="9"/>
      <c r="W10185" s="9"/>
      <c r="Y10185" s="9"/>
      <c r="Z10185" s="9"/>
    </row>
    <row r="10186" spans="8:26" x14ac:dyDescent="0.3">
      <c r="H10186" s="9"/>
      <c r="I10186" s="9"/>
      <c r="J10186" s="9"/>
      <c r="K10186" s="9"/>
      <c r="L10186" s="9"/>
      <c r="M10186" s="9"/>
      <c r="N10186" s="9"/>
      <c r="O10186" s="9"/>
      <c r="Q10186" s="9"/>
      <c r="R10186" s="9"/>
      <c r="S10186" s="9"/>
      <c r="T10186" s="9"/>
      <c r="U10186" s="9"/>
      <c r="V10186" s="9"/>
      <c r="W10186" s="9"/>
      <c r="Y10186" s="9"/>
      <c r="Z10186" s="9"/>
    </row>
    <row r="10187" spans="8:26" x14ac:dyDescent="0.3">
      <c r="H10187" s="9"/>
      <c r="I10187" s="9"/>
      <c r="J10187" s="9"/>
      <c r="K10187" s="9"/>
      <c r="L10187" s="9"/>
      <c r="M10187" s="9"/>
      <c r="N10187" s="9"/>
      <c r="O10187" s="9"/>
      <c r="Q10187" s="9"/>
      <c r="R10187" s="9"/>
      <c r="S10187" s="9"/>
      <c r="T10187" s="9"/>
      <c r="U10187" s="9"/>
      <c r="V10187" s="9"/>
      <c r="W10187" s="9"/>
      <c r="Y10187" s="9"/>
      <c r="Z10187" s="9"/>
    </row>
    <row r="10188" spans="8:26" x14ac:dyDescent="0.3">
      <c r="H10188" s="9"/>
      <c r="I10188" s="9"/>
      <c r="J10188" s="9"/>
      <c r="K10188" s="9"/>
      <c r="L10188" s="9"/>
      <c r="M10188" s="9"/>
      <c r="N10188" s="9"/>
      <c r="O10188" s="9"/>
      <c r="Q10188" s="9"/>
      <c r="R10188" s="9"/>
      <c r="S10188" s="9"/>
      <c r="T10188" s="9"/>
      <c r="U10188" s="9"/>
      <c r="V10188" s="9"/>
      <c r="W10188" s="9"/>
      <c r="Y10188" s="9"/>
      <c r="Z10188" s="9"/>
    </row>
    <row r="10189" spans="8:26" x14ac:dyDescent="0.3">
      <c r="H10189" s="9"/>
      <c r="I10189" s="9"/>
      <c r="J10189" s="9"/>
      <c r="K10189" s="9"/>
      <c r="L10189" s="9"/>
      <c r="M10189" s="9"/>
      <c r="N10189" s="9"/>
      <c r="O10189" s="9"/>
      <c r="Q10189" s="9"/>
      <c r="R10189" s="9"/>
      <c r="S10189" s="9"/>
      <c r="T10189" s="9"/>
      <c r="U10189" s="9"/>
      <c r="V10189" s="9"/>
      <c r="W10189" s="9"/>
      <c r="Y10189" s="9"/>
      <c r="Z10189" s="9"/>
    </row>
    <row r="10190" spans="8:26" x14ac:dyDescent="0.3">
      <c r="H10190" s="9"/>
      <c r="I10190" s="9"/>
      <c r="J10190" s="9"/>
      <c r="K10190" s="9"/>
      <c r="L10190" s="9"/>
      <c r="M10190" s="9"/>
      <c r="N10190" s="9"/>
      <c r="O10190" s="9"/>
      <c r="Q10190" s="9"/>
      <c r="R10190" s="9"/>
      <c r="S10190" s="9"/>
      <c r="T10190" s="9"/>
      <c r="U10190" s="9"/>
      <c r="V10190" s="9"/>
      <c r="W10190" s="9"/>
      <c r="Y10190" s="9"/>
      <c r="Z10190" s="9"/>
    </row>
    <row r="10191" spans="8:26" x14ac:dyDescent="0.3">
      <c r="H10191" s="9"/>
      <c r="I10191" s="9"/>
      <c r="J10191" s="9"/>
      <c r="K10191" s="9"/>
      <c r="L10191" s="9"/>
      <c r="M10191" s="9"/>
      <c r="N10191" s="9"/>
      <c r="O10191" s="9"/>
      <c r="Q10191" s="9"/>
      <c r="R10191" s="9"/>
      <c r="S10191" s="9"/>
      <c r="T10191" s="9"/>
      <c r="U10191" s="9"/>
      <c r="V10191" s="9"/>
      <c r="W10191" s="9"/>
      <c r="Y10191" s="9"/>
      <c r="Z10191" s="9"/>
    </row>
    <row r="10192" spans="8:26" x14ac:dyDescent="0.3">
      <c r="H10192" s="9"/>
      <c r="I10192" s="9"/>
      <c r="J10192" s="9"/>
      <c r="K10192" s="9"/>
      <c r="L10192" s="9"/>
      <c r="M10192" s="9"/>
      <c r="N10192" s="9"/>
      <c r="O10192" s="9"/>
      <c r="Q10192" s="9"/>
      <c r="R10192" s="9"/>
      <c r="S10192" s="9"/>
      <c r="T10192" s="9"/>
      <c r="U10192" s="9"/>
      <c r="V10192" s="9"/>
      <c r="W10192" s="9"/>
      <c r="Y10192" s="9"/>
      <c r="Z10192" s="9"/>
    </row>
    <row r="10193" spans="8:26" x14ac:dyDescent="0.3">
      <c r="H10193" s="9"/>
      <c r="I10193" s="9"/>
      <c r="J10193" s="9"/>
      <c r="K10193" s="9"/>
      <c r="L10193" s="9"/>
      <c r="M10193" s="9"/>
      <c r="N10193" s="9"/>
      <c r="O10193" s="9"/>
      <c r="Q10193" s="9"/>
      <c r="R10193" s="9"/>
      <c r="S10193" s="9"/>
      <c r="T10193" s="9"/>
      <c r="U10193" s="9"/>
      <c r="V10193" s="9"/>
      <c r="W10193" s="9"/>
      <c r="Y10193" s="9"/>
      <c r="Z10193" s="9"/>
    </row>
    <row r="10194" spans="8:26" x14ac:dyDescent="0.3">
      <c r="H10194" s="9"/>
      <c r="I10194" s="9"/>
      <c r="J10194" s="9"/>
      <c r="K10194" s="9"/>
      <c r="L10194" s="9"/>
      <c r="M10194" s="9"/>
      <c r="N10194" s="9"/>
      <c r="O10194" s="9"/>
      <c r="Q10194" s="9"/>
      <c r="R10194" s="9"/>
      <c r="S10194" s="9"/>
      <c r="T10194" s="9"/>
      <c r="U10194" s="9"/>
      <c r="V10194" s="9"/>
      <c r="W10194" s="9"/>
      <c r="Y10194" s="9"/>
      <c r="Z10194" s="9"/>
    </row>
    <row r="10195" spans="8:26" x14ac:dyDescent="0.3">
      <c r="H10195" s="9"/>
      <c r="I10195" s="9"/>
      <c r="J10195" s="9"/>
      <c r="K10195" s="9"/>
      <c r="L10195" s="9"/>
      <c r="M10195" s="9"/>
      <c r="N10195" s="9"/>
      <c r="O10195" s="9"/>
      <c r="Q10195" s="9"/>
      <c r="R10195" s="9"/>
      <c r="S10195" s="9"/>
      <c r="T10195" s="9"/>
      <c r="U10195" s="9"/>
      <c r="V10195" s="9"/>
      <c r="W10195" s="9"/>
      <c r="Y10195" s="9"/>
      <c r="Z10195" s="9"/>
    </row>
    <row r="10196" spans="8:26" x14ac:dyDescent="0.3">
      <c r="H10196" s="9"/>
      <c r="I10196" s="9"/>
      <c r="J10196" s="9"/>
      <c r="K10196" s="9"/>
      <c r="L10196" s="9"/>
      <c r="M10196" s="9"/>
      <c r="N10196" s="9"/>
      <c r="O10196" s="9"/>
      <c r="Q10196" s="9"/>
      <c r="R10196" s="9"/>
      <c r="S10196" s="9"/>
      <c r="T10196" s="9"/>
      <c r="U10196" s="9"/>
      <c r="V10196" s="9"/>
      <c r="W10196" s="9"/>
      <c r="Y10196" s="9"/>
      <c r="Z10196" s="9"/>
    </row>
    <row r="10197" spans="8:26" x14ac:dyDescent="0.3">
      <c r="H10197" s="9"/>
      <c r="I10197" s="9"/>
      <c r="J10197" s="9"/>
      <c r="K10197" s="9"/>
      <c r="L10197" s="9"/>
      <c r="M10197" s="9"/>
      <c r="N10197" s="9"/>
      <c r="O10197" s="9"/>
      <c r="Q10197" s="9"/>
      <c r="R10197" s="9"/>
      <c r="S10197" s="9"/>
      <c r="T10197" s="9"/>
      <c r="U10197" s="9"/>
      <c r="V10197" s="9"/>
      <c r="W10197" s="9"/>
      <c r="Y10197" s="9"/>
      <c r="Z10197" s="9"/>
    </row>
    <row r="10198" spans="8:26" x14ac:dyDescent="0.3">
      <c r="H10198" s="9"/>
      <c r="I10198" s="9"/>
      <c r="J10198" s="9"/>
      <c r="K10198" s="9"/>
      <c r="L10198" s="9"/>
      <c r="M10198" s="9"/>
      <c r="N10198" s="9"/>
      <c r="O10198" s="9"/>
      <c r="Q10198" s="9"/>
      <c r="R10198" s="9"/>
      <c r="S10198" s="9"/>
      <c r="T10198" s="9"/>
      <c r="U10198" s="9"/>
      <c r="V10198" s="9"/>
      <c r="W10198" s="9"/>
      <c r="Y10198" s="9"/>
      <c r="Z10198" s="9"/>
    </row>
    <row r="10199" spans="8:26" x14ac:dyDescent="0.3">
      <c r="H10199" s="9"/>
      <c r="I10199" s="9"/>
      <c r="J10199" s="9"/>
      <c r="K10199" s="9"/>
      <c r="L10199" s="9"/>
      <c r="M10199" s="9"/>
      <c r="N10199" s="9"/>
      <c r="O10199" s="9"/>
      <c r="Q10199" s="9"/>
      <c r="R10199" s="9"/>
      <c r="S10199" s="9"/>
      <c r="T10199" s="9"/>
      <c r="U10199" s="9"/>
      <c r="V10199" s="9"/>
      <c r="W10199" s="9"/>
      <c r="Y10199" s="9"/>
      <c r="Z10199" s="9"/>
    </row>
    <row r="10200" spans="8:26" x14ac:dyDescent="0.3">
      <c r="H10200" s="9"/>
      <c r="I10200" s="9"/>
      <c r="J10200" s="9"/>
      <c r="K10200" s="9"/>
      <c r="L10200" s="9"/>
      <c r="M10200" s="9"/>
      <c r="N10200" s="9"/>
      <c r="O10200" s="9"/>
      <c r="Q10200" s="9"/>
      <c r="R10200" s="9"/>
      <c r="S10200" s="9"/>
      <c r="T10200" s="9"/>
      <c r="U10200" s="9"/>
      <c r="V10200" s="9"/>
      <c r="W10200" s="9"/>
      <c r="Y10200" s="9"/>
      <c r="Z10200" s="9"/>
    </row>
    <row r="10201" spans="8:26" x14ac:dyDescent="0.3">
      <c r="H10201" s="9"/>
      <c r="I10201" s="9"/>
      <c r="J10201" s="9"/>
      <c r="K10201" s="9"/>
      <c r="L10201" s="9"/>
      <c r="M10201" s="9"/>
      <c r="N10201" s="9"/>
      <c r="O10201" s="9"/>
      <c r="Q10201" s="9"/>
      <c r="R10201" s="9"/>
      <c r="S10201" s="9"/>
      <c r="T10201" s="9"/>
      <c r="U10201" s="9"/>
      <c r="V10201" s="9"/>
      <c r="W10201" s="9"/>
      <c r="Y10201" s="9"/>
      <c r="Z10201" s="9"/>
    </row>
    <row r="10202" spans="8:26" x14ac:dyDescent="0.3">
      <c r="H10202" s="9"/>
      <c r="I10202" s="9"/>
      <c r="J10202" s="9"/>
      <c r="K10202" s="9"/>
      <c r="L10202" s="9"/>
      <c r="M10202" s="9"/>
      <c r="N10202" s="9"/>
      <c r="O10202" s="9"/>
      <c r="Q10202" s="9"/>
      <c r="R10202" s="9"/>
      <c r="S10202" s="9"/>
      <c r="T10202" s="9"/>
      <c r="U10202" s="9"/>
      <c r="V10202" s="9"/>
      <c r="W10202" s="9"/>
      <c r="Y10202" s="9"/>
      <c r="Z10202" s="9"/>
    </row>
    <row r="10203" spans="8:26" x14ac:dyDescent="0.3">
      <c r="H10203" s="9"/>
      <c r="I10203" s="9"/>
      <c r="J10203" s="9"/>
      <c r="K10203" s="9"/>
      <c r="L10203" s="9"/>
      <c r="M10203" s="9"/>
      <c r="N10203" s="9"/>
      <c r="O10203" s="9"/>
      <c r="Q10203" s="9"/>
      <c r="R10203" s="9"/>
      <c r="S10203" s="9"/>
      <c r="T10203" s="9"/>
      <c r="U10203" s="9"/>
      <c r="V10203" s="9"/>
      <c r="W10203" s="9"/>
      <c r="Y10203" s="9"/>
      <c r="Z10203" s="9"/>
    </row>
    <row r="10204" spans="8:26" x14ac:dyDescent="0.3">
      <c r="H10204" s="9"/>
      <c r="I10204" s="9"/>
      <c r="J10204" s="9"/>
      <c r="K10204" s="9"/>
      <c r="L10204" s="9"/>
      <c r="M10204" s="9"/>
      <c r="N10204" s="9"/>
      <c r="O10204" s="9"/>
      <c r="Q10204" s="9"/>
      <c r="R10204" s="9"/>
      <c r="S10204" s="9"/>
      <c r="T10204" s="9"/>
      <c r="U10204" s="9"/>
      <c r="V10204" s="9"/>
      <c r="W10204" s="9"/>
      <c r="Y10204" s="9"/>
      <c r="Z10204" s="9"/>
    </row>
    <row r="10205" spans="8:26" x14ac:dyDescent="0.3">
      <c r="H10205" s="9"/>
      <c r="I10205" s="9"/>
      <c r="J10205" s="9"/>
      <c r="K10205" s="9"/>
      <c r="L10205" s="9"/>
      <c r="M10205" s="9"/>
      <c r="N10205" s="9"/>
      <c r="O10205" s="9"/>
      <c r="Q10205" s="9"/>
      <c r="R10205" s="9"/>
      <c r="S10205" s="9"/>
      <c r="T10205" s="9"/>
      <c r="U10205" s="9"/>
      <c r="V10205" s="9"/>
      <c r="W10205" s="9"/>
      <c r="Y10205" s="9"/>
      <c r="Z10205" s="9"/>
    </row>
    <row r="10206" spans="8:26" x14ac:dyDescent="0.3">
      <c r="H10206" s="9"/>
      <c r="I10206" s="9"/>
      <c r="J10206" s="9"/>
      <c r="K10206" s="9"/>
      <c r="L10206" s="9"/>
      <c r="M10206" s="9"/>
      <c r="N10206" s="9"/>
      <c r="O10206" s="9"/>
      <c r="Q10206" s="9"/>
      <c r="R10206" s="9"/>
      <c r="S10206" s="9"/>
      <c r="T10206" s="9"/>
      <c r="U10206" s="9"/>
      <c r="V10206" s="9"/>
      <c r="W10206" s="9"/>
      <c r="Y10206" s="9"/>
      <c r="Z10206" s="9"/>
    </row>
    <row r="10207" spans="8:26" x14ac:dyDescent="0.3">
      <c r="H10207" s="9"/>
      <c r="I10207" s="9"/>
      <c r="J10207" s="9"/>
      <c r="K10207" s="9"/>
      <c r="L10207" s="9"/>
      <c r="M10207" s="9"/>
      <c r="N10207" s="9"/>
      <c r="O10207" s="9"/>
      <c r="Q10207" s="9"/>
      <c r="R10207" s="9"/>
      <c r="S10207" s="9"/>
      <c r="T10207" s="9"/>
      <c r="U10207" s="9"/>
      <c r="V10207" s="9"/>
      <c r="W10207" s="9"/>
      <c r="Y10207" s="9"/>
      <c r="Z10207" s="9"/>
    </row>
    <row r="10208" spans="8:26" x14ac:dyDescent="0.3">
      <c r="H10208" s="9"/>
      <c r="I10208" s="9"/>
      <c r="J10208" s="9"/>
      <c r="K10208" s="9"/>
      <c r="L10208" s="9"/>
      <c r="M10208" s="9"/>
      <c r="N10208" s="9"/>
      <c r="O10208" s="9"/>
      <c r="Q10208" s="9"/>
      <c r="R10208" s="9"/>
      <c r="S10208" s="9"/>
      <c r="T10208" s="9"/>
      <c r="U10208" s="9"/>
      <c r="V10208" s="9"/>
      <c r="W10208" s="9"/>
      <c r="Y10208" s="9"/>
      <c r="Z10208" s="9"/>
    </row>
    <row r="10209" spans="8:26" x14ac:dyDescent="0.3">
      <c r="H10209" s="9"/>
      <c r="I10209" s="9"/>
      <c r="J10209" s="9"/>
      <c r="K10209" s="9"/>
      <c r="L10209" s="9"/>
      <c r="M10209" s="9"/>
      <c r="N10209" s="9"/>
      <c r="O10209" s="9"/>
      <c r="Q10209" s="9"/>
      <c r="R10209" s="9"/>
      <c r="S10209" s="9"/>
      <c r="T10209" s="9"/>
      <c r="U10209" s="9"/>
      <c r="V10209" s="9"/>
      <c r="W10209" s="9"/>
      <c r="Y10209" s="9"/>
      <c r="Z10209" s="9"/>
    </row>
    <row r="10210" spans="8:26" x14ac:dyDescent="0.3">
      <c r="H10210" s="9"/>
      <c r="I10210" s="9"/>
      <c r="J10210" s="9"/>
      <c r="K10210" s="9"/>
      <c r="L10210" s="9"/>
      <c r="M10210" s="9"/>
      <c r="N10210" s="9"/>
      <c r="O10210" s="9"/>
      <c r="Q10210" s="9"/>
      <c r="R10210" s="9"/>
      <c r="S10210" s="9"/>
      <c r="T10210" s="9"/>
      <c r="U10210" s="9"/>
      <c r="V10210" s="9"/>
      <c r="W10210" s="9"/>
      <c r="Y10210" s="9"/>
      <c r="Z10210" s="9"/>
    </row>
    <row r="10211" spans="8:26" x14ac:dyDescent="0.3">
      <c r="H10211" s="9"/>
      <c r="I10211" s="9"/>
      <c r="J10211" s="9"/>
      <c r="K10211" s="9"/>
      <c r="L10211" s="9"/>
      <c r="M10211" s="9"/>
      <c r="N10211" s="9"/>
      <c r="O10211" s="9"/>
      <c r="Q10211" s="9"/>
      <c r="R10211" s="9"/>
      <c r="S10211" s="9"/>
      <c r="T10211" s="9"/>
      <c r="U10211" s="9"/>
      <c r="V10211" s="9"/>
      <c r="W10211" s="9"/>
      <c r="Y10211" s="9"/>
      <c r="Z10211" s="9"/>
    </row>
    <row r="10212" spans="8:26" x14ac:dyDescent="0.3">
      <c r="H10212" s="9"/>
      <c r="I10212" s="9"/>
      <c r="J10212" s="9"/>
      <c r="K10212" s="9"/>
      <c r="L10212" s="9"/>
      <c r="M10212" s="9"/>
      <c r="N10212" s="9"/>
      <c r="O10212" s="9"/>
      <c r="Q10212" s="9"/>
      <c r="R10212" s="9"/>
      <c r="S10212" s="9"/>
      <c r="T10212" s="9"/>
      <c r="U10212" s="9"/>
      <c r="V10212" s="9"/>
      <c r="W10212" s="9"/>
      <c r="Y10212" s="9"/>
      <c r="Z10212" s="9"/>
    </row>
    <row r="10213" spans="8:26" x14ac:dyDescent="0.3">
      <c r="H10213" s="9"/>
      <c r="I10213" s="9"/>
      <c r="J10213" s="9"/>
      <c r="K10213" s="9"/>
      <c r="L10213" s="9"/>
      <c r="M10213" s="9"/>
      <c r="N10213" s="9"/>
      <c r="O10213" s="9"/>
      <c r="Q10213" s="9"/>
      <c r="R10213" s="9"/>
      <c r="S10213" s="9"/>
      <c r="T10213" s="9"/>
      <c r="U10213" s="9"/>
      <c r="V10213" s="9"/>
      <c r="W10213" s="9"/>
      <c r="Y10213" s="9"/>
      <c r="Z10213" s="9"/>
    </row>
    <row r="10214" spans="8:26" x14ac:dyDescent="0.3">
      <c r="H10214" s="9"/>
      <c r="I10214" s="9"/>
      <c r="J10214" s="9"/>
      <c r="K10214" s="9"/>
      <c r="L10214" s="9"/>
      <c r="M10214" s="9"/>
      <c r="N10214" s="9"/>
      <c r="O10214" s="9"/>
      <c r="Q10214" s="9"/>
      <c r="R10214" s="9"/>
      <c r="S10214" s="9"/>
      <c r="T10214" s="9"/>
      <c r="U10214" s="9"/>
      <c r="V10214" s="9"/>
      <c r="W10214" s="9"/>
      <c r="Y10214" s="9"/>
      <c r="Z10214" s="9"/>
    </row>
    <row r="10215" spans="8:26" x14ac:dyDescent="0.3">
      <c r="H10215" s="9"/>
      <c r="I10215" s="9"/>
      <c r="J10215" s="9"/>
      <c r="K10215" s="9"/>
      <c r="L10215" s="9"/>
      <c r="M10215" s="9"/>
      <c r="N10215" s="9"/>
      <c r="O10215" s="9"/>
      <c r="Q10215" s="9"/>
      <c r="R10215" s="9"/>
      <c r="S10215" s="9"/>
      <c r="T10215" s="9"/>
      <c r="U10215" s="9"/>
      <c r="V10215" s="9"/>
      <c r="W10215" s="9"/>
      <c r="Y10215" s="9"/>
      <c r="Z10215" s="9"/>
    </row>
    <row r="10216" spans="8:26" x14ac:dyDescent="0.3">
      <c r="H10216" s="9"/>
      <c r="I10216" s="9"/>
      <c r="J10216" s="9"/>
      <c r="K10216" s="9"/>
      <c r="L10216" s="9"/>
      <c r="M10216" s="9"/>
      <c r="N10216" s="9"/>
      <c r="O10216" s="9"/>
      <c r="Q10216" s="9"/>
      <c r="R10216" s="9"/>
      <c r="S10216" s="9"/>
      <c r="T10216" s="9"/>
      <c r="U10216" s="9"/>
      <c r="V10216" s="9"/>
      <c r="W10216" s="9"/>
      <c r="Y10216" s="9"/>
      <c r="Z10216" s="9"/>
    </row>
    <row r="10217" spans="8:26" x14ac:dyDescent="0.3">
      <c r="H10217" s="9"/>
      <c r="I10217" s="9"/>
      <c r="J10217" s="9"/>
      <c r="K10217" s="9"/>
      <c r="L10217" s="9"/>
      <c r="M10217" s="9"/>
      <c r="N10217" s="9"/>
      <c r="O10217" s="9"/>
      <c r="Q10217" s="9"/>
      <c r="R10217" s="9"/>
      <c r="S10217" s="9"/>
      <c r="T10217" s="9"/>
      <c r="U10217" s="9"/>
      <c r="V10217" s="9"/>
      <c r="W10217" s="9"/>
      <c r="Y10217" s="9"/>
      <c r="Z10217" s="9"/>
    </row>
    <row r="10218" spans="8:26" x14ac:dyDescent="0.3">
      <c r="H10218" s="9"/>
      <c r="I10218" s="9"/>
      <c r="J10218" s="9"/>
      <c r="K10218" s="9"/>
      <c r="L10218" s="9"/>
      <c r="M10218" s="9"/>
      <c r="N10218" s="9"/>
      <c r="O10218" s="9"/>
      <c r="Q10218" s="9"/>
      <c r="R10218" s="9"/>
      <c r="S10218" s="9"/>
      <c r="T10218" s="9"/>
      <c r="U10218" s="9"/>
      <c r="V10218" s="9"/>
      <c r="W10218" s="9"/>
      <c r="Y10218" s="9"/>
      <c r="Z10218" s="9"/>
    </row>
    <row r="10219" spans="8:26" x14ac:dyDescent="0.3">
      <c r="H10219" s="9"/>
      <c r="I10219" s="9"/>
      <c r="J10219" s="9"/>
      <c r="K10219" s="9"/>
      <c r="L10219" s="9"/>
      <c r="M10219" s="9"/>
      <c r="N10219" s="9"/>
      <c r="O10219" s="9"/>
      <c r="Q10219" s="9"/>
      <c r="R10219" s="9"/>
      <c r="S10219" s="9"/>
      <c r="T10219" s="9"/>
      <c r="U10219" s="9"/>
      <c r="V10219" s="9"/>
      <c r="W10219" s="9"/>
      <c r="Y10219" s="9"/>
      <c r="Z10219" s="9"/>
    </row>
    <row r="10220" spans="8:26" x14ac:dyDescent="0.3">
      <c r="H10220" s="9"/>
      <c r="I10220" s="9"/>
      <c r="J10220" s="9"/>
      <c r="K10220" s="9"/>
      <c r="L10220" s="9"/>
      <c r="M10220" s="9"/>
      <c r="N10220" s="9"/>
      <c r="O10220" s="9"/>
      <c r="Q10220" s="9"/>
      <c r="R10220" s="9"/>
      <c r="S10220" s="9"/>
      <c r="T10220" s="9"/>
      <c r="U10220" s="9"/>
      <c r="V10220" s="9"/>
      <c r="W10220" s="9"/>
      <c r="Y10220" s="9"/>
      <c r="Z10220" s="9"/>
    </row>
    <row r="10221" spans="8:26" x14ac:dyDescent="0.3">
      <c r="H10221" s="9"/>
      <c r="I10221" s="9"/>
      <c r="J10221" s="9"/>
      <c r="K10221" s="9"/>
      <c r="L10221" s="9"/>
      <c r="M10221" s="9"/>
      <c r="N10221" s="9"/>
      <c r="O10221" s="9"/>
      <c r="Q10221" s="9"/>
      <c r="R10221" s="9"/>
      <c r="S10221" s="9"/>
      <c r="T10221" s="9"/>
      <c r="U10221" s="9"/>
      <c r="V10221" s="9"/>
      <c r="W10221" s="9"/>
      <c r="Y10221" s="9"/>
      <c r="Z10221" s="9"/>
    </row>
    <row r="10222" spans="8:26" x14ac:dyDescent="0.3">
      <c r="H10222" s="9"/>
      <c r="I10222" s="9"/>
      <c r="J10222" s="9"/>
      <c r="K10222" s="9"/>
      <c r="L10222" s="9"/>
      <c r="M10222" s="9"/>
      <c r="N10222" s="9"/>
      <c r="O10222" s="9"/>
      <c r="Q10222" s="9"/>
      <c r="R10222" s="9"/>
      <c r="S10222" s="9"/>
      <c r="T10222" s="9"/>
      <c r="U10222" s="9"/>
      <c r="V10222" s="9"/>
      <c r="W10222" s="9"/>
      <c r="Y10222" s="9"/>
      <c r="Z10222" s="9"/>
    </row>
    <row r="10223" spans="8:26" x14ac:dyDescent="0.3">
      <c r="H10223" s="9"/>
      <c r="I10223" s="9"/>
      <c r="J10223" s="9"/>
      <c r="K10223" s="9"/>
      <c r="L10223" s="9"/>
      <c r="M10223" s="9"/>
      <c r="N10223" s="9"/>
      <c r="O10223" s="9"/>
      <c r="Q10223" s="9"/>
      <c r="R10223" s="9"/>
      <c r="S10223" s="9"/>
      <c r="T10223" s="9"/>
      <c r="U10223" s="9"/>
      <c r="V10223" s="9"/>
      <c r="W10223" s="9"/>
      <c r="Y10223" s="9"/>
      <c r="Z10223" s="9"/>
    </row>
    <row r="10224" spans="8:26" x14ac:dyDescent="0.3">
      <c r="H10224" s="9"/>
      <c r="I10224" s="9"/>
      <c r="J10224" s="9"/>
      <c r="K10224" s="9"/>
      <c r="L10224" s="9"/>
      <c r="M10224" s="9"/>
      <c r="N10224" s="9"/>
      <c r="O10224" s="9"/>
      <c r="Q10224" s="9"/>
      <c r="R10224" s="9"/>
      <c r="S10224" s="9"/>
      <c r="T10224" s="9"/>
      <c r="U10224" s="9"/>
      <c r="V10224" s="9"/>
      <c r="W10224" s="9"/>
      <c r="Y10224" s="9"/>
      <c r="Z10224" s="9"/>
    </row>
    <row r="10225" spans="8:26" x14ac:dyDescent="0.3">
      <c r="H10225" s="9"/>
      <c r="I10225" s="9"/>
      <c r="J10225" s="9"/>
      <c r="K10225" s="9"/>
      <c r="L10225" s="9"/>
      <c r="M10225" s="9"/>
      <c r="N10225" s="9"/>
      <c r="O10225" s="9"/>
      <c r="Q10225" s="9"/>
      <c r="R10225" s="9"/>
      <c r="S10225" s="9"/>
      <c r="T10225" s="9"/>
      <c r="U10225" s="9"/>
      <c r="V10225" s="9"/>
      <c r="W10225" s="9"/>
      <c r="Y10225" s="9"/>
      <c r="Z10225" s="9"/>
    </row>
    <row r="10226" spans="8:26" x14ac:dyDescent="0.3">
      <c r="H10226" s="9"/>
      <c r="I10226" s="9"/>
      <c r="J10226" s="9"/>
      <c r="K10226" s="9"/>
      <c r="L10226" s="9"/>
      <c r="M10226" s="9"/>
      <c r="N10226" s="9"/>
      <c r="O10226" s="9"/>
      <c r="Q10226" s="9"/>
      <c r="R10226" s="9"/>
      <c r="S10226" s="9"/>
      <c r="T10226" s="9"/>
      <c r="U10226" s="9"/>
      <c r="V10226" s="9"/>
      <c r="W10226" s="9"/>
      <c r="Y10226" s="9"/>
      <c r="Z10226" s="9"/>
    </row>
    <row r="10227" spans="8:26" x14ac:dyDescent="0.3">
      <c r="H10227" s="9"/>
      <c r="I10227" s="9"/>
      <c r="J10227" s="9"/>
      <c r="K10227" s="9"/>
      <c r="L10227" s="9"/>
      <c r="M10227" s="9"/>
      <c r="N10227" s="9"/>
      <c r="O10227" s="9"/>
      <c r="Q10227" s="9"/>
      <c r="R10227" s="9"/>
      <c r="S10227" s="9"/>
      <c r="T10227" s="9"/>
      <c r="U10227" s="9"/>
      <c r="V10227" s="9"/>
      <c r="W10227" s="9"/>
      <c r="Y10227" s="9"/>
      <c r="Z10227" s="9"/>
    </row>
    <row r="10228" spans="8:26" x14ac:dyDescent="0.3">
      <c r="H10228" s="9"/>
      <c r="I10228" s="9"/>
      <c r="J10228" s="9"/>
      <c r="K10228" s="9"/>
      <c r="L10228" s="9"/>
      <c r="M10228" s="9"/>
      <c r="N10228" s="9"/>
      <c r="O10228" s="9"/>
      <c r="Q10228" s="9"/>
      <c r="R10228" s="9"/>
      <c r="S10228" s="9"/>
      <c r="T10228" s="9"/>
      <c r="U10228" s="9"/>
      <c r="V10228" s="9"/>
      <c r="W10228" s="9"/>
      <c r="Y10228" s="9"/>
      <c r="Z10228" s="9"/>
    </row>
    <row r="10229" spans="8:26" x14ac:dyDescent="0.3">
      <c r="H10229" s="9"/>
      <c r="I10229" s="9"/>
      <c r="J10229" s="9"/>
      <c r="K10229" s="9"/>
      <c r="L10229" s="9"/>
      <c r="M10229" s="9"/>
      <c r="N10229" s="9"/>
      <c r="O10229" s="9"/>
      <c r="Q10229" s="9"/>
      <c r="R10229" s="9"/>
      <c r="S10229" s="9"/>
      <c r="T10229" s="9"/>
      <c r="U10229" s="9"/>
      <c r="V10229" s="9"/>
      <c r="W10229" s="9"/>
      <c r="Y10229" s="9"/>
      <c r="Z10229" s="9"/>
    </row>
    <row r="10230" spans="8:26" x14ac:dyDescent="0.3">
      <c r="H10230" s="9"/>
      <c r="I10230" s="9"/>
      <c r="J10230" s="9"/>
      <c r="K10230" s="9"/>
      <c r="L10230" s="9"/>
      <c r="M10230" s="9"/>
      <c r="N10230" s="9"/>
      <c r="O10230" s="9"/>
      <c r="Q10230" s="9"/>
      <c r="R10230" s="9"/>
      <c r="S10230" s="9"/>
      <c r="T10230" s="9"/>
      <c r="U10230" s="9"/>
      <c r="V10230" s="9"/>
      <c r="W10230" s="9"/>
      <c r="Y10230" s="9"/>
      <c r="Z10230" s="9"/>
    </row>
    <row r="10231" spans="8:26" x14ac:dyDescent="0.3">
      <c r="H10231" s="9"/>
      <c r="I10231" s="9"/>
      <c r="J10231" s="9"/>
      <c r="K10231" s="9"/>
      <c r="L10231" s="9"/>
      <c r="M10231" s="9"/>
      <c r="N10231" s="9"/>
      <c r="O10231" s="9"/>
      <c r="Q10231" s="9"/>
      <c r="R10231" s="9"/>
      <c r="S10231" s="9"/>
      <c r="T10231" s="9"/>
      <c r="U10231" s="9"/>
      <c r="V10231" s="9"/>
      <c r="W10231" s="9"/>
      <c r="Y10231" s="9"/>
      <c r="Z10231" s="9"/>
    </row>
    <row r="10232" spans="8:26" x14ac:dyDescent="0.3">
      <c r="H10232" s="9"/>
      <c r="I10232" s="9"/>
      <c r="J10232" s="9"/>
      <c r="K10232" s="9"/>
      <c r="L10232" s="9"/>
      <c r="M10232" s="9"/>
      <c r="N10232" s="9"/>
      <c r="O10232" s="9"/>
      <c r="Q10232" s="9"/>
      <c r="R10232" s="9"/>
      <c r="S10232" s="9"/>
      <c r="T10232" s="9"/>
      <c r="U10232" s="9"/>
      <c r="V10232" s="9"/>
      <c r="W10232" s="9"/>
      <c r="Y10232" s="9"/>
      <c r="Z10232" s="9"/>
    </row>
    <row r="10233" spans="8:26" x14ac:dyDescent="0.3">
      <c r="H10233" s="9"/>
      <c r="I10233" s="9"/>
      <c r="J10233" s="9"/>
      <c r="K10233" s="9"/>
      <c r="L10233" s="9"/>
      <c r="M10233" s="9"/>
      <c r="N10233" s="9"/>
      <c r="O10233" s="9"/>
      <c r="Q10233" s="9"/>
      <c r="R10233" s="9"/>
      <c r="S10233" s="9"/>
      <c r="T10233" s="9"/>
      <c r="U10233" s="9"/>
      <c r="V10233" s="9"/>
      <c r="W10233" s="9"/>
      <c r="Y10233" s="9"/>
      <c r="Z10233" s="9"/>
    </row>
    <row r="10234" spans="8:26" x14ac:dyDescent="0.3">
      <c r="H10234" s="9"/>
      <c r="I10234" s="9"/>
      <c r="J10234" s="9"/>
      <c r="K10234" s="9"/>
      <c r="L10234" s="9"/>
      <c r="M10234" s="9"/>
      <c r="N10234" s="9"/>
      <c r="O10234" s="9"/>
      <c r="Q10234" s="9"/>
      <c r="R10234" s="9"/>
      <c r="S10234" s="9"/>
      <c r="T10234" s="9"/>
      <c r="U10234" s="9"/>
      <c r="V10234" s="9"/>
      <c r="W10234" s="9"/>
      <c r="Y10234" s="9"/>
      <c r="Z10234" s="9"/>
    </row>
    <row r="10235" spans="8:26" x14ac:dyDescent="0.3">
      <c r="H10235" s="9"/>
      <c r="I10235" s="9"/>
      <c r="J10235" s="9"/>
      <c r="K10235" s="9"/>
      <c r="L10235" s="9"/>
      <c r="M10235" s="9"/>
      <c r="N10235" s="9"/>
      <c r="O10235" s="9"/>
      <c r="Q10235" s="9"/>
      <c r="R10235" s="9"/>
      <c r="S10235" s="9"/>
      <c r="T10235" s="9"/>
      <c r="U10235" s="9"/>
      <c r="V10235" s="9"/>
      <c r="W10235" s="9"/>
      <c r="Y10235" s="9"/>
      <c r="Z10235" s="9"/>
    </row>
    <row r="10236" spans="8:26" x14ac:dyDescent="0.3">
      <c r="H10236" s="9"/>
      <c r="I10236" s="9"/>
      <c r="J10236" s="9"/>
      <c r="K10236" s="9"/>
      <c r="L10236" s="9"/>
      <c r="M10236" s="9"/>
      <c r="N10236" s="9"/>
      <c r="O10236" s="9"/>
      <c r="Q10236" s="9"/>
      <c r="R10236" s="9"/>
      <c r="S10236" s="9"/>
      <c r="T10236" s="9"/>
      <c r="U10236" s="9"/>
      <c r="V10236" s="9"/>
      <c r="W10236" s="9"/>
      <c r="Y10236" s="9"/>
      <c r="Z10236" s="9"/>
    </row>
    <row r="10237" spans="8:26" x14ac:dyDescent="0.3">
      <c r="H10237" s="9"/>
      <c r="I10237" s="9"/>
      <c r="J10237" s="9"/>
      <c r="K10237" s="9"/>
      <c r="L10237" s="9"/>
      <c r="M10237" s="9"/>
      <c r="N10237" s="9"/>
      <c r="O10237" s="9"/>
      <c r="Q10237" s="9"/>
      <c r="R10237" s="9"/>
      <c r="S10237" s="9"/>
      <c r="T10237" s="9"/>
      <c r="U10237" s="9"/>
      <c r="V10237" s="9"/>
      <c r="W10237" s="9"/>
      <c r="Y10237" s="9"/>
      <c r="Z10237" s="9"/>
    </row>
    <row r="10238" spans="8:26" x14ac:dyDescent="0.3">
      <c r="H10238" s="9"/>
      <c r="I10238" s="9"/>
      <c r="J10238" s="9"/>
      <c r="K10238" s="9"/>
      <c r="L10238" s="9"/>
      <c r="M10238" s="9"/>
      <c r="N10238" s="9"/>
      <c r="O10238" s="9"/>
      <c r="Q10238" s="9"/>
      <c r="R10238" s="9"/>
      <c r="S10238" s="9"/>
      <c r="T10238" s="9"/>
      <c r="U10238" s="9"/>
      <c r="V10238" s="9"/>
      <c r="W10238" s="9"/>
      <c r="Y10238" s="9"/>
      <c r="Z10238" s="9"/>
    </row>
    <row r="10239" spans="8:26" x14ac:dyDescent="0.3">
      <c r="H10239" s="9"/>
      <c r="I10239" s="9"/>
      <c r="J10239" s="9"/>
      <c r="K10239" s="9"/>
      <c r="L10239" s="9"/>
      <c r="M10239" s="9"/>
      <c r="N10239" s="9"/>
      <c r="O10239" s="9"/>
      <c r="Q10239" s="9"/>
      <c r="R10239" s="9"/>
      <c r="S10239" s="9"/>
      <c r="T10239" s="9"/>
      <c r="U10239" s="9"/>
      <c r="V10239" s="9"/>
      <c r="W10239" s="9"/>
      <c r="Y10239" s="9"/>
      <c r="Z10239" s="9"/>
    </row>
    <row r="10240" spans="8:26" x14ac:dyDescent="0.3">
      <c r="H10240" s="9"/>
      <c r="I10240" s="9"/>
      <c r="J10240" s="9"/>
      <c r="K10240" s="9"/>
      <c r="L10240" s="9"/>
      <c r="M10240" s="9"/>
      <c r="N10240" s="9"/>
      <c r="O10240" s="9"/>
      <c r="Q10240" s="9"/>
      <c r="R10240" s="9"/>
      <c r="S10240" s="9"/>
      <c r="T10240" s="9"/>
      <c r="U10240" s="9"/>
      <c r="V10240" s="9"/>
      <c r="W10240" s="9"/>
      <c r="Y10240" s="9"/>
      <c r="Z10240" s="9"/>
    </row>
    <row r="10241" spans="8:26" x14ac:dyDescent="0.3">
      <c r="H10241" s="9"/>
      <c r="I10241" s="9"/>
      <c r="J10241" s="9"/>
      <c r="K10241" s="9"/>
      <c r="L10241" s="9"/>
      <c r="M10241" s="9"/>
      <c r="N10241" s="9"/>
      <c r="O10241" s="9"/>
      <c r="Q10241" s="9"/>
      <c r="R10241" s="9"/>
      <c r="S10241" s="9"/>
      <c r="T10241" s="9"/>
      <c r="U10241" s="9"/>
      <c r="V10241" s="9"/>
      <c r="W10241" s="9"/>
      <c r="Y10241" s="9"/>
      <c r="Z10241" s="9"/>
    </row>
    <row r="10242" spans="8:26" x14ac:dyDescent="0.3">
      <c r="H10242" s="9"/>
      <c r="I10242" s="9"/>
      <c r="J10242" s="9"/>
      <c r="K10242" s="9"/>
      <c r="L10242" s="9"/>
      <c r="M10242" s="9"/>
      <c r="N10242" s="9"/>
      <c r="O10242" s="9"/>
      <c r="Q10242" s="9"/>
      <c r="R10242" s="9"/>
      <c r="S10242" s="9"/>
      <c r="T10242" s="9"/>
      <c r="U10242" s="9"/>
      <c r="V10242" s="9"/>
      <c r="W10242" s="9"/>
      <c r="Y10242" s="9"/>
      <c r="Z10242" s="9"/>
    </row>
    <row r="10243" spans="8:26" x14ac:dyDescent="0.3">
      <c r="H10243" s="9"/>
      <c r="I10243" s="9"/>
      <c r="J10243" s="9"/>
      <c r="K10243" s="9"/>
      <c r="L10243" s="9"/>
      <c r="M10243" s="9"/>
      <c r="N10243" s="9"/>
      <c r="O10243" s="9"/>
      <c r="Q10243" s="9"/>
      <c r="R10243" s="9"/>
      <c r="S10243" s="9"/>
      <c r="T10243" s="9"/>
      <c r="U10243" s="9"/>
      <c r="V10243" s="9"/>
      <c r="W10243" s="9"/>
      <c r="Y10243" s="9"/>
      <c r="Z10243" s="9"/>
    </row>
    <row r="10244" spans="8:26" x14ac:dyDescent="0.3">
      <c r="H10244" s="9"/>
      <c r="I10244" s="9"/>
      <c r="J10244" s="9"/>
      <c r="K10244" s="9"/>
      <c r="L10244" s="9"/>
      <c r="M10244" s="9"/>
      <c r="N10244" s="9"/>
      <c r="O10244" s="9"/>
      <c r="Q10244" s="9"/>
      <c r="R10244" s="9"/>
      <c r="S10244" s="9"/>
      <c r="T10244" s="9"/>
      <c r="U10244" s="9"/>
      <c r="V10244" s="9"/>
      <c r="W10244" s="9"/>
      <c r="Y10244" s="9"/>
      <c r="Z10244" s="9"/>
    </row>
    <row r="10245" spans="8:26" x14ac:dyDescent="0.3">
      <c r="H10245" s="9"/>
      <c r="I10245" s="9"/>
      <c r="J10245" s="9"/>
      <c r="K10245" s="9"/>
      <c r="L10245" s="9"/>
      <c r="M10245" s="9"/>
      <c r="N10245" s="9"/>
      <c r="O10245" s="9"/>
      <c r="Q10245" s="9"/>
      <c r="R10245" s="9"/>
      <c r="S10245" s="9"/>
      <c r="T10245" s="9"/>
      <c r="U10245" s="9"/>
      <c r="V10245" s="9"/>
      <c r="W10245" s="9"/>
      <c r="Y10245" s="9"/>
      <c r="Z10245" s="9"/>
    </row>
    <row r="10246" spans="8:26" x14ac:dyDescent="0.3">
      <c r="H10246" s="9"/>
      <c r="I10246" s="9"/>
      <c r="J10246" s="9"/>
      <c r="K10246" s="9"/>
      <c r="L10246" s="9"/>
      <c r="M10246" s="9"/>
      <c r="N10246" s="9"/>
      <c r="O10246" s="9"/>
      <c r="Q10246" s="9"/>
      <c r="R10246" s="9"/>
      <c r="S10246" s="9"/>
      <c r="T10246" s="9"/>
      <c r="U10246" s="9"/>
      <c r="V10246" s="9"/>
      <c r="W10246" s="9"/>
      <c r="Y10246" s="9"/>
      <c r="Z10246" s="9"/>
    </row>
    <row r="10247" spans="8:26" x14ac:dyDescent="0.3">
      <c r="H10247" s="9"/>
      <c r="I10247" s="9"/>
      <c r="J10247" s="9"/>
      <c r="K10247" s="9"/>
      <c r="L10247" s="9"/>
      <c r="M10247" s="9"/>
      <c r="N10247" s="9"/>
      <c r="O10247" s="9"/>
      <c r="Q10247" s="9"/>
      <c r="R10247" s="9"/>
      <c r="S10247" s="9"/>
      <c r="T10247" s="9"/>
      <c r="U10247" s="9"/>
      <c r="V10247" s="9"/>
      <c r="W10247" s="9"/>
      <c r="Y10247" s="9"/>
      <c r="Z10247" s="9"/>
    </row>
    <row r="10248" spans="8:26" x14ac:dyDescent="0.3">
      <c r="H10248" s="9"/>
      <c r="I10248" s="9"/>
      <c r="J10248" s="9"/>
      <c r="K10248" s="9"/>
      <c r="L10248" s="9"/>
      <c r="M10248" s="9"/>
      <c r="N10248" s="9"/>
      <c r="O10248" s="9"/>
      <c r="Q10248" s="9"/>
      <c r="R10248" s="9"/>
      <c r="S10248" s="9"/>
      <c r="T10248" s="9"/>
      <c r="U10248" s="9"/>
      <c r="V10248" s="9"/>
      <c r="W10248" s="9"/>
      <c r="Y10248" s="9"/>
      <c r="Z10248" s="9"/>
    </row>
    <row r="10249" spans="8:26" x14ac:dyDescent="0.3">
      <c r="H10249" s="9"/>
      <c r="I10249" s="9"/>
      <c r="J10249" s="9"/>
      <c r="K10249" s="9"/>
      <c r="L10249" s="9"/>
      <c r="M10249" s="9"/>
      <c r="N10249" s="9"/>
      <c r="O10249" s="9"/>
      <c r="Q10249" s="9"/>
      <c r="R10249" s="9"/>
      <c r="S10249" s="9"/>
      <c r="T10249" s="9"/>
      <c r="U10249" s="9"/>
      <c r="V10249" s="9"/>
      <c r="W10249" s="9"/>
      <c r="Y10249" s="9"/>
      <c r="Z10249" s="9"/>
    </row>
    <row r="10250" spans="8:26" x14ac:dyDescent="0.3">
      <c r="H10250" s="9"/>
      <c r="I10250" s="9"/>
      <c r="J10250" s="9"/>
      <c r="K10250" s="9"/>
      <c r="L10250" s="9"/>
      <c r="M10250" s="9"/>
      <c r="N10250" s="9"/>
      <c r="O10250" s="9"/>
      <c r="Q10250" s="9"/>
      <c r="R10250" s="9"/>
      <c r="S10250" s="9"/>
      <c r="T10250" s="9"/>
      <c r="U10250" s="9"/>
      <c r="V10250" s="9"/>
      <c r="W10250" s="9"/>
      <c r="Y10250" s="9"/>
      <c r="Z10250" s="9"/>
    </row>
    <row r="10251" spans="8:26" x14ac:dyDescent="0.3">
      <c r="H10251" s="9"/>
      <c r="I10251" s="9"/>
      <c r="J10251" s="9"/>
      <c r="K10251" s="9"/>
      <c r="L10251" s="9"/>
      <c r="M10251" s="9"/>
      <c r="N10251" s="9"/>
      <c r="O10251" s="9"/>
      <c r="Q10251" s="9"/>
      <c r="R10251" s="9"/>
      <c r="S10251" s="9"/>
      <c r="T10251" s="9"/>
      <c r="U10251" s="9"/>
      <c r="V10251" s="9"/>
      <c r="W10251" s="9"/>
      <c r="Y10251" s="9"/>
      <c r="Z10251" s="9"/>
    </row>
    <row r="10252" spans="8:26" x14ac:dyDescent="0.3">
      <c r="H10252" s="9"/>
      <c r="I10252" s="9"/>
      <c r="J10252" s="9"/>
      <c r="K10252" s="9"/>
      <c r="L10252" s="9"/>
      <c r="M10252" s="9"/>
      <c r="N10252" s="9"/>
      <c r="O10252" s="9"/>
      <c r="Q10252" s="9"/>
      <c r="R10252" s="9"/>
      <c r="S10252" s="9"/>
      <c r="T10252" s="9"/>
      <c r="U10252" s="9"/>
      <c r="V10252" s="9"/>
      <c r="W10252" s="9"/>
      <c r="Y10252" s="9"/>
      <c r="Z10252" s="9"/>
    </row>
    <row r="10253" spans="8:26" x14ac:dyDescent="0.3">
      <c r="H10253" s="9"/>
      <c r="I10253" s="9"/>
      <c r="J10253" s="9"/>
      <c r="K10253" s="9"/>
      <c r="L10253" s="9"/>
      <c r="M10253" s="9"/>
      <c r="N10253" s="9"/>
      <c r="O10253" s="9"/>
      <c r="Q10253" s="9"/>
      <c r="R10253" s="9"/>
      <c r="S10253" s="9"/>
      <c r="T10253" s="9"/>
      <c r="U10253" s="9"/>
      <c r="V10253" s="9"/>
      <c r="W10253" s="9"/>
      <c r="Y10253" s="9"/>
      <c r="Z10253" s="9"/>
    </row>
    <row r="10254" spans="8:26" x14ac:dyDescent="0.3">
      <c r="H10254" s="9"/>
      <c r="I10254" s="9"/>
      <c r="J10254" s="9"/>
      <c r="K10254" s="9"/>
      <c r="L10254" s="9"/>
      <c r="M10254" s="9"/>
      <c r="N10254" s="9"/>
      <c r="O10254" s="9"/>
      <c r="Q10254" s="9"/>
      <c r="R10254" s="9"/>
      <c r="S10254" s="9"/>
      <c r="T10254" s="9"/>
      <c r="U10254" s="9"/>
      <c r="V10254" s="9"/>
      <c r="W10254" s="9"/>
      <c r="Y10254" s="9"/>
      <c r="Z10254" s="9"/>
    </row>
    <row r="10255" spans="8:26" x14ac:dyDescent="0.3">
      <c r="H10255" s="9"/>
      <c r="I10255" s="9"/>
      <c r="J10255" s="9"/>
      <c r="K10255" s="9"/>
      <c r="L10255" s="9"/>
      <c r="M10255" s="9"/>
      <c r="N10255" s="9"/>
      <c r="O10255" s="9"/>
      <c r="Q10255" s="9"/>
      <c r="R10255" s="9"/>
      <c r="S10255" s="9"/>
      <c r="T10255" s="9"/>
      <c r="U10255" s="9"/>
      <c r="V10255" s="9"/>
      <c r="W10255" s="9"/>
      <c r="Y10255" s="9"/>
      <c r="Z10255" s="9"/>
    </row>
    <row r="10256" spans="8:26" x14ac:dyDescent="0.3">
      <c r="H10256" s="9"/>
      <c r="I10256" s="9"/>
      <c r="J10256" s="9"/>
      <c r="K10256" s="9"/>
      <c r="L10256" s="9"/>
      <c r="M10256" s="9"/>
      <c r="N10256" s="9"/>
      <c r="O10256" s="9"/>
      <c r="Q10256" s="9"/>
      <c r="R10256" s="9"/>
      <c r="S10256" s="9"/>
      <c r="T10256" s="9"/>
      <c r="U10256" s="9"/>
      <c r="V10256" s="9"/>
      <c r="W10256" s="9"/>
      <c r="Y10256" s="9"/>
      <c r="Z10256" s="9"/>
    </row>
    <row r="10257" spans="8:26" x14ac:dyDescent="0.3">
      <c r="H10257" s="9"/>
      <c r="I10257" s="9"/>
      <c r="J10257" s="9"/>
      <c r="K10257" s="9"/>
      <c r="L10257" s="9"/>
      <c r="M10257" s="9"/>
      <c r="N10257" s="9"/>
      <c r="O10257" s="9"/>
      <c r="Q10257" s="9"/>
      <c r="R10257" s="9"/>
      <c r="S10257" s="9"/>
      <c r="T10257" s="9"/>
      <c r="U10257" s="9"/>
      <c r="V10257" s="9"/>
      <c r="W10257" s="9"/>
      <c r="Y10257" s="9"/>
      <c r="Z10257" s="9"/>
    </row>
    <row r="10258" spans="8:26" x14ac:dyDescent="0.3">
      <c r="H10258" s="9"/>
      <c r="I10258" s="9"/>
      <c r="J10258" s="9"/>
      <c r="K10258" s="9"/>
      <c r="L10258" s="9"/>
      <c r="M10258" s="9"/>
      <c r="N10258" s="9"/>
      <c r="O10258" s="9"/>
      <c r="Q10258" s="9"/>
      <c r="R10258" s="9"/>
      <c r="S10258" s="9"/>
      <c r="T10258" s="9"/>
      <c r="U10258" s="9"/>
      <c r="V10258" s="9"/>
      <c r="W10258" s="9"/>
      <c r="Y10258" s="9"/>
      <c r="Z10258" s="9"/>
    </row>
    <row r="10259" spans="8:26" x14ac:dyDescent="0.3">
      <c r="H10259" s="9"/>
      <c r="I10259" s="9"/>
      <c r="J10259" s="9"/>
      <c r="K10259" s="9"/>
      <c r="L10259" s="9"/>
      <c r="M10259" s="9"/>
      <c r="N10259" s="9"/>
      <c r="O10259" s="9"/>
      <c r="Q10259" s="9"/>
      <c r="R10259" s="9"/>
      <c r="S10259" s="9"/>
      <c r="T10259" s="9"/>
      <c r="U10259" s="9"/>
      <c r="V10259" s="9"/>
      <c r="W10259" s="9"/>
      <c r="Y10259" s="9"/>
      <c r="Z10259" s="9"/>
    </row>
    <row r="10260" spans="8:26" x14ac:dyDescent="0.3">
      <c r="H10260" s="9"/>
      <c r="I10260" s="9"/>
      <c r="J10260" s="9"/>
      <c r="K10260" s="9"/>
      <c r="L10260" s="9"/>
      <c r="M10260" s="9"/>
      <c r="N10260" s="9"/>
      <c r="O10260" s="9"/>
      <c r="Q10260" s="9"/>
      <c r="R10260" s="9"/>
      <c r="S10260" s="9"/>
      <c r="T10260" s="9"/>
      <c r="U10260" s="9"/>
      <c r="V10260" s="9"/>
      <c r="W10260" s="9"/>
      <c r="Y10260" s="9"/>
      <c r="Z10260" s="9"/>
    </row>
    <row r="10261" spans="8:26" x14ac:dyDescent="0.3">
      <c r="H10261" s="9"/>
      <c r="I10261" s="9"/>
      <c r="J10261" s="9"/>
      <c r="K10261" s="9"/>
      <c r="L10261" s="9"/>
      <c r="M10261" s="9"/>
      <c r="N10261" s="9"/>
      <c r="O10261" s="9"/>
      <c r="Q10261" s="9"/>
      <c r="R10261" s="9"/>
      <c r="S10261" s="9"/>
      <c r="T10261" s="9"/>
      <c r="U10261" s="9"/>
      <c r="V10261" s="9"/>
      <c r="W10261" s="9"/>
      <c r="Y10261" s="9"/>
      <c r="Z10261" s="9"/>
    </row>
    <row r="10262" spans="8:26" x14ac:dyDescent="0.3">
      <c r="H10262" s="9"/>
      <c r="I10262" s="9"/>
      <c r="J10262" s="9"/>
      <c r="K10262" s="9"/>
      <c r="L10262" s="9"/>
      <c r="M10262" s="9"/>
      <c r="N10262" s="9"/>
      <c r="O10262" s="9"/>
      <c r="Q10262" s="9"/>
      <c r="R10262" s="9"/>
      <c r="S10262" s="9"/>
      <c r="T10262" s="9"/>
      <c r="U10262" s="9"/>
      <c r="V10262" s="9"/>
      <c r="W10262" s="9"/>
      <c r="Y10262" s="9"/>
      <c r="Z10262" s="9"/>
    </row>
    <row r="10263" spans="8:26" x14ac:dyDescent="0.3">
      <c r="H10263" s="9"/>
      <c r="I10263" s="9"/>
      <c r="J10263" s="9"/>
      <c r="K10263" s="9"/>
      <c r="L10263" s="9"/>
      <c r="M10263" s="9"/>
      <c r="N10263" s="9"/>
      <c r="O10263" s="9"/>
      <c r="Q10263" s="9"/>
      <c r="R10263" s="9"/>
      <c r="S10263" s="9"/>
      <c r="T10263" s="9"/>
      <c r="U10263" s="9"/>
      <c r="V10263" s="9"/>
      <c r="W10263" s="9"/>
      <c r="Y10263" s="9"/>
      <c r="Z10263" s="9"/>
    </row>
    <row r="10264" spans="8:26" x14ac:dyDescent="0.3">
      <c r="H10264" s="9"/>
      <c r="I10264" s="9"/>
      <c r="J10264" s="9"/>
      <c r="K10264" s="9"/>
      <c r="L10264" s="9"/>
      <c r="M10264" s="9"/>
      <c r="N10264" s="9"/>
      <c r="O10264" s="9"/>
      <c r="Q10264" s="9"/>
      <c r="R10264" s="9"/>
      <c r="S10264" s="9"/>
      <c r="T10264" s="9"/>
      <c r="U10264" s="9"/>
      <c r="V10264" s="9"/>
      <c r="W10264" s="9"/>
      <c r="Y10264" s="9"/>
      <c r="Z10264" s="9"/>
    </row>
    <row r="10265" spans="8:26" x14ac:dyDescent="0.3">
      <c r="H10265" s="9"/>
      <c r="I10265" s="9"/>
      <c r="J10265" s="9"/>
      <c r="K10265" s="9"/>
      <c r="L10265" s="9"/>
      <c r="M10265" s="9"/>
      <c r="N10265" s="9"/>
      <c r="O10265" s="9"/>
      <c r="Q10265" s="9"/>
      <c r="R10265" s="9"/>
      <c r="S10265" s="9"/>
      <c r="T10265" s="9"/>
      <c r="U10265" s="9"/>
      <c r="V10265" s="9"/>
      <c r="W10265" s="9"/>
      <c r="Y10265" s="9"/>
      <c r="Z10265" s="9"/>
    </row>
    <row r="10266" spans="8:26" x14ac:dyDescent="0.3">
      <c r="H10266" s="9"/>
      <c r="I10266" s="9"/>
      <c r="J10266" s="9"/>
      <c r="K10266" s="9"/>
      <c r="L10266" s="9"/>
      <c r="M10266" s="9"/>
      <c r="N10266" s="9"/>
      <c r="O10266" s="9"/>
      <c r="Q10266" s="9"/>
      <c r="R10266" s="9"/>
      <c r="S10266" s="9"/>
      <c r="T10266" s="9"/>
      <c r="U10266" s="9"/>
      <c r="V10266" s="9"/>
      <c r="W10266" s="9"/>
      <c r="Y10266" s="9"/>
      <c r="Z10266" s="9"/>
    </row>
    <row r="10267" spans="8:26" x14ac:dyDescent="0.3">
      <c r="H10267" s="9"/>
      <c r="I10267" s="9"/>
      <c r="J10267" s="9"/>
      <c r="K10267" s="9"/>
      <c r="L10267" s="9"/>
      <c r="M10267" s="9"/>
      <c r="N10267" s="9"/>
      <c r="O10267" s="9"/>
      <c r="Q10267" s="9"/>
      <c r="R10267" s="9"/>
      <c r="S10267" s="9"/>
      <c r="T10267" s="9"/>
      <c r="U10267" s="9"/>
      <c r="V10267" s="9"/>
      <c r="W10267" s="9"/>
      <c r="Y10267" s="9"/>
      <c r="Z10267" s="9"/>
    </row>
    <row r="10268" spans="8:26" x14ac:dyDescent="0.3">
      <c r="H10268" s="9"/>
      <c r="I10268" s="9"/>
      <c r="J10268" s="9"/>
      <c r="K10268" s="9"/>
      <c r="L10268" s="9"/>
      <c r="M10268" s="9"/>
      <c r="N10268" s="9"/>
      <c r="O10268" s="9"/>
      <c r="Q10268" s="9"/>
      <c r="R10268" s="9"/>
      <c r="S10268" s="9"/>
      <c r="T10268" s="9"/>
      <c r="U10268" s="9"/>
      <c r="V10268" s="9"/>
      <c r="W10268" s="9"/>
      <c r="Y10268" s="9"/>
      <c r="Z10268" s="9"/>
    </row>
    <row r="10269" spans="8:26" x14ac:dyDescent="0.3">
      <c r="H10269" s="9"/>
      <c r="I10269" s="9"/>
      <c r="J10269" s="9"/>
      <c r="K10269" s="9"/>
      <c r="L10269" s="9"/>
      <c r="M10269" s="9"/>
      <c r="N10269" s="9"/>
      <c r="O10269" s="9"/>
      <c r="Q10269" s="9"/>
      <c r="R10269" s="9"/>
      <c r="S10269" s="9"/>
      <c r="T10269" s="9"/>
      <c r="U10269" s="9"/>
      <c r="V10269" s="9"/>
      <c r="W10269" s="9"/>
      <c r="Y10269" s="9"/>
      <c r="Z10269" s="9"/>
    </row>
    <row r="10270" spans="8:26" x14ac:dyDescent="0.3">
      <c r="H10270" s="9"/>
      <c r="I10270" s="9"/>
      <c r="J10270" s="9"/>
      <c r="K10270" s="9"/>
      <c r="L10270" s="9"/>
      <c r="M10270" s="9"/>
      <c r="N10270" s="9"/>
      <c r="O10270" s="9"/>
      <c r="Q10270" s="9"/>
      <c r="R10270" s="9"/>
      <c r="S10270" s="9"/>
      <c r="T10270" s="9"/>
      <c r="U10270" s="9"/>
      <c r="V10270" s="9"/>
      <c r="W10270" s="9"/>
      <c r="Y10270" s="9"/>
      <c r="Z10270" s="9"/>
    </row>
    <row r="10271" spans="8:26" x14ac:dyDescent="0.3">
      <c r="H10271" s="9"/>
      <c r="I10271" s="9"/>
      <c r="J10271" s="9"/>
      <c r="K10271" s="9"/>
      <c r="L10271" s="9"/>
      <c r="M10271" s="9"/>
      <c r="N10271" s="9"/>
      <c r="O10271" s="9"/>
      <c r="Q10271" s="9"/>
      <c r="R10271" s="9"/>
      <c r="S10271" s="9"/>
      <c r="T10271" s="9"/>
      <c r="U10271" s="9"/>
      <c r="V10271" s="9"/>
      <c r="W10271" s="9"/>
      <c r="Y10271" s="9"/>
      <c r="Z10271" s="9"/>
    </row>
    <row r="10272" spans="8:26" x14ac:dyDescent="0.3">
      <c r="H10272" s="9"/>
      <c r="I10272" s="9"/>
      <c r="J10272" s="9"/>
      <c r="K10272" s="9"/>
      <c r="L10272" s="9"/>
      <c r="M10272" s="9"/>
      <c r="N10272" s="9"/>
      <c r="O10272" s="9"/>
      <c r="Q10272" s="9"/>
      <c r="R10272" s="9"/>
      <c r="S10272" s="9"/>
      <c r="T10272" s="9"/>
      <c r="U10272" s="9"/>
      <c r="V10272" s="9"/>
      <c r="W10272" s="9"/>
      <c r="Y10272" s="9"/>
      <c r="Z10272" s="9"/>
    </row>
    <row r="10273" spans="8:26" x14ac:dyDescent="0.3">
      <c r="H10273" s="9"/>
      <c r="I10273" s="9"/>
      <c r="J10273" s="9"/>
      <c r="K10273" s="9"/>
      <c r="L10273" s="9"/>
      <c r="M10273" s="9"/>
      <c r="N10273" s="9"/>
      <c r="O10273" s="9"/>
      <c r="Q10273" s="9"/>
      <c r="R10273" s="9"/>
      <c r="S10273" s="9"/>
      <c r="T10273" s="9"/>
      <c r="U10273" s="9"/>
      <c r="V10273" s="9"/>
      <c r="W10273" s="9"/>
      <c r="Y10273" s="9"/>
      <c r="Z10273" s="9"/>
    </row>
    <row r="10274" spans="8:26" x14ac:dyDescent="0.3">
      <c r="H10274" s="9"/>
      <c r="I10274" s="9"/>
      <c r="J10274" s="9"/>
      <c r="K10274" s="9"/>
      <c r="L10274" s="9"/>
      <c r="M10274" s="9"/>
      <c r="N10274" s="9"/>
      <c r="O10274" s="9"/>
      <c r="Q10274" s="9"/>
      <c r="R10274" s="9"/>
      <c r="S10274" s="9"/>
      <c r="T10274" s="9"/>
      <c r="U10274" s="9"/>
      <c r="V10274" s="9"/>
      <c r="W10274" s="9"/>
      <c r="Y10274" s="9"/>
      <c r="Z10274" s="9"/>
    </row>
    <row r="10275" spans="8:26" x14ac:dyDescent="0.3">
      <c r="H10275" s="9"/>
      <c r="I10275" s="9"/>
      <c r="J10275" s="9"/>
      <c r="K10275" s="9"/>
      <c r="L10275" s="9"/>
      <c r="M10275" s="9"/>
      <c r="N10275" s="9"/>
      <c r="O10275" s="9"/>
      <c r="Q10275" s="9"/>
      <c r="R10275" s="9"/>
      <c r="S10275" s="9"/>
      <c r="T10275" s="9"/>
      <c r="U10275" s="9"/>
      <c r="V10275" s="9"/>
      <c r="W10275" s="9"/>
      <c r="Y10275" s="9"/>
      <c r="Z10275" s="9"/>
    </row>
    <row r="10276" spans="8:26" x14ac:dyDescent="0.3">
      <c r="H10276" s="9"/>
      <c r="I10276" s="9"/>
      <c r="J10276" s="9"/>
      <c r="K10276" s="9"/>
      <c r="L10276" s="9"/>
      <c r="M10276" s="9"/>
      <c r="N10276" s="9"/>
      <c r="O10276" s="9"/>
      <c r="Q10276" s="9"/>
      <c r="R10276" s="9"/>
      <c r="S10276" s="9"/>
      <c r="T10276" s="9"/>
      <c r="U10276" s="9"/>
      <c r="V10276" s="9"/>
      <c r="W10276" s="9"/>
      <c r="Y10276" s="9"/>
      <c r="Z10276" s="9"/>
    </row>
    <row r="10277" spans="8:26" x14ac:dyDescent="0.3">
      <c r="H10277" s="9"/>
      <c r="I10277" s="9"/>
      <c r="J10277" s="9"/>
      <c r="K10277" s="9"/>
      <c r="L10277" s="9"/>
      <c r="M10277" s="9"/>
      <c r="N10277" s="9"/>
      <c r="O10277" s="9"/>
      <c r="Q10277" s="9"/>
      <c r="R10277" s="9"/>
      <c r="S10277" s="9"/>
      <c r="T10277" s="9"/>
      <c r="U10277" s="9"/>
      <c r="V10277" s="9"/>
      <c r="W10277" s="9"/>
      <c r="Y10277" s="9"/>
      <c r="Z10277" s="9"/>
    </row>
    <row r="10278" spans="8:26" x14ac:dyDescent="0.3">
      <c r="H10278" s="9"/>
      <c r="I10278" s="9"/>
      <c r="J10278" s="9"/>
      <c r="K10278" s="9"/>
      <c r="L10278" s="9"/>
      <c r="M10278" s="9"/>
      <c r="N10278" s="9"/>
      <c r="O10278" s="9"/>
      <c r="Q10278" s="9"/>
      <c r="R10278" s="9"/>
      <c r="S10278" s="9"/>
      <c r="T10278" s="9"/>
      <c r="U10278" s="9"/>
      <c r="V10278" s="9"/>
      <c r="W10278" s="9"/>
      <c r="Y10278" s="9"/>
      <c r="Z10278" s="9"/>
    </row>
    <row r="10279" spans="8:26" x14ac:dyDescent="0.3">
      <c r="H10279" s="9"/>
      <c r="I10279" s="9"/>
      <c r="J10279" s="9"/>
      <c r="K10279" s="9"/>
      <c r="L10279" s="9"/>
      <c r="M10279" s="9"/>
      <c r="N10279" s="9"/>
      <c r="O10279" s="9"/>
      <c r="Q10279" s="9"/>
      <c r="R10279" s="9"/>
      <c r="S10279" s="9"/>
      <c r="T10279" s="9"/>
      <c r="U10279" s="9"/>
      <c r="V10279" s="9"/>
      <c r="W10279" s="9"/>
      <c r="Y10279" s="9"/>
      <c r="Z10279" s="9"/>
    </row>
    <row r="10280" spans="8:26" x14ac:dyDescent="0.3">
      <c r="H10280" s="9"/>
      <c r="I10280" s="9"/>
      <c r="J10280" s="9"/>
      <c r="K10280" s="9"/>
      <c r="L10280" s="9"/>
      <c r="M10280" s="9"/>
      <c r="N10280" s="9"/>
      <c r="O10280" s="9"/>
      <c r="Q10280" s="9"/>
      <c r="R10280" s="9"/>
      <c r="S10280" s="9"/>
      <c r="T10280" s="9"/>
      <c r="U10280" s="9"/>
      <c r="V10280" s="9"/>
      <c r="W10280" s="9"/>
      <c r="Y10280" s="9"/>
      <c r="Z10280" s="9"/>
    </row>
    <row r="10281" spans="8:26" x14ac:dyDescent="0.3">
      <c r="H10281" s="9"/>
      <c r="I10281" s="9"/>
      <c r="J10281" s="9"/>
      <c r="K10281" s="9"/>
      <c r="L10281" s="9"/>
      <c r="M10281" s="9"/>
      <c r="N10281" s="9"/>
      <c r="O10281" s="9"/>
      <c r="Q10281" s="9"/>
      <c r="R10281" s="9"/>
      <c r="S10281" s="9"/>
      <c r="T10281" s="9"/>
      <c r="U10281" s="9"/>
      <c r="V10281" s="9"/>
      <c r="W10281" s="9"/>
      <c r="Y10281" s="9"/>
      <c r="Z10281" s="9"/>
    </row>
    <row r="10282" spans="8:26" x14ac:dyDescent="0.3">
      <c r="H10282" s="9"/>
      <c r="I10282" s="9"/>
      <c r="J10282" s="9"/>
      <c r="K10282" s="9"/>
      <c r="L10282" s="9"/>
      <c r="M10282" s="9"/>
      <c r="N10282" s="9"/>
      <c r="O10282" s="9"/>
      <c r="Q10282" s="9"/>
      <c r="R10282" s="9"/>
      <c r="S10282" s="9"/>
      <c r="T10282" s="9"/>
      <c r="U10282" s="9"/>
      <c r="V10282" s="9"/>
      <c r="W10282" s="9"/>
      <c r="Y10282" s="9"/>
      <c r="Z10282" s="9"/>
    </row>
    <row r="10283" spans="8:26" x14ac:dyDescent="0.3">
      <c r="H10283" s="9"/>
      <c r="I10283" s="9"/>
      <c r="J10283" s="9"/>
      <c r="K10283" s="9"/>
      <c r="L10283" s="9"/>
      <c r="M10283" s="9"/>
      <c r="N10283" s="9"/>
      <c r="O10283" s="9"/>
      <c r="Q10283" s="9"/>
      <c r="R10283" s="9"/>
      <c r="S10283" s="9"/>
      <c r="T10283" s="9"/>
      <c r="U10283" s="9"/>
      <c r="V10283" s="9"/>
      <c r="W10283" s="9"/>
      <c r="Y10283" s="9"/>
      <c r="Z10283" s="9"/>
    </row>
    <row r="10284" spans="8:26" x14ac:dyDescent="0.3">
      <c r="H10284" s="9"/>
      <c r="I10284" s="9"/>
      <c r="J10284" s="9"/>
      <c r="K10284" s="9"/>
      <c r="L10284" s="9"/>
      <c r="M10284" s="9"/>
      <c r="N10284" s="9"/>
      <c r="O10284" s="9"/>
      <c r="Q10284" s="9"/>
      <c r="R10284" s="9"/>
      <c r="S10284" s="9"/>
      <c r="T10284" s="9"/>
      <c r="U10284" s="9"/>
      <c r="V10284" s="9"/>
      <c r="W10284" s="9"/>
      <c r="Y10284" s="9"/>
      <c r="Z10284" s="9"/>
    </row>
    <row r="10285" spans="8:26" x14ac:dyDescent="0.3">
      <c r="H10285" s="9"/>
      <c r="I10285" s="9"/>
      <c r="J10285" s="9"/>
      <c r="K10285" s="9"/>
      <c r="L10285" s="9"/>
      <c r="M10285" s="9"/>
      <c r="N10285" s="9"/>
      <c r="O10285" s="9"/>
      <c r="Q10285" s="9"/>
      <c r="R10285" s="9"/>
      <c r="S10285" s="9"/>
      <c r="T10285" s="9"/>
      <c r="U10285" s="9"/>
      <c r="V10285" s="9"/>
      <c r="W10285" s="9"/>
      <c r="Y10285" s="9"/>
      <c r="Z10285" s="9"/>
    </row>
    <row r="10286" spans="8:26" x14ac:dyDescent="0.3">
      <c r="H10286" s="9"/>
      <c r="I10286" s="9"/>
      <c r="J10286" s="9"/>
      <c r="K10286" s="9"/>
      <c r="L10286" s="9"/>
      <c r="M10286" s="9"/>
      <c r="N10286" s="9"/>
      <c r="O10286" s="9"/>
      <c r="Q10286" s="9"/>
      <c r="R10286" s="9"/>
      <c r="S10286" s="9"/>
      <c r="T10286" s="9"/>
      <c r="U10286" s="9"/>
      <c r="V10286" s="9"/>
      <c r="W10286" s="9"/>
      <c r="Y10286" s="9"/>
      <c r="Z10286" s="9"/>
    </row>
    <row r="10287" spans="8:26" x14ac:dyDescent="0.3">
      <c r="H10287" s="9"/>
      <c r="I10287" s="9"/>
      <c r="J10287" s="9"/>
      <c r="K10287" s="9"/>
      <c r="L10287" s="9"/>
      <c r="M10287" s="9"/>
      <c r="N10287" s="9"/>
      <c r="O10287" s="9"/>
      <c r="Q10287" s="9"/>
      <c r="R10287" s="9"/>
      <c r="S10287" s="9"/>
      <c r="T10287" s="9"/>
      <c r="U10287" s="9"/>
      <c r="V10287" s="9"/>
      <c r="W10287" s="9"/>
      <c r="Y10287" s="9"/>
      <c r="Z10287" s="9"/>
    </row>
    <row r="10288" spans="8:26" x14ac:dyDescent="0.3">
      <c r="H10288" s="9"/>
      <c r="I10288" s="9"/>
      <c r="J10288" s="9"/>
      <c r="K10288" s="9"/>
      <c r="L10288" s="9"/>
      <c r="M10288" s="9"/>
      <c r="N10288" s="9"/>
      <c r="O10288" s="9"/>
      <c r="Q10288" s="9"/>
      <c r="R10288" s="9"/>
      <c r="S10288" s="9"/>
      <c r="T10288" s="9"/>
      <c r="U10288" s="9"/>
      <c r="V10288" s="9"/>
      <c r="W10288" s="9"/>
      <c r="Y10288" s="9"/>
      <c r="Z10288" s="9"/>
    </row>
    <row r="10289" spans="8:26" x14ac:dyDescent="0.3">
      <c r="H10289" s="9"/>
      <c r="I10289" s="9"/>
      <c r="J10289" s="9"/>
      <c r="K10289" s="9"/>
      <c r="L10289" s="9"/>
      <c r="M10289" s="9"/>
      <c r="N10289" s="9"/>
      <c r="O10289" s="9"/>
      <c r="Q10289" s="9"/>
      <c r="R10289" s="9"/>
      <c r="S10289" s="9"/>
      <c r="T10289" s="9"/>
      <c r="U10289" s="9"/>
      <c r="V10289" s="9"/>
      <c r="W10289" s="9"/>
      <c r="Y10289" s="9"/>
      <c r="Z10289" s="9"/>
    </row>
    <row r="10290" spans="8:26" x14ac:dyDescent="0.3">
      <c r="H10290" s="9"/>
      <c r="I10290" s="9"/>
      <c r="J10290" s="9"/>
      <c r="K10290" s="9"/>
      <c r="L10290" s="9"/>
      <c r="M10290" s="9"/>
      <c r="N10290" s="9"/>
      <c r="O10290" s="9"/>
      <c r="Q10290" s="9"/>
      <c r="R10290" s="9"/>
      <c r="S10290" s="9"/>
      <c r="T10290" s="9"/>
      <c r="U10290" s="9"/>
      <c r="V10290" s="9"/>
      <c r="W10290" s="9"/>
      <c r="Y10290" s="9"/>
      <c r="Z10290" s="9"/>
    </row>
    <row r="10291" spans="8:26" x14ac:dyDescent="0.3">
      <c r="H10291" s="9"/>
      <c r="I10291" s="9"/>
      <c r="J10291" s="9"/>
      <c r="K10291" s="9"/>
      <c r="L10291" s="9"/>
      <c r="M10291" s="9"/>
      <c r="N10291" s="9"/>
      <c r="O10291" s="9"/>
      <c r="Q10291" s="9"/>
      <c r="R10291" s="9"/>
      <c r="S10291" s="9"/>
      <c r="T10291" s="9"/>
      <c r="U10291" s="9"/>
      <c r="V10291" s="9"/>
      <c r="W10291" s="9"/>
      <c r="Y10291" s="9"/>
      <c r="Z10291" s="9"/>
    </row>
    <row r="10292" spans="8:26" x14ac:dyDescent="0.3">
      <c r="H10292" s="9"/>
      <c r="I10292" s="9"/>
      <c r="J10292" s="9"/>
      <c r="K10292" s="9"/>
      <c r="L10292" s="9"/>
      <c r="M10292" s="9"/>
      <c r="N10292" s="9"/>
      <c r="O10292" s="9"/>
      <c r="Q10292" s="9"/>
      <c r="R10292" s="9"/>
      <c r="S10292" s="9"/>
      <c r="T10292" s="9"/>
      <c r="U10292" s="9"/>
      <c r="V10292" s="9"/>
      <c r="W10292" s="9"/>
      <c r="Y10292" s="9"/>
      <c r="Z10292" s="9"/>
    </row>
    <row r="10293" spans="8:26" x14ac:dyDescent="0.3">
      <c r="H10293" s="9"/>
      <c r="I10293" s="9"/>
      <c r="J10293" s="9"/>
      <c r="K10293" s="9"/>
      <c r="L10293" s="9"/>
      <c r="M10293" s="9"/>
      <c r="N10293" s="9"/>
      <c r="O10293" s="9"/>
      <c r="Q10293" s="9"/>
      <c r="R10293" s="9"/>
      <c r="S10293" s="9"/>
      <c r="T10293" s="9"/>
      <c r="U10293" s="9"/>
      <c r="V10293" s="9"/>
      <c r="W10293" s="9"/>
      <c r="Y10293" s="9"/>
      <c r="Z10293" s="9"/>
    </row>
    <row r="10294" spans="8:26" x14ac:dyDescent="0.3">
      <c r="H10294" s="9"/>
      <c r="I10294" s="9"/>
      <c r="J10294" s="9"/>
      <c r="K10294" s="9"/>
      <c r="L10294" s="9"/>
      <c r="M10294" s="9"/>
      <c r="N10294" s="9"/>
      <c r="O10294" s="9"/>
      <c r="Q10294" s="9"/>
      <c r="R10294" s="9"/>
      <c r="S10294" s="9"/>
      <c r="T10294" s="9"/>
      <c r="U10294" s="9"/>
      <c r="V10294" s="9"/>
      <c r="W10294" s="9"/>
      <c r="Y10294" s="9"/>
      <c r="Z10294" s="9"/>
    </row>
    <row r="10295" spans="8:26" x14ac:dyDescent="0.3">
      <c r="H10295" s="9"/>
      <c r="I10295" s="9"/>
      <c r="J10295" s="9"/>
      <c r="K10295" s="9"/>
      <c r="L10295" s="9"/>
      <c r="M10295" s="9"/>
      <c r="N10295" s="9"/>
      <c r="O10295" s="9"/>
      <c r="Q10295" s="9"/>
      <c r="R10295" s="9"/>
      <c r="S10295" s="9"/>
      <c r="T10295" s="9"/>
      <c r="U10295" s="9"/>
      <c r="V10295" s="9"/>
      <c r="W10295" s="9"/>
      <c r="Y10295" s="9"/>
      <c r="Z10295" s="9"/>
    </row>
    <row r="10296" spans="8:26" x14ac:dyDescent="0.3">
      <c r="H10296" s="9"/>
      <c r="I10296" s="9"/>
      <c r="J10296" s="9"/>
      <c r="K10296" s="9"/>
      <c r="L10296" s="9"/>
      <c r="M10296" s="9"/>
      <c r="N10296" s="9"/>
      <c r="O10296" s="9"/>
      <c r="Q10296" s="9"/>
      <c r="R10296" s="9"/>
      <c r="S10296" s="9"/>
      <c r="T10296" s="9"/>
      <c r="U10296" s="9"/>
      <c r="V10296" s="9"/>
      <c r="W10296" s="9"/>
      <c r="Y10296" s="9"/>
      <c r="Z10296" s="9"/>
    </row>
    <row r="10297" spans="8:26" x14ac:dyDescent="0.3">
      <c r="H10297" s="9"/>
      <c r="I10297" s="9"/>
      <c r="J10297" s="9"/>
      <c r="K10297" s="9"/>
      <c r="L10297" s="9"/>
      <c r="M10297" s="9"/>
      <c r="N10297" s="9"/>
      <c r="O10297" s="9"/>
      <c r="Q10297" s="9"/>
      <c r="R10297" s="9"/>
      <c r="S10297" s="9"/>
      <c r="T10297" s="9"/>
      <c r="U10297" s="9"/>
      <c r="V10297" s="9"/>
      <c r="W10297" s="9"/>
      <c r="Y10297" s="9"/>
      <c r="Z10297" s="9"/>
    </row>
    <row r="10298" spans="8:26" x14ac:dyDescent="0.3">
      <c r="H10298" s="9"/>
      <c r="I10298" s="9"/>
      <c r="J10298" s="9"/>
      <c r="K10298" s="9"/>
      <c r="L10298" s="9"/>
      <c r="M10298" s="9"/>
      <c r="N10298" s="9"/>
      <c r="O10298" s="9"/>
      <c r="Q10298" s="9"/>
      <c r="R10298" s="9"/>
      <c r="S10298" s="9"/>
      <c r="T10298" s="9"/>
      <c r="U10298" s="9"/>
      <c r="V10298" s="9"/>
      <c r="W10298" s="9"/>
      <c r="Y10298" s="9"/>
      <c r="Z10298" s="9"/>
    </row>
    <row r="10299" spans="8:26" x14ac:dyDescent="0.3">
      <c r="H10299" s="9"/>
      <c r="I10299" s="9"/>
      <c r="J10299" s="9"/>
      <c r="K10299" s="9"/>
      <c r="L10299" s="9"/>
      <c r="M10299" s="9"/>
      <c r="N10299" s="9"/>
      <c r="O10299" s="9"/>
      <c r="Q10299" s="9"/>
      <c r="R10299" s="9"/>
      <c r="S10299" s="9"/>
      <c r="T10299" s="9"/>
      <c r="U10299" s="9"/>
      <c r="V10299" s="9"/>
      <c r="W10299" s="9"/>
      <c r="Y10299" s="9"/>
      <c r="Z10299" s="9"/>
    </row>
    <row r="10300" spans="8:26" x14ac:dyDescent="0.3">
      <c r="H10300" s="9"/>
      <c r="I10300" s="9"/>
      <c r="J10300" s="9"/>
      <c r="K10300" s="9"/>
      <c r="L10300" s="9"/>
      <c r="M10300" s="9"/>
      <c r="N10300" s="9"/>
      <c r="O10300" s="9"/>
      <c r="Q10300" s="9"/>
      <c r="R10300" s="9"/>
      <c r="S10300" s="9"/>
      <c r="T10300" s="9"/>
      <c r="U10300" s="9"/>
      <c r="V10300" s="9"/>
      <c r="W10300" s="9"/>
      <c r="Y10300" s="9"/>
      <c r="Z10300" s="9"/>
    </row>
    <row r="10301" spans="8:26" x14ac:dyDescent="0.3">
      <c r="H10301" s="9"/>
      <c r="I10301" s="9"/>
      <c r="J10301" s="9"/>
      <c r="K10301" s="9"/>
      <c r="L10301" s="9"/>
      <c r="M10301" s="9"/>
      <c r="N10301" s="9"/>
      <c r="O10301" s="9"/>
      <c r="Q10301" s="9"/>
      <c r="R10301" s="9"/>
      <c r="S10301" s="9"/>
      <c r="T10301" s="9"/>
      <c r="U10301" s="9"/>
      <c r="V10301" s="9"/>
      <c r="W10301" s="9"/>
      <c r="Y10301" s="9"/>
      <c r="Z10301" s="9"/>
    </row>
    <row r="10302" spans="8:26" x14ac:dyDescent="0.3">
      <c r="H10302" s="9"/>
      <c r="I10302" s="9"/>
      <c r="J10302" s="9"/>
      <c r="K10302" s="9"/>
      <c r="L10302" s="9"/>
      <c r="M10302" s="9"/>
      <c r="N10302" s="9"/>
      <c r="O10302" s="9"/>
      <c r="Q10302" s="9"/>
      <c r="R10302" s="9"/>
      <c r="S10302" s="9"/>
      <c r="T10302" s="9"/>
      <c r="U10302" s="9"/>
      <c r="V10302" s="9"/>
      <c r="W10302" s="9"/>
      <c r="Y10302" s="9"/>
      <c r="Z10302" s="9"/>
    </row>
    <row r="10303" spans="8:26" x14ac:dyDescent="0.3">
      <c r="H10303" s="9"/>
      <c r="I10303" s="9"/>
      <c r="J10303" s="9"/>
      <c r="K10303" s="9"/>
      <c r="L10303" s="9"/>
      <c r="M10303" s="9"/>
      <c r="N10303" s="9"/>
      <c r="O10303" s="9"/>
      <c r="Q10303" s="9"/>
      <c r="R10303" s="9"/>
      <c r="S10303" s="9"/>
      <c r="T10303" s="9"/>
      <c r="U10303" s="9"/>
      <c r="V10303" s="9"/>
      <c r="W10303" s="9"/>
      <c r="Y10303" s="9"/>
      <c r="Z10303" s="9"/>
    </row>
    <row r="10304" spans="8:26" x14ac:dyDescent="0.3">
      <c r="H10304" s="9"/>
      <c r="I10304" s="9"/>
      <c r="J10304" s="9"/>
      <c r="K10304" s="9"/>
      <c r="L10304" s="9"/>
      <c r="M10304" s="9"/>
      <c r="N10304" s="9"/>
      <c r="O10304" s="9"/>
      <c r="Q10304" s="9"/>
      <c r="R10304" s="9"/>
      <c r="S10304" s="9"/>
      <c r="T10304" s="9"/>
      <c r="U10304" s="9"/>
      <c r="V10304" s="9"/>
      <c r="W10304" s="9"/>
      <c r="Y10304" s="9"/>
      <c r="Z10304" s="9"/>
    </row>
    <row r="10305" spans="8:26" x14ac:dyDescent="0.3">
      <c r="H10305" s="9"/>
      <c r="I10305" s="9"/>
      <c r="J10305" s="9"/>
      <c r="K10305" s="9"/>
      <c r="L10305" s="9"/>
      <c r="M10305" s="9"/>
      <c r="N10305" s="9"/>
      <c r="O10305" s="9"/>
      <c r="Q10305" s="9"/>
      <c r="R10305" s="9"/>
      <c r="S10305" s="9"/>
      <c r="T10305" s="9"/>
      <c r="U10305" s="9"/>
      <c r="V10305" s="9"/>
      <c r="W10305" s="9"/>
      <c r="Y10305" s="9"/>
      <c r="Z10305" s="9"/>
    </row>
    <row r="10306" spans="8:26" x14ac:dyDescent="0.3">
      <c r="H10306" s="9"/>
      <c r="I10306" s="9"/>
      <c r="J10306" s="9"/>
      <c r="K10306" s="9"/>
      <c r="L10306" s="9"/>
      <c r="M10306" s="9"/>
      <c r="N10306" s="9"/>
      <c r="O10306" s="9"/>
      <c r="Q10306" s="9"/>
      <c r="R10306" s="9"/>
      <c r="S10306" s="9"/>
      <c r="T10306" s="9"/>
      <c r="U10306" s="9"/>
      <c r="V10306" s="9"/>
      <c r="W10306" s="9"/>
      <c r="Y10306" s="9"/>
      <c r="Z10306" s="9"/>
    </row>
    <row r="10307" spans="8:26" x14ac:dyDescent="0.3">
      <c r="H10307" s="9"/>
      <c r="I10307" s="9"/>
      <c r="J10307" s="9"/>
      <c r="K10307" s="9"/>
      <c r="L10307" s="9"/>
      <c r="M10307" s="9"/>
      <c r="N10307" s="9"/>
      <c r="O10307" s="9"/>
      <c r="Q10307" s="9"/>
      <c r="R10307" s="9"/>
      <c r="S10307" s="9"/>
      <c r="T10307" s="9"/>
      <c r="U10307" s="9"/>
      <c r="V10307" s="9"/>
      <c r="W10307" s="9"/>
      <c r="Y10307" s="9"/>
      <c r="Z10307" s="9"/>
    </row>
    <row r="10308" spans="8:26" x14ac:dyDescent="0.3">
      <c r="H10308" s="9"/>
      <c r="I10308" s="9"/>
      <c r="J10308" s="9"/>
      <c r="K10308" s="9"/>
      <c r="L10308" s="9"/>
      <c r="M10308" s="9"/>
      <c r="N10308" s="9"/>
      <c r="O10308" s="9"/>
      <c r="Q10308" s="9"/>
      <c r="R10308" s="9"/>
      <c r="S10308" s="9"/>
      <c r="T10308" s="9"/>
      <c r="U10308" s="9"/>
      <c r="V10308" s="9"/>
      <c r="W10308" s="9"/>
      <c r="Y10308" s="9"/>
      <c r="Z10308" s="9"/>
    </row>
    <row r="10309" spans="8:26" x14ac:dyDescent="0.3">
      <c r="H10309" s="9"/>
      <c r="I10309" s="9"/>
      <c r="J10309" s="9"/>
      <c r="K10309" s="9"/>
      <c r="L10309" s="9"/>
      <c r="M10309" s="9"/>
      <c r="N10309" s="9"/>
      <c r="O10309" s="9"/>
      <c r="Q10309" s="9"/>
      <c r="R10309" s="9"/>
      <c r="S10309" s="9"/>
      <c r="T10309" s="9"/>
      <c r="U10309" s="9"/>
      <c r="V10309" s="9"/>
      <c r="W10309" s="9"/>
      <c r="Y10309" s="9"/>
      <c r="Z10309" s="9"/>
    </row>
    <row r="10310" spans="8:26" x14ac:dyDescent="0.3">
      <c r="H10310" s="9"/>
      <c r="I10310" s="9"/>
      <c r="J10310" s="9"/>
      <c r="K10310" s="9"/>
      <c r="L10310" s="9"/>
      <c r="M10310" s="9"/>
      <c r="N10310" s="9"/>
      <c r="O10310" s="9"/>
      <c r="Q10310" s="9"/>
      <c r="R10310" s="9"/>
      <c r="S10310" s="9"/>
      <c r="T10310" s="9"/>
      <c r="U10310" s="9"/>
      <c r="V10310" s="9"/>
      <c r="W10310" s="9"/>
      <c r="Y10310" s="9"/>
      <c r="Z10310" s="9"/>
    </row>
    <row r="10311" spans="8:26" x14ac:dyDescent="0.3">
      <c r="H10311" s="9"/>
      <c r="I10311" s="9"/>
      <c r="J10311" s="9"/>
      <c r="K10311" s="9"/>
      <c r="L10311" s="9"/>
      <c r="M10311" s="9"/>
      <c r="N10311" s="9"/>
      <c r="O10311" s="9"/>
      <c r="Q10311" s="9"/>
      <c r="R10311" s="9"/>
      <c r="S10311" s="9"/>
      <c r="T10311" s="9"/>
      <c r="U10311" s="9"/>
      <c r="V10311" s="9"/>
      <c r="W10311" s="9"/>
      <c r="Y10311" s="9"/>
      <c r="Z10311" s="9"/>
    </row>
    <row r="10312" spans="8:26" x14ac:dyDescent="0.3">
      <c r="H10312" s="9"/>
      <c r="I10312" s="9"/>
      <c r="J10312" s="9"/>
      <c r="K10312" s="9"/>
      <c r="L10312" s="9"/>
      <c r="M10312" s="9"/>
      <c r="N10312" s="9"/>
      <c r="O10312" s="9"/>
      <c r="Q10312" s="9"/>
      <c r="R10312" s="9"/>
      <c r="S10312" s="9"/>
      <c r="T10312" s="9"/>
      <c r="U10312" s="9"/>
      <c r="V10312" s="9"/>
      <c r="W10312" s="9"/>
      <c r="Y10312" s="9"/>
      <c r="Z10312" s="9"/>
    </row>
    <row r="10313" spans="8:26" x14ac:dyDescent="0.3">
      <c r="H10313" s="9"/>
      <c r="I10313" s="9"/>
      <c r="J10313" s="9"/>
      <c r="K10313" s="9"/>
      <c r="L10313" s="9"/>
      <c r="M10313" s="9"/>
      <c r="N10313" s="9"/>
      <c r="O10313" s="9"/>
      <c r="Q10313" s="9"/>
      <c r="R10313" s="9"/>
      <c r="S10313" s="9"/>
      <c r="T10313" s="9"/>
      <c r="U10313" s="9"/>
      <c r="V10313" s="9"/>
      <c r="W10313" s="9"/>
      <c r="Y10313" s="9"/>
      <c r="Z10313" s="9"/>
    </row>
    <row r="10314" spans="8:26" x14ac:dyDescent="0.3">
      <c r="H10314" s="9"/>
      <c r="I10314" s="9"/>
      <c r="J10314" s="9"/>
      <c r="K10314" s="9"/>
      <c r="L10314" s="9"/>
      <c r="M10314" s="9"/>
      <c r="N10314" s="9"/>
      <c r="O10314" s="9"/>
      <c r="Q10314" s="9"/>
      <c r="R10314" s="9"/>
      <c r="S10314" s="9"/>
      <c r="T10314" s="9"/>
      <c r="U10314" s="9"/>
      <c r="V10314" s="9"/>
      <c r="W10314" s="9"/>
      <c r="Y10314" s="9"/>
      <c r="Z10314" s="9"/>
    </row>
    <row r="10315" spans="8:26" x14ac:dyDescent="0.3">
      <c r="H10315" s="9"/>
      <c r="I10315" s="9"/>
      <c r="J10315" s="9"/>
      <c r="K10315" s="9"/>
      <c r="L10315" s="9"/>
      <c r="M10315" s="9"/>
      <c r="N10315" s="9"/>
      <c r="O10315" s="9"/>
      <c r="Q10315" s="9"/>
      <c r="R10315" s="9"/>
      <c r="S10315" s="9"/>
      <c r="T10315" s="9"/>
      <c r="U10315" s="9"/>
      <c r="V10315" s="9"/>
      <c r="W10315" s="9"/>
      <c r="Y10315" s="9"/>
      <c r="Z10315" s="9"/>
    </row>
    <row r="10316" spans="8:26" x14ac:dyDescent="0.3">
      <c r="H10316" s="9"/>
      <c r="I10316" s="9"/>
      <c r="J10316" s="9"/>
      <c r="K10316" s="9"/>
      <c r="L10316" s="9"/>
      <c r="M10316" s="9"/>
      <c r="N10316" s="9"/>
      <c r="O10316" s="9"/>
      <c r="Q10316" s="9"/>
      <c r="R10316" s="9"/>
      <c r="S10316" s="9"/>
      <c r="T10316" s="9"/>
      <c r="U10316" s="9"/>
      <c r="V10316" s="9"/>
      <c r="W10316" s="9"/>
      <c r="Y10316" s="9"/>
      <c r="Z10316" s="9"/>
    </row>
    <row r="10317" spans="8:26" x14ac:dyDescent="0.3">
      <c r="H10317" s="9"/>
      <c r="I10317" s="9"/>
      <c r="J10317" s="9"/>
      <c r="K10317" s="9"/>
      <c r="L10317" s="9"/>
      <c r="M10317" s="9"/>
      <c r="N10317" s="9"/>
      <c r="O10317" s="9"/>
      <c r="Q10317" s="9"/>
      <c r="R10317" s="9"/>
      <c r="S10317" s="9"/>
      <c r="T10317" s="9"/>
      <c r="U10317" s="9"/>
      <c r="V10317" s="9"/>
      <c r="W10317" s="9"/>
      <c r="Y10317" s="9"/>
      <c r="Z10317" s="9"/>
    </row>
    <row r="10318" spans="8:26" x14ac:dyDescent="0.3">
      <c r="H10318" s="9"/>
      <c r="I10318" s="9"/>
      <c r="J10318" s="9"/>
      <c r="K10318" s="9"/>
      <c r="L10318" s="9"/>
      <c r="M10318" s="9"/>
      <c r="N10318" s="9"/>
      <c r="O10318" s="9"/>
      <c r="Q10318" s="9"/>
      <c r="R10318" s="9"/>
      <c r="S10318" s="9"/>
      <c r="T10318" s="9"/>
      <c r="U10318" s="9"/>
      <c r="V10318" s="9"/>
      <c r="W10318" s="9"/>
      <c r="Y10318" s="9"/>
      <c r="Z10318" s="9"/>
    </row>
    <row r="10319" spans="8:26" x14ac:dyDescent="0.3">
      <c r="H10319" s="9"/>
      <c r="I10319" s="9"/>
      <c r="J10319" s="9"/>
      <c r="K10319" s="9"/>
      <c r="L10319" s="9"/>
      <c r="M10319" s="9"/>
      <c r="N10319" s="9"/>
      <c r="O10319" s="9"/>
      <c r="Q10319" s="9"/>
      <c r="R10319" s="9"/>
      <c r="S10319" s="9"/>
      <c r="T10319" s="9"/>
      <c r="U10319" s="9"/>
      <c r="V10319" s="9"/>
      <c r="W10319" s="9"/>
      <c r="Y10319" s="9"/>
      <c r="Z10319" s="9"/>
    </row>
    <row r="10320" spans="8:26" x14ac:dyDescent="0.3">
      <c r="H10320" s="9"/>
      <c r="I10320" s="9"/>
      <c r="J10320" s="9"/>
      <c r="K10320" s="9"/>
      <c r="L10320" s="9"/>
      <c r="M10320" s="9"/>
      <c r="N10320" s="9"/>
      <c r="O10320" s="9"/>
      <c r="Q10320" s="9"/>
      <c r="R10320" s="9"/>
      <c r="S10320" s="9"/>
      <c r="T10320" s="9"/>
      <c r="U10320" s="9"/>
      <c r="V10320" s="9"/>
      <c r="W10320" s="9"/>
      <c r="Y10320" s="9"/>
      <c r="Z10320" s="9"/>
    </row>
    <row r="10321" spans="8:26" x14ac:dyDescent="0.3">
      <c r="H10321" s="9"/>
      <c r="I10321" s="9"/>
      <c r="J10321" s="9"/>
      <c r="K10321" s="9"/>
      <c r="L10321" s="9"/>
      <c r="M10321" s="9"/>
      <c r="N10321" s="9"/>
      <c r="O10321" s="9"/>
      <c r="Q10321" s="9"/>
      <c r="R10321" s="9"/>
      <c r="S10321" s="9"/>
      <c r="T10321" s="9"/>
      <c r="U10321" s="9"/>
      <c r="V10321" s="9"/>
      <c r="W10321" s="9"/>
      <c r="Y10321" s="9"/>
      <c r="Z10321" s="9"/>
    </row>
    <row r="10322" spans="8:26" x14ac:dyDescent="0.3">
      <c r="H10322" s="9"/>
      <c r="I10322" s="9"/>
      <c r="J10322" s="9"/>
      <c r="K10322" s="9"/>
      <c r="L10322" s="9"/>
      <c r="M10322" s="9"/>
      <c r="N10322" s="9"/>
      <c r="O10322" s="9"/>
      <c r="Q10322" s="9"/>
      <c r="R10322" s="9"/>
      <c r="S10322" s="9"/>
      <c r="T10322" s="9"/>
      <c r="U10322" s="9"/>
      <c r="V10322" s="9"/>
      <c r="W10322" s="9"/>
      <c r="Y10322" s="9"/>
      <c r="Z10322" s="9"/>
    </row>
    <row r="10323" spans="8:26" x14ac:dyDescent="0.3">
      <c r="H10323" s="9"/>
      <c r="I10323" s="9"/>
      <c r="J10323" s="9"/>
      <c r="K10323" s="9"/>
      <c r="L10323" s="9"/>
      <c r="M10323" s="9"/>
      <c r="N10323" s="9"/>
      <c r="O10323" s="9"/>
      <c r="Q10323" s="9"/>
      <c r="R10323" s="9"/>
      <c r="S10323" s="9"/>
      <c r="T10323" s="9"/>
      <c r="U10323" s="9"/>
      <c r="V10323" s="9"/>
      <c r="W10323" s="9"/>
      <c r="Y10323" s="9"/>
      <c r="Z10323" s="9"/>
    </row>
    <row r="10324" spans="8:26" x14ac:dyDescent="0.3">
      <c r="H10324" s="9"/>
      <c r="I10324" s="9"/>
      <c r="J10324" s="9"/>
      <c r="K10324" s="9"/>
      <c r="L10324" s="9"/>
      <c r="M10324" s="9"/>
      <c r="N10324" s="9"/>
      <c r="O10324" s="9"/>
      <c r="Q10324" s="9"/>
      <c r="R10324" s="9"/>
      <c r="S10324" s="9"/>
      <c r="T10324" s="9"/>
      <c r="U10324" s="9"/>
      <c r="V10324" s="9"/>
      <c r="W10324" s="9"/>
      <c r="Y10324" s="9"/>
      <c r="Z10324" s="9"/>
    </row>
    <row r="10325" spans="8:26" x14ac:dyDescent="0.3">
      <c r="H10325" s="9"/>
      <c r="I10325" s="9"/>
      <c r="J10325" s="9"/>
      <c r="K10325" s="9"/>
      <c r="L10325" s="9"/>
      <c r="M10325" s="9"/>
      <c r="N10325" s="9"/>
      <c r="O10325" s="9"/>
      <c r="Q10325" s="9"/>
      <c r="R10325" s="9"/>
      <c r="S10325" s="9"/>
      <c r="T10325" s="9"/>
      <c r="U10325" s="9"/>
      <c r="V10325" s="9"/>
      <c r="W10325" s="9"/>
      <c r="Y10325" s="9"/>
      <c r="Z10325" s="9"/>
    </row>
    <row r="10326" spans="8:26" x14ac:dyDescent="0.3">
      <c r="H10326" s="9"/>
      <c r="I10326" s="9"/>
      <c r="J10326" s="9"/>
      <c r="K10326" s="9"/>
      <c r="L10326" s="9"/>
      <c r="M10326" s="9"/>
      <c r="N10326" s="9"/>
      <c r="O10326" s="9"/>
      <c r="Q10326" s="9"/>
      <c r="R10326" s="9"/>
      <c r="S10326" s="9"/>
      <c r="T10326" s="9"/>
      <c r="U10326" s="9"/>
      <c r="V10326" s="9"/>
      <c r="W10326" s="9"/>
      <c r="Y10326" s="9"/>
      <c r="Z10326" s="9"/>
    </row>
    <row r="10327" spans="8:26" x14ac:dyDescent="0.3">
      <c r="H10327" s="9"/>
      <c r="I10327" s="9"/>
      <c r="J10327" s="9"/>
      <c r="K10327" s="9"/>
      <c r="L10327" s="9"/>
      <c r="M10327" s="9"/>
      <c r="N10327" s="9"/>
      <c r="O10327" s="9"/>
      <c r="Q10327" s="9"/>
      <c r="R10327" s="9"/>
      <c r="S10327" s="9"/>
      <c r="T10327" s="9"/>
      <c r="U10327" s="9"/>
      <c r="V10327" s="9"/>
      <c r="W10327" s="9"/>
      <c r="Y10327" s="9"/>
      <c r="Z10327" s="9"/>
    </row>
    <row r="10328" spans="8:26" x14ac:dyDescent="0.3">
      <c r="H10328" s="9"/>
      <c r="I10328" s="9"/>
      <c r="J10328" s="9"/>
      <c r="K10328" s="9"/>
      <c r="L10328" s="9"/>
      <c r="M10328" s="9"/>
      <c r="N10328" s="9"/>
      <c r="O10328" s="9"/>
      <c r="Q10328" s="9"/>
      <c r="R10328" s="9"/>
      <c r="S10328" s="9"/>
      <c r="T10328" s="9"/>
      <c r="U10328" s="9"/>
      <c r="V10328" s="9"/>
      <c r="W10328" s="9"/>
      <c r="Y10328" s="9"/>
      <c r="Z10328" s="9"/>
    </row>
    <row r="10329" spans="8:26" x14ac:dyDescent="0.3">
      <c r="H10329" s="9"/>
      <c r="I10329" s="9"/>
      <c r="J10329" s="9"/>
      <c r="K10329" s="9"/>
      <c r="L10329" s="9"/>
      <c r="M10329" s="9"/>
      <c r="N10329" s="9"/>
      <c r="O10329" s="9"/>
      <c r="Q10329" s="9"/>
      <c r="R10329" s="9"/>
      <c r="S10329" s="9"/>
      <c r="T10329" s="9"/>
      <c r="U10329" s="9"/>
      <c r="V10329" s="9"/>
      <c r="W10329" s="9"/>
      <c r="Y10329" s="9"/>
      <c r="Z10329" s="9"/>
    </row>
    <row r="10330" spans="8:26" x14ac:dyDescent="0.3">
      <c r="H10330" s="9"/>
      <c r="I10330" s="9"/>
      <c r="J10330" s="9"/>
      <c r="K10330" s="9"/>
      <c r="L10330" s="9"/>
      <c r="M10330" s="9"/>
      <c r="N10330" s="9"/>
      <c r="O10330" s="9"/>
      <c r="Q10330" s="9"/>
      <c r="R10330" s="9"/>
      <c r="S10330" s="9"/>
      <c r="T10330" s="9"/>
      <c r="U10330" s="9"/>
      <c r="V10330" s="9"/>
      <c r="W10330" s="9"/>
      <c r="Y10330" s="9"/>
      <c r="Z10330" s="9"/>
    </row>
    <row r="10331" spans="8:26" x14ac:dyDescent="0.3">
      <c r="H10331" s="9"/>
      <c r="I10331" s="9"/>
      <c r="J10331" s="9"/>
      <c r="K10331" s="9"/>
      <c r="L10331" s="9"/>
      <c r="M10331" s="9"/>
      <c r="N10331" s="9"/>
      <c r="O10331" s="9"/>
      <c r="Q10331" s="9"/>
      <c r="R10331" s="9"/>
      <c r="S10331" s="9"/>
      <c r="T10331" s="9"/>
      <c r="U10331" s="9"/>
      <c r="V10331" s="9"/>
      <c r="W10331" s="9"/>
      <c r="Y10331" s="9"/>
      <c r="Z10331" s="9"/>
    </row>
    <row r="10332" spans="8:26" x14ac:dyDescent="0.3">
      <c r="H10332" s="9"/>
      <c r="I10332" s="9"/>
      <c r="J10332" s="9"/>
      <c r="K10332" s="9"/>
      <c r="L10332" s="9"/>
      <c r="M10332" s="9"/>
      <c r="N10332" s="9"/>
      <c r="O10332" s="9"/>
      <c r="Q10332" s="9"/>
      <c r="R10332" s="9"/>
      <c r="S10332" s="9"/>
      <c r="T10332" s="9"/>
      <c r="U10332" s="9"/>
      <c r="V10332" s="9"/>
      <c r="W10332" s="9"/>
      <c r="Y10332" s="9"/>
      <c r="Z10332" s="9"/>
    </row>
    <row r="10333" spans="8:26" x14ac:dyDescent="0.3">
      <c r="H10333" s="9"/>
      <c r="I10333" s="9"/>
      <c r="J10333" s="9"/>
      <c r="K10333" s="9"/>
      <c r="L10333" s="9"/>
      <c r="M10333" s="9"/>
      <c r="N10333" s="9"/>
      <c r="O10333" s="9"/>
      <c r="Q10333" s="9"/>
      <c r="R10333" s="9"/>
      <c r="S10333" s="9"/>
      <c r="T10333" s="9"/>
      <c r="U10333" s="9"/>
      <c r="V10333" s="9"/>
      <c r="W10333" s="9"/>
      <c r="Y10333" s="9"/>
      <c r="Z10333" s="9"/>
    </row>
    <row r="10334" spans="8:26" x14ac:dyDescent="0.3">
      <c r="H10334" s="9"/>
      <c r="I10334" s="9"/>
      <c r="J10334" s="9"/>
      <c r="K10334" s="9"/>
      <c r="L10334" s="9"/>
      <c r="M10334" s="9"/>
      <c r="N10334" s="9"/>
      <c r="O10334" s="9"/>
      <c r="Q10334" s="9"/>
      <c r="R10334" s="9"/>
      <c r="S10334" s="9"/>
      <c r="T10334" s="9"/>
      <c r="U10334" s="9"/>
      <c r="V10334" s="9"/>
      <c r="W10334" s="9"/>
      <c r="Y10334" s="9"/>
      <c r="Z10334" s="9"/>
    </row>
    <row r="10335" spans="8:26" x14ac:dyDescent="0.3">
      <c r="H10335" s="9"/>
      <c r="I10335" s="9"/>
      <c r="J10335" s="9"/>
      <c r="K10335" s="9"/>
      <c r="L10335" s="9"/>
      <c r="M10335" s="9"/>
      <c r="N10335" s="9"/>
      <c r="O10335" s="9"/>
      <c r="Q10335" s="9"/>
      <c r="R10335" s="9"/>
      <c r="S10335" s="9"/>
      <c r="T10335" s="9"/>
      <c r="U10335" s="9"/>
      <c r="V10335" s="9"/>
      <c r="W10335" s="9"/>
      <c r="Y10335" s="9"/>
      <c r="Z10335" s="9"/>
    </row>
    <row r="10336" spans="8:26" x14ac:dyDescent="0.3">
      <c r="H10336" s="9"/>
      <c r="I10336" s="9"/>
      <c r="J10336" s="9"/>
      <c r="K10336" s="9"/>
      <c r="L10336" s="9"/>
      <c r="M10336" s="9"/>
      <c r="N10336" s="9"/>
      <c r="O10336" s="9"/>
      <c r="Q10336" s="9"/>
      <c r="R10336" s="9"/>
      <c r="S10336" s="9"/>
      <c r="T10336" s="9"/>
      <c r="U10336" s="9"/>
      <c r="V10336" s="9"/>
      <c r="W10336" s="9"/>
      <c r="Y10336" s="9"/>
      <c r="Z10336" s="9"/>
    </row>
    <row r="10337" spans="8:26" x14ac:dyDescent="0.3">
      <c r="H10337" s="9"/>
      <c r="I10337" s="9"/>
      <c r="J10337" s="9"/>
      <c r="K10337" s="9"/>
      <c r="L10337" s="9"/>
      <c r="M10337" s="9"/>
      <c r="N10337" s="9"/>
      <c r="O10337" s="9"/>
      <c r="Q10337" s="9"/>
      <c r="R10337" s="9"/>
      <c r="S10337" s="9"/>
      <c r="T10337" s="9"/>
      <c r="U10337" s="9"/>
      <c r="V10337" s="9"/>
      <c r="W10337" s="9"/>
      <c r="Y10337" s="9"/>
      <c r="Z10337" s="9"/>
    </row>
    <row r="10338" spans="8:26" x14ac:dyDescent="0.3">
      <c r="H10338" s="9"/>
      <c r="I10338" s="9"/>
      <c r="J10338" s="9"/>
      <c r="K10338" s="9"/>
      <c r="L10338" s="9"/>
      <c r="M10338" s="9"/>
      <c r="N10338" s="9"/>
      <c r="O10338" s="9"/>
      <c r="Q10338" s="9"/>
      <c r="R10338" s="9"/>
      <c r="S10338" s="9"/>
      <c r="T10338" s="9"/>
      <c r="U10338" s="9"/>
      <c r="V10338" s="9"/>
      <c r="W10338" s="9"/>
      <c r="Y10338" s="9"/>
      <c r="Z10338" s="9"/>
    </row>
    <row r="10339" spans="8:26" x14ac:dyDescent="0.3">
      <c r="H10339" s="9"/>
      <c r="I10339" s="9"/>
      <c r="J10339" s="9"/>
      <c r="K10339" s="9"/>
      <c r="L10339" s="9"/>
      <c r="M10339" s="9"/>
      <c r="N10339" s="9"/>
      <c r="O10339" s="9"/>
      <c r="Q10339" s="9"/>
      <c r="R10339" s="9"/>
      <c r="S10339" s="9"/>
      <c r="T10339" s="9"/>
      <c r="U10339" s="9"/>
      <c r="V10339" s="9"/>
      <c r="W10339" s="9"/>
      <c r="Y10339" s="9"/>
      <c r="Z10339" s="9"/>
    </row>
    <row r="10340" spans="8:26" x14ac:dyDescent="0.3">
      <c r="H10340" s="9"/>
      <c r="I10340" s="9"/>
      <c r="J10340" s="9"/>
      <c r="K10340" s="9"/>
      <c r="L10340" s="9"/>
      <c r="M10340" s="9"/>
      <c r="N10340" s="9"/>
      <c r="O10340" s="9"/>
      <c r="Q10340" s="9"/>
      <c r="R10340" s="9"/>
      <c r="S10340" s="9"/>
      <c r="T10340" s="9"/>
      <c r="U10340" s="9"/>
      <c r="V10340" s="9"/>
      <c r="W10340" s="9"/>
      <c r="Y10340" s="9"/>
      <c r="Z10340" s="9"/>
    </row>
    <row r="10341" spans="8:26" x14ac:dyDescent="0.3">
      <c r="H10341" s="9"/>
      <c r="I10341" s="9"/>
      <c r="J10341" s="9"/>
      <c r="K10341" s="9"/>
      <c r="L10341" s="9"/>
      <c r="M10341" s="9"/>
      <c r="N10341" s="9"/>
      <c r="O10341" s="9"/>
      <c r="Q10341" s="9"/>
      <c r="R10341" s="9"/>
      <c r="S10341" s="9"/>
      <c r="T10341" s="9"/>
      <c r="U10341" s="9"/>
      <c r="V10341" s="9"/>
      <c r="W10341" s="9"/>
      <c r="Y10341" s="9"/>
      <c r="Z10341" s="9"/>
    </row>
    <row r="10342" spans="8:26" x14ac:dyDescent="0.3">
      <c r="H10342" s="9"/>
      <c r="I10342" s="9"/>
      <c r="J10342" s="9"/>
      <c r="K10342" s="9"/>
      <c r="L10342" s="9"/>
      <c r="M10342" s="9"/>
      <c r="N10342" s="9"/>
      <c r="O10342" s="9"/>
      <c r="Q10342" s="9"/>
      <c r="R10342" s="9"/>
      <c r="S10342" s="9"/>
      <c r="T10342" s="9"/>
      <c r="U10342" s="9"/>
      <c r="V10342" s="9"/>
      <c r="W10342" s="9"/>
      <c r="Y10342" s="9"/>
      <c r="Z10342" s="9"/>
    </row>
    <row r="10343" spans="8:26" x14ac:dyDescent="0.3">
      <c r="H10343" s="9"/>
      <c r="I10343" s="9"/>
      <c r="J10343" s="9"/>
      <c r="K10343" s="9"/>
      <c r="L10343" s="9"/>
      <c r="M10343" s="9"/>
      <c r="N10343" s="9"/>
      <c r="O10343" s="9"/>
      <c r="Q10343" s="9"/>
      <c r="R10343" s="9"/>
      <c r="S10343" s="9"/>
      <c r="T10343" s="9"/>
      <c r="U10343" s="9"/>
      <c r="V10343" s="9"/>
      <c r="W10343" s="9"/>
      <c r="Y10343" s="9"/>
      <c r="Z10343" s="9"/>
    </row>
    <row r="10344" spans="8:26" x14ac:dyDescent="0.3">
      <c r="H10344" s="9"/>
      <c r="I10344" s="9"/>
      <c r="J10344" s="9"/>
      <c r="K10344" s="9"/>
      <c r="L10344" s="9"/>
      <c r="M10344" s="9"/>
      <c r="N10344" s="9"/>
      <c r="O10344" s="9"/>
      <c r="Q10344" s="9"/>
      <c r="R10344" s="9"/>
      <c r="S10344" s="9"/>
      <c r="T10344" s="9"/>
      <c r="U10344" s="9"/>
      <c r="V10344" s="9"/>
      <c r="W10344" s="9"/>
      <c r="Y10344" s="9"/>
      <c r="Z10344" s="9"/>
    </row>
    <row r="10345" spans="8:26" x14ac:dyDescent="0.3">
      <c r="H10345" s="9"/>
      <c r="I10345" s="9"/>
      <c r="J10345" s="9"/>
      <c r="K10345" s="9"/>
      <c r="L10345" s="9"/>
      <c r="M10345" s="9"/>
      <c r="N10345" s="9"/>
      <c r="O10345" s="9"/>
      <c r="Q10345" s="9"/>
      <c r="R10345" s="9"/>
      <c r="S10345" s="9"/>
      <c r="T10345" s="9"/>
      <c r="U10345" s="9"/>
      <c r="V10345" s="9"/>
      <c r="W10345" s="9"/>
      <c r="Y10345" s="9"/>
      <c r="Z10345" s="9"/>
    </row>
    <row r="10346" spans="8:26" x14ac:dyDescent="0.3">
      <c r="H10346" s="9"/>
      <c r="I10346" s="9"/>
      <c r="J10346" s="9"/>
      <c r="K10346" s="9"/>
      <c r="L10346" s="9"/>
      <c r="M10346" s="9"/>
      <c r="N10346" s="9"/>
      <c r="O10346" s="9"/>
      <c r="Q10346" s="9"/>
      <c r="R10346" s="9"/>
      <c r="S10346" s="9"/>
      <c r="T10346" s="9"/>
      <c r="U10346" s="9"/>
      <c r="V10346" s="9"/>
      <c r="W10346" s="9"/>
      <c r="Y10346" s="9"/>
      <c r="Z10346" s="9"/>
    </row>
    <row r="10347" spans="8:26" x14ac:dyDescent="0.3">
      <c r="H10347" s="9"/>
      <c r="I10347" s="9"/>
      <c r="J10347" s="9"/>
      <c r="K10347" s="9"/>
      <c r="L10347" s="9"/>
      <c r="M10347" s="9"/>
      <c r="N10347" s="9"/>
      <c r="O10347" s="9"/>
      <c r="Q10347" s="9"/>
      <c r="R10347" s="9"/>
      <c r="S10347" s="9"/>
      <c r="T10347" s="9"/>
      <c r="U10347" s="9"/>
      <c r="V10347" s="9"/>
      <c r="W10347" s="9"/>
      <c r="Y10347" s="9"/>
      <c r="Z10347" s="9"/>
    </row>
    <row r="10348" spans="8:26" x14ac:dyDescent="0.3">
      <c r="H10348" s="9"/>
      <c r="I10348" s="9"/>
      <c r="J10348" s="9"/>
      <c r="K10348" s="9"/>
      <c r="L10348" s="9"/>
      <c r="M10348" s="9"/>
      <c r="N10348" s="9"/>
      <c r="O10348" s="9"/>
      <c r="Q10348" s="9"/>
      <c r="R10348" s="9"/>
      <c r="S10348" s="9"/>
      <c r="T10348" s="9"/>
      <c r="U10348" s="9"/>
      <c r="V10348" s="9"/>
      <c r="W10348" s="9"/>
      <c r="Y10348" s="9"/>
      <c r="Z10348" s="9"/>
    </row>
    <row r="10349" spans="8:26" x14ac:dyDescent="0.3">
      <c r="H10349" s="9"/>
      <c r="I10349" s="9"/>
      <c r="J10349" s="9"/>
      <c r="K10349" s="9"/>
      <c r="L10349" s="9"/>
      <c r="M10349" s="9"/>
      <c r="N10349" s="9"/>
      <c r="O10349" s="9"/>
      <c r="Q10349" s="9"/>
      <c r="R10349" s="9"/>
      <c r="S10349" s="9"/>
      <c r="T10349" s="9"/>
      <c r="U10349" s="9"/>
      <c r="V10349" s="9"/>
      <c r="W10349" s="9"/>
      <c r="Y10349" s="9"/>
      <c r="Z10349" s="9"/>
    </row>
    <row r="10350" spans="8:26" x14ac:dyDescent="0.3">
      <c r="H10350" s="9"/>
      <c r="I10350" s="9"/>
      <c r="J10350" s="9"/>
      <c r="K10350" s="9"/>
      <c r="L10350" s="9"/>
      <c r="M10350" s="9"/>
      <c r="N10350" s="9"/>
      <c r="O10350" s="9"/>
      <c r="Q10350" s="9"/>
      <c r="R10350" s="9"/>
      <c r="S10350" s="9"/>
      <c r="T10350" s="9"/>
      <c r="U10350" s="9"/>
      <c r="V10350" s="9"/>
      <c r="W10350" s="9"/>
      <c r="Y10350" s="9"/>
      <c r="Z10350" s="9"/>
    </row>
    <row r="10351" spans="8:26" x14ac:dyDescent="0.3">
      <c r="H10351" s="9"/>
      <c r="I10351" s="9"/>
      <c r="J10351" s="9"/>
      <c r="K10351" s="9"/>
      <c r="L10351" s="9"/>
      <c r="M10351" s="9"/>
      <c r="N10351" s="9"/>
      <c r="O10351" s="9"/>
      <c r="Q10351" s="9"/>
      <c r="R10351" s="9"/>
      <c r="S10351" s="9"/>
      <c r="T10351" s="9"/>
      <c r="U10351" s="9"/>
      <c r="V10351" s="9"/>
      <c r="W10351" s="9"/>
      <c r="Y10351" s="9"/>
      <c r="Z10351" s="9"/>
    </row>
    <row r="10352" spans="8:26" x14ac:dyDescent="0.3">
      <c r="H10352" s="9"/>
      <c r="I10352" s="9"/>
      <c r="J10352" s="9"/>
      <c r="K10352" s="9"/>
      <c r="L10352" s="9"/>
      <c r="M10352" s="9"/>
      <c r="N10352" s="9"/>
      <c r="O10352" s="9"/>
      <c r="Q10352" s="9"/>
      <c r="R10352" s="9"/>
      <c r="S10352" s="9"/>
      <c r="T10352" s="9"/>
      <c r="U10352" s="9"/>
      <c r="V10352" s="9"/>
      <c r="W10352" s="9"/>
      <c r="Y10352" s="9"/>
      <c r="Z10352" s="9"/>
    </row>
    <row r="10353" spans="8:26" x14ac:dyDescent="0.3">
      <c r="H10353" s="9"/>
      <c r="I10353" s="9"/>
      <c r="J10353" s="9"/>
      <c r="K10353" s="9"/>
      <c r="L10353" s="9"/>
      <c r="M10353" s="9"/>
      <c r="N10353" s="9"/>
      <c r="O10353" s="9"/>
      <c r="Q10353" s="9"/>
      <c r="R10353" s="9"/>
      <c r="S10353" s="9"/>
      <c r="T10353" s="9"/>
      <c r="U10353" s="9"/>
      <c r="V10353" s="9"/>
      <c r="W10353" s="9"/>
      <c r="Y10353" s="9"/>
      <c r="Z10353" s="9"/>
    </row>
    <row r="10354" spans="8:26" x14ac:dyDescent="0.3">
      <c r="H10354" s="9"/>
      <c r="I10354" s="9"/>
      <c r="J10354" s="9"/>
      <c r="K10354" s="9"/>
      <c r="L10354" s="9"/>
      <c r="M10354" s="9"/>
      <c r="N10354" s="9"/>
      <c r="O10354" s="9"/>
      <c r="Q10354" s="9"/>
      <c r="R10354" s="9"/>
      <c r="S10354" s="9"/>
      <c r="T10354" s="9"/>
      <c r="U10354" s="9"/>
      <c r="V10354" s="9"/>
      <c r="W10354" s="9"/>
      <c r="Y10354" s="9"/>
      <c r="Z10354" s="9"/>
    </row>
    <row r="10355" spans="8:26" x14ac:dyDescent="0.3">
      <c r="H10355" s="9"/>
      <c r="I10355" s="9"/>
      <c r="J10355" s="9"/>
      <c r="K10355" s="9"/>
      <c r="L10355" s="9"/>
      <c r="M10355" s="9"/>
      <c r="N10355" s="9"/>
      <c r="O10355" s="9"/>
      <c r="Q10355" s="9"/>
      <c r="R10355" s="9"/>
      <c r="S10355" s="9"/>
      <c r="T10355" s="9"/>
      <c r="U10355" s="9"/>
      <c r="V10355" s="9"/>
      <c r="W10355" s="9"/>
      <c r="Y10355" s="9"/>
      <c r="Z10355" s="9"/>
    </row>
    <row r="10356" spans="8:26" x14ac:dyDescent="0.3">
      <c r="H10356" s="9"/>
      <c r="I10356" s="9"/>
      <c r="J10356" s="9"/>
      <c r="K10356" s="9"/>
      <c r="L10356" s="9"/>
      <c r="M10356" s="9"/>
      <c r="N10356" s="9"/>
      <c r="O10356" s="9"/>
      <c r="Q10356" s="9"/>
      <c r="R10356" s="9"/>
      <c r="S10356" s="9"/>
      <c r="T10356" s="9"/>
      <c r="U10356" s="9"/>
      <c r="V10356" s="9"/>
      <c r="W10356" s="9"/>
      <c r="Y10356" s="9"/>
      <c r="Z10356" s="9"/>
    </row>
    <row r="10357" spans="8:26" x14ac:dyDescent="0.3">
      <c r="H10357" s="9"/>
      <c r="I10357" s="9"/>
      <c r="J10357" s="9"/>
      <c r="K10357" s="9"/>
      <c r="L10357" s="9"/>
      <c r="M10357" s="9"/>
      <c r="N10357" s="9"/>
      <c r="O10357" s="9"/>
      <c r="Q10357" s="9"/>
      <c r="R10357" s="9"/>
      <c r="S10357" s="9"/>
      <c r="T10357" s="9"/>
      <c r="U10357" s="9"/>
      <c r="V10357" s="9"/>
      <c r="W10357" s="9"/>
      <c r="Y10357" s="9"/>
      <c r="Z10357" s="9"/>
    </row>
    <row r="10358" spans="8:26" x14ac:dyDescent="0.3">
      <c r="H10358" s="9"/>
      <c r="I10358" s="9"/>
      <c r="J10358" s="9"/>
      <c r="K10358" s="9"/>
      <c r="L10358" s="9"/>
      <c r="M10358" s="9"/>
      <c r="N10358" s="9"/>
      <c r="O10358" s="9"/>
      <c r="Q10358" s="9"/>
      <c r="R10358" s="9"/>
      <c r="S10358" s="9"/>
      <c r="T10358" s="9"/>
      <c r="U10358" s="9"/>
      <c r="V10358" s="9"/>
      <c r="W10358" s="9"/>
      <c r="Y10358" s="9"/>
      <c r="Z10358" s="9"/>
    </row>
    <row r="10359" spans="8:26" x14ac:dyDescent="0.3">
      <c r="H10359" s="9"/>
      <c r="I10359" s="9"/>
      <c r="J10359" s="9"/>
      <c r="K10359" s="9"/>
      <c r="L10359" s="9"/>
      <c r="M10359" s="9"/>
      <c r="N10359" s="9"/>
      <c r="O10359" s="9"/>
      <c r="Q10359" s="9"/>
      <c r="R10359" s="9"/>
      <c r="S10359" s="9"/>
      <c r="T10359" s="9"/>
      <c r="U10359" s="9"/>
      <c r="V10359" s="9"/>
      <c r="W10359" s="9"/>
      <c r="Y10359" s="9"/>
      <c r="Z10359" s="9"/>
    </row>
    <row r="10360" spans="8:26" x14ac:dyDescent="0.3">
      <c r="H10360" s="9"/>
      <c r="I10360" s="9"/>
      <c r="J10360" s="9"/>
      <c r="K10360" s="9"/>
      <c r="L10360" s="9"/>
      <c r="M10360" s="9"/>
      <c r="N10360" s="9"/>
      <c r="O10360" s="9"/>
      <c r="Q10360" s="9"/>
      <c r="R10360" s="9"/>
      <c r="S10360" s="9"/>
      <c r="T10360" s="9"/>
      <c r="U10360" s="9"/>
      <c r="V10360" s="9"/>
      <c r="W10360" s="9"/>
      <c r="Y10360" s="9"/>
      <c r="Z10360" s="9"/>
    </row>
    <row r="10361" spans="8:26" x14ac:dyDescent="0.3">
      <c r="H10361" s="9"/>
      <c r="I10361" s="9"/>
      <c r="J10361" s="9"/>
      <c r="K10361" s="9"/>
      <c r="L10361" s="9"/>
      <c r="M10361" s="9"/>
      <c r="N10361" s="9"/>
      <c r="O10361" s="9"/>
      <c r="Q10361" s="9"/>
      <c r="R10361" s="9"/>
      <c r="S10361" s="9"/>
      <c r="T10361" s="9"/>
      <c r="U10361" s="9"/>
      <c r="V10361" s="9"/>
      <c r="W10361" s="9"/>
      <c r="Y10361" s="9"/>
      <c r="Z10361" s="9"/>
    </row>
    <row r="10362" spans="8:26" x14ac:dyDescent="0.3">
      <c r="H10362" s="9"/>
      <c r="I10362" s="9"/>
      <c r="J10362" s="9"/>
      <c r="K10362" s="9"/>
      <c r="L10362" s="9"/>
      <c r="M10362" s="9"/>
      <c r="N10362" s="9"/>
      <c r="O10362" s="9"/>
      <c r="Q10362" s="9"/>
      <c r="R10362" s="9"/>
      <c r="S10362" s="9"/>
      <c r="T10362" s="9"/>
      <c r="U10362" s="9"/>
      <c r="V10362" s="9"/>
      <c r="W10362" s="9"/>
      <c r="Y10362" s="9"/>
      <c r="Z10362" s="9"/>
    </row>
    <row r="10363" spans="8:26" x14ac:dyDescent="0.3">
      <c r="H10363" s="9"/>
      <c r="I10363" s="9"/>
      <c r="J10363" s="9"/>
      <c r="K10363" s="9"/>
      <c r="L10363" s="9"/>
      <c r="M10363" s="9"/>
      <c r="N10363" s="9"/>
      <c r="O10363" s="9"/>
      <c r="Q10363" s="9"/>
      <c r="R10363" s="9"/>
      <c r="S10363" s="9"/>
      <c r="T10363" s="9"/>
      <c r="U10363" s="9"/>
      <c r="V10363" s="9"/>
      <c r="W10363" s="9"/>
      <c r="Y10363" s="9"/>
      <c r="Z10363" s="9"/>
    </row>
    <row r="10364" spans="8:26" x14ac:dyDescent="0.3">
      <c r="H10364" s="9"/>
      <c r="I10364" s="9"/>
      <c r="J10364" s="9"/>
      <c r="K10364" s="9"/>
      <c r="L10364" s="9"/>
      <c r="M10364" s="9"/>
      <c r="N10364" s="9"/>
      <c r="O10364" s="9"/>
      <c r="Q10364" s="9"/>
      <c r="R10364" s="9"/>
      <c r="S10364" s="9"/>
      <c r="T10364" s="9"/>
      <c r="U10364" s="9"/>
      <c r="V10364" s="9"/>
      <c r="W10364" s="9"/>
      <c r="Y10364" s="9"/>
      <c r="Z10364" s="9"/>
    </row>
    <row r="10365" spans="8:26" x14ac:dyDescent="0.3">
      <c r="H10365" s="9"/>
      <c r="I10365" s="9"/>
      <c r="J10365" s="9"/>
      <c r="K10365" s="9"/>
      <c r="L10365" s="9"/>
      <c r="M10365" s="9"/>
      <c r="N10365" s="9"/>
      <c r="O10365" s="9"/>
      <c r="Q10365" s="9"/>
      <c r="R10365" s="9"/>
      <c r="S10365" s="9"/>
      <c r="T10365" s="9"/>
      <c r="U10365" s="9"/>
      <c r="V10365" s="9"/>
      <c r="W10365" s="9"/>
      <c r="Y10365" s="9"/>
      <c r="Z10365" s="9"/>
    </row>
    <row r="10366" spans="8:26" x14ac:dyDescent="0.3">
      <c r="H10366" s="9"/>
      <c r="I10366" s="9"/>
      <c r="J10366" s="9"/>
      <c r="K10366" s="9"/>
      <c r="L10366" s="9"/>
      <c r="M10366" s="9"/>
      <c r="N10366" s="9"/>
      <c r="O10366" s="9"/>
      <c r="Q10366" s="9"/>
      <c r="R10366" s="9"/>
      <c r="S10366" s="9"/>
      <c r="T10366" s="9"/>
      <c r="U10366" s="9"/>
      <c r="V10366" s="9"/>
      <c r="W10366" s="9"/>
      <c r="Y10366" s="9"/>
      <c r="Z10366" s="9"/>
    </row>
    <row r="10367" spans="8:26" x14ac:dyDescent="0.3">
      <c r="H10367" s="9"/>
      <c r="I10367" s="9"/>
      <c r="J10367" s="9"/>
      <c r="K10367" s="9"/>
      <c r="L10367" s="9"/>
      <c r="M10367" s="9"/>
      <c r="N10367" s="9"/>
      <c r="O10367" s="9"/>
      <c r="Q10367" s="9"/>
      <c r="R10367" s="9"/>
      <c r="S10367" s="9"/>
      <c r="T10367" s="9"/>
      <c r="U10367" s="9"/>
      <c r="V10367" s="9"/>
      <c r="W10367" s="9"/>
      <c r="Y10367" s="9"/>
      <c r="Z10367" s="9"/>
    </row>
    <row r="10368" spans="8:26" x14ac:dyDescent="0.3">
      <c r="H10368" s="9"/>
      <c r="I10368" s="9"/>
      <c r="J10368" s="9"/>
      <c r="K10368" s="9"/>
      <c r="L10368" s="9"/>
      <c r="M10368" s="9"/>
      <c r="N10368" s="9"/>
      <c r="O10368" s="9"/>
      <c r="Q10368" s="9"/>
      <c r="R10368" s="9"/>
      <c r="S10368" s="9"/>
      <c r="T10368" s="9"/>
      <c r="U10368" s="9"/>
      <c r="V10368" s="9"/>
      <c r="W10368" s="9"/>
      <c r="Y10368" s="9"/>
      <c r="Z10368" s="9"/>
    </row>
    <row r="10369" spans="8:26" x14ac:dyDescent="0.3">
      <c r="H10369" s="9"/>
      <c r="I10369" s="9"/>
      <c r="J10369" s="9"/>
      <c r="K10369" s="9"/>
      <c r="L10369" s="9"/>
      <c r="M10369" s="9"/>
      <c r="N10369" s="9"/>
      <c r="O10369" s="9"/>
      <c r="Q10369" s="9"/>
      <c r="R10369" s="9"/>
      <c r="S10369" s="9"/>
      <c r="T10369" s="9"/>
      <c r="U10369" s="9"/>
      <c r="V10369" s="9"/>
      <c r="W10369" s="9"/>
      <c r="Y10369" s="9"/>
      <c r="Z10369" s="9"/>
    </row>
    <row r="10370" spans="8:26" x14ac:dyDescent="0.3">
      <c r="H10370" s="9"/>
      <c r="I10370" s="9"/>
      <c r="J10370" s="9"/>
      <c r="K10370" s="9"/>
      <c r="L10370" s="9"/>
      <c r="M10370" s="9"/>
      <c r="N10370" s="9"/>
      <c r="O10370" s="9"/>
      <c r="Q10370" s="9"/>
      <c r="R10370" s="9"/>
      <c r="S10370" s="9"/>
      <c r="T10370" s="9"/>
      <c r="U10370" s="9"/>
      <c r="V10370" s="9"/>
      <c r="W10370" s="9"/>
      <c r="Y10370" s="9"/>
      <c r="Z10370" s="9"/>
    </row>
    <row r="10371" spans="8:26" x14ac:dyDescent="0.3">
      <c r="H10371" s="9"/>
      <c r="I10371" s="9"/>
      <c r="J10371" s="9"/>
      <c r="K10371" s="9"/>
      <c r="L10371" s="9"/>
      <c r="M10371" s="9"/>
      <c r="N10371" s="9"/>
      <c r="O10371" s="9"/>
      <c r="Q10371" s="9"/>
      <c r="R10371" s="9"/>
      <c r="S10371" s="9"/>
      <c r="T10371" s="9"/>
      <c r="U10371" s="9"/>
      <c r="V10371" s="9"/>
      <c r="W10371" s="9"/>
      <c r="Y10371" s="9"/>
      <c r="Z10371" s="9"/>
    </row>
    <row r="10372" spans="8:26" x14ac:dyDescent="0.3">
      <c r="H10372" s="9"/>
      <c r="I10372" s="9"/>
      <c r="J10372" s="9"/>
      <c r="K10372" s="9"/>
      <c r="L10372" s="9"/>
      <c r="M10372" s="9"/>
      <c r="N10372" s="9"/>
      <c r="O10372" s="9"/>
      <c r="Q10372" s="9"/>
      <c r="R10372" s="9"/>
      <c r="S10372" s="9"/>
      <c r="T10372" s="9"/>
      <c r="U10372" s="9"/>
      <c r="V10372" s="9"/>
      <c r="W10372" s="9"/>
      <c r="Y10372" s="9"/>
      <c r="Z10372" s="9"/>
    </row>
    <row r="10373" spans="8:26" x14ac:dyDescent="0.3">
      <c r="H10373" s="9"/>
      <c r="I10373" s="9"/>
      <c r="J10373" s="9"/>
      <c r="K10373" s="9"/>
      <c r="L10373" s="9"/>
      <c r="M10373" s="9"/>
      <c r="N10373" s="9"/>
      <c r="O10373" s="9"/>
      <c r="Q10373" s="9"/>
      <c r="R10373" s="9"/>
      <c r="S10373" s="9"/>
      <c r="T10373" s="9"/>
      <c r="U10373" s="9"/>
      <c r="V10373" s="9"/>
      <c r="W10373" s="9"/>
      <c r="Y10373" s="9"/>
      <c r="Z10373" s="9"/>
    </row>
    <row r="10374" spans="8:26" x14ac:dyDescent="0.3">
      <c r="H10374" s="9"/>
      <c r="I10374" s="9"/>
      <c r="J10374" s="9"/>
      <c r="K10374" s="9"/>
      <c r="L10374" s="9"/>
      <c r="M10374" s="9"/>
      <c r="N10374" s="9"/>
      <c r="O10374" s="9"/>
      <c r="Q10374" s="9"/>
      <c r="R10374" s="9"/>
      <c r="S10374" s="9"/>
      <c r="T10374" s="9"/>
      <c r="U10374" s="9"/>
      <c r="V10374" s="9"/>
      <c r="W10374" s="9"/>
      <c r="Y10374" s="9"/>
      <c r="Z10374" s="9"/>
    </row>
    <row r="10375" spans="8:26" x14ac:dyDescent="0.3">
      <c r="H10375" s="9"/>
      <c r="I10375" s="9"/>
      <c r="J10375" s="9"/>
      <c r="K10375" s="9"/>
      <c r="L10375" s="9"/>
      <c r="M10375" s="9"/>
      <c r="N10375" s="9"/>
      <c r="O10375" s="9"/>
      <c r="Q10375" s="9"/>
      <c r="R10375" s="9"/>
      <c r="S10375" s="9"/>
      <c r="T10375" s="9"/>
      <c r="U10375" s="9"/>
      <c r="V10375" s="9"/>
      <c r="W10375" s="9"/>
      <c r="Y10375" s="9"/>
      <c r="Z10375" s="9"/>
    </row>
    <row r="10376" spans="8:26" x14ac:dyDescent="0.3">
      <c r="H10376" s="9"/>
      <c r="I10376" s="9"/>
      <c r="J10376" s="9"/>
      <c r="K10376" s="9"/>
      <c r="L10376" s="9"/>
      <c r="M10376" s="9"/>
      <c r="N10376" s="9"/>
      <c r="O10376" s="9"/>
      <c r="Q10376" s="9"/>
      <c r="R10376" s="9"/>
      <c r="S10376" s="9"/>
      <c r="T10376" s="9"/>
      <c r="U10376" s="9"/>
      <c r="V10376" s="9"/>
      <c r="W10376" s="9"/>
      <c r="Y10376" s="9"/>
      <c r="Z10376" s="9"/>
    </row>
    <row r="10377" spans="8:26" x14ac:dyDescent="0.3">
      <c r="H10377" s="9"/>
      <c r="I10377" s="9"/>
      <c r="J10377" s="9"/>
      <c r="K10377" s="9"/>
      <c r="L10377" s="9"/>
      <c r="M10377" s="9"/>
      <c r="N10377" s="9"/>
      <c r="O10377" s="9"/>
      <c r="Q10377" s="9"/>
      <c r="R10377" s="9"/>
      <c r="S10377" s="9"/>
      <c r="T10377" s="9"/>
      <c r="U10377" s="9"/>
      <c r="V10377" s="9"/>
      <c r="W10377" s="9"/>
      <c r="Y10377" s="9"/>
      <c r="Z10377" s="9"/>
    </row>
    <row r="10378" spans="8:26" x14ac:dyDescent="0.3">
      <c r="H10378" s="9"/>
      <c r="I10378" s="9"/>
      <c r="J10378" s="9"/>
      <c r="K10378" s="9"/>
      <c r="L10378" s="9"/>
      <c r="M10378" s="9"/>
      <c r="N10378" s="9"/>
      <c r="O10378" s="9"/>
      <c r="Q10378" s="9"/>
      <c r="R10378" s="9"/>
      <c r="S10378" s="9"/>
      <c r="T10378" s="9"/>
      <c r="U10378" s="9"/>
      <c r="V10378" s="9"/>
      <c r="W10378" s="9"/>
      <c r="Y10378" s="9"/>
      <c r="Z10378" s="9"/>
    </row>
    <row r="10379" spans="8:26" x14ac:dyDescent="0.3">
      <c r="H10379" s="9"/>
      <c r="I10379" s="9"/>
      <c r="J10379" s="9"/>
      <c r="K10379" s="9"/>
      <c r="L10379" s="9"/>
      <c r="M10379" s="9"/>
      <c r="N10379" s="9"/>
      <c r="O10379" s="9"/>
      <c r="Q10379" s="9"/>
      <c r="R10379" s="9"/>
      <c r="S10379" s="9"/>
      <c r="T10379" s="9"/>
      <c r="U10379" s="9"/>
      <c r="V10379" s="9"/>
      <c r="W10379" s="9"/>
      <c r="Y10379" s="9"/>
      <c r="Z10379" s="9"/>
    </row>
    <row r="10380" spans="8:26" x14ac:dyDescent="0.3">
      <c r="H10380" s="9"/>
      <c r="I10380" s="9"/>
      <c r="J10380" s="9"/>
      <c r="K10380" s="9"/>
      <c r="L10380" s="9"/>
      <c r="M10380" s="9"/>
      <c r="N10380" s="9"/>
      <c r="O10380" s="9"/>
      <c r="Q10380" s="9"/>
      <c r="R10380" s="9"/>
      <c r="S10380" s="9"/>
      <c r="T10380" s="9"/>
      <c r="U10380" s="9"/>
      <c r="V10380" s="9"/>
      <c r="W10380" s="9"/>
      <c r="Y10380" s="9"/>
      <c r="Z10380" s="9"/>
    </row>
    <row r="10381" spans="8:26" x14ac:dyDescent="0.3">
      <c r="H10381" s="9"/>
      <c r="I10381" s="9"/>
      <c r="J10381" s="9"/>
      <c r="K10381" s="9"/>
      <c r="L10381" s="9"/>
      <c r="M10381" s="9"/>
      <c r="N10381" s="9"/>
      <c r="O10381" s="9"/>
      <c r="Q10381" s="9"/>
      <c r="R10381" s="9"/>
      <c r="S10381" s="9"/>
      <c r="T10381" s="9"/>
      <c r="U10381" s="9"/>
      <c r="V10381" s="9"/>
      <c r="W10381" s="9"/>
      <c r="Y10381" s="9"/>
      <c r="Z10381" s="9"/>
    </row>
    <row r="10382" spans="8:26" x14ac:dyDescent="0.3">
      <c r="H10382" s="9"/>
      <c r="I10382" s="9"/>
      <c r="J10382" s="9"/>
      <c r="K10382" s="9"/>
      <c r="L10382" s="9"/>
      <c r="M10382" s="9"/>
      <c r="N10382" s="9"/>
      <c r="O10382" s="9"/>
      <c r="Q10382" s="9"/>
      <c r="R10382" s="9"/>
      <c r="S10382" s="9"/>
      <c r="T10382" s="9"/>
      <c r="U10382" s="9"/>
      <c r="V10382" s="9"/>
      <c r="W10382" s="9"/>
      <c r="Y10382" s="9"/>
      <c r="Z10382" s="9"/>
    </row>
    <row r="10383" spans="8:26" x14ac:dyDescent="0.3">
      <c r="H10383" s="9"/>
      <c r="I10383" s="9"/>
      <c r="J10383" s="9"/>
      <c r="K10383" s="9"/>
      <c r="L10383" s="9"/>
      <c r="M10383" s="9"/>
      <c r="N10383" s="9"/>
      <c r="O10383" s="9"/>
      <c r="Q10383" s="9"/>
      <c r="R10383" s="9"/>
      <c r="S10383" s="9"/>
      <c r="T10383" s="9"/>
      <c r="U10383" s="9"/>
      <c r="V10383" s="9"/>
      <c r="W10383" s="9"/>
      <c r="Y10383" s="9"/>
      <c r="Z10383" s="9"/>
    </row>
    <row r="10384" spans="8:26" x14ac:dyDescent="0.3">
      <c r="H10384" s="9"/>
      <c r="I10384" s="9"/>
      <c r="J10384" s="9"/>
      <c r="K10384" s="9"/>
      <c r="L10384" s="9"/>
      <c r="M10384" s="9"/>
      <c r="N10384" s="9"/>
      <c r="O10384" s="9"/>
      <c r="Q10384" s="9"/>
      <c r="R10384" s="9"/>
      <c r="S10384" s="9"/>
      <c r="T10384" s="9"/>
      <c r="U10384" s="9"/>
      <c r="V10384" s="9"/>
      <c r="W10384" s="9"/>
      <c r="Y10384" s="9"/>
      <c r="Z10384" s="9"/>
    </row>
    <row r="10385" spans="8:26" x14ac:dyDescent="0.3">
      <c r="H10385" s="9"/>
      <c r="I10385" s="9"/>
      <c r="J10385" s="9"/>
      <c r="K10385" s="9"/>
      <c r="L10385" s="9"/>
      <c r="M10385" s="9"/>
      <c r="N10385" s="9"/>
      <c r="O10385" s="9"/>
      <c r="Q10385" s="9"/>
      <c r="R10385" s="9"/>
      <c r="S10385" s="9"/>
      <c r="T10385" s="9"/>
      <c r="U10385" s="9"/>
      <c r="V10385" s="9"/>
      <c r="W10385" s="9"/>
      <c r="Y10385" s="9"/>
      <c r="Z10385" s="9"/>
    </row>
    <row r="10386" spans="8:26" x14ac:dyDescent="0.3">
      <c r="H10386" s="9"/>
      <c r="I10386" s="9"/>
      <c r="J10386" s="9"/>
      <c r="K10386" s="9"/>
      <c r="L10386" s="9"/>
      <c r="M10386" s="9"/>
      <c r="N10386" s="9"/>
      <c r="O10386" s="9"/>
      <c r="Q10386" s="9"/>
      <c r="R10386" s="9"/>
      <c r="S10386" s="9"/>
      <c r="T10386" s="9"/>
      <c r="U10386" s="9"/>
      <c r="V10386" s="9"/>
      <c r="W10386" s="9"/>
      <c r="Y10386" s="9"/>
      <c r="Z10386" s="9"/>
    </row>
    <row r="10387" spans="8:26" x14ac:dyDescent="0.3">
      <c r="H10387" s="9"/>
      <c r="I10387" s="9"/>
      <c r="J10387" s="9"/>
      <c r="K10387" s="9"/>
      <c r="L10387" s="9"/>
      <c r="M10387" s="9"/>
      <c r="N10387" s="9"/>
      <c r="O10387" s="9"/>
      <c r="Q10387" s="9"/>
      <c r="R10387" s="9"/>
      <c r="S10387" s="9"/>
      <c r="T10387" s="9"/>
      <c r="U10387" s="9"/>
      <c r="V10387" s="9"/>
      <c r="W10387" s="9"/>
      <c r="Y10387" s="9"/>
      <c r="Z10387" s="9"/>
    </row>
    <row r="10388" spans="8:26" x14ac:dyDescent="0.3">
      <c r="H10388" s="9"/>
      <c r="I10388" s="9"/>
      <c r="J10388" s="9"/>
      <c r="K10388" s="9"/>
      <c r="L10388" s="9"/>
      <c r="M10388" s="9"/>
      <c r="N10388" s="9"/>
      <c r="O10388" s="9"/>
      <c r="Q10388" s="9"/>
      <c r="R10388" s="9"/>
      <c r="S10388" s="9"/>
      <c r="T10388" s="9"/>
      <c r="U10388" s="9"/>
      <c r="V10388" s="9"/>
      <c r="W10388" s="9"/>
      <c r="Y10388" s="9"/>
      <c r="Z10388" s="9"/>
    </row>
    <row r="10389" spans="8:26" x14ac:dyDescent="0.3">
      <c r="H10389" s="9"/>
      <c r="I10389" s="9"/>
      <c r="J10389" s="9"/>
      <c r="K10389" s="9"/>
      <c r="L10389" s="9"/>
      <c r="M10389" s="9"/>
      <c r="N10389" s="9"/>
      <c r="O10389" s="9"/>
      <c r="Q10389" s="9"/>
      <c r="R10389" s="9"/>
      <c r="S10389" s="9"/>
      <c r="T10389" s="9"/>
      <c r="U10389" s="9"/>
      <c r="V10389" s="9"/>
      <c r="W10389" s="9"/>
      <c r="Y10389" s="9"/>
      <c r="Z10389" s="9"/>
    </row>
    <row r="10390" spans="8:26" x14ac:dyDescent="0.3">
      <c r="H10390" s="9"/>
      <c r="I10390" s="9"/>
      <c r="J10390" s="9"/>
      <c r="K10390" s="9"/>
      <c r="L10390" s="9"/>
      <c r="M10390" s="9"/>
      <c r="N10390" s="9"/>
      <c r="O10390" s="9"/>
      <c r="Q10390" s="9"/>
      <c r="R10390" s="9"/>
      <c r="S10390" s="9"/>
      <c r="T10390" s="9"/>
      <c r="U10390" s="9"/>
      <c r="V10390" s="9"/>
      <c r="W10390" s="9"/>
      <c r="Y10390" s="9"/>
      <c r="Z10390" s="9"/>
    </row>
    <row r="10391" spans="8:26" x14ac:dyDescent="0.3">
      <c r="H10391" s="9"/>
      <c r="I10391" s="9"/>
      <c r="J10391" s="9"/>
      <c r="K10391" s="9"/>
      <c r="L10391" s="9"/>
      <c r="M10391" s="9"/>
      <c r="N10391" s="9"/>
      <c r="O10391" s="9"/>
      <c r="Q10391" s="9"/>
      <c r="R10391" s="9"/>
      <c r="S10391" s="9"/>
      <c r="T10391" s="9"/>
      <c r="U10391" s="9"/>
      <c r="V10391" s="9"/>
      <c r="W10391" s="9"/>
      <c r="Y10391" s="9"/>
      <c r="Z10391" s="9"/>
    </row>
    <row r="10392" spans="8:26" x14ac:dyDescent="0.3">
      <c r="H10392" s="9"/>
      <c r="I10392" s="9"/>
      <c r="J10392" s="9"/>
      <c r="K10392" s="9"/>
      <c r="L10392" s="9"/>
      <c r="M10392" s="9"/>
      <c r="N10392" s="9"/>
      <c r="O10392" s="9"/>
      <c r="Q10392" s="9"/>
      <c r="R10392" s="9"/>
      <c r="S10392" s="9"/>
      <c r="T10392" s="9"/>
      <c r="U10392" s="9"/>
      <c r="V10392" s="9"/>
      <c r="W10392" s="9"/>
      <c r="Y10392" s="9"/>
      <c r="Z10392" s="9"/>
    </row>
    <row r="10393" spans="8:26" x14ac:dyDescent="0.3">
      <c r="H10393" s="9"/>
      <c r="I10393" s="9"/>
      <c r="J10393" s="9"/>
      <c r="K10393" s="9"/>
      <c r="L10393" s="9"/>
      <c r="M10393" s="9"/>
      <c r="N10393" s="9"/>
      <c r="O10393" s="9"/>
      <c r="Q10393" s="9"/>
      <c r="R10393" s="9"/>
      <c r="S10393" s="9"/>
      <c r="T10393" s="9"/>
      <c r="U10393" s="9"/>
      <c r="V10393" s="9"/>
      <c r="W10393" s="9"/>
      <c r="Y10393" s="9"/>
      <c r="Z10393" s="9"/>
    </row>
    <row r="10394" spans="8:26" x14ac:dyDescent="0.3">
      <c r="H10394" s="9"/>
      <c r="I10394" s="9"/>
      <c r="J10394" s="9"/>
      <c r="K10394" s="9"/>
      <c r="L10394" s="9"/>
      <c r="M10394" s="9"/>
      <c r="N10394" s="9"/>
      <c r="O10394" s="9"/>
      <c r="Q10394" s="9"/>
      <c r="R10394" s="9"/>
      <c r="S10394" s="9"/>
      <c r="T10394" s="9"/>
      <c r="U10394" s="9"/>
      <c r="V10394" s="9"/>
      <c r="W10394" s="9"/>
      <c r="Y10394" s="9"/>
      <c r="Z10394" s="9"/>
    </row>
    <row r="10395" spans="8:26" x14ac:dyDescent="0.3">
      <c r="H10395" s="9"/>
      <c r="I10395" s="9"/>
      <c r="J10395" s="9"/>
      <c r="K10395" s="9"/>
      <c r="L10395" s="9"/>
      <c r="M10395" s="9"/>
      <c r="N10395" s="9"/>
      <c r="O10395" s="9"/>
      <c r="Q10395" s="9"/>
      <c r="R10395" s="9"/>
      <c r="S10395" s="9"/>
      <c r="T10395" s="9"/>
      <c r="U10395" s="9"/>
      <c r="V10395" s="9"/>
      <c r="W10395" s="9"/>
      <c r="Y10395" s="9"/>
      <c r="Z10395" s="9"/>
    </row>
    <row r="10396" spans="8:26" x14ac:dyDescent="0.3">
      <c r="H10396" s="9"/>
      <c r="I10396" s="9"/>
      <c r="J10396" s="9"/>
      <c r="K10396" s="9"/>
      <c r="L10396" s="9"/>
      <c r="M10396" s="9"/>
      <c r="N10396" s="9"/>
      <c r="O10396" s="9"/>
      <c r="Q10396" s="9"/>
      <c r="R10396" s="9"/>
      <c r="S10396" s="9"/>
      <c r="T10396" s="9"/>
      <c r="U10396" s="9"/>
      <c r="V10396" s="9"/>
      <c r="W10396" s="9"/>
      <c r="Y10396" s="9"/>
      <c r="Z10396" s="9"/>
    </row>
    <row r="10397" spans="8:26" x14ac:dyDescent="0.3">
      <c r="H10397" s="9"/>
      <c r="I10397" s="9"/>
      <c r="J10397" s="9"/>
      <c r="K10397" s="9"/>
      <c r="L10397" s="9"/>
      <c r="M10397" s="9"/>
      <c r="N10397" s="9"/>
      <c r="O10397" s="9"/>
      <c r="Q10397" s="9"/>
      <c r="R10397" s="9"/>
      <c r="S10397" s="9"/>
      <c r="T10397" s="9"/>
      <c r="U10397" s="9"/>
      <c r="V10397" s="9"/>
      <c r="W10397" s="9"/>
      <c r="Y10397" s="9"/>
      <c r="Z10397" s="9"/>
    </row>
    <row r="10398" spans="8:26" x14ac:dyDescent="0.3">
      <c r="H10398" s="9"/>
      <c r="I10398" s="9"/>
      <c r="J10398" s="9"/>
      <c r="K10398" s="9"/>
      <c r="L10398" s="9"/>
      <c r="M10398" s="9"/>
      <c r="N10398" s="9"/>
      <c r="O10398" s="9"/>
      <c r="Q10398" s="9"/>
      <c r="R10398" s="9"/>
      <c r="S10398" s="9"/>
      <c r="T10398" s="9"/>
      <c r="U10398" s="9"/>
      <c r="V10398" s="9"/>
      <c r="W10398" s="9"/>
      <c r="Y10398" s="9"/>
      <c r="Z10398" s="9"/>
    </row>
    <row r="10399" spans="8:26" x14ac:dyDescent="0.3">
      <c r="H10399" s="9"/>
      <c r="I10399" s="9"/>
      <c r="J10399" s="9"/>
      <c r="K10399" s="9"/>
      <c r="L10399" s="9"/>
      <c r="M10399" s="9"/>
      <c r="N10399" s="9"/>
      <c r="O10399" s="9"/>
      <c r="Q10399" s="9"/>
      <c r="R10399" s="9"/>
      <c r="S10399" s="9"/>
      <c r="T10399" s="9"/>
      <c r="U10399" s="9"/>
      <c r="V10399" s="9"/>
      <c r="W10399" s="9"/>
      <c r="Y10399" s="9"/>
      <c r="Z10399" s="9"/>
    </row>
    <row r="10400" spans="8:26" x14ac:dyDescent="0.3">
      <c r="H10400" s="9"/>
      <c r="I10400" s="9"/>
      <c r="J10400" s="9"/>
      <c r="K10400" s="9"/>
      <c r="L10400" s="9"/>
      <c r="M10400" s="9"/>
      <c r="N10400" s="9"/>
      <c r="O10400" s="9"/>
      <c r="Q10400" s="9"/>
      <c r="R10400" s="9"/>
      <c r="S10400" s="9"/>
      <c r="T10400" s="9"/>
      <c r="U10400" s="9"/>
      <c r="V10400" s="9"/>
      <c r="W10400" s="9"/>
      <c r="Y10400" s="9"/>
      <c r="Z10400" s="9"/>
    </row>
    <row r="10401" spans="8:26" x14ac:dyDescent="0.3">
      <c r="H10401" s="9"/>
      <c r="I10401" s="9"/>
      <c r="J10401" s="9"/>
      <c r="K10401" s="9"/>
      <c r="L10401" s="9"/>
      <c r="M10401" s="9"/>
      <c r="N10401" s="9"/>
      <c r="O10401" s="9"/>
      <c r="Q10401" s="9"/>
      <c r="R10401" s="9"/>
      <c r="S10401" s="9"/>
      <c r="T10401" s="9"/>
      <c r="U10401" s="9"/>
      <c r="V10401" s="9"/>
      <c r="W10401" s="9"/>
      <c r="Y10401" s="9"/>
      <c r="Z10401" s="9"/>
    </row>
    <row r="10402" spans="8:26" x14ac:dyDescent="0.3">
      <c r="H10402" s="9"/>
      <c r="I10402" s="9"/>
      <c r="J10402" s="9"/>
      <c r="K10402" s="9"/>
      <c r="L10402" s="9"/>
      <c r="M10402" s="9"/>
      <c r="N10402" s="9"/>
      <c r="O10402" s="9"/>
      <c r="Q10402" s="9"/>
      <c r="R10402" s="9"/>
      <c r="S10402" s="9"/>
      <c r="T10402" s="9"/>
      <c r="U10402" s="9"/>
      <c r="V10402" s="9"/>
      <c r="W10402" s="9"/>
      <c r="Y10402" s="9"/>
      <c r="Z10402" s="9"/>
    </row>
    <row r="10403" spans="8:26" x14ac:dyDescent="0.3">
      <c r="H10403" s="9"/>
      <c r="I10403" s="9"/>
      <c r="J10403" s="9"/>
      <c r="K10403" s="9"/>
      <c r="L10403" s="9"/>
      <c r="M10403" s="9"/>
      <c r="N10403" s="9"/>
      <c r="O10403" s="9"/>
      <c r="Q10403" s="9"/>
      <c r="R10403" s="9"/>
      <c r="S10403" s="9"/>
      <c r="T10403" s="9"/>
      <c r="U10403" s="9"/>
      <c r="V10403" s="9"/>
      <c r="W10403" s="9"/>
      <c r="Y10403" s="9"/>
      <c r="Z10403" s="9"/>
    </row>
    <row r="10404" spans="8:26" x14ac:dyDescent="0.3">
      <c r="H10404" s="9"/>
      <c r="I10404" s="9"/>
      <c r="J10404" s="9"/>
      <c r="K10404" s="9"/>
      <c r="L10404" s="9"/>
      <c r="M10404" s="9"/>
      <c r="N10404" s="9"/>
      <c r="O10404" s="9"/>
      <c r="Q10404" s="9"/>
      <c r="R10404" s="9"/>
      <c r="S10404" s="9"/>
      <c r="T10404" s="9"/>
      <c r="U10404" s="9"/>
      <c r="V10404" s="9"/>
      <c r="W10404" s="9"/>
      <c r="Y10404" s="9"/>
      <c r="Z10404" s="9"/>
    </row>
    <row r="10405" spans="8:26" x14ac:dyDescent="0.3">
      <c r="H10405" s="9"/>
      <c r="I10405" s="9"/>
      <c r="J10405" s="9"/>
      <c r="K10405" s="9"/>
      <c r="L10405" s="9"/>
      <c r="M10405" s="9"/>
      <c r="N10405" s="9"/>
      <c r="O10405" s="9"/>
      <c r="Q10405" s="9"/>
      <c r="R10405" s="9"/>
      <c r="S10405" s="9"/>
      <c r="T10405" s="9"/>
      <c r="U10405" s="9"/>
      <c r="V10405" s="9"/>
      <c r="W10405" s="9"/>
      <c r="Y10405" s="9"/>
      <c r="Z10405" s="9"/>
    </row>
    <row r="10406" spans="8:26" x14ac:dyDescent="0.3">
      <c r="H10406" s="9"/>
      <c r="I10406" s="9"/>
      <c r="J10406" s="9"/>
      <c r="K10406" s="9"/>
      <c r="L10406" s="9"/>
      <c r="M10406" s="9"/>
      <c r="N10406" s="9"/>
      <c r="O10406" s="9"/>
      <c r="Q10406" s="9"/>
      <c r="R10406" s="9"/>
      <c r="S10406" s="9"/>
      <c r="T10406" s="9"/>
      <c r="U10406" s="9"/>
      <c r="V10406" s="9"/>
      <c r="W10406" s="9"/>
      <c r="Y10406" s="9"/>
      <c r="Z10406" s="9"/>
    </row>
    <row r="10407" spans="8:26" x14ac:dyDescent="0.3">
      <c r="H10407" s="9"/>
      <c r="I10407" s="9"/>
      <c r="J10407" s="9"/>
      <c r="K10407" s="9"/>
      <c r="L10407" s="9"/>
      <c r="M10407" s="9"/>
      <c r="N10407" s="9"/>
      <c r="O10407" s="9"/>
      <c r="Q10407" s="9"/>
      <c r="R10407" s="9"/>
      <c r="S10407" s="9"/>
      <c r="T10407" s="9"/>
      <c r="U10407" s="9"/>
      <c r="V10407" s="9"/>
      <c r="W10407" s="9"/>
      <c r="Y10407" s="9"/>
      <c r="Z10407" s="9"/>
    </row>
    <row r="10408" spans="8:26" x14ac:dyDescent="0.3">
      <c r="H10408" s="9"/>
      <c r="I10408" s="9"/>
      <c r="J10408" s="9"/>
      <c r="K10408" s="9"/>
      <c r="L10408" s="9"/>
      <c r="M10408" s="9"/>
      <c r="N10408" s="9"/>
      <c r="O10408" s="9"/>
      <c r="Q10408" s="9"/>
      <c r="R10408" s="9"/>
      <c r="S10408" s="9"/>
      <c r="T10408" s="9"/>
      <c r="U10408" s="9"/>
      <c r="V10408" s="9"/>
      <c r="W10408" s="9"/>
      <c r="Y10408" s="9"/>
      <c r="Z10408" s="9"/>
    </row>
    <row r="10409" spans="8:26" x14ac:dyDescent="0.3">
      <c r="H10409" s="9"/>
      <c r="I10409" s="9"/>
      <c r="J10409" s="9"/>
      <c r="K10409" s="9"/>
      <c r="L10409" s="9"/>
      <c r="M10409" s="9"/>
      <c r="N10409" s="9"/>
      <c r="O10409" s="9"/>
      <c r="Q10409" s="9"/>
      <c r="R10409" s="9"/>
      <c r="S10409" s="9"/>
      <c r="T10409" s="9"/>
      <c r="U10409" s="9"/>
      <c r="V10409" s="9"/>
      <c r="W10409" s="9"/>
      <c r="Y10409" s="9"/>
      <c r="Z10409" s="9"/>
    </row>
    <row r="10410" spans="8:26" x14ac:dyDescent="0.3">
      <c r="H10410" s="9"/>
      <c r="I10410" s="9"/>
      <c r="J10410" s="9"/>
      <c r="K10410" s="9"/>
      <c r="L10410" s="9"/>
      <c r="M10410" s="9"/>
      <c r="N10410" s="9"/>
      <c r="O10410" s="9"/>
      <c r="Q10410" s="9"/>
      <c r="R10410" s="9"/>
      <c r="S10410" s="9"/>
      <c r="T10410" s="9"/>
      <c r="U10410" s="9"/>
      <c r="V10410" s="9"/>
      <c r="W10410" s="9"/>
      <c r="Y10410" s="9"/>
      <c r="Z10410" s="9"/>
    </row>
    <row r="10411" spans="8:26" x14ac:dyDescent="0.3">
      <c r="H10411" s="9"/>
      <c r="I10411" s="9"/>
      <c r="J10411" s="9"/>
      <c r="K10411" s="9"/>
      <c r="L10411" s="9"/>
      <c r="M10411" s="9"/>
      <c r="N10411" s="9"/>
      <c r="O10411" s="9"/>
      <c r="Q10411" s="9"/>
      <c r="R10411" s="9"/>
      <c r="S10411" s="9"/>
      <c r="T10411" s="9"/>
      <c r="U10411" s="9"/>
      <c r="V10411" s="9"/>
      <c r="W10411" s="9"/>
      <c r="Y10411" s="9"/>
      <c r="Z10411" s="9"/>
    </row>
    <row r="10412" spans="8:26" x14ac:dyDescent="0.3">
      <c r="H10412" s="9"/>
      <c r="I10412" s="9"/>
      <c r="J10412" s="9"/>
      <c r="K10412" s="9"/>
      <c r="L10412" s="9"/>
      <c r="M10412" s="9"/>
      <c r="N10412" s="9"/>
      <c r="O10412" s="9"/>
      <c r="Q10412" s="9"/>
      <c r="R10412" s="9"/>
      <c r="S10412" s="9"/>
      <c r="T10412" s="9"/>
      <c r="U10412" s="9"/>
      <c r="V10412" s="9"/>
      <c r="W10412" s="9"/>
      <c r="Y10412" s="9"/>
      <c r="Z10412" s="9"/>
    </row>
    <row r="10413" spans="8:26" x14ac:dyDescent="0.3">
      <c r="H10413" s="9"/>
      <c r="I10413" s="9"/>
      <c r="J10413" s="9"/>
      <c r="K10413" s="9"/>
      <c r="L10413" s="9"/>
      <c r="M10413" s="9"/>
      <c r="N10413" s="9"/>
      <c r="O10413" s="9"/>
      <c r="Q10413" s="9"/>
      <c r="R10413" s="9"/>
      <c r="S10413" s="9"/>
      <c r="T10413" s="9"/>
      <c r="U10413" s="9"/>
      <c r="V10413" s="9"/>
      <c r="W10413" s="9"/>
      <c r="Y10413" s="9"/>
      <c r="Z10413" s="9"/>
    </row>
    <row r="10414" spans="8:26" x14ac:dyDescent="0.3">
      <c r="H10414" s="9"/>
      <c r="I10414" s="9"/>
      <c r="J10414" s="9"/>
      <c r="K10414" s="9"/>
      <c r="L10414" s="9"/>
      <c r="M10414" s="9"/>
      <c r="N10414" s="9"/>
      <c r="O10414" s="9"/>
      <c r="Q10414" s="9"/>
      <c r="R10414" s="9"/>
      <c r="S10414" s="9"/>
      <c r="T10414" s="9"/>
      <c r="U10414" s="9"/>
      <c r="V10414" s="9"/>
      <c r="W10414" s="9"/>
      <c r="Y10414" s="9"/>
      <c r="Z10414" s="9"/>
    </row>
    <row r="10415" spans="8:26" x14ac:dyDescent="0.3">
      <c r="H10415" s="9"/>
      <c r="I10415" s="9"/>
      <c r="J10415" s="9"/>
      <c r="K10415" s="9"/>
      <c r="L10415" s="9"/>
      <c r="M10415" s="9"/>
      <c r="N10415" s="9"/>
      <c r="O10415" s="9"/>
      <c r="Q10415" s="9"/>
      <c r="R10415" s="9"/>
      <c r="S10415" s="9"/>
      <c r="T10415" s="9"/>
      <c r="U10415" s="9"/>
      <c r="V10415" s="9"/>
      <c r="W10415" s="9"/>
      <c r="Y10415" s="9"/>
      <c r="Z10415" s="9"/>
    </row>
    <row r="10416" spans="8:26" x14ac:dyDescent="0.3">
      <c r="H10416" s="9"/>
      <c r="I10416" s="9"/>
      <c r="J10416" s="9"/>
      <c r="K10416" s="9"/>
      <c r="L10416" s="9"/>
      <c r="M10416" s="9"/>
      <c r="N10416" s="9"/>
      <c r="O10416" s="9"/>
      <c r="Q10416" s="9"/>
      <c r="R10416" s="9"/>
      <c r="S10416" s="9"/>
      <c r="T10416" s="9"/>
      <c r="U10416" s="9"/>
      <c r="V10416" s="9"/>
      <c r="W10416" s="9"/>
      <c r="Y10416" s="9"/>
      <c r="Z10416" s="9"/>
    </row>
    <row r="10417" spans="8:26" x14ac:dyDescent="0.3">
      <c r="H10417" s="9"/>
      <c r="I10417" s="9"/>
      <c r="J10417" s="9"/>
      <c r="K10417" s="9"/>
      <c r="L10417" s="9"/>
      <c r="M10417" s="9"/>
      <c r="N10417" s="9"/>
      <c r="O10417" s="9"/>
      <c r="Q10417" s="9"/>
      <c r="R10417" s="9"/>
      <c r="S10417" s="9"/>
      <c r="T10417" s="9"/>
      <c r="U10417" s="9"/>
      <c r="V10417" s="9"/>
      <c r="W10417" s="9"/>
      <c r="Y10417" s="9"/>
      <c r="Z10417" s="9"/>
    </row>
    <row r="10418" spans="8:26" x14ac:dyDescent="0.3">
      <c r="H10418" s="9"/>
      <c r="I10418" s="9"/>
      <c r="J10418" s="9"/>
      <c r="K10418" s="9"/>
      <c r="L10418" s="9"/>
      <c r="M10418" s="9"/>
      <c r="N10418" s="9"/>
      <c r="O10418" s="9"/>
      <c r="Q10418" s="9"/>
      <c r="R10418" s="9"/>
      <c r="S10418" s="9"/>
      <c r="T10418" s="9"/>
      <c r="U10418" s="9"/>
      <c r="V10418" s="9"/>
      <c r="W10418" s="9"/>
      <c r="Y10418" s="9"/>
      <c r="Z10418" s="9"/>
    </row>
    <row r="10419" spans="8:26" x14ac:dyDescent="0.3">
      <c r="H10419" s="9"/>
      <c r="I10419" s="9"/>
      <c r="J10419" s="9"/>
      <c r="K10419" s="9"/>
      <c r="L10419" s="9"/>
      <c r="M10419" s="9"/>
      <c r="N10419" s="9"/>
      <c r="O10419" s="9"/>
      <c r="Q10419" s="9"/>
      <c r="R10419" s="9"/>
      <c r="S10419" s="9"/>
      <c r="T10419" s="9"/>
      <c r="U10419" s="9"/>
      <c r="V10419" s="9"/>
      <c r="W10419" s="9"/>
      <c r="Y10419" s="9"/>
      <c r="Z10419" s="9"/>
    </row>
    <row r="10420" spans="8:26" x14ac:dyDescent="0.3">
      <c r="H10420" s="9"/>
      <c r="I10420" s="9"/>
      <c r="J10420" s="9"/>
      <c r="K10420" s="9"/>
      <c r="L10420" s="9"/>
      <c r="M10420" s="9"/>
      <c r="N10420" s="9"/>
      <c r="O10420" s="9"/>
      <c r="Q10420" s="9"/>
      <c r="R10420" s="9"/>
      <c r="S10420" s="9"/>
      <c r="T10420" s="9"/>
      <c r="U10420" s="9"/>
      <c r="V10420" s="9"/>
      <c r="W10420" s="9"/>
      <c r="Y10420" s="9"/>
      <c r="Z10420" s="9"/>
    </row>
    <row r="10421" spans="8:26" x14ac:dyDescent="0.3">
      <c r="H10421" s="9"/>
      <c r="I10421" s="9"/>
      <c r="J10421" s="9"/>
      <c r="K10421" s="9"/>
      <c r="L10421" s="9"/>
      <c r="M10421" s="9"/>
      <c r="N10421" s="9"/>
      <c r="O10421" s="9"/>
      <c r="Q10421" s="9"/>
      <c r="R10421" s="9"/>
      <c r="S10421" s="9"/>
      <c r="T10421" s="9"/>
      <c r="U10421" s="9"/>
      <c r="V10421" s="9"/>
      <c r="W10421" s="9"/>
      <c r="Y10421" s="9"/>
      <c r="Z10421" s="9"/>
    </row>
    <row r="10422" spans="8:26" x14ac:dyDescent="0.3">
      <c r="H10422" s="9"/>
      <c r="I10422" s="9"/>
      <c r="J10422" s="9"/>
      <c r="K10422" s="9"/>
      <c r="L10422" s="9"/>
      <c r="M10422" s="9"/>
      <c r="N10422" s="9"/>
      <c r="O10422" s="9"/>
      <c r="Q10422" s="9"/>
      <c r="R10422" s="9"/>
      <c r="S10422" s="9"/>
      <c r="T10422" s="9"/>
      <c r="U10422" s="9"/>
      <c r="V10422" s="9"/>
      <c r="W10422" s="9"/>
      <c r="Y10422" s="9"/>
      <c r="Z10422" s="9"/>
    </row>
    <row r="10423" spans="8:26" x14ac:dyDescent="0.3">
      <c r="H10423" s="9"/>
      <c r="I10423" s="9"/>
      <c r="J10423" s="9"/>
      <c r="K10423" s="9"/>
      <c r="L10423" s="9"/>
      <c r="M10423" s="9"/>
      <c r="N10423" s="9"/>
      <c r="O10423" s="9"/>
      <c r="Q10423" s="9"/>
      <c r="R10423" s="9"/>
      <c r="S10423" s="9"/>
      <c r="T10423" s="9"/>
      <c r="U10423" s="9"/>
      <c r="V10423" s="9"/>
      <c r="W10423" s="9"/>
      <c r="Y10423" s="9"/>
      <c r="Z10423" s="9"/>
    </row>
    <row r="10424" spans="8:26" x14ac:dyDescent="0.3">
      <c r="H10424" s="9"/>
      <c r="I10424" s="9"/>
      <c r="J10424" s="9"/>
      <c r="K10424" s="9"/>
      <c r="L10424" s="9"/>
      <c r="M10424" s="9"/>
      <c r="N10424" s="9"/>
      <c r="O10424" s="9"/>
      <c r="Q10424" s="9"/>
      <c r="R10424" s="9"/>
      <c r="S10424" s="9"/>
      <c r="T10424" s="9"/>
      <c r="U10424" s="9"/>
      <c r="V10424" s="9"/>
      <c r="W10424" s="9"/>
      <c r="Y10424" s="9"/>
      <c r="Z10424" s="9"/>
    </row>
    <row r="10425" spans="8:26" x14ac:dyDescent="0.3">
      <c r="H10425" s="9"/>
      <c r="I10425" s="9"/>
      <c r="J10425" s="9"/>
      <c r="K10425" s="9"/>
      <c r="L10425" s="9"/>
      <c r="M10425" s="9"/>
      <c r="N10425" s="9"/>
      <c r="O10425" s="9"/>
      <c r="Q10425" s="9"/>
      <c r="R10425" s="9"/>
      <c r="S10425" s="9"/>
      <c r="T10425" s="9"/>
      <c r="U10425" s="9"/>
      <c r="V10425" s="9"/>
      <c r="W10425" s="9"/>
      <c r="Y10425" s="9"/>
      <c r="Z10425" s="9"/>
    </row>
    <row r="10426" spans="8:26" x14ac:dyDescent="0.3">
      <c r="H10426" s="9"/>
      <c r="I10426" s="9"/>
      <c r="J10426" s="9"/>
      <c r="K10426" s="9"/>
      <c r="L10426" s="9"/>
      <c r="M10426" s="9"/>
      <c r="N10426" s="9"/>
      <c r="O10426" s="9"/>
      <c r="Q10426" s="9"/>
      <c r="R10426" s="9"/>
      <c r="S10426" s="9"/>
      <c r="T10426" s="9"/>
      <c r="U10426" s="9"/>
      <c r="V10426" s="9"/>
      <c r="W10426" s="9"/>
      <c r="Y10426" s="9"/>
      <c r="Z10426" s="9"/>
    </row>
    <row r="10427" spans="8:26" x14ac:dyDescent="0.3">
      <c r="H10427" s="9"/>
      <c r="I10427" s="9"/>
      <c r="J10427" s="9"/>
      <c r="K10427" s="9"/>
      <c r="L10427" s="9"/>
      <c r="M10427" s="9"/>
      <c r="N10427" s="9"/>
      <c r="O10427" s="9"/>
      <c r="Q10427" s="9"/>
      <c r="R10427" s="9"/>
      <c r="S10427" s="9"/>
      <c r="T10427" s="9"/>
      <c r="U10427" s="9"/>
      <c r="V10427" s="9"/>
      <c r="W10427" s="9"/>
      <c r="Y10427" s="9"/>
      <c r="Z10427" s="9"/>
    </row>
    <row r="10428" spans="8:26" x14ac:dyDescent="0.3">
      <c r="H10428" s="9"/>
      <c r="I10428" s="9"/>
      <c r="J10428" s="9"/>
      <c r="K10428" s="9"/>
      <c r="L10428" s="9"/>
      <c r="M10428" s="9"/>
      <c r="N10428" s="9"/>
      <c r="O10428" s="9"/>
      <c r="Q10428" s="9"/>
      <c r="R10428" s="9"/>
      <c r="S10428" s="9"/>
      <c r="T10428" s="9"/>
      <c r="U10428" s="9"/>
      <c r="V10428" s="9"/>
      <c r="W10428" s="9"/>
      <c r="Y10428" s="9"/>
      <c r="Z10428" s="9"/>
    </row>
    <row r="10429" spans="8:26" x14ac:dyDescent="0.3">
      <c r="H10429" s="9"/>
      <c r="I10429" s="9"/>
      <c r="J10429" s="9"/>
      <c r="K10429" s="9"/>
      <c r="L10429" s="9"/>
      <c r="M10429" s="9"/>
      <c r="N10429" s="9"/>
      <c r="O10429" s="9"/>
      <c r="Q10429" s="9"/>
      <c r="R10429" s="9"/>
      <c r="S10429" s="9"/>
      <c r="T10429" s="9"/>
      <c r="U10429" s="9"/>
      <c r="V10429" s="9"/>
      <c r="W10429" s="9"/>
      <c r="Y10429" s="9"/>
      <c r="Z10429" s="9"/>
    </row>
    <row r="10430" spans="8:26" x14ac:dyDescent="0.3">
      <c r="H10430" s="9"/>
      <c r="I10430" s="9"/>
      <c r="J10430" s="9"/>
      <c r="K10430" s="9"/>
      <c r="L10430" s="9"/>
      <c r="M10430" s="9"/>
      <c r="N10430" s="9"/>
      <c r="O10430" s="9"/>
      <c r="Q10430" s="9"/>
      <c r="R10430" s="9"/>
      <c r="S10430" s="9"/>
      <c r="T10430" s="9"/>
      <c r="U10430" s="9"/>
      <c r="V10430" s="9"/>
      <c r="W10430" s="9"/>
      <c r="Y10430" s="9"/>
      <c r="Z10430" s="9"/>
    </row>
    <row r="10431" spans="8:26" x14ac:dyDescent="0.3">
      <c r="H10431" s="9"/>
      <c r="I10431" s="9"/>
      <c r="J10431" s="9"/>
      <c r="K10431" s="9"/>
      <c r="L10431" s="9"/>
      <c r="M10431" s="9"/>
      <c r="N10431" s="9"/>
      <c r="O10431" s="9"/>
      <c r="Q10431" s="9"/>
      <c r="R10431" s="9"/>
      <c r="S10431" s="9"/>
      <c r="T10431" s="9"/>
      <c r="U10431" s="9"/>
      <c r="V10431" s="9"/>
      <c r="W10431" s="9"/>
      <c r="Y10431" s="9"/>
      <c r="Z10431" s="9"/>
    </row>
    <row r="10432" spans="8:26" x14ac:dyDescent="0.3">
      <c r="H10432" s="9"/>
      <c r="I10432" s="9"/>
      <c r="J10432" s="9"/>
      <c r="K10432" s="9"/>
      <c r="L10432" s="9"/>
      <c r="M10432" s="9"/>
      <c r="N10432" s="9"/>
      <c r="O10432" s="9"/>
      <c r="Q10432" s="9"/>
      <c r="R10432" s="9"/>
      <c r="S10432" s="9"/>
      <c r="T10432" s="9"/>
      <c r="U10432" s="9"/>
      <c r="V10432" s="9"/>
      <c r="W10432" s="9"/>
      <c r="Y10432" s="9"/>
      <c r="Z10432" s="9"/>
    </row>
    <row r="10433" spans="8:26" x14ac:dyDescent="0.3">
      <c r="H10433" s="9"/>
      <c r="I10433" s="9"/>
      <c r="J10433" s="9"/>
      <c r="K10433" s="9"/>
      <c r="L10433" s="9"/>
      <c r="M10433" s="9"/>
      <c r="N10433" s="9"/>
      <c r="O10433" s="9"/>
      <c r="Q10433" s="9"/>
      <c r="R10433" s="9"/>
      <c r="S10433" s="9"/>
      <c r="T10433" s="9"/>
      <c r="U10433" s="9"/>
      <c r="V10433" s="9"/>
      <c r="W10433" s="9"/>
      <c r="Y10433" s="9"/>
      <c r="Z10433" s="9"/>
    </row>
    <row r="10434" spans="8:26" x14ac:dyDescent="0.3">
      <c r="H10434" s="9"/>
      <c r="I10434" s="9"/>
      <c r="J10434" s="9"/>
      <c r="K10434" s="9"/>
      <c r="L10434" s="9"/>
      <c r="M10434" s="9"/>
      <c r="N10434" s="9"/>
      <c r="O10434" s="9"/>
      <c r="Q10434" s="9"/>
      <c r="R10434" s="9"/>
      <c r="S10434" s="9"/>
      <c r="T10434" s="9"/>
      <c r="U10434" s="9"/>
      <c r="V10434" s="9"/>
      <c r="W10434" s="9"/>
      <c r="Y10434" s="9"/>
      <c r="Z10434" s="9"/>
    </row>
    <row r="10435" spans="8:26" x14ac:dyDescent="0.3">
      <c r="H10435" s="9"/>
      <c r="I10435" s="9"/>
      <c r="J10435" s="9"/>
      <c r="K10435" s="9"/>
      <c r="L10435" s="9"/>
      <c r="M10435" s="9"/>
      <c r="N10435" s="9"/>
      <c r="O10435" s="9"/>
      <c r="Q10435" s="9"/>
      <c r="R10435" s="9"/>
      <c r="S10435" s="9"/>
      <c r="T10435" s="9"/>
      <c r="U10435" s="9"/>
      <c r="V10435" s="9"/>
      <c r="W10435" s="9"/>
      <c r="Y10435" s="9"/>
      <c r="Z10435" s="9"/>
    </row>
    <row r="10436" spans="8:26" x14ac:dyDescent="0.3">
      <c r="H10436" s="9"/>
      <c r="I10436" s="9"/>
      <c r="J10436" s="9"/>
      <c r="K10436" s="9"/>
      <c r="L10436" s="9"/>
      <c r="M10436" s="9"/>
      <c r="N10436" s="9"/>
      <c r="O10436" s="9"/>
      <c r="Q10436" s="9"/>
      <c r="R10436" s="9"/>
      <c r="S10436" s="9"/>
      <c r="T10436" s="9"/>
      <c r="U10436" s="9"/>
      <c r="V10436" s="9"/>
      <c r="W10436" s="9"/>
      <c r="Y10436" s="9"/>
      <c r="Z10436" s="9"/>
    </row>
    <row r="10437" spans="8:26" x14ac:dyDescent="0.3">
      <c r="H10437" s="9"/>
      <c r="I10437" s="9"/>
      <c r="J10437" s="9"/>
      <c r="K10437" s="9"/>
      <c r="L10437" s="9"/>
      <c r="M10437" s="9"/>
      <c r="N10437" s="9"/>
      <c r="O10437" s="9"/>
      <c r="Q10437" s="9"/>
      <c r="R10437" s="9"/>
      <c r="S10437" s="9"/>
      <c r="T10437" s="9"/>
      <c r="U10437" s="9"/>
      <c r="V10437" s="9"/>
      <c r="W10437" s="9"/>
      <c r="Y10437" s="9"/>
      <c r="Z10437" s="9"/>
    </row>
    <row r="10438" spans="8:26" x14ac:dyDescent="0.3">
      <c r="H10438" s="9"/>
      <c r="I10438" s="9"/>
      <c r="J10438" s="9"/>
      <c r="K10438" s="9"/>
      <c r="L10438" s="9"/>
      <c r="M10438" s="9"/>
      <c r="N10438" s="9"/>
      <c r="O10438" s="9"/>
      <c r="Q10438" s="9"/>
      <c r="R10438" s="9"/>
      <c r="S10438" s="9"/>
      <c r="T10438" s="9"/>
      <c r="U10438" s="9"/>
      <c r="V10438" s="9"/>
      <c r="W10438" s="9"/>
      <c r="Y10438" s="9"/>
      <c r="Z10438" s="9"/>
    </row>
    <row r="10439" spans="8:26" x14ac:dyDescent="0.3">
      <c r="H10439" s="9"/>
      <c r="I10439" s="9"/>
      <c r="J10439" s="9"/>
      <c r="K10439" s="9"/>
      <c r="L10439" s="9"/>
      <c r="M10439" s="9"/>
      <c r="N10439" s="9"/>
      <c r="O10439" s="9"/>
      <c r="Q10439" s="9"/>
      <c r="R10439" s="9"/>
      <c r="S10439" s="9"/>
      <c r="T10439" s="9"/>
      <c r="U10439" s="9"/>
      <c r="V10439" s="9"/>
      <c r="W10439" s="9"/>
      <c r="Y10439" s="9"/>
      <c r="Z10439" s="9"/>
    </row>
    <row r="10440" spans="8:26" x14ac:dyDescent="0.3">
      <c r="H10440" s="9"/>
      <c r="I10440" s="9"/>
      <c r="J10440" s="9"/>
      <c r="K10440" s="9"/>
      <c r="L10440" s="9"/>
      <c r="M10440" s="9"/>
      <c r="N10440" s="9"/>
      <c r="O10440" s="9"/>
      <c r="Q10440" s="9"/>
      <c r="R10440" s="9"/>
      <c r="S10440" s="9"/>
      <c r="T10440" s="9"/>
      <c r="U10440" s="9"/>
      <c r="V10440" s="9"/>
      <c r="W10440" s="9"/>
      <c r="Y10440" s="9"/>
      <c r="Z10440" s="9"/>
    </row>
    <row r="10441" spans="8:26" x14ac:dyDescent="0.3">
      <c r="H10441" s="9"/>
      <c r="I10441" s="9"/>
      <c r="J10441" s="9"/>
      <c r="K10441" s="9"/>
      <c r="L10441" s="9"/>
      <c r="M10441" s="9"/>
      <c r="N10441" s="9"/>
      <c r="O10441" s="9"/>
      <c r="Q10441" s="9"/>
      <c r="R10441" s="9"/>
      <c r="S10441" s="9"/>
      <c r="T10441" s="9"/>
      <c r="U10441" s="9"/>
      <c r="V10441" s="9"/>
      <c r="W10441" s="9"/>
      <c r="Y10441" s="9"/>
      <c r="Z10441" s="9"/>
    </row>
    <row r="10442" spans="8:26" x14ac:dyDescent="0.3">
      <c r="H10442" s="9"/>
      <c r="I10442" s="9"/>
      <c r="J10442" s="9"/>
      <c r="K10442" s="9"/>
      <c r="L10442" s="9"/>
      <c r="M10442" s="9"/>
      <c r="N10442" s="9"/>
      <c r="O10442" s="9"/>
      <c r="Q10442" s="9"/>
      <c r="R10442" s="9"/>
      <c r="S10442" s="9"/>
      <c r="T10442" s="9"/>
      <c r="U10442" s="9"/>
      <c r="V10442" s="9"/>
      <c r="W10442" s="9"/>
      <c r="Y10442" s="9"/>
      <c r="Z10442" s="9"/>
    </row>
    <row r="10443" spans="8:26" x14ac:dyDescent="0.3">
      <c r="H10443" s="9"/>
      <c r="I10443" s="9"/>
      <c r="J10443" s="9"/>
      <c r="K10443" s="9"/>
      <c r="L10443" s="9"/>
      <c r="M10443" s="9"/>
      <c r="N10443" s="9"/>
      <c r="O10443" s="9"/>
      <c r="Q10443" s="9"/>
      <c r="R10443" s="9"/>
      <c r="S10443" s="9"/>
      <c r="T10443" s="9"/>
      <c r="U10443" s="9"/>
      <c r="V10443" s="9"/>
      <c r="W10443" s="9"/>
      <c r="Y10443" s="9"/>
      <c r="Z10443" s="9"/>
    </row>
    <row r="10444" spans="8:26" x14ac:dyDescent="0.3">
      <c r="H10444" s="9"/>
      <c r="I10444" s="9"/>
      <c r="J10444" s="9"/>
      <c r="K10444" s="9"/>
      <c r="L10444" s="9"/>
      <c r="M10444" s="9"/>
      <c r="N10444" s="9"/>
      <c r="O10444" s="9"/>
      <c r="Q10444" s="9"/>
      <c r="R10444" s="9"/>
      <c r="S10444" s="9"/>
      <c r="T10444" s="9"/>
      <c r="U10444" s="9"/>
      <c r="V10444" s="9"/>
      <c r="W10444" s="9"/>
      <c r="Y10444" s="9"/>
      <c r="Z10444" s="9"/>
    </row>
    <row r="10445" spans="8:26" x14ac:dyDescent="0.3">
      <c r="H10445" s="9"/>
      <c r="I10445" s="9"/>
      <c r="J10445" s="9"/>
      <c r="K10445" s="9"/>
      <c r="L10445" s="9"/>
      <c r="M10445" s="9"/>
      <c r="N10445" s="9"/>
      <c r="O10445" s="9"/>
      <c r="Q10445" s="9"/>
      <c r="R10445" s="9"/>
      <c r="S10445" s="9"/>
      <c r="T10445" s="9"/>
      <c r="U10445" s="9"/>
      <c r="V10445" s="9"/>
      <c r="W10445" s="9"/>
      <c r="Y10445" s="9"/>
      <c r="Z10445" s="9"/>
    </row>
    <row r="10446" spans="8:26" x14ac:dyDescent="0.3">
      <c r="H10446" s="9"/>
      <c r="I10446" s="9"/>
      <c r="J10446" s="9"/>
      <c r="K10446" s="9"/>
      <c r="L10446" s="9"/>
      <c r="M10446" s="9"/>
      <c r="N10446" s="9"/>
      <c r="O10446" s="9"/>
      <c r="Q10446" s="9"/>
      <c r="R10446" s="9"/>
      <c r="S10446" s="9"/>
      <c r="T10446" s="9"/>
      <c r="U10446" s="9"/>
      <c r="V10446" s="9"/>
      <c r="W10446" s="9"/>
      <c r="Y10446" s="9"/>
      <c r="Z10446" s="9"/>
    </row>
    <row r="10447" spans="8:26" x14ac:dyDescent="0.3">
      <c r="H10447" s="9"/>
      <c r="I10447" s="9"/>
      <c r="J10447" s="9"/>
      <c r="K10447" s="9"/>
      <c r="L10447" s="9"/>
      <c r="M10447" s="9"/>
      <c r="N10447" s="9"/>
      <c r="O10447" s="9"/>
      <c r="Q10447" s="9"/>
      <c r="R10447" s="9"/>
      <c r="S10447" s="9"/>
      <c r="T10447" s="9"/>
      <c r="U10447" s="9"/>
      <c r="V10447" s="9"/>
      <c r="W10447" s="9"/>
      <c r="Y10447" s="9"/>
      <c r="Z10447" s="9"/>
    </row>
    <row r="10448" spans="8:26" x14ac:dyDescent="0.3">
      <c r="H10448" s="9"/>
      <c r="I10448" s="9"/>
      <c r="J10448" s="9"/>
      <c r="K10448" s="9"/>
      <c r="L10448" s="9"/>
      <c r="M10448" s="9"/>
      <c r="N10448" s="9"/>
      <c r="O10448" s="9"/>
      <c r="Q10448" s="9"/>
      <c r="R10448" s="9"/>
      <c r="S10448" s="9"/>
      <c r="T10448" s="9"/>
      <c r="U10448" s="9"/>
      <c r="V10448" s="9"/>
      <c r="W10448" s="9"/>
      <c r="Y10448" s="9"/>
      <c r="Z10448" s="9"/>
    </row>
    <row r="10449" spans="8:26" x14ac:dyDescent="0.3">
      <c r="H10449" s="9"/>
      <c r="I10449" s="9"/>
      <c r="J10449" s="9"/>
      <c r="K10449" s="9"/>
      <c r="L10449" s="9"/>
      <c r="M10449" s="9"/>
      <c r="N10449" s="9"/>
      <c r="O10449" s="9"/>
      <c r="Q10449" s="9"/>
      <c r="R10449" s="9"/>
      <c r="S10449" s="9"/>
      <c r="T10449" s="9"/>
      <c r="U10449" s="9"/>
      <c r="V10449" s="9"/>
      <c r="W10449" s="9"/>
      <c r="Y10449" s="9"/>
      <c r="Z10449" s="9"/>
    </row>
    <row r="10450" spans="8:26" x14ac:dyDescent="0.3">
      <c r="H10450" s="9"/>
      <c r="I10450" s="9"/>
      <c r="J10450" s="9"/>
      <c r="K10450" s="9"/>
      <c r="L10450" s="9"/>
      <c r="M10450" s="9"/>
      <c r="N10450" s="9"/>
      <c r="O10450" s="9"/>
      <c r="Q10450" s="9"/>
      <c r="R10450" s="9"/>
      <c r="S10450" s="9"/>
      <c r="T10450" s="9"/>
      <c r="U10450" s="9"/>
      <c r="V10450" s="9"/>
      <c r="W10450" s="9"/>
      <c r="Y10450" s="9"/>
      <c r="Z10450" s="9"/>
    </row>
    <row r="10451" spans="8:26" x14ac:dyDescent="0.3">
      <c r="H10451" s="9"/>
      <c r="I10451" s="9"/>
      <c r="J10451" s="9"/>
      <c r="K10451" s="9"/>
      <c r="L10451" s="9"/>
      <c r="M10451" s="9"/>
      <c r="N10451" s="9"/>
      <c r="O10451" s="9"/>
      <c r="Q10451" s="9"/>
      <c r="R10451" s="9"/>
      <c r="S10451" s="9"/>
      <c r="T10451" s="9"/>
      <c r="U10451" s="9"/>
      <c r="V10451" s="9"/>
      <c r="W10451" s="9"/>
      <c r="Y10451" s="9"/>
      <c r="Z10451" s="9"/>
    </row>
    <row r="10452" spans="8:26" x14ac:dyDescent="0.3">
      <c r="H10452" s="9"/>
      <c r="I10452" s="9"/>
      <c r="J10452" s="9"/>
      <c r="K10452" s="9"/>
      <c r="L10452" s="9"/>
      <c r="M10452" s="9"/>
      <c r="N10452" s="9"/>
      <c r="O10452" s="9"/>
      <c r="Q10452" s="9"/>
      <c r="R10452" s="9"/>
      <c r="S10452" s="9"/>
      <c r="T10452" s="9"/>
      <c r="U10452" s="9"/>
      <c r="V10452" s="9"/>
      <c r="W10452" s="9"/>
      <c r="Y10452" s="9"/>
      <c r="Z10452" s="9"/>
    </row>
    <row r="10453" spans="8:26" x14ac:dyDescent="0.3">
      <c r="H10453" s="9"/>
      <c r="I10453" s="9"/>
      <c r="J10453" s="9"/>
      <c r="K10453" s="9"/>
      <c r="L10453" s="9"/>
      <c r="M10453" s="9"/>
      <c r="N10453" s="9"/>
      <c r="O10453" s="9"/>
      <c r="Q10453" s="9"/>
      <c r="R10453" s="9"/>
      <c r="S10453" s="9"/>
      <c r="T10453" s="9"/>
      <c r="U10453" s="9"/>
      <c r="V10453" s="9"/>
      <c r="W10453" s="9"/>
      <c r="Y10453" s="9"/>
      <c r="Z10453" s="9"/>
    </row>
    <row r="10454" spans="8:26" x14ac:dyDescent="0.3">
      <c r="H10454" s="9"/>
      <c r="I10454" s="9"/>
      <c r="J10454" s="9"/>
      <c r="K10454" s="9"/>
      <c r="L10454" s="9"/>
      <c r="M10454" s="9"/>
      <c r="N10454" s="9"/>
      <c r="O10454" s="9"/>
      <c r="Q10454" s="9"/>
      <c r="R10454" s="9"/>
      <c r="S10454" s="9"/>
      <c r="T10454" s="9"/>
      <c r="U10454" s="9"/>
      <c r="V10454" s="9"/>
      <c r="W10454" s="9"/>
      <c r="Y10454" s="9"/>
      <c r="Z10454" s="9"/>
    </row>
    <row r="10455" spans="8:26" x14ac:dyDescent="0.3">
      <c r="H10455" s="9"/>
      <c r="I10455" s="9"/>
      <c r="J10455" s="9"/>
      <c r="K10455" s="9"/>
      <c r="L10455" s="9"/>
      <c r="M10455" s="9"/>
      <c r="N10455" s="9"/>
      <c r="O10455" s="9"/>
      <c r="Q10455" s="9"/>
      <c r="R10455" s="9"/>
      <c r="S10455" s="9"/>
      <c r="T10455" s="9"/>
      <c r="U10455" s="9"/>
      <c r="V10455" s="9"/>
      <c r="W10455" s="9"/>
      <c r="Y10455" s="9"/>
      <c r="Z10455" s="9"/>
    </row>
    <row r="10456" spans="8:26" x14ac:dyDescent="0.3">
      <c r="H10456" s="9"/>
      <c r="I10456" s="9"/>
      <c r="J10456" s="9"/>
      <c r="K10456" s="9"/>
      <c r="L10456" s="9"/>
      <c r="M10456" s="9"/>
      <c r="N10456" s="9"/>
      <c r="O10456" s="9"/>
      <c r="Q10456" s="9"/>
      <c r="R10456" s="9"/>
      <c r="S10456" s="9"/>
      <c r="T10456" s="9"/>
      <c r="U10456" s="9"/>
      <c r="V10456" s="9"/>
      <c r="W10456" s="9"/>
      <c r="Y10456" s="9"/>
      <c r="Z10456" s="9"/>
    </row>
    <row r="10457" spans="8:26" x14ac:dyDescent="0.3">
      <c r="H10457" s="9"/>
      <c r="I10457" s="9"/>
      <c r="J10457" s="9"/>
      <c r="K10457" s="9"/>
      <c r="L10457" s="9"/>
      <c r="M10457" s="9"/>
      <c r="N10457" s="9"/>
      <c r="O10457" s="9"/>
      <c r="Q10457" s="9"/>
      <c r="R10457" s="9"/>
      <c r="S10457" s="9"/>
      <c r="T10457" s="9"/>
      <c r="U10457" s="9"/>
      <c r="V10457" s="9"/>
      <c r="W10457" s="9"/>
      <c r="Y10457" s="9"/>
      <c r="Z10457" s="9"/>
    </row>
    <row r="10458" spans="8:26" x14ac:dyDescent="0.3">
      <c r="H10458" s="9"/>
      <c r="I10458" s="9"/>
      <c r="J10458" s="9"/>
      <c r="K10458" s="9"/>
      <c r="L10458" s="9"/>
      <c r="M10458" s="9"/>
      <c r="N10458" s="9"/>
      <c r="O10458" s="9"/>
      <c r="Q10458" s="9"/>
      <c r="R10458" s="9"/>
      <c r="S10458" s="9"/>
      <c r="T10458" s="9"/>
      <c r="U10458" s="9"/>
      <c r="V10458" s="9"/>
      <c r="W10458" s="9"/>
      <c r="Y10458" s="9"/>
      <c r="Z10458" s="9"/>
    </row>
    <row r="10459" spans="8:26" x14ac:dyDescent="0.3">
      <c r="H10459" s="9"/>
      <c r="I10459" s="9"/>
      <c r="J10459" s="9"/>
      <c r="K10459" s="9"/>
      <c r="L10459" s="9"/>
      <c r="M10459" s="9"/>
      <c r="N10459" s="9"/>
      <c r="O10459" s="9"/>
      <c r="Q10459" s="9"/>
      <c r="R10459" s="9"/>
      <c r="S10459" s="9"/>
      <c r="T10459" s="9"/>
      <c r="U10459" s="9"/>
      <c r="V10459" s="9"/>
      <c r="W10459" s="9"/>
      <c r="Y10459" s="9"/>
      <c r="Z10459" s="9"/>
    </row>
    <row r="10460" spans="8:26" x14ac:dyDescent="0.3">
      <c r="H10460" s="9"/>
      <c r="I10460" s="9"/>
      <c r="J10460" s="9"/>
      <c r="K10460" s="9"/>
      <c r="L10460" s="9"/>
      <c r="M10460" s="9"/>
      <c r="N10460" s="9"/>
      <c r="O10460" s="9"/>
      <c r="Q10460" s="9"/>
      <c r="R10460" s="9"/>
      <c r="S10460" s="9"/>
      <c r="T10460" s="9"/>
      <c r="U10460" s="9"/>
      <c r="V10460" s="9"/>
      <c r="W10460" s="9"/>
      <c r="Y10460" s="9"/>
      <c r="Z10460" s="9"/>
    </row>
    <row r="10461" spans="8:26" x14ac:dyDescent="0.3">
      <c r="H10461" s="9"/>
      <c r="I10461" s="9"/>
      <c r="J10461" s="9"/>
      <c r="K10461" s="9"/>
      <c r="L10461" s="9"/>
      <c r="M10461" s="9"/>
      <c r="N10461" s="9"/>
      <c r="O10461" s="9"/>
      <c r="Q10461" s="9"/>
      <c r="R10461" s="9"/>
      <c r="S10461" s="9"/>
      <c r="T10461" s="9"/>
      <c r="U10461" s="9"/>
      <c r="V10461" s="9"/>
      <c r="W10461" s="9"/>
      <c r="Y10461" s="9"/>
      <c r="Z10461" s="9"/>
    </row>
    <row r="10462" spans="8:26" x14ac:dyDescent="0.3">
      <c r="H10462" s="9"/>
      <c r="I10462" s="9"/>
      <c r="J10462" s="9"/>
      <c r="K10462" s="9"/>
      <c r="L10462" s="9"/>
      <c r="M10462" s="9"/>
      <c r="N10462" s="9"/>
      <c r="O10462" s="9"/>
      <c r="Q10462" s="9"/>
      <c r="R10462" s="9"/>
      <c r="S10462" s="9"/>
      <c r="T10462" s="9"/>
      <c r="U10462" s="9"/>
      <c r="V10462" s="9"/>
      <c r="W10462" s="9"/>
      <c r="Y10462" s="9"/>
      <c r="Z10462" s="9"/>
    </row>
    <row r="10463" spans="8:26" x14ac:dyDescent="0.3">
      <c r="H10463" s="9"/>
      <c r="I10463" s="9"/>
      <c r="J10463" s="9"/>
      <c r="K10463" s="9"/>
      <c r="L10463" s="9"/>
      <c r="M10463" s="9"/>
      <c r="N10463" s="9"/>
      <c r="O10463" s="9"/>
      <c r="Q10463" s="9"/>
      <c r="R10463" s="9"/>
      <c r="S10463" s="9"/>
      <c r="T10463" s="9"/>
      <c r="U10463" s="9"/>
      <c r="V10463" s="9"/>
      <c r="W10463" s="9"/>
      <c r="Y10463" s="9"/>
      <c r="Z10463" s="9"/>
    </row>
    <row r="10464" spans="8:26" x14ac:dyDescent="0.3">
      <c r="H10464" s="9"/>
      <c r="I10464" s="9"/>
      <c r="J10464" s="9"/>
      <c r="K10464" s="9"/>
      <c r="L10464" s="9"/>
      <c r="M10464" s="9"/>
      <c r="N10464" s="9"/>
      <c r="O10464" s="9"/>
      <c r="Q10464" s="9"/>
      <c r="R10464" s="9"/>
      <c r="S10464" s="9"/>
      <c r="T10464" s="9"/>
      <c r="U10464" s="9"/>
      <c r="V10464" s="9"/>
      <c r="W10464" s="9"/>
      <c r="Y10464" s="9"/>
      <c r="Z10464" s="9"/>
    </row>
    <row r="10465" spans="8:26" x14ac:dyDescent="0.3">
      <c r="H10465" s="9"/>
      <c r="I10465" s="9"/>
      <c r="J10465" s="9"/>
      <c r="K10465" s="9"/>
      <c r="L10465" s="9"/>
      <c r="M10465" s="9"/>
      <c r="N10465" s="9"/>
      <c r="O10465" s="9"/>
      <c r="Q10465" s="9"/>
      <c r="R10465" s="9"/>
      <c r="S10465" s="9"/>
      <c r="T10465" s="9"/>
      <c r="U10465" s="9"/>
      <c r="V10465" s="9"/>
      <c r="W10465" s="9"/>
      <c r="Y10465" s="9"/>
      <c r="Z10465" s="9"/>
    </row>
    <row r="10466" spans="8:26" x14ac:dyDescent="0.3">
      <c r="H10466" s="9"/>
      <c r="I10466" s="9"/>
      <c r="J10466" s="9"/>
      <c r="K10466" s="9"/>
      <c r="L10466" s="9"/>
      <c r="M10466" s="9"/>
      <c r="N10466" s="9"/>
      <c r="O10466" s="9"/>
      <c r="Q10466" s="9"/>
      <c r="R10466" s="9"/>
      <c r="S10466" s="9"/>
      <c r="T10466" s="9"/>
      <c r="U10466" s="9"/>
      <c r="V10466" s="9"/>
      <c r="W10466" s="9"/>
      <c r="Y10466" s="9"/>
      <c r="Z10466" s="9"/>
    </row>
    <row r="10467" spans="8:26" x14ac:dyDescent="0.3">
      <c r="H10467" s="9"/>
      <c r="I10467" s="9"/>
      <c r="J10467" s="9"/>
      <c r="K10467" s="9"/>
      <c r="L10467" s="9"/>
      <c r="M10467" s="9"/>
      <c r="N10467" s="9"/>
      <c r="O10467" s="9"/>
      <c r="Q10467" s="9"/>
      <c r="R10467" s="9"/>
      <c r="S10467" s="9"/>
      <c r="T10467" s="9"/>
      <c r="U10467" s="9"/>
      <c r="V10467" s="9"/>
      <c r="W10467" s="9"/>
      <c r="Y10467" s="9"/>
      <c r="Z10467" s="9"/>
    </row>
    <row r="10468" spans="8:26" x14ac:dyDescent="0.3">
      <c r="H10468" s="9"/>
      <c r="I10468" s="9"/>
      <c r="J10468" s="9"/>
      <c r="K10468" s="9"/>
      <c r="L10468" s="9"/>
      <c r="M10468" s="9"/>
      <c r="N10468" s="9"/>
      <c r="O10468" s="9"/>
      <c r="Q10468" s="9"/>
      <c r="R10468" s="9"/>
      <c r="S10468" s="9"/>
      <c r="T10468" s="9"/>
      <c r="U10468" s="9"/>
      <c r="V10468" s="9"/>
      <c r="W10468" s="9"/>
      <c r="Y10468" s="9"/>
      <c r="Z10468" s="9"/>
    </row>
    <row r="10469" spans="8:26" x14ac:dyDescent="0.3">
      <c r="H10469" s="9"/>
      <c r="I10469" s="9"/>
      <c r="J10469" s="9"/>
      <c r="K10469" s="9"/>
      <c r="L10469" s="9"/>
      <c r="M10469" s="9"/>
      <c r="N10469" s="9"/>
      <c r="O10469" s="9"/>
      <c r="Q10469" s="9"/>
      <c r="R10469" s="9"/>
      <c r="S10469" s="9"/>
      <c r="T10469" s="9"/>
      <c r="U10469" s="9"/>
      <c r="V10469" s="9"/>
      <c r="W10469" s="9"/>
      <c r="Y10469" s="9"/>
      <c r="Z10469" s="9"/>
    </row>
    <row r="10470" spans="8:26" x14ac:dyDescent="0.3">
      <c r="H10470" s="9"/>
      <c r="I10470" s="9"/>
      <c r="J10470" s="9"/>
      <c r="K10470" s="9"/>
      <c r="L10470" s="9"/>
      <c r="M10470" s="9"/>
      <c r="N10470" s="9"/>
      <c r="O10470" s="9"/>
      <c r="Q10470" s="9"/>
      <c r="R10470" s="9"/>
      <c r="S10470" s="9"/>
      <c r="T10470" s="9"/>
      <c r="U10470" s="9"/>
      <c r="V10470" s="9"/>
      <c r="W10470" s="9"/>
      <c r="Y10470" s="9"/>
      <c r="Z10470" s="9"/>
    </row>
    <row r="10471" spans="8:26" x14ac:dyDescent="0.3">
      <c r="H10471" s="9"/>
      <c r="I10471" s="9"/>
      <c r="J10471" s="9"/>
      <c r="K10471" s="9"/>
      <c r="L10471" s="9"/>
      <c r="M10471" s="9"/>
      <c r="N10471" s="9"/>
      <c r="O10471" s="9"/>
      <c r="Q10471" s="9"/>
      <c r="R10471" s="9"/>
      <c r="S10471" s="9"/>
      <c r="T10471" s="9"/>
      <c r="U10471" s="9"/>
      <c r="V10471" s="9"/>
      <c r="W10471" s="9"/>
      <c r="Y10471" s="9"/>
      <c r="Z10471" s="9"/>
    </row>
    <row r="10472" spans="8:26" x14ac:dyDescent="0.3">
      <c r="H10472" s="9"/>
      <c r="I10472" s="9"/>
      <c r="J10472" s="9"/>
      <c r="K10472" s="9"/>
      <c r="L10472" s="9"/>
      <c r="M10472" s="9"/>
      <c r="N10472" s="9"/>
      <c r="O10472" s="9"/>
      <c r="Q10472" s="9"/>
      <c r="R10472" s="9"/>
      <c r="S10472" s="9"/>
      <c r="T10472" s="9"/>
      <c r="U10472" s="9"/>
      <c r="V10472" s="9"/>
      <c r="W10472" s="9"/>
      <c r="Y10472" s="9"/>
      <c r="Z10472" s="9"/>
    </row>
    <row r="10473" spans="8:26" x14ac:dyDescent="0.3">
      <c r="H10473" s="9"/>
      <c r="I10473" s="9"/>
      <c r="J10473" s="9"/>
      <c r="K10473" s="9"/>
      <c r="L10473" s="9"/>
      <c r="M10473" s="9"/>
      <c r="N10473" s="9"/>
      <c r="O10473" s="9"/>
      <c r="Q10473" s="9"/>
      <c r="R10473" s="9"/>
      <c r="S10473" s="9"/>
      <c r="T10473" s="9"/>
      <c r="U10473" s="9"/>
      <c r="V10473" s="9"/>
      <c r="W10473" s="9"/>
      <c r="Y10473" s="9"/>
      <c r="Z10473" s="9"/>
    </row>
    <row r="10474" spans="8:26" x14ac:dyDescent="0.3">
      <c r="H10474" s="9"/>
      <c r="I10474" s="9"/>
      <c r="J10474" s="9"/>
      <c r="K10474" s="9"/>
      <c r="L10474" s="9"/>
      <c r="M10474" s="9"/>
      <c r="N10474" s="9"/>
      <c r="O10474" s="9"/>
      <c r="Q10474" s="9"/>
      <c r="R10474" s="9"/>
      <c r="S10474" s="9"/>
      <c r="T10474" s="9"/>
      <c r="U10474" s="9"/>
      <c r="V10474" s="9"/>
      <c r="W10474" s="9"/>
      <c r="Y10474" s="9"/>
      <c r="Z10474" s="9"/>
    </row>
    <row r="10475" spans="8:26" x14ac:dyDescent="0.3">
      <c r="H10475" s="9"/>
      <c r="I10475" s="9"/>
      <c r="J10475" s="9"/>
      <c r="K10475" s="9"/>
      <c r="L10475" s="9"/>
      <c r="M10475" s="9"/>
      <c r="N10475" s="9"/>
      <c r="O10475" s="9"/>
      <c r="Q10475" s="9"/>
      <c r="R10475" s="9"/>
      <c r="S10475" s="9"/>
      <c r="T10475" s="9"/>
      <c r="U10475" s="9"/>
      <c r="V10475" s="9"/>
      <c r="W10475" s="9"/>
      <c r="Y10475" s="9"/>
      <c r="Z10475" s="9"/>
    </row>
    <row r="10476" spans="8:26" x14ac:dyDescent="0.3">
      <c r="H10476" s="9"/>
      <c r="I10476" s="9"/>
      <c r="J10476" s="9"/>
      <c r="K10476" s="9"/>
      <c r="L10476" s="9"/>
      <c r="M10476" s="9"/>
      <c r="N10476" s="9"/>
      <c r="O10476" s="9"/>
      <c r="Q10476" s="9"/>
      <c r="R10476" s="9"/>
      <c r="S10476" s="9"/>
      <c r="T10476" s="9"/>
      <c r="U10476" s="9"/>
      <c r="V10476" s="9"/>
      <c r="W10476" s="9"/>
      <c r="Y10476" s="9"/>
      <c r="Z10476" s="9"/>
    </row>
    <row r="10477" spans="8:26" x14ac:dyDescent="0.3">
      <c r="H10477" s="9"/>
      <c r="I10477" s="9"/>
      <c r="J10477" s="9"/>
      <c r="K10477" s="9"/>
      <c r="L10477" s="9"/>
      <c r="M10477" s="9"/>
      <c r="N10477" s="9"/>
      <c r="O10477" s="9"/>
      <c r="Q10477" s="9"/>
      <c r="R10477" s="9"/>
      <c r="S10477" s="9"/>
      <c r="T10477" s="9"/>
      <c r="U10477" s="9"/>
      <c r="V10477" s="9"/>
      <c r="W10477" s="9"/>
      <c r="Y10477" s="9"/>
      <c r="Z10477" s="9"/>
    </row>
    <row r="10478" spans="8:26" x14ac:dyDescent="0.3">
      <c r="H10478" s="9"/>
      <c r="I10478" s="9"/>
      <c r="J10478" s="9"/>
      <c r="K10478" s="9"/>
      <c r="L10478" s="9"/>
      <c r="M10478" s="9"/>
      <c r="N10478" s="9"/>
      <c r="O10478" s="9"/>
      <c r="Q10478" s="9"/>
      <c r="R10478" s="9"/>
      <c r="S10478" s="9"/>
      <c r="T10478" s="9"/>
      <c r="U10478" s="9"/>
      <c r="V10478" s="9"/>
      <c r="W10478" s="9"/>
      <c r="Y10478" s="9"/>
      <c r="Z10478" s="9"/>
    </row>
    <row r="10479" spans="8:26" x14ac:dyDescent="0.3">
      <c r="H10479" s="9"/>
      <c r="I10479" s="9"/>
      <c r="J10479" s="9"/>
      <c r="K10479" s="9"/>
      <c r="L10479" s="9"/>
      <c r="M10479" s="9"/>
      <c r="N10479" s="9"/>
      <c r="O10479" s="9"/>
      <c r="Q10479" s="9"/>
      <c r="R10479" s="9"/>
      <c r="S10479" s="9"/>
      <c r="T10479" s="9"/>
      <c r="U10479" s="9"/>
      <c r="V10479" s="9"/>
      <c r="W10479" s="9"/>
      <c r="Y10479" s="9"/>
      <c r="Z10479" s="9"/>
    </row>
    <row r="10480" spans="8:26" x14ac:dyDescent="0.3">
      <c r="H10480" s="9"/>
      <c r="I10480" s="9"/>
      <c r="J10480" s="9"/>
      <c r="K10480" s="9"/>
      <c r="L10480" s="9"/>
      <c r="M10480" s="9"/>
      <c r="N10480" s="9"/>
      <c r="O10480" s="9"/>
      <c r="Q10480" s="9"/>
      <c r="R10480" s="9"/>
      <c r="S10480" s="9"/>
      <c r="T10480" s="9"/>
      <c r="U10480" s="9"/>
      <c r="V10480" s="9"/>
      <c r="W10480" s="9"/>
      <c r="Y10480" s="9"/>
      <c r="Z10480" s="9"/>
    </row>
    <row r="10481" spans="8:26" x14ac:dyDescent="0.3">
      <c r="H10481" s="9"/>
      <c r="I10481" s="9"/>
      <c r="J10481" s="9"/>
      <c r="K10481" s="9"/>
      <c r="L10481" s="9"/>
      <c r="M10481" s="9"/>
      <c r="N10481" s="9"/>
      <c r="O10481" s="9"/>
      <c r="Q10481" s="9"/>
      <c r="R10481" s="9"/>
      <c r="S10481" s="9"/>
      <c r="T10481" s="9"/>
      <c r="U10481" s="9"/>
      <c r="V10481" s="9"/>
      <c r="W10481" s="9"/>
      <c r="Y10481" s="9"/>
      <c r="Z10481" s="9"/>
    </row>
    <row r="10482" spans="8:26" x14ac:dyDescent="0.3">
      <c r="H10482" s="9"/>
      <c r="I10482" s="9"/>
      <c r="J10482" s="9"/>
      <c r="K10482" s="9"/>
      <c r="L10482" s="9"/>
      <c r="M10482" s="9"/>
      <c r="N10482" s="9"/>
      <c r="O10482" s="9"/>
      <c r="Q10482" s="9"/>
      <c r="R10482" s="9"/>
      <c r="S10482" s="9"/>
      <c r="T10482" s="9"/>
      <c r="U10482" s="9"/>
      <c r="V10482" s="9"/>
      <c r="W10482" s="9"/>
      <c r="Y10482" s="9"/>
      <c r="Z10482" s="9"/>
    </row>
    <row r="10483" spans="8:26" x14ac:dyDescent="0.3">
      <c r="H10483" s="9"/>
      <c r="I10483" s="9"/>
      <c r="J10483" s="9"/>
      <c r="K10483" s="9"/>
      <c r="L10483" s="9"/>
      <c r="M10483" s="9"/>
      <c r="N10483" s="9"/>
      <c r="O10483" s="9"/>
      <c r="Q10483" s="9"/>
      <c r="R10483" s="9"/>
      <c r="S10483" s="9"/>
      <c r="T10483" s="9"/>
      <c r="U10483" s="9"/>
      <c r="V10483" s="9"/>
      <c r="W10483" s="9"/>
      <c r="Y10483" s="9"/>
      <c r="Z10483" s="9"/>
    </row>
    <row r="10484" spans="8:26" x14ac:dyDescent="0.3">
      <c r="H10484" s="9"/>
      <c r="I10484" s="9"/>
      <c r="J10484" s="9"/>
      <c r="K10484" s="9"/>
      <c r="L10484" s="9"/>
      <c r="M10484" s="9"/>
      <c r="N10484" s="9"/>
      <c r="O10484" s="9"/>
      <c r="Q10484" s="9"/>
      <c r="R10484" s="9"/>
      <c r="S10484" s="9"/>
      <c r="T10484" s="9"/>
      <c r="U10484" s="9"/>
      <c r="V10484" s="9"/>
      <c r="W10484" s="9"/>
      <c r="Y10484" s="9"/>
      <c r="Z10484" s="9"/>
    </row>
    <row r="10485" spans="8:26" x14ac:dyDescent="0.3">
      <c r="H10485" s="9"/>
      <c r="I10485" s="9"/>
      <c r="J10485" s="9"/>
      <c r="K10485" s="9"/>
      <c r="L10485" s="9"/>
      <c r="M10485" s="9"/>
      <c r="N10485" s="9"/>
      <c r="O10485" s="9"/>
      <c r="Q10485" s="9"/>
      <c r="R10485" s="9"/>
      <c r="S10485" s="9"/>
      <c r="T10485" s="9"/>
      <c r="U10485" s="9"/>
      <c r="V10485" s="9"/>
      <c r="W10485" s="9"/>
      <c r="Y10485" s="9"/>
      <c r="Z10485" s="9"/>
    </row>
    <row r="10486" spans="8:26" x14ac:dyDescent="0.3">
      <c r="H10486" s="9"/>
      <c r="I10486" s="9"/>
      <c r="J10486" s="9"/>
      <c r="K10486" s="9"/>
      <c r="L10486" s="9"/>
      <c r="M10486" s="9"/>
      <c r="N10486" s="9"/>
      <c r="O10486" s="9"/>
      <c r="Q10486" s="9"/>
      <c r="R10486" s="9"/>
      <c r="S10486" s="9"/>
      <c r="T10486" s="9"/>
      <c r="U10486" s="9"/>
      <c r="V10486" s="9"/>
      <c r="W10486" s="9"/>
      <c r="Y10486" s="9"/>
      <c r="Z10486" s="9"/>
    </row>
    <row r="10487" spans="8:26" x14ac:dyDescent="0.3">
      <c r="H10487" s="9"/>
      <c r="I10487" s="9"/>
      <c r="J10487" s="9"/>
      <c r="K10487" s="9"/>
      <c r="L10487" s="9"/>
      <c r="M10487" s="9"/>
      <c r="N10487" s="9"/>
      <c r="O10487" s="9"/>
      <c r="Q10487" s="9"/>
      <c r="R10487" s="9"/>
      <c r="S10487" s="9"/>
      <c r="T10487" s="9"/>
      <c r="U10487" s="9"/>
      <c r="V10487" s="9"/>
      <c r="W10487" s="9"/>
      <c r="Y10487" s="9"/>
      <c r="Z10487" s="9"/>
    </row>
    <row r="10488" spans="8:26" x14ac:dyDescent="0.3">
      <c r="H10488" s="9"/>
      <c r="I10488" s="9"/>
      <c r="J10488" s="9"/>
      <c r="K10488" s="9"/>
      <c r="L10488" s="9"/>
      <c r="M10488" s="9"/>
      <c r="N10488" s="9"/>
      <c r="O10488" s="9"/>
      <c r="Q10488" s="9"/>
      <c r="R10488" s="9"/>
      <c r="S10488" s="9"/>
      <c r="T10488" s="9"/>
      <c r="U10488" s="9"/>
      <c r="V10488" s="9"/>
      <c r="W10488" s="9"/>
      <c r="Y10488" s="9"/>
      <c r="Z10488" s="9"/>
    </row>
    <row r="10489" spans="8:26" x14ac:dyDescent="0.3">
      <c r="H10489" s="9"/>
      <c r="I10489" s="9"/>
      <c r="J10489" s="9"/>
      <c r="K10489" s="9"/>
      <c r="L10489" s="9"/>
      <c r="M10489" s="9"/>
      <c r="N10489" s="9"/>
      <c r="O10489" s="9"/>
      <c r="Q10489" s="9"/>
      <c r="R10489" s="9"/>
      <c r="S10489" s="9"/>
      <c r="T10489" s="9"/>
      <c r="U10489" s="9"/>
      <c r="V10489" s="9"/>
      <c r="W10489" s="9"/>
      <c r="Y10489" s="9"/>
      <c r="Z10489" s="9"/>
    </row>
    <row r="10490" spans="8:26" x14ac:dyDescent="0.3">
      <c r="H10490" s="9"/>
      <c r="I10490" s="9"/>
      <c r="J10490" s="9"/>
      <c r="K10490" s="9"/>
      <c r="L10490" s="9"/>
      <c r="M10490" s="9"/>
      <c r="N10490" s="9"/>
      <c r="O10490" s="9"/>
      <c r="Q10490" s="9"/>
      <c r="R10490" s="9"/>
      <c r="S10490" s="9"/>
      <c r="T10490" s="9"/>
      <c r="U10490" s="9"/>
      <c r="V10490" s="9"/>
      <c r="W10490" s="9"/>
      <c r="Y10490" s="9"/>
      <c r="Z10490" s="9"/>
    </row>
    <row r="10491" spans="8:26" x14ac:dyDescent="0.3">
      <c r="H10491" s="9"/>
      <c r="I10491" s="9"/>
      <c r="J10491" s="9"/>
      <c r="K10491" s="9"/>
      <c r="L10491" s="9"/>
      <c r="M10491" s="9"/>
      <c r="N10491" s="9"/>
      <c r="O10491" s="9"/>
      <c r="Q10491" s="9"/>
      <c r="R10491" s="9"/>
      <c r="S10491" s="9"/>
      <c r="T10491" s="9"/>
      <c r="U10491" s="9"/>
      <c r="V10491" s="9"/>
      <c r="W10491" s="9"/>
      <c r="Y10491" s="9"/>
      <c r="Z10491" s="9"/>
    </row>
    <row r="10492" spans="8:26" x14ac:dyDescent="0.3">
      <c r="H10492" s="9"/>
      <c r="I10492" s="9"/>
      <c r="J10492" s="9"/>
      <c r="K10492" s="9"/>
      <c r="L10492" s="9"/>
      <c r="M10492" s="9"/>
      <c r="N10492" s="9"/>
      <c r="O10492" s="9"/>
      <c r="Q10492" s="9"/>
      <c r="R10492" s="9"/>
      <c r="S10492" s="9"/>
      <c r="T10492" s="9"/>
      <c r="U10492" s="9"/>
      <c r="V10492" s="9"/>
      <c r="W10492" s="9"/>
      <c r="Y10492" s="9"/>
      <c r="Z10492" s="9"/>
    </row>
    <row r="10493" spans="8:26" x14ac:dyDescent="0.3">
      <c r="H10493" s="9"/>
      <c r="I10493" s="9"/>
      <c r="J10493" s="9"/>
      <c r="K10493" s="9"/>
      <c r="L10493" s="9"/>
      <c r="M10493" s="9"/>
      <c r="N10493" s="9"/>
      <c r="O10493" s="9"/>
      <c r="Q10493" s="9"/>
      <c r="R10493" s="9"/>
      <c r="S10493" s="9"/>
      <c r="T10493" s="9"/>
      <c r="U10493" s="9"/>
      <c r="V10493" s="9"/>
      <c r="W10493" s="9"/>
      <c r="Y10493" s="9"/>
      <c r="Z10493" s="9"/>
    </row>
    <row r="10494" spans="8:26" x14ac:dyDescent="0.3">
      <c r="H10494" s="9"/>
      <c r="I10494" s="9"/>
      <c r="J10494" s="9"/>
      <c r="K10494" s="9"/>
      <c r="L10494" s="9"/>
      <c r="M10494" s="9"/>
      <c r="N10494" s="9"/>
      <c r="O10494" s="9"/>
      <c r="Q10494" s="9"/>
      <c r="R10494" s="9"/>
      <c r="S10494" s="9"/>
      <c r="T10494" s="9"/>
      <c r="U10494" s="9"/>
      <c r="V10494" s="9"/>
      <c r="W10494" s="9"/>
      <c r="Y10494" s="9"/>
      <c r="Z10494" s="9"/>
    </row>
    <row r="10495" spans="8:26" x14ac:dyDescent="0.3">
      <c r="H10495" s="9"/>
      <c r="I10495" s="9"/>
      <c r="J10495" s="9"/>
      <c r="K10495" s="9"/>
      <c r="L10495" s="9"/>
      <c r="M10495" s="9"/>
      <c r="N10495" s="9"/>
      <c r="O10495" s="9"/>
      <c r="Q10495" s="9"/>
      <c r="R10495" s="9"/>
      <c r="S10495" s="9"/>
      <c r="T10495" s="9"/>
      <c r="U10495" s="9"/>
      <c r="V10495" s="9"/>
      <c r="W10495" s="9"/>
      <c r="Y10495" s="9"/>
      <c r="Z10495" s="9"/>
    </row>
    <row r="10496" spans="8:26" x14ac:dyDescent="0.3">
      <c r="H10496" s="9"/>
      <c r="I10496" s="9"/>
      <c r="J10496" s="9"/>
      <c r="K10496" s="9"/>
      <c r="L10496" s="9"/>
      <c r="M10496" s="9"/>
      <c r="N10496" s="9"/>
      <c r="O10496" s="9"/>
      <c r="Q10496" s="9"/>
      <c r="R10496" s="9"/>
      <c r="S10496" s="9"/>
      <c r="T10496" s="9"/>
      <c r="U10496" s="9"/>
      <c r="V10496" s="9"/>
      <c r="W10496" s="9"/>
      <c r="Y10496" s="9"/>
      <c r="Z10496" s="9"/>
    </row>
    <row r="10497" spans="8:26" x14ac:dyDescent="0.3">
      <c r="H10497" s="9"/>
      <c r="I10497" s="9"/>
      <c r="J10497" s="9"/>
      <c r="K10497" s="9"/>
      <c r="L10497" s="9"/>
      <c r="M10497" s="9"/>
      <c r="N10497" s="9"/>
      <c r="O10497" s="9"/>
      <c r="Q10497" s="9"/>
      <c r="R10497" s="9"/>
      <c r="S10497" s="9"/>
      <c r="T10497" s="9"/>
      <c r="U10497" s="9"/>
      <c r="V10497" s="9"/>
      <c r="W10497" s="9"/>
      <c r="Y10497" s="9"/>
      <c r="Z10497" s="9"/>
    </row>
    <row r="10498" spans="8:26" x14ac:dyDescent="0.3">
      <c r="H10498" s="9"/>
      <c r="I10498" s="9"/>
      <c r="J10498" s="9"/>
      <c r="K10498" s="9"/>
      <c r="L10498" s="9"/>
      <c r="M10498" s="9"/>
      <c r="N10498" s="9"/>
      <c r="O10498" s="9"/>
      <c r="Q10498" s="9"/>
      <c r="R10498" s="9"/>
      <c r="S10498" s="9"/>
      <c r="T10498" s="9"/>
      <c r="U10498" s="9"/>
      <c r="V10498" s="9"/>
      <c r="W10498" s="9"/>
      <c r="Y10498" s="9"/>
      <c r="Z10498" s="9"/>
    </row>
    <row r="10499" spans="8:26" x14ac:dyDescent="0.3">
      <c r="H10499" s="9"/>
      <c r="I10499" s="9"/>
      <c r="J10499" s="9"/>
      <c r="K10499" s="9"/>
      <c r="L10499" s="9"/>
      <c r="M10499" s="9"/>
      <c r="N10499" s="9"/>
      <c r="O10499" s="9"/>
      <c r="Q10499" s="9"/>
      <c r="R10499" s="9"/>
      <c r="S10499" s="9"/>
      <c r="T10499" s="9"/>
      <c r="U10499" s="9"/>
      <c r="V10499" s="9"/>
      <c r="W10499" s="9"/>
      <c r="Y10499" s="9"/>
      <c r="Z10499" s="9"/>
    </row>
    <row r="10500" spans="8:26" x14ac:dyDescent="0.3">
      <c r="H10500" s="9"/>
      <c r="I10500" s="9"/>
      <c r="J10500" s="9"/>
      <c r="K10500" s="9"/>
      <c r="L10500" s="9"/>
      <c r="M10500" s="9"/>
      <c r="N10500" s="9"/>
      <c r="O10500" s="9"/>
      <c r="Q10500" s="9"/>
      <c r="R10500" s="9"/>
      <c r="S10500" s="9"/>
      <c r="T10500" s="9"/>
      <c r="U10500" s="9"/>
      <c r="V10500" s="9"/>
      <c r="W10500" s="9"/>
      <c r="Y10500" s="9"/>
      <c r="Z10500" s="9"/>
    </row>
    <row r="10501" spans="8:26" x14ac:dyDescent="0.3">
      <c r="H10501" s="9"/>
      <c r="I10501" s="9"/>
      <c r="J10501" s="9"/>
      <c r="K10501" s="9"/>
      <c r="L10501" s="9"/>
      <c r="M10501" s="9"/>
      <c r="N10501" s="9"/>
      <c r="O10501" s="9"/>
      <c r="Q10501" s="9"/>
      <c r="R10501" s="9"/>
      <c r="S10501" s="9"/>
      <c r="T10501" s="9"/>
      <c r="U10501" s="9"/>
      <c r="V10501" s="9"/>
      <c r="W10501" s="9"/>
      <c r="Y10501" s="9"/>
      <c r="Z10501" s="9"/>
    </row>
    <row r="10502" spans="8:26" x14ac:dyDescent="0.3">
      <c r="H10502" s="9"/>
      <c r="I10502" s="9"/>
      <c r="J10502" s="9"/>
      <c r="K10502" s="9"/>
      <c r="L10502" s="9"/>
      <c r="M10502" s="9"/>
      <c r="N10502" s="9"/>
      <c r="O10502" s="9"/>
      <c r="Q10502" s="9"/>
      <c r="R10502" s="9"/>
      <c r="S10502" s="9"/>
      <c r="T10502" s="9"/>
      <c r="U10502" s="9"/>
      <c r="V10502" s="9"/>
      <c r="W10502" s="9"/>
      <c r="Y10502" s="9"/>
      <c r="Z10502" s="9"/>
    </row>
    <row r="10503" spans="8:26" x14ac:dyDescent="0.3">
      <c r="H10503" s="9"/>
      <c r="I10503" s="9"/>
      <c r="J10503" s="9"/>
      <c r="K10503" s="9"/>
      <c r="L10503" s="9"/>
      <c r="M10503" s="9"/>
      <c r="N10503" s="9"/>
      <c r="O10503" s="9"/>
      <c r="Q10503" s="9"/>
      <c r="R10503" s="9"/>
      <c r="S10503" s="9"/>
      <c r="T10503" s="9"/>
      <c r="U10503" s="9"/>
      <c r="V10503" s="9"/>
      <c r="W10503" s="9"/>
      <c r="Y10503" s="9"/>
      <c r="Z10503" s="9"/>
    </row>
    <row r="10504" spans="8:26" x14ac:dyDescent="0.3">
      <c r="H10504" s="9"/>
      <c r="I10504" s="9"/>
      <c r="J10504" s="9"/>
      <c r="K10504" s="9"/>
      <c r="L10504" s="9"/>
      <c r="M10504" s="9"/>
      <c r="N10504" s="9"/>
      <c r="O10504" s="9"/>
      <c r="Q10504" s="9"/>
      <c r="R10504" s="9"/>
      <c r="S10504" s="9"/>
      <c r="T10504" s="9"/>
      <c r="U10504" s="9"/>
      <c r="V10504" s="9"/>
      <c r="W10504" s="9"/>
      <c r="Y10504" s="9"/>
      <c r="Z10504" s="9"/>
    </row>
    <row r="10505" spans="8:26" x14ac:dyDescent="0.3">
      <c r="H10505" s="9"/>
      <c r="I10505" s="9"/>
      <c r="J10505" s="9"/>
      <c r="K10505" s="9"/>
      <c r="L10505" s="9"/>
      <c r="M10505" s="9"/>
      <c r="N10505" s="9"/>
      <c r="O10505" s="9"/>
      <c r="Q10505" s="9"/>
      <c r="R10505" s="9"/>
      <c r="S10505" s="9"/>
      <c r="T10505" s="9"/>
      <c r="U10505" s="9"/>
      <c r="V10505" s="9"/>
      <c r="W10505" s="9"/>
      <c r="Y10505" s="9"/>
      <c r="Z10505" s="9"/>
    </row>
    <row r="10506" spans="8:26" x14ac:dyDescent="0.3">
      <c r="H10506" s="9"/>
      <c r="I10506" s="9"/>
      <c r="J10506" s="9"/>
      <c r="K10506" s="9"/>
      <c r="L10506" s="9"/>
      <c r="M10506" s="9"/>
      <c r="N10506" s="9"/>
      <c r="O10506" s="9"/>
      <c r="Q10506" s="9"/>
      <c r="R10506" s="9"/>
      <c r="S10506" s="9"/>
      <c r="T10506" s="9"/>
      <c r="U10506" s="9"/>
      <c r="V10506" s="9"/>
      <c r="W10506" s="9"/>
      <c r="Y10506" s="9"/>
      <c r="Z10506" s="9"/>
    </row>
    <row r="10507" spans="8:26" x14ac:dyDescent="0.3">
      <c r="H10507" s="9"/>
      <c r="I10507" s="9"/>
      <c r="J10507" s="9"/>
      <c r="K10507" s="9"/>
      <c r="L10507" s="9"/>
      <c r="M10507" s="9"/>
      <c r="N10507" s="9"/>
      <c r="O10507" s="9"/>
      <c r="Q10507" s="9"/>
      <c r="R10507" s="9"/>
      <c r="S10507" s="9"/>
      <c r="T10507" s="9"/>
      <c r="U10507" s="9"/>
      <c r="V10507" s="9"/>
      <c r="W10507" s="9"/>
      <c r="Y10507" s="9"/>
      <c r="Z10507" s="9"/>
    </row>
    <row r="10508" spans="8:26" x14ac:dyDescent="0.3">
      <c r="H10508" s="9"/>
      <c r="I10508" s="9"/>
      <c r="J10508" s="9"/>
      <c r="K10508" s="9"/>
      <c r="L10508" s="9"/>
      <c r="M10508" s="9"/>
      <c r="N10508" s="9"/>
      <c r="O10508" s="9"/>
      <c r="Q10508" s="9"/>
      <c r="R10508" s="9"/>
      <c r="S10508" s="9"/>
      <c r="T10508" s="9"/>
      <c r="U10508" s="9"/>
      <c r="V10508" s="9"/>
      <c r="W10508" s="9"/>
      <c r="Y10508" s="9"/>
      <c r="Z10508" s="9"/>
    </row>
    <row r="10509" spans="8:26" x14ac:dyDescent="0.3">
      <c r="H10509" s="9"/>
      <c r="I10509" s="9"/>
      <c r="J10509" s="9"/>
      <c r="K10509" s="9"/>
      <c r="L10509" s="9"/>
      <c r="M10509" s="9"/>
      <c r="N10509" s="9"/>
      <c r="O10509" s="9"/>
      <c r="Q10509" s="9"/>
      <c r="R10509" s="9"/>
      <c r="S10509" s="9"/>
      <c r="T10509" s="9"/>
      <c r="U10509" s="9"/>
      <c r="V10509" s="9"/>
      <c r="W10509" s="9"/>
      <c r="Y10509" s="9"/>
      <c r="Z10509" s="9"/>
    </row>
    <row r="10510" spans="8:26" x14ac:dyDescent="0.3">
      <c r="H10510" s="9"/>
      <c r="I10510" s="9"/>
      <c r="J10510" s="9"/>
      <c r="K10510" s="9"/>
      <c r="L10510" s="9"/>
      <c r="M10510" s="9"/>
      <c r="N10510" s="9"/>
      <c r="O10510" s="9"/>
      <c r="Q10510" s="9"/>
      <c r="R10510" s="9"/>
      <c r="S10510" s="9"/>
      <c r="T10510" s="9"/>
      <c r="U10510" s="9"/>
      <c r="V10510" s="9"/>
      <c r="W10510" s="9"/>
      <c r="Y10510" s="9"/>
      <c r="Z10510" s="9"/>
    </row>
    <row r="10511" spans="8:26" x14ac:dyDescent="0.3">
      <c r="H10511" s="9"/>
      <c r="I10511" s="9"/>
      <c r="J10511" s="9"/>
      <c r="K10511" s="9"/>
      <c r="L10511" s="9"/>
      <c r="M10511" s="9"/>
      <c r="N10511" s="9"/>
      <c r="O10511" s="9"/>
      <c r="Q10511" s="9"/>
      <c r="R10511" s="9"/>
      <c r="S10511" s="9"/>
      <c r="T10511" s="9"/>
      <c r="U10511" s="9"/>
      <c r="V10511" s="9"/>
      <c r="W10511" s="9"/>
      <c r="Y10511" s="9"/>
      <c r="Z10511" s="9"/>
    </row>
    <row r="10512" spans="8:26" x14ac:dyDescent="0.3">
      <c r="H10512" s="9"/>
      <c r="I10512" s="9"/>
      <c r="J10512" s="9"/>
      <c r="K10512" s="9"/>
      <c r="L10512" s="9"/>
      <c r="M10512" s="9"/>
      <c r="N10512" s="9"/>
      <c r="O10512" s="9"/>
      <c r="Q10512" s="9"/>
      <c r="R10512" s="9"/>
      <c r="S10512" s="9"/>
      <c r="T10512" s="9"/>
      <c r="U10512" s="9"/>
      <c r="V10512" s="9"/>
      <c r="W10512" s="9"/>
      <c r="Y10512" s="9"/>
      <c r="Z10512" s="9"/>
    </row>
    <row r="10513" spans="8:26" x14ac:dyDescent="0.3">
      <c r="H10513" s="9"/>
      <c r="I10513" s="9"/>
      <c r="J10513" s="9"/>
      <c r="K10513" s="9"/>
      <c r="L10513" s="9"/>
      <c r="M10513" s="9"/>
      <c r="N10513" s="9"/>
      <c r="O10513" s="9"/>
      <c r="Q10513" s="9"/>
      <c r="R10513" s="9"/>
      <c r="S10513" s="9"/>
      <c r="T10513" s="9"/>
      <c r="U10513" s="9"/>
      <c r="V10513" s="9"/>
      <c r="W10513" s="9"/>
      <c r="Y10513" s="9"/>
      <c r="Z10513" s="9"/>
    </row>
    <row r="10514" spans="8:26" x14ac:dyDescent="0.3">
      <c r="H10514" s="9"/>
      <c r="I10514" s="9"/>
      <c r="J10514" s="9"/>
      <c r="K10514" s="9"/>
      <c r="L10514" s="9"/>
      <c r="M10514" s="9"/>
      <c r="N10514" s="9"/>
      <c r="O10514" s="9"/>
      <c r="Q10514" s="9"/>
      <c r="R10514" s="9"/>
      <c r="S10514" s="9"/>
      <c r="T10514" s="9"/>
      <c r="U10514" s="9"/>
      <c r="V10514" s="9"/>
      <c r="W10514" s="9"/>
      <c r="Y10514" s="9"/>
      <c r="Z10514" s="9"/>
    </row>
    <row r="10515" spans="8:26" x14ac:dyDescent="0.3">
      <c r="H10515" s="9"/>
      <c r="I10515" s="9"/>
      <c r="J10515" s="9"/>
      <c r="K10515" s="9"/>
      <c r="L10515" s="9"/>
      <c r="M10515" s="9"/>
      <c r="N10515" s="9"/>
      <c r="O10515" s="9"/>
      <c r="Q10515" s="9"/>
      <c r="R10515" s="9"/>
      <c r="S10515" s="9"/>
      <c r="T10515" s="9"/>
      <c r="U10515" s="9"/>
      <c r="V10515" s="9"/>
      <c r="W10515" s="9"/>
      <c r="Y10515" s="9"/>
      <c r="Z10515" s="9"/>
    </row>
    <row r="10516" spans="8:26" x14ac:dyDescent="0.3">
      <c r="H10516" s="9"/>
      <c r="I10516" s="9"/>
      <c r="J10516" s="9"/>
      <c r="K10516" s="9"/>
      <c r="L10516" s="9"/>
      <c r="M10516" s="9"/>
      <c r="N10516" s="9"/>
      <c r="O10516" s="9"/>
      <c r="Q10516" s="9"/>
      <c r="R10516" s="9"/>
      <c r="S10516" s="9"/>
      <c r="T10516" s="9"/>
      <c r="U10516" s="9"/>
      <c r="V10516" s="9"/>
      <c r="W10516" s="9"/>
      <c r="Y10516" s="9"/>
      <c r="Z10516" s="9"/>
    </row>
    <row r="10517" spans="8:26" x14ac:dyDescent="0.3">
      <c r="H10517" s="9"/>
      <c r="I10517" s="9"/>
      <c r="J10517" s="9"/>
      <c r="K10517" s="9"/>
      <c r="L10517" s="9"/>
      <c r="M10517" s="9"/>
      <c r="N10517" s="9"/>
      <c r="O10517" s="9"/>
      <c r="Q10517" s="9"/>
      <c r="R10517" s="9"/>
      <c r="S10517" s="9"/>
      <c r="T10517" s="9"/>
      <c r="U10517" s="9"/>
      <c r="V10517" s="9"/>
      <c r="W10517" s="9"/>
      <c r="Y10517" s="9"/>
      <c r="Z10517" s="9"/>
    </row>
    <row r="10518" spans="8:26" x14ac:dyDescent="0.3">
      <c r="H10518" s="9"/>
      <c r="I10518" s="9"/>
      <c r="J10518" s="9"/>
      <c r="K10518" s="9"/>
      <c r="L10518" s="9"/>
      <c r="M10518" s="9"/>
      <c r="N10518" s="9"/>
      <c r="O10518" s="9"/>
      <c r="Q10518" s="9"/>
      <c r="R10518" s="9"/>
      <c r="S10518" s="9"/>
      <c r="T10518" s="9"/>
      <c r="U10518" s="9"/>
      <c r="V10518" s="9"/>
      <c r="W10518" s="9"/>
      <c r="Y10518" s="9"/>
      <c r="Z10518" s="9"/>
    </row>
    <row r="10519" spans="8:26" x14ac:dyDescent="0.3">
      <c r="H10519" s="9"/>
      <c r="I10519" s="9"/>
      <c r="J10519" s="9"/>
      <c r="K10519" s="9"/>
      <c r="L10519" s="9"/>
      <c r="M10519" s="9"/>
      <c r="N10519" s="9"/>
      <c r="O10519" s="9"/>
      <c r="Q10519" s="9"/>
      <c r="R10519" s="9"/>
      <c r="S10519" s="9"/>
      <c r="T10519" s="9"/>
      <c r="U10519" s="9"/>
      <c r="V10519" s="9"/>
      <c r="W10519" s="9"/>
      <c r="Y10519" s="9"/>
      <c r="Z10519" s="9"/>
    </row>
    <row r="10520" spans="8:26" x14ac:dyDescent="0.3">
      <c r="H10520" s="9"/>
      <c r="I10520" s="9"/>
      <c r="J10520" s="9"/>
      <c r="K10520" s="9"/>
      <c r="L10520" s="9"/>
      <c r="M10520" s="9"/>
      <c r="N10520" s="9"/>
      <c r="O10520" s="9"/>
      <c r="Q10520" s="9"/>
      <c r="R10520" s="9"/>
      <c r="S10520" s="9"/>
      <c r="T10520" s="9"/>
      <c r="U10520" s="9"/>
      <c r="V10520" s="9"/>
      <c r="W10520" s="9"/>
      <c r="Y10520" s="9"/>
      <c r="Z10520" s="9"/>
    </row>
    <row r="10521" spans="8:26" x14ac:dyDescent="0.3">
      <c r="H10521" s="9"/>
      <c r="I10521" s="9"/>
      <c r="J10521" s="9"/>
      <c r="K10521" s="9"/>
      <c r="L10521" s="9"/>
      <c r="M10521" s="9"/>
      <c r="N10521" s="9"/>
      <c r="O10521" s="9"/>
      <c r="Q10521" s="9"/>
      <c r="R10521" s="9"/>
      <c r="S10521" s="9"/>
      <c r="T10521" s="9"/>
      <c r="U10521" s="9"/>
      <c r="V10521" s="9"/>
      <c r="W10521" s="9"/>
      <c r="Y10521" s="9"/>
      <c r="Z10521" s="9"/>
    </row>
    <row r="10522" spans="8:26" x14ac:dyDescent="0.3">
      <c r="H10522" s="9"/>
      <c r="I10522" s="9"/>
      <c r="J10522" s="9"/>
      <c r="K10522" s="9"/>
      <c r="L10522" s="9"/>
      <c r="M10522" s="9"/>
      <c r="N10522" s="9"/>
      <c r="O10522" s="9"/>
      <c r="Q10522" s="9"/>
      <c r="R10522" s="9"/>
      <c r="S10522" s="9"/>
      <c r="T10522" s="9"/>
      <c r="U10522" s="9"/>
      <c r="V10522" s="9"/>
      <c r="W10522" s="9"/>
      <c r="Y10522" s="9"/>
      <c r="Z10522" s="9"/>
    </row>
    <row r="10523" spans="8:26" x14ac:dyDescent="0.3">
      <c r="H10523" s="9"/>
      <c r="I10523" s="9"/>
      <c r="J10523" s="9"/>
      <c r="K10523" s="9"/>
      <c r="L10523" s="9"/>
      <c r="M10523" s="9"/>
      <c r="N10523" s="9"/>
      <c r="O10523" s="9"/>
      <c r="Q10523" s="9"/>
      <c r="R10523" s="9"/>
      <c r="S10523" s="9"/>
      <c r="T10523" s="9"/>
      <c r="U10523" s="9"/>
      <c r="V10523" s="9"/>
      <c r="W10523" s="9"/>
      <c r="Y10523" s="9"/>
      <c r="Z10523" s="9"/>
    </row>
    <row r="10524" spans="8:26" x14ac:dyDescent="0.3">
      <c r="H10524" s="9"/>
      <c r="I10524" s="9"/>
      <c r="J10524" s="9"/>
      <c r="K10524" s="9"/>
      <c r="L10524" s="9"/>
      <c r="M10524" s="9"/>
      <c r="N10524" s="9"/>
      <c r="O10524" s="9"/>
      <c r="Q10524" s="9"/>
      <c r="R10524" s="9"/>
      <c r="S10524" s="9"/>
      <c r="T10524" s="9"/>
      <c r="U10524" s="9"/>
      <c r="V10524" s="9"/>
      <c r="W10524" s="9"/>
      <c r="Y10524" s="9"/>
      <c r="Z10524" s="9"/>
    </row>
    <row r="10525" spans="8:26" x14ac:dyDescent="0.3">
      <c r="H10525" s="9"/>
      <c r="I10525" s="9"/>
      <c r="J10525" s="9"/>
      <c r="K10525" s="9"/>
      <c r="L10525" s="9"/>
      <c r="M10525" s="9"/>
      <c r="N10525" s="9"/>
      <c r="O10525" s="9"/>
      <c r="Q10525" s="9"/>
      <c r="R10525" s="9"/>
      <c r="S10525" s="9"/>
      <c r="T10525" s="9"/>
      <c r="U10525" s="9"/>
      <c r="V10525" s="9"/>
      <c r="W10525" s="9"/>
      <c r="Y10525" s="9"/>
      <c r="Z10525" s="9"/>
    </row>
    <row r="10526" spans="8:26" x14ac:dyDescent="0.3">
      <c r="H10526" s="9"/>
      <c r="I10526" s="9"/>
      <c r="J10526" s="9"/>
      <c r="K10526" s="9"/>
      <c r="L10526" s="9"/>
      <c r="M10526" s="9"/>
      <c r="N10526" s="9"/>
      <c r="O10526" s="9"/>
      <c r="Q10526" s="9"/>
      <c r="R10526" s="9"/>
      <c r="S10526" s="9"/>
      <c r="T10526" s="9"/>
      <c r="U10526" s="9"/>
      <c r="V10526" s="9"/>
      <c r="W10526" s="9"/>
      <c r="Y10526" s="9"/>
      <c r="Z10526" s="9"/>
    </row>
    <row r="10527" spans="8:26" x14ac:dyDescent="0.3">
      <c r="H10527" s="9"/>
      <c r="I10527" s="9"/>
      <c r="J10527" s="9"/>
      <c r="K10527" s="9"/>
      <c r="L10527" s="9"/>
      <c r="M10527" s="9"/>
      <c r="N10527" s="9"/>
      <c r="O10527" s="9"/>
      <c r="Q10527" s="9"/>
      <c r="R10527" s="9"/>
      <c r="S10527" s="9"/>
      <c r="T10527" s="9"/>
      <c r="U10527" s="9"/>
      <c r="V10527" s="9"/>
      <c r="W10527" s="9"/>
      <c r="Y10527" s="9"/>
      <c r="Z10527" s="9"/>
    </row>
    <row r="10528" spans="8:26" x14ac:dyDescent="0.3">
      <c r="H10528" s="9"/>
      <c r="I10528" s="9"/>
      <c r="J10528" s="9"/>
      <c r="K10528" s="9"/>
      <c r="L10528" s="9"/>
      <c r="M10528" s="9"/>
      <c r="N10528" s="9"/>
      <c r="O10528" s="9"/>
      <c r="Q10528" s="9"/>
      <c r="R10528" s="9"/>
      <c r="S10528" s="9"/>
      <c r="T10528" s="9"/>
      <c r="U10528" s="9"/>
      <c r="V10528" s="9"/>
      <c r="W10528" s="9"/>
      <c r="Y10528" s="9"/>
      <c r="Z10528" s="9"/>
    </row>
    <row r="10529" spans="8:26" x14ac:dyDescent="0.3">
      <c r="H10529" s="9"/>
      <c r="I10529" s="9"/>
      <c r="J10529" s="9"/>
      <c r="K10529" s="9"/>
      <c r="L10529" s="9"/>
      <c r="M10529" s="9"/>
      <c r="N10529" s="9"/>
      <c r="O10529" s="9"/>
      <c r="Q10529" s="9"/>
      <c r="R10529" s="9"/>
      <c r="S10529" s="9"/>
      <c r="T10529" s="9"/>
      <c r="U10529" s="9"/>
      <c r="V10529" s="9"/>
      <c r="W10529" s="9"/>
      <c r="Y10529" s="9"/>
      <c r="Z10529" s="9"/>
    </row>
    <row r="10530" spans="8:26" x14ac:dyDescent="0.3">
      <c r="H10530" s="9"/>
      <c r="I10530" s="9"/>
      <c r="J10530" s="9"/>
      <c r="K10530" s="9"/>
      <c r="L10530" s="9"/>
      <c r="M10530" s="9"/>
      <c r="N10530" s="9"/>
      <c r="O10530" s="9"/>
      <c r="Q10530" s="9"/>
      <c r="R10530" s="9"/>
      <c r="S10530" s="9"/>
      <c r="T10530" s="9"/>
      <c r="U10530" s="9"/>
      <c r="V10530" s="9"/>
      <c r="W10530" s="9"/>
      <c r="Y10530" s="9"/>
      <c r="Z10530" s="9"/>
    </row>
    <row r="10531" spans="8:26" x14ac:dyDescent="0.3">
      <c r="H10531" s="9"/>
      <c r="I10531" s="9"/>
      <c r="J10531" s="9"/>
      <c r="K10531" s="9"/>
      <c r="L10531" s="9"/>
      <c r="M10531" s="9"/>
      <c r="N10531" s="9"/>
      <c r="O10531" s="9"/>
      <c r="Q10531" s="9"/>
      <c r="R10531" s="9"/>
      <c r="S10531" s="9"/>
      <c r="T10531" s="9"/>
      <c r="U10531" s="9"/>
      <c r="V10531" s="9"/>
      <c r="W10531" s="9"/>
      <c r="Y10531" s="9"/>
      <c r="Z10531" s="9"/>
    </row>
    <row r="10532" spans="8:26" x14ac:dyDescent="0.3">
      <c r="H10532" s="9"/>
      <c r="I10532" s="9"/>
      <c r="J10532" s="9"/>
      <c r="K10532" s="9"/>
      <c r="L10532" s="9"/>
      <c r="M10532" s="9"/>
      <c r="N10532" s="9"/>
      <c r="O10532" s="9"/>
      <c r="Q10532" s="9"/>
      <c r="R10532" s="9"/>
      <c r="S10532" s="9"/>
      <c r="T10532" s="9"/>
      <c r="U10532" s="9"/>
      <c r="V10532" s="9"/>
      <c r="W10532" s="9"/>
      <c r="Y10532" s="9"/>
      <c r="Z10532" s="9"/>
    </row>
    <row r="10533" spans="8:26" x14ac:dyDescent="0.3">
      <c r="H10533" s="9"/>
      <c r="I10533" s="9"/>
      <c r="J10533" s="9"/>
      <c r="K10533" s="9"/>
      <c r="L10533" s="9"/>
      <c r="M10533" s="9"/>
      <c r="N10533" s="9"/>
      <c r="O10533" s="9"/>
      <c r="Q10533" s="9"/>
      <c r="R10533" s="9"/>
      <c r="S10533" s="9"/>
      <c r="T10533" s="9"/>
      <c r="U10533" s="9"/>
      <c r="V10533" s="9"/>
      <c r="W10533" s="9"/>
      <c r="Y10533" s="9"/>
      <c r="Z10533" s="9"/>
    </row>
    <row r="10534" spans="8:26" x14ac:dyDescent="0.3">
      <c r="H10534" s="9"/>
      <c r="I10534" s="9"/>
      <c r="J10534" s="9"/>
      <c r="K10534" s="9"/>
      <c r="L10534" s="9"/>
      <c r="M10534" s="9"/>
      <c r="N10534" s="9"/>
      <c r="O10534" s="9"/>
      <c r="Q10534" s="9"/>
      <c r="R10534" s="9"/>
      <c r="S10534" s="9"/>
      <c r="T10534" s="9"/>
      <c r="U10534" s="9"/>
      <c r="V10534" s="9"/>
      <c r="W10534" s="9"/>
      <c r="Y10534" s="9"/>
      <c r="Z10534" s="9"/>
    </row>
    <row r="10535" spans="8:26" x14ac:dyDescent="0.3">
      <c r="H10535" s="9"/>
      <c r="I10535" s="9"/>
      <c r="J10535" s="9"/>
      <c r="K10535" s="9"/>
      <c r="L10535" s="9"/>
      <c r="M10535" s="9"/>
      <c r="N10535" s="9"/>
      <c r="O10535" s="9"/>
      <c r="Q10535" s="9"/>
      <c r="R10535" s="9"/>
      <c r="S10535" s="9"/>
      <c r="T10535" s="9"/>
      <c r="U10535" s="9"/>
      <c r="V10535" s="9"/>
      <c r="W10535" s="9"/>
      <c r="Y10535" s="9"/>
      <c r="Z10535" s="9"/>
    </row>
    <row r="10536" spans="8:26" x14ac:dyDescent="0.3">
      <c r="H10536" s="9"/>
      <c r="I10536" s="9"/>
      <c r="J10536" s="9"/>
      <c r="K10536" s="9"/>
      <c r="L10536" s="9"/>
      <c r="M10536" s="9"/>
      <c r="N10536" s="9"/>
      <c r="O10536" s="9"/>
      <c r="Q10536" s="9"/>
      <c r="R10536" s="9"/>
      <c r="S10536" s="9"/>
      <c r="T10536" s="9"/>
      <c r="U10536" s="9"/>
      <c r="V10536" s="9"/>
      <c r="W10536" s="9"/>
      <c r="Y10536" s="9"/>
      <c r="Z10536" s="9"/>
    </row>
    <row r="10537" spans="8:26" x14ac:dyDescent="0.3">
      <c r="H10537" s="9"/>
      <c r="I10537" s="9"/>
      <c r="J10537" s="9"/>
      <c r="K10537" s="9"/>
      <c r="L10537" s="9"/>
      <c r="M10537" s="9"/>
      <c r="N10537" s="9"/>
      <c r="O10537" s="9"/>
      <c r="Q10537" s="9"/>
      <c r="R10537" s="9"/>
      <c r="S10537" s="9"/>
      <c r="T10537" s="9"/>
      <c r="U10537" s="9"/>
      <c r="V10537" s="9"/>
      <c r="W10537" s="9"/>
      <c r="Y10537" s="9"/>
      <c r="Z10537" s="9"/>
    </row>
    <row r="10538" spans="8:26" x14ac:dyDescent="0.3">
      <c r="H10538" s="9"/>
      <c r="I10538" s="9"/>
      <c r="J10538" s="9"/>
      <c r="K10538" s="9"/>
      <c r="L10538" s="9"/>
      <c r="M10538" s="9"/>
      <c r="N10538" s="9"/>
      <c r="O10538" s="9"/>
      <c r="Q10538" s="9"/>
      <c r="R10538" s="9"/>
      <c r="S10538" s="9"/>
      <c r="T10538" s="9"/>
      <c r="U10538" s="9"/>
      <c r="V10538" s="9"/>
      <c r="W10538" s="9"/>
      <c r="Y10538" s="9"/>
      <c r="Z10538" s="9"/>
    </row>
    <row r="10539" spans="8:26" x14ac:dyDescent="0.3">
      <c r="H10539" s="9"/>
      <c r="I10539" s="9"/>
      <c r="J10539" s="9"/>
      <c r="K10539" s="9"/>
      <c r="L10539" s="9"/>
      <c r="M10539" s="9"/>
      <c r="N10539" s="9"/>
      <c r="O10539" s="9"/>
      <c r="Q10539" s="9"/>
      <c r="R10539" s="9"/>
      <c r="S10539" s="9"/>
      <c r="T10539" s="9"/>
      <c r="U10539" s="9"/>
      <c r="V10539" s="9"/>
      <c r="W10539" s="9"/>
      <c r="Y10539" s="9"/>
      <c r="Z10539" s="9"/>
    </row>
    <row r="10540" spans="8:26" x14ac:dyDescent="0.3">
      <c r="H10540" s="9"/>
      <c r="I10540" s="9"/>
      <c r="J10540" s="9"/>
      <c r="K10540" s="9"/>
      <c r="L10540" s="9"/>
      <c r="M10540" s="9"/>
      <c r="N10540" s="9"/>
      <c r="O10540" s="9"/>
      <c r="Q10540" s="9"/>
      <c r="R10540" s="9"/>
      <c r="S10540" s="9"/>
      <c r="T10540" s="9"/>
      <c r="U10540" s="9"/>
      <c r="V10540" s="9"/>
      <c r="W10540" s="9"/>
      <c r="Y10540" s="9"/>
      <c r="Z10540" s="9"/>
    </row>
    <row r="10541" spans="8:26" x14ac:dyDescent="0.3">
      <c r="H10541" s="9"/>
      <c r="I10541" s="9"/>
      <c r="J10541" s="9"/>
      <c r="K10541" s="9"/>
      <c r="L10541" s="9"/>
      <c r="M10541" s="9"/>
      <c r="N10541" s="9"/>
      <c r="O10541" s="9"/>
      <c r="Q10541" s="9"/>
      <c r="R10541" s="9"/>
      <c r="S10541" s="9"/>
      <c r="T10541" s="9"/>
      <c r="U10541" s="9"/>
      <c r="V10541" s="9"/>
      <c r="W10541" s="9"/>
      <c r="Y10541" s="9"/>
      <c r="Z10541" s="9"/>
    </row>
    <row r="10542" spans="8:26" x14ac:dyDescent="0.3">
      <c r="H10542" s="9"/>
      <c r="I10542" s="9"/>
      <c r="J10542" s="9"/>
      <c r="K10542" s="9"/>
      <c r="L10542" s="9"/>
      <c r="M10542" s="9"/>
      <c r="N10542" s="9"/>
      <c r="O10542" s="9"/>
      <c r="Q10542" s="9"/>
      <c r="R10542" s="9"/>
      <c r="S10542" s="9"/>
      <c r="T10542" s="9"/>
      <c r="U10542" s="9"/>
      <c r="V10542" s="9"/>
      <c r="W10542" s="9"/>
      <c r="Y10542" s="9"/>
      <c r="Z10542" s="9"/>
    </row>
    <row r="10543" spans="8:26" x14ac:dyDescent="0.3">
      <c r="H10543" s="9"/>
      <c r="I10543" s="9"/>
      <c r="J10543" s="9"/>
      <c r="K10543" s="9"/>
      <c r="L10543" s="9"/>
      <c r="M10543" s="9"/>
      <c r="N10543" s="9"/>
      <c r="O10543" s="9"/>
      <c r="Q10543" s="9"/>
      <c r="R10543" s="9"/>
      <c r="S10543" s="9"/>
      <c r="T10543" s="9"/>
      <c r="U10543" s="9"/>
      <c r="V10543" s="9"/>
      <c r="W10543" s="9"/>
      <c r="Y10543" s="9"/>
      <c r="Z10543" s="9"/>
    </row>
    <row r="10544" spans="8:26" x14ac:dyDescent="0.3">
      <c r="H10544" s="9"/>
      <c r="I10544" s="9"/>
      <c r="J10544" s="9"/>
      <c r="K10544" s="9"/>
      <c r="L10544" s="9"/>
      <c r="M10544" s="9"/>
      <c r="N10544" s="9"/>
      <c r="O10544" s="9"/>
      <c r="Q10544" s="9"/>
      <c r="R10544" s="9"/>
      <c r="S10544" s="9"/>
      <c r="T10544" s="9"/>
      <c r="U10544" s="9"/>
      <c r="V10544" s="9"/>
      <c r="W10544" s="9"/>
      <c r="Y10544" s="9"/>
      <c r="Z10544" s="9"/>
    </row>
    <row r="10545" spans="8:26" x14ac:dyDescent="0.3">
      <c r="H10545" s="9"/>
      <c r="I10545" s="9"/>
      <c r="J10545" s="9"/>
      <c r="K10545" s="9"/>
      <c r="L10545" s="9"/>
      <c r="M10545" s="9"/>
      <c r="N10545" s="9"/>
      <c r="O10545" s="9"/>
      <c r="Q10545" s="9"/>
      <c r="R10545" s="9"/>
      <c r="S10545" s="9"/>
      <c r="T10545" s="9"/>
      <c r="U10545" s="9"/>
      <c r="V10545" s="9"/>
      <c r="W10545" s="9"/>
      <c r="Y10545" s="9"/>
      <c r="Z10545" s="9"/>
    </row>
    <row r="10546" spans="8:26" x14ac:dyDescent="0.3">
      <c r="H10546" s="9"/>
      <c r="I10546" s="9"/>
      <c r="J10546" s="9"/>
      <c r="K10546" s="9"/>
      <c r="L10546" s="9"/>
      <c r="M10546" s="9"/>
      <c r="N10546" s="9"/>
      <c r="O10546" s="9"/>
      <c r="Q10546" s="9"/>
      <c r="R10546" s="9"/>
      <c r="S10546" s="9"/>
      <c r="T10546" s="9"/>
      <c r="U10546" s="9"/>
      <c r="V10546" s="9"/>
      <c r="W10546" s="9"/>
      <c r="Y10546" s="9"/>
      <c r="Z10546" s="9"/>
    </row>
    <row r="10547" spans="8:26" x14ac:dyDescent="0.3">
      <c r="H10547" s="9"/>
      <c r="I10547" s="9"/>
      <c r="J10547" s="9"/>
      <c r="K10547" s="9"/>
      <c r="L10547" s="9"/>
      <c r="M10547" s="9"/>
      <c r="N10547" s="9"/>
      <c r="O10547" s="9"/>
      <c r="Q10547" s="9"/>
      <c r="R10547" s="9"/>
      <c r="S10547" s="9"/>
      <c r="T10547" s="9"/>
      <c r="U10547" s="9"/>
      <c r="V10547" s="9"/>
      <c r="W10547" s="9"/>
      <c r="Y10547" s="9"/>
      <c r="Z10547" s="9"/>
    </row>
    <row r="10548" spans="8:26" x14ac:dyDescent="0.3">
      <c r="H10548" s="9"/>
      <c r="I10548" s="9"/>
      <c r="J10548" s="9"/>
      <c r="K10548" s="9"/>
      <c r="L10548" s="9"/>
      <c r="M10548" s="9"/>
      <c r="N10548" s="9"/>
      <c r="O10548" s="9"/>
      <c r="Q10548" s="9"/>
      <c r="R10548" s="9"/>
      <c r="S10548" s="9"/>
      <c r="T10548" s="9"/>
      <c r="U10548" s="9"/>
      <c r="V10548" s="9"/>
      <c r="W10548" s="9"/>
      <c r="Y10548" s="9"/>
      <c r="Z10548" s="9"/>
    </row>
    <row r="10549" spans="8:26" x14ac:dyDescent="0.3">
      <c r="H10549" s="9"/>
      <c r="I10549" s="9"/>
      <c r="J10549" s="9"/>
      <c r="K10549" s="9"/>
      <c r="L10549" s="9"/>
      <c r="M10549" s="9"/>
      <c r="N10549" s="9"/>
      <c r="O10549" s="9"/>
      <c r="Q10549" s="9"/>
      <c r="R10549" s="9"/>
      <c r="S10549" s="9"/>
      <c r="T10549" s="9"/>
      <c r="U10549" s="9"/>
      <c r="V10549" s="9"/>
      <c r="W10549" s="9"/>
      <c r="Y10549" s="9"/>
      <c r="Z10549" s="9"/>
    </row>
    <row r="10550" spans="8:26" x14ac:dyDescent="0.3">
      <c r="H10550" s="9"/>
      <c r="I10550" s="9"/>
      <c r="J10550" s="9"/>
      <c r="K10550" s="9"/>
      <c r="L10550" s="9"/>
      <c r="M10550" s="9"/>
      <c r="N10550" s="9"/>
      <c r="O10550" s="9"/>
      <c r="Q10550" s="9"/>
      <c r="R10550" s="9"/>
      <c r="S10550" s="9"/>
      <c r="T10550" s="9"/>
      <c r="U10550" s="9"/>
      <c r="V10550" s="9"/>
      <c r="W10550" s="9"/>
      <c r="Y10550" s="9"/>
      <c r="Z10550" s="9"/>
    </row>
    <row r="10551" spans="8:26" x14ac:dyDescent="0.3">
      <c r="H10551" s="9"/>
      <c r="I10551" s="9"/>
      <c r="J10551" s="9"/>
      <c r="K10551" s="9"/>
      <c r="L10551" s="9"/>
      <c r="M10551" s="9"/>
      <c r="N10551" s="9"/>
      <c r="O10551" s="9"/>
      <c r="Q10551" s="9"/>
      <c r="R10551" s="9"/>
      <c r="S10551" s="9"/>
      <c r="T10551" s="9"/>
      <c r="U10551" s="9"/>
      <c r="V10551" s="9"/>
      <c r="W10551" s="9"/>
      <c r="Y10551" s="9"/>
      <c r="Z10551" s="9"/>
    </row>
    <row r="10552" spans="8:26" x14ac:dyDescent="0.3">
      <c r="H10552" s="9"/>
      <c r="I10552" s="9"/>
      <c r="J10552" s="9"/>
      <c r="K10552" s="9"/>
      <c r="L10552" s="9"/>
      <c r="M10552" s="9"/>
      <c r="N10552" s="9"/>
      <c r="O10552" s="9"/>
      <c r="Q10552" s="9"/>
      <c r="R10552" s="9"/>
      <c r="S10552" s="9"/>
      <c r="T10552" s="9"/>
      <c r="U10552" s="9"/>
      <c r="V10552" s="9"/>
      <c r="W10552" s="9"/>
      <c r="Y10552" s="9"/>
      <c r="Z10552" s="9"/>
    </row>
    <row r="10553" spans="8:26" x14ac:dyDescent="0.3">
      <c r="H10553" s="9"/>
      <c r="I10553" s="9"/>
      <c r="J10553" s="9"/>
      <c r="K10553" s="9"/>
      <c r="L10553" s="9"/>
      <c r="M10553" s="9"/>
      <c r="N10553" s="9"/>
      <c r="O10553" s="9"/>
      <c r="Q10553" s="9"/>
      <c r="R10553" s="9"/>
      <c r="S10553" s="9"/>
      <c r="T10553" s="9"/>
      <c r="U10553" s="9"/>
      <c r="V10553" s="9"/>
      <c r="W10553" s="9"/>
      <c r="Y10553" s="9"/>
      <c r="Z10553" s="9"/>
    </row>
    <row r="10554" spans="8:26" x14ac:dyDescent="0.3">
      <c r="H10554" s="9"/>
      <c r="I10554" s="9"/>
      <c r="J10554" s="9"/>
      <c r="K10554" s="9"/>
      <c r="L10554" s="9"/>
      <c r="M10554" s="9"/>
      <c r="N10554" s="9"/>
      <c r="O10554" s="9"/>
      <c r="Q10554" s="9"/>
      <c r="R10554" s="9"/>
      <c r="S10554" s="9"/>
      <c r="T10554" s="9"/>
      <c r="U10554" s="9"/>
      <c r="V10554" s="9"/>
      <c r="W10554" s="9"/>
      <c r="Y10554" s="9"/>
      <c r="Z10554" s="9"/>
    </row>
    <row r="10555" spans="8:26" x14ac:dyDescent="0.3">
      <c r="H10555" s="9"/>
      <c r="I10555" s="9"/>
      <c r="J10555" s="9"/>
      <c r="K10555" s="9"/>
      <c r="L10555" s="9"/>
      <c r="M10555" s="9"/>
      <c r="N10555" s="9"/>
      <c r="O10555" s="9"/>
      <c r="Q10555" s="9"/>
      <c r="R10555" s="9"/>
      <c r="S10555" s="9"/>
      <c r="T10555" s="9"/>
      <c r="U10555" s="9"/>
      <c r="V10555" s="9"/>
      <c r="W10555" s="9"/>
      <c r="Y10555" s="9"/>
      <c r="Z10555" s="9"/>
    </row>
    <row r="10556" spans="8:26" x14ac:dyDescent="0.3">
      <c r="H10556" s="9"/>
      <c r="I10556" s="9"/>
      <c r="J10556" s="9"/>
      <c r="K10556" s="9"/>
      <c r="L10556" s="9"/>
      <c r="M10556" s="9"/>
      <c r="N10556" s="9"/>
      <c r="O10556" s="9"/>
      <c r="Q10556" s="9"/>
      <c r="R10556" s="9"/>
      <c r="S10556" s="9"/>
      <c r="T10556" s="9"/>
      <c r="U10556" s="9"/>
      <c r="V10556" s="9"/>
      <c r="W10556" s="9"/>
      <c r="Y10556" s="9"/>
      <c r="Z10556" s="9"/>
    </row>
    <row r="10557" spans="8:26" x14ac:dyDescent="0.3">
      <c r="H10557" s="9"/>
      <c r="I10557" s="9"/>
      <c r="J10557" s="9"/>
      <c r="K10557" s="9"/>
      <c r="L10557" s="9"/>
      <c r="M10557" s="9"/>
      <c r="N10557" s="9"/>
      <c r="O10557" s="9"/>
      <c r="Q10557" s="9"/>
      <c r="R10557" s="9"/>
      <c r="S10557" s="9"/>
      <c r="T10557" s="9"/>
      <c r="U10557" s="9"/>
      <c r="V10557" s="9"/>
      <c r="W10557" s="9"/>
      <c r="Y10557" s="9"/>
      <c r="Z10557" s="9"/>
    </row>
    <row r="10558" spans="8:26" x14ac:dyDescent="0.3">
      <c r="H10558" s="9"/>
      <c r="I10558" s="9"/>
      <c r="J10558" s="9"/>
      <c r="K10558" s="9"/>
      <c r="L10558" s="9"/>
      <c r="M10558" s="9"/>
      <c r="N10558" s="9"/>
      <c r="O10558" s="9"/>
      <c r="Q10558" s="9"/>
      <c r="R10558" s="9"/>
      <c r="S10558" s="9"/>
      <c r="T10558" s="9"/>
      <c r="U10558" s="9"/>
      <c r="V10558" s="9"/>
      <c r="W10558" s="9"/>
      <c r="Y10558" s="9"/>
      <c r="Z10558" s="9"/>
    </row>
    <row r="10559" spans="8:26" x14ac:dyDescent="0.3">
      <c r="H10559" s="9"/>
      <c r="I10559" s="9"/>
      <c r="J10559" s="9"/>
      <c r="K10559" s="9"/>
      <c r="L10559" s="9"/>
      <c r="M10559" s="9"/>
      <c r="N10559" s="9"/>
      <c r="O10559" s="9"/>
      <c r="Q10559" s="9"/>
      <c r="R10559" s="9"/>
      <c r="S10559" s="9"/>
      <c r="T10559" s="9"/>
      <c r="U10559" s="9"/>
      <c r="V10559" s="9"/>
      <c r="W10559" s="9"/>
      <c r="Y10559" s="9"/>
      <c r="Z10559" s="9"/>
    </row>
    <row r="10560" spans="8:26" x14ac:dyDescent="0.3">
      <c r="H10560" s="9"/>
      <c r="I10560" s="9"/>
      <c r="J10560" s="9"/>
      <c r="K10560" s="9"/>
      <c r="L10560" s="9"/>
      <c r="M10560" s="9"/>
      <c r="N10560" s="9"/>
      <c r="O10560" s="9"/>
      <c r="Q10560" s="9"/>
      <c r="R10560" s="9"/>
      <c r="S10560" s="9"/>
      <c r="T10560" s="9"/>
      <c r="U10560" s="9"/>
      <c r="V10560" s="9"/>
      <c r="W10560" s="9"/>
      <c r="Y10560" s="9"/>
      <c r="Z10560" s="9"/>
    </row>
    <row r="10561" spans="8:26" x14ac:dyDescent="0.3">
      <c r="H10561" s="9"/>
      <c r="I10561" s="9"/>
      <c r="J10561" s="9"/>
      <c r="K10561" s="9"/>
      <c r="L10561" s="9"/>
      <c r="M10561" s="9"/>
      <c r="N10561" s="9"/>
      <c r="O10561" s="9"/>
      <c r="Q10561" s="9"/>
      <c r="R10561" s="9"/>
      <c r="S10561" s="9"/>
      <c r="T10561" s="9"/>
      <c r="U10561" s="9"/>
      <c r="V10561" s="9"/>
      <c r="W10561" s="9"/>
      <c r="Y10561" s="9"/>
      <c r="Z10561" s="9"/>
    </row>
    <row r="10562" spans="8:26" x14ac:dyDescent="0.3">
      <c r="H10562" s="9"/>
      <c r="I10562" s="9"/>
      <c r="J10562" s="9"/>
      <c r="K10562" s="9"/>
      <c r="L10562" s="9"/>
      <c r="M10562" s="9"/>
      <c r="N10562" s="9"/>
      <c r="O10562" s="9"/>
      <c r="Q10562" s="9"/>
      <c r="R10562" s="9"/>
      <c r="S10562" s="9"/>
      <c r="T10562" s="9"/>
      <c r="U10562" s="9"/>
      <c r="V10562" s="9"/>
      <c r="W10562" s="9"/>
      <c r="Y10562" s="9"/>
      <c r="Z10562" s="9"/>
    </row>
    <row r="10563" spans="8:26" x14ac:dyDescent="0.3">
      <c r="H10563" s="9"/>
      <c r="I10563" s="9"/>
      <c r="J10563" s="9"/>
      <c r="K10563" s="9"/>
      <c r="L10563" s="9"/>
      <c r="M10563" s="9"/>
      <c r="N10563" s="9"/>
      <c r="O10563" s="9"/>
      <c r="Q10563" s="9"/>
      <c r="R10563" s="9"/>
      <c r="S10563" s="9"/>
      <c r="T10563" s="9"/>
      <c r="U10563" s="9"/>
      <c r="V10563" s="9"/>
      <c r="W10563" s="9"/>
      <c r="Y10563" s="9"/>
      <c r="Z10563" s="9"/>
    </row>
    <row r="10564" spans="8:26" x14ac:dyDescent="0.3">
      <c r="H10564" s="9"/>
      <c r="I10564" s="9"/>
      <c r="J10564" s="9"/>
      <c r="K10564" s="9"/>
      <c r="L10564" s="9"/>
      <c r="M10564" s="9"/>
      <c r="N10564" s="9"/>
      <c r="O10564" s="9"/>
      <c r="Q10564" s="9"/>
      <c r="R10564" s="9"/>
      <c r="S10564" s="9"/>
      <c r="T10564" s="9"/>
      <c r="U10564" s="9"/>
      <c r="V10564" s="9"/>
      <c r="W10564" s="9"/>
      <c r="Y10564" s="9"/>
      <c r="Z10564" s="9"/>
    </row>
    <row r="10565" spans="8:26" x14ac:dyDescent="0.3">
      <c r="H10565" s="9"/>
      <c r="I10565" s="9"/>
      <c r="J10565" s="9"/>
      <c r="K10565" s="9"/>
      <c r="L10565" s="9"/>
      <c r="M10565" s="9"/>
      <c r="N10565" s="9"/>
      <c r="O10565" s="9"/>
      <c r="Q10565" s="9"/>
      <c r="R10565" s="9"/>
      <c r="S10565" s="9"/>
      <c r="T10565" s="9"/>
      <c r="U10565" s="9"/>
      <c r="V10565" s="9"/>
      <c r="W10565" s="9"/>
      <c r="Y10565" s="9"/>
      <c r="Z10565" s="9"/>
    </row>
    <row r="10566" spans="8:26" x14ac:dyDescent="0.3">
      <c r="H10566" s="9"/>
      <c r="I10566" s="9"/>
      <c r="J10566" s="9"/>
      <c r="K10566" s="9"/>
      <c r="L10566" s="9"/>
      <c r="M10566" s="9"/>
      <c r="N10566" s="9"/>
      <c r="O10566" s="9"/>
      <c r="Q10566" s="9"/>
      <c r="R10566" s="9"/>
      <c r="S10566" s="9"/>
      <c r="T10566" s="9"/>
      <c r="U10566" s="9"/>
      <c r="V10566" s="9"/>
      <c r="W10566" s="9"/>
      <c r="Y10566" s="9"/>
      <c r="Z10566" s="9"/>
    </row>
    <row r="10567" spans="8:26" x14ac:dyDescent="0.3">
      <c r="H10567" s="9"/>
      <c r="I10567" s="9"/>
      <c r="J10567" s="9"/>
      <c r="K10567" s="9"/>
      <c r="L10567" s="9"/>
      <c r="M10567" s="9"/>
      <c r="N10567" s="9"/>
      <c r="O10567" s="9"/>
      <c r="Q10567" s="9"/>
      <c r="R10567" s="9"/>
      <c r="S10567" s="9"/>
      <c r="T10567" s="9"/>
      <c r="U10567" s="9"/>
      <c r="V10567" s="9"/>
      <c r="W10567" s="9"/>
      <c r="Y10567" s="9"/>
      <c r="Z10567" s="9"/>
    </row>
    <row r="10568" spans="8:26" x14ac:dyDescent="0.3">
      <c r="H10568" s="9"/>
      <c r="I10568" s="9"/>
      <c r="J10568" s="9"/>
      <c r="K10568" s="9"/>
      <c r="L10568" s="9"/>
      <c r="M10568" s="9"/>
      <c r="N10568" s="9"/>
      <c r="O10568" s="9"/>
      <c r="Q10568" s="9"/>
      <c r="R10568" s="9"/>
      <c r="S10568" s="9"/>
      <c r="T10568" s="9"/>
      <c r="U10568" s="9"/>
      <c r="V10568" s="9"/>
      <c r="W10568" s="9"/>
      <c r="Y10568" s="9"/>
      <c r="Z10568" s="9"/>
    </row>
    <row r="10569" spans="8:26" x14ac:dyDescent="0.3">
      <c r="H10569" s="9"/>
      <c r="I10569" s="9"/>
      <c r="J10569" s="9"/>
      <c r="K10569" s="9"/>
      <c r="L10569" s="9"/>
      <c r="M10569" s="9"/>
      <c r="N10569" s="9"/>
      <c r="O10569" s="9"/>
      <c r="Q10569" s="9"/>
      <c r="R10569" s="9"/>
      <c r="S10569" s="9"/>
      <c r="T10569" s="9"/>
      <c r="U10569" s="9"/>
      <c r="V10569" s="9"/>
      <c r="W10569" s="9"/>
      <c r="Y10569" s="9"/>
      <c r="Z10569" s="9"/>
    </row>
    <row r="10570" spans="8:26" x14ac:dyDescent="0.3">
      <c r="H10570" s="9"/>
      <c r="I10570" s="9"/>
      <c r="J10570" s="9"/>
      <c r="K10570" s="9"/>
      <c r="L10570" s="9"/>
      <c r="M10570" s="9"/>
      <c r="N10570" s="9"/>
      <c r="O10570" s="9"/>
      <c r="Q10570" s="9"/>
      <c r="R10570" s="9"/>
      <c r="S10570" s="9"/>
      <c r="T10570" s="9"/>
      <c r="U10570" s="9"/>
      <c r="V10570" s="9"/>
      <c r="W10570" s="9"/>
      <c r="Y10570" s="9"/>
      <c r="Z10570" s="9"/>
    </row>
    <row r="10571" spans="8:26" x14ac:dyDescent="0.3">
      <c r="H10571" s="9"/>
      <c r="I10571" s="9"/>
      <c r="J10571" s="9"/>
      <c r="K10571" s="9"/>
      <c r="L10571" s="9"/>
      <c r="M10571" s="9"/>
      <c r="N10571" s="9"/>
      <c r="O10571" s="9"/>
      <c r="Q10571" s="9"/>
      <c r="R10571" s="9"/>
      <c r="S10571" s="9"/>
      <c r="T10571" s="9"/>
      <c r="U10571" s="9"/>
      <c r="V10571" s="9"/>
      <c r="W10571" s="9"/>
      <c r="Y10571" s="9"/>
      <c r="Z10571" s="9"/>
    </row>
    <row r="10572" spans="8:26" x14ac:dyDescent="0.3">
      <c r="H10572" s="9"/>
      <c r="I10572" s="9"/>
      <c r="J10572" s="9"/>
      <c r="K10572" s="9"/>
      <c r="L10572" s="9"/>
      <c r="M10572" s="9"/>
      <c r="N10572" s="9"/>
      <c r="O10572" s="9"/>
      <c r="Q10572" s="9"/>
      <c r="R10572" s="9"/>
      <c r="S10572" s="9"/>
      <c r="T10572" s="9"/>
      <c r="U10572" s="9"/>
      <c r="V10572" s="9"/>
      <c r="W10572" s="9"/>
      <c r="Y10572" s="9"/>
      <c r="Z10572" s="9"/>
    </row>
    <row r="10573" spans="8:26" x14ac:dyDescent="0.3">
      <c r="H10573" s="9"/>
      <c r="I10573" s="9"/>
      <c r="J10573" s="9"/>
      <c r="K10573" s="9"/>
      <c r="L10573" s="9"/>
      <c r="M10573" s="9"/>
      <c r="N10573" s="9"/>
      <c r="O10573" s="9"/>
      <c r="Q10573" s="9"/>
      <c r="R10573" s="9"/>
      <c r="S10573" s="9"/>
      <c r="T10573" s="9"/>
      <c r="U10573" s="9"/>
      <c r="V10573" s="9"/>
      <c r="W10573" s="9"/>
      <c r="Y10573" s="9"/>
      <c r="Z10573" s="9"/>
    </row>
    <row r="10574" spans="8:26" x14ac:dyDescent="0.3">
      <c r="H10574" s="9"/>
      <c r="I10574" s="9"/>
      <c r="J10574" s="9"/>
      <c r="K10574" s="9"/>
      <c r="L10574" s="9"/>
      <c r="M10574" s="9"/>
      <c r="N10574" s="9"/>
      <c r="O10574" s="9"/>
      <c r="Q10574" s="9"/>
      <c r="R10574" s="9"/>
      <c r="S10574" s="9"/>
      <c r="T10574" s="9"/>
      <c r="U10574" s="9"/>
      <c r="V10574" s="9"/>
      <c r="W10574" s="9"/>
      <c r="Y10574" s="9"/>
      <c r="Z10574" s="9"/>
    </row>
    <row r="10575" spans="8:26" x14ac:dyDescent="0.3">
      <c r="H10575" s="9"/>
      <c r="I10575" s="9"/>
      <c r="J10575" s="9"/>
      <c r="K10575" s="9"/>
      <c r="L10575" s="9"/>
      <c r="M10575" s="9"/>
      <c r="N10575" s="9"/>
      <c r="O10575" s="9"/>
      <c r="Q10575" s="9"/>
      <c r="R10575" s="9"/>
      <c r="S10575" s="9"/>
      <c r="T10575" s="9"/>
      <c r="U10575" s="9"/>
      <c r="V10575" s="9"/>
      <c r="W10575" s="9"/>
      <c r="Y10575" s="9"/>
      <c r="Z10575" s="9"/>
    </row>
    <row r="10576" spans="8:26" x14ac:dyDescent="0.3">
      <c r="H10576" s="9"/>
      <c r="I10576" s="9"/>
      <c r="J10576" s="9"/>
      <c r="K10576" s="9"/>
      <c r="L10576" s="9"/>
      <c r="M10576" s="9"/>
      <c r="N10576" s="9"/>
      <c r="O10576" s="9"/>
      <c r="Q10576" s="9"/>
      <c r="R10576" s="9"/>
      <c r="S10576" s="9"/>
      <c r="T10576" s="9"/>
      <c r="U10576" s="9"/>
      <c r="V10576" s="9"/>
      <c r="W10576" s="9"/>
      <c r="Y10576" s="9"/>
      <c r="Z10576" s="9"/>
    </row>
    <row r="10577" spans="8:26" x14ac:dyDescent="0.3">
      <c r="H10577" s="9"/>
      <c r="I10577" s="9"/>
      <c r="J10577" s="9"/>
      <c r="K10577" s="9"/>
      <c r="L10577" s="9"/>
      <c r="M10577" s="9"/>
      <c r="N10577" s="9"/>
      <c r="O10577" s="9"/>
      <c r="Q10577" s="9"/>
      <c r="R10577" s="9"/>
      <c r="S10577" s="9"/>
      <c r="T10577" s="9"/>
      <c r="U10577" s="9"/>
      <c r="V10577" s="9"/>
      <c r="W10577" s="9"/>
      <c r="Y10577" s="9"/>
      <c r="Z10577" s="9"/>
    </row>
    <row r="10578" spans="8:26" x14ac:dyDescent="0.3">
      <c r="H10578" s="9"/>
      <c r="I10578" s="9"/>
      <c r="J10578" s="9"/>
      <c r="K10578" s="9"/>
      <c r="L10578" s="9"/>
      <c r="M10578" s="9"/>
      <c r="N10578" s="9"/>
      <c r="O10578" s="9"/>
      <c r="Q10578" s="9"/>
      <c r="R10578" s="9"/>
      <c r="S10578" s="9"/>
      <c r="T10578" s="9"/>
      <c r="U10578" s="9"/>
      <c r="V10578" s="9"/>
      <c r="W10578" s="9"/>
      <c r="Y10578" s="9"/>
      <c r="Z10578" s="9"/>
    </row>
    <row r="10579" spans="8:26" x14ac:dyDescent="0.3">
      <c r="H10579" s="9"/>
      <c r="I10579" s="9"/>
      <c r="J10579" s="9"/>
      <c r="K10579" s="9"/>
      <c r="L10579" s="9"/>
      <c r="M10579" s="9"/>
      <c r="N10579" s="9"/>
      <c r="O10579" s="9"/>
      <c r="Q10579" s="9"/>
      <c r="R10579" s="9"/>
      <c r="S10579" s="9"/>
      <c r="T10579" s="9"/>
      <c r="U10579" s="9"/>
      <c r="V10579" s="9"/>
      <c r="W10579" s="9"/>
      <c r="Y10579" s="9"/>
      <c r="Z10579" s="9"/>
    </row>
    <row r="10580" spans="8:26" x14ac:dyDescent="0.3">
      <c r="H10580" s="9"/>
      <c r="I10580" s="9"/>
      <c r="J10580" s="9"/>
      <c r="K10580" s="9"/>
      <c r="L10580" s="9"/>
      <c r="M10580" s="9"/>
      <c r="N10580" s="9"/>
      <c r="O10580" s="9"/>
      <c r="Q10580" s="9"/>
      <c r="R10580" s="9"/>
      <c r="S10580" s="9"/>
      <c r="T10580" s="9"/>
      <c r="U10580" s="9"/>
      <c r="V10580" s="9"/>
      <c r="W10580" s="9"/>
      <c r="Y10580" s="9"/>
      <c r="Z10580" s="9"/>
    </row>
    <row r="10581" spans="8:26" x14ac:dyDescent="0.3">
      <c r="H10581" s="9"/>
      <c r="I10581" s="9"/>
      <c r="J10581" s="9"/>
      <c r="K10581" s="9"/>
      <c r="L10581" s="9"/>
      <c r="M10581" s="9"/>
      <c r="N10581" s="9"/>
      <c r="O10581" s="9"/>
      <c r="Q10581" s="9"/>
      <c r="R10581" s="9"/>
      <c r="S10581" s="9"/>
      <c r="T10581" s="9"/>
      <c r="U10581" s="9"/>
      <c r="V10581" s="9"/>
      <c r="W10581" s="9"/>
      <c r="Y10581" s="9"/>
      <c r="Z10581" s="9"/>
    </row>
    <row r="10582" spans="8:26" x14ac:dyDescent="0.3">
      <c r="H10582" s="9"/>
      <c r="I10582" s="9"/>
      <c r="J10582" s="9"/>
      <c r="K10582" s="9"/>
      <c r="L10582" s="9"/>
      <c r="M10582" s="9"/>
      <c r="N10582" s="9"/>
      <c r="O10582" s="9"/>
      <c r="Q10582" s="9"/>
      <c r="R10582" s="9"/>
      <c r="S10582" s="9"/>
      <c r="T10582" s="9"/>
      <c r="U10582" s="9"/>
      <c r="V10582" s="9"/>
      <c r="W10582" s="9"/>
      <c r="Y10582" s="9"/>
      <c r="Z10582" s="9"/>
    </row>
    <row r="10583" spans="8:26" x14ac:dyDescent="0.3">
      <c r="H10583" s="9"/>
      <c r="I10583" s="9"/>
      <c r="J10583" s="9"/>
      <c r="K10583" s="9"/>
      <c r="L10583" s="9"/>
      <c r="M10583" s="9"/>
      <c r="N10583" s="9"/>
      <c r="O10583" s="9"/>
      <c r="Q10583" s="9"/>
      <c r="R10583" s="9"/>
      <c r="S10583" s="9"/>
      <c r="T10583" s="9"/>
      <c r="U10583" s="9"/>
      <c r="V10583" s="9"/>
      <c r="W10583" s="9"/>
      <c r="Y10583" s="9"/>
      <c r="Z10583" s="9"/>
    </row>
    <row r="10584" spans="8:26" x14ac:dyDescent="0.3">
      <c r="H10584" s="9"/>
      <c r="I10584" s="9"/>
      <c r="J10584" s="9"/>
      <c r="K10584" s="9"/>
      <c r="L10584" s="9"/>
      <c r="M10584" s="9"/>
      <c r="N10584" s="9"/>
      <c r="O10584" s="9"/>
      <c r="Q10584" s="9"/>
      <c r="R10584" s="9"/>
      <c r="S10584" s="9"/>
      <c r="T10584" s="9"/>
      <c r="U10584" s="9"/>
      <c r="V10584" s="9"/>
      <c r="W10584" s="9"/>
      <c r="Y10584" s="9"/>
      <c r="Z10584" s="9"/>
    </row>
    <row r="10585" spans="8:26" x14ac:dyDescent="0.3">
      <c r="H10585" s="9"/>
      <c r="I10585" s="9"/>
      <c r="J10585" s="9"/>
      <c r="K10585" s="9"/>
      <c r="L10585" s="9"/>
      <c r="M10585" s="9"/>
      <c r="N10585" s="9"/>
      <c r="O10585" s="9"/>
      <c r="Q10585" s="9"/>
      <c r="R10585" s="9"/>
      <c r="S10585" s="9"/>
      <c r="T10585" s="9"/>
      <c r="U10585" s="9"/>
      <c r="V10585" s="9"/>
      <c r="W10585" s="9"/>
      <c r="Y10585" s="9"/>
      <c r="Z10585" s="9"/>
    </row>
    <row r="10586" spans="8:26" x14ac:dyDescent="0.3">
      <c r="H10586" s="9"/>
      <c r="I10586" s="9"/>
      <c r="J10586" s="9"/>
      <c r="K10586" s="9"/>
      <c r="L10586" s="9"/>
      <c r="M10586" s="9"/>
      <c r="N10586" s="9"/>
      <c r="O10586" s="9"/>
      <c r="Q10586" s="9"/>
      <c r="R10586" s="9"/>
      <c r="S10586" s="9"/>
      <c r="T10586" s="9"/>
      <c r="U10586" s="9"/>
      <c r="V10586" s="9"/>
      <c r="W10586" s="9"/>
      <c r="Y10586" s="9"/>
      <c r="Z10586" s="9"/>
    </row>
    <row r="10587" spans="8:26" x14ac:dyDescent="0.3">
      <c r="H10587" s="9"/>
      <c r="I10587" s="9"/>
      <c r="J10587" s="9"/>
      <c r="K10587" s="9"/>
      <c r="L10587" s="9"/>
      <c r="M10587" s="9"/>
      <c r="N10587" s="9"/>
      <c r="O10587" s="9"/>
      <c r="Q10587" s="9"/>
      <c r="R10587" s="9"/>
      <c r="S10587" s="9"/>
      <c r="T10587" s="9"/>
      <c r="U10587" s="9"/>
      <c r="V10587" s="9"/>
      <c r="W10587" s="9"/>
      <c r="Y10587" s="9"/>
      <c r="Z10587" s="9"/>
    </row>
    <row r="10588" spans="8:26" x14ac:dyDescent="0.3">
      <c r="H10588" s="9"/>
      <c r="I10588" s="9"/>
      <c r="J10588" s="9"/>
      <c r="K10588" s="9"/>
      <c r="L10588" s="9"/>
      <c r="M10588" s="9"/>
      <c r="N10588" s="9"/>
      <c r="O10588" s="9"/>
      <c r="Q10588" s="9"/>
      <c r="R10588" s="9"/>
      <c r="S10588" s="9"/>
      <c r="T10588" s="9"/>
      <c r="U10588" s="9"/>
      <c r="V10588" s="9"/>
      <c r="W10588" s="9"/>
      <c r="Y10588" s="9"/>
      <c r="Z10588" s="9"/>
    </row>
    <row r="10589" spans="8:26" x14ac:dyDescent="0.3">
      <c r="H10589" s="9"/>
      <c r="I10589" s="9"/>
      <c r="J10589" s="9"/>
      <c r="K10589" s="9"/>
      <c r="L10589" s="9"/>
      <c r="M10589" s="9"/>
      <c r="N10589" s="9"/>
      <c r="O10589" s="9"/>
      <c r="Q10589" s="9"/>
      <c r="R10589" s="9"/>
      <c r="S10589" s="9"/>
      <c r="T10589" s="9"/>
      <c r="U10589" s="9"/>
      <c r="V10589" s="9"/>
      <c r="W10589" s="9"/>
      <c r="Y10589" s="9"/>
      <c r="Z10589" s="9"/>
    </row>
    <row r="10590" spans="8:26" x14ac:dyDescent="0.3">
      <c r="H10590" s="9"/>
      <c r="I10590" s="9"/>
      <c r="J10590" s="9"/>
      <c r="K10590" s="9"/>
      <c r="L10590" s="9"/>
      <c r="M10590" s="9"/>
      <c r="N10590" s="9"/>
      <c r="O10590" s="9"/>
      <c r="Q10590" s="9"/>
      <c r="R10590" s="9"/>
      <c r="S10590" s="9"/>
      <c r="T10590" s="9"/>
      <c r="U10590" s="9"/>
      <c r="V10590" s="9"/>
      <c r="W10590" s="9"/>
      <c r="Y10590" s="9"/>
      <c r="Z10590" s="9"/>
    </row>
    <row r="10591" spans="8:26" x14ac:dyDescent="0.3">
      <c r="H10591" s="9"/>
      <c r="I10591" s="9"/>
      <c r="J10591" s="9"/>
      <c r="K10591" s="9"/>
      <c r="L10591" s="9"/>
      <c r="M10591" s="9"/>
      <c r="N10591" s="9"/>
      <c r="O10591" s="9"/>
      <c r="Q10591" s="9"/>
      <c r="R10591" s="9"/>
      <c r="S10591" s="9"/>
      <c r="T10591" s="9"/>
      <c r="U10591" s="9"/>
      <c r="V10591" s="9"/>
      <c r="W10591" s="9"/>
      <c r="Y10591" s="9"/>
      <c r="Z10591" s="9"/>
    </row>
    <row r="10592" spans="8:26" x14ac:dyDescent="0.3">
      <c r="H10592" s="9"/>
      <c r="I10592" s="9"/>
      <c r="J10592" s="9"/>
      <c r="K10592" s="9"/>
      <c r="L10592" s="9"/>
      <c r="M10592" s="9"/>
      <c r="N10592" s="9"/>
      <c r="O10592" s="9"/>
      <c r="Q10592" s="9"/>
      <c r="R10592" s="9"/>
      <c r="S10592" s="9"/>
      <c r="T10592" s="9"/>
      <c r="U10592" s="9"/>
      <c r="V10592" s="9"/>
      <c r="W10592" s="9"/>
      <c r="Y10592" s="9"/>
      <c r="Z10592" s="9"/>
    </row>
    <row r="10593" spans="8:26" x14ac:dyDescent="0.3">
      <c r="H10593" s="9"/>
      <c r="I10593" s="9"/>
      <c r="J10593" s="9"/>
      <c r="K10593" s="9"/>
      <c r="L10593" s="9"/>
      <c r="M10593" s="9"/>
      <c r="N10593" s="9"/>
      <c r="O10593" s="9"/>
      <c r="Q10593" s="9"/>
      <c r="R10593" s="9"/>
      <c r="S10593" s="9"/>
      <c r="T10593" s="9"/>
      <c r="U10593" s="9"/>
      <c r="V10593" s="9"/>
      <c r="W10593" s="9"/>
      <c r="Y10593" s="9"/>
      <c r="Z10593" s="9"/>
    </row>
    <row r="10594" spans="8:26" x14ac:dyDescent="0.3">
      <c r="H10594" s="9"/>
      <c r="I10594" s="9"/>
      <c r="J10594" s="9"/>
      <c r="K10594" s="9"/>
      <c r="L10594" s="9"/>
      <c r="M10594" s="9"/>
      <c r="N10594" s="9"/>
      <c r="O10594" s="9"/>
      <c r="Q10594" s="9"/>
      <c r="R10594" s="9"/>
      <c r="S10594" s="9"/>
      <c r="T10594" s="9"/>
      <c r="U10594" s="9"/>
      <c r="V10594" s="9"/>
      <c r="W10594" s="9"/>
      <c r="Y10594" s="9"/>
      <c r="Z10594" s="9"/>
    </row>
    <row r="10595" spans="8:26" x14ac:dyDescent="0.3">
      <c r="H10595" s="9"/>
      <c r="I10595" s="9"/>
      <c r="J10595" s="9"/>
      <c r="K10595" s="9"/>
      <c r="L10595" s="9"/>
      <c r="M10595" s="9"/>
      <c r="N10595" s="9"/>
      <c r="O10595" s="9"/>
      <c r="Q10595" s="9"/>
      <c r="R10595" s="9"/>
      <c r="S10595" s="9"/>
      <c r="T10595" s="9"/>
      <c r="U10595" s="9"/>
      <c r="V10595" s="9"/>
      <c r="W10595" s="9"/>
      <c r="Y10595" s="9"/>
      <c r="Z10595" s="9"/>
    </row>
    <row r="10596" spans="8:26" x14ac:dyDescent="0.3">
      <c r="H10596" s="9"/>
      <c r="I10596" s="9"/>
      <c r="J10596" s="9"/>
      <c r="K10596" s="9"/>
      <c r="L10596" s="9"/>
      <c r="M10596" s="9"/>
      <c r="N10596" s="9"/>
      <c r="O10596" s="9"/>
      <c r="Q10596" s="9"/>
      <c r="R10596" s="9"/>
      <c r="S10596" s="9"/>
      <c r="T10596" s="9"/>
      <c r="U10596" s="9"/>
      <c r="V10596" s="9"/>
      <c r="W10596" s="9"/>
      <c r="Y10596" s="9"/>
      <c r="Z10596" s="9"/>
    </row>
    <row r="10597" spans="8:26" x14ac:dyDescent="0.3">
      <c r="H10597" s="9"/>
      <c r="I10597" s="9"/>
      <c r="J10597" s="9"/>
      <c r="K10597" s="9"/>
      <c r="L10597" s="9"/>
      <c r="M10597" s="9"/>
      <c r="N10597" s="9"/>
      <c r="O10597" s="9"/>
      <c r="Q10597" s="9"/>
      <c r="R10597" s="9"/>
      <c r="S10597" s="9"/>
      <c r="T10597" s="9"/>
      <c r="U10597" s="9"/>
      <c r="V10597" s="9"/>
      <c r="W10597" s="9"/>
      <c r="Y10597" s="9"/>
      <c r="Z10597" s="9"/>
    </row>
    <row r="10598" spans="8:26" x14ac:dyDescent="0.3">
      <c r="H10598" s="9"/>
      <c r="I10598" s="9"/>
      <c r="J10598" s="9"/>
      <c r="K10598" s="9"/>
      <c r="L10598" s="9"/>
      <c r="M10598" s="9"/>
      <c r="N10598" s="9"/>
      <c r="O10598" s="9"/>
      <c r="Q10598" s="9"/>
      <c r="R10598" s="9"/>
      <c r="S10598" s="9"/>
      <c r="T10598" s="9"/>
      <c r="U10598" s="9"/>
      <c r="V10598" s="9"/>
      <c r="W10598" s="9"/>
      <c r="Y10598" s="9"/>
      <c r="Z10598" s="9"/>
    </row>
    <row r="10599" spans="8:26" x14ac:dyDescent="0.3">
      <c r="H10599" s="9"/>
      <c r="I10599" s="9"/>
      <c r="J10599" s="9"/>
      <c r="K10599" s="9"/>
      <c r="L10599" s="9"/>
      <c r="M10599" s="9"/>
      <c r="N10599" s="9"/>
      <c r="O10599" s="9"/>
      <c r="Q10599" s="9"/>
      <c r="R10599" s="9"/>
      <c r="S10599" s="9"/>
      <c r="T10599" s="9"/>
      <c r="U10599" s="9"/>
      <c r="V10599" s="9"/>
      <c r="W10599" s="9"/>
      <c r="Y10599" s="9"/>
      <c r="Z10599" s="9"/>
    </row>
    <row r="10600" spans="8:26" x14ac:dyDescent="0.3">
      <c r="H10600" s="9"/>
      <c r="I10600" s="9"/>
      <c r="J10600" s="9"/>
      <c r="K10600" s="9"/>
      <c r="L10600" s="9"/>
      <c r="M10600" s="9"/>
      <c r="N10600" s="9"/>
      <c r="O10600" s="9"/>
      <c r="Q10600" s="9"/>
      <c r="R10600" s="9"/>
      <c r="S10600" s="9"/>
      <c r="T10600" s="9"/>
      <c r="U10600" s="9"/>
      <c r="V10600" s="9"/>
      <c r="W10600" s="9"/>
      <c r="Y10600" s="9"/>
      <c r="Z10600" s="9"/>
    </row>
    <row r="10601" spans="8:26" x14ac:dyDescent="0.3">
      <c r="H10601" s="9"/>
      <c r="I10601" s="9"/>
      <c r="J10601" s="9"/>
      <c r="K10601" s="9"/>
      <c r="L10601" s="9"/>
      <c r="M10601" s="9"/>
      <c r="N10601" s="9"/>
      <c r="O10601" s="9"/>
      <c r="Q10601" s="9"/>
      <c r="R10601" s="9"/>
      <c r="S10601" s="9"/>
      <c r="T10601" s="9"/>
      <c r="U10601" s="9"/>
      <c r="V10601" s="9"/>
      <c r="W10601" s="9"/>
      <c r="Y10601" s="9"/>
      <c r="Z10601" s="9"/>
    </row>
    <row r="10602" spans="8:26" x14ac:dyDescent="0.3">
      <c r="H10602" s="9"/>
      <c r="I10602" s="9"/>
      <c r="J10602" s="9"/>
      <c r="K10602" s="9"/>
      <c r="L10602" s="9"/>
      <c r="M10602" s="9"/>
      <c r="N10602" s="9"/>
      <c r="O10602" s="9"/>
      <c r="Q10602" s="9"/>
      <c r="R10602" s="9"/>
      <c r="S10602" s="9"/>
      <c r="T10602" s="9"/>
      <c r="U10602" s="9"/>
      <c r="V10602" s="9"/>
      <c r="W10602" s="9"/>
      <c r="Y10602" s="9"/>
      <c r="Z10602" s="9"/>
    </row>
    <row r="10603" spans="8:26" x14ac:dyDescent="0.3">
      <c r="H10603" s="9"/>
      <c r="I10603" s="9"/>
      <c r="J10603" s="9"/>
      <c r="K10603" s="9"/>
      <c r="L10603" s="9"/>
      <c r="M10603" s="9"/>
      <c r="N10603" s="9"/>
      <c r="O10603" s="9"/>
      <c r="Q10603" s="9"/>
      <c r="R10603" s="9"/>
      <c r="S10603" s="9"/>
      <c r="T10603" s="9"/>
      <c r="U10603" s="9"/>
      <c r="V10603" s="9"/>
      <c r="W10603" s="9"/>
      <c r="Y10603" s="9"/>
      <c r="Z10603" s="9"/>
    </row>
    <row r="10604" spans="8:26" x14ac:dyDescent="0.3">
      <c r="H10604" s="9"/>
      <c r="I10604" s="9"/>
      <c r="J10604" s="9"/>
      <c r="K10604" s="9"/>
      <c r="L10604" s="9"/>
      <c r="M10604" s="9"/>
      <c r="N10604" s="9"/>
      <c r="O10604" s="9"/>
      <c r="Q10604" s="9"/>
      <c r="R10604" s="9"/>
      <c r="S10604" s="9"/>
      <c r="T10604" s="9"/>
      <c r="U10604" s="9"/>
      <c r="V10604" s="9"/>
      <c r="W10604" s="9"/>
      <c r="Y10604" s="9"/>
      <c r="Z10604" s="9"/>
    </row>
    <row r="10605" spans="8:26" x14ac:dyDescent="0.3">
      <c r="H10605" s="9"/>
      <c r="I10605" s="9"/>
      <c r="J10605" s="9"/>
      <c r="K10605" s="9"/>
      <c r="L10605" s="9"/>
      <c r="M10605" s="9"/>
      <c r="N10605" s="9"/>
      <c r="O10605" s="9"/>
      <c r="Q10605" s="9"/>
      <c r="R10605" s="9"/>
      <c r="S10605" s="9"/>
      <c r="T10605" s="9"/>
      <c r="U10605" s="9"/>
      <c r="V10605" s="9"/>
      <c r="W10605" s="9"/>
      <c r="Y10605" s="9"/>
      <c r="Z10605" s="9"/>
    </row>
    <row r="10606" spans="8:26" x14ac:dyDescent="0.3">
      <c r="H10606" s="9"/>
      <c r="I10606" s="9"/>
      <c r="J10606" s="9"/>
      <c r="K10606" s="9"/>
      <c r="L10606" s="9"/>
      <c r="M10606" s="9"/>
      <c r="N10606" s="9"/>
      <c r="O10606" s="9"/>
      <c r="Q10606" s="9"/>
      <c r="R10606" s="9"/>
      <c r="S10606" s="9"/>
      <c r="T10606" s="9"/>
      <c r="U10606" s="9"/>
      <c r="V10606" s="9"/>
      <c r="W10606" s="9"/>
      <c r="Y10606" s="9"/>
      <c r="Z10606" s="9"/>
    </row>
    <row r="10607" spans="8:26" x14ac:dyDescent="0.3">
      <c r="H10607" s="9"/>
      <c r="I10607" s="9"/>
      <c r="J10607" s="9"/>
      <c r="K10607" s="9"/>
      <c r="L10607" s="9"/>
      <c r="M10607" s="9"/>
      <c r="N10607" s="9"/>
      <c r="O10607" s="9"/>
      <c r="Q10607" s="9"/>
      <c r="R10607" s="9"/>
      <c r="S10607" s="9"/>
      <c r="T10607" s="9"/>
      <c r="U10607" s="9"/>
      <c r="V10607" s="9"/>
      <c r="W10607" s="9"/>
      <c r="Y10607" s="9"/>
      <c r="Z10607" s="9"/>
    </row>
    <row r="10608" spans="8:26" x14ac:dyDescent="0.3">
      <c r="H10608" s="9"/>
      <c r="I10608" s="9"/>
      <c r="J10608" s="9"/>
      <c r="K10608" s="9"/>
      <c r="L10608" s="9"/>
      <c r="M10608" s="9"/>
      <c r="N10608" s="9"/>
      <c r="O10608" s="9"/>
      <c r="Q10608" s="9"/>
      <c r="R10608" s="9"/>
      <c r="S10608" s="9"/>
      <c r="T10608" s="9"/>
      <c r="U10608" s="9"/>
      <c r="V10608" s="9"/>
      <c r="W10608" s="9"/>
      <c r="Y10608" s="9"/>
      <c r="Z10608" s="9"/>
    </row>
    <row r="10609" spans="8:26" x14ac:dyDescent="0.3">
      <c r="H10609" s="9"/>
      <c r="I10609" s="9"/>
      <c r="J10609" s="9"/>
      <c r="K10609" s="9"/>
      <c r="L10609" s="9"/>
      <c r="M10609" s="9"/>
      <c r="N10609" s="9"/>
      <c r="O10609" s="9"/>
      <c r="Q10609" s="9"/>
      <c r="R10609" s="9"/>
      <c r="S10609" s="9"/>
      <c r="T10609" s="9"/>
      <c r="U10609" s="9"/>
      <c r="V10609" s="9"/>
      <c r="W10609" s="9"/>
      <c r="Y10609" s="9"/>
      <c r="Z10609" s="9"/>
    </row>
    <row r="10610" spans="8:26" x14ac:dyDescent="0.3">
      <c r="H10610" s="9"/>
      <c r="I10610" s="9"/>
      <c r="J10610" s="9"/>
      <c r="K10610" s="9"/>
      <c r="L10610" s="9"/>
      <c r="M10610" s="9"/>
      <c r="N10610" s="9"/>
      <c r="O10610" s="9"/>
      <c r="Q10610" s="9"/>
      <c r="R10610" s="9"/>
      <c r="S10610" s="9"/>
      <c r="T10610" s="9"/>
      <c r="U10610" s="9"/>
      <c r="V10610" s="9"/>
      <c r="W10610" s="9"/>
      <c r="Y10610" s="9"/>
      <c r="Z10610" s="9"/>
    </row>
    <row r="10611" spans="8:26" x14ac:dyDescent="0.3">
      <c r="H10611" s="9"/>
      <c r="I10611" s="9"/>
      <c r="J10611" s="9"/>
      <c r="K10611" s="9"/>
      <c r="L10611" s="9"/>
      <c r="M10611" s="9"/>
      <c r="N10611" s="9"/>
      <c r="O10611" s="9"/>
      <c r="Q10611" s="9"/>
      <c r="R10611" s="9"/>
      <c r="S10611" s="9"/>
      <c r="T10611" s="9"/>
      <c r="U10611" s="9"/>
      <c r="V10611" s="9"/>
      <c r="W10611" s="9"/>
      <c r="Y10611" s="9"/>
      <c r="Z10611" s="9"/>
    </row>
    <row r="10612" spans="8:26" x14ac:dyDescent="0.3">
      <c r="H10612" s="9"/>
      <c r="I10612" s="9"/>
      <c r="J10612" s="9"/>
      <c r="K10612" s="9"/>
      <c r="L10612" s="9"/>
      <c r="M10612" s="9"/>
      <c r="N10612" s="9"/>
      <c r="O10612" s="9"/>
      <c r="Q10612" s="9"/>
      <c r="R10612" s="9"/>
      <c r="S10612" s="9"/>
      <c r="T10612" s="9"/>
      <c r="U10612" s="9"/>
      <c r="V10612" s="9"/>
      <c r="W10612" s="9"/>
      <c r="Y10612" s="9"/>
      <c r="Z10612" s="9"/>
    </row>
    <row r="10613" spans="8:26" x14ac:dyDescent="0.3">
      <c r="H10613" s="9"/>
      <c r="I10613" s="9"/>
      <c r="J10613" s="9"/>
      <c r="K10613" s="9"/>
      <c r="L10613" s="9"/>
      <c r="M10613" s="9"/>
      <c r="N10613" s="9"/>
      <c r="O10613" s="9"/>
      <c r="Q10613" s="9"/>
      <c r="R10613" s="9"/>
      <c r="S10613" s="9"/>
      <c r="T10613" s="9"/>
      <c r="U10613" s="9"/>
      <c r="V10613" s="9"/>
      <c r="W10613" s="9"/>
      <c r="Y10613" s="9"/>
      <c r="Z10613" s="9"/>
    </row>
    <row r="10614" spans="8:26" x14ac:dyDescent="0.3">
      <c r="H10614" s="9"/>
      <c r="I10614" s="9"/>
      <c r="J10614" s="9"/>
      <c r="K10614" s="9"/>
      <c r="L10614" s="9"/>
      <c r="M10614" s="9"/>
      <c r="N10614" s="9"/>
      <c r="O10614" s="9"/>
      <c r="Q10614" s="9"/>
      <c r="R10614" s="9"/>
      <c r="S10614" s="9"/>
      <c r="T10614" s="9"/>
      <c r="U10614" s="9"/>
      <c r="V10614" s="9"/>
      <c r="W10614" s="9"/>
      <c r="Y10614" s="9"/>
      <c r="Z10614" s="9"/>
    </row>
    <row r="10615" spans="8:26" x14ac:dyDescent="0.3">
      <c r="H10615" s="9"/>
      <c r="I10615" s="9"/>
      <c r="J10615" s="9"/>
      <c r="K10615" s="9"/>
      <c r="L10615" s="9"/>
      <c r="M10615" s="9"/>
      <c r="N10615" s="9"/>
      <c r="O10615" s="9"/>
      <c r="Q10615" s="9"/>
      <c r="R10615" s="9"/>
      <c r="S10615" s="9"/>
      <c r="T10615" s="9"/>
      <c r="U10615" s="9"/>
      <c r="V10615" s="9"/>
      <c r="W10615" s="9"/>
      <c r="Y10615" s="9"/>
      <c r="Z10615" s="9"/>
    </row>
    <row r="10616" spans="8:26" x14ac:dyDescent="0.3">
      <c r="H10616" s="9"/>
      <c r="I10616" s="9"/>
      <c r="J10616" s="9"/>
      <c r="K10616" s="9"/>
      <c r="L10616" s="9"/>
      <c r="M10616" s="9"/>
      <c r="N10616" s="9"/>
      <c r="O10616" s="9"/>
      <c r="Q10616" s="9"/>
      <c r="R10616" s="9"/>
      <c r="S10616" s="9"/>
      <c r="T10616" s="9"/>
      <c r="U10616" s="9"/>
      <c r="V10616" s="9"/>
      <c r="W10616" s="9"/>
      <c r="Y10616" s="9"/>
      <c r="Z10616" s="9"/>
    </row>
    <row r="10617" spans="8:26" x14ac:dyDescent="0.3">
      <c r="H10617" s="9"/>
      <c r="I10617" s="9"/>
      <c r="J10617" s="9"/>
      <c r="K10617" s="9"/>
      <c r="L10617" s="9"/>
      <c r="M10617" s="9"/>
      <c r="N10617" s="9"/>
      <c r="O10617" s="9"/>
      <c r="Q10617" s="9"/>
      <c r="R10617" s="9"/>
      <c r="S10617" s="9"/>
      <c r="T10617" s="9"/>
      <c r="U10617" s="9"/>
      <c r="V10617" s="9"/>
      <c r="W10617" s="9"/>
      <c r="Y10617" s="9"/>
      <c r="Z10617" s="9"/>
    </row>
    <row r="10618" spans="8:26" x14ac:dyDescent="0.3">
      <c r="H10618" s="9"/>
      <c r="I10618" s="9"/>
      <c r="J10618" s="9"/>
      <c r="K10618" s="9"/>
      <c r="L10618" s="9"/>
      <c r="M10618" s="9"/>
      <c r="N10618" s="9"/>
      <c r="O10618" s="9"/>
      <c r="Q10618" s="9"/>
      <c r="R10618" s="9"/>
      <c r="S10618" s="9"/>
      <c r="T10618" s="9"/>
      <c r="U10618" s="9"/>
      <c r="V10618" s="9"/>
      <c r="W10618" s="9"/>
      <c r="Y10618" s="9"/>
      <c r="Z10618" s="9"/>
    </row>
    <row r="10619" spans="8:26" x14ac:dyDescent="0.3">
      <c r="H10619" s="9"/>
      <c r="I10619" s="9"/>
      <c r="J10619" s="9"/>
      <c r="K10619" s="9"/>
      <c r="L10619" s="9"/>
      <c r="M10619" s="9"/>
      <c r="N10619" s="9"/>
      <c r="O10619" s="9"/>
      <c r="Q10619" s="9"/>
      <c r="R10619" s="9"/>
      <c r="S10619" s="9"/>
      <c r="T10619" s="9"/>
      <c r="U10619" s="9"/>
      <c r="V10619" s="9"/>
      <c r="W10619" s="9"/>
      <c r="Y10619" s="9"/>
      <c r="Z10619" s="9"/>
    </row>
    <row r="10620" spans="8:26" x14ac:dyDescent="0.3">
      <c r="H10620" s="9"/>
      <c r="I10620" s="9"/>
      <c r="J10620" s="9"/>
      <c r="K10620" s="9"/>
      <c r="L10620" s="9"/>
      <c r="M10620" s="9"/>
      <c r="N10620" s="9"/>
      <c r="O10620" s="9"/>
      <c r="Q10620" s="9"/>
      <c r="R10620" s="9"/>
      <c r="S10620" s="9"/>
      <c r="T10620" s="9"/>
      <c r="U10620" s="9"/>
      <c r="V10620" s="9"/>
      <c r="W10620" s="9"/>
      <c r="Y10620" s="9"/>
      <c r="Z10620" s="9"/>
    </row>
    <row r="10621" spans="8:26" x14ac:dyDescent="0.3">
      <c r="H10621" s="9"/>
      <c r="I10621" s="9"/>
      <c r="J10621" s="9"/>
      <c r="K10621" s="9"/>
      <c r="L10621" s="9"/>
      <c r="M10621" s="9"/>
      <c r="N10621" s="9"/>
      <c r="O10621" s="9"/>
      <c r="Q10621" s="9"/>
      <c r="R10621" s="9"/>
      <c r="S10621" s="9"/>
      <c r="T10621" s="9"/>
      <c r="U10621" s="9"/>
      <c r="V10621" s="9"/>
      <c r="W10621" s="9"/>
      <c r="Y10621" s="9"/>
      <c r="Z10621" s="9"/>
    </row>
    <row r="10622" spans="8:26" x14ac:dyDescent="0.3">
      <c r="H10622" s="9"/>
      <c r="I10622" s="9"/>
      <c r="J10622" s="9"/>
      <c r="K10622" s="9"/>
      <c r="L10622" s="9"/>
      <c r="M10622" s="9"/>
      <c r="N10622" s="9"/>
      <c r="O10622" s="9"/>
      <c r="Q10622" s="9"/>
      <c r="R10622" s="9"/>
      <c r="S10622" s="9"/>
      <c r="T10622" s="9"/>
      <c r="U10622" s="9"/>
      <c r="V10622" s="9"/>
      <c r="W10622" s="9"/>
      <c r="Y10622" s="9"/>
      <c r="Z10622" s="9"/>
    </row>
    <row r="10623" spans="8:26" x14ac:dyDescent="0.3">
      <c r="H10623" s="9"/>
      <c r="I10623" s="9"/>
      <c r="J10623" s="9"/>
      <c r="K10623" s="9"/>
      <c r="L10623" s="9"/>
      <c r="M10623" s="9"/>
      <c r="N10623" s="9"/>
      <c r="O10623" s="9"/>
      <c r="Q10623" s="9"/>
      <c r="R10623" s="9"/>
      <c r="S10623" s="9"/>
      <c r="T10623" s="9"/>
      <c r="U10623" s="9"/>
      <c r="V10623" s="9"/>
      <c r="W10623" s="9"/>
      <c r="Y10623" s="9"/>
      <c r="Z10623" s="9"/>
    </row>
    <row r="10624" spans="8:26" x14ac:dyDescent="0.3">
      <c r="H10624" s="9"/>
      <c r="I10624" s="9"/>
      <c r="J10624" s="9"/>
      <c r="K10624" s="9"/>
      <c r="L10624" s="9"/>
      <c r="M10624" s="9"/>
      <c r="N10624" s="9"/>
      <c r="O10624" s="9"/>
      <c r="Q10624" s="9"/>
      <c r="R10624" s="9"/>
      <c r="S10624" s="9"/>
      <c r="T10624" s="9"/>
      <c r="U10624" s="9"/>
      <c r="V10624" s="9"/>
      <c r="W10624" s="9"/>
      <c r="Y10624" s="9"/>
      <c r="Z10624" s="9"/>
    </row>
    <row r="10625" spans="8:26" x14ac:dyDescent="0.3">
      <c r="H10625" s="9"/>
      <c r="I10625" s="9"/>
      <c r="J10625" s="9"/>
      <c r="K10625" s="9"/>
      <c r="L10625" s="9"/>
      <c r="M10625" s="9"/>
      <c r="N10625" s="9"/>
      <c r="O10625" s="9"/>
      <c r="Q10625" s="9"/>
      <c r="R10625" s="9"/>
      <c r="S10625" s="9"/>
      <c r="T10625" s="9"/>
      <c r="U10625" s="9"/>
      <c r="V10625" s="9"/>
      <c r="W10625" s="9"/>
      <c r="Y10625" s="9"/>
      <c r="Z10625" s="9"/>
    </row>
    <row r="10626" spans="8:26" x14ac:dyDescent="0.3">
      <c r="H10626" s="9"/>
      <c r="I10626" s="9"/>
      <c r="J10626" s="9"/>
      <c r="K10626" s="9"/>
      <c r="L10626" s="9"/>
      <c r="M10626" s="9"/>
      <c r="N10626" s="9"/>
      <c r="O10626" s="9"/>
      <c r="Q10626" s="9"/>
      <c r="R10626" s="9"/>
      <c r="S10626" s="9"/>
      <c r="T10626" s="9"/>
      <c r="U10626" s="9"/>
      <c r="V10626" s="9"/>
      <c r="W10626" s="9"/>
      <c r="Y10626" s="9"/>
      <c r="Z10626" s="9"/>
    </row>
    <row r="10627" spans="8:26" x14ac:dyDescent="0.3">
      <c r="H10627" s="9"/>
      <c r="I10627" s="9"/>
      <c r="J10627" s="9"/>
      <c r="K10627" s="9"/>
      <c r="L10627" s="9"/>
      <c r="M10627" s="9"/>
      <c r="N10627" s="9"/>
      <c r="O10627" s="9"/>
      <c r="Q10627" s="9"/>
      <c r="R10627" s="9"/>
      <c r="S10627" s="9"/>
      <c r="T10627" s="9"/>
      <c r="U10627" s="9"/>
      <c r="V10627" s="9"/>
      <c r="W10627" s="9"/>
      <c r="Y10627" s="9"/>
      <c r="Z10627" s="9"/>
    </row>
    <row r="10628" spans="8:26" x14ac:dyDescent="0.3">
      <c r="H10628" s="9"/>
      <c r="I10628" s="9"/>
      <c r="J10628" s="9"/>
      <c r="K10628" s="9"/>
      <c r="L10628" s="9"/>
      <c r="M10628" s="9"/>
      <c r="N10628" s="9"/>
      <c r="O10628" s="9"/>
      <c r="Q10628" s="9"/>
      <c r="R10628" s="9"/>
      <c r="S10628" s="9"/>
      <c r="T10628" s="9"/>
      <c r="U10628" s="9"/>
      <c r="V10628" s="9"/>
      <c r="W10628" s="9"/>
      <c r="Y10628" s="9"/>
      <c r="Z10628" s="9"/>
    </row>
    <row r="10629" spans="8:26" x14ac:dyDescent="0.3">
      <c r="H10629" s="9"/>
      <c r="I10629" s="9"/>
      <c r="J10629" s="9"/>
      <c r="K10629" s="9"/>
      <c r="L10629" s="9"/>
      <c r="M10629" s="9"/>
      <c r="N10629" s="9"/>
      <c r="O10629" s="9"/>
      <c r="Q10629" s="9"/>
      <c r="R10629" s="9"/>
      <c r="S10629" s="9"/>
      <c r="T10629" s="9"/>
      <c r="U10629" s="9"/>
      <c r="V10629" s="9"/>
      <c r="W10629" s="9"/>
      <c r="Y10629" s="9"/>
      <c r="Z10629" s="9"/>
    </row>
    <row r="10630" spans="8:26" x14ac:dyDescent="0.3">
      <c r="H10630" s="9"/>
      <c r="I10630" s="9"/>
      <c r="J10630" s="9"/>
      <c r="K10630" s="9"/>
      <c r="L10630" s="9"/>
      <c r="M10630" s="9"/>
      <c r="N10630" s="9"/>
      <c r="O10630" s="9"/>
      <c r="Q10630" s="9"/>
      <c r="R10630" s="9"/>
      <c r="S10630" s="9"/>
      <c r="T10630" s="9"/>
      <c r="U10630" s="9"/>
      <c r="V10630" s="9"/>
      <c r="W10630" s="9"/>
      <c r="Y10630" s="9"/>
      <c r="Z10630" s="9"/>
    </row>
    <row r="10631" spans="8:26" x14ac:dyDescent="0.3">
      <c r="H10631" s="9"/>
      <c r="I10631" s="9"/>
      <c r="J10631" s="9"/>
      <c r="K10631" s="9"/>
      <c r="L10631" s="9"/>
      <c r="M10631" s="9"/>
      <c r="N10631" s="9"/>
      <c r="O10631" s="9"/>
      <c r="Q10631" s="9"/>
      <c r="R10631" s="9"/>
      <c r="S10631" s="9"/>
      <c r="T10631" s="9"/>
      <c r="U10631" s="9"/>
      <c r="V10631" s="9"/>
      <c r="W10631" s="9"/>
      <c r="Y10631" s="9"/>
      <c r="Z10631" s="9"/>
    </row>
    <row r="10632" spans="8:26" x14ac:dyDescent="0.3">
      <c r="H10632" s="9"/>
      <c r="I10632" s="9"/>
      <c r="J10632" s="9"/>
      <c r="K10632" s="9"/>
      <c r="L10632" s="9"/>
      <c r="M10632" s="9"/>
      <c r="N10632" s="9"/>
      <c r="O10632" s="9"/>
      <c r="Q10632" s="9"/>
      <c r="R10632" s="9"/>
      <c r="S10632" s="9"/>
      <c r="T10632" s="9"/>
      <c r="U10632" s="9"/>
      <c r="V10632" s="9"/>
      <c r="W10632" s="9"/>
      <c r="Y10632" s="9"/>
      <c r="Z10632" s="9"/>
    </row>
    <row r="10633" spans="8:26" x14ac:dyDescent="0.3">
      <c r="H10633" s="9"/>
      <c r="I10633" s="9"/>
      <c r="J10633" s="9"/>
      <c r="K10633" s="9"/>
      <c r="L10633" s="9"/>
      <c r="M10633" s="9"/>
      <c r="N10633" s="9"/>
      <c r="O10633" s="9"/>
      <c r="Q10633" s="9"/>
      <c r="R10633" s="9"/>
      <c r="S10633" s="9"/>
      <c r="T10633" s="9"/>
      <c r="U10633" s="9"/>
      <c r="V10633" s="9"/>
      <c r="W10633" s="9"/>
      <c r="Y10633" s="9"/>
      <c r="Z10633" s="9"/>
    </row>
    <row r="10634" spans="8:26" x14ac:dyDescent="0.3">
      <c r="H10634" s="9"/>
      <c r="I10634" s="9"/>
      <c r="J10634" s="9"/>
      <c r="K10634" s="9"/>
      <c r="L10634" s="9"/>
      <c r="M10634" s="9"/>
      <c r="N10634" s="9"/>
      <c r="O10634" s="9"/>
      <c r="Q10634" s="9"/>
      <c r="R10634" s="9"/>
      <c r="S10634" s="9"/>
      <c r="T10634" s="9"/>
      <c r="U10634" s="9"/>
      <c r="V10634" s="9"/>
      <c r="W10634" s="9"/>
      <c r="Y10634" s="9"/>
      <c r="Z10634" s="9"/>
    </row>
    <row r="10635" spans="8:26" x14ac:dyDescent="0.3">
      <c r="H10635" s="9"/>
      <c r="I10635" s="9"/>
      <c r="J10635" s="9"/>
      <c r="K10635" s="9"/>
      <c r="L10635" s="9"/>
      <c r="M10635" s="9"/>
      <c r="N10635" s="9"/>
      <c r="O10635" s="9"/>
      <c r="Q10635" s="9"/>
      <c r="R10635" s="9"/>
      <c r="S10635" s="9"/>
      <c r="T10635" s="9"/>
      <c r="U10635" s="9"/>
      <c r="V10635" s="9"/>
      <c r="W10635" s="9"/>
      <c r="Y10635" s="9"/>
      <c r="Z10635" s="9"/>
    </row>
    <row r="10636" spans="8:26" x14ac:dyDescent="0.3">
      <c r="H10636" s="9"/>
      <c r="I10636" s="9"/>
      <c r="J10636" s="9"/>
      <c r="K10636" s="9"/>
      <c r="L10636" s="9"/>
      <c r="M10636" s="9"/>
      <c r="N10636" s="9"/>
      <c r="O10636" s="9"/>
      <c r="Q10636" s="9"/>
      <c r="R10636" s="9"/>
      <c r="S10636" s="9"/>
      <c r="T10636" s="9"/>
      <c r="U10636" s="9"/>
      <c r="V10636" s="9"/>
      <c r="W10636" s="9"/>
      <c r="Y10636" s="9"/>
      <c r="Z10636" s="9"/>
    </row>
    <row r="10637" spans="8:26" x14ac:dyDescent="0.3">
      <c r="H10637" s="9"/>
      <c r="I10637" s="9"/>
      <c r="J10637" s="9"/>
      <c r="K10637" s="9"/>
      <c r="L10637" s="9"/>
      <c r="M10637" s="9"/>
      <c r="N10637" s="9"/>
      <c r="O10637" s="9"/>
      <c r="Q10637" s="9"/>
      <c r="R10637" s="9"/>
      <c r="S10637" s="9"/>
      <c r="T10637" s="9"/>
      <c r="U10637" s="9"/>
      <c r="V10637" s="9"/>
      <c r="W10637" s="9"/>
      <c r="Y10637" s="9"/>
      <c r="Z10637" s="9"/>
    </row>
    <row r="10638" spans="8:26" x14ac:dyDescent="0.3">
      <c r="H10638" s="9"/>
      <c r="I10638" s="9"/>
      <c r="J10638" s="9"/>
      <c r="K10638" s="9"/>
      <c r="L10638" s="9"/>
      <c r="M10638" s="9"/>
      <c r="N10638" s="9"/>
      <c r="O10638" s="9"/>
      <c r="Q10638" s="9"/>
      <c r="R10638" s="9"/>
      <c r="S10638" s="9"/>
      <c r="T10638" s="9"/>
      <c r="U10638" s="9"/>
      <c r="V10638" s="9"/>
      <c r="W10638" s="9"/>
      <c r="Y10638" s="9"/>
      <c r="Z10638" s="9"/>
    </row>
    <row r="10639" spans="8:26" x14ac:dyDescent="0.3">
      <c r="H10639" s="9"/>
      <c r="I10639" s="9"/>
      <c r="J10639" s="9"/>
      <c r="K10639" s="9"/>
      <c r="L10639" s="9"/>
      <c r="M10639" s="9"/>
      <c r="N10639" s="9"/>
      <c r="O10639" s="9"/>
      <c r="Q10639" s="9"/>
      <c r="R10639" s="9"/>
      <c r="S10639" s="9"/>
      <c r="T10639" s="9"/>
      <c r="U10639" s="9"/>
      <c r="V10639" s="9"/>
      <c r="W10639" s="9"/>
      <c r="Y10639" s="9"/>
      <c r="Z10639" s="9"/>
    </row>
    <row r="10640" spans="8:26" x14ac:dyDescent="0.3">
      <c r="H10640" s="9"/>
      <c r="I10640" s="9"/>
      <c r="J10640" s="9"/>
      <c r="K10640" s="9"/>
      <c r="L10640" s="9"/>
      <c r="M10640" s="9"/>
      <c r="N10640" s="9"/>
      <c r="O10640" s="9"/>
      <c r="Q10640" s="9"/>
      <c r="R10640" s="9"/>
      <c r="S10640" s="9"/>
      <c r="T10640" s="9"/>
      <c r="U10640" s="9"/>
      <c r="V10640" s="9"/>
      <c r="W10640" s="9"/>
      <c r="Y10640" s="9"/>
      <c r="Z10640" s="9"/>
    </row>
    <row r="10641" spans="8:26" x14ac:dyDescent="0.3">
      <c r="H10641" s="9"/>
      <c r="I10641" s="9"/>
      <c r="J10641" s="9"/>
      <c r="K10641" s="9"/>
      <c r="L10641" s="9"/>
      <c r="M10641" s="9"/>
      <c r="N10641" s="9"/>
      <c r="O10641" s="9"/>
      <c r="Q10641" s="9"/>
      <c r="R10641" s="9"/>
      <c r="S10641" s="9"/>
      <c r="T10641" s="9"/>
      <c r="U10641" s="9"/>
      <c r="V10641" s="9"/>
      <c r="W10641" s="9"/>
      <c r="Y10641" s="9"/>
      <c r="Z10641" s="9"/>
    </row>
    <row r="10642" spans="8:26" x14ac:dyDescent="0.3">
      <c r="H10642" s="9"/>
      <c r="I10642" s="9"/>
      <c r="J10642" s="9"/>
      <c r="K10642" s="9"/>
      <c r="L10642" s="9"/>
      <c r="M10642" s="9"/>
      <c r="N10642" s="9"/>
      <c r="O10642" s="9"/>
      <c r="Q10642" s="9"/>
      <c r="R10642" s="9"/>
      <c r="S10642" s="9"/>
      <c r="T10642" s="9"/>
      <c r="U10642" s="9"/>
      <c r="V10642" s="9"/>
      <c r="W10642" s="9"/>
      <c r="Y10642" s="9"/>
      <c r="Z10642" s="9"/>
    </row>
    <row r="10643" spans="8:26" x14ac:dyDescent="0.3">
      <c r="H10643" s="9"/>
      <c r="I10643" s="9"/>
      <c r="J10643" s="9"/>
      <c r="K10643" s="9"/>
      <c r="L10643" s="9"/>
      <c r="M10643" s="9"/>
      <c r="N10643" s="9"/>
      <c r="O10643" s="9"/>
      <c r="Q10643" s="9"/>
      <c r="R10643" s="9"/>
      <c r="S10643" s="9"/>
      <c r="T10643" s="9"/>
      <c r="U10643" s="9"/>
      <c r="V10643" s="9"/>
      <c r="W10643" s="9"/>
      <c r="Y10643" s="9"/>
      <c r="Z10643" s="9"/>
    </row>
    <row r="10644" spans="8:26" x14ac:dyDescent="0.3">
      <c r="H10644" s="9"/>
      <c r="I10644" s="9"/>
      <c r="J10644" s="9"/>
      <c r="K10644" s="9"/>
      <c r="L10644" s="9"/>
      <c r="M10644" s="9"/>
      <c r="N10644" s="9"/>
      <c r="O10644" s="9"/>
      <c r="Q10644" s="9"/>
      <c r="R10644" s="9"/>
      <c r="S10644" s="9"/>
      <c r="T10644" s="9"/>
      <c r="U10644" s="9"/>
      <c r="V10644" s="9"/>
      <c r="W10644" s="9"/>
      <c r="Y10644" s="9"/>
      <c r="Z10644" s="9"/>
    </row>
    <row r="10645" spans="8:26" x14ac:dyDescent="0.3">
      <c r="H10645" s="9"/>
      <c r="I10645" s="9"/>
      <c r="J10645" s="9"/>
      <c r="K10645" s="9"/>
      <c r="L10645" s="9"/>
      <c r="M10645" s="9"/>
      <c r="N10645" s="9"/>
      <c r="O10645" s="9"/>
      <c r="Q10645" s="9"/>
      <c r="R10645" s="9"/>
      <c r="S10645" s="9"/>
      <c r="T10645" s="9"/>
      <c r="U10645" s="9"/>
      <c r="V10645" s="9"/>
      <c r="W10645" s="9"/>
      <c r="Y10645" s="9"/>
      <c r="Z10645" s="9"/>
    </row>
    <row r="10646" spans="8:26" x14ac:dyDescent="0.3">
      <c r="H10646" s="9"/>
      <c r="I10646" s="9"/>
      <c r="J10646" s="9"/>
      <c r="K10646" s="9"/>
      <c r="L10646" s="9"/>
      <c r="M10646" s="9"/>
      <c r="N10646" s="9"/>
      <c r="O10646" s="9"/>
      <c r="Q10646" s="9"/>
      <c r="R10646" s="9"/>
      <c r="S10646" s="9"/>
      <c r="T10646" s="9"/>
      <c r="U10646" s="9"/>
      <c r="V10646" s="9"/>
      <c r="W10646" s="9"/>
      <c r="Y10646" s="9"/>
      <c r="Z10646" s="9"/>
    </row>
    <row r="10647" spans="8:26" x14ac:dyDescent="0.3">
      <c r="H10647" s="9"/>
      <c r="I10647" s="9"/>
      <c r="J10647" s="9"/>
      <c r="K10647" s="9"/>
      <c r="L10647" s="9"/>
      <c r="M10647" s="9"/>
      <c r="N10647" s="9"/>
      <c r="O10647" s="9"/>
      <c r="Q10647" s="9"/>
      <c r="R10647" s="9"/>
      <c r="S10647" s="9"/>
      <c r="T10647" s="9"/>
      <c r="U10647" s="9"/>
      <c r="V10647" s="9"/>
      <c r="W10647" s="9"/>
      <c r="Y10647" s="9"/>
      <c r="Z10647" s="9"/>
    </row>
    <row r="10648" spans="8:26" x14ac:dyDescent="0.3">
      <c r="H10648" s="9"/>
      <c r="I10648" s="9"/>
      <c r="J10648" s="9"/>
      <c r="K10648" s="9"/>
      <c r="L10648" s="9"/>
      <c r="M10648" s="9"/>
      <c r="N10648" s="9"/>
      <c r="O10648" s="9"/>
      <c r="Q10648" s="9"/>
      <c r="R10648" s="9"/>
      <c r="S10648" s="9"/>
      <c r="T10648" s="9"/>
      <c r="U10648" s="9"/>
      <c r="V10648" s="9"/>
      <c r="W10648" s="9"/>
      <c r="Y10648" s="9"/>
      <c r="Z10648" s="9"/>
    </row>
    <row r="10649" spans="8:26" x14ac:dyDescent="0.3">
      <c r="H10649" s="9"/>
      <c r="I10649" s="9"/>
      <c r="J10649" s="9"/>
      <c r="K10649" s="9"/>
      <c r="L10649" s="9"/>
      <c r="M10649" s="9"/>
      <c r="N10649" s="9"/>
      <c r="O10649" s="9"/>
      <c r="Q10649" s="9"/>
      <c r="R10649" s="9"/>
      <c r="S10649" s="9"/>
      <c r="T10649" s="9"/>
      <c r="U10649" s="9"/>
      <c r="V10649" s="9"/>
      <c r="W10649" s="9"/>
      <c r="Y10649" s="9"/>
      <c r="Z10649" s="9"/>
    </row>
    <row r="10650" spans="8:26" x14ac:dyDescent="0.3">
      <c r="H10650" s="9"/>
      <c r="I10650" s="9"/>
      <c r="J10650" s="9"/>
      <c r="K10650" s="9"/>
      <c r="L10650" s="9"/>
      <c r="M10650" s="9"/>
      <c r="N10650" s="9"/>
      <c r="O10650" s="9"/>
      <c r="Q10650" s="9"/>
      <c r="R10650" s="9"/>
      <c r="S10650" s="9"/>
      <c r="T10650" s="9"/>
      <c r="U10650" s="9"/>
      <c r="V10650" s="9"/>
      <c r="W10650" s="9"/>
      <c r="Y10650" s="9"/>
      <c r="Z10650" s="9"/>
    </row>
    <row r="10651" spans="8:26" x14ac:dyDescent="0.3">
      <c r="H10651" s="9"/>
      <c r="I10651" s="9"/>
      <c r="J10651" s="9"/>
      <c r="K10651" s="9"/>
      <c r="L10651" s="9"/>
      <c r="M10651" s="9"/>
      <c r="N10651" s="9"/>
      <c r="O10651" s="9"/>
      <c r="Q10651" s="9"/>
      <c r="R10651" s="9"/>
      <c r="S10651" s="9"/>
      <c r="T10651" s="9"/>
      <c r="U10651" s="9"/>
      <c r="V10651" s="9"/>
      <c r="W10651" s="9"/>
      <c r="Y10651" s="9"/>
      <c r="Z10651" s="9"/>
    </row>
    <row r="10652" spans="8:26" x14ac:dyDescent="0.3">
      <c r="H10652" s="9"/>
      <c r="I10652" s="9"/>
      <c r="J10652" s="9"/>
      <c r="K10652" s="9"/>
      <c r="L10652" s="9"/>
      <c r="M10652" s="9"/>
      <c r="N10652" s="9"/>
      <c r="O10652" s="9"/>
      <c r="Q10652" s="9"/>
      <c r="R10652" s="9"/>
      <c r="S10652" s="9"/>
      <c r="T10652" s="9"/>
      <c r="U10652" s="9"/>
      <c r="V10652" s="9"/>
      <c r="W10652" s="9"/>
      <c r="Y10652" s="9"/>
      <c r="Z10652" s="9"/>
    </row>
    <row r="10653" spans="8:26" x14ac:dyDescent="0.3">
      <c r="H10653" s="9"/>
      <c r="I10653" s="9"/>
      <c r="J10653" s="9"/>
      <c r="K10653" s="9"/>
      <c r="L10653" s="9"/>
      <c r="M10653" s="9"/>
      <c r="N10653" s="9"/>
      <c r="O10653" s="9"/>
      <c r="Q10653" s="9"/>
      <c r="R10653" s="9"/>
      <c r="S10653" s="9"/>
      <c r="T10653" s="9"/>
      <c r="U10653" s="9"/>
      <c r="V10653" s="9"/>
      <c r="W10653" s="9"/>
      <c r="Y10653" s="9"/>
      <c r="Z10653" s="9"/>
    </row>
    <row r="10654" spans="8:26" x14ac:dyDescent="0.3">
      <c r="H10654" s="9"/>
      <c r="I10654" s="9"/>
      <c r="J10654" s="9"/>
      <c r="K10654" s="9"/>
      <c r="L10654" s="9"/>
      <c r="M10654" s="9"/>
      <c r="N10654" s="9"/>
      <c r="O10654" s="9"/>
      <c r="Q10654" s="9"/>
      <c r="R10654" s="9"/>
      <c r="S10654" s="9"/>
      <c r="T10654" s="9"/>
      <c r="U10654" s="9"/>
      <c r="V10654" s="9"/>
      <c r="W10654" s="9"/>
      <c r="Y10654" s="9"/>
      <c r="Z10654" s="9"/>
    </row>
    <row r="10655" spans="8:26" x14ac:dyDescent="0.3">
      <c r="H10655" s="9"/>
      <c r="I10655" s="9"/>
      <c r="J10655" s="9"/>
      <c r="K10655" s="9"/>
      <c r="L10655" s="9"/>
      <c r="M10655" s="9"/>
      <c r="N10655" s="9"/>
      <c r="O10655" s="9"/>
      <c r="Q10655" s="9"/>
      <c r="R10655" s="9"/>
      <c r="S10655" s="9"/>
      <c r="T10655" s="9"/>
      <c r="U10655" s="9"/>
      <c r="V10655" s="9"/>
      <c r="W10655" s="9"/>
      <c r="Y10655" s="9"/>
      <c r="Z10655" s="9"/>
    </row>
    <row r="10656" spans="8:26" x14ac:dyDescent="0.3">
      <c r="H10656" s="9"/>
      <c r="I10656" s="9"/>
      <c r="J10656" s="9"/>
      <c r="K10656" s="9"/>
      <c r="L10656" s="9"/>
      <c r="M10656" s="9"/>
      <c r="N10656" s="9"/>
      <c r="O10656" s="9"/>
      <c r="Q10656" s="9"/>
      <c r="R10656" s="9"/>
      <c r="S10656" s="9"/>
      <c r="T10656" s="9"/>
      <c r="U10656" s="9"/>
      <c r="V10656" s="9"/>
      <c r="W10656" s="9"/>
      <c r="Y10656" s="9"/>
      <c r="Z10656" s="9"/>
    </row>
    <row r="10657" spans="8:26" x14ac:dyDescent="0.3">
      <c r="H10657" s="9"/>
      <c r="I10657" s="9"/>
      <c r="J10657" s="9"/>
      <c r="K10657" s="9"/>
      <c r="L10657" s="9"/>
      <c r="M10657" s="9"/>
      <c r="N10657" s="9"/>
      <c r="O10657" s="9"/>
      <c r="Q10657" s="9"/>
      <c r="R10657" s="9"/>
      <c r="S10657" s="9"/>
      <c r="T10657" s="9"/>
      <c r="U10657" s="9"/>
      <c r="V10657" s="9"/>
      <c r="W10657" s="9"/>
      <c r="Y10657" s="9"/>
      <c r="Z10657" s="9"/>
    </row>
    <row r="10658" spans="8:26" x14ac:dyDescent="0.3">
      <c r="H10658" s="9"/>
      <c r="I10658" s="9"/>
      <c r="J10658" s="9"/>
      <c r="K10658" s="9"/>
      <c r="L10658" s="9"/>
      <c r="M10658" s="9"/>
      <c r="N10658" s="9"/>
      <c r="O10658" s="9"/>
      <c r="Q10658" s="9"/>
      <c r="R10658" s="9"/>
      <c r="S10658" s="9"/>
      <c r="T10658" s="9"/>
      <c r="U10658" s="9"/>
      <c r="V10658" s="9"/>
      <c r="W10658" s="9"/>
      <c r="Y10658" s="9"/>
      <c r="Z10658" s="9"/>
    </row>
    <row r="10659" spans="8:26" x14ac:dyDescent="0.3">
      <c r="H10659" s="9"/>
      <c r="I10659" s="9"/>
      <c r="J10659" s="9"/>
      <c r="K10659" s="9"/>
      <c r="L10659" s="9"/>
      <c r="M10659" s="9"/>
      <c r="N10659" s="9"/>
      <c r="O10659" s="9"/>
      <c r="Q10659" s="9"/>
      <c r="R10659" s="9"/>
      <c r="S10659" s="9"/>
      <c r="T10659" s="9"/>
      <c r="U10659" s="9"/>
      <c r="V10659" s="9"/>
      <c r="W10659" s="9"/>
      <c r="Y10659" s="9"/>
      <c r="Z10659" s="9"/>
    </row>
    <row r="10660" spans="8:26" x14ac:dyDescent="0.3">
      <c r="H10660" s="9"/>
      <c r="I10660" s="9"/>
      <c r="J10660" s="9"/>
      <c r="K10660" s="9"/>
      <c r="L10660" s="9"/>
      <c r="M10660" s="9"/>
      <c r="N10660" s="9"/>
      <c r="O10660" s="9"/>
      <c r="Q10660" s="9"/>
      <c r="R10660" s="9"/>
      <c r="S10660" s="9"/>
      <c r="T10660" s="9"/>
      <c r="U10660" s="9"/>
      <c r="V10660" s="9"/>
      <c r="W10660" s="9"/>
      <c r="Y10660" s="9"/>
      <c r="Z10660" s="9"/>
    </row>
    <row r="10661" spans="8:26" x14ac:dyDescent="0.3">
      <c r="H10661" s="9"/>
      <c r="I10661" s="9"/>
      <c r="J10661" s="9"/>
      <c r="K10661" s="9"/>
      <c r="L10661" s="9"/>
      <c r="M10661" s="9"/>
      <c r="N10661" s="9"/>
      <c r="O10661" s="9"/>
      <c r="Q10661" s="9"/>
      <c r="R10661" s="9"/>
      <c r="S10661" s="9"/>
      <c r="T10661" s="9"/>
      <c r="U10661" s="9"/>
      <c r="V10661" s="9"/>
      <c r="W10661" s="9"/>
      <c r="Y10661" s="9"/>
      <c r="Z10661" s="9"/>
    </row>
    <row r="10662" spans="8:26" x14ac:dyDescent="0.3">
      <c r="H10662" s="9"/>
      <c r="I10662" s="9"/>
      <c r="J10662" s="9"/>
      <c r="K10662" s="9"/>
      <c r="L10662" s="9"/>
      <c r="M10662" s="9"/>
      <c r="N10662" s="9"/>
      <c r="O10662" s="9"/>
      <c r="Q10662" s="9"/>
      <c r="R10662" s="9"/>
      <c r="S10662" s="9"/>
      <c r="T10662" s="9"/>
      <c r="U10662" s="9"/>
      <c r="V10662" s="9"/>
      <c r="W10662" s="9"/>
      <c r="Y10662" s="9"/>
      <c r="Z10662" s="9"/>
    </row>
    <row r="10663" spans="8:26" x14ac:dyDescent="0.3">
      <c r="H10663" s="9"/>
      <c r="I10663" s="9"/>
      <c r="J10663" s="9"/>
      <c r="K10663" s="9"/>
      <c r="L10663" s="9"/>
      <c r="M10663" s="9"/>
      <c r="N10663" s="9"/>
      <c r="O10663" s="9"/>
      <c r="Q10663" s="9"/>
      <c r="R10663" s="9"/>
      <c r="S10663" s="9"/>
      <c r="T10663" s="9"/>
      <c r="U10663" s="9"/>
      <c r="V10663" s="9"/>
      <c r="W10663" s="9"/>
      <c r="Y10663" s="9"/>
      <c r="Z10663" s="9"/>
    </row>
    <row r="10664" spans="8:26" x14ac:dyDescent="0.3">
      <c r="H10664" s="9"/>
      <c r="I10664" s="9"/>
      <c r="J10664" s="9"/>
      <c r="K10664" s="9"/>
      <c r="L10664" s="9"/>
      <c r="M10664" s="9"/>
      <c r="N10664" s="9"/>
      <c r="O10664" s="9"/>
      <c r="Q10664" s="9"/>
      <c r="R10664" s="9"/>
      <c r="S10664" s="9"/>
      <c r="T10664" s="9"/>
      <c r="U10664" s="9"/>
      <c r="V10664" s="9"/>
      <c r="W10664" s="9"/>
      <c r="Y10664" s="9"/>
      <c r="Z10664" s="9"/>
    </row>
    <row r="10665" spans="8:26" x14ac:dyDescent="0.3">
      <c r="H10665" s="9"/>
      <c r="I10665" s="9"/>
      <c r="J10665" s="9"/>
      <c r="K10665" s="9"/>
      <c r="L10665" s="9"/>
      <c r="M10665" s="9"/>
      <c r="N10665" s="9"/>
      <c r="O10665" s="9"/>
      <c r="Q10665" s="9"/>
      <c r="R10665" s="9"/>
      <c r="S10665" s="9"/>
      <c r="T10665" s="9"/>
      <c r="U10665" s="9"/>
      <c r="V10665" s="9"/>
      <c r="W10665" s="9"/>
      <c r="Y10665" s="9"/>
      <c r="Z10665" s="9"/>
    </row>
    <row r="10666" spans="8:26" x14ac:dyDescent="0.3">
      <c r="H10666" s="9"/>
      <c r="I10666" s="9"/>
      <c r="J10666" s="9"/>
      <c r="K10666" s="9"/>
      <c r="L10666" s="9"/>
      <c r="M10666" s="9"/>
      <c r="N10666" s="9"/>
      <c r="O10666" s="9"/>
      <c r="Q10666" s="9"/>
      <c r="R10666" s="9"/>
      <c r="S10666" s="9"/>
      <c r="T10666" s="9"/>
      <c r="U10666" s="9"/>
      <c r="V10666" s="9"/>
      <c r="W10666" s="9"/>
      <c r="Y10666" s="9"/>
      <c r="Z10666" s="9"/>
    </row>
    <row r="10667" spans="8:26" x14ac:dyDescent="0.3">
      <c r="H10667" s="9"/>
      <c r="I10667" s="9"/>
      <c r="J10667" s="9"/>
      <c r="K10667" s="9"/>
      <c r="L10667" s="9"/>
      <c r="M10667" s="9"/>
      <c r="N10667" s="9"/>
      <c r="O10667" s="9"/>
      <c r="Q10667" s="9"/>
      <c r="R10667" s="9"/>
      <c r="S10667" s="9"/>
      <c r="T10667" s="9"/>
      <c r="U10667" s="9"/>
      <c r="V10667" s="9"/>
      <c r="W10667" s="9"/>
      <c r="Y10667" s="9"/>
      <c r="Z10667" s="9"/>
    </row>
    <row r="10668" spans="8:26" x14ac:dyDescent="0.3">
      <c r="H10668" s="9"/>
      <c r="I10668" s="9"/>
      <c r="J10668" s="9"/>
      <c r="K10668" s="9"/>
      <c r="L10668" s="9"/>
      <c r="M10668" s="9"/>
      <c r="N10668" s="9"/>
      <c r="O10668" s="9"/>
      <c r="Q10668" s="9"/>
      <c r="R10668" s="9"/>
      <c r="S10668" s="9"/>
      <c r="T10668" s="9"/>
      <c r="U10668" s="9"/>
      <c r="V10668" s="9"/>
      <c r="W10668" s="9"/>
      <c r="Y10668" s="9"/>
      <c r="Z10668" s="9"/>
    </row>
    <row r="10669" spans="8:26" x14ac:dyDescent="0.3">
      <c r="H10669" s="9"/>
      <c r="I10669" s="9"/>
      <c r="J10669" s="9"/>
      <c r="K10669" s="9"/>
      <c r="L10669" s="9"/>
      <c r="M10669" s="9"/>
      <c r="N10669" s="9"/>
      <c r="O10669" s="9"/>
      <c r="Q10669" s="9"/>
      <c r="R10669" s="9"/>
      <c r="S10669" s="9"/>
      <c r="T10669" s="9"/>
      <c r="U10669" s="9"/>
      <c r="V10669" s="9"/>
      <c r="W10669" s="9"/>
      <c r="Y10669" s="9"/>
      <c r="Z10669" s="9"/>
    </row>
    <row r="10670" spans="8:26" x14ac:dyDescent="0.3">
      <c r="H10670" s="9"/>
      <c r="I10670" s="9"/>
      <c r="J10670" s="9"/>
      <c r="K10670" s="9"/>
      <c r="L10670" s="9"/>
      <c r="M10670" s="9"/>
      <c r="N10670" s="9"/>
      <c r="O10670" s="9"/>
      <c r="Q10670" s="9"/>
      <c r="R10670" s="9"/>
      <c r="S10670" s="9"/>
      <c r="T10670" s="9"/>
      <c r="U10670" s="9"/>
      <c r="V10670" s="9"/>
      <c r="W10670" s="9"/>
      <c r="Y10670" s="9"/>
      <c r="Z10670" s="9"/>
    </row>
    <row r="10671" spans="8:26" x14ac:dyDescent="0.3">
      <c r="H10671" s="9"/>
      <c r="I10671" s="9"/>
      <c r="J10671" s="9"/>
      <c r="K10671" s="9"/>
      <c r="L10671" s="9"/>
      <c r="M10671" s="9"/>
      <c r="N10671" s="9"/>
      <c r="O10671" s="9"/>
      <c r="Q10671" s="9"/>
      <c r="R10671" s="9"/>
      <c r="S10671" s="9"/>
      <c r="T10671" s="9"/>
      <c r="U10671" s="9"/>
      <c r="V10671" s="9"/>
      <c r="W10671" s="9"/>
      <c r="Y10671" s="9"/>
      <c r="Z10671" s="9"/>
    </row>
    <row r="10672" spans="8:26" x14ac:dyDescent="0.3">
      <c r="H10672" s="9"/>
      <c r="I10672" s="9"/>
      <c r="J10672" s="9"/>
      <c r="K10672" s="9"/>
      <c r="L10672" s="9"/>
      <c r="M10672" s="9"/>
      <c r="N10672" s="9"/>
      <c r="O10672" s="9"/>
      <c r="Q10672" s="9"/>
      <c r="R10672" s="9"/>
      <c r="S10672" s="9"/>
      <c r="T10672" s="9"/>
      <c r="U10672" s="9"/>
      <c r="V10672" s="9"/>
      <c r="W10672" s="9"/>
      <c r="Y10672" s="9"/>
      <c r="Z10672" s="9"/>
    </row>
    <row r="10673" spans="8:26" x14ac:dyDescent="0.3">
      <c r="H10673" s="9"/>
      <c r="I10673" s="9"/>
      <c r="J10673" s="9"/>
      <c r="K10673" s="9"/>
      <c r="L10673" s="9"/>
      <c r="M10673" s="9"/>
      <c r="N10673" s="9"/>
      <c r="O10673" s="9"/>
      <c r="Q10673" s="9"/>
      <c r="R10673" s="9"/>
      <c r="S10673" s="9"/>
      <c r="T10673" s="9"/>
      <c r="U10673" s="9"/>
      <c r="V10673" s="9"/>
      <c r="W10673" s="9"/>
      <c r="Y10673" s="9"/>
      <c r="Z10673" s="9"/>
    </row>
    <row r="10674" spans="8:26" x14ac:dyDescent="0.3">
      <c r="H10674" s="9"/>
      <c r="I10674" s="9"/>
      <c r="J10674" s="9"/>
      <c r="K10674" s="9"/>
      <c r="L10674" s="9"/>
      <c r="M10674" s="9"/>
      <c r="N10674" s="9"/>
      <c r="O10674" s="9"/>
      <c r="Q10674" s="9"/>
      <c r="R10674" s="9"/>
      <c r="S10674" s="9"/>
      <c r="T10674" s="9"/>
      <c r="U10674" s="9"/>
      <c r="V10674" s="9"/>
      <c r="W10674" s="9"/>
      <c r="Y10674" s="9"/>
      <c r="Z10674" s="9"/>
    </row>
    <row r="10675" spans="8:26" x14ac:dyDescent="0.3">
      <c r="H10675" s="9"/>
      <c r="I10675" s="9"/>
      <c r="J10675" s="9"/>
      <c r="K10675" s="9"/>
      <c r="L10675" s="9"/>
      <c r="M10675" s="9"/>
      <c r="N10675" s="9"/>
      <c r="O10675" s="9"/>
      <c r="Q10675" s="9"/>
      <c r="R10675" s="9"/>
      <c r="S10675" s="9"/>
      <c r="T10675" s="9"/>
      <c r="U10675" s="9"/>
      <c r="V10675" s="9"/>
      <c r="W10675" s="9"/>
      <c r="Y10675" s="9"/>
      <c r="Z10675" s="9"/>
    </row>
    <row r="10676" spans="8:26" x14ac:dyDescent="0.3">
      <c r="H10676" s="9"/>
      <c r="I10676" s="9"/>
      <c r="J10676" s="9"/>
      <c r="K10676" s="9"/>
      <c r="L10676" s="9"/>
      <c r="M10676" s="9"/>
      <c r="N10676" s="9"/>
      <c r="O10676" s="9"/>
      <c r="Q10676" s="9"/>
      <c r="R10676" s="9"/>
      <c r="S10676" s="9"/>
      <c r="T10676" s="9"/>
      <c r="U10676" s="9"/>
      <c r="V10676" s="9"/>
      <c r="W10676" s="9"/>
      <c r="Y10676" s="9"/>
      <c r="Z10676" s="9"/>
    </row>
    <row r="10677" spans="8:26" x14ac:dyDescent="0.3">
      <c r="H10677" s="9"/>
      <c r="I10677" s="9"/>
      <c r="J10677" s="9"/>
      <c r="K10677" s="9"/>
      <c r="L10677" s="9"/>
      <c r="M10677" s="9"/>
      <c r="N10677" s="9"/>
      <c r="O10677" s="9"/>
      <c r="Q10677" s="9"/>
      <c r="R10677" s="9"/>
      <c r="S10677" s="9"/>
      <c r="T10677" s="9"/>
      <c r="U10677" s="9"/>
      <c r="V10677" s="9"/>
      <c r="W10677" s="9"/>
      <c r="Y10677" s="9"/>
      <c r="Z10677" s="9"/>
    </row>
    <row r="10678" spans="8:26" x14ac:dyDescent="0.3">
      <c r="H10678" s="9"/>
      <c r="I10678" s="9"/>
      <c r="J10678" s="9"/>
      <c r="K10678" s="9"/>
      <c r="L10678" s="9"/>
      <c r="M10678" s="9"/>
      <c r="N10678" s="9"/>
      <c r="O10678" s="9"/>
      <c r="Q10678" s="9"/>
      <c r="R10678" s="9"/>
      <c r="S10678" s="9"/>
      <c r="T10678" s="9"/>
      <c r="U10678" s="9"/>
      <c r="V10678" s="9"/>
      <c r="W10678" s="9"/>
      <c r="Y10678" s="9"/>
      <c r="Z10678" s="9"/>
    </row>
    <row r="10679" spans="8:26" x14ac:dyDescent="0.3">
      <c r="H10679" s="9"/>
      <c r="I10679" s="9"/>
      <c r="J10679" s="9"/>
      <c r="K10679" s="9"/>
      <c r="L10679" s="9"/>
      <c r="M10679" s="9"/>
      <c r="N10679" s="9"/>
      <c r="O10679" s="9"/>
      <c r="Q10679" s="9"/>
      <c r="R10679" s="9"/>
      <c r="S10679" s="9"/>
      <c r="T10679" s="9"/>
      <c r="U10679" s="9"/>
      <c r="V10679" s="9"/>
      <c r="W10679" s="9"/>
      <c r="Y10679" s="9"/>
      <c r="Z10679" s="9"/>
    </row>
    <row r="10680" spans="8:26" x14ac:dyDescent="0.3">
      <c r="H10680" s="9"/>
      <c r="I10680" s="9"/>
      <c r="J10680" s="9"/>
      <c r="K10680" s="9"/>
      <c r="L10680" s="9"/>
      <c r="M10680" s="9"/>
      <c r="N10680" s="9"/>
      <c r="O10680" s="9"/>
      <c r="Q10680" s="9"/>
      <c r="R10680" s="9"/>
      <c r="S10680" s="9"/>
      <c r="T10680" s="9"/>
      <c r="U10680" s="9"/>
      <c r="V10680" s="9"/>
      <c r="W10680" s="9"/>
      <c r="Y10680" s="9"/>
      <c r="Z10680" s="9"/>
    </row>
    <row r="10681" spans="8:26" x14ac:dyDescent="0.3">
      <c r="H10681" s="9"/>
      <c r="I10681" s="9"/>
      <c r="J10681" s="9"/>
      <c r="K10681" s="9"/>
      <c r="L10681" s="9"/>
      <c r="M10681" s="9"/>
      <c r="N10681" s="9"/>
      <c r="O10681" s="9"/>
      <c r="Q10681" s="9"/>
      <c r="R10681" s="9"/>
      <c r="S10681" s="9"/>
      <c r="T10681" s="9"/>
      <c r="U10681" s="9"/>
      <c r="V10681" s="9"/>
      <c r="W10681" s="9"/>
      <c r="Y10681" s="9"/>
      <c r="Z10681" s="9"/>
    </row>
    <row r="10682" spans="8:26" x14ac:dyDescent="0.3">
      <c r="H10682" s="9"/>
      <c r="I10682" s="9"/>
      <c r="J10682" s="9"/>
      <c r="K10682" s="9"/>
      <c r="L10682" s="9"/>
      <c r="M10682" s="9"/>
      <c r="N10682" s="9"/>
      <c r="O10682" s="9"/>
      <c r="Q10682" s="9"/>
      <c r="R10682" s="9"/>
      <c r="S10682" s="9"/>
      <c r="T10682" s="9"/>
      <c r="U10682" s="9"/>
      <c r="V10682" s="9"/>
      <c r="W10682" s="9"/>
      <c r="Y10682" s="9"/>
      <c r="Z10682" s="9"/>
    </row>
    <row r="10683" spans="8:26" x14ac:dyDescent="0.3">
      <c r="H10683" s="9"/>
      <c r="I10683" s="9"/>
      <c r="J10683" s="9"/>
      <c r="K10683" s="9"/>
      <c r="L10683" s="9"/>
      <c r="M10683" s="9"/>
      <c r="N10683" s="9"/>
      <c r="O10683" s="9"/>
      <c r="Q10683" s="9"/>
      <c r="R10683" s="9"/>
      <c r="S10683" s="9"/>
      <c r="T10683" s="9"/>
      <c r="U10683" s="9"/>
      <c r="V10683" s="9"/>
      <c r="W10683" s="9"/>
      <c r="Y10683" s="9"/>
      <c r="Z10683" s="9"/>
    </row>
    <row r="10684" spans="8:26" x14ac:dyDescent="0.3">
      <c r="H10684" s="9"/>
      <c r="I10684" s="9"/>
      <c r="J10684" s="9"/>
      <c r="K10684" s="9"/>
      <c r="L10684" s="9"/>
      <c r="M10684" s="9"/>
      <c r="N10684" s="9"/>
      <c r="O10684" s="9"/>
      <c r="Q10684" s="9"/>
      <c r="R10684" s="9"/>
      <c r="S10684" s="9"/>
      <c r="T10684" s="9"/>
      <c r="U10684" s="9"/>
      <c r="V10684" s="9"/>
      <c r="W10684" s="9"/>
      <c r="Y10684" s="9"/>
      <c r="Z10684" s="9"/>
    </row>
    <row r="10685" spans="8:26" x14ac:dyDescent="0.3">
      <c r="H10685" s="9"/>
      <c r="I10685" s="9"/>
      <c r="J10685" s="9"/>
      <c r="K10685" s="9"/>
      <c r="L10685" s="9"/>
      <c r="M10685" s="9"/>
      <c r="N10685" s="9"/>
      <c r="O10685" s="9"/>
      <c r="Q10685" s="9"/>
      <c r="R10685" s="9"/>
      <c r="S10685" s="9"/>
      <c r="T10685" s="9"/>
      <c r="U10685" s="9"/>
      <c r="V10685" s="9"/>
      <c r="W10685" s="9"/>
      <c r="Y10685" s="9"/>
      <c r="Z10685" s="9"/>
    </row>
    <row r="10686" spans="8:26" x14ac:dyDescent="0.3">
      <c r="H10686" s="9"/>
      <c r="I10686" s="9"/>
      <c r="J10686" s="9"/>
      <c r="K10686" s="9"/>
      <c r="L10686" s="9"/>
      <c r="M10686" s="9"/>
      <c r="N10686" s="9"/>
      <c r="O10686" s="9"/>
      <c r="Q10686" s="9"/>
      <c r="R10686" s="9"/>
      <c r="S10686" s="9"/>
      <c r="T10686" s="9"/>
      <c r="U10686" s="9"/>
      <c r="V10686" s="9"/>
      <c r="W10686" s="9"/>
      <c r="Y10686" s="9"/>
      <c r="Z10686" s="9"/>
    </row>
    <row r="10687" spans="8:26" x14ac:dyDescent="0.3">
      <c r="H10687" s="9"/>
      <c r="I10687" s="9"/>
      <c r="J10687" s="9"/>
      <c r="K10687" s="9"/>
      <c r="L10687" s="9"/>
      <c r="M10687" s="9"/>
      <c r="N10687" s="9"/>
      <c r="O10687" s="9"/>
      <c r="Q10687" s="9"/>
      <c r="R10687" s="9"/>
      <c r="S10687" s="9"/>
      <c r="T10687" s="9"/>
      <c r="U10687" s="9"/>
      <c r="V10687" s="9"/>
      <c r="W10687" s="9"/>
      <c r="Y10687" s="9"/>
      <c r="Z10687" s="9"/>
    </row>
    <row r="10688" spans="8:26" x14ac:dyDescent="0.3">
      <c r="H10688" s="9"/>
      <c r="I10688" s="9"/>
      <c r="J10688" s="9"/>
      <c r="K10688" s="9"/>
      <c r="L10688" s="9"/>
      <c r="M10688" s="9"/>
      <c r="N10688" s="9"/>
      <c r="O10688" s="9"/>
      <c r="Q10688" s="9"/>
      <c r="R10688" s="9"/>
      <c r="S10688" s="9"/>
      <c r="T10688" s="9"/>
      <c r="U10688" s="9"/>
      <c r="V10688" s="9"/>
      <c r="W10688" s="9"/>
      <c r="Y10688" s="9"/>
      <c r="Z10688" s="9"/>
    </row>
    <row r="10689" spans="8:26" x14ac:dyDescent="0.3">
      <c r="H10689" s="9"/>
      <c r="I10689" s="9"/>
      <c r="J10689" s="9"/>
      <c r="K10689" s="9"/>
      <c r="L10689" s="9"/>
      <c r="M10689" s="9"/>
      <c r="N10689" s="9"/>
      <c r="O10689" s="9"/>
      <c r="Q10689" s="9"/>
      <c r="R10689" s="9"/>
      <c r="S10689" s="9"/>
      <c r="T10689" s="9"/>
      <c r="U10689" s="9"/>
      <c r="V10689" s="9"/>
      <c r="W10689" s="9"/>
      <c r="Y10689" s="9"/>
      <c r="Z10689" s="9"/>
    </row>
    <row r="10690" spans="8:26" x14ac:dyDescent="0.3">
      <c r="H10690" s="9"/>
      <c r="I10690" s="9"/>
      <c r="J10690" s="9"/>
      <c r="K10690" s="9"/>
      <c r="L10690" s="9"/>
      <c r="M10690" s="9"/>
      <c r="N10690" s="9"/>
      <c r="O10690" s="9"/>
      <c r="Q10690" s="9"/>
      <c r="R10690" s="9"/>
      <c r="S10690" s="9"/>
      <c r="T10690" s="9"/>
      <c r="U10690" s="9"/>
      <c r="V10690" s="9"/>
      <c r="W10690" s="9"/>
      <c r="Y10690" s="9"/>
      <c r="Z10690" s="9"/>
    </row>
    <row r="10691" spans="8:26" x14ac:dyDescent="0.3">
      <c r="H10691" s="9"/>
      <c r="I10691" s="9"/>
      <c r="J10691" s="9"/>
      <c r="K10691" s="9"/>
      <c r="L10691" s="9"/>
      <c r="M10691" s="9"/>
      <c r="N10691" s="9"/>
      <c r="O10691" s="9"/>
      <c r="Q10691" s="9"/>
      <c r="R10691" s="9"/>
      <c r="S10691" s="9"/>
      <c r="T10691" s="9"/>
      <c r="U10691" s="9"/>
      <c r="V10691" s="9"/>
      <c r="W10691" s="9"/>
      <c r="Y10691" s="9"/>
      <c r="Z10691" s="9"/>
    </row>
    <row r="10692" spans="8:26" x14ac:dyDescent="0.3">
      <c r="H10692" s="9"/>
      <c r="I10692" s="9"/>
      <c r="J10692" s="9"/>
      <c r="K10692" s="9"/>
      <c r="L10692" s="9"/>
      <c r="M10692" s="9"/>
      <c r="N10692" s="9"/>
      <c r="O10692" s="9"/>
      <c r="Q10692" s="9"/>
      <c r="R10692" s="9"/>
      <c r="S10692" s="9"/>
      <c r="T10692" s="9"/>
      <c r="U10692" s="9"/>
      <c r="V10692" s="9"/>
      <c r="W10692" s="9"/>
      <c r="Y10692" s="9"/>
      <c r="Z10692" s="9"/>
    </row>
    <row r="10693" spans="8:26" x14ac:dyDescent="0.3">
      <c r="H10693" s="9"/>
      <c r="I10693" s="9"/>
      <c r="J10693" s="9"/>
      <c r="K10693" s="9"/>
      <c r="L10693" s="9"/>
      <c r="M10693" s="9"/>
      <c r="N10693" s="9"/>
      <c r="O10693" s="9"/>
      <c r="Q10693" s="9"/>
      <c r="R10693" s="9"/>
      <c r="S10693" s="9"/>
      <c r="T10693" s="9"/>
      <c r="U10693" s="9"/>
      <c r="V10693" s="9"/>
      <c r="W10693" s="9"/>
      <c r="Y10693" s="9"/>
      <c r="Z10693" s="9"/>
    </row>
    <row r="10694" spans="8:26" x14ac:dyDescent="0.3">
      <c r="H10694" s="9"/>
      <c r="I10694" s="9"/>
      <c r="J10694" s="9"/>
      <c r="K10694" s="9"/>
      <c r="L10694" s="9"/>
      <c r="M10694" s="9"/>
      <c r="N10694" s="9"/>
      <c r="O10694" s="9"/>
      <c r="Q10694" s="9"/>
      <c r="R10694" s="9"/>
      <c r="S10694" s="9"/>
      <c r="T10694" s="9"/>
      <c r="U10694" s="9"/>
      <c r="V10694" s="9"/>
      <c r="W10694" s="9"/>
      <c r="Y10694" s="9"/>
      <c r="Z10694" s="9"/>
    </row>
    <row r="10695" spans="8:26" x14ac:dyDescent="0.3">
      <c r="H10695" s="9"/>
      <c r="I10695" s="9"/>
      <c r="J10695" s="9"/>
      <c r="K10695" s="9"/>
      <c r="L10695" s="9"/>
      <c r="M10695" s="9"/>
      <c r="N10695" s="9"/>
      <c r="O10695" s="9"/>
      <c r="Q10695" s="9"/>
      <c r="R10695" s="9"/>
      <c r="S10695" s="9"/>
      <c r="T10695" s="9"/>
      <c r="U10695" s="9"/>
      <c r="V10695" s="9"/>
      <c r="W10695" s="9"/>
      <c r="Y10695" s="9"/>
      <c r="Z10695" s="9"/>
    </row>
    <row r="10696" spans="8:26" x14ac:dyDescent="0.3">
      <c r="H10696" s="9"/>
      <c r="I10696" s="9"/>
      <c r="J10696" s="9"/>
      <c r="K10696" s="9"/>
      <c r="L10696" s="9"/>
      <c r="M10696" s="9"/>
      <c r="N10696" s="9"/>
      <c r="O10696" s="9"/>
      <c r="Q10696" s="9"/>
      <c r="R10696" s="9"/>
      <c r="S10696" s="9"/>
      <c r="T10696" s="9"/>
      <c r="U10696" s="9"/>
      <c r="V10696" s="9"/>
      <c r="W10696" s="9"/>
      <c r="Y10696" s="9"/>
      <c r="Z10696" s="9"/>
    </row>
    <row r="10697" spans="8:26" x14ac:dyDescent="0.3">
      <c r="H10697" s="9"/>
      <c r="I10697" s="9"/>
      <c r="J10697" s="9"/>
      <c r="K10697" s="9"/>
      <c r="L10697" s="9"/>
      <c r="M10697" s="9"/>
      <c r="N10697" s="9"/>
      <c r="O10697" s="9"/>
      <c r="Q10697" s="9"/>
      <c r="R10697" s="9"/>
      <c r="S10697" s="9"/>
      <c r="T10697" s="9"/>
      <c r="U10697" s="9"/>
      <c r="V10697" s="9"/>
      <c r="W10697" s="9"/>
      <c r="Y10697" s="9"/>
      <c r="Z10697" s="9"/>
    </row>
    <row r="10698" spans="8:26" x14ac:dyDescent="0.3">
      <c r="H10698" s="9"/>
      <c r="I10698" s="9"/>
      <c r="J10698" s="9"/>
      <c r="K10698" s="9"/>
      <c r="L10698" s="9"/>
      <c r="M10698" s="9"/>
      <c r="N10698" s="9"/>
      <c r="O10698" s="9"/>
      <c r="Q10698" s="9"/>
      <c r="R10698" s="9"/>
      <c r="S10698" s="9"/>
      <c r="T10698" s="9"/>
      <c r="U10698" s="9"/>
      <c r="V10698" s="9"/>
      <c r="W10698" s="9"/>
      <c r="Y10698" s="9"/>
      <c r="Z10698" s="9"/>
    </row>
    <row r="10699" spans="8:26" x14ac:dyDescent="0.3">
      <c r="H10699" s="9"/>
      <c r="I10699" s="9"/>
      <c r="J10699" s="9"/>
      <c r="K10699" s="9"/>
      <c r="L10699" s="9"/>
      <c r="M10699" s="9"/>
      <c r="N10699" s="9"/>
      <c r="O10699" s="9"/>
      <c r="Q10699" s="9"/>
      <c r="R10699" s="9"/>
      <c r="S10699" s="9"/>
      <c r="T10699" s="9"/>
      <c r="U10699" s="9"/>
      <c r="V10699" s="9"/>
      <c r="W10699" s="9"/>
      <c r="Y10699" s="9"/>
      <c r="Z10699" s="9"/>
    </row>
    <row r="10700" spans="8:26" x14ac:dyDescent="0.3">
      <c r="H10700" s="9"/>
      <c r="I10700" s="9"/>
      <c r="J10700" s="9"/>
      <c r="K10700" s="9"/>
      <c r="L10700" s="9"/>
      <c r="M10700" s="9"/>
      <c r="N10700" s="9"/>
      <c r="O10700" s="9"/>
      <c r="Q10700" s="9"/>
      <c r="R10700" s="9"/>
      <c r="S10700" s="9"/>
      <c r="T10700" s="9"/>
      <c r="U10700" s="9"/>
      <c r="V10700" s="9"/>
      <c r="W10700" s="9"/>
      <c r="Y10700" s="9"/>
      <c r="Z10700" s="9"/>
    </row>
    <row r="10701" spans="8:26" x14ac:dyDescent="0.3">
      <c r="H10701" s="9"/>
      <c r="I10701" s="9"/>
      <c r="J10701" s="9"/>
      <c r="K10701" s="9"/>
      <c r="L10701" s="9"/>
      <c r="M10701" s="9"/>
      <c r="N10701" s="9"/>
      <c r="O10701" s="9"/>
      <c r="Q10701" s="9"/>
      <c r="R10701" s="9"/>
      <c r="S10701" s="9"/>
      <c r="T10701" s="9"/>
      <c r="U10701" s="9"/>
      <c r="V10701" s="9"/>
      <c r="W10701" s="9"/>
      <c r="Y10701" s="9"/>
      <c r="Z10701" s="9"/>
    </row>
    <row r="10702" spans="8:26" x14ac:dyDescent="0.3">
      <c r="H10702" s="9"/>
      <c r="I10702" s="9"/>
      <c r="J10702" s="9"/>
      <c r="K10702" s="9"/>
      <c r="L10702" s="9"/>
      <c r="M10702" s="9"/>
      <c r="N10702" s="9"/>
      <c r="O10702" s="9"/>
      <c r="Q10702" s="9"/>
      <c r="R10702" s="9"/>
      <c r="S10702" s="9"/>
      <c r="T10702" s="9"/>
      <c r="U10702" s="9"/>
      <c r="V10702" s="9"/>
      <c r="W10702" s="9"/>
      <c r="Y10702" s="9"/>
      <c r="Z10702" s="9"/>
    </row>
    <row r="10703" spans="8:26" x14ac:dyDescent="0.3">
      <c r="H10703" s="9"/>
      <c r="I10703" s="9"/>
      <c r="J10703" s="9"/>
      <c r="K10703" s="9"/>
      <c r="L10703" s="9"/>
      <c r="M10703" s="9"/>
      <c r="N10703" s="9"/>
      <c r="O10703" s="9"/>
      <c r="Q10703" s="9"/>
      <c r="R10703" s="9"/>
      <c r="S10703" s="9"/>
      <c r="T10703" s="9"/>
      <c r="U10703" s="9"/>
      <c r="V10703" s="9"/>
      <c r="W10703" s="9"/>
      <c r="Y10703" s="9"/>
      <c r="Z10703" s="9"/>
    </row>
    <row r="10704" spans="8:26" x14ac:dyDescent="0.3">
      <c r="H10704" s="9"/>
      <c r="I10704" s="9"/>
      <c r="J10704" s="9"/>
      <c r="K10704" s="9"/>
      <c r="L10704" s="9"/>
      <c r="M10704" s="9"/>
      <c r="N10704" s="9"/>
      <c r="O10704" s="9"/>
      <c r="Q10704" s="9"/>
      <c r="R10704" s="9"/>
      <c r="S10704" s="9"/>
      <c r="T10704" s="9"/>
      <c r="U10704" s="9"/>
      <c r="V10704" s="9"/>
      <c r="W10704" s="9"/>
      <c r="Y10704" s="9"/>
      <c r="Z10704" s="9"/>
    </row>
    <row r="10705" spans="8:26" x14ac:dyDescent="0.3">
      <c r="H10705" s="9"/>
      <c r="I10705" s="9"/>
      <c r="J10705" s="9"/>
      <c r="K10705" s="9"/>
      <c r="L10705" s="9"/>
      <c r="M10705" s="9"/>
      <c r="N10705" s="9"/>
      <c r="O10705" s="9"/>
      <c r="Q10705" s="9"/>
      <c r="R10705" s="9"/>
      <c r="S10705" s="9"/>
      <c r="T10705" s="9"/>
      <c r="U10705" s="9"/>
      <c r="V10705" s="9"/>
      <c r="W10705" s="9"/>
      <c r="Y10705" s="9"/>
      <c r="Z10705" s="9"/>
    </row>
    <row r="10706" spans="8:26" x14ac:dyDescent="0.3">
      <c r="H10706" s="9"/>
      <c r="I10706" s="9"/>
      <c r="J10706" s="9"/>
      <c r="K10706" s="9"/>
      <c r="L10706" s="9"/>
      <c r="M10706" s="9"/>
      <c r="N10706" s="9"/>
      <c r="O10706" s="9"/>
      <c r="Q10706" s="9"/>
      <c r="R10706" s="9"/>
      <c r="S10706" s="9"/>
      <c r="T10706" s="9"/>
      <c r="U10706" s="9"/>
      <c r="V10706" s="9"/>
      <c r="W10706" s="9"/>
      <c r="Y10706" s="9"/>
      <c r="Z10706" s="9"/>
    </row>
    <row r="10707" spans="8:26" x14ac:dyDescent="0.3">
      <c r="H10707" s="9"/>
      <c r="I10707" s="9"/>
      <c r="J10707" s="9"/>
      <c r="K10707" s="9"/>
      <c r="L10707" s="9"/>
      <c r="M10707" s="9"/>
      <c r="N10707" s="9"/>
      <c r="O10707" s="9"/>
      <c r="Q10707" s="9"/>
      <c r="R10707" s="9"/>
      <c r="S10707" s="9"/>
      <c r="T10707" s="9"/>
      <c r="U10707" s="9"/>
      <c r="V10707" s="9"/>
      <c r="W10707" s="9"/>
      <c r="Y10707" s="9"/>
      <c r="Z10707" s="9"/>
    </row>
    <row r="10708" spans="8:26" x14ac:dyDescent="0.3">
      <c r="H10708" s="9"/>
      <c r="I10708" s="9"/>
      <c r="J10708" s="9"/>
      <c r="K10708" s="9"/>
      <c r="L10708" s="9"/>
      <c r="M10708" s="9"/>
      <c r="N10708" s="9"/>
      <c r="O10708" s="9"/>
      <c r="Q10708" s="9"/>
      <c r="R10708" s="9"/>
      <c r="S10708" s="9"/>
      <c r="T10708" s="9"/>
      <c r="U10708" s="9"/>
      <c r="V10708" s="9"/>
      <c r="W10708" s="9"/>
      <c r="Y10708" s="9"/>
      <c r="Z10708" s="9"/>
    </row>
    <row r="10709" spans="8:26" x14ac:dyDescent="0.3">
      <c r="H10709" s="9"/>
      <c r="I10709" s="9"/>
      <c r="J10709" s="9"/>
      <c r="K10709" s="9"/>
      <c r="L10709" s="9"/>
      <c r="M10709" s="9"/>
      <c r="N10709" s="9"/>
      <c r="O10709" s="9"/>
      <c r="Q10709" s="9"/>
      <c r="R10709" s="9"/>
      <c r="S10709" s="9"/>
      <c r="T10709" s="9"/>
      <c r="U10709" s="9"/>
      <c r="V10709" s="9"/>
      <c r="W10709" s="9"/>
      <c r="Y10709" s="9"/>
      <c r="Z10709" s="9"/>
    </row>
    <row r="10710" spans="8:26" x14ac:dyDescent="0.3">
      <c r="H10710" s="9"/>
      <c r="I10710" s="9"/>
      <c r="J10710" s="9"/>
      <c r="K10710" s="9"/>
      <c r="L10710" s="9"/>
      <c r="M10710" s="9"/>
      <c r="N10710" s="9"/>
      <c r="O10710" s="9"/>
      <c r="Q10710" s="9"/>
      <c r="R10710" s="9"/>
      <c r="S10710" s="9"/>
      <c r="T10710" s="9"/>
      <c r="U10710" s="9"/>
      <c r="V10710" s="9"/>
      <c r="W10710" s="9"/>
      <c r="Y10710" s="9"/>
      <c r="Z10710" s="9"/>
    </row>
    <row r="10711" spans="8:26" x14ac:dyDescent="0.3">
      <c r="H10711" s="9"/>
      <c r="I10711" s="9"/>
      <c r="J10711" s="9"/>
      <c r="K10711" s="9"/>
      <c r="L10711" s="9"/>
      <c r="M10711" s="9"/>
      <c r="N10711" s="9"/>
      <c r="O10711" s="9"/>
      <c r="Q10711" s="9"/>
      <c r="R10711" s="9"/>
      <c r="S10711" s="9"/>
      <c r="T10711" s="9"/>
      <c r="U10711" s="9"/>
      <c r="V10711" s="9"/>
      <c r="W10711" s="9"/>
      <c r="Y10711" s="9"/>
      <c r="Z10711" s="9"/>
    </row>
    <row r="10712" spans="8:26" x14ac:dyDescent="0.3">
      <c r="H10712" s="9"/>
      <c r="I10712" s="9"/>
      <c r="J10712" s="9"/>
      <c r="K10712" s="9"/>
      <c r="L10712" s="9"/>
      <c r="M10712" s="9"/>
      <c r="N10712" s="9"/>
      <c r="O10712" s="9"/>
      <c r="Q10712" s="9"/>
      <c r="R10712" s="9"/>
      <c r="S10712" s="9"/>
      <c r="T10712" s="9"/>
      <c r="U10712" s="9"/>
      <c r="V10712" s="9"/>
      <c r="W10712" s="9"/>
      <c r="Y10712" s="9"/>
      <c r="Z10712" s="9"/>
    </row>
    <row r="10713" spans="8:26" x14ac:dyDescent="0.3">
      <c r="H10713" s="9"/>
      <c r="I10713" s="9"/>
      <c r="J10713" s="9"/>
      <c r="K10713" s="9"/>
      <c r="L10713" s="9"/>
      <c r="M10713" s="9"/>
      <c r="N10713" s="9"/>
      <c r="O10713" s="9"/>
      <c r="Q10713" s="9"/>
      <c r="R10713" s="9"/>
      <c r="S10713" s="9"/>
      <c r="T10713" s="9"/>
      <c r="U10713" s="9"/>
      <c r="V10713" s="9"/>
      <c r="W10713" s="9"/>
      <c r="Y10713" s="9"/>
      <c r="Z10713" s="9"/>
    </row>
    <row r="10714" spans="8:26" x14ac:dyDescent="0.3">
      <c r="H10714" s="9"/>
      <c r="I10714" s="9"/>
      <c r="J10714" s="9"/>
      <c r="K10714" s="9"/>
      <c r="L10714" s="9"/>
      <c r="M10714" s="9"/>
      <c r="N10714" s="9"/>
      <c r="O10714" s="9"/>
      <c r="Q10714" s="9"/>
      <c r="R10714" s="9"/>
      <c r="S10714" s="9"/>
      <c r="T10714" s="9"/>
      <c r="U10714" s="9"/>
      <c r="V10714" s="9"/>
      <c r="W10714" s="9"/>
      <c r="Y10714" s="9"/>
      <c r="Z10714" s="9"/>
    </row>
    <row r="10715" spans="8:26" x14ac:dyDescent="0.3">
      <c r="H10715" s="9"/>
      <c r="I10715" s="9"/>
      <c r="J10715" s="9"/>
      <c r="K10715" s="9"/>
      <c r="L10715" s="9"/>
      <c r="M10715" s="9"/>
      <c r="N10715" s="9"/>
      <c r="O10715" s="9"/>
      <c r="Q10715" s="9"/>
      <c r="R10715" s="9"/>
      <c r="S10715" s="9"/>
      <c r="T10715" s="9"/>
      <c r="U10715" s="9"/>
      <c r="V10715" s="9"/>
      <c r="W10715" s="9"/>
      <c r="Y10715" s="9"/>
      <c r="Z10715" s="9"/>
    </row>
    <row r="10716" spans="8:26" x14ac:dyDescent="0.3">
      <c r="H10716" s="9"/>
      <c r="I10716" s="9"/>
      <c r="J10716" s="9"/>
      <c r="K10716" s="9"/>
      <c r="L10716" s="9"/>
      <c r="M10716" s="9"/>
      <c r="N10716" s="9"/>
      <c r="O10716" s="9"/>
      <c r="Q10716" s="9"/>
      <c r="R10716" s="9"/>
      <c r="S10716" s="9"/>
      <c r="T10716" s="9"/>
      <c r="U10716" s="9"/>
      <c r="V10716" s="9"/>
      <c r="W10716" s="9"/>
      <c r="Y10716" s="9"/>
      <c r="Z10716" s="9"/>
    </row>
    <row r="10717" spans="8:26" x14ac:dyDescent="0.3">
      <c r="H10717" s="9"/>
      <c r="I10717" s="9"/>
      <c r="J10717" s="9"/>
      <c r="K10717" s="9"/>
      <c r="L10717" s="9"/>
      <c r="M10717" s="9"/>
      <c r="N10717" s="9"/>
      <c r="O10717" s="9"/>
      <c r="Q10717" s="9"/>
      <c r="R10717" s="9"/>
      <c r="S10717" s="9"/>
      <c r="T10717" s="9"/>
      <c r="U10717" s="9"/>
      <c r="V10717" s="9"/>
      <c r="W10717" s="9"/>
      <c r="Y10717" s="9"/>
      <c r="Z10717" s="9"/>
    </row>
    <row r="10718" spans="8:26" x14ac:dyDescent="0.3">
      <c r="H10718" s="9"/>
      <c r="I10718" s="9"/>
      <c r="J10718" s="9"/>
      <c r="K10718" s="9"/>
      <c r="L10718" s="9"/>
      <c r="M10718" s="9"/>
      <c r="N10718" s="9"/>
      <c r="O10718" s="9"/>
      <c r="Q10718" s="9"/>
      <c r="R10718" s="9"/>
      <c r="S10718" s="9"/>
      <c r="T10718" s="9"/>
      <c r="U10718" s="9"/>
      <c r="V10718" s="9"/>
      <c r="W10718" s="9"/>
      <c r="Y10718" s="9"/>
      <c r="Z10718" s="9"/>
    </row>
    <row r="10719" spans="8:26" x14ac:dyDescent="0.3">
      <c r="H10719" s="9"/>
      <c r="I10719" s="9"/>
      <c r="J10719" s="9"/>
      <c r="K10719" s="9"/>
      <c r="L10719" s="9"/>
      <c r="M10719" s="9"/>
      <c r="N10719" s="9"/>
      <c r="O10719" s="9"/>
      <c r="Q10719" s="9"/>
      <c r="R10719" s="9"/>
      <c r="S10719" s="9"/>
      <c r="T10719" s="9"/>
      <c r="U10719" s="9"/>
      <c r="V10719" s="9"/>
      <c r="W10719" s="9"/>
      <c r="Y10719" s="9"/>
      <c r="Z10719" s="9"/>
    </row>
    <row r="10720" spans="8:26" x14ac:dyDescent="0.3">
      <c r="H10720" s="9"/>
      <c r="I10720" s="9"/>
      <c r="J10720" s="9"/>
      <c r="K10720" s="9"/>
      <c r="L10720" s="9"/>
      <c r="M10720" s="9"/>
      <c r="N10720" s="9"/>
      <c r="O10720" s="9"/>
      <c r="Q10720" s="9"/>
      <c r="R10720" s="9"/>
      <c r="S10720" s="9"/>
      <c r="T10720" s="9"/>
      <c r="U10720" s="9"/>
      <c r="V10720" s="9"/>
      <c r="W10720" s="9"/>
      <c r="Y10720" s="9"/>
      <c r="Z10720" s="9"/>
    </row>
    <row r="10721" spans="8:26" x14ac:dyDescent="0.3">
      <c r="H10721" s="9"/>
      <c r="I10721" s="9"/>
      <c r="J10721" s="9"/>
      <c r="K10721" s="9"/>
      <c r="L10721" s="9"/>
      <c r="M10721" s="9"/>
      <c r="N10721" s="9"/>
      <c r="O10721" s="9"/>
      <c r="Q10721" s="9"/>
      <c r="R10721" s="9"/>
      <c r="S10721" s="9"/>
      <c r="T10721" s="9"/>
      <c r="U10721" s="9"/>
      <c r="V10721" s="9"/>
      <c r="W10721" s="9"/>
      <c r="Y10721" s="9"/>
      <c r="Z10721" s="9"/>
    </row>
    <row r="10722" spans="8:26" x14ac:dyDescent="0.3">
      <c r="H10722" s="9"/>
      <c r="I10722" s="9"/>
      <c r="J10722" s="9"/>
      <c r="K10722" s="9"/>
      <c r="L10722" s="9"/>
      <c r="M10722" s="9"/>
      <c r="N10722" s="9"/>
      <c r="O10722" s="9"/>
      <c r="Q10722" s="9"/>
      <c r="R10722" s="9"/>
      <c r="S10722" s="9"/>
      <c r="T10722" s="9"/>
      <c r="U10722" s="9"/>
      <c r="V10722" s="9"/>
      <c r="W10722" s="9"/>
      <c r="Y10722" s="9"/>
      <c r="Z10722" s="9"/>
    </row>
    <row r="10723" spans="8:26" x14ac:dyDescent="0.3">
      <c r="H10723" s="9"/>
      <c r="I10723" s="9"/>
      <c r="J10723" s="9"/>
      <c r="K10723" s="9"/>
      <c r="L10723" s="9"/>
      <c r="M10723" s="9"/>
      <c r="N10723" s="9"/>
      <c r="O10723" s="9"/>
      <c r="Q10723" s="9"/>
      <c r="R10723" s="9"/>
      <c r="S10723" s="9"/>
      <c r="T10723" s="9"/>
      <c r="U10723" s="9"/>
      <c r="V10723" s="9"/>
      <c r="W10723" s="9"/>
      <c r="Y10723" s="9"/>
      <c r="Z10723" s="9"/>
    </row>
    <row r="10724" spans="8:26" x14ac:dyDescent="0.3">
      <c r="H10724" s="9"/>
      <c r="I10724" s="9"/>
      <c r="J10724" s="9"/>
      <c r="K10724" s="9"/>
      <c r="L10724" s="9"/>
      <c r="M10724" s="9"/>
      <c r="N10724" s="9"/>
      <c r="O10724" s="9"/>
      <c r="Q10724" s="9"/>
      <c r="R10724" s="9"/>
      <c r="S10724" s="9"/>
      <c r="T10724" s="9"/>
      <c r="U10724" s="9"/>
      <c r="V10724" s="9"/>
      <c r="W10724" s="9"/>
      <c r="Y10724" s="9"/>
      <c r="Z10724" s="9"/>
    </row>
    <row r="10725" spans="8:26" x14ac:dyDescent="0.3">
      <c r="H10725" s="9"/>
      <c r="I10725" s="9"/>
      <c r="J10725" s="9"/>
      <c r="K10725" s="9"/>
      <c r="L10725" s="9"/>
      <c r="M10725" s="9"/>
      <c r="N10725" s="9"/>
      <c r="O10725" s="9"/>
      <c r="Q10725" s="9"/>
      <c r="R10725" s="9"/>
      <c r="S10725" s="9"/>
      <c r="T10725" s="9"/>
      <c r="U10725" s="9"/>
      <c r="V10725" s="9"/>
      <c r="W10725" s="9"/>
      <c r="Y10725" s="9"/>
      <c r="Z10725" s="9"/>
    </row>
    <row r="10726" spans="8:26" x14ac:dyDescent="0.3">
      <c r="H10726" s="9"/>
      <c r="I10726" s="9"/>
      <c r="J10726" s="9"/>
      <c r="K10726" s="9"/>
      <c r="L10726" s="9"/>
      <c r="M10726" s="9"/>
      <c r="N10726" s="9"/>
      <c r="O10726" s="9"/>
      <c r="Q10726" s="9"/>
      <c r="R10726" s="9"/>
      <c r="S10726" s="9"/>
      <c r="T10726" s="9"/>
      <c r="U10726" s="9"/>
      <c r="V10726" s="9"/>
      <c r="W10726" s="9"/>
      <c r="Y10726" s="9"/>
      <c r="Z10726" s="9"/>
    </row>
    <row r="10727" spans="8:26" x14ac:dyDescent="0.3">
      <c r="H10727" s="9"/>
      <c r="I10727" s="9"/>
      <c r="J10727" s="9"/>
      <c r="K10727" s="9"/>
      <c r="L10727" s="9"/>
      <c r="M10727" s="9"/>
      <c r="N10727" s="9"/>
      <c r="O10727" s="9"/>
      <c r="Q10727" s="9"/>
      <c r="R10727" s="9"/>
      <c r="S10727" s="9"/>
      <c r="T10727" s="9"/>
      <c r="U10727" s="9"/>
      <c r="V10727" s="9"/>
      <c r="W10727" s="9"/>
      <c r="Y10727" s="9"/>
      <c r="Z10727" s="9"/>
    </row>
    <row r="10728" spans="8:26" x14ac:dyDescent="0.3">
      <c r="H10728" s="9"/>
      <c r="I10728" s="9"/>
      <c r="J10728" s="9"/>
      <c r="K10728" s="9"/>
      <c r="L10728" s="9"/>
      <c r="M10728" s="9"/>
      <c r="N10728" s="9"/>
      <c r="O10728" s="9"/>
      <c r="Q10728" s="9"/>
      <c r="R10728" s="9"/>
      <c r="S10728" s="9"/>
      <c r="T10728" s="9"/>
      <c r="U10728" s="9"/>
      <c r="V10728" s="9"/>
      <c r="W10728" s="9"/>
      <c r="Y10728" s="9"/>
      <c r="Z10728" s="9"/>
    </row>
    <row r="10729" spans="8:26" x14ac:dyDescent="0.3">
      <c r="H10729" s="9"/>
      <c r="I10729" s="9"/>
      <c r="J10729" s="9"/>
      <c r="K10729" s="9"/>
      <c r="L10729" s="9"/>
      <c r="M10729" s="9"/>
      <c r="N10729" s="9"/>
      <c r="O10729" s="9"/>
      <c r="Q10729" s="9"/>
      <c r="R10729" s="9"/>
      <c r="S10729" s="9"/>
      <c r="T10729" s="9"/>
      <c r="U10729" s="9"/>
      <c r="V10729" s="9"/>
      <c r="W10729" s="9"/>
      <c r="Y10729" s="9"/>
      <c r="Z10729" s="9"/>
    </row>
    <row r="10730" spans="8:26" x14ac:dyDescent="0.3">
      <c r="H10730" s="9"/>
      <c r="I10730" s="9"/>
      <c r="J10730" s="9"/>
      <c r="K10730" s="9"/>
      <c r="L10730" s="9"/>
      <c r="M10730" s="9"/>
      <c r="N10730" s="9"/>
      <c r="O10730" s="9"/>
      <c r="Q10730" s="9"/>
      <c r="R10730" s="9"/>
      <c r="S10730" s="9"/>
      <c r="T10730" s="9"/>
      <c r="U10730" s="9"/>
      <c r="V10730" s="9"/>
      <c r="W10730" s="9"/>
      <c r="Y10730" s="9"/>
      <c r="Z10730" s="9"/>
    </row>
    <row r="10731" spans="8:26" x14ac:dyDescent="0.3">
      <c r="H10731" s="9"/>
      <c r="I10731" s="9"/>
      <c r="J10731" s="9"/>
      <c r="K10731" s="9"/>
      <c r="L10731" s="9"/>
      <c r="M10731" s="9"/>
      <c r="N10731" s="9"/>
      <c r="O10731" s="9"/>
      <c r="Q10731" s="9"/>
      <c r="R10731" s="9"/>
      <c r="S10731" s="9"/>
      <c r="T10731" s="9"/>
      <c r="U10731" s="9"/>
      <c r="V10731" s="9"/>
      <c r="W10731" s="9"/>
      <c r="Y10731" s="9"/>
      <c r="Z10731" s="9"/>
    </row>
    <row r="10732" spans="8:26" x14ac:dyDescent="0.3">
      <c r="H10732" s="9"/>
      <c r="I10732" s="9"/>
      <c r="J10732" s="9"/>
      <c r="K10732" s="9"/>
      <c r="L10732" s="9"/>
      <c r="M10732" s="9"/>
      <c r="N10732" s="9"/>
      <c r="O10732" s="9"/>
      <c r="Q10732" s="9"/>
      <c r="R10732" s="9"/>
      <c r="S10732" s="9"/>
      <c r="T10732" s="9"/>
      <c r="U10732" s="9"/>
      <c r="V10732" s="9"/>
      <c r="W10732" s="9"/>
      <c r="Y10732" s="9"/>
      <c r="Z10732" s="9"/>
    </row>
    <row r="10733" spans="8:26" x14ac:dyDescent="0.3">
      <c r="H10733" s="9"/>
      <c r="I10733" s="9"/>
      <c r="J10733" s="9"/>
      <c r="K10733" s="9"/>
      <c r="L10733" s="9"/>
      <c r="M10733" s="9"/>
      <c r="N10733" s="9"/>
      <c r="O10733" s="9"/>
      <c r="Q10733" s="9"/>
      <c r="R10733" s="9"/>
      <c r="S10733" s="9"/>
      <c r="T10733" s="9"/>
      <c r="U10733" s="9"/>
      <c r="V10733" s="9"/>
      <c r="W10733" s="9"/>
      <c r="Y10733" s="9"/>
      <c r="Z10733" s="9"/>
    </row>
    <row r="10734" spans="8:26" x14ac:dyDescent="0.3">
      <c r="H10734" s="9"/>
      <c r="I10734" s="9"/>
      <c r="J10734" s="9"/>
      <c r="K10734" s="9"/>
      <c r="L10734" s="9"/>
      <c r="M10734" s="9"/>
      <c r="N10734" s="9"/>
      <c r="O10734" s="9"/>
      <c r="Q10734" s="9"/>
      <c r="R10734" s="9"/>
      <c r="S10734" s="9"/>
      <c r="T10734" s="9"/>
      <c r="U10734" s="9"/>
      <c r="V10734" s="9"/>
      <c r="W10734" s="9"/>
      <c r="Y10734" s="9"/>
      <c r="Z10734" s="9"/>
    </row>
    <row r="10735" spans="8:26" x14ac:dyDescent="0.3">
      <c r="H10735" s="9"/>
      <c r="I10735" s="9"/>
      <c r="J10735" s="9"/>
      <c r="K10735" s="9"/>
      <c r="L10735" s="9"/>
      <c r="M10735" s="9"/>
      <c r="N10735" s="9"/>
      <c r="O10735" s="9"/>
      <c r="Q10735" s="9"/>
      <c r="R10735" s="9"/>
      <c r="S10735" s="9"/>
      <c r="T10735" s="9"/>
      <c r="U10735" s="9"/>
      <c r="V10735" s="9"/>
      <c r="W10735" s="9"/>
      <c r="Y10735" s="9"/>
      <c r="Z10735" s="9"/>
    </row>
    <row r="10736" spans="8:26" x14ac:dyDescent="0.3">
      <c r="H10736" s="9"/>
      <c r="I10736" s="9"/>
      <c r="J10736" s="9"/>
      <c r="K10736" s="9"/>
      <c r="L10736" s="9"/>
      <c r="M10736" s="9"/>
      <c r="N10736" s="9"/>
      <c r="O10736" s="9"/>
      <c r="Q10736" s="9"/>
      <c r="R10736" s="9"/>
      <c r="S10736" s="9"/>
      <c r="T10736" s="9"/>
      <c r="U10736" s="9"/>
      <c r="V10736" s="9"/>
      <c r="W10736" s="9"/>
      <c r="Y10736" s="9"/>
      <c r="Z10736" s="9"/>
    </row>
    <row r="10737" spans="8:26" x14ac:dyDescent="0.3">
      <c r="H10737" s="9"/>
      <c r="I10737" s="9"/>
      <c r="J10737" s="9"/>
      <c r="K10737" s="9"/>
      <c r="L10737" s="9"/>
      <c r="M10737" s="9"/>
      <c r="N10737" s="9"/>
      <c r="O10737" s="9"/>
      <c r="Q10737" s="9"/>
      <c r="R10737" s="9"/>
      <c r="S10737" s="9"/>
      <c r="T10737" s="9"/>
      <c r="U10737" s="9"/>
      <c r="V10737" s="9"/>
      <c r="W10737" s="9"/>
      <c r="Y10737" s="9"/>
      <c r="Z10737" s="9"/>
    </row>
    <row r="10738" spans="8:26" x14ac:dyDescent="0.3">
      <c r="H10738" s="9"/>
      <c r="I10738" s="9"/>
      <c r="J10738" s="9"/>
      <c r="K10738" s="9"/>
      <c r="L10738" s="9"/>
      <c r="M10738" s="9"/>
      <c r="N10738" s="9"/>
      <c r="O10738" s="9"/>
      <c r="Q10738" s="9"/>
      <c r="R10738" s="9"/>
      <c r="S10738" s="9"/>
      <c r="T10738" s="9"/>
      <c r="U10738" s="9"/>
      <c r="V10738" s="9"/>
      <c r="W10738" s="9"/>
      <c r="Y10738" s="9"/>
      <c r="Z10738" s="9"/>
    </row>
    <row r="10739" spans="8:26" x14ac:dyDescent="0.3">
      <c r="H10739" s="9"/>
      <c r="I10739" s="9"/>
      <c r="J10739" s="9"/>
      <c r="K10739" s="9"/>
      <c r="L10739" s="9"/>
      <c r="M10739" s="9"/>
      <c r="N10739" s="9"/>
      <c r="O10739" s="9"/>
      <c r="Q10739" s="9"/>
      <c r="R10739" s="9"/>
      <c r="S10739" s="9"/>
      <c r="T10739" s="9"/>
      <c r="U10739" s="9"/>
      <c r="V10739" s="9"/>
      <c r="W10739" s="9"/>
      <c r="Y10739" s="9"/>
      <c r="Z10739" s="9"/>
    </row>
    <row r="10740" spans="8:26" x14ac:dyDescent="0.3">
      <c r="H10740" s="9"/>
      <c r="I10740" s="9"/>
      <c r="J10740" s="9"/>
      <c r="K10740" s="9"/>
      <c r="L10740" s="9"/>
      <c r="M10740" s="9"/>
      <c r="N10740" s="9"/>
      <c r="O10740" s="9"/>
      <c r="Q10740" s="9"/>
      <c r="R10740" s="9"/>
      <c r="S10740" s="9"/>
      <c r="T10740" s="9"/>
      <c r="U10740" s="9"/>
      <c r="V10740" s="9"/>
      <c r="W10740" s="9"/>
      <c r="Y10740" s="9"/>
      <c r="Z10740" s="9"/>
    </row>
    <row r="10741" spans="8:26" x14ac:dyDescent="0.3">
      <c r="H10741" s="9"/>
      <c r="I10741" s="9"/>
      <c r="J10741" s="9"/>
      <c r="K10741" s="9"/>
      <c r="L10741" s="9"/>
      <c r="M10741" s="9"/>
      <c r="N10741" s="9"/>
      <c r="O10741" s="9"/>
      <c r="Q10741" s="9"/>
      <c r="R10741" s="9"/>
      <c r="S10741" s="9"/>
      <c r="T10741" s="9"/>
      <c r="U10741" s="9"/>
      <c r="V10741" s="9"/>
      <c r="W10741" s="9"/>
      <c r="Y10741" s="9"/>
      <c r="Z10741" s="9"/>
    </row>
    <row r="10742" spans="8:26" x14ac:dyDescent="0.3">
      <c r="H10742" s="9"/>
      <c r="I10742" s="9"/>
      <c r="J10742" s="9"/>
      <c r="K10742" s="9"/>
      <c r="L10742" s="9"/>
      <c r="M10742" s="9"/>
      <c r="N10742" s="9"/>
      <c r="O10742" s="9"/>
      <c r="Q10742" s="9"/>
      <c r="R10742" s="9"/>
      <c r="S10742" s="9"/>
      <c r="T10742" s="9"/>
      <c r="U10742" s="9"/>
      <c r="V10742" s="9"/>
      <c r="W10742" s="9"/>
      <c r="Y10742" s="9"/>
      <c r="Z10742" s="9"/>
    </row>
    <row r="10743" spans="8:26" x14ac:dyDescent="0.3">
      <c r="H10743" s="9"/>
      <c r="I10743" s="9"/>
      <c r="J10743" s="9"/>
      <c r="K10743" s="9"/>
      <c r="L10743" s="9"/>
      <c r="M10743" s="9"/>
      <c r="N10743" s="9"/>
      <c r="O10743" s="9"/>
      <c r="Q10743" s="9"/>
      <c r="R10743" s="9"/>
      <c r="S10743" s="9"/>
      <c r="T10743" s="9"/>
      <c r="U10743" s="9"/>
      <c r="V10743" s="9"/>
      <c r="W10743" s="9"/>
      <c r="Y10743" s="9"/>
      <c r="Z10743" s="9"/>
    </row>
    <row r="10744" spans="8:26" x14ac:dyDescent="0.3">
      <c r="H10744" s="9"/>
      <c r="I10744" s="9"/>
      <c r="J10744" s="9"/>
      <c r="K10744" s="9"/>
      <c r="L10744" s="9"/>
      <c r="M10744" s="9"/>
      <c r="N10744" s="9"/>
      <c r="O10744" s="9"/>
      <c r="Q10744" s="9"/>
      <c r="R10744" s="9"/>
      <c r="S10744" s="9"/>
      <c r="T10744" s="9"/>
      <c r="U10744" s="9"/>
      <c r="V10744" s="9"/>
      <c r="W10744" s="9"/>
      <c r="Y10744" s="9"/>
      <c r="Z10744" s="9"/>
    </row>
    <row r="10745" spans="8:26" x14ac:dyDescent="0.3">
      <c r="H10745" s="9"/>
      <c r="I10745" s="9"/>
      <c r="J10745" s="9"/>
      <c r="K10745" s="9"/>
      <c r="L10745" s="9"/>
      <c r="M10745" s="9"/>
      <c r="N10745" s="9"/>
      <c r="O10745" s="9"/>
      <c r="Q10745" s="9"/>
      <c r="R10745" s="9"/>
      <c r="S10745" s="9"/>
      <c r="T10745" s="9"/>
      <c r="U10745" s="9"/>
      <c r="V10745" s="9"/>
      <c r="W10745" s="9"/>
      <c r="Y10745" s="9"/>
      <c r="Z10745" s="9"/>
    </row>
    <row r="10746" spans="8:26" x14ac:dyDescent="0.3">
      <c r="H10746" s="9"/>
      <c r="I10746" s="9"/>
      <c r="J10746" s="9"/>
      <c r="K10746" s="9"/>
      <c r="L10746" s="9"/>
      <c r="M10746" s="9"/>
      <c r="N10746" s="9"/>
      <c r="O10746" s="9"/>
      <c r="Q10746" s="9"/>
      <c r="R10746" s="9"/>
      <c r="S10746" s="9"/>
      <c r="T10746" s="9"/>
      <c r="U10746" s="9"/>
      <c r="V10746" s="9"/>
      <c r="W10746" s="9"/>
      <c r="Y10746" s="9"/>
      <c r="Z10746" s="9"/>
    </row>
    <row r="10747" spans="8:26" x14ac:dyDescent="0.3">
      <c r="H10747" s="9"/>
      <c r="I10747" s="9"/>
      <c r="J10747" s="9"/>
      <c r="K10747" s="9"/>
      <c r="L10747" s="9"/>
      <c r="M10747" s="9"/>
      <c r="N10747" s="9"/>
      <c r="O10747" s="9"/>
      <c r="Q10747" s="9"/>
      <c r="R10747" s="9"/>
      <c r="S10747" s="9"/>
      <c r="T10747" s="9"/>
      <c r="U10747" s="9"/>
      <c r="V10747" s="9"/>
      <c r="W10747" s="9"/>
      <c r="Y10747" s="9"/>
      <c r="Z10747" s="9"/>
    </row>
    <row r="10748" spans="8:26" x14ac:dyDescent="0.3">
      <c r="H10748" s="9"/>
      <c r="I10748" s="9"/>
      <c r="J10748" s="9"/>
      <c r="K10748" s="9"/>
      <c r="L10748" s="9"/>
      <c r="M10748" s="9"/>
      <c r="N10748" s="9"/>
      <c r="O10748" s="9"/>
      <c r="Q10748" s="9"/>
      <c r="R10748" s="9"/>
      <c r="S10748" s="9"/>
      <c r="T10748" s="9"/>
      <c r="U10748" s="9"/>
      <c r="V10748" s="9"/>
      <c r="W10748" s="9"/>
      <c r="Y10748" s="9"/>
      <c r="Z10748" s="9"/>
    </row>
    <row r="10749" spans="8:26" x14ac:dyDescent="0.3">
      <c r="H10749" s="9"/>
      <c r="I10749" s="9"/>
      <c r="J10749" s="9"/>
      <c r="K10749" s="9"/>
      <c r="L10749" s="9"/>
      <c r="M10749" s="9"/>
      <c r="N10749" s="9"/>
      <c r="O10749" s="9"/>
      <c r="Q10749" s="9"/>
      <c r="R10749" s="9"/>
      <c r="S10749" s="9"/>
      <c r="T10749" s="9"/>
      <c r="U10749" s="9"/>
      <c r="V10749" s="9"/>
      <c r="W10749" s="9"/>
      <c r="Y10749" s="9"/>
      <c r="Z10749" s="9"/>
    </row>
    <row r="10750" spans="8:26" x14ac:dyDescent="0.3">
      <c r="H10750" s="9"/>
      <c r="I10750" s="9"/>
      <c r="J10750" s="9"/>
      <c r="K10750" s="9"/>
      <c r="L10750" s="9"/>
      <c r="M10750" s="9"/>
      <c r="N10750" s="9"/>
      <c r="O10750" s="9"/>
      <c r="Q10750" s="9"/>
      <c r="R10750" s="9"/>
      <c r="S10750" s="9"/>
      <c r="T10750" s="9"/>
      <c r="U10750" s="9"/>
      <c r="V10750" s="9"/>
      <c r="W10750" s="9"/>
      <c r="Y10750" s="9"/>
      <c r="Z10750" s="9"/>
    </row>
    <row r="10751" spans="8:26" x14ac:dyDescent="0.3">
      <c r="H10751" s="9"/>
      <c r="I10751" s="9"/>
      <c r="J10751" s="9"/>
      <c r="K10751" s="9"/>
      <c r="L10751" s="9"/>
      <c r="M10751" s="9"/>
      <c r="N10751" s="9"/>
      <c r="O10751" s="9"/>
      <c r="Q10751" s="9"/>
      <c r="R10751" s="9"/>
      <c r="S10751" s="9"/>
      <c r="T10751" s="9"/>
      <c r="U10751" s="9"/>
      <c r="V10751" s="9"/>
      <c r="W10751" s="9"/>
      <c r="Y10751" s="9"/>
      <c r="Z10751" s="9"/>
    </row>
    <row r="10752" spans="8:26" x14ac:dyDescent="0.3">
      <c r="H10752" s="9"/>
      <c r="I10752" s="9"/>
      <c r="J10752" s="9"/>
      <c r="K10752" s="9"/>
      <c r="L10752" s="9"/>
      <c r="M10752" s="9"/>
      <c r="N10752" s="9"/>
      <c r="O10752" s="9"/>
      <c r="Q10752" s="9"/>
      <c r="R10752" s="9"/>
      <c r="S10752" s="9"/>
      <c r="T10752" s="9"/>
      <c r="U10752" s="9"/>
      <c r="V10752" s="9"/>
      <c r="W10752" s="9"/>
      <c r="Y10752" s="9"/>
      <c r="Z10752" s="9"/>
    </row>
    <row r="10753" spans="8:26" x14ac:dyDescent="0.3">
      <c r="H10753" s="9"/>
      <c r="I10753" s="9"/>
      <c r="J10753" s="9"/>
      <c r="K10753" s="9"/>
      <c r="L10753" s="9"/>
      <c r="M10753" s="9"/>
      <c r="N10753" s="9"/>
      <c r="O10753" s="9"/>
      <c r="Q10753" s="9"/>
      <c r="R10753" s="9"/>
      <c r="S10753" s="9"/>
      <c r="T10753" s="9"/>
      <c r="U10753" s="9"/>
      <c r="V10753" s="9"/>
      <c r="W10753" s="9"/>
      <c r="Y10753" s="9"/>
      <c r="Z10753" s="9"/>
    </row>
    <row r="10754" spans="8:26" x14ac:dyDescent="0.3">
      <c r="H10754" s="9"/>
      <c r="I10754" s="9"/>
      <c r="J10754" s="9"/>
      <c r="K10754" s="9"/>
      <c r="L10754" s="9"/>
      <c r="M10754" s="9"/>
      <c r="N10754" s="9"/>
      <c r="O10754" s="9"/>
      <c r="Q10754" s="9"/>
      <c r="R10754" s="9"/>
      <c r="S10754" s="9"/>
      <c r="T10754" s="9"/>
      <c r="U10754" s="9"/>
      <c r="V10754" s="9"/>
      <c r="W10754" s="9"/>
      <c r="Y10754" s="9"/>
      <c r="Z10754" s="9"/>
    </row>
    <row r="10755" spans="8:26" x14ac:dyDescent="0.3">
      <c r="H10755" s="9"/>
      <c r="I10755" s="9"/>
      <c r="J10755" s="9"/>
      <c r="K10755" s="9"/>
      <c r="L10755" s="9"/>
      <c r="M10755" s="9"/>
      <c r="N10755" s="9"/>
      <c r="O10755" s="9"/>
      <c r="Q10755" s="9"/>
      <c r="R10755" s="9"/>
      <c r="S10755" s="9"/>
      <c r="T10755" s="9"/>
      <c r="U10755" s="9"/>
      <c r="V10755" s="9"/>
      <c r="W10755" s="9"/>
      <c r="Y10755" s="9"/>
      <c r="Z10755" s="9"/>
    </row>
    <row r="10756" spans="8:26" x14ac:dyDescent="0.3">
      <c r="H10756" s="9"/>
      <c r="I10756" s="9"/>
      <c r="J10756" s="9"/>
      <c r="K10756" s="9"/>
      <c r="L10756" s="9"/>
      <c r="M10756" s="9"/>
      <c r="N10756" s="9"/>
      <c r="O10756" s="9"/>
      <c r="Q10756" s="9"/>
      <c r="R10756" s="9"/>
      <c r="S10756" s="9"/>
      <c r="T10756" s="9"/>
      <c r="U10756" s="9"/>
      <c r="V10756" s="9"/>
      <c r="W10756" s="9"/>
      <c r="Y10756" s="9"/>
      <c r="Z10756" s="9"/>
    </row>
    <row r="10757" spans="8:26" x14ac:dyDescent="0.3">
      <c r="H10757" s="9"/>
      <c r="I10757" s="9"/>
      <c r="J10757" s="9"/>
      <c r="K10757" s="9"/>
      <c r="L10757" s="9"/>
      <c r="M10757" s="9"/>
      <c r="N10757" s="9"/>
      <c r="O10757" s="9"/>
      <c r="Q10757" s="9"/>
      <c r="R10757" s="9"/>
      <c r="S10757" s="9"/>
      <c r="T10757" s="9"/>
      <c r="U10757" s="9"/>
      <c r="V10757" s="9"/>
      <c r="W10757" s="9"/>
      <c r="Y10757" s="9"/>
      <c r="Z10757" s="9"/>
    </row>
    <row r="10758" spans="8:26" x14ac:dyDescent="0.3">
      <c r="H10758" s="9"/>
      <c r="I10758" s="9"/>
      <c r="J10758" s="9"/>
      <c r="K10758" s="9"/>
      <c r="L10758" s="9"/>
      <c r="M10758" s="9"/>
      <c r="N10758" s="9"/>
      <c r="O10758" s="9"/>
      <c r="Q10758" s="9"/>
      <c r="R10758" s="9"/>
      <c r="S10758" s="9"/>
      <c r="T10758" s="9"/>
      <c r="U10758" s="9"/>
      <c r="V10758" s="9"/>
      <c r="W10758" s="9"/>
      <c r="Y10758" s="9"/>
      <c r="Z10758" s="9"/>
    </row>
    <row r="10759" spans="8:26" x14ac:dyDescent="0.3">
      <c r="H10759" s="9"/>
      <c r="I10759" s="9"/>
      <c r="J10759" s="9"/>
      <c r="K10759" s="9"/>
      <c r="L10759" s="9"/>
      <c r="M10759" s="9"/>
      <c r="N10759" s="9"/>
      <c r="O10759" s="9"/>
      <c r="Q10759" s="9"/>
      <c r="R10759" s="9"/>
      <c r="S10759" s="9"/>
      <c r="T10759" s="9"/>
      <c r="U10759" s="9"/>
      <c r="V10759" s="9"/>
      <c r="W10759" s="9"/>
      <c r="Y10759" s="9"/>
      <c r="Z10759" s="9"/>
    </row>
    <row r="10760" spans="8:26" x14ac:dyDescent="0.3">
      <c r="H10760" s="9"/>
      <c r="I10760" s="9"/>
      <c r="J10760" s="9"/>
      <c r="K10760" s="9"/>
      <c r="L10760" s="9"/>
      <c r="M10760" s="9"/>
      <c r="N10760" s="9"/>
      <c r="O10760" s="9"/>
      <c r="Q10760" s="9"/>
      <c r="R10760" s="9"/>
      <c r="S10760" s="9"/>
      <c r="T10760" s="9"/>
      <c r="U10760" s="9"/>
      <c r="V10760" s="9"/>
      <c r="W10760" s="9"/>
      <c r="Y10760" s="9"/>
      <c r="Z10760" s="9"/>
    </row>
    <row r="10761" spans="8:26" x14ac:dyDescent="0.3">
      <c r="H10761" s="9"/>
      <c r="I10761" s="9"/>
      <c r="J10761" s="9"/>
      <c r="K10761" s="9"/>
      <c r="L10761" s="9"/>
      <c r="M10761" s="9"/>
      <c r="N10761" s="9"/>
      <c r="O10761" s="9"/>
      <c r="Q10761" s="9"/>
      <c r="R10761" s="9"/>
      <c r="S10761" s="9"/>
      <c r="T10761" s="9"/>
      <c r="U10761" s="9"/>
      <c r="V10761" s="9"/>
      <c r="W10761" s="9"/>
      <c r="Y10761" s="9"/>
      <c r="Z10761" s="9"/>
    </row>
    <row r="10762" spans="8:26" x14ac:dyDescent="0.3">
      <c r="H10762" s="9"/>
      <c r="I10762" s="9"/>
      <c r="J10762" s="9"/>
      <c r="K10762" s="9"/>
      <c r="L10762" s="9"/>
      <c r="M10762" s="9"/>
      <c r="N10762" s="9"/>
      <c r="O10762" s="9"/>
      <c r="Q10762" s="9"/>
      <c r="R10762" s="9"/>
      <c r="S10762" s="9"/>
      <c r="T10762" s="9"/>
      <c r="U10762" s="9"/>
      <c r="V10762" s="9"/>
      <c r="W10762" s="9"/>
      <c r="Y10762" s="9"/>
      <c r="Z10762" s="9"/>
    </row>
    <row r="10763" spans="8:26" x14ac:dyDescent="0.3">
      <c r="H10763" s="9"/>
      <c r="I10763" s="9"/>
      <c r="J10763" s="9"/>
      <c r="K10763" s="9"/>
      <c r="L10763" s="9"/>
      <c r="M10763" s="9"/>
      <c r="N10763" s="9"/>
      <c r="O10763" s="9"/>
      <c r="Q10763" s="9"/>
      <c r="R10763" s="9"/>
      <c r="S10763" s="9"/>
      <c r="T10763" s="9"/>
      <c r="U10763" s="9"/>
      <c r="V10763" s="9"/>
      <c r="W10763" s="9"/>
      <c r="Y10763" s="9"/>
      <c r="Z10763" s="9"/>
    </row>
    <row r="10764" spans="8:26" x14ac:dyDescent="0.3">
      <c r="H10764" s="9"/>
      <c r="I10764" s="9"/>
      <c r="J10764" s="9"/>
      <c r="K10764" s="9"/>
      <c r="L10764" s="9"/>
      <c r="M10764" s="9"/>
      <c r="N10764" s="9"/>
      <c r="O10764" s="9"/>
      <c r="Q10764" s="9"/>
      <c r="R10764" s="9"/>
      <c r="S10764" s="9"/>
      <c r="T10764" s="9"/>
      <c r="U10764" s="9"/>
      <c r="V10764" s="9"/>
      <c r="W10764" s="9"/>
      <c r="Y10764" s="9"/>
      <c r="Z10764" s="9"/>
    </row>
    <row r="10765" spans="8:26" x14ac:dyDescent="0.3">
      <c r="H10765" s="9"/>
      <c r="I10765" s="9"/>
      <c r="J10765" s="9"/>
      <c r="K10765" s="9"/>
      <c r="L10765" s="9"/>
      <c r="M10765" s="9"/>
      <c r="N10765" s="9"/>
      <c r="O10765" s="9"/>
      <c r="Q10765" s="9"/>
      <c r="R10765" s="9"/>
      <c r="S10765" s="9"/>
      <c r="T10765" s="9"/>
      <c r="U10765" s="9"/>
      <c r="V10765" s="9"/>
      <c r="W10765" s="9"/>
      <c r="Y10765" s="9"/>
      <c r="Z10765" s="9"/>
    </row>
    <row r="10766" spans="8:26" x14ac:dyDescent="0.3">
      <c r="H10766" s="9"/>
      <c r="I10766" s="9"/>
      <c r="J10766" s="9"/>
      <c r="K10766" s="9"/>
      <c r="L10766" s="9"/>
      <c r="M10766" s="9"/>
      <c r="N10766" s="9"/>
      <c r="O10766" s="9"/>
      <c r="Q10766" s="9"/>
      <c r="R10766" s="9"/>
      <c r="S10766" s="9"/>
      <c r="T10766" s="9"/>
      <c r="U10766" s="9"/>
      <c r="V10766" s="9"/>
      <c r="W10766" s="9"/>
      <c r="Y10766" s="9"/>
      <c r="Z10766" s="9"/>
    </row>
    <row r="10767" spans="8:26" x14ac:dyDescent="0.3">
      <c r="H10767" s="9"/>
      <c r="I10767" s="9"/>
      <c r="J10767" s="9"/>
      <c r="K10767" s="9"/>
      <c r="L10767" s="9"/>
      <c r="M10767" s="9"/>
      <c r="N10767" s="9"/>
      <c r="O10767" s="9"/>
      <c r="Q10767" s="9"/>
      <c r="R10767" s="9"/>
      <c r="S10767" s="9"/>
      <c r="T10767" s="9"/>
      <c r="U10767" s="9"/>
      <c r="V10767" s="9"/>
      <c r="W10767" s="9"/>
      <c r="Y10767" s="9"/>
      <c r="Z10767" s="9"/>
    </row>
    <row r="10768" spans="8:26" x14ac:dyDescent="0.3">
      <c r="H10768" s="9"/>
      <c r="I10768" s="9"/>
      <c r="J10768" s="9"/>
      <c r="K10768" s="9"/>
      <c r="L10768" s="9"/>
      <c r="M10768" s="9"/>
      <c r="N10768" s="9"/>
      <c r="O10768" s="9"/>
      <c r="Q10768" s="9"/>
      <c r="R10768" s="9"/>
      <c r="S10768" s="9"/>
      <c r="T10768" s="9"/>
      <c r="U10768" s="9"/>
      <c r="V10768" s="9"/>
      <c r="W10768" s="9"/>
      <c r="Y10768" s="9"/>
      <c r="Z10768" s="9"/>
    </row>
    <row r="10769" spans="8:26" x14ac:dyDescent="0.3">
      <c r="H10769" s="9"/>
      <c r="I10769" s="9"/>
      <c r="J10769" s="9"/>
      <c r="K10769" s="9"/>
      <c r="L10769" s="9"/>
      <c r="M10769" s="9"/>
      <c r="N10769" s="9"/>
      <c r="O10769" s="9"/>
      <c r="Q10769" s="9"/>
      <c r="R10769" s="9"/>
      <c r="S10769" s="9"/>
      <c r="T10769" s="9"/>
      <c r="U10769" s="9"/>
      <c r="V10769" s="9"/>
      <c r="W10769" s="9"/>
      <c r="Y10769" s="9"/>
      <c r="Z10769" s="9"/>
    </row>
    <row r="10770" spans="8:26" x14ac:dyDescent="0.3">
      <c r="H10770" s="9"/>
      <c r="I10770" s="9"/>
      <c r="J10770" s="9"/>
      <c r="K10770" s="9"/>
      <c r="L10770" s="9"/>
      <c r="M10770" s="9"/>
      <c r="N10770" s="9"/>
      <c r="O10770" s="9"/>
      <c r="Q10770" s="9"/>
      <c r="R10770" s="9"/>
      <c r="S10770" s="9"/>
      <c r="T10770" s="9"/>
      <c r="U10770" s="9"/>
      <c r="V10770" s="9"/>
      <c r="W10770" s="9"/>
      <c r="Y10770" s="9"/>
      <c r="Z10770" s="9"/>
    </row>
    <row r="10771" spans="8:26" x14ac:dyDescent="0.3">
      <c r="H10771" s="9"/>
      <c r="I10771" s="9"/>
      <c r="J10771" s="9"/>
      <c r="K10771" s="9"/>
      <c r="L10771" s="9"/>
      <c r="M10771" s="9"/>
      <c r="N10771" s="9"/>
      <c r="O10771" s="9"/>
      <c r="Q10771" s="9"/>
      <c r="R10771" s="9"/>
      <c r="S10771" s="9"/>
      <c r="T10771" s="9"/>
      <c r="U10771" s="9"/>
      <c r="V10771" s="9"/>
      <c r="W10771" s="9"/>
      <c r="Y10771" s="9"/>
      <c r="Z10771" s="9"/>
    </row>
    <row r="10772" spans="8:26" x14ac:dyDescent="0.3">
      <c r="H10772" s="9"/>
      <c r="I10772" s="9"/>
      <c r="J10772" s="9"/>
      <c r="K10772" s="9"/>
      <c r="L10772" s="9"/>
      <c r="M10772" s="9"/>
      <c r="N10772" s="9"/>
      <c r="O10772" s="9"/>
      <c r="Q10772" s="9"/>
      <c r="R10772" s="9"/>
      <c r="S10772" s="9"/>
      <c r="T10772" s="9"/>
      <c r="U10772" s="9"/>
      <c r="V10772" s="9"/>
      <c r="W10772" s="9"/>
      <c r="Y10772" s="9"/>
      <c r="Z10772" s="9"/>
    </row>
    <row r="10773" spans="8:26" x14ac:dyDescent="0.3">
      <c r="H10773" s="9"/>
      <c r="I10773" s="9"/>
      <c r="J10773" s="9"/>
      <c r="K10773" s="9"/>
      <c r="L10773" s="9"/>
      <c r="M10773" s="9"/>
      <c r="N10773" s="9"/>
      <c r="O10773" s="9"/>
      <c r="Q10773" s="9"/>
      <c r="R10773" s="9"/>
      <c r="S10773" s="9"/>
      <c r="T10773" s="9"/>
      <c r="U10773" s="9"/>
      <c r="V10773" s="9"/>
      <c r="W10773" s="9"/>
      <c r="Y10773" s="9"/>
      <c r="Z10773" s="9"/>
    </row>
    <row r="10774" spans="8:26" x14ac:dyDescent="0.3">
      <c r="H10774" s="9"/>
      <c r="I10774" s="9"/>
      <c r="J10774" s="9"/>
      <c r="K10774" s="9"/>
      <c r="L10774" s="9"/>
      <c r="M10774" s="9"/>
      <c r="N10774" s="9"/>
      <c r="O10774" s="9"/>
      <c r="Q10774" s="9"/>
      <c r="R10774" s="9"/>
      <c r="S10774" s="9"/>
      <c r="T10774" s="9"/>
      <c r="U10774" s="9"/>
      <c r="V10774" s="9"/>
      <c r="W10774" s="9"/>
      <c r="Y10774" s="9"/>
      <c r="Z10774" s="9"/>
    </row>
    <row r="10775" spans="8:26" x14ac:dyDescent="0.3">
      <c r="H10775" s="9"/>
      <c r="I10775" s="9"/>
      <c r="J10775" s="9"/>
      <c r="K10775" s="9"/>
      <c r="L10775" s="9"/>
      <c r="M10775" s="9"/>
      <c r="N10775" s="9"/>
      <c r="O10775" s="9"/>
      <c r="Q10775" s="9"/>
      <c r="R10775" s="9"/>
      <c r="S10775" s="9"/>
      <c r="T10775" s="9"/>
      <c r="U10775" s="9"/>
      <c r="V10775" s="9"/>
      <c r="W10775" s="9"/>
      <c r="Y10775" s="9"/>
      <c r="Z10775" s="9"/>
    </row>
    <row r="10776" spans="8:26" x14ac:dyDescent="0.3">
      <c r="H10776" s="9"/>
      <c r="I10776" s="9"/>
      <c r="J10776" s="9"/>
      <c r="K10776" s="9"/>
      <c r="L10776" s="9"/>
      <c r="M10776" s="9"/>
      <c r="N10776" s="9"/>
      <c r="O10776" s="9"/>
      <c r="Q10776" s="9"/>
      <c r="R10776" s="9"/>
      <c r="S10776" s="9"/>
      <c r="T10776" s="9"/>
      <c r="U10776" s="9"/>
      <c r="V10776" s="9"/>
      <c r="W10776" s="9"/>
      <c r="Y10776" s="9"/>
      <c r="Z10776" s="9"/>
    </row>
    <row r="10777" spans="8:26" x14ac:dyDescent="0.3">
      <c r="H10777" s="9"/>
      <c r="I10777" s="9"/>
      <c r="J10777" s="9"/>
      <c r="K10777" s="9"/>
      <c r="L10777" s="9"/>
      <c r="M10777" s="9"/>
      <c r="N10777" s="9"/>
      <c r="O10777" s="9"/>
      <c r="Q10777" s="9"/>
      <c r="R10777" s="9"/>
      <c r="S10777" s="9"/>
      <c r="T10777" s="9"/>
      <c r="U10777" s="9"/>
      <c r="V10777" s="9"/>
      <c r="W10777" s="9"/>
      <c r="Y10777" s="9"/>
      <c r="Z10777" s="9"/>
    </row>
    <row r="10778" spans="8:26" x14ac:dyDescent="0.3">
      <c r="H10778" s="9"/>
      <c r="I10778" s="9"/>
      <c r="J10778" s="9"/>
      <c r="K10778" s="9"/>
      <c r="L10778" s="9"/>
      <c r="M10778" s="9"/>
      <c r="N10778" s="9"/>
      <c r="O10778" s="9"/>
      <c r="Q10778" s="9"/>
      <c r="R10778" s="9"/>
      <c r="S10778" s="9"/>
      <c r="T10778" s="9"/>
      <c r="U10778" s="9"/>
      <c r="V10778" s="9"/>
      <c r="W10778" s="9"/>
      <c r="Y10778" s="9"/>
      <c r="Z10778" s="9"/>
    </row>
    <row r="10779" spans="8:26" x14ac:dyDescent="0.3">
      <c r="H10779" s="9"/>
      <c r="I10779" s="9"/>
      <c r="J10779" s="9"/>
      <c r="K10779" s="9"/>
      <c r="L10779" s="9"/>
      <c r="M10779" s="9"/>
      <c r="N10779" s="9"/>
      <c r="O10779" s="9"/>
      <c r="Q10779" s="9"/>
      <c r="R10779" s="9"/>
      <c r="S10779" s="9"/>
      <c r="T10779" s="9"/>
      <c r="U10779" s="9"/>
      <c r="V10779" s="9"/>
      <c r="W10779" s="9"/>
      <c r="Y10779" s="9"/>
      <c r="Z10779" s="9"/>
    </row>
    <row r="10780" spans="8:26" x14ac:dyDescent="0.3">
      <c r="H10780" s="9"/>
      <c r="I10780" s="9"/>
      <c r="J10780" s="9"/>
      <c r="K10780" s="9"/>
      <c r="L10780" s="9"/>
      <c r="M10780" s="9"/>
      <c r="N10780" s="9"/>
      <c r="O10780" s="9"/>
      <c r="Q10780" s="9"/>
      <c r="R10780" s="9"/>
      <c r="S10780" s="9"/>
      <c r="T10780" s="9"/>
      <c r="U10780" s="9"/>
      <c r="V10780" s="9"/>
      <c r="W10780" s="9"/>
      <c r="Y10780" s="9"/>
      <c r="Z10780" s="9"/>
    </row>
    <row r="10781" spans="8:26" x14ac:dyDescent="0.3">
      <c r="H10781" s="9"/>
      <c r="I10781" s="9"/>
      <c r="J10781" s="9"/>
      <c r="K10781" s="9"/>
      <c r="L10781" s="9"/>
      <c r="M10781" s="9"/>
      <c r="N10781" s="9"/>
      <c r="O10781" s="9"/>
      <c r="Q10781" s="9"/>
      <c r="R10781" s="9"/>
      <c r="S10781" s="9"/>
      <c r="T10781" s="9"/>
      <c r="U10781" s="9"/>
      <c r="V10781" s="9"/>
      <c r="W10781" s="9"/>
      <c r="Y10781" s="9"/>
      <c r="Z10781" s="9"/>
    </row>
    <row r="10782" spans="8:26" x14ac:dyDescent="0.3">
      <c r="H10782" s="9"/>
      <c r="I10782" s="9"/>
      <c r="J10782" s="9"/>
      <c r="K10782" s="9"/>
      <c r="L10782" s="9"/>
      <c r="M10782" s="9"/>
      <c r="N10782" s="9"/>
      <c r="O10782" s="9"/>
      <c r="Q10782" s="9"/>
      <c r="R10782" s="9"/>
      <c r="S10782" s="9"/>
      <c r="T10782" s="9"/>
      <c r="U10782" s="9"/>
      <c r="V10782" s="9"/>
      <c r="W10782" s="9"/>
      <c r="Y10782" s="9"/>
      <c r="Z10782" s="9"/>
    </row>
    <row r="10783" spans="8:26" x14ac:dyDescent="0.3">
      <c r="H10783" s="9"/>
      <c r="I10783" s="9"/>
      <c r="J10783" s="9"/>
      <c r="K10783" s="9"/>
      <c r="L10783" s="9"/>
      <c r="M10783" s="9"/>
      <c r="N10783" s="9"/>
      <c r="O10783" s="9"/>
      <c r="Q10783" s="9"/>
      <c r="R10783" s="9"/>
      <c r="S10783" s="9"/>
      <c r="T10783" s="9"/>
      <c r="U10783" s="9"/>
      <c r="V10783" s="9"/>
      <c r="W10783" s="9"/>
      <c r="Y10783" s="9"/>
      <c r="Z10783" s="9"/>
    </row>
    <row r="10784" spans="8:26" x14ac:dyDescent="0.3">
      <c r="H10784" s="9"/>
      <c r="I10784" s="9"/>
      <c r="J10784" s="9"/>
      <c r="K10784" s="9"/>
      <c r="L10784" s="9"/>
      <c r="M10784" s="9"/>
      <c r="N10784" s="9"/>
      <c r="O10784" s="9"/>
      <c r="Q10784" s="9"/>
      <c r="R10784" s="9"/>
      <c r="S10784" s="9"/>
      <c r="T10784" s="9"/>
      <c r="U10784" s="9"/>
      <c r="V10784" s="9"/>
      <c r="W10784" s="9"/>
      <c r="Y10784" s="9"/>
      <c r="Z10784" s="9"/>
    </row>
    <row r="10785" spans="8:26" x14ac:dyDescent="0.3">
      <c r="H10785" s="9"/>
      <c r="I10785" s="9"/>
      <c r="J10785" s="9"/>
      <c r="K10785" s="9"/>
      <c r="L10785" s="9"/>
      <c r="M10785" s="9"/>
      <c r="N10785" s="9"/>
      <c r="O10785" s="9"/>
      <c r="Q10785" s="9"/>
      <c r="R10785" s="9"/>
      <c r="S10785" s="9"/>
      <c r="T10785" s="9"/>
      <c r="U10785" s="9"/>
      <c r="V10785" s="9"/>
      <c r="W10785" s="9"/>
      <c r="Y10785" s="9"/>
      <c r="Z10785" s="9"/>
    </row>
    <row r="10786" spans="8:26" x14ac:dyDescent="0.3">
      <c r="H10786" s="9"/>
      <c r="I10786" s="9"/>
      <c r="J10786" s="9"/>
      <c r="K10786" s="9"/>
      <c r="L10786" s="9"/>
      <c r="M10786" s="9"/>
      <c r="N10786" s="9"/>
      <c r="O10786" s="9"/>
      <c r="Q10786" s="9"/>
      <c r="R10786" s="9"/>
      <c r="S10786" s="9"/>
      <c r="T10786" s="9"/>
      <c r="U10786" s="9"/>
      <c r="V10786" s="9"/>
      <c r="W10786" s="9"/>
      <c r="Y10786" s="9"/>
      <c r="Z10786" s="9"/>
    </row>
    <row r="10787" spans="8:26" x14ac:dyDescent="0.3">
      <c r="H10787" s="9"/>
      <c r="I10787" s="9"/>
      <c r="J10787" s="9"/>
      <c r="K10787" s="9"/>
      <c r="L10787" s="9"/>
      <c r="M10787" s="9"/>
      <c r="N10787" s="9"/>
      <c r="O10787" s="9"/>
      <c r="Q10787" s="9"/>
      <c r="R10787" s="9"/>
      <c r="S10787" s="9"/>
      <c r="T10787" s="9"/>
      <c r="U10787" s="9"/>
      <c r="V10787" s="9"/>
      <c r="W10787" s="9"/>
      <c r="Y10787" s="9"/>
      <c r="Z10787" s="9"/>
    </row>
    <row r="10788" spans="8:26" x14ac:dyDescent="0.3">
      <c r="H10788" s="9"/>
      <c r="I10788" s="9"/>
      <c r="J10788" s="9"/>
      <c r="K10788" s="9"/>
      <c r="L10788" s="9"/>
      <c r="M10788" s="9"/>
      <c r="N10788" s="9"/>
      <c r="O10788" s="9"/>
      <c r="Q10788" s="9"/>
      <c r="R10788" s="9"/>
      <c r="S10788" s="9"/>
      <c r="T10788" s="9"/>
      <c r="U10788" s="9"/>
      <c r="V10788" s="9"/>
      <c r="W10788" s="9"/>
      <c r="Y10788" s="9"/>
      <c r="Z10788" s="9"/>
    </row>
    <row r="10789" spans="8:26" x14ac:dyDescent="0.3">
      <c r="H10789" s="9"/>
      <c r="I10789" s="9"/>
      <c r="J10789" s="9"/>
      <c r="K10789" s="9"/>
      <c r="L10789" s="9"/>
      <c r="M10789" s="9"/>
      <c r="N10789" s="9"/>
      <c r="O10789" s="9"/>
      <c r="Q10789" s="9"/>
      <c r="R10789" s="9"/>
      <c r="S10789" s="9"/>
      <c r="T10789" s="9"/>
      <c r="U10789" s="9"/>
      <c r="V10789" s="9"/>
      <c r="W10789" s="9"/>
      <c r="Y10789" s="9"/>
      <c r="Z10789" s="9"/>
    </row>
    <row r="10790" spans="8:26" x14ac:dyDescent="0.3">
      <c r="H10790" s="9"/>
      <c r="I10790" s="9"/>
      <c r="J10790" s="9"/>
      <c r="K10790" s="9"/>
      <c r="L10790" s="9"/>
      <c r="M10790" s="9"/>
      <c r="N10790" s="9"/>
      <c r="O10790" s="9"/>
      <c r="Q10790" s="9"/>
      <c r="R10790" s="9"/>
      <c r="S10790" s="9"/>
      <c r="T10790" s="9"/>
      <c r="U10790" s="9"/>
      <c r="V10790" s="9"/>
      <c r="W10790" s="9"/>
      <c r="Y10790" s="9"/>
      <c r="Z10790" s="9"/>
    </row>
    <row r="10791" spans="8:26" x14ac:dyDescent="0.3">
      <c r="H10791" s="9"/>
      <c r="I10791" s="9"/>
      <c r="J10791" s="9"/>
      <c r="K10791" s="9"/>
      <c r="L10791" s="9"/>
      <c r="M10791" s="9"/>
      <c r="N10791" s="9"/>
      <c r="O10791" s="9"/>
      <c r="Q10791" s="9"/>
      <c r="R10791" s="9"/>
      <c r="S10791" s="9"/>
      <c r="T10791" s="9"/>
      <c r="U10791" s="9"/>
      <c r="V10791" s="9"/>
      <c r="W10791" s="9"/>
      <c r="Y10791" s="9"/>
      <c r="Z10791" s="9"/>
    </row>
    <row r="10792" spans="8:26" x14ac:dyDescent="0.3">
      <c r="H10792" s="9"/>
      <c r="I10792" s="9"/>
      <c r="J10792" s="9"/>
      <c r="K10792" s="9"/>
      <c r="L10792" s="9"/>
      <c r="M10792" s="9"/>
      <c r="N10792" s="9"/>
      <c r="O10792" s="9"/>
      <c r="Q10792" s="9"/>
      <c r="R10792" s="9"/>
      <c r="S10792" s="9"/>
      <c r="T10792" s="9"/>
      <c r="U10792" s="9"/>
      <c r="V10792" s="9"/>
      <c r="W10792" s="9"/>
      <c r="Y10792" s="9"/>
      <c r="Z10792" s="9"/>
    </row>
    <row r="10793" spans="8:26" x14ac:dyDescent="0.3">
      <c r="H10793" s="9"/>
      <c r="I10793" s="9"/>
      <c r="J10793" s="9"/>
      <c r="K10793" s="9"/>
      <c r="L10793" s="9"/>
      <c r="M10793" s="9"/>
      <c r="N10793" s="9"/>
      <c r="O10793" s="9"/>
      <c r="Q10793" s="9"/>
      <c r="R10793" s="9"/>
      <c r="S10793" s="9"/>
      <c r="T10793" s="9"/>
      <c r="U10793" s="9"/>
      <c r="V10793" s="9"/>
      <c r="W10793" s="9"/>
      <c r="Y10793" s="9"/>
      <c r="Z10793" s="9"/>
    </row>
    <row r="10794" spans="8:26" x14ac:dyDescent="0.3">
      <c r="H10794" s="9"/>
      <c r="I10794" s="9"/>
      <c r="J10794" s="9"/>
      <c r="K10794" s="9"/>
      <c r="L10794" s="9"/>
      <c r="M10794" s="9"/>
      <c r="N10794" s="9"/>
      <c r="O10794" s="9"/>
      <c r="Q10794" s="9"/>
      <c r="R10794" s="9"/>
      <c r="S10794" s="9"/>
      <c r="T10794" s="9"/>
      <c r="U10794" s="9"/>
      <c r="V10794" s="9"/>
      <c r="W10794" s="9"/>
      <c r="Y10794" s="9"/>
      <c r="Z10794" s="9"/>
    </row>
    <row r="10795" spans="8:26" x14ac:dyDescent="0.3">
      <c r="H10795" s="9"/>
      <c r="I10795" s="9"/>
      <c r="J10795" s="9"/>
      <c r="K10795" s="9"/>
      <c r="L10795" s="9"/>
      <c r="M10795" s="9"/>
      <c r="N10795" s="9"/>
      <c r="O10795" s="9"/>
      <c r="Q10795" s="9"/>
      <c r="R10795" s="9"/>
      <c r="S10795" s="9"/>
      <c r="T10795" s="9"/>
      <c r="U10795" s="9"/>
      <c r="V10795" s="9"/>
      <c r="W10795" s="9"/>
      <c r="Y10795" s="9"/>
      <c r="Z10795" s="9"/>
    </row>
    <row r="10796" spans="8:26" x14ac:dyDescent="0.3">
      <c r="H10796" s="9"/>
      <c r="I10796" s="9"/>
      <c r="J10796" s="9"/>
      <c r="K10796" s="9"/>
      <c r="L10796" s="9"/>
      <c r="M10796" s="9"/>
      <c r="N10796" s="9"/>
      <c r="O10796" s="9"/>
      <c r="Q10796" s="9"/>
      <c r="R10796" s="9"/>
      <c r="S10796" s="9"/>
      <c r="T10796" s="9"/>
      <c r="U10796" s="9"/>
      <c r="V10796" s="9"/>
      <c r="W10796" s="9"/>
      <c r="Y10796" s="9"/>
      <c r="Z10796" s="9"/>
    </row>
    <row r="10797" spans="8:26" x14ac:dyDescent="0.3">
      <c r="H10797" s="9"/>
      <c r="I10797" s="9"/>
      <c r="J10797" s="9"/>
      <c r="K10797" s="9"/>
      <c r="L10797" s="9"/>
      <c r="M10797" s="9"/>
      <c r="N10797" s="9"/>
      <c r="O10797" s="9"/>
      <c r="Q10797" s="9"/>
      <c r="R10797" s="9"/>
      <c r="S10797" s="9"/>
      <c r="T10797" s="9"/>
      <c r="U10797" s="9"/>
      <c r="V10797" s="9"/>
      <c r="W10797" s="9"/>
      <c r="Y10797" s="9"/>
      <c r="Z10797" s="9"/>
    </row>
    <row r="10798" spans="8:26" x14ac:dyDescent="0.3">
      <c r="H10798" s="9"/>
      <c r="I10798" s="9"/>
      <c r="J10798" s="9"/>
      <c r="K10798" s="9"/>
      <c r="L10798" s="9"/>
      <c r="M10798" s="9"/>
      <c r="N10798" s="9"/>
      <c r="O10798" s="9"/>
      <c r="Q10798" s="9"/>
      <c r="R10798" s="9"/>
      <c r="S10798" s="9"/>
      <c r="T10798" s="9"/>
      <c r="U10798" s="9"/>
      <c r="V10798" s="9"/>
      <c r="W10798" s="9"/>
      <c r="Y10798" s="9"/>
      <c r="Z10798" s="9"/>
    </row>
    <row r="10799" spans="8:26" x14ac:dyDescent="0.3">
      <c r="H10799" s="9"/>
      <c r="I10799" s="9"/>
      <c r="J10799" s="9"/>
      <c r="K10799" s="9"/>
      <c r="L10799" s="9"/>
      <c r="M10799" s="9"/>
      <c r="N10799" s="9"/>
      <c r="O10799" s="9"/>
      <c r="Q10799" s="9"/>
      <c r="R10799" s="9"/>
      <c r="S10799" s="9"/>
      <c r="T10799" s="9"/>
      <c r="U10799" s="9"/>
      <c r="V10799" s="9"/>
      <c r="W10799" s="9"/>
      <c r="Y10799" s="9"/>
      <c r="Z10799" s="9"/>
    </row>
    <row r="10800" spans="8:26" x14ac:dyDescent="0.3">
      <c r="H10800" s="9"/>
      <c r="I10800" s="9"/>
      <c r="J10800" s="9"/>
      <c r="K10800" s="9"/>
      <c r="L10800" s="9"/>
      <c r="M10800" s="9"/>
      <c r="N10800" s="9"/>
      <c r="O10800" s="9"/>
      <c r="Q10800" s="9"/>
      <c r="R10800" s="9"/>
      <c r="S10800" s="9"/>
      <c r="T10800" s="9"/>
      <c r="U10800" s="9"/>
      <c r="V10800" s="9"/>
      <c r="W10800" s="9"/>
      <c r="Y10800" s="9"/>
      <c r="Z10800" s="9"/>
    </row>
    <row r="10801" spans="8:26" x14ac:dyDescent="0.3">
      <c r="H10801" s="9"/>
      <c r="I10801" s="9"/>
      <c r="J10801" s="9"/>
      <c r="K10801" s="9"/>
      <c r="L10801" s="9"/>
      <c r="M10801" s="9"/>
      <c r="N10801" s="9"/>
      <c r="O10801" s="9"/>
      <c r="Q10801" s="9"/>
      <c r="R10801" s="9"/>
      <c r="S10801" s="9"/>
      <c r="T10801" s="9"/>
      <c r="U10801" s="9"/>
      <c r="V10801" s="9"/>
      <c r="W10801" s="9"/>
      <c r="Y10801" s="9"/>
      <c r="Z10801" s="9"/>
    </row>
    <row r="10802" spans="8:26" x14ac:dyDescent="0.3">
      <c r="H10802" s="9"/>
      <c r="I10802" s="9"/>
      <c r="J10802" s="9"/>
      <c r="K10802" s="9"/>
      <c r="L10802" s="9"/>
      <c r="M10802" s="9"/>
      <c r="N10802" s="9"/>
      <c r="O10802" s="9"/>
      <c r="Q10802" s="9"/>
      <c r="R10802" s="9"/>
      <c r="S10802" s="9"/>
      <c r="T10802" s="9"/>
      <c r="U10802" s="9"/>
      <c r="V10802" s="9"/>
      <c r="W10802" s="9"/>
      <c r="Y10802" s="9"/>
      <c r="Z10802" s="9"/>
    </row>
    <row r="10803" spans="8:26" x14ac:dyDescent="0.3">
      <c r="H10803" s="9"/>
      <c r="I10803" s="9"/>
      <c r="J10803" s="9"/>
      <c r="K10803" s="9"/>
      <c r="L10803" s="9"/>
      <c r="M10803" s="9"/>
      <c r="N10803" s="9"/>
      <c r="O10803" s="9"/>
      <c r="Q10803" s="9"/>
      <c r="R10803" s="9"/>
      <c r="S10803" s="9"/>
      <c r="T10803" s="9"/>
      <c r="U10803" s="9"/>
      <c r="V10803" s="9"/>
      <c r="W10803" s="9"/>
      <c r="Y10803" s="9"/>
      <c r="Z10803" s="9"/>
    </row>
    <row r="10804" spans="8:26" x14ac:dyDescent="0.3">
      <c r="H10804" s="9"/>
      <c r="I10804" s="9"/>
      <c r="J10804" s="9"/>
      <c r="K10804" s="9"/>
      <c r="L10804" s="9"/>
      <c r="M10804" s="9"/>
      <c r="N10804" s="9"/>
      <c r="O10804" s="9"/>
      <c r="Q10804" s="9"/>
      <c r="R10804" s="9"/>
      <c r="S10804" s="9"/>
      <c r="T10804" s="9"/>
      <c r="U10804" s="9"/>
      <c r="V10804" s="9"/>
      <c r="W10804" s="9"/>
      <c r="Y10804" s="9"/>
      <c r="Z10804" s="9"/>
    </row>
    <row r="10805" spans="8:26" x14ac:dyDescent="0.3">
      <c r="H10805" s="9"/>
      <c r="I10805" s="9"/>
      <c r="J10805" s="9"/>
      <c r="K10805" s="9"/>
      <c r="L10805" s="9"/>
      <c r="M10805" s="9"/>
      <c r="N10805" s="9"/>
      <c r="O10805" s="9"/>
      <c r="Q10805" s="9"/>
      <c r="R10805" s="9"/>
      <c r="S10805" s="9"/>
      <c r="T10805" s="9"/>
      <c r="U10805" s="9"/>
      <c r="V10805" s="9"/>
      <c r="W10805" s="9"/>
      <c r="Y10805" s="9"/>
      <c r="Z10805" s="9"/>
    </row>
    <row r="10806" spans="8:26" x14ac:dyDescent="0.3">
      <c r="H10806" s="9"/>
      <c r="I10806" s="9"/>
      <c r="J10806" s="9"/>
      <c r="K10806" s="9"/>
      <c r="L10806" s="9"/>
      <c r="M10806" s="9"/>
      <c r="N10806" s="9"/>
      <c r="O10806" s="9"/>
      <c r="Q10806" s="9"/>
      <c r="R10806" s="9"/>
      <c r="S10806" s="9"/>
      <c r="T10806" s="9"/>
      <c r="U10806" s="9"/>
      <c r="V10806" s="9"/>
      <c r="W10806" s="9"/>
      <c r="Y10806" s="9"/>
      <c r="Z10806" s="9"/>
    </row>
    <row r="10807" spans="8:26" x14ac:dyDescent="0.3">
      <c r="H10807" s="9"/>
      <c r="I10807" s="9"/>
      <c r="J10807" s="9"/>
      <c r="K10807" s="9"/>
      <c r="L10807" s="9"/>
      <c r="M10807" s="9"/>
      <c r="N10807" s="9"/>
      <c r="O10807" s="9"/>
      <c r="Q10807" s="9"/>
      <c r="R10807" s="9"/>
      <c r="S10807" s="9"/>
      <c r="T10807" s="9"/>
      <c r="U10807" s="9"/>
      <c r="V10807" s="9"/>
      <c r="W10807" s="9"/>
      <c r="Y10807" s="9"/>
      <c r="Z10807" s="9"/>
    </row>
    <row r="10808" spans="8:26" x14ac:dyDescent="0.3">
      <c r="H10808" s="9"/>
      <c r="I10808" s="9"/>
      <c r="J10808" s="9"/>
      <c r="K10808" s="9"/>
      <c r="L10808" s="9"/>
      <c r="M10808" s="9"/>
      <c r="N10808" s="9"/>
      <c r="O10808" s="9"/>
      <c r="Q10808" s="9"/>
      <c r="R10808" s="9"/>
      <c r="S10808" s="9"/>
      <c r="T10808" s="9"/>
      <c r="U10808" s="9"/>
      <c r="V10808" s="9"/>
      <c r="W10808" s="9"/>
      <c r="Y10808" s="9"/>
      <c r="Z10808" s="9"/>
    </row>
    <row r="10809" spans="8:26" x14ac:dyDescent="0.3">
      <c r="H10809" s="9"/>
      <c r="I10809" s="9"/>
      <c r="J10809" s="9"/>
      <c r="K10809" s="9"/>
      <c r="L10809" s="9"/>
      <c r="M10809" s="9"/>
      <c r="N10809" s="9"/>
      <c r="O10809" s="9"/>
      <c r="Q10809" s="9"/>
      <c r="R10809" s="9"/>
      <c r="S10809" s="9"/>
      <c r="T10809" s="9"/>
      <c r="U10809" s="9"/>
      <c r="V10809" s="9"/>
      <c r="W10809" s="9"/>
      <c r="Y10809" s="9"/>
      <c r="Z10809" s="9"/>
    </row>
    <row r="10810" spans="8:26" x14ac:dyDescent="0.3">
      <c r="H10810" s="9"/>
      <c r="I10810" s="9"/>
      <c r="J10810" s="9"/>
      <c r="K10810" s="9"/>
      <c r="L10810" s="9"/>
      <c r="M10810" s="9"/>
      <c r="N10810" s="9"/>
      <c r="O10810" s="9"/>
      <c r="Q10810" s="9"/>
      <c r="R10810" s="9"/>
      <c r="S10810" s="9"/>
      <c r="T10810" s="9"/>
      <c r="U10810" s="9"/>
      <c r="V10810" s="9"/>
      <c r="W10810" s="9"/>
      <c r="Y10810" s="9"/>
      <c r="Z10810" s="9"/>
    </row>
    <row r="10811" spans="8:26" x14ac:dyDescent="0.3">
      <c r="H10811" s="9"/>
      <c r="I10811" s="9"/>
      <c r="J10811" s="9"/>
      <c r="K10811" s="9"/>
      <c r="L10811" s="9"/>
      <c r="M10811" s="9"/>
      <c r="N10811" s="9"/>
      <c r="O10811" s="9"/>
      <c r="Q10811" s="9"/>
      <c r="R10811" s="9"/>
      <c r="S10811" s="9"/>
      <c r="T10811" s="9"/>
      <c r="U10811" s="9"/>
      <c r="V10811" s="9"/>
      <c r="W10811" s="9"/>
      <c r="Y10811" s="9"/>
      <c r="Z10811" s="9"/>
    </row>
    <row r="10812" spans="8:26" x14ac:dyDescent="0.3">
      <c r="H10812" s="9"/>
      <c r="I10812" s="9"/>
      <c r="J10812" s="9"/>
      <c r="K10812" s="9"/>
      <c r="L10812" s="9"/>
      <c r="M10812" s="9"/>
      <c r="N10812" s="9"/>
      <c r="O10812" s="9"/>
      <c r="Q10812" s="9"/>
      <c r="R10812" s="9"/>
      <c r="S10812" s="9"/>
      <c r="T10812" s="9"/>
      <c r="U10812" s="9"/>
      <c r="V10812" s="9"/>
      <c r="W10812" s="9"/>
      <c r="Y10812" s="9"/>
      <c r="Z10812" s="9"/>
    </row>
    <row r="10813" spans="8:26" x14ac:dyDescent="0.3">
      <c r="H10813" s="9"/>
      <c r="I10813" s="9"/>
      <c r="J10813" s="9"/>
      <c r="K10813" s="9"/>
      <c r="L10813" s="9"/>
      <c r="M10813" s="9"/>
      <c r="N10813" s="9"/>
      <c r="O10813" s="9"/>
      <c r="Q10813" s="9"/>
      <c r="R10813" s="9"/>
      <c r="S10813" s="9"/>
      <c r="T10813" s="9"/>
      <c r="U10813" s="9"/>
      <c r="V10813" s="9"/>
      <c r="W10813" s="9"/>
      <c r="Y10813" s="9"/>
      <c r="Z10813" s="9"/>
    </row>
    <row r="10814" spans="8:26" x14ac:dyDescent="0.3">
      <c r="H10814" s="9"/>
      <c r="I10814" s="9"/>
      <c r="J10814" s="9"/>
      <c r="K10814" s="9"/>
      <c r="L10814" s="9"/>
      <c r="M10814" s="9"/>
      <c r="N10814" s="9"/>
      <c r="O10814" s="9"/>
      <c r="Q10814" s="9"/>
      <c r="R10814" s="9"/>
      <c r="S10814" s="9"/>
      <c r="T10814" s="9"/>
      <c r="U10814" s="9"/>
      <c r="V10814" s="9"/>
      <c r="W10814" s="9"/>
      <c r="Y10814" s="9"/>
      <c r="Z10814" s="9"/>
    </row>
    <row r="10815" spans="8:26" x14ac:dyDescent="0.3">
      <c r="H10815" s="9"/>
      <c r="I10815" s="9"/>
      <c r="J10815" s="9"/>
      <c r="K10815" s="9"/>
      <c r="L10815" s="9"/>
      <c r="M10815" s="9"/>
      <c r="N10815" s="9"/>
      <c r="O10815" s="9"/>
      <c r="Q10815" s="9"/>
      <c r="R10815" s="9"/>
      <c r="S10815" s="9"/>
      <c r="T10815" s="9"/>
      <c r="U10815" s="9"/>
      <c r="V10815" s="9"/>
      <c r="W10815" s="9"/>
      <c r="Y10815" s="9"/>
      <c r="Z10815" s="9"/>
    </row>
    <row r="10816" spans="8:26" x14ac:dyDescent="0.3">
      <c r="H10816" s="9"/>
      <c r="I10816" s="9"/>
      <c r="J10816" s="9"/>
      <c r="K10816" s="9"/>
      <c r="L10816" s="9"/>
      <c r="M10816" s="9"/>
      <c r="N10816" s="9"/>
      <c r="O10816" s="9"/>
      <c r="Q10816" s="9"/>
      <c r="R10816" s="9"/>
      <c r="S10816" s="9"/>
      <c r="T10816" s="9"/>
      <c r="U10816" s="9"/>
      <c r="V10816" s="9"/>
      <c r="W10816" s="9"/>
      <c r="Y10816" s="9"/>
      <c r="Z10816" s="9"/>
    </row>
    <row r="10817" spans="8:26" x14ac:dyDescent="0.3">
      <c r="H10817" s="9"/>
      <c r="I10817" s="9"/>
      <c r="J10817" s="9"/>
      <c r="K10817" s="9"/>
      <c r="L10817" s="9"/>
      <c r="M10817" s="9"/>
      <c r="N10817" s="9"/>
      <c r="O10817" s="9"/>
      <c r="Q10817" s="9"/>
      <c r="R10817" s="9"/>
      <c r="S10817" s="9"/>
      <c r="T10817" s="9"/>
      <c r="U10817" s="9"/>
      <c r="V10817" s="9"/>
      <c r="W10817" s="9"/>
      <c r="Y10817" s="9"/>
      <c r="Z10817" s="9"/>
    </row>
    <row r="10818" spans="8:26" x14ac:dyDescent="0.3">
      <c r="H10818" s="9"/>
      <c r="I10818" s="9"/>
      <c r="J10818" s="9"/>
      <c r="K10818" s="9"/>
      <c r="L10818" s="9"/>
      <c r="M10818" s="9"/>
      <c r="N10818" s="9"/>
      <c r="O10818" s="9"/>
      <c r="Q10818" s="9"/>
      <c r="R10818" s="9"/>
      <c r="S10818" s="9"/>
      <c r="T10818" s="9"/>
      <c r="U10818" s="9"/>
      <c r="V10818" s="9"/>
      <c r="W10818" s="9"/>
      <c r="Y10818" s="9"/>
      <c r="Z10818" s="9"/>
    </row>
    <row r="10819" spans="8:26" x14ac:dyDescent="0.3">
      <c r="H10819" s="9"/>
      <c r="I10819" s="9"/>
      <c r="J10819" s="9"/>
      <c r="K10819" s="9"/>
      <c r="L10819" s="9"/>
      <c r="M10819" s="9"/>
      <c r="N10819" s="9"/>
      <c r="O10819" s="9"/>
      <c r="Q10819" s="9"/>
      <c r="R10819" s="9"/>
      <c r="S10819" s="9"/>
      <c r="T10819" s="9"/>
      <c r="U10819" s="9"/>
      <c r="V10819" s="9"/>
      <c r="W10819" s="9"/>
      <c r="Y10819" s="9"/>
      <c r="Z10819" s="9"/>
    </row>
    <row r="10820" spans="8:26" x14ac:dyDescent="0.3">
      <c r="H10820" s="9"/>
      <c r="I10820" s="9"/>
      <c r="J10820" s="9"/>
      <c r="K10820" s="9"/>
      <c r="L10820" s="9"/>
      <c r="M10820" s="9"/>
      <c r="N10820" s="9"/>
      <c r="O10820" s="9"/>
      <c r="Q10820" s="9"/>
      <c r="R10820" s="9"/>
      <c r="S10820" s="9"/>
      <c r="T10820" s="9"/>
      <c r="U10820" s="9"/>
      <c r="V10820" s="9"/>
      <c r="W10820" s="9"/>
      <c r="Y10820" s="9"/>
      <c r="Z10820" s="9"/>
    </row>
    <row r="10821" spans="8:26" x14ac:dyDescent="0.3">
      <c r="H10821" s="9"/>
      <c r="I10821" s="9"/>
      <c r="J10821" s="9"/>
      <c r="K10821" s="9"/>
      <c r="L10821" s="9"/>
      <c r="M10821" s="9"/>
      <c r="N10821" s="9"/>
      <c r="O10821" s="9"/>
      <c r="Q10821" s="9"/>
      <c r="R10821" s="9"/>
      <c r="S10821" s="9"/>
      <c r="T10821" s="9"/>
      <c r="U10821" s="9"/>
      <c r="V10821" s="9"/>
      <c r="W10821" s="9"/>
      <c r="Y10821" s="9"/>
      <c r="Z10821" s="9"/>
    </row>
    <row r="10822" spans="8:26" x14ac:dyDescent="0.3">
      <c r="H10822" s="9"/>
      <c r="I10822" s="9"/>
      <c r="J10822" s="9"/>
      <c r="K10822" s="9"/>
      <c r="L10822" s="9"/>
      <c r="M10822" s="9"/>
      <c r="N10822" s="9"/>
      <c r="O10822" s="9"/>
      <c r="Q10822" s="9"/>
      <c r="R10822" s="9"/>
      <c r="S10822" s="9"/>
      <c r="T10822" s="9"/>
      <c r="U10822" s="9"/>
      <c r="V10822" s="9"/>
      <c r="W10822" s="9"/>
      <c r="Y10822" s="9"/>
      <c r="Z10822" s="9"/>
    </row>
    <row r="10823" spans="8:26" x14ac:dyDescent="0.3">
      <c r="H10823" s="9"/>
      <c r="I10823" s="9"/>
      <c r="J10823" s="9"/>
      <c r="K10823" s="9"/>
      <c r="L10823" s="9"/>
      <c r="M10823" s="9"/>
      <c r="N10823" s="9"/>
      <c r="O10823" s="9"/>
      <c r="Q10823" s="9"/>
      <c r="R10823" s="9"/>
      <c r="S10823" s="9"/>
      <c r="T10823" s="9"/>
      <c r="U10823" s="9"/>
      <c r="V10823" s="9"/>
      <c r="W10823" s="9"/>
      <c r="Y10823" s="9"/>
      <c r="Z10823" s="9"/>
    </row>
    <row r="10824" spans="8:26" x14ac:dyDescent="0.3">
      <c r="H10824" s="9"/>
      <c r="I10824" s="9"/>
      <c r="J10824" s="9"/>
      <c r="K10824" s="9"/>
      <c r="L10824" s="9"/>
      <c r="M10824" s="9"/>
      <c r="N10824" s="9"/>
      <c r="O10824" s="9"/>
      <c r="Q10824" s="9"/>
      <c r="R10824" s="9"/>
      <c r="S10824" s="9"/>
      <c r="T10824" s="9"/>
      <c r="U10824" s="9"/>
      <c r="V10824" s="9"/>
      <c r="W10824" s="9"/>
      <c r="Y10824" s="9"/>
      <c r="Z10824" s="9"/>
    </row>
    <row r="10825" spans="8:26" x14ac:dyDescent="0.3">
      <c r="H10825" s="9"/>
      <c r="I10825" s="9"/>
      <c r="J10825" s="9"/>
      <c r="K10825" s="9"/>
      <c r="L10825" s="9"/>
      <c r="M10825" s="9"/>
      <c r="N10825" s="9"/>
      <c r="O10825" s="9"/>
      <c r="Q10825" s="9"/>
      <c r="R10825" s="9"/>
      <c r="S10825" s="9"/>
      <c r="T10825" s="9"/>
      <c r="U10825" s="9"/>
      <c r="V10825" s="9"/>
      <c r="W10825" s="9"/>
      <c r="Y10825" s="9"/>
      <c r="Z10825" s="9"/>
    </row>
    <row r="10826" spans="8:26" x14ac:dyDescent="0.3">
      <c r="H10826" s="9"/>
      <c r="I10826" s="9"/>
      <c r="J10826" s="9"/>
      <c r="K10826" s="9"/>
      <c r="L10826" s="9"/>
      <c r="M10826" s="9"/>
      <c r="N10826" s="9"/>
      <c r="O10826" s="9"/>
      <c r="Q10826" s="9"/>
      <c r="R10826" s="9"/>
      <c r="S10826" s="9"/>
      <c r="T10826" s="9"/>
      <c r="U10826" s="9"/>
      <c r="V10826" s="9"/>
      <c r="W10826" s="9"/>
      <c r="Y10826" s="9"/>
      <c r="Z10826" s="9"/>
    </row>
    <row r="10827" spans="8:26" x14ac:dyDescent="0.3">
      <c r="H10827" s="9"/>
      <c r="I10827" s="9"/>
      <c r="J10827" s="9"/>
      <c r="K10827" s="9"/>
      <c r="L10827" s="9"/>
      <c r="M10827" s="9"/>
      <c r="N10827" s="9"/>
      <c r="O10827" s="9"/>
      <c r="Q10827" s="9"/>
      <c r="R10827" s="9"/>
      <c r="S10827" s="9"/>
      <c r="T10827" s="9"/>
      <c r="U10827" s="9"/>
      <c r="V10827" s="9"/>
      <c r="W10827" s="9"/>
      <c r="Y10827" s="9"/>
      <c r="Z10827" s="9"/>
    </row>
    <row r="10828" spans="8:26" x14ac:dyDescent="0.3">
      <c r="H10828" s="9"/>
      <c r="I10828" s="9"/>
      <c r="J10828" s="9"/>
      <c r="K10828" s="9"/>
      <c r="L10828" s="9"/>
      <c r="M10828" s="9"/>
      <c r="N10828" s="9"/>
      <c r="O10828" s="9"/>
      <c r="Q10828" s="9"/>
      <c r="R10828" s="9"/>
      <c r="S10828" s="9"/>
      <c r="T10828" s="9"/>
      <c r="U10828" s="9"/>
      <c r="V10828" s="9"/>
      <c r="W10828" s="9"/>
      <c r="Y10828" s="9"/>
      <c r="Z10828" s="9"/>
    </row>
    <row r="10829" spans="8:26" x14ac:dyDescent="0.3">
      <c r="H10829" s="9"/>
      <c r="I10829" s="9"/>
      <c r="J10829" s="9"/>
      <c r="K10829" s="9"/>
      <c r="L10829" s="9"/>
      <c r="M10829" s="9"/>
      <c r="N10829" s="9"/>
      <c r="O10829" s="9"/>
      <c r="Q10829" s="9"/>
      <c r="R10829" s="9"/>
      <c r="S10829" s="9"/>
      <c r="T10829" s="9"/>
      <c r="U10829" s="9"/>
      <c r="V10829" s="9"/>
      <c r="W10829" s="9"/>
      <c r="Y10829" s="9"/>
      <c r="Z10829" s="9"/>
    </row>
    <row r="10830" spans="8:26" x14ac:dyDescent="0.3">
      <c r="H10830" s="9"/>
      <c r="I10830" s="9"/>
      <c r="J10830" s="9"/>
      <c r="K10830" s="9"/>
      <c r="L10830" s="9"/>
      <c r="M10830" s="9"/>
      <c r="N10830" s="9"/>
      <c r="O10830" s="9"/>
      <c r="Q10830" s="9"/>
      <c r="R10830" s="9"/>
      <c r="S10830" s="9"/>
      <c r="T10830" s="9"/>
      <c r="U10830" s="9"/>
      <c r="V10830" s="9"/>
      <c r="W10830" s="9"/>
      <c r="Y10830" s="9"/>
      <c r="Z10830" s="9"/>
    </row>
    <row r="10831" spans="8:26" x14ac:dyDescent="0.3">
      <c r="H10831" s="9"/>
      <c r="I10831" s="9"/>
      <c r="J10831" s="9"/>
      <c r="K10831" s="9"/>
      <c r="L10831" s="9"/>
      <c r="M10831" s="9"/>
      <c r="N10831" s="9"/>
      <c r="O10831" s="9"/>
      <c r="Q10831" s="9"/>
      <c r="R10831" s="9"/>
      <c r="S10831" s="9"/>
      <c r="T10831" s="9"/>
      <c r="U10831" s="9"/>
      <c r="V10831" s="9"/>
      <c r="W10831" s="9"/>
      <c r="Y10831" s="9"/>
      <c r="Z10831" s="9"/>
    </row>
    <row r="10832" spans="8:26" x14ac:dyDescent="0.3">
      <c r="H10832" s="9"/>
      <c r="I10832" s="9"/>
      <c r="J10832" s="9"/>
      <c r="K10832" s="9"/>
      <c r="L10832" s="9"/>
      <c r="M10832" s="9"/>
      <c r="N10832" s="9"/>
      <c r="O10832" s="9"/>
      <c r="Q10832" s="9"/>
      <c r="R10832" s="9"/>
      <c r="S10832" s="9"/>
      <c r="T10832" s="9"/>
      <c r="U10832" s="9"/>
      <c r="V10832" s="9"/>
      <c r="W10832" s="9"/>
      <c r="Y10832" s="9"/>
      <c r="Z10832" s="9"/>
    </row>
    <row r="10833" spans="8:26" x14ac:dyDescent="0.3">
      <c r="H10833" s="9"/>
      <c r="I10833" s="9"/>
      <c r="J10833" s="9"/>
      <c r="K10833" s="9"/>
      <c r="L10833" s="9"/>
      <c r="M10833" s="9"/>
      <c r="N10833" s="9"/>
      <c r="O10833" s="9"/>
      <c r="Q10833" s="9"/>
      <c r="R10833" s="9"/>
      <c r="S10833" s="9"/>
      <c r="T10833" s="9"/>
      <c r="U10833" s="9"/>
      <c r="V10833" s="9"/>
      <c r="W10833" s="9"/>
      <c r="Y10833" s="9"/>
      <c r="Z10833" s="9"/>
    </row>
    <row r="10834" spans="8:26" x14ac:dyDescent="0.3">
      <c r="H10834" s="9"/>
      <c r="I10834" s="9"/>
      <c r="J10834" s="9"/>
      <c r="K10834" s="9"/>
      <c r="L10834" s="9"/>
      <c r="M10834" s="9"/>
      <c r="N10834" s="9"/>
      <c r="O10834" s="9"/>
      <c r="Q10834" s="9"/>
      <c r="R10834" s="9"/>
      <c r="S10834" s="9"/>
      <c r="T10834" s="9"/>
      <c r="U10834" s="9"/>
      <c r="V10834" s="9"/>
      <c r="W10834" s="9"/>
      <c r="Y10834" s="9"/>
      <c r="Z10834" s="9"/>
    </row>
    <row r="10835" spans="8:26" x14ac:dyDescent="0.3">
      <c r="H10835" s="9"/>
      <c r="I10835" s="9"/>
      <c r="J10835" s="9"/>
      <c r="K10835" s="9"/>
      <c r="L10835" s="9"/>
      <c r="M10835" s="9"/>
      <c r="N10835" s="9"/>
      <c r="O10835" s="9"/>
      <c r="Q10835" s="9"/>
      <c r="R10835" s="9"/>
      <c r="S10835" s="9"/>
      <c r="T10835" s="9"/>
      <c r="U10835" s="9"/>
      <c r="V10835" s="9"/>
      <c r="W10835" s="9"/>
      <c r="Y10835" s="9"/>
      <c r="Z10835" s="9"/>
    </row>
    <row r="10836" spans="8:26" x14ac:dyDescent="0.3">
      <c r="H10836" s="9"/>
      <c r="I10836" s="9"/>
      <c r="J10836" s="9"/>
      <c r="K10836" s="9"/>
      <c r="L10836" s="9"/>
      <c r="M10836" s="9"/>
      <c r="N10836" s="9"/>
      <c r="O10836" s="9"/>
      <c r="Q10836" s="9"/>
      <c r="R10836" s="9"/>
      <c r="S10836" s="9"/>
      <c r="T10836" s="9"/>
      <c r="U10836" s="9"/>
      <c r="V10836" s="9"/>
      <c r="W10836" s="9"/>
      <c r="Y10836" s="9"/>
      <c r="Z10836" s="9"/>
    </row>
    <row r="10837" spans="8:26" x14ac:dyDescent="0.3">
      <c r="H10837" s="9"/>
      <c r="I10837" s="9"/>
      <c r="J10837" s="9"/>
      <c r="K10837" s="9"/>
      <c r="L10837" s="9"/>
      <c r="M10837" s="9"/>
      <c r="N10837" s="9"/>
      <c r="O10837" s="9"/>
      <c r="Q10837" s="9"/>
      <c r="R10837" s="9"/>
      <c r="S10837" s="9"/>
      <c r="T10837" s="9"/>
      <c r="U10837" s="9"/>
      <c r="V10837" s="9"/>
      <c r="W10837" s="9"/>
      <c r="Y10837" s="9"/>
      <c r="Z10837" s="9"/>
    </row>
    <row r="10838" spans="8:26" x14ac:dyDescent="0.3">
      <c r="H10838" s="9"/>
      <c r="I10838" s="9"/>
      <c r="J10838" s="9"/>
      <c r="K10838" s="9"/>
      <c r="L10838" s="9"/>
      <c r="M10838" s="9"/>
      <c r="N10838" s="9"/>
      <c r="O10838" s="9"/>
      <c r="Q10838" s="9"/>
      <c r="R10838" s="9"/>
      <c r="S10838" s="9"/>
      <c r="T10838" s="9"/>
      <c r="U10838" s="9"/>
      <c r="V10838" s="9"/>
      <c r="W10838" s="9"/>
      <c r="Y10838" s="9"/>
      <c r="Z10838" s="9"/>
    </row>
    <row r="10839" spans="8:26" x14ac:dyDescent="0.3">
      <c r="H10839" s="9"/>
      <c r="I10839" s="9"/>
      <c r="J10839" s="9"/>
      <c r="K10839" s="9"/>
      <c r="L10839" s="9"/>
      <c r="M10839" s="9"/>
      <c r="N10839" s="9"/>
      <c r="O10839" s="9"/>
      <c r="Q10839" s="9"/>
      <c r="R10839" s="9"/>
      <c r="S10839" s="9"/>
      <c r="T10839" s="9"/>
      <c r="U10839" s="9"/>
      <c r="V10839" s="9"/>
      <c r="W10839" s="9"/>
      <c r="Y10839" s="9"/>
      <c r="Z10839" s="9"/>
    </row>
    <row r="10840" spans="8:26" x14ac:dyDescent="0.3">
      <c r="H10840" s="9"/>
      <c r="I10840" s="9"/>
      <c r="J10840" s="9"/>
      <c r="K10840" s="9"/>
      <c r="L10840" s="9"/>
      <c r="M10840" s="9"/>
      <c r="N10840" s="9"/>
      <c r="O10840" s="9"/>
      <c r="Q10840" s="9"/>
      <c r="R10840" s="9"/>
      <c r="S10840" s="9"/>
      <c r="T10840" s="9"/>
      <c r="U10840" s="9"/>
      <c r="V10840" s="9"/>
      <c r="W10840" s="9"/>
      <c r="Y10840" s="9"/>
      <c r="Z10840" s="9"/>
    </row>
    <row r="10841" spans="8:26" x14ac:dyDescent="0.3">
      <c r="H10841" s="9"/>
      <c r="I10841" s="9"/>
      <c r="J10841" s="9"/>
      <c r="K10841" s="9"/>
      <c r="L10841" s="9"/>
      <c r="M10841" s="9"/>
      <c r="N10841" s="9"/>
      <c r="O10841" s="9"/>
      <c r="Q10841" s="9"/>
      <c r="R10841" s="9"/>
      <c r="S10841" s="9"/>
      <c r="T10841" s="9"/>
      <c r="U10841" s="9"/>
      <c r="V10841" s="9"/>
      <c r="W10841" s="9"/>
      <c r="Y10841" s="9"/>
      <c r="Z10841" s="9"/>
    </row>
    <row r="10842" spans="8:26" x14ac:dyDescent="0.3">
      <c r="H10842" s="9"/>
      <c r="I10842" s="9"/>
      <c r="J10842" s="9"/>
      <c r="K10842" s="9"/>
      <c r="L10842" s="9"/>
      <c r="M10842" s="9"/>
      <c r="N10842" s="9"/>
      <c r="O10842" s="9"/>
      <c r="Q10842" s="9"/>
      <c r="R10842" s="9"/>
      <c r="S10842" s="9"/>
      <c r="T10842" s="9"/>
      <c r="U10842" s="9"/>
      <c r="V10842" s="9"/>
      <c r="W10842" s="9"/>
      <c r="Y10842" s="9"/>
      <c r="Z10842" s="9"/>
    </row>
    <row r="10843" spans="8:26" x14ac:dyDescent="0.3">
      <c r="H10843" s="9"/>
      <c r="I10843" s="9"/>
      <c r="J10843" s="9"/>
      <c r="K10843" s="9"/>
      <c r="L10843" s="9"/>
      <c r="M10843" s="9"/>
      <c r="N10843" s="9"/>
      <c r="O10843" s="9"/>
      <c r="Q10843" s="9"/>
      <c r="R10843" s="9"/>
      <c r="S10843" s="9"/>
      <c r="T10843" s="9"/>
      <c r="U10843" s="9"/>
      <c r="V10843" s="9"/>
      <c r="W10843" s="9"/>
      <c r="Y10843" s="9"/>
      <c r="Z10843" s="9"/>
    </row>
    <row r="10844" spans="8:26" x14ac:dyDescent="0.3">
      <c r="H10844" s="9"/>
      <c r="I10844" s="9"/>
      <c r="J10844" s="9"/>
      <c r="K10844" s="9"/>
      <c r="L10844" s="9"/>
      <c r="M10844" s="9"/>
      <c r="N10844" s="9"/>
      <c r="O10844" s="9"/>
      <c r="Q10844" s="9"/>
      <c r="R10844" s="9"/>
      <c r="S10844" s="9"/>
      <c r="T10844" s="9"/>
      <c r="U10844" s="9"/>
      <c r="V10844" s="9"/>
      <c r="W10844" s="9"/>
      <c r="Y10844" s="9"/>
      <c r="Z10844" s="9"/>
    </row>
    <row r="10845" spans="8:26" x14ac:dyDescent="0.3">
      <c r="H10845" s="9"/>
      <c r="I10845" s="9"/>
      <c r="J10845" s="9"/>
      <c r="K10845" s="9"/>
      <c r="L10845" s="9"/>
      <c r="M10845" s="9"/>
      <c r="N10845" s="9"/>
      <c r="O10845" s="9"/>
      <c r="Q10845" s="9"/>
      <c r="R10845" s="9"/>
      <c r="S10845" s="9"/>
      <c r="T10845" s="9"/>
      <c r="U10845" s="9"/>
      <c r="V10845" s="9"/>
      <c r="W10845" s="9"/>
      <c r="Y10845" s="9"/>
      <c r="Z10845" s="9"/>
    </row>
    <row r="10846" spans="8:26" x14ac:dyDescent="0.3">
      <c r="H10846" s="9"/>
      <c r="I10846" s="9"/>
      <c r="J10846" s="9"/>
      <c r="K10846" s="9"/>
      <c r="L10846" s="9"/>
      <c r="M10846" s="9"/>
      <c r="N10846" s="9"/>
      <c r="O10846" s="9"/>
      <c r="Q10846" s="9"/>
      <c r="R10846" s="9"/>
      <c r="S10846" s="9"/>
      <c r="T10846" s="9"/>
      <c r="U10846" s="9"/>
      <c r="V10846" s="9"/>
      <c r="W10846" s="9"/>
      <c r="Y10846" s="9"/>
      <c r="Z10846" s="9"/>
    </row>
    <row r="10847" spans="8:26" x14ac:dyDescent="0.3">
      <c r="H10847" s="9"/>
      <c r="I10847" s="9"/>
      <c r="J10847" s="9"/>
      <c r="K10847" s="9"/>
      <c r="L10847" s="9"/>
      <c r="M10847" s="9"/>
      <c r="N10847" s="9"/>
      <c r="O10847" s="9"/>
      <c r="Q10847" s="9"/>
      <c r="R10847" s="9"/>
      <c r="S10847" s="9"/>
      <c r="T10847" s="9"/>
      <c r="U10847" s="9"/>
      <c r="V10847" s="9"/>
      <c r="W10847" s="9"/>
      <c r="Y10847" s="9"/>
      <c r="Z10847" s="9"/>
    </row>
    <row r="10848" spans="8:26" x14ac:dyDescent="0.3">
      <c r="H10848" s="9"/>
      <c r="I10848" s="9"/>
      <c r="J10848" s="9"/>
      <c r="K10848" s="9"/>
      <c r="L10848" s="9"/>
      <c r="M10848" s="9"/>
      <c r="N10848" s="9"/>
      <c r="O10848" s="9"/>
      <c r="Q10848" s="9"/>
      <c r="R10848" s="9"/>
      <c r="S10848" s="9"/>
      <c r="T10848" s="9"/>
      <c r="U10848" s="9"/>
      <c r="V10848" s="9"/>
      <c r="W10848" s="9"/>
      <c r="Y10848" s="9"/>
      <c r="Z10848" s="9"/>
    </row>
    <row r="10849" spans="8:26" x14ac:dyDescent="0.3">
      <c r="H10849" s="9"/>
      <c r="I10849" s="9"/>
      <c r="J10849" s="9"/>
      <c r="K10849" s="9"/>
      <c r="L10849" s="9"/>
      <c r="M10849" s="9"/>
      <c r="N10849" s="9"/>
      <c r="O10849" s="9"/>
      <c r="Q10849" s="9"/>
      <c r="R10849" s="9"/>
      <c r="S10849" s="9"/>
      <c r="T10849" s="9"/>
      <c r="U10849" s="9"/>
      <c r="V10849" s="9"/>
      <c r="W10849" s="9"/>
      <c r="Y10849" s="9"/>
      <c r="Z10849" s="9"/>
    </row>
    <row r="10850" spans="8:26" x14ac:dyDescent="0.3">
      <c r="H10850" s="9"/>
      <c r="I10850" s="9"/>
      <c r="J10850" s="9"/>
      <c r="K10850" s="9"/>
      <c r="L10850" s="9"/>
      <c r="M10850" s="9"/>
      <c r="N10850" s="9"/>
      <c r="O10850" s="9"/>
      <c r="Q10850" s="9"/>
      <c r="R10850" s="9"/>
      <c r="S10850" s="9"/>
      <c r="T10850" s="9"/>
      <c r="U10850" s="9"/>
      <c r="V10850" s="9"/>
      <c r="W10850" s="9"/>
      <c r="Y10850" s="9"/>
      <c r="Z10850" s="9"/>
    </row>
    <row r="10851" spans="8:26" x14ac:dyDescent="0.3">
      <c r="H10851" s="9"/>
      <c r="I10851" s="9"/>
      <c r="J10851" s="9"/>
      <c r="K10851" s="9"/>
      <c r="L10851" s="9"/>
      <c r="M10851" s="9"/>
      <c r="N10851" s="9"/>
      <c r="O10851" s="9"/>
      <c r="Q10851" s="9"/>
      <c r="R10851" s="9"/>
      <c r="S10851" s="9"/>
      <c r="T10851" s="9"/>
      <c r="U10851" s="9"/>
      <c r="V10851" s="9"/>
      <c r="W10851" s="9"/>
      <c r="Y10851" s="9"/>
      <c r="Z10851" s="9"/>
    </row>
    <row r="10852" spans="8:26" x14ac:dyDescent="0.3">
      <c r="H10852" s="9"/>
      <c r="I10852" s="9"/>
      <c r="J10852" s="9"/>
      <c r="K10852" s="9"/>
      <c r="L10852" s="9"/>
      <c r="M10852" s="9"/>
      <c r="N10852" s="9"/>
      <c r="O10852" s="9"/>
      <c r="Q10852" s="9"/>
      <c r="R10852" s="9"/>
      <c r="S10852" s="9"/>
      <c r="T10852" s="9"/>
      <c r="U10852" s="9"/>
      <c r="V10852" s="9"/>
      <c r="W10852" s="9"/>
      <c r="Y10852" s="9"/>
      <c r="Z10852" s="9"/>
    </row>
    <row r="10853" spans="8:26" x14ac:dyDescent="0.3">
      <c r="H10853" s="9"/>
      <c r="I10853" s="9"/>
      <c r="J10853" s="9"/>
      <c r="K10853" s="9"/>
      <c r="L10853" s="9"/>
      <c r="M10853" s="9"/>
      <c r="N10853" s="9"/>
      <c r="O10853" s="9"/>
      <c r="Q10853" s="9"/>
      <c r="R10853" s="9"/>
      <c r="S10853" s="9"/>
      <c r="T10853" s="9"/>
      <c r="U10853" s="9"/>
      <c r="V10853" s="9"/>
      <c r="W10853" s="9"/>
      <c r="Y10853" s="9"/>
      <c r="Z10853" s="9"/>
    </row>
    <row r="10854" spans="8:26" x14ac:dyDescent="0.3">
      <c r="H10854" s="9"/>
      <c r="I10854" s="9"/>
      <c r="J10854" s="9"/>
      <c r="K10854" s="9"/>
      <c r="L10854" s="9"/>
      <c r="M10854" s="9"/>
      <c r="N10854" s="9"/>
      <c r="O10854" s="9"/>
      <c r="Q10854" s="9"/>
      <c r="R10854" s="9"/>
      <c r="S10854" s="9"/>
      <c r="T10854" s="9"/>
      <c r="U10854" s="9"/>
      <c r="V10854" s="9"/>
      <c r="W10854" s="9"/>
      <c r="Y10854" s="9"/>
      <c r="Z10854" s="9"/>
    </row>
    <row r="10855" spans="8:26" x14ac:dyDescent="0.3">
      <c r="H10855" s="9"/>
      <c r="I10855" s="9"/>
      <c r="J10855" s="9"/>
      <c r="K10855" s="9"/>
      <c r="L10855" s="9"/>
      <c r="M10855" s="9"/>
      <c r="N10855" s="9"/>
      <c r="O10855" s="9"/>
      <c r="Q10855" s="9"/>
      <c r="R10855" s="9"/>
      <c r="S10855" s="9"/>
      <c r="T10855" s="9"/>
      <c r="U10855" s="9"/>
      <c r="V10855" s="9"/>
      <c r="W10855" s="9"/>
      <c r="Y10855" s="9"/>
      <c r="Z10855" s="9"/>
    </row>
    <row r="10856" spans="8:26" x14ac:dyDescent="0.3">
      <c r="H10856" s="9"/>
      <c r="I10856" s="9"/>
      <c r="J10856" s="9"/>
      <c r="K10856" s="9"/>
      <c r="L10856" s="9"/>
      <c r="M10856" s="9"/>
      <c r="N10856" s="9"/>
      <c r="O10856" s="9"/>
      <c r="Q10856" s="9"/>
      <c r="R10856" s="9"/>
      <c r="S10856" s="9"/>
      <c r="T10856" s="9"/>
      <c r="U10856" s="9"/>
      <c r="V10856" s="9"/>
      <c r="W10856" s="9"/>
      <c r="Y10856" s="9"/>
      <c r="Z10856" s="9"/>
    </row>
    <row r="10857" spans="8:26" x14ac:dyDescent="0.3">
      <c r="H10857" s="9"/>
      <c r="I10857" s="9"/>
      <c r="J10857" s="9"/>
      <c r="K10857" s="9"/>
      <c r="L10857" s="9"/>
      <c r="M10857" s="9"/>
      <c r="N10857" s="9"/>
      <c r="O10857" s="9"/>
      <c r="Q10857" s="9"/>
      <c r="R10857" s="9"/>
      <c r="S10857" s="9"/>
      <c r="T10857" s="9"/>
      <c r="U10857" s="9"/>
      <c r="V10857" s="9"/>
      <c r="W10857" s="9"/>
      <c r="Y10857" s="9"/>
      <c r="Z10857" s="9"/>
    </row>
    <row r="10858" spans="8:26" x14ac:dyDescent="0.3">
      <c r="H10858" s="9"/>
      <c r="I10858" s="9"/>
      <c r="J10858" s="9"/>
      <c r="K10858" s="9"/>
      <c r="L10858" s="9"/>
      <c r="M10858" s="9"/>
      <c r="N10858" s="9"/>
      <c r="O10858" s="9"/>
      <c r="Q10858" s="9"/>
      <c r="R10858" s="9"/>
      <c r="S10858" s="9"/>
      <c r="T10858" s="9"/>
      <c r="U10858" s="9"/>
      <c r="V10858" s="9"/>
      <c r="W10858" s="9"/>
      <c r="Y10858" s="9"/>
      <c r="Z10858" s="9"/>
    </row>
    <row r="10859" spans="8:26" x14ac:dyDescent="0.3">
      <c r="H10859" s="9"/>
      <c r="I10859" s="9"/>
      <c r="J10859" s="9"/>
      <c r="K10859" s="9"/>
      <c r="L10859" s="9"/>
      <c r="M10859" s="9"/>
      <c r="N10859" s="9"/>
      <c r="O10859" s="9"/>
      <c r="Q10859" s="9"/>
      <c r="R10859" s="9"/>
      <c r="S10859" s="9"/>
      <c r="T10859" s="9"/>
      <c r="U10859" s="9"/>
      <c r="V10859" s="9"/>
      <c r="W10859" s="9"/>
      <c r="Y10859" s="9"/>
      <c r="Z10859" s="9"/>
    </row>
    <row r="10860" spans="8:26" x14ac:dyDescent="0.3">
      <c r="H10860" s="9"/>
      <c r="I10860" s="9"/>
      <c r="J10860" s="9"/>
      <c r="K10860" s="9"/>
      <c r="L10860" s="9"/>
      <c r="M10860" s="9"/>
      <c r="N10860" s="9"/>
      <c r="O10860" s="9"/>
      <c r="Q10860" s="9"/>
      <c r="R10860" s="9"/>
      <c r="S10860" s="9"/>
      <c r="T10860" s="9"/>
      <c r="U10860" s="9"/>
      <c r="V10860" s="9"/>
      <c r="W10860" s="9"/>
      <c r="Y10860" s="9"/>
      <c r="Z10860" s="9"/>
    </row>
    <row r="10861" spans="8:26" x14ac:dyDescent="0.3">
      <c r="H10861" s="9"/>
      <c r="I10861" s="9"/>
      <c r="J10861" s="9"/>
      <c r="K10861" s="9"/>
      <c r="L10861" s="9"/>
      <c r="M10861" s="9"/>
      <c r="N10861" s="9"/>
      <c r="O10861" s="9"/>
      <c r="Q10861" s="9"/>
      <c r="R10861" s="9"/>
      <c r="S10861" s="9"/>
      <c r="T10861" s="9"/>
      <c r="U10861" s="9"/>
      <c r="V10861" s="9"/>
      <c r="W10861" s="9"/>
      <c r="Y10861" s="9"/>
      <c r="Z10861" s="9"/>
    </row>
    <row r="10862" spans="8:26" x14ac:dyDescent="0.3">
      <c r="H10862" s="9"/>
      <c r="I10862" s="9"/>
      <c r="J10862" s="9"/>
      <c r="K10862" s="9"/>
      <c r="L10862" s="9"/>
      <c r="M10862" s="9"/>
      <c r="N10862" s="9"/>
      <c r="O10862" s="9"/>
      <c r="Q10862" s="9"/>
      <c r="R10862" s="9"/>
      <c r="S10862" s="9"/>
      <c r="T10862" s="9"/>
      <c r="U10862" s="9"/>
      <c r="V10862" s="9"/>
      <c r="W10862" s="9"/>
      <c r="Y10862" s="9"/>
      <c r="Z10862" s="9"/>
    </row>
    <row r="10863" spans="8:26" x14ac:dyDescent="0.3">
      <c r="H10863" s="9"/>
      <c r="I10863" s="9"/>
      <c r="J10863" s="9"/>
      <c r="K10863" s="9"/>
      <c r="L10863" s="9"/>
      <c r="M10863" s="9"/>
      <c r="N10863" s="9"/>
      <c r="O10863" s="9"/>
      <c r="Q10863" s="9"/>
      <c r="R10863" s="9"/>
      <c r="S10863" s="9"/>
      <c r="T10863" s="9"/>
      <c r="U10863" s="9"/>
      <c r="V10863" s="9"/>
      <c r="W10863" s="9"/>
      <c r="Y10863" s="9"/>
      <c r="Z10863" s="9"/>
    </row>
    <row r="10864" spans="8:26" x14ac:dyDescent="0.3">
      <c r="H10864" s="9"/>
      <c r="I10864" s="9"/>
      <c r="J10864" s="9"/>
      <c r="K10864" s="9"/>
      <c r="L10864" s="9"/>
      <c r="M10864" s="9"/>
      <c r="N10864" s="9"/>
      <c r="O10864" s="9"/>
      <c r="Q10864" s="9"/>
      <c r="R10864" s="9"/>
      <c r="S10864" s="9"/>
      <c r="T10864" s="9"/>
      <c r="U10864" s="9"/>
      <c r="V10864" s="9"/>
      <c r="W10864" s="9"/>
      <c r="Y10864" s="9"/>
      <c r="Z10864" s="9"/>
    </row>
    <row r="10865" spans="8:26" x14ac:dyDescent="0.3">
      <c r="H10865" s="9"/>
      <c r="I10865" s="9"/>
      <c r="J10865" s="9"/>
      <c r="K10865" s="9"/>
      <c r="L10865" s="9"/>
      <c r="M10865" s="9"/>
      <c r="N10865" s="9"/>
      <c r="O10865" s="9"/>
      <c r="Q10865" s="9"/>
      <c r="R10865" s="9"/>
      <c r="S10865" s="9"/>
      <c r="T10865" s="9"/>
      <c r="U10865" s="9"/>
      <c r="V10865" s="9"/>
      <c r="W10865" s="9"/>
      <c r="Y10865" s="9"/>
      <c r="Z10865" s="9"/>
    </row>
    <row r="10866" spans="8:26" x14ac:dyDescent="0.3">
      <c r="H10866" s="9"/>
      <c r="I10866" s="9"/>
      <c r="J10866" s="9"/>
      <c r="K10866" s="9"/>
      <c r="L10866" s="9"/>
      <c r="M10866" s="9"/>
      <c r="N10866" s="9"/>
      <c r="O10866" s="9"/>
      <c r="Q10866" s="9"/>
      <c r="R10866" s="9"/>
      <c r="S10866" s="9"/>
      <c r="T10866" s="9"/>
      <c r="U10866" s="9"/>
      <c r="V10866" s="9"/>
      <c r="W10866" s="9"/>
      <c r="Y10866" s="9"/>
      <c r="Z10866" s="9"/>
    </row>
    <row r="10867" spans="8:26" x14ac:dyDescent="0.3">
      <c r="H10867" s="9"/>
      <c r="I10867" s="9"/>
      <c r="J10867" s="9"/>
      <c r="K10867" s="9"/>
      <c r="L10867" s="9"/>
      <c r="M10867" s="9"/>
      <c r="N10867" s="9"/>
      <c r="O10867" s="9"/>
      <c r="Q10867" s="9"/>
      <c r="R10867" s="9"/>
      <c r="S10867" s="9"/>
      <c r="T10867" s="9"/>
      <c r="U10867" s="9"/>
      <c r="V10867" s="9"/>
      <c r="W10867" s="9"/>
      <c r="Y10867" s="9"/>
      <c r="Z10867" s="9"/>
    </row>
    <row r="10868" spans="8:26" x14ac:dyDescent="0.3">
      <c r="H10868" s="9"/>
      <c r="I10868" s="9"/>
      <c r="J10868" s="9"/>
      <c r="K10868" s="9"/>
      <c r="L10868" s="9"/>
      <c r="M10868" s="9"/>
      <c r="N10868" s="9"/>
      <c r="O10868" s="9"/>
      <c r="Q10868" s="9"/>
      <c r="R10868" s="9"/>
      <c r="S10868" s="9"/>
      <c r="T10868" s="9"/>
      <c r="U10868" s="9"/>
      <c r="V10868" s="9"/>
      <c r="W10868" s="9"/>
      <c r="Y10868" s="9"/>
      <c r="Z10868" s="9"/>
    </row>
    <row r="10869" spans="8:26" x14ac:dyDescent="0.3">
      <c r="H10869" s="9"/>
      <c r="I10869" s="9"/>
      <c r="J10869" s="9"/>
      <c r="K10869" s="9"/>
      <c r="L10869" s="9"/>
      <c r="M10869" s="9"/>
      <c r="N10869" s="9"/>
      <c r="O10869" s="9"/>
      <c r="Q10869" s="9"/>
      <c r="R10869" s="9"/>
      <c r="S10869" s="9"/>
      <c r="T10869" s="9"/>
      <c r="U10869" s="9"/>
      <c r="V10869" s="9"/>
      <c r="W10869" s="9"/>
      <c r="Y10869" s="9"/>
      <c r="Z10869" s="9"/>
    </row>
    <row r="10870" spans="8:26" x14ac:dyDescent="0.3">
      <c r="H10870" s="9"/>
      <c r="I10870" s="9"/>
      <c r="J10870" s="9"/>
      <c r="K10870" s="9"/>
      <c r="L10870" s="9"/>
      <c r="M10870" s="9"/>
      <c r="N10870" s="9"/>
      <c r="O10870" s="9"/>
      <c r="Q10870" s="9"/>
      <c r="R10870" s="9"/>
      <c r="S10870" s="9"/>
      <c r="T10870" s="9"/>
      <c r="U10870" s="9"/>
      <c r="V10870" s="9"/>
      <c r="W10870" s="9"/>
      <c r="Y10870" s="9"/>
      <c r="Z10870" s="9"/>
    </row>
    <row r="10871" spans="8:26" x14ac:dyDescent="0.3">
      <c r="H10871" s="9"/>
      <c r="I10871" s="9"/>
      <c r="J10871" s="9"/>
      <c r="K10871" s="9"/>
      <c r="L10871" s="9"/>
      <c r="M10871" s="9"/>
      <c r="N10871" s="9"/>
      <c r="O10871" s="9"/>
      <c r="Q10871" s="9"/>
      <c r="R10871" s="9"/>
      <c r="S10871" s="9"/>
      <c r="T10871" s="9"/>
      <c r="U10871" s="9"/>
      <c r="V10871" s="9"/>
      <c r="W10871" s="9"/>
      <c r="Y10871" s="9"/>
      <c r="Z10871" s="9"/>
    </row>
    <row r="10872" spans="8:26" x14ac:dyDescent="0.3">
      <c r="H10872" s="9"/>
      <c r="I10872" s="9"/>
      <c r="J10872" s="9"/>
      <c r="K10872" s="9"/>
      <c r="L10872" s="9"/>
      <c r="M10872" s="9"/>
      <c r="N10872" s="9"/>
      <c r="O10872" s="9"/>
      <c r="Q10872" s="9"/>
      <c r="R10872" s="9"/>
      <c r="S10872" s="9"/>
      <c r="T10872" s="9"/>
      <c r="U10872" s="9"/>
      <c r="V10872" s="9"/>
      <c r="W10872" s="9"/>
      <c r="Y10872" s="9"/>
      <c r="Z10872" s="9"/>
    </row>
    <row r="10873" spans="8:26" x14ac:dyDescent="0.3">
      <c r="H10873" s="9"/>
      <c r="I10873" s="9"/>
      <c r="J10873" s="9"/>
      <c r="K10873" s="9"/>
      <c r="L10873" s="9"/>
      <c r="M10873" s="9"/>
      <c r="N10873" s="9"/>
      <c r="O10873" s="9"/>
      <c r="Q10873" s="9"/>
      <c r="R10873" s="9"/>
      <c r="S10873" s="9"/>
      <c r="T10873" s="9"/>
      <c r="U10873" s="9"/>
      <c r="V10873" s="9"/>
      <c r="W10873" s="9"/>
      <c r="Y10873" s="9"/>
      <c r="Z10873" s="9"/>
    </row>
    <row r="10874" spans="8:26" x14ac:dyDescent="0.3">
      <c r="H10874" s="9"/>
      <c r="I10874" s="9"/>
      <c r="J10874" s="9"/>
      <c r="K10874" s="9"/>
      <c r="L10874" s="9"/>
      <c r="M10874" s="9"/>
      <c r="N10874" s="9"/>
      <c r="O10874" s="9"/>
      <c r="Q10874" s="9"/>
      <c r="R10874" s="9"/>
      <c r="S10874" s="9"/>
      <c r="T10874" s="9"/>
      <c r="U10874" s="9"/>
      <c r="V10874" s="9"/>
      <c r="W10874" s="9"/>
      <c r="Y10874" s="9"/>
      <c r="Z10874" s="9"/>
    </row>
    <row r="10875" spans="8:26" x14ac:dyDescent="0.3">
      <c r="H10875" s="9"/>
      <c r="I10875" s="9"/>
      <c r="J10875" s="9"/>
      <c r="K10875" s="9"/>
      <c r="L10875" s="9"/>
      <c r="M10875" s="9"/>
      <c r="N10875" s="9"/>
      <c r="O10875" s="9"/>
      <c r="Q10875" s="9"/>
      <c r="R10875" s="9"/>
      <c r="S10875" s="9"/>
      <c r="T10875" s="9"/>
      <c r="U10875" s="9"/>
      <c r="V10875" s="9"/>
      <c r="W10875" s="9"/>
      <c r="Y10875" s="9"/>
      <c r="Z10875" s="9"/>
    </row>
    <row r="10876" spans="8:26" x14ac:dyDescent="0.3">
      <c r="H10876" s="9"/>
      <c r="I10876" s="9"/>
      <c r="J10876" s="9"/>
      <c r="K10876" s="9"/>
      <c r="L10876" s="9"/>
      <c r="M10876" s="9"/>
      <c r="N10876" s="9"/>
      <c r="O10876" s="9"/>
      <c r="Q10876" s="9"/>
      <c r="R10876" s="9"/>
      <c r="S10876" s="9"/>
      <c r="T10876" s="9"/>
      <c r="U10876" s="9"/>
      <c r="V10876" s="9"/>
      <c r="W10876" s="9"/>
      <c r="Y10876" s="9"/>
      <c r="Z10876" s="9"/>
    </row>
    <row r="10877" spans="8:26" x14ac:dyDescent="0.3">
      <c r="H10877" s="9"/>
      <c r="I10877" s="9"/>
      <c r="J10877" s="9"/>
      <c r="K10877" s="9"/>
      <c r="L10877" s="9"/>
      <c r="M10877" s="9"/>
      <c r="N10877" s="9"/>
      <c r="O10877" s="9"/>
      <c r="Q10877" s="9"/>
      <c r="R10877" s="9"/>
      <c r="S10877" s="9"/>
      <c r="T10877" s="9"/>
      <c r="U10877" s="9"/>
      <c r="V10877" s="9"/>
      <c r="W10877" s="9"/>
      <c r="Y10877" s="9"/>
      <c r="Z10877" s="9"/>
    </row>
    <row r="10878" spans="8:26" x14ac:dyDescent="0.3">
      <c r="H10878" s="9"/>
      <c r="I10878" s="9"/>
      <c r="J10878" s="9"/>
      <c r="K10878" s="9"/>
      <c r="L10878" s="9"/>
      <c r="M10878" s="9"/>
      <c r="N10878" s="9"/>
      <c r="O10878" s="9"/>
      <c r="Q10878" s="9"/>
      <c r="R10878" s="9"/>
      <c r="S10878" s="9"/>
      <c r="T10878" s="9"/>
      <c r="U10878" s="9"/>
      <c r="V10878" s="9"/>
      <c r="W10878" s="9"/>
      <c r="Y10878" s="9"/>
      <c r="Z10878" s="9"/>
    </row>
    <row r="10879" spans="8:26" x14ac:dyDescent="0.3">
      <c r="H10879" s="9"/>
      <c r="I10879" s="9"/>
      <c r="J10879" s="9"/>
      <c r="K10879" s="9"/>
      <c r="L10879" s="9"/>
      <c r="M10879" s="9"/>
      <c r="N10879" s="9"/>
      <c r="O10879" s="9"/>
      <c r="Q10879" s="9"/>
      <c r="R10879" s="9"/>
      <c r="S10879" s="9"/>
      <c r="T10879" s="9"/>
      <c r="U10879" s="9"/>
      <c r="V10879" s="9"/>
      <c r="W10879" s="9"/>
      <c r="Y10879" s="9"/>
      <c r="Z10879" s="9"/>
    </row>
    <row r="10880" spans="8:26" x14ac:dyDescent="0.3">
      <c r="H10880" s="9"/>
      <c r="I10880" s="9"/>
      <c r="J10880" s="9"/>
      <c r="K10880" s="9"/>
      <c r="L10880" s="9"/>
      <c r="M10880" s="9"/>
      <c r="N10880" s="9"/>
      <c r="O10880" s="9"/>
      <c r="Q10880" s="9"/>
      <c r="R10880" s="9"/>
      <c r="S10880" s="9"/>
      <c r="T10880" s="9"/>
      <c r="U10880" s="9"/>
      <c r="V10880" s="9"/>
      <c r="W10880" s="9"/>
      <c r="Y10880" s="9"/>
      <c r="Z10880" s="9"/>
    </row>
    <row r="10881" spans="8:26" x14ac:dyDescent="0.3">
      <c r="H10881" s="9"/>
      <c r="I10881" s="9"/>
      <c r="J10881" s="9"/>
      <c r="K10881" s="9"/>
      <c r="L10881" s="9"/>
      <c r="M10881" s="9"/>
      <c r="N10881" s="9"/>
      <c r="O10881" s="9"/>
      <c r="Q10881" s="9"/>
      <c r="R10881" s="9"/>
      <c r="S10881" s="9"/>
      <c r="T10881" s="9"/>
      <c r="U10881" s="9"/>
      <c r="V10881" s="9"/>
      <c r="W10881" s="9"/>
      <c r="Y10881" s="9"/>
      <c r="Z10881" s="9"/>
    </row>
    <row r="10882" spans="8:26" x14ac:dyDescent="0.3">
      <c r="H10882" s="9"/>
      <c r="I10882" s="9"/>
      <c r="J10882" s="9"/>
      <c r="K10882" s="9"/>
      <c r="L10882" s="9"/>
      <c r="M10882" s="9"/>
      <c r="N10882" s="9"/>
      <c r="O10882" s="9"/>
      <c r="Q10882" s="9"/>
      <c r="R10882" s="9"/>
      <c r="S10882" s="9"/>
      <c r="T10882" s="9"/>
      <c r="U10882" s="9"/>
      <c r="V10882" s="9"/>
      <c r="W10882" s="9"/>
      <c r="Y10882" s="9"/>
      <c r="Z10882" s="9"/>
    </row>
    <row r="10883" spans="8:26" x14ac:dyDescent="0.3">
      <c r="H10883" s="9"/>
      <c r="I10883" s="9"/>
      <c r="J10883" s="9"/>
      <c r="K10883" s="9"/>
      <c r="L10883" s="9"/>
      <c r="M10883" s="9"/>
      <c r="N10883" s="9"/>
      <c r="O10883" s="9"/>
      <c r="Q10883" s="9"/>
      <c r="R10883" s="9"/>
      <c r="S10883" s="9"/>
      <c r="T10883" s="9"/>
      <c r="U10883" s="9"/>
      <c r="V10883" s="9"/>
      <c r="W10883" s="9"/>
      <c r="Y10883" s="9"/>
      <c r="Z10883" s="9"/>
    </row>
    <row r="10884" spans="8:26" x14ac:dyDescent="0.3">
      <c r="H10884" s="9"/>
      <c r="I10884" s="9"/>
      <c r="J10884" s="9"/>
      <c r="K10884" s="9"/>
      <c r="L10884" s="9"/>
      <c r="M10884" s="9"/>
      <c r="N10884" s="9"/>
      <c r="O10884" s="9"/>
      <c r="Q10884" s="9"/>
      <c r="R10884" s="9"/>
      <c r="S10884" s="9"/>
      <c r="T10884" s="9"/>
      <c r="U10884" s="9"/>
      <c r="V10884" s="9"/>
      <c r="W10884" s="9"/>
      <c r="Y10884" s="9"/>
      <c r="Z10884" s="9"/>
    </row>
    <row r="10885" spans="8:26" x14ac:dyDescent="0.3">
      <c r="H10885" s="9"/>
      <c r="I10885" s="9"/>
      <c r="J10885" s="9"/>
      <c r="K10885" s="9"/>
      <c r="L10885" s="9"/>
      <c r="M10885" s="9"/>
      <c r="N10885" s="9"/>
      <c r="O10885" s="9"/>
      <c r="Q10885" s="9"/>
      <c r="R10885" s="9"/>
      <c r="S10885" s="9"/>
      <c r="T10885" s="9"/>
      <c r="U10885" s="9"/>
      <c r="V10885" s="9"/>
      <c r="W10885" s="9"/>
      <c r="Y10885" s="9"/>
      <c r="Z10885" s="9"/>
    </row>
    <row r="10886" spans="8:26" x14ac:dyDescent="0.3">
      <c r="H10886" s="9"/>
      <c r="I10886" s="9"/>
      <c r="J10886" s="9"/>
      <c r="K10886" s="9"/>
      <c r="L10886" s="9"/>
      <c r="M10886" s="9"/>
      <c r="N10886" s="9"/>
      <c r="O10886" s="9"/>
      <c r="Q10886" s="9"/>
      <c r="R10886" s="9"/>
      <c r="S10886" s="9"/>
      <c r="T10886" s="9"/>
      <c r="U10886" s="9"/>
      <c r="V10886" s="9"/>
      <c r="W10886" s="9"/>
      <c r="Y10886" s="9"/>
      <c r="Z10886" s="9"/>
    </row>
    <row r="10887" spans="8:26" x14ac:dyDescent="0.3">
      <c r="H10887" s="9"/>
      <c r="I10887" s="9"/>
      <c r="J10887" s="9"/>
      <c r="K10887" s="9"/>
      <c r="L10887" s="9"/>
      <c r="M10887" s="9"/>
      <c r="N10887" s="9"/>
      <c r="O10887" s="9"/>
      <c r="Q10887" s="9"/>
      <c r="R10887" s="9"/>
      <c r="S10887" s="9"/>
      <c r="T10887" s="9"/>
      <c r="U10887" s="9"/>
      <c r="V10887" s="9"/>
      <c r="W10887" s="9"/>
      <c r="Y10887" s="9"/>
      <c r="Z10887" s="9"/>
    </row>
    <row r="10888" spans="8:26" x14ac:dyDescent="0.3">
      <c r="H10888" s="9"/>
      <c r="I10888" s="9"/>
      <c r="J10888" s="9"/>
      <c r="K10888" s="9"/>
      <c r="L10888" s="9"/>
      <c r="M10888" s="9"/>
      <c r="N10888" s="9"/>
      <c r="O10888" s="9"/>
      <c r="Q10888" s="9"/>
      <c r="R10888" s="9"/>
      <c r="S10888" s="9"/>
      <c r="T10888" s="9"/>
      <c r="U10888" s="9"/>
      <c r="V10888" s="9"/>
      <c r="W10888" s="9"/>
      <c r="Y10888" s="9"/>
      <c r="Z10888" s="9"/>
    </row>
    <row r="10889" spans="8:26" x14ac:dyDescent="0.3">
      <c r="H10889" s="9"/>
      <c r="I10889" s="9"/>
      <c r="J10889" s="9"/>
      <c r="K10889" s="9"/>
      <c r="L10889" s="9"/>
      <c r="M10889" s="9"/>
      <c r="N10889" s="9"/>
      <c r="O10889" s="9"/>
      <c r="Q10889" s="9"/>
      <c r="R10889" s="9"/>
      <c r="S10889" s="9"/>
      <c r="T10889" s="9"/>
      <c r="U10889" s="9"/>
      <c r="V10889" s="9"/>
      <c r="W10889" s="9"/>
      <c r="Y10889" s="9"/>
      <c r="Z10889" s="9"/>
    </row>
    <row r="10890" spans="8:26" x14ac:dyDescent="0.3">
      <c r="H10890" s="9"/>
      <c r="I10890" s="9"/>
      <c r="J10890" s="9"/>
      <c r="K10890" s="9"/>
      <c r="L10890" s="9"/>
      <c r="M10890" s="9"/>
      <c r="N10890" s="9"/>
      <c r="O10890" s="9"/>
      <c r="Q10890" s="9"/>
      <c r="R10890" s="9"/>
      <c r="S10890" s="9"/>
      <c r="T10890" s="9"/>
      <c r="U10890" s="9"/>
      <c r="V10890" s="9"/>
      <c r="W10890" s="9"/>
      <c r="Y10890" s="9"/>
      <c r="Z10890" s="9"/>
    </row>
    <row r="10891" spans="8:26" x14ac:dyDescent="0.3">
      <c r="H10891" s="9"/>
      <c r="I10891" s="9"/>
      <c r="J10891" s="9"/>
      <c r="K10891" s="9"/>
      <c r="L10891" s="9"/>
      <c r="M10891" s="9"/>
      <c r="N10891" s="9"/>
      <c r="O10891" s="9"/>
      <c r="Q10891" s="9"/>
      <c r="R10891" s="9"/>
      <c r="S10891" s="9"/>
      <c r="T10891" s="9"/>
      <c r="U10891" s="9"/>
      <c r="V10891" s="9"/>
      <c r="W10891" s="9"/>
      <c r="Y10891" s="9"/>
      <c r="Z10891" s="9"/>
    </row>
    <row r="10892" spans="8:26" x14ac:dyDescent="0.3">
      <c r="H10892" s="9"/>
      <c r="I10892" s="9"/>
      <c r="J10892" s="9"/>
      <c r="K10892" s="9"/>
      <c r="L10892" s="9"/>
      <c r="M10892" s="9"/>
      <c r="N10892" s="9"/>
      <c r="O10892" s="9"/>
      <c r="Q10892" s="9"/>
      <c r="R10892" s="9"/>
      <c r="S10892" s="9"/>
      <c r="T10892" s="9"/>
      <c r="U10892" s="9"/>
      <c r="V10892" s="9"/>
      <c r="W10892" s="9"/>
      <c r="Y10892" s="9"/>
      <c r="Z10892" s="9"/>
    </row>
    <row r="10893" spans="8:26" x14ac:dyDescent="0.3">
      <c r="H10893" s="9"/>
      <c r="I10893" s="9"/>
      <c r="J10893" s="9"/>
      <c r="K10893" s="9"/>
      <c r="L10893" s="9"/>
      <c r="M10893" s="9"/>
      <c r="N10893" s="9"/>
      <c r="O10893" s="9"/>
      <c r="Q10893" s="9"/>
      <c r="R10893" s="9"/>
      <c r="S10893" s="9"/>
      <c r="T10893" s="9"/>
      <c r="U10893" s="9"/>
      <c r="V10893" s="9"/>
      <c r="W10893" s="9"/>
      <c r="Y10893" s="9"/>
      <c r="Z10893" s="9"/>
    </row>
    <row r="10894" spans="8:26" x14ac:dyDescent="0.3">
      <c r="H10894" s="9"/>
      <c r="I10894" s="9"/>
      <c r="J10894" s="9"/>
      <c r="K10894" s="9"/>
      <c r="L10894" s="9"/>
      <c r="M10894" s="9"/>
      <c r="N10894" s="9"/>
      <c r="O10894" s="9"/>
      <c r="Q10894" s="9"/>
      <c r="R10894" s="9"/>
      <c r="S10894" s="9"/>
      <c r="T10894" s="9"/>
      <c r="U10894" s="9"/>
      <c r="V10894" s="9"/>
      <c r="W10894" s="9"/>
      <c r="Y10894" s="9"/>
      <c r="Z10894" s="9"/>
    </row>
    <row r="10895" spans="8:26" x14ac:dyDescent="0.3">
      <c r="H10895" s="9"/>
      <c r="I10895" s="9"/>
      <c r="J10895" s="9"/>
      <c r="K10895" s="9"/>
      <c r="L10895" s="9"/>
      <c r="M10895" s="9"/>
      <c r="N10895" s="9"/>
      <c r="O10895" s="9"/>
      <c r="Q10895" s="9"/>
      <c r="R10895" s="9"/>
      <c r="S10895" s="9"/>
      <c r="T10895" s="9"/>
      <c r="U10895" s="9"/>
      <c r="V10895" s="9"/>
      <c r="W10895" s="9"/>
      <c r="Y10895" s="9"/>
      <c r="Z10895" s="9"/>
    </row>
    <row r="10896" spans="8:26" x14ac:dyDescent="0.3">
      <c r="H10896" s="9"/>
      <c r="I10896" s="9"/>
      <c r="J10896" s="9"/>
      <c r="K10896" s="9"/>
      <c r="L10896" s="9"/>
      <c r="M10896" s="9"/>
      <c r="N10896" s="9"/>
      <c r="O10896" s="9"/>
      <c r="Q10896" s="9"/>
      <c r="R10896" s="9"/>
      <c r="S10896" s="9"/>
      <c r="T10896" s="9"/>
      <c r="U10896" s="9"/>
      <c r="V10896" s="9"/>
      <c r="W10896" s="9"/>
      <c r="Y10896" s="9"/>
      <c r="Z10896" s="9"/>
    </row>
    <row r="10897" spans="8:26" x14ac:dyDescent="0.3">
      <c r="H10897" s="9"/>
      <c r="I10897" s="9"/>
      <c r="J10897" s="9"/>
      <c r="K10897" s="9"/>
      <c r="L10897" s="9"/>
      <c r="M10897" s="9"/>
      <c r="N10897" s="9"/>
      <c r="O10897" s="9"/>
      <c r="Q10897" s="9"/>
      <c r="R10897" s="9"/>
      <c r="S10897" s="9"/>
      <c r="T10897" s="9"/>
      <c r="U10897" s="9"/>
      <c r="V10897" s="9"/>
      <c r="W10897" s="9"/>
      <c r="Y10897" s="9"/>
      <c r="Z10897" s="9"/>
    </row>
    <row r="10898" spans="8:26" x14ac:dyDescent="0.3">
      <c r="H10898" s="9"/>
      <c r="I10898" s="9"/>
      <c r="J10898" s="9"/>
      <c r="K10898" s="9"/>
      <c r="L10898" s="9"/>
      <c r="M10898" s="9"/>
      <c r="N10898" s="9"/>
      <c r="O10898" s="9"/>
      <c r="Q10898" s="9"/>
      <c r="R10898" s="9"/>
      <c r="S10898" s="9"/>
      <c r="T10898" s="9"/>
      <c r="U10898" s="9"/>
      <c r="V10898" s="9"/>
      <c r="W10898" s="9"/>
      <c r="Y10898" s="9"/>
      <c r="Z10898" s="9"/>
    </row>
    <row r="10899" spans="8:26" x14ac:dyDescent="0.3">
      <c r="H10899" s="9"/>
      <c r="I10899" s="9"/>
      <c r="J10899" s="9"/>
      <c r="K10899" s="9"/>
      <c r="L10899" s="9"/>
      <c r="M10899" s="9"/>
      <c r="N10899" s="9"/>
      <c r="O10899" s="9"/>
      <c r="Q10899" s="9"/>
      <c r="R10899" s="9"/>
      <c r="S10899" s="9"/>
      <c r="T10899" s="9"/>
      <c r="U10899" s="9"/>
      <c r="V10899" s="9"/>
      <c r="W10899" s="9"/>
      <c r="Y10899" s="9"/>
      <c r="Z10899" s="9"/>
    </row>
    <row r="10900" spans="8:26" x14ac:dyDescent="0.3">
      <c r="H10900" s="9"/>
      <c r="I10900" s="9"/>
      <c r="J10900" s="9"/>
      <c r="K10900" s="9"/>
      <c r="L10900" s="9"/>
      <c r="M10900" s="9"/>
      <c r="N10900" s="9"/>
      <c r="O10900" s="9"/>
      <c r="Q10900" s="9"/>
      <c r="R10900" s="9"/>
      <c r="S10900" s="9"/>
      <c r="T10900" s="9"/>
      <c r="U10900" s="9"/>
      <c r="V10900" s="9"/>
      <c r="W10900" s="9"/>
      <c r="Y10900" s="9"/>
      <c r="Z10900" s="9"/>
    </row>
    <row r="10901" spans="8:26" x14ac:dyDescent="0.3">
      <c r="H10901" s="9"/>
      <c r="I10901" s="9"/>
      <c r="J10901" s="9"/>
      <c r="K10901" s="9"/>
      <c r="L10901" s="9"/>
      <c r="M10901" s="9"/>
      <c r="N10901" s="9"/>
      <c r="O10901" s="9"/>
      <c r="Q10901" s="9"/>
      <c r="R10901" s="9"/>
      <c r="S10901" s="9"/>
      <c r="T10901" s="9"/>
      <c r="U10901" s="9"/>
      <c r="V10901" s="9"/>
      <c r="W10901" s="9"/>
      <c r="Y10901" s="9"/>
      <c r="Z10901" s="9"/>
    </row>
    <row r="10902" spans="8:26" x14ac:dyDescent="0.3">
      <c r="H10902" s="9"/>
      <c r="I10902" s="9"/>
      <c r="J10902" s="9"/>
      <c r="K10902" s="9"/>
      <c r="L10902" s="9"/>
      <c r="M10902" s="9"/>
      <c r="N10902" s="9"/>
      <c r="O10902" s="9"/>
      <c r="Q10902" s="9"/>
      <c r="R10902" s="9"/>
      <c r="S10902" s="9"/>
      <c r="T10902" s="9"/>
      <c r="U10902" s="9"/>
      <c r="V10902" s="9"/>
      <c r="W10902" s="9"/>
      <c r="Y10902" s="9"/>
      <c r="Z10902" s="9"/>
    </row>
    <row r="10903" spans="8:26" x14ac:dyDescent="0.3">
      <c r="H10903" s="9"/>
      <c r="I10903" s="9"/>
      <c r="J10903" s="9"/>
      <c r="K10903" s="9"/>
      <c r="L10903" s="9"/>
      <c r="M10903" s="9"/>
      <c r="N10903" s="9"/>
      <c r="O10903" s="9"/>
      <c r="Q10903" s="9"/>
      <c r="R10903" s="9"/>
      <c r="S10903" s="9"/>
      <c r="T10903" s="9"/>
      <c r="U10903" s="9"/>
      <c r="V10903" s="9"/>
      <c r="W10903" s="9"/>
      <c r="Y10903" s="9"/>
      <c r="Z10903" s="9"/>
    </row>
    <row r="10904" spans="8:26" x14ac:dyDescent="0.3">
      <c r="H10904" s="9"/>
      <c r="I10904" s="9"/>
      <c r="J10904" s="9"/>
      <c r="K10904" s="9"/>
      <c r="L10904" s="9"/>
      <c r="M10904" s="9"/>
      <c r="N10904" s="9"/>
      <c r="O10904" s="9"/>
      <c r="Q10904" s="9"/>
      <c r="R10904" s="9"/>
      <c r="S10904" s="9"/>
      <c r="T10904" s="9"/>
      <c r="U10904" s="9"/>
      <c r="V10904" s="9"/>
      <c r="W10904" s="9"/>
      <c r="Y10904" s="9"/>
      <c r="Z10904" s="9"/>
    </row>
    <row r="10905" spans="8:26" x14ac:dyDescent="0.3">
      <c r="H10905" s="9"/>
      <c r="I10905" s="9"/>
      <c r="J10905" s="9"/>
      <c r="K10905" s="9"/>
      <c r="L10905" s="9"/>
      <c r="M10905" s="9"/>
      <c r="N10905" s="9"/>
      <c r="O10905" s="9"/>
      <c r="Q10905" s="9"/>
      <c r="R10905" s="9"/>
      <c r="S10905" s="9"/>
      <c r="T10905" s="9"/>
      <c r="U10905" s="9"/>
      <c r="V10905" s="9"/>
      <c r="W10905" s="9"/>
      <c r="Y10905" s="9"/>
      <c r="Z10905" s="9"/>
    </row>
    <row r="10906" spans="8:26" x14ac:dyDescent="0.3">
      <c r="H10906" s="9"/>
      <c r="I10906" s="9"/>
      <c r="J10906" s="9"/>
      <c r="K10906" s="9"/>
      <c r="L10906" s="9"/>
      <c r="M10906" s="9"/>
      <c r="N10906" s="9"/>
      <c r="O10906" s="9"/>
      <c r="Q10906" s="9"/>
      <c r="R10906" s="9"/>
      <c r="S10906" s="9"/>
      <c r="T10906" s="9"/>
      <c r="U10906" s="9"/>
      <c r="V10906" s="9"/>
      <c r="W10906" s="9"/>
      <c r="Y10906" s="9"/>
      <c r="Z10906" s="9"/>
    </row>
    <row r="10907" spans="8:26" x14ac:dyDescent="0.3">
      <c r="H10907" s="9"/>
      <c r="I10907" s="9"/>
      <c r="J10907" s="9"/>
      <c r="K10907" s="9"/>
      <c r="L10907" s="9"/>
      <c r="M10907" s="9"/>
      <c r="N10907" s="9"/>
      <c r="O10907" s="9"/>
      <c r="Q10907" s="9"/>
      <c r="R10907" s="9"/>
      <c r="S10907" s="9"/>
      <c r="T10907" s="9"/>
      <c r="U10907" s="9"/>
      <c r="V10907" s="9"/>
      <c r="W10907" s="9"/>
      <c r="Y10907" s="9"/>
      <c r="Z10907" s="9"/>
    </row>
    <row r="10908" spans="8:26" x14ac:dyDescent="0.3">
      <c r="H10908" s="9"/>
      <c r="I10908" s="9"/>
      <c r="J10908" s="9"/>
      <c r="K10908" s="9"/>
      <c r="L10908" s="9"/>
      <c r="M10908" s="9"/>
      <c r="N10908" s="9"/>
      <c r="O10908" s="9"/>
      <c r="Q10908" s="9"/>
      <c r="R10908" s="9"/>
      <c r="S10908" s="9"/>
      <c r="T10908" s="9"/>
      <c r="U10908" s="9"/>
      <c r="V10908" s="9"/>
      <c r="W10908" s="9"/>
      <c r="Y10908" s="9"/>
      <c r="Z10908" s="9"/>
    </row>
    <row r="10909" spans="8:26" x14ac:dyDescent="0.3">
      <c r="H10909" s="9"/>
      <c r="I10909" s="9"/>
      <c r="J10909" s="9"/>
      <c r="K10909" s="9"/>
      <c r="L10909" s="9"/>
      <c r="M10909" s="9"/>
      <c r="N10909" s="9"/>
      <c r="O10909" s="9"/>
      <c r="Q10909" s="9"/>
      <c r="R10909" s="9"/>
      <c r="S10909" s="9"/>
      <c r="T10909" s="9"/>
      <c r="U10909" s="9"/>
      <c r="V10909" s="9"/>
      <c r="W10909" s="9"/>
      <c r="Y10909" s="9"/>
      <c r="Z10909" s="9"/>
    </row>
    <row r="10910" spans="8:26" x14ac:dyDescent="0.3">
      <c r="H10910" s="9"/>
      <c r="I10910" s="9"/>
      <c r="J10910" s="9"/>
      <c r="K10910" s="9"/>
      <c r="L10910" s="9"/>
      <c r="M10910" s="9"/>
      <c r="N10910" s="9"/>
      <c r="O10910" s="9"/>
      <c r="Q10910" s="9"/>
      <c r="R10910" s="9"/>
      <c r="S10910" s="9"/>
      <c r="T10910" s="9"/>
      <c r="U10910" s="9"/>
      <c r="V10910" s="9"/>
      <c r="W10910" s="9"/>
      <c r="Y10910" s="9"/>
      <c r="Z10910" s="9"/>
    </row>
    <row r="10911" spans="8:26" x14ac:dyDescent="0.3">
      <c r="H10911" s="9"/>
      <c r="I10911" s="9"/>
      <c r="J10911" s="9"/>
      <c r="K10911" s="9"/>
      <c r="L10911" s="9"/>
      <c r="M10911" s="9"/>
      <c r="N10911" s="9"/>
      <c r="O10911" s="9"/>
      <c r="Q10911" s="9"/>
      <c r="R10911" s="9"/>
      <c r="S10911" s="9"/>
      <c r="T10911" s="9"/>
      <c r="U10911" s="9"/>
      <c r="V10911" s="9"/>
      <c r="W10911" s="9"/>
      <c r="Y10911" s="9"/>
      <c r="Z10911" s="9"/>
    </row>
    <row r="10912" spans="8:26" x14ac:dyDescent="0.3">
      <c r="H10912" s="9"/>
      <c r="I10912" s="9"/>
      <c r="J10912" s="9"/>
      <c r="K10912" s="9"/>
      <c r="L10912" s="9"/>
      <c r="M10912" s="9"/>
      <c r="N10912" s="9"/>
      <c r="O10912" s="9"/>
      <c r="Q10912" s="9"/>
      <c r="R10912" s="9"/>
      <c r="S10912" s="9"/>
      <c r="T10912" s="9"/>
      <c r="U10912" s="9"/>
      <c r="V10912" s="9"/>
      <c r="W10912" s="9"/>
      <c r="Y10912" s="9"/>
      <c r="Z10912" s="9"/>
    </row>
    <row r="10913" spans="8:26" x14ac:dyDescent="0.3">
      <c r="H10913" s="9"/>
      <c r="I10913" s="9"/>
      <c r="J10913" s="9"/>
      <c r="K10913" s="9"/>
      <c r="L10913" s="9"/>
      <c r="M10913" s="9"/>
      <c r="N10913" s="9"/>
      <c r="O10913" s="9"/>
      <c r="Q10913" s="9"/>
      <c r="R10913" s="9"/>
      <c r="S10913" s="9"/>
      <c r="T10913" s="9"/>
      <c r="U10913" s="9"/>
      <c r="V10913" s="9"/>
      <c r="W10913" s="9"/>
      <c r="Y10913" s="9"/>
      <c r="Z10913" s="9"/>
    </row>
    <row r="10914" spans="8:26" x14ac:dyDescent="0.3">
      <c r="H10914" s="9"/>
      <c r="I10914" s="9"/>
      <c r="J10914" s="9"/>
      <c r="K10914" s="9"/>
      <c r="L10914" s="9"/>
      <c r="M10914" s="9"/>
      <c r="N10914" s="9"/>
      <c r="O10914" s="9"/>
      <c r="Q10914" s="9"/>
      <c r="R10914" s="9"/>
      <c r="S10914" s="9"/>
      <c r="T10914" s="9"/>
      <c r="U10914" s="9"/>
      <c r="V10914" s="9"/>
      <c r="W10914" s="9"/>
      <c r="Y10914" s="9"/>
      <c r="Z10914" s="9"/>
    </row>
    <row r="10915" spans="8:26" x14ac:dyDescent="0.3">
      <c r="H10915" s="9"/>
      <c r="I10915" s="9"/>
      <c r="J10915" s="9"/>
      <c r="K10915" s="9"/>
      <c r="L10915" s="9"/>
      <c r="M10915" s="9"/>
      <c r="N10915" s="9"/>
      <c r="O10915" s="9"/>
      <c r="Q10915" s="9"/>
      <c r="R10915" s="9"/>
      <c r="S10915" s="9"/>
      <c r="T10915" s="9"/>
      <c r="U10915" s="9"/>
      <c r="V10915" s="9"/>
      <c r="W10915" s="9"/>
      <c r="Y10915" s="9"/>
      <c r="Z10915" s="9"/>
    </row>
    <row r="10916" spans="8:26" x14ac:dyDescent="0.3">
      <c r="H10916" s="9"/>
      <c r="I10916" s="9"/>
      <c r="J10916" s="9"/>
      <c r="K10916" s="9"/>
      <c r="L10916" s="9"/>
      <c r="M10916" s="9"/>
      <c r="N10916" s="9"/>
      <c r="O10916" s="9"/>
      <c r="Q10916" s="9"/>
      <c r="R10916" s="9"/>
      <c r="S10916" s="9"/>
      <c r="T10916" s="9"/>
      <c r="U10916" s="9"/>
      <c r="V10916" s="9"/>
      <c r="W10916" s="9"/>
      <c r="Y10916" s="9"/>
      <c r="Z10916" s="9"/>
    </row>
    <row r="10917" spans="8:26" x14ac:dyDescent="0.3">
      <c r="H10917" s="9"/>
      <c r="I10917" s="9"/>
      <c r="J10917" s="9"/>
      <c r="K10917" s="9"/>
      <c r="L10917" s="9"/>
      <c r="M10917" s="9"/>
      <c r="N10917" s="9"/>
      <c r="O10917" s="9"/>
      <c r="Q10917" s="9"/>
      <c r="R10917" s="9"/>
      <c r="S10917" s="9"/>
      <c r="T10917" s="9"/>
      <c r="U10917" s="9"/>
      <c r="V10917" s="9"/>
      <c r="W10917" s="9"/>
      <c r="Y10917" s="9"/>
      <c r="Z10917" s="9"/>
    </row>
    <row r="10918" spans="8:26" x14ac:dyDescent="0.3">
      <c r="H10918" s="9"/>
      <c r="I10918" s="9"/>
      <c r="J10918" s="9"/>
      <c r="K10918" s="9"/>
      <c r="L10918" s="9"/>
      <c r="M10918" s="9"/>
      <c r="N10918" s="9"/>
      <c r="O10918" s="9"/>
      <c r="Q10918" s="9"/>
      <c r="R10918" s="9"/>
      <c r="S10918" s="9"/>
      <c r="T10918" s="9"/>
      <c r="U10918" s="9"/>
      <c r="V10918" s="9"/>
      <c r="W10918" s="9"/>
      <c r="Y10918" s="9"/>
      <c r="Z10918" s="9"/>
    </row>
    <row r="10919" spans="8:26" x14ac:dyDescent="0.3">
      <c r="H10919" s="9"/>
      <c r="I10919" s="9"/>
      <c r="J10919" s="9"/>
      <c r="K10919" s="9"/>
      <c r="L10919" s="9"/>
      <c r="M10919" s="9"/>
      <c r="N10919" s="9"/>
      <c r="O10919" s="9"/>
      <c r="Q10919" s="9"/>
      <c r="R10919" s="9"/>
      <c r="S10919" s="9"/>
      <c r="T10919" s="9"/>
      <c r="U10919" s="9"/>
      <c r="V10919" s="9"/>
      <c r="W10919" s="9"/>
      <c r="Y10919" s="9"/>
      <c r="Z10919" s="9"/>
    </row>
    <row r="10920" spans="8:26" x14ac:dyDescent="0.3">
      <c r="H10920" s="9"/>
      <c r="I10920" s="9"/>
      <c r="J10920" s="9"/>
      <c r="K10920" s="9"/>
      <c r="L10920" s="9"/>
      <c r="M10920" s="9"/>
      <c r="N10920" s="9"/>
      <c r="O10920" s="9"/>
      <c r="Q10920" s="9"/>
      <c r="R10920" s="9"/>
      <c r="S10920" s="9"/>
      <c r="T10920" s="9"/>
      <c r="U10920" s="9"/>
      <c r="V10920" s="9"/>
      <c r="W10920" s="9"/>
      <c r="Y10920" s="9"/>
      <c r="Z10920" s="9"/>
    </row>
    <row r="10921" spans="8:26" x14ac:dyDescent="0.3">
      <c r="H10921" s="9"/>
      <c r="I10921" s="9"/>
      <c r="J10921" s="9"/>
      <c r="K10921" s="9"/>
      <c r="L10921" s="9"/>
      <c r="M10921" s="9"/>
      <c r="N10921" s="9"/>
      <c r="O10921" s="9"/>
      <c r="Q10921" s="9"/>
      <c r="R10921" s="9"/>
      <c r="S10921" s="9"/>
      <c r="T10921" s="9"/>
      <c r="U10921" s="9"/>
      <c r="V10921" s="9"/>
      <c r="W10921" s="9"/>
      <c r="Y10921" s="9"/>
      <c r="Z10921" s="9"/>
    </row>
    <row r="10922" spans="8:26" x14ac:dyDescent="0.3">
      <c r="H10922" s="9"/>
      <c r="I10922" s="9"/>
      <c r="J10922" s="9"/>
      <c r="K10922" s="9"/>
      <c r="L10922" s="9"/>
      <c r="M10922" s="9"/>
      <c r="N10922" s="9"/>
      <c r="O10922" s="9"/>
      <c r="Q10922" s="9"/>
      <c r="R10922" s="9"/>
      <c r="S10922" s="9"/>
      <c r="T10922" s="9"/>
      <c r="U10922" s="9"/>
      <c r="V10922" s="9"/>
      <c r="W10922" s="9"/>
      <c r="Y10922" s="9"/>
      <c r="Z10922" s="9"/>
    </row>
    <row r="10923" spans="8:26" x14ac:dyDescent="0.3">
      <c r="H10923" s="9"/>
      <c r="I10923" s="9"/>
      <c r="J10923" s="9"/>
      <c r="K10923" s="9"/>
      <c r="L10923" s="9"/>
      <c r="M10923" s="9"/>
      <c r="N10923" s="9"/>
      <c r="O10923" s="9"/>
      <c r="Q10923" s="9"/>
      <c r="R10923" s="9"/>
      <c r="S10923" s="9"/>
      <c r="T10923" s="9"/>
      <c r="U10923" s="9"/>
      <c r="V10923" s="9"/>
      <c r="W10923" s="9"/>
      <c r="Y10923" s="9"/>
      <c r="Z10923" s="9"/>
    </row>
    <row r="10924" spans="8:26" x14ac:dyDescent="0.3">
      <c r="H10924" s="9"/>
      <c r="I10924" s="9"/>
      <c r="J10924" s="9"/>
      <c r="K10924" s="9"/>
      <c r="L10924" s="9"/>
      <c r="M10924" s="9"/>
      <c r="N10924" s="9"/>
      <c r="O10924" s="9"/>
      <c r="Q10924" s="9"/>
      <c r="R10924" s="9"/>
      <c r="S10924" s="9"/>
      <c r="T10924" s="9"/>
      <c r="U10924" s="9"/>
      <c r="V10924" s="9"/>
      <c r="W10924" s="9"/>
      <c r="Y10924" s="9"/>
      <c r="Z10924" s="9"/>
    </row>
    <row r="10925" spans="8:26" x14ac:dyDescent="0.3">
      <c r="H10925" s="9"/>
      <c r="I10925" s="9"/>
      <c r="J10925" s="9"/>
      <c r="K10925" s="9"/>
      <c r="L10925" s="9"/>
      <c r="M10925" s="9"/>
      <c r="N10925" s="9"/>
      <c r="O10925" s="9"/>
      <c r="Q10925" s="9"/>
      <c r="R10925" s="9"/>
      <c r="S10925" s="9"/>
      <c r="T10925" s="9"/>
      <c r="U10925" s="9"/>
      <c r="V10925" s="9"/>
      <c r="W10925" s="9"/>
      <c r="Y10925" s="9"/>
      <c r="Z10925" s="9"/>
    </row>
    <row r="10926" spans="8:26" x14ac:dyDescent="0.3">
      <c r="H10926" s="9"/>
      <c r="I10926" s="9"/>
      <c r="J10926" s="9"/>
      <c r="K10926" s="9"/>
      <c r="L10926" s="9"/>
      <c r="M10926" s="9"/>
      <c r="N10926" s="9"/>
      <c r="O10926" s="9"/>
      <c r="Q10926" s="9"/>
      <c r="R10926" s="9"/>
      <c r="S10926" s="9"/>
      <c r="T10926" s="9"/>
      <c r="U10926" s="9"/>
      <c r="V10926" s="9"/>
      <c r="W10926" s="9"/>
      <c r="Y10926" s="9"/>
      <c r="Z10926" s="9"/>
    </row>
    <row r="10927" spans="8:26" x14ac:dyDescent="0.3">
      <c r="H10927" s="9"/>
      <c r="I10927" s="9"/>
      <c r="J10927" s="9"/>
      <c r="K10927" s="9"/>
      <c r="L10927" s="9"/>
      <c r="M10927" s="9"/>
      <c r="N10927" s="9"/>
      <c r="O10927" s="9"/>
      <c r="Q10927" s="9"/>
      <c r="R10927" s="9"/>
      <c r="S10927" s="9"/>
      <c r="T10927" s="9"/>
      <c r="U10927" s="9"/>
      <c r="V10927" s="9"/>
      <c r="W10927" s="9"/>
      <c r="Y10927" s="9"/>
      <c r="Z10927" s="9"/>
    </row>
    <row r="10928" spans="8:26" x14ac:dyDescent="0.3">
      <c r="H10928" s="9"/>
      <c r="I10928" s="9"/>
      <c r="J10928" s="9"/>
      <c r="K10928" s="9"/>
      <c r="L10928" s="9"/>
      <c r="M10928" s="9"/>
      <c r="N10928" s="9"/>
      <c r="O10928" s="9"/>
      <c r="Q10928" s="9"/>
      <c r="R10928" s="9"/>
      <c r="S10928" s="9"/>
      <c r="T10928" s="9"/>
      <c r="U10928" s="9"/>
      <c r="V10928" s="9"/>
      <c r="W10928" s="9"/>
      <c r="Y10928" s="9"/>
      <c r="Z10928" s="9"/>
    </row>
    <row r="10929" spans="8:26" x14ac:dyDescent="0.3">
      <c r="H10929" s="9"/>
      <c r="I10929" s="9"/>
      <c r="J10929" s="9"/>
      <c r="K10929" s="9"/>
      <c r="L10929" s="9"/>
      <c r="M10929" s="9"/>
      <c r="N10929" s="9"/>
      <c r="O10929" s="9"/>
      <c r="Q10929" s="9"/>
      <c r="R10929" s="9"/>
      <c r="S10929" s="9"/>
      <c r="T10929" s="9"/>
      <c r="U10929" s="9"/>
      <c r="V10929" s="9"/>
      <c r="W10929" s="9"/>
      <c r="Y10929" s="9"/>
      <c r="Z10929" s="9"/>
    </row>
    <row r="10930" spans="8:26" x14ac:dyDescent="0.3">
      <c r="H10930" s="9"/>
      <c r="I10930" s="9"/>
      <c r="J10930" s="9"/>
      <c r="K10930" s="9"/>
      <c r="L10930" s="9"/>
      <c r="M10930" s="9"/>
      <c r="N10930" s="9"/>
      <c r="O10930" s="9"/>
      <c r="Q10930" s="9"/>
      <c r="R10930" s="9"/>
      <c r="S10930" s="9"/>
      <c r="T10930" s="9"/>
      <c r="U10930" s="9"/>
      <c r="V10930" s="9"/>
      <c r="W10930" s="9"/>
      <c r="Y10930" s="9"/>
      <c r="Z10930" s="9"/>
    </row>
    <row r="10931" spans="8:26" x14ac:dyDescent="0.3">
      <c r="H10931" s="9"/>
      <c r="I10931" s="9"/>
      <c r="J10931" s="9"/>
      <c r="K10931" s="9"/>
      <c r="L10931" s="9"/>
      <c r="M10931" s="9"/>
      <c r="N10931" s="9"/>
      <c r="O10931" s="9"/>
      <c r="Q10931" s="9"/>
      <c r="R10931" s="9"/>
      <c r="S10931" s="9"/>
      <c r="T10931" s="9"/>
      <c r="U10931" s="9"/>
      <c r="V10931" s="9"/>
      <c r="W10931" s="9"/>
      <c r="Y10931" s="9"/>
      <c r="Z10931" s="9"/>
    </row>
    <row r="10932" spans="8:26" x14ac:dyDescent="0.3">
      <c r="H10932" s="9"/>
      <c r="I10932" s="9"/>
      <c r="J10932" s="9"/>
      <c r="K10932" s="9"/>
      <c r="L10932" s="9"/>
      <c r="M10932" s="9"/>
      <c r="N10932" s="9"/>
      <c r="O10932" s="9"/>
      <c r="Q10932" s="9"/>
      <c r="R10932" s="9"/>
      <c r="S10932" s="9"/>
      <c r="T10932" s="9"/>
      <c r="U10932" s="9"/>
      <c r="V10932" s="9"/>
      <c r="W10932" s="9"/>
      <c r="Y10932" s="9"/>
      <c r="Z10932" s="9"/>
    </row>
    <row r="10933" spans="8:26" x14ac:dyDescent="0.3">
      <c r="H10933" s="9"/>
      <c r="I10933" s="9"/>
      <c r="J10933" s="9"/>
      <c r="K10933" s="9"/>
      <c r="L10933" s="9"/>
      <c r="M10933" s="9"/>
      <c r="N10933" s="9"/>
      <c r="O10933" s="9"/>
      <c r="Q10933" s="9"/>
      <c r="R10933" s="9"/>
      <c r="S10933" s="9"/>
      <c r="T10933" s="9"/>
      <c r="U10933" s="9"/>
      <c r="V10933" s="9"/>
      <c r="W10933" s="9"/>
      <c r="Y10933" s="9"/>
      <c r="Z10933" s="9"/>
    </row>
    <row r="10934" spans="8:26" x14ac:dyDescent="0.3">
      <c r="H10934" s="9"/>
      <c r="I10934" s="9"/>
      <c r="J10934" s="9"/>
      <c r="K10934" s="9"/>
      <c r="L10934" s="9"/>
      <c r="M10934" s="9"/>
      <c r="N10934" s="9"/>
      <c r="O10934" s="9"/>
      <c r="Q10934" s="9"/>
      <c r="R10934" s="9"/>
      <c r="S10934" s="9"/>
      <c r="T10934" s="9"/>
      <c r="U10934" s="9"/>
      <c r="V10934" s="9"/>
      <c r="W10934" s="9"/>
      <c r="Y10934" s="9"/>
      <c r="Z10934" s="9"/>
    </row>
    <row r="10935" spans="8:26" x14ac:dyDescent="0.3">
      <c r="H10935" s="9"/>
      <c r="I10935" s="9"/>
      <c r="J10935" s="9"/>
      <c r="K10935" s="9"/>
      <c r="L10935" s="9"/>
      <c r="M10935" s="9"/>
      <c r="N10935" s="9"/>
      <c r="O10935" s="9"/>
      <c r="Q10935" s="9"/>
      <c r="R10935" s="9"/>
      <c r="S10935" s="9"/>
      <c r="T10935" s="9"/>
      <c r="U10935" s="9"/>
      <c r="V10935" s="9"/>
      <c r="W10935" s="9"/>
      <c r="Y10935" s="9"/>
      <c r="Z10935" s="9"/>
    </row>
    <row r="10936" spans="8:26" x14ac:dyDescent="0.3">
      <c r="H10936" s="9"/>
      <c r="I10936" s="9"/>
      <c r="J10936" s="9"/>
      <c r="K10936" s="9"/>
      <c r="L10936" s="9"/>
      <c r="M10936" s="9"/>
      <c r="N10936" s="9"/>
      <c r="O10936" s="9"/>
      <c r="Q10936" s="9"/>
      <c r="R10936" s="9"/>
      <c r="S10936" s="9"/>
      <c r="T10936" s="9"/>
      <c r="U10936" s="9"/>
      <c r="V10936" s="9"/>
      <c r="W10936" s="9"/>
      <c r="Y10936" s="9"/>
      <c r="Z10936" s="9"/>
    </row>
    <row r="10937" spans="8:26" x14ac:dyDescent="0.3">
      <c r="H10937" s="9"/>
      <c r="I10937" s="9"/>
      <c r="J10937" s="9"/>
      <c r="K10937" s="9"/>
      <c r="L10937" s="9"/>
      <c r="M10937" s="9"/>
      <c r="N10937" s="9"/>
      <c r="O10937" s="9"/>
      <c r="Q10937" s="9"/>
      <c r="R10937" s="9"/>
      <c r="S10937" s="9"/>
      <c r="T10937" s="9"/>
      <c r="U10937" s="9"/>
      <c r="V10937" s="9"/>
      <c r="W10937" s="9"/>
      <c r="Y10937" s="9"/>
      <c r="Z10937" s="9"/>
    </row>
    <row r="10938" spans="8:26" x14ac:dyDescent="0.3">
      <c r="H10938" s="9"/>
      <c r="I10938" s="9"/>
      <c r="J10938" s="9"/>
      <c r="K10938" s="9"/>
      <c r="L10938" s="9"/>
      <c r="M10938" s="9"/>
      <c r="N10938" s="9"/>
      <c r="O10938" s="9"/>
      <c r="Q10938" s="9"/>
      <c r="R10938" s="9"/>
      <c r="S10938" s="9"/>
      <c r="T10938" s="9"/>
      <c r="U10938" s="9"/>
      <c r="V10938" s="9"/>
      <c r="W10938" s="9"/>
      <c r="Y10938" s="9"/>
      <c r="Z10938" s="9"/>
    </row>
    <row r="10939" spans="8:26" x14ac:dyDescent="0.3">
      <c r="H10939" s="9"/>
      <c r="I10939" s="9"/>
      <c r="J10939" s="9"/>
      <c r="K10939" s="9"/>
      <c r="L10939" s="9"/>
      <c r="M10939" s="9"/>
      <c r="N10939" s="9"/>
      <c r="O10939" s="9"/>
      <c r="Q10939" s="9"/>
      <c r="R10939" s="9"/>
      <c r="S10939" s="9"/>
      <c r="T10939" s="9"/>
      <c r="U10939" s="9"/>
      <c r="V10939" s="9"/>
      <c r="W10939" s="9"/>
      <c r="Y10939" s="9"/>
      <c r="Z10939" s="9"/>
    </row>
    <row r="10940" spans="8:26" x14ac:dyDescent="0.3">
      <c r="H10940" s="9"/>
      <c r="I10940" s="9"/>
      <c r="J10940" s="9"/>
      <c r="K10940" s="9"/>
      <c r="L10940" s="9"/>
      <c r="M10940" s="9"/>
      <c r="N10940" s="9"/>
      <c r="O10940" s="9"/>
      <c r="Q10940" s="9"/>
      <c r="R10940" s="9"/>
      <c r="S10940" s="9"/>
      <c r="T10940" s="9"/>
      <c r="U10940" s="9"/>
      <c r="V10940" s="9"/>
      <c r="W10940" s="9"/>
      <c r="Y10940" s="9"/>
      <c r="Z10940" s="9"/>
    </row>
    <row r="10941" spans="8:26" x14ac:dyDescent="0.3">
      <c r="H10941" s="9"/>
      <c r="I10941" s="9"/>
      <c r="J10941" s="9"/>
      <c r="K10941" s="9"/>
      <c r="L10941" s="9"/>
      <c r="M10941" s="9"/>
      <c r="N10941" s="9"/>
      <c r="O10941" s="9"/>
      <c r="Q10941" s="9"/>
      <c r="R10941" s="9"/>
      <c r="S10941" s="9"/>
      <c r="T10941" s="9"/>
      <c r="U10941" s="9"/>
      <c r="V10941" s="9"/>
      <c r="W10941" s="9"/>
      <c r="Y10941" s="9"/>
      <c r="Z10941" s="9"/>
    </row>
    <row r="10942" spans="8:26" x14ac:dyDescent="0.3">
      <c r="H10942" s="9"/>
      <c r="I10942" s="9"/>
      <c r="J10942" s="9"/>
      <c r="K10942" s="9"/>
      <c r="L10942" s="9"/>
      <c r="M10942" s="9"/>
      <c r="N10942" s="9"/>
      <c r="O10942" s="9"/>
      <c r="Q10942" s="9"/>
      <c r="R10942" s="9"/>
      <c r="S10942" s="9"/>
      <c r="T10942" s="9"/>
      <c r="U10942" s="9"/>
      <c r="V10942" s="9"/>
      <c r="W10942" s="9"/>
      <c r="Y10942" s="9"/>
      <c r="Z10942" s="9"/>
    </row>
    <row r="10943" spans="8:26" x14ac:dyDescent="0.3">
      <c r="H10943" s="9"/>
      <c r="I10943" s="9"/>
      <c r="J10943" s="9"/>
      <c r="K10943" s="9"/>
      <c r="L10943" s="9"/>
      <c r="M10943" s="9"/>
      <c r="N10943" s="9"/>
      <c r="O10943" s="9"/>
      <c r="Q10943" s="9"/>
      <c r="R10943" s="9"/>
      <c r="S10943" s="9"/>
      <c r="T10943" s="9"/>
      <c r="U10943" s="9"/>
      <c r="V10943" s="9"/>
      <c r="W10943" s="9"/>
      <c r="Y10943" s="9"/>
      <c r="Z10943" s="9"/>
    </row>
    <row r="10944" spans="8:26" x14ac:dyDescent="0.3">
      <c r="H10944" s="9"/>
      <c r="I10944" s="9"/>
      <c r="J10944" s="9"/>
      <c r="K10944" s="9"/>
      <c r="L10944" s="9"/>
      <c r="M10944" s="9"/>
      <c r="N10944" s="9"/>
      <c r="O10944" s="9"/>
      <c r="Q10944" s="9"/>
      <c r="R10944" s="9"/>
      <c r="S10944" s="9"/>
      <c r="T10944" s="9"/>
      <c r="U10944" s="9"/>
      <c r="V10944" s="9"/>
      <c r="W10944" s="9"/>
      <c r="Y10944" s="9"/>
      <c r="Z10944" s="9"/>
    </row>
    <row r="10945" spans="8:26" x14ac:dyDescent="0.3">
      <c r="H10945" s="9"/>
      <c r="I10945" s="9"/>
      <c r="J10945" s="9"/>
      <c r="K10945" s="9"/>
      <c r="L10945" s="9"/>
      <c r="M10945" s="9"/>
      <c r="N10945" s="9"/>
      <c r="O10945" s="9"/>
      <c r="Q10945" s="9"/>
      <c r="R10945" s="9"/>
      <c r="S10945" s="9"/>
      <c r="T10945" s="9"/>
      <c r="U10945" s="9"/>
      <c r="V10945" s="9"/>
      <c r="W10945" s="9"/>
      <c r="Y10945" s="9"/>
      <c r="Z10945" s="9"/>
    </row>
    <row r="10946" spans="8:26" x14ac:dyDescent="0.3">
      <c r="H10946" s="9"/>
      <c r="I10946" s="9"/>
      <c r="J10946" s="9"/>
      <c r="K10946" s="9"/>
      <c r="L10946" s="9"/>
      <c r="M10946" s="9"/>
      <c r="N10946" s="9"/>
      <c r="O10946" s="9"/>
      <c r="Q10946" s="9"/>
      <c r="R10946" s="9"/>
      <c r="S10946" s="9"/>
      <c r="T10946" s="9"/>
      <c r="U10946" s="9"/>
      <c r="V10946" s="9"/>
      <c r="W10946" s="9"/>
      <c r="Y10946" s="9"/>
      <c r="Z10946" s="9"/>
    </row>
    <row r="10947" spans="8:26" x14ac:dyDescent="0.3">
      <c r="H10947" s="9"/>
      <c r="I10947" s="9"/>
      <c r="J10947" s="9"/>
      <c r="K10947" s="9"/>
      <c r="L10947" s="9"/>
      <c r="M10947" s="9"/>
      <c r="N10947" s="9"/>
      <c r="O10947" s="9"/>
      <c r="Q10947" s="9"/>
      <c r="R10947" s="9"/>
      <c r="S10947" s="9"/>
      <c r="T10947" s="9"/>
      <c r="U10947" s="9"/>
      <c r="V10947" s="9"/>
      <c r="W10947" s="9"/>
      <c r="Y10947" s="9"/>
      <c r="Z10947" s="9"/>
    </row>
    <row r="10948" spans="8:26" x14ac:dyDescent="0.3">
      <c r="H10948" s="9"/>
      <c r="I10948" s="9"/>
      <c r="J10948" s="9"/>
      <c r="K10948" s="9"/>
      <c r="L10948" s="9"/>
      <c r="M10948" s="9"/>
      <c r="N10948" s="9"/>
      <c r="O10948" s="9"/>
      <c r="Q10948" s="9"/>
      <c r="R10948" s="9"/>
      <c r="S10948" s="9"/>
      <c r="T10948" s="9"/>
      <c r="U10948" s="9"/>
      <c r="V10948" s="9"/>
      <c r="W10948" s="9"/>
      <c r="Y10948" s="9"/>
      <c r="Z10948" s="9"/>
    </row>
    <row r="10949" spans="8:26" x14ac:dyDescent="0.3">
      <c r="H10949" s="9"/>
      <c r="I10949" s="9"/>
      <c r="J10949" s="9"/>
      <c r="K10949" s="9"/>
      <c r="L10949" s="9"/>
      <c r="M10949" s="9"/>
      <c r="N10949" s="9"/>
      <c r="O10949" s="9"/>
      <c r="Q10949" s="9"/>
      <c r="R10949" s="9"/>
      <c r="S10949" s="9"/>
      <c r="T10949" s="9"/>
      <c r="U10949" s="9"/>
      <c r="V10949" s="9"/>
      <c r="W10949" s="9"/>
      <c r="Y10949" s="9"/>
      <c r="Z10949" s="9"/>
    </row>
    <row r="10950" spans="8:26" x14ac:dyDescent="0.3">
      <c r="H10950" s="9"/>
      <c r="I10950" s="9"/>
      <c r="J10950" s="9"/>
      <c r="K10950" s="9"/>
      <c r="L10950" s="9"/>
      <c r="M10950" s="9"/>
      <c r="N10950" s="9"/>
      <c r="O10950" s="9"/>
      <c r="Q10950" s="9"/>
      <c r="R10950" s="9"/>
      <c r="S10950" s="9"/>
      <c r="T10950" s="9"/>
      <c r="U10950" s="9"/>
      <c r="V10950" s="9"/>
      <c r="W10950" s="9"/>
      <c r="Y10950" s="9"/>
      <c r="Z10950" s="9"/>
    </row>
    <row r="10951" spans="8:26" x14ac:dyDescent="0.3">
      <c r="H10951" s="9"/>
      <c r="I10951" s="9"/>
      <c r="J10951" s="9"/>
      <c r="K10951" s="9"/>
      <c r="L10951" s="9"/>
      <c r="M10951" s="9"/>
      <c r="N10951" s="9"/>
      <c r="O10951" s="9"/>
      <c r="Q10951" s="9"/>
      <c r="R10951" s="9"/>
      <c r="S10951" s="9"/>
      <c r="T10951" s="9"/>
      <c r="U10951" s="9"/>
      <c r="V10951" s="9"/>
      <c r="W10951" s="9"/>
      <c r="Y10951" s="9"/>
      <c r="Z10951" s="9"/>
    </row>
    <row r="10952" spans="8:26" x14ac:dyDescent="0.3">
      <c r="H10952" s="9"/>
      <c r="I10952" s="9"/>
      <c r="J10952" s="9"/>
      <c r="K10952" s="9"/>
      <c r="L10952" s="9"/>
      <c r="M10952" s="9"/>
      <c r="N10952" s="9"/>
      <c r="O10952" s="9"/>
      <c r="Q10952" s="9"/>
      <c r="R10952" s="9"/>
      <c r="S10952" s="9"/>
      <c r="T10952" s="9"/>
      <c r="U10952" s="9"/>
      <c r="V10952" s="9"/>
      <c r="W10952" s="9"/>
      <c r="Y10952" s="9"/>
      <c r="Z10952" s="9"/>
    </row>
    <row r="10953" spans="8:26" x14ac:dyDescent="0.3">
      <c r="H10953" s="9"/>
      <c r="I10953" s="9"/>
      <c r="J10953" s="9"/>
      <c r="K10953" s="9"/>
      <c r="L10953" s="9"/>
      <c r="M10953" s="9"/>
      <c r="N10953" s="9"/>
      <c r="O10953" s="9"/>
      <c r="Q10953" s="9"/>
      <c r="R10953" s="9"/>
      <c r="S10953" s="9"/>
      <c r="T10953" s="9"/>
      <c r="U10953" s="9"/>
      <c r="V10953" s="9"/>
      <c r="W10953" s="9"/>
      <c r="Y10953" s="9"/>
      <c r="Z10953" s="9"/>
    </row>
    <row r="10954" spans="8:26" x14ac:dyDescent="0.3">
      <c r="H10954" s="9"/>
      <c r="I10954" s="9"/>
      <c r="J10954" s="9"/>
      <c r="K10954" s="9"/>
      <c r="L10954" s="9"/>
      <c r="M10954" s="9"/>
      <c r="N10954" s="9"/>
      <c r="O10954" s="9"/>
      <c r="Q10954" s="9"/>
      <c r="R10954" s="9"/>
      <c r="S10954" s="9"/>
      <c r="T10954" s="9"/>
      <c r="U10954" s="9"/>
      <c r="V10954" s="9"/>
      <c r="W10954" s="9"/>
      <c r="Y10954" s="9"/>
      <c r="Z10954" s="9"/>
    </row>
    <row r="10955" spans="8:26" x14ac:dyDescent="0.3">
      <c r="H10955" s="9"/>
      <c r="I10955" s="9"/>
      <c r="J10955" s="9"/>
      <c r="K10955" s="9"/>
      <c r="L10955" s="9"/>
      <c r="M10955" s="9"/>
      <c r="N10955" s="9"/>
      <c r="O10955" s="9"/>
      <c r="Q10955" s="9"/>
      <c r="R10955" s="9"/>
      <c r="S10955" s="9"/>
      <c r="T10955" s="9"/>
      <c r="U10955" s="9"/>
      <c r="V10955" s="9"/>
      <c r="W10955" s="9"/>
      <c r="Y10955" s="9"/>
      <c r="Z10955" s="9"/>
    </row>
    <row r="10956" spans="8:26" x14ac:dyDescent="0.3">
      <c r="H10956" s="9"/>
      <c r="I10956" s="9"/>
      <c r="J10956" s="9"/>
      <c r="K10956" s="9"/>
      <c r="L10956" s="9"/>
      <c r="M10956" s="9"/>
      <c r="N10956" s="9"/>
      <c r="O10956" s="9"/>
      <c r="Q10956" s="9"/>
      <c r="R10956" s="9"/>
      <c r="S10956" s="9"/>
      <c r="T10956" s="9"/>
      <c r="U10956" s="9"/>
      <c r="V10956" s="9"/>
      <c r="W10956" s="9"/>
      <c r="Y10956" s="9"/>
      <c r="Z10956" s="9"/>
    </row>
    <row r="10957" spans="8:26" x14ac:dyDescent="0.3">
      <c r="H10957" s="9"/>
      <c r="I10957" s="9"/>
      <c r="J10957" s="9"/>
      <c r="K10957" s="9"/>
      <c r="L10957" s="9"/>
      <c r="M10957" s="9"/>
      <c r="N10957" s="9"/>
      <c r="O10957" s="9"/>
      <c r="Q10957" s="9"/>
      <c r="R10957" s="9"/>
      <c r="S10957" s="9"/>
      <c r="T10957" s="9"/>
      <c r="U10957" s="9"/>
      <c r="V10957" s="9"/>
      <c r="W10957" s="9"/>
      <c r="Y10957" s="9"/>
      <c r="Z10957" s="9"/>
    </row>
    <row r="10958" spans="8:26" x14ac:dyDescent="0.3">
      <c r="H10958" s="9"/>
      <c r="I10958" s="9"/>
      <c r="J10958" s="9"/>
      <c r="K10958" s="9"/>
      <c r="L10958" s="9"/>
      <c r="M10958" s="9"/>
      <c r="N10958" s="9"/>
      <c r="O10958" s="9"/>
      <c r="Q10958" s="9"/>
      <c r="R10958" s="9"/>
      <c r="S10958" s="9"/>
      <c r="T10958" s="9"/>
      <c r="U10958" s="9"/>
      <c r="V10958" s="9"/>
      <c r="W10958" s="9"/>
      <c r="Y10958" s="9"/>
      <c r="Z10958" s="9"/>
    </row>
    <row r="10959" spans="8:26" x14ac:dyDescent="0.3">
      <c r="H10959" s="9"/>
      <c r="I10959" s="9"/>
      <c r="J10959" s="9"/>
      <c r="K10959" s="9"/>
      <c r="L10959" s="9"/>
      <c r="M10959" s="9"/>
      <c r="N10959" s="9"/>
      <c r="O10959" s="9"/>
      <c r="Q10959" s="9"/>
      <c r="R10959" s="9"/>
      <c r="S10959" s="9"/>
      <c r="T10959" s="9"/>
      <c r="U10959" s="9"/>
      <c r="V10959" s="9"/>
      <c r="W10959" s="9"/>
      <c r="Y10959" s="9"/>
      <c r="Z10959" s="9"/>
    </row>
    <row r="10960" spans="8:26" x14ac:dyDescent="0.3">
      <c r="H10960" s="9"/>
      <c r="I10960" s="9"/>
      <c r="J10960" s="9"/>
      <c r="K10960" s="9"/>
      <c r="L10960" s="9"/>
      <c r="M10960" s="9"/>
      <c r="N10960" s="9"/>
      <c r="O10960" s="9"/>
      <c r="Q10960" s="9"/>
      <c r="R10960" s="9"/>
      <c r="S10960" s="9"/>
      <c r="T10960" s="9"/>
      <c r="U10960" s="9"/>
      <c r="V10960" s="9"/>
      <c r="W10960" s="9"/>
      <c r="Y10960" s="9"/>
      <c r="Z10960" s="9"/>
    </row>
    <row r="10961" spans="8:26" x14ac:dyDescent="0.3">
      <c r="H10961" s="9"/>
      <c r="I10961" s="9"/>
      <c r="J10961" s="9"/>
      <c r="K10961" s="9"/>
      <c r="L10961" s="9"/>
      <c r="M10961" s="9"/>
      <c r="N10961" s="9"/>
      <c r="O10961" s="9"/>
      <c r="Q10961" s="9"/>
      <c r="R10961" s="9"/>
      <c r="S10961" s="9"/>
      <c r="T10961" s="9"/>
      <c r="U10961" s="9"/>
      <c r="V10961" s="9"/>
      <c r="W10961" s="9"/>
      <c r="Y10961" s="9"/>
      <c r="Z10961" s="9"/>
    </row>
    <row r="10962" spans="8:26" x14ac:dyDescent="0.3">
      <c r="H10962" s="9"/>
      <c r="I10962" s="9"/>
      <c r="J10962" s="9"/>
      <c r="K10962" s="9"/>
      <c r="L10962" s="9"/>
      <c r="M10962" s="9"/>
      <c r="N10962" s="9"/>
      <c r="O10962" s="9"/>
      <c r="Q10962" s="9"/>
      <c r="R10962" s="9"/>
      <c r="S10962" s="9"/>
      <c r="T10962" s="9"/>
      <c r="U10962" s="9"/>
      <c r="V10962" s="9"/>
      <c r="W10962" s="9"/>
      <c r="Y10962" s="9"/>
      <c r="Z10962" s="9"/>
    </row>
    <row r="10963" spans="8:26" x14ac:dyDescent="0.3">
      <c r="H10963" s="9"/>
      <c r="I10963" s="9"/>
      <c r="J10963" s="9"/>
      <c r="K10963" s="9"/>
      <c r="L10963" s="9"/>
      <c r="M10963" s="9"/>
      <c r="N10963" s="9"/>
      <c r="O10963" s="9"/>
      <c r="Q10963" s="9"/>
      <c r="R10963" s="9"/>
      <c r="S10963" s="9"/>
      <c r="T10963" s="9"/>
      <c r="U10963" s="9"/>
      <c r="V10963" s="9"/>
      <c r="W10963" s="9"/>
      <c r="Y10963" s="9"/>
      <c r="Z10963" s="9"/>
    </row>
    <row r="10964" spans="8:26" x14ac:dyDescent="0.3">
      <c r="H10964" s="9"/>
      <c r="I10964" s="9"/>
      <c r="J10964" s="9"/>
      <c r="K10964" s="9"/>
      <c r="L10964" s="9"/>
      <c r="M10964" s="9"/>
      <c r="N10964" s="9"/>
      <c r="O10964" s="9"/>
      <c r="Q10964" s="9"/>
      <c r="R10964" s="9"/>
      <c r="S10964" s="9"/>
      <c r="T10964" s="9"/>
      <c r="U10964" s="9"/>
      <c r="V10964" s="9"/>
      <c r="W10964" s="9"/>
      <c r="Y10964" s="9"/>
      <c r="Z10964" s="9"/>
    </row>
    <row r="10965" spans="8:26" x14ac:dyDescent="0.3">
      <c r="H10965" s="9"/>
      <c r="I10965" s="9"/>
      <c r="J10965" s="9"/>
      <c r="K10965" s="9"/>
      <c r="L10965" s="9"/>
      <c r="M10965" s="9"/>
      <c r="N10965" s="9"/>
      <c r="O10965" s="9"/>
      <c r="Q10965" s="9"/>
      <c r="R10965" s="9"/>
      <c r="S10965" s="9"/>
      <c r="T10965" s="9"/>
      <c r="U10965" s="9"/>
      <c r="V10965" s="9"/>
      <c r="W10965" s="9"/>
      <c r="Y10965" s="9"/>
      <c r="Z10965" s="9"/>
    </row>
    <row r="10966" spans="8:26" x14ac:dyDescent="0.3">
      <c r="H10966" s="9"/>
      <c r="I10966" s="9"/>
      <c r="J10966" s="9"/>
      <c r="K10966" s="9"/>
      <c r="L10966" s="9"/>
      <c r="M10966" s="9"/>
      <c r="N10966" s="9"/>
      <c r="O10966" s="9"/>
      <c r="Q10966" s="9"/>
      <c r="R10966" s="9"/>
      <c r="S10966" s="9"/>
      <c r="T10966" s="9"/>
      <c r="U10966" s="9"/>
      <c r="V10966" s="9"/>
      <c r="W10966" s="9"/>
      <c r="Y10966" s="9"/>
      <c r="Z10966" s="9"/>
    </row>
    <row r="10967" spans="8:26" x14ac:dyDescent="0.3">
      <c r="H10967" s="9"/>
      <c r="I10967" s="9"/>
      <c r="J10967" s="9"/>
      <c r="K10967" s="9"/>
      <c r="L10967" s="9"/>
      <c r="M10967" s="9"/>
      <c r="N10967" s="9"/>
      <c r="O10967" s="9"/>
      <c r="Q10967" s="9"/>
      <c r="R10967" s="9"/>
      <c r="S10967" s="9"/>
      <c r="T10967" s="9"/>
      <c r="U10967" s="9"/>
      <c r="V10967" s="9"/>
      <c r="W10967" s="9"/>
      <c r="Y10967" s="9"/>
      <c r="Z10967" s="9"/>
    </row>
    <row r="10968" spans="8:26" x14ac:dyDescent="0.3">
      <c r="H10968" s="9"/>
      <c r="I10968" s="9"/>
      <c r="J10968" s="9"/>
      <c r="K10968" s="9"/>
      <c r="L10968" s="9"/>
      <c r="M10968" s="9"/>
      <c r="N10968" s="9"/>
      <c r="O10968" s="9"/>
      <c r="Q10968" s="9"/>
      <c r="R10968" s="9"/>
      <c r="S10968" s="9"/>
      <c r="T10968" s="9"/>
      <c r="U10968" s="9"/>
      <c r="V10968" s="9"/>
      <c r="W10968" s="9"/>
      <c r="Y10968" s="9"/>
      <c r="Z10968" s="9"/>
    </row>
    <row r="10969" spans="8:26" x14ac:dyDescent="0.3">
      <c r="H10969" s="9"/>
      <c r="I10969" s="9"/>
      <c r="J10969" s="9"/>
      <c r="K10969" s="9"/>
      <c r="L10969" s="9"/>
      <c r="M10969" s="9"/>
      <c r="N10969" s="9"/>
      <c r="O10969" s="9"/>
      <c r="Q10969" s="9"/>
      <c r="R10969" s="9"/>
      <c r="S10969" s="9"/>
      <c r="T10969" s="9"/>
      <c r="U10969" s="9"/>
      <c r="V10969" s="9"/>
      <c r="W10969" s="9"/>
      <c r="Y10969" s="9"/>
      <c r="Z10969" s="9"/>
    </row>
    <row r="10970" spans="8:26" x14ac:dyDescent="0.3">
      <c r="H10970" s="9"/>
      <c r="I10970" s="9"/>
      <c r="J10970" s="9"/>
      <c r="K10970" s="9"/>
      <c r="L10970" s="9"/>
      <c r="M10970" s="9"/>
      <c r="N10970" s="9"/>
      <c r="O10970" s="9"/>
      <c r="Q10970" s="9"/>
      <c r="R10970" s="9"/>
      <c r="S10970" s="9"/>
      <c r="T10970" s="9"/>
      <c r="U10970" s="9"/>
      <c r="V10970" s="9"/>
      <c r="W10970" s="9"/>
      <c r="Y10970" s="9"/>
      <c r="Z10970" s="9"/>
    </row>
    <row r="10971" spans="8:26" x14ac:dyDescent="0.3">
      <c r="H10971" s="9"/>
      <c r="I10971" s="9"/>
      <c r="J10971" s="9"/>
      <c r="K10971" s="9"/>
      <c r="L10971" s="9"/>
      <c r="M10971" s="9"/>
      <c r="N10971" s="9"/>
      <c r="O10971" s="9"/>
      <c r="Q10971" s="9"/>
      <c r="R10971" s="9"/>
      <c r="S10971" s="9"/>
      <c r="T10971" s="9"/>
      <c r="U10971" s="9"/>
      <c r="V10971" s="9"/>
      <c r="W10971" s="9"/>
      <c r="Y10971" s="9"/>
      <c r="Z10971" s="9"/>
    </row>
    <row r="10972" spans="8:26" x14ac:dyDescent="0.3">
      <c r="H10972" s="9"/>
      <c r="I10972" s="9"/>
      <c r="J10972" s="9"/>
      <c r="K10972" s="9"/>
      <c r="L10972" s="9"/>
      <c r="M10972" s="9"/>
      <c r="N10972" s="9"/>
      <c r="O10972" s="9"/>
      <c r="Q10972" s="9"/>
      <c r="R10972" s="9"/>
      <c r="S10972" s="9"/>
      <c r="T10972" s="9"/>
      <c r="U10972" s="9"/>
      <c r="V10972" s="9"/>
      <c r="W10972" s="9"/>
      <c r="Y10972" s="9"/>
      <c r="Z10972" s="9"/>
    </row>
    <row r="10973" spans="8:26" x14ac:dyDescent="0.3">
      <c r="H10973" s="9"/>
      <c r="I10973" s="9"/>
      <c r="J10973" s="9"/>
      <c r="K10973" s="9"/>
      <c r="L10973" s="9"/>
      <c r="M10973" s="9"/>
      <c r="N10973" s="9"/>
      <c r="O10973" s="9"/>
      <c r="Q10973" s="9"/>
      <c r="R10973" s="9"/>
      <c r="S10973" s="9"/>
      <c r="T10973" s="9"/>
      <c r="U10973" s="9"/>
      <c r="V10973" s="9"/>
      <c r="W10973" s="9"/>
      <c r="Y10973" s="9"/>
      <c r="Z10973" s="9"/>
    </row>
    <row r="10974" spans="8:26" x14ac:dyDescent="0.3">
      <c r="H10974" s="9"/>
      <c r="I10974" s="9"/>
      <c r="J10974" s="9"/>
      <c r="K10974" s="9"/>
      <c r="L10974" s="9"/>
      <c r="M10974" s="9"/>
      <c r="N10974" s="9"/>
      <c r="O10974" s="9"/>
      <c r="Q10974" s="9"/>
      <c r="R10974" s="9"/>
      <c r="S10974" s="9"/>
      <c r="T10974" s="9"/>
      <c r="U10974" s="9"/>
      <c r="V10974" s="9"/>
      <c r="W10974" s="9"/>
      <c r="Y10974" s="9"/>
      <c r="Z10974" s="9"/>
    </row>
    <row r="10975" spans="8:26" x14ac:dyDescent="0.3">
      <c r="H10975" s="9"/>
      <c r="I10975" s="9"/>
      <c r="J10975" s="9"/>
      <c r="K10975" s="9"/>
      <c r="L10975" s="9"/>
      <c r="M10975" s="9"/>
      <c r="N10975" s="9"/>
      <c r="O10975" s="9"/>
      <c r="Q10975" s="9"/>
      <c r="R10975" s="9"/>
      <c r="S10975" s="9"/>
      <c r="T10975" s="9"/>
      <c r="U10975" s="9"/>
      <c r="V10975" s="9"/>
      <c r="W10975" s="9"/>
      <c r="Y10975" s="9"/>
      <c r="Z10975" s="9"/>
    </row>
    <row r="10976" spans="8:26" x14ac:dyDescent="0.3">
      <c r="H10976" s="9"/>
      <c r="I10976" s="9"/>
      <c r="J10976" s="9"/>
      <c r="K10976" s="9"/>
      <c r="L10976" s="9"/>
      <c r="M10976" s="9"/>
      <c r="N10976" s="9"/>
      <c r="O10976" s="9"/>
      <c r="Q10976" s="9"/>
      <c r="R10976" s="9"/>
      <c r="S10976" s="9"/>
      <c r="T10976" s="9"/>
      <c r="U10976" s="9"/>
      <c r="V10976" s="9"/>
      <c r="W10976" s="9"/>
      <c r="Y10976" s="9"/>
      <c r="Z10976" s="9"/>
    </row>
    <row r="10977" spans="8:26" x14ac:dyDescent="0.3">
      <c r="H10977" s="9"/>
      <c r="I10977" s="9"/>
      <c r="J10977" s="9"/>
      <c r="K10977" s="9"/>
      <c r="L10977" s="9"/>
      <c r="M10977" s="9"/>
      <c r="N10977" s="9"/>
      <c r="O10977" s="9"/>
      <c r="Q10977" s="9"/>
      <c r="R10977" s="9"/>
      <c r="S10977" s="9"/>
      <c r="T10977" s="9"/>
      <c r="U10977" s="9"/>
      <c r="V10977" s="9"/>
      <c r="W10977" s="9"/>
      <c r="Y10977" s="9"/>
      <c r="Z10977" s="9"/>
    </row>
    <row r="10978" spans="8:26" x14ac:dyDescent="0.3">
      <c r="H10978" s="9"/>
      <c r="I10978" s="9"/>
      <c r="J10978" s="9"/>
      <c r="K10978" s="9"/>
      <c r="L10978" s="9"/>
      <c r="M10978" s="9"/>
      <c r="N10978" s="9"/>
      <c r="O10978" s="9"/>
      <c r="Q10978" s="9"/>
      <c r="R10978" s="9"/>
      <c r="S10978" s="9"/>
      <c r="T10978" s="9"/>
      <c r="U10978" s="9"/>
      <c r="V10978" s="9"/>
      <c r="W10978" s="9"/>
      <c r="Y10978" s="9"/>
      <c r="Z10978" s="9"/>
    </row>
    <row r="10979" spans="8:26" x14ac:dyDescent="0.3">
      <c r="H10979" s="9"/>
      <c r="I10979" s="9"/>
      <c r="J10979" s="9"/>
      <c r="K10979" s="9"/>
      <c r="L10979" s="9"/>
      <c r="M10979" s="9"/>
      <c r="N10979" s="9"/>
      <c r="O10979" s="9"/>
      <c r="Q10979" s="9"/>
      <c r="R10979" s="9"/>
      <c r="S10979" s="9"/>
      <c r="T10979" s="9"/>
      <c r="U10979" s="9"/>
      <c r="V10979" s="9"/>
      <c r="W10979" s="9"/>
      <c r="Y10979" s="9"/>
      <c r="Z10979" s="9"/>
    </row>
    <row r="10980" spans="8:26" x14ac:dyDescent="0.3">
      <c r="H10980" s="9"/>
      <c r="I10980" s="9"/>
      <c r="J10980" s="9"/>
      <c r="K10980" s="9"/>
      <c r="L10980" s="9"/>
      <c r="M10980" s="9"/>
      <c r="N10980" s="9"/>
      <c r="O10980" s="9"/>
      <c r="Q10980" s="9"/>
      <c r="R10980" s="9"/>
      <c r="S10980" s="9"/>
      <c r="T10980" s="9"/>
      <c r="U10980" s="9"/>
      <c r="V10980" s="9"/>
      <c r="W10980" s="9"/>
      <c r="Y10980" s="9"/>
      <c r="Z10980" s="9"/>
    </row>
    <row r="10981" spans="8:26" x14ac:dyDescent="0.3">
      <c r="H10981" s="9"/>
      <c r="I10981" s="9"/>
      <c r="J10981" s="9"/>
      <c r="K10981" s="9"/>
      <c r="L10981" s="9"/>
      <c r="M10981" s="9"/>
      <c r="N10981" s="9"/>
      <c r="O10981" s="9"/>
      <c r="Q10981" s="9"/>
      <c r="R10981" s="9"/>
      <c r="S10981" s="9"/>
      <c r="T10981" s="9"/>
      <c r="U10981" s="9"/>
      <c r="V10981" s="9"/>
      <c r="W10981" s="9"/>
      <c r="Y10981" s="9"/>
      <c r="Z10981" s="9"/>
    </row>
    <row r="10982" spans="8:26" x14ac:dyDescent="0.3">
      <c r="H10982" s="9"/>
      <c r="I10982" s="9"/>
      <c r="J10982" s="9"/>
      <c r="K10982" s="9"/>
      <c r="L10982" s="9"/>
      <c r="M10982" s="9"/>
      <c r="N10982" s="9"/>
      <c r="O10982" s="9"/>
      <c r="Q10982" s="9"/>
      <c r="R10982" s="9"/>
      <c r="S10982" s="9"/>
      <c r="T10982" s="9"/>
      <c r="U10982" s="9"/>
      <c r="V10982" s="9"/>
      <c r="W10982" s="9"/>
      <c r="Y10982" s="9"/>
      <c r="Z10982" s="9"/>
    </row>
    <row r="10983" spans="8:26" x14ac:dyDescent="0.3">
      <c r="H10983" s="9"/>
      <c r="I10983" s="9"/>
      <c r="J10983" s="9"/>
      <c r="K10983" s="9"/>
      <c r="L10983" s="9"/>
      <c r="M10983" s="9"/>
      <c r="N10983" s="9"/>
      <c r="O10983" s="9"/>
      <c r="Q10983" s="9"/>
      <c r="R10983" s="9"/>
      <c r="S10983" s="9"/>
      <c r="T10983" s="9"/>
      <c r="U10983" s="9"/>
      <c r="V10983" s="9"/>
      <c r="W10983" s="9"/>
      <c r="Y10983" s="9"/>
      <c r="Z10983" s="9"/>
    </row>
    <row r="10984" spans="8:26" x14ac:dyDescent="0.3">
      <c r="H10984" s="9"/>
      <c r="I10984" s="9"/>
      <c r="J10984" s="9"/>
      <c r="K10984" s="9"/>
      <c r="L10984" s="9"/>
      <c r="M10984" s="9"/>
      <c r="N10984" s="9"/>
      <c r="O10984" s="9"/>
      <c r="Q10984" s="9"/>
      <c r="R10984" s="9"/>
      <c r="S10984" s="9"/>
      <c r="T10984" s="9"/>
      <c r="U10984" s="9"/>
      <c r="V10984" s="9"/>
      <c r="W10984" s="9"/>
      <c r="Y10984" s="9"/>
      <c r="Z10984" s="9"/>
    </row>
    <row r="10985" spans="8:26" x14ac:dyDescent="0.3">
      <c r="H10985" s="9"/>
      <c r="I10985" s="9"/>
      <c r="J10985" s="9"/>
      <c r="K10985" s="9"/>
      <c r="L10985" s="9"/>
      <c r="M10985" s="9"/>
      <c r="N10985" s="9"/>
      <c r="O10985" s="9"/>
      <c r="Q10985" s="9"/>
      <c r="R10985" s="9"/>
      <c r="S10985" s="9"/>
      <c r="T10985" s="9"/>
      <c r="U10985" s="9"/>
      <c r="V10985" s="9"/>
      <c r="W10985" s="9"/>
      <c r="Y10985" s="9"/>
      <c r="Z10985" s="9"/>
    </row>
    <row r="10986" spans="8:26" x14ac:dyDescent="0.3">
      <c r="H10986" s="9"/>
      <c r="I10986" s="9"/>
      <c r="J10986" s="9"/>
      <c r="K10986" s="9"/>
      <c r="L10986" s="9"/>
      <c r="M10986" s="9"/>
      <c r="N10986" s="9"/>
      <c r="O10986" s="9"/>
      <c r="Q10986" s="9"/>
      <c r="R10986" s="9"/>
      <c r="S10986" s="9"/>
      <c r="T10986" s="9"/>
      <c r="U10986" s="9"/>
      <c r="V10986" s="9"/>
      <c r="W10986" s="9"/>
      <c r="Y10986" s="9"/>
      <c r="Z10986" s="9"/>
    </row>
    <row r="10987" spans="8:26" x14ac:dyDescent="0.3">
      <c r="H10987" s="9"/>
      <c r="I10987" s="9"/>
      <c r="J10987" s="9"/>
      <c r="K10987" s="9"/>
      <c r="L10987" s="9"/>
      <c r="M10987" s="9"/>
      <c r="N10987" s="9"/>
      <c r="O10987" s="9"/>
      <c r="Q10987" s="9"/>
      <c r="R10987" s="9"/>
      <c r="S10987" s="9"/>
      <c r="T10987" s="9"/>
      <c r="U10987" s="9"/>
      <c r="V10987" s="9"/>
      <c r="W10987" s="9"/>
      <c r="Y10987" s="9"/>
      <c r="Z10987" s="9"/>
    </row>
    <row r="10988" spans="8:26" x14ac:dyDescent="0.3">
      <c r="H10988" s="9"/>
      <c r="I10988" s="9"/>
      <c r="J10988" s="9"/>
      <c r="K10988" s="9"/>
      <c r="L10988" s="9"/>
      <c r="M10988" s="9"/>
      <c r="N10988" s="9"/>
      <c r="O10988" s="9"/>
      <c r="Q10988" s="9"/>
      <c r="R10988" s="9"/>
      <c r="S10988" s="9"/>
      <c r="T10988" s="9"/>
      <c r="U10988" s="9"/>
      <c r="V10988" s="9"/>
      <c r="W10988" s="9"/>
      <c r="Y10988" s="9"/>
      <c r="Z10988" s="9"/>
    </row>
    <row r="10989" spans="8:26" x14ac:dyDescent="0.3">
      <c r="H10989" s="9"/>
      <c r="I10989" s="9"/>
      <c r="J10989" s="9"/>
      <c r="K10989" s="9"/>
      <c r="L10989" s="9"/>
      <c r="M10989" s="9"/>
      <c r="N10989" s="9"/>
      <c r="O10989" s="9"/>
      <c r="Q10989" s="9"/>
      <c r="R10989" s="9"/>
      <c r="S10989" s="9"/>
      <c r="T10989" s="9"/>
      <c r="U10989" s="9"/>
      <c r="V10989" s="9"/>
      <c r="W10989" s="9"/>
      <c r="Y10989" s="9"/>
      <c r="Z10989" s="9"/>
    </row>
    <row r="10990" spans="8:26" x14ac:dyDescent="0.3">
      <c r="H10990" s="9"/>
      <c r="I10990" s="9"/>
      <c r="J10990" s="9"/>
      <c r="K10990" s="9"/>
      <c r="L10990" s="9"/>
      <c r="M10990" s="9"/>
      <c r="N10990" s="9"/>
      <c r="O10990" s="9"/>
      <c r="Q10990" s="9"/>
      <c r="R10990" s="9"/>
      <c r="S10990" s="9"/>
      <c r="T10990" s="9"/>
      <c r="U10990" s="9"/>
      <c r="V10990" s="9"/>
      <c r="W10990" s="9"/>
      <c r="Y10990" s="9"/>
      <c r="Z10990" s="9"/>
    </row>
    <row r="10991" spans="8:26" x14ac:dyDescent="0.3">
      <c r="H10991" s="9"/>
      <c r="I10991" s="9"/>
      <c r="J10991" s="9"/>
      <c r="K10991" s="9"/>
      <c r="L10991" s="9"/>
      <c r="M10991" s="9"/>
      <c r="N10991" s="9"/>
      <c r="O10991" s="9"/>
      <c r="Q10991" s="9"/>
      <c r="R10991" s="9"/>
      <c r="S10991" s="9"/>
      <c r="T10991" s="9"/>
      <c r="U10991" s="9"/>
      <c r="V10991" s="9"/>
      <c r="W10991" s="9"/>
      <c r="Y10991" s="9"/>
      <c r="Z10991" s="9"/>
    </row>
    <row r="10992" spans="8:26" x14ac:dyDescent="0.3">
      <c r="H10992" s="9"/>
      <c r="I10992" s="9"/>
      <c r="J10992" s="9"/>
      <c r="K10992" s="9"/>
      <c r="L10992" s="9"/>
      <c r="M10992" s="9"/>
      <c r="N10992" s="9"/>
      <c r="O10992" s="9"/>
      <c r="Q10992" s="9"/>
      <c r="R10992" s="9"/>
      <c r="S10992" s="9"/>
      <c r="T10992" s="9"/>
      <c r="U10992" s="9"/>
      <c r="V10992" s="9"/>
      <c r="W10992" s="9"/>
      <c r="Y10992" s="9"/>
      <c r="Z10992" s="9"/>
    </row>
    <row r="10993" spans="8:26" x14ac:dyDescent="0.3">
      <c r="H10993" s="9"/>
      <c r="I10993" s="9"/>
      <c r="J10993" s="9"/>
      <c r="K10993" s="9"/>
      <c r="L10993" s="9"/>
      <c r="M10993" s="9"/>
      <c r="N10993" s="9"/>
      <c r="O10993" s="9"/>
      <c r="Q10993" s="9"/>
      <c r="R10993" s="9"/>
      <c r="S10993" s="9"/>
      <c r="T10993" s="9"/>
      <c r="U10993" s="9"/>
      <c r="V10993" s="9"/>
      <c r="W10993" s="9"/>
      <c r="Y10993" s="9"/>
      <c r="Z10993" s="9"/>
    </row>
    <row r="10994" spans="8:26" x14ac:dyDescent="0.3">
      <c r="H10994" s="9"/>
      <c r="I10994" s="9"/>
      <c r="J10994" s="9"/>
      <c r="K10994" s="9"/>
      <c r="L10994" s="9"/>
      <c r="M10994" s="9"/>
      <c r="N10994" s="9"/>
      <c r="O10994" s="9"/>
      <c r="Q10994" s="9"/>
      <c r="R10994" s="9"/>
      <c r="S10994" s="9"/>
      <c r="T10994" s="9"/>
      <c r="U10994" s="9"/>
      <c r="V10994" s="9"/>
      <c r="W10994" s="9"/>
      <c r="Y10994" s="9"/>
      <c r="Z10994" s="9"/>
    </row>
    <row r="10995" spans="8:26" x14ac:dyDescent="0.3">
      <c r="H10995" s="9"/>
      <c r="I10995" s="9"/>
      <c r="J10995" s="9"/>
      <c r="K10995" s="9"/>
      <c r="L10995" s="9"/>
      <c r="M10995" s="9"/>
      <c r="N10995" s="9"/>
      <c r="O10995" s="9"/>
      <c r="Q10995" s="9"/>
      <c r="R10995" s="9"/>
      <c r="S10995" s="9"/>
      <c r="T10995" s="9"/>
      <c r="U10995" s="9"/>
      <c r="V10995" s="9"/>
      <c r="W10995" s="9"/>
      <c r="Y10995" s="9"/>
      <c r="Z10995" s="9"/>
    </row>
    <row r="10996" spans="8:26" x14ac:dyDescent="0.3">
      <c r="H10996" s="9"/>
      <c r="I10996" s="9"/>
      <c r="J10996" s="9"/>
      <c r="K10996" s="9"/>
      <c r="L10996" s="9"/>
      <c r="M10996" s="9"/>
      <c r="N10996" s="9"/>
      <c r="O10996" s="9"/>
      <c r="Q10996" s="9"/>
      <c r="R10996" s="9"/>
      <c r="S10996" s="9"/>
      <c r="T10996" s="9"/>
      <c r="U10996" s="9"/>
      <c r="V10996" s="9"/>
      <c r="W10996" s="9"/>
      <c r="Y10996" s="9"/>
      <c r="Z10996" s="9"/>
    </row>
    <row r="10997" spans="8:26" x14ac:dyDescent="0.3">
      <c r="H10997" s="9"/>
      <c r="I10997" s="9"/>
      <c r="J10997" s="9"/>
      <c r="K10997" s="9"/>
      <c r="L10997" s="9"/>
      <c r="M10997" s="9"/>
      <c r="N10997" s="9"/>
      <c r="O10997" s="9"/>
      <c r="Q10997" s="9"/>
      <c r="R10997" s="9"/>
      <c r="S10997" s="9"/>
      <c r="T10997" s="9"/>
      <c r="U10997" s="9"/>
      <c r="V10997" s="9"/>
      <c r="W10997" s="9"/>
      <c r="Y10997" s="9"/>
      <c r="Z10997" s="9"/>
    </row>
    <row r="10998" spans="8:26" x14ac:dyDescent="0.3">
      <c r="H10998" s="9"/>
      <c r="I10998" s="9"/>
      <c r="J10998" s="9"/>
      <c r="K10998" s="9"/>
      <c r="L10998" s="9"/>
      <c r="M10998" s="9"/>
      <c r="N10998" s="9"/>
      <c r="O10998" s="9"/>
      <c r="Q10998" s="9"/>
      <c r="R10998" s="9"/>
      <c r="S10998" s="9"/>
      <c r="T10998" s="9"/>
      <c r="U10998" s="9"/>
      <c r="V10998" s="9"/>
      <c r="W10998" s="9"/>
      <c r="Y10998" s="9"/>
      <c r="Z10998" s="9"/>
    </row>
    <row r="10999" spans="8:26" x14ac:dyDescent="0.3">
      <c r="H10999" s="9"/>
      <c r="I10999" s="9"/>
      <c r="J10999" s="9"/>
      <c r="K10999" s="9"/>
      <c r="L10999" s="9"/>
      <c r="M10999" s="9"/>
      <c r="N10999" s="9"/>
      <c r="O10999" s="9"/>
      <c r="Q10999" s="9"/>
      <c r="R10999" s="9"/>
      <c r="S10999" s="9"/>
      <c r="T10999" s="9"/>
      <c r="U10999" s="9"/>
      <c r="V10999" s="9"/>
      <c r="W10999" s="9"/>
      <c r="Y10999" s="9"/>
      <c r="Z10999" s="9"/>
    </row>
    <row r="11000" spans="8:26" x14ac:dyDescent="0.3">
      <c r="H11000" s="9"/>
      <c r="I11000" s="9"/>
      <c r="J11000" s="9"/>
      <c r="K11000" s="9"/>
      <c r="L11000" s="9"/>
      <c r="M11000" s="9"/>
      <c r="N11000" s="9"/>
      <c r="O11000" s="9"/>
      <c r="Q11000" s="9"/>
      <c r="R11000" s="9"/>
      <c r="S11000" s="9"/>
      <c r="T11000" s="9"/>
      <c r="U11000" s="9"/>
      <c r="V11000" s="9"/>
      <c r="W11000" s="9"/>
      <c r="Y11000" s="9"/>
      <c r="Z11000" s="9"/>
    </row>
    <row r="11001" spans="8:26" x14ac:dyDescent="0.3">
      <c r="H11001" s="9"/>
      <c r="I11001" s="9"/>
      <c r="J11001" s="9"/>
      <c r="K11001" s="9"/>
      <c r="L11001" s="9"/>
      <c r="M11001" s="9"/>
      <c r="N11001" s="9"/>
      <c r="O11001" s="9"/>
      <c r="Q11001" s="9"/>
      <c r="R11001" s="9"/>
      <c r="S11001" s="9"/>
      <c r="T11001" s="9"/>
      <c r="U11001" s="9"/>
      <c r="V11001" s="9"/>
      <c r="W11001" s="9"/>
      <c r="Y11001" s="9"/>
      <c r="Z11001" s="9"/>
    </row>
    <row r="11002" spans="8:26" x14ac:dyDescent="0.3">
      <c r="H11002" s="9"/>
      <c r="I11002" s="9"/>
      <c r="J11002" s="9"/>
      <c r="K11002" s="9"/>
      <c r="L11002" s="9"/>
      <c r="M11002" s="9"/>
      <c r="N11002" s="9"/>
      <c r="O11002" s="9"/>
      <c r="Q11002" s="9"/>
      <c r="R11002" s="9"/>
      <c r="S11002" s="9"/>
      <c r="T11002" s="9"/>
      <c r="U11002" s="9"/>
      <c r="V11002" s="9"/>
      <c r="W11002" s="9"/>
      <c r="Y11002" s="9"/>
      <c r="Z11002" s="9"/>
    </row>
    <row r="11003" spans="8:26" x14ac:dyDescent="0.3">
      <c r="H11003" s="9"/>
      <c r="I11003" s="9"/>
      <c r="J11003" s="9"/>
      <c r="K11003" s="9"/>
      <c r="L11003" s="9"/>
      <c r="M11003" s="9"/>
      <c r="N11003" s="9"/>
      <c r="O11003" s="9"/>
      <c r="Q11003" s="9"/>
      <c r="R11003" s="9"/>
      <c r="S11003" s="9"/>
      <c r="T11003" s="9"/>
      <c r="U11003" s="9"/>
      <c r="V11003" s="9"/>
      <c r="W11003" s="9"/>
      <c r="Y11003" s="9"/>
      <c r="Z11003" s="9"/>
    </row>
    <row r="11004" spans="8:26" x14ac:dyDescent="0.3">
      <c r="H11004" s="9"/>
      <c r="I11004" s="9"/>
      <c r="J11004" s="9"/>
      <c r="K11004" s="9"/>
      <c r="L11004" s="9"/>
      <c r="M11004" s="9"/>
      <c r="N11004" s="9"/>
      <c r="O11004" s="9"/>
      <c r="Q11004" s="9"/>
      <c r="R11004" s="9"/>
      <c r="S11004" s="9"/>
      <c r="T11004" s="9"/>
      <c r="U11004" s="9"/>
      <c r="V11004" s="9"/>
      <c r="W11004" s="9"/>
      <c r="Y11004" s="9"/>
      <c r="Z11004" s="9"/>
    </row>
    <row r="11005" spans="8:26" x14ac:dyDescent="0.3">
      <c r="H11005" s="9"/>
      <c r="I11005" s="9"/>
      <c r="J11005" s="9"/>
      <c r="K11005" s="9"/>
      <c r="L11005" s="9"/>
      <c r="M11005" s="9"/>
      <c r="N11005" s="9"/>
      <c r="O11005" s="9"/>
      <c r="Q11005" s="9"/>
      <c r="R11005" s="9"/>
      <c r="S11005" s="9"/>
      <c r="T11005" s="9"/>
      <c r="U11005" s="9"/>
      <c r="V11005" s="9"/>
      <c r="W11005" s="9"/>
      <c r="Y11005" s="9"/>
      <c r="Z11005" s="9"/>
    </row>
    <row r="11006" spans="8:26" x14ac:dyDescent="0.3">
      <c r="H11006" s="9"/>
      <c r="I11006" s="9"/>
      <c r="J11006" s="9"/>
      <c r="K11006" s="9"/>
      <c r="L11006" s="9"/>
      <c r="M11006" s="9"/>
      <c r="N11006" s="9"/>
      <c r="O11006" s="9"/>
      <c r="Q11006" s="9"/>
      <c r="R11006" s="9"/>
      <c r="S11006" s="9"/>
      <c r="T11006" s="9"/>
      <c r="U11006" s="9"/>
      <c r="V11006" s="9"/>
      <c r="W11006" s="9"/>
      <c r="Y11006" s="9"/>
      <c r="Z11006" s="9"/>
    </row>
    <row r="11007" spans="8:26" x14ac:dyDescent="0.3">
      <c r="H11007" s="9"/>
      <c r="I11007" s="9"/>
      <c r="J11007" s="9"/>
      <c r="K11007" s="9"/>
      <c r="L11007" s="9"/>
      <c r="M11007" s="9"/>
      <c r="N11007" s="9"/>
      <c r="O11007" s="9"/>
      <c r="Q11007" s="9"/>
      <c r="R11007" s="9"/>
      <c r="S11007" s="9"/>
      <c r="T11007" s="9"/>
      <c r="U11007" s="9"/>
      <c r="V11007" s="9"/>
      <c r="W11007" s="9"/>
      <c r="Y11007" s="9"/>
      <c r="Z11007" s="9"/>
    </row>
    <row r="11008" spans="8:26" x14ac:dyDescent="0.3">
      <c r="H11008" s="9"/>
      <c r="I11008" s="9"/>
      <c r="J11008" s="9"/>
      <c r="K11008" s="9"/>
      <c r="L11008" s="9"/>
      <c r="M11008" s="9"/>
      <c r="N11008" s="9"/>
      <c r="O11008" s="9"/>
      <c r="Q11008" s="9"/>
      <c r="R11008" s="9"/>
      <c r="S11008" s="9"/>
      <c r="T11008" s="9"/>
      <c r="U11008" s="9"/>
      <c r="V11008" s="9"/>
      <c r="W11008" s="9"/>
      <c r="Y11008" s="9"/>
      <c r="Z11008" s="9"/>
    </row>
    <row r="11009" spans="8:26" x14ac:dyDescent="0.3">
      <c r="H11009" s="9"/>
      <c r="I11009" s="9"/>
      <c r="J11009" s="9"/>
      <c r="K11009" s="9"/>
      <c r="L11009" s="9"/>
      <c r="M11009" s="9"/>
      <c r="N11009" s="9"/>
      <c r="O11009" s="9"/>
      <c r="Q11009" s="9"/>
      <c r="R11009" s="9"/>
      <c r="S11009" s="9"/>
      <c r="T11009" s="9"/>
      <c r="U11009" s="9"/>
      <c r="V11009" s="9"/>
      <c r="W11009" s="9"/>
      <c r="Y11009" s="9"/>
      <c r="Z11009" s="9"/>
    </row>
    <row r="11010" spans="8:26" x14ac:dyDescent="0.3">
      <c r="H11010" s="9"/>
      <c r="I11010" s="9"/>
      <c r="J11010" s="9"/>
      <c r="K11010" s="9"/>
      <c r="L11010" s="9"/>
      <c r="M11010" s="9"/>
      <c r="N11010" s="9"/>
      <c r="O11010" s="9"/>
      <c r="Q11010" s="9"/>
      <c r="R11010" s="9"/>
      <c r="S11010" s="9"/>
      <c r="T11010" s="9"/>
      <c r="U11010" s="9"/>
      <c r="V11010" s="9"/>
      <c r="W11010" s="9"/>
      <c r="Y11010" s="9"/>
      <c r="Z11010" s="9"/>
    </row>
    <row r="11011" spans="8:26" x14ac:dyDescent="0.3">
      <c r="H11011" s="9"/>
      <c r="I11011" s="9"/>
      <c r="J11011" s="9"/>
      <c r="K11011" s="9"/>
      <c r="L11011" s="9"/>
      <c r="M11011" s="9"/>
      <c r="N11011" s="9"/>
      <c r="O11011" s="9"/>
      <c r="Q11011" s="9"/>
      <c r="R11011" s="9"/>
      <c r="S11011" s="9"/>
      <c r="T11011" s="9"/>
      <c r="U11011" s="9"/>
      <c r="V11011" s="9"/>
      <c r="W11011" s="9"/>
      <c r="Y11011" s="9"/>
      <c r="Z11011" s="9"/>
    </row>
    <row r="11012" spans="8:26" x14ac:dyDescent="0.3">
      <c r="H11012" s="9"/>
      <c r="I11012" s="9"/>
      <c r="J11012" s="9"/>
      <c r="K11012" s="9"/>
      <c r="L11012" s="9"/>
      <c r="M11012" s="9"/>
      <c r="N11012" s="9"/>
      <c r="O11012" s="9"/>
      <c r="Q11012" s="9"/>
      <c r="R11012" s="9"/>
      <c r="S11012" s="9"/>
      <c r="T11012" s="9"/>
      <c r="U11012" s="9"/>
      <c r="V11012" s="9"/>
      <c r="W11012" s="9"/>
      <c r="Y11012" s="9"/>
      <c r="Z11012" s="9"/>
    </row>
    <row r="11013" spans="8:26" x14ac:dyDescent="0.3">
      <c r="H11013" s="9"/>
      <c r="I11013" s="9"/>
      <c r="J11013" s="9"/>
      <c r="K11013" s="9"/>
      <c r="L11013" s="9"/>
      <c r="M11013" s="9"/>
      <c r="N11013" s="9"/>
      <c r="O11013" s="9"/>
      <c r="Q11013" s="9"/>
      <c r="R11013" s="9"/>
      <c r="S11013" s="9"/>
      <c r="T11013" s="9"/>
      <c r="U11013" s="9"/>
      <c r="V11013" s="9"/>
      <c r="W11013" s="9"/>
      <c r="Y11013" s="9"/>
      <c r="Z11013" s="9"/>
    </row>
    <row r="11014" spans="8:26" x14ac:dyDescent="0.3">
      <c r="H11014" s="9"/>
      <c r="I11014" s="9"/>
      <c r="J11014" s="9"/>
      <c r="K11014" s="9"/>
      <c r="L11014" s="9"/>
      <c r="M11014" s="9"/>
      <c r="N11014" s="9"/>
      <c r="O11014" s="9"/>
      <c r="Q11014" s="9"/>
      <c r="R11014" s="9"/>
      <c r="S11014" s="9"/>
      <c r="T11014" s="9"/>
      <c r="U11014" s="9"/>
      <c r="V11014" s="9"/>
      <c r="W11014" s="9"/>
      <c r="Y11014" s="9"/>
      <c r="Z11014" s="9"/>
    </row>
    <row r="11015" spans="8:26" x14ac:dyDescent="0.3">
      <c r="H11015" s="9"/>
      <c r="I11015" s="9"/>
      <c r="J11015" s="9"/>
      <c r="K11015" s="9"/>
      <c r="L11015" s="9"/>
      <c r="M11015" s="9"/>
      <c r="N11015" s="9"/>
      <c r="O11015" s="9"/>
      <c r="Q11015" s="9"/>
      <c r="R11015" s="9"/>
      <c r="S11015" s="9"/>
      <c r="T11015" s="9"/>
      <c r="U11015" s="9"/>
      <c r="V11015" s="9"/>
      <c r="W11015" s="9"/>
      <c r="Y11015" s="9"/>
      <c r="Z11015" s="9"/>
    </row>
    <row r="11016" spans="8:26" x14ac:dyDescent="0.3">
      <c r="H11016" s="9"/>
      <c r="I11016" s="9"/>
      <c r="J11016" s="9"/>
      <c r="K11016" s="9"/>
      <c r="L11016" s="9"/>
      <c r="M11016" s="9"/>
      <c r="N11016" s="9"/>
      <c r="O11016" s="9"/>
      <c r="Q11016" s="9"/>
      <c r="R11016" s="9"/>
      <c r="S11016" s="9"/>
      <c r="T11016" s="9"/>
      <c r="U11016" s="9"/>
      <c r="V11016" s="9"/>
      <c r="W11016" s="9"/>
      <c r="Y11016" s="9"/>
      <c r="Z11016" s="9"/>
    </row>
    <row r="11017" spans="8:26" x14ac:dyDescent="0.3">
      <c r="H11017" s="9"/>
      <c r="I11017" s="9"/>
      <c r="J11017" s="9"/>
      <c r="K11017" s="9"/>
      <c r="L11017" s="9"/>
      <c r="M11017" s="9"/>
      <c r="N11017" s="9"/>
      <c r="O11017" s="9"/>
      <c r="Q11017" s="9"/>
      <c r="R11017" s="9"/>
      <c r="S11017" s="9"/>
      <c r="T11017" s="9"/>
      <c r="U11017" s="9"/>
      <c r="V11017" s="9"/>
      <c r="W11017" s="9"/>
      <c r="Y11017" s="9"/>
      <c r="Z11017" s="9"/>
    </row>
    <row r="11018" spans="8:26" x14ac:dyDescent="0.3">
      <c r="H11018" s="9"/>
      <c r="I11018" s="9"/>
      <c r="J11018" s="9"/>
      <c r="K11018" s="9"/>
      <c r="L11018" s="9"/>
      <c r="M11018" s="9"/>
      <c r="N11018" s="9"/>
      <c r="O11018" s="9"/>
      <c r="Q11018" s="9"/>
      <c r="R11018" s="9"/>
      <c r="S11018" s="9"/>
      <c r="T11018" s="9"/>
      <c r="U11018" s="9"/>
      <c r="V11018" s="9"/>
      <c r="W11018" s="9"/>
      <c r="Y11018" s="9"/>
      <c r="Z11018" s="9"/>
    </row>
    <row r="11019" spans="8:26" x14ac:dyDescent="0.3">
      <c r="H11019" s="9"/>
      <c r="I11019" s="9"/>
      <c r="J11019" s="9"/>
      <c r="K11019" s="9"/>
      <c r="L11019" s="9"/>
      <c r="M11019" s="9"/>
      <c r="N11019" s="9"/>
      <c r="O11019" s="9"/>
      <c r="Q11019" s="9"/>
      <c r="R11019" s="9"/>
      <c r="S11019" s="9"/>
      <c r="T11019" s="9"/>
      <c r="U11019" s="9"/>
      <c r="V11019" s="9"/>
      <c r="W11019" s="9"/>
      <c r="Y11019" s="9"/>
      <c r="Z11019" s="9"/>
    </row>
    <row r="11020" spans="8:26" x14ac:dyDescent="0.3">
      <c r="H11020" s="9"/>
      <c r="I11020" s="9"/>
      <c r="J11020" s="9"/>
      <c r="K11020" s="9"/>
      <c r="L11020" s="9"/>
      <c r="M11020" s="9"/>
      <c r="N11020" s="9"/>
      <c r="O11020" s="9"/>
      <c r="Q11020" s="9"/>
      <c r="R11020" s="9"/>
      <c r="S11020" s="9"/>
      <c r="T11020" s="9"/>
      <c r="U11020" s="9"/>
      <c r="V11020" s="9"/>
      <c r="W11020" s="9"/>
      <c r="Y11020" s="9"/>
      <c r="Z11020" s="9"/>
    </row>
    <row r="11021" spans="8:26" x14ac:dyDescent="0.3">
      <c r="H11021" s="9"/>
      <c r="I11021" s="9"/>
      <c r="J11021" s="9"/>
      <c r="K11021" s="9"/>
      <c r="L11021" s="9"/>
      <c r="M11021" s="9"/>
      <c r="N11021" s="9"/>
      <c r="O11021" s="9"/>
      <c r="Q11021" s="9"/>
      <c r="R11021" s="9"/>
      <c r="S11021" s="9"/>
      <c r="T11021" s="9"/>
      <c r="U11021" s="9"/>
      <c r="V11021" s="9"/>
      <c r="W11021" s="9"/>
      <c r="Y11021" s="9"/>
      <c r="Z11021" s="9"/>
    </row>
    <row r="11022" spans="8:26" x14ac:dyDescent="0.3">
      <c r="H11022" s="9"/>
      <c r="I11022" s="9"/>
      <c r="J11022" s="9"/>
      <c r="K11022" s="9"/>
      <c r="L11022" s="9"/>
      <c r="M11022" s="9"/>
      <c r="N11022" s="9"/>
      <c r="O11022" s="9"/>
      <c r="Q11022" s="9"/>
      <c r="R11022" s="9"/>
      <c r="S11022" s="9"/>
      <c r="T11022" s="9"/>
      <c r="U11022" s="9"/>
      <c r="V11022" s="9"/>
      <c r="W11022" s="9"/>
      <c r="Y11022" s="9"/>
      <c r="Z11022" s="9"/>
    </row>
    <row r="11023" spans="8:26" x14ac:dyDescent="0.3">
      <c r="H11023" s="9"/>
      <c r="I11023" s="9"/>
      <c r="J11023" s="9"/>
      <c r="K11023" s="9"/>
      <c r="L11023" s="9"/>
      <c r="M11023" s="9"/>
      <c r="N11023" s="9"/>
      <c r="O11023" s="9"/>
      <c r="Q11023" s="9"/>
      <c r="R11023" s="9"/>
      <c r="S11023" s="9"/>
      <c r="T11023" s="9"/>
      <c r="U11023" s="9"/>
      <c r="V11023" s="9"/>
      <c r="W11023" s="9"/>
      <c r="Y11023" s="9"/>
      <c r="Z11023" s="9"/>
    </row>
    <row r="11024" spans="8:26" x14ac:dyDescent="0.3">
      <c r="H11024" s="9"/>
      <c r="I11024" s="9"/>
      <c r="J11024" s="9"/>
      <c r="K11024" s="9"/>
      <c r="L11024" s="9"/>
      <c r="M11024" s="9"/>
      <c r="N11024" s="9"/>
      <c r="O11024" s="9"/>
      <c r="Q11024" s="9"/>
      <c r="R11024" s="9"/>
      <c r="S11024" s="9"/>
      <c r="T11024" s="9"/>
      <c r="U11024" s="9"/>
      <c r="V11024" s="9"/>
      <c r="W11024" s="9"/>
      <c r="Y11024" s="9"/>
      <c r="Z11024" s="9"/>
    </row>
    <row r="11025" spans="8:26" x14ac:dyDescent="0.3">
      <c r="H11025" s="9"/>
      <c r="I11025" s="9"/>
      <c r="J11025" s="9"/>
      <c r="K11025" s="9"/>
      <c r="L11025" s="9"/>
      <c r="M11025" s="9"/>
      <c r="N11025" s="9"/>
      <c r="O11025" s="9"/>
      <c r="Q11025" s="9"/>
      <c r="R11025" s="9"/>
      <c r="S11025" s="9"/>
      <c r="T11025" s="9"/>
      <c r="U11025" s="9"/>
      <c r="V11025" s="9"/>
      <c r="W11025" s="9"/>
      <c r="Y11025" s="9"/>
      <c r="Z11025" s="9"/>
    </row>
    <row r="11026" spans="8:26" x14ac:dyDescent="0.3">
      <c r="H11026" s="9"/>
      <c r="I11026" s="9"/>
      <c r="J11026" s="9"/>
      <c r="K11026" s="9"/>
      <c r="L11026" s="9"/>
      <c r="M11026" s="9"/>
      <c r="N11026" s="9"/>
      <c r="O11026" s="9"/>
      <c r="Q11026" s="9"/>
      <c r="R11026" s="9"/>
      <c r="S11026" s="9"/>
      <c r="T11026" s="9"/>
      <c r="U11026" s="9"/>
      <c r="V11026" s="9"/>
      <c r="W11026" s="9"/>
      <c r="Y11026" s="9"/>
      <c r="Z11026" s="9"/>
    </row>
    <row r="11027" spans="8:26" x14ac:dyDescent="0.3">
      <c r="H11027" s="9"/>
      <c r="I11027" s="9"/>
      <c r="J11027" s="9"/>
      <c r="K11027" s="9"/>
      <c r="L11027" s="9"/>
      <c r="M11027" s="9"/>
      <c r="N11027" s="9"/>
      <c r="O11027" s="9"/>
      <c r="Q11027" s="9"/>
      <c r="R11027" s="9"/>
      <c r="S11027" s="9"/>
      <c r="T11027" s="9"/>
      <c r="U11027" s="9"/>
      <c r="V11027" s="9"/>
      <c r="W11027" s="9"/>
      <c r="Y11027" s="9"/>
      <c r="Z11027" s="9"/>
    </row>
    <row r="11028" spans="8:26" x14ac:dyDescent="0.3">
      <c r="H11028" s="9"/>
      <c r="I11028" s="9"/>
      <c r="J11028" s="9"/>
      <c r="K11028" s="9"/>
      <c r="L11028" s="9"/>
      <c r="M11028" s="9"/>
      <c r="N11028" s="9"/>
      <c r="O11028" s="9"/>
      <c r="Q11028" s="9"/>
      <c r="R11028" s="9"/>
      <c r="S11028" s="9"/>
      <c r="T11028" s="9"/>
      <c r="U11028" s="9"/>
      <c r="V11028" s="9"/>
      <c r="W11028" s="9"/>
      <c r="Y11028" s="9"/>
      <c r="Z11028" s="9"/>
    </row>
    <row r="11029" spans="8:26" x14ac:dyDescent="0.3">
      <c r="H11029" s="9"/>
      <c r="I11029" s="9"/>
      <c r="J11029" s="9"/>
      <c r="K11029" s="9"/>
      <c r="L11029" s="9"/>
      <c r="M11029" s="9"/>
      <c r="N11029" s="9"/>
      <c r="O11029" s="9"/>
      <c r="Q11029" s="9"/>
      <c r="R11029" s="9"/>
      <c r="S11029" s="9"/>
      <c r="T11029" s="9"/>
      <c r="U11029" s="9"/>
      <c r="V11029" s="9"/>
      <c r="W11029" s="9"/>
      <c r="Y11029" s="9"/>
      <c r="Z11029" s="9"/>
    </row>
    <row r="11030" spans="8:26" x14ac:dyDescent="0.3">
      <c r="H11030" s="9"/>
      <c r="I11030" s="9"/>
      <c r="J11030" s="9"/>
      <c r="K11030" s="9"/>
      <c r="L11030" s="9"/>
      <c r="M11030" s="9"/>
      <c r="N11030" s="9"/>
      <c r="O11030" s="9"/>
      <c r="Q11030" s="9"/>
      <c r="R11030" s="9"/>
      <c r="S11030" s="9"/>
      <c r="T11030" s="9"/>
      <c r="U11030" s="9"/>
      <c r="V11030" s="9"/>
      <c r="W11030" s="9"/>
      <c r="Y11030" s="9"/>
      <c r="Z11030" s="9"/>
    </row>
    <row r="11031" spans="8:26" x14ac:dyDescent="0.3">
      <c r="H11031" s="9"/>
      <c r="I11031" s="9"/>
      <c r="J11031" s="9"/>
      <c r="K11031" s="9"/>
      <c r="L11031" s="9"/>
      <c r="M11031" s="9"/>
      <c r="N11031" s="9"/>
      <c r="O11031" s="9"/>
      <c r="Q11031" s="9"/>
      <c r="R11031" s="9"/>
      <c r="S11031" s="9"/>
      <c r="T11031" s="9"/>
      <c r="U11031" s="9"/>
      <c r="V11031" s="9"/>
      <c r="W11031" s="9"/>
      <c r="Y11031" s="9"/>
      <c r="Z11031" s="9"/>
    </row>
    <row r="11032" spans="8:26" x14ac:dyDescent="0.3">
      <c r="H11032" s="9"/>
      <c r="I11032" s="9"/>
      <c r="J11032" s="9"/>
      <c r="K11032" s="9"/>
      <c r="L11032" s="9"/>
      <c r="M11032" s="9"/>
      <c r="N11032" s="9"/>
      <c r="O11032" s="9"/>
      <c r="Q11032" s="9"/>
      <c r="R11032" s="9"/>
      <c r="S11032" s="9"/>
      <c r="T11032" s="9"/>
      <c r="U11032" s="9"/>
      <c r="V11032" s="9"/>
      <c r="W11032" s="9"/>
      <c r="Y11032" s="9"/>
      <c r="Z11032" s="9"/>
    </row>
    <row r="11033" spans="8:26" x14ac:dyDescent="0.3">
      <c r="H11033" s="9"/>
      <c r="I11033" s="9"/>
      <c r="J11033" s="9"/>
      <c r="K11033" s="9"/>
      <c r="L11033" s="9"/>
      <c r="M11033" s="9"/>
      <c r="N11033" s="9"/>
      <c r="O11033" s="9"/>
      <c r="Q11033" s="9"/>
      <c r="R11033" s="9"/>
      <c r="S11033" s="9"/>
      <c r="T11033" s="9"/>
      <c r="U11033" s="9"/>
      <c r="V11033" s="9"/>
      <c r="W11033" s="9"/>
      <c r="Y11033" s="9"/>
      <c r="Z11033" s="9"/>
    </row>
    <row r="11034" spans="8:26" x14ac:dyDescent="0.3">
      <c r="H11034" s="9"/>
      <c r="I11034" s="9"/>
      <c r="J11034" s="9"/>
      <c r="K11034" s="9"/>
      <c r="L11034" s="9"/>
      <c r="M11034" s="9"/>
      <c r="N11034" s="9"/>
      <c r="O11034" s="9"/>
      <c r="Q11034" s="9"/>
      <c r="R11034" s="9"/>
      <c r="S11034" s="9"/>
      <c r="T11034" s="9"/>
      <c r="U11034" s="9"/>
      <c r="V11034" s="9"/>
      <c r="W11034" s="9"/>
      <c r="Y11034" s="9"/>
      <c r="Z11034" s="9"/>
    </row>
    <row r="11035" spans="8:26" x14ac:dyDescent="0.3">
      <c r="H11035" s="9"/>
      <c r="I11035" s="9"/>
      <c r="J11035" s="9"/>
      <c r="K11035" s="9"/>
      <c r="L11035" s="9"/>
      <c r="M11035" s="9"/>
      <c r="N11035" s="9"/>
      <c r="O11035" s="9"/>
      <c r="Q11035" s="9"/>
      <c r="R11035" s="9"/>
      <c r="S11035" s="9"/>
      <c r="T11035" s="9"/>
      <c r="U11035" s="9"/>
      <c r="V11035" s="9"/>
      <c r="W11035" s="9"/>
      <c r="Y11035" s="9"/>
      <c r="Z11035" s="9"/>
    </row>
    <row r="11036" spans="8:26" x14ac:dyDescent="0.3">
      <c r="H11036" s="9"/>
      <c r="I11036" s="9"/>
      <c r="J11036" s="9"/>
      <c r="K11036" s="9"/>
      <c r="L11036" s="9"/>
      <c r="M11036" s="9"/>
      <c r="N11036" s="9"/>
      <c r="O11036" s="9"/>
      <c r="Q11036" s="9"/>
      <c r="R11036" s="9"/>
      <c r="S11036" s="9"/>
      <c r="T11036" s="9"/>
      <c r="U11036" s="9"/>
      <c r="V11036" s="9"/>
      <c r="W11036" s="9"/>
      <c r="Y11036" s="9"/>
      <c r="Z11036" s="9"/>
    </row>
    <row r="11037" spans="8:26" x14ac:dyDescent="0.3">
      <c r="H11037" s="9"/>
      <c r="I11037" s="9"/>
      <c r="J11037" s="9"/>
      <c r="K11037" s="9"/>
      <c r="L11037" s="9"/>
      <c r="M11037" s="9"/>
      <c r="N11037" s="9"/>
      <c r="O11037" s="9"/>
      <c r="Q11037" s="9"/>
      <c r="R11037" s="9"/>
      <c r="S11037" s="9"/>
      <c r="T11037" s="9"/>
      <c r="U11037" s="9"/>
      <c r="V11037" s="9"/>
      <c r="W11037" s="9"/>
      <c r="Y11037" s="9"/>
      <c r="Z11037" s="9"/>
    </row>
    <row r="11038" spans="8:26" x14ac:dyDescent="0.3">
      <c r="H11038" s="9"/>
      <c r="I11038" s="9"/>
      <c r="J11038" s="9"/>
      <c r="K11038" s="9"/>
      <c r="L11038" s="9"/>
      <c r="M11038" s="9"/>
      <c r="N11038" s="9"/>
      <c r="O11038" s="9"/>
      <c r="Q11038" s="9"/>
      <c r="R11038" s="9"/>
      <c r="S11038" s="9"/>
      <c r="T11038" s="9"/>
      <c r="U11038" s="9"/>
      <c r="V11038" s="9"/>
      <c r="W11038" s="9"/>
      <c r="Y11038" s="9"/>
      <c r="Z11038" s="9"/>
    </row>
    <row r="11039" spans="8:26" x14ac:dyDescent="0.3">
      <c r="H11039" s="9"/>
      <c r="I11039" s="9"/>
      <c r="J11039" s="9"/>
      <c r="K11039" s="9"/>
      <c r="L11039" s="9"/>
      <c r="M11039" s="9"/>
      <c r="N11039" s="9"/>
      <c r="O11039" s="9"/>
      <c r="Q11039" s="9"/>
      <c r="R11039" s="9"/>
      <c r="S11039" s="9"/>
      <c r="T11039" s="9"/>
      <c r="U11039" s="9"/>
      <c r="V11039" s="9"/>
      <c r="W11039" s="9"/>
      <c r="Y11039" s="9"/>
      <c r="Z11039" s="9"/>
    </row>
    <row r="11040" spans="8:26" x14ac:dyDescent="0.3">
      <c r="H11040" s="9"/>
      <c r="I11040" s="9"/>
      <c r="J11040" s="9"/>
      <c r="K11040" s="9"/>
      <c r="L11040" s="9"/>
      <c r="M11040" s="9"/>
      <c r="N11040" s="9"/>
      <c r="O11040" s="9"/>
      <c r="Q11040" s="9"/>
      <c r="R11040" s="9"/>
      <c r="S11040" s="9"/>
      <c r="T11040" s="9"/>
      <c r="U11040" s="9"/>
      <c r="V11040" s="9"/>
      <c r="W11040" s="9"/>
      <c r="Y11040" s="9"/>
      <c r="Z11040" s="9"/>
    </row>
    <row r="11041" spans="8:26" x14ac:dyDescent="0.3">
      <c r="H11041" s="9"/>
      <c r="I11041" s="9"/>
      <c r="J11041" s="9"/>
      <c r="K11041" s="9"/>
      <c r="L11041" s="9"/>
      <c r="M11041" s="9"/>
      <c r="N11041" s="9"/>
      <c r="O11041" s="9"/>
      <c r="Q11041" s="9"/>
      <c r="R11041" s="9"/>
      <c r="S11041" s="9"/>
      <c r="T11041" s="9"/>
      <c r="U11041" s="9"/>
      <c r="V11041" s="9"/>
      <c r="W11041" s="9"/>
      <c r="Y11041" s="9"/>
      <c r="Z11041" s="9"/>
    </row>
    <row r="11042" spans="8:26" x14ac:dyDescent="0.3">
      <c r="H11042" s="9"/>
      <c r="I11042" s="9"/>
      <c r="J11042" s="9"/>
      <c r="K11042" s="9"/>
      <c r="L11042" s="9"/>
      <c r="M11042" s="9"/>
      <c r="N11042" s="9"/>
      <c r="O11042" s="9"/>
      <c r="Q11042" s="9"/>
      <c r="R11042" s="9"/>
      <c r="S11042" s="9"/>
      <c r="T11042" s="9"/>
      <c r="U11042" s="9"/>
      <c r="V11042" s="9"/>
      <c r="W11042" s="9"/>
      <c r="Y11042" s="9"/>
      <c r="Z11042" s="9"/>
    </row>
    <row r="11043" spans="8:26" x14ac:dyDescent="0.3">
      <c r="H11043" s="9"/>
      <c r="I11043" s="9"/>
      <c r="J11043" s="9"/>
      <c r="K11043" s="9"/>
      <c r="L11043" s="9"/>
      <c r="M11043" s="9"/>
      <c r="N11043" s="9"/>
      <c r="O11043" s="9"/>
      <c r="Q11043" s="9"/>
      <c r="R11043" s="9"/>
      <c r="S11043" s="9"/>
      <c r="T11043" s="9"/>
      <c r="U11043" s="9"/>
      <c r="V11043" s="9"/>
      <c r="W11043" s="9"/>
      <c r="Y11043" s="9"/>
      <c r="Z11043" s="9"/>
    </row>
    <row r="11044" spans="8:26" x14ac:dyDescent="0.3">
      <c r="H11044" s="9"/>
      <c r="I11044" s="9"/>
      <c r="J11044" s="9"/>
      <c r="K11044" s="9"/>
      <c r="L11044" s="9"/>
      <c r="M11044" s="9"/>
      <c r="N11044" s="9"/>
      <c r="O11044" s="9"/>
      <c r="Q11044" s="9"/>
      <c r="R11044" s="9"/>
      <c r="S11044" s="9"/>
      <c r="T11044" s="9"/>
      <c r="U11044" s="9"/>
      <c r="V11044" s="9"/>
      <c r="W11044" s="9"/>
      <c r="Y11044" s="9"/>
      <c r="Z11044" s="9"/>
    </row>
    <row r="11045" spans="8:26" x14ac:dyDescent="0.3">
      <c r="H11045" s="9"/>
      <c r="I11045" s="9"/>
      <c r="J11045" s="9"/>
      <c r="K11045" s="9"/>
      <c r="L11045" s="9"/>
      <c r="M11045" s="9"/>
      <c r="N11045" s="9"/>
      <c r="O11045" s="9"/>
      <c r="Q11045" s="9"/>
      <c r="R11045" s="9"/>
      <c r="S11045" s="9"/>
      <c r="T11045" s="9"/>
      <c r="U11045" s="9"/>
      <c r="V11045" s="9"/>
      <c r="W11045" s="9"/>
      <c r="Y11045" s="9"/>
      <c r="Z11045" s="9"/>
    </row>
    <row r="11046" spans="8:26" x14ac:dyDescent="0.3">
      <c r="H11046" s="9"/>
      <c r="I11046" s="9"/>
      <c r="J11046" s="9"/>
      <c r="K11046" s="9"/>
      <c r="L11046" s="9"/>
      <c r="M11046" s="9"/>
      <c r="N11046" s="9"/>
      <c r="O11046" s="9"/>
      <c r="Q11046" s="9"/>
      <c r="R11046" s="9"/>
      <c r="S11046" s="9"/>
      <c r="T11046" s="9"/>
      <c r="U11046" s="9"/>
      <c r="V11046" s="9"/>
      <c r="W11046" s="9"/>
      <c r="Y11046" s="9"/>
      <c r="Z11046" s="9"/>
    </row>
    <row r="11047" spans="8:26" x14ac:dyDescent="0.3">
      <c r="H11047" s="9"/>
      <c r="I11047" s="9"/>
      <c r="J11047" s="9"/>
      <c r="K11047" s="9"/>
      <c r="L11047" s="9"/>
      <c r="M11047" s="9"/>
      <c r="N11047" s="9"/>
      <c r="O11047" s="9"/>
      <c r="Q11047" s="9"/>
      <c r="R11047" s="9"/>
      <c r="S11047" s="9"/>
      <c r="T11047" s="9"/>
      <c r="U11047" s="9"/>
      <c r="V11047" s="9"/>
      <c r="W11047" s="9"/>
      <c r="Y11047" s="9"/>
      <c r="Z11047" s="9"/>
    </row>
    <row r="11048" spans="8:26" x14ac:dyDescent="0.3">
      <c r="H11048" s="9"/>
      <c r="I11048" s="9"/>
      <c r="J11048" s="9"/>
      <c r="K11048" s="9"/>
      <c r="L11048" s="9"/>
      <c r="M11048" s="9"/>
      <c r="N11048" s="9"/>
      <c r="O11048" s="9"/>
      <c r="Q11048" s="9"/>
      <c r="R11048" s="9"/>
      <c r="S11048" s="9"/>
      <c r="T11048" s="9"/>
      <c r="U11048" s="9"/>
      <c r="V11048" s="9"/>
      <c r="W11048" s="9"/>
      <c r="Y11048" s="9"/>
      <c r="Z11048" s="9"/>
    </row>
    <row r="11049" spans="8:26" x14ac:dyDescent="0.3">
      <c r="H11049" s="9"/>
      <c r="I11049" s="9"/>
      <c r="J11049" s="9"/>
      <c r="K11049" s="9"/>
      <c r="L11049" s="9"/>
      <c r="M11049" s="9"/>
      <c r="N11049" s="9"/>
      <c r="O11049" s="9"/>
      <c r="Q11049" s="9"/>
      <c r="R11049" s="9"/>
      <c r="S11049" s="9"/>
      <c r="T11049" s="9"/>
      <c r="U11049" s="9"/>
      <c r="V11049" s="9"/>
      <c r="W11049" s="9"/>
      <c r="Y11049" s="9"/>
      <c r="Z11049" s="9"/>
    </row>
    <row r="11050" spans="8:26" x14ac:dyDescent="0.3">
      <c r="H11050" s="9"/>
      <c r="I11050" s="9"/>
      <c r="J11050" s="9"/>
      <c r="K11050" s="9"/>
      <c r="L11050" s="9"/>
      <c r="M11050" s="9"/>
      <c r="N11050" s="9"/>
      <c r="O11050" s="9"/>
      <c r="Q11050" s="9"/>
      <c r="R11050" s="9"/>
      <c r="S11050" s="9"/>
      <c r="T11050" s="9"/>
      <c r="U11050" s="9"/>
      <c r="V11050" s="9"/>
      <c r="W11050" s="9"/>
      <c r="Y11050" s="9"/>
      <c r="Z11050" s="9"/>
    </row>
    <row r="11051" spans="8:26" x14ac:dyDescent="0.3">
      <c r="H11051" s="9"/>
      <c r="I11051" s="9"/>
      <c r="J11051" s="9"/>
      <c r="K11051" s="9"/>
      <c r="L11051" s="9"/>
      <c r="M11051" s="9"/>
      <c r="N11051" s="9"/>
      <c r="O11051" s="9"/>
      <c r="Q11051" s="9"/>
      <c r="R11051" s="9"/>
      <c r="S11051" s="9"/>
      <c r="T11051" s="9"/>
      <c r="U11051" s="9"/>
      <c r="V11051" s="9"/>
      <c r="W11051" s="9"/>
      <c r="Y11051" s="9"/>
      <c r="Z11051" s="9"/>
    </row>
    <row r="11052" spans="8:26" x14ac:dyDescent="0.3">
      <c r="H11052" s="9"/>
      <c r="I11052" s="9"/>
      <c r="J11052" s="9"/>
      <c r="K11052" s="9"/>
      <c r="L11052" s="9"/>
      <c r="M11052" s="9"/>
      <c r="N11052" s="9"/>
      <c r="O11052" s="9"/>
      <c r="Q11052" s="9"/>
      <c r="R11052" s="9"/>
      <c r="S11052" s="9"/>
      <c r="T11052" s="9"/>
      <c r="U11052" s="9"/>
      <c r="V11052" s="9"/>
      <c r="W11052" s="9"/>
      <c r="Y11052" s="9"/>
      <c r="Z11052" s="9"/>
    </row>
    <row r="11053" spans="8:26" x14ac:dyDescent="0.3">
      <c r="H11053" s="9"/>
      <c r="I11053" s="9"/>
      <c r="J11053" s="9"/>
      <c r="K11053" s="9"/>
      <c r="L11053" s="9"/>
      <c r="M11053" s="9"/>
      <c r="N11053" s="9"/>
      <c r="O11053" s="9"/>
      <c r="Q11053" s="9"/>
      <c r="R11053" s="9"/>
      <c r="S11053" s="9"/>
      <c r="T11053" s="9"/>
      <c r="U11053" s="9"/>
      <c r="V11053" s="9"/>
      <c r="W11053" s="9"/>
      <c r="Y11053" s="9"/>
      <c r="Z11053" s="9"/>
    </row>
    <row r="11054" spans="8:26" x14ac:dyDescent="0.3">
      <c r="H11054" s="9"/>
      <c r="I11054" s="9"/>
      <c r="J11054" s="9"/>
      <c r="K11054" s="9"/>
      <c r="L11054" s="9"/>
      <c r="M11054" s="9"/>
      <c r="N11054" s="9"/>
      <c r="O11054" s="9"/>
      <c r="Q11054" s="9"/>
      <c r="R11054" s="9"/>
      <c r="S11054" s="9"/>
      <c r="T11054" s="9"/>
      <c r="U11054" s="9"/>
      <c r="V11054" s="9"/>
      <c r="W11054" s="9"/>
      <c r="Y11054" s="9"/>
      <c r="Z11054" s="9"/>
    </row>
    <row r="11055" spans="8:26" x14ac:dyDescent="0.3">
      <c r="H11055" s="9"/>
      <c r="I11055" s="9"/>
      <c r="J11055" s="9"/>
      <c r="K11055" s="9"/>
      <c r="L11055" s="9"/>
      <c r="M11055" s="9"/>
      <c r="N11055" s="9"/>
      <c r="O11055" s="9"/>
      <c r="Q11055" s="9"/>
      <c r="R11055" s="9"/>
      <c r="S11055" s="9"/>
      <c r="T11055" s="9"/>
      <c r="U11055" s="9"/>
      <c r="V11055" s="9"/>
      <c r="W11055" s="9"/>
      <c r="Y11055" s="9"/>
      <c r="Z11055" s="9"/>
    </row>
    <row r="11056" spans="8:26" x14ac:dyDescent="0.3">
      <c r="H11056" s="9"/>
      <c r="I11056" s="9"/>
      <c r="J11056" s="9"/>
      <c r="K11056" s="9"/>
      <c r="L11056" s="9"/>
      <c r="M11056" s="9"/>
      <c r="N11056" s="9"/>
      <c r="O11056" s="9"/>
      <c r="Q11056" s="9"/>
      <c r="R11056" s="9"/>
      <c r="S11056" s="9"/>
      <c r="T11056" s="9"/>
      <c r="U11056" s="9"/>
      <c r="V11056" s="9"/>
      <c r="W11056" s="9"/>
      <c r="Y11056" s="9"/>
      <c r="Z11056" s="9"/>
    </row>
    <row r="11057" spans="8:26" x14ac:dyDescent="0.3">
      <c r="H11057" s="9"/>
      <c r="I11057" s="9"/>
      <c r="J11057" s="9"/>
      <c r="K11057" s="9"/>
      <c r="L11057" s="9"/>
      <c r="M11057" s="9"/>
      <c r="N11057" s="9"/>
      <c r="O11057" s="9"/>
      <c r="Q11057" s="9"/>
      <c r="R11057" s="9"/>
      <c r="S11057" s="9"/>
      <c r="T11057" s="9"/>
      <c r="U11057" s="9"/>
      <c r="V11057" s="9"/>
      <c r="W11057" s="9"/>
      <c r="Y11057" s="9"/>
      <c r="Z11057" s="9"/>
    </row>
    <row r="11058" spans="8:26" x14ac:dyDescent="0.3">
      <c r="H11058" s="9"/>
      <c r="I11058" s="9"/>
      <c r="J11058" s="9"/>
      <c r="K11058" s="9"/>
      <c r="L11058" s="9"/>
      <c r="M11058" s="9"/>
      <c r="N11058" s="9"/>
      <c r="O11058" s="9"/>
      <c r="Q11058" s="9"/>
      <c r="R11058" s="9"/>
      <c r="S11058" s="9"/>
      <c r="T11058" s="9"/>
      <c r="U11058" s="9"/>
      <c r="V11058" s="9"/>
      <c r="W11058" s="9"/>
      <c r="Y11058" s="9"/>
      <c r="Z11058" s="9"/>
    </row>
    <row r="11059" spans="8:26" x14ac:dyDescent="0.3">
      <c r="H11059" s="9"/>
      <c r="I11059" s="9"/>
      <c r="J11059" s="9"/>
      <c r="K11059" s="9"/>
      <c r="L11059" s="9"/>
      <c r="M11059" s="9"/>
      <c r="N11059" s="9"/>
      <c r="O11059" s="9"/>
      <c r="Q11059" s="9"/>
      <c r="R11059" s="9"/>
      <c r="S11059" s="9"/>
      <c r="T11059" s="9"/>
      <c r="U11059" s="9"/>
      <c r="V11059" s="9"/>
      <c r="W11059" s="9"/>
      <c r="Y11059" s="9"/>
      <c r="Z11059" s="9"/>
    </row>
    <row r="11060" spans="8:26" x14ac:dyDescent="0.3">
      <c r="H11060" s="9"/>
      <c r="I11060" s="9"/>
      <c r="J11060" s="9"/>
      <c r="K11060" s="9"/>
      <c r="L11060" s="9"/>
      <c r="M11060" s="9"/>
      <c r="N11060" s="9"/>
      <c r="O11060" s="9"/>
      <c r="Q11060" s="9"/>
      <c r="R11060" s="9"/>
      <c r="S11060" s="9"/>
      <c r="T11060" s="9"/>
      <c r="U11060" s="9"/>
      <c r="V11060" s="9"/>
      <c r="W11060" s="9"/>
      <c r="Y11060" s="9"/>
      <c r="Z11060" s="9"/>
    </row>
    <row r="11061" spans="8:26" x14ac:dyDescent="0.3">
      <c r="H11061" s="9"/>
      <c r="I11061" s="9"/>
      <c r="J11061" s="9"/>
      <c r="K11061" s="9"/>
      <c r="L11061" s="9"/>
      <c r="M11061" s="9"/>
      <c r="N11061" s="9"/>
      <c r="O11061" s="9"/>
      <c r="Q11061" s="9"/>
      <c r="R11061" s="9"/>
      <c r="S11061" s="9"/>
      <c r="T11061" s="9"/>
      <c r="U11061" s="9"/>
      <c r="V11061" s="9"/>
      <c r="W11061" s="9"/>
      <c r="Y11061" s="9"/>
      <c r="Z11061" s="9"/>
    </row>
    <row r="11062" spans="8:26" x14ac:dyDescent="0.3">
      <c r="H11062" s="9"/>
      <c r="I11062" s="9"/>
      <c r="J11062" s="9"/>
      <c r="K11062" s="9"/>
      <c r="L11062" s="9"/>
      <c r="M11062" s="9"/>
      <c r="N11062" s="9"/>
      <c r="O11062" s="9"/>
      <c r="Q11062" s="9"/>
      <c r="R11062" s="9"/>
      <c r="S11062" s="9"/>
      <c r="T11062" s="9"/>
      <c r="U11062" s="9"/>
      <c r="V11062" s="9"/>
      <c r="W11062" s="9"/>
      <c r="Y11062" s="9"/>
      <c r="Z11062" s="9"/>
    </row>
    <row r="11063" spans="8:26" x14ac:dyDescent="0.3">
      <c r="H11063" s="9"/>
      <c r="I11063" s="9"/>
      <c r="J11063" s="9"/>
      <c r="K11063" s="9"/>
      <c r="L11063" s="9"/>
      <c r="M11063" s="9"/>
      <c r="N11063" s="9"/>
      <c r="O11063" s="9"/>
      <c r="Q11063" s="9"/>
      <c r="R11063" s="9"/>
      <c r="S11063" s="9"/>
      <c r="T11063" s="9"/>
      <c r="U11063" s="9"/>
      <c r="V11063" s="9"/>
      <c r="W11063" s="9"/>
      <c r="Y11063" s="9"/>
      <c r="Z11063" s="9"/>
    </row>
    <row r="11064" spans="8:26" x14ac:dyDescent="0.3">
      <c r="H11064" s="9"/>
      <c r="I11064" s="9"/>
      <c r="J11064" s="9"/>
      <c r="K11064" s="9"/>
      <c r="L11064" s="9"/>
      <c r="M11064" s="9"/>
      <c r="N11064" s="9"/>
      <c r="O11064" s="9"/>
      <c r="Q11064" s="9"/>
      <c r="R11064" s="9"/>
      <c r="S11064" s="9"/>
      <c r="T11064" s="9"/>
      <c r="U11064" s="9"/>
      <c r="V11064" s="9"/>
      <c r="W11064" s="9"/>
      <c r="Y11064" s="9"/>
      <c r="Z11064" s="9"/>
    </row>
    <row r="11065" spans="8:26" x14ac:dyDescent="0.3">
      <c r="H11065" s="9"/>
      <c r="I11065" s="9"/>
      <c r="J11065" s="9"/>
      <c r="K11065" s="9"/>
      <c r="L11065" s="9"/>
      <c r="M11065" s="9"/>
      <c r="N11065" s="9"/>
      <c r="O11065" s="9"/>
      <c r="Q11065" s="9"/>
      <c r="R11065" s="9"/>
      <c r="S11065" s="9"/>
      <c r="T11065" s="9"/>
      <c r="U11065" s="9"/>
      <c r="V11065" s="9"/>
      <c r="W11065" s="9"/>
      <c r="Y11065" s="9"/>
      <c r="Z11065" s="9"/>
    </row>
    <row r="11066" spans="8:26" x14ac:dyDescent="0.3">
      <c r="H11066" s="9"/>
      <c r="I11066" s="9"/>
      <c r="J11066" s="9"/>
      <c r="K11066" s="9"/>
      <c r="L11066" s="9"/>
      <c r="M11066" s="9"/>
      <c r="N11066" s="9"/>
      <c r="O11066" s="9"/>
      <c r="Q11066" s="9"/>
      <c r="R11066" s="9"/>
      <c r="S11066" s="9"/>
      <c r="T11066" s="9"/>
      <c r="U11066" s="9"/>
      <c r="V11066" s="9"/>
      <c r="W11066" s="9"/>
      <c r="Y11066" s="9"/>
      <c r="Z11066" s="9"/>
    </row>
    <row r="11067" spans="8:26" x14ac:dyDescent="0.3">
      <c r="H11067" s="9"/>
      <c r="I11067" s="9"/>
      <c r="J11067" s="9"/>
      <c r="K11067" s="9"/>
      <c r="L11067" s="9"/>
      <c r="M11067" s="9"/>
      <c r="N11067" s="9"/>
      <c r="O11067" s="9"/>
      <c r="Q11067" s="9"/>
      <c r="R11067" s="9"/>
      <c r="S11067" s="9"/>
      <c r="T11067" s="9"/>
      <c r="U11067" s="9"/>
      <c r="V11067" s="9"/>
      <c r="W11067" s="9"/>
      <c r="Y11067" s="9"/>
      <c r="Z11067" s="9"/>
    </row>
    <row r="11068" spans="8:26" x14ac:dyDescent="0.3">
      <c r="H11068" s="9"/>
      <c r="I11068" s="9"/>
      <c r="J11068" s="9"/>
      <c r="K11068" s="9"/>
      <c r="L11068" s="9"/>
      <c r="M11068" s="9"/>
      <c r="N11068" s="9"/>
      <c r="O11068" s="9"/>
      <c r="Q11068" s="9"/>
      <c r="R11068" s="9"/>
      <c r="S11068" s="9"/>
      <c r="T11068" s="9"/>
      <c r="U11068" s="9"/>
      <c r="V11068" s="9"/>
      <c r="W11068" s="9"/>
      <c r="Y11068" s="9"/>
      <c r="Z11068" s="9"/>
    </row>
    <row r="11069" spans="8:26" x14ac:dyDescent="0.3">
      <c r="H11069" s="9"/>
      <c r="I11069" s="9"/>
      <c r="J11069" s="9"/>
      <c r="K11069" s="9"/>
      <c r="L11069" s="9"/>
      <c r="M11069" s="9"/>
      <c r="N11069" s="9"/>
      <c r="O11069" s="9"/>
      <c r="Q11069" s="9"/>
      <c r="R11069" s="9"/>
      <c r="S11069" s="9"/>
      <c r="T11069" s="9"/>
      <c r="U11069" s="9"/>
      <c r="V11069" s="9"/>
      <c r="W11069" s="9"/>
      <c r="Y11069" s="9"/>
      <c r="Z11069" s="9"/>
    </row>
    <row r="11070" spans="8:26" x14ac:dyDescent="0.3">
      <c r="H11070" s="9"/>
      <c r="I11070" s="9"/>
      <c r="J11070" s="9"/>
      <c r="K11070" s="9"/>
      <c r="L11070" s="9"/>
      <c r="M11070" s="9"/>
      <c r="N11070" s="9"/>
      <c r="O11070" s="9"/>
      <c r="Q11070" s="9"/>
      <c r="R11070" s="9"/>
      <c r="S11070" s="9"/>
      <c r="T11070" s="9"/>
      <c r="U11070" s="9"/>
      <c r="V11070" s="9"/>
      <c r="W11070" s="9"/>
      <c r="Y11070" s="9"/>
      <c r="Z11070" s="9"/>
    </row>
    <row r="11071" spans="8:26" x14ac:dyDescent="0.3">
      <c r="H11071" s="9"/>
      <c r="I11071" s="9"/>
      <c r="J11071" s="9"/>
      <c r="K11071" s="9"/>
      <c r="L11071" s="9"/>
      <c r="M11071" s="9"/>
      <c r="N11071" s="9"/>
      <c r="O11071" s="9"/>
      <c r="Q11071" s="9"/>
      <c r="R11071" s="9"/>
      <c r="S11071" s="9"/>
      <c r="T11071" s="9"/>
      <c r="U11071" s="9"/>
      <c r="V11071" s="9"/>
      <c r="W11071" s="9"/>
      <c r="Y11071" s="9"/>
      <c r="Z11071" s="9"/>
    </row>
    <row r="11072" spans="8:26" x14ac:dyDescent="0.3">
      <c r="H11072" s="9"/>
      <c r="I11072" s="9"/>
      <c r="J11072" s="9"/>
      <c r="K11072" s="9"/>
      <c r="L11072" s="9"/>
      <c r="M11072" s="9"/>
      <c r="N11072" s="9"/>
      <c r="O11072" s="9"/>
      <c r="Q11072" s="9"/>
      <c r="R11072" s="9"/>
      <c r="S11072" s="9"/>
      <c r="T11072" s="9"/>
      <c r="U11072" s="9"/>
      <c r="V11072" s="9"/>
      <c r="W11072" s="9"/>
      <c r="Y11072" s="9"/>
      <c r="Z11072" s="9"/>
    </row>
    <row r="11073" spans="8:26" x14ac:dyDescent="0.3">
      <c r="H11073" s="9"/>
      <c r="I11073" s="9"/>
      <c r="J11073" s="9"/>
      <c r="K11073" s="9"/>
      <c r="L11073" s="9"/>
      <c r="M11073" s="9"/>
      <c r="N11073" s="9"/>
      <c r="O11073" s="9"/>
      <c r="Q11073" s="9"/>
      <c r="R11073" s="9"/>
      <c r="S11073" s="9"/>
      <c r="T11073" s="9"/>
      <c r="U11073" s="9"/>
      <c r="V11073" s="9"/>
      <c r="W11073" s="9"/>
      <c r="Y11073" s="9"/>
      <c r="Z11073" s="9"/>
    </row>
    <row r="11074" spans="8:26" x14ac:dyDescent="0.3">
      <c r="H11074" s="9"/>
      <c r="I11074" s="9"/>
      <c r="J11074" s="9"/>
      <c r="K11074" s="9"/>
      <c r="L11074" s="9"/>
      <c r="M11074" s="9"/>
      <c r="N11074" s="9"/>
      <c r="O11074" s="9"/>
      <c r="Q11074" s="9"/>
      <c r="R11074" s="9"/>
      <c r="S11074" s="9"/>
      <c r="T11074" s="9"/>
      <c r="U11074" s="9"/>
      <c r="V11074" s="9"/>
      <c r="W11074" s="9"/>
      <c r="Y11074" s="9"/>
      <c r="Z11074" s="9"/>
    </row>
    <row r="11075" spans="8:26" x14ac:dyDescent="0.3">
      <c r="H11075" s="9"/>
      <c r="I11075" s="9"/>
      <c r="J11075" s="9"/>
      <c r="K11075" s="9"/>
      <c r="L11075" s="9"/>
      <c r="M11075" s="9"/>
      <c r="N11075" s="9"/>
      <c r="O11075" s="9"/>
      <c r="Q11075" s="9"/>
      <c r="R11075" s="9"/>
      <c r="S11075" s="9"/>
      <c r="T11075" s="9"/>
      <c r="U11075" s="9"/>
      <c r="V11075" s="9"/>
      <c r="W11075" s="9"/>
      <c r="Y11075" s="9"/>
      <c r="Z11075" s="9"/>
    </row>
    <row r="11076" spans="8:26" x14ac:dyDescent="0.3">
      <c r="H11076" s="9"/>
      <c r="I11076" s="9"/>
      <c r="J11076" s="9"/>
      <c r="K11076" s="9"/>
      <c r="L11076" s="9"/>
      <c r="M11076" s="9"/>
      <c r="N11076" s="9"/>
      <c r="O11076" s="9"/>
      <c r="Q11076" s="9"/>
      <c r="R11076" s="9"/>
      <c r="S11076" s="9"/>
      <c r="T11076" s="9"/>
      <c r="U11076" s="9"/>
      <c r="V11076" s="9"/>
      <c r="W11076" s="9"/>
      <c r="Y11076" s="9"/>
      <c r="Z11076" s="9"/>
    </row>
    <row r="11077" spans="8:26" x14ac:dyDescent="0.3">
      <c r="H11077" s="9"/>
      <c r="I11077" s="9"/>
      <c r="J11077" s="9"/>
      <c r="K11077" s="9"/>
      <c r="L11077" s="9"/>
      <c r="M11077" s="9"/>
      <c r="N11077" s="9"/>
      <c r="O11077" s="9"/>
      <c r="Q11077" s="9"/>
      <c r="R11077" s="9"/>
      <c r="S11077" s="9"/>
      <c r="T11077" s="9"/>
      <c r="U11077" s="9"/>
      <c r="V11077" s="9"/>
      <c r="W11077" s="9"/>
      <c r="Y11077" s="9"/>
      <c r="Z11077" s="9"/>
    </row>
    <row r="11078" spans="8:26" x14ac:dyDescent="0.3">
      <c r="H11078" s="9"/>
      <c r="I11078" s="9"/>
      <c r="J11078" s="9"/>
      <c r="K11078" s="9"/>
      <c r="L11078" s="9"/>
      <c r="M11078" s="9"/>
      <c r="N11078" s="9"/>
      <c r="O11078" s="9"/>
      <c r="Q11078" s="9"/>
      <c r="R11078" s="9"/>
      <c r="S11078" s="9"/>
      <c r="T11078" s="9"/>
      <c r="U11078" s="9"/>
      <c r="V11078" s="9"/>
      <c r="W11078" s="9"/>
      <c r="Y11078" s="9"/>
      <c r="Z11078" s="9"/>
    </row>
    <row r="11079" spans="8:26" x14ac:dyDescent="0.3">
      <c r="H11079" s="9"/>
      <c r="I11079" s="9"/>
      <c r="J11079" s="9"/>
      <c r="K11079" s="9"/>
      <c r="L11079" s="9"/>
      <c r="M11079" s="9"/>
      <c r="N11079" s="9"/>
      <c r="O11079" s="9"/>
      <c r="Q11079" s="9"/>
      <c r="R11079" s="9"/>
      <c r="S11079" s="9"/>
      <c r="T11079" s="9"/>
      <c r="U11079" s="9"/>
      <c r="V11079" s="9"/>
      <c r="W11079" s="9"/>
      <c r="Y11079" s="9"/>
      <c r="Z11079" s="9"/>
    </row>
    <row r="11080" spans="8:26" x14ac:dyDescent="0.3">
      <c r="H11080" s="9"/>
      <c r="I11080" s="9"/>
      <c r="J11080" s="9"/>
      <c r="K11080" s="9"/>
      <c r="L11080" s="9"/>
      <c r="M11080" s="9"/>
      <c r="N11080" s="9"/>
      <c r="O11080" s="9"/>
      <c r="Q11080" s="9"/>
      <c r="R11080" s="9"/>
      <c r="S11080" s="9"/>
      <c r="T11080" s="9"/>
      <c r="U11080" s="9"/>
      <c r="V11080" s="9"/>
      <c r="W11080" s="9"/>
      <c r="Y11080" s="9"/>
      <c r="Z11080" s="9"/>
    </row>
    <row r="11081" spans="8:26" x14ac:dyDescent="0.3">
      <c r="H11081" s="9"/>
      <c r="I11081" s="9"/>
      <c r="J11081" s="9"/>
      <c r="K11081" s="9"/>
      <c r="L11081" s="9"/>
      <c r="M11081" s="9"/>
      <c r="N11081" s="9"/>
      <c r="O11081" s="9"/>
      <c r="Q11081" s="9"/>
      <c r="R11081" s="9"/>
      <c r="S11081" s="9"/>
      <c r="T11081" s="9"/>
      <c r="U11081" s="9"/>
      <c r="V11081" s="9"/>
      <c r="W11081" s="9"/>
      <c r="Y11081" s="9"/>
      <c r="Z11081" s="9"/>
    </row>
    <row r="11082" spans="8:26" x14ac:dyDescent="0.3">
      <c r="H11082" s="9"/>
      <c r="I11082" s="9"/>
      <c r="J11082" s="9"/>
      <c r="K11082" s="9"/>
      <c r="L11082" s="9"/>
      <c r="M11082" s="9"/>
      <c r="N11082" s="9"/>
      <c r="O11082" s="9"/>
      <c r="Q11082" s="9"/>
      <c r="R11082" s="9"/>
      <c r="S11082" s="9"/>
      <c r="T11082" s="9"/>
      <c r="U11082" s="9"/>
      <c r="V11082" s="9"/>
      <c r="W11082" s="9"/>
      <c r="Y11082" s="9"/>
      <c r="Z11082" s="9"/>
    </row>
    <row r="11083" spans="8:26" x14ac:dyDescent="0.3">
      <c r="H11083" s="9"/>
      <c r="I11083" s="9"/>
      <c r="J11083" s="9"/>
      <c r="K11083" s="9"/>
      <c r="L11083" s="9"/>
      <c r="M11083" s="9"/>
      <c r="N11083" s="9"/>
      <c r="O11083" s="9"/>
      <c r="Q11083" s="9"/>
      <c r="R11083" s="9"/>
      <c r="S11083" s="9"/>
      <c r="T11083" s="9"/>
      <c r="U11083" s="9"/>
      <c r="V11083" s="9"/>
      <c r="W11083" s="9"/>
      <c r="Y11083" s="9"/>
      <c r="Z11083" s="9"/>
    </row>
    <row r="11084" spans="8:26" x14ac:dyDescent="0.3">
      <c r="H11084" s="9"/>
      <c r="I11084" s="9"/>
      <c r="J11084" s="9"/>
      <c r="K11084" s="9"/>
      <c r="L11084" s="9"/>
      <c r="M11084" s="9"/>
      <c r="N11084" s="9"/>
      <c r="O11084" s="9"/>
      <c r="Q11084" s="9"/>
      <c r="R11084" s="9"/>
      <c r="S11084" s="9"/>
      <c r="T11084" s="9"/>
      <c r="U11084" s="9"/>
      <c r="V11084" s="9"/>
      <c r="W11084" s="9"/>
      <c r="Y11084" s="9"/>
      <c r="Z11084" s="9"/>
    </row>
    <row r="11085" spans="8:26" x14ac:dyDescent="0.3">
      <c r="H11085" s="9"/>
      <c r="I11085" s="9"/>
      <c r="J11085" s="9"/>
      <c r="K11085" s="9"/>
      <c r="L11085" s="9"/>
      <c r="M11085" s="9"/>
      <c r="N11085" s="9"/>
      <c r="O11085" s="9"/>
      <c r="Q11085" s="9"/>
      <c r="R11085" s="9"/>
      <c r="S11085" s="9"/>
      <c r="T11085" s="9"/>
      <c r="U11085" s="9"/>
      <c r="V11085" s="9"/>
      <c r="W11085" s="9"/>
      <c r="Y11085" s="9"/>
      <c r="Z11085" s="9"/>
    </row>
    <row r="11086" spans="8:26" x14ac:dyDescent="0.3">
      <c r="H11086" s="9"/>
      <c r="I11086" s="9"/>
      <c r="J11086" s="9"/>
      <c r="K11086" s="9"/>
      <c r="L11086" s="9"/>
      <c r="M11086" s="9"/>
      <c r="N11086" s="9"/>
      <c r="O11086" s="9"/>
      <c r="Q11086" s="9"/>
      <c r="R11086" s="9"/>
      <c r="S11086" s="9"/>
      <c r="T11086" s="9"/>
      <c r="U11086" s="9"/>
      <c r="V11086" s="9"/>
      <c r="W11086" s="9"/>
      <c r="Y11086" s="9"/>
      <c r="Z11086" s="9"/>
    </row>
    <row r="11087" spans="8:26" x14ac:dyDescent="0.3">
      <c r="H11087" s="9"/>
      <c r="I11087" s="9"/>
      <c r="J11087" s="9"/>
      <c r="K11087" s="9"/>
      <c r="L11087" s="9"/>
      <c r="M11087" s="9"/>
      <c r="N11087" s="9"/>
      <c r="O11087" s="9"/>
      <c r="Q11087" s="9"/>
      <c r="R11087" s="9"/>
      <c r="S11087" s="9"/>
      <c r="T11087" s="9"/>
      <c r="U11087" s="9"/>
      <c r="V11087" s="9"/>
      <c r="W11087" s="9"/>
      <c r="Y11087" s="9"/>
      <c r="Z11087" s="9"/>
    </row>
    <row r="11088" spans="8:26" x14ac:dyDescent="0.3">
      <c r="H11088" s="9"/>
      <c r="I11088" s="9"/>
      <c r="J11088" s="9"/>
      <c r="K11088" s="9"/>
      <c r="L11088" s="9"/>
      <c r="M11088" s="9"/>
      <c r="N11088" s="9"/>
      <c r="O11088" s="9"/>
      <c r="Q11088" s="9"/>
      <c r="R11088" s="9"/>
      <c r="S11088" s="9"/>
      <c r="T11088" s="9"/>
      <c r="U11088" s="9"/>
      <c r="V11088" s="9"/>
      <c r="W11088" s="9"/>
      <c r="Y11088" s="9"/>
      <c r="Z11088" s="9"/>
    </row>
    <row r="11089" spans="8:26" x14ac:dyDescent="0.3">
      <c r="H11089" s="9"/>
      <c r="I11089" s="9"/>
      <c r="J11089" s="9"/>
      <c r="K11089" s="9"/>
      <c r="L11089" s="9"/>
      <c r="M11089" s="9"/>
      <c r="N11089" s="9"/>
      <c r="O11089" s="9"/>
      <c r="Q11089" s="9"/>
      <c r="R11089" s="9"/>
      <c r="S11089" s="9"/>
      <c r="T11089" s="9"/>
      <c r="U11089" s="9"/>
      <c r="V11089" s="9"/>
      <c r="W11089" s="9"/>
      <c r="Y11089" s="9"/>
      <c r="Z11089" s="9"/>
    </row>
    <row r="11090" spans="8:26" x14ac:dyDescent="0.3">
      <c r="H11090" s="9"/>
      <c r="I11090" s="9"/>
      <c r="J11090" s="9"/>
      <c r="K11090" s="9"/>
      <c r="L11090" s="9"/>
      <c r="M11090" s="9"/>
      <c r="N11090" s="9"/>
      <c r="O11090" s="9"/>
      <c r="Q11090" s="9"/>
      <c r="R11090" s="9"/>
      <c r="S11090" s="9"/>
      <c r="T11090" s="9"/>
      <c r="U11090" s="9"/>
      <c r="V11090" s="9"/>
      <c r="W11090" s="9"/>
      <c r="Y11090" s="9"/>
      <c r="Z11090" s="9"/>
    </row>
    <row r="11091" spans="8:26" x14ac:dyDescent="0.3">
      <c r="H11091" s="9"/>
      <c r="I11091" s="9"/>
      <c r="J11091" s="9"/>
      <c r="K11091" s="9"/>
      <c r="L11091" s="9"/>
      <c r="M11091" s="9"/>
      <c r="N11091" s="9"/>
      <c r="O11091" s="9"/>
      <c r="Q11091" s="9"/>
      <c r="R11091" s="9"/>
      <c r="S11091" s="9"/>
      <c r="T11091" s="9"/>
      <c r="U11091" s="9"/>
      <c r="V11091" s="9"/>
      <c r="W11091" s="9"/>
      <c r="Y11091" s="9"/>
      <c r="Z11091" s="9"/>
    </row>
    <row r="11092" spans="8:26" x14ac:dyDescent="0.3">
      <c r="H11092" s="9"/>
      <c r="I11092" s="9"/>
      <c r="J11092" s="9"/>
      <c r="K11092" s="9"/>
      <c r="L11092" s="9"/>
      <c r="M11092" s="9"/>
      <c r="N11092" s="9"/>
      <c r="O11092" s="9"/>
      <c r="Q11092" s="9"/>
      <c r="R11092" s="9"/>
      <c r="S11092" s="9"/>
      <c r="T11092" s="9"/>
      <c r="U11092" s="9"/>
      <c r="V11092" s="9"/>
      <c r="W11092" s="9"/>
      <c r="Y11092" s="9"/>
      <c r="Z11092" s="9"/>
    </row>
    <row r="11093" spans="8:26" x14ac:dyDescent="0.3">
      <c r="H11093" s="9"/>
      <c r="I11093" s="9"/>
      <c r="J11093" s="9"/>
      <c r="K11093" s="9"/>
      <c r="L11093" s="9"/>
      <c r="M11093" s="9"/>
      <c r="N11093" s="9"/>
      <c r="O11093" s="9"/>
      <c r="Q11093" s="9"/>
      <c r="R11093" s="9"/>
      <c r="S11093" s="9"/>
      <c r="T11093" s="9"/>
      <c r="U11093" s="9"/>
      <c r="V11093" s="9"/>
      <c r="W11093" s="9"/>
      <c r="Y11093" s="9"/>
      <c r="Z11093" s="9"/>
    </row>
    <row r="11094" spans="8:26" x14ac:dyDescent="0.3">
      <c r="H11094" s="9"/>
      <c r="I11094" s="9"/>
      <c r="J11094" s="9"/>
      <c r="K11094" s="9"/>
      <c r="L11094" s="9"/>
      <c r="M11094" s="9"/>
      <c r="N11094" s="9"/>
      <c r="O11094" s="9"/>
      <c r="Q11094" s="9"/>
      <c r="R11094" s="9"/>
      <c r="S11094" s="9"/>
      <c r="T11094" s="9"/>
      <c r="U11094" s="9"/>
      <c r="V11094" s="9"/>
      <c r="W11094" s="9"/>
      <c r="Y11094" s="9"/>
      <c r="Z11094" s="9"/>
    </row>
    <row r="11095" spans="8:26" x14ac:dyDescent="0.3">
      <c r="H11095" s="9"/>
      <c r="I11095" s="9"/>
      <c r="J11095" s="9"/>
      <c r="K11095" s="9"/>
      <c r="L11095" s="9"/>
      <c r="M11095" s="9"/>
      <c r="N11095" s="9"/>
      <c r="O11095" s="9"/>
      <c r="Q11095" s="9"/>
      <c r="R11095" s="9"/>
      <c r="S11095" s="9"/>
      <c r="T11095" s="9"/>
      <c r="U11095" s="9"/>
      <c r="V11095" s="9"/>
      <c r="W11095" s="9"/>
      <c r="Y11095" s="9"/>
      <c r="Z11095" s="9"/>
    </row>
    <row r="11096" spans="8:26" x14ac:dyDescent="0.3">
      <c r="H11096" s="9"/>
      <c r="I11096" s="9"/>
      <c r="J11096" s="9"/>
      <c r="K11096" s="9"/>
      <c r="L11096" s="9"/>
      <c r="M11096" s="9"/>
      <c r="N11096" s="9"/>
      <c r="O11096" s="9"/>
      <c r="Q11096" s="9"/>
      <c r="R11096" s="9"/>
      <c r="S11096" s="9"/>
      <c r="T11096" s="9"/>
      <c r="U11096" s="9"/>
      <c r="V11096" s="9"/>
      <c r="W11096" s="9"/>
      <c r="Y11096" s="9"/>
      <c r="Z11096" s="9"/>
    </row>
    <row r="11097" spans="8:26" x14ac:dyDescent="0.3">
      <c r="H11097" s="9"/>
      <c r="I11097" s="9"/>
      <c r="J11097" s="9"/>
      <c r="K11097" s="9"/>
      <c r="L11097" s="9"/>
      <c r="M11097" s="9"/>
      <c r="N11097" s="9"/>
      <c r="O11097" s="9"/>
      <c r="Q11097" s="9"/>
      <c r="R11097" s="9"/>
      <c r="S11097" s="9"/>
      <c r="T11097" s="9"/>
      <c r="U11097" s="9"/>
      <c r="V11097" s="9"/>
      <c r="W11097" s="9"/>
      <c r="Y11097" s="9"/>
      <c r="Z11097" s="9"/>
    </row>
    <row r="11098" spans="8:26" x14ac:dyDescent="0.3">
      <c r="H11098" s="9"/>
      <c r="I11098" s="9"/>
      <c r="J11098" s="9"/>
      <c r="K11098" s="9"/>
      <c r="L11098" s="9"/>
      <c r="M11098" s="9"/>
      <c r="N11098" s="9"/>
      <c r="O11098" s="9"/>
      <c r="Q11098" s="9"/>
      <c r="R11098" s="9"/>
      <c r="S11098" s="9"/>
      <c r="T11098" s="9"/>
      <c r="U11098" s="9"/>
      <c r="V11098" s="9"/>
      <c r="W11098" s="9"/>
      <c r="Y11098" s="9"/>
      <c r="Z11098" s="9"/>
    </row>
    <row r="11099" spans="8:26" x14ac:dyDescent="0.3">
      <c r="H11099" s="9"/>
      <c r="I11099" s="9"/>
      <c r="J11099" s="9"/>
      <c r="K11099" s="9"/>
      <c r="L11099" s="9"/>
      <c r="M11099" s="9"/>
      <c r="N11099" s="9"/>
      <c r="O11099" s="9"/>
      <c r="Q11099" s="9"/>
      <c r="R11099" s="9"/>
      <c r="S11099" s="9"/>
      <c r="T11099" s="9"/>
      <c r="U11099" s="9"/>
      <c r="V11099" s="9"/>
      <c r="W11099" s="9"/>
      <c r="Y11099" s="9"/>
      <c r="Z11099" s="9"/>
    </row>
    <row r="11100" spans="8:26" x14ac:dyDescent="0.3">
      <c r="H11100" s="9"/>
      <c r="I11100" s="9"/>
      <c r="J11100" s="9"/>
      <c r="K11100" s="9"/>
      <c r="L11100" s="9"/>
      <c r="M11100" s="9"/>
      <c r="N11100" s="9"/>
      <c r="O11100" s="9"/>
      <c r="Q11100" s="9"/>
      <c r="R11100" s="9"/>
      <c r="S11100" s="9"/>
      <c r="T11100" s="9"/>
      <c r="U11100" s="9"/>
      <c r="V11100" s="9"/>
      <c r="W11100" s="9"/>
      <c r="Y11100" s="9"/>
      <c r="Z11100" s="9"/>
    </row>
    <row r="11101" spans="8:26" x14ac:dyDescent="0.3">
      <c r="H11101" s="9"/>
      <c r="I11101" s="9"/>
      <c r="J11101" s="9"/>
      <c r="K11101" s="9"/>
      <c r="L11101" s="9"/>
      <c r="M11101" s="9"/>
      <c r="N11101" s="9"/>
      <c r="O11101" s="9"/>
      <c r="Q11101" s="9"/>
      <c r="R11101" s="9"/>
      <c r="S11101" s="9"/>
      <c r="T11101" s="9"/>
      <c r="U11101" s="9"/>
      <c r="V11101" s="9"/>
      <c r="W11101" s="9"/>
      <c r="Y11101" s="9"/>
      <c r="Z11101" s="9"/>
    </row>
    <row r="11102" spans="8:26" x14ac:dyDescent="0.3">
      <c r="H11102" s="9"/>
      <c r="I11102" s="9"/>
      <c r="J11102" s="9"/>
      <c r="K11102" s="9"/>
      <c r="L11102" s="9"/>
      <c r="M11102" s="9"/>
      <c r="N11102" s="9"/>
      <c r="O11102" s="9"/>
      <c r="Q11102" s="9"/>
      <c r="R11102" s="9"/>
      <c r="S11102" s="9"/>
      <c r="T11102" s="9"/>
      <c r="U11102" s="9"/>
      <c r="V11102" s="9"/>
      <c r="W11102" s="9"/>
      <c r="Y11102" s="9"/>
      <c r="Z11102" s="9"/>
    </row>
    <row r="11103" spans="8:26" x14ac:dyDescent="0.3">
      <c r="H11103" s="9"/>
      <c r="I11103" s="9"/>
      <c r="J11103" s="9"/>
      <c r="K11103" s="9"/>
      <c r="L11103" s="9"/>
      <c r="M11103" s="9"/>
      <c r="N11103" s="9"/>
      <c r="O11103" s="9"/>
      <c r="Q11103" s="9"/>
      <c r="R11103" s="9"/>
      <c r="S11103" s="9"/>
      <c r="T11103" s="9"/>
      <c r="U11103" s="9"/>
      <c r="V11103" s="9"/>
      <c r="W11103" s="9"/>
      <c r="Y11103" s="9"/>
      <c r="Z11103" s="9"/>
    </row>
    <row r="11104" spans="8:26" x14ac:dyDescent="0.3">
      <c r="H11104" s="9"/>
      <c r="I11104" s="9"/>
      <c r="J11104" s="9"/>
      <c r="K11104" s="9"/>
      <c r="L11104" s="9"/>
      <c r="M11104" s="9"/>
      <c r="N11104" s="9"/>
      <c r="O11104" s="9"/>
      <c r="Q11104" s="9"/>
      <c r="R11104" s="9"/>
      <c r="S11104" s="9"/>
      <c r="T11104" s="9"/>
      <c r="U11104" s="9"/>
      <c r="V11104" s="9"/>
      <c r="W11104" s="9"/>
      <c r="Y11104" s="9"/>
      <c r="Z11104" s="9"/>
    </row>
    <row r="11105" spans="8:26" x14ac:dyDescent="0.3">
      <c r="H11105" s="9"/>
      <c r="I11105" s="9"/>
      <c r="J11105" s="9"/>
      <c r="K11105" s="9"/>
      <c r="L11105" s="9"/>
      <c r="M11105" s="9"/>
      <c r="N11105" s="9"/>
      <c r="O11105" s="9"/>
      <c r="Q11105" s="9"/>
      <c r="R11105" s="9"/>
      <c r="S11105" s="9"/>
      <c r="T11105" s="9"/>
      <c r="U11105" s="9"/>
      <c r="V11105" s="9"/>
      <c r="W11105" s="9"/>
      <c r="Y11105" s="9"/>
      <c r="Z11105" s="9"/>
    </row>
    <row r="11106" spans="8:26" x14ac:dyDescent="0.3">
      <c r="H11106" s="9"/>
      <c r="I11106" s="9"/>
      <c r="J11106" s="9"/>
      <c r="K11106" s="9"/>
      <c r="L11106" s="9"/>
      <c r="M11106" s="9"/>
      <c r="N11106" s="9"/>
      <c r="O11106" s="9"/>
      <c r="Q11106" s="9"/>
      <c r="R11106" s="9"/>
      <c r="S11106" s="9"/>
      <c r="T11106" s="9"/>
      <c r="U11106" s="9"/>
      <c r="V11106" s="9"/>
      <c r="W11106" s="9"/>
      <c r="Y11106" s="9"/>
      <c r="Z11106" s="9"/>
    </row>
    <row r="11107" spans="8:26" x14ac:dyDescent="0.3">
      <c r="H11107" s="9"/>
      <c r="I11107" s="9"/>
      <c r="J11107" s="9"/>
      <c r="K11107" s="9"/>
      <c r="L11107" s="9"/>
      <c r="M11107" s="9"/>
      <c r="N11107" s="9"/>
      <c r="O11107" s="9"/>
      <c r="Q11107" s="9"/>
      <c r="R11107" s="9"/>
      <c r="S11107" s="9"/>
      <c r="T11107" s="9"/>
      <c r="U11107" s="9"/>
      <c r="V11107" s="9"/>
      <c r="W11107" s="9"/>
      <c r="Y11107" s="9"/>
      <c r="Z11107" s="9"/>
    </row>
    <row r="11108" spans="8:26" x14ac:dyDescent="0.3">
      <c r="H11108" s="9"/>
      <c r="I11108" s="9"/>
      <c r="J11108" s="9"/>
      <c r="K11108" s="9"/>
      <c r="L11108" s="9"/>
      <c r="M11108" s="9"/>
      <c r="N11108" s="9"/>
      <c r="O11108" s="9"/>
      <c r="Q11108" s="9"/>
      <c r="R11108" s="9"/>
      <c r="S11108" s="9"/>
      <c r="T11108" s="9"/>
      <c r="U11108" s="9"/>
      <c r="V11108" s="9"/>
      <c r="W11108" s="9"/>
      <c r="Y11108" s="9"/>
      <c r="Z11108" s="9"/>
    </row>
    <row r="11109" spans="8:26" x14ac:dyDescent="0.3">
      <c r="H11109" s="9"/>
      <c r="I11109" s="9"/>
      <c r="J11109" s="9"/>
      <c r="K11109" s="9"/>
      <c r="L11109" s="9"/>
      <c r="M11109" s="9"/>
      <c r="N11109" s="9"/>
      <c r="O11109" s="9"/>
      <c r="Q11109" s="9"/>
      <c r="R11109" s="9"/>
      <c r="S11109" s="9"/>
      <c r="T11109" s="9"/>
      <c r="U11109" s="9"/>
      <c r="V11109" s="9"/>
      <c r="W11109" s="9"/>
      <c r="Y11109" s="9"/>
      <c r="Z11109" s="9"/>
    </row>
    <row r="11110" spans="8:26" x14ac:dyDescent="0.3">
      <c r="H11110" s="9"/>
      <c r="I11110" s="9"/>
      <c r="J11110" s="9"/>
      <c r="K11110" s="9"/>
      <c r="L11110" s="9"/>
      <c r="M11110" s="9"/>
      <c r="N11110" s="9"/>
      <c r="O11110" s="9"/>
      <c r="Q11110" s="9"/>
      <c r="R11110" s="9"/>
      <c r="S11110" s="9"/>
      <c r="T11110" s="9"/>
      <c r="U11110" s="9"/>
      <c r="V11110" s="9"/>
      <c r="W11110" s="9"/>
      <c r="Y11110" s="9"/>
      <c r="Z11110" s="9"/>
    </row>
    <row r="11111" spans="8:26" x14ac:dyDescent="0.3">
      <c r="H11111" s="9"/>
      <c r="I11111" s="9"/>
      <c r="J11111" s="9"/>
      <c r="K11111" s="9"/>
      <c r="L11111" s="9"/>
      <c r="M11111" s="9"/>
      <c r="N11111" s="9"/>
      <c r="O11111" s="9"/>
      <c r="Q11111" s="9"/>
      <c r="R11111" s="9"/>
      <c r="S11111" s="9"/>
      <c r="T11111" s="9"/>
      <c r="U11111" s="9"/>
      <c r="V11111" s="9"/>
      <c r="W11111" s="9"/>
      <c r="Y11111" s="9"/>
      <c r="Z11111" s="9"/>
    </row>
    <row r="11112" spans="8:26" x14ac:dyDescent="0.3">
      <c r="H11112" s="9"/>
      <c r="I11112" s="9"/>
      <c r="J11112" s="9"/>
      <c r="K11112" s="9"/>
      <c r="L11112" s="9"/>
      <c r="M11112" s="9"/>
      <c r="N11112" s="9"/>
      <c r="O11112" s="9"/>
      <c r="Q11112" s="9"/>
      <c r="R11112" s="9"/>
      <c r="S11112" s="9"/>
      <c r="T11112" s="9"/>
      <c r="U11112" s="9"/>
      <c r="V11112" s="9"/>
      <c r="W11112" s="9"/>
      <c r="Y11112" s="9"/>
      <c r="Z11112" s="9"/>
    </row>
    <row r="11113" spans="8:26" x14ac:dyDescent="0.3">
      <c r="H11113" s="9"/>
      <c r="I11113" s="9"/>
      <c r="J11113" s="9"/>
      <c r="K11113" s="9"/>
      <c r="L11113" s="9"/>
      <c r="M11113" s="9"/>
      <c r="N11113" s="9"/>
      <c r="O11113" s="9"/>
      <c r="Q11113" s="9"/>
      <c r="R11113" s="9"/>
      <c r="S11113" s="9"/>
      <c r="T11113" s="9"/>
      <c r="U11113" s="9"/>
      <c r="V11113" s="9"/>
      <c r="W11113" s="9"/>
      <c r="Y11113" s="9"/>
      <c r="Z11113" s="9"/>
    </row>
    <row r="11114" spans="8:26" x14ac:dyDescent="0.3">
      <c r="H11114" s="9"/>
      <c r="I11114" s="9"/>
      <c r="J11114" s="9"/>
      <c r="K11114" s="9"/>
      <c r="L11114" s="9"/>
      <c r="M11114" s="9"/>
      <c r="N11114" s="9"/>
      <c r="O11114" s="9"/>
      <c r="Q11114" s="9"/>
      <c r="R11114" s="9"/>
      <c r="S11114" s="9"/>
      <c r="T11114" s="9"/>
      <c r="U11114" s="9"/>
      <c r="V11114" s="9"/>
      <c r="W11114" s="9"/>
      <c r="Y11114" s="9"/>
      <c r="Z11114" s="9"/>
    </row>
    <row r="11115" spans="8:26" x14ac:dyDescent="0.3">
      <c r="H11115" s="9"/>
      <c r="I11115" s="9"/>
      <c r="J11115" s="9"/>
      <c r="K11115" s="9"/>
      <c r="L11115" s="9"/>
      <c r="M11115" s="9"/>
      <c r="N11115" s="9"/>
      <c r="O11115" s="9"/>
      <c r="Q11115" s="9"/>
      <c r="R11115" s="9"/>
      <c r="S11115" s="9"/>
      <c r="T11115" s="9"/>
      <c r="U11115" s="9"/>
      <c r="V11115" s="9"/>
      <c r="W11115" s="9"/>
      <c r="Y11115" s="9"/>
      <c r="Z11115" s="9"/>
    </row>
    <row r="11116" spans="8:26" x14ac:dyDescent="0.3">
      <c r="H11116" s="9"/>
      <c r="I11116" s="9"/>
      <c r="J11116" s="9"/>
      <c r="K11116" s="9"/>
      <c r="L11116" s="9"/>
      <c r="M11116" s="9"/>
      <c r="N11116" s="9"/>
      <c r="O11116" s="9"/>
      <c r="Q11116" s="9"/>
      <c r="R11116" s="9"/>
      <c r="S11116" s="9"/>
      <c r="T11116" s="9"/>
      <c r="U11116" s="9"/>
      <c r="V11116" s="9"/>
      <c r="W11116" s="9"/>
      <c r="Y11116" s="9"/>
      <c r="Z11116" s="9"/>
    </row>
    <row r="11117" spans="8:26" x14ac:dyDescent="0.3">
      <c r="H11117" s="9"/>
      <c r="I11117" s="9"/>
      <c r="J11117" s="9"/>
      <c r="K11117" s="9"/>
      <c r="L11117" s="9"/>
      <c r="M11117" s="9"/>
      <c r="N11117" s="9"/>
      <c r="O11117" s="9"/>
      <c r="Q11117" s="9"/>
      <c r="R11117" s="9"/>
      <c r="S11117" s="9"/>
      <c r="T11117" s="9"/>
      <c r="U11117" s="9"/>
      <c r="V11117" s="9"/>
      <c r="W11117" s="9"/>
      <c r="Y11117" s="9"/>
      <c r="Z11117" s="9"/>
    </row>
    <row r="11118" spans="8:26" x14ac:dyDescent="0.3">
      <c r="H11118" s="9"/>
      <c r="I11118" s="9"/>
      <c r="J11118" s="9"/>
      <c r="K11118" s="9"/>
      <c r="L11118" s="9"/>
      <c r="M11118" s="9"/>
      <c r="N11118" s="9"/>
      <c r="O11118" s="9"/>
      <c r="Q11118" s="9"/>
      <c r="R11118" s="9"/>
      <c r="S11118" s="9"/>
      <c r="T11118" s="9"/>
      <c r="U11118" s="9"/>
      <c r="V11118" s="9"/>
      <c r="W11118" s="9"/>
      <c r="Y11118" s="9"/>
      <c r="Z11118" s="9"/>
    </row>
    <row r="11119" spans="8:26" x14ac:dyDescent="0.3">
      <c r="H11119" s="9"/>
      <c r="I11119" s="9"/>
      <c r="J11119" s="9"/>
      <c r="K11119" s="9"/>
      <c r="L11119" s="9"/>
      <c r="M11119" s="9"/>
      <c r="N11119" s="9"/>
      <c r="O11119" s="9"/>
      <c r="Q11119" s="9"/>
      <c r="R11119" s="9"/>
      <c r="S11119" s="9"/>
      <c r="T11119" s="9"/>
      <c r="U11119" s="9"/>
      <c r="V11119" s="9"/>
      <c r="W11119" s="9"/>
      <c r="Y11119" s="9"/>
      <c r="Z11119" s="9"/>
    </row>
    <row r="11120" spans="8:26" x14ac:dyDescent="0.3">
      <c r="H11120" s="9"/>
      <c r="I11120" s="9"/>
      <c r="J11120" s="9"/>
      <c r="K11120" s="9"/>
      <c r="L11120" s="9"/>
      <c r="M11120" s="9"/>
      <c r="N11120" s="9"/>
      <c r="O11120" s="9"/>
      <c r="Q11120" s="9"/>
      <c r="R11120" s="9"/>
      <c r="S11120" s="9"/>
      <c r="T11120" s="9"/>
      <c r="U11120" s="9"/>
      <c r="V11120" s="9"/>
      <c r="W11120" s="9"/>
      <c r="Y11120" s="9"/>
      <c r="Z11120" s="9"/>
    </row>
    <row r="11121" spans="8:26" x14ac:dyDescent="0.3">
      <c r="H11121" s="9"/>
      <c r="I11121" s="9"/>
      <c r="J11121" s="9"/>
      <c r="K11121" s="9"/>
      <c r="L11121" s="9"/>
      <c r="M11121" s="9"/>
      <c r="N11121" s="9"/>
      <c r="O11121" s="9"/>
      <c r="Q11121" s="9"/>
      <c r="R11121" s="9"/>
      <c r="S11121" s="9"/>
      <c r="T11121" s="9"/>
      <c r="U11121" s="9"/>
      <c r="V11121" s="9"/>
      <c r="W11121" s="9"/>
      <c r="Y11121" s="9"/>
      <c r="Z11121" s="9"/>
    </row>
    <row r="11122" spans="8:26" x14ac:dyDescent="0.3">
      <c r="H11122" s="9"/>
      <c r="I11122" s="9"/>
      <c r="J11122" s="9"/>
      <c r="K11122" s="9"/>
      <c r="L11122" s="9"/>
      <c r="M11122" s="9"/>
      <c r="N11122" s="9"/>
      <c r="O11122" s="9"/>
      <c r="Q11122" s="9"/>
      <c r="R11122" s="9"/>
      <c r="S11122" s="9"/>
      <c r="T11122" s="9"/>
      <c r="U11122" s="9"/>
      <c r="V11122" s="9"/>
      <c r="W11122" s="9"/>
      <c r="Y11122" s="9"/>
      <c r="Z11122" s="9"/>
    </row>
    <row r="11123" spans="8:26" x14ac:dyDescent="0.3">
      <c r="H11123" s="9"/>
      <c r="I11123" s="9"/>
      <c r="J11123" s="9"/>
      <c r="K11123" s="9"/>
      <c r="L11123" s="9"/>
      <c r="M11123" s="9"/>
      <c r="N11123" s="9"/>
      <c r="O11123" s="9"/>
      <c r="Q11123" s="9"/>
      <c r="R11123" s="9"/>
      <c r="S11123" s="9"/>
      <c r="T11123" s="9"/>
      <c r="U11123" s="9"/>
      <c r="V11123" s="9"/>
      <c r="W11123" s="9"/>
      <c r="Y11123" s="9"/>
      <c r="Z11123" s="9"/>
    </row>
    <row r="11124" spans="8:26" x14ac:dyDescent="0.3">
      <c r="H11124" s="9"/>
      <c r="I11124" s="9"/>
      <c r="J11124" s="9"/>
      <c r="K11124" s="9"/>
      <c r="L11124" s="9"/>
      <c r="M11124" s="9"/>
      <c r="N11124" s="9"/>
      <c r="O11124" s="9"/>
      <c r="Q11124" s="9"/>
      <c r="R11124" s="9"/>
      <c r="S11124" s="9"/>
      <c r="T11124" s="9"/>
      <c r="U11124" s="9"/>
      <c r="V11124" s="9"/>
      <c r="W11124" s="9"/>
      <c r="Y11124" s="9"/>
      <c r="Z11124" s="9"/>
    </row>
    <row r="11125" spans="8:26" x14ac:dyDescent="0.3">
      <c r="H11125" s="9"/>
      <c r="I11125" s="9"/>
      <c r="J11125" s="9"/>
      <c r="K11125" s="9"/>
      <c r="L11125" s="9"/>
      <c r="M11125" s="9"/>
      <c r="N11125" s="9"/>
      <c r="O11125" s="9"/>
      <c r="Q11125" s="9"/>
      <c r="R11125" s="9"/>
      <c r="S11125" s="9"/>
      <c r="T11125" s="9"/>
      <c r="U11125" s="9"/>
      <c r="V11125" s="9"/>
      <c r="W11125" s="9"/>
      <c r="Y11125" s="9"/>
      <c r="Z11125" s="9"/>
    </row>
    <row r="11126" spans="8:26" x14ac:dyDescent="0.3">
      <c r="H11126" s="9"/>
      <c r="I11126" s="9"/>
      <c r="J11126" s="9"/>
      <c r="K11126" s="9"/>
      <c r="L11126" s="9"/>
      <c r="M11126" s="9"/>
      <c r="N11126" s="9"/>
      <c r="O11126" s="9"/>
      <c r="Q11126" s="9"/>
      <c r="R11126" s="9"/>
      <c r="S11126" s="9"/>
      <c r="T11126" s="9"/>
      <c r="U11126" s="9"/>
      <c r="V11126" s="9"/>
      <c r="W11126" s="9"/>
      <c r="Y11126" s="9"/>
      <c r="Z11126" s="9"/>
    </row>
    <row r="11127" spans="8:26" x14ac:dyDescent="0.3">
      <c r="H11127" s="9"/>
      <c r="I11127" s="9"/>
      <c r="J11127" s="9"/>
      <c r="K11127" s="9"/>
      <c r="L11127" s="9"/>
      <c r="M11127" s="9"/>
      <c r="N11127" s="9"/>
      <c r="O11127" s="9"/>
      <c r="Q11127" s="9"/>
      <c r="R11127" s="9"/>
      <c r="S11127" s="9"/>
      <c r="T11127" s="9"/>
      <c r="U11127" s="9"/>
      <c r="V11127" s="9"/>
      <c r="W11127" s="9"/>
      <c r="Y11127" s="9"/>
      <c r="Z11127" s="9"/>
    </row>
    <row r="11128" spans="8:26" x14ac:dyDescent="0.3">
      <c r="H11128" s="9"/>
      <c r="I11128" s="9"/>
      <c r="J11128" s="9"/>
      <c r="K11128" s="9"/>
      <c r="L11128" s="9"/>
      <c r="M11128" s="9"/>
      <c r="N11128" s="9"/>
      <c r="O11128" s="9"/>
      <c r="Q11128" s="9"/>
      <c r="R11128" s="9"/>
      <c r="S11128" s="9"/>
      <c r="T11128" s="9"/>
      <c r="U11128" s="9"/>
      <c r="V11128" s="9"/>
      <c r="W11128" s="9"/>
      <c r="Y11128" s="9"/>
      <c r="Z11128" s="9"/>
    </row>
    <row r="11129" spans="8:26" x14ac:dyDescent="0.3">
      <c r="H11129" s="9"/>
      <c r="I11129" s="9"/>
      <c r="J11129" s="9"/>
      <c r="K11129" s="9"/>
      <c r="L11129" s="9"/>
      <c r="M11129" s="9"/>
      <c r="N11129" s="9"/>
      <c r="O11129" s="9"/>
      <c r="Q11129" s="9"/>
      <c r="R11129" s="9"/>
      <c r="S11129" s="9"/>
      <c r="T11129" s="9"/>
      <c r="U11129" s="9"/>
      <c r="V11129" s="9"/>
      <c r="W11129" s="9"/>
      <c r="Y11129" s="9"/>
      <c r="Z11129" s="9"/>
    </row>
    <row r="11130" spans="8:26" x14ac:dyDescent="0.3">
      <c r="H11130" s="9"/>
      <c r="I11130" s="9"/>
      <c r="J11130" s="9"/>
      <c r="K11130" s="9"/>
      <c r="L11130" s="9"/>
      <c r="M11130" s="9"/>
      <c r="N11130" s="9"/>
      <c r="O11130" s="9"/>
      <c r="Q11130" s="9"/>
      <c r="R11130" s="9"/>
      <c r="S11130" s="9"/>
      <c r="T11130" s="9"/>
      <c r="U11130" s="9"/>
      <c r="V11130" s="9"/>
      <c r="W11130" s="9"/>
      <c r="Y11130" s="9"/>
      <c r="Z11130" s="9"/>
    </row>
    <row r="11131" spans="8:26" x14ac:dyDescent="0.3">
      <c r="H11131" s="9"/>
      <c r="I11131" s="9"/>
      <c r="J11131" s="9"/>
      <c r="K11131" s="9"/>
      <c r="L11131" s="9"/>
      <c r="M11131" s="9"/>
      <c r="N11131" s="9"/>
      <c r="O11131" s="9"/>
      <c r="Q11131" s="9"/>
      <c r="R11131" s="9"/>
      <c r="S11131" s="9"/>
      <c r="T11131" s="9"/>
      <c r="U11131" s="9"/>
      <c r="V11131" s="9"/>
      <c r="W11131" s="9"/>
      <c r="Y11131" s="9"/>
      <c r="Z11131" s="9"/>
    </row>
    <row r="11132" spans="8:26" x14ac:dyDescent="0.3">
      <c r="H11132" s="9"/>
      <c r="I11132" s="9"/>
      <c r="J11132" s="9"/>
      <c r="K11132" s="9"/>
      <c r="L11132" s="9"/>
      <c r="M11132" s="9"/>
      <c r="N11132" s="9"/>
      <c r="O11132" s="9"/>
      <c r="Q11132" s="9"/>
      <c r="R11132" s="9"/>
      <c r="S11132" s="9"/>
      <c r="T11132" s="9"/>
      <c r="U11132" s="9"/>
      <c r="V11132" s="9"/>
      <c r="W11132" s="9"/>
      <c r="Y11132" s="9"/>
      <c r="Z11132" s="9"/>
    </row>
    <row r="11133" spans="8:26" x14ac:dyDescent="0.3">
      <c r="H11133" s="9"/>
      <c r="I11133" s="9"/>
      <c r="J11133" s="9"/>
      <c r="K11133" s="9"/>
      <c r="L11133" s="9"/>
      <c r="M11133" s="9"/>
      <c r="N11133" s="9"/>
      <c r="O11133" s="9"/>
      <c r="Q11133" s="9"/>
      <c r="R11133" s="9"/>
      <c r="S11133" s="9"/>
      <c r="T11133" s="9"/>
      <c r="U11133" s="9"/>
      <c r="V11133" s="9"/>
      <c r="W11133" s="9"/>
      <c r="Y11133" s="9"/>
      <c r="Z11133" s="9"/>
    </row>
    <row r="11134" spans="8:26" x14ac:dyDescent="0.3">
      <c r="H11134" s="9"/>
      <c r="I11134" s="9"/>
      <c r="J11134" s="9"/>
      <c r="K11134" s="9"/>
      <c r="L11134" s="9"/>
      <c r="M11134" s="9"/>
      <c r="N11134" s="9"/>
      <c r="O11134" s="9"/>
      <c r="Q11134" s="9"/>
      <c r="R11134" s="9"/>
      <c r="S11134" s="9"/>
      <c r="T11134" s="9"/>
      <c r="U11134" s="9"/>
      <c r="V11134" s="9"/>
      <c r="W11134" s="9"/>
      <c r="Y11134" s="9"/>
      <c r="Z11134" s="9"/>
    </row>
    <row r="11135" spans="8:26" x14ac:dyDescent="0.3">
      <c r="H11135" s="9"/>
      <c r="I11135" s="9"/>
      <c r="J11135" s="9"/>
      <c r="K11135" s="9"/>
      <c r="L11135" s="9"/>
      <c r="M11135" s="9"/>
      <c r="N11135" s="9"/>
      <c r="O11135" s="9"/>
      <c r="Q11135" s="9"/>
      <c r="R11135" s="9"/>
      <c r="S11135" s="9"/>
      <c r="T11135" s="9"/>
      <c r="U11135" s="9"/>
      <c r="V11135" s="9"/>
      <c r="W11135" s="9"/>
      <c r="Y11135" s="9"/>
      <c r="Z11135" s="9"/>
    </row>
    <row r="11136" spans="8:26" x14ac:dyDescent="0.3">
      <c r="H11136" s="9"/>
      <c r="I11136" s="9"/>
      <c r="J11136" s="9"/>
      <c r="K11136" s="9"/>
      <c r="L11136" s="9"/>
      <c r="M11136" s="9"/>
      <c r="N11136" s="9"/>
      <c r="O11136" s="9"/>
      <c r="Q11136" s="9"/>
      <c r="R11136" s="9"/>
      <c r="S11136" s="9"/>
      <c r="T11136" s="9"/>
      <c r="U11136" s="9"/>
      <c r="V11136" s="9"/>
      <c r="W11136" s="9"/>
      <c r="Y11136" s="9"/>
      <c r="Z11136" s="9"/>
    </row>
    <row r="11137" spans="8:26" x14ac:dyDescent="0.3">
      <c r="H11137" s="9"/>
      <c r="I11137" s="9"/>
      <c r="J11137" s="9"/>
      <c r="K11137" s="9"/>
      <c r="L11137" s="9"/>
      <c r="M11137" s="9"/>
      <c r="N11137" s="9"/>
      <c r="O11137" s="9"/>
      <c r="Q11137" s="9"/>
      <c r="R11137" s="9"/>
      <c r="S11137" s="9"/>
      <c r="T11137" s="9"/>
      <c r="U11137" s="9"/>
      <c r="V11137" s="9"/>
      <c r="W11137" s="9"/>
      <c r="Y11137" s="9"/>
      <c r="Z11137" s="9"/>
    </row>
    <row r="11138" spans="8:26" x14ac:dyDescent="0.3">
      <c r="H11138" s="9"/>
      <c r="I11138" s="9"/>
      <c r="J11138" s="9"/>
      <c r="K11138" s="9"/>
      <c r="L11138" s="9"/>
      <c r="M11138" s="9"/>
      <c r="N11138" s="9"/>
      <c r="O11138" s="9"/>
      <c r="Q11138" s="9"/>
      <c r="R11138" s="9"/>
      <c r="S11138" s="9"/>
      <c r="T11138" s="9"/>
      <c r="U11138" s="9"/>
      <c r="V11138" s="9"/>
      <c r="W11138" s="9"/>
      <c r="Y11138" s="9"/>
      <c r="Z11138" s="9"/>
    </row>
    <row r="11139" spans="8:26" x14ac:dyDescent="0.3">
      <c r="H11139" s="9"/>
      <c r="I11139" s="9"/>
      <c r="J11139" s="9"/>
      <c r="K11139" s="9"/>
      <c r="L11139" s="9"/>
      <c r="M11139" s="9"/>
      <c r="N11139" s="9"/>
      <c r="O11139" s="9"/>
      <c r="Q11139" s="9"/>
      <c r="R11139" s="9"/>
      <c r="S11139" s="9"/>
      <c r="T11139" s="9"/>
      <c r="U11139" s="9"/>
      <c r="V11139" s="9"/>
      <c r="W11139" s="9"/>
      <c r="Y11139" s="9"/>
      <c r="Z11139" s="9"/>
    </row>
    <row r="11140" spans="8:26" x14ac:dyDescent="0.3">
      <c r="H11140" s="9"/>
      <c r="I11140" s="9"/>
      <c r="J11140" s="9"/>
      <c r="K11140" s="9"/>
      <c r="L11140" s="9"/>
      <c r="M11140" s="9"/>
      <c r="N11140" s="9"/>
      <c r="O11140" s="9"/>
      <c r="Q11140" s="9"/>
      <c r="R11140" s="9"/>
      <c r="S11140" s="9"/>
      <c r="T11140" s="9"/>
      <c r="U11140" s="9"/>
      <c r="V11140" s="9"/>
      <c r="W11140" s="9"/>
      <c r="Y11140" s="9"/>
      <c r="Z11140" s="9"/>
    </row>
    <row r="11141" spans="8:26" x14ac:dyDescent="0.3">
      <c r="H11141" s="9"/>
      <c r="I11141" s="9"/>
      <c r="J11141" s="9"/>
      <c r="K11141" s="9"/>
      <c r="L11141" s="9"/>
      <c r="M11141" s="9"/>
      <c r="N11141" s="9"/>
      <c r="O11141" s="9"/>
      <c r="Q11141" s="9"/>
      <c r="R11141" s="9"/>
      <c r="S11141" s="9"/>
      <c r="T11141" s="9"/>
      <c r="U11141" s="9"/>
      <c r="V11141" s="9"/>
      <c r="W11141" s="9"/>
      <c r="Y11141" s="9"/>
      <c r="Z11141" s="9"/>
    </row>
    <row r="11142" spans="8:26" x14ac:dyDescent="0.3">
      <c r="H11142" s="9"/>
      <c r="I11142" s="9"/>
      <c r="J11142" s="9"/>
      <c r="K11142" s="9"/>
      <c r="L11142" s="9"/>
      <c r="M11142" s="9"/>
      <c r="N11142" s="9"/>
      <c r="O11142" s="9"/>
      <c r="Q11142" s="9"/>
      <c r="R11142" s="9"/>
      <c r="S11142" s="9"/>
      <c r="T11142" s="9"/>
      <c r="U11142" s="9"/>
      <c r="V11142" s="9"/>
      <c r="W11142" s="9"/>
      <c r="Y11142" s="9"/>
      <c r="Z11142" s="9"/>
    </row>
    <row r="11143" spans="8:26" x14ac:dyDescent="0.3">
      <c r="H11143" s="9"/>
      <c r="I11143" s="9"/>
      <c r="J11143" s="9"/>
      <c r="K11143" s="9"/>
      <c r="L11143" s="9"/>
      <c r="M11143" s="9"/>
      <c r="N11143" s="9"/>
      <c r="O11143" s="9"/>
      <c r="Q11143" s="9"/>
      <c r="R11143" s="9"/>
      <c r="S11143" s="9"/>
      <c r="T11143" s="9"/>
      <c r="U11143" s="9"/>
      <c r="V11143" s="9"/>
      <c r="W11143" s="9"/>
      <c r="Y11143" s="9"/>
      <c r="Z11143" s="9"/>
    </row>
    <row r="11144" spans="8:26" x14ac:dyDescent="0.3">
      <c r="H11144" s="9"/>
      <c r="I11144" s="9"/>
      <c r="J11144" s="9"/>
      <c r="K11144" s="9"/>
      <c r="L11144" s="9"/>
      <c r="M11144" s="9"/>
      <c r="N11144" s="9"/>
      <c r="O11144" s="9"/>
      <c r="Q11144" s="9"/>
      <c r="R11144" s="9"/>
      <c r="S11144" s="9"/>
      <c r="T11144" s="9"/>
      <c r="U11144" s="9"/>
      <c r="V11144" s="9"/>
      <c r="W11144" s="9"/>
      <c r="Y11144" s="9"/>
      <c r="Z11144" s="9"/>
    </row>
    <row r="11145" spans="8:26" x14ac:dyDescent="0.3">
      <c r="H11145" s="9"/>
      <c r="I11145" s="9"/>
      <c r="J11145" s="9"/>
      <c r="K11145" s="9"/>
      <c r="L11145" s="9"/>
      <c r="M11145" s="9"/>
      <c r="N11145" s="9"/>
      <c r="O11145" s="9"/>
      <c r="Q11145" s="9"/>
      <c r="R11145" s="9"/>
      <c r="S11145" s="9"/>
      <c r="T11145" s="9"/>
      <c r="U11145" s="9"/>
      <c r="V11145" s="9"/>
      <c r="W11145" s="9"/>
      <c r="Y11145" s="9"/>
      <c r="Z11145" s="9"/>
    </row>
    <row r="11146" spans="8:26" x14ac:dyDescent="0.3">
      <c r="H11146" s="9"/>
      <c r="I11146" s="9"/>
      <c r="J11146" s="9"/>
      <c r="K11146" s="9"/>
      <c r="L11146" s="9"/>
      <c r="M11146" s="9"/>
      <c r="N11146" s="9"/>
      <c r="O11146" s="9"/>
      <c r="Q11146" s="9"/>
      <c r="R11146" s="9"/>
      <c r="S11146" s="9"/>
      <c r="T11146" s="9"/>
      <c r="U11146" s="9"/>
      <c r="V11146" s="9"/>
      <c r="W11146" s="9"/>
      <c r="Y11146" s="9"/>
      <c r="Z11146" s="9"/>
    </row>
    <row r="11147" spans="8:26" x14ac:dyDescent="0.3">
      <c r="H11147" s="9"/>
      <c r="I11147" s="9"/>
      <c r="J11147" s="9"/>
      <c r="K11147" s="9"/>
      <c r="L11147" s="9"/>
      <c r="M11147" s="9"/>
      <c r="N11147" s="9"/>
      <c r="O11147" s="9"/>
      <c r="Q11147" s="9"/>
      <c r="R11147" s="9"/>
      <c r="S11147" s="9"/>
      <c r="T11147" s="9"/>
      <c r="U11147" s="9"/>
      <c r="V11147" s="9"/>
      <c r="W11147" s="9"/>
      <c r="Y11147" s="9"/>
      <c r="Z11147" s="9"/>
    </row>
    <row r="11148" spans="8:26" x14ac:dyDescent="0.3">
      <c r="H11148" s="9"/>
      <c r="I11148" s="9"/>
      <c r="J11148" s="9"/>
      <c r="K11148" s="9"/>
      <c r="L11148" s="9"/>
      <c r="M11148" s="9"/>
      <c r="N11148" s="9"/>
      <c r="O11148" s="9"/>
      <c r="Q11148" s="9"/>
      <c r="R11148" s="9"/>
      <c r="S11148" s="9"/>
      <c r="T11148" s="9"/>
      <c r="U11148" s="9"/>
      <c r="V11148" s="9"/>
      <c r="W11148" s="9"/>
      <c r="Y11148" s="9"/>
      <c r="Z11148" s="9"/>
    </row>
    <row r="11149" spans="8:26" x14ac:dyDescent="0.3">
      <c r="H11149" s="9"/>
      <c r="I11149" s="9"/>
      <c r="J11149" s="9"/>
      <c r="K11149" s="9"/>
      <c r="L11149" s="9"/>
      <c r="M11149" s="9"/>
      <c r="N11149" s="9"/>
      <c r="O11149" s="9"/>
      <c r="Q11149" s="9"/>
      <c r="R11149" s="9"/>
      <c r="S11149" s="9"/>
      <c r="T11149" s="9"/>
      <c r="U11149" s="9"/>
      <c r="V11149" s="9"/>
      <c r="W11149" s="9"/>
      <c r="Y11149" s="9"/>
      <c r="Z11149" s="9"/>
    </row>
    <row r="11150" spans="8:26" x14ac:dyDescent="0.3">
      <c r="H11150" s="9"/>
      <c r="I11150" s="9"/>
      <c r="J11150" s="9"/>
      <c r="K11150" s="9"/>
      <c r="L11150" s="9"/>
      <c r="M11150" s="9"/>
      <c r="N11150" s="9"/>
      <c r="O11150" s="9"/>
      <c r="Q11150" s="9"/>
      <c r="R11150" s="9"/>
      <c r="S11150" s="9"/>
      <c r="T11150" s="9"/>
      <c r="U11150" s="9"/>
      <c r="V11150" s="9"/>
      <c r="W11150" s="9"/>
      <c r="Y11150" s="9"/>
      <c r="Z11150" s="9"/>
    </row>
    <row r="11151" spans="8:26" x14ac:dyDescent="0.3">
      <c r="H11151" s="9"/>
      <c r="I11151" s="9"/>
      <c r="J11151" s="9"/>
      <c r="K11151" s="9"/>
      <c r="L11151" s="9"/>
      <c r="M11151" s="9"/>
      <c r="N11151" s="9"/>
      <c r="O11151" s="9"/>
      <c r="Q11151" s="9"/>
      <c r="R11151" s="9"/>
      <c r="S11151" s="9"/>
      <c r="T11151" s="9"/>
      <c r="U11151" s="9"/>
      <c r="V11151" s="9"/>
      <c r="W11151" s="9"/>
      <c r="Y11151" s="9"/>
      <c r="Z11151" s="9"/>
    </row>
    <row r="11152" spans="8:26" x14ac:dyDescent="0.3">
      <c r="H11152" s="9"/>
      <c r="I11152" s="9"/>
      <c r="J11152" s="9"/>
      <c r="K11152" s="9"/>
      <c r="L11152" s="9"/>
      <c r="M11152" s="9"/>
      <c r="N11152" s="9"/>
      <c r="O11152" s="9"/>
      <c r="Q11152" s="9"/>
      <c r="R11152" s="9"/>
      <c r="S11152" s="9"/>
      <c r="T11152" s="9"/>
      <c r="U11152" s="9"/>
      <c r="V11152" s="9"/>
      <c r="W11152" s="9"/>
      <c r="Y11152" s="9"/>
      <c r="Z11152" s="9"/>
    </row>
    <row r="11153" spans="8:26" x14ac:dyDescent="0.3">
      <c r="H11153" s="9"/>
      <c r="I11153" s="9"/>
      <c r="J11153" s="9"/>
      <c r="K11153" s="9"/>
      <c r="L11153" s="9"/>
      <c r="M11153" s="9"/>
      <c r="N11153" s="9"/>
      <c r="O11153" s="9"/>
      <c r="Q11153" s="9"/>
      <c r="R11153" s="9"/>
      <c r="S11153" s="9"/>
      <c r="T11153" s="9"/>
      <c r="U11153" s="9"/>
      <c r="V11153" s="9"/>
      <c r="W11153" s="9"/>
      <c r="Y11153" s="9"/>
      <c r="Z11153" s="9"/>
    </row>
    <row r="11154" spans="8:26" x14ac:dyDescent="0.3">
      <c r="H11154" s="9"/>
      <c r="I11154" s="9"/>
      <c r="J11154" s="9"/>
      <c r="K11154" s="9"/>
      <c r="L11154" s="9"/>
      <c r="M11154" s="9"/>
      <c r="N11154" s="9"/>
      <c r="O11154" s="9"/>
      <c r="Q11154" s="9"/>
      <c r="R11154" s="9"/>
      <c r="S11154" s="9"/>
      <c r="T11154" s="9"/>
      <c r="U11154" s="9"/>
      <c r="V11154" s="9"/>
      <c r="W11154" s="9"/>
      <c r="Y11154" s="9"/>
      <c r="Z11154" s="9"/>
    </row>
    <row r="11155" spans="8:26" x14ac:dyDescent="0.3">
      <c r="H11155" s="9"/>
      <c r="I11155" s="9"/>
      <c r="J11155" s="9"/>
      <c r="K11155" s="9"/>
      <c r="L11155" s="9"/>
      <c r="M11155" s="9"/>
      <c r="N11155" s="9"/>
      <c r="O11155" s="9"/>
      <c r="Q11155" s="9"/>
      <c r="R11155" s="9"/>
      <c r="S11155" s="9"/>
      <c r="T11155" s="9"/>
      <c r="U11155" s="9"/>
      <c r="V11155" s="9"/>
      <c r="W11155" s="9"/>
      <c r="Y11155" s="9"/>
      <c r="Z11155" s="9"/>
    </row>
    <row r="11156" spans="8:26" x14ac:dyDescent="0.3">
      <c r="H11156" s="9"/>
      <c r="I11156" s="9"/>
      <c r="J11156" s="9"/>
      <c r="K11156" s="9"/>
      <c r="L11156" s="9"/>
      <c r="M11156" s="9"/>
      <c r="N11156" s="9"/>
      <c r="O11156" s="9"/>
      <c r="Q11156" s="9"/>
      <c r="R11156" s="9"/>
      <c r="S11156" s="9"/>
      <c r="T11156" s="9"/>
      <c r="U11156" s="9"/>
      <c r="V11156" s="9"/>
      <c r="W11156" s="9"/>
      <c r="Y11156" s="9"/>
      <c r="Z11156" s="9"/>
    </row>
    <row r="11157" spans="8:26" x14ac:dyDescent="0.3">
      <c r="H11157" s="9"/>
      <c r="I11157" s="9"/>
      <c r="J11157" s="9"/>
      <c r="K11157" s="9"/>
      <c r="L11157" s="9"/>
      <c r="M11157" s="9"/>
      <c r="N11157" s="9"/>
      <c r="O11157" s="9"/>
      <c r="Q11157" s="9"/>
      <c r="R11157" s="9"/>
      <c r="S11157" s="9"/>
      <c r="T11157" s="9"/>
      <c r="U11157" s="9"/>
      <c r="V11157" s="9"/>
      <c r="W11157" s="9"/>
      <c r="Y11157" s="9"/>
      <c r="Z11157" s="9"/>
    </row>
    <row r="11158" spans="8:26" x14ac:dyDescent="0.3">
      <c r="H11158" s="9"/>
      <c r="I11158" s="9"/>
      <c r="J11158" s="9"/>
      <c r="K11158" s="9"/>
      <c r="L11158" s="9"/>
      <c r="M11158" s="9"/>
      <c r="N11158" s="9"/>
      <c r="O11158" s="9"/>
      <c r="Q11158" s="9"/>
      <c r="R11158" s="9"/>
      <c r="S11158" s="9"/>
      <c r="T11158" s="9"/>
      <c r="U11158" s="9"/>
      <c r="V11158" s="9"/>
      <c r="W11158" s="9"/>
      <c r="Y11158" s="9"/>
      <c r="Z11158" s="9"/>
    </row>
    <row r="11159" spans="8:26" x14ac:dyDescent="0.3">
      <c r="H11159" s="9"/>
      <c r="I11159" s="9"/>
      <c r="J11159" s="9"/>
      <c r="K11159" s="9"/>
      <c r="L11159" s="9"/>
      <c r="M11159" s="9"/>
      <c r="N11159" s="9"/>
      <c r="O11159" s="9"/>
      <c r="Q11159" s="9"/>
      <c r="R11159" s="9"/>
      <c r="S11159" s="9"/>
      <c r="T11159" s="9"/>
      <c r="U11159" s="9"/>
      <c r="V11159" s="9"/>
      <c r="W11159" s="9"/>
      <c r="Y11159" s="9"/>
      <c r="Z11159" s="9"/>
    </row>
    <row r="11160" spans="8:26" x14ac:dyDescent="0.3">
      <c r="H11160" s="9"/>
      <c r="I11160" s="9"/>
      <c r="J11160" s="9"/>
      <c r="K11160" s="9"/>
      <c r="L11160" s="9"/>
      <c r="M11160" s="9"/>
      <c r="N11160" s="9"/>
      <c r="O11160" s="9"/>
      <c r="Q11160" s="9"/>
      <c r="R11160" s="9"/>
      <c r="S11160" s="9"/>
      <c r="T11160" s="9"/>
      <c r="U11160" s="9"/>
      <c r="V11160" s="9"/>
      <c r="W11160" s="9"/>
      <c r="Y11160" s="9"/>
      <c r="Z11160" s="9"/>
    </row>
    <row r="11161" spans="8:26" x14ac:dyDescent="0.3">
      <c r="H11161" s="9"/>
      <c r="I11161" s="9"/>
      <c r="J11161" s="9"/>
      <c r="K11161" s="9"/>
      <c r="L11161" s="9"/>
      <c r="M11161" s="9"/>
      <c r="N11161" s="9"/>
      <c r="O11161" s="9"/>
      <c r="Q11161" s="9"/>
      <c r="R11161" s="9"/>
      <c r="S11161" s="9"/>
      <c r="T11161" s="9"/>
      <c r="U11161" s="9"/>
      <c r="V11161" s="9"/>
      <c r="W11161" s="9"/>
      <c r="Y11161" s="9"/>
      <c r="Z11161" s="9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AMM37"/>
  <sheetViews>
    <sheetView zoomScale="80" zoomScaleNormal="80" workbookViewId="0">
      <selection activeCell="A29" sqref="A29:Q31"/>
    </sheetView>
  </sheetViews>
  <sheetFormatPr defaultColWidth="8.6640625" defaultRowHeight="14.4" x14ac:dyDescent="0.3"/>
  <cols>
    <col min="1" max="1" width="28.33203125" customWidth="1"/>
    <col min="2" max="2" width="11.5546875" bestFit="1" customWidth="1"/>
    <col min="3" max="3" width="8.6640625" bestFit="1" customWidth="1"/>
    <col min="4" max="4" width="10.33203125" customWidth="1"/>
    <col min="5" max="6" width="8.33203125" bestFit="1" customWidth="1"/>
    <col min="7" max="7" width="10.109375" bestFit="1" customWidth="1"/>
    <col min="8" max="8" width="8.33203125" bestFit="1" customWidth="1"/>
    <col min="9" max="9" width="11.33203125" bestFit="1" customWidth="1"/>
    <col min="10" max="10" width="5.5546875" bestFit="1" customWidth="1"/>
    <col min="11" max="11" width="4.88671875" customWidth="1"/>
    <col min="12" max="14" width="8.33203125" bestFit="1" customWidth="1"/>
    <col min="15" max="15" width="6.5546875" customWidth="1"/>
    <col min="16" max="16" width="9.88671875" customWidth="1"/>
    <col min="17" max="17" width="5.5546875" customWidth="1"/>
    <col min="18" max="18" width="5.88671875" bestFit="1" customWidth="1"/>
    <col min="19" max="20" width="6.5546875" bestFit="1" customWidth="1"/>
    <col min="21" max="21" width="9.88671875" customWidth="1"/>
    <col min="22" max="22" width="7.6640625" customWidth="1"/>
    <col min="23" max="23" width="8.6640625" customWidth="1"/>
    <col min="24" max="24" width="5.5546875" bestFit="1" customWidth="1"/>
    <col min="25" max="25" width="5.88671875" customWidth="1"/>
    <col min="26" max="30" width="8.6640625" customWidth="1"/>
    <col min="31" max="31" width="5.5546875" customWidth="1"/>
    <col min="32" max="32" width="5.88671875" customWidth="1"/>
    <col min="33" max="37" width="8.6640625" customWidth="1"/>
    <col min="38" max="38" width="5.5546875" customWidth="1"/>
    <col min="39" max="39" width="5.88671875" customWidth="1"/>
    <col min="40" max="44" width="8.6640625" customWidth="1"/>
    <col min="45" max="45" width="5.5546875" customWidth="1"/>
    <col min="46" max="46" width="5.88671875" customWidth="1"/>
    <col min="47" max="51" width="8.6640625" customWidth="1"/>
    <col min="52" max="52" width="5.5546875" customWidth="1"/>
    <col min="53" max="53" width="5.88671875" customWidth="1"/>
    <col min="54" max="58" width="8.6640625" customWidth="1"/>
    <col min="59" max="59" width="5.5546875" customWidth="1"/>
    <col min="60" max="60" width="5.88671875" customWidth="1"/>
    <col min="61" max="65" width="8.6640625" customWidth="1"/>
    <col min="66" max="66" width="5.5546875" customWidth="1"/>
    <col min="67" max="67" width="5.88671875" customWidth="1"/>
    <col min="68" max="72" width="8.6640625" customWidth="1"/>
    <col min="73" max="73" width="5.5546875" customWidth="1"/>
    <col min="74" max="74" width="5.88671875" customWidth="1"/>
    <col min="75" max="79" width="8.6640625" customWidth="1"/>
    <col min="80" max="80" width="5.5546875" customWidth="1"/>
    <col min="81" max="81" width="5.88671875" customWidth="1"/>
    <col min="82" max="86" width="8.6640625" customWidth="1"/>
    <col min="87" max="87" width="5.5546875" customWidth="1"/>
    <col min="88" max="88" width="5.88671875" customWidth="1"/>
    <col min="89" max="93" width="8.6640625" customWidth="1"/>
    <col min="94" max="94" width="5.5546875" customWidth="1"/>
    <col min="95" max="95" width="5.88671875" customWidth="1"/>
    <col min="96" max="100" width="8.6640625" customWidth="1"/>
    <col min="101" max="101" width="5.5546875" customWidth="1"/>
    <col min="102" max="102" width="5.88671875" customWidth="1"/>
    <col min="103" max="107" width="8.6640625" customWidth="1"/>
    <col min="108" max="108" width="5.5546875" customWidth="1"/>
    <col min="109" max="109" width="5.88671875" customWidth="1"/>
    <col min="110" max="114" width="8.6640625" customWidth="1"/>
    <col min="115" max="115" width="5.5546875" customWidth="1"/>
    <col min="116" max="116" width="5.88671875" customWidth="1"/>
    <col min="117" max="121" width="8.6640625" customWidth="1"/>
    <col min="122" max="122" width="5.5546875" customWidth="1"/>
    <col min="123" max="123" width="5.88671875" customWidth="1"/>
    <col min="124" max="128" width="8.6640625" customWidth="1"/>
    <col min="129" max="129" width="5.5546875" customWidth="1"/>
    <col min="130" max="130" width="5.88671875" customWidth="1"/>
    <col min="131" max="135" width="8.6640625" customWidth="1"/>
    <col min="136" max="136" width="5.5546875" customWidth="1"/>
    <col min="137" max="137" width="5.88671875" customWidth="1"/>
    <col min="138" max="142" width="8.6640625" customWidth="1"/>
    <col min="143" max="143" width="5.5546875" customWidth="1"/>
    <col min="144" max="144" width="5.88671875" customWidth="1"/>
    <col min="145" max="149" width="8.6640625" customWidth="1"/>
    <col min="150" max="150" width="5.5546875" customWidth="1"/>
    <col min="151" max="151" width="5.88671875" customWidth="1"/>
    <col min="152" max="156" width="8.6640625" customWidth="1"/>
    <col min="157" max="157" width="5.5546875" customWidth="1"/>
    <col min="158" max="158" width="5.88671875" customWidth="1"/>
    <col min="159" max="163" width="8.6640625" customWidth="1"/>
    <col min="164" max="164" width="5.5546875" customWidth="1"/>
    <col min="165" max="165" width="5.88671875" customWidth="1"/>
    <col min="166" max="170" width="8.6640625" customWidth="1"/>
    <col min="171" max="171" width="5.5546875" customWidth="1"/>
    <col min="172" max="172" width="5.88671875" customWidth="1"/>
    <col min="173" max="177" width="8.6640625" customWidth="1"/>
    <col min="178" max="178" width="5.5546875" customWidth="1"/>
    <col min="179" max="179" width="5.88671875" customWidth="1"/>
    <col min="180" max="184" width="8.6640625" customWidth="1"/>
    <col min="185" max="185" width="5.5546875" customWidth="1"/>
    <col min="186" max="186" width="5.88671875" customWidth="1"/>
    <col min="187" max="191" width="8.6640625" customWidth="1"/>
    <col min="192" max="192" width="5.5546875" customWidth="1"/>
    <col min="193" max="193" width="5.88671875" customWidth="1"/>
    <col min="194" max="198" width="8.6640625" customWidth="1"/>
    <col min="199" max="199" width="5.5546875" customWidth="1"/>
    <col min="200" max="200" width="5.88671875" customWidth="1"/>
    <col min="201" max="205" width="8.6640625" customWidth="1"/>
    <col min="206" max="206" width="5.5546875" customWidth="1"/>
    <col min="207" max="207" width="5.88671875" customWidth="1"/>
    <col min="208" max="212" width="8.6640625" customWidth="1"/>
    <col min="213" max="213" width="5.5546875" customWidth="1"/>
    <col min="214" max="214" width="5.88671875" customWidth="1"/>
    <col min="215" max="219" width="8.6640625" customWidth="1"/>
    <col min="220" max="220" width="5.5546875" customWidth="1"/>
    <col min="221" max="221" width="5.88671875" customWidth="1"/>
    <col min="222" max="226" width="8.6640625" customWidth="1"/>
    <col min="227" max="227" width="5.5546875" customWidth="1"/>
    <col min="228" max="228" width="5.88671875" customWidth="1"/>
    <col min="229" max="233" width="8.6640625" customWidth="1"/>
    <col min="234" max="234" width="5.5546875" customWidth="1"/>
    <col min="235" max="235" width="5.88671875" customWidth="1"/>
    <col min="236" max="240" width="8.6640625" customWidth="1"/>
    <col min="241" max="241" width="5.5546875" customWidth="1"/>
    <col min="242" max="242" width="5.88671875" customWidth="1"/>
    <col min="243" max="247" width="8.6640625" customWidth="1"/>
    <col min="248" max="248" width="5.5546875" customWidth="1"/>
    <col min="249" max="249" width="5.88671875" customWidth="1"/>
    <col min="250" max="254" width="8.6640625" customWidth="1"/>
    <col min="255" max="255" width="5.5546875" customWidth="1"/>
    <col min="256" max="256" width="5.88671875" customWidth="1"/>
    <col min="257" max="261" width="8.6640625" customWidth="1"/>
    <col min="262" max="262" width="5.5546875" customWidth="1"/>
    <col min="263" max="263" width="5.88671875" customWidth="1"/>
    <col min="264" max="268" width="8.6640625" customWidth="1"/>
    <col min="269" max="269" width="5.5546875" customWidth="1"/>
    <col min="270" max="270" width="5.88671875" customWidth="1"/>
    <col min="271" max="275" width="8.6640625" customWidth="1"/>
    <col min="276" max="276" width="5.5546875" customWidth="1"/>
    <col min="277" max="277" width="5.88671875" customWidth="1"/>
    <col min="278" max="282" width="8.6640625" customWidth="1"/>
    <col min="283" max="283" width="5.5546875" customWidth="1"/>
    <col min="284" max="284" width="5.88671875" customWidth="1"/>
    <col min="285" max="289" width="8.6640625" customWidth="1"/>
    <col min="290" max="290" width="5.5546875" customWidth="1"/>
    <col min="291" max="291" width="5.88671875" customWidth="1"/>
    <col min="292" max="296" width="8.6640625" customWidth="1"/>
    <col min="297" max="297" width="5.5546875" customWidth="1"/>
    <col min="298" max="298" width="5.88671875" customWidth="1"/>
    <col min="299" max="303" width="8.6640625" customWidth="1"/>
    <col min="304" max="304" width="5.5546875" customWidth="1"/>
    <col min="305" max="305" width="5.88671875" customWidth="1"/>
    <col min="306" max="310" width="8.6640625" customWidth="1"/>
    <col min="311" max="311" width="5.5546875" customWidth="1"/>
    <col min="312" max="312" width="5.88671875" customWidth="1"/>
    <col min="313" max="317" width="8.6640625" customWidth="1"/>
    <col min="318" max="318" width="5.5546875" customWidth="1"/>
    <col min="319" max="319" width="5.88671875" customWidth="1"/>
    <col min="320" max="324" width="8.6640625" customWidth="1"/>
    <col min="325" max="325" width="5.5546875" customWidth="1"/>
    <col min="326" max="326" width="5.88671875" customWidth="1"/>
    <col min="327" max="331" width="8.6640625" customWidth="1"/>
    <col min="332" max="332" width="5.5546875" customWidth="1"/>
    <col min="333" max="333" width="5.88671875" customWidth="1"/>
    <col min="334" max="338" width="8.6640625" customWidth="1"/>
    <col min="339" max="339" width="5.5546875" customWidth="1"/>
    <col min="340" max="340" width="5.88671875" customWidth="1"/>
    <col min="341" max="345" width="8.6640625" customWidth="1"/>
    <col min="346" max="346" width="5.5546875" customWidth="1"/>
    <col min="347" max="347" width="5.88671875" customWidth="1"/>
    <col min="348" max="352" width="8.6640625" customWidth="1"/>
    <col min="353" max="353" width="5.5546875" customWidth="1"/>
    <col min="354" max="354" width="5.88671875" customWidth="1"/>
    <col min="355" max="359" width="8.6640625" customWidth="1"/>
    <col min="360" max="360" width="5.5546875" customWidth="1"/>
    <col min="361" max="361" width="5.88671875" customWidth="1"/>
    <col min="362" max="366" width="8.6640625" customWidth="1"/>
    <col min="367" max="367" width="5.5546875" customWidth="1"/>
    <col min="368" max="368" width="5.88671875" customWidth="1"/>
    <col min="369" max="373" width="8.6640625" customWidth="1"/>
    <col min="374" max="374" width="5.5546875" customWidth="1"/>
    <col min="375" max="375" width="5.88671875" customWidth="1"/>
    <col min="376" max="380" width="8.6640625" customWidth="1"/>
    <col min="381" max="381" width="5.5546875" customWidth="1"/>
    <col min="382" max="382" width="5.88671875" customWidth="1"/>
    <col min="383" max="387" width="8.6640625" customWidth="1"/>
    <col min="388" max="388" width="5.5546875" customWidth="1"/>
    <col min="389" max="389" width="5.88671875" customWidth="1"/>
    <col min="390" max="394" width="8.6640625" customWidth="1"/>
    <col min="395" max="395" width="5.5546875" customWidth="1"/>
    <col min="396" max="396" width="5.88671875" customWidth="1"/>
    <col min="397" max="401" width="8.6640625" customWidth="1"/>
    <col min="402" max="402" width="5.5546875" customWidth="1"/>
    <col min="403" max="403" width="5.88671875" customWidth="1"/>
    <col min="404" max="408" width="8.6640625" customWidth="1"/>
    <col min="409" max="409" width="5.5546875" customWidth="1"/>
    <col min="410" max="410" width="5.88671875" customWidth="1"/>
    <col min="411" max="415" width="8.6640625" customWidth="1"/>
    <col min="416" max="416" width="5.5546875" customWidth="1"/>
    <col min="417" max="417" width="5.88671875" customWidth="1"/>
    <col min="418" max="422" width="8.6640625" customWidth="1"/>
    <col min="423" max="423" width="5.5546875" customWidth="1"/>
    <col min="424" max="424" width="5.88671875" customWidth="1"/>
    <col min="425" max="429" width="8.6640625" customWidth="1"/>
    <col min="430" max="430" width="5.5546875" customWidth="1"/>
    <col min="431" max="431" width="5.88671875" customWidth="1"/>
    <col min="432" max="436" width="8.6640625" customWidth="1"/>
    <col min="437" max="437" width="5.5546875" customWidth="1"/>
    <col min="438" max="438" width="5.88671875" customWidth="1"/>
    <col min="439" max="443" width="8.6640625" customWidth="1"/>
    <col min="444" max="444" width="5.5546875" customWidth="1"/>
    <col min="445" max="445" width="5.88671875" customWidth="1"/>
    <col min="446" max="450" width="8.6640625" customWidth="1"/>
    <col min="451" max="451" width="5.5546875" customWidth="1"/>
    <col min="452" max="452" width="5.88671875" customWidth="1"/>
    <col min="453" max="457" width="8.6640625" customWidth="1"/>
    <col min="458" max="458" width="5.5546875" customWidth="1"/>
    <col min="459" max="459" width="5.88671875" customWidth="1"/>
    <col min="460" max="464" width="8.6640625" customWidth="1"/>
    <col min="465" max="465" width="5.5546875" customWidth="1"/>
    <col min="466" max="466" width="5.88671875" customWidth="1"/>
    <col min="467" max="471" width="8.6640625" customWidth="1"/>
    <col min="472" max="472" width="5.5546875" customWidth="1"/>
    <col min="473" max="473" width="5.88671875" customWidth="1"/>
    <col min="474" max="478" width="8.6640625" customWidth="1"/>
    <col min="479" max="479" width="5.5546875" customWidth="1"/>
    <col min="480" max="480" width="5.88671875" customWidth="1"/>
    <col min="481" max="485" width="8.6640625" customWidth="1"/>
    <col min="486" max="486" width="5.5546875" customWidth="1"/>
    <col min="487" max="487" width="5.88671875" customWidth="1"/>
    <col min="488" max="492" width="8.6640625" customWidth="1"/>
    <col min="493" max="493" width="5.5546875" customWidth="1"/>
    <col min="494" max="494" width="5.88671875" customWidth="1"/>
    <col min="495" max="499" width="8.6640625" customWidth="1"/>
    <col min="500" max="500" width="5.5546875" customWidth="1"/>
    <col min="501" max="501" width="5.88671875" customWidth="1"/>
    <col min="502" max="506" width="8.6640625" customWidth="1"/>
    <col min="507" max="507" width="5.5546875" customWidth="1"/>
    <col min="508" max="508" width="5.88671875" customWidth="1"/>
    <col min="509" max="513" width="8.6640625" customWidth="1"/>
    <col min="514" max="514" width="5.5546875" customWidth="1"/>
    <col min="515" max="515" width="5.88671875" customWidth="1"/>
    <col min="516" max="520" width="8.6640625" customWidth="1"/>
    <col min="521" max="521" width="5.5546875" customWidth="1"/>
    <col min="522" max="522" width="5.88671875" customWidth="1"/>
    <col min="523" max="527" width="8.6640625" customWidth="1"/>
    <col min="528" max="528" width="5.5546875" customWidth="1"/>
    <col min="529" max="529" width="5.88671875" customWidth="1"/>
    <col min="530" max="534" width="8.6640625" customWidth="1"/>
    <col min="535" max="535" width="5.5546875" customWidth="1"/>
    <col min="536" max="536" width="5.88671875" customWidth="1"/>
    <col min="537" max="541" width="8.6640625" customWidth="1"/>
    <col min="542" max="542" width="5.5546875" customWidth="1"/>
    <col min="543" max="543" width="5.88671875" customWidth="1"/>
    <col min="544" max="548" width="8.6640625" customWidth="1"/>
    <col min="549" max="549" width="5.5546875" customWidth="1"/>
    <col min="550" max="550" width="5.88671875" customWidth="1"/>
    <col min="551" max="555" width="8.6640625" customWidth="1"/>
    <col min="556" max="556" width="5.5546875" customWidth="1"/>
    <col min="557" max="557" width="5.88671875" customWidth="1"/>
    <col min="558" max="562" width="8.6640625" customWidth="1"/>
    <col min="563" max="563" width="5.5546875" customWidth="1"/>
    <col min="564" max="564" width="5.88671875" customWidth="1"/>
    <col min="565" max="569" width="8.6640625" customWidth="1"/>
    <col min="570" max="570" width="5.5546875" customWidth="1"/>
    <col min="571" max="571" width="5.88671875" customWidth="1"/>
    <col min="572" max="576" width="8.6640625" customWidth="1"/>
    <col min="577" max="577" width="5.5546875" customWidth="1"/>
    <col min="578" max="578" width="5.88671875" customWidth="1"/>
    <col min="579" max="583" width="8.6640625" customWidth="1"/>
    <col min="584" max="584" width="5.5546875" customWidth="1"/>
    <col min="585" max="585" width="5.88671875" customWidth="1"/>
    <col min="586" max="590" width="8.6640625" customWidth="1"/>
    <col min="591" max="591" width="5.5546875" customWidth="1"/>
    <col min="592" max="592" width="5.33203125" bestFit="1" customWidth="1"/>
    <col min="593" max="594" width="6" bestFit="1" customWidth="1"/>
    <col min="595" max="595" width="8" bestFit="1" customWidth="1"/>
    <col min="596" max="596" width="6" bestFit="1" customWidth="1"/>
    <col min="597" max="597" width="7" bestFit="1" customWidth="1"/>
    <col min="598" max="598" width="4.88671875" bestFit="1" customWidth="1"/>
    <col min="599" max="599" width="5.33203125" bestFit="1" customWidth="1"/>
    <col min="600" max="604" width="8.109375" bestFit="1" customWidth="1"/>
    <col min="605" max="605" width="4.88671875" bestFit="1" customWidth="1"/>
    <col min="606" max="606" width="5.88671875" customWidth="1"/>
    <col min="607" max="611" width="8.6640625" customWidth="1"/>
    <col min="612" max="612" width="5.5546875" customWidth="1"/>
    <col min="613" max="613" width="5.88671875" customWidth="1"/>
    <col min="614" max="618" width="8.6640625" customWidth="1"/>
    <col min="619" max="619" width="5.5546875" customWidth="1"/>
    <col min="620" max="620" width="5.88671875" customWidth="1"/>
    <col min="621" max="625" width="8.6640625" customWidth="1"/>
    <col min="626" max="626" width="5.5546875" customWidth="1"/>
    <col min="627" max="627" width="5.88671875" customWidth="1"/>
    <col min="628" max="632" width="8.6640625" customWidth="1"/>
    <col min="633" max="633" width="5.5546875" customWidth="1"/>
    <col min="634" max="634" width="5.88671875" customWidth="1"/>
    <col min="635" max="639" width="8.6640625" customWidth="1"/>
    <col min="640" max="640" width="5.5546875" customWidth="1"/>
    <col min="641" max="641" width="5.88671875" customWidth="1"/>
    <col min="642" max="646" width="8.6640625" customWidth="1"/>
    <col min="647" max="647" width="5.5546875" customWidth="1"/>
    <col min="648" max="648" width="5.88671875" customWidth="1"/>
    <col min="649" max="653" width="8.6640625" customWidth="1"/>
    <col min="654" max="654" width="5.5546875" customWidth="1"/>
    <col min="655" max="655" width="5.88671875" customWidth="1"/>
    <col min="656" max="660" width="8.6640625" customWidth="1"/>
    <col min="661" max="661" width="5.5546875" customWidth="1"/>
    <col min="662" max="662" width="5.88671875" customWidth="1"/>
    <col min="663" max="667" width="8.6640625" customWidth="1"/>
    <col min="668" max="668" width="5.5546875" customWidth="1"/>
    <col min="669" max="669" width="5.88671875" customWidth="1"/>
    <col min="670" max="674" width="8.6640625" customWidth="1"/>
    <col min="675" max="675" width="5.5546875" customWidth="1"/>
    <col min="676" max="676" width="5.88671875" customWidth="1"/>
    <col min="677" max="681" width="8.6640625" customWidth="1"/>
    <col min="682" max="682" width="5.5546875" customWidth="1"/>
    <col min="683" max="683" width="5.88671875" customWidth="1"/>
    <col min="684" max="688" width="8.6640625" customWidth="1"/>
    <col min="689" max="689" width="5.5546875" customWidth="1"/>
    <col min="690" max="690" width="5.88671875" customWidth="1"/>
    <col min="691" max="695" width="8.6640625" customWidth="1"/>
    <col min="696" max="696" width="5.5546875" customWidth="1"/>
    <col min="697" max="697" width="5.88671875" customWidth="1"/>
    <col min="698" max="702" width="8.6640625" customWidth="1"/>
    <col min="703" max="703" width="5.5546875" customWidth="1"/>
    <col min="704" max="704" width="5.88671875" customWidth="1"/>
    <col min="705" max="709" width="8.6640625" customWidth="1"/>
    <col min="710" max="710" width="5.5546875" customWidth="1"/>
    <col min="711" max="711" width="5.88671875" customWidth="1"/>
    <col min="712" max="716" width="8.6640625" customWidth="1"/>
    <col min="717" max="717" width="5.5546875" customWidth="1"/>
    <col min="718" max="718" width="5.88671875" customWidth="1"/>
    <col min="719" max="723" width="8.6640625" customWidth="1"/>
    <col min="724" max="724" width="5.5546875" customWidth="1"/>
    <col min="725" max="725" width="5.88671875" customWidth="1"/>
    <col min="726" max="730" width="8.6640625" customWidth="1"/>
    <col min="731" max="731" width="5.5546875" customWidth="1"/>
    <col min="732" max="732" width="5.88671875" customWidth="1"/>
    <col min="733" max="737" width="8.6640625" customWidth="1"/>
    <col min="738" max="738" width="5.5546875" customWidth="1"/>
    <col min="739" max="739" width="5.88671875" customWidth="1"/>
    <col min="740" max="744" width="8.6640625" customWidth="1"/>
    <col min="745" max="745" width="5.5546875" customWidth="1"/>
    <col min="746" max="746" width="5.6640625" bestFit="1" customWidth="1"/>
    <col min="747" max="748" width="6.33203125" bestFit="1" customWidth="1"/>
    <col min="749" max="749" width="7.44140625" bestFit="1" customWidth="1"/>
    <col min="750" max="750" width="6.33203125" bestFit="1" customWidth="1"/>
    <col min="751" max="751" width="7.44140625" bestFit="1" customWidth="1"/>
    <col min="752" max="752" width="5.44140625" bestFit="1" customWidth="1"/>
    <col min="753" max="753" width="5.6640625" bestFit="1" customWidth="1"/>
    <col min="754" max="758" width="8.44140625" bestFit="1" customWidth="1"/>
    <col min="759" max="759" width="5.44140625" bestFit="1" customWidth="1"/>
    <col min="760" max="760" width="5.6640625" bestFit="1" customWidth="1"/>
    <col min="761" max="765" width="8.44140625" bestFit="1" customWidth="1"/>
    <col min="766" max="766" width="5.44140625" bestFit="1" customWidth="1"/>
    <col min="767" max="767" width="5.6640625" bestFit="1" customWidth="1"/>
    <col min="768" max="772" width="8.44140625" bestFit="1" customWidth="1"/>
    <col min="773" max="773" width="5.44140625" customWidth="1"/>
    <col min="774" max="774" width="5.6640625" bestFit="1" customWidth="1"/>
    <col min="775" max="779" width="8.44140625" bestFit="1" customWidth="1"/>
    <col min="780" max="780" width="5.44140625" customWidth="1"/>
    <col min="781" max="781" width="5.6640625" bestFit="1" customWidth="1"/>
    <col min="782" max="786" width="8.44140625" bestFit="1" customWidth="1"/>
    <col min="787" max="787" width="5.44140625" customWidth="1"/>
    <col min="788" max="788" width="5.6640625" bestFit="1" customWidth="1"/>
    <col min="789" max="793" width="8.44140625" bestFit="1" customWidth="1"/>
    <col min="794" max="794" width="5.44140625" customWidth="1"/>
    <col min="795" max="795" width="5.6640625" bestFit="1" customWidth="1"/>
    <col min="796" max="800" width="8.44140625" bestFit="1" customWidth="1"/>
    <col min="801" max="801" width="5.44140625" customWidth="1"/>
    <col min="802" max="802" width="5.6640625" bestFit="1" customWidth="1"/>
    <col min="803" max="807" width="8.44140625" bestFit="1" customWidth="1"/>
    <col min="808" max="808" width="5.44140625" customWidth="1"/>
    <col min="809" max="809" width="5.6640625" bestFit="1" customWidth="1"/>
    <col min="810" max="814" width="8.44140625" bestFit="1" customWidth="1"/>
    <col min="815" max="815" width="5.44140625" customWidth="1"/>
    <col min="816" max="816" width="5.6640625" bestFit="1" customWidth="1"/>
    <col min="817" max="821" width="8.44140625" bestFit="1" customWidth="1"/>
    <col min="822" max="822" width="5.44140625" customWidth="1"/>
    <col min="823" max="823" width="5.6640625" bestFit="1" customWidth="1"/>
    <col min="824" max="828" width="8.44140625" bestFit="1" customWidth="1"/>
    <col min="829" max="829" width="5.44140625" customWidth="1"/>
    <col min="830" max="830" width="5.6640625" bestFit="1" customWidth="1"/>
    <col min="831" max="835" width="8.44140625" bestFit="1" customWidth="1"/>
    <col min="836" max="836" width="5.44140625" customWidth="1"/>
    <col min="837" max="837" width="5.6640625" bestFit="1" customWidth="1"/>
    <col min="838" max="842" width="8.44140625" bestFit="1" customWidth="1"/>
    <col min="843" max="843" width="5.44140625" customWidth="1"/>
    <col min="844" max="844" width="5.6640625" bestFit="1" customWidth="1"/>
    <col min="845" max="849" width="8.44140625" bestFit="1" customWidth="1"/>
    <col min="850" max="850" width="5.44140625" customWidth="1"/>
    <col min="851" max="851" width="5.6640625" bestFit="1" customWidth="1"/>
    <col min="852" max="856" width="8.44140625" bestFit="1" customWidth="1"/>
    <col min="857" max="857" width="5.44140625" customWidth="1"/>
    <col min="858" max="858" width="5.6640625" bestFit="1" customWidth="1"/>
    <col min="859" max="863" width="8.44140625" bestFit="1" customWidth="1"/>
    <col min="864" max="864" width="5.44140625" customWidth="1"/>
    <col min="865" max="865" width="5.6640625" bestFit="1" customWidth="1"/>
    <col min="866" max="870" width="8.44140625" bestFit="1" customWidth="1"/>
    <col min="871" max="871" width="5.44140625" customWidth="1"/>
    <col min="872" max="872" width="5.6640625" bestFit="1" customWidth="1"/>
    <col min="873" max="877" width="8.44140625" bestFit="1" customWidth="1"/>
    <col min="878" max="878" width="5.44140625" customWidth="1"/>
    <col min="879" max="879" width="4.6640625" customWidth="1"/>
    <col min="880" max="881" width="6.44140625" customWidth="1"/>
    <col min="882" max="882" width="10.6640625" customWidth="1"/>
    <col min="883" max="883" width="8.6640625" customWidth="1"/>
    <col min="884" max="884" width="9.6640625" customWidth="1"/>
    <col min="885" max="885" width="5.44140625" customWidth="1"/>
    <col min="886" max="886" width="5.6640625" customWidth="1"/>
    <col min="887" max="888" width="6.44140625" customWidth="1"/>
    <col min="889" max="889" width="9.6640625" bestFit="1" customWidth="1"/>
    <col min="890" max="890" width="7.6640625" customWidth="1"/>
    <col min="891" max="891" width="8.6640625" bestFit="1" customWidth="1"/>
    <col min="892" max="892" width="5.44140625" bestFit="1" customWidth="1"/>
    <col min="893" max="893" width="5.6640625" customWidth="1"/>
    <col min="894" max="898" width="8.6640625" customWidth="1"/>
    <col min="899" max="899" width="5.44140625" customWidth="1"/>
    <col min="900" max="900" width="5.6640625" bestFit="1" customWidth="1"/>
    <col min="901" max="905" width="8.6640625" bestFit="1" customWidth="1"/>
    <col min="906" max="906" width="5.44140625" bestFit="1" customWidth="1"/>
    <col min="907" max="907" width="5.6640625" customWidth="1"/>
    <col min="908" max="912" width="8.6640625" customWidth="1"/>
    <col min="913" max="913" width="5.44140625" customWidth="1"/>
    <col min="914" max="914" width="5.6640625" bestFit="1" customWidth="1"/>
    <col min="915" max="919" width="8.44140625" bestFit="1" customWidth="1"/>
    <col min="920" max="920" width="5" bestFit="1" customWidth="1"/>
    <col min="921" max="921" width="5.6640625" bestFit="1" customWidth="1"/>
    <col min="922" max="926" width="8.44140625" bestFit="1" customWidth="1"/>
    <col min="927" max="927" width="5" customWidth="1"/>
    <col min="928" max="928" width="5.6640625" bestFit="1" customWidth="1"/>
    <col min="929" max="930" width="6.6640625" bestFit="1" customWidth="1"/>
    <col min="931" max="931" width="7.6640625" bestFit="1" customWidth="1"/>
    <col min="932" max="932" width="6.6640625" bestFit="1" customWidth="1"/>
    <col min="933" max="933" width="9.6640625" bestFit="1" customWidth="1"/>
    <col min="934" max="934" width="5" customWidth="1"/>
    <col min="935" max="935" width="5.6640625" bestFit="1" customWidth="1"/>
    <col min="936" max="937" width="6.6640625" bestFit="1" customWidth="1"/>
    <col min="938" max="938" width="7.6640625" bestFit="1" customWidth="1"/>
    <col min="939" max="939" width="6.6640625" bestFit="1" customWidth="1"/>
    <col min="940" max="940" width="8.6640625" bestFit="1" customWidth="1"/>
    <col min="941" max="941" width="5" customWidth="1"/>
    <col min="942" max="942" width="4.6640625" bestFit="1" customWidth="1"/>
    <col min="943" max="944" width="6.6640625" bestFit="1" customWidth="1"/>
    <col min="945" max="945" width="8.109375" bestFit="1" customWidth="1"/>
    <col min="946" max="946" width="7" bestFit="1" customWidth="1"/>
    <col min="947" max="947" width="7.6640625" bestFit="1" customWidth="1"/>
    <col min="948" max="948" width="5" bestFit="1" customWidth="1"/>
    <col min="949" max="949" width="5.6640625" bestFit="1" customWidth="1"/>
    <col min="950" max="951" width="8.44140625" bestFit="1" customWidth="1"/>
    <col min="952" max="952" width="9.6640625" bestFit="1" customWidth="1"/>
    <col min="953" max="953" width="8.44140625" bestFit="1" customWidth="1"/>
    <col min="954" max="954" width="8.6640625" bestFit="1" customWidth="1"/>
    <col min="955" max="955" width="5" customWidth="1"/>
    <col min="956" max="956" width="5.6640625" bestFit="1" customWidth="1"/>
    <col min="957" max="961" width="8.44140625" bestFit="1" customWidth="1"/>
    <col min="962" max="962" width="5" customWidth="1"/>
    <col min="963" max="963" width="5.6640625" bestFit="1" customWidth="1"/>
    <col min="964" max="968" width="8.44140625" bestFit="1" customWidth="1"/>
    <col min="969" max="969" width="5" customWidth="1"/>
    <col min="970" max="970" width="5.6640625" customWidth="1"/>
    <col min="971" max="972" width="5" bestFit="1" customWidth="1"/>
    <col min="973" max="973" width="6" bestFit="1" customWidth="1"/>
    <col min="974" max="976" width="5" bestFit="1" customWidth="1"/>
    <col min="977" max="977" width="5.6640625" customWidth="1"/>
    <col min="978" max="979" width="5" customWidth="1"/>
    <col min="980" max="980" width="7.109375" customWidth="1"/>
    <col min="981" max="982" width="6" customWidth="1"/>
    <col min="983" max="983" width="5.44140625" customWidth="1"/>
    <col min="984" max="984" width="5.6640625" customWidth="1"/>
    <col min="985" max="989" width="8.6640625" customWidth="1"/>
    <col min="990" max="990" width="5.44140625" customWidth="1"/>
    <col min="991" max="991" width="5.6640625" customWidth="1"/>
    <col min="992" max="996" width="5" customWidth="1"/>
    <col min="997" max="997" width="5.44140625" customWidth="1"/>
    <col min="998" max="998" width="3.6640625" customWidth="1"/>
    <col min="999" max="1000" width="6.44140625" customWidth="1"/>
    <col min="1001" max="1001" width="8.6640625" customWidth="1"/>
    <col min="1002" max="1002" width="6.44140625" customWidth="1"/>
    <col min="1003" max="1003" width="9.6640625" customWidth="1"/>
    <col min="1004" max="1004" width="5.44140625" customWidth="1"/>
    <col min="1005" max="1005" width="5.6640625" customWidth="1"/>
    <col min="1006" max="1007" width="6.44140625" customWidth="1"/>
    <col min="1008" max="1008" width="7.6640625" customWidth="1"/>
    <col min="1009" max="1009" width="6.44140625" customWidth="1"/>
    <col min="1010" max="1010" width="8.6640625" customWidth="1"/>
    <col min="1011" max="1011" width="5.44140625" customWidth="1"/>
    <col min="1012" max="1012" width="29.44140625" customWidth="1"/>
    <col min="1013" max="1013" width="11.44140625" bestFit="1" customWidth="1"/>
    <col min="1014" max="1014" width="8.6640625" bestFit="1" customWidth="1"/>
    <col min="1015" max="1015" width="4.6640625" customWidth="1"/>
    <col min="1016" max="1017" width="6.44140625" customWidth="1"/>
    <col min="1018" max="1018" width="9.6640625" customWidth="1"/>
    <col min="1019" max="1019" width="7.6640625" customWidth="1"/>
    <col min="1020" max="1020" width="8.6640625" customWidth="1"/>
    <col min="1021" max="1021" width="5.44140625" bestFit="1" customWidth="1"/>
    <col min="1022" max="1022" width="5.6640625" customWidth="1"/>
    <col min="1023" max="1024" width="6.44140625" customWidth="1"/>
    <col min="1025" max="1025" width="8.6640625" customWidth="1"/>
    <col min="1026" max="1026" width="6.44140625" customWidth="1"/>
    <col min="1027" max="1027" width="9.6640625" customWidth="1"/>
    <col min="1028" max="1028" width="5.44140625" customWidth="1"/>
    <col min="1029" max="1029" width="5.6640625" customWidth="1"/>
    <col min="1030" max="1031" width="6.44140625" customWidth="1"/>
    <col min="1032" max="1032" width="7.6640625" customWidth="1"/>
    <col min="1033" max="1033" width="6.44140625" customWidth="1"/>
    <col min="1034" max="1034" width="8.6640625" customWidth="1"/>
    <col min="1035" max="1035" width="5.44140625" customWidth="1"/>
    <col min="1036" max="1036" width="4.6640625" customWidth="1"/>
    <col min="1037" max="1038" width="6.44140625" customWidth="1"/>
    <col min="1039" max="1039" width="8.6640625" customWidth="1"/>
    <col min="1040" max="1040" width="7.6640625" customWidth="1"/>
    <col min="1041" max="1041" width="8.6640625" customWidth="1"/>
    <col min="1042" max="1042" width="5.44140625" customWidth="1"/>
    <col min="1043" max="1043" width="5.6640625" customWidth="1"/>
    <col min="1044" max="1045" width="6.44140625" customWidth="1"/>
    <col min="1046" max="1046" width="9.6640625" customWidth="1"/>
    <col min="1047" max="1047" width="7.6640625" customWidth="1"/>
    <col min="1048" max="1048" width="8.6640625" customWidth="1"/>
    <col min="1049" max="1049" width="5.44140625" customWidth="1"/>
    <col min="1050" max="1050" width="5.6640625" customWidth="1"/>
    <col min="1051" max="1051" width="2.33203125" customWidth="1"/>
    <col min="1052" max="1052" width="6.44140625" customWidth="1"/>
    <col min="1053" max="1053" width="7.6640625" customWidth="1"/>
    <col min="1054" max="1054" width="6.44140625" customWidth="1"/>
    <col min="1055" max="1055" width="8.6640625" customWidth="1"/>
    <col min="1056" max="1056" width="5.44140625" customWidth="1"/>
    <col min="1057" max="1057" width="5.6640625" customWidth="1"/>
    <col min="1058" max="1059" width="6.44140625" customWidth="1"/>
    <col min="1060" max="1060" width="9.6640625" bestFit="1" customWidth="1"/>
    <col min="1061" max="1061" width="7.6640625" customWidth="1"/>
    <col min="1062" max="1062" width="8.6640625" customWidth="1"/>
    <col min="1063" max="1063" width="5.44140625" bestFit="1" customWidth="1"/>
    <col min="1064" max="1064" width="4.6640625" bestFit="1" customWidth="1"/>
    <col min="1065" max="1066" width="6.6640625" bestFit="1" customWidth="1"/>
    <col min="1067" max="1067" width="11.6640625" bestFit="1" customWidth="1"/>
    <col min="1068" max="1068" width="9.6640625" bestFit="1" customWidth="1"/>
    <col min="1069" max="1069" width="2.44140625" bestFit="1" customWidth="1"/>
    <col min="1070" max="1070" width="5.44140625" customWidth="1"/>
    <col min="1071" max="1071" width="5.6640625" bestFit="1" customWidth="1"/>
    <col min="1072" max="1073" width="6.6640625" bestFit="1" customWidth="1"/>
    <col min="1074" max="1074" width="7.6640625" bestFit="1" customWidth="1"/>
    <col min="1075" max="1075" width="6.6640625" bestFit="1" customWidth="1"/>
    <col min="1076" max="1076" width="7.6640625" bestFit="1" customWidth="1"/>
    <col min="1077" max="1077" width="5" bestFit="1" customWidth="1"/>
    <col min="1078" max="1078" width="4.6640625" customWidth="1"/>
    <col min="1079" max="1079" width="2.33203125" customWidth="1"/>
    <col min="1080" max="1080" width="6.44140625" customWidth="1"/>
    <col min="1081" max="1081" width="12" customWidth="1"/>
    <col min="1082" max="1082" width="9.6640625" customWidth="1"/>
    <col min="1083" max="1083" width="2.33203125" customWidth="1"/>
    <col min="1084" max="1084" width="5.44140625" customWidth="1"/>
    <col min="1085" max="1085" width="5.6640625" customWidth="1"/>
    <col min="1086" max="1086" width="2.33203125" customWidth="1"/>
    <col min="1087" max="1087" width="6.44140625" customWidth="1"/>
    <col min="1088" max="1088" width="9.6640625" customWidth="1"/>
    <col min="1089" max="1089" width="6.44140625" customWidth="1"/>
    <col min="1090" max="1090" width="9.6640625" customWidth="1"/>
    <col min="1091" max="1091" width="5.44140625" customWidth="1"/>
    <col min="1092" max="1092" width="5.6640625" customWidth="1"/>
    <col min="1093" max="1094" width="6.44140625" customWidth="1"/>
    <col min="1095" max="1095" width="10.6640625" customWidth="1"/>
    <col min="1096" max="1096" width="7.6640625" customWidth="1"/>
    <col min="1097" max="1097" width="9.6640625" customWidth="1"/>
    <col min="1098" max="1098" width="5.44140625" customWidth="1"/>
    <col min="1099" max="1099" width="5.6640625" customWidth="1"/>
    <col min="1100" max="1100" width="2.33203125" customWidth="1"/>
    <col min="1101" max="1103" width="6.44140625" customWidth="1"/>
    <col min="1104" max="1104" width="7.6640625" customWidth="1"/>
    <col min="1105" max="1105" width="5.44140625" customWidth="1"/>
    <col min="1106" max="1106" width="5.6640625" customWidth="1"/>
    <col min="1107" max="1107" width="2.33203125" customWidth="1"/>
    <col min="1108" max="1108" width="5.44140625" customWidth="1"/>
    <col min="1109" max="1109" width="9.6640625" customWidth="1"/>
    <col min="1110" max="1110" width="6.44140625" customWidth="1"/>
    <col min="1111" max="1111" width="8.6640625" customWidth="1"/>
    <col min="1112" max="1112" width="5.44140625" customWidth="1"/>
  </cols>
  <sheetData>
    <row r="1" spans="1:1004" x14ac:dyDescent="0.3">
      <c r="A1" s="2" t="s">
        <v>218</v>
      </c>
      <c r="B1" s="30" t="s">
        <v>219</v>
      </c>
      <c r="C1" s="31">
        <v>0.65893518518518523</v>
      </c>
      <c r="D1" s="31"/>
      <c r="E1" s="17"/>
      <c r="F1" s="17"/>
      <c r="G1" s="17"/>
      <c r="H1" s="17"/>
      <c r="I1" s="2"/>
      <c r="J1" s="31"/>
      <c r="K1" s="31"/>
      <c r="L1" s="31"/>
      <c r="M1" s="31"/>
      <c r="N1" s="31"/>
      <c r="O1" s="2"/>
      <c r="P1" s="2"/>
      <c r="Q1" s="31"/>
      <c r="R1" s="31"/>
      <c r="S1" s="2"/>
      <c r="T1" s="2"/>
      <c r="U1" s="2"/>
      <c r="V1" s="2"/>
      <c r="W1" s="2"/>
      <c r="X1" s="31"/>
      <c r="Y1" s="31"/>
      <c r="Z1" s="31"/>
      <c r="AA1" s="31"/>
      <c r="AB1" s="31"/>
      <c r="AC1" s="31"/>
      <c r="AD1" s="31"/>
      <c r="AE1" s="31"/>
      <c r="AF1" s="31" t="s">
        <v>10</v>
      </c>
      <c r="AG1" s="31">
        <v>5.1870000000000003</v>
      </c>
      <c r="AH1" s="31">
        <v>5.83</v>
      </c>
      <c r="AI1" s="31">
        <v>14.530900000000001</v>
      </c>
      <c r="AJ1" s="31">
        <v>5.7210000000000001</v>
      </c>
      <c r="AK1" s="31">
        <v>0.55100000000000005</v>
      </c>
      <c r="AL1" s="31" t="s">
        <v>7</v>
      </c>
      <c r="AM1" s="31" t="s">
        <v>10</v>
      </c>
      <c r="AN1" s="31">
        <v>5.1870000000000003</v>
      </c>
      <c r="AO1" s="31">
        <v>5.8760000000000003</v>
      </c>
      <c r="AP1" s="31">
        <v>86.406499999999994</v>
      </c>
      <c r="AQ1" s="31">
        <v>5.4470000000000001</v>
      </c>
      <c r="AR1" s="31">
        <v>3.2765</v>
      </c>
      <c r="AS1" s="31" t="s">
        <v>7</v>
      </c>
      <c r="AT1" s="31" t="s">
        <v>10</v>
      </c>
      <c r="AU1" s="31">
        <v>5.1870000000000003</v>
      </c>
      <c r="AV1" s="31">
        <v>6.1859999999999999</v>
      </c>
      <c r="AW1" s="31">
        <v>35.717700000000001</v>
      </c>
      <c r="AX1" s="31">
        <v>4.2030000000000003</v>
      </c>
      <c r="AY1" s="31">
        <v>1.3544</v>
      </c>
      <c r="AZ1" s="31" t="s">
        <v>7</v>
      </c>
      <c r="BA1" s="31" t="s">
        <v>10</v>
      </c>
      <c r="BB1" s="31">
        <v>5.1870000000000003</v>
      </c>
      <c r="BC1" s="31">
        <v>6.3230000000000004</v>
      </c>
      <c r="BD1" s="31">
        <v>5.1887999999999996</v>
      </c>
      <c r="BE1" s="31">
        <v>3.7440000000000002</v>
      </c>
      <c r="BF1" s="31">
        <v>0.1968</v>
      </c>
      <c r="BG1" s="31" t="s">
        <v>7</v>
      </c>
      <c r="BH1" s="31" t="s">
        <v>10</v>
      </c>
      <c r="BI1" s="31">
        <v>5.1870000000000003</v>
      </c>
      <c r="BJ1" s="31">
        <v>6.37</v>
      </c>
      <c r="BK1" s="31">
        <v>28.927600000000002</v>
      </c>
      <c r="BL1" s="31">
        <v>3.6179999999999999</v>
      </c>
      <c r="BM1" s="31">
        <v>1.0969</v>
      </c>
      <c r="BN1" s="31" t="s">
        <v>7</v>
      </c>
      <c r="BO1" s="31" t="s">
        <v>11</v>
      </c>
      <c r="BP1" s="31">
        <v>5.1870000000000003</v>
      </c>
      <c r="BQ1" s="31">
        <v>6.8659999999999997</v>
      </c>
      <c r="BR1" s="31">
        <v>9.4788999999999994</v>
      </c>
      <c r="BS1" s="31">
        <v>2.012</v>
      </c>
      <c r="BT1" s="31">
        <v>0.35920000000000002</v>
      </c>
      <c r="BU1" s="31" t="s">
        <v>7</v>
      </c>
      <c r="BV1" s="31" t="s">
        <v>11</v>
      </c>
      <c r="BW1" s="31">
        <v>5.1870000000000003</v>
      </c>
      <c r="BX1" s="31">
        <v>6.9530000000000003</v>
      </c>
      <c r="BY1" s="31">
        <v>3.1271</v>
      </c>
      <c r="BZ1" s="31">
        <v>1.756</v>
      </c>
      <c r="CA1" s="31">
        <v>0.11849999999999999</v>
      </c>
      <c r="CB1" s="31" t="s">
        <v>7</v>
      </c>
      <c r="CC1" s="31" t="s">
        <v>11</v>
      </c>
      <c r="CD1" s="31">
        <v>5.1870000000000003</v>
      </c>
      <c r="CE1" s="31">
        <v>6.9829999999999997</v>
      </c>
      <c r="CF1" s="31">
        <v>6.3479000000000001</v>
      </c>
      <c r="CG1" s="31">
        <v>1.736</v>
      </c>
      <c r="CH1" s="31">
        <v>0.24049999999999999</v>
      </c>
      <c r="CI1" s="31" t="s">
        <v>7</v>
      </c>
      <c r="CJ1" s="31" t="s">
        <v>11</v>
      </c>
      <c r="CK1" s="31">
        <v>5.1870000000000003</v>
      </c>
      <c r="CL1" s="31">
        <v>7.0529999999999999</v>
      </c>
      <c r="CM1" s="31">
        <v>7.5887000000000002</v>
      </c>
      <c r="CN1" s="31">
        <v>1.5860000000000001</v>
      </c>
      <c r="CO1" s="31">
        <v>0.28760000000000002</v>
      </c>
      <c r="CP1" s="31" t="s">
        <v>7</v>
      </c>
      <c r="CQ1" s="31" t="s">
        <v>11</v>
      </c>
      <c r="CR1" s="31">
        <v>5.1870000000000003</v>
      </c>
      <c r="CS1" s="31">
        <v>7.1360000000000001</v>
      </c>
      <c r="CT1" s="31">
        <v>9.3971999999999998</v>
      </c>
      <c r="CU1" s="31">
        <v>1.5309999999999999</v>
      </c>
      <c r="CV1" s="31">
        <v>0.35610000000000003</v>
      </c>
      <c r="CW1" s="31" t="s">
        <v>7</v>
      </c>
      <c r="CX1" s="31" t="s">
        <v>11</v>
      </c>
      <c r="CY1" s="31">
        <v>5.1870000000000003</v>
      </c>
      <c r="CZ1" s="31">
        <v>7.2430000000000003</v>
      </c>
      <c r="DA1" s="31">
        <v>3.1082999999999998</v>
      </c>
      <c r="DB1" s="31">
        <v>1.2350000000000001</v>
      </c>
      <c r="DC1" s="31">
        <v>0.1178</v>
      </c>
      <c r="DD1" s="31" t="s">
        <v>7</v>
      </c>
      <c r="DE1" s="31" t="s">
        <v>11</v>
      </c>
      <c r="DF1" s="31">
        <v>5.1870000000000003</v>
      </c>
      <c r="DG1" s="31">
        <v>7.2830000000000004</v>
      </c>
      <c r="DH1" s="31">
        <v>9.4489000000000001</v>
      </c>
      <c r="DI1" s="31">
        <v>1.1990000000000001</v>
      </c>
      <c r="DJ1" s="31">
        <v>0.35799999999999998</v>
      </c>
      <c r="DK1" s="31" t="s">
        <v>7</v>
      </c>
      <c r="DL1" s="31" t="s">
        <v>11</v>
      </c>
      <c r="DM1" s="31">
        <v>5.1870000000000003</v>
      </c>
      <c r="DN1" s="31">
        <v>7.4459999999999997</v>
      </c>
      <c r="DO1" s="31">
        <v>3.6448</v>
      </c>
      <c r="DP1" s="31">
        <v>0.75700000000000001</v>
      </c>
      <c r="DQ1" s="31">
        <v>0.1381</v>
      </c>
      <c r="DR1" s="31" t="s">
        <v>7</v>
      </c>
      <c r="DS1" s="31" t="s">
        <v>11</v>
      </c>
      <c r="DT1" s="31">
        <v>5.1870000000000003</v>
      </c>
      <c r="DU1" s="31">
        <v>7.6</v>
      </c>
      <c r="DV1" s="31">
        <v>2.5989</v>
      </c>
      <c r="DW1" s="31">
        <v>0.501</v>
      </c>
      <c r="DX1" s="31">
        <v>9.8500000000000004E-2</v>
      </c>
      <c r="DY1" s="31" t="s">
        <v>7</v>
      </c>
      <c r="DZ1" s="31" t="s">
        <v>11</v>
      </c>
      <c r="EA1" s="31">
        <v>5.1719999999999997</v>
      </c>
      <c r="EB1" s="31">
        <v>8.08</v>
      </c>
      <c r="EC1" s="31">
        <v>2.2000000000000002</v>
      </c>
      <c r="ED1" s="31">
        <v>0.45500000000000002</v>
      </c>
      <c r="EE1" s="31">
        <v>8.3400000000000002E-2</v>
      </c>
      <c r="EF1" s="31" t="s">
        <v>7</v>
      </c>
      <c r="EG1" s="31" t="s">
        <v>11</v>
      </c>
      <c r="EH1" s="31">
        <v>6.4790000000000001</v>
      </c>
      <c r="EI1" s="31">
        <v>7.9930000000000003</v>
      </c>
      <c r="EJ1" s="31">
        <v>5.1413000000000002</v>
      </c>
      <c r="EK1" s="31">
        <v>1.758</v>
      </c>
      <c r="EL1" s="31">
        <v>0.1948</v>
      </c>
      <c r="EM1" s="31" t="s">
        <v>7</v>
      </c>
      <c r="EN1" s="31" t="s">
        <v>11</v>
      </c>
      <c r="EO1" s="31">
        <v>6.4790000000000001</v>
      </c>
      <c r="EP1" s="31">
        <v>8.0500000000000007</v>
      </c>
      <c r="EQ1" s="31">
        <v>4.6113999999999997</v>
      </c>
      <c r="ER1" s="31">
        <v>1.702</v>
      </c>
      <c r="ES1" s="31">
        <v>0.17469999999999999</v>
      </c>
      <c r="ET1" s="31" t="s">
        <v>7</v>
      </c>
      <c r="EU1" s="31" t="s">
        <v>11</v>
      </c>
      <c r="EV1" s="31">
        <v>6.4790000000000001</v>
      </c>
      <c r="EW1" s="31">
        <v>8.1059999999999999</v>
      </c>
      <c r="EX1" s="31">
        <v>4.3654000000000002</v>
      </c>
      <c r="EY1" s="31">
        <v>1.5660000000000001</v>
      </c>
      <c r="EZ1" s="31">
        <v>0.16539999999999999</v>
      </c>
      <c r="FA1" s="31" t="s">
        <v>7</v>
      </c>
      <c r="FB1" s="31" t="s">
        <v>11</v>
      </c>
      <c r="FC1" s="31">
        <v>6.4790000000000001</v>
      </c>
      <c r="FD1" s="31">
        <v>8.1359999999999992</v>
      </c>
      <c r="FE1" s="31">
        <v>6.5717999999999996</v>
      </c>
      <c r="FF1" s="31">
        <v>1.5640000000000001</v>
      </c>
      <c r="FG1" s="31">
        <v>0.249</v>
      </c>
      <c r="FH1" s="31" t="s">
        <v>7</v>
      </c>
      <c r="FI1" s="31" t="s">
        <v>11</v>
      </c>
      <c r="FJ1" s="31">
        <v>6.258</v>
      </c>
      <c r="FK1" s="31">
        <v>7.34</v>
      </c>
      <c r="FL1" s="31">
        <v>9.0068999999999999</v>
      </c>
      <c r="FM1" s="31">
        <v>4.1660000000000004</v>
      </c>
      <c r="FN1" s="31">
        <v>0.34129999999999999</v>
      </c>
      <c r="FO1" s="31" t="s">
        <v>7</v>
      </c>
      <c r="FP1" s="31" t="s">
        <v>11</v>
      </c>
      <c r="FQ1" s="31">
        <v>6.258</v>
      </c>
      <c r="FR1" s="31">
        <v>7.3860000000000001</v>
      </c>
      <c r="FS1" s="31">
        <v>8.0884</v>
      </c>
      <c r="FT1" s="31">
        <v>4.0839999999999996</v>
      </c>
      <c r="FU1" s="31">
        <v>0.30649999999999999</v>
      </c>
      <c r="FV1" s="31" t="s">
        <v>7</v>
      </c>
      <c r="FW1" s="31" t="s">
        <v>11</v>
      </c>
      <c r="FX1" s="31">
        <v>6.258</v>
      </c>
      <c r="FY1" s="31">
        <v>7.4160000000000004</v>
      </c>
      <c r="FZ1" s="31">
        <v>7.9653999999999998</v>
      </c>
      <c r="GA1" s="31">
        <v>4.0549999999999997</v>
      </c>
      <c r="GB1" s="31">
        <v>0.30180000000000001</v>
      </c>
      <c r="GC1" s="31" t="s">
        <v>7</v>
      </c>
      <c r="GD1" s="31" t="s">
        <v>11</v>
      </c>
      <c r="GE1" s="31">
        <v>6.258</v>
      </c>
      <c r="GF1" s="31">
        <v>7.46</v>
      </c>
      <c r="GG1" s="31">
        <v>13.1004</v>
      </c>
      <c r="GH1" s="31">
        <v>3.927</v>
      </c>
      <c r="GI1" s="31">
        <v>0.49640000000000001</v>
      </c>
      <c r="GJ1" s="31" t="s">
        <v>7</v>
      </c>
      <c r="GK1" s="31" t="s">
        <v>11</v>
      </c>
      <c r="GL1" s="31">
        <v>6.258</v>
      </c>
      <c r="GM1" s="31">
        <v>7.5</v>
      </c>
      <c r="GN1" s="31">
        <v>8.2688000000000006</v>
      </c>
      <c r="GO1" s="31">
        <v>3.8069999999999999</v>
      </c>
      <c r="GP1" s="31">
        <v>0.31330000000000002</v>
      </c>
      <c r="GQ1" s="31" t="s">
        <v>7</v>
      </c>
      <c r="GR1" s="31" t="s">
        <v>11</v>
      </c>
      <c r="GS1" s="31">
        <v>6.258</v>
      </c>
      <c r="GT1" s="31">
        <v>7.5430000000000001</v>
      </c>
      <c r="GU1" s="31">
        <v>11.625999999999999</v>
      </c>
      <c r="GV1" s="31">
        <v>3.7639999999999998</v>
      </c>
      <c r="GW1" s="31">
        <v>0.4405</v>
      </c>
      <c r="GX1" s="31" t="s">
        <v>7</v>
      </c>
      <c r="GY1" s="31" t="s">
        <v>11</v>
      </c>
      <c r="GZ1" s="31">
        <v>6.258</v>
      </c>
      <c r="HA1" s="31">
        <v>7.5960000000000001</v>
      </c>
      <c r="HB1" s="31">
        <v>4.9513999999999996</v>
      </c>
      <c r="HC1" s="31">
        <v>3.5880000000000001</v>
      </c>
      <c r="HD1" s="31">
        <v>0.18759999999999999</v>
      </c>
      <c r="HE1" s="31" t="s">
        <v>7</v>
      </c>
      <c r="HF1" s="31" t="s">
        <v>11</v>
      </c>
      <c r="HG1" s="31">
        <v>6.258</v>
      </c>
      <c r="HH1" s="31">
        <v>7.62</v>
      </c>
      <c r="HI1" s="31">
        <v>8.9872999999999994</v>
      </c>
      <c r="HJ1" s="31">
        <v>3.5390000000000001</v>
      </c>
      <c r="HK1" s="31">
        <v>0.34060000000000001</v>
      </c>
      <c r="HL1" s="31" t="s">
        <v>7</v>
      </c>
      <c r="HM1" s="31" t="s">
        <v>11</v>
      </c>
      <c r="HN1" s="31">
        <v>6.258</v>
      </c>
      <c r="HO1" s="31">
        <v>7.6660000000000004</v>
      </c>
      <c r="HP1" s="31">
        <v>8.6753999999999998</v>
      </c>
      <c r="HQ1" s="31">
        <v>3.42</v>
      </c>
      <c r="HR1" s="31">
        <v>0.32869999999999999</v>
      </c>
      <c r="HS1" s="31" t="s">
        <v>7</v>
      </c>
      <c r="HT1" s="31" t="s">
        <v>11</v>
      </c>
      <c r="HU1" s="31">
        <v>6.258</v>
      </c>
      <c r="HV1" s="31">
        <v>7.71</v>
      </c>
      <c r="HW1" s="31">
        <v>8.4044000000000008</v>
      </c>
      <c r="HX1" s="31">
        <v>3.3290000000000002</v>
      </c>
      <c r="HY1" s="31">
        <v>0.31850000000000001</v>
      </c>
      <c r="HZ1" s="31" t="s">
        <v>7</v>
      </c>
      <c r="IA1" s="31" t="s">
        <v>11</v>
      </c>
      <c r="IB1" s="31">
        <v>6.258</v>
      </c>
      <c r="IC1" s="31">
        <v>7.766</v>
      </c>
      <c r="ID1" s="31">
        <v>8.1602999999999994</v>
      </c>
      <c r="IE1" s="31">
        <v>3.2149999999999999</v>
      </c>
      <c r="IF1" s="31">
        <v>0.30919999999999997</v>
      </c>
      <c r="IG1" s="31" t="s">
        <v>7</v>
      </c>
      <c r="IH1" s="31" t="s">
        <v>11</v>
      </c>
      <c r="II1" s="31">
        <v>6.258</v>
      </c>
      <c r="IJ1" s="31">
        <v>7.7930000000000001</v>
      </c>
      <c r="IK1" s="31">
        <v>8.1257000000000001</v>
      </c>
      <c r="IL1" s="31">
        <v>3.2450000000000001</v>
      </c>
      <c r="IM1" s="31">
        <v>0.30790000000000001</v>
      </c>
      <c r="IN1" s="31" t="s">
        <v>7</v>
      </c>
      <c r="IO1" s="31" t="s">
        <v>11</v>
      </c>
      <c r="IP1" s="31">
        <v>6.258</v>
      </c>
      <c r="IQ1" s="31">
        <v>7.8330000000000002</v>
      </c>
      <c r="IR1" s="31">
        <v>4.2766999999999999</v>
      </c>
      <c r="IS1" s="31">
        <v>3.1459999999999999</v>
      </c>
      <c r="IT1" s="31">
        <v>0.16209999999999999</v>
      </c>
      <c r="IU1" s="31" t="s">
        <v>7</v>
      </c>
      <c r="IV1" s="31" t="s">
        <v>11</v>
      </c>
      <c r="IW1" s="31">
        <v>6.258</v>
      </c>
      <c r="IX1" s="31">
        <v>7.89</v>
      </c>
      <c r="IY1" s="31">
        <v>9.6788000000000007</v>
      </c>
      <c r="IZ1" s="31">
        <v>3.133</v>
      </c>
      <c r="JA1" s="31">
        <v>0.36680000000000001</v>
      </c>
      <c r="JB1" s="31" t="s">
        <v>7</v>
      </c>
      <c r="JC1" s="31" t="s">
        <v>11</v>
      </c>
      <c r="JD1" s="31">
        <v>6.258</v>
      </c>
      <c r="JE1" s="31">
        <v>7.9660000000000002</v>
      </c>
      <c r="JF1" s="31">
        <v>14.123799999999999</v>
      </c>
      <c r="JG1" s="31">
        <v>3.149</v>
      </c>
      <c r="JH1" s="31">
        <v>0.53520000000000001</v>
      </c>
      <c r="JI1" s="31" t="s">
        <v>7</v>
      </c>
      <c r="JJ1" s="31" t="s">
        <v>11</v>
      </c>
      <c r="JK1" s="31">
        <v>6.258</v>
      </c>
      <c r="JL1" s="31">
        <v>7.9960000000000004</v>
      </c>
      <c r="JM1" s="31">
        <v>8.4176000000000002</v>
      </c>
      <c r="JN1" s="31">
        <v>3.085</v>
      </c>
      <c r="JO1" s="31">
        <v>0.31900000000000001</v>
      </c>
      <c r="JP1" s="31" t="s">
        <v>7</v>
      </c>
      <c r="JQ1" s="31" t="s">
        <v>11</v>
      </c>
      <c r="JR1" s="31">
        <v>6.258</v>
      </c>
      <c r="JS1" s="31">
        <v>8.0429999999999993</v>
      </c>
      <c r="JT1" s="31">
        <v>4.1444000000000001</v>
      </c>
      <c r="JU1" s="31">
        <v>2.992</v>
      </c>
      <c r="JV1" s="31">
        <v>0.157</v>
      </c>
      <c r="JW1" s="31" t="s">
        <v>7</v>
      </c>
      <c r="JX1" s="31" t="s">
        <v>11</v>
      </c>
      <c r="JY1" s="31">
        <v>6.258</v>
      </c>
      <c r="JZ1" s="31">
        <v>8.0660000000000007</v>
      </c>
      <c r="KA1" s="31">
        <v>10.011200000000001</v>
      </c>
      <c r="KB1" s="31">
        <v>3.0979999999999999</v>
      </c>
      <c r="KC1" s="31">
        <v>0.37940000000000002</v>
      </c>
      <c r="KD1" s="31" t="s">
        <v>7</v>
      </c>
      <c r="KE1" s="31" t="s">
        <v>11</v>
      </c>
      <c r="KF1" s="31">
        <v>6.258</v>
      </c>
      <c r="KG1" s="31">
        <v>8.1430000000000007</v>
      </c>
      <c r="KH1" s="31">
        <v>9.8962000000000003</v>
      </c>
      <c r="KI1" s="31">
        <v>3.0710000000000002</v>
      </c>
      <c r="KJ1" s="31">
        <v>0.375</v>
      </c>
      <c r="KK1" s="31" t="s">
        <v>7</v>
      </c>
      <c r="KL1" s="31" t="s">
        <v>11</v>
      </c>
      <c r="KM1" s="31">
        <v>6.258</v>
      </c>
      <c r="KN1" s="31">
        <v>8.1760000000000002</v>
      </c>
      <c r="KO1" s="31">
        <v>3.9489999999999998</v>
      </c>
      <c r="KP1" s="31">
        <v>2.8759999999999999</v>
      </c>
      <c r="KQ1" s="31">
        <v>0.14960000000000001</v>
      </c>
      <c r="KR1" s="31" t="s">
        <v>7</v>
      </c>
    </row>
    <row r="2" spans="1:1004" x14ac:dyDescent="0.3">
      <c r="A2" s="2" t="s">
        <v>220</v>
      </c>
      <c r="B2" s="30" t="s">
        <v>219</v>
      </c>
      <c r="C2" s="31">
        <v>0.66622685185185182</v>
      </c>
      <c r="D2" s="31"/>
      <c r="E2" s="17"/>
      <c r="F2" s="17"/>
      <c r="G2" s="17"/>
      <c r="H2" s="17"/>
      <c r="I2" s="2"/>
      <c r="J2" s="31"/>
      <c r="K2" s="31"/>
      <c r="L2" s="31"/>
      <c r="M2" s="31"/>
      <c r="N2" s="31"/>
      <c r="O2" s="2"/>
      <c r="P2" s="2"/>
      <c r="Q2" s="31"/>
      <c r="R2" s="31"/>
      <c r="S2" s="2"/>
      <c r="T2" s="2"/>
      <c r="U2" s="2"/>
      <c r="V2" s="2"/>
      <c r="W2" s="2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1"/>
      <c r="IT2" s="31"/>
      <c r="IU2" s="31"/>
      <c r="IV2" s="31"/>
      <c r="IW2" s="31"/>
      <c r="IX2" s="31"/>
      <c r="IY2" s="31"/>
      <c r="IZ2" s="31"/>
      <c r="JA2" s="31"/>
      <c r="JB2" s="31"/>
      <c r="JC2" s="31"/>
      <c r="JD2" s="31"/>
      <c r="JE2" s="31"/>
      <c r="JF2" s="31"/>
      <c r="JG2" s="31"/>
      <c r="JH2" s="31"/>
      <c r="JI2" s="31"/>
      <c r="JJ2" s="31"/>
      <c r="JK2" s="31"/>
      <c r="JL2" s="31"/>
      <c r="JM2" s="31"/>
      <c r="JN2" s="31"/>
      <c r="JO2" s="31"/>
      <c r="JP2" s="31"/>
      <c r="JQ2" s="31"/>
      <c r="JR2" s="31"/>
      <c r="JS2" s="31"/>
      <c r="JT2" s="31"/>
      <c r="JU2" s="31"/>
      <c r="JV2" s="31"/>
      <c r="JW2" s="31"/>
      <c r="JX2" s="31"/>
      <c r="JY2" s="31"/>
      <c r="JZ2" s="31"/>
      <c r="KA2" s="31"/>
      <c r="KB2" s="31"/>
      <c r="KC2" s="31"/>
      <c r="KD2" s="31"/>
      <c r="KE2" s="31"/>
      <c r="KF2" s="31"/>
      <c r="KG2" s="31"/>
      <c r="KH2" s="31"/>
      <c r="KI2" s="31"/>
      <c r="KJ2" s="31"/>
      <c r="KK2" s="31"/>
      <c r="KL2" s="31"/>
      <c r="KM2" s="31"/>
      <c r="KN2" s="31"/>
      <c r="KO2" s="31"/>
      <c r="KP2" s="31"/>
      <c r="KQ2" s="31"/>
      <c r="KR2" s="31"/>
    </row>
    <row r="3" spans="1:1004" x14ac:dyDescent="0.3">
      <c r="A3" s="2" t="s">
        <v>221</v>
      </c>
      <c r="B3" s="30" t="s">
        <v>219</v>
      </c>
      <c r="C3" s="31">
        <v>0.67351851851851852</v>
      </c>
      <c r="D3" s="31" t="s">
        <v>8</v>
      </c>
      <c r="E3" s="17">
        <v>2.8759999999999999</v>
      </c>
      <c r="F3" s="17">
        <v>1.1930000000000001</v>
      </c>
      <c r="G3" s="17">
        <v>229.81559999999999</v>
      </c>
      <c r="H3" s="17">
        <v>15.289</v>
      </c>
      <c r="I3" s="2">
        <v>38.273099999999999</v>
      </c>
      <c r="J3" s="31" t="s">
        <v>7</v>
      </c>
      <c r="K3" s="31" t="s">
        <v>9</v>
      </c>
      <c r="L3" s="31">
        <v>2.8759999999999999</v>
      </c>
      <c r="M3" s="31">
        <v>1.746</v>
      </c>
      <c r="N3" s="31">
        <v>103.7163</v>
      </c>
      <c r="O3" s="2">
        <v>8.2309999999999999</v>
      </c>
      <c r="P3" s="2">
        <v>17.1099</v>
      </c>
      <c r="Q3" s="31" t="s">
        <v>7</v>
      </c>
      <c r="R3" s="31" t="s">
        <v>10</v>
      </c>
      <c r="S3" s="2">
        <v>2.8759999999999999</v>
      </c>
      <c r="T3" s="2">
        <v>5.9560000000000004</v>
      </c>
      <c r="U3" s="2">
        <v>29.254300000000001</v>
      </c>
      <c r="V3" s="2">
        <v>2.4820000000000002</v>
      </c>
      <c r="W3" s="2">
        <v>2.4666999999999999</v>
      </c>
      <c r="X3" s="31" t="s">
        <v>7</v>
      </c>
      <c r="Y3" s="31" t="s">
        <v>11</v>
      </c>
      <c r="Z3" s="31">
        <v>2.8759999999999999</v>
      </c>
      <c r="AA3" s="31">
        <v>8.49</v>
      </c>
      <c r="AB3" s="31">
        <v>347.78750000000002</v>
      </c>
      <c r="AC3" s="31">
        <v>0.67800000000000005</v>
      </c>
      <c r="AD3" s="31">
        <v>29.407399999999999</v>
      </c>
      <c r="AE3" s="31" t="s">
        <v>7</v>
      </c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  <c r="IQ3" s="31"/>
      <c r="IR3" s="31"/>
      <c r="IS3" s="31"/>
      <c r="IT3" s="31"/>
      <c r="IU3" s="31"/>
      <c r="IV3" s="31"/>
      <c r="IW3" s="31"/>
      <c r="IX3" s="31"/>
      <c r="IY3" s="31"/>
      <c r="IZ3" s="31"/>
      <c r="JA3" s="31"/>
      <c r="JB3" s="31"/>
      <c r="JC3" s="31"/>
      <c r="JD3" s="31"/>
      <c r="JE3" s="31"/>
      <c r="JF3" s="31"/>
      <c r="JG3" s="31"/>
      <c r="JH3" s="31"/>
      <c r="JI3" s="31"/>
      <c r="JJ3" s="31"/>
      <c r="JK3" s="31"/>
      <c r="JL3" s="31"/>
      <c r="JM3" s="31"/>
      <c r="JN3" s="31"/>
      <c r="JO3" s="31"/>
      <c r="JP3" s="31"/>
      <c r="JQ3" s="31"/>
      <c r="JR3" s="31"/>
      <c r="JS3" s="31"/>
      <c r="JT3" s="31"/>
      <c r="JU3" s="31"/>
      <c r="JV3" s="31"/>
      <c r="JW3" s="31"/>
      <c r="JX3" s="31"/>
      <c r="JY3" s="31"/>
      <c r="JZ3" s="31"/>
      <c r="KA3" s="31"/>
      <c r="KB3" s="31"/>
      <c r="KC3" s="31"/>
      <c r="KD3" s="31"/>
      <c r="KE3" s="31"/>
      <c r="KF3" s="31"/>
      <c r="KG3" s="31"/>
      <c r="KH3" s="31"/>
      <c r="KI3" s="31"/>
      <c r="KJ3" s="31"/>
      <c r="KK3" s="31"/>
      <c r="KL3" s="31"/>
      <c r="KM3" s="31"/>
      <c r="KN3" s="31"/>
      <c r="KO3" s="31"/>
      <c r="KP3" s="31"/>
      <c r="KQ3" s="31"/>
      <c r="KR3" s="31"/>
    </row>
    <row r="4" spans="1:1004" x14ac:dyDescent="0.3">
      <c r="A4" s="2" t="s">
        <v>222</v>
      </c>
      <c r="B4" s="30" t="s">
        <v>219</v>
      </c>
      <c r="C4" s="31">
        <v>0.68081018518518521</v>
      </c>
      <c r="D4" s="31" t="s">
        <v>8</v>
      </c>
      <c r="E4" s="17">
        <v>0</v>
      </c>
      <c r="F4" s="17">
        <v>1.226</v>
      </c>
      <c r="G4" s="17">
        <v>199.7784</v>
      </c>
      <c r="H4" s="17">
        <v>14.579000000000001</v>
      </c>
      <c r="I4" s="2">
        <v>33.270800000000001</v>
      </c>
      <c r="J4" s="31" t="s">
        <v>7</v>
      </c>
      <c r="K4" s="31" t="s">
        <v>9</v>
      </c>
      <c r="L4" s="31">
        <v>0</v>
      </c>
      <c r="M4" s="31">
        <v>1.72</v>
      </c>
      <c r="N4" s="31">
        <v>115.654</v>
      </c>
      <c r="O4" s="2">
        <v>8.4749999999999996</v>
      </c>
      <c r="P4" s="2">
        <v>19.0793</v>
      </c>
      <c r="Q4" s="31" t="s">
        <v>7</v>
      </c>
      <c r="R4" s="31"/>
      <c r="S4" s="2"/>
      <c r="T4" s="2"/>
      <c r="U4" s="2"/>
      <c r="V4" s="2"/>
      <c r="W4" s="2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1"/>
      <c r="IV4" s="31"/>
      <c r="IW4" s="31"/>
      <c r="IX4" s="31"/>
      <c r="IY4" s="31"/>
      <c r="IZ4" s="31"/>
      <c r="JA4" s="31"/>
      <c r="JB4" s="31"/>
      <c r="JC4" s="31"/>
      <c r="JD4" s="31"/>
      <c r="JE4" s="31"/>
      <c r="JF4" s="31"/>
      <c r="JG4" s="31"/>
      <c r="JH4" s="31"/>
      <c r="JI4" s="31"/>
      <c r="JJ4" s="31"/>
      <c r="JK4" s="31"/>
      <c r="JL4" s="31"/>
      <c r="JM4" s="31"/>
      <c r="JN4" s="31"/>
      <c r="JO4" s="31"/>
      <c r="JP4" s="31"/>
      <c r="JQ4" s="31"/>
      <c r="JR4" s="31"/>
      <c r="JS4" s="31"/>
      <c r="JT4" s="31"/>
      <c r="JU4" s="31"/>
      <c r="JV4" s="31"/>
      <c r="JW4" s="31"/>
      <c r="JX4" s="31"/>
      <c r="JY4" s="31"/>
      <c r="JZ4" s="31"/>
      <c r="KA4" s="31"/>
      <c r="KB4" s="31"/>
      <c r="KC4" s="31"/>
      <c r="KD4" s="31"/>
      <c r="KE4" s="31"/>
      <c r="KF4" s="31"/>
      <c r="KG4" s="31"/>
      <c r="KH4" s="31"/>
      <c r="KI4" s="31"/>
      <c r="KJ4" s="31"/>
      <c r="KK4" s="31"/>
      <c r="KL4" s="31"/>
      <c r="KM4" s="31"/>
      <c r="KN4" s="31"/>
      <c r="KO4" s="31"/>
      <c r="KP4" s="31"/>
      <c r="KQ4" s="31"/>
      <c r="KR4" s="31"/>
    </row>
    <row r="5" spans="1:1004" x14ac:dyDescent="0.3">
      <c r="A5" s="2" t="s">
        <v>223</v>
      </c>
      <c r="B5" s="30" t="s">
        <v>219</v>
      </c>
      <c r="C5" s="31">
        <v>0.6881018518518518</v>
      </c>
      <c r="D5" s="31" t="s">
        <v>8</v>
      </c>
      <c r="E5" s="17">
        <v>0</v>
      </c>
      <c r="F5" s="17">
        <v>1.2729999999999999</v>
      </c>
      <c r="G5" s="17">
        <v>1.7442</v>
      </c>
      <c r="H5" s="17">
        <v>0.33</v>
      </c>
      <c r="I5" s="2">
        <v>0.29049999999999998</v>
      </c>
      <c r="J5" s="31" t="s">
        <v>7</v>
      </c>
      <c r="K5" s="31" t="s">
        <v>9</v>
      </c>
      <c r="L5" s="31">
        <v>0</v>
      </c>
      <c r="M5" s="31">
        <v>1.8260000000000001</v>
      </c>
      <c r="N5" s="31">
        <v>2.7404000000000002</v>
      </c>
      <c r="O5" s="2">
        <v>0.58099999999999996</v>
      </c>
      <c r="P5" s="2">
        <v>0.4521</v>
      </c>
      <c r="Q5" s="31" t="s">
        <v>7</v>
      </c>
      <c r="R5" s="31"/>
      <c r="S5" s="2"/>
      <c r="T5" s="2"/>
      <c r="U5" s="2"/>
      <c r="V5" s="2"/>
      <c r="W5" s="2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1"/>
      <c r="IT5" s="31"/>
      <c r="IU5" s="31"/>
      <c r="IV5" s="31"/>
      <c r="IW5" s="31"/>
      <c r="IX5" s="31"/>
      <c r="IY5" s="31"/>
      <c r="IZ5" s="31"/>
      <c r="JA5" s="31"/>
      <c r="JB5" s="31"/>
      <c r="JC5" s="31"/>
      <c r="JD5" s="31"/>
      <c r="JE5" s="31"/>
      <c r="JF5" s="31"/>
      <c r="JG5" s="31"/>
      <c r="JH5" s="31"/>
      <c r="JI5" s="31"/>
      <c r="JJ5" s="31"/>
      <c r="JK5" s="31"/>
      <c r="JL5" s="31"/>
      <c r="JM5" s="31"/>
      <c r="JN5" s="31"/>
      <c r="JO5" s="31"/>
      <c r="JP5" s="31"/>
      <c r="JQ5" s="31"/>
      <c r="JR5" s="31"/>
      <c r="JS5" s="31"/>
      <c r="JT5" s="31"/>
      <c r="JU5" s="31"/>
      <c r="JV5" s="31"/>
      <c r="JW5" s="31"/>
      <c r="JX5" s="31"/>
      <c r="JY5" s="31"/>
      <c r="JZ5" s="31"/>
      <c r="KA5" s="31"/>
      <c r="KB5" s="31"/>
      <c r="KC5" s="31"/>
      <c r="KD5" s="31"/>
      <c r="KE5" s="31"/>
      <c r="KF5" s="31"/>
      <c r="KG5" s="31"/>
      <c r="KH5" s="31"/>
      <c r="KI5" s="31"/>
      <c r="KJ5" s="31"/>
      <c r="KK5" s="31"/>
      <c r="KL5" s="31"/>
      <c r="KM5" s="31"/>
      <c r="KN5" s="31"/>
      <c r="KO5" s="31"/>
      <c r="KP5" s="31"/>
      <c r="KQ5" s="31"/>
      <c r="KR5" s="31"/>
    </row>
    <row r="6" spans="1:1004" x14ac:dyDescent="0.3">
      <c r="A6" s="2" t="s">
        <v>224</v>
      </c>
      <c r="B6" s="30" t="s">
        <v>219</v>
      </c>
      <c r="C6" s="31">
        <v>0.69539351851851849</v>
      </c>
      <c r="D6" s="31" t="s">
        <v>8</v>
      </c>
      <c r="E6" s="17">
        <v>0.14000000000000001</v>
      </c>
      <c r="F6" s="17">
        <v>1.296</v>
      </c>
      <c r="G6" s="17">
        <v>516.36270000000002</v>
      </c>
      <c r="H6" s="17">
        <v>125.789</v>
      </c>
      <c r="I6" s="17">
        <v>85.994200000000006</v>
      </c>
      <c r="J6" s="31" t="s">
        <v>7</v>
      </c>
      <c r="K6" s="31" t="s">
        <v>9</v>
      </c>
      <c r="L6" s="31">
        <v>0.14000000000000001</v>
      </c>
      <c r="M6" s="31">
        <v>1.8129999999999999</v>
      </c>
      <c r="N6" s="31">
        <v>774.39520000000005</v>
      </c>
      <c r="O6" s="2">
        <v>203.41300000000001</v>
      </c>
      <c r="P6" s="2">
        <v>127.751</v>
      </c>
      <c r="Q6" s="31" t="s">
        <v>7</v>
      </c>
      <c r="R6" s="31" t="s">
        <v>10</v>
      </c>
      <c r="S6" s="2">
        <v>0.14000000000000001</v>
      </c>
      <c r="T6" s="2">
        <v>6.2560000000000002</v>
      </c>
      <c r="U6" s="2">
        <v>2341.8485999999998</v>
      </c>
      <c r="V6" s="2">
        <v>144.72200000000001</v>
      </c>
      <c r="W6" s="2">
        <v>197.4648</v>
      </c>
      <c r="X6" s="31" t="s">
        <v>7</v>
      </c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1"/>
      <c r="IP6" s="31"/>
      <c r="IQ6" s="31"/>
      <c r="IR6" s="31"/>
      <c r="IS6" s="31"/>
      <c r="IT6" s="31"/>
      <c r="IU6" s="31"/>
      <c r="IV6" s="31"/>
      <c r="IW6" s="31"/>
      <c r="IX6" s="31"/>
      <c r="IY6" s="31"/>
      <c r="IZ6" s="31"/>
      <c r="JA6" s="31"/>
      <c r="JB6" s="31"/>
      <c r="JC6" s="31"/>
      <c r="JD6" s="31"/>
      <c r="JE6" s="31"/>
      <c r="JF6" s="31"/>
      <c r="JG6" s="31"/>
      <c r="JH6" s="31"/>
      <c r="JI6" s="31"/>
      <c r="JJ6" s="31"/>
      <c r="JK6" s="31"/>
      <c r="JL6" s="31"/>
      <c r="JM6" s="31"/>
      <c r="JN6" s="31"/>
      <c r="JO6" s="31"/>
      <c r="JP6" s="31"/>
      <c r="JQ6" s="31"/>
      <c r="JR6" s="31"/>
      <c r="JS6" s="31"/>
      <c r="JT6" s="31"/>
      <c r="JU6" s="31"/>
      <c r="JV6" s="31"/>
      <c r="JW6" s="31"/>
      <c r="JX6" s="31"/>
      <c r="JY6" s="31"/>
      <c r="JZ6" s="31"/>
      <c r="KA6" s="31"/>
      <c r="KB6" s="31"/>
      <c r="KC6" s="31"/>
      <c r="KD6" s="31"/>
      <c r="KE6" s="31"/>
      <c r="KF6" s="31"/>
      <c r="KG6" s="31"/>
      <c r="KH6" s="31"/>
      <c r="KI6" s="31"/>
      <c r="KJ6" s="31"/>
      <c r="KK6" s="31"/>
      <c r="KL6" s="31"/>
      <c r="KM6" s="31"/>
      <c r="KN6" s="31"/>
      <c r="KO6" s="31"/>
      <c r="KP6" s="31"/>
      <c r="KQ6" s="31"/>
      <c r="KR6" s="31"/>
    </row>
    <row r="7" spans="1:1004" x14ac:dyDescent="0.3">
      <c r="A7" t="s">
        <v>225</v>
      </c>
      <c r="B7" s="14" t="s">
        <v>219</v>
      </c>
      <c r="C7" s="15">
        <v>0.70268518518518519</v>
      </c>
      <c r="D7" t="s">
        <v>8</v>
      </c>
      <c r="E7">
        <v>9.1999999999999998E-2</v>
      </c>
      <c r="F7">
        <v>1.296</v>
      </c>
      <c r="G7">
        <v>331.16759999999999</v>
      </c>
      <c r="H7">
        <v>80.983999999999995</v>
      </c>
      <c r="I7">
        <v>55.152099999999997</v>
      </c>
      <c r="J7" t="s">
        <v>7</v>
      </c>
      <c r="K7" t="s">
        <v>9</v>
      </c>
      <c r="L7">
        <v>9.1999999999999998E-2</v>
      </c>
      <c r="M7">
        <v>1.8129999999999999</v>
      </c>
      <c r="N7">
        <v>1088.1359</v>
      </c>
      <c r="O7">
        <v>271.803</v>
      </c>
      <c r="P7">
        <v>179.50839999999999</v>
      </c>
      <c r="Q7" t="s">
        <v>7</v>
      </c>
      <c r="R7" t="s">
        <v>10</v>
      </c>
      <c r="S7">
        <v>9.1999999999999998E-2</v>
      </c>
      <c r="T7">
        <v>6.2560000000000002</v>
      </c>
      <c r="U7">
        <v>2091.8155999999999</v>
      </c>
      <c r="V7">
        <v>129.90100000000001</v>
      </c>
      <c r="W7">
        <v>176.38200000000001</v>
      </c>
      <c r="X7" t="s">
        <v>7</v>
      </c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31"/>
      <c r="HY7" s="31"/>
      <c r="HZ7" s="31"/>
      <c r="IA7" s="31"/>
      <c r="IB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1"/>
      <c r="IP7" s="31"/>
      <c r="IQ7" s="31"/>
      <c r="IR7" s="31"/>
      <c r="IS7" s="31"/>
      <c r="IT7" s="31"/>
      <c r="IU7" s="31"/>
      <c r="IV7" s="31"/>
      <c r="IW7" s="31"/>
      <c r="IX7" s="31"/>
      <c r="IY7" s="31"/>
      <c r="IZ7" s="31"/>
      <c r="JA7" s="31"/>
      <c r="JB7" s="31"/>
      <c r="JC7" s="31"/>
      <c r="JD7" s="31"/>
      <c r="JE7" s="31"/>
      <c r="JF7" s="31"/>
      <c r="JG7" s="31"/>
      <c r="JH7" s="31"/>
      <c r="JI7" s="31"/>
      <c r="JJ7" s="31"/>
      <c r="JK7" s="31"/>
      <c r="JL7" s="31"/>
      <c r="JM7" s="31"/>
      <c r="JN7" s="31"/>
      <c r="JO7" s="31"/>
      <c r="JP7" s="31"/>
      <c r="JQ7" s="31"/>
      <c r="JR7" s="31"/>
      <c r="JS7" s="31"/>
      <c r="JT7" s="31"/>
      <c r="JU7" s="31"/>
      <c r="JV7" s="31"/>
      <c r="JW7" s="31"/>
      <c r="JX7" s="31"/>
      <c r="JY7" s="31"/>
      <c r="JZ7" s="31"/>
      <c r="KA7" s="31"/>
      <c r="KB7" s="31"/>
      <c r="KC7" s="31"/>
      <c r="KD7" s="31"/>
      <c r="KE7" s="31"/>
      <c r="KF7" s="31"/>
      <c r="KG7" s="31"/>
      <c r="KH7" s="31"/>
      <c r="KI7" s="31"/>
      <c r="KJ7" s="31"/>
      <c r="KK7" s="31"/>
      <c r="KL7" s="31"/>
      <c r="KM7" s="31"/>
      <c r="KN7" s="31"/>
      <c r="KO7" s="31"/>
      <c r="KP7" s="31"/>
      <c r="KQ7" s="31"/>
      <c r="KR7" s="31"/>
      <c r="AID7" s="31"/>
      <c r="AIE7" s="31"/>
      <c r="AIF7" s="31"/>
      <c r="AIG7" s="31"/>
      <c r="AIH7" s="31"/>
      <c r="AII7" s="31"/>
      <c r="AIJ7" s="31"/>
      <c r="AIK7" s="31"/>
      <c r="AIL7" s="31"/>
      <c r="AIM7" s="31"/>
      <c r="AIN7" s="31"/>
      <c r="AIO7" s="31"/>
      <c r="AIP7" s="31"/>
      <c r="AIQ7" s="31"/>
      <c r="AIR7" s="31"/>
      <c r="AIS7" s="31"/>
      <c r="AIT7" s="31"/>
      <c r="AIU7" s="31"/>
      <c r="AIV7" s="31"/>
      <c r="AIW7" s="31"/>
      <c r="AIX7" s="31"/>
      <c r="AIY7" s="31"/>
      <c r="AIZ7" s="31"/>
      <c r="AJA7" s="31"/>
      <c r="AJB7" s="31"/>
      <c r="AJC7" s="31"/>
      <c r="AJD7" s="31"/>
      <c r="AJE7" s="31"/>
      <c r="AJF7" s="31"/>
      <c r="AJG7" s="31"/>
      <c r="AJH7" s="31"/>
      <c r="AJI7" s="31"/>
      <c r="AJJ7" s="31"/>
      <c r="AJK7" s="31"/>
      <c r="AJL7" s="31"/>
      <c r="AJM7" s="15"/>
      <c r="AJN7" s="15"/>
      <c r="AJO7" s="15"/>
      <c r="AJP7" s="15"/>
      <c r="AJQ7" s="15"/>
      <c r="AJR7" s="15"/>
      <c r="AJS7" s="15"/>
      <c r="AJT7" s="15"/>
      <c r="AJU7" s="15"/>
      <c r="AJV7" s="15"/>
      <c r="AJW7" s="15"/>
      <c r="AJX7" s="15"/>
      <c r="AJY7" s="15"/>
      <c r="AJZ7" s="15"/>
      <c r="ALC7" s="31"/>
      <c r="ALD7" s="31"/>
      <c r="ALE7" s="31"/>
      <c r="ALF7" s="31"/>
      <c r="ALG7" s="31"/>
      <c r="ALH7" s="31"/>
      <c r="ALI7" s="31"/>
      <c r="ALJ7" s="2"/>
      <c r="ALK7" s="2"/>
      <c r="ALL7" s="2"/>
      <c r="ALM7" s="2"/>
      <c r="ALN7" s="2"/>
      <c r="ALO7" s="2"/>
      <c r="ALP7" s="2"/>
    </row>
    <row r="8" spans="1:1004" x14ac:dyDescent="0.3">
      <c r="A8" t="s">
        <v>226</v>
      </c>
      <c r="B8" s="14" t="s">
        <v>219</v>
      </c>
      <c r="C8" s="15">
        <v>0.71105324074074072</v>
      </c>
      <c r="D8" t="s">
        <v>8</v>
      </c>
      <c r="E8">
        <v>0.126</v>
      </c>
      <c r="F8">
        <v>1.296</v>
      </c>
      <c r="G8">
        <v>298.01459999999997</v>
      </c>
      <c r="H8">
        <v>71.778999999999996</v>
      </c>
      <c r="I8">
        <v>49.630800000000001</v>
      </c>
      <c r="J8" t="s">
        <v>7</v>
      </c>
      <c r="K8" t="s">
        <v>9</v>
      </c>
      <c r="L8">
        <v>0.126</v>
      </c>
      <c r="M8">
        <v>1.8129999999999999</v>
      </c>
      <c r="N8">
        <v>1181.7013999999999</v>
      </c>
      <c r="O8">
        <v>291.02</v>
      </c>
      <c r="P8">
        <v>194.94380000000001</v>
      </c>
      <c r="Q8" t="s">
        <v>7</v>
      </c>
      <c r="R8" t="s">
        <v>10</v>
      </c>
      <c r="S8">
        <v>0.126</v>
      </c>
      <c r="T8">
        <v>6.2560000000000002</v>
      </c>
      <c r="U8">
        <v>1902.8851999999999</v>
      </c>
      <c r="V8">
        <v>117.93899999999999</v>
      </c>
      <c r="W8">
        <v>160.45140000000001</v>
      </c>
      <c r="X8" t="s">
        <v>7</v>
      </c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32"/>
      <c r="AQ8" s="132"/>
      <c r="AR8" s="132"/>
      <c r="AS8" s="132"/>
      <c r="AT8" s="132"/>
      <c r="AU8" s="132"/>
      <c r="AV8" s="132"/>
      <c r="AW8" s="132"/>
      <c r="AX8" s="132"/>
      <c r="AY8" s="132"/>
      <c r="AZ8" s="132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2"/>
      <c r="BM8" s="132"/>
      <c r="BN8" s="132"/>
      <c r="BO8" s="132"/>
      <c r="BP8" s="132"/>
      <c r="BQ8" s="132"/>
      <c r="BR8" s="132"/>
      <c r="BS8" s="132"/>
      <c r="BT8" s="132"/>
      <c r="BU8" s="132"/>
      <c r="BV8" s="132"/>
      <c r="BW8" s="132"/>
      <c r="BX8" s="132"/>
      <c r="BY8" s="132"/>
      <c r="BZ8" s="132"/>
      <c r="CA8" s="132"/>
      <c r="CB8" s="132"/>
      <c r="CC8" s="132"/>
      <c r="CD8" s="132"/>
      <c r="CE8" s="132"/>
      <c r="CF8" s="132"/>
      <c r="CG8" s="132"/>
      <c r="CH8" s="132"/>
      <c r="CI8" s="132"/>
      <c r="CJ8" s="132"/>
      <c r="CK8" s="132"/>
      <c r="CL8" s="132"/>
      <c r="CM8" s="132"/>
      <c r="CN8" s="132"/>
      <c r="CO8" s="132"/>
      <c r="CP8" s="132"/>
      <c r="CQ8" s="132"/>
      <c r="CR8" s="132"/>
      <c r="CS8" s="132"/>
      <c r="CT8" s="132"/>
      <c r="CU8" s="132"/>
      <c r="CV8" s="132"/>
      <c r="CW8" s="132"/>
      <c r="CX8" s="132"/>
      <c r="CY8" s="132"/>
      <c r="CZ8" s="132"/>
      <c r="DA8" s="132"/>
      <c r="DB8" s="132"/>
      <c r="DC8" s="132"/>
      <c r="DD8" s="132"/>
      <c r="DE8" s="132"/>
      <c r="DF8" s="132"/>
      <c r="DG8" s="132"/>
      <c r="DH8" s="132"/>
      <c r="DI8" s="132"/>
      <c r="DJ8" s="132"/>
      <c r="DK8" s="132"/>
      <c r="DL8" s="132"/>
      <c r="DM8" s="132"/>
      <c r="DN8" s="132"/>
      <c r="DO8" s="132"/>
      <c r="DP8" s="132"/>
      <c r="DQ8" s="132"/>
      <c r="DR8" s="132"/>
      <c r="DS8" s="132"/>
      <c r="DT8" s="132"/>
      <c r="DU8" s="132"/>
      <c r="DV8" s="132"/>
      <c r="DW8" s="132"/>
      <c r="DX8" s="132"/>
      <c r="DY8" s="132"/>
      <c r="DZ8" s="132"/>
      <c r="EA8" s="132"/>
      <c r="EB8" s="132"/>
      <c r="EC8" s="132"/>
      <c r="ED8" s="132"/>
      <c r="EE8" s="132"/>
      <c r="EF8" s="132"/>
      <c r="EG8" s="132"/>
      <c r="EH8" s="132"/>
      <c r="EI8" s="132"/>
      <c r="EJ8" s="132"/>
      <c r="EK8" s="132"/>
      <c r="EL8" s="132"/>
      <c r="EM8" s="132"/>
      <c r="EN8" s="132"/>
      <c r="EO8" s="132"/>
      <c r="EP8" s="132"/>
      <c r="EQ8" s="132"/>
      <c r="ER8" s="132"/>
      <c r="ES8" s="132"/>
      <c r="ET8" s="132"/>
      <c r="EU8" s="132"/>
      <c r="EV8" s="132"/>
      <c r="EW8" s="132"/>
      <c r="EX8" s="132"/>
      <c r="EY8" s="132"/>
      <c r="EZ8" s="132"/>
      <c r="FA8" s="132"/>
      <c r="FB8" s="132"/>
      <c r="FC8" s="132"/>
      <c r="FD8" s="132"/>
      <c r="FE8" s="132"/>
      <c r="FF8" s="132"/>
      <c r="FG8" s="132"/>
      <c r="FH8" s="132"/>
      <c r="FI8" s="132"/>
      <c r="FJ8" s="132"/>
      <c r="FK8" s="132"/>
      <c r="FL8" s="132"/>
      <c r="FM8" s="132"/>
      <c r="FN8" s="132"/>
      <c r="FO8" s="132"/>
      <c r="FP8" s="132"/>
      <c r="FQ8" s="132"/>
      <c r="FR8" s="132"/>
      <c r="FS8" s="132"/>
      <c r="FT8" s="132"/>
      <c r="FU8" s="132"/>
      <c r="FV8" s="132"/>
      <c r="FW8" s="132"/>
      <c r="FX8" s="132"/>
      <c r="FY8" s="132"/>
      <c r="FZ8" s="132"/>
      <c r="GA8" s="132"/>
      <c r="GB8" s="132"/>
      <c r="GC8" s="132"/>
      <c r="GD8" s="132"/>
      <c r="GE8" s="132"/>
      <c r="GF8" s="132"/>
      <c r="GG8" s="132"/>
      <c r="GH8" s="132"/>
      <c r="GI8" s="132"/>
      <c r="GJ8" s="132"/>
      <c r="GK8" s="132"/>
      <c r="GL8" s="132"/>
      <c r="GM8" s="132"/>
      <c r="GN8" s="132"/>
      <c r="GO8" s="132"/>
      <c r="GP8" s="132"/>
      <c r="GQ8" s="132"/>
      <c r="GR8" s="132"/>
      <c r="GS8" s="132"/>
      <c r="GT8" s="132"/>
      <c r="GU8" s="132"/>
      <c r="GV8" s="132"/>
      <c r="GW8" s="132"/>
      <c r="GX8" s="132"/>
      <c r="GY8" s="132"/>
      <c r="GZ8" s="132"/>
      <c r="HA8" s="132"/>
      <c r="HB8" s="132"/>
      <c r="HC8" s="132"/>
      <c r="HD8" s="132"/>
      <c r="HE8" s="132"/>
      <c r="HF8" s="132"/>
      <c r="HG8" s="132"/>
      <c r="HH8" s="132"/>
      <c r="HI8" s="132"/>
      <c r="HJ8" s="132"/>
      <c r="HK8" s="132"/>
      <c r="HL8" s="132"/>
      <c r="HM8" s="132"/>
      <c r="HN8" s="132"/>
      <c r="HO8" s="132"/>
      <c r="HP8" s="132"/>
      <c r="HQ8" s="132"/>
      <c r="HR8" s="132"/>
      <c r="HS8" s="132"/>
      <c r="HT8" s="132"/>
      <c r="HU8" s="132"/>
      <c r="HV8" s="132"/>
      <c r="HW8" s="132"/>
      <c r="HX8" s="132"/>
      <c r="HY8" s="132"/>
      <c r="HZ8" s="132"/>
      <c r="IA8" s="132"/>
      <c r="IB8" s="132"/>
      <c r="IC8" s="132"/>
      <c r="ID8" s="132"/>
      <c r="IE8" s="132"/>
      <c r="IF8" s="132"/>
      <c r="IG8" s="132"/>
      <c r="IH8" s="132"/>
      <c r="II8" s="132"/>
      <c r="IJ8" s="132"/>
      <c r="IK8" s="132"/>
      <c r="IL8" s="132"/>
      <c r="IM8" s="132"/>
      <c r="IN8" s="132"/>
      <c r="IO8" s="132"/>
      <c r="IP8" s="132"/>
      <c r="IQ8" s="132"/>
      <c r="IR8" s="132"/>
      <c r="IS8" s="132"/>
      <c r="IT8" s="132"/>
      <c r="IU8" s="132"/>
      <c r="IV8" s="132"/>
      <c r="IW8" s="132"/>
      <c r="IX8" s="132"/>
      <c r="IY8" s="132"/>
      <c r="IZ8" s="132"/>
      <c r="JA8" s="132"/>
      <c r="JB8" s="132"/>
      <c r="JC8" s="132"/>
      <c r="JD8" s="132"/>
      <c r="JE8" s="132"/>
      <c r="JF8" s="132"/>
      <c r="JG8" s="132"/>
      <c r="JH8" s="132"/>
      <c r="JI8" s="132"/>
      <c r="JJ8" s="132"/>
      <c r="JK8" s="132"/>
      <c r="JL8" s="132"/>
      <c r="JM8" s="132"/>
      <c r="JN8" s="132"/>
      <c r="JO8" s="132"/>
      <c r="JP8" s="132"/>
      <c r="JQ8" s="132"/>
      <c r="JR8" s="132"/>
      <c r="JS8" s="132"/>
      <c r="JT8" s="132"/>
      <c r="JU8" s="132"/>
      <c r="JV8" s="132"/>
      <c r="JW8" s="132"/>
      <c r="JX8" s="132"/>
      <c r="JY8" s="132"/>
      <c r="JZ8" s="132"/>
      <c r="KA8" s="132"/>
      <c r="KB8" s="132"/>
      <c r="KC8" s="132"/>
      <c r="KD8" s="132"/>
      <c r="KE8" s="132"/>
      <c r="KF8" s="132"/>
      <c r="KG8" s="132"/>
      <c r="KH8" s="132"/>
      <c r="KI8" s="132"/>
      <c r="KJ8" s="132"/>
      <c r="KK8" s="132"/>
      <c r="KL8" s="132"/>
      <c r="KM8" s="132"/>
      <c r="KN8" s="132"/>
      <c r="KO8" s="132"/>
      <c r="KP8" s="132"/>
      <c r="KQ8" s="132"/>
      <c r="KR8" s="132"/>
      <c r="AID8" s="132"/>
      <c r="AIE8" s="132"/>
      <c r="AIF8" s="132"/>
      <c r="AIG8" s="132"/>
      <c r="AIH8" s="132"/>
      <c r="AII8" s="132"/>
      <c r="AIJ8" s="132"/>
      <c r="AIK8" s="132"/>
      <c r="AIL8" s="132"/>
      <c r="AIM8" s="132"/>
      <c r="AIN8" s="132"/>
      <c r="AIO8" s="132"/>
      <c r="AIP8" s="132"/>
      <c r="AIQ8" s="132"/>
      <c r="AIR8" s="132"/>
      <c r="AIS8" s="132"/>
      <c r="AIT8" s="132"/>
      <c r="AIU8" s="132"/>
      <c r="AIV8" s="132"/>
      <c r="AIW8" s="132"/>
      <c r="AIX8" s="132"/>
      <c r="AIY8" s="132"/>
      <c r="AIZ8" s="132"/>
      <c r="AJA8" s="132"/>
      <c r="AJB8" s="132"/>
      <c r="AJC8" s="132"/>
      <c r="AJD8" s="132"/>
      <c r="AJE8" s="132"/>
      <c r="AJF8" s="132"/>
      <c r="AJG8" s="132"/>
      <c r="AJH8" s="132"/>
      <c r="AJI8" s="132"/>
      <c r="AJJ8" s="132"/>
      <c r="AJK8" s="132"/>
      <c r="AJL8" s="132"/>
      <c r="AJM8" s="15"/>
      <c r="AJN8" s="15"/>
      <c r="AJO8" s="15"/>
      <c r="AJP8" s="15"/>
      <c r="AJQ8" s="15"/>
      <c r="AJR8" s="15"/>
      <c r="AJS8" s="15"/>
      <c r="AJT8" s="15"/>
      <c r="AJU8" s="15"/>
      <c r="AJV8" s="15"/>
      <c r="AJW8" s="15"/>
      <c r="AJX8" s="15"/>
      <c r="AJY8" s="15"/>
      <c r="AJZ8" s="15"/>
      <c r="ALC8" s="132"/>
      <c r="ALD8" s="132"/>
      <c r="ALE8" s="132"/>
      <c r="ALF8" s="132"/>
      <c r="ALG8" s="132"/>
      <c r="ALH8" s="132"/>
      <c r="ALI8" s="132"/>
      <c r="ALJ8" s="133"/>
      <c r="ALK8" s="133"/>
      <c r="ALL8" s="133"/>
      <c r="ALM8" s="133"/>
      <c r="ALN8" s="133"/>
      <c r="ALO8" s="133"/>
      <c r="ALP8" s="133"/>
    </row>
    <row r="9" spans="1:1004" x14ac:dyDescent="0.3">
      <c r="A9" t="s">
        <v>227</v>
      </c>
      <c r="B9" s="14" t="s">
        <v>219</v>
      </c>
      <c r="C9" s="15">
        <v>0.71834490740740742</v>
      </c>
      <c r="D9" t="s">
        <v>8</v>
      </c>
      <c r="E9">
        <v>0</v>
      </c>
      <c r="F9">
        <v>1.296</v>
      </c>
      <c r="G9">
        <v>383.32929999999999</v>
      </c>
      <c r="H9">
        <v>92.061999999999998</v>
      </c>
      <c r="I9">
        <v>63.838999999999999</v>
      </c>
      <c r="J9" t="s">
        <v>7</v>
      </c>
      <c r="K9" t="s">
        <v>9</v>
      </c>
      <c r="L9">
        <v>0</v>
      </c>
      <c r="M9">
        <v>1.8129999999999999</v>
      </c>
      <c r="N9">
        <v>908.55600000000004</v>
      </c>
      <c r="O9">
        <v>232.13499999999999</v>
      </c>
      <c r="P9">
        <v>149.88329999999999</v>
      </c>
      <c r="Q9" t="s">
        <v>7</v>
      </c>
      <c r="R9" t="s">
        <v>10</v>
      </c>
      <c r="S9">
        <v>0</v>
      </c>
      <c r="T9">
        <v>6.2560000000000002</v>
      </c>
      <c r="U9">
        <v>1792.0156999999999</v>
      </c>
      <c r="V9">
        <v>111.65</v>
      </c>
      <c r="W9">
        <v>151.10290000000001</v>
      </c>
      <c r="X9" t="s">
        <v>7</v>
      </c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  <c r="BA9" s="132"/>
      <c r="BB9" s="132"/>
      <c r="BC9" s="132"/>
      <c r="BD9" s="132"/>
      <c r="BE9" s="132"/>
      <c r="BF9" s="132"/>
      <c r="BG9" s="132"/>
      <c r="BH9" s="132"/>
      <c r="BI9" s="132"/>
      <c r="BJ9" s="132"/>
      <c r="BK9" s="132"/>
      <c r="BL9" s="132"/>
      <c r="BM9" s="132"/>
      <c r="BN9" s="132"/>
      <c r="BO9" s="132"/>
      <c r="BP9" s="132"/>
      <c r="BQ9" s="132"/>
      <c r="BR9" s="132"/>
      <c r="BS9" s="132"/>
      <c r="BT9" s="132"/>
      <c r="BU9" s="132"/>
      <c r="BV9" s="132"/>
      <c r="BW9" s="132"/>
      <c r="BX9" s="132"/>
      <c r="BY9" s="132"/>
      <c r="BZ9" s="132"/>
      <c r="CA9" s="132"/>
      <c r="CB9" s="132"/>
      <c r="CC9" s="132"/>
      <c r="CD9" s="132"/>
      <c r="CE9" s="132"/>
      <c r="CF9" s="132"/>
      <c r="CG9" s="132"/>
      <c r="CH9" s="132"/>
      <c r="CI9" s="132"/>
      <c r="CJ9" s="132"/>
      <c r="CK9" s="132"/>
      <c r="CL9" s="132"/>
      <c r="CM9" s="132"/>
      <c r="CN9" s="132"/>
      <c r="CO9" s="132"/>
      <c r="CP9" s="132"/>
      <c r="CQ9" s="132"/>
      <c r="CR9" s="132"/>
      <c r="CS9" s="132"/>
      <c r="CT9" s="132"/>
      <c r="CU9" s="132"/>
      <c r="CV9" s="132"/>
      <c r="CW9" s="132"/>
      <c r="CX9" s="132"/>
      <c r="CY9" s="132"/>
      <c r="CZ9" s="132"/>
      <c r="DA9" s="132"/>
      <c r="DB9" s="132"/>
      <c r="DC9" s="132"/>
      <c r="DD9" s="132"/>
      <c r="DE9" s="132"/>
      <c r="DF9" s="132"/>
      <c r="DG9" s="132"/>
      <c r="DH9" s="132"/>
      <c r="DI9" s="132"/>
      <c r="DJ9" s="132"/>
      <c r="DK9" s="132"/>
      <c r="DL9" s="132"/>
      <c r="DM9" s="132"/>
      <c r="DN9" s="132"/>
      <c r="DO9" s="132"/>
      <c r="DP9" s="132"/>
      <c r="DQ9" s="132"/>
      <c r="DR9" s="132"/>
      <c r="DS9" s="132"/>
      <c r="DT9" s="132"/>
      <c r="DU9" s="132"/>
      <c r="DV9" s="132"/>
      <c r="DW9" s="132"/>
      <c r="DX9" s="132"/>
      <c r="DY9" s="132"/>
      <c r="DZ9" s="132"/>
      <c r="EA9" s="132"/>
      <c r="EB9" s="132"/>
      <c r="EC9" s="132"/>
      <c r="ED9" s="132"/>
      <c r="EE9" s="132"/>
      <c r="EF9" s="132"/>
      <c r="EG9" s="132"/>
      <c r="EH9" s="132"/>
      <c r="EI9" s="132"/>
      <c r="EJ9" s="132"/>
      <c r="EK9" s="132"/>
      <c r="EL9" s="132"/>
      <c r="EM9" s="132"/>
      <c r="EN9" s="132"/>
      <c r="EO9" s="132"/>
      <c r="EP9" s="132"/>
      <c r="EQ9" s="132"/>
      <c r="ER9" s="132"/>
      <c r="ES9" s="132"/>
      <c r="ET9" s="132"/>
      <c r="EU9" s="132"/>
      <c r="EV9" s="132"/>
      <c r="EW9" s="132"/>
      <c r="EX9" s="132"/>
      <c r="EY9" s="132"/>
      <c r="EZ9" s="132"/>
      <c r="FA9" s="132"/>
      <c r="FB9" s="132"/>
      <c r="FC9" s="132"/>
      <c r="FD9" s="132"/>
      <c r="FE9" s="132"/>
      <c r="FF9" s="132"/>
      <c r="FG9" s="132"/>
      <c r="FH9" s="132"/>
      <c r="FI9" s="132"/>
      <c r="FJ9" s="132"/>
      <c r="FK9" s="132"/>
      <c r="FL9" s="132"/>
      <c r="FM9" s="132"/>
      <c r="FN9" s="132"/>
      <c r="FO9" s="132"/>
      <c r="FP9" s="132"/>
      <c r="FQ9" s="132"/>
      <c r="FR9" s="132"/>
      <c r="FS9" s="132"/>
      <c r="FT9" s="132"/>
      <c r="FU9" s="132"/>
      <c r="FV9" s="132"/>
      <c r="FW9" s="132"/>
      <c r="FX9" s="132"/>
      <c r="FY9" s="132"/>
      <c r="FZ9" s="132"/>
      <c r="GA9" s="132"/>
      <c r="GB9" s="132"/>
      <c r="GC9" s="132"/>
      <c r="GD9" s="132"/>
      <c r="GE9" s="132"/>
      <c r="GF9" s="132"/>
      <c r="GG9" s="132"/>
      <c r="GH9" s="132"/>
      <c r="GI9" s="132"/>
      <c r="GJ9" s="132"/>
      <c r="GK9" s="132"/>
      <c r="GL9" s="132"/>
      <c r="GM9" s="132"/>
      <c r="GN9" s="132"/>
      <c r="GO9" s="132"/>
      <c r="GP9" s="132"/>
      <c r="GQ9" s="132"/>
      <c r="GR9" s="132"/>
      <c r="GS9" s="132"/>
      <c r="GT9" s="132"/>
      <c r="GU9" s="132"/>
      <c r="GV9" s="132"/>
      <c r="GW9" s="132"/>
      <c r="GX9" s="132"/>
      <c r="GY9" s="132"/>
      <c r="GZ9" s="132"/>
      <c r="HA9" s="132"/>
      <c r="HB9" s="132"/>
      <c r="HC9" s="132"/>
      <c r="HD9" s="132"/>
      <c r="HE9" s="132"/>
      <c r="HF9" s="132"/>
      <c r="HG9" s="132"/>
      <c r="HH9" s="132"/>
      <c r="HI9" s="132"/>
      <c r="HJ9" s="132"/>
      <c r="HK9" s="132"/>
      <c r="HL9" s="132"/>
      <c r="HM9" s="132"/>
      <c r="HN9" s="132"/>
      <c r="HO9" s="132"/>
      <c r="HP9" s="132"/>
      <c r="HQ9" s="132"/>
      <c r="HR9" s="132"/>
      <c r="HS9" s="132"/>
      <c r="HT9" s="132"/>
      <c r="HU9" s="132"/>
      <c r="HV9" s="132"/>
      <c r="HW9" s="132"/>
      <c r="HX9" s="132"/>
      <c r="HY9" s="132"/>
      <c r="HZ9" s="132"/>
      <c r="IA9" s="132"/>
      <c r="IB9" s="132"/>
      <c r="IC9" s="132"/>
      <c r="ID9" s="132"/>
      <c r="IE9" s="132"/>
      <c r="IF9" s="132"/>
      <c r="IG9" s="132"/>
      <c r="IH9" s="132"/>
      <c r="II9" s="132"/>
      <c r="IJ9" s="132"/>
      <c r="IK9" s="132"/>
      <c r="IL9" s="132"/>
      <c r="IM9" s="132"/>
      <c r="IN9" s="132"/>
      <c r="IO9" s="132"/>
      <c r="IP9" s="132"/>
      <c r="IQ9" s="132"/>
      <c r="IR9" s="132"/>
      <c r="IS9" s="132"/>
      <c r="IT9" s="132"/>
      <c r="IU9" s="132"/>
      <c r="IV9" s="132"/>
      <c r="IW9" s="132"/>
      <c r="IX9" s="132"/>
      <c r="IY9" s="132"/>
      <c r="IZ9" s="132"/>
      <c r="JA9" s="132"/>
      <c r="JB9" s="132"/>
      <c r="JC9" s="132"/>
      <c r="JD9" s="132"/>
      <c r="JE9" s="132"/>
      <c r="JF9" s="132"/>
      <c r="JG9" s="132"/>
      <c r="JH9" s="132"/>
      <c r="JI9" s="132"/>
      <c r="JJ9" s="132"/>
      <c r="JK9" s="132"/>
      <c r="JL9" s="132"/>
      <c r="JM9" s="132"/>
      <c r="JN9" s="132"/>
      <c r="JO9" s="132"/>
      <c r="JP9" s="132"/>
      <c r="JQ9" s="132"/>
      <c r="JR9" s="132"/>
      <c r="JS9" s="132"/>
      <c r="JT9" s="132"/>
      <c r="JU9" s="132"/>
      <c r="JV9" s="132"/>
      <c r="JW9" s="132"/>
      <c r="JX9" s="132"/>
      <c r="JY9" s="132"/>
      <c r="JZ9" s="132"/>
      <c r="KA9" s="132"/>
      <c r="KB9" s="132"/>
      <c r="KC9" s="132"/>
      <c r="KD9" s="132"/>
      <c r="KE9" s="132"/>
      <c r="KF9" s="132"/>
      <c r="KG9" s="132"/>
      <c r="KH9" s="132"/>
      <c r="KI9" s="132"/>
      <c r="KJ9" s="132"/>
      <c r="KK9" s="132"/>
      <c r="KL9" s="132"/>
      <c r="KM9" s="132"/>
      <c r="KN9" s="132"/>
      <c r="KO9" s="132"/>
      <c r="KP9" s="132"/>
      <c r="KQ9" s="132"/>
      <c r="KR9" s="132"/>
      <c r="AID9" s="132"/>
      <c r="AIE9" s="132"/>
      <c r="AIF9" s="132"/>
      <c r="AIG9" s="132"/>
      <c r="AIH9" s="132"/>
      <c r="AII9" s="132"/>
      <c r="AIJ9" s="132"/>
      <c r="AIK9" s="132"/>
      <c r="AIL9" s="132"/>
      <c r="AIM9" s="132"/>
      <c r="AIN9" s="132"/>
      <c r="AIO9" s="132"/>
      <c r="AIP9" s="132"/>
      <c r="AIQ9" s="132"/>
      <c r="AIR9" s="132"/>
      <c r="AIS9" s="132"/>
      <c r="AIT9" s="132"/>
      <c r="AIU9" s="132"/>
      <c r="AIV9" s="132"/>
      <c r="AIW9" s="132"/>
      <c r="AIX9" s="132"/>
      <c r="AIY9" s="132"/>
      <c r="AIZ9" s="132"/>
      <c r="AJA9" s="132"/>
      <c r="AJB9" s="132"/>
      <c r="AJC9" s="132"/>
      <c r="AJD9" s="132"/>
      <c r="AJE9" s="132"/>
      <c r="AJF9" s="132"/>
      <c r="AJG9" s="132"/>
      <c r="AJH9" s="132"/>
      <c r="AJI9" s="132"/>
      <c r="AJJ9" s="132"/>
      <c r="AJK9" s="132"/>
      <c r="AJL9" s="132"/>
      <c r="AJM9" s="15"/>
      <c r="AJN9" s="15"/>
      <c r="AJO9" s="15"/>
      <c r="AJP9" s="15"/>
      <c r="AJQ9" s="15"/>
      <c r="AJR9" s="15"/>
      <c r="AJS9" s="15"/>
      <c r="AJT9" s="15"/>
      <c r="AJU9" s="15"/>
      <c r="AJV9" s="15"/>
      <c r="AJW9" s="15"/>
      <c r="AJX9" s="15"/>
      <c r="AJY9" s="15"/>
      <c r="AJZ9" s="15"/>
      <c r="ALC9" s="132"/>
      <c r="ALD9" s="132"/>
      <c r="ALE9" s="132"/>
      <c r="ALF9" s="132"/>
      <c r="ALG9" s="132"/>
      <c r="ALH9" s="132"/>
      <c r="ALI9" s="132"/>
      <c r="ALJ9" s="133"/>
      <c r="ALK9" s="133"/>
      <c r="ALL9" s="133"/>
      <c r="ALM9" s="133"/>
      <c r="ALN9" s="133"/>
      <c r="ALO9" s="133"/>
      <c r="ALP9" s="133"/>
    </row>
    <row r="10" spans="1:1004" x14ac:dyDescent="0.3">
      <c r="B10" s="14"/>
      <c r="C10" s="15"/>
      <c r="Y10" s="132"/>
      <c r="Z10" s="132"/>
      <c r="AA10" s="132"/>
      <c r="AB10" s="132"/>
      <c r="AC10" s="132"/>
      <c r="AD10" s="132"/>
      <c r="AE10" s="132"/>
      <c r="AF10" s="132"/>
      <c r="AG10" s="132"/>
      <c r="AH10" s="132"/>
      <c r="AI10" s="132"/>
      <c r="AJ10" s="132"/>
      <c r="AK10" s="132"/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2"/>
      <c r="BE10" s="132"/>
      <c r="BF10" s="132"/>
      <c r="BG10" s="132"/>
      <c r="BH10" s="132"/>
      <c r="BI10" s="132"/>
      <c r="BJ10" s="132"/>
      <c r="BK10" s="132"/>
      <c r="BL10" s="132"/>
      <c r="BM10" s="132"/>
      <c r="BN10" s="132"/>
      <c r="BO10" s="132"/>
      <c r="BP10" s="132"/>
      <c r="BQ10" s="132"/>
      <c r="BR10" s="132"/>
      <c r="BS10" s="132"/>
      <c r="BT10" s="132"/>
      <c r="BU10" s="132"/>
      <c r="BV10" s="132"/>
      <c r="BW10" s="132"/>
      <c r="BX10" s="132"/>
      <c r="BY10" s="132"/>
      <c r="BZ10" s="132"/>
      <c r="CA10" s="132"/>
      <c r="CB10" s="132"/>
      <c r="CC10" s="132"/>
      <c r="CD10" s="132"/>
      <c r="CE10" s="132"/>
      <c r="CF10" s="132"/>
      <c r="CG10" s="132"/>
      <c r="CH10" s="132"/>
      <c r="CI10" s="132"/>
      <c r="CJ10" s="132"/>
      <c r="CK10" s="132"/>
      <c r="CL10" s="132"/>
      <c r="CM10" s="132"/>
      <c r="CN10" s="132"/>
      <c r="CO10" s="132"/>
      <c r="CP10" s="132"/>
      <c r="CQ10" s="132"/>
      <c r="CR10" s="132"/>
      <c r="CS10" s="132"/>
      <c r="CT10" s="132"/>
      <c r="CU10" s="132"/>
      <c r="CV10" s="132"/>
      <c r="CW10" s="132"/>
      <c r="CX10" s="132"/>
      <c r="CY10" s="132"/>
      <c r="CZ10" s="132"/>
      <c r="DA10" s="132"/>
      <c r="DB10" s="132"/>
      <c r="DC10" s="132"/>
      <c r="DD10" s="132"/>
      <c r="DE10" s="132"/>
      <c r="DF10" s="132"/>
      <c r="DG10" s="132"/>
      <c r="DH10" s="132"/>
      <c r="DI10" s="132"/>
      <c r="DJ10" s="132"/>
      <c r="DK10" s="132"/>
      <c r="DL10" s="132"/>
      <c r="DM10" s="132"/>
      <c r="DN10" s="132"/>
      <c r="DO10" s="132"/>
      <c r="DP10" s="132"/>
      <c r="DQ10" s="132"/>
      <c r="DR10" s="132"/>
      <c r="DS10" s="132"/>
      <c r="DT10" s="132"/>
      <c r="DU10" s="132"/>
      <c r="DV10" s="132"/>
      <c r="DW10" s="132"/>
      <c r="DX10" s="132"/>
      <c r="DY10" s="132"/>
      <c r="DZ10" s="132"/>
      <c r="EA10" s="132"/>
      <c r="EB10" s="132"/>
      <c r="EC10" s="132"/>
      <c r="ED10" s="132"/>
      <c r="EE10" s="132"/>
      <c r="EF10" s="132"/>
      <c r="EG10" s="132"/>
      <c r="EH10" s="132"/>
      <c r="EI10" s="132"/>
      <c r="EJ10" s="132"/>
      <c r="EK10" s="132"/>
      <c r="EL10" s="132"/>
      <c r="EM10" s="132"/>
      <c r="EN10" s="132"/>
      <c r="EO10" s="132"/>
      <c r="EP10" s="132"/>
      <c r="EQ10" s="132"/>
      <c r="ER10" s="132"/>
      <c r="ES10" s="132"/>
      <c r="ET10" s="132"/>
      <c r="EU10" s="132"/>
      <c r="EV10" s="132"/>
      <c r="EW10" s="132"/>
      <c r="EX10" s="132"/>
      <c r="EY10" s="132"/>
      <c r="EZ10" s="132"/>
      <c r="FA10" s="132"/>
      <c r="FB10" s="132"/>
      <c r="FC10" s="132"/>
      <c r="FD10" s="132"/>
      <c r="FE10" s="132"/>
      <c r="FF10" s="132"/>
      <c r="FG10" s="132"/>
      <c r="FH10" s="132"/>
      <c r="FI10" s="132"/>
      <c r="FJ10" s="132"/>
      <c r="FK10" s="132"/>
      <c r="FL10" s="132"/>
      <c r="FM10" s="132"/>
      <c r="FN10" s="132"/>
      <c r="FO10" s="132"/>
      <c r="FP10" s="132"/>
      <c r="FQ10" s="132"/>
      <c r="FR10" s="132"/>
      <c r="FS10" s="132"/>
      <c r="FT10" s="132"/>
      <c r="FU10" s="132"/>
      <c r="FV10" s="132"/>
      <c r="FW10" s="132"/>
      <c r="FX10" s="132"/>
      <c r="FY10" s="132"/>
      <c r="FZ10" s="132"/>
      <c r="GA10" s="132"/>
      <c r="GB10" s="132"/>
      <c r="GC10" s="132"/>
      <c r="GD10" s="132"/>
      <c r="GE10" s="132"/>
      <c r="GF10" s="132"/>
      <c r="GG10" s="132"/>
      <c r="GH10" s="132"/>
      <c r="GI10" s="132"/>
      <c r="GJ10" s="132"/>
      <c r="GK10" s="132"/>
      <c r="GL10" s="132"/>
      <c r="GM10" s="132"/>
      <c r="GN10" s="132"/>
      <c r="GO10" s="132"/>
      <c r="GP10" s="132"/>
      <c r="GQ10" s="132"/>
      <c r="GR10" s="132"/>
      <c r="GS10" s="132"/>
      <c r="GT10" s="132"/>
      <c r="GU10" s="132"/>
      <c r="GV10" s="132"/>
      <c r="GW10" s="132"/>
      <c r="GX10" s="132"/>
      <c r="GY10" s="132"/>
      <c r="GZ10" s="132"/>
      <c r="HA10" s="132"/>
      <c r="HB10" s="132"/>
      <c r="HC10" s="132"/>
      <c r="HD10" s="132"/>
      <c r="HE10" s="132"/>
      <c r="HF10" s="132"/>
      <c r="HG10" s="132"/>
      <c r="HH10" s="132"/>
      <c r="HI10" s="132"/>
      <c r="HJ10" s="132"/>
      <c r="HK10" s="132"/>
      <c r="HL10" s="132"/>
      <c r="HM10" s="132"/>
      <c r="HN10" s="132"/>
      <c r="HO10" s="132"/>
      <c r="HP10" s="132"/>
      <c r="HQ10" s="132"/>
      <c r="HR10" s="132"/>
      <c r="HS10" s="132"/>
      <c r="HT10" s="132"/>
      <c r="HU10" s="132"/>
      <c r="HV10" s="132"/>
      <c r="HW10" s="132"/>
      <c r="HX10" s="132"/>
      <c r="HY10" s="132"/>
      <c r="HZ10" s="132"/>
      <c r="IA10" s="132"/>
      <c r="IB10" s="132"/>
      <c r="IC10" s="132"/>
      <c r="ID10" s="132"/>
      <c r="IE10" s="132"/>
      <c r="IF10" s="132"/>
      <c r="IG10" s="132"/>
      <c r="IH10" s="132"/>
      <c r="II10" s="132"/>
      <c r="IJ10" s="132"/>
      <c r="IK10" s="132"/>
      <c r="IL10" s="132"/>
      <c r="IM10" s="132"/>
      <c r="IN10" s="132"/>
      <c r="IO10" s="132"/>
      <c r="IP10" s="132"/>
      <c r="IQ10" s="132"/>
      <c r="IR10" s="132"/>
      <c r="IS10" s="132"/>
      <c r="IT10" s="132"/>
      <c r="IU10" s="132"/>
      <c r="IV10" s="132"/>
      <c r="IW10" s="132"/>
      <c r="IX10" s="132"/>
      <c r="IY10" s="132"/>
      <c r="IZ10" s="132"/>
      <c r="JA10" s="132"/>
      <c r="JB10" s="132"/>
      <c r="JC10" s="132"/>
      <c r="JD10" s="132"/>
      <c r="JE10" s="132"/>
      <c r="JF10" s="132"/>
      <c r="JG10" s="132"/>
      <c r="JH10" s="132"/>
      <c r="JI10" s="132"/>
      <c r="JJ10" s="132"/>
      <c r="JK10" s="132"/>
      <c r="JL10" s="132"/>
      <c r="JM10" s="132"/>
      <c r="JN10" s="132"/>
      <c r="JO10" s="132"/>
      <c r="JP10" s="132"/>
      <c r="JQ10" s="132"/>
      <c r="JR10" s="132"/>
      <c r="JS10" s="132"/>
      <c r="JT10" s="132"/>
      <c r="JU10" s="132"/>
      <c r="JV10" s="132"/>
      <c r="JW10" s="132"/>
      <c r="JX10" s="132"/>
      <c r="JY10" s="132"/>
      <c r="JZ10" s="132"/>
      <c r="KA10" s="132"/>
      <c r="KB10" s="132"/>
      <c r="KC10" s="132"/>
      <c r="KD10" s="132"/>
      <c r="KE10" s="132"/>
      <c r="KF10" s="132"/>
      <c r="KG10" s="132"/>
      <c r="KH10" s="132"/>
      <c r="KI10" s="132"/>
      <c r="KJ10" s="132"/>
      <c r="KK10" s="132"/>
      <c r="KL10" s="132"/>
      <c r="KM10" s="132"/>
      <c r="KN10" s="132"/>
      <c r="KO10" s="132"/>
      <c r="KP10" s="132"/>
      <c r="KQ10" s="132"/>
      <c r="KR10" s="132"/>
      <c r="AID10" s="132"/>
      <c r="AIE10" s="132"/>
      <c r="AIF10" s="132"/>
      <c r="AIG10" s="132"/>
      <c r="AIH10" s="132"/>
      <c r="AII10" s="132"/>
      <c r="AIJ10" s="132"/>
      <c r="AIK10" s="132"/>
      <c r="AIL10" s="132"/>
      <c r="AIM10" s="132"/>
      <c r="AIN10" s="132"/>
      <c r="AIO10" s="132"/>
      <c r="AIP10" s="132"/>
      <c r="AIQ10" s="132"/>
      <c r="AIR10" s="132"/>
      <c r="AIS10" s="132"/>
      <c r="AIT10" s="132"/>
      <c r="AIU10" s="132"/>
      <c r="AIV10" s="132"/>
      <c r="AIW10" s="132"/>
      <c r="AIX10" s="132"/>
      <c r="AIY10" s="132"/>
      <c r="AIZ10" s="132"/>
      <c r="AJA10" s="132"/>
      <c r="AJB10" s="132"/>
      <c r="AJC10" s="132"/>
      <c r="AJD10" s="132"/>
      <c r="AJE10" s="132"/>
      <c r="AJF10" s="132"/>
      <c r="AJG10" s="132"/>
      <c r="AJH10" s="132"/>
      <c r="AJI10" s="132"/>
      <c r="AJJ10" s="132"/>
      <c r="AJK10" s="132"/>
      <c r="AJL10" s="132"/>
      <c r="AJM10" s="15"/>
      <c r="AJN10" s="15"/>
      <c r="AJO10" s="15"/>
      <c r="AJP10" s="15"/>
      <c r="AJQ10" s="15"/>
      <c r="AJR10" s="15"/>
      <c r="AJS10" s="15"/>
      <c r="AJT10" s="15"/>
      <c r="AJU10" s="15"/>
      <c r="AJV10" s="15"/>
      <c r="AJW10" s="15"/>
      <c r="AJX10" s="15"/>
      <c r="AJY10" s="15"/>
      <c r="AJZ10" s="15"/>
      <c r="ALC10" s="132"/>
      <c r="ALD10" s="132"/>
      <c r="ALE10" s="132"/>
      <c r="ALF10" s="132"/>
      <c r="ALG10" s="132"/>
      <c r="ALH10" s="132"/>
      <c r="ALI10" s="132"/>
      <c r="ALJ10" s="133"/>
      <c r="ALK10" s="133"/>
      <c r="ALL10" s="133"/>
      <c r="ALM10" s="133"/>
      <c r="ALN10" s="133"/>
      <c r="ALO10" s="133"/>
      <c r="ALP10" s="133"/>
    </row>
    <row r="11" spans="1:1004" x14ac:dyDescent="0.3">
      <c r="B11" s="14"/>
      <c r="C11" s="15"/>
      <c r="Y11" s="132"/>
      <c r="Z11" s="132"/>
      <c r="AA11" s="132"/>
      <c r="AB11" s="132"/>
      <c r="AC11" s="132"/>
      <c r="AD11" s="132"/>
      <c r="AE11" s="132"/>
      <c r="AF11" s="132"/>
      <c r="AG11" s="132"/>
      <c r="AH11" s="132"/>
      <c r="AI11" s="132"/>
      <c r="AJ11" s="132"/>
      <c r="AK11" s="132"/>
      <c r="AL11" s="132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  <c r="AW11" s="132"/>
      <c r="AX11" s="132"/>
      <c r="AY11" s="132"/>
      <c r="AZ11" s="132"/>
      <c r="BA11" s="132"/>
      <c r="BB11" s="132"/>
      <c r="BC11" s="132"/>
      <c r="BD11" s="132"/>
      <c r="BE11" s="132"/>
      <c r="BF11" s="132"/>
      <c r="BG11" s="132"/>
      <c r="BH11" s="132"/>
      <c r="BI11" s="132"/>
      <c r="BJ11" s="132"/>
      <c r="BK11" s="132"/>
      <c r="BL11" s="132"/>
      <c r="BM11" s="132"/>
      <c r="BN11" s="132"/>
      <c r="BO11" s="132"/>
      <c r="BP11" s="132"/>
      <c r="BQ11" s="132"/>
      <c r="BR11" s="132"/>
      <c r="BS11" s="132"/>
      <c r="BT11" s="132"/>
      <c r="BU11" s="132"/>
      <c r="BV11" s="132"/>
      <c r="BW11" s="132"/>
      <c r="BX11" s="132"/>
      <c r="BY11" s="132"/>
      <c r="BZ11" s="132"/>
      <c r="CA11" s="132"/>
      <c r="CB11" s="132"/>
      <c r="CC11" s="132"/>
      <c r="CD11" s="132"/>
      <c r="CE11" s="132"/>
      <c r="CF11" s="132"/>
      <c r="CG11" s="132"/>
      <c r="CH11" s="132"/>
      <c r="CI11" s="132"/>
      <c r="CJ11" s="132"/>
      <c r="CK11" s="132"/>
      <c r="CL11" s="132"/>
      <c r="CM11" s="132"/>
      <c r="CN11" s="132"/>
      <c r="CO11" s="132"/>
      <c r="CP11" s="132"/>
      <c r="CQ11" s="132"/>
      <c r="CR11" s="132"/>
      <c r="CS11" s="132"/>
      <c r="CT11" s="132"/>
      <c r="CU11" s="132"/>
      <c r="CV11" s="132"/>
      <c r="CW11" s="132"/>
      <c r="CX11" s="132"/>
      <c r="CY11" s="132"/>
      <c r="CZ11" s="132"/>
      <c r="DA11" s="132"/>
      <c r="DB11" s="132"/>
      <c r="DC11" s="132"/>
      <c r="DD11" s="132"/>
      <c r="DE11" s="132"/>
      <c r="DF11" s="132"/>
      <c r="DG11" s="132"/>
      <c r="DH11" s="132"/>
      <c r="DI11" s="132"/>
      <c r="DJ11" s="132"/>
      <c r="DK11" s="132"/>
      <c r="DL11" s="132"/>
      <c r="DM11" s="132"/>
      <c r="DN11" s="132"/>
      <c r="DO11" s="132"/>
      <c r="DP11" s="132"/>
      <c r="DQ11" s="132"/>
      <c r="DR11" s="132"/>
      <c r="DS11" s="132"/>
      <c r="DT11" s="132"/>
      <c r="DU11" s="132"/>
      <c r="DV11" s="132"/>
      <c r="DW11" s="132"/>
      <c r="DX11" s="132"/>
      <c r="DY11" s="132"/>
      <c r="DZ11" s="132"/>
      <c r="EA11" s="132"/>
      <c r="EB11" s="132"/>
      <c r="EC11" s="132"/>
      <c r="ED11" s="132"/>
      <c r="EE11" s="132"/>
      <c r="EF11" s="132"/>
      <c r="EG11" s="132"/>
      <c r="EH11" s="132"/>
      <c r="EI11" s="132"/>
      <c r="EJ11" s="132"/>
      <c r="EK11" s="132"/>
      <c r="EL11" s="132"/>
      <c r="EM11" s="132"/>
      <c r="EN11" s="132"/>
      <c r="EO11" s="132"/>
      <c r="EP11" s="132"/>
      <c r="EQ11" s="132"/>
      <c r="ER11" s="132"/>
      <c r="ES11" s="132"/>
      <c r="ET11" s="132"/>
      <c r="EU11" s="132"/>
      <c r="EV11" s="132"/>
      <c r="EW11" s="132"/>
      <c r="EX11" s="132"/>
      <c r="EY11" s="132"/>
      <c r="EZ11" s="132"/>
      <c r="FA11" s="132"/>
      <c r="FB11" s="132"/>
      <c r="FC11" s="132"/>
      <c r="FD11" s="132"/>
      <c r="FE11" s="132"/>
      <c r="FF11" s="132"/>
      <c r="FG11" s="132"/>
      <c r="FH11" s="132"/>
      <c r="FI11" s="132"/>
      <c r="FJ11" s="132"/>
      <c r="FK11" s="132"/>
      <c r="FL11" s="132"/>
      <c r="FM11" s="132"/>
      <c r="FN11" s="132"/>
      <c r="FO11" s="132"/>
      <c r="FP11" s="132"/>
      <c r="FQ11" s="132"/>
      <c r="FR11" s="132"/>
      <c r="FS11" s="132"/>
      <c r="FT11" s="132"/>
      <c r="FU11" s="132"/>
      <c r="FV11" s="132"/>
      <c r="FW11" s="132"/>
      <c r="FX11" s="132"/>
      <c r="FY11" s="132"/>
      <c r="FZ11" s="132"/>
      <c r="GA11" s="132"/>
      <c r="GB11" s="132"/>
      <c r="GC11" s="132"/>
      <c r="GD11" s="132"/>
      <c r="GE11" s="132"/>
      <c r="GF11" s="132"/>
      <c r="GG11" s="132"/>
      <c r="GH11" s="132"/>
      <c r="GI11" s="132"/>
      <c r="GJ11" s="132"/>
      <c r="GK11" s="132"/>
      <c r="GL11" s="132"/>
      <c r="GM11" s="132"/>
      <c r="GN11" s="132"/>
      <c r="GO11" s="132"/>
      <c r="GP11" s="132"/>
      <c r="GQ11" s="132"/>
      <c r="GR11" s="132"/>
      <c r="GS11" s="132"/>
      <c r="GT11" s="132"/>
      <c r="GU11" s="132"/>
      <c r="GV11" s="132"/>
      <c r="GW11" s="132"/>
      <c r="GX11" s="132"/>
      <c r="GY11" s="132"/>
      <c r="GZ11" s="132"/>
      <c r="HA11" s="132"/>
      <c r="HB11" s="132"/>
      <c r="HC11" s="132"/>
      <c r="HD11" s="132"/>
      <c r="HE11" s="132"/>
      <c r="HF11" s="132"/>
      <c r="HG11" s="132"/>
      <c r="HH11" s="132"/>
      <c r="HI11" s="132"/>
      <c r="HJ11" s="132"/>
      <c r="HK11" s="132"/>
      <c r="HL11" s="132"/>
      <c r="HM11" s="132"/>
      <c r="HN11" s="132"/>
      <c r="HO11" s="132"/>
      <c r="HP11" s="132"/>
      <c r="HQ11" s="132"/>
      <c r="HR11" s="132"/>
      <c r="HS11" s="132"/>
      <c r="HT11" s="132"/>
      <c r="HU11" s="132"/>
      <c r="HV11" s="132"/>
      <c r="HW11" s="132"/>
      <c r="HX11" s="132"/>
      <c r="HY11" s="132"/>
      <c r="HZ11" s="132"/>
      <c r="IA11" s="132"/>
      <c r="IB11" s="132"/>
      <c r="IC11" s="132"/>
      <c r="ID11" s="132"/>
      <c r="IE11" s="132"/>
      <c r="IF11" s="132"/>
      <c r="IG11" s="132"/>
      <c r="IH11" s="132"/>
      <c r="II11" s="132"/>
      <c r="IJ11" s="132"/>
      <c r="IK11" s="132"/>
      <c r="IL11" s="132"/>
      <c r="IM11" s="132"/>
      <c r="IN11" s="132"/>
      <c r="IO11" s="132"/>
      <c r="IP11" s="132"/>
      <c r="IQ11" s="132"/>
      <c r="IR11" s="132"/>
      <c r="IS11" s="132"/>
      <c r="IT11" s="132"/>
      <c r="IU11" s="132"/>
      <c r="IV11" s="132"/>
      <c r="IW11" s="132"/>
      <c r="IX11" s="132"/>
      <c r="IY11" s="132"/>
      <c r="IZ11" s="132"/>
      <c r="JA11" s="132"/>
      <c r="JB11" s="132"/>
      <c r="JC11" s="132"/>
      <c r="JD11" s="132"/>
      <c r="JE11" s="132"/>
      <c r="JF11" s="132"/>
      <c r="JG11" s="132"/>
      <c r="JH11" s="132"/>
      <c r="JI11" s="132"/>
      <c r="JJ11" s="132"/>
      <c r="JK11" s="132"/>
      <c r="JL11" s="132"/>
      <c r="JM11" s="132"/>
      <c r="JN11" s="132"/>
      <c r="JO11" s="132"/>
      <c r="JP11" s="132"/>
      <c r="JQ11" s="132"/>
      <c r="JR11" s="132"/>
      <c r="JS11" s="132"/>
      <c r="JT11" s="132"/>
      <c r="JU11" s="132"/>
      <c r="JV11" s="132"/>
      <c r="JW11" s="132"/>
      <c r="JX11" s="132"/>
      <c r="JY11" s="132"/>
      <c r="JZ11" s="132"/>
      <c r="KA11" s="132"/>
      <c r="KB11" s="132"/>
      <c r="KC11" s="132"/>
      <c r="KD11" s="132"/>
      <c r="KE11" s="132"/>
      <c r="KF11" s="132"/>
      <c r="KG11" s="132"/>
      <c r="KH11" s="132"/>
      <c r="KI11" s="132"/>
      <c r="KJ11" s="132"/>
      <c r="KK11" s="132"/>
      <c r="KL11" s="132"/>
      <c r="KM11" s="132"/>
      <c r="KN11" s="132"/>
      <c r="KO11" s="132"/>
      <c r="KP11" s="132"/>
      <c r="KQ11" s="132"/>
      <c r="KR11" s="132"/>
      <c r="AID11" s="132"/>
      <c r="AIE11" s="132"/>
      <c r="AIF11" s="132"/>
      <c r="AIG11" s="132"/>
      <c r="AIH11" s="132"/>
      <c r="AII11" s="132"/>
      <c r="AIJ11" s="132"/>
      <c r="AIK11" s="132"/>
      <c r="AIL11" s="132"/>
      <c r="AIM11" s="132"/>
      <c r="AIN11" s="132"/>
      <c r="AIO11" s="132"/>
      <c r="AIP11" s="132"/>
      <c r="AIQ11" s="132"/>
      <c r="AIR11" s="132"/>
      <c r="AIS11" s="132"/>
      <c r="AIT11" s="132"/>
      <c r="AIU11" s="132"/>
      <c r="AIV11" s="132"/>
      <c r="AIW11" s="132"/>
      <c r="AIX11" s="132"/>
      <c r="AIY11" s="132"/>
      <c r="AIZ11" s="132"/>
      <c r="AJA11" s="132"/>
      <c r="AJB11" s="132"/>
      <c r="AJC11" s="132"/>
      <c r="AJD11" s="132"/>
      <c r="AJE11" s="132"/>
      <c r="AJF11" s="132"/>
      <c r="AJG11" s="132"/>
      <c r="AJH11" s="132"/>
      <c r="AJI11" s="132"/>
      <c r="AJJ11" s="132"/>
      <c r="AJK11" s="132"/>
      <c r="AJL11" s="132"/>
      <c r="AJM11" s="15"/>
      <c r="AJN11" s="15"/>
      <c r="AJO11" s="15"/>
      <c r="AJP11" s="15"/>
      <c r="AJQ11" s="15"/>
      <c r="AJR11" s="15"/>
      <c r="AJS11" s="15"/>
      <c r="AJT11" s="15"/>
      <c r="AJU11" s="15"/>
      <c r="AJV11" s="15"/>
      <c r="AJW11" s="15"/>
      <c r="AJX11" s="15"/>
      <c r="AJY11" s="15"/>
      <c r="AJZ11" s="15"/>
      <c r="ALC11" s="132"/>
      <c r="ALD11" s="132"/>
      <c r="ALE11" s="132"/>
      <c r="ALF11" s="132"/>
      <c r="ALG11" s="132"/>
      <c r="ALH11" s="132"/>
      <c r="ALI11" s="132"/>
      <c r="ALJ11" s="133"/>
      <c r="ALK11" s="133"/>
      <c r="ALL11" s="133"/>
      <c r="ALM11" s="133"/>
      <c r="ALN11" s="133"/>
      <c r="ALO11" s="133"/>
      <c r="ALP11" s="133"/>
    </row>
    <row r="12" spans="1:1004" x14ac:dyDescent="0.3">
      <c r="B12" s="14"/>
      <c r="C12" s="15"/>
      <c r="Y12" s="132"/>
      <c r="Z12" s="132"/>
      <c r="AA12" s="132"/>
      <c r="AB12" s="132"/>
      <c r="AC12" s="132"/>
      <c r="AD12" s="132"/>
      <c r="AE12" s="132"/>
      <c r="AF12" s="132"/>
      <c r="AG12" s="132"/>
      <c r="AH12" s="132"/>
      <c r="AI12" s="132"/>
      <c r="AJ12" s="132"/>
      <c r="AK12" s="132"/>
      <c r="AL12" s="132"/>
      <c r="AM12" s="132"/>
      <c r="AN12" s="132"/>
      <c r="AO12" s="132"/>
      <c r="AP12" s="132"/>
      <c r="AQ12" s="132"/>
      <c r="AR12" s="132"/>
      <c r="AS12" s="132"/>
      <c r="AT12" s="132"/>
      <c r="AU12" s="132"/>
      <c r="AV12" s="132"/>
      <c r="AW12" s="132"/>
      <c r="AX12" s="132"/>
      <c r="AY12" s="132"/>
      <c r="AZ12" s="132"/>
      <c r="BA12" s="132"/>
      <c r="BB12" s="132"/>
      <c r="BC12" s="132"/>
      <c r="BD12" s="132"/>
      <c r="BE12" s="132"/>
      <c r="BF12" s="132"/>
      <c r="BG12" s="132"/>
      <c r="BH12" s="132"/>
      <c r="BI12" s="132"/>
      <c r="BJ12" s="132"/>
      <c r="BK12" s="132"/>
      <c r="BL12" s="132"/>
      <c r="BM12" s="132"/>
      <c r="BN12" s="132"/>
      <c r="BO12" s="132"/>
      <c r="BP12" s="132"/>
      <c r="BQ12" s="132"/>
      <c r="BR12" s="132"/>
      <c r="BS12" s="132"/>
      <c r="BT12" s="132"/>
      <c r="BU12" s="132"/>
      <c r="BV12" s="132"/>
      <c r="BW12" s="132"/>
      <c r="BX12" s="132"/>
      <c r="BY12" s="132"/>
      <c r="BZ12" s="132"/>
      <c r="CA12" s="132"/>
      <c r="CB12" s="132"/>
      <c r="CC12" s="132"/>
      <c r="CD12" s="132"/>
      <c r="CE12" s="132"/>
      <c r="CF12" s="132"/>
      <c r="CG12" s="132"/>
      <c r="CH12" s="132"/>
      <c r="CI12" s="132"/>
      <c r="CJ12" s="132"/>
      <c r="CK12" s="132"/>
      <c r="CL12" s="132"/>
      <c r="CM12" s="132"/>
      <c r="CN12" s="132"/>
      <c r="CO12" s="132"/>
      <c r="CP12" s="132"/>
      <c r="CQ12" s="132"/>
      <c r="CR12" s="132"/>
      <c r="CS12" s="132"/>
      <c r="CT12" s="132"/>
      <c r="CU12" s="132"/>
      <c r="CV12" s="132"/>
      <c r="CW12" s="132"/>
      <c r="CX12" s="132"/>
      <c r="CY12" s="132"/>
      <c r="CZ12" s="132"/>
      <c r="DA12" s="132"/>
      <c r="DB12" s="132"/>
      <c r="DC12" s="132"/>
      <c r="DD12" s="132"/>
      <c r="DE12" s="132"/>
      <c r="DF12" s="132"/>
      <c r="DG12" s="132"/>
      <c r="DH12" s="132"/>
      <c r="DI12" s="132"/>
      <c r="DJ12" s="132"/>
      <c r="DK12" s="132"/>
      <c r="DL12" s="132"/>
      <c r="DM12" s="132"/>
      <c r="DN12" s="132"/>
      <c r="DO12" s="132"/>
      <c r="DP12" s="132"/>
      <c r="DQ12" s="132"/>
      <c r="DR12" s="132"/>
      <c r="DS12" s="132"/>
      <c r="DT12" s="132"/>
      <c r="DU12" s="132"/>
      <c r="DV12" s="132"/>
      <c r="DW12" s="132"/>
      <c r="DX12" s="132"/>
      <c r="DY12" s="132"/>
      <c r="DZ12" s="132"/>
      <c r="EA12" s="132"/>
      <c r="EB12" s="132"/>
      <c r="EC12" s="132"/>
      <c r="ED12" s="132"/>
      <c r="EE12" s="132"/>
      <c r="EF12" s="132"/>
      <c r="EG12" s="132"/>
      <c r="EH12" s="132"/>
      <c r="EI12" s="132"/>
      <c r="EJ12" s="132"/>
      <c r="EK12" s="132"/>
      <c r="EL12" s="132"/>
      <c r="EM12" s="132"/>
      <c r="EN12" s="132"/>
      <c r="EO12" s="132"/>
      <c r="EP12" s="132"/>
      <c r="EQ12" s="132"/>
      <c r="ER12" s="132"/>
      <c r="ES12" s="132"/>
      <c r="ET12" s="132"/>
      <c r="EU12" s="132"/>
      <c r="EV12" s="132"/>
      <c r="EW12" s="132"/>
      <c r="EX12" s="132"/>
      <c r="EY12" s="132"/>
      <c r="EZ12" s="132"/>
      <c r="FA12" s="132"/>
      <c r="FB12" s="132"/>
      <c r="FC12" s="132"/>
      <c r="FD12" s="132"/>
      <c r="FE12" s="132"/>
      <c r="FF12" s="132"/>
      <c r="FG12" s="132"/>
      <c r="FH12" s="132"/>
      <c r="FI12" s="132"/>
      <c r="FJ12" s="132"/>
      <c r="FK12" s="132"/>
      <c r="FL12" s="132"/>
      <c r="FM12" s="132"/>
      <c r="FN12" s="132"/>
      <c r="FO12" s="132"/>
      <c r="FP12" s="132"/>
      <c r="FQ12" s="132"/>
      <c r="FR12" s="132"/>
      <c r="FS12" s="132"/>
      <c r="FT12" s="132"/>
      <c r="FU12" s="132"/>
      <c r="FV12" s="132"/>
      <c r="FW12" s="132"/>
      <c r="FX12" s="132"/>
      <c r="FY12" s="132"/>
      <c r="FZ12" s="132"/>
      <c r="GA12" s="132"/>
      <c r="GB12" s="132"/>
      <c r="GC12" s="132"/>
      <c r="GD12" s="132"/>
      <c r="GE12" s="132"/>
      <c r="GF12" s="132"/>
      <c r="GG12" s="132"/>
      <c r="GH12" s="132"/>
      <c r="GI12" s="132"/>
      <c r="GJ12" s="132"/>
      <c r="GK12" s="132"/>
      <c r="GL12" s="132"/>
      <c r="GM12" s="132"/>
      <c r="GN12" s="132"/>
      <c r="GO12" s="132"/>
      <c r="GP12" s="132"/>
      <c r="GQ12" s="132"/>
      <c r="GR12" s="132"/>
      <c r="GS12" s="132"/>
      <c r="GT12" s="132"/>
      <c r="GU12" s="132"/>
      <c r="GV12" s="132"/>
      <c r="GW12" s="132"/>
      <c r="GX12" s="132"/>
      <c r="GY12" s="132"/>
      <c r="GZ12" s="132"/>
      <c r="HA12" s="132"/>
      <c r="HB12" s="132"/>
      <c r="HC12" s="132"/>
      <c r="HD12" s="132"/>
      <c r="HE12" s="132"/>
      <c r="HF12" s="132"/>
      <c r="HG12" s="132"/>
      <c r="HH12" s="132"/>
      <c r="HI12" s="132"/>
      <c r="HJ12" s="132"/>
      <c r="HK12" s="132"/>
      <c r="HL12" s="132"/>
      <c r="HM12" s="132"/>
      <c r="HN12" s="132"/>
      <c r="HO12" s="132"/>
      <c r="HP12" s="132"/>
      <c r="HQ12" s="132"/>
      <c r="HR12" s="132"/>
      <c r="HS12" s="132"/>
      <c r="HT12" s="132"/>
      <c r="HU12" s="132"/>
      <c r="HV12" s="132"/>
      <c r="HW12" s="132"/>
      <c r="HX12" s="132"/>
      <c r="HY12" s="132"/>
      <c r="HZ12" s="132"/>
      <c r="IA12" s="132"/>
      <c r="IB12" s="132"/>
      <c r="IC12" s="132"/>
      <c r="ID12" s="132"/>
      <c r="IE12" s="132"/>
      <c r="IF12" s="132"/>
      <c r="IG12" s="132"/>
      <c r="IH12" s="132"/>
      <c r="II12" s="132"/>
      <c r="IJ12" s="132"/>
      <c r="IK12" s="132"/>
      <c r="IL12" s="132"/>
      <c r="IM12" s="132"/>
      <c r="IN12" s="132"/>
      <c r="IO12" s="132"/>
      <c r="IP12" s="132"/>
      <c r="IQ12" s="132"/>
      <c r="IR12" s="132"/>
      <c r="IS12" s="132"/>
      <c r="IT12" s="132"/>
      <c r="IU12" s="132"/>
      <c r="IV12" s="132"/>
      <c r="IW12" s="132"/>
      <c r="IX12" s="132"/>
      <c r="IY12" s="132"/>
      <c r="IZ12" s="132"/>
      <c r="JA12" s="132"/>
      <c r="JB12" s="132"/>
      <c r="JC12" s="132"/>
      <c r="JD12" s="132"/>
      <c r="JE12" s="132"/>
      <c r="JF12" s="132"/>
      <c r="JG12" s="132"/>
      <c r="JH12" s="132"/>
      <c r="JI12" s="132"/>
      <c r="JJ12" s="132"/>
      <c r="JK12" s="132"/>
      <c r="JL12" s="132"/>
      <c r="JM12" s="132"/>
      <c r="JN12" s="132"/>
      <c r="JO12" s="132"/>
      <c r="JP12" s="132"/>
      <c r="JQ12" s="132"/>
      <c r="JR12" s="132"/>
      <c r="JS12" s="132"/>
      <c r="JT12" s="132"/>
      <c r="JU12" s="132"/>
      <c r="JV12" s="132"/>
      <c r="JW12" s="132"/>
      <c r="JX12" s="132"/>
      <c r="JY12" s="132"/>
      <c r="JZ12" s="132"/>
      <c r="KA12" s="132"/>
      <c r="KB12" s="132"/>
      <c r="KC12" s="132"/>
      <c r="KD12" s="132"/>
      <c r="KE12" s="132"/>
      <c r="KF12" s="132"/>
      <c r="KG12" s="132"/>
      <c r="KH12" s="132"/>
      <c r="KI12" s="132"/>
      <c r="KJ12" s="132"/>
      <c r="KK12" s="132"/>
      <c r="KL12" s="132"/>
      <c r="KM12" s="132"/>
      <c r="KN12" s="132"/>
      <c r="KO12" s="132"/>
      <c r="KP12" s="132"/>
      <c r="KQ12" s="132"/>
      <c r="KR12" s="132"/>
      <c r="AID12" s="132"/>
      <c r="AIE12" s="132"/>
      <c r="AIF12" s="132"/>
      <c r="AIG12" s="132"/>
      <c r="AIH12" s="132"/>
      <c r="AII12" s="132"/>
      <c r="AIJ12" s="132"/>
      <c r="AIK12" s="132"/>
      <c r="AIL12" s="132"/>
      <c r="AIM12" s="132"/>
      <c r="AIN12" s="132"/>
      <c r="AIO12" s="132"/>
      <c r="AIP12" s="132"/>
      <c r="AIQ12" s="132"/>
      <c r="AIR12" s="132"/>
      <c r="AIS12" s="132"/>
      <c r="AIT12" s="132"/>
      <c r="AIU12" s="132"/>
      <c r="AIV12" s="132"/>
      <c r="AIW12" s="132"/>
      <c r="AIX12" s="132"/>
      <c r="AIY12" s="132"/>
      <c r="AIZ12" s="132"/>
      <c r="AJA12" s="132"/>
      <c r="AJB12" s="132"/>
      <c r="AJC12" s="132"/>
      <c r="AJD12" s="132"/>
      <c r="AJE12" s="132"/>
      <c r="AJF12" s="132"/>
      <c r="AJG12" s="132"/>
      <c r="AJH12" s="132"/>
      <c r="AJI12" s="132"/>
      <c r="AJJ12" s="132"/>
      <c r="AJK12" s="132"/>
      <c r="AJL12" s="132"/>
      <c r="AJM12" s="15"/>
      <c r="AJN12" s="15"/>
      <c r="AJO12" s="15"/>
      <c r="AJP12" s="15"/>
      <c r="AJQ12" s="15"/>
      <c r="AJR12" s="15"/>
      <c r="AJS12" s="15"/>
      <c r="AJT12" s="15"/>
      <c r="AJU12" s="15"/>
      <c r="AJV12" s="15"/>
      <c r="AJW12" s="15"/>
      <c r="AJX12" s="15"/>
      <c r="AJY12" s="15"/>
      <c r="AJZ12" s="15"/>
      <c r="ALC12" s="132"/>
      <c r="ALD12" s="132"/>
      <c r="ALE12" s="132"/>
      <c r="ALF12" s="132"/>
      <c r="ALG12" s="132"/>
      <c r="ALH12" s="132"/>
      <c r="ALI12" s="132"/>
      <c r="ALJ12" s="133"/>
      <c r="ALK12" s="133"/>
      <c r="ALL12" s="133"/>
      <c r="ALM12" s="133"/>
      <c r="ALN12" s="133"/>
      <c r="ALO12" s="133"/>
      <c r="ALP12" s="133"/>
    </row>
    <row r="13" spans="1:1004" x14ac:dyDescent="0.3">
      <c r="B13" s="14"/>
      <c r="C13" s="15"/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132"/>
      <c r="AW13" s="132"/>
      <c r="AX13" s="132"/>
      <c r="AY13" s="132"/>
      <c r="AZ13" s="132"/>
      <c r="BA13" s="132"/>
      <c r="BB13" s="132"/>
      <c r="BC13" s="132"/>
      <c r="BD13" s="132"/>
      <c r="BE13" s="132"/>
      <c r="BF13" s="132"/>
      <c r="BG13" s="132"/>
      <c r="BH13" s="132"/>
      <c r="BI13" s="132"/>
      <c r="BJ13" s="132"/>
      <c r="BK13" s="132"/>
      <c r="BL13" s="132"/>
      <c r="BM13" s="132"/>
      <c r="BN13" s="132"/>
      <c r="BO13" s="132"/>
      <c r="BP13" s="132"/>
      <c r="BQ13" s="132"/>
      <c r="BR13" s="132"/>
      <c r="BS13" s="132"/>
      <c r="BT13" s="132"/>
      <c r="BU13" s="132"/>
      <c r="BV13" s="132"/>
      <c r="BW13" s="132"/>
      <c r="BX13" s="132"/>
      <c r="BY13" s="132"/>
      <c r="BZ13" s="132"/>
      <c r="CA13" s="132"/>
      <c r="CB13" s="132"/>
      <c r="CC13" s="132"/>
      <c r="CD13" s="132"/>
      <c r="CE13" s="132"/>
      <c r="CF13" s="132"/>
      <c r="CG13" s="132"/>
      <c r="CH13" s="132"/>
      <c r="CI13" s="132"/>
      <c r="CJ13" s="132"/>
      <c r="CK13" s="132"/>
      <c r="CL13" s="132"/>
      <c r="CM13" s="132"/>
      <c r="CN13" s="132"/>
      <c r="CO13" s="132"/>
      <c r="CP13" s="132"/>
      <c r="CQ13" s="132"/>
      <c r="CR13" s="132"/>
      <c r="CS13" s="132"/>
      <c r="CT13" s="132"/>
      <c r="CU13" s="132"/>
      <c r="CV13" s="132"/>
      <c r="CW13" s="132"/>
      <c r="CX13" s="132"/>
      <c r="CY13" s="132"/>
      <c r="CZ13" s="132"/>
      <c r="DA13" s="132"/>
      <c r="DB13" s="132"/>
      <c r="DC13" s="132"/>
      <c r="DD13" s="132"/>
      <c r="DE13" s="132"/>
      <c r="DF13" s="132"/>
      <c r="DG13" s="132"/>
      <c r="DH13" s="132"/>
      <c r="DI13" s="132"/>
      <c r="DJ13" s="132"/>
      <c r="DK13" s="132"/>
      <c r="DL13" s="132"/>
      <c r="DM13" s="132"/>
      <c r="DN13" s="132"/>
      <c r="DO13" s="132"/>
      <c r="DP13" s="132"/>
      <c r="DQ13" s="132"/>
      <c r="DR13" s="132"/>
      <c r="DS13" s="132"/>
      <c r="DT13" s="132"/>
      <c r="DU13" s="132"/>
      <c r="DV13" s="132"/>
      <c r="DW13" s="132"/>
      <c r="DX13" s="132"/>
      <c r="DY13" s="132"/>
      <c r="DZ13" s="132"/>
      <c r="EA13" s="132"/>
      <c r="EB13" s="132"/>
      <c r="EC13" s="132"/>
      <c r="ED13" s="132"/>
      <c r="EE13" s="132"/>
      <c r="EF13" s="132"/>
      <c r="EG13" s="132"/>
      <c r="EH13" s="132"/>
      <c r="EI13" s="132"/>
      <c r="EJ13" s="132"/>
      <c r="EK13" s="132"/>
      <c r="EL13" s="132"/>
      <c r="EM13" s="132"/>
      <c r="EN13" s="132"/>
      <c r="EO13" s="132"/>
      <c r="EP13" s="132"/>
      <c r="EQ13" s="132"/>
      <c r="ER13" s="132"/>
      <c r="ES13" s="132"/>
      <c r="ET13" s="132"/>
      <c r="EU13" s="132"/>
      <c r="EV13" s="132"/>
      <c r="EW13" s="132"/>
      <c r="EX13" s="132"/>
      <c r="EY13" s="132"/>
      <c r="EZ13" s="132"/>
      <c r="FA13" s="132"/>
      <c r="FB13" s="132"/>
      <c r="FC13" s="132"/>
      <c r="FD13" s="132"/>
      <c r="FE13" s="132"/>
      <c r="FF13" s="132"/>
      <c r="FG13" s="132"/>
      <c r="FH13" s="132"/>
      <c r="FI13" s="132"/>
      <c r="FJ13" s="132"/>
      <c r="FK13" s="132"/>
      <c r="FL13" s="132"/>
      <c r="FM13" s="132"/>
      <c r="FN13" s="132"/>
      <c r="FO13" s="132"/>
      <c r="FP13" s="132"/>
      <c r="FQ13" s="132"/>
      <c r="FR13" s="132"/>
      <c r="FS13" s="132"/>
      <c r="FT13" s="132"/>
      <c r="FU13" s="132"/>
      <c r="FV13" s="132"/>
      <c r="FW13" s="132"/>
      <c r="FX13" s="132"/>
      <c r="FY13" s="132"/>
      <c r="FZ13" s="132"/>
      <c r="GA13" s="132"/>
      <c r="GB13" s="132"/>
      <c r="GC13" s="132"/>
      <c r="GD13" s="132"/>
      <c r="GE13" s="132"/>
      <c r="GF13" s="132"/>
      <c r="GG13" s="132"/>
      <c r="GH13" s="132"/>
      <c r="GI13" s="132"/>
      <c r="GJ13" s="132"/>
      <c r="GK13" s="132"/>
      <c r="GL13" s="132"/>
      <c r="GM13" s="132"/>
      <c r="GN13" s="132"/>
      <c r="GO13" s="132"/>
      <c r="GP13" s="132"/>
      <c r="GQ13" s="132"/>
      <c r="GR13" s="132"/>
      <c r="GS13" s="132"/>
      <c r="GT13" s="132"/>
      <c r="GU13" s="132"/>
      <c r="GV13" s="132"/>
      <c r="GW13" s="132"/>
      <c r="GX13" s="132"/>
      <c r="GY13" s="132"/>
      <c r="GZ13" s="132"/>
      <c r="HA13" s="132"/>
      <c r="HB13" s="132"/>
      <c r="HC13" s="132"/>
      <c r="HD13" s="132"/>
      <c r="HE13" s="132"/>
      <c r="HF13" s="132"/>
      <c r="HG13" s="132"/>
      <c r="HH13" s="132"/>
      <c r="HI13" s="132"/>
      <c r="HJ13" s="132"/>
      <c r="HK13" s="132"/>
      <c r="HL13" s="132"/>
      <c r="HM13" s="132"/>
      <c r="HN13" s="132"/>
      <c r="HO13" s="132"/>
      <c r="HP13" s="132"/>
      <c r="HQ13" s="132"/>
      <c r="HR13" s="132"/>
      <c r="HS13" s="132"/>
      <c r="HT13" s="132"/>
      <c r="HU13" s="132"/>
      <c r="HV13" s="132"/>
      <c r="HW13" s="132"/>
      <c r="HX13" s="132"/>
      <c r="HY13" s="132"/>
      <c r="HZ13" s="132"/>
      <c r="IA13" s="132"/>
      <c r="IB13" s="132"/>
      <c r="IC13" s="132"/>
      <c r="ID13" s="132"/>
      <c r="IE13" s="132"/>
      <c r="IF13" s="132"/>
      <c r="IG13" s="132"/>
      <c r="IH13" s="132"/>
      <c r="II13" s="132"/>
      <c r="IJ13" s="132"/>
      <c r="IK13" s="132"/>
      <c r="IL13" s="132"/>
      <c r="IM13" s="132"/>
      <c r="IN13" s="132"/>
      <c r="IO13" s="132"/>
      <c r="IP13" s="132"/>
      <c r="IQ13" s="132"/>
      <c r="IR13" s="132"/>
      <c r="IS13" s="132"/>
      <c r="IT13" s="132"/>
      <c r="IU13" s="132"/>
      <c r="IV13" s="132"/>
      <c r="IW13" s="132"/>
      <c r="IX13" s="132"/>
      <c r="IY13" s="132"/>
      <c r="IZ13" s="132"/>
      <c r="JA13" s="132"/>
      <c r="JB13" s="132"/>
      <c r="JC13" s="132"/>
      <c r="JD13" s="132"/>
      <c r="JE13" s="132"/>
      <c r="JF13" s="132"/>
      <c r="JG13" s="132"/>
      <c r="JH13" s="132"/>
      <c r="JI13" s="132"/>
      <c r="JJ13" s="132"/>
      <c r="JK13" s="132"/>
      <c r="JL13" s="132"/>
      <c r="JM13" s="132"/>
      <c r="JN13" s="132"/>
      <c r="JO13" s="132"/>
      <c r="JP13" s="132"/>
      <c r="JQ13" s="132"/>
      <c r="JR13" s="132"/>
      <c r="JS13" s="132"/>
      <c r="JT13" s="132"/>
      <c r="JU13" s="132"/>
      <c r="JV13" s="132"/>
      <c r="JW13" s="132"/>
      <c r="JX13" s="132"/>
      <c r="JY13" s="132"/>
      <c r="JZ13" s="132"/>
      <c r="KA13" s="132"/>
      <c r="KB13" s="132"/>
      <c r="KC13" s="132"/>
      <c r="KD13" s="132"/>
      <c r="KE13" s="132"/>
      <c r="KF13" s="132"/>
      <c r="KG13" s="132"/>
      <c r="KH13" s="132"/>
      <c r="KI13" s="132"/>
      <c r="KJ13" s="132"/>
      <c r="KK13" s="132"/>
      <c r="KL13" s="132"/>
      <c r="KM13" s="132"/>
      <c r="KN13" s="132"/>
      <c r="KO13" s="132"/>
      <c r="KP13" s="132"/>
      <c r="KQ13" s="132"/>
      <c r="KR13" s="132"/>
      <c r="AID13" s="132"/>
      <c r="AIE13" s="132"/>
      <c r="AIF13" s="132"/>
      <c r="AIG13" s="132"/>
      <c r="AIH13" s="132"/>
      <c r="AII13" s="132"/>
      <c r="AIJ13" s="132"/>
      <c r="AIK13" s="132"/>
      <c r="AIL13" s="132"/>
      <c r="AIM13" s="132"/>
      <c r="AIN13" s="132"/>
      <c r="AIO13" s="132"/>
      <c r="AIP13" s="132"/>
      <c r="AIQ13" s="132"/>
      <c r="AIR13" s="132"/>
      <c r="AIS13" s="132"/>
      <c r="AIT13" s="132"/>
      <c r="AIU13" s="132"/>
      <c r="AIV13" s="132"/>
      <c r="AIW13" s="132"/>
      <c r="AIX13" s="132"/>
      <c r="AIY13" s="132"/>
      <c r="AIZ13" s="132"/>
      <c r="AJA13" s="132"/>
      <c r="AJB13" s="132"/>
      <c r="AJC13" s="132"/>
      <c r="AJD13" s="132"/>
      <c r="AJE13" s="132"/>
      <c r="AJF13" s="132"/>
      <c r="AJG13" s="132"/>
      <c r="AJH13" s="132"/>
      <c r="AJI13" s="132"/>
      <c r="AJJ13" s="132"/>
      <c r="AJK13" s="132"/>
      <c r="AJL13" s="132"/>
      <c r="AJM13" s="15"/>
      <c r="AJN13" s="15"/>
      <c r="AJO13" s="15"/>
      <c r="AJP13" s="15"/>
      <c r="AJQ13" s="15"/>
      <c r="AJR13" s="15"/>
      <c r="AJS13" s="15"/>
      <c r="AJT13" s="15"/>
      <c r="AJU13" s="15"/>
      <c r="AJV13" s="15"/>
      <c r="AJW13" s="15"/>
      <c r="AJX13" s="15"/>
      <c r="AJY13" s="15"/>
      <c r="AJZ13" s="15"/>
      <c r="ALC13" s="132"/>
      <c r="ALD13" s="132"/>
      <c r="ALE13" s="132"/>
      <c r="ALF13" s="132"/>
      <c r="ALG13" s="132"/>
      <c r="ALH13" s="132"/>
      <c r="ALI13" s="132"/>
      <c r="ALJ13" s="133"/>
      <c r="ALK13" s="133"/>
      <c r="ALL13" s="133"/>
      <c r="ALM13" s="133"/>
      <c r="ALN13" s="133"/>
      <c r="ALO13" s="133"/>
      <c r="ALP13" s="133"/>
    </row>
    <row r="14" spans="1:1004" x14ac:dyDescent="0.3">
      <c r="B14" s="14"/>
      <c r="C14" s="15"/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  <c r="AX14" s="132"/>
      <c r="AY14" s="132"/>
      <c r="AZ14" s="132"/>
      <c r="BA14" s="132"/>
      <c r="BB14" s="132"/>
      <c r="BC14" s="132"/>
      <c r="BD14" s="132"/>
      <c r="BE14" s="132"/>
      <c r="BF14" s="132"/>
      <c r="BG14" s="132"/>
      <c r="BH14" s="132"/>
      <c r="BI14" s="132"/>
      <c r="BJ14" s="132"/>
      <c r="BK14" s="132"/>
      <c r="BL14" s="132"/>
      <c r="BM14" s="132"/>
      <c r="BN14" s="132"/>
      <c r="BO14" s="132"/>
      <c r="BP14" s="132"/>
      <c r="BQ14" s="132"/>
      <c r="BR14" s="132"/>
      <c r="BS14" s="132"/>
      <c r="BT14" s="132"/>
      <c r="BU14" s="132"/>
      <c r="BV14" s="132"/>
      <c r="BW14" s="132"/>
      <c r="BX14" s="132"/>
      <c r="BY14" s="132"/>
      <c r="BZ14" s="132"/>
      <c r="CA14" s="132"/>
      <c r="CB14" s="132"/>
      <c r="CC14" s="132"/>
      <c r="CD14" s="132"/>
      <c r="CE14" s="132"/>
      <c r="CF14" s="132"/>
      <c r="CG14" s="132"/>
      <c r="CH14" s="132"/>
      <c r="CI14" s="132"/>
      <c r="CJ14" s="132"/>
      <c r="CK14" s="132"/>
      <c r="CL14" s="132"/>
      <c r="CM14" s="132"/>
      <c r="CN14" s="132"/>
      <c r="CO14" s="132"/>
      <c r="CP14" s="132"/>
      <c r="CQ14" s="132"/>
      <c r="CR14" s="132"/>
      <c r="CS14" s="132"/>
      <c r="CT14" s="132"/>
      <c r="CU14" s="132"/>
      <c r="CV14" s="132"/>
      <c r="CW14" s="132"/>
      <c r="CX14" s="132"/>
      <c r="CY14" s="132"/>
      <c r="CZ14" s="132"/>
      <c r="DA14" s="132"/>
      <c r="DB14" s="132"/>
      <c r="DC14" s="132"/>
      <c r="DD14" s="132"/>
      <c r="DE14" s="132"/>
      <c r="DF14" s="132"/>
      <c r="DG14" s="132"/>
      <c r="DH14" s="132"/>
      <c r="DI14" s="132"/>
      <c r="DJ14" s="132"/>
      <c r="DK14" s="132"/>
      <c r="DL14" s="132"/>
      <c r="DM14" s="132"/>
      <c r="DN14" s="132"/>
      <c r="DO14" s="132"/>
      <c r="DP14" s="132"/>
      <c r="DQ14" s="132"/>
      <c r="DR14" s="132"/>
      <c r="DS14" s="132"/>
      <c r="DT14" s="132"/>
      <c r="DU14" s="132"/>
      <c r="DV14" s="132"/>
      <c r="DW14" s="132"/>
      <c r="DX14" s="132"/>
      <c r="DY14" s="132"/>
      <c r="DZ14" s="132"/>
      <c r="EA14" s="132"/>
      <c r="EB14" s="132"/>
      <c r="EC14" s="132"/>
      <c r="ED14" s="132"/>
      <c r="EE14" s="132"/>
      <c r="EF14" s="132"/>
      <c r="EG14" s="132"/>
      <c r="EH14" s="132"/>
      <c r="EI14" s="132"/>
      <c r="EJ14" s="132"/>
      <c r="EK14" s="132"/>
      <c r="EL14" s="132"/>
      <c r="EM14" s="132"/>
      <c r="EN14" s="132"/>
      <c r="EO14" s="132"/>
      <c r="EP14" s="132"/>
      <c r="EQ14" s="132"/>
      <c r="ER14" s="132"/>
      <c r="ES14" s="132"/>
      <c r="ET14" s="132"/>
      <c r="EU14" s="132"/>
      <c r="EV14" s="132"/>
      <c r="EW14" s="132"/>
      <c r="EX14" s="132"/>
      <c r="EY14" s="132"/>
      <c r="EZ14" s="132"/>
      <c r="FA14" s="132"/>
      <c r="FB14" s="132"/>
      <c r="FC14" s="132"/>
      <c r="FD14" s="132"/>
      <c r="FE14" s="132"/>
      <c r="FF14" s="132"/>
      <c r="FG14" s="132"/>
      <c r="FH14" s="132"/>
      <c r="FI14" s="132"/>
      <c r="FJ14" s="132"/>
      <c r="FK14" s="132"/>
      <c r="FL14" s="132"/>
      <c r="FM14" s="132"/>
      <c r="FN14" s="132"/>
      <c r="FO14" s="132"/>
      <c r="FP14" s="132"/>
      <c r="FQ14" s="132"/>
      <c r="FR14" s="132"/>
      <c r="FS14" s="132"/>
      <c r="FT14" s="132"/>
      <c r="FU14" s="132"/>
      <c r="FV14" s="132"/>
      <c r="FW14" s="132"/>
      <c r="FX14" s="132"/>
      <c r="FY14" s="132"/>
      <c r="FZ14" s="132"/>
      <c r="GA14" s="132"/>
      <c r="GB14" s="132"/>
      <c r="GC14" s="132"/>
      <c r="GD14" s="132"/>
      <c r="GE14" s="132"/>
      <c r="GF14" s="132"/>
      <c r="GG14" s="132"/>
      <c r="GH14" s="132"/>
      <c r="GI14" s="132"/>
      <c r="GJ14" s="132"/>
      <c r="GK14" s="132"/>
      <c r="GL14" s="132"/>
      <c r="GM14" s="132"/>
      <c r="GN14" s="132"/>
      <c r="GO14" s="132"/>
      <c r="GP14" s="132"/>
      <c r="GQ14" s="132"/>
      <c r="GR14" s="132"/>
      <c r="GS14" s="132"/>
      <c r="GT14" s="132"/>
      <c r="GU14" s="132"/>
      <c r="GV14" s="132"/>
      <c r="GW14" s="132"/>
      <c r="GX14" s="132"/>
      <c r="GY14" s="132"/>
      <c r="GZ14" s="132"/>
      <c r="HA14" s="132"/>
      <c r="HB14" s="132"/>
      <c r="HC14" s="132"/>
      <c r="HD14" s="132"/>
      <c r="HE14" s="132"/>
      <c r="HF14" s="132"/>
      <c r="HG14" s="132"/>
      <c r="HH14" s="132"/>
      <c r="HI14" s="132"/>
      <c r="HJ14" s="132"/>
      <c r="HK14" s="132"/>
      <c r="HL14" s="132"/>
      <c r="HM14" s="132"/>
      <c r="HN14" s="132"/>
      <c r="HO14" s="132"/>
      <c r="HP14" s="132"/>
      <c r="HQ14" s="132"/>
      <c r="HR14" s="132"/>
      <c r="HS14" s="132"/>
      <c r="HT14" s="132"/>
      <c r="HU14" s="132"/>
      <c r="HV14" s="132"/>
      <c r="HW14" s="132"/>
      <c r="HX14" s="132"/>
      <c r="HY14" s="132"/>
      <c r="HZ14" s="132"/>
      <c r="IA14" s="132"/>
      <c r="IB14" s="132"/>
      <c r="IC14" s="132"/>
      <c r="ID14" s="132"/>
      <c r="IE14" s="132"/>
      <c r="IF14" s="132"/>
      <c r="IG14" s="132"/>
      <c r="IH14" s="132"/>
      <c r="II14" s="132"/>
      <c r="IJ14" s="132"/>
      <c r="IK14" s="132"/>
      <c r="IL14" s="132"/>
      <c r="IM14" s="132"/>
      <c r="IN14" s="132"/>
      <c r="IO14" s="132"/>
      <c r="IP14" s="132"/>
      <c r="IQ14" s="132"/>
      <c r="IR14" s="132"/>
      <c r="IS14" s="132"/>
      <c r="IT14" s="132"/>
      <c r="IU14" s="132"/>
      <c r="IV14" s="132"/>
      <c r="IW14" s="132"/>
      <c r="IX14" s="132"/>
      <c r="IY14" s="132"/>
      <c r="IZ14" s="132"/>
      <c r="JA14" s="132"/>
      <c r="JB14" s="132"/>
      <c r="JC14" s="132"/>
      <c r="JD14" s="132"/>
      <c r="JE14" s="132"/>
      <c r="JF14" s="132"/>
      <c r="JG14" s="132"/>
      <c r="JH14" s="132"/>
      <c r="JI14" s="132"/>
      <c r="JJ14" s="132"/>
      <c r="JK14" s="132"/>
      <c r="JL14" s="132"/>
      <c r="JM14" s="132"/>
      <c r="JN14" s="132"/>
      <c r="JO14" s="132"/>
      <c r="JP14" s="132"/>
      <c r="JQ14" s="132"/>
      <c r="JR14" s="132"/>
      <c r="JS14" s="132"/>
      <c r="JT14" s="132"/>
      <c r="JU14" s="132"/>
      <c r="JV14" s="132"/>
      <c r="JW14" s="132"/>
      <c r="JX14" s="132"/>
      <c r="JY14" s="132"/>
      <c r="JZ14" s="132"/>
      <c r="KA14" s="132"/>
      <c r="KB14" s="132"/>
      <c r="KC14" s="132"/>
      <c r="KD14" s="132"/>
      <c r="KE14" s="132"/>
      <c r="KF14" s="132"/>
      <c r="KG14" s="132"/>
      <c r="KH14" s="132"/>
      <c r="KI14" s="132"/>
      <c r="KJ14" s="132"/>
      <c r="KK14" s="132"/>
      <c r="KL14" s="132"/>
      <c r="KM14" s="132"/>
      <c r="KN14" s="132"/>
      <c r="KO14" s="132"/>
      <c r="KP14" s="132"/>
      <c r="KQ14" s="132"/>
      <c r="KR14" s="132"/>
      <c r="AID14" s="132"/>
      <c r="AIE14" s="132"/>
      <c r="AIF14" s="132"/>
      <c r="AIG14" s="132"/>
      <c r="AIH14" s="132"/>
      <c r="AII14" s="132"/>
      <c r="AIJ14" s="132"/>
      <c r="AIK14" s="132"/>
      <c r="AIL14" s="132"/>
      <c r="AIM14" s="132"/>
      <c r="AIN14" s="132"/>
      <c r="AIO14" s="132"/>
      <c r="AIP14" s="132"/>
      <c r="AIQ14" s="132"/>
      <c r="AIR14" s="132"/>
      <c r="AIS14" s="132"/>
      <c r="AIT14" s="132"/>
      <c r="AIU14" s="132"/>
      <c r="AIV14" s="132"/>
      <c r="AIW14" s="132"/>
      <c r="AIX14" s="132"/>
      <c r="AIY14" s="132"/>
      <c r="AIZ14" s="132"/>
      <c r="AJA14" s="132"/>
      <c r="AJB14" s="132"/>
      <c r="AJC14" s="132"/>
      <c r="AJD14" s="132"/>
      <c r="AJE14" s="132"/>
      <c r="AJF14" s="132"/>
      <c r="AJG14" s="132"/>
      <c r="AJH14" s="132"/>
      <c r="AJI14" s="132"/>
      <c r="AJJ14" s="132"/>
      <c r="AJK14" s="132"/>
      <c r="AJL14" s="132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LC14" s="132"/>
      <c r="ALD14" s="132"/>
      <c r="ALE14" s="132"/>
      <c r="ALF14" s="132"/>
      <c r="ALG14" s="132"/>
      <c r="ALH14" s="132"/>
      <c r="ALI14" s="132"/>
      <c r="ALJ14" s="133"/>
      <c r="ALK14" s="133"/>
      <c r="ALL14" s="133"/>
      <c r="ALM14" s="133"/>
      <c r="ALN14" s="133"/>
      <c r="ALO14" s="133"/>
      <c r="ALP14" s="133"/>
    </row>
    <row r="15" spans="1:1004" x14ac:dyDescent="0.3">
      <c r="B15" s="14"/>
      <c r="C15" s="15"/>
      <c r="Y15" s="132"/>
      <c r="Z15" s="132"/>
      <c r="AA15" s="132"/>
      <c r="AB15" s="132"/>
      <c r="AC15" s="132"/>
      <c r="AD15" s="132"/>
      <c r="AE15" s="132"/>
      <c r="AF15" s="132"/>
      <c r="AG15" s="132"/>
      <c r="AH15" s="132"/>
      <c r="AI15" s="132"/>
      <c r="AJ15" s="132"/>
      <c r="AK15" s="132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132"/>
      <c r="AW15" s="132"/>
      <c r="AX15" s="132"/>
      <c r="AY15" s="132"/>
      <c r="AZ15" s="132"/>
      <c r="BA15" s="132"/>
      <c r="BB15" s="132"/>
      <c r="BC15" s="132"/>
      <c r="BD15" s="132"/>
      <c r="BE15" s="132"/>
      <c r="BF15" s="132"/>
      <c r="BG15" s="132"/>
      <c r="BH15" s="132"/>
      <c r="BI15" s="132"/>
      <c r="BJ15" s="132"/>
      <c r="BK15" s="132"/>
      <c r="BL15" s="132"/>
      <c r="BM15" s="132"/>
      <c r="BN15" s="132"/>
      <c r="BO15" s="132"/>
      <c r="BP15" s="132"/>
      <c r="BQ15" s="132"/>
      <c r="BR15" s="132"/>
      <c r="BS15" s="132"/>
      <c r="BT15" s="132"/>
      <c r="BU15" s="132"/>
      <c r="BV15" s="132"/>
      <c r="BW15" s="132"/>
      <c r="BX15" s="132"/>
      <c r="BY15" s="132"/>
      <c r="BZ15" s="132"/>
      <c r="CA15" s="132"/>
      <c r="CB15" s="132"/>
      <c r="CC15" s="132"/>
      <c r="CD15" s="132"/>
      <c r="CE15" s="132"/>
      <c r="CF15" s="132"/>
      <c r="CG15" s="132"/>
      <c r="CH15" s="132"/>
      <c r="CI15" s="132"/>
      <c r="CJ15" s="132"/>
      <c r="CK15" s="132"/>
      <c r="CL15" s="132"/>
      <c r="CM15" s="132"/>
      <c r="CN15" s="132"/>
      <c r="CO15" s="132"/>
      <c r="CP15" s="132"/>
      <c r="CQ15" s="132"/>
      <c r="CR15" s="132"/>
      <c r="CS15" s="132"/>
      <c r="CT15" s="132"/>
      <c r="CU15" s="132"/>
      <c r="CV15" s="132"/>
      <c r="CW15" s="132"/>
      <c r="CX15" s="132"/>
      <c r="CY15" s="132"/>
      <c r="CZ15" s="132"/>
      <c r="DA15" s="132"/>
      <c r="DB15" s="132"/>
      <c r="DC15" s="132"/>
      <c r="DD15" s="132"/>
      <c r="DE15" s="132"/>
      <c r="DF15" s="132"/>
      <c r="DG15" s="132"/>
      <c r="DH15" s="132"/>
      <c r="DI15" s="132"/>
      <c r="DJ15" s="132"/>
      <c r="DK15" s="132"/>
      <c r="DL15" s="132"/>
      <c r="DM15" s="132"/>
      <c r="DN15" s="132"/>
      <c r="DO15" s="132"/>
      <c r="DP15" s="132"/>
      <c r="DQ15" s="132"/>
      <c r="DR15" s="132"/>
      <c r="DS15" s="132"/>
      <c r="DT15" s="132"/>
      <c r="DU15" s="132"/>
      <c r="DV15" s="132"/>
      <c r="DW15" s="132"/>
      <c r="DX15" s="132"/>
      <c r="DY15" s="132"/>
      <c r="DZ15" s="132"/>
      <c r="EA15" s="132"/>
      <c r="EB15" s="132"/>
      <c r="EC15" s="132"/>
      <c r="ED15" s="132"/>
      <c r="EE15" s="132"/>
      <c r="EF15" s="132"/>
      <c r="EG15" s="132"/>
      <c r="EH15" s="132"/>
      <c r="EI15" s="132"/>
      <c r="EJ15" s="132"/>
      <c r="EK15" s="132"/>
      <c r="EL15" s="132"/>
      <c r="EM15" s="132"/>
      <c r="EN15" s="132"/>
      <c r="EO15" s="132"/>
      <c r="EP15" s="132"/>
      <c r="EQ15" s="132"/>
      <c r="ER15" s="132"/>
      <c r="ES15" s="132"/>
      <c r="ET15" s="132"/>
      <c r="EU15" s="132"/>
      <c r="EV15" s="132"/>
      <c r="EW15" s="132"/>
      <c r="EX15" s="132"/>
      <c r="EY15" s="132"/>
      <c r="EZ15" s="132"/>
      <c r="FA15" s="132"/>
      <c r="FB15" s="132"/>
      <c r="FC15" s="132"/>
      <c r="FD15" s="132"/>
      <c r="FE15" s="132"/>
      <c r="FF15" s="132"/>
      <c r="FG15" s="132"/>
      <c r="FH15" s="132"/>
      <c r="FI15" s="132"/>
      <c r="FJ15" s="132"/>
      <c r="FK15" s="132"/>
      <c r="FL15" s="132"/>
      <c r="FM15" s="132"/>
      <c r="FN15" s="132"/>
      <c r="FO15" s="132"/>
      <c r="FP15" s="132"/>
      <c r="FQ15" s="132"/>
      <c r="FR15" s="132"/>
      <c r="FS15" s="132"/>
      <c r="FT15" s="132"/>
      <c r="FU15" s="132"/>
      <c r="FV15" s="132"/>
      <c r="FW15" s="132"/>
      <c r="FX15" s="132"/>
      <c r="FY15" s="132"/>
      <c r="FZ15" s="132"/>
      <c r="GA15" s="132"/>
      <c r="GB15" s="132"/>
      <c r="GC15" s="132"/>
      <c r="GD15" s="132"/>
      <c r="GE15" s="132"/>
      <c r="GF15" s="132"/>
      <c r="GG15" s="132"/>
      <c r="GH15" s="132"/>
      <c r="GI15" s="132"/>
      <c r="GJ15" s="132"/>
      <c r="GK15" s="132"/>
      <c r="GL15" s="132"/>
      <c r="GM15" s="132"/>
      <c r="GN15" s="132"/>
      <c r="GO15" s="132"/>
      <c r="GP15" s="132"/>
      <c r="GQ15" s="132"/>
      <c r="GR15" s="132"/>
      <c r="GS15" s="132"/>
      <c r="GT15" s="132"/>
      <c r="GU15" s="132"/>
      <c r="GV15" s="132"/>
      <c r="GW15" s="132"/>
      <c r="GX15" s="132"/>
      <c r="GY15" s="132"/>
      <c r="GZ15" s="132"/>
      <c r="HA15" s="132"/>
      <c r="HB15" s="132"/>
      <c r="HC15" s="132"/>
      <c r="HD15" s="132"/>
      <c r="HE15" s="132"/>
      <c r="HF15" s="132"/>
      <c r="HG15" s="132"/>
      <c r="HH15" s="132"/>
      <c r="HI15" s="132"/>
      <c r="HJ15" s="132"/>
      <c r="HK15" s="132"/>
      <c r="HL15" s="132"/>
      <c r="HM15" s="132"/>
      <c r="HN15" s="132"/>
      <c r="HO15" s="132"/>
      <c r="HP15" s="132"/>
      <c r="HQ15" s="132"/>
      <c r="HR15" s="132"/>
      <c r="HS15" s="132"/>
      <c r="HT15" s="132"/>
      <c r="HU15" s="132"/>
      <c r="HV15" s="132"/>
      <c r="HW15" s="132"/>
      <c r="HX15" s="132"/>
      <c r="HY15" s="132"/>
      <c r="HZ15" s="132"/>
      <c r="IA15" s="132"/>
      <c r="IB15" s="132"/>
      <c r="IC15" s="132"/>
      <c r="ID15" s="132"/>
      <c r="IE15" s="132"/>
      <c r="IF15" s="132"/>
      <c r="IG15" s="132"/>
      <c r="IH15" s="132"/>
      <c r="II15" s="132"/>
      <c r="IJ15" s="132"/>
      <c r="IK15" s="132"/>
      <c r="IL15" s="132"/>
      <c r="IM15" s="132"/>
      <c r="IN15" s="132"/>
      <c r="IO15" s="132"/>
      <c r="IP15" s="132"/>
      <c r="IQ15" s="132"/>
      <c r="IR15" s="132"/>
      <c r="IS15" s="132"/>
      <c r="IT15" s="132"/>
      <c r="IU15" s="132"/>
      <c r="IV15" s="132"/>
      <c r="IW15" s="132"/>
      <c r="IX15" s="132"/>
      <c r="IY15" s="132"/>
      <c r="IZ15" s="132"/>
      <c r="JA15" s="132"/>
      <c r="JB15" s="132"/>
      <c r="JC15" s="132"/>
      <c r="JD15" s="132"/>
      <c r="JE15" s="132"/>
      <c r="JF15" s="132"/>
      <c r="JG15" s="132"/>
      <c r="JH15" s="132"/>
      <c r="JI15" s="132"/>
      <c r="JJ15" s="132"/>
      <c r="JK15" s="132"/>
      <c r="JL15" s="132"/>
      <c r="JM15" s="132"/>
      <c r="JN15" s="132"/>
      <c r="JO15" s="132"/>
      <c r="JP15" s="132"/>
      <c r="JQ15" s="132"/>
      <c r="JR15" s="132"/>
      <c r="JS15" s="132"/>
      <c r="JT15" s="132"/>
      <c r="JU15" s="132"/>
      <c r="JV15" s="132"/>
      <c r="JW15" s="132"/>
      <c r="JX15" s="132"/>
      <c r="JY15" s="132"/>
      <c r="JZ15" s="132"/>
      <c r="KA15" s="132"/>
      <c r="KB15" s="132"/>
      <c r="KC15" s="132"/>
      <c r="KD15" s="132"/>
      <c r="KE15" s="132"/>
      <c r="KF15" s="132"/>
      <c r="KG15" s="132"/>
      <c r="KH15" s="132"/>
      <c r="KI15" s="132"/>
      <c r="KJ15" s="132"/>
      <c r="KK15" s="132"/>
      <c r="KL15" s="132"/>
      <c r="KM15" s="132"/>
      <c r="KN15" s="132"/>
      <c r="KO15" s="132"/>
      <c r="KP15" s="132"/>
      <c r="KQ15" s="132"/>
      <c r="KR15" s="132"/>
      <c r="AID15" s="132"/>
      <c r="AIE15" s="132"/>
      <c r="AIF15" s="132"/>
      <c r="AIG15" s="132"/>
      <c r="AIH15" s="132"/>
      <c r="AII15" s="132"/>
      <c r="AIJ15" s="132"/>
      <c r="AIK15" s="132"/>
      <c r="AIL15" s="132"/>
      <c r="AIM15" s="132"/>
      <c r="AIN15" s="132"/>
      <c r="AIO15" s="132"/>
      <c r="AIP15" s="132"/>
      <c r="AIQ15" s="132"/>
      <c r="AIR15" s="132"/>
      <c r="AIS15" s="132"/>
      <c r="AIT15" s="132"/>
      <c r="AIU15" s="132"/>
      <c r="AIV15" s="132"/>
      <c r="AIW15" s="132"/>
      <c r="AIX15" s="132"/>
      <c r="AIY15" s="132"/>
      <c r="AIZ15" s="132"/>
      <c r="AJA15" s="132"/>
      <c r="AJB15" s="132"/>
      <c r="AJC15" s="132"/>
      <c r="AJD15" s="132"/>
      <c r="AJE15" s="132"/>
      <c r="AJF15" s="132"/>
      <c r="AJG15" s="132"/>
      <c r="AJH15" s="132"/>
      <c r="AJI15" s="132"/>
      <c r="AJJ15" s="132"/>
      <c r="AJK15" s="132"/>
      <c r="AJL15" s="132"/>
      <c r="AJM15" s="15"/>
      <c r="AJN15" s="15"/>
      <c r="AJO15" s="15"/>
      <c r="AJP15" s="15"/>
      <c r="AJQ15" s="15"/>
      <c r="AJR15" s="15"/>
      <c r="AJS15" s="15"/>
      <c r="AJT15" s="15"/>
      <c r="AJU15" s="15"/>
      <c r="AJV15" s="15"/>
      <c r="AJW15" s="15"/>
      <c r="AJX15" s="15"/>
      <c r="AJY15" s="15"/>
      <c r="AJZ15" s="15"/>
      <c r="ALC15" s="132"/>
      <c r="ALD15" s="132"/>
      <c r="ALE15" s="132"/>
      <c r="ALF15" s="132"/>
      <c r="ALG15" s="132"/>
      <c r="ALH15" s="132"/>
      <c r="ALI15" s="132"/>
      <c r="ALJ15" s="133"/>
      <c r="ALK15" s="133"/>
      <c r="ALL15" s="133"/>
      <c r="ALM15" s="133"/>
      <c r="ALN15" s="133"/>
      <c r="ALO15" s="133"/>
      <c r="ALP15" s="133"/>
    </row>
    <row r="16" spans="1:1004" x14ac:dyDescent="0.3">
      <c r="B16" s="14"/>
      <c r="C16" s="15"/>
      <c r="Y16" s="132"/>
      <c r="Z16" s="132"/>
      <c r="AA16" s="132"/>
      <c r="AB16" s="132"/>
      <c r="AC16" s="132"/>
      <c r="AD16" s="132"/>
      <c r="AE16" s="132"/>
      <c r="AF16" s="132"/>
      <c r="AG16" s="132"/>
      <c r="AH16" s="132"/>
      <c r="AI16" s="132"/>
      <c r="AJ16" s="132"/>
      <c r="AK16" s="132"/>
      <c r="AL16" s="132"/>
      <c r="AM16" s="132"/>
      <c r="AN16" s="132"/>
      <c r="AO16" s="132"/>
      <c r="AP16" s="132"/>
      <c r="AQ16" s="132"/>
      <c r="AR16" s="132"/>
      <c r="AS16" s="132"/>
      <c r="AT16" s="132"/>
      <c r="AU16" s="132"/>
      <c r="AV16" s="132"/>
      <c r="AW16" s="132"/>
      <c r="AX16" s="132"/>
      <c r="AY16" s="132"/>
      <c r="AZ16" s="132"/>
      <c r="BA16" s="132"/>
      <c r="BB16" s="132"/>
      <c r="BC16" s="132"/>
      <c r="BD16" s="132"/>
      <c r="BE16" s="132"/>
      <c r="BF16" s="132"/>
      <c r="BG16" s="132"/>
      <c r="BH16" s="132"/>
      <c r="BI16" s="132"/>
      <c r="BJ16" s="132"/>
      <c r="BK16" s="132"/>
      <c r="BL16" s="132"/>
      <c r="BM16" s="132"/>
      <c r="BN16" s="132"/>
      <c r="BO16" s="132"/>
      <c r="BP16" s="132"/>
      <c r="BQ16" s="132"/>
      <c r="BR16" s="132"/>
      <c r="BS16" s="132"/>
      <c r="BT16" s="132"/>
      <c r="BU16" s="132"/>
      <c r="BV16" s="132"/>
      <c r="BW16" s="132"/>
      <c r="BX16" s="132"/>
      <c r="BY16" s="132"/>
      <c r="BZ16" s="132"/>
      <c r="CA16" s="132"/>
      <c r="CB16" s="132"/>
      <c r="CC16" s="132"/>
      <c r="CD16" s="132"/>
      <c r="CE16" s="132"/>
      <c r="CF16" s="132"/>
      <c r="CG16" s="132"/>
      <c r="CH16" s="132"/>
      <c r="CI16" s="132"/>
      <c r="CJ16" s="132"/>
      <c r="CK16" s="132"/>
      <c r="CL16" s="132"/>
      <c r="CM16" s="132"/>
      <c r="CN16" s="132"/>
      <c r="CO16" s="132"/>
      <c r="CP16" s="132"/>
      <c r="CQ16" s="132"/>
      <c r="CR16" s="132"/>
      <c r="CS16" s="132"/>
      <c r="CT16" s="132"/>
      <c r="CU16" s="132"/>
      <c r="CV16" s="132"/>
      <c r="CW16" s="132"/>
      <c r="CX16" s="132"/>
      <c r="CY16" s="132"/>
      <c r="CZ16" s="132"/>
      <c r="DA16" s="132"/>
      <c r="DB16" s="132"/>
      <c r="DC16" s="132"/>
      <c r="DD16" s="132"/>
      <c r="DE16" s="132"/>
      <c r="DF16" s="132"/>
      <c r="DG16" s="132"/>
      <c r="DH16" s="132"/>
      <c r="DI16" s="132"/>
      <c r="DJ16" s="132"/>
      <c r="DK16" s="132"/>
      <c r="DL16" s="132"/>
      <c r="DM16" s="132"/>
      <c r="DN16" s="132"/>
      <c r="DO16" s="132"/>
      <c r="DP16" s="132"/>
      <c r="DQ16" s="132"/>
      <c r="DR16" s="132"/>
      <c r="DS16" s="132"/>
      <c r="DT16" s="132"/>
      <c r="DU16" s="132"/>
      <c r="DV16" s="132"/>
      <c r="DW16" s="132"/>
      <c r="DX16" s="132"/>
      <c r="DY16" s="132"/>
      <c r="DZ16" s="132"/>
      <c r="EA16" s="132"/>
      <c r="EB16" s="132"/>
      <c r="EC16" s="132"/>
      <c r="ED16" s="132"/>
      <c r="EE16" s="132"/>
      <c r="EF16" s="132"/>
      <c r="EG16" s="132"/>
      <c r="EH16" s="132"/>
      <c r="EI16" s="132"/>
      <c r="EJ16" s="132"/>
      <c r="EK16" s="132"/>
      <c r="EL16" s="132"/>
      <c r="EM16" s="132"/>
      <c r="EN16" s="132"/>
      <c r="EO16" s="132"/>
      <c r="EP16" s="132"/>
      <c r="EQ16" s="132"/>
      <c r="ER16" s="132"/>
      <c r="ES16" s="132"/>
      <c r="ET16" s="132"/>
      <c r="EU16" s="132"/>
      <c r="EV16" s="132"/>
      <c r="EW16" s="132"/>
      <c r="EX16" s="132"/>
      <c r="EY16" s="132"/>
      <c r="EZ16" s="132"/>
      <c r="FA16" s="132"/>
      <c r="FB16" s="132"/>
      <c r="FC16" s="132"/>
      <c r="FD16" s="132"/>
      <c r="FE16" s="132"/>
      <c r="FF16" s="132"/>
      <c r="FG16" s="132"/>
      <c r="FH16" s="132"/>
      <c r="FI16" s="132"/>
      <c r="FJ16" s="132"/>
      <c r="FK16" s="132"/>
      <c r="FL16" s="132"/>
      <c r="FM16" s="132"/>
      <c r="FN16" s="132"/>
      <c r="FO16" s="132"/>
      <c r="FP16" s="132"/>
      <c r="FQ16" s="132"/>
      <c r="FR16" s="132"/>
      <c r="FS16" s="132"/>
      <c r="FT16" s="132"/>
      <c r="FU16" s="132"/>
      <c r="FV16" s="132"/>
      <c r="FW16" s="132"/>
      <c r="FX16" s="132"/>
      <c r="FY16" s="132"/>
      <c r="FZ16" s="132"/>
      <c r="GA16" s="132"/>
      <c r="GB16" s="132"/>
      <c r="GC16" s="132"/>
      <c r="GD16" s="132"/>
      <c r="GE16" s="132"/>
      <c r="GF16" s="132"/>
      <c r="GG16" s="132"/>
      <c r="GH16" s="132"/>
      <c r="GI16" s="132"/>
      <c r="GJ16" s="132"/>
      <c r="GK16" s="132"/>
      <c r="GL16" s="132"/>
      <c r="GM16" s="132"/>
      <c r="GN16" s="132"/>
      <c r="GO16" s="132"/>
      <c r="GP16" s="132"/>
      <c r="GQ16" s="132"/>
      <c r="GR16" s="132"/>
      <c r="GS16" s="132"/>
      <c r="GT16" s="132"/>
      <c r="GU16" s="132"/>
      <c r="GV16" s="132"/>
      <c r="GW16" s="132"/>
      <c r="GX16" s="132"/>
      <c r="GY16" s="132"/>
      <c r="GZ16" s="132"/>
      <c r="HA16" s="132"/>
      <c r="HB16" s="132"/>
      <c r="HC16" s="132"/>
      <c r="HD16" s="132"/>
      <c r="HE16" s="132"/>
      <c r="HF16" s="132"/>
      <c r="HG16" s="132"/>
      <c r="HH16" s="132"/>
      <c r="HI16" s="132"/>
      <c r="HJ16" s="132"/>
      <c r="HK16" s="132"/>
      <c r="HL16" s="132"/>
      <c r="HM16" s="132"/>
      <c r="HN16" s="132"/>
      <c r="HO16" s="132"/>
      <c r="HP16" s="132"/>
      <c r="HQ16" s="132"/>
      <c r="HR16" s="132"/>
      <c r="HS16" s="132"/>
      <c r="HT16" s="132"/>
      <c r="HU16" s="132"/>
      <c r="HV16" s="132"/>
      <c r="HW16" s="132"/>
      <c r="HX16" s="132"/>
      <c r="HY16" s="132"/>
      <c r="HZ16" s="132"/>
      <c r="IA16" s="132"/>
      <c r="IB16" s="132"/>
      <c r="IC16" s="132"/>
      <c r="ID16" s="132"/>
      <c r="IE16" s="132"/>
      <c r="IF16" s="132"/>
      <c r="IG16" s="132"/>
      <c r="IH16" s="132"/>
      <c r="II16" s="132"/>
      <c r="IJ16" s="132"/>
      <c r="IK16" s="132"/>
      <c r="IL16" s="132"/>
      <c r="IM16" s="132"/>
      <c r="IN16" s="132"/>
      <c r="IO16" s="132"/>
      <c r="IP16" s="132"/>
      <c r="IQ16" s="132"/>
      <c r="IR16" s="132"/>
      <c r="IS16" s="132"/>
      <c r="IT16" s="132"/>
      <c r="IU16" s="132"/>
      <c r="IV16" s="132"/>
      <c r="IW16" s="132"/>
      <c r="IX16" s="132"/>
      <c r="IY16" s="132"/>
      <c r="IZ16" s="132"/>
      <c r="JA16" s="132"/>
      <c r="JB16" s="132"/>
      <c r="JC16" s="132"/>
      <c r="JD16" s="132"/>
      <c r="JE16" s="132"/>
      <c r="JF16" s="132"/>
      <c r="JG16" s="132"/>
      <c r="JH16" s="132"/>
      <c r="JI16" s="132"/>
      <c r="JJ16" s="132"/>
      <c r="JK16" s="132"/>
      <c r="JL16" s="132"/>
      <c r="JM16" s="132"/>
      <c r="JN16" s="132"/>
      <c r="JO16" s="132"/>
      <c r="JP16" s="132"/>
      <c r="JQ16" s="132"/>
      <c r="JR16" s="132"/>
      <c r="JS16" s="132"/>
      <c r="JT16" s="132"/>
      <c r="JU16" s="132"/>
      <c r="JV16" s="132"/>
      <c r="JW16" s="132"/>
      <c r="JX16" s="132"/>
      <c r="JY16" s="132"/>
      <c r="JZ16" s="132"/>
      <c r="KA16" s="132"/>
      <c r="KB16" s="132"/>
      <c r="KC16" s="132"/>
      <c r="KD16" s="132"/>
      <c r="KE16" s="132"/>
      <c r="KF16" s="132"/>
      <c r="KG16" s="132"/>
      <c r="KH16" s="132"/>
      <c r="KI16" s="132"/>
      <c r="KJ16" s="132"/>
      <c r="KK16" s="132"/>
      <c r="KL16" s="132"/>
      <c r="KM16" s="132"/>
      <c r="KN16" s="132"/>
      <c r="KO16" s="132"/>
      <c r="KP16" s="132"/>
      <c r="KQ16" s="132"/>
      <c r="KR16" s="132"/>
      <c r="AID16" s="132"/>
      <c r="AIE16" s="132"/>
      <c r="AIF16" s="132"/>
      <c r="AIG16" s="132"/>
      <c r="AIH16" s="132"/>
      <c r="AII16" s="132"/>
      <c r="AIJ16" s="132"/>
      <c r="AIK16" s="132"/>
      <c r="AIL16" s="132"/>
      <c r="AIM16" s="132"/>
      <c r="AIN16" s="132"/>
      <c r="AIO16" s="132"/>
      <c r="AIP16" s="132"/>
      <c r="AIQ16" s="132"/>
      <c r="AIR16" s="132"/>
      <c r="AIS16" s="132"/>
      <c r="AIT16" s="132"/>
      <c r="AIU16" s="132"/>
      <c r="AIV16" s="132"/>
      <c r="AIW16" s="132"/>
      <c r="AIX16" s="132"/>
      <c r="AIY16" s="132"/>
      <c r="AIZ16" s="132"/>
      <c r="AJA16" s="132"/>
      <c r="AJB16" s="132"/>
      <c r="AJC16" s="132"/>
      <c r="AJD16" s="132"/>
      <c r="AJE16" s="132"/>
      <c r="AJF16" s="132"/>
      <c r="AJG16" s="132"/>
      <c r="AJH16" s="132"/>
      <c r="AJI16" s="132"/>
      <c r="AJJ16" s="132"/>
      <c r="AJK16" s="132"/>
      <c r="AJL16" s="132"/>
      <c r="AJM16" s="15"/>
      <c r="AJN16" s="15"/>
      <c r="AJO16" s="15"/>
      <c r="AJP16" s="15"/>
      <c r="AJQ16" s="15"/>
      <c r="AJR16" s="15"/>
      <c r="AJS16" s="15"/>
      <c r="AJT16" s="15"/>
      <c r="AJU16" s="15"/>
      <c r="AJV16" s="15"/>
      <c r="AJW16" s="15"/>
      <c r="AJX16" s="15"/>
      <c r="AJY16" s="15"/>
      <c r="AJZ16" s="15"/>
      <c r="ALC16" s="132"/>
      <c r="ALD16" s="132"/>
      <c r="ALE16" s="132"/>
      <c r="ALF16" s="132"/>
      <c r="ALG16" s="132"/>
      <c r="ALH16" s="132"/>
      <c r="ALI16" s="132"/>
      <c r="ALJ16" s="133"/>
      <c r="ALK16" s="133"/>
      <c r="ALL16" s="133"/>
      <c r="ALM16" s="133"/>
      <c r="ALN16" s="133"/>
      <c r="ALO16" s="133"/>
      <c r="ALP16" s="133"/>
    </row>
    <row r="17" spans="1:1027" x14ac:dyDescent="0.3">
      <c r="B17" s="14"/>
      <c r="C17" s="15"/>
    </row>
    <row r="18" spans="1:1027" x14ac:dyDescent="0.3">
      <c r="B18" s="14"/>
      <c r="C18" s="15"/>
    </row>
    <row r="19" spans="1:1027" x14ac:dyDescent="0.3">
      <c r="ALC19" s="15"/>
      <c r="ALD19" s="15"/>
      <c r="ALE19" s="15"/>
      <c r="ALF19" s="15"/>
      <c r="ALG19" s="15"/>
      <c r="ALH19" s="15"/>
      <c r="ALI19" s="15"/>
      <c r="ALX19" s="84"/>
      <c r="ALY19" s="30"/>
      <c r="ALZ19" s="31"/>
      <c r="AMA19" s="103"/>
      <c r="AMB19" s="103"/>
      <c r="AMC19" s="103"/>
      <c r="AMD19" s="103"/>
      <c r="AME19" s="103"/>
      <c r="AMF19" s="103"/>
      <c r="AMG19" s="104"/>
    </row>
    <row r="20" spans="1:1027" x14ac:dyDescent="0.3">
      <c r="A20" s="118" t="s">
        <v>228</v>
      </c>
      <c r="B20" s="14" t="s">
        <v>219</v>
      </c>
      <c r="C20" s="15">
        <v>0.65893518518518523</v>
      </c>
      <c r="D20" t="s">
        <v>12</v>
      </c>
      <c r="E20">
        <v>0.10100000000000001</v>
      </c>
      <c r="F20">
        <v>0.88300000000000001</v>
      </c>
      <c r="G20">
        <v>8.4227000000000007</v>
      </c>
      <c r="H20">
        <v>2.4740000000000002</v>
      </c>
      <c r="I20">
        <v>190.7671</v>
      </c>
      <c r="J20" t="s">
        <v>7</v>
      </c>
      <c r="AKU20" s="15"/>
      <c r="AKV20" s="15"/>
      <c r="AKW20" s="15"/>
      <c r="AKX20" s="15"/>
      <c r="AKY20" s="15"/>
      <c r="AKZ20" s="15"/>
      <c r="ALA20" s="15"/>
      <c r="ALP20" s="2"/>
      <c r="ALQ20" s="30"/>
      <c r="ALR20" s="31"/>
      <c r="ALS20" s="2"/>
      <c r="ALT20" s="2"/>
      <c r="ALU20" s="2"/>
      <c r="ALV20" s="2"/>
      <c r="ALW20" s="2"/>
      <c r="ALX20" s="2"/>
      <c r="ALY20" s="2"/>
    </row>
    <row r="21" spans="1:1027" x14ac:dyDescent="0.3">
      <c r="A21" t="s">
        <v>229</v>
      </c>
      <c r="B21" s="14" t="s">
        <v>219</v>
      </c>
      <c r="C21" s="15">
        <v>0.66622685185185182</v>
      </c>
      <c r="AKU21" s="15"/>
      <c r="AKV21" s="15"/>
      <c r="AKW21" s="15"/>
      <c r="AKX21" s="15"/>
      <c r="AKY21" s="15"/>
      <c r="AKZ21" s="15"/>
      <c r="ALA21" s="15"/>
      <c r="ALP21" s="2"/>
      <c r="ALQ21" s="30"/>
      <c r="ALR21" s="31"/>
      <c r="ALS21" s="2"/>
      <c r="ALT21" s="2"/>
      <c r="ALU21" s="2"/>
      <c r="ALV21" s="2"/>
      <c r="ALW21" s="2"/>
      <c r="ALX21" s="2"/>
      <c r="ALY21" s="2"/>
      <c r="ALZ21" s="104"/>
      <c r="AMA21" s="104"/>
      <c r="AMB21" s="104"/>
      <c r="AMC21" s="104"/>
      <c r="AMD21" s="104"/>
      <c r="AME21" s="104"/>
      <c r="AMF21" s="104"/>
      <c r="AMG21" s="104"/>
      <c r="AMH21" s="104"/>
      <c r="AMI21" s="104"/>
      <c r="AMJ21" s="104"/>
      <c r="AMK21" s="104"/>
      <c r="AML21" s="104"/>
      <c r="AMM21" s="104"/>
    </row>
    <row r="22" spans="1:1027" x14ac:dyDescent="0.3">
      <c r="A22" t="s">
        <v>230</v>
      </c>
      <c r="B22" s="14" t="s">
        <v>219</v>
      </c>
      <c r="C22" s="15">
        <v>0.67351851851851852</v>
      </c>
      <c r="D22" t="s">
        <v>9</v>
      </c>
      <c r="E22">
        <v>0</v>
      </c>
      <c r="F22">
        <v>1.84</v>
      </c>
      <c r="G22">
        <v>1.3395999999999999</v>
      </c>
      <c r="H22">
        <v>2.3E-2</v>
      </c>
      <c r="I22">
        <v>74.848299999999995</v>
      </c>
      <c r="J22" t="s">
        <v>7</v>
      </c>
      <c r="AKU22" s="15"/>
      <c r="AKV22" s="15"/>
      <c r="AKW22" s="15"/>
      <c r="AKX22" s="15"/>
      <c r="AKY22" s="15"/>
      <c r="AKZ22" s="15"/>
      <c r="ALA22" s="15"/>
      <c r="ALP22" s="2"/>
      <c r="ALQ22" s="30"/>
      <c r="ALR22" s="31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</row>
    <row r="23" spans="1:1027" x14ac:dyDescent="0.3">
      <c r="A23" t="s">
        <v>231</v>
      </c>
      <c r="B23" s="14" t="s">
        <v>219</v>
      </c>
      <c r="C23" s="15">
        <v>0.68081018518518521</v>
      </c>
      <c r="D23" t="s">
        <v>12</v>
      </c>
      <c r="E23">
        <v>4.2210000000000001</v>
      </c>
      <c r="F23">
        <v>0.90600000000000003</v>
      </c>
      <c r="G23">
        <v>220.8742</v>
      </c>
      <c r="H23">
        <v>6.92</v>
      </c>
      <c r="I23">
        <v>5002.6162000000004</v>
      </c>
      <c r="J23" t="s">
        <v>7</v>
      </c>
      <c r="AKU23" s="15"/>
      <c r="AKV23" s="15"/>
      <c r="AKW23" s="15"/>
      <c r="AKX23" s="15"/>
      <c r="AKY23" s="15"/>
      <c r="AKZ23" s="15"/>
      <c r="ALA23" s="15"/>
      <c r="ALP23" s="2"/>
      <c r="ALQ23" s="30"/>
      <c r="ALR23" s="31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</row>
    <row r="24" spans="1:1027" x14ac:dyDescent="0.3">
      <c r="A24" t="s">
        <v>232</v>
      </c>
      <c r="B24" s="14" t="s">
        <v>219</v>
      </c>
      <c r="C24" s="15">
        <v>0.6881018518518518</v>
      </c>
      <c r="D24" t="s">
        <v>12</v>
      </c>
      <c r="E24">
        <v>5.1999999999999998E-2</v>
      </c>
      <c r="F24">
        <v>0.87</v>
      </c>
      <c r="G24">
        <v>3.3761000000000001</v>
      </c>
      <c r="H24">
        <v>1.202</v>
      </c>
      <c r="I24">
        <v>76.465800000000002</v>
      </c>
      <c r="J24" t="s">
        <v>7</v>
      </c>
      <c r="AKU24" s="15"/>
      <c r="AKV24" s="15"/>
      <c r="AKW24" s="15"/>
      <c r="AKX24" s="15"/>
      <c r="AKY24" s="15"/>
      <c r="AKZ24" s="15"/>
      <c r="ALA24" s="15"/>
      <c r="ALP24" s="2"/>
      <c r="ALQ24" s="30"/>
      <c r="ALR24" s="31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</row>
    <row r="25" spans="1:1027" x14ac:dyDescent="0.3">
      <c r="A25" t="s">
        <v>233</v>
      </c>
      <c r="B25" s="14" t="s">
        <v>219</v>
      </c>
      <c r="C25" s="15">
        <v>0.69539351851851849</v>
      </c>
      <c r="D25" t="s">
        <v>12</v>
      </c>
      <c r="E25">
        <v>6.2E-2</v>
      </c>
      <c r="F25">
        <v>0.88</v>
      </c>
      <c r="G25">
        <v>115.907</v>
      </c>
      <c r="H25">
        <v>42.195</v>
      </c>
      <c r="I25">
        <v>2625.1968000000002</v>
      </c>
      <c r="J25" t="s">
        <v>7</v>
      </c>
      <c r="K25" t="s">
        <v>9</v>
      </c>
      <c r="L25">
        <v>6.2E-2</v>
      </c>
      <c r="M25">
        <v>1.7</v>
      </c>
      <c r="N25">
        <v>4.0209999999999999</v>
      </c>
      <c r="O25">
        <v>0.93700000000000006</v>
      </c>
      <c r="P25">
        <v>224.6679</v>
      </c>
      <c r="Q25" t="s">
        <v>7</v>
      </c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MG25" s="2"/>
      <c r="AMH25" s="2"/>
      <c r="AMI25" s="2"/>
      <c r="AMJ25" s="2"/>
      <c r="AMK25" s="2"/>
      <c r="AML25" s="2"/>
      <c r="AMM25" s="2"/>
    </row>
    <row r="26" spans="1:1027" x14ac:dyDescent="0.3">
      <c r="A26" t="s">
        <v>234</v>
      </c>
      <c r="B26" s="14" t="s">
        <v>219</v>
      </c>
      <c r="C26" s="15">
        <v>0.70268518518518519</v>
      </c>
      <c r="D26" t="s">
        <v>12</v>
      </c>
      <c r="E26">
        <v>2.359</v>
      </c>
      <c r="F26">
        <v>0.88300000000000001</v>
      </c>
      <c r="G26">
        <v>123.47790000000001</v>
      </c>
      <c r="H26">
        <v>44.834000000000003</v>
      </c>
      <c r="I26">
        <v>2796.6714000000002</v>
      </c>
      <c r="J26" t="s">
        <v>7</v>
      </c>
      <c r="K26" t="s">
        <v>9</v>
      </c>
      <c r="L26">
        <v>2.359</v>
      </c>
      <c r="M26">
        <v>1.7030000000000001</v>
      </c>
      <c r="N26">
        <v>4.5960000000000001</v>
      </c>
      <c r="O26">
        <v>1.123</v>
      </c>
      <c r="P26">
        <v>256.7953</v>
      </c>
      <c r="Q26" t="s">
        <v>7</v>
      </c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</row>
    <row r="27" spans="1:1027" x14ac:dyDescent="0.3">
      <c r="A27" t="s">
        <v>235</v>
      </c>
      <c r="B27" s="14" t="s">
        <v>219</v>
      </c>
      <c r="C27" s="15">
        <v>0.71105324074074072</v>
      </c>
      <c r="D27" t="s">
        <v>12</v>
      </c>
      <c r="E27">
        <v>0.375</v>
      </c>
      <c r="F27">
        <v>0.88</v>
      </c>
      <c r="G27">
        <v>120.8656</v>
      </c>
      <c r="H27">
        <v>43.988999999999997</v>
      </c>
      <c r="I27">
        <v>2737.5048999999999</v>
      </c>
      <c r="J27" t="s">
        <v>7</v>
      </c>
      <c r="K27" t="s">
        <v>9</v>
      </c>
      <c r="L27">
        <v>0.375</v>
      </c>
      <c r="M27">
        <v>1.7</v>
      </c>
      <c r="N27">
        <v>4.7091000000000003</v>
      </c>
      <c r="O27">
        <v>1.127</v>
      </c>
      <c r="P27">
        <v>263.1146</v>
      </c>
      <c r="Q27" t="s">
        <v>7</v>
      </c>
    </row>
    <row r="28" spans="1:1027" x14ac:dyDescent="0.3">
      <c r="A28" t="s">
        <v>236</v>
      </c>
      <c r="B28" s="14" t="s">
        <v>219</v>
      </c>
      <c r="C28" s="15">
        <v>0.71834490740740742</v>
      </c>
      <c r="D28" t="s">
        <v>12</v>
      </c>
      <c r="E28">
        <v>1.544</v>
      </c>
      <c r="F28">
        <v>0.88300000000000001</v>
      </c>
      <c r="G28">
        <v>105.6186</v>
      </c>
      <c r="H28">
        <v>38.442999999999998</v>
      </c>
      <c r="I28">
        <v>2392.1731</v>
      </c>
      <c r="J28" t="s">
        <v>7</v>
      </c>
      <c r="K28" t="s">
        <v>9</v>
      </c>
      <c r="L28">
        <v>1.544</v>
      </c>
      <c r="M28">
        <v>1.7030000000000001</v>
      </c>
      <c r="N28">
        <v>3.9632999999999998</v>
      </c>
      <c r="O28">
        <v>0.94699999999999995</v>
      </c>
      <c r="P28">
        <v>221.44399999999999</v>
      </c>
      <c r="Q28" t="s">
        <v>7</v>
      </c>
    </row>
    <row r="29" spans="1:1027" x14ac:dyDescent="0.3">
      <c r="B29" s="14"/>
      <c r="C29" s="15"/>
    </row>
    <row r="30" spans="1:1027" x14ac:dyDescent="0.3">
      <c r="B30" s="14"/>
      <c r="C30" s="15"/>
    </row>
    <row r="31" spans="1:1027" x14ac:dyDescent="0.3">
      <c r="B31" s="14"/>
      <c r="C31" s="15"/>
    </row>
    <row r="32" spans="1:1027" x14ac:dyDescent="0.3">
      <c r="B32" s="14"/>
      <c r="C32" s="15"/>
    </row>
    <row r="33" spans="2:3" x14ac:dyDescent="0.3">
      <c r="B33" s="14"/>
      <c r="C33" s="15"/>
    </row>
    <row r="34" spans="2:3" x14ac:dyDescent="0.3">
      <c r="B34" s="14"/>
      <c r="C34" s="15"/>
    </row>
    <row r="35" spans="2:3" x14ac:dyDescent="0.3">
      <c r="B35" s="14"/>
      <c r="C35" s="15"/>
    </row>
    <row r="36" spans="2:3" x14ac:dyDescent="0.3">
      <c r="B36" s="14"/>
      <c r="C36" s="15"/>
    </row>
    <row r="37" spans="2:3" x14ac:dyDescent="0.3">
      <c r="B37" s="14"/>
      <c r="C37" s="15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</sheetPr>
  <dimension ref="A1:T34"/>
  <sheetViews>
    <sheetView zoomScale="98" workbookViewId="0">
      <selection activeCell="J13" sqref="J13"/>
    </sheetView>
  </sheetViews>
  <sheetFormatPr defaultColWidth="11.44140625" defaultRowHeight="14.4" x14ac:dyDescent="0.3"/>
  <cols>
    <col min="1" max="2" width="15.6640625" customWidth="1"/>
    <col min="3" max="3" width="10.109375" customWidth="1"/>
    <col min="4" max="4" width="10" customWidth="1"/>
    <col min="7" max="7" width="13" customWidth="1"/>
  </cols>
  <sheetData>
    <row r="1" spans="1:20" x14ac:dyDescent="0.3">
      <c r="A1" s="84" t="s">
        <v>119</v>
      </c>
      <c r="B1" s="84" t="s">
        <v>163</v>
      </c>
      <c r="C1" s="108" t="s">
        <v>120</v>
      </c>
      <c r="D1" s="108" t="s">
        <v>121</v>
      </c>
      <c r="E1" s="2" t="s">
        <v>101</v>
      </c>
      <c r="F1" s="98" t="s">
        <v>164</v>
      </c>
      <c r="K1" s="85"/>
      <c r="L1" s="85"/>
      <c r="M1" s="85"/>
      <c r="N1" s="85"/>
      <c r="O1" s="85"/>
      <c r="P1" s="85"/>
      <c r="Q1" s="85"/>
      <c r="R1" s="85"/>
      <c r="S1" s="85"/>
      <c r="T1" s="85"/>
    </row>
    <row r="2" spans="1:20" x14ac:dyDescent="0.3">
      <c r="A2" s="84">
        <v>4</v>
      </c>
      <c r="B2" s="84">
        <f>A2/1000</f>
        <v>4.0000000000000001E-3</v>
      </c>
      <c r="C2" s="108">
        <v>-1.805E-3</v>
      </c>
      <c r="D2" s="108">
        <v>3.9500000000000004E-3</v>
      </c>
      <c r="E2" s="2">
        <f>D2-C2</f>
        <v>5.7550000000000006E-3</v>
      </c>
      <c r="F2">
        <f>E2*1000</f>
        <v>5.7550000000000008</v>
      </c>
      <c r="H2" s="85" t="s">
        <v>130</v>
      </c>
      <c r="K2" s="85"/>
      <c r="L2" s="85"/>
      <c r="M2" s="85"/>
      <c r="N2" s="85"/>
      <c r="O2" s="85"/>
      <c r="P2" s="85"/>
      <c r="Q2" s="85"/>
      <c r="R2" s="85"/>
      <c r="S2" s="85"/>
      <c r="T2" s="85"/>
    </row>
    <row r="3" spans="1:20" x14ac:dyDescent="0.3">
      <c r="A3" s="84">
        <v>8</v>
      </c>
      <c r="B3" s="84">
        <f t="shared" ref="B3:B9" si="0">A3/1000</f>
        <v>8.0000000000000002E-3</v>
      </c>
      <c r="C3" s="108">
        <v>-3.7499999999999999E-3</v>
      </c>
      <c r="D3" s="108">
        <v>4.4600000000000004E-3</v>
      </c>
      <c r="E3" s="2">
        <f t="shared" ref="E3:E9" si="1">D3-C3</f>
        <v>8.2100000000000003E-3</v>
      </c>
      <c r="F3">
        <f t="shared" ref="F3:F9" si="2">E3*1000</f>
        <v>8.2100000000000009</v>
      </c>
      <c r="G3" s="43" t="s">
        <v>117</v>
      </c>
      <c r="H3" s="63">
        <f t="array" ref="H3:I7">LINEST(F3:F9,B3:B9,TRUE,TRUE)</f>
        <v>420.267857142857</v>
      </c>
      <c r="I3" s="2">
        <v>5.0089285714285747</v>
      </c>
      <c r="K3" s="85"/>
      <c r="L3" s="85"/>
      <c r="M3" s="85"/>
      <c r="N3" s="85"/>
      <c r="O3" s="85"/>
      <c r="P3" s="85"/>
      <c r="Q3" s="85"/>
      <c r="R3" s="85"/>
      <c r="S3" s="85"/>
      <c r="T3" s="85"/>
    </row>
    <row r="4" spans="1:20" x14ac:dyDescent="0.3">
      <c r="A4" s="84">
        <v>12</v>
      </c>
      <c r="B4" s="84">
        <f t="shared" si="0"/>
        <v>1.2E-2</v>
      </c>
      <c r="C4" s="108">
        <v>-4.9500000000000004E-3</v>
      </c>
      <c r="D4" s="108">
        <v>5.1200000000000004E-3</v>
      </c>
      <c r="E4" s="2">
        <f t="shared" si="1"/>
        <v>1.0070000000000001E-2</v>
      </c>
      <c r="F4">
        <f t="shared" si="2"/>
        <v>10.07</v>
      </c>
      <c r="H4" s="2">
        <v>31.555926017734585</v>
      </c>
      <c r="I4" s="2">
        <v>0.67973544898897742</v>
      </c>
      <c r="K4" s="85"/>
      <c r="L4" s="85"/>
      <c r="M4" s="85"/>
      <c r="N4" s="85"/>
      <c r="O4" s="85"/>
      <c r="P4" s="85"/>
      <c r="Q4" s="85"/>
      <c r="R4" s="85"/>
      <c r="S4" s="85"/>
      <c r="T4" s="85"/>
    </row>
    <row r="5" spans="1:20" x14ac:dyDescent="0.3">
      <c r="A5" s="84">
        <v>16</v>
      </c>
      <c r="B5" s="84">
        <f t="shared" si="0"/>
        <v>1.6E-2</v>
      </c>
      <c r="C5" s="108">
        <v>-6.1500000000000001E-3</v>
      </c>
      <c r="D5" s="108">
        <v>5.5300000000000002E-3</v>
      </c>
      <c r="E5" s="2">
        <f t="shared" si="1"/>
        <v>1.1679999999999999E-2</v>
      </c>
      <c r="F5">
        <f t="shared" si="2"/>
        <v>11.68</v>
      </c>
      <c r="H5" s="2">
        <v>0.97258384400625075</v>
      </c>
      <c r="I5" s="2">
        <v>0.66791306106622805</v>
      </c>
      <c r="K5" s="85"/>
      <c r="L5" s="85"/>
      <c r="M5" s="85"/>
      <c r="N5" s="85"/>
      <c r="O5" s="85"/>
      <c r="P5" s="85"/>
      <c r="Q5" s="85"/>
      <c r="R5" s="85"/>
      <c r="S5" s="85"/>
      <c r="T5" s="85"/>
    </row>
    <row r="6" spans="1:20" x14ac:dyDescent="0.3">
      <c r="A6" s="84">
        <v>20</v>
      </c>
      <c r="B6" s="84">
        <f t="shared" si="0"/>
        <v>0.02</v>
      </c>
      <c r="C6" s="108">
        <v>-7.1500000000000001E-3</v>
      </c>
      <c r="D6" s="108">
        <v>5.7999999999999996E-3</v>
      </c>
      <c r="E6" s="2">
        <f t="shared" si="1"/>
        <v>1.295E-2</v>
      </c>
      <c r="F6">
        <f t="shared" si="2"/>
        <v>12.95</v>
      </c>
      <c r="H6" s="2">
        <v>177.37421763795032</v>
      </c>
      <c r="I6" s="2">
        <v>5</v>
      </c>
      <c r="K6" s="85"/>
      <c r="L6" s="85"/>
      <c r="M6" s="85"/>
      <c r="N6" s="85"/>
      <c r="O6" s="85"/>
      <c r="P6" s="85"/>
      <c r="Q6" s="85"/>
      <c r="R6" s="85"/>
      <c r="S6" s="85"/>
      <c r="T6" s="85"/>
    </row>
    <row r="7" spans="1:20" x14ac:dyDescent="0.3">
      <c r="A7" s="84">
        <v>24</v>
      </c>
      <c r="B7" s="84">
        <f t="shared" si="0"/>
        <v>2.4E-2</v>
      </c>
      <c r="C7" s="108">
        <v>-8.8000000000000005E-3</v>
      </c>
      <c r="D7" s="108">
        <v>7.6E-3</v>
      </c>
      <c r="E7" s="2">
        <f t="shared" si="1"/>
        <v>1.6400000000000001E-2</v>
      </c>
      <c r="F7">
        <f t="shared" si="2"/>
        <v>16.400000000000002</v>
      </c>
      <c r="H7" s="2">
        <v>79.128032142857094</v>
      </c>
      <c r="I7" s="2">
        <v>2.2305392857142943</v>
      </c>
      <c r="K7" s="85"/>
      <c r="L7" s="85"/>
      <c r="M7" s="85"/>
      <c r="N7" s="85"/>
      <c r="O7" s="85"/>
      <c r="P7" s="85"/>
      <c r="Q7" s="85"/>
      <c r="R7" s="85"/>
      <c r="S7" s="85"/>
      <c r="T7" s="85"/>
    </row>
    <row r="8" spans="1:20" x14ac:dyDescent="0.3">
      <c r="A8" s="84">
        <v>28</v>
      </c>
      <c r="B8" s="84">
        <f t="shared" si="0"/>
        <v>2.8000000000000001E-2</v>
      </c>
      <c r="C8" s="108">
        <v>-8.6999999999999994E-3</v>
      </c>
      <c r="D8" s="108">
        <v>7.9500000000000005E-3</v>
      </c>
      <c r="E8" s="2">
        <f t="shared" si="1"/>
        <v>1.6649999999999998E-2</v>
      </c>
      <c r="F8">
        <f t="shared" si="2"/>
        <v>16.649999999999999</v>
      </c>
      <c r="K8" s="85"/>
      <c r="L8" s="85"/>
      <c r="M8" s="85"/>
      <c r="N8" s="85"/>
      <c r="O8" s="85"/>
      <c r="P8" s="85"/>
      <c r="Q8" s="85"/>
      <c r="R8" s="85"/>
      <c r="S8" s="85"/>
      <c r="T8" s="85"/>
    </row>
    <row r="9" spans="1:20" x14ac:dyDescent="0.3">
      <c r="A9" s="84">
        <v>32</v>
      </c>
      <c r="B9" s="84">
        <f t="shared" si="0"/>
        <v>3.2000000000000001E-2</v>
      </c>
      <c r="C9" s="108">
        <v>-9.7999999999999997E-3</v>
      </c>
      <c r="D9" s="108">
        <v>8.1399999999999997E-3</v>
      </c>
      <c r="E9" s="2">
        <f t="shared" si="1"/>
        <v>1.7939999999999998E-2</v>
      </c>
      <c r="F9">
        <f t="shared" si="2"/>
        <v>17.939999999999998</v>
      </c>
      <c r="K9" s="85"/>
      <c r="L9" s="85"/>
      <c r="M9" s="85"/>
      <c r="N9" s="85"/>
      <c r="O9" s="85"/>
      <c r="P9" s="85"/>
      <c r="Q9" s="85"/>
      <c r="R9" s="85"/>
      <c r="S9" s="85"/>
      <c r="T9" s="85"/>
    </row>
    <row r="10" spans="1:20" x14ac:dyDescent="0.3">
      <c r="G10" t="s">
        <v>197</v>
      </c>
      <c r="I10" t="s">
        <v>198</v>
      </c>
      <c r="K10" s="85"/>
      <c r="L10" s="85"/>
      <c r="M10" s="85"/>
      <c r="N10" s="85"/>
      <c r="O10" s="85"/>
      <c r="P10" s="85"/>
      <c r="Q10" s="85"/>
      <c r="R10" s="85"/>
      <c r="S10" s="85"/>
      <c r="T10" s="85"/>
    </row>
    <row r="11" spans="1:20" x14ac:dyDescent="0.3">
      <c r="G11" s="66" t="s">
        <v>118</v>
      </c>
      <c r="H11" s="109">
        <v>146</v>
      </c>
      <c r="I11" s="66" t="s">
        <v>118</v>
      </c>
      <c r="J11" s="109">
        <v>57.4</v>
      </c>
      <c r="K11" s="85"/>
      <c r="L11" s="85"/>
      <c r="M11" s="85"/>
      <c r="N11" s="85"/>
      <c r="O11" s="85"/>
      <c r="P11" s="85"/>
      <c r="Q11" s="85"/>
      <c r="R11" s="85"/>
      <c r="S11" s="85"/>
      <c r="T11" s="85"/>
    </row>
    <row r="12" spans="1:20" x14ac:dyDescent="0.3">
      <c r="G12" s="66" t="s">
        <v>116</v>
      </c>
      <c r="H12" s="66">
        <v>24.3</v>
      </c>
      <c r="I12" s="66" t="s">
        <v>116</v>
      </c>
      <c r="J12" s="66">
        <v>24.3</v>
      </c>
      <c r="K12" s="85"/>
      <c r="L12" s="85"/>
      <c r="M12" s="85"/>
      <c r="N12" s="85"/>
      <c r="O12" s="85"/>
      <c r="P12" s="85"/>
      <c r="Q12" s="85"/>
      <c r="R12" s="85"/>
      <c r="S12" s="85"/>
      <c r="T12" s="85"/>
    </row>
    <row r="13" spans="1:20" x14ac:dyDescent="0.3">
      <c r="G13" s="66" t="s">
        <v>114</v>
      </c>
      <c r="H13" s="66">
        <f>H11/H12</f>
        <v>6.0082304526748969</v>
      </c>
      <c r="I13" s="66" t="s">
        <v>114</v>
      </c>
      <c r="J13" s="66">
        <f>J11/J12</f>
        <v>2.3621399176954729</v>
      </c>
      <c r="K13" s="85"/>
      <c r="L13" s="85"/>
      <c r="M13" s="85"/>
      <c r="N13" s="85"/>
      <c r="O13" s="85"/>
      <c r="P13" s="85"/>
      <c r="Q13" s="85"/>
      <c r="R13" s="85"/>
      <c r="S13" s="85"/>
      <c r="T13" s="85"/>
    </row>
    <row r="14" spans="1:20" x14ac:dyDescent="0.3">
      <c r="K14" s="85"/>
      <c r="L14" s="85"/>
      <c r="M14" s="85"/>
      <c r="N14" s="85"/>
      <c r="O14" s="85"/>
      <c r="P14" s="85"/>
      <c r="Q14" s="85"/>
      <c r="R14" s="85"/>
      <c r="S14" s="85"/>
      <c r="T14" s="85"/>
    </row>
    <row r="15" spans="1:20" x14ac:dyDescent="0.3">
      <c r="K15" s="85"/>
      <c r="L15" s="85"/>
      <c r="M15" s="85"/>
      <c r="N15" s="85"/>
      <c r="O15" s="85"/>
      <c r="P15" s="85"/>
      <c r="Q15" s="85"/>
      <c r="R15" s="85"/>
      <c r="S15" s="85"/>
      <c r="T15" s="85"/>
    </row>
    <row r="16" spans="1:20" x14ac:dyDescent="0.3">
      <c r="K16" s="85"/>
      <c r="L16" s="85"/>
      <c r="M16" s="85"/>
      <c r="N16" s="85"/>
      <c r="O16" s="85"/>
      <c r="P16" s="85"/>
      <c r="Q16" s="85"/>
      <c r="R16" s="85"/>
      <c r="S16" s="85"/>
      <c r="T16" s="85"/>
    </row>
    <row r="17" spans="1:20" x14ac:dyDescent="0.3">
      <c r="K17" s="85"/>
      <c r="L17" s="85"/>
      <c r="M17" s="85"/>
      <c r="N17" s="85"/>
      <c r="O17" s="85"/>
      <c r="P17" s="85"/>
      <c r="Q17" s="85"/>
      <c r="R17" s="85"/>
      <c r="S17" s="85"/>
      <c r="T17" s="85"/>
    </row>
    <row r="18" spans="1:20" x14ac:dyDescent="0.3">
      <c r="K18" s="85"/>
      <c r="L18" s="85"/>
      <c r="M18" s="85"/>
      <c r="N18" s="85"/>
      <c r="O18" s="85"/>
      <c r="P18" s="85"/>
      <c r="Q18" s="85"/>
      <c r="R18" s="85"/>
      <c r="S18" s="85"/>
      <c r="T18" s="85"/>
    </row>
    <row r="19" spans="1:20" x14ac:dyDescent="0.3">
      <c r="A19" s="135" t="s">
        <v>131</v>
      </c>
      <c r="B19" s="135"/>
      <c r="C19" s="135"/>
      <c r="D19" s="135"/>
      <c r="E19" s="135"/>
      <c r="F19" s="135"/>
      <c r="K19" s="85"/>
      <c r="L19" s="85"/>
      <c r="M19" s="85"/>
      <c r="N19" s="85"/>
      <c r="O19" s="85"/>
      <c r="P19" s="85"/>
      <c r="Q19" s="85"/>
      <c r="R19" s="85"/>
      <c r="S19" s="85"/>
      <c r="T19" s="85"/>
    </row>
    <row r="20" spans="1:20" x14ac:dyDescent="0.3">
      <c r="K20" s="85"/>
      <c r="L20" s="85"/>
      <c r="M20" s="85"/>
      <c r="N20" s="85"/>
      <c r="O20" s="85"/>
      <c r="P20" s="85"/>
      <c r="Q20" s="85"/>
      <c r="R20" s="85"/>
      <c r="S20" s="85"/>
      <c r="T20" s="85"/>
    </row>
    <row r="21" spans="1:20" x14ac:dyDescent="0.3">
      <c r="K21" s="85"/>
      <c r="L21" s="85"/>
      <c r="M21" s="85"/>
      <c r="N21" s="85"/>
      <c r="O21" s="85"/>
      <c r="P21" s="85"/>
      <c r="Q21" s="85"/>
      <c r="R21" s="85"/>
      <c r="S21" s="85"/>
      <c r="T21" s="85"/>
    </row>
    <row r="22" spans="1:20" x14ac:dyDescent="0.3">
      <c r="K22" s="85"/>
      <c r="L22" s="85"/>
      <c r="M22" s="85"/>
      <c r="N22" s="85"/>
      <c r="O22" s="85"/>
      <c r="P22" s="85"/>
      <c r="Q22" s="85"/>
      <c r="R22" s="85"/>
      <c r="S22" s="85"/>
      <c r="T22" s="85"/>
    </row>
    <row r="23" spans="1:20" x14ac:dyDescent="0.3">
      <c r="K23" s="85"/>
      <c r="L23" s="85"/>
      <c r="M23" s="85"/>
      <c r="N23" s="85"/>
      <c r="O23" s="85"/>
      <c r="P23" s="85"/>
      <c r="Q23" s="85"/>
      <c r="R23" s="85"/>
      <c r="S23" s="85"/>
      <c r="T23" s="85"/>
    </row>
    <row r="24" spans="1:20" x14ac:dyDescent="0.3">
      <c r="K24" s="85"/>
      <c r="L24" s="85"/>
      <c r="M24" s="85"/>
      <c r="N24" s="85"/>
      <c r="O24" s="85"/>
      <c r="P24" s="85"/>
      <c r="Q24" s="85"/>
      <c r="R24" s="85"/>
      <c r="S24" s="85"/>
      <c r="T24" s="85"/>
    </row>
    <row r="25" spans="1:20" x14ac:dyDescent="0.3">
      <c r="K25" s="85"/>
      <c r="L25" s="85"/>
      <c r="M25" s="85"/>
      <c r="N25" s="85"/>
      <c r="O25" s="85"/>
      <c r="P25" s="85"/>
      <c r="Q25" s="85"/>
      <c r="R25" s="85"/>
      <c r="S25" s="85"/>
      <c r="T25" s="85"/>
    </row>
    <row r="26" spans="1:20" x14ac:dyDescent="0.3">
      <c r="K26" s="85"/>
      <c r="L26" s="85"/>
      <c r="M26" s="85"/>
      <c r="N26" s="85"/>
      <c r="O26" s="85"/>
      <c r="P26" s="85"/>
      <c r="Q26" s="85"/>
      <c r="R26" s="85"/>
      <c r="S26" s="85"/>
      <c r="T26" s="85"/>
    </row>
    <row r="27" spans="1:20" x14ac:dyDescent="0.3">
      <c r="K27" s="85"/>
      <c r="L27" s="85"/>
      <c r="M27" s="85"/>
      <c r="N27" s="85"/>
      <c r="O27" s="85"/>
      <c r="P27" s="85"/>
      <c r="Q27" s="85"/>
      <c r="R27" s="85"/>
      <c r="S27" s="85"/>
      <c r="T27" s="85"/>
    </row>
    <row r="28" spans="1:20" x14ac:dyDescent="0.3">
      <c r="K28" s="85"/>
      <c r="L28" s="85"/>
      <c r="M28" s="85"/>
      <c r="N28" s="85"/>
      <c r="O28" s="85"/>
      <c r="P28" s="85"/>
      <c r="Q28" s="85"/>
      <c r="R28" s="85"/>
      <c r="S28" s="85"/>
      <c r="T28" s="85"/>
    </row>
    <row r="29" spans="1:20" x14ac:dyDescent="0.3">
      <c r="K29" s="85"/>
      <c r="L29" s="85"/>
      <c r="M29" s="85"/>
      <c r="N29" s="85"/>
      <c r="O29" s="85"/>
      <c r="P29" s="85"/>
      <c r="Q29" s="85"/>
      <c r="R29" s="85"/>
      <c r="S29" s="85"/>
      <c r="T29" s="85"/>
    </row>
    <row r="30" spans="1:20" x14ac:dyDescent="0.3">
      <c r="K30" s="85"/>
      <c r="L30" s="85"/>
      <c r="M30" s="85"/>
      <c r="N30" s="85"/>
      <c r="O30" s="85"/>
      <c r="P30" s="85"/>
      <c r="Q30" s="85"/>
      <c r="R30" s="85"/>
      <c r="S30" s="85"/>
      <c r="T30" s="85"/>
    </row>
    <row r="31" spans="1:20" x14ac:dyDescent="0.3">
      <c r="K31" s="85"/>
      <c r="L31" s="85"/>
      <c r="M31" s="85"/>
      <c r="N31" s="85"/>
      <c r="O31" s="85"/>
      <c r="P31" s="85"/>
      <c r="Q31" s="85"/>
      <c r="R31" s="85"/>
      <c r="S31" s="85"/>
      <c r="T31" s="85"/>
    </row>
    <row r="32" spans="1:20" x14ac:dyDescent="0.3">
      <c r="K32" s="85"/>
      <c r="L32" s="85"/>
      <c r="M32" s="85"/>
      <c r="N32" s="85"/>
      <c r="O32" s="85"/>
      <c r="P32" s="85"/>
      <c r="Q32" s="85"/>
      <c r="R32" s="85"/>
      <c r="S32" s="85"/>
      <c r="T32" s="85"/>
    </row>
    <row r="33" spans="11:20" x14ac:dyDescent="0.3">
      <c r="K33" s="85"/>
      <c r="L33" s="85"/>
      <c r="M33" s="85"/>
      <c r="N33" s="85"/>
      <c r="O33" s="85"/>
      <c r="P33" s="85"/>
      <c r="Q33" s="85"/>
      <c r="R33" s="85"/>
      <c r="S33" s="85"/>
      <c r="T33" s="85"/>
    </row>
    <row r="34" spans="11:20" x14ac:dyDescent="0.3">
      <c r="K34" s="85"/>
      <c r="L34" s="85"/>
      <c r="M34" s="85"/>
      <c r="N34" s="85"/>
      <c r="O34" s="85"/>
      <c r="P34" s="85"/>
      <c r="Q34" s="85"/>
      <c r="R34" s="85"/>
      <c r="S34" s="85"/>
      <c r="T34" s="85"/>
    </row>
  </sheetData>
  <mergeCells count="1">
    <mergeCell ref="A19:F19"/>
  </mergeCells>
  <pageMargins left="0.7" right="0.7" top="0.75" bottom="0.75" header="0.3" footer="0.3"/>
  <pageSetup paperSize="9" orientation="portrait" horizontalDpi="0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00000"/>
  </sheetPr>
  <dimension ref="A1:L33"/>
  <sheetViews>
    <sheetView zoomScale="54" workbookViewId="0">
      <selection activeCell="B22" sqref="B22"/>
    </sheetView>
  </sheetViews>
  <sheetFormatPr defaultColWidth="11.44140625" defaultRowHeight="14.4" x14ac:dyDescent="0.3"/>
  <cols>
    <col min="1" max="1" width="11.6640625" bestFit="1" customWidth="1"/>
    <col min="5" max="5" width="14.6640625" bestFit="1" customWidth="1"/>
    <col min="9" max="9" width="19" bestFit="1" customWidth="1"/>
    <col min="10" max="10" width="11.6640625" bestFit="1" customWidth="1"/>
  </cols>
  <sheetData>
    <row r="1" spans="1:12" x14ac:dyDescent="0.3">
      <c r="A1" t="s">
        <v>132</v>
      </c>
      <c r="E1" t="s">
        <v>133</v>
      </c>
      <c r="I1" t="s">
        <v>137</v>
      </c>
    </row>
    <row r="2" spans="1:12" x14ac:dyDescent="0.3">
      <c r="A2" s="84" t="s">
        <v>136</v>
      </c>
      <c r="B2" s="108">
        <v>45</v>
      </c>
      <c r="E2" t="s">
        <v>134</v>
      </c>
      <c r="F2">
        <v>0.128</v>
      </c>
      <c r="I2" t="s">
        <v>141</v>
      </c>
      <c r="J2">
        <f>B2/1000000</f>
        <v>4.5000000000000003E-5</v>
      </c>
    </row>
    <row r="3" spans="1:12" x14ac:dyDescent="0.3">
      <c r="A3" s="84" t="s">
        <v>142</v>
      </c>
      <c r="B3" s="108">
        <v>44</v>
      </c>
      <c r="E3" t="s">
        <v>135</v>
      </c>
      <c r="F3" s="9">
        <v>6.0221399999999997E+23</v>
      </c>
      <c r="I3" t="s">
        <v>138</v>
      </c>
      <c r="J3">
        <f>J2/F4</f>
        <v>7.0814842791049007E-7</v>
      </c>
    </row>
    <row r="4" spans="1:12" x14ac:dyDescent="0.3">
      <c r="E4" t="s">
        <v>140</v>
      </c>
      <c r="F4">
        <v>63.545999999999999</v>
      </c>
      <c r="I4" t="s">
        <v>139</v>
      </c>
      <c r="J4" s="9">
        <f>J3*F3</f>
        <v>4.2645689736568787E+17</v>
      </c>
    </row>
    <row r="5" spans="1:12" x14ac:dyDescent="0.3">
      <c r="I5" t="s">
        <v>143</v>
      </c>
      <c r="J5">
        <f>B3/F2</f>
        <v>343.75</v>
      </c>
    </row>
    <row r="6" spans="1:12" x14ac:dyDescent="0.3">
      <c r="I6" t="s">
        <v>144</v>
      </c>
      <c r="J6">
        <f>J5^3</f>
        <v>40618896.484375</v>
      </c>
    </row>
    <row r="7" spans="1:12" ht="15" thickBot="1" x14ac:dyDescent="0.35">
      <c r="I7" t="s">
        <v>145</v>
      </c>
      <c r="J7">
        <f>6*J5^2</f>
        <v>708984.375</v>
      </c>
    </row>
    <row r="8" spans="1:12" x14ac:dyDescent="0.3">
      <c r="I8" s="72" t="s">
        <v>146</v>
      </c>
      <c r="J8" s="73">
        <f>J4/J6</f>
        <v>10498977921.020931</v>
      </c>
      <c r="K8" s="101">
        <f>J8/F3</f>
        <v>1.7433965203434215E-14</v>
      </c>
    </row>
    <row r="9" spans="1:12" ht="15" thickBot="1" x14ac:dyDescent="0.35">
      <c r="I9" s="74" t="s">
        <v>147</v>
      </c>
      <c r="J9" s="75">
        <f>J7*J8</f>
        <v>7443611299473824</v>
      </c>
      <c r="K9" s="101">
        <f>J9/F3</f>
        <v>1.2360408923528553E-8</v>
      </c>
    </row>
    <row r="10" spans="1:12" ht="15" thickBot="1" x14ac:dyDescent="0.35">
      <c r="A10" s="77" t="s">
        <v>150</v>
      </c>
      <c r="J10" s="9"/>
    </row>
    <row r="12" spans="1:12" x14ac:dyDescent="0.3">
      <c r="A12" s="76"/>
      <c r="B12" s="76"/>
      <c r="C12" s="76"/>
      <c r="D12" s="76"/>
      <c r="E12" s="76"/>
      <c r="F12" s="76"/>
      <c r="G12" s="76"/>
      <c r="H12" s="76"/>
      <c r="I12" s="76"/>
      <c r="J12" s="76"/>
      <c r="K12" s="76"/>
      <c r="L12" s="76"/>
    </row>
    <row r="15" spans="1:12" x14ac:dyDescent="0.3">
      <c r="A15" t="s">
        <v>132</v>
      </c>
      <c r="E15" t="s">
        <v>133</v>
      </c>
      <c r="I15" t="s">
        <v>137</v>
      </c>
    </row>
    <row r="16" spans="1:12" x14ac:dyDescent="0.3">
      <c r="A16" s="84" t="s">
        <v>136</v>
      </c>
      <c r="B16" s="108">
        <v>15</v>
      </c>
      <c r="E16" t="s">
        <v>134</v>
      </c>
      <c r="F16">
        <v>0.128</v>
      </c>
      <c r="I16" t="s">
        <v>141</v>
      </c>
      <c r="J16">
        <f>B16/1000000</f>
        <v>1.5E-5</v>
      </c>
    </row>
    <row r="17" spans="1:12" x14ac:dyDescent="0.3">
      <c r="A17" s="84" t="s">
        <v>142</v>
      </c>
      <c r="B17" s="108">
        <v>24</v>
      </c>
      <c r="E17" t="s">
        <v>135</v>
      </c>
      <c r="F17" s="9">
        <v>6.0221399999999997E+23</v>
      </c>
      <c r="I17" t="s">
        <v>138</v>
      </c>
      <c r="J17">
        <f>J16/F18</f>
        <v>2.3604947597016335E-7</v>
      </c>
    </row>
    <row r="18" spans="1:12" x14ac:dyDescent="0.3">
      <c r="E18" t="s">
        <v>140</v>
      </c>
      <c r="F18">
        <v>63.545999999999999</v>
      </c>
      <c r="I18" t="s">
        <v>139</v>
      </c>
      <c r="J18" s="9">
        <f>J17*F17</f>
        <v>1.4215229912189594E+17</v>
      </c>
    </row>
    <row r="19" spans="1:12" x14ac:dyDescent="0.3">
      <c r="I19" t="s">
        <v>152</v>
      </c>
      <c r="J19">
        <f>(B17/2)/F16</f>
        <v>93.75</v>
      </c>
    </row>
    <row r="20" spans="1:12" x14ac:dyDescent="0.3">
      <c r="I20" t="s">
        <v>153</v>
      </c>
      <c r="J20">
        <f>(4/3)*3.141592654*J19^3</f>
        <v>3451456.7731933594</v>
      </c>
    </row>
    <row r="21" spans="1:12" ht="15" thickBot="1" x14ac:dyDescent="0.35">
      <c r="I21" t="s">
        <v>154</v>
      </c>
      <c r="J21">
        <f>4*3.141592654*J19^2</f>
        <v>110446.6167421875</v>
      </c>
    </row>
    <row r="22" spans="1:12" x14ac:dyDescent="0.3">
      <c r="I22" s="72" t="s">
        <v>155</v>
      </c>
      <c r="J22" s="73">
        <f>J18/J20</f>
        <v>41186173973.250626</v>
      </c>
    </row>
    <row r="23" spans="1:12" ht="15" thickBot="1" x14ac:dyDescent="0.35">
      <c r="I23" s="74" t="s">
        <v>147</v>
      </c>
      <c r="J23" s="75">
        <f>J21*J22</f>
        <v>4548873571900670</v>
      </c>
    </row>
    <row r="24" spans="1:12" ht="15" thickBot="1" x14ac:dyDescent="0.35">
      <c r="A24" s="77" t="s">
        <v>151</v>
      </c>
      <c r="J24" s="9"/>
    </row>
    <row r="27" spans="1:12" x14ac:dyDescent="0.3">
      <c r="A27" s="76"/>
      <c r="B27" s="76"/>
      <c r="C27" s="76"/>
      <c r="D27" s="76"/>
      <c r="E27" s="76"/>
      <c r="F27" s="76"/>
      <c r="G27" s="76"/>
      <c r="H27" s="76"/>
      <c r="I27" s="76"/>
      <c r="J27" s="76"/>
      <c r="K27" s="76"/>
      <c r="L27" s="76"/>
    </row>
    <row r="31" spans="1:12" ht="15" thickBot="1" x14ac:dyDescent="0.35"/>
    <row r="32" spans="1:12" x14ac:dyDescent="0.3">
      <c r="B32" s="78" t="s">
        <v>156</v>
      </c>
      <c r="C32" s="79"/>
      <c r="D32" s="79"/>
      <c r="E32" s="79"/>
      <c r="F32" s="79"/>
      <c r="G32" s="79"/>
      <c r="H32" s="79"/>
      <c r="I32" s="79"/>
      <c r="J32" s="79"/>
      <c r="K32" s="79"/>
      <c r="L32" s="80"/>
    </row>
    <row r="33" spans="2:12" ht="15" thickBot="1" x14ac:dyDescent="0.35">
      <c r="B33" s="81" t="s">
        <v>157</v>
      </c>
      <c r="C33" s="82"/>
      <c r="D33" s="82"/>
      <c r="E33" s="82"/>
      <c r="F33" s="82"/>
      <c r="G33" s="82"/>
      <c r="H33" s="82"/>
      <c r="I33" s="82"/>
      <c r="J33" s="82"/>
      <c r="K33" s="82"/>
      <c r="L33" s="83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A1:AU62"/>
  <sheetViews>
    <sheetView tabSelected="1" zoomScale="92" zoomScaleNormal="100" workbookViewId="0">
      <selection activeCell="B19" sqref="B19"/>
    </sheetView>
  </sheetViews>
  <sheetFormatPr defaultColWidth="8.6640625" defaultRowHeight="14.4" x14ac:dyDescent="0.3"/>
  <cols>
    <col min="1" max="1" width="18.6640625" customWidth="1"/>
    <col min="3" max="3" width="11.6640625" customWidth="1"/>
    <col min="4" max="4" width="11.109375" customWidth="1"/>
    <col min="7" max="7" width="13" customWidth="1"/>
    <col min="8" max="13" width="9.33203125" customWidth="1"/>
    <col min="14" max="14" width="24.109375" customWidth="1"/>
    <col min="22" max="22" width="20.109375" bestFit="1" customWidth="1"/>
    <col min="23" max="23" width="11.6640625" bestFit="1" customWidth="1"/>
    <col min="24" max="24" width="11.33203125" bestFit="1" customWidth="1"/>
    <col min="25" max="25" width="15.6640625" bestFit="1" customWidth="1"/>
    <col min="26" max="26" width="19.6640625" customWidth="1"/>
    <col min="27" max="27" width="19.109375" customWidth="1"/>
    <col min="28" max="28" width="42.6640625" customWidth="1"/>
    <col min="29" max="29" width="14.6640625" bestFit="1" customWidth="1"/>
    <col min="30" max="30" width="20.109375" bestFit="1" customWidth="1"/>
    <col min="31" max="31" width="12" bestFit="1" customWidth="1"/>
    <col min="32" max="33" width="9" customWidth="1"/>
    <col min="34" max="34" width="20.109375" bestFit="1" customWidth="1"/>
    <col min="35" max="35" width="12.6640625" bestFit="1" customWidth="1"/>
    <col min="46" max="47" width="12" bestFit="1" customWidth="1"/>
  </cols>
  <sheetData>
    <row r="1" spans="1:47" ht="15" thickBot="1" x14ac:dyDescent="0.35">
      <c r="A1" s="11"/>
      <c r="B1" s="12" t="s">
        <v>13</v>
      </c>
      <c r="C1" s="13" t="s">
        <v>14</v>
      </c>
      <c r="D1" s="11" t="s">
        <v>12</v>
      </c>
      <c r="E1" s="12" t="s">
        <v>8</v>
      </c>
      <c r="F1" s="12" t="s">
        <v>9</v>
      </c>
      <c r="G1" s="12" t="s">
        <v>10</v>
      </c>
      <c r="H1" s="13" t="s">
        <v>11</v>
      </c>
      <c r="I1" s="139" t="s">
        <v>30</v>
      </c>
      <c r="J1" s="140"/>
      <c r="K1" s="140"/>
      <c r="L1" s="140"/>
      <c r="M1" s="141"/>
      <c r="N1" s="22" t="s">
        <v>15</v>
      </c>
      <c r="O1" s="18" t="s">
        <v>12</v>
      </c>
      <c r="P1" s="19" t="s">
        <v>8</v>
      </c>
      <c r="Q1" s="19" t="s">
        <v>9</v>
      </c>
      <c r="R1" s="19" t="s">
        <v>10</v>
      </c>
      <c r="S1" s="20" t="s">
        <v>11</v>
      </c>
      <c r="V1" s="40" t="s">
        <v>6</v>
      </c>
      <c r="W1" s="41" t="s">
        <v>94</v>
      </c>
      <c r="X1" s="42" t="s">
        <v>93</v>
      </c>
      <c r="Y1" s="42" t="s">
        <v>92</v>
      </c>
      <c r="Z1" s="42" t="s">
        <v>95</v>
      </c>
      <c r="AA1" s="42" t="s">
        <v>96</v>
      </c>
      <c r="AB1" s="42" t="s">
        <v>185</v>
      </c>
      <c r="AC1" s="94" t="s">
        <v>98</v>
      </c>
      <c r="AL1" s="99" t="s">
        <v>12</v>
      </c>
      <c r="AM1" s="99" t="s">
        <v>8</v>
      </c>
      <c r="AN1" s="99" t="s">
        <v>9</v>
      </c>
      <c r="AO1" s="99" t="s">
        <v>10</v>
      </c>
      <c r="AP1" s="99" t="s">
        <v>11</v>
      </c>
      <c r="AQ1" s="99" t="s">
        <v>165</v>
      </c>
    </row>
    <row r="2" spans="1:47" ht="15" thickBot="1" x14ac:dyDescent="0.35">
      <c r="A2" s="5" t="s">
        <v>20</v>
      </c>
      <c r="B2" s="6" t="s">
        <v>21</v>
      </c>
      <c r="C2" s="7" t="s">
        <v>16</v>
      </c>
      <c r="D2" s="148" t="s">
        <v>7</v>
      </c>
      <c r="E2" s="149"/>
      <c r="F2" s="149"/>
      <c r="G2" s="149"/>
      <c r="H2" s="150"/>
      <c r="I2" s="26" t="s">
        <v>12</v>
      </c>
      <c r="J2" s="27" t="s">
        <v>8</v>
      </c>
      <c r="K2" s="27" t="s">
        <v>9</v>
      </c>
      <c r="L2" s="27" t="s">
        <v>10</v>
      </c>
      <c r="M2" s="25" t="s">
        <v>11</v>
      </c>
      <c r="N2" s="29" t="s">
        <v>17</v>
      </c>
      <c r="O2" s="151" t="s">
        <v>31</v>
      </c>
      <c r="P2" s="152"/>
      <c r="Q2" s="152"/>
      <c r="R2" s="152"/>
      <c r="S2" s="153"/>
      <c r="V2" s="64" t="s">
        <v>0</v>
      </c>
      <c r="W2" s="39">
        <v>2</v>
      </c>
      <c r="X2" s="87"/>
      <c r="Y2" s="105">
        <v>4</v>
      </c>
      <c r="Z2" s="22">
        <f>(X2/1000)*(Y2/1000)</f>
        <v>0</v>
      </c>
      <c r="AA2" s="107">
        <f>Z2*W2</f>
        <v>0</v>
      </c>
      <c r="AB2" s="154">
        <f>((W14/1000)*3900)/96485</f>
        <v>2.1670741706343393E-4</v>
      </c>
      <c r="AC2" s="90">
        <f>(AA2/AB2)*100</f>
        <v>0</v>
      </c>
      <c r="AQ2" s="9"/>
    </row>
    <row r="3" spans="1:47" ht="15" thickBot="1" x14ac:dyDescent="0.35">
      <c r="A3" s="11">
        <v>1</v>
      </c>
      <c r="B3" s="123">
        <v>0</v>
      </c>
      <c r="C3" s="23">
        <v>0</v>
      </c>
      <c r="D3" s="11">
        <v>0</v>
      </c>
      <c r="E3" s="12">
        <v>0</v>
      </c>
      <c r="F3" s="123">
        <v>0</v>
      </c>
      <c r="G3" s="12">
        <v>0</v>
      </c>
      <c r="H3" s="13">
        <v>0</v>
      </c>
      <c r="I3" s="33">
        <f>((((D3/1000000)*(1/1000))*101.325)/(8.314*293.15))*2</f>
        <v>0</v>
      </c>
      <c r="J3" s="12">
        <f t="shared" ref="J3:J7" si="0">((((E3/1000000)*(1/1000))*101.325)/(8.314*293.15))*2</f>
        <v>0</v>
      </c>
      <c r="K3" s="12">
        <f>((((F3/1000000)*(1/1000))*101.325)/(8.314*293.15))*8</f>
        <v>0</v>
      </c>
      <c r="L3" s="12">
        <f>((((G3/1000000)*(1/1000))*101.325)/(8.314*293.15))*12</f>
        <v>0</v>
      </c>
      <c r="M3" s="13">
        <f>((((H3/1000000)*(1/1000))*101.325)/(8.314*293.15))*14</f>
        <v>0</v>
      </c>
      <c r="N3" s="32">
        <f>((C3/1000)*12)/96485</f>
        <v>0</v>
      </c>
      <c r="O3" s="28">
        <v>0</v>
      </c>
      <c r="P3" s="19">
        <v>0</v>
      </c>
      <c r="Q3" s="19">
        <v>0</v>
      </c>
      <c r="R3" s="19">
        <v>0</v>
      </c>
      <c r="S3" s="20">
        <v>0</v>
      </c>
      <c r="V3" s="65" t="s">
        <v>1</v>
      </c>
      <c r="W3" s="1">
        <v>4</v>
      </c>
      <c r="X3" s="84"/>
      <c r="Y3" s="106">
        <f t="shared" ref="Y3:Y9" si="1">Y2</f>
        <v>4</v>
      </c>
      <c r="Z3" s="64">
        <f t="shared" ref="Z3:Z9" si="2">(X3/1000)*(Y3/1000)</f>
        <v>0</v>
      </c>
      <c r="AA3" s="8">
        <f t="shared" ref="AA3:AA9" si="3">Z3*W3</f>
        <v>0</v>
      </c>
      <c r="AB3" s="155"/>
      <c r="AC3" s="95">
        <f>(AA3/AB2)*100</f>
        <v>0</v>
      </c>
      <c r="AL3" s="9">
        <f t="shared" ref="AL3:AO8" si="4">(O4/100)*$AB$2</f>
        <v>0</v>
      </c>
      <c r="AM3" s="9">
        <f t="shared" si="4"/>
        <v>0</v>
      </c>
      <c r="AN3" s="9">
        <f t="shared" si="4"/>
        <v>0</v>
      </c>
      <c r="AO3" s="9">
        <f t="shared" si="4"/>
        <v>0</v>
      </c>
      <c r="AP3" s="9">
        <f t="shared" ref="AP3:AP8" si="5">(S4/100)*$AB$2</f>
        <v>0</v>
      </c>
      <c r="AQ3" s="9"/>
      <c r="AT3" t="s">
        <v>138</v>
      </c>
      <c r="AU3">
        <f>'SURFACE ATOMS'!J3</f>
        <v>7.0814842791049007E-7</v>
      </c>
    </row>
    <row r="4" spans="1:47" ht="15" thickBot="1" x14ac:dyDescent="0.35">
      <c r="A4" s="1">
        <v>2</v>
      </c>
      <c r="B4" s="17">
        <v>10.5</v>
      </c>
      <c r="C4" s="24">
        <f>-AVERAGEIFS('Raw Potentiostat'!K57:K11161,'Raw Potentiostat'!H57:H11161,"&gt;"&amp;B3*60,'Raw Potentiostat'!H57:H11161,"&lt;"&amp;B4*60)</f>
        <v>7.6865564037914718</v>
      </c>
      <c r="D4" s="126">
        <f>GAS_CHROM!I21</f>
        <v>0</v>
      </c>
      <c r="E4" s="123">
        <f>GAS_CHROM!I2</f>
        <v>0</v>
      </c>
      <c r="F4" s="123">
        <f>GAS_CHROM!P2</f>
        <v>0</v>
      </c>
      <c r="G4" s="123">
        <f>GAS_CHROM!W2</f>
        <v>0</v>
      </c>
      <c r="H4" s="3">
        <v>0</v>
      </c>
      <c r="I4" s="8">
        <f>((((D4/1000000)*($B$18/60/1000000*$B$19))*101325)/(8.314*$B$20))*2</f>
        <v>0</v>
      </c>
      <c r="J4" s="8">
        <f>((((E4/1000000)*($B$18/60/1000000*$B$19))*101325)/(8.314*$B$20))*2</f>
        <v>0</v>
      </c>
      <c r="K4" s="8">
        <f>((((F4/1000000)*($B$18/60/1000000*$B$19))*101325)/(8.314*$B$20))*8</f>
        <v>0</v>
      </c>
      <c r="L4" s="8">
        <f>((((G4/1000000)*($B$18/60/1000000*$B$19))*101325)/(8.314*$B$20))*12</f>
        <v>0</v>
      </c>
      <c r="M4" s="8">
        <f>((((H4/1000000)*($B$18/60/1000000*$B$19))*101325)/(8.314*$B$20))*14</f>
        <v>0</v>
      </c>
      <c r="N4" s="127">
        <f>((C4/1000)*B$19)/96485</f>
        <v>9.5598981028654884E-7</v>
      </c>
      <c r="O4" s="128"/>
      <c r="P4" s="129"/>
      <c r="Q4" s="129"/>
      <c r="R4" s="129"/>
      <c r="S4" s="21"/>
      <c r="T4" s="131">
        <f>SUM(O4:S4)</f>
        <v>0</v>
      </c>
      <c r="V4" s="65" t="s">
        <v>2</v>
      </c>
      <c r="W4" s="1">
        <v>8</v>
      </c>
      <c r="X4" s="84"/>
      <c r="Y4" s="106">
        <f t="shared" si="1"/>
        <v>4</v>
      </c>
      <c r="Z4" s="64">
        <f t="shared" si="2"/>
        <v>0</v>
      </c>
      <c r="AA4" s="8">
        <f t="shared" si="3"/>
        <v>0</v>
      </c>
      <c r="AB4" s="155"/>
      <c r="AC4" s="95">
        <f>(AA4/AB2)*100</f>
        <v>0</v>
      </c>
      <c r="AE4">
        <f>630</f>
        <v>630</v>
      </c>
      <c r="AL4" s="9">
        <f t="shared" si="4"/>
        <v>0</v>
      </c>
      <c r="AM4" s="9">
        <f t="shared" si="4"/>
        <v>0</v>
      </c>
      <c r="AN4" s="9">
        <f t="shared" si="4"/>
        <v>0</v>
      </c>
      <c r="AO4" s="9">
        <f t="shared" si="4"/>
        <v>0</v>
      </c>
      <c r="AP4" s="9">
        <f t="shared" si="5"/>
        <v>0</v>
      </c>
      <c r="AQ4" s="9"/>
      <c r="AT4" t="s">
        <v>168</v>
      </c>
      <c r="AU4">
        <f>'SURFACE ATOMS'!K9</f>
        <v>1.2360408923528553E-8</v>
      </c>
    </row>
    <row r="5" spans="1:47" ht="15" thickBot="1" x14ac:dyDescent="0.35">
      <c r="A5" s="1">
        <v>3</v>
      </c>
      <c r="B5" s="17">
        <v>21</v>
      </c>
      <c r="C5" s="24">
        <f>-AVERAGEIFS('Raw Potentiostat'!K58:K11162,'Raw Potentiostat'!H58:H11162,"&gt;"&amp;B4*60,'Raw Potentiostat'!H58:H11162,"&lt;"&amp;B5*60)</f>
        <v>3.9318708187777776</v>
      </c>
      <c r="D5" s="126">
        <f>GAS_CHROM!I22</f>
        <v>74.848299999999995</v>
      </c>
      <c r="E5" s="123">
        <f>GAS_CHROM!I3</f>
        <v>38.273099999999999</v>
      </c>
      <c r="F5" s="123">
        <f>GAS_CHROM!P3</f>
        <v>17.1099</v>
      </c>
      <c r="G5" s="123">
        <f>GAS_CHROM!W3</f>
        <v>2.4666999999999999</v>
      </c>
      <c r="H5" s="3">
        <v>0</v>
      </c>
      <c r="I5" s="8">
        <f>((((D5/1000000)*($B$18/60/1000000*$B$19))*101325)/(8.314*$B$20))*2</f>
        <v>6.2234131074250874E-9</v>
      </c>
      <c r="J5" s="2">
        <f t="shared" si="0"/>
        <v>3.1822942164590399E-9</v>
      </c>
      <c r="K5" s="8">
        <f>((((F5/1000000)*($B$18/60/1000000*$B$19))*101325)/(8.314*$B$20))*8</f>
        <v>5.6905487994641172E-9</v>
      </c>
      <c r="L5" s="8">
        <f>((((G5/1000000)*($B$18/60/1000000*$B$19))*101325)/(8.314*$B$20))*12</f>
        <v>1.2305925274523642E-9</v>
      </c>
      <c r="M5" s="8">
        <f>((((H5/1000000)*($B$18/60/1000000*$B$19))*101325)/(8.314*$B$20))*14</f>
        <v>0</v>
      </c>
      <c r="N5" s="127">
        <f>((C5/1000)*B$19)/96485</f>
        <v>4.8901331632205349E-7</v>
      </c>
      <c r="O5" s="128"/>
      <c r="P5" s="129"/>
      <c r="Q5" s="129"/>
      <c r="R5" s="129"/>
      <c r="S5" s="21"/>
      <c r="T5" s="131">
        <f>SUM(O5:S5)</f>
        <v>0</v>
      </c>
      <c r="V5" s="65" t="s">
        <v>89</v>
      </c>
      <c r="W5" s="1">
        <v>10</v>
      </c>
      <c r="X5" s="84"/>
      <c r="Y5" s="106">
        <f t="shared" si="1"/>
        <v>4</v>
      </c>
      <c r="Z5" s="64">
        <f t="shared" si="2"/>
        <v>0</v>
      </c>
      <c r="AA5" s="8">
        <f t="shared" si="3"/>
        <v>0</v>
      </c>
      <c r="AB5" s="155"/>
      <c r="AC5" s="95">
        <f>(AA5/AB2)*100</f>
        <v>0</v>
      </c>
      <c r="AE5">
        <f>AE4+630</f>
        <v>1260</v>
      </c>
      <c r="AL5" s="9">
        <f t="shared" si="4"/>
        <v>0</v>
      </c>
      <c r="AM5" s="9">
        <f t="shared" si="4"/>
        <v>0</v>
      </c>
      <c r="AN5" s="9">
        <f t="shared" si="4"/>
        <v>0</v>
      </c>
      <c r="AO5" s="9">
        <f t="shared" si="4"/>
        <v>0</v>
      </c>
      <c r="AP5" s="9">
        <f t="shared" si="5"/>
        <v>0</v>
      </c>
      <c r="AQ5" s="9"/>
    </row>
    <row r="6" spans="1:47" ht="15" thickBot="1" x14ac:dyDescent="0.35">
      <c r="A6" s="11">
        <v>4</v>
      </c>
      <c r="B6" s="123">
        <v>31.5</v>
      </c>
      <c r="C6" s="24">
        <f>-AVERAGEIFS('Raw Potentiostat'!K59:K11163,'Raw Potentiostat'!H59:H11163,"&gt;"&amp;B5*60,'Raw Potentiostat'!H59:H11163,"&lt;"&amp;B6*60)</f>
        <v>6.4465519357988779</v>
      </c>
      <c r="D6" s="126">
        <f>GAS_CHROM!I23</f>
        <v>5002.6162000000004</v>
      </c>
      <c r="E6" s="123">
        <f>GAS_CHROM!I4</f>
        <v>33.270800000000001</v>
      </c>
      <c r="F6" s="123">
        <f>GAS_CHROM!P4</f>
        <v>19.0793</v>
      </c>
      <c r="G6" s="123">
        <f>GAS_CHROM!W4</f>
        <v>0</v>
      </c>
      <c r="H6" s="3">
        <v>0</v>
      </c>
      <c r="I6" s="8">
        <f>((((D6/1000000)*($B$18/60/1000000*$B$19))*101325)/(8.314*$B$20))*2</f>
        <v>4.1595262992609174E-7</v>
      </c>
      <c r="J6" s="2">
        <f t="shared" si="0"/>
        <v>2.7663678776207162E-9</v>
      </c>
      <c r="K6" s="8">
        <f>((((F6/1000000)*($B$18/60/1000000*$B$19))*101325)/(8.314*$B$20))*8</f>
        <v>6.345547765306385E-9</v>
      </c>
      <c r="L6" s="8">
        <f>((((G6/1000000)*($B$18/60/1000000*$B$19))*101325)/(8.314*$B$20))*12</f>
        <v>0</v>
      </c>
      <c r="M6" s="8">
        <f>((((H6/1000000)*($B$18/60/1000000*$B$19))*101325)/(8.314*$B$20))*14</f>
        <v>0</v>
      </c>
      <c r="N6" s="127">
        <f>((C6/1000)*B$19)/96485</f>
        <v>8.01768391248241E-7</v>
      </c>
      <c r="O6" s="128"/>
      <c r="P6" s="129"/>
      <c r="Q6" s="129"/>
      <c r="R6" s="129"/>
      <c r="S6" s="21"/>
      <c r="T6" s="131">
        <f t="shared" ref="T6:T7" si="6">SUM(O6:S6)</f>
        <v>0</v>
      </c>
      <c r="V6" s="65" t="s">
        <v>3</v>
      </c>
      <c r="W6" s="1">
        <v>6</v>
      </c>
      <c r="X6" s="84"/>
      <c r="Y6" s="106">
        <f t="shared" si="1"/>
        <v>4</v>
      </c>
      <c r="Z6" s="64">
        <f t="shared" si="2"/>
        <v>0</v>
      </c>
      <c r="AA6" s="8">
        <f t="shared" si="3"/>
        <v>0</v>
      </c>
      <c r="AB6" s="155"/>
      <c r="AC6" s="95">
        <f>(AA6/AB2)*100</f>
        <v>0</v>
      </c>
      <c r="AE6">
        <f t="shared" ref="AE6:AE9" si="7">AE5+630</f>
        <v>1890</v>
      </c>
      <c r="AL6" s="9">
        <f t="shared" si="4"/>
        <v>0</v>
      </c>
      <c r="AM6" s="9">
        <f t="shared" si="4"/>
        <v>0</v>
      </c>
      <c r="AN6" s="9">
        <f t="shared" si="4"/>
        <v>0</v>
      </c>
      <c r="AO6" s="9">
        <f t="shared" si="4"/>
        <v>0</v>
      </c>
      <c r="AP6" s="9">
        <f t="shared" si="5"/>
        <v>0</v>
      </c>
      <c r="AQ6" s="9"/>
    </row>
    <row r="7" spans="1:47" ht="15" thickBot="1" x14ac:dyDescent="0.35">
      <c r="A7" s="1">
        <v>5</v>
      </c>
      <c r="B7" s="17">
        <v>42</v>
      </c>
      <c r="C7" s="24">
        <f>-AVERAGEIFS('Raw Potentiostat'!K60:K11164,'Raw Potentiostat'!H60:H11164,"&gt;"&amp;B6*60,'Raw Potentiostat'!H60:H11164,"&lt;"&amp;B7*60)</f>
        <v>6.5543963852440763</v>
      </c>
      <c r="D7" s="126">
        <f>GAS_CHROM!I24</f>
        <v>76.465800000000002</v>
      </c>
      <c r="E7" s="123">
        <f>GAS_CHROM!I5</f>
        <v>0.29049999999999998</v>
      </c>
      <c r="F7" s="123">
        <f>GAS_CHROM!P5</f>
        <v>0.4521</v>
      </c>
      <c r="G7" s="123">
        <f>GAS_CHROM!W5</f>
        <v>0</v>
      </c>
      <c r="H7" s="3">
        <v>0</v>
      </c>
      <c r="I7" s="8">
        <f>((((D7/1000000)*($B$18/60/1000000*$B$19))*101325)/(8.314*$B$20))*2</f>
        <v>6.3579034124989517E-9</v>
      </c>
      <c r="J7" s="2">
        <f t="shared" si="0"/>
        <v>2.4154209350205522E-11</v>
      </c>
      <c r="K7" s="8">
        <f>((((F7/1000000)*($B$18/60/1000000*$B$19))*101325)/(8.314*$B$20))*8</f>
        <v>1.5036307121828457E-10</v>
      </c>
      <c r="L7" s="8">
        <f>((((G7/1000000)*($B$18/60/1000000*$B$19))*101325)/(8.314*$B$20))*12</f>
        <v>0</v>
      </c>
      <c r="M7" s="8">
        <f>((((H7/1000000)*($B$18/60/1000000*$B$19))*101325)/(8.314*$B$20))*14</f>
        <v>0</v>
      </c>
      <c r="N7" s="127">
        <f>((C7/1000)*B$19)/96485</f>
        <v>8.1518118487774168E-7</v>
      </c>
      <c r="O7" s="128"/>
      <c r="P7" s="129"/>
      <c r="Q7" s="129"/>
      <c r="R7" s="129"/>
      <c r="S7" s="21"/>
      <c r="T7" s="131">
        <f t="shared" si="6"/>
        <v>0</v>
      </c>
      <c r="V7" s="65" t="s">
        <v>90</v>
      </c>
      <c r="W7" s="1">
        <v>6</v>
      </c>
      <c r="X7" s="84"/>
      <c r="Y7" s="106">
        <f t="shared" si="1"/>
        <v>4</v>
      </c>
      <c r="Z7" s="64">
        <f t="shared" si="2"/>
        <v>0</v>
      </c>
      <c r="AA7" s="8">
        <f t="shared" si="3"/>
        <v>0</v>
      </c>
      <c r="AB7" s="155"/>
      <c r="AC7" s="95">
        <f>(AA7/AB2)*100</f>
        <v>0</v>
      </c>
      <c r="AE7">
        <f t="shared" si="7"/>
        <v>2520</v>
      </c>
      <c r="AL7" s="9">
        <f t="shared" si="4"/>
        <v>7.5640960038029381E-5</v>
      </c>
      <c r="AM7" s="9">
        <f t="shared" si="4"/>
        <v>2.4777890349791337E-6</v>
      </c>
      <c r="AN7" s="9">
        <f t="shared" si="4"/>
        <v>1.4723784953293096E-5</v>
      </c>
      <c r="AO7" s="9">
        <f t="shared" si="4"/>
        <v>3.4137845312894188E-5</v>
      </c>
      <c r="AP7" s="9">
        <f t="shared" si="5"/>
        <v>0</v>
      </c>
      <c r="AQ7" s="9"/>
    </row>
    <row r="8" spans="1:47" ht="15" thickBot="1" x14ac:dyDescent="0.35">
      <c r="A8" s="1">
        <v>6</v>
      </c>
      <c r="B8" s="17">
        <v>52.5</v>
      </c>
      <c r="C8" s="24">
        <f>-AVERAGEIFS('Raw Potentiostat'!K61:K11165,'Raw Potentiostat'!H61:H11165,"&gt;"&amp;B7*60,'Raw Potentiostat'!H61:H11165,"&lt;"&amp;B8*60)</f>
        <v>5.0280993955383124</v>
      </c>
      <c r="D8" s="126">
        <f>GAS_CHROM!I25</f>
        <v>2625.1968000000002</v>
      </c>
      <c r="E8" s="123">
        <f>GAS_CHROM!I6</f>
        <v>85.994200000000006</v>
      </c>
      <c r="F8" s="123">
        <f>GAS_CHROM!P6</f>
        <v>127.751</v>
      </c>
      <c r="G8" s="123">
        <f>GAS_CHROM!W6</f>
        <v>197.4648</v>
      </c>
      <c r="H8" s="3">
        <v>0</v>
      </c>
      <c r="I8" s="8">
        <f>((((D8/1000000)*($B$18/60/1000000*$B$19))*101325)/(8.314*$B$20))*2</f>
        <v>2.1827729119686614E-7</v>
      </c>
      <c r="J8" s="2">
        <f t="shared" ref="J8:J9" si="8">((((E8/1000000)*(1/1000))*101.325)/(8.314*293.15))*2</f>
        <v>7.1501614791856945E-9</v>
      </c>
      <c r="K8" s="8">
        <f>((((F8/1000000)*($B$18/60/1000000*$B$19))*101325)/(8.314*$B$20))*8</f>
        <v>4.2488459878803526E-8</v>
      </c>
      <c r="L8" s="8">
        <f>((((G8/1000000)*($B$18/60/1000000*$B$19))*101325)/(8.314*$B$20))*12</f>
        <v>9.8511658213352081E-8</v>
      </c>
      <c r="M8" s="8">
        <f>((((H8/1000000)*($B$18/60/1000000*$B$19))*101325)/(8.314*$B$20))*14</f>
        <v>0</v>
      </c>
      <c r="N8" s="127">
        <f>((C8/1000)*B$19)/96485</f>
        <v>6.2535308852629688E-7</v>
      </c>
      <c r="O8" s="128">
        <f t="shared" ref="O8" si="9">I8/N8*100</f>
        <v>34.904647502622396</v>
      </c>
      <c r="P8" s="129">
        <f t="shared" ref="P8:P9" si="10">J8/N8*100</f>
        <v>1.1433798937550177</v>
      </c>
      <c r="Q8" s="129">
        <f t="shared" ref="Q8:Q9" si="11">K8/N8*100</f>
        <v>6.7943151890288984</v>
      </c>
      <c r="R8" s="129">
        <f t="shared" ref="R4:R9" si="12">L8/N8*100</f>
        <v>15.752965807765342</v>
      </c>
      <c r="S8" s="21">
        <f>M8/N8*100</f>
        <v>0</v>
      </c>
      <c r="T8" s="131">
        <f>SUM(O8:S8)</f>
        <v>58.595308393171656</v>
      </c>
      <c r="V8" s="65" t="s">
        <v>91</v>
      </c>
      <c r="W8" s="1">
        <v>12</v>
      </c>
      <c r="X8" s="84"/>
      <c r="Y8" s="106">
        <f t="shared" si="1"/>
        <v>4</v>
      </c>
      <c r="Z8" s="64">
        <f t="shared" si="2"/>
        <v>0</v>
      </c>
      <c r="AA8" s="8">
        <f t="shared" si="3"/>
        <v>0</v>
      </c>
      <c r="AB8" s="155"/>
      <c r="AC8" s="95">
        <f>(AA8/AB2)*100</f>
        <v>0</v>
      </c>
      <c r="AE8">
        <f t="shared" si="7"/>
        <v>3150</v>
      </c>
      <c r="AL8" s="9">
        <f t="shared" si="4"/>
        <v>8.3618209994872617E-5</v>
      </c>
      <c r="AM8" s="9">
        <f t="shared" si="4"/>
        <v>1.6490031254505673E-6</v>
      </c>
      <c r="AN8" s="9">
        <f t="shared" si="4"/>
        <v>2.1468623145420076E-5</v>
      </c>
      <c r="AO8" s="9">
        <f t="shared" si="4"/>
        <v>3.1642073749491526E-5</v>
      </c>
      <c r="AP8" s="9">
        <f t="shared" si="5"/>
        <v>0</v>
      </c>
      <c r="AQ8" s="9"/>
    </row>
    <row r="9" spans="1:47" ht="15" thickBot="1" x14ac:dyDescent="0.35">
      <c r="A9" s="1">
        <v>7</v>
      </c>
      <c r="B9" s="17">
        <v>63</v>
      </c>
      <c r="C9" s="24">
        <f>-AVERAGEIFS('Raw Potentiostat'!K62:K11166,'Raw Potentiostat'!H62:H11166,"&gt;"&amp;B8*60,'Raw Potentiostat'!H62:H11166,"&lt;"&amp;B9*60)</f>
        <v>4.845511125365852</v>
      </c>
      <c r="D9" s="126">
        <f>GAS_CHROM!I26</f>
        <v>2796.6714000000002</v>
      </c>
      <c r="E9" s="123">
        <f>GAS_CHROM!I7</f>
        <v>55.152099999999997</v>
      </c>
      <c r="F9" s="123">
        <f>GAS_CHROM!P7</f>
        <v>179.50839999999999</v>
      </c>
      <c r="G9" s="123">
        <f>GAS_CHROM!W7</f>
        <v>176.38200000000001</v>
      </c>
      <c r="H9" s="3">
        <v>0</v>
      </c>
      <c r="I9" s="8">
        <f>((((D9/1000000)*($B$18/60/1000000*$B$19))*101325)/(8.314*$B$20))*2</f>
        <v>2.3253489321629044E-7</v>
      </c>
      <c r="J9" s="2">
        <f t="shared" si="8"/>
        <v>4.5857327693751116E-9</v>
      </c>
      <c r="K9" s="8">
        <f>((((F9/1000000)*($B$18/60/1000000*$B$19))*101325)/(8.314*$B$20))*8</f>
        <v>5.970235419924866E-8</v>
      </c>
      <c r="L9" s="8">
        <f>((((G9/1000000)*($B$18/60/1000000*$B$19))*101325)/(8.314*$B$20))*12</f>
        <v>8.799382623630879E-8</v>
      </c>
      <c r="M9" s="8">
        <f>((((H9/1000000)*($B$18/60/1000000*$B$19))*101325)/(8.314*$B$20))*14</f>
        <v>0</v>
      </c>
      <c r="N9" s="127">
        <f>((C9/1000)*B$19)/96485</f>
        <v>6.026442815400344E-7</v>
      </c>
      <c r="O9" s="128">
        <f>I9/N9*100</f>
        <v>38.585762835425307</v>
      </c>
      <c r="P9" s="129">
        <f t="shared" si="10"/>
        <v>0.76093524983866889</v>
      </c>
      <c r="Q9" s="129">
        <f t="shared" si="11"/>
        <v>9.9067320520625497</v>
      </c>
      <c r="R9" s="129">
        <f t="shared" si="12"/>
        <v>14.601287846197417</v>
      </c>
      <c r="S9" s="21"/>
      <c r="T9" s="131">
        <f>SUM(O9:S9)</f>
        <v>63.85471798352394</v>
      </c>
      <c r="V9" s="65" t="s">
        <v>4</v>
      </c>
      <c r="W9" s="1">
        <v>16</v>
      </c>
      <c r="X9" s="84"/>
      <c r="Y9" s="106">
        <f t="shared" si="1"/>
        <v>4</v>
      </c>
      <c r="Z9" s="64">
        <f t="shared" si="2"/>
        <v>0</v>
      </c>
      <c r="AA9" s="8">
        <f t="shared" si="3"/>
        <v>0</v>
      </c>
      <c r="AB9" s="155"/>
      <c r="AC9" s="95">
        <f>(AA9/AB2)*100</f>
        <v>0</v>
      </c>
      <c r="AE9">
        <f t="shared" si="7"/>
        <v>3780</v>
      </c>
      <c r="AL9" s="9" t="e">
        <f>(#REF!/100)*$AB$2</f>
        <v>#REF!</v>
      </c>
      <c r="AM9" s="9" t="e">
        <f>(#REF!/100)*$AB$2</f>
        <v>#REF!</v>
      </c>
      <c r="AN9" s="9" t="e">
        <f>(#REF!/100)*$AB$2</f>
        <v>#REF!</v>
      </c>
      <c r="AO9" s="9" t="e">
        <f>(#REF!/100)*$AB$2</f>
        <v>#REF!</v>
      </c>
      <c r="AP9" s="9" t="e">
        <f>(#REF!/100)*$AB$2</f>
        <v>#REF!</v>
      </c>
      <c r="AQ9" s="9"/>
    </row>
    <row r="10" spans="1:47" ht="15" thickBot="1" x14ac:dyDescent="0.35">
      <c r="A10" s="11">
        <v>8</v>
      </c>
      <c r="B10" s="134">
        <f>B9+10.5</f>
        <v>73.5</v>
      </c>
      <c r="C10" s="24">
        <f>-AVERAGEIFS('Raw Potentiostat'!K63:K11167,'Raw Potentiostat'!H63:H11167,"&gt;"&amp;B9*60,'Raw Potentiostat'!H63:H11167,"&lt;"&amp;B10*60)</f>
        <v>4.8778528123555791</v>
      </c>
      <c r="D10" s="126">
        <f>GAS_CHROM!I27</f>
        <v>2737.5048999999999</v>
      </c>
      <c r="E10" s="123">
        <f>GAS_CHROM!I8</f>
        <v>49.630800000000001</v>
      </c>
      <c r="F10" s="123">
        <f>GAS_CHROM!P8</f>
        <v>194.94380000000001</v>
      </c>
      <c r="G10" s="123">
        <f>GAS_CHROM!W8</f>
        <v>160.45140000000001</v>
      </c>
      <c r="H10" s="3">
        <v>1</v>
      </c>
      <c r="I10" s="8">
        <f>((((D10/1000000)*($B$18/60/1000000*$B$19))*101325)/(8.314*$B$20))*2</f>
        <v>2.276153750492717E-7</v>
      </c>
      <c r="J10" s="2">
        <f t="shared" ref="J10:J11" si="13">((((E10/1000000)*(1/1000))*101.325)/(8.314*293.15))*2</f>
        <v>4.1266531270849577E-9</v>
      </c>
      <c r="K10" s="8">
        <f>((((F10/1000000)*($B$18/60/1000000*$B$19))*101325)/(8.314*$B$20))*8</f>
        <v>6.4835984257825772E-8</v>
      </c>
      <c r="L10" s="8">
        <f>((((G10/1000000)*($B$18/60/1000000*$B$19))*101325)/(8.314*$B$20))*12</f>
        <v>8.0046334722207907E-8</v>
      </c>
      <c r="M10" s="8">
        <f>((((H10/1000000)*($B$18/60/1000000*$B$19))*101325)/(8.314*$B$20))*14</f>
        <v>5.8202914096880789E-10</v>
      </c>
      <c r="N10" s="127">
        <f>((C10/1000)*B$19)/96485</f>
        <v>6.0666667096716536E-7</v>
      </c>
      <c r="O10" s="128">
        <f t="shared" ref="O10:O11" si="14">I10/N10*100</f>
        <v>37.519017599302224</v>
      </c>
      <c r="P10" s="129">
        <f t="shared" ref="P10:P11" si="15">J10/N10*100</f>
        <v>0.68021754359871611</v>
      </c>
      <c r="Q10" s="129">
        <f t="shared" ref="Q10:Q11" si="16">K10/N10*100</f>
        <v>10.687250076629789</v>
      </c>
      <c r="R10" s="129">
        <f t="shared" ref="R10:R11" si="17">L10/N10*100</f>
        <v>13.194450684853967</v>
      </c>
      <c r="S10" s="21"/>
      <c r="T10" s="131">
        <f t="shared" ref="T10:T11" si="18">SUM(O10:S10)</f>
        <v>62.080935904384695</v>
      </c>
      <c r="V10" s="124"/>
      <c r="W10" s="1"/>
      <c r="X10" s="84"/>
      <c r="Y10" s="106"/>
      <c r="Z10" s="64"/>
      <c r="AA10" s="8"/>
      <c r="AB10" s="155"/>
      <c r="AC10" s="95"/>
      <c r="AL10" s="9"/>
      <c r="AM10" s="9"/>
      <c r="AN10" s="9"/>
      <c r="AO10" s="9"/>
      <c r="AP10" s="9"/>
      <c r="AQ10" s="9"/>
    </row>
    <row r="11" spans="1:47" x14ac:dyDescent="0.3">
      <c r="A11" s="1">
        <v>9</v>
      </c>
      <c r="B11" s="134">
        <f t="shared" ref="B11" si="19">B10+10.5</f>
        <v>84</v>
      </c>
      <c r="C11" s="24">
        <f>-AVERAGEIFS('Raw Potentiostat'!K64:K11168,'Raw Potentiostat'!H64:H11168,"&gt;"&amp;B10*60,'Raw Potentiostat'!H64:H11168,"&lt;"&amp;B11*60)</f>
        <v>4.1971713012480905</v>
      </c>
      <c r="D11" s="126">
        <f>GAS_CHROM!I28</f>
        <v>2392.1731</v>
      </c>
      <c r="E11" s="123">
        <f>GAS_CHROM!I9</f>
        <v>63.838999999999999</v>
      </c>
      <c r="F11" s="123">
        <f>GAS_CHROM!P9</f>
        <v>149.88329999999999</v>
      </c>
      <c r="G11" s="123">
        <f>GAS_CHROM!W9</f>
        <v>151.10290000000001</v>
      </c>
      <c r="H11" s="3">
        <v>2</v>
      </c>
      <c r="I11" s="8">
        <f>((((D11/1000000)*($B$18/60/1000000*$B$19))*101325)/(8.314*$B$20))*2</f>
        <v>1.9890206492024141E-7</v>
      </c>
      <c r="J11" s="2">
        <f t="shared" si="13"/>
        <v>5.3080226186153887E-9</v>
      </c>
      <c r="K11" s="8">
        <f>((((F11/1000000)*($B$18/60/1000000*$B$19))*101325)/(8.314*$B$20))*8</f>
        <v>4.984939905404005E-8</v>
      </c>
      <c r="L11" s="8">
        <f>((((G11/1000000)*($B$18/60/1000000*$B$19))*101325)/(8.314*$B$20))*12</f>
        <v>7.5382535215624864E-8</v>
      </c>
      <c r="M11" s="8">
        <f>((((H11/1000000)*($B$18/60/1000000*$B$19))*101325)/(8.314*$B$20))*14</f>
        <v>1.1640582819376158E-9</v>
      </c>
      <c r="N11" s="127">
        <f>((C11/1000)*B$19)/96485</f>
        <v>5.2200917878402946E-7</v>
      </c>
      <c r="O11" s="128">
        <f t="shared" si="14"/>
        <v>38.103173852912853</v>
      </c>
      <c r="P11" s="129">
        <f t="shared" si="15"/>
        <v>1.0168446905435495</v>
      </c>
      <c r="Q11" s="129">
        <f t="shared" si="16"/>
        <v>9.5495253876875239</v>
      </c>
      <c r="R11" s="129">
        <f t="shared" si="17"/>
        <v>14.440844774266475</v>
      </c>
      <c r="S11" s="21"/>
      <c r="T11" s="131">
        <f t="shared" si="18"/>
        <v>63.110388705410401</v>
      </c>
      <c r="V11" s="124"/>
      <c r="W11" s="1"/>
      <c r="X11" s="84"/>
      <c r="Y11" s="106"/>
      <c r="Z11" s="64"/>
      <c r="AA11" s="8"/>
      <c r="AB11" s="155"/>
      <c r="AC11" s="95"/>
      <c r="AL11" s="9"/>
      <c r="AM11" s="9"/>
      <c r="AN11" s="9"/>
      <c r="AO11" s="9"/>
      <c r="AP11" s="9"/>
      <c r="AQ11" s="9"/>
    </row>
    <row r="12" spans="1:47" x14ac:dyDescent="0.3">
      <c r="B12" t="s">
        <v>88</v>
      </c>
      <c r="C12" s="9">
        <f>AVERAGE(C5:C9)</f>
        <v>5.3612859321449795</v>
      </c>
      <c r="D12" s="100">
        <f>AVERAGE(D5:D8)</f>
        <v>1944.7817749999999</v>
      </c>
      <c r="E12" s="100">
        <f>AVERAGE(E5:E8)</f>
        <v>39.457149999999999</v>
      </c>
      <c r="F12" s="100">
        <f>AVERAGE(F5:F8)</f>
        <v>41.098075000000001</v>
      </c>
      <c r="G12" s="100">
        <f>AVERAGE(G5:G8)</f>
        <v>49.982875</v>
      </c>
      <c r="H12" s="100">
        <f>AVERAGE(H5:H8)</f>
        <v>0</v>
      </c>
      <c r="O12" s="130">
        <f>AVERAGE(O5:O11)</f>
        <v>37.278150447565693</v>
      </c>
      <c r="P12" s="130">
        <f>AVERAGE(P5:P11)</f>
        <v>0.90034434443398803</v>
      </c>
      <c r="Q12" s="130">
        <f>AVERAGE(Q5:Q11)</f>
        <v>9.2344556763521908</v>
      </c>
      <c r="R12" s="130">
        <f>AVERAGE(R5:R11)</f>
        <v>14.4973872782708</v>
      </c>
      <c r="S12" s="130">
        <f>AVERAGE(S5:S11)</f>
        <v>0</v>
      </c>
      <c r="T12" s="130">
        <f>AVERAGE(T5:T11)</f>
        <v>35.377335855212955</v>
      </c>
      <c r="V12" s="124" t="s">
        <v>176</v>
      </c>
      <c r="W12" s="1">
        <v>18</v>
      </c>
      <c r="X12" s="84"/>
      <c r="Y12" s="106">
        <f>Y9</f>
        <v>4</v>
      </c>
      <c r="Z12" s="64">
        <f t="shared" ref="Z12" si="20">(X12/1000)*(Y12/1000)</f>
        <v>0</v>
      </c>
      <c r="AA12" s="8">
        <f t="shared" ref="AA12" si="21">Z12*W12</f>
        <v>0</v>
      </c>
      <c r="AB12" s="155"/>
      <c r="AC12" s="125">
        <f>(AA12/AB2)*100</f>
        <v>0</v>
      </c>
      <c r="AE12">
        <f>AE9+630</f>
        <v>4410</v>
      </c>
      <c r="AL12" s="9"/>
      <c r="AM12" s="9"/>
      <c r="AN12" s="9"/>
      <c r="AO12" s="9"/>
      <c r="AP12" s="9"/>
      <c r="AQ12" s="9"/>
    </row>
    <row r="13" spans="1:47" ht="15" thickBot="1" x14ac:dyDescent="0.35">
      <c r="AJ13" s="9"/>
      <c r="AK13" s="9" t="s">
        <v>166</v>
      </c>
      <c r="AL13" s="9" t="e">
        <f>SUM(AL3:AL9)</f>
        <v>#REF!</v>
      </c>
      <c r="AM13" s="9" t="e">
        <f>SUM(AM3:AM9)</f>
        <v>#REF!</v>
      </c>
      <c r="AN13" s="9" t="e">
        <f>SUM(AN3:AN9)</f>
        <v>#REF!</v>
      </c>
      <c r="AO13" s="9" t="e">
        <f>SUM(AO3:AO9)</f>
        <v>#REF!</v>
      </c>
      <c r="AP13" s="9" t="e">
        <f>SUM(AP3:AP9)</f>
        <v>#REF!</v>
      </c>
      <c r="AQ13" s="9">
        <f>Z2</f>
        <v>0</v>
      </c>
    </row>
    <row r="14" spans="1:47" ht="15" thickBot="1" x14ac:dyDescent="0.35">
      <c r="V14" s="34" t="s">
        <v>97</v>
      </c>
      <c r="W14" s="35">
        <f>C12</f>
        <v>5.3612859321449795</v>
      </c>
      <c r="X14" s="9"/>
      <c r="AK14" t="s">
        <v>167</v>
      </c>
      <c r="AL14" s="100" t="e">
        <f>AL13/$AU$3</f>
        <v>#REF!</v>
      </c>
      <c r="AM14" s="100" t="e">
        <f t="shared" ref="AM14:AQ14" si="22">AM13/$AU$3</f>
        <v>#REF!</v>
      </c>
      <c r="AN14" s="100" t="e">
        <f t="shared" si="22"/>
        <v>#REF!</v>
      </c>
      <c r="AO14" s="100" t="e">
        <f t="shared" si="22"/>
        <v>#REF!</v>
      </c>
      <c r="AP14" s="100" t="e">
        <f t="shared" si="22"/>
        <v>#REF!</v>
      </c>
      <c r="AQ14" s="100">
        <f t="shared" si="22"/>
        <v>0</v>
      </c>
      <c r="AR14" t="s">
        <v>170</v>
      </c>
    </row>
    <row r="15" spans="1:47" ht="15" thickBot="1" x14ac:dyDescent="0.35">
      <c r="A15" s="2" t="s">
        <v>18</v>
      </c>
      <c r="B15" s="2" t="s">
        <v>12</v>
      </c>
      <c r="C15" s="8" t="s">
        <v>8</v>
      </c>
      <c r="D15" s="2" t="s">
        <v>9</v>
      </c>
      <c r="E15" s="2" t="s">
        <v>10</v>
      </c>
      <c r="F15" s="2" t="s">
        <v>11</v>
      </c>
      <c r="W15" s="9"/>
      <c r="AK15" t="s">
        <v>167</v>
      </c>
      <c r="AL15" s="100" t="e">
        <f>AL13/$AU$4</f>
        <v>#REF!</v>
      </c>
      <c r="AM15" s="100" t="e">
        <f t="shared" ref="AM15:AQ15" si="23">AM13/$AU$4</f>
        <v>#REF!</v>
      </c>
      <c r="AN15" s="100" t="e">
        <f t="shared" si="23"/>
        <v>#REF!</v>
      </c>
      <c r="AO15" s="100" t="e">
        <f t="shared" si="23"/>
        <v>#REF!</v>
      </c>
      <c r="AP15" s="100" t="e">
        <f t="shared" si="23"/>
        <v>#REF!</v>
      </c>
      <c r="AQ15" s="100">
        <f t="shared" si="23"/>
        <v>0</v>
      </c>
      <c r="AR15" t="s">
        <v>171</v>
      </c>
    </row>
    <row r="16" spans="1:47" ht="15" thickBot="1" x14ac:dyDescent="0.35">
      <c r="A16" s="2" t="s">
        <v>19</v>
      </c>
      <c r="B16" s="2">
        <v>2</v>
      </c>
      <c r="C16" s="8">
        <v>2</v>
      </c>
      <c r="D16" s="2">
        <v>8</v>
      </c>
      <c r="E16" s="2">
        <v>12</v>
      </c>
      <c r="F16" s="2">
        <v>14</v>
      </c>
      <c r="G16" t="s">
        <v>196</v>
      </c>
      <c r="H16" t="s">
        <v>189</v>
      </c>
      <c r="I16">
        <f>(Q12+P12)/R12</f>
        <v>0.69907769077650128</v>
      </c>
      <c r="V16" s="142" t="s">
        <v>99</v>
      </c>
      <c r="W16" s="143"/>
      <c r="X16" s="143"/>
      <c r="Y16" s="143"/>
      <c r="Z16" s="144"/>
      <c r="AA16" s="145" t="s">
        <v>100</v>
      </c>
      <c r="AB16" s="146"/>
      <c r="AC16" s="146"/>
      <c r="AD16" s="146"/>
      <c r="AE16" s="146"/>
      <c r="AF16" s="146"/>
      <c r="AG16" s="146"/>
      <c r="AH16" s="146"/>
      <c r="AI16" s="147"/>
      <c r="AK16" t="s">
        <v>169</v>
      </c>
      <c r="AL16" t="e">
        <f>AL14/(#REF!/60)</f>
        <v>#REF!</v>
      </c>
      <c r="AM16" t="e">
        <f>AM14/(#REF!/60)</f>
        <v>#REF!</v>
      </c>
      <c r="AN16" t="e">
        <f>AN14/(#REF!/60)</f>
        <v>#REF!</v>
      </c>
      <c r="AO16" t="e">
        <f>AO14/(#REF!/60)</f>
        <v>#REF!</v>
      </c>
      <c r="AP16" t="e">
        <f>AP14/(#REF!/60)</f>
        <v>#REF!</v>
      </c>
      <c r="AR16" t="s">
        <v>170</v>
      </c>
    </row>
    <row r="17" spans="1:44" x14ac:dyDescent="0.3">
      <c r="A17" s="2" t="s">
        <v>23</v>
      </c>
      <c r="B17" s="4">
        <v>1</v>
      </c>
      <c r="C17" s="2" t="s">
        <v>29</v>
      </c>
      <c r="O17" t="s">
        <v>188</v>
      </c>
      <c r="P17" t="s">
        <v>187</v>
      </c>
      <c r="Q17">
        <f>SUM(P12:R12)</f>
        <v>24.63218729905698</v>
      </c>
      <c r="V17" s="36" t="s">
        <v>12</v>
      </c>
      <c r="W17" s="37" t="s">
        <v>8</v>
      </c>
      <c r="X17" s="37" t="s">
        <v>9</v>
      </c>
      <c r="Y17" s="37" t="s">
        <v>10</v>
      </c>
      <c r="Z17" s="38" t="s">
        <v>11</v>
      </c>
      <c r="AA17" s="88" t="s">
        <v>0</v>
      </c>
      <c r="AB17" s="89" t="s">
        <v>1</v>
      </c>
      <c r="AC17" s="89" t="s">
        <v>2</v>
      </c>
      <c r="AD17" s="89" t="s">
        <v>89</v>
      </c>
      <c r="AE17" s="89" t="s">
        <v>3</v>
      </c>
      <c r="AF17" s="89" t="s">
        <v>90</v>
      </c>
      <c r="AG17" s="89" t="s">
        <v>91</v>
      </c>
      <c r="AH17" s="89" t="s">
        <v>4</v>
      </c>
      <c r="AI17" s="90" t="s">
        <v>5</v>
      </c>
      <c r="AK17" s="102" t="s">
        <v>169</v>
      </c>
      <c r="AL17" t="e">
        <f>AL15/(#REF!/60)</f>
        <v>#REF!</v>
      </c>
      <c r="AM17" t="e">
        <f>AM15/(#REF!/60)</f>
        <v>#REF!</v>
      </c>
      <c r="AN17" t="e">
        <f>AN15/(#REF!/60)</f>
        <v>#REF!</v>
      </c>
      <c r="AO17" t="e">
        <f>AO15/(#REF!/60)</f>
        <v>#REF!</v>
      </c>
      <c r="AP17" t="e">
        <f>AP15/(#REF!/60)</f>
        <v>#REF!</v>
      </c>
      <c r="AR17" t="s">
        <v>171</v>
      </c>
    </row>
    <row r="18" spans="1:44" ht="15" thickBot="1" x14ac:dyDescent="0.35">
      <c r="A18" s="2" t="s">
        <v>24</v>
      </c>
      <c r="B18" s="17">
        <v>5</v>
      </c>
      <c r="C18" s="2" t="s">
        <v>28</v>
      </c>
      <c r="V18" s="67">
        <f>'FARADAIC EFFICIENCY'!O12</f>
        <v>37.278150447565693</v>
      </c>
      <c r="W18" s="68">
        <f>'FARADAIC EFFICIENCY'!P12</f>
        <v>0.90034434443398803</v>
      </c>
      <c r="X18" s="68">
        <f>'FARADAIC EFFICIENCY'!Q12</f>
        <v>9.2344556763521908</v>
      </c>
      <c r="Y18" s="68">
        <f>'FARADAIC EFFICIENCY'!R12</f>
        <v>14.4973872782708</v>
      </c>
      <c r="Z18" s="69">
        <f>'FARADAIC EFFICIENCY'!S12</f>
        <v>0</v>
      </c>
      <c r="AA18" s="91">
        <f>'FARADAIC EFFICIENCY'!AC2</f>
        <v>0</v>
      </c>
      <c r="AB18" s="92">
        <f>'FARADAIC EFFICIENCY'!AC3</f>
        <v>0</v>
      </c>
      <c r="AC18" s="92">
        <f>'FARADAIC EFFICIENCY'!AC4</f>
        <v>0</v>
      </c>
      <c r="AD18" s="92">
        <f>'FARADAIC EFFICIENCY'!AC5</f>
        <v>0</v>
      </c>
      <c r="AE18" s="92">
        <f>'FARADAIC EFFICIENCY'!AC6</f>
        <v>0</v>
      </c>
      <c r="AF18" s="92">
        <f>'FARADAIC EFFICIENCY'!AC7</f>
        <v>0</v>
      </c>
      <c r="AG18" s="92">
        <f>'FARADAIC EFFICIENCY'!AC8</f>
        <v>0</v>
      </c>
      <c r="AH18" s="92">
        <f>'FARADAIC EFFICIENCY'!AC9</f>
        <v>0</v>
      </c>
      <c r="AI18" s="93">
        <f>AC12</f>
        <v>0</v>
      </c>
    </row>
    <row r="19" spans="1:44" x14ac:dyDescent="0.3">
      <c r="A19" s="2" t="s">
        <v>22</v>
      </c>
      <c r="B19" s="4">
        <f>60*B17/B18</f>
        <v>12</v>
      </c>
      <c r="C19" s="2" t="s">
        <v>27</v>
      </c>
    </row>
    <row r="20" spans="1:44" x14ac:dyDescent="0.3">
      <c r="A20" s="2" t="s">
        <v>25</v>
      </c>
      <c r="B20" s="17">
        <v>293.14999999999998</v>
      </c>
      <c r="C20" s="2" t="s">
        <v>26</v>
      </c>
    </row>
    <row r="23" spans="1:44" x14ac:dyDescent="0.3">
      <c r="A23" s="85"/>
    </row>
    <row r="26" spans="1:44" x14ac:dyDescent="0.3">
      <c r="Z26" t="s">
        <v>177</v>
      </c>
      <c r="AA26" t="s">
        <v>178</v>
      </c>
      <c r="AB26" t="s">
        <v>179</v>
      </c>
      <c r="AC26" t="s">
        <v>181</v>
      </c>
    </row>
    <row r="27" spans="1:44" x14ac:dyDescent="0.3">
      <c r="Z27">
        <f>1.38/10000*6*10^23</f>
        <v>8.2799999999999984E+19</v>
      </c>
      <c r="AA27">
        <f>Z27*T12/100</f>
        <v>2.9292434088116322E+19</v>
      </c>
      <c r="AB27">
        <f>Z27-AA27</f>
        <v>5.3507565911883661E+19</v>
      </c>
      <c r="AC27">
        <f>AB27/3</f>
        <v>1.7835855303961221E+19</v>
      </c>
    </row>
    <row r="28" spans="1:44" x14ac:dyDescent="0.3">
      <c r="Z28" t="s">
        <v>180</v>
      </c>
      <c r="AA28" t="s">
        <v>180</v>
      </c>
      <c r="AB28" t="s">
        <v>180</v>
      </c>
    </row>
    <row r="30" spans="1:44" x14ac:dyDescent="0.3">
      <c r="Z30" t="s">
        <v>182</v>
      </c>
      <c r="AA30" t="s">
        <v>183</v>
      </c>
      <c r="AB30" t="s">
        <v>184</v>
      </c>
      <c r="AC30" t="s">
        <v>186</v>
      </c>
    </row>
    <row r="31" spans="1:44" x14ac:dyDescent="0.3">
      <c r="Z31">
        <f>15/69.7/1000000*6*10^23</f>
        <v>1.291248206599713E+17</v>
      </c>
      <c r="AA31">
        <f>(4/3*PI()*15^3-4/3*PI()*13^3)/(4/3*PI()*15^3)</f>
        <v>0.34903703703703703</v>
      </c>
      <c r="AB31">
        <f>Z31*AA31</f>
        <v>4.5069344811095168E+16</v>
      </c>
      <c r="AC31">
        <f>AB31/AC27*3600</f>
        <v>9.0968242652152522</v>
      </c>
    </row>
    <row r="32" spans="1:44" x14ac:dyDescent="0.3">
      <c r="Z32" t="s">
        <v>180</v>
      </c>
      <c r="AB32" t="s">
        <v>180</v>
      </c>
      <c r="AC32" t="s">
        <v>27</v>
      </c>
    </row>
    <row r="33" spans="1:31" x14ac:dyDescent="0.3">
      <c r="A33" s="85"/>
    </row>
    <row r="42" spans="1:31" x14ac:dyDescent="0.3">
      <c r="A42" s="16"/>
    </row>
    <row r="43" spans="1:31" x14ac:dyDescent="0.3">
      <c r="A43" s="16"/>
    </row>
    <row r="44" spans="1:31" x14ac:dyDescent="0.3">
      <c r="A44" s="16"/>
    </row>
    <row r="45" spans="1:31" x14ac:dyDescent="0.3">
      <c r="A45" s="16"/>
    </row>
    <row r="46" spans="1:31" x14ac:dyDescent="0.3">
      <c r="AD46" s="70" t="s">
        <v>12</v>
      </c>
      <c r="AE46" s="71">
        <f>O12</f>
        <v>37.278150447565693</v>
      </c>
    </row>
    <row r="47" spans="1:31" x14ac:dyDescent="0.3">
      <c r="AD47" s="70" t="s">
        <v>8</v>
      </c>
      <c r="AE47" s="71">
        <f>P12</f>
        <v>0.90034434443398803</v>
      </c>
    </row>
    <row r="48" spans="1:31" x14ac:dyDescent="0.3">
      <c r="AD48" s="70" t="s">
        <v>9</v>
      </c>
      <c r="AE48" s="71">
        <f>Q12</f>
        <v>9.2344556763521908</v>
      </c>
    </row>
    <row r="49" spans="1:31" x14ac:dyDescent="0.3">
      <c r="AD49" s="70" t="s">
        <v>10</v>
      </c>
      <c r="AE49" s="71">
        <f>R12</f>
        <v>14.4973872782708</v>
      </c>
    </row>
    <row r="50" spans="1:31" x14ac:dyDescent="0.3">
      <c r="AD50" s="70" t="s">
        <v>11</v>
      </c>
      <c r="AE50" s="71">
        <f>S12</f>
        <v>0</v>
      </c>
    </row>
    <row r="51" spans="1:31" ht="15" thickBot="1" x14ac:dyDescent="0.35">
      <c r="AD51" s="46" t="s">
        <v>0</v>
      </c>
      <c r="AE51" s="96">
        <f t="shared" ref="AE51:AE58" si="24">AC2</f>
        <v>0</v>
      </c>
    </row>
    <row r="52" spans="1:31" ht="15" thickBot="1" x14ac:dyDescent="0.35">
      <c r="A52" t="s">
        <v>174</v>
      </c>
      <c r="E52" s="136" t="s">
        <v>175</v>
      </c>
      <c r="F52" s="137"/>
      <c r="G52" s="137"/>
      <c r="H52" s="137"/>
      <c r="I52" s="138"/>
      <c r="AD52" s="46" t="s">
        <v>1</v>
      </c>
      <c r="AE52" s="96">
        <f t="shared" si="24"/>
        <v>0</v>
      </c>
    </row>
    <row r="53" spans="1:31" x14ac:dyDescent="0.3">
      <c r="A53" s="122">
        <v>0</v>
      </c>
      <c r="E53" s="22"/>
      <c r="F53" s="111" t="s">
        <v>13</v>
      </c>
      <c r="G53" s="11" t="s">
        <v>14</v>
      </c>
      <c r="H53" s="12" t="s">
        <v>12</v>
      </c>
      <c r="I53" s="13" t="s">
        <v>8</v>
      </c>
      <c r="AD53" s="46" t="s">
        <v>2</v>
      </c>
      <c r="AE53" s="96">
        <f t="shared" si="24"/>
        <v>0</v>
      </c>
    </row>
    <row r="54" spans="1:31" ht="15" thickBot="1" x14ac:dyDescent="0.35">
      <c r="E54" s="110" t="s">
        <v>20</v>
      </c>
      <c r="F54" s="112" t="s">
        <v>21</v>
      </c>
      <c r="G54" s="5" t="s">
        <v>16</v>
      </c>
      <c r="H54" s="6" t="s">
        <v>7</v>
      </c>
      <c r="I54" s="7" t="s">
        <v>7</v>
      </c>
      <c r="AC54" s="9"/>
      <c r="AD54" s="46" t="s">
        <v>89</v>
      </c>
      <c r="AE54" s="96">
        <f t="shared" si="24"/>
        <v>0</v>
      </c>
    </row>
    <row r="55" spans="1:31" x14ac:dyDescent="0.3">
      <c r="E55" s="64">
        <v>1</v>
      </c>
      <c r="F55" s="76">
        <v>0</v>
      </c>
      <c r="G55" s="119">
        <v>0</v>
      </c>
      <c r="H55" s="120">
        <v>0</v>
      </c>
      <c r="I55" s="121">
        <v>0.23400000000000001</v>
      </c>
      <c r="AD55" s="46" t="s">
        <v>3</v>
      </c>
      <c r="AE55" s="96">
        <f t="shared" si="24"/>
        <v>0</v>
      </c>
    </row>
    <row r="56" spans="1:31" x14ac:dyDescent="0.3">
      <c r="E56" s="65">
        <v>2</v>
      </c>
      <c r="F56" s="113">
        <v>10.5</v>
      </c>
      <c r="G56" s="119">
        <v>0.85</v>
      </c>
      <c r="H56" s="2">
        <v>743</v>
      </c>
      <c r="I56" s="3">
        <v>15</v>
      </c>
      <c r="AD56" s="46" t="s">
        <v>90</v>
      </c>
      <c r="AE56" s="96">
        <f t="shared" si="24"/>
        <v>0</v>
      </c>
    </row>
    <row r="57" spans="1:31" x14ac:dyDescent="0.3">
      <c r="E57" s="65">
        <v>3</v>
      </c>
      <c r="F57" s="113">
        <v>21</v>
      </c>
      <c r="G57" s="119">
        <v>0.95</v>
      </c>
      <c r="H57" s="2">
        <v>1098</v>
      </c>
      <c r="I57" s="3">
        <v>15</v>
      </c>
      <c r="AD57" s="46" t="s">
        <v>91</v>
      </c>
      <c r="AE57" s="96">
        <f t="shared" si="24"/>
        <v>0</v>
      </c>
    </row>
    <row r="58" spans="1:31" x14ac:dyDescent="0.3">
      <c r="E58" s="65">
        <v>4</v>
      </c>
      <c r="F58" s="113">
        <v>31.5</v>
      </c>
      <c r="G58" s="119">
        <v>1</v>
      </c>
      <c r="H58" s="2">
        <v>1083</v>
      </c>
      <c r="I58" s="3">
        <v>17</v>
      </c>
      <c r="AD58" s="46" t="s">
        <v>4</v>
      </c>
      <c r="AE58" s="96">
        <f t="shared" si="24"/>
        <v>0</v>
      </c>
    </row>
    <row r="59" spans="1:31" x14ac:dyDescent="0.3">
      <c r="E59" s="65">
        <v>5</v>
      </c>
      <c r="F59" s="113">
        <v>42</v>
      </c>
      <c r="G59" s="119">
        <v>1</v>
      </c>
      <c r="H59" s="2">
        <v>1099</v>
      </c>
      <c r="I59" s="3">
        <v>19</v>
      </c>
      <c r="AD59" s="46" t="s">
        <v>5</v>
      </c>
      <c r="AE59" s="96">
        <f>AI18</f>
        <v>0</v>
      </c>
    </row>
    <row r="60" spans="1:31" x14ac:dyDescent="0.3">
      <c r="E60" s="65">
        <v>6</v>
      </c>
      <c r="F60" s="113">
        <v>52.5</v>
      </c>
      <c r="G60" s="119">
        <v>0.97</v>
      </c>
      <c r="H60" s="2">
        <v>1052</v>
      </c>
      <c r="I60" s="3">
        <v>21</v>
      </c>
    </row>
    <row r="61" spans="1:31" x14ac:dyDescent="0.3">
      <c r="E61" s="65">
        <v>7</v>
      </c>
      <c r="F61" s="113">
        <v>63</v>
      </c>
      <c r="G61" s="119">
        <v>0.93</v>
      </c>
      <c r="H61" s="2">
        <v>1026</v>
      </c>
      <c r="I61" s="3">
        <v>22</v>
      </c>
    </row>
    <row r="62" spans="1:31" ht="15" thickBot="1" x14ac:dyDescent="0.35">
      <c r="E62" s="110">
        <v>8</v>
      </c>
      <c r="F62" s="113">
        <v>73.5</v>
      </c>
      <c r="G62" s="119">
        <v>0.9</v>
      </c>
      <c r="H62" s="6">
        <v>1020</v>
      </c>
      <c r="I62" s="7">
        <v>22</v>
      </c>
    </row>
  </sheetData>
  <mergeCells count="7">
    <mergeCell ref="E52:I52"/>
    <mergeCell ref="I1:M1"/>
    <mergeCell ref="V16:Z16"/>
    <mergeCell ref="AA16:AI16"/>
    <mergeCell ref="D2:H2"/>
    <mergeCell ref="O2:S2"/>
    <mergeCell ref="AB2:AB12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AJ4600"/>
  <sheetViews>
    <sheetView zoomScale="37" zoomScaleNormal="80" workbookViewId="0">
      <selection activeCell="C3" sqref="C3"/>
    </sheetView>
  </sheetViews>
  <sheetFormatPr defaultColWidth="8.6640625" defaultRowHeight="14.4" x14ac:dyDescent="0.3"/>
  <cols>
    <col min="1" max="1" width="9.44140625" style="60" bestFit="1" customWidth="1"/>
    <col min="2" max="2" width="13.109375" style="60" bestFit="1" customWidth="1"/>
    <col min="3" max="3" width="13.33203125" style="62" bestFit="1" customWidth="1"/>
    <col min="4" max="4" width="18.109375" style="62" bestFit="1" customWidth="1"/>
    <col min="5" max="5" width="23.44140625" style="62" bestFit="1" customWidth="1"/>
    <col min="6" max="6" width="24" style="62" bestFit="1" customWidth="1"/>
    <col min="9" max="9" width="10.33203125" customWidth="1"/>
    <col min="10" max="10" width="10.44140625" customWidth="1"/>
  </cols>
  <sheetData>
    <row r="1" spans="1:12" x14ac:dyDescent="0.3">
      <c r="A1" s="57"/>
      <c r="B1" s="58" t="s">
        <v>122</v>
      </c>
      <c r="C1" s="2" t="s">
        <v>123</v>
      </c>
      <c r="D1" s="2" t="s">
        <v>124</v>
      </c>
      <c r="E1" s="2" t="s">
        <v>125</v>
      </c>
      <c r="F1" s="2" t="s">
        <v>126</v>
      </c>
    </row>
    <row r="2" spans="1:12" x14ac:dyDescent="0.3">
      <c r="A2" s="57" t="s">
        <v>108</v>
      </c>
      <c r="B2" s="58" t="s">
        <v>105</v>
      </c>
      <c r="C2" s="2" t="s">
        <v>105</v>
      </c>
      <c r="D2" s="2" t="s">
        <v>107</v>
      </c>
      <c r="E2" s="2" t="s">
        <v>111</v>
      </c>
      <c r="F2" s="2" t="s">
        <v>113</v>
      </c>
    </row>
    <row r="3" spans="1:12" x14ac:dyDescent="0.3">
      <c r="A3" s="59" t="e">
        <f>'Raw Potentiostat'!#REF!/60</f>
        <v>#REF!</v>
      </c>
      <c r="B3" s="59" t="e">
        <f>'Raw Potentiostat'!#REF!</f>
        <v>#REF!</v>
      </c>
      <c r="C3" s="61" t="e">
        <f>B3-$J$3</f>
        <v>#REF!</v>
      </c>
      <c r="D3" s="61" t="e">
        <f>B3/$J$4</f>
        <v>#REF!</v>
      </c>
      <c r="E3" s="61" t="e">
        <f>D3/$J$5</f>
        <v>#REF!</v>
      </c>
      <c r="F3" s="61" t="e">
        <f>D3/$J$6</f>
        <v>#REF!</v>
      </c>
      <c r="I3" s="86" t="s">
        <v>115</v>
      </c>
      <c r="J3" s="86"/>
    </row>
    <row r="4" spans="1:12" x14ac:dyDescent="0.3">
      <c r="A4" s="59" t="e">
        <f>'Raw Potentiostat'!#REF!/60</f>
        <v>#REF!</v>
      </c>
      <c r="B4" s="59" t="e">
        <f>'Raw Potentiostat'!#REF!</f>
        <v>#REF!</v>
      </c>
      <c r="C4" s="61" t="e">
        <f t="shared" ref="C4:C66" si="0">B4-$J$3</f>
        <v>#REF!</v>
      </c>
      <c r="D4" s="61" t="e">
        <f>B4/$J$4</f>
        <v>#REF!</v>
      </c>
      <c r="E4" s="61" t="e">
        <f t="shared" ref="E4:E66" si="1">D4/$J$5</f>
        <v>#REF!</v>
      </c>
      <c r="F4" s="61" t="e">
        <f t="shared" ref="F4:F66" si="2">D4/$J$6</f>
        <v>#REF!</v>
      </c>
      <c r="I4" s="44" t="s">
        <v>114</v>
      </c>
      <c r="J4" s="44">
        <f>ECDL!H13</f>
        <v>6.0082304526748969</v>
      </c>
    </row>
    <row r="5" spans="1:12" x14ac:dyDescent="0.3">
      <c r="A5" s="59">
        <f>'Raw Potentiostat'!H57/60</f>
        <v>0</v>
      </c>
      <c r="B5" s="59">
        <f>'Raw Potentiostat'!K57</f>
        <v>0</v>
      </c>
      <c r="C5" s="61">
        <f t="shared" si="0"/>
        <v>0</v>
      </c>
      <c r="D5" s="61">
        <f t="shared" ref="D5:D67" si="3">B5/$J$4</f>
        <v>0</v>
      </c>
      <c r="E5" s="61">
        <f t="shared" si="1"/>
        <v>0</v>
      </c>
      <c r="F5" s="61">
        <f t="shared" si="2"/>
        <v>0</v>
      </c>
      <c r="I5" s="86" t="s">
        <v>172</v>
      </c>
      <c r="J5" s="108">
        <v>45</v>
      </c>
    </row>
    <row r="6" spans="1:12" x14ac:dyDescent="0.3">
      <c r="A6" s="59">
        <f>'Raw Potentiostat'!H58/60</f>
        <v>0</v>
      </c>
      <c r="B6" s="59">
        <f>'Raw Potentiostat'!K58</f>
        <v>0</v>
      </c>
      <c r="C6" s="61">
        <f t="shared" si="0"/>
        <v>0</v>
      </c>
      <c r="D6" s="61">
        <f t="shared" si="3"/>
        <v>0</v>
      </c>
      <c r="E6" s="61">
        <f t="shared" si="1"/>
        <v>0</v>
      </c>
      <c r="F6" s="61">
        <f t="shared" si="2"/>
        <v>0</v>
      </c>
      <c r="I6" s="44" t="s">
        <v>103</v>
      </c>
      <c r="J6" s="45">
        <f>'SURFACE ATOMS'!J9</f>
        <v>7443611299473824</v>
      </c>
    </row>
    <row r="7" spans="1:12" x14ac:dyDescent="0.3">
      <c r="A7" s="59">
        <f>'Raw Potentiostat'!H59/60</f>
        <v>0</v>
      </c>
      <c r="B7" s="59">
        <f>'Raw Potentiostat'!K59</f>
        <v>0</v>
      </c>
      <c r="C7" s="61">
        <f t="shared" si="0"/>
        <v>0</v>
      </c>
      <c r="D7" s="61">
        <f t="shared" si="3"/>
        <v>0</v>
      </c>
      <c r="E7" s="61">
        <f t="shared" si="1"/>
        <v>0</v>
      </c>
      <c r="F7" s="61">
        <f t="shared" si="2"/>
        <v>0</v>
      </c>
      <c r="I7" s="84" t="s">
        <v>158</v>
      </c>
      <c r="J7" s="97">
        <f>A4503*60</f>
        <v>0</v>
      </c>
    </row>
    <row r="8" spans="1:12" x14ac:dyDescent="0.3">
      <c r="A8" s="59" t="e">
        <f>'Raw Potentiostat'!H60/60</f>
        <v>#VALUE!</v>
      </c>
      <c r="B8" s="59" t="str">
        <f>'Raw Potentiostat'!K60</f>
        <v>I/mA</v>
      </c>
      <c r="C8" s="61" t="e">
        <f t="shared" si="0"/>
        <v>#VALUE!</v>
      </c>
      <c r="D8" s="61" t="e">
        <f t="shared" si="3"/>
        <v>#VALUE!</v>
      </c>
      <c r="E8" s="61" t="e">
        <f t="shared" si="1"/>
        <v>#VALUE!</v>
      </c>
      <c r="F8" s="61" t="e">
        <f t="shared" si="2"/>
        <v>#VALUE!</v>
      </c>
    </row>
    <row r="9" spans="1:12" x14ac:dyDescent="0.3">
      <c r="A9" s="59">
        <f>'Raw Potentiostat'!H61/60</f>
        <v>8.466666452780667E-4</v>
      </c>
      <c r="B9" s="59">
        <f>'Raw Potentiostat'!K61</f>
        <v>-20.024277000000001</v>
      </c>
      <c r="C9" s="61">
        <f t="shared" si="0"/>
        <v>-20.024277000000001</v>
      </c>
      <c r="D9" s="61">
        <f t="shared" si="3"/>
        <v>-3.3328077472602744</v>
      </c>
      <c r="E9" s="61">
        <f t="shared" si="1"/>
        <v>-7.4062394383561658E-2</v>
      </c>
      <c r="F9" s="61">
        <f t="shared" si="2"/>
        <v>-4.4774070181443582E-16</v>
      </c>
    </row>
    <row r="10" spans="1:12" x14ac:dyDescent="0.3">
      <c r="A10" s="59">
        <f>'Raw Potentiostat'!H62/60</f>
        <v>8.5999997827457166E-4</v>
      </c>
      <c r="B10" s="59">
        <f>'Raw Potentiostat'!K62</f>
        <v>-25.462655999999999</v>
      </c>
      <c r="C10" s="61">
        <f t="shared" si="0"/>
        <v>-25.462655999999999</v>
      </c>
      <c r="D10" s="61">
        <f t="shared" si="3"/>
        <v>-4.2379626082191777</v>
      </c>
      <c r="E10" s="61">
        <f t="shared" si="1"/>
        <v>-9.417694684931506E-2</v>
      </c>
      <c r="F10" s="61">
        <f t="shared" si="2"/>
        <v>-5.6934227725173559E-16</v>
      </c>
    </row>
    <row r="11" spans="1:12" x14ac:dyDescent="0.3">
      <c r="A11" s="59">
        <f>'Raw Potentiostat'!H63/60</f>
        <v>8.93333310765835E-4</v>
      </c>
      <c r="B11" s="59">
        <f>'Raw Potentiostat'!K63</f>
        <v>-20.083798999999999</v>
      </c>
      <c r="C11" s="61">
        <f t="shared" si="0"/>
        <v>-20.083798999999999</v>
      </c>
      <c r="D11" s="61">
        <f t="shared" si="3"/>
        <v>-3.3427144910958906</v>
      </c>
      <c r="E11" s="61">
        <f t="shared" si="1"/>
        <v>-7.4282544246575349E-2</v>
      </c>
      <c r="F11" s="61">
        <f t="shared" si="2"/>
        <v>-4.490716073973639E-16</v>
      </c>
    </row>
    <row r="12" spans="1:12" x14ac:dyDescent="0.3">
      <c r="A12" s="59">
        <f>'Raw Potentiostat'!H64/60</f>
        <v>9.8999997499049511E-4</v>
      </c>
      <c r="B12" s="59">
        <f>'Raw Potentiostat'!K64</f>
        <v>-15.067423</v>
      </c>
      <c r="C12" s="61">
        <f t="shared" si="0"/>
        <v>-15.067423</v>
      </c>
      <c r="D12" s="61">
        <f t="shared" si="3"/>
        <v>-2.5077971157534247</v>
      </c>
      <c r="E12" s="61">
        <f t="shared" si="1"/>
        <v>-5.572882479452055E-2</v>
      </c>
      <c r="F12" s="61">
        <f t="shared" si="2"/>
        <v>-3.3690597411107384E-16</v>
      </c>
      <c r="I12" s="156" t="s">
        <v>127</v>
      </c>
      <c r="J12" s="157"/>
      <c r="K12" s="157"/>
      <c r="L12" s="158"/>
    </row>
    <row r="13" spans="1:12" x14ac:dyDescent="0.3">
      <c r="A13" s="59">
        <f>'Raw Potentiostat'!H65/60</f>
        <v>1.7656666220621668E-2</v>
      </c>
      <c r="B13" s="59">
        <f>'Raw Potentiostat'!K65</f>
        <v>-11.986321999999999</v>
      </c>
      <c r="C13" s="61">
        <f t="shared" si="0"/>
        <v>-11.986321999999999</v>
      </c>
      <c r="D13" s="61">
        <f t="shared" si="3"/>
        <v>-1.9949837301369864</v>
      </c>
      <c r="E13" s="61">
        <f t="shared" si="1"/>
        <v>-4.433297178082192E-2</v>
      </c>
      <c r="F13" s="61">
        <f t="shared" si="2"/>
        <v>-2.6801288378370972E-16</v>
      </c>
      <c r="I13" s="46" t="s">
        <v>104</v>
      </c>
      <c r="J13" s="47">
        <f>AVERAGE(B603:B4503)</f>
        <v>-6.036855900223669</v>
      </c>
      <c r="K13" s="48" t="s">
        <v>128</v>
      </c>
      <c r="L13" s="49"/>
    </row>
    <row r="14" spans="1:12" x14ac:dyDescent="0.3">
      <c r="A14" s="59">
        <f>'Raw Potentiostat'!H66/60</f>
        <v>3.4323332466253E-2</v>
      </c>
      <c r="B14" s="59">
        <f>'Raw Potentiostat'!K66</f>
        <v>-10.877889</v>
      </c>
      <c r="C14" s="61">
        <f t="shared" si="0"/>
        <v>-10.877889</v>
      </c>
      <c r="D14" s="61">
        <f t="shared" si="3"/>
        <v>-1.8104979636986303</v>
      </c>
      <c r="E14" s="61">
        <f t="shared" si="1"/>
        <v>-4.023328808219178E-2</v>
      </c>
      <c r="F14" s="61">
        <f t="shared" si="2"/>
        <v>-2.4322843991418672E-16</v>
      </c>
      <c r="I14" s="46" t="s">
        <v>106</v>
      </c>
      <c r="J14" s="50">
        <f>AVERAGE(C604:C4504)</f>
        <v>-6.0373131147952677</v>
      </c>
      <c r="K14" s="51" t="s">
        <v>128</v>
      </c>
      <c r="L14" s="52"/>
    </row>
    <row r="15" spans="1:12" x14ac:dyDescent="0.3">
      <c r="A15" s="59">
        <f>'Raw Potentiostat'!H67/60</f>
        <v>5.0989998711884164E-2</v>
      </c>
      <c r="B15" s="59">
        <f>'Raw Potentiostat'!K67</f>
        <v>-10.304403000000001</v>
      </c>
      <c r="C15" s="61">
        <f t="shared" si="0"/>
        <v>-10.304403000000001</v>
      </c>
      <c r="D15" s="61">
        <f t="shared" si="3"/>
        <v>-1.7150478965753426</v>
      </c>
      <c r="E15" s="61">
        <f t="shared" si="1"/>
        <v>-3.811217547945206E-2</v>
      </c>
      <c r="F15" s="61">
        <f t="shared" si="2"/>
        <v>-2.3040535401097267E-16</v>
      </c>
      <c r="I15" s="114" t="s">
        <v>109</v>
      </c>
      <c r="J15" s="115">
        <f>AVERAGE(D605:D4505)</f>
        <v>-1.004916574781787</v>
      </c>
      <c r="K15" s="116" t="s">
        <v>129</v>
      </c>
      <c r="L15" s="117"/>
    </row>
    <row r="16" spans="1:12" x14ac:dyDescent="0.3">
      <c r="A16" s="59">
        <f>'Raw Potentiostat'!H68/60</f>
        <v>6.7656664957515503E-2</v>
      </c>
      <c r="B16" s="59">
        <f>'Raw Potentiostat'!K68</f>
        <v>-10.827904999999999</v>
      </c>
      <c r="C16" s="61">
        <f t="shared" si="0"/>
        <v>-10.827904999999999</v>
      </c>
      <c r="D16" s="61">
        <f t="shared" si="3"/>
        <v>-1.8021787089041095</v>
      </c>
      <c r="E16" s="61">
        <f t="shared" si="1"/>
        <v>-4.0048415753424653E-2</v>
      </c>
      <c r="F16" s="61">
        <f t="shared" si="2"/>
        <v>-2.4211080299578543E-16</v>
      </c>
      <c r="I16" s="46" t="s">
        <v>110</v>
      </c>
      <c r="J16" s="53">
        <f>AVERAGE(E606:E4506)</f>
        <v>-2.2333195649229993E-2</v>
      </c>
      <c r="K16" s="51" t="s">
        <v>148</v>
      </c>
      <c r="L16" s="52"/>
    </row>
    <row r="17" spans="1:12" x14ac:dyDescent="0.3">
      <c r="A17" s="59">
        <f>'Raw Potentiostat'!H69/60</f>
        <v>8.4323331203146668E-2</v>
      </c>
      <c r="B17" s="59">
        <f>'Raw Potentiostat'!K69</f>
        <v>-10.833627999999999</v>
      </c>
      <c r="C17" s="61">
        <f t="shared" si="0"/>
        <v>-10.833627999999999</v>
      </c>
      <c r="D17" s="61">
        <f t="shared" si="3"/>
        <v>-1.8031312356164384</v>
      </c>
      <c r="E17" s="61">
        <f t="shared" si="1"/>
        <v>-4.0069583013698631E-2</v>
      </c>
      <c r="F17" s="61">
        <f t="shared" si="2"/>
        <v>-2.4223876866648028E-16</v>
      </c>
      <c r="I17" s="46" t="s">
        <v>112</v>
      </c>
      <c r="J17" s="54">
        <f>AVERAGE(F607:F4507)</f>
        <v>-1.35024798439281E-16</v>
      </c>
      <c r="K17" s="55" t="s">
        <v>149</v>
      </c>
      <c r="L17" s="56"/>
    </row>
    <row r="18" spans="1:12" x14ac:dyDescent="0.3">
      <c r="A18" s="59">
        <f>'Raw Potentiostat'!H70/60</f>
        <v>0.100989997448778</v>
      </c>
      <c r="B18" s="59">
        <f>'Raw Potentiostat'!K70</f>
        <v>-10.122399</v>
      </c>
      <c r="C18" s="61">
        <f t="shared" si="0"/>
        <v>-10.122399</v>
      </c>
      <c r="D18" s="61">
        <f t="shared" si="3"/>
        <v>-1.6847554499999999</v>
      </c>
      <c r="E18" s="61">
        <f t="shared" si="1"/>
        <v>-3.7439010000000002E-2</v>
      </c>
      <c r="F18" s="61">
        <f t="shared" si="2"/>
        <v>-2.2633576394821858E-16</v>
      </c>
    </row>
    <row r="19" spans="1:12" x14ac:dyDescent="0.3">
      <c r="A19" s="59">
        <f>'Raw Potentiostat'!H71/60</f>
        <v>0.11765666369440916</v>
      </c>
      <c r="B19" s="59">
        <f>'Raw Potentiostat'!K71</f>
        <v>-9.6813154000000008</v>
      </c>
      <c r="C19" s="61">
        <f t="shared" si="0"/>
        <v>-9.6813154000000008</v>
      </c>
      <c r="D19" s="61">
        <f t="shared" si="3"/>
        <v>-1.6113422206849317</v>
      </c>
      <c r="E19" s="61">
        <f t="shared" si="1"/>
        <v>-3.5807604904109593E-2</v>
      </c>
      <c r="F19" s="61">
        <f t="shared" si="2"/>
        <v>-2.1647318161264475E-16</v>
      </c>
      <c r="I19" s="156" t="s">
        <v>159</v>
      </c>
      <c r="J19" s="157"/>
      <c r="K19" s="157"/>
      <c r="L19" s="158"/>
    </row>
    <row r="20" spans="1:12" x14ac:dyDescent="0.3">
      <c r="A20" s="59">
        <f>'Raw Potentiostat'!H72/60</f>
        <v>0.13432332994004048</v>
      </c>
      <c r="B20" s="59">
        <f>'Raw Potentiostat'!K72</f>
        <v>-11.136206</v>
      </c>
      <c r="C20" s="61">
        <f t="shared" si="0"/>
        <v>-11.136206</v>
      </c>
      <c r="D20" s="61">
        <f t="shared" si="3"/>
        <v>-1.8534918205479451</v>
      </c>
      <c r="E20" s="61">
        <f t="shared" si="1"/>
        <v>-4.118870712328767E-2</v>
      </c>
      <c r="F20" s="61">
        <f t="shared" si="2"/>
        <v>-2.4900438053219747E-16</v>
      </c>
      <c r="I20" s="46" t="s">
        <v>104</v>
      </c>
      <c r="J20" s="47">
        <f>(AVERAGE(B610:B4510)*J7)/1000</f>
        <v>0</v>
      </c>
      <c r="K20" s="48" t="s">
        <v>102</v>
      </c>
      <c r="L20" s="49"/>
    </row>
    <row r="21" spans="1:12" x14ac:dyDescent="0.3">
      <c r="A21" s="59">
        <f>'Raw Potentiostat'!H73/60</f>
        <v>0.15098999618567166</v>
      </c>
      <c r="B21" s="59">
        <f>'Raw Potentiostat'!K73</f>
        <v>-10.434134</v>
      </c>
      <c r="C21" s="61">
        <f t="shared" si="0"/>
        <v>-10.434134</v>
      </c>
      <c r="D21" s="61">
        <f t="shared" si="3"/>
        <v>-1.7366401109589042</v>
      </c>
      <c r="E21" s="61">
        <f t="shared" si="1"/>
        <v>-3.8592002465753429E-2</v>
      </c>
      <c r="F21" s="61">
        <f t="shared" si="2"/>
        <v>-2.3330612535902622E-16</v>
      </c>
      <c r="I21" s="46" t="s">
        <v>106</v>
      </c>
      <c r="J21" s="50">
        <f>(AVERAGE(C611:C4511)*J7)/1000</f>
        <v>0</v>
      </c>
      <c r="K21" s="51" t="s">
        <v>102</v>
      </c>
      <c r="L21" s="52"/>
    </row>
    <row r="22" spans="1:12" x14ac:dyDescent="0.3">
      <c r="A22" s="59">
        <f>'Raw Potentiostat'!H74/60</f>
        <v>0.16765666243130167</v>
      </c>
      <c r="B22" s="59">
        <f>'Raw Potentiostat'!K74</f>
        <v>-9.9728270000000006</v>
      </c>
      <c r="C22" s="61">
        <f t="shared" si="0"/>
        <v>-9.9728270000000006</v>
      </c>
      <c r="D22" s="61">
        <f t="shared" si="3"/>
        <v>-1.659860932191781</v>
      </c>
      <c r="E22" s="61">
        <f t="shared" si="1"/>
        <v>-3.6885798493150691E-2</v>
      </c>
      <c r="F22" s="61">
        <f t="shared" si="2"/>
        <v>-2.2299134995255781E-16</v>
      </c>
      <c r="I22" s="46" t="s">
        <v>109</v>
      </c>
      <c r="J22" s="50">
        <f>(AVERAGE(D612:D4512)*J7)/1000</f>
        <v>0</v>
      </c>
      <c r="K22" s="51" t="s">
        <v>160</v>
      </c>
      <c r="L22" s="52"/>
    </row>
    <row r="23" spans="1:12" x14ac:dyDescent="0.3">
      <c r="A23" s="59">
        <f>'Raw Potentiostat'!H75/60</f>
        <v>0.18432332867693332</v>
      </c>
      <c r="B23" s="59">
        <f>'Raw Potentiostat'!K75</f>
        <v>-9.6149225000000005</v>
      </c>
      <c r="C23" s="61">
        <f t="shared" si="0"/>
        <v>-9.6149225000000005</v>
      </c>
      <c r="D23" s="61">
        <f t="shared" si="3"/>
        <v>-1.6002918955479453</v>
      </c>
      <c r="E23" s="61">
        <f t="shared" si="1"/>
        <v>-3.5562042123287674E-2</v>
      </c>
      <c r="F23" s="61">
        <f t="shared" si="2"/>
        <v>-2.1498864343723417E-16</v>
      </c>
      <c r="I23" s="46" t="s">
        <v>110</v>
      </c>
      <c r="J23" s="53">
        <f>(AVERAGE(E613:E4513)*J7)/1000</f>
        <v>0</v>
      </c>
      <c r="K23" s="51" t="s">
        <v>161</v>
      </c>
      <c r="L23" s="52"/>
    </row>
    <row r="24" spans="1:12" x14ac:dyDescent="0.3">
      <c r="A24" s="59">
        <f>'Raw Potentiostat'!H76/60</f>
        <v>0.200989994922565</v>
      </c>
      <c r="B24" s="59">
        <f>'Raw Potentiostat'!K76</f>
        <v>-10.625296000000001</v>
      </c>
      <c r="C24" s="61">
        <f t="shared" si="0"/>
        <v>-10.625296000000001</v>
      </c>
      <c r="D24" s="61">
        <f t="shared" si="3"/>
        <v>-1.7684568000000003</v>
      </c>
      <c r="E24" s="61">
        <f t="shared" si="1"/>
        <v>-3.9299040000000007E-2</v>
      </c>
      <c r="F24" s="61">
        <f t="shared" si="2"/>
        <v>-2.3758048732676429E-16</v>
      </c>
      <c r="I24" s="46" t="s">
        <v>112</v>
      </c>
      <c r="J24" s="54">
        <f>(AVERAGE(F614:F4514)*J7)/1000</f>
        <v>0</v>
      </c>
      <c r="K24" s="55" t="s">
        <v>162</v>
      </c>
      <c r="L24" s="56"/>
    </row>
    <row r="25" spans="1:12" x14ac:dyDescent="0.3">
      <c r="A25" s="59">
        <f>'Raw Potentiostat'!H77/60</f>
        <v>0.21765666116819665</v>
      </c>
      <c r="B25" s="59">
        <f>'Raw Potentiostat'!K77</f>
        <v>-10.047995</v>
      </c>
      <c r="C25" s="61">
        <f t="shared" si="0"/>
        <v>-10.047995</v>
      </c>
      <c r="D25" s="61">
        <f t="shared" si="3"/>
        <v>-1.6723717705479453</v>
      </c>
      <c r="E25" s="61">
        <f t="shared" si="1"/>
        <v>-3.7163817123287674E-2</v>
      </c>
      <c r="F25" s="61">
        <f t="shared" si="2"/>
        <v>-2.2467209842971816E-16</v>
      </c>
    </row>
    <row r="26" spans="1:12" x14ac:dyDescent="0.3">
      <c r="A26" s="59">
        <f>'Raw Potentiostat'!H78/60</f>
        <v>0.23432332741382667</v>
      </c>
      <c r="B26" s="59">
        <f>'Raw Potentiostat'!K78</f>
        <v>-9.5622682999999995</v>
      </c>
      <c r="C26" s="61">
        <f t="shared" si="0"/>
        <v>-9.5622682999999995</v>
      </c>
      <c r="D26" s="61">
        <f t="shared" si="3"/>
        <v>-1.5915282170547944</v>
      </c>
      <c r="E26" s="61">
        <f t="shared" si="1"/>
        <v>-3.5367293712328766E-2</v>
      </c>
      <c r="F26" s="61">
        <f t="shared" si="2"/>
        <v>-2.1381130113111854E-16</v>
      </c>
    </row>
    <row r="27" spans="1:12" x14ac:dyDescent="0.3">
      <c r="A27" s="59">
        <f>'Raw Potentiostat'!H79/60</f>
        <v>0.25098999365945834</v>
      </c>
      <c r="B27" s="59">
        <f>'Raw Potentiostat'!K79</f>
        <v>-10.658110000000001</v>
      </c>
      <c r="C27" s="61">
        <f t="shared" si="0"/>
        <v>-10.658110000000001</v>
      </c>
      <c r="D27" s="61">
        <f t="shared" si="3"/>
        <v>-1.7739183082191783</v>
      </c>
      <c r="E27" s="61">
        <f t="shared" si="1"/>
        <v>-3.9420406849315075E-2</v>
      </c>
      <c r="F27" s="61">
        <f t="shared" si="2"/>
        <v>-2.3831420487318751E-16</v>
      </c>
    </row>
    <row r="28" spans="1:12" x14ac:dyDescent="0.3">
      <c r="A28" s="59">
        <f>'Raw Potentiostat'!H80/60</f>
        <v>0.26765665990509002</v>
      </c>
      <c r="B28" s="59">
        <f>'Raw Potentiostat'!K80</f>
        <v>-10.029679</v>
      </c>
      <c r="C28" s="61">
        <f t="shared" si="0"/>
        <v>-10.029679</v>
      </c>
      <c r="D28" s="61">
        <f t="shared" si="3"/>
        <v>-1.6693232856164384</v>
      </c>
      <c r="E28" s="61">
        <f t="shared" si="1"/>
        <v>-3.7096073013698633E-2</v>
      </c>
      <c r="F28" s="61">
        <f t="shared" si="2"/>
        <v>-2.2426255461975021E-16</v>
      </c>
    </row>
    <row r="29" spans="1:12" x14ac:dyDescent="0.3">
      <c r="A29" s="59">
        <f>'Raw Potentiostat'!H81/60</f>
        <v>0.2843233261507217</v>
      </c>
      <c r="B29" s="59">
        <f>'Raw Potentiostat'!K81</f>
        <v>-9.7679290999999999</v>
      </c>
      <c r="C29" s="61">
        <f t="shared" si="0"/>
        <v>-9.7679290999999999</v>
      </c>
      <c r="D29" s="61">
        <f t="shared" si="3"/>
        <v>-1.6257580625342467</v>
      </c>
      <c r="E29" s="61">
        <f t="shared" si="1"/>
        <v>-3.6127956945205479E-2</v>
      </c>
      <c r="F29" s="61">
        <f t="shared" si="2"/>
        <v>-2.1840985472322671E-16</v>
      </c>
    </row>
    <row r="30" spans="1:12" x14ac:dyDescent="0.3">
      <c r="A30" s="59">
        <f>'Raw Potentiostat'!H82/60</f>
        <v>0.30098999239635166</v>
      </c>
      <c r="B30" s="59">
        <f>'Raw Potentiostat'!K82</f>
        <v>-9.5985165000000006</v>
      </c>
      <c r="C30" s="61">
        <f t="shared" si="0"/>
        <v>-9.5985165000000006</v>
      </c>
      <c r="D30" s="61">
        <f t="shared" si="3"/>
        <v>-1.5975613078767126</v>
      </c>
      <c r="E30" s="61">
        <f t="shared" si="1"/>
        <v>-3.5501362397260282E-2</v>
      </c>
      <c r="F30" s="61">
        <f t="shared" si="2"/>
        <v>-2.1462180702391613E-16</v>
      </c>
    </row>
    <row r="31" spans="1:12" x14ac:dyDescent="0.3">
      <c r="A31" s="59">
        <f>'Raw Potentiostat'!H83/60</f>
        <v>0.31765665864198334</v>
      </c>
      <c r="B31" s="59">
        <f>'Raw Potentiostat'!K83</f>
        <v>-9.5958442999999995</v>
      </c>
      <c r="C31" s="61">
        <f t="shared" si="0"/>
        <v>-9.5958442999999995</v>
      </c>
      <c r="D31" s="61">
        <f t="shared" si="3"/>
        <v>-1.5971165513013699</v>
      </c>
      <c r="E31" s="61">
        <f t="shared" si="1"/>
        <v>-3.5491478917808218E-2</v>
      </c>
      <c r="F31" s="61">
        <f t="shared" si="2"/>
        <v>-2.1456205691641466E-16</v>
      </c>
    </row>
    <row r="32" spans="1:12" x14ac:dyDescent="0.3">
      <c r="A32" s="59">
        <f>'Raw Potentiostat'!H84/60</f>
        <v>0.33432332488761501</v>
      </c>
      <c r="B32" s="59">
        <f>'Raw Potentiostat'!K84</f>
        <v>-10.128504</v>
      </c>
      <c r="C32" s="61">
        <f t="shared" si="0"/>
        <v>-10.128504</v>
      </c>
      <c r="D32" s="61">
        <f t="shared" si="3"/>
        <v>-1.6857715561643836</v>
      </c>
      <c r="E32" s="61">
        <f t="shared" si="1"/>
        <v>-3.74615901369863E-2</v>
      </c>
      <c r="F32" s="61">
        <f t="shared" si="2"/>
        <v>-2.2647227109824337E-16</v>
      </c>
    </row>
    <row r="33" spans="1:6" x14ac:dyDescent="0.3">
      <c r="A33" s="59">
        <f>'Raw Potentiostat'!H85/60</f>
        <v>0.35098999113324669</v>
      </c>
      <c r="B33" s="59">
        <f>'Raw Potentiostat'!K85</f>
        <v>-9.6919985000000004</v>
      </c>
      <c r="C33" s="61">
        <f t="shared" si="0"/>
        <v>-9.6919985000000004</v>
      </c>
      <c r="D33" s="61">
        <f t="shared" si="3"/>
        <v>-1.6131202982876713</v>
      </c>
      <c r="E33" s="61">
        <f t="shared" si="1"/>
        <v>-3.5847117739726028E-2</v>
      </c>
      <c r="F33" s="61">
        <f t="shared" si="2"/>
        <v>-2.1671205459125734E-16</v>
      </c>
    </row>
    <row r="34" spans="1:6" x14ac:dyDescent="0.3">
      <c r="A34" s="59">
        <f>'Raw Potentiostat'!H86/60</f>
        <v>0.36765665737887671</v>
      </c>
      <c r="B34" s="59">
        <f>'Raw Potentiostat'!K86</f>
        <v>-9.2387037000000003</v>
      </c>
      <c r="C34" s="61">
        <f t="shared" si="0"/>
        <v>-9.2387037000000003</v>
      </c>
      <c r="D34" s="61">
        <f t="shared" si="3"/>
        <v>-1.5376746569178084</v>
      </c>
      <c r="E34" s="61">
        <f t="shared" si="1"/>
        <v>-3.4170547931506853E-2</v>
      </c>
      <c r="F34" s="61">
        <f t="shared" si="2"/>
        <v>-2.0657643112376164E-16</v>
      </c>
    </row>
    <row r="35" spans="1:6" x14ac:dyDescent="0.3">
      <c r="A35" s="59">
        <f>'Raw Potentiostat'!H87/60</f>
        <v>0.38432332362450838</v>
      </c>
      <c r="B35" s="59">
        <f>'Raw Potentiostat'!K87</f>
        <v>-10.284945</v>
      </c>
      <c r="C35" s="61">
        <f t="shared" si="0"/>
        <v>-10.284945</v>
      </c>
      <c r="D35" s="61">
        <f t="shared" si="3"/>
        <v>-1.711809339041096</v>
      </c>
      <c r="E35" s="61">
        <f t="shared" si="1"/>
        <v>-3.8040207534246577E-2</v>
      </c>
      <c r="F35" s="61">
        <f t="shared" si="2"/>
        <v>-2.2997027520258896E-16</v>
      </c>
    </row>
    <row r="36" spans="1:6" x14ac:dyDescent="0.3">
      <c r="A36" s="59">
        <f>'Raw Potentiostat'!H88/60</f>
        <v>0.40098998987014001</v>
      </c>
      <c r="B36" s="59">
        <f>'Raw Potentiostat'!K88</f>
        <v>-9.9297103999999994</v>
      </c>
      <c r="C36" s="61">
        <f t="shared" si="0"/>
        <v>-9.9297103999999994</v>
      </c>
      <c r="D36" s="61">
        <f t="shared" si="3"/>
        <v>-1.6526846761643836</v>
      </c>
      <c r="E36" s="61">
        <f t="shared" si="1"/>
        <v>-3.6726326136986301E-2</v>
      </c>
      <c r="F36" s="61">
        <f t="shared" si="2"/>
        <v>-2.2202726736701164E-16</v>
      </c>
    </row>
    <row r="37" spans="1:6" x14ac:dyDescent="0.3">
      <c r="A37" s="59">
        <f>'Raw Potentiostat'!H89/60</f>
        <v>0.41765665611577169</v>
      </c>
      <c r="B37" s="59">
        <f>'Raw Potentiostat'!K89</f>
        <v>-9.4123154000000007</v>
      </c>
      <c r="C37" s="61">
        <f t="shared" si="0"/>
        <v>-9.4123154000000007</v>
      </c>
      <c r="D37" s="61">
        <f t="shared" si="3"/>
        <v>-1.5665703028767126</v>
      </c>
      <c r="E37" s="61">
        <f t="shared" si="1"/>
        <v>-3.4812673397260283E-2</v>
      </c>
      <c r="F37" s="61">
        <f t="shared" si="2"/>
        <v>-2.1045837025201071E-16</v>
      </c>
    </row>
    <row r="38" spans="1:6" x14ac:dyDescent="0.3">
      <c r="A38" s="59">
        <f>'Raw Potentiostat'!H90/60</f>
        <v>0.43432332236140164</v>
      </c>
      <c r="B38" s="59">
        <f>'Raw Potentiostat'!K90</f>
        <v>-9.1589583999999995</v>
      </c>
      <c r="C38" s="61">
        <f t="shared" si="0"/>
        <v>-9.1589583999999995</v>
      </c>
      <c r="D38" s="61">
        <f t="shared" si="3"/>
        <v>-1.5244019802739726</v>
      </c>
      <c r="E38" s="61">
        <f t="shared" si="1"/>
        <v>-3.3875599561643835E-2</v>
      </c>
      <c r="F38" s="61">
        <f t="shared" si="2"/>
        <v>-2.0479333470592827E-16</v>
      </c>
    </row>
    <row r="39" spans="1:6" x14ac:dyDescent="0.3">
      <c r="A39" s="59">
        <f>'Raw Potentiostat'!H91/60</f>
        <v>0.45098998860703332</v>
      </c>
      <c r="B39" s="59">
        <f>'Raw Potentiostat'!K91</f>
        <v>-10.023192999999999</v>
      </c>
      <c r="C39" s="61">
        <f t="shared" si="0"/>
        <v>-10.023192999999999</v>
      </c>
      <c r="D39" s="61">
        <f t="shared" si="3"/>
        <v>-1.668243766438356</v>
      </c>
      <c r="E39" s="61">
        <f t="shared" si="1"/>
        <v>-3.7072083698630132E-2</v>
      </c>
      <c r="F39" s="61">
        <f t="shared" si="2"/>
        <v>-2.2411752835028894E-16</v>
      </c>
    </row>
    <row r="40" spans="1:6" x14ac:dyDescent="0.3">
      <c r="A40" s="59">
        <f>'Raw Potentiostat'!H92/60</f>
        <v>0.467656654852665</v>
      </c>
      <c r="B40" s="59">
        <f>'Raw Potentiostat'!K92</f>
        <v>-9.8221111000000008</v>
      </c>
      <c r="C40" s="61">
        <f t="shared" si="0"/>
        <v>-9.8221111000000008</v>
      </c>
      <c r="D40" s="61">
        <f t="shared" si="3"/>
        <v>-1.6347760255479453</v>
      </c>
      <c r="E40" s="61">
        <f t="shared" si="1"/>
        <v>-3.6328356123287671E-2</v>
      </c>
      <c r="F40" s="61">
        <f t="shared" si="2"/>
        <v>-2.1962135847468349E-16</v>
      </c>
    </row>
    <row r="41" spans="1:6" x14ac:dyDescent="0.3">
      <c r="A41" s="59">
        <f>'Raw Potentiostat'!H93/60</f>
        <v>0.48432332109829662</v>
      </c>
      <c r="B41" s="59">
        <f>'Raw Potentiostat'!K93</f>
        <v>-9.2673216000000007</v>
      </c>
      <c r="C41" s="61">
        <f t="shared" si="0"/>
        <v>-9.2673216000000007</v>
      </c>
      <c r="D41" s="61">
        <f t="shared" si="3"/>
        <v>-1.5424377731506851</v>
      </c>
      <c r="E41" s="61">
        <f t="shared" si="1"/>
        <v>-3.4276394958904111E-2</v>
      </c>
      <c r="F41" s="61">
        <f t="shared" si="2"/>
        <v>-2.0721632432092705E-16</v>
      </c>
    </row>
    <row r="42" spans="1:6" x14ac:dyDescent="0.3">
      <c r="A42" s="59">
        <f>'Raw Potentiostat'!H94/60</f>
        <v>0.50098998734392663</v>
      </c>
      <c r="B42" s="59">
        <f>'Raw Potentiostat'!K94</f>
        <v>-9.0101499999999994</v>
      </c>
      <c r="C42" s="61">
        <f t="shared" si="0"/>
        <v>-9.0101499999999994</v>
      </c>
      <c r="D42" s="61">
        <f t="shared" si="3"/>
        <v>-1.4996345547945205</v>
      </c>
      <c r="E42" s="61">
        <f t="shared" si="1"/>
        <v>-3.3325212328767125E-2</v>
      </c>
      <c r="F42" s="61">
        <f t="shared" si="2"/>
        <v>-2.0146599472496999E-16</v>
      </c>
    </row>
    <row r="43" spans="1:6" x14ac:dyDescent="0.3">
      <c r="A43" s="59">
        <f>'Raw Potentiostat'!H95/60</f>
        <v>0.51765665358955837</v>
      </c>
      <c r="B43" s="59">
        <f>'Raw Potentiostat'!K95</f>
        <v>-9.9091071999999993</v>
      </c>
      <c r="C43" s="61">
        <f t="shared" si="0"/>
        <v>-9.9091071999999993</v>
      </c>
      <c r="D43" s="61">
        <f t="shared" si="3"/>
        <v>-1.6492555134246576</v>
      </c>
      <c r="E43" s="61">
        <f t="shared" si="1"/>
        <v>-3.6650122520547945E-2</v>
      </c>
      <c r="F43" s="61">
        <f t="shared" si="2"/>
        <v>-2.2156658200855284E-16</v>
      </c>
    </row>
    <row r="44" spans="1:6" x14ac:dyDescent="0.3">
      <c r="A44" s="59">
        <f>'Raw Potentiostat'!H96/60</f>
        <v>0.53432331983518999</v>
      </c>
      <c r="B44" s="59">
        <f>'Raw Potentiostat'!K96</f>
        <v>-9.6900911000000001</v>
      </c>
      <c r="C44" s="61">
        <f t="shared" si="0"/>
        <v>-9.6900911000000001</v>
      </c>
      <c r="D44" s="61">
        <f t="shared" si="3"/>
        <v>-1.6128028337671234</v>
      </c>
      <c r="E44" s="61">
        <f t="shared" si="1"/>
        <v>-3.584006297260274E-2</v>
      </c>
      <c r="F44" s="61">
        <f t="shared" si="2"/>
        <v>-2.1666940533033068E-16</v>
      </c>
    </row>
    <row r="45" spans="1:6" x14ac:dyDescent="0.3">
      <c r="A45" s="59">
        <f>'Raw Potentiostat'!H97/60</f>
        <v>0.55098998608082173</v>
      </c>
      <c r="B45" s="59">
        <f>'Raw Potentiostat'!K97</f>
        <v>-9.3001356000000008</v>
      </c>
      <c r="C45" s="61">
        <f t="shared" si="0"/>
        <v>-9.3001356000000008</v>
      </c>
      <c r="D45" s="61">
        <f t="shared" si="3"/>
        <v>-1.5478992813698633</v>
      </c>
      <c r="E45" s="61">
        <f t="shared" si="1"/>
        <v>-3.4397761808219185E-2</v>
      </c>
      <c r="F45" s="61">
        <f t="shared" si="2"/>
        <v>-2.0795004186735029E-16</v>
      </c>
    </row>
    <row r="46" spans="1:6" x14ac:dyDescent="0.3">
      <c r="A46" s="59">
        <f>'Raw Potentiostat'!H98/60</f>
        <v>0.56765665232645168</v>
      </c>
      <c r="B46" s="59">
        <f>'Raw Potentiostat'!K98</f>
        <v>-8.9578761999999994</v>
      </c>
      <c r="C46" s="61">
        <f t="shared" si="0"/>
        <v>-8.9578761999999994</v>
      </c>
      <c r="D46" s="61">
        <f t="shared" si="3"/>
        <v>-1.4909341894520547</v>
      </c>
      <c r="E46" s="61">
        <f t="shared" si="1"/>
        <v>-3.3131870876712328E-2</v>
      </c>
      <c r="F46" s="61">
        <f t="shared" si="2"/>
        <v>-2.0029715812235469E-16</v>
      </c>
    </row>
    <row r="47" spans="1:6" x14ac:dyDescent="0.3">
      <c r="A47" s="59">
        <f>'Raw Potentiostat'!H99/60</f>
        <v>0.58432331857208331</v>
      </c>
      <c r="B47" s="59">
        <f>'Raw Potentiostat'!K99</f>
        <v>-8.7384786999999999</v>
      </c>
      <c r="C47" s="61">
        <f t="shared" si="0"/>
        <v>-8.7384786999999999</v>
      </c>
      <c r="D47" s="61">
        <f t="shared" si="3"/>
        <v>-1.4544180302054794</v>
      </c>
      <c r="E47" s="61">
        <f t="shared" si="1"/>
        <v>-3.2320400671232874E-2</v>
      </c>
      <c r="F47" s="61">
        <f t="shared" si="2"/>
        <v>-1.9539145338073869E-16</v>
      </c>
    </row>
    <row r="48" spans="1:6" x14ac:dyDescent="0.3">
      <c r="A48" s="59">
        <f>'Raw Potentiostat'!H100/60</f>
        <v>0.60098998481771504</v>
      </c>
      <c r="B48" s="59">
        <f>'Raw Potentiostat'!K100</f>
        <v>-9.8663720999999995</v>
      </c>
      <c r="C48" s="61">
        <f t="shared" si="0"/>
        <v>-9.8663720999999995</v>
      </c>
      <c r="D48" s="61">
        <f t="shared" si="3"/>
        <v>-1.642142753630137</v>
      </c>
      <c r="E48" s="61">
        <f t="shared" si="1"/>
        <v>-3.649206119178082E-2</v>
      </c>
      <c r="F48" s="61">
        <f t="shared" si="2"/>
        <v>-2.2061102972238987E-16</v>
      </c>
    </row>
    <row r="49" spans="1:36" x14ac:dyDescent="0.3">
      <c r="A49" s="59">
        <f>'Raw Potentiostat'!H101/60</f>
        <v>0.61765665106334666</v>
      </c>
      <c r="B49" s="59">
        <f>'Raw Potentiostat'!K101</f>
        <v>-9.3215035999999998</v>
      </c>
      <c r="C49" s="61">
        <f t="shared" si="0"/>
        <v>-9.3215035999999998</v>
      </c>
      <c r="D49" s="61">
        <f t="shared" si="3"/>
        <v>-1.5514557361643835</v>
      </c>
      <c r="E49" s="61">
        <f t="shared" si="1"/>
        <v>-3.4476794136986302E-2</v>
      </c>
      <c r="F49" s="61">
        <f t="shared" si="2"/>
        <v>-2.0842782807238378E-16</v>
      </c>
    </row>
    <row r="50" spans="1:36" x14ac:dyDescent="0.3">
      <c r="A50" s="59">
        <f>'Raw Potentiostat'!H102/60</f>
        <v>0.63432331730897673</v>
      </c>
      <c r="B50" s="59">
        <f>'Raw Potentiostat'!K102</f>
        <v>-9.1478938999999997</v>
      </c>
      <c r="C50" s="61">
        <f t="shared" si="0"/>
        <v>-9.1478938999999997</v>
      </c>
      <c r="D50" s="61">
        <f t="shared" si="3"/>
        <v>-1.5225604230821919</v>
      </c>
      <c r="E50" s="61">
        <f t="shared" si="1"/>
        <v>-3.383467606849315E-2</v>
      </c>
      <c r="F50" s="61">
        <f t="shared" si="2"/>
        <v>-2.0454593366392185E-16</v>
      </c>
    </row>
    <row r="51" spans="1:36" x14ac:dyDescent="0.3">
      <c r="A51" s="59">
        <f>'Raw Potentiostat'!H103/60</f>
        <v>0.65098998355460824</v>
      </c>
      <c r="B51" s="59">
        <f>'Raw Potentiostat'!K103</f>
        <v>-8.8945369999999997</v>
      </c>
      <c r="C51" s="61">
        <f t="shared" si="0"/>
        <v>-8.8945369999999997</v>
      </c>
      <c r="D51" s="61">
        <f t="shared" si="3"/>
        <v>-1.4803921171232877</v>
      </c>
      <c r="E51" s="61">
        <f t="shared" si="1"/>
        <v>-3.2897602602739724E-2</v>
      </c>
      <c r="F51" s="61">
        <f t="shared" si="2"/>
        <v>-1.9888090035382879E-16</v>
      </c>
    </row>
    <row r="52" spans="1:36" x14ac:dyDescent="0.3">
      <c r="A52" s="59">
        <f>'Raw Potentiostat'!H104/60</f>
        <v>0.66765664980023998</v>
      </c>
      <c r="B52" s="59">
        <f>'Raw Potentiostat'!K104</f>
        <v>-9.8885021000000002</v>
      </c>
      <c r="C52" s="61">
        <f t="shared" si="0"/>
        <v>-9.8885021000000002</v>
      </c>
      <c r="D52" s="61">
        <f t="shared" si="3"/>
        <v>-1.645826034452055</v>
      </c>
      <c r="E52" s="61">
        <f t="shared" si="1"/>
        <v>-3.6573911876712335E-2</v>
      </c>
      <c r="F52" s="61">
        <f t="shared" si="2"/>
        <v>-2.2110585416629636E-16</v>
      </c>
    </row>
    <row r="53" spans="1:36" x14ac:dyDescent="0.3">
      <c r="A53" s="59">
        <f>'Raw Potentiostat'!H105/60</f>
        <v>0.6843233160458716</v>
      </c>
      <c r="B53" s="59">
        <f>'Raw Potentiostat'!K105</f>
        <v>-9.2986097000000001</v>
      </c>
      <c r="C53" s="61">
        <f t="shared" si="0"/>
        <v>-9.2986097000000001</v>
      </c>
      <c r="D53" s="61">
        <f t="shared" si="3"/>
        <v>-1.5476453130821919</v>
      </c>
      <c r="E53" s="61">
        <f t="shared" si="1"/>
        <v>-3.4392118068493155E-2</v>
      </c>
      <c r="F53" s="61">
        <f t="shared" si="2"/>
        <v>-2.0791592290580679E-16</v>
      </c>
    </row>
    <row r="54" spans="1:36" x14ac:dyDescent="0.3">
      <c r="A54" s="59">
        <f>'Raw Potentiostat'!H106/60</f>
        <v>0.70098998229150167</v>
      </c>
      <c r="B54" s="59">
        <f>'Raw Potentiostat'!K106</f>
        <v>-9.0185441999999991</v>
      </c>
      <c r="C54" s="61">
        <f t="shared" si="0"/>
        <v>-9.0185441999999991</v>
      </c>
      <c r="D54" s="61">
        <f t="shared" si="3"/>
        <v>-1.5010316716438354</v>
      </c>
      <c r="E54" s="61">
        <f t="shared" si="1"/>
        <v>-3.3356259369863007E-2</v>
      </c>
      <c r="F54" s="61">
        <f t="shared" si="2"/>
        <v>-2.0165368814327272E-16</v>
      </c>
    </row>
    <row r="55" spans="1:36" ht="15" customHeight="1" x14ac:dyDescent="0.3">
      <c r="A55" s="59">
        <f>'Raw Potentiostat'!H107/60</f>
        <v>0.71765664853713329</v>
      </c>
      <c r="B55" s="59">
        <f>'Raw Potentiostat'!K107</f>
        <v>-8.7930422000000004</v>
      </c>
      <c r="C55" s="61">
        <f t="shared" si="0"/>
        <v>-8.7930422000000004</v>
      </c>
      <c r="D55" s="61">
        <f t="shared" si="3"/>
        <v>-1.463499489452055</v>
      </c>
      <c r="E55" s="61">
        <f t="shared" si="1"/>
        <v>-3.2522210876712331E-2</v>
      </c>
      <c r="F55" s="61">
        <f t="shared" si="2"/>
        <v>-1.966114874315787E-16</v>
      </c>
      <c r="Z55" s="159" t="str">
        <f>'Raw Potentiostat'!$B$14</f>
        <v>File : CA_02_CA_C02.mpr</v>
      </c>
      <c r="AA55" s="159"/>
      <c r="AB55" s="159"/>
      <c r="AC55" s="159"/>
      <c r="AD55" s="159"/>
      <c r="AE55" s="159"/>
      <c r="AF55" s="159"/>
      <c r="AG55" s="159"/>
      <c r="AH55" s="159"/>
      <c r="AI55" s="159"/>
      <c r="AJ55" s="159"/>
    </row>
    <row r="56" spans="1:36" ht="15" customHeight="1" x14ac:dyDescent="0.3">
      <c r="A56" s="59">
        <f>'Raw Potentiostat'!H108/60</f>
        <v>0.73432331478276502</v>
      </c>
      <c r="B56" s="59">
        <f>'Raw Potentiostat'!K108</f>
        <v>-9.8270712000000007</v>
      </c>
      <c r="C56" s="61">
        <f t="shared" si="0"/>
        <v>-9.8270712000000007</v>
      </c>
      <c r="D56" s="61">
        <f t="shared" si="3"/>
        <v>-1.6356015764383562</v>
      </c>
      <c r="E56" s="61">
        <f t="shared" si="1"/>
        <v>-3.6346701698630142E-2</v>
      </c>
      <c r="F56" s="61">
        <f t="shared" si="2"/>
        <v>-2.1973226578260125E-16</v>
      </c>
      <c r="Z56" s="159"/>
      <c r="AA56" s="159"/>
      <c r="AB56" s="159"/>
      <c r="AC56" s="159"/>
      <c r="AD56" s="159"/>
      <c r="AE56" s="159"/>
      <c r="AF56" s="159"/>
      <c r="AG56" s="159"/>
      <c r="AH56" s="159"/>
      <c r="AI56" s="159"/>
      <c r="AJ56" s="159"/>
    </row>
    <row r="57" spans="1:36" ht="15" customHeight="1" x14ac:dyDescent="0.3">
      <c r="A57" s="59">
        <f>'Raw Potentiostat'!H109/60</f>
        <v>0.75098998102839665</v>
      </c>
      <c r="B57" s="59">
        <f>'Raw Potentiostat'!K109</f>
        <v>-9.2577829000000005</v>
      </c>
      <c r="C57" s="61">
        <f t="shared" si="0"/>
        <v>-9.2577829000000005</v>
      </c>
      <c r="D57" s="61">
        <f t="shared" si="3"/>
        <v>-1.54085016760274</v>
      </c>
      <c r="E57" s="61">
        <f t="shared" si="1"/>
        <v>-3.424111483561644E-2</v>
      </c>
      <c r="F57" s="61">
        <f t="shared" si="2"/>
        <v>-2.0700304000447472E-16</v>
      </c>
      <c r="Z57" s="159"/>
      <c r="AA57" s="159"/>
      <c r="AB57" s="159"/>
      <c r="AC57" s="159"/>
      <c r="AD57" s="159"/>
      <c r="AE57" s="159"/>
      <c r="AF57" s="159"/>
      <c r="AG57" s="159"/>
      <c r="AH57" s="159"/>
      <c r="AI57" s="159"/>
      <c r="AJ57" s="159"/>
    </row>
    <row r="58" spans="1:36" ht="15" customHeight="1" x14ac:dyDescent="0.3">
      <c r="A58" s="59">
        <f>'Raw Potentiostat'!H110/60</f>
        <v>0.76765664727402672</v>
      </c>
      <c r="B58" s="59">
        <f>'Raw Potentiostat'!K110</f>
        <v>-8.9181937999999992</v>
      </c>
      <c r="C58" s="61">
        <f t="shared" si="0"/>
        <v>-8.9181937999999992</v>
      </c>
      <c r="D58" s="61">
        <f t="shared" si="3"/>
        <v>-1.4843295160273973</v>
      </c>
      <c r="E58" s="61">
        <f t="shared" si="1"/>
        <v>-3.2985100356164386E-2</v>
      </c>
      <c r="F58" s="61">
        <f t="shared" si="2"/>
        <v>-1.9940986388318289E-16</v>
      </c>
      <c r="Z58" s="159"/>
      <c r="AA58" s="159"/>
      <c r="AB58" s="159"/>
      <c r="AC58" s="159"/>
      <c r="AD58" s="159"/>
      <c r="AE58" s="159"/>
      <c r="AF58" s="159"/>
      <c r="AG58" s="159"/>
      <c r="AH58" s="159"/>
      <c r="AI58" s="159"/>
      <c r="AJ58" s="159"/>
    </row>
    <row r="59" spans="1:36" ht="15" customHeight="1" x14ac:dyDescent="0.3">
      <c r="A59" s="59">
        <f>'Raw Potentiostat'!H111/60</f>
        <v>0.78432331351965834</v>
      </c>
      <c r="B59" s="59">
        <f>'Raw Potentiostat'!K111</f>
        <v>-8.7415313999999995</v>
      </c>
      <c r="C59" s="61">
        <f t="shared" si="0"/>
        <v>-8.7415313999999995</v>
      </c>
      <c r="D59" s="61">
        <f t="shared" si="3"/>
        <v>-1.4549261165753424</v>
      </c>
      <c r="E59" s="61">
        <f t="shared" si="1"/>
        <v>-3.2331691479452057E-2</v>
      </c>
      <c r="F59" s="61">
        <f t="shared" si="2"/>
        <v>-1.954597114277298E-16</v>
      </c>
      <c r="Z59" s="159"/>
      <c r="AA59" s="159"/>
      <c r="AB59" s="159"/>
      <c r="AC59" s="159"/>
      <c r="AD59" s="159"/>
      <c r="AE59" s="159"/>
      <c r="AF59" s="159"/>
      <c r="AG59" s="159"/>
      <c r="AH59" s="159"/>
      <c r="AI59" s="159"/>
      <c r="AJ59" s="159"/>
    </row>
    <row r="60" spans="1:36" ht="15" customHeight="1" x14ac:dyDescent="0.3">
      <c r="A60" s="59">
        <f>'Raw Potentiostat'!H112/60</f>
        <v>0.80098997976529007</v>
      </c>
      <c r="B60" s="59">
        <f>'Raw Potentiostat'!K112</f>
        <v>-9.9289474000000002</v>
      </c>
      <c r="C60" s="61">
        <f t="shared" si="0"/>
        <v>-9.9289474000000002</v>
      </c>
      <c r="D60" s="61">
        <f t="shared" si="3"/>
        <v>-1.6525576836986302</v>
      </c>
      <c r="E60" s="61">
        <f t="shared" si="1"/>
        <v>-3.6723504082191785E-2</v>
      </c>
      <c r="F60" s="61">
        <f t="shared" si="2"/>
        <v>-2.2201020676824522E-16</v>
      </c>
      <c r="Z60" s="159"/>
      <c r="AA60" s="159"/>
      <c r="AB60" s="159"/>
      <c r="AC60" s="159"/>
      <c r="AD60" s="159"/>
      <c r="AE60" s="159"/>
      <c r="AF60" s="159"/>
      <c r="AG60" s="159"/>
      <c r="AH60" s="159"/>
      <c r="AI60" s="159"/>
      <c r="AJ60" s="159"/>
    </row>
    <row r="61" spans="1:36" ht="15" customHeight="1" x14ac:dyDescent="0.3">
      <c r="A61" s="59">
        <f>'Raw Potentiostat'!H113/60</f>
        <v>0.81765664601092169</v>
      </c>
      <c r="B61" s="59">
        <f>'Raw Potentiostat'!K113</f>
        <v>-9.4729834000000004</v>
      </c>
      <c r="C61" s="61">
        <f t="shared" si="0"/>
        <v>-9.4729834000000004</v>
      </c>
      <c r="D61" s="61">
        <f t="shared" si="3"/>
        <v>-1.5766677850684934</v>
      </c>
      <c r="E61" s="61">
        <f t="shared" si="1"/>
        <v>-3.5037061890410962E-2</v>
      </c>
      <c r="F61" s="61">
        <f t="shared" si="2"/>
        <v>-2.1181490027292871E-16</v>
      </c>
      <c r="Z61" s="159"/>
      <c r="AA61" s="159"/>
      <c r="AB61" s="159"/>
      <c r="AC61" s="159"/>
      <c r="AD61" s="159"/>
      <c r="AE61" s="159"/>
      <c r="AF61" s="159"/>
      <c r="AG61" s="159"/>
      <c r="AH61" s="159"/>
      <c r="AI61" s="159"/>
      <c r="AJ61" s="159"/>
    </row>
    <row r="62" spans="1:36" x14ac:dyDescent="0.3">
      <c r="A62" s="59">
        <f>'Raw Potentiostat'!H114/60</f>
        <v>0.83432331225655176</v>
      </c>
      <c r="B62" s="59">
        <f>'Raw Potentiostat'!K114</f>
        <v>-8.9677973000000009</v>
      </c>
      <c r="C62" s="61">
        <f t="shared" si="0"/>
        <v>-8.9677973000000009</v>
      </c>
      <c r="D62" s="61">
        <f t="shared" si="3"/>
        <v>-1.4925854410273975</v>
      </c>
      <c r="E62" s="61">
        <f t="shared" si="1"/>
        <v>-3.3168565356164387E-2</v>
      </c>
      <c r="F62" s="61">
        <f t="shared" si="2"/>
        <v>-2.0051899286209449E-16</v>
      </c>
    </row>
    <row r="63" spans="1:36" x14ac:dyDescent="0.3">
      <c r="A63" s="59">
        <f>'Raw Potentiostat'!H115/60</f>
        <v>0.85098997850218328</v>
      </c>
      <c r="B63" s="59">
        <f>'Raw Potentiostat'!K115</f>
        <v>-8.7266501999999999</v>
      </c>
      <c r="C63" s="61">
        <f t="shared" si="0"/>
        <v>-8.7266501999999999</v>
      </c>
      <c r="D63" s="61">
        <f t="shared" si="3"/>
        <v>-1.4524493141095891</v>
      </c>
      <c r="E63" s="61">
        <f t="shared" si="1"/>
        <v>-3.2276651424657535E-2</v>
      </c>
      <c r="F63" s="61">
        <f t="shared" si="2"/>
        <v>-1.9512696938007231E-16</v>
      </c>
    </row>
    <row r="64" spans="1:36" x14ac:dyDescent="0.3">
      <c r="A64" s="59">
        <f>'Raw Potentiostat'!H116/60</f>
        <v>0.86765664474781501</v>
      </c>
      <c r="B64" s="59">
        <f>'Raw Potentiostat'!K116</f>
        <v>-8.4305591999999994</v>
      </c>
      <c r="C64" s="61">
        <f t="shared" si="0"/>
        <v>-8.4305591999999994</v>
      </c>
      <c r="D64" s="61">
        <f t="shared" si="3"/>
        <v>-1.4031684147945205</v>
      </c>
      <c r="E64" s="61">
        <f t="shared" si="1"/>
        <v>-3.1181520328767122E-2</v>
      </c>
      <c r="F64" s="61">
        <f t="shared" si="2"/>
        <v>-1.8850640614370985E-16</v>
      </c>
    </row>
    <row r="65" spans="1:6" x14ac:dyDescent="0.3">
      <c r="A65" s="59">
        <f>'Raw Potentiostat'!H117/60</f>
        <v>0.88432331099344663</v>
      </c>
      <c r="B65" s="59">
        <f>'Raw Potentiostat'!K117</f>
        <v>-9.4565754000000002</v>
      </c>
      <c r="C65" s="61">
        <f t="shared" si="0"/>
        <v>-9.4565754000000002</v>
      </c>
      <c r="D65" s="61">
        <f t="shared" si="3"/>
        <v>-1.573936864520548</v>
      </c>
      <c r="E65" s="61">
        <f t="shared" si="1"/>
        <v>-3.4976374767123293E-2</v>
      </c>
      <c r="F65" s="61">
        <f t="shared" si="2"/>
        <v>-2.1144801913982356E-16</v>
      </c>
    </row>
    <row r="66" spans="1:6" x14ac:dyDescent="0.3">
      <c r="A66" s="59">
        <f>'Raw Potentiostat'!H118/60</f>
        <v>0.9009899772390767</v>
      </c>
      <c r="B66" s="59">
        <f>'Raw Potentiostat'!K118</f>
        <v>-8.9174308999999994</v>
      </c>
      <c r="C66" s="61">
        <f t="shared" si="0"/>
        <v>-8.9174308999999994</v>
      </c>
      <c r="D66" s="61">
        <f t="shared" si="3"/>
        <v>-1.4842025402054795</v>
      </c>
      <c r="E66" s="61">
        <f t="shared" si="1"/>
        <v>-3.2982278671232879E-2</v>
      </c>
      <c r="F66" s="61">
        <f t="shared" si="2"/>
        <v>-1.9939280552040583E-16</v>
      </c>
    </row>
    <row r="67" spans="1:6" x14ac:dyDescent="0.3">
      <c r="A67" s="59">
        <f>'Raw Potentiostat'!H119/60</f>
        <v>0.91765664348470832</v>
      </c>
      <c r="B67" s="59">
        <f>'Raw Potentiostat'!K119</f>
        <v>-8.5854730999999997</v>
      </c>
      <c r="C67" s="61">
        <f t="shared" ref="C67:C130" si="4">B67-$J$3</f>
        <v>-8.5854730999999997</v>
      </c>
      <c r="D67" s="61">
        <f t="shared" si="3"/>
        <v>-1.4289520296575342</v>
      </c>
      <c r="E67" s="61">
        <f t="shared" ref="E67:E130" si="5">D67/$J$5</f>
        <v>-3.1754489547945207E-2</v>
      </c>
      <c r="F67" s="61">
        <f t="shared" ref="F67:F130" si="6">D67/$J$6</f>
        <v>-1.9197026445463969E-16</v>
      </c>
    </row>
    <row r="68" spans="1:6" x14ac:dyDescent="0.3">
      <c r="A68" s="59">
        <f>'Raw Potentiostat'!H120/60</f>
        <v>0.93432330973034006</v>
      </c>
      <c r="B68" s="59">
        <f>'Raw Potentiostat'!K120</f>
        <v>-9.7969275000000007</v>
      </c>
      <c r="C68" s="61">
        <f t="shared" si="4"/>
        <v>-9.7969275000000007</v>
      </c>
      <c r="D68" s="61">
        <f t="shared" ref="D68:D131" si="7">B68/$J$4</f>
        <v>-1.6305845085616439</v>
      </c>
      <c r="E68" s="61">
        <f t="shared" si="5"/>
        <v>-3.6235211301369863E-2</v>
      </c>
      <c r="F68" s="61">
        <f t="shared" si="6"/>
        <v>-2.1905825585988178E-16</v>
      </c>
    </row>
    <row r="69" spans="1:6" x14ac:dyDescent="0.3">
      <c r="A69" s="59">
        <f>'Raw Potentiostat'!H121/60</f>
        <v>0.95098997597597168</v>
      </c>
      <c r="B69" s="59">
        <f>'Raw Potentiostat'!K121</f>
        <v>-9.0933303999999993</v>
      </c>
      <c r="C69" s="61">
        <f t="shared" si="4"/>
        <v>-9.0933303999999993</v>
      </c>
      <c r="D69" s="61">
        <f t="shared" si="7"/>
        <v>-1.5134789638356163</v>
      </c>
      <c r="E69" s="61">
        <f t="shared" si="5"/>
        <v>-3.3632865863013693E-2</v>
      </c>
      <c r="F69" s="61">
        <f t="shared" si="6"/>
        <v>-2.0332589961308184E-16</v>
      </c>
    </row>
    <row r="70" spans="1:6" x14ac:dyDescent="0.3">
      <c r="A70" s="59">
        <f>'Raw Potentiostat'!H122/60</f>
        <v>0.96765664222160164</v>
      </c>
      <c r="B70" s="59">
        <f>'Raw Potentiostat'!K122</f>
        <v>-8.8804196999999991</v>
      </c>
      <c r="C70" s="61">
        <f t="shared" si="4"/>
        <v>-8.8804196999999991</v>
      </c>
      <c r="D70" s="61">
        <f t="shared" si="7"/>
        <v>-1.4780424569178081</v>
      </c>
      <c r="E70" s="61">
        <f t="shared" si="5"/>
        <v>-3.2845387931506848E-2</v>
      </c>
      <c r="F70" s="61">
        <f t="shared" si="6"/>
        <v>-1.9856523902884188E-16</v>
      </c>
    </row>
    <row r="71" spans="1:6" x14ac:dyDescent="0.3">
      <c r="A71" s="59">
        <f>'Raw Potentiostat'!H123/60</f>
        <v>0.98432330846723337</v>
      </c>
      <c r="B71" s="59">
        <f>'Raw Potentiostat'!K123</f>
        <v>-8.5671587000000002</v>
      </c>
      <c r="C71" s="61">
        <f t="shared" si="4"/>
        <v>-8.5671587000000002</v>
      </c>
      <c r="D71" s="61">
        <f t="shared" si="7"/>
        <v>-1.4259038110273974</v>
      </c>
      <c r="E71" s="61">
        <f t="shared" si="5"/>
        <v>-3.1686751356164389E-2</v>
      </c>
      <c r="F71" s="61">
        <f t="shared" si="6"/>
        <v>-1.9156075642050145E-16</v>
      </c>
    </row>
    <row r="72" spans="1:6" x14ac:dyDescent="0.3">
      <c r="A72" s="59">
        <f>'Raw Potentiostat'!H124/60</f>
        <v>1.000989974712865</v>
      </c>
      <c r="B72" s="59">
        <f>'Raw Potentiostat'!K124</f>
        <v>-9.2921238000000006</v>
      </c>
      <c r="C72" s="61">
        <f t="shared" si="4"/>
        <v>-9.2921238000000006</v>
      </c>
      <c r="D72" s="61">
        <f t="shared" si="7"/>
        <v>-1.5465658105479454</v>
      </c>
      <c r="E72" s="61">
        <f t="shared" si="5"/>
        <v>-3.4368129123287676E-2</v>
      </c>
      <c r="F72" s="61">
        <f t="shared" si="6"/>
        <v>-2.0777089887233493E-16</v>
      </c>
    </row>
    <row r="73" spans="1:6" x14ac:dyDescent="0.3">
      <c r="A73" s="59">
        <f>'Raw Potentiostat'!H125/60</f>
        <v>1.0176566409584966</v>
      </c>
      <c r="B73" s="59">
        <f>'Raw Potentiostat'!K125</f>
        <v>-8.9174308999999994</v>
      </c>
      <c r="C73" s="61">
        <f t="shared" si="4"/>
        <v>-8.9174308999999994</v>
      </c>
      <c r="D73" s="61">
        <f t="shared" si="7"/>
        <v>-1.4842025402054795</v>
      </c>
      <c r="E73" s="61">
        <f t="shared" si="5"/>
        <v>-3.2982278671232879E-2</v>
      </c>
      <c r="F73" s="61">
        <f t="shared" si="6"/>
        <v>-1.9939280552040583E-16</v>
      </c>
    </row>
    <row r="74" spans="1:6" x14ac:dyDescent="0.3">
      <c r="A74" s="59">
        <f>'Raw Potentiostat'!H126/60</f>
        <v>1.0343233072041267</v>
      </c>
      <c r="B74" s="59">
        <f>'Raw Potentiostat'!K126</f>
        <v>-8.6316413999999995</v>
      </c>
      <c r="C74" s="61">
        <f t="shared" si="4"/>
        <v>-8.6316413999999995</v>
      </c>
      <c r="D74" s="61">
        <f t="shared" si="7"/>
        <v>-1.4366362056164383</v>
      </c>
      <c r="E74" s="61">
        <f t="shared" si="5"/>
        <v>-3.1925249013698628E-2</v>
      </c>
      <c r="F74" s="61">
        <f t="shared" si="6"/>
        <v>-1.9300258272728341E-16</v>
      </c>
    </row>
    <row r="75" spans="1:6" x14ac:dyDescent="0.3">
      <c r="A75" s="59">
        <f>'Raw Potentiostat'!H127/60</f>
        <v>1.0509899734497583</v>
      </c>
      <c r="B75" s="59">
        <f>'Raw Potentiostat'!K127</f>
        <v>-8.4389544000000001</v>
      </c>
      <c r="C75" s="61">
        <f t="shared" si="4"/>
        <v>-8.4389544000000001</v>
      </c>
      <c r="D75" s="61">
        <f t="shared" si="7"/>
        <v>-1.4045656980821919</v>
      </c>
      <c r="E75" s="61">
        <f t="shared" si="5"/>
        <v>-3.1212571068493154E-2</v>
      </c>
      <c r="F75" s="61">
        <f t="shared" si="6"/>
        <v>-1.8869412192190613E-16</v>
      </c>
    </row>
    <row r="76" spans="1:6" x14ac:dyDescent="0.3">
      <c r="A76" s="59">
        <f>'Raw Potentiostat'!H128/60</f>
        <v>1.0676566396953899</v>
      </c>
      <c r="B76" s="59">
        <f>'Raw Potentiostat'!K128</f>
        <v>-9.3405809000000009</v>
      </c>
      <c r="C76" s="61">
        <f t="shared" si="4"/>
        <v>-9.3405809000000009</v>
      </c>
      <c r="D76" s="61">
        <f t="shared" si="7"/>
        <v>-1.5546309306164385</v>
      </c>
      <c r="E76" s="61">
        <f t="shared" si="5"/>
        <v>-3.4547354013698635E-2</v>
      </c>
      <c r="F76" s="61">
        <f t="shared" si="6"/>
        <v>-2.0885439446929915E-16</v>
      </c>
    </row>
    <row r="77" spans="1:6" x14ac:dyDescent="0.3">
      <c r="A77" s="59">
        <f>'Raw Potentiostat'!H129/60</f>
        <v>1.0843233059410218</v>
      </c>
      <c r="B77" s="59">
        <f>'Raw Potentiostat'!K129</f>
        <v>-8.9300221999999998</v>
      </c>
      <c r="C77" s="61">
        <f t="shared" si="4"/>
        <v>-8.9300221999999998</v>
      </c>
      <c r="D77" s="61">
        <f t="shared" si="7"/>
        <v>-1.4862982154794522</v>
      </c>
      <c r="E77" s="61">
        <f t="shared" si="5"/>
        <v>-3.3028849232876717E-2</v>
      </c>
      <c r="F77" s="61">
        <f t="shared" si="6"/>
        <v>-1.9967434564785994E-16</v>
      </c>
    </row>
    <row r="78" spans="1:6" x14ac:dyDescent="0.3">
      <c r="A78" s="59">
        <f>'Raw Potentiostat'!H130/60</f>
        <v>1.1009899721866518</v>
      </c>
      <c r="B78" s="59">
        <f>'Raw Potentiostat'!K130</f>
        <v>-8.7319917999999994</v>
      </c>
      <c r="C78" s="61">
        <f t="shared" si="4"/>
        <v>-8.7319917999999994</v>
      </c>
      <c r="D78" s="61">
        <f t="shared" si="7"/>
        <v>-1.4533383612328767</v>
      </c>
      <c r="E78" s="61">
        <f t="shared" si="5"/>
        <v>-3.2296408027397264E-2</v>
      </c>
      <c r="F78" s="61">
        <f t="shared" si="6"/>
        <v>-1.9524640698737328E-16</v>
      </c>
    </row>
    <row r="79" spans="1:6" x14ac:dyDescent="0.3">
      <c r="A79" s="59">
        <f>'Raw Potentiostat'!H131/60</f>
        <v>1.1176566384322832</v>
      </c>
      <c r="B79" s="59">
        <f>'Raw Potentiostat'!K131</f>
        <v>-8.2348184999999994</v>
      </c>
      <c r="C79" s="61">
        <f t="shared" si="4"/>
        <v>-8.2348184999999994</v>
      </c>
      <c r="D79" s="61">
        <f t="shared" si="7"/>
        <v>-1.3705896544520548</v>
      </c>
      <c r="E79" s="61">
        <f t="shared" si="5"/>
        <v>-3.0457547876712329E-2</v>
      </c>
      <c r="F79" s="61">
        <f t="shared" si="6"/>
        <v>-1.8412966493144792E-16</v>
      </c>
    </row>
    <row r="80" spans="1:6" x14ac:dyDescent="0.3">
      <c r="A80" s="59">
        <f>'Raw Potentiostat'!H132/60</f>
        <v>1.1343233046779149</v>
      </c>
      <c r="B80" s="59">
        <f>'Raw Potentiostat'!K132</f>
        <v>-9.2814397999999994</v>
      </c>
      <c r="C80" s="61">
        <f t="shared" si="4"/>
        <v>-9.2814397999999994</v>
      </c>
      <c r="D80" s="61">
        <f t="shared" si="7"/>
        <v>-1.544787583150685</v>
      </c>
      <c r="E80" s="61">
        <f t="shared" si="5"/>
        <v>-3.432861295890411E-2</v>
      </c>
      <c r="F80" s="61">
        <f t="shared" si="6"/>
        <v>-2.0753200576981812E-16</v>
      </c>
    </row>
    <row r="81" spans="1:6" x14ac:dyDescent="0.3">
      <c r="A81" s="59">
        <f>'Raw Potentiostat'!H133/60</f>
        <v>1.1509899709235467</v>
      </c>
      <c r="B81" s="59">
        <f>'Raw Potentiostat'!K133</f>
        <v>-8.6171427000000005</v>
      </c>
      <c r="C81" s="61">
        <f t="shared" si="4"/>
        <v>-8.6171427000000005</v>
      </c>
      <c r="D81" s="61">
        <f t="shared" si="7"/>
        <v>-1.4342230658219179</v>
      </c>
      <c r="E81" s="61">
        <f t="shared" si="5"/>
        <v>-3.1871623684931509E-2</v>
      </c>
      <c r="F81" s="61">
        <f t="shared" si="6"/>
        <v>-1.9267839333890267E-16</v>
      </c>
    </row>
    <row r="82" spans="1:6" x14ac:dyDescent="0.3">
      <c r="A82" s="59">
        <f>'Raw Potentiostat'!H134/60</f>
        <v>1.1676566371691768</v>
      </c>
      <c r="B82" s="59">
        <f>'Raw Potentiostat'!K134</f>
        <v>-8.5328169000000003</v>
      </c>
      <c r="C82" s="61">
        <f t="shared" si="4"/>
        <v>-8.5328169000000003</v>
      </c>
      <c r="D82" s="61">
        <f t="shared" si="7"/>
        <v>-1.4201880182876714</v>
      </c>
      <c r="E82" s="61">
        <f t="shared" si="5"/>
        <v>-3.155973373972603E-2</v>
      </c>
      <c r="F82" s="61">
        <f t="shared" si="6"/>
        <v>-1.9079287742873706E-16</v>
      </c>
    </row>
    <row r="83" spans="1:6" x14ac:dyDescent="0.3">
      <c r="A83" s="59">
        <f>'Raw Potentiostat'!H135/60</f>
        <v>1.1843233034148082</v>
      </c>
      <c r="B83" s="59">
        <f>'Raw Potentiostat'!K135</f>
        <v>-9.3310423</v>
      </c>
      <c r="C83" s="61">
        <f t="shared" si="4"/>
        <v>-9.3310423</v>
      </c>
      <c r="D83" s="61">
        <f t="shared" si="7"/>
        <v>-1.5530433417123288</v>
      </c>
      <c r="E83" s="61">
        <f t="shared" si="5"/>
        <v>-3.4512074260273973E-2</v>
      </c>
      <c r="F83" s="61">
        <f t="shared" si="6"/>
        <v>-2.0864111238883616E-16</v>
      </c>
    </row>
    <row r="84" spans="1:6" x14ac:dyDescent="0.3">
      <c r="A84" s="59">
        <f>'Raw Potentiostat'!H136/60</f>
        <v>1.20098996966044</v>
      </c>
      <c r="B84" s="59">
        <f>'Raw Potentiostat'!K136</f>
        <v>-8.8849982999999995</v>
      </c>
      <c r="C84" s="61">
        <f t="shared" si="4"/>
        <v>-8.8849982999999995</v>
      </c>
      <c r="D84" s="61">
        <f t="shared" si="7"/>
        <v>-1.4788045115753425</v>
      </c>
      <c r="E84" s="61">
        <f t="shared" si="5"/>
        <v>-3.2862322479452054E-2</v>
      </c>
      <c r="F84" s="61">
        <f t="shared" si="6"/>
        <v>-1.9866761603737646E-16</v>
      </c>
    </row>
    <row r="85" spans="1:6" x14ac:dyDescent="0.3">
      <c r="A85" s="59">
        <f>'Raw Potentiostat'!H137/60</f>
        <v>1.2176566359060716</v>
      </c>
      <c r="B85" s="59">
        <f>'Raw Potentiostat'!K137</f>
        <v>-8.6072216000000008</v>
      </c>
      <c r="C85" s="61">
        <f t="shared" si="4"/>
        <v>-8.6072216000000008</v>
      </c>
      <c r="D85" s="61">
        <f t="shared" si="7"/>
        <v>-1.4325718142465755</v>
      </c>
      <c r="E85" s="61">
        <f t="shared" si="5"/>
        <v>-3.1834929205479458E-2</v>
      </c>
      <c r="F85" s="61">
        <f t="shared" si="6"/>
        <v>-1.9245655859916295E-16</v>
      </c>
    </row>
    <row r="86" spans="1:6" x14ac:dyDescent="0.3">
      <c r="A86" s="59">
        <f>'Raw Potentiostat'!H138/60</f>
        <v>1.2343233021517017</v>
      </c>
      <c r="B86" s="59">
        <f>'Raw Potentiostat'!K138</f>
        <v>-8.2123069999999991</v>
      </c>
      <c r="C86" s="61">
        <f t="shared" si="4"/>
        <v>-8.2123069999999991</v>
      </c>
      <c r="D86" s="61">
        <f t="shared" si="7"/>
        <v>-1.3668428773972603</v>
      </c>
      <c r="E86" s="61">
        <f t="shared" si="5"/>
        <v>-3.0374286164383563E-2</v>
      </c>
      <c r="F86" s="61">
        <f t="shared" si="6"/>
        <v>-1.8362631018815828E-16</v>
      </c>
    </row>
    <row r="87" spans="1:6" x14ac:dyDescent="0.3">
      <c r="A87" s="59">
        <f>'Raw Potentiostat'!H139/60</f>
        <v>1.2509899683973333</v>
      </c>
      <c r="B87" s="59">
        <f>'Raw Potentiostat'!K139</f>
        <v>-9.4313927</v>
      </c>
      <c r="C87" s="61">
        <f t="shared" si="4"/>
        <v>-9.4313927</v>
      </c>
      <c r="D87" s="61">
        <f t="shared" si="7"/>
        <v>-1.5697454973287672</v>
      </c>
      <c r="E87" s="61">
        <f t="shared" si="5"/>
        <v>-3.4883233273972608E-2</v>
      </c>
      <c r="F87" s="61">
        <f t="shared" si="6"/>
        <v>-2.1088493664892601E-16</v>
      </c>
    </row>
    <row r="88" spans="1:6" x14ac:dyDescent="0.3">
      <c r="A88" s="59">
        <f>'Raw Potentiostat'!H140/60</f>
        <v>1.267656634642965</v>
      </c>
      <c r="B88" s="59">
        <f>'Raw Potentiostat'!K140</f>
        <v>-8.9036951000000002</v>
      </c>
      <c r="C88" s="61">
        <f t="shared" si="4"/>
        <v>-8.9036951000000002</v>
      </c>
      <c r="D88" s="61">
        <f t="shared" si="7"/>
        <v>-1.4819163762328769</v>
      </c>
      <c r="E88" s="61">
        <f t="shared" si="5"/>
        <v>-3.2931475027397267E-2</v>
      </c>
      <c r="F88" s="61">
        <f t="shared" si="6"/>
        <v>-1.9908567449480215E-16</v>
      </c>
    </row>
    <row r="89" spans="1:6" x14ac:dyDescent="0.3">
      <c r="A89" s="59">
        <f>'Raw Potentiostat'!H141/60</f>
        <v>1.2843233008885968</v>
      </c>
      <c r="B89" s="59">
        <f>'Raw Potentiostat'!K141</f>
        <v>-8.5377779</v>
      </c>
      <c r="C89" s="61">
        <f t="shared" si="4"/>
        <v>-8.5377779</v>
      </c>
      <c r="D89" s="61">
        <f t="shared" si="7"/>
        <v>-1.4210137189726029</v>
      </c>
      <c r="E89" s="61">
        <f t="shared" si="5"/>
        <v>-3.1578082643835617E-2</v>
      </c>
      <c r="F89" s="61">
        <f t="shared" si="6"/>
        <v>-1.9090380486055899E-16</v>
      </c>
    </row>
    <row r="90" spans="1:6" x14ac:dyDescent="0.3">
      <c r="A90" s="59">
        <f>'Raw Potentiostat'!H142/60</f>
        <v>1.3009899671342267</v>
      </c>
      <c r="B90" s="59">
        <f>'Raw Potentiostat'!K142</f>
        <v>-8.3469973</v>
      </c>
      <c r="C90" s="61">
        <f t="shared" si="4"/>
        <v>-8.3469973</v>
      </c>
      <c r="D90" s="61">
        <f t="shared" si="7"/>
        <v>-1.3892605095205479</v>
      </c>
      <c r="E90" s="61">
        <f t="shared" si="5"/>
        <v>-3.0872455767123289E-2</v>
      </c>
      <c r="F90" s="61">
        <f t="shared" si="6"/>
        <v>-1.866379709562148E-16</v>
      </c>
    </row>
    <row r="91" spans="1:6" x14ac:dyDescent="0.3">
      <c r="A91" s="59">
        <f>'Raw Potentiostat'!H143/60</f>
        <v>1.3176566333798583</v>
      </c>
      <c r="B91" s="59">
        <f>'Raw Potentiostat'!K143</f>
        <v>-7.9078217000000004</v>
      </c>
      <c r="C91" s="61">
        <f t="shared" si="4"/>
        <v>-7.9078217000000004</v>
      </c>
      <c r="D91" s="61">
        <f t="shared" si="7"/>
        <v>-1.3161648445890413</v>
      </c>
      <c r="E91" s="61">
        <f t="shared" si="5"/>
        <v>-2.9248107657534252E-2</v>
      </c>
      <c r="F91" s="61">
        <f t="shared" si="6"/>
        <v>-1.7681805129750376E-16</v>
      </c>
    </row>
    <row r="92" spans="1:6" x14ac:dyDescent="0.3">
      <c r="A92" s="59">
        <f>'Raw Potentiostat'!H144/60</f>
        <v>1.3343232996254899</v>
      </c>
      <c r="B92" s="59">
        <f>'Raw Potentiostat'!K144</f>
        <v>-8.8907212999999992</v>
      </c>
      <c r="C92" s="61">
        <f t="shared" si="4"/>
        <v>-8.8907212999999992</v>
      </c>
      <c r="D92" s="61">
        <f t="shared" si="7"/>
        <v>-1.4797570382876712</v>
      </c>
      <c r="E92" s="61">
        <f t="shared" si="5"/>
        <v>-3.2883489739726025E-2</v>
      </c>
      <c r="F92" s="61">
        <f t="shared" si="6"/>
        <v>-1.9879558170807129E-16</v>
      </c>
    </row>
    <row r="93" spans="1:6" x14ac:dyDescent="0.3">
      <c r="A93" s="59">
        <f>'Raw Potentiostat'!H145/60</f>
        <v>1.3509899658711217</v>
      </c>
      <c r="B93" s="59">
        <f>'Raw Potentiostat'!K145</f>
        <v>-8.5663947999999994</v>
      </c>
      <c r="C93" s="61">
        <f t="shared" si="4"/>
        <v>-8.5663947999999994</v>
      </c>
      <c r="D93" s="61">
        <f t="shared" si="7"/>
        <v>-1.4257766687671232</v>
      </c>
      <c r="E93" s="61">
        <f t="shared" si="5"/>
        <v>-3.1683925972602736E-2</v>
      </c>
      <c r="F93" s="61">
        <f t="shared" si="6"/>
        <v>-1.9154367569783083E-16</v>
      </c>
    </row>
    <row r="94" spans="1:6" x14ac:dyDescent="0.3">
      <c r="A94" s="59">
        <f>'Raw Potentiostat'!H146/60</f>
        <v>1.3676566321167516</v>
      </c>
      <c r="B94" s="59">
        <f>'Raw Potentiostat'!K146</f>
        <v>-8.2909079000000006</v>
      </c>
      <c r="C94" s="61">
        <f t="shared" si="4"/>
        <v>-8.2909079000000006</v>
      </c>
      <c r="D94" s="61">
        <f t="shared" si="7"/>
        <v>-1.3799250819863016</v>
      </c>
      <c r="E94" s="61">
        <f t="shared" si="5"/>
        <v>-3.0665001821917812E-2</v>
      </c>
      <c r="F94" s="61">
        <f t="shared" si="6"/>
        <v>-1.8538381794383138E-16</v>
      </c>
    </row>
    <row r="95" spans="1:6" x14ac:dyDescent="0.3">
      <c r="A95" s="59">
        <f>'Raw Potentiostat'!H147/60</f>
        <v>1.3843232983623832</v>
      </c>
      <c r="B95" s="59">
        <f>'Raw Potentiostat'!K147</f>
        <v>-8.9414692000000002</v>
      </c>
      <c r="C95" s="61">
        <f t="shared" si="4"/>
        <v>-8.9414692000000002</v>
      </c>
      <c r="D95" s="61">
        <f t="shared" si="7"/>
        <v>-1.4882034353424658</v>
      </c>
      <c r="E95" s="61">
        <f t="shared" si="5"/>
        <v>-3.3071187452054798E-2</v>
      </c>
      <c r="F95" s="61">
        <f t="shared" si="6"/>
        <v>-1.9993029934914311E-16</v>
      </c>
    </row>
    <row r="96" spans="1:6" x14ac:dyDescent="0.3">
      <c r="A96" s="59">
        <f>'Raw Potentiostat'!H148/60</f>
        <v>1.4009899646080151</v>
      </c>
      <c r="B96" s="59">
        <f>'Raw Potentiostat'!K148</f>
        <v>-8.7793054999999995</v>
      </c>
      <c r="C96" s="61">
        <f t="shared" si="4"/>
        <v>-8.7793054999999995</v>
      </c>
      <c r="D96" s="61">
        <f t="shared" si="7"/>
        <v>-1.4612131756849316</v>
      </c>
      <c r="E96" s="61">
        <f t="shared" si="5"/>
        <v>-3.2471403904109589E-2</v>
      </c>
      <c r="F96" s="61">
        <f t="shared" si="6"/>
        <v>-1.9630433628207081E-16</v>
      </c>
    </row>
    <row r="97" spans="1:6" x14ac:dyDescent="0.3">
      <c r="A97" s="59">
        <f>'Raw Potentiostat'!H149/60</f>
        <v>1.4176566308536467</v>
      </c>
      <c r="B97" s="59">
        <f>'Raw Potentiostat'!K149</f>
        <v>-8.3401299000000009</v>
      </c>
      <c r="C97" s="61">
        <f t="shared" si="4"/>
        <v>-8.3401299000000009</v>
      </c>
      <c r="D97" s="61">
        <f t="shared" si="7"/>
        <v>-1.3881175107534249</v>
      </c>
      <c r="E97" s="61">
        <f t="shared" si="5"/>
        <v>-3.0847055794520555E-2</v>
      </c>
      <c r="F97" s="61">
        <f t="shared" si="6"/>
        <v>-1.8648441662335975E-16</v>
      </c>
    </row>
    <row r="98" spans="1:6" x14ac:dyDescent="0.3">
      <c r="A98" s="59">
        <f>'Raw Potentiostat'!H150/60</f>
        <v>1.4343232970992765</v>
      </c>
      <c r="B98" s="59">
        <f>'Raw Potentiostat'!K150</f>
        <v>-8.0841025999999996</v>
      </c>
      <c r="C98" s="61">
        <f t="shared" si="4"/>
        <v>-8.0841025999999996</v>
      </c>
      <c r="D98" s="61">
        <f t="shared" si="7"/>
        <v>-1.3455047478082192</v>
      </c>
      <c r="E98" s="61">
        <f t="shared" si="5"/>
        <v>-2.9900105506849316E-2</v>
      </c>
      <c r="F98" s="61">
        <f t="shared" si="6"/>
        <v>-1.8075967345357362E-16</v>
      </c>
    </row>
    <row r="99" spans="1:6" x14ac:dyDescent="0.3">
      <c r="A99" s="59">
        <f>'Raw Potentiostat'!H151/60</f>
        <v>1.4509899633449084</v>
      </c>
      <c r="B99" s="59">
        <f>'Raw Potentiostat'!K151</f>
        <v>-9.1772728000000008</v>
      </c>
      <c r="C99" s="61">
        <f t="shared" si="4"/>
        <v>-9.1772728000000008</v>
      </c>
      <c r="D99" s="61">
        <f t="shared" si="7"/>
        <v>-1.5274501989041098</v>
      </c>
      <c r="E99" s="61">
        <f t="shared" si="5"/>
        <v>-3.394333775342466E-2</v>
      </c>
      <c r="F99" s="61">
        <f t="shared" si="6"/>
        <v>-2.0520284274006659E-16</v>
      </c>
    </row>
    <row r="100" spans="1:6" x14ac:dyDescent="0.3">
      <c r="A100" s="59">
        <f>'Raw Potentiostat'!H152/60</f>
        <v>1.46765662959054</v>
      </c>
      <c r="B100" s="59">
        <f>'Raw Potentiostat'!K152</f>
        <v>-8.5736445999999997</v>
      </c>
      <c r="C100" s="61">
        <f t="shared" si="4"/>
        <v>-8.5736445999999997</v>
      </c>
      <c r="D100" s="61">
        <f t="shared" si="7"/>
        <v>-1.4269833135616439</v>
      </c>
      <c r="E100" s="61">
        <f t="shared" si="5"/>
        <v>-3.1710740301369861E-2</v>
      </c>
      <c r="F100" s="61">
        <f t="shared" si="6"/>
        <v>-1.9170578045397331E-16</v>
      </c>
    </row>
    <row r="101" spans="1:6" x14ac:dyDescent="0.3">
      <c r="A101" s="59">
        <f>'Raw Potentiostat'!H153/60</f>
        <v>1.4843232958361718</v>
      </c>
      <c r="B101" s="59">
        <f>'Raw Potentiostat'!K153</f>
        <v>-8.3424177000000004</v>
      </c>
      <c r="C101" s="61">
        <f t="shared" si="4"/>
        <v>-8.3424177000000004</v>
      </c>
      <c r="D101" s="61">
        <f t="shared" si="7"/>
        <v>-1.3884982884246577</v>
      </c>
      <c r="E101" s="61">
        <f t="shared" si="5"/>
        <v>-3.0855517520547951E-2</v>
      </c>
      <c r="F101" s="61">
        <f t="shared" si="6"/>
        <v>-1.8653557158778674E-16</v>
      </c>
    </row>
    <row r="102" spans="1:6" x14ac:dyDescent="0.3">
      <c r="A102" s="59">
        <f>'Raw Potentiostat'!H154/60</f>
        <v>1.5009899620818017</v>
      </c>
      <c r="B102" s="59">
        <f>'Raw Potentiostat'!K154</f>
        <v>-7.8967556999999999</v>
      </c>
      <c r="C102" s="61">
        <f t="shared" si="4"/>
        <v>-7.8967556999999999</v>
      </c>
      <c r="D102" s="61">
        <f t="shared" si="7"/>
        <v>-1.3143230377397261</v>
      </c>
      <c r="E102" s="61">
        <f t="shared" si="5"/>
        <v>-2.9207178616438359E-2</v>
      </c>
      <c r="F102" s="61">
        <f t="shared" si="6"/>
        <v>-1.7657061671565701E-16</v>
      </c>
    </row>
    <row r="103" spans="1:6" x14ac:dyDescent="0.3">
      <c r="A103" s="59">
        <f>'Raw Potentiostat'!H155/60</f>
        <v>1.5176566283274333</v>
      </c>
      <c r="B103" s="59">
        <f>'Raw Potentiostat'!K155</f>
        <v>-8.8842344000000004</v>
      </c>
      <c r="C103" s="61">
        <f t="shared" si="4"/>
        <v>-8.8842344000000004</v>
      </c>
      <c r="D103" s="61">
        <f t="shared" si="7"/>
        <v>-1.4786773693150685</v>
      </c>
      <c r="E103" s="61">
        <f t="shared" si="5"/>
        <v>-3.2859497095890415E-2</v>
      </c>
      <c r="F103" s="61">
        <f t="shared" si="6"/>
        <v>-1.9865053531470586E-16</v>
      </c>
    </row>
    <row r="104" spans="1:6" x14ac:dyDescent="0.3">
      <c r="A104" s="59">
        <f>'Raw Potentiostat'!H156/60</f>
        <v>1.5343232945730649</v>
      </c>
      <c r="B104" s="59">
        <f>'Raw Potentiostat'!K156</f>
        <v>-8.1718615999999997</v>
      </c>
      <c r="C104" s="61">
        <f t="shared" si="4"/>
        <v>-8.1718615999999997</v>
      </c>
      <c r="D104" s="61">
        <f t="shared" si="7"/>
        <v>-1.3601112115068494</v>
      </c>
      <c r="E104" s="61">
        <f t="shared" si="5"/>
        <v>-3.0224693589041098E-2</v>
      </c>
      <c r="F104" s="61">
        <f t="shared" si="6"/>
        <v>-1.8272195535022003E-16</v>
      </c>
    </row>
    <row r="105" spans="1:6" x14ac:dyDescent="0.3">
      <c r="A105" s="59">
        <f>'Raw Potentiostat'!H157/60</f>
        <v>1.5509899608186968</v>
      </c>
      <c r="B105" s="59">
        <f>'Raw Potentiostat'!K157</f>
        <v>-8.0440387999999992</v>
      </c>
      <c r="C105" s="61">
        <f t="shared" si="4"/>
        <v>-8.0440387999999992</v>
      </c>
      <c r="D105" s="61">
        <f t="shared" si="7"/>
        <v>-1.3388365947945204</v>
      </c>
      <c r="E105" s="61">
        <f t="shared" si="5"/>
        <v>-2.975192432876712E-2</v>
      </c>
      <c r="F105" s="61">
        <f t="shared" si="6"/>
        <v>-1.7986385115100792E-16</v>
      </c>
    </row>
    <row r="106" spans="1:6" x14ac:dyDescent="0.3">
      <c r="A106" s="59">
        <f>'Raw Potentiostat'!H158/60</f>
        <v>1.5676566270643282</v>
      </c>
      <c r="B106" s="59">
        <f>'Raw Potentiostat'!K158</f>
        <v>-8.9834414000000002</v>
      </c>
      <c r="C106" s="61">
        <f t="shared" si="4"/>
        <v>-8.9834414000000002</v>
      </c>
      <c r="D106" s="61">
        <f t="shared" si="7"/>
        <v>-1.4951892193150687</v>
      </c>
      <c r="E106" s="61">
        <f t="shared" si="5"/>
        <v>-3.3226427095890416E-2</v>
      </c>
      <c r="F106" s="61">
        <f t="shared" si="6"/>
        <v>-2.0086879327252901E-16</v>
      </c>
    </row>
    <row r="107" spans="1:6" x14ac:dyDescent="0.3">
      <c r="A107" s="59">
        <f>'Raw Potentiostat'!H159/60</f>
        <v>1.5843232933099582</v>
      </c>
      <c r="B107" s="59">
        <f>'Raw Potentiostat'!K159</f>
        <v>-8.6503382000000002</v>
      </c>
      <c r="C107" s="61">
        <f t="shared" si="4"/>
        <v>-8.6503382000000002</v>
      </c>
      <c r="D107" s="61">
        <f t="shared" si="7"/>
        <v>-1.4397480702739727</v>
      </c>
      <c r="E107" s="61">
        <f t="shared" si="5"/>
        <v>-3.1994401561643834E-2</v>
      </c>
      <c r="F107" s="61">
        <f t="shared" si="6"/>
        <v>-1.9342064118470909E-16</v>
      </c>
    </row>
    <row r="108" spans="1:6" x14ac:dyDescent="0.3">
      <c r="A108" s="59">
        <f>'Raw Potentiostat'!H160/60</f>
        <v>1.6009899595555901</v>
      </c>
      <c r="B108" s="59">
        <f>'Raw Potentiostat'!K160</f>
        <v>-8.3225774999999995</v>
      </c>
      <c r="C108" s="61">
        <f t="shared" si="4"/>
        <v>-8.3225774999999995</v>
      </c>
      <c r="D108" s="61">
        <f t="shared" si="7"/>
        <v>-1.3851961181506849</v>
      </c>
      <c r="E108" s="61">
        <f t="shared" si="5"/>
        <v>-3.0782135958904108E-2</v>
      </c>
      <c r="F108" s="61">
        <f t="shared" si="6"/>
        <v>-1.8609194682809431E-16</v>
      </c>
    </row>
    <row r="109" spans="1:6" x14ac:dyDescent="0.3">
      <c r="A109" s="59">
        <f>'Raw Potentiostat'!H161/60</f>
        <v>1.6176566258012217</v>
      </c>
      <c r="B109" s="59">
        <f>'Raw Potentiostat'!K161</f>
        <v>-8.0451832000000003</v>
      </c>
      <c r="C109" s="61">
        <f t="shared" si="4"/>
        <v>-8.0451832000000003</v>
      </c>
      <c r="D109" s="61">
        <f t="shared" si="7"/>
        <v>-1.3390270668493152</v>
      </c>
      <c r="E109" s="61">
        <f t="shared" si="5"/>
        <v>-2.9756157041095892E-2</v>
      </c>
      <c r="F109" s="61">
        <f t="shared" si="6"/>
        <v>-1.7988943981316821E-16</v>
      </c>
    </row>
    <row r="110" spans="1:6" x14ac:dyDescent="0.3">
      <c r="A110" s="59">
        <f>'Raw Potentiostat'!H162/60</f>
        <v>1.6343232920468533</v>
      </c>
      <c r="B110" s="59">
        <f>'Raw Potentiostat'!K162</f>
        <v>-9.1261443999999994</v>
      </c>
      <c r="C110" s="61">
        <f t="shared" si="4"/>
        <v>-9.1261443999999994</v>
      </c>
      <c r="D110" s="61">
        <f t="shared" si="7"/>
        <v>-1.5189404720547945</v>
      </c>
      <c r="E110" s="61">
        <f t="shared" si="5"/>
        <v>-3.3754232712328767E-2</v>
      </c>
      <c r="F110" s="61">
        <f t="shared" si="6"/>
        <v>-2.0405961715950508E-16</v>
      </c>
    </row>
    <row r="111" spans="1:6" x14ac:dyDescent="0.3">
      <c r="A111" s="59">
        <f>'Raw Potentiostat'!H163/60</f>
        <v>1.6509899582924834</v>
      </c>
      <c r="B111" s="59">
        <f>'Raw Potentiostat'!K163</f>
        <v>-8.5236596999999996</v>
      </c>
      <c r="C111" s="61">
        <f t="shared" si="4"/>
        <v>-8.5236596999999996</v>
      </c>
      <c r="D111" s="61">
        <f t="shared" si="7"/>
        <v>-1.4186639089726027</v>
      </c>
      <c r="E111" s="61">
        <f t="shared" si="5"/>
        <v>-3.1525864643835617E-2</v>
      </c>
      <c r="F111" s="61">
        <f t="shared" si="6"/>
        <v>-1.9058812341166789E-16</v>
      </c>
    </row>
    <row r="112" spans="1:6" x14ac:dyDescent="0.3">
      <c r="A112" s="59">
        <f>'Raw Potentiostat'!H164/60</f>
        <v>1.6676566245380999</v>
      </c>
      <c r="B112" s="59">
        <f>'Raw Potentiostat'!K164</f>
        <v>-8.3019733000000002</v>
      </c>
      <c r="C112" s="61">
        <f t="shared" si="4"/>
        <v>-8.3019733000000002</v>
      </c>
      <c r="D112" s="61">
        <f t="shared" si="7"/>
        <v>-1.3817667889726029</v>
      </c>
      <c r="E112" s="61">
        <f t="shared" si="5"/>
        <v>-3.0705928643835621E-2</v>
      </c>
      <c r="F112" s="61">
        <f t="shared" si="6"/>
        <v>-1.8563123910974201E-16</v>
      </c>
    </row>
    <row r="113" spans="1:6" x14ac:dyDescent="0.3">
      <c r="A113" s="59">
        <f>'Raw Potentiostat'!H165/60</f>
        <v>1.6843232907837333</v>
      </c>
      <c r="B113" s="59">
        <f>'Raw Potentiostat'!K165</f>
        <v>-7.8948479000000003</v>
      </c>
      <c r="C113" s="61">
        <f t="shared" si="4"/>
        <v>-7.8948479000000003</v>
      </c>
      <c r="D113" s="61">
        <f t="shared" si="7"/>
        <v>-1.3140055066438356</v>
      </c>
      <c r="E113" s="61">
        <f t="shared" si="5"/>
        <v>-2.9200122369863014E-2</v>
      </c>
      <c r="F113" s="61">
        <f t="shared" si="6"/>
        <v>-1.7652795851077291E-16</v>
      </c>
    </row>
    <row r="114" spans="1:6" x14ac:dyDescent="0.3">
      <c r="A114" s="59">
        <f>'Raw Potentiostat'!H166/60</f>
        <v>1.7009899570293667</v>
      </c>
      <c r="B114" s="59">
        <f>'Raw Potentiostat'!K166</f>
        <v>-9.0376224999999994</v>
      </c>
      <c r="C114" s="61">
        <f t="shared" si="4"/>
        <v>-9.0376224999999994</v>
      </c>
      <c r="D114" s="61">
        <f t="shared" si="7"/>
        <v>-1.5042070325342465</v>
      </c>
      <c r="E114" s="61">
        <f t="shared" si="5"/>
        <v>-3.3426822945205478E-2</v>
      </c>
      <c r="F114" s="61">
        <f t="shared" si="6"/>
        <v>-2.0208027690008158E-16</v>
      </c>
    </row>
    <row r="115" spans="1:6" x14ac:dyDescent="0.3">
      <c r="A115" s="59">
        <f>'Raw Potentiostat'!H167/60</f>
        <v>1.7176566232750001</v>
      </c>
      <c r="B115" s="59">
        <f>'Raw Potentiostat'!K167</f>
        <v>-8.3672199000000003</v>
      </c>
      <c r="C115" s="61">
        <f t="shared" si="4"/>
        <v>-8.3672199000000003</v>
      </c>
      <c r="D115" s="61">
        <f t="shared" si="7"/>
        <v>-1.3926263258219178</v>
      </c>
      <c r="E115" s="61">
        <f t="shared" si="5"/>
        <v>-3.0947251684931506E-2</v>
      </c>
      <c r="F115" s="61">
        <f t="shared" si="6"/>
        <v>-1.8709014613919457E-16</v>
      </c>
    </row>
    <row r="116" spans="1:6" x14ac:dyDescent="0.3">
      <c r="A116" s="59">
        <f>'Raw Potentiostat'!H168/60</f>
        <v>1.7343232895206335</v>
      </c>
      <c r="B116" s="59">
        <f>'Raw Potentiostat'!K168</f>
        <v>-8.0325918000000005</v>
      </c>
      <c r="C116" s="61">
        <f t="shared" si="4"/>
        <v>-8.0325918000000005</v>
      </c>
      <c r="D116" s="61">
        <f t="shared" si="7"/>
        <v>-1.336931374931507</v>
      </c>
      <c r="E116" s="61">
        <f t="shared" si="5"/>
        <v>-2.9709586109589046E-2</v>
      </c>
      <c r="F116" s="61">
        <f t="shared" si="6"/>
        <v>-1.7960789744972477E-16</v>
      </c>
    </row>
    <row r="117" spans="1:6" x14ac:dyDescent="0.3">
      <c r="A117" s="59">
        <f>'Raw Potentiostat'!H169/60</f>
        <v>1.7509899557662665</v>
      </c>
      <c r="B117" s="59">
        <f>'Raw Potentiostat'!K169</f>
        <v>-7.8979005999999998</v>
      </c>
      <c r="C117" s="61">
        <f t="shared" si="4"/>
        <v>-7.8979005999999998</v>
      </c>
      <c r="D117" s="61">
        <f t="shared" si="7"/>
        <v>-1.3145135930136986</v>
      </c>
      <c r="E117" s="61">
        <f t="shared" si="5"/>
        <v>-2.9211413178082193E-2</v>
      </c>
      <c r="F117" s="61">
        <f t="shared" si="6"/>
        <v>-1.7659621655776402E-16</v>
      </c>
    </row>
    <row r="118" spans="1:6" x14ac:dyDescent="0.3">
      <c r="A118" s="59">
        <f>'Raw Potentiostat'!H170/60</f>
        <v>1.7676566220118999</v>
      </c>
      <c r="B118" s="59">
        <f>'Raw Potentiostat'!K170</f>
        <v>-8.6118010999999992</v>
      </c>
      <c r="C118" s="61">
        <f t="shared" si="4"/>
        <v>-8.6118010999999992</v>
      </c>
      <c r="D118" s="61">
        <f t="shared" si="7"/>
        <v>-1.4333340186986301</v>
      </c>
      <c r="E118" s="61">
        <f t="shared" si="5"/>
        <v>-3.185186708219178E-2</v>
      </c>
      <c r="F118" s="61">
        <f t="shared" si="6"/>
        <v>-1.9255895573160167E-16</v>
      </c>
    </row>
    <row r="119" spans="1:6" x14ac:dyDescent="0.3">
      <c r="A119" s="59">
        <f>'Raw Potentiostat'!H171/60</f>
        <v>1.7843232882575333</v>
      </c>
      <c r="B119" s="59">
        <f>'Raw Potentiostat'!K171</f>
        <v>-8.5454091999999999</v>
      </c>
      <c r="C119" s="61">
        <f t="shared" si="4"/>
        <v>-8.5454091999999999</v>
      </c>
      <c r="D119" s="61">
        <f t="shared" si="7"/>
        <v>-1.4222838600000001</v>
      </c>
      <c r="E119" s="61">
        <f t="shared" si="5"/>
        <v>-3.1606308E-2</v>
      </c>
      <c r="F119" s="61">
        <f t="shared" si="6"/>
        <v>-1.9107443991608466E-16</v>
      </c>
    </row>
    <row r="120" spans="1:6" x14ac:dyDescent="0.3">
      <c r="A120" s="59">
        <f>'Raw Potentiostat'!H172/60</f>
        <v>1.80098995450315</v>
      </c>
      <c r="B120" s="59">
        <f>'Raw Potentiostat'!K172</f>
        <v>-8.0200005000000001</v>
      </c>
      <c r="C120" s="61">
        <f t="shared" si="4"/>
        <v>-8.0200005000000001</v>
      </c>
      <c r="D120" s="61">
        <f t="shared" si="7"/>
        <v>-1.3348356996575343</v>
      </c>
      <c r="E120" s="61">
        <f t="shared" si="5"/>
        <v>-2.9663015547945207E-2</v>
      </c>
      <c r="F120" s="61">
        <f t="shared" si="6"/>
        <v>-1.7932635732227066E-16</v>
      </c>
    </row>
    <row r="121" spans="1:6" x14ac:dyDescent="0.3">
      <c r="A121" s="59">
        <f>'Raw Potentiostat'!H173/60</f>
        <v>1.8176566207487832</v>
      </c>
      <c r="B121" s="59">
        <f>'Raw Potentiostat'!K173</f>
        <v>-8.9342193999999999</v>
      </c>
      <c r="C121" s="61">
        <f t="shared" si="4"/>
        <v>-8.9342193999999999</v>
      </c>
      <c r="D121" s="61">
        <f t="shared" si="7"/>
        <v>-1.4869967905479453</v>
      </c>
      <c r="E121" s="61">
        <f t="shared" si="5"/>
        <v>-3.3044373123287674E-2</v>
      </c>
      <c r="F121" s="61">
        <f t="shared" si="6"/>
        <v>-1.9976819459300065E-16</v>
      </c>
    </row>
    <row r="122" spans="1:6" x14ac:dyDescent="0.3">
      <c r="A122" s="59">
        <f>'Raw Potentiostat'!H174/60</f>
        <v>1.8343232869944166</v>
      </c>
      <c r="B122" s="59">
        <f>'Raw Potentiostat'!K174</f>
        <v>-8.4255990999999995</v>
      </c>
      <c r="C122" s="61">
        <f t="shared" si="4"/>
        <v>-8.4255990999999995</v>
      </c>
      <c r="D122" s="61">
        <f t="shared" si="7"/>
        <v>-1.4023428639041096</v>
      </c>
      <c r="E122" s="61">
        <f t="shared" si="5"/>
        <v>-3.1163174753424658E-2</v>
      </c>
      <c r="F122" s="61">
        <f t="shared" si="6"/>
        <v>-1.8839549883579209E-16</v>
      </c>
    </row>
    <row r="123" spans="1:6" x14ac:dyDescent="0.3">
      <c r="A123" s="59">
        <f>'Raw Potentiostat'!H175/60</f>
        <v>1.85098995324005</v>
      </c>
      <c r="B123" s="59">
        <f>'Raw Potentiostat'!K175</f>
        <v>-8.1077595000000002</v>
      </c>
      <c r="C123" s="61">
        <f t="shared" si="4"/>
        <v>-8.1077595000000002</v>
      </c>
      <c r="D123" s="61">
        <f t="shared" si="7"/>
        <v>-1.3494421633561644</v>
      </c>
      <c r="E123" s="61">
        <f t="shared" si="5"/>
        <v>-2.9987603630136986E-2</v>
      </c>
      <c r="F123" s="61">
        <f t="shared" si="6"/>
        <v>-1.8128863921891705E-16</v>
      </c>
    </row>
    <row r="124" spans="1:6" x14ac:dyDescent="0.3">
      <c r="A124" s="59">
        <f>'Raw Potentiostat'!H176/60</f>
        <v>1.8676566194856832</v>
      </c>
      <c r="B124" s="59">
        <f>'Raw Potentiostat'!K176</f>
        <v>-7.7239094000000001</v>
      </c>
      <c r="C124" s="61">
        <f t="shared" si="4"/>
        <v>-7.7239094000000001</v>
      </c>
      <c r="D124" s="61">
        <f t="shared" si="7"/>
        <v>-1.2855547836986303</v>
      </c>
      <c r="E124" s="61">
        <f t="shared" si="5"/>
        <v>-2.8567884082191783E-2</v>
      </c>
      <c r="F124" s="61">
        <f t="shared" si="6"/>
        <v>-1.7270579184991885E-16</v>
      </c>
    </row>
    <row r="125" spans="1:6" x14ac:dyDescent="0.3">
      <c r="A125" s="59">
        <f>'Raw Potentiostat'!H177/60</f>
        <v>1.8843232857313166</v>
      </c>
      <c r="B125" s="59">
        <f>'Raw Potentiostat'!K177</f>
        <v>-8.5209884999999996</v>
      </c>
      <c r="C125" s="61">
        <f t="shared" si="4"/>
        <v>-8.5209884999999996</v>
      </c>
      <c r="D125" s="61">
        <f t="shared" si="7"/>
        <v>-1.4182193188356165</v>
      </c>
      <c r="E125" s="61">
        <f t="shared" si="5"/>
        <v>-3.1515984863013699E-2</v>
      </c>
      <c r="F125" s="61">
        <f t="shared" si="6"/>
        <v>-1.9052839566405998E-16</v>
      </c>
    </row>
    <row r="126" spans="1:6" x14ac:dyDescent="0.3">
      <c r="A126" s="59">
        <f>'Raw Potentiostat'!H178/60</f>
        <v>1.90098995197695</v>
      </c>
      <c r="B126" s="59">
        <f>'Raw Potentiostat'!K178</f>
        <v>-8.2485552000000002</v>
      </c>
      <c r="C126" s="61">
        <f t="shared" si="4"/>
        <v>-8.2485552000000002</v>
      </c>
      <c r="D126" s="61">
        <f t="shared" si="7"/>
        <v>-1.3728759682191782</v>
      </c>
      <c r="E126" s="61">
        <f t="shared" si="5"/>
        <v>-3.0508354849315071E-2</v>
      </c>
      <c r="F126" s="61">
        <f t="shared" si="6"/>
        <v>-1.8443681608095581E-16</v>
      </c>
    </row>
    <row r="127" spans="1:6" x14ac:dyDescent="0.3">
      <c r="A127" s="59">
        <f>'Raw Potentiostat'!H179/60</f>
        <v>1.9176566182225834</v>
      </c>
      <c r="B127" s="59">
        <f>'Raw Potentiostat'!K179</f>
        <v>-7.7994579999999996</v>
      </c>
      <c r="C127" s="61">
        <f t="shared" si="4"/>
        <v>-7.7994579999999996</v>
      </c>
      <c r="D127" s="61">
        <f t="shared" si="7"/>
        <v>-1.2981289684931507</v>
      </c>
      <c r="E127" s="61">
        <f t="shared" si="5"/>
        <v>-2.8847310410958907E-2</v>
      </c>
      <c r="F127" s="61">
        <f t="shared" si="6"/>
        <v>-1.7439505050255825E-16</v>
      </c>
    </row>
    <row r="128" spans="1:6" x14ac:dyDescent="0.3">
      <c r="A128" s="59">
        <f>'Raw Potentiostat'!H180/60</f>
        <v>1.9343232844681999</v>
      </c>
      <c r="B128" s="59">
        <f>'Raw Potentiostat'!K180</f>
        <v>-8.5038184999999995</v>
      </c>
      <c r="C128" s="61">
        <f t="shared" si="4"/>
        <v>-8.5038184999999995</v>
      </c>
      <c r="D128" s="61">
        <f t="shared" si="7"/>
        <v>-1.4153615722602739</v>
      </c>
      <c r="E128" s="61">
        <f t="shared" si="5"/>
        <v>-3.1452479383561646E-2</v>
      </c>
      <c r="F128" s="61">
        <f t="shared" si="6"/>
        <v>-1.9014447629208196E-16</v>
      </c>
    </row>
    <row r="129" spans="1:6" x14ac:dyDescent="0.3">
      <c r="A129" s="59">
        <f>'Raw Potentiostat'!H181/60</f>
        <v>1.9509899507138333</v>
      </c>
      <c r="B129" s="59">
        <f>'Raw Potentiostat'!K181</f>
        <v>-8.3012104000000004</v>
      </c>
      <c r="C129" s="61">
        <f t="shared" si="4"/>
        <v>-8.3012104000000004</v>
      </c>
      <c r="D129" s="61">
        <f t="shared" si="7"/>
        <v>-1.3816398131506851</v>
      </c>
      <c r="E129" s="61">
        <f t="shared" si="5"/>
        <v>-3.0703106958904113E-2</v>
      </c>
      <c r="F129" s="61">
        <f t="shared" si="6"/>
        <v>-1.8561418074696496E-16</v>
      </c>
    </row>
    <row r="130" spans="1:6" x14ac:dyDescent="0.3">
      <c r="A130" s="59">
        <f>'Raw Potentiostat'!H182/60</f>
        <v>1.9676566169594667</v>
      </c>
      <c r="B130" s="59">
        <f>'Raw Potentiostat'!K182</f>
        <v>-7.9875673999999997</v>
      </c>
      <c r="C130" s="61">
        <f t="shared" si="4"/>
        <v>-7.9875673999999997</v>
      </c>
      <c r="D130" s="61">
        <f t="shared" si="7"/>
        <v>-1.3294375878082192</v>
      </c>
      <c r="E130" s="61">
        <f t="shared" si="5"/>
        <v>-2.9543057506849317E-2</v>
      </c>
      <c r="F130" s="61">
        <f t="shared" si="6"/>
        <v>-1.7860115665929451E-16</v>
      </c>
    </row>
    <row r="131" spans="1:6" x14ac:dyDescent="0.3">
      <c r="A131" s="59">
        <f>'Raw Potentiostat'!H183/60</f>
        <v>1.9843232832051001</v>
      </c>
      <c r="B131" s="59">
        <f>'Raw Potentiostat'!K183</f>
        <v>-7.8414296999999999</v>
      </c>
      <c r="C131" s="61">
        <f t="shared" ref="C131:C194" si="8">B131-$J$3</f>
        <v>-7.8414296999999999</v>
      </c>
      <c r="D131" s="61">
        <f t="shared" si="7"/>
        <v>-1.3051146692465754</v>
      </c>
      <c r="E131" s="61">
        <f t="shared" ref="E131:E194" si="9">D131/$J$5</f>
        <v>-2.9002548205479452E-2</v>
      </c>
      <c r="F131" s="61">
        <f t="shared" ref="F131:F194" si="10">D131/$J$6</f>
        <v>-1.7533353324599737E-16</v>
      </c>
    </row>
    <row r="132" spans="1:6" x14ac:dyDescent="0.3">
      <c r="A132" s="59">
        <f>'Raw Potentiostat'!H184/60</f>
        <v>2.0009899494507333</v>
      </c>
      <c r="B132" s="59">
        <f>'Raw Potentiostat'!K184</f>
        <v>-7.8105229999999999</v>
      </c>
      <c r="C132" s="61">
        <f t="shared" si="8"/>
        <v>-7.8105229999999999</v>
      </c>
      <c r="D132" s="61">
        <f t="shared" ref="D132:D195" si="11">B132/$J$4</f>
        <v>-1.2999706089041096</v>
      </c>
      <c r="E132" s="61">
        <f t="shared" si="9"/>
        <v>-2.8888235753424658E-2</v>
      </c>
      <c r="F132" s="61">
        <f t="shared" si="10"/>
        <v>-1.7464246272451145E-16</v>
      </c>
    </row>
    <row r="133" spans="1:6" x14ac:dyDescent="0.3">
      <c r="A133" s="59">
        <f>'Raw Potentiostat'!H185/60</f>
        <v>2.0176566156963665</v>
      </c>
      <c r="B133" s="59">
        <f>'Raw Potentiostat'!K185</f>
        <v>-8.5076350999999999</v>
      </c>
      <c r="C133" s="61">
        <f t="shared" si="8"/>
        <v>-8.5076350999999999</v>
      </c>
      <c r="D133" s="61">
        <f t="shared" si="11"/>
        <v>-1.4159968008904109</v>
      </c>
      <c r="E133" s="61">
        <f t="shared" si="9"/>
        <v>-3.1466595575342468E-2</v>
      </c>
      <c r="F133" s="61">
        <f t="shared" si="10"/>
        <v>-1.9022981506174365E-16</v>
      </c>
    </row>
    <row r="134" spans="1:6" x14ac:dyDescent="0.3">
      <c r="A134" s="59">
        <f>'Raw Potentiostat'!H186/60</f>
        <v>2.0343232819420001</v>
      </c>
      <c r="B134" s="59">
        <f>'Raw Potentiostat'!K186</f>
        <v>-8.4515448000000006</v>
      </c>
      <c r="C134" s="61">
        <f t="shared" si="8"/>
        <v>-8.4515448000000006</v>
      </c>
      <c r="D134" s="61">
        <f t="shared" si="11"/>
        <v>-1.406661223561644</v>
      </c>
      <c r="E134" s="61">
        <f t="shared" si="9"/>
        <v>-3.1259138301369865E-2</v>
      </c>
      <c r="F134" s="61">
        <f t="shared" si="10"/>
        <v>-1.8897564192545605E-16</v>
      </c>
    </row>
    <row r="135" spans="1:6" x14ac:dyDescent="0.3">
      <c r="A135" s="59">
        <f>'Raw Potentiostat'!H187/60</f>
        <v>2.0509899481876332</v>
      </c>
      <c r="B135" s="59">
        <f>'Raw Potentiostat'!K187</f>
        <v>-7.9146885999999999</v>
      </c>
      <c r="C135" s="61">
        <f t="shared" si="8"/>
        <v>-7.9146885999999999</v>
      </c>
      <c r="D135" s="61">
        <f t="shared" si="11"/>
        <v>-1.3173077601369862</v>
      </c>
      <c r="E135" s="61">
        <f t="shared" si="9"/>
        <v>-2.9273505780821916E-2</v>
      </c>
      <c r="F135" s="61">
        <f t="shared" si="10"/>
        <v>-1.7697159445041205E-16</v>
      </c>
    </row>
    <row r="136" spans="1:6" x14ac:dyDescent="0.3">
      <c r="A136" s="59">
        <f>'Raw Potentiostat'!H188/60</f>
        <v>2.0676566144332669</v>
      </c>
      <c r="B136" s="59">
        <f>'Raw Potentiostat'!K188</f>
        <v>-7.5968485000000001</v>
      </c>
      <c r="C136" s="61">
        <f t="shared" si="8"/>
        <v>-7.5968485000000001</v>
      </c>
      <c r="D136" s="61">
        <f t="shared" si="11"/>
        <v>-1.2644069763698631</v>
      </c>
      <c r="E136" s="61">
        <f t="shared" si="9"/>
        <v>-2.8097932808219182E-2</v>
      </c>
      <c r="F136" s="61">
        <f t="shared" si="10"/>
        <v>-1.6986472365359028E-16</v>
      </c>
    </row>
    <row r="137" spans="1:6" x14ac:dyDescent="0.3">
      <c r="A137" s="59">
        <f>'Raw Potentiostat'!H189/60</f>
        <v>2.0843232806788832</v>
      </c>
      <c r="B137" s="59">
        <f>'Raw Potentiostat'!K189</f>
        <v>-8.5572376000000006</v>
      </c>
      <c r="C137" s="61">
        <f t="shared" si="8"/>
        <v>-8.5572376000000006</v>
      </c>
      <c r="D137" s="61">
        <f t="shared" si="11"/>
        <v>-1.424252559452055</v>
      </c>
      <c r="E137" s="61">
        <f t="shared" si="9"/>
        <v>-3.1650056876712331E-2</v>
      </c>
      <c r="F137" s="61">
        <f t="shared" si="10"/>
        <v>-1.9133892168076173E-16</v>
      </c>
    </row>
    <row r="138" spans="1:6" x14ac:dyDescent="0.3">
      <c r="A138" s="59">
        <f>'Raw Potentiostat'!H190/60</f>
        <v>2.1009899469245168</v>
      </c>
      <c r="B138" s="59">
        <f>'Raw Potentiostat'!K190</f>
        <v>-8.1897944999999996</v>
      </c>
      <c r="C138" s="61">
        <f t="shared" si="8"/>
        <v>-8.1897944999999996</v>
      </c>
      <c r="D138" s="61">
        <f t="shared" si="11"/>
        <v>-1.3630959339041095</v>
      </c>
      <c r="E138" s="61">
        <f t="shared" si="9"/>
        <v>-3.0291020753424658E-2</v>
      </c>
      <c r="F138" s="61">
        <f t="shared" si="10"/>
        <v>-1.8312293308497509E-16</v>
      </c>
    </row>
    <row r="139" spans="1:6" x14ac:dyDescent="0.3">
      <c r="A139" s="59">
        <f>'Raw Potentiostat'!H191/60</f>
        <v>2.11765661317015</v>
      </c>
      <c r="B139" s="59">
        <f>'Raw Potentiostat'!K191</f>
        <v>-8.0116061999999992</v>
      </c>
      <c r="C139" s="61">
        <f t="shared" si="8"/>
        <v>-8.0116061999999992</v>
      </c>
      <c r="D139" s="61">
        <f t="shared" si="11"/>
        <v>-1.3334385661643835</v>
      </c>
      <c r="E139" s="61">
        <f t="shared" si="9"/>
        <v>-2.9631968136986299E-2</v>
      </c>
      <c r="F139" s="61">
        <f t="shared" si="10"/>
        <v>-1.7913866166797855E-16</v>
      </c>
    </row>
    <row r="140" spans="1:6" x14ac:dyDescent="0.3">
      <c r="A140" s="59">
        <f>'Raw Potentiostat'!H192/60</f>
        <v>2.1343232794157831</v>
      </c>
      <c r="B140" s="59">
        <f>'Raw Potentiostat'!K192</f>
        <v>-7.7116994999999999</v>
      </c>
      <c r="C140" s="61">
        <f t="shared" si="8"/>
        <v>-7.7116994999999999</v>
      </c>
      <c r="D140" s="61">
        <f t="shared" si="11"/>
        <v>-1.2835225880136987</v>
      </c>
      <c r="E140" s="61">
        <f t="shared" si="9"/>
        <v>-2.8522724178082194E-2</v>
      </c>
      <c r="F140" s="61">
        <f t="shared" si="10"/>
        <v>-1.724327797858586E-16</v>
      </c>
    </row>
    <row r="141" spans="1:6" x14ac:dyDescent="0.3">
      <c r="A141" s="59">
        <f>'Raw Potentiostat'!H193/60</f>
        <v>2.1509899456614168</v>
      </c>
      <c r="B141" s="59">
        <f>'Raw Potentiostat'!K193</f>
        <v>-8.6507196000000004</v>
      </c>
      <c r="C141" s="61">
        <f t="shared" si="8"/>
        <v>-8.6507196000000004</v>
      </c>
      <c r="D141" s="61">
        <f t="shared" si="11"/>
        <v>-1.4398115498630137</v>
      </c>
      <c r="E141" s="61">
        <f t="shared" si="9"/>
        <v>-3.1995812219178084E-2</v>
      </c>
      <c r="F141" s="61">
        <f t="shared" si="10"/>
        <v>-1.9342916924810294E-16</v>
      </c>
    </row>
    <row r="142" spans="1:6" x14ac:dyDescent="0.3">
      <c r="A142" s="59">
        <f>'Raw Potentiostat'!H194/60</f>
        <v>2.1676566119070499</v>
      </c>
      <c r="B142" s="59">
        <f>'Raw Potentiostat'!K194</f>
        <v>-8.1268367999999995</v>
      </c>
      <c r="C142" s="61">
        <f t="shared" si="8"/>
        <v>-8.1268367999999995</v>
      </c>
      <c r="D142" s="61">
        <f t="shared" si="11"/>
        <v>-1.3526173578082192</v>
      </c>
      <c r="E142" s="61">
        <f t="shared" si="9"/>
        <v>-3.0058163506849315E-2</v>
      </c>
      <c r="F142" s="61">
        <f t="shared" si="10"/>
        <v>-1.817152056158324E-16</v>
      </c>
    </row>
    <row r="143" spans="1:6" x14ac:dyDescent="0.3">
      <c r="A143" s="59">
        <f>'Raw Potentiostat'!H195/60</f>
        <v>2.1843232781526831</v>
      </c>
      <c r="B143" s="59">
        <f>'Raw Potentiostat'!K195</f>
        <v>-7.6021913999999997</v>
      </c>
      <c r="C143" s="61">
        <f t="shared" si="8"/>
        <v>-7.6021913999999997</v>
      </c>
      <c r="D143" s="61">
        <f t="shared" si="11"/>
        <v>-1.2652962398630136</v>
      </c>
      <c r="E143" s="61">
        <f t="shared" si="9"/>
        <v>-2.8117694219178081E-2</v>
      </c>
      <c r="F143" s="61">
        <f t="shared" si="10"/>
        <v>-1.6998419032875282E-16</v>
      </c>
    </row>
    <row r="144" spans="1:6" x14ac:dyDescent="0.3">
      <c r="A144" s="59">
        <f>'Raw Potentiostat'!H196/60</f>
        <v>2.2009899443983167</v>
      </c>
      <c r="B144" s="59">
        <f>'Raw Potentiostat'!K196</f>
        <v>-7.6483603000000002</v>
      </c>
      <c r="C144" s="61">
        <f t="shared" si="8"/>
        <v>-7.6483603000000002</v>
      </c>
      <c r="D144" s="61">
        <f t="shared" si="11"/>
        <v>-1.2729805156849316</v>
      </c>
      <c r="E144" s="61">
        <f t="shared" si="9"/>
        <v>-2.8288455904109593E-2</v>
      </c>
      <c r="F144" s="61">
        <f t="shared" si="10"/>
        <v>-1.710165220173327E-16</v>
      </c>
    </row>
    <row r="145" spans="1:6" x14ac:dyDescent="0.3">
      <c r="A145" s="59">
        <f>'Raw Potentiostat'!H197/60</f>
        <v>2.2176566106439335</v>
      </c>
      <c r="B145" s="59">
        <f>'Raw Potentiostat'!K197</f>
        <v>-8.5793675999999994</v>
      </c>
      <c r="C145" s="61">
        <f t="shared" si="8"/>
        <v>-8.5793675999999994</v>
      </c>
      <c r="D145" s="61">
        <f t="shared" si="11"/>
        <v>-1.4279358402739726</v>
      </c>
      <c r="E145" s="61">
        <f t="shared" si="9"/>
        <v>-3.1731907561643832E-2</v>
      </c>
      <c r="F145" s="61">
        <f t="shared" si="10"/>
        <v>-1.9183374612466814E-16</v>
      </c>
    </row>
    <row r="146" spans="1:6" x14ac:dyDescent="0.3">
      <c r="A146" s="59">
        <f>'Raw Potentiostat'!H198/60</f>
        <v>2.2343232768895667</v>
      </c>
      <c r="B146" s="59">
        <f>'Raw Potentiostat'!K198</f>
        <v>-7.9845147000000001</v>
      </c>
      <c r="C146" s="61">
        <f t="shared" si="8"/>
        <v>-7.9845147000000001</v>
      </c>
      <c r="D146" s="61">
        <f t="shared" si="11"/>
        <v>-1.3289295014383562</v>
      </c>
      <c r="E146" s="61">
        <f t="shared" si="9"/>
        <v>-2.9531766698630137E-2</v>
      </c>
      <c r="F146" s="61">
        <f t="shared" si="10"/>
        <v>-1.785328986123034E-16</v>
      </c>
    </row>
    <row r="147" spans="1:6" x14ac:dyDescent="0.3">
      <c r="A147" s="59">
        <f>'Raw Potentiostat'!H199/60</f>
        <v>2.2509899431352003</v>
      </c>
      <c r="B147" s="59">
        <f>'Raw Potentiostat'!K199</f>
        <v>-7.8089972000000003</v>
      </c>
      <c r="C147" s="61">
        <f t="shared" si="8"/>
        <v>-7.8089972000000003</v>
      </c>
      <c r="D147" s="61">
        <f t="shared" si="11"/>
        <v>-1.2997166572602741</v>
      </c>
      <c r="E147" s="61">
        <f t="shared" si="9"/>
        <v>-2.8882592383561646E-2</v>
      </c>
      <c r="F147" s="61">
        <f t="shared" si="10"/>
        <v>-1.7460834599895736E-16</v>
      </c>
    </row>
    <row r="148" spans="1:6" x14ac:dyDescent="0.3">
      <c r="A148" s="59">
        <f>'Raw Potentiostat'!H200/60</f>
        <v>2.2676566093808335</v>
      </c>
      <c r="B148" s="59">
        <f>'Raw Potentiostat'!K200</f>
        <v>-8.6953621000000005</v>
      </c>
      <c r="C148" s="61">
        <f t="shared" si="8"/>
        <v>-8.6953621000000005</v>
      </c>
      <c r="D148" s="61">
        <f t="shared" si="11"/>
        <v>-1.4472417741780823</v>
      </c>
      <c r="E148" s="61">
        <f t="shared" si="9"/>
        <v>-3.2160928315068497E-2</v>
      </c>
      <c r="F148" s="61">
        <f t="shared" si="10"/>
        <v>-1.9442737079519257E-16</v>
      </c>
    </row>
    <row r="149" spans="1:6" x14ac:dyDescent="0.3">
      <c r="A149" s="59">
        <f>'Raw Potentiostat'!H201/60</f>
        <v>2.2843232756264666</v>
      </c>
      <c r="B149" s="59">
        <f>'Raw Potentiostat'!K201</f>
        <v>-8.2435942000000004</v>
      </c>
      <c r="C149" s="61">
        <f t="shared" si="8"/>
        <v>-8.2435942000000004</v>
      </c>
      <c r="D149" s="61">
        <f t="shared" si="11"/>
        <v>-1.3720502675342467</v>
      </c>
      <c r="E149" s="61">
        <f t="shared" si="9"/>
        <v>-3.0490005945205484E-2</v>
      </c>
      <c r="F149" s="61">
        <f t="shared" si="10"/>
        <v>-1.8432588864913386E-16</v>
      </c>
    </row>
    <row r="150" spans="1:6" x14ac:dyDescent="0.3">
      <c r="A150" s="59">
        <f>'Raw Potentiostat'!H202/60</f>
        <v>2.3009899418721003</v>
      </c>
      <c r="B150" s="59">
        <f>'Raw Potentiostat'!K202</f>
        <v>-7.9654373999999999</v>
      </c>
      <c r="C150" s="61">
        <f t="shared" si="8"/>
        <v>-7.9654373999999999</v>
      </c>
      <c r="D150" s="61">
        <f t="shared" si="11"/>
        <v>-1.3257543069863014</v>
      </c>
      <c r="E150" s="61">
        <f t="shared" si="9"/>
        <v>-2.9461206821917808E-2</v>
      </c>
      <c r="F150" s="61">
        <f t="shared" si="10"/>
        <v>-1.7810633221538808E-16</v>
      </c>
    </row>
    <row r="151" spans="1:6" x14ac:dyDescent="0.3">
      <c r="A151" s="59">
        <f>'Raw Potentiostat'!H203/60</f>
        <v>2.317656608117733</v>
      </c>
      <c r="B151" s="59">
        <f>'Raw Potentiostat'!K203</f>
        <v>-7.7620645000000001</v>
      </c>
      <c r="C151" s="61">
        <f t="shared" si="8"/>
        <v>-7.7620645000000001</v>
      </c>
      <c r="D151" s="61">
        <f t="shared" si="11"/>
        <v>-1.291905255821918</v>
      </c>
      <c r="E151" s="61">
        <f t="shared" si="9"/>
        <v>-2.870900568493151E-2</v>
      </c>
      <c r="F151" s="61">
        <f t="shared" si="10"/>
        <v>-1.7355893582369629E-16</v>
      </c>
    </row>
    <row r="152" spans="1:6" x14ac:dyDescent="0.3">
      <c r="A152" s="59">
        <f>'Raw Potentiostat'!H204/60</f>
        <v>2.3343232743633666</v>
      </c>
      <c r="B152" s="59">
        <f>'Raw Potentiostat'!K204</f>
        <v>-8.6667451999999994</v>
      </c>
      <c r="C152" s="61">
        <f t="shared" si="8"/>
        <v>-8.6667451999999994</v>
      </c>
      <c r="D152" s="61">
        <f t="shared" si="11"/>
        <v>-1.4424788243835616</v>
      </c>
      <c r="E152" s="61">
        <f t="shared" si="9"/>
        <v>-3.2055084986301371E-2</v>
      </c>
      <c r="F152" s="61">
        <f t="shared" si="10"/>
        <v>-1.9378749995792068E-16</v>
      </c>
    </row>
    <row r="153" spans="1:6" x14ac:dyDescent="0.3">
      <c r="A153" s="59">
        <f>'Raw Potentiostat'!H205/60</f>
        <v>2.3509899406089834</v>
      </c>
      <c r="B153" s="59">
        <f>'Raw Potentiostat'!K205</f>
        <v>-7.9875669</v>
      </c>
      <c r="C153" s="61">
        <f t="shared" si="8"/>
        <v>-7.9875669</v>
      </c>
      <c r="D153" s="61">
        <f t="shared" si="11"/>
        <v>-1.3294375045890412</v>
      </c>
      <c r="E153" s="61">
        <f t="shared" si="9"/>
        <v>-2.9543055657534248E-2</v>
      </c>
      <c r="F153" s="61">
        <f t="shared" si="10"/>
        <v>-1.7860114547934775E-16</v>
      </c>
    </row>
    <row r="154" spans="1:6" x14ac:dyDescent="0.3">
      <c r="A154" s="59">
        <f>'Raw Potentiostat'!H206/60</f>
        <v>2.3676566068546165</v>
      </c>
      <c r="B154" s="59">
        <f>'Raw Potentiostat'!K206</f>
        <v>-7.8673754000000002</v>
      </c>
      <c r="C154" s="61">
        <f t="shared" si="8"/>
        <v>-7.8673754000000002</v>
      </c>
      <c r="D154" s="61">
        <f t="shared" si="11"/>
        <v>-1.3094330289041096</v>
      </c>
      <c r="E154" s="61">
        <f t="shared" si="9"/>
        <v>-2.9098511753424657E-2</v>
      </c>
      <c r="F154" s="61">
        <f t="shared" si="10"/>
        <v>-1.7591367633566131E-16</v>
      </c>
    </row>
    <row r="155" spans="1:6" x14ac:dyDescent="0.3">
      <c r="A155" s="59">
        <f>'Raw Potentiostat'!H207/60</f>
        <v>2.3843232731002502</v>
      </c>
      <c r="B155" s="59">
        <f>'Raw Potentiostat'!K207</f>
        <v>-7.5983758000000003</v>
      </c>
      <c r="C155" s="61">
        <f t="shared" si="8"/>
        <v>-7.5983758000000003</v>
      </c>
      <c r="D155" s="61">
        <f t="shared" si="11"/>
        <v>-1.2646611776712331</v>
      </c>
      <c r="E155" s="61">
        <f t="shared" si="9"/>
        <v>-2.81035817260274E-2</v>
      </c>
      <c r="F155" s="61">
        <f t="shared" si="10"/>
        <v>-1.698988739189847E-16</v>
      </c>
    </row>
    <row r="156" spans="1:6" x14ac:dyDescent="0.3">
      <c r="A156" s="59">
        <f>'Raw Potentiostat'!H208/60</f>
        <v>2.4009899393458833</v>
      </c>
      <c r="B156" s="59">
        <f>'Raw Potentiostat'!K208</f>
        <v>-8.5789861999999992</v>
      </c>
      <c r="C156" s="61">
        <f t="shared" si="8"/>
        <v>-8.5789861999999992</v>
      </c>
      <c r="D156" s="61">
        <f t="shared" si="11"/>
        <v>-1.4278723606849315</v>
      </c>
      <c r="E156" s="61">
        <f t="shared" si="9"/>
        <v>-3.173049690410959E-2</v>
      </c>
      <c r="F156" s="61">
        <f t="shared" si="10"/>
        <v>-1.9182521806127429E-16</v>
      </c>
    </row>
    <row r="157" spans="1:6" x14ac:dyDescent="0.3">
      <c r="A157" s="59">
        <f>'Raw Potentiostat'!H209/60</f>
        <v>2.4176566055915165</v>
      </c>
      <c r="B157" s="59">
        <f>'Raw Potentiostat'!K209</f>
        <v>-8.2130699000000007</v>
      </c>
      <c r="C157" s="61">
        <f t="shared" si="8"/>
        <v>-8.2130699000000007</v>
      </c>
      <c r="D157" s="61">
        <f t="shared" si="11"/>
        <v>-1.3669698532191783</v>
      </c>
      <c r="E157" s="61">
        <f t="shared" si="9"/>
        <v>-3.0377107849315074E-2</v>
      </c>
      <c r="F157" s="61">
        <f t="shared" si="10"/>
        <v>-1.8364336855093536E-16</v>
      </c>
    </row>
    <row r="158" spans="1:6" x14ac:dyDescent="0.3">
      <c r="A158" s="59">
        <f>'Raw Potentiostat'!H210/60</f>
        <v>2.4343232718371501</v>
      </c>
      <c r="B158" s="59">
        <f>'Raw Potentiostat'!K210</f>
        <v>-7.8063259</v>
      </c>
      <c r="C158" s="61">
        <f t="shared" si="8"/>
        <v>-7.8063259</v>
      </c>
      <c r="D158" s="61">
        <f t="shared" si="11"/>
        <v>-1.2992720504794522</v>
      </c>
      <c r="E158" s="61">
        <f t="shared" si="9"/>
        <v>-2.8872712232876716E-2</v>
      </c>
      <c r="F158" s="61">
        <f t="shared" si="10"/>
        <v>-1.745486160153601E-16</v>
      </c>
    </row>
    <row r="159" spans="1:6" x14ac:dyDescent="0.3">
      <c r="A159" s="59">
        <f>'Raw Potentiostat'!H211/60</f>
        <v>2.4509899380827833</v>
      </c>
      <c r="B159" s="59">
        <f>'Raw Potentiostat'!K211</f>
        <v>-7.5655612999999997</v>
      </c>
      <c r="C159" s="61">
        <f t="shared" si="8"/>
        <v>-7.5655612999999997</v>
      </c>
      <c r="D159" s="61">
        <f t="shared" si="11"/>
        <v>-1.2591995862328766</v>
      </c>
      <c r="E159" s="61">
        <f t="shared" si="9"/>
        <v>-2.798221302739726E-2</v>
      </c>
      <c r="F159" s="61">
        <f t="shared" si="10"/>
        <v>-1.6916514519261467E-16</v>
      </c>
    </row>
    <row r="160" spans="1:6" x14ac:dyDescent="0.3">
      <c r="A160" s="59">
        <f>'Raw Potentiostat'!H212/60</f>
        <v>2.4676566043284169</v>
      </c>
      <c r="B160" s="59">
        <f>'Raw Potentiostat'!K212</f>
        <v>-8.4133882999999994</v>
      </c>
      <c r="C160" s="61">
        <f t="shared" si="8"/>
        <v>-8.4133882999999994</v>
      </c>
      <c r="D160" s="61">
        <f t="shared" si="11"/>
        <v>-1.4003105184246576</v>
      </c>
      <c r="E160" s="61">
        <f t="shared" si="9"/>
        <v>-3.1118011520547946E-2</v>
      </c>
      <c r="F160" s="61">
        <f t="shared" si="10"/>
        <v>-1.8812246664782767E-16</v>
      </c>
    </row>
    <row r="161" spans="1:6" x14ac:dyDescent="0.3">
      <c r="A161" s="59">
        <f>'Raw Potentiostat'!H213/60</f>
        <v>2.4843232705740332</v>
      </c>
      <c r="B161" s="59">
        <f>'Raw Potentiostat'!K213</f>
        <v>-8.1989517000000003</v>
      </c>
      <c r="C161" s="61">
        <f t="shared" si="8"/>
        <v>-8.1989517000000003</v>
      </c>
      <c r="D161" s="61">
        <f t="shared" si="11"/>
        <v>-1.3646200432191782</v>
      </c>
      <c r="E161" s="61">
        <f t="shared" si="9"/>
        <v>-3.032488984931507E-2</v>
      </c>
      <c r="F161" s="61">
        <f t="shared" si="10"/>
        <v>-1.8332768710204424E-16</v>
      </c>
    </row>
    <row r="162" spans="1:6" x14ac:dyDescent="0.3">
      <c r="A162" s="59">
        <f>'Raw Potentiostat'!H214/60</f>
        <v>2.5009899368196664</v>
      </c>
      <c r="B162" s="59">
        <f>'Raw Potentiostat'!K214</f>
        <v>-7.7769461</v>
      </c>
      <c r="C162" s="61">
        <f t="shared" si="8"/>
        <v>-7.7769461</v>
      </c>
      <c r="D162" s="61">
        <f t="shared" si="11"/>
        <v>-1.2943821248630138</v>
      </c>
      <c r="E162" s="61">
        <f t="shared" si="9"/>
        <v>-2.8764047219178086E-2</v>
      </c>
      <c r="F162" s="61">
        <f t="shared" si="10"/>
        <v>-1.738916868153112E-16</v>
      </c>
    </row>
    <row r="163" spans="1:6" x14ac:dyDescent="0.3">
      <c r="A163" s="59">
        <f>'Raw Potentiostat'!H215/60</f>
        <v>2.5176566030653</v>
      </c>
      <c r="B163" s="59">
        <f>'Raw Potentiostat'!K215</f>
        <v>-7.6010460999999996</v>
      </c>
      <c r="C163" s="61">
        <f t="shared" si="8"/>
        <v>-7.6010460999999996</v>
      </c>
      <c r="D163" s="61">
        <f t="shared" si="11"/>
        <v>-1.2651056180136986</v>
      </c>
      <c r="E163" s="61">
        <f t="shared" si="9"/>
        <v>-2.8113458178082192E-2</v>
      </c>
      <c r="F163" s="61">
        <f t="shared" si="10"/>
        <v>-1.6995858154268839E-16</v>
      </c>
    </row>
    <row r="164" spans="1:6" x14ac:dyDescent="0.3">
      <c r="A164" s="59">
        <f>'Raw Potentiostat'!H216/60</f>
        <v>2.5343232693109332</v>
      </c>
      <c r="B164" s="59">
        <f>'Raw Potentiostat'!K216</f>
        <v>-8.2897634999999994</v>
      </c>
      <c r="C164" s="61">
        <f t="shared" si="8"/>
        <v>-8.2897634999999994</v>
      </c>
      <c r="D164" s="61">
        <f t="shared" si="11"/>
        <v>-1.3797346099315069</v>
      </c>
      <c r="E164" s="61">
        <f t="shared" si="9"/>
        <v>-3.066076910958904E-2</v>
      </c>
      <c r="F164" s="61">
        <f t="shared" si="10"/>
        <v>-1.8535822928167112E-16</v>
      </c>
    </row>
    <row r="165" spans="1:6" x14ac:dyDescent="0.3">
      <c r="A165" s="59">
        <f>'Raw Potentiostat'!H217/60</f>
        <v>2.5509899355565664</v>
      </c>
      <c r="B165" s="59">
        <f>'Raw Potentiostat'!K217</f>
        <v>-8.0974568999999992</v>
      </c>
      <c r="C165" s="61">
        <f t="shared" si="8"/>
        <v>-8.0974568999999992</v>
      </c>
      <c r="D165" s="61">
        <f t="shared" si="11"/>
        <v>-1.3477274155479451</v>
      </c>
      <c r="E165" s="61">
        <f t="shared" si="9"/>
        <v>-2.994949812328767E-2</v>
      </c>
      <c r="F165" s="61">
        <f t="shared" si="10"/>
        <v>-1.8105827417979409E-16</v>
      </c>
    </row>
    <row r="166" spans="1:6" x14ac:dyDescent="0.3">
      <c r="A166" s="59">
        <f>'Raw Potentiostat'!H218/60</f>
        <v>2.5676566018022</v>
      </c>
      <c r="B166" s="59">
        <f>'Raw Potentiostat'!K218</f>
        <v>-7.7242904000000001</v>
      </c>
      <c r="C166" s="61">
        <f t="shared" si="8"/>
        <v>-7.7242904000000001</v>
      </c>
      <c r="D166" s="61">
        <f t="shared" si="11"/>
        <v>-1.2856181967123288</v>
      </c>
      <c r="E166" s="61">
        <f t="shared" si="9"/>
        <v>-2.8569293260273972E-2</v>
      </c>
      <c r="F166" s="61">
        <f t="shared" si="10"/>
        <v>-1.7271431096935528E-16</v>
      </c>
    </row>
    <row r="167" spans="1:6" x14ac:dyDescent="0.3">
      <c r="A167" s="59">
        <f>'Raw Potentiostat'!H219/60</f>
        <v>2.5843232680478332</v>
      </c>
      <c r="B167" s="59">
        <f>'Raw Potentiostat'!K219</f>
        <v>-7.5438128000000004</v>
      </c>
      <c r="C167" s="61">
        <f t="shared" si="8"/>
        <v>-7.5438128000000004</v>
      </c>
      <c r="D167" s="61">
        <f t="shared" si="11"/>
        <v>-1.2555798016438358</v>
      </c>
      <c r="E167" s="61">
        <f t="shared" si="9"/>
        <v>-2.7901773369863016E-2</v>
      </c>
      <c r="F167" s="61">
        <f t="shared" si="10"/>
        <v>-1.6867885104809147E-16</v>
      </c>
    </row>
    <row r="168" spans="1:6" x14ac:dyDescent="0.3">
      <c r="A168" s="59">
        <f>'Raw Potentiostat'!H220/60</f>
        <v>2.6009899342934668</v>
      </c>
      <c r="B168" s="59">
        <f>'Raw Potentiostat'!K220</f>
        <v>-8.4168234000000002</v>
      </c>
      <c r="C168" s="61">
        <f t="shared" si="8"/>
        <v>-8.4168234000000002</v>
      </c>
      <c r="D168" s="61">
        <f t="shared" si="11"/>
        <v>-1.4008822508219179</v>
      </c>
      <c r="E168" s="61">
        <f t="shared" si="9"/>
        <v>-3.1130716684931507E-2</v>
      </c>
      <c r="F168" s="61">
        <f t="shared" si="10"/>
        <v>-1.8819927511810615E-16</v>
      </c>
    </row>
    <row r="169" spans="1:6" x14ac:dyDescent="0.3">
      <c r="A169" s="59">
        <f>'Raw Potentiostat'!H221/60</f>
        <v>2.6176566005390836</v>
      </c>
      <c r="B169" s="59">
        <f>'Raw Potentiostat'!K221</f>
        <v>-8.0875368000000005</v>
      </c>
      <c r="C169" s="61">
        <f t="shared" si="8"/>
        <v>-8.0875368000000005</v>
      </c>
      <c r="D169" s="61">
        <f t="shared" si="11"/>
        <v>-1.3460763304109591</v>
      </c>
      <c r="E169" s="61">
        <f t="shared" si="9"/>
        <v>-2.9912807342465757E-2</v>
      </c>
      <c r="F169" s="61">
        <f t="shared" si="10"/>
        <v>-1.8083646179994794E-16</v>
      </c>
    </row>
    <row r="170" spans="1:6" x14ac:dyDescent="0.3">
      <c r="A170" s="59">
        <f>'Raw Potentiostat'!H222/60</f>
        <v>2.6343232667847167</v>
      </c>
      <c r="B170" s="59">
        <f>'Raw Potentiostat'!K222</f>
        <v>-7.6517939999999998</v>
      </c>
      <c r="C170" s="61">
        <f t="shared" si="8"/>
        <v>-7.6517939999999998</v>
      </c>
      <c r="D170" s="61">
        <f t="shared" si="11"/>
        <v>-1.2735520150684931</v>
      </c>
      <c r="E170" s="61">
        <f t="shared" si="9"/>
        <v>-2.8301155890410958E-2</v>
      </c>
      <c r="F170" s="61">
        <f t="shared" si="10"/>
        <v>-1.7109329918376021E-16</v>
      </c>
    </row>
    <row r="171" spans="1:6" x14ac:dyDescent="0.3">
      <c r="A171" s="59">
        <f>'Raw Potentiostat'!H223/60</f>
        <v>2.6509899330303504</v>
      </c>
      <c r="B171" s="59">
        <f>'Raw Potentiostat'!K223</f>
        <v>-7.4640659999999999</v>
      </c>
      <c r="C171" s="61">
        <f t="shared" si="8"/>
        <v>-7.4640659999999999</v>
      </c>
      <c r="D171" s="61">
        <f t="shared" si="11"/>
        <v>-1.2423068753424658</v>
      </c>
      <c r="E171" s="61">
        <f t="shared" si="9"/>
        <v>-2.7606819452054794E-2</v>
      </c>
      <c r="F171" s="61">
        <f t="shared" si="10"/>
        <v>-1.6689572109041779E-16</v>
      </c>
    </row>
    <row r="172" spans="1:6" x14ac:dyDescent="0.3">
      <c r="A172" s="59">
        <f>'Raw Potentiostat'!H224/60</f>
        <v>2.6676565992759835</v>
      </c>
      <c r="B172" s="59">
        <f>'Raw Potentiostat'!K224</f>
        <v>-8.0841025999999996</v>
      </c>
      <c r="C172" s="61">
        <f t="shared" si="8"/>
        <v>-8.0841025999999996</v>
      </c>
      <c r="D172" s="61">
        <f t="shared" si="11"/>
        <v>-1.3455047478082192</v>
      </c>
      <c r="E172" s="61">
        <f t="shared" si="9"/>
        <v>-2.9900105506849316E-2</v>
      </c>
      <c r="F172" s="61">
        <f t="shared" si="10"/>
        <v>-1.8075967345357362E-16</v>
      </c>
    </row>
    <row r="173" spans="1:6" x14ac:dyDescent="0.3">
      <c r="A173" s="59">
        <f>'Raw Potentiostat'!H225/60</f>
        <v>2.6843232655216167</v>
      </c>
      <c r="B173" s="59">
        <f>'Raw Potentiostat'!K225</f>
        <v>-7.7994579999999996</v>
      </c>
      <c r="C173" s="61">
        <f t="shared" si="8"/>
        <v>-7.7994579999999996</v>
      </c>
      <c r="D173" s="61">
        <f t="shared" si="11"/>
        <v>-1.2981289684931507</v>
      </c>
      <c r="E173" s="61">
        <f t="shared" si="9"/>
        <v>-2.8847310410958907E-2</v>
      </c>
      <c r="F173" s="61">
        <f t="shared" si="10"/>
        <v>-1.7439505050255825E-16</v>
      </c>
    </row>
    <row r="174" spans="1:6" x14ac:dyDescent="0.3">
      <c r="A174" s="59">
        <f>'Raw Potentiostat'!H226/60</f>
        <v>2.7009899317672503</v>
      </c>
      <c r="B174" s="59">
        <f>'Raw Potentiostat'!K226</f>
        <v>-7.6205062999999997</v>
      </c>
      <c r="C174" s="61">
        <f t="shared" si="8"/>
        <v>-7.6205062999999997</v>
      </c>
      <c r="D174" s="61">
        <f t="shared" si="11"/>
        <v>-1.2683445417123287</v>
      </c>
      <c r="E174" s="61">
        <f t="shared" si="9"/>
        <v>-2.8185434260273971E-2</v>
      </c>
      <c r="F174" s="61">
        <f t="shared" si="10"/>
        <v>-1.7039370954283787E-16</v>
      </c>
    </row>
    <row r="175" spans="1:6" x14ac:dyDescent="0.3">
      <c r="A175" s="59">
        <f>'Raw Potentiostat'!H227/60</f>
        <v>2.7176565980128831</v>
      </c>
      <c r="B175" s="59">
        <f>'Raw Potentiostat'!K227</f>
        <v>-8.2302399000000008</v>
      </c>
      <c r="C175" s="61">
        <f t="shared" si="8"/>
        <v>-8.2302399000000008</v>
      </c>
      <c r="D175" s="61">
        <f t="shared" si="11"/>
        <v>-1.3698275997945208</v>
      </c>
      <c r="E175" s="61">
        <f t="shared" si="9"/>
        <v>-3.044061332876713E-2</v>
      </c>
      <c r="F175" s="61">
        <f t="shared" si="10"/>
        <v>-1.8402728792291338E-16</v>
      </c>
    </row>
    <row r="176" spans="1:6" x14ac:dyDescent="0.3">
      <c r="A176" s="59">
        <f>'Raw Potentiostat'!H228/60</f>
        <v>2.7343232642585167</v>
      </c>
      <c r="B176" s="59">
        <f>'Raw Potentiostat'!K228</f>
        <v>-8.0486173999999995</v>
      </c>
      <c r="C176" s="61">
        <f t="shared" si="8"/>
        <v>-8.0486173999999995</v>
      </c>
      <c r="D176" s="61">
        <f t="shared" si="11"/>
        <v>-1.3395986494520549</v>
      </c>
      <c r="E176" s="61">
        <f t="shared" si="9"/>
        <v>-2.976885887671233E-2</v>
      </c>
      <c r="F176" s="61">
        <f t="shared" si="10"/>
        <v>-1.799662281595425E-16</v>
      </c>
    </row>
    <row r="177" spans="1:6" x14ac:dyDescent="0.3">
      <c r="A177" s="59">
        <f>'Raw Potentiostat'!H229/60</f>
        <v>2.7509899305041334</v>
      </c>
      <c r="B177" s="59">
        <f>'Raw Potentiostat'!K229</f>
        <v>-7.8128133000000002</v>
      </c>
      <c r="C177" s="61">
        <f t="shared" si="8"/>
        <v>-7.8128133000000002</v>
      </c>
      <c r="D177" s="61">
        <f t="shared" si="11"/>
        <v>-1.3003518026712331</v>
      </c>
      <c r="E177" s="61">
        <f t="shared" si="9"/>
        <v>-2.8896706726027403E-2</v>
      </c>
      <c r="F177" s="61">
        <f t="shared" si="10"/>
        <v>-1.7469367358867229E-16</v>
      </c>
    </row>
    <row r="178" spans="1:6" x14ac:dyDescent="0.3">
      <c r="A178" s="59">
        <f>'Raw Potentiostat'!H230/60</f>
        <v>2.7676565967497666</v>
      </c>
      <c r="B178" s="59">
        <f>'Raw Potentiostat'!K230</f>
        <v>-7.4404086999999999</v>
      </c>
      <c r="C178" s="61">
        <f t="shared" si="8"/>
        <v>-7.4404086999999999</v>
      </c>
      <c r="D178" s="61">
        <f t="shared" si="11"/>
        <v>-1.2383693932191782</v>
      </c>
      <c r="E178" s="61">
        <f t="shared" si="9"/>
        <v>-2.751931984931507E-2</v>
      </c>
      <c r="F178" s="61">
        <f t="shared" si="10"/>
        <v>-1.6636674638111696E-16</v>
      </c>
    </row>
    <row r="179" spans="1:6" x14ac:dyDescent="0.3">
      <c r="A179" s="59">
        <f>'Raw Potentiostat'!H231/60</f>
        <v>2.7843232629954002</v>
      </c>
      <c r="B179" s="59">
        <f>'Raw Potentiostat'!K231</f>
        <v>-7.3076271999999998</v>
      </c>
      <c r="C179" s="61">
        <f t="shared" si="8"/>
        <v>-7.3076271999999998</v>
      </c>
      <c r="D179" s="61">
        <f t="shared" si="11"/>
        <v>-1.216269458630137</v>
      </c>
      <c r="E179" s="61">
        <f t="shared" si="9"/>
        <v>-2.7028210191780824E-2</v>
      </c>
      <c r="F179" s="61">
        <f t="shared" si="10"/>
        <v>-1.6339776617783805E-16</v>
      </c>
    </row>
    <row r="180" spans="1:6" x14ac:dyDescent="0.3">
      <c r="A180" s="59">
        <f>'Raw Potentiostat'!H232/60</f>
        <v>2.8009899292410334</v>
      </c>
      <c r="B180" s="59">
        <f>'Raw Potentiostat'!K232</f>
        <v>-8.0787610999999995</v>
      </c>
      <c r="C180" s="61">
        <f t="shared" si="8"/>
        <v>-8.0787610999999995</v>
      </c>
      <c r="D180" s="61">
        <f t="shared" si="11"/>
        <v>-1.3446157173287672</v>
      </c>
      <c r="E180" s="61">
        <f t="shared" si="9"/>
        <v>-2.9880349273972602E-2</v>
      </c>
      <c r="F180" s="61">
        <f t="shared" si="10"/>
        <v>-1.80640238082262E-16</v>
      </c>
    </row>
    <row r="181" spans="1:6" x14ac:dyDescent="0.3">
      <c r="A181" s="59">
        <f>'Raw Potentiostat'!H233/60</f>
        <v>2.8176565954866666</v>
      </c>
      <c r="B181" s="59">
        <f>'Raw Potentiostat'!K233</f>
        <v>-7.7986946000000001</v>
      </c>
      <c r="C181" s="61">
        <f t="shared" si="8"/>
        <v>-7.7986946000000001</v>
      </c>
      <c r="D181" s="61">
        <f t="shared" si="11"/>
        <v>-1.298001909452055</v>
      </c>
      <c r="E181" s="61">
        <f t="shared" si="9"/>
        <v>-2.8844486876712334E-2</v>
      </c>
      <c r="F181" s="61">
        <f t="shared" si="10"/>
        <v>-1.7437798095983443E-16</v>
      </c>
    </row>
    <row r="182" spans="1:6" x14ac:dyDescent="0.3">
      <c r="A182" s="59">
        <f>'Raw Potentiostat'!H234/60</f>
        <v>2.8343232617323002</v>
      </c>
      <c r="B182" s="59">
        <f>'Raw Potentiostat'!K234</f>
        <v>-7.5892185999999997</v>
      </c>
      <c r="C182" s="61">
        <f t="shared" si="8"/>
        <v>-7.5892185999999997</v>
      </c>
      <c r="D182" s="61">
        <f t="shared" si="11"/>
        <v>-1.2631370683561645</v>
      </c>
      <c r="E182" s="61">
        <f t="shared" si="9"/>
        <v>-2.8069712630136988E-2</v>
      </c>
      <c r="F182" s="61">
        <f t="shared" si="10"/>
        <v>-1.6969411990191555E-16</v>
      </c>
    </row>
    <row r="183" spans="1:6" x14ac:dyDescent="0.3">
      <c r="A183" s="59">
        <f>'Raw Potentiostat'!H235/60</f>
        <v>2.8509899279779334</v>
      </c>
      <c r="B183" s="59">
        <f>'Raw Potentiostat'!K235</f>
        <v>-7.4484219999999999</v>
      </c>
      <c r="C183" s="61">
        <f t="shared" si="8"/>
        <v>-7.4484219999999999</v>
      </c>
      <c r="D183" s="61">
        <f t="shared" si="11"/>
        <v>-1.2397031136986301</v>
      </c>
      <c r="E183" s="61">
        <f t="shared" si="9"/>
        <v>-2.754895808219178E-2</v>
      </c>
      <c r="F183" s="61">
        <f t="shared" si="10"/>
        <v>-1.665459229159726E-16</v>
      </c>
    </row>
    <row r="184" spans="1:6" x14ac:dyDescent="0.3">
      <c r="A184" s="59">
        <f>'Raw Potentiostat'!H236/60</f>
        <v>2.8676565942235666</v>
      </c>
      <c r="B184" s="59">
        <f>'Raw Potentiostat'!K236</f>
        <v>-8.1256924000000001</v>
      </c>
      <c r="C184" s="61">
        <f t="shared" si="8"/>
        <v>-8.1256924000000001</v>
      </c>
      <c r="D184" s="61">
        <f t="shared" si="11"/>
        <v>-1.3524268857534247</v>
      </c>
      <c r="E184" s="61">
        <f t="shared" si="9"/>
        <v>-3.005393079452055E-2</v>
      </c>
      <c r="F184" s="61">
        <f t="shared" si="10"/>
        <v>-1.8168961695367213E-16</v>
      </c>
    </row>
    <row r="185" spans="1:6" x14ac:dyDescent="0.3">
      <c r="A185" s="59">
        <f>'Raw Potentiostat'!H237/60</f>
        <v>2.8843232604691833</v>
      </c>
      <c r="B185" s="59">
        <f>'Raw Potentiostat'!K237</f>
        <v>-7.9711603999999996</v>
      </c>
      <c r="C185" s="61">
        <f t="shared" si="8"/>
        <v>-7.9711603999999996</v>
      </c>
      <c r="D185" s="61">
        <f t="shared" si="11"/>
        <v>-1.3267068336986301</v>
      </c>
      <c r="E185" s="61">
        <f t="shared" si="9"/>
        <v>-2.948237408219178E-2</v>
      </c>
      <c r="F185" s="61">
        <f t="shared" si="10"/>
        <v>-1.7823429788608288E-16</v>
      </c>
    </row>
    <row r="186" spans="1:6" x14ac:dyDescent="0.3">
      <c r="A186" s="59">
        <f>'Raw Potentiostat'!H238/60</f>
        <v>2.9009899267148165</v>
      </c>
      <c r="B186" s="59">
        <f>'Raw Potentiostat'!K238</f>
        <v>-7.7662616</v>
      </c>
      <c r="C186" s="61">
        <f t="shared" si="8"/>
        <v>-7.7662616</v>
      </c>
      <c r="D186" s="61">
        <f t="shared" si="11"/>
        <v>-1.2926038142465754</v>
      </c>
      <c r="E186" s="61">
        <f t="shared" si="9"/>
        <v>-2.8724529205479455E-2</v>
      </c>
      <c r="F186" s="61">
        <f t="shared" si="10"/>
        <v>-1.7365278253284764E-16</v>
      </c>
    </row>
    <row r="187" spans="1:6" x14ac:dyDescent="0.3">
      <c r="A187" s="59">
        <f>'Raw Potentiostat'!H239/60</f>
        <v>2.9176565929604497</v>
      </c>
      <c r="B187" s="59">
        <f>'Raw Potentiostat'!K239</f>
        <v>-7.4995513000000003</v>
      </c>
      <c r="C187" s="61">
        <f t="shared" si="8"/>
        <v>-7.4995513000000003</v>
      </c>
      <c r="D187" s="61">
        <f t="shared" si="11"/>
        <v>-1.2482129903424659</v>
      </c>
      <c r="E187" s="61">
        <f t="shared" si="9"/>
        <v>-2.7738066452054799E-2</v>
      </c>
      <c r="F187" s="61">
        <f t="shared" si="10"/>
        <v>-1.6768916862043829E-16</v>
      </c>
    </row>
    <row r="188" spans="1:6" x14ac:dyDescent="0.3">
      <c r="A188" s="59">
        <f>'Raw Potentiostat'!H240/60</f>
        <v>2.9343232592060833</v>
      </c>
      <c r="B188" s="59">
        <f>'Raw Potentiostat'!K240</f>
        <v>-8.1550721999999993</v>
      </c>
      <c r="C188" s="61">
        <f t="shared" si="8"/>
        <v>-8.1550721999999993</v>
      </c>
      <c r="D188" s="61">
        <f t="shared" si="11"/>
        <v>-1.357316811369863</v>
      </c>
      <c r="E188" s="61">
        <f t="shared" si="9"/>
        <v>-3.0162595808219179E-2</v>
      </c>
      <c r="F188" s="61">
        <f t="shared" si="10"/>
        <v>-1.8234654615372103E-16</v>
      </c>
    </row>
    <row r="189" spans="1:6" x14ac:dyDescent="0.3">
      <c r="A189" s="59">
        <f>'Raw Potentiostat'!H241/60</f>
        <v>2.9509899254517165</v>
      </c>
      <c r="B189" s="59">
        <f>'Raw Potentiostat'!K241</f>
        <v>-7.8814935999999998</v>
      </c>
      <c r="C189" s="61">
        <f t="shared" si="8"/>
        <v>-7.8814935999999998</v>
      </c>
      <c r="D189" s="61">
        <f t="shared" si="11"/>
        <v>-1.3117828389041095</v>
      </c>
      <c r="E189" s="61">
        <f t="shared" si="9"/>
        <v>-2.9150729753424656E-2</v>
      </c>
      <c r="F189" s="61">
        <f t="shared" si="10"/>
        <v>-1.7622935778455241E-16</v>
      </c>
    </row>
    <row r="190" spans="1:6" x14ac:dyDescent="0.3">
      <c r="A190" s="59">
        <f>'Raw Potentiostat'!H242/60</f>
        <v>2.9676565916973501</v>
      </c>
      <c r="B190" s="59">
        <f>'Raw Potentiostat'!K242</f>
        <v>-7.5445757000000002</v>
      </c>
      <c r="C190" s="61">
        <f t="shared" si="8"/>
        <v>-7.5445757000000002</v>
      </c>
      <c r="D190" s="61">
        <f t="shared" si="11"/>
        <v>-1.2557067774657535</v>
      </c>
      <c r="E190" s="61">
        <f t="shared" si="9"/>
        <v>-2.7904595054794524E-2</v>
      </c>
      <c r="F190" s="61">
        <f t="shared" si="10"/>
        <v>-1.6869590941086853E-16</v>
      </c>
    </row>
    <row r="191" spans="1:6" x14ac:dyDescent="0.3">
      <c r="A191" s="59">
        <f>'Raw Potentiostat'!H243/60</f>
        <v>2.9843232579429833</v>
      </c>
      <c r="B191" s="59">
        <f>'Raw Potentiostat'!K243</f>
        <v>-8.2783165000000007</v>
      </c>
      <c r="C191" s="61">
        <f t="shared" si="8"/>
        <v>-8.2783165000000007</v>
      </c>
      <c r="D191" s="61">
        <f t="shared" si="11"/>
        <v>-1.3778293900684933</v>
      </c>
      <c r="E191" s="61">
        <f t="shared" si="9"/>
        <v>-3.0618430890410962E-2</v>
      </c>
      <c r="F191" s="61">
        <f t="shared" si="10"/>
        <v>-1.8510227558038792E-16</v>
      </c>
    </row>
    <row r="192" spans="1:6" x14ac:dyDescent="0.3">
      <c r="A192" s="59">
        <f>'Raw Potentiostat'!H244/60</f>
        <v>3.0009899241886164</v>
      </c>
      <c r="B192" s="59">
        <f>'Raw Potentiostat'!K244</f>
        <v>-8.0760898999999995</v>
      </c>
      <c r="C192" s="61">
        <f t="shared" si="8"/>
        <v>-8.0760898999999995</v>
      </c>
      <c r="D192" s="61">
        <f t="shared" si="11"/>
        <v>-1.3441711271917809</v>
      </c>
      <c r="E192" s="61">
        <f t="shared" si="9"/>
        <v>-2.9870469493150687E-2</v>
      </c>
      <c r="F192" s="61">
        <f t="shared" si="10"/>
        <v>-1.805805103346541E-16</v>
      </c>
    </row>
    <row r="193" spans="1:6" x14ac:dyDescent="0.3">
      <c r="A193" s="59">
        <f>'Raw Potentiostat'!H245/60</f>
        <v>3.0176565904342336</v>
      </c>
      <c r="B193" s="59">
        <f>'Raw Potentiostat'!K245</f>
        <v>-7.7090281999999997</v>
      </c>
      <c r="C193" s="61">
        <f t="shared" si="8"/>
        <v>-7.7090281999999997</v>
      </c>
      <c r="D193" s="61">
        <f t="shared" si="11"/>
        <v>-1.2830779812328768</v>
      </c>
      <c r="E193" s="61">
        <f t="shared" si="9"/>
        <v>-2.8512844027397261E-2</v>
      </c>
      <c r="F193" s="61">
        <f t="shared" si="10"/>
        <v>-1.7237304980226134E-16</v>
      </c>
    </row>
    <row r="194" spans="1:6" x14ac:dyDescent="0.3">
      <c r="A194" s="59">
        <f>'Raw Potentiostat'!H246/60</f>
        <v>3.0343232566798668</v>
      </c>
      <c r="B194" s="59">
        <f>'Raw Potentiostat'!K246</f>
        <v>-7.2507748999999997</v>
      </c>
      <c r="C194" s="61">
        <f t="shared" si="8"/>
        <v>-7.2507748999999997</v>
      </c>
      <c r="D194" s="61">
        <f t="shared" si="11"/>
        <v>-1.2068070552739727</v>
      </c>
      <c r="E194" s="61">
        <f t="shared" si="9"/>
        <v>-2.6817934561643837E-2</v>
      </c>
      <c r="F194" s="61">
        <f t="shared" si="10"/>
        <v>-1.6212655480267755E-16</v>
      </c>
    </row>
    <row r="195" spans="1:6" x14ac:dyDescent="0.3">
      <c r="A195" s="59">
        <f>'Raw Potentiostat'!H247/60</f>
        <v>3.0509899229255</v>
      </c>
      <c r="B195" s="59">
        <f>'Raw Potentiostat'!K247</f>
        <v>-8.4385718999999995</v>
      </c>
      <c r="C195" s="61">
        <f t="shared" ref="C195:C258" si="12">B195-$J$3</f>
        <v>-8.4385718999999995</v>
      </c>
      <c r="D195" s="61">
        <f t="shared" si="11"/>
        <v>-1.404502035410959</v>
      </c>
      <c r="E195" s="61">
        <f t="shared" ref="E195:E258" si="13">D195/$J$5</f>
        <v>-3.1211156342465754E-2</v>
      </c>
      <c r="F195" s="61">
        <f t="shared" ref="F195:F258" si="14">D195/$J$6</f>
        <v>-1.886855692626294E-16</v>
      </c>
    </row>
    <row r="196" spans="1:6" x14ac:dyDescent="0.3">
      <c r="A196" s="59">
        <f>'Raw Potentiostat'!H248/60</f>
        <v>3.0676565891711336</v>
      </c>
      <c r="B196" s="59">
        <f>'Raw Potentiostat'!K248</f>
        <v>-7.9921464999999996</v>
      </c>
      <c r="C196" s="61">
        <f t="shared" si="12"/>
        <v>-7.9921464999999996</v>
      </c>
      <c r="D196" s="61">
        <f t="shared" ref="D196:D259" si="15">B196/$J$4</f>
        <v>-1.3301997256849314</v>
      </c>
      <c r="E196" s="61">
        <f t="shared" si="13"/>
        <v>-2.9559993904109585E-2</v>
      </c>
      <c r="F196" s="61">
        <f t="shared" si="14"/>
        <v>-1.7870354484777583E-16</v>
      </c>
    </row>
    <row r="197" spans="1:6" x14ac:dyDescent="0.3">
      <c r="A197" s="59">
        <f>'Raw Potentiostat'!H249/60</f>
        <v>3.0843232554167668</v>
      </c>
      <c r="B197" s="59">
        <f>'Raw Potentiostat'!K249</f>
        <v>-7.7685518</v>
      </c>
      <c r="C197" s="61">
        <f t="shared" si="12"/>
        <v>-7.7685518</v>
      </c>
      <c r="D197" s="61">
        <f t="shared" si="15"/>
        <v>-1.292984991369863</v>
      </c>
      <c r="E197" s="61">
        <f t="shared" si="13"/>
        <v>-2.8732999808219178E-2</v>
      </c>
      <c r="F197" s="61">
        <f t="shared" si="14"/>
        <v>-1.7370399116101909E-16</v>
      </c>
    </row>
    <row r="198" spans="1:6" x14ac:dyDescent="0.3">
      <c r="A198" s="59">
        <f>'Raw Potentiostat'!H250/60</f>
        <v>3.1009899216624004</v>
      </c>
      <c r="B198" s="59">
        <f>'Raw Potentiostat'!K250</f>
        <v>-7.4243841000000002</v>
      </c>
      <c r="C198" s="61">
        <f t="shared" si="12"/>
        <v>-7.4243841000000002</v>
      </c>
      <c r="D198" s="61">
        <f t="shared" si="15"/>
        <v>-1.2357022851369863</v>
      </c>
      <c r="E198" s="61">
        <f t="shared" si="13"/>
        <v>-2.7460050780821917E-2</v>
      </c>
      <c r="F198" s="61">
        <f t="shared" si="14"/>
        <v>-1.6600843803119272E-16</v>
      </c>
    </row>
    <row r="199" spans="1:6" x14ac:dyDescent="0.3">
      <c r="A199" s="59">
        <f>'Raw Potentiostat'!H251/60</f>
        <v>3.1176565879080331</v>
      </c>
      <c r="B199" s="59">
        <f>'Raw Potentiostat'!K251</f>
        <v>-8.2287140000000001</v>
      </c>
      <c r="C199" s="61">
        <f t="shared" si="12"/>
        <v>-8.2287140000000001</v>
      </c>
      <c r="D199" s="61">
        <f t="shared" si="15"/>
        <v>-1.3695736315068494</v>
      </c>
      <c r="E199" s="61">
        <f t="shared" si="13"/>
        <v>-3.0434969589041096E-2</v>
      </c>
      <c r="F199" s="61">
        <f t="shared" si="14"/>
        <v>-1.8399316896136989E-16</v>
      </c>
    </row>
    <row r="200" spans="1:6" x14ac:dyDescent="0.3">
      <c r="A200" s="59">
        <f>'Raw Potentiostat'!H252/60</f>
        <v>3.1343232541536663</v>
      </c>
      <c r="B200" s="59">
        <f>'Raw Potentiostat'!K252</f>
        <v>-7.9322410000000003</v>
      </c>
      <c r="C200" s="61">
        <f t="shared" si="12"/>
        <v>-7.9322410000000003</v>
      </c>
      <c r="D200" s="61">
        <f t="shared" si="15"/>
        <v>-1.3202291527397261</v>
      </c>
      <c r="E200" s="61">
        <f t="shared" si="13"/>
        <v>-2.9338425616438357E-2</v>
      </c>
      <c r="F200" s="61">
        <f t="shared" si="14"/>
        <v>-1.7736406424567747E-16</v>
      </c>
    </row>
    <row r="201" spans="1:6" x14ac:dyDescent="0.3">
      <c r="A201" s="59">
        <f>'Raw Potentiostat'!H253/60</f>
        <v>3.1509899203992835</v>
      </c>
      <c r="B201" s="59">
        <f>'Raw Potentiostat'!K253</f>
        <v>-7.7406978999999998</v>
      </c>
      <c r="C201" s="61">
        <f t="shared" si="12"/>
        <v>-7.7406978999999998</v>
      </c>
      <c r="D201" s="61">
        <f t="shared" si="15"/>
        <v>-1.2883490340410959</v>
      </c>
      <c r="E201" s="61">
        <f t="shared" si="13"/>
        <v>-2.8629978534246574E-2</v>
      </c>
      <c r="F201" s="61">
        <f t="shared" si="14"/>
        <v>-1.7308118092251367E-16</v>
      </c>
    </row>
    <row r="202" spans="1:6" x14ac:dyDescent="0.3">
      <c r="A202" s="59">
        <f>'Raw Potentiostat'!H254/60</f>
        <v>3.1676565866449167</v>
      </c>
      <c r="B202" s="59">
        <f>'Raw Potentiostat'!K254</f>
        <v>-7.3595189999999997</v>
      </c>
      <c r="C202" s="61">
        <f t="shared" si="12"/>
        <v>-7.3595189999999997</v>
      </c>
      <c r="D202" s="61">
        <f t="shared" si="15"/>
        <v>-1.2249062445205479</v>
      </c>
      <c r="E202" s="61">
        <f t="shared" si="13"/>
        <v>-2.7220138767123286E-2</v>
      </c>
      <c r="F202" s="61">
        <f t="shared" si="14"/>
        <v>-1.6455806130112332E-16</v>
      </c>
    </row>
    <row r="203" spans="1:6" x14ac:dyDescent="0.3">
      <c r="A203" s="59">
        <f>'Raw Potentiostat'!H255/60</f>
        <v>3.1843232528905498</v>
      </c>
      <c r="B203" s="59">
        <f>'Raw Potentiostat'!K255</f>
        <v>-7.9913831000000002</v>
      </c>
      <c r="C203" s="61">
        <f t="shared" si="12"/>
        <v>-7.9913831000000002</v>
      </c>
      <c r="D203" s="61">
        <f t="shared" si="15"/>
        <v>-1.3300726666438356</v>
      </c>
      <c r="E203" s="61">
        <f t="shared" si="13"/>
        <v>-2.9557170369863012E-2</v>
      </c>
      <c r="F203" s="61">
        <f t="shared" si="14"/>
        <v>-1.7868647530505201E-16</v>
      </c>
    </row>
    <row r="204" spans="1:6" x14ac:dyDescent="0.3">
      <c r="A204" s="59">
        <f>'Raw Potentiostat'!H256/60</f>
        <v>3.2009899191361835</v>
      </c>
      <c r="B204" s="59">
        <f>'Raw Potentiostat'!K256</f>
        <v>-7.8612709000000001</v>
      </c>
      <c r="C204" s="61">
        <f t="shared" si="12"/>
        <v>-7.8612709000000001</v>
      </c>
      <c r="D204" s="61">
        <f t="shared" si="15"/>
        <v>-1.3084170059589042</v>
      </c>
      <c r="E204" s="61">
        <f t="shared" si="13"/>
        <v>-2.9075933465753427E-2</v>
      </c>
      <c r="F204" s="61">
        <f t="shared" si="14"/>
        <v>-1.757771803655833E-16</v>
      </c>
    </row>
    <row r="205" spans="1:6" x14ac:dyDescent="0.3">
      <c r="A205" s="59">
        <f>'Raw Potentiostat'!H257/60</f>
        <v>3.2176565853818166</v>
      </c>
      <c r="B205" s="59">
        <f>'Raw Potentiostat'!K257</f>
        <v>-7.3751631</v>
      </c>
      <c r="C205" s="61">
        <f t="shared" si="12"/>
        <v>-7.3751631</v>
      </c>
      <c r="D205" s="61">
        <f t="shared" si="15"/>
        <v>-1.2275100228082192</v>
      </c>
      <c r="E205" s="61">
        <f t="shared" si="13"/>
        <v>-2.7278000506849316E-2</v>
      </c>
      <c r="F205" s="61">
        <f t="shared" si="14"/>
        <v>-1.649078617115579E-16</v>
      </c>
    </row>
    <row r="206" spans="1:6" x14ac:dyDescent="0.3">
      <c r="A206" s="59">
        <f>'Raw Potentiostat'!H258/60</f>
        <v>3.2343232516274503</v>
      </c>
      <c r="B206" s="59">
        <f>'Raw Potentiostat'!K258</f>
        <v>-8.0566300999999996</v>
      </c>
      <c r="C206" s="61">
        <f t="shared" si="12"/>
        <v>-8.0566300999999996</v>
      </c>
      <c r="D206" s="61">
        <f t="shared" si="15"/>
        <v>-1.3409322700684931</v>
      </c>
      <c r="E206" s="61">
        <f t="shared" si="13"/>
        <v>-2.9798494890410959E-2</v>
      </c>
      <c r="F206" s="61">
        <f t="shared" si="14"/>
        <v>-1.8014539127846202E-16</v>
      </c>
    </row>
    <row r="207" spans="1:6" x14ac:dyDescent="0.3">
      <c r="A207" s="59">
        <f>'Raw Potentiostat'!H259/60</f>
        <v>3.2509899178730834</v>
      </c>
      <c r="B207" s="59">
        <f>'Raw Potentiostat'!K259</f>
        <v>-7.9330043999999997</v>
      </c>
      <c r="C207" s="61">
        <f t="shared" si="12"/>
        <v>-7.9330043999999997</v>
      </c>
      <c r="D207" s="61">
        <f t="shared" si="15"/>
        <v>-1.3203562117808219</v>
      </c>
      <c r="E207" s="61">
        <f t="shared" si="13"/>
        <v>-2.934124915068493E-2</v>
      </c>
      <c r="F207" s="61">
        <f t="shared" si="14"/>
        <v>-1.7738113378840128E-16</v>
      </c>
    </row>
    <row r="208" spans="1:6" x14ac:dyDescent="0.3">
      <c r="A208" s="59">
        <f>'Raw Potentiostat'!H260/60</f>
        <v>3.2676565841187166</v>
      </c>
      <c r="B208" s="59">
        <f>'Raw Potentiostat'!K260</f>
        <v>-7.5380893000000002</v>
      </c>
      <c r="C208" s="61">
        <f t="shared" si="12"/>
        <v>-7.5380893000000002</v>
      </c>
      <c r="D208" s="61">
        <f t="shared" si="15"/>
        <v>-1.2546271917123288</v>
      </c>
      <c r="E208" s="61">
        <f t="shared" si="13"/>
        <v>-2.7880604260273976E-2</v>
      </c>
      <c r="F208" s="61">
        <f t="shared" si="14"/>
        <v>-1.6855087419744986E-16</v>
      </c>
    </row>
    <row r="209" spans="1:6" x14ac:dyDescent="0.3">
      <c r="A209" s="59">
        <f>'Raw Potentiostat'!H261/60</f>
        <v>3.2843232503643334</v>
      </c>
      <c r="B209" s="59">
        <f>'Raw Potentiostat'!K261</f>
        <v>-7.2717599999999996</v>
      </c>
      <c r="C209" s="61">
        <f t="shared" si="12"/>
        <v>-7.2717599999999996</v>
      </c>
      <c r="D209" s="61">
        <f t="shared" si="15"/>
        <v>-1.2102997808219178</v>
      </c>
      <c r="E209" s="61">
        <f t="shared" si="13"/>
        <v>-2.6895550684931508E-2</v>
      </c>
      <c r="F209" s="61">
        <f t="shared" si="14"/>
        <v>-1.6259577940447694E-16</v>
      </c>
    </row>
    <row r="210" spans="1:6" x14ac:dyDescent="0.3">
      <c r="A210" s="59">
        <f>'Raw Potentiostat'!H262/60</f>
        <v>3.3009899166099665</v>
      </c>
      <c r="B210" s="59">
        <f>'Raw Potentiostat'!K262</f>
        <v>-7.9883308</v>
      </c>
      <c r="C210" s="61">
        <f t="shared" si="12"/>
        <v>-7.9883308</v>
      </c>
      <c r="D210" s="61">
        <f t="shared" si="15"/>
        <v>-1.3295646468493152</v>
      </c>
      <c r="E210" s="61">
        <f t="shared" si="13"/>
        <v>-2.9545881041095894E-2</v>
      </c>
      <c r="F210" s="61">
        <f t="shared" si="14"/>
        <v>-1.7861822620201835E-16</v>
      </c>
    </row>
    <row r="211" spans="1:6" x14ac:dyDescent="0.3">
      <c r="A211" s="59">
        <f>'Raw Potentiostat'!H263/60</f>
        <v>3.3176565828555997</v>
      </c>
      <c r="B211" s="59">
        <f>'Raw Potentiostat'!K263</f>
        <v>-7.9139261000000003</v>
      </c>
      <c r="C211" s="61">
        <f t="shared" si="12"/>
        <v>-7.9139261000000003</v>
      </c>
      <c r="D211" s="61">
        <f t="shared" si="15"/>
        <v>-1.317180850890411</v>
      </c>
      <c r="E211" s="61">
        <f t="shared" si="13"/>
        <v>-2.9270685575342466E-2</v>
      </c>
      <c r="F211" s="61">
        <f t="shared" si="14"/>
        <v>-1.7695454503159244E-16</v>
      </c>
    </row>
    <row r="212" spans="1:6" x14ac:dyDescent="0.3">
      <c r="A212" s="59">
        <f>'Raw Potentiostat'!H264/60</f>
        <v>3.3343232491012333</v>
      </c>
      <c r="B212" s="59">
        <f>'Raw Potentiostat'!K264</f>
        <v>-7.5304584999999999</v>
      </c>
      <c r="C212" s="61">
        <f t="shared" si="12"/>
        <v>-7.5304584999999999</v>
      </c>
      <c r="D212" s="61">
        <f t="shared" si="15"/>
        <v>-1.2533571339041096</v>
      </c>
      <c r="E212" s="61">
        <f t="shared" si="13"/>
        <v>-2.7852380753424659E-2</v>
      </c>
      <c r="F212" s="61">
        <f t="shared" si="14"/>
        <v>-1.6838025032187094E-16</v>
      </c>
    </row>
    <row r="213" spans="1:6" x14ac:dyDescent="0.3">
      <c r="A213" s="59">
        <f>'Raw Potentiostat'!H265/60</f>
        <v>3.3509899153468665</v>
      </c>
      <c r="B213" s="59">
        <f>'Raw Potentiostat'!K265</f>
        <v>-8.2123069999999991</v>
      </c>
      <c r="C213" s="61">
        <f t="shared" si="12"/>
        <v>-8.2123069999999991</v>
      </c>
      <c r="D213" s="61">
        <f t="shared" si="15"/>
        <v>-1.3668428773972603</v>
      </c>
      <c r="E213" s="61">
        <f t="shared" si="13"/>
        <v>-3.0374286164383563E-2</v>
      </c>
      <c r="F213" s="61">
        <f t="shared" si="14"/>
        <v>-1.8362631018815828E-16</v>
      </c>
    </row>
    <row r="214" spans="1:6" x14ac:dyDescent="0.3">
      <c r="A214" s="59">
        <f>'Raw Potentiostat'!H266/60</f>
        <v>3.3676565815925001</v>
      </c>
      <c r="B214" s="59">
        <f>'Raw Potentiostat'!K266</f>
        <v>-7.8708099999999996</v>
      </c>
      <c r="C214" s="61">
        <f t="shared" si="12"/>
        <v>-7.8708099999999996</v>
      </c>
      <c r="D214" s="61">
        <f t="shared" si="15"/>
        <v>-1.3100046780821917</v>
      </c>
      <c r="E214" s="61">
        <f t="shared" si="13"/>
        <v>-2.9111215068493148E-2</v>
      </c>
      <c r="F214" s="61">
        <f t="shared" si="14"/>
        <v>-1.7599047362599303E-16</v>
      </c>
    </row>
    <row r="215" spans="1:6" x14ac:dyDescent="0.3">
      <c r="A215" s="59">
        <f>'Raw Potentiostat'!H267/60</f>
        <v>3.3843232478381333</v>
      </c>
      <c r="B215" s="59">
        <f>'Raw Potentiostat'!K267</f>
        <v>-7.5838766</v>
      </c>
      <c r="C215" s="61">
        <f t="shared" si="12"/>
        <v>-7.5838766</v>
      </c>
      <c r="D215" s="61">
        <f t="shared" si="15"/>
        <v>-1.2622479546575343</v>
      </c>
      <c r="E215" s="61">
        <f t="shared" si="13"/>
        <v>-2.8049954547945205E-2</v>
      </c>
      <c r="F215" s="61">
        <f t="shared" si="14"/>
        <v>-1.6957467335065715E-16</v>
      </c>
    </row>
    <row r="216" spans="1:6" x14ac:dyDescent="0.3">
      <c r="A216" s="59">
        <f>'Raw Potentiostat'!H268/60</f>
        <v>3.4009899140837665</v>
      </c>
      <c r="B216" s="59">
        <f>'Raw Potentiostat'!K268</f>
        <v>-7.3782158000000004</v>
      </c>
      <c r="C216" s="61">
        <f t="shared" si="12"/>
        <v>-7.3782158000000004</v>
      </c>
      <c r="D216" s="61">
        <f t="shared" si="15"/>
        <v>-1.2280181091780824</v>
      </c>
      <c r="E216" s="61">
        <f t="shared" si="13"/>
        <v>-2.7289291315068499E-2</v>
      </c>
      <c r="F216" s="61">
        <f t="shared" si="14"/>
        <v>-1.6497611975854903E-16</v>
      </c>
    </row>
    <row r="217" spans="1:6" x14ac:dyDescent="0.3">
      <c r="A217" s="59">
        <f>'Raw Potentiostat'!H269/60</f>
        <v>3.4176565803293837</v>
      </c>
      <c r="B217" s="59">
        <f>'Raw Potentiostat'!K269</f>
        <v>-7.9314774999999997</v>
      </c>
      <c r="C217" s="61">
        <f t="shared" si="12"/>
        <v>-7.9314774999999997</v>
      </c>
      <c r="D217" s="61">
        <f t="shared" si="15"/>
        <v>-1.3201020770547944</v>
      </c>
      <c r="E217" s="61">
        <f t="shared" si="13"/>
        <v>-2.9335601712328765E-2</v>
      </c>
      <c r="F217" s="61">
        <f t="shared" si="14"/>
        <v>-1.7734699246696427E-16</v>
      </c>
    </row>
    <row r="218" spans="1:6" x14ac:dyDescent="0.3">
      <c r="A218" s="59">
        <f>'Raw Potentiostat'!H270/60</f>
        <v>3.4343232465750169</v>
      </c>
      <c r="B218" s="59">
        <f>'Raw Potentiostat'!K270</f>
        <v>-7.4758944999999999</v>
      </c>
      <c r="C218" s="61">
        <f t="shared" si="12"/>
        <v>-7.4758944999999999</v>
      </c>
      <c r="D218" s="61">
        <f t="shared" si="15"/>
        <v>-1.2442755914383563</v>
      </c>
      <c r="E218" s="61">
        <f t="shared" si="13"/>
        <v>-2.765056869863014E-2</v>
      </c>
      <c r="F218" s="61">
        <f t="shared" si="14"/>
        <v>-1.6716020509108422E-16</v>
      </c>
    </row>
    <row r="219" spans="1:6" x14ac:dyDescent="0.3">
      <c r="A219" s="59">
        <f>'Raw Potentiostat'!H271/60</f>
        <v>3.45098991282065</v>
      </c>
      <c r="B219" s="59">
        <f>'Raw Potentiostat'!K271</f>
        <v>-7.3728737999999998</v>
      </c>
      <c r="C219" s="61">
        <f t="shared" si="12"/>
        <v>-7.3728737999999998</v>
      </c>
      <c r="D219" s="61">
        <f t="shared" si="15"/>
        <v>-1.227128995479452</v>
      </c>
      <c r="E219" s="61">
        <f t="shared" si="13"/>
        <v>-2.726953323287671E-2</v>
      </c>
      <c r="F219" s="61">
        <f t="shared" si="14"/>
        <v>-1.6485667320729061E-16</v>
      </c>
    </row>
    <row r="220" spans="1:6" x14ac:dyDescent="0.3">
      <c r="A220" s="59">
        <f>'Raw Potentiostat'!H272/60</f>
        <v>3.4676565790662837</v>
      </c>
      <c r="B220" s="59">
        <f>'Raw Potentiostat'!K272</f>
        <v>-7.1153202000000002</v>
      </c>
      <c r="C220" s="61">
        <f t="shared" si="12"/>
        <v>-7.1153202000000002</v>
      </c>
      <c r="D220" s="61">
        <f t="shared" si="15"/>
        <v>-1.1842621976712329</v>
      </c>
      <c r="E220" s="61">
        <f t="shared" si="13"/>
        <v>-2.6316937726027397E-2</v>
      </c>
      <c r="F220" s="61">
        <f t="shared" si="14"/>
        <v>-1.5909780213200362E-16</v>
      </c>
    </row>
    <row r="221" spans="1:6" x14ac:dyDescent="0.3">
      <c r="A221" s="59">
        <f>'Raw Potentiostat'!H273/60</f>
        <v>3.4843232453119168</v>
      </c>
      <c r="B221" s="59">
        <f>'Raw Potentiostat'!K273</f>
        <v>-7.9833698000000002</v>
      </c>
      <c r="C221" s="61">
        <f t="shared" si="12"/>
        <v>-7.9833698000000002</v>
      </c>
      <c r="D221" s="61">
        <f t="shared" si="15"/>
        <v>-1.3287389461643837</v>
      </c>
      <c r="E221" s="61">
        <f t="shared" si="13"/>
        <v>-2.9527532136986303E-2</v>
      </c>
      <c r="F221" s="61">
        <f t="shared" si="14"/>
        <v>-1.785072987701964E-16</v>
      </c>
    </row>
    <row r="222" spans="1:6" x14ac:dyDescent="0.3">
      <c r="A222" s="59">
        <f>'Raw Potentiostat'!H274/60</f>
        <v>3.5009899115575496</v>
      </c>
      <c r="B222" s="59">
        <f>'Raw Potentiostat'!K274</f>
        <v>-7.4892497000000002</v>
      </c>
      <c r="C222" s="61">
        <f t="shared" si="12"/>
        <v>-7.4892497000000002</v>
      </c>
      <c r="D222" s="61">
        <f t="shared" si="15"/>
        <v>-1.2464984089726028</v>
      </c>
      <c r="E222" s="61">
        <f t="shared" si="13"/>
        <v>-2.7699964643835617E-2</v>
      </c>
      <c r="F222" s="61">
        <f t="shared" si="14"/>
        <v>-1.6745882594120888E-16</v>
      </c>
    </row>
    <row r="223" spans="1:6" x14ac:dyDescent="0.3">
      <c r="A223" s="59">
        <f>'Raw Potentiostat'!H275/60</f>
        <v>3.5176565778031832</v>
      </c>
      <c r="B223" s="59">
        <f>'Raw Potentiostat'!K275</f>
        <v>-7.3312835999999999</v>
      </c>
      <c r="C223" s="61">
        <f t="shared" si="12"/>
        <v>-7.3312835999999999</v>
      </c>
      <c r="D223" s="61">
        <f t="shared" si="15"/>
        <v>-1.2202067909589041</v>
      </c>
      <c r="E223" s="61">
        <f t="shared" si="13"/>
        <v>-2.7115706465753422E-2</v>
      </c>
      <c r="F223" s="61">
        <f t="shared" si="14"/>
        <v>-1.6392672076323469E-16</v>
      </c>
    </row>
    <row r="224" spans="1:6" x14ac:dyDescent="0.3">
      <c r="A224" s="59">
        <f>'Raw Potentiostat'!H276/60</f>
        <v>3.5343232440488164</v>
      </c>
      <c r="B224" s="59">
        <f>'Raw Potentiostat'!K276</f>
        <v>-8.0432749000000001</v>
      </c>
      <c r="C224" s="61">
        <f t="shared" si="12"/>
        <v>-8.0432749000000001</v>
      </c>
      <c r="D224" s="61">
        <f t="shared" si="15"/>
        <v>-1.3387094525342467</v>
      </c>
      <c r="E224" s="61">
        <f t="shared" si="13"/>
        <v>-2.9749098945205481E-2</v>
      </c>
      <c r="F224" s="61">
        <f t="shared" si="14"/>
        <v>-1.7984677042833734E-16</v>
      </c>
    </row>
    <row r="225" spans="1:6" x14ac:dyDescent="0.3">
      <c r="A225" s="59">
        <f>'Raw Potentiostat'!H277/60</f>
        <v>3.5509899102944331</v>
      </c>
      <c r="B225" s="59">
        <f>'Raw Potentiostat'!K277</f>
        <v>-7.7773275000000002</v>
      </c>
      <c r="C225" s="61">
        <f t="shared" si="12"/>
        <v>-7.7773275000000002</v>
      </c>
      <c r="D225" s="61">
        <f t="shared" si="15"/>
        <v>-1.2944456044520549</v>
      </c>
      <c r="E225" s="61">
        <f t="shared" si="13"/>
        <v>-2.8765457876712332E-2</v>
      </c>
      <c r="F225" s="61">
        <f t="shared" si="14"/>
        <v>-1.7390021487870505E-16</v>
      </c>
    </row>
    <row r="226" spans="1:6" x14ac:dyDescent="0.3">
      <c r="A226" s="59">
        <f>'Raw Potentiostat'!H278/60</f>
        <v>3.5676565765400667</v>
      </c>
      <c r="B226" s="59">
        <f>'Raw Potentiostat'!K278</f>
        <v>-7.4167528000000003</v>
      </c>
      <c r="C226" s="61">
        <f t="shared" si="12"/>
        <v>-7.4167528000000003</v>
      </c>
      <c r="D226" s="61">
        <f t="shared" si="15"/>
        <v>-1.2344321441095891</v>
      </c>
      <c r="E226" s="61">
        <f t="shared" si="13"/>
        <v>-2.7431825424657535E-2</v>
      </c>
      <c r="F226" s="61">
        <f t="shared" si="14"/>
        <v>-1.6583780297566708E-16</v>
      </c>
    </row>
    <row r="227" spans="1:6" x14ac:dyDescent="0.3">
      <c r="A227" s="59">
        <f>'Raw Potentiostat'!H279/60</f>
        <v>3.5843232427856999</v>
      </c>
      <c r="B227" s="59">
        <f>'Raw Potentiostat'!K279</f>
        <v>-7.1488975999999997</v>
      </c>
      <c r="C227" s="61">
        <f t="shared" si="12"/>
        <v>-7.1488975999999997</v>
      </c>
      <c r="D227" s="61">
        <f t="shared" si="15"/>
        <v>-1.1898507649315069</v>
      </c>
      <c r="E227" s="61">
        <f t="shared" si="13"/>
        <v>-2.644112810958904E-2</v>
      </c>
      <c r="F227" s="61">
        <f t="shared" si="14"/>
        <v>-1.5984858922115068E-16</v>
      </c>
    </row>
    <row r="228" spans="1:6" x14ac:dyDescent="0.3">
      <c r="A228" s="59">
        <f>'Raw Potentiostat'!H280/60</f>
        <v>3.6009899090313335</v>
      </c>
      <c r="B228" s="59">
        <f>'Raw Potentiostat'!K280</f>
        <v>-8.1146268999999993</v>
      </c>
      <c r="C228" s="61">
        <f t="shared" si="12"/>
        <v>-8.1146268999999993</v>
      </c>
      <c r="D228" s="61">
        <f t="shared" si="15"/>
        <v>-1.3505851621232876</v>
      </c>
      <c r="E228" s="61">
        <f t="shared" si="13"/>
        <v>-3.0013003602739726E-2</v>
      </c>
      <c r="F228" s="61">
        <f t="shared" si="14"/>
        <v>-1.8144219355177212E-16</v>
      </c>
    </row>
    <row r="229" spans="1:6" x14ac:dyDescent="0.3">
      <c r="A229" s="59">
        <f>'Raw Potentiostat'!H281/60</f>
        <v>3.6176565752769667</v>
      </c>
      <c r="B229" s="59">
        <f>'Raw Potentiostat'!K281</f>
        <v>-7.7517629000000001</v>
      </c>
      <c r="C229" s="61">
        <f t="shared" si="12"/>
        <v>-7.7517629000000001</v>
      </c>
      <c r="D229" s="61">
        <f t="shared" si="15"/>
        <v>-1.2901906744520548</v>
      </c>
      <c r="E229" s="61">
        <f t="shared" si="13"/>
        <v>-2.8670903876712329E-2</v>
      </c>
      <c r="F229" s="61">
        <f t="shared" si="14"/>
        <v>-1.7332859314446687E-16</v>
      </c>
    </row>
    <row r="230" spans="1:6" x14ac:dyDescent="0.3">
      <c r="A230" s="59">
        <f>'Raw Potentiostat'!H282/60</f>
        <v>3.6343232415225999</v>
      </c>
      <c r="B230" s="59">
        <f>'Raw Potentiostat'!K282</f>
        <v>-7.4560537</v>
      </c>
      <c r="C230" s="61">
        <f t="shared" si="12"/>
        <v>-7.4560537</v>
      </c>
      <c r="D230" s="61">
        <f t="shared" si="15"/>
        <v>-1.2409733213013698</v>
      </c>
      <c r="E230" s="61">
        <f t="shared" si="13"/>
        <v>-2.7577184917808219E-2</v>
      </c>
      <c r="F230" s="61">
        <f t="shared" si="14"/>
        <v>-1.667165669154557E-16</v>
      </c>
    </row>
    <row r="231" spans="1:6" x14ac:dyDescent="0.3">
      <c r="A231" s="59">
        <f>'Raw Potentiostat'!H283/60</f>
        <v>3.6509899077682335</v>
      </c>
      <c r="B231" s="59">
        <f>'Raw Potentiostat'!K283</f>
        <v>-7.1157022000000003</v>
      </c>
      <c r="C231" s="61">
        <f t="shared" si="12"/>
        <v>-7.1157022000000003</v>
      </c>
      <c r="D231" s="61">
        <f t="shared" si="15"/>
        <v>-1.1843257771232878</v>
      </c>
      <c r="E231" s="61">
        <f t="shared" si="13"/>
        <v>-2.631835060273973E-2</v>
      </c>
      <c r="F231" s="61">
        <f t="shared" si="14"/>
        <v>-1.5910634361133361E-16</v>
      </c>
    </row>
    <row r="232" spans="1:6" x14ac:dyDescent="0.3">
      <c r="A232" s="59">
        <f>'Raw Potentiostat'!H284/60</f>
        <v>3.6676565740138667</v>
      </c>
      <c r="B232" s="59">
        <f>'Raw Potentiostat'!K284</f>
        <v>-7.9169787999999999</v>
      </c>
      <c r="C232" s="61">
        <f t="shared" si="12"/>
        <v>-7.9169787999999999</v>
      </c>
      <c r="D232" s="61">
        <f t="shared" si="15"/>
        <v>-1.317688937260274</v>
      </c>
      <c r="E232" s="61">
        <f t="shared" si="13"/>
        <v>-2.9281976383561645E-2</v>
      </c>
      <c r="F232" s="61">
        <f t="shared" si="14"/>
        <v>-1.7702280307858353E-16</v>
      </c>
    </row>
    <row r="233" spans="1:6" x14ac:dyDescent="0.3">
      <c r="A233" s="59">
        <f>'Raw Potentiostat'!H285/60</f>
        <v>3.684323240259483</v>
      </c>
      <c r="B233" s="59">
        <f>'Raw Potentiostat'!K285</f>
        <v>-7.4648298999999998</v>
      </c>
      <c r="C233" s="61">
        <f t="shared" si="12"/>
        <v>-7.4648298999999998</v>
      </c>
      <c r="D233" s="61">
        <f t="shared" si="15"/>
        <v>-1.2424340176027397</v>
      </c>
      <c r="E233" s="61">
        <f t="shared" si="13"/>
        <v>-2.760964483561644E-2</v>
      </c>
      <c r="F233" s="61">
        <f t="shared" si="14"/>
        <v>-1.6691280181308839E-16</v>
      </c>
    </row>
    <row r="234" spans="1:6" x14ac:dyDescent="0.3">
      <c r="A234" s="59">
        <f>'Raw Potentiostat'!H286/60</f>
        <v>3.7009899065051166</v>
      </c>
      <c r="B234" s="59">
        <f>'Raw Potentiostat'!K286</f>
        <v>-7.3057194000000001</v>
      </c>
      <c r="C234" s="61">
        <f t="shared" si="12"/>
        <v>-7.3057194000000001</v>
      </c>
      <c r="D234" s="61">
        <f t="shared" si="15"/>
        <v>-1.2159519275342467</v>
      </c>
      <c r="E234" s="61">
        <f t="shared" si="13"/>
        <v>-2.7021153945205482E-2</v>
      </c>
      <c r="F234" s="61">
        <f t="shared" si="14"/>
        <v>-1.6335510797295396E-16</v>
      </c>
    </row>
    <row r="235" spans="1:6" x14ac:dyDescent="0.3">
      <c r="A235" s="59">
        <f>'Raw Potentiostat'!H287/60</f>
        <v>3.7176565727507498</v>
      </c>
      <c r="B235" s="59">
        <f>'Raw Potentiostat'!K287</f>
        <v>-8.1474408999999994</v>
      </c>
      <c r="C235" s="61">
        <f t="shared" si="12"/>
        <v>-8.1474408999999994</v>
      </c>
      <c r="D235" s="61">
        <f t="shared" si="15"/>
        <v>-1.3560466703424656</v>
      </c>
      <c r="E235" s="61">
        <f t="shared" si="13"/>
        <v>-3.013437045205479E-2</v>
      </c>
      <c r="F235" s="61">
        <f t="shared" si="14"/>
        <v>-1.8217591109819534E-16</v>
      </c>
    </row>
    <row r="236" spans="1:6" x14ac:dyDescent="0.3">
      <c r="A236" s="59">
        <f>'Raw Potentiostat'!H288/60</f>
        <v>3.7343232389963834</v>
      </c>
      <c r="B236" s="59">
        <f>'Raw Potentiostat'!K288</f>
        <v>-7.7651171999999997</v>
      </c>
      <c r="C236" s="61">
        <f t="shared" si="12"/>
        <v>-7.7651171999999997</v>
      </c>
      <c r="D236" s="61">
        <f t="shared" si="15"/>
        <v>-1.2924133421917807</v>
      </c>
      <c r="E236" s="61">
        <f t="shared" si="13"/>
        <v>-2.8720296493150683E-2</v>
      </c>
      <c r="F236" s="61">
        <f t="shared" si="14"/>
        <v>-1.7362719387068737E-16</v>
      </c>
    </row>
    <row r="237" spans="1:6" x14ac:dyDescent="0.3">
      <c r="A237" s="59">
        <f>'Raw Potentiostat'!H289/60</f>
        <v>3.7509899052420166</v>
      </c>
      <c r="B237" s="59">
        <f>'Raw Potentiostat'!K289</f>
        <v>-7.3469271999999997</v>
      </c>
      <c r="C237" s="61">
        <f t="shared" si="12"/>
        <v>-7.3469271999999997</v>
      </c>
      <c r="D237" s="61">
        <f t="shared" si="15"/>
        <v>-1.2228104860273972</v>
      </c>
      <c r="E237" s="61">
        <f t="shared" si="13"/>
        <v>-2.7173566356164382E-2</v>
      </c>
      <c r="F237" s="61">
        <f t="shared" si="14"/>
        <v>-1.6427650999372248E-16</v>
      </c>
    </row>
    <row r="238" spans="1:6" x14ac:dyDescent="0.3">
      <c r="A238" s="59">
        <f>'Raw Potentiostat'!H290/60</f>
        <v>3.7676565714876498</v>
      </c>
      <c r="B238" s="59">
        <f>'Raw Potentiostat'!K290</f>
        <v>-7.0615205999999997</v>
      </c>
      <c r="C238" s="61">
        <f t="shared" si="12"/>
        <v>-7.0615205999999997</v>
      </c>
      <c r="D238" s="61">
        <f t="shared" si="15"/>
        <v>-1.1753078806849315</v>
      </c>
      <c r="E238" s="61">
        <f t="shared" si="13"/>
        <v>-2.6117952904109589E-2</v>
      </c>
      <c r="F238" s="61">
        <f t="shared" si="14"/>
        <v>-1.5789484880383424E-16</v>
      </c>
    </row>
    <row r="239" spans="1:6" x14ac:dyDescent="0.3">
      <c r="A239" s="59">
        <f>'Raw Potentiostat'!H291/60</f>
        <v>3.7843232377332834</v>
      </c>
      <c r="B239" s="59">
        <f>'Raw Potentiostat'!K291</f>
        <v>-8.0318289000000007</v>
      </c>
      <c r="C239" s="61">
        <f t="shared" si="12"/>
        <v>-8.0318289000000007</v>
      </c>
      <c r="D239" s="61">
        <f t="shared" si="15"/>
        <v>-1.3368043991095893</v>
      </c>
      <c r="E239" s="61">
        <f t="shared" si="13"/>
        <v>-2.9706764424657538E-2</v>
      </c>
      <c r="F239" s="61">
        <f t="shared" si="14"/>
        <v>-1.7959083908694771E-16</v>
      </c>
    </row>
    <row r="240" spans="1:6" x14ac:dyDescent="0.3">
      <c r="A240" s="59">
        <f>'Raw Potentiostat'!H292/60</f>
        <v>3.8009899039789166</v>
      </c>
      <c r="B240" s="59">
        <f>'Raw Potentiostat'!K292</f>
        <v>-7.4949726999999999</v>
      </c>
      <c r="C240" s="61">
        <f t="shared" si="12"/>
        <v>-7.4949726999999999</v>
      </c>
      <c r="D240" s="61">
        <f t="shared" si="15"/>
        <v>-1.2474509356849315</v>
      </c>
      <c r="E240" s="61">
        <f t="shared" si="13"/>
        <v>-2.7721131904109589E-2</v>
      </c>
      <c r="F240" s="61">
        <f t="shared" si="14"/>
        <v>-1.6758679161190371E-16</v>
      </c>
    </row>
    <row r="241" spans="1:6" x14ac:dyDescent="0.3">
      <c r="A241" s="59">
        <f>'Raw Potentiostat'!H293/60</f>
        <v>3.8176565702245333</v>
      </c>
      <c r="B241" s="59">
        <f>'Raw Potentiostat'!K293</f>
        <v>-7.3812680000000004</v>
      </c>
      <c r="C241" s="61">
        <f t="shared" si="12"/>
        <v>-7.3812680000000004</v>
      </c>
      <c r="D241" s="61">
        <f t="shared" si="15"/>
        <v>-1.2285261123287672</v>
      </c>
      <c r="E241" s="61">
        <f t="shared" si="13"/>
        <v>-2.7300580273972603E-2</v>
      </c>
      <c r="F241" s="61">
        <f t="shared" si="14"/>
        <v>-1.6504436662559336E-16</v>
      </c>
    </row>
    <row r="242" spans="1:6" x14ac:dyDescent="0.3">
      <c r="A242" s="59">
        <f>'Raw Potentiostat'!H294/60</f>
        <v>3.8343232364701669</v>
      </c>
      <c r="B242" s="59">
        <f>'Raw Potentiostat'!K294</f>
        <v>-7.1405034000000001</v>
      </c>
      <c r="C242" s="61">
        <f t="shared" si="12"/>
        <v>-7.1405034000000001</v>
      </c>
      <c r="D242" s="61">
        <f t="shared" si="15"/>
        <v>-1.1884536480821919</v>
      </c>
      <c r="E242" s="61">
        <f t="shared" si="13"/>
        <v>-2.6410081068493154E-2</v>
      </c>
      <c r="F242" s="61">
        <f t="shared" si="14"/>
        <v>-1.5966089580284795E-16</v>
      </c>
    </row>
    <row r="243" spans="1:6" x14ac:dyDescent="0.3">
      <c r="A243" s="59">
        <f>'Raw Potentiostat'!H295/60</f>
        <v>3.8509899027158001</v>
      </c>
      <c r="B243" s="59">
        <f>'Raw Potentiostat'!K295</f>
        <v>-7.8154836000000003</v>
      </c>
      <c r="C243" s="61">
        <f t="shared" si="12"/>
        <v>-7.8154836000000003</v>
      </c>
      <c r="D243" s="61">
        <f t="shared" si="15"/>
        <v>-1.3007962430136988</v>
      </c>
      <c r="E243" s="61">
        <f t="shared" si="13"/>
        <v>-2.8906583178082194E-2</v>
      </c>
      <c r="F243" s="61">
        <f t="shared" si="14"/>
        <v>-1.7475338121237601E-16</v>
      </c>
    </row>
    <row r="244" spans="1:6" x14ac:dyDescent="0.3">
      <c r="A244" s="59">
        <f>'Raw Potentiostat'!H296/60</f>
        <v>3.8676565689614337</v>
      </c>
      <c r="B244" s="59">
        <f>'Raw Potentiostat'!K296</f>
        <v>-7.5377073000000001</v>
      </c>
      <c r="C244" s="61">
        <f t="shared" si="12"/>
        <v>-7.5377073000000001</v>
      </c>
      <c r="D244" s="61">
        <f t="shared" si="15"/>
        <v>-1.2545636122602741</v>
      </c>
      <c r="E244" s="61">
        <f t="shared" si="13"/>
        <v>-2.7879191383561649E-2</v>
      </c>
      <c r="F244" s="61">
        <f t="shared" si="14"/>
        <v>-1.6854233271811991E-16</v>
      </c>
    </row>
    <row r="245" spans="1:6" x14ac:dyDescent="0.3">
      <c r="A245" s="59">
        <f>'Raw Potentiostat'!H297/60</f>
        <v>3.8843232352070669</v>
      </c>
      <c r="B245" s="59">
        <f>'Raw Potentiostat'!K297</f>
        <v>-7.3366255999999996</v>
      </c>
      <c r="C245" s="61">
        <f t="shared" si="12"/>
        <v>-7.3366255999999996</v>
      </c>
      <c r="D245" s="61">
        <f t="shared" si="15"/>
        <v>-1.2210959046575343</v>
      </c>
      <c r="E245" s="61">
        <f t="shared" si="13"/>
        <v>-2.7135464547945205E-2</v>
      </c>
      <c r="F245" s="61">
        <f t="shared" si="14"/>
        <v>-1.6404616731449309E-16</v>
      </c>
    </row>
    <row r="246" spans="1:6" x14ac:dyDescent="0.3">
      <c r="A246" s="59">
        <f>'Raw Potentiostat'!H298/60</f>
        <v>3.9009899014526996</v>
      </c>
      <c r="B246" s="59">
        <f>'Raw Potentiostat'!K298</f>
        <v>-7.0500736000000002</v>
      </c>
      <c r="C246" s="61">
        <f t="shared" si="12"/>
        <v>-7.0500736000000002</v>
      </c>
      <c r="D246" s="61">
        <f t="shared" si="15"/>
        <v>-1.1734026608219179</v>
      </c>
      <c r="E246" s="61">
        <f t="shared" si="13"/>
        <v>-2.6075614684931508E-2</v>
      </c>
      <c r="F246" s="61">
        <f t="shared" si="14"/>
        <v>-1.5763889510255107E-16</v>
      </c>
    </row>
    <row r="247" spans="1:6" x14ac:dyDescent="0.3">
      <c r="A247" s="59">
        <f>'Raw Potentiostat'!H299/60</f>
        <v>3.9176565676983333</v>
      </c>
      <c r="B247" s="59">
        <f>'Raw Potentiostat'!K299</f>
        <v>-7.8841643000000001</v>
      </c>
      <c r="C247" s="61">
        <f t="shared" si="12"/>
        <v>-7.8841643000000001</v>
      </c>
      <c r="D247" s="61">
        <f t="shared" si="15"/>
        <v>-1.3122273458219178</v>
      </c>
      <c r="E247" s="61">
        <f t="shared" si="13"/>
        <v>-2.9160607684931505E-2</v>
      </c>
      <c r="F247" s="61">
        <f t="shared" si="14"/>
        <v>-1.7628907435221355E-16</v>
      </c>
    </row>
    <row r="248" spans="1:6" x14ac:dyDescent="0.3">
      <c r="A248" s="59">
        <f>'Raw Potentiostat'!H300/60</f>
        <v>3.9343232339439664</v>
      </c>
      <c r="B248" s="59">
        <f>'Raw Potentiostat'!K300</f>
        <v>-7.3942408999999998</v>
      </c>
      <c r="C248" s="61">
        <f t="shared" si="12"/>
        <v>-7.3942408999999998</v>
      </c>
      <c r="D248" s="61">
        <f t="shared" si="15"/>
        <v>-1.230685300479452</v>
      </c>
      <c r="E248" s="61">
        <f t="shared" si="13"/>
        <v>-2.7348562232876711E-2</v>
      </c>
      <c r="F248" s="61">
        <f t="shared" si="14"/>
        <v>-1.6533443928841998E-16</v>
      </c>
    </row>
    <row r="249" spans="1:6" x14ac:dyDescent="0.3">
      <c r="A249" s="59">
        <f>'Raw Potentiostat'!H301/60</f>
        <v>3.9509899001895832</v>
      </c>
      <c r="B249" s="59">
        <f>'Raw Potentiostat'!K301</f>
        <v>-7.2881669999999996</v>
      </c>
      <c r="C249" s="61">
        <f t="shared" si="12"/>
        <v>-7.2881669999999996</v>
      </c>
      <c r="D249" s="61">
        <f t="shared" si="15"/>
        <v>-1.2130305349315069</v>
      </c>
      <c r="E249" s="61">
        <f t="shared" si="13"/>
        <v>-2.6956234109589042E-2</v>
      </c>
      <c r="F249" s="61">
        <f t="shared" si="14"/>
        <v>-1.6296263817768855E-16</v>
      </c>
    </row>
    <row r="250" spans="1:6" x14ac:dyDescent="0.3">
      <c r="A250" s="59">
        <f>'Raw Potentiostat'!H302/60</f>
        <v>3.9676565664352168</v>
      </c>
      <c r="B250" s="59">
        <f>'Raw Potentiostat'!K302</f>
        <v>-8.3966007000000005</v>
      </c>
      <c r="C250" s="61">
        <f t="shared" si="12"/>
        <v>-8.3966007000000005</v>
      </c>
      <c r="D250" s="61">
        <f t="shared" si="15"/>
        <v>-1.3975164178767125</v>
      </c>
      <c r="E250" s="61">
        <f t="shared" si="13"/>
        <v>-3.1055920397260278E-2</v>
      </c>
      <c r="F250" s="61">
        <f t="shared" si="14"/>
        <v>-1.8774709769913706E-16</v>
      </c>
    </row>
    <row r="251" spans="1:6" x14ac:dyDescent="0.3">
      <c r="A251" s="59">
        <f>'Raw Potentiostat'!H303/60</f>
        <v>3.98432323268085</v>
      </c>
      <c r="B251" s="59">
        <f>'Raw Potentiostat'!K303</f>
        <v>-8.2825135999999997</v>
      </c>
      <c r="C251" s="61">
        <f t="shared" si="12"/>
        <v>-8.2825135999999997</v>
      </c>
      <c r="D251" s="61">
        <f t="shared" si="15"/>
        <v>-1.3785279484931507</v>
      </c>
      <c r="E251" s="61">
        <f t="shared" si="13"/>
        <v>-3.0633954410958904E-2</v>
      </c>
      <c r="F251" s="61">
        <f t="shared" si="14"/>
        <v>-1.851961222895393E-16</v>
      </c>
    </row>
    <row r="252" spans="1:6" x14ac:dyDescent="0.3">
      <c r="A252" s="59">
        <f>'Raw Potentiostat'!H304/60</f>
        <v>4.0009898989264832</v>
      </c>
      <c r="B252" s="59">
        <f>'Raw Potentiostat'!K304</f>
        <v>-8.3809565999999993</v>
      </c>
      <c r="C252" s="61">
        <f t="shared" si="12"/>
        <v>-8.3809565999999993</v>
      </c>
      <c r="D252" s="61">
        <f t="shared" si="15"/>
        <v>-1.394912639589041</v>
      </c>
      <c r="E252" s="61">
        <f t="shared" si="13"/>
        <v>-3.0998058657534244E-2</v>
      </c>
      <c r="F252" s="61">
        <f t="shared" si="14"/>
        <v>-1.8739729728870246E-16</v>
      </c>
    </row>
    <row r="253" spans="1:6" x14ac:dyDescent="0.3">
      <c r="A253" s="59">
        <f>'Raw Potentiostat'!H305/60</f>
        <v>4.0176565651721168</v>
      </c>
      <c r="B253" s="59">
        <f>'Raw Potentiostat'!K305</f>
        <v>-8.4492569</v>
      </c>
      <c r="C253" s="61">
        <f t="shared" si="12"/>
        <v>-8.4492569</v>
      </c>
      <c r="D253" s="61">
        <f t="shared" si="15"/>
        <v>-1.4062804292465754</v>
      </c>
      <c r="E253" s="61">
        <f t="shared" si="13"/>
        <v>-3.1250676205479451E-2</v>
      </c>
      <c r="F253" s="61">
        <f t="shared" si="14"/>
        <v>-1.889244847250397E-16</v>
      </c>
    </row>
    <row r="254" spans="1:6" x14ac:dyDescent="0.3">
      <c r="A254" s="59">
        <f>'Raw Potentiostat'!H306/60</f>
        <v>4.0343232314177495</v>
      </c>
      <c r="B254" s="59">
        <f>'Raw Potentiostat'!K306</f>
        <v>-8.5503692999999998</v>
      </c>
      <c r="C254" s="61">
        <f t="shared" si="12"/>
        <v>-8.5503692999999998</v>
      </c>
      <c r="D254" s="61">
        <f t="shared" si="15"/>
        <v>-1.423109410890411</v>
      </c>
      <c r="E254" s="61">
        <f t="shared" si="13"/>
        <v>-3.1624653575342464E-2</v>
      </c>
      <c r="F254" s="61">
        <f t="shared" si="14"/>
        <v>-1.9118534722400242E-16</v>
      </c>
    </row>
    <row r="255" spans="1:6" x14ac:dyDescent="0.3">
      <c r="A255" s="59">
        <f>'Raw Potentiostat'!H307/60</f>
        <v>4.0509898976633831</v>
      </c>
      <c r="B255" s="59">
        <f>'Raw Potentiostat'!K307</f>
        <v>-8.2722119999999997</v>
      </c>
      <c r="C255" s="61">
        <f t="shared" si="12"/>
        <v>-8.2722119999999997</v>
      </c>
      <c r="D255" s="61">
        <f t="shared" si="15"/>
        <v>-1.3768133671232876</v>
      </c>
      <c r="E255" s="61">
        <f t="shared" si="13"/>
        <v>-3.0595852602739726E-2</v>
      </c>
      <c r="F255" s="61">
        <f t="shared" si="14"/>
        <v>-1.8496577961030988E-16</v>
      </c>
    </row>
    <row r="256" spans="1:6" x14ac:dyDescent="0.3">
      <c r="A256" s="59">
        <f>'Raw Potentiostat'!H308/60</f>
        <v>4.0676565639090168</v>
      </c>
      <c r="B256" s="59">
        <f>'Raw Potentiostat'!K308</f>
        <v>-8.0955486000000008</v>
      </c>
      <c r="C256" s="61">
        <f t="shared" si="12"/>
        <v>-8.0955486000000008</v>
      </c>
      <c r="D256" s="61">
        <f t="shared" si="15"/>
        <v>-1.3474098012328768</v>
      </c>
      <c r="E256" s="61">
        <f t="shared" si="13"/>
        <v>-2.9942440027397262E-2</v>
      </c>
      <c r="F256" s="61">
        <f t="shared" si="14"/>
        <v>-1.8101560479496328E-16</v>
      </c>
    </row>
    <row r="257" spans="1:6" x14ac:dyDescent="0.3">
      <c r="A257" s="59">
        <f>'Raw Potentiostat'!H309/60</f>
        <v>4.0843232301546335</v>
      </c>
      <c r="B257" s="59">
        <f>'Raw Potentiostat'!K309</f>
        <v>-7.8601264999999998</v>
      </c>
      <c r="C257" s="61">
        <f t="shared" si="12"/>
        <v>-7.8601264999999998</v>
      </c>
      <c r="D257" s="61">
        <f t="shared" si="15"/>
        <v>-1.3082265339041097</v>
      </c>
      <c r="E257" s="61">
        <f t="shared" si="13"/>
        <v>-2.9071700753424658E-2</v>
      </c>
      <c r="F257" s="61">
        <f t="shared" si="14"/>
        <v>-1.7575159170342303E-16</v>
      </c>
    </row>
    <row r="258" spans="1:6" x14ac:dyDescent="0.3">
      <c r="A258" s="59">
        <f>'Raw Potentiostat'!H310/60</f>
        <v>4.1009898964002671</v>
      </c>
      <c r="B258" s="59">
        <f>'Raw Potentiostat'!K310</f>
        <v>-7.5792975</v>
      </c>
      <c r="C258" s="61">
        <f t="shared" si="12"/>
        <v>-7.5792975</v>
      </c>
      <c r="D258" s="61">
        <f t="shared" si="15"/>
        <v>-1.2614858167808221</v>
      </c>
      <c r="E258" s="61">
        <f t="shared" si="13"/>
        <v>-2.8033018150684933E-2</v>
      </c>
      <c r="F258" s="61">
        <f t="shared" si="14"/>
        <v>-1.6947228516217583E-16</v>
      </c>
    </row>
    <row r="259" spans="1:6" x14ac:dyDescent="0.3">
      <c r="A259" s="59">
        <f>'Raw Potentiostat'!H311/60</f>
        <v>4.1176565626458999</v>
      </c>
      <c r="B259" s="59">
        <f>'Raw Potentiostat'!K311</f>
        <v>-7.3885173999999996</v>
      </c>
      <c r="C259" s="61">
        <f t="shared" ref="C259:C322" si="16">B259-$J$3</f>
        <v>-7.3885173999999996</v>
      </c>
      <c r="D259" s="61">
        <f t="shared" si="15"/>
        <v>-1.2297326905479451</v>
      </c>
      <c r="E259" s="61">
        <f t="shared" ref="E259:E322" si="17">D259/$J$5</f>
        <v>-2.732739312328767E-2</v>
      </c>
      <c r="F259" s="61">
        <f t="shared" ref="F259:F322" si="18">D259/$J$6</f>
        <v>-1.652064624377784E-16</v>
      </c>
    </row>
    <row r="260" spans="1:6" x14ac:dyDescent="0.3">
      <c r="A260" s="59">
        <f>'Raw Potentiostat'!H312/60</f>
        <v>4.1343232288915335</v>
      </c>
      <c r="B260" s="59">
        <f>'Raw Potentiostat'!K312</f>
        <v>-7.2080393000000003</v>
      </c>
      <c r="C260" s="61">
        <f t="shared" si="16"/>
        <v>-7.2080393000000003</v>
      </c>
      <c r="D260" s="61">
        <f t="shared" ref="D260:D323" si="19">B260/$J$4</f>
        <v>-1.1996942122602741</v>
      </c>
      <c r="E260" s="61">
        <f t="shared" si="17"/>
        <v>-2.6659871383561646E-2</v>
      </c>
      <c r="F260" s="61">
        <f t="shared" si="18"/>
        <v>-1.6117099133656783E-16</v>
      </c>
    </row>
    <row r="261" spans="1:6" x14ac:dyDescent="0.3">
      <c r="A261" s="59">
        <f>'Raw Potentiostat'!H313/60</f>
        <v>4.1509898951371671</v>
      </c>
      <c r="B261" s="59">
        <f>'Raw Potentiostat'!K313</f>
        <v>-7.0695328999999996</v>
      </c>
      <c r="C261" s="61">
        <f t="shared" si="16"/>
        <v>-7.0695328999999996</v>
      </c>
      <c r="D261" s="61">
        <f t="shared" si="19"/>
        <v>-1.1766414347260274</v>
      </c>
      <c r="E261" s="61">
        <f t="shared" si="17"/>
        <v>-2.6147587438356164E-2</v>
      </c>
      <c r="F261" s="61">
        <f t="shared" si="18"/>
        <v>-1.5807400297879636E-16</v>
      </c>
    </row>
    <row r="262" spans="1:6" x14ac:dyDescent="0.3">
      <c r="A262" s="59">
        <f>'Raw Potentiostat'!H314/60</f>
        <v>4.1676565613827998</v>
      </c>
      <c r="B262" s="59">
        <f>'Raw Potentiostat'!K314</f>
        <v>-6.9237770999999997</v>
      </c>
      <c r="C262" s="61">
        <f t="shared" si="16"/>
        <v>-6.9237770999999997</v>
      </c>
      <c r="D262" s="61">
        <f t="shared" si="19"/>
        <v>-1.1523820789726027</v>
      </c>
      <c r="E262" s="61">
        <f t="shared" si="17"/>
        <v>-2.5608490643835614E-2</v>
      </c>
      <c r="F262" s="61">
        <f t="shared" si="18"/>
        <v>-1.5481491880883983E-16</v>
      </c>
    </row>
    <row r="263" spans="1:6" x14ac:dyDescent="0.3">
      <c r="A263" s="59">
        <f>'Raw Potentiostat'!H315/60</f>
        <v>4.1843232276284335</v>
      </c>
      <c r="B263" s="59">
        <f>'Raw Potentiostat'!K315</f>
        <v>-6.8482279999999998</v>
      </c>
      <c r="C263" s="61">
        <f t="shared" si="16"/>
        <v>-6.8482279999999998</v>
      </c>
      <c r="D263" s="61">
        <f t="shared" si="19"/>
        <v>-1.139807810958904</v>
      </c>
      <c r="E263" s="61">
        <f t="shared" si="17"/>
        <v>-2.5329062465753425E-2</v>
      </c>
      <c r="F263" s="61">
        <f t="shared" si="18"/>
        <v>-1.5312564897625364E-16</v>
      </c>
    </row>
    <row r="264" spans="1:6" x14ac:dyDescent="0.3">
      <c r="A264" s="59">
        <f>'Raw Potentiostat'!H316/60</f>
        <v>4.2009898938740671</v>
      </c>
      <c r="B264" s="59">
        <f>'Raw Potentiostat'!K316</f>
        <v>-6.8291491999999998</v>
      </c>
      <c r="C264" s="61">
        <f t="shared" si="16"/>
        <v>-6.8291491999999998</v>
      </c>
      <c r="D264" s="61">
        <f t="shared" si="19"/>
        <v>-1.136632366849315</v>
      </c>
      <c r="E264" s="61">
        <f t="shared" si="17"/>
        <v>-2.5258497041095888E-2</v>
      </c>
      <c r="F264" s="61">
        <f t="shared" si="18"/>
        <v>-1.5269904903949802E-16</v>
      </c>
    </row>
    <row r="265" spans="1:6" x14ac:dyDescent="0.3">
      <c r="A265" s="59">
        <f>'Raw Potentiostat'!H317/60</f>
        <v>4.2176565601196829</v>
      </c>
      <c r="B265" s="59">
        <f>'Raw Potentiostat'!K317</f>
        <v>-6.8444123000000001</v>
      </c>
      <c r="C265" s="61">
        <f t="shared" si="16"/>
        <v>-6.8444123000000001</v>
      </c>
      <c r="D265" s="61">
        <f t="shared" si="19"/>
        <v>-1.1391727321232878</v>
      </c>
      <c r="E265" s="61">
        <f t="shared" si="17"/>
        <v>-2.5314949602739729E-2</v>
      </c>
      <c r="F265" s="61">
        <f t="shared" si="18"/>
        <v>-1.5304033033049617E-16</v>
      </c>
    </row>
    <row r="266" spans="1:6" x14ac:dyDescent="0.3">
      <c r="A266" s="59">
        <f>'Raw Potentiostat'!H318/60</f>
        <v>4.2343232263653166</v>
      </c>
      <c r="B266" s="59">
        <f>'Raw Potentiostat'!K318</f>
        <v>-6.8901997000000001</v>
      </c>
      <c r="C266" s="61">
        <f t="shared" si="16"/>
        <v>-6.8901997000000001</v>
      </c>
      <c r="D266" s="61">
        <f t="shared" si="19"/>
        <v>-1.1467935117123289</v>
      </c>
      <c r="E266" s="61">
        <f t="shared" si="17"/>
        <v>-2.5484300260273977E-2</v>
      </c>
      <c r="F266" s="61">
        <f t="shared" si="18"/>
        <v>-1.5406413171969279E-16</v>
      </c>
    </row>
    <row r="267" spans="1:6" x14ac:dyDescent="0.3">
      <c r="A267" s="59">
        <f>'Raw Potentiostat'!H319/60</f>
        <v>4.2509898926109502</v>
      </c>
      <c r="B267" s="59">
        <f>'Raw Potentiostat'!K319</f>
        <v>-6.9020280999999999</v>
      </c>
      <c r="C267" s="61">
        <f t="shared" si="16"/>
        <v>-6.9020280999999999</v>
      </c>
      <c r="D267" s="61">
        <f t="shared" si="19"/>
        <v>-1.1487622111643836</v>
      </c>
      <c r="E267" s="61">
        <f t="shared" si="17"/>
        <v>-2.5528049136986301E-2</v>
      </c>
      <c r="F267" s="61">
        <f t="shared" si="18"/>
        <v>-1.5432861348436981E-16</v>
      </c>
    </row>
    <row r="268" spans="1:6" x14ac:dyDescent="0.3">
      <c r="A268" s="59">
        <f>'Raw Potentiostat'!H320/60</f>
        <v>4.2676565588565838</v>
      </c>
      <c r="B268" s="59">
        <f>'Raw Potentiostat'!K320</f>
        <v>-6.8665428000000004</v>
      </c>
      <c r="C268" s="61">
        <f t="shared" si="16"/>
        <v>-6.8665428000000004</v>
      </c>
      <c r="D268" s="61">
        <f t="shared" si="19"/>
        <v>-1.1428560961643837</v>
      </c>
      <c r="E268" s="61">
        <f t="shared" si="17"/>
        <v>-2.5396802136986304E-2</v>
      </c>
      <c r="F268" s="61">
        <f t="shared" si="18"/>
        <v>-1.5353516595434936E-16</v>
      </c>
    </row>
    <row r="269" spans="1:6" x14ac:dyDescent="0.3">
      <c r="A269" s="59">
        <f>'Raw Potentiostat'!H321/60</f>
        <v>4.2843232251022165</v>
      </c>
      <c r="B269" s="59">
        <f>'Raw Potentiostat'!K321</f>
        <v>-6.9237770999999997</v>
      </c>
      <c r="C269" s="61">
        <f t="shared" si="16"/>
        <v>-6.9237770999999997</v>
      </c>
      <c r="D269" s="61">
        <f t="shared" si="19"/>
        <v>-1.1523820789726027</v>
      </c>
      <c r="E269" s="61">
        <f t="shared" si="17"/>
        <v>-2.5608490643835614E-2</v>
      </c>
      <c r="F269" s="61">
        <f t="shared" si="18"/>
        <v>-1.5481491880883983E-16</v>
      </c>
    </row>
    <row r="270" spans="1:6" x14ac:dyDescent="0.3">
      <c r="A270" s="59">
        <f>'Raw Potentiostat'!H322/60</f>
        <v>4.3009898913478501</v>
      </c>
      <c r="B270" s="59">
        <f>'Raw Potentiostat'!K322</f>
        <v>-6.9172906999999997</v>
      </c>
      <c r="C270" s="61">
        <f t="shared" si="16"/>
        <v>-6.9172906999999997</v>
      </c>
      <c r="D270" s="61">
        <f t="shared" si="19"/>
        <v>-1.151302493219178</v>
      </c>
      <c r="E270" s="61">
        <f t="shared" si="17"/>
        <v>-2.5584499849315066E-2</v>
      </c>
      <c r="F270" s="61">
        <f t="shared" si="18"/>
        <v>-1.5466988359542116E-16</v>
      </c>
    </row>
    <row r="271" spans="1:6" x14ac:dyDescent="0.3">
      <c r="A271" s="59">
        <f>'Raw Potentiostat'!H323/60</f>
        <v>4.3176565575934829</v>
      </c>
      <c r="B271" s="59">
        <f>'Raw Potentiostat'!K323</f>
        <v>-6.9275922999999997</v>
      </c>
      <c r="C271" s="61">
        <f t="shared" si="16"/>
        <v>-6.9275922999999997</v>
      </c>
      <c r="D271" s="61">
        <f t="shared" si="19"/>
        <v>-1.1530170745890411</v>
      </c>
      <c r="E271" s="61">
        <f t="shared" si="17"/>
        <v>-2.5622601657534248E-2</v>
      </c>
      <c r="F271" s="61">
        <f t="shared" si="18"/>
        <v>-1.5490022627465057E-16</v>
      </c>
    </row>
    <row r="272" spans="1:6" x14ac:dyDescent="0.3">
      <c r="A272" s="59">
        <f>'Raw Potentiostat'!H324/60</f>
        <v>4.3343232238391165</v>
      </c>
      <c r="B272" s="59">
        <f>'Raw Potentiostat'!K324</f>
        <v>-7.0752568</v>
      </c>
      <c r="C272" s="61">
        <f t="shared" si="16"/>
        <v>-7.0752568</v>
      </c>
      <c r="D272" s="61">
        <f t="shared" si="19"/>
        <v>-1.1775941112328767</v>
      </c>
      <c r="E272" s="61">
        <f t="shared" si="17"/>
        <v>-2.6168758027397262E-2</v>
      </c>
      <c r="F272" s="61">
        <f t="shared" si="18"/>
        <v>-1.5820198877339535E-16</v>
      </c>
    </row>
    <row r="273" spans="1:6" x14ac:dyDescent="0.3">
      <c r="A273" s="59">
        <f>'Raw Potentiostat'!H325/60</f>
        <v>4.3509898900847332</v>
      </c>
      <c r="B273" s="59">
        <f>'Raw Potentiostat'!K325</f>
        <v>-7.0817423000000002</v>
      </c>
      <c r="C273" s="61">
        <f t="shared" si="16"/>
        <v>-7.0817423000000002</v>
      </c>
      <c r="D273" s="61">
        <f t="shared" si="19"/>
        <v>-1.1786735471917809</v>
      </c>
      <c r="E273" s="61">
        <f t="shared" si="17"/>
        <v>-2.6192745493150687E-2</v>
      </c>
      <c r="F273" s="61">
        <f t="shared" si="18"/>
        <v>-1.5834700386290983E-16</v>
      </c>
    </row>
    <row r="274" spans="1:6" x14ac:dyDescent="0.3">
      <c r="A274" s="59">
        <f>'Raw Potentiostat'!H326/60</f>
        <v>4.367656556330366</v>
      </c>
      <c r="B274" s="59">
        <f>'Raw Potentiostat'!K326</f>
        <v>-7.0897554999999999</v>
      </c>
      <c r="C274" s="61">
        <f t="shared" si="16"/>
        <v>-7.0897554999999999</v>
      </c>
      <c r="D274" s="61">
        <f t="shared" si="19"/>
        <v>-1.1800072510273973</v>
      </c>
      <c r="E274" s="61">
        <f t="shared" si="17"/>
        <v>-2.6222383356164385E-2</v>
      </c>
      <c r="F274" s="61">
        <f t="shared" si="18"/>
        <v>-1.5852617816177614E-16</v>
      </c>
    </row>
    <row r="275" spans="1:6" x14ac:dyDescent="0.3">
      <c r="A275" s="59">
        <f>'Raw Potentiostat'!H327/60</f>
        <v>4.3843232225759996</v>
      </c>
      <c r="B275" s="59">
        <f>'Raw Potentiostat'!K327</f>
        <v>-7.1538576999999997</v>
      </c>
      <c r="C275" s="61">
        <f t="shared" si="16"/>
        <v>-7.1538576999999997</v>
      </c>
      <c r="D275" s="61">
        <f t="shared" si="19"/>
        <v>-1.1906763158219178</v>
      </c>
      <c r="E275" s="61">
        <f t="shared" si="17"/>
        <v>-2.6459473684931508E-2</v>
      </c>
      <c r="F275" s="61">
        <f t="shared" si="18"/>
        <v>-1.5995949652906845E-16</v>
      </c>
    </row>
    <row r="276" spans="1:6" x14ac:dyDescent="0.3">
      <c r="A276" s="59">
        <f>'Raw Potentiostat'!H328/60</f>
        <v>4.4009898888216332</v>
      </c>
      <c r="B276" s="59">
        <f>'Raw Potentiostat'!K328</f>
        <v>-7.2248282000000001</v>
      </c>
      <c r="C276" s="61">
        <f t="shared" si="16"/>
        <v>-7.2248282000000001</v>
      </c>
      <c r="D276" s="61">
        <f t="shared" si="19"/>
        <v>-1.2024885291780822</v>
      </c>
      <c r="E276" s="61">
        <f t="shared" si="17"/>
        <v>-2.6721967315068495E-2</v>
      </c>
      <c r="F276" s="61">
        <f t="shared" si="18"/>
        <v>-1.6154638935312005E-16</v>
      </c>
    </row>
    <row r="277" spans="1:6" x14ac:dyDescent="0.3">
      <c r="A277" s="59">
        <f>'Raw Potentiostat'!H329/60</f>
        <v>4.4176565550672668</v>
      </c>
      <c r="B277" s="59">
        <f>'Raw Potentiostat'!K329</f>
        <v>-7.2938900000000002</v>
      </c>
      <c r="C277" s="61">
        <f t="shared" si="16"/>
        <v>-7.2938900000000002</v>
      </c>
      <c r="D277" s="61">
        <f t="shared" si="19"/>
        <v>-1.2139830616438356</v>
      </c>
      <c r="E277" s="61">
        <f t="shared" si="17"/>
        <v>-2.6977401369863013E-2</v>
      </c>
      <c r="F277" s="61">
        <f t="shared" si="18"/>
        <v>-1.6309060384838337E-16</v>
      </c>
    </row>
    <row r="278" spans="1:6" x14ac:dyDescent="0.3">
      <c r="A278" s="59">
        <f>'Raw Potentiostat'!H330/60</f>
        <v>4.4343232213128996</v>
      </c>
      <c r="B278" s="59">
        <f>'Raw Potentiostat'!K330</f>
        <v>-7.3713479</v>
      </c>
      <c r="C278" s="61">
        <f t="shared" si="16"/>
        <v>-7.3713479</v>
      </c>
      <c r="D278" s="61">
        <f t="shared" si="19"/>
        <v>-1.2268750271917808</v>
      </c>
      <c r="E278" s="61">
        <f t="shared" si="17"/>
        <v>-2.7263889493150683E-2</v>
      </c>
      <c r="F278" s="61">
        <f t="shared" si="18"/>
        <v>-1.6482255424574715E-16</v>
      </c>
    </row>
    <row r="279" spans="1:6" x14ac:dyDescent="0.3">
      <c r="A279" s="59">
        <f>'Raw Potentiostat'!H331/60</f>
        <v>4.4509898875585332</v>
      </c>
      <c r="B279" s="59">
        <f>'Raw Potentiostat'!K331</f>
        <v>-7.4213319000000002</v>
      </c>
      <c r="C279" s="61">
        <f t="shared" si="16"/>
        <v>-7.4213319000000002</v>
      </c>
      <c r="D279" s="61">
        <f t="shared" si="19"/>
        <v>-1.2351942819863015</v>
      </c>
      <c r="E279" s="61">
        <f t="shared" si="17"/>
        <v>-2.7448761821917814E-2</v>
      </c>
      <c r="F279" s="61">
        <f t="shared" si="18"/>
        <v>-1.6594019116414842E-16</v>
      </c>
    </row>
    <row r="280" spans="1:6" x14ac:dyDescent="0.3">
      <c r="A280" s="59">
        <f>'Raw Potentiostat'!H332/60</f>
        <v>4.4676565538041659</v>
      </c>
      <c r="B280" s="59">
        <f>'Raw Potentiostat'!K332</f>
        <v>-7.4117927999999997</v>
      </c>
      <c r="C280" s="61">
        <f t="shared" si="16"/>
        <v>-7.4117927999999997</v>
      </c>
      <c r="D280" s="61">
        <f t="shared" si="19"/>
        <v>-1.2336066098630136</v>
      </c>
      <c r="E280" s="61">
        <f t="shared" si="17"/>
        <v>-2.7413480219178079E-2</v>
      </c>
      <c r="F280" s="61">
        <f t="shared" si="18"/>
        <v>-1.6572689790373862E-16</v>
      </c>
    </row>
    <row r="281" spans="1:6" x14ac:dyDescent="0.3">
      <c r="A281" s="59">
        <f>'Raw Potentiostat'!H333/60</f>
        <v>4.4843232200497836</v>
      </c>
      <c r="B281" s="59">
        <f>'Raw Potentiostat'!K333</f>
        <v>-7.4602503999999996</v>
      </c>
      <c r="C281" s="61">
        <f t="shared" si="16"/>
        <v>-7.4602503999999996</v>
      </c>
      <c r="D281" s="61">
        <f t="shared" si="19"/>
        <v>-1.241671813150685</v>
      </c>
      <c r="E281" s="61">
        <f t="shared" si="17"/>
        <v>-2.759270695890411E-2</v>
      </c>
      <c r="F281" s="61">
        <f t="shared" si="18"/>
        <v>-1.6681040468064965E-16</v>
      </c>
    </row>
    <row r="282" spans="1:6" x14ac:dyDescent="0.3">
      <c r="A282" s="59">
        <f>'Raw Potentiostat'!H334/60</f>
        <v>4.5009898862954163</v>
      </c>
      <c r="B282" s="59">
        <f>'Raw Potentiostat'!K334</f>
        <v>-7.5338922000000004</v>
      </c>
      <c r="C282" s="61">
        <f t="shared" si="16"/>
        <v>-7.5338922000000004</v>
      </c>
      <c r="D282" s="61">
        <f t="shared" si="19"/>
        <v>-1.2539286332876713</v>
      </c>
      <c r="E282" s="61">
        <f t="shared" si="17"/>
        <v>-2.7865080739726031E-2</v>
      </c>
      <c r="F282" s="61">
        <f t="shared" si="18"/>
        <v>-1.684570274882985E-16</v>
      </c>
    </row>
    <row r="283" spans="1:6" x14ac:dyDescent="0.3">
      <c r="A283" s="59">
        <f>'Raw Potentiostat'!H335/60</f>
        <v>4.5176565525410499</v>
      </c>
      <c r="B283" s="59">
        <f>'Raw Potentiostat'!K335</f>
        <v>-7.6155457000000002</v>
      </c>
      <c r="C283" s="61">
        <f t="shared" si="16"/>
        <v>-7.6155457000000002</v>
      </c>
      <c r="D283" s="61">
        <f t="shared" si="19"/>
        <v>-1.2675189076027398</v>
      </c>
      <c r="E283" s="61">
        <f t="shared" si="17"/>
        <v>-2.8167086835616438E-2</v>
      </c>
      <c r="F283" s="61">
        <f t="shared" si="18"/>
        <v>-1.7028279105497334E-16</v>
      </c>
    </row>
    <row r="284" spans="1:6" x14ac:dyDescent="0.3">
      <c r="A284" s="59">
        <f>'Raw Potentiostat'!H336/60</f>
        <v>4.5343232187866835</v>
      </c>
      <c r="B284" s="59">
        <f>'Raw Potentiostat'!K336</f>
        <v>-7.6868977999999997</v>
      </c>
      <c r="C284" s="61">
        <f t="shared" si="16"/>
        <v>-7.6868977999999997</v>
      </c>
      <c r="D284" s="61">
        <f t="shared" si="19"/>
        <v>-1.2793946338356164</v>
      </c>
      <c r="E284" s="61">
        <f t="shared" si="17"/>
        <v>-2.8430991863013698E-2</v>
      </c>
      <c r="F284" s="61">
        <f t="shared" si="18"/>
        <v>-1.7187821641439747E-16</v>
      </c>
    </row>
    <row r="285" spans="1:6" x14ac:dyDescent="0.3">
      <c r="A285" s="59">
        <f>'Raw Potentiostat'!H337/60</f>
        <v>4.5509898850323172</v>
      </c>
      <c r="B285" s="59">
        <f>'Raw Potentiostat'!K337</f>
        <v>-7.7567234000000003</v>
      </c>
      <c r="C285" s="61">
        <f t="shared" si="16"/>
        <v>-7.7567234000000003</v>
      </c>
      <c r="D285" s="61">
        <f t="shared" si="19"/>
        <v>-1.2910162919178083</v>
      </c>
      <c r="E285" s="61">
        <f t="shared" si="17"/>
        <v>-2.868925093150685E-2</v>
      </c>
      <c r="F285" s="61">
        <f t="shared" si="18"/>
        <v>-1.7343950939634207E-16</v>
      </c>
    </row>
    <row r="286" spans="1:6" x14ac:dyDescent="0.3">
      <c r="A286" s="59">
        <f>'Raw Potentiostat'!H338/60</f>
        <v>4.5676565512779499</v>
      </c>
      <c r="B286" s="59">
        <f>'Raw Potentiostat'!K338</f>
        <v>-7.8242598000000001</v>
      </c>
      <c r="C286" s="61">
        <f t="shared" si="16"/>
        <v>-7.8242598000000001</v>
      </c>
      <c r="D286" s="61">
        <f t="shared" si="19"/>
        <v>-1.3022569393150685</v>
      </c>
      <c r="E286" s="61">
        <f t="shared" si="17"/>
        <v>-2.8939043095890411E-2</v>
      </c>
      <c r="F286" s="61">
        <f t="shared" si="18"/>
        <v>-1.749496161100087E-16</v>
      </c>
    </row>
    <row r="287" spans="1:6" x14ac:dyDescent="0.3">
      <c r="A287" s="59">
        <f>'Raw Potentiostat'!H339/60</f>
        <v>4.5843232175235835</v>
      </c>
      <c r="B287" s="59">
        <f>'Raw Potentiostat'!K339</f>
        <v>-7.9356755999999997</v>
      </c>
      <c r="C287" s="61">
        <f t="shared" si="16"/>
        <v>-7.9356755999999997</v>
      </c>
      <c r="D287" s="61">
        <f t="shared" si="19"/>
        <v>-1.3208008019178081</v>
      </c>
      <c r="E287" s="61">
        <f t="shared" si="17"/>
        <v>-2.9351128931506848E-2</v>
      </c>
      <c r="F287" s="61">
        <f t="shared" si="18"/>
        <v>-1.7744086153600919E-16</v>
      </c>
    </row>
    <row r="288" spans="1:6" x14ac:dyDescent="0.3">
      <c r="A288" s="59">
        <f>'Raw Potentiostat'!H340/60</f>
        <v>4.6009898837692162</v>
      </c>
      <c r="B288" s="59">
        <f>'Raw Potentiostat'!K340</f>
        <v>-8.0528145000000002</v>
      </c>
      <c r="C288" s="61">
        <f t="shared" si="16"/>
        <v>-8.0528145000000002</v>
      </c>
      <c r="D288" s="61">
        <f t="shared" si="19"/>
        <v>-1.3402972078767124</v>
      </c>
      <c r="E288" s="61">
        <f t="shared" si="17"/>
        <v>-2.9784382397260275E-2</v>
      </c>
      <c r="F288" s="61">
        <f t="shared" si="18"/>
        <v>-1.8006007486869385E-16</v>
      </c>
    </row>
    <row r="289" spans="1:6" x14ac:dyDescent="0.3">
      <c r="A289" s="59">
        <f>'Raw Potentiostat'!H341/60</f>
        <v>4.617656550014833</v>
      </c>
      <c r="B289" s="59">
        <f>'Raw Potentiostat'!K341</f>
        <v>-8.1417178999999997</v>
      </c>
      <c r="C289" s="61">
        <f t="shared" si="16"/>
        <v>-8.1417178999999997</v>
      </c>
      <c r="D289" s="61">
        <f t="shared" si="19"/>
        <v>-1.3550941436301369</v>
      </c>
      <c r="E289" s="61">
        <f t="shared" si="17"/>
        <v>-3.0113203191780822E-2</v>
      </c>
      <c r="F289" s="61">
        <f t="shared" si="18"/>
        <v>-1.8204794542750051E-16</v>
      </c>
    </row>
    <row r="290" spans="1:6" x14ac:dyDescent="0.3">
      <c r="A290" s="59">
        <f>'Raw Potentiostat'!H342/60</f>
        <v>4.6343232162604666</v>
      </c>
      <c r="B290" s="59">
        <f>'Raw Potentiostat'!K342</f>
        <v>-8.2943429999999996</v>
      </c>
      <c r="C290" s="61">
        <f t="shared" si="16"/>
        <v>-8.2943429999999996</v>
      </c>
      <c r="D290" s="61">
        <f t="shared" si="19"/>
        <v>-1.3804968143835616</v>
      </c>
      <c r="E290" s="61">
        <f t="shared" si="17"/>
        <v>-3.0677706986301369E-2</v>
      </c>
      <c r="F290" s="61">
        <f t="shared" si="18"/>
        <v>-1.8546062641410986E-16</v>
      </c>
    </row>
    <row r="291" spans="1:6" x14ac:dyDescent="0.3">
      <c r="A291" s="59">
        <f>'Raw Potentiostat'!H343/60</f>
        <v>4.6509898825060993</v>
      </c>
      <c r="B291" s="59">
        <f>'Raw Potentiostat'!K343</f>
        <v>-8.4240732000000005</v>
      </c>
      <c r="C291" s="61">
        <f t="shared" si="16"/>
        <v>-8.4240732000000005</v>
      </c>
      <c r="D291" s="61">
        <f t="shared" si="19"/>
        <v>-1.4020888956164386</v>
      </c>
      <c r="E291" s="61">
        <f t="shared" si="17"/>
        <v>-3.1157531013698635E-2</v>
      </c>
      <c r="F291" s="61">
        <f t="shared" si="18"/>
        <v>-1.8836137987424864E-16</v>
      </c>
    </row>
    <row r="292" spans="1:6" x14ac:dyDescent="0.3">
      <c r="A292" s="59">
        <f>'Raw Potentiostat'!H344/60</f>
        <v>4.6676565487517339</v>
      </c>
      <c r="B292" s="59">
        <f>'Raw Potentiostat'!K344</f>
        <v>-9.4054461000000007</v>
      </c>
      <c r="C292" s="61">
        <f t="shared" si="16"/>
        <v>-9.4054461000000007</v>
      </c>
      <c r="D292" s="61">
        <f t="shared" si="19"/>
        <v>-1.5654269878767124</v>
      </c>
      <c r="E292" s="61">
        <f t="shared" si="17"/>
        <v>-3.4787266397260277E-2</v>
      </c>
      <c r="F292" s="61">
        <f t="shared" si="18"/>
        <v>-2.1030477343535789E-16</v>
      </c>
    </row>
    <row r="293" spans="1:6" x14ac:dyDescent="0.3">
      <c r="A293" s="59">
        <f>'Raw Potentiostat'!H345/60</f>
        <v>4.6843232149973666</v>
      </c>
      <c r="B293" s="59">
        <f>'Raw Potentiostat'!K345</f>
        <v>-9.9663401</v>
      </c>
      <c r="C293" s="61">
        <f t="shared" si="16"/>
        <v>-9.9663401</v>
      </c>
      <c r="D293" s="61">
        <f t="shared" si="19"/>
        <v>-1.6587812632191781</v>
      </c>
      <c r="E293" s="61">
        <f t="shared" si="17"/>
        <v>-3.6861805849315067E-2</v>
      </c>
      <c r="F293" s="61">
        <f t="shared" si="18"/>
        <v>-2.2284630355919233E-16</v>
      </c>
    </row>
    <row r="294" spans="1:6" x14ac:dyDescent="0.3">
      <c r="A294" s="59">
        <f>'Raw Potentiostat'!H346/60</f>
        <v>4.7009898812430002</v>
      </c>
      <c r="B294" s="59">
        <f>'Raw Potentiostat'!K346</f>
        <v>-10.494802</v>
      </c>
      <c r="C294" s="61">
        <f t="shared" si="16"/>
        <v>-10.494802</v>
      </c>
      <c r="D294" s="61">
        <f t="shared" si="19"/>
        <v>-1.746737593150685</v>
      </c>
      <c r="E294" s="61">
        <f t="shared" si="17"/>
        <v>-3.8816390958904108E-2</v>
      </c>
      <c r="F294" s="61">
        <f t="shared" si="18"/>
        <v>-2.3466265537994427E-16</v>
      </c>
    </row>
    <row r="295" spans="1:6" x14ac:dyDescent="0.3">
      <c r="A295" s="59">
        <f>'Raw Potentiostat'!H347/60</f>
        <v>4.7176565474886329</v>
      </c>
      <c r="B295" s="59">
        <f>'Raw Potentiostat'!K347</f>
        <v>-10.622244</v>
      </c>
      <c r="C295" s="61">
        <f t="shared" si="16"/>
        <v>-10.622244</v>
      </c>
      <c r="D295" s="61">
        <f t="shared" si="19"/>
        <v>-1.7679488301369863</v>
      </c>
      <c r="E295" s="61">
        <f t="shared" si="17"/>
        <v>-3.9287751780821917E-2</v>
      </c>
      <c r="F295" s="61">
        <f t="shared" si="18"/>
        <v>-2.3751224493169863E-16</v>
      </c>
    </row>
    <row r="296" spans="1:6" x14ac:dyDescent="0.3">
      <c r="A296" s="59">
        <f>'Raw Potentiostat'!H348/60</f>
        <v>4.7343232137342666</v>
      </c>
      <c r="B296" s="59">
        <f>'Raw Potentiostat'!K348</f>
        <v>-10.713055000000001</v>
      </c>
      <c r="C296" s="61">
        <f t="shared" si="16"/>
        <v>-10.713055000000001</v>
      </c>
      <c r="D296" s="61">
        <f t="shared" si="19"/>
        <v>-1.7830632636986303</v>
      </c>
      <c r="E296" s="61">
        <f t="shared" si="17"/>
        <v>-3.9623628082191782E-2</v>
      </c>
      <c r="F296" s="61">
        <f t="shared" si="18"/>
        <v>-2.395427692234107E-16</v>
      </c>
    </row>
    <row r="297" spans="1:6" x14ac:dyDescent="0.3">
      <c r="A297" s="59">
        <f>'Raw Potentiostat'!H349/60</f>
        <v>4.7509898799798833</v>
      </c>
      <c r="B297" s="59">
        <f>'Raw Potentiostat'!K349</f>
        <v>-10.584087</v>
      </c>
      <c r="C297" s="61">
        <f t="shared" si="16"/>
        <v>-10.584087</v>
      </c>
      <c r="D297" s="61">
        <f t="shared" si="19"/>
        <v>-1.7615980417808221</v>
      </c>
      <c r="E297" s="61">
        <f t="shared" si="17"/>
        <v>-3.9146623150684935E-2</v>
      </c>
      <c r="F297" s="61">
        <f t="shared" si="18"/>
        <v>-2.3665905847412351E-16</v>
      </c>
    </row>
    <row r="298" spans="1:6" x14ac:dyDescent="0.3">
      <c r="A298" s="59">
        <f>'Raw Potentiostat'!H350/60</f>
        <v>4.767656546225516</v>
      </c>
      <c r="B298" s="59">
        <f>'Raw Potentiostat'!K350</f>
        <v>-10.486026000000001</v>
      </c>
      <c r="C298" s="61">
        <f t="shared" si="16"/>
        <v>-10.486026000000001</v>
      </c>
      <c r="D298" s="61">
        <f t="shared" si="19"/>
        <v>-1.7452769301369866</v>
      </c>
      <c r="E298" s="61">
        <f t="shared" si="17"/>
        <v>-3.8783931780821922E-2</v>
      </c>
      <c r="F298" s="61">
        <f t="shared" si="18"/>
        <v>-2.3446642495429029E-16</v>
      </c>
    </row>
    <row r="299" spans="1:6" x14ac:dyDescent="0.3">
      <c r="A299" s="59">
        <f>'Raw Potentiostat'!H351/60</f>
        <v>4.7843232124711497</v>
      </c>
      <c r="B299" s="59">
        <f>'Raw Potentiostat'!K351</f>
        <v>-10.412766</v>
      </c>
      <c r="C299" s="61">
        <f t="shared" si="16"/>
        <v>-10.412766</v>
      </c>
      <c r="D299" s="61">
        <f t="shared" si="19"/>
        <v>-1.7330836561643836</v>
      </c>
      <c r="E299" s="61">
        <f t="shared" si="17"/>
        <v>-3.8512970136986305E-2</v>
      </c>
      <c r="F299" s="61">
        <f t="shared" si="18"/>
        <v>-2.3282833915399266E-16</v>
      </c>
    </row>
    <row r="300" spans="1:6" x14ac:dyDescent="0.3">
      <c r="A300" s="59">
        <f>'Raw Potentiostat'!H352/60</f>
        <v>4.8009898787167833</v>
      </c>
      <c r="B300" s="59">
        <f>'Raw Potentiostat'!K352</f>
        <v>-10.316613</v>
      </c>
      <c r="C300" s="61">
        <f t="shared" si="16"/>
        <v>-10.316613</v>
      </c>
      <c r="D300" s="61">
        <f t="shared" si="19"/>
        <v>-1.7170801089041097</v>
      </c>
      <c r="E300" s="61">
        <f t="shared" si="17"/>
        <v>-3.8157335753424657E-2</v>
      </c>
      <c r="F300" s="61">
        <f t="shared" si="18"/>
        <v>-2.3067836831102226E-16</v>
      </c>
    </row>
    <row r="301" spans="1:6" x14ac:dyDescent="0.3">
      <c r="A301" s="59">
        <f>'Raw Potentiostat'!H353/60</f>
        <v>4.8176565449624169</v>
      </c>
      <c r="B301" s="59">
        <f>'Raw Potentiostat'!K353</f>
        <v>-10.228090999999999</v>
      </c>
      <c r="C301" s="61">
        <f t="shared" si="16"/>
        <v>-10.228090999999999</v>
      </c>
      <c r="D301" s="61">
        <f t="shared" si="19"/>
        <v>-1.702346652739726</v>
      </c>
      <c r="E301" s="61">
        <f t="shared" si="17"/>
        <v>-3.7829925616438352E-2</v>
      </c>
      <c r="F301" s="61">
        <f t="shared" si="18"/>
        <v>-2.2869902581560943E-16</v>
      </c>
    </row>
    <row r="302" spans="1:6" x14ac:dyDescent="0.3">
      <c r="A302" s="59">
        <f>'Raw Potentiostat'!H354/60</f>
        <v>4.8343232112080496</v>
      </c>
      <c r="B302" s="59">
        <f>'Raw Potentiostat'!K354</f>
        <v>-10.130794</v>
      </c>
      <c r="C302" s="61">
        <f t="shared" si="16"/>
        <v>-10.130794</v>
      </c>
      <c r="D302" s="61">
        <f t="shared" si="19"/>
        <v>-1.6861527000000001</v>
      </c>
      <c r="E302" s="61">
        <f t="shared" si="17"/>
        <v>-3.7470059999999999E-2</v>
      </c>
      <c r="F302" s="61">
        <f t="shared" si="18"/>
        <v>-2.2652347525443614E-16</v>
      </c>
    </row>
    <row r="303" spans="1:6" x14ac:dyDescent="0.3">
      <c r="A303" s="59">
        <f>'Raw Potentiostat'!H355/60</f>
        <v>4.8509898774536833</v>
      </c>
      <c r="B303" s="59">
        <f>'Raw Potentiostat'!K355</f>
        <v>-10.058678</v>
      </c>
      <c r="C303" s="61">
        <f t="shared" si="16"/>
        <v>-10.058678</v>
      </c>
      <c r="D303" s="61">
        <f t="shared" si="19"/>
        <v>-1.6741498315068495</v>
      </c>
      <c r="E303" s="61">
        <f t="shared" si="17"/>
        <v>-3.7203329589041101E-2</v>
      </c>
      <c r="F303" s="61">
        <f t="shared" si="18"/>
        <v>-2.249109691723414E-16</v>
      </c>
    </row>
    <row r="304" spans="1:6" x14ac:dyDescent="0.3">
      <c r="A304" s="59">
        <f>'Raw Potentiostat'!H356/60</f>
        <v>4.867656543699316</v>
      </c>
      <c r="B304" s="59">
        <f>'Raw Potentiostat'!K356</f>
        <v>-10.028535</v>
      </c>
      <c r="C304" s="61">
        <f t="shared" si="16"/>
        <v>-10.028535</v>
      </c>
      <c r="D304" s="61">
        <f t="shared" si="19"/>
        <v>-1.6691328801369862</v>
      </c>
      <c r="E304" s="61">
        <f t="shared" si="17"/>
        <v>-3.7091841780821914E-2</v>
      </c>
      <c r="F304" s="61">
        <f t="shared" si="18"/>
        <v>-2.2423697490154737E-16</v>
      </c>
    </row>
    <row r="305" spans="1:6" x14ac:dyDescent="0.3">
      <c r="A305" s="59">
        <f>'Raw Potentiostat'!H357/60</f>
        <v>4.8843232099449336</v>
      </c>
      <c r="B305" s="59">
        <f>'Raw Potentiostat'!K357</f>
        <v>-9.9583273000000005</v>
      </c>
      <c r="C305" s="61">
        <f t="shared" si="16"/>
        <v>-9.9583273000000005</v>
      </c>
      <c r="D305" s="61">
        <f t="shared" si="19"/>
        <v>-1.6574476259589044</v>
      </c>
      <c r="E305" s="61">
        <f t="shared" si="17"/>
        <v>-3.6832169465753434E-2</v>
      </c>
      <c r="F305" s="61">
        <f t="shared" si="18"/>
        <v>-2.2266713820428353E-16</v>
      </c>
    </row>
    <row r="306" spans="1:6" x14ac:dyDescent="0.3">
      <c r="A306" s="59">
        <f>'Raw Potentiostat'!H358/60</f>
        <v>4.9009898761905664</v>
      </c>
      <c r="B306" s="59">
        <f>'Raw Potentiostat'!K358</f>
        <v>-9.8785810000000005</v>
      </c>
      <c r="C306" s="61">
        <f t="shared" si="16"/>
        <v>-9.8785810000000005</v>
      </c>
      <c r="D306" s="61">
        <f t="shared" si="19"/>
        <v>-1.6441747828767126</v>
      </c>
      <c r="E306" s="61">
        <f t="shared" si="17"/>
        <v>-3.6537217397260277E-2</v>
      </c>
      <c r="F306" s="61">
        <f t="shared" si="18"/>
        <v>-2.2088401942655664E-16</v>
      </c>
    </row>
    <row r="307" spans="1:6" x14ac:dyDescent="0.3">
      <c r="A307" s="59">
        <f>'Raw Potentiostat'!H359/60</f>
        <v>4.9176565424362</v>
      </c>
      <c r="B307" s="59">
        <f>'Raw Potentiostat'!K359</f>
        <v>-9.8179131000000002</v>
      </c>
      <c r="C307" s="61">
        <f t="shared" si="16"/>
        <v>-9.8179131000000002</v>
      </c>
      <c r="D307" s="61">
        <f t="shared" si="19"/>
        <v>-1.6340773173287673</v>
      </c>
      <c r="E307" s="61">
        <f t="shared" si="17"/>
        <v>-3.6312829273972606E-2</v>
      </c>
      <c r="F307" s="61">
        <f t="shared" si="18"/>
        <v>-2.1952749164162795E-16</v>
      </c>
    </row>
    <row r="308" spans="1:6" x14ac:dyDescent="0.3">
      <c r="A308" s="59">
        <f>'Raw Potentiostat'!H360/60</f>
        <v>4.9343232086818336</v>
      </c>
      <c r="B308" s="59">
        <f>'Raw Potentiostat'!K360</f>
        <v>-9.7873888000000004</v>
      </c>
      <c r="C308" s="61">
        <f t="shared" si="16"/>
        <v>-9.7873888000000004</v>
      </c>
      <c r="D308" s="61">
        <f t="shared" si="19"/>
        <v>-1.6289969030136988</v>
      </c>
      <c r="E308" s="61">
        <f t="shared" si="17"/>
        <v>-3.6199931178082193E-2</v>
      </c>
      <c r="F308" s="61">
        <f t="shared" si="18"/>
        <v>-2.1884497154342943E-16</v>
      </c>
    </row>
    <row r="309" spans="1:6" x14ac:dyDescent="0.3">
      <c r="A309" s="59">
        <f>'Raw Potentiostat'!H361/60</f>
        <v>4.9509898749274672</v>
      </c>
      <c r="B309" s="59">
        <f>'Raw Potentiostat'!K361</f>
        <v>-9.6481189999999994</v>
      </c>
      <c r="C309" s="61">
        <f t="shared" si="16"/>
        <v>-9.6481189999999994</v>
      </c>
      <c r="D309" s="61">
        <f t="shared" si="19"/>
        <v>-1.6058170664383562</v>
      </c>
      <c r="E309" s="61">
        <f t="shared" si="17"/>
        <v>-3.5684823698630137E-2</v>
      </c>
      <c r="F309" s="61">
        <f t="shared" si="18"/>
        <v>-2.1573091364293414E-16</v>
      </c>
    </row>
    <row r="310" spans="1:6" x14ac:dyDescent="0.3">
      <c r="A310" s="59">
        <f>'Raw Potentiostat'!H362/60</f>
        <v>4.9676565411731</v>
      </c>
      <c r="B310" s="59">
        <f>'Raw Potentiostat'!K362</f>
        <v>-9.5706624999999992</v>
      </c>
      <c r="C310" s="61">
        <f t="shared" si="16"/>
        <v>-9.5706624999999992</v>
      </c>
      <c r="D310" s="61">
        <f t="shared" si="19"/>
        <v>-1.5929253339041096</v>
      </c>
      <c r="E310" s="61">
        <f t="shared" si="17"/>
        <v>-3.5398340753424656E-2</v>
      </c>
      <c r="F310" s="61">
        <f t="shared" si="18"/>
        <v>-2.139989945494213E-16</v>
      </c>
    </row>
    <row r="311" spans="1:6" x14ac:dyDescent="0.3">
      <c r="A311" s="59">
        <f>'Raw Potentiostat'!H363/60</f>
        <v>4.9843232074187336</v>
      </c>
      <c r="B311" s="59">
        <f>'Raw Potentiostat'!K363</f>
        <v>-9.4607724999999991</v>
      </c>
      <c r="C311" s="61">
        <f t="shared" si="16"/>
        <v>-9.4607724999999991</v>
      </c>
      <c r="D311" s="61">
        <f t="shared" si="19"/>
        <v>-1.5746354229452053</v>
      </c>
      <c r="E311" s="61">
        <f t="shared" si="17"/>
        <v>-3.4991898287671228E-2</v>
      </c>
      <c r="F311" s="61">
        <f t="shared" si="18"/>
        <v>-2.1154186584897488E-16</v>
      </c>
    </row>
    <row r="312" spans="1:6" x14ac:dyDescent="0.3">
      <c r="A312" s="59">
        <f>'Raw Potentiostat'!H364/60</f>
        <v>5.0009898736643663</v>
      </c>
      <c r="B312" s="59">
        <f>'Raw Potentiostat'!K364</f>
        <v>-10.898493</v>
      </c>
      <c r="C312" s="61">
        <f t="shared" si="16"/>
        <v>-10.898493</v>
      </c>
      <c r="D312" s="61">
        <f t="shared" si="19"/>
        <v>-1.8139272595890412</v>
      </c>
      <c r="E312" s="61">
        <f t="shared" si="17"/>
        <v>-4.0309494657534251E-2</v>
      </c>
      <c r="F312" s="61">
        <f t="shared" si="18"/>
        <v>-2.4368914316056035E-16</v>
      </c>
    </row>
    <row r="313" spans="1:6" x14ac:dyDescent="0.3">
      <c r="A313" s="59">
        <f>'Raw Potentiostat'!H365/60</f>
        <v>5.0176565399099831</v>
      </c>
      <c r="B313" s="59">
        <f>'Raw Potentiostat'!K365</f>
        <v>-10.779064</v>
      </c>
      <c r="C313" s="61">
        <f t="shared" si="16"/>
        <v>-10.779064</v>
      </c>
      <c r="D313" s="61">
        <f t="shared" si="19"/>
        <v>-1.7940496931506851</v>
      </c>
      <c r="E313" s="61">
        <f t="shared" si="17"/>
        <v>-3.9867770958904113E-2</v>
      </c>
      <c r="F313" s="61">
        <f t="shared" si="18"/>
        <v>-2.4101872343569356E-16</v>
      </c>
    </row>
    <row r="314" spans="1:6" x14ac:dyDescent="0.3">
      <c r="A314" s="59">
        <f>'Raw Potentiostat'!H366/60</f>
        <v>5.0343232061556167</v>
      </c>
      <c r="B314" s="59">
        <f>'Raw Potentiostat'!K366</f>
        <v>-10.756551999999999</v>
      </c>
      <c r="C314" s="61">
        <f t="shared" si="16"/>
        <v>-10.756551999999999</v>
      </c>
      <c r="D314" s="61">
        <f t="shared" si="19"/>
        <v>-1.7903028328767123</v>
      </c>
      <c r="E314" s="61">
        <f t="shared" si="17"/>
        <v>-3.9784507397260277E-2</v>
      </c>
      <c r="F314" s="61">
        <f t="shared" si="18"/>
        <v>-2.4051535751245711E-16</v>
      </c>
    </row>
    <row r="315" spans="1:6" x14ac:dyDescent="0.3">
      <c r="A315" s="59">
        <f>'Raw Potentiostat'!H367/60</f>
        <v>5.0509898724012494</v>
      </c>
      <c r="B315" s="59">
        <f>'Raw Potentiostat'!K367</f>
        <v>-10.647807999999999</v>
      </c>
      <c r="C315" s="61">
        <f t="shared" si="16"/>
        <v>-10.647807999999999</v>
      </c>
      <c r="D315" s="61">
        <f t="shared" si="19"/>
        <v>-1.7722036602739726</v>
      </c>
      <c r="E315" s="61">
        <f t="shared" si="17"/>
        <v>-3.9382303561643836E-2</v>
      </c>
      <c r="F315" s="61">
        <f t="shared" si="18"/>
        <v>-2.3808385325000064E-16</v>
      </c>
    </row>
    <row r="316" spans="1:6" x14ac:dyDescent="0.3">
      <c r="A316" s="59">
        <f>'Raw Potentiostat'!H368/60</f>
        <v>5.0676565386468839</v>
      </c>
      <c r="B316" s="59">
        <f>'Raw Potentiostat'!K368</f>
        <v>-10.554707000000001</v>
      </c>
      <c r="C316" s="61">
        <f t="shared" si="16"/>
        <v>-10.554707000000001</v>
      </c>
      <c r="D316" s="61">
        <f t="shared" si="19"/>
        <v>-1.7567080828767125</v>
      </c>
      <c r="E316" s="61">
        <f t="shared" si="17"/>
        <v>-3.9037957397260278E-2</v>
      </c>
      <c r="F316" s="61">
        <f t="shared" si="18"/>
        <v>-2.360021248020959E-16</v>
      </c>
    </row>
    <row r="317" spans="1:6" x14ac:dyDescent="0.3">
      <c r="A317" s="59">
        <f>'Raw Potentiostat'!H369/60</f>
        <v>5.0843232048925167</v>
      </c>
      <c r="B317" s="59">
        <f>'Raw Potentiostat'!K369</f>
        <v>-10.442527999999999</v>
      </c>
      <c r="C317" s="61">
        <f t="shared" si="16"/>
        <v>-10.442527999999999</v>
      </c>
      <c r="D317" s="61">
        <f t="shared" si="19"/>
        <v>-1.7380371945205479</v>
      </c>
      <c r="E317" s="61">
        <f t="shared" si="17"/>
        <v>-3.8623048767123289E-2</v>
      </c>
      <c r="F317" s="61">
        <f t="shared" si="18"/>
        <v>-2.3349381430535026E-16</v>
      </c>
    </row>
    <row r="318" spans="1:6" x14ac:dyDescent="0.3">
      <c r="A318" s="59">
        <f>'Raw Potentiostat'!H370/60</f>
        <v>5.1009898711381503</v>
      </c>
      <c r="B318" s="59">
        <f>'Raw Potentiostat'!K370</f>
        <v>-10.309362999999999</v>
      </c>
      <c r="C318" s="61">
        <f t="shared" si="16"/>
        <v>-10.309362999999999</v>
      </c>
      <c r="D318" s="61">
        <f t="shared" si="19"/>
        <v>-1.7158734308219177</v>
      </c>
      <c r="E318" s="61">
        <f t="shared" si="17"/>
        <v>-3.8130520684931501E-2</v>
      </c>
      <c r="F318" s="61">
        <f t="shared" si="18"/>
        <v>-2.3051625908290106E-16</v>
      </c>
    </row>
    <row r="319" spans="1:6" x14ac:dyDescent="0.3">
      <c r="A319" s="59">
        <f>'Raw Potentiostat'!H371/60</f>
        <v>5.117656537383783</v>
      </c>
      <c r="B319" s="59">
        <f>'Raw Potentiostat'!K371</f>
        <v>-10.213972999999999</v>
      </c>
      <c r="C319" s="61">
        <f t="shared" si="16"/>
        <v>-10.213972999999999</v>
      </c>
      <c r="D319" s="61">
        <f t="shared" si="19"/>
        <v>-1.6999968760273971</v>
      </c>
      <c r="E319" s="61">
        <f t="shared" si="17"/>
        <v>-3.7777708356164383E-2</v>
      </c>
      <c r="F319" s="61">
        <f t="shared" si="18"/>
        <v>-2.2838334883869702E-16</v>
      </c>
    </row>
    <row r="320" spans="1:6" x14ac:dyDescent="0.3">
      <c r="A320" s="59">
        <f>'Raw Potentiostat'!H372/60</f>
        <v>5.1343232036294166</v>
      </c>
      <c r="B320" s="59">
        <f>'Raw Potentiostat'!K372</f>
        <v>-10.147582</v>
      </c>
      <c r="C320" s="61">
        <f t="shared" si="16"/>
        <v>-10.147582</v>
      </c>
      <c r="D320" s="61">
        <f t="shared" si="19"/>
        <v>-1.6889468671232877</v>
      </c>
      <c r="E320" s="61">
        <f t="shared" si="17"/>
        <v>-3.7532152602739725E-2</v>
      </c>
      <c r="F320" s="61">
        <f t="shared" si="18"/>
        <v>-2.2689885314708417E-16</v>
      </c>
    </row>
    <row r="321" spans="1:6" x14ac:dyDescent="0.3">
      <c r="A321" s="59">
        <f>'Raw Potentiostat'!H373/60</f>
        <v>5.1509898698750334</v>
      </c>
      <c r="B321" s="59">
        <f>'Raw Potentiostat'!K373</f>
        <v>-10.073178</v>
      </c>
      <c r="C321" s="61">
        <f t="shared" si="16"/>
        <v>-10.073178</v>
      </c>
      <c r="D321" s="61">
        <f t="shared" si="19"/>
        <v>-1.676563187671233</v>
      </c>
      <c r="E321" s="61">
        <f t="shared" si="17"/>
        <v>-3.7256959726027397E-2</v>
      </c>
      <c r="F321" s="61">
        <f t="shared" si="18"/>
        <v>-2.2523518762858375E-16</v>
      </c>
    </row>
    <row r="322" spans="1:6" x14ac:dyDescent="0.3">
      <c r="A322" s="59">
        <f>'Raw Potentiostat'!H374/60</f>
        <v>5.1676565361206661</v>
      </c>
      <c r="B322" s="59">
        <f>'Raw Potentiostat'!K374</f>
        <v>-9.9400128999999993</v>
      </c>
      <c r="C322" s="61">
        <f t="shared" si="16"/>
        <v>-9.9400128999999993</v>
      </c>
      <c r="D322" s="61">
        <f t="shared" si="19"/>
        <v>-1.6543994073287671</v>
      </c>
      <c r="E322" s="61">
        <f t="shared" si="17"/>
        <v>-3.6764431273972602E-2</v>
      </c>
      <c r="F322" s="61">
        <f t="shared" si="18"/>
        <v>-2.2225763017014519E-16</v>
      </c>
    </row>
    <row r="323" spans="1:6" x14ac:dyDescent="0.3">
      <c r="A323" s="59">
        <f>'Raw Potentiostat'!H375/60</f>
        <v>5.1843232023662997</v>
      </c>
      <c r="B323" s="59">
        <f>'Raw Potentiostat'!K375</f>
        <v>-9.8423338000000005</v>
      </c>
      <c r="C323" s="61">
        <f t="shared" ref="C323:C386" si="20">B323-$J$3</f>
        <v>-9.8423338000000005</v>
      </c>
      <c r="D323" s="61">
        <f t="shared" si="19"/>
        <v>-1.6381418584931509</v>
      </c>
      <c r="E323" s="61">
        <f t="shared" ref="E323:E386" si="21">D323/$J$5</f>
        <v>-3.6403152410958907E-2</v>
      </c>
      <c r="F323" s="61">
        <f t="shared" ref="F323:F386" si="22">D323/$J$6</f>
        <v>-2.2007353589365262E-16</v>
      </c>
    </row>
    <row r="324" spans="1:6" x14ac:dyDescent="0.3">
      <c r="A324" s="59">
        <f>'Raw Potentiostat'!H376/60</f>
        <v>5.2009898686119334</v>
      </c>
      <c r="B324" s="59">
        <f>'Raw Potentiostat'!K376</f>
        <v>-9.7679290999999999</v>
      </c>
      <c r="C324" s="61">
        <f t="shared" si="20"/>
        <v>-9.7679290999999999</v>
      </c>
      <c r="D324" s="61">
        <f t="shared" ref="D324:D387" si="23">B324/$J$4</f>
        <v>-1.6257580625342467</v>
      </c>
      <c r="E324" s="61">
        <f t="shared" si="21"/>
        <v>-3.6127956945205479E-2</v>
      </c>
      <c r="F324" s="61">
        <f t="shared" si="22"/>
        <v>-2.1840985472322671E-16</v>
      </c>
    </row>
    <row r="325" spans="1:6" x14ac:dyDescent="0.3">
      <c r="A325" s="59">
        <f>'Raw Potentiostat'!H377/60</f>
        <v>5.217656534857567</v>
      </c>
      <c r="B325" s="59">
        <f>'Raw Potentiostat'!K377</f>
        <v>-9.6969595000000002</v>
      </c>
      <c r="C325" s="61">
        <f t="shared" si="20"/>
        <v>-9.6969595000000002</v>
      </c>
      <c r="D325" s="61">
        <f t="shared" si="23"/>
        <v>-1.6139459989726028</v>
      </c>
      <c r="E325" s="61">
        <f t="shared" si="21"/>
        <v>-3.5865466643835615E-2</v>
      </c>
      <c r="F325" s="61">
        <f t="shared" si="22"/>
        <v>-2.168229820230793E-16</v>
      </c>
    </row>
    <row r="326" spans="1:6" x14ac:dyDescent="0.3">
      <c r="A326" s="59">
        <f>'Raw Potentiostat'!H378/60</f>
        <v>5.2343232011031997</v>
      </c>
      <c r="B326" s="59">
        <f>'Raw Potentiostat'!K378</f>
        <v>-9.6305665999999999</v>
      </c>
      <c r="C326" s="61">
        <f t="shared" si="20"/>
        <v>-9.6305665999999999</v>
      </c>
      <c r="D326" s="61">
        <f t="shared" si="23"/>
        <v>-1.6028956738356164</v>
      </c>
      <c r="E326" s="61">
        <f t="shared" si="21"/>
        <v>-3.5619903863013697E-2</v>
      </c>
      <c r="F326" s="61">
        <f t="shared" si="22"/>
        <v>-2.1533844384766872E-16</v>
      </c>
    </row>
    <row r="327" spans="1:6" x14ac:dyDescent="0.3">
      <c r="A327" s="59">
        <f>'Raw Potentiostat'!H379/60</f>
        <v>5.2509898673488333</v>
      </c>
      <c r="B327" s="59">
        <f>'Raw Potentiostat'!K379</f>
        <v>-9.5470056999999997</v>
      </c>
      <c r="C327" s="61">
        <f t="shared" si="20"/>
        <v>-9.5470056999999997</v>
      </c>
      <c r="D327" s="61">
        <f t="shared" si="23"/>
        <v>-1.588987935</v>
      </c>
      <c r="E327" s="61">
        <f t="shared" si="21"/>
        <v>-3.5310843000000001E-2</v>
      </c>
      <c r="F327" s="61">
        <f t="shared" si="22"/>
        <v>-2.134700310200672E-16</v>
      </c>
    </row>
    <row r="328" spans="1:6" x14ac:dyDescent="0.3">
      <c r="A328" s="59">
        <f>'Raw Potentiostat'!H380/60</f>
        <v>5.2676565335944661</v>
      </c>
      <c r="B328" s="59">
        <f>'Raw Potentiostat'!K380</f>
        <v>-9.4741277999999998</v>
      </c>
      <c r="C328" s="61">
        <f t="shared" si="20"/>
        <v>-9.4741277999999998</v>
      </c>
      <c r="D328" s="61">
        <f t="shared" si="23"/>
        <v>-1.5768582571232876</v>
      </c>
      <c r="E328" s="61">
        <f t="shared" si="21"/>
        <v>-3.5041294602739727E-2</v>
      </c>
      <c r="F328" s="61">
        <f t="shared" si="22"/>
        <v>-2.1184048893508895E-16</v>
      </c>
    </row>
    <row r="329" spans="1:6" x14ac:dyDescent="0.3">
      <c r="A329" s="59">
        <f>'Raw Potentiostat'!H381/60</f>
        <v>5.2843231998400837</v>
      </c>
      <c r="B329" s="59">
        <f>'Raw Potentiostat'!K381</f>
        <v>-9.4291029000000002</v>
      </c>
      <c r="C329" s="61">
        <f t="shared" si="20"/>
        <v>-9.4291029000000002</v>
      </c>
      <c r="D329" s="61">
        <f t="shared" si="23"/>
        <v>-1.569364386780822</v>
      </c>
      <c r="E329" s="61">
        <f t="shared" si="21"/>
        <v>-3.4874764150684932E-2</v>
      </c>
      <c r="F329" s="61">
        <f t="shared" si="22"/>
        <v>-2.1083373696471196E-16</v>
      </c>
    </row>
    <row r="330" spans="1:6" x14ac:dyDescent="0.3">
      <c r="A330" s="59">
        <f>'Raw Potentiostat'!H382/60</f>
        <v>5.3009898660857164</v>
      </c>
      <c r="B330" s="59">
        <f>'Raw Potentiostat'!K382</f>
        <v>-9.3657646000000003</v>
      </c>
      <c r="C330" s="61">
        <f t="shared" si="20"/>
        <v>-9.3657646000000003</v>
      </c>
      <c r="D330" s="61">
        <f t="shared" si="23"/>
        <v>-1.5588224642465756</v>
      </c>
      <c r="E330" s="61">
        <f t="shared" si="21"/>
        <v>-3.4640499205479458E-2</v>
      </c>
      <c r="F330" s="61">
        <f t="shared" si="22"/>
        <v>-2.0941749932009024E-16</v>
      </c>
    </row>
    <row r="331" spans="1:6" x14ac:dyDescent="0.3">
      <c r="A331" s="59">
        <f>'Raw Potentiostat'!H383/60</f>
        <v>5.31765653233135</v>
      </c>
      <c r="B331" s="59">
        <f>'Raw Potentiostat'!K383</f>
        <v>-9.3535547000000001</v>
      </c>
      <c r="C331" s="61">
        <f t="shared" si="20"/>
        <v>-9.3535547000000001</v>
      </c>
      <c r="D331" s="61">
        <f t="shared" si="23"/>
        <v>-1.5567902685616439</v>
      </c>
      <c r="E331" s="61">
        <f t="shared" si="21"/>
        <v>-3.4595339301369862E-2</v>
      </c>
      <c r="F331" s="61">
        <f t="shared" si="22"/>
        <v>-2.0914448725602999E-16</v>
      </c>
    </row>
    <row r="332" spans="1:6" x14ac:dyDescent="0.3">
      <c r="A332" s="59">
        <f>'Raw Potentiostat'!H384/60</f>
        <v>5.3343231985769837</v>
      </c>
      <c r="B332" s="59">
        <f>'Raw Potentiostat'!K384</f>
        <v>-10.654674999999999</v>
      </c>
      <c r="C332" s="61">
        <f t="shared" si="20"/>
        <v>-10.654674999999999</v>
      </c>
      <c r="D332" s="61">
        <f t="shared" si="23"/>
        <v>-1.7733465924657534</v>
      </c>
      <c r="E332" s="61">
        <f t="shared" si="21"/>
        <v>-3.9407702054794519E-2</v>
      </c>
      <c r="F332" s="61">
        <f t="shared" si="22"/>
        <v>-2.3823739863889834E-16</v>
      </c>
    </row>
    <row r="333" spans="1:6" x14ac:dyDescent="0.3">
      <c r="A333" s="59">
        <f>'Raw Potentiostat'!H385/60</f>
        <v>5.3509898648226173</v>
      </c>
      <c r="B333" s="59">
        <f>'Raw Potentiostat'!K385</f>
        <v>-10.508538</v>
      </c>
      <c r="C333" s="61">
        <f t="shared" si="20"/>
        <v>-10.508538</v>
      </c>
      <c r="D333" s="61">
        <f t="shared" si="23"/>
        <v>-1.7490237904109589</v>
      </c>
      <c r="E333" s="61">
        <f t="shared" si="21"/>
        <v>-3.886719534246575E-2</v>
      </c>
      <c r="F333" s="61">
        <f t="shared" si="22"/>
        <v>-2.3496979087752664E-16</v>
      </c>
    </row>
    <row r="334" spans="1:6" x14ac:dyDescent="0.3">
      <c r="A334" s="59">
        <f>'Raw Potentiostat'!H386/60</f>
        <v>5.36765653106825</v>
      </c>
      <c r="B334" s="59">
        <f>'Raw Potentiostat'!K386</f>
        <v>-10.460462</v>
      </c>
      <c r="C334" s="61">
        <f t="shared" si="20"/>
        <v>-10.460462</v>
      </c>
      <c r="D334" s="61">
        <f t="shared" si="23"/>
        <v>-1.7410221000000001</v>
      </c>
      <c r="E334" s="61">
        <f t="shared" si="21"/>
        <v>-3.8689380000000002E-2</v>
      </c>
      <c r="F334" s="61">
        <f t="shared" si="22"/>
        <v>-2.3389481663598822E-16</v>
      </c>
    </row>
    <row r="335" spans="1:6" x14ac:dyDescent="0.3">
      <c r="A335" s="59">
        <f>'Raw Potentiostat'!H387/60</f>
        <v>5.3843231973138836</v>
      </c>
      <c r="B335" s="59">
        <f>'Raw Potentiostat'!K387</f>
        <v>-10.378807</v>
      </c>
      <c r="C335" s="61">
        <f t="shared" si="20"/>
        <v>-10.378807</v>
      </c>
      <c r="D335" s="61">
        <f t="shared" si="23"/>
        <v>-1.7274315760273973</v>
      </c>
      <c r="E335" s="61">
        <f t="shared" si="21"/>
        <v>-3.8387368356164381E-2</v>
      </c>
      <c r="F335" s="61">
        <f t="shared" si="22"/>
        <v>-2.3206901952947309E-16</v>
      </c>
    </row>
    <row r="336" spans="1:6" x14ac:dyDescent="0.3">
      <c r="A336" s="59">
        <f>'Raw Potentiostat'!H388/60</f>
        <v>5.4009898635595164</v>
      </c>
      <c r="B336" s="59">
        <f>'Raw Potentiostat'!K388</f>
        <v>-10.278838</v>
      </c>
      <c r="C336" s="61">
        <f t="shared" si="20"/>
        <v>-10.278838</v>
      </c>
      <c r="D336" s="61">
        <f t="shared" si="23"/>
        <v>-1.7107929000000002</v>
      </c>
      <c r="E336" s="61">
        <f t="shared" si="21"/>
        <v>-3.8017620000000002E-2</v>
      </c>
      <c r="F336" s="61">
        <f t="shared" si="22"/>
        <v>-2.2983372333277709E-16</v>
      </c>
    </row>
    <row r="337" spans="1:6" x14ac:dyDescent="0.3">
      <c r="A337" s="59">
        <f>'Raw Potentiostat'!H389/60</f>
        <v>5.4176565298051331</v>
      </c>
      <c r="B337" s="59">
        <f>'Raw Potentiostat'!K389</f>
        <v>-10.137280000000001</v>
      </c>
      <c r="C337" s="61">
        <f t="shared" si="20"/>
        <v>-10.137280000000001</v>
      </c>
      <c r="D337" s="61">
        <f t="shared" si="23"/>
        <v>-1.6872322191780824</v>
      </c>
      <c r="E337" s="61">
        <f t="shared" si="21"/>
        <v>-3.7494049315068501E-2</v>
      </c>
      <c r="F337" s="61">
        <f t="shared" si="22"/>
        <v>-2.266685015238974E-16</v>
      </c>
    </row>
    <row r="338" spans="1:6" x14ac:dyDescent="0.3">
      <c r="A338" s="59">
        <f>'Raw Potentiostat'!H390/60</f>
        <v>5.4343231960507667</v>
      </c>
      <c r="B338" s="59">
        <f>'Raw Potentiostat'!K390</f>
        <v>-10.079663</v>
      </c>
      <c r="C338" s="61">
        <f t="shared" si="20"/>
        <v>-10.079663</v>
      </c>
      <c r="D338" s="61">
        <f t="shared" si="23"/>
        <v>-1.6776425404109589</v>
      </c>
      <c r="E338" s="61">
        <f t="shared" si="21"/>
        <v>-3.7280945342465753E-2</v>
      </c>
      <c r="F338" s="61">
        <f t="shared" si="22"/>
        <v>-2.2538019153815145E-16</v>
      </c>
    </row>
    <row r="339" spans="1:6" x14ac:dyDescent="0.3">
      <c r="A339" s="59">
        <f>'Raw Potentiostat'!H391/60</f>
        <v>5.4509898622963995</v>
      </c>
      <c r="B339" s="59">
        <f>'Raw Potentiostat'!K391</f>
        <v>-9.9564199000000002</v>
      </c>
      <c r="C339" s="61">
        <f t="shared" si="20"/>
        <v>-9.9564199000000002</v>
      </c>
      <c r="D339" s="61">
        <f t="shared" si="23"/>
        <v>-1.6571301614383562</v>
      </c>
      <c r="E339" s="61">
        <f t="shared" si="21"/>
        <v>-3.6825114698630139E-2</v>
      </c>
      <c r="F339" s="61">
        <f t="shared" si="22"/>
        <v>-2.2262448894335685E-16</v>
      </c>
    </row>
    <row r="340" spans="1:6" x14ac:dyDescent="0.3">
      <c r="A340" s="59">
        <f>'Raw Potentiostat'!H392/60</f>
        <v>5.4676565285420331</v>
      </c>
      <c r="B340" s="59">
        <f>'Raw Potentiostat'!K392</f>
        <v>-9.9152117000000004</v>
      </c>
      <c r="C340" s="61">
        <f t="shared" si="20"/>
        <v>-9.9152117000000004</v>
      </c>
      <c r="D340" s="61">
        <f t="shared" si="23"/>
        <v>-1.6502715363698632</v>
      </c>
      <c r="E340" s="61">
        <f t="shared" si="21"/>
        <v>-3.6672700808219182E-2</v>
      </c>
      <c r="F340" s="61">
        <f t="shared" si="22"/>
        <v>-2.217030779786309E-16</v>
      </c>
    </row>
    <row r="341" spans="1:6" x14ac:dyDescent="0.3">
      <c r="A341" s="59">
        <f>'Raw Potentiostat'!H393/60</f>
        <v>5.4843231947876667</v>
      </c>
      <c r="B341" s="59">
        <f>'Raw Potentiostat'!K393</f>
        <v>-9.8320313000000006</v>
      </c>
      <c r="C341" s="61">
        <f t="shared" si="20"/>
        <v>-9.8320313000000006</v>
      </c>
      <c r="D341" s="61">
        <f t="shared" si="23"/>
        <v>-1.6364271273287674</v>
      </c>
      <c r="E341" s="61">
        <f t="shared" si="21"/>
        <v>-3.6365047273972606E-2</v>
      </c>
      <c r="F341" s="61">
        <f t="shared" si="22"/>
        <v>-2.1984317309051905E-16</v>
      </c>
    </row>
    <row r="342" spans="1:6" x14ac:dyDescent="0.3">
      <c r="A342" s="59">
        <f>'Raw Potentiostat'!H394/60</f>
        <v>5.5009898610333003</v>
      </c>
      <c r="B342" s="59">
        <f>'Raw Potentiostat'!K394</f>
        <v>-9.7427454000000004</v>
      </c>
      <c r="C342" s="61">
        <f t="shared" si="20"/>
        <v>-9.7427454000000004</v>
      </c>
      <c r="D342" s="61">
        <f t="shared" si="23"/>
        <v>-1.6215665289041097</v>
      </c>
      <c r="E342" s="61">
        <f t="shared" si="21"/>
        <v>-3.6034811753424663E-2</v>
      </c>
      <c r="F342" s="61">
        <f t="shared" si="22"/>
        <v>-2.1784674987243562E-16</v>
      </c>
    </row>
    <row r="343" spans="1:6" x14ac:dyDescent="0.3">
      <c r="A343" s="59">
        <f>'Raw Potentiostat'!H395/60</f>
        <v>5.5176565272789331</v>
      </c>
      <c r="B343" s="59">
        <f>'Raw Potentiostat'!K395</f>
        <v>-9.6153048999999999</v>
      </c>
      <c r="C343" s="61">
        <f t="shared" si="20"/>
        <v>-9.6153048999999999</v>
      </c>
      <c r="D343" s="61">
        <f t="shared" si="23"/>
        <v>-1.6003555415753425</v>
      </c>
      <c r="E343" s="61">
        <f t="shared" si="21"/>
        <v>-3.5563456479452055E-2</v>
      </c>
      <c r="F343" s="61">
        <f t="shared" si="22"/>
        <v>-2.1499719386052156E-16</v>
      </c>
    </row>
    <row r="344" spans="1:6" x14ac:dyDescent="0.3">
      <c r="A344" s="59">
        <f>'Raw Potentiostat'!H396/60</f>
        <v>5.5343231935245667</v>
      </c>
      <c r="B344" s="59">
        <f>'Raw Potentiostat'!K396</f>
        <v>-9.5553998999999994</v>
      </c>
      <c r="C344" s="61">
        <f t="shared" si="20"/>
        <v>-9.5553998999999994</v>
      </c>
      <c r="D344" s="61">
        <f t="shared" si="23"/>
        <v>-1.590385051849315</v>
      </c>
      <c r="E344" s="61">
        <f t="shared" si="21"/>
        <v>-3.5341890041095891E-2</v>
      </c>
      <c r="F344" s="61">
        <f t="shared" si="22"/>
        <v>-2.1365772443836993E-16</v>
      </c>
    </row>
    <row r="345" spans="1:6" x14ac:dyDescent="0.3">
      <c r="A345" s="59">
        <f>'Raw Potentiostat'!H397/60</f>
        <v>5.5509898597701834</v>
      </c>
      <c r="B345" s="59">
        <f>'Raw Potentiostat'!K397</f>
        <v>-9.4836655000000007</v>
      </c>
      <c r="C345" s="61">
        <f t="shared" si="20"/>
        <v>-9.4836655000000007</v>
      </c>
      <c r="D345" s="61">
        <f t="shared" si="23"/>
        <v>-1.578445696232877</v>
      </c>
      <c r="E345" s="61">
        <f t="shared" si="21"/>
        <v>-3.5076571027397266E-2</v>
      </c>
      <c r="F345" s="61">
        <f t="shared" si="22"/>
        <v>-2.1205375089164778E-16</v>
      </c>
    </row>
    <row r="346" spans="1:6" x14ac:dyDescent="0.3">
      <c r="A346" s="59">
        <f>'Raw Potentiostat'!H398/60</f>
        <v>5.5676565260158162</v>
      </c>
      <c r="B346" s="59">
        <f>'Raw Potentiostat'!K398</f>
        <v>-9.3939991000000003</v>
      </c>
      <c r="C346" s="61">
        <f t="shared" si="20"/>
        <v>-9.3939991000000003</v>
      </c>
      <c r="D346" s="61">
        <f t="shared" si="23"/>
        <v>-1.5635217680136988</v>
      </c>
      <c r="E346" s="61">
        <f t="shared" si="21"/>
        <v>-3.4744928178082196E-2</v>
      </c>
      <c r="F346" s="61">
        <f t="shared" si="22"/>
        <v>-2.1004881973407469E-16</v>
      </c>
    </row>
    <row r="347" spans="1:6" x14ac:dyDescent="0.3">
      <c r="A347" s="59">
        <f>'Raw Potentiostat'!H399/60</f>
        <v>5.5843231922614498</v>
      </c>
      <c r="B347" s="59">
        <f>'Raw Potentiostat'!K399</f>
        <v>-9.3123454999999993</v>
      </c>
      <c r="C347" s="61">
        <f t="shared" si="20"/>
        <v>-9.3123454999999993</v>
      </c>
      <c r="D347" s="61">
        <f t="shared" si="23"/>
        <v>-1.5499314770547945</v>
      </c>
      <c r="E347" s="61">
        <f t="shared" si="21"/>
        <v>-3.4442921712328767E-2</v>
      </c>
      <c r="F347" s="61">
        <f t="shared" si="22"/>
        <v>-2.0822305393141047E-16</v>
      </c>
    </row>
    <row r="348" spans="1:6" x14ac:dyDescent="0.3">
      <c r="A348" s="59">
        <f>'Raw Potentiostat'!H400/60</f>
        <v>5.6009898585070825</v>
      </c>
      <c r="B348" s="59">
        <f>'Raw Potentiostat'!K400</f>
        <v>-9.2528219000000007</v>
      </c>
      <c r="C348" s="61">
        <f t="shared" si="20"/>
        <v>-9.2528219000000007</v>
      </c>
      <c r="D348" s="61">
        <f t="shared" si="23"/>
        <v>-1.5400244669178085</v>
      </c>
      <c r="E348" s="61">
        <f t="shared" si="21"/>
        <v>-3.4222765931506853E-2</v>
      </c>
      <c r="F348" s="61">
        <f t="shared" si="22"/>
        <v>-2.0689211257265277E-16</v>
      </c>
    </row>
    <row r="349" spans="1:6" x14ac:dyDescent="0.3">
      <c r="A349" s="59">
        <f>'Raw Potentiostat'!H401/60</f>
        <v>5.617656524752717</v>
      </c>
      <c r="B349" s="59">
        <f>'Raw Potentiostat'!K401</f>
        <v>-9.2100878000000002</v>
      </c>
      <c r="C349" s="61">
        <f t="shared" si="20"/>
        <v>-9.2100878000000002</v>
      </c>
      <c r="D349" s="61">
        <f t="shared" si="23"/>
        <v>-1.5329118735616438</v>
      </c>
      <c r="E349" s="61">
        <f t="shared" si="21"/>
        <v>-3.4064708301369866E-2</v>
      </c>
      <c r="F349" s="61">
        <f t="shared" si="22"/>
        <v>-2.0593658264638332E-16</v>
      </c>
    </row>
    <row r="350" spans="1:6" x14ac:dyDescent="0.3">
      <c r="A350" s="59">
        <f>'Raw Potentiostat'!H402/60</f>
        <v>5.6343231909983498</v>
      </c>
      <c r="B350" s="59">
        <f>'Raw Potentiostat'!K402</f>
        <v>-10.439095</v>
      </c>
      <c r="C350" s="61">
        <f t="shared" si="20"/>
        <v>-10.439095</v>
      </c>
      <c r="D350" s="61">
        <f t="shared" si="23"/>
        <v>-1.7374658116438357</v>
      </c>
      <c r="E350" s="61">
        <f t="shared" si="21"/>
        <v>-3.8610351369863016E-2</v>
      </c>
      <c r="F350" s="61">
        <f t="shared" si="22"/>
        <v>-2.3341705279084818E-16</v>
      </c>
    </row>
    <row r="351" spans="1:6" x14ac:dyDescent="0.3">
      <c r="A351" s="59">
        <f>'Raw Potentiostat'!H403/60</f>
        <v>5.6509898572439834</v>
      </c>
      <c r="B351" s="59">
        <f>'Raw Potentiostat'!K403</f>
        <v>-10.399794</v>
      </c>
      <c r="C351" s="61">
        <f t="shared" si="20"/>
        <v>-10.399794</v>
      </c>
      <c r="D351" s="61">
        <f t="shared" si="23"/>
        <v>-1.7309246178082192</v>
      </c>
      <c r="E351" s="61">
        <f t="shared" si="21"/>
        <v>-3.8464991506849316E-2</v>
      </c>
      <c r="F351" s="61">
        <f t="shared" si="22"/>
        <v>-2.3253828661507017E-16</v>
      </c>
    </row>
    <row r="352" spans="1:6" x14ac:dyDescent="0.3">
      <c r="A352" s="59">
        <f>'Raw Potentiostat'!H404/60</f>
        <v>5.6676565234896161</v>
      </c>
      <c r="B352" s="59">
        <f>'Raw Potentiostat'!K404</f>
        <v>-10.259378999999999</v>
      </c>
      <c r="C352" s="61">
        <f t="shared" si="20"/>
        <v>-10.259378999999999</v>
      </c>
      <c r="D352" s="61">
        <f t="shared" si="23"/>
        <v>-1.7075541760273971</v>
      </c>
      <c r="E352" s="61">
        <f t="shared" si="21"/>
        <v>-3.7945648356164381E-2</v>
      </c>
      <c r="F352" s="61">
        <f t="shared" si="22"/>
        <v>-2.2939862216449982E-16</v>
      </c>
    </row>
    <row r="353" spans="1:6" x14ac:dyDescent="0.3">
      <c r="A353" s="59">
        <f>'Raw Potentiostat'!H405/60</f>
        <v>5.6843231897352338</v>
      </c>
      <c r="B353" s="59">
        <f>'Raw Potentiostat'!K405</f>
        <v>-10.080809</v>
      </c>
      <c r="C353" s="61">
        <f t="shared" si="20"/>
        <v>-10.080809</v>
      </c>
      <c r="D353" s="61">
        <f t="shared" si="23"/>
        <v>-1.6778332787671235</v>
      </c>
      <c r="E353" s="61">
        <f t="shared" si="21"/>
        <v>-3.7285183972602748E-2</v>
      </c>
      <c r="F353" s="61">
        <f t="shared" si="22"/>
        <v>-2.2540581597614138E-16</v>
      </c>
    </row>
    <row r="354" spans="1:6" x14ac:dyDescent="0.3">
      <c r="A354" s="59">
        <f>'Raw Potentiostat'!H406/60</f>
        <v>5.7009898559808665</v>
      </c>
      <c r="B354" s="59">
        <f>'Raw Potentiostat'!K406</f>
        <v>-9.9537496999999995</v>
      </c>
      <c r="C354" s="61">
        <f t="shared" si="20"/>
        <v>-9.9537496999999995</v>
      </c>
      <c r="D354" s="61">
        <f t="shared" si="23"/>
        <v>-1.6566857377397259</v>
      </c>
      <c r="E354" s="61">
        <f t="shared" si="21"/>
        <v>-3.6815238616438352E-2</v>
      </c>
      <c r="F354" s="61">
        <f t="shared" si="22"/>
        <v>-2.2256478355564241E-16</v>
      </c>
    </row>
    <row r="355" spans="1:6" x14ac:dyDescent="0.3">
      <c r="A355" s="59">
        <f>'Raw Potentiostat'!H407/60</f>
        <v>5.7176565222265001</v>
      </c>
      <c r="B355" s="59">
        <f>'Raw Potentiostat'!K407</f>
        <v>-9.7305364999999995</v>
      </c>
      <c r="C355" s="61">
        <f t="shared" si="20"/>
        <v>-9.7305364999999995</v>
      </c>
      <c r="D355" s="61">
        <f t="shared" si="23"/>
        <v>-1.6195344996575343</v>
      </c>
      <c r="E355" s="61">
        <f t="shared" si="21"/>
        <v>-3.5989655547945205E-2</v>
      </c>
      <c r="F355" s="61">
        <f t="shared" si="22"/>
        <v>-2.175737601682689E-16</v>
      </c>
    </row>
    <row r="356" spans="1:6" x14ac:dyDescent="0.3">
      <c r="A356" s="59">
        <f>'Raw Potentiostat'!H408/60</f>
        <v>5.7343231884721328</v>
      </c>
      <c r="B356" s="59">
        <f>'Raw Potentiostat'!K408</f>
        <v>-9.5115204000000002</v>
      </c>
      <c r="C356" s="61">
        <f t="shared" si="20"/>
        <v>-9.5115204000000002</v>
      </c>
      <c r="D356" s="61">
        <f t="shared" si="23"/>
        <v>-1.5830818200000001</v>
      </c>
      <c r="E356" s="61">
        <f t="shared" si="21"/>
        <v>-3.5179596E-2</v>
      </c>
      <c r="F356" s="61">
        <f t="shared" si="22"/>
        <v>-2.1267658349004675E-16</v>
      </c>
    </row>
    <row r="357" spans="1:6" x14ac:dyDescent="0.3">
      <c r="A357" s="59">
        <f>'Raw Potentiostat'!H409/60</f>
        <v>5.7509898547177674</v>
      </c>
      <c r="B357" s="59">
        <f>'Raw Potentiostat'!K409</f>
        <v>-9.2028379000000005</v>
      </c>
      <c r="C357" s="61">
        <f t="shared" si="20"/>
        <v>-9.2028379000000005</v>
      </c>
      <c r="D357" s="61">
        <f t="shared" si="23"/>
        <v>-1.5317052121232879</v>
      </c>
      <c r="E357" s="61">
        <f t="shared" si="21"/>
        <v>-3.4037893602739733E-2</v>
      </c>
      <c r="F357" s="61">
        <f t="shared" si="22"/>
        <v>-2.0577447565425153E-16</v>
      </c>
    </row>
    <row r="358" spans="1:6" x14ac:dyDescent="0.3">
      <c r="A358" s="59">
        <f>'Raw Potentiostat'!H410/60</f>
        <v>5.7676565209634001</v>
      </c>
      <c r="B358" s="59">
        <f>'Raw Potentiostat'!K410</f>
        <v>-8.9674148999999996</v>
      </c>
      <c r="C358" s="61">
        <f t="shared" si="20"/>
        <v>-8.9674148999999996</v>
      </c>
      <c r="D358" s="61">
        <f t="shared" si="23"/>
        <v>-1.492521795</v>
      </c>
      <c r="E358" s="61">
        <f t="shared" si="21"/>
        <v>-3.3167150999999999E-2</v>
      </c>
      <c r="F358" s="61">
        <f t="shared" si="22"/>
        <v>-2.0051044243880707E-16</v>
      </c>
    </row>
    <row r="359" spans="1:6" x14ac:dyDescent="0.3">
      <c r="A359" s="59">
        <f>'Raw Potentiostat'!H411/60</f>
        <v>5.7843231872090337</v>
      </c>
      <c r="B359" s="59">
        <f>'Raw Potentiostat'!K411</f>
        <v>-9.0536480000000008</v>
      </c>
      <c r="C359" s="61">
        <f t="shared" si="20"/>
        <v>-9.0536480000000008</v>
      </c>
      <c r="D359" s="61">
        <f t="shared" si="23"/>
        <v>-1.5068742904109591</v>
      </c>
      <c r="E359" s="61">
        <f t="shared" si="21"/>
        <v>-3.3486095342465758E-2</v>
      </c>
      <c r="F359" s="61">
        <f t="shared" si="22"/>
        <v>-2.0243860537391003E-16</v>
      </c>
    </row>
    <row r="360" spans="1:6" x14ac:dyDescent="0.3">
      <c r="A360" s="59">
        <f>'Raw Potentiostat'!H412/60</f>
        <v>5.8009898534546664</v>
      </c>
      <c r="B360" s="59">
        <f>'Raw Potentiostat'!K412</f>
        <v>-8.8479861999999994</v>
      </c>
      <c r="C360" s="61">
        <f t="shared" si="20"/>
        <v>-8.8479861999999994</v>
      </c>
      <c r="D360" s="61">
        <f t="shared" si="23"/>
        <v>-1.4726442784931506</v>
      </c>
      <c r="E360" s="61">
        <f t="shared" si="21"/>
        <v>-3.27254284109589E-2</v>
      </c>
      <c r="F360" s="61">
        <f t="shared" si="22"/>
        <v>-1.9784002942190833E-16</v>
      </c>
    </row>
    <row r="361" spans="1:6" x14ac:dyDescent="0.3">
      <c r="A361" s="59">
        <f>'Raw Potentiostat'!H413/60</f>
        <v>5.8176565197002832</v>
      </c>
      <c r="B361" s="59">
        <f>'Raw Potentiostat'!K413</f>
        <v>-8.7098607999999995</v>
      </c>
      <c r="C361" s="61">
        <f t="shared" si="20"/>
        <v>-8.7098607999999995</v>
      </c>
      <c r="D361" s="61">
        <f t="shared" si="23"/>
        <v>-1.4496549139726027</v>
      </c>
      <c r="E361" s="61">
        <f t="shared" si="21"/>
        <v>-3.2214553643835617E-2</v>
      </c>
      <c r="F361" s="61">
        <f t="shared" si="22"/>
        <v>-1.9475156018357331E-16</v>
      </c>
    </row>
    <row r="362" spans="1:6" x14ac:dyDescent="0.3">
      <c r="A362" s="59">
        <f>'Raw Potentiostat'!H414/60</f>
        <v>5.8343231859459168</v>
      </c>
      <c r="B362" s="59">
        <f>'Raw Potentiostat'!K414</f>
        <v>-8.5427379999999999</v>
      </c>
      <c r="C362" s="61">
        <f t="shared" si="20"/>
        <v>-8.5427379999999999</v>
      </c>
      <c r="D362" s="61">
        <f t="shared" si="23"/>
        <v>-1.4218392698630138</v>
      </c>
      <c r="E362" s="61">
        <f t="shared" si="21"/>
        <v>-3.1596428219178081E-2</v>
      </c>
      <c r="F362" s="61">
        <f t="shared" si="22"/>
        <v>-1.9101471216847675E-16</v>
      </c>
    </row>
    <row r="363" spans="1:6" x14ac:dyDescent="0.3">
      <c r="A363" s="59">
        <f>'Raw Potentiostat'!H415/60</f>
        <v>5.8509898521915495</v>
      </c>
      <c r="B363" s="59">
        <f>'Raw Potentiostat'!K415</f>
        <v>-8.3893509000000002</v>
      </c>
      <c r="C363" s="61">
        <f t="shared" si="20"/>
        <v>-8.3893509000000002</v>
      </c>
      <c r="D363" s="61">
        <f t="shared" si="23"/>
        <v>-1.3963097730821918</v>
      </c>
      <c r="E363" s="61">
        <f t="shared" si="21"/>
        <v>-3.1029106068493153E-2</v>
      </c>
      <c r="F363" s="61">
        <f t="shared" si="22"/>
        <v>-1.8758499294299455E-16</v>
      </c>
    </row>
    <row r="364" spans="1:6" x14ac:dyDescent="0.3">
      <c r="A364" s="59">
        <f>'Raw Potentiostat'!H416/60</f>
        <v>5.8676565184371832</v>
      </c>
      <c r="B364" s="59">
        <f>'Raw Potentiostat'!K416</f>
        <v>-9.5550183999999998</v>
      </c>
      <c r="C364" s="61">
        <f t="shared" si="20"/>
        <v>-9.5550183999999998</v>
      </c>
      <c r="D364" s="61">
        <f t="shared" si="23"/>
        <v>-1.5903215556164383</v>
      </c>
      <c r="E364" s="61">
        <f t="shared" si="21"/>
        <v>-3.5340479013698627E-2</v>
      </c>
      <c r="F364" s="61">
        <f t="shared" si="22"/>
        <v>-2.1364919413898672E-16</v>
      </c>
    </row>
    <row r="365" spans="1:6" x14ac:dyDescent="0.3">
      <c r="A365" s="59">
        <f>'Raw Potentiostat'!H417/60</f>
        <v>5.8843231846828168</v>
      </c>
      <c r="B365" s="59">
        <f>'Raw Potentiostat'!K417</f>
        <v>-9.3047152000000004</v>
      </c>
      <c r="C365" s="61">
        <f t="shared" si="20"/>
        <v>-9.3047152000000004</v>
      </c>
      <c r="D365" s="61">
        <f t="shared" si="23"/>
        <v>-1.5486615024657535</v>
      </c>
      <c r="E365" s="61">
        <f t="shared" si="21"/>
        <v>-3.4414700054794523E-2</v>
      </c>
      <c r="F365" s="61">
        <f t="shared" si="22"/>
        <v>-2.0805244123577834E-16</v>
      </c>
    </row>
    <row r="366" spans="1:6" x14ac:dyDescent="0.3">
      <c r="A366" s="59">
        <f>'Raw Potentiostat'!H418/60</f>
        <v>5.9009898509284504</v>
      </c>
      <c r="B366" s="59">
        <f>'Raw Potentiostat'!K418</f>
        <v>-8.9181937999999992</v>
      </c>
      <c r="C366" s="61">
        <f t="shared" si="20"/>
        <v>-8.9181937999999992</v>
      </c>
      <c r="D366" s="61">
        <f t="shared" si="23"/>
        <v>-1.4843295160273973</v>
      </c>
      <c r="E366" s="61">
        <f t="shared" si="21"/>
        <v>-3.2985100356164386E-2</v>
      </c>
      <c r="F366" s="61">
        <f t="shared" si="22"/>
        <v>-1.9940986388318289E-16</v>
      </c>
    </row>
    <row r="367" spans="1:6" x14ac:dyDescent="0.3">
      <c r="A367" s="59">
        <f>'Raw Potentiostat'!H419/60</f>
        <v>5.9176565171740831</v>
      </c>
      <c r="B367" s="59">
        <f>'Raw Potentiostat'!K419</f>
        <v>-8.8624849000000001</v>
      </c>
      <c r="C367" s="61">
        <f t="shared" si="20"/>
        <v>-8.8624849000000001</v>
      </c>
      <c r="D367" s="61">
        <f t="shared" si="23"/>
        <v>-1.4750574182876712</v>
      </c>
      <c r="E367" s="61">
        <f t="shared" si="21"/>
        <v>-3.2779053739726026E-2</v>
      </c>
      <c r="F367" s="61">
        <f t="shared" si="22"/>
        <v>-1.9816421881028909E-16</v>
      </c>
    </row>
    <row r="368" spans="1:6" x14ac:dyDescent="0.3">
      <c r="A368" s="59">
        <f>'Raw Potentiostat'!H420/60</f>
        <v>5.9343231834197168</v>
      </c>
      <c r="B368" s="59">
        <f>'Raw Potentiostat'!K420</f>
        <v>-8.5160294000000007</v>
      </c>
      <c r="C368" s="61">
        <f t="shared" si="20"/>
        <v>-8.5160294000000007</v>
      </c>
      <c r="D368" s="61">
        <f t="shared" si="23"/>
        <v>-1.4173939343835618</v>
      </c>
      <c r="E368" s="61">
        <f t="shared" si="21"/>
        <v>-3.1497642986301373E-2</v>
      </c>
      <c r="F368" s="61">
        <f t="shared" si="22"/>
        <v>-1.9041751071603576E-16</v>
      </c>
    </row>
    <row r="369" spans="1:6" x14ac:dyDescent="0.3">
      <c r="A369" s="59">
        <f>'Raw Potentiostat'!H421/60</f>
        <v>5.9509898496653335</v>
      </c>
      <c r="B369" s="59">
        <f>'Raw Potentiostat'!K421</f>
        <v>-8.5408305999999996</v>
      </c>
      <c r="C369" s="61">
        <f t="shared" si="20"/>
        <v>-8.5408305999999996</v>
      </c>
      <c r="D369" s="61">
        <f t="shared" si="23"/>
        <v>-1.4215218053424656</v>
      </c>
      <c r="E369" s="61">
        <f t="shared" si="21"/>
        <v>-3.1589373452054793E-2</v>
      </c>
      <c r="F369" s="61">
        <f t="shared" si="22"/>
        <v>-1.9097206290755007E-16</v>
      </c>
    </row>
    <row r="370" spans="1:6" x14ac:dyDescent="0.3">
      <c r="A370" s="59">
        <f>'Raw Potentiostat'!H422/60</f>
        <v>5.9676565159109662</v>
      </c>
      <c r="B370" s="59">
        <f>'Raw Potentiostat'!K422</f>
        <v>-8.3153286000000008</v>
      </c>
      <c r="C370" s="61">
        <f t="shared" si="20"/>
        <v>-8.3153286000000008</v>
      </c>
      <c r="D370" s="61">
        <f t="shared" si="23"/>
        <v>-1.3839896231506852</v>
      </c>
      <c r="E370" s="61">
        <f t="shared" si="21"/>
        <v>-3.0755324958904116E-2</v>
      </c>
      <c r="F370" s="61">
        <f t="shared" si="22"/>
        <v>-1.8592986219585605E-16</v>
      </c>
    </row>
    <row r="371" spans="1:6" x14ac:dyDescent="0.3">
      <c r="A371" s="59">
        <f>'Raw Potentiostat'!H423/60</f>
        <v>5.9843231821565999</v>
      </c>
      <c r="B371" s="59">
        <f>'Raw Potentiostat'!K423</f>
        <v>-7.1985010999999997</v>
      </c>
      <c r="C371" s="61">
        <f t="shared" si="20"/>
        <v>-7.1985010999999997</v>
      </c>
      <c r="D371" s="61">
        <f t="shared" si="23"/>
        <v>-1.1981066899315069</v>
      </c>
      <c r="E371" s="61">
        <f t="shared" si="21"/>
        <v>-2.6624593109589041E-2</v>
      </c>
      <c r="F371" s="61">
        <f t="shared" si="22"/>
        <v>-1.6095771820006226E-16</v>
      </c>
    </row>
    <row r="372" spans="1:6" x14ac:dyDescent="0.3">
      <c r="A372" s="59">
        <f>'Raw Potentiostat'!H424/60</f>
        <v>6.0009898484022326</v>
      </c>
      <c r="B372" s="59">
        <f>'Raw Potentiostat'!K424</f>
        <v>-7.2793913000000003</v>
      </c>
      <c r="C372" s="61">
        <f t="shared" si="20"/>
        <v>-7.2793913000000003</v>
      </c>
      <c r="D372" s="61">
        <f t="shared" si="23"/>
        <v>-1.2115699218493152</v>
      </c>
      <c r="E372" s="61">
        <f t="shared" si="21"/>
        <v>-2.6923776041095894E-2</v>
      </c>
      <c r="F372" s="61">
        <f t="shared" si="22"/>
        <v>-1.6276641446000263E-16</v>
      </c>
    </row>
    <row r="373" spans="1:6" x14ac:dyDescent="0.3">
      <c r="A373" s="59">
        <f>'Raw Potentiostat'!H425/60</f>
        <v>6.0176565146478671</v>
      </c>
      <c r="B373" s="59">
        <f>'Raw Potentiostat'!K425</f>
        <v>-7.6868977999999997</v>
      </c>
      <c r="C373" s="61">
        <f t="shared" si="20"/>
        <v>-7.6868977999999997</v>
      </c>
      <c r="D373" s="61">
        <f t="shared" si="23"/>
        <v>-1.2793946338356164</v>
      </c>
      <c r="E373" s="61">
        <f t="shared" si="21"/>
        <v>-2.8430991863013698E-2</v>
      </c>
      <c r="F373" s="61">
        <f t="shared" si="22"/>
        <v>-1.7187821641439747E-16</v>
      </c>
    </row>
    <row r="374" spans="1:6" x14ac:dyDescent="0.3">
      <c r="A374" s="59">
        <f>'Raw Potentiostat'!H426/60</f>
        <v>6.0343231808934998</v>
      </c>
      <c r="B374" s="59">
        <f>'Raw Potentiostat'!K426</f>
        <v>-6.4193543999999996</v>
      </c>
      <c r="C374" s="61">
        <f t="shared" si="20"/>
        <v>-6.4193543999999996</v>
      </c>
      <c r="D374" s="61">
        <f t="shared" si="23"/>
        <v>-1.0684267939726027</v>
      </c>
      <c r="E374" s="61">
        <f t="shared" si="21"/>
        <v>-2.3742817643835616E-2</v>
      </c>
      <c r="F374" s="61">
        <f t="shared" si="22"/>
        <v>-1.4353608094072938E-16</v>
      </c>
    </row>
    <row r="375" spans="1:6" x14ac:dyDescent="0.3">
      <c r="A375" s="59">
        <f>'Raw Potentiostat'!H427/60</f>
        <v>6.0509898471391335</v>
      </c>
      <c r="B375" s="59">
        <f>'Raw Potentiostat'!K427</f>
        <v>-6.4659041999999998</v>
      </c>
      <c r="C375" s="61">
        <f t="shared" si="20"/>
        <v>-6.4659041999999998</v>
      </c>
      <c r="D375" s="61">
        <f t="shared" si="23"/>
        <v>-1.0761744661643835</v>
      </c>
      <c r="E375" s="61">
        <f t="shared" si="21"/>
        <v>-2.3914988136986299E-2</v>
      </c>
      <c r="F375" s="61">
        <f t="shared" si="22"/>
        <v>-1.4457692951275632E-16</v>
      </c>
    </row>
    <row r="376" spans="1:6" x14ac:dyDescent="0.3">
      <c r="A376" s="59">
        <f>'Raw Potentiostat'!H428/60</f>
        <v>6.0676565133847662</v>
      </c>
      <c r="B376" s="59">
        <f>'Raw Potentiostat'!K428</f>
        <v>-7.0905189999999996</v>
      </c>
      <c r="C376" s="61">
        <f t="shared" si="20"/>
        <v>-7.0905189999999996</v>
      </c>
      <c r="D376" s="61">
        <f t="shared" si="23"/>
        <v>-1.1801343267123288</v>
      </c>
      <c r="E376" s="61">
        <f t="shared" si="21"/>
        <v>-2.6225207260273973E-2</v>
      </c>
      <c r="F376" s="61">
        <f t="shared" si="22"/>
        <v>-1.5854324994048929E-16</v>
      </c>
    </row>
    <row r="377" spans="1:6" x14ac:dyDescent="0.3">
      <c r="A377" s="59">
        <f>'Raw Potentiostat'!H429/60</f>
        <v>6.0843231796303838</v>
      </c>
      <c r="B377" s="59">
        <f>'Raw Potentiostat'!K429</f>
        <v>-7.7792354000000001</v>
      </c>
      <c r="C377" s="61">
        <f t="shared" si="20"/>
        <v>-7.7792354000000001</v>
      </c>
      <c r="D377" s="61">
        <f t="shared" si="23"/>
        <v>-1.2947631521917808</v>
      </c>
      <c r="E377" s="61">
        <f t="shared" si="21"/>
        <v>-2.8772514493150686E-2</v>
      </c>
      <c r="F377" s="61">
        <f t="shared" si="22"/>
        <v>-1.7394287531957847E-16</v>
      </c>
    </row>
    <row r="378" spans="1:6" x14ac:dyDescent="0.3">
      <c r="A378" s="59">
        <f>'Raw Potentiostat'!H430/60</f>
        <v>6.1009898458760166</v>
      </c>
      <c r="B378" s="59">
        <f>'Raw Potentiostat'!K430</f>
        <v>-8.2363443000000007</v>
      </c>
      <c r="C378" s="61">
        <f t="shared" si="20"/>
        <v>-8.2363443000000007</v>
      </c>
      <c r="D378" s="61">
        <f t="shared" si="23"/>
        <v>-1.3708436060958906</v>
      </c>
      <c r="E378" s="61">
        <f t="shared" si="21"/>
        <v>-3.0463191246575348E-2</v>
      </c>
      <c r="F378" s="61">
        <f t="shared" si="22"/>
        <v>-1.8416378165700204E-16</v>
      </c>
    </row>
    <row r="379" spans="1:6" x14ac:dyDescent="0.3">
      <c r="A379" s="59">
        <f>'Raw Potentiostat'!H431/60</f>
        <v>6.1176565121216502</v>
      </c>
      <c r="B379" s="59">
        <f>'Raw Potentiostat'!K431</f>
        <v>-8.1806374000000002</v>
      </c>
      <c r="C379" s="61">
        <f t="shared" si="20"/>
        <v>-8.1806374000000002</v>
      </c>
      <c r="D379" s="61">
        <f t="shared" si="23"/>
        <v>-1.3615718412328768</v>
      </c>
      <c r="E379" s="61">
        <f t="shared" si="21"/>
        <v>-3.0257152027397261E-2</v>
      </c>
      <c r="F379" s="61">
        <f t="shared" si="22"/>
        <v>-1.8291818130389533E-16</v>
      </c>
    </row>
    <row r="380" spans="1:6" x14ac:dyDescent="0.3">
      <c r="A380" s="59">
        <f>'Raw Potentiostat'!H432/60</f>
        <v>6.1343231783672829</v>
      </c>
      <c r="B380" s="59">
        <f>'Raw Potentiostat'!K432</f>
        <v>-7.8074707999999999</v>
      </c>
      <c r="C380" s="61">
        <f t="shared" si="20"/>
        <v>-7.8074707999999999</v>
      </c>
      <c r="D380" s="61">
        <f t="shared" si="23"/>
        <v>-1.2994626057534246</v>
      </c>
      <c r="E380" s="61">
        <f t="shared" si="21"/>
        <v>-2.8876946794520547E-2</v>
      </c>
      <c r="F380" s="61">
        <f t="shared" si="22"/>
        <v>-1.7457421585746713E-16</v>
      </c>
    </row>
    <row r="381" spans="1:6" x14ac:dyDescent="0.3">
      <c r="A381" s="59">
        <f>'Raw Potentiostat'!H433/60</f>
        <v>6.1509898446129174</v>
      </c>
      <c r="B381" s="59">
        <f>'Raw Potentiostat'!K433</f>
        <v>-8.7831220999999999</v>
      </c>
      <c r="C381" s="61">
        <f t="shared" si="20"/>
        <v>-8.7831220999999999</v>
      </c>
      <c r="D381" s="61">
        <f t="shared" si="23"/>
        <v>-1.4618484043150686</v>
      </c>
      <c r="E381" s="61">
        <f t="shared" si="21"/>
        <v>-3.2485520095890411E-2</v>
      </c>
      <c r="F381" s="61">
        <f t="shared" si="22"/>
        <v>-1.9638967505173249E-16</v>
      </c>
    </row>
    <row r="382" spans="1:6" x14ac:dyDescent="0.3">
      <c r="A382" s="59">
        <f>'Raw Potentiostat'!H434/60</f>
        <v>6.1676565108585502</v>
      </c>
      <c r="B382" s="59">
        <f>'Raw Potentiostat'!K434</f>
        <v>-8.4835957999999998</v>
      </c>
      <c r="C382" s="61">
        <f t="shared" si="20"/>
        <v>-8.4835957999999998</v>
      </c>
      <c r="D382" s="61">
        <f t="shared" si="23"/>
        <v>-1.4119957393150686</v>
      </c>
      <c r="E382" s="61">
        <f t="shared" si="21"/>
        <v>-3.137768309589041E-2</v>
      </c>
      <c r="F382" s="61">
        <f t="shared" si="22"/>
        <v>-1.8969229887311285E-16</v>
      </c>
    </row>
    <row r="383" spans="1:6" x14ac:dyDescent="0.3">
      <c r="A383" s="59">
        <f>'Raw Potentiostat'!H435/60</f>
        <v>6.1843231771041838</v>
      </c>
      <c r="B383" s="59">
        <f>'Raw Potentiostat'!K435</f>
        <v>-9.0315169999999991</v>
      </c>
      <c r="C383" s="61">
        <f t="shared" si="20"/>
        <v>-9.0315169999999991</v>
      </c>
      <c r="D383" s="61">
        <f t="shared" si="23"/>
        <v>-1.5031908431506849</v>
      </c>
      <c r="E383" s="61">
        <f t="shared" si="21"/>
        <v>-3.3404240958904111E-2</v>
      </c>
      <c r="F383" s="61">
        <f t="shared" si="22"/>
        <v>-2.0194375857011003E-16</v>
      </c>
    </row>
    <row r="384" spans="1:6" x14ac:dyDescent="0.3">
      <c r="A384" s="59">
        <f>'Raw Potentiostat'!H436/60</f>
        <v>6.2009898433498165</v>
      </c>
      <c r="B384" s="59">
        <f>'Raw Potentiostat'!K436</f>
        <v>-9.1330127999999995</v>
      </c>
      <c r="C384" s="61">
        <f t="shared" si="20"/>
        <v>-9.1330127999999995</v>
      </c>
      <c r="D384" s="61">
        <f t="shared" si="23"/>
        <v>-1.520083637260274</v>
      </c>
      <c r="E384" s="61">
        <f t="shared" si="21"/>
        <v>-3.3779636383561643E-2</v>
      </c>
      <c r="F384" s="61">
        <f t="shared" si="22"/>
        <v>-2.0421319385225369E-16</v>
      </c>
    </row>
    <row r="385" spans="1:6" x14ac:dyDescent="0.3">
      <c r="A385" s="59">
        <f>'Raw Potentiostat'!H437/60</f>
        <v>6.2176565095954333</v>
      </c>
      <c r="B385" s="59">
        <f>'Raw Potentiostat'!K437</f>
        <v>-9.3482122000000007</v>
      </c>
      <c r="C385" s="61">
        <f t="shared" si="20"/>
        <v>-9.3482122000000007</v>
      </c>
      <c r="D385" s="61">
        <f t="shared" si="23"/>
        <v>-1.5559010716438357</v>
      </c>
      <c r="E385" s="61">
        <f t="shared" si="21"/>
        <v>-3.4575579369863017E-2</v>
      </c>
      <c r="F385" s="61">
        <f t="shared" si="22"/>
        <v>-2.0902502952482483E-16</v>
      </c>
    </row>
    <row r="386" spans="1:6" x14ac:dyDescent="0.3">
      <c r="A386" s="59">
        <f>'Raw Potentiostat'!H438/60</f>
        <v>6.2343231758410669</v>
      </c>
      <c r="B386" s="59">
        <f>'Raw Potentiostat'!K438</f>
        <v>-9.5420455999999998</v>
      </c>
      <c r="C386" s="61">
        <f t="shared" si="20"/>
        <v>-9.5420455999999998</v>
      </c>
      <c r="D386" s="61">
        <f t="shared" si="23"/>
        <v>-1.5881623841095891</v>
      </c>
      <c r="E386" s="61">
        <f t="shared" si="21"/>
        <v>-3.5292497424657537E-2</v>
      </c>
      <c r="F386" s="61">
        <f t="shared" si="22"/>
        <v>-2.1335912371214943E-16</v>
      </c>
    </row>
    <row r="387" spans="1:6" x14ac:dyDescent="0.3">
      <c r="A387" s="59">
        <f>'Raw Potentiostat'!H439/60</f>
        <v>6.2509898420866996</v>
      </c>
      <c r="B387" s="59">
        <f>'Raw Potentiostat'!K439</f>
        <v>-8.7182560000000002</v>
      </c>
      <c r="C387" s="61">
        <f t="shared" ref="C387:C450" si="24">B387-$J$3</f>
        <v>-8.7182560000000002</v>
      </c>
      <c r="D387" s="61">
        <f t="shared" si="23"/>
        <v>-1.4510521972602741</v>
      </c>
      <c r="E387" s="61">
        <f t="shared" ref="E387:E450" si="25">D387/$J$5</f>
        <v>-3.2245604383561645E-2</v>
      </c>
      <c r="F387" s="61">
        <f t="shared" ref="F387:F450" si="26">D387/$J$6</f>
        <v>-1.949392759617696E-16</v>
      </c>
    </row>
    <row r="388" spans="1:6" x14ac:dyDescent="0.3">
      <c r="A388" s="59">
        <f>'Raw Potentiostat'!H440/60</f>
        <v>6.2676565083323332</v>
      </c>
      <c r="B388" s="59">
        <f>'Raw Potentiostat'!K440</f>
        <v>-8.7537412999999997</v>
      </c>
      <c r="C388" s="61">
        <f t="shared" si="24"/>
        <v>-8.7537412999999997</v>
      </c>
      <c r="D388" s="61">
        <f t="shared" ref="D388:D451" si="27">B388/$J$4</f>
        <v>-1.4569583122602741</v>
      </c>
      <c r="E388" s="61">
        <f t="shared" si="25"/>
        <v>-3.2376851383561646E-2</v>
      </c>
      <c r="F388" s="61">
        <f t="shared" si="26"/>
        <v>-1.9573272349179005E-16</v>
      </c>
    </row>
    <row r="389" spans="1:6" x14ac:dyDescent="0.3">
      <c r="A389" s="59">
        <f>'Raw Potentiostat'!H441/60</f>
        <v>6.2843231745779669</v>
      </c>
      <c r="B389" s="59">
        <f>'Raw Potentiostat'!K441</f>
        <v>-9.5420446000000005</v>
      </c>
      <c r="C389" s="61">
        <f t="shared" si="24"/>
        <v>-9.5420446000000005</v>
      </c>
      <c r="D389" s="61">
        <f t="shared" si="27"/>
        <v>-1.5881622176712331</v>
      </c>
      <c r="E389" s="61">
        <f t="shared" si="25"/>
        <v>-3.5292493726027399E-2</v>
      </c>
      <c r="F389" s="61">
        <f t="shared" si="26"/>
        <v>-2.1335910135225594E-16</v>
      </c>
    </row>
    <row r="390" spans="1:6" x14ac:dyDescent="0.3">
      <c r="A390" s="59">
        <f>'Raw Potentiostat'!H442/60</f>
        <v>6.3009898408236005</v>
      </c>
      <c r="B390" s="59">
        <f>'Raw Potentiostat'!K442</f>
        <v>-8.6388911999999998</v>
      </c>
      <c r="C390" s="61">
        <f t="shared" si="24"/>
        <v>-8.6388911999999998</v>
      </c>
      <c r="D390" s="61">
        <f t="shared" si="27"/>
        <v>-1.4378428504109588</v>
      </c>
      <c r="E390" s="61">
        <f t="shared" si="25"/>
        <v>-3.1952063342465753E-2</v>
      </c>
      <c r="F390" s="61">
        <f t="shared" si="26"/>
        <v>-1.9316468748342587E-16</v>
      </c>
    </row>
    <row r="391" spans="1:6" x14ac:dyDescent="0.3">
      <c r="A391" s="59">
        <f>'Raw Potentiostat'!H443/60</f>
        <v>6.3176565070692332</v>
      </c>
      <c r="B391" s="59">
        <f>'Raw Potentiostat'!K443</f>
        <v>-8.7743453999999996</v>
      </c>
      <c r="C391" s="61">
        <f t="shared" si="24"/>
        <v>-8.7743453999999996</v>
      </c>
      <c r="D391" s="61">
        <f t="shared" si="27"/>
        <v>-1.4603876247945204</v>
      </c>
      <c r="E391" s="61">
        <f t="shared" si="25"/>
        <v>-3.2453058328767118E-2</v>
      </c>
      <c r="F391" s="61">
        <f t="shared" si="26"/>
        <v>-1.9619342897415301E-16</v>
      </c>
    </row>
    <row r="392" spans="1:6" x14ac:dyDescent="0.3">
      <c r="A392" s="59">
        <f>'Raw Potentiostat'!H444/60</f>
        <v>6.3343231733148668</v>
      </c>
      <c r="B392" s="59">
        <f>'Raw Potentiostat'!K444</f>
        <v>-9.1944437000000008</v>
      </c>
      <c r="C392" s="61">
        <f t="shared" si="24"/>
        <v>-9.1944437000000008</v>
      </c>
      <c r="D392" s="61">
        <f t="shared" si="27"/>
        <v>-1.5303080952739727</v>
      </c>
      <c r="E392" s="61">
        <f t="shared" si="25"/>
        <v>-3.4006846561643836E-2</v>
      </c>
      <c r="F392" s="61">
        <f t="shared" si="26"/>
        <v>-2.0558678223594877E-16</v>
      </c>
    </row>
    <row r="393" spans="1:6" x14ac:dyDescent="0.3">
      <c r="A393" s="59">
        <f>'Raw Potentiostat'!H445/60</f>
        <v>6.3509898395604836</v>
      </c>
      <c r="B393" s="59">
        <f>'Raw Potentiostat'!K445</f>
        <v>-8.9414692000000002</v>
      </c>
      <c r="C393" s="61">
        <f t="shared" si="24"/>
        <v>-8.9414692000000002</v>
      </c>
      <c r="D393" s="61">
        <f t="shared" si="27"/>
        <v>-1.4882034353424658</v>
      </c>
      <c r="E393" s="61">
        <f t="shared" si="25"/>
        <v>-3.3071187452054798E-2</v>
      </c>
      <c r="F393" s="61">
        <f t="shared" si="26"/>
        <v>-1.9993029934914311E-16</v>
      </c>
    </row>
    <row r="394" spans="1:6" x14ac:dyDescent="0.3">
      <c r="A394" s="59">
        <f>'Raw Potentiostat'!H446/60</f>
        <v>6.3676565058061163</v>
      </c>
      <c r="B394" s="59">
        <f>'Raw Potentiostat'!K446</f>
        <v>-9.8740033999999994</v>
      </c>
      <c r="C394" s="61">
        <f t="shared" si="24"/>
        <v>-9.8740033999999994</v>
      </c>
      <c r="D394" s="61">
        <f t="shared" si="27"/>
        <v>-1.6434128946575342</v>
      </c>
      <c r="E394" s="61">
        <f t="shared" si="25"/>
        <v>-3.6520286547945202E-2</v>
      </c>
      <c r="F394" s="61">
        <f t="shared" si="26"/>
        <v>-2.2078166477791555E-16</v>
      </c>
    </row>
    <row r="395" spans="1:6" x14ac:dyDescent="0.3">
      <c r="A395" s="59">
        <f>'Raw Potentiostat'!H447/60</f>
        <v>6.3843231720517499</v>
      </c>
      <c r="B395" s="59">
        <f>'Raw Potentiostat'!K447</f>
        <v>-8.7289399999999997</v>
      </c>
      <c r="C395" s="61">
        <f t="shared" si="24"/>
        <v>-8.7289399999999997</v>
      </c>
      <c r="D395" s="61">
        <f t="shared" si="27"/>
        <v>-1.4528304246575343</v>
      </c>
      <c r="E395" s="61">
        <f t="shared" si="25"/>
        <v>-3.2285120547945204E-2</v>
      </c>
      <c r="F395" s="61">
        <f t="shared" si="26"/>
        <v>-1.9517816906428636E-16</v>
      </c>
    </row>
    <row r="396" spans="1:6" x14ac:dyDescent="0.3">
      <c r="A396" s="59">
        <f>'Raw Potentiostat'!H448/60</f>
        <v>6.4009898382973827</v>
      </c>
      <c r="B396" s="59">
        <f>'Raw Potentiostat'!K448</f>
        <v>-9.5225858999999993</v>
      </c>
      <c r="C396" s="61">
        <f t="shared" si="24"/>
        <v>-9.5225858999999993</v>
      </c>
      <c r="D396" s="61">
        <f t="shared" si="27"/>
        <v>-1.584923543630137</v>
      </c>
      <c r="E396" s="61">
        <f t="shared" si="25"/>
        <v>-3.5220523191780824E-2</v>
      </c>
      <c r="F396" s="61">
        <f t="shared" si="26"/>
        <v>-2.1292400689194671E-16</v>
      </c>
    </row>
    <row r="397" spans="1:6" x14ac:dyDescent="0.3">
      <c r="A397" s="59">
        <f>'Raw Potentiostat'!H449/60</f>
        <v>6.4176565045430172</v>
      </c>
      <c r="B397" s="59">
        <f>'Raw Potentiostat'!K449</f>
        <v>-8.9826774999999994</v>
      </c>
      <c r="C397" s="61">
        <f t="shared" si="24"/>
        <v>-8.9826774999999994</v>
      </c>
      <c r="D397" s="61">
        <f t="shared" si="27"/>
        <v>-1.4950620770547944</v>
      </c>
      <c r="E397" s="61">
        <f t="shared" si="25"/>
        <v>-3.3223601712328764E-2</v>
      </c>
      <c r="F397" s="61">
        <f t="shared" si="26"/>
        <v>-2.0085171254985839E-16</v>
      </c>
    </row>
    <row r="398" spans="1:6" x14ac:dyDescent="0.3">
      <c r="A398" s="59">
        <f>'Raw Potentiostat'!H450/60</f>
        <v>6.4343231707886499</v>
      </c>
      <c r="B398" s="59">
        <f>'Raw Potentiostat'!K450</f>
        <v>-9.5500574</v>
      </c>
      <c r="C398" s="61">
        <f t="shared" si="24"/>
        <v>-9.5500574</v>
      </c>
      <c r="D398" s="61">
        <f t="shared" si="27"/>
        <v>-1.589495854931507</v>
      </c>
      <c r="E398" s="61">
        <f t="shared" si="25"/>
        <v>-3.5322130109589046E-2</v>
      </c>
      <c r="F398" s="61">
        <f t="shared" si="26"/>
        <v>-2.135382667071648E-16</v>
      </c>
    </row>
    <row r="399" spans="1:6" x14ac:dyDescent="0.3">
      <c r="A399" s="59">
        <f>'Raw Potentiostat'!H451/60</f>
        <v>6.4509898370342835</v>
      </c>
      <c r="B399" s="59">
        <f>'Raw Potentiostat'!K451</f>
        <v>-8.8701171999999993</v>
      </c>
      <c r="C399" s="61">
        <f t="shared" si="24"/>
        <v>-8.8701171999999993</v>
      </c>
      <c r="D399" s="61">
        <f t="shared" si="27"/>
        <v>-1.4763277257534246</v>
      </c>
      <c r="E399" s="61">
        <f t="shared" si="25"/>
        <v>-3.2807282794520547E-2</v>
      </c>
      <c r="F399" s="61">
        <f t="shared" si="26"/>
        <v>-1.9833487622570831E-16</v>
      </c>
    </row>
    <row r="400" spans="1:6" x14ac:dyDescent="0.3">
      <c r="A400" s="59">
        <f>'Raw Potentiostat'!H452/60</f>
        <v>6.4676565032799163</v>
      </c>
      <c r="B400" s="59">
        <f>'Raw Potentiostat'!K452</f>
        <v>-9.5702809999999996</v>
      </c>
      <c r="C400" s="61">
        <f t="shared" si="24"/>
        <v>-9.5702809999999996</v>
      </c>
      <c r="D400" s="61">
        <f t="shared" si="27"/>
        <v>-1.5928618376712329</v>
      </c>
      <c r="E400" s="61">
        <f t="shared" si="25"/>
        <v>-3.5396929726027399E-2</v>
      </c>
      <c r="F400" s="61">
        <f t="shared" si="26"/>
        <v>-2.1399046425003809E-16</v>
      </c>
    </row>
    <row r="401" spans="1:6" x14ac:dyDescent="0.3">
      <c r="A401" s="59">
        <f>'Raw Potentiostat'!H453/60</f>
        <v>6.4843231695255339</v>
      </c>
      <c r="B401" s="59">
        <f>'Raw Potentiostat'!K453</f>
        <v>-8.9338379000000003</v>
      </c>
      <c r="C401" s="61">
        <f t="shared" si="24"/>
        <v>-8.9338379000000003</v>
      </c>
      <c r="D401" s="61">
        <f t="shared" si="27"/>
        <v>-1.4869332943150686</v>
      </c>
      <c r="E401" s="61">
        <f t="shared" si="25"/>
        <v>-3.3042962095890416E-2</v>
      </c>
      <c r="F401" s="61">
        <f t="shared" si="26"/>
        <v>-1.9975966429361744E-16</v>
      </c>
    </row>
    <row r="402" spans="1:6" x14ac:dyDescent="0.3">
      <c r="A402" s="59">
        <f>'Raw Potentiostat'!H454/60</f>
        <v>6.5009898357711666</v>
      </c>
      <c r="B402" s="59">
        <f>'Raw Potentiostat'!K454</f>
        <v>-8.4584130999999996</v>
      </c>
      <c r="C402" s="61">
        <f t="shared" si="24"/>
        <v>-8.4584130999999996</v>
      </c>
      <c r="D402" s="61">
        <f t="shared" si="27"/>
        <v>-1.4078043721232876</v>
      </c>
      <c r="E402" s="61">
        <f t="shared" si="25"/>
        <v>-3.1284541602739725E-2</v>
      </c>
      <c r="F402" s="61">
        <f t="shared" si="26"/>
        <v>-1.8912921638221528E-16</v>
      </c>
    </row>
    <row r="403" spans="1:6" x14ac:dyDescent="0.3">
      <c r="A403" s="59">
        <f>'Raw Potentiostat'!H455/60</f>
        <v>6.5176565020168002</v>
      </c>
      <c r="B403" s="59">
        <f>'Raw Potentiostat'!K455</f>
        <v>-9.0856990999999994</v>
      </c>
      <c r="C403" s="61">
        <f t="shared" si="24"/>
        <v>-9.0856990999999994</v>
      </c>
      <c r="D403" s="61">
        <f t="shared" si="27"/>
        <v>-1.5122088228082191</v>
      </c>
      <c r="E403" s="61">
        <f t="shared" si="25"/>
        <v>-3.3604640506849311E-2</v>
      </c>
      <c r="F403" s="61">
        <f t="shared" si="26"/>
        <v>-2.0315526455755617E-16</v>
      </c>
    </row>
    <row r="404" spans="1:6" x14ac:dyDescent="0.3">
      <c r="A404" s="59">
        <f>'Raw Potentiostat'!H456/60</f>
        <v>6.534323168262433</v>
      </c>
      <c r="B404" s="59">
        <f>'Raw Potentiostat'!K456</f>
        <v>-8.6705608000000005</v>
      </c>
      <c r="C404" s="61">
        <f t="shared" si="24"/>
        <v>-8.6705608000000005</v>
      </c>
      <c r="D404" s="61">
        <f t="shared" si="27"/>
        <v>-1.4431138865753426</v>
      </c>
      <c r="E404" s="61">
        <f t="shared" si="25"/>
        <v>-3.2069197479452055E-2</v>
      </c>
      <c r="F404" s="61">
        <f t="shared" si="26"/>
        <v>-1.9387281636768887E-16</v>
      </c>
    </row>
    <row r="405" spans="1:6" x14ac:dyDescent="0.3">
      <c r="A405" s="59">
        <f>'Raw Potentiostat'!H457/60</f>
        <v>6.5509898345080675</v>
      </c>
      <c r="B405" s="59">
        <f>'Raw Potentiostat'!K457</f>
        <v>-8.8869056999999998</v>
      </c>
      <c r="C405" s="61">
        <f t="shared" si="24"/>
        <v>-8.8869056999999998</v>
      </c>
      <c r="D405" s="61">
        <f t="shared" si="27"/>
        <v>-1.4791219760958905</v>
      </c>
      <c r="E405" s="61">
        <f t="shared" si="25"/>
        <v>-3.2869377246575342E-2</v>
      </c>
      <c r="F405" s="61">
        <f t="shared" si="26"/>
        <v>-1.9871026529830312E-16</v>
      </c>
    </row>
    <row r="406" spans="1:6" x14ac:dyDescent="0.3">
      <c r="A406" s="59">
        <f>'Raw Potentiostat'!H458/60</f>
        <v>6.5676565007537002</v>
      </c>
      <c r="B406" s="59">
        <f>'Raw Potentiostat'!K458</f>
        <v>-9.9484072000000001</v>
      </c>
      <c r="C406" s="61">
        <f t="shared" si="24"/>
        <v>-9.9484072000000001</v>
      </c>
      <c r="D406" s="61">
        <f t="shared" si="27"/>
        <v>-1.655796540821918</v>
      </c>
      <c r="E406" s="61">
        <f t="shared" si="25"/>
        <v>-3.6795478684931507E-2</v>
      </c>
      <c r="F406" s="61">
        <f t="shared" si="26"/>
        <v>-2.224453258244373E-16</v>
      </c>
    </row>
    <row r="407" spans="1:6" x14ac:dyDescent="0.3">
      <c r="A407" s="59">
        <f>'Raw Potentiostat'!H459/60</f>
        <v>6.5843231669993338</v>
      </c>
      <c r="B407" s="59">
        <f>'Raw Potentiostat'!K459</f>
        <v>-9.7942561999999995</v>
      </c>
      <c r="C407" s="61">
        <f t="shared" si="24"/>
        <v>-9.7942561999999995</v>
      </c>
      <c r="D407" s="61">
        <f t="shared" si="27"/>
        <v>-1.6301399017808218</v>
      </c>
      <c r="E407" s="61">
        <f t="shared" si="25"/>
        <v>-3.6225331150684929E-2</v>
      </c>
      <c r="F407" s="61">
        <f t="shared" si="26"/>
        <v>-2.1899852587628447E-16</v>
      </c>
    </row>
    <row r="408" spans="1:6" x14ac:dyDescent="0.3">
      <c r="A408" s="59">
        <f>'Raw Potentiostat'!H460/60</f>
        <v>6.6009898332449666</v>
      </c>
      <c r="B408" s="59">
        <f>'Raw Potentiostat'!K460</f>
        <v>-9.4283400000000004</v>
      </c>
      <c r="C408" s="61">
        <f t="shared" si="24"/>
        <v>-9.4283400000000004</v>
      </c>
      <c r="D408" s="61">
        <f t="shared" si="27"/>
        <v>-1.5692374109589042</v>
      </c>
      <c r="E408" s="61">
        <f t="shared" si="25"/>
        <v>-3.4871942465753425E-2</v>
      </c>
      <c r="F408" s="61">
        <f t="shared" si="26"/>
        <v>-2.1081667860193492E-16</v>
      </c>
    </row>
    <row r="409" spans="1:6" x14ac:dyDescent="0.3">
      <c r="A409" s="59">
        <f>'Raw Potentiostat'!H461/60</f>
        <v>6.6176564994905833</v>
      </c>
      <c r="B409" s="59">
        <f>'Raw Potentiostat'!K461</f>
        <v>-9.2455730000000003</v>
      </c>
      <c r="C409" s="61">
        <f t="shared" si="24"/>
        <v>-9.2455730000000003</v>
      </c>
      <c r="D409" s="61">
        <f t="shared" si="27"/>
        <v>-1.5388179719178083</v>
      </c>
      <c r="E409" s="61">
        <f t="shared" si="25"/>
        <v>-3.4195954931506851E-2</v>
      </c>
      <c r="F409" s="61">
        <f t="shared" si="26"/>
        <v>-2.0673002794041444E-16</v>
      </c>
    </row>
    <row r="410" spans="1:6" x14ac:dyDescent="0.3">
      <c r="A410" s="59">
        <f>'Raw Potentiostat'!H462/60</f>
        <v>6.6343231657362169</v>
      </c>
      <c r="B410" s="59">
        <f>'Raw Potentiostat'!K462</f>
        <v>-8.8254746999999991</v>
      </c>
      <c r="C410" s="61">
        <f t="shared" si="24"/>
        <v>-8.8254746999999991</v>
      </c>
      <c r="D410" s="61">
        <f t="shared" si="27"/>
        <v>-1.4688975014383561</v>
      </c>
      <c r="E410" s="61">
        <f t="shared" si="25"/>
        <v>-3.2642166698630133E-2</v>
      </c>
      <c r="F410" s="61">
        <f t="shared" si="26"/>
        <v>-1.9733667467861868E-16</v>
      </c>
    </row>
    <row r="411" spans="1:6" x14ac:dyDescent="0.3">
      <c r="A411" s="59">
        <f>'Raw Potentiostat'!H463/60</f>
        <v>6.6509898319818497</v>
      </c>
      <c r="B411" s="59">
        <f>'Raw Potentiostat'!K463</f>
        <v>-8.9407052999999994</v>
      </c>
      <c r="C411" s="61">
        <f t="shared" si="24"/>
        <v>-8.9407052999999994</v>
      </c>
      <c r="D411" s="61">
        <f t="shared" si="27"/>
        <v>-1.4880762930821918</v>
      </c>
      <c r="E411" s="61">
        <f t="shared" si="25"/>
        <v>-3.3068362068493153E-2</v>
      </c>
      <c r="F411" s="61">
        <f t="shared" si="26"/>
        <v>-1.9991321862647253E-16</v>
      </c>
    </row>
    <row r="412" spans="1:6" x14ac:dyDescent="0.3">
      <c r="A412" s="59">
        <f>'Raw Potentiostat'!H464/60</f>
        <v>6.6676564982274833</v>
      </c>
      <c r="B412" s="59">
        <f>'Raw Potentiostat'!K464</f>
        <v>-8.8979712000000006</v>
      </c>
      <c r="C412" s="61">
        <f t="shared" si="24"/>
        <v>-8.8979712000000006</v>
      </c>
      <c r="D412" s="61">
        <f t="shared" si="27"/>
        <v>-1.4809636997260276</v>
      </c>
      <c r="E412" s="61">
        <f t="shared" si="25"/>
        <v>-3.2910304438356172E-2</v>
      </c>
      <c r="F412" s="61">
        <f t="shared" si="26"/>
        <v>-1.9895768870020314E-16</v>
      </c>
    </row>
    <row r="413" spans="1:6" x14ac:dyDescent="0.3">
      <c r="A413" s="59">
        <f>'Raw Potentiostat'!H465/60</f>
        <v>6.684323164473116</v>
      </c>
      <c r="B413" s="59">
        <f>'Raw Potentiostat'!K465</f>
        <v>-8.9574946999999998</v>
      </c>
      <c r="C413" s="61">
        <f t="shared" si="24"/>
        <v>-8.9574946999999998</v>
      </c>
      <c r="D413" s="61">
        <f t="shared" si="27"/>
        <v>-1.4908706932191782</v>
      </c>
      <c r="E413" s="61">
        <f t="shared" si="25"/>
        <v>-3.3130459849315071E-2</v>
      </c>
      <c r="F413" s="61">
        <f t="shared" si="26"/>
        <v>-2.0028862782297153E-16</v>
      </c>
    </row>
    <row r="414" spans="1:6" x14ac:dyDescent="0.3">
      <c r="A414" s="59">
        <f>'Raw Potentiostat'!H466/60</f>
        <v>6.7009898307187505</v>
      </c>
      <c r="B414" s="59">
        <f>'Raw Potentiostat'!K466</f>
        <v>-8.9174308999999994</v>
      </c>
      <c r="C414" s="61">
        <f t="shared" si="24"/>
        <v>-8.9174308999999994</v>
      </c>
      <c r="D414" s="61">
        <f t="shared" si="27"/>
        <v>-1.4842025402054795</v>
      </c>
      <c r="E414" s="61">
        <f t="shared" si="25"/>
        <v>-3.2982278671232879E-2</v>
      </c>
      <c r="F414" s="61">
        <f t="shared" si="26"/>
        <v>-1.9939280552040583E-16</v>
      </c>
    </row>
    <row r="415" spans="1:6" x14ac:dyDescent="0.3">
      <c r="A415" s="59">
        <f>'Raw Potentiostat'!H467/60</f>
        <v>6.7176564969643833</v>
      </c>
      <c r="B415" s="59">
        <f>'Raw Potentiostat'!K467</f>
        <v>-8.9525337</v>
      </c>
      <c r="C415" s="61">
        <f t="shared" si="24"/>
        <v>-8.9525337</v>
      </c>
      <c r="D415" s="61">
        <f t="shared" si="27"/>
        <v>-1.4900449925342467</v>
      </c>
      <c r="E415" s="61">
        <f t="shared" si="25"/>
        <v>-3.3112110945205483E-2</v>
      </c>
      <c r="F415" s="61">
        <f t="shared" si="26"/>
        <v>-2.0017770039114958E-16</v>
      </c>
    </row>
    <row r="416" spans="1:6" x14ac:dyDescent="0.3">
      <c r="A416" s="59">
        <f>'Raw Potentiostat'!H468/60</f>
        <v>6.7343231632100169</v>
      </c>
      <c r="B416" s="59">
        <f>'Raw Potentiostat'!K468</f>
        <v>-8.9479550999999997</v>
      </c>
      <c r="C416" s="61">
        <f t="shared" si="24"/>
        <v>-8.9479550999999997</v>
      </c>
      <c r="D416" s="61">
        <f t="shared" si="27"/>
        <v>-1.4892829378767123</v>
      </c>
      <c r="E416" s="61">
        <f t="shared" si="25"/>
        <v>-3.309517639726027E-2</v>
      </c>
      <c r="F416" s="61">
        <f t="shared" si="26"/>
        <v>-2.00075323382615E-16</v>
      </c>
    </row>
    <row r="417" spans="1:6" x14ac:dyDescent="0.3">
      <c r="A417" s="59">
        <f>'Raw Potentiostat'!H469/60</f>
        <v>6.7509898294556336</v>
      </c>
      <c r="B417" s="59">
        <f>'Raw Potentiostat'!K469</f>
        <v>-8.8716439999999999</v>
      </c>
      <c r="C417" s="61">
        <f t="shared" si="24"/>
        <v>-8.8716439999999999</v>
      </c>
      <c r="D417" s="61">
        <f t="shared" si="27"/>
        <v>-1.4765818438356164</v>
      </c>
      <c r="E417" s="61">
        <f t="shared" si="25"/>
        <v>-3.28129298630137E-2</v>
      </c>
      <c r="F417" s="61">
        <f t="shared" si="26"/>
        <v>-1.9836901531115594E-16</v>
      </c>
    </row>
    <row r="418" spans="1:6" x14ac:dyDescent="0.3">
      <c r="A418" s="59">
        <f>'Raw Potentiostat'!H470/60</f>
        <v>6.7676564957012664</v>
      </c>
      <c r="B418" s="59">
        <f>'Raw Potentiostat'!K470</f>
        <v>-8.6862048999999999</v>
      </c>
      <c r="C418" s="61">
        <f t="shared" si="24"/>
        <v>-8.6862048999999999</v>
      </c>
      <c r="D418" s="61">
        <f t="shared" si="27"/>
        <v>-1.4457176648630137</v>
      </c>
      <c r="E418" s="61">
        <f t="shared" si="25"/>
        <v>-3.2127059219178085E-2</v>
      </c>
      <c r="F418" s="61">
        <f t="shared" si="26"/>
        <v>-1.9422261677812339E-16</v>
      </c>
    </row>
    <row r="419" spans="1:6" x14ac:dyDescent="0.3">
      <c r="A419" s="59">
        <f>'Raw Potentiostat'!H471/60</f>
        <v>6.7843231619469</v>
      </c>
      <c r="B419" s="59">
        <f>'Raw Potentiostat'!K471</f>
        <v>-9.9400128999999993</v>
      </c>
      <c r="C419" s="61">
        <f t="shared" si="24"/>
        <v>-9.9400128999999993</v>
      </c>
      <c r="D419" s="61">
        <f t="shared" si="27"/>
        <v>-1.6543994073287671</v>
      </c>
      <c r="E419" s="61">
        <f t="shared" si="25"/>
        <v>-3.6764431273972602E-2</v>
      </c>
      <c r="F419" s="61">
        <f t="shared" si="26"/>
        <v>-2.2225763017014519E-16</v>
      </c>
    </row>
    <row r="420" spans="1:6" x14ac:dyDescent="0.3">
      <c r="A420" s="59">
        <f>'Raw Potentiostat'!H472/60</f>
        <v>6.8009898281925327</v>
      </c>
      <c r="B420" s="59">
        <f>'Raw Potentiostat'!K472</f>
        <v>-10.196422</v>
      </c>
      <c r="C420" s="61">
        <f t="shared" si="24"/>
        <v>-10.196422</v>
      </c>
      <c r="D420" s="61">
        <f t="shared" si="27"/>
        <v>-1.6970757164383563</v>
      </c>
      <c r="E420" s="61">
        <f t="shared" si="25"/>
        <v>-3.7712793698630141E-2</v>
      </c>
      <c r="F420" s="61">
        <f t="shared" si="26"/>
        <v>-2.2799091034728262E-16</v>
      </c>
    </row>
    <row r="421" spans="1:6" x14ac:dyDescent="0.3">
      <c r="A421" s="59">
        <f>'Raw Potentiostat'!H473/60</f>
        <v>6.8176564944381663</v>
      </c>
      <c r="B421" s="59">
        <f>'Raw Potentiostat'!K473</f>
        <v>-9.8221111000000008</v>
      </c>
      <c r="C421" s="61">
        <f t="shared" si="24"/>
        <v>-9.8221111000000008</v>
      </c>
      <c r="D421" s="61">
        <f t="shared" si="27"/>
        <v>-1.6347760255479453</v>
      </c>
      <c r="E421" s="61">
        <f t="shared" si="25"/>
        <v>-3.6328356123287671E-2</v>
      </c>
      <c r="F421" s="61">
        <f t="shared" si="26"/>
        <v>-2.1962135847468349E-16</v>
      </c>
    </row>
    <row r="422" spans="1:6" x14ac:dyDescent="0.3">
      <c r="A422" s="59">
        <f>'Raw Potentiostat'!H474/60</f>
        <v>6.8343231606838</v>
      </c>
      <c r="B422" s="59">
        <f>'Raw Potentiostat'!K474</f>
        <v>-9.8961334000000001</v>
      </c>
      <c r="C422" s="61">
        <f t="shared" si="24"/>
        <v>-9.8961334000000001</v>
      </c>
      <c r="D422" s="61">
        <f t="shared" si="27"/>
        <v>-1.6470961754794522</v>
      </c>
      <c r="E422" s="61">
        <f t="shared" si="25"/>
        <v>-3.6602137232876718E-2</v>
      </c>
      <c r="F422" s="61">
        <f t="shared" si="26"/>
        <v>-2.2127648922182201E-16</v>
      </c>
    </row>
    <row r="423" spans="1:6" x14ac:dyDescent="0.3">
      <c r="A423" s="59">
        <f>'Raw Potentiostat'!H475/60</f>
        <v>6.8509898269294336</v>
      </c>
      <c r="B423" s="59">
        <f>'Raw Potentiostat'!K475</f>
        <v>-8.0772343000000006</v>
      </c>
      <c r="C423" s="61">
        <f t="shared" si="24"/>
        <v>-8.0772343000000006</v>
      </c>
      <c r="D423" s="61">
        <f t="shared" si="27"/>
        <v>-1.3443615992465756</v>
      </c>
      <c r="E423" s="61">
        <f t="shared" si="25"/>
        <v>-2.9874702205479459E-2</v>
      </c>
      <c r="F423" s="61">
        <f t="shared" si="26"/>
        <v>-1.8060609899681439E-16</v>
      </c>
    </row>
    <row r="424" spans="1:6" x14ac:dyDescent="0.3">
      <c r="A424" s="59">
        <f>'Raw Potentiostat'!H476/60</f>
        <v>6.8676564931750663</v>
      </c>
      <c r="B424" s="59">
        <f>'Raw Potentiostat'!K476</f>
        <v>-7.9085840999999997</v>
      </c>
      <c r="C424" s="61">
        <f t="shared" si="24"/>
        <v>-7.9085840999999997</v>
      </c>
      <c r="D424" s="61">
        <f t="shared" si="27"/>
        <v>-1.3162917371917808</v>
      </c>
      <c r="E424" s="61">
        <f t="shared" si="25"/>
        <v>-2.9250927493150686E-2</v>
      </c>
      <c r="F424" s="61">
        <f t="shared" si="26"/>
        <v>-1.7683509848033404E-16</v>
      </c>
    </row>
    <row r="425" spans="1:6" x14ac:dyDescent="0.3">
      <c r="A425" s="59">
        <f>'Raw Potentiostat'!H477/60</f>
        <v>6.884323159420684</v>
      </c>
      <c r="B425" s="59">
        <f>'Raw Potentiostat'!K477</f>
        <v>-8.5019112000000003</v>
      </c>
      <c r="C425" s="61">
        <f t="shared" si="24"/>
        <v>-8.5019112000000003</v>
      </c>
      <c r="D425" s="61">
        <f t="shared" si="27"/>
        <v>-1.4150441243835619</v>
      </c>
      <c r="E425" s="61">
        <f t="shared" si="25"/>
        <v>-3.1445424986301374E-2</v>
      </c>
      <c r="F425" s="61">
        <f t="shared" si="26"/>
        <v>-1.9010182926714468E-16</v>
      </c>
    </row>
    <row r="426" spans="1:6" x14ac:dyDescent="0.3">
      <c r="A426" s="59">
        <f>'Raw Potentiostat'!H478/60</f>
        <v>6.9009898256663167</v>
      </c>
      <c r="B426" s="59">
        <f>'Raw Potentiostat'!K478</f>
        <v>-8.1401920000000008</v>
      </c>
      <c r="C426" s="61">
        <f t="shared" si="24"/>
        <v>-8.1401920000000008</v>
      </c>
      <c r="D426" s="61">
        <f t="shared" si="27"/>
        <v>-1.3548401753424659</v>
      </c>
      <c r="E426" s="61">
        <f t="shared" si="25"/>
        <v>-3.0107559452054799E-2</v>
      </c>
      <c r="F426" s="61">
        <f t="shared" si="26"/>
        <v>-1.8201382646595708E-16</v>
      </c>
    </row>
    <row r="427" spans="1:6" x14ac:dyDescent="0.3">
      <c r="A427" s="59">
        <f>'Raw Potentiostat'!H479/60</f>
        <v>6.9176564919119503</v>
      </c>
      <c r="B427" s="59">
        <f>'Raw Potentiostat'!K479</f>
        <v>-8.2092542999999996</v>
      </c>
      <c r="C427" s="61">
        <f t="shared" si="24"/>
        <v>-8.2092542999999996</v>
      </c>
      <c r="D427" s="61">
        <f t="shared" si="27"/>
        <v>-1.3663347910273973</v>
      </c>
      <c r="E427" s="61">
        <f t="shared" si="25"/>
        <v>-3.0362995356164383E-2</v>
      </c>
      <c r="F427" s="61">
        <f t="shared" si="26"/>
        <v>-1.8355805214116717E-16</v>
      </c>
    </row>
    <row r="428" spans="1:6" x14ac:dyDescent="0.3">
      <c r="A428" s="59">
        <f>'Raw Potentiostat'!H480/60</f>
        <v>6.934323158157583</v>
      </c>
      <c r="B428" s="59">
        <f>'Raw Potentiostat'!K480</f>
        <v>-8.3489056000000001</v>
      </c>
      <c r="C428" s="61">
        <f t="shared" si="24"/>
        <v>-8.3489056000000001</v>
      </c>
      <c r="D428" s="61">
        <f t="shared" si="27"/>
        <v>-1.3895781238356166</v>
      </c>
      <c r="E428" s="61">
        <f t="shared" si="25"/>
        <v>-3.0879513863013703E-2</v>
      </c>
      <c r="F428" s="61">
        <f t="shared" si="26"/>
        <v>-1.8668064034104569E-16</v>
      </c>
    </row>
    <row r="429" spans="1:6" x14ac:dyDescent="0.3">
      <c r="A429" s="59">
        <f>'Raw Potentiostat'!H481/60</f>
        <v>6.9509898244032167</v>
      </c>
      <c r="B429" s="59">
        <f>'Raw Potentiostat'!K481</f>
        <v>-8.7751082999999994</v>
      </c>
      <c r="C429" s="61">
        <f t="shared" si="24"/>
        <v>-8.7751082999999994</v>
      </c>
      <c r="D429" s="61">
        <f t="shared" si="27"/>
        <v>-1.4605146006164382</v>
      </c>
      <c r="E429" s="61">
        <f t="shared" si="25"/>
        <v>-3.2455880013698625E-2</v>
      </c>
      <c r="F429" s="61">
        <f t="shared" si="26"/>
        <v>-1.9621048733693005E-16</v>
      </c>
    </row>
    <row r="430" spans="1:6" x14ac:dyDescent="0.3">
      <c r="A430" s="59">
        <f>'Raw Potentiostat'!H482/60</f>
        <v>6.9676564906488503</v>
      </c>
      <c r="B430" s="59">
        <f>'Raw Potentiostat'!K482</f>
        <v>-8.6228657000000002</v>
      </c>
      <c r="C430" s="61">
        <f t="shared" si="24"/>
        <v>-8.6228657000000002</v>
      </c>
      <c r="D430" s="61">
        <f t="shared" si="27"/>
        <v>-1.4351755925342466</v>
      </c>
      <c r="E430" s="61">
        <f t="shared" si="25"/>
        <v>-3.1892790945205481E-2</v>
      </c>
      <c r="F430" s="61">
        <f t="shared" si="26"/>
        <v>-1.9280635900959749E-16</v>
      </c>
    </row>
    <row r="431" spans="1:6" x14ac:dyDescent="0.3">
      <c r="A431" s="59">
        <f>'Raw Potentiostat'!H483/60</f>
        <v>6.9843231568944839</v>
      </c>
      <c r="B431" s="59">
        <f>'Raw Potentiostat'!K483</f>
        <v>-10.177725000000001</v>
      </c>
      <c r="C431" s="61">
        <f t="shared" si="24"/>
        <v>-10.177725000000001</v>
      </c>
      <c r="D431" s="61">
        <f t="shared" si="27"/>
        <v>-1.6939638184931509</v>
      </c>
      <c r="E431" s="61">
        <f t="shared" si="25"/>
        <v>-3.7643640410958912E-2</v>
      </c>
      <c r="F431" s="61">
        <f t="shared" si="26"/>
        <v>-2.2757284741787825E-16</v>
      </c>
    </row>
    <row r="432" spans="1:6" x14ac:dyDescent="0.3">
      <c r="A432" s="59">
        <f>'Raw Potentiostat'!H484/60</f>
        <v>7.0009898231401166</v>
      </c>
      <c r="B432" s="59">
        <f>'Raw Potentiostat'!K484</f>
        <v>-9.2566384999999993</v>
      </c>
      <c r="C432" s="61">
        <f t="shared" si="24"/>
        <v>-9.2566384999999993</v>
      </c>
      <c r="D432" s="61">
        <f t="shared" si="27"/>
        <v>-1.5406596955479452</v>
      </c>
      <c r="E432" s="61">
        <f t="shared" si="25"/>
        <v>-3.4236882123287675E-2</v>
      </c>
      <c r="F432" s="61">
        <f t="shared" si="26"/>
        <v>-2.0697745134231443E-16</v>
      </c>
    </row>
    <row r="433" spans="1:6" x14ac:dyDescent="0.3">
      <c r="A433" s="59">
        <f>'Raw Potentiostat'!H485/60</f>
        <v>7.0176564893857334</v>
      </c>
      <c r="B433" s="59">
        <f>'Raw Potentiostat'!K485</f>
        <v>-8.8071593999999997</v>
      </c>
      <c r="C433" s="61">
        <f t="shared" si="24"/>
        <v>-8.8071593999999997</v>
      </c>
      <c r="D433" s="61">
        <f t="shared" si="27"/>
        <v>-1.4658491330136987</v>
      </c>
      <c r="E433" s="61">
        <f t="shared" si="25"/>
        <v>-3.2574425178082192E-2</v>
      </c>
      <c r="F433" s="61">
        <f t="shared" si="26"/>
        <v>-1.9692714652057626E-16</v>
      </c>
    </row>
    <row r="434" spans="1:6" x14ac:dyDescent="0.3">
      <c r="A434" s="59">
        <f>'Raw Potentiostat'!H486/60</f>
        <v>7.034323155631367</v>
      </c>
      <c r="B434" s="59">
        <f>'Raw Potentiostat'!K486</f>
        <v>-9.7889137000000002</v>
      </c>
      <c r="C434" s="61">
        <f t="shared" si="24"/>
        <v>-9.7889137000000002</v>
      </c>
      <c r="D434" s="61">
        <f t="shared" si="27"/>
        <v>-1.6292507048630138</v>
      </c>
      <c r="E434" s="61">
        <f t="shared" si="25"/>
        <v>-3.6205571219178084E-2</v>
      </c>
      <c r="F434" s="61">
        <f t="shared" si="26"/>
        <v>-2.1887906814507936E-16</v>
      </c>
    </row>
    <row r="435" spans="1:6" x14ac:dyDescent="0.3">
      <c r="A435" s="59">
        <f>'Raw Potentiostat'!H487/60</f>
        <v>7.0509898218769997</v>
      </c>
      <c r="B435" s="59">
        <f>'Raw Potentiostat'!K487</f>
        <v>-9.0807389999999995</v>
      </c>
      <c r="C435" s="61">
        <f t="shared" si="24"/>
        <v>-9.0807389999999995</v>
      </c>
      <c r="D435" s="61">
        <f t="shared" si="27"/>
        <v>-1.5113832719178082</v>
      </c>
      <c r="E435" s="61">
        <f t="shared" si="25"/>
        <v>-3.3586294931506847E-2</v>
      </c>
      <c r="F435" s="61">
        <f t="shared" si="26"/>
        <v>-2.030443572496384E-16</v>
      </c>
    </row>
    <row r="436" spans="1:6" x14ac:dyDescent="0.3">
      <c r="A436" s="59">
        <f>'Raw Potentiostat'!H488/60</f>
        <v>7.0676564881226334</v>
      </c>
      <c r="B436" s="59">
        <f>'Raw Potentiostat'!K488</f>
        <v>-8.3748521999999994</v>
      </c>
      <c r="C436" s="61">
        <f t="shared" si="24"/>
        <v>-8.3748521999999994</v>
      </c>
      <c r="D436" s="61">
        <f t="shared" si="27"/>
        <v>-1.3938966332876712</v>
      </c>
      <c r="E436" s="61">
        <f t="shared" si="25"/>
        <v>-3.0975480739726027E-2</v>
      </c>
      <c r="F436" s="61">
        <f t="shared" si="26"/>
        <v>-1.8726080355461379E-16</v>
      </c>
    </row>
    <row r="437" spans="1:6" x14ac:dyDescent="0.3">
      <c r="A437" s="59">
        <f>'Raw Potentiostat'!H489/60</f>
        <v>7.0843231543682661</v>
      </c>
      <c r="B437" s="59">
        <f>'Raw Potentiostat'!K489</f>
        <v>-9.9033832999999998</v>
      </c>
      <c r="C437" s="61">
        <f t="shared" si="24"/>
        <v>-9.9033832999999998</v>
      </c>
      <c r="D437" s="61">
        <f t="shared" si="27"/>
        <v>-1.6483028369178083</v>
      </c>
      <c r="E437" s="61">
        <f t="shared" si="25"/>
        <v>-3.6628951931506851E-2</v>
      </c>
      <c r="F437" s="61">
        <f t="shared" si="26"/>
        <v>-2.2143859621395383E-16</v>
      </c>
    </row>
    <row r="438" spans="1:6" x14ac:dyDescent="0.3">
      <c r="A438" s="59">
        <f>'Raw Potentiostat'!H490/60</f>
        <v>7.1009898206139006</v>
      </c>
      <c r="B438" s="59">
        <f>'Raw Potentiostat'!K490</f>
        <v>-9.7435092999999995</v>
      </c>
      <c r="C438" s="61">
        <f t="shared" si="24"/>
        <v>-9.7435092999999995</v>
      </c>
      <c r="D438" s="61">
        <f t="shared" si="27"/>
        <v>-1.6216936711643835</v>
      </c>
      <c r="E438" s="61">
        <f t="shared" si="25"/>
        <v>-3.6037637136986302E-2</v>
      </c>
      <c r="F438" s="61">
        <f t="shared" si="26"/>
        <v>-2.1786383059510619E-16</v>
      </c>
    </row>
    <row r="439" spans="1:6" x14ac:dyDescent="0.3">
      <c r="A439" s="59">
        <f>'Raw Potentiostat'!H491/60</f>
        <v>7.1176564868595333</v>
      </c>
      <c r="B439" s="59">
        <f>'Raw Potentiostat'!K491</f>
        <v>-9.7217607000000008</v>
      </c>
      <c r="C439" s="61">
        <f t="shared" si="24"/>
        <v>-9.7217607000000008</v>
      </c>
      <c r="D439" s="61">
        <f t="shared" si="27"/>
        <v>-1.6180738699315071</v>
      </c>
      <c r="E439" s="61">
        <f t="shared" si="25"/>
        <v>-3.5957197109589049E-2</v>
      </c>
      <c r="F439" s="61">
        <f t="shared" si="26"/>
        <v>-2.1737753421459366E-16</v>
      </c>
    </row>
    <row r="440" spans="1:6" x14ac:dyDescent="0.3">
      <c r="A440" s="59">
        <f>'Raw Potentiostat'!H492/60</f>
        <v>7.134323153105167</v>
      </c>
      <c r="B440" s="59">
        <f>'Raw Potentiostat'!K492</f>
        <v>-9.6469746000000001</v>
      </c>
      <c r="C440" s="61">
        <f t="shared" si="24"/>
        <v>-9.6469746000000001</v>
      </c>
      <c r="D440" s="61">
        <f t="shared" si="27"/>
        <v>-1.6056265943835617</v>
      </c>
      <c r="E440" s="61">
        <f t="shared" si="25"/>
        <v>-3.5680590986301372E-2</v>
      </c>
      <c r="F440" s="61">
        <f t="shared" si="26"/>
        <v>-2.1570532498077387E-16</v>
      </c>
    </row>
    <row r="441" spans="1:6" x14ac:dyDescent="0.3">
      <c r="A441" s="59">
        <f>'Raw Potentiostat'!H493/60</f>
        <v>7.1509898193507837</v>
      </c>
      <c r="B441" s="59">
        <f>'Raw Potentiostat'!K493</f>
        <v>-9.6839856999999991</v>
      </c>
      <c r="C441" s="61">
        <f t="shared" si="24"/>
        <v>-9.6839856999999991</v>
      </c>
      <c r="D441" s="61">
        <f t="shared" si="27"/>
        <v>-1.6117866610273972</v>
      </c>
      <c r="E441" s="61">
        <f t="shared" si="25"/>
        <v>-3.5817481356164381E-2</v>
      </c>
      <c r="F441" s="61">
        <f t="shared" si="26"/>
        <v>-2.1653288923634844E-16</v>
      </c>
    </row>
    <row r="442" spans="1:6" x14ac:dyDescent="0.3">
      <c r="A442" s="59">
        <f>'Raw Potentiostat'!H494/60</f>
        <v>7.1676564855964164</v>
      </c>
      <c r="B442" s="59">
        <f>'Raw Potentiostat'!K494</f>
        <v>-9.5336504000000009</v>
      </c>
      <c r="C442" s="61">
        <f t="shared" si="24"/>
        <v>-9.5336504000000009</v>
      </c>
      <c r="D442" s="61">
        <f t="shared" si="27"/>
        <v>-1.5867651008219181</v>
      </c>
      <c r="E442" s="61">
        <f t="shared" si="25"/>
        <v>-3.5261446684931516E-2</v>
      </c>
      <c r="F442" s="61">
        <f t="shared" si="26"/>
        <v>-2.1317140793395321E-16</v>
      </c>
    </row>
    <row r="443" spans="1:6" x14ac:dyDescent="0.3">
      <c r="A443" s="59">
        <f>'Raw Potentiostat'!H495/60</f>
        <v>7.1843231518420501</v>
      </c>
      <c r="B443" s="59">
        <f>'Raw Potentiostat'!K495</f>
        <v>-9.4386425000000003</v>
      </c>
      <c r="C443" s="61">
        <f t="shared" si="24"/>
        <v>-9.4386425000000003</v>
      </c>
      <c r="D443" s="61">
        <f t="shared" si="27"/>
        <v>-1.5709521421232877</v>
      </c>
      <c r="E443" s="61">
        <f t="shared" si="25"/>
        <v>-3.4910047602739726E-2</v>
      </c>
      <c r="F443" s="61">
        <f t="shared" si="26"/>
        <v>-2.1104704140506847E-16</v>
      </c>
    </row>
    <row r="444" spans="1:6" x14ac:dyDescent="0.3">
      <c r="A444" s="59">
        <f>'Raw Potentiostat'!H496/60</f>
        <v>7.2009898180876828</v>
      </c>
      <c r="B444" s="59">
        <f>'Raw Potentiostat'!K496</f>
        <v>-9.4397868999999996</v>
      </c>
      <c r="C444" s="61">
        <f t="shared" si="24"/>
        <v>-9.4397868999999996</v>
      </c>
      <c r="D444" s="61">
        <f t="shared" si="27"/>
        <v>-1.5711426141780822</v>
      </c>
      <c r="E444" s="61">
        <f t="shared" si="25"/>
        <v>-3.4914280315068491E-2</v>
      </c>
      <c r="F444" s="61">
        <f t="shared" si="26"/>
        <v>-2.1107263006722874E-16</v>
      </c>
    </row>
    <row r="445" spans="1:6" x14ac:dyDescent="0.3">
      <c r="A445" s="59">
        <f>'Raw Potentiostat'!H497/60</f>
        <v>7.2176564843333164</v>
      </c>
      <c r="B445" s="59">
        <f>'Raw Potentiostat'!K497</f>
        <v>-9.2989911999999997</v>
      </c>
      <c r="C445" s="61">
        <f t="shared" si="24"/>
        <v>-9.2989911999999997</v>
      </c>
      <c r="D445" s="61">
        <f t="shared" si="27"/>
        <v>-1.5477088093150686</v>
      </c>
      <c r="E445" s="61">
        <f t="shared" si="25"/>
        <v>-3.4393529095890413E-2</v>
      </c>
      <c r="F445" s="61">
        <f t="shared" si="26"/>
        <v>-2.0792445320519E-16</v>
      </c>
    </row>
    <row r="446" spans="1:6" x14ac:dyDescent="0.3">
      <c r="A446" s="59">
        <f>'Raw Potentiostat'!H498/60</f>
        <v>7.23432315057895</v>
      </c>
      <c r="B446" s="59">
        <f>'Raw Potentiostat'!K498</f>
        <v>-9.2230606000000002</v>
      </c>
      <c r="C446" s="61">
        <f t="shared" si="24"/>
        <v>-9.2230606000000002</v>
      </c>
      <c r="D446" s="61">
        <f t="shared" si="27"/>
        <v>-1.5350710450684932</v>
      </c>
      <c r="E446" s="61">
        <f t="shared" si="25"/>
        <v>-3.4112689890410962E-2</v>
      </c>
      <c r="F446" s="61">
        <f t="shared" si="26"/>
        <v>-2.0622665307322061E-16</v>
      </c>
    </row>
    <row r="447" spans="1:6" x14ac:dyDescent="0.3">
      <c r="A447" s="59">
        <f>'Raw Potentiostat'!H499/60</f>
        <v>7.2509898168245837</v>
      </c>
      <c r="B447" s="59">
        <f>'Raw Potentiostat'!K499</f>
        <v>-9.1192759999999993</v>
      </c>
      <c r="C447" s="61">
        <f t="shared" si="24"/>
        <v>-9.1192759999999993</v>
      </c>
      <c r="D447" s="61">
        <f t="shared" si="27"/>
        <v>-1.5177973068493149</v>
      </c>
      <c r="E447" s="61">
        <f t="shared" si="25"/>
        <v>-3.3728829041095885E-2</v>
      </c>
      <c r="F447" s="61">
        <f t="shared" si="26"/>
        <v>-2.0390604046675642E-16</v>
      </c>
    </row>
    <row r="448" spans="1:6" x14ac:dyDescent="0.3">
      <c r="A448" s="59">
        <f>'Raw Potentiostat'!H500/60</f>
        <v>7.2676564830702164</v>
      </c>
      <c r="B448" s="59">
        <f>'Raw Potentiostat'!K500</f>
        <v>-8.9861115999999992</v>
      </c>
      <c r="C448" s="61">
        <f t="shared" si="24"/>
        <v>-8.9861115999999992</v>
      </c>
      <c r="D448" s="61">
        <f t="shared" si="27"/>
        <v>-1.4956336430136985</v>
      </c>
      <c r="E448" s="61">
        <f t="shared" si="25"/>
        <v>-3.323630317808219E-2</v>
      </c>
      <c r="F448" s="61">
        <f t="shared" si="26"/>
        <v>-2.0092849866024335E-16</v>
      </c>
    </row>
    <row r="449" spans="1:6" x14ac:dyDescent="0.3">
      <c r="A449" s="59">
        <f>'Raw Potentiostat'!H501/60</f>
        <v>7.284323149315834</v>
      </c>
      <c r="B449" s="59">
        <f>'Raw Potentiostat'!K501</f>
        <v>-8.9387980000000002</v>
      </c>
      <c r="C449" s="61">
        <f t="shared" si="24"/>
        <v>-8.9387980000000002</v>
      </c>
      <c r="D449" s="61">
        <f t="shared" si="27"/>
        <v>-1.4877588452054795</v>
      </c>
      <c r="E449" s="61">
        <f t="shared" si="25"/>
        <v>-3.306130767123288E-2</v>
      </c>
      <c r="F449" s="61">
        <f t="shared" si="26"/>
        <v>-1.9987057160153521E-16</v>
      </c>
    </row>
    <row r="450" spans="1:6" x14ac:dyDescent="0.3">
      <c r="A450" s="59">
        <f>'Raw Potentiostat'!H502/60</f>
        <v>7.3009898155614668</v>
      </c>
      <c r="B450" s="59">
        <f>'Raw Potentiostat'!K502</f>
        <v>-8.8582888000000004</v>
      </c>
      <c r="C450" s="61">
        <f t="shared" si="24"/>
        <v>-8.8582888000000004</v>
      </c>
      <c r="D450" s="61">
        <f t="shared" si="27"/>
        <v>-1.4743590263013699</v>
      </c>
      <c r="E450" s="61">
        <f t="shared" si="25"/>
        <v>-3.2763533917808223E-2</v>
      </c>
      <c r="F450" s="61">
        <f t="shared" si="26"/>
        <v>-1.9807039446103128E-16</v>
      </c>
    </row>
    <row r="451" spans="1:6" x14ac:dyDescent="0.3">
      <c r="A451" s="59">
        <f>'Raw Potentiostat'!H503/60</f>
        <v>7.3176564818071004</v>
      </c>
      <c r="B451" s="59">
        <f>'Raw Potentiostat'!K503</f>
        <v>-8.7877007000000003</v>
      </c>
      <c r="C451" s="61">
        <f t="shared" ref="C451:C514" si="28">B451-$J$3</f>
        <v>-8.7877007000000003</v>
      </c>
      <c r="D451" s="61">
        <f t="shared" si="27"/>
        <v>-1.4626104589726028</v>
      </c>
      <c r="E451" s="61">
        <f t="shared" ref="E451:E514" si="29">D451/$J$5</f>
        <v>-3.2502454643835617E-2</v>
      </c>
      <c r="F451" s="61">
        <f t="shared" ref="F451:F514" si="30">D451/$J$6</f>
        <v>-1.9649205206026705E-16</v>
      </c>
    </row>
    <row r="452" spans="1:6" x14ac:dyDescent="0.3">
      <c r="A452" s="59">
        <f>'Raw Potentiostat'!H504/60</f>
        <v>7.3343231480527331</v>
      </c>
      <c r="B452" s="59">
        <f>'Raw Potentiostat'!K504</f>
        <v>-8.7522143999999997</v>
      </c>
      <c r="C452" s="61">
        <f t="shared" si="28"/>
        <v>-8.7522143999999997</v>
      </c>
      <c r="D452" s="61">
        <f t="shared" ref="D452:D515" si="31">B452/$J$4</f>
        <v>-1.4567041775342466</v>
      </c>
      <c r="E452" s="61">
        <f t="shared" si="29"/>
        <v>-3.2371203945205478E-2</v>
      </c>
      <c r="F452" s="61">
        <f t="shared" si="30"/>
        <v>-1.9569858217035306E-16</v>
      </c>
    </row>
    <row r="453" spans="1:6" x14ac:dyDescent="0.3">
      <c r="A453" s="59">
        <f>'Raw Potentiostat'!H505/60</f>
        <v>7.3509898142983667</v>
      </c>
      <c r="B453" s="59">
        <f>'Raw Potentiostat'!K505</f>
        <v>-8.6098928000000008</v>
      </c>
      <c r="C453" s="61">
        <f t="shared" si="28"/>
        <v>-8.6098928000000008</v>
      </c>
      <c r="D453" s="61">
        <f t="shared" si="31"/>
        <v>-1.4330164043835618</v>
      </c>
      <c r="E453" s="61">
        <f t="shared" si="29"/>
        <v>-3.1844808986301376E-2</v>
      </c>
      <c r="F453" s="61">
        <f t="shared" si="30"/>
        <v>-1.9251628634677085E-16</v>
      </c>
    </row>
    <row r="454" spans="1:6" x14ac:dyDescent="0.3">
      <c r="A454" s="59">
        <f>'Raw Potentiostat'!H506/60</f>
        <v>7.3676564805440004</v>
      </c>
      <c r="B454" s="59">
        <f>'Raw Potentiostat'!K506</f>
        <v>-9.5008364000000007</v>
      </c>
      <c r="C454" s="61">
        <f t="shared" si="28"/>
        <v>-9.5008364000000007</v>
      </c>
      <c r="D454" s="61">
        <f t="shared" si="31"/>
        <v>-1.5813035926027399</v>
      </c>
      <c r="E454" s="61">
        <f t="shared" si="29"/>
        <v>-3.5140079835616442E-2</v>
      </c>
      <c r="F454" s="61">
        <f t="shared" si="30"/>
        <v>-2.1243769038752997E-16</v>
      </c>
    </row>
    <row r="455" spans="1:6" x14ac:dyDescent="0.3">
      <c r="A455" s="59">
        <f>'Raw Potentiostat'!H507/60</f>
        <v>7.384323146789634</v>
      </c>
      <c r="B455" s="59">
        <f>'Raw Potentiostat'!K507</f>
        <v>-9.6595659000000005</v>
      </c>
      <c r="C455" s="61">
        <f t="shared" si="28"/>
        <v>-9.6595659000000005</v>
      </c>
      <c r="D455" s="61">
        <f t="shared" si="31"/>
        <v>-1.6077222696575344</v>
      </c>
      <c r="E455" s="61">
        <f t="shared" si="29"/>
        <v>-3.572716154794521E-2</v>
      </c>
      <c r="F455" s="61">
        <f t="shared" si="30"/>
        <v>-2.1598686510822798E-16</v>
      </c>
    </row>
    <row r="456" spans="1:6" x14ac:dyDescent="0.3">
      <c r="A456" s="59">
        <f>'Raw Potentiostat'!H508/60</f>
        <v>7.4009898130352667</v>
      </c>
      <c r="B456" s="59">
        <f>'Raw Potentiostat'!K508</f>
        <v>-9.3604220999999992</v>
      </c>
      <c r="C456" s="61">
        <f t="shared" si="28"/>
        <v>-9.3604220999999992</v>
      </c>
      <c r="D456" s="61">
        <f t="shared" si="31"/>
        <v>-1.5579332673287671</v>
      </c>
      <c r="E456" s="61">
        <f t="shared" si="29"/>
        <v>-3.4620739273972606E-2</v>
      </c>
      <c r="F456" s="61">
        <f t="shared" si="30"/>
        <v>-2.0929804158888506E-16</v>
      </c>
    </row>
    <row r="457" spans="1:6" x14ac:dyDescent="0.3">
      <c r="A457" s="59">
        <f>'Raw Potentiostat'!H509/60</f>
        <v>7.4176564792808835</v>
      </c>
      <c r="B457" s="59">
        <f>'Raw Potentiostat'!K509</f>
        <v>-9.2181005000000003</v>
      </c>
      <c r="C457" s="61">
        <f t="shared" si="28"/>
        <v>-9.2181005000000003</v>
      </c>
      <c r="D457" s="61">
        <f t="shared" si="31"/>
        <v>-1.5342454941780823</v>
      </c>
      <c r="E457" s="61">
        <f t="shared" si="29"/>
        <v>-3.4094344315068498E-2</v>
      </c>
      <c r="F457" s="61">
        <f t="shared" si="30"/>
        <v>-2.0611574576530284E-16</v>
      </c>
    </row>
    <row r="458" spans="1:6" x14ac:dyDescent="0.3">
      <c r="A458" s="59">
        <f>'Raw Potentiostat'!H510/60</f>
        <v>7.4343231455265171</v>
      </c>
      <c r="B458" s="59">
        <f>'Raw Potentiostat'!K510</f>
        <v>-9.2486248</v>
      </c>
      <c r="C458" s="61">
        <f t="shared" si="28"/>
        <v>-9.2486248</v>
      </c>
      <c r="D458" s="61">
        <f t="shared" si="31"/>
        <v>-1.5393259084931508</v>
      </c>
      <c r="E458" s="61">
        <f t="shared" si="29"/>
        <v>-3.4207242410958905E-2</v>
      </c>
      <c r="F458" s="61">
        <f t="shared" si="30"/>
        <v>-2.0679826586350137E-16</v>
      </c>
    </row>
    <row r="459" spans="1:6" x14ac:dyDescent="0.3">
      <c r="A459" s="59">
        <f>'Raw Potentiostat'!H511/60</f>
        <v>7.4509898117721498</v>
      </c>
      <c r="B459" s="59">
        <f>'Raw Potentiostat'!K511</f>
        <v>-9.0914221000000008</v>
      </c>
      <c r="C459" s="61">
        <f t="shared" si="28"/>
        <v>-9.0914221000000008</v>
      </c>
      <c r="D459" s="61">
        <f t="shared" si="31"/>
        <v>-1.5131613495205483</v>
      </c>
      <c r="E459" s="61">
        <f t="shared" si="29"/>
        <v>-3.3625807767123296E-2</v>
      </c>
      <c r="F459" s="61">
        <f t="shared" si="30"/>
        <v>-2.0328323022825104E-16</v>
      </c>
    </row>
    <row r="460" spans="1:6" x14ac:dyDescent="0.3">
      <c r="A460" s="59">
        <f>'Raw Potentiostat'!H512/60</f>
        <v>7.4676564780177834</v>
      </c>
      <c r="B460" s="59">
        <f>'Raw Potentiostat'!K512</f>
        <v>-9.0444908000000002</v>
      </c>
      <c r="C460" s="61">
        <f t="shared" si="28"/>
        <v>-9.0444908000000002</v>
      </c>
      <c r="D460" s="61">
        <f t="shared" si="31"/>
        <v>-1.5053501810958905</v>
      </c>
      <c r="E460" s="61">
        <f t="shared" si="29"/>
        <v>-3.3452226246575345E-2</v>
      </c>
      <c r="F460" s="61">
        <f t="shared" si="30"/>
        <v>-2.0223385135684089E-16</v>
      </c>
    </row>
    <row r="461" spans="1:6" x14ac:dyDescent="0.3">
      <c r="A461" s="59">
        <f>'Raw Potentiostat'!H513/60</f>
        <v>7.4843231442634162</v>
      </c>
      <c r="B461" s="59">
        <f>'Raw Potentiostat'!K513</f>
        <v>-8.9609279999999991</v>
      </c>
      <c r="C461" s="61">
        <f t="shared" si="28"/>
        <v>-8.9609279999999991</v>
      </c>
      <c r="D461" s="61">
        <f t="shared" si="31"/>
        <v>-1.4914421260273971</v>
      </c>
      <c r="E461" s="61">
        <f t="shared" si="29"/>
        <v>-3.3143158356164382E-2</v>
      </c>
      <c r="F461" s="61">
        <f t="shared" si="30"/>
        <v>-2.0036539604544162E-16</v>
      </c>
    </row>
    <row r="462" spans="1:6" x14ac:dyDescent="0.3">
      <c r="A462" s="59">
        <f>'Raw Potentiostat'!H514/60</f>
        <v>7.5009898105090507</v>
      </c>
      <c r="B462" s="59">
        <f>'Raw Potentiostat'!K514</f>
        <v>-8.8712616000000004</v>
      </c>
      <c r="C462" s="61">
        <f t="shared" si="28"/>
        <v>-8.8712616000000004</v>
      </c>
      <c r="D462" s="61">
        <f t="shared" si="31"/>
        <v>-1.4765181978082194</v>
      </c>
      <c r="E462" s="61">
        <f t="shared" si="29"/>
        <v>-3.2811515506849319E-2</v>
      </c>
      <c r="F462" s="61">
        <f t="shared" si="30"/>
        <v>-1.983604648878686E-16</v>
      </c>
    </row>
    <row r="463" spans="1:6" x14ac:dyDescent="0.3">
      <c r="A463" s="59">
        <f>'Raw Potentiostat'!H515/60</f>
        <v>7.5176564767546834</v>
      </c>
      <c r="B463" s="59">
        <f>'Raw Potentiostat'!K515</f>
        <v>-8.7743464000000007</v>
      </c>
      <c r="C463" s="61">
        <f t="shared" si="28"/>
        <v>-8.7743464000000007</v>
      </c>
      <c r="D463" s="61">
        <f t="shared" si="31"/>
        <v>-1.4603877912328769</v>
      </c>
      <c r="E463" s="61">
        <f t="shared" si="29"/>
        <v>-3.2453062027397263E-2</v>
      </c>
      <c r="F463" s="61">
        <f t="shared" si="30"/>
        <v>-1.9619345133404658E-16</v>
      </c>
    </row>
    <row r="464" spans="1:6" x14ac:dyDescent="0.3">
      <c r="A464" s="59">
        <f>'Raw Potentiostat'!H516/60</f>
        <v>7.534323143000317</v>
      </c>
      <c r="B464" s="59">
        <f>'Raw Potentiostat'!K516</f>
        <v>-8.7220726000000006</v>
      </c>
      <c r="C464" s="61">
        <f t="shared" si="28"/>
        <v>-8.7220726000000006</v>
      </c>
      <c r="D464" s="61">
        <f t="shared" si="31"/>
        <v>-1.4516874258904111</v>
      </c>
      <c r="E464" s="61">
        <f t="shared" si="29"/>
        <v>-3.2259720575342467E-2</v>
      </c>
      <c r="F464" s="61">
        <f t="shared" si="30"/>
        <v>-1.9502461473143129E-16</v>
      </c>
    </row>
    <row r="465" spans="1:6" x14ac:dyDescent="0.3">
      <c r="A465" s="59">
        <f>'Raw Potentiostat'!H517/60</f>
        <v>7.5509898092459338</v>
      </c>
      <c r="B465" s="59">
        <f>'Raw Potentiostat'!K517</f>
        <v>-8.5858544999999999</v>
      </c>
      <c r="C465" s="61">
        <f t="shared" si="28"/>
        <v>-8.5858544999999999</v>
      </c>
      <c r="D465" s="61">
        <f t="shared" si="31"/>
        <v>-1.4290155092465755</v>
      </c>
      <c r="E465" s="61">
        <f t="shared" si="29"/>
        <v>-3.1755900205479456E-2</v>
      </c>
      <c r="F465" s="61">
        <f t="shared" si="30"/>
        <v>-1.9197879251803357E-16</v>
      </c>
    </row>
    <row r="466" spans="1:6" x14ac:dyDescent="0.3">
      <c r="A466" s="59">
        <f>'Raw Potentiostat'!H518/60</f>
        <v>7.5676564754915665</v>
      </c>
      <c r="B466" s="59">
        <f>'Raw Potentiostat'!K518</f>
        <v>-8.5347252000000005</v>
      </c>
      <c r="C466" s="61">
        <f t="shared" si="28"/>
        <v>-8.5347252000000005</v>
      </c>
      <c r="D466" s="61">
        <f t="shared" si="31"/>
        <v>-1.4205056326027399</v>
      </c>
      <c r="E466" s="61">
        <f t="shared" si="29"/>
        <v>-3.1566791835616441E-2</v>
      </c>
      <c r="F466" s="61">
        <f t="shared" si="30"/>
        <v>-1.908355468135679E-16</v>
      </c>
    </row>
    <row r="467" spans="1:6" x14ac:dyDescent="0.3">
      <c r="A467" s="59">
        <f>'Raw Potentiostat'!H519/60</f>
        <v>7.5843231417372001</v>
      </c>
      <c r="B467" s="59">
        <f>'Raw Potentiostat'!K519</f>
        <v>-8.4362831000000007</v>
      </c>
      <c r="C467" s="61">
        <f t="shared" si="28"/>
        <v>-8.4362831000000007</v>
      </c>
      <c r="D467" s="61">
        <f t="shared" si="31"/>
        <v>-1.40412109130137</v>
      </c>
      <c r="E467" s="61">
        <f t="shared" si="29"/>
        <v>-3.120269091780822E-2</v>
      </c>
      <c r="F467" s="61">
        <f t="shared" si="30"/>
        <v>-1.8863439193830887E-16</v>
      </c>
    </row>
    <row r="468" spans="1:6" x14ac:dyDescent="0.3">
      <c r="A468" s="59">
        <f>'Raw Potentiostat'!H520/60</f>
        <v>7.6009898079828329</v>
      </c>
      <c r="B468" s="59">
        <f>'Raw Potentiostat'!K520</f>
        <v>-8.3691282000000005</v>
      </c>
      <c r="C468" s="61">
        <f t="shared" si="28"/>
        <v>-8.3691282000000005</v>
      </c>
      <c r="D468" s="61">
        <f t="shared" si="31"/>
        <v>-1.3929439401369865</v>
      </c>
      <c r="E468" s="61">
        <f t="shared" si="29"/>
        <v>-3.0954309780821924E-2</v>
      </c>
      <c r="F468" s="61">
        <f t="shared" si="30"/>
        <v>-1.8713281552402547E-16</v>
      </c>
    </row>
    <row r="469" spans="1:6" x14ac:dyDescent="0.3">
      <c r="A469" s="59">
        <f>'Raw Potentiostat'!H521/60</f>
        <v>7.6176564742284665</v>
      </c>
      <c r="B469" s="59">
        <f>'Raw Potentiostat'!K521</f>
        <v>-8.3305912000000006</v>
      </c>
      <c r="C469" s="61">
        <f t="shared" si="28"/>
        <v>-8.3305912000000006</v>
      </c>
      <c r="D469" s="61">
        <f t="shared" si="31"/>
        <v>-1.3865299052054796</v>
      </c>
      <c r="E469" s="61">
        <f t="shared" si="29"/>
        <v>-3.0811775671232881E-2</v>
      </c>
      <c r="F469" s="61">
        <f t="shared" si="30"/>
        <v>-1.862711323069074E-16</v>
      </c>
    </row>
    <row r="470" spans="1:6" x14ac:dyDescent="0.3">
      <c r="A470" s="59">
        <f>'Raw Potentiostat'!H522/60</f>
        <v>7.6343231404741001</v>
      </c>
      <c r="B470" s="59">
        <f>'Raw Potentiostat'!K522</f>
        <v>-8.2344369999999998</v>
      </c>
      <c r="C470" s="61">
        <f t="shared" si="28"/>
        <v>-8.2344369999999998</v>
      </c>
      <c r="D470" s="61">
        <f t="shared" si="31"/>
        <v>-1.3705261582191781</v>
      </c>
      <c r="E470" s="61">
        <f t="shared" si="29"/>
        <v>-3.0456136849315068E-2</v>
      </c>
      <c r="F470" s="61">
        <f t="shared" si="30"/>
        <v>-1.8412113463206471E-16</v>
      </c>
    </row>
    <row r="471" spans="1:6" x14ac:dyDescent="0.3">
      <c r="A471" s="59">
        <f>'Raw Potentiostat'!H523/60</f>
        <v>7.6509898067197337</v>
      </c>
      <c r="B471" s="59">
        <f>'Raw Potentiostat'!K523</f>
        <v>-8.1791105000000002</v>
      </c>
      <c r="C471" s="61">
        <f t="shared" si="28"/>
        <v>-8.1791105000000002</v>
      </c>
      <c r="D471" s="61">
        <f t="shared" si="31"/>
        <v>-1.3613177065068494</v>
      </c>
      <c r="E471" s="61">
        <f t="shared" si="29"/>
        <v>-3.0251504589041096E-2</v>
      </c>
      <c r="F471" s="61">
        <f t="shared" si="30"/>
        <v>-1.8288403998245831E-16</v>
      </c>
    </row>
    <row r="472" spans="1:6" x14ac:dyDescent="0.3">
      <c r="A472" s="59">
        <f>'Raw Potentiostat'!H524/60</f>
        <v>7.6676564729653665</v>
      </c>
      <c r="B472" s="59">
        <f>'Raw Potentiostat'!K524</f>
        <v>-8.0428934000000005</v>
      </c>
      <c r="C472" s="61">
        <f t="shared" si="28"/>
        <v>-8.0428934000000005</v>
      </c>
      <c r="D472" s="61">
        <f t="shared" si="31"/>
        <v>-1.33864595630137</v>
      </c>
      <c r="E472" s="61">
        <f t="shared" si="29"/>
        <v>-2.974768791780822E-2</v>
      </c>
      <c r="F472" s="61">
        <f t="shared" si="30"/>
        <v>-1.7983824012895413E-16</v>
      </c>
    </row>
    <row r="473" spans="1:6" x14ac:dyDescent="0.3">
      <c r="A473" s="59">
        <f>'Raw Potentiostat'!H525/60</f>
        <v>7.6843231392109841</v>
      </c>
      <c r="B473" s="59">
        <f>'Raw Potentiostat'!K525</f>
        <v>-7.8841653000000003</v>
      </c>
      <c r="C473" s="61">
        <f t="shared" si="28"/>
        <v>-7.8841653000000003</v>
      </c>
      <c r="D473" s="61">
        <f t="shared" si="31"/>
        <v>-1.312227512260274</v>
      </c>
      <c r="E473" s="61">
        <f t="shared" si="29"/>
        <v>-2.9160611383561644E-2</v>
      </c>
      <c r="F473" s="61">
        <f t="shared" si="30"/>
        <v>-1.7628909671210707E-16</v>
      </c>
    </row>
    <row r="474" spans="1:6" x14ac:dyDescent="0.3">
      <c r="A474" s="59">
        <f>'Raw Potentiostat'!H526/60</f>
        <v>7.7009898054566168</v>
      </c>
      <c r="B474" s="59">
        <f>'Raw Potentiostat'!K526</f>
        <v>-7.8070893000000003</v>
      </c>
      <c r="C474" s="61">
        <f t="shared" si="28"/>
        <v>-7.8070893000000003</v>
      </c>
      <c r="D474" s="61">
        <f t="shared" si="31"/>
        <v>-1.2993991095205482</v>
      </c>
      <c r="E474" s="61">
        <f t="shared" si="29"/>
        <v>-2.8875535767123293E-2</v>
      </c>
      <c r="F474" s="61">
        <f t="shared" si="30"/>
        <v>-1.7456568555808394E-16</v>
      </c>
    </row>
    <row r="475" spans="1:6" x14ac:dyDescent="0.3">
      <c r="A475" s="59">
        <f>'Raw Potentiostat'!H527/60</f>
        <v>7.7176564717022504</v>
      </c>
      <c r="B475" s="59">
        <f>'Raw Potentiostat'!K527</f>
        <v>-7.6693454000000001</v>
      </c>
      <c r="C475" s="61">
        <f t="shared" si="28"/>
        <v>-7.6693454000000001</v>
      </c>
      <c r="D475" s="61">
        <f t="shared" si="31"/>
        <v>-1.2764732412328768</v>
      </c>
      <c r="E475" s="61">
        <f t="shared" si="29"/>
        <v>-2.8366072027397261E-2</v>
      </c>
      <c r="F475" s="61">
        <f t="shared" si="30"/>
        <v>-1.7148574661913208E-16</v>
      </c>
    </row>
    <row r="476" spans="1:6" x14ac:dyDescent="0.3">
      <c r="A476" s="59">
        <f>'Raw Potentiostat'!H528/60</f>
        <v>7.7343231379478832</v>
      </c>
      <c r="B476" s="59">
        <f>'Raw Potentiostat'!K528</f>
        <v>-7.5987568000000003</v>
      </c>
      <c r="C476" s="61">
        <f t="shared" si="28"/>
        <v>-7.5987568000000003</v>
      </c>
      <c r="D476" s="61">
        <f t="shared" si="31"/>
        <v>-1.2647245906849316</v>
      </c>
      <c r="E476" s="61">
        <f t="shared" si="29"/>
        <v>-2.8104990904109593E-2</v>
      </c>
      <c r="F476" s="61">
        <f t="shared" si="30"/>
        <v>-1.6990739303842112E-16</v>
      </c>
    </row>
    <row r="477" spans="1:6" x14ac:dyDescent="0.3">
      <c r="A477" s="59">
        <f>'Raw Potentiostat'!H529/60</f>
        <v>7.7509898041935168</v>
      </c>
      <c r="B477" s="59">
        <f>'Raw Potentiostat'!K529</f>
        <v>-7.5018411</v>
      </c>
      <c r="C477" s="61">
        <f t="shared" si="28"/>
        <v>-7.5018411</v>
      </c>
      <c r="D477" s="61">
        <f t="shared" si="31"/>
        <v>-1.2485941008904111</v>
      </c>
      <c r="E477" s="61">
        <f t="shared" si="29"/>
        <v>-2.7746535575342471E-2</v>
      </c>
      <c r="F477" s="61">
        <f t="shared" si="30"/>
        <v>-1.6774036830465235E-16</v>
      </c>
    </row>
    <row r="478" spans="1:6" x14ac:dyDescent="0.3">
      <c r="A478" s="59">
        <f>'Raw Potentiostat'!H530/60</f>
        <v>7.7676564704391495</v>
      </c>
      <c r="B478" s="59">
        <f>'Raw Potentiostat'!K530</f>
        <v>-8.4324674999999996</v>
      </c>
      <c r="C478" s="61">
        <f t="shared" si="28"/>
        <v>-8.4324674999999996</v>
      </c>
      <c r="D478" s="61">
        <f t="shared" si="31"/>
        <v>-1.403486029109589</v>
      </c>
      <c r="E478" s="61">
        <f t="shared" si="29"/>
        <v>-3.1188578424657533E-2</v>
      </c>
      <c r="F478" s="61">
        <f t="shared" si="30"/>
        <v>-1.885490755285407E-16</v>
      </c>
    </row>
    <row r="479" spans="1:6" x14ac:dyDescent="0.3">
      <c r="A479" s="59">
        <f>'Raw Potentiostat'!H531/60</f>
        <v>7.784323136684784</v>
      </c>
      <c r="B479" s="59">
        <f>'Raw Potentiostat'!K531</f>
        <v>-8.2790803999999998</v>
      </c>
      <c r="C479" s="61">
        <f t="shared" si="28"/>
        <v>-8.2790803999999998</v>
      </c>
      <c r="D479" s="61">
        <f t="shared" si="31"/>
        <v>-1.3779565323287672</v>
      </c>
      <c r="E479" s="61">
        <f t="shared" si="29"/>
        <v>-3.0621256273972604E-2</v>
      </c>
      <c r="F479" s="61">
        <f t="shared" si="30"/>
        <v>-1.8511935630305852E-16</v>
      </c>
    </row>
    <row r="480" spans="1:6" x14ac:dyDescent="0.3">
      <c r="A480" s="59">
        <f>'Raw Potentiostat'!H532/60</f>
        <v>7.8009898029304168</v>
      </c>
      <c r="B480" s="59">
        <f>'Raw Potentiostat'!K532</f>
        <v>-8.1020365000000005</v>
      </c>
      <c r="C480" s="61">
        <f t="shared" si="28"/>
        <v>-8.1020365000000005</v>
      </c>
      <c r="D480" s="61">
        <f t="shared" si="31"/>
        <v>-1.3484896366438357</v>
      </c>
      <c r="E480" s="61">
        <f t="shared" si="29"/>
        <v>-2.9966436369863014E-2</v>
      </c>
      <c r="F480" s="61">
        <f t="shared" si="30"/>
        <v>-1.8116067354822222E-16</v>
      </c>
    </row>
    <row r="481" spans="1:6" x14ac:dyDescent="0.3">
      <c r="A481" s="59">
        <f>'Raw Potentiostat'!H533/60</f>
        <v>7.8176564691760326</v>
      </c>
      <c r="B481" s="59">
        <f>'Raw Potentiostat'!K533</f>
        <v>-7.9810805</v>
      </c>
      <c r="C481" s="61">
        <f t="shared" si="28"/>
        <v>-7.9810805</v>
      </c>
      <c r="D481" s="61">
        <f t="shared" si="31"/>
        <v>-1.3283579188356165</v>
      </c>
      <c r="E481" s="61">
        <f t="shared" si="29"/>
        <v>-2.95190648630137E-2</v>
      </c>
      <c r="F481" s="61">
        <f t="shared" si="30"/>
        <v>-1.7845611026592908E-16</v>
      </c>
    </row>
    <row r="482" spans="1:6" x14ac:dyDescent="0.3">
      <c r="A482" s="59">
        <f>'Raw Potentiostat'!H534/60</f>
        <v>7.8343231354216671</v>
      </c>
      <c r="B482" s="59">
        <f>'Raw Potentiostat'!K534</f>
        <v>-7.8708090999999998</v>
      </c>
      <c r="C482" s="61">
        <f t="shared" si="28"/>
        <v>-7.8708090999999998</v>
      </c>
      <c r="D482" s="61">
        <f t="shared" si="31"/>
        <v>-1.3100045282876713</v>
      </c>
      <c r="E482" s="61">
        <f t="shared" si="29"/>
        <v>-2.9111211739726028E-2</v>
      </c>
      <c r="F482" s="61">
        <f t="shared" si="30"/>
        <v>-1.7599045350208887E-16</v>
      </c>
    </row>
    <row r="483" spans="1:6" x14ac:dyDescent="0.3">
      <c r="A483" s="59">
        <f>'Raw Potentiostat'!H535/60</f>
        <v>7.8509898016672999</v>
      </c>
      <c r="B483" s="59">
        <f>'Raw Potentiostat'!K535</f>
        <v>-7.7097907000000001</v>
      </c>
      <c r="C483" s="61">
        <f t="shared" si="28"/>
        <v>-7.7097907000000001</v>
      </c>
      <c r="D483" s="61">
        <f t="shared" si="31"/>
        <v>-1.2832048904794522</v>
      </c>
      <c r="E483" s="61">
        <f t="shared" si="29"/>
        <v>-2.8515664232876714E-2</v>
      </c>
      <c r="F483" s="61">
        <f t="shared" si="30"/>
        <v>-1.7239009922108099E-16</v>
      </c>
    </row>
    <row r="484" spans="1:6" x14ac:dyDescent="0.3">
      <c r="A484" s="59">
        <f>'Raw Potentiostat'!H536/60</f>
        <v>7.8676564679129335</v>
      </c>
      <c r="B484" s="59">
        <f>'Raw Potentiostat'!K536</f>
        <v>-7.8307456999999996</v>
      </c>
      <c r="C484" s="61">
        <f t="shared" si="28"/>
        <v>-7.8307456999999996</v>
      </c>
      <c r="D484" s="61">
        <f t="shared" si="31"/>
        <v>-1.303336441849315</v>
      </c>
      <c r="E484" s="61">
        <f t="shared" si="29"/>
        <v>-2.8963032041095887E-2</v>
      </c>
      <c r="F484" s="61">
        <f t="shared" si="30"/>
        <v>-1.7509464014348056E-16</v>
      </c>
    </row>
    <row r="485" spans="1:6" x14ac:dyDescent="0.3">
      <c r="A485" s="59">
        <f>'Raw Potentiostat'!H537/60</f>
        <v>7.8843231341585662</v>
      </c>
      <c r="B485" s="59">
        <f>'Raw Potentiostat'!K537</f>
        <v>-7.6964363999999996</v>
      </c>
      <c r="C485" s="61">
        <f t="shared" si="28"/>
        <v>-7.6964363999999996</v>
      </c>
      <c r="D485" s="61">
        <f t="shared" si="31"/>
        <v>-1.2809822227397261</v>
      </c>
      <c r="E485" s="61">
        <f t="shared" si="29"/>
        <v>-2.8466271616438357E-2</v>
      </c>
      <c r="F485" s="61">
        <f t="shared" si="30"/>
        <v>-1.7209149849486047E-16</v>
      </c>
    </row>
    <row r="486" spans="1:6" x14ac:dyDescent="0.3">
      <c r="A486" s="59">
        <f>'Raw Potentiostat'!H538/60</f>
        <v>7.9009898004041998</v>
      </c>
      <c r="B486" s="59">
        <f>'Raw Potentiostat'!K538</f>
        <v>-7.6182169999999996</v>
      </c>
      <c r="C486" s="61">
        <f t="shared" si="28"/>
        <v>-7.6182169999999996</v>
      </c>
      <c r="D486" s="61">
        <f t="shared" si="31"/>
        <v>-1.2679635143835617</v>
      </c>
      <c r="E486" s="61">
        <f t="shared" si="29"/>
        <v>-2.8176966986301372E-2</v>
      </c>
      <c r="F486" s="61">
        <f t="shared" si="30"/>
        <v>-1.703425210385706E-16</v>
      </c>
    </row>
    <row r="487" spans="1:6" x14ac:dyDescent="0.3">
      <c r="A487" s="59">
        <f>'Raw Potentiostat'!H539/60</f>
        <v>7.9176564666498335</v>
      </c>
      <c r="B487" s="59">
        <f>'Raw Potentiostat'!K539</f>
        <v>-7.4991697999999998</v>
      </c>
      <c r="C487" s="61">
        <f t="shared" si="28"/>
        <v>-7.4991697999999998</v>
      </c>
      <c r="D487" s="61">
        <f t="shared" si="31"/>
        <v>-1.248149494109589</v>
      </c>
      <c r="E487" s="61">
        <f t="shared" si="29"/>
        <v>-2.7736655424657534E-2</v>
      </c>
      <c r="F487" s="61">
        <f t="shared" si="30"/>
        <v>-1.6768063832105506E-16</v>
      </c>
    </row>
    <row r="488" spans="1:6" x14ac:dyDescent="0.3">
      <c r="A488" s="59">
        <f>'Raw Potentiostat'!H540/60</f>
        <v>7.9343231328954671</v>
      </c>
      <c r="B488" s="59">
        <f>'Raw Potentiostat'!K540</f>
        <v>-7.3988193999999998</v>
      </c>
      <c r="C488" s="61">
        <f t="shared" si="28"/>
        <v>-7.3988193999999998</v>
      </c>
      <c r="D488" s="61">
        <f t="shared" si="31"/>
        <v>-1.2314473384931508</v>
      </c>
      <c r="E488" s="61">
        <f t="shared" si="29"/>
        <v>-2.7365496410958905E-2</v>
      </c>
      <c r="F488" s="61">
        <f t="shared" si="30"/>
        <v>-1.6543681406096524E-16</v>
      </c>
    </row>
    <row r="489" spans="1:6" x14ac:dyDescent="0.3">
      <c r="A489" s="59">
        <f>'Raw Potentiostat'!H541/60</f>
        <v>7.9509897991410829</v>
      </c>
      <c r="B489" s="59">
        <f>'Raw Potentiostat'!K541</f>
        <v>-7.3694391000000001</v>
      </c>
      <c r="C489" s="61">
        <f t="shared" si="28"/>
        <v>-7.3694391000000001</v>
      </c>
      <c r="D489" s="61">
        <f t="shared" si="31"/>
        <v>-1.2265573296575343</v>
      </c>
      <c r="E489" s="61">
        <f t="shared" si="29"/>
        <v>-2.7256829547945206E-2</v>
      </c>
      <c r="F489" s="61">
        <f t="shared" si="30"/>
        <v>-1.6477987368096955E-16</v>
      </c>
    </row>
    <row r="490" spans="1:6" x14ac:dyDescent="0.3">
      <c r="A490" s="59">
        <f>'Raw Potentiostat'!H542/60</f>
        <v>7.9676564653867166</v>
      </c>
      <c r="B490" s="59">
        <f>'Raw Potentiostat'!K542</f>
        <v>-7.2778653999999996</v>
      </c>
      <c r="C490" s="61">
        <f t="shared" si="28"/>
        <v>-7.2778653999999996</v>
      </c>
      <c r="D490" s="61">
        <f t="shared" si="31"/>
        <v>-1.2113159535616438</v>
      </c>
      <c r="E490" s="61">
        <f t="shared" si="29"/>
        <v>-2.691813230136986E-2</v>
      </c>
      <c r="F490" s="61">
        <f t="shared" si="30"/>
        <v>-1.6273229549845913E-16</v>
      </c>
    </row>
    <row r="491" spans="1:6" x14ac:dyDescent="0.3">
      <c r="A491" s="59">
        <f>'Raw Potentiostat'!H543/60</f>
        <v>7.9843231316323502</v>
      </c>
      <c r="B491" s="59">
        <f>'Raw Potentiostat'!K543</f>
        <v>-7.2076577999999998</v>
      </c>
      <c r="C491" s="61">
        <f t="shared" si="28"/>
        <v>-7.2076577999999998</v>
      </c>
      <c r="D491" s="61">
        <f t="shared" si="31"/>
        <v>-1.1996307160273973</v>
      </c>
      <c r="E491" s="61">
        <f t="shared" si="29"/>
        <v>-2.6658460356164385E-2</v>
      </c>
      <c r="F491" s="61">
        <f t="shared" si="30"/>
        <v>-1.6116246103718462E-16</v>
      </c>
    </row>
    <row r="492" spans="1:6" x14ac:dyDescent="0.3">
      <c r="A492" s="59">
        <f>'Raw Potentiostat'!H544/60</f>
        <v>8.0009897978779829</v>
      </c>
      <c r="B492" s="59">
        <f>'Raw Potentiostat'!K544</f>
        <v>-7.0863218000000003</v>
      </c>
      <c r="C492" s="61">
        <f t="shared" si="28"/>
        <v>-7.0863218000000003</v>
      </c>
      <c r="D492" s="61">
        <f t="shared" si="31"/>
        <v>-1.1794357516438356</v>
      </c>
      <c r="E492" s="61">
        <f t="shared" si="29"/>
        <v>-2.6209683369863013E-2</v>
      </c>
      <c r="F492" s="61">
        <f t="shared" si="30"/>
        <v>-1.5844940099534858E-16</v>
      </c>
    </row>
    <row r="493" spans="1:6" x14ac:dyDescent="0.3">
      <c r="A493" s="59">
        <f>'Raw Potentiostat'!H545/60</f>
        <v>8.0176564641236165</v>
      </c>
      <c r="B493" s="59">
        <f>'Raw Potentiostat'!K545</f>
        <v>-7.0554151999999997</v>
      </c>
      <c r="C493" s="61">
        <f t="shared" si="28"/>
        <v>-7.0554151999999997</v>
      </c>
      <c r="D493" s="61">
        <f t="shared" si="31"/>
        <v>-1.1742917079452055</v>
      </c>
      <c r="E493" s="61">
        <f t="shared" si="29"/>
        <v>-2.6095371287671233E-2</v>
      </c>
      <c r="F493" s="61">
        <f t="shared" si="30"/>
        <v>-1.5775833270985204E-16</v>
      </c>
    </row>
    <row r="494" spans="1:6" x14ac:dyDescent="0.3">
      <c r="A494" s="59">
        <f>'Raw Potentiostat'!H546/60</f>
        <v>8.0343231303692502</v>
      </c>
      <c r="B494" s="59">
        <f>'Raw Potentiostat'!K546</f>
        <v>-6.9718536999999996</v>
      </c>
      <c r="C494" s="61">
        <f t="shared" si="28"/>
        <v>-6.9718536999999996</v>
      </c>
      <c r="D494" s="61">
        <f t="shared" si="31"/>
        <v>-1.1603838692465753</v>
      </c>
      <c r="E494" s="61">
        <f t="shared" si="29"/>
        <v>-2.578630820547945E-2</v>
      </c>
      <c r="F494" s="61">
        <f t="shared" si="30"/>
        <v>-1.5588990646631438E-16</v>
      </c>
    </row>
    <row r="495" spans="1:6" x14ac:dyDescent="0.3">
      <c r="A495" s="59">
        <f>'Raw Potentiostat'!H547/60</f>
        <v>8.0509897966148838</v>
      </c>
      <c r="B495" s="59">
        <f>'Raw Potentiostat'!K547</f>
        <v>-6.8760819</v>
      </c>
      <c r="C495" s="61">
        <f t="shared" si="28"/>
        <v>-6.8760819</v>
      </c>
      <c r="D495" s="61">
        <f t="shared" si="31"/>
        <v>-1.1444437682876714</v>
      </c>
      <c r="E495" s="61">
        <f t="shared" si="29"/>
        <v>-2.5432083739726032E-2</v>
      </c>
      <c r="F495" s="61">
        <f t="shared" si="30"/>
        <v>-1.5374845921475912E-16</v>
      </c>
    </row>
    <row r="496" spans="1:6" x14ac:dyDescent="0.3">
      <c r="A496" s="59">
        <f>'Raw Potentiostat'!H548/60</f>
        <v>8.0676564628605174</v>
      </c>
      <c r="B496" s="59">
        <f>'Raw Potentiostat'!K548</f>
        <v>-6.8184661999999996</v>
      </c>
      <c r="C496" s="61">
        <f t="shared" si="28"/>
        <v>-6.8184661999999996</v>
      </c>
      <c r="D496" s="61">
        <f t="shared" si="31"/>
        <v>-1.134854305890411</v>
      </c>
      <c r="E496" s="61">
        <f t="shared" si="29"/>
        <v>-2.5218984575342468E-2</v>
      </c>
      <c r="F496" s="61">
        <f t="shared" si="30"/>
        <v>-1.5246017829687478E-16</v>
      </c>
    </row>
    <row r="497" spans="1:6" x14ac:dyDescent="0.3">
      <c r="A497" s="59">
        <f>'Raw Potentiostat'!H549/60</f>
        <v>8.0843231291061333</v>
      </c>
      <c r="B497" s="59">
        <f>'Raw Potentiostat'!K549</f>
        <v>-6.7120109000000001</v>
      </c>
      <c r="C497" s="61">
        <f t="shared" si="28"/>
        <v>-6.7120109000000001</v>
      </c>
      <c r="D497" s="61">
        <f t="shared" si="31"/>
        <v>-1.1171360607534246</v>
      </c>
      <c r="E497" s="61">
        <f t="shared" si="29"/>
        <v>-2.4825245794520549E-2</v>
      </c>
      <c r="F497" s="61">
        <f t="shared" si="30"/>
        <v>-1.5007984912274947E-16</v>
      </c>
    </row>
    <row r="498" spans="1:6" x14ac:dyDescent="0.3">
      <c r="A498" s="59">
        <f>'Raw Potentiostat'!H550/60</f>
        <v>8.1009897953517669</v>
      </c>
      <c r="B498" s="59">
        <f>'Raw Potentiostat'!K550</f>
        <v>-6.6799597999999998</v>
      </c>
      <c r="C498" s="61">
        <f t="shared" si="28"/>
        <v>-6.6799597999999998</v>
      </c>
      <c r="D498" s="61">
        <f t="shared" si="31"/>
        <v>-1.1118015283561644</v>
      </c>
      <c r="E498" s="61">
        <f t="shared" si="29"/>
        <v>-2.4706700630136986E-2</v>
      </c>
      <c r="F498" s="61">
        <f t="shared" si="30"/>
        <v>-1.4936318993910331E-16</v>
      </c>
    </row>
    <row r="499" spans="1:6" x14ac:dyDescent="0.3">
      <c r="A499" s="59">
        <f>'Raw Potentiostat'!H551/60</f>
        <v>8.1176564615974005</v>
      </c>
      <c r="B499" s="59">
        <f>'Raw Potentiostat'!K551</f>
        <v>-6.5994501000000003</v>
      </c>
      <c r="C499" s="61">
        <f t="shared" si="28"/>
        <v>-6.5994501000000003</v>
      </c>
      <c r="D499" s="61">
        <f t="shared" si="31"/>
        <v>-1.0984016262328768</v>
      </c>
      <c r="E499" s="61">
        <f t="shared" si="29"/>
        <v>-2.4408925027397263E-2</v>
      </c>
      <c r="F499" s="61">
        <f t="shared" si="30"/>
        <v>-1.4756300161865263E-16</v>
      </c>
    </row>
    <row r="500" spans="1:6" x14ac:dyDescent="0.3">
      <c r="A500" s="59">
        <f>'Raw Potentiostat'!H552/60</f>
        <v>8.1343231278430341</v>
      </c>
      <c r="B500" s="59">
        <f>'Raw Potentiostat'!K552</f>
        <v>-6.5494656999999998</v>
      </c>
      <c r="C500" s="61">
        <f t="shared" si="28"/>
        <v>-6.5494656999999998</v>
      </c>
      <c r="D500" s="61">
        <f t="shared" si="31"/>
        <v>-1.0900823048630137</v>
      </c>
      <c r="E500" s="61">
        <f t="shared" si="29"/>
        <v>-2.4224051219178082E-2</v>
      </c>
      <c r="F500" s="61">
        <f t="shared" si="30"/>
        <v>-1.4644535575629396E-16</v>
      </c>
    </row>
    <row r="501" spans="1:6" x14ac:dyDescent="0.3">
      <c r="A501" s="59">
        <f>'Raw Potentiostat'!H553/60</f>
        <v>8.150989794088666</v>
      </c>
      <c r="B501" s="59">
        <f>'Raw Potentiostat'!K553</f>
        <v>-6.4731541000000004</v>
      </c>
      <c r="C501" s="61">
        <f t="shared" si="28"/>
        <v>-6.4731541000000004</v>
      </c>
      <c r="D501" s="61">
        <f t="shared" si="31"/>
        <v>-1.0773811276027399</v>
      </c>
      <c r="E501" s="61">
        <f t="shared" si="29"/>
        <v>-2.3941802835616442E-2</v>
      </c>
      <c r="F501" s="61">
        <f t="shared" si="30"/>
        <v>-1.4473903650488817E-16</v>
      </c>
    </row>
    <row r="502" spans="1:6" x14ac:dyDescent="0.3">
      <c r="A502" s="59">
        <f>'Raw Potentiostat'!H554/60</f>
        <v>8.1676564603342996</v>
      </c>
      <c r="B502" s="59">
        <f>'Raw Potentiostat'!K554</f>
        <v>-6.4895611000000004</v>
      </c>
      <c r="C502" s="61">
        <f t="shared" si="28"/>
        <v>-6.4895611000000004</v>
      </c>
      <c r="D502" s="61">
        <f t="shared" si="31"/>
        <v>-1.080111881712329</v>
      </c>
      <c r="E502" s="61">
        <f t="shared" si="29"/>
        <v>-2.4002486260273976E-2</v>
      </c>
      <c r="F502" s="61">
        <f t="shared" si="30"/>
        <v>-1.4510589527809978E-16</v>
      </c>
    </row>
    <row r="503" spans="1:6" x14ac:dyDescent="0.3">
      <c r="A503" s="59">
        <f>'Raw Potentiostat'!H555/60</f>
        <v>8.1843231265799332</v>
      </c>
      <c r="B503" s="59">
        <f>'Raw Potentiostat'!K555</f>
        <v>-6.5147437999999998</v>
      </c>
      <c r="C503" s="61">
        <f t="shared" si="28"/>
        <v>-6.5147437999999998</v>
      </c>
      <c r="D503" s="61">
        <f t="shared" si="31"/>
        <v>-1.0843032489041096</v>
      </c>
      <c r="E503" s="61">
        <f t="shared" si="29"/>
        <v>-2.4095627753424657E-2</v>
      </c>
      <c r="F503" s="61">
        <f t="shared" si="30"/>
        <v>-1.456689777689973E-16</v>
      </c>
    </row>
    <row r="504" spans="1:6" x14ac:dyDescent="0.3">
      <c r="A504" s="59">
        <f>'Raw Potentiostat'!H556/60</f>
        <v>8.2009897928255668</v>
      </c>
      <c r="B504" s="59">
        <f>'Raw Potentiostat'!K556</f>
        <v>-6.3976049000000001</v>
      </c>
      <c r="C504" s="61">
        <f t="shared" si="28"/>
        <v>-6.3976049000000001</v>
      </c>
      <c r="D504" s="61">
        <f t="shared" si="31"/>
        <v>-1.0648068429452056</v>
      </c>
      <c r="E504" s="61">
        <f t="shared" si="29"/>
        <v>-2.3662374287671234E-2</v>
      </c>
      <c r="F504" s="61">
        <f t="shared" si="30"/>
        <v>-1.4304976443631263E-16</v>
      </c>
    </row>
    <row r="505" spans="1:6" x14ac:dyDescent="0.3">
      <c r="A505" s="59">
        <f>'Raw Potentiostat'!H557/60</f>
        <v>8.2176564590711827</v>
      </c>
      <c r="B505" s="59">
        <f>'Raw Potentiostat'!K557</f>
        <v>-5.2689490000000001</v>
      </c>
      <c r="C505" s="61">
        <f t="shared" si="28"/>
        <v>-5.2689490000000001</v>
      </c>
      <c r="D505" s="61">
        <f t="shared" si="31"/>
        <v>-0.87695521027397261</v>
      </c>
      <c r="E505" s="61">
        <f t="shared" si="29"/>
        <v>-1.9487893561643835E-2</v>
      </c>
      <c r="F505" s="61">
        <f t="shared" si="30"/>
        <v>-1.1781313867584179E-16</v>
      </c>
    </row>
    <row r="506" spans="1:6" x14ac:dyDescent="0.3">
      <c r="A506" s="59">
        <f>'Raw Potentiostat'!H558/60</f>
        <v>8.2343231253168163</v>
      </c>
      <c r="B506" s="59">
        <f>'Raw Potentiostat'!K558</f>
        <v>-4.4480275999999996</v>
      </c>
      <c r="C506" s="61">
        <f t="shared" si="28"/>
        <v>-4.4480275999999996</v>
      </c>
      <c r="D506" s="61">
        <f t="shared" si="31"/>
        <v>-0.74032240191780818</v>
      </c>
      <c r="E506" s="61">
        <f t="shared" si="29"/>
        <v>-1.6451608931506847E-2</v>
      </c>
      <c r="F506" s="61">
        <f t="shared" si="30"/>
        <v>-9.9457423572096016E-17</v>
      </c>
    </row>
    <row r="507" spans="1:6" x14ac:dyDescent="0.3">
      <c r="A507" s="59">
        <f>'Raw Potentiostat'!H559/60</f>
        <v>8.2509897915624499</v>
      </c>
      <c r="B507" s="59">
        <f>'Raw Potentiostat'!K559</f>
        <v>-3.7582042000000002</v>
      </c>
      <c r="C507" s="61">
        <f t="shared" si="28"/>
        <v>-3.7582042000000002</v>
      </c>
      <c r="D507" s="61">
        <f t="shared" si="31"/>
        <v>-0.62550932917808222</v>
      </c>
      <c r="E507" s="61">
        <f t="shared" si="29"/>
        <v>-1.3900207315068493E-2</v>
      </c>
      <c r="F507" s="61">
        <f t="shared" si="30"/>
        <v>-8.4033045790864761E-17</v>
      </c>
    </row>
    <row r="508" spans="1:6" x14ac:dyDescent="0.3">
      <c r="A508" s="59">
        <f>'Raw Potentiostat'!H560/60</f>
        <v>8.2676564578080836</v>
      </c>
      <c r="B508" s="59">
        <f>'Raw Potentiostat'!K560</f>
        <v>-3.1819711000000002</v>
      </c>
      <c r="C508" s="61">
        <f t="shared" si="28"/>
        <v>-3.1819711000000002</v>
      </c>
      <c r="D508" s="61">
        <f t="shared" si="31"/>
        <v>-0.52960203924657534</v>
      </c>
      <c r="E508" s="61">
        <f t="shared" si="29"/>
        <v>-1.1768934205479451E-2</v>
      </c>
      <c r="F508" s="61">
        <f t="shared" si="30"/>
        <v>-7.1148535024123576E-17</v>
      </c>
    </row>
    <row r="509" spans="1:6" x14ac:dyDescent="0.3">
      <c r="A509" s="59">
        <f>'Raw Potentiostat'!H561/60</f>
        <v>8.2843231240537172</v>
      </c>
      <c r="B509" s="59">
        <f>'Raw Potentiostat'!K561</f>
        <v>-2.8871017000000001</v>
      </c>
      <c r="C509" s="61">
        <f t="shared" si="28"/>
        <v>-2.8871017000000001</v>
      </c>
      <c r="D509" s="61">
        <f t="shared" si="31"/>
        <v>-0.48052446102739732</v>
      </c>
      <c r="E509" s="61">
        <f t="shared" si="29"/>
        <v>-1.0678321356164385E-2</v>
      </c>
      <c r="F509" s="61">
        <f t="shared" si="30"/>
        <v>-6.4555286633702209E-17</v>
      </c>
    </row>
    <row r="510" spans="1:6" x14ac:dyDescent="0.3">
      <c r="A510" s="59">
        <f>'Raw Potentiostat'!H562/60</f>
        <v>8.300989790299349</v>
      </c>
      <c r="B510" s="59">
        <f>'Raw Potentiostat'!K562</f>
        <v>-2.7338667000000001</v>
      </c>
      <c r="C510" s="61">
        <f t="shared" si="28"/>
        <v>-2.7338667000000001</v>
      </c>
      <c r="D510" s="61">
        <f t="shared" si="31"/>
        <v>-0.45502027952054797</v>
      </c>
      <c r="E510" s="61">
        <f t="shared" si="29"/>
        <v>-1.0111561767123288E-2</v>
      </c>
      <c r="F510" s="61">
        <f t="shared" si="30"/>
        <v>-6.1128968348026529E-17</v>
      </c>
    </row>
    <row r="511" spans="1:6" x14ac:dyDescent="0.3">
      <c r="A511" s="59">
        <f>'Raw Potentiostat'!H563/60</f>
        <v>8.3176564565449844</v>
      </c>
      <c r="B511" s="59">
        <f>'Raw Potentiostat'!K563</f>
        <v>-2.5960852999999999</v>
      </c>
      <c r="C511" s="61">
        <f t="shared" si="28"/>
        <v>-2.5960852999999999</v>
      </c>
      <c r="D511" s="61">
        <f t="shared" si="31"/>
        <v>-0.43208816979452058</v>
      </c>
      <c r="E511" s="61">
        <f t="shared" si="29"/>
        <v>-9.6019593287671248E-3</v>
      </c>
      <c r="F511" s="61">
        <f t="shared" si="30"/>
        <v>-5.8048190913067173E-17</v>
      </c>
    </row>
    <row r="512" spans="1:6" x14ac:dyDescent="0.3">
      <c r="A512" s="59">
        <f>'Raw Potentiostat'!H564/60</f>
        <v>8.3343231227906163</v>
      </c>
      <c r="B512" s="59">
        <f>'Raw Potentiostat'!K564</f>
        <v>-2.4795183999999999</v>
      </c>
      <c r="C512" s="61">
        <f t="shared" si="28"/>
        <v>-2.4795183999999999</v>
      </c>
      <c r="D512" s="61">
        <f t="shared" si="31"/>
        <v>-0.41268696657534248</v>
      </c>
      <c r="E512" s="61">
        <f t="shared" si="29"/>
        <v>-9.1708214794520553E-3</v>
      </c>
      <c r="F512" s="61">
        <f t="shared" si="30"/>
        <v>-5.5441767439483925E-17</v>
      </c>
    </row>
    <row r="513" spans="1:6" x14ac:dyDescent="0.3">
      <c r="A513" s="59">
        <f>'Raw Potentiostat'!H565/60</f>
        <v>8.3509897890362321</v>
      </c>
      <c r="B513" s="59">
        <f>'Raw Potentiostat'!K565</f>
        <v>-2.3653173000000001</v>
      </c>
      <c r="C513" s="61">
        <f t="shared" si="28"/>
        <v>-2.3653173000000001</v>
      </c>
      <c r="D513" s="61">
        <f t="shared" si="31"/>
        <v>-0.3936795232191781</v>
      </c>
      <c r="E513" s="61">
        <f t="shared" si="29"/>
        <v>-8.7484338493150696E-3</v>
      </c>
      <c r="F513" s="61">
        <f t="shared" si="30"/>
        <v>-5.2888243002023306E-17</v>
      </c>
    </row>
    <row r="514" spans="1:6" x14ac:dyDescent="0.3">
      <c r="A514" s="59">
        <f>'Raw Potentiostat'!H566/60</f>
        <v>8.3676564552818675</v>
      </c>
      <c r="B514" s="59">
        <f>'Raw Potentiostat'!K566</f>
        <v>-2.2733994000000002</v>
      </c>
      <c r="C514" s="61">
        <f t="shared" si="28"/>
        <v>-2.2733994000000002</v>
      </c>
      <c r="D514" s="61">
        <f t="shared" si="31"/>
        <v>-0.37838085904109592</v>
      </c>
      <c r="E514" s="61">
        <f t="shared" si="29"/>
        <v>-8.4084635342465755E-3</v>
      </c>
      <c r="F514" s="61">
        <f t="shared" si="30"/>
        <v>-5.083296854415853E-17</v>
      </c>
    </row>
    <row r="515" spans="1:6" x14ac:dyDescent="0.3">
      <c r="A515" s="59">
        <f>'Raw Potentiostat'!H567/60</f>
        <v>8.3843231215274994</v>
      </c>
      <c r="B515" s="59">
        <f>'Raw Potentiostat'!K567</f>
        <v>-2.1720953000000001</v>
      </c>
      <c r="C515" s="61">
        <f t="shared" ref="C515:C578" si="32">B515-$J$3</f>
        <v>-2.1720953000000001</v>
      </c>
      <c r="D515" s="61">
        <f t="shared" si="31"/>
        <v>-0.36151997116438361</v>
      </c>
      <c r="E515" s="61">
        <f t="shared" ref="E515:E578" si="33">D515/$J$5</f>
        <v>-8.0337771369863031E-3</v>
      </c>
      <c r="F515" s="61">
        <f t="shared" ref="F515:F578" si="34">D515/$J$6</f>
        <v>-4.8567819653605344E-17</v>
      </c>
    </row>
    <row r="516" spans="1:6" x14ac:dyDescent="0.3">
      <c r="A516" s="59">
        <f>'Raw Potentiostat'!H568/60</f>
        <v>8.400989787773133</v>
      </c>
      <c r="B516" s="59">
        <f>'Raw Potentiostat'!K568</f>
        <v>-2.0929593999999998</v>
      </c>
      <c r="C516" s="61">
        <f t="shared" si="32"/>
        <v>-2.0929593999999998</v>
      </c>
      <c r="D516" s="61">
        <f t="shared" ref="D516:D579" si="35">B516/$J$4</f>
        <v>-0.3483487220547945</v>
      </c>
      <c r="E516" s="61">
        <f t="shared" si="33"/>
        <v>-7.741082712328767E-3</v>
      </c>
      <c r="F516" s="61">
        <f t="shared" si="34"/>
        <v>-4.6798349354891577E-17</v>
      </c>
    </row>
    <row r="517" spans="1:6" x14ac:dyDescent="0.3">
      <c r="A517" s="59">
        <f>'Raw Potentiostat'!H569/60</f>
        <v>8.4176564540187666</v>
      </c>
      <c r="B517" s="59">
        <f>'Raw Potentiostat'!K569</f>
        <v>-2.0440434999999999</v>
      </c>
      <c r="C517" s="61">
        <f t="shared" si="32"/>
        <v>-2.0440434999999999</v>
      </c>
      <c r="D517" s="61">
        <f t="shared" si="35"/>
        <v>-0.34020724006849312</v>
      </c>
      <c r="E517" s="61">
        <f t="shared" si="33"/>
        <v>-7.5601608904109583E-3</v>
      </c>
      <c r="F517" s="61">
        <f t="shared" si="34"/>
        <v>-4.5704595038773962E-17</v>
      </c>
    </row>
    <row r="518" spans="1:6" x14ac:dyDescent="0.3">
      <c r="A518" s="59">
        <f>'Raw Potentiostat'!H570/60</f>
        <v>8.4343231202644002</v>
      </c>
      <c r="B518" s="59">
        <f>'Raw Potentiostat'!K570</f>
        <v>-2.0124121000000001</v>
      </c>
      <c r="C518" s="61">
        <f t="shared" si="32"/>
        <v>-2.0124121000000001</v>
      </c>
      <c r="D518" s="61">
        <f t="shared" si="35"/>
        <v>-0.33494256184931509</v>
      </c>
      <c r="E518" s="61">
        <f t="shared" si="33"/>
        <v>-7.4431680410958906E-3</v>
      </c>
      <c r="F518" s="61">
        <f t="shared" si="34"/>
        <v>-4.4997320302444001E-17</v>
      </c>
    </row>
    <row r="519" spans="1:6" x14ac:dyDescent="0.3">
      <c r="A519" s="59">
        <f>'Raw Potentiostat'!H571/60</f>
        <v>8.4509897865100339</v>
      </c>
      <c r="B519" s="59">
        <f>'Raw Potentiostat'!K571</f>
        <v>-1.9925326999999999</v>
      </c>
      <c r="C519" s="61">
        <f t="shared" si="32"/>
        <v>-1.9925326999999999</v>
      </c>
      <c r="D519" s="61">
        <f t="shared" si="35"/>
        <v>-0.33163386719178084</v>
      </c>
      <c r="E519" s="61">
        <f t="shared" si="33"/>
        <v>-7.3696414931506849E-3</v>
      </c>
      <c r="F519" s="61">
        <f t="shared" si="34"/>
        <v>-4.4552819034925085E-17</v>
      </c>
    </row>
    <row r="520" spans="1:6" x14ac:dyDescent="0.3">
      <c r="A520" s="59">
        <f>'Raw Potentiostat'!H572/60</f>
        <v>8.4676564527556675</v>
      </c>
      <c r="B520" s="59">
        <f>'Raw Potentiostat'!K572</f>
        <v>-1.9871528000000001</v>
      </c>
      <c r="C520" s="61">
        <f t="shared" si="32"/>
        <v>-1.9871528000000001</v>
      </c>
      <c r="D520" s="61">
        <f t="shared" si="35"/>
        <v>-0.33073844547945208</v>
      </c>
      <c r="E520" s="61">
        <f t="shared" si="33"/>
        <v>-7.3497432328767133E-3</v>
      </c>
      <c r="F520" s="61">
        <f t="shared" si="34"/>
        <v>-4.4432525043701757E-17</v>
      </c>
    </row>
    <row r="521" spans="1:6" x14ac:dyDescent="0.3">
      <c r="A521" s="59">
        <f>'Raw Potentiostat'!H573/60</f>
        <v>8.4843231190012833</v>
      </c>
      <c r="B521" s="59">
        <f>'Raw Potentiostat'!K573</f>
        <v>-1.9894801</v>
      </c>
      <c r="C521" s="61">
        <f t="shared" si="32"/>
        <v>-1.9894801</v>
      </c>
      <c r="D521" s="61">
        <f t="shared" si="35"/>
        <v>-0.33112579746575344</v>
      </c>
      <c r="E521" s="61">
        <f t="shared" si="33"/>
        <v>-7.3583510547945204E-3</v>
      </c>
      <c r="F521" s="61">
        <f t="shared" si="34"/>
        <v>-4.4484563223923332E-17</v>
      </c>
    </row>
    <row r="522" spans="1:6" x14ac:dyDescent="0.3">
      <c r="A522" s="59">
        <f>'Raw Potentiostat'!H574/60</f>
        <v>8.500989785246917</v>
      </c>
      <c r="B522" s="59">
        <f>'Raw Potentiostat'!K574</f>
        <v>-1.9984852</v>
      </c>
      <c r="C522" s="61">
        <f t="shared" si="32"/>
        <v>-1.9984852</v>
      </c>
      <c r="D522" s="61">
        <f t="shared" si="35"/>
        <v>-0.33262459150684931</v>
      </c>
      <c r="E522" s="61">
        <f t="shared" si="33"/>
        <v>-7.3916575890410957E-3</v>
      </c>
      <c r="F522" s="61">
        <f t="shared" si="34"/>
        <v>-4.4685916301185955E-17</v>
      </c>
    </row>
    <row r="523" spans="1:6" x14ac:dyDescent="0.3">
      <c r="A523" s="59">
        <f>'Raw Potentiostat'!H575/60</f>
        <v>8.5176564514925506</v>
      </c>
      <c r="B523" s="59">
        <f>'Raw Potentiostat'!K575</f>
        <v>-2.0077569</v>
      </c>
      <c r="C523" s="61">
        <f t="shared" si="32"/>
        <v>-2.0077569</v>
      </c>
      <c r="D523" s="61">
        <f t="shared" si="35"/>
        <v>-0.33416775801369863</v>
      </c>
      <c r="E523" s="61">
        <f t="shared" si="33"/>
        <v>-7.425950178082192E-3</v>
      </c>
      <c r="F523" s="61">
        <f t="shared" si="34"/>
        <v>-4.4893230526064731E-17</v>
      </c>
    </row>
    <row r="524" spans="1:6" x14ac:dyDescent="0.3">
      <c r="A524" s="59">
        <f>'Raw Potentiostat'!H576/60</f>
        <v>8.5343231177381824</v>
      </c>
      <c r="B524" s="59">
        <f>'Raw Potentiostat'!K576</f>
        <v>-2.0147013999999999</v>
      </c>
      <c r="C524" s="61">
        <f t="shared" si="32"/>
        <v>-2.0147013999999999</v>
      </c>
      <c r="D524" s="61">
        <f t="shared" si="35"/>
        <v>-0.33532358917808219</v>
      </c>
      <c r="E524" s="61">
        <f t="shared" si="33"/>
        <v>-7.4516353150684929E-3</v>
      </c>
      <c r="F524" s="61">
        <f t="shared" si="34"/>
        <v>-4.5048508806711288E-17</v>
      </c>
    </row>
    <row r="525" spans="1:6" x14ac:dyDescent="0.3">
      <c r="A525" s="59">
        <f>'Raw Potentiostat'!H577/60</f>
        <v>8.5509897839838178</v>
      </c>
      <c r="B525" s="59">
        <f>'Raw Potentiostat'!K577</f>
        <v>-2.0352294</v>
      </c>
      <c r="C525" s="61">
        <f t="shared" si="32"/>
        <v>-2.0352294</v>
      </c>
      <c r="D525" s="61">
        <f t="shared" si="35"/>
        <v>-0.33874023575342466</v>
      </c>
      <c r="E525" s="61">
        <f t="shared" si="33"/>
        <v>-7.5275607945205483E-3</v>
      </c>
      <c r="F525" s="61">
        <f t="shared" si="34"/>
        <v>-4.5507512701176328E-17</v>
      </c>
    </row>
    <row r="526" spans="1:6" x14ac:dyDescent="0.3">
      <c r="A526" s="59">
        <f>'Raw Potentiostat'!H578/60</f>
        <v>8.5676564502294514</v>
      </c>
      <c r="B526" s="59">
        <f>'Raw Potentiostat'!K578</f>
        <v>-2.0625110000000002</v>
      </c>
      <c r="C526" s="61">
        <f t="shared" si="32"/>
        <v>-2.0625110000000002</v>
      </c>
      <c r="D526" s="61">
        <f t="shared" si="35"/>
        <v>-0.34328094041095897</v>
      </c>
      <c r="E526" s="61">
        <f t="shared" si="33"/>
        <v>-7.6284653424657546E-3</v>
      </c>
      <c r="F526" s="61">
        <f t="shared" si="34"/>
        <v>-4.6117526372612299E-17</v>
      </c>
    </row>
    <row r="527" spans="1:6" x14ac:dyDescent="0.3">
      <c r="A527" s="59">
        <f>'Raw Potentiostat'!H579/60</f>
        <v>8.5843231164750833</v>
      </c>
      <c r="B527" s="59">
        <f>'Raw Potentiostat'!K579</f>
        <v>-2.0700278000000001</v>
      </c>
      <c r="C527" s="61">
        <f t="shared" si="32"/>
        <v>-2.0700278000000001</v>
      </c>
      <c r="D527" s="61">
        <f t="shared" si="35"/>
        <v>-0.34453202424657536</v>
      </c>
      <c r="E527" s="61">
        <f t="shared" si="33"/>
        <v>-7.6562672054794525E-3</v>
      </c>
      <c r="F527" s="61">
        <f t="shared" si="34"/>
        <v>-4.6285601220328328E-17</v>
      </c>
    </row>
    <row r="528" spans="1:6" x14ac:dyDescent="0.3">
      <c r="A528" s="59">
        <f>'Raw Potentiostat'!H580/60</f>
        <v>8.6009897827207169</v>
      </c>
      <c r="B528" s="59">
        <f>'Raw Potentiostat'!K580</f>
        <v>-2.0862823000000001</v>
      </c>
      <c r="C528" s="61">
        <f t="shared" si="32"/>
        <v>-2.0862823000000001</v>
      </c>
      <c r="D528" s="61">
        <f t="shared" si="35"/>
        <v>-0.34723739650684937</v>
      </c>
      <c r="E528" s="61">
        <f t="shared" si="33"/>
        <v>-7.7163865890410976E-3</v>
      </c>
      <c r="F528" s="61">
        <f t="shared" si="34"/>
        <v>-4.6649050109776012E-17</v>
      </c>
    </row>
    <row r="529" spans="1:6" x14ac:dyDescent="0.3">
      <c r="A529" s="59">
        <f>'Raw Potentiostat'!H581/60</f>
        <v>8.6176564489663328</v>
      </c>
      <c r="B529" s="59">
        <f>'Raw Potentiostat'!K581</f>
        <v>-2.1078022000000001</v>
      </c>
      <c r="C529" s="61">
        <f t="shared" si="32"/>
        <v>-2.1078022000000001</v>
      </c>
      <c r="D529" s="61">
        <f t="shared" si="35"/>
        <v>-0.35081913328767128</v>
      </c>
      <c r="E529" s="61">
        <f t="shared" si="33"/>
        <v>-7.7959807397260288E-3</v>
      </c>
      <c r="F529" s="61">
        <f t="shared" si="34"/>
        <v>-4.7130232782637383E-17</v>
      </c>
    </row>
    <row r="530" spans="1:6" x14ac:dyDescent="0.3">
      <c r="A530" s="59">
        <f>'Raw Potentiostat'!H582/60</f>
        <v>8.6343231152119664</v>
      </c>
      <c r="B530" s="59">
        <f>'Raw Potentiostat'!K582</f>
        <v>-2.1319550999999999</v>
      </c>
      <c r="C530" s="61">
        <f t="shared" si="32"/>
        <v>-2.1319550999999999</v>
      </c>
      <c r="D530" s="61">
        <f t="shared" si="35"/>
        <v>-0.35483910226027399</v>
      </c>
      <c r="E530" s="61">
        <f t="shared" si="33"/>
        <v>-7.8853133835616439E-3</v>
      </c>
      <c r="F530" s="61">
        <f t="shared" si="34"/>
        <v>-4.7670289055173655E-17</v>
      </c>
    </row>
    <row r="531" spans="1:6" x14ac:dyDescent="0.3">
      <c r="A531" s="59">
        <f>'Raw Potentiostat'!H583/60</f>
        <v>8.6509897814576</v>
      </c>
      <c r="B531" s="59">
        <f>'Raw Potentiostat'!K583</f>
        <v>-2.1564893999999999</v>
      </c>
      <c r="C531" s="61">
        <f t="shared" si="32"/>
        <v>-2.1564893999999999</v>
      </c>
      <c r="D531" s="61">
        <f t="shared" si="35"/>
        <v>-0.35892255082191782</v>
      </c>
      <c r="E531" s="61">
        <f t="shared" si="33"/>
        <v>-7.9760566849315078E-3</v>
      </c>
      <c r="F531" s="61">
        <f t="shared" si="34"/>
        <v>-4.8218873391103784E-17</v>
      </c>
    </row>
    <row r="532" spans="1:6" x14ac:dyDescent="0.3">
      <c r="A532" s="59">
        <f>'Raw Potentiostat'!H584/60</f>
        <v>8.6676564477032318</v>
      </c>
      <c r="B532" s="59">
        <f>'Raw Potentiostat'!K584</f>
        <v>-2.1939204000000001</v>
      </c>
      <c r="C532" s="61">
        <f t="shared" si="32"/>
        <v>-2.1939204000000001</v>
      </c>
      <c r="D532" s="61">
        <f t="shared" si="35"/>
        <v>-0.36515250493150686</v>
      </c>
      <c r="E532" s="61">
        <f t="shared" si="33"/>
        <v>-8.1145001095890412E-3</v>
      </c>
      <c r="F532" s="61">
        <f t="shared" si="34"/>
        <v>-4.9055826565973276E-17</v>
      </c>
    </row>
    <row r="533" spans="1:6" x14ac:dyDescent="0.3">
      <c r="A533" s="59">
        <f>'Raw Potentiostat'!H585/60</f>
        <v>8.6843231139488672</v>
      </c>
      <c r="B533" s="59">
        <f>'Raw Potentiostat'!K585</f>
        <v>-2.2422260999999999</v>
      </c>
      <c r="C533" s="61">
        <f t="shared" si="32"/>
        <v>-2.2422260999999999</v>
      </c>
      <c r="D533" s="61">
        <f t="shared" si="35"/>
        <v>-0.37319242623287668</v>
      </c>
      <c r="E533" s="61">
        <f t="shared" si="33"/>
        <v>-8.2931650273972597E-3</v>
      </c>
      <c r="F533" s="61">
        <f t="shared" si="34"/>
        <v>-5.0135936875056469E-17</v>
      </c>
    </row>
    <row r="534" spans="1:6" x14ac:dyDescent="0.3">
      <c r="A534" s="59">
        <f>'Raw Potentiostat'!H586/60</f>
        <v>8.7009897801945009</v>
      </c>
      <c r="B534" s="59">
        <f>'Raw Potentiostat'!K586</f>
        <v>-2.2893107000000001</v>
      </c>
      <c r="C534" s="61">
        <f t="shared" si="32"/>
        <v>-2.2893107000000001</v>
      </c>
      <c r="D534" s="61">
        <f t="shared" si="35"/>
        <v>-0.38102910965753428</v>
      </c>
      <c r="E534" s="61">
        <f t="shared" si="33"/>
        <v>-8.4673135479452055E-3</v>
      </c>
      <c r="F534" s="61">
        <f t="shared" si="34"/>
        <v>-5.1188743518145359E-17</v>
      </c>
    </row>
    <row r="535" spans="1:6" x14ac:dyDescent="0.3">
      <c r="A535" s="59">
        <f>'Raw Potentiostat'!H587/60</f>
        <v>8.7176564464401345</v>
      </c>
      <c r="B535" s="59">
        <f>'Raw Potentiostat'!K587</f>
        <v>-2.3383031000000001</v>
      </c>
      <c r="C535" s="61">
        <f t="shared" si="32"/>
        <v>-2.3383031000000001</v>
      </c>
      <c r="D535" s="61">
        <f t="shared" si="35"/>
        <v>-0.38918332417808221</v>
      </c>
      <c r="E535" s="61">
        <f t="shared" si="33"/>
        <v>-8.648518315068493E-3</v>
      </c>
      <c r="F535" s="61">
        <f t="shared" si="34"/>
        <v>-5.2284208366118327E-17</v>
      </c>
    </row>
    <row r="536" spans="1:6" x14ac:dyDescent="0.3">
      <c r="A536" s="59">
        <f>'Raw Potentiostat'!H588/60</f>
        <v>8.7343231126857663</v>
      </c>
      <c r="B536" s="59">
        <f>'Raw Potentiostat'!K588</f>
        <v>-2.3928280000000002</v>
      </c>
      <c r="C536" s="61">
        <f t="shared" si="32"/>
        <v>-2.3928280000000002</v>
      </c>
      <c r="D536" s="61">
        <f t="shared" si="35"/>
        <v>-0.39825835890410966</v>
      </c>
      <c r="E536" s="61">
        <f t="shared" si="33"/>
        <v>-8.8501857534246595E-3</v>
      </c>
      <c r="F536" s="61">
        <f t="shared" si="34"/>
        <v>-5.3503379325067905E-17</v>
      </c>
    </row>
    <row r="537" spans="1:6" x14ac:dyDescent="0.3">
      <c r="A537" s="59">
        <f>'Raw Potentiostat'!H589/60</f>
        <v>8.7509897789313822</v>
      </c>
      <c r="B537" s="59">
        <f>'Raw Potentiostat'!K589</f>
        <v>-2.4583039000000002</v>
      </c>
      <c r="C537" s="61">
        <f t="shared" si="32"/>
        <v>-2.4583039000000002</v>
      </c>
      <c r="D537" s="61">
        <f t="shared" si="35"/>
        <v>-0.4091560600684932</v>
      </c>
      <c r="E537" s="61">
        <f t="shared" si="33"/>
        <v>-9.0923568904109596E-3</v>
      </c>
      <c r="F537" s="61">
        <f t="shared" si="34"/>
        <v>-5.4967413478107829E-17</v>
      </c>
    </row>
    <row r="538" spans="1:6" x14ac:dyDescent="0.3">
      <c r="A538" s="59">
        <f>'Raw Potentiostat'!H590/60</f>
        <v>8.7676564451770158</v>
      </c>
      <c r="B538" s="59">
        <f>'Raw Potentiostat'!K590</f>
        <v>-2.5209179000000002</v>
      </c>
      <c r="C538" s="61">
        <f t="shared" si="32"/>
        <v>-2.5209179000000002</v>
      </c>
      <c r="D538" s="61">
        <f t="shared" si="35"/>
        <v>-0.41957743130136993</v>
      </c>
      <c r="E538" s="61">
        <f t="shared" si="33"/>
        <v>-9.32394291780822E-3</v>
      </c>
      <c r="F538" s="61">
        <f t="shared" si="34"/>
        <v>-5.6367455851842925E-17</v>
      </c>
    </row>
    <row r="539" spans="1:6" x14ac:dyDescent="0.3">
      <c r="A539" s="59">
        <f>'Raw Potentiostat'!H591/60</f>
        <v>8.7843231114226494</v>
      </c>
      <c r="B539" s="59">
        <f>'Raw Potentiostat'!K591</f>
        <v>-2.5885303</v>
      </c>
      <c r="C539" s="61">
        <f t="shared" si="32"/>
        <v>-2.5885303</v>
      </c>
      <c r="D539" s="61">
        <f t="shared" si="35"/>
        <v>-0.43083072801369865</v>
      </c>
      <c r="E539" s="61">
        <f t="shared" si="33"/>
        <v>-9.5740161780821925E-3</v>
      </c>
      <c r="F539" s="61">
        <f t="shared" si="34"/>
        <v>-5.7879261917418136E-17</v>
      </c>
    </row>
    <row r="540" spans="1:6" x14ac:dyDescent="0.3">
      <c r="A540" s="59">
        <f>'Raw Potentiostat'!H592/60</f>
        <v>8.8009897776682831</v>
      </c>
      <c r="B540" s="59">
        <f>'Raw Potentiostat'!K592</f>
        <v>-2.6597678999999999</v>
      </c>
      <c r="C540" s="61">
        <f t="shared" si="32"/>
        <v>-2.6597678999999999</v>
      </c>
      <c r="D540" s="61">
        <f t="shared" si="35"/>
        <v>-0.44268739705479454</v>
      </c>
      <c r="E540" s="61">
        <f t="shared" si="33"/>
        <v>-9.8374977123287678E-3</v>
      </c>
      <c r="F540" s="61">
        <f t="shared" si="34"/>
        <v>-5.947212706903266E-17</v>
      </c>
    </row>
    <row r="541" spans="1:6" x14ac:dyDescent="0.3">
      <c r="A541" s="59">
        <f>'Raw Potentiostat'!H593/60</f>
        <v>8.8176564439139167</v>
      </c>
      <c r="B541" s="59">
        <f>'Raw Potentiostat'!K593</f>
        <v>-2.7345917000000002</v>
      </c>
      <c r="C541" s="61">
        <f t="shared" si="32"/>
        <v>-2.7345917000000002</v>
      </c>
      <c r="D541" s="61">
        <f t="shared" si="35"/>
        <v>-0.4551409473287672</v>
      </c>
      <c r="E541" s="61">
        <f t="shared" si="33"/>
        <v>-1.0114243273972605E-2</v>
      </c>
      <c r="F541" s="61">
        <f t="shared" si="34"/>
        <v>-6.1145179270838644E-17</v>
      </c>
    </row>
    <row r="542" spans="1:6" x14ac:dyDescent="0.3">
      <c r="A542" s="59">
        <f>'Raw Potentiostat'!H594/60</f>
        <v>8.8343231101595503</v>
      </c>
      <c r="B542" s="59">
        <f>'Raw Potentiostat'!K594</f>
        <v>-2.8057908999999999</v>
      </c>
      <c r="C542" s="61">
        <f t="shared" si="32"/>
        <v>-2.8057908999999999</v>
      </c>
      <c r="D542" s="61">
        <f t="shared" si="35"/>
        <v>-0.46699122513698632</v>
      </c>
      <c r="E542" s="61">
        <f t="shared" si="33"/>
        <v>-1.0377582780821919E-2</v>
      </c>
      <c r="F542" s="61">
        <f t="shared" si="34"/>
        <v>-6.2737185802541453E-17</v>
      </c>
    </row>
    <row r="543" spans="1:6" x14ac:dyDescent="0.3">
      <c r="A543" s="59">
        <f>'Raw Potentiostat'!H595/60</f>
        <v>8.8509897764051839</v>
      </c>
      <c r="B543" s="59">
        <f>'Raw Potentiostat'!K595</f>
        <v>-2.8855753000000002</v>
      </c>
      <c r="C543" s="61">
        <f t="shared" si="32"/>
        <v>-2.8855753000000002</v>
      </c>
      <c r="D543" s="61">
        <f t="shared" si="35"/>
        <v>-0.480270409520548</v>
      </c>
      <c r="E543" s="61">
        <f t="shared" si="33"/>
        <v>-1.067267576712329E-2</v>
      </c>
      <c r="F543" s="61">
        <f t="shared" si="34"/>
        <v>-6.4521156492211988E-17</v>
      </c>
    </row>
    <row r="544" spans="1:6" x14ac:dyDescent="0.3">
      <c r="A544" s="59">
        <f>'Raw Potentiostat'!H596/60</f>
        <v>8.8676564426508175</v>
      </c>
      <c r="B544" s="59">
        <f>'Raw Potentiostat'!K596</f>
        <v>-2.9645584</v>
      </c>
      <c r="C544" s="61">
        <f t="shared" si="32"/>
        <v>-2.9645584</v>
      </c>
      <c r="D544" s="61">
        <f t="shared" si="35"/>
        <v>-0.49341622684931508</v>
      </c>
      <c r="E544" s="61">
        <f t="shared" si="33"/>
        <v>-1.096480504109589E-2</v>
      </c>
      <c r="F544" s="61">
        <f t="shared" si="34"/>
        <v>-6.6287210199193749E-17</v>
      </c>
    </row>
    <row r="545" spans="1:6" x14ac:dyDescent="0.3">
      <c r="A545" s="59">
        <f>'Raw Potentiostat'!H597/60</f>
        <v>8.8843231088964334</v>
      </c>
      <c r="B545" s="59">
        <f>'Raw Potentiostat'!K597</f>
        <v>-3.0897863000000001</v>
      </c>
      <c r="C545" s="61">
        <f t="shared" si="32"/>
        <v>-3.0897863000000001</v>
      </c>
      <c r="D545" s="61">
        <f t="shared" si="35"/>
        <v>-0.51425895267123289</v>
      </c>
      <c r="E545" s="61">
        <f t="shared" si="33"/>
        <v>-1.1427976726027397E-2</v>
      </c>
      <c r="F545" s="61">
        <f t="shared" si="34"/>
        <v>-6.9087292710674585E-17</v>
      </c>
    </row>
    <row r="546" spans="1:6" x14ac:dyDescent="0.3">
      <c r="A546" s="59">
        <f>'Raw Potentiostat'!H598/60</f>
        <v>8.900989775142067</v>
      </c>
      <c r="B546" s="59">
        <f>'Raw Potentiostat'!K598</f>
        <v>-3.1949825000000001</v>
      </c>
      <c r="C546" s="61">
        <f t="shared" si="32"/>
        <v>-3.1949825000000001</v>
      </c>
      <c r="D546" s="61">
        <f t="shared" si="35"/>
        <v>-0.53176763527397264</v>
      </c>
      <c r="E546" s="61">
        <f t="shared" si="33"/>
        <v>-1.1817058561643836E-2</v>
      </c>
      <c r="F546" s="61">
        <f t="shared" si="34"/>
        <v>-7.1439468542851282E-17</v>
      </c>
    </row>
    <row r="547" spans="1:6" x14ac:dyDescent="0.3">
      <c r="A547" s="59">
        <f>'Raw Potentiostat'!H599/60</f>
        <v>8.9176564413876989</v>
      </c>
      <c r="B547" s="59">
        <f>'Raw Potentiostat'!K599</f>
        <v>-3.2661815000000001</v>
      </c>
      <c r="C547" s="61">
        <f t="shared" si="32"/>
        <v>-3.2661815000000001</v>
      </c>
      <c r="D547" s="61">
        <f t="shared" si="35"/>
        <v>-0.54361787979452059</v>
      </c>
      <c r="E547" s="61">
        <f t="shared" si="33"/>
        <v>-1.2080397328767124E-2</v>
      </c>
      <c r="F547" s="61">
        <f t="shared" si="34"/>
        <v>-7.3031470602575391E-17</v>
      </c>
    </row>
    <row r="548" spans="1:6" x14ac:dyDescent="0.3">
      <c r="A548" s="59">
        <f>'Raw Potentiostat'!H600/60</f>
        <v>8.9343231076333325</v>
      </c>
      <c r="B548" s="59">
        <f>'Raw Potentiostat'!K600</f>
        <v>-3.3317719000000001</v>
      </c>
      <c r="C548" s="61">
        <f t="shared" si="32"/>
        <v>-3.3317719000000001</v>
      </c>
      <c r="D548" s="61">
        <f t="shared" si="35"/>
        <v>-0.55453463815068493</v>
      </c>
      <c r="E548" s="61">
        <f t="shared" si="33"/>
        <v>-1.2322991958904109E-2</v>
      </c>
      <c r="F548" s="61">
        <f t="shared" si="34"/>
        <v>-7.4498064963424951E-17</v>
      </c>
    </row>
    <row r="549" spans="1:6" x14ac:dyDescent="0.3">
      <c r="A549" s="59">
        <f>'Raw Potentiostat'!H601/60</f>
        <v>8.9509897738789679</v>
      </c>
      <c r="B549" s="59">
        <f>'Raw Potentiostat'!K601</f>
        <v>-3.3994989000000002</v>
      </c>
      <c r="C549" s="61">
        <f t="shared" si="32"/>
        <v>-3.3994989000000002</v>
      </c>
      <c r="D549" s="61">
        <f t="shared" si="35"/>
        <v>-0.56580700869863021</v>
      </c>
      <c r="E549" s="61">
        <f t="shared" si="33"/>
        <v>-1.2573489082191783E-2</v>
      </c>
      <c r="F549" s="61">
        <f t="shared" si="34"/>
        <v>-7.6012433472799166E-17</v>
      </c>
    </row>
    <row r="550" spans="1:6" x14ac:dyDescent="0.3">
      <c r="A550" s="59">
        <f>'Raw Potentiostat'!H602/60</f>
        <v>8.9676564401246015</v>
      </c>
      <c r="B550" s="59">
        <f>'Raw Potentiostat'!K602</f>
        <v>-3.4744758999999998</v>
      </c>
      <c r="C550" s="61">
        <f t="shared" si="32"/>
        <v>-3.4744758999999998</v>
      </c>
      <c r="D550" s="61">
        <f t="shared" si="35"/>
        <v>-0.57828605732876714</v>
      </c>
      <c r="E550" s="61">
        <f t="shared" si="33"/>
        <v>-1.2850801273972604E-2</v>
      </c>
      <c r="F550" s="61">
        <f t="shared" si="34"/>
        <v>-7.7688911210294545E-17</v>
      </c>
    </row>
    <row r="551" spans="1:6" x14ac:dyDescent="0.3">
      <c r="A551" s="59">
        <f>'Raw Potentiostat'!H603/60</f>
        <v>8.9843231063702333</v>
      </c>
      <c r="B551" s="59">
        <f>'Raw Potentiostat'!K603</f>
        <v>-3.5712774</v>
      </c>
      <c r="C551" s="61">
        <f t="shared" si="32"/>
        <v>-3.5712774</v>
      </c>
      <c r="D551" s="61">
        <f t="shared" si="35"/>
        <v>-0.59439753986301369</v>
      </c>
      <c r="E551" s="61">
        <f t="shared" si="33"/>
        <v>-1.3208834219178083E-2</v>
      </c>
      <c r="F551" s="61">
        <f t="shared" si="34"/>
        <v>-7.9853382444221754E-17</v>
      </c>
    </row>
    <row r="552" spans="1:6" x14ac:dyDescent="0.3">
      <c r="A552" s="59">
        <f>'Raw Potentiostat'!H604/60</f>
        <v>9.000989772615867</v>
      </c>
      <c r="B552" s="59">
        <f>'Raw Potentiostat'!K604</f>
        <v>-3.7052432999999998</v>
      </c>
      <c r="C552" s="61">
        <f t="shared" si="32"/>
        <v>-3.7052432999999998</v>
      </c>
      <c r="D552" s="61">
        <f t="shared" si="35"/>
        <v>-0.61669460404109588</v>
      </c>
      <c r="E552" s="61">
        <f t="shared" si="33"/>
        <v>-1.3704324534246574E-2</v>
      </c>
      <c r="F552" s="61">
        <f t="shared" si="34"/>
        <v>-8.2848845705402285E-17</v>
      </c>
    </row>
    <row r="553" spans="1:6" x14ac:dyDescent="0.3">
      <c r="A553" s="59">
        <f>'Raw Potentiostat'!H605/60</f>
        <v>9.0176564388614828</v>
      </c>
      <c r="B553" s="59">
        <f>'Raw Potentiostat'!K605</f>
        <v>-3.8387513000000002</v>
      </c>
      <c r="C553" s="61">
        <f t="shared" si="32"/>
        <v>-3.8387513000000002</v>
      </c>
      <c r="D553" s="61">
        <f t="shared" si="35"/>
        <v>-0.63891545609589051</v>
      </c>
      <c r="E553" s="61">
        <f t="shared" si="33"/>
        <v>-1.4198121246575345E-2</v>
      </c>
      <c r="F553" s="61">
        <f t="shared" si="34"/>
        <v>-8.5834070371333654E-17</v>
      </c>
    </row>
    <row r="554" spans="1:6" x14ac:dyDescent="0.3">
      <c r="A554" s="59">
        <f>'Raw Potentiostat'!H606/60</f>
        <v>9.0343231051071164</v>
      </c>
      <c r="B554" s="59">
        <f>'Raw Potentiostat'!K606</f>
        <v>-4.0203743000000003</v>
      </c>
      <c r="C554" s="61">
        <f t="shared" si="32"/>
        <v>-4.0203743000000003</v>
      </c>
      <c r="D554" s="61">
        <f t="shared" si="35"/>
        <v>-0.66914448965753437</v>
      </c>
      <c r="E554" s="61">
        <f t="shared" si="33"/>
        <v>-1.4869877547945208E-2</v>
      </c>
      <c r="F554" s="61">
        <f t="shared" si="34"/>
        <v>-8.9895141314651272E-17</v>
      </c>
    </row>
    <row r="555" spans="1:6" x14ac:dyDescent="0.3">
      <c r="A555" s="59">
        <f>'Raw Potentiostat'!H607/60</f>
        <v>9.0509897713527501</v>
      </c>
      <c r="B555" s="59">
        <f>'Raw Potentiostat'!K607</f>
        <v>-4.1502957</v>
      </c>
      <c r="C555" s="61">
        <f t="shared" si="32"/>
        <v>-4.1502957</v>
      </c>
      <c r="D555" s="61">
        <f t="shared" si="35"/>
        <v>-0.6907683939041096</v>
      </c>
      <c r="E555" s="61">
        <f t="shared" si="33"/>
        <v>-1.5350408753424657E-2</v>
      </c>
      <c r="F555" s="61">
        <f t="shared" si="34"/>
        <v>-9.2800169986433706E-17</v>
      </c>
    </row>
    <row r="556" spans="1:6" x14ac:dyDescent="0.3">
      <c r="A556" s="59">
        <f>'Raw Potentiostat'!H608/60</f>
        <v>9.0676564375983819</v>
      </c>
      <c r="B556" s="59">
        <f>'Raw Potentiostat'!K608</f>
        <v>-4.2789960000000002</v>
      </c>
      <c r="C556" s="61">
        <f t="shared" si="32"/>
        <v>-4.2789960000000002</v>
      </c>
      <c r="D556" s="61">
        <f t="shared" si="35"/>
        <v>-0.71218906027397266</v>
      </c>
      <c r="E556" s="61">
        <f t="shared" si="33"/>
        <v>-1.5826423561643838E-2</v>
      </c>
      <c r="F556" s="61">
        <f t="shared" si="34"/>
        <v>-9.5677894992221862E-17</v>
      </c>
    </row>
    <row r="557" spans="1:6" x14ac:dyDescent="0.3">
      <c r="A557" s="59">
        <f>'Raw Potentiostat'!H609/60</f>
        <v>9.0843231038440173</v>
      </c>
      <c r="B557" s="59">
        <f>'Raw Potentiostat'!K609</f>
        <v>-4.3914799999999996</v>
      </c>
      <c r="C557" s="61">
        <f t="shared" si="32"/>
        <v>-4.3914799999999996</v>
      </c>
      <c r="D557" s="61">
        <f t="shared" si="35"/>
        <v>-0.73091071232876714</v>
      </c>
      <c r="E557" s="61">
        <f t="shared" si="33"/>
        <v>-1.6242460273972602E-2</v>
      </c>
      <c r="F557" s="61">
        <f t="shared" si="34"/>
        <v>-9.8193025256495322E-17</v>
      </c>
    </row>
    <row r="558" spans="1:6" x14ac:dyDescent="0.3">
      <c r="A558" s="59">
        <f>'Raw Potentiostat'!H610/60</f>
        <v>9.1009897700896509</v>
      </c>
      <c r="B558" s="59">
        <f>'Raw Potentiostat'!K610</f>
        <v>-4.4680213999999996</v>
      </c>
      <c r="C558" s="61">
        <f t="shared" si="32"/>
        <v>-4.4680213999999996</v>
      </c>
      <c r="D558" s="61">
        <f t="shared" si="35"/>
        <v>-0.74365013712328765</v>
      </c>
      <c r="E558" s="61">
        <f t="shared" si="33"/>
        <v>-1.6525558602739725E-2</v>
      </c>
      <c r="F558" s="61">
        <f t="shared" si="34"/>
        <v>-9.9904482811435223E-17</v>
      </c>
    </row>
    <row r="559" spans="1:6" x14ac:dyDescent="0.3">
      <c r="A559" s="59">
        <f>'Raw Potentiostat'!H611/60</f>
        <v>9.1176564363352846</v>
      </c>
      <c r="B559" s="59">
        <f>'Raw Potentiostat'!K611</f>
        <v>-4.5468134999999998</v>
      </c>
      <c r="C559" s="61">
        <f t="shared" si="32"/>
        <v>-4.5468134999999998</v>
      </c>
      <c r="D559" s="61">
        <f t="shared" si="35"/>
        <v>-0.75676416472602737</v>
      </c>
      <c r="E559" s="61">
        <f t="shared" si="33"/>
        <v>-1.6816981438356162E-2</v>
      </c>
      <c r="F559" s="61">
        <f t="shared" si="34"/>
        <v>-1.01666265778752E-16</v>
      </c>
    </row>
    <row r="560" spans="1:6" x14ac:dyDescent="0.3">
      <c r="A560" s="59">
        <f>'Raw Potentiostat'!H612/60</f>
        <v>9.1343231025809164</v>
      </c>
      <c r="B560" s="59">
        <f>'Raw Potentiostat'!K612</f>
        <v>-4.6410970999999996</v>
      </c>
      <c r="C560" s="61">
        <f t="shared" si="32"/>
        <v>-4.6410970999999996</v>
      </c>
      <c r="D560" s="61">
        <f t="shared" si="35"/>
        <v>-0.77245657212328767</v>
      </c>
      <c r="E560" s="61">
        <f t="shared" si="33"/>
        <v>-1.7165701602739725E-2</v>
      </c>
      <c r="F560" s="61">
        <f t="shared" si="34"/>
        <v>-1.0377443703675006E-16</v>
      </c>
    </row>
    <row r="561" spans="1:6" x14ac:dyDescent="0.3">
      <c r="A561" s="59">
        <f>'Raw Potentiostat'!H613/60</f>
        <v>9.1509897688265323</v>
      </c>
      <c r="B561" s="59">
        <f>'Raw Potentiostat'!K613</f>
        <v>-4.7415237000000001</v>
      </c>
      <c r="C561" s="61">
        <f t="shared" si="32"/>
        <v>-4.7415237000000001</v>
      </c>
      <c r="D561" s="61">
        <f t="shared" si="35"/>
        <v>-0.78917141034246585</v>
      </c>
      <c r="E561" s="61">
        <f t="shared" si="33"/>
        <v>-1.7537142452054795E-2</v>
      </c>
      <c r="F561" s="61">
        <f t="shared" si="34"/>
        <v>-1.0601996512072723E-16</v>
      </c>
    </row>
    <row r="562" spans="1:6" x14ac:dyDescent="0.3">
      <c r="A562" s="59">
        <f>'Raw Potentiostat'!H614/60</f>
        <v>9.1676564350721659</v>
      </c>
      <c r="B562" s="59">
        <f>'Raw Potentiostat'!K614</f>
        <v>-4.8476739000000002</v>
      </c>
      <c r="C562" s="61">
        <f t="shared" si="32"/>
        <v>-4.8476739000000002</v>
      </c>
      <c r="D562" s="61">
        <f t="shared" si="35"/>
        <v>-0.80683887513698638</v>
      </c>
      <c r="E562" s="61">
        <f t="shared" si="33"/>
        <v>-1.7929752780821921E-2</v>
      </c>
      <c r="F562" s="61">
        <f t="shared" si="34"/>
        <v>-1.0839347229133531E-16</v>
      </c>
    </row>
    <row r="563" spans="1:6" x14ac:dyDescent="0.3">
      <c r="A563" s="59">
        <f>'Raw Potentiostat'!H615/60</f>
        <v>9.1843231013177995</v>
      </c>
      <c r="B563" s="59">
        <f>'Raw Potentiostat'!K615</f>
        <v>-4.9032673999999998</v>
      </c>
      <c r="C563" s="61">
        <f t="shared" si="32"/>
        <v>-4.9032673999999998</v>
      </c>
      <c r="D563" s="61">
        <f t="shared" si="35"/>
        <v>-0.81609176589041099</v>
      </c>
      <c r="E563" s="61">
        <f t="shared" si="33"/>
        <v>-1.8135372575342465E-2</v>
      </c>
      <c r="F563" s="61">
        <f t="shared" si="34"/>
        <v>-1.0963653703251527E-16</v>
      </c>
    </row>
    <row r="564" spans="1:6" x14ac:dyDescent="0.3">
      <c r="A564" s="59">
        <f>'Raw Potentiostat'!H616/60</f>
        <v>9.2009897675634331</v>
      </c>
      <c r="B564" s="59">
        <f>'Raw Potentiostat'!K616</f>
        <v>-4.8768253000000001</v>
      </c>
      <c r="C564" s="61">
        <f t="shared" si="32"/>
        <v>-4.8768253000000001</v>
      </c>
      <c r="D564" s="61">
        <f t="shared" si="35"/>
        <v>-0.81169078623287672</v>
      </c>
      <c r="E564" s="61">
        <f t="shared" si="33"/>
        <v>-1.8037573027397259E-2</v>
      </c>
      <c r="F564" s="61">
        <f t="shared" si="34"/>
        <v>-1.0904529449170105E-16</v>
      </c>
    </row>
    <row r="565" spans="1:6" x14ac:dyDescent="0.3">
      <c r="A565" s="59">
        <f>'Raw Potentiostat'!H617/60</f>
        <v>9.2176564338090667</v>
      </c>
      <c r="B565" s="59">
        <f>'Raw Potentiostat'!K617</f>
        <v>-4.8580141000000001</v>
      </c>
      <c r="C565" s="61">
        <f t="shared" si="32"/>
        <v>-4.8580141000000001</v>
      </c>
      <c r="D565" s="61">
        <f t="shared" si="35"/>
        <v>-0.80855988102739729</v>
      </c>
      <c r="E565" s="61">
        <f t="shared" si="33"/>
        <v>-1.7967997356164386E-2</v>
      </c>
      <c r="F565" s="61">
        <f t="shared" si="34"/>
        <v>-1.0862467806245511E-16</v>
      </c>
    </row>
    <row r="566" spans="1:6" x14ac:dyDescent="0.3">
      <c r="A566" s="59">
        <f>'Raw Potentiostat'!H618/60</f>
        <v>9.2343231000547004</v>
      </c>
      <c r="B566" s="59">
        <f>'Raw Potentiostat'!K618</f>
        <v>-4.8401956999999998</v>
      </c>
      <c r="C566" s="61">
        <f t="shared" si="32"/>
        <v>-4.8401956999999998</v>
      </c>
      <c r="D566" s="61">
        <f t="shared" si="35"/>
        <v>-0.80559421582191781</v>
      </c>
      <c r="E566" s="61">
        <f t="shared" si="33"/>
        <v>-1.7902093684931508E-2</v>
      </c>
      <c r="F566" s="61">
        <f t="shared" si="34"/>
        <v>-1.0822626053550968E-16</v>
      </c>
    </row>
    <row r="567" spans="1:6" x14ac:dyDescent="0.3">
      <c r="A567" s="59">
        <f>'Raw Potentiostat'!H619/60</f>
        <v>9.250989766300334</v>
      </c>
      <c r="B567" s="59">
        <f>'Raw Potentiostat'!K619</f>
        <v>-4.8323349999999996</v>
      </c>
      <c r="C567" s="61">
        <f t="shared" si="32"/>
        <v>-4.8323349999999996</v>
      </c>
      <c r="D567" s="61">
        <f t="shared" si="35"/>
        <v>-0.80428589383561644</v>
      </c>
      <c r="E567" s="61">
        <f t="shared" si="33"/>
        <v>-1.7873019863013699E-2</v>
      </c>
      <c r="F567" s="61">
        <f t="shared" si="34"/>
        <v>-1.0805049612040731E-16</v>
      </c>
    </row>
    <row r="568" spans="1:6" x14ac:dyDescent="0.3">
      <c r="A568" s="59">
        <f>'Raw Potentiostat'!H620/60</f>
        <v>9.2676564325459676</v>
      </c>
      <c r="B568" s="59">
        <f>'Raw Potentiostat'!K620</f>
        <v>-4.8194002999999999</v>
      </c>
      <c r="C568" s="61">
        <f t="shared" si="32"/>
        <v>-4.8194002999999999</v>
      </c>
      <c r="D568" s="61">
        <f t="shared" si="35"/>
        <v>-0.80213306363013703</v>
      </c>
      <c r="E568" s="61">
        <f t="shared" si="33"/>
        <v>-1.7825179191780824E-2</v>
      </c>
      <c r="F568" s="61">
        <f t="shared" si="34"/>
        <v>-1.0776127760551366E-16</v>
      </c>
    </row>
    <row r="569" spans="1:6" x14ac:dyDescent="0.3">
      <c r="A569" s="59">
        <f>'Raw Potentiostat'!H621/60</f>
        <v>9.2843230987915835</v>
      </c>
      <c r="B569" s="59">
        <f>'Raw Potentiostat'!K621</f>
        <v>-4.8058928999999999</v>
      </c>
      <c r="C569" s="61">
        <f t="shared" si="32"/>
        <v>-4.8058928999999999</v>
      </c>
      <c r="D569" s="61">
        <f t="shared" si="35"/>
        <v>-0.79988491417808216</v>
      </c>
      <c r="E569" s="61">
        <f t="shared" si="33"/>
        <v>-1.7775220315068493E-2</v>
      </c>
      <c r="F569" s="61">
        <f t="shared" si="34"/>
        <v>-1.074592535795931E-16</v>
      </c>
    </row>
    <row r="570" spans="1:6" x14ac:dyDescent="0.3">
      <c r="A570" s="59">
        <f>'Raw Potentiostat'!H622/60</f>
        <v>9.3009897650372171</v>
      </c>
      <c r="B570" s="59">
        <f>'Raw Potentiostat'!K622</f>
        <v>-4.7997116999999996</v>
      </c>
      <c r="C570" s="61">
        <f t="shared" si="32"/>
        <v>-4.7997116999999996</v>
      </c>
      <c r="D570" s="61">
        <f t="shared" si="35"/>
        <v>-0.79885612541095885</v>
      </c>
      <c r="E570" s="61">
        <f t="shared" si="33"/>
        <v>-1.7752358342465753E-2</v>
      </c>
      <c r="F570" s="61">
        <f t="shared" si="34"/>
        <v>-1.07321042605681E-16</v>
      </c>
    </row>
    <row r="571" spans="1:6" x14ac:dyDescent="0.3">
      <c r="A571" s="59">
        <f>'Raw Potentiostat'!H623/60</f>
        <v>9.3176564312828489</v>
      </c>
      <c r="B571" s="59">
        <f>'Raw Potentiostat'!K623</f>
        <v>-4.7902107000000003</v>
      </c>
      <c r="C571" s="61">
        <f t="shared" si="32"/>
        <v>-4.7902107000000003</v>
      </c>
      <c r="D571" s="61">
        <f t="shared" si="35"/>
        <v>-0.79727479458904116</v>
      </c>
      <c r="E571" s="61">
        <f t="shared" si="33"/>
        <v>-1.771721765753425E-2</v>
      </c>
      <c r="F571" s="61">
        <f t="shared" si="34"/>
        <v>-1.0710860125721492E-16</v>
      </c>
    </row>
    <row r="572" spans="1:6" x14ac:dyDescent="0.3">
      <c r="A572" s="59">
        <f>'Raw Potentiostat'!H624/60</f>
        <v>9.3343230975284825</v>
      </c>
      <c r="B572" s="59">
        <f>'Raw Potentiostat'!K624</f>
        <v>-4.7748341999999999</v>
      </c>
      <c r="C572" s="61">
        <f t="shared" si="32"/>
        <v>-4.7748341999999999</v>
      </c>
      <c r="D572" s="61">
        <f t="shared" si="35"/>
        <v>-0.79471555520547943</v>
      </c>
      <c r="E572" s="61">
        <f t="shared" si="33"/>
        <v>-1.7660345671232876E-2</v>
      </c>
      <c r="F572" s="61">
        <f t="shared" si="34"/>
        <v>-1.0676478435429003E-16</v>
      </c>
    </row>
    <row r="573" spans="1:6" x14ac:dyDescent="0.3">
      <c r="A573" s="59">
        <f>'Raw Potentiostat'!H625/60</f>
        <v>9.3509897637741179</v>
      </c>
      <c r="B573" s="59">
        <f>'Raw Potentiostat'!K625</f>
        <v>-4.7710562000000003</v>
      </c>
      <c r="C573" s="61">
        <f t="shared" si="32"/>
        <v>-4.7710562000000003</v>
      </c>
      <c r="D573" s="61">
        <f t="shared" si="35"/>
        <v>-0.79408675109589044</v>
      </c>
      <c r="E573" s="61">
        <f t="shared" si="33"/>
        <v>-1.7646372246575344E-2</v>
      </c>
      <c r="F573" s="61">
        <f t="shared" si="34"/>
        <v>-1.0668030867651876E-16</v>
      </c>
    </row>
    <row r="574" spans="1:6" x14ac:dyDescent="0.3">
      <c r="A574" s="59">
        <f>'Raw Potentiostat'!H626/60</f>
        <v>9.3676564300197516</v>
      </c>
      <c r="B574" s="59">
        <f>'Raw Potentiostat'!K626</f>
        <v>-4.7630819999999998</v>
      </c>
      <c r="C574" s="61">
        <f t="shared" si="32"/>
        <v>-4.7630819999999998</v>
      </c>
      <c r="D574" s="61">
        <f t="shared" si="35"/>
        <v>-0.79275953835616442</v>
      </c>
      <c r="E574" s="61">
        <f t="shared" si="33"/>
        <v>-1.7616878630136987E-2</v>
      </c>
      <c r="F574" s="61">
        <f t="shared" si="34"/>
        <v>-1.0650200641350029E-16</v>
      </c>
    </row>
    <row r="575" spans="1:6" x14ac:dyDescent="0.3">
      <c r="A575" s="59">
        <f>'Raw Potentiostat'!H627/60</f>
        <v>9.3843230962653834</v>
      </c>
      <c r="B575" s="59">
        <f>'Raw Potentiostat'!K627</f>
        <v>-4.7533139999999996</v>
      </c>
      <c r="C575" s="61">
        <f t="shared" si="32"/>
        <v>-4.7533139999999996</v>
      </c>
      <c r="D575" s="61">
        <f t="shared" si="35"/>
        <v>-0.79113376849315065</v>
      </c>
      <c r="E575" s="61">
        <f t="shared" si="33"/>
        <v>-1.7580750410958905E-2</v>
      </c>
      <c r="F575" s="61">
        <f t="shared" si="34"/>
        <v>-1.062835949734606E-16</v>
      </c>
    </row>
    <row r="576" spans="1:6" x14ac:dyDescent="0.3">
      <c r="A576" s="59">
        <f>'Raw Potentiostat'!H628/60</f>
        <v>9.400989762511017</v>
      </c>
      <c r="B576" s="59">
        <f>'Raw Potentiostat'!K628</f>
        <v>-4.7355714000000004</v>
      </c>
      <c r="C576" s="61">
        <f t="shared" si="32"/>
        <v>-4.7355714000000004</v>
      </c>
      <c r="D576" s="61">
        <f t="shared" si="35"/>
        <v>-0.78818071931506861</v>
      </c>
      <c r="E576" s="61">
        <f t="shared" si="33"/>
        <v>-1.7515127095890412E-2</v>
      </c>
      <c r="F576" s="61">
        <f t="shared" si="34"/>
        <v>-1.0588687232644506E-16</v>
      </c>
    </row>
    <row r="577" spans="1:6" x14ac:dyDescent="0.3">
      <c r="A577" s="59">
        <f>'Raw Potentiostat'!H629/60</f>
        <v>9.4176564287566329</v>
      </c>
      <c r="B577" s="59">
        <f>'Raw Potentiostat'!K629</f>
        <v>-4.7287416000000002</v>
      </c>
      <c r="C577" s="61">
        <f t="shared" si="32"/>
        <v>-4.7287416000000002</v>
      </c>
      <c r="D577" s="61">
        <f t="shared" si="35"/>
        <v>-0.78704397863013709</v>
      </c>
      <c r="E577" s="61">
        <f t="shared" si="33"/>
        <v>-1.7489866191780824E-2</v>
      </c>
      <c r="F577" s="61">
        <f t="shared" si="34"/>
        <v>-1.0573415872558685E-16</v>
      </c>
    </row>
    <row r="578" spans="1:6" x14ac:dyDescent="0.3">
      <c r="A578" s="59">
        <f>'Raw Potentiostat'!H630/60</f>
        <v>9.4343230950022665</v>
      </c>
      <c r="B578" s="59">
        <f>'Raw Potentiostat'!K630</f>
        <v>-4.7287034999999999</v>
      </c>
      <c r="C578" s="61">
        <f t="shared" si="32"/>
        <v>-4.7287034999999999</v>
      </c>
      <c r="D578" s="61">
        <f t="shared" si="35"/>
        <v>-0.78703763732876719</v>
      </c>
      <c r="E578" s="61">
        <f t="shared" si="33"/>
        <v>-1.7489725273972603E-2</v>
      </c>
      <c r="F578" s="61">
        <f t="shared" si="34"/>
        <v>-1.057333068136432E-16</v>
      </c>
    </row>
    <row r="579" spans="1:6" x14ac:dyDescent="0.3">
      <c r="A579" s="59">
        <f>'Raw Potentiostat'!H631/60</f>
        <v>9.4509897612479001</v>
      </c>
      <c r="B579" s="59">
        <f>'Raw Potentiostat'!K631</f>
        <v>-4.7150435000000002</v>
      </c>
      <c r="C579" s="61">
        <f t="shared" ref="C579:C642" si="36">B579-$J$3</f>
        <v>-4.7150435000000002</v>
      </c>
      <c r="D579" s="61">
        <f t="shared" si="35"/>
        <v>-0.78476408938356168</v>
      </c>
      <c r="E579" s="61">
        <f t="shared" ref="E579:E642" si="37">D579/$J$5</f>
        <v>-1.7439201986301372E-2</v>
      </c>
      <c r="F579" s="61">
        <f t="shared" ref="F579:F642" si="38">D579/$J$6</f>
        <v>-1.0542787066796936E-16</v>
      </c>
    </row>
    <row r="580" spans="1:6" x14ac:dyDescent="0.3">
      <c r="A580" s="59">
        <f>'Raw Potentiostat'!H632/60</f>
        <v>9.467656427493532</v>
      </c>
      <c r="B580" s="59">
        <f>'Raw Potentiostat'!K632</f>
        <v>-4.7112278999999999</v>
      </c>
      <c r="C580" s="61">
        <f t="shared" si="36"/>
        <v>-4.7112278999999999</v>
      </c>
      <c r="D580" s="61">
        <f t="shared" ref="D580:D643" si="39">B580/$J$4</f>
        <v>-0.78412902719178079</v>
      </c>
      <c r="E580" s="61">
        <f t="shared" si="37"/>
        <v>-1.7425089493150685E-2</v>
      </c>
      <c r="F580" s="61">
        <f t="shared" si="38"/>
        <v>-1.0534255425820119E-16</v>
      </c>
    </row>
    <row r="581" spans="1:6" x14ac:dyDescent="0.3">
      <c r="A581" s="59">
        <f>'Raw Potentiostat'!H633/60</f>
        <v>9.4843230937391674</v>
      </c>
      <c r="B581" s="59">
        <f>'Raw Potentiostat'!K633</f>
        <v>-4.7027191999999998</v>
      </c>
      <c r="C581" s="61">
        <f t="shared" si="36"/>
        <v>-4.7027191999999998</v>
      </c>
      <c r="D581" s="61">
        <f t="shared" si="39"/>
        <v>-0.78271285315068495</v>
      </c>
      <c r="E581" s="61">
        <f t="shared" si="37"/>
        <v>-1.7393618958904108E-2</v>
      </c>
      <c r="F581" s="61">
        <f t="shared" si="38"/>
        <v>-1.0515230063208884E-16</v>
      </c>
    </row>
    <row r="582" spans="1:6" x14ac:dyDescent="0.3">
      <c r="A582" s="59">
        <f>'Raw Potentiostat'!H634/60</f>
        <v>9.500989759984801</v>
      </c>
      <c r="B582" s="59">
        <f>'Raw Potentiostat'!K634</f>
        <v>-4.6971483000000003</v>
      </c>
      <c r="C582" s="61">
        <f t="shared" si="36"/>
        <v>-4.6971483000000003</v>
      </c>
      <c r="D582" s="61">
        <f t="shared" si="39"/>
        <v>-0.78178564171232889</v>
      </c>
      <c r="E582" s="61">
        <f t="shared" si="37"/>
        <v>-1.7373014260273975E-2</v>
      </c>
      <c r="F582" s="61">
        <f t="shared" si="38"/>
        <v>-1.0502773590120053E-16</v>
      </c>
    </row>
    <row r="583" spans="1:6" x14ac:dyDescent="0.3">
      <c r="A583" s="59">
        <f>'Raw Potentiostat'!H635/60</f>
        <v>9.5176564262304346</v>
      </c>
      <c r="B583" s="59">
        <f>'Raw Potentiostat'!K635</f>
        <v>-4.6695995000000003</v>
      </c>
      <c r="C583" s="61">
        <f t="shared" si="36"/>
        <v>-4.6695995000000003</v>
      </c>
      <c r="D583" s="61">
        <f t="shared" si="39"/>
        <v>-0.77720046472602744</v>
      </c>
      <c r="E583" s="61">
        <f t="shared" si="37"/>
        <v>-1.7271121438356164E-2</v>
      </c>
      <c r="F583" s="61">
        <f t="shared" si="38"/>
        <v>-1.0441174766621229E-16</v>
      </c>
    </row>
    <row r="584" spans="1:6" x14ac:dyDescent="0.3">
      <c r="A584" s="59">
        <f>'Raw Potentiostat'!H636/60</f>
        <v>9.5343230924760665</v>
      </c>
      <c r="B584" s="59">
        <f>'Raw Potentiostat'!K636</f>
        <v>-4.6598319999999998</v>
      </c>
      <c r="C584" s="61">
        <f t="shared" si="36"/>
        <v>-4.6598319999999998</v>
      </c>
      <c r="D584" s="61">
        <f t="shared" si="39"/>
        <v>-0.77557477808219177</v>
      </c>
      <c r="E584" s="61">
        <f t="shared" si="37"/>
        <v>-1.7234995068493152E-2</v>
      </c>
      <c r="F584" s="61">
        <f t="shared" si="38"/>
        <v>-1.0419334740611936E-16</v>
      </c>
    </row>
    <row r="585" spans="1:6" x14ac:dyDescent="0.3">
      <c r="A585" s="59">
        <f>'Raw Potentiostat'!H637/60</f>
        <v>9.5509897587216823</v>
      </c>
      <c r="B585" s="59">
        <f>'Raw Potentiostat'!K637</f>
        <v>-4.6651734999999999</v>
      </c>
      <c r="C585" s="61">
        <f t="shared" si="36"/>
        <v>-4.6651734999999999</v>
      </c>
      <c r="D585" s="61">
        <f t="shared" si="39"/>
        <v>-0.77646380856164388</v>
      </c>
      <c r="E585" s="61">
        <f t="shared" si="37"/>
        <v>-1.7254751301369865E-2</v>
      </c>
      <c r="F585" s="61">
        <f t="shared" si="38"/>
        <v>-1.04312782777431E-16</v>
      </c>
    </row>
    <row r="586" spans="1:6" x14ac:dyDescent="0.3">
      <c r="A586" s="59">
        <f>'Raw Potentiostat'!H638/60</f>
        <v>9.5676564249673159</v>
      </c>
      <c r="B586" s="59">
        <f>'Raw Potentiostat'!K638</f>
        <v>-4.669867</v>
      </c>
      <c r="C586" s="61">
        <f t="shared" si="36"/>
        <v>-4.669867</v>
      </c>
      <c r="D586" s="61">
        <f t="shared" si="39"/>
        <v>-0.7772449869863014</v>
      </c>
      <c r="E586" s="61">
        <f t="shared" si="37"/>
        <v>-1.7272110821917808E-2</v>
      </c>
      <c r="F586" s="61">
        <f t="shared" si="38"/>
        <v>-1.0441772893773262E-16</v>
      </c>
    </row>
    <row r="587" spans="1:6" x14ac:dyDescent="0.3">
      <c r="A587" s="59">
        <f>'Raw Potentiostat'!H639/60</f>
        <v>9.5843230912129496</v>
      </c>
      <c r="B587" s="59">
        <f>'Raw Potentiostat'!K639</f>
        <v>-4.6674246999999998</v>
      </c>
      <c r="C587" s="61">
        <f t="shared" si="36"/>
        <v>-4.6674246999999998</v>
      </c>
      <c r="D587" s="61">
        <f t="shared" si="39"/>
        <v>-0.77683849458904108</v>
      </c>
      <c r="E587" s="61">
        <f t="shared" si="37"/>
        <v>-1.7263077657534247E-2</v>
      </c>
      <c r="F587" s="61">
        <f t="shared" si="38"/>
        <v>-1.0436311936975463E-16</v>
      </c>
    </row>
    <row r="588" spans="1:6" x14ac:dyDescent="0.3">
      <c r="A588" s="59">
        <f>'Raw Potentiostat'!H640/60</f>
        <v>9.6009897574585832</v>
      </c>
      <c r="B588" s="59">
        <f>'Raw Potentiostat'!K640</f>
        <v>-4.6667379999999996</v>
      </c>
      <c r="C588" s="61">
        <f t="shared" si="36"/>
        <v>-4.6667379999999996</v>
      </c>
      <c r="D588" s="61">
        <f t="shared" si="39"/>
        <v>-0.77672420136986298</v>
      </c>
      <c r="E588" s="61">
        <f t="shared" si="37"/>
        <v>-1.7260537808219178E-2</v>
      </c>
      <c r="F588" s="61">
        <f t="shared" si="38"/>
        <v>-1.0434776483086486E-16</v>
      </c>
    </row>
    <row r="589" spans="1:6" x14ac:dyDescent="0.3">
      <c r="A589" s="59">
        <f>'Raw Potentiostat'!H641/60</f>
        <v>9.617656423704215</v>
      </c>
      <c r="B589" s="59">
        <f>'Raw Potentiostat'!K641</f>
        <v>-4.6664709999999996</v>
      </c>
      <c r="C589" s="61">
        <f t="shared" si="36"/>
        <v>-4.6664709999999996</v>
      </c>
      <c r="D589" s="61">
        <f t="shared" si="39"/>
        <v>-0.77667976232876712</v>
      </c>
      <c r="E589" s="61">
        <f t="shared" si="37"/>
        <v>-1.7259550273972604E-2</v>
      </c>
      <c r="F589" s="61">
        <f t="shared" si="38"/>
        <v>-1.043417947392913E-16</v>
      </c>
    </row>
    <row r="590" spans="1:6" x14ac:dyDescent="0.3">
      <c r="A590" s="59">
        <f>'Raw Potentiostat'!H642/60</f>
        <v>9.6343230899498504</v>
      </c>
      <c r="B590" s="59">
        <f>'Raw Potentiostat'!K642</f>
        <v>-4.6715837000000002</v>
      </c>
      <c r="C590" s="61">
        <f t="shared" si="36"/>
        <v>-4.6715837000000002</v>
      </c>
      <c r="D590" s="61">
        <f t="shared" si="39"/>
        <v>-0.77753071171232879</v>
      </c>
      <c r="E590" s="61">
        <f t="shared" si="37"/>
        <v>-1.7278460260273971E-2</v>
      </c>
      <c r="F590" s="61">
        <f t="shared" si="38"/>
        <v>-1.0445611416696236E-16</v>
      </c>
    </row>
    <row r="591" spans="1:6" x14ac:dyDescent="0.3">
      <c r="A591" s="59">
        <f>'Raw Potentiostat'!H643/60</f>
        <v>9.650989756195484</v>
      </c>
      <c r="B591" s="59">
        <f>'Raw Potentiostat'!K643</f>
        <v>-4.6718887999999996</v>
      </c>
      <c r="C591" s="61">
        <f t="shared" si="36"/>
        <v>-4.6718887999999996</v>
      </c>
      <c r="D591" s="61">
        <f t="shared" si="39"/>
        <v>-0.77758149205479454</v>
      </c>
      <c r="E591" s="61">
        <f t="shared" si="37"/>
        <v>-1.7279588712328767E-2</v>
      </c>
      <c r="F591" s="61">
        <f t="shared" si="38"/>
        <v>-1.0446293617047957E-16</v>
      </c>
    </row>
    <row r="592" spans="1:6" x14ac:dyDescent="0.3">
      <c r="A592" s="59">
        <f>'Raw Potentiostat'!H644/60</f>
        <v>9.6676564224411177</v>
      </c>
      <c r="B592" s="59">
        <f>'Raw Potentiostat'!K644</f>
        <v>-4.6676153999999999</v>
      </c>
      <c r="C592" s="61">
        <f t="shared" si="36"/>
        <v>-4.6676153999999999</v>
      </c>
      <c r="D592" s="61">
        <f t="shared" si="39"/>
        <v>-0.77687023438356162</v>
      </c>
      <c r="E592" s="61">
        <f t="shared" si="37"/>
        <v>-1.7263782986301369E-2</v>
      </c>
      <c r="F592" s="61">
        <f t="shared" si="38"/>
        <v>-1.0436738340145156E-16</v>
      </c>
    </row>
    <row r="593" spans="1:6" x14ac:dyDescent="0.3">
      <c r="A593" s="59">
        <f>'Raw Potentiostat'!H645/60</f>
        <v>9.6843230886867335</v>
      </c>
      <c r="B593" s="59">
        <f>'Raw Potentiostat'!K645</f>
        <v>-4.6646776000000001</v>
      </c>
      <c r="C593" s="61">
        <f t="shared" si="36"/>
        <v>-4.6646776000000001</v>
      </c>
      <c r="D593" s="61">
        <f t="shared" si="39"/>
        <v>-0.77638127178082195</v>
      </c>
      <c r="E593" s="61">
        <f t="shared" si="37"/>
        <v>-1.7252917150684933E-2</v>
      </c>
      <c r="F593" s="61">
        <f t="shared" si="38"/>
        <v>-1.0430169450622751E-16</v>
      </c>
    </row>
    <row r="594" spans="1:6" x14ac:dyDescent="0.3">
      <c r="A594" s="59">
        <f>'Raw Potentiostat'!H646/60</f>
        <v>9.7009897549323671</v>
      </c>
      <c r="B594" s="59">
        <f>'Raw Potentiostat'!K646</f>
        <v>-4.6570463000000002</v>
      </c>
      <c r="C594" s="61">
        <f t="shared" si="36"/>
        <v>-4.6570463000000002</v>
      </c>
      <c r="D594" s="61">
        <f t="shared" si="39"/>
        <v>-0.77511113075342475</v>
      </c>
      <c r="E594" s="61">
        <f t="shared" si="37"/>
        <v>-1.722469179452055E-2</v>
      </c>
      <c r="F594" s="61">
        <f t="shared" si="38"/>
        <v>-1.0413105945070184E-16</v>
      </c>
    </row>
    <row r="595" spans="1:6" x14ac:dyDescent="0.3">
      <c r="A595" s="59">
        <f>'Raw Potentiostat'!H647/60</f>
        <v>9.717656421177999</v>
      </c>
      <c r="B595" s="59">
        <f>'Raw Potentiostat'!K647</f>
        <v>-4.6585726999999997</v>
      </c>
      <c r="C595" s="61">
        <f t="shared" si="36"/>
        <v>-4.6585726999999997</v>
      </c>
      <c r="D595" s="61">
        <f t="shared" si="39"/>
        <v>-0.77536518226027396</v>
      </c>
      <c r="E595" s="61">
        <f t="shared" si="37"/>
        <v>-1.7230337383561643E-2</v>
      </c>
      <c r="F595" s="61">
        <f t="shared" si="38"/>
        <v>-1.0416518959219206E-16</v>
      </c>
    </row>
    <row r="596" spans="1:6" x14ac:dyDescent="0.3">
      <c r="A596" s="59">
        <f>'Raw Potentiostat'!H648/60</f>
        <v>9.7343230874236326</v>
      </c>
      <c r="B596" s="59">
        <f>'Raw Potentiostat'!K648</f>
        <v>-4.6585345</v>
      </c>
      <c r="C596" s="61">
        <f t="shared" si="36"/>
        <v>-4.6585345</v>
      </c>
      <c r="D596" s="61">
        <f t="shared" si="39"/>
        <v>-0.77535882431506853</v>
      </c>
      <c r="E596" s="61">
        <f t="shared" si="37"/>
        <v>-1.7230196095890413E-2</v>
      </c>
      <c r="F596" s="61">
        <f t="shared" si="38"/>
        <v>-1.0416433544425907E-16</v>
      </c>
    </row>
    <row r="597" spans="1:6" x14ac:dyDescent="0.3">
      <c r="A597" s="59">
        <f>'Raw Potentiostat'!H649/60</f>
        <v>9.7509897536692662</v>
      </c>
      <c r="B597" s="59">
        <f>'Raw Potentiostat'!K649</f>
        <v>-4.6594882000000002</v>
      </c>
      <c r="C597" s="61">
        <f t="shared" si="36"/>
        <v>-4.6594882000000002</v>
      </c>
      <c r="D597" s="61">
        <f t="shared" si="39"/>
        <v>-0.77551755657534249</v>
      </c>
      <c r="E597" s="61">
        <f t="shared" si="37"/>
        <v>-1.7233723479452054E-2</v>
      </c>
      <c r="F597" s="61">
        <f t="shared" si="38"/>
        <v>-1.041856600747224E-16</v>
      </c>
    </row>
    <row r="598" spans="1:6" x14ac:dyDescent="0.3">
      <c r="A598" s="59">
        <f>'Raw Potentiostat'!H650/60</f>
        <v>9.7676564199149016</v>
      </c>
      <c r="B598" s="59">
        <f>'Raw Potentiostat'!K650</f>
        <v>-4.6538028999999996</v>
      </c>
      <c r="C598" s="61">
        <f t="shared" si="36"/>
        <v>-4.6538028999999996</v>
      </c>
      <c r="D598" s="61">
        <f t="shared" si="39"/>
        <v>-0.77457130458904111</v>
      </c>
      <c r="E598" s="61">
        <f t="shared" si="37"/>
        <v>-1.7212695657534246E-2</v>
      </c>
      <c r="F598" s="61">
        <f t="shared" si="38"/>
        <v>-1.040585373720138E-16</v>
      </c>
    </row>
    <row r="599" spans="1:6" x14ac:dyDescent="0.3">
      <c r="A599" s="59">
        <f>'Raw Potentiostat'!H651/60</f>
        <v>9.7843230861605335</v>
      </c>
      <c r="B599" s="59">
        <f>'Raw Potentiostat'!K651</f>
        <v>-4.6615105000000003</v>
      </c>
      <c r="C599" s="61">
        <f t="shared" si="36"/>
        <v>-4.6615105000000003</v>
      </c>
      <c r="D599" s="61">
        <f t="shared" si="39"/>
        <v>-0.77585414486301374</v>
      </c>
      <c r="E599" s="61">
        <f t="shared" si="37"/>
        <v>-1.7241203219178082E-2</v>
      </c>
      <c r="F599" s="61">
        <f t="shared" si="38"/>
        <v>-1.0423087848741612E-16</v>
      </c>
    </row>
    <row r="600" spans="1:6" x14ac:dyDescent="0.3">
      <c r="A600" s="59">
        <f>'Raw Potentiostat'!H652/60</f>
        <v>9.8009897524061671</v>
      </c>
      <c r="B600" s="59">
        <f>'Raw Potentiostat'!K652</f>
        <v>-4.6665853999999998</v>
      </c>
      <c r="C600" s="61">
        <f t="shared" si="36"/>
        <v>-4.6665853999999998</v>
      </c>
      <c r="D600" s="61">
        <f t="shared" si="39"/>
        <v>-0.77669880287671234</v>
      </c>
      <c r="E600" s="61">
        <f t="shared" si="37"/>
        <v>-1.7259973397260275E-2</v>
      </c>
      <c r="F600" s="61">
        <f t="shared" si="38"/>
        <v>-1.0434435271111158E-16</v>
      </c>
    </row>
    <row r="601" spans="1:6" x14ac:dyDescent="0.3">
      <c r="A601" s="59">
        <f>'Raw Potentiostat'!H653/60</f>
        <v>9.817656418651783</v>
      </c>
      <c r="B601" s="59">
        <f>'Raw Potentiostat'!K653</f>
        <v>-4.6676922000000003</v>
      </c>
      <c r="C601" s="61">
        <f t="shared" si="36"/>
        <v>-4.6676922000000003</v>
      </c>
      <c r="D601" s="61">
        <f t="shared" si="39"/>
        <v>-0.77688301684931516</v>
      </c>
      <c r="E601" s="61">
        <f t="shared" si="37"/>
        <v>-1.7264067041095892E-2</v>
      </c>
      <c r="F601" s="61">
        <f t="shared" si="38"/>
        <v>-1.0436910064127497E-16</v>
      </c>
    </row>
    <row r="602" spans="1:6" x14ac:dyDescent="0.3">
      <c r="A602" s="59">
        <f>'Raw Potentiostat'!H654/60</f>
        <v>9.8343230848974166</v>
      </c>
      <c r="B602" s="59">
        <f>'Raw Potentiostat'!K654</f>
        <v>-4.6676536000000004</v>
      </c>
      <c r="C602" s="61">
        <f t="shared" si="36"/>
        <v>-4.6676536000000004</v>
      </c>
      <c r="D602" s="61">
        <f t="shared" si="39"/>
        <v>-0.77687659232876727</v>
      </c>
      <c r="E602" s="61">
        <f t="shared" si="37"/>
        <v>-1.7263924273972605E-2</v>
      </c>
      <c r="F602" s="61">
        <f t="shared" si="38"/>
        <v>-1.0436823754938457E-16</v>
      </c>
    </row>
    <row r="603" spans="1:6" x14ac:dyDescent="0.3">
      <c r="A603" s="59">
        <f>'Raw Potentiostat'!H655/60</f>
        <v>9.8509897511430502</v>
      </c>
      <c r="B603" s="59">
        <f>'Raw Potentiostat'!K655</f>
        <v>-4.6656693999999996</v>
      </c>
      <c r="C603" s="61">
        <f t="shared" si="36"/>
        <v>-4.6656693999999996</v>
      </c>
      <c r="D603" s="61">
        <f t="shared" si="39"/>
        <v>-0.77654634534246569</v>
      </c>
      <c r="E603" s="61">
        <f t="shared" si="37"/>
        <v>-1.7256585452054794E-2</v>
      </c>
      <c r="F603" s="61">
        <f t="shared" si="38"/>
        <v>-1.0432387104863447E-16</v>
      </c>
    </row>
    <row r="604" spans="1:6" x14ac:dyDescent="0.3">
      <c r="A604" s="59">
        <f>'Raw Potentiostat'!H656/60</f>
        <v>9.867656417388682</v>
      </c>
      <c r="B604" s="59">
        <f>'Raw Potentiostat'!K656</f>
        <v>-4.6664709999999996</v>
      </c>
      <c r="C604" s="61">
        <f t="shared" si="36"/>
        <v>-4.6664709999999996</v>
      </c>
      <c r="D604" s="61">
        <f t="shared" si="39"/>
        <v>-0.77667976232876712</v>
      </c>
      <c r="E604" s="61">
        <f t="shared" si="37"/>
        <v>-1.7259550273972604E-2</v>
      </c>
      <c r="F604" s="61">
        <f t="shared" si="38"/>
        <v>-1.043417947392913E-16</v>
      </c>
    </row>
    <row r="605" spans="1:6" x14ac:dyDescent="0.3">
      <c r="A605" s="59">
        <f>'Raw Potentiostat'!H657/60</f>
        <v>9.8843230836343157</v>
      </c>
      <c r="B605" s="59">
        <f>'Raw Potentiostat'!K657</f>
        <v>-4.6471257000000001</v>
      </c>
      <c r="C605" s="61">
        <f t="shared" si="36"/>
        <v>-4.6471257000000001</v>
      </c>
      <c r="D605" s="61">
        <f t="shared" si="39"/>
        <v>-0.77345996239726034</v>
      </c>
      <c r="E605" s="61">
        <f t="shared" si="37"/>
        <v>-1.7187999164383565E-2</v>
      </c>
      <c r="F605" s="61">
        <f t="shared" si="38"/>
        <v>-1.0390923589090887E-16</v>
      </c>
    </row>
    <row r="606" spans="1:6" x14ac:dyDescent="0.3">
      <c r="A606" s="59">
        <f>'Raw Potentiostat'!H658/60</f>
        <v>9.9009897498799511</v>
      </c>
      <c r="B606" s="59">
        <f>'Raw Potentiostat'!K658</f>
        <v>-4.6285819999999998</v>
      </c>
      <c r="C606" s="61">
        <f t="shared" si="36"/>
        <v>-4.6285819999999998</v>
      </c>
      <c r="D606" s="61">
        <f t="shared" si="39"/>
        <v>-0.77037357945205476</v>
      </c>
      <c r="E606" s="61">
        <f t="shared" si="37"/>
        <v>-1.7119412876712328E-2</v>
      </c>
      <c r="F606" s="61">
        <f t="shared" si="38"/>
        <v>-1.0349460073318325E-16</v>
      </c>
    </row>
    <row r="607" spans="1:6" x14ac:dyDescent="0.3">
      <c r="A607" s="59">
        <f>'Raw Potentiostat'!H659/60</f>
        <v>9.9176564161255847</v>
      </c>
      <c r="B607" s="59">
        <f>'Raw Potentiostat'!K659</f>
        <v>-4.6323590000000001</v>
      </c>
      <c r="C607" s="61">
        <f t="shared" si="36"/>
        <v>-4.6323590000000001</v>
      </c>
      <c r="D607" s="61">
        <f t="shared" si="39"/>
        <v>-0.77100221712328776</v>
      </c>
      <c r="E607" s="61">
        <f t="shared" si="37"/>
        <v>-1.7133382602739729E-2</v>
      </c>
      <c r="F607" s="61">
        <f t="shared" si="38"/>
        <v>-1.0357905405106102E-16</v>
      </c>
    </row>
    <row r="608" spans="1:6" x14ac:dyDescent="0.3">
      <c r="A608" s="59">
        <f>'Raw Potentiostat'!H660/60</f>
        <v>9.9343230823712165</v>
      </c>
      <c r="B608" s="59">
        <f>'Raw Potentiostat'!K660</f>
        <v>-4.6451035000000003</v>
      </c>
      <c r="C608" s="61">
        <f t="shared" si="36"/>
        <v>-4.6451035000000003</v>
      </c>
      <c r="D608" s="61">
        <f t="shared" si="39"/>
        <v>-0.77312339075342473</v>
      </c>
      <c r="E608" s="61">
        <f t="shared" si="37"/>
        <v>-1.7180519794520548E-2</v>
      </c>
      <c r="F608" s="61">
        <f t="shared" si="38"/>
        <v>-1.0386401971420451E-16</v>
      </c>
    </row>
    <row r="609" spans="1:6" x14ac:dyDescent="0.3">
      <c r="A609" s="59">
        <f>'Raw Potentiostat'!H661/60</f>
        <v>9.9509897486168324</v>
      </c>
      <c r="B609" s="59">
        <f>'Raw Potentiostat'!K661</f>
        <v>-4.6481180000000002</v>
      </c>
      <c r="C609" s="61">
        <f t="shared" si="36"/>
        <v>-4.6481180000000002</v>
      </c>
      <c r="D609" s="61">
        <f t="shared" si="39"/>
        <v>-0.7736251191780823</v>
      </c>
      <c r="E609" s="61">
        <f t="shared" si="37"/>
        <v>-1.7191669315068495E-2</v>
      </c>
      <c r="F609" s="61">
        <f t="shared" si="38"/>
        <v>-1.0393142361326263E-16</v>
      </c>
    </row>
    <row r="610" spans="1:6" x14ac:dyDescent="0.3">
      <c r="A610" s="59">
        <f>'Raw Potentiostat'!H662/60</f>
        <v>9.967656414862466</v>
      </c>
      <c r="B610" s="59">
        <f>'Raw Potentiostat'!K662</f>
        <v>-4.6518188</v>
      </c>
      <c r="C610" s="61">
        <f t="shared" si="36"/>
        <v>-4.6518188</v>
      </c>
      <c r="D610" s="61">
        <f t="shared" si="39"/>
        <v>-0.7742410742465754</v>
      </c>
      <c r="E610" s="61">
        <f t="shared" si="37"/>
        <v>-1.7205357205479454E-2</v>
      </c>
      <c r="F610" s="61">
        <f t="shared" si="38"/>
        <v>-1.0401417310725308E-16</v>
      </c>
    </row>
    <row r="611" spans="1:6" x14ac:dyDescent="0.3">
      <c r="A611" s="59">
        <f>'Raw Potentiostat'!H663/60</f>
        <v>9.9843230811080996</v>
      </c>
      <c r="B611" s="59">
        <f>'Raw Potentiostat'!K663</f>
        <v>-4.6568937000000004</v>
      </c>
      <c r="C611" s="61">
        <f t="shared" si="36"/>
        <v>-4.6568937000000004</v>
      </c>
      <c r="D611" s="61">
        <f t="shared" si="39"/>
        <v>-0.77508573226027411</v>
      </c>
      <c r="E611" s="61">
        <f t="shared" si="37"/>
        <v>-1.7224127383561647E-2</v>
      </c>
      <c r="F611" s="61">
        <f t="shared" si="38"/>
        <v>-1.0412764733094857E-16</v>
      </c>
    </row>
    <row r="612" spans="1:6" x14ac:dyDescent="0.3">
      <c r="A612" s="59">
        <f>'Raw Potentiostat'!H664/60</f>
        <v>10.000989747353733</v>
      </c>
      <c r="B612" s="59">
        <f>'Raw Potentiostat'!K664</f>
        <v>-4.6589540999999999</v>
      </c>
      <c r="C612" s="61">
        <f t="shared" si="36"/>
        <v>-4.6589540999999999</v>
      </c>
      <c r="D612" s="61">
        <f t="shared" si="39"/>
        <v>-0.77542866184931503</v>
      </c>
      <c r="E612" s="61">
        <f t="shared" si="37"/>
        <v>-1.7231748041095889E-2</v>
      </c>
      <c r="F612" s="61">
        <f t="shared" si="38"/>
        <v>-1.041737176555859E-16</v>
      </c>
    </row>
    <row r="613" spans="1:6" x14ac:dyDescent="0.3">
      <c r="A613" s="59">
        <f>'Raw Potentiostat'!H665/60</f>
        <v>10.017656413599365</v>
      </c>
      <c r="B613" s="59">
        <f>'Raw Potentiostat'!K665</f>
        <v>-4.6570081999999999</v>
      </c>
      <c r="C613" s="61">
        <f t="shared" si="36"/>
        <v>-4.6570081999999999</v>
      </c>
      <c r="D613" s="61">
        <f t="shared" si="39"/>
        <v>-0.77510478945205485</v>
      </c>
      <c r="E613" s="61">
        <f t="shared" si="37"/>
        <v>-1.7224550876712329E-2</v>
      </c>
      <c r="F613" s="61">
        <f t="shared" si="38"/>
        <v>-1.0413020753875819E-16</v>
      </c>
    </row>
    <row r="614" spans="1:6" x14ac:dyDescent="0.3">
      <c r="A614" s="59">
        <f>'Raw Potentiostat'!H666/60</f>
        <v>10.034323079845</v>
      </c>
      <c r="B614" s="59">
        <f>'Raw Potentiostat'!K666</f>
        <v>-4.6590303999999998</v>
      </c>
      <c r="C614" s="61">
        <f t="shared" si="36"/>
        <v>-4.6590303999999998</v>
      </c>
      <c r="D614" s="61">
        <f t="shared" si="39"/>
        <v>-0.77544136109589046</v>
      </c>
      <c r="E614" s="61">
        <f t="shared" si="37"/>
        <v>-1.7232030246575342E-2</v>
      </c>
      <c r="F614" s="61">
        <f t="shared" si="38"/>
        <v>-1.0417542371546256E-16</v>
      </c>
    </row>
    <row r="615" spans="1:6" x14ac:dyDescent="0.3">
      <c r="A615" s="59">
        <f>'Raw Potentiostat'!H667/60</f>
        <v>10.050989746090634</v>
      </c>
      <c r="B615" s="59">
        <f>'Raw Potentiostat'!K667</f>
        <v>-4.6575809000000001</v>
      </c>
      <c r="C615" s="61">
        <f t="shared" si="36"/>
        <v>-4.6575809000000001</v>
      </c>
      <c r="D615" s="61">
        <f t="shared" si="39"/>
        <v>-0.77520010869863021</v>
      </c>
      <c r="E615" s="61">
        <f t="shared" si="37"/>
        <v>-1.7226669082191781E-2</v>
      </c>
      <c r="F615" s="61">
        <f t="shared" si="38"/>
        <v>-1.0414301304978509E-16</v>
      </c>
    </row>
    <row r="616" spans="1:6" x14ac:dyDescent="0.3">
      <c r="A616" s="59">
        <f>'Raw Potentiostat'!H668/60</f>
        <v>10.067656412336268</v>
      </c>
      <c r="B616" s="59">
        <f>'Raw Potentiostat'!K668</f>
        <v>-4.6522383999999999</v>
      </c>
      <c r="C616" s="61">
        <f t="shared" si="36"/>
        <v>-4.6522383999999999</v>
      </c>
      <c r="D616" s="61">
        <f t="shared" si="39"/>
        <v>-0.7743109117808219</v>
      </c>
      <c r="E616" s="61">
        <f t="shared" si="37"/>
        <v>-1.7206909150684933E-2</v>
      </c>
      <c r="F616" s="61">
        <f t="shared" si="38"/>
        <v>-1.0402355531857992E-16</v>
      </c>
    </row>
    <row r="617" spans="1:6" x14ac:dyDescent="0.3">
      <c r="A617" s="59">
        <f>'Raw Potentiostat'!H669/60</f>
        <v>10.084323078581884</v>
      </c>
      <c r="B617" s="59">
        <f>'Raw Potentiostat'!K669</f>
        <v>-4.6586870999999999</v>
      </c>
      <c r="C617" s="61">
        <f t="shared" si="36"/>
        <v>-4.6586870999999999</v>
      </c>
      <c r="D617" s="61">
        <f t="shared" si="39"/>
        <v>-0.77538422280821917</v>
      </c>
      <c r="E617" s="61">
        <f t="shared" si="37"/>
        <v>-1.7230760506849314E-2</v>
      </c>
      <c r="F617" s="61">
        <f t="shared" si="38"/>
        <v>-1.0416774756401234E-16</v>
      </c>
    </row>
    <row r="618" spans="1:6" x14ac:dyDescent="0.3">
      <c r="A618" s="59">
        <f>'Raw Potentiostat'!H670/60</f>
        <v>10.100989744827517</v>
      </c>
      <c r="B618" s="59">
        <f>'Raw Potentiostat'!K670</f>
        <v>-4.6503310000000004</v>
      </c>
      <c r="C618" s="61">
        <f t="shared" si="36"/>
        <v>-4.6503310000000004</v>
      </c>
      <c r="D618" s="61">
        <f t="shared" si="39"/>
        <v>-0.77399344726027408</v>
      </c>
      <c r="E618" s="61">
        <f t="shared" si="37"/>
        <v>-1.7199854383561645E-2</v>
      </c>
      <c r="F618" s="61">
        <f t="shared" si="38"/>
        <v>-1.0398090605765327E-16</v>
      </c>
    </row>
    <row r="619" spans="1:6" x14ac:dyDescent="0.3">
      <c r="A619" s="59">
        <f>'Raw Potentiostat'!H671/60</f>
        <v>10.117656411073149</v>
      </c>
      <c r="B619" s="59">
        <f>'Raw Potentiostat'!K671</f>
        <v>-4.6883344999999998</v>
      </c>
      <c r="C619" s="61">
        <f t="shared" si="36"/>
        <v>-4.6883344999999998</v>
      </c>
      <c r="D619" s="61">
        <f t="shared" si="39"/>
        <v>-0.78031868732876708</v>
      </c>
      <c r="E619" s="61">
        <f t="shared" si="37"/>
        <v>-1.7340415273972603E-2</v>
      </c>
      <c r="F619" s="61">
        <f t="shared" si="38"/>
        <v>-1.0483066027157094E-16</v>
      </c>
    </row>
    <row r="620" spans="1:6" x14ac:dyDescent="0.3">
      <c r="A620" s="59">
        <f>'Raw Potentiostat'!H672/60</f>
        <v>10.134323077318783</v>
      </c>
      <c r="B620" s="59">
        <f>'Raw Potentiostat'!K672</f>
        <v>-4.8508787</v>
      </c>
      <c r="C620" s="61">
        <f t="shared" si="36"/>
        <v>-4.8508787</v>
      </c>
      <c r="D620" s="61">
        <f t="shared" si="39"/>
        <v>-0.80737227678082191</v>
      </c>
      <c r="E620" s="61">
        <f t="shared" si="37"/>
        <v>-1.7941606150684932E-2</v>
      </c>
      <c r="F620" s="61">
        <f t="shared" si="38"/>
        <v>-1.0846513127813292E-16</v>
      </c>
    </row>
    <row r="621" spans="1:6" x14ac:dyDescent="0.3">
      <c r="A621" s="59">
        <f>'Raw Potentiostat'!H673/60</f>
        <v>10.150989743564416</v>
      </c>
      <c r="B621" s="59">
        <f>'Raw Potentiostat'!K673</f>
        <v>-3.966078</v>
      </c>
      <c r="C621" s="61">
        <f t="shared" si="36"/>
        <v>-3.966078</v>
      </c>
      <c r="D621" s="61">
        <f t="shared" si="39"/>
        <v>-0.66010750273972607</v>
      </c>
      <c r="E621" s="61">
        <f t="shared" si="37"/>
        <v>-1.4669055616438357E-2</v>
      </c>
      <c r="F621" s="61">
        <f t="shared" si="38"/>
        <v>-8.8681081827363545E-17</v>
      </c>
    </row>
    <row r="622" spans="1:6" x14ac:dyDescent="0.3">
      <c r="A622" s="59">
        <f>'Raw Potentiostat'!H674/60</f>
        <v>10.167656409810052</v>
      </c>
      <c r="B622" s="59">
        <f>'Raw Potentiostat'!K674</f>
        <v>-4.1436185999999999</v>
      </c>
      <c r="C622" s="61">
        <f t="shared" si="36"/>
        <v>-4.1436185999999999</v>
      </c>
      <c r="D622" s="61">
        <f t="shared" si="39"/>
        <v>-0.68965706835616436</v>
      </c>
      <c r="E622" s="61">
        <f t="shared" si="37"/>
        <v>-1.5325712630136986E-2</v>
      </c>
      <c r="F622" s="61">
        <f t="shared" si="38"/>
        <v>-9.2650870741318135E-17</v>
      </c>
    </row>
    <row r="623" spans="1:6" x14ac:dyDescent="0.3">
      <c r="A623" s="59">
        <f>'Raw Potentiostat'!H675/60</f>
        <v>10.184323076055684</v>
      </c>
      <c r="B623" s="59">
        <f>'Raw Potentiostat'!K675</f>
        <v>-4.5723399999999996</v>
      </c>
      <c r="C623" s="61">
        <f t="shared" si="36"/>
        <v>-4.5723399999999996</v>
      </c>
      <c r="D623" s="61">
        <f t="shared" si="39"/>
        <v>-0.76101275342465746</v>
      </c>
      <c r="E623" s="61">
        <f t="shared" si="37"/>
        <v>-1.6911394520547945E-2</v>
      </c>
      <c r="F623" s="61">
        <f t="shared" si="38"/>
        <v>-1.0223703560104651E-16</v>
      </c>
    </row>
    <row r="624" spans="1:6" x14ac:dyDescent="0.3">
      <c r="A624" s="59">
        <f>'Raw Potentiostat'!H676/60</f>
        <v>10.200989742301317</v>
      </c>
      <c r="B624" s="59">
        <f>'Raw Potentiostat'!K676</f>
        <v>-4.5935544999999998</v>
      </c>
      <c r="C624" s="61">
        <f t="shared" si="36"/>
        <v>-4.5935544999999998</v>
      </c>
      <c r="D624" s="61">
        <f t="shared" si="39"/>
        <v>-0.76454365993150686</v>
      </c>
      <c r="E624" s="61">
        <f t="shared" si="37"/>
        <v>-1.6989859109589042E-2</v>
      </c>
      <c r="F624" s="61">
        <f t="shared" si="38"/>
        <v>-1.0271138956242263E-16</v>
      </c>
    </row>
    <row r="625" spans="1:6" x14ac:dyDescent="0.3">
      <c r="A625" s="59">
        <f>'Raw Potentiostat'!H677/60</f>
        <v>10.217656408546933</v>
      </c>
      <c r="B625" s="59">
        <f>'Raw Potentiostat'!K677</f>
        <v>-4.8720936999999997</v>
      </c>
      <c r="C625" s="61">
        <f t="shared" si="36"/>
        <v>-4.8720936999999997</v>
      </c>
      <c r="D625" s="61">
        <f t="shared" si="39"/>
        <v>-0.8109032665068493</v>
      </c>
      <c r="E625" s="61">
        <f t="shared" si="37"/>
        <v>-1.8020072589041095E-2</v>
      </c>
      <c r="F625" s="61">
        <f t="shared" si="38"/>
        <v>-1.0893949641945578E-16</v>
      </c>
    </row>
    <row r="626" spans="1:6" x14ac:dyDescent="0.3">
      <c r="A626" s="59">
        <f>'Raw Potentiostat'!H678/60</f>
        <v>10.234323074792567</v>
      </c>
      <c r="B626" s="59">
        <f>'Raw Potentiostat'!K678</f>
        <v>-4.7947135000000003</v>
      </c>
      <c r="C626" s="61">
        <f t="shared" si="36"/>
        <v>-4.7947135000000003</v>
      </c>
      <c r="D626" s="61">
        <f t="shared" si="39"/>
        <v>-0.79802423321917815</v>
      </c>
      <c r="E626" s="61">
        <f t="shared" si="37"/>
        <v>-1.7733871849315071E-2</v>
      </c>
      <c r="F626" s="61">
        <f t="shared" si="38"/>
        <v>-1.072092833858196E-16</v>
      </c>
    </row>
    <row r="627" spans="1:6" x14ac:dyDescent="0.3">
      <c r="A627" s="59">
        <f>'Raw Potentiostat'!H679/60</f>
        <v>10.2509897410382</v>
      </c>
      <c r="B627" s="59">
        <f>'Raw Potentiostat'!K679</f>
        <v>-5.1167125999999996</v>
      </c>
      <c r="C627" s="61">
        <f t="shared" si="36"/>
        <v>-5.1167125999999996</v>
      </c>
      <c r="D627" s="61">
        <f t="shared" si="39"/>
        <v>-0.85161723410958901</v>
      </c>
      <c r="E627" s="61">
        <f t="shared" si="37"/>
        <v>-1.8924827424657533E-2</v>
      </c>
      <c r="F627" s="61">
        <f t="shared" si="38"/>
        <v>-1.1440914897984912E-16</v>
      </c>
    </row>
    <row r="628" spans="1:6" x14ac:dyDescent="0.3">
      <c r="A628" s="59">
        <f>'Raw Potentiostat'!H680/60</f>
        <v>10.267656407283832</v>
      </c>
      <c r="B628" s="59">
        <f>'Raw Potentiostat'!K680</f>
        <v>-5.2737246000000004</v>
      </c>
      <c r="C628" s="61">
        <f t="shared" si="36"/>
        <v>-5.2737246000000004</v>
      </c>
      <c r="D628" s="61">
        <f t="shared" si="39"/>
        <v>-0.87775005328767131</v>
      </c>
      <c r="E628" s="61">
        <f t="shared" si="37"/>
        <v>-1.9505556739726031E-2</v>
      </c>
      <c r="F628" s="61">
        <f t="shared" si="38"/>
        <v>-1.1791992058340257E-16</v>
      </c>
    </row>
    <row r="629" spans="1:6" x14ac:dyDescent="0.3">
      <c r="A629" s="59">
        <f>'Raw Potentiostat'!H681/60</f>
        <v>10.284323073529466</v>
      </c>
      <c r="B629" s="59">
        <f>'Raw Potentiostat'!K681</f>
        <v>-5.3636965999999999</v>
      </c>
      <c r="C629" s="61">
        <f t="shared" si="36"/>
        <v>-5.3636965999999999</v>
      </c>
      <c r="D629" s="61">
        <f t="shared" si="39"/>
        <v>-0.89272484506849314</v>
      </c>
      <c r="E629" s="61">
        <f t="shared" si="37"/>
        <v>-1.9838329890410959E-2</v>
      </c>
      <c r="F629" s="61">
        <f t="shared" si="38"/>
        <v>-1.199316849244396E-16</v>
      </c>
    </row>
    <row r="630" spans="1:6" x14ac:dyDescent="0.3">
      <c r="A630" s="59">
        <f>'Raw Potentiostat'!H682/60</f>
        <v>10.300989739775101</v>
      </c>
      <c r="B630" s="59">
        <f>'Raw Potentiostat'!K682</f>
        <v>-5.5183811</v>
      </c>
      <c r="C630" s="61">
        <f t="shared" si="36"/>
        <v>-5.5183811</v>
      </c>
      <c r="D630" s="61">
        <f t="shared" si="39"/>
        <v>-0.9184702789726028</v>
      </c>
      <c r="E630" s="61">
        <f t="shared" si="37"/>
        <v>-2.0410450643835617E-2</v>
      </c>
      <c r="F630" s="61">
        <f t="shared" si="38"/>
        <v>-1.2339041387579276E-16</v>
      </c>
    </row>
    <row r="631" spans="1:6" x14ac:dyDescent="0.3">
      <c r="A631" s="59">
        <f>'Raw Potentiostat'!H683/60</f>
        <v>10.317656406020735</v>
      </c>
      <c r="B631" s="59">
        <f>'Raw Potentiostat'!K683</f>
        <v>-5.3524403999999999</v>
      </c>
      <c r="C631" s="61">
        <f t="shared" si="36"/>
        <v>-5.3524403999999999</v>
      </c>
      <c r="D631" s="61">
        <f t="shared" si="39"/>
        <v>-0.89085138164383559</v>
      </c>
      <c r="E631" s="61">
        <f t="shared" si="37"/>
        <v>-1.9796697369863014E-2</v>
      </c>
      <c r="F631" s="61">
        <f t="shared" si="38"/>
        <v>-1.1967999749084269E-16</v>
      </c>
    </row>
    <row r="632" spans="1:6" x14ac:dyDescent="0.3">
      <c r="A632" s="59">
        <f>'Raw Potentiostat'!H684/60</f>
        <v>10.334323072266367</v>
      </c>
      <c r="B632" s="59">
        <f>'Raw Potentiostat'!K684</f>
        <v>-5.4935412000000001</v>
      </c>
      <c r="C632" s="61">
        <f t="shared" si="36"/>
        <v>-5.4935412000000001</v>
      </c>
      <c r="D632" s="61">
        <f t="shared" si="39"/>
        <v>-0.91433596684931517</v>
      </c>
      <c r="E632" s="61">
        <f t="shared" si="37"/>
        <v>-2.0318577041095891E-2</v>
      </c>
      <c r="F632" s="61">
        <f t="shared" si="38"/>
        <v>-1.2283499635639868E-16</v>
      </c>
    </row>
    <row r="633" spans="1:6" x14ac:dyDescent="0.3">
      <c r="A633" s="59">
        <f>'Raw Potentiostat'!H685/60</f>
        <v>10.350989738511982</v>
      </c>
      <c r="B633" s="59">
        <f>'Raw Potentiostat'!K685</f>
        <v>-5.8754834999999996</v>
      </c>
      <c r="C633" s="61">
        <f t="shared" si="36"/>
        <v>-5.8754834999999996</v>
      </c>
      <c r="D633" s="61">
        <f t="shared" si="39"/>
        <v>-0.97790581541095889</v>
      </c>
      <c r="E633" s="61">
        <f t="shared" si="37"/>
        <v>-2.1731240342465753E-2</v>
      </c>
      <c r="F633" s="61">
        <f t="shared" si="38"/>
        <v>-1.3137518552051279E-16</v>
      </c>
    </row>
    <row r="634" spans="1:6" x14ac:dyDescent="0.3">
      <c r="A634" s="59">
        <f>'Raw Potentiostat'!H686/60</f>
        <v>10.367656404757616</v>
      </c>
      <c r="B634" s="59">
        <f>'Raw Potentiostat'!K686</f>
        <v>-5.5767220999999996</v>
      </c>
      <c r="C634" s="61">
        <f t="shared" si="36"/>
        <v>-5.5767220999999996</v>
      </c>
      <c r="D634" s="61">
        <f t="shared" si="39"/>
        <v>-0.92818045910958902</v>
      </c>
      <c r="E634" s="61">
        <f t="shared" si="37"/>
        <v>-2.0626232424657533E-2</v>
      </c>
      <c r="F634" s="61">
        <f t="shared" si="38"/>
        <v>-1.2469491242445726E-16</v>
      </c>
    </row>
    <row r="635" spans="1:6" x14ac:dyDescent="0.3">
      <c r="A635" s="59">
        <f>'Raw Potentiostat'!H687/60</f>
        <v>10.38432307100325</v>
      </c>
      <c r="B635" s="59">
        <f>'Raw Potentiostat'!K687</f>
        <v>-5.7083602000000004</v>
      </c>
      <c r="C635" s="61">
        <f t="shared" si="36"/>
        <v>-5.7083602000000004</v>
      </c>
      <c r="D635" s="61">
        <f t="shared" si="39"/>
        <v>-0.95009008808219186</v>
      </c>
      <c r="E635" s="61">
        <f t="shared" si="37"/>
        <v>-2.1113113068493151E-2</v>
      </c>
      <c r="F635" s="61">
        <f t="shared" si="38"/>
        <v>-1.2763832632546948E-16</v>
      </c>
    </row>
    <row r="636" spans="1:6" x14ac:dyDescent="0.3">
      <c r="A636" s="59">
        <f>'Raw Potentiostat'!H688/60</f>
        <v>10.400989737248883</v>
      </c>
      <c r="B636" s="59">
        <f>'Raw Potentiostat'!K688</f>
        <v>-6.2332343999999997</v>
      </c>
      <c r="C636" s="61">
        <f t="shared" si="36"/>
        <v>-6.2332343999999997</v>
      </c>
      <c r="D636" s="61">
        <f t="shared" si="39"/>
        <v>-1.0374492871232877</v>
      </c>
      <c r="E636" s="61">
        <f t="shared" si="37"/>
        <v>-2.3054428602739725E-2</v>
      </c>
      <c r="F636" s="61">
        <f t="shared" si="38"/>
        <v>-1.3937445755618957E-16</v>
      </c>
    </row>
    <row r="637" spans="1:6" x14ac:dyDescent="0.3">
      <c r="A637" s="59">
        <f>'Raw Potentiostat'!H689/60</f>
        <v>10.417656403494515</v>
      </c>
      <c r="B637" s="59">
        <f>'Raw Potentiostat'!K689</f>
        <v>-5.6517366999999998</v>
      </c>
      <c r="C637" s="61">
        <f t="shared" si="36"/>
        <v>-5.6517366999999998</v>
      </c>
      <c r="D637" s="61">
        <f t="shared" si="39"/>
        <v>-0.94066576582191785</v>
      </c>
      <c r="E637" s="61">
        <f t="shared" si="37"/>
        <v>-2.0903683684931507E-2</v>
      </c>
      <c r="F637" s="61">
        <f t="shared" si="38"/>
        <v>-1.2637223089394954E-16</v>
      </c>
    </row>
    <row r="638" spans="1:6" x14ac:dyDescent="0.3">
      <c r="A638" s="59">
        <f>'Raw Potentiostat'!H690/60</f>
        <v>10.434323069740151</v>
      </c>
      <c r="B638" s="59">
        <f>'Raw Potentiostat'!K690</f>
        <v>-5.8692646000000002</v>
      </c>
      <c r="C638" s="61">
        <f t="shared" si="36"/>
        <v>-5.8692646000000002</v>
      </c>
      <c r="D638" s="61">
        <f t="shared" si="39"/>
        <v>-0.97687075191780826</v>
      </c>
      <c r="E638" s="61">
        <f t="shared" si="37"/>
        <v>-2.1708238931506849E-2</v>
      </c>
      <c r="F638" s="61">
        <f t="shared" si="38"/>
        <v>-1.3123613157861448E-16</v>
      </c>
    </row>
    <row r="639" spans="1:6" x14ac:dyDescent="0.3">
      <c r="A639" s="59">
        <f>'Raw Potentiostat'!H691/60</f>
        <v>10.450989735985784</v>
      </c>
      <c r="B639" s="59">
        <f>'Raw Potentiostat'!K691</f>
        <v>-5.5677934000000002</v>
      </c>
      <c r="C639" s="61">
        <f t="shared" si="36"/>
        <v>-5.5677934000000002</v>
      </c>
      <c r="D639" s="61">
        <f t="shared" si="39"/>
        <v>-0.92669438095890422</v>
      </c>
      <c r="E639" s="61">
        <f t="shared" si="37"/>
        <v>-2.0593208465753427E-2</v>
      </c>
      <c r="F639" s="61">
        <f t="shared" si="38"/>
        <v>-1.2449526764306066E-16</v>
      </c>
    </row>
    <row r="640" spans="1:6" x14ac:dyDescent="0.3">
      <c r="A640" s="59">
        <f>'Raw Potentiostat'!H692/60</f>
        <v>10.467656402231418</v>
      </c>
      <c r="B640" s="59">
        <f>'Raw Potentiostat'!K692</f>
        <v>-6.0255513000000001</v>
      </c>
      <c r="C640" s="61">
        <f t="shared" si="36"/>
        <v>-6.0255513000000001</v>
      </c>
      <c r="D640" s="61">
        <f t="shared" si="39"/>
        <v>-1.0028828533561644</v>
      </c>
      <c r="E640" s="61">
        <f t="shared" si="37"/>
        <v>-2.2286285630136987E-2</v>
      </c>
      <c r="F640" s="61">
        <f t="shared" si="38"/>
        <v>-1.3473068555138774E-16</v>
      </c>
    </row>
    <row r="641" spans="1:6" x14ac:dyDescent="0.3">
      <c r="A641" s="59">
        <f>'Raw Potentiostat'!H693/60</f>
        <v>10.484323068477034</v>
      </c>
      <c r="B641" s="59">
        <f>'Raw Potentiostat'!K693</f>
        <v>-5.5912975999999999</v>
      </c>
      <c r="C641" s="61">
        <f t="shared" si="36"/>
        <v>-5.5912975999999999</v>
      </c>
      <c r="D641" s="61">
        <f t="shared" si="39"/>
        <v>-0.93060638136986307</v>
      </c>
      <c r="E641" s="61">
        <f t="shared" si="37"/>
        <v>-2.0680141808219178E-2</v>
      </c>
      <c r="F641" s="61">
        <f t="shared" si="38"/>
        <v>-1.2502081905266143E-16</v>
      </c>
    </row>
    <row r="642" spans="1:6" x14ac:dyDescent="0.3">
      <c r="A642" s="59">
        <f>'Raw Potentiostat'!H694/60</f>
        <v>10.500989734722667</v>
      </c>
      <c r="B642" s="59">
        <f>'Raw Potentiostat'!K694</f>
        <v>-6.2779154999999998</v>
      </c>
      <c r="C642" s="61">
        <f t="shared" si="36"/>
        <v>-6.2779154999999998</v>
      </c>
      <c r="D642" s="61">
        <f t="shared" si="39"/>
        <v>-1.0448859359589042</v>
      </c>
      <c r="E642" s="61">
        <f t="shared" si="37"/>
        <v>-2.3219687465753428E-2</v>
      </c>
      <c r="F642" s="61">
        <f t="shared" si="38"/>
        <v>-1.4037352219516961E-16</v>
      </c>
    </row>
    <row r="643" spans="1:6" x14ac:dyDescent="0.3">
      <c r="A643" s="59">
        <f>'Raw Potentiostat'!H695/60</f>
        <v>10.517656400968299</v>
      </c>
      <c r="B643" s="59">
        <f>'Raw Potentiostat'!K695</f>
        <v>-5.6473484000000003</v>
      </c>
      <c r="C643" s="61">
        <f t="shared" ref="C643:C706" si="40">B643-$J$3</f>
        <v>-5.6473484000000003</v>
      </c>
      <c r="D643" s="61">
        <f t="shared" si="39"/>
        <v>-0.93993538438356172</v>
      </c>
      <c r="E643" s="61">
        <f t="shared" ref="E643:E706" si="41">D643/$J$5</f>
        <v>-2.0887452986301371E-2</v>
      </c>
      <c r="F643" s="61">
        <f t="shared" ref="F643:F706" si="42">D643/$J$6</f>
        <v>-1.2627410897315448E-16</v>
      </c>
    </row>
    <row r="644" spans="1:6" x14ac:dyDescent="0.3">
      <c r="A644" s="59">
        <f>'Raw Potentiostat'!H696/60</f>
        <v>10.534323067213933</v>
      </c>
      <c r="B644" s="59">
        <f>'Raw Potentiostat'!K696</f>
        <v>-5.6789417000000002</v>
      </c>
      <c r="C644" s="61">
        <f t="shared" si="40"/>
        <v>-5.6789417000000002</v>
      </c>
      <c r="D644" s="61">
        <f t="shared" ref="D644:D707" si="43">B644/$J$4</f>
        <v>-0.94519372130136992</v>
      </c>
      <c r="E644" s="61">
        <f t="shared" si="41"/>
        <v>-2.100430491780822E-2</v>
      </c>
      <c r="F644" s="61">
        <f t="shared" si="42"/>
        <v>-1.2698053179754081E-16</v>
      </c>
    </row>
    <row r="645" spans="1:6" x14ac:dyDescent="0.3">
      <c r="A645" s="59">
        <f>'Raw Potentiostat'!H697/60</f>
        <v>10.550989733459566</v>
      </c>
      <c r="B645" s="59">
        <f>'Raw Potentiostat'!K697</f>
        <v>-5.8568635000000002</v>
      </c>
      <c r="C645" s="61">
        <f t="shared" si="40"/>
        <v>-5.8568635000000002</v>
      </c>
      <c r="D645" s="61">
        <f t="shared" si="43"/>
        <v>-0.97480673321917821</v>
      </c>
      <c r="E645" s="61">
        <f t="shared" si="41"/>
        <v>-2.1662371849315073E-2</v>
      </c>
      <c r="F645" s="61">
        <f t="shared" si="42"/>
        <v>-1.3095884430291056E-16</v>
      </c>
    </row>
    <row r="646" spans="1:6" x14ac:dyDescent="0.3">
      <c r="A646" s="59">
        <f>'Raw Potentiostat'!H698/60</f>
        <v>10.567656399705202</v>
      </c>
      <c r="B646" s="59">
        <f>'Raw Potentiostat'!K698</f>
        <v>-5.9398146000000001</v>
      </c>
      <c r="C646" s="61">
        <f t="shared" si="40"/>
        <v>-5.9398146000000001</v>
      </c>
      <c r="D646" s="61">
        <f t="shared" si="43"/>
        <v>-0.98861297794520553</v>
      </c>
      <c r="E646" s="61">
        <f t="shared" si="41"/>
        <v>-2.1969177287671234E-2</v>
      </c>
      <c r="F646" s="61">
        <f t="shared" si="42"/>
        <v>-1.3281362206743505E-16</v>
      </c>
    </row>
    <row r="647" spans="1:6" x14ac:dyDescent="0.3">
      <c r="A647" s="59">
        <f>'Raw Potentiostat'!H699/60</f>
        <v>10.584323065950834</v>
      </c>
      <c r="B647" s="59">
        <f>'Raw Potentiostat'!K699</f>
        <v>-5.5732492999999996</v>
      </c>
      <c r="C647" s="61">
        <f t="shared" si="40"/>
        <v>-5.5732492999999996</v>
      </c>
      <c r="D647" s="61">
        <f t="shared" si="43"/>
        <v>-0.92760245198630131</v>
      </c>
      <c r="E647" s="61">
        <f t="shared" si="41"/>
        <v>-2.0613387821917808E-2</v>
      </c>
      <c r="F647" s="61">
        <f t="shared" si="42"/>
        <v>-1.2461726098619253E-16</v>
      </c>
    </row>
    <row r="648" spans="1:6" x14ac:dyDescent="0.3">
      <c r="A648" s="59">
        <f>'Raw Potentiostat'!H700/60</f>
        <v>10.600989732196467</v>
      </c>
      <c r="B648" s="59">
        <f>'Raw Potentiostat'!K700</f>
        <v>-6.1899657000000001</v>
      </c>
      <c r="C648" s="61">
        <f t="shared" si="40"/>
        <v>-6.1899657000000001</v>
      </c>
      <c r="D648" s="61">
        <f t="shared" si="43"/>
        <v>-1.0302477158219179</v>
      </c>
      <c r="E648" s="61">
        <f t="shared" si="41"/>
        <v>-2.289439368493151E-2</v>
      </c>
      <c r="F648" s="61">
        <f t="shared" si="42"/>
        <v>-1.3840697403083694E-16</v>
      </c>
    </row>
    <row r="649" spans="1:6" x14ac:dyDescent="0.3">
      <c r="A649" s="59">
        <f>'Raw Potentiostat'!H701/60</f>
        <v>10.617656398442083</v>
      </c>
      <c r="B649" s="59">
        <f>'Raw Potentiostat'!K701</f>
        <v>-6.6992725999999996</v>
      </c>
      <c r="C649" s="61">
        <f t="shared" si="40"/>
        <v>-6.6992725999999996</v>
      </c>
      <c r="D649" s="61">
        <f t="shared" si="43"/>
        <v>-1.1150159190410958</v>
      </c>
      <c r="E649" s="61">
        <f t="shared" si="41"/>
        <v>-2.4778131534246572E-2</v>
      </c>
      <c r="F649" s="61">
        <f t="shared" si="42"/>
        <v>-1.4979502209094586E-16</v>
      </c>
    </row>
    <row r="650" spans="1:6" x14ac:dyDescent="0.3">
      <c r="A650" s="59">
        <f>'Raw Potentiostat'!H702/60</f>
        <v>10.634323064687717</v>
      </c>
      <c r="B650" s="59">
        <f>'Raw Potentiostat'!K702</f>
        <v>-5.8412579999999998</v>
      </c>
      <c r="C650" s="61">
        <f t="shared" si="40"/>
        <v>-5.8412579999999998</v>
      </c>
      <c r="D650" s="61">
        <f t="shared" si="43"/>
        <v>-0.97220937945205477</v>
      </c>
      <c r="E650" s="61">
        <f t="shared" si="41"/>
        <v>-2.160465287671233E-2</v>
      </c>
      <c r="F650" s="61">
        <f t="shared" si="42"/>
        <v>-1.3060990698436638E-16</v>
      </c>
    </row>
    <row r="651" spans="1:6" x14ac:dyDescent="0.3">
      <c r="A651" s="59">
        <f>'Raw Potentiostat'!H703/60</f>
        <v>10.65098973093335</v>
      </c>
      <c r="B651" s="59">
        <f>'Raw Potentiostat'!K703</f>
        <v>-5.6740197999999999</v>
      </c>
      <c r="C651" s="61">
        <f t="shared" si="40"/>
        <v>-5.6740197999999999</v>
      </c>
      <c r="D651" s="61">
        <f t="shared" si="43"/>
        <v>-0.94437452835616442</v>
      </c>
      <c r="E651" s="61">
        <f t="shared" si="41"/>
        <v>-2.0986100630136988E-2</v>
      </c>
      <c r="F651" s="61">
        <f t="shared" si="42"/>
        <v>-1.2687047863755603E-16</v>
      </c>
    </row>
    <row r="652" spans="1:6" x14ac:dyDescent="0.3">
      <c r="A652" s="59">
        <f>'Raw Potentiostat'!H704/60</f>
        <v>10.667656397178982</v>
      </c>
      <c r="B652" s="59">
        <f>'Raw Potentiostat'!K704</f>
        <v>-6.2650185</v>
      </c>
      <c r="C652" s="61">
        <f t="shared" si="40"/>
        <v>-6.2650185</v>
      </c>
      <c r="D652" s="61">
        <f t="shared" si="43"/>
        <v>-1.042739380479452</v>
      </c>
      <c r="E652" s="61">
        <f t="shared" si="41"/>
        <v>-2.3171986232876713E-2</v>
      </c>
      <c r="F652" s="61">
        <f t="shared" si="42"/>
        <v>-1.4008514664826218E-16</v>
      </c>
    </row>
    <row r="653" spans="1:6" x14ac:dyDescent="0.3">
      <c r="A653" s="59">
        <f>'Raw Potentiostat'!H705/60</f>
        <v>10.684323063424616</v>
      </c>
      <c r="B653" s="59">
        <f>'Raw Potentiostat'!K705</f>
        <v>-6.252923</v>
      </c>
      <c r="C653" s="61">
        <f t="shared" si="40"/>
        <v>-6.252923</v>
      </c>
      <c r="D653" s="61">
        <f t="shared" si="43"/>
        <v>-1.0407262253424658</v>
      </c>
      <c r="E653" s="61">
        <f t="shared" si="41"/>
        <v>-2.3127249452054795E-2</v>
      </c>
      <c r="F653" s="61">
        <f t="shared" si="42"/>
        <v>-1.3981469255602223E-16</v>
      </c>
    </row>
    <row r="654" spans="1:6" x14ac:dyDescent="0.3">
      <c r="A654" s="59">
        <f>'Raw Potentiostat'!H706/60</f>
        <v>10.700989729670249</v>
      </c>
      <c r="B654" s="59">
        <f>'Raw Potentiostat'!K706</f>
        <v>-5.6014466000000001</v>
      </c>
      <c r="C654" s="61">
        <f t="shared" si="40"/>
        <v>-5.6014466000000001</v>
      </c>
      <c r="D654" s="61">
        <f t="shared" si="43"/>
        <v>-0.93229556424657534</v>
      </c>
      <c r="E654" s="61">
        <f t="shared" si="41"/>
        <v>-2.0717679205479452E-2</v>
      </c>
      <c r="F654" s="61">
        <f t="shared" si="42"/>
        <v>-1.2524774961213755E-16</v>
      </c>
    </row>
    <row r="655" spans="1:6" x14ac:dyDescent="0.3">
      <c r="A655" s="59">
        <f>'Raw Potentiostat'!H707/60</f>
        <v>10.717656395915885</v>
      </c>
      <c r="B655" s="59">
        <f>'Raw Potentiostat'!K707</f>
        <v>-6.1612724999999999</v>
      </c>
      <c r="C655" s="61">
        <f t="shared" si="40"/>
        <v>-6.1612724999999999</v>
      </c>
      <c r="D655" s="61">
        <f t="shared" si="43"/>
        <v>-1.0254720667808219</v>
      </c>
      <c r="E655" s="61">
        <f t="shared" si="41"/>
        <v>-2.278826815068493E-2</v>
      </c>
      <c r="F655" s="61">
        <f t="shared" si="42"/>
        <v>-1.3776539713368843E-16</v>
      </c>
    </row>
    <row r="656" spans="1:6" x14ac:dyDescent="0.3">
      <c r="A656" s="59">
        <f>'Raw Potentiostat'!H708/60</f>
        <v>10.734323062161517</v>
      </c>
      <c r="B656" s="59">
        <f>'Raw Potentiostat'!K708</f>
        <v>-5.7966533</v>
      </c>
      <c r="C656" s="61">
        <f t="shared" si="40"/>
        <v>-5.7966533</v>
      </c>
      <c r="D656" s="61">
        <f t="shared" si="43"/>
        <v>-0.96478544650684939</v>
      </c>
      <c r="E656" s="61">
        <f t="shared" si="41"/>
        <v>-2.1439676589041098E-2</v>
      </c>
      <c r="F656" s="61">
        <f t="shared" si="42"/>
        <v>-1.2961255064125237E-16</v>
      </c>
    </row>
    <row r="657" spans="1:6" x14ac:dyDescent="0.3">
      <c r="A657" s="59">
        <f>'Raw Potentiostat'!H709/60</f>
        <v>10.750989728407133</v>
      </c>
      <c r="B657" s="59">
        <f>'Raw Potentiostat'!K709</f>
        <v>-5.6627254000000002</v>
      </c>
      <c r="C657" s="61">
        <f t="shared" si="40"/>
        <v>-5.6627254000000002</v>
      </c>
      <c r="D657" s="61">
        <f t="shared" si="43"/>
        <v>-0.94249470698630144</v>
      </c>
      <c r="E657" s="61">
        <f t="shared" si="41"/>
        <v>-2.0944326821917811E-2</v>
      </c>
      <c r="F657" s="61">
        <f t="shared" si="42"/>
        <v>-1.2661793705602613E-16</v>
      </c>
    </row>
    <row r="658" spans="1:6" x14ac:dyDescent="0.3">
      <c r="A658" s="59">
        <f>'Raw Potentiostat'!H710/60</f>
        <v>10.767656394652766</v>
      </c>
      <c r="B658" s="59">
        <f>'Raw Potentiostat'!K710</f>
        <v>-6.0206293999999998</v>
      </c>
      <c r="C658" s="61">
        <f t="shared" si="40"/>
        <v>-6.0206293999999998</v>
      </c>
      <c r="D658" s="61">
        <f t="shared" si="43"/>
        <v>-1.002063660410959</v>
      </c>
      <c r="E658" s="61">
        <f t="shared" si="41"/>
        <v>-2.2268081342465756E-2</v>
      </c>
      <c r="F658" s="61">
        <f t="shared" si="42"/>
        <v>-1.3462063239140296E-16</v>
      </c>
    </row>
    <row r="659" spans="1:6" x14ac:dyDescent="0.3">
      <c r="A659" s="59">
        <f>'Raw Potentiostat'!H711/60</f>
        <v>10.7843230608984</v>
      </c>
      <c r="B659" s="59">
        <f>'Raw Potentiostat'!K711</f>
        <v>-5.5547819</v>
      </c>
      <c r="C659" s="61">
        <f t="shared" si="40"/>
        <v>-5.5547819</v>
      </c>
      <c r="D659" s="61">
        <f t="shared" si="43"/>
        <v>-0.92452876828767128</v>
      </c>
      <c r="E659" s="61">
        <f t="shared" si="41"/>
        <v>-2.0545083739726029E-2</v>
      </c>
      <c r="F659" s="61">
        <f t="shared" si="42"/>
        <v>-1.2420433188834359E-16</v>
      </c>
    </row>
    <row r="660" spans="1:6" x14ac:dyDescent="0.3">
      <c r="A660" s="59">
        <f>'Raw Potentiostat'!H712/60</f>
        <v>10.800989727144033</v>
      </c>
      <c r="B660" s="59">
        <f>'Raw Potentiostat'!K712</f>
        <v>-6.6324228999999999</v>
      </c>
      <c r="C660" s="61">
        <f t="shared" si="40"/>
        <v>-6.6324228999999999</v>
      </c>
      <c r="D660" s="61">
        <f t="shared" si="43"/>
        <v>-1.1038895648630138</v>
      </c>
      <c r="E660" s="61">
        <f t="shared" si="41"/>
        <v>-2.4530879219178084E-2</v>
      </c>
      <c r="F660" s="61">
        <f t="shared" si="42"/>
        <v>-1.4830026991616902E-16</v>
      </c>
    </row>
    <row r="661" spans="1:6" x14ac:dyDescent="0.3">
      <c r="A661" s="59">
        <f>'Raw Potentiostat'!H713/60</f>
        <v>10.817656393389665</v>
      </c>
      <c r="B661" s="59">
        <f>'Raw Potentiostat'!K713</f>
        <v>-6.1720705000000002</v>
      </c>
      <c r="C661" s="61">
        <f t="shared" si="40"/>
        <v>-6.1720705000000002</v>
      </c>
      <c r="D661" s="61">
        <f t="shared" si="43"/>
        <v>-1.027269268150685</v>
      </c>
      <c r="E661" s="61">
        <f t="shared" si="41"/>
        <v>-2.282820595890411E-2</v>
      </c>
      <c r="F661" s="61">
        <f t="shared" si="42"/>
        <v>-1.3800683926406809E-16</v>
      </c>
    </row>
    <row r="662" spans="1:6" x14ac:dyDescent="0.3">
      <c r="A662" s="59">
        <f>'Raw Potentiostat'!H714/60</f>
        <v>10.834323059635299</v>
      </c>
      <c r="B662" s="59">
        <f>'Raw Potentiostat'!K714</f>
        <v>-6.5299357999999996</v>
      </c>
      <c r="C662" s="61">
        <f t="shared" si="40"/>
        <v>-6.5299357999999996</v>
      </c>
      <c r="D662" s="61">
        <f t="shared" si="43"/>
        <v>-1.0868317804109588</v>
      </c>
      <c r="E662" s="61">
        <f t="shared" si="41"/>
        <v>-2.4151817342465753E-2</v>
      </c>
      <c r="F662" s="61">
        <f t="shared" si="42"/>
        <v>-1.4600866927156515E-16</v>
      </c>
    </row>
    <row r="663" spans="1:6" x14ac:dyDescent="0.3">
      <c r="A663" s="59">
        <f>'Raw Potentiostat'!H715/60</f>
        <v>10.850989725880934</v>
      </c>
      <c r="B663" s="59">
        <f>'Raw Potentiostat'!K715</f>
        <v>-6.0758409999999996</v>
      </c>
      <c r="C663" s="61">
        <f t="shared" si="40"/>
        <v>-6.0758409999999996</v>
      </c>
      <c r="D663" s="61">
        <f t="shared" si="43"/>
        <v>-1.0112529883561643</v>
      </c>
      <c r="E663" s="61">
        <f t="shared" si="41"/>
        <v>-2.2472288630136984E-2</v>
      </c>
      <c r="F663" s="61">
        <f t="shared" si="42"/>
        <v>-1.3585515788924227E-16</v>
      </c>
    </row>
    <row r="664" spans="1:6" x14ac:dyDescent="0.3">
      <c r="A664" s="59">
        <f>'Raw Potentiostat'!H716/60</f>
        <v>10.867656392126568</v>
      </c>
      <c r="B664" s="59">
        <f>'Raw Potentiostat'!K716</f>
        <v>-5.8915854000000003</v>
      </c>
      <c r="C664" s="61">
        <f t="shared" si="40"/>
        <v>-5.8915854000000003</v>
      </c>
      <c r="D664" s="61">
        <f t="shared" si="43"/>
        <v>-0.98058578917808226</v>
      </c>
      <c r="E664" s="61">
        <f t="shared" si="41"/>
        <v>-2.1790795315068494E-2</v>
      </c>
      <c r="F664" s="61">
        <f t="shared" si="42"/>
        <v>-1.3173522229020719E-16</v>
      </c>
    </row>
    <row r="665" spans="1:6" x14ac:dyDescent="0.3">
      <c r="A665" s="59">
        <f>'Raw Potentiostat'!H717/60</f>
        <v>10.884323058372184</v>
      </c>
      <c r="B665" s="59">
        <f>'Raw Potentiostat'!K717</f>
        <v>-5.6573453000000002</v>
      </c>
      <c r="C665" s="61">
        <f t="shared" si="40"/>
        <v>-5.6573453000000002</v>
      </c>
      <c r="D665" s="61">
        <f t="shared" si="43"/>
        <v>-0.94159925198630146</v>
      </c>
      <c r="E665" s="61">
        <f t="shared" si="41"/>
        <v>-2.0924427821917811E-2</v>
      </c>
      <c r="F665" s="61">
        <f t="shared" si="42"/>
        <v>-1.2649763859282409E-16</v>
      </c>
    </row>
    <row r="666" spans="1:6" x14ac:dyDescent="0.3">
      <c r="A666" s="59">
        <f>'Raw Potentiostat'!H718/60</f>
        <v>10.900989724617817</v>
      </c>
      <c r="B666" s="59">
        <f>'Raw Potentiostat'!K718</f>
        <v>-6.5382537999999997</v>
      </c>
      <c r="C666" s="61">
        <f t="shared" si="40"/>
        <v>-6.5382537999999997</v>
      </c>
      <c r="D666" s="61">
        <f t="shared" si="43"/>
        <v>-1.0882162146575343</v>
      </c>
      <c r="E666" s="61">
        <f t="shared" si="41"/>
        <v>-2.4182582547945204E-2</v>
      </c>
      <c r="F666" s="61">
        <f t="shared" si="42"/>
        <v>-1.4619465886598061E-16</v>
      </c>
    </row>
    <row r="667" spans="1:6" x14ac:dyDescent="0.3">
      <c r="A667" s="59">
        <f>'Raw Potentiostat'!H719/60</f>
        <v>10.917656390863449</v>
      </c>
      <c r="B667" s="59">
        <f>'Raw Potentiostat'!K719</f>
        <v>-6.3569360000000001</v>
      </c>
      <c r="C667" s="61">
        <f t="shared" si="40"/>
        <v>-6.3569360000000001</v>
      </c>
      <c r="D667" s="61">
        <f t="shared" si="43"/>
        <v>-1.0580379780821918</v>
      </c>
      <c r="E667" s="61">
        <f t="shared" si="41"/>
        <v>-2.351195506849315E-2</v>
      </c>
      <c r="F667" s="61">
        <f t="shared" si="42"/>
        <v>-1.4214041216216956E-16</v>
      </c>
    </row>
    <row r="668" spans="1:6" x14ac:dyDescent="0.3">
      <c r="A668" s="59">
        <f>'Raw Potentiostat'!H720/60</f>
        <v>10.934323057109083</v>
      </c>
      <c r="B668" s="59">
        <f>'Raw Potentiostat'!K720</f>
        <v>-5.7056889999999996</v>
      </c>
      <c r="C668" s="61">
        <f t="shared" si="40"/>
        <v>-5.7056889999999996</v>
      </c>
      <c r="D668" s="61">
        <f t="shared" si="43"/>
        <v>-0.94964549794520547</v>
      </c>
      <c r="E668" s="61">
        <f t="shared" si="41"/>
        <v>-2.1103233287671233E-2</v>
      </c>
      <c r="F668" s="61">
        <f t="shared" si="42"/>
        <v>-1.2757859857786155E-16</v>
      </c>
    </row>
    <row r="669" spans="1:6" x14ac:dyDescent="0.3">
      <c r="A669" s="59">
        <f>'Raw Potentiostat'!H721/60</f>
        <v>10.950989723354716</v>
      </c>
      <c r="B669" s="59">
        <f>'Raw Potentiostat'!K721</f>
        <v>-5.4993410000000003</v>
      </c>
      <c r="C669" s="61">
        <f t="shared" si="40"/>
        <v>-5.4993410000000003</v>
      </c>
      <c r="D669" s="61">
        <f t="shared" si="43"/>
        <v>-0.9153012760273973</v>
      </c>
      <c r="E669" s="61">
        <f t="shared" si="41"/>
        <v>-2.0340028356164386E-2</v>
      </c>
      <c r="F669" s="61">
        <f t="shared" si="42"/>
        <v>-1.2296467926691691E-16</v>
      </c>
    </row>
    <row r="670" spans="1:6" x14ac:dyDescent="0.3">
      <c r="A670" s="59">
        <f>'Raw Potentiostat'!H722/60</f>
        <v>10.967656389600348</v>
      </c>
      <c r="B670" s="59">
        <f>'Raw Potentiostat'!K722</f>
        <v>-6.0038790999999998</v>
      </c>
      <c r="C670" s="61">
        <f t="shared" si="40"/>
        <v>-6.0038790999999998</v>
      </c>
      <c r="D670" s="61">
        <f t="shared" si="43"/>
        <v>-0.99927576801369866</v>
      </c>
      <c r="E670" s="61">
        <f t="shared" si="41"/>
        <v>-2.2206128178082193E-2</v>
      </c>
      <c r="F670" s="61">
        <f t="shared" si="42"/>
        <v>-1.3424609746674113E-16</v>
      </c>
    </row>
    <row r="671" spans="1:6" x14ac:dyDescent="0.3">
      <c r="A671" s="59">
        <f>'Raw Potentiostat'!H723/60</f>
        <v>10.984323055845984</v>
      </c>
      <c r="B671" s="59">
        <f>'Raw Potentiostat'!K723</f>
        <v>-6.1893929999999999</v>
      </c>
      <c r="C671" s="61">
        <f t="shared" si="40"/>
        <v>-6.1893929999999999</v>
      </c>
      <c r="D671" s="61">
        <f t="shared" si="43"/>
        <v>-1.0301523965753425</v>
      </c>
      <c r="E671" s="61">
        <f t="shared" si="41"/>
        <v>-2.2892275479452055E-2</v>
      </c>
      <c r="F671" s="61">
        <f t="shared" si="42"/>
        <v>-1.3839416851981002E-16</v>
      </c>
    </row>
    <row r="672" spans="1:6" x14ac:dyDescent="0.3">
      <c r="A672" s="59">
        <f>'Raw Potentiostat'!H724/60</f>
        <v>11.000989722091617</v>
      </c>
      <c r="B672" s="59">
        <f>'Raw Potentiostat'!K724</f>
        <v>-5.5953416999999996</v>
      </c>
      <c r="C672" s="61">
        <f t="shared" si="40"/>
        <v>-5.5953416999999996</v>
      </c>
      <c r="D672" s="61">
        <f t="shared" si="43"/>
        <v>-0.93127947472602735</v>
      </c>
      <c r="E672" s="61">
        <f t="shared" si="41"/>
        <v>-2.0695099438356162E-2</v>
      </c>
      <c r="F672" s="61">
        <f t="shared" si="42"/>
        <v>-1.2511124469810209E-16</v>
      </c>
    </row>
    <row r="673" spans="1:6" x14ac:dyDescent="0.3">
      <c r="A673" s="59">
        <f>'Raw Potentiostat'!H725/60</f>
        <v>11.017656388337233</v>
      </c>
      <c r="B673" s="59">
        <f>'Raw Potentiostat'!K725</f>
        <v>-5.4770960999999998</v>
      </c>
      <c r="C673" s="61">
        <f t="shared" si="40"/>
        <v>-5.4770960999999998</v>
      </c>
      <c r="D673" s="61">
        <f t="shared" si="43"/>
        <v>-0.91159887143835616</v>
      </c>
      <c r="E673" s="61">
        <f t="shared" si="41"/>
        <v>-2.0257752698630137E-2</v>
      </c>
      <c r="F673" s="61">
        <f t="shared" si="42"/>
        <v>-1.2246728567124341E-16</v>
      </c>
    </row>
    <row r="674" spans="1:6" x14ac:dyDescent="0.3">
      <c r="A674" s="59">
        <f>'Raw Potentiostat'!H726/60</f>
        <v>11.034323054582867</v>
      </c>
      <c r="B674" s="59">
        <f>'Raw Potentiostat'!K726</f>
        <v>-6.1209030000000002</v>
      </c>
      <c r="C674" s="61">
        <f t="shared" si="40"/>
        <v>-6.1209030000000002</v>
      </c>
      <c r="D674" s="61">
        <f t="shared" si="43"/>
        <v>-1.0187530335616439</v>
      </c>
      <c r="E674" s="61">
        <f t="shared" si="41"/>
        <v>-2.2638956301369865E-2</v>
      </c>
      <c r="F674" s="61">
        <f t="shared" si="42"/>
        <v>-1.368627394116694E-16</v>
      </c>
    </row>
    <row r="675" spans="1:6" x14ac:dyDescent="0.3">
      <c r="A675" s="59">
        <f>'Raw Potentiostat'!H727/60</f>
        <v>11.0509897208285</v>
      </c>
      <c r="B675" s="59">
        <f>'Raw Potentiostat'!K727</f>
        <v>-6.1227726999999996</v>
      </c>
      <c r="C675" s="61">
        <f t="shared" si="40"/>
        <v>-6.1227726999999996</v>
      </c>
      <c r="D675" s="61">
        <f t="shared" si="43"/>
        <v>-1.0190642233561644</v>
      </c>
      <c r="E675" s="61">
        <f t="shared" si="41"/>
        <v>-2.2645871630136986E-2</v>
      </c>
      <c r="F675" s="61">
        <f t="shared" si="42"/>
        <v>-1.3690454570460986E-16</v>
      </c>
    </row>
    <row r="676" spans="1:6" x14ac:dyDescent="0.3">
      <c r="A676" s="59">
        <f>'Raw Potentiostat'!H728/60</f>
        <v>11.067656387074132</v>
      </c>
      <c r="B676" s="59">
        <f>'Raw Potentiostat'!K728</f>
        <v>-5.4848042000000001</v>
      </c>
      <c r="C676" s="61">
        <f t="shared" si="40"/>
        <v>-5.4848042000000001</v>
      </c>
      <c r="D676" s="61">
        <f t="shared" si="43"/>
        <v>-0.9128817949315069</v>
      </c>
      <c r="E676" s="61">
        <f t="shared" si="41"/>
        <v>-2.0286262109589042E-2</v>
      </c>
      <c r="F676" s="61">
        <f t="shared" si="42"/>
        <v>-1.2263963796659249E-16</v>
      </c>
    </row>
    <row r="677" spans="1:6" x14ac:dyDescent="0.3">
      <c r="A677" s="59">
        <f>'Raw Potentiostat'!H729/60</f>
        <v>11.084323053319766</v>
      </c>
      <c r="B677" s="59">
        <f>'Raw Potentiostat'!K729</f>
        <v>-5.5447474000000003</v>
      </c>
      <c r="C677" s="61">
        <f t="shared" si="40"/>
        <v>-5.5447474000000003</v>
      </c>
      <c r="D677" s="61">
        <f t="shared" si="43"/>
        <v>-0.92285864260273986</v>
      </c>
      <c r="E677" s="61">
        <f t="shared" si="41"/>
        <v>-2.0507969835616442E-2</v>
      </c>
      <c r="F677" s="61">
        <f t="shared" si="42"/>
        <v>-1.2397996153667711E-16</v>
      </c>
    </row>
    <row r="678" spans="1:6" x14ac:dyDescent="0.3">
      <c r="A678" s="59">
        <f>'Raw Potentiostat'!H730/60</f>
        <v>11.100989719565399</v>
      </c>
      <c r="B678" s="59">
        <f>'Raw Potentiostat'!K730</f>
        <v>-5.6122069000000003</v>
      </c>
      <c r="C678" s="61">
        <f t="shared" si="40"/>
        <v>-5.6122069000000003</v>
      </c>
      <c r="D678" s="61">
        <f t="shared" si="43"/>
        <v>-0.93408649089041107</v>
      </c>
      <c r="E678" s="61">
        <f t="shared" si="41"/>
        <v>-2.0757477575342468E-2</v>
      </c>
      <c r="F678" s="61">
        <f t="shared" si="42"/>
        <v>-1.2548834877453098E-16</v>
      </c>
    </row>
    <row r="679" spans="1:6" x14ac:dyDescent="0.3">
      <c r="A679" s="59">
        <f>'Raw Potentiostat'!H731/60</f>
        <v>11.117656385811035</v>
      </c>
      <c r="B679" s="59">
        <f>'Raw Potentiostat'!K731</f>
        <v>-5.6481117999999997</v>
      </c>
      <c r="C679" s="61">
        <f t="shared" si="40"/>
        <v>-5.6481117999999997</v>
      </c>
      <c r="D679" s="61">
        <f t="shared" si="43"/>
        <v>-0.9400624434246575</v>
      </c>
      <c r="E679" s="61">
        <f t="shared" si="41"/>
        <v>-2.0890276520547944E-2</v>
      </c>
      <c r="F679" s="61">
        <f t="shared" si="42"/>
        <v>-1.262911785158783E-16</v>
      </c>
    </row>
    <row r="680" spans="1:6" x14ac:dyDescent="0.3">
      <c r="A680" s="59">
        <f>'Raw Potentiostat'!H732/60</f>
        <v>11.134323052056667</v>
      </c>
      <c r="B680" s="59">
        <f>'Raw Potentiostat'!K732</f>
        <v>-6.0462316999999999</v>
      </c>
      <c r="C680" s="61">
        <f t="shared" si="40"/>
        <v>-6.0462316999999999</v>
      </c>
      <c r="D680" s="61">
        <f t="shared" si="43"/>
        <v>-1.0063248651369863</v>
      </c>
      <c r="E680" s="61">
        <f t="shared" si="41"/>
        <v>-2.2362774780821916E-2</v>
      </c>
      <c r="F680" s="61">
        <f t="shared" si="42"/>
        <v>-1.3519309709362735E-16</v>
      </c>
    </row>
    <row r="681" spans="1:6" x14ac:dyDescent="0.3">
      <c r="A681" s="59">
        <f>'Raw Potentiostat'!H733/60</f>
        <v>11.150989718302283</v>
      </c>
      <c r="B681" s="59">
        <f>'Raw Potentiostat'!K733</f>
        <v>-5.4505777000000002</v>
      </c>
      <c r="C681" s="61">
        <f t="shared" si="40"/>
        <v>-5.4505777000000002</v>
      </c>
      <c r="D681" s="61">
        <f t="shared" si="43"/>
        <v>-0.90718519253424668</v>
      </c>
      <c r="E681" s="61">
        <f t="shared" si="41"/>
        <v>-2.0159670945205481E-2</v>
      </c>
      <c r="F681" s="61">
        <f t="shared" si="42"/>
        <v>-1.2187433707055258E-16</v>
      </c>
    </row>
    <row r="682" spans="1:6" x14ac:dyDescent="0.3">
      <c r="A682" s="59">
        <f>'Raw Potentiostat'!H734/60</f>
        <v>11.167656384547916</v>
      </c>
      <c r="B682" s="59">
        <f>'Raw Potentiostat'!K734</f>
        <v>-6.1537937999999999</v>
      </c>
      <c r="C682" s="61">
        <f t="shared" si="40"/>
        <v>-6.1537937999999999</v>
      </c>
      <c r="D682" s="61">
        <f t="shared" si="43"/>
        <v>-1.0242273242465754</v>
      </c>
      <c r="E682" s="61">
        <f t="shared" si="41"/>
        <v>-2.2760607205479452E-2</v>
      </c>
      <c r="F682" s="61">
        <f t="shared" si="42"/>
        <v>-1.3759817419791603E-16</v>
      </c>
    </row>
    <row r="683" spans="1:6" x14ac:dyDescent="0.3">
      <c r="A683" s="59">
        <f>'Raw Potentiostat'!H735/60</f>
        <v>11.18432305079355</v>
      </c>
      <c r="B683" s="59">
        <f>'Raw Potentiostat'!K735</f>
        <v>-5.6480354999999998</v>
      </c>
      <c r="C683" s="61">
        <f t="shared" si="40"/>
        <v>-5.6480354999999998</v>
      </c>
      <c r="D683" s="61">
        <f t="shared" si="43"/>
        <v>-0.94004974417808218</v>
      </c>
      <c r="E683" s="61">
        <f t="shared" si="41"/>
        <v>-2.0889994315068494E-2</v>
      </c>
      <c r="F683" s="61">
        <f t="shared" si="42"/>
        <v>-1.2628947245600165E-16</v>
      </c>
    </row>
    <row r="684" spans="1:6" x14ac:dyDescent="0.3">
      <c r="A684" s="59">
        <f>'Raw Potentiostat'!H736/60</f>
        <v>11.200989717039183</v>
      </c>
      <c r="B684" s="59">
        <f>'Raw Potentiostat'!K736</f>
        <v>-5.3675122000000002</v>
      </c>
      <c r="C684" s="61">
        <f t="shared" si="40"/>
        <v>-5.3675122000000002</v>
      </c>
      <c r="D684" s="61">
        <f t="shared" si="43"/>
        <v>-0.89335990726027403</v>
      </c>
      <c r="E684" s="61">
        <f t="shared" si="41"/>
        <v>-1.9852442383561646E-2</v>
      </c>
      <c r="F684" s="61">
        <f t="shared" si="42"/>
        <v>-1.2001700133420777E-16</v>
      </c>
    </row>
    <row r="685" spans="1:6" x14ac:dyDescent="0.3">
      <c r="A685" s="59">
        <f>'Raw Potentiostat'!H737/60</f>
        <v>11.217656383284815</v>
      </c>
      <c r="B685" s="59">
        <f>'Raw Potentiostat'!K737</f>
        <v>-5.9935764999999996</v>
      </c>
      <c r="C685" s="61">
        <f t="shared" si="40"/>
        <v>-5.9935764999999996</v>
      </c>
      <c r="D685" s="61">
        <f t="shared" si="43"/>
        <v>-0.99756102020547943</v>
      </c>
      <c r="E685" s="61">
        <f t="shared" si="41"/>
        <v>-2.2168022671232877E-2</v>
      </c>
      <c r="F685" s="61">
        <f t="shared" si="42"/>
        <v>-1.340157324276182E-16</v>
      </c>
    </row>
    <row r="686" spans="1:6" x14ac:dyDescent="0.3">
      <c r="A686" s="59">
        <f>'Raw Potentiostat'!H738/60</f>
        <v>11.234323049530449</v>
      </c>
      <c r="B686" s="59">
        <f>'Raw Potentiostat'!K738</f>
        <v>-6.1641335000000002</v>
      </c>
      <c r="C686" s="61">
        <f t="shared" si="40"/>
        <v>-6.1641335000000002</v>
      </c>
      <c r="D686" s="61">
        <f t="shared" si="43"/>
        <v>-1.0259482469178083</v>
      </c>
      <c r="E686" s="61">
        <f t="shared" si="41"/>
        <v>-2.279884993150685E-2</v>
      </c>
      <c r="F686" s="61">
        <f t="shared" si="42"/>
        <v>-1.3782936878908907E-16</v>
      </c>
    </row>
    <row r="687" spans="1:6" x14ac:dyDescent="0.3">
      <c r="A687" s="59">
        <f>'Raw Potentiostat'!H739/60</f>
        <v>11.250989715776084</v>
      </c>
      <c r="B687" s="59">
        <f>'Raw Potentiostat'!K739</f>
        <v>-5.4820565999999999</v>
      </c>
      <c r="C687" s="61">
        <f t="shared" si="40"/>
        <v>-5.4820565999999999</v>
      </c>
      <c r="D687" s="61">
        <f t="shared" si="43"/>
        <v>-0.91242448890410965</v>
      </c>
      <c r="E687" s="61">
        <f t="shared" si="41"/>
        <v>-2.0276099753424658E-2</v>
      </c>
      <c r="F687" s="61">
        <f t="shared" si="42"/>
        <v>-1.2257820192311861E-16</v>
      </c>
    </row>
    <row r="688" spans="1:6" x14ac:dyDescent="0.3">
      <c r="A688" s="59">
        <f>'Raw Potentiostat'!H740/60</f>
        <v>11.267656382021718</v>
      </c>
      <c r="B688" s="59">
        <f>'Raw Potentiostat'!K740</f>
        <v>-5.5687470000000001</v>
      </c>
      <c r="C688" s="61">
        <f t="shared" si="40"/>
        <v>-5.5687470000000001</v>
      </c>
      <c r="D688" s="61">
        <f t="shared" si="43"/>
        <v>-0.92685309657534254</v>
      </c>
      <c r="E688" s="61">
        <f t="shared" si="41"/>
        <v>-2.0596735479452056E-2</v>
      </c>
      <c r="F688" s="61">
        <f t="shared" si="42"/>
        <v>-1.2451659003753462E-16</v>
      </c>
    </row>
    <row r="689" spans="1:6" x14ac:dyDescent="0.3">
      <c r="A689" s="59">
        <f>'Raw Potentiostat'!H741/60</f>
        <v>11.284323048267334</v>
      </c>
      <c r="B689" s="59">
        <f>'Raw Potentiostat'!K741</f>
        <v>-6.0730176</v>
      </c>
      <c r="C689" s="61">
        <f t="shared" si="40"/>
        <v>-6.0730176</v>
      </c>
      <c r="D689" s="61">
        <f t="shared" si="43"/>
        <v>-1.0107830663013699</v>
      </c>
      <c r="E689" s="61">
        <f t="shared" si="41"/>
        <v>-2.2461845917808219E-2</v>
      </c>
      <c r="F689" s="61">
        <f t="shared" si="42"/>
        <v>-1.3579202696583853E-16</v>
      </c>
    </row>
    <row r="690" spans="1:6" x14ac:dyDescent="0.3">
      <c r="A690" s="59">
        <f>'Raw Potentiostat'!H742/60</f>
        <v>11.300989714512967</v>
      </c>
      <c r="B690" s="59">
        <f>'Raw Potentiostat'!K742</f>
        <v>-5.4501581000000003</v>
      </c>
      <c r="C690" s="61">
        <f t="shared" si="40"/>
        <v>-5.4501581000000003</v>
      </c>
      <c r="D690" s="61">
        <f t="shared" si="43"/>
        <v>-0.90711535500000007</v>
      </c>
      <c r="E690" s="61">
        <f t="shared" si="41"/>
        <v>-2.0158119000000002E-2</v>
      </c>
      <c r="F690" s="61">
        <f t="shared" si="42"/>
        <v>-1.2186495485922572E-16</v>
      </c>
    </row>
    <row r="691" spans="1:6" x14ac:dyDescent="0.3">
      <c r="A691" s="59">
        <f>'Raw Potentiostat'!H743/60</f>
        <v>11.317656380758599</v>
      </c>
      <c r="B691" s="59">
        <f>'Raw Potentiostat'!K743</f>
        <v>-6.1690940999999997</v>
      </c>
      <c r="C691" s="61">
        <f t="shared" si="40"/>
        <v>-6.1690940999999997</v>
      </c>
      <c r="D691" s="61">
        <f t="shared" si="43"/>
        <v>-1.0267738810273972</v>
      </c>
      <c r="E691" s="61">
        <f t="shared" si="41"/>
        <v>-2.2817197356164384E-2</v>
      </c>
      <c r="F691" s="61">
        <f t="shared" si="42"/>
        <v>-1.379402872769536E-16</v>
      </c>
    </row>
    <row r="692" spans="1:6" x14ac:dyDescent="0.3">
      <c r="A692" s="59">
        <f>'Raw Potentiostat'!H744/60</f>
        <v>11.334323047004233</v>
      </c>
      <c r="B692" s="59">
        <f>'Raw Potentiostat'!K744</f>
        <v>-5.551806</v>
      </c>
      <c r="C692" s="61">
        <f t="shared" si="40"/>
        <v>-5.551806</v>
      </c>
      <c r="D692" s="61">
        <f t="shared" si="43"/>
        <v>-0.92403346438356171</v>
      </c>
      <c r="E692" s="61">
        <f t="shared" si="41"/>
        <v>-2.0534076986301372E-2</v>
      </c>
      <c r="F692" s="61">
        <f t="shared" si="42"/>
        <v>-1.2413779108117589E-16</v>
      </c>
    </row>
    <row r="693" spans="1:6" x14ac:dyDescent="0.3">
      <c r="A693" s="59">
        <f>'Raw Potentiostat'!H745/60</f>
        <v>11.350989713249866</v>
      </c>
      <c r="B693" s="59">
        <f>'Raw Potentiostat'!K745</f>
        <v>-5.4437480000000003</v>
      </c>
      <c r="C693" s="61">
        <f t="shared" si="40"/>
        <v>-5.4437480000000003</v>
      </c>
      <c r="D693" s="61">
        <f t="shared" si="43"/>
        <v>-0.90604846849315079</v>
      </c>
      <c r="E693" s="61">
        <f t="shared" si="41"/>
        <v>-2.0134410410958908E-2</v>
      </c>
      <c r="F693" s="61">
        <f t="shared" si="42"/>
        <v>-1.2172162570568372E-16</v>
      </c>
    </row>
    <row r="694" spans="1:6" x14ac:dyDescent="0.3">
      <c r="A694" s="59">
        <f>'Raw Potentiostat'!H746/60</f>
        <v>11.367656379495498</v>
      </c>
      <c r="B694" s="59">
        <f>'Raw Potentiostat'!K746</f>
        <v>-6.1779460999999998</v>
      </c>
      <c r="C694" s="61">
        <f t="shared" si="40"/>
        <v>-6.1779460999999998</v>
      </c>
      <c r="D694" s="61">
        <f t="shared" si="43"/>
        <v>-1.0282471933561643</v>
      </c>
      <c r="E694" s="61">
        <f t="shared" si="41"/>
        <v>-2.2849937630136985E-2</v>
      </c>
      <c r="F694" s="61">
        <f t="shared" si="42"/>
        <v>-1.3813821705451618E-16</v>
      </c>
    </row>
    <row r="695" spans="1:6" x14ac:dyDescent="0.3">
      <c r="A695" s="59">
        <f>'Raw Potentiostat'!H747/60</f>
        <v>11.384323045741134</v>
      </c>
      <c r="B695" s="59">
        <f>'Raw Potentiostat'!K747</f>
        <v>-5.8056964999999998</v>
      </c>
      <c r="C695" s="61">
        <f t="shared" si="40"/>
        <v>-5.8056964999999998</v>
      </c>
      <c r="D695" s="61">
        <f t="shared" si="43"/>
        <v>-0.96629058184931504</v>
      </c>
      <c r="E695" s="61">
        <f t="shared" si="41"/>
        <v>-2.147312404109589E-2</v>
      </c>
      <c r="F695" s="61">
        <f t="shared" si="42"/>
        <v>-1.2981475563045864E-16</v>
      </c>
    </row>
    <row r="696" spans="1:6" x14ac:dyDescent="0.3">
      <c r="A696" s="59">
        <f>'Raw Potentiostat'!H748/60</f>
        <v>11.400989711986767</v>
      </c>
      <c r="B696" s="59">
        <f>'Raw Potentiostat'!K748</f>
        <v>-5.4474492000000003</v>
      </c>
      <c r="C696" s="61">
        <f t="shared" si="40"/>
        <v>-5.4474492000000003</v>
      </c>
      <c r="D696" s="61">
        <f t="shared" si="43"/>
        <v>-0.90666449013698636</v>
      </c>
      <c r="E696" s="61">
        <f t="shared" si="41"/>
        <v>-2.014809978082192E-2</v>
      </c>
      <c r="F696" s="61">
        <f t="shared" si="42"/>
        <v>-1.2180438414363158E-16</v>
      </c>
    </row>
    <row r="697" spans="1:6" x14ac:dyDescent="0.3">
      <c r="A697" s="59">
        <f>'Raw Potentiostat'!H749/60</f>
        <v>11.417656378232383</v>
      </c>
      <c r="B697" s="59">
        <f>'Raw Potentiostat'!K749</f>
        <v>-5.9687371000000002</v>
      </c>
      <c r="C697" s="61">
        <f t="shared" si="40"/>
        <v>-5.9687371000000002</v>
      </c>
      <c r="D697" s="61">
        <f t="shared" si="43"/>
        <v>-0.9934267913013699</v>
      </c>
      <c r="E697" s="61">
        <f t="shared" si="41"/>
        <v>-2.2076150917808221E-2</v>
      </c>
      <c r="F697" s="61">
        <f t="shared" si="42"/>
        <v>-1.3346032608817087E-16</v>
      </c>
    </row>
    <row r="698" spans="1:6" x14ac:dyDescent="0.3">
      <c r="A698" s="59">
        <f>'Raw Potentiostat'!H750/60</f>
        <v>11.434323044478017</v>
      </c>
      <c r="B698" s="59">
        <f>'Raw Potentiostat'!K750</f>
        <v>-5.9154711000000004</v>
      </c>
      <c r="C698" s="61">
        <f t="shared" si="40"/>
        <v>-5.9154711000000004</v>
      </c>
      <c r="D698" s="61">
        <f t="shared" si="43"/>
        <v>-0.98456128582191793</v>
      </c>
      <c r="E698" s="61">
        <f t="shared" si="41"/>
        <v>-2.187913968493151E-2</v>
      </c>
      <c r="F698" s="61">
        <f t="shared" si="42"/>
        <v>-1.3226930399919121E-16</v>
      </c>
    </row>
    <row r="699" spans="1:6" x14ac:dyDescent="0.3">
      <c r="A699" s="59">
        <f>'Raw Potentiostat'!H751/60</f>
        <v>11.45098971072365</v>
      </c>
      <c r="B699" s="59">
        <f>'Raw Potentiostat'!K751</f>
        <v>-5.9734683000000004</v>
      </c>
      <c r="C699" s="61">
        <f t="shared" si="40"/>
        <v>-5.9734683000000004</v>
      </c>
      <c r="D699" s="61">
        <f t="shared" si="43"/>
        <v>-0.99421424445205486</v>
      </c>
      <c r="E699" s="61">
        <f t="shared" si="41"/>
        <v>-2.2093649876712331E-2</v>
      </c>
      <c r="F699" s="61">
        <f t="shared" si="42"/>
        <v>-1.3356611521645873E-16</v>
      </c>
    </row>
    <row r="700" spans="1:6" x14ac:dyDescent="0.3">
      <c r="A700" s="59">
        <f>'Raw Potentiostat'!H752/60</f>
        <v>11.467656376969282</v>
      </c>
      <c r="B700" s="59">
        <f>'Raw Potentiostat'!K752</f>
        <v>-5.8757124000000003</v>
      </c>
      <c r="C700" s="61">
        <f t="shared" si="40"/>
        <v>-5.8757124000000003</v>
      </c>
      <c r="D700" s="61">
        <f t="shared" si="43"/>
        <v>-0.97794391315068507</v>
      </c>
      <c r="E700" s="61">
        <f t="shared" si="41"/>
        <v>-2.1732086958904114E-2</v>
      </c>
      <c r="F700" s="61">
        <f t="shared" si="42"/>
        <v>-1.3138030370014273E-16</v>
      </c>
    </row>
    <row r="701" spans="1:6" x14ac:dyDescent="0.3">
      <c r="A701" s="59">
        <f>'Raw Potentiostat'!H753/60</f>
        <v>11.484323043214916</v>
      </c>
      <c r="B701" s="59">
        <f>'Raw Potentiostat'!K753</f>
        <v>-5.1697873999999997</v>
      </c>
      <c r="C701" s="61">
        <f t="shared" si="40"/>
        <v>-5.1697873999999997</v>
      </c>
      <c r="D701" s="61">
        <f t="shared" si="43"/>
        <v>-0.86045091657534245</v>
      </c>
      <c r="E701" s="61">
        <f t="shared" si="41"/>
        <v>-1.9121131479452054E-2</v>
      </c>
      <c r="F701" s="61">
        <f t="shared" si="42"/>
        <v>-1.155958958571851E-16</v>
      </c>
    </row>
    <row r="702" spans="1:6" x14ac:dyDescent="0.3">
      <c r="A702" s="59">
        <f>'Raw Potentiostat'!H754/60</f>
        <v>11.50098970946055</v>
      </c>
      <c r="B702" s="59">
        <f>'Raw Potentiostat'!K754</f>
        <v>-5.4381770999999999</v>
      </c>
      <c r="C702" s="61">
        <f t="shared" si="40"/>
        <v>-5.4381770999999999</v>
      </c>
      <c r="D702" s="61">
        <f t="shared" si="43"/>
        <v>-0.90512125705479451</v>
      </c>
      <c r="E702" s="61">
        <f t="shared" si="41"/>
        <v>-2.0113805712328767E-2</v>
      </c>
      <c r="F702" s="61">
        <f t="shared" si="42"/>
        <v>-1.2159706097479538E-16</v>
      </c>
    </row>
    <row r="703" spans="1:6" x14ac:dyDescent="0.3">
      <c r="A703" s="59">
        <f>'Raw Potentiostat'!H755/60</f>
        <v>11.517656375706185</v>
      </c>
      <c r="B703" s="59">
        <f>'Raw Potentiostat'!K755</f>
        <v>-5.6286521</v>
      </c>
      <c r="C703" s="61">
        <f t="shared" si="40"/>
        <v>-5.6286521</v>
      </c>
      <c r="D703" s="61">
        <f t="shared" si="43"/>
        <v>-0.9368236029452055</v>
      </c>
      <c r="E703" s="61">
        <f t="shared" si="41"/>
        <v>-2.0818302287671234E-2</v>
      </c>
      <c r="F703" s="61">
        <f t="shared" si="42"/>
        <v>-1.2585606169567558E-16</v>
      </c>
    </row>
    <row r="704" spans="1:6" x14ac:dyDescent="0.3">
      <c r="A704" s="59">
        <f>'Raw Potentiostat'!H756/60</f>
        <v>11.534323041951817</v>
      </c>
      <c r="B704" s="59">
        <f>'Raw Potentiostat'!K756</f>
        <v>-5.2042422000000004</v>
      </c>
      <c r="C704" s="61">
        <f t="shared" si="40"/>
        <v>-5.2042422000000004</v>
      </c>
      <c r="D704" s="61">
        <f t="shared" si="43"/>
        <v>-0.86618551684931522</v>
      </c>
      <c r="E704" s="61">
        <f t="shared" si="41"/>
        <v>-1.9248567041095895E-2</v>
      </c>
      <c r="F704" s="61">
        <f t="shared" si="42"/>
        <v>-1.1636630151691886E-16</v>
      </c>
    </row>
    <row r="705" spans="1:6" x14ac:dyDescent="0.3">
      <c r="A705" s="59">
        <f>'Raw Potentiostat'!H757/60</f>
        <v>11.550989708197433</v>
      </c>
      <c r="B705" s="59">
        <f>'Raw Potentiostat'!K757</f>
        <v>-5.2694124999999996</v>
      </c>
      <c r="C705" s="61">
        <f t="shared" si="40"/>
        <v>-5.2694124999999996</v>
      </c>
      <c r="D705" s="61">
        <f t="shared" si="43"/>
        <v>-0.87703235445205474</v>
      </c>
      <c r="E705" s="61">
        <f t="shared" si="41"/>
        <v>-1.9489607876712327E-2</v>
      </c>
      <c r="F705" s="61">
        <f t="shared" si="42"/>
        <v>-1.1782350248649477E-16</v>
      </c>
    </row>
    <row r="706" spans="1:6" x14ac:dyDescent="0.3">
      <c r="A706" s="59">
        <f>'Raw Potentiostat'!H758/60</f>
        <v>11.567656374443066</v>
      </c>
      <c r="B706" s="59">
        <f>'Raw Potentiostat'!K758</f>
        <v>-5.0355549000000002</v>
      </c>
      <c r="C706" s="61">
        <f t="shared" si="40"/>
        <v>-5.0355549000000002</v>
      </c>
      <c r="D706" s="61">
        <f t="shared" si="43"/>
        <v>-0.83810947993150686</v>
      </c>
      <c r="E706" s="61">
        <f t="shared" si="41"/>
        <v>-1.8624655109589043E-2</v>
      </c>
      <c r="F706" s="61">
        <f t="shared" si="42"/>
        <v>-1.1259447144838842E-16</v>
      </c>
    </row>
    <row r="707" spans="1:6" x14ac:dyDescent="0.3">
      <c r="A707" s="59">
        <f>'Raw Potentiostat'!H759/60</f>
        <v>11.5843230406887</v>
      </c>
      <c r="B707" s="59">
        <f>'Raw Potentiostat'!K759</f>
        <v>-5.6583376000000003</v>
      </c>
      <c r="C707" s="61">
        <f t="shared" ref="C707:C770" si="44">B707-$J$3</f>
        <v>-5.6583376000000003</v>
      </c>
      <c r="D707" s="61">
        <f t="shared" si="43"/>
        <v>-0.94176440876712342</v>
      </c>
      <c r="E707" s="61">
        <f t="shared" ref="E707:E770" si="45">D707/$J$5</f>
        <v>-2.0928097972602741E-2</v>
      </c>
      <c r="F707" s="61">
        <f t="shared" ref="F707:F770" si="46">D707/$J$6</f>
        <v>-1.2651982631517785E-16</v>
      </c>
    </row>
    <row r="708" spans="1:6" x14ac:dyDescent="0.3">
      <c r="A708" s="59">
        <f>'Raw Potentiostat'!H760/60</f>
        <v>11.600989706934334</v>
      </c>
      <c r="B708" s="59">
        <f>'Raw Potentiostat'!K760</f>
        <v>-5.3304625000000003</v>
      </c>
      <c r="C708" s="61">
        <f t="shared" si="44"/>
        <v>-5.3304625000000003</v>
      </c>
      <c r="D708" s="61">
        <f t="shared" ref="D708:D771" si="47">B708/$J$4</f>
        <v>-0.88719341609589053</v>
      </c>
      <c r="E708" s="61">
        <f t="shared" si="45"/>
        <v>-1.9715409246575347E-2</v>
      </c>
      <c r="F708" s="61">
        <f t="shared" si="46"/>
        <v>-1.1918857398674278E-16</v>
      </c>
    </row>
    <row r="709" spans="1:6" x14ac:dyDescent="0.3">
      <c r="A709" s="59">
        <f>'Raw Potentiostat'!H761/60</f>
        <v>11.617656373179965</v>
      </c>
      <c r="B709" s="59">
        <f>'Raw Potentiostat'!K761</f>
        <v>-5.6094599000000001</v>
      </c>
      <c r="C709" s="61">
        <f t="shared" si="44"/>
        <v>-5.6094599000000001</v>
      </c>
      <c r="D709" s="61">
        <f t="shared" si="47"/>
        <v>-0.93362928472602746</v>
      </c>
      <c r="E709" s="61">
        <f t="shared" si="45"/>
        <v>-2.0747317438356165E-2</v>
      </c>
      <c r="F709" s="61">
        <f t="shared" si="46"/>
        <v>-1.2542692614699322E-16</v>
      </c>
    </row>
    <row r="710" spans="1:6" x14ac:dyDescent="0.3">
      <c r="A710" s="59">
        <f>'Raw Potentiostat'!H762/60</f>
        <v>11.634323039425599</v>
      </c>
      <c r="B710" s="59">
        <f>'Raw Potentiostat'!K762</f>
        <v>-5.1604009</v>
      </c>
      <c r="C710" s="61">
        <f t="shared" si="44"/>
        <v>-5.1604009</v>
      </c>
      <c r="D710" s="61">
        <f t="shared" si="47"/>
        <v>-0.8588886429452055</v>
      </c>
      <c r="E710" s="61">
        <f t="shared" si="45"/>
        <v>-1.9086414287671234E-2</v>
      </c>
      <c r="F710" s="61">
        <f t="shared" si="46"/>
        <v>-1.1538601471652864E-16</v>
      </c>
    </row>
    <row r="711" spans="1:6" x14ac:dyDescent="0.3">
      <c r="A711" s="59">
        <f>'Raw Potentiostat'!H763/60</f>
        <v>11.650989705671234</v>
      </c>
      <c r="B711" s="59">
        <f>'Raw Potentiostat'!K763</f>
        <v>-5.1823791999999997</v>
      </c>
      <c r="C711" s="61">
        <f t="shared" si="44"/>
        <v>-5.1823791999999997</v>
      </c>
      <c r="D711" s="61">
        <f t="shared" si="47"/>
        <v>-0.86254667506849314</v>
      </c>
      <c r="E711" s="61">
        <f t="shared" si="45"/>
        <v>-1.9167703890410958E-2</v>
      </c>
      <c r="F711" s="61">
        <f t="shared" si="46"/>
        <v>-1.1587744716458597E-16</v>
      </c>
    </row>
    <row r="712" spans="1:6" x14ac:dyDescent="0.3">
      <c r="A712" s="59">
        <f>'Raw Potentiostat'!H764/60</f>
        <v>11.667656371916868</v>
      </c>
      <c r="B712" s="59">
        <f>'Raw Potentiostat'!K764</f>
        <v>-5.6031642000000002</v>
      </c>
      <c r="C712" s="61">
        <f t="shared" si="44"/>
        <v>-5.6031642000000002</v>
      </c>
      <c r="D712" s="61">
        <f t="shared" si="47"/>
        <v>-0.93258143876712341</v>
      </c>
      <c r="E712" s="61">
        <f t="shared" si="45"/>
        <v>-2.0724031972602742E-2</v>
      </c>
      <c r="F712" s="61">
        <f t="shared" si="46"/>
        <v>-1.252861549652715E-16</v>
      </c>
    </row>
    <row r="713" spans="1:6" x14ac:dyDescent="0.3">
      <c r="A713" s="59">
        <f>'Raw Potentiostat'!H765/60</f>
        <v>11.684323038162484</v>
      </c>
      <c r="B713" s="59">
        <f>'Raw Potentiostat'!K765</f>
        <v>-5.2048531000000002</v>
      </c>
      <c r="C713" s="61">
        <f t="shared" si="44"/>
        <v>-5.2048531000000002</v>
      </c>
      <c r="D713" s="61">
        <f t="shared" si="47"/>
        <v>-0.866287194041096</v>
      </c>
      <c r="E713" s="61">
        <f t="shared" si="45"/>
        <v>-1.9250826534246576E-2</v>
      </c>
      <c r="F713" s="61">
        <f t="shared" si="46"/>
        <v>-1.1637996117587874E-16</v>
      </c>
    </row>
    <row r="714" spans="1:6" x14ac:dyDescent="0.3">
      <c r="A714" s="59">
        <f>'Raw Potentiostat'!H766/60</f>
        <v>11.700989704408117</v>
      </c>
      <c r="B714" s="59">
        <f>'Raw Potentiostat'!K766</f>
        <v>-5.6148777000000001</v>
      </c>
      <c r="C714" s="61">
        <f t="shared" si="44"/>
        <v>-5.6148777000000001</v>
      </c>
      <c r="D714" s="61">
        <f t="shared" si="47"/>
        <v>-0.93453101445205489</v>
      </c>
      <c r="E714" s="61">
        <f t="shared" si="45"/>
        <v>-2.0767355876712332E-2</v>
      </c>
      <c r="F714" s="61">
        <f t="shared" si="46"/>
        <v>-1.2554806757818148E-16</v>
      </c>
    </row>
    <row r="715" spans="1:6" x14ac:dyDescent="0.3">
      <c r="A715" s="59">
        <f>'Raw Potentiostat'!H767/60</f>
        <v>11.717656370653749</v>
      </c>
      <c r="B715" s="59">
        <f>'Raw Potentiostat'!K767</f>
        <v>-5.0384922000000003</v>
      </c>
      <c r="C715" s="61">
        <f t="shared" si="44"/>
        <v>-5.0384922000000003</v>
      </c>
      <c r="D715" s="61">
        <f t="shared" si="47"/>
        <v>-0.83859835931506854</v>
      </c>
      <c r="E715" s="61">
        <f t="shared" si="45"/>
        <v>-1.8635519095890413E-2</v>
      </c>
      <c r="F715" s="61">
        <f t="shared" si="46"/>
        <v>-1.126601491636657E-16</v>
      </c>
    </row>
    <row r="716" spans="1:6" x14ac:dyDescent="0.3">
      <c r="A716" s="59">
        <f>'Raw Potentiostat'!H768/60</f>
        <v>11.734323036899383</v>
      </c>
      <c r="B716" s="59">
        <f>'Raw Potentiostat'!K768</f>
        <v>-4.9964442</v>
      </c>
      <c r="C716" s="61">
        <f t="shared" si="44"/>
        <v>-4.9964442</v>
      </c>
      <c r="D716" s="61">
        <f t="shared" si="47"/>
        <v>-0.83159995931506858</v>
      </c>
      <c r="E716" s="61">
        <f t="shared" si="45"/>
        <v>-1.8479999095890414E-2</v>
      </c>
      <c r="F716" s="61">
        <f t="shared" si="46"/>
        <v>-1.1171996036034994E-16</v>
      </c>
    </row>
    <row r="717" spans="1:6" x14ac:dyDescent="0.3">
      <c r="A717" s="59">
        <f>'Raw Potentiostat'!H769/60</f>
        <v>11.750989703145017</v>
      </c>
      <c r="B717" s="59">
        <f>'Raw Potentiostat'!K769</f>
        <v>-5.6294155000000003</v>
      </c>
      <c r="C717" s="61">
        <f t="shared" si="44"/>
        <v>-5.6294155000000003</v>
      </c>
      <c r="D717" s="61">
        <f t="shared" si="47"/>
        <v>-0.9369506619863015</v>
      </c>
      <c r="E717" s="61">
        <f t="shared" si="45"/>
        <v>-2.0821125821917811E-2</v>
      </c>
      <c r="F717" s="61">
        <f t="shared" si="46"/>
        <v>-1.2587313123839942E-16</v>
      </c>
    </row>
    <row r="718" spans="1:6" x14ac:dyDescent="0.3">
      <c r="A718" s="59">
        <f>'Raw Potentiostat'!H770/60</f>
        <v>11.767656369390648</v>
      </c>
      <c r="B718" s="59">
        <f>'Raw Potentiostat'!K770</f>
        <v>-5.3006624999999996</v>
      </c>
      <c r="C718" s="61">
        <f t="shared" si="44"/>
        <v>-5.3006624999999996</v>
      </c>
      <c r="D718" s="61">
        <f t="shared" si="47"/>
        <v>-0.88223355308219176</v>
      </c>
      <c r="E718" s="61">
        <f t="shared" si="45"/>
        <v>-1.960519006849315E-2</v>
      </c>
      <c r="F718" s="61">
        <f t="shared" si="46"/>
        <v>-1.185222491594309E-16</v>
      </c>
    </row>
    <row r="719" spans="1:6" x14ac:dyDescent="0.3">
      <c r="A719" s="59">
        <f>'Raw Potentiostat'!H771/60</f>
        <v>11.784323035636284</v>
      </c>
      <c r="B719" s="59">
        <f>'Raw Potentiostat'!K771</f>
        <v>-4.9176903000000003</v>
      </c>
      <c r="C719" s="61">
        <f t="shared" si="44"/>
        <v>-4.9176903000000003</v>
      </c>
      <c r="D719" s="61">
        <f t="shared" si="47"/>
        <v>-0.81849228965753429</v>
      </c>
      <c r="E719" s="61">
        <f t="shared" si="45"/>
        <v>-1.8188717547945207E-2</v>
      </c>
      <c r="F719" s="61">
        <f t="shared" si="46"/>
        <v>-1.0995903154096616E-16</v>
      </c>
    </row>
    <row r="720" spans="1:6" x14ac:dyDescent="0.3">
      <c r="A720" s="59">
        <f>'Raw Potentiostat'!H772/60</f>
        <v>11.800989701881917</v>
      </c>
      <c r="B720" s="59">
        <f>'Raw Potentiostat'!K772</f>
        <v>-5.7375112000000001</v>
      </c>
      <c r="C720" s="61">
        <f t="shared" si="44"/>
        <v>-5.7375112000000001</v>
      </c>
      <c r="D720" s="61">
        <f t="shared" si="47"/>
        <v>-0.95494193260273974</v>
      </c>
      <c r="E720" s="61">
        <f t="shared" si="45"/>
        <v>-2.1220931835616439E-2</v>
      </c>
      <c r="F720" s="61">
        <f t="shared" si="46"/>
        <v>-1.2829013958187782E-16</v>
      </c>
    </row>
    <row r="721" spans="1:6" x14ac:dyDescent="0.3">
      <c r="A721" s="59">
        <f>'Raw Potentiostat'!H773/60</f>
        <v>11.817656368127533</v>
      </c>
      <c r="B721" s="59">
        <f>'Raw Potentiostat'!K773</f>
        <v>-5.2064551999999997</v>
      </c>
      <c r="C721" s="61">
        <f t="shared" si="44"/>
        <v>-5.2064551999999997</v>
      </c>
      <c r="D721" s="61">
        <f t="shared" si="47"/>
        <v>-0.86655384493150689</v>
      </c>
      <c r="E721" s="61">
        <f t="shared" si="45"/>
        <v>-1.9256752109589041E-2</v>
      </c>
      <c r="F721" s="61">
        <f t="shared" si="46"/>
        <v>-1.1641578396130948E-16</v>
      </c>
    </row>
    <row r="722" spans="1:6" x14ac:dyDescent="0.3">
      <c r="A722" s="59">
        <f>'Raw Potentiostat'!H774/60</f>
        <v>11.834323034373167</v>
      </c>
      <c r="B722" s="59">
        <f>'Raw Potentiostat'!K774</f>
        <v>-5.6064835000000004</v>
      </c>
      <c r="C722" s="61">
        <f t="shared" si="44"/>
        <v>-5.6064835000000004</v>
      </c>
      <c r="D722" s="61">
        <f t="shared" si="47"/>
        <v>-0.93313389760273979</v>
      </c>
      <c r="E722" s="61">
        <f t="shared" si="45"/>
        <v>-2.0736308835616439E-2</v>
      </c>
      <c r="F722" s="61">
        <f t="shared" si="46"/>
        <v>-1.2536037415987875E-16</v>
      </c>
    </row>
    <row r="723" spans="1:6" x14ac:dyDescent="0.3">
      <c r="A723" s="59">
        <f>'Raw Potentiostat'!H775/60</f>
        <v>11.850989700618801</v>
      </c>
      <c r="B723" s="59">
        <f>'Raw Potentiostat'!K775</f>
        <v>-5.5311250999999997</v>
      </c>
      <c r="C723" s="61">
        <f t="shared" si="44"/>
        <v>-5.5311250999999997</v>
      </c>
      <c r="D723" s="61">
        <f t="shared" si="47"/>
        <v>-0.92059136938356168</v>
      </c>
      <c r="E723" s="61">
        <f t="shared" si="45"/>
        <v>-2.0457585986301371E-2</v>
      </c>
      <c r="F723" s="61">
        <f t="shared" si="46"/>
        <v>-1.236753683589895E-16</v>
      </c>
    </row>
    <row r="724" spans="1:6" x14ac:dyDescent="0.3">
      <c r="A724" s="59">
        <f>'Raw Potentiostat'!H776/60</f>
        <v>11.867656366864432</v>
      </c>
      <c r="B724" s="59">
        <f>'Raw Potentiostat'!K776</f>
        <v>-5.5894661000000001</v>
      </c>
      <c r="C724" s="61">
        <f t="shared" si="44"/>
        <v>-5.5894661000000001</v>
      </c>
      <c r="D724" s="61">
        <f t="shared" si="47"/>
        <v>-0.930301549520548</v>
      </c>
      <c r="E724" s="61">
        <f t="shared" si="45"/>
        <v>-2.067336776712329E-2</v>
      </c>
      <c r="F724" s="61">
        <f t="shared" si="46"/>
        <v>-1.24979866907654E-16</v>
      </c>
    </row>
    <row r="725" spans="1:6" x14ac:dyDescent="0.3">
      <c r="A725" s="59">
        <f>'Raw Potentiostat'!H777/60</f>
        <v>11.884323033110066</v>
      </c>
      <c r="B725" s="59">
        <f>'Raw Potentiostat'!K777</f>
        <v>-5.5624513999999996</v>
      </c>
      <c r="C725" s="61">
        <f t="shared" si="44"/>
        <v>-5.5624513999999996</v>
      </c>
      <c r="D725" s="61">
        <f t="shared" si="47"/>
        <v>-0.9258052672602739</v>
      </c>
      <c r="E725" s="61">
        <f t="shared" si="45"/>
        <v>-2.0573450383561641E-2</v>
      </c>
      <c r="F725" s="61">
        <f t="shared" si="46"/>
        <v>-1.2437582109180223E-16</v>
      </c>
    </row>
    <row r="726" spans="1:6" x14ac:dyDescent="0.3">
      <c r="A726" s="59">
        <f>'Raw Potentiostat'!H778/60</f>
        <v>11.9009896993557</v>
      </c>
      <c r="B726" s="59">
        <f>'Raw Potentiostat'!K778</f>
        <v>-5.6122069000000003</v>
      </c>
      <c r="C726" s="61">
        <f t="shared" si="44"/>
        <v>-5.6122069000000003</v>
      </c>
      <c r="D726" s="61">
        <f t="shared" si="47"/>
        <v>-0.93408649089041107</v>
      </c>
      <c r="E726" s="61">
        <f t="shared" si="45"/>
        <v>-2.0757477575342468E-2</v>
      </c>
      <c r="F726" s="61">
        <f t="shared" si="46"/>
        <v>-1.2548834877453098E-16</v>
      </c>
    </row>
    <row r="727" spans="1:6" x14ac:dyDescent="0.3">
      <c r="A727" s="59">
        <f>'Raw Potentiostat'!H779/60</f>
        <v>11.917656365601333</v>
      </c>
      <c r="B727" s="59">
        <f>'Raw Potentiostat'!K779</f>
        <v>-5.5682130000000001</v>
      </c>
      <c r="C727" s="61">
        <f t="shared" si="44"/>
        <v>-5.5682130000000001</v>
      </c>
      <c r="D727" s="61">
        <f t="shared" si="47"/>
        <v>-0.92676421849315072</v>
      </c>
      <c r="E727" s="61">
        <f t="shared" si="45"/>
        <v>-2.0594760410958906E-2</v>
      </c>
      <c r="F727" s="61">
        <f t="shared" si="46"/>
        <v>-1.245046498543875E-16</v>
      </c>
    </row>
    <row r="728" spans="1:6" x14ac:dyDescent="0.3">
      <c r="A728" s="59">
        <f>'Raw Potentiostat'!H780/60</f>
        <v>11.934323031846967</v>
      </c>
      <c r="B728" s="59">
        <f>'Raw Potentiostat'!K780</f>
        <v>-5.5745087</v>
      </c>
      <c r="C728" s="61">
        <f t="shared" si="44"/>
        <v>-5.5745087</v>
      </c>
      <c r="D728" s="61">
        <f t="shared" si="47"/>
        <v>-0.92781206445205489</v>
      </c>
      <c r="E728" s="61">
        <f t="shared" si="45"/>
        <v>-2.0618045876712329E-2</v>
      </c>
      <c r="F728" s="61">
        <f t="shared" si="46"/>
        <v>-1.2464542103610922E-16</v>
      </c>
    </row>
    <row r="729" spans="1:6" x14ac:dyDescent="0.3">
      <c r="A729" s="59">
        <f>'Raw Potentiostat'!H781/60</f>
        <v>11.950989698092583</v>
      </c>
      <c r="B729" s="59">
        <f>'Raw Potentiostat'!K781</f>
        <v>-5.5560030999999999</v>
      </c>
      <c r="C729" s="61">
        <f t="shared" si="44"/>
        <v>-5.5560030999999999</v>
      </c>
      <c r="D729" s="61">
        <f t="shared" si="47"/>
        <v>-0.9247320228082192</v>
      </c>
      <c r="E729" s="61">
        <f t="shared" si="45"/>
        <v>-2.0549600506849317E-2</v>
      </c>
      <c r="F729" s="61">
        <f t="shared" si="46"/>
        <v>-1.2423163779032724E-16</v>
      </c>
    </row>
    <row r="730" spans="1:6" x14ac:dyDescent="0.3">
      <c r="A730" s="59">
        <f>'Raw Potentiostat'!H782/60</f>
        <v>11.967656364338216</v>
      </c>
      <c r="B730" s="59">
        <f>'Raw Potentiostat'!K782</f>
        <v>-5.4783553999999999</v>
      </c>
      <c r="C730" s="61">
        <f t="shared" si="44"/>
        <v>-5.4783553999999999</v>
      </c>
      <c r="D730" s="61">
        <f t="shared" si="47"/>
        <v>-0.91180846726027398</v>
      </c>
      <c r="E730" s="61">
        <f t="shared" si="45"/>
        <v>-2.0262410383561642E-2</v>
      </c>
      <c r="F730" s="61">
        <f t="shared" si="46"/>
        <v>-1.2249544348517072E-16</v>
      </c>
    </row>
    <row r="731" spans="1:6" x14ac:dyDescent="0.3">
      <c r="A731" s="59">
        <f>'Raw Potentiostat'!H783/60</f>
        <v>11.98432303058385</v>
      </c>
      <c r="B731" s="59">
        <f>'Raw Potentiostat'!K783</f>
        <v>-5.5655416999999998</v>
      </c>
      <c r="C731" s="61">
        <f t="shared" si="44"/>
        <v>-5.5655416999999998</v>
      </c>
      <c r="D731" s="61">
        <f t="shared" si="47"/>
        <v>-0.92631961171232879</v>
      </c>
      <c r="E731" s="61">
        <f t="shared" si="45"/>
        <v>-2.0584880260273972E-2</v>
      </c>
      <c r="F731" s="61">
        <f t="shared" si="46"/>
        <v>-1.2444491987079024E-16</v>
      </c>
    </row>
    <row r="732" spans="1:6" x14ac:dyDescent="0.3">
      <c r="A732" s="59">
        <f>'Raw Potentiostat'!H784/60</f>
        <v>12.000989696829484</v>
      </c>
      <c r="B732" s="59">
        <f>'Raw Potentiostat'!K784</f>
        <v>-5.5988902999999999</v>
      </c>
      <c r="C732" s="61">
        <f t="shared" si="44"/>
        <v>-5.5988902999999999</v>
      </c>
      <c r="D732" s="61">
        <f t="shared" si="47"/>
        <v>-0.93187009787671238</v>
      </c>
      <c r="E732" s="61">
        <f t="shared" si="45"/>
        <v>-2.0708224397260274E-2</v>
      </c>
      <c r="F732" s="61">
        <f t="shared" si="46"/>
        <v>-1.2519059101629671E-16</v>
      </c>
    </row>
    <row r="733" spans="1:6" x14ac:dyDescent="0.3">
      <c r="A733" s="59">
        <f>'Raw Potentiostat'!H785/60</f>
        <v>12.017656363075115</v>
      </c>
      <c r="B733" s="59">
        <f>'Raw Potentiostat'!K785</f>
        <v>-5.5422668000000002</v>
      </c>
      <c r="C733" s="61">
        <f t="shared" si="44"/>
        <v>-5.5422668000000002</v>
      </c>
      <c r="D733" s="61">
        <f t="shared" si="47"/>
        <v>-0.92244577561643837</v>
      </c>
      <c r="E733" s="61">
        <f t="shared" si="45"/>
        <v>-2.0498795013698629E-2</v>
      </c>
      <c r="F733" s="61">
        <f t="shared" si="46"/>
        <v>-1.2392449558477678E-16</v>
      </c>
    </row>
    <row r="734" spans="1:6" x14ac:dyDescent="0.3">
      <c r="A734" s="59">
        <f>'Raw Potentiostat'!H786/60</f>
        <v>12.034323029320749</v>
      </c>
      <c r="B734" s="59">
        <f>'Raw Potentiostat'!K786</f>
        <v>-5.5626420999999997</v>
      </c>
      <c r="C734" s="61">
        <f t="shared" si="44"/>
        <v>-5.5626420999999997</v>
      </c>
      <c r="D734" s="61">
        <f t="shared" si="47"/>
        <v>-0.92583700705479455</v>
      </c>
      <c r="E734" s="61">
        <f t="shared" si="45"/>
        <v>-2.0574155712328769E-2</v>
      </c>
      <c r="F734" s="61">
        <f t="shared" si="46"/>
        <v>-1.2438008512349918E-16</v>
      </c>
    </row>
    <row r="735" spans="1:6" x14ac:dyDescent="0.3">
      <c r="A735" s="59">
        <f>'Raw Potentiostat'!H787/60</f>
        <v>12.050989695566383</v>
      </c>
      <c r="B735" s="59">
        <f>'Raw Potentiostat'!K787</f>
        <v>-5.5865277999999998</v>
      </c>
      <c r="C735" s="61">
        <f t="shared" si="44"/>
        <v>-5.5865277999999998</v>
      </c>
      <c r="D735" s="61">
        <f t="shared" si="47"/>
        <v>-0.92981250369863011</v>
      </c>
      <c r="E735" s="61">
        <f t="shared" si="45"/>
        <v>-2.0662500082191781E-2</v>
      </c>
      <c r="F735" s="61">
        <f t="shared" si="46"/>
        <v>-1.2491416683248316E-16</v>
      </c>
    </row>
    <row r="736" spans="1:6" x14ac:dyDescent="0.3">
      <c r="A736" s="59">
        <f>'Raw Potentiostat'!H788/60</f>
        <v>12.067656361812018</v>
      </c>
      <c r="B736" s="59">
        <f>'Raw Potentiostat'!K788</f>
        <v>-5.6161374999999998</v>
      </c>
      <c r="C736" s="61">
        <f t="shared" si="44"/>
        <v>-5.6161374999999998</v>
      </c>
      <c r="D736" s="61">
        <f t="shared" si="47"/>
        <v>-0.9347406934931507</v>
      </c>
      <c r="E736" s="61">
        <f t="shared" si="45"/>
        <v>-2.0772015410958904E-2</v>
      </c>
      <c r="F736" s="61">
        <f t="shared" si="46"/>
        <v>-1.2557623657205554E-16</v>
      </c>
    </row>
    <row r="737" spans="1:6" x14ac:dyDescent="0.3">
      <c r="A737" s="59">
        <f>'Raw Potentiostat'!H789/60</f>
        <v>12.084323028057634</v>
      </c>
      <c r="B737" s="59">
        <f>'Raw Potentiostat'!K789</f>
        <v>-5.6467761999999997</v>
      </c>
      <c r="C737" s="61">
        <f t="shared" si="44"/>
        <v>-5.6467761999999997</v>
      </c>
      <c r="D737" s="61">
        <f t="shared" si="47"/>
        <v>-0.93984014835616436</v>
      </c>
      <c r="E737" s="61">
        <f t="shared" si="45"/>
        <v>-2.0885336630136985E-2</v>
      </c>
      <c r="F737" s="61">
        <f t="shared" si="46"/>
        <v>-1.2626131464207435E-16</v>
      </c>
    </row>
    <row r="738" spans="1:6" x14ac:dyDescent="0.3">
      <c r="A738" s="59">
        <f>'Raw Potentiostat'!H790/60</f>
        <v>12.100989694303268</v>
      </c>
      <c r="B738" s="59">
        <f>'Raw Potentiostat'!K790</f>
        <v>-5.6873741000000004</v>
      </c>
      <c r="C738" s="61">
        <f t="shared" si="44"/>
        <v>-5.6873741000000004</v>
      </c>
      <c r="D738" s="61">
        <f t="shared" si="47"/>
        <v>-0.94659719609589055</v>
      </c>
      <c r="E738" s="61">
        <f t="shared" si="45"/>
        <v>-2.1035493246575346E-2</v>
      </c>
      <c r="F738" s="61">
        <f t="shared" si="46"/>
        <v>-1.2716907936377655E-16</v>
      </c>
    </row>
    <row r="739" spans="1:6" x14ac:dyDescent="0.3">
      <c r="A739" s="59">
        <f>'Raw Potentiostat'!H791/60</f>
        <v>12.117656360548899</v>
      </c>
      <c r="B739" s="59">
        <f>'Raw Potentiostat'!K791</f>
        <v>-5.7526212000000001</v>
      </c>
      <c r="C739" s="61">
        <f t="shared" si="44"/>
        <v>-5.7526212000000001</v>
      </c>
      <c r="D739" s="61">
        <f t="shared" si="47"/>
        <v>-0.95745681616438361</v>
      </c>
      <c r="E739" s="61">
        <f t="shared" si="45"/>
        <v>-2.1276818136986304E-2</v>
      </c>
      <c r="F739" s="61">
        <f t="shared" si="46"/>
        <v>-1.2862799757317589E-16</v>
      </c>
    </row>
    <row r="740" spans="1:6" x14ac:dyDescent="0.3">
      <c r="A740" s="59">
        <f>'Raw Potentiostat'!H792/60</f>
        <v>12.134323026794533</v>
      </c>
      <c r="B740" s="59">
        <f>'Raw Potentiostat'!K792</f>
        <v>-5.8026818999999996</v>
      </c>
      <c r="C740" s="61">
        <f t="shared" si="44"/>
        <v>-5.8026818999999996</v>
      </c>
      <c r="D740" s="61">
        <f t="shared" si="47"/>
        <v>-0.96578883678082195</v>
      </c>
      <c r="E740" s="61">
        <f t="shared" si="45"/>
        <v>-2.1461974150684932E-2</v>
      </c>
      <c r="F740" s="61">
        <f t="shared" si="46"/>
        <v>-1.2974734949541116E-16</v>
      </c>
    </row>
    <row r="741" spans="1:6" x14ac:dyDescent="0.3">
      <c r="A741" s="59">
        <f>'Raw Potentiostat'!H793/60</f>
        <v>12.150989693040167</v>
      </c>
      <c r="B741" s="59">
        <f>'Raw Potentiostat'!K793</f>
        <v>-5.8387012</v>
      </c>
      <c r="C741" s="61">
        <f t="shared" si="44"/>
        <v>-5.8387012</v>
      </c>
      <c r="D741" s="61">
        <f t="shared" si="47"/>
        <v>-0.9717838298630137</v>
      </c>
      <c r="E741" s="61">
        <f t="shared" si="45"/>
        <v>-2.1595196219178082E-2</v>
      </c>
      <c r="F741" s="61">
        <f t="shared" si="46"/>
        <v>-1.3055273720857878E-16</v>
      </c>
    </row>
    <row r="742" spans="1:6" x14ac:dyDescent="0.3">
      <c r="A742" s="59">
        <f>'Raw Potentiostat'!H794/60</f>
        <v>12.167656359285798</v>
      </c>
      <c r="B742" s="59">
        <f>'Raw Potentiostat'!K794</f>
        <v>-5.8536200999999997</v>
      </c>
      <c r="C742" s="61">
        <f t="shared" si="44"/>
        <v>-5.8536200999999997</v>
      </c>
      <c r="D742" s="61">
        <f t="shared" si="47"/>
        <v>-0.97426690705479446</v>
      </c>
      <c r="E742" s="61">
        <f t="shared" si="45"/>
        <v>-2.1650375712328765E-2</v>
      </c>
      <c r="F742" s="61">
        <f t="shared" si="46"/>
        <v>-1.308863222242225E-16</v>
      </c>
    </row>
    <row r="743" spans="1:6" x14ac:dyDescent="0.3">
      <c r="A743" s="59">
        <f>'Raw Potentiostat'!H795/60</f>
        <v>12.184323025531432</v>
      </c>
      <c r="B743" s="59">
        <f>'Raw Potentiostat'!K795</f>
        <v>-5.9741549000000003</v>
      </c>
      <c r="C743" s="61">
        <f t="shared" si="44"/>
        <v>-5.9741549000000003</v>
      </c>
      <c r="D743" s="61">
        <f t="shared" si="47"/>
        <v>-0.99432852102739733</v>
      </c>
      <c r="E743" s="61">
        <f t="shared" si="45"/>
        <v>-2.2096189356164385E-2</v>
      </c>
      <c r="F743" s="61">
        <f t="shared" si="46"/>
        <v>-1.3358146751935914E-16</v>
      </c>
    </row>
    <row r="744" spans="1:6" x14ac:dyDescent="0.3">
      <c r="A744" s="59">
        <f>'Raw Potentiostat'!H796/60</f>
        <v>12.200989691777067</v>
      </c>
      <c r="B744" s="59">
        <f>'Raw Potentiostat'!K796</f>
        <v>-5.9938054000000003</v>
      </c>
      <c r="C744" s="61">
        <f t="shared" si="44"/>
        <v>-5.9938054000000003</v>
      </c>
      <c r="D744" s="61">
        <f t="shared" si="47"/>
        <v>-0.99759911794520562</v>
      </c>
      <c r="E744" s="61">
        <f t="shared" si="45"/>
        <v>-2.2168869287671235E-2</v>
      </c>
      <c r="F744" s="61">
        <f t="shared" si="46"/>
        <v>-1.3402085060724814E-16</v>
      </c>
    </row>
    <row r="745" spans="1:6" x14ac:dyDescent="0.3">
      <c r="A745" s="59">
        <f>'Raw Potentiostat'!H797/60</f>
        <v>12.217656358022683</v>
      </c>
      <c r="B745" s="59">
        <f>'Raw Potentiostat'!K797</f>
        <v>-5.9749565000000002</v>
      </c>
      <c r="C745" s="61">
        <f t="shared" si="44"/>
        <v>-5.9749565000000002</v>
      </c>
      <c r="D745" s="61">
        <f t="shared" si="47"/>
        <v>-0.99446193801369875</v>
      </c>
      <c r="E745" s="61">
        <f t="shared" si="45"/>
        <v>-2.2099154178082194E-2</v>
      </c>
      <c r="F745" s="61">
        <f t="shared" si="46"/>
        <v>-1.3359939121001597E-16</v>
      </c>
    </row>
    <row r="746" spans="1:6" x14ac:dyDescent="0.3">
      <c r="A746" s="59">
        <f>'Raw Potentiostat'!H798/60</f>
        <v>12.234323024268317</v>
      </c>
      <c r="B746" s="59">
        <f>'Raw Potentiostat'!K798</f>
        <v>-5.9857163</v>
      </c>
      <c r="C746" s="61">
        <f t="shared" si="44"/>
        <v>-5.9857163</v>
      </c>
      <c r="D746" s="61">
        <f t="shared" si="47"/>
        <v>-0.99625278143835616</v>
      </c>
      <c r="E746" s="61">
        <f t="shared" si="45"/>
        <v>-2.2138950698630137E-2</v>
      </c>
      <c r="F746" s="61">
        <f t="shared" si="46"/>
        <v>-1.3383997919246262E-16</v>
      </c>
    </row>
    <row r="747" spans="1:6" x14ac:dyDescent="0.3">
      <c r="A747" s="59">
        <f>'Raw Potentiostat'!H799/60</f>
        <v>12.250989690513951</v>
      </c>
      <c r="B747" s="59">
        <f>'Raw Potentiostat'!K799</f>
        <v>-5.9663710999999999</v>
      </c>
      <c r="C747" s="61">
        <f t="shared" si="44"/>
        <v>-5.9663710999999999</v>
      </c>
      <c r="D747" s="61">
        <f t="shared" si="47"/>
        <v>-0.99303299815068491</v>
      </c>
      <c r="E747" s="61">
        <f t="shared" si="45"/>
        <v>-2.206739995890411E-2</v>
      </c>
      <c r="F747" s="61">
        <f t="shared" si="46"/>
        <v>-1.3340742258006953E-16</v>
      </c>
    </row>
    <row r="748" spans="1:6" x14ac:dyDescent="0.3">
      <c r="A748" s="59">
        <f>'Raw Potentiostat'!H800/60</f>
        <v>12.267656356759582</v>
      </c>
      <c r="B748" s="59">
        <f>'Raw Potentiostat'!K800</f>
        <v>-5.9169587999999997</v>
      </c>
      <c r="C748" s="61">
        <f t="shared" si="44"/>
        <v>-5.9169587999999997</v>
      </c>
      <c r="D748" s="61">
        <f t="shared" si="47"/>
        <v>-0.98480889616438361</v>
      </c>
      <c r="E748" s="61">
        <f t="shared" si="45"/>
        <v>-2.1884642136986304E-2</v>
      </c>
      <c r="F748" s="61">
        <f t="shared" si="46"/>
        <v>-1.3230256881280167E-16</v>
      </c>
    </row>
    <row r="749" spans="1:6" x14ac:dyDescent="0.3">
      <c r="A749" s="59">
        <f>'Raw Potentiostat'!H801/60</f>
        <v>12.284323023005216</v>
      </c>
      <c r="B749" s="59">
        <f>'Raw Potentiostat'!K801</f>
        <v>-5.8243165000000001</v>
      </c>
      <c r="C749" s="61">
        <f t="shared" si="44"/>
        <v>-5.8243165000000001</v>
      </c>
      <c r="D749" s="61">
        <f t="shared" si="47"/>
        <v>-0.96938966404109594</v>
      </c>
      <c r="E749" s="61">
        <f t="shared" si="45"/>
        <v>-2.1541992534246577E-2</v>
      </c>
      <c r="F749" s="61">
        <f t="shared" si="46"/>
        <v>-1.3023109684806089E-16</v>
      </c>
    </row>
    <row r="750" spans="1:6" x14ac:dyDescent="0.3">
      <c r="A750" s="59">
        <f>'Raw Potentiostat'!H802/60</f>
        <v>12.30098968925085</v>
      </c>
      <c r="B750" s="59">
        <f>'Raw Potentiostat'!K802</f>
        <v>-6.0102124000000003</v>
      </c>
      <c r="C750" s="61">
        <f t="shared" si="44"/>
        <v>-6.0102124000000003</v>
      </c>
      <c r="D750" s="61">
        <f t="shared" si="47"/>
        <v>-1.0003298720547946</v>
      </c>
      <c r="E750" s="61">
        <f t="shared" si="45"/>
        <v>-2.2229552712328769E-2</v>
      </c>
      <c r="F750" s="61">
        <f t="shared" si="46"/>
        <v>-1.3438770938045975E-16</v>
      </c>
    </row>
    <row r="751" spans="1:6" x14ac:dyDescent="0.3">
      <c r="A751" s="59">
        <f>'Raw Potentiostat'!H803/60</f>
        <v>12.317656355496483</v>
      </c>
      <c r="B751" s="59">
        <f>'Raw Potentiostat'!K803</f>
        <v>-6.0046802000000001</v>
      </c>
      <c r="C751" s="61">
        <f t="shared" si="44"/>
        <v>-6.0046802000000001</v>
      </c>
      <c r="D751" s="61">
        <f t="shared" si="47"/>
        <v>-0.99940910178082198</v>
      </c>
      <c r="E751" s="61">
        <f t="shared" si="45"/>
        <v>-2.2209091150684934E-2</v>
      </c>
      <c r="F751" s="61">
        <f t="shared" si="46"/>
        <v>-1.342640099774512E-16</v>
      </c>
    </row>
    <row r="752" spans="1:6" x14ac:dyDescent="0.3">
      <c r="A752" s="59">
        <f>'Raw Potentiostat'!H804/60</f>
        <v>12.334323021742117</v>
      </c>
      <c r="B752" s="59">
        <f>'Raw Potentiostat'!K804</f>
        <v>-5.9873570999999997</v>
      </c>
      <c r="C752" s="61">
        <f t="shared" si="44"/>
        <v>-5.9873570999999997</v>
      </c>
      <c r="D752" s="61">
        <f t="shared" si="47"/>
        <v>-0.99652587349315069</v>
      </c>
      <c r="E752" s="61">
        <f t="shared" si="45"/>
        <v>-2.2145019410958904E-2</v>
      </c>
      <c r="F752" s="61">
        <f t="shared" si="46"/>
        <v>-1.3387666730577313E-16</v>
      </c>
    </row>
    <row r="753" spans="1:6" x14ac:dyDescent="0.3">
      <c r="A753" s="59">
        <f>'Raw Potentiostat'!H805/60</f>
        <v>12.350989687987733</v>
      </c>
      <c r="B753" s="59">
        <f>'Raw Potentiostat'!K805</f>
        <v>-5.9853730000000001</v>
      </c>
      <c r="C753" s="61">
        <f t="shared" si="44"/>
        <v>-5.9853730000000001</v>
      </c>
      <c r="D753" s="61">
        <f t="shared" si="47"/>
        <v>-0.99619564315068498</v>
      </c>
      <c r="E753" s="61">
        <f t="shared" si="45"/>
        <v>-2.2137680958904112E-2</v>
      </c>
      <c r="F753" s="61">
        <f t="shared" si="46"/>
        <v>-1.338323030410124E-16</v>
      </c>
    </row>
    <row r="754" spans="1:6" x14ac:dyDescent="0.3">
      <c r="A754" s="59">
        <f>'Raw Potentiostat'!H806/60</f>
        <v>12.367656354233366</v>
      </c>
      <c r="B754" s="59">
        <f>'Raw Potentiostat'!K806</f>
        <v>-5.9732013000000004</v>
      </c>
      <c r="C754" s="61">
        <f t="shared" si="44"/>
        <v>-5.9732013000000004</v>
      </c>
      <c r="D754" s="61">
        <f t="shared" si="47"/>
        <v>-0.99416980541095901</v>
      </c>
      <c r="E754" s="61">
        <f t="shared" si="45"/>
        <v>-2.2092662342465756E-2</v>
      </c>
      <c r="F754" s="61">
        <f t="shared" si="46"/>
        <v>-1.3356014512488518E-16</v>
      </c>
    </row>
    <row r="755" spans="1:6" x14ac:dyDescent="0.3">
      <c r="A755" s="59">
        <f>'Raw Potentiostat'!H807/60</f>
        <v>12.384323020479</v>
      </c>
      <c r="B755" s="59">
        <f>'Raw Potentiostat'!K807</f>
        <v>-5.9604955000000004</v>
      </c>
      <c r="C755" s="61">
        <f t="shared" si="44"/>
        <v>-5.9604955000000004</v>
      </c>
      <c r="D755" s="61">
        <f t="shared" si="47"/>
        <v>-0.99205507294520556</v>
      </c>
      <c r="E755" s="61">
        <f t="shared" si="45"/>
        <v>-2.2045668287671235E-2</v>
      </c>
      <c r="F755" s="61">
        <f t="shared" si="46"/>
        <v>-1.3327604478962144E-16</v>
      </c>
    </row>
    <row r="756" spans="1:6" x14ac:dyDescent="0.3">
      <c r="A756" s="59">
        <f>'Raw Potentiostat'!H808/60</f>
        <v>12.400989686724634</v>
      </c>
      <c r="B756" s="59">
        <f>'Raw Potentiostat'!K808</f>
        <v>-5.8545742000000001</v>
      </c>
      <c r="C756" s="61">
        <f t="shared" si="44"/>
        <v>-5.8545742000000001</v>
      </c>
      <c r="D756" s="61">
        <f t="shared" si="47"/>
        <v>-0.974425705890411</v>
      </c>
      <c r="E756" s="61">
        <f t="shared" si="45"/>
        <v>-2.1653904575342466E-2</v>
      </c>
      <c r="F756" s="61">
        <f t="shared" si="46"/>
        <v>-1.3090765579864327E-16</v>
      </c>
    </row>
    <row r="757" spans="1:6" x14ac:dyDescent="0.3">
      <c r="A757" s="59">
        <f>'Raw Potentiostat'!H809/60</f>
        <v>12.417656352970265</v>
      </c>
      <c r="B757" s="59">
        <f>'Raw Potentiostat'!K809</f>
        <v>-5.8650289000000004</v>
      </c>
      <c r="C757" s="61">
        <f t="shared" si="44"/>
        <v>-5.8650289000000004</v>
      </c>
      <c r="D757" s="61">
        <f t="shared" si="47"/>
        <v>-0.97616576897260288</v>
      </c>
      <c r="E757" s="61">
        <f t="shared" si="45"/>
        <v>-2.169257264383562E-2</v>
      </c>
      <c r="F757" s="61">
        <f t="shared" si="46"/>
        <v>-1.3114142177757271E-16</v>
      </c>
    </row>
    <row r="758" spans="1:6" x14ac:dyDescent="0.3">
      <c r="A758" s="59">
        <f>'Raw Potentiostat'!H810/60</f>
        <v>12.434323019215899</v>
      </c>
      <c r="B758" s="59">
        <f>'Raw Potentiostat'!K810</f>
        <v>-5.7868465999999996</v>
      </c>
      <c r="C758" s="61">
        <f t="shared" si="44"/>
        <v>-5.7868465999999996</v>
      </c>
      <c r="D758" s="61">
        <f t="shared" si="47"/>
        <v>-0.96315323547945209</v>
      </c>
      <c r="E758" s="61">
        <f t="shared" si="45"/>
        <v>-2.1403405232876711E-2</v>
      </c>
      <c r="F758" s="61">
        <f t="shared" si="46"/>
        <v>-1.2939327387333293E-16</v>
      </c>
    </row>
    <row r="759" spans="1:6" x14ac:dyDescent="0.3">
      <c r="A759" s="59">
        <f>'Raw Potentiostat'!H811/60</f>
        <v>12.450989685461533</v>
      </c>
      <c r="B759" s="59">
        <f>'Raw Potentiostat'!K811</f>
        <v>-5.8105415999999996</v>
      </c>
      <c r="C759" s="61">
        <f t="shared" si="44"/>
        <v>-5.8105415999999996</v>
      </c>
      <c r="D759" s="61">
        <f t="shared" si="47"/>
        <v>-0.96709699232876711</v>
      </c>
      <c r="E759" s="61">
        <f t="shared" si="45"/>
        <v>-2.1491044273972602E-2</v>
      </c>
      <c r="F759" s="61">
        <f t="shared" si="46"/>
        <v>-1.2992309155061999E-16</v>
      </c>
    </row>
    <row r="760" spans="1:6" x14ac:dyDescent="0.3">
      <c r="A760" s="59">
        <f>'Raw Potentiostat'!H812/60</f>
        <v>12.467656351707168</v>
      </c>
      <c r="B760" s="59">
        <f>'Raw Potentiostat'!K812</f>
        <v>-5.7923416999999997</v>
      </c>
      <c r="C760" s="61">
        <f t="shared" si="44"/>
        <v>-5.7923416999999997</v>
      </c>
      <c r="D760" s="61">
        <f t="shared" si="47"/>
        <v>-0.96406783089041093</v>
      </c>
      <c r="E760" s="61">
        <f t="shared" si="45"/>
        <v>-2.1423729575342464E-2</v>
      </c>
      <c r="F760" s="61">
        <f t="shared" si="46"/>
        <v>-1.2951614372429135E-16</v>
      </c>
    </row>
    <row r="761" spans="1:6" x14ac:dyDescent="0.3">
      <c r="A761" s="59">
        <f>'Raw Potentiostat'!H813/60</f>
        <v>12.484323017952784</v>
      </c>
      <c r="B761" s="59">
        <f>'Raw Potentiostat'!K813</f>
        <v>-5.7602900999999997</v>
      </c>
      <c r="C761" s="61">
        <f t="shared" si="44"/>
        <v>-5.7602900999999997</v>
      </c>
      <c r="D761" s="61">
        <f t="shared" si="47"/>
        <v>-0.95873321527397259</v>
      </c>
      <c r="E761" s="61">
        <f t="shared" si="45"/>
        <v>-2.1305182561643835E-2</v>
      </c>
      <c r="F761" s="61">
        <f t="shared" si="46"/>
        <v>-1.2879947336069844E-16</v>
      </c>
    </row>
    <row r="762" spans="1:6" x14ac:dyDescent="0.3">
      <c r="A762" s="59">
        <f>'Raw Potentiostat'!H814/60</f>
        <v>12.500989684198418</v>
      </c>
      <c r="B762" s="59">
        <f>'Raw Potentiostat'!K814</f>
        <v>-5.6478828999999999</v>
      </c>
      <c r="C762" s="61">
        <f t="shared" si="44"/>
        <v>-5.6478828999999999</v>
      </c>
      <c r="D762" s="61">
        <f t="shared" si="47"/>
        <v>-0.94002434568493154</v>
      </c>
      <c r="E762" s="61">
        <f t="shared" si="45"/>
        <v>-2.088942990410959E-2</v>
      </c>
      <c r="F762" s="61">
        <f t="shared" si="46"/>
        <v>-1.2628606033624838E-16</v>
      </c>
    </row>
    <row r="763" spans="1:6" x14ac:dyDescent="0.3">
      <c r="A763" s="59">
        <f>'Raw Potentiostat'!H815/60</f>
        <v>12.517656350444049</v>
      </c>
      <c r="B763" s="59">
        <f>'Raw Potentiostat'!K815</f>
        <v>-5.5391764999999999</v>
      </c>
      <c r="C763" s="61">
        <f t="shared" si="44"/>
        <v>-5.5391764999999999</v>
      </c>
      <c r="D763" s="61">
        <f t="shared" si="47"/>
        <v>-0.92193143116438359</v>
      </c>
      <c r="E763" s="61">
        <f t="shared" si="45"/>
        <v>-2.0487365136986301E-2</v>
      </c>
      <c r="F763" s="61">
        <f t="shared" si="46"/>
        <v>-1.2385539680578879E-16</v>
      </c>
    </row>
    <row r="764" spans="1:6" x14ac:dyDescent="0.3">
      <c r="A764" s="59">
        <f>'Raw Potentiostat'!H816/60</f>
        <v>12.534323016689683</v>
      </c>
      <c r="B764" s="59">
        <f>'Raw Potentiostat'!K816</f>
        <v>-5.3932672000000004</v>
      </c>
      <c r="C764" s="61">
        <f t="shared" si="44"/>
        <v>-5.3932672000000004</v>
      </c>
      <c r="D764" s="61">
        <f t="shared" si="47"/>
        <v>-0.89764652712328774</v>
      </c>
      <c r="E764" s="61">
        <f t="shared" si="45"/>
        <v>-1.9947700602739728E-2</v>
      </c>
      <c r="F764" s="61">
        <f t="shared" si="46"/>
        <v>-1.2059288039217481E-16</v>
      </c>
    </row>
    <row r="765" spans="1:6" x14ac:dyDescent="0.3">
      <c r="A765" s="59">
        <f>'Raw Potentiostat'!H817/60</f>
        <v>12.550989682935317</v>
      </c>
      <c r="B765" s="59">
        <f>'Raw Potentiostat'!K817</f>
        <v>-5.6677241</v>
      </c>
      <c r="C765" s="61">
        <f t="shared" si="44"/>
        <v>-5.6677241</v>
      </c>
      <c r="D765" s="61">
        <f t="shared" si="47"/>
        <v>-0.94332668239726036</v>
      </c>
      <c r="E765" s="61">
        <f t="shared" si="45"/>
        <v>-2.0962815164383565E-2</v>
      </c>
      <c r="F765" s="61">
        <f t="shared" si="46"/>
        <v>-1.2672970745583431E-16</v>
      </c>
    </row>
    <row r="766" spans="1:6" x14ac:dyDescent="0.3">
      <c r="A766" s="59">
        <f>'Raw Potentiostat'!H818/60</f>
        <v>12.567656349180949</v>
      </c>
      <c r="B766" s="59">
        <f>'Raw Potentiostat'!K818</f>
        <v>-5.6284613999999999</v>
      </c>
      <c r="C766" s="61">
        <f t="shared" si="44"/>
        <v>-5.6284613999999999</v>
      </c>
      <c r="D766" s="61">
        <f t="shared" si="47"/>
        <v>-0.93679186315068497</v>
      </c>
      <c r="E766" s="61">
        <f t="shared" si="45"/>
        <v>-2.081759695890411E-2</v>
      </c>
      <c r="F766" s="61">
        <f t="shared" si="46"/>
        <v>-1.2585179766397865E-16</v>
      </c>
    </row>
    <row r="767" spans="1:6" x14ac:dyDescent="0.3">
      <c r="A767" s="59">
        <f>'Raw Potentiostat'!H819/60</f>
        <v>12.584323015426582</v>
      </c>
      <c r="B767" s="59">
        <f>'Raw Potentiostat'!K819</f>
        <v>-5.5986995999999998</v>
      </c>
      <c r="C767" s="61">
        <f t="shared" si="44"/>
        <v>-5.5986995999999998</v>
      </c>
      <c r="D767" s="61">
        <f t="shared" si="47"/>
        <v>-0.93183835808219173</v>
      </c>
      <c r="E767" s="61">
        <f t="shared" si="45"/>
        <v>-2.0707519068493149E-2</v>
      </c>
      <c r="F767" s="61">
        <f t="shared" si="46"/>
        <v>-1.2518632698459976E-16</v>
      </c>
    </row>
    <row r="768" spans="1:6" x14ac:dyDescent="0.3">
      <c r="A768" s="59">
        <f>'Raw Potentiostat'!H820/60</f>
        <v>12.600989681672218</v>
      </c>
      <c r="B768" s="59">
        <f>'Raw Potentiostat'!K820</f>
        <v>-5.5765308999999998</v>
      </c>
      <c r="C768" s="61">
        <f t="shared" si="44"/>
        <v>-5.5765308999999998</v>
      </c>
      <c r="D768" s="61">
        <f t="shared" si="47"/>
        <v>-0.92814863609589038</v>
      </c>
      <c r="E768" s="61">
        <f t="shared" si="45"/>
        <v>-2.0625525246575342E-2</v>
      </c>
      <c r="F768" s="61">
        <f t="shared" si="46"/>
        <v>-1.2469063721281358E-16</v>
      </c>
    </row>
    <row r="769" spans="1:6" x14ac:dyDescent="0.3">
      <c r="A769" s="59">
        <f>'Raw Potentiostat'!H821/60</f>
        <v>12.617656347917833</v>
      </c>
      <c r="B769" s="59">
        <f>'Raw Potentiostat'!K821</f>
        <v>-5.5064764000000004</v>
      </c>
      <c r="C769" s="61">
        <f t="shared" si="44"/>
        <v>-5.5064764000000004</v>
      </c>
      <c r="D769" s="61">
        <f t="shared" si="47"/>
        <v>-0.91648888027397268</v>
      </c>
      <c r="E769" s="61">
        <f t="shared" si="45"/>
        <v>-2.0366419561643836E-2</v>
      </c>
      <c r="F769" s="61">
        <f t="shared" si="46"/>
        <v>-1.2312422605123909E-16</v>
      </c>
    </row>
    <row r="770" spans="1:6" x14ac:dyDescent="0.3">
      <c r="A770" s="59">
        <f>'Raw Potentiostat'!H822/60</f>
        <v>12.634323014163467</v>
      </c>
      <c r="B770" s="59">
        <f>'Raw Potentiostat'!K822</f>
        <v>-5.4408097</v>
      </c>
      <c r="C770" s="61">
        <f t="shared" si="44"/>
        <v>-5.4408097</v>
      </c>
      <c r="D770" s="61">
        <f t="shared" si="47"/>
        <v>-0.90555942267123291</v>
      </c>
      <c r="E770" s="61">
        <f t="shared" si="45"/>
        <v>-2.0123542726027399E-2</v>
      </c>
      <c r="F770" s="61">
        <f t="shared" si="46"/>
        <v>-1.2165592563051289E-16</v>
      </c>
    </row>
    <row r="771" spans="1:6" x14ac:dyDescent="0.3">
      <c r="A771" s="59">
        <f>'Raw Potentiostat'!H823/60</f>
        <v>12.650989680409101</v>
      </c>
      <c r="B771" s="59">
        <f>'Raw Potentiostat'!K823</f>
        <v>-5.3780431999999996</v>
      </c>
      <c r="C771" s="61">
        <f t="shared" ref="C771:C834" si="48">B771-$J$3</f>
        <v>-5.3780431999999996</v>
      </c>
      <c r="D771" s="61">
        <f t="shared" si="47"/>
        <v>-0.89511266958904101</v>
      </c>
      <c r="E771" s="61">
        <f t="shared" ref="E771:E834" si="49">D771/$J$5</f>
        <v>-1.9891392657534243E-2</v>
      </c>
      <c r="F771" s="61">
        <f t="shared" ref="F771:F834" si="50">D771/$J$6</f>
        <v>-1.2025247337301386E-16</v>
      </c>
    </row>
    <row r="772" spans="1:6" x14ac:dyDescent="0.3">
      <c r="A772" s="59">
        <f>'Raw Potentiostat'!H824/60</f>
        <v>12.667656346654733</v>
      </c>
      <c r="B772" s="59">
        <f>'Raw Potentiostat'!K824</f>
        <v>-5.5244860999999998</v>
      </c>
      <c r="C772" s="61">
        <f t="shared" si="48"/>
        <v>-5.5244860999999998</v>
      </c>
      <c r="D772" s="61">
        <f t="shared" ref="D772:D835" si="51">B772/$J$4</f>
        <v>-0.91948638513698633</v>
      </c>
      <c r="E772" s="61">
        <f t="shared" si="49"/>
        <v>-2.0433030780821919E-2</v>
      </c>
      <c r="F772" s="61">
        <f t="shared" si="50"/>
        <v>-1.2352692102581756E-16</v>
      </c>
    </row>
    <row r="773" spans="1:6" x14ac:dyDescent="0.3">
      <c r="A773" s="59">
        <f>'Raw Potentiostat'!H825/60</f>
        <v>12.684323012900366</v>
      </c>
      <c r="B773" s="59">
        <f>'Raw Potentiostat'!K825</f>
        <v>-5.4946479999999998</v>
      </c>
      <c r="C773" s="61">
        <f t="shared" si="48"/>
        <v>-5.4946479999999998</v>
      </c>
      <c r="D773" s="61">
        <f t="shared" si="51"/>
        <v>-0.91452018082191777</v>
      </c>
      <c r="E773" s="61">
        <f t="shared" si="49"/>
        <v>-2.0322670684931505E-2</v>
      </c>
      <c r="F773" s="61">
        <f t="shared" si="50"/>
        <v>-1.2285974428656205E-16</v>
      </c>
    </row>
    <row r="774" spans="1:6" x14ac:dyDescent="0.3">
      <c r="A774" s="59">
        <f>'Raw Potentiostat'!H826/60</f>
        <v>12.700989679146</v>
      </c>
      <c r="B774" s="59">
        <f>'Raw Potentiostat'!K826</f>
        <v>-5.4756464999999999</v>
      </c>
      <c r="C774" s="61">
        <f t="shared" si="48"/>
        <v>-5.4756464999999999</v>
      </c>
      <c r="D774" s="61">
        <f t="shared" si="51"/>
        <v>-0.91135760239726027</v>
      </c>
      <c r="E774" s="61">
        <f t="shared" si="49"/>
        <v>-2.025239116438356E-2</v>
      </c>
      <c r="F774" s="61">
        <f t="shared" si="50"/>
        <v>-1.2243487276957658E-16</v>
      </c>
    </row>
    <row r="775" spans="1:6" x14ac:dyDescent="0.3">
      <c r="A775" s="59">
        <f>'Raw Potentiostat'!H827/60</f>
        <v>12.717656345391633</v>
      </c>
      <c r="B775" s="59">
        <f>'Raw Potentiostat'!K827</f>
        <v>-5.5312777000000004</v>
      </c>
      <c r="C775" s="61">
        <f t="shared" si="48"/>
        <v>-5.5312777000000004</v>
      </c>
      <c r="D775" s="61">
        <f t="shared" si="51"/>
        <v>-0.92061676787671243</v>
      </c>
      <c r="E775" s="61">
        <f t="shared" si="49"/>
        <v>-2.0458150397260275E-2</v>
      </c>
      <c r="F775" s="61">
        <f t="shared" si="50"/>
        <v>-1.2367878047874279E-16</v>
      </c>
    </row>
    <row r="776" spans="1:6" x14ac:dyDescent="0.3">
      <c r="A776" s="59">
        <f>'Raw Potentiostat'!H828/60</f>
        <v>12.734323011637267</v>
      </c>
      <c r="B776" s="59">
        <f>'Raw Potentiostat'!K828</f>
        <v>-5.5201364000000002</v>
      </c>
      <c r="C776" s="61">
        <f t="shared" si="48"/>
        <v>-5.5201364000000002</v>
      </c>
      <c r="D776" s="61">
        <f t="shared" si="51"/>
        <v>-0.9187624282191782</v>
      </c>
      <c r="E776" s="61">
        <f t="shared" si="49"/>
        <v>-2.041694284931507E-2</v>
      </c>
      <c r="F776" s="61">
        <f t="shared" si="50"/>
        <v>-1.2342966219691294E-16</v>
      </c>
    </row>
    <row r="777" spans="1:6" x14ac:dyDescent="0.3">
      <c r="A777" s="59">
        <f>'Raw Potentiostat'!H829/60</f>
        <v>12.750989677882883</v>
      </c>
      <c r="B777" s="59">
        <f>'Raw Potentiostat'!K829</f>
        <v>-5.4856815000000001</v>
      </c>
      <c r="C777" s="61">
        <f t="shared" si="48"/>
        <v>-5.4856815000000001</v>
      </c>
      <c r="D777" s="61">
        <f t="shared" si="51"/>
        <v>-0.9130278113013699</v>
      </c>
      <c r="E777" s="61">
        <f t="shared" si="49"/>
        <v>-2.0289506917808221E-2</v>
      </c>
      <c r="F777" s="61">
        <f t="shared" si="50"/>
        <v>-1.2265925430118983E-16</v>
      </c>
    </row>
    <row r="778" spans="1:6" x14ac:dyDescent="0.3">
      <c r="A778" s="59">
        <f>'Raw Potentiostat'!H830/60</f>
        <v>12.767656344128516</v>
      </c>
      <c r="B778" s="59">
        <f>'Raw Potentiostat'!K830</f>
        <v>-5.4766383000000003</v>
      </c>
      <c r="C778" s="61">
        <f t="shared" si="48"/>
        <v>-5.4766383000000003</v>
      </c>
      <c r="D778" s="61">
        <f t="shared" si="51"/>
        <v>-0.91152267595890424</v>
      </c>
      <c r="E778" s="61">
        <f t="shared" si="49"/>
        <v>-2.0256059465753429E-2</v>
      </c>
      <c r="F778" s="61">
        <f t="shared" si="50"/>
        <v>-1.2245704931198358E-16</v>
      </c>
    </row>
    <row r="779" spans="1:6" x14ac:dyDescent="0.3">
      <c r="A779" s="59">
        <f>'Raw Potentiostat'!H831/60</f>
        <v>12.78432301037415</v>
      </c>
      <c r="B779" s="59">
        <f>'Raw Potentiostat'!K831</f>
        <v>-5.4329114000000001</v>
      </c>
      <c r="C779" s="61">
        <f t="shared" si="48"/>
        <v>-5.4329114000000001</v>
      </c>
      <c r="D779" s="61">
        <f t="shared" si="51"/>
        <v>-0.90424484260273974</v>
      </c>
      <c r="E779" s="61">
        <f t="shared" si="49"/>
        <v>-2.0094329835616438E-2</v>
      </c>
      <c r="F779" s="61">
        <f t="shared" si="50"/>
        <v>-1.2147932048341365E-16</v>
      </c>
    </row>
    <row r="780" spans="1:6" x14ac:dyDescent="0.3">
      <c r="A780" s="59">
        <f>'Raw Potentiostat'!H832/60</f>
        <v>12.800989676619784</v>
      </c>
      <c r="B780" s="59">
        <f>'Raw Potentiostat'!K832</f>
        <v>-5.4192518999999999</v>
      </c>
      <c r="C780" s="61">
        <f t="shared" si="48"/>
        <v>-5.4192518999999999</v>
      </c>
      <c r="D780" s="61">
        <f t="shared" si="51"/>
        <v>-0.90197137787671233</v>
      </c>
      <c r="E780" s="61">
        <f t="shared" si="49"/>
        <v>-2.0043808397260273E-2</v>
      </c>
      <c r="F780" s="61">
        <f t="shared" si="50"/>
        <v>-1.2117389551768659E-16</v>
      </c>
    </row>
    <row r="781" spans="1:6" x14ac:dyDescent="0.3">
      <c r="A781" s="59">
        <f>'Raw Potentiostat'!H833/60</f>
        <v>12.817656342865416</v>
      </c>
      <c r="B781" s="59">
        <f>'Raw Potentiostat'!K833</f>
        <v>-5.3379029999999998</v>
      </c>
      <c r="C781" s="61">
        <f t="shared" si="48"/>
        <v>-5.3379029999999998</v>
      </c>
      <c r="D781" s="61">
        <f t="shared" si="51"/>
        <v>-0.88843180068493155</v>
      </c>
      <c r="E781" s="61">
        <f t="shared" si="49"/>
        <v>-1.9742928904109589E-2</v>
      </c>
      <c r="F781" s="61">
        <f t="shared" si="50"/>
        <v>-1.1935494277458217E-16</v>
      </c>
    </row>
    <row r="782" spans="1:6" x14ac:dyDescent="0.3">
      <c r="A782" s="59">
        <f>'Raw Potentiostat'!H834/60</f>
        <v>12.834323009111049</v>
      </c>
      <c r="B782" s="59">
        <f>'Raw Potentiostat'!K834</f>
        <v>-5.3570957000000003</v>
      </c>
      <c r="C782" s="61">
        <f t="shared" si="48"/>
        <v>-5.3570957000000003</v>
      </c>
      <c r="D782" s="61">
        <f t="shared" si="51"/>
        <v>-0.8916262021232878</v>
      </c>
      <c r="E782" s="61">
        <f t="shared" si="49"/>
        <v>-1.9813915602739728E-2</v>
      </c>
      <c r="F782" s="61">
        <f t="shared" si="50"/>
        <v>-1.1978408950321134E-16</v>
      </c>
    </row>
    <row r="783" spans="1:6" x14ac:dyDescent="0.3">
      <c r="A783" s="59">
        <f>'Raw Potentiostat'!H835/60</f>
        <v>12.850989675356683</v>
      </c>
      <c r="B783" s="59">
        <f>'Raw Potentiostat'!K835</f>
        <v>-5.3238615999999999</v>
      </c>
      <c r="C783" s="61">
        <f t="shared" si="48"/>
        <v>-5.3238615999999999</v>
      </c>
      <c r="D783" s="61">
        <f t="shared" si="51"/>
        <v>-0.88609477315068497</v>
      </c>
      <c r="E783" s="61">
        <f t="shared" si="49"/>
        <v>-1.9690994958904109E-2</v>
      </c>
      <c r="F783" s="61">
        <f t="shared" si="50"/>
        <v>-1.190409785655145E-16</v>
      </c>
    </row>
    <row r="784" spans="1:6" x14ac:dyDescent="0.3">
      <c r="A784" s="59">
        <f>'Raw Potentiostat'!H836/60</f>
        <v>12.867656341602318</v>
      </c>
      <c r="B784" s="59">
        <f>'Raw Potentiostat'!K836</f>
        <v>-5.2282424000000001</v>
      </c>
      <c r="C784" s="61">
        <f t="shared" si="48"/>
        <v>-5.2282424000000001</v>
      </c>
      <c r="D784" s="61">
        <f t="shared" si="51"/>
        <v>-0.87018007068493153</v>
      </c>
      <c r="E784" s="61">
        <f t="shared" si="49"/>
        <v>-1.933733490410959E-2</v>
      </c>
      <c r="F784" s="61">
        <f t="shared" si="50"/>
        <v>-1.1690294343371248E-16</v>
      </c>
    </row>
    <row r="785" spans="1:6" x14ac:dyDescent="0.3">
      <c r="A785" s="59">
        <f>'Raw Potentiostat'!H837/60</f>
        <v>12.884323007847934</v>
      </c>
      <c r="B785" s="59">
        <f>'Raw Potentiostat'!K837</f>
        <v>-5.2021055</v>
      </c>
      <c r="C785" s="61">
        <f t="shared" si="48"/>
        <v>-5.2021055</v>
      </c>
      <c r="D785" s="61">
        <f t="shared" si="51"/>
        <v>-0.86582988801369865</v>
      </c>
      <c r="E785" s="61">
        <f t="shared" si="49"/>
        <v>-1.9240664178082192E-2</v>
      </c>
      <c r="F785" s="61">
        <f t="shared" si="50"/>
        <v>-1.1631852513240483E-16</v>
      </c>
    </row>
    <row r="786" spans="1:6" x14ac:dyDescent="0.3">
      <c r="A786" s="59">
        <f>'Raw Potentiostat'!H838/60</f>
        <v>12.900989674093568</v>
      </c>
      <c r="B786" s="59">
        <f>'Raw Potentiostat'!K838</f>
        <v>-5.2766241999999997</v>
      </c>
      <c r="C786" s="61">
        <f t="shared" si="48"/>
        <v>-5.2766241999999997</v>
      </c>
      <c r="D786" s="61">
        <f t="shared" si="51"/>
        <v>-0.87823265794520544</v>
      </c>
      <c r="E786" s="61">
        <f t="shared" si="49"/>
        <v>-1.951628128767123E-2</v>
      </c>
      <c r="F786" s="61">
        <f t="shared" si="50"/>
        <v>-1.179847553306936E-16</v>
      </c>
    </row>
    <row r="787" spans="1:6" x14ac:dyDescent="0.3">
      <c r="A787" s="59">
        <f>'Raw Potentiostat'!H839/60</f>
        <v>12.9176563403392</v>
      </c>
      <c r="B787" s="59">
        <f>'Raw Potentiostat'!K839</f>
        <v>-5.3129109999999997</v>
      </c>
      <c r="C787" s="61">
        <f t="shared" si="48"/>
        <v>-5.3129109999999997</v>
      </c>
      <c r="D787" s="61">
        <f t="shared" si="51"/>
        <v>-0.88427217328767127</v>
      </c>
      <c r="E787" s="61">
        <f t="shared" si="49"/>
        <v>-1.9650492739726029E-2</v>
      </c>
      <c r="F787" s="61">
        <f t="shared" si="50"/>
        <v>-1.1879612431538155E-16</v>
      </c>
    </row>
    <row r="788" spans="1:6" x14ac:dyDescent="0.3">
      <c r="A788" s="59">
        <f>'Raw Potentiostat'!H840/60</f>
        <v>12.934323006584833</v>
      </c>
      <c r="B788" s="59">
        <f>'Raw Potentiostat'!K840</f>
        <v>-5.1717333999999999</v>
      </c>
      <c r="C788" s="61">
        <f t="shared" si="48"/>
        <v>-5.1717333999999999</v>
      </c>
      <c r="D788" s="61">
        <f t="shared" si="51"/>
        <v>-0.86077480561643838</v>
      </c>
      <c r="E788" s="61">
        <f t="shared" si="49"/>
        <v>-1.9128329013698632E-2</v>
      </c>
      <c r="F788" s="61">
        <f t="shared" si="50"/>
        <v>-1.1563940821000218E-16</v>
      </c>
    </row>
    <row r="789" spans="1:6" x14ac:dyDescent="0.3">
      <c r="A789" s="59">
        <f>'Raw Potentiostat'!H841/60</f>
        <v>12.950989672830467</v>
      </c>
      <c r="B789" s="59">
        <f>'Raw Potentiostat'!K841</f>
        <v>-5.1499461999999996</v>
      </c>
      <c r="C789" s="61">
        <f t="shared" si="48"/>
        <v>-5.1499461999999996</v>
      </c>
      <c r="D789" s="61">
        <f t="shared" si="51"/>
        <v>-0.85714857986301363</v>
      </c>
      <c r="E789" s="61">
        <f t="shared" si="49"/>
        <v>-1.9047746219178079E-2</v>
      </c>
      <c r="F789" s="61">
        <f t="shared" si="50"/>
        <v>-1.1515224873759918E-16</v>
      </c>
    </row>
    <row r="790" spans="1:6" x14ac:dyDescent="0.3">
      <c r="A790" s="59">
        <f>'Raw Potentiostat'!H842/60</f>
        <v>12.967656339076099</v>
      </c>
      <c r="B790" s="59">
        <f>'Raw Potentiostat'!K842</f>
        <v>-5.1211004000000004</v>
      </c>
      <c r="C790" s="61">
        <f t="shared" si="48"/>
        <v>-5.1211004000000004</v>
      </c>
      <c r="D790" s="61">
        <f t="shared" si="51"/>
        <v>-0.85234753232876725</v>
      </c>
      <c r="E790" s="61">
        <f t="shared" si="49"/>
        <v>-1.8941056273972606E-2</v>
      </c>
      <c r="F790" s="61">
        <f t="shared" si="50"/>
        <v>-1.1450725972069742E-16</v>
      </c>
    </row>
    <row r="791" spans="1:6" x14ac:dyDescent="0.3">
      <c r="A791" s="59">
        <f>'Raw Potentiostat'!H843/60</f>
        <v>12.984323005321732</v>
      </c>
      <c r="B791" s="59">
        <f>'Raw Potentiostat'!K843</f>
        <v>-5.0776405000000002</v>
      </c>
      <c r="C791" s="61">
        <f t="shared" si="48"/>
        <v>-5.0776405000000002</v>
      </c>
      <c r="D791" s="61">
        <f t="shared" si="51"/>
        <v>-0.84511413801369872</v>
      </c>
      <c r="E791" s="61">
        <f t="shared" si="49"/>
        <v>-1.8780314178082194E-2</v>
      </c>
      <c r="F791" s="61">
        <f t="shared" si="50"/>
        <v>-1.1353550098370106E-16</v>
      </c>
    </row>
    <row r="792" spans="1:6" x14ac:dyDescent="0.3">
      <c r="A792" s="59">
        <f>'Raw Potentiostat'!H844/60</f>
        <v>13.000989671567366</v>
      </c>
      <c r="B792" s="59">
        <f>'Raw Potentiostat'!K844</f>
        <v>-5.0182694999999997</v>
      </c>
      <c r="C792" s="61">
        <f t="shared" si="48"/>
        <v>-5.0182694999999997</v>
      </c>
      <c r="D792" s="61">
        <f t="shared" si="51"/>
        <v>-0.835232526369863</v>
      </c>
      <c r="E792" s="61">
        <f t="shared" si="49"/>
        <v>-1.8560722808219177E-2</v>
      </c>
      <c r="F792" s="61">
        <f t="shared" si="50"/>
        <v>-1.1220797174469657E-16</v>
      </c>
    </row>
    <row r="793" spans="1:6" x14ac:dyDescent="0.3">
      <c r="A793" s="59">
        <f>'Raw Potentiostat'!H845/60</f>
        <v>13.017656337812983</v>
      </c>
      <c r="B793" s="59">
        <f>'Raw Potentiostat'!K845</f>
        <v>-5.0020533</v>
      </c>
      <c r="C793" s="61">
        <f t="shared" si="48"/>
        <v>-5.0020533</v>
      </c>
      <c r="D793" s="61">
        <f t="shared" si="51"/>
        <v>-0.83253352869863018</v>
      </c>
      <c r="E793" s="61">
        <f t="shared" si="49"/>
        <v>-1.850074508219178E-2</v>
      </c>
      <c r="F793" s="61">
        <f t="shared" si="50"/>
        <v>-1.1184537923917124E-16</v>
      </c>
    </row>
    <row r="794" spans="1:6" x14ac:dyDescent="0.3">
      <c r="A794" s="59">
        <f>'Raw Potentiostat'!H846/60</f>
        <v>13.034323004058617</v>
      </c>
      <c r="B794" s="59">
        <f>'Raw Potentiostat'!K846</f>
        <v>-4.9593185999999996</v>
      </c>
      <c r="C794" s="61">
        <f t="shared" si="48"/>
        <v>-4.9593185999999996</v>
      </c>
      <c r="D794" s="61">
        <f t="shared" si="51"/>
        <v>-0.825420835479452</v>
      </c>
      <c r="E794" s="61">
        <f t="shared" si="49"/>
        <v>-1.8342685232876712E-2</v>
      </c>
      <c r="F794" s="61">
        <f t="shared" si="50"/>
        <v>-1.1088983589696571E-16</v>
      </c>
    </row>
    <row r="795" spans="1:6" x14ac:dyDescent="0.3">
      <c r="A795" s="59">
        <f>'Raw Potentiostat'!H847/60</f>
        <v>13.050989670304251</v>
      </c>
      <c r="B795" s="59">
        <f>'Raw Potentiostat'!K847</f>
        <v>-4.9284882999999997</v>
      </c>
      <c r="C795" s="61">
        <f t="shared" si="48"/>
        <v>-4.9284882999999997</v>
      </c>
      <c r="D795" s="61">
        <f t="shared" si="51"/>
        <v>-0.82028949102739723</v>
      </c>
      <c r="E795" s="61">
        <f t="shared" si="49"/>
        <v>-1.8228655356164383E-2</v>
      </c>
      <c r="F795" s="61">
        <f t="shared" si="50"/>
        <v>-1.1020047367134579E-16</v>
      </c>
    </row>
    <row r="796" spans="1:6" x14ac:dyDescent="0.3">
      <c r="A796" s="59">
        <f>'Raw Potentiostat'!H848/60</f>
        <v>13.067656336549883</v>
      </c>
      <c r="B796" s="59">
        <f>'Raw Potentiostat'!K848</f>
        <v>-4.8791528</v>
      </c>
      <c r="C796" s="61">
        <f t="shared" si="48"/>
        <v>-4.8791528</v>
      </c>
      <c r="D796" s="61">
        <f t="shared" si="51"/>
        <v>-0.81207817150684936</v>
      </c>
      <c r="E796" s="61">
        <f t="shared" si="49"/>
        <v>-1.8046181589041095E-2</v>
      </c>
      <c r="F796" s="61">
        <f t="shared" si="50"/>
        <v>-1.0909733714390135E-16</v>
      </c>
    </row>
    <row r="797" spans="1:6" x14ac:dyDescent="0.3">
      <c r="A797" s="59">
        <f>'Raw Potentiostat'!H849/60</f>
        <v>13.084323002795516</v>
      </c>
      <c r="B797" s="59">
        <f>'Raw Potentiostat'!K849</f>
        <v>-4.8390507999999999</v>
      </c>
      <c r="C797" s="61">
        <f t="shared" si="48"/>
        <v>-4.8390507999999999</v>
      </c>
      <c r="D797" s="61">
        <f t="shared" si="51"/>
        <v>-0.80540366054794521</v>
      </c>
      <c r="E797" s="61">
        <f t="shared" si="49"/>
        <v>-1.789785912328767E-2</v>
      </c>
      <c r="F797" s="61">
        <f t="shared" si="50"/>
        <v>-1.0820066069340265E-16</v>
      </c>
    </row>
    <row r="798" spans="1:6" x14ac:dyDescent="0.3">
      <c r="A798" s="59">
        <f>'Raw Potentiostat'!H850/60</f>
        <v>13.10098966904115</v>
      </c>
      <c r="B798" s="59">
        <f>'Raw Potentiostat'!K850</f>
        <v>-4.8136387000000003</v>
      </c>
      <c r="C798" s="61">
        <f t="shared" si="48"/>
        <v>-4.8136387000000003</v>
      </c>
      <c r="D798" s="61">
        <f t="shared" si="51"/>
        <v>-0.80117411239726033</v>
      </c>
      <c r="E798" s="61">
        <f t="shared" si="49"/>
        <v>-1.7803869164383562E-2</v>
      </c>
      <c r="F798" s="61">
        <f t="shared" si="50"/>
        <v>-1.0763244884292842E-16</v>
      </c>
    </row>
    <row r="799" spans="1:6" x14ac:dyDescent="0.3">
      <c r="A799" s="59">
        <f>'Raw Potentiostat'!H851/60</f>
        <v>13.117656335286783</v>
      </c>
      <c r="B799" s="59">
        <f>'Raw Potentiostat'!K851</f>
        <v>-4.7824650000000002</v>
      </c>
      <c r="C799" s="61">
        <f t="shared" si="48"/>
        <v>-4.7824650000000002</v>
      </c>
      <c r="D799" s="61">
        <f t="shared" si="51"/>
        <v>-0.79598561301369875</v>
      </c>
      <c r="E799" s="61">
        <f t="shared" si="49"/>
        <v>-1.7688569178082196E-2</v>
      </c>
      <c r="F799" s="61">
        <f t="shared" si="50"/>
        <v>-1.0693540822986896E-16</v>
      </c>
    </row>
    <row r="800" spans="1:6" x14ac:dyDescent="0.3">
      <c r="A800" s="59">
        <f>'Raw Potentiostat'!H852/60</f>
        <v>13.134323001532415</v>
      </c>
      <c r="B800" s="59">
        <f>'Raw Potentiostat'!K852</f>
        <v>-4.7416</v>
      </c>
      <c r="C800" s="61">
        <f t="shared" si="48"/>
        <v>-4.7416</v>
      </c>
      <c r="D800" s="61">
        <f t="shared" si="51"/>
        <v>-0.78918410958904117</v>
      </c>
      <c r="E800" s="61">
        <f t="shared" si="49"/>
        <v>-1.7537424657534249E-2</v>
      </c>
      <c r="F800" s="61">
        <f t="shared" si="50"/>
        <v>-1.0602167118060386E-16</v>
      </c>
    </row>
    <row r="801" spans="1:6" x14ac:dyDescent="0.3">
      <c r="A801" s="59">
        <f>'Raw Potentiostat'!H853/60</f>
        <v>13.150989667778033</v>
      </c>
      <c r="B801" s="59">
        <f>'Raw Potentiostat'!K853</f>
        <v>-4.7136697999999999</v>
      </c>
      <c r="C801" s="61">
        <f t="shared" si="48"/>
        <v>-4.7136697999999999</v>
      </c>
      <c r="D801" s="61">
        <f t="shared" si="51"/>
        <v>-0.78453545301369865</v>
      </c>
      <c r="E801" s="61">
        <f t="shared" si="49"/>
        <v>-1.7434121178082192E-2</v>
      </c>
      <c r="F801" s="61">
        <f t="shared" si="50"/>
        <v>-1.0539715488222176E-16</v>
      </c>
    </row>
    <row r="802" spans="1:6" x14ac:dyDescent="0.3">
      <c r="A802" s="59">
        <f>'Raw Potentiostat'!H854/60</f>
        <v>13.167656334023667</v>
      </c>
      <c r="B802" s="59">
        <f>'Raw Potentiostat'!K854</f>
        <v>-4.6832976000000004</v>
      </c>
      <c r="C802" s="61">
        <f t="shared" si="48"/>
        <v>-4.6832976000000004</v>
      </c>
      <c r="D802" s="61">
        <f t="shared" si="51"/>
        <v>-0.77948035397260285</v>
      </c>
      <c r="E802" s="61">
        <f t="shared" si="49"/>
        <v>-1.732178564383562E-2</v>
      </c>
      <c r="F802" s="61">
        <f t="shared" si="50"/>
        <v>-1.0471803572382978E-16</v>
      </c>
    </row>
    <row r="803" spans="1:6" x14ac:dyDescent="0.3">
      <c r="A803" s="59">
        <f>'Raw Potentiostat'!H855/60</f>
        <v>13.1843230002693</v>
      </c>
      <c r="B803" s="59">
        <f>'Raw Potentiostat'!K855</f>
        <v>-4.6454468000000002</v>
      </c>
      <c r="C803" s="61">
        <f t="shared" si="48"/>
        <v>-4.6454468000000002</v>
      </c>
      <c r="D803" s="61">
        <f t="shared" si="51"/>
        <v>-0.77318052904109591</v>
      </c>
      <c r="E803" s="61">
        <f t="shared" si="49"/>
        <v>-1.7181789534246577E-2</v>
      </c>
      <c r="F803" s="61">
        <f t="shared" si="50"/>
        <v>-1.0387169586565472E-16</v>
      </c>
    </row>
    <row r="804" spans="1:6" x14ac:dyDescent="0.3">
      <c r="A804" s="59">
        <f>'Raw Potentiostat'!H856/60</f>
        <v>13.200989666514934</v>
      </c>
      <c r="B804" s="59">
        <f>'Raw Potentiostat'!K856</f>
        <v>-4.5654716000000004</v>
      </c>
      <c r="C804" s="61">
        <f t="shared" si="48"/>
        <v>-4.5654716000000004</v>
      </c>
      <c r="D804" s="61">
        <f t="shared" si="51"/>
        <v>-0.75986958821917816</v>
      </c>
      <c r="E804" s="61">
        <f t="shared" si="49"/>
        <v>-1.688599084931507E-2</v>
      </c>
      <c r="F804" s="61">
        <f t="shared" si="50"/>
        <v>-1.0208345890829791E-16</v>
      </c>
    </row>
    <row r="805" spans="1:6" x14ac:dyDescent="0.3">
      <c r="A805" s="59">
        <f>'Raw Potentiostat'!H857/60</f>
        <v>13.217656332760566</v>
      </c>
      <c r="B805" s="59">
        <f>'Raw Potentiostat'!K857</f>
        <v>-4.4983171999999998</v>
      </c>
      <c r="C805" s="61">
        <f t="shared" si="48"/>
        <v>-4.4983171999999998</v>
      </c>
      <c r="D805" s="61">
        <f t="shared" si="51"/>
        <v>-0.74869252027397259</v>
      </c>
      <c r="E805" s="61">
        <f t="shared" si="49"/>
        <v>-1.6637611561643836E-2</v>
      </c>
      <c r="F805" s="61">
        <f t="shared" si="50"/>
        <v>-1.0058189367396123E-16</v>
      </c>
    </row>
    <row r="806" spans="1:6" x14ac:dyDescent="0.3">
      <c r="A806" s="59">
        <f>'Raw Potentiostat'!H858/60</f>
        <v>13.234322999006199</v>
      </c>
      <c r="B806" s="59">
        <f>'Raw Potentiostat'!K858</f>
        <v>-4.6228585000000004</v>
      </c>
      <c r="C806" s="61">
        <f t="shared" si="48"/>
        <v>-4.6228585000000004</v>
      </c>
      <c r="D806" s="61">
        <f t="shared" si="51"/>
        <v>-0.76942096952054806</v>
      </c>
      <c r="E806" s="61">
        <f t="shared" si="49"/>
        <v>-1.7098243767123291E-2</v>
      </c>
      <c r="F806" s="61">
        <f t="shared" si="50"/>
        <v>-1.0336662388254168E-16</v>
      </c>
    </row>
    <row r="807" spans="1:6" x14ac:dyDescent="0.3">
      <c r="A807" s="59">
        <f>'Raw Potentiostat'!H859/60</f>
        <v>13.250989665251833</v>
      </c>
      <c r="B807" s="59">
        <f>'Raw Potentiostat'!K859</f>
        <v>-4.5981717</v>
      </c>
      <c r="C807" s="61">
        <f t="shared" si="48"/>
        <v>-4.5981717</v>
      </c>
      <c r="D807" s="61">
        <f t="shared" si="51"/>
        <v>-0.76531213910958906</v>
      </c>
      <c r="E807" s="61">
        <f t="shared" si="49"/>
        <v>-1.7006936424657535E-2</v>
      </c>
      <c r="F807" s="61">
        <f t="shared" si="50"/>
        <v>-1.0281462966284761E-16</v>
      </c>
    </row>
    <row r="808" spans="1:6" x14ac:dyDescent="0.3">
      <c r="A808" s="59">
        <f>'Raw Potentiostat'!H860/60</f>
        <v>13.267656331497466</v>
      </c>
      <c r="B808" s="59">
        <f>'Raw Potentiostat'!K860</f>
        <v>-4.5653572000000002</v>
      </c>
      <c r="C808" s="61">
        <f t="shared" si="48"/>
        <v>-4.5653572000000002</v>
      </c>
      <c r="D808" s="61">
        <f t="shared" si="51"/>
        <v>-0.75985054767123295</v>
      </c>
      <c r="E808" s="61">
        <f t="shared" si="49"/>
        <v>-1.6885567726027399E-2</v>
      </c>
      <c r="F808" s="61">
        <f t="shared" si="50"/>
        <v>-1.0208090093647763E-16</v>
      </c>
    </row>
    <row r="809" spans="1:6" x14ac:dyDescent="0.3">
      <c r="A809" s="59">
        <f>'Raw Potentiostat'!H861/60</f>
        <v>13.284322997743084</v>
      </c>
      <c r="B809" s="59">
        <f>'Raw Potentiostat'!K861</f>
        <v>-4.5159450000000003</v>
      </c>
      <c r="C809" s="61">
        <f t="shared" si="48"/>
        <v>-4.5159450000000003</v>
      </c>
      <c r="D809" s="61">
        <f t="shared" si="51"/>
        <v>-0.75162646232876718</v>
      </c>
      <c r="E809" s="61">
        <f t="shared" si="49"/>
        <v>-1.6702810273972604E-2</v>
      </c>
      <c r="F809" s="61">
        <f t="shared" si="50"/>
        <v>-1.0097604940519911E-16</v>
      </c>
    </row>
    <row r="810" spans="1:6" x14ac:dyDescent="0.3">
      <c r="A810" s="59">
        <f>'Raw Potentiostat'!H862/60</f>
        <v>13.300989663988718</v>
      </c>
      <c r="B810" s="59">
        <f>'Raw Potentiostat'!K862</f>
        <v>-4.5211344000000002</v>
      </c>
      <c r="C810" s="61">
        <f t="shared" si="48"/>
        <v>-4.5211344000000002</v>
      </c>
      <c r="D810" s="61">
        <f t="shared" si="51"/>
        <v>-0.75249017753424663</v>
      </c>
      <c r="E810" s="61">
        <f t="shared" si="49"/>
        <v>-1.6722003945205479E-2</v>
      </c>
      <c r="F810" s="61">
        <f t="shared" si="50"/>
        <v>-1.0109208383670422E-16</v>
      </c>
    </row>
    <row r="811" spans="1:6" x14ac:dyDescent="0.3">
      <c r="A811" s="59">
        <f>'Raw Potentiostat'!H863/60</f>
        <v>13.31765633023435</v>
      </c>
      <c r="B811" s="59">
        <f>'Raw Potentiostat'!K863</f>
        <v>-4.4612674999999999</v>
      </c>
      <c r="C811" s="61">
        <f t="shared" si="48"/>
        <v>-4.4612674999999999</v>
      </c>
      <c r="D811" s="61">
        <f t="shared" si="51"/>
        <v>-0.74252602910958909</v>
      </c>
      <c r="E811" s="61">
        <f t="shared" si="49"/>
        <v>-1.6500578424657537E-2</v>
      </c>
      <c r="F811" s="61">
        <f t="shared" si="50"/>
        <v>-9.9753466326496247E-17</v>
      </c>
    </row>
    <row r="812" spans="1:6" x14ac:dyDescent="0.3">
      <c r="A812" s="59">
        <f>'Raw Potentiostat'!H864/60</f>
        <v>13.334322996479983</v>
      </c>
      <c r="B812" s="59">
        <f>'Raw Potentiostat'!K864</f>
        <v>-4.4612293000000003</v>
      </c>
      <c r="C812" s="61">
        <f t="shared" si="48"/>
        <v>-4.4612293000000003</v>
      </c>
      <c r="D812" s="61">
        <f t="shared" si="51"/>
        <v>-0.74251967116438367</v>
      </c>
      <c r="E812" s="61">
        <f t="shared" si="49"/>
        <v>-1.6500437136986304E-2</v>
      </c>
      <c r="F812" s="61">
        <f t="shared" si="50"/>
        <v>-9.9752612178563258E-17</v>
      </c>
    </row>
    <row r="813" spans="1:6" x14ac:dyDescent="0.3">
      <c r="A813" s="59">
        <f>'Raw Potentiostat'!H865/60</f>
        <v>13.350989662725617</v>
      </c>
      <c r="B813" s="59">
        <f>'Raw Potentiostat'!K865</f>
        <v>-4.3711433</v>
      </c>
      <c r="C813" s="61">
        <f t="shared" si="48"/>
        <v>-4.3711433</v>
      </c>
      <c r="D813" s="61">
        <f t="shared" si="51"/>
        <v>-0.72752590541095896</v>
      </c>
      <c r="E813" s="61">
        <f t="shared" si="49"/>
        <v>-1.6167242342465755E-2</v>
      </c>
      <c r="F813" s="61">
        <f t="shared" si="50"/>
        <v>-9.7738298809663335E-17</v>
      </c>
    </row>
    <row r="814" spans="1:6" x14ac:dyDescent="0.3">
      <c r="A814" s="59">
        <f>'Raw Potentiostat'!H866/60</f>
        <v>13.367656328971249</v>
      </c>
      <c r="B814" s="59">
        <f>'Raw Potentiostat'!K866</f>
        <v>-4.3015078999999998</v>
      </c>
      <c r="C814" s="61">
        <f t="shared" si="48"/>
        <v>-4.3015078999999998</v>
      </c>
      <c r="D814" s="61">
        <f t="shared" si="51"/>
        <v>-0.71593590390410955</v>
      </c>
      <c r="E814" s="61">
        <f t="shared" si="49"/>
        <v>-1.5909686753424655E-2</v>
      </c>
      <c r="F814" s="61">
        <f t="shared" si="50"/>
        <v>-9.6181258679468907E-17</v>
      </c>
    </row>
    <row r="815" spans="1:6" x14ac:dyDescent="0.3">
      <c r="A815" s="59">
        <f>'Raw Potentiostat'!H867/60</f>
        <v>13.384322995216882</v>
      </c>
      <c r="B815" s="59">
        <f>'Raw Potentiostat'!K867</f>
        <v>-4.3979669000000001</v>
      </c>
      <c r="C815" s="61">
        <f t="shared" si="48"/>
        <v>-4.3979669000000001</v>
      </c>
      <c r="D815" s="61">
        <f t="shared" si="51"/>
        <v>-0.73199038130136995</v>
      </c>
      <c r="E815" s="61">
        <f t="shared" si="49"/>
        <v>-1.6266452917808222E-2</v>
      </c>
      <c r="F815" s="61">
        <f t="shared" si="50"/>
        <v>-9.833807164986075E-17</v>
      </c>
    </row>
    <row r="816" spans="1:6" x14ac:dyDescent="0.3">
      <c r="A816" s="59">
        <f>'Raw Potentiostat'!H868/60</f>
        <v>13.400989661462516</v>
      </c>
      <c r="B816" s="59">
        <f>'Raw Potentiostat'!K868</f>
        <v>-4.3859858999999997</v>
      </c>
      <c r="C816" s="61">
        <f t="shared" si="48"/>
        <v>-4.3859858999999997</v>
      </c>
      <c r="D816" s="61">
        <f t="shared" si="51"/>
        <v>-0.7299962833561644</v>
      </c>
      <c r="E816" s="61">
        <f t="shared" si="49"/>
        <v>-1.6222139630136988E-2</v>
      </c>
      <c r="F816" s="61">
        <f t="shared" si="50"/>
        <v>-9.8070177765430409E-17</v>
      </c>
    </row>
    <row r="817" spans="1:6" x14ac:dyDescent="0.3">
      <c r="A817" s="59">
        <f>'Raw Potentiostat'!H869/60</f>
        <v>13.417656327708134</v>
      </c>
      <c r="B817" s="59">
        <f>'Raw Potentiostat'!K869</f>
        <v>-4.3561095999999999</v>
      </c>
      <c r="C817" s="61">
        <f t="shared" si="48"/>
        <v>-4.3561095999999999</v>
      </c>
      <c r="D817" s="61">
        <f t="shared" si="51"/>
        <v>-0.72502372109589042</v>
      </c>
      <c r="E817" s="61">
        <f t="shared" si="49"/>
        <v>-1.6111638246575341E-2</v>
      </c>
      <c r="F817" s="61">
        <f t="shared" si="50"/>
        <v>-9.7402146878241896E-17</v>
      </c>
    </row>
    <row r="818" spans="1:6" x14ac:dyDescent="0.3">
      <c r="A818" s="59">
        <f>'Raw Potentiostat'!H870/60</f>
        <v>13.434322993953767</v>
      </c>
      <c r="B818" s="59">
        <f>'Raw Potentiostat'!K870</f>
        <v>-4.3171901999999998</v>
      </c>
      <c r="C818" s="61">
        <f t="shared" si="48"/>
        <v>-4.3171901999999998</v>
      </c>
      <c r="D818" s="61">
        <f t="shared" si="51"/>
        <v>-0.71854604013698631</v>
      </c>
      <c r="E818" s="61">
        <f t="shared" si="49"/>
        <v>-1.5967689780821918E-2</v>
      </c>
      <c r="F818" s="61">
        <f t="shared" si="50"/>
        <v>-9.6531913237836458E-17</v>
      </c>
    </row>
    <row r="819" spans="1:6" x14ac:dyDescent="0.3">
      <c r="A819" s="59">
        <f>'Raw Potentiostat'!H871/60</f>
        <v>13.450989660199401</v>
      </c>
      <c r="B819" s="59">
        <f>'Raw Potentiostat'!K871</f>
        <v>-4.3211583999999998</v>
      </c>
      <c r="C819" s="61">
        <f t="shared" si="48"/>
        <v>-4.3211583999999998</v>
      </c>
      <c r="D819" s="61">
        <f t="shared" si="51"/>
        <v>-0.71920650082191784</v>
      </c>
      <c r="E819" s="61">
        <f t="shared" si="49"/>
        <v>-1.5982366684931509E-2</v>
      </c>
      <c r="F819" s="61">
        <f t="shared" si="50"/>
        <v>-9.6620641767357909E-17</v>
      </c>
    </row>
    <row r="820" spans="1:6" x14ac:dyDescent="0.3">
      <c r="A820" s="59">
        <f>'Raw Potentiostat'!H872/60</f>
        <v>13.467656326445033</v>
      </c>
      <c r="B820" s="59">
        <f>'Raw Potentiostat'!K872</f>
        <v>-4.2947167999999998</v>
      </c>
      <c r="C820" s="61">
        <f t="shared" si="48"/>
        <v>-4.2947167999999998</v>
      </c>
      <c r="D820" s="61">
        <f t="shared" si="51"/>
        <v>-0.71480560438356167</v>
      </c>
      <c r="E820" s="61">
        <f t="shared" si="49"/>
        <v>-1.5884568986301369E-2</v>
      </c>
      <c r="F820" s="61">
        <f t="shared" si="50"/>
        <v>-9.6029410406490472E-17</v>
      </c>
    </row>
    <row r="821" spans="1:6" x14ac:dyDescent="0.3">
      <c r="A821" s="59">
        <f>'Raw Potentiostat'!H873/60</f>
        <v>13.484322992690666</v>
      </c>
      <c r="B821" s="59">
        <f>'Raw Potentiostat'!K873</f>
        <v>-4.2746081</v>
      </c>
      <c r="C821" s="61">
        <f t="shared" si="48"/>
        <v>-4.2746081</v>
      </c>
      <c r="D821" s="61">
        <f t="shared" si="51"/>
        <v>-0.71145874541095899</v>
      </c>
      <c r="E821" s="61">
        <f t="shared" si="49"/>
        <v>-1.5810194342465757E-2</v>
      </c>
      <c r="F821" s="61">
        <f t="shared" si="50"/>
        <v>-9.5579782015384227E-17</v>
      </c>
    </row>
    <row r="822" spans="1:6" x14ac:dyDescent="0.3">
      <c r="A822" s="59">
        <f>'Raw Potentiostat'!H874/60</f>
        <v>13.5009896589363</v>
      </c>
      <c r="B822" s="59">
        <f>'Raw Potentiostat'!K874</f>
        <v>-4.2503791</v>
      </c>
      <c r="C822" s="61">
        <f t="shared" si="48"/>
        <v>-4.2503791</v>
      </c>
      <c r="D822" s="61">
        <f t="shared" si="51"/>
        <v>-0.70742611047945203</v>
      </c>
      <c r="E822" s="61">
        <f t="shared" si="49"/>
        <v>-1.5720580232876712E-2</v>
      </c>
      <c r="F822" s="61">
        <f t="shared" si="50"/>
        <v>-9.5038024154949997E-17</v>
      </c>
    </row>
    <row r="823" spans="1:6" x14ac:dyDescent="0.3">
      <c r="A823" s="59">
        <f>'Raw Potentiostat'!H875/60</f>
        <v>13.517656325181933</v>
      </c>
      <c r="B823" s="59">
        <f>'Raw Potentiostat'!K875</f>
        <v>-4.2269515999999996</v>
      </c>
      <c r="C823" s="61">
        <f t="shared" si="48"/>
        <v>-4.2269515999999996</v>
      </c>
      <c r="D823" s="61">
        <f t="shared" si="51"/>
        <v>-0.70352687589041096</v>
      </c>
      <c r="E823" s="61">
        <f t="shared" si="49"/>
        <v>-1.5633930575342465E-2</v>
      </c>
      <c r="F823" s="61">
        <f t="shared" si="50"/>
        <v>-9.4514187749183255E-17</v>
      </c>
    </row>
    <row r="824" spans="1:6" x14ac:dyDescent="0.3">
      <c r="A824" s="59">
        <f>'Raw Potentiostat'!H876/60</f>
        <v>13.534322991427565</v>
      </c>
      <c r="B824" s="59">
        <f>'Raw Potentiostat'!K876</f>
        <v>-4.1547980000000004</v>
      </c>
      <c r="C824" s="61">
        <f t="shared" si="48"/>
        <v>-4.1547980000000004</v>
      </c>
      <c r="D824" s="61">
        <f t="shared" si="51"/>
        <v>-0.6915177493150686</v>
      </c>
      <c r="E824" s="61">
        <f t="shared" si="49"/>
        <v>-1.5367061095890413E-2</v>
      </c>
      <c r="F824" s="61">
        <f t="shared" si="50"/>
        <v>-9.2900840935091657E-17</v>
      </c>
    </row>
    <row r="825" spans="1:6" x14ac:dyDescent="0.3">
      <c r="A825" s="59">
        <f>'Raw Potentiostat'!H877/60</f>
        <v>13.550989657673183</v>
      </c>
      <c r="B825" s="59">
        <f>'Raw Potentiostat'!K877</f>
        <v>-4.0932526999999999</v>
      </c>
      <c r="C825" s="61">
        <f t="shared" si="48"/>
        <v>-4.0932526999999999</v>
      </c>
      <c r="D825" s="61">
        <f t="shared" si="51"/>
        <v>-0.68127425075342463</v>
      </c>
      <c r="E825" s="61">
        <f t="shared" si="49"/>
        <v>-1.5139427794520547E-2</v>
      </c>
      <c r="F825" s="61">
        <f t="shared" si="50"/>
        <v>-9.1524694579576271E-17</v>
      </c>
    </row>
    <row r="826" spans="1:6" x14ac:dyDescent="0.3">
      <c r="A826" s="59">
        <f>'Raw Potentiostat'!H878/60</f>
        <v>13.567656323918817</v>
      </c>
      <c r="B826" s="59">
        <f>'Raw Potentiostat'!K878</f>
        <v>-4.0365523999999997</v>
      </c>
      <c r="C826" s="61">
        <f t="shared" si="48"/>
        <v>-4.0365523999999997</v>
      </c>
      <c r="D826" s="61">
        <f t="shared" si="51"/>
        <v>-0.67183714602739719</v>
      </c>
      <c r="E826" s="61">
        <f t="shared" si="49"/>
        <v>-1.4929714356164383E-2</v>
      </c>
      <c r="F826" s="61">
        <f t="shared" si="50"/>
        <v>-9.0256881908232928E-17</v>
      </c>
    </row>
    <row r="827" spans="1:6" x14ac:dyDescent="0.3">
      <c r="A827" s="59">
        <f>'Raw Potentiostat'!H879/60</f>
        <v>13.58432299016445</v>
      </c>
      <c r="B827" s="59">
        <f>'Raw Potentiostat'!K879</f>
        <v>-3.9510067000000002</v>
      </c>
      <c r="C827" s="61">
        <f t="shared" si="48"/>
        <v>-3.9510067000000002</v>
      </c>
      <c r="D827" s="61">
        <f t="shared" si="51"/>
        <v>-0.65759906034246585</v>
      </c>
      <c r="E827" s="61">
        <f t="shared" si="49"/>
        <v>-1.4613312452054796E-2</v>
      </c>
      <c r="F827" s="61">
        <f t="shared" si="50"/>
        <v>-8.8344089163945245E-17</v>
      </c>
    </row>
    <row r="828" spans="1:6" x14ac:dyDescent="0.3">
      <c r="A828" s="59">
        <f>'Raw Potentiostat'!H880/60</f>
        <v>13.600989656410084</v>
      </c>
      <c r="B828" s="59">
        <f>'Raw Potentiostat'!K880</f>
        <v>-4.1361784999999998</v>
      </c>
      <c r="C828" s="61">
        <f t="shared" si="48"/>
        <v>-4.1361784999999998</v>
      </c>
      <c r="D828" s="61">
        <f t="shared" si="51"/>
        <v>-0.68841875034246569</v>
      </c>
      <c r="E828" s="61">
        <f t="shared" si="49"/>
        <v>-1.5298194452054794E-2</v>
      </c>
      <c r="F828" s="61">
        <f t="shared" si="50"/>
        <v>-9.2484510897436148E-17</v>
      </c>
    </row>
    <row r="829" spans="1:6" x14ac:dyDescent="0.3">
      <c r="A829" s="59">
        <f>'Raw Potentiostat'!H881/60</f>
        <v>13.617656322655716</v>
      </c>
      <c r="B829" s="59">
        <f>'Raw Potentiostat'!K881</f>
        <v>-4.1014942999999997</v>
      </c>
      <c r="C829" s="61">
        <f t="shared" si="48"/>
        <v>-4.1014942999999997</v>
      </c>
      <c r="D829" s="61">
        <f t="shared" si="51"/>
        <v>-0.68264596910958897</v>
      </c>
      <c r="E829" s="61">
        <f t="shared" si="49"/>
        <v>-1.5169910424657533E-2</v>
      </c>
      <c r="F829" s="61">
        <f t="shared" si="50"/>
        <v>-9.1708975878125721E-17</v>
      </c>
    </row>
    <row r="830" spans="1:6" x14ac:dyDescent="0.3">
      <c r="A830" s="59">
        <f>'Raw Potentiostat'!H882/60</f>
        <v>13.634322988901349</v>
      </c>
      <c r="B830" s="59">
        <f>'Raw Potentiostat'!K882</f>
        <v>-4.0402535999999998</v>
      </c>
      <c r="C830" s="61">
        <f t="shared" si="48"/>
        <v>-4.0402535999999998</v>
      </c>
      <c r="D830" s="61">
        <f t="shared" si="51"/>
        <v>-0.67245316767123287</v>
      </c>
      <c r="E830" s="61">
        <f t="shared" si="49"/>
        <v>-1.4943403726027397E-2</v>
      </c>
      <c r="F830" s="61">
        <f t="shared" si="50"/>
        <v>-9.0339640346180819E-17</v>
      </c>
    </row>
    <row r="831" spans="1:6" x14ac:dyDescent="0.3">
      <c r="A831" s="59">
        <f>'Raw Potentiostat'!H883/60</f>
        <v>13.650989655146983</v>
      </c>
      <c r="B831" s="59">
        <f>'Raw Potentiostat'!K883</f>
        <v>-4.0026697999999996</v>
      </c>
      <c r="C831" s="61">
        <f t="shared" si="48"/>
        <v>-4.0026697999999996</v>
      </c>
      <c r="D831" s="61">
        <f t="shared" si="51"/>
        <v>-0.6661977817808219</v>
      </c>
      <c r="E831" s="61">
        <f t="shared" si="49"/>
        <v>-1.4804395150684931E-2</v>
      </c>
      <c r="F831" s="61">
        <f t="shared" si="50"/>
        <v>-8.9499270579579332E-17</v>
      </c>
    </row>
    <row r="832" spans="1:6" x14ac:dyDescent="0.3">
      <c r="A832" s="59">
        <f>'Raw Potentiostat'!H884/60</f>
        <v>13.667656321392617</v>
      </c>
      <c r="B832" s="59">
        <f>'Raw Potentiostat'!K884</f>
        <v>-4.0407114000000002</v>
      </c>
      <c r="C832" s="61">
        <f t="shared" si="48"/>
        <v>-4.0407114000000002</v>
      </c>
      <c r="D832" s="61">
        <f t="shared" si="51"/>
        <v>-0.67252936315068501</v>
      </c>
      <c r="E832" s="61">
        <f t="shared" si="49"/>
        <v>-1.4945096958904112E-2</v>
      </c>
      <c r="F832" s="61">
        <f t="shared" si="50"/>
        <v>-9.0349876705440673E-17</v>
      </c>
    </row>
    <row r="833" spans="1:6" x14ac:dyDescent="0.3">
      <c r="A833" s="59">
        <f>'Raw Potentiostat'!H885/60</f>
        <v>13.684322987638234</v>
      </c>
      <c r="B833" s="59">
        <f>'Raw Potentiostat'!K885</f>
        <v>-4.0203743000000003</v>
      </c>
      <c r="C833" s="61">
        <f t="shared" si="48"/>
        <v>-4.0203743000000003</v>
      </c>
      <c r="D833" s="61">
        <f t="shared" si="51"/>
        <v>-0.66914448965753437</v>
      </c>
      <c r="E833" s="61">
        <f t="shared" si="49"/>
        <v>-1.4869877547945208E-2</v>
      </c>
      <c r="F833" s="61">
        <f t="shared" si="50"/>
        <v>-8.9895141314651272E-17</v>
      </c>
    </row>
    <row r="834" spans="1:6" x14ac:dyDescent="0.3">
      <c r="A834" s="59">
        <f>'Raw Potentiostat'!H886/60</f>
        <v>13.700989653883868</v>
      </c>
      <c r="B834" s="59">
        <f>'Raw Potentiostat'!K886</f>
        <v>-4.0328894000000002</v>
      </c>
      <c r="C834" s="61">
        <f t="shared" si="48"/>
        <v>-4.0328894000000002</v>
      </c>
      <c r="D834" s="61">
        <f t="shared" si="51"/>
        <v>-0.67122748232876717</v>
      </c>
      <c r="E834" s="61">
        <f t="shared" si="49"/>
        <v>-1.4916166273972603E-2</v>
      </c>
      <c r="F834" s="61">
        <f t="shared" si="50"/>
        <v>-9.0174977618218064E-17</v>
      </c>
    </row>
    <row r="835" spans="1:6" x14ac:dyDescent="0.3">
      <c r="A835" s="59">
        <f>'Raw Potentiostat'!H887/60</f>
        <v>13.7176563201295</v>
      </c>
      <c r="B835" s="59">
        <f>'Raw Potentiostat'!K887</f>
        <v>-4.0086221999999996</v>
      </c>
      <c r="C835" s="61">
        <f t="shared" ref="C835:C898" si="52">B835-$J$3</f>
        <v>-4.0086221999999996</v>
      </c>
      <c r="D835" s="61">
        <f t="shared" si="51"/>
        <v>-0.66718848945205478</v>
      </c>
      <c r="E835" s="61">
        <f t="shared" ref="E835:E898" si="53">D835/$J$5</f>
        <v>-1.4826410876712328E-2</v>
      </c>
      <c r="F835" s="61">
        <f t="shared" ref="F835:F898" si="54">D835/$J$6</f>
        <v>-8.9632365609850845E-17</v>
      </c>
    </row>
    <row r="836" spans="1:6" x14ac:dyDescent="0.3">
      <c r="A836" s="59">
        <f>'Raw Potentiostat'!H888/60</f>
        <v>13.734322986375133</v>
      </c>
      <c r="B836" s="59">
        <f>'Raw Potentiostat'!K888</f>
        <v>-4.0167494000000001</v>
      </c>
      <c r="C836" s="61">
        <f t="shared" si="52"/>
        <v>-4.0167494000000001</v>
      </c>
      <c r="D836" s="61">
        <f t="shared" ref="D836:D899" si="55">B836/$J$4</f>
        <v>-0.66854116726027402</v>
      </c>
      <c r="E836" s="61">
        <f t="shared" si="53"/>
        <v>-1.4856470383561644E-2</v>
      </c>
      <c r="F836" s="61">
        <f t="shared" si="54"/>
        <v>-8.9814088936580028E-17</v>
      </c>
    </row>
    <row r="837" spans="1:6" x14ac:dyDescent="0.3">
      <c r="A837" s="59">
        <f>'Raw Potentiostat'!H889/60</f>
        <v>13.750989652620767</v>
      </c>
      <c r="B837" s="59">
        <f>'Raw Potentiostat'!K889</f>
        <v>-3.9234200000000001</v>
      </c>
      <c r="C837" s="61">
        <f t="shared" si="52"/>
        <v>-3.9234200000000001</v>
      </c>
      <c r="D837" s="61">
        <f t="shared" si="55"/>
        <v>-0.65300757534246578</v>
      </c>
      <c r="E837" s="61">
        <f t="shared" si="53"/>
        <v>-1.4511279452054795E-2</v>
      </c>
      <c r="F837" s="61">
        <f t="shared" si="54"/>
        <v>-8.7727253488992069E-17</v>
      </c>
    </row>
    <row r="838" spans="1:6" x14ac:dyDescent="0.3">
      <c r="A838" s="59">
        <f>'Raw Potentiostat'!H890/60</f>
        <v>13.767656318866399</v>
      </c>
      <c r="B838" s="59">
        <f>'Raw Potentiostat'!K890</f>
        <v>-3.8794257999999999</v>
      </c>
      <c r="C838" s="61">
        <f t="shared" si="52"/>
        <v>-3.8794257999999999</v>
      </c>
      <c r="D838" s="61">
        <f t="shared" si="55"/>
        <v>-0.64568525301369861</v>
      </c>
      <c r="E838" s="61">
        <f t="shared" si="53"/>
        <v>-1.4348561178082191E-2</v>
      </c>
      <c r="F838" s="61">
        <f t="shared" si="54"/>
        <v>-8.6743547860880514E-17</v>
      </c>
    </row>
    <row r="839" spans="1:6" x14ac:dyDescent="0.3">
      <c r="A839" s="59">
        <f>'Raw Potentiostat'!H891/60</f>
        <v>13.784322985112032</v>
      </c>
      <c r="B839" s="59">
        <f>'Raw Potentiostat'!K891</f>
        <v>-3.8877818999999998</v>
      </c>
      <c r="C839" s="61">
        <f t="shared" si="52"/>
        <v>-3.8877818999999998</v>
      </c>
      <c r="D839" s="61">
        <f t="shared" si="55"/>
        <v>-0.64707602856164381</v>
      </c>
      <c r="E839" s="61">
        <f t="shared" si="53"/>
        <v>-1.4379467301369863E-2</v>
      </c>
      <c r="F839" s="61">
        <f t="shared" si="54"/>
        <v>-8.6930389367239599E-17</v>
      </c>
    </row>
    <row r="840" spans="1:6" x14ac:dyDescent="0.3">
      <c r="A840" s="59">
        <f>'Raw Potentiostat'!H892/60</f>
        <v>13.800989651357666</v>
      </c>
      <c r="B840" s="59">
        <f>'Raw Potentiostat'!K892</f>
        <v>-3.9613847999999998</v>
      </c>
      <c r="C840" s="61">
        <f t="shared" si="52"/>
        <v>-3.9613847999999998</v>
      </c>
      <c r="D840" s="61">
        <f t="shared" si="55"/>
        <v>-0.65932637424657536</v>
      </c>
      <c r="E840" s="61">
        <f t="shared" si="53"/>
        <v>-1.4651697205479453E-2</v>
      </c>
      <c r="F840" s="61">
        <f t="shared" si="54"/>
        <v>-8.857614237502998E-17</v>
      </c>
    </row>
    <row r="841" spans="1:6" x14ac:dyDescent="0.3">
      <c r="A841" s="59">
        <f>'Raw Potentiostat'!H893/60</f>
        <v>13.817656317603284</v>
      </c>
      <c r="B841" s="59">
        <f>'Raw Potentiostat'!K893</f>
        <v>-3.9244881</v>
      </c>
      <c r="C841" s="61">
        <f t="shared" si="52"/>
        <v>-3.9244881</v>
      </c>
      <c r="D841" s="61">
        <f t="shared" si="55"/>
        <v>-0.65318534815068496</v>
      </c>
      <c r="E841" s="61">
        <f t="shared" si="53"/>
        <v>-1.451522995890411E-2</v>
      </c>
      <c r="F841" s="61">
        <f t="shared" si="54"/>
        <v>-8.7751136091275677E-17</v>
      </c>
    </row>
    <row r="842" spans="1:6" x14ac:dyDescent="0.3">
      <c r="A842" s="59">
        <f>'Raw Potentiostat'!H894/60</f>
        <v>13.834322983848917</v>
      </c>
      <c r="B842" s="59">
        <f>'Raw Potentiostat'!K894</f>
        <v>-3.8132250000000001</v>
      </c>
      <c r="C842" s="61">
        <f t="shared" si="52"/>
        <v>-3.8132250000000001</v>
      </c>
      <c r="D842" s="61">
        <f t="shared" si="55"/>
        <v>-0.63466690068493159</v>
      </c>
      <c r="E842" s="61">
        <f t="shared" si="53"/>
        <v>-1.4103708904109591E-2</v>
      </c>
      <c r="F842" s="61">
        <f t="shared" si="54"/>
        <v>-8.5263305021017831E-17</v>
      </c>
    </row>
    <row r="843" spans="1:6" x14ac:dyDescent="0.3">
      <c r="A843" s="59">
        <f>'Raw Potentiostat'!H895/60</f>
        <v>13.850989650094551</v>
      </c>
      <c r="B843" s="59">
        <f>'Raw Potentiostat'!K895</f>
        <v>-3.9295629999999999</v>
      </c>
      <c r="C843" s="61">
        <f t="shared" si="52"/>
        <v>-3.9295629999999999</v>
      </c>
      <c r="D843" s="61">
        <f t="shared" si="55"/>
        <v>-0.65403000616438356</v>
      </c>
      <c r="E843" s="61">
        <f t="shared" si="53"/>
        <v>-1.4534000136986301E-2</v>
      </c>
      <c r="F843" s="61">
        <f t="shared" si="54"/>
        <v>-8.7864610314971151E-17</v>
      </c>
    </row>
    <row r="844" spans="1:6" x14ac:dyDescent="0.3">
      <c r="A844" s="59">
        <f>'Raw Potentiostat'!H896/60</f>
        <v>13.867656316340183</v>
      </c>
      <c r="B844" s="59">
        <f>'Raw Potentiostat'!K896</f>
        <v>-3.9068217000000001</v>
      </c>
      <c r="C844" s="61">
        <f t="shared" si="52"/>
        <v>-3.9068217000000001</v>
      </c>
      <c r="D844" s="61">
        <f t="shared" si="55"/>
        <v>-0.6502449815753425</v>
      </c>
      <c r="E844" s="61">
        <f t="shared" si="53"/>
        <v>-1.4449888479452055E-2</v>
      </c>
      <c r="F844" s="61">
        <f t="shared" si="54"/>
        <v>-8.7356117268147407E-17</v>
      </c>
    </row>
    <row r="845" spans="1:6" x14ac:dyDescent="0.3">
      <c r="A845" s="59">
        <f>'Raw Potentiostat'!H897/60</f>
        <v>13.884322982585816</v>
      </c>
      <c r="B845" s="59">
        <f>'Raw Potentiostat'!K897</f>
        <v>-3.8210468</v>
      </c>
      <c r="C845" s="61">
        <f t="shared" si="52"/>
        <v>-3.8210468</v>
      </c>
      <c r="D845" s="61">
        <f t="shared" si="55"/>
        <v>-0.63596874821917815</v>
      </c>
      <c r="E845" s="61">
        <f t="shared" si="53"/>
        <v>-1.4132638849315069E-2</v>
      </c>
      <c r="F845" s="61">
        <f t="shared" si="54"/>
        <v>-8.5438199636261727E-17</v>
      </c>
    </row>
    <row r="846" spans="1:6" x14ac:dyDescent="0.3">
      <c r="A846" s="59">
        <f>'Raw Potentiostat'!H898/60</f>
        <v>13.90098964883145</v>
      </c>
      <c r="B846" s="59">
        <f>'Raw Potentiostat'!K898</f>
        <v>-3.9289143000000002</v>
      </c>
      <c r="C846" s="61">
        <f t="shared" si="52"/>
        <v>-3.9289143000000002</v>
      </c>
      <c r="D846" s="61">
        <f t="shared" si="55"/>
        <v>-0.65392203760273981</v>
      </c>
      <c r="E846" s="61">
        <f t="shared" si="53"/>
        <v>-1.4531600835616441E-2</v>
      </c>
      <c r="F846" s="61">
        <f t="shared" si="54"/>
        <v>-8.7850105452035683E-17</v>
      </c>
    </row>
    <row r="847" spans="1:6" x14ac:dyDescent="0.3">
      <c r="A847" s="59">
        <f>'Raw Potentiostat'!H899/60</f>
        <v>13.917656315077084</v>
      </c>
      <c r="B847" s="59">
        <f>'Raw Potentiostat'!K899</f>
        <v>-3.9083478</v>
      </c>
      <c r="C847" s="61">
        <f t="shared" si="52"/>
        <v>-3.9083478</v>
      </c>
      <c r="D847" s="61">
        <f t="shared" si="55"/>
        <v>-0.650498983150685</v>
      </c>
      <c r="E847" s="61">
        <f t="shared" si="53"/>
        <v>-1.4455532958904111E-2</v>
      </c>
      <c r="F847" s="61">
        <f t="shared" si="54"/>
        <v>-8.7390240701669583E-17</v>
      </c>
    </row>
    <row r="848" spans="1:6" x14ac:dyDescent="0.3">
      <c r="A848" s="59">
        <f>'Raw Potentiostat'!H900/60</f>
        <v>13.934322981322715</v>
      </c>
      <c r="B848" s="59">
        <f>'Raw Potentiostat'!K900</f>
        <v>-3.9022049999999999</v>
      </c>
      <c r="C848" s="61">
        <f t="shared" si="52"/>
        <v>-3.9022049999999999</v>
      </c>
      <c r="D848" s="61">
        <f t="shared" si="55"/>
        <v>-0.6494765856164384</v>
      </c>
      <c r="E848" s="61">
        <f t="shared" si="53"/>
        <v>-1.4432813013698632E-2</v>
      </c>
      <c r="F848" s="61">
        <f t="shared" si="54"/>
        <v>-8.7252888347669202E-17</v>
      </c>
    </row>
    <row r="849" spans="1:6" x14ac:dyDescent="0.3">
      <c r="A849" s="59">
        <f>'Raw Potentiostat'!H901/60</f>
        <v>13.950989647568333</v>
      </c>
      <c r="B849" s="59">
        <f>'Raw Potentiostat'!K901</f>
        <v>-3.8472221000000002</v>
      </c>
      <c r="C849" s="61">
        <f t="shared" si="52"/>
        <v>-3.8472221000000002</v>
      </c>
      <c r="D849" s="61">
        <f t="shared" si="55"/>
        <v>-0.64032532212328774</v>
      </c>
      <c r="E849" s="61">
        <f t="shared" si="53"/>
        <v>-1.4229451602739727E-2</v>
      </c>
      <c r="F849" s="61">
        <f t="shared" si="54"/>
        <v>-8.6023476557481075E-17</v>
      </c>
    </row>
    <row r="850" spans="1:6" x14ac:dyDescent="0.3">
      <c r="A850" s="59">
        <f>'Raw Potentiostat'!H902/60</f>
        <v>13.967656313813967</v>
      </c>
      <c r="B850" s="59">
        <f>'Raw Potentiostat'!K902</f>
        <v>-3.8529836999999998</v>
      </c>
      <c r="C850" s="61">
        <f t="shared" si="52"/>
        <v>-3.8529836999999998</v>
      </c>
      <c r="D850" s="61">
        <f t="shared" si="55"/>
        <v>-0.64128427335616434</v>
      </c>
      <c r="E850" s="61">
        <f t="shared" si="53"/>
        <v>-1.4250761630136985E-2</v>
      </c>
      <c r="F850" s="61">
        <f t="shared" si="54"/>
        <v>-8.6152305320066294E-17</v>
      </c>
    </row>
    <row r="851" spans="1:6" x14ac:dyDescent="0.3">
      <c r="A851" s="59">
        <f>'Raw Potentiostat'!H903/60</f>
        <v>13.9843229800596</v>
      </c>
      <c r="B851" s="59">
        <f>'Raw Potentiostat'!K903</f>
        <v>-3.9196040999999999</v>
      </c>
      <c r="C851" s="61">
        <f t="shared" si="52"/>
        <v>-3.9196040999999999</v>
      </c>
      <c r="D851" s="61">
        <f t="shared" si="55"/>
        <v>-0.65237246321917808</v>
      </c>
      <c r="E851" s="61">
        <f t="shared" si="53"/>
        <v>-1.4497165849315069E-2</v>
      </c>
      <c r="F851" s="61">
        <f t="shared" si="54"/>
        <v>-8.7641930371255842E-17</v>
      </c>
    </row>
    <row r="852" spans="1:6" x14ac:dyDescent="0.3">
      <c r="A852" s="59">
        <f>'Raw Potentiostat'!H904/60</f>
        <v>14.000989646305234</v>
      </c>
      <c r="B852" s="59">
        <f>'Raw Potentiostat'!K904</f>
        <v>-3.8773654</v>
      </c>
      <c r="C852" s="61">
        <f t="shared" si="52"/>
        <v>-3.8773654</v>
      </c>
      <c r="D852" s="61">
        <f t="shared" si="55"/>
        <v>-0.64534232342465758</v>
      </c>
      <c r="E852" s="61">
        <f t="shared" si="53"/>
        <v>-1.4340940520547947E-2</v>
      </c>
      <c r="F852" s="61">
        <f t="shared" si="54"/>
        <v>-8.6697477536243161E-17</v>
      </c>
    </row>
    <row r="853" spans="1:6" x14ac:dyDescent="0.3">
      <c r="A853" s="59">
        <f>'Raw Potentiostat'!H905/60</f>
        <v>14.017656312550866</v>
      </c>
      <c r="B853" s="59">
        <f>'Raw Potentiostat'!K905</f>
        <v>-3.7981153000000001</v>
      </c>
      <c r="C853" s="61">
        <f t="shared" si="52"/>
        <v>-3.7981153000000001</v>
      </c>
      <c r="D853" s="61">
        <f t="shared" si="55"/>
        <v>-0.63215206705479454</v>
      </c>
      <c r="E853" s="61">
        <f t="shared" si="53"/>
        <v>-1.4047823712328768E-2</v>
      </c>
      <c r="F853" s="61">
        <f t="shared" si="54"/>
        <v>-8.4925453737687816E-17</v>
      </c>
    </row>
    <row r="854" spans="1:6" x14ac:dyDescent="0.3">
      <c r="A854" s="59">
        <f>'Raw Potentiostat'!H906/60</f>
        <v>14.034322978796499</v>
      </c>
      <c r="B854" s="59">
        <f>'Raw Potentiostat'!K906</f>
        <v>-3.7930402999999999</v>
      </c>
      <c r="C854" s="61">
        <f t="shared" si="52"/>
        <v>-3.7930402999999999</v>
      </c>
      <c r="D854" s="61">
        <f t="shared" si="55"/>
        <v>-0.6313073923972603</v>
      </c>
      <c r="E854" s="61">
        <f t="shared" si="53"/>
        <v>-1.4029053164383562E-2</v>
      </c>
      <c r="F854" s="61">
        <f t="shared" si="54"/>
        <v>-8.4811977278002997E-17</v>
      </c>
    </row>
    <row r="855" spans="1:6" x14ac:dyDescent="0.3">
      <c r="A855" s="59">
        <f>'Raw Potentiostat'!H907/60</f>
        <v>14.050989645042133</v>
      </c>
      <c r="B855" s="59">
        <f>'Raw Potentiostat'!K907</f>
        <v>-3.7371037</v>
      </c>
      <c r="C855" s="61">
        <f t="shared" si="52"/>
        <v>-3.7371037</v>
      </c>
      <c r="D855" s="61">
        <f t="shared" si="55"/>
        <v>-0.62199739664383569</v>
      </c>
      <c r="E855" s="61">
        <f t="shared" si="53"/>
        <v>-1.3822164369863015E-2</v>
      </c>
      <c r="F855" s="61">
        <f t="shared" si="54"/>
        <v>-8.3561240857351542E-17</v>
      </c>
    </row>
    <row r="856" spans="1:6" x14ac:dyDescent="0.3">
      <c r="A856" s="59">
        <f>'Raw Potentiostat'!H908/60</f>
        <v>14.067656311287767</v>
      </c>
      <c r="B856" s="59">
        <f>'Raw Potentiostat'!K908</f>
        <v>-3.8065476</v>
      </c>
      <c r="C856" s="61">
        <f t="shared" si="52"/>
        <v>-3.8065476</v>
      </c>
      <c r="D856" s="61">
        <f t="shared" si="55"/>
        <v>-0.63355552520547953</v>
      </c>
      <c r="E856" s="61">
        <f t="shared" si="53"/>
        <v>-1.4079011671232879E-2</v>
      </c>
      <c r="F856" s="61">
        <f t="shared" si="54"/>
        <v>-8.5113999067934203E-17</v>
      </c>
    </row>
    <row r="857" spans="1:6" x14ac:dyDescent="0.3">
      <c r="A857" s="59">
        <f>'Raw Potentiostat'!H909/60</f>
        <v>14.084322977533384</v>
      </c>
      <c r="B857" s="59">
        <f>'Raw Potentiostat'!K909</f>
        <v>-3.8273044000000001</v>
      </c>
      <c r="C857" s="61">
        <f t="shared" si="52"/>
        <v>-3.8273044000000001</v>
      </c>
      <c r="D857" s="61">
        <f t="shared" si="55"/>
        <v>-0.63701025287671231</v>
      </c>
      <c r="E857" s="61">
        <f t="shared" si="53"/>
        <v>-1.4155783397260273E-2</v>
      </c>
      <c r="F857" s="61">
        <f t="shared" si="54"/>
        <v>-8.5578118906039801E-17</v>
      </c>
    </row>
    <row r="858" spans="1:6" x14ac:dyDescent="0.3">
      <c r="A858" s="59">
        <f>'Raw Potentiostat'!H910/60</f>
        <v>14.100989643779018</v>
      </c>
      <c r="B858" s="59">
        <f>'Raw Potentiostat'!K910</f>
        <v>-3.8312731000000002</v>
      </c>
      <c r="C858" s="61">
        <f t="shared" si="52"/>
        <v>-3.8312731000000002</v>
      </c>
      <c r="D858" s="61">
        <f t="shared" si="55"/>
        <v>-0.63767079678082195</v>
      </c>
      <c r="E858" s="61">
        <f t="shared" si="53"/>
        <v>-1.4170462150684932E-2</v>
      </c>
      <c r="F858" s="61">
        <f t="shared" si="54"/>
        <v>-8.566685861550801E-17</v>
      </c>
    </row>
    <row r="859" spans="1:6" x14ac:dyDescent="0.3">
      <c r="A859" s="59">
        <f>'Raw Potentiostat'!H911/60</f>
        <v>14.11765631002465</v>
      </c>
      <c r="B859" s="59">
        <f>'Raw Potentiostat'!K911</f>
        <v>-3.8337150000000002</v>
      </c>
      <c r="C859" s="61">
        <f t="shared" si="52"/>
        <v>-3.8337150000000002</v>
      </c>
      <c r="D859" s="61">
        <f t="shared" si="55"/>
        <v>-0.6380772226027398</v>
      </c>
      <c r="E859" s="61">
        <f t="shared" si="53"/>
        <v>-1.417949383561644E-2</v>
      </c>
      <c r="F859" s="61">
        <f t="shared" si="54"/>
        <v>-8.5721459239528583E-17</v>
      </c>
    </row>
    <row r="860" spans="1:6" x14ac:dyDescent="0.3">
      <c r="A860" s="59">
        <f>'Raw Potentiostat'!H912/60</f>
        <v>14.134322976270283</v>
      </c>
      <c r="B860" s="59">
        <f>'Raw Potentiostat'!K912</f>
        <v>-3.7436666000000001</v>
      </c>
      <c r="C860" s="61">
        <f t="shared" si="52"/>
        <v>-3.7436666000000001</v>
      </c>
      <c r="D860" s="61">
        <f t="shared" si="55"/>
        <v>-0.62308971493150689</v>
      </c>
      <c r="E860" s="61">
        <f t="shared" si="53"/>
        <v>-1.3846438109589042E-2</v>
      </c>
      <c r="F860" s="61">
        <f t="shared" si="54"/>
        <v>-8.3707986602625534E-17</v>
      </c>
    </row>
    <row r="861" spans="1:6" x14ac:dyDescent="0.3">
      <c r="A861" s="59">
        <f>'Raw Potentiostat'!H913/60</f>
        <v>14.150989642515917</v>
      </c>
      <c r="B861" s="59">
        <f>'Raw Potentiostat'!K913</f>
        <v>-3.7044804</v>
      </c>
      <c r="C861" s="61">
        <f t="shared" si="52"/>
        <v>-3.7044804</v>
      </c>
      <c r="D861" s="61">
        <f t="shared" si="55"/>
        <v>-0.6165676282191781</v>
      </c>
      <c r="E861" s="61">
        <f t="shared" si="53"/>
        <v>-1.3701502849315069E-2</v>
      </c>
      <c r="F861" s="61">
        <f t="shared" si="54"/>
        <v>-8.2831787342625238E-17</v>
      </c>
    </row>
    <row r="862" spans="1:6" x14ac:dyDescent="0.3">
      <c r="A862" s="59">
        <f>'Raw Potentiostat'!H914/60</f>
        <v>14.167656308761549</v>
      </c>
      <c r="B862" s="59">
        <f>'Raw Potentiostat'!K914</f>
        <v>-3.6719331999999998</v>
      </c>
      <c r="C862" s="61">
        <f t="shared" si="52"/>
        <v>-3.6719331999999998</v>
      </c>
      <c r="D862" s="61">
        <f t="shared" si="55"/>
        <v>-0.61115052575342466</v>
      </c>
      <c r="E862" s="61">
        <f t="shared" si="53"/>
        <v>-1.3581122794520548E-2</v>
      </c>
      <c r="F862" s="61">
        <f t="shared" si="54"/>
        <v>-8.210403541579688E-17</v>
      </c>
    </row>
    <row r="863" spans="1:6" x14ac:dyDescent="0.3">
      <c r="A863" s="59">
        <f>'Raw Potentiostat'!H915/60</f>
        <v>14.184322975007182</v>
      </c>
      <c r="B863" s="59">
        <f>'Raw Potentiostat'!K915</f>
        <v>-3.6389662999999999</v>
      </c>
      <c r="C863" s="61">
        <f t="shared" si="52"/>
        <v>-3.6389662999999999</v>
      </c>
      <c r="D863" s="61">
        <f t="shared" si="55"/>
        <v>-0.60566356910958907</v>
      </c>
      <c r="E863" s="61">
        <f t="shared" si="53"/>
        <v>-1.3459190424657534E-2</v>
      </c>
      <c r="F863" s="61">
        <f t="shared" si="54"/>
        <v>-8.1366899041652324E-17</v>
      </c>
    </row>
    <row r="864" spans="1:6" x14ac:dyDescent="0.3">
      <c r="A864" s="59">
        <f>'Raw Potentiostat'!H916/60</f>
        <v>14.200989641252816</v>
      </c>
      <c r="B864" s="59">
        <f>'Raw Potentiostat'!K916</f>
        <v>-3.7934220000000001</v>
      </c>
      <c r="C864" s="61">
        <f t="shared" si="52"/>
        <v>-3.7934220000000001</v>
      </c>
      <c r="D864" s="61">
        <f t="shared" si="55"/>
        <v>-0.6313709219178083</v>
      </c>
      <c r="E864" s="61">
        <f t="shared" si="53"/>
        <v>-1.4030464931506852E-2</v>
      </c>
      <c r="F864" s="61">
        <f t="shared" si="54"/>
        <v>-8.4820512049364918E-17</v>
      </c>
    </row>
    <row r="865" spans="1:6" x14ac:dyDescent="0.3">
      <c r="A865" s="59">
        <f>'Raw Potentiostat'!H917/60</f>
        <v>14.217656307498434</v>
      </c>
      <c r="B865" s="59">
        <f>'Raw Potentiostat'!K917</f>
        <v>-3.6875391</v>
      </c>
      <c r="C865" s="61">
        <f t="shared" si="52"/>
        <v>-3.6875391</v>
      </c>
      <c r="D865" s="61">
        <f t="shared" si="55"/>
        <v>-0.61374794609589045</v>
      </c>
      <c r="E865" s="61">
        <f t="shared" si="53"/>
        <v>-1.3638843246575343E-2</v>
      </c>
      <c r="F865" s="61">
        <f t="shared" si="54"/>
        <v>-8.245298167829844E-17</v>
      </c>
    </row>
    <row r="866" spans="1:6" x14ac:dyDescent="0.3">
      <c r="A866" s="59">
        <f>'Raw Potentiostat'!H918/60</f>
        <v>14.234322973744067</v>
      </c>
      <c r="B866" s="59">
        <f>'Raw Potentiostat'!K918</f>
        <v>-3.6570523000000001</v>
      </c>
      <c r="C866" s="61">
        <f t="shared" si="52"/>
        <v>-3.6570523000000001</v>
      </c>
      <c r="D866" s="61">
        <f t="shared" si="55"/>
        <v>-0.60867377321917815</v>
      </c>
      <c r="E866" s="61">
        <f t="shared" si="53"/>
        <v>-1.3526083849315069E-2</v>
      </c>
      <c r="F866" s="61">
        <f t="shared" si="54"/>
        <v>-8.1771300076107447E-17</v>
      </c>
    </row>
    <row r="867" spans="1:6" x14ac:dyDescent="0.3">
      <c r="A867" s="59">
        <f>'Raw Potentiostat'!H919/60</f>
        <v>14.250989639989701</v>
      </c>
      <c r="B867" s="59">
        <f>'Raw Potentiostat'!K919</f>
        <v>-3.7980387000000002</v>
      </c>
      <c r="C867" s="61">
        <f t="shared" si="52"/>
        <v>-3.7980387000000002</v>
      </c>
      <c r="D867" s="61">
        <f t="shared" si="55"/>
        <v>-0.6321393178767124</v>
      </c>
      <c r="E867" s="61">
        <f t="shared" si="53"/>
        <v>-1.4047540397260276E-2</v>
      </c>
      <c r="F867" s="61">
        <f t="shared" si="54"/>
        <v>-8.4923740969843124E-17</v>
      </c>
    </row>
    <row r="868" spans="1:6" x14ac:dyDescent="0.3">
      <c r="A868" s="59">
        <f>'Raw Potentiostat'!H920/60</f>
        <v>14.267656306235333</v>
      </c>
      <c r="B868" s="59">
        <f>'Raw Potentiostat'!K920</f>
        <v>-3.7619052000000002</v>
      </c>
      <c r="C868" s="61">
        <f t="shared" si="52"/>
        <v>-3.7619052000000002</v>
      </c>
      <c r="D868" s="61">
        <f t="shared" si="55"/>
        <v>-0.62612531753424661</v>
      </c>
      <c r="E868" s="61">
        <f t="shared" si="53"/>
        <v>-1.3913895945205481E-2</v>
      </c>
      <c r="F868" s="61">
        <f t="shared" si="54"/>
        <v>-8.4115799756833938E-17</v>
      </c>
    </row>
    <row r="869" spans="1:6" x14ac:dyDescent="0.3">
      <c r="A869" s="59">
        <f>'Raw Potentiostat'!H921/60</f>
        <v>14.284322972480966</v>
      </c>
      <c r="B869" s="59">
        <f>'Raw Potentiostat'!K921</f>
        <v>-3.7966272999999999</v>
      </c>
      <c r="C869" s="61">
        <f t="shared" si="52"/>
        <v>-3.7966272999999999</v>
      </c>
      <c r="D869" s="61">
        <f t="shared" si="55"/>
        <v>-0.63190440678082194</v>
      </c>
      <c r="E869" s="61">
        <f t="shared" si="53"/>
        <v>-1.4042320150684932E-2</v>
      </c>
      <c r="F869" s="61">
        <f t="shared" si="54"/>
        <v>-8.4892182216109297E-17</v>
      </c>
    </row>
    <row r="870" spans="1:6" x14ac:dyDescent="0.3">
      <c r="A870" s="59">
        <f>'Raw Potentiostat'!H922/60</f>
        <v>14.3009896387266</v>
      </c>
      <c r="B870" s="59">
        <f>'Raw Potentiostat'!K922</f>
        <v>-3.7864396999999999</v>
      </c>
      <c r="C870" s="61">
        <f t="shared" si="52"/>
        <v>-3.7864396999999999</v>
      </c>
      <c r="D870" s="61">
        <f t="shared" si="55"/>
        <v>-0.63020879938356167</v>
      </c>
      <c r="E870" s="61">
        <f t="shared" si="53"/>
        <v>-1.400463998630137E-2</v>
      </c>
      <c r="F870" s="61">
        <f t="shared" si="54"/>
        <v>-8.4664388564742761E-17</v>
      </c>
    </row>
    <row r="871" spans="1:6" x14ac:dyDescent="0.3">
      <c r="A871" s="59">
        <f>'Raw Potentiostat'!H923/60</f>
        <v>14.317656304972234</v>
      </c>
      <c r="B871" s="59">
        <f>'Raw Potentiostat'!K923</f>
        <v>-3.7946048000000001</v>
      </c>
      <c r="C871" s="61">
        <f t="shared" si="52"/>
        <v>-3.7946048000000001</v>
      </c>
      <c r="D871" s="61">
        <f t="shared" si="55"/>
        <v>-0.63156778520547951</v>
      </c>
      <c r="E871" s="61">
        <f t="shared" si="53"/>
        <v>-1.4034839671232879E-2</v>
      </c>
      <c r="F871" s="61">
        <f t="shared" si="54"/>
        <v>-8.4846959331436876E-17</v>
      </c>
    </row>
    <row r="872" spans="1:6" x14ac:dyDescent="0.3">
      <c r="A872" s="59">
        <f>'Raw Potentiostat'!H924/60</f>
        <v>14.334322971217865</v>
      </c>
      <c r="B872" s="59">
        <f>'Raw Potentiostat'!K924</f>
        <v>-3.7864015000000002</v>
      </c>
      <c r="C872" s="61">
        <f t="shared" si="52"/>
        <v>-3.7864015000000002</v>
      </c>
      <c r="D872" s="61">
        <f t="shared" si="55"/>
        <v>-0.63020244143835624</v>
      </c>
      <c r="E872" s="61">
        <f t="shared" si="53"/>
        <v>-1.4004498698630139E-2</v>
      </c>
      <c r="F872" s="61">
        <f t="shared" si="54"/>
        <v>-8.4663534416809772E-17</v>
      </c>
    </row>
    <row r="873" spans="1:6" x14ac:dyDescent="0.3">
      <c r="A873" s="59">
        <f>'Raw Potentiostat'!H925/60</f>
        <v>14.350989637463483</v>
      </c>
      <c r="B873" s="59">
        <f>'Raw Potentiostat'!K925</f>
        <v>-3.7086774999999998</v>
      </c>
      <c r="C873" s="61">
        <f t="shared" si="52"/>
        <v>-3.7086774999999998</v>
      </c>
      <c r="D873" s="61">
        <f t="shared" si="55"/>
        <v>-0.61726618664383559</v>
      </c>
      <c r="E873" s="61">
        <f t="shared" si="53"/>
        <v>-1.3717026369863014E-2</v>
      </c>
      <c r="F873" s="61">
        <f t="shared" si="54"/>
        <v>-8.2925634051776603E-17</v>
      </c>
    </row>
    <row r="874" spans="1:6" x14ac:dyDescent="0.3">
      <c r="A874" s="59">
        <f>'Raw Potentiostat'!H926/60</f>
        <v>14.367656303709117</v>
      </c>
      <c r="B874" s="59">
        <f>'Raw Potentiostat'!K926</f>
        <v>-3.7267250999999999</v>
      </c>
      <c r="C874" s="61">
        <f t="shared" si="52"/>
        <v>-3.7267250999999999</v>
      </c>
      <c r="D874" s="61">
        <f t="shared" si="55"/>
        <v>-0.62026999952054795</v>
      </c>
      <c r="E874" s="61">
        <f t="shared" si="53"/>
        <v>-1.3783777767123287E-2</v>
      </c>
      <c r="F874" s="61">
        <f t="shared" si="54"/>
        <v>-8.3329176466320023E-17</v>
      </c>
    </row>
    <row r="875" spans="1:6" x14ac:dyDescent="0.3">
      <c r="A875" s="59">
        <f>'Raw Potentiostat'!H927/60</f>
        <v>14.38432296995475</v>
      </c>
      <c r="B875" s="59">
        <f>'Raw Potentiostat'!K927</f>
        <v>-3.6687278999999999</v>
      </c>
      <c r="C875" s="61">
        <f t="shared" si="52"/>
        <v>-3.6687278999999999</v>
      </c>
      <c r="D875" s="61">
        <f t="shared" si="55"/>
        <v>-0.61061704089041102</v>
      </c>
      <c r="E875" s="61">
        <f t="shared" si="53"/>
        <v>-1.3569267575342468E-2</v>
      </c>
      <c r="F875" s="61">
        <f t="shared" si="54"/>
        <v>-8.2032365249052501E-17</v>
      </c>
    </row>
    <row r="876" spans="1:6" x14ac:dyDescent="0.3">
      <c r="A876" s="59">
        <f>'Raw Potentiostat'!H928/60</f>
        <v>14.400989636200384</v>
      </c>
      <c r="B876" s="59">
        <f>'Raw Potentiostat'!K928</f>
        <v>-3.5952772999999998</v>
      </c>
      <c r="C876" s="61">
        <f t="shared" si="52"/>
        <v>-3.5952772999999998</v>
      </c>
      <c r="D876" s="61">
        <f t="shared" si="55"/>
        <v>-0.59839204376712329</v>
      </c>
      <c r="E876" s="61">
        <f t="shared" si="53"/>
        <v>-1.3297600972602739E-2</v>
      </c>
      <c r="F876" s="61">
        <f t="shared" si="54"/>
        <v>-8.0390017653047331E-17</v>
      </c>
    </row>
    <row r="877" spans="1:6" x14ac:dyDescent="0.3">
      <c r="A877" s="59">
        <f>'Raw Potentiostat'!H929/60</f>
        <v>14.417656302446016</v>
      </c>
      <c r="B877" s="59">
        <f>'Raw Potentiostat'!K929</f>
        <v>-3.7736575999999999</v>
      </c>
      <c r="C877" s="61">
        <f t="shared" si="52"/>
        <v>-3.7736575999999999</v>
      </c>
      <c r="D877" s="61">
        <f t="shared" si="55"/>
        <v>-0.6280813676712329</v>
      </c>
      <c r="E877" s="61">
        <f t="shared" si="53"/>
        <v>-1.3957363726027398E-2</v>
      </c>
      <c r="F877" s="61">
        <f t="shared" si="54"/>
        <v>-8.4378582169602397E-17</v>
      </c>
    </row>
    <row r="878" spans="1:6" x14ac:dyDescent="0.3">
      <c r="A878" s="59">
        <f>'Raw Potentiostat'!H930/60</f>
        <v>14.434322968691649</v>
      </c>
      <c r="B878" s="59">
        <f>'Raw Potentiostat'!K930</f>
        <v>-3.7686586000000002</v>
      </c>
      <c r="C878" s="61">
        <f t="shared" si="52"/>
        <v>-3.7686586000000002</v>
      </c>
      <c r="D878" s="61">
        <f t="shared" si="55"/>
        <v>-0.62724934232876717</v>
      </c>
      <c r="E878" s="61">
        <f t="shared" si="53"/>
        <v>-1.3938874273972604E-2</v>
      </c>
      <c r="F878" s="61">
        <f t="shared" si="54"/>
        <v>-8.4266805061826155E-17</v>
      </c>
    </row>
    <row r="879" spans="1:6" x14ac:dyDescent="0.3">
      <c r="A879" s="59">
        <f>'Raw Potentiostat'!H931/60</f>
        <v>14.450989634937283</v>
      </c>
      <c r="B879" s="59">
        <f>'Raw Potentiostat'!K931</f>
        <v>-3.7746875000000002</v>
      </c>
      <c r="C879" s="61">
        <f t="shared" si="52"/>
        <v>-3.7746875000000002</v>
      </c>
      <c r="D879" s="61">
        <f t="shared" si="55"/>
        <v>-0.62825278253424666</v>
      </c>
      <c r="E879" s="61">
        <f t="shared" si="53"/>
        <v>-1.3961172945205481E-2</v>
      </c>
      <c r="F879" s="61">
        <f t="shared" si="54"/>
        <v>-8.4401610623953016E-17</v>
      </c>
    </row>
    <row r="880" spans="1:6" x14ac:dyDescent="0.3">
      <c r="A880" s="59">
        <f>'Raw Potentiostat'!H932/60</f>
        <v>14.467656301182917</v>
      </c>
      <c r="B880" s="59">
        <f>'Raw Potentiostat'!K932</f>
        <v>-3.7246264999999998</v>
      </c>
      <c r="C880" s="61">
        <f t="shared" si="52"/>
        <v>-3.7246264999999998</v>
      </c>
      <c r="D880" s="61">
        <f t="shared" si="55"/>
        <v>-0.61992071198630139</v>
      </c>
      <c r="E880" s="61">
        <f t="shared" si="53"/>
        <v>-1.3776015821917809E-2</v>
      </c>
      <c r="F880" s="61">
        <f t="shared" si="54"/>
        <v>-8.3282251993749656E-17</v>
      </c>
    </row>
    <row r="881" spans="1:6" x14ac:dyDescent="0.3">
      <c r="A881" s="59">
        <f>'Raw Potentiostat'!H933/60</f>
        <v>14.484322967428534</v>
      </c>
      <c r="B881" s="59">
        <f>'Raw Potentiostat'!K933</f>
        <v>-3.6858982999999998</v>
      </c>
      <c r="C881" s="61">
        <f t="shared" si="52"/>
        <v>-3.6858982999999998</v>
      </c>
      <c r="D881" s="61">
        <f t="shared" si="55"/>
        <v>-0.61347485404109592</v>
      </c>
      <c r="E881" s="61">
        <f t="shared" si="53"/>
        <v>-1.3632774534246576E-2</v>
      </c>
      <c r="F881" s="61">
        <f t="shared" si="54"/>
        <v>-8.2416293564987927E-17</v>
      </c>
    </row>
    <row r="882" spans="1:6" x14ac:dyDescent="0.3">
      <c r="A882" s="59">
        <f>'Raw Potentiostat'!H934/60</f>
        <v>14.500989633674168</v>
      </c>
      <c r="B882" s="59">
        <f>'Raw Potentiostat'!K934</f>
        <v>-3.6051601999999998</v>
      </c>
      <c r="C882" s="61">
        <f t="shared" si="52"/>
        <v>-3.6051601999999998</v>
      </c>
      <c r="D882" s="61">
        <f t="shared" si="55"/>
        <v>-0.60003693739726027</v>
      </c>
      <c r="E882" s="61">
        <f t="shared" si="53"/>
        <v>-1.3334154164383561E-2</v>
      </c>
      <c r="F882" s="61">
        <f t="shared" si="54"/>
        <v>-8.0610998244854063E-17</v>
      </c>
    </row>
    <row r="883" spans="1:6" x14ac:dyDescent="0.3">
      <c r="A883" s="59">
        <f>'Raw Potentiostat'!H935/60</f>
        <v>14.5176562999198</v>
      </c>
      <c r="B883" s="59">
        <f>'Raw Potentiostat'!K935</f>
        <v>-3.7462610999999999</v>
      </c>
      <c r="C883" s="61">
        <f t="shared" si="52"/>
        <v>-3.7462610999999999</v>
      </c>
      <c r="D883" s="61">
        <f t="shared" si="55"/>
        <v>-0.62352153924657538</v>
      </c>
      <c r="E883" s="61">
        <f t="shared" si="53"/>
        <v>-1.3856034205479453E-2</v>
      </c>
      <c r="F883" s="61">
        <f t="shared" si="54"/>
        <v>-8.3765999346399376E-17</v>
      </c>
    </row>
    <row r="884" spans="1:6" x14ac:dyDescent="0.3">
      <c r="A884" s="59">
        <f>'Raw Potentiostat'!H936/60</f>
        <v>14.534322966165433</v>
      </c>
      <c r="B884" s="59">
        <f>'Raw Potentiostat'!K936</f>
        <v>-3.7008171000000001</v>
      </c>
      <c r="C884" s="61">
        <f t="shared" si="52"/>
        <v>-3.7008171000000001</v>
      </c>
      <c r="D884" s="61">
        <f t="shared" si="55"/>
        <v>-0.61595791458904114</v>
      </c>
      <c r="E884" s="61">
        <f t="shared" si="53"/>
        <v>-1.3687953657534249E-2</v>
      </c>
      <c r="F884" s="61">
        <f t="shared" si="54"/>
        <v>-8.2749876344642304E-17</v>
      </c>
    </row>
    <row r="885" spans="1:6" x14ac:dyDescent="0.3">
      <c r="A885" s="59">
        <f>'Raw Potentiostat'!H937/60</f>
        <v>14.550989632411067</v>
      </c>
      <c r="B885" s="59">
        <f>'Raw Potentiostat'!K937</f>
        <v>-3.7107378999999998</v>
      </c>
      <c r="C885" s="61">
        <f t="shared" si="52"/>
        <v>-3.7107378999999998</v>
      </c>
      <c r="D885" s="61">
        <f t="shared" si="55"/>
        <v>-0.61760911623287673</v>
      </c>
      <c r="E885" s="61">
        <f t="shared" si="53"/>
        <v>-1.3724647027397261E-2</v>
      </c>
      <c r="F885" s="61">
        <f t="shared" si="54"/>
        <v>-8.2971704376413968E-17</v>
      </c>
    </row>
    <row r="886" spans="1:6" x14ac:dyDescent="0.3">
      <c r="A886" s="59">
        <f>'Raw Potentiostat'!H938/60</f>
        <v>14.567656298656699</v>
      </c>
      <c r="B886" s="59">
        <f>'Raw Potentiostat'!K938</f>
        <v>-3.6423242</v>
      </c>
      <c r="C886" s="61">
        <f t="shared" si="52"/>
        <v>-3.6423242</v>
      </c>
      <c r="D886" s="61">
        <f t="shared" si="55"/>
        <v>-0.60622245246575346</v>
      </c>
      <c r="E886" s="61">
        <f t="shared" si="53"/>
        <v>-1.3471610054794522E-2</v>
      </c>
      <c r="F886" s="61">
        <f t="shared" si="54"/>
        <v>-8.1441981328149996E-17</v>
      </c>
    </row>
    <row r="887" spans="1:6" x14ac:dyDescent="0.3">
      <c r="A887" s="59">
        <f>'Raw Potentiostat'!H939/60</f>
        <v>14.584322964902332</v>
      </c>
      <c r="B887" s="59">
        <f>'Raw Potentiostat'!K939</f>
        <v>-3.7545028</v>
      </c>
      <c r="C887" s="61">
        <f t="shared" si="52"/>
        <v>-3.7545028</v>
      </c>
      <c r="D887" s="61">
        <f t="shared" si="55"/>
        <v>-0.62489327424657537</v>
      </c>
      <c r="E887" s="61">
        <f t="shared" si="53"/>
        <v>-1.3886517205479452E-2</v>
      </c>
      <c r="F887" s="61">
        <f t="shared" si="54"/>
        <v>-8.3950282880938182E-17</v>
      </c>
    </row>
    <row r="888" spans="1:6" x14ac:dyDescent="0.3">
      <c r="A888" s="59">
        <f>'Raw Potentiostat'!H940/60</f>
        <v>14.600989631147966</v>
      </c>
      <c r="B888" s="59">
        <f>'Raw Potentiostat'!K940</f>
        <v>-3.6847154999999998</v>
      </c>
      <c r="C888" s="61">
        <f t="shared" si="52"/>
        <v>-3.6847154999999998</v>
      </c>
      <c r="D888" s="61">
        <f t="shared" si="55"/>
        <v>-0.61327799075342471</v>
      </c>
      <c r="E888" s="61">
        <f t="shared" si="53"/>
        <v>-1.3628399794520549E-2</v>
      </c>
      <c r="F888" s="61">
        <f t="shared" si="54"/>
        <v>-8.238984628291597E-17</v>
      </c>
    </row>
    <row r="889" spans="1:6" x14ac:dyDescent="0.3">
      <c r="A889" s="59">
        <f>'Raw Potentiostat'!H941/60</f>
        <v>14.617656297393584</v>
      </c>
      <c r="B889" s="59">
        <f>'Raw Potentiostat'!K941</f>
        <v>-3.6450713000000001</v>
      </c>
      <c r="C889" s="61">
        <f t="shared" si="52"/>
        <v>-3.6450713000000001</v>
      </c>
      <c r="D889" s="61">
        <f t="shared" si="55"/>
        <v>-0.6066796752739726</v>
      </c>
      <c r="E889" s="61">
        <f t="shared" si="53"/>
        <v>-1.3481770561643836E-2</v>
      </c>
      <c r="F889" s="61">
        <f t="shared" si="54"/>
        <v>-8.1503406191677118E-17</v>
      </c>
    </row>
    <row r="890" spans="1:6" x14ac:dyDescent="0.3">
      <c r="A890" s="59">
        <f>'Raw Potentiostat'!H942/60</f>
        <v>14.634322963639217</v>
      </c>
      <c r="B890" s="59">
        <f>'Raw Potentiostat'!K942</f>
        <v>-3.7276794999999998</v>
      </c>
      <c r="C890" s="61">
        <f t="shared" si="52"/>
        <v>-3.7276794999999998</v>
      </c>
      <c r="D890" s="61">
        <f t="shared" si="55"/>
        <v>-0.6204288482876712</v>
      </c>
      <c r="E890" s="61">
        <f t="shared" si="53"/>
        <v>-1.3787307739726027E-2</v>
      </c>
      <c r="F890" s="61">
        <f t="shared" si="54"/>
        <v>-8.3350516748708824E-17</v>
      </c>
    </row>
    <row r="891" spans="1:6" x14ac:dyDescent="0.3">
      <c r="A891" s="59">
        <f>'Raw Potentiostat'!H943/60</f>
        <v>14.650989629884851</v>
      </c>
      <c r="B891" s="59">
        <f>'Raw Potentiostat'!K943</f>
        <v>-3.6987950999999999</v>
      </c>
      <c r="C891" s="61">
        <f t="shared" si="52"/>
        <v>-3.6987950999999999</v>
      </c>
      <c r="D891" s="61">
        <f t="shared" si="55"/>
        <v>-0.61562137623287672</v>
      </c>
      <c r="E891" s="61">
        <f t="shared" si="53"/>
        <v>-1.3680475027397261E-2</v>
      </c>
      <c r="F891" s="61">
        <f t="shared" si="54"/>
        <v>-8.2704664639916641E-17</v>
      </c>
    </row>
    <row r="892" spans="1:6" x14ac:dyDescent="0.3">
      <c r="A892" s="59">
        <f>'Raw Potentiostat'!H944/60</f>
        <v>14.667656296130483</v>
      </c>
      <c r="B892" s="59">
        <f>'Raw Potentiostat'!K944</f>
        <v>-3.6556782999999999</v>
      </c>
      <c r="C892" s="61">
        <f t="shared" si="52"/>
        <v>-3.6556782999999999</v>
      </c>
      <c r="D892" s="61">
        <f t="shared" si="55"/>
        <v>-0.60844508691780819</v>
      </c>
      <c r="E892" s="61">
        <f t="shared" si="53"/>
        <v>-1.3521001931506849E-2</v>
      </c>
      <c r="F892" s="61">
        <f t="shared" si="54"/>
        <v>-8.1740577582391781E-17</v>
      </c>
    </row>
    <row r="893" spans="1:6" x14ac:dyDescent="0.3">
      <c r="A893" s="59">
        <f>'Raw Potentiostat'!H945/60</f>
        <v>14.684322962376116</v>
      </c>
      <c r="B893" s="59">
        <f>'Raw Potentiostat'!K945</f>
        <v>-3.6976122999999999</v>
      </c>
      <c r="C893" s="61">
        <f t="shared" si="52"/>
        <v>-3.6976122999999999</v>
      </c>
      <c r="D893" s="61">
        <f t="shared" si="55"/>
        <v>-0.6154245129452055</v>
      </c>
      <c r="E893" s="61">
        <f t="shared" si="53"/>
        <v>-1.3676100287671234E-2</v>
      </c>
      <c r="F893" s="61">
        <f t="shared" si="54"/>
        <v>-8.2678217357844684E-17</v>
      </c>
    </row>
    <row r="894" spans="1:6" x14ac:dyDescent="0.3">
      <c r="A894" s="59">
        <f>'Raw Potentiostat'!H946/60</f>
        <v>14.70098962862175</v>
      </c>
      <c r="B894" s="59">
        <f>'Raw Potentiostat'!K946</f>
        <v>-3.6829983999999998</v>
      </c>
      <c r="C894" s="61">
        <f t="shared" si="52"/>
        <v>-3.6829983999999998</v>
      </c>
      <c r="D894" s="61">
        <f t="shared" si="55"/>
        <v>-0.61299219945205474</v>
      </c>
      <c r="E894" s="61">
        <f t="shared" si="53"/>
        <v>-1.3622048876712327E-2</v>
      </c>
      <c r="F894" s="61">
        <f t="shared" si="54"/>
        <v>-8.2351452109728799E-17</v>
      </c>
    </row>
    <row r="895" spans="1:6" x14ac:dyDescent="0.3">
      <c r="A895" s="59">
        <f>'Raw Potentiostat'!H947/60</f>
        <v>14.717656294867384</v>
      </c>
      <c r="B895" s="59">
        <f>'Raw Potentiostat'!K947</f>
        <v>-3.6471697999999999</v>
      </c>
      <c r="C895" s="61">
        <f t="shared" si="52"/>
        <v>-3.6471697999999999</v>
      </c>
      <c r="D895" s="61">
        <f t="shared" si="55"/>
        <v>-0.60702894616438352</v>
      </c>
      <c r="E895" s="61">
        <f t="shared" si="53"/>
        <v>-1.3489532136986301E-2</v>
      </c>
      <c r="F895" s="61">
        <f t="shared" si="54"/>
        <v>-8.1550328428258116E-17</v>
      </c>
    </row>
    <row r="896" spans="1:6" x14ac:dyDescent="0.3">
      <c r="A896" s="59">
        <f>'Raw Potentiostat'!H948/60</f>
        <v>14.734322961113016</v>
      </c>
      <c r="B896" s="59">
        <f>'Raw Potentiostat'!K948</f>
        <v>-3.8041439000000001</v>
      </c>
      <c r="C896" s="61">
        <f t="shared" si="52"/>
        <v>-3.8041439000000001</v>
      </c>
      <c r="D896" s="61">
        <f t="shared" si="55"/>
        <v>-0.63315545732876721</v>
      </c>
      <c r="E896" s="61">
        <f t="shared" si="53"/>
        <v>-1.4070121273972605E-2</v>
      </c>
      <c r="F896" s="61">
        <f t="shared" si="54"/>
        <v>-8.5060252591846631E-17</v>
      </c>
    </row>
    <row r="897" spans="1:6" x14ac:dyDescent="0.3">
      <c r="A897" s="59">
        <f>'Raw Potentiostat'!H949/60</f>
        <v>14.750989627358649</v>
      </c>
      <c r="B897" s="59">
        <f>'Raw Potentiostat'!K949</f>
        <v>-3.7169192</v>
      </c>
      <c r="C897" s="61">
        <f t="shared" si="52"/>
        <v>-3.7169192</v>
      </c>
      <c r="D897" s="61">
        <f t="shared" si="55"/>
        <v>-0.61863792164383569</v>
      </c>
      <c r="E897" s="61">
        <f t="shared" si="53"/>
        <v>-1.3747509369863015E-2</v>
      </c>
      <c r="F897" s="61">
        <f t="shared" si="54"/>
        <v>-8.3109917586315409E-17</v>
      </c>
    </row>
    <row r="898" spans="1:6" x14ac:dyDescent="0.3">
      <c r="A898" s="59">
        <f>'Raw Potentiostat'!H950/60</f>
        <v>14.767656293604267</v>
      </c>
      <c r="B898" s="59">
        <f>'Raw Potentiostat'!K950</f>
        <v>-3.7127604000000001</v>
      </c>
      <c r="C898" s="61">
        <f t="shared" si="52"/>
        <v>-3.7127604000000001</v>
      </c>
      <c r="D898" s="61">
        <f t="shared" si="55"/>
        <v>-0.61794573780821926</v>
      </c>
      <c r="E898" s="61">
        <f t="shared" si="53"/>
        <v>-1.3732127506849316E-2</v>
      </c>
      <c r="F898" s="61">
        <f t="shared" si="54"/>
        <v>-8.3016927261086402E-17</v>
      </c>
    </row>
    <row r="899" spans="1:6" x14ac:dyDescent="0.3">
      <c r="A899" s="59">
        <f>'Raw Potentiostat'!H951/60</f>
        <v>14.7843229598499</v>
      </c>
      <c r="B899" s="59">
        <f>'Raw Potentiostat'!K951</f>
        <v>-3.6041300000000001</v>
      </c>
      <c r="C899" s="61">
        <f t="shared" ref="C899:C962" si="56">B899-$J$3</f>
        <v>-3.6041300000000001</v>
      </c>
      <c r="D899" s="61">
        <f t="shared" si="55"/>
        <v>-0.59986547260273981</v>
      </c>
      <c r="E899" s="61">
        <f t="shared" ref="E899:E962" si="57">D899/$J$5</f>
        <v>-1.333034383561644E-2</v>
      </c>
      <c r="F899" s="61">
        <f t="shared" ref="F899:F962" si="58">D899/$J$6</f>
        <v>-8.0587963082535387E-17</v>
      </c>
    </row>
    <row r="900" spans="1:6" x14ac:dyDescent="0.3">
      <c r="A900" s="59">
        <f>'Raw Potentiostat'!H952/60</f>
        <v>14.800989626095534</v>
      </c>
      <c r="B900" s="59">
        <f>'Raw Potentiostat'!K952</f>
        <v>-3.6927664</v>
      </c>
      <c r="C900" s="61">
        <f t="shared" si="56"/>
        <v>-3.6927664</v>
      </c>
      <c r="D900" s="61">
        <f t="shared" ref="D900:D963" si="59">B900/$J$4</f>
        <v>-0.61461796931506851</v>
      </c>
      <c r="E900" s="61">
        <f t="shared" si="57"/>
        <v>-1.3658177095890411E-2</v>
      </c>
      <c r="F900" s="61">
        <f t="shared" si="58"/>
        <v>-8.2569863549768481E-17</v>
      </c>
    </row>
    <row r="901" spans="1:6" x14ac:dyDescent="0.3">
      <c r="A901" s="59">
        <f>'Raw Potentiostat'!H953/60</f>
        <v>14.817656292341166</v>
      </c>
      <c r="B901" s="59">
        <f>'Raw Potentiostat'!K953</f>
        <v>-3.6235510999999998</v>
      </c>
      <c r="C901" s="61">
        <f t="shared" si="56"/>
        <v>-3.6235510999999998</v>
      </c>
      <c r="D901" s="61">
        <f t="shared" si="59"/>
        <v>-0.60309788856164381</v>
      </c>
      <c r="E901" s="61">
        <f t="shared" si="57"/>
        <v>-1.3402175301369862E-2</v>
      </c>
      <c r="F901" s="61">
        <f t="shared" si="58"/>
        <v>-8.1022216810847677E-17</v>
      </c>
    </row>
    <row r="902" spans="1:6" x14ac:dyDescent="0.3">
      <c r="A902" s="59">
        <f>'Raw Potentiostat'!H954/60</f>
        <v>14.8343229585868</v>
      </c>
      <c r="B902" s="59">
        <f>'Raw Potentiostat'!K954</f>
        <v>-3.6677358</v>
      </c>
      <c r="C902" s="61">
        <f t="shared" si="56"/>
        <v>-3.6677358</v>
      </c>
      <c r="D902" s="61">
        <f t="shared" si="59"/>
        <v>-0.61045191739726035</v>
      </c>
      <c r="E902" s="61">
        <f t="shared" si="57"/>
        <v>-1.3565598164383564E-2</v>
      </c>
      <c r="F902" s="61">
        <f t="shared" si="58"/>
        <v>-8.2010181998677457E-17</v>
      </c>
    </row>
    <row r="903" spans="1:6" x14ac:dyDescent="0.3">
      <c r="A903" s="59">
        <f>'Raw Potentiostat'!H955/60</f>
        <v>14.850989624832433</v>
      </c>
      <c r="B903" s="59">
        <f>'Raw Potentiostat'!K955</f>
        <v>-3.5773060000000001</v>
      </c>
      <c r="C903" s="61">
        <f t="shared" si="56"/>
        <v>-3.5773060000000001</v>
      </c>
      <c r="D903" s="61">
        <f t="shared" si="59"/>
        <v>-0.59540093013698636</v>
      </c>
      <c r="E903" s="61">
        <f t="shared" si="57"/>
        <v>-1.3231131780821919E-2</v>
      </c>
      <c r="F903" s="61">
        <f t="shared" si="58"/>
        <v>-7.9988181298380557E-17</v>
      </c>
    </row>
    <row r="904" spans="1:6" x14ac:dyDescent="0.3">
      <c r="A904" s="59">
        <f>'Raw Potentiostat'!H956/60</f>
        <v>14.867656291078067</v>
      </c>
      <c r="B904" s="59">
        <f>'Raw Potentiostat'!K956</f>
        <v>-3.5904316999999999</v>
      </c>
      <c r="C904" s="61">
        <f t="shared" si="56"/>
        <v>-3.5904316999999999</v>
      </c>
      <c r="D904" s="61">
        <f t="shared" si="59"/>
        <v>-0.59758555006849312</v>
      </c>
      <c r="E904" s="61">
        <f t="shared" si="57"/>
        <v>-1.3279678890410958E-2</v>
      </c>
      <c r="F904" s="61">
        <f t="shared" si="58"/>
        <v>-8.0281670552939186E-17</v>
      </c>
    </row>
    <row r="905" spans="1:6" x14ac:dyDescent="0.3">
      <c r="A905" s="59">
        <f>'Raw Potentiostat'!H957/60</f>
        <v>14.884322957323699</v>
      </c>
      <c r="B905" s="59">
        <f>'Raw Potentiostat'!K957</f>
        <v>-3.5104568</v>
      </c>
      <c r="C905" s="61">
        <f t="shared" si="56"/>
        <v>-3.5104568</v>
      </c>
      <c r="D905" s="61">
        <f t="shared" si="59"/>
        <v>-0.58427465917808219</v>
      </c>
      <c r="E905" s="61">
        <f t="shared" si="57"/>
        <v>-1.2983881315068493E-2</v>
      </c>
      <c r="F905" s="61">
        <f t="shared" si="58"/>
        <v>-7.8493440303550451E-17</v>
      </c>
    </row>
    <row r="906" spans="1:6" x14ac:dyDescent="0.3">
      <c r="A906" s="59">
        <f>'Raw Potentiostat'!H958/60</f>
        <v>14.900989623569318</v>
      </c>
      <c r="B906" s="59">
        <f>'Raw Potentiostat'!K958</f>
        <v>-3.4825647000000002</v>
      </c>
      <c r="C906" s="61">
        <f t="shared" si="56"/>
        <v>-3.4825647000000002</v>
      </c>
      <c r="D906" s="61">
        <f t="shared" si="59"/>
        <v>-0.57963234390410967</v>
      </c>
      <c r="E906" s="61">
        <f t="shared" si="57"/>
        <v>-1.2880718753424659E-2</v>
      </c>
      <c r="F906" s="61">
        <f t="shared" si="58"/>
        <v>-7.7869775917112013E-17</v>
      </c>
    </row>
    <row r="907" spans="1:6" x14ac:dyDescent="0.3">
      <c r="A907" s="59">
        <f>'Raw Potentiostat'!H959/60</f>
        <v>14.91765628981495</v>
      </c>
      <c r="B907" s="59">
        <f>'Raw Potentiostat'!K959</f>
        <v>-3.6673925000000001</v>
      </c>
      <c r="C907" s="61">
        <f t="shared" si="56"/>
        <v>-3.6673925000000001</v>
      </c>
      <c r="D907" s="61">
        <f t="shared" si="59"/>
        <v>-0.61039477910958906</v>
      </c>
      <c r="E907" s="61">
        <f t="shared" si="57"/>
        <v>-1.3564328424657535E-2</v>
      </c>
      <c r="F907" s="61">
        <f t="shared" si="58"/>
        <v>-8.2002505847227251E-17</v>
      </c>
    </row>
    <row r="908" spans="1:6" x14ac:dyDescent="0.3">
      <c r="A908" s="59">
        <f>'Raw Potentiostat'!H960/60</f>
        <v>14.934322956060583</v>
      </c>
      <c r="B908" s="59">
        <f>'Raw Potentiostat'!K960</f>
        <v>-3.5707049</v>
      </c>
      <c r="C908" s="61">
        <f t="shared" si="56"/>
        <v>-3.5707049</v>
      </c>
      <c r="D908" s="61">
        <f t="shared" si="59"/>
        <v>-0.59430225390410962</v>
      </c>
      <c r="E908" s="61">
        <f t="shared" si="57"/>
        <v>-1.3206716753424658E-2</v>
      </c>
      <c r="F908" s="61">
        <f t="shared" si="58"/>
        <v>-7.9840581405173563E-17</v>
      </c>
    </row>
    <row r="909" spans="1:6" x14ac:dyDescent="0.3">
      <c r="A909" s="59">
        <f>'Raw Potentiostat'!H961/60</f>
        <v>14.950989622306217</v>
      </c>
      <c r="B909" s="59">
        <f>'Raw Potentiostat'!K961</f>
        <v>-3.5573888</v>
      </c>
      <c r="C909" s="61">
        <f t="shared" si="56"/>
        <v>-3.5573888</v>
      </c>
      <c r="D909" s="61">
        <f t="shared" si="59"/>
        <v>-0.59208594410958904</v>
      </c>
      <c r="E909" s="61">
        <f t="shared" si="57"/>
        <v>-1.3157465424657535E-2</v>
      </c>
      <c r="F909" s="61">
        <f t="shared" si="58"/>
        <v>-7.9542834826886054E-17</v>
      </c>
    </row>
    <row r="910" spans="1:6" x14ac:dyDescent="0.3">
      <c r="A910" s="59">
        <f>'Raw Potentiostat'!H962/60</f>
        <v>14.967656288551849</v>
      </c>
      <c r="B910" s="59">
        <f>'Raw Potentiostat'!K962</f>
        <v>-3.4846251000000001</v>
      </c>
      <c r="C910" s="61">
        <f t="shared" si="56"/>
        <v>-3.4846251000000001</v>
      </c>
      <c r="D910" s="61">
        <f t="shared" si="59"/>
        <v>-0.5799752734931507</v>
      </c>
      <c r="E910" s="61">
        <f t="shared" si="57"/>
        <v>-1.2888339410958904E-2</v>
      </c>
      <c r="F910" s="61">
        <f t="shared" si="58"/>
        <v>-7.7915846241749366E-17</v>
      </c>
    </row>
    <row r="911" spans="1:6" x14ac:dyDescent="0.3">
      <c r="A911" s="59">
        <f>'Raw Potentiostat'!H963/60</f>
        <v>14.984322954797483</v>
      </c>
      <c r="B911" s="59">
        <f>'Raw Potentiostat'!K963</f>
        <v>-3.6697582999999998</v>
      </c>
      <c r="C911" s="61">
        <f t="shared" si="56"/>
        <v>-3.6697582999999998</v>
      </c>
      <c r="D911" s="61">
        <f t="shared" si="59"/>
        <v>-0.61078853897260277</v>
      </c>
      <c r="E911" s="61">
        <f t="shared" si="57"/>
        <v>-1.3573078643835617E-2</v>
      </c>
      <c r="F911" s="61">
        <f t="shared" si="58"/>
        <v>-8.2055404883349878E-17</v>
      </c>
    </row>
    <row r="912" spans="1:6" x14ac:dyDescent="0.3">
      <c r="A912" s="59">
        <f>'Raw Potentiostat'!H964/60</f>
        <v>15.000989621043116</v>
      </c>
      <c r="B912" s="59">
        <f>'Raw Potentiostat'!K964</f>
        <v>-3.6033287000000001</v>
      </c>
      <c r="C912" s="61">
        <f t="shared" si="56"/>
        <v>-3.6033287000000001</v>
      </c>
      <c r="D912" s="61">
        <f t="shared" si="59"/>
        <v>-0.5997321055479452</v>
      </c>
      <c r="E912" s="61">
        <f t="shared" si="57"/>
        <v>-1.3327380123287672E-2</v>
      </c>
      <c r="F912" s="61">
        <f t="shared" si="58"/>
        <v>-8.0570046099846625E-17</v>
      </c>
    </row>
    <row r="913" spans="1:6" x14ac:dyDescent="0.3">
      <c r="A913" s="59">
        <f>'Raw Potentiostat'!H965/60</f>
        <v>15.01765628728875</v>
      </c>
      <c r="B913" s="59">
        <f>'Raw Potentiostat'!K965</f>
        <v>-3.6082890000000001</v>
      </c>
      <c r="C913" s="61">
        <f t="shared" si="56"/>
        <v>-3.6082890000000001</v>
      </c>
      <c r="D913" s="61">
        <f t="shared" si="59"/>
        <v>-0.60055768972602741</v>
      </c>
      <c r="E913" s="61">
        <f t="shared" si="57"/>
        <v>-1.3345726438356164E-2</v>
      </c>
      <c r="F913" s="61">
        <f t="shared" si="58"/>
        <v>-8.0680957879743107E-17</v>
      </c>
    </row>
    <row r="914" spans="1:6" x14ac:dyDescent="0.3">
      <c r="A914" s="59">
        <f>'Raw Potentiostat'!H966/60</f>
        <v>15.034322953534367</v>
      </c>
      <c r="B914" s="59">
        <f>'Raw Potentiostat'!K966</f>
        <v>-3.6651416000000001</v>
      </c>
      <c r="C914" s="61">
        <f t="shared" si="56"/>
        <v>-3.6651416000000001</v>
      </c>
      <c r="D914" s="61">
        <f t="shared" si="59"/>
        <v>-0.61002014301369867</v>
      </c>
      <c r="E914" s="61">
        <f t="shared" si="57"/>
        <v>-1.3556003178082192E-2</v>
      </c>
      <c r="F914" s="61">
        <f t="shared" si="58"/>
        <v>-8.1952175962871673E-17</v>
      </c>
    </row>
    <row r="915" spans="1:6" x14ac:dyDescent="0.3">
      <c r="A915" s="59">
        <f>'Raw Potentiostat'!H967/60</f>
        <v>15.050989619780001</v>
      </c>
      <c r="B915" s="59">
        <f>'Raw Potentiostat'!K967</f>
        <v>-3.6492684</v>
      </c>
      <c r="C915" s="61">
        <f t="shared" si="56"/>
        <v>-3.6492684</v>
      </c>
      <c r="D915" s="61">
        <f t="shared" si="59"/>
        <v>-0.6073782336986302</v>
      </c>
      <c r="E915" s="61">
        <f t="shared" si="57"/>
        <v>-1.3497294082191783E-2</v>
      </c>
      <c r="F915" s="61">
        <f t="shared" si="58"/>
        <v>-8.1597252900828483E-17</v>
      </c>
    </row>
    <row r="916" spans="1:6" x14ac:dyDescent="0.3">
      <c r="A916" s="59">
        <f>'Raw Potentiostat'!H968/60</f>
        <v>15.067656286025633</v>
      </c>
      <c r="B916" s="59">
        <f>'Raw Potentiostat'!K968</f>
        <v>-3.6644166</v>
      </c>
      <c r="C916" s="61">
        <f t="shared" si="56"/>
        <v>-3.6644166</v>
      </c>
      <c r="D916" s="61">
        <f t="shared" si="59"/>
        <v>-0.60989947520547949</v>
      </c>
      <c r="E916" s="61">
        <f t="shared" si="57"/>
        <v>-1.3553321671232878E-2</v>
      </c>
      <c r="F916" s="61">
        <f t="shared" si="58"/>
        <v>-8.1935965040059545E-17</v>
      </c>
    </row>
    <row r="917" spans="1:6" x14ac:dyDescent="0.3">
      <c r="A917" s="59">
        <f>'Raw Potentiostat'!H969/60</f>
        <v>15.084322952271267</v>
      </c>
      <c r="B917" s="59">
        <f>'Raw Potentiostat'!K969</f>
        <v>-3.5901649</v>
      </c>
      <c r="C917" s="61">
        <f t="shared" si="56"/>
        <v>-3.5901649</v>
      </c>
      <c r="D917" s="61">
        <f t="shared" si="59"/>
        <v>-0.59754114431506855</v>
      </c>
      <c r="E917" s="61">
        <f t="shared" si="57"/>
        <v>-1.3278692095890412E-2</v>
      </c>
      <c r="F917" s="61">
        <f t="shared" si="58"/>
        <v>-8.0275704933344339E-17</v>
      </c>
    </row>
    <row r="918" spans="1:6" x14ac:dyDescent="0.3">
      <c r="A918" s="59">
        <f>'Raw Potentiostat'!H970/60</f>
        <v>15.1009896185169</v>
      </c>
      <c r="B918" s="59">
        <f>'Raw Potentiostat'!K970</f>
        <v>-3.5831439</v>
      </c>
      <c r="C918" s="61">
        <f t="shared" si="56"/>
        <v>-3.5831439</v>
      </c>
      <c r="D918" s="61">
        <f t="shared" si="59"/>
        <v>-0.59637258061643839</v>
      </c>
      <c r="E918" s="61">
        <f t="shared" si="57"/>
        <v>-1.3252724013698631E-2</v>
      </c>
      <c r="F918" s="61">
        <f t="shared" si="58"/>
        <v>-8.0118716120842435E-17</v>
      </c>
    </row>
    <row r="919" spans="1:6" x14ac:dyDescent="0.3">
      <c r="A919" s="59">
        <f>'Raw Potentiostat'!H971/60</f>
        <v>15.117656284762534</v>
      </c>
      <c r="B919" s="59">
        <f>'Raw Potentiostat'!K971</f>
        <v>-3.5340755000000001</v>
      </c>
      <c r="C919" s="61">
        <f t="shared" si="56"/>
        <v>-3.5340755000000001</v>
      </c>
      <c r="D919" s="61">
        <f t="shared" si="59"/>
        <v>-0.58820571678082201</v>
      </c>
      <c r="E919" s="61">
        <f t="shared" si="57"/>
        <v>-1.3071238150684934E-2</v>
      </c>
      <c r="F919" s="61">
        <f t="shared" si="58"/>
        <v>-7.9021551920960902E-17</v>
      </c>
    </row>
    <row r="920" spans="1:6" x14ac:dyDescent="0.3">
      <c r="A920" s="59">
        <f>'Raw Potentiostat'!H972/60</f>
        <v>15.134322951008166</v>
      </c>
      <c r="B920" s="59">
        <f>'Raw Potentiostat'!K972</f>
        <v>-3.6814721000000001</v>
      </c>
      <c r="C920" s="61">
        <f t="shared" si="56"/>
        <v>-3.6814721000000001</v>
      </c>
      <c r="D920" s="61">
        <f t="shared" si="59"/>
        <v>-0.61273816458904118</v>
      </c>
      <c r="E920" s="61">
        <f t="shared" si="57"/>
        <v>-1.3616403657534248E-2</v>
      </c>
      <c r="F920" s="61">
        <f t="shared" si="58"/>
        <v>-8.2317324204227934E-17</v>
      </c>
    </row>
    <row r="921" spans="1:6" x14ac:dyDescent="0.3">
      <c r="A921" s="59">
        <f>'Raw Potentiostat'!H973/60</f>
        <v>15.150989617253799</v>
      </c>
      <c r="B921" s="59">
        <f>'Raw Potentiostat'!K973</f>
        <v>-3.6616311000000001</v>
      </c>
      <c r="C921" s="61">
        <f t="shared" si="56"/>
        <v>-3.6616311000000001</v>
      </c>
      <c r="D921" s="61">
        <f t="shared" si="59"/>
        <v>-0.60943586116438364</v>
      </c>
      <c r="E921" s="61">
        <f t="shared" si="57"/>
        <v>-1.3543019136986302E-2</v>
      </c>
      <c r="F921" s="61">
        <f t="shared" si="58"/>
        <v>-8.1873681556620721E-17</v>
      </c>
    </row>
    <row r="922" spans="1:6" x14ac:dyDescent="0.3">
      <c r="A922" s="59">
        <f>'Raw Potentiostat'!H974/60</f>
        <v>15.167656283499417</v>
      </c>
      <c r="B922" s="59">
        <f>'Raw Potentiostat'!K974</f>
        <v>-3.7020382999999999</v>
      </c>
      <c r="C922" s="61">
        <f t="shared" si="56"/>
        <v>-3.7020382999999999</v>
      </c>
      <c r="D922" s="61">
        <f t="shared" si="59"/>
        <v>-0.61616116910958907</v>
      </c>
      <c r="E922" s="61">
        <f t="shared" si="57"/>
        <v>-1.3692470424657535E-2</v>
      </c>
      <c r="F922" s="61">
        <f t="shared" si="58"/>
        <v>-8.2777182246625964E-17</v>
      </c>
    </row>
    <row r="923" spans="1:6" x14ac:dyDescent="0.3">
      <c r="A923" s="59">
        <f>'Raw Potentiostat'!H975/60</f>
        <v>15.18432294974505</v>
      </c>
      <c r="B923" s="59">
        <f>'Raw Potentiostat'!K975</f>
        <v>-3.6753292000000002</v>
      </c>
      <c r="C923" s="61">
        <f t="shared" si="56"/>
        <v>-3.6753292000000002</v>
      </c>
      <c r="D923" s="61">
        <f t="shared" si="59"/>
        <v>-0.61171575041095894</v>
      </c>
      <c r="E923" s="61">
        <f t="shared" si="57"/>
        <v>-1.3593683342465754E-2</v>
      </c>
      <c r="F923" s="61">
        <f t="shared" si="58"/>
        <v>-8.2179969614238196E-17</v>
      </c>
    </row>
    <row r="924" spans="1:6" x14ac:dyDescent="0.3">
      <c r="A924" s="59">
        <f>'Raw Potentiostat'!H976/60</f>
        <v>15.200989615990684</v>
      </c>
      <c r="B924" s="59">
        <f>'Raw Potentiostat'!K976</f>
        <v>-3.6111504999999999</v>
      </c>
      <c r="C924" s="61">
        <f t="shared" si="56"/>
        <v>-3.6111504999999999</v>
      </c>
      <c r="D924" s="61">
        <f t="shared" si="59"/>
        <v>-0.60103395308219176</v>
      </c>
      <c r="E924" s="61">
        <f t="shared" si="57"/>
        <v>-1.335631006849315E-2</v>
      </c>
      <c r="F924" s="61">
        <f t="shared" si="58"/>
        <v>-8.0744940715090508E-17</v>
      </c>
    </row>
    <row r="925" spans="1:6" x14ac:dyDescent="0.3">
      <c r="A925" s="59">
        <f>'Raw Potentiostat'!H977/60</f>
        <v>15.217656282236316</v>
      </c>
      <c r="B925" s="59">
        <f>'Raw Potentiostat'!K977</f>
        <v>-3.6017641999999999</v>
      </c>
      <c r="C925" s="61">
        <f t="shared" si="56"/>
        <v>-3.6017641999999999</v>
      </c>
      <c r="D925" s="61">
        <f t="shared" si="59"/>
        <v>-0.59947171273972599</v>
      </c>
      <c r="E925" s="61">
        <f t="shared" si="57"/>
        <v>-1.3321593616438355E-2</v>
      </c>
      <c r="F925" s="61">
        <f t="shared" si="58"/>
        <v>-8.0535064046412747E-17</v>
      </c>
    </row>
    <row r="926" spans="1:6" x14ac:dyDescent="0.3">
      <c r="A926" s="59">
        <f>'Raw Potentiostat'!H978/60</f>
        <v>15.23432294848195</v>
      </c>
      <c r="B926" s="59">
        <f>'Raw Potentiostat'!K978</f>
        <v>-3.6865852000000001</v>
      </c>
      <c r="C926" s="61">
        <f t="shared" si="56"/>
        <v>-3.6865852000000001</v>
      </c>
      <c r="D926" s="61">
        <f t="shared" si="59"/>
        <v>-0.6135891805479452</v>
      </c>
      <c r="E926" s="61">
        <f t="shared" si="57"/>
        <v>-1.363531512328767E-2</v>
      </c>
      <c r="F926" s="61">
        <f t="shared" si="58"/>
        <v>-8.2431652575856397E-17</v>
      </c>
    </row>
    <row r="927" spans="1:6" x14ac:dyDescent="0.3">
      <c r="A927" s="59">
        <f>'Raw Potentiostat'!H979/60</f>
        <v>15.250989614727583</v>
      </c>
      <c r="B927" s="59">
        <f>'Raw Potentiostat'!K979</f>
        <v>-3.6108072</v>
      </c>
      <c r="C927" s="61">
        <f t="shared" si="56"/>
        <v>-3.6108072</v>
      </c>
      <c r="D927" s="61">
        <f t="shared" si="59"/>
        <v>-0.60097681479452059</v>
      </c>
      <c r="E927" s="61">
        <f t="shared" si="57"/>
        <v>-1.3355040328767125E-2</v>
      </c>
      <c r="F927" s="61">
        <f t="shared" si="58"/>
        <v>-8.0737264563640314E-17</v>
      </c>
    </row>
    <row r="928" spans="1:6" x14ac:dyDescent="0.3">
      <c r="A928" s="59">
        <f>'Raw Potentiostat'!H980/60</f>
        <v>15.267656280973217</v>
      </c>
      <c r="B928" s="59">
        <f>'Raw Potentiostat'!K980</f>
        <v>-3.6073350999999998</v>
      </c>
      <c r="C928" s="61">
        <f t="shared" si="56"/>
        <v>-3.6073350999999998</v>
      </c>
      <c r="D928" s="61">
        <f t="shared" si="59"/>
        <v>-0.60039892417808216</v>
      </c>
      <c r="E928" s="61">
        <f t="shared" si="57"/>
        <v>-1.3342198315068492E-2</v>
      </c>
      <c r="F928" s="61">
        <f t="shared" si="58"/>
        <v>-8.0659628777301052E-17</v>
      </c>
    </row>
    <row r="929" spans="1:6" x14ac:dyDescent="0.3">
      <c r="A929" s="59">
        <f>'Raw Potentiostat'!H981/60</f>
        <v>15.284322947218849</v>
      </c>
      <c r="B929" s="59">
        <f>'Raw Potentiostat'!K981</f>
        <v>-3.5478117</v>
      </c>
      <c r="C929" s="61">
        <f t="shared" si="56"/>
        <v>-3.5478117</v>
      </c>
      <c r="D929" s="61">
        <f t="shared" si="59"/>
        <v>-0.5904919473287672</v>
      </c>
      <c r="E929" s="61">
        <f t="shared" si="57"/>
        <v>-1.3122043273972605E-2</v>
      </c>
      <c r="F929" s="61">
        <f t="shared" si="58"/>
        <v>-7.9328691890522022E-17</v>
      </c>
    </row>
    <row r="930" spans="1:6" x14ac:dyDescent="0.3">
      <c r="A930" s="59">
        <f>'Raw Potentiostat'!H982/60</f>
        <v>15.300989613464468</v>
      </c>
      <c r="B930" s="59">
        <f>'Raw Potentiostat'!K982</f>
        <v>-3.6970778000000002</v>
      </c>
      <c r="C930" s="61">
        <f t="shared" si="56"/>
        <v>-3.6970778000000002</v>
      </c>
      <c r="D930" s="61">
        <f t="shared" si="59"/>
        <v>-0.61533555164383569</v>
      </c>
      <c r="E930" s="61">
        <f t="shared" si="57"/>
        <v>-1.3674123369863015E-2</v>
      </c>
      <c r="F930" s="61">
        <f t="shared" si="58"/>
        <v>-8.2666265994750781E-17</v>
      </c>
    </row>
    <row r="931" spans="1:6" x14ac:dyDescent="0.3">
      <c r="A931" s="59">
        <f>'Raw Potentiostat'!H983/60</f>
        <v>15.3176562797101</v>
      </c>
      <c r="B931" s="59">
        <f>'Raw Potentiostat'!K983</f>
        <v>-3.6285880000000001</v>
      </c>
      <c r="C931" s="61">
        <f t="shared" si="56"/>
        <v>-3.6285880000000001</v>
      </c>
      <c r="D931" s="61">
        <f t="shared" si="59"/>
        <v>-0.60393622191780827</v>
      </c>
      <c r="E931" s="61">
        <f t="shared" si="57"/>
        <v>-1.3420804931506851E-2</v>
      </c>
      <c r="F931" s="61">
        <f t="shared" si="58"/>
        <v>-8.1134841358588875E-17</v>
      </c>
    </row>
    <row r="932" spans="1:6" x14ac:dyDescent="0.3">
      <c r="A932" s="59">
        <f>'Raw Potentiostat'!H984/60</f>
        <v>15.334322945955734</v>
      </c>
      <c r="B932" s="59">
        <f>'Raw Potentiostat'!K984</f>
        <v>-3.6128293999999999</v>
      </c>
      <c r="C932" s="61">
        <f t="shared" si="56"/>
        <v>-3.6128293999999999</v>
      </c>
      <c r="D932" s="61">
        <f t="shared" si="59"/>
        <v>-0.60131338643835619</v>
      </c>
      <c r="E932" s="61">
        <f t="shared" si="57"/>
        <v>-1.3362519698630138E-2</v>
      </c>
      <c r="F932" s="61">
        <f t="shared" si="58"/>
        <v>-8.0782480740344678E-17</v>
      </c>
    </row>
    <row r="933" spans="1:6" x14ac:dyDescent="0.3">
      <c r="A933" s="59">
        <f>'Raw Potentiostat'!H985/60</f>
        <v>15.350989612201367</v>
      </c>
      <c r="B933" s="59">
        <f>'Raw Potentiostat'!K985</f>
        <v>-3.5879135</v>
      </c>
      <c r="C933" s="61">
        <f t="shared" si="56"/>
        <v>-3.5879135</v>
      </c>
      <c r="D933" s="61">
        <f t="shared" si="59"/>
        <v>-0.59716642500000006</v>
      </c>
      <c r="E933" s="61">
        <f t="shared" si="57"/>
        <v>-1.3270365000000001E-2</v>
      </c>
      <c r="F933" s="61">
        <f t="shared" si="58"/>
        <v>-8.0225363869041991E-17</v>
      </c>
    </row>
    <row r="934" spans="1:6" x14ac:dyDescent="0.3">
      <c r="A934" s="59">
        <f>'Raw Potentiostat'!H986/60</f>
        <v>15.367656278446999</v>
      </c>
      <c r="B934" s="59">
        <f>'Raw Potentiostat'!K986</f>
        <v>-3.5574268999999998</v>
      </c>
      <c r="C934" s="61">
        <f t="shared" si="56"/>
        <v>-3.5574268999999998</v>
      </c>
      <c r="D934" s="61">
        <f t="shared" si="59"/>
        <v>-0.59209228541095893</v>
      </c>
      <c r="E934" s="61">
        <f t="shared" si="57"/>
        <v>-1.3157606342465754E-2</v>
      </c>
      <c r="F934" s="61">
        <f t="shared" si="58"/>
        <v>-7.9543686738829699E-17</v>
      </c>
    </row>
    <row r="935" spans="1:6" x14ac:dyDescent="0.3">
      <c r="A935" s="59">
        <f>'Raw Potentiostat'!H987/60</f>
        <v>15.384322944692633</v>
      </c>
      <c r="B935" s="59">
        <f>'Raw Potentiostat'!K987</f>
        <v>-3.4720336999999999</v>
      </c>
      <c r="C935" s="61">
        <f t="shared" si="56"/>
        <v>-3.4720336999999999</v>
      </c>
      <c r="D935" s="61">
        <f t="shared" si="59"/>
        <v>-0.57787958157534247</v>
      </c>
      <c r="E935" s="61">
        <f t="shared" si="57"/>
        <v>-1.2841768479452054E-2</v>
      </c>
      <c r="F935" s="61">
        <f t="shared" si="58"/>
        <v>-7.7634303878305927E-17</v>
      </c>
    </row>
    <row r="936" spans="1:6" x14ac:dyDescent="0.3">
      <c r="A936" s="59">
        <f>'Raw Potentiostat'!H988/60</f>
        <v>15.400989610938266</v>
      </c>
      <c r="B936" s="59">
        <f>'Raw Potentiostat'!K988</f>
        <v>-3.7255809000000002</v>
      </c>
      <c r="C936" s="61">
        <f t="shared" si="56"/>
        <v>-3.7255809000000002</v>
      </c>
      <c r="D936" s="61">
        <f t="shared" si="59"/>
        <v>-0.62007956075342474</v>
      </c>
      <c r="E936" s="61">
        <f t="shared" si="57"/>
        <v>-1.3779545794520549E-2</v>
      </c>
      <c r="F936" s="61">
        <f t="shared" si="58"/>
        <v>-8.3303592276138481E-17</v>
      </c>
    </row>
    <row r="937" spans="1:6" x14ac:dyDescent="0.3">
      <c r="A937" s="59">
        <f>'Raw Potentiostat'!H989/60</f>
        <v>15.4176562771839</v>
      </c>
      <c r="B937" s="59">
        <f>'Raw Potentiostat'!K989</f>
        <v>-3.6103876000000001</v>
      </c>
      <c r="C937" s="61">
        <f t="shared" si="56"/>
        <v>-3.6103876000000001</v>
      </c>
      <c r="D937" s="61">
        <f t="shared" si="59"/>
        <v>-0.60090697726027398</v>
      </c>
      <c r="E937" s="61">
        <f t="shared" si="57"/>
        <v>-1.3353488383561644E-2</v>
      </c>
      <c r="F937" s="61">
        <f t="shared" si="58"/>
        <v>-8.0727882352313461E-17</v>
      </c>
    </row>
    <row r="938" spans="1:6" x14ac:dyDescent="0.3">
      <c r="A938" s="59">
        <f>'Raw Potentiostat'!H990/60</f>
        <v>15.434322943429517</v>
      </c>
      <c r="B938" s="59">
        <f>'Raw Potentiostat'!K990</f>
        <v>-3.6099298000000002</v>
      </c>
      <c r="C938" s="61">
        <f t="shared" si="56"/>
        <v>-3.6099298000000002</v>
      </c>
      <c r="D938" s="61">
        <f t="shared" si="59"/>
        <v>-0.60083078178082194</v>
      </c>
      <c r="E938" s="61">
        <f t="shared" si="57"/>
        <v>-1.3351795150684933E-2</v>
      </c>
      <c r="F938" s="61">
        <f t="shared" si="58"/>
        <v>-8.0717645993053619E-17</v>
      </c>
    </row>
    <row r="939" spans="1:6" x14ac:dyDescent="0.3">
      <c r="A939" s="59">
        <f>'Raw Potentiostat'!H991/60</f>
        <v>15.450989609675151</v>
      </c>
      <c r="B939" s="59">
        <f>'Raw Potentiostat'!K991</f>
        <v>-3.5676524999999999</v>
      </c>
      <c r="C939" s="61">
        <f t="shared" si="56"/>
        <v>-3.5676524999999999</v>
      </c>
      <c r="D939" s="61">
        <f t="shared" si="59"/>
        <v>-0.59379421746575345</v>
      </c>
      <c r="E939" s="61">
        <f t="shared" si="57"/>
        <v>-1.3195427054794521E-2</v>
      </c>
      <c r="F939" s="61">
        <f t="shared" si="58"/>
        <v>-7.9772330066150522E-17</v>
      </c>
    </row>
    <row r="940" spans="1:6" x14ac:dyDescent="0.3">
      <c r="A940" s="59">
        <f>'Raw Potentiostat'!H992/60</f>
        <v>15.467656275920783</v>
      </c>
      <c r="B940" s="59">
        <f>'Raw Potentiostat'!K992</f>
        <v>-3.6663625</v>
      </c>
      <c r="C940" s="61">
        <f t="shared" si="56"/>
        <v>-3.6663625</v>
      </c>
      <c r="D940" s="61">
        <f t="shared" si="59"/>
        <v>-0.61022334760273977</v>
      </c>
      <c r="E940" s="61">
        <f t="shared" si="57"/>
        <v>-1.3560518835616439E-2</v>
      </c>
      <c r="F940" s="61">
        <f t="shared" si="58"/>
        <v>-8.1979475156887275E-17</v>
      </c>
    </row>
    <row r="941" spans="1:6" x14ac:dyDescent="0.3">
      <c r="A941" s="59">
        <f>'Raw Potentiostat'!H993/60</f>
        <v>15.484322942166417</v>
      </c>
      <c r="B941" s="59">
        <f>'Raw Potentiostat'!K993</f>
        <v>-3.6168355999999999</v>
      </c>
      <c r="C941" s="61">
        <f t="shared" si="56"/>
        <v>-3.6168355999999999</v>
      </c>
      <c r="D941" s="61">
        <f t="shared" si="59"/>
        <v>-0.60198017178082197</v>
      </c>
      <c r="E941" s="61">
        <f t="shared" si="57"/>
        <v>-1.3377337150684933E-2</v>
      </c>
      <c r="F941" s="61">
        <f t="shared" si="58"/>
        <v>-8.0872058945820416E-17</v>
      </c>
    </row>
    <row r="942" spans="1:6" x14ac:dyDescent="0.3">
      <c r="A942" s="59">
        <f>'Raw Potentiostat'!H994/60</f>
        <v>15.50098960841205</v>
      </c>
      <c r="B942" s="59">
        <f>'Raw Potentiostat'!K994</f>
        <v>-3.5263673999999998</v>
      </c>
      <c r="C942" s="61">
        <f t="shared" si="56"/>
        <v>-3.5263673999999998</v>
      </c>
      <c r="D942" s="61">
        <f t="shared" si="59"/>
        <v>-0.58692279328767127</v>
      </c>
      <c r="E942" s="61">
        <f t="shared" si="57"/>
        <v>-1.3042728739726029E-2</v>
      </c>
      <c r="F942" s="61">
        <f t="shared" si="58"/>
        <v>-7.8849199625611814E-17</v>
      </c>
    </row>
    <row r="943" spans="1:6" x14ac:dyDescent="0.3">
      <c r="A943" s="59">
        <f>'Raw Potentiostat'!H995/60</f>
        <v>15.517656274657684</v>
      </c>
      <c r="B943" s="59">
        <f>'Raw Potentiostat'!K995</f>
        <v>-3.4726439</v>
      </c>
      <c r="C943" s="61">
        <f t="shared" si="56"/>
        <v>-3.4726439</v>
      </c>
      <c r="D943" s="61">
        <f t="shared" si="59"/>
        <v>-0.57798114226027397</v>
      </c>
      <c r="E943" s="61">
        <f t="shared" si="57"/>
        <v>-1.2844025383561644E-2</v>
      </c>
      <c r="F943" s="61">
        <f t="shared" si="58"/>
        <v>-7.7647947885340336E-17</v>
      </c>
    </row>
    <row r="944" spans="1:6" x14ac:dyDescent="0.3">
      <c r="A944" s="59">
        <f>'Raw Potentiostat'!H996/60</f>
        <v>15.534322940903316</v>
      </c>
      <c r="B944" s="59">
        <f>'Raw Potentiostat'!K996</f>
        <v>-3.4903102000000001</v>
      </c>
      <c r="C944" s="61">
        <f t="shared" si="56"/>
        <v>-3.4903102000000001</v>
      </c>
      <c r="D944" s="61">
        <f t="shared" si="59"/>
        <v>-0.58092149219178091</v>
      </c>
      <c r="E944" s="61">
        <f t="shared" si="57"/>
        <v>-1.2909366493150687E-2</v>
      </c>
      <c r="F944" s="61">
        <f t="shared" si="58"/>
        <v>-7.8042964472479274E-17</v>
      </c>
    </row>
    <row r="945" spans="1:6" x14ac:dyDescent="0.3">
      <c r="A945" s="59">
        <f>'Raw Potentiostat'!H997/60</f>
        <v>15.550989607148949</v>
      </c>
      <c r="B945" s="59">
        <f>'Raw Potentiostat'!K997</f>
        <v>-3.6080600999999999</v>
      </c>
      <c r="C945" s="61">
        <f t="shared" si="56"/>
        <v>-3.6080600999999999</v>
      </c>
      <c r="D945" s="61">
        <f t="shared" si="59"/>
        <v>-0.60051959198630134</v>
      </c>
      <c r="E945" s="61">
        <f t="shared" si="57"/>
        <v>-1.3344879821917807E-2</v>
      </c>
      <c r="F945" s="61">
        <f t="shared" si="58"/>
        <v>-8.0675839700113179E-17</v>
      </c>
    </row>
    <row r="946" spans="1:6" x14ac:dyDescent="0.3">
      <c r="A946" s="59">
        <f>'Raw Potentiostat'!H998/60</f>
        <v>15.567656273394567</v>
      </c>
      <c r="B946" s="59">
        <f>'Raw Potentiostat'!K998</f>
        <v>-3.5537255000000001</v>
      </c>
      <c r="C946" s="61">
        <f t="shared" si="56"/>
        <v>-3.5537255000000001</v>
      </c>
      <c r="D946" s="61">
        <f t="shared" si="59"/>
        <v>-0.59147623047945208</v>
      </c>
      <c r="E946" s="61">
        <f t="shared" si="57"/>
        <v>-1.3143916232876713E-2</v>
      </c>
      <c r="F946" s="61">
        <f t="shared" si="58"/>
        <v>-7.946092382890312E-17</v>
      </c>
    </row>
    <row r="947" spans="1:6" x14ac:dyDescent="0.3">
      <c r="A947" s="59">
        <f>'Raw Potentiostat'!H999/60</f>
        <v>15.584322939640201</v>
      </c>
      <c r="B947" s="59">
        <f>'Raw Potentiostat'!K999</f>
        <v>-3.5059545000000001</v>
      </c>
      <c r="C947" s="61">
        <f t="shared" si="56"/>
        <v>-3.5059545000000001</v>
      </c>
      <c r="D947" s="61">
        <f t="shared" si="59"/>
        <v>-0.5835253037671233</v>
      </c>
      <c r="E947" s="61">
        <f t="shared" si="57"/>
        <v>-1.296722897260274E-2</v>
      </c>
      <c r="F947" s="61">
        <f t="shared" si="58"/>
        <v>-7.8392769354892524E-17</v>
      </c>
    </row>
    <row r="948" spans="1:6" x14ac:dyDescent="0.3">
      <c r="A948" s="59">
        <f>'Raw Potentiostat'!H1000/60</f>
        <v>15.600989605885834</v>
      </c>
      <c r="B948" s="59">
        <f>'Raw Potentiostat'!K1000</f>
        <v>-3.4529936000000001</v>
      </c>
      <c r="C948" s="61">
        <f t="shared" si="56"/>
        <v>-3.4529936000000001</v>
      </c>
      <c r="D948" s="61">
        <f t="shared" si="59"/>
        <v>-0.57471057863013708</v>
      </c>
      <c r="E948" s="61">
        <f t="shared" si="57"/>
        <v>-1.2771346191780823E-2</v>
      </c>
      <c r="F948" s="61">
        <f t="shared" si="58"/>
        <v>-7.7208569269430061E-17</v>
      </c>
    </row>
    <row r="949" spans="1:6" x14ac:dyDescent="0.3">
      <c r="A949" s="59">
        <f>'Raw Potentiostat'!H1001/60</f>
        <v>15.617656272131466</v>
      </c>
      <c r="B949" s="59">
        <f>'Raw Potentiostat'!K1001</f>
        <v>-3.4356711</v>
      </c>
      <c r="C949" s="61">
        <f t="shared" si="56"/>
        <v>-3.4356711</v>
      </c>
      <c r="D949" s="61">
        <f t="shared" si="59"/>
        <v>-0.57182745020547943</v>
      </c>
      <c r="E949" s="61">
        <f t="shared" si="57"/>
        <v>-1.2707276671232877E-2</v>
      </c>
      <c r="F949" s="61">
        <f t="shared" si="58"/>
        <v>-7.68212400136881E-17</v>
      </c>
    </row>
    <row r="950" spans="1:6" x14ac:dyDescent="0.3">
      <c r="A950" s="59">
        <f>'Raw Potentiostat'!H1002/60</f>
        <v>15.6343229383771</v>
      </c>
      <c r="B950" s="59">
        <f>'Raw Potentiostat'!K1002</f>
        <v>-3.6225214000000001</v>
      </c>
      <c r="C950" s="61">
        <f t="shared" si="56"/>
        <v>-3.6225214000000001</v>
      </c>
      <c r="D950" s="61">
        <f t="shared" si="59"/>
        <v>-0.60292650698630146</v>
      </c>
      <c r="E950" s="61">
        <f t="shared" si="57"/>
        <v>-1.339836682191781E-2</v>
      </c>
      <c r="F950" s="61">
        <f t="shared" si="58"/>
        <v>-8.0999192828475784E-17</v>
      </c>
    </row>
    <row r="951" spans="1:6" x14ac:dyDescent="0.3">
      <c r="A951" s="59">
        <f>'Raw Potentiostat'!H1003/60</f>
        <v>15.650989604622733</v>
      </c>
      <c r="B951" s="59">
        <f>'Raw Potentiostat'!K1003</f>
        <v>-3.5873029000000001</v>
      </c>
      <c r="C951" s="61">
        <f t="shared" si="56"/>
        <v>-3.5873029000000001</v>
      </c>
      <c r="D951" s="61">
        <f t="shared" si="59"/>
        <v>-0.59706479773972609</v>
      </c>
      <c r="E951" s="61">
        <f t="shared" si="57"/>
        <v>-1.3268106616438357E-2</v>
      </c>
      <c r="F951" s="61">
        <f t="shared" si="58"/>
        <v>-8.0211710918050167E-17</v>
      </c>
    </row>
    <row r="952" spans="1:6" x14ac:dyDescent="0.3">
      <c r="A952" s="59">
        <f>'Raw Potentiostat'!H1004/60</f>
        <v>15.667656270868367</v>
      </c>
      <c r="B952" s="59">
        <f>'Raw Potentiostat'!K1004</f>
        <v>-3.5384633999999999</v>
      </c>
      <c r="C952" s="61">
        <f t="shared" si="56"/>
        <v>-3.5384633999999999</v>
      </c>
      <c r="D952" s="61">
        <f t="shared" si="59"/>
        <v>-0.58893603164383568</v>
      </c>
      <c r="E952" s="61">
        <f t="shared" si="57"/>
        <v>-1.3087467369863015E-2</v>
      </c>
      <c r="F952" s="61">
        <f t="shared" si="58"/>
        <v>-7.9119664897798537E-17</v>
      </c>
    </row>
    <row r="953" spans="1:6" x14ac:dyDescent="0.3">
      <c r="A953" s="59">
        <f>'Raw Potentiostat'!H1005/60</f>
        <v>15.684322937113999</v>
      </c>
      <c r="B953" s="59">
        <f>'Raw Potentiostat'!K1005</f>
        <v>-3.5334265</v>
      </c>
      <c r="C953" s="61">
        <f t="shared" si="56"/>
        <v>-3.5334265</v>
      </c>
      <c r="D953" s="61">
        <f t="shared" si="59"/>
        <v>-0.58809769828767122</v>
      </c>
      <c r="E953" s="61">
        <f t="shared" si="57"/>
        <v>-1.3068837739726027E-2</v>
      </c>
      <c r="F953" s="61">
        <f t="shared" si="58"/>
        <v>-7.9007040350057351E-17</v>
      </c>
    </row>
    <row r="954" spans="1:6" x14ac:dyDescent="0.3">
      <c r="A954" s="59">
        <f>'Raw Potentiostat'!H1006/60</f>
        <v>15.700989603359618</v>
      </c>
      <c r="B954" s="59">
        <f>'Raw Potentiostat'!K1006</f>
        <v>-3.5070226</v>
      </c>
      <c r="C954" s="61">
        <f t="shared" si="56"/>
        <v>-3.5070226</v>
      </c>
      <c r="D954" s="61">
        <f t="shared" si="59"/>
        <v>-0.58370307657534248</v>
      </c>
      <c r="E954" s="61">
        <f t="shared" si="57"/>
        <v>-1.2971179479452056E-2</v>
      </c>
      <c r="F954" s="61">
        <f t="shared" si="58"/>
        <v>-7.8416651957176145E-17</v>
      </c>
    </row>
    <row r="955" spans="1:6" x14ac:dyDescent="0.3">
      <c r="A955" s="59">
        <f>'Raw Potentiostat'!H1007/60</f>
        <v>15.71765626960525</v>
      </c>
      <c r="B955" s="59">
        <f>'Raw Potentiostat'!K1007</f>
        <v>-3.5902793000000002</v>
      </c>
      <c r="C955" s="61">
        <f t="shared" si="56"/>
        <v>-3.5902793000000002</v>
      </c>
      <c r="D955" s="61">
        <f t="shared" si="59"/>
        <v>-0.59756018486301377</v>
      </c>
      <c r="E955" s="61">
        <f t="shared" si="57"/>
        <v>-1.3279115219178083E-2</v>
      </c>
      <c r="F955" s="61">
        <f t="shared" si="58"/>
        <v>-8.0278262905164631E-17</v>
      </c>
    </row>
    <row r="956" spans="1:6" x14ac:dyDescent="0.3">
      <c r="A956" s="59">
        <f>'Raw Potentiostat'!H1008/60</f>
        <v>15.734322935850884</v>
      </c>
      <c r="B956" s="59">
        <f>'Raw Potentiostat'!K1008</f>
        <v>-3.5635699999999999</v>
      </c>
      <c r="C956" s="61">
        <f t="shared" si="56"/>
        <v>-3.5635699999999999</v>
      </c>
      <c r="D956" s="61">
        <f t="shared" si="59"/>
        <v>-0.59311473287671235</v>
      </c>
      <c r="E956" s="61">
        <f t="shared" si="57"/>
        <v>-1.3180327397260274E-2</v>
      </c>
      <c r="F956" s="61">
        <f t="shared" si="58"/>
        <v>-7.9681045800798138E-17</v>
      </c>
    </row>
    <row r="957" spans="1:6" x14ac:dyDescent="0.3">
      <c r="A957" s="59">
        <f>'Raw Potentiostat'!H1009/60</f>
        <v>15.750989602096517</v>
      </c>
      <c r="B957" s="59">
        <f>'Raw Potentiostat'!K1009</f>
        <v>-3.5359067999999998</v>
      </c>
      <c r="C957" s="61">
        <f t="shared" si="56"/>
        <v>-3.5359067999999998</v>
      </c>
      <c r="D957" s="61">
        <f t="shared" si="59"/>
        <v>-0.58851051534246579</v>
      </c>
      <c r="E957" s="61">
        <f t="shared" si="57"/>
        <v>-1.3078011452054795E-2</v>
      </c>
      <c r="F957" s="61">
        <f t="shared" si="58"/>
        <v>-7.9062499593989627E-17</v>
      </c>
    </row>
    <row r="958" spans="1:6" x14ac:dyDescent="0.3">
      <c r="A958" s="59">
        <f>'Raw Potentiostat'!H1010/60</f>
        <v>15.767656268342149</v>
      </c>
      <c r="B958" s="59">
        <f>'Raw Potentiostat'!K1010</f>
        <v>-3.4672641999999998</v>
      </c>
      <c r="C958" s="61">
        <f t="shared" si="56"/>
        <v>-3.4672641999999998</v>
      </c>
      <c r="D958" s="61">
        <f t="shared" si="59"/>
        <v>-0.57708575383561644</v>
      </c>
      <c r="E958" s="61">
        <f t="shared" si="57"/>
        <v>-1.2824127863013698E-2</v>
      </c>
      <c r="F958" s="61">
        <f t="shared" si="58"/>
        <v>-7.7527658366095715E-17</v>
      </c>
    </row>
    <row r="959" spans="1:6" x14ac:dyDescent="0.3">
      <c r="A959" s="59">
        <f>'Raw Potentiostat'!H1011/60</f>
        <v>15.784322934587783</v>
      </c>
      <c r="B959" s="59">
        <f>'Raw Potentiostat'!K1011</f>
        <v>-3.6059996999999999</v>
      </c>
      <c r="C959" s="61">
        <f t="shared" si="56"/>
        <v>-3.6059996999999999</v>
      </c>
      <c r="D959" s="61">
        <f t="shared" si="59"/>
        <v>-0.60017666239726031</v>
      </c>
      <c r="E959" s="61">
        <f t="shared" si="57"/>
        <v>-1.3337259164383563E-2</v>
      </c>
      <c r="F959" s="61">
        <f t="shared" si="58"/>
        <v>-8.0629769375475814E-17</v>
      </c>
    </row>
    <row r="960" spans="1:6" x14ac:dyDescent="0.3">
      <c r="A960" s="59">
        <f>'Raw Potentiostat'!H1012/60</f>
        <v>15.800989600833416</v>
      </c>
      <c r="B960" s="59">
        <f>'Raw Potentiostat'!K1012</f>
        <v>-3.5165236000000002</v>
      </c>
      <c r="C960" s="61">
        <f t="shared" si="56"/>
        <v>-3.5165236000000002</v>
      </c>
      <c r="D960" s="61">
        <f t="shared" si="59"/>
        <v>-0.58528440739726029</v>
      </c>
      <c r="E960" s="61">
        <f t="shared" si="57"/>
        <v>-1.3006320164383562E-2</v>
      </c>
      <c r="F960" s="61">
        <f t="shared" si="58"/>
        <v>-7.8629093305642255E-17</v>
      </c>
    </row>
    <row r="961" spans="1:6" x14ac:dyDescent="0.3">
      <c r="A961" s="59">
        <f>'Raw Potentiostat'!H1013/60</f>
        <v>15.81765626707905</v>
      </c>
      <c r="B961" s="59">
        <f>'Raw Potentiostat'!K1013</f>
        <v>-3.4896617000000001</v>
      </c>
      <c r="C961" s="61">
        <f t="shared" si="56"/>
        <v>-3.4896617000000001</v>
      </c>
      <c r="D961" s="61">
        <f t="shared" si="59"/>
        <v>-0.58081355691780823</v>
      </c>
      <c r="E961" s="61">
        <f t="shared" si="57"/>
        <v>-1.2906967931506849E-2</v>
      </c>
      <c r="F961" s="61">
        <f t="shared" si="58"/>
        <v>-7.8028464081522494E-17</v>
      </c>
    </row>
    <row r="962" spans="1:6" x14ac:dyDescent="0.3">
      <c r="A962" s="59">
        <f>'Raw Potentiostat'!H1014/60</f>
        <v>15.834322933324668</v>
      </c>
      <c r="B962" s="59">
        <f>'Raw Potentiostat'!K1014</f>
        <v>-3.5009939999999999</v>
      </c>
      <c r="C962" s="61">
        <f t="shared" si="56"/>
        <v>-3.5009939999999999</v>
      </c>
      <c r="D962" s="61">
        <f t="shared" si="59"/>
        <v>-0.58269968630136992</v>
      </c>
      <c r="E962" s="61">
        <f t="shared" si="57"/>
        <v>-1.2948881917808221E-2</v>
      </c>
      <c r="F962" s="61">
        <f t="shared" si="58"/>
        <v>-7.8281853103017342E-17</v>
      </c>
    </row>
    <row r="963" spans="1:6" x14ac:dyDescent="0.3">
      <c r="A963" s="59">
        <f>'Raw Potentiostat'!H1015/60</f>
        <v>15.850989599570301</v>
      </c>
      <c r="B963" s="59">
        <f>'Raw Potentiostat'!K1015</f>
        <v>-3.4692101000000002</v>
      </c>
      <c r="C963" s="61">
        <f t="shared" ref="C963:C1026" si="60">B963-$J$3</f>
        <v>-3.4692101000000002</v>
      </c>
      <c r="D963" s="61">
        <f t="shared" si="59"/>
        <v>-0.57740962623287673</v>
      </c>
      <c r="E963" s="61">
        <f t="shared" ref="E963:E1026" si="61">D963/$J$5</f>
        <v>-1.2831325027397261E-2</v>
      </c>
      <c r="F963" s="61">
        <f t="shared" ref="F963:F1026" si="62">D963/$J$6</f>
        <v>-7.7571168482923445E-17</v>
      </c>
    </row>
    <row r="964" spans="1:6" x14ac:dyDescent="0.3">
      <c r="A964" s="59">
        <f>'Raw Potentiostat'!H1016/60</f>
        <v>15.867656265815933</v>
      </c>
      <c r="B964" s="59">
        <f>'Raw Potentiostat'!K1016</f>
        <v>-3.5855858</v>
      </c>
      <c r="C964" s="61">
        <f t="shared" si="60"/>
        <v>-3.5855858</v>
      </c>
      <c r="D964" s="61">
        <f t="shared" ref="D964:D1027" si="63">B964/$J$4</f>
        <v>-0.59677900643835624</v>
      </c>
      <c r="E964" s="61">
        <f t="shared" si="61"/>
        <v>-1.3261755698630138E-2</v>
      </c>
      <c r="F964" s="61">
        <f t="shared" si="62"/>
        <v>-8.0173316744863008E-17</v>
      </c>
    </row>
    <row r="965" spans="1:6" x14ac:dyDescent="0.3">
      <c r="A965" s="59">
        <f>'Raw Potentiostat'!H1017/60</f>
        <v>15.884322932061567</v>
      </c>
      <c r="B965" s="59">
        <f>'Raw Potentiostat'!K1017</f>
        <v>-3.5786416999999999</v>
      </c>
      <c r="C965" s="61">
        <f t="shared" si="60"/>
        <v>-3.5786416999999999</v>
      </c>
      <c r="D965" s="61">
        <f t="shared" si="63"/>
        <v>-0.59562324184931503</v>
      </c>
      <c r="E965" s="61">
        <f t="shared" si="61"/>
        <v>-1.323607204109589E-2</v>
      </c>
      <c r="F965" s="61">
        <f t="shared" si="62"/>
        <v>-8.0018047408173852E-17</v>
      </c>
    </row>
    <row r="966" spans="1:6" x14ac:dyDescent="0.3">
      <c r="A966" s="59">
        <f>'Raw Potentiostat'!H1018/60</f>
        <v>15.9009895983072</v>
      </c>
      <c r="B966" s="59">
        <f>'Raw Potentiostat'!K1018</f>
        <v>-3.5773060000000001</v>
      </c>
      <c r="C966" s="61">
        <f t="shared" si="60"/>
        <v>-3.5773060000000001</v>
      </c>
      <c r="D966" s="61">
        <f t="shared" si="63"/>
        <v>-0.59540093013698636</v>
      </c>
      <c r="E966" s="61">
        <f t="shared" si="61"/>
        <v>-1.3231131780821919E-2</v>
      </c>
      <c r="F966" s="61">
        <f t="shared" si="62"/>
        <v>-7.9988181298380557E-17</v>
      </c>
    </row>
    <row r="967" spans="1:6" x14ac:dyDescent="0.3">
      <c r="A967" s="59">
        <f>'Raw Potentiostat'!H1019/60</f>
        <v>15.917656264552834</v>
      </c>
      <c r="B967" s="59">
        <f>'Raw Potentiostat'!K1019</f>
        <v>-3.5449115999999998</v>
      </c>
      <c r="C967" s="61">
        <f t="shared" si="60"/>
        <v>-3.5449115999999998</v>
      </c>
      <c r="D967" s="61">
        <f t="shared" si="63"/>
        <v>-0.59000925945205485</v>
      </c>
      <c r="E967" s="61">
        <f t="shared" si="61"/>
        <v>-1.3111316876712329E-2</v>
      </c>
      <c r="F967" s="61">
        <f t="shared" si="62"/>
        <v>-7.9263845963284193E-17</v>
      </c>
    </row>
    <row r="968" spans="1:6" x14ac:dyDescent="0.3">
      <c r="A968" s="59">
        <f>'Raw Potentiostat'!H1020/60</f>
        <v>15.934322930798466</v>
      </c>
      <c r="B968" s="59">
        <f>'Raw Potentiostat'!K1020</f>
        <v>-3.4551687000000002</v>
      </c>
      <c r="C968" s="61">
        <f t="shared" si="60"/>
        <v>-3.4551687000000002</v>
      </c>
      <c r="D968" s="61">
        <f t="shared" si="63"/>
        <v>-0.57507259869863014</v>
      </c>
      <c r="E968" s="61">
        <f t="shared" si="61"/>
        <v>-1.277939108219178E-2</v>
      </c>
      <c r="F968" s="61">
        <f t="shared" si="62"/>
        <v>-7.7257204273855763E-17</v>
      </c>
    </row>
    <row r="969" spans="1:6" x14ac:dyDescent="0.3">
      <c r="A969" s="59">
        <f>'Raw Potentiostat'!H1021/60</f>
        <v>15.950989597044099</v>
      </c>
      <c r="B969" s="59">
        <f>'Raw Potentiostat'!K1021</f>
        <v>-3.5700183000000001</v>
      </c>
      <c r="C969" s="61">
        <f t="shared" si="60"/>
        <v>-3.5700183000000001</v>
      </c>
      <c r="D969" s="61">
        <f t="shared" si="63"/>
        <v>-0.59418797732876716</v>
      </c>
      <c r="E969" s="61">
        <f t="shared" si="61"/>
        <v>-1.3204177273972604E-2</v>
      </c>
      <c r="F969" s="61">
        <f t="shared" si="62"/>
        <v>-7.982522910227315E-17</v>
      </c>
    </row>
    <row r="970" spans="1:6" x14ac:dyDescent="0.3">
      <c r="A970" s="59">
        <f>'Raw Potentiostat'!H1022/60</f>
        <v>15.967656263289717</v>
      </c>
      <c r="B970" s="59">
        <f>'Raw Potentiostat'!K1022</f>
        <v>-3.5629213000000002</v>
      </c>
      <c r="C970" s="61">
        <f t="shared" si="60"/>
        <v>-3.5629213000000002</v>
      </c>
      <c r="D970" s="61">
        <f t="shared" si="63"/>
        <v>-0.5930067643150686</v>
      </c>
      <c r="E970" s="61">
        <f t="shared" si="61"/>
        <v>-1.3177928095890414E-2</v>
      </c>
      <c r="F970" s="61">
        <f t="shared" si="62"/>
        <v>-7.9666540937862681E-17</v>
      </c>
    </row>
    <row r="971" spans="1:6" x14ac:dyDescent="0.3">
      <c r="A971" s="59">
        <f>'Raw Potentiostat'!H1023/60</f>
        <v>15.984322929535351</v>
      </c>
      <c r="B971" s="59">
        <f>'Raw Potentiostat'!K1023</f>
        <v>-3.4980562000000002</v>
      </c>
      <c r="C971" s="61">
        <f t="shared" si="60"/>
        <v>-3.4980562000000002</v>
      </c>
      <c r="D971" s="61">
        <f t="shared" si="63"/>
        <v>-0.58221072369863014</v>
      </c>
      <c r="E971" s="61">
        <f t="shared" si="61"/>
        <v>-1.2938016082191781E-2</v>
      </c>
      <c r="F971" s="61">
        <f t="shared" si="62"/>
        <v>-7.8216164207793281E-17</v>
      </c>
    </row>
    <row r="972" spans="1:6" x14ac:dyDescent="0.3">
      <c r="A972" s="59">
        <f>'Raw Potentiostat'!H1024/60</f>
        <v>16.000989595780982</v>
      </c>
      <c r="B972" s="59">
        <f>'Raw Potentiostat'!K1024</f>
        <v>-3.4784820000000001</v>
      </c>
      <c r="C972" s="61">
        <f t="shared" si="60"/>
        <v>-3.4784820000000001</v>
      </c>
      <c r="D972" s="61">
        <f t="shared" si="63"/>
        <v>-0.57895282602739728</v>
      </c>
      <c r="E972" s="61">
        <f t="shared" si="61"/>
        <v>-1.2865618356164383E-2</v>
      </c>
      <c r="F972" s="61">
        <f t="shared" si="62"/>
        <v>-7.7778487179780927E-17</v>
      </c>
    </row>
    <row r="973" spans="1:6" x14ac:dyDescent="0.3">
      <c r="A973" s="59">
        <f>'Raw Potentiostat'!H1025/60</f>
        <v>16.017656262026616</v>
      </c>
      <c r="B973" s="59">
        <f>'Raw Potentiostat'!K1025</f>
        <v>-3.5686064000000002</v>
      </c>
      <c r="C973" s="61">
        <f t="shared" si="60"/>
        <v>-3.5686064000000002</v>
      </c>
      <c r="D973" s="61">
        <f t="shared" si="63"/>
        <v>-0.5939529830136987</v>
      </c>
      <c r="E973" s="61">
        <f t="shared" si="61"/>
        <v>-1.3198955178082193E-2</v>
      </c>
      <c r="F973" s="61">
        <f t="shared" si="62"/>
        <v>-7.9793659168592565E-17</v>
      </c>
    </row>
    <row r="974" spans="1:6" x14ac:dyDescent="0.3">
      <c r="A974" s="59">
        <f>'Raw Potentiostat'!H1026/60</f>
        <v>16.03432292827225</v>
      </c>
      <c r="B974" s="59">
        <f>'Raw Potentiostat'!K1026</f>
        <v>-3.5294967000000002</v>
      </c>
      <c r="C974" s="61">
        <f t="shared" si="60"/>
        <v>-3.5294967000000002</v>
      </c>
      <c r="D974" s="61">
        <f t="shared" si="63"/>
        <v>-0.58744362883561652</v>
      </c>
      <c r="E974" s="61">
        <f t="shared" si="61"/>
        <v>-1.3054302863013701E-2</v>
      </c>
      <c r="F974" s="61">
        <f t="shared" si="62"/>
        <v>-7.8919170440447616E-17</v>
      </c>
    </row>
    <row r="975" spans="1:6" x14ac:dyDescent="0.3">
      <c r="A975" s="59">
        <f>'Raw Potentiostat'!H1027/60</f>
        <v>16.050989594517883</v>
      </c>
      <c r="B975" s="59">
        <f>'Raw Potentiostat'!K1027</f>
        <v>-3.5120591999999999</v>
      </c>
      <c r="C975" s="61">
        <f t="shared" si="60"/>
        <v>-3.5120591999999999</v>
      </c>
      <c r="D975" s="61">
        <f t="shared" si="63"/>
        <v>-0.58454136000000001</v>
      </c>
      <c r="E975" s="61">
        <f t="shared" si="61"/>
        <v>-1.2989808E-2</v>
      </c>
      <c r="F975" s="61">
        <f t="shared" si="62"/>
        <v>-7.8529269796949261E-17</v>
      </c>
    </row>
    <row r="976" spans="1:6" x14ac:dyDescent="0.3">
      <c r="A976" s="59">
        <f>'Raw Potentiostat'!H1028/60</f>
        <v>16.067656260763517</v>
      </c>
      <c r="B976" s="59">
        <f>'Raw Potentiostat'!K1028</f>
        <v>-3.5071751999999998</v>
      </c>
      <c r="C976" s="61">
        <f t="shared" si="60"/>
        <v>-3.5071751999999998</v>
      </c>
      <c r="D976" s="61">
        <f t="shared" si="63"/>
        <v>-0.58372847506849312</v>
      </c>
      <c r="E976" s="61">
        <f t="shared" si="61"/>
        <v>-1.2971743890410958E-2</v>
      </c>
      <c r="F976" s="61">
        <f t="shared" si="62"/>
        <v>-7.8420064076929413E-17</v>
      </c>
    </row>
    <row r="977" spans="1:6" x14ac:dyDescent="0.3">
      <c r="A977" s="59">
        <f>'Raw Potentiostat'!H1029/60</f>
        <v>16.084322927009151</v>
      </c>
      <c r="B977" s="59">
        <f>'Raw Potentiostat'!K1029</f>
        <v>-3.4765739</v>
      </c>
      <c r="C977" s="61">
        <f t="shared" si="60"/>
        <v>-3.4765739</v>
      </c>
      <c r="D977" s="61">
        <f t="shared" si="63"/>
        <v>-0.57863524500000008</v>
      </c>
      <c r="E977" s="61">
        <f t="shared" si="61"/>
        <v>-1.2858561000000001E-2</v>
      </c>
      <c r="F977" s="61">
        <f t="shared" si="62"/>
        <v>-7.7735822266928797E-17</v>
      </c>
    </row>
    <row r="978" spans="1:6" x14ac:dyDescent="0.3">
      <c r="A978" s="59">
        <f>'Raw Potentiostat'!H1030/60</f>
        <v>16.100989593254766</v>
      </c>
      <c r="B978" s="59">
        <f>'Raw Potentiostat'!K1030</f>
        <v>-3.3937754999999998</v>
      </c>
      <c r="C978" s="61">
        <f t="shared" si="60"/>
        <v>-3.3937754999999998</v>
      </c>
      <c r="D978" s="61">
        <f t="shared" si="63"/>
        <v>-0.56485441541095893</v>
      </c>
      <c r="E978" s="61">
        <f t="shared" si="61"/>
        <v>-1.2552320342465754E-2</v>
      </c>
      <c r="F978" s="61">
        <f t="shared" si="62"/>
        <v>-7.5884458858146924E-17</v>
      </c>
    </row>
    <row r="979" spans="1:6" x14ac:dyDescent="0.3">
      <c r="A979" s="59">
        <f>'Raw Potentiostat'!H1031/60</f>
        <v>16.1176562595004</v>
      </c>
      <c r="B979" s="59">
        <f>'Raw Potentiostat'!K1031</f>
        <v>-3.5927595999999999</v>
      </c>
      <c r="C979" s="61">
        <f t="shared" si="60"/>
        <v>-3.5927595999999999</v>
      </c>
      <c r="D979" s="61">
        <f t="shared" si="63"/>
        <v>-0.59797300191780822</v>
      </c>
      <c r="E979" s="61">
        <f t="shared" si="61"/>
        <v>-1.328828893150685E-2</v>
      </c>
      <c r="F979" s="61">
        <f t="shared" si="62"/>
        <v>-8.0333722149096894E-17</v>
      </c>
    </row>
    <row r="980" spans="1:6" x14ac:dyDescent="0.3">
      <c r="A980" s="59">
        <f>'Raw Potentiostat'!H1032/60</f>
        <v>16.134322925746034</v>
      </c>
      <c r="B980" s="59">
        <f>'Raw Potentiostat'!K1032</f>
        <v>-3.5389974</v>
      </c>
      <c r="C980" s="61">
        <f t="shared" si="60"/>
        <v>-3.5389974</v>
      </c>
      <c r="D980" s="61">
        <f t="shared" si="63"/>
        <v>-0.58902490972602739</v>
      </c>
      <c r="E980" s="61">
        <f t="shared" si="61"/>
        <v>-1.3089442438356164E-2</v>
      </c>
      <c r="F980" s="61">
        <f t="shared" si="62"/>
        <v>-7.9131605080945656E-17</v>
      </c>
    </row>
    <row r="981" spans="1:6" x14ac:dyDescent="0.3">
      <c r="A981" s="59">
        <f>'Raw Potentiostat'!H1033/60</f>
        <v>16.150989591991667</v>
      </c>
      <c r="B981" s="59">
        <f>'Raw Potentiostat'!K1033</f>
        <v>-3.517401</v>
      </c>
      <c r="C981" s="61">
        <f t="shared" si="60"/>
        <v>-3.517401</v>
      </c>
      <c r="D981" s="61">
        <f t="shared" si="63"/>
        <v>-0.58543044041095893</v>
      </c>
      <c r="E981" s="61">
        <f t="shared" si="61"/>
        <v>-1.3009565342465754E-2</v>
      </c>
      <c r="F981" s="61">
        <f t="shared" si="62"/>
        <v>-7.864871187622895E-17</v>
      </c>
    </row>
    <row r="982" spans="1:6" x14ac:dyDescent="0.3">
      <c r="A982" s="59">
        <f>'Raw Potentiostat'!H1034/60</f>
        <v>16.167656258237301</v>
      </c>
      <c r="B982" s="59">
        <f>'Raw Potentiostat'!K1034</f>
        <v>-3.5286572</v>
      </c>
      <c r="C982" s="61">
        <f t="shared" si="60"/>
        <v>-3.5286572</v>
      </c>
      <c r="D982" s="61">
        <f t="shared" si="63"/>
        <v>-0.58730390383561648</v>
      </c>
      <c r="E982" s="61">
        <f t="shared" si="61"/>
        <v>-1.3051197863013699E-2</v>
      </c>
      <c r="F982" s="61">
        <f t="shared" si="62"/>
        <v>-7.8900399309825865E-17</v>
      </c>
    </row>
    <row r="983" spans="1:6" x14ac:dyDescent="0.3">
      <c r="A983" s="59">
        <f>'Raw Potentiostat'!H1035/60</f>
        <v>16.184322924482935</v>
      </c>
      <c r="B983" s="59">
        <f>'Raw Potentiostat'!K1035</f>
        <v>-3.4687904999999999</v>
      </c>
      <c r="C983" s="61">
        <f t="shared" si="60"/>
        <v>-3.4687904999999999</v>
      </c>
      <c r="D983" s="61">
        <f t="shared" si="63"/>
        <v>-0.57733978869863012</v>
      </c>
      <c r="E983" s="61">
        <f t="shared" si="61"/>
        <v>-1.282977308219178E-2</v>
      </c>
      <c r="F983" s="61">
        <f t="shared" si="62"/>
        <v>-7.7561786271596592E-17</v>
      </c>
    </row>
    <row r="984" spans="1:6" x14ac:dyDescent="0.3">
      <c r="A984" s="59">
        <f>'Raw Potentiostat'!H1036/60</f>
        <v>16.200989590728565</v>
      </c>
      <c r="B984" s="59">
        <f>'Raw Potentiostat'!K1036</f>
        <v>-3.4455531000000001</v>
      </c>
      <c r="C984" s="61">
        <f t="shared" si="60"/>
        <v>-3.4455531000000001</v>
      </c>
      <c r="D984" s="61">
        <f t="shared" si="63"/>
        <v>-0.57347219404109595</v>
      </c>
      <c r="E984" s="61">
        <f t="shared" si="61"/>
        <v>-1.2743826534246577E-2</v>
      </c>
      <c r="F984" s="61">
        <f t="shared" si="62"/>
        <v>-7.704220048159066E-17</v>
      </c>
    </row>
    <row r="985" spans="1:6" x14ac:dyDescent="0.3">
      <c r="A985" s="59">
        <f>'Raw Potentiostat'!H1037/60</f>
        <v>16.217656256974198</v>
      </c>
      <c r="B985" s="59">
        <f>'Raw Potentiostat'!K1037</f>
        <v>-3.5710106000000001</v>
      </c>
      <c r="C985" s="61">
        <f t="shared" si="60"/>
        <v>-3.5710106000000001</v>
      </c>
      <c r="D985" s="61">
        <f t="shared" si="63"/>
        <v>-0.59435313410958912</v>
      </c>
      <c r="E985" s="61">
        <f t="shared" si="61"/>
        <v>-1.3207847424657537E-2</v>
      </c>
      <c r="F985" s="61">
        <f t="shared" si="62"/>
        <v>-7.9847416824626895E-17</v>
      </c>
    </row>
    <row r="986" spans="1:6" x14ac:dyDescent="0.3">
      <c r="A986" s="59">
        <f>'Raw Potentiostat'!H1038/60</f>
        <v>16.234322923219818</v>
      </c>
      <c r="B986" s="59">
        <f>'Raw Potentiostat'!K1038</f>
        <v>-3.5316713000000002</v>
      </c>
      <c r="C986" s="61">
        <f t="shared" si="60"/>
        <v>-3.5316713000000002</v>
      </c>
      <c r="D986" s="61">
        <f t="shared" si="63"/>
        <v>-0.58780556568493159</v>
      </c>
      <c r="E986" s="61">
        <f t="shared" si="61"/>
        <v>-1.3062345904109591E-2</v>
      </c>
      <c r="F986" s="61">
        <f t="shared" si="62"/>
        <v>-7.8967794264926559E-17</v>
      </c>
    </row>
    <row r="987" spans="1:6" x14ac:dyDescent="0.3">
      <c r="A987" s="59">
        <f>'Raw Potentiostat'!H1039/60</f>
        <v>16.250989589465451</v>
      </c>
      <c r="B987" s="59">
        <f>'Raw Potentiostat'!K1039</f>
        <v>-3.5074424999999998</v>
      </c>
      <c r="C987" s="61">
        <f t="shared" si="60"/>
        <v>-3.5074424999999998</v>
      </c>
      <c r="D987" s="61">
        <f t="shared" si="63"/>
        <v>-0.58377296404109591</v>
      </c>
      <c r="E987" s="61">
        <f t="shared" si="61"/>
        <v>-1.2972732534246577E-2</v>
      </c>
      <c r="F987" s="61">
        <f t="shared" si="62"/>
        <v>-7.8426040876471055E-17</v>
      </c>
    </row>
    <row r="988" spans="1:6" x14ac:dyDescent="0.3">
      <c r="A988" s="59">
        <f>'Raw Potentiostat'!H1040/60</f>
        <v>16.267656255711085</v>
      </c>
      <c r="B988" s="59">
        <f>'Raw Potentiostat'!K1040</f>
        <v>-3.4959191999999999</v>
      </c>
      <c r="C988" s="61">
        <f t="shared" si="60"/>
        <v>-3.4959191999999999</v>
      </c>
      <c r="D988" s="61">
        <f t="shared" si="63"/>
        <v>-0.58185504493150686</v>
      </c>
      <c r="E988" s="61">
        <f t="shared" si="61"/>
        <v>-1.2930112109589042E-2</v>
      </c>
      <c r="F988" s="61">
        <f t="shared" si="62"/>
        <v>-7.8168381115311212E-17</v>
      </c>
    </row>
    <row r="989" spans="1:6" x14ac:dyDescent="0.3">
      <c r="A989" s="59">
        <f>'Raw Potentiostat'!H1041/60</f>
        <v>16.284322921956718</v>
      </c>
      <c r="B989" s="59">
        <f>'Raw Potentiostat'!K1041</f>
        <v>-3.5075188000000002</v>
      </c>
      <c r="C989" s="61">
        <f t="shared" si="60"/>
        <v>-3.5075188000000002</v>
      </c>
      <c r="D989" s="61">
        <f t="shared" si="63"/>
        <v>-0.58378566328767123</v>
      </c>
      <c r="E989" s="61">
        <f t="shared" si="61"/>
        <v>-1.2973014739726027E-2</v>
      </c>
      <c r="F989" s="61">
        <f t="shared" si="62"/>
        <v>-7.8427746936347689E-17</v>
      </c>
    </row>
    <row r="990" spans="1:6" x14ac:dyDescent="0.3">
      <c r="A990" s="59">
        <f>'Raw Potentiostat'!H1042/60</f>
        <v>16.300989588202349</v>
      </c>
      <c r="B990" s="59">
        <f>'Raw Potentiostat'!K1042</f>
        <v>-3.5976051999999998</v>
      </c>
      <c r="C990" s="61">
        <f t="shared" si="60"/>
        <v>-3.5976051999999998</v>
      </c>
      <c r="D990" s="61">
        <f t="shared" si="63"/>
        <v>-0.5987794956164384</v>
      </c>
      <c r="E990" s="61">
        <f t="shared" si="61"/>
        <v>-1.3306211013698631E-2</v>
      </c>
      <c r="F990" s="61">
        <f t="shared" si="62"/>
        <v>-8.0442069249205027E-17</v>
      </c>
    </row>
    <row r="991" spans="1:6" x14ac:dyDescent="0.3">
      <c r="A991" s="59">
        <f>'Raw Potentiostat'!H1043/60</f>
        <v>16.317656254447982</v>
      </c>
      <c r="B991" s="59">
        <f>'Raw Potentiostat'!K1043</f>
        <v>-3.6048930000000001</v>
      </c>
      <c r="C991" s="61">
        <f t="shared" si="60"/>
        <v>-3.6048930000000001</v>
      </c>
      <c r="D991" s="61">
        <f t="shared" si="63"/>
        <v>-0.59999246506849324</v>
      </c>
      <c r="E991" s="61">
        <f t="shared" si="61"/>
        <v>-1.3333165890410961E-2</v>
      </c>
      <c r="F991" s="61">
        <f t="shared" si="62"/>
        <v>-8.0605023681301802E-17</v>
      </c>
    </row>
    <row r="992" spans="1:6" x14ac:dyDescent="0.3">
      <c r="A992" s="59">
        <f>'Raw Potentiostat'!H1044/60</f>
        <v>16.334322920693616</v>
      </c>
      <c r="B992" s="59">
        <f>'Raw Potentiostat'!K1044</f>
        <v>-3.5858150000000002</v>
      </c>
      <c r="C992" s="61">
        <f t="shared" si="60"/>
        <v>-3.5858150000000002</v>
      </c>
      <c r="D992" s="61">
        <f t="shared" si="63"/>
        <v>-0.59681715410958913</v>
      </c>
      <c r="E992" s="61">
        <f t="shared" si="61"/>
        <v>-1.3262603424657536E-2</v>
      </c>
      <c r="F992" s="61">
        <f t="shared" si="62"/>
        <v>-8.0178441632460993E-17</v>
      </c>
    </row>
    <row r="993" spans="1:6" x14ac:dyDescent="0.3">
      <c r="A993" s="59">
        <f>'Raw Potentiostat'!H1045/60</f>
        <v>16.350989586939249</v>
      </c>
      <c r="B993" s="59">
        <f>'Raw Potentiostat'!K1045</f>
        <v>-3.5593729000000001</v>
      </c>
      <c r="C993" s="61">
        <f t="shared" si="60"/>
        <v>-3.5593729000000001</v>
      </c>
      <c r="D993" s="61">
        <f t="shared" si="63"/>
        <v>-0.59241617445205486</v>
      </c>
      <c r="E993" s="61">
        <f t="shared" si="61"/>
        <v>-1.316480387671233E-2</v>
      </c>
      <c r="F993" s="61">
        <f t="shared" si="62"/>
        <v>-7.9587199091646785E-17</v>
      </c>
    </row>
    <row r="994" spans="1:6" x14ac:dyDescent="0.3">
      <c r="A994" s="59">
        <f>'Raw Potentiostat'!H1046/60</f>
        <v>16.367656253184869</v>
      </c>
      <c r="B994" s="59">
        <f>'Raw Potentiostat'!K1046</f>
        <v>-3.5090067</v>
      </c>
      <c r="C994" s="61">
        <f t="shared" si="60"/>
        <v>-3.5090067</v>
      </c>
      <c r="D994" s="61">
        <f t="shared" si="63"/>
        <v>-0.5840333069178083</v>
      </c>
      <c r="E994" s="61">
        <f t="shared" si="61"/>
        <v>-1.2978517931506851E-2</v>
      </c>
      <c r="F994" s="61">
        <f t="shared" si="62"/>
        <v>-7.8461016221936876E-17</v>
      </c>
    </row>
    <row r="995" spans="1:6" x14ac:dyDescent="0.3">
      <c r="A995" s="59">
        <f>'Raw Potentiostat'!H1047/60</f>
        <v>16.384322919430499</v>
      </c>
      <c r="B995" s="59">
        <f>'Raw Potentiostat'!K1047</f>
        <v>-3.5117924</v>
      </c>
      <c r="C995" s="61">
        <f t="shared" si="60"/>
        <v>-3.5117924</v>
      </c>
      <c r="D995" s="61">
        <f t="shared" si="63"/>
        <v>-0.58449695424657533</v>
      </c>
      <c r="E995" s="61">
        <f t="shared" si="61"/>
        <v>-1.2988821205479452E-2</v>
      </c>
      <c r="F995" s="61">
        <f t="shared" si="62"/>
        <v>-7.8523304177354402E-17</v>
      </c>
    </row>
    <row r="996" spans="1:6" x14ac:dyDescent="0.3">
      <c r="A996" s="59">
        <f>'Raw Potentiostat'!H1048/60</f>
        <v>16.400989585676133</v>
      </c>
      <c r="B996" s="59">
        <f>'Raw Potentiostat'!K1048</f>
        <v>-3.4587170999999999</v>
      </c>
      <c r="C996" s="61">
        <f t="shared" si="60"/>
        <v>-3.4587170999999999</v>
      </c>
      <c r="D996" s="61">
        <f t="shared" si="63"/>
        <v>-0.57566318856164389</v>
      </c>
      <c r="E996" s="61">
        <f t="shared" si="61"/>
        <v>-1.2792515301369864E-2</v>
      </c>
      <c r="F996" s="61">
        <f t="shared" si="62"/>
        <v>-7.7336546120071659E-17</v>
      </c>
    </row>
    <row r="997" spans="1:6" x14ac:dyDescent="0.3">
      <c r="A997" s="59">
        <f>'Raw Potentiostat'!H1049/60</f>
        <v>16.417656251921766</v>
      </c>
      <c r="B997" s="59">
        <f>'Raw Potentiostat'!K1049</f>
        <v>-3.6200027000000001</v>
      </c>
      <c r="C997" s="61">
        <f t="shared" si="60"/>
        <v>-3.6200027000000001</v>
      </c>
      <c r="D997" s="61">
        <f t="shared" si="63"/>
        <v>-0.60250729869863018</v>
      </c>
      <c r="E997" s="61">
        <f t="shared" si="61"/>
        <v>-1.3389051082191782E-2</v>
      </c>
      <c r="F997" s="61">
        <f t="shared" si="62"/>
        <v>-8.0942874964631806E-17</v>
      </c>
    </row>
    <row r="998" spans="1:6" x14ac:dyDescent="0.3">
      <c r="A998" s="59">
        <f>'Raw Potentiostat'!H1050/60</f>
        <v>16.4343229181674</v>
      </c>
      <c r="B998" s="59">
        <f>'Raw Potentiostat'!K1050</f>
        <v>-3.552314</v>
      </c>
      <c r="C998" s="61">
        <f t="shared" si="60"/>
        <v>-3.552314</v>
      </c>
      <c r="D998" s="61">
        <f t="shared" si="63"/>
        <v>-0.59124130273972608</v>
      </c>
      <c r="E998" s="61">
        <f t="shared" si="61"/>
        <v>-1.3138695616438358E-2</v>
      </c>
      <c r="F998" s="61">
        <f t="shared" si="62"/>
        <v>-7.9429362839179949E-17</v>
      </c>
    </row>
    <row r="999" spans="1:6" x14ac:dyDescent="0.3">
      <c r="A999" s="59">
        <f>'Raw Potentiostat'!H1051/60</f>
        <v>16.450989584413033</v>
      </c>
      <c r="B999" s="59">
        <f>'Raw Potentiostat'!K1051</f>
        <v>-3.5017950999999998</v>
      </c>
      <c r="C999" s="61">
        <f t="shared" si="60"/>
        <v>-3.5017950999999998</v>
      </c>
      <c r="D999" s="61">
        <f t="shared" si="63"/>
        <v>-0.58283302006849314</v>
      </c>
      <c r="E999" s="61">
        <f t="shared" si="61"/>
        <v>-1.2951844890410959E-2</v>
      </c>
      <c r="F999" s="61">
        <f t="shared" si="62"/>
        <v>-7.829976561372739E-17</v>
      </c>
    </row>
    <row r="1000" spans="1:6" x14ac:dyDescent="0.3">
      <c r="A1000" s="59">
        <f>'Raw Potentiostat'!H1052/60</f>
        <v>16.467656250658667</v>
      </c>
      <c r="B1000" s="59">
        <f>'Raw Potentiostat'!K1052</f>
        <v>-3.4668825000000001</v>
      </c>
      <c r="C1000" s="61">
        <f t="shared" si="60"/>
        <v>-3.4668825000000001</v>
      </c>
      <c r="D1000" s="61">
        <f t="shared" si="63"/>
        <v>-0.57702222431506855</v>
      </c>
      <c r="E1000" s="61">
        <f t="shared" si="61"/>
        <v>-1.2822716095890412E-2</v>
      </c>
      <c r="F1000" s="61">
        <f t="shared" si="62"/>
        <v>-7.7519123594733818E-17</v>
      </c>
    </row>
    <row r="1001" spans="1:6" x14ac:dyDescent="0.3">
      <c r="A1001" s="59">
        <f>'Raw Potentiostat'!H1053/60</f>
        <v>16.484322916904301</v>
      </c>
      <c r="B1001" s="59">
        <f>'Raw Potentiostat'!K1053</f>
        <v>-3.5581138000000001</v>
      </c>
      <c r="C1001" s="61">
        <f t="shared" si="60"/>
        <v>-3.5581138000000001</v>
      </c>
      <c r="D1001" s="61">
        <f t="shared" si="63"/>
        <v>-0.59220661191780821</v>
      </c>
      <c r="E1001" s="61">
        <f t="shared" si="61"/>
        <v>-1.3160146931506848E-2</v>
      </c>
      <c r="F1001" s="61">
        <f t="shared" si="62"/>
        <v>-7.9559045749698169E-17</v>
      </c>
    </row>
    <row r="1002" spans="1:6" x14ac:dyDescent="0.3">
      <c r="A1002" s="59">
        <f>'Raw Potentiostat'!H1054/60</f>
        <v>16.500989583149916</v>
      </c>
      <c r="B1002" s="59">
        <f>'Raw Potentiostat'!K1054</f>
        <v>-3.4969115</v>
      </c>
      <c r="C1002" s="61">
        <f t="shared" si="60"/>
        <v>-3.4969115</v>
      </c>
      <c r="D1002" s="61">
        <f t="shared" si="63"/>
        <v>-0.58202020171232882</v>
      </c>
      <c r="E1002" s="61">
        <f t="shared" si="61"/>
        <v>-1.2933782260273974E-2</v>
      </c>
      <c r="F1002" s="61">
        <f t="shared" si="62"/>
        <v>-7.8190568837664969E-17</v>
      </c>
    </row>
    <row r="1003" spans="1:6" x14ac:dyDescent="0.3">
      <c r="A1003" s="59">
        <f>'Raw Potentiostat'!H1055/60</f>
        <v>16.51765624939555</v>
      </c>
      <c r="B1003" s="59">
        <f>'Raw Potentiostat'!K1055</f>
        <v>-3.4836714</v>
      </c>
      <c r="C1003" s="61">
        <f t="shared" si="60"/>
        <v>-3.4836714</v>
      </c>
      <c r="D1003" s="61">
        <f t="shared" si="63"/>
        <v>-0.57981654123287674</v>
      </c>
      <c r="E1003" s="61">
        <f t="shared" si="61"/>
        <v>-1.2884812027397261E-2</v>
      </c>
      <c r="F1003" s="61">
        <f t="shared" si="62"/>
        <v>-7.7894521611286037E-17</v>
      </c>
    </row>
    <row r="1004" spans="1:6" x14ac:dyDescent="0.3">
      <c r="A1004" s="59">
        <f>'Raw Potentiostat'!H1056/60</f>
        <v>16.534322915641184</v>
      </c>
      <c r="B1004" s="59">
        <f>'Raw Potentiostat'!K1056</f>
        <v>-3.4242623000000001</v>
      </c>
      <c r="C1004" s="61">
        <f t="shared" si="60"/>
        <v>-3.4242623000000001</v>
      </c>
      <c r="D1004" s="61">
        <f t="shared" si="63"/>
        <v>-0.56992858828767123</v>
      </c>
      <c r="E1004" s="61">
        <f t="shared" si="61"/>
        <v>-1.2665079739726028E-2</v>
      </c>
      <c r="F1004" s="61">
        <f t="shared" si="62"/>
        <v>-7.6566140460337917E-17</v>
      </c>
    </row>
    <row r="1005" spans="1:6" x14ac:dyDescent="0.3">
      <c r="A1005" s="59">
        <f>'Raw Potentiostat'!H1057/60</f>
        <v>16.550989581886817</v>
      </c>
      <c r="B1005" s="59">
        <f>'Raw Potentiostat'!K1057</f>
        <v>-3.5221323999999998</v>
      </c>
      <c r="C1005" s="61">
        <f t="shared" si="60"/>
        <v>-3.5221323999999998</v>
      </c>
      <c r="D1005" s="61">
        <f t="shared" si="63"/>
        <v>-0.58621792684931506</v>
      </c>
      <c r="E1005" s="61">
        <f t="shared" si="61"/>
        <v>-1.302706504109589E-2</v>
      </c>
      <c r="F1005" s="61">
        <f t="shared" si="62"/>
        <v>-7.8754505476495505E-17</v>
      </c>
    </row>
    <row r="1006" spans="1:6" x14ac:dyDescent="0.3">
      <c r="A1006" s="59">
        <f>'Raw Potentiostat'!H1058/60</f>
        <v>16.567656248132451</v>
      </c>
      <c r="B1006" s="59">
        <f>'Raw Potentiostat'!K1058</f>
        <v>-3.5083199</v>
      </c>
      <c r="C1006" s="61">
        <f t="shared" si="60"/>
        <v>-3.5083199</v>
      </c>
      <c r="D1006" s="61">
        <f t="shared" si="63"/>
        <v>-0.58391899705479455</v>
      </c>
      <c r="E1006" s="61">
        <f t="shared" si="61"/>
        <v>-1.2975977712328769E-2</v>
      </c>
      <c r="F1006" s="61">
        <f t="shared" si="62"/>
        <v>-7.844565944705775E-17</v>
      </c>
    </row>
    <row r="1007" spans="1:6" x14ac:dyDescent="0.3">
      <c r="A1007" s="59">
        <f>'Raw Potentiostat'!H1059/60</f>
        <v>16.584322914378085</v>
      </c>
      <c r="B1007" s="59">
        <f>'Raw Potentiostat'!K1059</f>
        <v>-3.4683704</v>
      </c>
      <c r="C1007" s="61">
        <f t="shared" si="60"/>
        <v>-3.4683704</v>
      </c>
      <c r="D1007" s="61">
        <f t="shared" si="63"/>
        <v>-0.57726986794520552</v>
      </c>
      <c r="E1007" s="61">
        <f t="shared" si="61"/>
        <v>-1.2828219287671234E-2</v>
      </c>
      <c r="F1007" s="61">
        <f t="shared" si="62"/>
        <v>-7.755239288032298E-17</v>
      </c>
    </row>
    <row r="1008" spans="1:6" x14ac:dyDescent="0.3">
      <c r="A1008" s="59">
        <f>'Raw Potentiostat'!H1060/60</f>
        <v>16.600989580623715</v>
      </c>
      <c r="B1008" s="59">
        <f>'Raw Potentiostat'!K1060</f>
        <v>-3.4416614000000001</v>
      </c>
      <c r="C1008" s="61">
        <f t="shared" si="60"/>
        <v>-3.4416614000000001</v>
      </c>
      <c r="D1008" s="61">
        <f t="shared" si="63"/>
        <v>-0.57282446589041103</v>
      </c>
      <c r="E1008" s="61">
        <f t="shared" si="61"/>
        <v>-1.2729432575342467E-2</v>
      </c>
      <c r="F1008" s="61">
        <f t="shared" si="62"/>
        <v>-7.695518248392457E-17</v>
      </c>
    </row>
    <row r="1009" spans="1:6" x14ac:dyDescent="0.3">
      <c r="A1009" s="59">
        <f>'Raw Potentiostat'!H1061/60</f>
        <v>16.617656246869348</v>
      </c>
      <c r="B1009" s="59">
        <f>'Raw Potentiostat'!K1061</f>
        <v>-3.5098467000000002</v>
      </c>
      <c r="C1009" s="61">
        <f t="shared" si="60"/>
        <v>-3.5098467000000002</v>
      </c>
      <c r="D1009" s="61">
        <f t="shared" si="63"/>
        <v>-0.58417311513698633</v>
      </c>
      <c r="E1009" s="61">
        <f t="shared" si="61"/>
        <v>-1.2981624780821918E-2</v>
      </c>
      <c r="F1009" s="61">
        <f t="shared" si="62"/>
        <v>-7.8479798532505385E-17</v>
      </c>
    </row>
    <row r="1010" spans="1:6" x14ac:dyDescent="0.3">
      <c r="A1010" s="59">
        <f>'Raw Potentiostat'!H1062/60</f>
        <v>16.634322913114968</v>
      </c>
      <c r="B1010" s="59">
        <f>'Raw Potentiostat'!K1062</f>
        <v>-3.4856555</v>
      </c>
      <c r="C1010" s="61">
        <f t="shared" si="60"/>
        <v>-3.4856555</v>
      </c>
      <c r="D1010" s="61">
        <f t="shared" si="63"/>
        <v>-0.58014677157534245</v>
      </c>
      <c r="E1010" s="61">
        <f t="shared" si="61"/>
        <v>-1.2892150479452054E-2</v>
      </c>
      <c r="F1010" s="61">
        <f t="shared" si="62"/>
        <v>-7.7938885876046756E-17</v>
      </c>
    </row>
    <row r="1011" spans="1:6" x14ac:dyDescent="0.3">
      <c r="A1011" s="59">
        <f>'Raw Potentiostat'!H1063/60</f>
        <v>16.650989579360601</v>
      </c>
      <c r="B1011" s="59">
        <f>'Raw Potentiostat'!K1063</f>
        <v>-3.4926379000000001</v>
      </c>
      <c r="C1011" s="61">
        <f t="shared" si="60"/>
        <v>-3.4926379000000001</v>
      </c>
      <c r="D1011" s="61">
        <f t="shared" si="63"/>
        <v>-0.58130891075342472</v>
      </c>
      <c r="E1011" s="61">
        <f t="shared" si="61"/>
        <v>-1.291797579452055E-2</v>
      </c>
      <c r="F1011" s="61">
        <f t="shared" si="62"/>
        <v>-7.8095011596658257E-17</v>
      </c>
    </row>
    <row r="1012" spans="1:6" x14ac:dyDescent="0.3">
      <c r="A1012" s="59">
        <f>'Raw Potentiostat'!H1064/60</f>
        <v>16.667656245606167</v>
      </c>
      <c r="B1012" s="59">
        <f>'Raw Potentiostat'!K1064</f>
        <v>-3.4525361000000001</v>
      </c>
      <c r="C1012" s="61">
        <f t="shared" si="60"/>
        <v>-3.4525361000000001</v>
      </c>
      <c r="D1012" s="61">
        <f t="shared" si="63"/>
        <v>-0.57463443308219186</v>
      </c>
      <c r="E1012" s="61">
        <f t="shared" si="61"/>
        <v>-1.2769654068493152E-2</v>
      </c>
      <c r="F1012" s="61">
        <f t="shared" si="62"/>
        <v>-7.7198339618138276E-17</v>
      </c>
    </row>
    <row r="1013" spans="1:6" x14ac:dyDescent="0.3">
      <c r="A1013" s="59">
        <f>'Raw Potentiostat'!H1065/60</f>
        <v>16.684322911851833</v>
      </c>
      <c r="B1013" s="59">
        <f>'Raw Potentiostat'!K1065</f>
        <v>-3.4159822000000002</v>
      </c>
      <c r="C1013" s="61">
        <f t="shared" si="60"/>
        <v>-3.4159822000000002</v>
      </c>
      <c r="D1013" s="61">
        <f t="shared" si="63"/>
        <v>-0.56855046205479454</v>
      </c>
      <c r="E1013" s="61">
        <f t="shared" si="61"/>
        <v>-1.2634454712328767E-2</v>
      </c>
      <c r="F1013" s="61">
        <f t="shared" si="62"/>
        <v>-7.6380998305887409E-17</v>
      </c>
    </row>
    <row r="1014" spans="1:6" x14ac:dyDescent="0.3">
      <c r="A1014" s="59">
        <f>'Raw Potentiostat'!H1066/60</f>
        <v>16.700989578097499</v>
      </c>
      <c r="B1014" s="59">
        <f>'Raw Potentiostat'!K1066</f>
        <v>-3.3587484000000001</v>
      </c>
      <c r="C1014" s="61">
        <f t="shared" si="60"/>
        <v>-3.3587484000000001</v>
      </c>
      <c r="D1014" s="61">
        <f t="shared" si="63"/>
        <v>-0.55902456246575349</v>
      </c>
      <c r="E1014" s="61">
        <f t="shared" si="61"/>
        <v>-1.2422768054794522E-2</v>
      </c>
      <c r="F1014" s="61">
        <f t="shared" si="62"/>
        <v>-7.5101256631343704E-17</v>
      </c>
    </row>
    <row r="1015" spans="1:6" x14ac:dyDescent="0.3">
      <c r="A1015" s="59">
        <f>'Raw Potentiostat'!H1067/60</f>
        <v>16.717656244343001</v>
      </c>
      <c r="B1015" s="59">
        <f>'Raw Potentiostat'!K1067</f>
        <v>-3.4959576000000001</v>
      </c>
      <c r="C1015" s="61">
        <f t="shared" si="60"/>
        <v>-3.4959576000000001</v>
      </c>
      <c r="D1015" s="61">
        <f t="shared" si="63"/>
        <v>-0.58186143616438357</v>
      </c>
      <c r="E1015" s="61">
        <f t="shared" si="61"/>
        <v>-1.2930254136986301E-2</v>
      </c>
      <c r="F1015" s="61">
        <f t="shared" si="62"/>
        <v>-7.8169239735222927E-17</v>
      </c>
    </row>
    <row r="1016" spans="1:6" x14ac:dyDescent="0.3">
      <c r="A1016" s="59">
        <f>'Raw Potentiostat'!H1068/60</f>
        <v>16.734322910588666</v>
      </c>
      <c r="B1016" s="59">
        <f>'Raw Potentiostat'!K1068</f>
        <v>-3.4848156000000001</v>
      </c>
      <c r="C1016" s="61">
        <f t="shared" si="60"/>
        <v>-3.4848156000000001</v>
      </c>
      <c r="D1016" s="61">
        <f t="shared" si="63"/>
        <v>-0.58000698000000006</v>
      </c>
      <c r="E1016" s="61">
        <f t="shared" si="61"/>
        <v>-1.2889044000000001E-2</v>
      </c>
      <c r="F1016" s="61">
        <f t="shared" si="62"/>
        <v>-7.7920105801467591E-17</v>
      </c>
    </row>
    <row r="1017" spans="1:6" x14ac:dyDescent="0.3">
      <c r="A1017" s="59">
        <f>'Raw Potentiostat'!H1069/60</f>
        <v>16.750989576834332</v>
      </c>
      <c r="B1017" s="59">
        <f>'Raw Potentiostat'!K1069</f>
        <v>-3.4424627000000001</v>
      </c>
      <c r="C1017" s="61">
        <f t="shared" si="60"/>
        <v>-3.4424627000000001</v>
      </c>
      <c r="D1017" s="61">
        <f t="shared" si="63"/>
        <v>-0.57295783294520553</v>
      </c>
      <c r="E1017" s="61">
        <f t="shared" si="61"/>
        <v>-1.2732396287671234E-2</v>
      </c>
      <c r="F1017" s="61">
        <f t="shared" si="62"/>
        <v>-7.6973099466613331E-17</v>
      </c>
    </row>
    <row r="1018" spans="1:6" x14ac:dyDescent="0.3">
      <c r="A1018" s="59">
        <f>'Raw Potentiostat'!H1070/60</f>
        <v>16.767656243080001</v>
      </c>
      <c r="B1018" s="59">
        <f>'Raw Potentiostat'!K1070</f>
        <v>-3.4209046000000001</v>
      </c>
      <c r="C1018" s="61">
        <f t="shared" si="60"/>
        <v>-3.4209046000000001</v>
      </c>
      <c r="D1018" s="61">
        <f t="shared" si="63"/>
        <v>-0.56936973821917813</v>
      </c>
      <c r="E1018" s="61">
        <f t="shared" si="61"/>
        <v>-1.2652660849315069E-2</v>
      </c>
      <c r="F1018" s="61">
        <f t="shared" si="62"/>
        <v>-7.6491062645818959E-17</v>
      </c>
    </row>
    <row r="1019" spans="1:6" x14ac:dyDescent="0.3">
      <c r="A1019" s="59">
        <f>'Raw Potentiostat'!H1071/60</f>
        <v>16.784322909325667</v>
      </c>
      <c r="B1019" s="59">
        <f>'Raw Potentiostat'!K1071</f>
        <v>-3.3804207000000002</v>
      </c>
      <c r="C1019" s="61">
        <f t="shared" si="60"/>
        <v>-3.3804207000000002</v>
      </c>
      <c r="D1019" s="61">
        <f t="shared" si="63"/>
        <v>-0.56263166445205481</v>
      </c>
      <c r="E1019" s="61">
        <f t="shared" si="61"/>
        <v>-1.2502925876712329E-2</v>
      </c>
      <c r="F1019" s="61">
        <f t="shared" si="62"/>
        <v>-7.5585846951979643E-17</v>
      </c>
    </row>
    <row r="1020" spans="1:6" x14ac:dyDescent="0.3">
      <c r="A1020" s="59">
        <f>'Raw Potentiostat'!H1072/60</f>
        <v>16.800989575571165</v>
      </c>
      <c r="B1020" s="59">
        <f>'Raw Potentiostat'!K1072</f>
        <v>-3.3555815</v>
      </c>
      <c r="C1020" s="61">
        <f t="shared" si="60"/>
        <v>-3.3555815</v>
      </c>
      <c r="D1020" s="61">
        <f t="shared" si="63"/>
        <v>-0.55849746883561646</v>
      </c>
      <c r="E1020" s="61">
        <f t="shared" si="61"/>
        <v>-1.24110548630137E-2</v>
      </c>
      <c r="F1020" s="61">
        <f t="shared" si="62"/>
        <v>-7.5030445084511016E-17</v>
      </c>
    </row>
    <row r="1021" spans="1:6" x14ac:dyDescent="0.3">
      <c r="A1021" s="59">
        <f>'Raw Potentiostat'!H1073/60</f>
        <v>16.817656241816834</v>
      </c>
      <c r="B1021" s="59">
        <f>'Raw Potentiostat'!K1073</f>
        <v>-3.5066413999999999</v>
      </c>
      <c r="C1021" s="61">
        <f t="shared" si="60"/>
        <v>-3.5066413999999999</v>
      </c>
      <c r="D1021" s="61">
        <f t="shared" si="63"/>
        <v>-0.58363963027397259</v>
      </c>
      <c r="E1021" s="61">
        <f t="shared" si="61"/>
        <v>-1.2969769561643835E-2</v>
      </c>
      <c r="F1021" s="61">
        <f t="shared" si="62"/>
        <v>-7.8408128365760995E-17</v>
      </c>
    </row>
    <row r="1022" spans="1:6" x14ac:dyDescent="0.3">
      <c r="A1022" s="59">
        <f>'Raw Potentiostat'!H1074/60</f>
        <v>16.8343229080625</v>
      </c>
      <c r="B1022" s="59">
        <f>'Raw Potentiostat'!K1074</f>
        <v>-3.4636776</v>
      </c>
      <c r="C1022" s="61">
        <f t="shared" si="60"/>
        <v>-3.4636776</v>
      </c>
      <c r="D1022" s="61">
        <f t="shared" si="63"/>
        <v>-0.57648880602739727</v>
      </c>
      <c r="E1022" s="61">
        <f t="shared" si="61"/>
        <v>-1.2810862356164384E-2</v>
      </c>
      <c r="F1022" s="61">
        <f t="shared" si="62"/>
        <v>-7.7447462371946829E-17</v>
      </c>
    </row>
    <row r="1023" spans="1:6" x14ac:dyDescent="0.3">
      <c r="A1023" s="59">
        <f>'Raw Potentiostat'!H1075/60</f>
        <v>16.850989574308166</v>
      </c>
      <c r="B1023" s="59">
        <f>'Raw Potentiostat'!K1075</f>
        <v>-3.4516966</v>
      </c>
      <c r="C1023" s="61">
        <f t="shared" si="60"/>
        <v>-3.4516966</v>
      </c>
      <c r="D1023" s="61">
        <f t="shared" si="63"/>
        <v>-0.57449470808219183</v>
      </c>
      <c r="E1023" s="61">
        <f t="shared" si="61"/>
        <v>-1.2766549068493152E-2</v>
      </c>
      <c r="F1023" s="61">
        <f t="shared" si="62"/>
        <v>-7.7179568487516513E-17</v>
      </c>
    </row>
    <row r="1024" spans="1:6" x14ac:dyDescent="0.3">
      <c r="A1024" s="59">
        <f>'Raw Potentiostat'!H1076/60</f>
        <v>16.867656240553668</v>
      </c>
      <c r="B1024" s="59">
        <f>'Raw Potentiostat'!K1076</f>
        <v>-3.4250251999999999</v>
      </c>
      <c r="C1024" s="61">
        <f t="shared" si="60"/>
        <v>-3.4250251999999999</v>
      </c>
      <c r="D1024" s="61">
        <f t="shared" si="63"/>
        <v>-0.57005556410958902</v>
      </c>
      <c r="E1024" s="61">
        <f t="shared" si="61"/>
        <v>-1.2667901424657534E-2</v>
      </c>
      <c r="F1024" s="61">
        <f t="shared" si="62"/>
        <v>-7.6583198823114964E-17</v>
      </c>
    </row>
    <row r="1025" spans="1:6" x14ac:dyDescent="0.3">
      <c r="A1025" s="59">
        <f>'Raw Potentiostat'!H1077/60</f>
        <v>16.884322906799333</v>
      </c>
      <c r="B1025" s="59">
        <f>'Raw Potentiostat'!K1077</f>
        <v>-3.5064502000000002</v>
      </c>
      <c r="C1025" s="61">
        <f t="shared" si="60"/>
        <v>-3.5064502000000002</v>
      </c>
      <c r="D1025" s="61">
        <f t="shared" si="63"/>
        <v>-0.58360780726027406</v>
      </c>
      <c r="E1025" s="61">
        <f t="shared" si="61"/>
        <v>-1.2969062383561646E-2</v>
      </c>
      <c r="F1025" s="61">
        <f t="shared" si="62"/>
        <v>-7.8403853154117311E-17</v>
      </c>
    </row>
    <row r="1026" spans="1:6" x14ac:dyDescent="0.3">
      <c r="A1026" s="59">
        <f>'Raw Potentiostat'!H1078/60</f>
        <v>16.900989573044999</v>
      </c>
      <c r="B1026" s="59">
        <f>'Raw Potentiostat'!K1078</f>
        <v>-3.4789018999999999</v>
      </c>
      <c r="C1026" s="61">
        <f t="shared" si="60"/>
        <v>-3.4789018999999999</v>
      </c>
      <c r="D1026" s="61">
        <f t="shared" si="63"/>
        <v>-0.57902271349315071</v>
      </c>
      <c r="E1026" s="61">
        <f t="shared" si="61"/>
        <v>-1.2867171410958904E-2</v>
      </c>
      <c r="F1026" s="61">
        <f t="shared" si="62"/>
        <v>-7.7787876099075837E-17</v>
      </c>
    </row>
    <row r="1027" spans="1:6" x14ac:dyDescent="0.3">
      <c r="A1027" s="59">
        <f>'Raw Potentiostat'!H1079/60</f>
        <v>16.917656239290668</v>
      </c>
      <c r="B1027" s="59">
        <f>'Raw Potentiostat'!K1079</f>
        <v>-3.4761161999999999</v>
      </c>
      <c r="C1027" s="61">
        <f t="shared" ref="C1027:C1090" si="64">B1027-$J$3</f>
        <v>-3.4761161999999999</v>
      </c>
      <c r="D1027" s="61">
        <f t="shared" si="63"/>
        <v>-0.57855906616438357</v>
      </c>
      <c r="E1027" s="61">
        <f t="shared" ref="E1027:E1090" si="65">D1027/$J$5</f>
        <v>-1.2856868136986301E-2</v>
      </c>
      <c r="F1027" s="61">
        <f t="shared" ref="F1027:F1090" si="66">D1027/$J$6</f>
        <v>-7.7725588143658299E-17</v>
      </c>
    </row>
    <row r="1028" spans="1:6" x14ac:dyDescent="0.3">
      <c r="A1028" s="59">
        <f>'Raw Potentiostat'!H1080/60</f>
        <v>16.934322905536334</v>
      </c>
      <c r="B1028" s="59">
        <f>'Raw Potentiostat'!K1080</f>
        <v>-3.4022465</v>
      </c>
      <c r="C1028" s="61">
        <f t="shared" si="64"/>
        <v>-3.4022465</v>
      </c>
      <c r="D1028" s="61">
        <f t="shared" ref="D1028:D1091" si="67">B1028/$J$4</f>
        <v>-0.56626431472602745</v>
      </c>
      <c r="E1028" s="61">
        <f t="shared" si="65"/>
        <v>-1.2583651438356165E-2</v>
      </c>
      <c r="F1028" s="61">
        <f t="shared" si="66"/>
        <v>-7.6073869516273059E-17</v>
      </c>
    </row>
    <row r="1029" spans="1:6" x14ac:dyDescent="0.3">
      <c r="A1029" s="59">
        <f>'Raw Potentiostat'!H1081/60</f>
        <v>16.950989571781832</v>
      </c>
      <c r="B1029" s="59">
        <f>'Raw Potentiostat'!K1081</f>
        <v>-3.4849299999999999</v>
      </c>
      <c r="C1029" s="61">
        <f t="shared" si="64"/>
        <v>-3.4849299999999999</v>
      </c>
      <c r="D1029" s="61">
        <f t="shared" si="67"/>
        <v>-0.58002602054794516</v>
      </c>
      <c r="E1029" s="61">
        <f t="shared" si="65"/>
        <v>-1.288946712328767E-2</v>
      </c>
      <c r="F1029" s="61">
        <f t="shared" si="66"/>
        <v>-7.792266377328787E-17</v>
      </c>
    </row>
    <row r="1030" spans="1:6" x14ac:dyDescent="0.3">
      <c r="A1030" s="59">
        <f>'Raw Potentiostat'!H1082/60</f>
        <v>16.967656238027498</v>
      </c>
      <c r="B1030" s="59">
        <f>'Raw Potentiostat'!K1082</f>
        <v>-3.4874105000000002</v>
      </c>
      <c r="C1030" s="61">
        <f t="shared" si="64"/>
        <v>-3.4874105000000002</v>
      </c>
      <c r="D1030" s="61">
        <f t="shared" si="67"/>
        <v>-0.58043887089041102</v>
      </c>
      <c r="E1030" s="61">
        <f t="shared" si="65"/>
        <v>-1.2898641575342467E-2</v>
      </c>
      <c r="F1030" s="61">
        <f t="shared" si="66"/>
        <v>-7.7978127489198859E-17</v>
      </c>
    </row>
    <row r="1031" spans="1:6" x14ac:dyDescent="0.3">
      <c r="A1031" s="59">
        <f>'Raw Potentiostat'!H1083/60</f>
        <v>16.984322904273167</v>
      </c>
      <c r="B1031" s="59">
        <f>'Raw Potentiostat'!K1083</f>
        <v>-3.4292606999999999</v>
      </c>
      <c r="C1031" s="61">
        <f t="shared" si="64"/>
        <v>-3.4292606999999999</v>
      </c>
      <c r="D1031" s="61">
        <f t="shared" si="67"/>
        <v>-0.57076051376712333</v>
      </c>
      <c r="E1031" s="61">
        <f t="shared" si="65"/>
        <v>-1.268356697260274E-2</v>
      </c>
      <c r="F1031" s="61">
        <f t="shared" si="66"/>
        <v>-7.6677904152178044E-17</v>
      </c>
    </row>
    <row r="1032" spans="1:6" x14ac:dyDescent="0.3">
      <c r="A1032" s="59">
        <f>'Raw Potentiostat'!H1084/60</f>
        <v>17.000989570518833</v>
      </c>
      <c r="B1032" s="59">
        <f>'Raw Potentiostat'!K1084</f>
        <v>-3.5343043999999999</v>
      </c>
      <c r="C1032" s="61">
        <f t="shared" si="64"/>
        <v>-3.5343043999999999</v>
      </c>
      <c r="D1032" s="61">
        <f t="shared" si="67"/>
        <v>-0.58824381452054797</v>
      </c>
      <c r="E1032" s="61">
        <f t="shared" si="65"/>
        <v>-1.3072084767123288E-2</v>
      </c>
      <c r="F1032" s="61">
        <f t="shared" si="66"/>
        <v>-7.9026670100590817E-17</v>
      </c>
    </row>
    <row r="1033" spans="1:6" x14ac:dyDescent="0.3">
      <c r="A1033" s="59">
        <f>'Raw Potentiostat'!H1085/60</f>
        <v>17.017656236764498</v>
      </c>
      <c r="B1033" s="59">
        <f>'Raw Potentiostat'!K1085</f>
        <v>-3.4787873999999999</v>
      </c>
      <c r="C1033" s="61">
        <f t="shared" si="64"/>
        <v>-3.4787873999999999</v>
      </c>
      <c r="D1033" s="61">
        <f t="shared" si="67"/>
        <v>-0.57900365630136985</v>
      </c>
      <c r="E1033" s="61">
        <f t="shared" si="65"/>
        <v>-1.286674791780822E-2</v>
      </c>
      <c r="F1033" s="61">
        <f t="shared" si="66"/>
        <v>-7.7785315891266189E-17</v>
      </c>
    </row>
    <row r="1034" spans="1:6" x14ac:dyDescent="0.3">
      <c r="A1034" s="59">
        <f>'Raw Potentiostat'!H1086/60</f>
        <v>17.034322903010001</v>
      </c>
      <c r="B1034" s="59">
        <f>'Raw Potentiostat'!K1086</f>
        <v>-3.4524596000000001</v>
      </c>
      <c r="C1034" s="61">
        <f t="shared" si="64"/>
        <v>-3.4524596000000001</v>
      </c>
      <c r="D1034" s="61">
        <f t="shared" si="67"/>
        <v>-0.57462170054794526</v>
      </c>
      <c r="E1034" s="61">
        <f t="shared" si="65"/>
        <v>-1.2769371123287672E-2</v>
      </c>
      <c r="F1034" s="61">
        <f t="shared" si="66"/>
        <v>-7.7196629086282929E-17</v>
      </c>
    </row>
    <row r="1035" spans="1:6" x14ac:dyDescent="0.3">
      <c r="A1035" s="59">
        <f>'Raw Potentiostat'!H1087/60</f>
        <v>17.050989569255666</v>
      </c>
      <c r="B1035" s="59">
        <f>'Raw Potentiostat'!K1087</f>
        <v>-3.4853500999999998</v>
      </c>
      <c r="C1035" s="61">
        <f t="shared" si="64"/>
        <v>-3.4853500999999998</v>
      </c>
      <c r="D1035" s="61">
        <f t="shared" si="67"/>
        <v>-0.58009594130136988</v>
      </c>
      <c r="E1035" s="61">
        <f t="shared" si="65"/>
        <v>-1.289102091780822E-2</v>
      </c>
      <c r="F1035" s="61">
        <f t="shared" si="66"/>
        <v>-7.7932057164561493E-17</v>
      </c>
    </row>
    <row r="1036" spans="1:6" x14ac:dyDescent="0.3">
      <c r="A1036" s="59">
        <f>'Raw Potentiostat'!H1088/60</f>
        <v>17.067656235501332</v>
      </c>
      <c r="B1036" s="59">
        <f>'Raw Potentiostat'!K1088</f>
        <v>-3.4522688000000001</v>
      </c>
      <c r="C1036" s="61">
        <f t="shared" si="64"/>
        <v>-3.4522688000000001</v>
      </c>
      <c r="D1036" s="61">
        <f t="shared" si="67"/>
        <v>-0.57458994410958908</v>
      </c>
      <c r="E1036" s="61">
        <f t="shared" si="65"/>
        <v>-1.2768665424657535E-2</v>
      </c>
      <c r="F1036" s="61">
        <f t="shared" si="66"/>
        <v>-7.7192362818596647E-17</v>
      </c>
    </row>
    <row r="1037" spans="1:6" x14ac:dyDescent="0.3">
      <c r="A1037" s="59">
        <f>'Raw Potentiostat'!H1089/60</f>
        <v>17.084322901747001</v>
      </c>
      <c r="B1037" s="59">
        <f>'Raw Potentiostat'!K1089</f>
        <v>-3.4016359</v>
      </c>
      <c r="C1037" s="61">
        <f t="shared" si="64"/>
        <v>-3.4016359</v>
      </c>
      <c r="D1037" s="61">
        <f t="shared" si="67"/>
        <v>-0.56616268746575349</v>
      </c>
      <c r="E1037" s="61">
        <f t="shared" si="65"/>
        <v>-1.2581393054794523E-2</v>
      </c>
      <c r="F1037" s="61">
        <f t="shared" si="66"/>
        <v>-7.6060216565281235E-17</v>
      </c>
    </row>
    <row r="1038" spans="1:6" x14ac:dyDescent="0.3">
      <c r="A1038" s="59">
        <f>'Raw Potentiostat'!H1090/60</f>
        <v>17.100989567992499</v>
      </c>
      <c r="B1038" s="59">
        <f>'Raw Potentiostat'!K1090</f>
        <v>-3.5051910999999998</v>
      </c>
      <c r="C1038" s="61">
        <f t="shared" si="64"/>
        <v>-3.5051910999999998</v>
      </c>
      <c r="D1038" s="61">
        <f t="shared" si="67"/>
        <v>-0.58339824472602742</v>
      </c>
      <c r="E1038" s="61">
        <f t="shared" si="65"/>
        <v>-1.2964405438356166E-2</v>
      </c>
      <c r="F1038" s="61">
        <f t="shared" si="66"/>
        <v>-7.8375699812168707E-17</v>
      </c>
    </row>
    <row r="1039" spans="1:6" x14ac:dyDescent="0.3">
      <c r="A1039" s="59">
        <f>'Raw Potentiostat'!H1091/60</f>
        <v>17.117656234238165</v>
      </c>
      <c r="B1039" s="59">
        <f>'Raw Potentiostat'!K1091</f>
        <v>-3.5004978000000002</v>
      </c>
      <c r="C1039" s="61">
        <f t="shared" si="64"/>
        <v>-3.5004978000000002</v>
      </c>
      <c r="D1039" s="61">
        <f t="shared" si="67"/>
        <v>-0.58261709958904118</v>
      </c>
      <c r="E1039" s="61">
        <f t="shared" si="65"/>
        <v>-1.2947046657534248E-2</v>
      </c>
      <c r="F1039" s="61">
        <f t="shared" si="66"/>
        <v>-7.8270758123845797E-17</v>
      </c>
    </row>
    <row r="1040" spans="1:6" x14ac:dyDescent="0.3">
      <c r="A1040" s="59">
        <f>'Raw Potentiostat'!H1092/60</f>
        <v>17.134322900483834</v>
      </c>
      <c r="B1040" s="59">
        <f>'Raw Potentiostat'!K1092</f>
        <v>-3.4332674000000001</v>
      </c>
      <c r="C1040" s="61">
        <f t="shared" si="64"/>
        <v>-3.4332674000000001</v>
      </c>
      <c r="D1040" s="61">
        <f t="shared" si="67"/>
        <v>-0.57142738232876711</v>
      </c>
      <c r="E1040" s="61">
        <f t="shared" si="65"/>
        <v>-1.2698386273972602E-2</v>
      </c>
      <c r="F1040" s="61">
        <f t="shared" si="66"/>
        <v>-7.6767493537600541E-17</v>
      </c>
    </row>
    <row r="1041" spans="1:6" x14ac:dyDescent="0.3">
      <c r="A1041" s="59">
        <f>'Raw Potentiostat'!H1093/60</f>
        <v>17.1509895667295</v>
      </c>
      <c r="B1041" s="59">
        <f>'Raw Potentiostat'!K1093</f>
        <v>-3.3259723000000001</v>
      </c>
      <c r="C1041" s="61">
        <f t="shared" si="64"/>
        <v>-3.3259723000000001</v>
      </c>
      <c r="D1041" s="61">
        <f t="shared" si="67"/>
        <v>-0.55356936226027398</v>
      </c>
      <c r="E1041" s="61">
        <f t="shared" si="65"/>
        <v>-1.2301541383561643E-2</v>
      </c>
      <c r="F1041" s="61">
        <f t="shared" si="66"/>
        <v>-7.4368386524885419E-17</v>
      </c>
    </row>
    <row r="1042" spans="1:6" x14ac:dyDescent="0.3">
      <c r="A1042" s="59">
        <f>'Raw Potentiostat'!H1094/60</f>
        <v>17.167656232975165</v>
      </c>
      <c r="B1042" s="59">
        <f>'Raw Potentiostat'!K1094</f>
        <v>-3.4858079000000002</v>
      </c>
      <c r="C1042" s="61">
        <f t="shared" si="64"/>
        <v>-3.4858079000000002</v>
      </c>
      <c r="D1042" s="61">
        <f t="shared" si="67"/>
        <v>-0.58017213678082202</v>
      </c>
      <c r="E1042" s="61">
        <f t="shared" si="65"/>
        <v>-1.2892714150684935E-2</v>
      </c>
      <c r="F1042" s="61">
        <f t="shared" si="66"/>
        <v>-7.7942293523821348E-17</v>
      </c>
    </row>
    <row r="1043" spans="1:6" x14ac:dyDescent="0.3">
      <c r="A1043" s="59">
        <f>'Raw Potentiostat'!H1095/60</f>
        <v>17.184322899220668</v>
      </c>
      <c r="B1043" s="59">
        <f>'Raw Potentiostat'!K1095</f>
        <v>-3.4588697000000002</v>
      </c>
      <c r="C1043" s="61">
        <f t="shared" si="64"/>
        <v>-3.4588697000000002</v>
      </c>
      <c r="D1043" s="61">
        <f t="shared" si="67"/>
        <v>-0.57568858705479453</v>
      </c>
      <c r="E1043" s="61">
        <f t="shared" si="65"/>
        <v>-1.2793079712328768E-2</v>
      </c>
      <c r="F1043" s="61">
        <f t="shared" si="66"/>
        <v>-7.7339958239824928E-17</v>
      </c>
    </row>
    <row r="1044" spans="1:6" x14ac:dyDescent="0.3">
      <c r="A1044" s="59">
        <f>'Raw Potentiostat'!H1096/60</f>
        <v>17.200989565466333</v>
      </c>
      <c r="B1044" s="59">
        <f>'Raw Potentiostat'!K1096</f>
        <v>-3.4233083999999998</v>
      </c>
      <c r="C1044" s="61">
        <f t="shared" si="64"/>
        <v>-3.4233083999999998</v>
      </c>
      <c r="D1044" s="61">
        <f t="shared" si="67"/>
        <v>-0.56976982273972598</v>
      </c>
      <c r="E1044" s="61">
        <f t="shared" si="65"/>
        <v>-1.2661551616438355E-2</v>
      </c>
      <c r="F1044" s="61">
        <f t="shared" si="66"/>
        <v>-7.6544811357895862E-17</v>
      </c>
    </row>
    <row r="1045" spans="1:6" x14ac:dyDescent="0.3">
      <c r="A1045" s="59">
        <f>'Raw Potentiostat'!H1097/60</f>
        <v>17.217656231711999</v>
      </c>
      <c r="B1045" s="59">
        <f>'Raw Potentiostat'!K1097</f>
        <v>-3.3457371999999999</v>
      </c>
      <c r="C1045" s="61">
        <f t="shared" si="64"/>
        <v>-3.3457371999999999</v>
      </c>
      <c r="D1045" s="61">
        <f t="shared" si="67"/>
        <v>-0.55685899972602737</v>
      </c>
      <c r="E1045" s="61">
        <f t="shared" si="65"/>
        <v>-1.2374644438356164E-2</v>
      </c>
      <c r="F1045" s="61">
        <f t="shared" si="66"/>
        <v>-7.4810327584594699E-17</v>
      </c>
    </row>
    <row r="1046" spans="1:6" x14ac:dyDescent="0.3">
      <c r="A1046" s="59">
        <f>'Raw Potentiostat'!H1098/60</f>
        <v>17.234322897957668</v>
      </c>
      <c r="B1046" s="59">
        <f>'Raw Potentiostat'!K1098</f>
        <v>-3.3413873000000001</v>
      </c>
      <c r="C1046" s="61">
        <f t="shared" si="64"/>
        <v>-3.3413873000000001</v>
      </c>
      <c r="D1046" s="61">
        <f t="shared" si="67"/>
        <v>-0.55613500952054795</v>
      </c>
      <c r="E1046" s="61">
        <f t="shared" si="65"/>
        <v>-1.2358555767123287E-2</v>
      </c>
      <c r="F1046" s="61">
        <f t="shared" si="66"/>
        <v>-7.471306428371134E-17</v>
      </c>
    </row>
    <row r="1047" spans="1:6" x14ac:dyDescent="0.3">
      <c r="A1047" s="59">
        <f>'Raw Potentiostat'!H1099/60</f>
        <v>17.250989564203334</v>
      </c>
      <c r="B1047" s="59">
        <f>'Raw Potentiostat'!K1099</f>
        <v>-3.3280709000000002</v>
      </c>
      <c r="C1047" s="61">
        <f t="shared" si="64"/>
        <v>-3.3280709000000002</v>
      </c>
      <c r="D1047" s="61">
        <f t="shared" si="67"/>
        <v>-0.55391864979452055</v>
      </c>
      <c r="E1047" s="61">
        <f t="shared" si="65"/>
        <v>-1.2309303328767124E-2</v>
      </c>
      <c r="F1047" s="61">
        <f t="shared" si="66"/>
        <v>-7.4415310997455774E-17</v>
      </c>
    </row>
    <row r="1048" spans="1:6" x14ac:dyDescent="0.3">
      <c r="A1048" s="59">
        <f>'Raw Potentiostat'!H1100/60</f>
        <v>17.267656230448832</v>
      </c>
      <c r="B1048" s="59">
        <f>'Raw Potentiostat'!K1100</f>
        <v>-3.4407839999999998</v>
      </c>
      <c r="C1048" s="61">
        <f t="shared" si="64"/>
        <v>-3.4407839999999998</v>
      </c>
      <c r="D1048" s="61">
        <f t="shared" si="67"/>
        <v>-0.57267843287671227</v>
      </c>
      <c r="E1048" s="61">
        <f t="shared" si="65"/>
        <v>-1.2726187397260273E-2</v>
      </c>
      <c r="F1048" s="61">
        <f t="shared" si="66"/>
        <v>-7.6935563913337862E-17</v>
      </c>
    </row>
    <row r="1049" spans="1:6" x14ac:dyDescent="0.3">
      <c r="A1049" s="59">
        <f>'Raw Potentiostat'!H1101/60</f>
        <v>17.284322896694501</v>
      </c>
      <c r="B1049" s="59">
        <f>'Raw Potentiostat'!K1101</f>
        <v>-3.3897688000000001</v>
      </c>
      <c r="C1049" s="61">
        <f t="shared" si="64"/>
        <v>-3.3897688000000001</v>
      </c>
      <c r="D1049" s="61">
        <f t="shared" si="67"/>
        <v>-0.56418754684931516</v>
      </c>
      <c r="E1049" s="61">
        <f t="shared" si="65"/>
        <v>-1.2537501041095892E-2</v>
      </c>
      <c r="F1049" s="61">
        <f t="shared" si="66"/>
        <v>-7.5794869472724428E-17</v>
      </c>
    </row>
    <row r="1050" spans="1:6" x14ac:dyDescent="0.3">
      <c r="A1050" s="59">
        <f>'Raw Potentiostat'!H1102/60</f>
        <v>17.300989562940167</v>
      </c>
      <c r="B1050" s="59">
        <f>'Raw Potentiostat'!K1102</f>
        <v>-3.4061376999999999</v>
      </c>
      <c r="C1050" s="61">
        <f t="shared" si="64"/>
        <v>-3.4061376999999999</v>
      </c>
      <c r="D1050" s="61">
        <f t="shared" si="67"/>
        <v>-0.56691195965753427</v>
      </c>
      <c r="E1050" s="61">
        <f t="shared" si="65"/>
        <v>-1.2598043547945206E-2</v>
      </c>
      <c r="F1050" s="61">
        <f t="shared" si="66"/>
        <v>-7.6160876333992391E-17</v>
      </c>
    </row>
    <row r="1051" spans="1:6" x14ac:dyDescent="0.3">
      <c r="A1051" s="59">
        <f>'Raw Potentiostat'!H1103/60</f>
        <v>17.317656229185832</v>
      </c>
      <c r="B1051" s="59">
        <f>'Raw Potentiostat'!K1103</f>
        <v>-3.3724465000000001</v>
      </c>
      <c r="C1051" s="61">
        <f t="shared" si="64"/>
        <v>-3.3724465000000001</v>
      </c>
      <c r="D1051" s="61">
        <f t="shared" si="67"/>
        <v>-0.56130445171232879</v>
      </c>
      <c r="E1051" s="61">
        <f t="shared" si="65"/>
        <v>-1.2473432260273974E-2</v>
      </c>
      <c r="F1051" s="61">
        <f t="shared" si="66"/>
        <v>-7.540754468896118E-17</v>
      </c>
    </row>
    <row r="1052" spans="1:6" x14ac:dyDescent="0.3">
      <c r="A1052" s="59">
        <f>'Raw Potentiostat'!H1104/60</f>
        <v>17.334322895431502</v>
      </c>
      <c r="B1052" s="59">
        <f>'Raw Potentiostat'!K1104</f>
        <v>-3.4509713999999998</v>
      </c>
      <c r="C1052" s="61">
        <f t="shared" si="64"/>
        <v>-3.4509713999999998</v>
      </c>
      <c r="D1052" s="61">
        <f t="shared" si="67"/>
        <v>-0.57437400698630137</v>
      </c>
      <c r="E1052" s="61">
        <f t="shared" si="65"/>
        <v>-1.2763866821917809E-2</v>
      </c>
      <c r="F1052" s="61">
        <f t="shared" si="66"/>
        <v>-7.7163353092725685E-17</v>
      </c>
    </row>
    <row r="1053" spans="1:6" x14ac:dyDescent="0.3">
      <c r="A1053" s="59">
        <f>'Raw Potentiostat'!H1105/60</f>
        <v>17.350989561677</v>
      </c>
      <c r="B1053" s="59">
        <f>'Raw Potentiostat'!K1105</f>
        <v>-3.3773303000000001</v>
      </c>
      <c r="C1053" s="61">
        <f t="shared" si="64"/>
        <v>-3.3773303000000001</v>
      </c>
      <c r="D1053" s="61">
        <f t="shared" si="67"/>
        <v>-0.56211730335616439</v>
      </c>
      <c r="E1053" s="61">
        <f t="shared" si="65"/>
        <v>-1.2491495630136986E-2</v>
      </c>
      <c r="F1053" s="61">
        <f t="shared" si="66"/>
        <v>-7.5516745937002314E-17</v>
      </c>
    </row>
    <row r="1054" spans="1:6" x14ac:dyDescent="0.3">
      <c r="A1054" s="59">
        <f>'Raw Potentiostat'!H1106/60</f>
        <v>17.367656227922666</v>
      </c>
      <c r="B1054" s="59">
        <f>'Raw Potentiostat'!K1106</f>
        <v>-3.3773303000000001</v>
      </c>
      <c r="C1054" s="61">
        <f t="shared" si="64"/>
        <v>-3.3773303000000001</v>
      </c>
      <c r="D1054" s="61">
        <f t="shared" si="67"/>
        <v>-0.56211730335616439</v>
      </c>
      <c r="E1054" s="61">
        <f t="shared" si="65"/>
        <v>-1.2491495630136986E-2</v>
      </c>
      <c r="F1054" s="61">
        <f t="shared" si="66"/>
        <v>-7.5516745937002314E-17</v>
      </c>
    </row>
    <row r="1055" spans="1:6" x14ac:dyDescent="0.3">
      <c r="A1055" s="59">
        <f>'Raw Potentiostat'!H1107/60</f>
        <v>17.384322894168335</v>
      </c>
      <c r="B1055" s="59">
        <f>'Raw Potentiostat'!K1107</f>
        <v>-3.4990098000000001</v>
      </c>
      <c r="C1055" s="61">
        <f t="shared" si="64"/>
        <v>-3.4990098000000001</v>
      </c>
      <c r="D1055" s="61">
        <f t="shared" si="67"/>
        <v>-0.58236943931506857</v>
      </c>
      <c r="E1055" s="61">
        <f t="shared" si="65"/>
        <v>-1.2941543095890413E-2</v>
      </c>
      <c r="F1055" s="61">
        <f t="shared" si="66"/>
        <v>-7.8237486602267266E-17</v>
      </c>
    </row>
    <row r="1056" spans="1:6" x14ac:dyDescent="0.3">
      <c r="A1056" s="59">
        <f>'Raw Potentiostat'!H1108/60</f>
        <v>17.400989560414001</v>
      </c>
      <c r="B1056" s="59">
        <f>'Raw Potentiostat'!K1108</f>
        <v>-3.4839766000000001</v>
      </c>
      <c r="C1056" s="61">
        <f t="shared" si="64"/>
        <v>-3.4839766000000001</v>
      </c>
      <c r="D1056" s="61">
        <f t="shared" si="67"/>
        <v>-0.57986733821917813</v>
      </c>
      <c r="E1056" s="61">
        <f t="shared" si="65"/>
        <v>-1.288594084931507E-2</v>
      </c>
      <c r="F1056" s="61">
        <f t="shared" si="66"/>
        <v>-7.790134585079261E-17</v>
      </c>
    </row>
    <row r="1057" spans="1:6" x14ac:dyDescent="0.3">
      <c r="A1057" s="59">
        <f>'Raw Potentiostat'!H1109/60</f>
        <v>17.417656226659503</v>
      </c>
      <c r="B1057" s="59">
        <f>'Raw Potentiostat'!K1109</f>
        <v>-3.4257502999999998</v>
      </c>
      <c r="C1057" s="61">
        <f t="shared" si="64"/>
        <v>-3.4257502999999998</v>
      </c>
      <c r="D1057" s="61">
        <f t="shared" si="67"/>
        <v>-0.57017624856164384</v>
      </c>
      <c r="E1057" s="61">
        <f t="shared" si="65"/>
        <v>-1.2670583301369862E-2</v>
      </c>
      <c r="F1057" s="61">
        <f t="shared" si="66"/>
        <v>-7.6599411981916436E-17</v>
      </c>
    </row>
    <row r="1058" spans="1:6" x14ac:dyDescent="0.3">
      <c r="A1058" s="59">
        <f>'Raw Potentiostat'!H1110/60</f>
        <v>17.434322892905168</v>
      </c>
      <c r="B1058" s="59">
        <f>'Raw Potentiostat'!K1110</f>
        <v>-3.4445616999999999</v>
      </c>
      <c r="C1058" s="61">
        <f t="shared" si="64"/>
        <v>-3.4445616999999999</v>
      </c>
      <c r="D1058" s="61">
        <f t="shared" si="67"/>
        <v>-0.57330718705479455</v>
      </c>
      <c r="E1058" s="61">
        <f t="shared" si="65"/>
        <v>-1.2740159712328768E-2</v>
      </c>
      <c r="F1058" s="61">
        <f t="shared" si="66"/>
        <v>-7.70200328831411E-17</v>
      </c>
    </row>
    <row r="1059" spans="1:6" x14ac:dyDescent="0.3">
      <c r="A1059" s="59">
        <f>'Raw Potentiostat'!H1111/60</f>
        <v>17.450989559150834</v>
      </c>
      <c r="B1059" s="59">
        <f>'Raw Potentiostat'!K1111</f>
        <v>-3.4616551000000002</v>
      </c>
      <c r="C1059" s="61">
        <f t="shared" si="64"/>
        <v>-3.4616551000000002</v>
      </c>
      <c r="D1059" s="61">
        <f t="shared" si="67"/>
        <v>-0.57615218445205485</v>
      </c>
      <c r="E1059" s="61">
        <f t="shared" si="65"/>
        <v>-1.280338187671233E-2</v>
      </c>
      <c r="F1059" s="61">
        <f t="shared" si="66"/>
        <v>-7.740223948727442E-17</v>
      </c>
    </row>
    <row r="1060" spans="1:6" x14ac:dyDescent="0.3">
      <c r="A1060" s="59">
        <f>'Raw Potentiostat'!H1112/60</f>
        <v>17.467656225396503</v>
      </c>
      <c r="B1060" s="59">
        <f>'Raw Potentiostat'!K1112</f>
        <v>-3.3980109999999999</v>
      </c>
      <c r="C1060" s="61">
        <f t="shared" si="64"/>
        <v>-3.3980109999999999</v>
      </c>
      <c r="D1060" s="61">
        <f t="shared" si="67"/>
        <v>-0.56555936506849314</v>
      </c>
      <c r="E1060" s="61">
        <f t="shared" si="65"/>
        <v>-1.2567985890410959E-2</v>
      </c>
      <c r="F1060" s="61">
        <f t="shared" si="66"/>
        <v>-7.5979164187209979E-17</v>
      </c>
    </row>
    <row r="1061" spans="1:6" x14ac:dyDescent="0.3">
      <c r="A1061" s="59">
        <f>'Raw Potentiostat'!H1113/60</f>
        <v>17.484322891642169</v>
      </c>
      <c r="B1061" s="59">
        <f>'Raw Potentiostat'!K1113</f>
        <v>-3.3796195999999998</v>
      </c>
      <c r="C1061" s="61">
        <f t="shared" si="64"/>
        <v>-3.3796195999999998</v>
      </c>
      <c r="D1061" s="61">
        <f t="shared" si="67"/>
        <v>-0.56249833068493149</v>
      </c>
      <c r="E1061" s="61">
        <f t="shared" si="65"/>
        <v>-1.2499962904109589E-2</v>
      </c>
      <c r="F1061" s="61">
        <f t="shared" si="66"/>
        <v>-7.5567934441269594E-17</v>
      </c>
    </row>
    <row r="1062" spans="1:6" x14ac:dyDescent="0.3">
      <c r="A1062" s="59">
        <f>'Raw Potentiostat'!H1114/60</f>
        <v>17.500989557887667</v>
      </c>
      <c r="B1062" s="59">
        <f>'Raw Potentiostat'!K1114</f>
        <v>-3.3433335</v>
      </c>
      <c r="C1062" s="61">
        <f t="shared" si="64"/>
        <v>-3.3433335</v>
      </c>
      <c r="D1062" s="61">
        <f t="shared" si="67"/>
        <v>-0.55645893184931505</v>
      </c>
      <c r="E1062" s="61">
        <f t="shared" si="65"/>
        <v>-1.236575404109589E-2</v>
      </c>
      <c r="F1062" s="61">
        <f t="shared" si="66"/>
        <v>-7.4756581108507127E-17</v>
      </c>
    </row>
    <row r="1063" spans="1:6" x14ac:dyDescent="0.3">
      <c r="A1063" s="59">
        <f>'Raw Potentiostat'!H1115/60</f>
        <v>17.517656224133336</v>
      </c>
      <c r="B1063" s="59">
        <f>'Raw Potentiostat'!K1115</f>
        <v>-3.4386089000000002</v>
      </c>
      <c r="C1063" s="61">
        <f t="shared" si="64"/>
        <v>-3.4386089000000002</v>
      </c>
      <c r="D1063" s="61">
        <f t="shared" si="67"/>
        <v>-0.57231641280821921</v>
      </c>
      <c r="E1063" s="61">
        <f t="shared" si="65"/>
        <v>-1.2718142506849316E-2</v>
      </c>
      <c r="F1063" s="61">
        <f t="shared" si="66"/>
        <v>-7.688692890891216E-17</v>
      </c>
    </row>
    <row r="1064" spans="1:6" x14ac:dyDescent="0.3">
      <c r="A1064" s="59">
        <f>'Raw Potentiostat'!H1116/60</f>
        <v>17.534322890378998</v>
      </c>
      <c r="B1064" s="59">
        <f>'Raw Potentiostat'!K1116</f>
        <v>-3.4085035000000001</v>
      </c>
      <c r="C1064" s="61">
        <f t="shared" si="64"/>
        <v>-3.4085035000000001</v>
      </c>
      <c r="D1064" s="61">
        <f t="shared" si="67"/>
        <v>-0.56730571952054798</v>
      </c>
      <c r="E1064" s="61">
        <f t="shared" si="65"/>
        <v>-1.2606793767123288E-2</v>
      </c>
      <c r="F1064" s="61">
        <f t="shared" si="66"/>
        <v>-7.6213775370115019E-17</v>
      </c>
    </row>
    <row r="1065" spans="1:6" x14ac:dyDescent="0.3">
      <c r="A1065" s="59">
        <f>'Raw Potentiostat'!H1117/60</f>
        <v>17.550989556624664</v>
      </c>
      <c r="B1065" s="59">
        <f>'Raw Potentiostat'!K1117</f>
        <v>-3.3799632000000002</v>
      </c>
      <c r="C1065" s="61">
        <f t="shared" si="64"/>
        <v>-3.3799632000000002</v>
      </c>
      <c r="D1065" s="61">
        <f t="shared" si="67"/>
        <v>-0.5625555189041096</v>
      </c>
      <c r="E1065" s="61">
        <f t="shared" si="65"/>
        <v>-1.2501233753424658E-2</v>
      </c>
      <c r="F1065" s="61">
        <f t="shared" si="66"/>
        <v>-7.5575617300687858E-17</v>
      </c>
    </row>
    <row r="1066" spans="1:6" x14ac:dyDescent="0.3">
      <c r="A1066" s="59">
        <f>'Raw Potentiostat'!H1118/60</f>
        <v>17.567656222870333</v>
      </c>
      <c r="B1066" s="59">
        <f>'Raw Potentiostat'!K1118</f>
        <v>-3.4421959000000002</v>
      </c>
      <c r="C1066" s="61">
        <f t="shared" si="64"/>
        <v>-3.4421959000000002</v>
      </c>
      <c r="D1066" s="61">
        <f t="shared" si="67"/>
        <v>-0.57291342719178084</v>
      </c>
      <c r="E1066" s="61">
        <f t="shared" si="65"/>
        <v>-1.2731409493150686E-2</v>
      </c>
      <c r="F1066" s="61">
        <f t="shared" si="66"/>
        <v>-7.696713384701846E-17</v>
      </c>
    </row>
    <row r="1067" spans="1:6" x14ac:dyDescent="0.3">
      <c r="A1067" s="59">
        <f>'Raw Potentiostat'!H1119/60</f>
        <v>17.584322889115832</v>
      </c>
      <c r="B1067" s="59">
        <f>'Raw Potentiostat'!K1119</f>
        <v>-3.4193783</v>
      </c>
      <c r="C1067" s="61">
        <f t="shared" si="64"/>
        <v>-3.4193783</v>
      </c>
      <c r="D1067" s="61">
        <f t="shared" si="67"/>
        <v>-0.56911570335616446</v>
      </c>
      <c r="E1067" s="61">
        <f t="shared" si="65"/>
        <v>-1.2647015630136989E-2</v>
      </c>
      <c r="F1067" s="61">
        <f t="shared" si="66"/>
        <v>-7.6456934740318082E-17</v>
      </c>
    </row>
    <row r="1068" spans="1:6" x14ac:dyDescent="0.3">
      <c r="A1068" s="59">
        <f>'Raw Potentiostat'!H1120/60</f>
        <v>17.600989555361497</v>
      </c>
      <c r="B1068" s="59">
        <f>'Raw Potentiostat'!K1120</f>
        <v>-3.3590152</v>
      </c>
      <c r="C1068" s="61">
        <f t="shared" si="64"/>
        <v>-3.3590152</v>
      </c>
      <c r="D1068" s="61">
        <f t="shared" si="67"/>
        <v>-0.55906896821917806</v>
      </c>
      <c r="E1068" s="61">
        <f t="shared" si="65"/>
        <v>-1.2423754849315068E-2</v>
      </c>
      <c r="F1068" s="61">
        <f t="shared" si="66"/>
        <v>-7.5107222250938563E-17</v>
      </c>
    </row>
    <row r="1069" spans="1:6" x14ac:dyDescent="0.3">
      <c r="A1069" s="59">
        <f>'Raw Potentiostat'!H1121/60</f>
        <v>17.617656221607167</v>
      </c>
      <c r="B1069" s="59">
        <f>'Raw Potentiostat'!K1121</f>
        <v>-3.3390979999999999</v>
      </c>
      <c r="C1069" s="61">
        <f t="shared" si="64"/>
        <v>-3.3390979999999999</v>
      </c>
      <c r="D1069" s="61">
        <f t="shared" si="67"/>
        <v>-0.55575398219178085</v>
      </c>
      <c r="E1069" s="61">
        <f t="shared" si="65"/>
        <v>-1.2350088493150686E-2</v>
      </c>
      <c r="F1069" s="61">
        <f t="shared" si="66"/>
        <v>-7.466187577944406E-17</v>
      </c>
    </row>
    <row r="1070" spans="1:6" x14ac:dyDescent="0.3">
      <c r="A1070" s="59">
        <f>'Raw Potentiostat'!H1122/60</f>
        <v>17.634322887852832</v>
      </c>
      <c r="B1070" s="59">
        <f>'Raw Potentiostat'!K1122</f>
        <v>-3.4361671999999999</v>
      </c>
      <c r="C1070" s="61">
        <f t="shared" si="64"/>
        <v>-3.4361671999999999</v>
      </c>
      <c r="D1070" s="61">
        <f t="shared" si="67"/>
        <v>-0.57191002027397264</v>
      </c>
      <c r="E1070" s="61">
        <f t="shared" si="65"/>
        <v>-1.2709111561643836E-2</v>
      </c>
      <c r="F1070" s="61">
        <f t="shared" si="66"/>
        <v>-7.6832332756870313E-17</v>
      </c>
    </row>
    <row r="1071" spans="1:6" x14ac:dyDescent="0.3">
      <c r="A1071" s="59">
        <f>'Raw Potentiostat'!H1123/60</f>
        <v>17.650989554098331</v>
      </c>
      <c r="B1071" s="59">
        <f>'Raw Potentiostat'!K1123</f>
        <v>-3.3888153999999999</v>
      </c>
      <c r="C1071" s="61">
        <f t="shared" si="64"/>
        <v>-3.3888153999999999</v>
      </c>
      <c r="D1071" s="61">
        <f t="shared" si="67"/>
        <v>-0.5640288645205479</v>
      </c>
      <c r="E1071" s="61">
        <f t="shared" si="65"/>
        <v>-1.2533974767123287E-2</v>
      </c>
      <c r="F1071" s="61">
        <f t="shared" si="66"/>
        <v>-7.5773551550229144E-17</v>
      </c>
    </row>
    <row r="1072" spans="1:6" x14ac:dyDescent="0.3">
      <c r="A1072" s="59">
        <f>'Raw Potentiostat'!H1124/60</f>
        <v>17.667656220344</v>
      </c>
      <c r="B1072" s="59">
        <f>'Raw Potentiostat'!K1124</f>
        <v>-3.3463856999999999</v>
      </c>
      <c r="C1072" s="61">
        <f t="shared" si="64"/>
        <v>-3.3463856999999999</v>
      </c>
      <c r="D1072" s="61">
        <f t="shared" si="67"/>
        <v>-0.55696693500000005</v>
      </c>
      <c r="E1072" s="61">
        <f t="shared" si="65"/>
        <v>-1.2377043000000001E-2</v>
      </c>
      <c r="F1072" s="61">
        <f t="shared" si="66"/>
        <v>-7.4824827975551479E-17</v>
      </c>
    </row>
    <row r="1073" spans="1:6" x14ac:dyDescent="0.3">
      <c r="A1073" s="59">
        <f>'Raw Potentiostat'!H1125/60</f>
        <v>17.684322886589666</v>
      </c>
      <c r="B1073" s="59">
        <f>'Raw Potentiostat'!K1125</f>
        <v>-3.4623802000000001</v>
      </c>
      <c r="C1073" s="61">
        <f t="shared" si="64"/>
        <v>-3.4623802000000001</v>
      </c>
      <c r="D1073" s="61">
        <f t="shared" si="67"/>
        <v>-0.57627286890410967</v>
      </c>
      <c r="E1073" s="61">
        <f t="shared" si="65"/>
        <v>-1.2806063753424659E-2</v>
      </c>
      <c r="F1073" s="61">
        <f t="shared" si="66"/>
        <v>-7.7418452646075892E-17</v>
      </c>
    </row>
    <row r="1074" spans="1:6" x14ac:dyDescent="0.3">
      <c r="A1074" s="59">
        <f>'Raw Potentiostat'!H1126/60</f>
        <v>17.700989552835331</v>
      </c>
      <c r="B1074" s="59">
        <f>'Raw Potentiostat'!K1126</f>
        <v>-3.4045358000000001</v>
      </c>
      <c r="C1074" s="61">
        <f t="shared" si="64"/>
        <v>-3.4045358000000001</v>
      </c>
      <c r="D1074" s="61">
        <f t="shared" si="67"/>
        <v>-0.56664534205479455</v>
      </c>
      <c r="E1074" s="61">
        <f t="shared" si="65"/>
        <v>-1.2592118712328768E-2</v>
      </c>
      <c r="F1074" s="61">
        <f t="shared" si="66"/>
        <v>-7.6125058020540339E-17</v>
      </c>
    </row>
    <row r="1075" spans="1:6" x14ac:dyDescent="0.3">
      <c r="A1075" s="59">
        <f>'Raw Potentiostat'!H1127/60</f>
        <v>17.717656219081</v>
      </c>
      <c r="B1075" s="59">
        <f>'Raw Potentiostat'!K1127</f>
        <v>-3.398736</v>
      </c>
      <c r="C1075" s="61">
        <f t="shared" si="64"/>
        <v>-3.398736</v>
      </c>
      <c r="D1075" s="61">
        <f t="shared" si="67"/>
        <v>-0.56568003287671231</v>
      </c>
      <c r="E1075" s="61">
        <f t="shared" si="65"/>
        <v>-1.2570667397260274E-2</v>
      </c>
      <c r="F1075" s="61">
        <f t="shared" si="66"/>
        <v>-7.5995375110022107E-17</v>
      </c>
    </row>
    <row r="1076" spans="1:6" x14ac:dyDescent="0.3">
      <c r="A1076" s="59">
        <f>'Raw Potentiostat'!H1128/60</f>
        <v>17.734322885326499</v>
      </c>
      <c r="B1076" s="59">
        <f>'Raw Potentiostat'!K1128</f>
        <v>-3.3488275999999999</v>
      </c>
      <c r="C1076" s="61">
        <f t="shared" si="64"/>
        <v>-3.3488275999999999</v>
      </c>
      <c r="D1076" s="61">
        <f t="shared" si="67"/>
        <v>-0.5573733608219178</v>
      </c>
      <c r="E1076" s="61">
        <f t="shared" si="65"/>
        <v>-1.2386074684931506E-2</v>
      </c>
      <c r="F1076" s="61">
        <f t="shared" si="66"/>
        <v>-7.4879428599572028E-17</v>
      </c>
    </row>
    <row r="1077" spans="1:6" x14ac:dyDescent="0.3">
      <c r="A1077" s="59">
        <f>'Raw Potentiostat'!H1129/60</f>
        <v>17.750989551572168</v>
      </c>
      <c r="B1077" s="59">
        <f>'Raw Potentiostat'!K1129</f>
        <v>-3.3364653999999998</v>
      </c>
      <c r="C1077" s="61">
        <f t="shared" si="64"/>
        <v>-3.3364653999999998</v>
      </c>
      <c r="D1077" s="61">
        <f t="shared" si="67"/>
        <v>-0.55531581657534246</v>
      </c>
      <c r="E1077" s="61">
        <f t="shared" si="65"/>
        <v>-1.2340351479452054E-2</v>
      </c>
      <c r="F1077" s="61">
        <f t="shared" si="66"/>
        <v>-7.4603011123726561E-17</v>
      </c>
    </row>
    <row r="1078" spans="1:6" x14ac:dyDescent="0.3">
      <c r="A1078" s="59">
        <f>'Raw Potentiostat'!H1130/60</f>
        <v>17.767656217817834</v>
      </c>
      <c r="B1078" s="59">
        <f>'Raw Potentiostat'!K1130</f>
        <v>-3.2824743000000001</v>
      </c>
      <c r="C1078" s="61">
        <f t="shared" si="64"/>
        <v>-3.2824743000000001</v>
      </c>
      <c r="D1078" s="61">
        <f t="shared" si="67"/>
        <v>-0.54632962664383566</v>
      </c>
      <c r="E1078" s="61">
        <f t="shared" si="65"/>
        <v>-1.2140658369863016E-2</v>
      </c>
      <c r="F1078" s="61">
        <f t="shared" si="66"/>
        <v>-7.3395775875945421E-17</v>
      </c>
    </row>
    <row r="1079" spans="1:6" x14ac:dyDescent="0.3">
      <c r="A1079" s="59">
        <f>'Raw Potentiostat'!H1131/60</f>
        <v>17.784322884063499</v>
      </c>
      <c r="B1079" s="59">
        <f>'Raw Potentiostat'!K1131</f>
        <v>-3.4667680000000001</v>
      </c>
      <c r="C1079" s="61">
        <f t="shared" si="64"/>
        <v>-3.4667680000000001</v>
      </c>
      <c r="D1079" s="61">
        <f t="shared" si="67"/>
        <v>-0.5770031671232877</v>
      </c>
      <c r="E1079" s="61">
        <f t="shared" si="65"/>
        <v>-1.2822292602739727E-2</v>
      </c>
      <c r="F1079" s="61">
        <f t="shared" si="66"/>
        <v>-7.751656338692417E-17</v>
      </c>
    </row>
    <row r="1080" spans="1:6" x14ac:dyDescent="0.3">
      <c r="A1080" s="59">
        <f>'Raw Potentiostat'!H1132/60</f>
        <v>17.800989550309168</v>
      </c>
      <c r="B1080" s="59">
        <f>'Raw Potentiostat'!K1132</f>
        <v>-3.4146470999999998</v>
      </c>
      <c r="C1080" s="61">
        <f t="shared" si="64"/>
        <v>-3.4146470999999998</v>
      </c>
      <c r="D1080" s="61">
        <f t="shared" si="67"/>
        <v>-0.5683282502054795</v>
      </c>
      <c r="E1080" s="61">
        <f t="shared" si="65"/>
        <v>-1.2629516671232879E-2</v>
      </c>
      <c r="F1080" s="61">
        <f t="shared" si="66"/>
        <v>-7.6351145612030228E-17</v>
      </c>
    </row>
    <row r="1081" spans="1:6" x14ac:dyDescent="0.3">
      <c r="A1081" s="59">
        <f>'Raw Potentiostat'!H1133/60</f>
        <v>17.817656216554667</v>
      </c>
      <c r="B1081" s="59">
        <f>'Raw Potentiostat'!K1133</f>
        <v>-3.3936231000000001</v>
      </c>
      <c r="C1081" s="61">
        <f t="shared" si="64"/>
        <v>-3.3936231000000001</v>
      </c>
      <c r="D1081" s="61">
        <f t="shared" si="67"/>
        <v>-0.56482905020547947</v>
      </c>
      <c r="E1081" s="61">
        <f t="shared" si="65"/>
        <v>-1.2551756671232877E-2</v>
      </c>
      <c r="F1081" s="61">
        <f t="shared" si="66"/>
        <v>-7.5881051210372344E-17</v>
      </c>
    </row>
    <row r="1082" spans="1:6" x14ac:dyDescent="0.3">
      <c r="A1082" s="59">
        <f>'Raw Potentiostat'!H1134/60</f>
        <v>17.834322882800333</v>
      </c>
      <c r="B1082" s="59">
        <f>'Raw Potentiostat'!K1134</f>
        <v>-3.4066342999999999</v>
      </c>
      <c r="C1082" s="61">
        <f t="shared" si="64"/>
        <v>-3.4066342999999999</v>
      </c>
      <c r="D1082" s="61">
        <f t="shared" si="67"/>
        <v>-0.56699461294520548</v>
      </c>
      <c r="E1082" s="61">
        <f t="shared" si="65"/>
        <v>-1.2599880287671233E-2</v>
      </c>
      <c r="F1082" s="61">
        <f t="shared" si="66"/>
        <v>-7.617198025712135E-17</v>
      </c>
    </row>
    <row r="1083" spans="1:6" x14ac:dyDescent="0.3">
      <c r="A1083" s="59">
        <f>'Raw Potentiostat'!H1135/60</f>
        <v>17.850989549046002</v>
      </c>
      <c r="B1083" s="59">
        <f>'Raw Potentiostat'!K1135</f>
        <v>-3.3632122999999998</v>
      </c>
      <c r="C1083" s="61">
        <f t="shared" si="64"/>
        <v>-3.3632122999999998</v>
      </c>
      <c r="D1083" s="61">
        <f t="shared" si="67"/>
        <v>-0.55976752664383556</v>
      </c>
      <c r="E1083" s="61">
        <f t="shared" si="65"/>
        <v>-1.2439278369863012E-2</v>
      </c>
      <c r="F1083" s="61">
        <f t="shared" si="66"/>
        <v>-7.5201068960089916E-17</v>
      </c>
    </row>
    <row r="1084" spans="1:6" x14ac:dyDescent="0.3">
      <c r="A1084" s="59">
        <f>'Raw Potentiostat'!H1136/60</f>
        <v>17.867656215291667</v>
      </c>
      <c r="B1084" s="59">
        <f>'Raw Potentiostat'!K1136</f>
        <v>-3.3189514</v>
      </c>
      <c r="C1084" s="61">
        <f t="shared" si="64"/>
        <v>-3.3189514</v>
      </c>
      <c r="D1084" s="61">
        <f t="shared" si="67"/>
        <v>-0.55240081520547946</v>
      </c>
      <c r="E1084" s="61">
        <f t="shared" si="65"/>
        <v>-1.2275573671232876E-2</v>
      </c>
      <c r="F1084" s="61">
        <f t="shared" si="66"/>
        <v>-7.4211399948372871E-17</v>
      </c>
    </row>
    <row r="1085" spans="1:6" x14ac:dyDescent="0.3">
      <c r="A1085" s="59">
        <f>'Raw Potentiostat'!H1137/60</f>
        <v>17.884322881537166</v>
      </c>
      <c r="B1085" s="59">
        <f>'Raw Potentiostat'!K1137</f>
        <v>-3.4596328999999999</v>
      </c>
      <c r="C1085" s="61">
        <f t="shared" si="64"/>
        <v>-3.4596328999999999</v>
      </c>
      <c r="D1085" s="61">
        <f t="shared" si="67"/>
        <v>-0.57581561280821913</v>
      </c>
      <c r="E1085" s="61">
        <f t="shared" si="65"/>
        <v>-1.2795902506849314E-2</v>
      </c>
      <c r="F1085" s="61">
        <f t="shared" si="66"/>
        <v>-7.7357023310570032E-17</v>
      </c>
    </row>
    <row r="1086" spans="1:6" x14ac:dyDescent="0.3">
      <c r="A1086" s="59">
        <f>'Raw Potentiostat'!H1138/60</f>
        <v>17.900989547782835</v>
      </c>
      <c r="B1086" s="59">
        <f>'Raw Potentiostat'!K1138</f>
        <v>-3.3997280999999999</v>
      </c>
      <c r="C1086" s="61">
        <f t="shared" si="64"/>
        <v>-3.3997280999999999</v>
      </c>
      <c r="D1086" s="61">
        <f t="shared" si="67"/>
        <v>-0.56584515636986299</v>
      </c>
      <c r="E1086" s="61">
        <f t="shared" si="65"/>
        <v>-1.2574336808219178E-2</v>
      </c>
      <c r="F1086" s="61">
        <f t="shared" si="66"/>
        <v>-7.6017558360397138E-17</v>
      </c>
    </row>
    <row r="1087" spans="1:6" x14ac:dyDescent="0.3">
      <c r="A1087" s="59">
        <f>'Raw Potentiostat'!H1139/60</f>
        <v>17.917656214028501</v>
      </c>
      <c r="B1087" s="59">
        <f>'Raw Potentiostat'!K1139</f>
        <v>-3.4736362000000001</v>
      </c>
      <c r="C1087" s="61">
        <f t="shared" si="64"/>
        <v>-3.4736362000000001</v>
      </c>
      <c r="D1087" s="61">
        <f t="shared" si="67"/>
        <v>-0.57814629904109593</v>
      </c>
      <c r="E1087" s="61">
        <f t="shared" si="65"/>
        <v>-1.2847695534246577E-2</v>
      </c>
      <c r="F1087" s="61">
        <f t="shared" si="66"/>
        <v>-7.7670135607694093E-17</v>
      </c>
    </row>
    <row r="1088" spans="1:6" x14ac:dyDescent="0.3">
      <c r="A1088" s="59">
        <f>'Raw Potentiostat'!H1140/60</f>
        <v>17.934322880274166</v>
      </c>
      <c r="B1088" s="59">
        <f>'Raw Potentiostat'!K1140</f>
        <v>-3.4380746000000002</v>
      </c>
      <c r="C1088" s="61">
        <f t="shared" si="64"/>
        <v>-3.4380746000000002</v>
      </c>
      <c r="D1088" s="61">
        <f t="shared" si="67"/>
        <v>-0.57222748479452057</v>
      </c>
      <c r="E1088" s="61">
        <f t="shared" si="65"/>
        <v>-1.2716166328767124E-2</v>
      </c>
      <c r="F1088" s="61">
        <f t="shared" si="66"/>
        <v>-7.6874982017796971E-17</v>
      </c>
    </row>
    <row r="1089" spans="1:6" x14ac:dyDescent="0.3">
      <c r="A1089" s="59">
        <f>'Raw Potentiostat'!H1141/60</f>
        <v>17.950989546519835</v>
      </c>
      <c r="B1089" s="59">
        <f>'Raw Potentiostat'!K1141</f>
        <v>-3.4407071999999999</v>
      </c>
      <c r="C1089" s="61">
        <f t="shared" si="64"/>
        <v>-3.4407071999999999</v>
      </c>
      <c r="D1089" s="61">
        <f t="shared" si="67"/>
        <v>-0.57266565041095896</v>
      </c>
      <c r="E1089" s="61">
        <f t="shared" si="65"/>
        <v>-1.2725903342465754E-2</v>
      </c>
      <c r="F1089" s="61">
        <f t="shared" si="66"/>
        <v>-7.693384667351447E-17</v>
      </c>
    </row>
    <row r="1090" spans="1:6" x14ac:dyDescent="0.3">
      <c r="A1090" s="59">
        <f>'Raw Potentiostat'!H1142/60</f>
        <v>17.967656212765334</v>
      </c>
      <c r="B1090" s="59">
        <f>'Raw Potentiostat'!K1142</f>
        <v>-3.4160206</v>
      </c>
      <c r="C1090" s="61">
        <f t="shared" si="64"/>
        <v>-3.4160206</v>
      </c>
      <c r="D1090" s="61">
        <f t="shared" si="67"/>
        <v>-0.56855685328767125</v>
      </c>
      <c r="E1090" s="61">
        <f t="shared" si="65"/>
        <v>-1.2634596739726028E-2</v>
      </c>
      <c r="F1090" s="61">
        <f t="shared" si="66"/>
        <v>-7.6381856925799111E-17</v>
      </c>
    </row>
    <row r="1091" spans="1:6" x14ac:dyDescent="0.3">
      <c r="A1091" s="59">
        <f>'Raw Potentiostat'!H1143/60</f>
        <v>17.984322879011</v>
      </c>
      <c r="B1091" s="59">
        <f>'Raw Potentiostat'!K1143</f>
        <v>-3.3590152</v>
      </c>
      <c r="C1091" s="61">
        <f t="shared" ref="C1091:C1154" si="68">B1091-$J$3</f>
        <v>-3.3590152</v>
      </c>
      <c r="D1091" s="61">
        <f t="shared" si="67"/>
        <v>-0.55906896821917806</v>
      </c>
      <c r="E1091" s="61">
        <f t="shared" ref="E1091:E1154" si="69">D1091/$J$5</f>
        <v>-1.2423754849315068E-2</v>
      </c>
      <c r="F1091" s="61">
        <f t="shared" ref="F1091:F1154" si="70">D1091/$J$6</f>
        <v>-7.5107222250938563E-17</v>
      </c>
    </row>
    <row r="1092" spans="1:6" x14ac:dyDescent="0.3">
      <c r="A1092" s="59">
        <f>'Raw Potentiostat'!H1144/60</f>
        <v>18.000989545256669</v>
      </c>
      <c r="B1092" s="59">
        <f>'Raw Potentiostat'!K1144</f>
        <v>-3.2939975000000001</v>
      </c>
      <c r="C1092" s="61">
        <f t="shared" si="68"/>
        <v>-3.2939975000000001</v>
      </c>
      <c r="D1092" s="61">
        <f t="shared" ref="D1092:D1155" si="71">B1092/$J$4</f>
        <v>-0.54824752910958907</v>
      </c>
      <c r="E1092" s="61">
        <f t="shared" si="69"/>
        <v>-1.2183278424657535E-2</v>
      </c>
      <c r="F1092" s="61">
        <f t="shared" si="70"/>
        <v>-7.3653433401115895E-17</v>
      </c>
    </row>
    <row r="1093" spans="1:6" x14ac:dyDescent="0.3">
      <c r="A1093" s="59">
        <f>'Raw Potentiostat'!H1145/60</f>
        <v>18.017656211502334</v>
      </c>
      <c r="B1093" s="59">
        <f>'Raw Potentiostat'!K1145</f>
        <v>-3.4193783</v>
      </c>
      <c r="C1093" s="61">
        <f t="shared" si="68"/>
        <v>-3.4193783</v>
      </c>
      <c r="D1093" s="61">
        <f t="shared" si="71"/>
        <v>-0.56911570335616446</v>
      </c>
      <c r="E1093" s="61">
        <f t="shared" si="69"/>
        <v>-1.2647015630136989E-2</v>
      </c>
      <c r="F1093" s="61">
        <f t="shared" si="70"/>
        <v>-7.6456934740318082E-17</v>
      </c>
    </row>
    <row r="1094" spans="1:6" x14ac:dyDescent="0.3">
      <c r="A1094" s="59">
        <f>'Raw Potentiostat'!H1146/60</f>
        <v>18.034322877748</v>
      </c>
      <c r="B1094" s="59">
        <f>'Raw Potentiostat'!K1146</f>
        <v>-3.3787417</v>
      </c>
      <c r="C1094" s="61">
        <f t="shared" si="68"/>
        <v>-3.3787417</v>
      </c>
      <c r="D1094" s="61">
        <f t="shared" si="71"/>
        <v>-0.56235221445205485</v>
      </c>
      <c r="E1094" s="61">
        <f t="shared" si="69"/>
        <v>-1.249671587671233E-2</v>
      </c>
      <c r="F1094" s="61">
        <f t="shared" si="70"/>
        <v>-7.5548304690736141E-17</v>
      </c>
    </row>
    <row r="1095" spans="1:6" x14ac:dyDescent="0.3">
      <c r="A1095" s="59">
        <f>'Raw Potentiostat'!H1147/60</f>
        <v>18.050989543993502</v>
      </c>
      <c r="B1095" s="59">
        <f>'Raw Potentiostat'!K1147</f>
        <v>-3.3316957999999999</v>
      </c>
      <c r="C1095" s="61">
        <f t="shared" si="68"/>
        <v>-3.3316957999999999</v>
      </c>
      <c r="D1095" s="61">
        <f t="shared" si="71"/>
        <v>-0.55452197219178079</v>
      </c>
      <c r="E1095" s="61">
        <f t="shared" si="69"/>
        <v>-1.2322710493150684E-2</v>
      </c>
      <c r="F1095" s="61">
        <f t="shared" si="70"/>
        <v>-7.4496363375527005E-17</v>
      </c>
    </row>
    <row r="1096" spans="1:6" x14ac:dyDescent="0.3">
      <c r="A1096" s="59">
        <f>'Raw Potentiostat'!H1148/60</f>
        <v>18.067656210239168</v>
      </c>
      <c r="B1096" s="59">
        <f>'Raw Potentiostat'!K1148</f>
        <v>-3.4175086000000001</v>
      </c>
      <c r="C1096" s="61">
        <f t="shared" si="68"/>
        <v>-3.4175086000000001</v>
      </c>
      <c r="D1096" s="61">
        <f t="shared" si="71"/>
        <v>-0.56880451356164385</v>
      </c>
      <c r="E1096" s="61">
        <f t="shared" si="69"/>
        <v>-1.2640100301369863E-2</v>
      </c>
      <c r="F1096" s="61">
        <f t="shared" si="70"/>
        <v>-7.6415128447377642E-17</v>
      </c>
    </row>
    <row r="1097" spans="1:6" x14ac:dyDescent="0.3">
      <c r="A1097" s="59">
        <f>'Raw Potentiostat'!H1149/60</f>
        <v>18.08432287648483</v>
      </c>
      <c r="B1097" s="59">
        <f>'Raw Potentiostat'!K1149</f>
        <v>-3.3936231000000001</v>
      </c>
      <c r="C1097" s="61">
        <f t="shared" si="68"/>
        <v>-3.3936231000000001</v>
      </c>
      <c r="D1097" s="61">
        <f t="shared" si="71"/>
        <v>-0.56482905020547947</v>
      </c>
      <c r="E1097" s="61">
        <f t="shared" si="69"/>
        <v>-1.2551756671232877E-2</v>
      </c>
      <c r="F1097" s="61">
        <f t="shared" si="70"/>
        <v>-7.5881051210372344E-17</v>
      </c>
    </row>
    <row r="1098" spans="1:6" x14ac:dyDescent="0.3">
      <c r="A1098" s="59">
        <f>'Raw Potentiostat'!H1150/60</f>
        <v>18.100989542730499</v>
      </c>
      <c r="B1098" s="59">
        <f>'Raw Potentiostat'!K1150</f>
        <v>-3.3754605999999998</v>
      </c>
      <c r="C1098" s="61">
        <f t="shared" si="68"/>
        <v>-3.3754605999999998</v>
      </c>
      <c r="D1098" s="61">
        <f t="shared" si="71"/>
        <v>-0.56180611356164378</v>
      </c>
      <c r="E1098" s="61">
        <f t="shared" si="69"/>
        <v>-1.2484580301369862E-2</v>
      </c>
      <c r="F1098" s="61">
        <f t="shared" si="70"/>
        <v>-7.5474939644061862E-17</v>
      </c>
    </row>
    <row r="1099" spans="1:6" x14ac:dyDescent="0.3">
      <c r="A1099" s="59">
        <f>'Raw Potentiostat'!H1151/60</f>
        <v>18.117656208976165</v>
      </c>
      <c r="B1099" s="59">
        <f>'Raw Potentiostat'!K1151</f>
        <v>-3.3389834999999999</v>
      </c>
      <c r="C1099" s="61">
        <f t="shared" si="68"/>
        <v>-3.3389834999999999</v>
      </c>
      <c r="D1099" s="61">
        <f t="shared" si="71"/>
        <v>-0.55573492499999999</v>
      </c>
      <c r="E1099" s="61">
        <f t="shared" si="69"/>
        <v>-1.2349664999999999E-2</v>
      </c>
      <c r="F1099" s="61">
        <f t="shared" si="70"/>
        <v>-7.4659315571634424E-17</v>
      </c>
    </row>
    <row r="1100" spans="1:6" x14ac:dyDescent="0.3">
      <c r="A1100" s="59">
        <f>'Raw Potentiostat'!H1152/60</f>
        <v>18.134322875221667</v>
      </c>
      <c r="B1100" s="59">
        <f>'Raw Potentiostat'!K1152</f>
        <v>-3.4269712000000001</v>
      </c>
      <c r="C1100" s="61">
        <f t="shared" si="68"/>
        <v>-3.4269712000000001</v>
      </c>
      <c r="D1100" s="61">
        <f t="shared" si="71"/>
        <v>-0.57037945315068495</v>
      </c>
      <c r="E1100" s="61">
        <f t="shared" si="69"/>
        <v>-1.267509895890411E-2</v>
      </c>
      <c r="F1100" s="61">
        <f t="shared" si="70"/>
        <v>-7.662671117593205E-17</v>
      </c>
    </row>
    <row r="1101" spans="1:6" x14ac:dyDescent="0.3">
      <c r="A1101" s="59">
        <f>'Raw Potentiostat'!H1153/60</f>
        <v>18.150989541467332</v>
      </c>
      <c r="B1101" s="59">
        <f>'Raw Potentiostat'!K1153</f>
        <v>-3.3882048</v>
      </c>
      <c r="C1101" s="61">
        <f t="shared" si="68"/>
        <v>-3.3882048</v>
      </c>
      <c r="D1101" s="61">
        <f t="shared" si="71"/>
        <v>-0.56392723726027405</v>
      </c>
      <c r="E1101" s="61">
        <f t="shared" si="69"/>
        <v>-1.2531716383561646E-2</v>
      </c>
      <c r="F1101" s="61">
        <f t="shared" si="70"/>
        <v>-7.575989859923732E-17</v>
      </c>
    </row>
    <row r="1102" spans="1:6" x14ac:dyDescent="0.3">
      <c r="A1102" s="59">
        <f>'Raw Potentiostat'!H1154/60</f>
        <v>18.167656207712998</v>
      </c>
      <c r="B1102" s="59">
        <f>'Raw Potentiostat'!K1154</f>
        <v>-3.3763763999999998</v>
      </c>
      <c r="C1102" s="61">
        <f t="shared" si="68"/>
        <v>-3.3763763999999998</v>
      </c>
      <c r="D1102" s="61">
        <f t="shared" si="71"/>
        <v>-0.56195853780821914</v>
      </c>
      <c r="E1102" s="61">
        <f t="shared" si="69"/>
        <v>-1.2487967506849313E-2</v>
      </c>
      <c r="F1102" s="61">
        <f t="shared" si="70"/>
        <v>-7.549541683456026E-17</v>
      </c>
    </row>
    <row r="1103" spans="1:6" x14ac:dyDescent="0.3">
      <c r="A1103" s="59">
        <f>'Raw Potentiostat'!H1155/60</f>
        <v>18.184322873958667</v>
      </c>
      <c r="B1103" s="59">
        <f>'Raw Potentiostat'!K1155</f>
        <v>-3.3022776</v>
      </c>
      <c r="C1103" s="61">
        <f t="shared" si="68"/>
        <v>-3.3022776</v>
      </c>
      <c r="D1103" s="61">
        <f t="shared" si="71"/>
        <v>-0.54962565534246577</v>
      </c>
      <c r="E1103" s="61">
        <f t="shared" si="69"/>
        <v>-1.2213903452054795E-2</v>
      </c>
      <c r="F1103" s="61">
        <f t="shared" si="70"/>
        <v>-7.3838575555566404E-17</v>
      </c>
    </row>
    <row r="1104" spans="1:6" x14ac:dyDescent="0.3">
      <c r="A1104" s="59">
        <f>'Raw Potentiostat'!H1156/60</f>
        <v>18.200989540204166</v>
      </c>
      <c r="B1104" s="59">
        <f>'Raw Potentiostat'!K1156</f>
        <v>-3.4499409000000001</v>
      </c>
      <c r="C1104" s="61">
        <f t="shared" si="68"/>
        <v>-3.4499409000000001</v>
      </c>
      <c r="D1104" s="61">
        <f t="shared" si="71"/>
        <v>-0.57420249226027398</v>
      </c>
      <c r="E1104" s="61">
        <f t="shared" si="69"/>
        <v>-1.2760055383561644E-2</v>
      </c>
      <c r="F1104" s="61">
        <f t="shared" si="70"/>
        <v>-7.7140311222438951E-17</v>
      </c>
    </row>
    <row r="1105" spans="1:6" x14ac:dyDescent="0.3">
      <c r="A1105" s="59">
        <f>'Raw Potentiostat'!H1157/60</f>
        <v>18.217656206449831</v>
      </c>
      <c r="B1105" s="59">
        <f>'Raw Potentiostat'!K1157</f>
        <v>-3.3885863000000001</v>
      </c>
      <c r="C1105" s="61">
        <f t="shared" si="68"/>
        <v>-3.3885863000000001</v>
      </c>
      <c r="D1105" s="61">
        <f t="shared" si="71"/>
        <v>-0.56399073349315076</v>
      </c>
      <c r="E1105" s="61">
        <f t="shared" si="69"/>
        <v>-1.2533127410958906E-2</v>
      </c>
      <c r="F1105" s="61">
        <f t="shared" si="70"/>
        <v>-7.5768428898620528E-17</v>
      </c>
    </row>
    <row r="1106" spans="1:6" x14ac:dyDescent="0.3">
      <c r="A1106" s="59">
        <f>'Raw Potentiostat'!H1158/60</f>
        <v>18.2343228726955</v>
      </c>
      <c r="B1106" s="59">
        <f>'Raw Potentiostat'!K1158</f>
        <v>-3.3470724000000001</v>
      </c>
      <c r="C1106" s="61">
        <f t="shared" si="68"/>
        <v>-3.3470724000000001</v>
      </c>
      <c r="D1106" s="61">
        <f t="shared" si="71"/>
        <v>-0.55708122821917816</v>
      </c>
      <c r="E1106" s="61">
        <f t="shared" si="69"/>
        <v>-1.237958284931507E-2</v>
      </c>
      <c r="F1106" s="61">
        <f t="shared" si="70"/>
        <v>-7.4840182514441249E-17</v>
      </c>
    </row>
    <row r="1107" spans="1:6" x14ac:dyDescent="0.3">
      <c r="A1107" s="59">
        <f>'Raw Potentiostat'!H1159/60</f>
        <v>18.250989538941166</v>
      </c>
      <c r="B1107" s="59">
        <f>'Raw Potentiostat'!K1159</f>
        <v>-3.3268502</v>
      </c>
      <c r="C1107" s="61">
        <f t="shared" si="68"/>
        <v>-3.3268502</v>
      </c>
      <c r="D1107" s="61">
        <f t="shared" si="71"/>
        <v>-0.55371547849315073</v>
      </c>
      <c r="E1107" s="61">
        <f t="shared" si="69"/>
        <v>-1.2304788410958905E-2</v>
      </c>
      <c r="F1107" s="61">
        <f t="shared" si="70"/>
        <v>-7.4388016275418885E-17</v>
      </c>
    </row>
    <row r="1108" spans="1:6" x14ac:dyDescent="0.3">
      <c r="A1108" s="59">
        <f>'Raw Potentiostat'!H1160/60</f>
        <v>18.267656205186832</v>
      </c>
      <c r="B1108" s="59">
        <f>'Raw Potentiostat'!K1160</f>
        <v>-3.5617386999999998</v>
      </c>
      <c r="C1108" s="61">
        <f t="shared" si="68"/>
        <v>-3.5617386999999998</v>
      </c>
      <c r="D1108" s="61">
        <f t="shared" si="71"/>
        <v>-0.59280993431506845</v>
      </c>
      <c r="E1108" s="61">
        <f t="shared" si="69"/>
        <v>-1.3173554095890411E-2</v>
      </c>
      <c r="F1108" s="61">
        <f t="shared" si="70"/>
        <v>-7.96400981277694E-17</v>
      </c>
    </row>
    <row r="1109" spans="1:6" x14ac:dyDescent="0.3">
      <c r="A1109" s="59">
        <f>'Raw Potentiostat'!H1161/60</f>
        <v>18.284322871432334</v>
      </c>
      <c r="B1109" s="59">
        <f>'Raw Potentiostat'!K1161</f>
        <v>-3.4264752999999999</v>
      </c>
      <c r="C1109" s="61">
        <f t="shared" si="68"/>
        <v>-3.4264752999999999</v>
      </c>
      <c r="D1109" s="61">
        <f t="shared" si="71"/>
        <v>-0.57029691636986302</v>
      </c>
      <c r="E1109" s="61">
        <f t="shared" si="69"/>
        <v>-1.2673264808219177E-2</v>
      </c>
      <c r="F1109" s="61">
        <f t="shared" si="70"/>
        <v>-7.6615622904728563E-17</v>
      </c>
    </row>
    <row r="1110" spans="1:6" x14ac:dyDescent="0.3">
      <c r="A1110" s="59">
        <f>'Raw Potentiostat'!H1162/60</f>
        <v>18.300989537677999</v>
      </c>
      <c r="B1110" s="59">
        <f>'Raw Potentiostat'!K1162</f>
        <v>-3.3850760000000002</v>
      </c>
      <c r="C1110" s="61">
        <f t="shared" si="68"/>
        <v>-3.3850760000000002</v>
      </c>
      <c r="D1110" s="61">
        <f t="shared" si="71"/>
        <v>-0.56340648493150691</v>
      </c>
      <c r="E1110" s="61">
        <f t="shared" si="69"/>
        <v>-1.2520144109589043E-2</v>
      </c>
      <c r="F1110" s="61">
        <f t="shared" si="70"/>
        <v>-7.5689938964348276E-17</v>
      </c>
    </row>
    <row r="1111" spans="1:6" x14ac:dyDescent="0.3">
      <c r="A1111" s="59">
        <f>'Raw Potentiostat'!H1163/60</f>
        <v>18.317656203923665</v>
      </c>
      <c r="B1111" s="59">
        <f>'Raw Potentiostat'!K1163</f>
        <v>-3.3845035999999999</v>
      </c>
      <c r="C1111" s="61">
        <f t="shared" si="68"/>
        <v>-3.3845035999999999</v>
      </c>
      <c r="D1111" s="61">
        <f t="shared" si="71"/>
        <v>-0.56331121561643838</v>
      </c>
      <c r="E1111" s="61">
        <f t="shared" si="69"/>
        <v>-1.251802701369863E-2</v>
      </c>
      <c r="F1111" s="61">
        <f t="shared" si="70"/>
        <v>-7.5677140161289442E-17</v>
      </c>
    </row>
    <row r="1112" spans="1:6" x14ac:dyDescent="0.3">
      <c r="A1112" s="59">
        <f>'Raw Potentiostat'!H1164/60</f>
        <v>18.334322870169334</v>
      </c>
      <c r="B1112" s="59">
        <f>'Raw Potentiostat'!K1164</f>
        <v>-3.3268881000000001</v>
      </c>
      <c r="C1112" s="61">
        <f t="shared" si="68"/>
        <v>-3.3268881000000001</v>
      </c>
      <c r="D1112" s="61">
        <f t="shared" si="71"/>
        <v>-0.55372178650684933</v>
      </c>
      <c r="E1112" s="61">
        <f t="shared" si="69"/>
        <v>-1.2304928589041097E-2</v>
      </c>
      <c r="F1112" s="61">
        <f t="shared" si="70"/>
        <v>-7.4388863715383816E-17</v>
      </c>
    </row>
    <row r="1113" spans="1:6" x14ac:dyDescent="0.3">
      <c r="A1113" s="59">
        <f>'Raw Potentiostat'!H1165/60</f>
        <v>18.350989536415</v>
      </c>
      <c r="B1113" s="59">
        <f>'Raw Potentiostat'!K1165</f>
        <v>-3.3231103000000002</v>
      </c>
      <c r="C1113" s="61">
        <f t="shared" si="68"/>
        <v>-3.3231103000000002</v>
      </c>
      <c r="D1113" s="61">
        <f t="shared" si="71"/>
        <v>-0.55309301568493152</v>
      </c>
      <c r="E1113" s="61">
        <f t="shared" si="69"/>
        <v>-1.2290955904109589E-2</v>
      </c>
      <c r="F1113" s="61">
        <f t="shared" si="70"/>
        <v>-7.4304392509591235E-17</v>
      </c>
    </row>
    <row r="1114" spans="1:6" x14ac:dyDescent="0.3">
      <c r="A1114" s="59">
        <f>'Raw Potentiostat'!H1166/60</f>
        <v>18.367656202660498</v>
      </c>
      <c r="B1114" s="59">
        <f>'Raw Potentiostat'!K1166</f>
        <v>-3.2560701000000001</v>
      </c>
      <c r="C1114" s="61">
        <f t="shared" si="68"/>
        <v>-3.2560701000000001</v>
      </c>
      <c r="D1114" s="61">
        <f t="shared" si="71"/>
        <v>-0.541934955</v>
      </c>
      <c r="E1114" s="61">
        <f t="shared" si="69"/>
        <v>-1.2042999E-2</v>
      </c>
      <c r="F1114" s="61">
        <f t="shared" si="70"/>
        <v>-7.2805380775096145E-17</v>
      </c>
    </row>
    <row r="1115" spans="1:6" x14ac:dyDescent="0.3">
      <c r="A1115" s="59">
        <f>'Raw Potentiostat'!H1167/60</f>
        <v>18.384322868906168</v>
      </c>
      <c r="B1115" s="59">
        <f>'Raw Potentiostat'!K1167</f>
        <v>-3.2016217999999999</v>
      </c>
      <c r="C1115" s="61">
        <f t="shared" si="68"/>
        <v>-3.2016217999999999</v>
      </c>
      <c r="D1115" s="61">
        <f t="shared" si="71"/>
        <v>-0.5328726694520548</v>
      </c>
      <c r="E1115" s="61">
        <f t="shared" si="69"/>
        <v>-1.184161487671233E-2</v>
      </c>
      <c r="F1115" s="61">
        <f t="shared" si="70"/>
        <v>-7.1587922583991278E-17</v>
      </c>
    </row>
    <row r="1116" spans="1:6" x14ac:dyDescent="0.3">
      <c r="A1116" s="59">
        <f>'Raw Potentiostat'!H1168/60</f>
        <v>18.400989535151833</v>
      </c>
      <c r="B1116" s="59">
        <f>'Raw Potentiostat'!K1168</f>
        <v>-3.3851905000000002</v>
      </c>
      <c r="C1116" s="61">
        <f t="shared" si="68"/>
        <v>-3.3851905000000002</v>
      </c>
      <c r="D1116" s="61">
        <f t="shared" si="71"/>
        <v>-0.56342554212328777</v>
      </c>
      <c r="E1116" s="61">
        <f t="shared" si="69"/>
        <v>-1.2520567602739728E-2</v>
      </c>
      <c r="F1116" s="61">
        <f t="shared" si="70"/>
        <v>-7.5692499172157924E-17</v>
      </c>
    </row>
    <row r="1117" spans="1:6" x14ac:dyDescent="0.3">
      <c r="A1117" s="59">
        <f>'Raw Potentiostat'!H1169/60</f>
        <v>18.417656201397499</v>
      </c>
      <c r="B1117" s="59">
        <f>'Raw Potentiostat'!K1169</f>
        <v>-3.3241025999999998</v>
      </c>
      <c r="C1117" s="61">
        <f t="shared" si="68"/>
        <v>-3.3241025999999998</v>
      </c>
      <c r="D1117" s="61">
        <f t="shared" si="71"/>
        <v>-0.55325817246575337</v>
      </c>
      <c r="E1117" s="61">
        <f t="shared" si="69"/>
        <v>-1.2294626054794519E-2</v>
      </c>
      <c r="F1117" s="61">
        <f t="shared" si="70"/>
        <v>-7.4326580231944979E-17</v>
      </c>
    </row>
    <row r="1118" spans="1:6" x14ac:dyDescent="0.3">
      <c r="A1118" s="59">
        <f>'Raw Potentiostat'!H1170/60</f>
        <v>18.434322867643001</v>
      </c>
      <c r="B1118" s="59">
        <f>'Raw Potentiostat'!K1170</f>
        <v>-3.3167765</v>
      </c>
      <c r="C1118" s="61">
        <f t="shared" si="68"/>
        <v>-3.3167765</v>
      </c>
      <c r="D1118" s="61">
        <f t="shared" si="71"/>
        <v>-0.55203882842465757</v>
      </c>
      <c r="E1118" s="61">
        <f t="shared" si="69"/>
        <v>-1.2267529520547946E-2</v>
      </c>
      <c r="F1118" s="61">
        <f t="shared" si="70"/>
        <v>-7.416276941592587E-17</v>
      </c>
    </row>
    <row r="1119" spans="1:6" x14ac:dyDescent="0.3">
      <c r="A1119" s="59">
        <f>'Raw Potentiostat'!H1171/60</f>
        <v>18.450989533888666</v>
      </c>
      <c r="B1119" s="59">
        <f>'Raw Potentiostat'!K1171</f>
        <v>-3.4019411000000002</v>
      </c>
      <c r="C1119" s="61">
        <f t="shared" si="68"/>
        <v>-3.4019411000000002</v>
      </c>
      <c r="D1119" s="61">
        <f t="shared" si="71"/>
        <v>-0.56621348445205488</v>
      </c>
      <c r="E1119" s="61">
        <f t="shared" si="69"/>
        <v>-1.258252187671233E-2</v>
      </c>
      <c r="F1119" s="61">
        <f t="shared" si="70"/>
        <v>-7.6067040804787797E-17</v>
      </c>
    </row>
    <row r="1120" spans="1:6" x14ac:dyDescent="0.3">
      <c r="A1120" s="59">
        <f>'Raw Potentiostat'!H1172/60</f>
        <v>18.467656200134336</v>
      </c>
      <c r="B1120" s="59">
        <f>'Raw Potentiostat'!K1172</f>
        <v>-3.3462334</v>
      </c>
      <c r="C1120" s="61">
        <f t="shared" si="68"/>
        <v>-3.3462334</v>
      </c>
      <c r="D1120" s="61">
        <f t="shared" si="71"/>
        <v>-0.55694158643835623</v>
      </c>
      <c r="E1120" s="61">
        <f t="shared" si="69"/>
        <v>-1.2376479698630139E-2</v>
      </c>
      <c r="F1120" s="61">
        <f t="shared" si="70"/>
        <v>-7.4821422563766256E-17</v>
      </c>
    </row>
    <row r="1121" spans="1:6" x14ac:dyDescent="0.3">
      <c r="A1121" s="59">
        <f>'Raw Potentiostat'!H1173/60</f>
        <v>18.484322866380001</v>
      </c>
      <c r="B1121" s="59">
        <f>'Raw Potentiostat'!K1173</f>
        <v>-3.3117404000000001</v>
      </c>
      <c r="C1121" s="61">
        <f t="shared" si="68"/>
        <v>-3.3117404000000001</v>
      </c>
      <c r="D1121" s="61">
        <f t="shared" si="71"/>
        <v>-0.55120062821917815</v>
      </c>
      <c r="E1121" s="61">
        <f t="shared" si="69"/>
        <v>-1.224890284931507E-2</v>
      </c>
      <c r="F1121" s="61">
        <f t="shared" si="70"/>
        <v>-7.4050162756099525E-17</v>
      </c>
    </row>
    <row r="1122" spans="1:6" x14ac:dyDescent="0.3">
      <c r="A1122" s="59">
        <f>'Raw Potentiostat'!H1174/60</f>
        <v>18.500989532625667</v>
      </c>
      <c r="B1122" s="59">
        <f>'Raw Potentiostat'!K1174</f>
        <v>-3.3233012999999998</v>
      </c>
      <c r="C1122" s="61">
        <f t="shared" si="68"/>
        <v>-3.3233012999999998</v>
      </c>
      <c r="D1122" s="61">
        <f t="shared" si="71"/>
        <v>-0.55312480541095888</v>
      </c>
      <c r="E1122" s="61">
        <f t="shared" si="69"/>
        <v>-1.2291662342465752E-2</v>
      </c>
      <c r="F1122" s="61">
        <f t="shared" si="70"/>
        <v>-7.4308663249256218E-17</v>
      </c>
    </row>
    <row r="1123" spans="1:6" x14ac:dyDescent="0.3">
      <c r="A1123" s="59">
        <f>'Raw Potentiostat'!H1175/60</f>
        <v>18.517656198871169</v>
      </c>
      <c r="B1123" s="59">
        <f>'Raw Potentiostat'!K1175</f>
        <v>-3.2839627</v>
      </c>
      <c r="C1123" s="61">
        <f t="shared" si="68"/>
        <v>-3.2839627</v>
      </c>
      <c r="D1123" s="61">
        <f t="shared" si="71"/>
        <v>-0.54657735349315073</v>
      </c>
      <c r="E1123" s="61">
        <f t="shared" si="69"/>
        <v>-1.2146163410958906E-2</v>
      </c>
      <c r="F1123" s="61">
        <f t="shared" si="70"/>
        <v>-7.3429056341481366E-17</v>
      </c>
    </row>
    <row r="1124" spans="1:6" x14ac:dyDescent="0.3">
      <c r="A1124" s="59">
        <f>'Raw Potentiostat'!H1176/60</f>
        <v>18.534322865116835</v>
      </c>
      <c r="B1124" s="59">
        <f>'Raw Potentiostat'!K1176</f>
        <v>-3.2427921</v>
      </c>
      <c r="C1124" s="61">
        <f t="shared" si="68"/>
        <v>-3.2427921</v>
      </c>
      <c r="D1124" s="61">
        <f t="shared" si="71"/>
        <v>-0.5397249865068493</v>
      </c>
      <c r="E1124" s="61">
        <f t="shared" si="69"/>
        <v>-1.1993888589041095E-2</v>
      </c>
      <c r="F1124" s="61">
        <f t="shared" si="70"/>
        <v>-7.2508486108752281E-17</v>
      </c>
    </row>
    <row r="1125" spans="1:6" x14ac:dyDescent="0.3">
      <c r="A1125" s="59">
        <f>'Raw Potentiostat'!H1177/60</f>
        <v>18.5509895313625</v>
      </c>
      <c r="B1125" s="59">
        <f>'Raw Potentiostat'!K1177</f>
        <v>-3.2329476000000001</v>
      </c>
      <c r="C1125" s="61">
        <f t="shared" si="68"/>
        <v>-3.2329476000000001</v>
      </c>
      <c r="D1125" s="61">
        <f t="shared" si="71"/>
        <v>-0.53808648410958904</v>
      </c>
      <c r="E1125" s="61">
        <f t="shared" si="69"/>
        <v>-1.1957477424657534E-2</v>
      </c>
      <c r="F1125" s="61">
        <f t="shared" si="70"/>
        <v>-7.2288364136857263E-17</v>
      </c>
    </row>
    <row r="1126" spans="1:6" x14ac:dyDescent="0.3">
      <c r="A1126" s="59">
        <f>'Raw Potentiostat'!H1178/60</f>
        <v>18.567656197608169</v>
      </c>
      <c r="B1126" s="59">
        <f>'Raw Potentiostat'!K1178</f>
        <v>-3.4060999999999999</v>
      </c>
      <c r="C1126" s="61">
        <f t="shared" si="68"/>
        <v>-3.4060999999999999</v>
      </c>
      <c r="D1126" s="61">
        <f t="shared" si="71"/>
        <v>-0.56690568493150684</v>
      </c>
      <c r="E1126" s="61">
        <f t="shared" si="69"/>
        <v>-1.2597904109589041E-2</v>
      </c>
      <c r="F1126" s="61">
        <f t="shared" si="70"/>
        <v>-7.6160033366006148E-17</v>
      </c>
    </row>
    <row r="1127" spans="1:6" x14ac:dyDescent="0.3">
      <c r="A1127" s="59">
        <f>'Raw Potentiostat'!H1179/60</f>
        <v>18.584322863853835</v>
      </c>
      <c r="B1127" s="59">
        <f>'Raw Potentiostat'!K1179</f>
        <v>-3.3816799999999998</v>
      </c>
      <c r="C1127" s="61">
        <f t="shared" si="68"/>
        <v>-3.3816799999999998</v>
      </c>
      <c r="D1127" s="61">
        <f t="shared" si="71"/>
        <v>-0.56284126027397263</v>
      </c>
      <c r="E1127" s="61">
        <f t="shared" si="69"/>
        <v>-1.2507583561643837E-2</v>
      </c>
      <c r="F1127" s="61">
        <f t="shared" si="70"/>
        <v>-7.561400476590696E-17</v>
      </c>
    </row>
    <row r="1128" spans="1:6" x14ac:dyDescent="0.3">
      <c r="A1128" s="59">
        <f>'Raw Potentiostat'!H1180/60</f>
        <v>18.600989530099334</v>
      </c>
      <c r="B1128" s="59">
        <f>'Raw Potentiostat'!K1180</f>
        <v>-3.3932793000000001</v>
      </c>
      <c r="C1128" s="61">
        <f t="shared" si="68"/>
        <v>-3.3932793000000001</v>
      </c>
      <c r="D1128" s="61">
        <f t="shared" si="71"/>
        <v>-0.56477182869863018</v>
      </c>
      <c r="E1128" s="61">
        <f t="shared" si="69"/>
        <v>-1.2550485082191781E-2</v>
      </c>
      <c r="F1128" s="61">
        <f t="shared" si="70"/>
        <v>-7.587336387897538E-17</v>
      </c>
    </row>
    <row r="1129" spans="1:6" x14ac:dyDescent="0.3">
      <c r="A1129" s="59">
        <f>'Raw Potentiostat'!H1181/60</f>
        <v>18.617656196345003</v>
      </c>
      <c r="B1129" s="59">
        <f>'Raw Potentiostat'!K1181</f>
        <v>-3.3342518999999999</v>
      </c>
      <c r="C1129" s="61">
        <f t="shared" si="68"/>
        <v>-3.3342518999999999</v>
      </c>
      <c r="D1129" s="61">
        <f t="shared" si="71"/>
        <v>-0.55494740527397257</v>
      </c>
      <c r="E1129" s="61">
        <f t="shared" si="69"/>
        <v>-1.2332164561643835E-2</v>
      </c>
      <c r="F1129" s="61">
        <f t="shared" si="70"/>
        <v>-7.4553517499389157E-17</v>
      </c>
    </row>
    <row r="1130" spans="1:6" x14ac:dyDescent="0.3">
      <c r="A1130" s="59">
        <f>'Raw Potentiostat'!H1182/60</f>
        <v>18.634322862590668</v>
      </c>
      <c r="B1130" s="59">
        <f>'Raw Potentiostat'!K1182</f>
        <v>-3.5341133999999998</v>
      </c>
      <c r="C1130" s="61">
        <f t="shared" si="68"/>
        <v>-3.5341133999999998</v>
      </c>
      <c r="D1130" s="61">
        <f t="shared" si="71"/>
        <v>-0.5882120247945205</v>
      </c>
      <c r="E1130" s="61">
        <f t="shared" si="69"/>
        <v>-1.3071378328767123E-2</v>
      </c>
      <c r="F1130" s="61">
        <f t="shared" si="70"/>
        <v>-7.9022399360925821E-17</v>
      </c>
    </row>
    <row r="1131" spans="1:6" x14ac:dyDescent="0.3">
      <c r="A1131" s="59">
        <f>'Raw Potentiostat'!H1183/60</f>
        <v>18.65098952883633</v>
      </c>
      <c r="B1131" s="59">
        <f>'Raw Potentiostat'!K1183</f>
        <v>-3.4164783999999999</v>
      </c>
      <c r="C1131" s="61">
        <f t="shared" si="68"/>
        <v>-3.4164783999999999</v>
      </c>
      <c r="D1131" s="61">
        <f t="shared" si="71"/>
        <v>-0.56863304876712328</v>
      </c>
      <c r="E1131" s="61">
        <f t="shared" si="69"/>
        <v>-1.263628997260274E-2</v>
      </c>
      <c r="F1131" s="61">
        <f t="shared" si="70"/>
        <v>-7.6392093285058953E-17</v>
      </c>
    </row>
    <row r="1132" spans="1:6" x14ac:dyDescent="0.3">
      <c r="A1132" s="59">
        <f>'Raw Potentiostat'!H1184/60</f>
        <v>18.667656195081999</v>
      </c>
      <c r="B1132" s="59">
        <f>'Raw Potentiostat'!K1184</f>
        <v>-3.3805736999999998</v>
      </c>
      <c r="C1132" s="61">
        <f t="shared" si="68"/>
        <v>-3.3805736999999998</v>
      </c>
      <c r="D1132" s="61">
        <f t="shared" si="71"/>
        <v>-0.56265712952054792</v>
      </c>
      <c r="E1132" s="61">
        <f t="shared" si="69"/>
        <v>-1.2503491767123287E-2</v>
      </c>
      <c r="F1132" s="61">
        <f t="shared" si="70"/>
        <v>-7.5589268015690338E-17</v>
      </c>
    </row>
    <row r="1133" spans="1:6" x14ac:dyDescent="0.3">
      <c r="A1133" s="59">
        <f>'Raw Potentiostat'!H1185/60</f>
        <v>18.684322861327498</v>
      </c>
      <c r="B1133" s="59">
        <f>'Raw Potentiostat'!K1185</f>
        <v>-3.3129610999999999</v>
      </c>
      <c r="C1133" s="61">
        <f t="shared" si="68"/>
        <v>-3.3129610999999999</v>
      </c>
      <c r="D1133" s="61">
        <f t="shared" si="71"/>
        <v>-0.55140379952054797</v>
      </c>
      <c r="E1133" s="61">
        <f t="shared" si="69"/>
        <v>-1.2253417767123288E-2</v>
      </c>
      <c r="F1133" s="61">
        <f t="shared" si="70"/>
        <v>-7.4077457478136414E-17</v>
      </c>
    </row>
    <row r="1134" spans="1:6" x14ac:dyDescent="0.3">
      <c r="A1134" s="59">
        <f>'Raw Potentiostat'!H1186/60</f>
        <v>18.700989527573164</v>
      </c>
      <c r="B1134" s="59">
        <f>'Raw Potentiostat'!K1186</f>
        <v>-3.2694635000000001</v>
      </c>
      <c r="C1134" s="61">
        <f t="shared" si="68"/>
        <v>-3.2694635000000001</v>
      </c>
      <c r="D1134" s="61">
        <f t="shared" si="71"/>
        <v>-0.54416413047945211</v>
      </c>
      <c r="E1134" s="61">
        <f t="shared" si="69"/>
        <v>-1.2092536232876714E-2</v>
      </c>
      <c r="F1134" s="61">
        <f t="shared" si="70"/>
        <v>-7.3104855773153842E-17</v>
      </c>
    </row>
    <row r="1135" spans="1:6" x14ac:dyDescent="0.3">
      <c r="A1135" s="59">
        <f>'Raw Potentiostat'!H1187/60</f>
        <v>18.717656193818833</v>
      </c>
      <c r="B1135" s="59">
        <f>'Raw Potentiostat'!K1187</f>
        <v>-3.3609233000000001</v>
      </c>
      <c r="C1135" s="61">
        <f t="shared" si="68"/>
        <v>-3.3609233000000001</v>
      </c>
      <c r="D1135" s="61">
        <f t="shared" si="71"/>
        <v>-0.55938654924657538</v>
      </c>
      <c r="E1135" s="61">
        <f t="shared" si="69"/>
        <v>-1.2430812205479452E-2</v>
      </c>
      <c r="F1135" s="61">
        <f t="shared" si="70"/>
        <v>-7.5149887163790706E-17</v>
      </c>
    </row>
    <row r="1136" spans="1:6" x14ac:dyDescent="0.3">
      <c r="A1136" s="59">
        <f>'Raw Potentiostat'!H1188/60</f>
        <v>18.734322860064498</v>
      </c>
      <c r="B1136" s="59">
        <f>'Raw Potentiostat'!K1188</f>
        <v>-3.3378388999999999</v>
      </c>
      <c r="C1136" s="61">
        <f t="shared" si="68"/>
        <v>-3.3378388999999999</v>
      </c>
      <c r="D1136" s="61">
        <f t="shared" si="71"/>
        <v>-0.55554441965753432</v>
      </c>
      <c r="E1136" s="61">
        <f t="shared" si="69"/>
        <v>-1.2345431547945207E-2</v>
      </c>
      <c r="F1136" s="61">
        <f t="shared" si="70"/>
        <v>-7.4633722437495469E-17</v>
      </c>
    </row>
    <row r="1137" spans="1:6" x14ac:dyDescent="0.3">
      <c r="A1137" s="59">
        <f>'Raw Potentiostat'!H1189/60</f>
        <v>18.750989526309997</v>
      </c>
      <c r="B1137" s="59">
        <f>'Raw Potentiostat'!K1189</f>
        <v>-3.3512697</v>
      </c>
      <c r="C1137" s="61">
        <f t="shared" si="68"/>
        <v>-3.3512697</v>
      </c>
      <c r="D1137" s="61">
        <f t="shared" si="71"/>
        <v>-0.55777981993150683</v>
      </c>
      <c r="E1137" s="61">
        <f t="shared" si="69"/>
        <v>-1.239510710958904E-2</v>
      </c>
      <c r="F1137" s="61">
        <f t="shared" si="70"/>
        <v>-7.4934033695571302E-17</v>
      </c>
    </row>
    <row r="1138" spans="1:6" x14ac:dyDescent="0.3">
      <c r="A1138" s="59">
        <f>'Raw Potentiostat'!H1190/60</f>
        <v>18.767656192555666</v>
      </c>
      <c r="B1138" s="59">
        <f>'Raw Potentiostat'!K1190</f>
        <v>-3.3469962999999998</v>
      </c>
      <c r="C1138" s="61">
        <f t="shared" si="68"/>
        <v>-3.3469962999999998</v>
      </c>
      <c r="D1138" s="61">
        <f t="shared" si="71"/>
        <v>-0.55706856226027401</v>
      </c>
      <c r="E1138" s="61">
        <f t="shared" si="69"/>
        <v>-1.2379301383561645E-2</v>
      </c>
      <c r="F1138" s="61">
        <f t="shared" si="70"/>
        <v>-7.4838480926543303E-17</v>
      </c>
    </row>
    <row r="1139" spans="1:6" x14ac:dyDescent="0.3">
      <c r="A1139" s="59">
        <f>'Raw Potentiostat'!H1191/60</f>
        <v>18.784322858801332</v>
      </c>
      <c r="B1139" s="59">
        <f>'Raw Potentiostat'!K1191</f>
        <v>-3.2938068</v>
      </c>
      <c r="C1139" s="61">
        <f t="shared" si="68"/>
        <v>-3.2938068</v>
      </c>
      <c r="D1139" s="61">
        <f t="shared" si="71"/>
        <v>-0.54821578931506854</v>
      </c>
      <c r="E1139" s="61">
        <f t="shared" si="69"/>
        <v>-1.2182573095890412E-2</v>
      </c>
      <c r="F1139" s="61">
        <f t="shared" si="70"/>
        <v>-7.364916936941897E-17</v>
      </c>
    </row>
    <row r="1140" spans="1:6" x14ac:dyDescent="0.3">
      <c r="A1140" s="59">
        <f>'Raw Potentiostat'!H1192/60</f>
        <v>18.800989525047001</v>
      </c>
      <c r="B1140" s="59">
        <f>'Raw Potentiostat'!K1192</f>
        <v>-3.2474091</v>
      </c>
      <c r="C1140" s="61">
        <f t="shared" si="68"/>
        <v>-3.2474091</v>
      </c>
      <c r="D1140" s="61">
        <f t="shared" si="71"/>
        <v>-0.54049343239726033</v>
      </c>
      <c r="E1140" s="61">
        <f t="shared" si="69"/>
        <v>-1.2010965164383563E-2</v>
      </c>
      <c r="F1140" s="61">
        <f t="shared" si="70"/>
        <v>-7.2611721737198569E-17</v>
      </c>
    </row>
    <row r="1141" spans="1:6" x14ac:dyDescent="0.3">
      <c r="A1141" s="59">
        <f>'Raw Potentiostat'!H1193/60</f>
        <v>18.817656191292667</v>
      </c>
      <c r="B1141" s="59">
        <f>'Raw Potentiostat'!K1193</f>
        <v>-3.2566427999999998</v>
      </c>
      <c r="C1141" s="61">
        <f t="shared" si="68"/>
        <v>-3.2566427999999998</v>
      </c>
      <c r="D1141" s="61">
        <f t="shared" si="71"/>
        <v>-0.54203027424657535</v>
      </c>
      <c r="E1141" s="61">
        <f t="shared" si="69"/>
        <v>-1.2045117205479452E-2</v>
      </c>
      <c r="F1141" s="61">
        <f t="shared" si="70"/>
        <v>-7.2818186286123049E-17</v>
      </c>
    </row>
    <row r="1142" spans="1:6" x14ac:dyDescent="0.3">
      <c r="A1142" s="59">
        <f>'Raw Potentiostat'!H1194/60</f>
        <v>18.834322857538165</v>
      </c>
      <c r="B1142" s="59">
        <f>'Raw Potentiostat'!K1194</f>
        <v>-3.3022776</v>
      </c>
      <c r="C1142" s="61">
        <f t="shared" si="68"/>
        <v>-3.3022776</v>
      </c>
      <c r="D1142" s="61">
        <f t="shared" si="71"/>
        <v>-0.54962565534246577</v>
      </c>
      <c r="E1142" s="61">
        <f t="shared" si="69"/>
        <v>-1.2213903452054795E-2</v>
      </c>
      <c r="F1142" s="61">
        <f t="shared" si="70"/>
        <v>-7.3838575555566404E-17</v>
      </c>
    </row>
    <row r="1143" spans="1:6" x14ac:dyDescent="0.3">
      <c r="A1143" s="59">
        <f>'Raw Potentiostat'!H1195/60</f>
        <v>18.850989523783834</v>
      </c>
      <c r="B1143" s="59">
        <f>'Raw Potentiostat'!K1195</f>
        <v>-3.3972859</v>
      </c>
      <c r="C1143" s="61">
        <f t="shared" si="68"/>
        <v>-3.3972859</v>
      </c>
      <c r="D1143" s="61">
        <f t="shared" si="71"/>
        <v>-0.56543868061643843</v>
      </c>
      <c r="E1143" s="61">
        <f t="shared" si="69"/>
        <v>-1.2565304013698632E-2</v>
      </c>
      <c r="F1143" s="61">
        <f t="shared" si="70"/>
        <v>-7.596295102840852E-17</v>
      </c>
    </row>
    <row r="1144" spans="1:6" x14ac:dyDescent="0.3">
      <c r="A1144" s="59">
        <f>'Raw Potentiostat'!H1196/60</f>
        <v>18.8676561900295</v>
      </c>
      <c r="B1144" s="59">
        <f>'Raw Potentiostat'!K1196</f>
        <v>-3.3762238</v>
      </c>
      <c r="C1144" s="61">
        <f t="shared" si="68"/>
        <v>-3.3762238</v>
      </c>
      <c r="D1144" s="61">
        <f t="shared" si="71"/>
        <v>-0.5619331393150685</v>
      </c>
      <c r="E1144" s="61">
        <f t="shared" si="69"/>
        <v>-1.2487403095890411E-2</v>
      </c>
      <c r="F1144" s="61">
        <f t="shared" si="70"/>
        <v>-7.5492004714806991E-17</v>
      </c>
    </row>
    <row r="1145" spans="1:6" x14ac:dyDescent="0.3">
      <c r="A1145" s="59">
        <f>'Raw Potentiostat'!H1197/60</f>
        <v>18.884322856275165</v>
      </c>
      <c r="B1145" s="59">
        <f>'Raw Potentiostat'!K1197</f>
        <v>-3.3319247000000001</v>
      </c>
      <c r="C1145" s="61">
        <f t="shared" si="68"/>
        <v>-3.3319247000000001</v>
      </c>
      <c r="D1145" s="61">
        <f t="shared" si="71"/>
        <v>-0.55456006993150686</v>
      </c>
      <c r="E1145" s="61">
        <f t="shared" si="69"/>
        <v>-1.2323557109589042E-2</v>
      </c>
      <c r="F1145" s="61">
        <f t="shared" si="70"/>
        <v>-7.4501481555156932E-17</v>
      </c>
    </row>
    <row r="1146" spans="1:6" x14ac:dyDescent="0.3">
      <c r="A1146" s="59">
        <f>'Raw Potentiostat'!H1198/60</f>
        <v>18.900989522520835</v>
      </c>
      <c r="B1146" s="59">
        <f>'Raw Potentiostat'!K1198</f>
        <v>-3.2617938999999998</v>
      </c>
      <c r="C1146" s="61">
        <f t="shared" si="68"/>
        <v>-3.2617938999999998</v>
      </c>
      <c r="D1146" s="61">
        <f t="shared" si="71"/>
        <v>-0.54288761486301373</v>
      </c>
      <c r="E1146" s="61">
        <f t="shared" si="69"/>
        <v>-1.2064169219178083E-2</v>
      </c>
      <c r="F1146" s="61">
        <f t="shared" si="70"/>
        <v>-7.2933364333705813E-17</v>
      </c>
    </row>
    <row r="1147" spans="1:6" x14ac:dyDescent="0.3">
      <c r="A1147" s="59">
        <f>'Raw Potentiostat'!H1199/60</f>
        <v>18.917656188766333</v>
      </c>
      <c r="B1147" s="59">
        <f>'Raw Potentiostat'!K1199</f>
        <v>-3.2094054000000001</v>
      </c>
      <c r="C1147" s="61">
        <f t="shared" si="68"/>
        <v>-3.2094054000000001</v>
      </c>
      <c r="D1147" s="61">
        <f t="shared" si="71"/>
        <v>-0.53416815904109594</v>
      </c>
      <c r="E1147" s="61">
        <f t="shared" si="69"/>
        <v>-1.1870403534246576E-2</v>
      </c>
      <c r="F1147" s="61">
        <f t="shared" si="70"/>
        <v>-7.1761963051302172E-17</v>
      </c>
    </row>
    <row r="1148" spans="1:6" x14ac:dyDescent="0.3">
      <c r="A1148" s="59">
        <f>'Raw Potentiostat'!H1200/60</f>
        <v>18.934322855011999</v>
      </c>
      <c r="B1148" s="59">
        <f>'Raw Potentiostat'!K1200</f>
        <v>-3.1247373000000001</v>
      </c>
      <c r="C1148" s="61">
        <f t="shared" si="68"/>
        <v>-3.1247373000000001</v>
      </c>
      <c r="D1148" s="61">
        <f t="shared" si="71"/>
        <v>-0.5200761396575343</v>
      </c>
      <c r="E1148" s="61">
        <f t="shared" si="69"/>
        <v>-1.1557247547945206E-2</v>
      </c>
      <c r="F1148" s="61">
        <f t="shared" si="70"/>
        <v>-6.9868793349579872E-17</v>
      </c>
    </row>
    <row r="1149" spans="1:6" x14ac:dyDescent="0.3">
      <c r="A1149" s="59">
        <f>'Raw Potentiostat'!H1201/60</f>
        <v>18.950989521257668</v>
      </c>
      <c r="B1149" s="59">
        <f>'Raw Potentiostat'!K1201</f>
        <v>-3.1391982999999999</v>
      </c>
      <c r="C1149" s="61">
        <f t="shared" si="68"/>
        <v>-3.1391982999999999</v>
      </c>
      <c r="D1149" s="61">
        <f t="shared" si="71"/>
        <v>-0.52248300472602738</v>
      </c>
      <c r="E1149" s="61">
        <f t="shared" si="69"/>
        <v>-1.1610733438356164E-2</v>
      </c>
      <c r="F1149" s="61">
        <f t="shared" si="70"/>
        <v>-7.0192139769974394E-17</v>
      </c>
    </row>
    <row r="1150" spans="1:6" x14ac:dyDescent="0.3">
      <c r="A1150" s="59">
        <f>'Raw Potentiostat'!H1202/60</f>
        <v>18.967656187503334</v>
      </c>
      <c r="B1150" s="59">
        <f>'Raw Potentiostat'!K1202</f>
        <v>-3.4475376999999998</v>
      </c>
      <c r="C1150" s="61">
        <f t="shared" si="68"/>
        <v>-3.4475376999999998</v>
      </c>
      <c r="D1150" s="61">
        <f t="shared" si="71"/>
        <v>-0.57380250760273976</v>
      </c>
      <c r="E1150" s="61">
        <f t="shared" si="69"/>
        <v>-1.2751166835616438E-2</v>
      </c>
      <c r="F1150" s="61">
        <f t="shared" si="70"/>
        <v>-7.708657592629815E-17</v>
      </c>
    </row>
    <row r="1151" spans="1:6" x14ac:dyDescent="0.3">
      <c r="A1151" s="59">
        <f>'Raw Potentiostat'!H1203/60</f>
        <v>18.984322853748832</v>
      </c>
      <c r="B1151" s="59">
        <f>'Raw Potentiostat'!K1203</f>
        <v>-3.4036960999999999</v>
      </c>
      <c r="C1151" s="61">
        <f t="shared" si="68"/>
        <v>-3.4036960999999999</v>
      </c>
      <c r="D1151" s="61">
        <f t="shared" si="71"/>
        <v>-0.56650558376712334</v>
      </c>
      <c r="E1151" s="61">
        <f t="shared" si="69"/>
        <v>-1.2589012972602742E-2</v>
      </c>
      <c r="F1151" s="61">
        <f t="shared" si="70"/>
        <v>-7.6106282417939888E-17</v>
      </c>
    </row>
    <row r="1152" spans="1:6" x14ac:dyDescent="0.3">
      <c r="A1152" s="59">
        <f>'Raw Potentiostat'!H1204/60</f>
        <v>19.000989519994501</v>
      </c>
      <c r="B1152" s="59">
        <f>'Raw Potentiostat'!K1204</f>
        <v>-3.3626022</v>
      </c>
      <c r="C1152" s="61">
        <f t="shared" si="68"/>
        <v>-3.3626022</v>
      </c>
      <c r="D1152" s="61">
        <f t="shared" si="71"/>
        <v>-0.5596659826027397</v>
      </c>
      <c r="E1152" s="61">
        <f t="shared" si="69"/>
        <v>-1.2437021835616438E-2</v>
      </c>
      <c r="F1152" s="61">
        <f t="shared" si="70"/>
        <v>-7.5187427189044851E-17</v>
      </c>
    </row>
    <row r="1153" spans="1:6" x14ac:dyDescent="0.3">
      <c r="A1153" s="59">
        <f>'Raw Potentiostat'!H1205/60</f>
        <v>19.017656186240167</v>
      </c>
      <c r="B1153" s="59">
        <f>'Raw Potentiostat'!K1205</f>
        <v>-3.2881977999999998</v>
      </c>
      <c r="C1153" s="61">
        <f t="shared" si="68"/>
        <v>-3.2881977999999998</v>
      </c>
      <c r="D1153" s="61">
        <f t="shared" si="71"/>
        <v>-0.54728223657534247</v>
      </c>
      <c r="E1153" s="61">
        <f t="shared" si="69"/>
        <v>-1.2161827479452055E-2</v>
      </c>
      <c r="F1153" s="61">
        <f t="shared" si="70"/>
        <v>-7.3523752726587019E-17</v>
      </c>
    </row>
    <row r="1154" spans="1:6" x14ac:dyDescent="0.3">
      <c r="A1154" s="59">
        <f>'Raw Potentiostat'!H1206/60</f>
        <v>19.034322852485833</v>
      </c>
      <c r="B1154" s="59">
        <f>'Raw Potentiostat'!K1206</f>
        <v>-3.3810315000000002</v>
      </c>
      <c r="C1154" s="61">
        <f t="shared" si="68"/>
        <v>-3.3810315000000002</v>
      </c>
      <c r="D1154" s="61">
        <f t="shared" si="71"/>
        <v>-0.56273332500000006</v>
      </c>
      <c r="E1154" s="61">
        <f t="shared" si="69"/>
        <v>-1.2505185000000002E-2</v>
      </c>
      <c r="F1154" s="61">
        <f t="shared" si="70"/>
        <v>-7.5599504374950192E-17</v>
      </c>
    </row>
    <row r="1155" spans="1:6" x14ac:dyDescent="0.3">
      <c r="A1155" s="59">
        <f>'Raw Potentiostat'!H1207/60</f>
        <v>19.050989518731502</v>
      </c>
      <c r="B1155" s="59">
        <f>'Raw Potentiostat'!K1207</f>
        <v>-3.3347864</v>
      </c>
      <c r="C1155" s="61">
        <f t="shared" ref="C1155:C1218" si="72">B1155-$J$3</f>
        <v>-3.3347864</v>
      </c>
      <c r="D1155" s="61">
        <f t="shared" si="71"/>
        <v>-0.5550363665753425</v>
      </c>
      <c r="E1155" s="61">
        <f t="shared" ref="E1155:E1218" si="73">D1155/$J$5</f>
        <v>-1.2334141479452056E-2</v>
      </c>
      <c r="F1155" s="61">
        <f t="shared" ref="F1155:F1218" si="74">D1155/$J$6</f>
        <v>-7.4565468862483059E-17</v>
      </c>
    </row>
    <row r="1156" spans="1:6" x14ac:dyDescent="0.3">
      <c r="A1156" s="59">
        <f>'Raw Potentiostat'!H1208/60</f>
        <v>19.067656184977</v>
      </c>
      <c r="B1156" s="59">
        <f>'Raw Potentiostat'!K1208</f>
        <v>-3.2719811999999999</v>
      </c>
      <c r="C1156" s="61">
        <f t="shared" si="72"/>
        <v>-3.2719811999999999</v>
      </c>
      <c r="D1156" s="61">
        <f t="shared" ref="D1156:D1219" si="75">B1156/$J$4</f>
        <v>-0.54458317232876718</v>
      </c>
      <c r="E1156" s="61">
        <f t="shared" si="73"/>
        <v>-1.2101848273972603E-2</v>
      </c>
      <c r="F1156" s="61">
        <f t="shared" si="74"/>
        <v>-7.3161151277104279E-17</v>
      </c>
    </row>
    <row r="1157" spans="1:6" x14ac:dyDescent="0.3">
      <c r="A1157" s="59">
        <f>'Raw Potentiostat'!H1209/60</f>
        <v>19.084322851222666</v>
      </c>
      <c r="B1157" s="59">
        <f>'Raw Potentiostat'!K1209</f>
        <v>-3.2486297999999998</v>
      </c>
      <c r="C1157" s="61">
        <f t="shared" si="72"/>
        <v>-3.2486297999999998</v>
      </c>
      <c r="D1157" s="61">
        <f t="shared" si="75"/>
        <v>-0.54069660369863015</v>
      </c>
      <c r="E1157" s="61">
        <f t="shared" si="73"/>
        <v>-1.2015480082191781E-2</v>
      </c>
      <c r="F1157" s="61">
        <f t="shared" si="74"/>
        <v>-7.2639016459235458E-17</v>
      </c>
    </row>
    <row r="1158" spans="1:6" x14ac:dyDescent="0.3">
      <c r="A1158" s="59">
        <f>'Raw Potentiostat'!H1210/60</f>
        <v>19.100989517468335</v>
      </c>
      <c r="B1158" s="59">
        <f>'Raw Potentiostat'!K1210</f>
        <v>-3.4108312000000001</v>
      </c>
      <c r="C1158" s="61">
        <f t="shared" si="72"/>
        <v>-3.4108312000000001</v>
      </c>
      <c r="D1158" s="61">
        <f t="shared" si="75"/>
        <v>-0.56769313808219179</v>
      </c>
      <c r="E1158" s="61">
        <f t="shared" si="73"/>
        <v>-1.2615403068493151E-2</v>
      </c>
      <c r="F1158" s="61">
        <f t="shared" si="74"/>
        <v>-7.6265822494294002E-17</v>
      </c>
    </row>
    <row r="1159" spans="1:6" x14ac:dyDescent="0.3">
      <c r="A1159" s="59">
        <f>'Raw Potentiostat'!H1211/60</f>
        <v>19.117656183714001</v>
      </c>
      <c r="B1159" s="59">
        <f>'Raw Potentiostat'!K1211</f>
        <v>-3.3659983000000002</v>
      </c>
      <c r="C1159" s="61">
        <f t="shared" si="72"/>
        <v>-3.3659983000000002</v>
      </c>
      <c r="D1159" s="61">
        <f t="shared" si="75"/>
        <v>-0.56023122390410962</v>
      </c>
      <c r="E1159" s="61">
        <f t="shared" si="73"/>
        <v>-1.2449582753424658E-2</v>
      </c>
      <c r="F1159" s="61">
        <f t="shared" si="74"/>
        <v>-7.5263363623475524E-17</v>
      </c>
    </row>
    <row r="1160" spans="1:6" x14ac:dyDescent="0.3">
      <c r="A1160" s="59">
        <f>'Raw Potentiostat'!H1212/60</f>
        <v>19.134322849959666</v>
      </c>
      <c r="B1160" s="59">
        <f>'Raw Potentiostat'!K1212</f>
        <v>-3.3472635999999998</v>
      </c>
      <c r="C1160" s="61">
        <f t="shared" si="72"/>
        <v>-3.3472635999999998</v>
      </c>
      <c r="D1160" s="61">
        <f t="shared" si="75"/>
        <v>-0.55711305123287669</v>
      </c>
      <c r="E1160" s="61">
        <f t="shared" si="73"/>
        <v>-1.238029002739726E-2</v>
      </c>
      <c r="F1160" s="61">
        <f t="shared" si="74"/>
        <v>-7.484445772608492E-17</v>
      </c>
    </row>
    <row r="1161" spans="1:6" x14ac:dyDescent="0.3">
      <c r="A1161" s="59">
        <f>'Raw Potentiostat'!H1213/60</f>
        <v>19.150989516205168</v>
      </c>
      <c r="B1161" s="59">
        <f>'Raw Potentiostat'!K1213</f>
        <v>-3.3160899000000001</v>
      </c>
      <c r="C1161" s="61">
        <f t="shared" si="72"/>
        <v>-3.3160899000000001</v>
      </c>
      <c r="D1161" s="61">
        <f t="shared" si="75"/>
        <v>-0.5519245518493151</v>
      </c>
      <c r="E1161" s="61">
        <f t="shared" si="73"/>
        <v>-1.226499004109589E-2</v>
      </c>
      <c r="F1161" s="61">
        <f t="shared" si="74"/>
        <v>-7.4147417113025457E-17</v>
      </c>
    </row>
    <row r="1162" spans="1:6" x14ac:dyDescent="0.3">
      <c r="A1162" s="59">
        <f>'Raw Potentiostat'!H1214/60</f>
        <v>19.167656182450834</v>
      </c>
      <c r="B1162" s="59">
        <f>'Raw Potentiostat'!K1214</f>
        <v>-3.4212479999999998</v>
      </c>
      <c r="C1162" s="61">
        <f t="shared" si="72"/>
        <v>-3.4212479999999998</v>
      </c>
      <c r="D1162" s="61">
        <f t="shared" si="75"/>
        <v>-0.56942689315068495</v>
      </c>
      <c r="E1162" s="61">
        <f t="shared" si="73"/>
        <v>-1.265393095890411E-2</v>
      </c>
      <c r="F1162" s="61">
        <f t="shared" si="74"/>
        <v>-7.6498741033258509E-17</v>
      </c>
    </row>
    <row r="1163" spans="1:6" x14ac:dyDescent="0.3">
      <c r="A1163" s="59">
        <f>'Raw Potentiostat'!H1215/60</f>
        <v>19.184322848696503</v>
      </c>
      <c r="B1163" s="59">
        <f>'Raw Potentiostat'!K1215</f>
        <v>-3.4112510999999999</v>
      </c>
      <c r="C1163" s="61">
        <f t="shared" si="72"/>
        <v>-3.4112510999999999</v>
      </c>
      <c r="D1163" s="61">
        <f t="shared" si="75"/>
        <v>-0.56776302554794522</v>
      </c>
      <c r="E1163" s="61">
        <f t="shared" si="73"/>
        <v>-1.2616956123287672E-2</v>
      </c>
      <c r="F1163" s="61">
        <f t="shared" si="74"/>
        <v>-7.6275211413588912E-17</v>
      </c>
    </row>
    <row r="1164" spans="1:6" x14ac:dyDescent="0.3">
      <c r="A1164" s="59">
        <f>'Raw Potentiostat'!H1216/60</f>
        <v>19.200989514942169</v>
      </c>
      <c r="B1164" s="59">
        <f>'Raw Potentiostat'!K1216</f>
        <v>-3.3707294000000001</v>
      </c>
      <c r="C1164" s="61">
        <f t="shared" si="72"/>
        <v>-3.3707294000000001</v>
      </c>
      <c r="D1164" s="61">
        <f t="shared" si="75"/>
        <v>-0.56101866041095894</v>
      </c>
      <c r="E1164" s="61">
        <f t="shared" si="73"/>
        <v>-1.2467081342465753E-2</v>
      </c>
      <c r="F1164" s="61">
        <f t="shared" si="74"/>
        <v>-7.5369150515774021E-17</v>
      </c>
    </row>
    <row r="1165" spans="1:6" x14ac:dyDescent="0.3">
      <c r="A1165" s="59">
        <f>'Raw Potentiostat'!H1217/60</f>
        <v>19.217656181187667</v>
      </c>
      <c r="B1165" s="59">
        <f>'Raw Potentiostat'!K1217</f>
        <v>-3.3344429</v>
      </c>
      <c r="C1165" s="61">
        <f t="shared" si="72"/>
        <v>-3.3344429</v>
      </c>
      <c r="D1165" s="61">
        <f t="shared" si="75"/>
        <v>-0.55497919500000004</v>
      </c>
      <c r="E1165" s="61">
        <f t="shared" si="73"/>
        <v>-1.2332871E-2</v>
      </c>
      <c r="F1165" s="61">
        <f t="shared" si="74"/>
        <v>-7.4557788239054152E-17</v>
      </c>
    </row>
    <row r="1166" spans="1:6" x14ac:dyDescent="0.3">
      <c r="A1166" s="59">
        <f>'Raw Potentiostat'!H1218/60</f>
        <v>19.234322847433337</v>
      </c>
      <c r="B1166" s="59">
        <f>'Raw Potentiostat'!K1218</f>
        <v>-3.2905631</v>
      </c>
      <c r="C1166" s="61">
        <f t="shared" si="72"/>
        <v>-3.2905631</v>
      </c>
      <c r="D1166" s="61">
        <f t="shared" si="75"/>
        <v>-0.54767591321917808</v>
      </c>
      <c r="E1166" s="61">
        <f t="shared" si="73"/>
        <v>-1.2170575849315069E-2</v>
      </c>
      <c r="F1166" s="61">
        <f t="shared" si="74"/>
        <v>-7.3576640582762876E-17</v>
      </c>
    </row>
    <row r="1167" spans="1:6" x14ac:dyDescent="0.3">
      <c r="A1167" s="59">
        <f>'Raw Potentiostat'!H1219/60</f>
        <v>19.250989513678999</v>
      </c>
      <c r="B1167" s="59">
        <f>'Raw Potentiostat'!K1219</f>
        <v>-3.4247203000000002</v>
      </c>
      <c r="C1167" s="61">
        <f t="shared" si="72"/>
        <v>-3.4247203000000002</v>
      </c>
      <c r="D1167" s="61">
        <f t="shared" si="75"/>
        <v>-0.57000481705479455</v>
      </c>
      <c r="E1167" s="61">
        <f t="shared" si="73"/>
        <v>-1.2666773712328768E-2</v>
      </c>
      <c r="F1167" s="61">
        <f t="shared" si="74"/>
        <v>-7.6576381291576472E-17</v>
      </c>
    </row>
    <row r="1168" spans="1:6" x14ac:dyDescent="0.3">
      <c r="A1168" s="59">
        <f>'Raw Potentiostat'!H1220/60</f>
        <v>19.267656179924664</v>
      </c>
      <c r="B1168" s="59">
        <f>'Raw Potentiostat'!K1220</f>
        <v>-3.4045736999999998</v>
      </c>
      <c r="C1168" s="61">
        <f t="shared" si="72"/>
        <v>-3.4045736999999998</v>
      </c>
      <c r="D1168" s="61">
        <f t="shared" si="75"/>
        <v>-0.56665165006849316</v>
      </c>
      <c r="E1168" s="61">
        <f t="shared" si="73"/>
        <v>-1.2592258890410959E-2</v>
      </c>
      <c r="F1168" s="61">
        <f t="shared" si="74"/>
        <v>-7.6125905460505283E-17</v>
      </c>
    </row>
    <row r="1169" spans="1:6" x14ac:dyDescent="0.3">
      <c r="A1169" s="59">
        <f>'Raw Potentiostat'!H1221/60</f>
        <v>19.284322846170333</v>
      </c>
      <c r="B1169" s="59">
        <f>'Raw Potentiostat'!K1221</f>
        <v>-3.3452790000000001</v>
      </c>
      <c r="C1169" s="61">
        <f t="shared" si="72"/>
        <v>-3.3452790000000001</v>
      </c>
      <c r="D1169" s="61">
        <f t="shared" si="75"/>
        <v>-0.55678273767123287</v>
      </c>
      <c r="E1169" s="61">
        <f t="shared" si="73"/>
        <v>-1.2372949726027397E-2</v>
      </c>
      <c r="F1169" s="61">
        <f t="shared" si="74"/>
        <v>-7.4800082281377443E-17</v>
      </c>
    </row>
    <row r="1170" spans="1:6" x14ac:dyDescent="0.3">
      <c r="A1170" s="59">
        <f>'Raw Potentiostat'!H1222/60</f>
        <v>19.300989512415832</v>
      </c>
      <c r="B1170" s="59">
        <f>'Raw Potentiostat'!K1222</f>
        <v>-3.2985764</v>
      </c>
      <c r="C1170" s="61">
        <f t="shared" si="72"/>
        <v>-3.2985764</v>
      </c>
      <c r="D1170" s="61">
        <f t="shared" si="75"/>
        <v>-0.54900963369863021</v>
      </c>
      <c r="E1170" s="61">
        <f t="shared" si="73"/>
        <v>-1.2200214082191782E-2</v>
      </c>
      <c r="F1170" s="61">
        <f t="shared" si="74"/>
        <v>-7.3755817117618538E-17</v>
      </c>
    </row>
    <row r="1171" spans="1:6" x14ac:dyDescent="0.3">
      <c r="A1171" s="59">
        <f>'Raw Potentiostat'!H1223/60</f>
        <v>19.317656178661498</v>
      </c>
      <c r="B1171" s="59">
        <f>'Raw Potentiostat'!K1223</f>
        <v>-3.2524841000000002</v>
      </c>
      <c r="C1171" s="61">
        <f t="shared" si="72"/>
        <v>-3.2524841000000002</v>
      </c>
      <c r="D1171" s="61">
        <f t="shared" si="75"/>
        <v>-0.54133810705479457</v>
      </c>
      <c r="E1171" s="61">
        <f t="shared" si="73"/>
        <v>-1.2029735712328769E-2</v>
      </c>
      <c r="F1171" s="61">
        <f t="shared" si="74"/>
        <v>-7.2725198196883387E-17</v>
      </c>
    </row>
    <row r="1172" spans="1:6" x14ac:dyDescent="0.3">
      <c r="A1172" s="59">
        <f>'Raw Potentiostat'!H1224/60</f>
        <v>19.334322844907167</v>
      </c>
      <c r="B1172" s="59">
        <f>'Raw Potentiostat'!K1224</f>
        <v>-3.4011396999999999</v>
      </c>
      <c r="C1172" s="61">
        <f t="shared" si="72"/>
        <v>-3.4011396999999999</v>
      </c>
      <c r="D1172" s="61">
        <f t="shared" si="75"/>
        <v>-0.56608010075342463</v>
      </c>
      <c r="E1172" s="61">
        <f t="shared" si="73"/>
        <v>-1.2579557794520548E-2</v>
      </c>
      <c r="F1172" s="61">
        <f t="shared" si="74"/>
        <v>-7.6049121586109666E-17</v>
      </c>
    </row>
    <row r="1173" spans="1:6" x14ac:dyDescent="0.3">
      <c r="A1173" s="59">
        <f>'Raw Potentiostat'!H1225/60</f>
        <v>19.350989511152832</v>
      </c>
      <c r="B1173" s="59">
        <f>'Raw Potentiostat'!K1225</f>
        <v>-3.3801157000000002</v>
      </c>
      <c r="C1173" s="61">
        <f t="shared" si="72"/>
        <v>-3.3801157000000002</v>
      </c>
      <c r="D1173" s="61">
        <f t="shared" si="75"/>
        <v>-0.56258090075342471</v>
      </c>
      <c r="E1173" s="61">
        <f t="shared" si="73"/>
        <v>-1.2501797794520549E-2</v>
      </c>
      <c r="F1173" s="61">
        <f t="shared" si="74"/>
        <v>-7.5579027184451795E-17</v>
      </c>
    </row>
    <row r="1174" spans="1:6" x14ac:dyDescent="0.3">
      <c r="A1174" s="59">
        <f>'Raw Potentiostat'!H1226/60</f>
        <v>19.367656177398498</v>
      </c>
      <c r="B1174" s="59">
        <f>'Raw Potentiostat'!K1226</f>
        <v>-3.3640903999999998</v>
      </c>
      <c r="C1174" s="61">
        <f t="shared" si="72"/>
        <v>-3.3640903999999998</v>
      </c>
      <c r="D1174" s="61">
        <f t="shared" si="75"/>
        <v>-0.55991367616438359</v>
      </c>
      <c r="E1174" s="61">
        <f t="shared" si="73"/>
        <v>-1.2442526136986301E-2</v>
      </c>
      <c r="F1174" s="61">
        <f t="shared" si="74"/>
        <v>-7.5220703182602095E-17</v>
      </c>
    </row>
    <row r="1175" spans="1:6" x14ac:dyDescent="0.3">
      <c r="A1175" s="59">
        <f>'Raw Potentiostat'!H1227/60</f>
        <v>19.384322843644</v>
      </c>
      <c r="B1175" s="59">
        <f>'Raw Potentiostat'!K1227</f>
        <v>-3.3164710999999998</v>
      </c>
      <c r="C1175" s="61">
        <f t="shared" si="72"/>
        <v>-3.3164710999999998</v>
      </c>
      <c r="D1175" s="61">
        <f t="shared" si="75"/>
        <v>-0.55198799815068489</v>
      </c>
      <c r="E1175" s="61">
        <f t="shared" si="73"/>
        <v>-1.2266399958904108E-2</v>
      </c>
      <c r="F1175" s="61">
        <f t="shared" si="74"/>
        <v>-7.4155940704440595E-17</v>
      </c>
    </row>
    <row r="1176" spans="1:6" x14ac:dyDescent="0.3">
      <c r="A1176" s="59">
        <f>'Raw Potentiostat'!H1228/60</f>
        <v>19.400989509889666</v>
      </c>
      <c r="B1176" s="59">
        <f>'Raw Potentiostat'!K1228</f>
        <v>-3.2103212000000001</v>
      </c>
      <c r="C1176" s="61">
        <f t="shared" si="72"/>
        <v>-3.2103212000000001</v>
      </c>
      <c r="D1176" s="61">
        <f t="shared" si="75"/>
        <v>-0.53432058328767129</v>
      </c>
      <c r="E1176" s="61">
        <f t="shared" si="73"/>
        <v>-1.1873790739726029E-2</v>
      </c>
      <c r="F1176" s="61">
        <f t="shared" si="74"/>
        <v>-7.1782440241800569E-17</v>
      </c>
    </row>
    <row r="1177" spans="1:6" x14ac:dyDescent="0.3">
      <c r="A1177" s="59">
        <f>'Raw Potentiostat'!H1229/60</f>
        <v>19.417656176135331</v>
      </c>
      <c r="B1177" s="59">
        <f>'Raw Potentiostat'!K1229</f>
        <v>-3.3928981</v>
      </c>
      <c r="C1177" s="61">
        <f t="shared" si="72"/>
        <v>-3.3928981</v>
      </c>
      <c r="D1177" s="61">
        <f t="shared" si="75"/>
        <v>-0.56470838239726029</v>
      </c>
      <c r="E1177" s="61">
        <f t="shared" si="73"/>
        <v>-1.2549075164383562E-2</v>
      </c>
      <c r="F1177" s="61">
        <f t="shared" si="74"/>
        <v>-7.5864840287560229E-17</v>
      </c>
    </row>
    <row r="1178" spans="1:6" x14ac:dyDescent="0.3">
      <c r="A1178" s="59">
        <f>'Raw Potentiostat'!H1230/60</f>
        <v>19.434322842381</v>
      </c>
      <c r="B1178" s="59">
        <f>'Raw Potentiostat'!K1230</f>
        <v>-3.3576038000000001</v>
      </c>
      <c r="C1178" s="61">
        <f t="shared" si="72"/>
        <v>-3.3576038000000001</v>
      </c>
      <c r="D1178" s="61">
        <f t="shared" si="75"/>
        <v>-0.55883405712328771</v>
      </c>
      <c r="E1178" s="61">
        <f t="shared" si="73"/>
        <v>-1.2418534602739726E-2</v>
      </c>
      <c r="F1178" s="61">
        <f t="shared" si="74"/>
        <v>-7.5075663497204736E-17</v>
      </c>
    </row>
    <row r="1179" spans="1:6" x14ac:dyDescent="0.3">
      <c r="A1179" s="59">
        <f>'Raw Potentiostat'!H1231/60</f>
        <v>19.450989508626666</v>
      </c>
      <c r="B1179" s="59">
        <f>'Raw Potentiostat'!K1231</f>
        <v>-3.3027353000000002</v>
      </c>
      <c r="C1179" s="61">
        <f t="shared" si="72"/>
        <v>-3.3027353000000002</v>
      </c>
      <c r="D1179" s="61">
        <f t="shared" si="75"/>
        <v>-0.54970183417808227</v>
      </c>
      <c r="E1179" s="61">
        <f t="shared" si="73"/>
        <v>-1.2215596315068494E-2</v>
      </c>
      <c r="F1179" s="61">
        <f t="shared" si="74"/>
        <v>-7.3848809678836901E-17</v>
      </c>
    </row>
    <row r="1180" spans="1:6" x14ac:dyDescent="0.3">
      <c r="A1180" s="59">
        <f>'Raw Potentiostat'!H1232/60</f>
        <v>19.467656174872165</v>
      </c>
      <c r="B1180" s="59">
        <f>'Raw Potentiostat'!K1232</f>
        <v>-3.3930125000000002</v>
      </c>
      <c r="C1180" s="61">
        <f t="shared" si="72"/>
        <v>-3.3930125000000002</v>
      </c>
      <c r="D1180" s="61">
        <f t="shared" si="75"/>
        <v>-0.5647274229452055</v>
      </c>
      <c r="E1180" s="61">
        <f t="shared" si="73"/>
        <v>-1.2549498287671233E-2</v>
      </c>
      <c r="F1180" s="61">
        <f t="shared" si="74"/>
        <v>-7.5867398259380508E-17</v>
      </c>
    </row>
    <row r="1181" spans="1:6" x14ac:dyDescent="0.3">
      <c r="A1181" s="59">
        <f>'Raw Potentiostat'!H1233/60</f>
        <v>19.484322841117834</v>
      </c>
      <c r="B1181" s="59">
        <f>'Raw Potentiostat'!K1233</f>
        <v>-3.3464621999999999</v>
      </c>
      <c r="C1181" s="61">
        <f t="shared" si="72"/>
        <v>-3.3464621999999999</v>
      </c>
      <c r="D1181" s="61">
        <f t="shared" si="75"/>
        <v>-0.55697966753424655</v>
      </c>
      <c r="E1181" s="61">
        <f t="shared" si="73"/>
        <v>-1.237732594520548E-2</v>
      </c>
      <c r="F1181" s="61">
        <f t="shared" si="74"/>
        <v>-7.4826538507406814E-17</v>
      </c>
    </row>
    <row r="1182" spans="1:6" x14ac:dyDescent="0.3">
      <c r="A1182" s="59">
        <f>'Raw Potentiostat'!H1234/60</f>
        <v>19.500989507363499</v>
      </c>
      <c r="B1182" s="59">
        <f>'Raw Potentiostat'!K1234</f>
        <v>-3.3460424</v>
      </c>
      <c r="C1182" s="61">
        <f t="shared" si="72"/>
        <v>-3.3460424</v>
      </c>
      <c r="D1182" s="61">
        <f t="shared" si="75"/>
        <v>-0.55690979671232876</v>
      </c>
      <c r="E1182" s="61">
        <f t="shared" si="73"/>
        <v>-1.2375773260273972E-2</v>
      </c>
      <c r="F1182" s="61">
        <f t="shared" si="74"/>
        <v>-7.4817151824101261E-17</v>
      </c>
    </row>
    <row r="1183" spans="1:6" x14ac:dyDescent="0.3">
      <c r="A1183" s="59">
        <f>'Raw Potentiostat'!H1235/60</f>
        <v>19.517656173609168</v>
      </c>
      <c r="B1183" s="59">
        <f>'Raw Potentiostat'!K1235</f>
        <v>-3.3320389000000001</v>
      </c>
      <c r="C1183" s="61">
        <f t="shared" si="72"/>
        <v>-3.3320389000000001</v>
      </c>
      <c r="D1183" s="61">
        <f t="shared" si="75"/>
        <v>-0.5545790771917809</v>
      </c>
      <c r="E1183" s="61">
        <f t="shared" si="73"/>
        <v>-1.2323979493150687E-2</v>
      </c>
      <c r="F1183" s="61">
        <f t="shared" si="74"/>
        <v>-7.4504035054998523E-17</v>
      </c>
    </row>
    <row r="1184" spans="1:6" x14ac:dyDescent="0.3">
      <c r="A1184" s="59">
        <f>'Raw Potentiostat'!H1236/60</f>
        <v>19.534322839854667</v>
      </c>
      <c r="B1184" s="59">
        <f>'Raw Potentiostat'!K1236</f>
        <v>-3.3511552999999998</v>
      </c>
      <c r="C1184" s="61">
        <f t="shared" si="72"/>
        <v>-3.3511552999999998</v>
      </c>
      <c r="D1184" s="61">
        <f t="shared" si="75"/>
        <v>-0.55776077938356161</v>
      </c>
      <c r="E1184" s="61">
        <f t="shared" si="73"/>
        <v>-1.2394683986301369E-2</v>
      </c>
      <c r="F1184" s="61">
        <f t="shared" si="74"/>
        <v>-7.4931475723751023E-17</v>
      </c>
    </row>
    <row r="1185" spans="1:6" x14ac:dyDescent="0.3">
      <c r="A1185" s="59">
        <f>'Raw Potentiostat'!H1237/60</f>
        <v>19.550989506100333</v>
      </c>
      <c r="B1185" s="59">
        <f>'Raw Potentiostat'!K1237</f>
        <v>-3.3352058000000002</v>
      </c>
      <c r="C1185" s="61">
        <f t="shared" si="72"/>
        <v>-3.3352058000000002</v>
      </c>
      <c r="D1185" s="61">
        <f t="shared" si="75"/>
        <v>-0.55510617082191782</v>
      </c>
      <c r="E1185" s="61">
        <f t="shared" si="73"/>
        <v>-1.2335692684931508E-2</v>
      </c>
      <c r="F1185" s="61">
        <f t="shared" si="74"/>
        <v>-7.4574846601831199E-17</v>
      </c>
    </row>
    <row r="1186" spans="1:6" x14ac:dyDescent="0.3">
      <c r="A1186" s="59">
        <f>'Raw Potentiostat'!H1238/60</f>
        <v>19.567656172346002</v>
      </c>
      <c r="B1186" s="59">
        <f>'Raw Potentiostat'!K1238</f>
        <v>-3.4468887000000001</v>
      </c>
      <c r="C1186" s="61">
        <f t="shared" si="72"/>
        <v>-3.4468887000000001</v>
      </c>
      <c r="D1186" s="61">
        <f t="shared" si="75"/>
        <v>-0.57369448910958909</v>
      </c>
      <c r="E1186" s="61">
        <f t="shared" si="73"/>
        <v>-1.2748766424657535E-2</v>
      </c>
      <c r="F1186" s="61">
        <f t="shared" si="74"/>
        <v>-7.7072064355394611E-17</v>
      </c>
    </row>
    <row r="1187" spans="1:6" x14ac:dyDescent="0.3">
      <c r="A1187" s="59">
        <f>'Raw Potentiostat'!H1239/60</f>
        <v>19.584322838591667</v>
      </c>
      <c r="B1187" s="59">
        <f>'Raw Potentiostat'!K1239</f>
        <v>-3.4084275000000002</v>
      </c>
      <c r="C1187" s="61">
        <f t="shared" si="72"/>
        <v>-3.4084275000000002</v>
      </c>
      <c r="D1187" s="61">
        <f t="shared" si="75"/>
        <v>-0.56729307020547948</v>
      </c>
      <c r="E1187" s="61">
        <f t="shared" si="73"/>
        <v>-1.2606512671232877E-2</v>
      </c>
      <c r="F1187" s="61">
        <f t="shared" si="74"/>
        <v>-7.6212076018206442E-17</v>
      </c>
    </row>
    <row r="1188" spans="1:6" x14ac:dyDescent="0.3">
      <c r="A1188" s="59">
        <f>'Raw Potentiostat'!H1240/60</f>
        <v>19.600989504837333</v>
      </c>
      <c r="B1188" s="59">
        <f>'Raw Potentiostat'!K1240</f>
        <v>-3.3522615</v>
      </c>
      <c r="C1188" s="61">
        <f t="shared" si="72"/>
        <v>-3.3522615</v>
      </c>
      <c r="D1188" s="61">
        <f t="shared" si="75"/>
        <v>-0.55794489349315068</v>
      </c>
      <c r="E1188" s="61">
        <f t="shared" si="73"/>
        <v>-1.2398775410958905E-2</v>
      </c>
      <c r="F1188" s="61">
        <f t="shared" si="74"/>
        <v>-7.4956210237978289E-17</v>
      </c>
    </row>
    <row r="1189" spans="1:6" x14ac:dyDescent="0.3">
      <c r="A1189" s="59">
        <f>'Raw Potentiostat'!H1241/60</f>
        <v>19.617656171082835</v>
      </c>
      <c r="B1189" s="59">
        <f>'Raw Potentiostat'!K1241</f>
        <v>-3.3017430000000001</v>
      </c>
      <c r="C1189" s="61">
        <f t="shared" si="72"/>
        <v>-3.3017430000000001</v>
      </c>
      <c r="D1189" s="61">
        <f t="shared" si="75"/>
        <v>-0.54953667739726031</v>
      </c>
      <c r="E1189" s="61">
        <f t="shared" si="73"/>
        <v>-1.2211926164383562E-2</v>
      </c>
      <c r="F1189" s="61">
        <f t="shared" si="74"/>
        <v>-7.3826621956483157E-17</v>
      </c>
    </row>
    <row r="1190" spans="1:6" x14ac:dyDescent="0.3">
      <c r="A1190" s="59">
        <f>'Raw Potentiostat'!H1242/60</f>
        <v>19.634322837328501</v>
      </c>
      <c r="B1190" s="59">
        <f>'Raw Potentiostat'!K1242</f>
        <v>-3.4280778999999999</v>
      </c>
      <c r="C1190" s="61">
        <f t="shared" si="72"/>
        <v>-3.4280778999999999</v>
      </c>
      <c r="D1190" s="61">
        <f t="shared" si="75"/>
        <v>-0.57056365047945201</v>
      </c>
      <c r="E1190" s="61">
        <f t="shared" si="73"/>
        <v>-1.2679192232876712E-2</v>
      </c>
      <c r="F1190" s="61">
        <f t="shared" si="74"/>
        <v>-7.6651456870106074E-17</v>
      </c>
    </row>
    <row r="1191" spans="1:6" x14ac:dyDescent="0.3">
      <c r="A1191" s="59">
        <f>'Raw Potentiostat'!H1243/60</f>
        <v>19.650989503574166</v>
      </c>
      <c r="B1191" s="59">
        <f>'Raw Potentiostat'!K1243</f>
        <v>-3.3762235999999999</v>
      </c>
      <c r="C1191" s="61">
        <f t="shared" si="72"/>
        <v>-3.3762235999999999</v>
      </c>
      <c r="D1191" s="61">
        <f t="shared" si="75"/>
        <v>-0.56193310602739721</v>
      </c>
      <c r="E1191" s="61">
        <f t="shared" si="73"/>
        <v>-1.2487402356164383E-2</v>
      </c>
      <c r="F1191" s="61">
        <f t="shared" si="74"/>
        <v>-7.5492000242828278E-17</v>
      </c>
    </row>
    <row r="1192" spans="1:6" x14ac:dyDescent="0.3">
      <c r="A1192" s="59">
        <f>'Raw Potentiostat'!H1244/60</f>
        <v>19.667656169819836</v>
      </c>
      <c r="B1192" s="59">
        <f>'Raw Potentiostat'!K1244</f>
        <v>-3.3911807999999999</v>
      </c>
      <c r="C1192" s="61">
        <f t="shared" si="72"/>
        <v>-3.3911807999999999</v>
      </c>
      <c r="D1192" s="61">
        <f t="shared" si="75"/>
        <v>-0.56442255780821915</v>
      </c>
      <c r="E1192" s="61">
        <f t="shared" si="73"/>
        <v>-1.2542723506849315E-2</v>
      </c>
      <c r="F1192" s="61">
        <f t="shared" si="74"/>
        <v>-7.5826441642394357E-17</v>
      </c>
    </row>
    <row r="1193" spans="1:6" x14ac:dyDescent="0.3">
      <c r="A1193" s="59">
        <f>'Raw Potentiostat'!H1245/60</f>
        <v>19.684322836065501</v>
      </c>
      <c r="B1193" s="59">
        <f>'Raw Potentiostat'!K1245</f>
        <v>-3.3459276999999998</v>
      </c>
      <c r="C1193" s="61">
        <f t="shared" si="72"/>
        <v>-3.3459276999999998</v>
      </c>
      <c r="D1193" s="61">
        <f t="shared" si="75"/>
        <v>-0.55689070623287673</v>
      </c>
      <c r="E1193" s="61">
        <f t="shared" si="73"/>
        <v>-1.2375349027397261E-2</v>
      </c>
      <c r="F1193" s="61">
        <f t="shared" si="74"/>
        <v>-7.4814587144312924E-17</v>
      </c>
    </row>
    <row r="1194" spans="1:6" x14ac:dyDescent="0.3">
      <c r="A1194" s="59">
        <f>'Raw Potentiostat'!H1246/60</f>
        <v>19.700989502311</v>
      </c>
      <c r="B1194" s="59">
        <f>'Raw Potentiostat'!K1246</f>
        <v>-3.2738893</v>
      </c>
      <c r="C1194" s="61">
        <f t="shared" si="72"/>
        <v>-3.2738893</v>
      </c>
      <c r="D1194" s="61">
        <f t="shared" si="75"/>
        <v>-0.54490075335616439</v>
      </c>
      <c r="E1194" s="61">
        <f t="shared" si="73"/>
        <v>-1.2108905630136986E-2</v>
      </c>
      <c r="F1194" s="61">
        <f t="shared" si="74"/>
        <v>-7.3203816189956409E-17</v>
      </c>
    </row>
    <row r="1195" spans="1:6" x14ac:dyDescent="0.3">
      <c r="A1195" s="59">
        <f>'Raw Potentiostat'!H1247/60</f>
        <v>19.717656168556669</v>
      </c>
      <c r="B1195" s="59">
        <f>'Raw Potentiostat'!K1247</f>
        <v>-3.4272385000000001</v>
      </c>
      <c r="C1195" s="61">
        <f t="shared" si="72"/>
        <v>-3.4272385000000001</v>
      </c>
      <c r="D1195" s="61">
        <f t="shared" si="75"/>
        <v>-0.57042394212328773</v>
      </c>
      <c r="E1195" s="61">
        <f t="shared" si="73"/>
        <v>-1.2676087602739727E-2</v>
      </c>
      <c r="F1195" s="61">
        <f t="shared" si="74"/>
        <v>-7.663268797547368E-17</v>
      </c>
    </row>
    <row r="1196" spans="1:6" x14ac:dyDescent="0.3">
      <c r="A1196" s="59">
        <f>'Raw Potentiostat'!H1248/60</f>
        <v>19.734322834802335</v>
      </c>
      <c r="B1196" s="59">
        <f>'Raw Potentiostat'!K1248</f>
        <v>-3.3455078999999999</v>
      </c>
      <c r="C1196" s="61">
        <f t="shared" si="72"/>
        <v>-3.3455078999999999</v>
      </c>
      <c r="D1196" s="61">
        <f t="shared" si="75"/>
        <v>-0.55682083541095895</v>
      </c>
      <c r="E1196" s="61">
        <f t="shared" si="73"/>
        <v>-1.2373796342465755E-2</v>
      </c>
      <c r="F1196" s="61">
        <f t="shared" si="74"/>
        <v>-7.480520046100737E-17</v>
      </c>
    </row>
    <row r="1197" spans="1:6" x14ac:dyDescent="0.3">
      <c r="A1197" s="59">
        <f>'Raw Potentiostat'!H1249/60</f>
        <v>19.750989501048</v>
      </c>
      <c r="B1197" s="59">
        <f>'Raw Potentiostat'!K1249</f>
        <v>-3.3989649000000002</v>
      </c>
      <c r="C1197" s="61">
        <f t="shared" si="72"/>
        <v>-3.3989649000000002</v>
      </c>
      <c r="D1197" s="61">
        <f t="shared" si="75"/>
        <v>-0.56571813061643839</v>
      </c>
      <c r="E1197" s="61">
        <f t="shared" si="73"/>
        <v>-1.2571514013698631E-2</v>
      </c>
      <c r="F1197" s="61">
        <f t="shared" si="74"/>
        <v>-7.6000493289652034E-17</v>
      </c>
    </row>
    <row r="1198" spans="1:6" x14ac:dyDescent="0.3">
      <c r="A1198" s="59">
        <f>'Raw Potentiostat'!H1250/60</f>
        <v>19.767656167293502</v>
      </c>
      <c r="B1198" s="59">
        <f>'Raw Potentiostat'!K1250</f>
        <v>-3.3661888000000002</v>
      </c>
      <c r="C1198" s="61">
        <f t="shared" si="72"/>
        <v>-3.3661888000000002</v>
      </c>
      <c r="D1198" s="61">
        <f t="shared" si="75"/>
        <v>-0.56026293041095898</v>
      </c>
      <c r="E1198" s="61">
        <f t="shared" si="73"/>
        <v>-1.2450287342465755E-2</v>
      </c>
      <c r="F1198" s="61">
        <f t="shared" si="74"/>
        <v>-7.5267623183193749E-17</v>
      </c>
    </row>
    <row r="1199" spans="1:6" x14ac:dyDescent="0.3">
      <c r="A1199" s="59">
        <f>'Raw Potentiostat'!H1251/60</f>
        <v>19.784322833539168</v>
      </c>
      <c r="B1199" s="59">
        <f>'Raw Potentiostat'!K1251</f>
        <v>-3.0198082999999998</v>
      </c>
      <c r="C1199" s="61">
        <f t="shared" si="72"/>
        <v>-3.0198082999999998</v>
      </c>
      <c r="D1199" s="61">
        <f t="shared" si="75"/>
        <v>-0.50261192938356158</v>
      </c>
      <c r="E1199" s="61">
        <f t="shared" si="73"/>
        <v>-1.1169153986301368E-2</v>
      </c>
      <c r="F1199" s="61">
        <f t="shared" si="74"/>
        <v>-6.7522592080955435E-17</v>
      </c>
    </row>
    <row r="1200" spans="1:6" x14ac:dyDescent="0.3">
      <c r="A1200" s="59">
        <f>'Raw Potentiostat'!H1252/60</f>
        <v>19.80098949978483</v>
      </c>
      <c r="B1200" s="59">
        <f>'Raw Potentiostat'!K1252</f>
        <v>-0.91317433000000003</v>
      </c>
      <c r="C1200" s="61">
        <f t="shared" si="72"/>
        <v>-0.91317433000000003</v>
      </c>
      <c r="D1200" s="61">
        <f t="shared" si="75"/>
        <v>-0.15198723437671235</v>
      </c>
      <c r="E1200" s="61">
        <f t="shared" si="73"/>
        <v>-3.3774940972602745E-3</v>
      </c>
      <c r="F1200" s="61">
        <f t="shared" si="74"/>
        <v>-2.0418480796741238E-17</v>
      </c>
    </row>
    <row r="1201" spans="1:6" x14ac:dyDescent="0.3">
      <c r="A1201" s="59">
        <f>'Raw Potentiostat'!H1253/60</f>
        <v>19.817656166030499</v>
      </c>
      <c r="B1201" s="59">
        <f>'Raw Potentiostat'!K1253</f>
        <v>-1.4242364999999999</v>
      </c>
      <c r="C1201" s="61">
        <f t="shared" si="72"/>
        <v>-1.4242364999999999</v>
      </c>
      <c r="D1201" s="61">
        <f t="shared" si="75"/>
        <v>-0.23704758184931507</v>
      </c>
      <c r="E1201" s="61">
        <f t="shared" si="73"/>
        <v>-5.2677240410958903E-3</v>
      </c>
      <c r="F1201" s="61">
        <f t="shared" si="74"/>
        <v>-3.1845776507173547E-17</v>
      </c>
    </row>
    <row r="1202" spans="1:6" x14ac:dyDescent="0.3">
      <c r="A1202" s="59">
        <f>'Raw Potentiostat'!H1254/60</f>
        <v>19.834322832276165</v>
      </c>
      <c r="B1202" s="59">
        <f>'Raw Potentiostat'!K1254</f>
        <v>-2.1654941999999999</v>
      </c>
      <c r="C1202" s="61">
        <f t="shared" si="72"/>
        <v>-2.1654941999999999</v>
      </c>
      <c r="D1202" s="61">
        <f t="shared" si="75"/>
        <v>-0.36042129493150687</v>
      </c>
      <c r="E1202" s="61">
        <f t="shared" si="73"/>
        <v>-8.0093621095890417E-3</v>
      </c>
      <c r="F1202" s="61">
        <f t="shared" si="74"/>
        <v>-4.842021976039835E-17</v>
      </c>
    </row>
    <row r="1203" spans="1:6" x14ac:dyDescent="0.3">
      <c r="A1203" s="59">
        <f>'Raw Potentiostat'!H1255/60</f>
        <v>19.850989498521667</v>
      </c>
      <c r="B1203" s="59">
        <f>'Raw Potentiostat'!K1255</f>
        <v>-2.1190199999999999</v>
      </c>
      <c r="C1203" s="61">
        <f t="shared" si="72"/>
        <v>-2.1190199999999999</v>
      </c>
      <c r="D1203" s="61">
        <f t="shared" si="75"/>
        <v>-0.35268620547945206</v>
      </c>
      <c r="E1203" s="61">
        <f t="shared" si="73"/>
        <v>-7.8374712328767131E-3</v>
      </c>
      <c r="F1203" s="61">
        <f t="shared" si="74"/>
        <v>-4.7381061596322589E-17</v>
      </c>
    </row>
    <row r="1204" spans="1:6" x14ac:dyDescent="0.3">
      <c r="A1204" s="59">
        <f>'Raw Potentiostat'!H1256/60</f>
        <v>19.867656164767332</v>
      </c>
      <c r="B1204" s="59">
        <f>'Raw Potentiostat'!K1256</f>
        <v>-1.8228527999999999</v>
      </c>
      <c r="C1204" s="61">
        <f t="shared" si="72"/>
        <v>-1.8228527999999999</v>
      </c>
      <c r="D1204" s="61">
        <f t="shared" si="75"/>
        <v>-0.30339262356164381</v>
      </c>
      <c r="E1204" s="61">
        <f t="shared" si="73"/>
        <v>-6.7420583013698627E-3</v>
      </c>
      <c r="F1204" s="61">
        <f t="shared" si="74"/>
        <v>-4.0758794536072846E-17</v>
      </c>
    </row>
    <row r="1205" spans="1:6" x14ac:dyDescent="0.3">
      <c r="A1205" s="59">
        <f>'Raw Potentiostat'!H1257/60</f>
        <v>19.884322831012998</v>
      </c>
      <c r="B1205" s="59">
        <f>'Raw Potentiostat'!K1257</f>
        <v>-2.1266512999999998</v>
      </c>
      <c r="C1205" s="61">
        <f t="shared" si="72"/>
        <v>-2.1266512999999998</v>
      </c>
      <c r="D1205" s="61">
        <f t="shared" si="75"/>
        <v>-0.35395634650684932</v>
      </c>
      <c r="E1205" s="61">
        <f t="shared" si="73"/>
        <v>-7.8656965890410956E-3</v>
      </c>
      <c r="F1205" s="61">
        <f t="shared" si="74"/>
        <v>-4.755169665184826E-17</v>
      </c>
    </row>
    <row r="1206" spans="1:6" x14ac:dyDescent="0.3">
      <c r="A1206" s="59">
        <f>'Raw Potentiostat'!H1258/60</f>
        <v>19.900989497258667</v>
      </c>
      <c r="B1206" s="59">
        <f>'Raw Potentiostat'!K1258</f>
        <v>-2.1048260000000001</v>
      </c>
      <c r="C1206" s="61">
        <f t="shared" si="72"/>
        <v>-2.1048260000000001</v>
      </c>
      <c r="D1206" s="61">
        <f t="shared" si="75"/>
        <v>-0.35032377945205484</v>
      </c>
      <c r="E1206" s="61">
        <f t="shared" si="73"/>
        <v>-7.7849728767123297E-3</v>
      </c>
      <c r="F1206" s="61">
        <f t="shared" si="74"/>
        <v>-4.7063685267501627E-17</v>
      </c>
    </row>
    <row r="1207" spans="1:6" x14ac:dyDescent="0.3">
      <c r="A1207" s="59">
        <f>'Raw Potentiostat'!H1259/60</f>
        <v>19.917656163504333</v>
      </c>
      <c r="B1207" s="59">
        <f>'Raw Potentiostat'!K1259</f>
        <v>-1.1524128</v>
      </c>
      <c r="C1207" s="61">
        <f t="shared" si="72"/>
        <v>-1.1524128</v>
      </c>
      <c r="D1207" s="61">
        <f t="shared" si="75"/>
        <v>-0.19180569205479453</v>
      </c>
      <c r="E1207" s="61">
        <f t="shared" si="73"/>
        <v>-4.2623487123287672E-3</v>
      </c>
      <c r="F1207" s="61">
        <f t="shared" si="74"/>
        <v>-2.5767827515167663E-17</v>
      </c>
    </row>
    <row r="1208" spans="1:6" x14ac:dyDescent="0.3">
      <c r="A1208" s="59">
        <f>'Raw Potentiostat'!H1260/60</f>
        <v>19.934322829749831</v>
      </c>
      <c r="B1208" s="59">
        <f>'Raw Potentiostat'!K1260</f>
        <v>-1.1727118000000001</v>
      </c>
      <c r="C1208" s="61">
        <f t="shared" si="72"/>
        <v>-1.1727118000000001</v>
      </c>
      <c r="D1208" s="61">
        <f t="shared" si="75"/>
        <v>-0.19518422424657536</v>
      </c>
      <c r="E1208" s="61">
        <f t="shared" si="73"/>
        <v>-4.3374272054794525E-3</v>
      </c>
      <c r="F1208" s="61">
        <f t="shared" si="74"/>
        <v>-2.6221710994013429E-17</v>
      </c>
    </row>
    <row r="1209" spans="1:6" x14ac:dyDescent="0.3">
      <c r="A1209" s="59">
        <f>'Raw Potentiostat'!H1261/60</f>
        <v>19.950989495995501</v>
      </c>
      <c r="B1209" s="59">
        <f>'Raw Potentiostat'!K1261</f>
        <v>-1.3970695</v>
      </c>
      <c r="C1209" s="61">
        <f t="shared" si="72"/>
        <v>-1.3970695</v>
      </c>
      <c r="D1209" s="61">
        <f t="shared" si="75"/>
        <v>-0.23252595102739726</v>
      </c>
      <c r="E1209" s="61">
        <f t="shared" si="73"/>
        <v>-5.1672433561643838E-3</v>
      </c>
      <c r="F1209" s="61">
        <f t="shared" si="74"/>
        <v>-3.1238325279536575E-17</v>
      </c>
    </row>
    <row r="1210" spans="1:6" x14ac:dyDescent="0.3">
      <c r="A1210" s="59">
        <f>'Raw Potentiostat'!H1262/60</f>
        <v>19.967656162241166</v>
      </c>
      <c r="B1210" s="59">
        <f>'Raw Potentiostat'!K1262</f>
        <v>-1.6338657999999999</v>
      </c>
      <c r="C1210" s="61">
        <f t="shared" si="72"/>
        <v>-1.6338657999999999</v>
      </c>
      <c r="D1210" s="61">
        <f t="shared" si="75"/>
        <v>-0.27193793794520549</v>
      </c>
      <c r="E1210" s="61">
        <f t="shared" si="73"/>
        <v>-6.0430652876712334E-3</v>
      </c>
      <c r="F1210" s="61">
        <f t="shared" si="74"/>
        <v>-3.6533065336771187E-17</v>
      </c>
    </row>
    <row r="1211" spans="1:6" x14ac:dyDescent="0.3">
      <c r="A1211" s="59">
        <f>'Raw Potentiostat'!H1263/60</f>
        <v>19.984322828486832</v>
      </c>
      <c r="B1211" s="59">
        <f>'Raw Potentiostat'!K1263</f>
        <v>-1.8820328</v>
      </c>
      <c r="C1211" s="61">
        <f t="shared" si="72"/>
        <v>-1.8820328</v>
      </c>
      <c r="D1211" s="61">
        <f t="shared" si="75"/>
        <v>-0.31324244547945207</v>
      </c>
      <c r="E1211" s="61">
        <f t="shared" si="73"/>
        <v>-6.9609432328767125E-3</v>
      </c>
      <c r="F1211" s="61">
        <f t="shared" si="74"/>
        <v>-4.2082053035412344E-17</v>
      </c>
    </row>
    <row r="1212" spans="1:6" x14ac:dyDescent="0.3">
      <c r="A1212" s="59">
        <f>'Raw Potentiostat'!H1264/60</f>
        <v>20.000989494732501</v>
      </c>
      <c r="B1212" s="59">
        <f>'Raw Potentiostat'!K1264</f>
        <v>-1.9307198999999999</v>
      </c>
      <c r="C1212" s="61">
        <f t="shared" si="72"/>
        <v>-1.9307198999999999</v>
      </c>
      <c r="D1212" s="61">
        <f t="shared" si="75"/>
        <v>-0.32134584636986302</v>
      </c>
      <c r="E1212" s="61">
        <f t="shared" si="73"/>
        <v>-7.1410188082191781E-3</v>
      </c>
      <c r="F1212" s="61">
        <f t="shared" si="74"/>
        <v>-4.3170691407889394E-17</v>
      </c>
    </row>
    <row r="1213" spans="1:6" x14ac:dyDescent="0.3">
      <c r="A1213" s="59">
        <f>'Raw Potentiostat'!H1265/60</f>
        <v>20.017656160977999</v>
      </c>
      <c r="B1213" s="59">
        <f>'Raw Potentiostat'!K1265</f>
        <v>-1.9958904</v>
      </c>
      <c r="C1213" s="61">
        <f t="shared" si="72"/>
        <v>-1.9958904</v>
      </c>
      <c r="D1213" s="61">
        <f t="shared" si="75"/>
        <v>-0.332192717260274</v>
      </c>
      <c r="E1213" s="61">
        <f t="shared" si="73"/>
        <v>-7.3820603835616444E-3</v>
      </c>
      <c r="F1213" s="61">
        <f t="shared" si="74"/>
        <v>-4.462789684944405E-17</v>
      </c>
    </row>
    <row r="1214" spans="1:6" x14ac:dyDescent="0.3">
      <c r="A1214" s="59">
        <f>'Raw Potentiostat'!H1266/60</f>
        <v>20.034322827223665</v>
      </c>
      <c r="B1214" s="59">
        <f>'Raw Potentiostat'!K1266</f>
        <v>-2.2868303999999999</v>
      </c>
      <c r="C1214" s="61">
        <f t="shared" si="72"/>
        <v>-2.2868303999999999</v>
      </c>
      <c r="D1214" s="61">
        <f t="shared" si="75"/>
        <v>-0.38061629260273971</v>
      </c>
      <c r="E1214" s="61">
        <f t="shared" si="73"/>
        <v>-8.4581398356164388E-3</v>
      </c>
      <c r="F1214" s="61">
        <f t="shared" si="74"/>
        <v>-5.1133284274213083E-17</v>
      </c>
    </row>
    <row r="1215" spans="1:6" x14ac:dyDescent="0.3">
      <c r="A1215" s="59">
        <f>'Raw Potentiostat'!H1267/60</f>
        <v>20.050989493469334</v>
      </c>
      <c r="B1215" s="59">
        <f>'Raw Potentiostat'!K1267</f>
        <v>-2.293088</v>
      </c>
      <c r="C1215" s="61">
        <f t="shared" si="72"/>
        <v>-2.293088</v>
      </c>
      <c r="D1215" s="61">
        <f t="shared" si="75"/>
        <v>-0.38165779726027399</v>
      </c>
      <c r="E1215" s="61">
        <f t="shared" si="73"/>
        <v>-8.4812843835616446E-3</v>
      </c>
      <c r="F1215" s="61">
        <f t="shared" si="74"/>
        <v>-5.127320354399117E-17</v>
      </c>
    </row>
    <row r="1216" spans="1:6" x14ac:dyDescent="0.3">
      <c r="A1216" s="59">
        <f>'Raw Potentiostat'!H1268/60</f>
        <v>20.067656159715</v>
      </c>
      <c r="B1216" s="59">
        <f>'Raw Potentiostat'!K1268</f>
        <v>-2.2469191999999998</v>
      </c>
      <c r="C1216" s="61">
        <f t="shared" si="72"/>
        <v>-2.2469191999999998</v>
      </c>
      <c r="D1216" s="61">
        <f t="shared" si="75"/>
        <v>-0.37397353808219175</v>
      </c>
      <c r="E1216" s="61">
        <f t="shared" si="73"/>
        <v>-8.3105230684931506E-3</v>
      </c>
      <c r="F1216" s="61">
        <f t="shared" si="74"/>
        <v>-5.0240874091400672E-17</v>
      </c>
    </row>
    <row r="1217" spans="1:6" x14ac:dyDescent="0.3">
      <c r="A1217" s="59">
        <f>'Raw Potentiostat'!H1269/60</f>
        <v>20.084322825960498</v>
      </c>
      <c r="B1217" s="59">
        <f>'Raw Potentiostat'!K1269</f>
        <v>-2.2357013000000001</v>
      </c>
      <c r="C1217" s="61">
        <f t="shared" si="72"/>
        <v>-2.2357013000000001</v>
      </c>
      <c r="D1217" s="61">
        <f t="shared" si="75"/>
        <v>-0.37210644924657538</v>
      </c>
      <c r="E1217" s="61">
        <f t="shared" si="73"/>
        <v>-8.269032205479452E-3</v>
      </c>
      <c r="F1217" s="61">
        <f t="shared" si="74"/>
        <v>-4.9990043041726122E-17</v>
      </c>
    </row>
    <row r="1218" spans="1:6" x14ac:dyDescent="0.3">
      <c r="A1218" s="59">
        <f>'Raw Potentiostat'!H1270/60</f>
        <v>20.100989492206168</v>
      </c>
      <c r="B1218" s="59">
        <f>'Raw Potentiostat'!K1270</f>
        <v>-2.1314209000000002</v>
      </c>
      <c r="C1218" s="61">
        <f t="shared" si="72"/>
        <v>-2.1314209000000002</v>
      </c>
      <c r="D1218" s="61">
        <f t="shared" si="75"/>
        <v>-0.35475019089041099</v>
      </c>
      <c r="E1218" s="61">
        <f t="shared" si="73"/>
        <v>-7.8833375753424671E-3</v>
      </c>
      <c r="F1218" s="61">
        <f t="shared" si="74"/>
        <v>-4.7658344400047822E-17</v>
      </c>
    </row>
    <row r="1219" spans="1:6" x14ac:dyDescent="0.3">
      <c r="A1219" s="59">
        <f>'Raw Potentiostat'!H1271/60</f>
        <v>20.117656158451833</v>
      </c>
      <c r="B1219" s="59">
        <f>'Raw Potentiostat'!K1271</f>
        <v>-1.9139694</v>
      </c>
      <c r="C1219" s="61">
        <f t="shared" ref="C1219:C1282" si="76">B1219-$J$3</f>
        <v>-1.9139694</v>
      </c>
      <c r="D1219" s="61">
        <f t="shared" si="75"/>
        <v>-0.31855792068493155</v>
      </c>
      <c r="E1219" s="61">
        <f t="shared" ref="E1219:E1282" si="77">D1219/$J$5</f>
        <v>-7.0790649041095896E-3</v>
      </c>
      <c r="F1219" s="61">
        <f t="shared" ref="F1219:F1282" si="78">D1219/$J$6</f>
        <v>-4.2796152011248878E-17</v>
      </c>
    </row>
    <row r="1220" spans="1:6" x14ac:dyDescent="0.3">
      <c r="A1220" s="59">
        <f>'Raw Potentiostat'!H1272/60</f>
        <v>20.134322824697499</v>
      </c>
      <c r="B1220" s="59">
        <f>'Raw Potentiostat'!K1272</f>
        <v>-1.9724628</v>
      </c>
      <c r="C1220" s="61">
        <f t="shared" si="76"/>
        <v>-1.9724628</v>
      </c>
      <c r="D1220" s="61">
        <f t="shared" ref="D1220:D1283" si="79">B1220/$J$4</f>
        <v>-0.32829346602739728</v>
      </c>
      <c r="E1220" s="61">
        <f t="shared" si="77"/>
        <v>-7.295410356164384E-3</v>
      </c>
      <c r="F1220" s="61">
        <f t="shared" si="78"/>
        <v>-4.4104058207687951E-17</v>
      </c>
    </row>
    <row r="1221" spans="1:6" x14ac:dyDescent="0.3">
      <c r="A1221" s="59">
        <f>'Raw Potentiostat'!H1273/60</f>
        <v>20.150989490943168</v>
      </c>
      <c r="B1221" s="59">
        <f>'Raw Potentiostat'!K1273</f>
        <v>-2.1165780999999999</v>
      </c>
      <c r="C1221" s="61">
        <f t="shared" si="76"/>
        <v>-2.1165780999999999</v>
      </c>
      <c r="D1221" s="61">
        <f t="shared" si="79"/>
        <v>-0.35227977965753426</v>
      </c>
      <c r="E1221" s="61">
        <f t="shared" si="77"/>
        <v>-7.8284395479452061E-3</v>
      </c>
      <c r="F1221" s="61">
        <f t="shared" si="78"/>
        <v>-4.7326460972302022E-17</v>
      </c>
    </row>
    <row r="1222" spans="1:6" x14ac:dyDescent="0.3">
      <c r="A1222" s="59">
        <f>'Raw Potentiostat'!H1274/60</f>
        <v>20.167656157188667</v>
      </c>
      <c r="B1222" s="59">
        <f>'Raw Potentiostat'!K1274</f>
        <v>-2.2156311999999998</v>
      </c>
      <c r="C1222" s="61">
        <f t="shared" si="76"/>
        <v>-2.2156311999999998</v>
      </c>
      <c r="D1222" s="61">
        <f t="shared" si="79"/>
        <v>-0.36876601479452054</v>
      </c>
      <c r="E1222" s="61">
        <f t="shared" si="77"/>
        <v>-8.1948003287671232E-3</v>
      </c>
      <c r="F1222" s="61">
        <f t="shared" si="78"/>
        <v>-4.9541277742510274E-17</v>
      </c>
    </row>
    <row r="1223" spans="1:6" x14ac:dyDescent="0.3">
      <c r="A1223" s="59">
        <f>'Raw Potentiostat'!H1275/60</f>
        <v>20.184322823434332</v>
      </c>
      <c r="B1223" s="59">
        <f>'Raw Potentiostat'!K1275</f>
        <v>-2.2555424999999998</v>
      </c>
      <c r="C1223" s="61">
        <f t="shared" si="76"/>
        <v>-2.2555424999999998</v>
      </c>
      <c r="D1223" s="61">
        <f t="shared" si="79"/>
        <v>-0.37540878595890409</v>
      </c>
      <c r="E1223" s="61">
        <f t="shared" si="77"/>
        <v>-8.342417465753425E-3</v>
      </c>
      <c r="F1223" s="61">
        <f t="shared" si="78"/>
        <v>-5.0433690161312036E-17</v>
      </c>
    </row>
    <row r="1224" spans="1:6" x14ac:dyDescent="0.3">
      <c r="A1224" s="59">
        <f>'Raw Potentiostat'!H1276/60</f>
        <v>20.200989489680001</v>
      </c>
      <c r="B1224" s="59">
        <f>'Raw Potentiostat'!K1276</f>
        <v>-2.2242546000000001</v>
      </c>
      <c r="C1224" s="61">
        <f t="shared" si="76"/>
        <v>-2.2242546000000001</v>
      </c>
      <c r="D1224" s="61">
        <f t="shared" si="79"/>
        <v>-0.37020127931506852</v>
      </c>
      <c r="E1224" s="61">
        <f t="shared" si="77"/>
        <v>-8.2266950958904111E-3</v>
      </c>
      <c r="F1224" s="61">
        <f t="shared" si="78"/>
        <v>-4.9734096048410995E-17</v>
      </c>
    </row>
    <row r="1225" spans="1:6" x14ac:dyDescent="0.3">
      <c r="A1225" s="59">
        <f>'Raw Potentiostat'!H1277/60</f>
        <v>20.217656155925667</v>
      </c>
      <c r="B1225" s="59">
        <f>'Raw Potentiostat'!K1277</f>
        <v>-2.2225375000000001</v>
      </c>
      <c r="C1225" s="61">
        <f t="shared" si="76"/>
        <v>-2.2225375000000001</v>
      </c>
      <c r="D1225" s="61">
        <f t="shared" si="79"/>
        <v>-0.36991548801369867</v>
      </c>
      <c r="E1225" s="61">
        <f t="shared" si="77"/>
        <v>-8.2203441780821923E-3</v>
      </c>
      <c r="F1225" s="61">
        <f t="shared" si="78"/>
        <v>-4.9695701875223836E-17</v>
      </c>
    </row>
    <row r="1226" spans="1:6" x14ac:dyDescent="0.3">
      <c r="A1226" s="59">
        <f>'Raw Potentiostat'!H1278/60</f>
        <v>20.234322822171336</v>
      </c>
      <c r="B1226" s="59">
        <f>'Raw Potentiostat'!K1278</f>
        <v>-2.2029252000000001</v>
      </c>
      <c r="C1226" s="61">
        <f t="shared" si="76"/>
        <v>-2.2029252000000001</v>
      </c>
      <c r="D1226" s="61">
        <f t="shared" si="79"/>
        <v>-0.36665124904109592</v>
      </c>
      <c r="E1226" s="61">
        <f t="shared" si="77"/>
        <v>-8.1478055342465751E-3</v>
      </c>
      <c r="F1226" s="61">
        <f t="shared" si="78"/>
        <v>-4.9257172935267842E-17</v>
      </c>
    </row>
    <row r="1227" spans="1:6" x14ac:dyDescent="0.3">
      <c r="A1227" s="59">
        <f>'Raw Potentiostat'!H1279/60</f>
        <v>20.250989488416835</v>
      </c>
      <c r="B1227" s="59">
        <f>'Raw Potentiostat'!K1279</f>
        <v>-2.2233006999999998</v>
      </c>
      <c r="C1227" s="61">
        <f t="shared" si="76"/>
        <v>-2.2233006999999998</v>
      </c>
      <c r="D1227" s="61">
        <f t="shared" si="79"/>
        <v>-0.37004251376712327</v>
      </c>
      <c r="E1227" s="61">
        <f t="shared" si="77"/>
        <v>-8.2231669726027402E-3</v>
      </c>
      <c r="F1227" s="61">
        <f t="shared" si="78"/>
        <v>-4.9712766945968946E-17</v>
      </c>
    </row>
    <row r="1228" spans="1:6" x14ac:dyDescent="0.3">
      <c r="A1228" s="59">
        <f>'Raw Potentiostat'!H1280/60</f>
        <v>20.2676561546625</v>
      </c>
      <c r="B1228" s="59">
        <f>'Raw Potentiostat'!K1280</f>
        <v>-2.2247124</v>
      </c>
      <c r="C1228" s="61">
        <f t="shared" si="76"/>
        <v>-2.2247124</v>
      </c>
      <c r="D1228" s="61">
        <f t="shared" si="79"/>
        <v>-0.37027747479452056</v>
      </c>
      <c r="E1228" s="61">
        <f t="shared" si="77"/>
        <v>-8.2283883287671243E-3</v>
      </c>
      <c r="F1228" s="61">
        <f t="shared" si="78"/>
        <v>-4.9744332407670837E-17</v>
      </c>
    </row>
    <row r="1229" spans="1:6" x14ac:dyDescent="0.3">
      <c r="A1229" s="59">
        <f>'Raw Potentiostat'!H1281/60</f>
        <v>20.284322820908169</v>
      </c>
      <c r="B1229" s="59">
        <f>'Raw Potentiostat'!K1281</f>
        <v>-2.0483932</v>
      </c>
      <c r="C1229" s="61">
        <f t="shared" si="76"/>
        <v>-2.0483932</v>
      </c>
      <c r="D1229" s="61">
        <f t="shared" si="79"/>
        <v>-0.34093119698630137</v>
      </c>
      <c r="E1229" s="61">
        <f t="shared" si="77"/>
        <v>-7.576248821917808E-3</v>
      </c>
      <c r="F1229" s="61">
        <f t="shared" si="78"/>
        <v>-4.5801853867678608E-17</v>
      </c>
    </row>
    <row r="1230" spans="1:6" x14ac:dyDescent="0.3">
      <c r="A1230" s="59">
        <f>'Raw Potentiostat'!H1282/60</f>
        <v>20.300989487153835</v>
      </c>
      <c r="B1230" s="59">
        <f>'Raw Potentiostat'!K1282</f>
        <v>-2.4190792999999999</v>
      </c>
      <c r="C1230" s="61">
        <f t="shared" si="76"/>
        <v>-2.4190792999999999</v>
      </c>
      <c r="D1230" s="61">
        <f t="shared" si="79"/>
        <v>-0.4026275821232877</v>
      </c>
      <c r="E1230" s="61">
        <f t="shared" si="77"/>
        <v>-8.9472796027397269E-3</v>
      </c>
      <c r="F1230" s="61">
        <f t="shared" si="78"/>
        <v>-5.409035559819583E-17</v>
      </c>
    </row>
    <row r="1231" spans="1:6" x14ac:dyDescent="0.3">
      <c r="A1231" s="59">
        <f>'Raw Potentiostat'!H1283/60</f>
        <v>20.317656153399334</v>
      </c>
      <c r="B1231" s="59">
        <f>'Raw Potentiostat'!K1283</f>
        <v>-2.261533</v>
      </c>
      <c r="C1231" s="61">
        <f t="shared" si="76"/>
        <v>-2.261533</v>
      </c>
      <c r="D1231" s="61">
        <f t="shared" si="79"/>
        <v>-0.37640583493150687</v>
      </c>
      <c r="E1231" s="61">
        <f t="shared" si="77"/>
        <v>-8.3645741095890423E-3</v>
      </c>
      <c r="F1231" s="61">
        <f t="shared" si="78"/>
        <v>-5.05676371035272E-17</v>
      </c>
    </row>
    <row r="1232" spans="1:6" x14ac:dyDescent="0.3">
      <c r="A1232" s="59">
        <f>'Raw Potentiostat'!H1284/60</f>
        <v>20.334322819645003</v>
      </c>
      <c r="B1232" s="59">
        <f>'Raw Potentiostat'!K1284</f>
        <v>-2.2511926</v>
      </c>
      <c r="C1232" s="61">
        <f t="shared" si="76"/>
        <v>-2.2511926</v>
      </c>
      <c r="D1232" s="61">
        <f t="shared" si="79"/>
        <v>-0.37468479575342467</v>
      </c>
      <c r="E1232" s="61">
        <f t="shared" si="77"/>
        <v>-8.3263287945205475E-3</v>
      </c>
      <c r="F1232" s="61">
        <f t="shared" si="78"/>
        <v>-5.0336426860428683E-17</v>
      </c>
    </row>
    <row r="1233" spans="1:6" x14ac:dyDescent="0.3">
      <c r="A1233" s="59">
        <f>'Raw Potentiostat'!H1285/60</f>
        <v>20.350989485890668</v>
      </c>
      <c r="B1233" s="59">
        <f>'Raw Potentiostat'!K1285</f>
        <v>-2.2555044</v>
      </c>
      <c r="C1233" s="61">
        <f t="shared" si="76"/>
        <v>-2.2555044</v>
      </c>
      <c r="D1233" s="61">
        <f t="shared" si="79"/>
        <v>-0.37540244465753425</v>
      </c>
      <c r="E1233" s="61">
        <f t="shared" si="77"/>
        <v>-8.3422765479452057E-3</v>
      </c>
      <c r="F1233" s="61">
        <f t="shared" si="78"/>
        <v>-5.0432838249368397E-17</v>
      </c>
    </row>
    <row r="1234" spans="1:6" x14ac:dyDescent="0.3">
      <c r="A1234" s="59">
        <f>'Raw Potentiostat'!H1286/60</f>
        <v>20.36765615213633</v>
      </c>
      <c r="B1234" s="59">
        <f>'Raw Potentiostat'!K1286</f>
        <v>-2.2870593000000001</v>
      </c>
      <c r="C1234" s="61">
        <f t="shared" si="76"/>
        <v>-2.2870593000000001</v>
      </c>
      <c r="D1234" s="61">
        <f t="shared" si="79"/>
        <v>-0.38065439034246579</v>
      </c>
      <c r="E1234" s="61">
        <f t="shared" si="77"/>
        <v>-8.4589864520547946E-3</v>
      </c>
      <c r="F1234" s="61">
        <f t="shared" si="78"/>
        <v>-5.1138402453843017E-17</v>
      </c>
    </row>
    <row r="1235" spans="1:6" x14ac:dyDescent="0.3">
      <c r="A1235" s="59">
        <f>'Raw Potentiostat'!H1287/60</f>
        <v>20.384322818382</v>
      </c>
      <c r="B1235" s="59">
        <f>'Raw Potentiostat'!K1287</f>
        <v>-2.2591293000000001</v>
      </c>
      <c r="C1235" s="61">
        <f t="shared" si="76"/>
        <v>-2.2591293000000001</v>
      </c>
      <c r="D1235" s="61">
        <f t="shared" si="79"/>
        <v>-0.37600576705479455</v>
      </c>
      <c r="E1235" s="61">
        <f t="shared" si="77"/>
        <v>-8.3556837123287681E-3</v>
      </c>
      <c r="F1235" s="61">
        <f t="shared" si="78"/>
        <v>-5.0513890627439635E-17</v>
      </c>
    </row>
    <row r="1236" spans="1:6" x14ac:dyDescent="0.3">
      <c r="A1236" s="59">
        <f>'Raw Potentiostat'!H1288/60</f>
        <v>20.400989484627498</v>
      </c>
      <c r="B1236" s="59">
        <f>'Raw Potentiostat'!K1288</f>
        <v>-2.3030466999999999</v>
      </c>
      <c r="C1236" s="61">
        <f t="shared" si="76"/>
        <v>-2.3030466999999999</v>
      </c>
      <c r="D1236" s="61">
        <f t="shared" si="79"/>
        <v>-0.38331530691780824</v>
      </c>
      <c r="E1236" s="61">
        <f t="shared" si="77"/>
        <v>-8.5181179315068495E-3</v>
      </c>
      <c r="F1236" s="61">
        <f t="shared" si="78"/>
        <v>-5.1495879015727772E-17</v>
      </c>
    </row>
    <row r="1237" spans="1:6" x14ac:dyDescent="0.3">
      <c r="A1237" s="59">
        <f>'Raw Potentiostat'!H1289/60</f>
        <v>20.417656150873164</v>
      </c>
      <c r="B1237" s="59">
        <f>'Raw Potentiostat'!K1289</f>
        <v>-2.1705307999999999</v>
      </c>
      <c r="C1237" s="61">
        <f t="shared" si="76"/>
        <v>-2.1705307999999999</v>
      </c>
      <c r="D1237" s="61">
        <f t="shared" si="79"/>
        <v>-0.3612595783561644</v>
      </c>
      <c r="E1237" s="61">
        <f t="shared" si="77"/>
        <v>-8.0279906301369865E-3</v>
      </c>
      <c r="F1237" s="61">
        <f t="shared" si="78"/>
        <v>-4.8532837600171466E-17</v>
      </c>
    </row>
    <row r="1238" spans="1:6" x14ac:dyDescent="0.3">
      <c r="A1238" s="59">
        <f>'Raw Potentiostat'!H1290/60</f>
        <v>20.434322817118833</v>
      </c>
      <c r="B1238" s="59">
        <f>'Raw Potentiostat'!K1290</f>
        <v>-2.1078022000000001</v>
      </c>
      <c r="C1238" s="61">
        <f t="shared" si="76"/>
        <v>-2.1078022000000001</v>
      </c>
      <c r="D1238" s="61">
        <f t="shared" si="79"/>
        <v>-0.35081913328767128</v>
      </c>
      <c r="E1238" s="61">
        <f t="shared" si="77"/>
        <v>-7.7959807397260288E-3</v>
      </c>
      <c r="F1238" s="61">
        <f t="shared" si="78"/>
        <v>-4.7130232782637383E-17</v>
      </c>
    </row>
    <row r="1239" spans="1:6" x14ac:dyDescent="0.3">
      <c r="A1239" s="59">
        <f>'Raw Potentiostat'!H1291/60</f>
        <v>20.450989483364499</v>
      </c>
      <c r="B1239" s="59">
        <f>'Raw Potentiostat'!K1291</f>
        <v>-2.3022453999999999</v>
      </c>
      <c r="C1239" s="61">
        <f t="shared" si="76"/>
        <v>-2.3022453999999999</v>
      </c>
      <c r="D1239" s="61">
        <f t="shared" si="79"/>
        <v>-0.38318193986301369</v>
      </c>
      <c r="E1239" s="61">
        <f t="shared" si="77"/>
        <v>-8.5151542191780824E-3</v>
      </c>
      <c r="F1239" s="61">
        <f t="shared" si="78"/>
        <v>-5.1477962033039011E-17</v>
      </c>
    </row>
    <row r="1240" spans="1:6" x14ac:dyDescent="0.3">
      <c r="A1240" s="59">
        <f>'Raw Potentiostat'!H1292/60</f>
        <v>20.467656149610164</v>
      </c>
      <c r="B1240" s="59">
        <f>'Raw Potentiostat'!K1292</f>
        <v>-2.414844</v>
      </c>
      <c r="C1240" s="61">
        <f t="shared" si="76"/>
        <v>-2.414844</v>
      </c>
      <c r="D1240" s="61">
        <f t="shared" si="79"/>
        <v>-0.40192266575342467</v>
      </c>
      <c r="E1240" s="61">
        <f t="shared" si="77"/>
        <v>-8.9316147945205475E-3</v>
      </c>
      <c r="F1240" s="61">
        <f t="shared" si="78"/>
        <v>-5.3995654741111464E-17</v>
      </c>
    </row>
    <row r="1241" spans="1:6" x14ac:dyDescent="0.3">
      <c r="A1241" s="59">
        <f>'Raw Potentiostat'!H1293/60</f>
        <v>20.484322815855666</v>
      </c>
      <c r="B1241" s="59">
        <f>'Raw Potentiostat'!K1293</f>
        <v>-2.1460729000000001</v>
      </c>
      <c r="C1241" s="61">
        <f t="shared" si="76"/>
        <v>-2.1460729000000001</v>
      </c>
      <c r="D1241" s="61">
        <f t="shared" si="79"/>
        <v>-0.35718884568493153</v>
      </c>
      <c r="E1241" s="61">
        <f t="shared" si="77"/>
        <v>-7.9375299041095897E-3</v>
      </c>
      <c r="F1241" s="61">
        <f t="shared" si="78"/>
        <v>-4.7985961560107334E-17</v>
      </c>
    </row>
    <row r="1242" spans="1:6" x14ac:dyDescent="0.3">
      <c r="A1242" s="59">
        <f>'Raw Potentiostat'!H1294/60</f>
        <v>20.500989482101332</v>
      </c>
      <c r="B1242" s="59">
        <f>'Raw Potentiostat'!K1294</f>
        <v>-2.2855713</v>
      </c>
      <c r="C1242" s="61">
        <f t="shared" si="76"/>
        <v>-2.2855713</v>
      </c>
      <c r="D1242" s="61">
        <f t="shared" si="79"/>
        <v>-0.38040673006849318</v>
      </c>
      <c r="E1242" s="61">
        <f t="shared" si="77"/>
        <v>-8.4534828904109603E-3</v>
      </c>
      <c r="F1242" s="61">
        <f t="shared" si="78"/>
        <v>-5.1105130932264486E-17</v>
      </c>
    </row>
    <row r="1243" spans="1:6" x14ac:dyDescent="0.3">
      <c r="A1243" s="59">
        <f>'Raw Potentiostat'!H1295/60</f>
        <v>20.517656148346997</v>
      </c>
      <c r="B1243" s="59">
        <f>'Raw Potentiostat'!K1295</f>
        <v>-2.2060924000000002</v>
      </c>
      <c r="C1243" s="61">
        <f t="shared" si="76"/>
        <v>-2.2060924000000002</v>
      </c>
      <c r="D1243" s="61">
        <f t="shared" si="79"/>
        <v>-0.36717839260273977</v>
      </c>
      <c r="E1243" s="61">
        <f t="shared" si="77"/>
        <v>-8.1595198356164394E-3</v>
      </c>
      <c r="F1243" s="61">
        <f t="shared" si="78"/>
        <v>-4.9327991190068588E-17</v>
      </c>
    </row>
    <row r="1244" spans="1:6" x14ac:dyDescent="0.3">
      <c r="A1244" s="59">
        <f>'Raw Potentiostat'!H1296/60</f>
        <v>20.534322814592667</v>
      </c>
      <c r="B1244" s="59">
        <f>'Raw Potentiostat'!K1296</f>
        <v>-2.2248268000000002</v>
      </c>
      <c r="C1244" s="61">
        <f t="shared" si="76"/>
        <v>-2.2248268000000002</v>
      </c>
      <c r="D1244" s="61">
        <f t="shared" si="79"/>
        <v>-0.37029651534246583</v>
      </c>
      <c r="E1244" s="61">
        <f t="shared" si="77"/>
        <v>-8.2288114520547954E-3</v>
      </c>
      <c r="F1244" s="61">
        <f t="shared" si="78"/>
        <v>-4.9746890379491128E-17</v>
      </c>
    </row>
    <row r="1245" spans="1:6" x14ac:dyDescent="0.3">
      <c r="A1245" s="59">
        <f>'Raw Potentiostat'!H1297/60</f>
        <v>20.550989480838332</v>
      </c>
      <c r="B1245" s="59">
        <f>'Raw Potentiostat'!K1297</f>
        <v>-2.3069004999999998</v>
      </c>
      <c r="C1245" s="61">
        <f t="shared" si="76"/>
        <v>-2.3069004999999998</v>
      </c>
      <c r="D1245" s="61">
        <f t="shared" si="79"/>
        <v>-0.3839567270547945</v>
      </c>
      <c r="E1245" s="61">
        <f t="shared" si="77"/>
        <v>-8.5323717123287658E-3</v>
      </c>
      <c r="F1245" s="61">
        <f t="shared" si="78"/>
        <v>-5.1582049573428925E-17</v>
      </c>
    </row>
    <row r="1246" spans="1:6" x14ac:dyDescent="0.3">
      <c r="A1246" s="59">
        <f>'Raw Potentiostat'!H1298/60</f>
        <v>20.567656147083834</v>
      </c>
      <c r="B1246" s="59">
        <f>'Raw Potentiostat'!K1298</f>
        <v>-2.2827476999999998</v>
      </c>
      <c r="C1246" s="61">
        <f t="shared" si="76"/>
        <v>-2.2827476999999998</v>
      </c>
      <c r="D1246" s="61">
        <f t="shared" si="79"/>
        <v>-0.37993677472602738</v>
      </c>
      <c r="E1246" s="61">
        <f t="shared" si="77"/>
        <v>-8.4430394383561633E-3</v>
      </c>
      <c r="F1246" s="61">
        <f t="shared" si="78"/>
        <v>-5.1041995536882004E-17</v>
      </c>
    </row>
    <row r="1247" spans="1:6" x14ac:dyDescent="0.3">
      <c r="A1247" s="59">
        <f>'Raw Potentiostat'!H1299/60</f>
        <v>20.5843228133295</v>
      </c>
      <c r="B1247" s="59">
        <f>'Raw Potentiostat'!K1299</f>
        <v>-2.2528334000000001</v>
      </c>
      <c r="C1247" s="61">
        <f t="shared" si="76"/>
        <v>-2.2528334000000001</v>
      </c>
      <c r="D1247" s="61">
        <f t="shared" si="79"/>
        <v>-0.3749578878082192</v>
      </c>
      <c r="E1247" s="61">
        <f t="shared" si="77"/>
        <v>-8.3323975068493161E-3</v>
      </c>
      <c r="F1247" s="61">
        <f t="shared" si="78"/>
        <v>-5.0373114973739202E-17</v>
      </c>
    </row>
    <row r="1248" spans="1:6" x14ac:dyDescent="0.3">
      <c r="A1248" s="59">
        <f>'Raw Potentiostat'!H1300/60</f>
        <v>20.600989479575166</v>
      </c>
      <c r="B1248" s="59">
        <f>'Raw Potentiostat'!K1300</f>
        <v>-2.2891579000000002</v>
      </c>
      <c r="C1248" s="61">
        <f t="shared" si="76"/>
        <v>-2.2891579000000002</v>
      </c>
      <c r="D1248" s="61">
        <f t="shared" si="79"/>
        <v>-0.38100367787671235</v>
      </c>
      <c r="E1248" s="61">
        <f t="shared" si="77"/>
        <v>-8.4667483972602747E-3</v>
      </c>
      <c r="F1248" s="61">
        <f t="shared" si="78"/>
        <v>-5.1185326926413371E-17</v>
      </c>
    </row>
    <row r="1249" spans="1:6" x14ac:dyDescent="0.3">
      <c r="A1249" s="59">
        <f>'Raw Potentiostat'!H1301/60</f>
        <v>20.617656145820835</v>
      </c>
      <c r="B1249" s="59">
        <f>'Raw Potentiostat'!K1301</f>
        <v>-2.0670516000000001</v>
      </c>
      <c r="C1249" s="61">
        <f t="shared" si="76"/>
        <v>-2.0670516000000001</v>
      </c>
      <c r="D1249" s="61">
        <f t="shared" si="79"/>
        <v>-0.34403667041095892</v>
      </c>
      <c r="E1249" s="61">
        <f t="shared" si="77"/>
        <v>-7.6452593424657534E-3</v>
      </c>
      <c r="F1249" s="61">
        <f t="shared" si="78"/>
        <v>-4.6219053705192571E-17</v>
      </c>
    </row>
    <row r="1250" spans="1:6" x14ac:dyDescent="0.3">
      <c r="A1250" s="59">
        <f>'Raw Potentiostat'!H1302/60</f>
        <v>20.634322812066333</v>
      </c>
      <c r="B1250" s="59">
        <f>'Raw Potentiostat'!K1302</f>
        <v>-2.3655846</v>
      </c>
      <c r="C1250" s="61">
        <f t="shared" si="76"/>
        <v>-2.3655846</v>
      </c>
      <c r="D1250" s="61">
        <f t="shared" si="79"/>
        <v>-0.39372401219178083</v>
      </c>
      <c r="E1250" s="61">
        <f t="shared" si="77"/>
        <v>-8.749422493150685E-3</v>
      </c>
      <c r="F1250" s="61">
        <f t="shared" si="78"/>
        <v>-5.2894219801564935E-17</v>
      </c>
    </row>
    <row r="1251" spans="1:6" x14ac:dyDescent="0.3">
      <c r="A1251" s="59">
        <f>'Raw Potentiostat'!H1303/60</f>
        <v>20.650989478311999</v>
      </c>
      <c r="B1251" s="59">
        <f>'Raw Potentiostat'!K1303</f>
        <v>-2.2936603999999998</v>
      </c>
      <c r="C1251" s="61">
        <f t="shared" si="76"/>
        <v>-2.2936603999999998</v>
      </c>
      <c r="D1251" s="61">
        <f t="shared" si="79"/>
        <v>-0.38175306657534247</v>
      </c>
      <c r="E1251" s="61">
        <f t="shared" si="77"/>
        <v>-8.4834014794520542E-3</v>
      </c>
      <c r="F1251" s="61">
        <f t="shared" si="78"/>
        <v>-5.1286002347050005E-17</v>
      </c>
    </row>
    <row r="1252" spans="1:6" x14ac:dyDescent="0.3">
      <c r="A1252" s="59">
        <f>'Raw Potentiostat'!H1304/60</f>
        <v>20.667656144557668</v>
      </c>
      <c r="B1252" s="59">
        <f>'Raw Potentiostat'!K1304</f>
        <v>-2.2707666999999998</v>
      </c>
      <c r="C1252" s="61">
        <f t="shared" si="76"/>
        <v>-2.2707666999999998</v>
      </c>
      <c r="D1252" s="61">
        <f t="shared" si="79"/>
        <v>-0.37794267678082188</v>
      </c>
      <c r="E1252" s="61">
        <f t="shared" si="77"/>
        <v>-8.3987261506849303E-3</v>
      </c>
      <c r="F1252" s="61">
        <f t="shared" si="78"/>
        <v>-5.0774101652451681E-17</v>
      </c>
    </row>
    <row r="1253" spans="1:6" x14ac:dyDescent="0.3">
      <c r="A1253" s="59">
        <f>'Raw Potentiostat'!H1305/60</f>
        <v>20.684322810803334</v>
      </c>
      <c r="B1253" s="59">
        <f>'Raw Potentiostat'!K1305</f>
        <v>-2.2580988</v>
      </c>
      <c r="C1253" s="61">
        <f t="shared" si="76"/>
        <v>-2.2580988</v>
      </c>
      <c r="D1253" s="61">
        <f t="shared" si="79"/>
        <v>-0.37583425232876716</v>
      </c>
      <c r="E1253" s="61">
        <f t="shared" si="77"/>
        <v>-8.3518722739726031E-3</v>
      </c>
      <c r="F1253" s="61">
        <f t="shared" si="78"/>
        <v>-5.0490848757152894E-17</v>
      </c>
    </row>
    <row r="1254" spans="1:6" x14ac:dyDescent="0.3">
      <c r="A1254" s="59">
        <f>'Raw Potentiostat'!H1306/60</f>
        <v>20.700989477048999</v>
      </c>
      <c r="B1254" s="59">
        <f>'Raw Potentiostat'!K1306</f>
        <v>-2.0758276000000002</v>
      </c>
      <c r="C1254" s="61">
        <f t="shared" si="76"/>
        <v>-2.0758276000000002</v>
      </c>
      <c r="D1254" s="61">
        <f t="shared" si="79"/>
        <v>-0.3454973334246576</v>
      </c>
      <c r="E1254" s="61">
        <f t="shared" si="77"/>
        <v>-7.6777185205479468E-3</v>
      </c>
      <c r="F1254" s="61">
        <f t="shared" si="78"/>
        <v>-4.6415284130846573E-17</v>
      </c>
    </row>
    <row r="1255" spans="1:6" x14ac:dyDescent="0.3">
      <c r="A1255" s="59">
        <f>'Raw Potentiostat'!H1307/60</f>
        <v>20.717656143294501</v>
      </c>
      <c r="B1255" s="59">
        <f>'Raw Potentiostat'!K1307</f>
        <v>-2.4146152000000001</v>
      </c>
      <c r="C1255" s="61">
        <f t="shared" si="76"/>
        <v>-2.4146152000000001</v>
      </c>
      <c r="D1255" s="61">
        <f t="shared" si="79"/>
        <v>-0.40188458465753429</v>
      </c>
      <c r="E1255" s="61">
        <f t="shared" si="77"/>
        <v>-8.930768547945207E-3</v>
      </c>
      <c r="F1255" s="61">
        <f t="shared" si="78"/>
        <v>-5.3990538797470905E-17</v>
      </c>
    </row>
    <row r="1256" spans="1:6" x14ac:dyDescent="0.3">
      <c r="A1256" s="59">
        <f>'Raw Potentiostat'!H1308/60</f>
        <v>20.734322809540167</v>
      </c>
      <c r="B1256" s="59">
        <f>'Raw Potentiostat'!K1308</f>
        <v>-2.3666911000000002</v>
      </c>
      <c r="C1256" s="61">
        <f t="shared" si="76"/>
        <v>-2.3666911000000002</v>
      </c>
      <c r="D1256" s="61">
        <f t="shared" si="79"/>
        <v>-0.39390817623287677</v>
      </c>
      <c r="E1256" s="61">
        <f t="shared" si="77"/>
        <v>-8.7535150273972614E-3</v>
      </c>
      <c r="F1256" s="61">
        <f t="shared" si="78"/>
        <v>-5.2918961023760265E-17</v>
      </c>
    </row>
    <row r="1257" spans="1:6" x14ac:dyDescent="0.3">
      <c r="A1257" s="59">
        <f>'Raw Potentiostat'!H1309/60</f>
        <v>20.750989475785833</v>
      </c>
      <c r="B1257" s="59">
        <f>'Raw Potentiostat'!K1309</f>
        <v>-2.3914925999999999</v>
      </c>
      <c r="C1257" s="61">
        <f t="shared" si="76"/>
        <v>-2.3914925999999999</v>
      </c>
      <c r="D1257" s="61">
        <f t="shared" si="79"/>
        <v>-0.39803609712328769</v>
      </c>
      <c r="E1257" s="61">
        <f t="shared" si="77"/>
        <v>-8.8452466027397272E-3</v>
      </c>
      <c r="F1257" s="61">
        <f t="shared" si="78"/>
        <v>-5.3473519923242655E-17</v>
      </c>
    </row>
    <row r="1258" spans="1:6" x14ac:dyDescent="0.3">
      <c r="A1258" s="59">
        <f>'Raw Potentiostat'!H1310/60</f>
        <v>20.767656142031502</v>
      </c>
      <c r="B1258" s="59">
        <f>'Raw Potentiostat'!K1310</f>
        <v>-2.3992380999999998</v>
      </c>
      <c r="C1258" s="61">
        <f t="shared" si="76"/>
        <v>-2.3992380999999998</v>
      </c>
      <c r="D1258" s="61">
        <f t="shared" si="79"/>
        <v>-0.39932524541095887</v>
      </c>
      <c r="E1258" s="61">
        <f t="shared" si="77"/>
        <v>-8.8738943424657522E-3</v>
      </c>
      <c r="F1258" s="61">
        <f t="shared" si="78"/>
        <v>-5.3646708478609903E-17</v>
      </c>
    </row>
    <row r="1259" spans="1:6" x14ac:dyDescent="0.3">
      <c r="A1259" s="59">
        <f>'Raw Potentiostat'!H1311/60</f>
        <v>20.784322808277167</v>
      </c>
      <c r="B1259" s="59">
        <f>'Raw Potentiostat'!K1311</f>
        <v>-2.3784814000000001</v>
      </c>
      <c r="C1259" s="61">
        <f t="shared" si="76"/>
        <v>-2.3784814000000001</v>
      </c>
      <c r="D1259" s="61">
        <f t="shared" si="79"/>
        <v>-0.39587053438356168</v>
      </c>
      <c r="E1259" s="61">
        <f t="shared" si="77"/>
        <v>-8.7971229863013714E-3</v>
      </c>
      <c r="F1259" s="61">
        <f t="shared" si="78"/>
        <v>-5.3182590876493655E-17</v>
      </c>
    </row>
    <row r="1260" spans="1:6" x14ac:dyDescent="0.3">
      <c r="A1260" s="59">
        <f>'Raw Potentiostat'!H1312/60</f>
        <v>20.800989474522666</v>
      </c>
      <c r="B1260" s="59">
        <f>'Raw Potentiostat'!K1312</f>
        <v>-2.2395551</v>
      </c>
      <c r="C1260" s="61">
        <f t="shared" si="76"/>
        <v>-2.2395551</v>
      </c>
      <c r="D1260" s="61">
        <f t="shared" si="79"/>
        <v>-0.37274786938356164</v>
      </c>
      <c r="E1260" s="61">
        <f t="shared" si="77"/>
        <v>-8.28328598630137E-3</v>
      </c>
      <c r="F1260" s="61">
        <f t="shared" si="78"/>
        <v>-5.0076213599427274E-17</v>
      </c>
    </row>
    <row r="1261" spans="1:6" x14ac:dyDescent="0.3">
      <c r="A1261" s="59">
        <f>'Raw Potentiostat'!H1313/60</f>
        <v>20.817656140768335</v>
      </c>
      <c r="B1261" s="59">
        <f>'Raw Potentiostat'!K1313</f>
        <v>-2.6034875</v>
      </c>
      <c r="C1261" s="61">
        <f t="shared" si="76"/>
        <v>-2.6034875</v>
      </c>
      <c r="D1261" s="61">
        <f t="shared" si="79"/>
        <v>-0.43332017979452053</v>
      </c>
      <c r="E1261" s="61">
        <f t="shared" si="77"/>
        <v>-9.6293373287671229E-3</v>
      </c>
      <c r="F1261" s="61">
        <f t="shared" si="78"/>
        <v>-5.8213703316984215E-17</v>
      </c>
    </row>
    <row r="1262" spans="1:6" x14ac:dyDescent="0.3">
      <c r="A1262" s="59">
        <f>'Raw Potentiostat'!H1314/60</f>
        <v>20.834322807014001</v>
      </c>
      <c r="B1262" s="59">
        <f>'Raw Potentiostat'!K1314</f>
        <v>-2.2409667999999998</v>
      </c>
      <c r="C1262" s="61">
        <f t="shared" si="76"/>
        <v>-2.2409667999999998</v>
      </c>
      <c r="D1262" s="61">
        <f t="shared" si="79"/>
        <v>-0.37298283041095887</v>
      </c>
      <c r="E1262" s="61">
        <f t="shared" si="77"/>
        <v>-8.2885073424657525E-3</v>
      </c>
      <c r="F1262" s="61">
        <f t="shared" si="78"/>
        <v>-5.0107779061129158E-17</v>
      </c>
    </row>
    <row r="1263" spans="1:6" x14ac:dyDescent="0.3">
      <c r="A1263" s="59">
        <f>'Raw Potentiostat'!H1315/60</f>
        <v>20.850989473259666</v>
      </c>
      <c r="B1263" s="59">
        <f>'Raw Potentiostat'!K1315</f>
        <v>-2.4183927000000001</v>
      </c>
      <c r="C1263" s="61">
        <f t="shared" si="76"/>
        <v>-2.4183927000000001</v>
      </c>
      <c r="D1263" s="61">
        <f t="shared" si="79"/>
        <v>-0.40251330554794523</v>
      </c>
      <c r="E1263" s="61">
        <f t="shared" si="77"/>
        <v>-8.9447401232876714E-3</v>
      </c>
      <c r="F1263" s="61">
        <f t="shared" si="78"/>
        <v>-5.4075003295295417E-17</v>
      </c>
    </row>
    <row r="1264" spans="1:6" x14ac:dyDescent="0.3">
      <c r="A1264" s="59">
        <f>'Raw Potentiostat'!H1316/60</f>
        <v>20.867656139505169</v>
      </c>
      <c r="B1264" s="59">
        <f>'Raw Potentiostat'!K1316</f>
        <v>-2.4362113000000001</v>
      </c>
      <c r="C1264" s="61">
        <f t="shared" si="76"/>
        <v>-2.4362113000000001</v>
      </c>
      <c r="D1264" s="61">
        <f t="shared" si="79"/>
        <v>-0.40547900404109594</v>
      </c>
      <c r="E1264" s="61">
        <f t="shared" si="77"/>
        <v>-9.0106445342465757E-3</v>
      </c>
      <c r="F1264" s="61">
        <f t="shared" si="78"/>
        <v>-5.447342529421956E-17</v>
      </c>
    </row>
    <row r="1265" spans="1:6" x14ac:dyDescent="0.3">
      <c r="A1265" s="59">
        <f>'Raw Potentiostat'!H1317/60</f>
        <v>20.884322805750834</v>
      </c>
      <c r="B1265" s="59">
        <f>'Raw Potentiostat'!K1317</f>
        <v>-2.3863794999999999</v>
      </c>
      <c r="C1265" s="61">
        <f t="shared" si="76"/>
        <v>-2.3863794999999999</v>
      </c>
      <c r="D1265" s="61">
        <f t="shared" si="79"/>
        <v>-0.39718508116438356</v>
      </c>
      <c r="E1265" s="61">
        <f t="shared" si="77"/>
        <v>-8.8263351369863019E-3</v>
      </c>
      <c r="F1265" s="61">
        <f t="shared" si="78"/>
        <v>-5.3359191551614185E-17</v>
      </c>
    </row>
    <row r="1266" spans="1:6" x14ac:dyDescent="0.3">
      <c r="A1266" s="59">
        <f>'Raw Potentiostat'!H1318/60</f>
        <v>20.900989471996503</v>
      </c>
      <c r="B1266" s="59">
        <f>'Raw Potentiostat'!K1318</f>
        <v>-2.4196133999999998</v>
      </c>
      <c r="C1266" s="61">
        <f t="shared" si="76"/>
        <v>-2.4196133999999998</v>
      </c>
      <c r="D1266" s="61">
        <f t="shared" si="79"/>
        <v>-0.40271647684931505</v>
      </c>
      <c r="E1266" s="61">
        <f t="shared" si="77"/>
        <v>-8.9492550410958903E-3</v>
      </c>
      <c r="F1266" s="61">
        <f t="shared" si="78"/>
        <v>-5.4102298017332313E-17</v>
      </c>
    </row>
    <row r="1267" spans="1:6" x14ac:dyDescent="0.3">
      <c r="A1267" s="59">
        <f>'Raw Potentiostat'!H1319/60</f>
        <v>20.917656138242169</v>
      </c>
      <c r="B1267" s="59">
        <f>'Raw Potentiostat'!K1319</f>
        <v>-2.1588170999999998</v>
      </c>
      <c r="C1267" s="61">
        <f t="shared" si="76"/>
        <v>-2.1588170999999998</v>
      </c>
      <c r="D1267" s="61">
        <f t="shared" si="79"/>
        <v>-0.35930996938356163</v>
      </c>
      <c r="E1267" s="61">
        <f t="shared" si="77"/>
        <v>-7.9846659863013689E-3</v>
      </c>
      <c r="F1267" s="61">
        <f t="shared" si="78"/>
        <v>-4.8270920515282767E-17</v>
      </c>
    </row>
    <row r="1268" spans="1:6" x14ac:dyDescent="0.3">
      <c r="A1268" s="59">
        <f>'Raw Potentiostat'!H1320/60</f>
        <v>20.934322804487831</v>
      </c>
      <c r="B1268" s="59">
        <f>'Raw Potentiostat'!K1320</f>
        <v>-2.4572737</v>
      </c>
      <c r="C1268" s="61">
        <f t="shared" si="76"/>
        <v>-2.4572737</v>
      </c>
      <c r="D1268" s="61">
        <f t="shared" si="79"/>
        <v>-0.40898459527397263</v>
      </c>
      <c r="E1268" s="61">
        <f t="shared" si="77"/>
        <v>-9.0885465616438368E-3</v>
      </c>
      <c r="F1268" s="61">
        <f t="shared" si="78"/>
        <v>-5.4944378315789146E-17</v>
      </c>
    </row>
    <row r="1269" spans="1:6" x14ac:dyDescent="0.3">
      <c r="A1269" s="59">
        <f>'Raw Potentiostat'!H1321/60</f>
        <v>20.950989470733337</v>
      </c>
      <c r="B1269" s="59">
        <f>'Raw Potentiostat'!K1321</f>
        <v>-2.3767643000000001</v>
      </c>
      <c r="C1269" s="61">
        <f t="shared" si="76"/>
        <v>-2.3767643000000001</v>
      </c>
      <c r="D1269" s="61">
        <f t="shared" si="79"/>
        <v>-0.39558474308219183</v>
      </c>
      <c r="E1269" s="61">
        <f t="shared" si="77"/>
        <v>-8.7907720684931509E-3</v>
      </c>
      <c r="F1269" s="61">
        <f t="shared" si="78"/>
        <v>-5.3144196703306503E-17</v>
      </c>
    </row>
    <row r="1270" spans="1:6" x14ac:dyDescent="0.3">
      <c r="A1270" s="59">
        <f>'Raw Potentiostat'!H1322/60</f>
        <v>20.967656136978999</v>
      </c>
      <c r="B1270" s="59">
        <f>'Raw Potentiostat'!K1322</f>
        <v>-2.4673085000000001</v>
      </c>
      <c r="C1270" s="61">
        <f t="shared" si="76"/>
        <v>-2.4673085000000001</v>
      </c>
      <c r="D1270" s="61">
        <f t="shared" si="79"/>
        <v>-0.41065477089041102</v>
      </c>
      <c r="E1270" s="61">
        <f t="shared" si="77"/>
        <v>-9.1256615753424666E-3</v>
      </c>
      <c r="F1270" s="61">
        <f t="shared" si="78"/>
        <v>-5.5168755375423688E-17</v>
      </c>
    </row>
    <row r="1271" spans="1:6" x14ac:dyDescent="0.3">
      <c r="A1271" s="59">
        <f>'Raw Potentiostat'!H1323/60</f>
        <v>20.984322803224664</v>
      </c>
      <c r="B1271" s="59">
        <f>'Raw Potentiostat'!K1323</f>
        <v>-2.4164848000000001</v>
      </c>
      <c r="C1271" s="61">
        <f t="shared" si="76"/>
        <v>-2.4164848000000001</v>
      </c>
      <c r="D1271" s="61">
        <f t="shared" si="79"/>
        <v>-0.4021957578082192</v>
      </c>
      <c r="E1271" s="61">
        <f t="shared" si="77"/>
        <v>-8.9376835068493161E-3</v>
      </c>
      <c r="F1271" s="61">
        <f t="shared" si="78"/>
        <v>-5.4032342854421982E-17</v>
      </c>
    </row>
    <row r="1272" spans="1:6" x14ac:dyDescent="0.3">
      <c r="A1272" s="59">
        <f>'Raw Potentiostat'!H1324/60</f>
        <v>21.000989469470333</v>
      </c>
      <c r="B1272" s="59">
        <f>'Raw Potentiostat'!K1324</f>
        <v>-2.4299157</v>
      </c>
      <c r="C1272" s="61">
        <f t="shared" si="76"/>
        <v>-2.4299157</v>
      </c>
      <c r="D1272" s="61">
        <f t="shared" si="79"/>
        <v>-0.40443117472602741</v>
      </c>
      <c r="E1272" s="61">
        <f t="shared" si="77"/>
        <v>-8.9873594383561642E-3</v>
      </c>
      <c r="F1272" s="61">
        <f t="shared" si="78"/>
        <v>-5.4332656348487185E-17</v>
      </c>
    </row>
    <row r="1273" spans="1:6" x14ac:dyDescent="0.3">
      <c r="A1273" s="59">
        <f>'Raw Potentiostat'!H1325/60</f>
        <v>21.017656135715999</v>
      </c>
      <c r="B1273" s="59">
        <f>'Raw Potentiostat'!K1325</f>
        <v>-2.3709264000000001</v>
      </c>
      <c r="C1273" s="61">
        <f t="shared" si="76"/>
        <v>-2.3709264000000001</v>
      </c>
      <c r="D1273" s="61">
        <f t="shared" si="79"/>
        <v>-0.39461309260273975</v>
      </c>
      <c r="E1273" s="61">
        <f t="shared" si="77"/>
        <v>-8.7691798356164391E-3</v>
      </c>
      <c r="F1273" s="61">
        <f t="shared" si="78"/>
        <v>-5.3013661880844619E-17</v>
      </c>
    </row>
    <row r="1274" spans="1:6" x14ac:dyDescent="0.3">
      <c r="A1274" s="59">
        <f>'Raw Potentiostat'!H1326/60</f>
        <v>21.034322801961498</v>
      </c>
      <c r="B1274" s="59">
        <f>'Raw Potentiostat'!K1326</f>
        <v>-2.245126</v>
      </c>
      <c r="C1274" s="61">
        <f t="shared" si="76"/>
        <v>-2.245126</v>
      </c>
      <c r="D1274" s="61">
        <f t="shared" si="79"/>
        <v>-0.3736750808219178</v>
      </c>
      <c r="E1274" s="61">
        <f t="shared" si="77"/>
        <v>-8.3038906849315069E-3</v>
      </c>
      <c r="F1274" s="61">
        <f t="shared" si="78"/>
        <v>-5.0200778330315592E-17</v>
      </c>
    </row>
    <row r="1275" spans="1:6" x14ac:dyDescent="0.3">
      <c r="A1275" s="59">
        <f>'Raw Potentiostat'!H1327/60</f>
        <v>21.050989468207167</v>
      </c>
      <c r="B1275" s="59">
        <f>'Raw Potentiostat'!K1327</f>
        <v>-2.3568087000000002</v>
      </c>
      <c r="C1275" s="61">
        <f t="shared" si="76"/>
        <v>-2.3568087000000002</v>
      </c>
      <c r="D1275" s="61">
        <f t="shared" si="79"/>
        <v>-0.39226336582191784</v>
      </c>
      <c r="E1275" s="61">
        <f t="shared" si="77"/>
        <v>-8.7169636849315068E-3</v>
      </c>
      <c r="F1275" s="61">
        <f t="shared" si="78"/>
        <v>-5.2697991611900297E-17</v>
      </c>
    </row>
    <row r="1276" spans="1:6" x14ac:dyDescent="0.3">
      <c r="A1276" s="59">
        <f>'Raw Potentiostat'!H1328/60</f>
        <v>21.067656134452832</v>
      </c>
      <c r="B1276" s="59">
        <f>'Raw Potentiostat'!K1328</f>
        <v>-2.4244976</v>
      </c>
      <c r="C1276" s="61">
        <f t="shared" si="76"/>
        <v>-2.4244976</v>
      </c>
      <c r="D1276" s="61">
        <f t="shared" si="79"/>
        <v>-0.40352939506849317</v>
      </c>
      <c r="E1276" s="61">
        <f t="shared" si="77"/>
        <v>-8.9673198904109599E-3</v>
      </c>
      <c r="F1276" s="61">
        <f t="shared" si="78"/>
        <v>-5.4211508209330861E-17</v>
      </c>
    </row>
    <row r="1277" spans="1:6" x14ac:dyDescent="0.3">
      <c r="A1277" s="59">
        <f>'Raw Potentiostat'!H1329/60</f>
        <v>21.084322800698498</v>
      </c>
      <c r="B1277" s="59">
        <f>'Raw Potentiostat'!K1329</f>
        <v>-2.4625392000000002</v>
      </c>
      <c r="C1277" s="61">
        <f t="shared" si="76"/>
        <v>-2.4625392000000002</v>
      </c>
      <c r="D1277" s="61">
        <f t="shared" si="79"/>
        <v>-0.40986097643835623</v>
      </c>
      <c r="E1277" s="61">
        <f t="shared" si="77"/>
        <v>-9.108021698630139E-3</v>
      </c>
      <c r="F1277" s="61">
        <f t="shared" si="78"/>
        <v>-5.5062114335192189E-17</v>
      </c>
    </row>
    <row r="1278" spans="1:6" x14ac:dyDescent="0.3">
      <c r="A1278" s="59">
        <f>'Raw Potentiostat'!H1330/60</f>
        <v>21.100989466944</v>
      </c>
      <c r="B1278" s="59">
        <f>'Raw Potentiostat'!K1330</f>
        <v>-2.4104942999999999</v>
      </c>
      <c r="C1278" s="61">
        <f t="shared" si="76"/>
        <v>-2.4104942999999999</v>
      </c>
      <c r="D1278" s="61">
        <f t="shared" si="79"/>
        <v>-0.40119870883561642</v>
      </c>
      <c r="E1278" s="61">
        <f t="shared" si="77"/>
        <v>-8.9155268630136987E-3</v>
      </c>
      <c r="F1278" s="61">
        <f t="shared" si="78"/>
        <v>-5.3898395912206818E-17</v>
      </c>
    </row>
    <row r="1279" spans="1:6" x14ac:dyDescent="0.3">
      <c r="A1279" s="59">
        <f>'Raw Potentiostat'!H1331/60</f>
        <v>21.117656133189666</v>
      </c>
      <c r="B1279" s="59">
        <f>'Raw Potentiostat'!K1331</f>
        <v>-2.4399888999999999</v>
      </c>
      <c r="C1279" s="61">
        <f t="shared" si="76"/>
        <v>-2.4399888999999999</v>
      </c>
      <c r="D1279" s="61">
        <f t="shared" si="79"/>
        <v>-0.40610774157534246</v>
      </c>
      <c r="E1279" s="61">
        <f t="shared" si="77"/>
        <v>-9.0246164794520554E-3</v>
      </c>
      <c r="F1279" s="61">
        <f t="shared" si="78"/>
        <v>-5.4557892028033423E-17</v>
      </c>
    </row>
    <row r="1280" spans="1:6" x14ac:dyDescent="0.3">
      <c r="A1280" s="59">
        <f>'Raw Potentiostat'!H1332/60</f>
        <v>21.134322799435331</v>
      </c>
      <c r="B1280" s="59">
        <f>'Raw Potentiostat'!K1332</f>
        <v>-2.4501765</v>
      </c>
      <c r="C1280" s="61">
        <f t="shared" si="76"/>
        <v>-2.4501765</v>
      </c>
      <c r="D1280" s="61">
        <f t="shared" si="79"/>
        <v>-0.40780334897260273</v>
      </c>
      <c r="E1280" s="61">
        <f t="shared" si="77"/>
        <v>-9.062296643835616E-3</v>
      </c>
      <c r="F1280" s="61">
        <f t="shared" si="78"/>
        <v>-5.4785685679399952E-17</v>
      </c>
    </row>
    <row r="1281" spans="1:6" x14ac:dyDescent="0.3">
      <c r="A1281" s="59">
        <f>'Raw Potentiostat'!H1333/60</f>
        <v>21.150989465681</v>
      </c>
      <c r="B1281" s="59">
        <f>'Raw Potentiostat'!K1333</f>
        <v>-2.5676591000000002</v>
      </c>
      <c r="C1281" s="61">
        <f t="shared" si="76"/>
        <v>-2.5676591000000002</v>
      </c>
      <c r="D1281" s="61">
        <f t="shared" si="79"/>
        <v>-0.4273569597945206</v>
      </c>
      <c r="E1281" s="61">
        <f t="shared" si="77"/>
        <v>-9.4968213287671237E-3</v>
      </c>
      <c r="F1281" s="61">
        <f t="shared" si="78"/>
        <v>-5.7412584107492246E-17</v>
      </c>
    </row>
    <row r="1282" spans="1:6" x14ac:dyDescent="0.3">
      <c r="A1282" s="59">
        <f>'Raw Potentiostat'!H1334/60</f>
        <v>21.167656131926666</v>
      </c>
      <c r="B1282" s="59">
        <f>'Raw Potentiostat'!K1334</f>
        <v>-2.4530764</v>
      </c>
      <c r="C1282" s="61">
        <f t="shared" si="76"/>
        <v>-2.4530764</v>
      </c>
      <c r="D1282" s="61">
        <f t="shared" si="79"/>
        <v>-0.40828600356164385</v>
      </c>
      <c r="E1282" s="61">
        <f t="shared" si="77"/>
        <v>-9.0730223013698631E-3</v>
      </c>
      <c r="F1282" s="61">
        <f t="shared" si="78"/>
        <v>-5.4850527134659068E-17</v>
      </c>
    </row>
    <row r="1283" spans="1:6" x14ac:dyDescent="0.3">
      <c r="A1283" s="59">
        <f>'Raw Potentiostat'!H1335/60</f>
        <v>21.184322798172165</v>
      </c>
      <c r="B1283" s="59">
        <f>'Raw Potentiostat'!K1335</f>
        <v>-2.4473910000000001</v>
      </c>
      <c r="C1283" s="61">
        <f t="shared" ref="C1283:C1346" si="80">B1283-$J$3</f>
        <v>-2.4473910000000001</v>
      </c>
      <c r="D1283" s="61">
        <f t="shared" si="79"/>
        <v>-0.40733973493150688</v>
      </c>
      <c r="E1283" s="61">
        <f t="shared" ref="E1283:E1346" si="81">D1283/$J$5</f>
        <v>-9.0519941095890417E-3</v>
      </c>
      <c r="F1283" s="61">
        <f t="shared" ref="F1283:F1346" si="82">D1283/$J$6</f>
        <v>-5.4723402195961121E-17</v>
      </c>
    </row>
    <row r="1284" spans="1:6" x14ac:dyDescent="0.3">
      <c r="A1284" s="59">
        <f>'Raw Potentiostat'!H1336/60</f>
        <v>21.200989464417834</v>
      </c>
      <c r="B1284" s="59">
        <f>'Raw Potentiostat'!K1336</f>
        <v>-2.4305642000000001</v>
      </c>
      <c r="C1284" s="61">
        <f t="shared" si="80"/>
        <v>-2.4305642000000001</v>
      </c>
      <c r="D1284" s="61">
        <f t="shared" ref="D1284:D1347" si="83">B1284/$J$4</f>
        <v>-0.40453911000000004</v>
      </c>
      <c r="E1284" s="61">
        <f t="shared" si="81"/>
        <v>-8.9897580000000005E-3</v>
      </c>
      <c r="F1284" s="61">
        <f t="shared" si="82"/>
        <v>-5.4347156739443959E-17</v>
      </c>
    </row>
    <row r="1285" spans="1:6" x14ac:dyDescent="0.3">
      <c r="A1285" s="59">
        <f>'Raw Potentiostat'!H1337/60</f>
        <v>21.217656130663499</v>
      </c>
      <c r="B1285" s="59">
        <f>'Raw Potentiostat'!K1337</f>
        <v>-2.4368219</v>
      </c>
      <c r="C1285" s="61">
        <f t="shared" si="80"/>
        <v>-2.4368219</v>
      </c>
      <c r="D1285" s="61">
        <f t="shared" si="83"/>
        <v>-0.4055806313013699</v>
      </c>
      <c r="E1285" s="61">
        <f t="shared" si="81"/>
        <v>-9.0129029178082198E-3</v>
      </c>
      <c r="F1285" s="61">
        <f t="shared" si="82"/>
        <v>-5.448707824521139E-17</v>
      </c>
    </row>
    <row r="1286" spans="1:6" x14ac:dyDescent="0.3">
      <c r="A1286" s="59">
        <f>'Raw Potentiostat'!H1338/60</f>
        <v>21.234322796909165</v>
      </c>
      <c r="B1286" s="59">
        <f>'Raw Potentiostat'!K1338</f>
        <v>-2.3697816999999999</v>
      </c>
      <c r="C1286" s="61">
        <f t="shared" si="80"/>
        <v>-2.3697816999999999</v>
      </c>
      <c r="D1286" s="61">
        <f t="shared" si="83"/>
        <v>-0.39442257061643837</v>
      </c>
      <c r="E1286" s="61">
        <f t="shared" si="81"/>
        <v>-8.7649460136986299E-3</v>
      </c>
      <c r="F1286" s="61">
        <f t="shared" si="82"/>
        <v>-5.29880665107163E-17</v>
      </c>
    </row>
    <row r="1287" spans="1:6" x14ac:dyDescent="0.3">
      <c r="A1287" s="59">
        <f>'Raw Potentiostat'!H1339/60</f>
        <v>21.250989463154834</v>
      </c>
      <c r="B1287" s="59">
        <f>'Raw Potentiostat'!K1339</f>
        <v>-2.5206124999999999</v>
      </c>
      <c r="C1287" s="61">
        <f t="shared" si="80"/>
        <v>-2.5206124999999999</v>
      </c>
      <c r="D1287" s="61">
        <f t="shared" si="83"/>
        <v>-0.41952660102739725</v>
      </c>
      <c r="E1287" s="61">
        <f t="shared" si="81"/>
        <v>-9.3228133561643837E-3</v>
      </c>
      <c r="F1287" s="61">
        <f t="shared" si="82"/>
        <v>-5.6360627140357651E-17</v>
      </c>
    </row>
    <row r="1288" spans="1:6" x14ac:dyDescent="0.3">
      <c r="A1288" s="59">
        <f>'Raw Potentiostat'!H1340/60</f>
        <v>21.267656129400333</v>
      </c>
      <c r="B1288" s="59">
        <f>'Raw Potentiostat'!K1340</f>
        <v>-2.4481541999999998</v>
      </c>
      <c r="C1288" s="61">
        <f t="shared" si="80"/>
        <v>-2.4481541999999998</v>
      </c>
      <c r="D1288" s="61">
        <f t="shared" si="83"/>
        <v>-0.40746676068493148</v>
      </c>
      <c r="E1288" s="61">
        <f t="shared" si="81"/>
        <v>-9.0548169041095878E-3</v>
      </c>
      <c r="F1288" s="61">
        <f t="shared" si="82"/>
        <v>-5.4740467266706231E-17</v>
      </c>
    </row>
    <row r="1289" spans="1:6" x14ac:dyDescent="0.3">
      <c r="A1289" s="59">
        <f>'Raw Potentiostat'!H1341/60</f>
        <v>21.284322795646002</v>
      </c>
      <c r="B1289" s="59">
        <f>'Raw Potentiostat'!K1341</f>
        <v>-2.4372034</v>
      </c>
      <c r="C1289" s="61">
        <f t="shared" si="80"/>
        <v>-2.4372034</v>
      </c>
      <c r="D1289" s="61">
        <f t="shared" si="83"/>
        <v>-0.40564412753424661</v>
      </c>
      <c r="E1289" s="61">
        <f t="shared" si="81"/>
        <v>-9.0143139452054811E-3</v>
      </c>
      <c r="F1289" s="61">
        <f t="shared" si="82"/>
        <v>-5.4495608544594598E-17</v>
      </c>
    </row>
    <row r="1290" spans="1:6" x14ac:dyDescent="0.3">
      <c r="A1290" s="59">
        <f>'Raw Potentiostat'!H1342/60</f>
        <v>21.300989461891668</v>
      </c>
      <c r="B1290" s="59">
        <f>'Raw Potentiostat'!K1342</f>
        <v>-2.5232071999999999</v>
      </c>
      <c r="C1290" s="61">
        <f t="shared" si="80"/>
        <v>-2.5232071999999999</v>
      </c>
      <c r="D1290" s="61">
        <f t="shared" si="83"/>
        <v>-0.41995845863013698</v>
      </c>
      <c r="E1290" s="61">
        <f t="shared" si="81"/>
        <v>-9.3324101917808214E-3</v>
      </c>
      <c r="F1290" s="61">
        <f t="shared" si="82"/>
        <v>-5.6418644356110206E-17</v>
      </c>
    </row>
    <row r="1291" spans="1:6" x14ac:dyDescent="0.3">
      <c r="A1291" s="59">
        <f>'Raw Potentiostat'!H1343/60</f>
        <v>21.317656128137333</v>
      </c>
      <c r="B1291" s="59">
        <f>'Raw Potentiostat'!K1343</f>
        <v>-2.4549842000000002</v>
      </c>
      <c r="C1291" s="61">
        <f t="shared" si="80"/>
        <v>-2.4549842000000002</v>
      </c>
      <c r="D1291" s="61">
        <f t="shared" si="83"/>
        <v>-0.4086035346575343</v>
      </c>
      <c r="E1291" s="61">
        <f t="shared" si="81"/>
        <v>-9.0800785479452067E-3</v>
      </c>
      <c r="F1291" s="61">
        <f t="shared" si="82"/>
        <v>-5.4893185339543153E-17</v>
      </c>
    </row>
    <row r="1292" spans="1:6" x14ac:dyDescent="0.3">
      <c r="A1292" s="59">
        <f>'Raw Potentiostat'!H1344/60</f>
        <v>21.334322794383002</v>
      </c>
      <c r="B1292" s="59">
        <f>'Raw Potentiostat'!K1344</f>
        <v>-2.4557090000000001</v>
      </c>
      <c r="C1292" s="61">
        <f t="shared" si="80"/>
        <v>-2.4557090000000001</v>
      </c>
      <c r="D1292" s="61">
        <f t="shared" si="83"/>
        <v>-0.40872416917808224</v>
      </c>
      <c r="E1292" s="61">
        <f t="shared" si="81"/>
        <v>-9.0827593150684949E-3</v>
      </c>
      <c r="F1292" s="61">
        <f t="shared" si="82"/>
        <v>-5.4909391790376567E-17</v>
      </c>
    </row>
    <row r="1293" spans="1:6" x14ac:dyDescent="0.3">
      <c r="A1293" s="59">
        <f>'Raw Potentiostat'!H1345/60</f>
        <v>21.350989460628501</v>
      </c>
      <c r="B1293" s="59">
        <f>'Raw Potentiostat'!K1345</f>
        <v>-2.6353857999999999</v>
      </c>
      <c r="C1293" s="61">
        <f t="shared" si="80"/>
        <v>-2.6353857999999999</v>
      </c>
      <c r="D1293" s="61">
        <f t="shared" si="83"/>
        <v>-0.43862928041095889</v>
      </c>
      <c r="E1293" s="61">
        <f t="shared" si="81"/>
        <v>-9.7473173424657538E-3</v>
      </c>
      <c r="F1293" s="61">
        <f t="shared" si="82"/>
        <v>-5.8926945908898392E-17</v>
      </c>
    </row>
    <row r="1294" spans="1:6" x14ac:dyDescent="0.3">
      <c r="A1294" s="59">
        <f>'Raw Potentiostat'!H1346/60</f>
        <v>21.367656126874166</v>
      </c>
      <c r="B1294" s="59">
        <f>'Raw Potentiostat'!K1346</f>
        <v>-2.5517099000000001</v>
      </c>
      <c r="C1294" s="61">
        <f t="shared" si="80"/>
        <v>-2.5517099000000001</v>
      </c>
      <c r="D1294" s="61">
        <f t="shared" si="83"/>
        <v>-0.42470240116438357</v>
      </c>
      <c r="E1294" s="61">
        <f t="shared" si="81"/>
        <v>-9.4378311369863015E-3</v>
      </c>
      <c r="F1294" s="61">
        <f t="shared" si="82"/>
        <v>-5.705596169354048E-17</v>
      </c>
    </row>
    <row r="1295" spans="1:6" x14ac:dyDescent="0.3">
      <c r="A1295" s="59">
        <f>'Raw Potentiostat'!H1347/60</f>
        <v>21.384322793119836</v>
      </c>
      <c r="B1295" s="59">
        <f>'Raw Potentiostat'!K1347</f>
        <v>-2.1709507000000001</v>
      </c>
      <c r="C1295" s="61">
        <f t="shared" si="80"/>
        <v>-2.1709507000000001</v>
      </c>
      <c r="D1295" s="61">
        <f t="shared" si="83"/>
        <v>-0.36132946582191783</v>
      </c>
      <c r="E1295" s="61">
        <f t="shared" si="81"/>
        <v>-8.0295436849315074E-3</v>
      </c>
      <c r="F1295" s="61">
        <f t="shared" si="82"/>
        <v>-4.8542226519466376E-17</v>
      </c>
    </row>
    <row r="1296" spans="1:6" x14ac:dyDescent="0.3">
      <c r="A1296" s="59">
        <f>'Raw Potentiostat'!H1348/60</f>
        <v>21.400989459365501</v>
      </c>
      <c r="B1296" s="59">
        <f>'Raw Potentiostat'!K1348</f>
        <v>-2.5229020000000002</v>
      </c>
      <c r="C1296" s="61">
        <f t="shared" si="80"/>
        <v>-2.5229020000000002</v>
      </c>
      <c r="D1296" s="61">
        <f t="shared" si="83"/>
        <v>-0.41990766164383569</v>
      </c>
      <c r="E1296" s="61">
        <f t="shared" si="81"/>
        <v>-9.3312813698630155E-3</v>
      </c>
      <c r="F1296" s="61">
        <f t="shared" si="82"/>
        <v>-5.6411820116603644E-17</v>
      </c>
    </row>
    <row r="1297" spans="1:6" x14ac:dyDescent="0.3">
      <c r="A1297" s="59">
        <f>'Raw Potentiostat'!H1349/60</f>
        <v>21.417656125611</v>
      </c>
      <c r="B1297" s="59">
        <f>'Raw Potentiostat'!K1349</f>
        <v>-2.5001609</v>
      </c>
      <c r="C1297" s="61">
        <f t="shared" si="80"/>
        <v>-2.5001609</v>
      </c>
      <c r="D1297" s="61">
        <f t="shared" si="83"/>
        <v>-0.41612267034246575</v>
      </c>
      <c r="E1297" s="61">
        <f t="shared" si="81"/>
        <v>-9.2471704520547936E-3</v>
      </c>
      <c r="F1297" s="61">
        <f t="shared" si="82"/>
        <v>-5.5903331541758601E-17</v>
      </c>
    </row>
    <row r="1298" spans="1:6" x14ac:dyDescent="0.3">
      <c r="A1298" s="59">
        <f>'Raw Potentiostat'!H1350/60</f>
        <v>21.434322791856669</v>
      </c>
      <c r="B1298" s="59">
        <f>'Raw Potentiostat'!K1350</f>
        <v>-2.4765421999999999</v>
      </c>
      <c r="C1298" s="61">
        <f t="shared" si="80"/>
        <v>-2.4765421999999999</v>
      </c>
      <c r="D1298" s="61">
        <f t="shared" si="83"/>
        <v>-0.41219161273972604</v>
      </c>
      <c r="E1298" s="61">
        <f t="shared" si="81"/>
        <v>-9.1598136164383562E-3</v>
      </c>
      <c r="F1298" s="61">
        <f t="shared" si="82"/>
        <v>-5.5375219924348169E-17</v>
      </c>
    </row>
    <row r="1299" spans="1:6" x14ac:dyDescent="0.3">
      <c r="A1299" s="59">
        <f>'Raw Potentiostat'!H1351/60</f>
        <v>21.450989458102335</v>
      </c>
      <c r="B1299" s="59">
        <f>'Raw Potentiostat'!K1351</f>
        <v>-2.5158813000000002</v>
      </c>
      <c r="C1299" s="61">
        <f t="shared" si="80"/>
        <v>-2.5158813000000002</v>
      </c>
      <c r="D1299" s="61">
        <f t="shared" si="83"/>
        <v>-0.4187391478767124</v>
      </c>
      <c r="E1299" s="61">
        <f t="shared" si="81"/>
        <v>-9.3053143972602753E-3</v>
      </c>
      <c r="F1299" s="61">
        <f t="shared" si="82"/>
        <v>-5.625483801206981E-17</v>
      </c>
    </row>
    <row r="1300" spans="1:6" x14ac:dyDescent="0.3">
      <c r="A1300" s="59">
        <f>'Raw Potentiostat'!H1352/60</f>
        <v>21.467656124348</v>
      </c>
      <c r="B1300" s="59">
        <f>'Raw Potentiostat'!K1352</f>
        <v>-2.5469784999999998</v>
      </c>
      <c r="C1300" s="61">
        <f t="shared" si="80"/>
        <v>-2.5469784999999998</v>
      </c>
      <c r="D1300" s="61">
        <f t="shared" si="83"/>
        <v>-0.42391491472602738</v>
      </c>
      <c r="E1300" s="61">
        <f t="shared" si="81"/>
        <v>-9.4203314383561644E-3</v>
      </c>
      <c r="F1300" s="61">
        <f t="shared" si="82"/>
        <v>-5.6950168093273913E-17</v>
      </c>
    </row>
    <row r="1301" spans="1:6" x14ac:dyDescent="0.3">
      <c r="A1301" s="59">
        <f>'Raw Potentiostat'!H1353/60</f>
        <v>21.484322790593669</v>
      </c>
      <c r="B1301" s="59">
        <f>'Raw Potentiostat'!K1353</f>
        <v>-2.5256875000000001</v>
      </c>
      <c r="C1301" s="61">
        <f t="shared" si="80"/>
        <v>-2.5256875000000001</v>
      </c>
      <c r="D1301" s="61">
        <f t="shared" si="83"/>
        <v>-0.42037127568493154</v>
      </c>
      <c r="E1301" s="61">
        <f t="shared" si="81"/>
        <v>-9.3415839041095898E-3</v>
      </c>
      <c r="F1301" s="61">
        <f t="shared" si="82"/>
        <v>-5.6474103600042481E-17</v>
      </c>
    </row>
    <row r="1302" spans="1:6" x14ac:dyDescent="0.3">
      <c r="A1302" s="59">
        <f>'Raw Potentiostat'!H1354/60</f>
        <v>21.500989456839168</v>
      </c>
      <c r="B1302" s="59">
        <f>'Raw Potentiostat'!K1354</f>
        <v>-2.4122113999999999</v>
      </c>
      <c r="C1302" s="61">
        <f t="shared" si="80"/>
        <v>-2.4122113999999999</v>
      </c>
      <c r="D1302" s="61">
        <f t="shared" si="83"/>
        <v>-0.40148450013698628</v>
      </c>
      <c r="E1302" s="61">
        <f t="shared" si="81"/>
        <v>-8.9218777808219175E-3</v>
      </c>
      <c r="F1302" s="61">
        <f t="shared" si="82"/>
        <v>-5.3936790085393971E-17</v>
      </c>
    </row>
    <row r="1303" spans="1:6" x14ac:dyDescent="0.3">
      <c r="A1303" s="59">
        <f>'Raw Potentiostat'!H1355/60</f>
        <v>21.51765612308483</v>
      </c>
      <c r="B1303" s="59">
        <f>'Raw Potentiostat'!K1355</f>
        <v>-2.5037858000000002</v>
      </c>
      <c r="C1303" s="61">
        <f t="shared" si="80"/>
        <v>-2.5037858000000002</v>
      </c>
      <c r="D1303" s="61">
        <f t="shared" si="83"/>
        <v>-0.41672599273972605</v>
      </c>
      <c r="E1303" s="61">
        <f t="shared" si="81"/>
        <v>-9.260577616438356E-3</v>
      </c>
      <c r="F1303" s="61">
        <f t="shared" si="82"/>
        <v>-5.5984383919829845E-17</v>
      </c>
    </row>
    <row r="1304" spans="1:6" x14ac:dyDescent="0.3">
      <c r="A1304" s="59">
        <f>'Raw Potentiostat'!H1356/60</f>
        <v>21.534322789330499</v>
      </c>
      <c r="B1304" s="59">
        <f>'Raw Potentiostat'!K1356</f>
        <v>-2.4499094000000001</v>
      </c>
      <c r="C1304" s="61">
        <f t="shared" si="80"/>
        <v>-2.4499094000000001</v>
      </c>
      <c r="D1304" s="61">
        <f t="shared" si="83"/>
        <v>-0.40775889328767129</v>
      </c>
      <c r="E1304" s="61">
        <f t="shared" si="81"/>
        <v>-9.0613087397260293E-3</v>
      </c>
      <c r="F1304" s="61">
        <f t="shared" si="82"/>
        <v>-5.4779713351837042E-17</v>
      </c>
    </row>
    <row r="1305" spans="1:6" x14ac:dyDescent="0.3">
      <c r="A1305" s="59">
        <f>'Raw Potentiostat'!H1357/60</f>
        <v>21.550989455576165</v>
      </c>
      <c r="B1305" s="59">
        <f>'Raw Potentiostat'!K1357</f>
        <v>-2.2871356</v>
      </c>
      <c r="C1305" s="61">
        <f t="shared" si="80"/>
        <v>-2.2871356</v>
      </c>
      <c r="D1305" s="61">
        <f t="shared" si="83"/>
        <v>-0.38066708958904111</v>
      </c>
      <c r="E1305" s="61">
        <f t="shared" si="81"/>
        <v>-8.4592686575342465E-3</v>
      </c>
      <c r="F1305" s="61">
        <f t="shared" si="82"/>
        <v>-5.1140108513719651E-17</v>
      </c>
    </row>
    <row r="1306" spans="1:6" x14ac:dyDescent="0.3">
      <c r="A1306" s="59">
        <f>'Raw Potentiostat'!H1358/60</f>
        <v>21.56765612182183</v>
      </c>
      <c r="B1306" s="59">
        <f>'Raw Potentiostat'!K1358</f>
        <v>-2.4851656000000002</v>
      </c>
      <c r="C1306" s="61">
        <f t="shared" si="80"/>
        <v>-2.4851656000000002</v>
      </c>
      <c r="D1306" s="61">
        <f t="shared" si="83"/>
        <v>-0.41362687726027403</v>
      </c>
      <c r="E1306" s="61">
        <f t="shared" si="81"/>
        <v>-9.1917083835616458E-3</v>
      </c>
      <c r="F1306" s="61">
        <f t="shared" si="82"/>
        <v>-5.556803823024889E-17</v>
      </c>
    </row>
    <row r="1307" spans="1:6" x14ac:dyDescent="0.3">
      <c r="A1307" s="59">
        <f>'Raw Potentiostat'!H1359/60</f>
        <v>21.584322788067333</v>
      </c>
      <c r="B1307" s="59">
        <f>'Raw Potentiostat'!K1359</f>
        <v>-2.5048539999999999</v>
      </c>
      <c r="C1307" s="61">
        <f t="shared" si="80"/>
        <v>-2.5048539999999999</v>
      </c>
      <c r="D1307" s="61">
        <f t="shared" si="83"/>
        <v>-0.41690378219178081</v>
      </c>
      <c r="E1307" s="61">
        <f t="shared" si="81"/>
        <v>-9.2645284931506845E-3</v>
      </c>
      <c r="F1307" s="61">
        <f t="shared" si="82"/>
        <v>-5.600826875810281E-17</v>
      </c>
    </row>
    <row r="1308" spans="1:6" x14ac:dyDescent="0.3">
      <c r="A1308" s="59">
        <f>'Raw Potentiostat'!H1360/60</f>
        <v>21.600989454312998</v>
      </c>
      <c r="B1308" s="59">
        <f>'Raw Potentiostat'!K1360</f>
        <v>-2.4559000000000002</v>
      </c>
      <c r="C1308" s="61">
        <f t="shared" si="80"/>
        <v>-2.4559000000000002</v>
      </c>
      <c r="D1308" s="61">
        <f t="shared" si="83"/>
        <v>-0.40875595890410965</v>
      </c>
      <c r="E1308" s="61">
        <f t="shared" si="81"/>
        <v>-9.0834657534246584E-3</v>
      </c>
      <c r="F1308" s="61">
        <f t="shared" si="82"/>
        <v>-5.4913662530041556E-17</v>
      </c>
    </row>
    <row r="1309" spans="1:6" x14ac:dyDescent="0.3">
      <c r="A1309" s="59">
        <f>'Raw Potentiostat'!H1361/60</f>
        <v>21.617656120558667</v>
      </c>
      <c r="B1309" s="59">
        <f>'Raw Potentiostat'!K1361</f>
        <v>-2.3856544</v>
      </c>
      <c r="C1309" s="61">
        <f t="shared" si="80"/>
        <v>-2.3856544</v>
      </c>
      <c r="D1309" s="61">
        <f t="shared" si="83"/>
        <v>-0.39706439671232879</v>
      </c>
      <c r="E1309" s="61">
        <f t="shared" si="81"/>
        <v>-8.8236532602739733E-3</v>
      </c>
      <c r="F1309" s="61">
        <f t="shared" si="82"/>
        <v>-5.334297839281272E-17</v>
      </c>
    </row>
    <row r="1310" spans="1:6" x14ac:dyDescent="0.3">
      <c r="A1310" s="59">
        <f>'Raw Potentiostat'!H1362/60</f>
        <v>21.634322786804333</v>
      </c>
      <c r="B1310" s="59">
        <f>'Raw Potentiostat'!K1362</f>
        <v>-2.4941325000000001</v>
      </c>
      <c r="C1310" s="61">
        <f t="shared" si="80"/>
        <v>-2.4941325000000001</v>
      </c>
      <c r="D1310" s="61">
        <f t="shared" si="83"/>
        <v>-0.41511931335616442</v>
      </c>
      <c r="E1310" s="61">
        <f t="shared" si="81"/>
        <v>-9.2248736301369875E-3</v>
      </c>
      <c r="F1310" s="61">
        <f t="shared" si="82"/>
        <v>-5.5768537159578511E-17</v>
      </c>
    </row>
    <row r="1311" spans="1:6" x14ac:dyDescent="0.3">
      <c r="A1311" s="59">
        <f>'Raw Potentiostat'!H1363/60</f>
        <v>21.650989453049831</v>
      </c>
      <c r="B1311" s="59">
        <f>'Raw Potentiostat'!K1363</f>
        <v>-2.4919956000000001</v>
      </c>
      <c r="C1311" s="61">
        <f t="shared" si="80"/>
        <v>-2.4919956000000001</v>
      </c>
      <c r="D1311" s="61">
        <f t="shared" si="83"/>
        <v>-0.41476365123287673</v>
      </c>
      <c r="E1311" s="61">
        <f t="shared" si="81"/>
        <v>-9.2169700273972612E-3</v>
      </c>
      <c r="F1311" s="61">
        <f t="shared" si="82"/>
        <v>-5.5720756303085799E-17</v>
      </c>
    </row>
    <row r="1312" spans="1:6" x14ac:dyDescent="0.3">
      <c r="A1312" s="59">
        <f>'Raw Potentiostat'!H1364/60</f>
        <v>21.667656119295501</v>
      </c>
      <c r="B1312" s="59">
        <f>'Raw Potentiostat'!K1364</f>
        <v>-2.3680648999999998</v>
      </c>
      <c r="C1312" s="61">
        <f t="shared" si="80"/>
        <v>-2.3680648999999998</v>
      </c>
      <c r="D1312" s="61">
        <f t="shared" si="83"/>
        <v>-0.39413682924657534</v>
      </c>
      <c r="E1312" s="61">
        <f t="shared" si="81"/>
        <v>-8.7585962054794516E-3</v>
      </c>
      <c r="F1312" s="61">
        <f t="shared" si="82"/>
        <v>-5.2949679045497205E-17</v>
      </c>
    </row>
    <row r="1313" spans="1:6" x14ac:dyDescent="0.3">
      <c r="A1313" s="59">
        <f>'Raw Potentiostat'!H1365/60</f>
        <v>21.684322785541166</v>
      </c>
      <c r="B1313" s="59">
        <f>'Raw Potentiostat'!K1365</f>
        <v>-2.5968103</v>
      </c>
      <c r="C1313" s="61">
        <f t="shared" si="80"/>
        <v>-2.5968103</v>
      </c>
      <c r="D1313" s="61">
        <f t="shared" si="83"/>
        <v>-0.43220883760273976</v>
      </c>
      <c r="E1313" s="61">
        <f t="shared" si="81"/>
        <v>-9.6046408356164382E-3</v>
      </c>
      <c r="F1313" s="61">
        <f t="shared" si="82"/>
        <v>-5.8064401835879288E-17</v>
      </c>
    </row>
    <row r="1314" spans="1:6" x14ac:dyDescent="0.3">
      <c r="A1314" s="59">
        <f>'Raw Potentiostat'!H1366/60</f>
        <v>21.700989451786832</v>
      </c>
      <c r="B1314" s="59">
        <f>'Raw Potentiostat'!K1366</f>
        <v>-2.3637530999999998</v>
      </c>
      <c r="C1314" s="61">
        <f t="shared" si="80"/>
        <v>-2.3637530999999998</v>
      </c>
      <c r="D1314" s="61">
        <f t="shared" si="83"/>
        <v>-0.39341918034246576</v>
      </c>
      <c r="E1314" s="61">
        <f t="shared" si="81"/>
        <v>-8.7426484520547951E-3</v>
      </c>
      <c r="F1314" s="61">
        <f t="shared" si="82"/>
        <v>-5.2853267656557491E-17</v>
      </c>
    </row>
    <row r="1315" spans="1:6" x14ac:dyDescent="0.3">
      <c r="A1315" s="59">
        <f>'Raw Potentiostat'!H1367/60</f>
        <v>21.717656118032501</v>
      </c>
      <c r="B1315" s="59">
        <f>'Raw Potentiostat'!K1367</f>
        <v>-2.4350285999999999</v>
      </c>
      <c r="C1315" s="61">
        <f t="shared" si="80"/>
        <v>-2.4350285999999999</v>
      </c>
      <c r="D1315" s="61">
        <f t="shared" si="83"/>
        <v>-0.40528215739726026</v>
      </c>
      <c r="E1315" s="61">
        <f t="shared" si="81"/>
        <v>-9.0062701643835608E-3</v>
      </c>
      <c r="F1315" s="61">
        <f t="shared" si="82"/>
        <v>-5.4446980248136941E-17</v>
      </c>
    </row>
    <row r="1316" spans="1:6" x14ac:dyDescent="0.3">
      <c r="A1316" s="59">
        <f>'Raw Potentiostat'!H1368/60</f>
        <v>21.734322784278</v>
      </c>
      <c r="B1316" s="59">
        <f>'Raw Potentiostat'!K1368</f>
        <v>-2.5190863999999999</v>
      </c>
      <c r="C1316" s="61">
        <f t="shared" si="80"/>
        <v>-2.5190863999999999</v>
      </c>
      <c r="D1316" s="61">
        <f t="shared" si="83"/>
        <v>-0.41927259945205481</v>
      </c>
      <c r="E1316" s="61">
        <f t="shared" si="81"/>
        <v>-9.3171688767123284E-3</v>
      </c>
      <c r="F1316" s="61">
        <f t="shared" si="82"/>
        <v>-5.6326503706835475E-17</v>
      </c>
    </row>
    <row r="1317" spans="1:6" x14ac:dyDescent="0.3">
      <c r="A1317" s="59">
        <f>'Raw Potentiostat'!H1369/60</f>
        <v>21.750989450523665</v>
      </c>
      <c r="B1317" s="59">
        <f>'Raw Potentiostat'!K1369</f>
        <v>-2.4235437000000002</v>
      </c>
      <c r="C1317" s="61">
        <f t="shared" si="80"/>
        <v>-2.4235437000000002</v>
      </c>
      <c r="D1317" s="61">
        <f t="shared" si="83"/>
        <v>-0.40337062952054797</v>
      </c>
      <c r="E1317" s="61">
        <f t="shared" si="81"/>
        <v>-8.963791767123289E-3</v>
      </c>
      <c r="F1317" s="61">
        <f t="shared" si="82"/>
        <v>-5.4190179106888825E-17</v>
      </c>
    </row>
    <row r="1318" spans="1:6" x14ac:dyDescent="0.3">
      <c r="A1318" s="59">
        <f>'Raw Potentiostat'!H1370/60</f>
        <v>21.767656116769334</v>
      </c>
      <c r="B1318" s="59">
        <f>'Raw Potentiostat'!K1370</f>
        <v>-2.2712245000000002</v>
      </c>
      <c r="C1318" s="61">
        <f t="shared" si="80"/>
        <v>-2.2712245000000002</v>
      </c>
      <c r="D1318" s="61">
        <f t="shared" si="83"/>
        <v>-0.37801887226027403</v>
      </c>
      <c r="E1318" s="61">
        <f t="shared" si="81"/>
        <v>-8.4004193835616452E-3</v>
      </c>
      <c r="F1318" s="61">
        <f t="shared" si="82"/>
        <v>-5.0784338011711535E-17</v>
      </c>
    </row>
    <row r="1319" spans="1:6" x14ac:dyDescent="0.3">
      <c r="A1319" s="59">
        <f>'Raw Potentiostat'!H1371/60</f>
        <v>21.784322783015</v>
      </c>
      <c r="B1319" s="59">
        <f>'Raw Potentiostat'!K1371</f>
        <v>-2.4358680000000001</v>
      </c>
      <c r="C1319" s="61">
        <f t="shared" si="80"/>
        <v>-2.4358680000000001</v>
      </c>
      <c r="D1319" s="61">
        <f t="shared" si="83"/>
        <v>-0.4054218657534247</v>
      </c>
      <c r="E1319" s="61">
        <f t="shared" si="81"/>
        <v>-9.0093747945205489E-3</v>
      </c>
      <c r="F1319" s="61">
        <f t="shared" si="82"/>
        <v>-5.4465749142769354E-17</v>
      </c>
    </row>
    <row r="1320" spans="1:6" x14ac:dyDescent="0.3">
      <c r="A1320" s="59">
        <f>'Raw Potentiostat'!H1372/60</f>
        <v>21.800989449260666</v>
      </c>
      <c r="B1320" s="59">
        <f>'Raw Potentiostat'!K1372</f>
        <v>-2.4110284000000002</v>
      </c>
      <c r="C1320" s="61">
        <f t="shared" si="80"/>
        <v>-2.4110284000000002</v>
      </c>
      <c r="D1320" s="61">
        <f t="shared" si="83"/>
        <v>-0.40128760356164389</v>
      </c>
      <c r="E1320" s="61">
        <f t="shared" si="81"/>
        <v>-8.9175023013698639E-3</v>
      </c>
      <c r="F1320" s="61">
        <f t="shared" si="82"/>
        <v>-5.3910338331343313E-17</v>
      </c>
    </row>
    <row r="1321" spans="1:6" x14ac:dyDescent="0.3">
      <c r="A1321" s="59">
        <f>'Raw Potentiostat'!H1373/60</f>
        <v>21.817656115506168</v>
      </c>
      <c r="B1321" s="59">
        <f>'Raw Potentiostat'!K1373</f>
        <v>-2.2544742000000002</v>
      </c>
      <c r="C1321" s="61">
        <f t="shared" si="80"/>
        <v>-2.2544742000000002</v>
      </c>
      <c r="D1321" s="61">
        <f t="shared" si="83"/>
        <v>-0.37523097986301374</v>
      </c>
      <c r="E1321" s="61">
        <f t="shared" si="81"/>
        <v>-8.3384662191780829E-3</v>
      </c>
      <c r="F1321" s="61">
        <f t="shared" si="82"/>
        <v>-5.0409803087049721E-17</v>
      </c>
    </row>
    <row r="1322" spans="1:6" x14ac:dyDescent="0.3">
      <c r="A1322" s="59">
        <f>'Raw Potentiostat'!H1374/60</f>
        <v>21.834322781751833</v>
      </c>
      <c r="B1322" s="59">
        <f>'Raw Potentiostat'!K1374</f>
        <v>-2.4455594999999999</v>
      </c>
      <c r="C1322" s="61">
        <f t="shared" si="80"/>
        <v>-2.4455594999999999</v>
      </c>
      <c r="D1322" s="61">
        <f t="shared" si="83"/>
        <v>-0.40703490308219176</v>
      </c>
      <c r="E1322" s="61">
        <f t="shared" si="81"/>
        <v>-9.04522006849315E-3</v>
      </c>
      <c r="F1322" s="61">
        <f t="shared" si="82"/>
        <v>-5.4682450050953677E-17</v>
      </c>
    </row>
    <row r="1323" spans="1:6" x14ac:dyDescent="0.3">
      <c r="A1323" s="59">
        <f>'Raw Potentiostat'!H1375/60</f>
        <v>21.850989447997499</v>
      </c>
      <c r="B1323" s="59">
        <f>'Raw Potentiostat'!K1375</f>
        <v>-2.5392709</v>
      </c>
      <c r="C1323" s="61">
        <f t="shared" si="80"/>
        <v>-2.5392709</v>
      </c>
      <c r="D1323" s="61">
        <f t="shared" si="83"/>
        <v>-0.42263207445205481</v>
      </c>
      <c r="E1323" s="61">
        <f t="shared" si="81"/>
        <v>-9.3918238767123283E-3</v>
      </c>
      <c r="F1323" s="61">
        <f t="shared" si="82"/>
        <v>-5.6777826977871608E-17</v>
      </c>
    </row>
    <row r="1324" spans="1:6" x14ac:dyDescent="0.3">
      <c r="A1324" s="59">
        <f>'Raw Potentiostat'!H1376/60</f>
        <v>21.867656114243168</v>
      </c>
      <c r="B1324" s="59">
        <f>'Raw Potentiostat'!K1376</f>
        <v>-2.4878366000000001</v>
      </c>
      <c r="C1324" s="61">
        <f t="shared" si="80"/>
        <v>-2.4878366000000001</v>
      </c>
      <c r="D1324" s="61">
        <f t="shared" si="83"/>
        <v>-0.41407143410958908</v>
      </c>
      <c r="E1324" s="61">
        <f t="shared" si="81"/>
        <v>-9.2015874246575355E-3</v>
      </c>
      <c r="F1324" s="61">
        <f t="shared" si="82"/>
        <v>-5.5627761505878079E-17</v>
      </c>
    </row>
    <row r="1325" spans="1:6" x14ac:dyDescent="0.3">
      <c r="A1325" s="59">
        <f>'Raw Potentiostat'!H1377/60</f>
        <v>21.884322780488834</v>
      </c>
      <c r="B1325" s="59">
        <f>'Raw Potentiostat'!K1377</f>
        <v>-2.5152706999999999</v>
      </c>
      <c r="C1325" s="61">
        <f t="shared" si="80"/>
        <v>-2.5152706999999999</v>
      </c>
      <c r="D1325" s="61">
        <f t="shared" si="83"/>
        <v>-0.41863752061643833</v>
      </c>
      <c r="E1325" s="61">
        <f t="shared" si="81"/>
        <v>-9.3030560136986296E-3</v>
      </c>
      <c r="F1325" s="61">
        <f t="shared" si="82"/>
        <v>-5.6241185061077961E-17</v>
      </c>
    </row>
    <row r="1326" spans="1:6" x14ac:dyDescent="0.3">
      <c r="A1326" s="59">
        <f>'Raw Potentiostat'!H1378/60</f>
        <v>21.900989446734332</v>
      </c>
      <c r="B1326" s="59">
        <f>'Raw Potentiostat'!K1378</f>
        <v>-2.4507870999999999</v>
      </c>
      <c r="C1326" s="61">
        <f t="shared" si="80"/>
        <v>-2.4507870999999999</v>
      </c>
      <c r="D1326" s="61">
        <f t="shared" si="83"/>
        <v>-0.40790497623287669</v>
      </c>
      <c r="E1326" s="61">
        <f t="shared" si="81"/>
        <v>-9.06455502739726E-3</v>
      </c>
      <c r="F1326" s="61">
        <f t="shared" si="82"/>
        <v>-5.4799338630391782E-17</v>
      </c>
    </row>
    <row r="1327" spans="1:6" x14ac:dyDescent="0.3">
      <c r="A1327" s="59">
        <f>'Raw Potentiostat'!H1379/60</f>
        <v>21.917656112980001</v>
      </c>
      <c r="B1327" s="59">
        <f>'Raw Potentiostat'!K1379</f>
        <v>-2.5902474</v>
      </c>
      <c r="C1327" s="61">
        <f t="shared" si="80"/>
        <v>-2.5902474</v>
      </c>
      <c r="D1327" s="61">
        <f t="shared" si="83"/>
        <v>-0.4311165193150685</v>
      </c>
      <c r="E1327" s="61">
        <f t="shared" si="81"/>
        <v>-9.5803670958904113E-3</v>
      </c>
      <c r="F1327" s="61">
        <f t="shared" si="82"/>
        <v>-5.7917656090605295E-17</v>
      </c>
    </row>
    <row r="1328" spans="1:6" x14ac:dyDescent="0.3">
      <c r="A1328" s="59">
        <f>'Raw Potentiostat'!H1380/60</f>
        <v>21.934322779225667</v>
      </c>
      <c r="B1328" s="59">
        <f>'Raw Potentiostat'!K1380</f>
        <v>-2.4059154999999999</v>
      </c>
      <c r="C1328" s="61">
        <f t="shared" si="80"/>
        <v>-2.4059154999999999</v>
      </c>
      <c r="D1328" s="61">
        <f t="shared" si="83"/>
        <v>-0.40043662089041093</v>
      </c>
      <c r="E1328" s="61">
        <f t="shared" si="81"/>
        <v>-8.8985915753424655E-3</v>
      </c>
      <c r="F1328" s="61">
        <f t="shared" si="82"/>
        <v>-5.3796014431693538E-17</v>
      </c>
    </row>
    <row r="1329" spans="1:6" x14ac:dyDescent="0.3">
      <c r="A1329" s="59">
        <f>'Raw Potentiostat'!H1381/60</f>
        <v>21.950989445471336</v>
      </c>
      <c r="B1329" s="59">
        <f>'Raw Potentiostat'!K1381</f>
        <v>-2.5844475999999998</v>
      </c>
      <c r="C1329" s="61">
        <f t="shared" si="80"/>
        <v>-2.5844475999999998</v>
      </c>
      <c r="D1329" s="61">
        <f t="shared" si="83"/>
        <v>-0.43015121013698632</v>
      </c>
      <c r="E1329" s="61">
        <f t="shared" si="81"/>
        <v>-9.5589157808219187E-3</v>
      </c>
      <c r="F1329" s="61">
        <f t="shared" si="82"/>
        <v>-5.7787973180087063E-17</v>
      </c>
    </row>
    <row r="1330" spans="1:6" x14ac:dyDescent="0.3">
      <c r="A1330" s="59">
        <f>'Raw Potentiostat'!H1382/60</f>
        <v>21.967656111716835</v>
      </c>
      <c r="B1330" s="59">
        <f>'Raw Potentiostat'!K1382</f>
        <v>-2.4073273999999998</v>
      </c>
      <c r="C1330" s="61">
        <f t="shared" si="80"/>
        <v>-2.4073273999999998</v>
      </c>
      <c r="D1330" s="61">
        <f t="shared" si="83"/>
        <v>-0.40067161520547945</v>
      </c>
      <c r="E1330" s="61">
        <f t="shared" si="81"/>
        <v>-8.9038136712328766E-3</v>
      </c>
      <c r="F1330" s="61">
        <f t="shared" si="82"/>
        <v>-5.3827584365374136E-17</v>
      </c>
    </row>
    <row r="1331" spans="1:6" x14ac:dyDescent="0.3">
      <c r="A1331" s="59">
        <f>'Raw Potentiostat'!H1383/60</f>
        <v>21.9843227779625</v>
      </c>
      <c r="B1331" s="59">
        <f>'Raw Potentiostat'!K1383</f>
        <v>-2.5934526999999998</v>
      </c>
      <c r="C1331" s="61">
        <f t="shared" si="80"/>
        <v>-2.5934526999999998</v>
      </c>
      <c r="D1331" s="61">
        <f t="shared" si="83"/>
        <v>-0.43165000417808219</v>
      </c>
      <c r="E1331" s="61">
        <f t="shared" si="81"/>
        <v>-9.5922223150684931E-3</v>
      </c>
      <c r="F1331" s="61">
        <f t="shared" si="82"/>
        <v>-5.7989326257349674E-17</v>
      </c>
    </row>
    <row r="1332" spans="1:6" x14ac:dyDescent="0.3">
      <c r="A1332" s="59">
        <f>'Raw Potentiostat'!H1384/60</f>
        <v>22.000989444208169</v>
      </c>
      <c r="B1332" s="59">
        <f>'Raw Potentiostat'!K1384</f>
        <v>-2.5406445999999998</v>
      </c>
      <c r="C1332" s="61">
        <f t="shared" si="80"/>
        <v>-2.5406445999999998</v>
      </c>
      <c r="D1332" s="61">
        <f t="shared" si="83"/>
        <v>-0.42286071082191778</v>
      </c>
      <c r="E1332" s="61">
        <f t="shared" si="81"/>
        <v>-9.3969046849315067E-3</v>
      </c>
      <c r="F1332" s="61">
        <f t="shared" si="82"/>
        <v>-5.6808542763619192E-17</v>
      </c>
    </row>
    <row r="1333" spans="1:6" x14ac:dyDescent="0.3">
      <c r="A1333" s="59">
        <f>'Raw Potentiostat'!H1385/60</f>
        <v>22.017656110453835</v>
      </c>
      <c r="B1333" s="59">
        <f>'Raw Potentiostat'!K1385</f>
        <v>-2.5408354000000002</v>
      </c>
      <c r="C1333" s="61">
        <f t="shared" si="80"/>
        <v>-2.5408354000000002</v>
      </c>
      <c r="D1333" s="61">
        <f t="shared" si="83"/>
        <v>-0.42289246726027402</v>
      </c>
      <c r="E1333" s="61">
        <f t="shared" si="81"/>
        <v>-9.3976103835616449E-3</v>
      </c>
      <c r="F1333" s="61">
        <f t="shared" si="82"/>
        <v>-5.6812809031305486E-17</v>
      </c>
    </row>
    <row r="1334" spans="1:6" x14ac:dyDescent="0.3">
      <c r="A1334" s="59">
        <f>'Raw Potentiostat'!H1386/60</f>
        <v>22.034322776699501</v>
      </c>
      <c r="B1334" s="59">
        <f>'Raw Potentiostat'!K1386</f>
        <v>-2.5335855</v>
      </c>
      <c r="C1334" s="61">
        <f t="shared" si="80"/>
        <v>-2.5335855</v>
      </c>
      <c r="D1334" s="61">
        <f t="shared" si="83"/>
        <v>-0.42168580582191784</v>
      </c>
      <c r="E1334" s="61">
        <f t="shared" si="81"/>
        <v>-9.3707956849315068E-3</v>
      </c>
      <c r="F1334" s="61">
        <f t="shared" si="82"/>
        <v>-5.6650702039173655E-17</v>
      </c>
    </row>
    <row r="1335" spans="1:6" x14ac:dyDescent="0.3">
      <c r="A1335" s="59">
        <f>'Raw Potentiostat'!H1387/60</f>
        <v>22.050989442945003</v>
      </c>
      <c r="B1335" s="59">
        <f>'Raw Potentiostat'!K1387</f>
        <v>-2.4496424000000001</v>
      </c>
      <c r="C1335" s="61">
        <f t="shared" si="80"/>
        <v>-2.4496424000000001</v>
      </c>
      <c r="D1335" s="61">
        <f t="shared" si="83"/>
        <v>-0.40771445424657538</v>
      </c>
      <c r="E1335" s="61">
        <f t="shared" si="81"/>
        <v>-9.0603212054794525E-3</v>
      </c>
      <c r="F1335" s="61">
        <f t="shared" si="82"/>
        <v>-5.4773743260263469E-17</v>
      </c>
    </row>
    <row r="1336" spans="1:6" x14ac:dyDescent="0.3">
      <c r="A1336" s="59">
        <f>'Raw Potentiostat'!H1388/60</f>
        <v>22.067656109190668</v>
      </c>
      <c r="B1336" s="59">
        <f>'Raw Potentiostat'!K1388</f>
        <v>-2.4344562999999999</v>
      </c>
      <c r="C1336" s="61">
        <f t="shared" si="80"/>
        <v>-2.4344562999999999</v>
      </c>
      <c r="D1336" s="61">
        <f t="shared" si="83"/>
        <v>-0.40518690472602742</v>
      </c>
      <c r="E1336" s="61">
        <f t="shared" si="81"/>
        <v>-9.0041534383561647E-3</v>
      </c>
      <c r="F1336" s="61">
        <f t="shared" si="82"/>
        <v>-5.4434183681067463E-17</v>
      </c>
    </row>
    <row r="1337" spans="1:6" x14ac:dyDescent="0.3">
      <c r="A1337" s="59">
        <f>'Raw Potentiostat'!H1389/60</f>
        <v>22.08432277543633</v>
      </c>
      <c r="B1337" s="59">
        <f>'Raw Potentiostat'!K1389</f>
        <v>-2.4748635000000001</v>
      </c>
      <c r="C1337" s="61">
        <f t="shared" si="80"/>
        <v>-2.4748635000000001</v>
      </c>
      <c r="D1337" s="61">
        <f t="shared" si="83"/>
        <v>-0.4119122126712329</v>
      </c>
      <c r="E1337" s="61">
        <f t="shared" si="81"/>
        <v>-9.1536047260273971E-3</v>
      </c>
      <c r="F1337" s="61">
        <f t="shared" si="82"/>
        <v>-5.5337684371072718E-17</v>
      </c>
    </row>
    <row r="1338" spans="1:6" x14ac:dyDescent="0.3">
      <c r="A1338" s="59">
        <f>'Raw Potentiostat'!H1390/60</f>
        <v>22.100989441682</v>
      </c>
      <c r="B1338" s="59">
        <f>'Raw Potentiostat'!K1390</f>
        <v>-2.5691853</v>
      </c>
      <c r="C1338" s="61">
        <f t="shared" si="80"/>
        <v>-2.5691853</v>
      </c>
      <c r="D1338" s="61">
        <f t="shared" si="83"/>
        <v>-0.42761097801369863</v>
      </c>
      <c r="E1338" s="61">
        <f t="shared" si="81"/>
        <v>-9.5024661780821924E-3</v>
      </c>
      <c r="F1338" s="61">
        <f t="shared" si="82"/>
        <v>-5.7446709777003766E-17</v>
      </c>
    </row>
    <row r="1339" spans="1:6" x14ac:dyDescent="0.3">
      <c r="A1339" s="59">
        <f>'Raw Potentiostat'!H1391/60</f>
        <v>22.117656107927665</v>
      </c>
      <c r="B1339" s="59">
        <f>'Raw Potentiostat'!K1391</f>
        <v>-2.7853012000000001</v>
      </c>
      <c r="C1339" s="61">
        <f t="shared" si="80"/>
        <v>-2.7853012000000001</v>
      </c>
      <c r="D1339" s="61">
        <f t="shared" si="83"/>
        <v>-0.46358095315068498</v>
      </c>
      <c r="E1339" s="61">
        <f t="shared" si="81"/>
        <v>-1.0301798958904112E-2</v>
      </c>
      <c r="F1339" s="61">
        <f t="shared" si="82"/>
        <v>-6.2279038291998771E-17</v>
      </c>
    </row>
    <row r="1340" spans="1:6" x14ac:dyDescent="0.3">
      <c r="A1340" s="59">
        <f>'Raw Potentiostat'!H1392/60</f>
        <v>22.134322774173164</v>
      </c>
      <c r="B1340" s="59">
        <f>'Raw Potentiostat'!K1392</f>
        <v>-2.4720018000000001</v>
      </c>
      <c r="C1340" s="61">
        <f t="shared" si="80"/>
        <v>-2.4720018000000001</v>
      </c>
      <c r="D1340" s="61">
        <f t="shared" si="83"/>
        <v>-0.41143591602739732</v>
      </c>
      <c r="E1340" s="61">
        <f t="shared" si="81"/>
        <v>-9.1430203561643844E-3</v>
      </c>
      <c r="F1340" s="61">
        <f t="shared" si="82"/>
        <v>-5.5273697063746597E-17</v>
      </c>
    </row>
    <row r="1341" spans="1:6" x14ac:dyDescent="0.3">
      <c r="A1341" s="59">
        <f>'Raw Potentiostat'!H1393/60</f>
        <v>22.150989440418833</v>
      </c>
      <c r="B1341" s="59">
        <f>'Raw Potentiostat'!K1393</f>
        <v>-2.2514596</v>
      </c>
      <c r="C1341" s="61">
        <f t="shared" si="80"/>
        <v>-2.2514596</v>
      </c>
      <c r="D1341" s="61">
        <f t="shared" si="83"/>
        <v>-0.37472923479452058</v>
      </c>
      <c r="E1341" s="61">
        <f t="shared" si="81"/>
        <v>-8.3273163287671242E-3</v>
      </c>
      <c r="F1341" s="61">
        <f t="shared" si="82"/>
        <v>-5.0342396952002255E-17</v>
      </c>
    </row>
    <row r="1342" spans="1:6" x14ac:dyDescent="0.3">
      <c r="A1342" s="59">
        <f>'Raw Potentiostat'!H1394/60</f>
        <v>22.167656106664499</v>
      </c>
      <c r="B1342" s="59">
        <f>'Raw Potentiostat'!K1394</f>
        <v>-2.6881938000000001</v>
      </c>
      <c r="C1342" s="61">
        <f t="shared" si="80"/>
        <v>-2.6881938000000001</v>
      </c>
      <c r="D1342" s="61">
        <f t="shared" si="83"/>
        <v>-0.44741855712328771</v>
      </c>
      <c r="E1342" s="61">
        <f t="shared" si="81"/>
        <v>-9.9426346027397267E-3</v>
      </c>
      <c r="F1342" s="61">
        <f t="shared" si="82"/>
        <v>-6.0107727166639529E-17</v>
      </c>
    </row>
    <row r="1343" spans="1:6" x14ac:dyDescent="0.3">
      <c r="A1343" s="59">
        <f>'Raw Potentiostat'!H1395/60</f>
        <v>22.184322772910164</v>
      </c>
      <c r="B1343" s="59">
        <f>'Raw Potentiostat'!K1395</f>
        <v>-2.6327150000000001</v>
      </c>
      <c r="C1343" s="61">
        <f t="shared" si="80"/>
        <v>-2.6327150000000001</v>
      </c>
      <c r="D1343" s="61">
        <f t="shared" si="83"/>
        <v>-0.43818475684931513</v>
      </c>
      <c r="E1343" s="61">
        <f t="shared" si="81"/>
        <v>-9.7374390410958911E-3</v>
      </c>
      <c r="F1343" s="61">
        <f t="shared" si="82"/>
        <v>-5.8867227105247916E-17</v>
      </c>
    </row>
    <row r="1344" spans="1:6" x14ac:dyDescent="0.3">
      <c r="A1344" s="59">
        <f>'Raw Potentiostat'!H1396/60</f>
        <v>22.200989439155666</v>
      </c>
      <c r="B1344" s="59">
        <f>'Raw Potentiostat'!K1396</f>
        <v>-2.5873474999999999</v>
      </c>
      <c r="C1344" s="61">
        <f t="shared" si="80"/>
        <v>-2.5873474999999999</v>
      </c>
      <c r="D1344" s="61">
        <f t="shared" si="83"/>
        <v>-0.43063386472602738</v>
      </c>
      <c r="E1344" s="61">
        <f t="shared" si="81"/>
        <v>-9.5696414383561641E-3</v>
      </c>
      <c r="F1344" s="61">
        <f t="shared" si="82"/>
        <v>-5.7852814635346167E-17</v>
      </c>
    </row>
    <row r="1345" spans="1:6" x14ac:dyDescent="0.3">
      <c r="A1345" s="59">
        <f>'Raw Potentiostat'!H1397/60</f>
        <v>22.217656105401332</v>
      </c>
      <c r="B1345" s="59">
        <f>'Raw Potentiostat'!K1397</f>
        <v>-2.5892172000000002</v>
      </c>
      <c r="C1345" s="61">
        <f t="shared" si="80"/>
        <v>-2.5892172000000002</v>
      </c>
      <c r="D1345" s="61">
        <f t="shared" si="83"/>
        <v>-0.43094505452054799</v>
      </c>
      <c r="E1345" s="61">
        <f t="shared" si="81"/>
        <v>-9.5765567671232885E-3</v>
      </c>
      <c r="F1345" s="61">
        <f t="shared" si="82"/>
        <v>-5.7894620928286619E-17</v>
      </c>
    </row>
    <row r="1346" spans="1:6" x14ac:dyDescent="0.3">
      <c r="A1346" s="59">
        <f>'Raw Potentiostat'!H1398/60</f>
        <v>22.234322771646998</v>
      </c>
      <c r="B1346" s="59">
        <f>'Raw Potentiostat'!K1398</f>
        <v>-2.3680648999999998</v>
      </c>
      <c r="C1346" s="61">
        <f t="shared" si="80"/>
        <v>-2.3680648999999998</v>
      </c>
      <c r="D1346" s="61">
        <f t="shared" si="83"/>
        <v>-0.39413682924657534</v>
      </c>
      <c r="E1346" s="61">
        <f t="shared" si="81"/>
        <v>-8.7585962054794516E-3</v>
      </c>
      <c r="F1346" s="61">
        <f t="shared" si="82"/>
        <v>-5.2949679045497205E-17</v>
      </c>
    </row>
    <row r="1347" spans="1:6" x14ac:dyDescent="0.3">
      <c r="A1347" s="59">
        <f>'Raw Potentiostat'!H1399/60</f>
        <v>22.250989437892667</v>
      </c>
      <c r="B1347" s="59">
        <f>'Raw Potentiostat'!K1399</f>
        <v>-2.5926510999999999</v>
      </c>
      <c r="C1347" s="61">
        <f t="shared" ref="C1347:C1410" si="84">B1347-$J$3</f>
        <v>-2.5926510999999999</v>
      </c>
      <c r="D1347" s="61">
        <f t="shared" si="83"/>
        <v>-0.43151658719178082</v>
      </c>
      <c r="E1347" s="61">
        <f t="shared" ref="E1347:E1410" si="85">D1347/$J$5</f>
        <v>-9.5892574931506856E-3</v>
      </c>
      <c r="F1347" s="61">
        <f t="shared" ref="F1347:F1410" si="86">D1347/$J$6</f>
        <v>-5.7971402566692855E-17</v>
      </c>
    </row>
    <row r="1348" spans="1:6" x14ac:dyDescent="0.3">
      <c r="A1348" s="59">
        <f>'Raw Potentiostat'!H1400/60</f>
        <v>22.267656104138332</v>
      </c>
      <c r="B1348" s="59">
        <f>'Raw Potentiostat'!K1400</f>
        <v>-2.5270609999999998</v>
      </c>
      <c r="C1348" s="61">
        <f t="shared" si="84"/>
        <v>-2.5270609999999998</v>
      </c>
      <c r="D1348" s="61">
        <f t="shared" ref="D1348:D1411" si="87">B1348/$J$4</f>
        <v>-0.42059987876712329</v>
      </c>
      <c r="E1348" s="61">
        <f t="shared" si="85"/>
        <v>-9.3466639726027395E-3</v>
      </c>
      <c r="F1348" s="61">
        <f t="shared" si="86"/>
        <v>-5.6504814913811364E-17</v>
      </c>
    </row>
    <row r="1349" spans="1:6" x14ac:dyDescent="0.3">
      <c r="A1349" s="59">
        <f>'Raw Potentiostat'!H1401/60</f>
        <v>22.284322770383834</v>
      </c>
      <c r="B1349" s="59">
        <f>'Raw Potentiostat'!K1401</f>
        <v>-2.4162176</v>
      </c>
      <c r="C1349" s="61">
        <f t="shared" si="84"/>
        <v>-2.4162176</v>
      </c>
      <c r="D1349" s="61">
        <f t="shared" si="87"/>
        <v>-0.40215128547945206</v>
      </c>
      <c r="E1349" s="61">
        <f t="shared" si="85"/>
        <v>-8.9366952328767124E-3</v>
      </c>
      <c r="F1349" s="61">
        <f t="shared" si="86"/>
        <v>-5.4026368290869709E-17</v>
      </c>
    </row>
    <row r="1350" spans="1:6" x14ac:dyDescent="0.3">
      <c r="A1350" s="59">
        <f>'Raw Potentiostat'!H1402/60</f>
        <v>22.3009894366295</v>
      </c>
      <c r="B1350" s="59">
        <f>'Raw Potentiostat'!K1402</f>
        <v>-2.4766566999999999</v>
      </c>
      <c r="C1350" s="61">
        <f t="shared" si="84"/>
        <v>-2.4766566999999999</v>
      </c>
      <c r="D1350" s="61">
        <f t="shared" si="87"/>
        <v>-0.41221066993150685</v>
      </c>
      <c r="E1350" s="61">
        <f t="shared" si="85"/>
        <v>-9.1602371095890409E-3</v>
      </c>
      <c r="F1350" s="61">
        <f t="shared" si="86"/>
        <v>-5.5377780132157805E-17</v>
      </c>
    </row>
    <row r="1351" spans="1:6" x14ac:dyDescent="0.3">
      <c r="A1351" s="59">
        <f>'Raw Potentiostat'!H1403/60</f>
        <v>22.317656102875166</v>
      </c>
      <c r="B1351" s="59">
        <f>'Raw Potentiostat'!K1403</f>
        <v>-2.5988326000000002</v>
      </c>
      <c r="C1351" s="61">
        <f t="shared" si="84"/>
        <v>-2.5988326000000002</v>
      </c>
      <c r="D1351" s="61">
        <f t="shared" si="87"/>
        <v>-0.43254542589041101</v>
      </c>
      <c r="E1351" s="61">
        <f t="shared" si="85"/>
        <v>-9.6121205753424664E-3</v>
      </c>
      <c r="F1351" s="61">
        <f t="shared" si="86"/>
        <v>-5.8109620248573008E-17</v>
      </c>
    </row>
    <row r="1352" spans="1:6" x14ac:dyDescent="0.3">
      <c r="A1352" s="59">
        <f>'Raw Potentiostat'!H1404/60</f>
        <v>22.334322769120835</v>
      </c>
      <c r="B1352" s="59">
        <f>'Raw Potentiostat'!K1404</f>
        <v>-2.5788386000000001</v>
      </c>
      <c r="C1352" s="61">
        <f t="shared" si="84"/>
        <v>-2.5788386000000001</v>
      </c>
      <c r="D1352" s="61">
        <f t="shared" si="87"/>
        <v>-0.42921765739726031</v>
      </c>
      <c r="E1352" s="61">
        <f t="shared" si="85"/>
        <v>-9.5381701643835626E-3</v>
      </c>
      <c r="F1352" s="61">
        <f t="shared" si="86"/>
        <v>-5.76625565372551E-17</v>
      </c>
    </row>
    <row r="1353" spans="1:6" x14ac:dyDescent="0.3">
      <c r="A1353" s="59">
        <f>'Raw Potentiostat'!H1405/60</f>
        <v>22.3509894353665</v>
      </c>
      <c r="B1353" s="59">
        <f>'Raw Potentiostat'!K1405</f>
        <v>-2.6078755999999998</v>
      </c>
      <c r="C1353" s="61">
        <f t="shared" si="84"/>
        <v>-2.6078755999999998</v>
      </c>
      <c r="D1353" s="61">
        <f t="shared" si="87"/>
        <v>-0.43405052794520549</v>
      </c>
      <c r="E1353" s="61">
        <f t="shared" si="85"/>
        <v>-9.645567287671233E-3</v>
      </c>
      <c r="F1353" s="61">
        <f t="shared" si="86"/>
        <v>-5.8311820765800563E-17</v>
      </c>
    </row>
    <row r="1354" spans="1:6" x14ac:dyDescent="0.3">
      <c r="A1354" s="59">
        <f>'Raw Potentiostat'!H1406/60</f>
        <v>22.367656101611999</v>
      </c>
      <c r="B1354" s="59">
        <f>'Raw Potentiostat'!K1406</f>
        <v>-2.5870804999999999</v>
      </c>
      <c r="C1354" s="61">
        <f t="shared" si="84"/>
        <v>-2.5870804999999999</v>
      </c>
      <c r="D1354" s="61">
        <f t="shared" si="87"/>
        <v>-0.43058942568493153</v>
      </c>
      <c r="E1354" s="61">
        <f t="shared" si="85"/>
        <v>-9.5686539041095892E-3</v>
      </c>
      <c r="F1354" s="61">
        <f t="shared" si="86"/>
        <v>-5.7846844543772607E-17</v>
      </c>
    </row>
    <row r="1355" spans="1:6" x14ac:dyDescent="0.3">
      <c r="A1355" s="59">
        <f>'Raw Potentiostat'!H1407/60</f>
        <v>22.384322767857668</v>
      </c>
      <c r="B1355" s="59">
        <f>'Raw Potentiostat'!K1407</f>
        <v>-2.4068694000000002</v>
      </c>
      <c r="C1355" s="61">
        <f t="shared" si="84"/>
        <v>-2.4068694000000002</v>
      </c>
      <c r="D1355" s="61">
        <f t="shared" si="87"/>
        <v>-0.40059538643835618</v>
      </c>
      <c r="E1355" s="61">
        <f t="shared" si="85"/>
        <v>-8.9021196986301381E-3</v>
      </c>
      <c r="F1355" s="61">
        <f t="shared" si="86"/>
        <v>-5.3817343534135587E-17</v>
      </c>
    </row>
    <row r="1356" spans="1:6" x14ac:dyDescent="0.3">
      <c r="A1356" s="59">
        <f>'Raw Potentiostat'!H1408/60</f>
        <v>22.400989434103334</v>
      </c>
      <c r="B1356" s="59">
        <f>'Raw Potentiostat'!K1408</f>
        <v>-2.6679713999999999</v>
      </c>
      <c r="C1356" s="61">
        <f t="shared" si="84"/>
        <v>-2.6679713999999999</v>
      </c>
      <c r="D1356" s="61">
        <f t="shared" si="87"/>
        <v>-0.44405277410958904</v>
      </c>
      <c r="E1356" s="61">
        <f t="shared" si="85"/>
        <v>-9.8678394246575346E-3</v>
      </c>
      <c r="F1356" s="61">
        <f t="shared" si="86"/>
        <v>-5.9655556455638452E-17</v>
      </c>
    </row>
    <row r="1357" spans="1:6" x14ac:dyDescent="0.3">
      <c r="A1357" s="59">
        <f>'Raw Potentiostat'!H1409/60</f>
        <v>22.417656100348999</v>
      </c>
      <c r="B1357" s="59">
        <f>'Raw Potentiostat'!K1409</f>
        <v>-2.4813881000000002</v>
      </c>
      <c r="C1357" s="61">
        <f t="shared" si="84"/>
        <v>-2.4813881000000002</v>
      </c>
      <c r="D1357" s="61">
        <f t="shared" si="87"/>
        <v>-0.41299815636986309</v>
      </c>
      <c r="E1357" s="61">
        <f t="shared" si="85"/>
        <v>-9.1777368082191797E-3</v>
      </c>
      <c r="F1357" s="61">
        <f t="shared" si="86"/>
        <v>-5.5483573732424371E-17</v>
      </c>
    </row>
    <row r="1358" spans="1:6" x14ac:dyDescent="0.3">
      <c r="A1358" s="59">
        <f>'Raw Potentiostat'!H1410/60</f>
        <v>22.434322766594502</v>
      </c>
      <c r="B1358" s="59">
        <f>'Raw Potentiostat'!K1410</f>
        <v>-2.5291214000000002</v>
      </c>
      <c r="C1358" s="61">
        <f t="shared" si="84"/>
        <v>-2.5291214000000002</v>
      </c>
      <c r="D1358" s="61">
        <f t="shared" si="87"/>
        <v>-0.42094280835616443</v>
      </c>
      <c r="E1358" s="61">
        <f t="shared" si="85"/>
        <v>-9.3542846301369869E-3</v>
      </c>
      <c r="F1358" s="61">
        <f t="shared" si="86"/>
        <v>-5.655088523844873E-17</v>
      </c>
    </row>
    <row r="1359" spans="1:6" x14ac:dyDescent="0.3">
      <c r="A1359" s="59">
        <f>'Raw Potentiostat'!H1411/60</f>
        <v>22.450989432840167</v>
      </c>
      <c r="B1359" s="59">
        <f>'Raw Potentiostat'!K1411</f>
        <v>-2.4848986000000002</v>
      </c>
      <c r="C1359" s="61">
        <f t="shared" si="84"/>
        <v>-2.4848986000000002</v>
      </c>
      <c r="D1359" s="61">
        <f t="shared" si="87"/>
        <v>-0.41358243821917812</v>
      </c>
      <c r="E1359" s="61">
        <f t="shared" si="85"/>
        <v>-9.1907208493150691E-3</v>
      </c>
      <c r="F1359" s="61">
        <f t="shared" si="86"/>
        <v>-5.5562068138675317E-17</v>
      </c>
    </row>
    <row r="1360" spans="1:6" x14ac:dyDescent="0.3">
      <c r="A1360" s="59">
        <f>'Raw Potentiostat'!H1412/60</f>
        <v>22.467656099085833</v>
      </c>
      <c r="B1360" s="59">
        <f>'Raw Potentiostat'!K1412</f>
        <v>-2.5134012999999999</v>
      </c>
      <c r="C1360" s="61">
        <f t="shared" si="84"/>
        <v>-2.5134012999999999</v>
      </c>
      <c r="D1360" s="61">
        <f t="shared" si="87"/>
        <v>-0.41832638075342465</v>
      </c>
      <c r="E1360" s="61">
        <f t="shared" si="85"/>
        <v>-9.2961417945205474E-3</v>
      </c>
      <c r="F1360" s="61">
        <f t="shared" si="86"/>
        <v>-5.6199385476105591E-17</v>
      </c>
    </row>
    <row r="1361" spans="1:6" x14ac:dyDescent="0.3">
      <c r="A1361" s="59">
        <f>'Raw Potentiostat'!H1413/60</f>
        <v>22.484322765331502</v>
      </c>
      <c r="B1361" s="59">
        <f>'Raw Potentiostat'!K1413</f>
        <v>-2.5934143000000001</v>
      </c>
      <c r="C1361" s="61">
        <f t="shared" si="84"/>
        <v>-2.5934143000000001</v>
      </c>
      <c r="D1361" s="61">
        <f t="shared" si="87"/>
        <v>-0.43164361294520553</v>
      </c>
      <c r="E1361" s="61">
        <f t="shared" si="85"/>
        <v>-9.5920802876712334E-3</v>
      </c>
      <c r="F1361" s="61">
        <f t="shared" si="86"/>
        <v>-5.7988467637437984E-17</v>
      </c>
    </row>
    <row r="1362" spans="1:6" x14ac:dyDescent="0.3">
      <c r="A1362" s="59">
        <f>'Raw Potentiostat'!H1414/60</f>
        <v>22.500989431577167</v>
      </c>
      <c r="B1362" s="59">
        <f>'Raw Potentiostat'!K1414</f>
        <v>-2.5942538000000002</v>
      </c>
      <c r="C1362" s="61">
        <f t="shared" si="84"/>
        <v>-2.5942538000000002</v>
      </c>
      <c r="D1362" s="61">
        <f t="shared" si="87"/>
        <v>-0.43178333794520551</v>
      </c>
      <c r="E1362" s="61">
        <f t="shared" si="85"/>
        <v>-9.5951852876712332E-3</v>
      </c>
      <c r="F1362" s="61">
        <f t="shared" si="86"/>
        <v>-5.8007238768059734E-17</v>
      </c>
    </row>
    <row r="1363" spans="1:6" x14ac:dyDescent="0.3">
      <c r="A1363" s="59">
        <f>'Raw Potentiostat'!H1415/60</f>
        <v>22.517656097822666</v>
      </c>
      <c r="B1363" s="59">
        <f>'Raw Potentiostat'!K1415</f>
        <v>-2.5535413999999999</v>
      </c>
      <c r="C1363" s="61">
        <f t="shared" si="84"/>
        <v>-2.5535413999999999</v>
      </c>
      <c r="D1363" s="61">
        <f t="shared" si="87"/>
        <v>-0.42500723301369864</v>
      </c>
      <c r="E1363" s="61">
        <f t="shared" si="85"/>
        <v>-9.4446051780821914E-3</v>
      </c>
      <c r="F1363" s="61">
        <f t="shared" si="86"/>
        <v>-5.7096913838547918E-17</v>
      </c>
    </row>
    <row r="1364" spans="1:6" x14ac:dyDescent="0.3">
      <c r="A1364" s="59">
        <f>'Raw Potentiostat'!H1416/60</f>
        <v>22.534322764068335</v>
      </c>
      <c r="B1364" s="59">
        <f>'Raw Potentiostat'!K1416</f>
        <v>-5.4549273999999999</v>
      </c>
      <c r="C1364" s="61">
        <f t="shared" si="84"/>
        <v>-5.4549273999999999</v>
      </c>
      <c r="D1364" s="61">
        <f t="shared" si="87"/>
        <v>-0.90790914945205481</v>
      </c>
      <c r="E1364" s="61">
        <f t="shared" si="85"/>
        <v>-2.017575887671233E-2</v>
      </c>
      <c r="F1364" s="61">
        <f t="shared" si="86"/>
        <v>-1.219715958994572E-16</v>
      </c>
    </row>
    <row r="1365" spans="1:6" x14ac:dyDescent="0.3">
      <c r="A1365" s="59">
        <f>'Raw Potentiostat'!H1417/60</f>
        <v>22.550989430314001</v>
      </c>
      <c r="B1365" s="59">
        <f>'Raw Potentiostat'!K1417</f>
        <v>-5.4192133</v>
      </c>
      <c r="C1365" s="61">
        <f t="shared" si="84"/>
        <v>-5.4192133</v>
      </c>
      <c r="D1365" s="61">
        <f t="shared" si="87"/>
        <v>-0.90196495335616444</v>
      </c>
      <c r="E1365" s="61">
        <f t="shared" si="85"/>
        <v>-2.0043665630136986E-2</v>
      </c>
      <c r="F1365" s="61">
        <f t="shared" si="86"/>
        <v>-1.2117303242579617E-16</v>
      </c>
    </row>
    <row r="1366" spans="1:6" x14ac:dyDescent="0.3">
      <c r="A1366" s="59">
        <f>'Raw Potentiostat'!H1418/60</f>
        <v>22.567656096559666</v>
      </c>
      <c r="B1366" s="59">
        <f>'Raw Potentiostat'!K1418</f>
        <v>-5.6188459000000002</v>
      </c>
      <c r="C1366" s="61">
        <f t="shared" si="84"/>
        <v>-5.6188459000000002</v>
      </c>
      <c r="D1366" s="61">
        <f t="shared" si="87"/>
        <v>-0.93519147513698642</v>
      </c>
      <c r="E1366" s="61">
        <f t="shared" si="85"/>
        <v>-2.078203278082192E-2</v>
      </c>
      <c r="F1366" s="61">
        <f t="shared" si="86"/>
        <v>-1.2563679610770292E-16</v>
      </c>
    </row>
    <row r="1367" spans="1:6" x14ac:dyDescent="0.3">
      <c r="A1367" s="59">
        <f>'Raw Potentiostat'!H1419/60</f>
        <v>22.584322762805336</v>
      </c>
      <c r="B1367" s="59">
        <f>'Raw Potentiostat'!K1419</f>
        <v>-6.0498567000000003</v>
      </c>
      <c r="C1367" s="61">
        <f t="shared" si="84"/>
        <v>-6.0498567000000003</v>
      </c>
      <c r="D1367" s="61">
        <f t="shared" si="87"/>
        <v>-1.0069282041780823</v>
      </c>
      <c r="E1367" s="61">
        <f t="shared" si="85"/>
        <v>-2.2376182315068494E-2</v>
      </c>
      <c r="F1367" s="61">
        <f t="shared" si="86"/>
        <v>-1.3527415170768795E-16</v>
      </c>
    </row>
    <row r="1368" spans="1:6" x14ac:dyDescent="0.3">
      <c r="A1368" s="59">
        <f>'Raw Potentiostat'!H1420/60</f>
        <v>22.600989429050834</v>
      </c>
      <c r="B1368" s="59">
        <f>'Raw Potentiostat'!K1420</f>
        <v>-5.7836417999999998</v>
      </c>
      <c r="C1368" s="61">
        <f t="shared" si="84"/>
        <v>-5.7836417999999998</v>
      </c>
      <c r="D1368" s="61">
        <f t="shared" si="87"/>
        <v>-0.96261983383561645</v>
      </c>
      <c r="E1368" s="61">
        <f t="shared" si="85"/>
        <v>-2.13915518630137E-2</v>
      </c>
      <c r="F1368" s="61">
        <f t="shared" si="86"/>
        <v>-1.2932161488653531E-16</v>
      </c>
    </row>
    <row r="1369" spans="1:6" x14ac:dyDescent="0.3">
      <c r="A1369" s="59">
        <f>'Raw Potentiostat'!H1421/60</f>
        <v>22.6176560952965</v>
      </c>
      <c r="B1369" s="59">
        <f>'Raw Potentiostat'!K1421</f>
        <v>-5.5956092000000002</v>
      </c>
      <c r="C1369" s="61">
        <f t="shared" si="84"/>
        <v>-5.5956092000000002</v>
      </c>
      <c r="D1369" s="61">
        <f t="shared" si="87"/>
        <v>-0.93132399698630142</v>
      </c>
      <c r="E1369" s="61">
        <f t="shared" si="85"/>
        <v>-2.0696088821917809E-2</v>
      </c>
      <c r="F1369" s="61">
        <f t="shared" si="86"/>
        <v>-1.2511722596962245E-16</v>
      </c>
    </row>
    <row r="1370" spans="1:6" x14ac:dyDescent="0.3">
      <c r="A1370" s="59">
        <f>'Raw Potentiostat'!H1422/60</f>
        <v>22.634322761542169</v>
      </c>
      <c r="B1370" s="59">
        <f>'Raw Potentiostat'!K1422</f>
        <v>-6.1426901999999997</v>
      </c>
      <c r="C1370" s="61">
        <f t="shared" si="84"/>
        <v>-6.1426901999999997</v>
      </c>
      <c r="D1370" s="61">
        <f t="shared" si="87"/>
        <v>-1.0223792593150685</v>
      </c>
      <c r="E1370" s="61">
        <f t="shared" si="85"/>
        <v>-2.2719539095890411E-2</v>
      </c>
      <c r="F1370" s="61">
        <f t="shared" si="86"/>
        <v>-1.3734989888407241E-16</v>
      </c>
    </row>
    <row r="1371" spans="1:6" x14ac:dyDescent="0.3">
      <c r="A1371" s="59">
        <f>'Raw Potentiostat'!H1423/60</f>
        <v>22.650989427787831</v>
      </c>
      <c r="B1371" s="59">
        <f>'Raw Potentiostat'!K1423</f>
        <v>-5.8753691000000003</v>
      </c>
      <c r="C1371" s="61">
        <f t="shared" si="84"/>
        <v>-5.8753691000000003</v>
      </c>
      <c r="D1371" s="61">
        <f t="shared" si="87"/>
        <v>-0.97788677486301379</v>
      </c>
      <c r="E1371" s="61">
        <f t="shared" si="85"/>
        <v>-2.1730817219178085E-2</v>
      </c>
      <c r="F1371" s="61">
        <f t="shared" si="86"/>
        <v>-1.3137262754869251E-16</v>
      </c>
    </row>
    <row r="1372" spans="1:6" x14ac:dyDescent="0.3">
      <c r="A1372" s="59">
        <f>'Raw Potentiostat'!H1424/60</f>
        <v>22.6676560940335</v>
      </c>
      <c r="B1372" s="59">
        <f>'Raw Potentiostat'!K1424</f>
        <v>-5.6384964000000002</v>
      </c>
      <c r="C1372" s="61">
        <f t="shared" si="84"/>
        <v>-5.6384964000000002</v>
      </c>
      <c r="D1372" s="61">
        <f t="shared" si="87"/>
        <v>-0.93846207205479459</v>
      </c>
      <c r="E1372" s="61">
        <f t="shared" si="85"/>
        <v>-2.085471271232877E-2</v>
      </c>
      <c r="F1372" s="61">
        <f t="shared" si="86"/>
        <v>-1.2607617919559192E-16</v>
      </c>
    </row>
    <row r="1373" spans="1:6" x14ac:dyDescent="0.3">
      <c r="A1373" s="59">
        <f>'Raw Potentiostat'!H1425/60</f>
        <v>22.684322760278999</v>
      </c>
      <c r="B1373" s="59">
        <f>'Raw Potentiostat'!K1425</f>
        <v>-6.3349576000000001</v>
      </c>
      <c r="C1373" s="61">
        <f t="shared" si="84"/>
        <v>-6.3349576000000001</v>
      </c>
      <c r="D1373" s="61">
        <f t="shared" si="87"/>
        <v>-1.0543799293150686</v>
      </c>
      <c r="E1373" s="61">
        <f t="shared" si="85"/>
        <v>-2.3430665095890413E-2</v>
      </c>
      <c r="F1373" s="61">
        <f t="shared" si="86"/>
        <v>-1.4164897747812287E-16</v>
      </c>
    </row>
    <row r="1374" spans="1:6" x14ac:dyDescent="0.3">
      <c r="A1374" s="59">
        <f>'Raw Potentiostat'!H1426/60</f>
        <v>22.700989426524664</v>
      </c>
      <c r="B1374" s="59">
        <f>'Raw Potentiostat'!K1426</f>
        <v>-5.9198208000000001</v>
      </c>
      <c r="C1374" s="61">
        <f t="shared" si="84"/>
        <v>-5.9198208000000001</v>
      </c>
      <c r="D1374" s="61">
        <f t="shared" si="87"/>
        <v>-0.98528524273972606</v>
      </c>
      <c r="E1374" s="61">
        <f t="shared" si="85"/>
        <v>-2.1895227616438358E-2</v>
      </c>
      <c r="F1374" s="61">
        <f t="shared" si="86"/>
        <v>-1.3236656282809585E-16</v>
      </c>
    </row>
    <row r="1375" spans="1:6" x14ac:dyDescent="0.3">
      <c r="A1375" s="59">
        <f>'Raw Potentiostat'!H1427/60</f>
        <v>22.717656092770333</v>
      </c>
      <c r="B1375" s="59">
        <f>'Raw Potentiostat'!K1427</f>
        <v>-5.6995845000000003</v>
      </c>
      <c r="C1375" s="61">
        <f t="shared" si="84"/>
        <v>-5.6995845000000003</v>
      </c>
      <c r="D1375" s="61">
        <f t="shared" si="87"/>
        <v>-0.94862947500000006</v>
      </c>
      <c r="E1375" s="61">
        <f t="shared" si="85"/>
        <v>-2.1080655E-2</v>
      </c>
      <c r="F1375" s="61">
        <f t="shared" si="86"/>
        <v>-1.2744210260778354E-16</v>
      </c>
    </row>
    <row r="1376" spans="1:6" x14ac:dyDescent="0.3">
      <c r="A1376" s="59">
        <f>'Raw Potentiostat'!H1428/60</f>
        <v>22.734322759015999</v>
      </c>
      <c r="B1376" s="59">
        <f>'Raw Potentiostat'!K1428</f>
        <v>-6.0856471000000001</v>
      </c>
      <c r="C1376" s="61">
        <f t="shared" si="84"/>
        <v>-6.0856471000000001</v>
      </c>
      <c r="D1376" s="61">
        <f t="shared" si="87"/>
        <v>-1.0128850995205481</v>
      </c>
      <c r="E1376" s="61">
        <f t="shared" si="85"/>
        <v>-2.250855776712329E-2</v>
      </c>
      <c r="F1376" s="61">
        <f t="shared" si="86"/>
        <v>-1.3607442124122563E-16</v>
      </c>
    </row>
    <row r="1377" spans="1:6" x14ac:dyDescent="0.3">
      <c r="A1377" s="59">
        <f>'Raw Potentiostat'!H1429/60</f>
        <v>22.750989425261498</v>
      </c>
      <c r="B1377" s="59">
        <f>'Raw Potentiostat'!K1429</f>
        <v>-5.7520870999999998</v>
      </c>
      <c r="C1377" s="61">
        <f t="shared" si="84"/>
        <v>-5.7520870999999998</v>
      </c>
      <c r="D1377" s="61">
        <f t="shared" si="87"/>
        <v>-0.95736792143835614</v>
      </c>
      <c r="E1377" s="61">
        <f t="shared" si="85"/>
        <v>-2.1274842698630135E-2</v>
      </c>
      <c r="F1377" s="61">
        <f t="shared" si="86"/>
        <v>-1.2861605515403939E-16</v>
      </c>
    </row>
    <row r="1378" spans="1:6" x14ac:dyDescent="0.3">
      <c r="A1378" s="59">
        <f>'Raw Potentiostat'!H1430/60</f>
        <v>22.767656091507167</v>
      </c>
      <c r="B1378" s="59">
        <f>'Raw Potentiostat'!K1430</f>
        <v>-5.5685563</v>
      </c>
      <c r="C1378" s="61">
        <f t="shared" si="84"/>
        <v>-5.5685563</v>
      </c>
      <c r="D1378" s="61">
        <f t="shared" si="87"/>
        <v>-0.926821356780822</v>
      </c>
      <c r="E1378" s="61">
        <f t="shared" si="85"/>
        <v>-2.0596030150684935E-2</v>
      </c>
      <c r="F1378" s="61">
        <f t="shared" si="86"/>
        <v>-1.2451232600583771E-16</v>
      </c>
    </row>
    <row r="1379" spans="1:6" x14ac:dyDescent="0.3">
      <c r="A1379" s="59">
        <f>'Raw Potentiostat'!H1431/60</f>
        <v>22.784322757752832</v>
      </c>
      <c r="B1379" s="59">
        <f>'Raw Potentiostat'!K1431</f>
        <v>-5.9266505</v>
      </c>
      <c r="C1379" s="61">
        <f t="shared" si="84"/>
        <v>-5.9266505</v>
      </c>
      <c r="D1379" s="61">
        <f t="shared" si="87"/>
        <v>-0.98642196678082195</v>
      </c>
      <c r="E1379" s="61">
        <f t="shared" si="85"/>
        <v>-2.1920488150684932E-2</v>
      </c>
      <c r="F1379" s="61">
        <f t="shared" si="86"/>
        <v>-1.3251927419296469E-16</v>
      </c>
    </row>
    <row r="1380" spans="1:6" x14ac:dyDescent="0.3">
      <c r="A1380" s="59">
        <f>'Raw Potentiostat'!H1432/60</f>
        <v>22.800989423998498</v>
      </c>
      <c r="B1380" s="59">
        <f>'Raw Potentiostat'!K1432</f>
        <v>-5.7153048999999996</v>
      </c>
      <c r="C1380" s="61">
        <f t="shared" si="84"/>
        <v>-5.7153048999999996</v>
      </c>
      <c r="D1380" s="61">
        <f t="shared" si="87"/>
        <v>-0.9512459525342466</v>
      </c>
      <c r="E1380" s="61">
        <f t="shared" si="85"/>
        <v>-2.113879894520548E-2</v>
      </c>
      <c r="F1380" s="61">
        <f t="shared" si="86"/>
        <v>-1.2779360907809474E-16</v>
      </c>
    </row>
    <row r="1381" spans="1:6" x14ac:dyDescent="0.3">
      <c r="A1381" s="59">
        <f>'Raw Potentiostat'!H1433/60</f>
        <v>22.817656090244167</v>
      </c>
      <c r="B1381" s="59">
        <f>'Raw Potentiostat'!K1433</f>
        <v>-6.0296339999999997</v>
      </c>
      <c r="C1381" s="61">
        <f t="shared" si="84"/>
        <v>-6.0296339999999997</v>
      </c>
      <c r="D1381" s="61">
        <f t="shared" si="87"/>
        <v>-1.0035623712328767</v>
      </c>
      <c r="E1381" s="61">
        <f t="shared" si="85"/>
        <v>-2.2301386027397261E-2</v>
      </c>
      <c r="F1381" s="61">
        <f t="shared" si="86"/>
        <v>-1.3482197428871881E-16</v>
      </c>
    </row>
    <row r="1382" spans="1:6" x14ac:dyDescent="0.3">
      <c r="A1382" s="59">
        <f>'Raw Potentiostat'!H1434/60</f>
        <v>22.834322756489666</v>
      </c>
      <c r="B1382" s="59">
        <f>'Raw Potentiostat'!K1434</f>
        <v>-5.9268036000000004</v>
      </c>
      <c r="C1382" s="61">
        <f t="shared" si="84"/>
        <v>-5.9268036000000004</v>
      </c>
      <c r="D1382" s="61">
        <f t="shared" si="87"/>
        <v>-0.9864474484931508</v>
      </c>
      <c r="E1382" s="61">
        <f t="shared" si="85"/>
        <v>-2.1921054410958908E-2</v>
      </c>
      <c r="F1382" s="61">
        <f t="shared" si="86"/>
        <v>-1.3252269749266477E-16</v>
      </c>
    </row>
    <row r="1383" spans="1:6" x14ac:dyDescent="0.3">
      <c r="A1383" s="59">
        <f>'Raw Potentiostat'!H1435/60</f>
        <v>22.850989422735331</v>
      </c>
      <c r="B1383" s="59">
        <f>'Raw Potentiostat'!K1435</f>
        <v>-5.6669989000000003</v>
      </c>
      <c r="C1383" s="61">
        <f t="shared" si="84"/>
        <v>-5.6669989000000003</v>
      </c>
      <c r="D1383" s="61">
        <f t="shared" si="87"/>
        <v>-0.9432059813013699</v>
      </c>
      <c r="E1383" s="61">
        <f t="shared" si="85"/>
        <v>-2.0960132917808221E-2</v>
      </c>
      <c r="F1383" s="61">
        <f t="shared" si="86"/>
        <v>-1.2671349206104348E-16</v>
      </c>
    </row>
    <row r="1384" spans="1:6" x14ac:dyDescent="0.3">
      <c r="A1384" s="59">
        <f>'Raw Potentiostat'!H1436/60</f>
        <v>22.867656088981001</v>
      </c>
      <c r="B1384" s="59">
        <f>'Raw Potentiostat'!K1436</f>
        <v>-5.9544281999999997</v>
      </c>
      <c r="C1384" s="61">
        <f t="shared" si="84"/>
        <v>-5.9544281999999997</v>
      </c>
      <c r="D1384" s="61">
        <f t="shared" si="87"/>
        <v>-0.99104524150684936</v>
      </c>
      <c r="E1384" s="61">
        <f t="shared" si="85"/>
        <v>-2.2023227589041097E-2</v>
      </c>
      <c r="F1384" s="61">
        <f t="shared" si="86"/>
        <v>-1.3314038060758285E-16</v>
      </c>
    </row>
    <row r="1385" spans="1:6" x14ac:dyDescent="0.3">
      <c r="A1385" s="59">
        <f>'Raw Potentiostat'!H1437/60</f>
        <v>22.884322755226666</v>
      </c>
      <c r="B1385" s="59">
        <f>'Raw Potentiostat'!K1437</f>
        <v>-5.8005833999999998</v>
      </c>
      <c r="C1385" s="61">
        <f t="shared" si="84"/>
        <v>-5.8005833999999998</v>
      </c>
      <c r="D1385" s="61">
        <f t="shared" si="87"/>
        <v>-0.96543956589041102</v>
      </c>
      <c r="E1385" s="61">
        <f t="shared" si="85"/>
        <v>-2.1454212575342468E-2</v>
      </c>
      <c r="F1385" s="61">
        <f t="shared" si="86"/>
        <v>-1.2970042725883017E-16</v>
      </c>
    </row>
    <row r="1386" spans="1:6" x14ac:dyDescent="0.3">
      <c r="A1386" s="59">
        <f>'Raw Potentiostat'!H1438/60</f>
        <v>22.900989421472332</v>
      </c>
      <c r="B1386" s="59">
        <f>'Raw Potentiostat'!K1438</f>
        <v>-6.0812587999999996</v>
      </c>
      <c r="C1386" s="61">
        <f t="shared" si="84"/>
        <v>-6.0812587999999996</v>
      </c>
      <c r="D1386" s="61">
        <f t="shared" si="87"/>
        <v>-1.0121547180821917</v>
      </c>
      <c r="E1386" s="61">
        <f t="shared" si="85"/>
        <v>-2.2492327068493148E-2</v>
      </c>
      <c r="F1386" s="61">
        <f t="shared" si="86"/>
        <v>-1.3597629932043054E-16</v>
      </c>
    </row>
    <row r="1387" spans="1:6" x14ac:dyDescent="0.3">
      <c r="A1387" s="59">
        <f>'Raw Potentiostat'!H1439/60</f>
        <v>22.917656087717834</v>
      </c>
      <c r="B1387" s="59">
        <f>'Raw Potentiostat'!K1439</f>
        <v>-5.8986444000000002</v>
      </c>
      <c r="C1387" s="61">
        <f t="shared" si="84"/>
        <v>-5.8986444000000002</v>
      </c>
      <c r="D1387" s="61">
        <f t="shared" si="87"/>
        <v>-0.98176067753424667</v>
      </c>
      <c r="E1387" s="61">
        <f t="shared" si="85"/>
        <v>-2.1816903945205482E-2</v>
      </c>
      <c r="F1387" s="61">
        <f t="shared" si="86"/>
        <v>-1.318930607786634E-16</v>
      </c>
    </row>
    <row r="1388" spans="1:6" x14ac:dyDescent="0.3">
      <c r="A1388" s="59">
        <f>'Raw Potentiostat'!H1440/60</f>
        <v>22.9343227539635</v>
      </c>
      <c r="B1388" s="59">
        <f>'Raw Potentiostat'!K1440</f>
        <v>-5.7455239000000002</v>
      </c>
      <c r="C1388" s="61">
        <f t="shared" si="84"/>
        <v>-5.7455239000000002</v>
      </c>
      <c r="D1388" s="61">
        <f t="shared" si="87"/>
        <v>-0.95627555321917812</v>
      </c>
      <c r="E1388" s="61">
        <f t="shared" si="85"/>
        <v>-2.1250567849315068E-2</v>
      </c>
      <c r="F1388" s="61">
        <f t="shared" si="86"/>
        <v>-1.2846930270079734E-16</v>
      </c>
    </row>
    <row r="1389" spans="1:6" x14ac:dyDescent="0.3">
      <c r="A1389" s="59">
        <f>'Raw Potentiostat'!H1441/60</f>
        <v>22.950989420209165</v>
      </c>
      <c r="B1389" s="59">
        <f>'Raw Potentiostat'!K1441</f>
        <v>-6.1872562999999996</v>
      </c>
      <c r="C1389" s="61">
        <f t="shared" si="84"/>
        <v>-6.1872562999999996</v>
      </c>
      <c r="D1389" s="61">
        <f t="shared" si="87"/>
        <v>-1.0297967677397259</v>
      </c>
      <c r="E1389" s="61">
        <f t="shared" si="85"/>
        <v>-2.2884372616438355E-2</v>
      </c>
      <c r="F1389" s="61">
        <f t="shared" si="86"/>
        <v>-1.38346392135296E-16</v>
      </c>
    </row>
    <row r="1390" spans="1:6" x14ac:dyDescent="0.3">
      <c r="A1390" s="59">
        <f>'Raw Potentiostat'!H1442/60</f>
        <v>22.967656086454834</v>
      </c>
      <c r="B1390" s="59">
        <f>'Raw Potentiostat'!K1442</f>
        <v>-5.8736519999999999</v>
      </c>
      <c r="C1390" s="61">
        <f t="shared" si="84"/>
        <v>-5.8736519999999999</v>
      </c>
      <c r="D1390" s="61">
        <f t="shared" si="87"/>
        <v>-0.97760098356164382</v>
      </c>
      <c r="E1390" s="61">
        <f t="shared" si="85"/>
        <v>-2.1724466301369864E-2</v>
      </c>
      <c r="F1390" s="61">
        <f t="shared" si="86"/>
        <v>-1.3133423337550535E-16</v>
      </c>
    </row>
    <row r="1391" spans="1:6" x14ac:dyDescent="0.3">
      <c r="A1391" s="59">
        <f>'Raw Potentiostat'!H1443/60</f>
        <v>22.984322752700333</v>
      </c>
      <c r="B1391" s="59">
        <f>'Raw Potentiostat'!K1443</f>
        <v>-5.7087417</v>
      </c>
      <c r="C1391" s="61">
        <f t="shared" si="84"/>
        <v>-5.7087417</v>
      </c>
      <c r="D1391" s="61">
        <f t="shared" si="87"/>
        <v>-0.95015358431506858</v>
      </c>
      <c r="E1391" s="61">
        <f t="shared" si="85"/>
        <v>-2.1114524095890413E-2</v>
      </c>
      <c r="F1391" s="61">
        <f t="shared" si="86"/>
        <v>-1.2764685662485269E-16</v>
      </c>
    </row>
    <row r="1392" spans="1:6" x14ac:dyDescent="0.3">
      <c r="A1392" s="59">
        <f>'Raw Potentiostat'!H1444/60</f>
        <v>23.000989418946002</v>
      </c>
      <c r="B1392" s="59">
        <f>'Raw Potentiostat'!K1444</f>
        <v>-6.1883631000000001</v>
      </c>
      <c r="C1392" s="61">
        <f t="shared" si="84"/>
        <v>-6.1883631000000001</v>
      </c>
      <c r="D1392" s="61">
        <f t="shared" si="87"/>
        <v>-1.0299809817123289</v>
      </c>
      <c r="E1392" s="61">
        <f t="shared" si="85"/>
        <v>-2.2888466260273976E-2</v>
      </c>
      <c r="F1392" s="61">
        <f t="shared" si="86"/>
        <v>-1.3837114006545942E-16</v>
      </c>
    </row>
    <row r="1393" spans="1:6" x14ac:dyDescent="0.3">
      <c r="A1393" s="59">
        <f>'Raw Potentiostat'!H1445/60</f>
        <v>23.017656085191668</v>
      </c>
      <c r="B1393" s="59">
        <f>'Raw Potentiostat'!K1445</f>
        <v>-5.7909679000000001</v>
      </c>
      <c r="C1393" s="61">
        <f t="shared" si="84"/>
        <v>-5.7909679000000001</v>
      </c>
      <c r="D1393" s="61">
        <f t="shared" si="87"/>
        <v>-0.96383917787671236</v>
      </c>
      <c r="E1393" s="61">
        <f t="shared" si="85"/>
        <v>-2.1418648397260275E-2</v>
      </c>
      <c r="F1393" s="61">
        <f t="shared" si="86"/>
        <v>-1.2948542570255441E-16</v>
      </c>
    </row>
    <row r="1394" spans="1:6" x14ac:dyDescent="0.3">
      <c r="A1394" s="59">
        <f>'Raw Potentiostat'!H1446/60</f>
        <v>23.034322751437333</v>
      </c>
      <c r="B1394" s="59">
        <f>'Raw Potentiostat'!K1446</f>
        <v>-6.2564707000000004</v>
      </c>
      <c r="C1394" s="61">
        <f t="shared" si="84"/>
        <v>-6.2564707000000004</v>
      </c>
      <c r="D1394" s="61">
        <f t="shared" si="87"/>
        <v>-1.0413166986986302</v>
      </c>
      <c r="E1394" s="61">
        <f t="shared" si="85"/>
        <v>-2.3140371082191781E-2</v>
      </c>
      <c r="F1394" s="61">
        <f t="shared" si="86"/>
        <v>-1.3989401875031264E-16</v>
      </c>
    </row>
    <row r="1395" spans="1:6" x14ac:dyDescent="0.3">
      <c r="A1395" s="59">
        <f>'Raw Potentiostat'!H1447/60</f>
        <v>23.050989417683002</v>
      </c>
      <c r="B1395" s="59">
        <f>'Raw Potentiostat'!K1447</f>
        <v>-5.6804680999999997</v>
      </c>
      <c r="C1395" s="61">
        <f t="shared" si="84"/>
        <v>-5.6804680999999997</v>
      </c>
      <c r="D1395" s="61">
        <f t="shared" si="87"/>
        <v>-0.94544777280821912</v>
      </c>
      <c r="E1395" s="61">
        <f t="shared" si="85"/>
        <v>-2.1009950506849315E-2</v>
      </c>
      <c r="F1395" s="61">
        <f t="shared" si="86"/>
        <v>-1.2701466193903102E-16</v>
      </c>
    </row>
    <row r="1396" spans="1:6" x14ac:dyDescent="0.3">
      <c r="A1396" s="59">
        <f>'Raw Potentiostat'!H1448/60</f>
        <v>23.067656083928501</v>
      </c>
      <c r="B1396" s="59">
        <f>'Raw Potentiostat'!K1448</f>
        <v>-5.7998586000000003</v>
      </c>
      <c r="C1396" s="61">
        <f t="shared" si="84"/>
        <v>-5.7998586000000003</v>
      </c>
      <c r="D1396" s="61">
        <f t="shared" si="87"/>
        <v>-0.96531893136986313</v>
      </c>
      <c r="E1396" s="61">
        <f t="shared" si="85"/>
        <v>-2.1451531808219182E-2</v>
      </c>
      <c r="F1396" s="61">
        <f t="shared" si="86"/>
        <v>-1.2968422080799677E-16</v>
      </c>
    </row>
    <row r="1397" spans="1:6" x14ac:dyDescent="0.3">
      <c r="A1397" s="59">
        <f>'Raw Potentiostat'!H1449/60</f>
        <v>23.084322750174167</v>
      </c>
      <c r="B1397" s="59">
        <f>'Raw Potentiostat'!K1449</f>
        <v>-5.4433278999999999</v>
      </c>
      <c r="C1397" s="61">
        <f t="shared" si="84"/>
        <v>-5.4433278999999999</v>
      </c>
      <c r="D1397" s="61">
        <f t="shared" si="87"/>
        <v>-0.90597854773972608</v>
      </c>
      <c r="E1397" s="61">
        <f t="shared" si="85"/>
        <v>-2.0132856616438356E-2</v>
      </c>
      <c r="F1397" s="61">
        <f t="shared" si="86"/>
        <v>-1.217122323144101E-16</v>
      </c>
    </row>
    <row r="1398" spans="1:6" x14ac:dyDescent="0.3">
      <c r="A1398" s="59">
        <f>'Raw Potentiostat'!H1450/60</f>
        <v>23.100989416419836</v>
      </c>
      <c r="B1398" s="59">
        <f>'Raw Potentiostat'!K1450</f>
        <v>-5.8454927999999997</v>
      </c>
      <c r="C1398" s="61">
        <f t="shared" si="84"/>
        <v>-5.8454927999999997</v>
      </c>
      <c r="D1398" s="61">
        <f t="shared" si="87"/>
        <v>-0.97291421260273969</v>
      </c>
      <c r="E1398" s="61">
        <f t="shared" si="85"/>
        <v>-2.1620315835616438E-2</v>
      </c>
      <c r="F1398" s="61">
        <f t="shared" si="86"/>
        <v>-1.3070459666150399E-16</v>
      </c>
    </row>
    <row r="1399" spans="1:6" x14ac:dyDescent="0.3">
      <c r="A1399" s="59">
        <f>'Raw Potentiostat'!H1451/60</f>
        <v>23.117656082665501</v>
      </c>
      <c r="B1399" s="59">
        <f>'Raw Potentiostat'!K1451</f>
        <v>-5.6640606</v>
      </c>
      <c r="C1399" s="61">
        <f t="shared" si="84"/>
        <v>-5.6640606</v>
      </c>
      <c r="D1399" s="61">
        <f t="shared" si="87"/>
        <v>-0.94271693547945212</v>
      </c>
      <c r="E1399" s="61">
        <f t="shared" si="85"/>
        <v>-2.0949265232876713E-2</v>
      </c>
      <c r="F1399" s="61">
        <f t="shared" si="86"/>
        <v>-1.2664779198587265E-16</v>
      </c>
    </row>
    <row r="1400" spans="1:6" x14ac:dyDescent="0.3">
      <c r="A1400" s="59">
        <f>'Raw Potentiostat'!H1452/60</f>
        <v>23.134322748911167</v>
      </c>
      <c r="B1400" s="59">
        <f>'Raw Potentiostat'!K1452</f>
        <v>-5.6083913000000001</v>
      </c>
      <c r="C1400" s="61">
        <f t="shared" si="84"/>
        <v>-5.6083913000000001</v>
      </c>
      <c r="D1400" s="61">
        <f t="shared" si="87"/>
        <v>-0.93345142869863018</v>
      </c>
      <c r="E1400" s="61">
        <f t="shared" si="85"/>
        <v>-2.0743365082191781E-2</v>
      </c>
      <c r="F1400" s="61">
        <f t="shared" si="86"/>
        <v>-1.2540303236476281E-16</v>
      </c>
    </row>
    <row r="1401" spans="1:6" x14ac:dyDescent="0.3">
      <c r="A1401" s="59">
        <f>'Raw Potentiostat'!H1453/60</f>
        <v>23.150989415156669</v>
      </c>
      <c r="B1401" s="59">
        <f>'Raw Potentiostat'!K1453</f>
        <v>-5.8393883999999998</v>
      </c>
      <c r="C1401" s="61">
        <f t="shared" si="84"/>
        <v>-5.8393883999999998</v>
      </c>
      <c r="D1401" s="61">
        <f t="shared" si="87"/>
        <v>-0.97189820630136992</v>
      </c>
      <c r="E1401" s="61">
        <f t="shared" si="85"/>
        <v>-2.1597737917808221E-2</v>
      </c>
      <c r="F1401" s="61">
        <f t="shared" si="86"/>
        <v>-1.3056810292741531E-16</v>
      </c>
    </row>
    <row r="1402" spans="1:6" x14ac:dyDescent="0.3">
      <c r="A1402" s="59">
        <f>'Raw Potentiostat'!H1454/60</f>
        <v>23.167656081402335</v>
      </c>
      <c r="B1402" s="59">
        <f>'Raw Potentiostat'!K1454</f>
        <v>-5.6673802999999996</v>
      </c>
      <c r="C1402" s="61">
        <f t="shared" si="84"/>
        <v>-5.6673802999999996</v>
      </c>
      <c r="D1402" s="61">
        <f t="shared" si="87"/>
        <v>-0.94326946089041097</v>
      </c>
      <c r="E1402" s="61">
        <f t="shared" si="85"/>
        <v>-2.0961543575342467E-2</v>
      </c>
      <c r="F1402" s="61">
        <f t="shared" si="86"/>
        <v>-1.2672202012443733E-16</v>
      </c>
    </row>
    <row r="1403" spans="1:6" x14ac:dyDescent="0.3">
      <c r="A1403" s="59">
        <f>'Raw Potentiostat'!H1455/60</f>
        <v>23.184322747648</v>
      </c>
      <c r="B1403" s="59">
        <f>'Raw Potentiostat'!K1455</f>
        <v>-5.7809328999999998</v>
      </c>
      <c r="C1403" s="61">
        <f t="shared" si="84"/>
        <v>-5.7809328999999998</v>
      </c>
      <c r="D1403" s="61">
        <f t="shared" si="87"/>
        <v>-0.96216896897260273</v>
      </c>
      <c r="E1403" s="61">
        <f t="shared" si="85"/>
        <v>-2.1381532643835615E-2</v>
      </c>
      <c r="F1403" s="61">
        <f t="shared" si="86"/>
        <v>-1.2926104417094117E-16</v>
      </c>
    </row>
    <row r="1404" spans="1:6" x14ac:dyDescent="0.3">
      <c r="A1404" s="59">
        <f>'Raw Potentiostat'!H1456/60</f>
        <v>23.200989413893669</v>
      </c>
      <c r="B1404" s="59">
        <f>'Raw Potentiostat'!K1456</f>
        <v>-6.0130362999999996</v>
      </c>
      <c r="C1404" s="61">
        <f t="shared" si="84"/>
        <v>-6.0130362999999996</v>
      </c>
      <c r="D1404" s="61">
        <f t="shared" si="87"/>
        <v>-1.0007998773287672</v>
      </c>
      <c r="E1404" s="61">
        <f t="shared" si="85"/>
        <v>-2.2239997273972602E-2</v>
      </c>
      <c r="F1404" s="61">
        <f t="shared" si="86"/>
        <v>-1.3445085148381028E-16</v>
      </c>
    </row>
    <row r="1405" spans="1:6" x14ac:dyDescent="0.3">
      <c r="A1405" s="59">
        <f>'Raw Potentiostat'!H1457/60</f>
        <v>23.217656080139331</v>
      </c>
      <c r="B1405" s="59">
        <f>'Raw Potentiostat'!K1457</f>
        <v>-5.5979742999999997</v>
      </c>
      <c r="C1405" s="61">
        <f t="shared" si="84"/>
        <v>-5.5979742999999997</v>
      </c>
      <c r="D1405" s="61">
        <f t="shared" si="87"/>
        <v>-0.93171764034246574</v>
      </c>
      <c r="E1405" s="61">
        <f t="shared" si="85"/>
        <v>-2.0704836452054794E-2</v>
      </c>
      <c r="F1405" s="61">
        <f t="shared" si="86"/>
        <v>-1.251701093538196E-16</v>
      </c>
    </row>
    <row r="1406" spans="1:6" x14ac:dyDescent="0.3">
      <c r="A1406" s="59">
        <f>'Raw Potentiostat'!H1458/60</f>
        <v>23.23432274638483</v>
      </c>
      <c r="B1406" s="59">
        <f>'Raw Potentiostat'!K1458</f>
        <v>-6.2907734</v>
      </c>
      <c r="C1406" s="61">
        <f t="shared" si="84"/>
        <v>-6.2907734</v>
      </c>
      <c r="D1406" s="61">
        <f t="shared" si="87"/>
        <v>-1.0470259836986302</v>
      </c>
      <c r="E1406" s="61">
        <f t="shared" si="85"/>
        <v>-2.3267244082191781E-2</v>
      </c>
      <c r="F1406" s="61">
        <f t="shared" si="86"/>
        <v>-1.4066102347023986E-16</v>
      </c>
    </row>
    <row r="1407" spans="1:6" x14ac:dyDescent="0.3">
      <c r="A1407" s="59">
        <f>'Raw Potentiostat'!H1459/60</f>
        <v>23.250989412630499</v>
      </c>
      <c r="B1407" s="59">
        <f>'Raw Potentiostat'!K1459</f>
        <v>-5.8482779999999996</v>
      </c>
      <c r="C1407" s="61">
        <f t="shared" si="84"/>
        <v>-5.8482779999999996</v>
      </c>
      <c r="D1407" s="61">
        <f t="shared" si="87"/>
        <v>-0.97337777671232872</v>
      </c>
      <c r="E1407" s="61">
        <f t="shared" si="85"/>
        <v>-2.163061726027397E-2</v>
      </c>
      <c r="F1407" s="61">
        <f t="shared" si="86"/>
        <v>-1.3076687343697477E-16</v>
      </c>
    </row>
    <row r="1408" spans="1:6" x14ac:dyDescent="0.3">
      <c r="A1408" s="59">
        <f>'Raw Potentiostat'!H1460/60</f>
        <v>23.267656078876165</v>
      </c>
      <c r="B1408" s="59">
        <f>'Raw Potentiostat'!K1460</f>
        <v>-5.7335434000000003</v>
      </c>
      <c r="C1408" s="61">
        <f t="shared" si="84"/>
        <v>-5.7335434000000003</v>
      </c>
      <c r="D1408" s="61">
        <f t="shared" si="87"/>
        <v>-0.95428153849315078</v>
      </c>
      <c r="E1408" s="61">
        <f t="shared" si="85"/>
        <v>-2.1206256410958906E-2</v>
      </c>
      <c r="F1408" s="61">
        <f t="shared" si="86"/>
        <v>-1.2820141999631378E-16</v>
      </c>
    </row>
    <row r="1409" spans="1:6" x14ac:dyDescent="0.3">
      <c r="A1409" s="59">
        <f>'Raw Potentiostat'!H1461/60</f>
        <v>23.28432274512183</v>
      </c>
      <c r="B1409" s="59">
        <f>'Raw Potentiostat'!K1461</f>
        <v>-5.8012319000000003</v>
      </c>
      <c r="C1409" s="61">
        <f t="shared" si="84"/>
        <v>-5.8012319000000003</v>
      </c>
      <c r="D1409" s="61">
        <f t="shared" si="87"/>
        <v>-0.9655475011643837</v>
      </c>
      <c r="E1409" s="61">
        <f t="shared" si="85"/>
        <v>-2.1456611136986305E-2</v>
      </c>
      <c r="F1409" s="61">
        <f t="shared" si="86"/>
        <v>-1.2971492764978695E-16</v>
      </c>
    </row>
    <row r="1410" spans="1:6" x14ac:dyDescent="0.3">
      <c r="A1410" s="59">
        <f>'Raw Potentiostat'!H1462/60</f>
        <v>23.300989411367333</v>
      </c>
      <c r="B1410" s="59">
        <f>'Raw Potentiostat'!K1462</f>
        <v>-5.7996673999999997</v>
      </c>
      <c r="C1410" s="61">
        <f t="shared" si="84"/>
        <v>-5.7996673999999997</v>
      </c>
      <c r="D1410" s="61">
        <f t="shared" si="87"/>
        <v>-0.96528710835616438</v>
      </c>
      <c r="E1410" s="61">
        <f t="shared" si="85"/>
        <v>-2.1450824630136985E-2</v>
      </c>
      <c r="F1410" s="61">
        <f t="shared" si="86"/>
        <v>-1.2967994559635306E-16</v>
      </c>
    </row>
    <row r="1411" spans="1:6" x14ac:dyDescent="0.3">
      <c r="A1411" s="59">
        <f>'Raw Potentiostat'!H1463/60</f>
        <v>23.317656077612998</v>
      </c>
      <c r="B1411" s="59">
        <f>'Raw Potentiostat'!K1463</f>
        <v>-6.1462770000000004</v>
      </c>
      <c r="C1411" s="61">
        <f t="shared" ref="C1411:C1474" si="88">B1411-$J$3</f>
        <v>-6.1462770000000004</v>
      </c>
      <c r="D1411" s="61">
        <f t="shared" si="87"/>
        <v>-1.022976240410959</v>
      </c>
      <c r="E1411" s="61">
        <f t="shared" ref="E1411:E1474" si="89">D1411/$J$5</f>
        <v>-2.2732805342465755E-2</v>
      </c>
      <c r="F1411" s="61">
        <f t="shared" ref="F1411:F1474" si="90">D1411/$J$6</f>
        <v>-1.3743009935020002E-16</v>
      </c>
    </row>
    <row r="1412" spans="1:6" x14ac:dyDescent="0.3">
      <c r="A1412" s="59">
        <f>'Raw Potentiostat'!H1464/60</f>
        <v>23.334322743858667</v>
      </c>
      <c r="B1412" s="59">
        <f>'Raw Potentiostat'!K1464</f>
        <v>-5.8525518999999999</v>
      </c>
      <c r="C1412" s="61">
        <f t="shared" si="88"/>
        <v>-5.8525518999999999</v>
      </c>
      <c r="D1412" s="61">
        <f t="shared" ref="D1412:D1475" si="91">B1412/$J$4</f>
        <v>-0.97408911760273975</v>
      </c>
      <c r="E1412" s="61">
        <f t="shared" si="89"/>
        <v>-2.1646424835616438E-2</v>
      </c>
      <c r="F1412" s="61">
        <f t="shared" si="90"/>
        <v>-1.3086243738594955E-16</v>
      </c>
    </row>
    <row r="1413" spans="1:6" x14ac:dyDescent="0.3">
      <c r="A1413" s="59">
        <f>'Raw Potentiostat'!H1465/60</f>
        <v>23.350989410104333</v>
      </c>
      <c r="B1413" s="59">
        <f>'Raw Potentiostat'!K1465</f>
        <v>-6.3831119999999997</v>
      </c>
      <c r="C1413" s="61">
        <f t="shared" si="88"/>
        <v>-6.3831119999999997</v>
      </c>
      <c r="D1413" s="61">
        <f t="shared" si="91"/>
        <v>-1.0623946684931507</v>
      </c>
      <c r="E1413" s="61">
        <f t="shared" si="89"/>
        <v>-2.3608770410958903E-2</v>
      </c>
      <c r="F1413" s="61">
        <f t="shared" si="90"/>
        <v>-1.4272570473531438E-16</v>
      </c>
    </row>
    <row r="1414" spans="1:6" x14ac:dyDescent="0.3">
      <c r="A1414" s="59">
        <f>'Raw Potentiostat'!H1466/60</f>
        <v>23.367656076349999</v>
      </c>
      <c r="B1414" s="59">
        <f>'Raw Potentiostat'!K1466</f>
        <v>-5.8449587999999997</v>
      </c>
      <c r="C1414" s="61">
        <f t="shared" si="88"/>
        <v>-5.8449587999999997</v>
      </c>
      <c r="D1414" s="61">
        <f t="shared" si="91"/>
        <v>-0.97282533452054798</v>
      </c>
      <c r="E1414" s="61">
        <f t="shared" si="89"/>
        <v>-2.1618340767123288E-2</v>
      </c>
      <c r="F1414" s="61">
        <f t="shared" si="90"/>
        <v>-1.3069265647835687E-16</v>
      </c>
    </row>
    <row r="1415" spans="1:6" x14ac:dyDescent="0.3">
      <c r="A1415" s="59">
        <f>'Raw Potentiostat'!H1467/60</f>
        <v>23.384322742595501</v>
      </c>
      <c r="B1415" s="59">
        <f>'Raw Potentiostat'!K1467</f>
        <v>-5.8575882999999997</v>
      </c>
      <c r="C1415" s="61">
        <f t="shared" si="88"/>
        <v>-5.8575882999999997</v>
      </c>
      <c r="D1415" s="61">
        <f t="shared" si="91"/>
        <v>-0.97492736773972599</v>
      </c>
      <c r="E1415" s="61">
        <f t="shared" si="89"/>
        <v>-2.1665052616438356E-2</v>
      </c>
      <c r="F1415" s="61">
        <f t="shared" si="90"/>
        <v>-1.3097505075374394E-16</v>
      </c>
    </row>
    <row r="1416" spans="1:6" x14ac:dyDescent="0.3">
      <c r="A1416" s="59">
        <f>'Raw Potentiostat'!H1468/60</f>
        <v>23.400989408841166</v>
      </c>
      <c r="B1416" s="59">
        <f>'Raw Potentiostat'!K1468</f>
        <v>-5.8239346000000003</v>
      </c>
      <c r="C1416" s="61">
        <f t="shared" si="88"/>
        <v>-5.8239346000000003</v>
      </c>
      <c r="D1416" s="61">
        <f t="shared" si="91"/>
        <v>-0.96932610123287677</v>
      </c>
      <c r="E1416" s="61">
        <f t="shared" si="89"/>
        <v>-2.1540580027397262E-2</v>
      </c>
      <c r="F1416" s="61">
        <f t="shared" si="90"/>
        <v>-1.3022255760472028E-16</v>
      </c>
    </row>
    <row r="1417" spans="1:6" x14ac:dyDescent="0.3">
      <c r="A1417" s="59">
        <f>'Raw Potentiostat'!H1469/60</f>
        <v>23.417656075086832</v>
      </c>
      <c r="B1417" s="59">
        <f>'Raw Potentiostat'!K1469</f>
        <v>-5.4618339999999996</v>
      </c>
      <c r="C1417" s="61">
        <f t="shared" si="88"/>
        <v>-5.4618339999999996</v>
      </c>
      <c r="D1417" s="61">
        <f t="shared" si="91"/>
        <v>-0.90905867260273976</v>
      </c>
      <c r="E1417" s="61">
        <f t="shared" si="89"/>
        <v>-2.0201303835616437E-2</v>
      </c>
      <c r="F1417" s="61">
        <f t="shared" si="90"/>
        <v>-1.2212602674013883E-16</v>
      </c>
    </row>
    <row r="1418" spans="1:6" x14ac:dyDescent="0.3">
      <c r="A1418" s="59">
        <f>'Raw Potentiostat'!H1470/60</f>
        <v>23.434322741332501</v>
      </c>
      <c r="B1418" s="59">
        <f>'Raw Potentiostat'!K1470</f>
        <v>-6.2291898999999997</v>
      </c>
      <c r="C1418" s="61">
        <f t="shared" si="88"/>
        <v>-6.2291898999999997</v>
      </c>
      <c r="D1418" s="61">
        <f t="shared" si="91"/>
        <v>-1.0367761271917808</v>
      </c>
      <c r="E1418" s="61">
        <f t="shared" si="89"/>
        <v>-2.3039469493150683E-2</v>
      </c>
      <c r="F1418" s="61">
        <f t="shared" si="90"/>
        <v>-1.3928402296679149E-16</v>
      </c>
    </row>
    <row r="1419" spans="1:6" x14ac:dyDescent="0.3">
      <c r="A1419" s="59">
        <f>'Raw Potentiostat'!H1471/60</f>
        <v>23.450989407578167</v>
      </c>
      <c r="B1419" s="59">
        <f>'Raw Potentiostat'!K1471</f>
        <v>-5.5592841999999996</v>
      </c>
      <c r="C1419" s="61">
        <f t="shared" si="88"/>
        <v>-5.5592841999999996</v>
      </c>
      <c r="D1419" s="61">
        <f t="shared" si="91"/>
        <v>-0.92527812369863005</v>
      </c>
      <c r="E1419" s="61">
        <f t="shared" si="89"/>
        <v>-2.0561736082191778E-2</v>
      </c>
      <c r="F1419" s="61">
        <f t="shared" si="90"/>
        <v>-1.2430500283700148E-16</v>
      </c>
    </row>
    <row r="1420" spans="1:6" x14ac:dyDescent="0.3">
      <c r="A1420" s="59">
        <f>'Raw Potentiostat'!H1472/60</f>
        <v>23.467656073823665</v>
      </c>
      <c r="B1420" s="59">
        <f>'Raw Potentiostat'!K1472</f>
        <v>-5.7754387999999999</v>
      </c>
      <c r="C1420" s="61">
        <f t="shared" si="88"/>
        <v>-5.7754387999999999</v>
      </c>
      <c r="D1420" s="61">
        <f t="shared" si="91"/>
        <v>-0.96125453999999999</v>
      </c>
      <c r="E1420" s="61">
        <f t="shared" si="89"/>
        <v>-2.1361212000000001E-2</v>
      </c>
      <c r="F1420" s="61">
        <f t="shared" si="90"/>
        <v>-1.2913819667987626E-16</v>
      </c>
    </row>
    <row r="1421" spans="1:6" x14ac:dyDescent="0.3">
      <c r="A1421" s="59">
        <f>'Raw Potentiostat'!H1473/60</f>
        <v>23.484322740069334</v>
      </c>
      <c r="B1421" s="59">
        <f>'Raw Potentiostat'!K1473</f>
        <v>-5.8699130999999998</v>
      </c>
      <c r="C1421" s="61">
        <f t="shared" si="88"/>
        <v>-5.8699130999999998</v>
      </c>
      <c r="D1421" s="61">
        <f t="shared" si="91"/>
        <v>-0.97697868719178083</v>
      </c>
      <c r="E1421" s="61">
        <f t="shared" si="89"/>
        <v>-2.1710637493150685E-2</v>
      </c>
      <c r="F1421" s="61">
        <f t="shared" si="90"/>
        <v>-1.3125063196957123E-16</v>
      </c>
    </row>
    <row r="1422" spans="1:6" x14ac:dyDescent="0.3">
      <c r="A1422" s="59">
        <f>'Raw Potentiostat'!H1474/60</f>
        <v>23.500989406315</v>
      </c>
      <c r="B1422" s="59">
        <f>'Raw Potentiostat'!K1474</f>
        <v>-5.5774850999999996</v>
      </c>
      <c r="C1422" s="61">
        <f t="shared" si="88"/>
        <v>-5.5774850999999996</v>
      </c>
      <c r="D1422" s="61">
        <f t="shared" si="91"/>
        <v>-0.92830745157534245</v>
      </c>
      <c r="E1422" s="61">
        <f t="shared" si="89"/>
        <v>-2.0629054479452055E-2</v>
      </c>
      <c r="F1422" s="61">
        <f t="shared" si="90"/>
        <v>-1.2471197302322368E-16</v>
      </c>
    </row>
    <row r="1423" spans="1:6" x14ac:dyDescent="0.3">
      <c r="A1423" s="59">
        <f>'Raw Potentiostat'!H1475/60</f>
        <v>23.517656072560666</v>
      </c>
      <c r="B1423" s="59">
        <f>'Raw Potentiostat'!K1475</f>
        <v>-5.3275246999999997</v>
      </c>
      <c r="C1423" s="61">
        <f t="shared" si="88"/>
        <v>-5.3275246999999997</v>
      </c>
      <c r="D1423" s="61">
        <f t="shared" si="91"/>
        <v>-0.88670445349315063</v>
      </c>
      <c r="E1423" s="61">
        <f t="shared" si="89"/>
        <v>-1.9704543410958904E-2</v>
      </c>
      <c r="F1423" s="61">
        <f t="shared" si="90"/>
        <v>-1.1912288509151871E-16</v>
      </c>
    </row>
    <row r="1424" spans="1:6" x14ac:dyDescent="0.3">
      <c r="A1424" s="59">
        <f>'Raw Potentiostat'!H1476/60</f>
        <v>23.534322738806168</v>
      </c>
      <c r="B1424" s="59">
        <f>'Raw Potentiostat'!K1476</f>
        <v>-5.7872285999999997</v>
      </c>
      <c r="C1424" s="61">
        <f t="shared" si="88"/>
        <v>-5.7872285999999997</v>
      </c>
      <c r="D1424" s="61">
        <f t="shared" si="91"/>
        <v>-0.96321681493150679</v>
      </c>
      <c r="E1424" s="61">
        <f t="shared" si="89"/>
        <v>-2.1404818109589038E-2</v>
      </c>
      <c r="F1424" s="61">
        <f t="shared" si="90"/>
        <v>-1.2940181535266289E-16</v>
      </c>
    </row>
    <row r="1425" spans="1:6" x14ac:dyDescent="0.3">
      <c r="A1425" s="59">
        <f>'Raw Potentiostat'!H1477/60</f>
        <v>23.550989405051833</v>
      </c>
      <c r="B1425" s="59">
        <f>'Raw Potentiostat'!K1477</f>
        <v>-5.4837350999999996</v>
      </c>
      <c r="C1425" s="61">
        <f t="shared" si="88"/>
        <v>-5.4837350999999996</v>
      </c>
      <c r="D1425" s="61">
        <f t="shared" si="91"/>
        <v>-0.91270385568493151</v>
      </c>
      <c r="E1425" s="61">
        <f t="shared" si="89"/>
        <v>-2.0282307904109589E-2</v>
      </c>
      <c r="F1425" s="61">
        <f t="shared" si="90"/>
        <v>-1.2261573300441535E-16</v>
      </c>
    </row>
    <row r="1426" spans="1:6" x14ac:dyDescent="0.3">
      <c r="A1426" s="59">
        <f>'Raw Potentiostat'!H1478/60</f>
        <v>23.567656071297499</v>
      </c>
      <c r="B1426" s="59">
        <f>'Raw Potentiostat'!K1478</f>
        <v>-5.9482470000000003</v>
      </c>
      <c r="C1426" s="61">
        <f t="shared" si="88"/>
        <v>-5.9482470000000003</v>
      </c>
      <c r="D1426" s="61">
        <f t="shared" si="91"/>
        <v>-0.99001645273972616</v>
      </c>
      <c r="E1426" s="61">
        <f t="shared" si="89"/>
        <v>-2.200036561643836E-2</v>
      </c>
      <c r="F1426" s="61">
        <f t="shared" si="90"/>
        <v>-1.3300216963367079E-16</v>
      </c>
    </row>
    <row r="1427" spans="1:6" x14ac:dyDescent="0.3">
      <c r="A1427" s="59">
        <f>'Raw Potentiostat'!H1479/60</f>
        <v>23.584322737543168</v>
      </c>
      <c r="B1427" s="59">
        <f>'Raw Potentiostat'!K1479</f>
        <v>-5.8728889999999998</v>
      </c>
      <c r="C1427" s="61">
        <f t="shared" si="88"/>
        <v>-5.8728889999999998</v>
      </c>
      <c r="D1427" s="61">
        <f t="shared" si="91"/>
        <v>-0.97747399109589039</v>
      </c>
      <c r="E1427" s="61">
        <f t="shared" si="89"/>
        <v>-2.1721644246575342E-2</v>
      </c>
      <c r="F1427" s="61">
        <f t="shared" si="90"/>
        <v>-1.3131717277673894E-16</v>
      </c>
    </row>
    <row r="1428" spans="1:6" x14ac:dyDescent="0.3">
      <c r="A1428" s="59">
        <f>'Raw Potentiostat'!H1480/60</f>
        <v>23.600989403788834</v>
      </c>
      <c r="B1428" s="59">
        <f>'Raw Potentiostat'!K1480</f>
        <v>-5.7853593999999999</v>
      </c>
      <c r="C1428" s="61">
        <f t="shared" si="88"/>
        <v>-5.7853593999999999</v>
      </c>
      <c r="D1428" s="61">
        <f t="shared" si="91"/>
        <v>-0.9629057083561644</v>
      </c>
      <c r="E1428" s="61">
        <f t="shared" si="89"/>
        <v>-2.1397904630136987E-2</v>
      </c>
      <c r="F1428" s="61">
        <f t="shared" si="90"/>
        <v>-1.2936002023966922E-16</v>
      </c>
    </row>
    <row r="1429" spans="1:6" x14ac:dyDescent="0.3">
      <c r="A1429" s="59">
        <f>'Raw Potentiostat'!H1481/60</f>
        <v>23.617656070034332</v>
      </c>
      <c r="B1429" s="59">
        <f>'Raw Potentiostat'!K1481</f>
        <v>-6.4270291000000004</v>
      </c>
      <c r="C1429" s="61">
        <f t="shared" si="88"/>
        <v>-6.4270291000000004</v>
      </c>
      <c r="D1429" s="61">
        <f t="shared" si="91"/>
        <v>-1.0697041584246576</v>
      </c>
      <c r="E1429" s="61">
        <f t="shared" si="89"/>
        <v>-2.3771203520547946E-2</v>
      </c>
      <c r="F1429" s="61">
        <f t="shared" si="90"/>
        <v>-1.4370768641563446E-16</v>
      </c>
    </row>
    <row r="1430" spans="1:6" x14ac:dyDescent="0.3">
      <c r="A1430" s="59">
        <f>'Raw Potentiostat'!H1482/60</f>
        <v>23.634322736280001</v>
      </c>
      <c r="B1430" s="59">
        <f>'Raw Potentiostat'!K1482</f>
        <v>-6.1102961999999996</v>
      </c>
      <c r="C1430" s="61">
        <f t="shared" si="88"/>
        <v>-6.1102961999999996</v>
      </c>
      <c r="D1430" s="61">
        <f t="shared" si="91"/>
        <v>-1.0169876552054795</v>
      </c>
      <c r="E1430" s="61">
        <f t="shared" si="89"/>
        <v>-2.2599725671232879E-2</v>
      </c>
      <c r="F1430" s="61">
        <f t="shared" si="90"/>
        <v>-1.3662557249293345E-16</v>
      </c>
    </row>
    <row r="1431" spans="1:6" x14ac:dyDescent="0.3">
      <c r="A1431" s="59">
        <f>'Raw Potentiostat'!H1483/60</f>
        <v>23.650989402525667</v>
      </c>
      <c r="B1431" s="59">
        <f>'Raw Potentiostat'!K1483</f>
        <v>-5.3326373</v>
      </c>
      <c r="C1431" s="61">
        <f t="shared" si="88"/>
        <v>-5.3326373</v>
      </c>
      <c r="D1431" s="61">
        <f t="shared" si="91"/>
        <v>-0.88755538623287678</v>
      </c>
      <c r="E1431" s="61">
        <f t="shared" si="89"/>
        <v>-1.972345302739726E-2</v>
      </c>
      <c r="F1431" s="61">
        <f t="shared" si="90"/>
        <v>-1.1923720228320044E-16</v>
      </c>
    </row>
    <row r="1432" spans="1:6" x14ac:dyDescent="0.3">
      <c r="A1432" s="59">
        <f>'Raw Potentiostat'!H1484/60</f>
        <v>23.667656068771333</v>
      </c>
      <c r="B1432" s="59">
        <f>'Raw Potentiostat'!K1484</f>
        <v>-5.5268135000000003</v>
      </c>
      <c r="C1432" s="61">
        <f t="shared" si="88"/>
        <v>-5.5268135000000003</v>
      </c>
      <c r="D1432" s="61">
        <f t="shared" si="91"/>
        <v>-0.91987375376712333</v>
      </c>
      <c r="E1432" s="61">
        <f t="shared" si="89"/>
        <v>-2.0441638972602739E-2</v>
      </c>
      <c r="F1432" s="61">
        <f t="shared" si="90"/>
        <v>-1.2357896144202851E-16</v>
      </c>
    </row>
    <row r="1433" spans="1:6" x14ac:dyDescent="0.3">
      <c r="A1433" s="59">
        <f>'Raw Potentiostat'!H1485/60</f>
        <v>23.684322735017002</v>
      </c>
      <c r="B1433" s="59">
        <f>'Raw Potentiostat'!K1485</f>
        <v>-6.0266961999999999</v>
      </c>
      <c r="C1433" s="61">
        <f t="shared" si="88"/>
        <v>-6.0266961999999999</v>
      </c>
      <c r="D1433" s="61">
        <f t="shared" si="91"/>
        <v>-1.0030734086301369</v>
      </c>
      <c r="E1433" s="61">
        <f t="shared" si="89"/>
        <v>-2.2290520191780822E-2</v>
      </c>
      <c r="F1433" s="61">
        <f t="shared" si="90"/>
        <v>-1.3475628539349474E-16</v>
      </c>
    </row>
    <row r="1434" spans="1:6" x14ac:dyDescent="0.3">
      <c r="A1434" s="59">
        <f>'Raw Potentiostat'!H1486/60</f>
        <v>23.7009894012625</v>
      </c>
      <c r="B1434" s="59">
        <f>'Raw Potentiostat'!K1486</f>
        <v>-5.1882929999999998</v>
      </c>
      <c r="C1434" s="61">
        <f t="shared" si="88"/>
        <v>-5.1882929999999998</v>
      </c>
      <c r="D1434" s="61">
        <f t="shared" si="91"/>
        <v>-0.86353095821917814</v>
      </c>
      <c r="E1434" s="61">
        <f t="shared" si="89"/>
        <v>-1.918957684931507E-2</v>
      </c>
      <c r="F1434" s="61">
        <f t="shared" si="90"/>
        <v>-1.1600967910296708E-16</v>
      </c>
    </row>
    <row r="1435" spans="1:6" x14ac:dyDescent="0.3">
      <c r="A1435" s="59">
        <f>'Raw Potentiostat'!H1487/60</f>
        <v>23.71765606750817</v>
      </c>
      <c r="B1435" s="59">
        <f>'Raw Potentiostat'!K1487</f>
        <v>-5.284904</v>
      </c>
      <c r="C1435" s="61">
        <f t="shared" si="88"/>
        <v>-5.284904</v>
      </c>
      <c r="D1435" s="61">
        <f t="shared" si="91"/>
        <v>-0.87961073424657543</v>
      </c>
      <c r="E1435" s="61">
        <f t="shared" si="89"/>
        <v>-1.9546905205479453E-2</v>
      </c>
      <c r="F1435" s="61">
        <f t="shared" si="90"/>
        <v>-1.1816989077717608E-16</v>
      </c>
    </row>
    <row r="1436" spans="1:6" x14ac:dyDescent="0.3">
      <c r="A1436" s="59">
        <f>'Raw Potentiostat'!H1488/60</f>
        <v>23.734322733753835</v>
      </c>
      <c r="B1436" s="59">
        <f>'Raw Potentiostat'!K1488</f>
        <v>-5.9430962000000003</v>
      </c>
      <c r="C1436" s="61">
        <f t="shared" si="88"/>
        <v>-5.9430962000000003</v>
      </c>
      <c r="D1436" s="61">
        <f t="shared" si="91"/>
        <v>-0.98915916205479459</v>
      </c>
      <c r="E1436" s="61">
        <f t="shared" si="89"/>
        <v>-2.1981314712328767E-2</v>
      </c>
      <c r="F1436" s="61">
        <f t="shared" si="90"/>
        <v>-1.3288699829405607E-16</v>
      </c>
    </row>
    <row r="1437" spans="1:6" x14ac:dyDescent="0.3">
      <c r="A1437" s="59">
        <f>'Raw Potentiostat'!H1489/60</f>
        <v>23.750989399999501</v>
      </c>
      <c r="B1437" s="59">
        <f>'Raw Potentiostat'!K1489</f>
        <v>-5.8774294999999999</v>
      </c>
      <c r="C1437" s="61">
        <f t="shared" si="88"/>
        <v>-5.8774294999999999</v>
      </c>
      <c r="D1437" s="61">
        <f t="shared" si="91"/>
        <v>-0.97822970445205482</v>
      </c>
      <c r="E1437" s="61">
        <f t="shared" si="89"/>
        <v>-2.1738437876712331E-2</v>
      </c>
      <c r="F1437" s="61">
        <f t="shared" si="90"/>
        <v>-1.3141869787332986E-16</v>
      </c>
    </row>
    <row r="1438" spans="1:6" x14ac:dyDescent="0.3">
      <c r="A1438" s="59">
        <f>'Raw Potentiostat'!H1490/60</f>
        <v>23.767656066245003</v>
      </c>
      <c r="B1438" s="59">
        <f>'Raw Potentiostat'!K1490</f>
        <v>-4.8621736000000002</v>
      </c>
      <c r="C1438" s="61">
        <f t="shared" si="88"/>
        <v>-4.8621736000000002</v>
      </c>
      <c r="D1438" s="61">
        <f t="shared" si="91"/>
        <v>-0.8092521813698631</v>
      </c>
      <c r="E1438" s="61">
        <f t="shared" si="89"/>
        <v>-1.7983381808219179E-2</v>
      </c>
      <c r="F1438" s="61">
        <f t="shared" si="90"/>
        <v>-1.087176840396096E-16</v>
      </c>
    </row>
    <row r="1439" spans="1:6" x14ac:dyDescent="0.3">
      <c r="A1439" s="59">
        <f>'Raw Potentiostat'!H1491/60</f>
        <v>23.784322732490669</v>
      </c>
      <c r="B1439" s="59">
        <f>'Raw Potentiostat'!K1491</f>
        <v>-4.8074956000000002</v>
      </c>
      <c r="C1439" s="61">
        <f t="shared" si="88"/>
        <v>-4.8074956000000002</v>
      </c>
      <c r="D1439" s="61">
        <f t="shared" si="91"/>
        <v>-0.80015166493150691</v>
      </c>
      <c r="E1439" s="61">
        <f t="shared" si="89"/>
        <v>-1.7781148109589043E-2</v>
      </c>
      <c r="F1439" s="61">
        <f t="shared" si="90"/>
        <v>-1.0749508978095998E-16</v>
      </c>
    </row>
    <row r="1440" spans="1:6" x14ac:dyDescent="0.3">
      <c r="A1440" s="59">
        <f>'Raw Potentiostat'!H1492/60</f>
        <v>23.800989398736331</v>
      </c>
      <c r="B1440" s="59">
        <f>'Raw Potentiostat'!K1492</f>
        <v>-5.166048</v>
      </c>
      <c r="C1440" s="61">
        <f t="shared" si="88"/>
        <v>-5.166048</v>
      </c>
      <c r="D1440" s="61">
        <f t="shared" si="91"/>
        <v>-0.85982853698630135</v>
      </c>
      <c r="E1440" s="61">
        <f t="shared" si="89"/>
        <v>-1.9107300821917809E-2</v>
      </c>
      <c r="F1440" s="61">
        <f t="shared" si="90"/>
        <v>-1.1551228327130422E-16</v>
      </c>
    </row>
    <row r="1441" spans="1:6" x14ac:dyDescent="0.3">
      <c r="A1441" s="59">
        <f>'Raw Potentiostat'!H1493/60</f>
        <v>23.817656064982</v>
      </c>
      <c r="B1441" s="59">
        <f>'Raw Potentiostat'!K1493</f>
        <v>-4.8235210999999998</v>
      </c>
      <c r="C1441" s="61">
        <f t="shared" si="88"/>
        <v>-4.8235210999999998</v>
      </c>
      <c r="D1441" s="61">
        <f t="shared" si="91"/>
        <v>-0.8028189228082192</v>
      </c>
      <c r="E1441" s="61">
        <f t="shared" si="89"/>
        <v>-1.7840420506849315E-2</v>
      </c>
      <c r="F1441" s="61">
        <f t="shared" si="90"/>
        <v>-1.0785341825478838E-16</v>
      </c>
    </row>
    <row r="1442" spans="1:6" x14ac:dyDescent="0.3">
      <c r="A1442" s="59">
        <f>'Raw Potentiostat'!H1494/60</f>
        <v>23.834322731227665</v>
      </c>
      <c r="B1442" s="59">
        <f>'Raw Potentiostat'!K1494</f>
        <v>-4.6963853999999996</v>
      </c>
      <c r="C1442" s="61">
        <f t="shared" si="88"/>
        <v>-4.6963853999999996</v>
      </c>
      <c r="D1442" s="61">
        <f t="shared" si="91"/>
        <v>-0.78165866589041089</v>
      </c>
      <c r="E1442" s="61">
        <f t="shared" si="89"/>
        <v>-1.7370192575342464E-2</v>
      </c>
      <c r="F1442" s="61">
        <f t="shared" si="90"/>
        <v>-1.0501067753842345E-16</v>
      </c>
    </row>
    <row r="1443" spans="1:6" x14ac:dyDescent="0.3">
      <c r="A1443" s="59">
        <f>'Raw Potentiostat'!H1495/60</f>
        <v>23.850989397473164</v>
      </c>
      <c r="B1443" s="59">
        <f>'Raw Potentiostat'!K1495</f>
        <v>-4.8921260999999996</v>
      </c>
      <c r="C1443" s="61">
        <f t="shared" si="88"/>
        <v>-4.8921260999999996</v>
      </c>
      <c r="D1443" s="61">
        <f t="shared" si="91"/>
        <v>-0.81423742623287665</v>
      </c>
      <c r="E1443" s="61">
        <f t="shared" si="89"/>
        <v>-1.809416502739726E-2</v>
      </c>
      <c r="F1443" s="61">
        <f t="shared" si="90"/>
        <v>-1.0938741875068539E-16</v>
      </c>
    </row>
    <row r="1444" spans="1:6" x14ac:dyDescent="0.3">
      <c r="A1444" s="59">
        <f>'Raw Potentiostat'!H1496/60</f>
        <v>23.867656063718833</v>
      </c>
      <c r="B1444" s="59">
        <f>'Raw Potentiostat'!K1496</f>
        <v>-4.4378776999999996</v>
      </c>
      <c r="C1444" s="61">
        <f t="shared" si="88"/>
        <v>-4.4378776999999996</v>
      </c>
      <c r="D1444" s="61">
        <f t="shared" si="91"/>
        <v>-0.73863306924657535</v>
      </c>
      <c r="E1444" s="61">
        <f t="shared" si="89"/>
        <v>-1.6414068205479453E-2</v>
      </c>
      <c r="F1444" s="61">
        <f t="shared" si="90"/>
        <v>-9.9230472888715723E-17</v>
      </c>
    </row>
    <row r="1445" spans="1:6" x14ac:dyDescent="0.3">
      <c r="A1445" s="59">
        <f>'Raw Potentiostat'!H1497/60</f>
        <v>23.884322729964499</v>
      </c>
      <c r="B1445" s="59">
        <f>'Raw Potentiostat'!K1497</f>
        <v>-4.8747648999999997</v>
      </c>
      <c r="C1445" s="61">
        <f t="shared" si="88"/>
        <v>-4.8747648999999997</v>
      </c>
      <c r="D1445" s="61">
        <f t="shared" si="91"/>
        <v>-0.81134785664383557</v>
      </c>
      <c r="E1445" s="61">
        <f t="shared" si="89"/>
        <v>-1.8029952369863014E-2</v>
      </c>
      <c r="F1445" s="61">
        <f t="shared" si="90"/>
        <v>-1.0899922416706369E-16</v>
      </c>
    </row>
    <row r="1446" spans="1:6" x14ac:dyDescent="0.3">
      <c r="A1446" s="59">
        <f>'Raw Potentiostat'!H1498/60</f>
        <v>23.900989396210164</v>
      </c>
      <c r="B1446" s="59">
        <f>'Raw Potentiostat'!K1498</f>
        <v>-4.4034233</v>
      </c>
      <c r="C1446" s="61">
        <f t="shared" si="88"/>
        <v>-4.4034233</v>
      </c>
      <c r="D1446" s="61">
        <f t="shared" si="91"/>
        <v>-0.73289853554794526</v>
      </c>
      <c r="E1446" s="61">
        <f t="shared" si="89"/>
        <v>-1.6286634123287673E-2</v>
      </c>
      <c r="F1446" s="61">
        <f t="shared" si="90"/>
        <v>-9.846007617293942E-17</v>
      </c>
    </row>
    <row r="1447" spans="1:6" x14ac:dyDescent="0.3">
      <c r="A1447" s="59">
        <f>'Raw Potentiostat'!H1499/60</f>
        <v>23.917656062455833</v>
      </c>
      <c r="B1447" s="59">
        <f>'Raw Potentiostat'!K1499</f>
        <v>-4.7997116999999996</v>
      </c>
      <c r="C1447" s="61">
        <f t="shared" si="88"/>
        <v>-4.7997116999999996</v>
      </c>
      <c r="D1447" s="61">
        <f t="shared" si="91"/>
        <v>-0.79885612541095885</v>
      </c>
      <c r="E1447" s="61">
        <f t="shared" si="89"/>
        <v>-1.7752358342465753E-2</v>
      </c>
      <c r="F1447" s="61">
        <f t="shared" si="90"/>
        <v>-1.07321042605681E-16</v>
      </c>
    </row>
    <row r="1448" spans="1:6" x14ac:dyDescent="0.3">
      <c r="A1448" s="59">
        <f>'Raw Potentiostat'!H1500/60</f>
        <v>23.934322728701332</v>
      </c>
      <c r="B1448" s="59">
        <f>'Raw Potentiostat'!K1500</f>
        <v>-4.6188140000000004</v>
      </c>
      <c r="C1448" s="61">
        <f t="shared" si="88"/>
        <v>-4.6188140000000004</v>
      </c>
      <c r="D1448" s="61">
        <f t="shared" si="91"/>
        <v>-0.76874780958904121</v>
      </c>
      <c r="E1448" s="61">
        <f t="shared" si="89"/>
        <v>-1.708328465753425E-2</v>
      </c>
      <c r="F1448" s="61">
        <f t="shared" si="90"/>
        <v>-1.032761892931436E-16</v>
      </c>
    </row>
    <row r="1449" spans="1:6" x14ac:dyDescent="0.3">
      <c r="A1449" s="59">
        <f>'Raw Potentiostat'!H1501/60</f>
        <v>23.949539394983667</v>
      </c>
      <c r="B1449" s="59">
        <f>'Raw Potentiostat'!K1501</f>
        <v>-9.6992922000000004</v>
      </c>
      <c r="C1449" s="61">
        <f t="shared" si="88"/>
        <v>-9.6992922000000004</v>
      </c>
      <c r="D1449" s="61">
        <f t="shared" si="91"/>
        <v>-1.6143342497260276</v>
      </c>
      <c r="E1449" s="61">
        <f t="shared" si="89"/>
        <v>-3.5874094438356166E-2</v>
      </c>
      <c r="F1449" s="61">
        <f t="shared" si="90"/>
        <v>-2.1687514094672597E-16</v>
      </c>
    </row>
    <row r="1450" spans="1:6" x14ac:dyDescent="0.3">
      <c r="A1450" s="59">
        <f>'Raw Potentiostat'!H1502/60</f>
        <v>23.951072728278334</v>
      </c>
      <c r="B1450" s="59">
        <f>'Raw Potentiostat'!K1502</f>
        <v>-4.6714248999999999</v>
      </c>
      <c r="C1450" s="61">
        <f t="shared" si="88"/>
        <v>-4.6714248999999999</v>
      </c>
      <c r="D1450" s="61">
        <f t="shared" si="91"/>
        <v>-0.77750428130136984</v>
      </c>
      <c r="E1450" s="61">
        <f t="shared" si="89"/>
        <v>-1.7277872917808218E-2</v>
      </c>
      <c r="F1450" s="61">
        <f t="shared" si="90"/>
        <v>-1.0445256341586916E-16</v>
      </c>
    </row>
    <row r="1451" spans="1:6" x14ac:dyDescent="0.3">
      <c r="A1451" s="59">
        <f>'Raw Potentiostat'!H1503/60</f>
        <v>23.953349394887333</v>
      </c>
      <c r="B1451" s="59">
        <f>'Raw Potentiostat'!K1503</f>
        <v>0.33544433000000001</v>
      </c>
      <c r="C1451" s="61">
        <f t="shared" si="88"/>
        <v>0.33544433000000001</v>
      </c>
      <c r="D1451" s="61">
        <f t="shared" si="91"/>
        <v>5.5830802869863021E-2</v>
      </c>
      <c r="E1451" s="61">
        <f t="shared" si="89"/>
        <v>1.2406845082191783E-3</v>
      </c>
      <c r="F1451" s="61">
        <f t="shared" si="90"/>
        <v>7.5004995053690679E-18</v>
      </c>
    </row>
    <row r="1452" spans="1:6" x14ac:dyDescent="0.3">
      <c r="A1452" s="59">
        <f>'Raw Potentiostat'!H1504/60</f>
        <v>23.955529394832336</v>
      </c>
      <c r="B1452" s="59">
        <f>'Raw Potentiostat'!K1504</f>
        <v>-4.7507194999999998</v>
      </c>
      <c r="C1452" s="61">
        <f t="shared" si="88"/>
        <v>-4.7507194999999998</v>
      </c>
      <c r="D1452" s="61">
        <f t="shared" si="91"/>
        <v>-0.79070194417808215</v>
      </c>
      <c r="E1452" s="61">
        <f t="shared" si="89"/>
        <v>-1.7571154315068491E-2</v>
      </c>
      <c r="F1452" s="61">
        <f t="shared" si="90"/>
        <v>-1.0622558222968675E-16</v>
      </c>
    </row>
    <row r="1453" spans="1:6" x14ac:dyDescent="0.3">
      <c r="A1453" s="59">
        <f>'Raw Potentiostat'!H1505/60</f>
        <v>23.972196061078002</v>
      </c>
      <c r="B1453" s="59">
        <f>'Raw Potentiostat'!K1505</f>
        <v>-4.6498346000000002</v>
      </c>
      <c r="C1453" s="61">
        <f t="shared" si="88"/>
        <v>-4.6498346000000002</v>
      </c>
      <c r="D1453" s="61">
        <f t="shared" si="91"/>
        <v>-0.77391082726027405</v>
      </c>
      <c r="E1453" s="61">
        <f t="shared" si="89"/>
        <v>-1.7198018383561647E-2</v>
      </c>
      <c r="F1453" s="61">
        <f t="shared" si="90"/>
        <v>-1.0396980660650301E-16</v>
      </c>
    </row>
    <row r="1454" spans="1:6" x14ac:dyDescent="0.3">
      <c r="A1454" s="59">
        <f>'Raw Potentiostat'!H1506/60</f>
        <v>23.988862727323667</v>
      </c>
      <c r="B1454" s="59">
        <f>'Raw Potentiostat'!K1506</f>
        <v>-4.8385924999999999</v>
      </c>
      <c r="C1454" s="61">
        <f t="shared" si="88"/>
        <v>-4.8385924999999999</v>
      </c>
      <c r="D1454" s="61">
        <f t="shared" si="91"/>
        <v>-0.80532738184931507</v>
      </c>
      <c r="E1454" s="61">
        <f t="shared" si="89"/>
        <v>-1.789616404109589E-2</v>
      </c>
      <c r="F1454" s="61">
        <f t="shared" si="90"/>
        <v>-1.0819041315419604E-16</v>
      </c>
    </row>
    <row r="1455" spans="1:6" x14ac:dyDescent="0.3">
      <c r="A1455" s="59">
        <f>'Raw Potentiostat'!H1507/60</f>
        <v>24.005529393569169</v>
      </c>
      <c r="B1455" s="59">
        <f>'Raw Potentiostat'!K1507</f>
        <v>-5.3427486000000002</v>
      </c>
      <c r="C1455" s="61">
        <f t="shared" si="88"/>
        <v>-5.3427486000000002</v>
      </c>
      <c r="D1455" s="61">
        <f t="shared" si="91"/>
        <v>-0.88923829438356172</v>
      </c>
      <c r="E1455" s="61">
        <f t="shared" si="89"/>
        <v>-1.976085098630137E-2</v>
      </c>
      <c r="F1455" s="61">
        <f t="shared" si="90"/>
        <v>-1.1946328987469033E-16</v>
      </c>
    </row>
    <row r="1456" spans="1:6" x14ac:dyDescent="0.3">
      <c r="A1456" s="59">
        <f>'Raw Potentiostat'!H1508/60</f>
        <v>24.022196059814835</v>
      </c>
      <c r="B1456" s="59">
        <f>'Raw Potentiostat'!K1508</f>
        <v>-5.6511259000000003</v>
      </c>
      <c r="C1456" s="61">
        <f t="shared" si="88"/>
        <v>-5.6511259000000003</v>
      </c>
      <c r="D1456" s="61">
        <f t="shared" si="91"/>
        <v>-0.94056410527397272</v>
      </c>
      <c r="E1456" s="61">
        <f t="shared" si="89"/>
        <v>-2.0901424561643837E-2</v>
      </c>
      <c r="F1456" s="61">
        <f t="shared" si="90"/>
        <v>-1.2635857347097902E-16</v>
      </c>
    </row>
    <row r="1457" spans="1:6" x14ac:dyDescent="0.3">
      <c r="A1457" s="59">
        <f>'Raw Potentiostat'!H1509/60</f>
        <v>24.038862726060497</v>
      </c>
      <c r="B1457" s="59">
        <f>'Raw Potentiostat'!K1509</f>
        <v>-5.3722053000000001</v>
      </c>
      <c r="C1457" s="61">
        <f t="shared" si="88"/>
        <v>-5.3722053000000001</v>
      </c>
      <c r="D1457" s="61">
        <f t="shared" si="91"/>
        <v>-0.8941410191095891</v>
      </c>
      <c r="E1457" s="61">
        <f t="shared" si="89"/>
        <v>-1.9869800424657535E-2</v>
      </c>
      <c r="F1457" s="61">
        <f t="shared" si="90"/>
        <v>-1.2012193855055199E-16</v>
      </c>
    </row>
    <row r="1458" spans="1:6" x14ac:dyDescent="0.3">
      <c r="A1458" s="59">
        <f>'Raw Potentiostat'!H1510/60</f>
        <v>24.055529392306166</v>
      </c>
      <c r="B1458" s="59">
        <f>'Raw Potentiostat'!K1510</f>
        <v>-4.9289465000000003</v>
      </c>
      <c r="C1458" s="61">
        <f t="shared" si="88"/>
        <v>-4.9289465000000003</v>
      </c>
      <c r="D1458" s="61">
        <f t="shared" si="91"/>
        <v>-0.82036575308219184</v>
      </c>
      <c r="E1458" s="61">
        <f t="shared" si="89"/>
        <v>-1.8230350068493151E-2</v>
      </c>
      <c r="F1458" s="61">
        <f t="shared" si="90"/>
        <v>-1.1021071897456308E-16</v>
      </c>
    </row>
    <row r="1459" spans="1:6" x14ac:dyDescent="0.3">
      <c r="A1459" s="59">
        <f>'Raw Potentiostat'!H1511/60</f>
        <v>24.072196058551832</v>
      </c>
      <c r="B1459" s="59">
        <f>'Raw Potentiostat'!K1511</f>
        <v>-5.1067920000000004</v>
      </c>
      <c r="C1459" s="61">
        <f t="shared" si="88"/>
        <v>-5.1067920000000004</v>
      </c>
      <c r="D1459" s="61">
        <f t="shared" si="91"/>
        <v>-0.84996606575342482</v>
      </c>
      <c r="E1459" s="61">
        <f t="shared" si="89"/>
        <v>-1.8888134794520551E-2</v>
      </c>
      <c r="F1459" s="61">
        <f t="shared" si="90"/>
        <v>-1.1418732542005618E-16</v>
      </c>
    </row>
    <row r="1460" spans="1:6" x14ac:dyDescent="0.3">
      <c r="A1460" s="59">
        <f>'Raw Potentiostat'!H1512/60</f>
        <v>24.08886272479733</v>
      </c>
      <c r="B1460" s="59">
        <f>'Raw Potentiostat'!K1512</f>
        <v>-4.8011999000000003</v>
      </c>
      <c r="C1460" s="61">
        <f t="shared" si="88"/>
        <v>-4.8011999000000003</v>
      </c>
      <c r="D1460" s="61">
        <f t="shared" si="91"/>
        <v>-0.79910381897260285</v>
      </c>
      <c r="E1460" s="61">
        <f t="shared" si="89"/>
        <v>-1.7757862643835619E-2</v>
      </c>
      <c r="F1460" s="61">
        <f t="shared" si="90"/>
        <v>-1.0735431859923826E-16</v>
      </c>
    </row>
    <row r="1461" spans="1:6" x14ac:dyDescent="0.3">
      <c r="A1461" s="59">
        <f>'Raw Potentiostat'!H1513/60</f>
        <v>24.105529391043</v>
      </c>
      <c r="B1461" s="59">
        <f>'Raw Potentiostat'!K1513</f>
        <v>-5.0136913999999999</v>
      </c>
      <c r="C1461" s="61">
        <f t="shared" si="88"/>
        <v>-5.0136913999999999</v>
      </c>
      <c r="D1461" s="61">
        <f t="shared" si="91"/>
        <v>-0.8344705549315069</v>
      </c>
      <c r="E1461" s="61">
        <f t="shared" si="89"/>
        <v>-1.8543790109589044E-2</v>
      </c>
      <c r="F1461" s="61">
        <f t="shared" si="90"/>
        <v>-1.1210560591610879E-16</v>
      </c>
    </row>
    <row r="1462" spans="1:6" x14ac:dyDescent="0.3">
      <c r="A1462" s="59">
        <f>'Raw Potentiostat'!H1514/60</f>
        <v>24.122196057288665</v>
      </c>
      <c r="B1462" s="59">
        <f>'Raw Potentiostat'!K1514</f>
        <v>-4.7455300999999999</v>
      </c>
      <c r="C1462" s="61">
        <f t="shared" si="88"/>
        <v>-4.7455300999999999</v>
      </c>
      <c r="D1462" s="61">
        <f t="shared" si="91"/>
        <v>-0.7898382289726027</v>
      </c>
      <c r="E1462" s="61">
        <f t="shared" si="89"/>
        <v>-1.7551960643835615E-2</v>
      </c>
      <c r="F1462" s="61">
        <f t="shared" si="90"/>
        <v>-1.0610954779818164E-16</v>
      </c>
    </row>
    <row r="1463" spans="1:6" x14ac:dyDescent="0.3">
      <c r="A1463" s="59">
        <f>'Raw Potentiostat'!H1515/60</f>
        <v>24.138862723534331</v>
      </c>
      <c r="B1463" s="59">
        <f>'Raw Potentiostat'!K1515</f>
        <v>-4.9053658999999996</v>
      </c>
      <c r="C1463" s="61">
        <f t="shared" si="88"/>
        <v>-4.9053658999999996</v>
      </c>
      <c r="D1463" s="61">
        <f t="shared" si="91"/>
        <v>-0.81644103678082192</v>
      </c>
      <c r="E1463" s="61">
        <f t="shared" si="89"/>
        <v>-1.8143134150684932E-2</v>
      </c>
      <c r="F1463" s="61">
        <f t="shared" si="90"/>
        <v>-1.0968345926909627E-16</v>
      </c>
    </row>
    <row r="1464" spans="1:6" x14ac:dyDescent="0.3">
      <c r="A1464" s="59">
        <f>'Raw Potentiostat'!H1516/60</f>
        <v>24.155529389779833</v>
      </c>
      <c r="B1464" s="59">
        <f>'Raw Potentiostat'!K1516</f>
        <v>-4.6552148000000004</v>
      </c>
      <c r="C1464" s="61">
        <f t="shared" si="88"/>
        <v>-4.6552148000000004</v>
      </c>
      <c r="D1464" s="61">
        <f t="shared" si="91"/>
        <v>-0.77480629890410968</v>
      </c>
      <c r="E1464" s="61">
        <f t="shared" si="89"/>
        <v>-1.7217917753424659E-2</v>
      </c>
      <c r="F1464" s="61">
        <f t="shared" si="90"/>
        <v>-1.040901073056944E-16</v>
      </c>
    </row>
    <row r="1465" spans="1:6" x14ac:dyDescent="0.3">
      <c r="A1465" s="59">
        <f>'Raw Potentiostat'!H1517/60</f>
        <v>24.172196056025498</v>
      </c>
      <c r="B1465" s="59">
        <f>'Raw Potentiostat'!K1517</f>
        <v>-4.5686001999999997</v>
      </c>
      <c r="C1465" s="61">
        <f t="shared" si="88"/>
        <v>-4.5686001999999997</v>
      </c>
      <c r="D1465" s="61">
        <f t="shared" si="91"/>
        <v>-0.7603903072602739</v>
      </c>
      <c r="E1465" s="61">
        <f t="shared" si="89"/>
        <v>-1.6897562383561642E-2</v>
      </c>
      <c r="F1465" s="61">
        <f t="shared" si="90"/>
        <v>-1.0215341407120823E-16</v>
      </c>
    </row>
    <row r="1466" spans="1:6" x14ac:dyDescent="0.3">
      <c r="A1466" s="59">
        <f>'Raw Potentiostat'!H1518/60</f>
        <v>24.188862722271164</v>
      </c>
      <c r="B1466" s="59">
        <f>'Raw Potentiostat'!K1518</f>
        <v>-4.3851461</v>
      </c>
      <c r="C1466" s="61">
        <f t="shared" si="88"/>
        <v>-4.3851461</v>
      </c>
      <c r="D1466" s="61">
        <f t="shared" si="91"/>
        <v>-0.72985650842465755</v>
      </c>
      <c r="E1466" s="61">
        <f t="shared" si="89"/>
        <v>-1.6219033520547946E-2</v>
      </c>
      <c r="F1466" s="61">
        <f t="shared" si="90"/>
        <v>-9.8051399926840601E-17</v>
      </c>
    </row>
    <row r="1467" spans="1:6" x14ac:dyDescent="0.3">
      <c r="A1467" s="59">
        <f>'Raw Potentiostat'!H1519/60</f>
        <v>24.205529388516833</v>
      </c>
      <c r="B1467" s="59">
        <f>'Raw Potentiostat'!K1519</f>
        <v>-4.6295738000000002</v>
      </c>
      <c r="C1467" s="61">
        <f t="shared" si="88"/>
        <v>-4.6295738000000002</v>
      </c>
      <c r="D1467" s="61">
        <f t="shared" si="91"/>
        <v>-0.77053865301369873</v>
      </c>
      <c r="E1467" s="61">
        <f t="shared" si="89"/>
        <v>-1.7123081178082193E-2</v>
      </c>
      <c r="F1467" s="61">
        <f t="shared" si="90"/>
        <v>-1.0351677727559024E-16</v>
      </c>
    </row>
    <row r="1468" spans="1:6" x14ac:dyDescent="0.3">
      <c r="A1468" s="59">
        <f>'Raw Potentiostat'!H1520/60</f>
        <v>24.222196054762499</v>
      </c>
      <c r="B1468" s="59">
        <f>'Raw Potentiostat'!K1520</f>
        <v>-5.1451764000000004</v>
      </c>
      <c r="C1468" s="61">
        <f t="shared" si="88"/>
        <v>-5.1451764000000004</v>
      </c>
      <c r="D1468" s="61">
        <f t="shared" si="91"/>
        <v>-0.85635470219178089</v>
      </c>
      <c r="E1468" s="61">
        <f t="shared" si="89"/>
        <v>-1.9030104493150686E-2</v>
      </c>
      <c r="F1468" s="61">
        <f t="shared" si="90"/>
        <v>-1.1504559651742093E-16</v>
      </c>
    </row>
    <row r="1469" spans="1:6" x14ac:dyDescent="0.3">
      <c r="A1469" s="59">
        <f>'Raw Potentiostat'!H1521/60</f>
        <v>24.238862721008001</v>
      </c>
      <c r="B1469" s="59">
        <f>'Raw Potentiostat'!K1521</f>
        <v>-4.1921147999999997</v>
      </c>
      <c r="C1469" s="61">
        <f t="shared" si="88"/>
        <v>-4.1921147999999997</v>
      </c>
      <c r="D1469" s="61">
        <f t="shared" si="91"/>
        <v>-0.69772869616438349</v>
      </c>
      <c r="E1469" s="61">
        <f t="shared" si="89"/>
        <v>-1.5505082136986299E-2</v>
      </c>
      <c r="F1469" s="61">
        <f t="shared" si="90"/>
        <v>-9.3735240610119546E-17</v>
      </c>
    </row>
    <row r="1470" spans="1:6" x14ac:dyDescent="0.3">
      <c r="A1470" s="59">
        <f>'Raw Potentiostat'!H1522/60</f>
        <v>24.255529387253667</v>
      </c>
      <c r="B1470" s="59">
        <f>'Raw Potentiostat'!K1522</f>
        <v>-4.6628461000000003</v>
      </c>
      <c r="C1470" s="61">
        <f t="shared" si="88"/>
        <v>-4.6628461000000003</v>
      </c>
      <c r="D1470" s="61">
        <f t="shared" si="91"/>
        <v>-0.77607643993150699</v>
      </c>
      <c r="E1470" s="61">
        <f t="shared" si="89"/>
        <v>-1.7246143109589045E-2</v>
      </c>
      <c r="F1470" s="61">
        <f t="shared" si="90"/>
        <v>-1.0426074236122008E-16</v>
      </c>
    </row>
    <row r="1471" spans="1:6" x14ac:dyDescent="0.3">
      <c r="A1471" s="59">
        <f>'Raw Potentiostat'!H1523/60</f>
        <v>24.272196053499332</v>
      </c>
      <c r="B1471" s="59">
        <f>'Raw Potentiostat'!K1523</f>
        <v>-5.0454749999999997</v>
      </c>
      <c r="C1471" s="61">
        <f t="shared" si="88"/>
        <v>-5.0454749999999997</v>
      </c>
      <c r="D1471" s="61">
        <f t="shared" si="91"/>
        <v>-0.83976056506849317</v>
      </c>
      <c r="E1471" s="61">
        <f t="shared" si="89"/>
        <v>-1.866134589041096E-2</v>
      </c>
      <c r="F1471" s="61">
        <f t="shared" si="90"/>
        <v>-1.1281628382823462E-16</v>
      </c>
    </row>
    <row r="1472" spans="1:6" x14ac:dyDescent="0.3">
      <c r="A1472" s="59">
        <f>'Raw Potentiostat'!H1524/60</f>
        <v>24.288862719745001</v>
      </c>
      <c r="B1472" s="59">
        <f>'Raw Potentiostat'!K1524</f>
        <v>-4.9224601000000003</v>
      </c>
      <c r="C1472" s="61">
        <f t="shared" si="88"/>
        <v>-4.9224601000000003</v>
      </c>
      <c r="D1472" s="61">
        <f t="shared" si="91"/>
        <v>-0.81928616732876725</v>
      </c>
      <c r="E1472" s="61">
        <f t="shared" si="89"/>
        <v>-1.8206359273972607E-2</v>
      </c>
      <c r="F1472" s="61">
        <f t="shared" si="90"/>
        <v>-1.1006568376114443E-16</v>
      </c>
    </row>
    <row r="1473" spans="1:6" x14ac:dyDescent="0.3">
      <c r="A1473" s="59">
        <f>'Raw Potentiostat'!H1525/60</f>
        <v>24.305529385990667</v>
      </c>
      <c r="B1473" s="59">
        <f>'Raw Potentiostat'!K1525</f>
        <v>-5.1778383000000003</v>
      </c>
      <c r="C1473" s="61">
        <f t="shared" si="88"/>
        <v>-5.1778383000000003</v>
      </c>
      <c r="D1473" s="61">
        <f t="shared" si="91"/>
        <v>-0.86179089513698637</v>
      </c>
      <c r="E1473" s="61">
        <f t="shared" si="89"/>
        <v>-1.9150908780821919E-2</v>
      </c>
      <c r="F1473" s="61">
        <f t="shared" si="90"/>
        <v>-1.1577591312403764E-16</v>
      </c>
    </row>
    <row r="1474" spans="1:6" x14ac:dyDescent="0.3">
      <c r="A1474" s="59">
        <f>'Raw Potentiostat'!H1526/60</f>
        <v>24.322196052236166</v>
      </c>
      <c r="B1474" s="59">
        <f>'Raw Potentiostat'!K1526</f>
        <v>-5.1918416000000001</v>
      </c>
      <c r="C1474" s="61">
        <f t="shared" si="88"/>
        <v>-5.1918416000000001</v>
      </c>
      <c r="D1474" s="61">
        <f t="shared" si="91"/>
        <v>-0.86412158136986306</v>
      </c>
      <c r="E1474" s="61">
        <f t="shared" si="89"/>
        <v>-1.9202701808219178E-2</v>
      </c>
      <c r="F1474" s="61">
        <f t="shared" si="90"/>
        <v>-1.1608902542116168E-16</v>
      </c>
    </row>
    <row r="1475" spans="1:6" x14ac:dyDescent="0.3">
      <c r="A1475" s="59">
        <f>'Raw Potentiostat'!H1527/60</f>
        <v>24.338862718481835</v>
      </c>
      <c r="B1475" s="59">
        <f>'Raw Potentiostat'!K1527</f>
        <v>-5.0509314999999999</v>
      </c>
      <c r="C1475" s="61">
        <f t="shared" ref="C1475:C1538" si="92">B1475-$J$3</f>
        <v>-5.0509314999999999</v>
      </c>
      <c r="D1475" s="61">
        <f t="shared" si="91"/>
        <v>-0.84066873595890412</v>
      </c>
      <c r="E1475" s="61">
        <f t="shared" ref="E1475:E1538" si="93">D1475/$J$5</f>
        <v>-1.8681527465753425E-2</v>
      </c>
      <c r="F1475" s="61">
        <f t="shared" ref="F1475:F1538" si="94">D1475/$J$6</f>
        <v>-1.1293829058730263E-16</v>
      </c>
    </row>
    <row r="1476" spans="1:6" x14ac:dyDescent="0.3">
      <c r="A1476" s="59">
        <f>'Raw Potentiostat'!H1528/60</f>
        <v>24.3555293847275</v>
      </c>
      <c r="B1476" s="59">
        <f>'Raw Potentiostat'!K1528</f>
        <v>-5.2110719999999997</v>
      </c>
      <c r="C1476" s="61">
        <f t="shared" si="92"/>
        <v>-5.2110719999999997</v>
      </c>
      <c r="D1476" s="61">
        <f t="shared" ref="D1476:D1539" si="95">B1476/$J$4</f>
        <v>-0.86732225753424652</v>
      </c>
      <c r="E1476" s="61">
        <f t="shared" si="93"/>
        <v>-1.9273827945205477E-2</v>
      </c>
      <c r="F1476" s="61">
        <f t="shared" si="94"/>
        <v>-1.1651901511777705E-16</v>
      </c>
    </row>
    <row r="1477" spans="1:6" x14ac:dyDescent="0.3">
      <c r="A1477" s="59">
        <f>'Raw Potentiostat'!H1529/60</f>
        <v>24.372196050973166</v>
      </c>
      <c r="B1477" s="59">
        <f>'Raw Potentiostat'!K1529</f>
        <v>-5.6583376000000003</v>
      </c>
      <c r="C1477" s="61">
        <f t="shared" si="92"/>
        <v>-5.6583376000000003</v>
      </c>
      <c r="D1477" s="61">
        <f t="shared" si="95"/>
        <v>-0.94176440876712342</v>
      </c>
      <c r="E1477" s="61">
        <f t="shared" si="93"/>
        <v>-2.0928097972602741E-2</v>
      </c>
      <c r="F1477" s="61">
        <f t="shared" si="94"/>
        <v>-1.2651982631517785E-16</v>
      </c>
    </row>
    <row r="1478" spans="1:6" x14ac:dyDescent="0.3">
      <c r="A1478" s="59">
        <f>'Raw Potentiostat'!H1530/60</f>
        <v>24.388862717218668</v>
      </c>
      <c r="B1478" s="59">
        <f>'Raw Potentiostat'!K1530</f>
        <v>-5.0591350000000004</v>
      </c>
      <c r="C1478" s="61">
        <f t="shared" si="92"/>
        <v>-5.0591350000000004</v>
      </c>
      <c r="D1478" s="61">
        <f t="shared" si="95"/>
        <v>-0.84203411301369868</v>
      </c>
      <c r="E1478" s="61">
        <f t="shared" si="93"/>
        <v>-1.8711869178082194E-2</v>
      </c>
      <c r="F1478" s="61">
        <f t="shared" si="94"/>
        <v>-1.1312171997390844E-16</v>
      </c>
    </row>
    <row r="1479" spans="1:6" x14ac:dyDescent="0.3">
      <c r="A1479" s="59">
        <f>'Raw Potentiostat'!H1531/60</f>
        <v>24.405529383464334</v>
      </c>
      <c r="B1479" s="59">
        <f>'Raw Potentiostat'!K1531</f>
        <v>-5.4490137000000001</v>
      </c>
      <c r="C1479" s="61">
        <f t="shared" si="92"/>
        <v>-5.4490137000000001</v>
      </c>
      <c r="D1479" s="61">
        <f t="shared" si="95"/>
        <v>-0.90692488294520557</v>
      </c>
      <c r="E1479" s="61">
        <f t="shared" si="93"/>
        <v>-2.0153886287671233E-2</v>
      </c>
      <c r="F1479" s="61">
        <f t="shared" si="94"/>
        <v>-1.2183936619706548E-16</v>
      </c>
    </row>
    <row r="1480" spans="1:6" x14ac:dyDescent="0.3">
      <c r="A1480" s="59">
        <f>'Raw Potentiostat'!H1532/60</f>
        <v>24.422196049709999</v>
      </c>
      <c r="B1480" s="59">
        <f>'Raw Potentiostat'!K1532</f>
        <v>-6.433897</v>
      </c>
      <c r="C1480" s="61">
        <f t="shared" si="92"/>
        <v>-6.433897</v>
      </c>
      <c r="D1480" s="61">
        <f t="shared" si="95"/>
        <v>-1.070847240410959</v>
      </c>
      <c r="E1480" s="61">
        <f t="shared" si="93"/>
        <v>-2.3796605342465756E-2</v>
      </c>
      <c r="F1480" s="61">
        <f t="shared" si="94"/>
        <v>-1.4386125192843631E-16</v>
      </c>
    </row>
    <row r="1481" spans="1:6" x14ac:dyDescent="0.3">
      <c r="A1481" s="59">
        <f>'Raw Potentiostat'!H1533/60</f>
        <v>24.438862715955668</v>
      </c>
      <c r="B1481" s="59">
        <f>'Raw Potentiostat'!K1533</f>
        <v>-5.7421660000000001</v>
      </c>
      <c r="C1481" s="61">
        <f t="shared" si="92"/>
        <v>-5.7421660000000001</v>
      </c>
      <c r="D1481" s="61">
        <f t="shared" si="95"/>
        <v>-0.95571666986301373</v>
      </c>
      <c r="E1481" s="61">
        <f t="shared" si="93"/>
        <v>-2.1238148219178084E-2</v>
      </c>
      <c r="F1481" s="61">
        <f t="shared" si="94"/>
        <v>-1.2839422041429967E-16</v>
      </c>
    </row>
    <row r="1482" spans="1:6" x14ac:dyDescent="0.3">
      <c r="A1482" s="59">
        <f>'Raw Potentiostat'!H1534/60</f>
        <v>24.455529382201334</v>
      </c>
      <c r="B1482" s="59">
        <f>'Raw Potentiostat'!K1534</f>
        <v>-5.8379764999999999</v>
      </c>
      <c r="C1482" s="61">
        <f t="shared" si="92"/>
        <v>-5.8379764999999999</v>
      </c>
      <c r="D1482" s="61">
        <f t="shared" si="95"/>
        <v>-0.97166321198630135</v>
      </c>
      <c r="E1482" s="61">
        <f t="shared" si="93"/>
        <v>-2.1592515821917808E-2</v>
      </c>
      <c r="F1482" s="61">
        <f t="shared" si="94"/>
        <v>-1.3053653299373471E-16</v>
      </c>
    </row>
    <row r="1483" spans="1:6" x14ac:dyDescent="0.3">
      <c r="A1483" s="59">
        <f>'Raw Potentiostat'!H1535/60</f>
        <v>24.472196048446833</v>
      </c>
      <c r="B1483" s="59">
        <f>'Raw Potentiostat'!K1535</f>
        <v>-5.8895635999999998</v>
      </c>
      <c r="C1483" s="61">
        <f t="shared" si="92"/>
        <v>-5.8895635999999998</v>
      </c>
      <c r="D1483" s="61">
        <f t="shared" si="95"/>
        <v>-0.980249284109589</v>
      </c>
      <c r="E1483" s="61">
        <f t="shared" si="93"/>
        <v>-2.1783317424657535E-2</v>
      </c>
      <c r="F1483" s="61">
        <f t="shared" si="94"/>
        <v>-1.3169001505746023E-16</v>
      </c>
    </row>
    <row r="1484" spans="1:6" x14ac:dyDescent="0.3">
      <c r="A1484" s="59">
        <f>'Raw Potentiostat'!H1536/60</f>
        <v>24.488862714692502</v>
      </c>
      <c r="B1484" s="59">
        <f>'Raw Potentiostat'!K1536</f>
        <v>-6.0267724999999999</v>
      </c>
      <c r="C1484" s="61">
        <f t="shared" si="92"/>
        <v>-6.0267724999999999</v>
      </c>
      <c r="D1484" s="61">
        <f t="shared" si="95"/>
        <v>-1.0030861078767124</v>
      </c>
      <c r="E1484" s="61">
        <f t="shared" si="93"/>
        <v>-2.2290802397260275E-2</v>
      </c>
      <c r="F1484" s="61">
        <f t="shared" si="94"/>
        <v>-1.3475799145337141E-16</v>
      </c>
    </row>
    <row r="1485" spans="1:6" x14ac:dyDescent="0.3">
      <c r="A1485" s="59">
        <f>'Raw Potentiostat'!H1537/60</f>
        <v>24.505529380938167</v>
      </c>
      <c r="B1485" s="59">
        <f>'Raw Potentiostat'!K1537</f>
        <v>-5.8587331999999996</v>
      </c>
      <c r="C1485" s="61">
        <f t="shared" si="92"/>
        <v>-5.8587331999999996</v>
      </c>
      <c r="D1485" s="61">
        <f t="shared" si="95"/>
        <v>-0.9751179230136986</v>
      </c>
      <c r="E1485" s="61">
        <f t="shared" si="93"/>
        <v>-2.166928717808219E-2</v>
      </c>
      <c r="F1485" s="61">
        <f t="shared" si="94"/>
        <v>-1.3100065059585096E-16</v>
      </c>
    </row>
    <row r="1486" spans="1:6" x14ac:dyDescent="0.3">
      <c r="A1486" s="59">
        <f>'Raw Potentiostat'!H1538/60</f>
        <v>24.512349380765833</v>
      </c>
      <c r="B1486" s="59">
        <f>'Raw Potentiostat'!K1538</f>
        <v>-0.85086547999999995</v>
      </c>
      <c r="C1486" s="61">
        <f t="shared" si="92"/>
        <v>-0.85086547999999995</v>
      </c>
      <c r="D1486" s="61">
        <f t="shared" si="95"/>
        <v>-0.14161665180821917</v>
      </c>
      <c r="E1486" s="61">
        <f t="shared" si="93"/>
        <v>-3.1470367068493149E-3</v>
      </c>
      <c r="F1486" s="61">
        <f t="shared" si="94"/>
        <v>-1.9025261544518021E-17</v>
      </c>
    </row>
    <row r="1487" spans="1:6" x14ac:dyDescent="0.3">
      <c r="A1487" s="59">
        <f>'Raw Potentiostat'!H1539/60</f>
        <v>24.5145127140445</v>
      </c>
      <c r="B1487" s="59">
        <f>'Raw Potentiostat'!K1539</f>
        <v>-5.8534293000000002</v>
      </c>
      <c r="C1487" s="61">
        <f t="shared" si="92"/>
        <v>-5.8534293000000002</v>
      </c>
      <c r="D1487" s="61">
        <f t="shared" si="95"/>
        <v>-0.97423515061643839</v>
      </c>
      <c r="E1487" s="61">
        <f t="shared" si="93"/>
        <v>-2.1649670013698632E-2</v>
      </c>
      <c r="F1487" s="61">
        <f t="shared" si="94"/>
        <v>-1.3088205595653622E-16</v>
      </c>
    </row>
    <row r="1488" spans="1:6" x14ac:dyDescent="0.3">
      <c r="A1488" s="59">
        <f>'Raw Potentiostat'!H1540/60</f>
        <v>24.530836046965497</v>
      </c>
      <c r="B1488" s="59">
        <f>'Raw Potentiostat'!K1540</f>
        <v>-10.883613</v>
      </c>
      <c r="C1488" s="61">
        <f t="shared" si="92"/>
        <v>-10.883613</v>
      </c>
      <c r="D1488" s="61">
        <f t="shared" si="95"/>
        <v>-1.8114506568493152</v>
      </c>
      <c r="E1488" s="61">
        <f t="shared" si="93"/>
        <v>-4.025445904109589E-2</v>
      </c>
      <c r="F1488" s="61">
        <f t="shared" si="94"/>
        <v>-2.4335642794477509E-16</v>
      </c>
    </row>
    <row r="1489" spans="1:6" x14ac:dyDescent="0.3">
      <c r="A1489" s="59">
        <f>'Raw Potentiostat'!H1541/60</f>
        <v>24.5366560468185</v>
      </c>
      <c r="B1489" s="59">
        <f>'Raw Potentiostat'!K1541</f>
        <v>-5.8390002000000001</v>
      </c>
      <c r="C1489" s="61">
        <f t="shared" si="92"/>
        <v>-5.8390002000000001</v>
      </c>
      <c r="D1489" s="61">
        <f t="shared" si="95"/>
        <v>-0.97183359493150689</v>
      </c>
      <c r="E1489" s="61">
        <f t="shared" si="93"/>
        <v>-2.159630210958904E-2</v>
      </c>
      <c r="F1489" s="61">
        <f t="shared" si="94"/>
        <v>-1.3055942281674543E-16</v>
      </c>
    </row>
    <row r="1490" spans="1:6" x14ac:dyDescent="0.3">
      <c r="A1490" s="59">
        <f>'Raw Potentiostat'!H1542/60</f>
        <v>24.553322713064166</v>
      </c>
      <c r="B1490" s="59">
        <f>'Raw Potentiostat'!K1542</f>
        <v>-5.0731764000000004</v>
      </c>
      <c r="C1490" s="61">
        <f t="shared" si="92"/>
        <v>-5.0731764000000004</v>
      </c>
      <c r="D1490" s="61">
        <f t="shared" si="95"/>
        <v>-0.84437114054794526</v>
      </c>
      <c r="E1490" s="61">
        <f t="shared" si="93"/>
        <v>-1.8763803123287674E-2</v>
      </c>
      <c r="F1490" s="61">
        <f t="shared" si="94"/>
        <v>-1.1343568418297613E-16</v>
      </c>
    </row>
    <row r="1491" spans="1:6" x14ac:dyDescent="0.3">
      <c r="A1491" s="59">
        <f>'Raw Potentiostat'!H1543/60</f>
        <v>24.569989379309835</v>
      </c>
      <c r="B1491" s="59">
        <f>'Raw Potentiostat'!K1543</f>
        <v>-1.0501927</v>
      </c>
      <c r="C1491" s="61">
        <f t="shared" si="92"/>
        <v>-1.0501927</v>
      </c>
      <c r="D1491" s="61">
        <f t="shared" si="95"/>
        <v>-0.17479234664383561</v>
      </c>
      <c r="E1491" s="61">
        <f t="shared" si="93"/>
        <v>-3.8842743698630135E-3</v>
      </c>
      <c r="F1491" s="61">
        <f t="shared" si="94"/>
        <v>-2.3482196962137366E-17</v>
      </c>
    </row>
    <row r="1492" spans="1:6" x14ac:dyDescent="0.3">
      <c r="A1492" s="59">
        <f>'Raw Potentiostat'!H1544/60</f>
        <v>24.571479379272166</v>
      </c>
      <c r="B1492" s="59">
        <f>'Raw Potentiostat'!K1544</f>
        <v>-6.0861812000000004</v>
      </c>
      <c r="C1492" s="61">
        <f t="shared" si="92"/>
        <v>-6.0861812000000004</v>
      </c>
      <c r="D1492" s="61">
        <f t="shared" si="95"/>
        <v>-1.0129739942465754</v>
      </c>
      <c r="E1492" s="61">
        <f t="shared" si="93"/>
        <v>-2.2510533205479452E-2</v>
      </c>
      <c r="F1492" s="61">
        <f t="shared" si="94"/>
        <v>-1.360863636603621E-16</v>
      </c>
    </row>
    <row r="1493" spans="1:6" x14ac:dyDescent="0.3">
      <c r="A1493" s="59">
        <f>'Raw Potentiostat'!H1545/60</f>
        <v>24.575319379175166</v>
      </c>
      <c r="B1493" s="59">
        <f>'Raw Potentiostat'!K1545</f>
        <v>-1.062746</v>
      </c>
      <c r="C1493" s="61">
        <f t="shared" si="92"/>
        <v>-1.062746</v>
      </c>
      <c r="D1493" s="61">
        <f t="shared" si="95"/>
        <v>-0.17688169726027397</v>
      </c>
      <c r="E1493" s="61">
        <f t="shared" si="93"/>
        <v>-3.9307043835616435E-3</v>
      </c>
      <c r="F1493" s="61">
        <f t="shared" si="94"/>
        <v>-2.3762887413637173E-17</v>
      </c>
    </row>
    <row r="1494" spans="1:6" x14ac:dyDescent="0.3">
      <c r="A1494" s="59">
        <f>'Raw Potentiostat'!H1546/60</f>
        <v>24.590499378791666</v>
      </c>
      <c r="B1494" s="59">
        <f>'Raw Potentiostat'!K1546</f>
        <v>-6.0719494999999997</v>
      </c>
      <c r="C1494" s="61">
        <f t="shared" si="92"/>
        <v>-6.0719494999999997</v>
      </c>
      <c r="D1494" s="61">
        <f t="shared" si="95"/>
        <v>-1.0106052934931506</v>
      </c>
      <c r="E1494" s="61">
        <f t="shared" si="93"/>
        <v>-2.2457895410958904E-2</v>
      </c>
      <c r="F1494" s="61">
        <f t="shared" si="94"/>
        <v>-1.3576814436355491E-16</v>
      </c>
    </row>
    <row r="1495" spans="1:6" x14ac:dyDescent="0.3">
      <c r="A1495" s="59">
        <f>'Raw Potentiostat'!H1547/60</f>
        <v>24.607166045037332</v>
      </c>
      <c r="B1495" s="59">
        <f>'Raw Potentiostat'!K1547</f>
        <v>-5.8167232999999996</v>
      </c>
      <c r="C1495" s="61">
        <f t="shared" si="92"/>
        <v>-5.8167232999999996</v>
      </c>
      <c r="D1495" s="61">
        <f t="shared" si="95"/>
        <v>-0.96812586431506842</v>
      </c>
      <c r="E1495" s="61">
        <f t="shared" si="93"/>
        <v>-2.1513908095890408E-2</v>
      </c>
      <c r="F1495" s="61">
        <f t="shared" si="94"/>
        <v>-1.3006131370447885E-16</v>
      </c>
    </row>
    <row r="1496" spans="1:6" x14ac:dyDescent="0.3">
      <c r="A1496" s="59">
        <f>'Raw Potentiostat'!H1548/60</f>
        <v>24.623832711282834</v>
      </c>
      <c r="B1496" s="59">
        <f>'Raw Potentiostat'!K1548</f>
        <v>-6.4781966000000004</v>
      </c>
      <c r="C1496" s="61">
        <f t="shared" si="92"/>
        <v>-6.4781966000000004</v>
      </c>
      <c r="D1496" s="61">
        <f t="shared" si="95"/>
        <v>-1.0782203930136987</v>
      </c>
      <c r="E1496" s="61">
        <f t="shared" si="93"/>
        <v>-2.3960453178082191E-2</v>
      </c>
      <c r="F1496" s="61">
        <f t="shared" si="94"/>
        <v>-1.4485178626803311E-16</v>
      </c>
    </row>
    <row r="1497" spans="1:6" x14ac:dyDescent="0.3">
      <c r="A1497" s="59">
        <f>'Raw Potentiostat'!H1549/60</f>
        <v>24.640499377528499</v>
      </c>
      <c r="B1497" s="59">
        <f>'Raw Potentiostat'!K1549</f>
        <v>-9.0480833000000001</v>
      </c>
      <c r="C1497" s="61">
        <f t="shared" si="92"/>
        <v>-9.0480833000000001</v>
      </c>
      <c r="D1497" s="61">
        <f t="shared" si="95"/>
        <v>-1.5059481108904111</v>
      </c>
      <c r="E1497" s="61">
        <f t="shared" si="93"/>
        <v>-3.346551357534247E-2</v>
      </c>
      <c r="F1497" s="61">
        <f t="shared" si="94"/>
        <v>-2.0231417927436163E-16</v>
      </c>
    </row>
    <row r="1498" spans="1:6" x14ac:dyDescent="0.3">
      <c r="A1498" s="59">
        <f>'Raw Potentiostat'!H1550/60</f>
        <v>24.644602710758168</v>
      </c>
      <c r="B1498" s="59">
        <f>'Raw Potentiostat'!K1550</f>
        <v>-4.0247621999999996</v>
      </c>
      <c r="C1498" s="61">
        <f t="shared" si="92"/>
        <v>-4.0247621999999996</v>
      </c>
      <c r="D1498" s="61">
        <f t="shared" si="95"/>
        <v>-0.66987480452054793</v>
      </c>
      <c r="E1498" s="61">
        <f t="shared" si="93"/>
        <v>-1.4886106767123288E-2</v>
      </c>
      <c r="F1498" s="61">
        <f t="shared" si="94"/>
        <v>-8.9993254291488894E-17</v>
      </c>
    </row>
    <row r="1499" spans="1:6" x14ac:dyDescent="0.3">
      <c r="A1499" s="59">
        <f>'Raw Potentiostat'!H1551/60</f>
        <v>24.652766043885332</v>
      </c>
      <c r="B1499" s="59">
        <f>'Raw Potentiostat'!K1551</f>
        <v>-9.0545691999999995</v>
      </c>
      <c r="C1499" s="61">
        <f t="shared" si="92"/>
        <v>-9.0545691999999995</v>
      </c>
      <c r="D1499" s="61">
        <f t="shared" si="95"/>
        <v>-1.5070276134246576</v>
      </c>
      <c r="E1499" s="61">
        <f t="shared" si="93"/>
        <v>-3.3489502520547949E-2</v>
      </c>
      <c r="F1499" s="61">
        <f t="shared" si="94"/>
        <v>-2.0245920330783349E-16</v>
      </c>
    </row>
    <row r="1500" spans="1:6" x14ac:dyDescent="0.3">
      <c r="A1500" s="59">
        <f>'Raw Potentiostat'!H1552/60</f>
        <v>24.653639377196665</v>
      </c>
      <c r="B1500" s="59">
        <f>'Raw Potentiostat'!K1552</f>
        <v>-3.9956809999999998</v>
      </c>
      <c r="C1500" s="61">
        <f t="shared" si="92"/>
        <v>-3.9956809999999998</v>
      </c>
      <c r="D1500" s="61">
        <f t="shared" si="95"/>
        <v>-0.66503457739726024</v>
      </c>
      <c r="E1500" s="61">
        <f t="shared" si="93"/>
        <v>-1.4778546164383561E-2</v>
      </c>
      <c r="F1500" s="61">
        <f t="shared" si="94"/>
        <v>-8.9343001755649218E-17</v>
      </c>
    </row>
    <row r="1501" spans="1:6" x14ac:dyDescent="0.3">
      <c r="A1501" s="59">
        <f>'Raw Potentiostat'!H1553/60</f>
        <v>24.654292710513502</v>
      </c>
      <c r="B1501" s="59">
        <f>'Raw Potentiostat'!K1553</f>
        <v>1.0264183</v>
      </c>
      <c r="C1501" s="61">
        <f t="shared" si="92"/>
        <v>1.0264183</v>
      </c>
      <c r="D1501" s="61">
        <f t="shared" si="95"/>
        <v>0.17083537458904111</v>
      </c>
      <c r="E1501" s="61">
        <f t="shared" si="93"/>
        <v>3.7963416575342466E-3</v>
      </c>
      <c r="F1501" s="61">
        <f t="shared" si="94"/>
        <v>2.2950603909303694E-17</v>
      </c>
    </row>
    <row r="1502" spans="1:6" x14ac:dyDescent="0.3">
      <c r="A1502" s="59">
        <f>'Raw Potentiostat'!H1554/60</f>
        <v>24.656086043801501</v>
      </c>
      <c r="B1502" s="59">
        <f>'Raw Potentiostat'!K1554</f>
        <v>-4.0632175999999998</v>
      </c>
      <c r="C1502" s="61">
        <f t="shared" si="92"/>
        <v>-4.0632175999999998</v>
      </c>
      <c r="D1502" s="61">
        <f t="shared" si="95"/>
        <v>-0.6762752580821918</v>
      </c>
      <c r="E1502" s="61">
        <f t="shared" si="93"/>
        <v>-1.502833906849315E-2</v>
      </c>
      <c r="F1502" s="61">
        <f t="shared" si="94"/>
        <v>-9.0853112941294577E-17</v>
      </c>
    </row>
    <row r="1503" spans="1:6" x14ac:dyDescent="0.3">
      <c r="A1503" s="59">
        <f>'Raw Potentiostat'!H1555/60</f>
        <v>24.659439377049999</v>
      </c>
      <c r="B1503" s="59">
        <f>'Raw Potentiostat'!K1555</f>
        <v>-9.1028690000000001</v>
      </c>
      <c r="C1503" s="61">
        <f t="shared" si="92"/>
        <v>-9.1028690000000001</v>
      </c>
      <c r="D1503" s="61">
        <f t="shared" si="95"/>
        <v>-1.515066552739726</v>
      </c>
      <c r="E1503" s="61">
        <f t="shared" si="93"/>
        <v>-3.3668145616438355E-2</v>
      </c>
      <c r="F1503" s="61">
        <f t="shared" si="94"/>
        <v>-2.0353918169354483E-16</v>
      </c>
    </row>
    <row r="1504" spans="1:6" x14ac:dyDescent="0.3">
      <c r="A1504" s="59">
        <f>'Raw Potentiostat'!H1556/60</f>
        <v>24.660292710361833</v>
      </c>
      <c r="B1504" s="59">
        <f>'Raw Potentiostat'!K1556</f>
        <v>-4.0479554999999996</v>
      </c>
      <c r="C1504" s="61">
        <f t="shared" si="92"/>
        <v>-4.0479554999999996</v>
      </c>
      <c r="D1504" s="61">
        <f t="shared" si="95"/>
        <v>-0.67373505924657529</v>
      </c>
      <c r="E1504" s="61">
        <f t="shared" si="93"/>
        <v>-1.4971890205479451E-2</v>
      </c>
      <c r="F1504" s="61">
        <f t="shared" si="94"/>
        <v>-9.0511854010189982E-17</v>
      </c>
    </row>
    <row r="1505" spans="1:6" x14ac:dyDescent="0.3">
      <c r="A1505" s="59">
        <f>'Raw Potentiostat'!H1557/60</f>
        <v>24.676959376607499</v>
      </c>
      <c r="B1505" s="59">
        <f>'Raw Potentiostat'!K1557</f>
        <v>-2.954447</v>
      </c>
      <c r="C1505" s="61">
        <f t="shared" si="92"/>
        <v>-2.954447</v>
      </c>
      <c r="D1505" s="61">
        <f t="shared" si="95"/>
        <v>-0.49173330205479454</v>
      </c>
      <c r="E1505" s="61">
        <f t="shared" si="93"/>
        <v>-1.0927406712328768E-2</v>
      </c>
      <c r="F1505" s="61">
        <f t="shared" si="94"/>
        <v>-6.6061120371714503E-17</v>
      </c>
    </row>
    <row r="1506" spans="1:6" x14ac:dyDescent="0.3">
      <c r="A1506" s="59">
        <f>'Raw Potentiostat'!H1558/60</f>
        <v>24.693626042853168</v>
      </c>
      <c r="B1506" s="59">
        <f>'Raw Potentiostat'!K1558</f>
        <v>-2.7339050999999999</v>
      </c>
      <c r="C1506" s="61">
        <f t="shared" si="92"/>
        <v>-2.7339050999999999</v>
      </c>
      <c r="D1506" s="61">
        <f t="shared" si="95"/>
        <v>-0.45502667075342468</v>
      </c>
      <c r="E1506" s="61">
        <f t="shared" si="93"/>
        <v>-1.0111703794520548E-2</v>
      </c>
      <c r="F1506" s="61">
        <f t="shared" si="94"/>
        <v>-6.1129826967938231E-17</v>
      </c>
    </row>
    <row r="1507" spans="1:6" x14ac:dyDescent="0.3">
      <c r="A1507" s="59">
        <f>'Raw Potentiostat'!H1559/60</f>
        <v>24.710292709098667</v>
      </c>
      <c r="B1507" s="59">
        <f>'Raw Potentiostat'!K1559</f>
        <v>-3.2901818999999999</v>
      </c>
      <c r="C1507" s="61">
        <f t="shared" si="92"/>
        <v>-3.2901818999999999</v>
      </c>
      <c r="D1507" s="61">
        <f t="shared" si="95"/>
        <v>-0.54761246691780818</v>
      </c>
      <c r="E1507" s="61">
        <f t="shared" si="93"/>
        <v>-1.2169165931506848E-2</v>
      </c>
      <c r="F1507" s="61">
        <f t="shared" si="94"/>
        <v>-7.3568116991347726E-17</v>
      </c>
    </row>
    <row r="1508" spans="1:6" x14ac:dyDescent="0.3">
      <c r="A1508" s="59">
        <f>'Raw Potentiostat'!H1560/60</f>
        <v>24.726959375344332</v>
      </c>
      <c r="B1508" s="59">
        <f>'Raw Potentiostat'!K1560</f>
        <v>-3.2105500999999999</v>
      </c>
      <c r="C1508" s="61">
        <f t="shared" si="92"/>
        <v>-3.2105500999999999</v>
      </c>
      <c r="D1508" s="61">
        <f t="shared" si="95"/>
        <v>-0.53435868102739725</v>
      </c>
      <c r="E1508" s="61">
        <f t="shared" si="93"/>
        <v>-1.1874637356164383E-2</v>
      </c>
      <c r="F1508" s="61">
        <f t="shared" si="94"/>
        <v>-7.1787558421430484E-17</v>
      </c>
    </row>
    <row r="1509" spans="1:6" x14ac:dyDescent="0.3">
      <c r="A1509" s="59">
        <f>'Raw Potentiostat'!H1561/60</f>
        <v>24.743626041590002</v>
      </c>
      <c r="B1509" s="59">
        <f>'Raw Potentiostat'!K1561</f>
        <v>-1.6323014</v>
      </c>
      <c r="C1509" s="61">
        <f t="shared" si="92"/>
        <v>-1.6323014</v>
      </c>
      <c r="D1509" s="61">
        <f t="shared" si="95"/>
        <v>-0.27167756178082192</v>
      </c>
      <c r="E1509" s="61">
        <f t="shared" si="93"/>
        <v>-6.0372791506849311E-3</v>
      </c>
      <c r="F1509" s="61">
        <f t="shared" si="94"/>
        <v>-3.6498085519326665E-17</v>
      </c>
    </row>
    <row r="1510" spans="1:6" x14ac:dyDescent="0.3">
      <c r="A1510" s="59">
        <f>'Raw Potentiostat'!H1562/60</f>
        <v>24.7457593748695</v>
      </c>
      <c r="B1510" s="59">
        <f>'Raw Potentiostat'!K1562</f>
        <v>-6.6605062000000004</v>
      </c>
      <c r="C1510" s="61">
        <f t="shared" si="92"/>
        <v>-6.6605062000000004</v>
      </c>
      <c r="D1510" s="61">
        <f t="shared" si="95"/>
        <v>-1.108563703150685</v>
      </c>
      <c r="E1510" s="61">
        <f t="shared" si="93"/>
        <v>-2.463474895890411E-2</v>
      </c>
      <c r="F1510" s="61">
        <f t="shared" si="94"/>
        <v>-1.4892820951425115E-16</v>
      </c>
    </row>
    <row r="1511" spans="1:6" x14ac:dyDescent="0.3">
      <c r="A1511" s="59">
        <f>'Raw Potentiostat'!H1563/60</f>
        <v>24.753582708005169</v>
      </c>
      <c r="B1511" s="59">
        <f>'Raw Potentiostat'!K1563</f>
        <v>-1.6543174</v>
      </c>
      <c r="C1511" s="61">
        <f t="shared" si="92"/>
        <v>-1.6543174</v>
      </c>
      <c r="D1511" s="61">
        <f t="shared" si="95"/>
        <v>-0.27534186863013699</v>
      </c>
      <c r="E1511" s="61">
        <f t="shared" si="93"/>
        <v>-6.1187081917808217E-3</v>
      </c>
      <c r="F1511" s="61">
        <f t="shared" si="94"/>
        <v>-3.6990360935370231E-17</v>
      </c>
    </row>
    <row r="1512" spans="1:6" x14ac:dyDescent="0.3">
      <c r="A1512" s="59">
        <f>'Raw Potentiostat'!H1564/60</f>
        <v>24.756766041258</v>
      </c>
      <c r="B1512" s="59">
        <f>'Raw Potentiostat'!K1564</f>
        <v>-6.6667638</v>
      </c>
      <c r="C1512" s="61">
        <f t="shared" si="92"/>
        <v>-6.6667638</v>
      </c>
      <c r="D1512" s="61">
        <f t="shared" si="95"/>
        <v>-1.1096052078082193</v>
      </c>
      <c r="E1512" s="61">
        <f t="shared" si="93"/>
        <v>-2.4657893506849316E-2</v>
      </c>
      <c r="F1512" s="61">
        <f t="shared" si="94"/>
        <v>-1.4906812878402923E-16</v>
      </c>
    </row>
    <row r="1513" spans="1:6" x14ac:dyDescent="0.3">
      <c r="A1513" s="59">
        <f>'Raw Potentiostat'!H1565/60</f>
        <v>24.763256041094166</v>
      </c>
      <c r="B1513" s="59">
        <f>'Raw Potentiostat'!K1565</f>
        <v>-1.6412681</v>
      </c>
      <c r="C1513" s="61">
        <f t="shared" si="92"/>
        <v>-1.6412681</v>
      </c>
      <c r="D1513" s="61">
        <f t="shared" si="95"/>
        <v>-0.27316996458904114</v>
      </c>
      <c r="E1513" s="61">
        <f t="shared" si="93"/>
        <v>-6.0704436575342476E-3</v>
      </c>
      <c r="F1513" s="61">
        <f t="shared" si="94"/>
        <v>-3.6698579976677593E-17</v>
      </c>
    </row>
    <row r="1514" spans="1:6" x14ac:dyDescent="0.3">
      <c r="A1514" s="59">
        <f>'Raw Potentiostat'!H1566/60</f>
        <v>24.767442707655</v>
      </c>
      <c r="B1514" s="59">
        <f>'Raw Potentiostat'!K1566</f>
        <v>-6.6436786999999997</v>
      </c>
      <c r="C1514" s="61">
        <f t="shared" si="92"/>
        <v>-6.6436786999999997</v>
      </c>
      <c r="D1514" s="61">
        <f t="shared" si="95"/>
        <v>-1.1057629617123288</v>
      </c>
      <c r="E1514" s="61">
        <f t="shared" si="93"/>
        <v>-2.4572510260273975E-2</v>
      </c>
      <c r="F1514" s="61">
        <f t="shared" si="94"/>
        <v>-1.4855194840580851E-16</v>
      </c>
    </row>
    <row r="1515" spans="1:6" x14ac:dyDescent="0.3">
      <c r="A1515" s="59">
        <f>'Raw Potentiostat'!H1567/60</f>
        <v>24.776582707424165</v>
      </c>
      <c r="B1515" s="59">
        <f>'Raw Potentiostat'!K1567</f>
        <v>-1.6432521</v>
      </c>
      <c r="C1515" s="61">
        <f t="shared" si="92"/>
        <v>-1.6432521</v>
      </c>
      <c r="D1515" s="61">
        <f t="shared" si="95"/>
        <v>-0.27350017828767126</v>
      </c>
      <c r="E1515" s="61">
        <f t="shared" si="93"/>
        <v>-6.0777817397260278E-3</v>
      </c>
      <c r="F1515" s="61">
        <f t="shared" si="94"/>
        <v>-3.6742942005448955E-17</v>
      </c>
    </row>
    <row r="1516" spans="1:6" x14ac:dyDescent="0.3">
      <c r="A1516" s="59">
        <f>'Raw Potentiostat'!H1568/60</f>
        <v>24.780766040651834</v>
      </c>
      <c r="B1516" s="59">
        <f>'Raw Potentiostat'!K1568</f>
        <v>-6.6550117000000002</v>
      </c>
      <c r="C1516" s="61">
        <f t="shared" si="92"/>
        <v>-6.6550117000000002</v>
      </c>
      <c r="D1516" s="61">
        <f t="shared" si="95"/>
        <v>-1.1076492076027398</v>
      </c>
      <c r="E1516" s="61">
        <f t="shared" si="93"/>
        <v>-2.4614426835616439E-2</v>
      </c>
      <c r="F1516" s="61">
        <f t="shared" si="94"/>
        <v>-1.4880535307922883E-16</v>
      </c>
    </row>
    <row r="1517" spans="1:6" x14ac:dyDescent="0.3">
      <c r="A1517" s="59">
        <f>'Raw Potentiostat'!H1569/60</f>
        <v>24.797432706897332</v>
      </c>
      <c r="B1517" s="59">
        <f>'Raw Potentiostat'!K1569</f>
        <v>-5.7887554000000003</v>
      </c>
      <c r="C1517" s="61">
        <f t="shared" si="92"/>
        <v>-5.7887554000000003</v>
      </c>
      <c r="D1517" s="61">
        <f t="shared" si="95"/>
        <v>-0.96347093301369868</v>
      </c>
      <c r="E1517" s="61">
        <f t="shared" si="93"/>
        <v>-2.1410465178082191E-2</v>
      </c>
      <c r="F1517" s="61">
        <f t="shared" si="94"/>
        <v>-1.2943595443811055E-16</v>
      </c>
    </row>
    <row r="1518" spans="1:6" x14ac:dyDescent="0.3">
      <c r="A1518" s="59">
        <f>'Raw Potentiostat'!H1570/60</f>
        <v>24.814099373142998</v>
      </c>
      <c r="B1518" s="59">
        <f>'Raw Potentiostat'!K1570</f>
        <v>-6.4086761000000001</v>
      </c>
      <c r="C1518" s="61">
        <f t="shared" si="92"/>
        <v>-6.4086761000000001</v>
      </c>
      <c r="D1518" s="61">
        <f t="shared" si="95"/>
        <v>-1.0666495152739726</v>
      </c>
      <c r="E1518" s="61">
        <f t="shared" si="93"/>
        <v>-2.3703322561643834E-2</v>
      </c>
      <c r="F1518" s="61">
        <f t="shared" si="94"/>
        <v>-1.4329731528960575E-16</v>
      </c>
    </row>
    <row r="1519" spans="1:6" x14ac:dyDescent="0.3">
      <c r="A1519" s="59">
        <f>'Raw Potentiostat'!H1571/60</f>
        <v>24.830766039388667</v>
      </c>
      <c r="B1519" s="59">
        <f>'Raw Potentiostat'!K1571</f>
        <v>-6.0464992999999998</v>
      </c>
      <c r="C1519" s="61">
        <f t="shared" si="92"/>
        <v>-6.0464992999999998</v>
      </c>
      <c r="D1519" s="61">
        <f t="shared" si="95"/>
        <v>-1.006369404041096</v>
      </c>
      <c r="E1519" s="61">
        <f t="shared" si="93"/>
        <v>-2.2363764534246579E-2</v>
      </c>
      <c r="F1519" s="61">
        <f t="shared" si="94"/>
        <v>-1.3519908060113703E-16</v>
      </c>
    </row>
    <row r="1520" spans="1:6" x14ac:dyDescent="0.3">
      <c r="A1520" s="59">
        <f>'Raw Potentiostat'!H1572/60</f>
        <v>24.847432705634333</v>
      </c>
      <c r="B1520" s="59">
        <f>'Raw Potentiostat'!K1572</f>
        <v>-5.9918218000000003</v>
      </c>
      <c r="C1520" s="61">
        <f t="shared" si="92"/>
        <v>-5.9918218000000003</v>
      </c>
      <c r="D1520" s="61">
        <f t="shared" si="95"/>
        <v>-0.9972689708219179</v>
      </c>
      <c r="E1520" s="61">
        <f t="shared" si="93"/>
        <v>-2.2161532684931508E-2</v>
      </c>
      <c r="F1520" s="61">
        <f t="shared" si="94"/>
        <v>-1.3397649752243419E-16</v>
      </c>
    </row>
    <row r="1521" spans="1:6" x14ac:dyDescent="0.3">
      <c r="A1521" s="59">
        <f>'Raw Potentiostat'!H1573/60</f>
        <v>24.864099371880002</v>
      </c>
      <c r="B1521" s="59">
        <f>'Raw Potentiostat'!K1573</f>
        <v>-6.4507623000000001</v>
      </c>
      <c r="C1521" s="61">
        <f t="shared" si="92"/>
        <v>-6.4507623000000001</v>
      </c>
      <c r="D1521" s="61">
        <f t="shared" si="95"/>
        <v>-1.0736542732191781</v>
      </c>
      <c r="E1521" s="61">
        <f t="shared" si="93"/>
        <v>-2.3858983849315066E-2</v>
      </c>
      <c r="F1521" s="61">
        <f t="shared" si="94"/>
        <v>-1.4423835824085453E-16</v>
      </c>
    </row>
    <row r="1522" spans="1:6" x14ac:dyDescent="0.3">
      <c r="A1522" s="59">
        <f>'Raw Potentiostat'!H1574/60</f>
        <v>24.8807660381255</v>
      </c>
      <c r="B1522" s="59">
        <f>'Raw Potentiostat'!K1574</f>
        <v>-6.1289539</v>
      </c>
      <c r="C1522" s="61">
        <f t="shared" si="92"/>
        <v>-6.1289539</v>
      </c>
      <c r="D1522" s="61">
        <f t="shared" si="95"/>
        <v>-1.0200930121232876</v>
      </c>
      <c r="E1522" s="61">
        <f t="shared" si="93"/>
        <v>-2.2668733602739726E-2</v>
      </c>
      <c r="F1522" s="61">
        <f t="shared" si="94"/>
        <v>-1.3704275667852192E-16</v>
      </c>
    </row>
    <row r="1523" spans="1:6" x14ac:dyDescent="0.3">
      <c r="A1523" s="59">
        <f>'Raw Potentiostat'!H1575/60</f>
        <v>24.897432704371166</v>
      </c>
      <c r="B1523" s="59">
        <f>'Raw Potentiostat'!K1575</f>
        <v>-5.4880471000000002</v>
      </c>
      <c r="C1523" s="61">
        <f t="shared" si="92"/>
        <v>-5.4880471000000002</v>
      </c>
      <c r="D1523" s="61">
        <f t="shared" si="95"/>
        <v>-0.91342153787671243</v>
      </c>
      <c r="E1523" s="61">
        <f t="shared" si="93"/>
        <v>-2.0298256397260277E-2</v>
      </c>
      <c r="F1523" s="61">
        <f t="shared" si="94"/>
        <v>-1.2271214886533377E-16</v>
      </c>
    </row>
    <row r="1524" spans="1:6" x14ac:dyDescent="0.3">
      <c r="A1524" s="59">
        <f>'Raw Potentiostat'!H1576/60</f>
        <v>24.914099370616835</v>
      </c>
      <c r="B1524" s="59">
        <f>'Raw Potentiostat'!K1576</f>
        <v>-7.3279319000000003</v>
      </c>
      <c r="C1524" s="61">
        <f t="shared" si="92"/>
        <v>-7.3279319000000003</v>
      </c>
      <c r="D1524" s="61">
        <f t="shared" si="95"/>
        <v>-1.2196489395205481</v>
      </c>
      <c r="E1524" s="61">
        <f t="shared" si="93"/>
        <v>-2.7103309767123291E-2</v>
      </c>
      <c r="F1524" s="61">
        <f t="shared" si="94"/>
        <v>-1.6385177710807696E-16</v>
      </c>
    </row>
    <row r="1525" spans="1:6" x14ac:dyDescent="0.3">
      <c r="A1525" s="59">
        <f>'Raw Potentiostat'!H1577/60</f>
        <v>24.921236037103164</v>
      </c>
      <c r="B1525" s="59">
        <f>'Raw Potentiostat'!K1577</f>
        <v>-2.3220866</v>
      </c>
      <c r="C1525" s="61">
        <f t="shared" si="92"/>
        <v>-2.3220866</v>
      </c>
      <c r="D1525" s="61">
        <f t="shared" si="95"/>
        <v>-0.38648427657534246</v>
      </c>
      <c r="E1525" s="61">
        <f t="shared" si="93"/>
        <v>-8.5885394794520554E-3</v>
      </c>
      <c r="F1525" s="61">
        <f t="shared" si="94"/>
        <v>-5.1921609152624931E-17</v>
      </c>
    </row>
    <row r="1526" spans="1:6" x14ac:dyDescent="0.3">
      <c r="A1526" s="59">
        <f>'Raw Potentiostat'!H1578/60</f>
        <v>24.937902703348833</v>
      </c>
      <c r="B1526" s="59">
        <f>'Raw Potentiostat'!K1578</f>
        <v>-3.0528133</v>
      </c>
      <c r="C1526" s="61">
        <f t="shared" si="92"/>
        <v>-3.0528133</v>
      </c>
      <c r="D1526" s="61">
        <f t="shared" si="95"/>
        <v>-0.50810522732876717</v>
      </c>
      <c r="E1526" s="61">
        <f t="shared" si="93"/>
        <v>-1.1291227273972604E-2</v>
      </c>
      <c r="F1526" s="61">
        <f t="shared" si="94"/>
        <v>-6.8260580367043648E-17</v>
      </c>
    </row>
    <row r="1527" spans="1:6" x14ac:dyDescent="0.3">
      <c r="A1527" s="59">
        <f>'Raw Potentiostat'!H1579/60</f>
        <v>24.954569369594498</v>
      </c>
      <c r="B1527" s="59">
        <f>'Raw Potentiostat'!K1579</f>
        <v>-2.2460415</v>
      </c>
      <c r="C1527" s="61">
        <f t="shared" si="92"/>
        <v>-2.2460415</v>
      </c>
      <c r="D1527" s="61">
        <f t="shared" si="95"/>
        <v>-0.37382745513698634</v>
      </c>
      <c r="E1527" s="61">
        <f t="shared" si="93"/>
        <v>-8.3072767808219181E-3</v>
      </c>
      <c r="F1527" s="61">
        <f t="shared" si="94"/>
        <v>-5.0221248812845932E-17</v>
      </c>
    </row>
    <row r="1528" spans="1:6" x14ac:dyDescent="0.3">
      <c r="A1528" s="59">
        <f>'Raw Potentiostat'!H1580/60</f>
        <v>24.971236035840164</v>
      </c>
      <c r="B1528" s="59">
        <f>'Raw Potentiostat'!K1580</f>
        <v>-2.5244662999999998</v>
      </c>
      <c r="C1528" s="61">
        <f t="shared" si="92"/>
        <v>-2.5244662999999998</v>
      </c>
      <c r="D1528" s="61">
        <f t="shared" si="95"/>
        <v>-0.42016802116438356</v>
      </c>
      <c r="E1528" s="61">
        <f t="shared" si="93"/>
        <v>-9.3370671369863018E-3</v>
      </c>
      <c r="F1528" s="61">
        <f t="shared" si="94"/>
        <v>-5.6446797698058809E-17</v>
      </c>
    </row>
    <row r="1529" spans="1:6" x14ac:dyDescent="0.3">
      <c r="A1529" s="59">
        <f>'Raw Potentiostat'!H1581/60</f>
        <v>24.987902702085666</v>
      </c>
      <c r="B1529" s="59">
        <f>'Raw Potentiostat'!K1581</f>
        <v>-2.9120176</v>
      </c>
      <c r="C1529" s="61">
        <f t="shared" si="92"/>
        <v>-2.9120176</v>
      </c>
      <c r="D1529" s="61">
        <f t="shared" si="95"/>
        <v>-0.48467142246575345</v>
      </c>
      <c r="E1529" s="61">
        <f t="shared" si="93"/>
        <v>-1.0770476054794521E-2</v>
      </c>
      <c r="F1529" s="61">
        <f t="shared" si="94"/>
        <v>-6.5112403505004897E-17</v>
      </c>
    </row>
    <row r="1530" spans="1:6" x14ac:dyDescent="0.3">
      <c r="A1530" s="59">
        <f>'Raw Potentiostat'!H1582/60</f>
        <v>25.004569368331332</v>
      </c>
      <c r="B1530" s="59">
        <f>'Raw Potentiostat'!K1582</f>
        <v>-2.6720158999999999</v>
      </c>
      <c r="C1530" s="61">
        <f t="shared" si="92"/>
        <v>-2.6720158999999999</v>
      </c>
      <c r="D1530" s="61">
        <f t="shared" si="95"/>
        <v>-0.44472593404109589</v>
      </c>
      <c r="E1530" s="61">
        <f t="shared" si="93"/>
        <v>-9.8827985342465757E-3</v>
      </c>
      <c r="F1530" s="61">
        <f t="shared" si="94"/>
        <v>-5.9745991045036537E-17</v>
      </c>
    </row>
    <row r="1531" spans="1:6" x14ac:dyDescent="0.3">
      <c r="A1531" s="59">
        <f>'Raw Potentiostat'!H1583/60</f>
        <v>25.021236034577001</v>
      </c>
      <c r="B1531" s="59">
        <f>'Raw Potentiostat'!K1583</f>
        <v>-2.6219931000000001</v>
      </c>
      <c r="C1531" s="61">
        <f t="shared" si="92"/>
        <v>-2.6219931000000001</v>
      </c>
      <c r="D1531" s="61">
        <f t="shared" si="95"/>
        <v>-0.43640022143835622</v>
      </c>
      <c r="E1531" s="61">
        <f t="shared" si="93"/>
        <v>-9.6977826986301384E-3</v>
      </c>
      <c r="F1531" s="61">
        <f t="shared" si="94"/>
        <v>-5.8627486562766191E-17</v>
      </c>
    </row>
    <row r="1532" spans="1:6" x14ac:dyDescent="0.3">
      <c r="A1532" s="59">
        <f>'Raw Potentiostat'!H1584/60</f>
        <v>25.037902700822666</v>
      </c>
      <c r="B1532" s="59">
        <f>'Raw Potentiostat'!K1584</f>
        <v>-2.9380016000000002</v>
      </c>
      <c r="C1532" s="61">
        <f t="shared" si="92"/>
        <v>-2.9380016000000002</v>
      </c>
      <c r="D1532" s="61">
        <f t="shared" si="95"/>
        <v>-0.48899615671232882</v>
      </c>
      <c r="E1532" s="61">
        <f t="shared" si="93"/>
        <v>-1.0866581260273974E-2</v>
      </c>
      <c r="F1532" s="61">
        <f t="shared" si="94"/>
        <v>-6.5693402978591205E-17</v>
      </c>
    </row>
    <row r="1533" spans="1:6" x14ac:dyDescent="0.3">
      <c r="A1533" s="59">
        <f>'Raw Potentiostat'!H1585/60</f>
        <v>25.054569367068332</v>
      </c>
      <c r="B1533" s="59">
        <f>'Raw Potentiostat'!K1585</f>
        <v>-3.103637</v>
      </c>
      <c r="C1533" s="61">
        <f t="shared" si="92"/>
        <v>-3.103637</v>
      </c>
      <c r="D1533" s="61">
        <f t="shared" si="95"/>
        <v>-0.51656424041095894</v>
      </c>
      <c r="E1533" s="61">
        <f t="shared" si="93"/>
        <v>-1.1479205342465755E-2</v>
      </c>
      <c r="F1533" s="61">
        <f t="shared" si="94"/>
        <v>-6.9396992888045341E-17</v>
      </c>
    </row>
    <row r="1534" spans="1:6" x14ac:dyDescent="0.3">
      <c r="A1534" s="59">
        <f>'Raw Potentiostat'!H1586/60</f>
        <v>25.071236033313834</v>
      </c>
      <c r="B1534" s="59">
        <f>'Raw Potentiostat'!K1586</f>
        <v>-2.7654219000000002</v>
      </c>
      <c r="C1534" s="61">
        <f t="shared" si="92"/>
        <v>-2.7654219000000002</v>
      </c>
      <c r="D1534" s="61">
        <f t="shared" si="95"/>
        <v>-0.46027227513698638</v>
      </c>
      <c r="E1534" s="61">
        <f t="shared" si="93"/>
        <v>-1.0228272780821919E-2</v>
      </c>
      <c r="F1534" s="61">
        <f t="shared" si="94"/>
        <v>-6.1834539260469212E-17</v>
      </c>
    </row>
    <row r="1535" spans="1:6" x14ac:dyDescent="0.3">
      <c r="A1535" s="59">
        <f>'Raw Potentiostat'!H1587/60</f>
        <v>25.0879026995595</v>
      </c>
      <c r="B1535" s="59">
        <f>'Raw Potentiostat'!K1587</f>
        <v>-2.7184898999999998</v>
      </c>
      <c r="C1535" s="61">
        <f t="shared" si="92"/>
        <v>-2.7184898999999998</v>
      </c>
      <c r="D1535" s="61">
        <f t="shared" si="95"/>
        <v>-0.45246099020547942</v>
      </c>
      <c r="E1535" s="61">
        <f t="shared" si="93"/>
        <v>-1.0054688671232876E-2</v>
      </c>
      <c r="F1535" s="61">
        <f t="shared" si="94"/>
        <v>-6.0785144737133584E-17</v>
      </c>
    </row>
    <row r="1536" spans="1:6" x14ac:dyDescent="0.3">
      <c r="A1536" s="59">
        <f>'Raw Potentiostat'!H1588/60</f>
        <v>25.104569365805165</v>
      </c>
      <c r="B1536" s="59">
        <f>'Raw Potentiostat'!K1588</f>
        <v>-3.4571907999999998</v>
      </c>
      <c r="C1536" s="61">
        <f t="shared" si="92"/>
        <v>-3.4571907999999998</v>
      </c>
      <c r="D1536" s="61">
        <f t="shared" si="95"/>
        <v>-0.5754091536986301</v>
      </c>
      <c r="E1536" s="61">
        <f t="shared" si="93"/>
        <v>-1.278687008219178E-2</v>
      </c>
      <c r="F1536" s="61">
        <f t="shared" si="94"/>
        <v>-7.730241821457077E-17</v>
      </c>
    </row>
    <row r="1537" spans="1:6" x14ac:dyDescent="0.3">
      <c r="A1537" s="59">
        <f>'Raw Potentiostat'!H1589/60</f>
        <v>25.121236032050835</v>
      </c>
      <c r="B1537" s="59">
        <f>'Raw Potentiostat'!K1589</f>
        <v>-3.2006296999999999</v>
      </c>
      <c r="C1537" s="61">
        <f t="shared" si="92"/>
        <v>-3.2006296999999999</v>
      </c>
      <c r="D1537" s="61">
        <f t="shared" si="95"/>
        <v>-0.53270754595890413</v>
      </c>
      <c r="E1537" s="61">
        <f t="shared" si="93"/>
        <v>-1.1837945465753424E-2</v>
      </c>
      <c r="F1537" s="61">
        <f t="shared" si="94"/>
        <v>-7.1565739333616234E-17</v>
      </c>
    </row>
    <row r="1538" spans="1:6" x14ac:dyDescent="0.3">
      <c r="A1538" s="59">
        <f>'Raw Potentiostat'!H1590/60</f>
        <v>25.137902698296333</v>
      </c>
      <c r="B1538" s="59">
        <f>'Raw Potentiostat'!K1590</f>
        <v>-1.4659792</v>
      </c>
      <c r="C1538" s="61">
        <f t="shared" si="92"/>
        <v>-1.4659792</v>
      </c>
      <c r="D1538" s="61">
        <f t="shared" si="95"/>
        <v>-0.2439951682191781</v>
      </c>
      <c r="E1538" s="61">
        <f t="shared" si="93"/>
        <v>-5.4221148493150692E-3</v>
      </c>
      <c r="F1538" s="61">
        <f t="shared" si="94"/>
        <v>-3.2779138834993397E-17</v>
      </c>
    </row>
    <row r="1539" spans="1:6" x14ac:dyDescent="0.3">
      <c r="A1539" s="59">
        <f>'Raw Potentiostat'!H1591/60</f>
        <v>25.144756031456666</v>
      </c>
      <c r="B1539" s="59">
        <f>'Raw Potentiostat'!K1591</f>
        <v>-6.5250139000000003</v>
      </c>
      <c r="C1539" s="61">
        <f t="shared" ref="C1539:C1602" si="96">B1539-$J$3</f>
        <v>-6.5250139000000003</v>
      </c>
      <c r="D1539" s="61">
        <f t="shared" si="95"/>
        <v>-1.0860125874657536</v>
      </c>
      <c r="E1539" s="61">
        <f t="shared" ref="E1539:E1602" si="97">D1539/$J$5</f>
        <v>-2.4133613054794525E-2</v>
      </c>
      <c r="F1539" s="61">
        <f t="shared" ref="F1539:F1602" si="98">D1539/$J$6</f>
        <v>-1.4589861611158039E-16</v>
      </c>
    </row>
    <row r="1540" spans="1:6" x14ac:dyDescent="0.3">
      <c r="A1540" s="59">
        <f>'Raw Potentiostat'!H1592/60</f>
        <v>25.161422697702168</v>
      </c>
      <c r="B1540" s="59">
        <f>'Raw Potentiostat'!K1592</f>
        <v>-6.0719875999999999</v>
      </c>
      <c r="C1540" s="61">
        <f t="shared" si="96"/>
        <v>-6.0719875999999999</v>
      </c>
      <c r="D1540" s="61">
        <f t="shared" ref="D1540:D1603" si="99">B1540/$J$4</f>
        <v>-1.0106116347945207</v>
      </c>
      <c r="E1540" s="61">
        <f t="shared" si="97"/>
        <v>-2.2458036328767125E-2</v>
      </c>
      <c r="F1540" s="61">
        <f t="shared" si="98"/>
        <v>-1.3576899627549857E-16</v>
      </c>
    </row>
    <row r="1541" spans="1:6" x14ac:dyDescent="0.3">
      <c r="A1541" s="59">
        <f>'Raw Potentiostat'!H1593/60</f>
        <v>25.178089363947834</v>
      </c>
      <c r="B1541" s="59">
        <f>'Raw Potentiostat'!K1593</f>
        <v>-5.5008292000000001</v>
      </c>
      <c r="C1541" s="61">
        <f t="shared" si="96"/>
        <v>-5.5008292000000001</v>
      </c>
      <c r="D1541" s="61">
        <f t="shared" si="99"/>
        <v>-0.91554896958904119</v>
      </c>
      <c r="E1541" s="61">
        <f t="shared" si="97"/>
        <v>-2.0345532657534249E-2</v>
      </c>
      <c r="F1541" s="61">
        <f t="shared" si="98"/>
        <v>-1.2299795526047413E-16</v>
      </c>
    </row>
    <row r="1542" spans="1:6" x14ac:dyDescent="0.3">
      <c r="A1542" s="59">
        <f>'Raw Potentiostat'!H1594/60</f>
        <v>25.194756030193499</v>
      </c>
      <c r="B1542" s="59">
        <f>'Raw Potentiostat'!K1594</f>
        <v>-4.8846087000000002</v>
      </c>
      <c r="C1542" s="61">
        <f t="shared" si="96"/>
        <v>-4.8846087000000002</v>
      </c>
      <c r="D1542" s="61">
        <f t="shared" si="99"/>
        <v>-0.81298624253424667</v>
      </c>
      <c r="E1542" s="61">
        <f t="shared" si="97"/>
        <v>-1.806636094520548E-2</v>
      </c>
      <c r="F1542" s="61">
        <f t="shared" si="98"/>
        <v>-1.0921933048703326E-16</v>
      </c>
    </row>
    <row r="1543" spans="1:6" x14ac:dyDescent="0.3">
      <c r="A1543" s="59">
        <f>'Raw Potentiostat'!H1595/60</f>
        <v>25.211422696439168</v>
      </c>
      <c r="B1543" s="59">
        <f>'Raw Potentiostat'!K1595</f>
        <v>-5.1597904999999997</v>
      </c>
      <c r="C1543" s="61">
        <f t="shared" si="96"/>
        <v>-5.1597904999999997</v>
      </c>
      <c r="D1543" s="61">
        <f t="shared" si="99"/>
        <v>-0.85878704897260272</v>
      </c>
      <c r="E1543" s="61">
        <f t="shared" si="97"/>
        <v>-1.9084156643835615E-2</v>
      </c>
      <c r="F1543" s="61">
        <f t="shared" si="98"/>
        <v>-1.1537236623751549E-16</v>
      </c>
    </row>
    <row r="1544" spans="1:6" x14ac:dyDescent="0.3">
      <c r="A1544" s="59">
        <f>'Raw Potentiostat'!H1596/60</f>
        <v>25.228089362684834</v>
      </c>
      <c r="B1544" s="59">
        <f>'Raw Potentiostat'!K1596</f>
        <v>-4.2590785000000002</v>
      </c>
      <c r="C1544" s="61">
        <f t="shared" si="96"/>
        <v>-4.2590785000000002</v>
      </c>
      <c r="D1544" s="61">
        <f t="shared" si="99"/>
        <v>-0.70887402431506852</v>
      </c>
      <c r="E1544" s="61">
        <f t="shared" si="97"/>
        <v>-1.575275609589041E-2</v>
      </c>
      <c r="F1544" s="61">
        <f t="shared" si="98"/>
        <v>-9.5232541812759301E-17</v>
      </c>
    </row>
    <row r="1545" spans="1:6" x14ac:dyDescent="0.3">
      <c r="A1545" s="59">
        <f>'Raw Potentiostat'!H1597/60</f>
        <v>25.244756028930333</v>
      </c>
      <c r="B1545" s="59">
        <f>'Raw Potentiostat'!K1597</f>
        <v>-4.9791980000000002</v>
      </c>
      <c r="C1545" s="61">
        <f t="shared" si="96"/>
        <v>-4.9791980000000002</v>
      </c>
      <c r="D1545" s="61">
        <f t="shared" si="99"/>
        <v>-0.82872953013698636</v>
      </c>
      <c r="E1545" s="61">
        <f t="shared" si="97"/>
        <v>-1.8416211780821919E-2</v>
      </c>
      <c r="F1545" s="61">
        <f t="shared" si="98"/>
        <v>-1.1133433716448465E-16</v>
      </c>
    </row>
    <row r="1546" spans="1:6" x14ac:dyDescent="0.3">
      <c r="A1546" s="59">
        <f>'Raw Potentiostat'!H1598/60</f>
        <v>25.261422695176002</v>
      </c>
      <c r="B1546" s="59">
        <f>'Raw Potentiostat'!K1598</f>
        <v>-4.5174713000000004</v>
      </c>
      <c r="C1546" s="61">
        <f t="shared" si="96"/>
        <v>-4.5174713000000004</v>
      </c>
      <c r="D1546" s="61">
        <f t="shared" si="99"/>
        <v>-0.75188049719178096</v>
      </c>
      <c r="E1546" s="61">
        <f t="shared" si="97"/>
        <v>-1.6708455493150687E-2</v>
      </c>
      <c r="F1546" s="61">
        <f t="shared" si="98"/>
        <v>-1.010101773107E-16</v>
      </c>
    </row>
    <row r="1547" spans="1:6" x14ac:dyDescent="0.3">
      <c r="A1547" s="59">
        <f>'Raw Potentiostat'!H1599/60</f>
        <v>25.278089361421667</v>
      </c>
      <c r="B1547" s="59">
        <f>'Raw Potentiostat'!K1599</f>
        <v>-4.5764604000000002</v>
      </c>
      <c r="C1547" s="61">
        <f t="shared" si="96"/>
        <v>-4.5764604000000002</v>
      </c>
      <c r="D1547" s="61">
        <f t="shared" si="99"/>
        <v>-0.76169854602739728</v>
      </c>
      <c r="E1547" s="61">
        <f t="shared" si="97"/>
        <v>-1.6926634356164386E-2</v>
      </c>
      <c r="F1547" s="61">
        <f t="shared" si="98"/>
        <v>-1.0232916730636384E-16</v>
      </c>
    </row>
    <row r="1548" spans="1:6" x14ac:dyDescent="0.3">
      <c r="A1548" s="59">
        <f>'Raw Potentiostat'!H1600/60</f>
        <v>25.294756027667333</v>
      </c>
      <c r="B1548" s="59">
        <f>'Raw Potentiostat'!K1600</f>
        <v>-4.1239680999999999</v>
      </c>
      <c r="C1548" s="61">
        <f t="shared" si="96"/>
        <v>-4.1239680999999999</v>
      </c>
      <c r="D1548" s="61">
        <f t="shared" si="99"/>
        <v>-0.68638647143835618</v>
      </c>
      <c r="E1548" s="61">
        <f t="shared" si="97"/>
        <v>-1.5253032698630138E-2</v>
      </c>
      <c r="F1548" s="61">
        <f t="shared" si="98"/>
        <v>-9.2211487653429146E-17</v>
      </c>
    </row>
    <row r="1549" spans="1:6" x14ac:dyDescent="0.3">
      <c r="A1549" s="59">
        <f>'Raw Potentiostat'!H1601/60</f>
        <v>25.311422693913002</v>
      </c>
      <c r="B1549" s="59">
        <f>'Raw Potentiostat'!K1601</f>
        <v>-3.7952154</v>
      </c>
      <c r="C1549" s="61">
        <f t="shared" si="96"/>
        <v>-3.7952154</v>
      </c>
      <c r="D1549" s="61">
        <f t="shared" si="99"/>
        <v>-0.63166941246575348</v>
      </c>
      <c r="E1549" s="61">
        <f t="shared" si="97"/>
        <v>-1.4037098054794521E-2</v>
      </c>
      <c r="F1549" s="61">
        <f t="shared" si="98"/>
        <v>-8.4860612282428699E-17</v>
      </c>
    </row>
    <row r="1550" spans="1:6" x14ac:dyDescent="0.3">
      <c r="A1550" s="59">
        <f>'Raw Potentiostat'!H1602/60</f>
        <v>25.328089360158501</v>
      </c>
      <c r="B1550" s="59">
        <f>'Raw Potentiostat'!K1602</f>
        <v>-3.9365071999999999</v>
      </c>
      <c r="C1550" s="61">
        <f t="shared" si="96"/>
        <v>-3.9365071999999999</v>
      </c>
      <c r="D1550" s="61">
        <f t="shared" si="99"/>
        <v>-0.6551857873972603</v>
      </c>
      <c r="E1550" s="61">
        <f t="shared" si="97"/>
        <v>-1.4559684164383562E-2</v>
      </c>
      <c r="F1550" s="61">
        <f t="shared" si="98"/>
        <v>-8.8019881887649651E-17</v>
      </c>
    </row>
    <row r="1551" spans="1:6" x14ac:dyDescent="0.3">
      <c r="A1551" s="59">
        <f>'Raw Potentiostat'!H1603/60</f>
        <v>25.344756026404166</v>
      </c>
      <c r="B1551" s="59">
        <f>'Raw Potentiostat'!K1603</f>
        <v>-3.4403638999999999</v>
      </c>
      <c r="C1551" s="61">
        <f t="shared" si="96"/>
        <v>-3.4403638999999999</v>
      </c>
      <c r="D1551" s="61">
        <f t="shared" si="99"/>
        <v>-0.57260851212328767</v>
      </c>
      <c r="E1551" s="61">
        <f t="shared" si="97"/>
        <v>-1.2724633602739725E-2</v>
      </c>
      <c r="F1551" s="61">
        <f t="shared" si="98"/>
        <v>-7.6926170522064251E-17</v>
      </c>
    </row>
    <row r="1552" spans="1:6" x14ac:dyDescent="0.3">
      <c r="A1552" s="59">
        <f>'Raw Potentiostat'!H1604/60</f>
        <v>25.361422692649835</v>
      </c>
      <c r="B1552" s="59">
        <f>'Raw Potentiostat'!K1604</f>
        <v>-3.7959019999999999</v>
      </c>
      <c r="C1552" s="61">
        <f t="shared" si="96"/>
        <v>-3.7959019999999999</v>
      </c>
      <c r="D1552" s="61">
        <f t="shared" si="99"/>
        <v>-0.63178368904109594</v>
      </c>
      <c r="E1552" s="61">
        <f t="shared" si="97"/>
        <v>-1.4039637534246576E-2</v>
      </c>
      <c r="F1552" s="61">
        <f t="shared" si="98"/>
        <v>-8.4875964585329112E-17</v>
      </c>
    </row>
    <row r="1553" spans="1:6" x14ac:dyDescent="0.3">
      <c r="A1553" s="59">
        <f>'Raw Potentiostat'!H1605/60</f>
        <v>25.378089358895501</v>
      </c>
      <c r="B1553" s="59">
        <f>'Raw Potentiostat'!K1605</f>
        <v>-3.2382898</v>
      </c>
      <c r="C1553" s="61">
        <f t="shared" si="96"/>
        <v>-3.2382898</v>
      </c>
      <c r="D1553" s="61">
        <f t="shared" si="99"/>
        <v>-0.53897563109589042</v>
      </c>
      <c r="E1553" s="61">
        <f t="shared" si="97"/>
        <v>-1.1977236246575342E-2</v>
      </c>
      <c r="F1553" s="61">
        <f t="shared" si="98"/>
        <v>-7.2407815160094355E-17</v>
      </c>
    </row>
    <row r="1554" spans="1:6" x14ac:dyDescent="0.3">
      <c r="A1554" s="59">
        <f>'Raw Potentiostat'!H1606/60</f>
        <v>25.394756025141</v>
      </c>
      <c r="B1554" s="59">
        <f>'Raw Potentiostat'!K1606</f>
        <v>-3.8795785999999999</v>
      </c>
      <c r="C1554" s="61">
        <f t="shared" si="96"/>
        <v>-3.8795785999999999</v>
      </c>
      <c r="D1554" s="61">
        <f t="shared" si="99"/>
        <v>-0.64571068479452054</v>
      </c>
      <c r="E1554" s="61">
        <f t="shared" si="97"/>
        <v>-1.4349126328767123E-2</v>
      </c>
      <c r="F1554" s="61">
        <f t="shared" si="98"/>
        <v>-8.6746964452612496E-17</v>
      </c>
    </row>
    <row r="1555" spans="1:6" x14ac:dyDescent="0.3">
      <c r="A1555" s="59">
        <f>'Raw Potentiostat'!H1607/60</f>
        <v>25.3968626917545</v>
      </c>
      <c r="B1555" s="59">
        <f>'Raw Potentiostat'!K1607</f>
        <v>-8.8906516999999994</v>
      </c>
      <c r="C1555" s="61">
        <f t="shared" si="96"/>
        <v>-8.8906516999999994</v>
      </c>
      <c r="D1555" s="61">
        <f t="shared" si="99"/>
        <v>-1.4797454541780821</v>
      </c>
      <c r="E1555" s="61">
        <f t="shared" si="97"/>
        <v>-3.288323231506849E-2</v>
      </c>
      <c r="F1555" s="61">
        <f t="shared" si="98"/>
        <v>-1.9879402545948132E-16</v>
      </c>
    </row>
    <row r="1556" spans="1:6" x14ac:dyDescent="0.3">
      <c r="A1556" s="59">
        <f>'Raw Potentiostat'!H1608/60</f>
        <v>25.400676024991501</v>
      </c>
      <c r="B1556" s="59">
        <f>'Raw Potentiostat'!K1608</f>
        <v>-3.8593175</v>
      </c>
      <c r="C1556" s="61">
        <f t="shared" si="96"/>
        <v>-3.8593175</v>
      </c>
      <c r="D1556" s="61">
        <f t="shared" si="99"/>
        <v>-0.6423384606164384</v>
      </c>
      <c r="E1556" s="61">
        <f t="shared" si="97"/>
        <v>-1.4274188013698631E-2</v>
      </c>
      <c r="F1556" s="61">
        <f t="shared" si="98"/>
        <v>-8.6293928413731683E-17</v>
      </c>
    </row>
    <row r="1557" spans="1:6" x14ac:dyDescent="0.3">
      <c r="A1557" s="59">
        <f>'Raw Potentiostat'!H1609/60</f>
        <v>25.417342691237163</v>
      </c>
      <c r="B1557" s="59">
        <f>'Raw Potentiostat'!K1609</f>
        <v>-2.6533576999999999</v>
      </c>
      <c r="C1557" s="61">
        <f t="shared" si="96"/>
        <v>-2.6533576999999999</v>
      </c>
      <c r="D1557" s="61">
        <f t="shared" si="99"/>
        <v>-0.44162049390410962</v>
      </c>
      <c r="E1557" s="61">
        <f t="shared" si="97"/>
        <v>-9.8137887534246581E-3</v>
      </c>
      <c r="F1557" s="61">
        <f t="shared" si="98"/>
        <v>-5.9328795679501293E-17</v>
      </c>
    </row>
    <row r="1558" spans="1:6" x14ac:dyDescent="0.3">
      <c r="A1558" s="59">
        <f>'Raw Potentiostat'!H1610/60</f>
        <v>25.434009357482832</v>
      </c>
      <c r="B1558" s="59">
        <f>'Raw Potentiostat'!K1610</f>
        <v>-3.5318241000000001</v>
      </c>
      <c r="C1558" s="61">
        <f t="shared" si="96"/>
        <v>-3.5318241000000001</v>
      </c>
      <c r="D1558" s="61">
        <f t="shared" si="99"/>
        <v>-0.58783099746575351</v>
      </c>
      <c r="E1558" s="61">
        <f t="shared" si="97"/>
        <v>-1.3062911054794523E-2</v>
      </c>
      <c r="F1558" s="61">
        <f t="shared" si="98"/>
        <v>-7.8971210856658553E-17</v>
      </c>
    </row>
    <row r="1559" spans="1:6" x14ac:dyDescent="0.3">
      <c r="A1559" s="59">
        <f>'Raw Potentiostat'!H1611/60</f>
        <v>25.450676023728498</v>
      </c>
      <c r="B1559" s="59">
        <f>'Raw Potentiostat'!K1611</f>
        <v>-3.470202</v>
      </c>
      <c r="C1559" s="61">
        <f t="shared" si="96"/>
        <v>-3.470202</v>
      </c>
      <c r="D1559" s="61">
        <f t="shared" si="99"/>
        <v>-0.57757471643835623</v>
      </c>
      <c r="E1559" s="61">
        <f t="shared" si="97"/>
        <v>-1.2834993698630139E-2</v>
      </c>
      <c r="F1559" s="61">
        <f t="shared" si="98"/>
        <v>-7.7593347261319788E-17</v>
      </c>
    </row>
    <row r="1560" spans="1:6" x14ac:dyDescent="0.3">
      <c r="A1560" s="59">
        <f>'Raw Potentiostat'!H1612/60</f>
        <v>25.455199356947499</v>
      </c>
      <c r="B1560" s="59">
        <f>'Raw Potentiostat'!K1612</f>
        <v>-8.4942864999999994</v>
      </c>
      <c r="C1560" s="61">
        <f t="shared" si="96"/>
        <v>-8.4942864999999994</v>
      </c>
      <c r="D1560" s="61">
        <f t="shared" si="99"/>
        <v>-1.4137750818493151</v>
      </c>
      <c r="E1560" s="61">
        <f t="shared" si="97"/>
        <v>-3.1417224041095891E-2</v>
      </c>
      <c r="F1560" s="61">
        <f t="shared" si="98"/>
        <v>-1.899313417869163E-16</v>
      </c>
    </row>
    <row r="1561" spans="1:6" x14ac:dyDescent="0.3">
      <c r="A1561" s="59">
        <f>'Raw Potentiostat'!H1613/60</f>
        <v>25.455976023594499</v>
      </c>
      <c r="B1561" s="59">
        <f>'Raw Potentiostat'!K1613</f>
        <v>-3.4068632000000001</v>
      </c>
      <c r="C1561" s="61">
        <f t="shared" si="96"/>
        <v>-3.4068632000000001</v>
      </c>
      <c r="D1561" s="61">
        <f t="shared" si="99"/>
        <v>-0.56703271068493155</v>
      </c>
      <c r="E1561" s="61">
        <f t="shared" si="97"/>
        <v>-1.2600726904109591E-2</v>
      </c>
      <c r="F1561" s="61">
        <f t="shared" si="98"/>
        <v>-7.6177098436751277E-17</v>
      </c>
    </row>
    <row r="1562" spans="1:6" x14ac:dyDescent="0.3">
      <c r="A1562" s="59">
        <f>'Raw Potentiostat'!H1614/60</f>
        <v>25.456152690256665</v>
      </c>
      <c r="B1562" s="59">
        <f>'Raw Potentiostat'!K1614</f>
        <v>-8.4416312999999992</v>
      </c>
      <c r="C1562" s="61">
        <f t="shared" si="96"/>
        <v>-8.4416312999999992</v>
      </c>
      <c r="D1562" s="61">
        <f t="shared" si="99"/>
        <v>-1.405011236917808</v>
      </c>
      <c r="E1562" s="61">
        <f t="shared" si="97"/>
        <v>-3.1222471931506846E-2</v>
      </c>
      <c r="F1562" s="61">
        <f t="shared" si="98"/>
        <v>-1.8875397712090713E-16</v>
      </c>
    </row>
    <row r="1563" spans="1:6" x14ac:dyDescent="0.3">
      <c r="A1563" s="59">
        <f>'Raw Potentiostat'!H1615/60</f>
        <v>25.456719356909165</v>
      </c>
      <c r="B1563" s="59">
        <f>'Raw Potentiostat'!K1615</f>
        <v>-3.4206698000000002</v>
      </c>
      <c r="C1563" s="61">
        <f t="shared" si="96"/>
        <v>-3.4206698000000002</v>
      </c>
      <c r="D1563" s="61">
        <f t="shared" si="99"/>
        <v>-0.56933065849315079</v>
      </c>
      <c r="E1563" s="61">
        <f t="shared" si="97"/>
        <v>-1.2651792410958906E-2</v>
      </c>
      <c r="F1563" s="61">
        <f t="shared" si="98"/>
        <v>-7.6485812542817189E-17</v>
      </c>
    </row>
    <row r="1564" spans="1:6" x14ac:dyDescent="0.3">
      <c r="A1564" s="59">
        <f>'Raw Potentiostat'!H1616/60</f>
        <v>25.470186023235499</v>
      </c>
      <c r="B1564" s="59">
        <f>'Raw Potentiostat'!K1616</f>
        <v>-8.4395703999999991</v>
      </c>
      <c r="C1564" s="61">
        <f t="shared" si="96"/>
        <v>-8.4395703999999991</v>
      </c>
      <c r="D1564" s="61">
        <f t="shared" si="99"/>
        <v>-1.4046682241095889</v>
      </c>
      <c r="E1564" s="61">
        <f t="shared" si="97"/>
        <v>-3.1214849424657531E-2</v>
      </c>
      <c r="F1564" s="61">
        <f t="shared" si="98"/>
        <v>-1.8870789561632302E-16</v>
      </c>
    </row>
    <row r="1565" spans="1:6" x14ac:dyDescent="0.3">
      <c r="A1565" s="59">
        <f>'Raw Potentiostat'!H1617/60</f>
        <v>25.476512689742332</v>
      </c>
      <c r="B1565" s="59">
        <f>'Raw Potentiostat'!K1617</f>
        <v>-13.452659000000001</v>
      </c>
      <c r="C1565" s="61">
        <f t="shared" si="96"/>
        <v>-13.452659000000001</v>
      </c>
      <c r="D1565" s="61">
        <f t="shared" si="99"/>
        <v>-2.2390384500000002</v>
      </c>
      <c r="E1565" s="61">
        <f t="shared" si="97"/>
        <v>-4.9756410000000008E-2</v>
      </c>
      <c r="F1565" s="61">
        <f t="shared" si="98"/>
        <v>-3.0080002298860957E-16</v>
      </c>
    </row>
    <row r="1566" spans="1:6" x14ac:dyDescent="0.3">
      <c r="A1566" s="59">
        <f>'Raw Potentiostat'!H1618/60</f>
        <v>25.482359356261334</v>
      </c>
      <c r="B1566" s="59">
        <f>'Raw Potentiostat'!K1618</f>
        <v>-8.4400987999999995</v>
      </c>
      <c r="C1566" s="61">
        <f t="shared" si="96"/>
        <v>-8.4400987999999995</v>
      </c>
      <c r="D1566" s="61">
        <f t="shared" si="99"/>
        <v>-1.4047561701369862</v>
      </c>
      <c r="E1566" s="61">
        <f t="shared" si="97"/>
        <v>-3.1216803780821915E-2</v>
      </c>
      <c r="F1566" s="61">
        <f t="shared" si="98"/>
        <v>-1.8871971058406637E-16</v>
      </c>
    </row>
    <row r="1567" spans="1:6" x14ac:dyDescent="0.3">
      <c r="A1567" s="59">
        <f>'Raw Potentiostat'!H1619/60</f>
        <v>25.490356022726001</v>
      </c>
      <c r="B1567" s="59">
        <f>'Raw Potentiostat'!K1619</f>
        <v>-3.4237220000000002</v>
      </c>
      <c r="C1567" s="61">
        <f t="shared" si="96"/>
        <v>-3.4237220000000002</v>
      </c>
      <c r="D1567" s="61">
        <f t="shared" si="99"/>
        <v>-0.56983866164383568</v>
      </c>
      <c r="E1567" s="61">
        <f t="shared" si="97"/>
        <v>-1.2663081369863015E-2</v>
      </c>
      <c r="F1567" s="61">
        <f t="shared" si="98"/>
        <v>-7.6554059409861529E-17</v>
      </c>
    </row>
    <row r="1568" spans="1:6" x14ac:dyDescent="0.3">
      <c r="A1568" s="59">
        <f>'Raw Potentiostat'!H1620/60</f>
        <v>25.495839355920836</v>
      </c>
      <c r="B1568" s="59">
        <f>'Raw Potentiostat'!K1620</f>
        <v>-8.4740248000000005</v>
      </c>
      <c r="C1568" s="61">
        <f t="shared" si="96"/>
        <v>-8.4740248000000005</v>
      </c>
      <c r="D1568" s="61">
        <f t="shared" si="99"/>
        <v>-1.4104027578082192</v>
      </c>
      <c r="E1568" s="61">
        <f t="shared" si="97"/>
        <v>-3.1342283506849318E-2</v>
      </c>
      <c r="F1568" s="61">
        <f t="shared" si="98"/>
        <v>-1.8947829233209935E-16</v>
      </c>
    </row>
    <row r="1569" spans="1:6" x14ac:dyDescent="0.3">
      <c r="A1569" s="59">
        <f>'Raw Potentiostat'!H1621/60</f>
        <v>25.499686022490334</v>
      </c>
      <c r="B1569" s="59">
        <f>'Raw Potentiostat'!K1621</f>
        <v>-3.4695914000000001</v>
      </c>
      <c r="C1569" s="61">
        <f t="shared" si="96"/>
        <v>-3.4695914000000001</v>
      </c>
      <c r="D1569" s="61">
        <f t="shared" si="99"/>
        <v>-0.57747308917808227</v>
      </c>
      <c r="E1569" s="61">
        <f t="shared" si="97"/>
        <v>-1.2832735315068495E-2</v>
      </c>
      <c r="F1569" s="61">
        <f t="shared" si="98"/>
        <v>-7.7579694310327952E-17</v>
      </c>
    </row>
    <row r="1570" spans="1:6" x14ac:dyDescent="0.3">
      <c r="A1570" s="59">
        <f>'Raw Potentiostat'!H1622/60</f>
        <v>25.508172688942668</v>
      </c>
      <c r="B1570" s="59">
        <f>'Raw Potentiostat'!K1622</f>
        <v>-8.5236654000000005</v>
      </c>
      <c r="C1570" s="61">
        <f t="shared" si="96"/>
        <v>-8.5236654000000005</v>
      </c>
      <c r="D1570" s="61">
        <f t="shared" si="99"/>
        <v>-1.4186648576712331</v>
      </c>
      <c r="E1570" s="61">
        <f t="shared" si="97"/>
        <v>-3.1525885726027401E-2</v>
      </c>
      <c r="F1570" s="61">
        <f t="shared" si="98"/>
        <v>-1.9058825086306106E-16</v>
      </c>
    </row>
    <row r="1571" spans="1:6" x14ac:dyDescent="0.3">
      <c r="A1571" s="59">
        <f>'Raw Potentiostat'!H1623/60</f>
        <v>25.512039355511668</v>
      </c>
      <c r="B1571" s="59">
        <f>'Raw Potentiostat'!K1623</f>
        <v>-3.4996526000000001</v>
      </c>
      <c r="C1571" s="61">
        <f t="shared" si="96"/>
        <v>-3.4996526000000001</v>
      </c>
      <c r="D1571" s="61">
        <f t="shared" si="99"/>
        <v>-0.58247642589041104</v>
      </c>
      <c r="E1571" s="61">
        <f t="shared" si="97"/>
        <v>-1.2943920575342467E-2</v>
      </c>
      <c r="F1571" s="61">
        <f t="shared" si="98"/>
        <v>-7.8251859541830893E-17</v>
      </c>
    </row>
    <row r="1572" spans="1:6" x14ac:dyDescent="0.3">
      <c r="A1572" s="59">
        <f>'Raw Potentiostat'!H1624/60</f>
        <v>25.528706021757166</v>
      </c>
      <c r="B1572" s="59">
        <f>'Raw Potentiostat'!K1624</f>
        <v>-2.1954848999999999</v>
      </c>
      <c r="C1572" s="61">
        <f t="shared" si="96"/>
        <v>-2.1954848999999999</v>
      </c>
      <c r="D1572" s="61">
        <f t="shared" si="99"/>
        <v>-0.36541289773972602</v>
      </c>
      <c r="E1572" s="61">
        <f t="shared" si="97"/>
        <v>-8.1202866164383561E-3</v>
      </c>
      <c r="F1572" s="61">
        <f t="shared" si="98"/>
        <v>-4.9090808619407142E-17</v>
      </c>
    </row>
    <row r="1573" spans="1:6" x14ac:dyDescent="0.3">
      <c r="A1573" s="59">
        <f>'Raw Potentiostat'!H1625/60</f>
        <v>25.539866021475333</v>
      </c>
      <c r="B1573" s="59">
        <f>'Raw Potentiostat'!K1625</f>
        <v>-7.2260923000000004</v>
      </c>
      <c r="C1573" s="61">
        <f t="shared" si="96"/>
        <v>-7.2260923000000004</v>
      </c>
      <c r="D1573" s="61">
        <f t="shared" si="99"/>
        <v>-1.2026989239041097</v>
      </c>
      <c r="E1573" s="61">
        <f t="shared" si="97"/>
        <v>-2.6726642753424661E-2</v>
      </c>
      <c r="F1573" s="61">
        <f t="shared" si="98"/>
        <v>-1.6157465449453632E-16</v>
      </c>
    </row>
    <row r="1574" spans="1:6" x14ac:dyDescent="0.3">
      <c r="A1574" s="59">
        <f>'Raw Potentiostat'!H1626/60</f>
        <v>25.541052688112</v>
      </c>
      <c r="B1574" s="59">
        <f>'Raw Potentiostat'!K1626</f>
        <v>-2.2253992999999999</v>
      </c>
      <c r="C1574" s="61">
        <f t="shared" si="96"/>
        <v>-2.2253992999999999</v>
      </c>
      <c r="D1574" s="61">
        <f t="shared" si="99"/>
        <v>-0.37039180130136984</v>
      </c>
      <c r="E1574" s="61">
        <f t="shared" si="97"/>
        <v>-8.2309289178082185E-3</v>
      </c>
      <c r="F1574" s="61">
        <f t="shared" si="98"/>
        <v>-4.9759691418539307E-17</v>
      </c>
    </row>
    <row r="1575" spans="1:6" x14ac:dyDescent="0.3">
      <c r="A1575" s="59">
        <f>'Raw Potentiostat'!H1627/60</f>
        <v>25.557719354357669</v>
      </c>
      <c r="B1575" s="59">
        <f>'Raw Potentiostat'!K1627</f>
        <v>1.3168561000000001</v>
      </c>
      <c r="C1575" s="61">
        <f t="shared" si="96"/>
        <v>1.3168561000000001</v>
      </c>
      <c r="D1575" s="61">
        <f t="shared" si="99"/>
        <v>0.21917536458904113</v>
      </c>
      <c r="E1575" s="61">
        <f t="shared" si="97"/>
        <v>4.8705636575342472E-3</v>
      </c>
      <c r="F1575" s="61">
        <f t="shared" si="98"/>
        <v>2.9444762195539987E-17</v>
      </c>
    </row>
    <row r="1576" spans="1:6" x14ac:dyDescent="0.3">
      <c r="A1576" s="59">
        <f>'Raw Potentiostat'!H1628/60</f>
        <v>25.560852687611835</v>
      </c>
      <c r="B1576" s="59">
        <f>'Raw Potentiostat'!K1628</f>
        <v>-3.7203151999999999</v>
      </c>
      <c r="C1576" s="61">
        <f t="shared" si="96"/>
        <v>-3.7203151999999999</v>
      </c>
      <c r="D1576" s="61">
        <f t="shared" si="99"/>
        <v>-0.61920314630136986</v>
      </c>
      <c r="E1576" s="61">
        <f t="shared" si="97"/>
        <v>-1.376006991780822E-2</v>
      </c>
      <c r="F1576" s="61">
        <f t="shared" si="98"/>
        <v>-8.3185851784756713E-17</v>
      </c>
    </row>
    <row r="1577" spans="1:6" x14ac:dyDescent="0.3">
      <c r="A1577" s="59">
        <f>'Raw Potentiostat'!H1629/60</f>
        <v>25.5775193538575</v>
      </c>
      <c r="B1577" s="59">
        <f>'Raw Potentiostat'!K1629</f>
        <v>-5.9138308000000004</v>
      </c>
      <c r="C1577" s="61">
        <f t="shared" si="96"/>
        <v>-5.9138308000000004</v>
      </c>
      <c r="D1577" s="61">
        <f t="shared" si="99"/>
        <v>-0.9842882769863015</v>
      </c>
      <c r="E1577" s="61">
        <f t="shared" si="97"/>
        <v>-2.1873072821917812E-2</v>
      </c>
      <c r="F1577" s="61">
        <f t="shared" si="98"/>
        <v>-1.3223262706582745E-16</v>
      </c>
    </row>
    <row r="1578" spans="1:6" x14ac:dyDescent="0.3">
      <c r="A1578" s="59">
        <f>'Raw Potentiostat'!H1630/60</f>
        <v>25.594186020102999</v>
      </c>
      <c r="B1578" s="59">
        <f>'Raw Potentiostat'!K1630</f>
        <v>-6.3299602999999998</v>
      </c>
      <c r="C1578" s="61">
        <f t="shared" si="96"/>
        <v>-6.3299602999999998</v>
      </c>
      <c r="D1578" s="61">
        <f t="shared" si="99"/>
        <v>-1.0535481869178083</v>
      </c>
      <c r="E1578" s="61">
        <f t="shared" si="97"/>
        <v>-2.3412181931506851E-2</v>
      </c>
      <c r="F1578" s="61">
        <f t="shared" si="98"/>
        <v>-1.4153723838216563E-16</v>
      </c>
    </row>
    <row r="1579" spans="1:6" x14ac:dyDescent="0.3">
      <c r="A1579" s="59">
        <f>'Raw Potentiostat'!H1631/60</f>
        <v>25.607329353104333</v>
      </c>
      <c r="B1579" s="59">
        <f>'Raw Potentiostat'!K1631</f>
        <v>-1.2708111</v>
      </c>
      <c r="C1579" s="61">
        <f t="shared" si="96"/>
        <v>-1.2708111</v>
      </c>
      <c r="D1579" s="61">
        <f t="shared" si="99"/>
        <v>-0.21151171047945205</v>
      </c>
      <c r="E1579" s="61">
        <f t="shared" si="97"/>
        <v>-4.7002602328767122E-3</v>
      </c>
      <c r="F1579" s="61">
        <f t="shared" si="98"/>
        <v>-2.8415200897768998E-17</v>
      </c>
    </row>
    <row r="1580" spans="1:6" x14ac:dyDescent="0.3">
      <c r="A1580" s="59">
        <f>'Raw Potentiostat'!H1632/60</f>
        <v>25.610522686357001</v>
      </c>
      <c r="B1580" s="59">
        <f>'Raw Potentiostat'!K1632</f>
        <v>-6.3963137000000003</v>
      </c>
      <c r="C1580" s="61">
        <f t="shared" si="96"/>
        <v>-6.3963137000000003</v>
      </c>
      <c r="D1580" s="61">
        <f t="shared" si="99"/>
        <v>-1.0645919377397262</v>
      </c>
      <c r="E1580" s="61">
        <f t="shared" si="97"/>
        <v>-2.3657598616438361E-2</v>
      </c>
      <c r="F1580" s="61">
        <f t="shared" si="98"/>
        <v>-1.4302089334178161E-16</v>
      </c>
    </row>
    <row r="1581" spans="1:6" x14ac:dyDescent="0.3">
      <c r="A1581" s="59">
        <f>'Raw Potentiostat'!H1633/60</f>
        <v>25.610689353019499</v>
      </c>
      <c r="B1581" s="59">
        <f>'Raw Potentiostat'!K1633</f>
        <v>-1.3212915999999999</v>
      </c>
      <c r="C1581" s="61">
        <f t="shared" si="96"/>
        <v>-1.3212915999999999</v>
      </c>
      <c r="D1581" s="61">
        <f t="shared" si="99"/>
        <v>-0.2199136019178082</v>
      </c>
      <c r="E1581" s="61">
        <f t="shared" si="97"/>
        <v>-4.8869689315068493E-3</v>
      </c>
      <c r="F1581" s="61">
        <f t="shared" si="98"/>
        <v>-2.9543939503309842E-17</v>
      </c>
    </row>
    <row r="1582" spans="1:6" x14ac:dyDescent="0.3">
      <c r="A1582" s="59">
        <f>'Raw Potentiostat'!H1634/60</f>
        <v>25.610849353015499</v>
      </c>
      <c r="B1582" s="59">
        <f>'Raw Potentiostat'!K1634</f>
        <v>-6.3608661</v>
      </c>
      <c r="C1582" s="61">
        <f t="shared" si="96"/>
        <v>-6.3608661</v>
      </c>
      <c r="D1582" s="61">
        <f t="shared" si="99"/>
        <v>-1.0586920974657534</v>
      </c>
      <c r="E1582" s="61">
        <f t="shared" si="97"/>
        <v>-2.352649105479452E-2</v>
      </c>
      <c r="F1582" s="61">
        <f t="shared" si="98"/>
        <v>-1.4222828877974734E-16</v>
      </c>
    </row>
    <row r="1583" spans="1:6" x14ac:dyDescent="0.3">
      <c r="A1583" s="59">
        <f>'Raw Potentiostat'!H1635/60</f>
        <v>25.611036019677332</v>
      </c>
      <c r="B1583" s="59">
        <f>'Raw Potentiostat'!K1635</f>
        <v>-1.3140037</v>
      </c>
      <c r="C1583" s="61">
        <f t="shared" si="96"/>
        <v>-1.3140037</v>
      </c>
      <c r="D1583" s="61">
        <f t="shared" si="99"/>
        <v>-0.21870061582191783</v>
      </c>
      <c r="E1583" s="61">
        <f t="shared" si="97"/>
        <v>-4.8600136849315072E-3</v>
      </c>
      <c r="F1583" s="61">
        <f t="shared" si="98"/>
        <v>-2.9380982835223728E-17</v>
      </c>
    </row>
    <row r="1584" spans="1:6" x14ac:dyDescent="0.3">
      <c r="A1584" s="59">
        <f>'Raw Potentiostat'!H1636/60</f>
        <v>25.621196019420665</v>
      </c>
      <c r="B1584" s="59">
        <f>'Raw Potentiostat'!K1636</f>
        <v>-6.3738016999999996</v>
      </c>
      <c r="C1584" s="61">
        <f t="shared" si="96"/>
        <v>-6.3738016999999996</v>
      </c>
      <c r="D1584" s="61">
        <f t="shared" si="99"/>
        <v>-1.0608450774657534</v>
      </c>
      <c r="E1584" s="61">
        <f t="shared" si="97"/>
        <v>-2.3574335054794521E-2</v>
      </c>
      <c r="F1584" s="61">
        <f t="shared" si="98"/>
        <v>-1.4251752741854518E-16</v>
      </c>
    </row>
    <row r="1585" spans="1:6" x14ac:dyDescent="0.3">
      <c r="A1585" s="59">
        <f>'Raw Potentiostat'!H1637/60</f>
        <v>25.637862685666335</v>
      </c>
      <c r="B1585" s="59">
        <f>'Raw Potentiostat'!K1637</f>
        <v>-6.0489793000000001</v>
      </c>
      <c r="C1585" s="61">
        <f t="shared" si="96"/>
        <v>-6.0489793000000001</v>
      </c>
      <c r="D1585" s="61">
        <f t="shared" si="99"/>
        <v>-1.0067821711643836</v>
      </c>
      <c r="E1585" s="61">
        <f t="shared" si="97"/>
        <v>-2.2372937136986303E-2</v>
      </c>
      <c r="F1585" s="61">
        <f t="shared" si="98"/>
        <v>-1.3525453313710125E-16</v>
      </c>
    </row>
    <row r="1586" spans="1:6" x14ac:dyDescent="0.3">
      <c r="A1586" s="59">
        <f>'Raw Potentiostat'!H1638/60</f>
        <v>25.654529351912</v>
      </c>
      <c r="B1586" s="59">
        <f>'Raw Potentiostat'!K1638</f>
        <v>-5.8977665999999997</v>
      </c>
      <c r="C1586" s="61">
        <f t="shared" si="96"/>
        <v>-5.8977665999999997</v>
      </c>
      <c r="D1586" s="61">
        <f t="shared" si="99"/>
        <v>-0.98161457794520546</v>
      </c>
      <c r="E1586" s="61">
        <f t="shared" si="97"/>
        <v>-2.1813657287671231E-2</v>
      </c>
      <c r="F1586" s="61">
        <f t="shared" si="98"/>
        <v>-1.3187343326411928E-16</v>
      </c>
    </row>
    <row r="1587" spans="1:6" x14ac:dyDescent="0.3">
      <c r="A1587" s="59">
        <f>'Raw Potentiostat'!H1639/60</f>
        <v>25.671196018157666</v>
      </c>
      <c r="B1587" s="59">
        <f>'Raw Potentiostat'!K1639</f>
        <v>-5.6867255999999999</v>
      </c>
      <c r="C1587" s="61">
        <f t="shared" si="96"/>
        <v>-5.6867255999999999</v>
      </c>
      <c r="D1587" s="61">
        <f t="shared" si="99"/>
        <v>-0.94648926082191787</v>
      </c>
      <c r="E1587" s="61">
        <f t="shared" si="97"/>
        <v>-2.103309468493151E-2</v>
      </c>
      <c r="F1587" s="61">
        <f t="shared" si="98"/>
        <v>-1.2715457897281975E-16</v>
      </c>
    </row>
    <row r="1588" spans="1:6" x14ac:dyDescent="0.3">
      <c r="A1588" s="59">
        <f>'Raw Potentiostat'!H1640/60</f>
        <v>25.687862684403168</v>
      </c>
      <c r="B1588" s="59">
        <f>'Raw Potentiostat'!K1640</f>
        <v>-6.8453727000000004</v>
      </c>
      <c r="C1588" s="61">
        <f t="shared" si="96"/>
        <v>-6.8453727000000004</v>
      </c>
      <c r="D1588" s="61">
        <f t="shared" si="99"/>
        <v>-1.139332579520548</v>
      </c>
      <c r="E1588" s="61">
        <f t="shared" si="97"/>
        <v>-2.5318501767123289E-2</v>
      </c>
      <c r="F1588" s="61">
        <f t="shared" si="98"/>
        <v>-1.5306180477224616E-16</v>
      </c>
    </row>
    <row r="1589" spans="1:6" x14ac:dyDescent="0.3">
      <c r="A1589" s="59">
        <f>'Raw Potentiostat'!H1641/60</f>
        <v>25.691222684318333</v>
      </c>
      <c r="B1589" s="59">
        <f>'Raw Potentiostat'!K1641</f>
        <v>-11.863842</v>
      </c>
      <c r="C1589" s="61">
        <f t="shared" si="96"/>
        <v>-11.863842</v>
      </c>
      <c r="D1589" s="61">
        <f t="shared" si="99"/>
        <v>-1.9745983602739727</v>
      </c>
      <c r="E1589" s="61">
        <f t="shared" si="97"/>
        <v>-4.3879963561643837E-2</v>
      </c>
      <c r="F1589" s="61">
        <f t="shared" si="98"/>
        <v>-2.6527424402367083E-16</v>
      </c>
    </row>
    <row r="1590" spans="1:6" x14ac:dyDescent="0.3">
      <c r="A1590" s="59">
        <f>'Raw Potentiostat'!H1642/60</f>
        <v>25.692049350964165</v>
      </c>
      <c r="B1590" s="59">
        <f>'Raw Potentiostat'!K1642</f>
        <v>-6.7887044000000003</v>
      </c>
      <c r="C1590" s="61">
        <f t="shared" si="96"/>
        <v>-6.7887044000000003</v>
      </c>
      <c r="D1590" s="61">
        <f t="shared" si="99"/>
        <v>-1.129900800821918</v>
      </c>
      <c r="E1590" s="61">
        <f t="shared" si="97"/>
        <v>-2.5108906684931511E-2</v>
      </c>
      <c r="F1590" s="61">
        <f t="shared" si="98"/>
        <v>-1.5179470761749591E-16</v>
      </c>
    </row>
    <row r="1591" spans="1:6" x14ac:dyDescent="0.3">
      <c r="A1591" s="59">
        <f>'Raw Potentiostat'!H1643/60</f>
        <v>25.696346017522334</v>
      </c>
      <c r="B1591" s="59">
        <f>'Raw Potentiostat'!K1643</f>
        <v>-1.7181466000000001</v>
      </c>
      <c r="C1591" s="61">
        <f t="shared" si="96"/>
        <v>-1.7181466000000001</v>
      </c>
      <c r="D1591" s="61">
        <f t="shared" si="99"/>
        <v>-0.28596549575342467</v>
      </c>
      <c r="E1591" s="61">
        <f t="shared" si="97"/>
        <v>-6.3547887945205484E-3</v>
      </c>
      <c r="F1591" s="61">
        <f t="shared" si="98"/>
        <v>-3.8417575051727794E-17</v>
      </c>
    </row>
    <row r="1592" spans="1:6" x14ac:dyDescent="0.3">
      <c r="A1592" s="59">
        <f>'Raw Potentiostat'!H1644/60</f>
        <v>25.697866017483832</v>
      </c>
      <c r="B1592" s="59">
        <f>'Raw Potentiostat'!K1644</f>
        <v>-6.7436805</v>
      </c>
      <c r="C1592" s="61">
        <f t="shared" si="96"/>
        <v>-6.7436805</v>
      </c>
      <c r="D1592" s="61">
        <f t="shared" si="99"/>
        <v>-1.1224070969178082</v>
      </c>
      <c r="E1592" s="61">
        <f t="shared" si="97"/>
        <v>-2.4942379931506848E-2</v>
      </c>
      <c r="F1592" s="61">
        <f t="shared" si="98"/>
        <v>-1.5078797800701242E-16</v>
      </c>
    </row>
    <row r="1593" spans="1:6" x14ac:dyDescent="0.3">
      <c r="A1593" s="59">
        <f>'Raw Potentiostat'!H1645/60</f>
        <v>25.703049350686335</v>
      </c>
      <c r="B1593" s="59">
        <f>'Raw Potentiostat'!K1645</f>
        <v>-1.7291411999999999</v>
      </c>
      <c r="C1593" s="61">
        <f t="shared" si="96"/>
        <v>-1.7291411999999999</v>
      </c>
      <c r="D1593" s="61">
        <f t="shared" si="99"/>
        <v>-0.28779541890410959</v>
      </c>
      <c r="E1593" s="61">
        <f t="shared" si="97"/>
        <v>-6.3954537534246575E-3</v>
      </c>
      <c r="F1593" s="61">
        <f t="shared" si="98"/>
        <v>-3.866341313717622E-17</v>
      </c>
    </row>
    <row r="1594" spans="1:6" x14ac:dyDescent="0.3">
      <c r="A1594" s="59">
        <f>'Raw Potentiostat'!H1646/60</f>
        <v>25.710229350504836</v>
      </c>
      <c r="B1594" s="59">
        <f>'Raw Potentiostat'!K1646</f>
        <v>-6.7615055999999996</v>
      </c>
      <c r="C1594" s="61">
        <f t="shared" si="96"/>
        <v>-6.7615055999999996</v>
      </c>
      <c r="D1594" s="61">
        <f t="shared" si="99"/>
        <v>-1.1253738772602739</v>
      </c>
      <c r="E1594" s="61">
        <f t="shared" si="97"/>
        <v>-2.5008308383561644E-2</v>
      </c>
      <c r="F1594" s="61">
        <f t="shared" si="98"/>
        <v>-1.5118654534524453E-16</v>
      </c>
    </row>
    <row r="1595" spans="1:6" x14ac:dyDescent="0.3">
      <c r="A1595" s="59">
        <f>'Raw Potentiostat'!H1647/60</f>
        <v>25.711716017133998</v>
      </c>
      <c r="B1595" s="59">
        <f>'Raw Potentiostat'!K1647</f>
        <v>-1.7531034000000001</v>
      </c>
      <c r="C1595" s="61">
        <f t="shared" si="96"/>
        <v>-1.7531034000000001</v>
      </c>
      <c r="D1595" s="61">
        <f t="shared" si="99"/>
        <v>-0.29178364808219182</v>
      </c>
      <c r="E1595" s="61">
        <f t="shared" si="97"/>
        <v>-6.4840810684931513E-3</v>
      </c>
      <c r="F1595" s="61">
        <f t="shared" si="98"/>
        <v>-3.9199205378015572E-17</v>
      </c>
    </row>
    <row r="1596" spans="1:6" x14ac:dyDescent="0.3">
      <c r="A1596" s="59">
        <f>'Raw Potentiostat'!H1648/60</f>
        <v>25.718576016960665</v>
      </c>
      <c r="B1596" s="59">
        <f>'Raw Potentiostat'!K1648</f>
        <v>-6.7570028000000004</v>
      </c>
      <c r="C1596" s="61">
        <f t="shared" si="96"/>
        <v>-6.7570028000000004</v>
      </c>
      <c r="D1596" s="61">
        <f t="shared" si="99"/>
        <v>-1.1246244386301372</v>
      </c>
      <c r="E1596" s="61">
        <f t="shared" si="97"/>
        <v>-2.4991654191780826E-2</v>
      </c>
      <c r="F1596" s="61">
        <f t="shared" si="98"/>
        <v>-1.5108586321663989E-16</v>
      </c>
    </row>
    <row r="1597" spans="1:6" x14ac:dyDescent="0.3">
      <c r="A1597" s="59">
        <f>'Raw Potentiostat'!H1649/60</f>
        <v>25.721059350231332</v>
      </c>
      <c r="B1597" s="59">
        <f>'Raw Potentiostat'!K1649</f>
        <v>-1.7503181000000001</v>
      </c>
      <c r="C1597" s="61">
        <f t="shared" si="96"/>
        <v>-1.7503181000000001</v>
      </c>
      <c r="D1597" s="61">
        <f t="shared" si="99"/>
        <v>-0.29132006732876714</v>
      </c>
      <c r="E1597" s="61">
        <f t="shared" si="97"/>
        <v>-6.4737792739726031E-3</v>
      </c>
      <c r="F1597" s="61">
        <f t="shared" si="98"/>
        <v>-3.9136926366555442E-17</v>
      </c>
    </row>
    <row r="1598" spans="1:6" x14ac:dyDescent="0.3">
      <c r="A1598" s="59">
        <f>'Raw Potentiostat'!H1650/60</f>
        <v>25.731552683299501</v>
      </c>
      <c r="B1598" s="59">
        <f>'Raw Potentiostat'!K1650</f>
        <v>-6.8011869999999996</v>
      </c>
      <c r="C1598" s="61">
        <f t="shared" si="96"/>
        <v>-6.8011869999999996</v>
      </c>
      <c r="D1598" s="61">
        <f t="shared" si="99"/>
        <v>-1.1319783842465754</v>
      </c>
      <c r="E1598" s="61">
        <f t="shared" si="97"/>
        <v>-2.5155075205479452E-2</v>
      </c>
      <c r="F1598" s="61">
        <f t="shared" si="98"/>
        <v>-1.5207381722452285E-16</v>
      </c>
    </row>
    <row r="1599" spans="1:6" x14ac:dyDescent="0.3">
      <c r="A1599" s="59">
        <f>'Raw Potentiostat'!H1651/60</f>
        <v>25.735729349860666</v>
      </c>
      <c r="B1599" s="59">
        <f>'Raw Potentiostat'!K1651</f>
        <v>-1.7634057000000001</v>
      </c>
      <c r="C1599" s="61">
        <f t="shared" si="96"/>
        <v>-1.7634057000000001</v>
      </c>
      <c r="D1599" s="61">
        <f t="shared" si="99"/>
        <v>-0.29349834595890412</v>
      </c>
      <c r="E1599" s="61">
        <f t="shared" si="97"/>
        <v>-6.5221854657534252E-3</v>
      </c>
      <c r="F1599" s="61">
        <f t="shared" si="98"/>
        <v>-3.9429563709170438E-17</v>
      </c>
    </row>
    <row r="1600" spans="1:6" x14ac:dyDescent="0.3">
      <c r="A1600" s="59">
        <f>'Raw Potentiostat'!H1652/60</f>
        <v>25.736566016506167</v>
      </c>
      <c r="B1600" s="59">
        <f>'Raw Potentiostat'!K1652</f>
        <v>-6.7903127999999997</v>
      </c>
      <c r="C1600" s="61">
        <f t="shared" si="96"/>
        <v>-6.7903127999999997</v>
      </c>
      <c r="D1600" s="61">
        <f t="shared" si="99"/>
        <v>-1.1301685002739725</v>
      </c>
      <c r="E1600" s="61">
        <f t="shared" si="97"/>
        <v>-2.5114855561643834E-2</v>
      </c>
      <c r="F1600" s="61">
        <f t="shared" si="98"/>
        <v>-1.518306712702559E-16</v>
      </c>
    </row>
    <row r="1601" spans="1:6" x14ac:dyDescent="0.3">
      <c r="A1601" s="59">
        <f>'Raw Potentiostat'!H1653/60</f>
        <v>25.750396016156834</v>
      </c>
      <c r="B1601" s="59">
        <f>'Raw Potentiostat'!K1653</f>
        <v>-1.7239522</v>
      </c>
      <c r="C1601" s="61">
        <f t="shared" si="96"/>
        <v>-1.7239522</v>
      </c>
      <c r="D1601" s="61">
        <f t="shared" si="99"/>
        <v>-0.2869317702739726</v>
      </c>
      <c r="E1601" s="61">
        <f t="shared" si="97"/>
        <v>-6.3762615616438359E-3</v>
      </c>
      <c r="F1601" s="61">
        <f t="shared" si="98"/>
        <v>-3.8547387649628524E-17</v>
      </c>
    </row>
    <row r="1602" spans="1:6" x14ac:dyDescent="0.3">
      <c r="A1602" s="59">
        <f>'Raw Potentiostat'!H1654/60</f>
        <v>25.76024268257483</v>
      </c>
      <c r="B1602" s="59">
        <f>'Raw Potentiostat'!K1654</f>
        <v>-6.7294153999999997</v>
      </c>
      <c r="C1602" s="61">
        <f t="shared" si="96"/>
        <v>-6.7294153999999997</v>
      </c>
      <c r="D1602" s="61">
        <f t="shared" si="99"/>
        <v>-1.1200328371232877</v>
      </c>
      <c r="E1602" s="61">
        <f t="shared" si="97"/>
        <v>-2.4889618602739728E-2</v>
      </c>
      <c r="F1602" s="61">
        <f t="shared" si="98"/>
        <v>-1.504690118897612E-16</v>
      </c>
    </row>
    <row r="1603" spans="1:6" x14ac:dyDescent="0.3">
      <c r="A1603" s="59">
        <f>'Raw Potentiostat'!H1655/60</f>
        <v>25.776909348820332</v>
      </c>
      <c r="B1603" s="59">
        <f>'Raw Potentiostat'!K1655</f>
        <v>-5.5659232000000003</v>
      </c>
      <c r="C1603" s="61">
        <f t="shared" ref="C1603:C1666" si="100">B1603-$J$3</f>
        <v>-5.5659232000000003</v>
      </c>
      <c r="D1603" s="61">
        <f t="shared" si="99"/>
        <v>-0.92638310794520562</v>
      </c>
      <c r="E1603" s="61">
        <f t="shared" ref="E1603:E1666" si="101">D1603/$J$5</f>
        <v>-2.0586291287671237E-2</v>
      </c>
      <c r="F1603" s="61">
        <f t="shared" ref="F1603:F1666" si="102">D1603/$J$6</f>
        <v>-1.2445345017017345E-16</v>
      </c>
    </row>
    <row r="1604" spans="1:6" x14ac:dyDescent="0.3">
      <c r="A1604" s="59">
        <f>'Raw Potentiostat'!H1656/60</f>
        <v>25.793576015065998</v>
      </c>
      <c r="B1604" s="59">
        <f>'Raw Potentiostat'!K1656</f>
        <v>-8.3172797999999997</v>
      </c>
      <c r="C1604" s="61">
        <f t="shared" si="100"/>
        <v>-8.3172797999999997</v>
      </c>
      <c r="D1604" s="61">
        <f t="shared" ref="D1604:D1667" si="103">B1604/$J$4</f>
        <v>-1.3843143776712328</v>
      </c>
      <c r="E1604" s="61">
        <f t="shared" si="101"/>
        <v>-3.0762541726027395E-2</v>
      </c>
      <c r="F1604" s="61">
        <f t="shared" si="102"/>
        <v>-1.8597349082011947E-16</v>
      </c>
    </row>
    <row r="1605" spans="1:6" x14ac:dyDescent="0.3">
      <c r="A1605" s="59">
        <f>'Raw Potentiostat'!H1657/60</f>
        <v>25.795076015028165</v>
      </c>
      <c r="B1605" s="59">
        <f>'Raw Potentiostat'!K1657</f>
        <v>-3.3149451999999999</v>
      </c>
      <c r="C1605" s="61">
        <f t="shared" si="100"/>
        <v>-3.3149451999999999</v>
      </c>
      <c r="D1605" s="61">
        <f t="shared" si="103"/>
        <v>-0.55173402986301368</v>
      </c>
      <c r="E1605" s="61">
        <f t="shared" si="101"/>
        <v>-1.2260756219178081E-2</v>
      </c>
      <c r="F1605" s="61">
        <f t="shared" si="102"/>
        <v>-7.4121821742897133E-17</v>
      </c>
    </row>
    <row r="1606" spans="1:6" x14ac:dyDescent="0.3">
      <c r="A1606" s="59">
        <f>'Raw Potentiostat'!H1658/60</f>
        <v>25.811742681273831</v>
      </c>
      <c r="B1606" s="59">
        <f>'Raw Potentiostat'!K1658</f>
        <v>-2.1019263000000001</v>
      </c>
      <c r="C1606" s="61">
        <f t="shared" si="100"/>
        <v>-2.1019263000000001</v>
      </c>
      <c r="D1606" s="61">
        <f t="shared" si="103"/>
        <v>-0.34984115815068495</v>
      </c>
      <c r="E1606" s="61">
        <f t="shared" si="101"/>
        <v>-7.7742479589041104E-3</v>
      </c>
      <c r="F1606" s="61">
        <f t="shared" si="102"/>
        <v>-4.6998848284221211E-17</v>
      </c>
    </row>
    <row r="1607" spans="1:6" x14ac:dyDescent="0.3">
      <c r="A1607" s="59">
        <f>'Raw Potentiostat'!H1659/60</f>
        <v>25.814916014527</v>
      </c>
      <c r="B1607" s="59">
        <f>'Raw Potentiostat'!K1659</f>
        <v>-7.1380672000000001</v>
      </c>
      <c r="C1607" s="61">
        <f t="shared" si="100"/>
        <v>-7.1380672000000001</v>
      </c>
      <c r="D1607" s="61">
        <f t="shared" si="103"/>
        <v>-1.1880481709589041</v>
      </c>
      <c r="E1607" s="61">
        <f t="shared" si="101"/>
        <v>-2.6401070465753424E-2</v>
      </c>
      <c r="F1607" s="61">
        <f t="shared" si="102"/>
        <v>-1.5960642263022052E-16</v>
      </c>
    </row>
    <row r="1608" spans="1:6" x14ac:dyDescent="0.3">
      <c r="A1608" s="59">
        <f>'Raw Potentiostat'!H1660/60</f>
        <v>25.829752680818835</v>
      </c>
      <c r="B1608" s="59">
        <f>'Raw Potentiostat'!K1660</f>
        <v>-2.1375258000000001</v>
      </c>
      <c r="C1608" s="61">
        <f t="shared" si="100"/>
        <v>-2.1375258000000001</v>
      </c>
      <c r="D1608" s="61">
        <f t="shared" si="103"/>
        <v>-0.35576628041095892</v>
      </c>
      <c r="E1608" s="61">
        <f t="shared" si="101"/>
        <v>-7.9059173424657538E-3</v>
      </c>
      <c r="F1608" s="61">
        <f t="shared" si="102"/>
        <v>-4.7794849314083265E-17</v>
      </c>
    </row>
    <row r="1609" spans="1:6" x14ac:dyDescent="0.3">
      <c r="A1609" s="59">
        <f>'Raw Potentiostat'!H1661/60</f>
        <v>25.846419347064501</v>
      </c>
      <c r="B1609" s="59">
        <f>'Raw Potentiostat'!K1661</f>
        <v>-2.6300824</v>
      </c>
      <c r="C1609" s="61">
        <f t="shared" si="100"/>
        <v>-2.6300824</v>
      </c>
      <c r="D1609" s="61">
        <f t="shared" si="103"/>
        <v>-0.43774659123287674</v>
      </c>
      <c r="E1609" s="61">
        <f t="shared" si="101"/>
        <v>-9.7277020273972611E-3</v>
      </c>
      <c r="F1609" s="61">
        <f t="shared" si="102"/>
        <v>-5.8808362449530417E-17</v>
      </c>
    </row>
    <row r="1610" spans="1:6" x14ac:dyDescent="0.3">
      <c r="A1610" s="59">
        <f>'Raw Potentiostat'!H1662/60</f>
        <v>25.863086013309999</v>
      </c>
      <c r="B1610" s="59">
        <f>'Raw Potentiostat'!K1662</f>
        <v>-2.8457024</v>
      </c>
      <c r="C1610" s="61">
        <f t="shared" si="100"/>
        <v>-2.8457024</v>
      </c>
      <c r="D1610" s="61">
        <f t="shared" si="103"/>
        <v>-0.47363402958904111</v>
      </c>
      <c r="E1610" s="61">
        <f t="shared" si="101"/>
        <v>-1.0525200657534246E-2</v>
      </c>
      <c r="F1610" s="61">
        <f t="shared" si="102"/>
        <v>-6.3629602693321922E-17</v>
      </c>
    </row>
    <row r="1611" spans="1:6" x14ac:dyDescent="0.3">
      <c r="A1611" s="59">
        <f>'Raw Potentiostat'!H1663/60</f>
        <v>25.870279346461665</v>
      </c>
      <c r="B1611" s="59">
        <f>'Raw Potentiostat'!K1663</f>
        <v>-7.8576139999999999</v>
      </c>
      <c r="C1611" s="61">
        <f t="shared" si="100"/>
        <v>-7.8576139999999999</v>
      </c>
      <c r="D1611" s="61">
        <f t="shared" si="103"/>
        <v>-1.3078083575342465</v>
      </c>
      <c r="E1611" s="61">
        <f t="shared" si="101"/>
        <v>-2.9062407945205478E-2</v>
      </c>
      <c r="F1611" s="61">
        <f t="shared" si="102"/>
        <v>-1.7569541247091895E-16</v>
      </c>
    </row>
    <row r="1612" spans="1:6" x14ac:dyDescent="0.3">
      <c r="A1612" s="59">
        <f>'Raw Potentiostat'!H1664/60</f>
        <v>25.883446012795666</v>
      </c>
      <c r="B1612" s="59">
        <f>'Raw Potentiostat'!K1664</f>
        <v>-2.8550502999999998</v>
      </c>
      <c r="C1612" s="61">
        <f t="shared" si="100"/>
        <v>-2.8550502999999998</v>
      </c>
      <c r="D1612" s="61">
        <f t="shared" si="103"/>
        <v>-0.47518987869863011</v>
      </c>
      <c r="E1612" s="61">
        <f t="shared" si="101"/>
        <v>-1.055977508219178E-2</v>
      </c>
      <c r="F1612" s="61">
        <f t="shared" si="102"/>
        <v>-6.3838620742087981E-17</v>
      </c>
    </row>
    <row r="1613" spans="1:6" x14ac:dyDescent="0.3">
      <c r="A1613" s="59">
        <f>'Raw Potentiostat'!H1665/60</f>
        <v>25.900112679041335</v>
      </c>
      <c r="B1613" s="59">
        <f>'Raw Potentiostat'!K1665</f>
        <v>-2.9644058000000002</v>
      </c>
      <c r="C1613" s="61">
        <f t="shared" si="100"/>
        <v>-2.9644058000000002</v>
      </c>
      <c r="D1613" s="61">
        <f t="shared" si="103"/>
        <v>-0.49339082835616443</v>
      </c>
      <c r="E1613" s="61">
        <f t="shared" si="101"/>
        <v>-1.0964240630136988E-2</v>
      </c>
      <c r="F1613" s="61">
        <f t="shared" si="102"/>
        <v>-6.6283798079440468E-17</v>
      </c>
    </row>
    <row r="1614" spans="1:6" x14ac:dyDescent="0.3">
      <c r="A1614" s="59">
        <f>'Raw Potentiostat'!H1666/60</f>
        <v>25.916779345287001</v>
      </c>
      <c r="B1614" s="59">
        <f>'Raw Potentiostat'!K1666</f>
        <v>-3.0757829999999999</v>
      </c>
      <c r="C1614" s="61">
        <f t="shared" si="100"/>
        <v>-3.0757829999999999</v>
      </c>
      <c r="D1614" s="61">
        <f t="shared" si="103"/>
        <v>-0.51192826643835621</v>
      </c>
      <c r="E1614" s="61">
        <f t="shared" si="101"/>
        <v>-1.1376183698630138E-2</v>
      </c>
      <c r="F1614" s="61">
        <f t="shared" si="102"/>
        <v>-6.8774180413550548E-17</v>
      </c>
    </row>
    <row r="1615" spans="1:6" x14ac:dyDescent="0.3">
      <c r="A1615" s="59">
        <f>'Raw Potentiostat'!H1667/60</f>
        <v>25.933446011532666</v>
      </c>
      <c r="B1615" s="59">
        <f>'Raw Potentiostat'!K1667</f>
        <v>-3.5633411000000002</v>
      </c>
      <c r="C1615" s="61">
        <f t="shared" si="100"/>
        <v>-3.5633411000000002</v>
      </c>
      <c r="D1615" s="61">
        <f t="shared" si="103"/>
        <v>-0.59307663513698639</v>
      </c>
      <c r="E1615" s="61">
        <f t="shared" si="101"/>
        <v>-1.317948078082192E-2</v>
      </c>
      <c r="F1615" s="61">
        <f t="shared" si="102"/>
        <v>-7.9675927621168223E-17</v>
      </c>
    </row>
    <row r="1616" spans="1:6" x14ac:dyDescent="0.3">
      <c r="A1616" s="59">
        <f>'Raw Potentiostat'!H1668/60</f>
        <v>25.950112677778336</v>
      </c>
      <c r="B1616" s="59">
        <f>'Raw Potentiostat'!K1668</f>
        <v>-3.0757829999999999</v>
      </c>
      <c r="C1616" s="61">
        <f t="shared" si="100"/>
        <v>-3.0757829999999999</v>
      </c>
      <c r="D1616" s="61">
        <f t="shared" si="103"/>
        <v>-0.51192826643835621</v>
      </c>
      <c r="E1616" s="61">
        <f t="shared" si="101"/>
        <v>-1.1376183698630138E-2</v>
      </c>
      <c r="F1616" s="61">
        <f t="shared" si="102"/>
        <v>-6.8774180413550548E-17</v>
      </c>
    </row>
    <row r="1617" spans="1:6" x14ac:dyDescent="0.3">
      <c r="A1617" s="59">
        <f>'Raw Potentiostat'!H1669/60</f>
        <v>25.966779344023834</v>
      </c>
      <c r="B1617" s="59">
        <f>'Raw Potentiostat'!K1669</f>
        <v>-2.8750825</v>
      </c>
      <c r="C1617" s="61">
        <f t="shared" si="100"/>
        <v>-2.8750825</v>
      </c>
      <c r="D1617" s="61">
        <f t="shared" si="103"/>
        <v>-0.47852400513698634</v>
      </c>
      <c r="E1617" s="61">
        <f t="shared" si="101"/>
        <v>-1.0633866780821918E-2</v>
      </c>
      <c r="F1617" s="61">
        <f t="shared" si="102"/>
        <v>-6.4286538601338891E-17</v>
      </c>
    </row>
    <row r="1618" spans="1:6" x14ac:dyDescent="0.3">
      <c r="A1618" s="59">
        <f>'Raw Potentiostat'!H1670/60</f>
        <v>25.981636010315167</v>
      </c>
      <c r="B1618" s="59">
        <f>'Raw Potentiostat'!K1670</f>
        <v>-7.9356045999999996</v>
      </c>
      <c r="C1618" s="61">
        <f t="shared" si="100"/>
        <v>-7.9356045999999996</v>
      </c>
      <c r="D1618" s="61">
        <f t="shared" si="103"/>
        <v>-1.3207889847945204</v>
      </c>
      <c r="E1618" s="61">
        <f t="shared" si="101"/>
        <v>-2.9350866328767121E-2</v>
      </c>
      <c r="F1618" s="61">
        <f t="shared" si="102"/>
        <v>-1.7743927398356827E-16</v>
      </c>
    </row>
    <row r="1619" spans="1:6" x14ac:dyDescent="0.3">
      <c r="A1619" s="59">
        <f>'Raw Potentiostat'!H1671/60</f>
        <v>25.995132676640999</v>
      </c>
      <c r="B1619" s="59">
        <f>'Raw Potentiostat'!K1671</f>
        <v>-2.9273943999999998</v>
      </c>
      <c r="C1619" s="61">
        <f t="shared" si="100"/>
        <v>-2.9273943999999998</v>
      </c>
      <c r="D1619" s="61">
        <f t="shared" si="103"/>
        <v>-0.48723071178082189</v>
      </c>
      <c r="E1619" s="61">
        <f t="shared" si="101"/>
        <v>-1.0827349150684932E-2</v>
      </c>
      <c r="F1619" s="61">
        <f t="shared" si="102"/>
        <v>-6.5456227115897816E-17</v>
      </c>
    </row>
    <row r="1620" spans="1:6" x14ac:dyDescent="0.3">
      <c r="A1620" s="59">
        <f>'Raw Potentiostat'!H1672/60</f>
        <v>25.998669343218335</v>
      </c>
      <c r="B1620" s="59">
        <f>'Raw Potentiostat'!K1672</f>
        <v>-7.9307590000000001</v>
      </c>
      <c r="C1620" s="61">
        <f t="shared" si="100"/>
        <v>-7.9307590000000001</v>
      </c>
      <c r="D1620" s="61">
        <f t="shared" si="103"/>
        <v>-1.3199824910958904</v>
      </c>
      <c r="E1620" s="61">
        <f t="shared" si="101"/>
        <v>-2.9332944246575343E-2</v>
      </c>
      <c r="F1620" s="61">
        <f t="shared" si="102"/>
        <v>-1.7733092688346013E-16</v>
      </c>
    </row>
    <row r="1621" spans="1:6" x14ac:dyDescent="0.3">
      <c r="A1621" s="59">
        <f>'Raw Potentiostat'!H1673/60</f>
        <v>26.006452676355</v>
      </c>
      <c r="B1621" s="59">
        <f>'Raw Potentiostat'!K1673</f>
        <v>-2.8468027</v>
      </c>
      <c r="C1621" s="61">
        <f t="shared" si="100"/>
        <v>-2.8468027</v>
      </c>
      <c r="D1621" s="61">
        <f t="shared" si="103"/>
        <v>-0.47381716171232879</v>
      </c>
      <c r="E1621" s="61">
        <f t="shared" si="101"/>
        <v>-1.0529270260273973E-2</v>
      </c>
      <c r="F1621" s="61">
        <f t="shared" si="102"/>
        <v>-6.3654205284177333E-17</v>
      </c>
    </row>
    <row r="1622" spans="1:6" x14ac:dyDescent="0.3">
      <c r="A1622" s="59">
        <f>'Raw Potentiostat'!H1674/60</f>
        <v>26.011632676224167</v>
      </c>
      <c r="B1622" s="59">
        <f>'Raw Potentiostat'!K1674</f>
        <v>-7.8915347999999996</v>
      </c>
      <c r="C1622" s="61">
        <f t="shared" si="100"/>
        <v>-7.8915347999999996</v>
      </c>
      <c r="D1622" s="61">
        <f t="shared" si="103"/>
        <v>-1.3134540797260275</v>
      </c>
      <c r="E1622" s="61">
        <f t="shared" si="101"/>
        <v>-2.9187868438356166E-2</v>
      </c>
      <c r="F1622" s="61">
        <f t="shared" si="102"/>
        <v>-1.7645387794750556E-16</v>
      </c>
    </row>
    <row r="1623" spans="1:6" x14ac:dyDescent="0.3">
      <c r="A1623" s="59">
        <f>'Raw Potentiostat'!H1675/60</f>
        <v>26.015146009468666</v>
      </c>
      <c r="B1623" s="59">
        <f>'Raw Potentiostat'!K1675</f>
        <v>-2.8483290999999999</v>
      </c>
      <c r="C1623" s="61">
        <f t="shared" si="100"/>
        <v>-2.8483290999999999</v>
      </c>
      <c r="D1623" s="61">
        <f t="shared" si="103"/>
        <v>-0.47407121321917811</v>
      </c>
      <c r="E1623" s="61">
        <f t="shared" si="101"/>
        <v>-1.0534915849315069E-2</v>
      </c>
      <c r="F1623" s="61">
        <f t="shared" si="102"/>
        <v>-6.3688335425667567E-17</v>
      </c>
    </row>
    <row r="1624" spans="1:6" x14ac:dyDescent="0.3">
      <c r="A1624" s="59">
        <f>'Raw Potentiostat'!H1676/60</f>
        <v>26.019949342680665</v>
      </c>
      <c r="B1624" s="59">
        <f>'Raw Potentiostat'!K1676</f>
        <v>-7.8840560999999996</v>
      </c>
      <c r="C1624" s="61">
        <f t="shared" si="100"/>
        <v>-7.8840560999999996</v>
      </c>
      <c r="D1624" s="61">
        <f t="shared" si="103"/>
        <v>-1.3122093371917809</v>
      </c>
      <c r="E1624" s="61">
        <f t="shared" si="101"/>
        <v>-2.9160207493150687E-2</v>
      </c>
      <c r="F1624" s="61">
        <f t="shared" si="102"/>
        <v>-1.7628665501173318E-16</v>
      </c>
    </row>
    <row r="1625" spans="1:6" x14ac:dyDescent="0.3">
      <c r="A1625" s="59">
        <f>'Raw Potentiostat'!H1677/60</f>
        <v>26.020652675996335</v>
      </c>
      <c r="B1625" s="59">
        <f>'Raw Potentiostat'!K1677</f>
        <v>-12.960445999999999</v>
      </c>
      <c r="C1625" s="61">
        <f t="shared" si="100"/>
        <v>-12.960445999999999</v>
      </c>
      <c r="D1625" s="61">
        <f t="shared" si="103"/>
        <v>-2.1571153273972601</v>
      </c>
      <c r="E1625" s="61">
        <f t="shared" si="101"/>
        <v>-4.7935896164383554E-2</v>
      </c>
      <c r="F1625" s="61">
        <f t="shared" si="102"/>
        <v>-2.8979419271258062E-16</v>
      </c>
    </row>
    <row r="1626" spans="1:6" x14ac:dyDescent="0.3">
      <c r="A1626" s="59">
        <f>'Raw Potentiostat'!H1678/60</f>
        <v>26.021622675971834</v>
      </c>
      <c r="B1626" s="59">
        <f>'Raw Potentiostat'!K1678</f>
        <v>-17.97644</v>
      </c>
      <c r="C1626" s="61">
        <f t="shared" si="100"/>
        <v>-17.97644</v>
      </c>
      <c r="D1626" s="61">
        <f t="shared" si="103"/>
        <v>-2.9919691232876713</v>
      </c>
      <c r="E1626" s="61">
        <f t="shared" si="101"/>
        <v>-6.6488202739726027E-2</v>
      </c>
      <c r="F1626" s="61">
        <f t="shared" si="102"/>
        <v>-4.0195128451954073E-16</v>
      </c>
    </row>
    <row r="1627" spans="1:6" x14ac:dyDescent="0.3">
      <c r="A1627" s="59">
        <f>'Raw Potentiostat'!H1679/60</f>
        <v>26.025209342547832</v>
      </c>
      <c r="B1627" s="59">
        <f>'Raw Potentiostat'!K1679</f>
        <v>-12.970748</v>
      </c>
      <c r="C1627" s="61">
        <f t="shared" si="100"/>
        <v>-12.970748</v>
      </c>
      <c r="D1627" s="61">
        <f t="shared" si="103"/>
        <v>-2.1588299753424658</v>
      </c>
      <c r="E1627" s="61">
        <f t="shared" si="101"/>
        <v>-4.7973999452054793E-2</v>
      </c>
      <c r="F1627" s="61">
        <f t="shared" si="102"/>
        <v>-2.9002454433576748E-16</v>
      </c>
    </row>
    <row r="1628" spans="1:6" x14ac:dyDescent="0.3">
      <c r="A1628" s="59">
        <f>'Raw Potentiostat'!H1680/60</f>
        <v>26.026482675849003</v>
      </c>
      <c r="B1628" s="59">
        <f>'Raw Potentiostat'!K1680</f>
        <v>-7.9326220000000003</v>
      </c>
      <c r="C1628" s="61">
        <f t="shared" si="100"/>
        <v>-7.9326220000000003</v>
      </c>
      <c r="D1628" s="61">
        <f t="shared" si="103"/>
        <v>-1.3202925657534248</v>
      </c>
      <c r="E1628" s="61">
        <f t="shared" si="101"/>
        <v>-2.9339834794520552E-2</v>
      </c>
      <c r="F1628" s="61">
        <f t="shared" si="102"/>
        <v>-1.7737258336511392E-16</v>
      </c>
    </row>
    <row r="1629" spans="1:6" x14ac:dyDescent="0.3">
      <c r="A1629" s="59">
        <f>'Raw Potentiostat'!H1681/60</f>
        <v>26.027819342481834</v>
      </c>
      <c r="B1629" s="59">
        <f>'Raw Potentiostat'!K1681</f>
        <v>-2.8944975999999998</v>
      </c>
      <c r="C1629" s="61">
        <f t="shared" si="100"/>
        <v>-2.8944975999999998</v>
      </c>
      <c r="D1629" s="61">
        <f t="shared" si="103"/>
        <v>-0.48175542246575342</v>
      </c>
      <c r="E1629" s="61">
        <f t="shared" si="101"/>
        <v>-1.070567605479452E-2</v>
      </c>
      <c r="F1629" s="61">
        <f t="shared" si="102"/>
        <v>-6.4720658170289983E-17</v>
      </c>
    </row>
    <row r="1630" spans="1:6" x14ac:dyDescent="0.3">
      <c r="A1630" s="59">
        <f>'Raw Potentiostat'!H1682/60</f>
        <v>26.042282675449833</v>
      </c>
      <c r="B1630" s="59">
        <f>'Raw Potentiostat'!K1682</f>
        <v>-7.9035544</v>
      </c>
      <c r="C1630" s="61">
        <f t="shared" si="100"/>
        <v>-7.9035544</v>
      </c>
      <c r="D1630" s="61">
        <f t="shared" si="103"/>
        <v>-1.3154546021917808</v>
      </c>
      <c r="E1630" s="61">
        <f t="shared" si="101"/>
        <v>-2.9232324493150684E-2</v>
      </c>
      <c r="F1630" s="61">
        <f t="shared" si="102"/>
        <v>-1.7672263492382629E-16</v>
      </c>
    </row>
    <row r="1631" spans="1:6" x14ac:dyDescent="0.3">
      <c r="A1631" s="59">
        <f>'Raw Potentiostat'!H1683/60</f>
        <v>26.042679342106499</v>
      </c>
      <c r="B1631" s="59">
        <f>'Raw Potentiostat'!K1683</f>
        <v>-12.947092</v>
      </c>
      <c r="C1631" s="61">
        <f t="shared" si="100"/>
        <v>-12.947092</v>
      </c>
      <c r="D1631" s="61">
        <f t="shared" si="103"/>
        <v>-2.1548927095890411</v>
      </c>
      <c r="E1631" s="61">
        <f t="shared" si="101"/>
        <v>-4.7886504657534246E-2</v>
      </c>
      <c r="F1631" s="61">
        <f t="shared" si="102"/>
        <v>-2.8949559869432824E-16</v>
      </c>
    </row>
    <row r="1632" spans="1:6" x14ac:dyDescent="0.3">
      <c r="A1632" s="59">
        <f>'Raw Potentiostat'!H1684/60</f>
        <v>26.043286008757832</v>
      </c>
      <c r="B1632" s="59">
        <f>'Raw Potentiostat'!K1684</f>
        <v>-18.047792000000001</v>
      </c>
      <c r="C1632" s="61">
        <f t="shared" si="100"/>
        <v>-18.047792000000001</v>
      </c>
      <c r="D1632" s="61">
        <f t="shared" si="103"/>
        <v>-3.0038448328767124</v>
      </c>
      <c r="E1632" s="61">
        <f t="shared" si="101"/>
        <v>-6.6752107397260271E-2</v>
      </c>
      <c r="F1632" s="61">
        <f t="shared" si="102"/>
        <v>-4.0354670764297554E-16</v>
      </c>
    </row>
    <row r="1633" spans="1:6" x14ac:dyDescent="0.3">
      <c r="A1633" s="59">
        <f>'Raw Potentiostat'!H1685/60</f>
        <v>26.043979342073666</v>
      </c>
      <c r="B1633" s="59">
        <f>'Raw Potentiostat'!K1685</f>
        <v>-23.051196999999998</v>
      </c>
      <c r="C1633" s="61">
        <f t="shared" si="100"/>
        <v>-23.051196999999998</v>
      </c>
      <c r="D1633" s="61">
        <f t="shared" si="103"/>
        <v>-3.8366033363013696</v>
      </c>
      <c r="E1633" s="61">
        <f t="shared" si="101"/>
        <v>-8.5257851917808214E-2</v>
      </c>
      <c r="F1633" s="61">
        <f t="shared" si="102"/>
        <v>-5.1542231075023658E-16</v>
      </c>
    </row>
    <row r="1634" spans="1:6" x14ac:dyDescent="0.3">
      <c r="A1634" s="59">
        <f>'Raw Potentiostat'!H1686/60</f>
        <v>26.045136008711165</v>
      </c>
      <c r="B1634" s="59">
        <f>'Raw Potentiostat'!K1686</f>
        <v>-18.026806000000001</v>
      </c>
      <c r="C1634" s="61">
        <f t="shared" si="100"/>
        <v>-18.026806000000001</v>
      </c>
      <c r="D1634" s="61">
        <f t="shared" si="103"/>
        <v>-3.0003519575342468</v>
      </c>
      <c r="E1634" s="61">
        <f t="shared" si="101"/>
        <v>-6.6674487945205488E-2</v>
      </c>
      <c r="F1634" s="61">
        <f t="shared" si="102"/>
        <v>-4.0307746291727197E-16</v>
      </c>
    </row>
    <row r="1635" spans="1:6" x14ac:dyDescent="0.3">
      <c r="A1635" s="59">
        <f>'Raw Potentiostat'!H1687/60</f>
        <v>26.046149342018836</v>
      </c>
      <c r="B1635" s="59">
        <f>'Raw Potentiostat'!K1687</f>
        <v>-12.972656000000001</v>
      </c>
      <c r="C1635" s="61">
        <f t="shared" si="100"/>
        <v>-12.972656000000001</v>
      </c>
      <c r="D1635" s="61">
        <f t="shared" si="103"/>
        <v>-2.1591475397260278</v>
      </c>
      <c r="E1635" s="61">
        <f t="shared" si="101"/>
        <v>-4.7981056438356172E-2</v>
      </c>
      <c r="F1635" s="61">
        <f t="shared" si="102"/>
        <v>-2.900672070126303E-16</v>
      </c>
    </row>
    <row r="1636" spans="1:6" x14ac:dyDescent="0.3">
      <c r="A1636" s="59">
        <f>'Raw Potentiostat'!H1688/60</f>
        <v>26.049326008605167</v>
      </c>
      <c r="B1636" s="59">
        <f>'Raw Potentiostat'!K1688</f>
        <v>-18.047411</v>
      </c>
      <c r="C1636" s="61">
        <f t="shared" si="100"/>
        <v>-18.047411</v>
      </c>
      <c r="D1636" s="61">
        <f t="shared" si="103"/>
        <v>-3.0037814198630137</v>
      </c>
      <c r="E1636" s="61">
        <f t="shared" si="101"/>
        <v>-6.675069821917809E-2</v>
      </c>
      <c r="F1636" s="61">
        <f t="shared" si="102"/>
        <v>-4.0353818852353906E-16</v>
      </c>
    </row>
    <row r="1637" spans="1:6" x14ac:dyDescent="0.3">
      <c r="A1637" s="59">
        <f>'Raw Potentiostat'!H1689/60</f>
        <v>26.053472675167164</v>
      </c>
      <c r="B1637" s="59">
        <f>'Raw Potentiostat'!K1689</f>
        <v>-12.971893</v>
      </c>
      <c r="C1637" s="61">
        <f t="shared" si="100"/>
        <v>-12.971893</v>
      </c>
      <c r="D1637" s="61">
        <f t="shared" si="103"/>
        <v>-2.1590205472602739</v>
      </c>
      <c r="E1637" s="61">
        <f t="shared" si="101"/>
        <v>-4.7978234383561642E-2</v>
      </c>
      <c r="F1637" s="61">
        <f t="shared" si="102"/>
        <v>-2.9005014641386384E-16</v>
      </c>
    </row>
    <row r="1638" spans="1:6" x14ac:dyDescent="0.3">
      <c r="A1638" s="59">
        <f>'Raw Potentiostat'!H1690/60</f>
        <v>26.054516008474163</v>
      </c>
      <c r="B1638" s="59">
        <f>'Raw Potentiostat'!K1690</f>
        <v>-7.93682</v>
      </c>
      <c r="C1638" s="61">
        <f t="shared" si="100"/>
        <v>-7.93682</v>
      </c>
      <c r="D1638" s="61">
        <f t="shared" si="103"/>
        <v>-1.3209912739726029</v>
      </c>
      <c r="E1638" s="61">
        <f t="shared" si="101"/>
        <v>-2.935536164383562E-2</v>
      </c>
      <c r="F1638" s="61">
        <f t="shared" si="102"/>
        <v>-1.7746645019816945E-16</v>
      </c>
    </row>
    <row r="1639" spans="1:6" x14ac:dyDescent="0.3">
      <c r="A1639" s="59">
        <f>'Raw Potentiostat'!H1691/60</f>
        <v>26.055846008440501</v>
      </c>
      <c r="B1639" s="59">
        <f>'Raw Potentiostat'!K1691</f>
        <v>-2.9219700999999998</v>
      </c>
      <c r="C1639" s="61">
        <f t="shared" si="100"/>
        <v>-2.9219700999999998</v>
      </c>
      <c r="D1639" s="61">
        <f t="shared" si="103"/>
        <v>-0.48632790020547945</v>
      </c>
      <c r="E1639" s="61">
        <f t="shared" si="101"/>
        <v>-1.0807286671232876E-2</v>
      </c>
      <c r="F1639" s="61">
        <f t="shared" si="102"/>
        <v>-6.533494034540158E-17</v>
      </c>
    </row>
    <row r="1640" spans="1:6" x14ac:dyDescent="0.3">
      <c r="A1640" s="59">
        <f>'Raw Potentiostat'!H1692/60</f>
        <v>26.072512674686166</v>
      </c>
      <c r="B1640" s="59">
        <f>'Raw Potentiostat'!K1692</f>
        <v>-0.58445996</v>
      </c>
      <c r="C1640" s="61">
        <f t="shared" si="100"/>
        <v>-0.58445996</v>
      </c>
      <c r="D1640" s="61">
        <f t="shared" si="103"/>
        <v>-9.7276554986301375E-2</v>
      </c>
      <c r="E1640" s="61">
        <f t="shared" si="101"/>
        <v>-2.1617012219178082E-3</v>
      </c>
      <c r="F1640" s="61">
        <f t="shared" si="102"/>
        <v>-1.3068462480459946E-17</v>
      </c>
    </row>
    <row r="1641" spans="1:6" x14ac:dyDescent="0.3">
      <c r="A1641" s="59">
        <f>'Raw Potentiostat'!H1693/60</f>
        <v>26.076029341264</v>
      </c>
      <c r="B1641" s="59">
        <f>'Raw Potentiostat'!K1693</f>
        <v>-5.5888552999999996</v>
      </c>
      <c r="C1641" s="61">
        <f t="shared" si="100"/>
        <v>-5.5888552999999996</v>
      </c>
      <c r="D1641" s="61">
        <f t="shared" si="103"/>
        <v>-0.93019988897260275</v>
      </c>
      <c r="E1641" s="61">
        <f t="shared" si="101"/>
        <v>-2.0671108643835617E-2</v>
      </c>
      <c r="F1641" s="61">
        <f t="shared" si="102"/>
        <v>-1.2496620948468345E-16</v>
      </c>
    </row>
    <row r="1642" spans="1:6" x14ac:dyDescent="0.3">
      <c r="A1642" s="59">
        <f>'Raw Potentiostat'!H1694/60</f>
        <v>26.092696007509669</v>
      </c>
      <c r="B1642" s="59">
        <f>'Raw Potentiostat'!K1694</f>
        <v>-5.7461729000000004</v>
      </c>
      <c r="C1642" s="61">
        <f t="shared" si="100"/>
        <v>-5.7461729000000004</v>
      </c>
      <c r="D1642" s="61">
        <f t="shared" si="103"/>
        <v>-0.95638357171232891</v>
      </c>
      <c r="E1642" s="61">
        <f t="shared" si="101"/>
        <v>-2.1252968260273977E-2</v>
      </c>
      <c r="F1642" s="61">
        <f t="shared" si="102"/>
        <v>-1.2848381427170088E-16</v>
      </c>
    </row>
    <row r="1643" spans="1:6" x14ac:dyDescent="0.3">
      <c r="A1643" s="59">
        <f>'Raw Potentiostat'!H1695/60</f>
        <v>26.100016007324665</v>
      </c>
      <c r="B1643" s="59">
        <f>'Raw Potentiostat'!K1695</f>
        <v>-10.794708999999999</v>
      </c>
      <c r="C1643" s="61">
        <f t="shared" si="100"/>
        <v>-10.794708999999999</v>
      </c>
      <c r="D1643" s="61">
        <f t="shared" si="103"/>
        <v>-1.7966536212328768</v>
      </c>
      <c r="E1643" s="61">
        <f t="shared" si="101"/>
        <v>-3.9925636027397259E-2</v>
      </c>
      <c r="F1643" s="61">
        <f t="shared" si="102"/>
        <v>-2.4136854397003227E-16</v>
      </c>
    </row>
    <row r="1644" spans="1:6" x14ac:dyDescent="0.3">
      <c r="A1644" s="59">
        <f>'Raw Potentiostat'!H1696/60</f>
        <v>26.103826007228502</v>
      </c>
      <c r="B1644" s="59">
        <f>'Raw Potentiostat'!K1696</f>
        <v>-5.7897787000000003</v>
      </c>
      <c r="C1644" s="61">
        <f t="shared" si="100"/>
        <v>-5.7897787000000003</v>
      </c>
      <c r="D1644" s="61">
        <f t="shared" si="103"/>
        <v>-0.96364124938356177</v>
      </c>
      <c r="E1644" s="61">
        <f t="shared" si="101"/>
        <v>-2.1414249986301374E-2</v>
      </c>
      <c r="F1644" s="61">
        <f t="shared" si="102"/>
        <v>-1.2945883531716384E-16</v>
      </c>
    </row>
    <row r="1645" spans="1:6" x14ac:dyDescent="0.3">
      <c r="A1645" s="59">
        <f>'Raw Potentiostat'!H1697/60</f>
        <v>26.107162673810834</v>
      </c>
      <c r="B1645" s="59">
        <f>'Raw Potentiostat'!K1697</f>
        <v>-0.75585091000000004</v>
      </c>
      <c r="C1645" s="61">
        <f t="shared" si="100"/>
        <v>-0.75585091000000004</v>
      </c>
      <c r="D1645" s="61">
        <f t="shared" si="103"/>
        <v>-0.12580258296575345</v>
      </c>
      <c r="E1645" s="61">
        <f t="shared" si="101"/>
        <v>-2.7956129547945211E-3</v>
      </c>
      <c r="F1645" s="61">
        <f t="shared" si="102"/>
        <v>-1.6900745875143457E-17</v>
      </c>
    </row>
    <row r="1646" spans="1:6" x14ac:dyDescent="0.3">
      <c r="A1646" s="59">
        <f>'Raw Potentiostat'!H1698/60</f>
        <v>26.1123360070135</v>
      </c>
      <c r="B1646" s="59">
        <f>'Raw Potentiostat'!K1698</f>
        <v>-5.8003539999999996</v>
      </c>
      <c r="C1646" s="61">
        <f t="shared" si="100"/>
        <v>-5.8003539999999996</v>
      </c>
      <c r="D1646" s="61">
        <f t="shared" si="103"/>
        <v>-0.96540138493150685</v>
      </c>
      <c r="E1646" s="61">
        <f t="shared" si="101"/>
        <v>-2.1453364109589042E-2</v>
      </c>
      <c r="F1646" s="61">
        <f t="shared" si="102"/>
        <v>-1.2969529789925348E-16</v>
      </c>
    </row>
    <row r="1647" spans="1:6" x14ac:dyDescent="0.3">
      <c r="A1647" s="59">
        <f>'Raw Potentiostat'!H1699/60</f>
        <v>26.124199340047166</v>
      </c>
      <c r="B1647" s="59">
        <f>'Raw Potentiostat'!K1699</f>
        <v>-0.79916405999999995</v>
      </c>
      <c r="C1647" s="61">
        <f t="shared" si="100"/>
        <v>-0.79916405999999995</v>
      </c>
      <c r="D1647" s="61">
        <f t="shared" si="103"/>
        <v>-0.13301155245205479</v>
      </c>
      <c r="E1647" s="61">
        <f t="shared" si="101"/>
        <v>-2.9558122767123288E-3</v>
      </c>
      <c r="F1647" s="61">
        <f t="shared" si="102"/>
        <v>-1.7869223297763699E-17</v>
      </c>
    </row>
    <row r="1648" spans="1:6" x14ac:dyDescent="0.3">
      <c r="A1648" s="59">
        <f>'Raw Potentiostat'!H1700/60</f>
        <v>26.125032673359332</v>
      </c>
      <c r="B1648" s="59">
        <f>'Raw Potentiostat'!K1700</f>
        <v>-5.8115721000000002</v>
      </c>
      <c r="C1648" s="61">
        <f t="shared" si="100"/>
        <v>-5.8115721000000002</v>
      </c>
      <c r="D1648" s="61">
        <f t="shared" si="103"/>
        <v>-0.96726850705479461</v>
      </c>
      <c r="E1648" s="61">
        <f t="shared" si="101"/>
        <v>-2.1494855712328769E-2</v>
      </c>
      <c r="F1648" s="61">
        <f t="shared" si="102"/>
        <v>-1.2994613342090676E-16</v>
      </c>
    </row>
    <row r="1649" spans="1:6" x14ac:dyDescent="0.3">
      <c r="A1649" s="59">
        <f>'Raw Potentiostat'!H1701/60</f>
        <v>26.141699339605001</v>
      </c>
      <c r="B1649" s="59">
        <f>'Raw Potentiostat'!K1701</f>
        <v>-6.4407654000000001</v>
      </c>
      <c r="C1649" s="61">
        <f t="shared" si="100"/>
        <v>-6.4407654000000001</v>
      </c>
      <c r="D1649" s="61">
        <f t="shared" si="103"/>
        <v>-1.0719904056164384</v>
      </c>
      <c r="E1649" s="61">
        <f t="shared" si="101"/>
        <v>-2.3822009013698631E-2</v>
      </c>
      <c r="F1649" s="61">
        <f t="shared" si="102"/>
        <v>-1.4401482862118492E-16</v>
      </c>
    </row>
    <row r="1650" spans="1:6" x14ac:dyDescent="0.3">
      <c r="A1650" s="59">
        <f>'Raw Potentiostat'!H1702/60</f>
        <v>26.145196006183333</v>
      </c>
      <c r="B1650" s="59">
        <f>'Raw Potentiostat'!K1702</f>
        <v>-1.4154987000000001</v>
      </c>
      <c r="C1650" s="61">
        <f t="shared" si="100"/>
        <v>-1.4154987000000001</v>
      </c>
      <c r="D1650" s="61">
        <f t="shared" si="103"/>
        <v>-0.23559327678082195</v>
      </c>
      <c r="E1650" s="61">
        <f t="shared" si="101"/>
        <v>-5.2354061506849322E-3</v>
      </c>
      <c r="F1650" s="61">
        <f t="shared" si="102"/>
        <v>-3.1650400229452553E-17</v>
      </c>
    </row>
    <row r="1651" spans="1:6" x14ac:dyDescent="0.3">
      <c r="A1651" s="59">
        <f>'Raw Potentiostat'!H1703/60</f>
        <v>26.146682672812503</v>
      </c>
      <c r="B1651" s="59">
        <f>'Raw Potentiostat'!K1703</f>
        <v>-6.4261508000000003</v>
      </c>
      <c r="C1651" s="61">
        <f t="shared" si="100"/>
        <v>-6.4261508000000003</v>
      </c>
      <c r="D1651" s="61">
        <f t="shared" si="103"/>
        <v>-1.0695579756164384</v>
      </c>
      <c r="E1651" s="61">
        <f t="shared" si="101"/>
        <v>-2.3767955013698629E-2</v>
      </c>
      <c r="F1651" s="61">
        <f t="shared" si="102"/>
        <v>-1.4368804772114358E-16</v>
      </c>
    </row>
    <row r="1652" spans="1:6" x14ac:dyDescent="0.3">
      <c r="A1652" s="59">
        <f>'Raw Potentiostat'!H1704/60</f>
        <v>26.152859339323168</v>
      </c>
      <c r="B1652" s="59">
        <f>'Raw Potentiostat'!K1704</f>
        <v>-1.4042045999999999</v>
      </c>
      <c r="C1652" s="61">
        <f t="shared" si="100"/>
        <v>-1.4042045999999999</v>
      </c>
      <c r="D1652" s="61">
        <f t="shared" si="103"/>
        <v>-0.23371350534246574</v>
      </c>
      <c r="E1652" s="61">
        <f t="shared" si="101"/>
        <v>-5.1936334520547942E-3</v>
      </c>
      <c r="F1652" s="61">
        <f t="shared" si="102"/>
        <v>-3.1397865355890701E-17</v>
      </c>
    </row>
    <row r="1653" spans="1:6" x14ac:dyDescent="0.3">
      <c r="A1653" s="59">
        <f>'Raw Potentiostat'!H1705/60</f>
        <v>26.157389339208667</v>
      </c>
      <c r="B1653" s="59">
        <f>'Raw Potentiostat'!K1705</f>
        <v>-6.4090189999999998</v>
      </c>
      <c r="C1653" s="61">
        <f t="shared" si="100"/>
        <v>-6.4090189999999998</v>
      </c>
      <c r="D1653" s="61">
        <f t="shared" si="103"/>
        <v>-1.0667065869863013</v>
      </c>
      <c r="E1653" s="61">
        <f t="shared" si="101"/>
        <v>-2.3704590821917806E-2</v>
      </c>
      <c r="F1653" s="61">
        <f t="shared" si="102"/>
        <v>-1.4330498249709854E-16</v>
      </c>
    </row>
    <row r="1654" spans="1:6" x14ac:dyDescent="0.3">
      <c r="A1654" s="59">
        <f>'Raw Potentiostat'!H1706/60</f>
        <v>26.158516005846831</v>
      </c>
      <c r="B1654" s="59">
        <f>'Raw Potentiostat'!K1706</f>
        <v>-1.3788689000000001</v>
      </c>
      <c r="C1654" s="61">
        <f t="shared" si="100"/>
        <v>-1.3788689000000001</v>
      </c>
      <c r="D1654" s="61">
        <f t="shared" si="103"/>
        <v>-0.22949667308219179</v>
      </c>
      <c r="E1654" s="61">
        <f t="shared" si="101"/>
        <v>-5.0999260684931507E-3</v>
      </c>
      <c r="F1654" s="61">
        <f t="shared" si="102"/>
        <v>-3.0831361801282466E-17</v>
      </c>
    </row>
    <row r="1655" spans="1:6" x14ac:dyDescent="0.3">
      <c r="A1655" s="59">
        <f>'Raw Potentiostat'!H1707/60</f>
        <v>26.1597293391495</v>
      </c>
      <c r="B1655" s="59">
        <f>'Raw Potentiostat'!K1707</f>
        <v>-6.3802494999999997</v>
      </c>
      <c r="C1655" s="61">
        <f t="shared" si="100"/>
        <v>-6.3802494999999997</v>
      </c>
      <c r="D1655" s="61">
        <f t="shared" si="103"/>
        <v>-1.0619182386986301</v>
      </c>
      <c r="E1655" s="61">
        <f t="shared" si="101"/>
        <v>-2.3598183082191779E-2</v>
      </c>
      <c r="F1655" s="61">
        <f t="shared" si="102"/>
        <v>-1.4266169954007341E-16</v>
      </c>
    </row>
    <row r="1656" spans="1:6" x14ac:dyDescent="0.3">
      <c r="A1656" s="59">
        <f>'Raw Potentiostat'!H1708/60</f>
        <v>26.160392672466166</v>
      </c>
      <c r="B1656" s="59">
        <f>'Raw Potentiostat'!K1708</f>
        <v>-11.381167</v>
      </c>
      <c r="C1656" s="61">
        <f t="shared" si="100"/>
        <v>-11.381167</v>
      </c>
      <c r="D1656" s="61">
        <f t="shared" si="103"/>
        <v>-1.8942627267123289</v>
      </c>
      <c r="E1656" s="61">
        <f t="shared" si="101"/>
        <v>-4.2094727260273974E-2</v>
      </c>
      <c r="F1656" s="61">
        <f t="shared" si="102"/>
        <v>-2.5448168241216881E-16</v>
      </c>
    </row>
    <row r="1657" spans="1:6" x14ac:dyDescent="0.3">
      <c r="A1657" s="59">
        <f>'Raw Potentiostat'!H1709/60</f>
        <v>26.161532672437332</v>
      </c>
      <c r="B1657" s="59">
        <f>'Raw Potentiostat'!K1709</f>
        <v>-6.3045043999999999</v>
      </c>
      <c r="C1657" s="61">
        <f t="shared" si="100"/>
        <v>-6.3045043999999999</v>
      </c>
      <c r="D1657" s="61">
        <f t="shared" si="103"/>
        <v>-1.0493113487671233</v>
      </c>
      <c r="E1657" s="61">
        <f t="shared" si="101"/>
        <v>-2.3318029972602738E-2</v>
      </c>
      <c r="F1657" s="61">
        <f t="shared" si="102"/>
        <v>-1.409680471683546E-16</v>
      </c>
    </row>
    <row r="1658" spans="1:6" x14ac:dyDescent="0.3">
      <c r="A1658" s="59">
        <f>'Raw Potentiostat'!H1710/60</f>
        <v>26.166332672315999</v>
      </c>
      <c r="B1658" s="59">
        <f>'Raw Potentiostat'!K1710</f>
        <v>-11.389943000000001</v>
      </c>
      <c r="C1658" s="61">
        <f t="shared" si="100"/>
        <v>-11.389943000000001</v>
      </c>
      <c r="D1658" s="61">
        <f t="shared" si="103"/>
        <v>-1.8957233897260275</v>
      </c>
      <c r="E1658" s="61">
        <f t="shared" si="101"/>
        <v>-4.2127186438356168E-2</v>
      </c>
      <c r="F1658" s="61">
        <f t="shared" si="102"/>
        <v>-2.5467791283782279E-16</v>
      </c>
    </row>
    <row r="1659" spans="1:6" x14ac:dyDescent="0.3">
      <c r="A1659" s="59">
        <f>'Raw Potentiostat'!H1711/60</f>
        <v>26.167019338965336</v>
      </c>
      <c r="B1659" s="59">
        <f>'Raw Potentiostat'!K1711</f>
        <v>-16.391819000000002</v>
      </c>
      <c r="C1659" s="61">
        <f t="shared" si="100"/>
        <v>-16.391819000000002</v>
      </c>
      <c r="D1659" s="61">
        <f t="shared" si="103"/>
        <v>-2.7282274089041101</v>
      </c>
      <c r="E1659" s="61">
        <f t="shared" si="101"/>
        <v>-6.0627275753424671E-2</v>
      </c>
      <c r="F1659" s="61">
        <f t="shared" si="102"/>
        <v>-3.6651932766787055E-16</v>
      </c>
    </row>
    <row r="1660" spans="1:6" x14ac:dyDescent="0.3">
      <c r="A1660" s="59">
        <f>'Raw Potentiostat'!H1712/60</f>
        <v>26.167699338948168</v>
      </c>
      <c r="B1660" s="59">
        <f>'Raw Potentiostat'!K1712</f>
        <v>-21.430710000000001</v>
      </c>
      <c r="C1660" s="61">
        <f t="shared" si="100"/>
        <v>-21.430710000000001</v>
      </c>
      <c r="D1660" s="61">
        <f t="shared" si="103"/>
        <v>-3.5668921438356169</v>
      </c>
      <c r="E1660" s="61">
        <f t="shared" si="101"/>
        <v>-7.9264269863013714E-2</v>
      </c>
      <c r="F1660" s="61">
        <f t="shared" si="102"/>
        <v>-4.7918839395707756E-16</v>
      </c>
    </row>
    <row r="1661" spans="1:6" x14ac:dyDescent="0.3">
      <c r="A1661" s="59">
        <f>'Raw Potentiostat'!H1713/60</f>
        <v>26.168352672264998</v>
      </c>
      <c r="B1661" s="59">
        <f>'Raw Potentiostat'!K1713</f>
        <v>-26.474937000000001</v>
      </c>
      <c r="C1661" s="61">
        <f t="shared" si="100"/>
        <v>-26.474937000000001</v>
      </c>
      <c r="D1661" s="61">
        <f t="shared" si="103"/>
        <v>-4.4064449938356169</v>
      </c>
      <c r="E1661" s="61">
        <f t="shared" si="101"/>
        <v>-9.7920999863013711E-2</v>
      </c>
      <c r="F1661" s="61">
        <f t="shared" si="102"/>
        <v>-5.919767726381818E-16</v>
      </c>
    </row>
    <row r="1662" spans="1:6" x14ac:dyDescent="0.3">
      <c r="A1662" s="59">
        <f>'Raw Potentiostat'!H1714/60</f>
        <v>26.169036005581166</v>
      </c>
      <c r="B1662" s="59">
        <f>'Raw Potentiostat'!K1714</f>
        <v>-31.493219</v>
      </c>
      <c r="C1662" s="61">
        <f t="shared" si="100"/>
        <v>-31.493219</v>
      </c>
      <c r="D1662" s="61">
        <f t="shared" si="103"/>
        <v>-5.2416796006849316</v>
      </c>
      <c r="E1662" s="61">
        <f t="shared" si="101"/>
        <v>-0.11648176890410959</v>
      </c>
      <c r="F1662" s="61">
        <f t="shared" si="102"/>
        <v>-7.041850238815475E-16</v>
      </c>
    </row>
    <row r="1663" spans="1:6" x14ac:dyDescent="0.3">
      <c r="A1663" s="59">
        <f>'Raw Potentiostat'!H1715/60</f>
        <v>26.171812672177669</v>
      </c>
      <c r="B1663" s="59">
        <f>'Raw Potentiostat'!K1715</f>
        <v>-26.374586000000001</v>
      </c>
      <c r="C1663" s="61">
        <f t="shared" si="100"/>
        <v>-26.374586000000001</v>
      </c>
      <c r="D1663" s="61">
        <f t="shared" si="103"/>
        <v>-4.3897427383561647</v>
      </c>
      <c r="E1663" s="61">
        <f t="shared" si="101"/>
        <v>-9.7549838630136998E-2</v>
      </c>
      <c r="F1663" s="61">
        <f t="shared" si="102"/>
        <v>-5.8973293496215576E-16</v>
      </c>
    </row>
    <row r="1664" spans="1:6" x14ac:dyDescent="0.3">
      <c r="A1664" s="59">
        <f>'Raw Potentiostat'!H1716/60</f>
        <v>26.172192672168002</v>
      </c>
      <c r="B1664" s="59">
        <f>'Raw Potentiostat'!K1716</f>
        <v>-21.275794999999999</v>
      </c>
      <c r="C1664" s="61">
        <f t="shared" si="100"/>
        <v>-21.275794999999999</v>
      </c>
      <c r="D1664" s="61">
        <f t="shared" si="103"/>
        <v>-3.5411083458904109</v>
      </c>
      <c r="E1664" s="61">
        <f t="shared" si="101"/>
        <v>-7.8691296575342462E-2</v>
      </c>
      <c r="F1664" s="61">
        <f t="shared" si="102"/>
        <v>-4.757245110502648E-16</v>
      </c>
    </row>
    <row r="1665" spans="1:6" x14ac:dyDescent="0.3">
      <c r="A1665" s="59">
        <f>'Raw Potentiostat'!H1717/60</f>
        <v>26.172869338817669</v>
      </c>
      <c r="B1665" s="59">
        <f>'Raw Potentiostat'!K1717</f>
        <v>-16.206381</v>
      </c>
      <c r="C1665" s="61">
        <f t="shared" si="100"/>
        <v>-16.206381</v>
      </c>
      <c r="D1665" s="61">
        <f t="shared" si="103"/>
        <v>-2.697363413013699</v>
      </c>
      <c r="E1665" s="61">
        <f t="shared" si="101"/>
        <v>-5.9941409178082203E-2</v>
      </c>
      <c r="F1665" s="61">
        <f t="shared" si="102"/>
        <v>-3.6237295373072085E-16</v>
      </c>
    </row>
    <row r="1666" spans="1:6" x14ac:dyDescent="0.3">
      <c r="A1666" s="59">
        <f>'Raw Potentiostat'!H1718/60</f>
        <v>26.173882672125334</v>
      </c>
      <c r="B1666" s="59">
        <f>'Raw Potentiostat'!K1718</f>
        <v>-11.204122999999999</v>
      </c>
      <c r="C1666" s="61">
        <f t="shared" si="100"/>
        <v>-11.204122999999999</v>
      </c>
      <c r="D1666" s="61">
        <f t="shared" si="103"/>
        <v>-1.8647958143835617</v>
      </c>
      <c r="E1666" s="61">
        <f t="shared" si="101"/>
        <v>-4.1439906986301372E-2</v>
      </c>
      <c r="F1666" s="61">
        <f t="shared" si="102"/>
        <v>-2.5052299742134315E-16</v>
      </c>
    </row>
    <row r="1667" spans="1:6" x14ac:dyDescent="0.3">
      <c r="A1667" s="59">
        <f>'Raw Potentiostat'!H1719/60</f>
        <v>26.175536005416998</v>
      </c>
      <c r="B1667" s="59">
        <f>'Raw Potentiostat'!K1719</f>
        <v>-6.1598930000000003</v>
      </c>
      <c r="C1667" s="61">
        <f t="shared" ref="C1667:C1730" si="104">B1667-$J$3</f>
        <v>-6.1598930000000003</v>
      </c>
      <c r="D1667" s="61">
        <f t="shared" si="103"/>
        <v>-1.0252424650684933</v>
      </c>
      <c r="E1667" s="61">
        <f t="shared" ref="E1667:E1730" si="105">D1667/$J$5</f>
        <v>-2.2783165890410961E-2</v>
      </c>
      <c r="F1667" s="61">
        <f t="shared" ref="F1667:F1730" si="106">D1667/$J$6</f>
        <v>-1.3773455166055833E-16</v>
      </c>
    </row>
    <row r="1668" spans="1:6" x14ac:dyDescent="0.3">
      <c r="A1668" s="59">
        <f>'Raw Potentiostat'!H1720/60</f>
        <v>26.176702672054166</v>
      </c>
      <c r="B1668" s="59">
        <f>'Raw Potentiostat'!K1720</f>
        <v>-11.188860999999999</v>
      </c>
      <c r="C1668" s="61">
        <f t="shared" si="104"/>
        <v>-11.188860999999999</v>
      </c>
      <c r="D1668" s="61">
        <f t="shared" ref="D1668:D1731" si="107">B1668/$J$4</f>
        <v>-1.8622556321917807</v>
      </c>
      <c r="E1668" s="61">
        <f t="shared" si="105"/>
        <v>-4.1383458493150685E-2</v>
      </c>
      <c r="F1668" s="61">
        <f t="shared" si="106"/>
        <v>-2.501817407262279E-16</v>
      </c>
    </row>
    <row r="1669" spans="1:6" x14ac:dyDescent="0.3">
      <c r="A1669" s="59">
        <f>'Raw Potentiostat'!H1721/60</f>
        <v>26.177666005363168</v>
      </c>
      <c r="B1669" s="59">
        <f>'Raw Potentiostat'!K1721</f>
        <v>-16.279261000000002</v>
      </c>
      <c r="C1669" s="61">
        <f t="shared" si="104"/>
        <v>-16.279261000000002</v>
      </c>
      <c r="D1669" s="61">
        <f t="shared" si="107"/>
        <v>-2.7094934404109594</v>
      </c>
      <c r="E1669" s="61">
        <f t="shared" si="105"/>
        <v>-6.0210965342465762E-2</v>
      </c>
      <c r="F1669" s="61">
        <f t="shared" si="106"/>
        <v>-3.6400254277147557E-16</v>
      </c>
    </row>
    <row r="1670" spans="1:6" x14ac:dyDescent="0.3">
      <c r="A1670" s="59">
        <f>'Raw Potentiostat'!H1722/60</f>
        <v>26.1798393386415</v>
      </c>
      <c r="B1670" s="59">
        <f>'Raw Potentiostat'!K1722</f>
        <v>-11.267080999999999</v>
      </c>
      <c r="C1670" s="61">
        <f t="shared" si="104"/>
        <v>-11.267080999999999</v>
      </c>
      <c r="D1670" s="61">
        <f t="shared" si="107"/>
        <v>-1.8752744404109589</v>
      </c>
      <c r="E1670" s="61">
        <f t="shared" si="105"/>
        <v>-4.1672765342465751E-2</v>
      </c>
      <c r="F1670" s="61">
        <f t="shared" si="106"/>
        <v>-2.5193073159845396E-16</v>
      </c>
    </row>
    <row r="1671" spans="1:6" x14ac:dyDescent="0.3">
      <c r="A1671" s="59">
        <f>'Raw Potentiostat'!H1723/60</f>
        <v>26.180546005290335</v>
      </c>
      <c r="B1671" s="59">
        <f>'Raw Potentiostat'!K1723</f>
        <v>-6.1961411999999996</v>
      </c>
      <c r="C1671" s="61">
        <f t="shared" si="104"/>
        <v>-6.1961411999999996</v>
      </c>
      <c r="D1671" s="61">
        <f t="shared" si="107"/>
        <v>-1.031275555890411</v>
      </c>
      <c r="E1671" s="61">
        <f t="shared" si="105"/>
        <v>-2.2917234575342466E-2</v>
      </c>
      <c r="F1671" s="61">
        <f t="shared" si="106"/>
        <v>-1.3854505755335587E-16</v>
      </c>
    </row>
    <row r="1672" spans="1:6" x14ac:dyDescent="0.3">
      <c r="A1672" s="59">
        <f>'Raw Potentiostat'!H1724/60</f>
        <v>26.181889338589833</v>
      </c>
      <c r="B1672" s="59">
        <f>'Raw Potentiostat'!K1724</f>
        <v>-1.1954088</v>
      </c>
      <c r="C1672" s="61">
        <f t="shared" si="104"/>
        <v>-1.1954088</v>
      </c>
      <c r="D1672" s="61">
        <f t="shared" si="107"/>
        <v>-0.19896187561643838</v>
      </c>
      <c r="E1672" s="61">
        <f t="shared" si="105"/>
        <v>-4.4213750136986307E-3</v>
      </c>
      <c r="F1672" s="61">
        <f t="shared" si="106"/>
        <v>-2.6729213497553622E-17</v>
      </c>
    </row>
    <row r="1673" spans="1:6" x14ac:dyDescent="0.3">
      <c r="A1673" s="59">
        <f>'Raw Potentiostat'!H1725/60</f>
        <v>26.18570600516</v>
      </c>
      <c r="B1673" s="59">
        <f>'Raw Potentiostat'!K1725</f>
        <v>-6.1975584000000001</v>
      </c>
      <c r="C1673" s="61">
        <f t="shared" si="104"/>
        <v>-6.1975584000000001</v>
      </c>
      <c r="D1673" s="61">
        <f t="shared" si="107"/>
        <v>-1.0315114323287673</v>
      </c>
      <c r="E1673" s="61">
        <f t="shared" si="105"/>
        <v>-2.2922476273972606E-2</v>
      </c>
      <c r="F1673" s="61">
        <f t="shared" si="106"/>
        <v>-1.385767459944722E-16</v>
      </c>
    </row>
    <row r="1674" spans="1:6" x14ac:dyDescent="0.3">
      <c r="A1674" s="59">
        <f>'Raw Potentiostat'!H1726/60</f>
        <v>26.187046005126167</v>
      </c>
      <c r="B1674" s="59">
        <f>'Raw Potentiostat'!K1726</f>
        <v>-11.244185999999999</v>
      </c>
      <c r="C1674" s="61">
        <f t="shared" si="104"/>
        <v>-11.244185999999999</v>
      </c>
      <c r="D1674" s="61">
        <f t="shared" si="107"/>
        <v>-1.8714638342465753</v>
      </c>
      <c r="E1674" s="61">
        <f t="shared" si="105"/>
        <v>-4.158808520547945E-2</v>
      </c>
      <c r="F1674" s="61">
        <f t="shared" si="106"/>
        <v>-2.51418801835994E-16</v>
      </c>
    </row>
    <row r="1675" spans="1:6" x14ac:dyDescent="0.3">
      <c r="A1675" s="59">
        <f>'Raw Potentiostat'!H1727/60</f>
        <v>26.188369338426</v>
      </c>
      <c r="B1675" s="59">
        <f>'Raw Potentiostat'!K1727</f>
        <v>-16.275442000000002</v>
      </c>
      <c r="C1675" s="61">
        <f t="shared" si="104"/>
        <v>-16.275442000000002</v>
      </c>
      <c r="D1675" s="61">
        <f t="shared" si="107"/>
        <v>-2.7088578123287674</v>
      </c>
      <c r="E1675" s="61">
        <f t="shared" si="105"/>
        <v>-6.019684027397261E-2</v>
      </c>
      <c r="F1675" s="61">
        <f t="shared" si="106"/>
        <v>-3.6391715033806937E-16</v>
      </c>
    </row>
    <row r="1676" spans="1:6" x14ac:dyDescent="0.3">
      <c r="A1676" s="59">
        <f>'Raw Potentiostat'!H1728/60</f>
        <v>26.189502671730835</v>
      </c>
      <c r="B1676" s="59">
        <f>'Raw Potentiostat'!K1728</f>
        <v>-11.223202000000001</v>
      </c>
      <c r="C1676" s="61">
        <f t="shared" si="104"/>
        <v>-11.223202000000001</v>
      </c>
      <c r="D1676" s="61">
        <f t="shared" si="107"/>
        <v>-1.867971291780822</v>
      </c>
      <c r="E1676" s="61">
        <f t="shared" si="105"/>
        <v>-4.1510473150684936E-2</v>
      </c>
      <c r="F1676" s="61">
        <f t="shared" si="106"/>
        <v>-2.5094960183007752E-16</v>
      </c>
    </row>
    <row r="1677" spans="1:6" x14ac:dyDescent="0.3">
      <c r="A1677" s="59">
        <f>'Raw Potentiostat'!H1729/60</f>
        <v>26.190162671713999</v>
      </c>
      <c r="B1677" s="59">
        <f>'Raw Potentiostat'!K1729</f>
        <v>-6.1110530000000001</v>
      </c>
      <c r="C1677" s="61">
        <f t="shared" si="104"/>
        <v>-6.1110530000000001</v>
      </c>
      <c r="D1677" s="61">
        <f t="shared" si="107"/>
        <v>-1.0171136157534246</v>
      </c>
      <c r="E1677" s="61">
        <f t="shared" si="105"/>
        <v>-2.2602524794520549E-2</v>
      </c>
      <c r="F1677" s="61">
        <f t="shared" si="106"/>
        <v>-1.3664249446035993E-16</v>
      </c>
    </row>
    <row r="1678" spans="1:6" x14ac:dyDescent="0.3">
      <c r="A1678" s="59">
        <f>'Raw Potentiostat'!H1730/60</f>
        <v>26.190822671697333</v>
      </c>
      <c r="B1678" s="59">
        <f>'Raw Potentiostat'!K1730</f>
        <v>-1.011115</v>
      </c>
      <c r="C1678" s="61">
        <f t="shared" si="104"/>
        <v>-1.011115</v>
      </c>
      <c r="D1678" s="61">
        <f t="shared" si="107"/>
        <v>-0.16828831849315068</v>
      </c>
      <c r="E1678" s="61">
        <f t="shared" si="105"/>
        <v>-3.7397404109589041E-3</v>
      </c>
      <c r="F1678" s="61">
        <f t="shared" si="106"/>
        <v>-2.260842375058551E-17</v>
      </c>
    </row>
    <row r="1679" spans="1:6" x14ac:dyDescent="0.3">
      <c r="A1679" s="59">
        <f>'Raw Potentiostat'!H1731/60</f>
        <v>26.195369338249169</v>
      </c>
      <c r="B1679" s="59">
        <f>'Raw Potentiostat'!K1731</f>
        <v>-6.0429506000000002</v>
      </c>
      <c r="C1679" s="61">
        <f t="shared" si="104"/>
        <v>-6.0429506000000002</v>
      </c>
      <c r="D1679" s="61">
        <f t="shared" si="107"/>
        <v>-1.0057787642465754</v>
      </c>
      <c r="E1679" s="61">
        <f t="shared" si="105"/>
        <v>-2.2350639205479455E-2</v>
      </c>
      <c r="F1679" s="61">
        <f t="shared" si="106"/>
        <v>-1.351197320469531E-16</v>
      </c>
    </row>
    <row r="1680" spans="1:6" x14ac:dyDescent="0.3">
      <c r="A1680" s="59">
        <f>'Raw Potentiostat'!H1732/60</f>
        <v>26.197386004864999</v>
      </c>
      <c r="B1680" s="59">
        <f>'Raw Potentiostat'!K1732</f>
        <v>-11.082787</v>
      </c>
      <c r="C1680" s="61">
        <f t="shared" si="104"/>
        <v>-11.082787</v>
      </c>
      <c r="D1680" s="61">
        <f t="shared" si="107"/>
        <v>-1.84460085</v>
      </c>
      <c r="E1680" s="61">
        <f t="shared" si="105"/>
        <v>-4.0991130000000001E-2</v>
      </c>
      <c r="F1680" s="61">
        <f t="shared" si="106"/>
        <v>-2.4780993737950711E-16</v>
      </c>
    </row>
    <row r="1681" spans="1:6" x14ac:dyDescent="0.3">
      <c r="A1681" s="59">
        <f>'Raw Potentiostat'!H1733/60</f>
        <v>26.199916004801</v>
      </c>
      <c r="B1681" s="59">
        <f>'Raw Potentiostat'!K1733</f>
        <v>-6.0812911999999999</v>
      </c>
      <c r="C1681" s="61">
        <f t="shared" si="104"/>
        <v>-6.0812911999999999</v>
      </c>
      <c r="D1681" s="61">
        <f t="shared" si="107"/>
        <v>-1.0121601106849316</v>
      </c>
      <c r="E1681" s="61">
        <f t="shared" si="105"/>
        <v>-2.2492446904109592E-2</v>
      </c>
      <c r="F1681" s="61">
        <f t="shared" si="106"/>
        <v>-1.3597702378098107E-16</v>
      </c>
    </row>
    <row r="1682" spans="1:6" x14ac:dyDescent="0.3">
      <c r="A1682" s="59">
        <f>'Raw Potentiostat'!H1734/60</f>
        <v>26.201202671435166</v>
      </c>
      <c r="B1682" s="59">
        <f>'Raw Potentiostat'!K1734</f>
        <v>-1.0168383000000001</v>
      </c>
      <c r="C1682" s="61">
        <f t="shared" si="104"/>
        <v>-1.0168383000000001</v>
      </c>
      <c r="D1682" s="61">
        <f t="shared" si="107"/>
        <v>-0.16924089513698631</v>
      </c>
      <c r="E1682" s="61">
        <f t="shared" si="105"/>
        <v>-3.7609087808219183E-3</v>
      </c>
      <c r="F1682" s="61">
        <f t="shared" si="106"/>
        <v>-2.2736396129248401E-17</v>
      </c>
    </row>
    <row r="1683" spans="1:6" x14ac:dyDescent="0.3">
      <c r="A1683" s="59">
        <f>'Raw Potentiostat'!H1735/60</f>
        <v>26.205349337997166</v>
      </c>
      <c r="B1683" s="59">
        <f>'Raw Potentiostat'!K1735</f>
        <v>-6.1080832000000003</v>
      </c>
      <c r="C1683" s="61">
        <f t="shared" si="104"/>
        <v>-6.1080832000000003</v>
      </c>
      <c r="D1683" s="61">
        <f t="shared" si="107"/>
        <v>-1.0166193271232877</v>
      </c>
      <c r="E1683" s="61">
        <f t="shared" si="105"/>
        <v>-2.2591540602739726E-2</v>
      </c>
      <c r="F1683" s="61">
        <f t="shared" si="106"/>
        <v>-1.3657609004854281E-16</v>
      </c>
    </row>
    <row r="1684" spans="1:6" x14ac:dyDescent="0.3">
      <c r="A1684" s="59">
        <f>'Raw Potentiostat'!H1736/60</f>
        <v>26.206376004637832</v>
      </c>
      <c r="B1684" s="59">
        <f>'Raw Potentiostat'!K1736</f>
        <v>-11.147270000000001</v>
      </c>
      <c r="C1684" s="61">
        <f t="shared" si="104"/>
        <v>-11.147270000000001</v>
      </c>
      <c r="D1684" s="61">
        <f t="shared" si="107"/>
        <v>-1.8553332945205481</v>
      </c>
      <c r="E1684" s="61">
        <f t="shared" si="105"/>
        <v>-4.1229628767123293E-2</v>
      </c>
      <c r="F1684" s="61">
        <f t="shared" si="106"/>
        <v>-2.4925177039425718E-16</v>
      </c>
    </row>
    <row r="1685" spans="1:6" x14ac:dyDescent="0.3">
      <c r="A1685" s="59">
        <f>'Raw Potentiostat'!H1737/60</f>
        <v>26.208886004574499</v>
      </c>
      <c r="B1685" s="59">
        <f>'Raw Potentiostat'!K1737</f>
        <v>-6.1160131</v>
      </c>
      <c r="C1685" s="61">
        <f t="shared" si="104"/>
        <v>-6.1160131</v>
      </c>
      <c r="D1685" s="61">
        <f t="shared" si="107"/>
        <v>-1.0179391666438355</v>
      </c>
      <c r="E1685" s="61">
        <f t="shared" si="105"/>
        <v>-2.2620870369863013E-2</v>
      </c>
      <c r="F1685" s="61">
        <f t="shared" si="106"/>
        <v>-1.367534017682777E-16</v>
      </c>
    </row>
    <row r="1686" spans="1:6" x14ac:dyDescent="0.3">
      <c r="A1686" s="59">
        <f>'Raw Potentiostat'!H1738/60</f>
        <v>26.210202671207831</v>
      </c>
      <c r="B1686" s="59">
        <f>'Raw Potentiostat'!K1738</f>
        <v>-1.0916241</v>
      </c>
      <c r="C1686" s="61">
        <f t="shared" si="104"/>
        <v>-1.0916241</v>
      </c>
      <c r="D1686" s="61">
        <f t="shared" si="107"/>
        <v>-0.18168812075342466</v>
      </c>
      <c r="E1686" s="61">
        <f t="shared" si="105"/>
        <v>-4.0375137945205478E-3</v>
      </c>
      <c r="F1686" s="61">
        <f t="shared" si="106"/>
        <v>-2.4408598655100096E-17</v>
      </c>
    </row>
    <row r="1687" spans="1:6" x14ac:dyDescent="0.3">
      <c r="A1687" s="59">
        <f>'Raw Potentiostat'!H1739/60</f>
        <v>26.212672671145501</v>
      </c>
      <c r="B1687" s="59">
        <f>'Raw Potentiostat'!K1739</f>
        <v>-6.1503538999999998</v>
      </c>
      <c r="C1687" s="61">
        <f t="shared" si="104"/>
        <v>-6.1503538999999998</v>
      </c>
      <c r="D1687" s="61">
        <f t="shared" si="107"/>
        <v>-1.0236547929452056</v>
      </c>
      <c r="E1687" s="61">
        <f t="shared" si="105"/>
        <v>-2.2747884287671234E-2</v>
      </c>
      <c r="F1687" s="61">
        <f t="shared" si="106"/>
        <v>-1.3752125840014858E-16</v>
      </c>
    </row>
    <row r="1688" spans="1:6" x14ac:dyDescent="0.3">
      <c r="A1688" s="59">
        <f>'Raw Potentiostat'!H1740/60</f>
        <v>26.220886004271332</v>
      </c>
      <c r="B1688" s="59">
        <f>'Raw Potentiostat'!K1740</f>
        <v>-1.1202413</v>
      </c>
      <c r="C1688" s="61">
        <f t="shared" si="104"/>
        <v>-1.1202413</v>
      </c>
      <c r="D1688" s="61">
        <f t="shared" si="107"/>
        <v>-0.18645112047945206</v>
      </c>
      <c r="E1688" s="61">
        <f t="shared" si="105"/>
        <v>-4.1433582328767125E-3</v>
      </c>
      <c r="F1688" s="61">
        <f t="shared" si="106"/>
        <v>-2.5048476200340012E-17</v>
      </c>
    </row>
    <row r="1689" spans="1:6" x14ac:dyDescent="0.3">
      <c r="A1689" s="59">
        <f>'Raw Potentiostat'!H1741/60</f>
        <v>26.237552670516834</v>
      </c>
      <c r="B1689" s="59">
        <f>'Raw Potentiostat'!K1741</f>
        <v>-2.4721544</v>
      </c>
      <c r="C1689" s="61">
        <f t="shared" si="104"/>
        <v>-2.4721544</v>
      </c>
      <c r="D1689" s="61">
        <f t="shared" si="107"/>
        <v>-0.41146131452054796</v>
      </c>
      <c r="E1689" s="61">
        <f t="shared" si="105"/>
        <v>-9.1435847671232882E-3</v>
      </c>
      <c r="F1689" s="61">
        <f t="shared" si="106"/>
        <v>-5.5277109183499878E-17</v>
      </c>
    </row>
    <row r="1690" spans="1:6" x14ac:dyDescent="0.3">
      <c r="A1690" s="59">
        <f>'Raw Potentiostat'!H1742/60</f>
        <v>26.24571267031083</v>
      </c>
      <c r="B1690" s="59">
        <f>'Raw Potentiostat'!K1742</f>
        <v>-7.5333633000000004</v>
      </c>
      <c r="C1690" s="61">
        <f t="shared" si="104"/>
        <v>-7.5333633000000004</v>
      </c>
      <c r="D1690" s="61">
        <f t="shared" si="107"/>
        <v>-1.2538406040410961</v>
      </c>
      <c r="E1690" s="61">
        <f t="shared" si="105"/>
        <v>-2.7863124534246581E-2</v>
      </c>
      <c r="F1690" s="61">
        <f t="shared" si="106"/>
        <v>-1.6844520134060842E-16</v>
      </c>
    </row>
    <row r="1691" spans="1:6" x14ac:dyDescent="0.3">
      <c r="A1691" s="59">
        <f>'Raw Potentiostat'!H1743/60</f>
        <v>26.246726003618502</v>
      </c>
      <c r="B1691" s="59">
        <f>'Raw Potentiostat'!K1743</f>
        <v>-12.564385</v>
      </c>
      <c r="C1691" s="61">
        <f t="shared" si="104"/>
        <v>-12.564385</v>
      </c>
      <c r="D1691" s="61">
        <f t="shared" si="107"/>
        <v>-2.0911955856164384</v>
      </c>
      <c r="E1691" s="61">
        <f t="shared" si="105"/>
        <v>-4.6471013013698631E-2</v>
      </c>
      <c r="F1691" s="61">
        <f t="shared" si="106"/>
        <v>-2.8093831091962865E-16</v>
      </c>
    </row>
    <row r="1692" spans="1:6" x14ac:dyDescent="0.3">
      <c r="A1692" s="59">
        <f>'Raw Potentiostat'!H1744/60</f>
        <v>26.248726003567999</v>
      </c>
      <c r="B1692" s="59">
        <f>'Raw Potentiostat'!K1744</f>
        <v>-17.617010000000001</v>
      </c>
      <c r="C1692" s="61">
        <f t="shared" si="104"/>
        <v>-17.617010000000001</v>
      </c>
      <c r="D1692" s="61">
        <f t="shared" si="107"/>
        <v>-2.9321461849315069</v>
      </c>
      <c r="E1692" s="61">
        <f t="shared" si="105"/>
        <v>-6.5158804109589047E-2</v>
      </c>
      <c r="F1692" s="61">
        <f t="shared" si="106"/>
        <v>-3.9391446798663105E-16</v>
      </c>
    </row>
    <row r="1693" spans="1:6" x14ac:dyDescent="0.3">
      <c r="A1693" s="59">
        <f>'Raw Potentiostat'!H1745/60</f>
        <v>26.251229336837998</v>
      </c>
      <c r="B1693" s="59">
        <f>'Raw Potentiostat'!K1745</f>
        <v>-12.580412000000001</v>
      </c>
      <c r="C1693" s="61">
        <f t="shared" si="104"/>
        <v>-12.580412000000001</v>
      </c>
      <c r="D1693" s="61">
        <f t="shared" si="107"/>
        <v>-2.0938630931506852</v>
      </c>
      <c r="E1693" s="61">
        <f t="shared" si="105"/>
        <v>-4.6530290958904118E-2</v>
      </c>
      <c r="F1693" s="61">
        <f t="shared" si="106"/>
        <v>-2.812966729332974E-16</v>
      </c>
    </row>
    <row r="1694" spans="1:6" x14ac:dyDescent="0.3">
      <c r="A1694" s="59">
        <f>'Raw Potentiostat'!H1746/60</f>
        <v>26.256219336712</v>
      </c>
      <c r="B1694" s="59">
        <f>'Raw Potentiostat'!K1746</f>
        <v>-7.5407599999999997</v>
      </c>
      <c r="C1694" s="61">
        <f t="shared" si="104"/>
        <v>-7.5407599999999997</v>
      </c>
      <c r="D1694" s="61">
        <f t="shared" si="107"/>
        <v>-1.2550716986301369</v>
      </c>
      <c r="E1694" s="61">
        <f t="shared" si="105"/>
        <v>-2.7890482191780822E-2</v>
      </c>
      <c r="F1694" s="61">
        <f t="shared" si="106"/>
        <v>-1.6861059076511098E-16</v>
      </c>
    </row>
    <row r="1695" spans="1:6" x14ac:dyDescent="0.3">
      <c r="A1695" s="59">
        <f>'Raw Potentiostat'!H1747/60</f>
        <v>26.260226003277502</v>
      </c>
      <c r="B1695" s="59">
        <f>'Raw Potentiostat'!K1747</f>
        <v>-2.5148448999999999</v>
      </c>
      <c r="C1695" s="61">
        <f t="shared" si="104"/>
        <v>-2.5148448999999999</v>
      </c>
      <c r="D1695" s="61">
        <f t="shared" si="107"/>
        <v>-0.41856665116438357</v>
      </c>
      <c r="E1695" s="61">
        <f t="shared" si="105"/>
        <v>-9.3014811369863011E-3</v>
      </c>
      <c r="F1695" s="61">
        <f t="shared" si="106"/>
        <v>-5.6231664218411209E-17</v>
      </c>
    </row>
    <row r="1696" spans="1:6" x14ac:dyDescent="0.3">
      <c r="A1696" s="59">
        <f>'Raw Potentiostat'!H1748/60</f>
        <v>26.265742669804833</v>
      </c>
      <c r="B1696" s="59">
        <f>'Raw Potentiostat'!K1748</f>
        <v>-7.5253129000000003</v>
      </c>
      <c r="C1696" s="61">
        <f t="shared" si="104"/>
        <v>-7.5253129000000003</v>
      </c>
      <c r="D1696" s="61">
        <f t="shared" si="107"/>
        <v>-1.2525007086986302</v>
      </c>
      <c r="E1696" s="61">
        <f t="shared" si="105"/>
        <v>-2.7833349082191781E-2</v>
      </c>
      <c r="F1696" s="61">
        <f t="shared" si="106"/>
        <v>-1.6826519525370262E-16</v>
      </c>
    </row>
    <row r="1697" spans="1:6" x14ac:dyDescent="0.3">
      <c r="A1697" s="59">
        <f>'Raw Potentiostat'!H1749/60</f>
        <v>26.280226002772167</v>
      </c>
      <c r="B1697" s="59">
        <f>'Raw Potentiostat'!K1749</f>
        <v>-2.4951243000000001</v>
      </c>
      <c r="C1697" s="61">
        <f t="shared" si="104"/>
        <v>-2.4951243000000001</v>
      </c>
      <c r="D1697" s="61">
        <f t="shared" si="107"/>
        <v>-0.41528438691780822</v>
      </c>
      <c r="E1697" s="61">
        <f t="shared" si="105"/>
        <v>-9.2285419315068489E-3</v>
      </c>
      <c r="F1697" s="61">
        <f t="shared" si="106"/>
        <v>-5.5790713701985486E-17</v>
      </c>
    </row>
    <row r="1698" spans="1:6" x14ac:dyDescent="0.3">
      <c r="A1698" s="59">
        <f>'Raw Potentiostat'!H1750/60</f>
        <v>26.284392669333666</v>
      </c>
      <c r="B1698" s="59">
        <f>'Raw Potentiostat'!K1750</f>
        <v>-7.5374846</v>
      </c>
      <c r="C1698" s="61">
        <f t="shared" si="104"/>
        <v>-7.5374846</v>
      </c>
      <c r="D1698" s="61">
        <f t="shared" si="107"/>
        <v>-1.2545265464383561</v>
      </c>
      <c r="E1698" s="61">
        <f t="shared" si="105"/>
        <v>-2.7878367698630138E-2</v>
      </c>
      <c r="F1698" s="61">
        <f t="shared" si="106"/>
        <v>-1.6853735316982986E-16</v>
      </c>
    </row>
    <row r="1699" spans="1:6" x14ac:dyDescent="0.3">
      <c r="A1699" s="59">
        <f>'Raw Potentiostat'!H1751/60</f>
        <v>26.290896002502667</v>
      </c>
      <c r="B1699" s="59">
        <f>'Raw Potentiostat'!K1751</f>
        <v>-2.4972994000000002</v>
      </c>
      <c r="C1699" s="61">
        <f t="shared" si="104"/>
        <v>-2.4972994000000002</v>
      </c>
      <c r="D1699" s="61">
        <f t="shared" si="107"/>
        <v>-0.4156464069863014</v>
      </c>
      <c r="E1699" s="61">
        <f t="shared" si="105"/>
        <v>-9.2365868219178096E-3</v>
      </c>
      <c r="F1699" s="61">
        <f t="shared" si="106"/>
        <v>-5.5839348706411188E-17</v>
      </c>
    </row>
    <row r="1700" spans="1:6" x14ac:dyDescent="0.3">
      <c r="A1700" s="59">
        <f>'Raw Potentiostat'!H1752/60</f>
        <v>26.296082669038334</v>
      </c>
      <c r="B1700" s="59">
        <f>'Raw Potentiostat'!K1752</f>
        <v>-7.4975348000000004</v>
      </c>
      <c r="C1700" s="61">
        <f t="shared" si="104"/>
        <v>-7.4975348000000004</v>
      </c>
      <c r="D1700" s="61">
        <f t="shared" si="107"/>
        <v>-1.2478773673972603</v>
      </c>
      <c r="E1700" s="61">
        <f t="shared" si="105"/>
        <v>-2.7730608164383563E-2</v>
      </c>
      <c r="F1700" s="61">
        <f t="shared" si="106"/>
        <v>-1.6764407989512706E-16</v>
      </c>
    </row>
    <row r="1701" spans="1:6" x14ac:dyDescent="0.3">
      <c r="A1701" s="59">
        <f>'Raw Potentiostat'!H1753/60</f>
        <v>26.298906002300335</v>
      </c>
      <c r="B1701" s="59">
        <f>'Raw Potentiostat'!K1753</f>
        <v>-2.4790603999999998</v>
      </c>
      <c r="C1701" s="61">
        <f t="shared" si="104"/>
        <v>-2.4790603999999998</v>
      </c>
      <c r="D1701" s="61">
        <f t="shared" si="107"/>
        <v>-0.41261073780821916</v>
      </c>
      <c r="E1701" s="61">
        <f t="shared" si="105"/>
        <v>-9.1691275068493151E-3</v>
      </c>
      <c r="F1701" s="61">
        <f t="shared" si="106"/>
        <v>-5.543152660824537E-17</v>
      </c>
    </row>
    <row r="1702" spans="1:6" x14ac:dyDescent="0.3">
      <c r="A1702" s="59">
        <f>'Raw Potentiostat'!H1754/60</f>
        <v>26.303402668853334</v>
      </c>
      <c r="B1702" s="59">
        <f>'Raw Potentiostat'!K1754</f>
        <v>-7.4949789000000004</v>
      </c>
      <c r="C1702" s="61">
        <f t="shared" si="104"/>
        <v>-7.4949789000000004</v>
      </c>
      <c r="D1702" s="61">
        <f t="shared" si="107"/>
        <v>-1.2474519676027398</v>
      </c>
      <c r="E1702" s="61">
        <f t="shared" si="105"/>
        <v>-2.7721154835616438E-2</v>
      </c>
      <c r="F1702" s="61">
        <f t="shared" si="106"/>
        <v>-1.6758693024324362E-16</v>
      </c>
    </row>
    <row r="1703" spans="1:6" x14ac:dyDescent="0.3">
      <c r="A1703" s="59">
        <f>'Raw Potentiostat'!H1755/60</f>
        <v>26.307902668739665</v>
      </c>
      <c r="B1703" s="59">
        <f>'Raw Potentiostat'!K1755</f>
        <v>-2.4877984999999998</v>
      </c>
      <c r="C1703" s="61">
        <f t="shared" si="104"/>
        <v>-2.4877984999999998</v>
      </c>
      <c r="D1703" s="61">
        <f t="shared" si="107"/>
        <v>-0.41406509280821918</v>
      </c>
      <c r="E1703" s="61">
        <f t="shared" si="105"/>
        <v>-9.2014465068493145E-3</v>
      </c>
      <c r="F1703" s="61">
        <f t="shared" si="106"/>
        <v>-5.5626909593934434E-17</v>
      </c>
    </row>
    <row r="1704" spans="1:6" x14ac:dyDescent="0.3">
      <c r="A1704" s="59">
        <f>'Raw Potentiostat'!H1756/60</f>
        <v>26.32456933498533</v>
      </c>
      <c r="B1704" s="59">
        <f>'Raw Potentiostat'!K1756</f>
        <v>1.3463126000000001</v>
      </c>
      <c r="C1704" s="61">
        <f t="shared" si="104"/>
        <v>1.3463126000000001</v>
      </c>
      <c r="D1704" s="61">
        <f t="shared" si="107"/>
        <v>0.22407805602739728</v>
      </c>
      <c r="E1704" s="61">
        <f t="shared" si="105"/>
        <v>4.9795123561643838E-3</v>
      </c>
      <c r="F1704" s="61">
        <f t="shared" si="106"/>
        <v>3.0103406399422947E-17</v>
      </c>
    </row>
    <row r="1705" spans="1:6" x14ac:dyDescent="0.3">
      <c r="A1705" s="59">
        <f>'Raw Potentiostat'!H1757/60</f>
        <v>26.325746001622335</v>
      </c>
      <c r="B1705" s="59">
        <f>'Raw Potentiostat'!K1757</f>
        <v>-3.6585022999999999</v>
      </c>
      <c r="C1705" s="61">
        <f t="shared" si="104"/>
        <v>-3.6585022999999999</v>
      </c>
      <c r="D1705" s="61">
        <f t="shared" si="107"/>
        <v>-0.60891510883561639</v>
      </c>
      <c r="E1705" s="61">
        <f t="shared" si="105"/>
        <v>-1.3531446863013698E-2</v>
      </c>
      <c r="F1705" s="61">
        <f t="shared" si="106"/>
        <v>-8.1803721921731665E-17</v>
      </c>
    </row>
    <row r="1706" spans="1:6" x14ac:dyDescent="0.3">
      <c r="A1706" s="59">
        <f>'Raw Potentiostat'!H1758/60</f>
        <v>26.334229334741334</v>
      </c>
      <c r="B1706" s="59">
        <f>'Raw Potentiostat'!K1758</f>
        <v>1.3512348999999999</v>
      </c>
      <c r="C1706" s="61">
        <f t="shared" si="104"/>
        <v>1.3512348999999999</v>
      </c>
      <c r="D1706" s="61">
        <f t="shared" si="107"/>
        <v>0.2248973155479452</v>
      </c>
      <c r="E1706" s="61">
        <f t="shared" si="105"/>
        <v>4.9977181232876708E-3</v>
      </c>
      <c r="F1706" s="61">
        <f t="shared" si="106"/>
        <v>3.0213468503365134E-17</v>
      </c>
    </row>
    <row r="1707" spans="1:6" x14ac:dyDescent="0.3">
      <c r="A1707" s="59">
        <f>'Raw Potentiostat'!H1759/60</f>
        <v>26.338062667977834</v>
      </c>
      <c r="B1707" s="59">
        <f>'Raw Potentiostat'!K1759</f>
        <v>-3.6620507</v>
      </c>
      <c r="C1707" s="61">
        <f t="shared" si="104"/>
        <v>-3.6620507</v>
      </c>
      <c r="D1707" s="61">
        <f t="shared" si="107"/>
        <v>-0.60950569869863014</v>
      </c>
      <c r="E1707" s="61">
        <f t="shared" si="105"/>
        <v>-1.3544571082191781E-2</v>
      </c>
      <c r="F1707" s="61">
        <f t="shared" si="106"/>
        <v>-8.1883063767947561E-17</v>
      </c>
    </row>
    <row r="1708" spans="1:6" x14ac:dyDescent="0.3">
      <c r="A1708" s="59">
        <f>'Raw Potentiostat'!H1760/60</f>
        <v>26.354729334223503</v>
      </c>
      <c r="B1708" s="59">
        <f>'Raw Potentiostat'!K1760</f>
        <v>-4.5677991000000002</v>
      </c>
      <c r="C1708" s="61">
        <f t="shared" si="104"/>
        <v>-4.5677991000000002</v>
      </c>
      <c r="D1708" s="61">
        <f t="shared" si="107"/>
        <v>-0.7602569734931508</v>
      </c>
      <c r="E1708" s="61">
        <f t="shared" si="105"/>
        <v>-1.6894599410958906E-2</v>
      </c>
      <c r="F1708" s="61">
        <f t="shared" si="106"/>
        <v>-1.0213550156049821E-16</v>
      </c>
    </row>
    <row r="1709" spans="1:6" x14ac:dyDescent="0.3">
      <c r="A1709" s="59">
        <f>'Raw Potentiostat'!H1761/60</f>
        <v>26.371396000469002</v>
      </c>
      <c r="B1709" s="59">
        <f>'Raw Potentiostat'!K1761</f>
        <v>-6.0658821999999999</v>
      </c>
      <c r="C1709" s="61">
        <f t="shared" si="104"/>
        <v>-6.0658821999999999</v>
      </c>
      <c r="D1709" s="61">
        <f t="shared" si="107"/>
        <v>-1.0095954620547944</v>
      </c>
      <c r="E1709" s="61">
        <f t="shared" si="105"/>
        <v>-2.2435454712328766E-2</v>
      </c>
      <c r="F1709" s="61">
        <f t="shared" si="106"/>
        <v>-1.3563248018151632E-16</v>
      </c>
    </row>
    <row r="1710" spans="1:6" x14ac:dyDescent="0.3">
      <c r="A1710" s="59">
        <f>'Raw Potentiostat'!H1762/60</f>
        <v>26.381692666875665</v>
      </c>
      <c r="B1710" s="59">
        <f>'Raw Potentiostat'!K1762</f>
        <v>-11.126666</v>
      </c>
      <c r="C1710" s="61">
        <f t="shared" si="104"/>
        <v>-11.126666</v>
      </c>
      <c r="D1710" s="61">
        <f t="shared" si="107"/>
        <v>-1.8519039986301371</v>
      </c>
      <c r="E1710" s="61">
        <f t="shared" si="105"/>
        <v>-4.1153422191780822E-2</v>
      </c>
      <c r="F1710" s="61">
        <f t="shared" si="106"/>
        <v>-2.487910671478836E-16</v>
      </c>
    </row>
    <row r="1711" spans="1:6" x14ac:dyDescent="0.3">
      <c r="A1711" s="59">
        <f>'Raw Potentiostat'!H1763/60</f>
        <v>26.385209333453499</v>
      </c>
      <c r="B1711" s="59">
        <f>'Raw Potentiostat'!K1763</f>
        <v>-6.1175394000000001</v>
      </c>
      <c r="C1711" s="61">
        <f t="shared" si="104"/>
        <v>-6.1175394000000001</v>
      </c>
      <c r="D1711" s="61">
        <f t="shared" si="107"/>
        <v>-1.0181932015068493</v>
      </c>
      <c r="E1711" s="61">
        <f t="shared" si="105"/>
        <v>-2.2626515589041097E-2</v>
      </c>
      <c r="F1711" s="61">
        <f t="shared" si="106"/>
        <v>-1.367875296737786E-16</v>
      </c>
    </row>
    <row r="1712" spans="1:6" x14ac:dyDescent="0.3">
      <c r="A1712" s="59">
        <f>'Raw Potentiostat'!H1764/60</f>
        <v>26.3900659999975</v>
      </c>
      <c r="B1712" s="59">
        <f>'Raw Potentiostat'!K1764</f>
        <v>-11.175506</v>
      </c>
      <c r="C1712" s="61">
        <f t="shared" si="104"/>
        <v>-11.175506</v>
      </c>
      <c r="D1712" s="61">
        <f t="shared" si="107"/>
        <v>-1.8600328479452055</v>
      </c>
      <c r="E1712" s="61">
        <f t="shared" si="105"/>
        <v>-4.1334063287671231E-2</v>
      </c>
      <c r="F1712" s="61">
        <f t="shared" si="106"/>
        <v>-2.4988312434808195E-16</v>
      </c>
    </row>
    <row r="1713" spans="1:6" x14ac:dyDescent="0.3">
      <c r="A1713" s="59">
        <f>'Raw Potentiostat'!H1765/60</f>
        <v>26.390645999982834</v>
      </c>
      <c r="B1713" s="59">
        <f>'Raw Potentiostat'!K1765</f>
        <v>-16.209053000000001</v>
      </c>
      <c r="C1713" s="61">
        <f t="shared" si="104"/>
        <v>-16.209053000000001</v>
      </c>
      <c r="D1713" s="61">
        <f t="shared" si="107"/>
        <v>-2.69780813630137</v>
      </c>
      <c r="E1713" s="61">
        <f t="shared" si="105"/>
        <v>-5.9951291917808222E-2</v>
      </c>
      <c r="F1713" s="61">
        <f t="shared" si="106"/>
        <v>-3.6243269936624356E-16</v>
      </c>
    </row>
    <row r="1714" spans="1:6" x14ac:dyDescent="0.3">
      <c r="A1714" s="59">
        <f>'Raw Potentiostat'!H1766/60</f>
        <v>26.390749333313501</v>
      </c>
      <c r="B1714" s="59">
        <f>'Raw Potentiostat'!K1766</f>
        <v>-21.267782</v>
      </c>
      <c r="C1714" s="61">
        <f t="shared" si="104"/>
        <v>-21.267782</v>
      </c>
      <c r="D1714" s="61">
        <f t="shared" si="107"/>
        <v>-3.5397746753424659</v>
      </c>
      <c r="E1714" s="61">
        <f t="shared" si="105"/>
        <v>-7.8661659452054805E-2</v>
      </c>
      <c r="F1714" s="61">
        <f t="shared" si="106"/>
        <v>-4.7554534122337718E-16</v>
      </c>
    </row>
    <row r="1715" spans="1:6" x14ac:dyDescent="0.3">
      <c r="A1715" s="59">
        <f>'Raw Potentiostat'!H1767/60</f>
        <v>26.391019333306666</v>
      </c>
      <c r="B1715" s="59">
        <f>'Raw Potentiostat'!K1767</f>
        <v>-26.292933000000001</v>
      </c>
      <c r="C1715" s="61">
        <f t="shared" si="104"/>
        <v>-26.292933000000001</v>
      </c>
      <c r="D1715" s="61">
        <f t="shared" si="107"/>
        <v>-4.3761525472602747</v>
      </c>
      <c r="E1715" s="61">
        <f t="shared" si="105"/>
        <v>-9.724783438356166E-2</v>
      </c>
      <c r="F1715" s="61">
        <f t="shared" si="106"/>
        <v>-5.8790718257542776E-16</v>
      </c>
    </row>
    <row r="1716" spans="1:6" x14ac:dyDescent="0.3">
      <c r="A1716" s="59">
        <f>'Raw Potentiostat'!H1768/60</f>
        <v>26.391295999966335</v>
      </c>
      <c r="B1716" s="59">
        <f>'Raw Potentiostat'!K1768</f>
        <v>-31.358532</v>
      </c>
      <c r="C1716" s="61">
        <f t="shared" si="104"/>
        <v>-31.358532</v>
      </c>
      <c r="D1716" s="61">
        <f t="shared" si="107"/>
        <v>-5.219262517808219</v>
      </c>
      <c r="E1716" s="61">
        <f t="shared" si="105"/>
        <v>-0.11598361150684931</v>
      </c>
      <c r="F1716" s="61">
        <f t="shared" si="106"/>
        <v>-7.0117343690113958E-16</v>
      </c>
    </row>
    <row r="1717" spans="1:6" x14ac:dyDescent="0.3">
      <c r="A1717" s="59">
        <f>'Raw Potentiostat'!H1769/60</f>
        <v>26.393562666575836</v>
      </c>
      <c r="B1717" s="59">
        <f>'Raw Potentiostat'!K1769</f>
        <v>-26.302471000000001</v>
      </c>
      <c r="C1717" s="61">
        <f t="shared" si="104"/>
        <v>-26.302471000000001</v>
      </c>
      <c r="D1717" s="61">
        <f t="shared" si="107"/>
        <v>-4.3777400363013701</v>
      </c>
      <c r="E1717" s="61">
        <f t="shared" si="105"/>
        <v>-9.7283111917808224E-2</v>
      </c>
      <c r="F1717" s="61">
        <f t="shared" si="106"/>
        <v>-5.8812045123995454E-16</v>
      </c>
    </row>
    <row r="1718" spans="1:6" x14ac:dyDescent="0.3">
      <c r="A1718" s="59">
        <f>'Raw Potentiostat'!H1770/60</f>
        <v>26.394185999893335</v>
      </c>
      <c r="B1718" s="59">
        <f>'Raw Potentiostat'!K1770</f>
        <v>-21.252901000000001</v>
      </c>
      <c r="C1718" s="61">
        <f t="shared" si="104"/>
        <v>-21.252901000000001</v>
      </c>
      <c r="D1718" s="61">
        <f t="shared" si="107"/>
        <v>-3.5372979061643841</v>
      </c>
      <c r="E1718" s="61">
        <f t="shared" si="105"/>
        <v>-7.8606620136986313E-2</v>
      </c>
      <c r="F1718" s="61">
        <f t="shared" si="106"/>
        <v>-4.7521260364769846E-16</v>
      </c>
    </row>
    <row r="1719" spans="1:6" x14ac:dyDescent="0.3">
      <c r="A1719" s="59">
        <f>'Raw Potentiostat'!H1771/60</f>
        <v>26.394572666550335</v>
      </c>
      <c r="B1719" s="59">
        <f>'Raw Potentiostat'!K1771</f>
        <v>-16.244918999999999</v>
      </c>
      <c r="C1719" s="61">
        <f t="shared" si="104"/>
        <v>-16.244918999999999</v>
      </c>
      <c r="D1719" s="61">
        <f t="shared" si="107"/>
        <v>-2.7037776143835615</v>
      </c>
      <c r="E1719" s="61">
        <f t="shared" si="105"/>
        <v>-6.0083946986301366E-2</v>
      </c>
      <c r="F1719" s="61">
        <f t="shared" si="106"/>
        <v>-3.6323465930773239E-16</v>
      </c>
    </row>
    <row r="1720" spans="1:6" x14ac:dyDescent="0.3">
      <c r="A1720" s="59">
        <f>'Raw Potentiostat'!H1772/60</f>
        <v>26.395252666533001</v>
      </c>
      <c r="B1720" s="59">
        <f>'Raw Potentiostat'!K1772</f>
        <v>-11.210228000000001</v>
      </c>
      <c r="C1720" s="61">
        <f t="shared" si="104"/>
        <v>-11.210228000000001</v>
      </c>
      <c r="D1720" s="61">
        <f t="shared" si="107"/>
        <v>-1.8658119205479453</v>
      </c>
      <c r="E1720" s="61">
        <f t="shared" si="105"/>
        <v>-4.1462487123287671E-2</v>
      </c>
      <c r="F1720" s="61">
        <f t="shared" si="106"/>
        <v>-2.5065950457136799E-16</v>
      </c>
    </row>
    <row r="1721" spans="1:6" x14ac:dyDescent="0.3">
      <c r="A1721" s="59">
        <f>'Raw Potentiostat'!H1773/60</f>
        <v>26.396559333166667</v>
      </c>
      <c r="B1721" s="59">
        <f>'Raw Potentiostat'!K1773</f>
        <v>-6.1778259000000002</v>
      </c>
      <c r="C1721" s="61">
        <f t="shared" si="104"/>
        <v>-6.1778259000000002</v>
      </c>
      <c r="D1721" s="61">
        <f t="shared" si="107"/>
        <v>-1.0282271874657536</v>
      </c>
      <c r="E1721" s="61">
        <f t="shared" si="105"/>
        <v>-2.2849493054794525E-2</v>
      </c>
      <c r="F1721" s="61">
        <f t="shared" si="106"/>
        <v>-1.3813552939531342E-16</v>
      </c>
    </row>
    <row r="1722" spans="1:6" x14ac:dyDescent="0.3">
      <c r="A1722" s="59">
        <f>'Raw Potentiostat'!H1774/60</f>
        <v>26.413225999412337</v>
      </c>
      <c r="B1722" s="59">
        <f>'Raw Potentiostat'!K1774</f>
        <v>-2.2833964999999998</v>
      </c>
      <c r="C1722" s="61">
        <f t="shared" si="104"/>
        <v>-2.2833964999999998</v>
      </c>
      <c r="D1722" s="61">
        <f t="shared" si="107"/>
        <v>-0.38004475993150683</v>
      </c>
      <c r="E1722" s="61">
        <f t="shared" si="105"/>
        <v>-8.44543910958904E-3</v>
      </c>
      <c r="F1722" s="61">
        <f t="shared" si="106"/>
        <v>-5.1056502635806835E-17</v>
      </c>
    </row>
    <row r="1723" spans="1:6" x14ac:dyDescent="0.3">
      <c r="A1723" s="59">
        <f>'Raw Potentiostat'!H1775/60</f>
        <v>26.421749332530332</v>
      </c>
      <c r="B1723" s="59">
        <f>'Raw Potentiostat'!K1775</f>
        <v>-7.2913398999999997</v>
      </c>
      <c r="C1723" s="61">
        <f t="shared" si="104"/>
        <v>-7.2913398999999997</v>
      </c>
      <c r="D1723" s="61">
        <f t="shared" si="107"/>
        <v>-1.2135586271917809</v>
      </c>
      <c r="E1723" s="61">
        <f t="shared" si="105"/>
        <v>-2.6967969493150685E-2</v>
      </c>
      <c r="F1723" s="61">
        <f t="shared" si="106"/>
        <v>-1.6303358388388244E-16</v>
      </c>
    </row>
    <row r="1724" spans="1:6" x14ac:dyDescent="0.3">
      <c r="A1724" s="59">
        <f>'Raw Potentiostat'!H1776/60</f>
        <v>26.438415998776001</v>
      </c>
      <c r="B1724" s="59">
        <f>'Raw Potentiostat'!K1776</f>
        <v>-5.968966</v>
      </c>
      <c r="C1724" s="61">
        <f t="shared" si="104"/>
        <v>-5.968966</v>
      </c>
      <c r="D1724" s="61">
        <f t="shared" si="107"/>
        <v>-0.99346488904109598</v>
      </c>
      <c r="E1724" s="61">
        <f t="shared" si="105"/>
        <v>-2.2076997534246579E-2</v>
      </c>
      <c r="F1724" s="61">
        <f t="shared" si="106"/>
        <v>-1.3346544426780081E-16</v>
      </c>
    </row>
    <row r="1725" spans="1:6" x14ac:dyDescent="0.3">
      <c r="A1725" s="59">
        <f>'Raw Potentiostat'!H1777/60</f>
        <v>26.448752665181498</v>
      </c>
      <c r="B1725" s="59">
        <f>'Raw Potentiostat'!K1777</f>
        <v>-10.977475999999999</v>
      </c>
      <c r="C1725" s="61">
        <f t="shared" si="104"/>
        <v>-10.977475999999999</v>
      </c>
      <c r="D1725" s="61">
        <f t="shared" si="107"/>
        <v>-1.8270730602739726</v>
      </c>
      <c r="E1725" s="61">
        <f t="shared" si="105"/>
        <v>-4.0601623561643839E-2</v>
      </c>
      <c r="F1725" s="61">
        <f t="shared" si="106"/>
        <v>-2.4545519463155273E-16</v>
      </c>
    </row>
    <row r="1726" spans="1:6" x14ac:dyDescent="0.3">
      <c r="A1726" s="59">
        <f>'Raw Potentiostat'!H1778/60</f>
        <v>26.450882665127665</v>
      </c>
      <c r="B1726" s="59">
        <f>'Raw Potentiostat'!K1778</f>
        <v>-5.9328642</v>
      </c>
      <c r="C1726" s="61">
        <f t="shared" si="104"/>
        <v>-5.9328642</v>
      </c>
      <c r="D1726" s="61">
        <f t="shared" si="107"/>
        <v>-0.98745616479452059</v>
      </c>
      <c r="E1726" s="61">
        <f t="shared" si="105"/>
        <v>-2.1943470328767124E-2</v>
      </c>
      <c r="F1726" s="61">
        <f t="shared" si="106"/>
        <v>-1.3265821186341663E-16</v>
      </c>
    </row>
    <row r="1727" spans="1:6" x14ac:dyDescent="0.3">
      <c r="A1727" s="59">
        <f>'Raw Potentiostat'!H1779/60</f>
        <v>26.451595998443</v>
      </c>
      <c r="B1727" s="59">
        <f>'Raw Potentiostat'!K1779</f>
        <v>-0.92335593999999999</v>
      </c>
      <c r="C1727" s="61">
        <f t="shared" si="104"/>
        <v>-0.92335593999999999</v>
      </c>
      <c r="D1727" s="61">
        <f t="shared" si="107"/>
        <v>-0.15368184480821917</v>
      </c>
      <c r="E1727" s="61">
        <f t="shared" si="105"/>
        <v>-3.4151521068493148E-3</v>
      </c>
      <c r="F1727" s="61">
        <f t="shared" si="106"/>
        <v>-2.0646140512345491E-17</v>
      </c>
    </row>
    <row r="1728" spans="1:6" x14ac:dyDescent="0.3">
      <c r="A1728" s="59">
        <f>'Raw Potentiostat'!H1780/60</f>
        <v>26.460419331553499</v>
      </c>
      <c r="B1728" s="59">
        <f>'Raw Potentiostat'!K1780</f>
        <v>-5.9305428999999998</v>
      </c>
      <c r="C1728" s="61">
        <f t="shared" si="104"/>
        <v>-5.9305428999999998</v>
      </c>
      <c r="D1728" s="61">
        <f t="shared" si="107"/>
        <v>-0.98706981143835615</v>
      </c>
      <c r="E1728" s="61">
        <f t="shared" si="105"/>
        <v>-2.1934884698630138E-2</v>
      </c>
      <c r="F1728" s="61">
        <f t="shared" si="106"/>
        <v>-1.3260630784255626E-16</v>
      </c>
    </row>
    <row r="1729" spans="1:6" x14ac:dyDescent="0.3">
      <c r="A1729" s="59">
        <f>'Raw Potentiostat'!H1781/60</f>
        <v>26.460999331538837</v>
      </c>
      <c r="B1729" s="59">
        <f>'Raw Potentiostat'!K1781</f>
        <v>-10.959543</v>
      </c>
      <c r="C1729" s="61">
        <f t="shared" si="104"/>
        <v>-10.959543</v>
      </c>
      <c r="D1729" s="61">
        <f t="shared" si="107"/>
        <v>-1.8240883212328769</v>
      </c>
      <c r="E1729" s="61">
        <f t="shared" si="105"/>
        <v>-4.0535296027397263E-2</v>
      </c>
      <c r="F1729" s="61">
        <f t="shared" si="106"/>
        <v>-2.4505421466080834E-16</v>
      </c>
    </row>
    <row r="1730" spans="1:6" x14ac:dyDescent="0.3">
      <c r="A1730" s="59">
        <f>'Raw Potentiostat'!H1782/60</f>
        <v>26.461365998196168</v>
      </c>
      <c r="B1730" s="59">
        <f>'Raw Potentiostat'!K1782</f>
        <v>-16.102217</v>
      </c>
      <c r="C1730" s="61">
        <f t="shared" si="104"/>
        <v>-16.102217</v>
      </c>
      <c r="D1730" s="61">
        <f t="shared" si="107"/>
        <v>-2.680026528082192</v>
      </c>
      <c r="E1730" s="61">
        <f t="shared" si="105"/>
        <v>-5.9556145068493153E-2</v>
      </c>
      <c r="F1730" s="61">
        <f t="shared" si="106"/>
        <v>-3.6004385778064986E-16</v>
      </c>
    </row>
    <row r="1731" spans="1:6" x14ac:dyDescent="0.3">
      <c r="A1731" s="59">
        <f>'Raw Potentiostat'!H1783/60</f>
        <v>26.462495998167665</v>
      </c>
      <c r="B1731" s="59">
        <f>'Raw Potentiostat'!K1783</f>
        <v>-11.020211</v>
      </c>
      <c r="C1731" s="61">
        <f t="shared" ref="C1731:C1794" si="108">B1731-$J$3</f>
        <v>-11.020211</v>
      </c>
      <c r="D1731" s="61">
        <f t="shared" si="107"/>
        <v>-1.8341858034246576</v>
      </c>
      <c r="E1731" s="61">
        <f t="shared" ref="E1731:E1794" si="109">D1731/$J$5</f>
        <v>-4.0759684520547949E-2</v>
      </c>
      <c r="F1731" s="61">
        <f t="shared" ref="F1731:F1794" si="110">D1731/$J$6</f>
        <v>-2.4641074468172634E-16</v>
      </c>
    </row>
    <row r="1732" spans="1:6" x14ac:dyDescent="0.3">
      <c r="A1732" s="59">
        <f>'Raw Potentiostat'!H1784/60</f>
        <v>26.462819331492831</v>
      </c>
      <c r="B1732" s="59">
        <f>'Raw Potentiostat'!K1784</f>
        <v>-6.0175710000000002</v>
      </c>
      <c r="C1732" s="61">
        <f t="shared" si="108"/>
        <v>-6.0175710000000002</v>
      </c>
      <c r="D1732" s="61">
        <f t="shared" ref="D1732:D1795" si="111">B1732/$J$4</f>
        <v>-1.0015546253424659</v>
      </c>
      <c r="E1732" s="61">
        <f t="shared" si="109"/>
        <v>-2.2256769452054796E-2</v>
      </c>
      <c r="F1732" s="61">
        <f t="shared" si="110"/>
        <v>-1.3455224689301872E-16</v>
      </c>
    </row>
    <row r="1733" spans="1:6" x14ac:dyDescent="0.3">
      <c r="A1733" s="59">
        <f>'Raw Potentiostat'!H1785/60</f>
        <v>26.463155998151002</v>
      </c>
      <c r="B1733" s="59">
        <f>'Raw Potentiostat'!K1785</f>
        <v>-0.89092331999999996</v>
      </c>
      <c r="C1733" s="61">
        <f t="shared" si="108"/>
        <v>-0.89092331999999996</v>
      </c>
      <c r="D1733" s="61">
        <f t="shared" si="111"/>
        <v>-0.14828381284931508</v>
      </c>
      <c r="E1733" s="61">
        <f t="shared" si="109"/>
        <v>-3.2951958410958907E-3</v>
      </c>
      <c r="F1733" s="61">
        <f t="shared" si="110"/>
        <v>-1.9920950582118252E-17</v>
      </c>
    </row>
    <row r="1734" spans="1:6" x14ac:dyDescent="0.3">
      <c r="A1734" s="59">
        <f>'Raw Potentiostat'!H1786/60</f>
        <v>26.464402664786167</v>
      </c>
      <c r="B1734" s="59">
        <f>'Raw Potentiostat'!K1786</f>
        <v>-5.9256148</v>
      </c>
      <c r="C1734" s="61">
        <f t="shared" si="108"/>
        <v>-5.9256148</v>
      </c>
      <c r="D1734" s="61">
        <f t="shared" si="111"/>
        <v>-0.98624958657534245</v>
      </c>
      <c r="E1734" s="61">
        <f t="shared" si="109"/>
        <v>-2.1916657479452054E-2</v>
      </c>
      <c r="F1734" s="61">
        <f t="shared" si="110"/>
        <v>-1.3249611605123157E-16</v>
      </c>
    </row>
    <row r="1735" spans="1:6" x14ac:dyDescent="0.3">
      <c r="A1735" s="59">
        <f>'Raw Potentiostat'!H1787/60</f>
        <v>26.464699331445335</v>
      </c>
      <c r="B1735" s="59">
        <f>'Raw Potentiostat'!K1787</f>
        <v>-11.015632999999999</v>
      </c>
      <c r="C1735" s="61">
        <f t="shared" si="108"/>
        <v>-11.015632999999999</v>
      </c>
      <c r="D1735" s="61">
        <f t="shared" si="111"/>
        <v>-1.8334238486301369</v>
      </c>
      <c r="E1735" s="61">
        <f t="shared" si="109"/>
        <v>-4.0742752191780821E-2</v>
      </c>
      <c r="F1735" s="61">
        <f t="shared" si="110"/>
        <v>-2.4630838108912784E-16</v>
      </c>
    </row>
    <row r="1736" spans="1:6" x14ac:dyDescent="0.3">
      <c r="A1736" s="59">
        <f>'Raw Potentiostat'!H1788/60</f>
        <v>26.465012664770832</v>
      </c>
      <c r="B1736" s="59">
        <f>'Raw Potentiostat'!K1788</f>
        <v>-16.048798000000001</v>
      </c>
      <c r="C1736" s="61">
        <f t="shared" si="108"/>
        <v>-16.048798000000001</v>
      </c>
      <c r="D1736" s="61">
        <f t="shared" si="111"/>
        <v>-2.6711355575342468</v>
      </c>
      <c r="E1736" s="61">
        <f t="shared" si="109"/>
        <v>-5.9358567945205484E-2</v>
      </c>
      <c r="F1736" s="61">
        <f t="shared" si="110"/>
        <v>-3.588494146279595E-16</v>
      </c>
    </row>
    <row r="1737" spans="1:6" x14ac:dyDescent="0.3">
      <c r="A1737" s="59">
        <f>'Raw Potentiostat'!H1789/60</f>
        <v>26.465362664761997</v>
      </c>
      <c r="B1737" s="59">
        <f>'Raw Potentiostat'!K1789</f>
        <v>-21.115539999999999</v>
      </c>
      <c r="C1737" s="61">
        <f t="shared" si="108"/>
        <v>-21.115539999999999</v>
      </c>
      <c r="D1737" s="61">
        <f t="shared" si="111"/>
        <v>-3.5144357671232878</v>
      </c>
      <c r="E1737" s="61">
        <f t="shared" si="109"/>
        <v>-7.8098572602739724E-2</v>
      </c>
      <c r="F1737" s="61">
        <f t="shared" si="110"/>
        <v>-4.721412263119807E-16</v>
      </c>
    </row>
    <row r="1738" spans="1:6" x14ac:dyDescent="0.3">
      <c r="A1738" s="59">
        <f>'Raw Potentiostat'!H1790/60</f>
        <v>26.466939331388836</v>
      </c>
      <c r="B1738" s="59">
        <f>'Raw Potentiostat'!K1790</f>
        <v>-16.086189000000001</v>
      </c>
      <c r="C1738" s="61">
        <f t="shared" si="108"/>
        <v>-16.086189000000001</v>
      </c>
      <c r="D1738" s="61">
        <f t="shared" si="111"/>
        <v>-2.6773588541095892</v>
      </c>
      <c r="E1738" s="61">
        <f t="shared" si="109"/>
        <v>-5.9496863424657535E-2</v>
      </c>
      <c r="F1738" s="61">
        <f t="shared" si="110"/>
        <v>-3.5968547340708765E-16</v>
      </c>
    </row>
    <row r="1739" spans="1:6" x14ac:dyDescent="0.3">
      <c r="A1739" s="59">
        <f>'Raw Potentiostat'!H1791/60</f>
        <v>26.467525998040667</v>
      </c>
      <c r="B1739" s="59">
        <f>'Raw Potentiostat'!K1791</f>
        <v>-11.01258</v>
      </c>
      <c r="C1739" s="61">
        <f t="shared" si="108"/>
        <v>-11.01258</v>
      </c>
      <c r="D1739" s="61">
        <f t="shared" si="111"/>
        <v>-1.8329157123287672</v>
      </c>
      <c r="E1739" s="61">
        <f t="shared" si="109"/>
        <v>-4.0731460273972606E-2</v>
      </c>
      <c r="F1739" s="61">
        <f t="shared" si="110"/>
        <v>-2.4624011633416871E-16</v>
      </c>
    </row>
    <row r="1740" spans="1:6" x14ac:dyDescent="0.3">
      <c r="A1740" s="59">
        <f>'Raw Potentiostat'!H1792/60</f>
        <v>26.467865998032</v>
      </c>
      <c r="B1740" s="59">
        <f>'Raw Potentiostat'!K1792</f>
        <v>-5.8687620000000003</v>
      </c>
      <c r="C1740" s="61">
        <f t="shared" si="108"/>
        <v>-5.8687620000000003</v>
      </c>
      <c r="D1740" s="61">
        <f t="shared" si="111"/>
        <v>-0.97678710000000013</v>
      </c>
      <c r="E1740" s="61">
        <f t="shared" si="109"/>
        <v>-2.1706380000000004E-2</v>
      </c>
      <c r="F1740" s="61">
        <f t="shared" si="110"/>
        <v>-1.3122489349612432E-16</v>
      </c>
    </row>
    <row r="1741" spans="1:6" x14ac:dyDescent="0.3">
      <c r="A1741" s="59">
        <f>'Raw Potentiostat'!H1793/60</f>
        <v>26.46821266469</v>
      </c>
      <c r="B1741" s="59">
        <f>'Raw Potentiostat'!K1793</f>
        <v>-0.77798146000000001</v>
      </c>
      <c r="C1741" s="61">
        <f t="shared" si="108"/>
        <v>-0.77798146000000001</v>
      </c>
      <c r="D1741" s="61">
        <f t="shared" si="111"/>
        <v>-0.12948595532876714</v>
      </c>
      <c r="E1741" s="61">
        <f t="shared" si="109"/>
        <v>-2.877465673972603E-3</v>
      </c>
      <c r="F1741" s="61">
        <f t="shared" si="110"/>
        <v>-1.7395582616991336E-17</v>
      </c>
    </row>
    <row r="1742" spans="1:6" x14ac:dyDescent="0.3">
      <c r="A1742" s="59">
        <f>'Raw Potentiostat'!H1794/60</f>
        <v>26.470039331310499</v>
      </c>
      <c r="B1742" s="59">
        <f>'Raw Potentiostat'!K1794</f>
        <v>-5.9195099000000004</v>
      </c>
      <c r="C1742" s="61">
        <f t="shared" si="108"/>
        <v>-5.9195099000000004</v>
      </c>
      <c r="D1742" s="61">
        <f t="shared" si="111"/>
        <v>-0.98523349705479468</v>
      </c>
      <c r="E1742" s="61">
        <f t="shared" si="109"/>
        <v>-2.189407771232877E-2</v>
      </c>
      <c r="F1742" s="61">
        <f t="shared" si="110"/>
        <v>-1.3235961113719616E-16</v>
      </c>
    </row>
    <row r="1743" spans="1:6" x14ac:dyDescent="0.3">
      <c r="A1743" s="59">
        <f>'Raw Potentiostat'!H1795/60</f>
        <v>26.470332664636331</v>
      </c>
      <c r="B1743" s="59">
        <f>'Raw Potentiostat'!K1795</f>
        <v>-11.043105000000001</v>
      </c>
      <c r="C1743" s="61">
        <f t="shared" si="108"/>
        <v>-11.043105000000001</v>
      </c>
      <c r="D1743" s="61">
        <f t="shared" si="111"/>
        <v>-1.8379962431506851</v>
      </c>
      <c r="E1743" s="61">
        <f t="shared" si="109"/>
        <v>-4.0844360958904112E-2</v>
      </c>
      <c r="F1743" s="61">
        <f t="shared" si="110"/>
        <v>-2.4692265208429273E-16</v>
      </c>
    </row>
    <row r="1744" spans="1:6" x14ac:dyDescent="0.3">
      <c r="A1744" s="59">
        <f>'Raw Potentiostat'!H1796/60</f>
        <v>26.470425997967332</v>
      </c>
      <c r="B1744" s="59">
        <f>'Raw Potentiostat'!K1796</f>
        <v>-16.044599999999999</v>
      </c>
      <c r="C1744" s="61">
        <f t="shared" si="108"/>
        <v>-16.044599999999999</v>
      </c>
      <c r="D1744" s="61">
        <f t="shared" si="111"/>
        <v>-2.6704368493150685</v>
      </c>
      <c r="E1744" s="61">
        <f t="shared" si="109"/>
        <v>-5.9343041095890413E-2</v>
      </c>
      <c r="F1744" s="61">
        <f t="shared" si="110"/>
        <v>-3.5875554779490396E-16</v>
      </c>
    </row>
    <row r="1745" spans="1:6" x14ac:dyDescent="0.3">
      <c r="A1745" s="59">
        <f>'Raw Potentiostat'!H1797/60</f>
        <v>26.470725997959835</v>
      </c>
      <c r="B1745" s="59">
        <f>'Raw Potentiostat'!K1797</f>
        <v>-21.050674000000001</v>
      </c>
      <c r="C1745" s="61">
        <f t="shared" si="108"/>
        <v>-21.050674000000001</v>
      </c>
      <c r="D1745" s="61">
        <f t="shared" si="111"/>
        <v>-3.5036395767123292</v>
      </c>
      <c r="E1745" s="61">
        <f t="shared" si="109"/>
        <v>-7.7858657260273981E-2</v>
      </c>
      <c r="F1745" s="61">
        <f t="shared" si="110"/>
        <v>-4.7069082945800721E-16</v>
      </c>
    </row>
    <row r="1746" spans="1:6" x14ac:dyDescent="0.3">
      <c r="A1746" s="59">
        <f>'Raw Potentiostat'!H1798/60</f>
        <v>26.471092664617167</v>
      </c>
      <c r="B1746" s="59">
        <f>'Raw Potentiostat'!K1798</f>
        <v>-26.065522999999999</v>
      </c>
      <c r="C1746" s="61">
        <f t="shared" si="108"/>
        <v>-26.065522999999999</v>
      </c>
      <c r="D1746" s="61">
        <f t="shared" si="111"/>
        <v>-4.3383028006849313</v>
      </c>
      <c r="E1746" s="61">
        <f t="shared" si="109"/>
        <v>-9.640672890410959E-2</v>
      </c>
      <c r="F1746" s="61">
        <f t="shared" si="110"/>
        <v>-5.8282231918687082E-16</v>
      </c>
    </row>
    <row r="1747" spans="1:6" x14ac:dyDescent="0.3">
      <c r="A1747" s="59">
        <f>'Raw Potentiostat'!H1799/60</f>
        <v>26.472232664588333</v>
      </c>
      <c r="B1747" s="59">
        <f>'Raw Potentiostat'!K1799</f>
        <v>-21.038081999999999</v>
      </c>
      <c r="C1747" s="61">
        <f t="shared" si="108"/>
        <v>-21.038081999999999</v>
      </c>
      <c r="D1747" s="61">
        <f t="shared" si="111"/>
        <v>-3.5015437849315068</v>
      </c>
      <c r="E1747" s="61">
        <f t="shared" si="109"/>
        <v>-7.7812084109589036E-2</v>
      </c>
      <c r="F1747" s="61">
        <f t="shared" si="110"/>
        <v>-4.7040927367862753E-16</v>
      </c>
    </row>
    <row r="1748" spans="1:6" x14ac:dyDescent="0.3">
      <c r="A1748" s="59">
        <f>'Raw Potentiostat'!H1800/60</f>
        <v>26.472869331239</v>
      </c>
      <c r="B1748" s="59">
        <f>'Raw Potentiostat'!K1800</f>
        <v>-15.930896000000001</v>
      </c>
      <c r="C1748" s="61">
        <f t="shared" si="108"/>
        <v>-15.930896000000001</v>
      </c>
      <c r="D1748" s="61">
        <f t="shared" si="111"/>
        <v>-2.6515121424657537</v>
      </c>
      <c r="E1748" s="61">
        <f t="shared" si="109"/>
        <v>-5.892249205479453E-2</v>
      </c>
      <c r="F1748" s="61">
        <f t="shared" si="110"/>
        <v>-3.5621313846051911E-16</v>
      </c>
    </row>
    <row r="1749" spans="1:6" x14ac:dyDescent="0.3">
      <c r="A1749" s="59">
        <f>'Raw Potentiostat'!H1801/60</f>
        <v>26.47322599789667</v>
      </c>
      <c r="B1749" s="59">
        <f>'Raw Potentiostat'!K1801</f>
        <v>-10.925584000000001</v>
      </c>
      <c r="C1749" s="61">
        <f t="shared" si="108"/>
        <v>-10.925584000000001</v>
      </c>
      <c r="D1749" s="61">
        <f t="shared" si="111"/>
        <v>-1.8184362410958905</v>
      </c>
      <c r="E1749" s="61">
        <f t="shared" si="109"/>
        <v>-4.0409694246575346E-2</v>
      </c>
      <c r="F1749" s="61">
        <f t="shared" si="110"/>
        <v>-2.4429489503628871E-16</v>
      </c>
    </row>
    <row r="1750" spans="1:6" x14ac:dyDescent="0.3">
      <c r="A1750" s="59">
        <f>'Raw Potentiostat'!H1802/60</f>
        <v>26.473582664554332</v>
      </c>
      <c r="B1750" s="59">
        <f>'Raw Potentiostat'!K1802</f>
        <v>-5.8225932</v>
      </c>
      <c r="C1750" s="61">
        <f t="shared" si="108"/>
        <v>-5.8225932</v>
      </c>
      <c r="D1750" s="61">
        <f t="shared" si="111"/>
        <v>-0.96910284082191789</v>
      </c>
      <c r="E1750" s="61">
        <f t="shared" si="109"/>
        <v>-2.153561868493151E-2</v>
      </c>
      <c r="F1750" s="61">
        <f t="shared" si="110"/>
        <v>-1.3019256404353382E-16</v>
      </c>
    </row>
    <row r="1751" spans="1:6" x14ac:dyDescent="0.3">
      <c r="A1751" s="59">
        <f>'Raw Potentiostat'!H1803/60</f>
        <v>26.474179331205836</v>
      </c>
      <c r="B1751" s="59">
        <f>'Raw Potentiostat'!K1803</f>
        <v>-0.81003248999999999</v>
      </c>
      <c r="C1751" s="61">
        <f t="shared" si="108"/>
        <v>-0.81003248999999999</v>
      </c>
      <c r="D1751" s="61">
        <f t="shared" si="111"/>
        <v>-0.13482047607534248</v>
      </c>
      <c r="E1751" s="61">
        <f t="shared" si="109"/>
        <v>-2.9960105794520553E-3</v>
      </c>
      <c r="F1751" s="61">
        <f t="shared" si="110"/>
        <v>-1.8112240235444951E-17</v>
      </c>
    </row>
    <row r="1752" spans="1:6" x14ac:dyDescent="0.3">
      <c r="A1752" s="59">
        <f>'Raw Potentiostat'!H1804/60</f>
        <v>26.476755997807501</v>
      </c>
      <c r="B1752" s="59">
        <f>'Raw Potentiostat'!K1804</f>
        <v>-5.8115277000000001</v>
      </c>
      <c r="C1752" s="61">
        <f t="shared" si="108"/>
        <v>-5.8115277000000001</v>
      </c>
      <c r="D1752" s="61">
        <f t="shared" si="111"/>
        <v>-0.96726111719178087</v>
      </c>
      <c r="E1752" s="61">
        <f t="shared" si="109"/>
        <v>-2.1494691493150687E-2</v>
      </c>
      <c r="F1752" s="61">
        <f t="shared" si="110"/>
        <v>-1.2994514064163383E-16</v>
      </c>
    </row>
    <row r="1753" spans="1:6" x14ac:dyDescent="0.3">
      <c r="A1753" s="59">
        <f>'Raw Potentiostat'!H1805/60</f>
        <v>26.484095997621999</v>
      </c>
      <c r="B1753" s="59">
        <f>'Raw Potentiostat'!K1805</f>
        <v>-10.82676</v>
      </c>
      <c r="C1753" s="61">
        <f t="shared" si="108"/>
        <v>-10.82676</v>
      </c>
      <c r="D1753" s="61">
        <f t="shared" si="111"/>
        <v>-1.8019881369863016</v>
      </c>
      <c r="E1753" s="61">
        <f t="shared" si="109"/>
        <v>-4.004418082191781E-2</v>
      </c>
      <c r="F1753" s="61">
        <f t="shared" si="110"/>
        <v>-2.4208520091768912E-16</v>
      </c>
    </row>
    <row r="1754" spans="1:6" x14ac:dyDescent="0.3">
      <c r="A1754" s="59">
        <f>'Raw Potentiostat'!H1806/60</f>
        <v>26.485395997589169</v>
      </c>
      <c r="B1754" s="59">
        <f>'Raw Potentiostat'!K1806</f>
        <v>-15.911054</v>
      </c>
      <c r="C1754" s="61">
        <f t="shared" si="108"/>
        <v>-15.911054</v>
      </c>
      <c r="D1754" s="61">
        <f t="shared" si="111"/>
        <v>-2.6482096726027398</v>
      </c>
      <c r="E1754" s="61">
        <f t="shared" si="109"/>
        <v>-5.8849103835616437E-2</v>
      </c>
      <c r="F1754" s="61">
        <f t="shared" si="110"/>
        <v>-3.5576947345301833E-16</v>
      </c>
    </row>
    <row r="1755" spans="1:6" x14ac:dyDescent="0.3">
      <c r="A1755" s="59">
        <f>'Raw Potentiostat'!H1807/60</f>
        <v>26.486752664221669</v>
      </c>
      <c r="B1755" s="59">
        <f>'Raw Potentiostat'!K1807</f>
        <v>-20.970165000000001</v>
      </c>
      <c r="C1755" s="61">
        <f t="shared" si="108"/>
        <v>-20.970165000000001</v>
      </c>
      <c r="D1755" s="61">
        <f t="shared" si="111"/>
        <v>-3.4902397910958909</v>
      </c>
      <c r="E1755" s="61">
        <f t="shared" si="109"/>
        <v>-7.7560884246575354E-2</v>
      </c>
      <c r="F1755" s="61">
        <f t="shared" si="110"/>
        <v>-4.6889065678948195E-16</v>
      </c>
    </row>
    <row r="1756" spans="1:6" x14ac:dyDescent="0.3">
      <c r="A1756" s="59">
        <f>'Raw Potentiostat'!H1808/60</f>
        <v>26.487905997525832</v>
      </c>
      <c r="B1756" s="59">
        <f>'Raw Potentiostat'!K1808</f>
        <v>-15.940434</v>
      </c>
      <c r="C1756" s="61">
        <f t="shared" si="108"/>
        <v>-15.940434</v>
      </c>
      <c r="D1756" s="61">
        <f t="shared" si="111"/>
        <v>-2.6530996315068496</v>
      </c>
      <c r="E1756" s="61">
        <f t="shared" si="109"/>
        <v>-5.8957769589041101E-2</v>
      </c>
      <c r="F1756" s="61">
        <f t="shared" si="110"/>
        <v>-3.5642640712504594E-16</v>
      </c>
    </row>
    <row r="1757" spans="1:6" x14ac:dyDescent="0.3">
      <c r="A1757" s="59">
        <f>'Raw Potentiostat'!H1809/60</f>
        <v>26.489255997491668</v>
      </c>
      <c r="B1757" s="59">
        <f>'Raw Potentiostat'!K1809</f>
        <v>-10.906122999999999</v>
      </c>
      <c r="C1757" s="61">
        <f t="shared" si="108"/>
        <v>-10.906122999999999</v>
      </c>
      <c r="D1757" s="61">
        <f t="shared" si="111"/>
        <v>-1.8151971842465753</v>
      </c>
      <c r="E1757" s="61">
        <f t="shared" si="109"/>
        <v>-4.0337715205479449E-2</v>
      </c>
      <c r="F1757" s="61">
        <f t="shared" si="110"/>
        <v>-2.4385974914822441E-16</v>
      </c>
    </row>
    <row r="1758" spans="1:6" x14ac:dyDescent="0.3">
      <c r="A1758" s="59">
        <f>'Raw Potentiostat'!H1810/60</f>
        <v>26.490579330791665</v>
      </c>
      <c r="B1758" s="59">
        <f>'Raw Potentiostat'!K1810</f>
        <v>-5.8710513000000004</v>
      </c>
      <c r="C1758" s="61">
        <f t="shared" si="108"/>
        <v>-5.8710513000000004</v>
      </c>
      <c r="D1758" s="61">
        <f t="shared" si="111"/>
        <v>-0.97716812732876723</v>
      </c>
      <c r="E1758" s="61">
        <f t="shared" si="109"/>
        <v>-2.1714847273972604E-2</v>
      </c>
      <c r="F1758" s="61">
        <f t="shared" si="110"/>
        <v>-1.3127608200039161E-16</v>
      </c>
    </row>
    <row r="1759" spans="1:6" x14ac:dyDescent="0.3">
      <c r="A1759" s="59">
        <f>'Raw Potentiostat'!H1811/60</f>
        <v>26.492235997416334</v>
      </c>
      <c r="B1759" s="59">
        <f>'Raw Potentiostat'!K1811</f>
        <v>-0.80698000999999997</v>
      </c>
      <c r="C1759" s="61">
        <f t="shared" si="108"/>
        <v>-0.80698000999999997</v>
      </c>
      <c r="D1759" s="61">
        <f t="shared" si="111"/>
        <v>-0.13431242632191781</v>
      </c>
      <c r="E1759" s="61">
        <f t="shared" si="109"/>
        <v>-2.984720584931507E-3</v>
      </c>
      <c r="F1759" s="61">
        <f t="shared" si="110"/>
        <v>-1.8043987107630421E-17</v>
      </c>
    </row>
    <row r="1760" spans="1:6" x14ac:dyDescent="0.3">
      <c r="A1760" s="59">
        <f>'Raw Potentiostat'!H1812/60</f>
        <v>26.495742663994502</v>
      </c>
      <c r="B1760" s="59">
        <f>'Raw Potentiostat'!K1812</f>
        <v>-5.8999796</v>
      </c>
      <c r="C1760" s="61">
        <f t="shared" si="108"/>
        <v>-5.8999796</v>
      </c>
      <c r="D1760" s="61">
        <f t="shared" si="111"/>
        <v>-0.98198290602739735</v>
      </c>
      <c r="E1760" s="61">
        <f t="shared" si="109"/>
        <v>-2.1821842356164387E-2</v>
      </c>
      <c r="F1760" s="61">
        <f t="shared" si="110"/>
        <v>-1.3192291570850992E-16</v>
      </c>
    </row>
    <row r="1761" spans="1:6" x14ac:dyDescent="0.3">
      <c r="A1761" s="59">
        <f>'Raw Potentiostat'!H1813/60</f>
        <v>26.496435997310336</v>
      </c>
      <c r="B1761" s="59">
        <f>'Raw Potentiostat'!K1813</f>
        <v>-10.923676</v>
      </c>
      <c r="C1761" s="61">
        <f t="shared" si="108"/>
        <v>-10.923676</v>
      </c>
      <c r="D1761" s="61">
        <f t="shared" si="111"/>
        <v>-1.818118676712329</v>
      </c>
      <c r="E1761" s="61">
        <f t="shared" si="109"/>
        <v>-4.0402637260273974E-2</v>
      </c>
      <c r="F1761" s="61">
        <f t="shared" si="110"/>
        <v>-2.4425223235942594E-16</v>
      </c>
    </row>
    <row r="1762" spans="1:6" x14ac:dyDescent="0.3">
      <c r="A1762" s="59">
        <f>'Raw Potentiostat'!H1814/60</f>
        <v>26.497409330619</v>
      </c>
      <c r="B1762" s="59">
        <f>'Raw Potentiostat'!K1814</f>
        <v>-15.982787</v>
      </c>
      <c r="C1762" s="61">
        <f t="shared" si="108"/>
        <v>-15.982787</v>
      </c>
      <c r="D1762" s="61">
        <f t="shared" si="111"/>
        <v>-2.6601487952054796</v>
      </c>
      <c r="E1762" s="61">
        <f t="shared" si="109"/>
        <v>-5.9114417671232884E-2</v>
      </c>
      <c r="F1762" s="61">
        <f t="shared" si="110"/>
        <v>-3.5737341569588956E-16</v>
      </c>
    </row>
    <row r="1763" spans="1:6" x14ac:dyDescent="0.3">
      <c r="A1763" s="59">
        <f>'Raw Potentiostat'!H1815/60</f>
        <v>26.499242663905999</v>
      </c>
      <c r="B1763" s="59">
        <f>'Raw Potentiostat'!K1815</f>
        <v>-10.892386999999999</v>
      </c>
      <c r="C1763" s="61">
        <f t="shared" si="108"/>
        <v>-10.892386999999999</v>
      </c>
      <c r="D1763" s="61">
        <f t="shared" si="111"/>
        <v>-1.8129109869863014</v>
      </c>
      <c r="E1763" s="61">
        <f t="shared" si="109"/>
        <v>-4.0286910821917807E-2</v>
      </c>
      <c r="F1763" s="61">
        <f t="shared" si="110"/>
        <v>-2.4355261365064199E-16</v>
      </c>
    </row>
    <row r="1764" spans="1:6" x14ac:dyDescent="0.3">
      <c r="A1764" s="59">
        <f>'Raw Potentiostat'!H1816/60</f>
        <v>26.500912663863836</v>
      </c>
      <c r="B1764" s="59">
        <f>'Raw Potentiostat'!K1816</f>
        <v>-5.8744854999999996</v>
      </c>
      <c r="C1764" s="61">
        <f t="shared" si="108"/>
        <v>-5.8744854999999996</v>
      </c>
      <c r="D1764" s="61">
        <f t="shared" si="111"/>
        <v>-0.97773970993150683</v>
      </c>
      <c r="E1764" s="61">
        <f t="shared" si="109"/>
        <v>-2.1727549109589041E-2</v>
      </c>
      <c r="F1764" s="61">
        <f t="shared" si="110"/>
        <v>-1.313528703467659E-16</v>
      </c>
    </row>
    <row r="1765" spans="1:6" x14ac:dyDescent="0.3">
      <c r="A1765" s="59">
        <f>'Raw Potentiostat'!H1817/60</f>
        <v>26.517579330109502</v>
      </c>
      <c r="B1765" s="59">
        <f>'Raw Potentiostat'!K1817</f>
        <v>-1.0725461000000001</v>
      </c>
      <c r="C1765" s="61">
        <f t="shared" si="108"/>
        <v>-1.0725461000000001</v>
      </c>
      <c r="D1765" s="61">
        <f t="shared" si="111"/>
        <v>-0.17851280979452055</v>
      </c>
      <c r="E1765" s="61">
        <f t="shared" si="109"/>
        <v>-3.9669513287671236E-3</v>
      </c>
      <c r="F1765" s="61">
        <f t="shared" si="110"/>
        <v>-2.3982016606259292E-17</v>
      </c>
    </row>
    <row r="1766" spans="1:6" x14ac:dyDescent="0.3">
      <c r="A1766" s="59">
        <f>'Raw Potentiostat'!H1818/60</f>
        <v>26.523742663287166</v>
      </c>
      <c r="B1766" s="59">
        <f>'Raw Potentiostat'!K1818</f>
        <v>-6.1506648000000004</v>
      </c>
      <c r="C1766" s="61">
        <f t="shared" si="108"/>
        <v>-6.1506648000000004</v>
      </c>
      <c r="D1766" s="61">
        <f t="shared" si="111"/>
        <v>-1.0237065386301372</v>
      </c>
      <c r="E1766" s="61">
        <f t="shared" si="109"/>
        <v>-2.2749034191780825E-2</v>
      </c>
      <c r="F1766" s="61">
        <f t="shared" si="110"/>
        <v>-1.3752821009104832E-16</v>
      </c>
    </row>
    <row r="1767" spans="1:6" x14ac:dyDescent="0.3">
      <c r="A1767" s="59">
        <f>'Raw Potentiostat'!H1819/60</f>
        <v>26.529875996465499</v>
      </c>
      <c r="B1767" s="59">
        <f>'Raw Potentiostat'!K1819</f>
        <v>-1.0880053000000001</v>
      </c>
      <c r="C1767" s="61">
        <f t="shared" si="108"/>
        <v>-1.0880053000000001</v>
      </c>
      <c r="D1767" s="61">
        <f t="shared" si="111"/>
        <v>-0.18108581363013701</v>
      </c>
      <c r="E1767" s="61">
        <f t="shared" si="109"/>
        <v>-4.0241291917808225E-3</v>
      </c>
      <c r="F1767" s="61">
        <f t="shared" si="110"/>
        <v>-2.432768267237942E-17</v>
      </c>
    </row>
    <row r="1768" spans="1:6" x14ac:dyDescent="0.3">
      <c r="A1768" s="59">
        <f>'Raw Potentiostat'!H1820/60</f>
        <v>26.5337559963675</v>
      </c>
      <c r="B1768" s="59">
        <f>'Raw Potentiostat'!K1820</f>
        <v>-6.1178512999999999</v>
      </c>
      <c r="C1768" s="61">
        <f t="shared" si="108"/>
        <v>-6.1178512999999999</v>
      </c>
      <c r="D1768" s="61">
        <f t="shared" si="111"/>
        <v>-1.0182451136301369</v>
      </c>
      <c r="E1768" s="61">
        <f t="shared" si="109"/>
        <v>-2.262766919178082E-2</v>
      </c>
      <c r="F1768" s="61">
        <f t="shared" si="110"/>
        <v>-1.3679450372457181E-16</v>
      </c>
    </row>
    <row r="1769" spans="1:6" x14ac:dyDescent="0.3">
      <c r="A1769" s="59">
        <f>'Raw Potentiostat'!H1821/60</f>
        <v>26.537579329604334</v>
      </c>
      <c r="B1769" s="59">
        <f>'Raw Potentiostat'!K1821</f>
        <v>-1.0674011999999999</v>
      </c>
      <c r="C1769" s="61">
        <f t="shared" si="108"/>
        <v>-1.0674011999999999</v>
      </c>
      <c r="D1769" s="61">
        <f t="shared" si="111"/>
        <v>-0.1776565010958904</v>
      </c>
      <c r="E1769" s="61">
        <f t="shared" si="109"/>
        <v>-3.9479222465753422E-3</v>
      </c>
      <c r="F1769" s="61">
        <f t="shared" si="110"/>
        <v>-2.3866977190016441E-17</v>
      </c>
    </row>
    <row r="1770" spans="1:6" x14ac:dyDescent="0.3">
      <c r="A1770" s="59">
        <f>'Raw Potentiostat'!H1822/60</f>
        <v>26.550085995954998</v>
      </c>
      <c r="B1770" s="59">
        <f>'Raw Potentiostat'!K1822</f>
        <v>-6.1056409</v>
      </c>
      <c r="C1770" s="61">
        <f t="shared" si="108"/>
        <v>-6.1056409</v>
      </c>
      <c r="D1770" s="61">
        <f t="shared" si="111"/>
        <v>-1.0162128347260275</v>
      </c>
      <c r="E1770" s="61">
        <f t="shared" si="109"/>
        <v>-2.2582507438356166E-2</v>
      </c>
      <c r="F1770" s="61">
        <f t="shared" si="110"/>
        <v>-1.3652148048056485E-16</v>
      </c>
    </row>
    <row r="1771" spans="1:6" x14ac:dyDescent="0.3">
      <c r="A1771" s="59">
        <f>'Raw Potentiostat'!H1823/60</f>
        <v>26.555242662491331</v>
      </c>
      <c r="B1771" s="59">
        <f>'Raw Potentiostat'!K1823</f>
        <v>-1.0596173</v>
      </c>
      <c r="C1771" s="61">
        <f t="shared" si="108"/>
        <v>-1.0596173</v>
      </c>
      <c r="D1771" s="61">
        <f t="shared" si="111"/>
        <v>-0.17636096157534248</v>
      </c>
      <c r="E1771" s="61">
        <f t="shared" si="109"/>
        <v>-3.919132479452055E-3</v>
      </c>
      <c r="F1771" s="61">
        <f t="shared" si="110"/>
        <v>-2.3692930014737489E-17</v>
      </c>
    </row>
    <row r="1772" spans="1:6" x14ac:dyDescent="0.3">
      <c r="A1772" s="59">
        <f>'Raw Potentiostat'!H1824/60</f>
        <v>26.561419329002</v>
      </c>
      <c r="B1772" s="59">
        <f>'Raw Potentiostat'!K1824</f>
        <v>-6.0723685999999999</v>
      </c>
      <c r="C1772" s="61">
        <f t="shared" si="108"/>
        <v>-6.0723685999999999</v>
      </c>
      <c r="D1772" s="61">
        <f t="shared" si="111"/>
        <v>-1.0106750478082192</v>
      </c>
      <c r="E1772" s="61">
        <f t="shared" si="109"/>
        <v>-2.2459445506849314E-2</v>
      </c>
      <c r="F1772" s="61">
        <f t="shared" si="110"/>
        <v>-1.3577751539493499E-16</v>
      </c>
    </row>
    <row r="1773" spans="1:6" x14ac:dyDescent="0.3">
      <c r="A1773" s="59">
        <f>'Raw Potentiostat'!H1825/60</f>
        <v>26.565575995563666</v>
      </c>
      <c r="B1773" s="59">
        <f>'Raw Potentiostat'!K1825</f>
        <v>-1.0600369999999999</v>
      </c>
      <c r="C1773" s="61">
        <f t="shared" si="108"/>
        <v>-1.0600369999999999</v>
      </c>
      <c r="D1773" s="61">
        <f t="shared" si="111"/>
        <v>-0.17643081575342465</v>
      </c>
      <c r="E1773" s="61">
        <f t="shared" si="109"/>
        <v>-3.9206847945205481E-3</v>
      </c>
      <c r="F1773" s="61">
        <f t="shared" si="110"/>
        <v>-2.3702314462053686E-17</v>
      </c>
    </row>
    <row r="1774" spans="1:6" x14ac:dyDescent="0.3">
      <c r="A1774" s="59">
        <f>'Raw Potentiostat'!H1826/60</f>
        <v>26.567735995509167</v>
      </c>
      <c r="B1774" s="59">
        <f>'Raw Potentiostat'!K1826</f>
        <v>-6.1207504000000004</v>
      </c>
      <c r="C1774" s="61">
        <f t="shared" si="108"/>
        <v>-6.1207504000000004</v>
      </c>
      <c r="D1774" s="61">
        <f t="shared" si="111"/>
        <v>-1.0187276350684933</v>
      </c>
      <c r="E1774" s="61">
        <f t="shared" si="109"/>
        <v>-2.2638391890410961E-2</v>
      </c>
      <c r="F1774" s="61">
        <f t="shared" si="110"/>
        <v>-1.3685932729191614E-16</v>
      </c>
    </row>
    <row r="1775" spans="1:6" x14ac:dyDescent="0.3">
      <c r="A1775" s="59">
        <f>'Raw Potentiostat'!H1827/60</f>
        <v>26.584402661754666</v>
      </c>
      <c r="B1775" s="59">
        <f>'Raw Potentiostat'!K1827</f>
        <v>-8.9534558999999998</v>
      </c>
      <c r="C1775" s="61">
        <f t="shared" si="108"/>
        <v>-8.9534558999999998</v>
      </c>
      <c r="D1775" s="61">
        <f t="shared" si="111"/>
        <v>-1.4901984819863014</v>
      </c>
      <c r="E1775" s="61">
        <f t="shared" si="109"/>
        <v>-3.3115521821917807E-2</v>
      </c>
      <c r="F1775" s="61">
        <f t="shared" si="110"/>
        <v>-2.0019832068496658E-16</v>
      </c>
    </row>
    <row r="1776" spans="1:6" x14ac:dyDescent="0.3">
      <c r="A1776" s="59">
        <f>'Raw Potentiostat'!H1828/60</f>
        <v>26.588255994990668</v>
      </c>
      <c r="B1776" s="59">
        <f>'Raw Potentiostat'!K1828</f>
        <v>-3.9250924999999999</v>
      </c>
      <c r="C1776" s="61">
        <f t="shared" si="108"/>
        <v>-3.9250924999999999</v>
      </c>
      <c r="D1776" s="61">
        <f t="shared" si="111"/>
        <v>-0.65328594349315072</v>
      </c>
      <c r="E1776" s="61">
        <f t="shared" si="109"/>
        <v>-1.4517465410958904E-2</v>
      </c>
      <c r="F1776" s="61">
        <f t="shared" si="110"/>
        <v>-8.7764650410927601E-17</v>
      </c>
    </row>
    <row r="1777" spans="1:6" x14ac:dyDescent="0.3">
      <c r="A1777" s="59">
        <f>'Raw Potentiostat'!H1829/60</f>
        <v>26.604922661236333</v>
      </c>
      <c r="B1777" s="59">
        <f>'Raw Potentiostat'!K1829</f>
        <v>-4.4104055999999998</v>
      </c>
      <c r="C1777" s="61">
        <f t="shared" si="108"/>
        <v>-4.4104055999999998</v>
      </c>
      <c r="D1777" s="61">
        <f t="shared" si="111"/>
        <v>-0.73406065808219179</v>
      </c>
      <c r="E1777" s="61">
        <f t="shared" si="109"/>
        <v>-1.631245906849315E-2</v>
      </c>
      <c r="F1777" s="61">
        <f t="shared" si="110"/>
        <v>-9.8616199657561552E-17</v>
      </c>
    </row>
    <row r="1778" spans="1:6" x14ac:dyDescent="0.3">
      <c r="A1778" s="59">
        <f>'Raw Potentiostat'!H1830/60</f>
        <v>26.621589327482003</v>
      </c>
      <c r="B1778" s="59">
        <f>'Raw Potentiostat'!K1830</f>
        <v>-4.9534425999999998</v>
      </c>
      <c r="C1778" s="61">
        <f t="shared" si="108"/>
        <v>-4.9534425999999998</v>
      </c>
      <c r="D1778" s="61">
        <f t="shared" si="111"/>
        <v>-0.82444284369863019</v>
      </c>
      <c r="E1778" s="61">
        <f t="shared" si="109"/>
        <v>-1.8320952082191783E-2</v>
      </c>
      <c r="F1778" s="61">
        <f t="shared" si="110"/>
        <v>-1.107584491625602E-16</v>
      </c>
    </row>
    <row r="1779" spans="1:6" x14ac:dyDescent="0.3">
      <c r="A1779" s="59">
        <f>'Raw Potentiostat'!H1831/60</f>
        <v>26.624909327398164</v>
      </c>
      <c r="B1779" s="59">
        <f>'Raw Potentiostat'!K1831</f>
        <v>9.7503193000000002E-2</v>
      </c>
      <c r="C1779" s="61">
        <f t="shared" si="108"/>
        <v>9.7503193000000002E-2</v>
      </c>
      <c r="D1779" s="61">
        <f t="shared" si="111"/>
        <v>1.622827116369863E-2</v>
      </c>
      <c r="E1779" s="61">
        <f t="shared" si="109"/>
        <v>3.6062824808219177E-4</v>
      </c>
      <c r="F1779" s="61">
        <f t="shared" si="110"/>
        <v>2.1801610147007245E-18</v>
      </c>
    </row>
    <row r="1780" spans="1:6" x14ac:dyDescent="0.3">
      <c r="A1780" s="59">
        <f>'Raw Potentiostat'!H1832/60</f>
        <v>26.628052660651999</v>
      </c>
      <c r="B1780" s="59">
        <f>'Raw Potentiostat'!K1832</f>
        <v>-4.9101356999999997</v>
      </c>
      <c r="C1780" s="61">
        <f t="shared" si="108"/>
        <v>-4.9101356999999997</v>
      </c>
      <c r="D1780" s="61">
        <f t="shared" si="111"/>
        <v>-0.81723491445205476</v>
      </c>
      <c r="E1780" s="61">
        <f t="shared" si="109"/>
        <v>-1.8160775876712328E-2</v>
      </c>
      <c r="F1780" s="61">
        <f t="shared" si="110"/>
        <v>-1.0979011148927453E-16</v>
      </c>
    </row>
    <row r="1781" spans="1:6" x14ac:dyDescent="0.3">
      <c r="A1781" s="59">
        <f>'Raw Potentiostat'!H1833/60</f>
        <v>26.629079327292835</v>
      </c>
      <c r="B1781" s="59">
        <f>'Raw Potentiostat'!K1833</f>
        <v>-9.9441404000000002</v>
      </c>
      <c r="C1781" s="61">
        <f t="shared" si="108"/>
        <v>-9.9441404000000002</v>
      </c>
      <c r="D1781" s="61">
        <f t="shared" si="111"/>
        <v>-1.6550863816438357</v>
      </c>
      <c r="E1781" s="61">
        <f t="shared" si="109"/>
        <v>-3.6779697369863015E-2</v>
      </c>
      <c r="F1781" s="61">
        <f t="shared" si="110"/>
        <v>-2.2234992063070664E-16</v>
      </c>
    </row>
    <row r="1782" spans="1:6" x14ac:dyDescent="0.3">
      <c r="A1782" s="59">
        <f>'Raw Potentiostat'!H1834/60</f>
        <v>26.633239327187667</v>
      </c>
      <c r="B1782" s="59">
        <f>'Raw Potentiostat'!K1834</f>
        <v>-4.9175314999999999</v>
      </c>
      <c r="C1782" s="61">
        <f t="shared" si="108"/>
        <v>-4.9175314999999999</v>
      </c>
      <c r="D1782" s="61">
        <f t="shared" si="111"/>
        <v>-0.81846585924657533</v>
      </c>
      <c r="E1782" s="61">
        <f t="shared" si="109"/>
        <v>-1.8188130205479453E-2</v>
      </c>
      <c r="F1782" s="61">
        <f t="shared" si="110"/>
        <v>-1.0995548078987296E-16</v>
      </c>
    </row>
    <row r="1783" spans="1:6" x14ac:dyDescent="0.3">
      <c r="A1783" s="59">
        <f>'Raw Potentiostat'!H1835/60</f>
        <v>26.637422660415332</v>
      </c>
      <c r="B1783" s="59">
        <f>'Raw Potentiostat'!K1835</f>
        <v>-9.9267787999999992</v>
      </c>
      <c r="C1783" s="61">
        <f t="shared" si="108"/>
        <v>-9.9267787999999992</v>
      </c>
      <c r="D1783" s="61">
        <f t="shared" si="111"/>
        <v>-1.6521967454794519</v>
      </c>
      <c r="E1783" s="61">
        <f t="shared" si="109"/>
        <v>-3.6715483232876711E-2</v>
      </c>
      <c r="F1783" s="61">
        <f t="shared" si="110"/>
        <v>-2.2196171710312745E-16</v>
      </c>
    </row>
    <row r="1784" spans="1:6" x14ac:dyDescent="0.3">
      <c r="A1784" s="59">
        <f>'Raw Potentiostat'!H1836/60</f>
        <v>26.638442660389501</v>
      </c>
      <c r="B1784" s="59">
        <f>'Raw Potentiostat'!K1836</f>
        <v>-14.957915</v>
      </c>
      <c r="C1784" s="61">
        <f t="shared" si="108"/>
        <v>-14.957915</v>
      </c>
      <c r="D1784" s="61">
        <f t="shared" si="111"/>
        <v>-2.4895707842465753</v>
      </c>
      <c r="E1784" s="61">
        <f t="shared" si="109"/>
        <v>-5.5323795205479448E-2</v>
      </c>
      <c r="F1784" s="61">
        <f t="shared" si="110"/>
        <v>-3.3445738688995739E-16</v>
      </c>
    </row>
    <row r="1785" spans="1:6" x14ac:dyDescent="0.3">
      <c r="A1785" s="59">
        <f>'Raw Potentiostat'!H1837/60</f>
        <v>26.642249326959998</v>
      </c>
      <c r="B1785" s="59">
        <f>'Raw Potentiostat'!K1837</f>
        <v>-9.8728580000000008</v>
      </c>
      <c r="C1785" s="61">
        <f t="shared" si="108"/>
        <v>-9.8728580000000008</v>
      </c>
      <c r="D1785" s="61">
        <f t="shared" si="111"/>
        <v>-1.6432222561643837</v>
      </c>
      <c r="E1785" s="61">
        <f t="shared" si="109"/>
        <v>-3.6516050136986306E-2</v>
      </c>
      <c r="F1785" s="61">
        <f t="shared" si="110"/>
        <v>-2.2075605375586179E-16</v>
      </c>
    </row>
    <row r="1786" spans="1:6" x14ac:dyDescent="0.3">
      <c r="A1786" s="59">
        <f>'Raw Potentiostat'!H1838/60</f>
        <v>26.649099326786999</v>
      </c>
      <c r="B1786" s="59">
        <f>'Raw Potentiostat'!K1838</f>
        <v>-14.875498</v>
      </c>
      <c r="C1786" s="61">
        <f t="shared" si="108"/>
        <v>-14.875498</v>
      </c>
      <c r="D1786" s="61">
        <f t="shared" si="111"/>
        <v>-2.4758534342465754</v>
      </c>
      <c r="E1786" s="61">
        <f t="shared" si="109"/>
        <v>-5.5018965205479456E-2</v>
      </c>
      <c r="F1786" s="61">
        <f t="shared" si="110"/>
        <v>-3.326145515445694E-16</v>
      </c>
    </row>
    <row r="1787" spans="1:6" x14ac:dyDescent="0.3">
      <c r="A1787" s="59">
        <f>'Raw Potentiostat'!H1839/60</f>
        <v>26.652922660023833</v>
      </c>
      <c r="B1787" s="59">
        <f>'Raw Potentiostat'!K1839</f>
        <v>-9.8190583999999994</v>
      </c>
      <c r="C1787" s="61">
        <f t="shared" si="108"/>
        <v>-9.8190583999999994</v>
      </c>
      <c r="D1787" s="61">
        <f t="shared" si="111"/>
        <v>-1.6342679391780821</v>
      </c>
      <c r="E1787" s="61">
        <f t="shared" si="109"/>
        <v>-3.6317065315068495E-2</v>
      </c>
      <c r="F1787" s="61">
        <f t="shared" si="110"/>
        <v>-2.1955310042769235E-16</v>
      </c>
    </row>
    <row r="1788" spans="1:6" x14ac:dyDescent="0.3">
      <c r="A1788" s="59">
        <f>'Raw Potentiostat'!H1840/60</f>
        <v>26.660929326488166</v>
      </c>
      <c r="B1788" s="59">
        <f>'Raw Potentiostat'!K1840</f>
        <v>-4.8045897000000002</v>
      </c>
      <c r="C1788" s="61">
        <f t="shared" si="108"/>
        <v>-4.8045897000000002</v>
      </c>
      <c r="D1788" s="61">
        <f t="shared" si="111"/>
        <v>-0.79966801171232882</v>
      </c>
      <c r="E1788" s="61">
        <f t="shared" si="109"/>
        <v>-1.7770400260273975E-2</v>
      </c>
      <c r="F1788" s="61">
        <f t="shared" si="110"/>
        <v>-1.0743011416633965E-16</v>
      </c>
    </row>
    <row r="1789" spans="1:6" x14ac:dyDescent="0.3">
      <c r="A1789" s="59">
        <f>'Raw Potentiostat'!H1841/60</f>
        <v>26.677595992733831</v>
      </c>
      <c r="B1789" s="59">
        <f>'Raw Potentiostat'!K1841</f>
        <v>-2.9054928000000002</v>
      </c>
      <c r="C1789" s="61">
        <f t="shared" si="108"/>
        <v>-2.9054928000000002</v>
      </c>
      <c r="D1789" s="61">
        <f t="shared" si="111"/>
        <v>-0.48358544547945209</v>
      </c>
      <c r="E1789" s="61">
        <f t="shared" si="109"/>
        <v>-1.0746343232876713E-2</v>
      </c>
      <c r="F1789" s="61">
        <f t="shared" si="110"/>
        <v>-6.4966509671674537E-17</v>
      </c>
    </row>
    <row r="1790" spans="1:6" x14ac:dyDescent="0.3">
      <c r="A1790" s="59">
        <f>'Raw Potentiostat'!H1842/60</f>
        <v>26.6942626589795</v>
      </c>
      <c r="B1790" s="59">
        <f>'Raw Potentiostat'!K1842</f>
        <v>-1.9741797000000001</v>
      </c>
      <c r="C1790" s="61">
        <f t="shared" si="108"/>
        <v>-1.9741797000000001</v>
      </c>
      <c r="D1790" s="61">
        <f t="shared" si="111"/>
        <v>-0.32857922404109591</v>
      </c>
      <c r="E1790" s="61">
        <f t="shared" si="109"/>
        <v>-7.3017605342465758E-3</v>
      </c>
      <c r="F1790" s="61">
        <f t="shared" si="110"/>
        <v>-4.4142447908896397E-17</v>
      </c>
    </row>
    <row r="1791" spans="1:6" x14ac:dyDescent="0.3">
      <c r="A1791" s="59">
        <f>'Raw Potentiostat'!H1843/60</f>
        <v>26.706769325330168</v>
      </c>
      <c r="B1791" s="59">
        <f>'Raw Potentiostat'!K1843</f>
        <v>-6.9765142999999998</v>
      </c>
      <c r="C1791" s="61">
        <f t="shared" si="108"/>
        <v>-6.9765142999999998</v>
      </c>
      <c r="D1791" s="61">
        <f t="shared" si="111"/>
        <v>-1.1611595718493151</v>
      </c>
      <c r="E1791" s="61">
        <f t="shared" si="109"/>
        <v>-2.5803546041095891E-2</v>
      </c>
      <c r="F1791" s="61">
        <f t="shared" si="110"/>
        <v>-1.5599411698611874E-16</v>
      </c>
    </row>
    <row r="1792" spans="1:6" x14ac:dyDescent="0.3">
      <c r="A1792" s="59">
        <f>'Raw Potentiostat'!H1844/60</f>
        <v>26.723435991575833</v>
      </c>
      <c r="B1792" s="59">
        <f>'Raw Potentiostat'!K1844</f>
        <v>-5.4993796000000001</v>
      </c>
      <c r="C1792" s="61">
        <f t="shared" si="108"/>
        <v>-5.4993796000000001</v>
      </c>
      <c r="D1792" s="61">
        <f t="shared" si="111"/>
        <v>-0.9153077005479453</v>
      </c>
      <c r="E1792" s="61">
        <f t="shared" si="109"/>
        <v>-2.0340171123287672E-2</v>
      </c>
      <c r="F1792" s="61">
        <f t="shared" si="110"/>
        <v>-1.2296554235880733E-16</v>
      </c>
    </row>
    <row r="1793" spans="1:6" x14ac:dyDescent="0.3">
      <c r="A1793" s="59">
        <f>'Raw Potentiostat'!H1845/60</f>
        <v>26.740102657821502</v>
      </c>
      <c r="B1793" s="59">
        <f>'Raw Potentiostat'!K1845</f>
        <v>-7.5644163999999998</v>
      </c>
      <c r="C1793" s="61">
        <f t="shared" si="108"/>
        <v>-7.5644163999999998</v>
      </c>
      <c r="D1793" s="61">
        <f t="shared" si="111"/>
        <v>-1.2590090309589042</v>
      </c>
      <c r="E1793" s="61">
        <f t="shared" si="109"/>
        <v>-2.7977978465753426E-2</v>
      </c>
      <c r="F1793" s="61">
        <f t="shared" si="110"/>
        <v>-1.6913954535050767E-16</v>
      </c>
    </row>
    <row r="1794" spans="1:6" x14ac:dyDescent="0.3">
      <c r="A1794" s="59">
        <f>'Raw Potentiostat'!H1846/60</f>
        <v>26.741939324441667</v>
      </c>
      <c r="B1794" s="59">
        <f>'Raw Potentiostat'!K1846</f>
        <v>-2.5488040000000001</v>
      </c>
      <c r="C1794" s="61">
        <f t="shared" si="108"/>
        <v>-2.5488040000000001</v>
      </c>
      <c r="D1794" s="61">
        <f t="shared" si="111"/>
        <v>-0.42421874794520553</v>
      </c>
      <c r="E1794" s="61">
        <f t="shared" si="109"/>
        <v>-9.4270832876712334E-3</v>
      </c>
      <c r="F1794" s="61">
        <f t="shared" si="110"/>
        <v>-5.6990986078920164E-17</v>
      </c>
    </row>
    <row r="1795" spans="1:6" x14ac:dyDescent="0.3">
      <c r="A1795" s="59">
        <f>'Raw Potentiostat'!H1847/60</f>
        <v>26.7454426576865</v>
      </c>
      <c r="B1795" s="59">
        <f>'Raw Potentiostat'!K1847</f>
        <v>-7.5767087999999996</v>
      </c>
      <c r="C1795" s="61">
        <f t="shared" ref="C1795:C1858" si="112">B1795-$J$3</f>
        <v>-7.5767087999999996</v>
      </c>
      <c r="D1795" s="61">
        <f t="shared" si="111"/>
        <v>-1.2610549578082191</v>
      </c>
      <c r="E1795" s="61">
        <f t="shared" ref="E1795:E1858" si="113">D1795/$J$5</f>
        <v>-2.8023443506849315E-2</v>
      </c>
      <c r="F1795" s="61">
        <f t="shared" ref="F1795:F1858" si="114">D1795/$J$6</f>
        <v>-1.6941440210578443E-16</v>
      </c>
    </row>
    <row r="1796" spans="1:6" x14ac:dyDescent="0.3">
      <c r="A1796" s="59">
        <f>'Raw Potentiostat'!H1848/60</f>
        <v>26.748262657615332</v>
      </c>
      <c r="B1796" s="59">
        <f>'Raw Potentiostat'!K1848</f>
        <v>-2.5264506</v>
      </c>
      <c r="C1796" s="61">
        <f t="shared" si="112"/>
        <v>-2.5264506</v>
      </c>
      <c r="D1796" s="61">
        <f t="shared" ref="D1796:D1859" si="115">B1796/$J$4</f>
        <v>-0.42049828479452056</v>
      </c>
      <c r="E1796" s="61">
        <f t="shared" si="113"/>
        <v>-9.3444063287671242E-3</v>
      </c>
      <c r="F1796" s="61">
        <f t="shared" si="114"/>
        <v>-5.6491166434798229E-17</v>
      </c>
    </row>
    <row r="1797" spans="1:6" x14ac:dyDescent="0.3">
      <c r="A1797" s="59">
        <f>'Raw Potentiostat'!H1849/60</f>
        <v>26.764929323861001</v>
      </c>
      <c r="B1797" s="59">
        <f>'Raw Potentiostat'!K1849</f>
        <v>-2.6593862000000001</v>
      </c>
      <c r="C1797" s="61">
        <f t="shared" si="112"/>
        <v>-2.6593862000000001</v>
      </c>
      <c r="D1797" s="61">
        <f t="shared" si="115"/>
        <v>-0.4426238675342466</v>
      </c>
      <c r="E1797" s="61">
        <f t="shared" si="113"/>
        <v>-9.8360859452054795E-3</v>
      </c>
      <c r="F1797" s="61">
        <f t="shared" si="114"/>
        <v>-5.9463592297670739E-17</v>
      </c>
    </row>
    <row r="1798" spans="1:6" x14ac:dyDescent="0.3">
      <c r="A1798" s="59">
        <f>'Raw Potentiostat'!H1850/60</f>
        <v>26.781595990106499</v>
      </c>
      <c r="B1798" s="59">
        <f>'Raw Potentiostat'!K1850</f>
        <v>-2.8025476999999999</v>
      </c>
      <c r="C1798" s="61">
        <f t="shared" si="112"/>
        <v>-2.8025476999999999</v>
      </c>
      <c r="D1798" s="61">
        <f t="shared" si="115"/>
        <v>-0.46645143226027397</v>
      </c>
      <c r="E1798" s="61">
        <f t="shared" si="113"/>
        <v>-1.0365587383561643E-2</v>
      </c>
      <c r="F1798" s="61">
        <f t="shared" si="114"/>
        <v>-6.2664668195832118E-17</v>
      </c>
    </row>
    <row r="1799" spans="1:6" x14ac:dyDescent="0.3">
      <c r="A1799" s="59">
        <f>'Raw Potentiostat'!H1851/60</f>
        <v>26.798262656352165</v>
      </c>
      <c r="B1799" s="59">
        <f>'Raw Potentiostat'!K1851</f>
        <v>-2.3235364000000001</v>
      </c>
      <c r="C1799" s="61">
        <f t="shared" si="112"/>
        <v>-2.3235364000000001</v>
      </c>
      <c r="D1799" s="61">
        <f t="shared" si="115"/>
        <v>-0.38672557890410963</v>
      </c>
      <c r="E1799" s="61">
        <f t="shared" si="113"/>
        <v>-8.5939017534246587E-3</v>
      </c>
      <c r="F1799" s="61">
        <f t="shared" si="114"/>
        <v>-5.1954026526270467E-17</v>
      </c>
    </row>
    <row r="1800" spans="1:6" x14ac:dyDescent="0.3">
      <c r="A1800" s="59">
        <f>'Raw Potentiostat'!H1852/60</f>
        <v>26.814929322597834</v>
      </c>
      <c r="B1800" s="59">
        <f>'Raw Potentiostat'!K1852</f>
        <v>-3.4234607000000001</v>
      </c>
      <c r="C1800" s="61">
        <f t="shared" si="112"/>
        <v>-3.4234607000000001</v>
      </c>
      <c r="D1800" s="61">
        <f t="shared" si="115"/>
        <v>-0.56979517130136992</v>
      </c>
      <c r="E1800" s="61">
        <f t="shared" si="113"/>
        <v>-1.266211491780822E-2</v>
      </c>
      <c r="F1800" s="61">
        <f t="shared" si="114"/>
        <v>-7.6548216769681098E-17</v>
      </c>
    </row>
    <row r="1801" spans="1:6" x14ac:dyDescent="0.3">
      <c r="A1801" s="59">
        <f>'Raw Potentiostat'!H1853/60</f>
        <v>26.8315959888435</v>
      </c>
      <c r="B1801" s="59">
        <f>'Raw Potentiostat'!K1853</f>
        <v>-1.8455554999999999</v>
      </c>
      <c r="C1801" s="61">
        <f t="shared" si="112"/>
        <v>-1.8455554999999999</v>
      </c>
      <c r="D1801" s="61">
        <f t="shared" si="115"/>
        <v>-0.30717122363013699</v>
      </c>
      <c r="E1801" s="61">
        <f t="shared" si="113"/>
        <v>-6.8260271917808223E-3</v>
      </c>
      <c r="F1801" s="61">
        <f t="shared" si="114"/>
        <v>-4.1266424491006187E-17</v>
      </c>
    </row>
    <row r="1802" spans="1:6" x14ac:dyDescent="0.3">
      <c r="A1802" s="59">
        <f>'Raw Potentiostat'!H1854/60</f>
        <v>26.848262655089002</v>
      </c>
      <c r="B1802" s="59">
        <f>'Raw Potentiostat'!K1854</f>
        <v>0.10635538999999999</v>
      </c>
      <c r="C1802" s="61">
        <f t="shared" si="112"/>
        <v>0.10635538999999999</v>
      </c>
      <c r="D1802" s="61">
        <f t="shared" si="115"/>
        <v>1.7701616280821918E-2</v>
      </c>
      <c r="E1802" s="61">
        <f t="shared" si="113"/>
        <v>3.9336925068493149E-4</v>
      </c>
      <c r="F1802" s="61">
        <f t="shared" si="114"/>
        <v>2.3780951971623255E-18</v>
      </c>
    </row>
    <row r="1803" spans="1:6" x14ac:dyDescent="0.3">
      <c r="A1803" s="59">
        <f>'Raw Potentiostat'!H1855/60</f>
        <v>26.855779321565834</v>
      </c>
      <c r="B1803" s="59">
        <f>'Raw Potentiostat'!K1855</f>
        <v>-4.8991847000000002</v>
      </c>
      <c r="C1803" s="61">
        <f t="shared" si="112"/>
        <v>-4.8991847000000002</v>
      </c>
      <c r="D1803" s="61">
        <f t="shared" si="115"/>
        <v>-0.81541224801369871</v>
      </c>
      <c r="E1803" s="61">
        <f t="shared" si="113"/>
        <v>-1.8120272178082195E-2</v>
      </c>
      <c r="F1803" s="61">
        <f t="shared" si="114"/>
        <v>-1.095452482951842E-16</v>
      </c>
    </row>
    <row r="1804" spans="1:6" x14ac:dyDescent="0.3">
      <c r="A1804" s="59">
        <f>'Raw Potentiostat'!H1856/60</f>
        <v>26.872445987811499</v>
      </c>
      <c r="B1804" s="59">
        <f>'Raw Potentiostat'!K1856</f>
        <v>-5.9785810000000001</v>
      </c>
      <c r="C1804" s="61">
        <f t="shared" si="112"/>
        <v>-5.9785810000000001</v>
      </c>
      <c r="D1804" s="61">
        <f t="shared" si="115"/>
        <v>-0.99506519383561653</v>
      </c>
      <c r="E1804" s="61">
        <f t="shared" si="113"/>
        <v>-2.2112559863013699E-2</v>
      </c>
      <c r="F1804" s="61">
        <f t="shared" si="114"/>
        <v>-1.3368043464412979E-16</v>
      </c>
    </row>
    <row r="1805" spans="1:6" x14ac:dyDescent="0.3">
      <c r="A1805" s="59">
        <f>'Raw Potentiostat'!H1857/60</f>
        <v>26.879582654297835</v>
      </c>
      <c r="B1805" s="59">
        <f>'Raw Potentiostat'!K1857</f>
        <v>-0.93469435000000001</v>
      </c>
      <c r="C1805" s="61">
        <f t="shared" si="112"/>
        <v>-0.93469435000000001</v>
      </c>
      <c r="D1805" s="61">
        <f t="shared" si="115"/>
        <v>-0.155568991130137</v>
      </c>
      <c r="E1805" s="61">
        <f t="shared" si="113"/>
        <v>-3.4570886917808224E-3</v>
      </c>
      <c r="F1805" s="61">
        <f t="shared" si="114"/>
        <v>-2.0899666152789829E-17</v>
      </c>
    </row>
    <row r="1806" spans="1:6" x14ac:dyDescent="0.3">
      <c r="A1806" s="59">
        <f>'Raw Potentiostat'!H1858/60</f>
        <v>26.884125987516498</v>
      </c>
      <c r="B1806" s="59">
        <f>'Raw Potentiostat'!K1858</f>
        <v>-5.9406923999999997</v>
      </c>
      <c r="C1806" s="61">
        <f t="shared" si="112"/>
        <v>-5.9406923999999997</v>
      </c>
      <c r="D1806" s="61">
        <f t="shared" si="115"/>
        <v>-0.98875907753424652</v>
      </c>
      <c r="E1806" s="61">
        <f t="shared" si="113"/>
        <v>-2.1972423945205478E-2</v>
      </c>
      <c r="F1806" s="61">
        <f t="shared" si="114"/>
        <v>-1.3283324958197914E-16</v>
      </c>
    </row>
    <row r="1807" spans="1:6" x14ac:dyDescent="0.3">
      <c r="A1807" s="59">
        <f>'Raw Potentiostat'!H1859/60</f>
        <v>26.889105987390668</v>
      </c>
      <c r="B1807" s="59">
        <f>'Raw Potentiostat'!K1859</f>
        <v>-10.951148</v>
      </c>
      <c r="C1807" s="61">
        <f t="shared" si="112"/>
        <v>-10.951148</v>
      </c>
      <c r="D1807" s="61">
        <f t="shared" si="115"/>
        <v>-1.8226910712328768</v>
      </c>
      <c r="E1807" s="61">
        <f t="shared" si="113"/>
        <v>-4.0504246027397259E-2</v>
      </c>
      <c r="F1807" s="61">
        <f t="shared" si="114"/>
        <v>-2.4486650335459073E-16</v>
      </c>
    </row>
    <row r="1808" spans="1:6" x14ac:dyDescent="0.3">
      <c r="A1808" s="59">
        <f>'Raw Potentiostat'!H1860/60</f>
        <v>26.892255987311</v>
      </c>
      <c r="B1808" s="59">
        <f>'Raw Potentiostat'!K1860</f>
        <v>-5.9374428000000004</v>
      </c>
      <c r="C1808" s="61">
        <f t="shared" si="112"/>
        <v>-5.9374428000000004</v>
      </c>
      <c r="D1808" s="61">
        <f t="shared" si="115"/>
        <v>-0.9882182194520549</v>
      </c>
      <c r="E1808" s="61">
        <f t="shared" si="113"/>
        <v>-2.1960404876712331E-2</v>
      </c>
      <c r="F1808" s="61">
        <f t="shared" si="114"/>
        <v>-1.3276058887195122E-16</v>
      </c>
    </row>
    <row r="1809" spans="1:6" x14ac:dyDescent="0.3">
      <c r="A1809" s="59">
        <f>'Raw Potentiostat'!H1861/60</f>
        <v>26.899602653792165</v>
      </c>
      <c r="B1809" s="59">
        <f>'Raw Potentiostat'!K1861</f>
        <v>-0.92298042999999996</v>
      </c>
      <c r="C1809" s="61">
        <f t="shared" si="112"/>
        <v>-0.92298042999999996</v>
      </c>
      <c r="D1809" s="61">
        <f t="shared" si="115"/>
        <v>-0.15361934554109588</v>
      </c>
      <c r="E1809" s="61">
        <f t="shared" si="113"/>
        <v>-3.413763234246575E-3</v>
      </c>
      <c r="F1809" s="61">
        <f t="shared" si="114"/>
        <v>-2.0637744148724553E-17</v>
      </c>
    </row>
    <row r="1810" spans="1:6" x14ac:dyDescent="0.3">
      <c r="A1810" s="59">
        <f>'Raw Potentiostat'!H1862/60</f>
        <v>26.911112653501334</v>
      </c>
      <c r="B1810" s="59">
        <f>'Raw Potentiostat'!K1862</f>
        <v>-5.9561833999999996</v>
      </c>
      <c r="C1810" s="61">
        <f t="shared" si="112"/>
        <v>-5.9561833999999996</v>
      </c>
      <c r="D1810" s="61">
        <f t="shared" si="115"/>
        <v>-0.991337374109589</v>
      </c>
      <c r="E1810" s="61">
        <f t="shared" si="113"/>
        <v>-2.2029719424657535E-2</v>
      </c>
      <c r="F1810" s="61">
        <f t="shared" si="114"/>
        <v>-1.3317962669271364E-16</v>
      </c>
    </row>
    <row r="1811" spans="1:6" x14ac:dyDescent="0.3">
      <c r="A1811" s="59">
        <f>'Raw Potentiostat'!H1863/60</f>
        <v>26.927779319747</v>
      </c>
      <c r="B1811" s="59">
        <f>'Raw Potentiostat'!K1863</f>
        <v>-6.4770513000000003</v>
      </c>
      <c r="C1811" s="61">
        <f t="shared" si="112"/>
        <v>-6.4770513000000003</v>
      </c>
      <c r="D1811" s="61">
        <f t="shared" si="115"/>
        <v>-1.0780297711643836</v>
      </c>
      <c r="E1811" s="61">
        <f t="shared" si="113"/>
        <v>-2.3956217136986303E-2</v>
      </c>
      <c r="F1811" s="61">
        <f t="shared" si="114"/>
        <v>-1.4482617748196869E-16</v>
      </c>
    </row>
    <row r="1812" spans="1:6" x14ac:dyDescent="0.3">
      <c r="A1812" s="59">
        <f>'Raw Potentiostat'!H1864/60</f>
        <v>26.931605986316999</v>
      </c>
      <c r="B1812" s="59">
        <f>'Raw Potentiostat'!K1864</f>
        <v>-1.4445355</v>
      </c>
      <c r="C1812" s="61">
        <f t="shared" si="112"/>
        <v>-1.4445355</v>
      </c>
      <c r="D1812" s="61">
        <f t="shared" si="115"/>
        <v>-0.2404261140410959</v>
      </c>
      <c r="E1812" s="61">
        <f t="shared" si="113"/>
        <v>-5.3428025342465756E-3</v>
      </c>
      <c r="F1812" s="61">
        <f t="shared" si="114"/>
        <v>-3.2299659986019316E-17</v>
      </c>
    </row>
    <row r="1813" spans="1:6" x14ac:dyDescent="0.3">
      <c r="A1813" s="59">
        <f>'Raw Potentiostat'!H1865/60</f>
        <v>26.940432652760666</v>
      </c>
      <c r="B1813" s="59">
        <f>'Raw Potentiostat'!K1865</f>
        <v>-6.5085687999999999</v>
      </c>
      <c r="C1813" s="61">
        <f t="shared" si="112"/>
        <v>-6.5085687999999999</v>
      </c>
      <c r="D1813" s="61">
        <f t="shared" si="115"/>
        <v>-1.0832754920547945</v>
      </c>
      <c r="E1813" s="61">
        <f t="shared" si="113"/>
        <v>-2.4072788712328767E-2</v>
      </c>
      <c r="F1813" s="61">
        <f t="shared" si="114"/>
        <v>-1.4553090542642513E-16</v>
      </c>
    </row>
    <row r="1814" spans="1:6" x14ac:dyDescent="0.3">
      <c r="A1814" s="59">
        <f>'Raw Potentiostat'!H1866/60</f>
        <v>26.951602652478503</v>
      </c>
      <c r="B1814" s="59">
        <f>'Raw Potentiostat'!K1866</f>
        <v>-1.4846375000000001</v>
      </c>
      <c r="C1814" s="61">
        <f t="shared" si="112"/>
        <v>-1.4846375000000001</v>
      </c>
      <c r="D1814" s="61">
        <f t="shared" si="115"/>
        <v>-0.24710062500000002</v>
      </c>
      <c r="E1814" s="61">
        <f t="shared" si="113"/>
        <v>-5.4911250000000003E-3</v>
      </c>
      <c r="F1814" s="61">
        <f t="shared" si="114"/>
        <v>-3.3196336436518004E-17</v>
      </c>
    </row>
    <row r="1815" spans="1:6" x14ac:dyDescent="0.3">
      <c r="A1815" s="59">
        <f>'Raw Potentiostat'!H1867/60</f>
        <v>26.968269318724165</v>
      </c>
      <c r="B1815" s="59">
        <f>'Raw Potentiostat'!K1867</f>
        <v>-1.1303586000000001</v>
      </c>
      <c r="C1815" s="61">
        <f t="shared" si="112"/>
        <v>-1.1303586000000001</v>
      </c>
      <c r="D1815" s="61">
        <f t="shared" si="115"/>
        <v>-0.18813502726027401</v>
      </c>
      <c r="E1815" s="61">
        <f t="shared" si="113"/>
        <v>-4.1807783835616447E-3</v>
      </c>
      <c r="F1815" s="61">
        <f t="shared" si="114"/>
        <v>-2.5274697951191103E-17</v>
      </c>
    </row>
    <row r="1816" spans="1:6" x14ac:dyDescent="0.3">
      <c r="A1816" s="59">
        <f>'Raw Potentiostat'!H1868/60</f>
        <v>26.977769318484167</v>
      </c>
      <c r="B1816" s="59">
        <f>'Raw Potentiostat'!K1868</f>
        <v>-6.1747413</v>
      </c>
      <c r="C1816" s="61">
        <f t="shared" si="112"/>
        <v>-6.1747413</v>
      </c>
      <c r="D1816" s="61">
        <f t="shared" si="115"/>
        <v>-1.0277137917123289</v>
      </c>
      <c r="E1816" s="61">
        <f t="shared" si="113"/>
        <v>-2.2838084260273974E-2</v>
      </c>
      <c r="F1816" s="61">
        <f t="shared" si="114"/>
        <v>-1.3806655806771859E-16</v>
      </c>
    </row>
    <row r="1817" spans="1:6" x14ac:dyDescent="0.3">
      <c r="A1817" s="59">
        <f>'Raw Potentiostat'!H1869/60</f>
        <v>26.981605985053832</v>
      </c>
      <c r="B1817" s="59">
        <f>'Raw Potentiostat'!K1869</f>
        <v>-1.1396306</v>
      </c>
      <c r="C1817" s="61">
        <f t="shared" si="112"/>
        <v>-1.1396306</v>
      </c>
      <c r="D1817" s="61">
        <f t="shared" si="115"/>
        <v>-0.18967824369863015</v>
      </c>
      <c r="E1817" s="61">
        <f t="shared" si="113"/>
        <v>-4.2150720821917814E-3</v>
      </c>
      <c r="F1817" s="61">
        <f t="shared" si="114"/>
        <v>-2.5482018884037936E-17</v>
      </c>
    </row>
    <row r="1818" spans="1:6" x14ac:dyDescent="0.3">
      <c r="A1818" s="59">
        <f>'Raw Potentiostat'!H1870/60</f>
        <v>26.984785984973499</v>
      </c>
      <c r="B1818" s="59">
        <f>'Raw Potentiostat'!K1870</f>
        <v>-6.1528773000000001</v>
      </c>
      <c r="C1818" s="61">
        <f t="shared" si="112"/>
        <v>-6.1528773000000001</v>
      </c>
      <c r="D1818" s="61">
        <f t="shared" si="115"/>
        <v>-1.0240747834931507</v>
      </c>
      <c r="E1818" s="61">
        <f t="shared" si="113"/>
        <v>-2.2757217410958906E-2</v>
      </c>
      <c r="F1818" s="61">
        <f t="shared" si="114"/>
        <v>-1.3757768135549216E-16</v>
      </c>
    </row>
    <row r="1819" spans="1:6" x14ac:dyDescent="0.3">
      <c r="A1819" s="59">
        <f>'Raw Potentiostat'!H1871/60</f>
        <v>27.001452651219164</v>
      </c>
      <c r="B1819" s="59">
        <f>'Raw Potentiostat'!K1871</f>
        <v>-5.9255823999999997</v>
      </c>
      <c r="C1819" s="61">
        <f t="shared" si="112"/>
        <v>-5.9255823999999997</v>
      </c>
      <c r="D1819" s="61">
        <f t="shared" si="115"/>
        <v>-0.98624419397260277</v>
      </c>
      <c r="E1819" s="61">
        <f t="shared" si="113"/>
        <v>-2.1916537643835617E-2</v>
      </c>
      <c r="F1819" s="61">
        <f t="shared" si="114"/>
        <v>-1.3249539159068107E-16</v>
      </c>
    </row>
    <row r="1820" spans="1:6" x14ac:dyDescent="0.3">
      <c r="A1820" s="59">
        <f>'Raw Potentiostat'!H1872/60</f>
        <v>27.018119317464834</v>
      </c>
      <c r="B1820" s="59">
        <f>'Raw Potentiostat'!K1872</f>
        <v>-6.7260580000000001</v>
      </c>
      <c r="C1820" s="61">
        <f t="shared" si="112"/>
        <v>-6.7260580000000001</v>
      </c>
      <c r="D1820" s="61">
        <f t="shared" si="115"/>
        <v>-1.1194740369863014</v>
      </c>
      <c r="E1820" s="61">
        <f t="shared" si="113"/>
        <v>-2.487720082191781E-2</v>
      </c>
      <c r="F1820" s="61">
        <f t="shared" si="114"/>
        <v>-1.5039394078321031E-16</v>
      </c>
    </row>
    <row r="1821" spans="1:6" x14ac:dyDescent="0.3">
      <c r="A1821" s="59">
        <f>'Raw Potentiostat'!H1873/60</f>
        <v>27.034785983710499</v>
      </c>
      <c r="B1821" s="59">
        <f>'Raw Potentiostat'!K1873</f>
        <v>-5.3945264999999996</v>
      </c>
      <c r="C1821" s="61">
        <f t="shared" si="112"/>
        <v>-5.3945264999999996</v>
      </c>
      <c r="D1821" s="61">
        <f t="shared" si="115"/>
        <v>-0.89785612294520545</v>
      </c>
      <c r="E1821" s="61">
        <f t="shared" si="113"/>
        <v>-1.995235828767123E-2</v>
      </c>
      <c r="F1821" s="61">
        <f t="shared" si="114"/>
        <v>-1.2062103820610211E-16</v>
      </c>
    </row>
    <row r="1822" spans="1:6" x14ac:dyDescent="0.3">
      <c r="A1822" s="59">
        <f>'Raw Potentiostat'!H1874/60</f>
        <v>27.051452649955998</v>
      </c>
      <c r="B1822" s="59">
        <f>'Raw Potentiostat'!K1874</f>
        <v>-6.5159706999999996</v>
      </c>
      <c r="C1822" s="61">
        <f t="shared" si="112"/>
        <v>-6.5159706999999996</v>
      </c>
      <c r="D1822" s="61">
        <f t="shared" si="115"/>
        <v>-1.0845074521232876</v>
      </c>
      <c r="E1822" s="61">
        <f t="shared" si="113"/>
        <v>-2.4100165602739722E-2</v>
      </c>
      <c r="F1822" s="61">
        <f t="shared" si="114"/>
        <v>-1.456964111223741E-16</v>
      </c>
    </row>
    <row r="1823" spans="1:6" x14ac:dyDescent="0.3">
      <c r="A1823" s="59">
        <f>'Raw Potentiostat'!H1875/60</f>
        <v>27.068119316201667</v>
      </c>
      <c r="B1823" s="59">
        <f>'Raw Potentiostat'!K1875</f>
        <v>-5.5937009</v>
      </c>
      <c r="C1823" s="61">
        <f t="shared" si="112"/>
        <v>-5.5937009</v>
      </c>
      <c r="D1823" s="61">
        <f t="shared" si="115"/>
        <v>-0.93100638267123292</v>
      </c>
      <c r="E1823" s="61">
        <f t="shared" si="113"/>
        <v>-2.0689030726027399E-2</v>
      </c>
      <c r="F1823" s="61">
        <f t="shared" si="114"/>
        <v>-1.250745565847916E-16</v>
      </c>
    </row>
    <row r="1824" spans="1:6" x14ac:dyDescent="0.3">
      <c r="A1824" s="59">
        <f>'Raw Potentiostat'!H1876/60</f>
        <v>27.084269315793666</v>
      </c>
      <c r="B1824" s="59">
        <f>'Raw Potentiostat'!K1876</f>
        <v>-0.54771566000000005</v>
      </c>
      <c r="C1824" s="61">
        <f t="shared" si="112"/>
        <v>-0.54771566000000005</v>
      </c>
      <c r="D1824" s="61">
        <f t="shared" si="115"/>
        <v>-9.1160894095890427E-2</v>
      </c>
      <c r="E1824" s="61">
        <f t="shared" si="113"/>
        <v>-2.0257976465753429E-3</v>
      </c>
      <c r="F1824" s="61">
        <f t="shared" si="114"/>
        <v>-1.2246863844480223E-17</v>
      </c>
    </row>
    <row r="1825" spans="1:6" x14ac:dyDescent="0.3">
      <c r="A1825" s="59">
        <f>'Raw Potentiostat'!H1877/60</f>
        <v>27.086785982396837</v>
      </c>
      <c r="B1825" s="59">
        <f>'Raw Potentiostat'!K1877</f>
        <v>-5.5513095999999997</v>
      </c>
      <c r="C1825" s="61">
        <f t="shared" si="112"/>
        <v>-5.5513095999999997</v>
      </c>
      <c r="D1825" s="61">
        <f t="shared" si="115"/>
        <v>-0.92395084438356168</v>
      </c>
      <c r="E1825" s="61">
        <f t="shared" si="113"/>
        <v>-2.0532240986301371E-2</v>
      </c>
      <c r="F1825" s="61">
        <f t="shared" si="114"/>
        <v>-1.2412669163002562E-16</v>
      </c>
    </row>
    <row r="1826" spans="1:6" x14ac:dyDescent="0.3">
      <c r="A1826" s="59">
        <f>'Raw Potentiostat'!H1878/60</f>
        <v>27.092409315588</v>
      </c>
      <c r="B1826" s="59">
        <f>'Raw Potentiostat'!K1878</f>
        <v>-10.557377000000001</v>
      </c>
      <c r="C1826" s="61">
        <f t="shared" si="112"/>
        <v>-10.557377000000001</v>
      </c>
      <c r="D1826" s="61">
        <f t="shared" si="115"/>
        <v>-1.7571524732876713</v>
      </c>
      <c r="E1826" s="61">
        <f t="shared" si="113"/>
        <v>-3.9047832739726028E-2</v>
      </c>
      <c r="F1826" s="61">
        <f t="shared" si="114"/>
        <v>-2.3606182571783152E-16</v>
      </c>
    </row>
    <row r="1827" spans="1:6" x14ac:dyDescent="0.3">
      <c r="A1827" s="59">
        <f>'Raw Potentiostat'!H1879/60</f>
        <v>27.093399315562998</v>
      </c>
      <c r="B1827" s="59">
        <f>'Raw Potentiostat'!K1879</f>
        <v>-15.563833000000001</v>
      </c>
      <c r="C1827" s="61">
        <f t="shared" si="112"/>
        <v>-15.563833000000001</v>
      </c>
      <c r="D1827" s="61">
        <f t="shared" si="115"/>
        <v>-2.5904187801369867</v>
      </c>
      <c r="E1827" s="61">
        <f t="shared" si="113"/>
        <v>-5.7564861780821923E-2</v>
      </c>
      <c r="F1827" s="61">
        <f t="shared" si="114"/>
        <v>-3.4800564886026476E-16</v>
      </c>
    </row>
    <row r="1828" spans="1:6" x14ac:dyDescent="0.3">
      <c r="A1828" s="59">
        <f>'Raw Potentiostat'!H1880/60</f>
        <v>27.095625982173498</v>
      </c>
      <c r="B1828" s="59">
        <f>'Raw Potentiostat'!K1880</f>
        <v>-10.552417999999999</v>
      </c>
      <c r="C1828" s="61">
        <f t="shared" si="112"/>
        <v>-10.552417999999999</v>
      </c>
      <c r="D1828" s="61">
        <f t="shared" si="115"/>
        <v>-1.756327105479452</v>
      </c>
      <c r="E1828" s="61">
        <f t="shared" si="113"/>
        <v>-3.902949123287671E-2</v>
      </c>
      <c r="F1828" s="61">
        <f t="shared" si="114"/>
        <v>-2.3595094300579661E-16</v>
      </c>
    </row>
    <row r="1829" spans="1:6" x14ac:dyDescent="0.3">
      <c r="A1829" s="59">
        <f>'Raw Potentiostat'!H1881/60</f>
        <v>27.096905982141166</v>
      </c>
      <c r="B1829" s="59">
        <f>'Raw Potentiostat'!K1881</f>
        <v>-5.4585847999999997</v>
      </c>
      <c r="C1829" s="61">
        <f t="shared" si="112"/>
        <v>-5.4585847999999997</v>
      </c>
      <c r="D1829" s="61">
        <f t="shared" si="115"/>
        <v>-0.90851788109589038</v>
      </c>
      <c r="E1829" s="61">
        <f t="shared" si="113"/>
        <v>-2.0189286246575341E-2</v>
      </c>
      <c r="F1829" s="61">
        <f t="shared" si="114"/>
        <v>-1.2205337497406828E-16</v>
      </c>
    </row>
    <row r="1830" spans="1:6" x14ac:dyDescent="0.3">
      <c r="A1830" s="59">
        <f>'Raw Potentiostat'!H1882/60</f>
        <v>27.100205982057833</v>
      </c>
      <c r="B1830" s="59">
        <f>'Raw Potentiostat'!K1882</f>
        <v>-0.42160395000000001</v>
      </c>
      <c r="C1830" s="61">
        <f t="shared" si="112"/>
        <v>-0.42160395000000001</v>
      </c>
      <c r="D1830" s="61">
        <f t="shared" si="115"/>
        <v>-7.0171068390410957E-2</v>
      </c>
      <c r="E1830" s="61">
        <f t="shared" si="113"/>
        <v>-1.5593570753424657E-3</v>
      </c>
      <c r="F1830" s="61">
        <f t="shared" si="114"/>
        <v>-9.4270194354951378E-18</v>
      </c>
    </row>
    <row r="1831" spans="1:6" x14ac:dyDescent="0.3">
      <c r="A1831" s="59">
        <f>'Raw Potentiostat'!H1883/60</f>
        <v>27.101789315351166</v>
      </c>
      <c r="B1831" s="59">
        <f>'Raw Potentiostat'!K1883</f>
        <v>-5.4635448000000002</v>
      </c>
      <c r="C1831" s="61">
        <f t="shared" si="112"/>
        <v>-5.4635448000000002</v>
      </c>
      <c r="D1831" s="61">
        <f t="shared" si="115"/>
        <v>-0.90934341534246588</v>
      </c>
      <c r="E1831" s="61">
        <f t="shared" si="113"/>
        <v>-2.0207631452054797E-2</v>
      </c>
      <c r="F1831" s="61">
        <f t="shared" si="114"/>
        <v>-1.2216428004599672E-16</v>
      </c>
    </row>
    <row r="1832" spans="1:6" x14ac:dyDescent="0.3">
      <c r="A1832" s="59">
        <f>'Raw Potentiostat'!H1884/60</f>
        <v>27.104139315291832</v>
      </c>
      <c r="B1832" s="59">
        <f>'Raw Potentiostat'!K1884</f>
        <v>-10.470382000000001</v>
      </c>
      <c r="C1832" s="61">
        <f t="shared" si="112"/>
        <v>-10.470382000000001</v>
      </c>
      <c r="D1832" s="61">
        <f t="shared" si="115"/>
        <v>-1.7426731684931509</v>
      </c>
      <c r="E1832" s="61">
        <f t="shared" si="113"/>
        <v>-3.8726070410958907E-2</v>
      </c>
      <c r="F1832" s="61">
        <f t="shared" si="114"/>
        <v>-2.3411662677984509E-16</v>
      </c>
    </row>
    <row r="1833" spans="1:6" x14ac:dyDescent="0.3">
      <c r="A1833" s="59">
        <f>'Raw Potentiostat'!H1885/60</f>
        <v>27.105085981934501</v>
      </c>
      <c r="B1833" s="59">
        <f>'Raw Potentiostat'!K1885</f>
        <v>-15.533689000000001</v>
      </c>
      <c r="C1833" s="61">
        <f t="shared" si="112"/>
        <v>-15.533689000000001</v>
      </c>
      <c r="D1833" s="61">
        <f t="shared" si="115"/>
        <v>-2.5854016623287674</v>
      </c>
      <c r="E1833" s="61">
        <f t="shared" si="113"/>
        <v>-5.7453370273972612E-2</v>
      </c>
      <c r="F1833" s="61">
        <f t="shared" si="114"/>
        <v>-3.4733163222957722E-16</v>
      </c>
    </row>
    <row r="1834" spans="1:6" x14ac:dyDescent="0.3">
      <c r="A1834" s="59">
        <f>'Raw Potentiostat'!H1886/60</f>
        <v>27.105912648580333</v>
      </c>
      <c r="B1834" s="59">
        <f>'Raw Potentiostat'!K1886</f>
        <v>-10.524945000000001</v>
      </c>
      <c r="C1834" s="61">
        <f t="shared" si="112"/>
        <v>-10.524945000000001</v>
      </c>
      <c r="D1834" s="61">
        <f t="shared" si="115"/>
        <v>-1.7517545445205482</v>
      </c>
      <c r="E1834" s="61">
        <f t="shared" si="113"/>
        <v>-3.8927878767123295E-2</v>
      </c>
      <c r="F1834" s="61">
        <f t="shared" si="114"/>
        <v>-2.353366496507383E-16</v>
      </c>
    </row>
    <row r="1835" spans="1:6" x14ac:dyDescent="0.3">
      <c r="A1835" s="59">
        <f>'Raw Potentiostat'!H1887/60</f>
        <v>27.106602648562834</v>
      </c>
      <c r="B1835" s="59">
        <f>'Raw Potentiostat'!K1887</f>
        <v>-5.4913987999999998</v>
      </c>
      <c r="C1835" s="61">
        <f t="shared" si="112"/>
        <v>-5.4913987999999998</v>
      </c>
      <c r="D1835" s="61">
        <f t="shared" si="115"/>
        <v>-0.9139793893150685</v>
      </c>
      <c r="E1835" s="61">
        <f t="shared" si="113"/>
        <v>-2.0310653095890412E-2</v>
      </c>
      <c r="F1835" s="61">
        <f t="shared" si="114"/>
        <v>-1.2278709252049153E-16</v>
      </c>
    </row>
    <row r="1836" spans="1:6" x14ac:dyDescent="0.3">
      <c r="A1836" s="59">
        <f>'Raw Potentiostat'!H1888/60</f>
        <v>27.109269315162166</v>
      </c>
      <c r="B1836" s="59">
        <f>'Raw Potentiostat'!K1888</f>
        <v>-0.48685076999999999</v>
      </c>
      <c r="C1836" s="61">
        <f t="shared" si="112"/>
        <v>-0.48685076999999999</v>
      </c>
      <c r="D1836" s="61">
        <f t="shared" si="115"/>
        <v>-8.103064185616439E-2</v>
      </c>
      <c r="E1836" s="61">
        <f t="shared" si="113"/>
        <v>-1.8006809301369863E-3</v>
      </c>
      <c r="F1836" s="61">
        <f t="shared" si="114"/>
        <v>-1.0885931384124304E-17</v>
      </c>
    </row>
    <row r="1837" spans="1:6" x14ac:dyDescent="0.3">
      <c r="A1837" s="59">
        <f>'Raw Potentiostat'!H1889/60</f>
        <v>27.112459315081498</v>
      </c>
      <c r="B1837" s="59">
        <f>'Raw Potentiostat'!K1889</f>
        <v>-5.4947623999999999</v>
      </c>
      <c r="C1837" s="61">
        <f t="shared" si="112"/>
        <v>-5.4947623999999999</v>
      </c>
      <c r="D1837" s="61">
        <f t="shared" si="115"/>
        <v>-0.9145392213698631</v>
      </c>
      <c r="E1837" s="61">
        <f t="shared" si="113"/>
        <v>-2.0323093808219179E-2</v>
      </c>
      <c r="F1837" s="61">
        <f t="shared" si="114"/>
        <v>-1.2286230225838235E-16</v>
      </c>
    </row>
    <row r="1838" spans="1:6" x14ac:dyDescent="0.3">
      <c r="A1838" s="59">
        <f>'Raw Potentiostat'!H1890/60</f>
        <v>27.117609314951501</v>
      </c>
      <c r="B1838" s="59">
        <f>'Raw Potentiostat'!K1890</f>
        <v>-0.48716198999999999</v>
      </c>
      <c r="C1838" s="61">
        <f t="shared" si="112"/>
        <v>-0.48716198999999999</v>
      </c>
      <c r="D1838" s="61">
        <f t="shared" si="115"/>
        <v>-8.1082440801369865E-2</v>
      </c>
      <c r="E1838" s="61">
        <f t="shared" si="113"/>
        <v>-1.8018320178082193E-3</v>
      </c>
      <c r="F1838" s="61">
        <f t="shared" si="114"/>
        <v>-1.0892890230189941E-17</v>
      </c>
    </row>
    <row r="1839" spans="1:6" x14ac:dyDescent="0.3">
      <c r="A1839" s="59">
        <f>'Raw Potentiostat'!H1891/60</f>
        <v>27.119752648230666</v>
      </c>
      <c r="B1839" s="59">
        <f>'Raw Potentiostat'!K1891</f>
        <v>-5.5824451000000002</v>
      </c>
      <c r="C1839" s="61">
        <f t="shared" si="112"/>
        <v>-5.5824451000000002</v>
      </c>
      <c r="D1839" s="61">
        <f t="shared" si="115"/>
        <v>-0.92913298582191783</v>
      </c>
      <c r="E1839" s="61">
        <f t="shared" si="113"/>
        <v>-2.0647399684931508E-2</v>
      </c>
      <c r="F1839" s="61">
        <f t="shared" si="114"/>
        <v>-1.2482287809515209E-16</v>
      </c>
    </row>
    <row r="1840" spans="1:6" x14ac:dyDescent="0.3">
      <c r="A1840" s="59">
        <f>'Raw Potentiostat'!H1892/60</f>
        <v>27.120145981554</v>
      </c>
      <c r="B1840" s="59">
        <f>'Raw Potentiostat'!K1892</f>
        <v>-10.584087</v>
      </c>
      <c r="C1840" s="61">
        <f t="shared" si="112"/>
        <v>-10.584087</v>
      </c>
      <c r="D1840" s="61">
        <f t="shared" si="115"/>
        <v>-1.7615980417808221</v>
      </c>
      <c r="E1840" s="61">
        <f t="shared" si="113"/>
        <v>-3.9146623150684935E-2</v>
      </c>
      <c r="F1840" s="61">
        <f t="shared" si="114"/>
        <v>-2.3665905847412351E-16</v>
      </c>
    </row>
    <row r="1841" spans="1:6" x14ac:dyDescent="0.3">
      <c r="A1841" s="59">
        <f>'Raw Potentiostat'!H1893/60</f>
        <v>27.120759314871837</v>
      </c>
      <c r="B1841" s="59">
        <f>'Raw Potentiostat'!K1893</f>
        <v>-15.644724</v>
      </c>
      <c r="C1841" s="61">
        <f t="shared" si="112"/>
        <v>-15.644724</v>
      </c>
      <c r="D1841" s="61">
        <f t="shared" si="115"/>
        <v>-2.6038821452054797</v>
      </c>
      <c r="E1841" s="61">
        <f t="shared" si="113"/>
        <v>-5.7864047671232884E-2</v>
      </c>
      <c r="F1841" s="61">
        <f t="shared" si="114"/>
        <v>-3.4981436300811996E-16</v>
      </c>
    </row>
    <row r="1842" spans="1:6" x14ac:dyDescent="0.3">
      <c r="A1842" s="59">
        <f>'Raw Potentiostat'!H1894/60</f>
        <v>27.122945981483333</v>
      </c>
      <c r="B1842" s="59">
        <f>'Raw Potentiostat'!K1894</f>
        <v>-10.635217000000001</v>
      </c>
      <c r="C1842" s="61">
        <f t="shared" si="112"/>
        <v>-10.635217000000001</v>
      </c>
      <c r="D1842" s="61">
        <f t="shared" si="115"/>
        <v>-1.770108034931507</v>
      </c>
      <c r="E1842" s="61">
        <f t="shared" si="113"/>
        <v>-3.9335734109589043E-2</v>
      </c>
      <c r="F1842" s="61">
        <f t="shared" si="114"/>
        <v>-2.3780231983051463E-16</v>
      </c>
    </row>
    <row r="1843" spans="1:6" x14ac:dyDescent="0.3">
      <c r="A1843" s="59">
        <f>'Raw Potentiostat'!H1895/60</f>
        <v>27.125109314762003</v>
      </c>
      <c r="B1843" s="59">
        <f>'Raw Potentiostat'!K1895</f>
        <v>-15.676774999999999</v>
      </c>
      <c r="C1843" s="61">
        <f t="shared" si="112"/>
        <v>-15.676774999999999</v>
      </c>
      <c r="D1843" s="61">
        <f t="shared" si="115"/>
        <v>-2.609216660958904</v>
      </c>
      <c r="E1843" s="61">
        <f t="shared" si="113"/>
        <v>-5.7982592465753421E-2</v>
      </c>
      <c r="F1843" s="61">
        <f t="shared" si="114"/>
        <v>-3.5053101995577672E-16</v>
      </c>
    </row>
    <row r="1844" spans="1:6" x14ac:dyDescent="0.3">
      <c r="A1844" s="59">
        <f>'Raw Potentiostat'!H1896/60</f>
        <v>27.127229314708497</v>
      </c>
      <c r="B1844" s="59">
        <f>'Raw Potentiostat'!K1896</f>
        <v>-10.602402</v>
      </c>
      <c r="C1844" s="61">
        <f t="shared" si="112"/>
        <v>-10.602402</v>
      </c>
      <c r="D1844" s="61">
        <f t="shared" si="115"/>
        <v>-1.7646463602739726</v>
      </c>
      <c r="E1844" s="61">
        <f t="shared" si="113"/>
        <v>-3.9214363561643838E-2</v>
      </c>
      <c r="F1844" s="61">
        <f t="shared" si="114"/>
        <v>-2.3706857992419785E-16</v>
      </c>
    </row>
    <row r="1845" spans="1:6" x14ac:dyDescent="0.3">
      <c r="A1845" s="59">
        <f>'Raw Potentiostat'!H1897/60</f>
        <v>27.128269314682164</v>
      </c>
      <c r="B1845" s="59">
        <f>'Raw Potentiostat'!K1897</f>
        <v>-5.5547376000000002</v>
      </c>
      <c r="C1845" s="61">
        <f t="shared" si="112"/>
        <v>-5.5547376000000002</v>
      </c>
      <c r="D1845" s="61">
        <f t="shared" si="115"/>
        <v>-0.92452139506849318</v>
      </c>
      <c r="E1845" s="61">
        <f t="shared" si="113"/>
        <v>-2.0544919890410959E-2</v>
      </c>
      <c r="F1845" s="61">
        <f t="shared" si="114"/>
        <v>-1.2420334134506002E-16</v>
      </c>
    </row>
    <row r="1846" spans="1:6" x14ac:dyDescent="0.3">
      <c r="A1846" s="59">
        <f>'Raw Potentiostat'!H1898/60</f>
        <v>27.129599314648498</v>
      </c>
      <c r="B1846" s="59">
        <f>'Raw Potentiostat'!K1898</f>
        <v>-0.49448201000000003</v>
      </c>
      <c r="C1846" s="61">
        <f t="shared" si="112"/>
        <v>-0.49448201000000003</v>
      </c>
      <c r="D1846" s="61">
        <f t="shared" si="115"/>
        <v>-8.2300772897260288E-2</v>
      </c>
      <c r="E1846" s="61">
        <f t="shared" si="113"/>
        <v>-1.828906064383562E-3</v>
      </c>
      <c r="F1846" s="61">
        <f t="shared" si="114"/>
        <v>-1.1056565098056368E-17</v>
      </c>
    </row>
    <row r="1847" spans="1:6" x14ac:dyDescent="0.3">
      <c r="A1847" s="59">
        <f>'Raw Potentiostat'!H1899/60</f>
        <v>27.134779314517669</v>
      </c>
      <c r="B1847" s="59">
        <f>'Raw Potentiostat'!K1899</f>
        <v>-5.5195259999999999</v>
      </c>
      <c r="C1847" s="61">
        <f t="shared" si="112"/>
        <v>-5.5195259999999999</v>
      </c>
      <c r="D1847" s="61">
        <f t="shared" si="115"/>
        <v>-0.91866083424657541</v>
      </c>
      <c r="E1847" s="61">
        <f t="shared" si="113"/>
        <v>-2.0414685205479455E-2</v>
      </c>
      <c r="F1847" s="61">
        <f t="shared" si="114"/>
        <v>-1.2341601371789979E-16</v>
      </c>
    </row>
    <row r="1848" spans="1:6" x14ac:dyDescent="0.3">
      <c r="A1848" s="59">
        <f>'Raw Potentiostat'!H1900/60</f>
        <v>27.135612647829998</v>
      </c>
      <c r="B1848" s="59">
        <f>'Raw Potentiostat'!K1900</f>
        <v>-0.51100957000000002</v>
      </c>
      <c r="C1848" s="61">
        <f t="shared" si="112"/>
        <v>-0.51100957000000002</v>
      </c>
      <c r="D1848" s="61">
        <f t="shared" si="115"/>
        <v>-8.5051592815068494E-2</v>
      </c>
      <c r="E1848" s="61">
        <f t="shared" si="113"/>
        <v>-1.8900353958904109E-3</v>
      </c>
      <c r="F1848" s="61">
        <f t="shared" si="114"/>
        <v>-1.1426119580032429E-17</v>
      </c>
    </row>
    <row r="1849" spans="1:6" x14ac:dyDescent="0.3">
      <c r="A1849" s="59">
        <f>'Raw Potentiostat'!H1901/60</f>
        <v>27.145102647590331</v>
      </c>
      <c r="B1849" s="59">
        <f>'Raw Potentiostat'!K1901</f>
        <v>-5.6107186999999996</v>
      </c>
      <c r="C1849" s="61">
        <f t="shared" si="112"/>
        <v>-5.6107186999999996</v>
      </c>
      <c r="D1849" s="61">
        <f t="shared" si="115"/>
        <v>-0.93383879732876707</v>
      </c>
      <c r="E1849" s="61">
        <f t="shared" si="113"/>
        <v>-2.0751973273972601E-2</v>
      </c>
      <c r="F1849" s="61">
        <f t="shared" si="114"/>
        <v>-1.2545507278097374E-16</v>
      </c>
    </row>
    <row r="1850" spans="1:6" x14ac:dyDescent="0.3">
      <c r="A1850" s="59">
        <f>'Raw Potentiostat'!H1902/60</f>
        <v>27.145255980919668</v>
      </c>
      <c r="B1850" s="59">
        <f>'Raw Potentiostat'!K1902</f>
        <v>-0.52199852000000002</v>
      </c>
      <c r="C1850" s="61">
        <f t="shared" si="112"/>
        <v>-0.52199852000000002</v>
      </c>
      <c r="D1850" s="61">
        <f t="shared" si="115"/>
        <v>-8.6880575589041109E-2</v>
      </c>
      <c r="E1850" s="61">
        <f t="shared" si="113"/>
        <v>-1.9306794575342468E-3</v>
      </c>
      <c r="F1850" s="61">
        <f t="shared" si="114"/>
        <v>-1.1671831332082392E-17</v>
      </c>
    </row>
    <row r="1851" spans="1:6" x14ac:dyDescent="0.3">
      <c r="A1851" s="59">
        <f>'Raw Potentiostat'!H1903/60</f>
        <v>27.145415980915669</v>
      </c>
      <c r="B1851" s="59">
        <f>'Raw Potentiostat'!K1903</f>
        <v>-5.5827508000000003</v>
      </c>
      <c r="C1851" s="61">
        <f t="shared" si="112"/>
        <v>-5.5827508000000003</v>
      </c>
      <c r="D1851" s="61">
        <f t="shared" si="115"/>
        <v>-0.92918386602739733</v>
      </c>
      <c r="E1851" s="61">
        <f t="shared" si="113"/>
        <v>-2.0648530356164384E-2</v>
      </c>
      <c r="F1851" s="61">
        <f t="shared" si="114"/>
        <v>-1.2482971351460544E-16</v>
      </c>
    </row>
    <row r="1852" spans="1:6" x14ac:dyDescent="0.3">
      <c r="A1852" s="59">
        <f>'Raw Potentiostat'!H1904/60</f>
        <v>27.162082647161334</v>
      </c>
      <c r="B1852" s="59">
        <f>'Raw Potentiostat'!K1904</f>
        <v>-5.7924562000000002</v>
      </c>
      <c r="C1852" s="61">
        <f t="shared" si="112"/>
        <v>-5.7924562000000002</v>
      </c>
      <c r="D1852" s="61">
        <f t="shared" si="115"/>
        <v>-0.9640868880821919</v>
      </c>
      <c r="E1852" s="61">
        <f t="shared" si="113"/>
        <v>-2.1424153068493153E-2</v>
      </c>
      <c r="F1852" s="61">
        <f t="shared" si="114"/>
        <v>-1.2951870393210102E-16</v>
      </c>
    </row>
    <row r="1853" spans="1:6" x14ac:dyDescent="0.3">
      <c r="A1853" s="59">
        <f>'Raw Potentiostat'!H1905/60</f>
        <v>27.178749313407003</v>
      </c>
      <c r="B1853" s="59">
        <f>'Raw Potentiostat'!K1905</f>
        <v>-5.9567560999999998</v>
      </c>
      <c r="C1853" s="61">
        <f t="shared" si="112"/>
        <v>-5.9567560999999998</v>
      </c>
      <c r="D1853" s="61">
        <f t="shared" si="115"/>
        <v>-0.99143269335616435</v>
      </c>
      <c r="E1853" s="61">
        <f t="shared" si="113"/>
        <v>-2.2031837630136986E-2</v>
      </c>
      <c r="F1853" s="61">
        <f t="shared" si="114"/>
        <v>-1.3319243220374053E-16</v>
      </c>
    </row>
    <row r="1854" spans="1:6" x14ac:dyDescent="0.3">
      <c r="A1854" s="59">
        <f>'Raw Potentiostat'!H1906/60</f>
        <v>27.182935979967834</v>
      </c>
      <c r="B1854" s="59">
        <f>'Raw Potentiostat'!K1906</f>
        <v>-0.89680546999999999</v>
      </c>
      <c r="C1854" s="61">
        <f t="shared" si="112"/>
        <v>-0.89680546999999999</v>
      </c>
      <c r="D1854" s="61">
        <f t="shared" si="115"/>
        <v>-0.14926282822602741</v>
      </c>
      <c r="E1854" s="61">
        <f t="shared" si="113"/>
        <v>-3.3169517383561647E-3</v>
      </c>
      <c r="F1854" s="61">
        <f t="shared" si="114"/>
        <v>-2.0052474829869008E-17</v>
      </c>
    </row>
    <row r="1855" spans="1:6" x14ac:dyDescent="0.3">
      <c r="A1855" s="59">
        <f>'Raw Potentiostat'!H1907/60</f>
        <v>27.183072646631</v>
      </c>
      <c r="B1855" s="59">
        <f>'Raw Potentiostat'!K1907</f>
        <v>-5.9414172000000001</v>
      </c>
      <c r="C1855" s="61">
        <f t="shared" si="112"/>
        <v>-5.9414172000000001</v>
      </c>
      <c r="D1855" s="61">
        <f t="shared" si="115"/>
        <v>-0.98887971205479452</v>
      </c>
      <c r="E1855" s="61">
        <f t="shared" si="113"/>
        <v>-2.1975104712328768E-2</v>
      </c>
      <c r="F1855" s="61">
        <f t="shared" si="114"/>
        <v>-1.3284945603281254E-16</v>
      </c>
    </row>
    <row r="1856" spans="1:6" x14ac:dyDescent="0.3">
      <c r="A1856" s="59">
        <f>'Raw Potentiostat'!H1908/60</f>
        <v>27.183275979959333</v>
      </c>
      <c r="B1856" s="59">
        <f>'Raw Potentiostat'!K1908</f>
        <v>-0.91782933</v>
      </c>
      <c r="C1856" s="61">
        <f t="shared" si="112"/>
        <v>-0.91782933</v>
      </c>
      <c r="D1856" s="61">
        <f t="shared" si="115"/>
        <v>-0.15276200492465755</v>
      </c>
      <c r="E1856" s="61">
        <f t="shared" si="113"/>
        <v>-3.3947112205479457E-3</v>
      </c>
      <c r="F1856" s="61">
        <f t="shared" si="114"/>
        <v>-2.0522566101141798E-17</v>
      </c>
    </row>
    <row r="1857" spans="1:6" x14ac:dyDescent="0.3">
      <c r="A1857" s="59">
        <f>'Raw Potentiostat'!H1909/60</f>
        <v>27.183409313289168</v>
      </c>
      <c r="B1857" s="59">
        <f>'Raw Potentiostat'!K1909</f>
        <v>-6.0056719999999997</v>
      </c>
      <c r="C1857" s="61">
        <f t="shared" si="112"/>
        <v>-6.0056719999999997</v>
      </c>
      <c r="D1857" s="61">
        <f t="shared" si="115"/>
        <v>-0.99957417534246573</v>
      </c>
      <c r="E1857" s="61">
        <f t="shared" si="113"/>
        <v>-2.2212759452054795E-2</v>
      </c>
      <c r="F1857" s="61">
        <f t="shared" si="114"/>
        <v>-1.3428618651985815E-16</v>
      </c>
    </row>
    <row r="1858" spans="1:6" x14ac:dyDescent="0.3">
      <c r="A1858" s="59">
        <f>'Raw Potentiostat'!H1910/60</f>
        <v>27.183612646617501</v>
      </c>
      <c r="B1858" s="59">
        <f>'Raw Potentiostat'!K1910</f>
        <v>-1.0016963000000001</v>
      </c>
      <c r="C1858" s="61">
        <f t="shared" si="112"/>
        <v>-1.0016963000000001</v>
      </c>
      <c r="D1858" s="61">
        <f t="shared" si="115"/>
        <v>-0.16672068554794522</v>
      </c>
      <c r="E1858" s="61">
        <f t="shared" si="113"/>
        <v>-3.7049041232876715E-3</v>
      </c>
      <c r="F1858" s="61">
        <f t="shared" si="114"/>
        <v>-2.2397822621357248E-17</v>
      </c>
    </row>
    <row r="1859" spans="1:6" x14ac:dyDescent="0.3">
      <c r="A1859" s="59">
        <f>'Raw Potentiostat'!H1911/60</f>
        <v>27.183739313280835</v>
      </c>
      <c r="B1859" s="59">
        <f>'Raw Potentiostat'!K1911</f>
        <v>-6.1144166000000002</v>
      </c>
      <c r="C1859" s="61">
        <f t="shared" ref="C1859:C1922" si="116">B1859-$J$3</f>
        <v>-6.1144166000000002</v>
      </c>
      <c r="D1859" s="61">
        <f t="shared" si="115"/>
        <v>-1.0176734478082192</v>
      </c>
      <c r="E1859" s="61">
        <f t="shared" ref="E1859:E1922" si="117">D1859/$J$5</f>
        <v>-2.2614965506849317E-2</v>
      </c>
      <c r="F1859" s="61">
        <f t="shared" ref="F1859:F1922" si="118">D1859/$J$6</f>
        <v>-1.3671770419825076E-16</v>
      </c>
    </row>
    <row r="1860" spans="1:6" x14ac:dyDescent="0.3">
      <c r="A1860" s="59">
        <f>'Raw Potentiostat'!H1912/60</f>
        <v>27.189599313132831</v>
      </c>
      <c r="B1860" s="59">
        <f>'Raw Potentiostat'!K1912</f>
        <v>-1.0295502999999999</v>
      </c>
      <c r="C1860" s="61">
        <f t="shared" si="116"/>
        <v>-1.0295502999999999</v>
      </c>
      <c r="D1860" s="61">
        <f t="shared" ref="D1860:D1923" si="119">B1860/$J$4</f>
        <v>-0.17135665952054793</v>
      </c>
      <c r="E1860" s="61">
        <f t="shared" si="117"/>
        <v>-3.8079257671232874E-3</v>
      </c>
      <c r="F1860" s="61">
        <f t="shared" si="118"/>
        <v>-2.3020635095852041E-17</v>
      </c>
    </row>
    <row r="1861" spans="1:6" x14ac:dyDescent="0.3">
      <c r="A1861" s="59">
        <f>'Raw Potentiostat'!H1913/60</f>
        <v>27.189769313128501</v>
      </c>
      <c r="B1861" s="59">
        <f>'Raw Potentiostat'!K1913</f>
        <v>-6.0478344000000002</v>
      </c>
      <c r="C1861" s="61">
        <f t="shared" si="116"/>
        <v>-6.0478344000000002</v>
      </c>
      <c r="D1861" s="61">
        <f t="shared" si="119"/>
        <v>-1.0065916158904111</v>
      </c>
      <c r="E1861" s="61">
        <f t="shared" si="117"/>
        <v>-2.2368702575342469E-2</v>
      </c>
      <c r="F1861" s="61">
        <f t="shared" si="118"/>
        <v>-1.3522893329499425E-16</v>
      </c>
    </row>
    <row r="1862" spans="1:6" x14ac:dyDescent="0.3">
      <c r="A1862" s="59">
        <f>'Raw Potentiostat'!H1914/60</f>
        <v>27.190942646432333</v>
      </c>
      <c r="B1862" s="59">
        <f>'Raw Potentiostat'!K1914</f>
        <v>-1.0381735999999999</v>
      </c>
      <c r="C1862" s="61">
        <f t="shared" si="116"/>
        <v>-1.0381735999999999</v>
      </c>
      <c r="D1862" s="61">
        <f t="shared" si="119"/>
        <v>-0.17279190739726027</v>
      </c>
      <c r="E1862" s="61">
        <f t="shared" si="117"/>
        <v>-3.8398201643835617E-3</v>
      </c>
      <c r="F1862" s="61">
        <f t="shared" si="118"/>
        <v>-2.3213451165763402E-17</v>
      </c>
    </row>
    <row r="1863" spans="1:6" x14ac:dyDescent="0.3">
      <c r="A1863" s="59">
        <f>'Raw Potentiostat'!H1915/60</f>
        <v>27.191069313095667</v>
      </c>
      <c r="B1863" s="59">
        <f>'Raw Potentiostat'!K1915</f>
        <v>-6.1202930999999996</v>
      </c>
      <c r="C1863" s="61">
        <f t="shared" si="116"/>
        <v>-6.1202930999999996</v>
      </c>
      <c r="D1863" s="61">
        <f t="shared" si="119"/>
        <v>-1.0186515228082191</v>
      </c>
      <c r="E1863" s="61">
        <f t="shared" si="117"/>
        <v>-2.2636700506849315E-2</v>
      </c>
      <c r="F1863" s="61">
        <f t="shared" si="118"/>
        <v>-1.3684910211260304E-16</v>
      </c>
    </row>
    <row r="1864" spans="1:6" x14ac:dyDescent="0.3">
      <c r="A1864" s="59">
        <f>'Raw Potentiostat'!H1916/60</f>
        <v>27.19124931309117</v>
      </c>
      <c r="B1864" s="59">
        <f>'Raw Potentiostat'!K1916</f>
        <v>-1.0521388</v>
      </c>
      <c r="C1864" s="61">
        <f t="shared" si="116"/>
        <v>-1.0521388</v>
      </c>
      <c r="D1864" s="61">
        <f t="shared" si="119"/>
        <v>-0.17511625232876712</v>
      </c>
      <c r="E1864" s="61">
        <f t="shared" si="117"/>
        <v>-3.8914722739726028E-3</v>
      </c>
      <c r="F1864" s="61">
        <f t="shared" si="118"/>
        <v>-2.35257115509438E-17</v>
      </c>
    </row>
    <row r="1865" spans="1:6" x14ac:dyDescent="0.3">
      <c r="A1865" s="59">
        <f>'Raw Potentiostat'!H1917/60</f>
        <v>27.19139264642083</v>
      </c>
      <c r="B1865" s="59">
        <f>'Raw Potentiostat'!K1917</f>
        <v>-6.2330817999999999</v>
      </c>
      <c r="C1865" s="61">
        <f t="shared" si="116"/>
        <v>-6.2330817999999999</v>
      </c>
      <c r="D1865" s="61">
        <f t="shared" si="119"/>
        <v>-1.037423888630137</v>
      </c>
      <c r="E1865" s="61">
        <f t="shared" si="117"/>
        <v>-2.3053864191780824E-2</v>
      </c>
      <c r="F1865" s="61">
        <f t="shared" si="118"/>
        <v>-1.393710454364363E-16</v>
      </c>
    </row>
    <row r="1866" spans="1:6" x14ac:dyDescent="0.3">
      <c r="A1866" s="59">
        <f>'Raw Potentiostat'!H1918/60</f>
        <v>27.208059312666499</v>
      </c>
      <c r="B1866" s="59">
        <f>'Raw Potentiostat'!K1918</f>
        <v>-5.8446536</v>
      </c>
      <c r="C1866" s="61">
        <f t="shared" si="116"/>
        <v>-5.8446536</v>
      </c>
      <c r="D1866" s="61">
        <f t="shared" si="119"/>
        <v>-0.97277453753424659</v>
      </c>
      <c r="E1866" s="61">
        <f t="shared" si="117"/>
        <v>-2.1617211945205481E-2</v>
      </c>
      <c r="F1866" s="61">
        <f t="shared" si="118"/>
        <v>-1.3068583223885028E-16</v>
      </c>
    </row>
    <row r="1867" spans="1:6" x14ac:dyDescent="0.3">
      <c r="A1867" s="59">
        <f>'Raw Potentiostat'!H1919/60</f>
        <v>27.213265979201665</v>
      </c>
      <c r="B1867" s="59">
        <f>'Raw Potentiostat'!K1919</f>
        <v>-0.80534530000000004</v>
      </c>
      <c r="C1867" s="61">
        <f t="shared" si="116"/>
        <v>-0.80534530000000004</v>
      </c>
      <c r="D1867" s="61">
        <f t="shared" si="119"/>
        <v>-0.13404034787671235</v>
      </c>
      <c r="E1867" s="61">
        <f t="shared" si="117"/>
        <v>-2.9786743972602743E-3</v>
      </c>
      <c r="F1867" s="61">
        <f t="shared" si="118"/>
        <v>-1.8007435166071532E-17</v>
      </c>
    </row>
    <row r="1868" spans="1:6" x14ac:dyDescent="0.3">
      <c r="A1868" s="59">
        <f>'Raw Potentiostat'!H1920/60</f>
        <v>27.213432645864167</v>
      </c>
      <c r="B1868" s="59">
        <f>'Raw Potentiostat'!K1920</f>
        <v>-5.8820085999999998</v>
      </c>
      <c r="C1868" s="61">
        <f t="shared" si="116"/>
        <v>-5.8820085999999998</v>
      </c>
      <c r="D1868" s="61">
        <f t="shared" si="119"/>
        <v>-0.97899184232876713</v>
      </c>
      <c r="E1868" s="61">
        <f t="shared" si="117"/>
        <v>-2.1755374273972602E-2</v>
      </c>
      <c r="F1868" s="61">
        <f t="shared" si="118"/>
        <v>-1.3152108606181121E-16</v>
      </c>
    </row>
    <row r="1869" spans="1:6" x14ac:dyDescent="0.3">
      <c r="A1869" s="59">
        <f>'Raw Potentiostat'!H1921/60</f>
        <v>27.216265979125833</v>
      </c>
      <c r="B1869" s="59">
        <f>'Raw Potentiostat'!K1921</f>
        <v>-0.79164732000000004</v>
      </c>
      <c r="C1869" s="61">
        <f t="shared" si="116"/>
        <v>-0.79164732000000004</v>
      </c>
      <c r="D1869" s="61">
        <f t="shared" si="119"/>
        <v>-0.13176047860273973</v>
      </c>
      <c r="E1869" s="61">
        <f t="shared" si="117"/>
        <v>-2.9280106356164384E-3</v>
      </c>
      <c r="F1869" s="61">
        <f t="shared" si="118"/>
        <v>-1.7701149791641278E-17</v>
      </c>
    </row>
    <row r="1870" spans="1:6" x14ac:dyDescent="0.3">
      <c r="A1870" s="59">
        <f>'Raw Potentiostat'!H1922/60</f>
        <v>27.216399312455835</v>
      </c>
      <c r="B1870" s="59">
        <f>'Raw Potentiostat'!K1922</f>
        <v>-5.8977284000000001</v>
      </c>
      <c r="C1870" s="61">
        <f t="shared" si="116"/>
        <v>-5.8977284000000001</v>
      </c>
      <c r="D1870" s="61">
        <f t="shared" si="119"/>
        <v>-0.98160822000000003</v>
      </c>
      <c r="E1870" s="61">
        <f t="shared" si="117"/>
        <v>-2.1813516000000002E-2</v>
      </c>
      <c r="F1870" s="61">
        <f t="shared" si="118"/>
        <v>-1.3187257911618629E-16</v>
      </c>
    </row>
    <row r="1871" spans="1:6" x14ac:dyDescent="0.3">
      <c r="A1871" s="59">
        <f>'Raw Potentiostat'!H1923/60</f>
        <v>27.216589312450999</v>
      </c>
      <c r="B1871" s="59">
        <f>'Raw Potentiostat'!K1923</f>
        <v>-0.84117388999999998</v>
      </c>
      <c r="C1871" s="61">
        <f t="shared" si="116"/>
        <v>-0.84117388999999998</v>
      </c>
      <c r="D1871" s="61">
        <f t="shared" si="119"/>
        <v>-0.14000359949999999</v>
      </c>
      <c r="E1871" s="61">
        <f t="shared" si="117"/>
        <v>-3.1111910999999997E-3</v>
      </c>
      <c r="F1871" s="61">
        <f t="shared" si="118"/>
        <v>-1.8808558623943274E-17</v>
      </c>
    </row>
    <row r="1872" spans="1:6" x14ac:dyDescent="0.3">
      <c r="A1872" s="59">
        <f>'Raw Potentiostat'!H1924/60</f>
        <v>27.216742645780503</v>
      </c>
      <c r="B1872" s="59">
        <f>'Raw Potentiostat'!K1924</f>
        <v>-5.9744605999999996</v>
      </c>
      <c r="C1872" s="61">
        <f t="shared" si="116"/>
        <v>-5.9744605999999996</v>
      </c>
      <c r="D1872" s="61">
        <f t="shared" si="119"/>
        <v>-0.99437940123287671</v>
      </c>
      <c r="E1872" s="61">
        <f t="shared" si="117"/>
        <v>-2.2097320027397262E-2</v>
      </c>
      <c r="F1872" s="61">
        <f t="shared" si="118"/>
        <v>-1.3358830293881246E-16</v>
      </c>
    </row>
    <row r="1873" spans="1:6" x14ac:dyDescent="0.3">
      <c r="A1873" s="59">
        <f>'Raw Potentiostat'!H1925/60</f>
        <v>27.216912645776166</v>
      </c>
      <c r="B1873" s="59">
        <f>'Raw Potentiostat'!K1925</f>
        <v>-0.90569573999999997</v>
      </c>
      <c r="C1873" s="61">
        <f t="shared" si="116"/>
        <v>-0.90569573999999997</v>
      </c>
      <c r="D1873" s="61">
        <f t="shared" si="119"/>
        <v>-0.15074251015068493</v>
      </c>
      <c r="E1873" s="61">
        <f t="shared" si="117"/>
        <v>-3.3498335589041096E-3</v>
      </c>
      <c r="F1873" s="61">
        <f t="shared" si="118"/>
        <v>-2.0251260320557127E-17</v>
      </c>
    </row>
    <row r="1874" spans="1:6" x14ac:dyDescent="0.3">
      <c r="A1874" s="59">
        <f>'Raw Potentiostat'!H1926/60</f>
        <v>27.217085979105164</v>
      </c>
      <c r="B1874" s="59">
        <f>'Raw Potentiostat'!K1926</f>
        <v>-5.9561833999999996</v>
      </c>
      <c r="C1874" s="61">
        <f t="shared" si="116"/>
        <v>-5.9561833999999996</v>
      </c>
      <c r="D1874" s="61">
        <f t="shared" si="119"/>
        <v>-0.991337374109589</v>
      </c>
      <c r="E1874" s="61">
        <f t="shared" si="117"/>
        <v>-2.2029719424657535E-2</v>
      </c>
      <c r="F1874" s="61">
        <f t="shared" si="118"/>
        <v>-1.3317962669271364E-16</v>
      </c>
    </row>
    <row r="1875" spans="1:6" x14ac:dyDescent="0.3">
      <c r="A1875" s="59">
        <f>'Raw Potentiostat'!H1927/60</f>
        <v>27.217235979101336</v>
      </c>
      <c r="B1875" s="59">
        <f>'Raw Potentiostat'!K1927</f>
        <v>-0.90954946999999997</v>
      </c>
      <c r="C1875" s="61">
        <f t="shared" si="116"/>
        <v>-0.90954946999999997</v>
      </c>
      <c r="D1875" s="61">
        <f t="shared" si="119"/>
        <v>-0.1513839186369863</v>
      </c>
      <c r="E1875" s="61">
        <f t="shared" si="117"/>
        <v>-3.3640870808219177E-3</v>
      </c>
      <c r="F1875" s="61">
        <f t="shared" si="118"/>
        <v>-2.033742931306574E-17</v>
      </c>
    </row>
    <row r="1876" spans="1:6" x14ac:dyDescent="0.3">
      <c r="A1876" s="59">
        <f>'Raw Potentiostat'!H1928/60</f>
        <v>27.217422645763335</v>
      </c>
      <c r="B1876" s="59">
        <f>'Raw Potentiostat'!K1928</f>
        <v>-5.9245906000000002</v>
      </c>
      <c r="C1876" s="61">
        <f t="shared" si="116"/>
        <v>-5.9245906000000002</v>
      </c>
      <c r="D1876" s="61">
        <f t="shared" si="119"/>
        <v>-0.98607912041095902</v>
      </c>
      <c r="E1876" s="61">
        <f t="shared" si="117"/>
        <v>-2.1912869342465755E-2</v>
      </c>
      <c r="F1876" s="61">
        <f t="shared" si="118"/>
        <v>-1.3247321504827412E-16</v>
      </c>
    </row>
    <row r="1877" spans="1:6" x14ac:dyDescent="0.3">
      <c r="A1877" s="59">
        <f>'Raw Potentiostat'!H1929/60</f>
        <v>27.2175726457595</v>
      </c>
      <c r="B1877" s="59">
        <f>'Raw Potentiostat'!K1929</f>
        <v>-0.86731075999999996</v>
      </c>
      <c r="C1877" s="61">
        <f t="shared" si="116"/>
        <v>-0.86731075999999996</v>
      </c>
      <c r="D1877" s="61">
        <f t="shared" si="119"/>
        <v>-0.1443537771780822</v>
      </c>
      <c r="E1877" s="61">
        <f t="shared" si="117"/>
        <v>-3.2078617150684934E-3</v>
      </c>
      <c r="F1877" s="61">
        <f t="shared" si="118"/>
        <v>-1.9392976254454115E-17</v>
      </c>
    </row>
    <row r="1878" spans="1:6" x14ac:dyDescent="0.3">
      <c r="A1878" s="59">
        <f>'Raw Potentiostat'!H1930/60</f>
        <v>27.217745979088498</v>
      </c>
      <c r="B1878" s="59">
        <f>'Raw Potentiostat'!K1930</f>
        <v>-5.8832674000000003</v>
      </c>
      <c r="C1878" s="61">
        <f t="shared" si="116"/>
        <v>-5.8832674000000003</v>
      </c>
      <c r="D1878" s="61">
        <f t="shared" si="119"/>
        <v>-0.97920135493150695</v>
      </c>
      <c r="E1878" s="61">
        <f t="shared" si="117"/>
        <v>-2.1760030109589042E-2</v>
      </c>
      <c r="F1878" s="61">
        <f t="shared" si="118"/>
        <v>-1.3154923269579175E-16</v>
      </c>
    </row>
    <row r="1879" spans="1:6" x14ac:dyDescent="0.3">
      <c r="A1879" s="59">
        <f>'Raw Potentiostat'!H1931/60</f>
        <v>27.2179193124175</v>
      </c>
      <c r="B1879" s="59">
        <f>'Raw Potentiostat'!K1931</f>
        <v>-0.87246179999999995</v>
      </c>
      <c r="C1879" s="61">
        <f t="shared" si="116"/>
        <v>-0.87246179999999995</v>
      </c>
      <c r="D1879" s="61">
        <f t="shared" si="119"/>
        <v>-0.14521110780821916</v>
      </c>
      <c r="E1879" s="61">
        <f t="shared" si="117"/>
        <v>-3.2269135068493148E-3</v>
      </c>
      <c r="F1879" s="61">
        <f t="shared" si="118"/>
        <v>-1.9508152960443259E-17</v>
      </c>
    </row>
    <row r="1880" spans="1:6" x14ac:dyDescent="0.3">
      <c r="A1880" s="59">
        <f>'Raw Potentiostat'!H1932/60</f>
        <v>27.218069312413665</v>
      </c>
      <c r="B1880" s="59">
        <f>'Raw Potentiostat'!K1932</f>
        <v>-5.9752616999999999</v>
      </c>
      <c r="C1880" s="61">
        <f t="shared" si="116"/>
        <v>-5.9752616999999999</v>
      </c>
      <c r="D1880" s="61">
        <f t="shared" si="119"/>
        <v>-0.99451273500000004</v>
      </c>
      <c r="E1880" s="61">
        <f t="shared" si="117"/>
        <v>-2.2100283000000002E-2</v>
      </c>
      <c r="F1880" s="61">
        <f t="shared" si="118"/>
        <v>-1.3360621544952253E-16</v>
      </c>
    </row>
    <row r="1881" spans="1:6" x14ac:dyDescent="0.3">
      <c r="A1881" s="59">
        <f>'Raw Potentiostat'!H1933/60</f>
        <v>27.218265979075333</v>
      </c>
      <c r="B1881" s="59">
        <f>'Raw Potentiostat'!K1933</f>
        <v>-0.87498014999999996</v>
      </c>
      <c r="C1881" s="61">
        <f t="shared" si="116"/>
        <v>-0.87498014999999996</v>
      </c>
      <c r="D1881" s="61">
        <f t="shared" si="119"/>
        <v>-0.14563025784246575</v>
      </c>
      <c r="E1881" s="61">
        <f t="shared" si="117"/>
        <v>-3.2362279520547943E-3</v>
      </c>
      <c r="F1881" s="61">
        <f t="shared" si="118"/>
        <v>-1.9564462998324495E-17</v>
      </c>
    </row>
    <row r="1882" spans="1:6" x14ac:dyDescent="0.3">
      <c r="A1882" s="59">
        <f>'Raw Potentiostat'!H1934/60</f>
        <v>27.218395979072</v>
      </c>
      <c r="B1882" s="59">
        <f>'Raw Potentiostat'!K1934</f>
        <v>-6.0114717000000004</v>
      </c>
      <c r="C1882" s="61">
        <f t="shared" si="116"/>
        <v>-6.0114717000000004</v>
      </c>
      <c r="D1882" s="61">
        <f t="shared" si="119"/>
        <v>-1.0005394678767126</v>
      </c>
      <c r="E1882" s="61">
        <f t="shared" si="117"/>
        <v>-2.2234210397260278E-2</v>
      </c>
      <c r="F1882" s="61">
        <f t="shared" si="118"/>
        <v>-1.3441586719438708E-16</v>
      </c>
    </row>
    <row r="1883" spans="1:6" x14ac:dyDescent="0.3">
      <c r="A1883" s="59">
        <f>'Raw Potentiostat'!H1935/60</f>
        <v>27.218602645733498</v>
      </c>
      <c r="B1883" s="59">
        <f>'Raw Potentiostat'!K1935</f>
        <v>-0.96499025999999999</v>
      </c>
      <c r="C1883" s="61">
        <f t="shared" si="116"/>
        <v>-0.96499025999999999</v>
      </c>
      <c r="D1883" s="61">
        <f t="shared" si="119"/>
        <v>-0.16061139258904111</v>
      </c>
      <c r="E1883" s="61">
        <f t="shared" si="117"/>
        <v>-3.5691420575342469E-3</v>
      </c>
      <c r="F1883" s="61">
        <f t="shared" si="118"/>
        <v>-2.157707947490413E-17</v>
      </c>
    </row>
    <row r="1884" spans="1:6" x14ac:dyDescent="0.3">
      <c r="A1884" s="59">
        <f>'Raw Potentiostat'!H1936/60</f>
        <v>27.218729312396999</v>
      </c>
      <c r="B1884" s="59">
        <f>'Raw Potentiostat'!K1936</f>
        <v>-6.0912943000000004</v>
      </c>
      <c r="C1884" s="61">
        <f t="shared" si="116"/>
        <v>-6.0912943000000004</v>
      </c>
      <c r="D1884" s="61">
        <f t="shared" si="119"/>
        <v>-1.0138250102054795</v>
      </c>
      <c r="E1884" s="61">
        <f t="shared" si="117"/>
        <v>-2.2529444671232877E-2</v>
      </c>
      <c r="F1884" s="61">
        <f t="shared" si="118"/>
        <v>-1.3620069203199059E-16</v>
      </c>
    </row>
    <row r="1885" spans="1:6" x14ac:dyDescent="0.3">
      <c r="A1885" s="59">
        <f>'Raw Potentiostat'!H1937/60</f>
        <v>27.218929312392</v>
      </c>
      <c r="B1885" s="59">
        <f>'Raw Potentiostat'!K1937</f>
        <v>-1.0617540000000001</v>
      </c>
      <c r="C1885" s="61">
        <f t="shared" si="116"/>
        <v>-1.0617540000000001</v>
      </c>
      <c r="D1885" s="61">
        <f t="shared" si="119"/>
        <v>-0.17671659041095891</v>
      </c>
      <c r="E1885" s="61">
        <f t="shared" si="117"/>
        <v>-3.9270353424657534E-3</v>
      </c>
      <c r="F1885" s="61">
        <f t="shared" si="118"/>
        <v>-2.3740706399251489E-17</v>
      </c>
    </row>
    <row r="1886" spans="1:6" x14ac:dyDescent="0.3">
      <c r="A1886" s="59">
        <f>'Raw Potentiostat'!H1938/60</f>
        <v>27.219065979055166</v>
      </c>
      <c r="B1886" s="59">
        <f>'Raw Potentiostat'!K1938</f>
        <v>-6.1861496000000002</v>
      </c>
      <c r="C1886" s="61">
        <f t="shared" si="116"/>
        <v>-6.1861496000000002</v>
      </c>
      <c r="D1886" s="61">
        <f t="shared" si="119"/>
        <v>-1.0296125704109589</v>
      </c>
      <c r="E1886" s="61">
        <f t="shared" si="117"/>
        <v>-2.2880279342465754E-2</v>
      </c>
      <c r="F1886" s="61">
        <f t="shared" si="118"/>
        <v>-1.3832164644112199E-16</v>
      </c>
    </row>
    <row r="1887" spans="1:6" x14ac:dyDescent="0.3">
      <c r="A1887" s="59">
        <f>'Raw Potentiostat'!H1939/60</f>
        <v>27.219255979050335</v>
      </c>
      <c r="B1887" s="59">
        <f>'Raw Potentiostat'!K1939</f>
        <v>-1.0923932999999999</v>
      </c>
      <c r="C1887" s="61">
        <f t="shared" si="116"/>
        <v>-1.0923932999999999</v>
      </c>
      <c r="D1887" s="61">
        <f t="shared" si="119"/>
        <v>-0.1818161451369863</v>
      </c>
      <c r="E1887" s="61">
        <f t="shared" si="117"/>
        <v>-4.0403587808219175E-3</v>
      </c>
      <c r="F1887" s="61">
        <f t="shared" si="118"/>
        <v>-2.4425797885206415E-17</v>
      </c>
    </row>
    <row r="1888" spans="1:6" x14ac:dyDescent="0.3">
      <c r="A1888" s="59">
        <f>'Raw Potentiostat'!H1940/60</f>
        <v>27.219405979046499</v>
      </c>
      <c r="B1888" s="59">
        <f>'Raw Potentiostat'!K1940</f>
        <v>-6.1776409000000001</v>
      </c>
      <c r="C1888" s="61">
        <f t="shared" si="116"/>
        <v>-6.1776409000000001</v>
      </c>
      <c r="D1888" s="61">
        <f t="shared" si="119"/>
        <v>-1.028196396369863</v>
      </c>
      <c r="E1888" s="61">
        <f t="shared" si="117"/>
        <v>-2.2848808808219177E-2</v>
      </c>
      <c r="F1888" s="61">
        <f t="shared" si="118"/>
        <v>-1.3813139281500962E-16</v>
      </c>
    </row>
    <row r="1889" spans="1:6" x14ac:dyDescent="0.3">
      <c r="A1889" s="59">
        <f>'Raw Potentiostat'!H1941/60</f>
        <v>27.219582645708666</v>
      </c>
      <c r="B1889" s="59">
        <f>'Raw Potentiostat'!K1941</f>
        <v>-1.0443931</v>
      </c>
      <c r="C1889" s="61">
        <f t="shared" si="116"/>
        <v>-1.0443931</v>
      </c>
      <c r="D1889" s="61">
        <f t="shared" si="119"/>
        <v>-0.17382707075342466</v>
      </c>
      <c r="E1889" s="61">
        <f t="shared" si="117"/>
        <v>-3.8628237945205479E-3</v>
      </c>
      <c r="F1889" s="61">
        <f t="shared" si="118"/>
        <v>-2.3352518523597838E-17</v>
      </c>
    </row>
    <row r="1890" spans="1:6" x14ac:dyDescent="0.3">
      <c r="A1890" s="59">
        <f>'Raw Potentiostat'!H1942/60</f>
        <v>27.219745979038002</v>
      </c>
      <c r="B1890" s="59">
        <f>'Raw Potentiostat'!K1942</f>
        <v>-6.1147980999999998</v>
      </c>
      <c r="C1890" s="61">
        <f t="shared" si="116"/>
        <v>-6.1147980999999998</v>
      </c>
      <c r="D1890" s="61">
        <f t="shared" si="119"/>
        <v>-1.0177369440410959</v>
      </c>
      <c r="E1890" s="61">
        <f t="shared" si="117"/>
        <v>-2.2616376534246578E-2</v>
      </c>
      <c r="F1890" s="61">
        <f t="shared" si="118"/>
        <v>-1.3672623449763397E-16</v>
      </c>
    </row>
    <row r="1891" spans="1:6" x14ac:dyDescent="0.3">
      <c r="A1891" s="59">
        <f>'Raw Potentiostat'!H1943/60</f>
        <v>27.219909312367168</v>
      </c>
      <c r="B1891" s="59">
        <f>'Raw Potentiostat'!K1943</f>
        <v>-1.1113187</v>
      </c>
      <c r="C1891" s="61">
        <f t="shared" si="116"/>
        <v>-1.1113187</v>
      </c>
      <c r="D1891" s="61">
        <f t="shared" si="119"/>
        <v>-0.18496605760273974</v>
      </c>
      <c r="E1891" s="61">
        <f t="shared" si="117"/>
        <v>-4.1103568356164388E-3</v>
      </c>
      <c r="F1891" s="61">
        <f t="shared" si="118"/>
        <v>-2.4848967814293938E-17</v>
      </c>
    </row>
    <row r="1892" spans="1:6" x14ac:dyDescent="0.3">
      <c r="A1892" s="59">
        <f>'Raw Potentiostat'!H1944/60</f>
        <v>27.220085979029331</v>
      </c>
      <c r="B1892" s="59">
        <f>'Raw Potentiostat'!K1944</f>
        <v>-6.2196125999999996</v>
      </c>
      <c r="C1892" s="61">
        <f t="shared" si="116"/>
        <v>-6.2196125999999996</v>
      </c>
      <c r="D1892" s="61">
        <f t="shared" si="119"/>
        <v>-1.0351820971232877</v>
      </c>
      <c r="E1892" s="61">
        <f t="shared" si="117"/>
        <v>-2.3004046602739726E-2</v>
      </c>
      <c r="F1892" s="61">
        <f t="shared" si="118"/>
        <v>-1.3906987555844874E-16</v>
      </c>
    </row>
    <row r="1893" spans="1:6" x14ac:dyDescent="0.3">
      <c r="A1893" s="59">
        <f>'Raw Potentiostat'!H1945/60</f>
        <v>27.220239312358835</v>
      </c>
      <c r="B1893" s="59">
        <f>'Raw Potentiostat'!K1945</f>
        <v>-1.0885776</v>
      </c>
      <c r="C1893" s="61">
        <f t="shared" si="116"/>
        <v>-1.0885776</v>
      </c>
      <c r="D1893" s="61">
        <f t="shared" si="119"/>
        <v>-0.18118106630136988</v>
      </c>
      <c r="E1893" s="61">
        <f t="shared" si="117"/>
        <v>-4.0262459178082195E-3</v>
      </c>
      <c r="F1893" s="61">
        <f t="shared" si="118"/>
        <v>-2.4340479239448901E-17</v>
      </c>
    </row>
    <row r="1894" spans="1:6" x14ac:dyDescent="0.3">
      <c r="A1894" s="59">
        <f>'Raw Potentiostat'!H1946/60</f>
        <v>27.220419312354334</v>
      </c>
      <c r="B1894" s="59">
        <f>'Raw Potentiostat'!K1946</f>
        <v>-6.1818379999999999</v>
      </c>
      <c r="C1894" s="61">
        <f t="shared" si="116"/>
        <v>-6.1818379999999999</v>
      </c>
      <c r="D1894" s="61">
        <f t="shared" si="119"/>
        <v>-1.0288949547945205</v>
      </c>
      <c r="E1894" s="61">
        <f t="shared" si="117"/>
        <v>-2.2864332328767122E-2</v>
      </c>
      <c r="F1894" s="61">
        <f t="shared" si="118"/>
        <v>-1.3822523952416097E-16</v>
      </c>
    </row>
    <row r="1895" spans="1:6" x14ac:dyDescent="0.3">
      <c r="A1895" s="59">
        <f>'Raw Potentiostat'!H1947/60</f>
        <v>27.220569312350499</v>
      </c>
      <c r="B1895" s="59">
        <f>'Raw Potentiostat'!K1947</f>
        <v>-1.1581744</v>
      </c>
      <c r="C1895" s="61">
        <f t="shared" si="116"/>
        <v>-1.1581744</v>
      </c>
      <c r="D1895" s="61">
        <f t="shared" si="119"/>
        <v>-0.19276464328767126</v>
      </c>
      <c r="E1895" s="61">
        <f t="shared" si="117"/>
        <v>-4.2836587397260279E-3</v>
      </c>
      <c r="F1895" s="61">
        <f t="shared" si="118"/>
        <v>-2.5896656277752904E-17</v>
      </c>
    </row>
    <row r="1896" spans="1:6" x14ac:dyDescent="0.3">
      <c r="A1896" s="59">
        <f>'Raw Potentiostat'!H1948/60</f>
        <v>27.220752645679166</v>
      </c>
      <c r="B1896" s="59">
        <f>'Raw Potentiostat'!K1948</f>
        <v>-6.2807002000000001</v>
      </c>
      <c r="C1896" s="61">
        <f t="shared" si="116"/>
        <v>-6.2807002000000001</v>
      </c>
      <c r="D1896" s="61">
        <f t="shared" si="119"/>
        <v>-1.0453494168493151</v>
      </c>
      <c r="E1896" s="61">
        <f t="shared" si="117"/>
        <v>-2.3229987041095891E-2</v>
      </c>
      <c r="F1896" s="61">
        <f t="shared" si="118"/>
        <v>-1.4043578779069363E-16</v>
      </c>
    </row>
    <row r="1897" spans="1:6" x14ac:dyDescent="0.3">
      <c r="A1897" s="59">
        <f>'Raw Potentiostat'!H1949/60</f>
        <v>27.220902645675334</v>
      </c>
      <c r="B1897" s="59">
        <f>'Raw Potentiostat'!K1949</f>
        <v>-1.2696664</v>
      </c>
      <c r="C1897" s="61">
        <f t="shared" si="116"/>
        <v>-1.2696664</v>
      </c>
      <c r="D1897" s="61">
        <f t="shared" si="119"/>
        <v>-0.21132118849315068</v>
      </c>
      <c r="E1897" s="61">
        <f t="shared" si="117"/>
        <v>-4.6960264109589039E-3</v>
      </c>
      <c r="F1897" s="61">
        <f t="shared" si="118"/>
        <v>-2.838960552764068E-17</v>
      </c>
    </row>
    <row r="1898" spans="1:6" x14ac:dyDescent="0.3">
      <c r="A1898" s="59">
        <f>'Raw Potentiostat'!H1950/60</f>
        <v>27.221082645670833</v>
      </c>
      <c r="B1898" s="59">
        <f>'Raw Potentiostat'!K1950</f>
        <v>-6.3644147000000002</v>
      </c>
      <c r="C1898" s="61">
        <f t="shared" si="116"/>
        <v>-6.3644147000000002</v>
      </c>
      <c r="D1898" s="61">
        <f t="shared" si="119"/>
        <v>-1.0592827206164384</v>
      </c>
      <c r="E1898" s="61">
        <f t="shared" si="117"/>
        <v>-2.3539616013698632E-2</v>
      </c>
      <c r="F1898" s="61">
        <f t="shared" si="118"/>
        <v>-1.4230763509794193E-16</v>
      </c>
    </row>
    <row r="1899" spans="1:6" x14ac:dyDescent="0.3">
      <c r="A1899" s="59">
        <f>'Raw Potentiostat'!H1951/60</f>
        <v>27.221242645666834</v>
      </c>
      <c r="B1899" s="59">
        <f>'Raw Potentiostat'!K1951</f>
        <v>-1.2844709000000001</v>
      </c>
      <c r="C1899" s="61">
        <f t="shared" si="116"/>
        <v>-1.2844709000000001</v>
      </c>
      <c r="D1899" s="61">
        <f t="shared" si="119"/>
        <v>-0.21378522513698633</v>
      </c>
      <c r="E1899" s="61">
        <f t="shared" si="117"/>
        <v>-4.7507827808219187E-3</v>
      </c>
      <c r="F1899" s="61">
        <f t="shared" si="118"/>
        <v>-2.8720632571464128E-17</v>
      </c>
    </row>
    <row r="1900" spans="1:6" x14ac:dyDescent="0.3">
      <c r="A1900" s="59">
        <f>'Raw Potentiostat'!H1952/60</f>
        <v>27.2214126456625</v>
      </c>
      <c r="B1900" s="59">
        <f>'Raw Potentiostat'!K1952</f>
        <v>-6.4182534000000002</v>
      </c>
      <c r="C1900" s="61">
        <f t="shared" si="116"/>
        <v>-6.4182534000000002</v>
      </c>
      <c r="D1900" s="61">
        <f t="shared" si="119"/>
        <v>-1.0682435453424659</v>
      </c>
      <c r="E1900" s="61">
        <f t="shared" si="117"/>
        <v>-2.3738745452054798E-2</v>
      </c>
      <c r="F1900" s="61">
        <f t="shared" si="118"/>
        <v>-1.4351146269794854E-16</v>
      </c>
    </row>
    <row r="1901" spans="1:6" x14ac:dyDescent="0.3">
      <c r="A1901" s="59">
        <f>'Raw Potentiostat'!H1953/60</f>
        <v>27.221575978991666</v>
      </c>
      <c r="B1901" s="59">
        <f>'Raw Potentiostat'!K1953</f>
        <v>-1.4096991000000001</v>
      </c>
      <c r="C1901" s="61">
        <f t="shared" si="116"/>
        <v>-1.4096991000000001</v>
      </c>
      <c r="D1901" s="61">
        <f t="shared" si="119"/>
        <v>-0.234628000890411</v>
      </c>
      <c r="E1901" s="61">
        <f t="shared" si="117"/>
        <v>-5.2139555753424665E-3</v>
      </c>
      <c r="F1901" s="61">
        <f t="shared" si="118"/>
        <v>-3.1520721790913028E-17</v>
      </c>
    </row>
    <row r="1902" spans="1:6" x14ac:dyDescent="0.3">
      <c r="A1902" s="59">
        <f>'Raw Potentiostat'!H1954/60</f>
        <v>27.221749312320664</v>
      </c>
      <c r="B1902" s="59">
        <f>'Raw Potentiostat'!K1954</f>
        <v>-6.4654902999999999</v>
      </c>
      <c r="C1902" s="61">
        <f t="shared" si="116"/>
        <v>-6.4654902999999999</v>
      </c>
      <c r="D1902" s="61">
        <f t="shared" si="119"/>
        <v>-1.0761055773287671</v>
      </c>
      <c r="E1902" s="61">
        <f t="shared" si="117"/>
        <v>-2.3913457273972601E-2</v>
      </c>
      <c r="F1902" s="61">
        <f t="shared" si="118"/>
        <v>-1.4456767475282261E-16</v>
      </c>
    </row>
    <row r="1903" spans="1:6" x14ac:dyDescent="0.3">
      <c r="A1903" s="59">
        <f>'Raw Potentiostat'!H1955/60</f>
        <v>27.221905978983333</v>
      </c>
      <c r="B1903" s="59">
        <f>'Raw Potentiostat'!K1955</f>
        <v>-1.3536097</v>
      </c>
      <c r="C1903" s="61">
        <f t="shared" si="116"/>
        <v>-1.3536097</v>
      </c>
      <c r="D1903" s="61">
        <f t="shared" si="119"/>
        <v>-0.2252925733561644</v>
      </c>
      <c r="E1903" s="61">
        <f t="shared" si="117"/>
        <v>-5.0065016301369869E-3</v>
      </c>
      <c r="F1903" s="61">
        <f t="shared" si="118"/>
        <v>-3.0266568778529572E-17</v>
      </c>
    </row>
    <row r="1904" spans="1:6" x14ac:dyDescent="0.3">
      <c r="A1904" s="59">
        <f>'Raw Potentiostat'!H1956/60</f>
        <v>27.222085978978832</v>
      </c>
      <c r="B1904" s="59">
        <f>'Raw Potentiostat'!K1956</f>
        <v>-6.4408412000000004</v>
      </c>
      <c r="C1904" s="61">
        <f t="shared" si="116"/>
        <v>-6.4408412000000004</v>
      </c>
      <c r="D1904" s="61">
        <f t="shared" si="119"/>
        <v>-1.0720030216438357</v>
      </c>
      <c r="E1904" s="61">
        <f t="shared" si="117"/>
        <v>-2.3822289369863015E-2</v>
      </c>
      <c r="F1904" s="61">
        <f t="shared" si="118"/>
        <v>-1.4401652350111481E-16</v>
      </c>
    </row>
    <row r="1905" spans="1:6" x14ac:dyDescent="0.3">
      <c r="A1905" s="59">
        <f>'Raw Potentiostat'!H1957/60</f>
        <v>27.222235978975</v>
      </c>
      <c r="B1905" s="59">
        <f>'Raw Potentiostat'!K1957</f>
        <v>-1.3480388999999999</v>
      </c>
      <c r="C1905" s="61">
        <f t="shared" si="116"/>
        <v>-1.3480388999999999</v>
      </c>
      <c r="D1905" s="61">
        <f t="shared" si="119"/>
        <v>-0.22436537856164385</v>
      </c>
      <c r="E1905" s="61">
        <f t="shared" si="117"/>
        <v>-4.9858973013698635E-3</v>
      </c>
      <c r="F1905" s="61">
        <f t="shared" si="118"/>
        <v>-3.0142006283630617E-17</v>
      </c>
    </row>
    <row r="1906" spans="1:6" x14ac:dyDescent="0.3">
      <c r="A1906" s="59">
        <f>'Raw Potentiostat'!H1958/60</f>
        <v>27.222422645637</v>
      </c>
      <c r="B1906" s="59">
        <f>'Raw Potentiostat'!K1958</f>
        <v>-6.4485488000000002</v>
      </c>
      <c r="C1906" s="61">
        <f t="shared" si="116"/>
        <v>-6.4485488000000002</v>
      </c>
      <c r="D1906" s="61">
        <f t="shared" si="119"/>
        <v>-1.0732858619178083</v>
      </c>
      <c r="E1906" s="61">
        <f t="shared" si="117"/>
        <v>-2.3850796931506851E-2</v>
      </c>
      <c r="F1906" s="61">
        <f t="shared" si="118"/>
        <v>-1.4418886461651713E-16</v>
      </c>
    </row>
    <row r="1907" spans="1:6" x14ac:dyDescent="0.3">
      <c r="A1907" s="59">
        <f>'Raw Potentiostat'!H1959/60</f>
        <v>27.222565978966667</v>
      </c>
      <c r="B1907" s="59">
        <f>'Raw Potentiostat'!K1959</f>
        <v>-1.3230468</v>
      </c>
      <c r="C1907" s="61">
        <f t="shared" si="116"/>
        <v>-1.3230468</v>
      </c>
      <c r="D1907" s="61">
        <f t="shared" si="119"/>
        <v>-0.22020573452054795</v>
      </c>
      <c r="E1907" s="61">
        <f t="shared" si="117"/>
        <v>-4.8934607671232882E-3</v>
      </c>
      <c r="F1907" s="61">
        <f t="shared" si="118"/>
        <v>-2.958318558844064E-17</v>
      </c>
    </row>
    <row r="1908" spans="1:6" x14ac:dyDescent="0.3">
      <c r="A1908" s="59">
        <f>'Raw Potentiostat'!H1960/60</f>
        <v>27.222755978961835</v>
      </c>
      <c r="B1908" s="59">
        <f>'Raw Potentiostat'!K1960</f>
        <v>-6.3453751</v>
      </c>
      <c r="C1908" s="61">
        <f t="shared" si="116"/>
        <v>-6.3453751</v>
      </c>
      <c r="D1908" s="61">
        <f t="shared" si="119"/>
        <v>-1.056113800890411</v>
      </c>
      <c r="E1908" s="61">
        <f t="shared" si="117"/>
        <v>-2.3469195575342466E-2</v>
      </c>
      <c r="F1908" s="61">
        <f t="shared" si="118"/>
        <v>-1.4188191166901284E-16</v>
      </c>
    </row>
    <row r="1909" spans="1:6" x14ac:dyDescent="0.3">
      <c r="A1909" s="59">
        <f>'Raw Potentiostat'!H1961/60</f>
        <v>27.222899312291666</v>
      </c>
      <c r="B1909" s="59">
        <f>'Raw Potentiostat'!K1961</f>
        <v>-1.3392630000000001</v>
      </c>
      <c r="C1909" s="61">
        <f t="shared" si="116"/>
        <v>-1.3392630000000001</v>
      </c>
      <c r="D1909" s="61">
        <f t="shared" si="119"/>
        <v>-0.22290473219178084</v>
      </c>
      <c r="E1909" s="61">
        <f t="shared" si="117"/>
        <v>-4.9534384931506853E-3</v>
      </c>
      <c r="F1909" s="61">
        <f t="shared" si="118"/>
        <v>-2.9945778093965972E-17</v>
      </c>
    </row>
    <row r="1910" spans="1:6" x14ac:dyDescent="0.3">
      <c r="A1910" s="59">
        <f>'Raw Potentiostat'!H1962/60</f>
        <v>27.22309264562</v>
      </c>
      <c r="B1910" s="59">
        <f>'Raw Potentiostat'!K1962</f>
        <v>-6.4718245999999997</v>
      </c>
      <c r="C1910" s="61">
        <f t="shared" si="116"/>
        <v>-6.4718245999999997</v>
      </c>
      <c r="D1910" s="61">
        <f t="shared" si="119"/>
        <v>-1.0771598478082192</v>
      </c>
      <c r="E1910" s="61">
        <f t="shared" si="117"/>
        <v>-2.3936885506849314E-2</v>
      </c>
      <c r="F1910" s="61">
        <f t="shared" si="118"/>
        <v>-1.4470930902643475E-16</v>
      </c>
    </row>
    <row r="1911" spans="1:6" x14ac:dyDescent="0.3">
      <c r="A1911" s="59">
        <f>'Raw Potentiostat'!H1963/60</f>
        <v>27.223232645616502</v>
      </c>
      <c r="B1911" s="59">
        <f>'Raw Potentiostat'!K1963</f>
        <v>-1.3456351</v>
      </c>
      <c r="C1911" s="61">
        <f t="shared" si="116"/>
        <v>-1.3456351</v>
      </c>
      <c r="D1911" s="61">
        <f t="shared" si="119"/>
        <v>-0.22396529404109589</v>
      </c>
      <c r="E1911" s="61">
        <f t="shared" si="117"/>
        <v>-4.9770065342465749E-3</v>
      </c>
      <c r="F1911" s="61">
        <f t="shared" si="118"/>
        <v>-3.0088257571553689E-17</v>
      </c>
    </row>
    <row r="1912" spans="1:6" x14ac:dyDescent="0.3">
      <c r="A1912" s="59">
        <f>'Raw Potentiostat'!H1964/60</f>
        <v>27.223425978944999</v>
      </c>
      <c r="B1912" s="59">
        <f>'Raw Potentiostat'!K1964</f>
        <v>-6.4730452999999999</v>
      </c>
      <c r="C1912" s="61">
        <f t="shared" si="116"/>
        <v>-6.4730452999999999</v>
      </c>
      <c r="D1912" s="61">
        <f t="shared" si="119"/>
        <v>-1.0773630191095891</v>
      </c>
      <c r="E1912" s="61">
        <f t="shared" si="117"/>
        <v>-2.3941400424657536E-2</v>
      </c>
      <c r="F1912" s="61">
        <f t="shared" si="118"/>
        <v>-1.4473660374847166E-16</v>
      </c>
    </row>
    <row r="1913" spans="1:6" x14ac:dyDescent="0.3">
      <c r="A1913" s="59">
        <f>'Raw Potentiostat'!H1965/60</f>
        <v>27.223565978941501</v>
      </c>
      <c r="B1913" s="59">
        <f>'Raw Potentiostat'!K1965</f>
        <v>-1.4166434999999999</v>
      </c>
      <c r="C1913" s="61">
        <f t="shared" si="116"/>
        <v>-1.4166434999999999</v>
      </c>
      <c r="D1913" s="61">
        <f t="shared" si="119"/>
        <v>-0.23578381541095891</v>
      </c>
      <c r="E1913" s="61">
        <f t="shared" si="117"/>
        <v>-5.2396403424657539E-3</v>
      </c>
      <c r="F1913" s="61">
        <f t="shared" si="118"/>
        <v>-3.1675997835570222E-17</v>
      </c>
    </row>
    <row r="1914" spans="1:6" x14ac:dyDescent="0.3">
      <c r="A1914" s="59">
        <f>'Raw Potentiostat'!H1966/60</f>
        <v>27.223759312269831</v>
      </c>
      <c r="B1914" s="59">
        <f>'Raw Potentiostat'!K1966</f>
        <v>-6.5208162999999999</v>
      </c>
      <c r="C1914" s="61">
        <f t="shared" si="116"/>
        <v>-6.5208162999999999</v>
      </c>
      <c r="D1914" s="61">
        <f t="shared" si="119"/>
        <v>-1.0853139458219179</v>
      </c>
      <c r="E1914" s="61">
        <f t="shared" si="117"/>
        <v>-2.4118087684931507E-2</v>
      </c>
      <c r="F1914" s="61">
        <f t="shared" si="118"/>
        <v>-1.4580475822248226E-16</v>
      </c>
    </row>
    <row r="1915" spans="1:6" x14ac:dyDescent="0.3">
      <c r="A1915" s="59">
        <f>'Raw Potentiostat'!H1967/60</f>
        <v>27.223899312266333</v>
      </c>
      <c r="B1915" s="59">
        <f>'Raw Potentiostat'!K1967</f>
        <v>-1.4705961999999999</v>
      </c>
      <c r="C1915" s="61">
        <f t="shared" si="116"/>
        <v>-1.4705961999999999</v>
      </c>
      <c r="D1915" s="61">
        <f t="shared" si="119"/>
        <v>-0.24476361410958902</v>
      </c>
      <c r="E1915" s="61">
        <f t="shared" si="117"/>
        <v>-5.4391914246575334E-3</v>
      </c>
      <c r="F1915" s="61">
        <f t="shared" si="118"/>
        <v>-3.2882374463439666E-17</v>
      </c>
    </row>
    <row r="1916" spans="1:6" x14ac:dyDescent="0.3">
      <c r="A1916" s="59">
        <f>'Raw Potentiostat'!H1968/60</f>
        <v>27.224092645594833</v>
      </c>
      <c r="B1916" s="59">
        <f>'Raw Potentiostat'!K1968</f>
        <v>-6.5492048</v>
      </c>
      <c r="C1916" s="61">
        <f t="shared" si="116"/>
        <v>-6.5492048</v>
      </c>
      <c r="D1916" s="61">
        <f t="shared" si="119"/>
        <v>-1.0900388810958905</v>
      </c>
      <c r="E1916" s="61">
        <f t="shared" si="117"/>
        <v>-2.4223086246575345E-2</v>
      </c>
      <c r="F1916" s="61">
        <f t="shared" si="118"/>
        <v>-1.4643952206007097E-16</v>
      </c>
    </row>
    <row r="1917" spans="1:6" x14ac:dyDescent="0.3">
      <c r="A1917" s="59">
        <f>'Raw Potentiostat'!H1969/60</f>
        <v>27.224239312257833</v>
      </c>
      <c r="B1917" s="59">
        <f>'Raw Potentiostat'!K1969</f>
        <v>-1.4420553</v>
      </c>
      <c r="C1917" s="61">
        <f t="shared" si="116"/>
        <v>-1.4420553</v>
      </c>
      <c r="D1917" s="61">
        <f t="shared" si="119"/>
        <v>-0.240013313630137</v>
      </c>
      <c r="E1917" s="61">
        <f t="shared" si="117"/>
        <v>-5.3336291917808224E-3</v>
      </c>
      <c r="F1917" s="61">
        <f t="shared" si="118"/>
        <v>-3.2244202978076397E-17</v>
      </c>
    </row>
    <row r="1918" spans="1:6" x14ac:dyDescent="0.3">
      <c r="A1918" s="59">
        <f>'Raw Potentiostat'!H1970/60</f>
        <v>27.224419312253168</v>
      </c>
      <c r="B1918" s="59">
        <f>'Raw Potentiostat'!K1970</f>
        <v>-6.4440470000000003</v>
      </c>
      <c r="C1918" s="61">
        <f t="shared" si="116"/>
        <v>-6.4440470000000003</v>
      </c>
      <c r="D1918" s="61">
        <f t="shared" si="119"/>
        <v>-1.0725365897260275</v>
      </c>
      <c r="E1918" s="61">
        <f t="shared" si="117"/>
        <v>-2.3834146438356168E-2</v>
      </c>
      <c r="F1918" s="61">
        <f t="shared" si="118"/>
        <v>-1.4408820484780597E-16</v>
      </c>
    </row>
    <row r="1919" spans="1:6" x14ac:dyDescent="0.3">
      <c r="A1919" s="59">
        <f>'Raw Potentiostat'!H1971/60</f>
        <v>27.224579312249165</v>
      </c>
      <c r="B1919" s="59">
        <f>'Raw Potentiostat'!K1971</f>
        <v>-1.4050822000000001</v>
      </c>
      <c r="C1919" s="61">
        <f t="shared" si="116"/>
        <v>-1.4050822000000001</v>
      </c>
      <c r="D1919" s="61">
        <f t="shared" si="119"/>
        <v>-0.23385957164383564</v>
      </c>
      <c r="E1919" s="61">
        <f t="shared" si="117"/>
        <v>-5.1968793698630141E-3</v>
      </c>
      <c r="F1919" s="61">
        <f t="shared" si="118"/>
        <v>-3.1417488398456103E-17</v>
      </c>
    </row>
    <row r="1920" spans="1:6" x14ac:dyDescent="0.3">
      <c r="A1920" s="59">
        <f>'Raw Potentiostat'!H1972/60</f>
        <v>27.224749312244835</v>
      </c>
      <c r="B1920" s="59">
        <f>'Raw Potentiostat'!K1972</f>
        <v>-6.4478239999999998</v>
      </c>
      <c r="C1920" s="61">
        <f t="shared" si="116"/>
        <v>-6.4478239999999998</v>
      </c>
      <c r="D1920" s="61">
        <f t="shared" si="119"/>
        <v>-1.0731652273972603</v>
      </c>
      <c r="E1920" s="61">
        <f t="shared" si="117"/>
        <v>-2.3848116164383561E-2</v>
      </c>
      <c r="F1920" s="61">
        <f t="shared" si="118"/>
        <v>-1.441726581656837E-16</v>
      </c>
    </row>
    <row r="1921" spans="1:6" x14ac:dyDescent="0.3">
      <c r="A1921" s="59">
        <f>'Raw Potentiostat'!H1973/60</f>
        <v>27.224919312240669</v>
      </c>
      <c r="B1921" s="59">
        <f>'Raw Potentiostat'!K1973</f>
        <v>-1.3232375000000001</v>
      </c>
      <c r="C1921" s="61">
        <f t="shared" si="116"/>
        <v>-1.3232375000000001</v>
      </c>
      <c r="D1921" s="61">
        <f t="shared" si="119"/>
        <v>-0.22023747431506852</v>
      </c>
      <c r="E1921" s="61">
        <f t="shared" si="117"/>
        <v>-4.8941660958904112E-3</v>
      </c>
      <c r="F1921" s="61">
        <f t="shared" si="118"/>
        <v>-2.9587449620137572E-17</v>
      </c>
    </row>
    <row r="1922" spans="1:6" x14ac:dyDescent="0.3">
      <c r="A1922" s="59">
        <f>'Raw Potentiostat'!H1974/60</f>
        <v>27.22507597890333</v>
      </c>
      <c r="B1922" s="59">
        <f>'Raw Potentiostat'!K1974</f>
        <v>-6.3549141999999996</v>
      </c>
      <c r="C1922" s="61">
        <f t="shared" si="116"/>
        <v>-6.3549141999999996</v>
      </c>
      <c r="D1922" s="61">
        <f t="shared" si="119"/>
        <v>-1.0577014730136987</v>
      </c>
      <c r="E1922" s="61">
        <f t="shared" si="117"/>
        <v>-2.3504477178082191E-2</v>
      </c>
      <c r="F1922" s="61">
        <f t="shared" si="118"/>
        <v>-1.4209520492942259E-16</v>
      </c>
    </row>
    <row r="1923" spans="1:6" x14ac:dyDescent="0.3">
      <c r="A1923" s="59">
        <f>'Raw Potentiostat'!H1975/60</f>
        <v>27.225255978898833</v>
      </c>
      <c r="B1923" s="59">
        <f>'Raw Potentiostat'!K1975</f>
        <v>-1.2946584999999999</v>
      </c>
      <c r="C1923" s="61">
        <f t="shared" ref="C1923:C1986" si="120">B1923-$J$3</f>
        <v>-1.2946584999999999</v>
      </c>
      <c r="D1923" s="61">
        <f t="shared" si="119"/>
        <v>-0.21548083253424657</v>
      </c>
      <c r="E1923" s="61">
        <f t="shared" ref="E1923:E1986" si="121">D1923/$J$5</f>
        <v>-4.7884629452054793E-3</v>
      </c>
      <c r="F1923" s="61">
        <f t="shared" ref="F1923:F1986" si="122">D1923/$J$6</f>
        <v>-2.8948426222830651E-17</v>
      </c>
    </row>
    <row r="1924" spans="1:6" x14ac:dyDescent="0.3">
      <c r="A1924" s="59">
        <f>'Raw Potentiostat'!H1976/60</f>
        <v>27.225405978895001</v>
      </c>
      <c r="B1924" s="59">
        <f>'Raw Potentiostat'!K1976</f>
        <v>-6.4254259999999999</v>
      </c>
      <c r="C1924" s="61">
        <f t="shared" si="120"/>
        <v>-6.4254259999999999</v>
      </c>
      <c r="D1924" s="61">
        <f t="shared" ref="D1924:D1987" si="123">B1924/$J$4</f>
        <v>-1.0694373410958904</v>
      </c>
      <c r="E1924" s="61">
        <f t="shared" si="121"/>
        <v>-2.3765274246575343E-2</v>
      </c>
      <c r="F1924" s="61">
        <f t="shared" si="122"/>
        <v>-1.4367184127031015E-16</v>
      </c>
    </row>
    <row r="1925" spans="1:6" x14ac:dyDescent="0.3">
      <c r="A1925" s="59">
        <f>'Raw Potentiostat'!H1977/60</f>
        <v>27.225589312223669</v>
      </c>
      <c r="B1925" s="59">
        <f>'Raw Potentiostat'!K1977</f>
        <v>-1.391575</v>
      </c>
      <c r="C1925" s="61">
        <f t="shared" si="120"/>
        <v>-1.391575</v>
      </c>
      <c r="D1925" s="61">
        <f t="shared" si="123"/>
        <v>-0.23161145547945206</v>
      </c>
      <c r="E1925" s="61">
        <f t="shared" si="121"/>
        <v>-5.1469212328767123E-3</v>
      </c>
      <c r="F1925" s="61">
        <f t="shared" si="122"/>
        <v>-3.111546884451426E-17</v>
      </c>
    </row>
    <row r="1926" spans="1:6" x14ac:dyDescent="0.3">
      <c r="A1926" s="59">
        <f>'Raw Potentiostat'!H1978/60</f>
        <v>27.225735978886668</v>
      </c>
      <c r="B1926" s="59">
        <f>'Raw Potentiostat'!K1978</f>
        <v>-6.5133761999999997</v>
      </c>
      <c r="C1926" s="61">
        <f t="shared" si="120"/>
        <v>-6.5133761999999997</v>
      </c>
      <c r="D1926" s="61">
        <f t="shared" si="123"/>
        <v>-1.0840756278082191</v>
      </c>
      <c r="E1926" s="61">
        <f t="shared" si="121"/>
        <v>-2.4090569506849312E-2</v>
      </c>
      <c r="F1926" s="61">
        <f t="shared" si="122"/>
        <v>-1.4563839837860025E-16</v>
      </c>
    </row>
    <row r="1927" spans="1:6" x14ac:dyDescent="0.3">
      <c r="A1927" s="59">
        <f>'Raw Potentiostat'!H1979/60</f>
        <v>27.225925978881833</v>
      </c>
      <c r="B1927" s="59">
        <f>'Raw Potentiostat'!K1979</f>
        <v>-1.4856296</v>
      </c>
      <c r="C1927" s="61">
        <f t="shared" si="120"/>
        <v>-1.4856296</v>
      </c>
      <c r="D1927" s="61">
        <f t="shared" si="123"/>
        <v>-0.24726574849315069</v>
      </c>
      <c r="E1927" s="61">
        <f t="shared" si="121"/>
        <v>-5.494794410958904E-3</v>
      </c>
      <c r="F1927" s="61">
        <f t="shared" si="122"/>
        <v>-3.3218519686893041E-17</v>
      </c>
    </row>
    <row r="1928" spans="1:6" x14ac:dyDescent="0.3">
      <c r="A1928" s="59">
        <f>'Raw Potentiostat'!H1980/60</f>
        <v>27.226065978878335</v>
      </c>
      <c r="B1928" s="59">
        <f>'Raw Potentiostat'!K1980</f>
        <v>-6.5775927999999997</v>
      </c>
      <c r="C1928" s="61">
        <f t="shared" si="120"/>
        <v>-6.5775927999999997</v>
      </c>
      <c r="D1928" s="61">
        <f t="shared" si="123"/>
        <v>-1.094763733150685</v>
      </c>
      <c r="E1928" s="61">
        <f t="shared" si="121"/>
        <v>-2.432808295890411E-2</v>
      </c>
      <c r="F1928" s="61">
        <f t="shared" si="122"/>
        <v>-1.4707427471771289E-16</v>
      </c>
    </row>
    <row r="1929" spans="1:6" x14ac:dyDescent="0.3">
      <c r="A1929" s="59">
        <f>'Raw Potentiostat'!H1981/60</f>
        <v>27.226259312206665</v>
      </c>
      <c r="B1929" s="59">
        <f>'Raw Potentiostat'!K1981</f>
        <v>-1.5690767999999999</v>
      </c>
      <c r="C1929" s="61">
        <f t="shared" si="120"/>
        <v>-1.5690767999999999</v>
      </c>
      <c r="D1929" s="61">
        <f t="shared" si="123"/>
        <v>-0.26115456328767123</v>
      </c>
      <c r="E1929" s="61">
        <f t="shared" si="121"/>
        <v>-5.8034347397260275E-3</v>
      </c>
      <c r="F1929" s="61">
        <f t="shared" si="122"/>
        <v>-3.5084390194599733E-17</v>
      </c>
    </row>
    <row r="1930" spans="1:6" x14ac:dyDescent="0.3">
      <c r="A1930" s="59">
        <f>'Raw Potentiostat'!H1982/60</f>
        <v>27.226399312203167</v>
      </c>
      <c r="B1930" s="59">
        <f>'Raw Potentiostat'!K1982</f>
        <v>-6.6479144000000003</v>
      </c>
      <c r="C1930" s="61">
        <f t="shared" si="120"/>
        <v>-6.6479144000000003</v>
      </c>
      <c r="D1930" s="61">
        <f t="shared" si="123"/>
        <v>-1.1064679446575343</v>
      </c>
      <c r="E1930" s="61">
        <f t="shared" si="121"/>
        <v>-2.4588176547945206E-2</v>
      </c>
      <c r="F1930" s="61">
        <f t="shared" si="122"/>
        <v>-1.486466582068503E-16</v>
      </c>
    </row>
    <row r="1931" spans="1:6" x14ac:dyDescent="0.3">
      <c r="A1931" s="59">
        <f>'Raw Potentiostat'!H1983/60</f>
        <v>27.226589312198332</v>
      </c>
      <c r="B1931" s="59">
        <f>'Raw Potentiostat'!K1983</f>
        <v>-1.6477929</v>
      </c>
      <c r="C1931" s="61">
        <f t="shared" si="120"/>
        <v>-1.6477929</v>
      </c>
      <c r="D1931" s="61">
        <f t="shared" si="123"/>
        <v>-0.2742559415753425</v>
      </c>
      <c r="E1931" s="61">
        <f t="shared" si="121"/>
        <v>-6.0945764794520553E-3</v>
      </c>
      <c r="F1931" s="61">
        <f t="shared" si="122"/>
        <v>-3.684447381000794E-17</v>
      </c>
    </row>
    <row r="1932" spans="1:6" x14ac:dyDescent="0.3">
      <c r="A1932" s="59">
        <f>'Raw Potentiostat'!H1984/60</f>
        <v>27.226735978861331</v>
      </c>
      <c r="B1932" s="59">
        <f>'Raw Potentiostat'!K1984</f>
        <v>-6.7476162999999998</v>
      </c>
      <c r="C1932" s="61">
        <f t="shared" si="120"/>
        <v>-6.7476162999999998</v>
      </c>
      <c r="D1932" s="61">
        <f t="shared" si="123"/>
        <v>-1.1230621650000001</v>
      </c>
      <c r="E1932" s="61">
        <f t="shared" si="121"/>
        <v>-2.4956937000000002E-2</v>
      </c>
      <c r="F1932" s="61">
        <f t="shared" si="122"/>
        <v>-1.508759820759834E-16</v>
      </c>
    </row>
    <row r="1933" spans="1:6" x14ac:dyDescent="0.3">
      <c r="A1933" s="59">
        <f>'Raw Potentiostat'!H1985/60</f>
        <v>27.226919312189999</v>
      </c>
      <c r="B1933" s="59">
        <f>'Raw Potentiostat'!K1985</f>
        <v>-1.6927023999999999</v>
      </c>
      <c r="C1933" s="61">
        <f t="shared" si="120"/>
        <v>-1.6927023999999999</v>
      </c>
      <c r="D1933" s="61">
        <f t="shared" si="123"/>
        <v>-0.28173060493150687</v>
      </c>
      <c r="E1933" s="61">
        <f t="shared" si="121"/>
        <v>-6.2606801095890412E-3</v>
      </c>
      <c r="F1933" s="61">
        <f t="shared" si="122"/>
        <v>-3.7848645448671122E-17</v>
      </c>
    </row>
    <row r="1934" spans="1:6" x14ac:dyDescent="0.3">
      <c r="A1934" s="59">
        <f>'Raw Potentiostat'!H1986/60</f>
        <v>27.227069312186334</v>
      </c>
      <c r="B1934" s="59">
        <f>'Raw Potentiostat'!K1986</f>
        <v>-6.7402138999999996</v>
      </c>
      <c r="C1934" s="61">
        <f t="shared" si="120"/>
        <v>-6.7402138999999996</v>
      </c>
      <c r="D1934" s="61">
        <f t="shared" si="123"/>
        <v>-1.1218301217123288</v>
      </c>
      <c r="E1934" s="61">
        <f t="shared" si="121"/>
        <v>-2.4929558260273973E-2</v>
      </c>
      <c r="F1934" s="61">
        <f t="shared" si="122"/>
        <v>-1.5071046520008762E-16</v>
      </c>
    </row>
    <row r="1935" spans="1:6" x14ac:dyDescent="0.3">
      <c r="A1935" s="59">
        <f>'Raw Potentiostat'!H1987/60</f>
        <v>27.227252645515001</v>
      </c>
      <c r="B1935" s="59">
        <f>'Raw Potentiostat'!K1987</f>
        <v>-1.7242576000000001</v>
      </c>
      <c r="C1935" s="61">
        <f t="shared" si="120"/>
        <v>-1.7242576000000001</v>
      </c>
      <c r="D1935" s="61">
        <f t="shared" si="123"/>
        <v>-0.28698260054794522</v>
      </c>
      <c r="E1935" s="61">
        <f t="shared" si="121"/>
        <v>-6.3773911232876714E-3</v>
      </c>
      <c r="F1935" s="61">
        <f t="shared" si="122"/>
        <v>-3.8554216361113793E-17</v>
      </c>
    </row>
    <row r="1936" spans="1:6" x14ac:dyDescent="0.3">
      <c r="A1936" s="59">
        <f>'Raw Potentiostat'!H1988/60</f>
        <v>27.227402645511166</v>
      </c>
      <c r="B1936" s="59">
        <f>'Raw Potentiostat'!K1988</f>
        <v>-6.8285451000000004</v>
      </c>
      <c r="C1936" s="61">
        <f t="shared" si="120"/>
        <v>-6.8285451000000004</v>
      </c>
      <c r="D1936" s="61">
        <f t="shared" si="123"/>
        <v>-1.1365318214383562</v>
      </c>
      <c r="E1936" s="61">
        <f t="shared" si="121"/>
        <v>-2.5256262698630138E-2</v>
      </c>
      <c r="F1936" s="61">
        <f t="shared" si="122"/>
        <v>-1.5268554142781416E-16</v>
      </c>
    </row>
    <row r="1937" spans="1:6" x14ac:dyDescent="0.3">
      <c r="A1937" s="59">
        <f>'Raw Potentiostat'!H1989/60</f>
        <v>27.227585978839834</v>
      </c>
      <c r="B1937" s="59">
        <f>'Raw Potentiostat'!K1989</f>
        <v>-1.7970592999999999</v>
      </c>
      <c r="C1937" s="61">
        <f t="shared" si="120"/>
        <v>-1.7970592999999999</v>
      </c>
      <c r="D1937" s="61">
        <f t="shared" si="123"/>
        <v>-0.29909959582191781</v>
      </c>
      <c r="E1937" s="61">
        <f t="shared" si="121"/>
        <v>-6.6466576849315067E-3</v>
      </c>
      <c r="F1937" s="61">
        <f t="shared" si="122"/>
        <v>-4.0182054622204769E-17</v>
      </c>
    </row>
    <row r="1938" spans="1:6" x14ac:dyDescent="0.3">
      <c r="A1938" s="59">
        <f>'Raw Potentiostat'!H1990/60</f>
        <v>27.227735978836165</v>
      </c>
      <c r="B1938" s="59">
        <f>'Raw Potentiostat'!K1990</f>
        <v>-6.8405260999999999</v>
      </c>
      <c r="C1938" s="61">
        <f t="shared" si="120"/>
        <v>-6.8405260999999999</v>
      </c>
      <c r="D1938" s="61">
        <f t="shared" si="123"/>
        <v>-1.1385259193835617</v>
      </c>
      <c r="E1938" s="61">
        <f t="shared" si="121"/>
        <v>-2.5300575986301373E-2</v>
      </c>
      <c r="F1938" s="61">
        <f t="shared" si="122"/>
        <v>-1.5295343531224451E-16</v>
      </c>
    </row>
    <row r="1939" spans="1:6" x14ac:dyDescent="0.3">
      <c r="A1939" s="59">
        <f>'Raw Potentiostat'!H1991/60</f>
        <v>27.227919312164833</v>
      </c>
      <c r="B1939" s="59">
        <f>'Raw Potentiostat'!K1991</f>
        <v>-1.775997</v>
      </c>
      <c r="C1939" s="61">
        <f t="shared" si="120"/>
        <v>-1.775997</v>
      </c>
      <c r="D1939" s="61">
        <f t="shared" si="123"/>
        <v>-0.29559402123287676</v>
      </c>
      <c r="E1939" s="61">
        <f t="shared" si="121"/>
        <v>-6.5687560273972609E-3</v>
      </c>
      <c r="F1939" s="61">
        <f t="shared" si="122"/>
        <v>-3.9711103836624539E-17</v>
      </c>
    </row>
    <row r="1940" spans="1:6" x14ac:dyDescent="0.3">
      <c r="A1940" s="59">
        <f>'Raw Potentiostat'!H1992/60</f>
        <v>27.228069312161001</v>
      </c>
      <c r="B1940" s="59">
        <f>'Raw Potentiostat'!K1992</f>
        <v>-6.7881374000000001</v>
      </c>
      <c r="C1940" s="61">
        <f t="shared" si="120"/>
        <v>-6.7881374000000001</v>
      </c>
      <c r="D1940" s="61">
        <f t="shared" si="123"/>
        <v>-1.1298064302739728</v>
      </c>
      <c r="E1940" s="61">
        <f t="shared" si="121"/>
        <v>-2.510680956164384E-2</v>
      </c>
      <c r="F1940" s="61">
        <f t="shared" si="122"/>
        <v>-1.5178202955786218E-16</v>
      </c>
    </row>
    <row r="1941" spans="1:6" x14ac:dyDescent="0.3">
      <c r="A1941" s="59">
        <f>'Raw Potentiostat'!H1993/60</f>
        <v>27.228252645489665</v>
      </c>
      <c r="B1941" s="59">
        <f>'Raw Potentiostat'!K1993</f>
        <v>-1.7728301</v>
      </c>
      <c r="C1941" s="61">
        <f t="shared" si="120"/>
        <v>-1.7728301</v>
      </c>
      <c r="D1941" s="61">
        <f t="shared" si="123"/>
        <v>-0.29506692760273973</v>
      </c>
      <c r="E1941" s="61">
        <f t="shared" si="121"/>
        <v>-6.5570428356164379E-3</v>
      </c>
      <c r="F1941" s="61">
        <f t="shared" si="122"/>
        <v>-3.9640292289791851E-17</v>
      </c>
    </row>
    <row r="1942" spans="1:6" x14ac:dyDescent="0.3">
      <c r="A1942" s="59">
        <f>'Raw Potentiostat'!H1994/60</f>
        <v>27.228402645486003</v>
      </c>
      <c r="B1942" s="59">
        <f>'Raw Potentiostat'!K1994</f>
        <v>-6.8847488999999999</v>
      </c>
      <c r="C1942" s="61">
        <f t="shared" si="120"/>
        <v>-6.8847488999999999</v>
      </c>
      <c r="D1942" s="61">
        <f t="shared" si="123"/>
        <v>-1.1458862895205479</v>
      </c>
      <c r="E1942" s="61">
        <f t="shared" si="121"/>
        <v>-2.5464139767123289E-2</v>
      </c>
      <c r="F1942" s="61">
        <f t="shared" si="122"/>
        <v>-1.5394225241201791E-16</v>
      </c>
    </row>
    <row r="1943" spans="1:6" x14ac:dyDescent="0.3">
      <c r="A1943" s="59">
        <f>'Raw Potentiostat'!H1995/60</f>
        <v>27.228589312147832</v>
      </c>
      <c r="B1943" s="59">
        <f>'Raw Potentiostat'!K1995</f>
        <v>-1.7565377</v>
      </c>
      <c r="C1943" s="61">
        <f t="shared" si="120"/>
        <v>-1.7565377</v>
      </c>
      <c r="D1943" s="61">
        <f t="shared" si="123"/>
        <v>-0.29235524732876711</v>
      </c>
      <c r="E1943" s="61">
        <f t="shared" si="121"/>
        <v>-6.4967832739726023E-3</v>
      </c>
      <c r="F1943" s="61">
        <f t="shared" si="122"/>
        <v>-3.9275995960379228E-17</v>
      </c>
    </row>
    <row r="1944" spans="1:6" x14ac:dyDescent="0.3">
      <c r="A1944" s="59">
        <f>'Raw Potentiostat'!H1996/60</f>
        <v>27.228729312144331</v>
      </c>
      <c r="B1944" s="59">
        <f>'Raw Potentiostat'!K1996</f>
        <v>-6.7686405000000001</v>
      </c>
      <c r="C1944" s="61">
        <f t="shared" si="120"/>
        <v>-6.7686405000000001</v>
      </c>
      <c r="D1944" s="61">
        <f t="shared" si="123"/>
        <v>-1.1265613982876712</v>
      </c>
      <c r="E1944" s="61">
        <f t="shared" si="121"/>
        <v>-2.5034697739726029E-2</v>
      </c>
      <c r="F1944" s="61">
        <f t="shared" si="122"/>
        <v>-1.5134608094961996E-16</v>
      </c>
    </row>
    <row r="1945" spans="1:6" x14ac:dyDescent="0.3">
      <c r="A1945" s="59">
        <f>'Raw Potentiostat'!H1997/60</f>
        <v>27.228929312139332</v>
      </c>
      <c r="B1945" s="59">
        <f>'Raw Potentiostat'!K1997</f>
        <v>-1.6625592</v>
      </c>
      <c r="C1945" s="61">
        <f t="shared" si="120"/>
        <v>-1.6625592</v>
      </c>
      <c r="D1945" s="61">
        <f t="shared" si="123"/>
        <v>-0.27671362027397262</v>
      </c>
      <c r="E1945" s="61">
        <f t="shared" si="121"/>
        <v>-6.1491915616438356E-3</v>
      </c>
      <c r="F1945" s="61">
        <f t="shared" si="122"/>
        <v>-3.7174646705898387E-17</v>
      </c>
    </row>
    <row r="1946" spans="1:6" x14ac:dyDescent="0.3">
      <c r="A1946" s="59">
        <f>'Raw Potentiostat'!H1998/60</f>
        <v>27.229062645469334</v>
      </c>
      <c r="B1946" s="59">
        <f>'Raw Potentiostat'!K1998</f>
        <v>-6.867197</v>
      </c>
      <c r="C1946" s="61">
        <f t="shared" si="120"/>
        <v>-6.867197</v>
      </c>
      <c r="D1946" s="61">
        <f t="shared" si="123"/>
        <v>-1.1429649801369863</v>
      </c>
      <c r="E1946" s="61">
        <f t="shared" si="121"/>
        <v>-2.5399221780821917E-2</v>
      </c>
      <c r="F1946" s="61">
        <f t="shared" si="122"/>
        <v>-1.5354979379669927E-16</v>
      </c>
    </row>
    <row r="1947" spans="1:6" x14ac:dyDescent="0.3">
      <c r="A1947" s="59">
        <f>'Raw Potentiostat'!H1999/60</f>
        <v>27.229259312130999</v>
      </c>
      <c r="B1947" s="59">
        <f>'Raw Potentiostat'!K1999</f>
        <v>-1.7616122999999999</v>
      </c>
      <c r="C1947" s="61">
        <f t="shared" si="120"/>
        <v>-1.7616122999999999</v>
      </c>
      <c r="D1947" s="61">
        <f t="shared" si="123"/>
        <v>-0.29319985541095889</v>
      </c>
      <c r="E1947" s="61">
        <f t="shared" si="121"/>
        <v>-6.5155523424657528E-3</v>
      </c>
      <c r="F1947" s="61">
        <f t="shared" si="122"/>
        <v>-3.9389463476106639E-17</v>
      </c>
    </row>
    <row r="1948" spans="1:6" x14ac:dyDescent="0.3">
      <c r="A1948" s="59">
        <f>'Raw Potentiostat'!H2000/60</f>
        <v>27.229399312127502</v>
      </c>
      <c r="B1948" s="59">
        <f>'Raw Potentiostat'!K2000</f>
        <v>-6.8596044000000003</v>
      </c>
      <c r="C1948" s="61">
        <f t="shared" si="120"/>
        <v>-6.8596044000000003</v>
      </c>
      <c r="D1948" s="61">
        <f t="shared" si="123"/>
        <v>-1.1417012802739728</v>
      </c>
      <c r="E1948" s="61">
        <f t="shared" si="121"/>
        <v>-2.537113956164384E-2</v>
      </c>
      <c r="F1948" s="61">
        <f t="shared" si="122"/>
        <v>-1.5338002406905337E-16</v>
      </c>
    </row>
    <row r="1949" spans="1:6" x14ac:dyDescent="0.3">
      <c r="A1949" s="59">
        <f>'Raw Potentiostat'!H2001/60</f>
        <v>27.229589312122666</v>
      </c>
      <c r="B1949" s="59">
        <f>'Raw Potentiostat'!K2001</f>
        <v>-1.8557432</v>
      </c>
      <c r="C1949" s="61">
        <f t="shared" si="120"/>
        <v>-1.8557432</v>
      </c>
      <c r="D1949" s="61">
        <f t="shared" si="123"/>
        <v>-0.3088668476712329</v>
      </c>
      <c r="E1949" s="61">
        <f t="shared" si="121"/>
        <v>-6.8637077260273981E-3</v>
      </c>
      <c r="F1949" s="61">
        <f t="shared" si="122"/>
        <v>-4.1494220378362066E-17</v>
      </c>
    </row>
    <row r="1950" spans="1:6" x14ac:dyDescent="0.3">
      <c r="A1950" s="59">
        <f>'Raw Potentiostat'!H2002/60</f>
        <v>27.229735978785666</v>
      </c>
      <c r="B1950" s="59">
        <f>'Raw Potentiostat'!K2002</f>
        <v>-6.9630837000000003</v>
      </c>
      <c r="C1950" s="61">
        <f t="shared" si="120"/>
        <v>-6.9630837000000003</v>
      </c>
      <c r="D1950" s="61">
        <f t="shared" si="123"/>
        <v>-1.1589242048630137</v>
      </c>
      <c r="E1950" s="61">
        <f t="shared" si="121"/>
        <v>-2.5753871219178083E-2</v>
      </c>
      <c r="F1950" s="61">
        <f t="shared" si="122"/>
        <v>-1.556938102000216E-16</v>
      </c>
    </row>
    <row r="1951" spans="1:6" x14ac:dyDescent="0.3">
      <c r="A1951" s="59">
        <f>'Raw Potentiostat'!H2003/60</f>
        <v>27.229922645447502</v>
      </c>
      <c r="B1951" s="59">
        <f>'Raw Potentiostat'!K2003</f>
        <v>-1.8493712</v>
      </c>
      <c r="C1951" s="61">
        <f t="shared" si="120"/>
        <v>-1.8493712</v>
      </c>
      <c r="D1951" s="61">
        <f t="shared" si="123"/>
        <v>-0.30780630246575341</v>
      </c>
      <c r="E1951" s="61">
        <f t="shared" si="121"/>
        <v>-6.8401400547945202E-3</v>
      </c>
      <c r="F1951" s="61">
        <f t="shared" si="122"/>
        <v>-4.13517431367637E-17</v>
      </c>
    </row>
    <row r="1952" spans="1:6" x14ac:dyDescent="0.3">
      <c r="A1952" s="59">
        <f>'Raw Potentiostat'!H2004/60</f>
        <v>27.230069312110501</v>
      </c>
      <c r="B1952" s="59">
        <f>'Raw Potentiostat'!K2004</f>
        <v>-6.9527812000000004</v>
      </c>
      <c r="C1952" s="61">
        <f t="shared" si="120"/>
        <v>-6.9527812000000004</v>
      </c>
      <c r="D1952" s="61">
        <f t="shared" si="123"/>
        <v>-1.1572094736986303</v>
      </c>
      <c r="E1952" s="61">
        <f t="shared" si="121"/>
        <v>-2.5715766082191782E-2</v>
      </c>
      <c r="F1952" s="61">
        <f t="shared" si="122"/>
        <v>-1.5546344739688803E-16</v>
      </c>
    </row>
    <row r="1953" spans="1:6" x14ac:dyDescent="0.3">
      <c r="A1953" s="59">
        <f>'Raw Potentiostat'!H2005/60</f>
        <v>27.230252645439169</v>
      </c>
      <c r="B1953" s="59">
        <f>'Raw Potentiostat'!K2005</f>
        <v>-1.8957689</v>
      </c>
      <c r="C1953" s="61">
        <f t="shared" si="120"/>
        <v>-1.8957689</v>
      </c>
      <c r="D1953" s="61">
        <f t="shared" si="123"/>
        <v>-0.31552865938356167</v>
      </c>
      <c r="E1953" s="61">
        <f t="shared" si="121"/>
        <v>-7.0117479863013709E-3</v>
      </c>
      <c r="F1953" s="61">
        <f t="shared" si="122"/>
        <v>-4.2389190768984114E-17</v>
      </c>
    </row>
    <row r="1954" spans="1:6" x14ac:dyDescent="0.3">
      <c r="A1954" s="59">
        <f>'Raw Potentiostat'!H2006/60</f>
        <v>27.230402645435333</v>
      </c>
      <c r="B1954" s="59">
        <f>'Raw Potentiostat'!K2006</f>
        <v>-6.8993630000000001</v>
      </c>
      <c r="C1954" s="61">
        <f t="shared" si="120"/>
        <v>-6.8993630000000001</v>
      </c>
      <c r="D1954" s="61">
        <f t="shared" si="123"/>
        <v>-1.14831863630137</v>
      </c>
      <c r="E1954" s="61">
        <f t="shared" si="121"/>
        <v>-2.5518191917808221E-2</v>
      </c>
      <c r="F1954" s="61">
        <f t="shared" si="122"/>
        <v>-1.5426902213211249E-16</v>
      </c>
    </row>
    <row r="1955" spans="1:6" x14ac:dyDescent="0.3">
      <c r="A1955" s="59">
        <f>'Raw Potentiostat'!H2007/60</f>
        <v>27.230585978764168</v>
      </c>
      <c r="B1955" s="59">
        <f>'Raw Potentiostat'!K2007</f>
        <v>-1.8167097999999999</v>
      </c>
      <c r="C1955" s="61">
        <f t="shared" si="120"/>
        <v>-1.8167097999999999</v>
      </c>
      <c r="D1955" s="61">
        <f t="shared" si="123"/>
        <v>-0.30237019273972604</v>
      </c>
      <c r="E1955" s="61">
        <f t="shared" si="121"/>
        <v>-6.7193376164383567E-3</v>
      </c>
      <c r="F1955" s="61">
        <f t="shared" si="122"/>
        <v>-4.0621437710093764E-17</v>
      </c>
    </row>
    <row r="1956" spans="1:6" x14ac:dyDescent="0.3">
      <c r="A1956" s="59">
        <f>'Raw Potentiostat'!H2008/60</f>
        <v>27.230735978760332</v>
      </c>
      <c r="B1956" s="59">
        <f>'Raw Potentiostat'!K2008</f>
        <v>-6.8344592999999998</v>
      </c>
      <c r="C1956" s="61">
        <f t="shared" si="120"/>
        <v>-6.8344592999999998</v>
      </c>
      <c r="D1956" s="61">
        <f t="shared" si="123"/>
        <v>-1.1375161711643835</v>
      </c>
      <c r="E1956" s="61">
        <f t="shared" si="121"/>
        <v>-2.52781371369863E-2</v>
      </c>
      <c r="F1956" s="61">
        <f t="shared" si="122"/>
        <v>-1.5281778231015268E-16</v>
      </c>
    </row>
    <row r="1957" spans="1:6" x14ac:dyDescent="0.3">
      <c r="A1957" s="59">
        <f>'Raw Potentiostat'!H2009/60</f>
        <v>27.230919312089</v>
      </c>
      <c r="B1957" s="59">
        <f>'Raw Potentiostat'!K2009</f>
        <v>-1.7495167</v>
      </c>
      <c r="C1957" s="61">
        <f t="shared" si="120"/>
        <v>-1.7495167</v>
      </c>
      <c r="D1957" s="61">
        <f t="shared" si="123"/>
        <v>-0.291186683630137</v>
      </c>
      <c r="E1957" s="61">
        <f t="shared" si="121"/>
        <v>-6.4708151917808225E-3</v>
      </c>
      <c r="F1957" s="61">
        <f t="shared" si="122"/>
        <v>-3.911900714787733E-17</v>
      </c>
    </row>
    <row r="1958" spans="1:6" x14ac:dyDescent="0.3">
      <c r="A1958" s="59">
        <f>'Raw Potentiostat'!H2010/60</f>
        <v>27.2310726454185</v>
      </c>
      <c r="B1958" s="59">
        <f>'Raw Potentiostat'!K2010</f>
        <v>-6.8864283999999998</v>
      </c>
      <c r="C1958" s="61">
        <f t="shared" si="120"/>
        <v>-6.8864283999999998</v>
      </c>
      <c r="D1958" s="61">
        <f t="shared" si="123"/>
        <v>-1.146165822739726</v>
      </c>
      <c r="E1958" s="61">
        <f t="shared" si="121"/>
        <v>-2.5470351616438354E-2</v>
      </c>
      <c r="F1958" s="61">
        <f t="shared" si="122"/>
        <v>-1.5397980585320817E-16</v>
      </c>
    </row>
    <row r="1959" spans="1:6" x14ac:dyDescent="0.3">
      <c r="A1959" s="59">
        <f>'Raw Potentiostat'!H2011/60</f>
        <v>27.231249312080667</v>
      </c>
      <c r="B1959" s="59">
        <f>'Raw Potentiostat'!K2011</f>
        <v>-1.8510883</v>
      </c>
      <c r="C1959" s="61">
        <f t="shared" si="120"/>
        <v>-1.8510883</v>
      </c>
      <c r="D1959" s="61">
        <f t="shared" si="123"/>
        <v>-0.30809209376712332</v>
      </c>
      <c r="E1959" s="61">
        <f t="shared" si="121"/>
        <v>-6.8464909726027407E-3</v>
      </c>
      <c r="F1959" s="61">
        <f t="shared" si="122"/>
        <v>-4.1390137309950859E-17</v>
      </c>
    </row>
    <row r="1960" spans="1:6" x14ac:dyDescent="0.3">
      <c r="A1960" s="59">
        <f>'Raw Potentiostat'!H2012/60</f>
        <v>27.231405978743332</v>
      </c>
      <c r="B1960" s="59">
        <f>'Raw Potentiostat'!K2012</f>
        <v>-6.9064603</v>
      </c>
      <c r="C1960" s="61">
        <f t="shared" si="120"/>
        <v>-6.9064603</v>
      </c>
      <c r="D1960" s="61">
        <f t="shared" si="123"/>
        <v>-1.1494998992465755</v>
      </c>
      <c r="E1960" s="61">
        <f t="shared" si="121"/>
        <v>-2.5544442205479453E-2</v>
      </c>
      <c r="F1960" s="61">
        <f t="shared" si="122"/>
        <v>-1.5442771700449104E-16</v>
      </c>
    </row>
    <row r="1961" spans="1:6" x14ac:dyDescent="0.3">
      <c r="A1961" s="59">
        <f>'Raw Potentiostat'!H2013/60</f>
        <v>27.231585978738835</v>
      </c>
      <c r="B1961" s="59">
        <f>'Raw Potentiostat'!K2013</f>
        <v>-1.8022866</v>
      </c>
      <c r="C1961" s="61">
        <f t="shared" si="120"/>
        <v>-1.8022866</v>
      </c>
      <c r="D1961" s="61">
        <f t="shared" si="123"/>
        <v>-0.29996961904109587</v>
      </c>
      <c r="E1961" s="61">
        <f t="shared" si="121"/>
        <v>-6.6659915342465745E-3</v>
      </c>
      <c r="F1961" s="61">
        <f t="shared" si="122"/>
        <v>-4.029893649367481E-17</v>
      </c>
    </row>
    <row r="1962" spans="1:6" x14ac:dyDescent="0.3">
      <c r="A1962" s="59">
        <f>'Raw Potentiostat'!H2014/60</f>
        <v>27.231735978734999</v>
      </c>
      <c r="B1962" s="59">
        <f>'Raw Potentiostat'!K2014</f>
        <v>-6.8968444</v>
      </c>
      <c r="C1962" s="61">
        <f t="shared" si="120"/>
        <v>-6.8968444</v>
      </c>
      <c r="D1962" s="61">
        <f t="shared" si="123"/>
        <v>-1.1478994446575344</v>
      </c>
      <c r="E1962" s="61">
        <f t="shared" si="121"/>
        <v>-2.5508876547945206E-2</v>
      </c>
      <c r="F1962" s="61">
        <f t="shared" si="122"/>
        <v>-1.5421270650425786E-16</v>
      </c>
    </row>
    <row r="1963" spans="1:6" x14ac:dyDescent="0.3">
      <c r="A1963" s="59">
        <f>'Raw Potentiostat'!H2015/60</f>
        <v>27.231922645396999</v>
      </c>
      <c r="B1963" s="59">
        <f>'Raw Potentiostat'!K2015</f>
        <v>-1.7898096999999999</v>
      </c>
      <c r="C1963" s="61">
        <f t="shared" si="120"/>
        <v>-1.7898096999999999</v>
      </c>
      <c r="D1963" s="61">
        <f t="shared" si="123"/>
        <v>-0.2978929843150685</v>
      </c>
      <c r="E1963" s="61">
        <f t="shared" si="121"/>
        <v>-6.6198440958904108E-3</v>
      </c>
      <c r="F1963" s="61">
        <f t="shared" si="122"/>
        <v>-4.0019954338041007E-17</v>
      </c>
    </row>
    <row r="1964" spans="1:6" x14ac:dyDescent="0.3">
      <c r="A1964" s="59">
        <f>'Raw Potentiostat'!H2016/60</f>
        <v>27.232065978726666</v>
      </c>
      <c r="B1964" s="59">
        <f>'Raw Potentiostat'!K2016</f>
        <v>-6.8872670999999999</v>
      </c>
      <c r="C1964" s="61">
        <f t="shared" si="120"/>
        <v>-6.8872670999999999</v>
      </c>
      <c r="D1964" s="61">
        <f t="shared" si="123"/>
        <v>-1.1463054145890412</v>
      </c>
      <c r="E1964" s="61">
        <f t="shared" si="121"/>
        <v>-2.5473453657534249E-2</v>
      </c>
      <c r="F1964" s="61">
        <f t="shared" si="122"/>
        <v>-1.5399855909591511E-16</v>
      </c>
    </row>
    <row r="1965" spans="1:6" x14ac:dyDescent="0.3">
      <c r="A1965" s="59">
        <f>'Raw Potentiostat'!H2017/60</f>
        <v>27.232259312055167</v>
      </c>
      <c r="B1965" s="59">
        <f>'Raw Potentiostat'!K2017</f>
        <v>-1.8302932000000001</v>
      </c>
      <c r="C1965" s="61">
        <f t="shared" si="120"/>
        <v>-1.8302932000000001</v>
      </c>
      <c r="D1965" s="61">
        <f t="shared" si="123"/>
        <v>-0.30463099150684936</v>
      </c>
      <c r="E1965" s="61">
        <f t="shared" si="121"/>
        <v>-6.7695775890410969E-3</v>
      </c>
      <c r="F1965" s="61">
        <f t="shared" si="122"/>
        <v>-4.0925161087922903E-17</v>
      </c>
    </row>
    <row r="1966" spans="1:6" x14ac:dyDescent="0.3">
      <c r="A1966" s="59">
        <f>'Raw Potentiostat'!H2018/60</f>
        <v>27.232395978718333</v>
      </c>
      <c r="B1966" s="59">
        <f>'Raw Potentiostat'!K2018</f>
        <v>-6.9046282999999997</v>
      </c>
      <c r="C1966" s="61">
        <f t="shared" si="120"/>
        <v>-6.9046282999999997</v>
      </c>
      <c r="D1966" s="61">
        <f t="shared" si="123"/>
        <v>-1.1491949841780822</v>
      </c>
      <c r="E1966" s="61">
        <f t="shared" si="121"/>
        <v>-2.5537666315068493E-2</v>
      </c>
      <c r="F1966" s="61">
        <f t="shared" si="122"/>
        <v>-1.5438675367953682E-16</v>
      </c>
    </row>
    <row r="1967" spans="1:6" x14ac:dyDescent="0.3">
      <c r="A1967" s="59">
        <f>'Raw Potentiostat'!H2019/60</f>
        <v>27.232592645380169</v>
      </c>
      <c r="B1967" s="59">
        <f>'Raw Potentiostat'!K2019</f>
        <v>-1.8689070999999999</v>
      </c>
      <c r="C1967" s="61">
        <f t="shared" si="120"/>
        <v>-1.8689070999999999</v>
      </c>
      <c r="D1967" s="61">
        <f t="shared" si="123"/>
        <v>-0.3110578255479452</v>
      </c>
      <c r="E1967" s="61">
        <f t="shared" si="121"/>
        <v>-6.9123961232876712E-3</v>
      </c>
      <c r="F1967" s="61">
        <f t="shared" si="122"/>
        <v>-4.1788563780853703E-17</v>
      </c>
    </row>
    <row r="1968" spans="1:6" x14ac:dyDescent="0.3">
      <c r="A1968" s="59">
        <f>'Raw Potentiostat'!H2020/60</f>
        <v>27.232702645377334</v>
      </c>
      <c r="B1968" s="59">
        <f>'Raw Potentiostat'!K2020</f>
        <v>-6.9031023999999999</v>
      </c>
      <c r="C1968" s="61">
        <f t="shared" si="120"/>
        <v>-6.9031023999999999</v>
      </c>
      <c r="D1968" s="61">
        <f t="shared" si="123"/>
        <v>-1.148941015890411</v>
      </c>
      <c r="E1968" s="61">
        <f t="shared" si="121"/>
        <v>-2.5532022575342466E-2</v>
      </c>
      <c r="F1968" s="61">
        <f t="shared" si="122"/>
        <v>-1.5435263471799335E-16</v>
      </c>
    </row>
    <row r="1969" spans="1:6" x14ac:dyDescent="0.3">
      <c r="A1969" s="59">
        <f>'Raw Potentiostat'!H2021/60</f>
        <v>27.237925978578669</v>
      </c>
      <c r="B1969" s="59">
        <f>'Raw Potentiostat'!K2021</f>
        <v>-1.859864</v>
      </c>
      <c r="C1969" s="61">
        <f t="shared" si="120"/>
        <v>-1.859864</v>
      </c>
      <c r="D1969" s="61">
        <f t="shared" si="123"/>
        <v>-0.30955270684931507</v>
      </c>
      <c r="E1969" s="61">
        <f t="shared" si="121"/>
        <v>-6.8789490410958902E-3</v>
      </c>
      <c r="F1969" s="61">
        <f t="shared" si="122"/>
        <v>-4.1586361027636791E-17</v>
      </c>
    </row>
    <row r="1970" spans="1:6" x14ac:dyDescent="0.3">
      <c r="A1970" s="59">
        <f>'Raw Potentiostat'!H2022/60</f>
        <v>27.2407726451735</v>
      </c>
      <c r="B1970" s="59">
        <f>'Raw Potentiostat'!K2022</f>
        <v>-6.8670062999999999</v>
      </c>
      <c r="C1970" s="61">
        <f t="shared" si="120"/>
        <v>-6.8670062999999999</v>
      </c>
      <c r="D1970" s="61">
        <f t="shared" si="123"/>
        <v>-1.1429332403424657</v>
      </c>
      <c r="E1970" s="61">
        <f t="shared" si="121"/>
        <v>-2.5398516452054792E-2</v>
      </c>
      <c r="F1970" s="61">
        <f t="shared" si="122"/>
        <v>-1.5354552976500232E-16</v>
      </c>
    </row>
    <row r="1971" spans="1:6" x14ac:dyDescent="0.3">
      <c r="A1971" s="59">
        <f>'Raw Potentiostat'!H2023/60</f>
        <v>27.257439311418999</v>
      </c>
      <c r="B1971" s="59">
        <f>'Raw Potentiostat'!K2023</f>
        <v>-6.8451819</v>
      </c>
      <c r="C1971" s="61">
        <f t="shared" si="120"/>
        <v>-6.8451819</v>
      </c>
      <c r="D1971" s="61">
        <f t="shared" si="123"/>
        <v>-1.1393008230821919</v>
      </c>
      <c r="E1971" s="61">
        <f t="shared" si="121"/>
        <v>-2.5317796068493156E-2</v>
      </c>
      <c r="F1971" s="61">
        <f t="shared" si="122"/>
        <v>-1.530575385045599E-16</v>
      </c>
    </row>
    <row r="1972" spans="1:6" x14ac:dyDescent="0.3">
      <c r="A1972" s="59">
        <f>'Raw Potentiostat'!H2024/60</f>
        <v>27.270592644420166</v>
      </c>
      <c r="B1972" s="59">
        <f>'Raw Potentiostat'!K2024</f>
        <v>-1.8381152000000001</v>
      </c>
      <c r="C1972" s="61">
        <f t="shared" si="120"/>
        <v>-1.8381152000000001</v>
      </c>
      <c r="D1972" s="61">
        <f t="shared" si="123"/>
        <v>-0.30593287232876715</v>
      </c>
      <c r="E1972" s="61">
        <f t="shared" si="121"/>
        <v>-6.7985082739726033E-3</v>
      </c>
      <c r="F1972" s="61">
        <f t="shared" si="122"/>
        <v>-4.1100060175145499E-17</v>
      </c>
    </row>
    <row r="1973" spans="1:6" x14ac:dyDescent="0.3">
      <c r="A1973" s="59">
        <f>'Raw Potentiostat'!H2025/60</f>
        <v>27.275445977630834</v>
      </c>
      <c r="B1973" s="59">
        <f>'Raw Potentiostat'!K2025</f>
        <v>-6.8389616000000002</v>
      </c>
      <c r="C1973" s="61">
        <f t="shared" si="120"/>
        <v>-6.8389616000000002</v>
      </c>
      <c r="D1973" s="61">
        <f t="shared" si="123"/>
        <v>-1.1382655265753425</v>
      </c>
      <c r="E1973" s="61">
        <f t="shared" si="121"/>
        <v>-2.5294789479452056E-2</v>
      </c>
      <c r="F1973" s="61">
        <f t="shared" si="122"/>
        <v>-1.5291845325881062E-16</v>
      </c>
    </row>
    <row r="1974" spans="1:6" x14ac:dyDescent="0.3">
      <c r="A1974" s="59">
        <f>'Raw Potentiostat'!H2026/60</f>
        <v>27.276249310943836</v>
      </c>
      <c r="B1974" s="59">
        <f>'Raw Potentiostat'!K2026</f>
        <v>-1.8352915000000001</v>
      </c>
      <c r="C1974" s="61">
        <f t="shared" si="120"/>
        <v>-1.8352915000000001</v>
      </c>
      <c r="D1974" s="61">
        <f t="shared" si="123"/>
        <v>-0.30546290034246576</v>
      </c>
      <c r="E1974" s="61">
        <f t="shared" si="121"/>
        <v>-6.7880644520547945E-3</v>
      </c>
      <c r="F1974" s="61">
        <f t="shared" si="122"/>
        <v>-4.1036922543773667E-17</v>
      </c>
    </row>
    <row r="1975" spans="1:6" x14ac:dyDescent="0.3">
      <c r="A1975" s="59">
        <f>'Raw Potentiostat'!H2027/60</f>
        <v>27.283422644095999</v>
      </c>
      <c r="B1975" s="59">
        <f>'Raw Potentiostat'!K2027</f>
        <v>-6.8418235999999997</v>
      </c>
      <c r="C1975" s="61">
        <f t="shared" si="120"/>
        <v>-6.8418235999999997</v>
      </c>
      <c r="D1975" s="61">
        <f t="shared" si="123"/>
        <v>-1.1387418731506849</v>
      </c>
      <c r="E1975" s="61">
        <f t="shared" si="121"/>
        <v>-2.5305374958904107E-2</v>
      </c>
      <c r="F1975" s="61">
        <f t="shared" si="122"/>
        <v>-1.5298244727410478E-16</v>
      </c>
    </row>
    <row r="1976" spans="1:6" x14ac:dyDescent="0.3">
      <c r="A1976" s="59">
        <f>'Raw Potentiostat'!H2028/60</f>
        <v>27.291212643899165</v>
      </c>
      <c r="B1976" s="59">
        <f>'Raw Potentiostat'!K2028</f>
        <v>-1.7080412</v>
      </c>
      <c r="C1976" s="61">
        <f t="shared" si="120"/>
        <v>-1.7080412</v>
      </c>
      <c r="D1976" s="61">
        <f t="shared" si="123"/>
        <v>-0.28428356958904111</v>
      </c>
      <c r="E1976" s="61">
        <f t="shared" si="121"/>
        <v>-6.3174126575342472E-3</v>
      </c>
      <c r="F1976" s="61">
        <f t="shared" si="122"/>
        <v>-3.8191619383609759E-17</v>
      </c>
    </row>
    <row r="1977" spans="1:6" x14ac:dyDescent="0.3">
      <c r="A1977" s="59">
        <f>'Raw Potentiostat'!H2029/60</f>
        <v>27.291369310562001</v>
      </c>
      <c r="B1977" s="59">
        <f>'Raw Potentiostat'!K2029</f>
        <v>-6.9382057000000001</v>
      </c>
      <c r="C1977" s="61">
        <f t="shared" si="120"/>
        <v>-6.9382057000000001</v>
      </c>
      <c r="D1977" s="61">
        <f t="shared" si="123"/>
        <v>-1.1547835514383562</v>
      </c>
      <c r="E1977" s="61">
        <f t="shared" si="121"/>
        <v>-2.5661856698630137E-2</v>
      </c>
      <c r="F1977" s="61">
        <f t="shared" si="122"/>
        <v>-1.5513754076868386E-16</v>
      </c>
    </row>
    <row r="1978" spans="1:6" x14ac:dyDescent="0.3">
      <c r="A1978" s="59">
        <f>'Raw Potentiostat'!H2030/60</f>
        <v>27.292562643865164</v>
      </c>
      <c r="B1978" s="59">
        <f>'Raw Potentiostat'!K2030</f>
        <v>-1.8477306</v>
      </c>
      <c r="C1978" s="61">
        <f t="shared" si="120"/>
        <v>-1.8477306</v>
      </c>
      <c r="D1978" s="61">
        <f t="shared" si="123"/>
        <v>-0.30753324369863017</v>
      </c>
      <c r="E1978" s="61">
        <f t="shared" si="121"/>
        <v>-6.8340720821917812E-3</v>
      </c>
      <c r="F1978" s="61">
        <f t="shared" si="122"/>
        <v>-4.1315059495431895E-17</v>
      </c>
    </row>
    <row r="1979" spans="1:6" x14ac:dyDescent="0.3">
      <c r="A1979" s="59">
        <f>'Raw Potentiostat'!H2031/60</f>
        <v>27.292755977193501</v>
      </c>
      <c r="B1979" s="59">
        <f>'Raw Potentiostat'!K2031</f>
        <v>-6.8525457000000003</v>
      </c>
      <c r="C1979" s="61">
        <f t="shared" si="120"/>
        <v>-6.8525457000000003</v>
      </c>
      <c r="D1979" s="61">
        <f t="shared" si="123"/>
        <v>-1.1405264418493151</v>
      </c>
      <c r="E1979" s="61">
        <f t="shared" si="121"/>
        <v>-2.5345032041095891E-2</v>
      </c>
      <c r="F1979" s="61">
        <f t="shared" si="122"/>
        <v>-1.5322219228856521E-16</v>
      </c>
    </row>
    <row r="1980" spans="1:6" x14ac:dyDescent="0.3">
      <c r="A1980" s="59">
        <f>'Raw Potentiostat'!H2032/60</f>
        <v>27.292875977190498</v>
      </c>
      <c r="B1980" s="59">
        <f>'Raw Potentiostat'!K2032</f>
        <v>-1.7513483999999999</v>
      </c>
      <c r="C1980" s="61">
        <f t="shared" si="120"/>
        <v>-1.7513483999999999</v>
      </c>
      <c r="D1980" s="61">
        <f t="shared" si="123"/>
        <v>-0.2914915487671233</v>
      </c>
      <c r="E1980" s="61">
        <f t="shared" si="121"/>
        <v>-6.4775899726027403E-3</v>
      </c>
      <c r="F1980" s="61">
        <f t="shared" si="122"/>
        <v>-3.9159963764863481E-17</v>
      </c>
    </row>
    <row r="1981" spans="1:6" x14ac:dyDescent="0.3">
      <c r="A1981" s="59">
        <f>'Raw Potentiostat'!H2033/60</f>
        <v>27.293082643851999</v>
      </c>
      <c r="B1981" s="59">
        <f>'Raw Potentiostat'!K2033</f>
        <v>-6.7743634999999998</v>
      </c>
      <c r="C1981" s="61">
        <f t="shared" si="120"/>
        <v>-6.7743634999999998</v>
      </c>
      <c r="D1981" s="61">
        <f t="shared" si="123"/>
        <v>-1.1275139249999999</v>
      </c>
      <c r="E1981" s="61">
        <f t="shared" si="121"/>
        <v>-2.5055864999999997E-2</v>
      </c>
      <c r="F1981" s="61">
        <f t="shared" si="122"/>
        <v>-1.5147404662031479E-16</v>
      </c>
    </row>
    <row r="1982" spans="1:6" x14ac:dyDescent="0.3">
      <c r="A1982" s="59">
        <f>'Raw Potentiostat'!H2034/60</f>
        <v>27.309749310097668</v>
      </c>
      <c r="B1982" s="59">
        <f>'Raw Potentiostat'!K2034</f>
        <v>-6.7261347999999996</v>
      </c>
      <c r="C1982" s="61">
        <f t="shared" si="120"/>
        <v>-6.7261347999999996</v>
      </c>
      <c r="D1982" s="61">
        <f t="shared" si="123"/>
        <v>-1.1194868194520549</v>
      </c>
      <c r="E1982" s="61">
        <f t="shared" si="121"/>
        <v>-2.487748487671233E-2</v>
      </c>
      <c r="F1982" s="61">
        <f t="shared" si="122"/>
        <v>-1.5039565802303372E-16</v>
      </c>
    </row>
    <row r="1983" spans="1:6" x14ac:dyDescent="0.3">
      <c r="A1983" s="59">
        <f>'Raw Potentiostat'!H2035/60</f>
        <v>27.326415976343167</v>
      </c>
      <c r="B1983" s="59">
        <f>'Raw Potentiostat'!K2035</f>
        <v>-6.3647203000000001</v>
      </c>
      <c r="C1983" s="61">
        <f t="shared" si="120"/>
        <v>-6.3647203000000001</v>
      </c>
      <c r="D1983" s="61">
        <f t="shared" si="123"/>
        <v>-1.0593335841780822</v>
      </c>
      <c r="E1983" s="61">
        <f t="shared" si="121"/>
        <v>-2.3540746315068493E-2</v>
      </c>
      <c r="F1983" s="61">
        <f t="shared" si="122"/>
        <v>-1.4231446828140592E-16</v>
      </c>
    </row>
    <row r="1984" spans="1:6" x14ac:dyDescent="0.3">
      <c r="A1984" s="59">
        <f>'Raw Potentiostat'!H2036/60</f>
        <v>27.343082642588836</v>
      </c>
      <c r="B1984" s="59">
        <f>'Raw Potentiostat'!K2036</f>
        <v>-10.037316000000001</v>
      </c>
      <c r="C1984" s="61">
        <f t="shared" si="120"/>
        <v>-10.037316000000001</v>
      </c>
      <c r="D1984" s="61">
        <f t="shared" si="123"/>
        <v>-1.6705943753424659</v>
      </c>
      <c r="E1984" s="61">
        <f t="shared" si="121"/>
        <v>-3.7124319452054799E-2</v>
      </c>
      <c r="F1984" s="61">
        <f t="shared" si="122"/>
        <v>-2.2443331712666904E-16</v>
      </c>
    </row>
    <row r="1985" spans="1:6" x14ac:dyDescent="0.3">
      <c r="A1985" s="59">
        <f>'Raw Potentiostat'!H2037/60</f>
        <v>27.346559309167667</v>
      </c>
      <c r="B1985" s="59">
        <f>'Raw Potentiostat'!K2037</f>
        <v>-5.0220789999999997</v>
      </c>
      <c r="C1985" s="61">
        <f t="shared" si="120"/>
        <v>-5.0220789999999997</v>
      </c>
      <c r="D1985" s="61">
        <f t="shared" si="123"/>
        <v>-0.83586657328767122</v>
      </c>
      <c r="E1985" s="61">
        <f t="shared" si="121"/>
        <v>-1.8574812739726027E-2</v>
      </c>
      <c r="F1985" s="61">
        <f t="shared" si="122"/>
        <v>-1.1229315175911418E-16</v>
      </c>
    </row>
    <row r="1986" spans="1:6" x14ac:dyDescent="0.3">
      <c r="A1986" s="59">
        <f>'Raw Potentiostat'!H2038/60</f>
        <v>27.363225975413332</v>
      </c>
      <c r="B1986" s="59">
        <f>'Raw Potentiostat'!K2038</f>
        <v>-3.0004251000000002</v>
      </c>
      <c r="C1986" s="61">
        <f t="shared" si="120"/>
        <v>-3.0004251000000002</v>
      </c>
      <c r="D1986" s="61">
        <f t="shared" si="123"/>
        <v>-0.49938582143835619</v>
      </c>
      <c r="E1986" s="61">
        <f t="shared" si="121"/>
        <v>-1.1097462698630137E-2</v>
      </c>
      <c r="F1986" s="61">
        <f t="shared" si="122"/>
        <v>-6.7089185792608076E-17</v>
      </c>
    </row>
    <row r="1987" spans="1:6" x14ac:dyDescent="0.3">
      <c r="A1987" s="59">
        <f>'Raw Potentiostat'!H2039/60</f>
        <v>27.379892641659001</v>
      </c>
      <c r="B1987" s="59">
        <f>'Raw Potentiostat'!K2039</f>
        <v>-2.9839416000000001</v>
      </c>
      <c r="C1987" s="61">
        <f t="shared" ref="C1987:C2050" si="124">B1987-$J$3</f>
        <v>-2.9839416000000001</v>
      </c>
      <c r="D1987" s="61">
        <f t="shared" si="123"/>
        <v>-0.49664233479452058</v>
      </c>
      <c r="E1987" s="61">
        <f t="shared" ref="E1987:E2050" si="125">D1987/$J$5</f>
        <v>-1.1036496328767124E-2</v>
      </c>
      <c r="F1987" s="61">
        <f t="shared" ref="F1987:F2050" si="126">D1987/$J$6</f>
        <v>-6.672061648754112E-17</v>
      </c>
    </row>
    <row r="1988" spans="1:6" x14ac:dyDescent="0.3">
      <c r="A1988" s="59">
        <f>'Raw Potentiostat'!H2040/60</f>
        <v>27.390702641385833</v>
      </c>
      <c r="B1988" s="59">
        <f>'Raw Potentiostat'!K2040</f>
        <v>-8.0512943000000003</v>
      </c>
      <c r="C1988" s="61">
        <f t="shared" si="124"/>
        <v>-8.0512943000000003</v>
      </c>
      <c r="D1988" s="61">
        <f t="shared" ref="D1988:D2051" si="127">B1988/$J$4</f>
        <v>-1.3400441882876712</v>
      </c>
      <c r="E1988" s="61">
        <f t="shared" si="125"/>
        <v>-2.9778759739726029E-2</v>
      </c>
      <c r="F1988" s="61">
        <f t="shared" si="126"/>
        <v>-1.8002608335854353E-16</v>
      </c>
    </row>
    <row r="1989" spans="1:6" x14ac:dyDescent="0.3">
      <c r="A1989" s="59">
        <f>'Raw Potentiostat'!H2041/60</f>
        <v>27.397862641204998</v>
      </c>
      <c r="B1989" s="59">
        <f>'Raw Potentiostat'!K2041</f>
        <v>-3.0133595</v>
      </c>
      <c r="C1989" s="61">
        <f t="shared" si="124"/>
        <v>-3.0133595</v>
      </c>
      <c r="D1989" s="61">
        <f t="shared" si="127"/>
        <v>-0.50153860171232878</v>
      </c>
      <c r="E1989" s="61">
        <f t="shared" si="125"/>
        <v>-1.1145302260273974E-2</v>
      </c>
      <c r="F1989" s="61">
        <f t="shared" si="126"/>
        <v>-6.7378397599533664E-17</v>
      </c>
    </row>
    <row r="1990" spans="1:6" x14ac:dyDescent="0.3">
      <c r="A1990" s="59">
        <f>'Raw Potentiostat'!H2042/60</f>
        <v>27.410715974213666</v>
      </c>
      <c r="B1990" s="59">
        <f>'Raw Potentiostat'!K2042</f>
        <v>-8.0424042</v>
      </c>
      <c r="C1990" s="61">
        <f t="shared" si="124"/>
        <v>-8.0424042</v>
      </c>
      <c r="D1990" s="61">
        <f t="shared" si="127"/>
        <v>-1.3385645346575343</v>
      </c>
      <c r="E1990" s="61">
        <f t="shared" si="125"/>
        <v>-2.9745878547945206E-2</v>
      </c>
      <c r="F1990" s="61">
        <f t="shared" si="126"/>
        <v>-1.7982730166903734E-16</v>
      </c>
    </row>
    <row r="1991" spans="1:6" x14ac:dyDescent="0.3">
      <c r="A1991" s="59">
        <f>'Raw Potentiostat'!H2043/60</f>
        <v>27.410829307544169</v>
      </c>
      <c r="B1991" s="59">
        <f>'Raw Potentiostat'!K2043</f>
        <v>-2.9010284</v>
      </c>
      <c r="C1991" s="61">
        <f t="shared" si="124"/>
        <v>-2.9010284</v>
      </c>
      <c r="D1991" s="61">
        <f t="shared" si="127"/>
        <v>-0.48284239808219181</v>
      </c>
      <c r="E1991" s="61">
        <f t="shared" si="125"/>
        <v>-1.0729831068493151E-2</v>
      </c>
      <c r="F1991" s="61">
        <f t="shared" si="126"/>
        <v>-6.4866686162981554E-17</v>
      </c>
    </row>
    <row r="1992" spans="1:6" x14ac:dyDescent="0.3">
      <c r="A1992" s="59">
        <f>'Raw Potentiostat'!H2044/60</f>
        <v>27.4110359742055</v>
      </c>
      <c r="B1992" s="59">
        <f>'Raw Potentiostat'!K2044</f>
        <v>-7.9251880999999997</v>
      </c>
      <c r="C1992" s="61">
        <f t="shared" si="124"/>
        <v>-7.9251880999999997</v>
      </c>
      <c r="D1992" s="61">
        <f t="shared" si="127"/>
        <v>-1.3190552796575343</v>
      </c>
      <c r="E1992" s="61">
        <f t="shared" si="125"/>
        <v>-2.9312339547945206E-2</v>
      </c>
      <c r="F1992" s="61">
        <f t="shared" si="126"/>
        <v>-1.7720636215257184E-16</v>
      </c>
    </row>
    <row r="1993" spans="1:6" x14ac:dyDescent="0.3">
      <c r="A1993" s="59">
        <f>'Raw Potentiostat'!H2045/60</f>
        <v>27.411165974202333</v>
      </c>
      <c r="B1993" s="59">
        <f>'Raw Potentiostat'!K2045</f>
        <v>-2.9050348000000001</v>
      </c>
      <c r="C1993" s="61">
        <f t="shared" si="124"/>
        <v>-2.9050348000000001</v>
      </c>
      <c r="D1993" s="61">
        <f t="shared" si="127"/>
        <v>-0.48350921671232883</v>
      </c>
      <c r="E1993" s="61">
        <f t="shared" si="125"/>
        <v>-1.0744649260273974E-2</v>
      </c>
      <c r="F1993" s="61">
        <f t="shared" si="126"/>
        <v>-6.4956268840435994E-17</v>
      </c>
    </row>
    <row r="1994" spans="1:6" x14ac:dyDescent="0.3">
      <c r="A1994" s="59">
        <f>'Raw Potentiostat'!H2046/60</f>
        <v>27.411362640864002</v>
      </c>
      <c r="B1994" s="59">
        <f>'Raw Potentiostat'!K2046</f>
        <v>-7.9541874000000004</v>
      </c>
      <c r="C1994" s="61">
        <f t="shared" si="124"/>
        <v>-7.9541874000000004</v>
      </c>
      <c r="D1994" s="61">
        <f t="shared" si="127"/>
        <v>-1.3238818754794521</v>
      </c>
      <c r="E1994" s="61">
        <f t="shared" si="125"/>
        <v>-2.9419597232876713E-2</v>
      </c>
      <c r="F1994" s="61">
        <f t="shared" si="126"/>
        <v>-1.7785478341313107E-16</v>
      </c>
    </row>
    <row r="1995" spans="1:6" x14ac:dyDescent="0.3">
      <c r="A1995" s="59">
        <f>'Raw Potentiostat'!H2047/60</f>
        <v>27.41150597419367</v>
      </c>
      <c r="B1995" s="59">
        <f>'Raw Potentiostat'!K2047</f>
        <v>-2.8333396999999998</v>
      </c>
      <c r="C1995" s="61">
        <f t="shared" si="124"/>
        <v>-2.8333396999999998</v>
      </c>
      <c r="D1995" s="61">
        <f t="shared" si="127"/>
        <v>-0.47157640212328766</v>
      </c>
      <c r="E1995" s="61">
        <f t="shared" si="125"/>
        <v>-1.0479475602739726E-2</v>
      </c>
      <c r="F1995" s="61">
        <f t="shared" si="126"/>
        <v>-6.3353174037529685E-17</v>
      </c>
    </row>
    <row r="1996" spans="1:6" x14ac:dyDescent="0.3">
      <c r="A1996" s="59">
        <f>'Raw Potentiostat'!H2048/60</f>
        <v>27.411689307522334</v>
      </c>
      <c r="B1996" s="59">
        <f>'Raw Potentiostat'!K2048</f>
        <v>-7.8994713000000001</v>
      </c>
      <c r="C1996" s="61">
        <f t="shared" si="124"/>
        <v>-7.8994713000000001</v>
      </c>
      <c r="D1996" s="61">
        <f t="shared" si="127"/>
        <v>-1.3147750177397262</v>
      </c>
      <c r="E1996" s="61">
        <f t="shared" si="125"/>
        <v>-2.921722261643836E-2</v>
      </c>
      <c r="F1996" s="61">
        <f t="shared" si="126"/>
        <v>-1.7663133724253782E-16</v>
      </c>
    </row>
    <row r="1997" spans="1:6" x14ac:dyDescent="0.3">
      <c r="A1997" s="59">
        <f>'Raw Potentiostat'!H2049/60</f>
        <v>27.411845974185166</v>
      </c>
      <c r="B1997" s="59">
        <f>'Raw Potentiostat'!K2049</f>
        <v>-2.8815689</v>
      </c>
      <c r="C1997" s="61">
        <f t="shared" si="124"/>
        <v>-2.8815689</v>
      </c>
      <c r="D1997" s="61">
        <f t="shared" si="127"/>
        <v>-0.47960359089041099</v>
      </c>
      <c r="E1997" s="61">
        <f t="shared" si="125"/>
        <v>-1.0657857575342466E-2</v>
      </c>
      <c r="F1997" s="61">
        <f t="shared" si="126"/>
        <v>-6.4431573814757536E-17</v>
      </c>
    </row>
    <row r="1998" spans="1:6" x14ac:dyDescent="0.3">
      <c r="A1998" s="59">
        <f>'Raw Potentiostat'!H2050/60</f>
        <v>27.412015974180836</v>
      </c>
      <c r="B1998" s="59">
        <f>'Raw Potentiostat'!K2050</f>
        <v>-7.9357962999999998</v>
      </c>
      <c r="C1998" s="61">
        <f t="shared" si="124"/>
        <v>-7.9357962999999998</v>
      </c>
      <c r="D1998" s="61">
        <f t="shared" si="127"/>
        <v>-1.3208208910273973</v>
      </c>
      <c r="E1998" s="61">
        <f t="shared" si="125"/>
        <v>-2.9351575356164384E-2</v>
      </c>
      <c r="F1998" s="61">
        <f t="shared" si="126"/>
        <v>-1.7744356037515873E-16</v>
      </c>
    </row>
    <row r="1999" spans="1:6" x14ac:dyDescent="0.3">
      <c r="A1999" s="59">
        <f>'Raw Potentiostat'!H2051/60</f>
        <v>27.412189307509834</v>
      </c>
      <c r="B1999" s="59">
        <f>'Raw Potentiostat'!K2051</f>
        <v>-2.8990824000000002</v>
      </c>
      <c r="C1999" s="61">
        <f t="shared" si="124"/>
        <v>-2.8990824000000002</v>
      </c>
      <c r="D1999" s="61">
        <f t="shared" si="127"/>
        <v>-0.48251850904109594</v>
      </c>
      <c r="E1999" s="61">
        <f t="shared" si="125"/>
        <v>-1.0722633534246576E-2</v>
      </c>
      <c r="F1999" s="61">
        <f t="shared" si="126"/>
        <v>-6.482317381016448E-17</v>
      </c>
    </row>
    <row r="2000" spans="1:6" x14ac:dyDescent="0.3">
      <c r="A2000" s="59">
        <f>'Raw Potentiostat'!H2052/60</f>
        <v>27.412335974172667</v>
      </c>
      <c r="B2000" s="59">
        <f>'Raw Potentiostat'!K2052</f>
        <v>-7.9386573</v>
      </c>
      <c r="C2000" s="61">
        <f t="shared" si="124"/>
        <v>-7.9386573</v>
      </c>
      <c r="D2000" s="61">
        <f t="shared" si="127"/>
        <v>-1.3212970711643837</v>
      </c>
      <c r="E2000" s="61">
        <f t="shared" si="125"/>
        <v>-2.9362157136986304E-2</v>
      </c>
      <c r="F2000" s="61">
        <f t="shared" si="126"/>
        <v>-1.775075320305594E-16</v>
      </c>
    </row>
    <row r="2001" spans="1:6" x14ac:dyDescent="0.3">
      <c r="A2001" s="59">
        <f>'Raw Potentiostat'!H2053/60</f>
        <v>27.413355974147002</v>
      </c>
      <c r="B2001" s="59">
        <f>'Raw Potentiostat'!K2053</f>
        <v>-12.956630000000001</v>
      </c>
      <c r="C2001" s="61">
        <f t="shared" si="124"/>
        <v>-12.956630000000001</v>
      </c>
      <c r="D2001" s="61">
        <f t="shared" si="127"/>
        <v>-2.156480198630137</v>
      </c>
      <c r="E2001" s="61">
        <f t="shared" si="125"/>
        <v>-4.7921782191780823E-2</v>
      </c>
      <c r="F2001" s="61">
        <f t="shared" si="126"/>
        <v>-2.8970886735885507E-16</v>
      </c>
    </row>
    <row r="2002" spans="1:6" x14ac:dyDescent="0.3">
      <c r="A2002" s="59">
        <f>'Raw Potentiostat'!H2054/60</f>
        <v>27.413539307475666</v>
      </c>
      <c r="B2002" s="59">
        <f>'Raw Potentiostat'!K2054</f>
        <v>-7.8948479000000003</v>
      </c>
      <c r="C2002" s="61">
        <f t="shared" si="124"/>
        <v>-7.8948479000000003</v>
      </c>
      <c r="D2002" s="61">
        <f t="shared" si="127"/>
        <v>-1.3140055066438356</v>
      </c>
      <c r="E2002" s="61">
        <f t="shared" si="125"/>
        <v>-2.9200122369863014E-2</v>
      </c>
      <c r="F2002" s="61">
        <f t="shared" si="126"/>
        <v>-1.7652795851077291E-16</v>
      </c>
    </row>
    <row r="2003" spans="1:6" x14ac:dyDescent="0.3">
      <c r="A2003" s="59">
        <f>'Raw Potentiostat'!H2055/60</f>
        <v>27.413662640805835</v>
      </c>
      <c r="B2003" s="59">
        <f>'Raw Potentiostat'!K2055</f>
        <v>-13.011956</v>
      </c>
      <c r="C2003" s="61">
        <f t="shared" si="124"/>
        <v>-13.011956</v>
      </c>
      <c r="D2003" s="61">
        <f t="shared" si="127"/>
        <v>-2.1656885671232877</v>
      </c>
      <c r="E2003" s="61">
        <f t="shared" si="125"/>
        <v>-4.8126412602739727E-2</v>
      </c>
      <c r="F2003" s="61">
        <f t="shared" si="126"/>
        <v>-2.9094595082851474E-16</v>
      </c>
    </row>
    <row r="2004" spans="1:6" x14ac:dyDescent="0.3">
      <c r="A2004" s="59">
        <f>'Raw Potentiostat'!H2056/60</f>
        <v>27.414379307454499</v>
      </c>
      <c r="B2004" s="59">
        <f>'Raw Potentiostat'!K2056</f>
        <v>-18.055042</v>
      </c>
      <c r="C2004" s="61">
        <f t="shared" si="124"/>
        <v>-18.055042</v>
      </c>
      <c r="D2004" s="61">
        <f t="shared" si="127"/>
        <v>-3.0050515109589044</v>
      </c>
      <c r="E2004" s="61">
        <f t="shared" si="125"/>
        <v>-6.6778922465753426E-2</v>
      </c>
      <c r="F2004" s="61">
        <f t="shared" si="126"/>
        <v>-4.0370881687109674E-16</v>
      </c>
    </row>
    <row r="2005" spans="1:6" x14ac:dyDescent="0.3">
      <c r="A2005" s="59">
        <f>'Raw Potentiostat'!H2057/60</f>
        <v>27.414532640783833</v>
      </c>
      <c r="B2005" s="59">
        <f>'Raw Potentiostat'!K2057</f>
        <v>-13.021877</v>
      </c>
      <c r="C2005" s="61">
        <f t="shared" si="124"/>
        <v>-13.021877</v>
      </c>
      <c r="D2005" s="61">
        <f t="shared" si="127"/>
        <v>-2.1673398020547947</v>
      </c>
      <c r="E2005" s="61">
        <f t="shared" si="125"/>
        <v>-4.816310671232877E-2</v>
      </c>
      <c r="F2005" s="61">
        <f t="shared" si="126"/>
        <v>-2.9116778333226513E-16</v>
      </c>
    </row>
    <row r="2006" spans="1:6" x14ac:dyDescent="0.3">
      <c r="A2006" s="59">
        <f>'Raw Potentiostat'!H2058/60</f>
        <v>27.414669307447166</v>
      </c>
      <c r="B2006" s="59">
        <f>'Raw Potentiostat'!K2058</f>
        <v>-18.118382</v>
      </c>
      <c r="C2006" s="61">
        <f t="shared" si="124"/>
        <v>-18.118382</v>
      </c>
      <c r="D2006" s="61">
        <f t="shared" si="127"/>
        <v>-3.0155937164383562</v>
      </c>
      <c r="E2006" s="61">
        <f t="shared" si="125"/>
        <v>-6.7013193698630139E-2</v>
      </c>
      <c r="F2006" s="61">
        <f t="shared" si="126"/>
        <v>-4.0512509252753744E-16</v>
      </c>
    </row>
    <row r="2007" spans="1:6" x14ac:dyDescent="0.3">
      <c r="A2007" s="59">
        <f>'Raw Potentiostat'!H2059/60</f>
        <v>27.415359307429664</v>
      </c>
      <c r="B2007" s="59">
        <f>'Raw Potentiostat'!K2059</f>
        <v>-23.214884000000001</v>
      </c>
      <c r="C2007" s="61">
        <f t="shared" si="124"/>
        <v>-23.214884000000001</v>
      </c>
      <c r="D2007" s="61">
        <f t="shared" si="127"/>
        <v>-3.8638471315068497</v>
      </c>
      <c r="E2007" s="61">
        <f t="shared" si="125"/>
        <v>-8.58632695890411E-2</v>
      </c>
      <c r="F2007" s="61">
        <f t="shared" si="126"/>
        <v>-5.1908233464312921E-16</v>
      </c>
    </row>
    <row r="2008" spans="1:6" x14ac:dyDescent="0.3">
      <c r="A2008" s="59">
        <f>'Raw Potentiostat'!H2060/60</f>
        <v>27.416045974079001</v>
      </c>
      <c r="B2008" s="59">
        <f>'Raw Potentiostat'!K2060</f>
        <v>-28.218669999999999</v>
      </c>
      <c r="C2008" s="61">
        <f t="shared" si="124"/>
        <v>-28.218669999999999</v>
      </c>
      <c r="D2008" s="61">
        <f t="shared" si="127"/>
        <v>-4.696669047945206</v>
      </c>
      <c r="E2008" s="61">
        <f t="shared" si="125"/>
        <v>-0.10437042328767124</v>
      </c>
      <c r="F2008" s="61">
        <f t="shared" si="126"/>
        <v>-6.3096645686982677E-16</v>
      </c>
    </row>
    <row r="2009" spans="1:6" x14ac:dyDescent="0.3">
      <c r="A2009" s="59">
        <f>'Raw Potentiostat'!H2061/60</f>
        <v>27.4167093073955</v>
      </c>
      <c r="B2009" s="59">
        <f>'Raw Potentiostat'!K2061</f>
        <v>-33.248783000000003</v>
      </c>
      <c r="C2009" s="61">
        <f t="shared" si="124"/>
        <v>-33.248783000000003</v>
      </c>
      <c r="D2009" s="61">
        <f t="shared" si="127"/>
        <v>-5.5338727869863025</v>
      </c>
      <c r="E2009" s="61">
        <f t="shared" si="125"/>
        <v>-0.12297495082191784</v>
      </c>
      <c r="F2009" s="61">
        <f t="shared" si="126"/>
        <v>-7.4343924801359287E-16</v>
      </c>
    </row>
    <row r="2010" spans="1:6" x14ac:dyDescent="0.3">
      <c r="A2010" s="59">
        <f>'Raw Potentiostat'!H2062/60</f>
        <v>27.419812640650498</v>
      </c>
      <c r="B2010" s="59">
        <f>'Raw Potentiostat'!K2062</f>
        <v>-28.160675000000001</v>
      </c>
      <c r="C2010" s="61">
        <f t="shared" si="124"/>
        <v>-28.160675000000001</v>
      </c>
      <c r="D2010" s="61">
        <f t="shared" si="127"/>
        <v>-4.6870164554794522</v>
      </c>
      <c r="E2010" s="61">
        <f t="shared" si="125"/>
        <v>-0.10415592123287672</v>
      </c>
      <c r="F2010" s="61">
        <f t="shared" si="126"/>
        <v>-6.29669694844325E-16</v>
      </c>
    </row>
    <row r="2011" spans="1:6" x14ac:dyDescent="0.3">
      <c r="A2011" s="59">
        <f>'Raw Potentiostat'!H2063/60</f>
        <v>27.420505973966332</v>
      </c>
      <c r="B2011" s="59">
        <f>'Raw Potentiostat'!K2063</f>
        <v>-23.123692999999999</v>
      </c>
      <c r="C2011" s="61">
        <f t="shared" si="124"/>
        <v>-23.123692999999999</v>
      </c>
      <c r="D2011" s="61">
        <f t="shared" si="127"/>
        <v>-3.8486694513698629</v>
      </c>
      <c r="E2011" s="61">
        <f t="shared" si="125"/>
        <v>-8.552598780821917E-2</v>
      </c>
      <c r="F2011" s="61">
        <f t="shared" si="126"/>
        <v>-5.1704331359187422E-16</v>
      </c>
    </row>
    <row r="2012" spans="1:6" x14ac:dyDescent="0.3">
      <c r="A2012" s="59">
        <f>'Raw Potentiostat'!H2064/60</f>
        <v>27.4218593072655</v>
      </c>
      <c r="B2012" s="59">
        <f>'Raw Potentiostat'!K2064</f>
        <v>-18.069541999999998</v>
      </c>
      <c r="C2012" s="61">
        <f t="shared" si="124"/>
        <v>-18.069541999999998</v>
      </c>
      <c r="D2012" s="61">
        <f t="shared" si="127"/>
        <v>-3.0074648671232875</v>
      </c>
      <c r="E2012" s="61">
        <f t="shared" si="125"/>
        <v>-6.6832552602739723E-2</v>
      </c>
      <c r="F2012" s="61">
        <f t="shared" si="126"/>
        <v>-4.0403303532733904E-16</v>
      </c>
    </row>
    <row r="2013" spans="1:6" x14ac:dyDescent="0.3">
      <c r="A2013" s="59">
        <f>'Raw Potentiostat'!H2065/60</f>
        <v>27.423165973899167</v>
      </c>
      <c r="B2013" s="59">
        <f>'Raw Potentiostat'!K2065</f>
        <v>-13.060415000000001</v>
      </c>
      <c r="C2013" s="61">
        <f t="shared" si="124"/>
        <v>-13.060415000000001</v>
      </c>
      <c r="D2013" s="61">
        <f t="shared" si="127"/>
        <v>-2.1737540034246576</v>
      </c>
      <c r="E2013" s="61">
        <f t="shared" si="125"/>
        <v>-4.8305644520547947E-2</v>
      </c>
      <c r="F2013" s="61">
        <f t="shared" si="126"/>
        <v>-2.9202948890927666E-16</v>
      </c>
    </row>
    <row r="2014" spans="1:6" x14ac:dyDescent="0.3">
      <c r="A2014" s="59">
        <f>'Raw Potentiostat'!H2066/60</f>
        <v>27.424189307206667</v>
      </c>
      <c r="B2014" s="59">
        <f>'Raw Potentiostat'!K2066</f>
        <v>-8.0249605000000006</v>
      </c>
      <c r="C2014" s="61">
        <f t="shared" si="124"/>
        <v>-8.0249605000000006</v>
      </c>
      <c r="D2014" s="61">
        <f t="shared" si="127"/>
        <v>-1.3356612339041098</v>
      </c>
      <c r="E2014" s="61">
        <f t="shared" si="125"/>
        <v>-2.9681360753424663E-2</v>
      </c>
      <c r="F2014" s="61">
        <f t="shared" si="126"/>
        <v>-1.794372623941991E-16</v>
      </c>
    </row>
    <row r="2015" spans="1:6" x14ac:dyDescent="0.3">
      <c r="A2015" s="59">
        <f>'Raw Potentiostat'!H2067/60</f>
        <v>27.426155973823665</v>
      </c>
      <c r="B2015" s="59">
        <f>'Raw Potentiostat'!K2067</f>
        <v>-2.9563104999999998</v>
      </c>
      <c r="C2015" s="61">
        <f t="shared" si="124"/>
        <v>-2.9563104999999998</v>
      </c>
      <c r="D2015" s="61">
        <f t="shared" si="127"/>
        <v>-0.49204345993150683</v>
      </c>
      <c r="E2015" s="61">
        <f t="shared" si="125"/>
        <v>-1.0934299109589041E-2</v>
      </c>
      <c r="F2015" s="61">
        <f t="shared" si="126"/>
        <v>-6.6102788033315031E-17</v>
      </c>
    </row>
    <row r="2016" spans="1:6" x14ac:dyDescent="0.3">
      <c r="A2016" s="59">
        <f>'Raw Potentiostat'!H2068/60</f>
        <v>27.430012640392832</v>
      </c>
      <c r="B2016" s="59">
        <f>'Raw Potentiostat'!K2068</f>
        <v>-7.9875669</v>
      </c>
      <c r="C2016" s="61">
        <f t="shared" si="124"/>
        <v>-7.9875669</v>
      </c>
      <c r="D2016" s="61">
        <f t="shared" si="127"/>
        <v>-1.3294375045890412</v>
      </c>
      <c r="E2016" s="61">
        <f t="shared" si="125"/>
        <v>-2.9543055657534248E-2</v>
      </c>
      <c r="F2016" s="61">
        <f t="shared" si="126"/>
        <v>-1.7860114547934775E-16</v>
      </c>
    </row>
    <row r="2017" spans="1:6" x14ac:dyDescent="0.3">
      <c r="A2017" s="59">
        <f>'Raw Potentiostat'!H2069/60</f>
        <v>27.432859306987666</v>
      </c>
      <c r="B2017" s="59">
        <f>'Raw Potentiostat'!K2069</f>
        <v>-2.9627971999999998</v>
      </c>
      <c r="C2017" s="61">
        <f t="shared" si="124"/>
        <v>-2.9627971999999998</v>
      </c>
      <c r="D2017" s="61">
        <f t="shared" si="127"/>
        <v>-0.49312309561643836</v>
      </c>
      <c r="E2017" s="61">
        <f t="shared" si="125"/>
        <v>-1.0958291013698631E-2</v>
      </c>
      <c r="F2017" s="61">
        <f t="shared" si="126"/>
        <v>-6.6247829954701746E-17</v>
      </c>
    </row>
    <row r="2018" spans="1:6" x14ac:dyDescent="0.3">
      <c r="A2018" s="59">
        <f>'Raw Potentiostat'!H2070/60</f>
        <v>27.440039306806167</v>
      </c>
      <c r="B2018" s="59">
        <f>'Raw Potentiostat'!K2070</f>
        <v>-7.9688711000000003</v>
      </c>
      <c r="C2018" s="61">
        <f t="shared" si="124"/>
        <v>-7.9688711000000003</v>
      </c>
      <c r="D2018" s="61">
        <f t="shared" si="127"/>
        <v>-1.3263258063698631</v>
      </c>
      <c r="E2018" s="61">
        <f t="shared" si="125"/>
        <v>-2.947390680821918E-2</v>
      </c>
      <c r="F2018" s="61">
        <f t="shared" si="126"/>
        <v>-1.7818310938181561E-16</v>
      </c>
    </row>
    <row r="2019" spans="1:6" x14ac:dyDescent="0.3">
      <c r="A2019" s="59">
        <f>'Raw Potentiostat'!H2071/60</f>
        <v>27.441679306764836</v>
      </c>
      <c r="B2019" s="59">
        <f>'Raw Potentiostat'!K2071</f>
        <v>-13.057363</v>
      </c>
      <c r="C2019" s="61">
        <f t="shared" si="124"/>
        <v>-13.057363</v>
      </c>
      <c r="D2019" s="61">
        <f t="shared" si="127"/>
        <v>-2.1732460335616439</v>
      </c>
      <c r="E2019" s="61">
        <f t="shared" si="125"/>
        <v>-4.8294356301369863E-2</v>
      </c>
      <c r="F2019" s="61">
        <f t="shared" si="126"/>
        <v>-2.9196124651421105E-16</v>
      </c>
    </row>
    <row r="2020" spans="1:6" x14ac:dyDescent="0.3">
      <c r="A2020" s="59">
        <f>'Raw Potentiostat'!H2072/60</f>
        <v>27.444202640034334</v>
      </c>
      <c r="B2020" s="59">
        <f>'Raw Potentiostat'!K2072</f>
        <v>-8.0451841000000002</v>
      </c>
      <c r="C2020" s="61">
        <f t="shared" si="124"/>
        <v>-8.0451841000000002</v>
      </c>
      <c r="D2020" s="61">
        <f t="shared" si="127"/>
        <v>-1.3390272166438357</v>
      </c>
      <c r="E2020" s="61">
        <f t="shared" si="125"/>
        <v>-2.9756160369863015E-2</v>
      </c>
      <c r="F2020" s="61">
        <f t="shared" si="126"/>
        <v>-1.7988945993707237E-16</v>
      </c>
    </row>
    <row r="2021" spans="1:6" x14ac:dyDescent="0.3">
      <c r="A2021" s="59">
        <f>'Raw Potentiostat'!H2073/60</f>
        <v>27.446169306651331</v>
      </c>
      <c r="B2021" s="59">
        <f>'Raw Potentiostat'!K2073</f>
        <v>-3.0261361999999998</v>
      </c>
      <c r="C2021" s="61">
        <f t="shared" si="124"/>
        <v>-3.0261361999999998</v>
      </c>
      <c r="D2021" s="61">
        <f t="shared" si="127"/>
        <v>-0.50366513465753426</v>
      </c>
      <c r="E2021" s="61">
        <f t="shared" si="125"/>
        <v>-1.1192558547945207E-2</v>
      </c>
      <c r="F2021" s="61">
        <f t="shared" si="126"/>
        <v>-6.7664083251248958E-17</v>
      </c>
    </row>
    <row r="2022" spans="1:6" x14ac:dyDescent="0.3">
      <c r="A2022" s="59">
        <f>'Raw Potentiostat'!H2074/60</f>
        <v>27.462835972897</v>
      </c>
      <c r="B2022" s="59">
        <f>'Raw Potentiostat'!K2074</f>
        <v>0.54549342000000001</v>
      </c>
      <c r="C2022" s="61">
        <f t="shared" si="124"/>
        <v>0.54549342000000001</v>
      </c>
      <c r="D2022" s="61">
        <f t="shared" si="127"/>
        <v>9.0791028123287681E-2</v>
      </c>
      <c r="E2022" s="61">
        <f t="shared" si="125"/>
        <v>2.0175784027397265E-3</v>
      </c>
      <c r="F2022" s="61">
        <f t="shared" si="126"/>
        <v>1.2197174794673325E-17</v>
      </c>
    </row>
    <row r="2023" spans="1:6" x14ac:dyDescent="0.3">
      <c r="A2023" s="59">
        <f>'Raw Potentiostat'!H2075/60</f>
        <v>27.476679305880669</v>
      </c>
      <c r="B2023" s="59">
        <f>'Raw Potentiostat'!K2075</f>
        <v>-4.4655408999999997</v>
      </c>
      <c r="C2023" s="61">
        <f t="shared" si="124"/>
        <v>-4.4655408999999997</v>
      </c>
      <c r="D2023" s="61">
        <f t="shared" si="127"/>
        <v>-0.7432372867808219</v>
      </c>
      <c r="E2023" s="61">
        <f t="shared" si="125"/>
        <v>-1.6516384150684932E-2</v>
      </c>
      <c r="F2023" s="61">
        <f t="shared" si="126"/>
        <v>-9.9849019095524246E-17</v>
      </c>
    </row>
    <row r="2024" spans="1:6" x14ac:dyDescent="0.3">
      <c r="A2024" s="59">
        <f>'Raw Potentiostat'!H2076/60</f>
        <v>27.483355972378668</v>
      </c>
      <c r="B2024" s="59">
        <f>'Raw Potentiostat'!K2076</f>
        <v>-9.4806966999999993</v>
      </c>
      <c r="C2024" s="61">
        <f t="shared" si="124"/>
        <v>-9.4806966999999993</v>
      </c>
      <c r="D2024" s="61">
        <f t="shared" si="127"/>
        <v>-1.5779515740410959</v>
      </c>
      <c r="E2024" s="61">
        <f t="shared" si="125"/>
        <v>-3.5065590534246578E-2</v>
      </c>
      <c r="F2024" s="61">
        <f t="shared" si="126"/>
        <v>-2.1198736883972415E-16</v>
      </c>
    </row>
    <row r="2025" spans="1:6" x14ac:dyDescent="0.3">
      <c r="A2025" s="59">
        <f>'Raw Potentiostat'!H2077/60</f>
        <v>27.488189305589835</v>
      </c>
      <c r="B2025" s="59">
        <f>'Raw Potentiostat'!K2077</f>
        <v>-4.4772109999999996</v>
      </c>
      <c r="C2025" s="61">
        <f t="shared" si="124"/>
        <v>-4.4772109999999996</v>
      </c>
      <c r="D2025" s="61">
        <f t="shared" si="127"/>
        <v>-0.74517963904109585</v>
      </c>
      <c r="E2025" s="61">
        <f t="shared" si="125"/>
        <v>-1.6559547534246575E-2</v>
      </c>
      <c r="F2025" s="61">
        <f t="shared" si="126"/>
        <v>-1.0010996128905486E-16</v>
      </c>
    </row>
    <row r="2026" spans="1:6" x14ac:dyDescent="0.3">
      <c r="A2026" s="59">
        <f>'Raw Potentiostat'!H2078/60</f>
        <v>27.490322638869333</v>
      </c>
      <c r="B2026" s="59">
        <f>'Raw Potentiostat'!K2078</f>
        <v>-9.5431899999999992</v>
      </c>
      <c r="C2026" s="61">
        <f t="shared" si="124"/>
        <v>-9.5431899999999992</v>
      </c>
      <c r="D2026" s="61">
        <f t="shared" si="127"/>
        <v>-1.5883528561643836</v>
      </c>
      <c r="E2026" s="61">
        <f t="shared" si="125"/>
        <v>-3.5296730136986303E-2</v>
      </c>
      <c r="F2026" s="61">
        <f t="shared" si="126"/>
        <v>-2.133847123743097E-16</v>
      </c>
    </row>
    <row r="2027" spans="1:6" x14ac:dyDescent="0.3">
      <c r="A2027" s="59">
        <f>'Raw Potentiostat'!H2079/60</f>
        <v>27.502179305236499</v>
      </c>
      <c r="B2027" s="59">
        <f>'Raw Potentiostat'!K2079</f>
        <v>-4.5138407000000003</v>
      </c>
      <c r="C2027" s="61">
        <f t="shared" si="124"/>
        <v>-4.5138407000000003</v>
      </c>
      <c r="D2027" s="61">
        <f t="shared" si="127"/>
        <v>-0.75127622609589051</v>
      </c>
      <c r="E2027" s="61">
        <f t="shared" si="125"/>
        <v>-1.6695027246575345E-2</v>
      </c>
      <c r="F2027" s="61">
        <f t="shared" si="126"/>
        <v>-1.0092899748123562E-16</v>
      </c>
    </row>
    <row r="2028" spans="1:6" x14ac:dyDescent="0.3">
      <c r="A2028" s="59">
        <f>'Raw Potentiostat'!H2080/60</f>
        <v>27.518845971482001</v>
      </c>
      <c r="B2028" s="59">
        <f>'Raw Potentiostat'!K2080</f>
        <v>-5.2534255999999999</v>
      </c>
      <c r="C2028" s="61">
        <f t="shared" si="124"/>
        <v>-5.2534255999999999</v>
      </c>
      <c r="D2028" s="61">
        <f t="shared" si="127"/>
        <v>-0.87437152109589045</v>
      </c>
      <c r="E2028" s="61">
        <f t="shared" si="125"/>
        <v>-1.9430478246575345E-2</v>
      </c>
      <c r="F2028" s="61">
        <f t="shared" si="126"/>
        <v>-1.1746603710455679E-16</v>
      </c>
    </row>
    <row r="2029" spans="1:6" x14ac:dyDescent="0.3">
      <c r="A2029" s="59">
        <f>'Raw Potentiostat'!H2081/60</f>
        <v>27.535512637727667</v>
      </c>
      <c r="B2029" s="59">
        <f>'Raw Potentiostat'!K2081</f>
        <v>-1.3945510000000001</v>
      </c>
      <c r="C2029" s="61">
        <f t="shared" si="124"/>
        <v>-1.3945510000000001</v>
      </c>
      <c r="D2029" s="61">
        <f t="shared" si="127"/>
        <v>-0.23210677602739729</v>
      </c>
      <c r="E2029" s="61">
        <f t="shared" si="125"/>
        <v>-5.1579283561643844E-3</v>
      </c>
      <c r="F2029" s="61">
        <f t="shared" si="126"/>
        <v>-3.1182011887671316E-17</v>
      </c>
    </row>
    <row r="2030" spans="1:6" x14ac:dyDescent="0.3">
      <c r="A2030" s="59">
        <f>'Raw Potentiostat'!H2082/60</f>
        <v>27.536662637698665</v>
      </c>
      <c r="B2030" s="59">
        <f>'Raw Potentiostat'!K2082</f>
        <v>-6.4090571000000001</v>
      </c>
      <c r="C2030" s="61">
        <f t="shared" si="124"/>
        <v>-6.4090571000000001</v>
      </c>
      <c r="D2030" s="61">
        <f t="shared" si="127"/>
        <v>-1.0667129282876713</v>
      </c>
      <c r="E2030" s="61">
        <f t="shared" si="125"/>
        <v>-2.370473173972603E-2</v>
      </c>
      <c r="F2030" s="61">
        <f t="shared" si="126"/>
        <v>-1.433058344090422E-16</v>
      </c>
    </row>
    <row r="2031" spans="1:6" x14ac:dyDescent="0.3">
      <c r="A2031" s="59">
        <f>'Raw Potentiostat'!H2083/60</f>
        <v>27.543465970860165</v>
      </c>
      <c r="B2031" s="59">
        <f>'Raw Potentiostat'!K2083</f>
        <v>-1.3728020999999999</v>
      </c>
      <c r="C2031" s="61">
        <f t="shared" si="124"/>
        <v>-1.3728020999999999</v>
      </c>
      <c r="D2031" s="61">
        <f t="shared" si="127"/>
        <v>-0.2284869248630137</v>
      </c>
      <c r="E2031" s="61">
        <f t="shared" si="125"/>
        <v>-5.0774872191780823E-3</v>
      </c>
      <c r="F2031" s="61">
        <f t="shared" si="126"/>
        <v>-3.0695708799190661E-17</v>
      </c>
    </row>
    <row r="2032" spans="1:6" x14ac:dyDescent="0.3">
      <c r="A2032" s="59">
        <f>'Raw Potentiostat'!H2084/60</f>
        <v>27.560132637105667</v>
      </c>
      <c r="B2032" s="59">
        <f>'Raw Potentiostat'!K2084</f>
        <v>-1.5074548999999999</v>
      </c>
      <c r="C2032" s="61">
        <f t="shared" si="124"/>
        <v>-1.5074548999999999</v>
      </c>
      <c r="D2032" s="61">
        <f t="shared" si="127"/>
        <v>-0.25089831554794523</v>
      </c>
      <c r="E2032" s="61">
        <f t="shared" si="125"/>
        <v>-5.5755181232876715E-3</v>
      </c>
      <c r="F2032" s="61">
        <f t="shared" si="126"/>
        <v>-3.3706531071239681E-17</v>
      </c>
    </row>
    <row r="2033" spans="1:6" x14ac:dyDescent="0.3">
      <c r="A2033" s="59">
        <f>'Raw Potentiostat'!H2085/60</f>
        <v>27.563632637017335</v>
      </c>
      <c r="B2033" s="59">
        <f>'Raw Potentiostat'!K2085</f>
        <v>-6.5415735000000002</v>
      </c>
      <c r="C2033" s="61">
        <f t="shared" si="124"/>
        <v>-6.5415735000000002</v>
      </c>
      <c r="D2033" s="61">
        <f t="shared" si="127"/>
        <v>-1.0887687400684931</v>
      </c>
      <c r="E2033" s="61">
        <f t="shared" si="125"/>
        <v>-2.4194860890410959E-2</v>
      </c>
      <c r="F2033" s="61">
        <f t="shared" si="126"/>
        <v>-1.4626888700454527E-16</v>
      </c>
    </row>
    <row r="2034" spans="1:6" x14ac:dyDescent="0.3">
      <c r="A2034" s="59">
        <f>'Raw Potentiostat'!H2086/60</f>
        <v>27.579479303283666</v>
      </c>
      <c r="B2034" s="59">
        <f>'Raw Potentiostat'!K2086</f>
        <v>-1.5024181999999999</v>
      </c>
      <c r="C2034" s="61">
        <f t="shared" si="124"/>
        <v>-1.5024181999999999</v>
      </c>
      <c r="D2034" s="61">
        <f t="shared" si="127"/>
        <v>-0.25006001547945206</v>
      </c>
      <c r="E2034" s="61">
        <f t="shared" si="125"/>
        <v>-5.5568892328767125E-3</v>
      </c>
      <c r="F2034" s="61">
        <f t="shared" si="126"/>
        <v>-3.3593910995477202E-17</v>
      </c>
    </row>
    <row r="2035" spans="1:6" x14ac:dyDescent="0.3">
      <c r="A2035" s="59">
        <f>'Raw Potentiostat'!H2087/60</f>
        <v>27.592992636275667</v>
      </c>
      <c r="B2035" s="59">
        <f>'Raw Potentiostat'!K2087</f>
        <v>-6.5473350999999997</v>
      </c>
      <c r="C2035" s="61">
        <f t="shared" si="124"/>
        <v>-6.5473350999999997</v>
      </c>
      <c r="D2035" s="61">
        <f t="shared" si="127"/>
        <v>-1.0897276913013698</v>
      </c>
      <c r="E2035" s="61">
        <f t="shared" si="125"/>
        <v>-2.4216170917808217E-2</v>
      </c>
      <c r="F2035" s="61">
        <f t="shared" si="126"/>
        <v>-1.4639771576713051E-16</v>
      </c>
    </row>
    <row r="2036" spans="1:6" x14ac:dyDescent="0.3">
      <c r="A2036" s="59">
        <f>'Raw Potentiostat'!H2088/60</f>
        <v>27.594645969567168</v>
      </c>
      <c r="B2036" s="59">
        <f>'Raw Potentiostat'!K2088</f>
        <v>-11.650549</v>
      </c>
      <c r="C2036" s="61">
        <f t="shared" si="124"/>
        <v>-11.650549</v>
      </c>
      <c r="D2036" s="61">
        <f t="shared" si="127"/>
        <v>-1.9390982239726029</v>
      </c>
      <c r="E2036" s="61">
        <f t="shared" si="125"/>
        <v>-4.3091071643835618E-2</v>
      </c>
      <c r="F2036" s="61">
        <f t="shared" si="126"/>
        <v>-2.6050503525213284E-16</v>
      </c>
    </row>
    <row r="2037" spans="1:6" x14ac:dyDescent="0.3">
      <c r="A2037" s="59">
        <f>'Raw Potentiostat'!H2089/60</f>
        <v>27.596162636195501</v>
      </c>
      <c r="B2037" s="59">
        <f>'Raw Potentiostat'!K2089</f>
        <v>-6.6070814000000002</v>
      </c>
      <c r="C2037" s="61">
        <f t="shared" si="124"/>
        <v>-6.6070814000000002</v>
      </c>
      <c r="D2037" s="61">
        <f t="shared" si="127"/>
        <v>-1.099671767260274</v>
      </c>
      <c r="E2037" s="61">
        <f t="shared" si="125"/>
        <v>-2.4437150383561645E-2</v>
      </c>
      <c r="F2037" s="61">
        <f t="shared" si="126"/>
        <v>-1.477336366741783E-16</v>
      </c>
    </row>
    <row r="2038" spans="1:6" x14ac:dyDescent="0.3">
      <c r="A2038" s="59">
        <f>'Raw Potentiostat'!H2090/60</f>
        <v>27.598145969478832</v>
      </c>
      <c r="B2038" s="59">
        <f>'Raw Potentiostat'!K2090</f>
        <v>-1.5804031000000001</v>
      </c>
      <c r="C2038" s="61">
        <f t="shared" si="124"/>
        <v>-1.5804031000000001</v>
      </c>
      <c r="D2038" s="61">
        <f t="shared" si="127"/>
        <v>-0.2630396940410959</v>
      </c>
      <c r="E2038" s="61">
        <f t="shared" si="125"/>
        <v>-5.8453265342465754E-3</v>
      </c>
      <c r="F2038" s="61">
        <f t="shared" si="126"/>
        <v>-3.5337645056733376E-17</v>
      </c>
    </row>
    <row r="2039" spans="1:6" x14ac:dyDescent="0.3">
      <c r="A2039" s="59">
        <f>'Raw Potentiostat'!H2091/60</f>
        <v>27.599655969440668</v>
      </c>
      <c r="B2039" s="59">
        <f>'Raw Potentiostat'!K2091</f>
        <v>-6.6353172999999996</v>
      </c>
      <c r="C2039" s="61">
        <f t="shared" si="124"/>
        <v>-6.6353172999999996</v>
      </c>
      <c r="D2039" s="61">
        <f t="shared" si="127"/>
        <v>-1.1043713040410958</v>
      </c>
      <c r="E2039" s="61">
        <f t="shared" si="125"/>
        <v>-2.4541584534246576E-2</v>
      </c>
      <c r="F2039" s="61">
        <f t="shared" si="126"/>
        <v>-1.4836498839201369E-16</v>
      </c>
    </row>
    <row r="2040" spans="1:6" x14ac:dyDescent="0.3">
      <c r="A2040" s="59">
        <f>'Raw Potentiostat'!H2092/60</f>
        <v>27.614792635724832</v>
      </c>
      <c r="B2040" s="59">
        <f>'Raw Potentiostat'!K2092</f>
        <v>-1.5861266999999999</v>
      </c>
      <c r="C2040" s="61">
        <f t="shared" si="124"/>
        <v>-1.5861266999999999</v>
      </c>
      <c r="D2040" s="61">
        <f t="shared" si="127"/>
        <v>-0.26399232061643835</v>
      </c>
      <c r="E2040" s="61">
        <f t="shared" si="125"/>
        <v>-5.8664960136986296E-3</v>
      </c>
      <c r="F2040" s="61">
        <f t="shared" si="126"/>
        <v>-3.5465624143364325E-17</v>
      </c>
    </row>
    <row r="2041" spans="1:6" x14ac:dyDescent="0.3">
      <c r="A2041" s="59">
        <f>'Raw Potentiostat'!H2093/60</f>
        <v>27.617619302320168</v>
      </c>
      <c r="B2041" s="59">
        <f>'Raw Potentiostat'!K2093</f>
        <v>-6.6875910999999997</v>
      </c>
      <c r="C2041" s="61">
        <f t="shared" si="124"/>
        <v>-6.6875910999999997</v>
      </c>
      <c r="D2041" s="61">
        <f t="shared" si="127"/>
        <v>-1.1130716693835616</v>
      </c>
      <c r="E2041" s="61">
        <f t="shared" si="125"/>
        <v>-2.4734925986301368E-2</v>
      </c>
      <c r="F2041" s="61">
        <f t="shared" si="126"/>
        <v>-1.4953382499462898E-16</v>
      </c>
    </row>
    <row r="2042" spans="1:6" x14ac:dyDescent="0.3">
      <c r="A2042" s="59">
        <f>'Raw Potentiostat'!H2094/60</f>
        <v>27.621819302214</v>
      </c>
      <c r="B2042" s="59">
        <f>'Raw Potentiostat'!K2094</f>
        <v>-1.6834244</v>
      </c>
      <c r="C2042" s="61">
        <f t="shared" si="124"/>
        <v>-1.6834244</v>
      </c>
      <c r="D2042" s="61">
        <f t="shared" si="127"/>
        <v>-0.2801863898630137</v>
      </c>
      <c r="E2042" s="61">
        <f t="shared" si="125"/>
        <v>-6.2263642191780818E-3</v>
      </c>
      <c r="F2042" s="61">
        <f t="shared" si="126"/>
        <v>-3.7641190356463078E-17</v>
      </c>
    </row>
    <row r="2043" spans="1:6" x14ac:dyDescent="0.3">
      <c r="A2043" s="59">
        <f>'Raw Potentiostat'!H2095/60</f>
        <v>27.62431930215083</v>
      </c>
      <c r="B2043" s="59">
        <f>'Raw Potentiostat'!K2095</f>
        <v>-6.7204050999999998</v>
      </c>
      <c r="C2043" s="61">
        <f t="shared" si="124"/>
        <v>-6.7204050999999998</v>
      </c>
      <c r="D2043" s="61">
        <f t="shared" si="127"/>
        <v>-1.1185331776027398</v>
      </c>
      <c r="E2043" s="61">
        <f t="shared" si="125"/>
        <v>-2.4856292835616443E-2</v>
      </c>
      <c r="F2043" s="61">
        <f t="shared" si="126"/>
        <v>-1.5026754254105222E-16</v>
      </c>
    </row>
    <row r="2044" spans="1:6" x14ac:dyDescent="0.3">
      <c r="A2044" s="59">
        <f>'Raw Potentiostat'!H2096/60</f>
        <v>27.627312635408668</v>
      </c>
      <c r="B2044" s="59">
        <f>'Raw Potentiostat'!K2096</f>
        <v>-11.732203</v>
      </c>
      <c r="C2044" s="61">
        <f t="shared" si="124"/>
        <v>-11.732203</v>
      </c>
      <c r="D2044" s="61">
        <f t="shared" si="127"/>
        <v>-1.9526885815068493</v>
      </c>
      <c r="E2044" s="61">
        <f t="shared" si="125"/>
        <v>-4.3393079589041095E-2</v>
      </c>
      <c r="F2044" s="61">
        <f t="shared" si="126"/>
        <v>-2.6233080999875445E-16</v>
      </c>
    </row>
    <row r="2045" spans="1:6" x14ac:dyDescent="0.3">
      <c r="A2045" s="59">
        <f>'Raw Potentiostat'!H2097/60</f>
        <v>27.628472635379335</v>
      </c>
      <c r="B2045" s="59">
        <f>'Raw Potentiostat'!K2097</f>
        <v>-6.7013273</v>
      </c>
      <c r="C2045" s="61">
        <f t="shared" si="124"/>
        <v>-6.7013273</v>
      </c>
      <c r="D2045" s="61">
        <f t="shared" si="127"/>
        <v>-1.1153578999315068</v>
      </c>
      <c r="E2045" s="61">
        <f t="shared" si="125"/>
        <v>-2.4785731109589041E-2</v>
      </c>
      <c r="F2045" s="61">
        <f t="shared" si="126"/>
        <v>-1.4984096496419011E-16</v>
      </c>
    </row>
    <row r="2046" spans="1:6" x14ac:dyDescent="0.3">
      <c r="A2046" s="59">
        <f>'Raw Potentiostat'!H2098/60</f>
        <v>27.629802635345666</v>
      </c>
      <c r="B2046" s="59">
        <f>'Raw Potentiostat'!K2098</f>
        <v>-1.6540443</v>
      </c>
      <c r="C2046" s="61">
        <f t="shared" si="124"/>
        <v>-1.6540443</v>
      </c>
      <c r="D2046" s="61">
        <f t="shared" si="127"/>
        <v>-0.27529641431506852</v>
      </c>
      <c r="E2046" s="61">
        <f t="shared" si="125"/>
        <v>-6.1176980958904115E-3</v>
      </c>
      <c r="F2046" s="61">
        <f t="shared" si="126"/>
        <v>-3.6984254448446109E-17</v>
      </c>
    </row>
    <row r="2047" spans="1:6" x14ac:dyDescent="0.3">
      <c r="A2047" s="59">
        <f>'Raw Potentiostat'!H2099/60</f>
        <v>27.633652635248499</v>
      </c>
      <c r="B2047" s="59">
        <f>'Raw Potentiostat'!K2099</f>
        <v>-6.7032350999999997</v>
      </c>
      <c r="C2047" s="61">
        <f t="shared" si="124"/>
        <v>-6.7032350999999997</v>
      </c>
      <c r="D2047" s="61">
        <f t="shared" si="127"/>
        <v>-1.1156754310273973</v>
      </c>
      <c r="E2047" s="61">
        <f t="shared" si="125"/>
        <v>-2.4792787356164383E-2</v>
      </c>
      <c r="F2047" s="61">
        <f t="shared" si="126"/>
        <v>-1.498836231690742E-16</v>
      </c>
    </row>
    <row r="2048" spans="1:6" x14ac:dyDescent="0.3">
      <c r="A2048" s="59">
        <f>'Raw Potentiostat'!H2100/60</f>
        <v>27.638819301784668</v>
      </c>
      <c r="B2048" s="59">
        <f>'Raw Potentiostat'!K2100</f>
        <v>-1.7025026999999999</v>
      </c>
      <c r="C2048" s="61">
        <f t="shared" si="124"/>
        <v>-1.7025026999999999</v>
      </c>
      <c r="D2048" s="61">
        <f t="shared" si="127"/>
        <v>-0.28336175075342468</v>
      </c>
      <c r="E2048" s="61">
        <f t="shared" si="125"/>
        <v>-6.2969277945205482E-3</v>
      </c>
      <c r="F2048" s="61">
        <f t="shared" si="126"/>
        <v>-3.8067779113271945E-17</v>
      </c>
    </row>
    <row r="2049" spans="1:6" x14ac:dyDescent="0.3">
      <c r="A2049" s="59">
        <f>'Raw Potentiostat'!H2101/60</f>
        <v>27.641625968380332</v>
      </c>
      <c r="B2049" s="59">
        <f>'Raw Potentiostat'!K2101</f>
        <v>-6.7381152999999996</v>
      </c>
      <c r="C2049" s="61">
        <f t="shared" si="124"/>
        <v>-6.7381152999999996</v>
      </c>
      <c r="D2049" s="61">
        <f t="shared" si="127"/>
        <v>-1.1214808341780822</v>
      </c>
      <c r="E2049" s="61">
        <f t="shared" si="125"/>
        <v>-2.4921796315068492E-2</v>
      </c>
      <c r="F2049" s="61">
        <f t="shared" si="126"/>
        <v>-1.5066354072751728E-16</v>
      </c>
    </row>
    <row r="2050" spans="1:6" x14ac:dyDescent="0.3">
      <c r="A2050" s="59">
        <f>'Raw Potentiostat'!H2102/60</f>
        <v>27.654335968059335</v>
      </c>
      <c r="B2050" s="59">
        <f>'Raw Potentiostat'!K2102</f>
        <v>-11.742505</v>
      </c>
      <c r="C2050" s="61">
        <f t="shared" si="124"/>
        <v>-11.742505</v>
      </c>
      <c r="D2050" s="61">
        <f t="shared" si="127"/>
        <v>-1.9544032294520548</v>
      </c>
      <c r="E2050" s="61">
        <f t="shared" si="125"/>
        <v>-4.3431182876712326E-2</v>
      </c>
      <c r="F2050" s="61">
        <f t="shared" si="126"/>
        <v>-2.6256116162194127E-16</v>
      </c>
    </row>
    <row r="2051" spans="1:6" x14ac:dyDescent="0.3">
      <c r="A2051" s="59">
        <f>'Raw Potentiostat'!H2103/60</f>
        <v>27.654835968046665</v>
      </c>
      <c r="B2051" s="59">
        <f>'Raw Potentiostat'!K2103</f>
        <v>-6.7257471000000004</v>
      </c>
      <c r="C2051" s="61">
        <f t="shared" ref="C2051:C2114" si="128">B2051-$J$3</f>
        <v>-6.7257471000000004</v>
      </c>
      <c r="D2051" s="61">
        <f t="shared" si="127"/>
        <v>-1.1194222913013701</v>
      </c>
      <c r="E2051" s="61">
        <f t="shared" ref="E2051:E2114" si="129">D2051/$J$5</f>
        <v>-2.4876050917808222E-2</v>
      </c>
      <c r="F2051" s="61">
        <f t="shared" ref="F2051:F2114" si="130">D2051/$J$6</f>
        <v>-1.5038698909231062E-16</v>
      </c>
    </row>
    <row r="2052" spans="1:6" x14ac:dyDescent="0.3">
      <c r="A2052" s="59">
        <f>'Raw Potentiostat'!H2104/60</f>
        <v>27.656469301338667</v>
      </c>
      <c r="B2052" s="59">
        <f>'Raw Potentiostat'!K2104</f>
        <v>-1.6372555</v>
      </c>
      <c r="C2052" s="61">
        <f t="shared" si="128"/>
        <v>-1.6372555</v>
      </c>
      <c r="D2052" s="61">
        <f t="shared" ref="D2052:D2115" si="131">B2052/$J$4</f>
        <v>-0.27250211404109592</v>
      </c>
      <c r="E2052" s="61">
        <f t="shared" si="129"/>
        <v>-6.055602534246576E-3</v>
      </c>
      <c r="F2052" s="61">
        <f t="shared" si="130"/>
        <v>-3.6608858667883241E-17</v>
      </c>
    </row>
    <row r="2053" spans="1:6" x14ac:dyDescent="0.3">
      <c r="A2053" s="59">
        <f>'Raw Potentiostat'!H2105/60</f>
        <v>27.659619301259166</v>
      </c>
      <c r="B2053" s="59">
        <f>'Raw Potentiostat'!K2105</f>
        <v>-6.6742357999999999</v>
      </c>
      <c r="C2053" s="61">
        <f t="shared" si="128"/>
        <v>-6.6742357999999999</v>
      </c>
      <c r="D2053" s="61">
        <f t="shared" si="131"/>
        <v>-1.1108488352054795</v>
      </c>
      <c r="E2053" s="61">
        <f t="shared" si="129"/>
        <v>-2.468552967123288E-2</v>
      </c>
      <c r="F2053" s="61">
        <f t="shared" si="130"/>
        <v>-1.4923520190851496E-16</v>
      </c>
    </row>
    <row r="2054" spans="1:6" x14ac:dyDescent="0.3">
      <c r="A2054" s="59">
        <f>'Raw Potentiostat'!H2106/60</f>
        <v>27.660302634575164</v>
      </c>
      <c r="B2054" s="59">
        <f>'Raw Potentiostat'!K2106</f>
        <v>-11.792108000000001</v>
      </c>
      <c r="C2054" s="61">
        <f t="shared" si="128"/>
        <v>-11.792108000000001</v>
      </c>
      <c r="D2054" s="61">
        <f t="shared" si="131"/>
        <v>-1.9626590712328769</v>
      </c>
      <c r="E2054" s="61">
        <f t="shared" si="129"/>
        <v>-4.3614646027397265E-2</v>
      </c>
      <c r="F2054" s="61">
        <f t="shared" si="130"/>
        <v>-2.6367027942090609E-16</v>
      </c>
    </row>
    <row r="2055" spans="1:6" x14ac:dyDescent="0.3">
      <c r="A2055" s="59">
        <f>'Raw Potentiostat'!H2107/60</f>
        <v>27.661002634557502</v>
      </c>
      <c r="B2055" s="59">
        <f>'Raw Potentiostat'!K2107</f>
        <v>-16.821838</v>
      </c>
      <c r="C2055" s="61">
        <f t="shared" si="128"/>
        <v>-16.821838</v>
      </c>
      <c r="D2055" s="61">
        <f t="shared" si="131"/>
        <v>-2.7997990643835617</v>
      </c>
      <c r="E2055" s="61">
        <f t="shared" si="129"/>
        <v>-6.2217756986301373E-2</v>
      </c>
      <c r="F2055" s="61">
        <f t="shared" si="130"/>
        <v>-3.7613450672544853E-16</v>
      </c>
    </row>
    <row r="2056" spans="1:6" x14ac:dyDescent="0.3">
      <c r="A2056" s="59">
        <f>'Raw Potentiostat'!H2108/60</f>
        <v>27.661809301203835</v>
      </c>
      <c r="B2056" s="59">
        <f>'Raw Potentiostat'!K2108</f>
        <v>-11.711980000000001</v>
      </c>
      <c r="C2056" s="61">
        <f t="shared" si="128"/>
        <v>-11.711980000000001</v>
      </c>
      <c r="D2056" s="61">
        <f t="shared" si="131"/>
        <v>-1.9493226986301371</v>
      </c>
      <c r="E2056" s="61">
        <f t="shared" si="129"/>
        <v>-4.3318282191780827E-2</v>
      </c>
      <c r="F2056" s="61">
        <f t="shared" si="130"/>
        <v>-2.6187862587181725E-16</v>
      </c>
    </row>
    <row r="2057" spans="1:6" x14ac:dyDescent="0.3">
      <c r="A2057" s="59">
        <f>'Raw Potentiostat'!H2109/60</f>
        <v>27.662762634513001</v>
      </c>
      <c r="B2057" s="59">
        <f>'Raw Potentiostat'!K2109</f>
        <v>-6.622344</v>
      </c>
      <c r="C2057" s="61">
        <f t="shared" si="128"/>
        <v>-6.622344</v>
      </c>
      <c r="D2057" s="61">
        <f t="shared" si="131"/>
        <v>-1.1022120493150684</v>
      </c>
      <c r="E2057" s="61">
        <f t="shared" si="129"/>
        <v>-2.449360109589041E-2</v>
      </c>
      <c r="F2057" s="61">
        <f t="shared" si="130"/>
        <v>-1.4807490678522961E-16</v>
      </c>
    </row>
    <row r="2058" spans="1:6" x14ac:dyDescent="0.3">
      <c r="A2058" s="59">
        <f>'Raw Potentiostat'!H2110/60</f>
        <v>27.663432634496168</v>
      </c>
      <c r="B2058" s="59">
        <f>'Raw Potentiostat'!K2110</f>
        <v>-1.5727719</v>
      </c>
      <c r="C2058" s="61">
        <f t="shared" si="128"/>
        <v>-1.5727719</v>
      </c>
      <c r="D2058" s="61">
        <f t="shared" si="131"/>
        <v>-0.26176956965753428</v>
      </c>
      <c r="E2058" s="61">
        <f t="shared" si="129"/>
        <v>-5.8171015479452064E-3</v>
      </c>
      <c r="F2058" s="61">
        <f t="shared" si="130"/>
        <v>-3.5167012237197062E-17</v>
      </c>
    </row>
    <row r="2059" spans="1:6" x14ac:dyDescent="0.3">
      <c r="A2059" s="59">
        <f>'Raw Potentiostat'!H2111/60</f>
        <v>27.669982634330665</v>
      </c>
      <c r="B2059" s="59">
        <f>'Raw Potentiostat'!K2111</f>
        <v>-6.6034622000000001</v>
      </c>
      <c r="C2059" s="61">
        <f t="shared" si="128"/>
        <v>-6.6034622000000001</v>
      </c>
      <c r="D2059" s="61">
        <f t="shared" si="131"/>
        <v>-1.0990693935616438</v>
      </c>
      <c r="E2059" s="61">
        <f t="shared" si="129"/>
        <v>-2.4423764301369864E-2</v>
      </c>
      <c r="F2059" s="61">
        <f t="shared" si="130"/>
        <v>-1.4765271174750018E-16</v>
      </c>
    </row>
    <row r="2060" spans="1:6" x14ac:dyDescent="0.3">
      <c r="A2060" s="59">
        <f>'Raw Potentiostat'!H2112/60</f>
        <v>27.672469300934498</v>
      </c>
      <c r="B2060" s="59">
        <f>'Raw Potentiostat'!K2112</f>
        <v>-1.5967019</v>
      </c>
      <c r="C2060" s="61">
        <f t="shared" si="128"/>
        <v>-1.5967019</v>
      </c>
      <c r="D2060" s="61">
        <f t="shared" si="131"/>
        <v>-0.26575243952054795</v>
      </c>
      <c r="E2060" s="61">
        <f t="shared" si="129"/>
        <v>-5.9056097671232877E-3</v>
      </c>
      <c r="F2060" s="61">
        <f t="shared" si="130"/>
        <v>-3.5702084489464611E-17</v>
      </c>
    </row>
    <row r="2061" spans="1:6" x14ac:dyDescent="0.3">
      <c r="A2061" s="59">
        <f>'Raw Potentiostat'!H2113/60</f>
        <v>27.676682634161502</v>
      </c>
      <c r="B2061" s="59">
        <f>'Raw Potentiostat'!K2113</f>
        <v>-6.6057896999999999</v>
      </c>
      <c r="C2061" s="61">
        <f t="shared" si="128"/>
        <v>-6.6057896999999999</v>
      </c>
      <c r="D2061" s="61">
        <f t="shared" si="131"/>
        <v>-1.0994567788356164</v>
      </c>
      <c r="E2061" s="61">
        <f t="shared" si="129"/>
        <v>-2.44323728630137E-2</v>
      </c>
      <c r="F2061" s="61">
        <f t="shared" si="130"/>
        <v>-1.4770475439970046E-16</v>
      </c>
    </row>
    <row r="2062" spans="1:6" x14ac:dyDescent="0.3">
      <c r="A2062" s="59">
        <f>'Raw Potentiostat'!H2114/60</f>
        <v>27.678795967441332</v>
      </c>
      <c r="B2062" s="59">
        <f>'Raw Potentiostat'!K2114</f>
        <v>-1.5575538</v>
      </c>
      <c r="C2062" s="61">
        <f t="shared" si="128"/>
        <v>-1.5575538</v>
      </c>
      <c r="D2062" s="61">
        <f t="shared" si="131"/>
        <v>-0.25923669410958905</v>
      </c>
      <c r="E2062" s="61">
        <f t="shared" si="129"/>
        <v>-5.7608154246575347E-3</v>
      </c>
      <c r="F2062" s="61">
        <f t="shared" si="130"/>
        <v>-3.4826737141407966E-17</v>
      </c>
    </row>
    <row r="2063" spans="1:6" x14ac:dyDescent="0.3">
      <c r="A2063" s="59">
        <f>'Raw Potentiostat'!H2115/60</f>
        <v>27.679975967411501</v>
      </c>
      <c r="B2063" s="59">
        <f>'Raw Potentiostat'!K2115</f>
        <v>-6.5760287999999996</v>
      </c>
      <c r="C2063" s="61">
        <f t="shared" si="128"/>
        <v>-6.5760287999999996</v>
      </c>
      <c r="D2063" s="61">
        <f t="shared" si="131"/>
        <v>-1.0945034235616438</v>
      </c>
      <c r="E2063" s="61">
        <f t="shared" si="129"/>
        <v>-2.4322298301369862E-2</v>
      </c>
      <c r="F2063" s="61">
        <f t="shared" si="130"/>
        <v>-1.4703930384422576E-16</v>
      </c>
    </row>
    <row r="2064" spans="1:6" x14ac:dyDescent="0.3">
      <c r="A2064" s="59">
        <f>'Raw Potentiostat'!H2116/60</f>
        <v>27.680625967395166</v>
      </c>
      <c r="B2064" s="59">
        <f>'Raw Potentiostat'!K2116</f>
        <v>-11.631852</v>
      </c>
      <c r="C2064" s="61">
        <f t="shared" si="128"/>
        <v>-11.631852</v>
      </c>
      <c r="D2064" s="61">
        <f t="shared" si="131"/>
        <v>-1.9359863260273973</v>
      </c>
      <c r="E2064" s="61">
        <f t="shared" si="129"/>
        <v>-4.3021918356164382E-2</v>
      </c>
      <c r="F2064" s="61">
        <f t="shared" si="130"/>
        <v>-2.6008697232272846E-16</v>
      </c>
    </row>
    <row r="2065" spans="1:6" x14ac:dyDescent="0.3">
      <c r="A2065" s="59">
        <f>'Raw Potentiostat'!H2117/60</f>
        <v>27.681289300711668</v>
      </c>
      <c r="B2065" s="59">
        <f>'Raw Potentiostat'!K2117</f>
        <v>-16.645938999999998</v>
      </c>
      <c r="C2065" s="61">
        <f t="shared" si="128"/>
        <v>-16.645938999999998</v>
      </c>
      <c r="D2065" s="61">
        <f t="shared" si="131"/>
        <v>-2.7705227239726025</v>
      </c>
      <c r="E2065" s="61">
        <f t="shared" si="129"/>
        <v>-6.1567171643835614E-2</v>
      </c>
      <c r="F2065" s="61">
        <f t="shared" si="130"/>
        <v>-3.7220142381271923E-16</v>
      </c>
    </row>
    <row r="2066" spans="1:6" x14ac:dyDescent="0.3">
      <c r="A2066" s="59">
        <f>'Raw Potentiostat'!H2118/60</f>
        <v>27.683475967323165</v>
      </c>
      <c r="B2066" s="59">
        <f>'Raw Potentiostat'!K2118</f>
        <v>-11.558211</v>
      </c>
      <c r="C2066" s="61">
        <f t="shared" si="128"/>
        <v>-11.558211</v>
      </c>
      <c r="D2066" s="61">
        <f t="shared" si="131"/>
        <v>-1.9237296390410961</v>
      </c>
      <c r="E2066" s="61">
        <f t="shared" si="129"/>
        <v>-4.2749547534246576E-2</v>
      </c>
      <c r="F2066" s="61">
        <f t="shared" si="130"/>
        <v>-2.5844036740299446E-16</v>
      </c>
    </row>
    <row r="2067" spans="1:6" x14ac:dyDescent="0.3">
      <c r="A2067" s="59">
        <f>'Raw Potentiostat'!H2119/60</f>
        <v>27.684092633974167</v>
      </c>
      <c r="B2067" s="59">
        <f>'Raw Potentiostat'!K2119</f>
        <v>-6.4922323000000004</v>
      </c>
      <c r="C2067" s="61">
        <f t="shared" si="128"/>
        <v>-6.4922323000000004</v>
      </c>
      <c r="D2067" s="61">
        <f t="shared" si="131"/>
        <v>-1.0805564718493152</v>
      </c>
      <c r="E2067" s="61">
        <f t="shared" si="129"/>
        <v>-2.4012366041095894E-2</v>
      </c>
      <c r="F2067" s="61">
        <f t="shared" si="130"/>
        <v>-1.4516562302570768E-16</v>
      </c>
    </row>
    <row r="2068" spans="1:6" x14ac:dyDescent="0.3">
      <c r="A2068" s="59">
        <f>'Raw Potentiostat'!H2120/60</f>
        <v>27.684459300631666</v>
      </c>
      <c r="B2068" s="59">
        <f>'Raw Potentiostat'!K2120</f>
        <v>-1.4823421000000001</v>
      </c>
      <c r="C2068" s="61">
        <f t="shared" si="128"/>
        <v>-1.4823421000000001</v>
      </c>
      <c r="D2068" s="61">
        <f t="shared" si="131"/>
        <v>-0.2467185823972603</v>
      </c>
      <c r="E2068" s="61">
        <f t="shared" si="129"/>
        <v>-5.4826351643835619E-3</v>
      </c>
      <c r="F2068" s="61">
        <f t="shared" si="130"/>
        <v>-3.3145011536900162E-17</v>
      </c>
    </row>
    <row r="2069" spans="1:6" x14ac:dyDescent="0.3">
      <c r="A2069" s="59">
        <f>'Raw Potentiostat'!H2121/60</f>
        <v>27.687605967218833</v>
      </c>
      <c r="B2069" s="59">
        <f>'Raw Potentiostat'!K2121</f>
        <v>-6.5708332</v>
      </c>
      <c r="C2069" s="61">
        <f t="shared" si="128"/>
        <v>-6.5708332</v>
      </c>
      <c r="D2069" s="61">
        <f t="shared" si="131"/>
        <v>-1.0936386764383563</v>
      </c>
      <c r="E2069" s="61">
        <f t="shared" si="129"/>
        <v>-2.4303081698630141E-2</v>
      </c>
      <c r="F2069" s="61">
        <f t="shared" si="130"/>
        <v>-1.4692313078138076E-16</v>
      </c>
    </row>
    <row r="2070" spans="1:6" x14ac:dyDescent="0.3">
      <c r="A2070" s="59">
        <f>'Raw Potentiostat'!H2122/60</f>
        <v>27.687969300542999</v>
      </c>
      <c r="B2070" s="59">
        <f>'Raw Potentiostat'!K2122</f>
        <v>-11.612774999999999</v>
      </c>
      <c r="C2070" s="61">
        <f t="shared" si="128"/>
        <v>-11.612774999999999</v>
      </c>
      <c r="D2070" s="61">
        <f t="shared" si="131"/>
        <v>-1.9328111815068492</v>
      </c>
      <c r="E2070" s="61">
        <f t="shared" si="129"/>
        <v>-4.2951359589041095E-2</v>
      </c>
      <c r="F2070" s="61">
        <f t="shared" si="130"/>
        <v>-2.5966041263378118E-16</v>
      </c>
    </row>
    <row r="2071" spans="1:6" x14ac:dyDescent="0.3">
      <c r="A2071" s="59">
        <f>'Raw Potentiostat'!H2123/60</f>
        <v>27.688622633859833</v>
      </c>
      <c r="B2071" s="59">
        <f>'Raw Potentiostat'!K2123</f>
        <v>-16.697067000000001</v>
      </c>
      <c r="C2071" s="61">
        <f t="shared" si="128"/>
        <v>-16.697067000000001</v>
      </c>
      <c r="D2071" s="61">
        <f t="shared" si="131"/>
        <v>-2.7790323842465754</v>
      </c>
      <c r="E2071" s="61">
        <f t="shared" si="129"/>
        <v>-6.1756275205479452E-2</v>
      </c>
      <c r="F2071" s="61">
        <f t="shared" si="130"/>
        <v>-3.7334464044932336E-16</v>
      </c>
    </row>
    <row r="2072" spans="1:6" x14ac:dyDescent="0.3">
      <c r="A2072" s="59">
        <f>'Raw Potentiostat'!H2124/60</f>
        <v>27.689845967162167</v>
      </c>
      <c r="B2072" s="59">
        <f>'Raw Potentiostat'!K2124</f>
        <v>-11.685653</v>
      </c>
      <c r="C2072" s="61">
        <f t="shared" si="128"/>
        <v>-11.685653</v>
      </c>
      <c r="D2072" s="61">
        <f t="shared" si="131"/>
        <v>-1.9449408760273974</v>
      </c>
      <c r="E2072" s="61">
        <f t="shared" si="129"/>
        <v>-4.3220908356164385E-2</v>
      </c>
      <c r="F2072" s="61">
        <f t="shared" si="130"/>
        <v>-2.6128995695474882E-16</v>
      </c>
    </row>
    <row r="2073" spans="1:6" x14ac:dyDescent="0.3">
      <c r="A2073" s="59">
        <f>'Raw Potentiostat'!H2125/60</f>
        <v>27.6907593004725</v>
      </c>
      <c r="B2073" s="59">
        <f>'Raw Potentiostat'!K2125</f>
        <v>-6.6727099000000001</v>
      </c>
      <c r="C2073" s="61">
        <f t="shared" si="128"/>
        <v>-6.6727099000000001</v>
      </c>
      <c r="D2073" s="61">
        <f t="shared" si="131"/>
        <v>-1.1105948669178083</v>
      </c>
      <c r="E2073" s="61">
        <f t="shared" si="129"/>
        <v>-2.4679885931506849E-2</v>
      </c>
      <c r="F2073" s="61">
        <f t="shared" si="130"/>
        <v>-1.4920108294697149E-16</v>
      </c>
    </row>
    <row r="2074" spans="1:6" x14ac:dyDescent="0.3">
      <c r="A2074" s="59">
        <f>'Raw Potentiostat'!H2126/60</f>
        <v>27.691472633787832</v>
      </c>
      <c r="B2074" s="59">
        <f>'Raw Potentiostat'!K2126</f>
        <v>-1.6174145</v>
      </c>
      <c r="C2074" s="61">
        <f t="shared" si="128"/>
        <v>-1.6174145</v>
      </c>
      <c r="D2074" s="61">
        <f t="shared" si="131"/>
        <v>-0.26919981061643838</v>
      </c>
      <c r="E2074" s="61">
        <f t="shared" si="129"/>
        <v>-5.9822180136986309E-3</v>
      </c>
      <c r="F2074" s="61">
        <f t="shared" si="130"/>
        <v>-3.6165216020276028E-17</v>
      </c>
    </row>
    <row r="2075" spans="1:6" x14ac:dyDescent="0.3">
      <c r="A2075" s="59">
        <f>'Raw Potentiostat'!H2127/60</f>
        <v>27.698929300266165</v>
      </c>
      <c r="B2075" s="59">
        <f>'Raw Potentiostat'!K2127</f>
        <v>-6.7571177000000002</v>
      </c>
      <c r="C2075" s="61">
        <f t="shared" si="128"/>
        <v>-6.7571177000000002</v>
      </c>
      <c r="D2075" s="61">
        <f t="shared" si="131"/>
        <v>-1.1246435623972604</v>
      </c>
      <c r="E2075" s="61">
        <f t="shared" si="129"/>
        <v>-2.4992079164383563E-2</v>
      </c>
      <c r="F2075" s="61">
        <f t="shared" si="130"/>
        <v>-1.5108843236840692E-16</v>
      </c>
    </row>
    <row r="2076" spans="1:6" x14ac:dyDescent="0.3">
      <c r="A2076" s="59">
        <f>'Raw Potentiostat'!H2128/60</f>
        <v>27.699309300256502</v>
      </c>
      <c r="B2076" s="59">
        <f>'Raw Potentiostat'!K2128</f>
        <v>-11.810041</v>
      </c>
      <c r="C2076" s="61">
        <f t="shared" si="128"/>
        <v>-11.810041</v>
      </c>
      <c r="D2076" s="61">
        <f t="shared" si="131"/>
        <v>-1.9656438102739726</v>
      </c>
      <c r="E2076" s="61">
        <f t="shared" si="129"/>
        <v>-4.3680973561643834E-2</v>
      </c>
      <c r="F2076" s="61">
        <f t="shared" si="130"/>
        <v>-2.6407125939165048E-16</v>
      </c>
    </row>
    <row r="2077" spans="1:6" x14ac:dyDescent="0.3">
      <c r="A2077" s="59">
        <f>'Raw Potentiostat'!H2129/60</f>
        <v>27.701835966859335</v>
      </c>
      <c r="B2077" s="59">
        <f>'Raw Potentiostat'!K2129</f>
        <v>-6.7791657000000001</v>
      </c>
      <c r="C2077" s="61">
        <f t="shared" si="128"/>
        <v>-6.7791657000000001</v>
      </c>
      <c r="D2077" s="61">
        <f t="shared" si="131"/>
        <v>-1.1283131952739727</v>
      </c>
      <c r="E2077" s="61">
        <f t="shared" si="129"/>
        <v>-2.5073626561643837E-2</v>
      </c>
      <c r="F2077" s="61">
        <f t="shared" si="130"/>
        <v>-1.5158142330104356E-16</v>
      </c>
    </row>
    <row r="2078" spans="1:6" x14ac:dyDescent="0.3">
      <c r="A2078" s="59">
        <f>'Raw Potentiostat'!H2130/60</f>
        <v>27.702445966844</v>
      </c>
      <c r="B2078" s="59">
        <f>'Raw Potentiostat'!K2130</f>
        <v>-1.7086074</v>
      </c>
      <c r="C2078" s="61">
        <f t="shared" si="128"/>
        <v>-1.7086074</v>
      </c>
      <c r="D2078" s="61">
        <f t="shared" si="131"/>
        <v>-0.28437780698630138</v>
      </c>
      <c r="E2078" s="61">
        <f t="shared" si="129"/>
        <v>-6.3195068219178089E-3</v>
      </c>
      <c r="F2078" s="61">
        <f t="shared" si="130"/>
        <v>-3.8204279555328682E-17</v>
      </c>
    </row>
    <row r="2079" spans="1:6" x14ac:dyDescent="0.3">
      <c r="A2079" s="59">
        <f>'Raw Potentiostat'!H2131/60</f>
        <v>27.7059459667555</v>
      </c>
      <c r="B2079" s="59">
        <f>'Raw Potentiostat'!K2131</f>
        <v>-6.7139186999999998</v>
      </c>
      <c r="C2079" s="61">
        <f t="shared" si="128"/>
        <v>-6.7139186999999998</v>
      </c>
      <c r="D2079" s="61">
        <f t="shared" si="131"/>
        <v>-1.1174535918493151</v>
      </c>
      <c r="E2079" s="61">
        <f t="shared" si="129"/>
        <v>-2.4832302041095891E-2</v>
      </c>
      <c r="F2079" s="61">
        <f t="shared" si="130"/>
        <v>-1.5012250732763358E-16</v>
      </c>
    </row>
    <row r="2080" spans="1:6" x14ac:dyDescent="0.3">
      <c r="A2080" s="59">
        <f>'Raw Potentiostat'!H2132/60</f>
        <v>27.706319300079333</v>
      </c>
      <c r="B2080" s="59">
        <f>'Raw Potentiostat'!K2132</f>
        <v>-11.737926</v>
      </c>
      <c r="C2080" s="61">
        <f t="shared" si="128"/>
        <v>-11.737926</v>
      </c>
      <c r="D2080" s="61">
        <f t="shared" si="131"/>
        <v>-1.9536411082191782</v>
      </c>
      <c r="E2080" s="61">
        <f t="shared" si="129"/>
        <v>-4.3414246849315073E-2</v>
      </c>
      <c r="F2080" s="61">
        <f t="shared" si="130"/>
        <v>-2.6245877566944931E-16</v>
      </c>
    </row>
    <row r="2081" spans="1:6" x14ac:dyDescent="0.3">
      <c r="A2081" s="59">
        <f>'Raw Potentiostat'!H2133/60</f>
        <v>27.706975966729498</v>
      </c>
      <c r="B2081" s="59">
        <f>'Raw Potentiostat'!K2133</f>
        <v>-16.779485999999999</v>
      </c>
      <c r="C2081" s="61">
        <f t="shared" si="128"/>
        <v>-16.779485999999999</v>
      </c>
      <c r="D2081" s="61">
        <f t="shared" si="131"/>
        <v>-2.7927500671232877</v>
      </c>
      <c r="E2081" s="61">
        <f t="shared" si="129"/>
        <v>-6.2061112602739728E-2</v>
      </c>
      <c r="F2081" s="61">
        <f t="shared" si="130"/>
        <v>-3.7518752051449843E-16</v>
      </c>
    </row>
    <row r="2082" spans="1:6" x14ac:dyDescent="0.3">
      <c r="A2082" s="59">
        <f>'Raw Potentiostat'!H2134/60</f>
        <v>27.709149300008001</v>
      </c>
      <c r="B2082" s="59">
        <f>'Raw Potentiostat'!K2134</f>
        <v>-11.728006000000001</v>
      </c>
      <c r="C2082" s="61">
        <f t="shared" si="128"/>
        <v>-11.728006000000001</v>
      </c>
      <c r="D2082" s="61">
        <f t="shared" si="131"/>
        <v>-1.9519900397260275</v>
      </c>
      <c r="E2082" s="61">
        <f t="shared" si="129"/>
        <v>-4.3377556438356168E-2</v>
      </c>
      <c r="F2082" s="61">
        <f t="shared" si="130"/>
        <v>-2.6223696552559243E-16</v>
      </c>
    </row>
    <row r="2083" spans="1:6" x14ac:dyDescent="0.3">
      <c r="A2083" s="59">
        <f>'Raw Potentiostat'!H2135/60</f>
        <v>27.710109299983667</v>
      </c>
      <c r="B2083" s="59">
        <f>'Raw Potentiostat'!K2135</f>
        <v>-6.6868277000000003</v>
      </c>
      <c r="C2083" s="61">
        <f t="shared" si="128"/>
        <v>-6.6868277000000003</v>
      </c>
      <c r="D2083" s="61">
        <f t="shared" si="131"/>
        <v>-1.1129446103424658</v>
      </c>
      <c r="E2083" s="61">
        <f t="shared" si="129"/>
        <v>-2.4732102452054795E-2</v>
      </c>
      <c r="F2083" s="61">
        <f t="shared" si="130"/>
        <v>-1.4951675545190519E-16</v>
      </c>
    </row>
    <row r="2084" spans="1:6" x14ac:dyDescent="0.3">
      <c r="A2084" s="59">
        <f>'Raw Potentiostat'!H2136/60</f>
        <v>27.710805966632666</v>
      </c>
      <c r="B2084" s="59">
        <f>'Raw Potentiostat'!K2136</f>
        <v>-1.6658727</v>
      </c>
      <c r="C2084" s="61">
        <f t="shared" si="128"/>
        <v>-1.6658727</v>
      </c>
      <c r="D2084" s="61">
        <f t="shared" si="131"/>
        <v>-0.27726511376712332</v>
      </c>
      <c r="E2084" s="61">
        <f t="shared" si="129"/>
        <v>-6.1614469726027406E-3</v>
      </c>
      <c r="F2084" s="61">
        <f t="shared" si="130"/>
        <v>-3.7248736213123151E-17</v>
      </c>
    </row>
    <row r="2085" spans="1:6" x14ac:dyDescent="0.3">
      <c r="A2085" s="59">
        <f>'Raw Potentiostat'!H2137/60</f>
        <v>27.716969299810334</v>
      </c>
      <c r="B2085" s="59">
        <f>'Raw Potentiostat'!K2137</f>
        <v>-6.7024774999999996</v>
      </c>
      <c r="C2085" s="61">
        <f t="shared" si="128"/>
        <v>-6.7024774999999996</v>
      </c>
      <c r="D2085" s="61">
        <f t="shared" si="131"/>
        <v>-1.115549337328767</v>
      </c>
      <c r="E2085" s="61">
        <f t="shared" si="129"/>
        <v>-2.4789985273972602E-2</v>
      </c>
      <c r="F2085" s="61">
        <f t="shared" si="130"/>
        <v>-1.4986668331373284E-16</v>
      </c>
    </row>
    <row r="2086" spans="1:6" x14ac:dyDescent="0.3">
      <c r="A2086" s="59">
        <f>'Raw Potentiostat'!H2138/60</f>
        <v>27.718272633110832</v>
      </c>
      <c r="B2086" s="59">
        <f>'Raw Potentiostat'!K2138</f>
        <v>-11.71923</v>
      </c>
      <c r="C2086" s="61">
        <f t="shared" si="128"/>
        <v>-11.71923</v>
      </c>
      <c r="D2086" s="61">
        <f t="shared" si="131"/>
        <v>-1.9505293767123288</v>
      </c>
      <c r="E2086" s="61">
        <f t="shared" si="129"/>
        <v>-4.3345097260273975E-2</v>
      </c>
      <c r="F2086" s="61">
        <f t="shared" si="130"/>
        <v>-2.6204073509993845E-16</v>
      </c>
    </row>
    <row r="2087" spans="1:6" x14ac:dyDescent="0.3">
      <c r="A2087" s="59">
        <f>'Raw Potentiostat'!H2139/60</f>
        <v>27.718952633093668</v>
      </c>
      <c r="B2087" s="59">
        <f>'Raw Potentiostat'!K2139</f>
        <v>-16.742474000000001</v>
      </c>
      <c r="C2087" s="61">
        <f t="shared" si="128"/>
        <v>-16.742474000000001</v>
      </c>
      <c r="D2087" s="61">
        <f t="shared" si="131"/>
        <v>-2.786589850684932</v>
      </c>
      <c r="E2087" s="61">
        <f t="shared" si="129"/>
        <v>-6.1924218904109603E-2</v>
      </c>
      <c r="F2087" s="61">
        <f t="shared" si="130"/>
        <v>-3.7435993613501972E-16</v>
      </c>
    </row>
    <row r="2088" spans="1:6" x14ac:dyDescent="0.3">
      <c r="A2088" s="59">
        <f>'Raw Potentiostat'!H2140/60</f>
        <v>27.720442633055999</v>
      </c>
      <c r="B2088" s="59">
        <f>'Raw Potentiostat'!K2140</f>
        <v>-11.659706</v>
      </c>
      <c r="C2088" s="61">
        <f t="shared" si="128"/>
        <v>-11.659706</v>
      </c>
      <c r="D2088" s="61">
        <f t="shared" si="131"/>
        <v>-1.9406223</v>
      </c>
      <c r="E2088" s="61">
        <f t="shared" si="129"/>
        <v>-4.312494E-2</v>
      </c>
      <c r="F2088" s="61">
        <f t="shared" si="130"/>
        <v>-2.6070978479722324E-16</v>
      </c>
    </row>
    <row r="2089" spans="1:6" x14ac:dyDescent="0.3">
      <c r="A2089" s="59">
        <f>'Raw Potentiostat'!H2141/60</f>
        <v>27.721162633037832</v>
      </c>
      <c r="B2089" s="59">
        <f>'Raw Potentiostat'!K2141</f>
        <v>-6.6563024999999998</v>
      </c>
      <c r="C2089" s="61">
        <f t="shared" si="128"/>
        <v>-6.6563024999999998</v>
      </c>
      <c r="D2089" s="61">
        <f t="shared" si="131"/>
        <v>-1.1078640462328768</v>
      </c>
      <c r="E2089" s="61">
        <f t="shared" si="129"/>
        <v>-2.4619201027397262E-2</v>
      </c>
      <c r="F2089" s="61">
        <f t="shared" si="130"/>
        <v>-1.4883421522980248E-16</v>
      </c>
    </row>
    <row r="2090" spans="1:6" x14ac:dyDescent="0.3">
      <c r="A2090" s="59">
        <f>'Raw Potentiostat'!H2142/60</f>
        <v>27.722769299663831</v>
      </c>
      <c r="B2090" s="59">
        <f>'Raw Potentiostat'!K2142</f>
        <v>-1.6326768</v>
      </c>
      <c r="C2090" s="61">
        <f t="shared" si="128"/>
        <v>-1.6326768</v>
      </c>
      <c r="D2090" s="61">
        <f t="shared" si="131"/>
        <v>-0.27174004273972607</v>
      </c>
      <c r="E2090" s="61">
        <f t="shared" si="129"/>
        <v>-6.0386676164383571E-3</v>
      </c>
      <c r="F2090" s="61">
        <f t="shared" si="130"/>
        <v>-3.6506479423359318E-17</v>
      </c>
    </row>
    <row r="2091" spans="1:6" x14ac:dyDescent="0.3">
      <c r="A2091" s="59">
        <f>'Raw Potentiostat'!H2143/60</f>
        <v>27.725962632916499</v>
      </c>
      <c r="B2091" s="59">
        <f>'Raw Potentiostat'!K2143</f>
        <v>-6.6374221000000002</v>
      </c>
      <c r="C2091" s="61">
        <f t="shared" si="128"/>
        <v>-6.6374221000000002</v>
      </c>
      <c r="D2091" s="61">
        <f t="shared" si="131"/>
        <v>-1.1047216234931507</v>
      </c>
      <c r="E2091" s="61">
        <f t="shared" si="129"/>
        <v>-2.4549369410958904E-2</v>
      </c>
      <c r="F2091" s="61">
        <f t="shared" si="130"/>
        <v>-1.4841205149592397E-16</v>
      </c>
    </row>
    <row r="2092" spans="1:6" x14ac:dyDescent="0.3">
      <c r="A2092" s="59">
        <f>'Raw Potentiostat'!H2144/60</f>
        <v>27.729809299486</v>
      </c>
      <c r="B2092" s="59">
        <f>'Raw Potentiostat'!K2144</f>
        <v>-1.5886127000000001</v>
      </c>
      <c r="C2092" s="61">
        <f t="shared" si="128"/>
        <v>-1.5886127000000001</v>
      </c>
      <c r="D2092" s="61">
        <f t="shared" si="131"/>
        <v>-0.26440608636986307</v>
      </c>
      <c r="E2092" s="61">
        <f t="shared" si="129"/>
        <v>-5.8756908082191793E-3</v>
      </c>
      <c r="F2092" s="61">
        <f t="shared" si="130"/>
        <v>-3.5521210838689748E-17</v>
      </c>
    </row>
    <row r="2093" spans="1:6" x14ac:dyDescent="0.3">
      <c r="A2093" s="59">
        <f>'Raw Potentiostat'!H2145/60</f>
        <v>27.731959299431665</v>
      </c>
      <c r="B2093" s="59">
        <f>'Raw Potentiostat'!K2145</f>
        <v>-6.6759972999999997</v>
      </c>
      <c r="C2093" s="61">
        <f t="shared" si="128"/>
        <v>-6.6759972999999997</v>
      </c>
      <c r="D2093" s="61">
        <f t="shared" si="131"/>
        <v>-1.1111420163698631</v>
      </c>
      <c r="E2093" s="61">
        <f t="shared" si="129"/>
        <v>-2.4692044808219179E-2</v>
      </c>
      <c r="F2093" s="61">
        <f t="shared" si="130"/>
        <v>-1.4927458886097502E-16</v>
      </c>
    </row>
    <row r="2094" spans="1:6" x14ac:dyDescent="0.3">
      <c r="A2094" s="59">
        <f>'Raw Potentiostat'!H2146/60</f>
        <v>27.735795966001501</v>
      </c>
      <c r="B2094" s="59">
        <f>'Raw Potentiostat'!K2146</f>
        <v>-1.6106288</v>
      </c>
      <c r="C2094" s="61">
        <f t="shared" si="128"/>
        <v>-1.6106288</v>
      </c>
      <c r="D2094" s="61">
        <f t="shared" si="131"/>
        <v>-0.26807040986301373</v>
      </c>
      <c r="E2094" s="61">
        <f t="shared" si="129"/>
        <v>-5.9571202191780826E-3</v>
      </c>
      <c r="F2094" s="61">
        <f t="shared" si="130"/>
        <v>-3.6013488490722663E-17</v>
      </c>
    </row>
    <row r="2095" spans="1:6" x14ac:dyDescent="0.3">
      <c r="A2095" s="59">
        <f>'Raw Potentiostat'!H2147/60</f>
        <v>27.7386459659295</v>
      </c>
      <c r="B2095" s="59">
        <f>'Raw Potentiostat'!K2147</f>
        <v>-6.6840858000000001</v>
      </c>
      <c r="C2095" s="61">
        <f t="shared" si="128"/>
        <v>-6.6840858000000001</v>
      </c>
      <c r="D2095" s="61">
        <f t="shared" si="131"/>
        <v>-1.1124882530136986</v>
      </c>
      <c r="E2095" s="61">
        <f t="shared" si="129"/>
        <v>-2.4721961178082192E-2</v>
      </c>
      <c r="F2095" s="61">
        <f t="shared" si="130"/>
        <v>-1.4945544685982441E-16</v>
      </c>
    </row>
    <row r="2096" spans="1:6" x14ac:dyDescent="0.3">
      <c r="A2096" s="59">
        <f>'Raw Potentiostat'!H2148/60</f>
        <v>27.743129299149498</v>
      </c>
      <c r="B2096" s="59">
        <f>'Raw Potentiostat'!K2148</f>
        <v>-1.6631697000000001</v>
      </c>
      <c r="C2096" s="61">
        <f t="shared" si="128"/>
        <v>-1.6631697000000001</v>
      </c>
      <c r="D2096" s="61">
        <f t="shared" si="131"/>
        <v>-0.27681523089041099</v>
      </c>
      <c r="E2096" s="61">
        <f t="shared" si="129"/>
        <v>-6.1514495753424662E-3</v>
      </c>
      <c r="F2096" s="61">
        <f t="shared" si="130"/>
        <v>-3.7188297420900872E-17</v>
      </c>
    </row>
    <row r="2097" spans="1:6" x14ac:dyDescent="0.3">
      <c r="A2097" s="59">
        <f>'Raw Potentiostat'!H2149/60</f>
        <v>27.745972632411</v>
      </c>
      <c r="B2097" s="59">
        <f>'Raw Potentiostat'!K2149</f>
        <v>-6.6963343999999996</v>
      </c>
      <c r="C2097" s="61">
        <f t="shared" si="128"/>
        <v>-6.6963343999999996</v>
      </c>
      <c r="D2097" s="61">
        <f t="shared" si="131"/>
        <v>-1.1145268898630136</v>
      </c>
      <c r="E2097" s="61">
        <f t="shared" si="129"/>
        <v>-2.4767264219178079E-2</v>
      </c>
      <c r="F2097" s="61">
        <f t="shared" si="130"/>
        <v>-1.4972932425176441E-16</v>
      </c>
    </row>
    <row r="2098" spans="1:6" x14ac:dyDescent="0.3">
      <c r="A2098" s="59">
        <f>'Raw Potentiostat'!H2150/60</f>
        <v>27.746625965727834</v>
      </c>
      <c r="B2098" s="59">
        <f>'Raw Potentiostat'!K2150</f>
        <v>-11.736781000000001</v>
      </c>
      <c r="C2098" s="61">
        <f t="shared" si="128"/>
        <v>-11.736781000000001</v>
      </c>
      <c r="D2098" s="61">
        <f t="shared" si="131"/>
        <v>-1.9534505363013701</v>
      </c>
      <c r="E2098" s="61">
        <f t="shared" si="129"/>
        <v>-4.3410011917808224E-2</v>
      </c>
      <c r="F2098" s="61">
        <f t="shared" si="130"/>
        <v>-2.624331735913529E-16</v>
      </c>
    </row>
    <row r="2099" spans="1:6" x14ac:dyDescent="0.3">
      <c r="A2099" s="59">
        <f>'Raw Potentiostat'!H2151/60</f>
        <v>27.747285965711168</v>
      </c>
      <c r="B2099" s="59">
        <f>'Raw Potentiostat'!K2151</f>
        <v>-16.785972999999998</v>
      </c>
      <c r="C2099" s="61">
        <f t="shared" si="128"/>
        <v>-16.785972999999998</v>
      </c>
      <c r="D2099" s="61">
        <f t="shared" si="131"/>
        <v>-2.7938297527397258</v>
      </c>
      <c r="E2099" s="61">
        <f t="shared" si="129"/>
        <v>-6.2085105616438353E-2</v>
      </c>
      <c r="F2099" s="61">
        <f t="shared" si="130"/>
        <v>-3.7533256914385316E-16</v>
      </c>
    </row>
    <row r="2100" spans="1:6" x14ac:dyDescent="0.3">
      <c r="A2100" s="59">
        <f>'Raw Potentiostat'!H2152/60</f>
        <v>27.747965965694</v>
      </c>
      <c r="B2100" s="59">
        <f>'Raw Potentiostat'!K2152</f>
        <v>-21.793192000000001</v>
      </c>
      <c r="C2100" s="61">
        <f t="shared" si="128"/>
        <v>-21.793192000000001</v>
      </c>
      <c r="D2100" s="61">
        <f t="shared" si="131"/>
        <v>-3.627223052054795</v>
      </c>
      <c r="E2100" s="61">
        <f t="shared" si="129"/>
        <v>-8.0604956712328785E-2</v>
      </c>
      <c r="F2100" s="61">
        <f t="shared" si="130"/>
        <v>-4.8729345288505291E-16</v>
      </c>
    </row>
    <row r="2101" spans="1:6" x14ac:dyDescent="0.3">
      <c r="A2101" s="59">
        <f>'Raw Potentiostat'!H2153/60</f>
        <v>27.748609299010997</v>
      </c>
      <c r="B2101" s="59">
        <f>'Raw Potentiostat'!K2153</f>
        <v>-26.944258000000001</v>
      </c>
      <c r="C2101" s="61">
        <f t="shared" si="128"/>
        <v>-26.944258000000001</v>
      </c>
      <c r="D2101" s="61">
        <f t="shared" si="131"/>
        <v>-4.4845580095890414</v>
      </c>
      <c r="E2101" s="61">
        <f t="shared" si="129"/>
        <v>-9.9656844657534258E-2</v>
      </c>
      <c r="F2101" s="61">
        <f t="shared" si="130"/>
        <v>-6.0247074023143135E-16</v>
      </c>
    </row>
    <row r="2102" spans="1:6" x14ac:dyDescent="0.3">
      <c r="A2102" s="59">
        <f>'Raw Potentiostat'!H2154/60</f>
        <v>27.748995965667998</v>
      </c>
      <c r="B2102" s="59">
        <f>'Raw Potentiostat'!K2154</f>
        <v>-31.944990000000001</v>
      </c>
      <c r="C2102" s="61">
        <f t="shared" si="128"/>
        <v>-31.944990000000001</v>
      </c>
      <c r="D2102" s="61">
        <f t="shared" si="131"/>
        <v>-5.3168716232876712</v>
      </c>
      <c r="E2102" s="61">
        <f t="shared" si="129"/>
        <v>-0.11815270273972603</v>
      </c>
      <c r="F2102" s="61">
        <f t="shared" si="130"/>
        <v>-7.1428657534327612E-16</v>
      </c>
    </row>
    <row r="2103" spans="1:6" x14ac:dyDescent="0.3">
      <c r="A2103" s="59">
        <f>'Raw Potentiostat'!H2155/60</f>
        <v>27.750122632306166</v>
      </c>
      <c r="B2103" s="59">
        <f>'Raw Potentiostat'!K2155</f>
        <v>-26.890076000000001</v>
      </c>
      <c r="C2103" s="61">
        <f t="shared" si="128"/>
        <v>-26.890076000000001</v>
      </c>
      <c r="D2103" s="61">
        <f t="shared" si="131"/>
        <v>-4.4755400465753423</v>
      </c>
      <c r="E2103" s="61">
        <f t="shared" si="129"/>
        <v>-9.9456445479452052E-2</v>
      </c>
      <c r="F2103" s="61">
        <f t="shared" si="130"/>
        <v>-6.0125923647997452E-16</v>
      </c>
    </row>
    <row r="2104" spans="1:6" x14ac:dyDescent="0.3">
      <c r="A2104" s="59">
        <f>'Raw Potentiostat'!H2156/60</f>
        <v>27.753332632225167</v>
      </c>
      <c r="B2104" s="59">
        <f>'Raw Potentiostat'!K2156</f>
        <v>-31.891953000000001</v>
      </c>
      <c r="C2104" s="61">
        <f t="shared" si="128"/>
        <v>-31.891953000000001</v>
      </c>
      <c r="D2104" s="61">
        <f t="shared" si="131"/>
        <v>-5.3080442321917811</v>
      </c>
      <c r="E2104" s="61">
        <f t="shared" si="129"/>
        <v>-0.11795653849315069</v>
      </c>
      <c r="F2104" s="61">
        <f t="shared" si="130"/>
        <v>-7.131006736699158E-16</v>
      </c>
    </row>
    <row r="2105" spans="1:6" x14ac:dyDescent="0.3">
      <c r="A2105" s="59">
        <f>'Raw Potentiostat'!H2157/60</f>
        <v>27.755139298846167</v>
      </c>
      <c r="B2105" s="59">
        <f>'Raw Potentiostat'!K2157</f>
        <v>-26.800792999999999</v>
      </c>
      <c r="C2105" s="61">
        <f t="shared" si="128"/>
        <v>-26.800792999999999</v>
      </c>
      <c r="D2105" s="61">
        <f t="shared" si="131"/>
        <v>-4.460679930821918</v>
      </c>
      <c r="E2105" s="61">
        <f t="shared" si="129"/>
        <v>-9.9126220684931515E-2</v>
      </c>
      <c r="F2105" s="61">
        <f t="shared" si="130"/>
        <v>-5.9926287810558236E-16</v>
      </c>
    </row>
    <row r="2106" spans="1:6" x14ac:dyDescent="0.3">
      <c r="A2106" s="59">
        <f>'Raw Potentiostat'!H2158/60</f>
        <v>27.755795965496169</v>
      </c>
      <c r="B2106" s="59">
        <f>'Raw Potentiostat'!K2158</f>
        <v>-21.682158000000001</v>
      </c>
      <c r="C2106" s="61">
        <f t="shared" si="128"/>
        <v>-21.682158000000001</v>
      </c>
      <c r="D2106" s="61">
        <f t="shared" si="131"/>
        <v>-3.6087427356164388</v>
      </c>
      <c r="E2106" s="61">
        <f t="shared" si="129"/>
        <v>-8.0194283013698645E-2</v>
      </c>
      <c r="F2106" s="61">
        <f t="shared" si="130"/>
        <v>-4.8481074446640358E-16</v>
      </c>
    </row>
    <row r="2107" spans="1:6" x14ac:dyDescent="0.3">
      <c r="A2107" s="59">
        <f>'Raw Potentiostat'!H2159/60</f>
        <v>27.756425965480332</v>
      </c>
      <c r="B2107" s="59">
        <f>'Raw Potentiostat'!K2159</f>
        <v>-16.648993000000001</v>
      </c>
      <c r="C2107" s="61">
        <f t="shared" si="128"/>
        <v>-16.648993000000001</v>
      </c>
      <c r="D2107" s="61">
        <f t="shared" si="131"/>
        <v>-2.771031026712329</v>
      </c>
      <c r="E2107" s="61">
        <f t="shared" si="129"/>
        <v>-6.1578467260273981E-2</v>
      </c>
      <c r="F2107" s="61">
        <f t="shared" si="130"/>
        <v>-3.7226971092757202E-16</v>
      </c>
    </row>
    <row r="2108" spans="1:6" x14ac:dyDescent="0.3">
      <c r="A2108" s="59">
        <f>'Raw Potentiostat'!H2160/60</f>
        <v>27.75681929880367</v>
      </c>
      <c r="B2108" s="59">
        <f>'Raw Potentiostat'!K2160</f>
        <v>-11.565079000000001</v>
      </c>
      <c r="C2108" s="61">
        <f t="shared" si="128"/>
        <v>-11.565079000000001</v>
      </c>
      <c r="D2108" s="61">
        <f t="shared" si="131"/>
        <v>-1.9248727376712331</v>
      </c>
      <c r="E2108" s="61">
        <f t="shared" si="129"/>
        <v>-4.2774949726027404E-2</v>
      </c>
      <c r="F2108" s="61">
        <f t="shared" si="130"/>
        <v>-2.5859393515178567E-16</v>
      </c>
    </row>
    <row r="2109" spans="1:6" x14ac:dyDescent="0.3">
      <c r="A2109" s="59">
        <f>'Raw Potentiostat'!H2161/60</f>
        <v>27.762469298660999</v>
      </c>
      <c r="B2109" s="59">
        <f>'Raw Potentiostat'!K2161</f>
        <v>-6.4796405000000004</v>
      </c>
      <c r="C2109" s="61">
        <f t="shared" si="128"/>
        <v>-6.4796405000000004</v>
      </c>
      <c r="D2109" s="61">
        <f t="shared" si="131"/>
        <v>-1.0784607133561646</v>
      </c>
      <c r="E2109" s="61">
        <f t="shared" si="129"/>
        <v>-2.396579363013699E-2</v>
      </c>
      <c r="F2109" s="61">
        <f t="shared" si="130"/>
        <v>-1.4488407171830681E-16</v>
      </c>
    </row>
    <row r="2110" spans="1:6" x14ac:dyDescent="0.3">
      <c r="A2110" s="59">
        <f>'Raw Potentiostat'!H2162/60</f>
        <v>27.764779298602665</v>
      </c>
      <c r="B2110" s="59">
        <f>'Raw Potentiostat'!K2162</f>
        <v>-1.4117535000000001</v>
      </c>
      <c r="C2110" s="61">
        <f t="shared" si="128"/>
        <v>-1.4117535000000001</v>
      </c>
      <c r="D2110" s="61">
        <f t="shared" si="131"/>
        <v>-0.23496993184931508</v>
      </c>
      <c r="E2110" s="61">
        <f t="shared" si="129"/>
        <v>-5.2215540410958904E-3</v>
      </c>
      <c r="F2110" s="61">
        <f t="shared" si="130"/>
        <v>-3.1566657956189182E-17</v>
      </c>
    </row>
    <row r="2111" spans="1:6" x14ac:dyDescent="0.3">
      <c r="A2111" s="59">
        <f>'Raw Potentiostat'!H2163/60</f>
        <v>27.766289298564502</v>
      </c>
      <c r="B2111" s="59">
        <f>'Raw Potentiostat'!K2163</f>
        <v>-6.4991002</v>
      </c>
      <c r="C2111" s="61">
        <f t="shared" si="128"/>
        <v>-6.4991002</v>
      </c>
      <c r="D2111" s="61">
        <f t="shared" si="131"/>
        <v>-1.0816995538356164</v>
      </c>
      <c r="E2111" s="61">
        <f t="shared" si="129"/>
        <v>-2.40377678630137E-2</v>
      </c>
      <c r="F2111" s="61">
        <f t="shared" si="130"/>
        <v>-1.4531918853850951E-16</v>
      </c>
    </row>
    <row r="2112" spans="1:6" x14ac:dyDescent="0.3">
      <c r="A2112" s="59">
        <f>'Raw Potentiostat'!H2164/60</f>
        <v>27.766639298555667</v>
      </c>
      <c r="B2112" s="59">
        <f>'Raw Potentiostat'!K2164</f>
        <v>-11.554396000000001</v>
      </c>
      <c r="C2112" s="61">
        <f t="shared" si="128"/>
        <v>-11.554396000000001</v>
      </c>
      <c r="D2112" s="61">
        <f t="shared" si="131"/>
        <v>-1.9230946767123289</v>
      </c>
      <c r="E2112" s="61">
        <f t="shared" si="129"/>
        <v>-4.2735437260273977E-2</v>
      </c>
      <c r="F2112" s="61">
        <f t="shared" si="130"/>
        <v>-2.5835506440916243E-16</v>
      </c>
    </row>
    <row r="2113" spans="1:6" x14ac:dyDescent="0.3">
      <c r="A2113" s="59">
        <f>'Raw Potentiostat'!H2165/60</f>
        <v>27.766959298547498</v>
      </c>
      <c r="B2113" s="59">
        <f>'Raw Potentiostat'!K2165</f>
        <v>-16.571154</v>
      </c>
      <c r="C2113" s="61">
        <f t="shared" si="128"/>
        <v>-16.571154</v>
      </c>
      <c r="D2113" s="61">
        <f t="shared" si="131"/>
        <v>-2.7580756315068493</v>
      </c>
      <c r="E2113" s="61">
        <f t="shared" si="129"/>
        <v>-6.1290569589041097E-2</v>
      </c>
      <c r="F2113" s="61">
        <f t="shared" si="130"/>
        <v>-3.7052923917478239E-16</v>
      </c>
    </row>
    <row r="2114" spans="1:6" x14ac:dyDescent="0.3">
      <c r="A2114" s="59">
        <f>'Raw Potentiostat'!H2166/60</f>
        <v>27.767285965206</v>
      </c>
      <c r="B2114" s="59">
        <f>'Raw Potentiostat'!K2166</f>
        <v>-21.601648000000001</v>
      </c>
      <c r="C2114" s="61">
        <f t="shared" si="128"/>
        <v>-21.601648000000001</v>
      </c>
      <c r="D2114" s="61">
        <f t="shared" si="131"/>
        <v>-3.5953427835616441</v>
      </c>
      <c r="E2114" s="61">
        <f t="shared" si="129"/>
        <v>-7.9896506301369866E-2</v>
      </c>
      <c r="F2114" s="61">
        <f t="shared" si="130"/>
        <v>-4.8301054943798486E-16</v>
      </c>
    </row>
    <row r="2115" spans="1:6" x14ac:dyDescent="0.3">
      <c r="A2115" s="59">
        <f>'Raw Potentiostat'!H2167/60</f>
        <v>27.767629298530668</v>
      </c>
      <c r="B2115" s="59">
        <f>'Raw Potentiostat'!K2167</f>
        <v>-26.723714999999999</v>
      </c>
      <c r="C2115" s="61">
        <f t="shared" ref="C2115:C2178" si="132">B2115-$J$3</f>
        <v>-26.723714999999999</v>
      </c>
      <c r="D2115" s="61">
        <f t="shared" si="131"/>
        <v>-4.4478511952054793</v>
      </c>
      <c r="E2115" s="61">
        <f t="shared" ref="E2115:E2178" si="133">D2115/$J$5</f>
        <v>-9.884113767123287E-2</v>
      </c>
      <c r="F2115" s="61">
        <f t="shared" ref="F2115:F2178" si="134">D2115/$J$6</f>
        <v>-5.9753942223177215E-16</v>
      </c>
    </row>
    <row r="2116" spans="1:6" x14ac:dyDescent="0.3">
      <c r="A2116" s="59">
        <f>'Raw Potentiostat'!H2168/60</f>
        <v>27.767959298522332</v>
      </c>
      <c r="B2116" s="59">
        <f>'Raw Potentiostat'!K2168</f>
        <v>-31.745052000000001</v>
      </c>
      <c r="C2116" s="61">
        <f t="shared" si="132"/>
        <v>-31.745052000000001</v>
      </c>
      <c r="D2116" s="61">
        <f t="shared" ref="D2116:D2179" si="135">B2116/$J$4</f>
        <v>-5.2835942712328769</v>
      </c>
      <c r="E2116" s="61">
        <f t="shared" si="133"/>
        <v>-0.11741320602739727</v>
      </c>
      <c r="F2116" s="61">
        <f t="shared" si="134"/>
        <v>-7.0981598294988412E-16</v>
      </c>
    </row>
    <row r="2117" spans="1:6" x14ac:dyDescent="0.3">
      <c r="A2117" s="59">
        <f>'Raw Potentiostat'!H2169/60</f>
        <v>27.772745965068001</v>
      </c>
      <c r="B2117" s="59">
        <f>'Raw Potentiostat'!K2169</f>
        <v>-26.676020000000001</v>
      </c>
      <c r="C2117" s="61">
        <f t="shared" si="132"/>
        <v>-26.676020000000001</v>
      </c>
      <c r="D2117" s="61">
        <f t="shared" si="135"/>
        <v>-4.4399129178082193</v>
      </c>
      <c r="E2117" s="61">
        <f t="shared" si="133"/>
        <v>-9.8664731506849318E-2</v>
      </c>
      <c r="F2117" s="61">
        <f t="shared" si="134"/>
        <v>-5.9647296710967011E-16</v>
      </c>
    </row>
    <row r="2118" spans="1:6" x14ac:dyDescent="0.3">
      <c r="A2118" s="59">
        <f>'Raw Potentiostat'!H2170/60</f>
        <v>27.772835965065667</v>
      </c>
      <c r="B2118" s="59">
        <f>'Raw Potentiostat'!K2170</f>
        <v>-21.601645999999999</v>
      </c>
      <c r="C2118" s="61">
        <f t="shared" si="132"/>
        <v>-21.601645999999999</v>
      </c>
      <c r="D2118" s="61">
        <f t="shared" si="135"/>
        <v>-3.5953424506849316</v>
      </c>
      <c r="E2118" s="61">
        <f t="shared" si="133"/>
        <v>-7.9896498904109589E-2</v>
      </c>
      <c r="F2118" s="61">
        <f t="shared" si="134"/>
        <v>-4.8301050471819772E-16</v>
      </c>
    </row>
    <row r="2119" spans="1:6" x14ac:dyDescent="0.3">
      <c r="A2119" s="59">
        <f>'Raw Potentiostat'!H2171/60</f>
        <v>27.773129298391666</v>
      </c>
      <c r="B2119" s="59">
        <f>'Raw Potentiostat'!K2171</f>
        <v>-16.471947</v>
      </c>
      <c r="C2119" s="61">
        <f t="shared" si="132"/>
        <v>-16.471947</v>
      </c>
      <c r="D2119" s="61">
        <f t="shared" si="135"/>
        <v>-2.7415637815068497</v>
      </c>
      <c r="E2119" s="61">
        <f t="shared" si="133"/>
        <v>-6.0923639589041102E-2</v>
      </c>
      <c r="F2119" s="61">
        <f t="shared" si="134"/>
        <v>-3.6831098121695928E-16</v>
      </c>
    </row>
    <row r="2120" spans="1:6" x14ac:dyDescent="0.3">
      <c r="A2120" s="59">
        <f>'Raw Potentiostat'!H2172/60</f>
        <v>27.773469298383002</v>
      </c>
      <c r="B2120" s="59">
        <f>'Raw Potentiostat'!K2172</f>
        <v>-11.397956000000001</v>
      </c>
      <c r="C2120" s="61">
        <f t="shared" si="132"/>
        <v>-11.397956000000001</v>
      </c>
      <c r="D2120" s="61">
        <f t="shared" si="135"/>
        <v>-1.8970570602739727</v>
      </c>
      <c r="E2120" s="61">
        <f t="shared" si="133"/>
        <v>-4.2156823561643839E-2</v>
      </c>
      <c r="F2120" s="61">
        <f t="shared" si="134"/>
        <v>-2.5485708266471041E-16</v>
      </c>
    </row>
    <row r="2121" spans="1:6" x14ac:dyDescent="0.3">
      <c r="A2121" s="59">
        <f>'Raw Potentiostat'!H2173/60</f>
        <v>27.775462631666002</v>
      </c>
      <c r="B2121" s="59">
        <f>'Raw Potentiostat'!K2173</f>
        <v>-6.2430729999999999</v>
      </c>
      <c r="C2121" s="61">
        <f t="shared" si="132"/>
        <v>-6.2430729999999999</v>
      </c>
      <c r="D2121" s="61">
        <f t="shared" si="135"/>
        <v>-1.0390868075342465</v>
      </c>
      <c r="E2121" s="61">
        <f t="shared" si="133"/>
        <v>-2.3090817945205479E-2</v>
      </c>
      <c r="F2121" s="61">
        <f t="shared" si="134"/>
        <v>-1.3959444760471276E-16</v>
      </c>
    </row>
    <row r="2122" spans="1:6" x14ac:dyDescent="0.3">
      <c r="A2122" s="59">
        <f>'Raw Potentiostat'!H2174/60</f>
        <v>27.775729298325999</v>
      </c>
      <c r="B2122" s="59">
        <f>'Raw Potentiostat'!K2174</f>
        <v>-1.2087634</v>
      </c>
      <c r="C2122" s="61">
        <f t="shared" si="132"/>
        <v>-1.2087634</v>
      </c>
      <c r="D2122" s="61">
        <f t="shared" si="135"/>
        <v>-0.20118459328767124</v>
      </c>
      <c r="E2122" s="61">
        <f t="shared" si="133"/>
        <v>-4.4707687397260278E-3</v>
      </c>
      <c r="F2122" s="61">
        <f t="shared" si="134"/>
        <v>-2.7027820931742181E-17</v>
      </c>
    </row>
    <row r="2123" spans="1:6" x14ac:dyDescent="0.3">
      <c r="A2123" s="59">
        <f>'Raw Potentiostat'!H2175/60</f>
        <v>27.776039298318167</v>
      </c>
      <c r="B2123" s="59">
        <f>'Raw Potentiostat'!K2175</f>
        <v>3.9258970999999998</v>
      </c>
      <c r="C2123" s="61">
        <f t="shared" si="132"/>
        <v>3.9258970999999998</v>
      </c>
      <c r="D2123" s="61">
        <f t="shared" si="135"/>
        <v>0.65341985979452055</v>
      </c>
      <c r="E2123" s="61">
        <f t="shared" si="133"/>
        <v>1.4520441328767123E-2</v>
      </c>
      <c r="F2123" s="61">
        <f t="shared" si="134"/>
        <v>8.778264118126502E-17</v>
      </c>
    </row>
    <row r="2124" spans="1:6" x14ac:dyDescent="0.3">
      <c r="A2124" s="59">
        <f>'Raw Potentiostat'!H2176/60</f>
        <v>27.776139298315666</v>
      </c>
      <c r="B2124" s="59">
        <f>'Raw Potentiostat'!K2176</f>
        <v>9.0071391999999992</v>
      </c>
      <c r="C2124" s="61">
        <f t="shared" si="132"/>
        <v>9.0071391999999992</v>
      </c>
      <c r="D2124" s="61">
        <f t="shared" si="135"/>
        <v>1.4991334421917808</v>
      </c>
      <c r="E2124" s="61">
        <f t="shared" si="133"/>
        <v>3.3314076493150685E-2</v>
      </c>
      <c r="F2124" s="61">
        <f t="shared" si="134"/>
        <v>2.0139867355751796E-16</v>
      </c>
    </row>
    <row r="2125" spans="1:6" x14ac:dyDescent="0.3">
      <c r="A2125" s="59">
        <f>'Raw Potentiostat'!H2177/60</f>
        <v>27.776445964974503</v>
      </c>
      <c r="B2125" s="59">
        <f>'Raw Potentiostat'!K2177</f>
        <v>14.033054999999999</v>
      </c>
      <c r="C2125" s="61">
        <f t="shared" si="132"/>
        <v>14.033054999999999</v>
      </c>
      <c r="D2125" s="61">
        <f t="shared" si="135"/>
        <v>2.3356386061643835</v>
      </c>
      <c r="E2125" s="61">
        <f t="shared" si="133"/>
        <v>5.1903080136986302E-2</v>
      </c>
      <c r="F2125" s="61">
        <f t="shared" si="134"/>
        <v>3.1377761575614322E-16</v>
      </c>
    </row>
    <row r="2126" spans="1:6" x14ac:dyDescent="0.3">
      <c r="A2126" s="59">
        <f>'Raw Potentiostat'!H2178/60</f>
        <v>27.776715964967664</v>
      </c>
      <c r="B2126" s="59">
        <f>'Raw Potentiostat'!K2178</f>
        <v>19.222276999999998</v>
      </c>
      <c r="C2126" s="61">
        <f t="shared" si="132"/>
        <v>19.222276999999998</v>
      </c>
      <c r="D2126" s="61">
        <f t="shared" si="135"/>
        <v>3.1993241856164381</v>
      </c>
      <c r="E2126" s="61">
        <f t="shared" si="133"/>
        <v>7.1096093013698625E-2</v>
      </c>
      <c r="F2126" s="61">
        <f t="shared" si="134"/>
        <v>4.298080672002033E-16</v>
      </c>
    </row>
    <row r="2127" spans="1:6" x14ac:dyDescent="0.3">
      <c r="A2127" s="59">
        <f>'Raw Potentiostat'!H2179/60</f>
        <v>27.7767926316325</v>
      </c>
      <c r="B2127" s="59">
        <f>'Raw Potentiostat'!K2179</f>
        <v>24.317636</v>
      </c>
      <c r="C2127" s="61">
        <f t="shared" si="132"/>
        <v>24.317636</v>
      </c>
      <c r="D2127" s="61">
        <f t="shared" si="135"/>
        <v>4.0473873616438354</v>
      </c>
      <c r="E2127" s="61">
        <f t="shared" si="133"/>
        <v>8.9941941369863013E-2</v>
      </c>
      <c r="F2127" s="61">
        <f t="shared" si="134"/>
        <v>5.4373975195748574E-16</v>
      </c>
    </row>
    <row r="2128" spans="1:6" x14ac:dyDescent="0.3">
      <c r="A2128" s="59">
        <f>'Raw Potentiostat'!H2180/60</f>
        <v>27.777089298291667</v>
      </c>
      <c r="B2128" s="59">
        <f>'Raw Potentiostat'!K2180</f>
        <v>29.487401999999999</v>
      </c>
      <c r="C2128" s="61">
        <f t="shared" si="132"/>
        <v>29.487401999999999</v>
      </c>
      <c r="D2128" s="61">
        <f t="shared" si="135"/>
        <v>4.907834716438356</v>
      </c>
      <c r="E2128" s="61">
        <f t="shared" si="133"/>
        <v>0.10906299369863014</v>
      </c>
      <c r="F2128" s="61">
        <f t="shared" si="134"/>
        <v>6.5933516931294925E-16</v>
      </c>
    </row>
    <row r="2129" spans="1:6" x14ac:dyDescent="0.3">
      <c r="A2129" s="59">
        <f>'Raw Potentiostat'!H2181/60</f>
        <v>27.777432631616332</v>
      </c>
      <c r="B2129" s="59">
        <f>'Raw Potentiostat'!K2181</f>
        <v>34.522475999999997</v>
      </c>
      <c r="C2129" s="61">
        <f t="shared" si="132"/>
        <v>34.522475999999997</v>
      </c>
      <c r="D2129" s="61">
        <f t="shared" si="135"/>
        <v>5.7458641561643837</v>
      </c>
      <c r="E2129" s="61">
        <f t="shared" si="133"/>
        <v>0.12768587013698632</v>
      </c>
      <c r="F2129" s="61">
        <f t="shared" si="134"/>
        <v>7.719188878885372E-16</v>
      </c>
    </row>
    <row r="2130" spans="1:6" x14ac:dyDescent="0.3">
      <c r="A2130" s="59">
        <f>'Raw Potentiostat'!H2182/60</f>
        <v>27.778255964928835</v>
      </c>
      <c r="B2130" s="59">
        <f>'Raw Potentiostat'!K2182</f>
        <v>29.438179000000002</v>
      </c>
      <c r="C2130" s="61">
        <f t="shared" si="132"/>
        <v>29.438179000000002</v>
      </c>
      <c r="D2130" s="61">
        <f t="shared" si="135"/>
        <v>4.8996421212328771</v>
      </c>
      <c r="E2130" s="61">
        <f t="shared" si="133"/>
        <v>0.10888093602739726</v>
      </c>
      <c r="F2130" s="61">
        <f t="shared" si="134"/>
        <v>6.5823454827352744E-16</v>
      </c>
    </row>
    <row r="2131" spans="1:6" x14ac:dyDescent="0.3">
      <c r="A2131" s="59">
        <f>'Raw Potentiostat'!H2183/60</f>
        <v>27.778545964921499</v>
      </c>
      <c r="B2131" s="59">
        <f>'Raw Potentiostat'!K2183</f>
        <v>24.304283000000002</v>
      </c>
      <c r="C2131" s="61">
        <f t="shared" si="132"/>
        <v>24.304283000000002</v>
      </c>
      <c r="D2131" s="61">
        <f t="shared" si="135"/>
        <v>4.0451649102739733</v>
      </c>
      <c r="E2131" s="61">
        <f t="shared" si="133"/>
        <v>8.9892553561643856E-2</v>
      </c>
      <c r="F2131" s="61">
        <f t="shared" si="134"/>
        <v>5.4344118029912698E-16</v>
      </c>
    </row>
    <row r="2132" spans="1:6" x14ac:dyDescent="0.3">
      <c r="A2132" s="59">
        <f>'Raw Potentiostat'!H2184/60</f>
        <v>27.778625964919502</v>
      </c>
      <c r="B2132" s="59">
        <f>'Raw Potentiostat'!K2184</f>
        <v>19.266157</v>
      </c>
      <c r="C2132" s="61">
        <f t="shared" si="132"/>
        <v>19.266157</v>
      </c>
      <c r="D2132" s="61">
        <f t="shared" si="135"/>
        <v>3.2066275006849314</v>
      </c>
      <c r="E2132" s="61">
        <f t="shared" si="133"/>
        <v>7.1258388904109585E-2</v>
      </c>
      <c r="F2132" s="61">
        <f t="shared" si="134"/>
        <v>4.3078921932847332E-16</v>
      </c>
    </row>
    <row r="2133" spans="1:6" x14ac:dyDescent="0.3">
      <c r="A2133" s="59">
        <f>'Raw Potentiostat'!H2185/60</f>
        <v>27.778882631579666</v>
      </c>
      <c r="B2133" s="59">
        <f>'Raw Potentiostat'!K2185</f>
        <v>14.241004999999999</v>
      </c>
      <c r="C2133" s="61">
        <f t="shared" si="132"/>
        <v>14.241004999999999</v>
      </c>
      <c r="D2133" s="61">
        <f t="shared" si="135"/>
        <v>2.3702494623287671</v>
      </c>
      <c r="E2133" s="61">
        <f t="shared" si="133"/>
        <v>5.2672210273972606E-2</v>
      </c>
      <c r="F2133" s="61">
        <f t="shared" si="134"/>
        <v>3.1842735561652927E-16</v>
      </c>
    </row>
    <row r="2134" spans="1:6" x14ac:dyDescent="0.3">
      <c r="A2134" s="59">
        <f>'Raw Potentiostat'!H2186/60</f>
        <v>27.778959298244335</v>
      </c>
      <c r="B2134" s="59">
        <f>'Raw Potentiostat'!K2186</f>
        <v>9.1288567</v>
      </c>
      <c r="C2134" s="61">
        <f t="shared" si="132"/>
        <v>9.1288567</v>
      </c>
      <c r="D2134" s="61">
        <f t="shared" si="135"/>
        <v>1.5193919028082192</v>
      </c>
      <c r="E2134" s="61">
        <f t="shared" si="133"/>
        <v>3.3764264506849315E-2</v>
      </c>
      <c r="F2134" s="61">
        <f t="shared" si="134"/>
        <v>2.0412026389873721E-16</v>
      </c>
    </row>
    <row r="2135" spans="1:6" x14ac:dyDescent="0.3">
      <c r="A2135" s="59">
        <f>'Raw Potentiostat'!H2187/60</f>
        <v>27.779205964904836</v>
      </c>
      <c r="B2135" s="59">
        <f>'Raw Potentiostat'!K2187</f>
        <v>3.9858017000000001</v>
      </c>
      <c r="C2135" s="61">
        <f t="shared" si="132"/>
        <v>3.9858017000000001</v>
      </c>
      <c r="D2135" s="61">
        <f t="shared" si="135"/>
        <v>0.66339028294520552</v>
      </c>
      <c r="E2135" s="61">
        <f t="shared" si="133"/>
        <v>1.4742006287671234E-2</v>
      </c>
      <c r="F2135" s="61">
        <f t="shared" si="134"/>
        <v>8.9122101659459225E-17</v>
      </c>
    </row>
    <row r="2136" spans="1:6" x14ac:dyDescent="0.3">
      <c r="A2136" s="59">
        <f>'Raw Potentiostat'!H2188/60</f>
        <v>27.779299298235834</v>
      </c>
      <c r="B2136" s="59">
        <f>'Raw Potentiostat'!K2188</f>
        <v>-1.1377930999999999</v>
      </c>
      <c r="C2136" s="61">
        <f t="shared" si="132"/>
        <v>-1.1377930999999999</v>
      </c>
      <c r="D2136" s="61">
        <f t="shared" si="135"/>
        <v>-0.18937241321917808</v>
      </c>
      <c r="E2136" s="61">
        <f t="shared" si="133"/>
        <v>-4.2082758493150688E-3</v>
      </c>
      <c r="F2136" s="61">
        <f t="shared" si="134"/>
        <v>-2.5440932579669293E-17</v>
      </c>
    </row>
    <row r="2137" spans="1:6" x14ac:dyDescent="0.3">
      <c r="A2137" s="59">
        <f>'Raw Potentiostat'!H2189/60</f>
        <v>27.779609298228003</v>
      </c>
      <c r="B2137" s="59">
        <f>'Raw Potentiostat'!K2189</f>
        <v>-6.3121352000000002</v>
      </c>
      <c r="C2137" s="61">
        <f t="shared" si="132"/>
        <v>-6.3121352000000002</v>
      </c>
      <c r="D2137" s="61">
        <f t="shared" si="135"/>
        <v>-1.0505814065753425</v>
      </c>
      <c r="E2137" s="61">
        <f t="shared" si="133"/>
        <v>-2.3346253479452055E-2</v>
      </c>
      <c r="F2137" s="61">
        <f t="shared" si="134"/>
        <v>-1.4113867104393351E-16</v>
      </c>
    </row>
    <row r="2138" spans="1:6" x14ac:dyDescent="0.3">
      <c r="A2138" s="59">
        <f>'Raw Potentiostat'!H2190/60</f>
        <v>27.779875964887832</v>
      </c>
      <c r="B2138" s="59">
        <f>'Raw Potentiostat'!K2190</f>
        <v>-11.463965</v>
      </c>
      <c r="C2138" s="61">
        <f t="shared" si="132"/>
        <v>-11.463965</v>
      </c>
      <c r="D2138" s="61">
        <f t="shared" si="135"/>
        <v>-1.9080434897260274</v>
      </c>
      <c r="E2138" s="61">
        <f t="shared" si="133"/>
        <v>-4.2400966438356162E-2</v>
      </c>
      <c r="F2138" s="61">
        <f t="shared" si="134"/>
        <v>-2.5633303687699327E-16</v>
      </c>
    </row>
    <row r="2139" spans="1:6" x14ac:dyDescent="0.3">
      <c r="A2139" s="59">
        <f>'Raw Potentiostat'!H2191/60</f>
        <v>27.779945964886167</v>
      </c>
      <c r="B2139" s="59">
        <f>'Raw Potentiostat'!K2191</f>
        <v>-16.586414000000001</v>
      </c>
      <c r="C2139" s="61">
        <f t="shared" si="132"/>
        <v>-16.586414000000001</v>
      </c>
      <c r="D2139" s="61">
        <f t="shared" si="135"/>
        <v>-2.7606154808219183</v>
      </c>
      <c r="E2139" s="61">
        <f t="shared" si="133"/>
        <v>-6.1347010684931522E-2</v>
      </c>
      <c r="F2139" s="61">
        <f t="shared" si="134"/>
        <v>-3.708704511501106E-16</v>
      </c>
    </row>
    <row r="2140" spans="1:6" x14ac:dyDescent="0.3">
      <c r="A2140" s="59">
        <f>'Raw Potentiostat'!H2192/60</f>
        <v>27.780182631546833</v>
      </c>
      <c r="B2140" s="59">
        <f>'Raw Potentiostat'!K2192</f>
        <v>-21.656210000000002</v>
      </c>
      <c r="C2140" s="61">
        <f t="shared" si="132"/>
        <v>-21.656210000000002</v>
      </c>
      <c r="D2140" s="61">
        <f t="shared" si="135"/>
        <v>-3.6044239931506854</v>
      </c>
      <c r="E2140" s="61">
        <f t="shared" si="133"/>
        <v>-8.0098310958904115E-2</v>
      </c>
      <c r="F2140" s="61">
        <f t="shared" si="134"/>
        <v>-4.8423054994898454E-16</v>
      </c>
    </row>
    <row r="2141" spans="1:6" x14ac:dyDescent="0.3">
      <c r="A2141" s="59">
        <f>'Raw Potentiostat'!H2193/60</f>
        <v>27.780265964878001</v>
      </c>
      <c r="B2141" s="59">
        <f>'Raw Potentiostat'!K2193</f>
        <v>-26.855353999999998</v>
      </c>
      <c r="C2141" s="61">
        <f t="shared" si="132"/>
        <v>-26.855353999999998</v>
      </c>
      <c r="D2141" s="61">
        <f t="shared" si="135"/>
        <v>-4.469760973972603</v>
      </c>
      <c r="E2141" s="61">
        <f t="shared" si="133"/>
        <v>-9.9328021643835626E-2</v>
      </c>
      <c r="F2141" s="61">
        <f t="shared" si="134"/>
        <v>-6.0048285625668858E-16</v>
      </c>
    </row>
    <row r="2142" spans="1:6" x14ac:dyDescent="0.3">
      <c r="A2142" s="59">
        <f>'Raw Potentiostat'!H2194/60</f>
        <v>27.7803659648755</v>
      </c>
      <c r="B2142" s="59">
        <f>'Raw Potentiostat'!K2194</f>
        <v>-31.899201999999999</v>
      </c>
      <c r="C2142" s="61">
        <f t="shared" si="132"/>
        <v>-31.899201999999999</v>
      </c>
      <c r="D2142" s="61">
        <f t="shared" si="135"/>
        <v>-5.3092507438356167</v>
      </c>
      <c r="E2142" s="61">
        <f t="shared" si="133"/>
        <v>-0.1179833498630137</v>
      </c>
      <c r="F2142" s="61">
        <f t="shared" si="134"/>
        <v>-7.1326276053814343E-16</v>
      </c>
    </row>
    <row r="2143" spans="1:6" x14ac:dyDescent="0.3">
      <c r="A2143" s="59">
        <f>'Raw Potentiostat'!H2195/60</f>
        <v>27.780565964870501</v>
      </c>
      <c r="B2143" s="59">
        <f>'Raw Potentiostat'!K2195</f>
        <v>-36.951442999999998</v>
      </c>
      <c r="C2143" s="61">
        <f t="shared" si="132"/>
        <v>-36.951442999999998</v>
      </c>
      <c r="D2143" s="61">
        <f t="shared" si="135"/>
        <v>-6.1501374308219177</v>
      </c>
      <c r="E2143" s="61">
        <f t="shared" si="133"/>
        <v>-0.13666972068493149</v>
      </c>
      <c r="F2143" s="61">
        <f t="shared" si="134"/>
        <v>-8.2623033140602876E-16</v>
      </c>
    </row>
    <row r="2144" spans="1:6" x14ac:dyDescent="0.3">
      <c r="A2144" s="59">
        <f>'Raw Potentiostat'!H2196/60</f>
        <v>27.785772631405667</v>
      </c>
      <c r="B2144" s="59">
        <f>'Raw Potentiostat'!K2196</f>
        <v>-31.481774999999999</v>
      </c>
      <c r="C2144" s="61">
        <f t="shared" si="132"/>
        <v>-31.481774999999999</v>
      </c>
      <c r="D2144" s="61">
        <f t="shared" si="135"/>
        <v>-5.2397748801369861</v>
      </c>
      <c r="E2144" s="61">
        <f t="shared" si="133"/>
        <v>-0.11643944178082191</v>
      </c>
      <c r="F2144" s="61">
        <f t="shared" si="134"/>
        <v>-7.0392913725994483E-16</v>
      </c>
    </row>
    <row r="2145" spans="1:6" x14ac:dyDescent="0.3">
      <c r="A2145" s="59">
        <f>'Raw Potentiostat'!H2197/60</f>
        <v>27.7858126314045</v>
      </c>
      <c r="B2145" s="59">
        <f>'Raw Potentiostat'!K2197</f>
        <v>-26.197925999999999</v>
      </c>
      <c r="C2145" s="61">
        <f t="shared" si="132"/>
        <v>-26.197925999999999</v>
      </c>
      <c r="D2145" s="61">
        <f t="shared" si="135"/>
        <v>-4.3603397383561644</v>
      </c>
      <c r="E2145" s="61">
        <f t="shared" si="133"/>
        <v>-9.6896438630136986E-2</v>
      </c>
      <c r="F2145" s="61">
        <f t="shared" si="134"/>
        <v>-5.8578283617044713E-16</v>
      </c>
    </row>
    <row r="2146" spans="1:6" x14ac:dyDescent="0.3">
      <c r="A2146" s="59">
        <f>'Raw Potentiostat'!H2198/60</f>
        <v>27.785862631403333</v>
      </c>
      <c r="B2146" s="59">
        <f>'Raw Potentiostat'!K2198</f>
        <v>-21.007556999999998</v>
      </c>
      <c r="C2146" s="61">
        <f t="shared" si="132"/>
        <v>-21.007556999999998</v>
      </c>
      <c r="D2146" s="61">
        <f t="shared" si="135"/>
        <v>-3.4964632541095888</v>
      </c>
      <c r="E2146" s="61">
        <f t="shared" si="133"/>
        <v>-7.7699183424657522E-2</v>
      </c>
      <c r="F2146" s="61">
        <f t="shared" si="134"/>
        <v>-4.6972673792850356E-16</v>
      </c>
    </row>
    <row r="2147" spans="1:6" x14ac:dyDescent="0.3">
      <c r="A2147" s="59">
        <f>'Raw Potentiostat'!H2199/60</f>
        <v>27.785942631401333</v>
      </c>
      <c r="B2147" s="59">
        <f>'Raw Potentiostat'!K2199</f>
        <v>-16.006063000000001</v>
      </c>
      <c r="C2147" s="61">
        <f t="shared" si="132"/>
        <v>-16.006063000000001</v>
      </c>
      <c r="D2147" s="61">
        <f t="shared" si="135"/>
        <v>-2.664022814383562</v>
      </c>
      <c r="E2147" s="61">
        <f t="shared" si="133"/>
        <v>-5.9200506986301381E-2</v>
      </c>
      <c r="F2147" s="61">
        <f t="shared" si="134"/>
        <v>-3.5789386457778594E-16</v>
      </c>
    </row>
    <row r="2148" spans="1:6" x14ac:dyDescent="0.3">
      <c r="A2148" s="59">
        <f>'Raw Potentiostat'!H2200/60</f>
        <v>27.786009298066332</v>
      </c>
      <c r="B2148" s="59">
        <f>'Raw Potentiostat'!K2200</f>
        <v>-10.821035999999999</v>
      </c>
      <c r="C2148" s="61">
        <f t="shared" si="132"/>
        <v>-10.821035999999999</v>
      </c>
      <c r="D2148" s="61">
        <f t="shared" si="135"/>
        <v>-1.8010354438356164</v>
      </c>
      <c r="E2148" s="61">
        <f t="shared" si="133"/>
        <v>-4.00230098630137E-2</v>
      </c>
      <c r="F2148" s="61">
        <f t="shared" si="134"/>
        <v>-2.419572128871007E-16</v>
      </c>
    </row>
    <row r="2149" spans="1:6" x14ac:dyDescent="0.3">
      <c r="A2149" s="59">
        <f>'Raw Potentiostat'!H2201/60</f>
        <v>27.786052631398498</v>
      </c>
      <c r="B2149" s="59">
        <f>'Raw Potentiostat'!K2201</f>
        <v>-5.8180145999999997</v>
      </c>
      <c r="C2149" s="61">
        <f t="shared" si="132"/>
        <v>-5.8180145999999997</v>
      </c>
      <c r="D2149" s="61">
        <f t="shared" si="135"/>
        <v>-0.96834078616438357</v>
      </c>
      <c r="E2149" s="61">
        <f t="shared" si="133"/>
        <v>-2.1518684136986301E-2</v>
      </c>
      <c r="F2149" s="61">
        <f t="shared" si="134"/>
        <v>-1.3009018703499926E-16</v>
      </c>
    </row>
    <row r="2150" spans="1:6" x14ac:dyDescent="0.3">
      <c r="A2150" s="59">
        <f>'Raw Potentiostat'!H2202/60</f>
        <v>27.786092631397498</v>
      </c>
      <c r="B2150" s="59">
        <f>'Raw Potentiostat'!K2202</f>
        <v>-0.65588199999999997</v>
      </c>
      <c r="C2150" s="61">
        <f t="shared" si="132"/>
        <v>-0.65588199999999997</v>
      </c>
      <c r="D2150" s="61">
        <f t="shared" si="135"/>
        <v>-0.10916392191780822</v>
      </c>
      <c r="E2150" s="61">
        <f t="shared" si="133"/>
        <v>-2.4258649315068493E-3</v>
      </c>
      <c r="F2150" s="61">
        <f t="shared" si="134"/>
        <v>-1.4665451690837863E-17</v>
      </c>
    </row>
    <row r="2151" spans="1:6" x14ac:dyDescent="0.3">
      <c r="A2151" s="59">
        <f>'Raw Potentiostat'!H2203/60</f>
        <v>27.786135964729667</v>
      </c>
      <c r="B2151" s="59">
        <f>'Raw Potentiostat'!K2203</f>
        <v>4.4192548</v>
      </c>
      <c r="C2151" s="61">
        <f t="shared" si="132"/>
        <v>4.4192548</v>
      </c>
      <c r="D2151" s="61">
        <f t="shared" si="135"/>
        <v>0.73553350438356169</v>
      </c>
      <c r="E2151" s="61">
        <f t="shared" si="133"/>
        <v>1.6345188986301371E-2</v>
      </c>
      <c r="F2151" s="61">
        <f t="shared" si="134"/>
        <v>9.8814066827422238E-17</v>
      </c>
    </row>
    <row r="2152" spans="1:6" x14ac:dyDescent="0.3">
      <c r="A2152" s="59">
        <f>'Raw Potentiostat'!H2204/60</f>
        <v>27.786209298061166</v>
      </c>
      <c r="B2152" s="59">
        <f>'Raw Potentiostat'!K2204</f>
        <v>9.5161408999999999</v>
      </c>
      <c r="C2152" s="61">
        <f t="shared" si="132"/>
        <v>9.5161408999999999</v>
      </c>
      <c r="D2152" s="61">
        <f t="shared" si="135"/>
        <v>1.5838508484246576</v>
      </c>
      <c r="E2152" s="61">
        <f t="shared" si="133"/>
        <v>3.519668552054795E-2</v>
      </c>
      <c r="F2152" s="61">
        <f t="shared" si="134"/>
        <v>2.127798973781204E-16</v>
      </c>
    </row>
    <row r="2153" spans="1:6" x14ac:dyDescent="0.3">
      <c r="A2153" s="59">
        <f>'Raw Potentiostat'!H2205/60</f>
        <v>27.786365964723998</v>
      </c>
      <c r="B2153" s="59">
        <f>'Raw Potentiostat'!K2205</f>
        <v>14.753823000000001</v>
      </c>
      <c r="C2153" s="61">
        <f t="shared" si="132"/>
        <v>14.753823000000001</v>
      </c>
      <c r="D2153" s="61">
        <f t="shared" si="135"/>
        <v>2.4556020472602742</v>
      </c>
      <c r="E2153" s="61">
        <f t="shared" si="133"/>
        <v>5.4568934383561647E-2</v>
      </c>
      <c r="F2153" s="61">
        <f t="shared" si="134"/>
        <v>3.2989391149882537E-16</v>
      </c>
    </row>
    <row r="2154" spans="1:6" x14ac:dyDescent="0.3">
      <c r="A2154" s="59">
        <f>'Raw Potentiostat'!H2206/60</f>
        <v>27.786425964722334</v>
      </c>
      <c r="B2154" s="59">
        <f>'Raw Potentiostat'!K2206</f>
        <v>20.017067000000001</v>
      </c>
      <c r="C2154" s="61">
        <f t="shared" si="132"/>
        <v>20.017067000000001</v>
      </c>
      <c r="D2154" s="61">
        <f t="shared" si="135"/>
        <v>3.331607726712329</v>
      </c>
      <c r="E2154" s="61">
        <f t="shared" si="133"/>
        <v>7.4035727260273979E-2</v>
      </c>
      <c r="F2154" s="61">
        <f t="shared" si="134"/>
        <v>4.4757948698205598E-16</v>
      </c>
    </row>
    <row r="2155" spans="1:6" x14ac:dyDescent="0.3">
      <c r="A2155" s="59">
        <f>'Raw Potentiostat'!H2207/60</f>
        <v>27.786499298053833</v>
      </c>
      <c r="B2155" s="59">
        <f>'Raw Potentiostat'!K2207</f>
        <v>25.089532999999999</v>
      </c>
      <c r="C2155" s="61">
        <f t="shared" si="132"/>
        <v>25.089532999999999</v>
      </c>
      <c r="D2155" s="61">
        <f t="shared" si="135"/>
        <v>4.1758606294520551</v>
      </c>
      <c r="E2155" s="61">
        <f t="shared" si="133"/>
        <v>9.2796902876712328E-2</v>
      </c>
      <c r="F2155" s="61">
        <f t="shared" si="134"/>
        <v>5.6099928669666554E-16</v>
      </c>
    </row>
    <row r="2156" spans="1:6" x14ac:dyDescent="0.3">
      <c r="A2156" s="59">
        <f>'Raw Potentiostat'!H2208/60</f>
        <v>27.786609298051168</v>
      </c>
      <c r="B2156" s="59">
        <f>'Raw Potentiostat'!K2208</f>
        <v>30.194814999999998</v>
      </c>
      <c r="C2156" s="61">
        <f t="shared" si="132"/>
        <v>30.194814999999998</v>
      </c>
      <c r="D2156" s="61">
        <f t="shared" si="135"/>
        <v>5.0255753732876709</v>
      </c>
      <c r="E2156" s="61">
        <f t="shared" si="133"/>
        <v>0.11167945273972602</v>
      </c>
      <c r="F2156" s="61">
        <f t="shared" si="134"/>
        <v>6.7515284867748536E-16</v>
      </c>
    </row>
    <row r="2157" spans="1:6" x14ac:dyDescent="0.3">
      <c r="A2157" s="59">
        <f>'Raw Potentiostat'!H2209/60</f>
        <v>27.786689298049168</v>
      </c>
      <c r="B2157" s="59">
        <f>'Raw Potentiostat'!K2209</f>
        <v>35.401974000000003</v>
      </c>
      <c r="C2157" s="61">
        <f t="shared" si="132"/>
        <v>35.401974000000003</v>
      </c>
      <c r="D2157" s="61">
        <f t="shared" si="135"/>
        <v>5.8922463575342476</v>
      </c>
      <c r="E2157" s="61">
        <f t="shared" si="133"/>
        <v>0.13093880794520552</v>
      </c>
      <c r="F2157" s="61">
        <f t="shared" si="134"/>
        <v>7.9158436953186424E-16</v>
      </c>
    </row>
    <row r="2158" spans="1:6" x14ac:dyDescent="0.3">
      <c r="A2158" s="59">
        <f>'Raw Potentiostat'!H2210/60</f>
        <v>27.786735964714502</v>
      </c>
      <c r="B2158" s="59">
        <f>'Raw Potentiostat'!K2210</f>
        <v>40.549602999999998</v>
      </c>
      <c r="C2158" s="61">
        <f t="shared" si="132"/>
        <v>40.549602999999998</v>
      </c>
      <c r="D2158" s="61">
        <f t="shared" si="135"/>
        <v>6.7490092664383559</v>
      </c>
      <c r="E2158" s="61">
        <f t="shared" si="133"/>
        <v>0.14997798369863014</v>
      </c>
      <c r="F2158" s="61">
        <f t="shared" si="134"/>
        <v>9.0668480592416642E-16</v>
      </c>
    </row>
    <row r="2159" spans="1:6" x14ac:dyDescent="0.3">
      <c r="A2159" s="59">
        <f>'Raw Potentiostat'!H2211/60</f>
        <v>27.786775964713502</v>
      </c>
      <c r="B2159" s="59">
        <f>'Raw Potentiostat'!K2211</f>
        <v>45.564453</v>
      </c>
      <c r="C2159" s="61">
        <f t="shared" si="132"/>
        <v>45.564453</v>
      </c>
      <c r="D2159" s="61">
        <f t="shared" si="135"/>
        <v>7.5836726568493154</v>
      </c>
      <c r="E2159" s="61">
        <f t="shared" si="133"/>
        <v>0.16852605904109591</v>
      </c>
      <c r="F2159" s="61">
        <f t="shared" si="134"/>
        <v>1.0188163180129236E-15</v>
      </c>
    </row>
    <row r="2160" spans="1:6" x14ac:dyDescent="0.3">
      <c r="A2160" s="59">
        <f>'Raw Potentiostat'!H2212/60</f>
        <v>27.789292631316666</v>
      </c>
      <c r="B2160" s="59">
        <f>'Raw Potentiostat'!K2212</f>
        <v>40.432845999999998</v>
      </c>
      <c r="C2160" s="61">
        <f t="shared" si="132"/>
        <v>40.432845999999998</v>
      </c>
      <c r="D2160" s="61">
        <f t="shared" si="135"/>
        <v>6.7295764232876714</v>
      </c>
      <c r="E2160" s="61">
        <f t="shared" si="133"/>
        <v>0.14954614273972602</v>
      </c>
      <c r="F2160" s="61">
        <f t="shared" si="134"/>
        <v>9.0407413183482239E-16</v>
      </c>
    </row>
    <row r="2161" spans="1:6" x14ac:dyDescent="0.3">
      <c r="A2161" s="59">
        <f>'Raw Potentiostat'!H2213/60</f>
        <v>27.789415964646832</v>
      </c>
      <c r="B2161" s="59">
        <f>'Raw Potentiostat'!K2213</f>
        <v>35.405022000000002</v>
      </c>
      <c r="C2161" s="61">
        <f t="shared" si="132"/>
        <v>35.405022000000002</v>
      </c>
      <c r="D2161" s="61">
        <f t="shared" si="135"/>
        <v>5.8927536616438365</v>
      </c>
      <c r="E2161" s="61">
        <f t="shared" si="133"/>
        <v>0.13095008136986303</v>
      </c>
      <c r="F2161" s="61">
        <f t="shared" si="134"/>
        <v>7.9165252248735574E-16</v>
      </c>
    </row>
    <row r="2162" spans="1:6" x14ac:dyDescent="0.3">
      <c r="A2162" s="59">
        <f>'Raw Potentiostat'!H2214/60</f>
        <v>27.789552631310169</v>
      </c>
      <c r="B2162" s="59">
        <f>'Raw Potentiostat'!K2214</f>
        <v>30.210837999999999</v>
      </c>
      <c r="C2162" s="61">
        <f t="shared" si="132"/>
        <v>30.210837999999999</v>
      </c>
      <c r="D2162" s="61">
        <f t="shared" si="135"/>
        <v>5.0282422150684933</v>
      </c>
      <c r="E2162" s="61">
        <f t="shared" si="133"/>
        <v>0.11173871589041097</v>
      </c>
      <c r="F2162" s="61">
        <f t="shared" si="134"/>
        <v>6.7551112125157999E-16</v>
      </c>
    </row>
    <row r="2163" spans="1:6" x14ac:dyDescent="0.3">
      <c r="A2163" s="59">
        <f>'Raw Potentiostat'!H2215/60</f>
        <v>27.789609297975336</v>
      </c>
      <c r="B2163" s="59">
        <f>'Raw Potentiostat'!K2215</f>
        <v>25.058627999999999</v>
      </c>
      <c r="C2163" s="61">
        <f t="shared" si="132"/>
        <v>25.058627999999999</v>
      </c>
      <c r="D2163" s="61">
        <f t="shared" si="135"/>
        <v>4.1707168520547944</v>
      </c>
      <c r="E2163" s="61">
        <f t="shared" si="133"/>
        <v>9.2682596712328758E-2</v>
      </c>
      <c r="F2163" s="61">
        <f t="shared" si="134"/>
        <v>5.6030825418699862E-16</v>
      </c>
    </row>
    <row r="2164" spans="1:6" x14ac:dyDescent="0.3">
      <c r="A2164" s="59">
        <f>'Raw Potentiostat'!H2216/60</f>
        <v>27.7896792979735</v>
      </c>
      <c r="B2164" s="59">
        <f>'Raw Potentiostat'!K2216</f>
        <v>19.952203999999998</v>
      </c>
      <c r="C2164" s="61">
        <f t="shared" si="132"/>
        <v>19.952203999999998</v>
      </c>
      <c r="D2164" s="61">
        <f t="shared" si="135"/>
        <v>3.3208120356164383</v>
      </c>
      <c r="E2164" s="61">
        <f t="shared" si="133"/>
        <v>7.3795823013698636E-2</v>
      </c>
      <c r="F2164" s="61">
        <f t="shared" si="134"/>
        <v>4.4612915720776299E-16</v>
      </c>
    </row>
    <row r="2165" spans="1:6" x14ac:dyDescent="0.3">
      <c r="A2165" s="59">
        <f>'Raw Potentiostat'!H2217/60</f>
        <v>27.789845964636001</v>
      </c>
      <c r="B2165" s="59">
        <f>'Raw Potentiostat'!K2217</f>
        <v>14.9343</v>
      </c>
      <c r="C2165" s="61">
        <f t="shared" si="132"/>
        <v>14.9343</v>
      </c>
      <c r="D2165" s="61">
        <f t="shared" si="135"/>
        <v>2.4856403424657536</v>
      </c>
      <c r="E2165" s="61">
        <f t="shared" si="133"/>
        <v>5.5236452054794521E-2</v>
      </c>
      <c r="F2165" s="61">
        <f t="shared" si="134"/>
        <v>3.3392935800415307E-16</v>
      </c>
    </row>
    <row r="2166" spans="1:6" x14ac:dyDescent="0.3">
      <c r="A2166" s="59">
        <f>'Raw Potentiostat'!H2218/60</f>
        <v>27.789909297967665</v>
      </c>
      <c r="B2166" s="59">
        <f>'Raw Potentiostat'!K2218</f>
        <v>9.7820882999999998</v>
      </c>
      <c r="C2166" s="61">
        <f t="shared" si="132"/>
        <v>9.7820882999999998</v>
      </c>
      <c r="D2166" s="61">
        <f t="shared" si="135"/>
        <v>1.6281146965068494</v>
      </c>
      <c r="E2166" s="61">
        <f t="shared" si="133"/>
        <v>3.6180326589041099E-2</v>
      </c>
      <c r="F2166" s="61">
        <f t="shared" si="134"/>
        <v>2.1872645292775268E-16</v>
      </c>
    </row>
    <row r="2167" spans="1:6" x14ac:dyDescent="0.3">
      <c r="A2167" s="59">
        <f>'Raw Potentiostat'!H2219/60</f>
        <v>27.789962631299666</v>
      </c>
      <c r="B2167" s="59">
        <f>'Raw Potentiostat'!K2219</f>
        <v>4.6829128000000004</v>
      </c>
      <c r="C2167" s="61">
        <f t="shared" si="132"/>
        <v>4.6829128000000004</v>
      </c>
      <c r="D2167" s="61">
        <f t="shared" si="135"/>
        <v>0.7794163084931508</v>
      </c>
      <c r="E2167" s="61">
        <f t="shared" si="133"/>
        <v>1.7320362410958908E-2</v>
      </c>
      <c r="F2167" s="61">
        <f t="shared" si="134"/>
        <v>1.0470943163679791E-16</v>
      </c>
    </row>
    <row r="2168" spans="1:6" x14ac:dyDescent="0.3">
      <c r="A2168" s="59">
        <f>'Raw Potentiostat'!H2220/60</f>
        <v>27.790049297964167</v>
      </c>
      <c r="B2168" s="59">
        <f>'Raw Potentiostat'!K2220</f>
        <v>-0.35368609000000001</v>
      </c>
      <c r="C2168" s="61">
        <f t="shared" si="132"/>
        <v>-0.35368609000000001</v>
      </c>
      <c r="D2168" s="61">
        <f t="shared" si="135"/>
        <v>-5.8866931417808223E-2</v>
      </c>
      <c r="E2168" s="61">
        <f t="shared" si="133"/>
        <v>-1.3081540315068494E-3</v>
      </c>
      <c r="F2168" s="61">
        <f t="shared" si="134"/>
        <v>-7.9083833168410376E-18</v>
      </c>
    </row>
    <row r="2169" spans="1:6" x14ac:dyDescent="0.3">
      <c r="A2169" s="59">
        <f>'Raw Potentiostat'!H2221/60</f>
        <v>27.790202631293667</v>
      </c>
      <c r="B2169" s="59">
        <f>'Raw Potentiostat'!K2221</f>
        <v>-5.5612240000000002</v>
      </c>
      <c r="C2169" s="61">
        <f t="shared" si="132"/>
        <v>-5.5612240000000002</v>
      </c>
      <c r="D2169" s="61">
        <f t="shared" si="135"/>
        <v>-0.92560098082191788</v>
      </c>
      <c r="E2169" s="61">
        <f t="shared" si="133"/>
        <v>-2.056891068493151E-2</v>
      </c>
      <c r="F2169" s="61">
        <f t="shared" si="134"/>
        <v>-1.2434837655847867E-16</v>
      </c>
    </row>
    <row r="2170" spans="1:6" x14ac:dyDescent="0.3">
      <c r="A2170" s="59">
        <f>'Raw Potentiostat'!H2222/60</f>
        <v>27.790259297958833</v>
      </c>
      <c r="B2170" s="59">
        <f>'Raw Potentiostat'!K2222</f>
        <v>-10.563865</v>
      </c>
      <c r="C2170" s="61">
        <f t="shared" si="132"/>
        <v>-10.563865</v>
      </c>
      <c r="D2170" s="61">
        <f t="shared" si="135"/>
        <v>-1.7582323253424659</v>
      </c>
      <c r="E2170" s="61">
        <f t="shared" si="133"/>
        <v>-3.9071829452054799E-2</v>
      </c>
      <c r="F2170" s="61">
        <f t="shared" si="134"/>
        <v>-2.3620689670707983E-16</v>
      </c>
    </row>
    <row r="2171" spans="1:6" x14ac:dyDescent="0.3">
      <c r="A2171" s="59">
        <f>'Raw Potentiostat'!H2223/60</f>
        <v>27.790325964623833</v>
      </c>
      <c r="B2171" s="59">
        <f>'Raw Potentiostat'!K2223</f>
        <v>-15.679827</v>
      </c>
      <c r="C2171" s="61">
        <f t="shared" si="132"/>
        <v>-15.679827</v>
      </c>
      <c r="D2171" s="61">
        <f t="shared" si="135"/>
        <v>-2.6097246308219177</v>
      </c>
      <c r="E2171" s="61">
        <f t="shared" si="133"/>
        <v>-5.7993880684931505E-2</v>
      </c>
      <c r="F2171" s="61">
        <f t="shared" si="134"/>
        <v>-3.5059926235084233E-16</v>
      </c>
    </row>
    <row r="2172" spans="1:6" x14ac:dyDescent="0.3">
      <c r="A2172" s="59">
        <f>'Raw Potentiostat'!H2224/60</f>
        <v>27.790579297950835</v>
      </c>
      <c r="B2172" s="59">
        <f>'Raw Potentiostat'!K2224</f>
        <v>-20.745425999999998</v>
      </c>
      <c r="C2172" s="61">
        <f t="shared" si="132"/>
        <v>-20.745425999999998</v>
      </c>
      <c r="D2172" s="61">
        <f t="shared" si="135"/>
        <v>-3.452834601369863</v>
      </c>
      <c r="E2172" s="61">
        <f t="shared" si="133"/>
        <v>-7.6729657808219179E-2</v>
      </c>
      <c r="F2172" s="61">
        <f t="shared" si="134"/>
        <v>-4.6386551667655425E-16</v>
      </c>
    </row>
    <row r="2173" spans="1:6" x14ac:dyDescent="0.3">
      <c r="A2173" s="59">
        <f>'Raw Potentiostat'!H2225/60</f>
        <v>27.790642631282498</v>
      </c>
      <c r="B2173" s="59">
        <f>'Raw Potentiostat'!K2225</f>
        <v>-25.950673999999999</v>
      </c>
      <c r="C2173" s="61">
        <f t="shared" si="132"/>
        <v>-25.950673999999999</v>
      </c>
      <c r="D2173" s="61">
        <f t="shared" si="135"/>
        <v>-4.319187521917808</v>
      </c>
      <c r="E2173" s="61">
        <f t="shared" si="133"/>
        <v>-9.5981944931506843E-2</v>
      </c>
      <c r="F2173" s="61">
        <f t="shared" si="134"/>
        <v>-5.8025430777438951E-16</v>
      </c>
    </row>
    <row r="2174" spans="1:6" x14ac:dyDescent="0.3">
      <c r="A2174" s="59">
        <f>'Raw Potentiostat'!H2226/60</f>
        <v>27.7908159646115</v>
      </c>
      <c r="B2174" s="59">
        <f>'Raw Potentiostat'!K2226</f>
        <v>-30.956747</v>
      </c>
      <c r="C2174" s="61">
        <f t="shared" si="132"/>
        <v>-30.956747</v>
      </c>
      <c r="D2174" s="61">
        <f t="shared" si="135"/>
        <v>-5.1523900828767122</v>
      </c>
      <c r="E2174" s="61">
        <f t="shared" si="133"/>
        <v>-0.11449755739726027</v>
      </c>
      <c r="F2174" s="61">
        <f t="shared" si="134"/>
        <v>-6.9218956707759929E-16</v>
      </c>
    </row>
    <row r="2175" spans="1:6" x14ac:dyDescent="0.3">
      <c r="A2175" s="59">
        <f>'Raw Potentiostat'!H2227/60</f>
        <v>27.790892631276165</v>
      </c>
      <c r="B2175" s="59">
        <f>'Raw Potentiostat'!K2227</f>
        <v>-36.226863999999999</v>
      </c>
      <c r="C2175" s="61">
        <f t="shared" si="132"/>
        <v>-36.226863999999999</v>
      </c>
      <c r="D2175" s="61">
        <f t="shared" si="135"/>
        <v>-6.0295396931506851</v>
      </c>
      <c r="E2175" s="61">
        <f t="shared" si="133"/>
        <v>-0.1339897709589041</v>
      </c>
      <c r="F2175" s="61">
        <f t="shared" si="134"/>
        <v>-8.1002882210908874E-16</v>
      </c>
    </row>
    <row r="2176" spans="1:6" x14ac:dyDescent="0.3">
      <c r="A2176" s="59">
        <f>'Raw Potentiostat'!H2228/60</f>
        <v>27.796559297799835</v>
      </c>
      <c r="B2176" s="59">
        <f>'Raw Potentiostat'!K2228</f>
        <v>-30.938434999999998</v>
      </c>
      <c r="C2176" s="61">
        <f t="shared" si="132"/>
        <v>-30.938434999999998</v>
      </c>
      <c r="D2176" s="61">
        <f t="shared" si="135"/>
        <v>-5.1493422636986299</v>
      </c>
      <c r="E2176" s="61">
        <f t="shared" si="133"/>
        <v>-0.11442982808219178</v>
      </c>
      <c r="F2176" s="61">
        <f t="shared" si="134"/>
        <v>-6.9178011270720541E-16</v>
      </c>
    </row>
    <row r="2177" spans="1:6" x14ac:dyDescent="0.3">
      <c r="A2177" s="59">
        <f>'Raw Potentiostat'!H2229/60</f>
        <v>27.796602631132</v>
      </c>
      <c r="B2177" s="59">
        <f>'Raw Potentiostat'!K2229</f>
        <v>-25.914427</v>
      </c>
      <c r="C2177" s="61">
        <f t="shared" si="132"/>
        <v>-25.914427</v>
      </c>
      <c r="D2177" s="61">
        <f t="shared" si="135"/>
        <v>-4.3131546308219182</v>
      </c>
      <c r="E2177" s="61">
        <f t="shared" si="133"/>
        <v>-9.5847880684931511E-2</v>
      </c>
      <c r="F2177" s="61">
        <f t="shared" si="134"/>
        <v>-5.7944382871346431E-16</v>
      </c>
    </row>
    <row r="2178" spans="1:6" x14ac:dyDescent="0.3">
      <c r="A2178" s="59">
        <f>'Raw Potentiostat'!H2230/60</f>
        <v>27.796645964464169</v>
      </c>
      <c r="B2178" s="59">
        <f>'Raw Potentiostat'!K2230</f>
        <v>-20.550068</v>
      </c>
      <c r="C2178" s="61">
        <f t="shared" si="132"/>
        <v>-20.550068</v>
      </c>
      <c r="D2178" s="61">
        <f t="shared" si="135"/>
        <v>-3.4203195369863013</v>
      </c>
      <c r="E2178" s="61">
        <f t="shared" si="133"/>
        <v>-7.6007100821917806E-2</v>
      </c>
      <c r="F2178" s="61">
        <f t="shared" si="134"/>
        <v>-4.5949733259554778E-16</v>
      </c>
    </row>
    <row r="2179" spans="1:6" x14ac:dyDescent="0.3">
      <c r="A2179" s="59">
        <f>'Raw Potentiostat'!H2231/60</f>
        <v>27.79668263113</v>
      </c>
      <c r="B2179" s="59">
        <f>'Raw Potentiostat'!K2231</f>
        <v>-15.052161999999999</v>
      </c>
      <c r="C2179" s="61">
        <f t="shared" ref="C2179:C2242" si="136">B2179-$J$3</f>
        <v>-15.052161999999999</v>
      </c>
      <c r="D2179" s="61">
        <f t="shared" si="135"/>
        <v>-2.5052571000000001</v>
      </c>
      <c r="E2179" s="61">
        <f t="shared" ref="E2179:E2242" si="137">D2179/$J$5</f>
        <v>-5.567238E-2</v>
      </c>
      <c r="F2179" s="61">
        <f t="shared" ref="F2179:F2242" si="138">D2179/$J$6</f>
        <v>-3.3656473977585215E-16</v>
      </c>
    </row>
    <row r="2180" spans="1:6" x14ac:dyDescent="0.3">
      <c r="A2180" s="59">
        <f>'Raw Potentiostat'!H2232/60</f>
        <v>27.796712631129164</v>
      </c>
      <c r="B2180" s="59">
        <f>'Raw Potentiostat'!K2232</f>
        <v>-9.9140672999999992</v>
      </c>
      <c r="C2180" s="61">
        <f t="shared" si="136"/>
        <v>-9.9140672999999992</v>
      </c>
      <c r="D2180" s="61">
        <f t="shared" ref="D2180:D2243" si="139">B2180/$J$4</f>
        <v>-1.6500810643150685</v>
      </c>
      <c r="E2180" s="61">
        <f t="shared" si="137"/>
        <v>-3.6668468095890409E-2</v>
      </c>
      <c r="F2180" s="61">
        <f t="shared" si="138"/>
        <v>-2.2167748931647061E-16</v>
      </c>
    </row>
    <row r="2181" spans="1:6" x14ac:dyDescent="0.3">
      <c r="A2181" s="59">
        <f>'Raw Potentiostat'!H2233/60</f>
        <v>27.796742631128499</v>
      </c>
      <c r="B2181" s="59">
        <f>'Raw Potentiostat'!K2233</f>
        <v>-4.4436336000000001</v>
      </c>
      <c r="C2181" s="61">
        <f t="shared" si="136"/>
        <v>-4.4436336000000001</v>
      </c>
      <c r="D2181" s="61">
        <f t="shared" si="139"/>
        <v>-0.73959107178082195</v>
      </c>
      <c r="E2181" s="61">
        <f t="shared" si="137"/>
        <v>-1.6435357150684931E-2</v>
      </c>
      <c r="F2181" s="61">
        <f t="shared" si="138"/>
        <v>-9.9359174199907825E-17</v>
      </c>
    </row>
    <row r="2182" spans="1:6" x14ac:dyDescent="0.3">
      <c r="A2182" s="59">
        <f>'Raw Potentiostat'!H2234/60</f>
        <v>27.796772631127666</v>
      </c>
      <c r="B2182" s="59">
        <f>'Raw Potentiostat'!K2234</f>
        <v>0.83105934000000004</v>
      </c>
      <c r="C2182" s="61">
        <f t="shared" si="136"/>
        <v>0.83105934000000004</v>
      </c>
      <c r="D2182" s="61">
        <f t="shared" si="139"/>
        <v>0.13832015042465753</v>
      </c>
      <c r="E2182" s="61">
        <f t="shared" si="137"/>
        <v>3.0737811205479451E-3</v>
      </c>
      <c r="F2182" s="61">
        <f t="shared" si="138"/>
        <v>1.8582398362799403E-17</v>
      </c>
    </row>
    <row r="2183" spans="1:6" x14ac:dyDescent="0.3">
      <c r="A2183" s="59">
        <f>'Raw Potentiostat'!H2235/60</f>
        <v>27.796809297793502</v>
      </c>
      <c r="B2183" s="59">
        <f>'Raw Potentiostat'!K2235</f>
        <v>6.0683588999999998</v>
      </c>
      <c r="C2183" s="61">
        <f t="shared" si="136"/>
        <v>6.0683588999999998</v>
      </c>
      <c r="D2183" s="61">
        <f t="shared" si="139"/>
        <v>1.0100076799315068</v>
      </c>
      <c r="E2183" s="61">
        <f t="shared" si="137"/>
        <v>2.244461510958904E-2</v>
      </c>
      <c r="F2183" s="61">
        <f t="shared" si="138"/>
        <v>1.3568785892983187E-16</v>
      </c>
    </row>
    <row r="2184" spans="1:6" x14ac:dyDescent="0.3">
      <c r="A2184" s="59">
        <f>'Raw Potentiostat'!H2236/60</f>
        <v>27.796869297792</v>
      </c>
      <c r="B2184" s="59">
        <f>'Raw Potentiostat'!K2236</f>
        <v>11.213322</v>
      </c>
      <c r="C2184" s="61">
        <f t="shared" si="136"/>
        <v>11.213322</v>
      </c>
      <c r="D2184" s="61">
        <f t="shared" si="139"/>
        <v>1.8663268808219178</v>
      </c>
      <c r="E2184" s="61">
        <f t="shared" si="137"/>
        <v>4.1473930684931506E-2</v>
      </c>
      <c r="F2184" s="61">
        <f t="shared" si="138"/>
        <v>2.50728686081962E-16</v>
      </c>
    </row>
    <row r="2185" spans="1:6" x14ac:dyDescent="0.3">
      <c r="A2185" s="59">
        <f>'Raw Potentiostat'!H2237/60</f>
        <v>27.797092631119664</v>
      </c>
      <c r="B2185" s="59">
        <f>'Raw Potentiostat'!K2237</f>
        <v>16.341877</v>
      </c>
      <c r="C2185" s="61">
        <f t="shared" si="136"/>
        <v>16.341877</v>
      </c>
      <c r="D2185" s="61">
        <f t="shared" si="139"/>
        <v>2.7199151445205483</v>
      </c>
      <c r="E2185" s="61">
        <f t="shared" si="137"/>
        <v>6.0442558767123296E-2</v>
      </c>
      <c r="F2185" s="61">
        <f t="shared" si="138"/>
        <v>3.654026298649977E-16</v>
      </c>
    </row>
    <row r="2186" spans="1:6" x14ac:dyDescent="0.3">
      <c r="A2186" s="59">
        <f>'Raw Potentiostat'!H2238/60</f>
        <v>27.797512631109001</v>
      </c>
      <c r="B2186" s="59">
        <f>'Raw Potentiostat'!K2238</f>
        <v>21.423881999999999</v>
      </c>
      <c r="C2186" s="61">
        <f t="shared" si="136"/>
        <v>21.423881999999999</v>
      </c>
      <c r="D2186" s="61">
        <f t="shared" si="139"/>
        <v>3.5657557027397262</v>
      </c>
      <c r="E2186" s="61">
        <f t="shared" si="137"/>
        <v>7.9239015616438355E-2</v>
      </c>
      <c r="F2186" s="61">
        <f t="shared" si="138"/>
        <v>4.7903572060402771E-16</v>
      </c>
    </row>
    <row r="2187" spans="1:6" x14ac:dyDescent="0.3">
      <c r="A2187" s="59">
        <f>'Raw Potentiostat'!H2239/60</f>
        <v>27.7983626310875</v>
      </c>
      <c r="B2187" s="59">
        <f>'Raw Potentiostat'!K2239</f>
        <v>26.472691999999999</v>
      </c>
      <c r="C2187" s="61">
        <f t="shared" si="136"/>
        <v>26.472691999999999</v>
      </c>
      <c r="D2187" s="61">
        <f t="shared" si="139"/>
        <v>4.4060713397260276</v>
      </c>
      <c r="E2187" s="61">
        <f t="shared" si="137"/>
        <v>9.7912696438356164E-2</v>
      </c>
      <c r="F2187" s="61">
        <f t="shared" si="138"/>
        <v>5.9192657467719808E-16</v>
      </c>
    </row>
    <row r="2188" spans="1:6" x14ac:dyDescent="0.3">
      <c r="A2188" s="59">
        <f>'Raw Potentiostat'!H2240/60</f>
        <v>27.798632631080668</v>
      </c>
      <c r="B2188" s="59">
        <f>'Raw Potentiostat'!K2240</f>
        <v>21.402895000000001</v>
      </c>
      <c r="C2188" s="61">
        <f t="shared" si="136"/>
        <v>21.402895000000001</v>
      </c>
      <c r="D2188" s="61">
        <f t="shared" si="139"/>
        <v>3.5622626609589045</v>
      </c>
      <c r="E2188" s="61">
        <f t="shared" si="137"/>
        <v>7.9161392465753433E-2</v>
      </c>
      <c r="F2188" s="61">
        <f t="shared" si="138"/>
        <v>4.7856645351843062E-16</v>
      </c>
    </row>
    <row r="2189" spans="1:6" x14ac:dyDescent="0.3">
      <c r="A2189" s="59">
        <f>'Raw Potentiostat'!H2241/60</f>
        <v>27.798699297745667</v>
      </c>
      <c r="B2189" s="59">
        <f>'Raw Potentiostat'!K2241</f>
        <v>16.220541000000001</v>
      </c>
      <c r="C2189" s="61">
        <f t="shared" si="136"/>
        <v>16.220541000000001</v>
      </c>
      <c r="D2189" s="61">
        <f t="shared" si="139"/>
        <v>2.6997201801369863</v>
      </c>
      <c r="E2189" s="61">
        <f t="shared" si="137"/>
        <v>5.9993781780821917E-2</v>
      </c>
      <c r="F2189" s="61">
        <f t="shared" si="138"/>
        <v>3.626895698231616E-16</v>
      </c>
    </row>
    <row r="2190" spans="1:6" x14ac:dyDescent="0.3">
      <c r="A2190" s="59">
        <f>'Raw Potentiostat'!H2242/60</f>
        <v>27.798792631076665</v>
      </c>
      <c r="B2190" s="59">
        <f>'Raw Potentiostat'!K2242</f>
        <v>11.052303</v>
      </c>
      <c r="C2190" s="61">
        <f t="shared" si="136"/>
        <v>11.052303</v>
      </c>
      <c r="D2190" s="61">
        <f t="shared" si="139"/>
        <v>1.839527143150685</v>
      </c>
      <c r="E2190" s="61">
        <f t="shared" si="137"/>
        <v>4.0878380958904108E-2</v>
      </c>
      <c r="F2190" s="61">
        <f t="shared" si="138"/>
        <v>2.4712831838501801E-16</v>
      </c>
    </row>
    <row r="2191" spans="1:6" x14ac:dyDescent="0.3">
      <c r="A2191" s="59">
        <f>'Raw Potentiostat'!H2243/60</f>
        <v>27.798845964408667</v>
      </c>
      <c r="B2191" s="59">
        <f>'Raw Potentiostat'!K2243</f>
        <v>5.9725875999999998</v>
      </c>
      <c r="C2191" s="61">
        <f t="shared" si="136"/>
        <v>5.9725875999999998</v>
      </c>
      <c r="D2191" s="61">
        <f t="shared" si="139"/>
        <v>0.99406766219178078</v>
      </c>
      <c r="E2191" s="61">
        <f t="shared" si="137"/>
        <v>2.2090392493150684E-2</v>
      </c>
      <c r="F2191" s="61">
        <f t="shared" si="138"/>
        <v>1.3354642285822336E-16</v>
      </c>
    </row>
    <row r="2192" spans="1:6" x14ac:dyDescent="0.3">
      <c r="A2192" s="59">
        <f>'Raw Potentiostat'!H2244/60</f>
        <v>27.798885964407667</v>
      </c>
      <c r="B2192" s="59">
        <f>'Raw Potentiostat'!K2244</f>
        <v>0.61853009000000003</v>
      </c>
      <c r="C2192" s="61">
        <f t="shared" si="136"/>
        <v>0.61853009000000003</v>
      </c>
      <c r="D2192" s="61">
        <f t="shared" si="139"/>
        <v>0.10294713141780823</v>
      </c>
      <c r="E2192" s="61">
        <f t="shared" si="137"/>
        <v>2.2877140315068494E-3</v>
      </c>
      <c r="F2192" s="61">
        <f t="shared" si="138"/>
        <v>1.3830266959947974E-17</v>
      </c>
    </row>
    <row r="2193" spans="1:6" x14ac:dyDescent="0.3">
      <c r="A2193" s="59">
        <f>'Raw Potentiostat'!H2245/60</f>
        <v>27.798922631073332</v>
      </c>
      <c r="B2193" s="59">
        <f>'Raw Potentiostat'!K2245</f>
        <v>-4.4325685999999997</v>
      </c>
      <c r="C2193" s="61">
        <f t="shared" si="136"/>
        <v>-4.4325685999999997</v>
      </c>
      <c r="D2193" s="61">
        <f t="shared" si="139"/>
        <v>-0.73774943136986304</v>
      </c>
      <c r="E2193" s="61">
        <f t="shared" si="137"/>
        <v>-1.639443180821918E-2</v>
      </c>
      <c r="F2193" s="61">
        <f t="shared" si="138"/>
        <v>-9.9111761977954607E-17</v>
      </c>
    </row>
    <row r="2194" spans="1:6" x14ac:dyDescent="0.3">
      <c r="A2194" s="59">
        <f>'Raw Potentiostat'!H2246/60</f>
        <v>27.798962631072335</v>
      </c>
      <c r="B2194" s="59">
        <f>'Raw Potentiostat'!K2246</f>
        <v>-9.8358468999999999</v>
      </c>
      <c r="C2194" s="61">
        <f t="shared" si="136"/>
        <v>-9.8358468999999999</v>
      </c>
      <c r="D2194" s="61">
        <f t="shared" si="139"/>
        <v>-1.6370621895205479</v>
      </c>
      <c r="E2194" s="61">
        <f t="shared" si="137"/>
        <v>-3.637915976712329E-2</v>
      </c>
      <c r="F2194" s="61">
        <f t="shared" si="138"/>
        <v>-2.1992848950028719E-16</v>
      </c>
    </row>
    <row r="2195" spans="1:6" x14ac:dyDescent="0.3">
      <c r="A2195" s="59">
        <f>'Raw Potentiostat'!H2247/60</f>
        <v>27.799002631071335</v>
      </c>
      <c r="B2195" s="59">
        <f>'Raw Potentiostat'!K2247</f>
        <v>-15.065898000000001</v>
      </c>
      <c r="C2195" s="61">
        <f t="shared" si="136"/>
        <v>-15.065898000000001</v>
      </c>
      <c r="D2195" s="61">
        <f t="shared" si="139"/>
        <v>-2.5075432972602743</v>
      </c>
      <c r="E2195" s="61">
        <f t="shared" si="137"/>
        <v>-5.572318438356165E-2</v>
      </c>
      <c r="F2195" s="61">
        <f t="shared" si="138"/>
        <v>-3.3687187527343457E-16</v>
      </c>
    </row>
    <row r="2196" spans="1:6" x14ac:dyDescent="0.3">
      <c r="A2196" s="59">
        <f>'Raw Potentiostat'!H2248/60</f>
        <v>27.799055964403333</v>
      </c>
      <c r="B2196" s="59">
        <f>'Raw Potentiostat'!K2248</f>
        <v>-20.294802000000001</v>
      </c>
      <c r="C2196" s="61">
        <f t="shared" si="136"/>
        <v>-20.294802000000001</v>
      </c>
      <c r="D2196" s="61">
        <f t="shared" si="139"/>
        <v>-3.3778334835616439</v>
      </c>
      <c r="E2196" s="61">
        <f t="shared" si="137"/>
        <v>-7.5062966301369868E-2</v>
      </c>
      <c r="F2196" s="61">
        <f t="shared" si="138"/>
        <v>-4.5378961201270908E-16</v>
      </c>
    </row>
    <row r="2197" spans="1:6" x14ac:dyDescent="0.3">
      <c r="A2197" s="59">
        <f>'Raw Potentiostat'!H2249/60</f>
        <v>27.799129297734833</v>
      </c>
      <c r="B2197" s="59">
        <f>'Raw Potentiostat'!K2249</f>
        <v>-25.345137000000001</v>
      </c>
      <c r="C2197" s="61">
        <f t="shared" si="136"/>
        <v>-25.345137000000001</v>
      </c>
      <c r="D2197" s="61">
        <f t="shared" si="139"/>
        <v>-4.2184029390410966</v>
      </c>
      <c r="E2197" s="61">
        <f t="shared" si="137"/>
        <v>-9.3742287534246599E-2</v>
      </c>
      <c r="F2197" s="61">
        <f t="shared" si="138"/>
        <v>-5.6671456492351881E-16</v>
      </c>
    </row>
    <row r="2198" spans="1:6" x14ac:dyDescent="0.3">
      <c r="A2198" s="59">
        <f>'Raw Potentiostat'!H2250/60</f>
        <v>27.799185964399999</v>
      </c>
      <c r="B2198" s="59">
        <f>'Raw Potentiostat'!K2250</f>
        <v>-30.511849999999999</v>
      </c>
      <c r="C2198" s="61">
        <f t="shared" si="136"/>
        <v>-30.511849999999999</v>
      </c>
      <c r="D2198" s="61">
        <f t="shared" si="139"/>
        <v>-5.0783421575342462</v>
      </c>
      <c r="E2198" s="61">
        <f t="shared" si="137"/>
        <v>-0.11285204794520547</v>
      </c>
      <c r="F2198" s="61">
        <f t="shared" si="138"/>
        <v>-6.8224171752402299E-16</v>
      </c>
    </row>
    <row r="2199" spans="1:6" x14ac:dyDescent="0.3">
      <c r="A2199" s="59">
        <f>'Raw Potentiostat'!H2251/60</f>
        <v>27.799225964399</v>
      </c>
      <c r="B2199" s="59">
        <f>'Raw Potentiostat'!K2251</f>
        <v>-35.725109000000003</v>
      </c>
      <c r="C2199" s="61">
        <f t="shared" si="136"/>
        <v>-35.725109000000003</v>
      </c>
      <c r="D2199" s="61">
        <f t="shared" si="139"/>
        <v>-5.9460284157534256</v>
      </c>
      <c r="E2199" s="61">
        <f t="shared" si="137"/>
        <v>-0.13213396479452058</v>
      </c>
      <c r="F2199" s="61">
        <f t="shared" si="138"/>
        <v>-7.9880963372895893E-16</v>
      </c>
    </row>
    <row r="2200" spans="1:6" x14ac:dyDescent="0.3">
      <c r="A2200" s="59">
        <f>'Raw Potentiostat'!H2252/60</f>
        <v>27.799262631064835</v>
      </c>
      <c r="B2200" s="59">
        <f>'Raw Potentiostat'!K2252</f>
        <v>-41.119613999999999</v>
      </c>
      <c r="C2200" s="61">
        <f t="shared" si="136"/>
        <v>-41.119613999999999</v>
      </c>
      <c r="D2200" s="61">
        <f t="shared" si="139"/>
        <v>-6.8438809602739727</v>
      </c>
      <c r="E2200" s="61">
        <f t="shared" si="137"/>
        <v>-0.15208624356164385</v>
      </c>
      <c r="F2200" s="61">
        <f t="shared" si="138"/>
        <v>-9.1943019119735004E-16</v>
      </c>
    </row>
    <row r="2201" spans="1:6" x14ac:dyDescent="0.3">
      <c r="A2201" s="59">
        <f>'Raw Potentiostat'!H2253/60</f>
        <v>27.800019297712332</v>
      </c>
      <c r="B2201" s="59">
        <f>'Raw Potentiostat'!K2253</f>
        <v>-36.116973999999999</v>
      </c>
      <c r="C2201" s="61">
        <f t="shared" si="136"/>
        <v>-36.116973999999999</v>
      </c>
      <c r="D2201" s="61">
        <f t="shared" si="139"/>
        <v>-6.011249782191781</v>
      </c>
      <c r="E2201" s="61">
        <f t="shared" si="137"/>
        <v>-0.13358332849315069</v>
      </c>
      <c r="F2201" s="61">
        <f t="shared" si="138"/>
        <v>-8.0757169340864235E-16</v>
      </c>
    </row>
    <row r="2202" spans="1:6" x14ac:dyDescent="0.3">
      <c r="A2202" s="59">
        <f>'Raw Potentiostat'!H2254/60</f>
        <v>27.802245964322832</v>
      </c>
      <c r="B2202" s="59">
        <f>'Raw Potentiostat'!K2254</f>
        <v>-30.951788000000001</v>
      </c>
      <c r="C2202" s="61">
        <f t="shared" si="136"/>
        <v>-30.951788000000001</v>
      </c>
      <c r="D2202" s="61">
        <f t="shared" si="139"/>
        <v>-5.1515647150684938</v>
      </c>
      <c r="E2202" s="61">
        <f t="shared" si="137"/>
        <v>-0.11447921589041098</v>
      </c>
      <c r="F2202" s="61">
        <f t="shared" si="138"/>
        <v>-6.9207868436556447E-16</v>
      </c>
    </row>
    <row r="2203" spans="1:6" x14ac:dyDescent="0.3">
      <c r="A2203" s="59">
        <f>'Raw Potentiostat'!H2255/60</f>
        <v>27.802265964322331</v>
      </c>
      <c r="B2203" s="59">
        <f>'Raw Potentiostat'!K2255</f>
        <v>-25.456555999999999</v>
      </c>
      <c r="C2203" s="61">
        <f t="shared" si="136"/>
        <v>-25.456555999999999</v>
      </c>
      <c r="D2203" s="61">
        <f t="shared" si="139"/>
        <v>-4.2369473342465751</v>
      </c>
      <c r="E2203" s="61">
        <f t="shared" si="137"/>
        <v>-9.4154385205479446E-2</v>
      </c>
      <c r="F2203" s="61">
        <f t="shared" si="138"/>
        <v>-5.6920588190117843E-16</v>
      </c>
    </row>
    <row r="2204" spans="1:6" x14ac:dyDescent="0.3">
      <c r="A2204" s="59">
        <f>'Raw Potentiostat'!H2256/60</f>
        <v>27.802285964321833</v>
      </c>
      <c r="B2204" s="59">
        <f>'Raw Potentiostat'!K2256</f>
        <v>-19.828918000000002</v>
      </c>
      <c r="C2204" s="61">
        <f t="shared" si="136"/>
        <v>-19.828918000000002</v>
      </c>
      <c r="D2204" s="61">
        <f t="shared" si="139"/>
        <v>-3.3002925164383567</v>
      </c>
      <c r="E2204" s="61">
        <f t="shared" si="137"/>
        <v>-7.3339833698630147E-2</v>
      </c>
      <c r="F2204" s="61">
        <f t="shared" si="138"/>
        <v>-4.4337249537353578E-16</v>
      </c>
    </row>
    <row r="2205" spans="1:6" x14ac:dyDescent="0.3">
      <c r="A2205" s="59">
        <f>'Raw Potentiostat'!H2257/60</f>
        <v>27.802305964321167</v>
      </c>
      <c r="B2205" s="59">
        <f>'Raw Potentiostat'!K2257</f>
        <v>-14.020803000000001</v>
      </c>
      <c r="C2205" s="61">
        <f t="shared" si="136"/>
        <v>-14.020803000000001</v>
      </c>
      <c r="D2205" s="61">
        <f t="shared" si="139"/>
        <v>-2.3335994034246577</v>
      </c>
      <c r="E2205" s="61">
        <f t="shared" si="137"/>
        <v>-5.1857764520547946E-2</v>
      </c>
      <c r="F2205" s="61">
        <f t="shared" si="138"/>
        <v>-3.1350366234056524E-16</v>
      </c>
    </row>
    <row r="2206" spans="1:6" x14ac:dyDescent="0.3">
      <c r="A2206" s="59">
        <f>'Raw Potentiostat'!H2258/60</f>
        <v>27.802322630987497</v>
      </c>
      <c r="B2206" s="59">
        <f>'Raw Potentiostat'!K2258</f>
        <v>-8.9761915000000005</v>
      </c>
      <c r="C2206" s="61">
        <f t="shared" si="136"/>
        <v>-8.9761915000000005</v>
      </c>
      <c r="D2206" s="61">
        <f t="shared" si="139"/>
        <v>-1.4939825578767125</v>
      </c>
      <c r="E2206" s="61">
        <f t="shared" si="137"/>
        <v>-3.3199612397260277E-2</v>
      </c>
      <c r="F2206" s="61">
        <f t="shared" si="138"/>
        <v>-2.0070668628039719E-16</v>
      </c>
    </row>
    <row r="2207" spans="1:6" x14ac:dyDescent="0.3">
      <c r="A2207" s="59">
        <f>'Raw Potentiostat'!H2259/60</f>
        <v>27.802339297653667</v>
      </c>
      <c r="B2207" s="59">
        <f>'Raw Potentiostat'!K2259</f>
        <v>-3.619081</v>
      </c>
      <c r="C2207" s="61">
        <f t="shared" si="136"/>
        <v>-3.619081</v>
      </c>
      <c r="D2207" s="61">
        <f t="shared" si="139"/>
        <v>-0.60235389246575344</v>
      </c>
      <c r="E2207" s="61">
        <f t="shared" si="137"/>
        <v>-1.3385642054794521E-2</v>
      </c>
      <c r="F2207" s="61">
        <f t="shared" si="138"/>
        <v>-8.0922265850761554E-17</v>
      </c>
    </row>
    <row r="2208" spans="1:6" x14ac:dyDescent="0.3">
      <c r="A2208" s="59">
        <f>'Raw Potentiostat'!H2260/60</f>
        <v>27.80235596432</v>
      </c>
      <c r="B2208" s="59">
        <f>'Raw Potentiostat'!K2260</f>
        <v>1.7807634999999999</v>
      </c>
      <c r="C2208" s="61">
        <f t="shared" si="136"/>
        <v>1.7807634999999999</v>
      </c>
      <c r="D2208" s="61">
        <f t="shared" si="139"/>
        <v>0.29638734965753427</v>
      </c>
      <c r="E2208" s="61">
        <f t="shared" si="137"/>
        <v>6.5863855479452059E-3</v>
      </c>
      <c r="F2208" s="61">
        <f t="shared" si="138"/>
        <v>3.9817682269154139E-17</v>
      </c>
    </row>
    <row r="2209" spans="1:6" x14ac:dyDescent="0.3">
      <c r="A2209" s="59">
        <f>'Raw Potentiostat'!H2261/60</f>
        <v>27.802372630986167</v>
      </c>
      <c r="B2209" s="59">
        <f>'Raw Potentiostat'!K2261</f>
        <v>7.1859503</v>
      </c>
      <c r="C2209" s="61">
        <f t="shared" si="136"/>
        <v>7.1859503</v>
      </c>
      <c r="D2209" s="61">
        <f t="shared" si="139"/>
        <v>1.196017755410959</v>
      </c>
      <c r="E2209" s="61">
        <f t="shared" si="137"/>
        <v>2.6578172342465754E-2</v>
      </c>
      <c r="F2209" s="61">
        <f t="shared" si="138"/>
        <v>1.6067708364829629E-16</v>
      </c>
    </row>
    <row r="2210" spans="1:6" x14ac:dyDescent="0.3">
      <c r="A2210" s="59">
        <f>'Raw Potentiostat'!H2262/60</f>
        <v>27.8023892976525</v>
      </c>
      <c r="B2210" s="59">
        <f>'Raw Potentiostat'!K2262</f>
        <v>12.673553999999999</v>
      </c>
      <c r="C2210" s="61">
        <f t="shared" si="136"/>
        <v>12.673553999999999</v>
      </c>
      <c r="D2210" s="61">
        <f t="shared" si="139"/>
        <v>2.109365494520548</v>
      </c>
      <c r="E2210" s="61">
        <f t="shared" si="137"/>
        <v>4.6874788767123289E-2</v>
      </c>
      <c r="F2210" s="61">
        <f t="shared" si="138"/>
        <v>2.8337931813683706E-16</v>
      </c>
    </row>
    <row r="2211" spans="1:6" x14ac:dyDescent="0.3">
      <c r="A2211" s="59">
        <f>'Raw Potentiostat'!H2263/60</f>
        <v>27.802405964318666</v>
      </c>
      <c r="B2211" s="59">
        <f>'Raw Potentiostat'!K2263</f>
        <v>17.868117999999999</v>
      </c>
      <c r="C2211" s="61">
        <f t="shared" si="136"/>
        <v>17.868117999999999</v>
      </c>
      <c r="D2211" s="61">
        <f t="shared" si="139"/>
        <v>2.973940187671233</v>
      </c>
      <c r="E2211" s="61">
        <f t="shared" si="137"/>
        <v>6.6087559726027395E-2</v>
      </c>
      <c r="F2211" s="61">
        <f t="shared" si="138"/>
        <v>3.9952921613215562E-16</v>
      </c>
    </row>
    <row r="2212" spans="1:6" x14ac:dyDescent="0.3">
      <c r="A2212" s="59">
        <f>'Raw Potentiostat'!H2264/60</f>
        <v>27.802425964318168</v>
      </c>
      <c r="B2212" s="59">
        <f>'Raw Potentiostat'!K2264</f>
        <v>23.773530999999998</v>
      </c>
      <c r="C2212" s="61">
        <f t="shared" si="136"/>
        <v>23.773530999999998</v>
      </c>
      <c r="D2212" s="61">
        <f t="shared" si="139"/>
        <v>3.9568274198630138</v>
      </c>
      <c r="E2212" s="61">
        <f t="shared" si="137"/>
        <v>8.7929498219178087E-2</v>
      </c>
      <c r="F2212" s="61">
        <f t="shared" si="138"/>
        <v>5.3157362208619287E-16</v>
      </c>
    </row>
    <row r="2213" spans="1:6" x14ac:dyDescent="0.3">
      <c r="A2213" s="59">
        <f>'Raw Potentiostat'!H2265/60</f>
        <v>27.802445964317666</v>
      </c>
      <c r="B2213" s="59">
        <f>'Raw Potentiostat'!K2265</f>
        <v>29.034486999999999</v>
      </c>
      <c r="C2213" s="61">
        <f t="shared" si="136"/>
        <v>29.034486999999999</v>
      </c>
      <c r="D2213" s="61">
        <f t="shared" si="139"/>
        <v>4.8324522883561647</v>
      </c>
      <c r="E2213" s="61">
        <f t="shared" si="137"/>
        <v>0.10738782863013699</v>
      </c>
      <c r="F2213" s="61">
        <f t="shared" si="138"/>
        <v>6.492080381330178E-16</v>
      </c>
    </row>
    <row r="2214" spans="1:6" x14ac:dyDescent="0.3">
      <c r="A2214" s="59">
        <f>'Raw Potentiostat'!H2266/60</f>
        <v>27.8024692976505</v>
      </c>
      <c r="B2214" s="59">
        <f>'Raw Potentiostat'!K2266</f>
        <v>34.279037000000002</v>
      </c>
      <c r="C2214" s="61">
        <f t="shared" si="136"/>
        <v>34.279037000000002</v>
      </c>
      <c r="D2214" s="61">
        <f t="shared" si="139"/>
        <v>5.7053465691780829</v>
      </c>
      <c r="E2214" s="61">
        <f t="shared" si="137"/>
        <v>0.12678547931506851</v>
      </c>
      <c r="F2214" s="61">
        <f t="shared" si="138"/>
        <v>7.6647561776652473E-16</v>
      </c>
    </row>
    <row r="2215" spans="1:6" x14ac:dyDescent="0.3">
      <c r="A2215" s="59">
        <f>'Raw Potentiostat'!H2267/60</f>
        <v>27.802499297649668</v>
      </c>
      <c r="B2215" s="59">
        <f>'Raw Potentiostat'!K2267</f>
        <v>39.707496999999996</v>
      </c>
      <c r="C2215" s="61">
        <f t="shared" si="136"/>
        <v>39.707496999999996</v>
      </c>
      <c r="D2215" s="61">
        <f t="shared" si="139"/>
        <v>6.6088505280821916</v>
      </c>
      <c r="E2215" s="61">
        <f t="shared" si="137"/>
        <v>0.14686334506849313</v>
      </c>
      <c r="F2215" s="61">
        <f t="shared" si="138"/>
        <v>8.8785540541986119E-16</v>
      </c>
    </row>
    <row r="2216" spans="1:6" x14ac:dyDescent="0.3">
      <c r="A2216" s="59">
        <f>'Raw Potentiostat'!H2268/60</f>
        <v>27.802559297648166</v>
      </c>
      <c r="B2216" s="59">
        <f>'Raw Potentiostat'!K2268</f>
        <v>44.790649000000002</v>
      </c>
      <c r="C2216" s="61">
        <f t="shared" si="136"/>
        <v>44.790649000000002</v>
      </c>
      <c r="D2216" s="61">
        <f t="shared" si="139"/>
        <v>7.454881991095891</v>
      </c>
      <c r="E2216" s="61">
        <f t="shared" si="137"/>
        <v>0.16566404424657535</v>
      </c>
      <c r="F2216" s="61">
        <f t="shared" si="138"/>
        <v>1.0015141429567747E-15</v>
      </c>
    </row>
    <row r="2217" spans="1:6" x14ac:dyDescent="0.3">
      <c r="A2217" s="59">
        <f>'Raw Potentiostat'!H2269/60</f>
        <v>27.803602630955165</v>
      </c>
      <c r="B2217" s="59">
        <f>'Raw Potentiostat'!K2269</f>
        <v>39.656753999999999</v>
      </c>
      <c r="C2217" s="61">
        <f t="shared" si="136"/>
        <v>39.656753999999999</v>
      </c>
      <c r="D2217" s="61">
        <f t="shared" si="139"/>
        <v>6.6004049465753427</v>
      </c>
      <c r="E2217" s="61">
        <f t="shared" si="137"/>
        <v>0.14667566547945207</v>
      </c>
      <c r="F2217" s="61">
        <f t="shared" si="138"/>
        <v>8.8672079734226775E-16</v>
      </c>
    </row>
    <row r="2218" spans="1:6" x14ac:dyDescent="0.3">
      <c r="A2218" s="59">
        <f>'Raw Potentiostat'!H2270/60</f>
        <v>27.807949297512</v>
      </c>
      <c r="B2218" s="59">
        <f>'Raw Potentiostat'!K2270</f>
        <v>34.475543999999999</v>
      </c>
      <c r="C2218" s="61">
        <f t="shared" si="136"/>
        <v>34.475543999999999</v>
      </c>
      <c r="D2218" s="61">
        <f t="shared" si="139"/>
        <v>5.7380528712328767</v>
      </c>
      <c r="E2218" s="61">
        <f t="shared" si="137"/>
        <v>0.12751228602739725</v>
      </c>
      <c r="F2218" s="61">
        <f t="shared" si="138"/>
        <v>7.7086949336520157E-16</v>
      </c>
    </row>
    <row r="2219" spans="1:6" x14ac:dyDescent="0.3">
      <c r="A2219" s="59">
        <f>'Raw Potentiostat'!H2271/60</f>
        <v>27.807992630844335</v>
      </c>
      <c r="B2219" s="59">
        <f>'Raw Potentiostat'!K2271</f>
        <v>29.119575999999999</v>
      </c>
      <c r="C2219" s="61">
        <f t="shared" si="136"/>
        <v>29.119575999999999</v>
      </c>
      <c r="D2219" s="61">
        <f t="shared" si="139"/>
        <v>4.8466143616438355</v>
      </c>
      <c r="E2219" s="61">
        <f t="shared" si="137"/>
        <v>0.10770254136986301</v>
      </c>
      <c r="F2219" s="61">
        <f t="shared" si="138"/>
        <v>6.5111061911392849E-16</v>
      </c>
    </row>
    <row r="2220" spans="1:6" x14ac:dyDescent="0.3">
      <c r="A2220" s="59">
        <f>'Raw Potentiostat'!H2272/60</f>
        <v>27.808049297509502</v>
      </c>
      <c r="B2220" s="59">
        <f>'Raw Potentiostat'!K2272</f>
        <v>24.100529000000002</v>
      </c>
      <c r="C2220" s="61">
        <f t="shared" si="136"/>
        <v>24.100529000000002</v>
      </c>
      <c r="D2220" s="61">
        <f t="shared" si="139"/>
        <v>4.0112524294520551</v>
      </c>
      <c r="E2220" s="61">
        <f t="shared" si="137"/>
        <v>8.913894287671234E-2</v>
      </c>
      <c r="F2220" s="61">
        <f t="shared" si="138"/>
        <v>5.3888526255200933E-16</v>
      </c>
    </row>
    <row r="2221" spans="1:6" x14ac:dyDescent="0.3">
      <c r="A2221" s="59">
        <f>'Raw Potentiostat'!H2273/60</f>
        <v>27.808132630840664</v>
      </c>
      <c r="B2221" s="59">
        <f>'Raw Potentiostat'!K2273</f>
        <v>18.894898999999999</v>
      </c>
      <c r="C2221" s="61">
        <f t="shared" si="136"/>
        <v>18.894898999999999</v>
      </c>
      <c r="D2221" s="61">
        <f t="shared" si="139"/>
        <v>3.1448359294520549</v>
      </c>
      <c r="E2221" s="61">
        <f t="shared" si="137"/>
        <v>6.9885242876712328E-2</v>
      </c>
      <c r="F2221" s="61">
        <f t="shared" si="138"/>
        <v>4.2248792997484408E-16</v>
      </c>
    </row>
    <row r="2222" spans="1:6" x14ac:dyDescent="0.3">
      <c r="A2222" s="59">
        <f>'Raw Potentiostat'!H2274/60</f>
        <v>27.808189297505997</v>
      </c>
      <c r="B2222" s="59">
        <f>'Raw Potentiostat'!K2274</f>
        <v>13.546946</v>
      </c>
      <c r="C2222" s="61">
        <f t="shared" si="136"/>
        <v>13.546946</v>
      </c>
      <c r="D2222" s="61">
        <f t="shared" si="139"/>
        <v>2.2547314232876712</v>
      </c>
      <c r="E2222" s="61">
        <f t="shared" si="137"/>
        <v>5.0105142739726029E-2</v>
      </c>
      <c r="F2222" s="61">
        <f t="shared" si="138"/>
        <v>3.0290827027024559E-16</v>
      </c>
    </row>
    <row r="2223" spans="1:6" x14ac:dyDescent="0.3">
      <c r="A2223" s="59">
        <f>'Raw Potentiostat'!H2275/60</f>
        <v>27.808229297505001</v>
      </c>
      <c r="B2223" s="59">
        <f>'Raw Potentiostat'!K2275</f>
        <v>8.1211547999999993</v>
      </c>
      <c r="C2223" s="61">
        <f t="shared" si="136"/>
        <v>8.1211547999999993</v>
      </c>
      <c r="D2223" s="61">
        <f t="shared" si="139"/>
        <v>1.3516716550684931</v>
      </c>
      <c r="E2223" s="61">
        <f t="shared" si="137"/>
        <v>3.0037147890410957E-2</v>
      </c>
      <c r="F2223" s="61">
        <f t="shared" si="138"/>
        <v>1.8158815670077242E-16</v>
      </c>
    </row>
    <row r="2224" spans="1:6" x14ac:dyDescent="0.3">
      <c r="A2224" s="59">
        <f>'Raw Potentiostat'!H2276/60</f>
        <v>27.808265964170669</v>
      </c>
      <c r="B2224" s="59">
        <f>'Raw Potentiostat'!K2276</f>
        <v>2.6549189000000002</v>
      </c>
      <c r="C2224" s="61">
        <f t="shared" si="136"/>
        <v>2.6549189000000002</v>
      </c>
      <c r="D2224" s="61">
        <f t="shared" si="139"/>
        <v>0.4418803374657535</v>
      </c>
      <c r="E2224" s="61">
        <f t="shared" si="137"/>
        <v>9.819563054794523E-3</v>
      </c>
      <c r="F2224" s="61">
        <f t="shared" si="138"/>
        <v>5.9363703945286514E-17</v>
      </c>
    </row>
    <row r="2225" spans="1:6" x14ac:dyDescent="0.3">
      <c r="A2225" s="59">
        <f>'Raw Potentiostat'!H2277/60</f>
        <v>27.808302630836501</v>
      </c>
      <c r="B2225" s="59">
        <f>'Raw Potentiostat'!K2277</f>
        <v>-2.6850209</v>
      </c>
      <c r="C2225" s="61">
        <f t="shared" si="136"/>
        <v>-2.6850209</v>
      </c>
      <c r="D2225" s="61">
        <f t="shared" si="139"/>
        <v>-0.4468904648630137</v>
      </c>
      <c r="E2225" s="61">
        <f t="shared" si="137"/>
        <v>-9.9308992191780819E-3</v>
      </c>
      <c r="F2225" s="61">
        <f t="shared" si="138"/>
        <v>-6.003678146044563E-17</v>
      </c>
    </row>
    <row r="2226" spans="1:6" x14ac:dyDescent="0.3">
      <c r="A2226" s="59">
        <f>'Raw Potentiostat'!H2278/60</f>
        <v>27.808345964168666</v>
      </c>
      <c r="B2226" s="59">
        <f>'Raw Potentiostat'!K2278</f>
        <v>-7.8860722000000001</v>
      </c>
      <c r="C2226" s="61">
        <f t="shared" si="136"/>
        <v>-7.8860722000000001</v>
      </c>
      <c r="D2226" s="61">
        <f t="shared" si="139"/>
        <v>-1.3125448935616439</v>
      </c>
      <c r="E2226" s="61">
        <f t="shared" si="137"/>
        <v>-2.9167664301369866E-2</v>
      </c>
      <c r="F2226" s="61">
        <f t="shared" si="138"/>
        <v>-1.7633173479308699E-16</v>
      </c>
    </row>
    <row r="2227" spans="1:6" x14ac:dyDescent="0.3">
      <c r="A2227" s="59">
        <f>'Raw Potentiostat'!H2279/60</f>
        <v>27.808412630833669</v>
      </c>
      <c r="B2227" s="59">
        <f>'Raw Potentiostat'!K2279</f>
        <v>-12.944801999999999</v>
      </c>
      <c r="C2227" s="61">
        <f t="shared" si="136"/>
        <v>-12.944801999999999</v>
      </c>
      <c r="D2227" s="61">
        <f t="shared" si="139"/>
        <v>-2.1545115657534248</v>
      </c>
      <c r="E2227" s="61">
        <f t="shared" si="137"/>
        <v>-4.7878034794520553E-2</v>
      </c>
      <c r="F2227" s="61">
        <f t="shared" si="138"/>
        <v>-2.8944439453813547E-16</v>
      </c>
    </row>
    <row r="2228" spans="1:6" x14ac:dyDescent="0.3">
      <c r="A2228" s="59">
        <f>'Raw Potentiostat'!H2280/60</f>
        <v>27.808495964164834</v>
      </c>
      <c r="B2228" s="59">
        <f>'Raw Potentiostat'!K2280</f>
        <v>-18.216061</v>
      </c>
      <c r="C2228" s="61">
        <f t="shared" si="136"/>
        <v>-18.216061</v>
      </c>
      <c r="D2228" s="61">
        <f t="shared" si="139"/>
        <v>-3.031851248630137</v>
      </c>
      <c r="E2228" s="61">
        <f t="shared" si="137"/>
        <v>-6.7374472191780818E-2</v>
      </c>
      <c r="F2228" s="61">
        <f t="shared" si="138"/>
        <v>-4.0730918456804068E-16</v>
      </c>
    </row>
    <row r="2229" spans="1:6" x14ac:dyDescent="0.3">
      <c r="A2229" s="59">
        <f>'Raw Potentiostat'!H2281/60</f>
        <v>27.808545964163667</v>
      </c>
      <c r="B2229" s="59">
        <f>'Raw Potentiostat'!K2281</f>
        <v>-23.500292000000002</v>
      </c>
      <c r="C2229" s="61">
        <f t="shared" si="136"/>
        <v>-23.500292000000002</v>
      </c>
      <c r="D2229" s="61">
        <f t="shared" si="139"/>
        <v>-3.9113499698630143</v>
      </c>
      <c r="E2229" s="61">
        <f t="shared" si="137"/>
        <v>-8.6918888219178092E-2</v>
      </c>
      <c r="F2229" s="61">
        <f t="shared" si="138"/>
        <v>-5.2546402713686852E-16</v>
      </c>
    </row>
    <row r="2230" spans="1:6" x14ac:dyDescent="0.3">
      <c r="A2230" s="59">
        <f>'Raw Potentiostat'!H2282/60</f>
        <v>27.808585964162667</v>
      </c>
      <c r="B2230" s="59">
        <f>'Raw Potentiostat'!K2282</f>
        <v>-28.683792</v>
      </c>
      <c r="C2230" s="61">
        <f t="shared" si="136"/>
        <v>-28.683792</v>
      </c>
      <c r="D2230" s="61">
        <f t="shared" si="139"/>
        <v>-4.7740831890410957</v>
      </c>
      <c r="E2230" s="61">
        <f t="shared" si="137"/>
        <v>-0.10609073753424657</v>
      </c>
      <c r="F2230" s="61">
        <f t="shared" si="138"/>
        <v>-6.4136653527012721E-16</v>
      </c>
    </row>
    <row r="2231" spans="1:6" x14ac:dyDescent="0.3">
      <c r="A2231" s="59">
        <f>'Raw Potentiostat'!H2283/60</f>
        <v>27.808629297494836</v>
      </c>
      <c r="B2231" s="59">
        <f>'Raw Potentiostat'!K2283</f>
        <v>-34.026404999999997</v>
      </c>
      <c r="C2231" s="61">
        <f t="shared" si="136"/>
        <v>-34.026404999999997</v>
      </c>
      <c r="D2231" s="61">
        <f t="shared" si="139"/>
        <v>-5.663298914383561</v>
      </c>
      <c r="E2231" s="61">
        <f t="shared" si="137"/>
        <v>-0.12585108698630135</v>
      </c>
      <c r="F2231" s="61">
        <f t="shared" si="138"/>
        <v>-7.6082679314325421E-16</v>
      </c>
    </row>
    <row r="2232" spans="1:6" x14ac:dyDescent="0.3">
      <c r="A2232" s="59">
        <f>'Raw Potentiostat'!H2284/60</f>
        <v>27.808695964159831</v>
      </c>
      <c r="B2232" s="59">
        <f>'Raw Potentiostat'!K2284</f>
        <v>-39.079791999999998</v>
      </c>
      <c r="C2232" s="61">
        <f t="shared" si="136"/>
        <v>-39.079791999999998</v>
      </c>
      <c r="D2232" s="61">
        <f t="shared" si="139"/>
        <v>-6.5043763397260275</v>
      </c>
      <c r="E2232" s="61">
        <f t="shared" si="137"/>
        <v>-0.14454169643835615</v>
      </c>
      <c r="F2232" s="61">
        <f t="shared" si="138"/>
        <v>-8.738199884491296E-16</v>
      </c>
    </row>
    <row r="2233" spans="1:6" x14ac:dyDescent="0.3">
      <c r="A2233" s="59">
        <f>'Raw Potentiostat'!H2285/60</f>
        <v>27.812455964064835</v>
      </c>
      <c r="B2233" s="59">
        <f>'Raw Potentiostat'!K2285</f>
        <v>-34.026786999999999</v>
      </c>
      <c r="C2233" s="61">
        <f t="shared" si="136"/>
        <v>-34.026786999999999</v>
      </c>
      <c r="D2233" s="61">
        <f t="shared" si="139"/>
        <v>-5.6633624938356162</v>
      </c>
      <c r="E2233" s="61">
        <f t="shared" si="137"/>
        <v>-0.12585249986301369</v>
      </c>
      <c r="F2233" s="61">
        <f t="shared" si="138"/>
        <v>-7.608353346225843E-16</v>
      </c>
    </row>
    <row r="2234" spans="1:6" x14ac:dyDescent="0.3">
      <c r="A2234" s="59">
        <f>'Raw Potentiostat'!H2286/60</f>
        <v>27.812642630726835</v>
      </c>
      <c r="B2234" s="59">
        <f>'Raw Potentiostat'!K2286</f>
        <v>-28.921125</v>
      </c>
      <c r="C2234" s="61">
        <f t="shared" si="136"/>
        <v>-28.921125</v>
      </c>
      <c r="D2234" s="61">
        <f t="shared" si="139"/>
        <v>-4.813584503424658</v>
      </c>
      <c r="E2234" s="61">
        <f t="shared" si="137"/>
        <v>-0.10696854452054795</v>
      </c>
      <c r="F2234" s="61">
        <f t="shared" si="138"/>
        <v>-6.4667327588222162E-16</v>
      </c>
    </row>
    <row r="2235" spans="1:6" x14ac:dyDescent="0.3">
      <c r="A2235" s="59">
        <f>'Raw Potentiostat'!H2287/60</f>
        <v>27.812715964058334</v>
      </c>
      <c r="B2235" s="59">
        <f>'Raw Potentiostat'!K2287</f>
        <v>-23.913141</v>
      </c>
      <c r="C2235" s="61">
        <f t="shared" si="136"/>
        <v>-23.913141</v>
      </c>
      <c r="D2235" s="61">
        <f t="shared" si="139"/>
        <v>-3.9800638787671234</v>
      </c>
      <c r="E2235" s="61">
        <f t="shared" si="137"/>
        <v>-8.8445863972602748E-2</v>
      </c>
      <c r="F2235" s="61">
        <f t="shared" si="138"/>
        <v>-5.3469528682246842E-16</v>
      </c>
    </row>
    <row r="2236" spans="1:6" x14ac:dyDescent="0.3">
      <c r="A2236" s="59">
        <f>'Raw Potentiostat'!H2288/60</f>
        <v>27.812762630723835</v>
      </c>
      <c r="B2236" s="59">
        <f>'Raw Potentiostat'!K2288</f>
        <v>-18.708656000000001</v>
      </c>
      <c r="C2236" s="61">
        <f t="shared" si="136"/>
        <v>-18.708656000000001</v>
      </c>
      <c r="D2236" s="61">
        <f t="shared" si="139"/>
        <v>-3.1138379506849319</v>
      </c>
      <c r="E2236" s="61">
        <f t="shared" si="137"/>
        <v>-6.9196398904109599E-2</v>
      </c>
      <c r="F2236" s="61">
        <f t="shared" si="138"/>
        <v>-4.1832355632339957E-16</v>
      </c>
    </row>
    <row r="2237" spans="1:6" x14ac:dyDescent="0.3">
      <c r="A2237" s="59">
        <f>'Raw Potentiostat'!H2289/60</f>
        <v>27.812812630722497</v>
      </c>
      <c r="B2237" s="59">
        <f>'Raw Potentiostat'!K2289</f>
        <v>-13.512566</v>
      </c>
      <c r="C2237" s="61">
        <f t="shared" si="136"/>
        <v>-13.512566</v>
      </c>
      <c r="D2237" s="61">
        <f t="shared" si="139"/>
        <v>-2.24900927260274</v>
      </c>
      <c r="E2237" s="61">
        <f t="shared" si="137"/>
        <v>-4.9977983835616441E-2</v>
      </c>
      <c r="F2237" s="61">
        <f t="shared" si="138"/>
        <v>-3.0213953713054824E-16</v>
      </c>
    </row>
    <row r="2238" spans="1:6" x14ac:dyDescent="0.3">
      <c r="A2238" s="59">
        <f>'Raw Potentiostat'!H2290/60</f>
        <v>27.8130259640505</v>
      </c>
      <c r="B2238" s="59">
        <f>'Raw Potentiostat'!K2290</f>
        <v>-8.4488745000000005</v>
      </c>
      <c r="C2238" s="61">
        <f t="shared" si="136"/>
        <v>-8.4488745000000005</v>
      </c>
      <c r="D2238" s="61">
        <f t="shared" si="139"/>
        <v>-1.4062167832191783</v>
      </c>
      <c r="E2238" s="61">
        <f t="shared" si="137"/>
        <v>-3.1249261849315074E-2</v>
      </c>
      <c r="F2238" s="61">
        <f t="shared" si="138"/>
        <v>-1.8891593430175233E-16</v>
      </c>
    </row>
    <row r="2239" spans="1:6" x14ac:dyDescent="0.3">
      <c r="A2239" s="59">
        <f>'Raw Potentiostat'!H2291/60</f>
        <v>27.813109297381668</v>
      </c>
      <c r="B2239" s="59">
        <f>'Raw Potentiostat'!K2291</f>
        <v>-3.3256608999999999</v>
      </c>
      <c r="C2239" s="61">
        <f t="shared" si="136"/>
        <v>-3.3256608999999999</v>
      </c>
      <c r="D2239" s="61">
        <f t="shared" si="139"/>
        <v>-0.55351753335616438</v>
      </c>
      <c r="E2239" s="61">
        <f t="shared" si="137"/>
        <v>-1.2300389630136986E-2</v>
      </c>
      <c r="F2239" s="61">
        <f t="shared" si="138"/>
        <v>-7.4361423654038946E-17</v>
      </c>
    </row>
    <row r="2240" spans="1:6" x14ac:dyDescent="0.3">
      <c r="A2240" s="59">
        <f>'Raw Potentiostat'!H2292/60</f>
        <v>27.813639297368336</v>
      </c>
      <c r="B2240" s="59">
        <f>'Raw Potentiostat'!K2292</f>
        <v>-8.3889685000000007</v>
      </c>
      <c r="C2240" s="61">
        <f t="shared" si="136"/>
        <v>-8.3889685000000007</v>
      </c>
      <c r="D2240" s="61">
        <f t="shared" si="139"/>
        <v>-1.3962461270547948</v>
      </c>
      <c r="E2240" s="61">
        <f t="shared" si="137"/>
        <v>-3.1027691712328772E-2</v>
      </c>
      <c r="F2240" s="61">
        <f t="shared" si="138"/>
        <v>-1.8757644251970721E-16</v>
      </c>
    </row>
    <row r="2241" spans="1:6" x14ac:dyDescent="0.3">
      <c r="A2241" s="59">
        <f>'Raw Potentiostat'!H2293/60</f>
        <v>27.813782630697997</v>
      </c>
      <c r="B2241" s="59">
        <f>'Raw Potentiostat'!K2293</f>
        <v>-3.2531648</v>
      </c>
      <c r="C2241" s="61">
        <f t="shared" si="136"/>
        <v>-3.2531648</v>
      </c>
      <c r="D2241" s="61">
        <f t="shared" si="139"/>
        <v>-0.54145140164383565</v>
      </c>
      <c r="E2241" s="61">
        <f t="shared" si="137"/>
        <v>-1.2032253369863015E-2</v>
      </c>
      <c r="F2241" s="61">
        <f t="shared" si="138"/>
        <v>-7.2740418576411957E-17</v>
      </c>
    </row>
    <row r="2242" spans="1:6" x14ac:dyDescent="0.3">
      <c r="A2242" s="59">
        <f>'Raw Potentiostat'!H2294/60</f>
        <v>27.814465964014001</v>
      </c>
      <c r="B2242" s="59">
        <f>'Raw Potentiostat'!K2294</f>
        <v>1.8479182000000001</v>
      </c>
      <c r="C2242" s="61">
        <f t="shared" si="136"/>
        <v>1.8479182000000001</v>
      </c>
      <c r="D2242" s="61">
        <f t="shared" si="139"/>
        <v>0.3075644675342466</v>
      </c>
      <c r="E2242" s="61">
        <f t="shared" si="137"/>
        <v>6.8347659452054803E-3</v>
      </c>
      <c r="F2242" s="61">
        <f t="shared" si="138"/>
        <v>4.1319254211458864E-17</v>
      </c>
    </row>
    <row r="2243" spans="1:6" x14ac:dyDescent="0.3">
      <c r="A2243" s="59">
        <f>'Raw Potentiostat'!H2295/60</f>
        <v>27.815989297308832</v>
      </c>
      <c r="B2243" s="59">
        <f>'Raw Potentiostat'!K2295</f>
        <v>-3.1646423000000001</v>
      </c>
      <c r="C2243" s="61">
        <f t="shared" ref="C2243:C2306" si="140">B2243-$J$3</f>
        <v>-3.1646423000000001</v>
      </c>
      <c r="D2243" s="61">
        <f t="shared" si="139"/>
        <v>-0.52671786226027406</v>
      </c>
      <c r="E2243" s="61">
        <f t="shared" ref="E2243:E2306" si="141">D2243/$J$5</f>
        <v>-1.1704841383561647E-2</v>
      </c>
      <c r="F2243" s="61">
        <f t="shared" ref="F2243:F2306" si="142">D2243/$J$6</f>
        <v>-7.0761064901052371E-17</v>
      </c>
    </row>
    <row r="2244" spans="1:6" x14ac:dyDescent="0.3">
      <c r="A2244" s="59">
        <f>'Raw Potentiostat'!H2296/60</f>
        <v>27.816995963950166</v>
      </c>
      <c r="B2244" s="59">
        <f>'Raw Potentiostat'!K2296</f>
        <v>-8.1684275</v>
      </c>
      <c r="C2244" s="61">
        <f t="shared" si="140"/>
        <v>-8.1684275</v>
      </c>
      <c r="D2244" s="61">
        <f t="shared" ref="D2244:D2307" si="143">B2244/$J$4</f>
        <v>-1.3595396455479452</v>
      </c>
      <c r="E2244" s="61">
        <f t="shared" si="141"/>
        <v>-3.0211992123287672E-2</v>
      </c>
      <c r="F2244" s="61">
        <f t="shared" si="142"/>
        <v>-1.8264516923983507E-16</v>
      </c>
    </row>
    <row r="2245" spans="1:6" x14ac:dyDescent="0.3">
      <c r="A2245" s="59">
        <f>'Raw Potentiostat'!H2297/60</f>
        <v>27.817639297267167</v>
      </c>
      <c r="B2245" s="59">
        <f>'Raw Potentiostat'!K2297</f>
        <v>-13.328652</v>
      </c>
      <c r="C2245" s="61">
        <f t="shared" si="140"/>
        <v>-13.328652</v>
      </c>
      <c r="D2245" s="61">
        <f t="shared" si="143"/>
        <v>-2.2183989287671233</v>
      </c>
      <c r="E2245" s="61">
        <f t="shared" si="141"/>
        <v>-4.9297753972602741E-2</v>
      </c>
      <c r="F2245" s="61">
        <f t="shared" si="142"/>
        <v>-2.9802723967114429E-16</v>
      </c>
    </row>
    <row r="2246" spans="1:6" x14ac:dyDescent="0.3">
      <c r="A2246" s="59">
        <f>'Raw Potentiostat'!H2298/60</f>
        <v>27.817985963925164</v>
      </c>
      <c r="B2246" s="59">
        <f>'Raw Potentiostat'!K2298</f>
        <v>-18.342739000000002</v>
      </c>
      <c r="C2246" s="61">
        <f t="shared" si="140"/>
        <v>-18.342739000000002</v>
      </c>
      <c r="D2246" s="61">
        <f t="shared" si="143"/>
        <v>-3.0529353267123294</v>
      </c>
      <c r="E2246" s="61">
        <f t="shared" si="141"/>
        <v>-6.784300726027398E-2</v>
      </c>
      <c r="F2246" s="61">
        <f t="shared" si="142"/>
        <v>-4.101416911611352E-16</v>
      </c>
    </row>
    <row r="2247" spans="1:6" x14ac:dyDescent="0.3">
      <c r="A2247" s="59">
        <f>'Raw Potentiostat'!H2299/60</f>
        <v>27.818265963918002</v>
      </c>
      <c r="B2247" s="59">
        <f>'Raw Potentiostat'!K2299</f>
        <v>-23.473583000000001</v>
      </c>
      <c r="C2247" s="61">
        <f t="shared" si="140"/>
        <v>-23.473583000000001</v>
      </c>
      <c r="D2247" s="61">
        <f t="shared" si="143"/>
        <v>-3.9069045678082195</v>
      </c>
      <c r="E2247" s="61">
        <f t="shared" si="141"/>
        <v>-8.6820101506849323E-2</v>
      </c>
      <c r="F2247" s="61">
        <f t="shared" si="142"/>
        <v>-5.2486681674047E-16</v>
      </c>
    </row>
    <row r="2248" spans="1:6" x14ac:dyDescent="0.3">
      <c r="A2248" s="59">
        <f>'Raw Potentiostat'!H2300/60</f>
        <v>27.818555963910669</v>
      </c>
      <c r="B2248" s="59">
        <f>'Raw Potentiostat'!K2300</f>
        <v>-28.567036000000002</v>
      </c>
      <c r="C2248" s="61">
        <f t="shared" si="140"/>
        <v>-28.567036000000002</v>
      </c>
      <c r="D2248" s="61">
        <f t="shared" si="143"/>
        <v>-4.7546505123287677</v>
      </c>
      <c r="E2248" s="61">
        <f t="shared" si="141"/>
        <v>-0.10565890027397261</v>
      </c>
      <c r="F2248" s="61">
        <f t="shared" si="142"/>
        <v>-6.3875588354067675E-16</v>
      </c>
    </row>
    <row r="2249" spans="1:6" x14ac:dyDescent="0.3">
      <c r="A2249" s="59">
        <f>'Raw Potentiostat'!H2301/60</f>
        <v>27.818642630575166</v>
      </c>
      <c r="B2249" s="59">
        <f>'Raw Potentiostat'!K2301</f>
        <v>-33.718482999999999</v>
      </c>
      <c r="C2249" s="61">
        <f t="shared" si="140"/>
        <v>-33.718482999999999</v>
      </c>
      <c r="D2249" s="61">
        <f t="shared" si="143"/>
        <v>-5.6120488828767128</v>
      </c>
      <c r="E2249" s="61">
        <f t="shared" si="141"/>
        <v>-0.12471219739726028</v>
      </c>
      <c r="F2249" s="61">
        <f t="shared" si="142"/>
        <v>-7.5394169000649171E-16</v>
      </c>
    </row>
    <row r="2250" spans="1:6" x14ac:dyDescent="0.3">
      <c r="A2250" s="59">
        <f>'Raw Potentiostat'!H2302/60</f>
        <v>27.819092630563834</v>
      </c>
      <c r="B2250" s="59">
        <f>'Raw Potentiostat'!K2302</f>
        <v>-28.525827</v>
      </c>
      <c r="C2250" s="61">
        <f t="shared" si="140"/>
        <v>-28.525827</v>
      </c>
      <c r="D2250" s="61">
        <f t="shared" si="143"/>
        <v>-4.7477917541095893</v>
      </c>
      <c r="E2250" s="61">
        <f t="shared" si="141"/>
        <v>-0.10550648342465754</v>
      </c>
      <c r="F2250" s="61">
        <f t="shared" si="142"/>
        <v>-6.3783445468803592E-16</v>
      </c>
    </row>
    <row r="2251" spans="1:6" x14ac:dyDescent="0.3">
      <c r="A2251" s="59">
        <f>'Raw Potentiostat'!H2303/60</f>
        <v>27.8193826305565</v>
      </c>
      <c r="B2251" s="59">
        <f>'Raw Potentiostat'!K2303</f>
        <v>-23.416730999999999</v>
      </c>
      <c r="C2251" s="61">
        <f t="shared" si="140"/>
        <v>-23.416730999999999</v>
      </c>
      <c r="D2251" s="61">
        <f t="shared" si="143"/>
        <v>-3.8974422143835614</v>
      </c>
      <c r="E2251" s="61">
        <f t="shared" si="141"/>
        <v>-8.6609826986301361E-2</v>
      </c>
      <c r="F2251" s="61">
        <f t="shared" si="142"/>
        <v>-5.235956120732775E-16</v>
      </c>
    </row>
    <row r="2252" spans="1:6" x14ac:dyDescent="0.3">
      <c r="A2252" s="59">
        <f>'Raw Potentiostat'!H2304/60</f>
        <v>27.8194892972205</v>
      </c>
      <c r="B2252" s="59">
        <f>'Raw Potentiostat'!K2304</f>
        <v>-18.412184</v>
      </c>
      <c r="C2252" s="61">
        <f t="shared" si="140"/>
        <v>-18.412184</v>
      </c>
      <c r="D2252" s="61">
        <f t="shared" si="143"/>
        <v>-3.0644936383561645</v>
      </c>
      <c r="E2252" s="61">
        <f t="shared" si="141"/>
        <v>-6.8099858630136983E-2</v>
      </c>
      <c r="F2252" s="61">
        <f t="shared" si="142"/>
        <v>-4.116944739676007E-16</v>
      </c>
    </row>
    <row r="2253" spans="1:6" x14ac:dyDescent="0.3">
      <c r="A2253" s="59">
        <f>'Raw Potentiostat'!H2305/60</f>
        <v>27.819682630549</v>
      </c>
      <c r="B2253" s="59">
        <f>'Raw Potentiostat'!K2305</f>
        <v>-23.430848999999998</v>
      </c>
      <c r="C2253" s="61">
        <f t="shared" si="140"/>
        <v>-23.430848999999998</v>
      </c>
      <c r="D2253" s="61">
        <f t="shared" si="143"/>
        <v>-3.8997919910958903</v>
      </c>
      <c r="E2253" s="61">
        <f t="shared" si="141"/>
        <v>-8.6662044246575337E-2</v>
      </c>
      <c r="F2253" s="61">
        <f t="shared" si="142"/>
        <v>-5.2391128905018991E-16</v>
      </c>
    </row>
    <row r="2254" spans="1:6" x14ac:dyDescent="0.3">
      <c r="A2254" s="59">
        <f>'Raw Potentiostat'!H2306/60</f>
        <v>27.819972630541667</v>
      </c>
      <c r="B2254" s="59">
        <f>'Raw Potentiostat'!K2306</f>
        <v>-28.567416999999999</v>
      </c>
      <c r="C2254" s="61">
        <f t="shared" si="140"/>
        <v>-28.567416999999999</v>
      </c>
      <c r="D2254" s="61">
        <f t="shared" si="143"/>
        <v>-4.7547139253424655</v>
      </c>
      <c r="E2254" s="61">
        <f t="shared" si="141"/>
        <v>-0.10566030945205479</v>
      </c>
      <c r="F2254" s="61">
        <f t="shared" si="142"/>
        <v>-6.3876440266011307E-16</v>
      </c>
    </row>
    <row r="2255" spans="1:6" x14ac:dyDescent="0.3">
      <c r="A2255" s="59">
        <f>'Raw Potentiostat'!H2307/60</f>
        <v>27.820229297201834</v>
      </c>
      <c r="B2255" s="59">
        <f>'Raw Potentiostat'!K2307</f>
        <v>-33.734127000000001</v>
      </c>
      <c r="C2255" s="61">
        <f t="shared" si="140"/>
        <v>-33.734127000000001</v>
      </c>
      <c r="D2255" s="61">
        <f t="shared" si="143"/>
        <v>-5.6146526445205485</v>
      </c>
      <c r="E2255" s="61">
        <f t="shared" si="141"/>
        <v>-0.1247700587671233</v>
      </c>
      <c r="F2255" s="61">
        <f t="shared" si="142"/>
        <v>-7.5429148818093695E-16</v>
      </c>
    </row>
    <row r="2256" spans="1:6" x14ac:dyDescent="0.3">
      <c r="A2256" s="59">
        <f>'Raw Potentiostat'!H2308/60</f>
        <v>27.826472630377335</v>
      </c>
      <c r="B2256" s="59">
        <f>'Raw Potentiostat'!K2308</f>
        <v>-28.617402999999999</v>
      </c>
      <c r="C2256" s="61">
        <f t="shared" si="140"/>
        <v>-28.617402999999999</v>
      </c>
      <c r="D2256" s="61">
        <f t="shared" si="143"/>
        <v>-4.7630335130136991</v>
      </c>
      <c r="E2256" s="61">
        <f t="shared" si="141"/>
        <v>-0.10584518917808221</v>
      </c>
      <c r="F2256" s="61">
        <f t="shared" si="142"/>
        <v>-6.398820842983015E-16</v>
      </c>
    </row>
    <row r="2257" spans="1:6" x14ac:dyDescent="0.3">
      <c r="A2257" s="59">
        <f>'Raw Potentiostat'!H2309/60</f>
        <v>27.827662630347334</v>
      </c>
      <c r="B2257" s="59">
        <f>'Raw Potentiostat'!K2309</f>
        <v>-33.642550999999997</v>
      </c>
      <c r="C2257" s="61">
        <f t="shared" si="140"/>
        <v>-33.642550999999997</v>
      </c>
      <c r="D2257" s="61">
        <f t="shared" si="143"/>
        <v>-5.5994108856164377</v>
      </c>
      <c r="E2257" s="61">
        <f t="shared" si="141"/>
        <v>-0.12443135301369862</v>
      </c>
      <c r="F2257" s="61">
        <f t="shared" si="142"/>
        <v>-7.5224385857067128E-16</v>
      </c>
    </row>
    <row r="2258" spans="1:6" x14ac:dyDescent="0.3">
      <c r="A2258" s="59">
        <f>'Raw Potentiostat'!H2310/60</f>
        <v>27.827819297010002</v>
      </c>
      <c r="B2258" s="59">
        <f>'Raw Potentiostat'!K2310</f>
        <v>-28.572375999999998</v>
      </c>
      <c r="C2258" s="61">
        <f t="shared" si="140"/>
        <v>-28.572375999999998</v>
      </c>
      <c r="D2258" s="61">
        <f t="shared" si="143"/>
        <v>-4.7555392931506848</v>
      </c>
      <c r="E2258" s="61">
        <f t="shared" si="141"/>
        <v>-0.10567865095890411</v>
      </c>
      <c r="F2258" s="61">
        <f t="shared" si="142"/>
        <v>-6.3887528537214799E-16</v>
      </c>
    </row>
    <row r="2259" spans="1:6" x14ac:dyDescent="0.3">
      <c r="A2259" s="59">
        <f>'Raw Potentiostat'!H2311/60</f>
        <v>27.828442630327668</v>
      </c>
      <c r="B2259" s="59">
        <f>'Raw Potentiostat'!K2311</f>
        <v>-23.51174</v>
      </c>
      <c r="C2259" s="61">
        <f t="shared" si="140"/>
        <v>-23.51174</v>
      </c>
      <c r="D2259" s="61">
        <f t="shared" si="143"/>
        <v>-3.9132553561643837</v>
      </c>
      <c r="E2259" s="61">
        <f t="shared" si="141"/>
        <v>-8.6961230136986298E-2</v>
      </c>
      <c r="F2259" s="61">
        <f t="shared" si="142"/>
        <v>-5.2572000319804516E-16</v>
      </c>
    </row>
    <row r="2260" spans="1:6" x14ac:dyDescent="0.3">
      <c r="A2260" s="59">
        <f>'Raw Potentiostat'!H2312/60</f>
        <v>27.829312630305665</v>
      </c>
      <c r="B2260" s="59">
        <f>'Raw Potentiostat'!K2312</f>
        <v>-31.543586999999999</v>
      </c>
      <c r="C2260" s="61">
        <f t="shared" si="140"/>
        <v>-31.543586999999999</v>
      </c>
      <c r="D2260" s="61">
        <f t="shared" si="143"/>
        <v>-5.2500627678082195</v>
      </c>
      <c r="E2260" s="61">
        <f t="shared" si="141"/>
        <v>-0.11666806150684932</v>
      </c>
      <c r="F2260" s="61">
        <f t="shared" si="142"/>
        <v>-7.0531124699906582E-16</v>
      </c>
    </row>
    <row r="2261" spans="1:6" x14ac:dyDescent="0.3">
      <c r="A2261" s="59">
        <f>'Raw Potentiostat'!H2313/60</f>
        <v>27.831139296926168</v>
      </c>
      <c r="B2261" s="59">
        <f>'Raw Potentiostat'!K2313</f>
        <v>-26.516911</v>
      </c>
      <c r="C2261" s="61">
        <f t="shared" si="140"/>
        <v>-26.516911</v>
      </c>
      <c r="D2261" s="61">
        <f t="shared" si="143"/>
        <v>-4.4134310773972603</v>
      </c>
      <c r="E2261" s="61">
        <f t="shared" si="141"/>
        <v>-9.8076246164383568E-2</v>
      </c>
      <c r="F2261" s="61">
        <f t="shared" si="142"/>
        <v>-5.9291530680937598E-16</v>
      </c>
    </row>
    <row r="2262" spans="1:6" x14ac:dyDescent="0.3">
      <c r="A2262" s="59">
        <f>'Raw Potentiostat'!H2314/60</f>
        <v>27.833169296874832</v>
      </c>
      <c r="B2262" s="59">
        <f>'Raw Potentiostat'!K2314</f>
        <v>-21.502822999999999</v>
      </c>
      <c r="C2262" s="61">
        <f t="shared" si="140"/>
        <v>-21.502822999999999</v>
      </c>
      <c r="D2262" s="61">
        <f t="shared" si="143"/>
        <v>-3.5788945130136987</v>
      </c>
      <c r="E2262" s="61">
        <f t="shared" si="141"/>
        <v>-7.9530989178082198E-2</v>
      </c>
      <c r="F2262" s="61">
        <f t="shared" si="142"/>
        <v>-4.8080083295949165E-16</v>
      </c>
    </row>
    <row r="2263" spans="1:6" x14ac:dyDescent="0.3">
      <c r="A2263" s="59">
        <f>'Raw Potentiostat'!H2315/60</f>
        <v>27.833832630191502</v>
      </c>
      <c r="B2263" s="59">
        <f>'Raw Potentiostat'!K2315</f>
        <v>-16.477288999999999</v>
      </c>
      <c r="C2263" s="61">
        <f t="shared" si="140"/>
        <v>-16.477288999999999</v>
      </c>
      <c r="D2263" s="61">
        <f t="shared" si="143"/>
        <v>-2.7424528952054792</v>
      </c>
      <c r="E2263" s="61">
        <f t="shared" si="141"/>
        <v>-6.0943397671232871E-2</v>
      </c>
      <c r="F2263" s="61">
        <f t="shared" si="142"/>
        <v>-3.6843042776821761E-16</v>
      </c>
    </row>
    <row r="2264" spans="1:6" x14ac:dyDescent="0.3">
      <c r="A2264" s="59">
        <f>'Raw Potentiostat'!H2316/60</f>
        <v>27.834485963508332</v>
      </c>
      <c r="B2264" s="59">
        <f>'Raw Potentiostat'!K2316</f>
        <v>-11.426572999999999</v>
      </c>
      <c r="C2264" s="61">
        <f t="shared" si="140"/>
        <v>-11.426572999999999</v>
      </c>
      <c r="D2264" s="61">
        <f t="shared" si="143"/>
        <v>-1.9018200267123289</v>
      </c>
      <c r="E2264" s="61">
        <f t="shared" si="141"/>
        <v>-4.2262667260273973E-2</v>
      </c>
      <c r="F2264" s="61">
        <f t="shared" si="142"/>
        <v>-2.554969557379716E-16</v>
      </c>
    </row>
    <row r="2265" spans="1:6" x14ac:dyDescent="0.3">
      <c r="A2265" s="59">
        <f>'Raw Potentiostat'!H2317/60</f>
        <v>27.836639296787332</v>
      </c>
      <c r="B2265" s="59">
        <f>'Raw Potentiostat'!K2317</f>
        <v>-16.530327</v>
      </c>
      <c r="C2265" s="61">
        <f t="shared" si="140"/>
        <v>-16.530327</v>
      </c>
      <c r="D2265" s="61">
        <f t="shared" si="143"/>
        <v>-2.7512804527397261</v>
      </c>
      <c r="E2265" s="61">
        <f t="shared" si="141"/>
        <v>-6.1139565616438359E-2</v>
      </c>
      <c r="F2265" s="61">
        <f t="shared" si="142"/>
        <v>-3.696163518014716E-16</v>
      </c>
    </row>
    <row r="2266" spans="1:6" x14ac:dyDescent="0.3">
      <c r="A2266" s="59">
        <f>'Raw Potentiostat'!H2318/60</f>
        <v>27.837732630093001</v>
      </c>
      <c r="B2266" s="59">
        <f>'Raw Potentiostat'!K2318</f>
        <v>-22.364768999999999</v>
      </c>
      <c r="C2266" s="61">
        <f t="shared" si="140"/>
        <v>-22.364768999999999</v>
      </c>
      <c r="D2266" s="61">
        <f t="shared" si="143"/>
        <v>-3.7223553883561644</v>
      </c>
      <c r="E2266" s="61">
        <f t="shared" si="141"/>
        <v>-8.2719008630136981E-2</v>
      </c>
      <c r="F2266" s="61">
        <f t="shared" si="142"/>
        <v>-5.0007385375151053E-16</v>
      </c>
    </row>
    <row r="2267" spans="1:6" x14ac:dyDescent="0.3">
      <c r="A2267" s="59">
        <f>'Raw Potentiostat'!H2319/60</f>
        <v>27.837829296757164</v>
      </c>
      <c r="B2267" s="59">
        <f>'Raw Potentiostat'!K2319</f>
        <v>-27.434563000000001</v>
      </c>
      <c r="C2267" s="61">
        <f t="shared" si="140"/>
        <v>-27.434563000000001</v>
      </c>
      <c r="D2267" s="61">
        <f t="shared" si="143"/>
        <v>-4.5661635678082195</v>
      </c>
      <c r="E2267" s="61">
        <f t="shared" si="141"/>
        <v>-0.10147030150684933</v>
      </c>
      <c r="F2267" s="61">
        <f t="shared" si="142"/>
        <v>-6.1343390783059748E-16</v>
      </c>
    </row>
    <row r="2268" spans="1:6" x14ac:dyDescent="0.3">
      <c r="A2268" s="59">
        <f>'Raw Potentiostat'!H2320/60</f>
        <v>27.837942630087664</v>
      </c>
      <c r="B2268" s="59">
        <f>'Raw Potentiostat'!K2320</f>
        <v>-32.499397000000002</v>
      </c>
      <c r="C2268" s="61">
        <f t="shared" si="140"/>
        <v>-32.499397000000002</v>
      </c>
      <c r="D2268" s="61">
        <f t="shared" si="143"/>
        <v>-5.4091462130136989</v>
      </c>
      <c r="E2268" s="61">
        <f t="shared" si="141"/>
        <v>-0.1202032491780822</v>
      </c>
      <c r="F2268" s="61">
        <f t="shared" si="142"/>
        <v>-7.2668305683775585E-16</v>
      </c>
    </row>
    <row r="2269" spans="1:6" x14ac:dyDescent="0.3">
      <c r="A2269" s="59">
        <f>'Raw Potentiostat'!H2321/60</f>
        <v>27.839765963374997</v>
      </c>
      <c r="B2269" s="59">
        <f>'Raw Potentiostat'!K2321</f>
        <v>-27.446774000000001</v>
      </c>
      <c r="C2269" s="61">
        <f t="shared" si="140"/>
        <v>-27.446774000000001</v>
      </c>
      <c r="D2269" s="61">
        <f t="shared" si="143"/>
        <v>-4.5681959465753428</v>
      </c>
      <c r="E2269" s="61">
        <f t="shared" si="141"/>
        <v>-0.10151546547945206</v>
      </c>
      <c r="F2269" s="61">
        <f t="shared" si="142"/>
        <v>-6.1370694449054054E-16</v>
      </c>
    </row>
    <row r="2270" spans="1:6" x14ac:dyDescent="0.3">
      <c r="A2270" s="59">
        <f>'Raw Potentiostat'!H2322/60</f>
        <v>27.840455963357499</v>
      </c>
      <c r="B2270" s="59">
        <f>'Raw Potentiostat'!K2322</f>
        <v>-22.415133999999998</v>
      </c>
      <c r="C2270" s="61">
        <f t="shared" si="140"/>
        <v>-22.415133999999998</v>
      </c>
      <c r="D2270" s="61">
        <f t="shared" si="143"/>
        <v>-3.7307380561643835</v>
      </c>
      <c r="E2270" s="61">
        <f t="shared" si="141"/>
        <v>-8.2905290136986304E-2</v>
      </c>
      <c r="F2270" s="61">
        <f t="shared" si="142"/>
        <v>-5.0120000978934824E-16</v>
      </c>
    </row>
    <row r="2271" spans="1:6" x14ac:dyDescent="0.3">
      <c r="A2271" s="59">
        <f>'Raw Potentiostat'!H2323/60</f>
        <v>27.841165963339499</v>
      </c>
      <c r="B2271" s="59">
        <f>'Raw Potentiostat'!K2323</f>
        <v>-17.414401999999999</v>
      </c>
      <c r="C2271" s="61">
        <f t="shared" si="140"/>
        <v>-17.414401999999999</v>
      </c>
      <c r="D2271" s="61">
        <f t="shared" si="143"/>
        <v>-2.8984244424657533</v>
      </c>
      <c r="E2271" s="61">
        <f t="shared" si="141"/>
        <v>-6.4409432054794519E-2</v>
      </c>
      <c r="F2271" s="61">
        <f t="shared" si="142"/>
        <v>-3.8938417467750337E-16</v>
      </c>
    </row>
    <row r="2272" spans="1:6" x14ac:dyDescent="0.3">
      <c r="A2272" s="59">
        <f>'Raw Potentiostat'!H2324/60</f>
        <v>27.842125963315333</v>
      </c>
      <c r="B2272" s="59">
        <f>'Raw Potentiostat'!K2324</f>
        <v>-12.39917</v>
      </c>
      <c r="C2272" s="61">
        <f t="shared" si="140"/>
        <v>-12.39917</v>
      </c>
      <c r="D2272" s="61">
        <f t="shared" si="143"/>
        <v>-2.0636974726027399</v>
      </c>
      <c r="E2272" s="61">
        <f t="shared" si="141"/>
        <v>-4.5859943835616444E-2</v>
      </c>
      <c r="F2272" s="61">
        <f t="shared" si="142"/>
        <v>-2.772441211094162E-16</v>
      </c>
    </row>
    <row r="2273" spans="1:6" x14ac:dyDescent="0.3">
      <c r="A2273" s="59">
        <f>'Raw Potentiostat'!H2325/60</f>
        <v>27.843435963282165</v>
      </c>
      <c r="B2273" s="59">
        <f>'Raw Potentiostat'!K2325</f>
        <v>-7.2881669999999996</v>
      </c>
      <c r="C2273" s="61">
        <f t="shared" si="140"/>
        <v>-7.2881669999999996</v>
      </c>
      <c r="D2273" s="61">
        <f t="shared" si="143"/>
        <v>-1.2130305349315069</v>
      </c>
      <c r="E2273" s="61">
        <f t="shared" si="141"/>
        <v>-2.6956234109589042E-2</v>
      </c>
      <c r="F2273" s="61">
        <f t="shared" si="142"/>
        <v>-1.6296263817768855E-16</v>
      </c>
    </row>
    <row r="2274" spans="1:6" x14ac:dyDescent="0.3">
      <c r="A2274" s="59">
        <f>'Raw Potentiostat'!H2326/60</f>
        <v>27.844125963264833</v>
      </c>
      <c r="B2274" s="59">
        <f>'Raw Potentiostat'!K2326</f>
        <v>-2.2561469000000001</v>
      </c>
      <c r="C2274" s="61">
        <f t="shared" si="140"/>
        <v>-2.2561469000000001</v>
      </c>
      <c r="D2274" s="61">
        <f t="shared" si="143"/>
        <v>-0.3755093813013699</v>
      </c>
      <c r="E2274" s="61">
        <f t="shared" si="141"/>
        <v>-8.3446529178082193E-3</v>
      </c>
      <c r="F2274" s="61">
        <f t="shared" si="142"/>
        <v>-5.0447204480963966E-17</v>
      </c>
    </row>
    <row r="2275" spans="1:6" x14ac:dyDescent="0.3">
      <c r="A2275" s="59">
        <f>'Raw Potentiostat'!H2327/60</f>
        <v>27.844489296589</v>
      </c>
      <c r="B2275" s="59">
        <f>'Raw Potentiostat'!K2327</f>
        <v>2.7697685000000001</v>
      </c>
      <c r="C2275" s="61">
        <f t="shared" si="140"/>
        <v>2.7697685000000001</v>
      </c>
      <c r="D2275" s="61">
        <f t="shared" si="143"/>
        <v>0.46099571609589046</v>
      </c>
      <c r="E2275" s="61">
        <f t="shared" si="141"/>
        <v>1.0244349246575343E-2</v>
      </c>
      <c r="F2275" s="61">
        <f t="shared" si="142"/>
        <v>6.1931728773703889E-17</v>
      </c>
    </row>
    <row r="2276" spans="1:6" x14ac:dyDescent="0.3">
      <c r="A2276" s="59">
        <f>'Raw Potentiostat'!H2328/60</f>
        <v>27.846599296535665</v>
      </c>
      <c r="B2276" s="59">
        <f>'Raw Potentiostat'!K2328</f>
        <v>-2.2591994</v>
      </c>
      <c r="C2276" s="61">
        <f t="shared" si="140"/>
        <v>-2.2591994</v>
      </c>
      <c r="D2276" s="61">
        <f t="shared" si="143"/>
        <v>-0.37601743438356167</v>
      </c>
      <c r="E2276" s="61">
        <f t="shared" si="141"/>
        <v>-8.3559429863013703E-3</v>
      </c>
      <c r="F2276" s="61">
        <f t="shared" si="142"/>
        <v>-5.0515458055976363E-17</v>
      </c>
    </row>
    <row r="2277" spans="1:6" x14ac:dyDescent="0.3">
      <c r="A2277" s="59">
        <f>'Raw Potentiostat'!H2329/60</f>
        <v>27.847189296520664</v>
      </c>
      <c r="B2277" s="59">
        <f>'Raw Potentiostat'!K2329</f>
        <v>-7.3759255000000001</v>
      </c>
      <c r="C2277" s="61">
        <f t="shared" si="140"/>
        <v>-7.3759255000000001</v>
      </c>
      <c r="D2277" s="61">
        <f t="shared" si="143"/>
        <v>-1.227636915410959</v>
      </c>
      <c r="E2277" s="61">
        <f t="shared" si="141"/>
        <v>-2.7280820342465754E-2</v>
      </c>
      <c r="F2277" s="61">
        <f t="shared" si="142"/>
        <v>-1.649249088943882E-16</v>
      </c>
    </row>
    <row r="2278" spans="1:6" x14ac:dyDescent="0.3">
      <c r="A2278" s="59">
        <f>'Raw Potentiostat'!H2330/60</f>
        <v>27.847269296518668</v>
      </c>
      <c r="B2278" s="59">
        <f>'Raw Potentiostat'!K2330</f>
        <v>-12.567439</v>
      </c>
      <c r="C2278" s="61">
        <f t="shared" si="140"/>
        <v>-12.567439</v>
      </c>
      <c r="D2278" s="61">
        <f t="shared" si="143"/>
        <v>-2.0917038883561645</v>
      </c>
      <c r="E2278" s="61">
        <f t="shared" si="141"/>
        <v>-4.6482308630136991E-2</v>
      </c>
      <c r="F2278" s="61">
        <f t="shared" si="142"/>
        <v>-2.8100659803448139E-16</v>
      </c>
    </row>
    <row r="2279" spans="1:6" x14ac:dyDescent="0.3">
      <c r="A2279" s="59">
        <f>'Raw Potentiostat'!H2331/60</f>
        <v>27.847552629844831</v>
      </c>
      <c r="B2279" s="59">
        <f>'Raw Potentiostat'!K2331</f>
        <v>-17.753609000000001</v>
      </c>
      <c r="C2279" s="61">
        <f t="shared" si="140"/>
        <v>-17.753609000000001</v>
      </c>
      <c r="D2279" s="61">
        <f t="shared" si="143"/>
        <v>-2.9548814979452058</v>
      </c>
      <c r="E2279" s="61">
        <f t="shared" si="141"/>
        <v>-6.5664033287671245E-2</v>
      </c>
      <c r="F2279" s="61">
        <f t="shared" si="142"/>
        <v>-3.9696880708347591E-16</v>
      </c>
    </row>
    <row r="2280" spans="1:6" x14ac:dyDescent="0.3">
      <c r="A2280" s="59">
        <f>'Raw Potentiostat'!H2332/60</f>
        <v>27.847635963176167</v>
      </c>
      <c r="B2280" s="59">
        <f>'Raw Potentiostat'!K2332</f>
        <v>-22.910398000000001</v>
      </c>
      <c r="C2280" s="61">
        <f t="shared" si="140"/>
        <v>-22.910398000000001</v>
      </c>
      <c r="D2280" s="61">
        <f t="shared" si="143"/>
        <v>-3.8131689821917809</v>
      </c>
      <c r="E2280" s="61">
        <f t="shared" si="141"/>
        <v>-8.4737088493150689E-2</v>
      </c>
      <c r="F2280" s="61">
        <f t="shared" si="142"/>
        <v>-5.122740601005492E-16</v>
      </c>
    </row>
    <row r="2281" spans="1:6" x14ac:dyDescent="0.3">
      <c r="A2281" s="59">
        <f>'Raw Potentiostat'!H2333/60</f>
        <v>27.848069296498501</v>
      </c>
      <c r="B2281" s="59">
        <f>'Raw Potentiostat'!K2333</f>
        <v>-17.73415</v>
      </c>
      <c r="C2281" s="61">
        <f t="shared" si="140"/>
        <v>-17.73415</v>
      </c>
      <c r="D2281" s="61">
        <f t="shared" si="143"/>
        <v>-2.951642773972603</v>
      </c>
      <c r="E2281" s="61">
        <f t="shared" si="141"/>
        <v>-6.5592061643835617E-2</v>
      </c>
      <c r="F2281" s="61">
        <f t="shared" si="142"/>
        <v>-3.9653370591519864E-16</v>
      </c>
    </row>
    <row r="2282" spans="1:6" x14ac:dyDescent="0.3">
      <c r="A2282" s="59">
        <f>'Raw Potentiostat'!H2334/60</f>
        <v>27.848125963163668</v>
      </c>
      <c r="B2282" s="59">
        <f>'Raw Potentiostat'!K2334</f>
        <v>-12.449536999999999</v>
      </c>
      <c r="C2282" s="61">
        <f t="shared" si="140"/>
        <v>-12.449536999999999</v>
      </c>
      <c r="D2282" s="61">
        <f t="shared" si="143"/>
        <v>-2.0720804732876714</v>
      </c>
      <c r="E2282" s="61">
        <f t="shared" si="141"/>
        <v>-4.604623273972603E-2</v>
      </c>
      <c r="F2282" s="61">
        <f t="shared" si="142"/>
        <v>-2.7837032186704095E-16</v>
      </c>
    </row>
    <row r="2283" spans="1:6" x14ac:dyDescent="0.3">
      <c r="A2283" s="59">
        <f>'Raw Potentiostat'!H2335/60</f>
        <v>27.848419296489666</v>
      </c>
      <c r="B2283" s="59">
        <f>'Raw Potentiostat'!K2335</f>
        <v>-7.4026356</v>
      </c>
      <c r="C2283" s="61">
        <f t="shared" si="140"/>
        <v>-7.4026356</v>
      </c>
      <c r="D2283" s="61">
        <f t="shared" si="143"/>
        <v>-1.2320825005479452</v>
      </c>
      <c r="E2283" s="61">
        <f t="shared" si="141"/>
        <v>-2.737961112328767E-2</v>
      </c>
      <c r="F2283" s="61">
        <f t="shared" si="142"/>
        <v>-1.655221438866695E-16</v>
      </c>
    </row>
    <row r="2284" spans="1:6" x14ac:dyDescent="0.3">
      <c r="A2284" s="59">
        <f>'Raw Potentiostat'!H2336/60</f>
        <v>27.848962629809332</v>
      </c>
      <c r="B2284" s="59">
        <f>'Raw Potentiostat'!K2336</f>
        <v>-12.581937</v>
      </c>
      <c r="C2284" s="61">
        <f t="shared" si="140"/>
        <v>-12.581937</v>
      </c>
      <c r="D2284" s="61">
        <f t="shared" si="143"/>
        <v>-2.0941169116438356</v>
      </c>
      <c r="E2284" s="61">
        <f t="shared" si="141"/>
        <v>-4.6535931369863011E-2</v>
      </c>
      <c r="F2284" s="61">
        <f t="shared" si="142"/>
        <v>-2.8133077177093666E-16</v>
      </c>
    </row>
    <row r="2285" spans="1:6" x14ac:dyDescent="0.3">
      <c r="A2285" s="59">
        <f>'Raw Potentiostat'!H2337/60</f>
        <v>27.849419296464337</v>
      </c>
      <c r="B2285" s="59">
        <f>'Raw Potentiostat'!K2337</f>
        <v>-7.3694391000000001</v>
      </c>
      <c r="C2285" s="61">
        <f t="shared" si="140"/>
        <v>-7.3694391000000001</v>
      </c>
      <c r="D2285" s="61">
        <f t="shared" si="143"/>
        <v>-1.2265573296575343</v>
      </c>
      <c r="E2285" s="61">
        <f t="shared" si="141"/>
        <v>-2.7256829547945206E-2</v>
      </c>
      <c r="F2285" s="61">
        <f t="shared" si="142"/>
        <v>-1.6477987368096955E-16</v>
      </c>
    </row>
    <row r="2286" spans="1:6" x14ac:dyDescent="0.3">
      <c r="A2286" s="59">
        <f>'Raw Potentiostat'!H2338/60</f>
        <v>27.849499296462334</v>
      </c>
      <c r="B2286" s="59">
        <f>'Raw Potentiostat'!K2338</f>
        <v>-2.3393271000000002</v>
      </c>
      <c r="C2286" s="61">
        <f t="shared" si="140"/>
        <v>-2.3393271000000002</v>
      </c>
      <c r="D2286" s="61">
        <f t="shared" si="143"/>
        <v>-0.38935375705479458</v>
      </c>
      <c r="E2286" s="61">
        <f t="shared" si="141"/>
        <v>-8.6523057123287679E-3</v>
      </c>
      <c r="F2286" s="61">
        <f t="shared" si="142"/>
        <v>-5.2307104897097104E-17</v>
      </c>
    </row>
    <row r="2287" spans="1:6" x14ac:dyDescent="0.3">
      <c r="A2287" s="59">
        <f>'Raw Potentiostat'!H2339/60</f>
        <v>27.849765963122334</v>
      </c>
      <c r="B2287" s="59">
        <f>'Raw Potentiostat'!K2339</f>
        <v>2.7316123999999999</v>
      </c>
      <c r="C2287" s="61">
        <f t="shared" si="140"/>
        <v>2.7316123999999999</v>
      </c>
      <c r="D2287" s="61">
        <f t="shared" si="143"/>
        <v>0.4546450775342466</v>
      </c>
      <c r="E2287" s="61">
        <f t="shared" si="141"/>
        <v>1.010322394520548E-2</v>
      </c>
      <c r="F2287" s="61">
        <f t="shared" si="142"/>
        <v>6.1078562440032925E-17</v>
      </c>
    </row>
    <row r="2288" spans="1:6" x14ac:dyDescent="0.3">
      <c r="A2288" s="59">
        <f>'Raw Potentiostat'!H2340/60</f>
        <v>27.850619296434168</v>
      </c>
      <c r="B2288" s="59">
        <f>'Raw Potentiostat'!K2340</f>
        <v>-2.2767512999999999</v>
      </c>
      <c r="C2288" s="61">
        <f t="shared" si="140"/>
        <v>-2.2767512999999999</v>
      </c>
      <c r="D2288" s="61">
        <f t="shared" si="143"/>
        <v>-0.37893874376712328</v>
      </c>
      <c r="E2288" s="61">
        <f t="shared" si="141"/>
        <v>-8.4208609726027402E-3</v>
      </c>
      <c r="F2288" s="61">
        <f t="shared" si="142"/>
        <v>-5.0907916671294991E-17</v>
      </c>
    </row>
    <row r="2289" spans="1:6" x14ac:dyDescent="0.3">
      <c r="A2289" s="59">
        <f>'Raw Potentiostat'!H2341/60</f>
        <v>27.855275962983168</v>
      </c>
      <c r="B2289" s="59">
        <f>'Raw Potentiostat'!K2341</f>
        <v>-7.3129682999999996</v>
      </c>
      <c r="C2289" s="61">
        <f t="shared" si="140"/>
        <v>-7.3129682999999996</v>
      </c>
      <c r="D2289" s="61">
        <f t="shared" si="143"/>
        <v>-1.2171584225342467</v>
      </c>
      <c r="E2289" s="61">
        <f t="shared" si="141"/>
        <v>-2.7047964945205481E-2</v>
      </c>
      <c r="F2289" s="61">
        <f t="shared" si="142"/>
        <v>-1.6351719260519224E-16</v>
      </c>
    </row>
    <row r="2290" spans="1:6" x14ac:dyDescent="0.3">
      <c r="A2290" s="59">
        <f>'Raw Potentiostat'!H2342/60</f>
        <v>27.85555929630933</v>
      </c>
      <c r="B2290" s="59">
        <f>'Raw Potentiostat'!K2342</f>
        <v>-12.489983000000001</v>
      </c>
      <c r="C2290" s="61">
        <f t="shared" si="140"/>
        <v>-12.489983000000001</v>
      </c>
      <c r="D2290" s="61">
        <f t="shared" si="143"/>
        <v>-2.0788122390410959</v>
      </c>
      <c r="E2290" s="61">
        <f t="shared" si="141"/>
        <v>-4.6195827534246572E-2</v>
      </c>
      <c r="F2290" s="61">
        <f t="shared" si="142"/>
        <v>-2.7927469012091531E-16</v>
      </c>
    </row>
    <row r="2291" spans="1:6" x14ac:dyDescent="0.3">
      <c r="A2291" s="59">
        <f>'Raw Potentiostat'!H2343/60</f>
        <v>27.855649296307</v>
      </c>
      <c r="B2291" s="59">
        <f>'Raw Potentiostat'!K2343</f>
        <v>-17.528870000000001</v>
      </c>
      <c r="C2291" s="61">
        <f t="shared" si="140"/>
        <v>-17.528870000000001</v>
      </c>
      <c r="D2291" s="61">
        <f t="shared" si="143"/>
        <v>-2.9174763082191784</v>
      </c>
      <c r="E2291" s="61">
        <f t="shared" si="141"/>
        <v>-6.4832806849315069E-2</v>
      </c>
      <c r="F2291" s="61">
        <f t="shared" si="142"/>
        <v>-3.9194366697054826E-16</v>
      </c>
    </row>
    <row r="2292" spans="1:6" x14ac:dyDescent="0.3">
      <c r="A2292" s="59">
        <f>'Raw Potentiostat'!H2344/60</f>
        <v>27.856112629628669</v>
      </c>
      <c r="B2292" s="59">
        <f>'Raw Potentiostat'!K2344</f>
        <v>-12.319425000000001</v>
      </c>
      <c r="C2292" s="61">
        <f t="shared" si="140"/>
        <v>-12.319425000000001</v>
      </c>
      <c r="D2292" s="61">
        <f t="shared" si="143"/>
        <v>-2.0504248458904111</v>
      </c>
      <c r="E2292" s="61">
        <f t="shared" si="141"/>
        <v>-4.5564996575342472E-2</v>
      </c>
      <c r="F2292" s="61">
        <f t="shared" si="142"/>
        <v>-2.7546103139955092E-16</v>
      </c>
    </row>
    <row r="2293" spans="1:6" x14ac:dyDescent="0.3">
      <c r="A2293" s="59">
        <f>'Raw Potentiostat'!H2345/60</f>
        <v>27.856482629619332</v>
      </c>
      <c r="B2293" s="59">
        <f>'Raw Potentiostat'!K2345</f>
        <v>-7.3133502000000004</v>
      </c>
      <c r="C2293" s="61">
        <f t="shared" si="140"/>
        <v>-7.3133502000000004</v>
      </c>
      <c r="D2293" s="61">
        <f t="shared" si="143"/>
        <v>-1.217221985342466</v>
      </c>
      <c r="E2293" s="61">
        <f t="shared" si="141"/>
        <v>-2.7049377452054799E-2</v>
      </c>
      <c r="F2293" s="61">
        <f t="shared" si="142"/>
        <v>-1.6352573184853287E-16</v>
      </c>
    </row>
    <row r="2294" spans="1:6" x14ac:dyDescent="0.3">
      <c r="A2294" s="59">
        <f>'Raw Potentiostat'!H2346/60</f>
        <v>27.857492629593832</v>
      </c>
      <c r="B2294" s="59">
        <f>'Raw Potentiostat'!K2346</f>
        <v>-2.2912507</v>
      </c>
      <c r="C2294" s="61">
        <f t="shared" si="140"/>
        <v>-2.2912507</v>
      </c>
      <c r="D2294" s="61">
        <f t="shared" si="143"/>
        <v>-0.38135200006849318</v>
      </c>
      <c r="E2294" s="61">
        <f t="shared" si="141"/>
        <v>-8.474488890410959E-3</v>
      </c>
      <c r="F2294" s="61">
        <f t="shared" si="142"/>
        <v>-5.1232121711601234E-17</v>
      </c>
    </row>
    <row r="2295" spans="1:6" x14ac:dyDescent="0.3">
      <c r="A2295" s="59">
        <f>'Raw Potentiostat'!H2347/60</f>
        <v>27.858469296235835</v>
      </c>
      <c r="B2295" s="59">
        <f>'Raw Potentiostat'!K2347</f>
        <v>2.7232180000000001</v>
      </c>
      <c r="C2295" s="61">
        <f t="shared" si="140"/>
        <v>2.7232180000000001</v>
      </c>
      <c r="D2295" s="61">
        <f t="shared" si="143"/>
        <v>0.45324792739726033</v>
      </c>
      <c r="E2295" s="61">
        <f t="shared" si="141"/>
        <v>1.0072176164383563E-2</v>
      </c>
      <c r="F2295" s="61">
        <f t="shared" si="142"/>
        <v>6.0890864549751494E-17</v>
      </c>
    </row>
    <row r="2296" spans="1:6" x14ac:dyDescent="0.3">
      <c r="A2296" s="59">
        <f>'Raw Potentiostat'!H2348/60</f>
        <v>27.858969296223165</v>
      </c>
      <c r="B2296" s="59">
        <f>'Raw Potentiostat'!K2348</f>
        <v>-2.3175781</v>
      </c>
      <c r="C2296" s="61">
        <f t="shared" si="140"/>
        <v>-2.3175781</v>
      </c>
      <c r="D2296" s="61">
        <f t="shared" si="143"/>
        <v>-0.38573388924657537</v>
      </c>
      <c r="E2296" s="61">
        <f t="shared" si="141"/>
        <v>-8.5718642054794531E-3</v>
      </c>
      <c r="F2296" s="61">
        <f t="shared" si="142"/>
        <v>-5.1820799572627099E-17</v>
      </c>
    </row>
    <row r="2297" spans="1:6" x14ac:dyDescent="0.3">
      <c r="A2297" s="59">
        <f>'Raw Potentiostat'!H2349/60</f>
        <v>27.859782629536003</v>
      </c>
      <c r="B2297" s="59">
        <f>'Raw Potentiostat'!K2349</f>
        <v>2.7346647000000002</v>
      </c>
      <c r="C2297" s="61">
        <f t="shared" si="140"/>
        <v>2.7346647000000002</v>
      </c>
      <c r="D2297" s="61">
        <f t="shared" si="143"/>
        <v>0.45515309732876719</v>
      </c>
      <c r="E2297" s="61">
        <f t="shared" si="141"/>
        <v>1.0114513273972604E-2</v>
      </c>
      <c r="F2297" s="61">
        <f t="shared" si="142"/>
        <v>6.1146811543066621E-17</v>
      </c>
    </row>
    <row r="2298" spans="1:6" x14ac:dyDescent="0.3">
      <c r="A2298" s="59">
        <f>'Raw Potentiostat'!H2350/60</f>
        <v>27.860299296189499</v>
      </c>
      <c r="B2298" s="59">
        <f>'Raw Potentiostat'!K2350</f>
        <v>-2.2817113</v>
      </c>
      <c r="C2298" s="61">
        <f t="shared" si="140"/>
        <v>-2.2817113</v>
      </c>
      <c r="D2298" s="61">
        <f t="shared" si="143"/>
        <v>-0.37976427801369866</v>
      </c>
      <c r="E2298" s="61">
        <f t="shared" si="141"/>
        <v>-8.4392061780821925E-3</v>
      </c>
      <c r="F2298" s="61">
        <f t="shared" si="142"/>
        <v>-5.1018821743223421E-17</v>
      </c>
    </row>
    <row r="2299" spans="1:6" x14ac:dyDescent="0.3">
      <c r="A2299" s="59">
        <f>'Raw Potentiostat'!H2351/60</f>
        <v>27.862972629455331</v>
      </c>
      <c r="B2299" s="59">
        <f>'Raw Potentiostat'!K2351</f>
        <v>-7.2946533999999996</v>
      </c>
      <c r="C2299" s="61">
        <f t="shared" si="140"/>
        <v>-7.2946533999999996</v>
      </c>
      <c r="D2299" s="61">
        <f t="shared" si="143"/>
        <v>-1.2141101206849314</v>
      </c>
      <c r="E2299" s="61">
        <f t="shared" si="141"/>
        <v>-2.6980224904109586E-2</v>
      </c>
      <c r="F2299" s="61">
        <f t="shared" si="142"/>
        <v>-1.6310767339110719E-16</v>
      </c>
    </row>
    <row r="2300" spans="1:6" x14ac:dyDescent="0.3">
      <c r="A2300" s="59">
        <f>'Raw Potentiostat'!H2352/60</f>
        <v>27.864769296076666</v>
      </c>
      <c r="B2300" s="59">
        <f>'Raw Potentiostat'!K2352</f>
        <v>-2.2004391999999999</v>
      </c>
      <c r="C2300" s="61">
        <f t="shared" si="140"/>
        <v>-2.2004391999999999</v>
      </c>
      <c r="D2300" s="61">
        <f t="shared" si="143"/>
        <v>-0.36623748328767125</v>
      </c>
      <c r="E2300" s="61">
        <f t="shared" si="141"/>
        <v>-8.1386107397260279E-3</v>
      </c>
      <c r="F2300" s="61">
        <f t="shared" si="142"/>
        <v>-4.9201586239942425E-17</v>
      </c>
    </row>
    <row r="2301" spans="1:6" x14ac:dyDescent="0.3">
      <c r="A2301" s="59">
        <f>'Raw Potentiostat'!H2353/60</f>
        <v>27.865959296046501</v>
      </c>
      <c r="B2301" s="59">
        <f>'Raw Potentiostat'!K2353</f>
        <v>-7.2244467999999999</v>
      </c>
      <c r="C2301" s="61">
        <f t="shared" si="140"/>
        <v>-7.2244467999999999</v>
      </c>
      <c r="D2301" s="61">
        <f t="shared" si="143"/>
        <v>-1.2024250495890412</v>
      </c>
      <c r="E2301" s="61">
        <f t="shared" si="141"/>
        <v>-2.6720556657534249E-2</v>
      </c>
      <c r="F2301" s="61">
        <f t="shared" si="142"/>
        <v>-1.615378612897262E-16</v>
      </c>
    </row>
    <row r="2302" spans="1:6" x14ac:dyDescent="0.3">
      <c r="A2302" s="59">
        <f>'Raw Potentiostat'!H2354/60</f>
        <v>27.867102629350999</v>
      </c>
      <c r="B2302" s="59">
        <f>'Raw Potentiostat'!K2354</f>
        <v>-2.0260658</v>
      </c>
      <c r="C2302" s="61">
        <f t="shared" si="140"/>
        <v>-2.0260658</v>
      </c>
      <c r="D2302" s="61">
        <f t="shared" si="143"/>
        <v>-0.33721506123287676</v>
      </c>
      <c r="E2302" s="61">
        <f t="shared" si="141"/>
        <v>-7.4936680273972609E-3</v>
      </c>
      <c r="F2302" s="61">
        <f t="shared" si="142"/>
        <v>-4.5302615580788575E-17</v>
      </c>
    </row>
    <row r="2303" spans="1:6" x14ac:dyDescent="0.3">
      <c r="A2303" s="59">
        <f>'Raw Potentiostat'!H2355/60</f>
        <v>27.867479296008167</v>
      </c>
      <c r="B2303" s="59">
        <f>'Raw Potentiostat'!K2355</f>
        <v>3.0326637999999999</v>
      </c>
      <c r="C2303" s="61">
        <f t="shared" si="140"/>
        <v>3.0326637999999999</v>
      </c>
      <c r="D2303" s="61">
        <f t="shared" si="143"/>
        <v>0.50475157767123291</v>
      </c>
      <c r="E2303" s="61">
        <f t="shared" si="141"/>
        <v>1.1216701726027399E-2</v>
      </c>
      <c r="F2303" s="61">
        <f t="shared" si="142"/>
        <v>6.7810039692281204E-17</v>
      </c>
    </row>
    <row r="2304" spans="1:6" x14ac:dyDescent="0.3">
      <c r="A2304" s="59">
        <f>'Raw Potentiostat'!H2356/60</f>
        <v>27.867649296003833</v>
      </c>
      <c r="B2304" s="59">
        <f>'Raw Potentiostat'!K2356</f>
        <v>-1.9997381000000001</v>
      </c>
      <c r="C2304" s="61">
        <f t="shared" si="140"/>
        <v>-1.9997381000000001</v>
      </c>
      <c r="D2304" s="61">
        <f t="shared" si="143"/>
        <v>-0.33283312212328769</v>
      </c>
      <c r="E2304" s="61">
        <f t="shared" si="141"/>
        <v>-7.3962916027397263E-3</v>
      </c>
      <c r="F2304" s="61">
        <f t="shared" si="142"/>
        <v>-4.4713931011794653E-17</v>
      </c>
    </row>
    <row r="2305" spans="1:6" x14ac:dyDescent="0.3">
      <c r="A2305" s="59">
        <f>'Raw Potentiostat'!H2357/60</f>
        <v>27.873485962523166</v>
      </c>
      <c r="B2305" s="59">
        <f>'Raw Potentiostat'!K2357</f>
        <v>3.0418211999999998</v>
      </c>
      <c r="C2305" s="61">
        <f t="shared" si="140"/>
        <v>3.0418211999999998</v>
      </c>
      <c r="D2305" s="61">
        <f t="shared" si="143"/>
        <v>0.50627572027397261</v>
      </c>
      <c r="E2305" s="61">
        <f t="shared" si="141"/>
        <v>1.1250571561643836E-2</v>
      </c>
      <c r="F2305" s="61">
        <f t="shared" si="142"/>
        <v>6.801479818132905E-17</v>
      </c>
    </row>
    <row r="2306" spans="1:6" x14ac:dyDescent="0.3">
      <c r="A2306" s="59">
        <f>'Raw Potentiostat'!H2358/60</f>
        <v>27.874659295826834</v>
      </c>
      <c r="B2306" s="59">
        <f>'Raw Potentiostat'!K2358</f>
        <v>-1.9646347</v>
      </c>
      <c r="C2306" s="61">
        <f t="shared" si="140"/>
        <v>-1.9646347</v>
      </c>
      <c r="D2306" s="61">
        <f t="shared" si="143"/>
        <v>-0.32699056993150688</v>
      </c>
      <c r="E2306" s="61">
        <f t="shared" si="141"/>
        <v>-7.2664571095890414E-3</v>
      </c>
      <c r="F2306" s="61">
        <f t="shared" si="142"/>
        <v>-4.3929022725114793E-17</v>
      </c>
    </row>
    <row r="2307" spans="1:6" x14ac:dyDescent="0.3">
      <c r="A2307" s="59">
        <f>'Raw Potentiostat'!H2359/60</f>
        <v>27.8765426291125</v>
      </c>
      <c r="B2307" s="59">
        <f>'Raw Potentiostat'!K2359</f>
        <v>3.6736856000000002</v>
      </c>
      <c r="C2307" s="61">
        <f t="shared" ref="C2307:C2370" si="144">B2307-$J$3</f>
        <v>3.6736856000000002</v>
      </c>
      <c r="D2307" s="61">
        <f t="shared" si="143"/>
        <v>0.61144219232876718</v>
      </c>
      <c r="E2307" s="61">
        <f t="shared" ref="E2307:E2370" si="145">D2307/$J$5</f>
        <v>1.3587604273972605E-2</v>
      </c>
      <c r="F2307" s="61">
        <f t="shared" ref="F2307:F2370" si="146">D2307/$J$6</f>
        <v>8.2143218893225785E-17</v>
      </c>
    </row>
    <row r="2308" spans="1:6" x14ac:dyDescent="0.3">
      <c r="A2308" s="59">
        <f>'Raw Potentiostat'!H2360/60</f>
        <v>27.87677596244</v>
      </c>
      <c r="B2308" s="59">
        <f>'Raw Potentiostat'!K2360</f>
        <v>8.8762635999999997</v>
      </c>
      <c r="C2308" s="61">
        <f t="shared" si="144"/>
        <v>8.8762635999999997</v>
      </c>
      <c r="D2308" s="61">
        <f t="shared" ref="D2308:D2371" si="147">B2308/$J$4</f>
        <v>1.4773507224657534</v>
      </c>
      <c r="E2308" s="61">
        <f t="shared" si="145"/>
        <v>3.283001605479452E-2</v>
      </c>
      <c r="F2308" s="61">
        <f t="shared" si="146"/>
        <v>1.984723090753254E-16</v>
      </c>
    </row>
    <row r="2309" spans="1:6" x14ac:dyDescent="0.3">
      <c r="A2309" s="59">
        <f>'Raw Potentiostat'!H2361/60</f>
        <v>27.876839295771667</v>
      </c>
      <c r="B2309" s="59">
        <f>'Raw Potentiostat'!K2361</f>
        <v>14.082276</v>
      </c>
      <c r="C2309" s="61">
        <f t="shared" si="144"/>
        <v>14.082276</v>
      </c>
      <c r="D2309" s="61">
        <f t="shared" si="147"/>
        <v>2.3438308684931508</v>
      </c>
      <c r="E2309" s="61">
        <f t="shared" si="145"/>
        <v>5.2085130410958906E-2</v>
      </c>
      <c r="F2309" s="61">
        <f t="shared" si="146"/>
        <v>3.148781920757781E-16</v>
      </c>
    </row>
    <row r="2310" spans="1:6" x14ac:dyDescent="0.3">
      <c r="A2310" s="59">
        <f>'Raw Potentiostat'!H2362/60</f>
        <v>27.876952629102167</v>
      </c>
      <c r="B2310" s="59">
        <f>'Raw Potentiostat'!K2362</f>
        <v>19.227619000000001</v>
      </c>
      <c r="C2310" s="61">
        <f t="shared" si="144"/>
        <v>19.227619000000001</v>
      </c>
      <c r="D2310" s="61">
        <f t="shared" si="147"/>
        <v>3.2002132993150689</v>
      </c>
      <c r="E2310" s="61">
        <f t="shared" si="145"/>
        <v>7.1115851095890414E-2</v>
      </c>
      <c r="F2310" s="61">
        <f t="shared" si="146"/>
        <v>4.2992751375146178E-16</v>
      </c>
    </row>
    <row r="2311" spans="1:6" x14ac:dyDescent="0.3">
      <c r="A2311" s="59">
        <f>'Raw Potentiostat'!H2363/60</f>
        <v>27.877022629100335</v>
      </c>
      <c r="B2311" s="59">
        <f>'Raw Potentiostat'!K2363</f>
        <v>24.411118999999999</v>
      </c>
      <c r="C2311" s="61">
        <f t="shared" si="144"/>
        <v>24.411118999999999</v>
      </c>
      <c r="D2311" s="61">
        <f t="shared" si="147"/>
        <v>4.0629465184931508</v>
      </c>
      <c r="E2311" s="61">
        <f t="shared" si="145"/>
        <v>9.0287700410958904E-2</v>
      </c>
      <c r="F2311" s="61">
        <f t="shared" si="146"/>
        <v>5.4583002188472057E-16</v>
      </c>
    </row>
    <row r="2312" spans="1:6" x14ac:dyDescent="0.3">
      <c r="A2312" s="59">
        <f>'Raw Potentiostat'!H2364/60</f>
        <v>27.877062629099331</v>
      </c>
      <c r="B2312" s="59">
        <f>'Raw Potentiostat'!K2364</f>
        <v>29.429022</v>
      </c>
      <c r="C2312" s="61">
        <f t="shared" si="144"/>
        <v>29.429022</v>
      </c>
      <c r="D2312" s="61">
        <f t="shared" si="147"/>
        <v>4.8981180452054796</v>
      </c>
      <c r="E2312" s="61">
        <f t="shared" si="145"/>
        <v>0.10884706767123288</v>
      </c>
      <c r="F2312" s="61">
        <f t="shared" si="146"/>
        <v>6.5802979872843698E-16</v>
      </c>
    </row>
    <row r="2313" spans="1:6" x14ac:dyDescent="0.3">
      <c r="A2313" s="59">
        <f>'Raw Potentiostat'!H2365/60</f>
        <v>27.877105962431663</v>
      </c>
      <c r="B2313" s="59">
        <f>'Raw Potentiostat'!K2365</f>
        <v>34.752173999999997</v>
      </c>
      <c r="C2313" s="61">
        <f t="shared" si="144"/>
        <v>34.752173999999997</v>
      </c>
      <c r="D2313" s="61">
        <f t="shared" si="147"/>
        <v>5.7840947136986296</v>
      </c>
      <c r="E2313" s="61">
        <f t="shared" si="145"/>
        <v>0.12853543808219176</v>
      </c>
      <c r="F2313" s="61">
        <f t="shared" si="146"/>
        <v>7.7705491071349972E-16</v>
      </c>
    </row>
    <row r="2314" spans="1:6" x14ac:dyDescent="0.3">
      <c r="A2314" s="59">
        <f>'Raw Potentiostat'!H2366/60</f>
        <v>27.877159295763665</v>
      </c>
      <c r="B2314" s="59">
        <f>'Raw Potentiostat'!K2366</f>
        <v>39.780375999999997</v>
      </c>
      <c r="C2314" s="61">
        <f t="shared" si="144"/>
        <v>39.780375999999997</v>
      </c>
      <c r="D2314" s="61">
        <f t="shared" si="147"/>
        <v>6.6209803890410956</v>
      </c>
      <c r="E2314" s="61">
        <f t="shared" si="145"/>
        <v>0.14713289753424658</v>
      </c>
      <c r="F2314" s="61">
        <f t="shared" si="146"/>
        <v>8.8948497210072229E-16</v>
      </c>
    </row>
    <row r="2315" spans="1:6" x14ac:dyDescent="0.3">
      <c r="A2315" s="59">
        <f>'Raw Potentiostat'!H2367/60</f>
        <v>27.877345962425501</v>
      </c>
      <c r="B2315" s="59">
        <f>'Raw Potentiostat'!K2367</f>
        <v>44.878788</v>
      </c>
      <c r="C2315" s="61">
        <f t="shared" si="144"/>
        <v>44.878788</v>
      </c>
      <c r="D2315" s="61">
        <f t="shared" si="147"/>
        <v>7.4695517013698636</v>
      </c>
      <c r="E2315" s="61">
        <f t="shared" si="145"/>
        <v>0.16599003780821919</v>
      </c>
      <c r="F2315" s="61">
        <f t="shared" si="146"/>
        <v>1.003484921612964E-15</v>
      </c>
    </row>
    <row r="2316" spans="1:6" x14ac:dyDescent="0.3">
      <c r="A2316" s="59">
        <f>'Raw Potentiostat'!H2368/60</f>
        <v>27.877895962411667</v>
      </c>
      <c r="B2316" s="59">
        <f>'Raw Potentiostat'!K2368</f>
        <v>39.725048000000001</v>
      </c>
      <c r="C2316" s="61">
        <f t="shared" si="144"/>
        <v>39.725048000000001</v>
      </c>
      <c r="D2316" s="61">
        <f t="shared" si="147"/>
        <v>6.6117716876712329</v>
      </c>
      <c r="E2316" s="61">
        <f t="shared" si="145"/>
        <v>0.14692825972602741</v>
      </c>
      <c r="F2316" s="61">
        <f t="shared" si="146"/>
        <v>8.8824784391127569E-16</v>
      </c>
    </row>
    <row r="2317" spans="1:6" x14ac:dyDescent="0.3">
      <c r="A2317" s="59">
        <f>'Raw Potentiostat'!H2369/60</f>
        <v>27.877955962410166</v>
      </c>
      <c r="B2317" s="59">
        <f>'Raw Potentiostat'!K2369</f>
        <v>34.530106000000004</v>
      </c>
      <c r="C2317" s="61">
        <f t="shared" si="144"/>
        <v>34.530106000000004</v>
      </c>
      <c r="D2317" s="61">
        <f t="shared" si="147"/>
        <v>5.7471340808219189</v>
      </c>
      <c r="E2317" s="61">
        <f t="shared" si="145"/>
        <v>0.12771409068493153</v>
      </c>
      <c r="F2317" s="61">
        <f t="shared" si="146"/>
        <v>7.7208949387620146E-16</v>
      </c>
    </row>
    <row r="2318" spans="1:6" x14ac:dyDescent="0.3">
      <c r="A2318" s="59">
        <f>'Raw Potentiostat'!H2370/60</f>
        <v>27.878059295740833</v>
      </c>
      <c r="B2318" s="59">
        <f>'Raw Potentiostat'!K2370</f>
        <v>29.492743000000001</v>
      </c>
      <c r="C2318" s="61">
        <f t="shared" si="144"/>
        <v>29.492743000000001</v>
      </c>
      <c r="D2318" s="61">
        <f t="shared" si="147"/>
        <v>4.9087236636986304</v>
      </c>
      <c r="E2318" s="61">
        <f t="shared" si="145"/>
        <v>0.10908274808219179</v>
      </c>
      <c r="F2318" s="61">
        <f t="shared" si="146"/>
        <v>6.5945459350431416E-16</v>
      </c>
    </row>
    <row r="2319" spans="1:6" x14ac:dyDescent="0.3">
      <c r="A2319" s="59">
        <f>'Raw Potentiostat'!H2371/60</f>
        <v>27.878195962404167</v>
      </c>
      <c r="B2319" s="59">
        <f>'Raw Potentiostat'!K2371</f>
        <v>24.435921</v>
      </c>
      <c r="C2319" s="61">
        <f t="shared" si="144"/>
        <v>24.435921</v>
      </c>
      <c r="D2319" s="61">
        <f t="shared" si="147"/>
        <v>4.0670745226027396</v>
      </c>
      <c r="E2319" s="61">
        <f t="shared" si="145"/>
        <v>9.0379433835616432E-2</v>
      </c>
      <c r="F2319" s="61">
        <f t="shared" si="146"/>
        <v>5.4638459196414974E-16</v>
      </c>
    </row>
    <row r="2320" spans="1:6" x14ac:dyDescent="0.3">
      <c r="A2320" s="59">
        <f>'Raw Potentiostat'!H2372/60</f>
        <v>27.878255962402665</v>
      </c>
      <c r="B2320" s="59">
        <f>'Raw Potentiostat'!K2372</f>
        <v>19.220752999999998</v>
      </c>
      <c r="C2320" s="61">
        <f t="shared" si="144"/>
        <v>19.220752999999998</v>
      </c>
      <c r="D2320" s="61">
        <f t="shared" si="147"/>
        <v>3.1990705335616436</v>
      </c>
      <c r="E2320" s="61">
        <f t="shared" si="145"/>
        <v>7.1090456301369856E-2</v>
      </c>
      <c r="F2320" s="61">
        <f t="shared" si="146"/>
        <v>4.2977399072245755E-16</v>
      </c>
    </row>
    <row r="2321" spans="1:6" x14ac:dyDescent="0.3">
      <c r="A2321" s="59">
        <f>'Raw Potentiostat'!H2373/60</f>
        <v>27.878315962401</v>
      </c>
      <c r="B2321" s="59">
        <f>'Raw Potentiostat'!K2373</f>
        <v>14.10746</v>
      </c>
      <c r="C2321" s="61">
        <f t="shared" si="144"/>
        <v>14.10746</v>
      </c>
      <c r="D2321" s="61">
        <f t="shared" si="147"/>
        <v>2.3480224520547948</v>
      </c>
      <c r="E2321" s="61">
        <f t="shared" si="145"/>
        <v>5.2178276712328775E-2</v>
      </c>
      <c r="F2321" s="61">
        <f t="shared" si="146"/>
        <v>3.1544130363453726E-16</v>
      </c>
    </row>
    <row r="2322" spans="1:6" x14ac:dyDescent="0.3">
      <c r="A2322" s="59">
        <f>'Raw Potentiostat'!H2374/60</f>
        <v>27.878592629060833</v>
      </c>
      <c r="B2322" s="59">
        <f>'Raw Potentiostat'!K2374</f>
        <v>9.0517816999999994</v>
      </c>
      <c r="C2322" s="61">
        <f t="shared" si="144"/>
        <v>9.0517816999999994</v>
      </c>
      <c r="D2322" s="61">
        <f t="shared" si="147"/>
        <v>1.5065636665068494</v>
      </c>
      <c r="E2322" s="61">
        <f t="shared" si="145"/>
        <v>3.3479192589041099E-2</v>
      </c>
      <c r="F2322" s="61">
        <f t="shared" si="146"/>
        <v>2.0239687510460758E-16</v>
      </c>
    </row>
    <row r="2323" spans="1:6" x14ac:dyDescent="0.3">
      <c r="A2323" s="59">
        <f>'Raw Potentiostat'!H2375/60</f>
        <v>27.878952629051664</v>
      </c>
      <c r="B2323" s="59">
        <f>'Raw Potentiostat'!K2375</f>
        <v>3.9858022000000002</v>
      </c>
      <c r="C2323" s="61">
        <f t="shared" si="144"/>
        <v>3.9858022000000002</v>
      </c>
      <c r="D2323" s="61">
        <f t="shared" si="147"/>
        <v>0.66339036616438363</v>
      </c>
      <c r="E2323" s="61">
        <f t="shared" si="145"/>
        <v>1.4742008136986303E-2</v>
      </c>
      <c r="F2323" s="61">
        <f t="shared" si="146"/>
        <v>8.9122112839405995E-17</v>
      </c>
    </row>
    <row r="2324" spans="1:6" x14ac:dyDescent="0.3">
      <c r="A2324" s="59">
        <f>'Raw Potentiostat'!H2376/60</f>
        <v>27.880239295685833</v>
      </c>
      <c r="B2324" s="59">
        <f>'Raw Potentiostat'!K2376</f>
        <v>-1.1099391000000001</v>
      </c>
      <c r="C2324" s="61">
        <f t="shared" si="144"/>
        <v>-1.1099391000000001</v>
      </c>
      <c r="D2324" s="61">
        <f t="shared" si="147"/>
        <v>-0.18473643924657537</v>
      </c>
      <c r="E2324" s="61">
        <f t="shared" si="145"/>
        <v>-4.1052542054794529E-3</v>
      </c>
      <c r="F2324" s="61">
        <f t="shared" si="146"/>
        <v>-2.4818120105174496E-17</v>
      </c>
    </row>
    <row r="2325" spans="1:6" x14ac:dyDescent="0.3">
      <c r="A2325" s="59">
        <f>'Raw Potentiostat'!H2377/60</f>
        <v>27.880622629009501</v>
      </c>
      <c r="B2325" s="59">
        <f>'Raw Potentiostat'!K2377</f>
        <v>-6.1770630000000004</v>
      </c>
      <c r="C2325" s="61">
        <f t="shared" si="144"/>
        <v>-6.1770630000000004</v>
      </c>
      <c r="D2325" s="61">
        <f t="shared" si="147"/>
        <v>-1.0281002116438358</v>
      </c>
      <c r="E2325" s="61">
        <f t="shared" si="145"/>
        <v>-2.2846671369863018E-2</v>
      </c>
      <c r="F2325" s="61">
        <f t="shared" si="146"/>
        <v>-1.3811847103253638E-16</v>
      </c>
    </row>
    <row r="2326" spans="1:6" x14ac:dyDescent="0.3">
      <c r="A2326" s="59">
        <f>'Raw Potentiostat'!H2378/60</f>
        <v>27.8813192956585</v>
      </c>
      <c r="B2326" s="59">
        <f>'Raw Potentiostat'!K2378</f>
        <v>-11.260211999999999</v>
      </c>
      <c r="C2326" s="61">
        <f t="shared" si="144"/>
        <v>-11.260211999999999</v>
      </c>
      <c r="D2326" s="61">
        <f t="shared" si="147"/>
        <v>-1.8741311753424656</v>
      </c>
      <c r="E2326" s="61">
        <f t="shared" si="145"/>
        <v>-4.1647359452054791E-2</v>
      </c>
      <c r="F2326" s="61">
        <f t="shared" si="146"/>
        <v>-2.5177714148976919E-16</v>
      </c>
    </row>
    <row r="2327" spans="1:6" x14ac:dyDescent="0.3">
      <c r="A2327" s="59">
        <f>'Raw Potentiostat'!H2379/60</f>
        <v>27.882932628951167</v>
      </c>
      <c r="B2327" s="59">
        <f>'Raw Potentiostat'!K2379</f>
        <v>-16.383807999999998</v>
      </c>
      <c r="C2327" s="61">
        <f t="shared" si="144"/>
        <v>-16.383807999999998</v>
      </c>
      <c r="D2327" s="61">
        <f t="shared" si="147"/>
        <v>-2.7268940712328766</v>
      </c>
      <c r="E2327" s="61">
        <f t="shared" si="145"/>
        <v>-6.0597646027397256E-2</v>
      </c>
      <c r="F2327" s="61">
        <f t="shared" si="146"/>
        <v>-3.6634020256076992E-16</v>
      </c>
    </row>
    <row r="2328" spans="1:6" x14ac:dyDescent="0.3">
      <c r="A2328" s="59">
        <f>'Raw Potentiostat'!H2380/60</f>
        <v>27.883399295606001</v>
      </c>
      <c r="B2328" s="59">
        <f>'Raw Potentiostat'!K2380</f>
        <v>-11.380784999999999</v>
      </c>
      <c r="C2328" s="61">
        <f t="shared" si="144"/>
        <v>-11.380784999999999</v>
      </c>
      <c r="D2328" s="61">
        <f t="shared" si="147"/>
        <v>-1.8941991472602739</v>
      </c>
      <c r="E2328" s="61">
        <f t="shared" si="145"/>
        <v>-4.2093314383561641E-2</v>
      </c>
      <c r="F2328" s="61">
        <f t="shared" si="146"/>
        <v>-2.5447314093283882E-16</v>
      </c>
    </row>
    <row r="2329" spans="1:6" x14ac:dyDescent="0.3">
      <c r="A2329" s="59">
        <f>'Raw Potentiostat'!H2381/60</f>
        <v>27.883752628930331</v>
      </c>
      <c r="B2329" s="59">
        <f>'Raw Potentiostat'!K2381</f>
        <v>-6.3064117</v>
      </c>
      <c r="C2329" s="61">
        <f t="shared" si="144"/>
        <v>-6.3064117</v>
      </c>
      <c r="D2329" s="61">
        <f t="shared" si="147"/>
        <v>-1.0496287966438356</v>
      </c>
      <c r="E2329" s="61">
        <f t="shared" si="145"/>
        <v>-2.3325084369863011E-2</v>
      </c>
      <c r="F2329" s="61">
        <f t="shared" si="146"/>
        <v>-1.410106941932919E-16</v>
      </c>
    </row>
    <row r="2330" spans="1:6" x14ac:dyDescent="0.3">
      <c r="A2330" s="59">
        <f>'Raw Potentiostat'!H2382/60</f>
        <v>27.884092628921834</v>
      </c>
      <c r="B2330" s="59">
        <f>'Raw Potentiostat'!K2382</f>
        <v>-1.2568398999999999</v>
      </c>
      <c r="C2330" s="61">
        <f t="shared" si="144"/>
        <v>-1.2568398999999999</v>
      </c>
      <c r="D2330" s="61">
        <f t="shared" si="147"/>
        <v>-0.2091863669178082</v>
      </c>
      <c r="E2330" s="61">
        <f t="shared" si="145"/>
        <v>-4.6485859315068493E-3</v>
      </c>
      <c r="F2330" s="61">
        <f t="shared" si="146"/>
        <v>-2.8102806353227395E-17</v>
      </c>
    </row>
    <row r="2331" spans="1:6" x14ac:dyDescent="0.3">
      <c r="A2331" s="59">
        <f>'Raw Potentiostat'!H2383/60</f>
        <v>27.884279295583834</v>
      </c>
      <c r="B2331" s="59">
        <f>'Raw Potentiostat'!K2383</f>
        <v>-6.3376998999999996</v>
      </c>
      <c r="C2331" s="61">
        <f t="shared" si="144"/>
        <v>-6.3376998999999996</v>
      </c>
      <c r="D2331" s="61">
        <f t="shared" si="147"/>
        <v>-1.054836353219178</v>
      </c>
      <c r="E2331" s="61">
        <f t="shared" si="145"/>
        <v>-2.3440807849315067E-2</v>
      </c>
      <c r="F2331" s="61">
        <f t="shared" si="146"/>
        <v>-1.41710295014161E-16</v>
      </c>
    </row>
    <row r="2332" spans="1:6" x14ac:dyDescent="0.3">
      <c r="A2332" s="59">
        <f>'Raw Potentiostat'!H2384/60</f>
        <v>27.884625962241667</v>
      </c>
      <c r="B2332" s="59">
        <f>'Raw Potentiostat'!K2384</f>
        <v>-11.393376999999999</v>
      </c>
      <c r="C2332" s="61">
        <f t="shared" si="144"/>
        <v>-11.393376999999999</v>
      </c>
      <c r="D2332" s="61">
        <f t="shared" si="147"/>
        <v>-1.8962949390410959</v>
      </c>
      <c r="E2332" s="61">
        <f t="shared" si="145"/>
        <v>-4.2139887534246578E-2</v>
      </c>
      <c r="F2332" s="61">
        <f t="shared" si="146"/>
        <v>-2.5475469671221839E-16</v>
      </c>
    </row>
    <row r="2333" spans="1:6" x14ac:dyDescent="0.3">
      <c r="A2333" s="59">
        <f>'Raw Potentiostat'!H2385/60</f>
        <v>27.885615962216665</v>
      </c>
      <c r="B2333" s="59">
        <f>'Raw Potentiostat'!K2385</f>
        <v>-16.408988999999998</v>
      </c>
      <c r="C2333" s="61">
        <f t="shared" si="144"/>
        <v>-16.408988999999998</v>
      </c>
      <c r="D2333" s="61">
        <f t="shared" si="147"/>
        <v>-2.7310851554794517</v>
      </c>
      <c r="E2333" s="61">
        <f t="shared" si="145"/>
        <v>-6.0690781232876703E-2</v>
      </c>
      <c r="F2333" s="61">
        <f t="shared" si="146"/>
        <v>-3.6690324703984842E-16</v>
      </c>
    </row>
    <row r="2334" spans="1:6" x14ac:dyDescent="0.3">
      <c r="A2334" s="59">
        <f>'Raw Potentiostat'!H2386/60</f>
        <v>27.886202628868499</v>
      </c>
      <c r="B2334" s="59">
        <f>'Raw Potentiostat'!K2386</f>
        <v>-11.352168000000001</v>
      </c>
      <c r="C2334" s="61">
        <f t="shared" si="144"/>
        <v>-11.352168000000001</v>
      </c>
      <c r="D2334" s="61">
        <f t="shared" si="147"/>
        <v>-1.889436180821918</v>
      </c>
      <c r="E2334" s="61">
        <f t="shared" si="145"/>
        <v>-4.1987470684931513E-2</v>
      </c>
      <c r="F2334" s="61">
        <f t="shared" si="146"/>
        <v>-2.5383326785957767E-16</v>
      </c>
    </row>
    <row r="2335" spans="1:6" x14ac:dyDescent="0.3">
      <c r="A2335" s="59">
        <f>'Raw Potentiostat'!H2387/60</f>
        <v>27.886439295529165</v>
      </c>
      <c r="B2335" s="59">
        <f>'Raw Potentiostat'!K2387</f>
        <v>-6.1824050000000002</v>
      </c>
      <c r="C2335" s="61">
        <f t="shared" si="144"/>
        <v>-6.1824050000000002</v>
      </c>
      <c r="D2335" s="61">
        <f t="shared" si="147"/>
        <v>-1.0289893253424658</v>
      </c>
      <c r="E2335" s="61">
        <f t="shared" si="145"/>
        <v>-2.2866429452054797E-2</v>
      </c>
      <c r="F2335" s="61">
        <f t="shared" si="146"/>
        <v>-1.3823791758379474E-16</v>
      </c>
    </row>
    <row r="2336" spans="1:6" x14ac:dyDescent="0.3">
      <c r="A2336" s="59">
        <f>'Raw Potentiostat'!H2388/60</f>
        <v>27.886805962186667</v>
      </c>
      <c r="B2336" s="59">
        <f>'Raw Potentiostat'!K2388</f>
        <v>-1.0870455999999999</v>
      </c>
      <c r="C2336" s="61">
        <f t="shared" si="144"/>
        <v>-1.0870455999999999</v>
      </c>
      <c r="D2336" s="61">
        <f t="shared" si="147"/>
        <v>-0.18092608273972602</v>
      </c>
      <c r="E2336" s="61">
        <f t="shared" si="145"/>
        <v>-4.0205796164383559E-3</v>
      </c>
      <c r="F2336" s="61">
        <f t="shared" si="146"/>
        <v>-2.430622388255488E-17</v>
      </c>
    </row>
    <row r="2337" spans="1:6" x14ac:dyDescent="0.3">
      <c r="A2337" s="59">
        <f>'Raw Potentiostat'!H2389/60</f>
        <v>27.890212628767166</v>
      </c>
      <c r="B2337" s="59">
        <f>'Raw Potentiostat'!K2389</f>
        <v>-6.2636770999999998</v>
      </c>
      <c r="C2337" s="61">
        <f t="shared" si="144"/>
        <v>-6.2636770999999998</v>
      </c>
      <c r="D2337" s="61">
        <f t="shared" si="147"/>
        <v>-1.0425161200684931</v>
      </c>
      <c r="E2337" s="61">
        <f t="shared" si="145"/>
        <v>-2.3167024890410958E-2</v>
      </c>
      <c r="F2337" s="61">
        <f t="shared" si="146"/>
        <v>-1.4005515308707572E-16</v>
      </c>
    </row>
    <row r="2338" spans="1:6" x14ac:dyDescent="0.3">
      <c r="A2338" s="59">
        <f>'Raw Potentiostat'!H2390/60</f>
        <v>27.890275962099</v>
      </c>
      <c r="B2338" s="59">
        <f>'Raw Potentiostat'!K2390</f>
        <v>-11.547527000000001</v>
      </c>
      <c r="C2338" s="61">
        <f t="shared" si="144"/>
        <v>-11.547527000000001</v>
      </c>
      <c r="D2338" s="61">
        <f t="shared" si="147"/>
        <v>-1.9219514116438359</v>
      </c>
      <c r="E2338" s="61">
        <f t="shared" si="145"/>
        <v>-4.2710031369863018E-2</v>
      </c>
      <c r="F2338" s="61">
        <f t="shared" si="146"/>
        <v>-2.5820147430047771E-16</v>
      </c>
    </row>
    <row r="2339" spans="1:6" x14ac:dyDescent="0.3">
      <c r="A2339" s="59">
        <f>'Raw Potentiostat'!H2391/60</f>
        <v>27.890362628763501</v>
      </c>
      <c r="B2339" s="59">
        <f>'Raw Potentiostat'!K2391</f>
        <v>-16.658911</v>
      </c>
      <c r="C2339" s="61">
        <f t="shared" si="144"/>
        <v>-16.658911</v>
      </c>
      <c r="D2339" s="61">
        <f t="shared" si="147"/>
        <v>-2.7726817623287672</v>
      </c>
      <c r="E2339" s="61">
        <f t="shared" si="145"/>
        <v>-6.1615150273972602E-2</v>
      </c>
      <c r="F2339" s="61">
        <f t="shared" si="146"/>
        <v>-3.7249147635164176E-16</v>
      </c>
    </row>
    <row r="2340" spans="1:6" x14ac:dyDescent="0.3">
      <c r="A2340" s="59">
        <f>'Raw Potentiostat'!H2392/60</f>
        <v>27.890589295424334</v>
      </c>
      <c r="B2340" s="59">
        <f>'Raw Potentiostat'!K2392</f>
        <v>-21.784796</v>
      </c>
      <c r="C2340" s="61">
        <f t="shared" si="144"/>
        <v>-21.784796</v>
      </c>
      <c r="D2340" s="61">
        <f t="shared" si="147"/>
        <v>-3.6258256356164384</v>
      </c>
      <c r="E2340" s="61">
        <f t="shared" si="145"/>
        <v>-8.0573903013698628E-2</v>
      </c>
      <c r="F2340" s="61">
        <f t="shared" si="146"/>
        <v>-4.8710571921894174E-16</v>
      </c>
    </row>
    <row r="2341" spans="1:6" x14ac:dyDescent="0.3">
      <c r="A2341" s="59">
        <f>'Raw Potentiostat'!H2393/60</f>
        <v>27.8909392954155</v>
      </c>
      <c r="B2341" s="59">
        <f>'Raw Potentiostat'!K2393</f>
        <v>-26.842762</v>
      </c>
      <c r="C2341" s="61">
        <f t="shared" si="144"/>
        <v>-26.842762</v>
      </c>
      <c r="D2341" s="61">
        <f t="shared" si="147"/>
        <v>-4.467665182191781</v>
      </c>
      <c r="E2341" s="61">
        <f t="shared" si="145"/>
        <v>-9.9281448493150695E-2</v>
      </c>
      <c r="F2341" s="61">
        <f t="shared" si="146"/>
        <v>-6.00201300477309E-16</v>
      </c>
    </row>
    <row r="2342" spans="1:6" x14ac:dyDescent="0.3">
      <c r="A2342" s="59">
        <f>'Raw Potentiostat'!H2394/60</f>
        <v>27.891282628740168</v>
      </c>
      <c r="B2342" s="59">
        <f>'Raw Potentiostat'!K2394</f>
        <v>-31.966740000000001</v>
      </c>
      <c r="C2342" s="61">
        <f t="shared" si="144"/>
        <v>-31.966740000000001</v>
      </c>
      <c r="D2342" s="61">
        <f t="shared" si="147"/>
        <v>-5.3204916575342471</v>
      </c>
      <c r="E2342" s="61">
        <f t="shared" si="145"/>
        <v>-0.11823314794520549</v>
      </c>
      <c r="F2342" s="61">
        <f t="shared" si="146"/>
        <v>-7.1477290302763972E-16</v>
      </c>
    </row>
    <row r="2343" spans="1:6" x14ac:dyDescent="0.3">
      <c r="A2343" s="59">
        <f>'Raw Potentiostat'!H2395/60</f>
        <v>27.892125962052166</v>
      </c>
      <c r="B2343" s="59">
        <f>'Raw Potentiostat'!K2395</f>
        <v>-26.951509000000001</v>
      </c>
      <c r="C2343" s="61">
        <f t="shared" si="144"/>
        <v>-26.951509000000001</v>
      </c>
      <c r="D2343" s="61">
        <f t="shared" si="147"/>
        <v>-4.4857648541095898</v>
      </c>
      <c r="E2343" s="61">
        <f t="shared" si="145"/>
        <v>-9.9683663424657551E-2</v>
      </c>
      <c r="F2343" s="61">
        <f t="shared" si="146"/>
        <v>-6.0263287181944612E-16</v>
      </c>
    </row>
    <row r="2344" spans="1:6" x14ac:dyDescent="0.3">
      <c r="A2344" s="59">
        <f>'Raw Potentiostat'!H2396/60</f>
        <v>27.892439295377667</v>
      </c>
      <c r="B2344" s="59">
        <f>'Raw Potentiostat'!K2396</f>
        <v>-21.771440999999999</v>
      </c>
      <c r="C2344" s="61">
        <f t="shared" si="144"/>
        <v>-21.771440999999999</v>
      </c>
      <c r="D2344" s="61">
        <f t="shared" si="147"/>
        <v>-3.623602851369863</v>
      </c>
      <c r="E2344" s="61">
        <f t="shared" si="145"/>
        <v>-8.0524507808219181E-2</v>
      </c>
      <c r="F2344" s="61">
        <f t="shared" si="146"/>
        <v>-4.8680710284079575E-16</v>
      </c>
    </row>
    <row r="2345" spans="1:6" x14ac:dyDescent="0.3">
      <c r="A2345" s="59">
        <f>'Raw Potentiostat'!H2397/60</f>
        <v>27.892779295368999</v>
      </c>
      <c r="B2345" s="59">
        <f>'Raw Potentiostat'!K2397</f>
        <v>-16.626099</v>
      </c>
      <c r="C2345" s="61">
        <f t="shared" si="144"/>
        <v>-16.626099</v>
      </c>
      <c r="D2345" s="61">
        <f t="shared" si="147"/>
        <v>-2.7672205869863014</v>
      </c>
      <c r="E2345" s="61">
        <f t="shared" si="145"/>
        <v>-6.1493790821917811E-2</v>
      </c>
      <c r="F2345" s="61">
        <f t="shared" si="146"/>
        <v>-3.7175780352500558E-16</v>
      </c>
    </row>
    <row r="2346" spans="1:6" x14ac:dyDescent="0.3">
      <c r="A2346" s="59">
        <f>'Raw Potentiostat'!H2398/60</f>
        <v>27.893475962018165</v>
      </c>
      <c r="B2346" s="59">
        <f>'Raw Potentiostat'!K2398</f>
        <v>-11.545237999999999</v>
      </c>
      <c r="C2346" s="61">
        <f t="shared" si="144"/>
        <v>-11.545237999999999</v>
      </c>
      <c r="D2346" s="61">
        <f t="shared" si="147"/>
        <v>-1.9215704342465754</v>
      </c>
      <c r="E2346" s="61">
        <f t="shared" si="145"/>
        <v>-4.270156520547945E-2</v>
      </c>
      <c r="F2346" s="61">
        <f t="shared" si="146"/>
        <v>-2.5815029250417841E-16</v>
      </c>
    </row>
    <row r="2347" spans="1:6" x14ac:dyDescent="0.3">
      <c r="A2347" s="59">
        <f>'Raw Potentiostat'!H2399/60</f>
        <v>27.893792628676831</v>
      </c>
      <c r="B2347" s="59">
        <f>'Raw Potentiostat'!K2399</f>
        <v>-6.4174457</v>
      </c>
      <c r="C2347" s="61">
        <f t="shared" si="144"/>
        <v>-6.4174457</v>
      </c>
      <c r="D2347" s="61">
        <f t="shared" si="147"/>
        <v>-1.0681091130821918</v>
      </c>
      <c r="E2347" s="61">
        <f t="shared" si="145"/>
        <v>-2.3735758068493151E-2</v>
      </c>
      <c r="F2347" s="61">
        <f t="shared" si="146"/>
        <v>-1.4349340261194113E-16</v>
      </c>
    </row>
    <row r="2348" spans="1:6" x14ac:dyDescent="0.3">
      <c r="A2348" s="59">
        <f>'Raw Potentiostat'!H2400/60</f>
        <v>27.894112628668665</v>
      </c>
      <c r="B2348" s="59">
        <f>'Raw Potentiostat'!K2400</f>
        <v>-1.4167137999999999</v>
      </c>
      <c r="C2348" s="61">
        <f t="shared" si="144"/>
        <v>-1.4167137999999999</v>
      </c>
      <c r="D2348" s="61">
        <f t="shared" si="147"/>
        <v>-0.23579551602739726</v>
      </c>
      <c r="E2348" s="61">
        <f t="shared" si="145"/>
        <v>-5.2399003561643832E-3</v>
      </c>
      <c r="F2348" s="61">
        <f t="shared" si="146"/>
        <v>-3.1677569736085657E-17</v>
      </c>
    </row>
    <row r="2349" spans="1:6" x14ac:dyDescent="0.3">
      <c r="A2349" s="59">
        <f>'Raw Potentiostat'!H2401/60</f>
        <v>27.894989295313167</v>
      </c>
      <c r="B2349" s="59">
        <f>'Raw Potentiostat'!K2401</f>
        <v>-6.4556025999999997</v>
      </c>
      <c r="C2349" s="61">
        <f t="shared" si="144"/>
        <v>-6.4556025999999997</v>
      </c>
      <c r="D2349" s="61">
        <f t="shared" si="147"/>
        <v>-1.0744598847945206</v>
      </c>
      <c r="E2349" s="61">
        <f t="shared" si="145"/>
        <v>-2.3876886328767125E-2</v>
      </c>
      <c r="F2349" s="61">
        <f t="shared" si="146"/>
        <v>-1.4434658683352694E-16</v>
      </c>
    </row>
    <row r="2350" spans="1:6" x14ac:dyDescent="0.3">
      <c r="A2350" s="59">
        <f>'Raw Potentiostat'!H2402/60</f>
        <v>27.896535961940835</v>
      </c>
      <c r="B2350" s="59">
        <f>'Raw Potentiostat'!K2402</f>
        <v>-1.4468570999999999</v>
      </c>
      <c r="C2350" s="61">
        <f t="shared" si="144"/>
        <v>-1.4468570999999999</v>
      </c>
      <c r="D2350" s="61">
        <f t="shared" si="147"/>
        <v>-0.24081251732876713</v>
      </c>
      <c r="E2350" s="61">
        <f t="shared" si="145"/>
        <v>-5.3513892739726031E-3</v>
      </c>
      <c r="F2350" s="61">
        <f t="shared" si="146"/>
        <v>-3.2351570714847743E-17</v>
      </c>
    </row>
    <row r="2351" spans="1:6" x14ac:dyDescent="0.3">
      <c r="A2351" s="59">
        <f>'Raw Potentiostat'!H2403/60</f>
        <v>27.896822628600166</v>
      </c>
      <c r="B2351" s="59">
        <f>'Raw Potentiostat'!K2403</f>
        <v>3.5710456000000002</v>
      </c>
      <c r="C2351" s="61">
        <f t="shared" si="144"/>
        <v>3.5710456000000002</v>
      </c>
      <c r="D2351" s="61">
        <f t="shared" si="147"/>
        <v>0.59435895945205486</v>
      </c>
      <c r="E2351" s="61">
        <f t="shared" si="145"/>
        <v>1.3207976876712331E-2</v>
      </c>
      <c r="F2351" s="61">
        <f t="shared" si="146"/>
        <v>7.9848199420900584E-17</v>
      </c>
    </row>
    <row r="2352" spans="1:6" x14ac:dyDescent="0.3">
      <c r="A2352" s="59">
        <f>'Raw Potentiostat'!H2404/60</f>
        <v>27.898135961900334</v>
      </c>
      <c r="B2352" s="59">
        <f>'Raw Potentiostat'!K2404</f>
        <v>8.6118412000000006</v>
      </c>
      <c r="C2352" s="61">
        <f t="shared" si="144"/>
        <v>8.6118412000000006</v>
      </c>
      <c r="D2352" s="61">
        <f t="shared" si="147"/>
        <v>1.4333406928767125</v>
      </c>
      <c r="E2352" s="61">
        <f t="shared" si="145"/>
        <v>3.1852015397260278E-2</v>
      </c>
      <c r="F2352" s="61">
        <f t="shared" si="146"/>
        <v>1.9255985236333241E-16</v>
      </c>
    </row>
    <row r="2353" spans="1:6" x14ac:dyDescent="0.3">
      <c r="A2353" s="59">
        <f>'Raw Potentiostat'!H2405/60</f>
        <v>27.898292628563169</v>
      </c>
      <c r="B2353" s="59">
        <f>'Raw Potentiostat'!K2405</f>
        <v>3.5489150999999999</v>
      </c>
      <c r="C2353" s="61">
        <f t="shared" si="144"/>
        <v>3.5489150999999999</v>
      </c>
      <c r="D2353" s="61">
        <f t="shared" si="147"/>
        <v>0.59067559541095893</v>
      </c>
      <c r="E2353" s="61">
        <f t="shared" si="145"/>
        <v>1.3126124342465755E-2</v>
      </c>
      <c r="F2353" s="61">
        <f t="shared" si="146"/>
        <v>7.9353363797047377E-17</v>
      </c>
    </row>
    <row r="2354" spans="1:6" x14ac:dyDescent="0.3">
      <c r="A2354" s="59">
        <f>'Raw Potentiostat'!H2406/60</f>
        <v>27.898649295220665</v>
      </c>
      <c r="B2354" s="59">
        <f>'Raw Potentiostat'!K2406</f>
        <v>-1.4930258999999999</v>
      </c>
      <c r="C2354" s="61">
        <f t="shared" si="144"/>
        <v>-1.4930258999999999</v>
      </c>
      <c r="D2354" s="61">
        <f t="shared" si="147"/>
        <v>-0.24849677650684932</v>
      </c>
      <c r="E2354" s="61">
        <f t="shared" si="145"/>
        <v>-5.5221505890410963E-3</v>
      </c>
      <c r="F2354" s="61">
        <f t="shared" si="146"/>
        <v>-3.3383900167438235E-17</v>
      </c>
    </row>
    <row r="2355" spans="1:6" x14ac:dyDescent="0.3">
      <c r="A2355" s="59">
        <f>'Raw Potentiostat'!H2407/60</f>
        <v>27.902932628445836</v>
      </c>
      <c r="B2355" s="59">
        <f>'Raw Potentiostat'!K2407</f>
        <v>-6.5887665999999996</v>
      </c>
      <c r="C2355" s="61">
        <f t="shared" si="144"/>
        <v>-6.5887665999999996</v>
      </c>
      <c r="D2355" s="61">
        <f t="shared" si="147"/>
        <v>-1.0966234820547944</v>
      </c>
      <c r="E2355" s="61">
        <f t="shared" si="145"/>
        <v>-2.4369410712328766E-2</v>
      </c>
      <c r="F2355" s="61">
        <f t="shared" si="146"/>
        <v>-1.4732411969608258E-16</v>
      </c>
    </row>
    <row r="2356" spans="1:6" x14ac:dyDescent="0.3">
      <c r="A2356" s="59">
        <f>'Raw Potentiostat'!H2408/60</f>
        <v>27.903619295095165</v>
      </c>
      <c r="B2356" s="59">
        <f>'Raw Potentiostat'!K2408</f>
        <v>-11.646352</v>
      </c>
      <c r="C2356" s="61">
        <f t="shared" si="144"/>
        <v>-11.646352</v>
      </c>
      <c r="D2356" s="61">
        <f t="shared" si="147"/>
        <v>-1.938399682191781</v>
      </c>
      <c r="E2356" s="61">
        <f t="shared" si="145"/>
        <v>-4.3075548493150692E-2</v>
      </c>
      <c r="F2356" s="61">
        <f t="shared" si="146"/>
        <v>-2.6041119077897087E-16</v>
      </c>
    </row>
    <row r="2357" spans="1:6" x14ac:dyDescent="0.3">
      <c r="A2357" s="59">
        <f>'Raw Potentiostat'!H2409/60</f>
        <v>27.904262628412333</v>
      </c>
      <c r="B2357" s="59">
        <f>'Raw Potentiostat'!K2409</f>
        <v>-16.686768000000001</v>
      </c>
      <c r="C2357" s="61">
        <f t="shared" si="144"/>
        <v>-16.686768000000001</v>
      </c>
      <c r="D2357" s="61">
        <f t="shared" si="147"/>
        <v>-2.7773182356164385</v>
      </c>
      <c r="E2357" s="61">
        <f t="shared" si="145"/>
        <v>-6.1718183013698635E-2</v>
      </c>
      <c r="F2357" s="61">
        <f t="shared" si="146"/>
        <v>-3.7311435590581714E-16</v>
      </c>
    </row>
    <row r="2358" spans="1:6" x14ac:dyDescent="0.3">
      <c r="A2358" s="59">
        <f>'Raw Potentiostat'!H2410/60</f>
        <v>27.904655961735667</v>
      </c>
      <c r="B2358" s="59">
        <f>'Raw Potentiostat'!K2410</f>
        <v>-21.688642999999999</v>
      </c>
      <c r="C2358" s="61">
        <f t="shared" si="144"/>
        <v>-21.688642999999999</v>
      </c>
      <c r="D2358" s="61">
        <f t="shared" si="147"/>
        <v>-3.6098220883561645</v>
      </c>
      <c r="E2358" s="61">
        <f t="shared" si="145"/>
        <v>-8.0218268630136993E-2</v>
      </c>
      <c r="F2358" s="61">
        <f t="shared" si="146"/>
        <v>-4.8495574837597134E-16</v>
      </c>
    </row>
    <row r="2359" spans="1:6" x14ac:dyDescent="0.3">
      <c r="A2359" s="59">
        <f>'Raw Potentiostat'!H2411/60</f>
        <v>27.905275961720001</v>
      </c>
      <c r="B2359" s="59">
        <f>'Raw Potentiostat'!K2411</f>
        <v>-26.808040999999999</v>
      </c>
      <c r="C2359" s="61">
        <f t="shared" si="144"/>
        <v>-26.808040999999999</v>
      </c>
      <c r="D2359" s="61">
        <f t="shared" si="147"/>
        <v>-4.4618862760273972</v>
      </c>
      <c r="E2359" s="61">
        <f t="shared" si="145"/>
        <v>-9.915302835616438E-2</v>
      </c>
      <c r="F2359" s="61">
        <f t="shared" si="146"/>
        <v>-5.9942494261391643E-16</v>
      </c>
    </row>
    <row r="2360" spans="1:6" x14ac:dyDescent="0.3">
      <c r="A2360" s="59">
        <f>'Raw Potentiostat'!H2412/60</f>
        <v>27.905579295045666</v>
      </c>
      <c r="B2360" s="59">
        <f>'Raw Potentiostat'!K2412</f>
        <v>-32.003754000000001</v>
      </c>
      <c r="C2360" s="61">
        <f t="shared" si="144"/>
        <v>-32.003754000000001</v>
      </c>
      <c r="D2360" s="61">
        <f t="shared" si="147"/>
        <v>-5.3266522068493156</v>
      </c>
      <c r="E2360" s="61">
        <f t="shared" si="145"/>
        <v>-0.11837004904109591</v>
      </c>
      <c r="F2360" s="61">
        <f t="shared" si="146"/>
        <v>-7.1560053212690561E-16</v>
      </c>
    </row>
    <row r="2361" spans="1:6" x14ac:dyDescent="0.3">
      <c r="A2361" s="59">
        <f>'Raw Potentiostat'!H2413/60</f>
        <v>27.911105961572666</v>
      </c>
      <c r="B2361" s="59">
        <f>'Raw Potentiostat'!K2413</f>
        <v>-26.945784</v>
      </c>
      <c r="C2361" s="61">
        <f t="shared" si="144"/>
        <v>-26.945784</v>
      </c>
      <c r="D2361" s="61">
        <f t="shared" si="147"/>
        <v>-4.4848119945205482</v>
      </c>
      <c r="E2361" s="61">
        <f t="shared" si="145"/>
        <v>-9.9662488767123289E-2</v>
      </c>
      <c r="F2361" s="61">
        <f t="shared" si="146"/>
        <v>-6.0250486142896418E-16</v>
      </c>
    </row>
    <row r="2362" spans="1:6" x14ac:dyDescent="0.3">
      <c r="A2362" s="59">
        <f>'Raw Potentiostat'!H2414/60</f>
        <v>27.911985961550499</v>
      </c>
      <c r="B2362" s="59">
        <f>'Raw Potentiostat'!K2414</f>
        <v>-31.972843000000001</v>
      </c>
      <c r="C2362" s="61">
        <f t="shared" si="144"/>
        <v>-31.972843000000001</v>
      </c>
      <c r="D2362" s="61">
        <f t="shared" si="147"/>
        <v>-5.3215074308219181</v>
      </c>
      <c r="E2362" s="61">
        <f t="shared" si="145"/>
        <v>-0.11825572068493151</v>
      </c>
      <c r="F2362" s="61">
        <f t="shared" si="146"/>
        <v>-7.1490936545787748E-16</v>
      </c>
    </row>
    <row r="2363" spans="1:6" x14ac:dyDescent="0.3">
      <c r="A2363" s="59">
        <f>'Raw Potentiostat'!H2415/60</f>
        <v>27.912172628212499</v>
      </c>
      <c r="B2363" s="59">
        <f>'Raw Potentiostat'!K2415</f>
        <v>-26.961046</v>
      </c>
      <c r="C2363" s="61">
        <f t="shared" si="144"/>
        <v>-26.961046</v>
      </c>
      <c r="D2363" s="61">
        <f t="shared" si="147"/>
        <v>-4.4873521767123288</v>
      </c>
      <c r="E2363" s="61">
        <f t="shared" si="145"/>
        <v>-9.9718937260273977E-2</v>
      </c>
      <c r="F2363" s="61">
        <f t="shared" si="146"/>
        <v>-6.0284611812407933E-16</v>
      </c>
    </row>
    <row r="2364" spans="1:6" x14ac:dyDescent="0.3">
      <c r="A2364" s="59">
        <f>'Raw Potentiostat'!H2416/60</f>
        <v>27.912469294871666</v>
      </c>
      <c r="B2364" s="59">
        <f>'Raw Potentiostat'!K2416</f>
        <v>-21.932842000000001</v>
      </c>
      <c r="C2364" s="61">
        <f t="shared" si="144"/>
        <v>-21.932842000000001</v>
      </c>
      <c r="D2364" s="61">
        <f t="shared" si="147"/>
        <v>-3.6504661684931512</v>
      </c>
      <c r="E2364" s="61">
        <f t="shared" si="145"/>
        <v>-8.1121470410958921E-2</v>
      </c>
      <c r="F2364" s="61">
        <f t="shared" si="146"/>
        <v>-4.9041601201706972E-16</v>
      </c>
    </row>
    <row r="2365" spans="1:6" x14ac:dyDescent="0.3">
      <c r="A2365" s="59">
        <f>'Raw Potentiostat'!H2417/60</f>
        <v>27.913815961504334</v>
      </c>
      <c r="B2365" s="59">
        <f>'Raw Potentiostat'!K2417</f>
        <v>-16.883268000000001</v>
      </c>
      <c r="C2365" s="61">
        <f t="shared" si="144"/>
        <v>-16.883268000000001</v>
      </c>
      <c r="D2365" s="61">
        <f t="shared" si="147"/>
        <v>-2.8100233726027399</v>
      </c>
      <c r="E2365" s="61">
        <f t="shared" si="145"/>
        <v>-6.2444963835616443E-2</v>
      </c>
      <c r="F2365" s="61">
        <f t="shared" si="146"/>
        <v>-3.7750807498523942E-16</v>
      </c>
    </row>
    <row r="2366" spans="1:6" x14ac:dyDescent="0.3">
      <c r="A2366" s="59">
        <f>'Raw Potentiostat'!H2418/60</f>
        <v>27.915129294804501</v>
      </c>
      <c r="B2366" s="59">
        <f>'Raw Potentiostat'!K2418</f>
        <v>-11.784095000000001</v>
      </c>
      <c r="C2366" s="61">
        <f t="shared" si="144"/>
        <v>-11.784095000000001</v>
      </c>
      <c r="D2366" s="61">
        <f t="shared" si="147"/>
        <v>-1.9613254006849317</v>
      </c>
      <c r="E2366" s="61">
        <f t="shared" si="145"/>
        <v>-4.3585008904109594E-2</v>
      </c>
      <c r="F2366" s="61">
        <f t="shared" si="146"/>
        <v>-2.6349110959401847E-16</v>
      </c>
    </row>
    <row r="2367" spans="1:6" x14ac:dyDescent="0.3">
      <c r="A2367" s="59">
        <f>'Raw Potentiostat'!H2419/60</f>
        <v>27.915809294787167</v>
      </c>
      <c r="B2367" s="59">
        <f>'Raw Potentiostat'!K2419</f>
        <v>-6.7562723</v>
      </c>
      <c r="C2367" s="61">
        <f t="shared" si="144"/>
        <v>-6.7562723</v>
      </c>
      <c r="D2367" s="61">
        <f t="shared" si="147"/>
        <v>-1.1245028554109588</v>
      </c>
      <c r="E2367" s="61">
        <f t="shared" si="145"/>
        <v>-2.4988952342465752E-2</v>
      </c>
      <c r="F2367" s="61">
        <f t="shared" si="146"/>
        <v>-1.5106952931441328E-16</v>
      </c>
    </row>
    <row r="2368" spans="1:6" x14ac:dyDescent="0.3">
      <c r="A2368" s="59">
        <f>'Raw Potentiostat'!H2420/60</f>
        <v>27.917969294732664</v>
      </c>
      <c r="B2368" s="59">
        <f>'Raw Potentiostat'!K2420</f>
        <v>-11.855447</v>
      </c>
      <c r="C2368" s="61">
        <f t="shared" si="144"/>
        <v>-11.855447</v>
      </c>
      <c r="D2368" s="61">
        <f t="shared" si="147"/>
        <v>-1.9732011102739726</v>
      </c>
      <c r="E2368" s="61">
        <f t="shared" si="145"/>
        <v>-4.3848913561643839E-2</v>
      </c>
      <c r="F2368" s="61">
        <f t="shared" si="146"/>
        <v>-2.6508653271745327E-16</v>
      </c>
    </row>
    <row r="2369" spans="1:6" x14ac:dyDescent="0.3">
      <c r="A2369" s="59">
        <f>'Raw Potentiostat'!H2421/60</f>
        <v>27.918645961382332</v>
      </c>
      <c r="B2369" s="59">
        <f>'Raw Potentiostat'!K2421</f>
        <v>-16.949660999999999</v>
      </c>
      <c r="C2369" s="61">
        <f t="shared" si="144"/>
        <v>-16.949660999999999</v>
      </c>
      <c r="D2369" s="61">
        <f t="shared" si="147"/>
        <v>-2.8210737143835618</v>
      </c>
      <c r="E2369" s="61">
        <f t="shared" si="145"/>
        <v>-6.269052698630137E-2</v>
      </c>
      <c r="F2369" s="61">
        <f t="shared" si="146"/>
        <v>-3.7899261539663936E-16</v>
      </c>
    </row>
    <row r="2370" spans="1:6" x14ac:dyDescent="0.3">
      <c r="A2370" s="59">
        <f>'Raw Potentiostat'!H2422/60</f>
        <v>27.923309294597836</v>
      </c>
      <c r="B2370" s="59">
        <f>'Raw Potentiostat'!K2422</f>
        <v>-21.980917000000002</v>
      </c>
      <c r="C2370" s="61">
        <f t="shared" si="144"/>
        <v>-21.980917000000002</v>
      </c>
      <c r="D2370" s="61">
        <f t="shared" si="147"/>
        <v>-3.658467692465754</v>
      </c>
      <c r="E2370" s="61">
        <f t="shared" si="145"/>
        <v>-8.1299282054794531E-2</v>
      </c>
      <c r="F2370" s="61">
        <f t="shared" si="146"/>
        <v>-4.9149096389871473E-16</v>
      </c>
    </row>
    <row r="2371" spans="1:6" x14ac:dyDescent="0.3">
      <c r="A2371" s="59">
        <f>'Raw Potentiostat'!H2423/60</f>
        <v>27.9264626278515</v>
      </c>
      <c r="B2371" s="59">
        <f>'Raw Potentiostat'!K2423</f>
        <v>-16.959962999999998</v>
      </c>
      <c r="C2371" s="61">
        <f t="shared" ref="C2371:C2434" si="148">B2371-$J$3</f>
        <v>-16.959962999999998</v>
      </c>
      <c r="D2371" s="61">
        <f t="shared" si="147"/>
        <v>-2.8227883623287671</v>
      </c>
      <c r="E2371" s="61">
        <f t="shared" ref="E2371:E2434" si="149">D2371/$J$5</f>
        <v>-6.2728630273972602E-2</v>
      </c>
      <c r="F2371" s="61">
        <f t="shared" ref="F2371:F2434" si="150">D2371/$J$6</f>
        <v>-3.7922296701982612E-16</v>
      </c>
    </row>
    <row r="2372" spans="1:6" x14ac:dyDescent="0.3">
      <c r="A2372" s="59">
        <f>'Raw Potentiostat'!H2424/60</f>
        <v>27.928825961125167</v>
      </c>
      <c r="B2372" s="59">
        <f>'Raw Potentiostat'!K2424</f>
        <v>-11.954653</v>
      </c>
      <c r="C2372" s="61">
        <f t="shared" si="148"/>
        <v>-11.954653</v>
      </c>
      <c r="D2372" s="61">
        <f t="shared" ref="D2372:D2435" si="151">B2372/$J$4</f>
        <v>-1.9897127938356165</v>
      </c>
      <c r="E2372" s="61">
        <f t="shared" si="149"/>
        <v>-4.4215839863013702E-2</v>
      </c>
      <c r="F2372" s="61">
        <f t="shared" si="150"/>
        <v>-2.6730476831538286E-16</v>
      </c>
    </row>
    <row r="2373" spans="1:6" x14ac:dyDescent="0.3">
      <c r="A2373" s="59">
        <f>'Raw Potentiostat'!H2425/60</f>
        <v>27.934165960990168</v>
      </c>
      <c r="B2373" s="59">
        <f>'Raw Potentiostat'!K2425</f>
        <v>-6.9180532000000001</v>
      </c>
      <c r="C2373" s="61">
        <f t="shared" si="148"/>
        <v>-6.9180532000000001</v>
      </c>
      <c r="D2373" s="61">
        <f t="shared" si="151"/>
        <v>-1.1514294024657534</v>
      </c>
      <c r="E2373" s="61">
        <f t="shared" si="149"/>
        <v>-2.558732005479452E-2</v>
      </c>
      <c r="F2373" s="61">
        <f t="shared" si="150"/>
        <v>-1.5468693301424081E-16</v>
      </c>
    </row>
    <row r="2374" spans="1:6" x14ac:dyDescent="0.3">
      <c r="A2374" s="59">
        <f>'Raw Potentiostat'!H2426/60</f>
        <v>27.940142627505836</v>
      </c>
      <c r="B2374" s="59">
        <f>'Raw Potentiostat'!K2426</f>
        <v>-1.9101919000000001</v>
      </c>
      <c r="C2374" s="61">
        <f t="shared" si="148"/>
        <v>-1.9101919000000001</v>
      </c>
      <c r="D2374" s="61">
        <f t="shared" si="151"/>
        <v>-0.31792919979452056</v>
      </c>
      <c r="E2374" s="61">
        <f t="shared" si="149"/>
        <v>-7.0650933287671235E-3</v>
      </c>
      <c r="F2374" s="61">
        <f t="shared" si="150"/>
        <v>-4.2711687513424354E-17</v>
      </c>
    </row>
    <row r="2375" spans="1:6" x14ac:dyDescent="0.3">
      <c r="A2375" s="59">
        <f>'Raw Potentiostat'!H2427/60</f>
        <v>27.948665960623831</v>
      </c>
      <c r="B2375" s="59">
        <f>'Raw Potentiostat'!K2427</f>
        <v>-6.9187465000000001</v>
      </c>
      <c r="C2375" s="61">
        <f t="shared" si="148"/>
        <v>-6.9187465000000001</v>
      </c>
      <c r="D2375" s="61">
        <f t="shared" si="151"/>
        <v>-1.1515447941780823</v>
      </c>
      <c r="E2375" s="61">
        <f t="shared" si="149"/>
        <v>-2.5589884315068496E-2</v>
      </c>
      <c r="F2375" s="61">
        <f t="shared" si="150"/>
        <v>-1.5470243512842792E-16</v>
      </c>
    </row>
    <row r="2376" spans="1:6" x14ac:dyDescent="0.3">
      <c r="A2376" s="59">
        <f>'Raw Potentiostat'!H2428/60</f>
        <v>27.962169293616167</v>
      </c>
      <c r="B2376" s="59">
        <f>'Raw Potentiostat'!K2428</f>
        <v>-1.9048882</v>
      </c>
      <c r="C2376" s="61">
        <f t="shared" si="148"/>
        <v>-1.9048882</v>
      </c>
      <c r="D2376" s="61">
        <f t="shared" si="151"/>
        <v>-0.31704646068493153</v>
      </c>
      <c r="E2376" s="61">
        <f t="shared" si="149"/>
        <v>-7.0454769041095894E-3</v>
      </c>
      <c r="F2376" s="61">
        <f t="shared" si="150"/>
        <v>-4.2593097346088315E-17</v>
      </c>
    </row>
    <row r="2377" spans="1:6" x14ac:dyDescent="0.3">
      <c r="A2377" s="59">
        <f>'Raw Potentiostat'!H2429/60</f>
        <v>27.968329293460499</v>
      </c>
      <c r="B2377" s="59">
        <f>'Raw Potentiostat'!K2429</f>
        <v>-6.9508733999999999</v>
      </c>
      <c r="C2377" s="61">
        <f t="shared" si="148"/>
        <v>-6.9508733999999999</v>
      </c>
      <c r="D2377" s="61">
        <f t="shared" si="151"/>
        <v>-1.1568919426027398</v>
      </c>
      <c r="E2377" s="61">
        <f t="shared" si="149"/>
        <v>-2.570870983561644E-2</v>
      </c>
      <c r="F2377" s="61">
        <f t="shared" si="150"/>
        <v>-1.5542078919200394E-16</v>
      </c>
    </row>
    <row r="2378" spans="1:6" x14ac:dyDescent="0.3">
      <c r="A2378" s="59">
        <f>'Raw Potentiostat'!H2430/60</f>
        <v>27.984995959706168</v>
      </c>
      <c r="B2378" s="59">
        <f>'Raw Potentiostat'!K2430</f>
        <v>-6.2962303000000004</v>
      </c>
      <c r="C2378" s="61">
        <f t="shared" si="148"/>
        <v>-6.2962303000000004</v>
      </c>
      <c r="D2378" s="61">
        <f t="shared" si="151"/>
        <v>-1.0479342211643836</v>
      </c>
      <c r="E2378" s="61">
        <f t="shared" si="149"/>
        <v>-2.3287427136986304E-2</v>
      </c>
      <c r="F2378" s="61">
        <f t="shared" si="150"/>
        <v>-1.407830391732653E-16</v>
      </c>
    </row>
    <row r="2379" spans="1:6" x14ac:dyDescent="0.3">
      <c r="A2379" s="59">
        <f>'Raw Potentiostat'!H2431/60</f>
        <v>27.992815959508501</v>
      </c>
      <c r="B2379" s="59">
        <f>'Raw Potentiostat'!K2431</f>
        <v>-1.2436057</v>
      </c>
      <c r="C2379" s="61">
        <f t="shared" si="148"/>
        <v>-1.2436057</v>
      </c>
      <c r="D2379" s="61">
        <f t="shared" si="151"/>
        <v>-0.20698368842465756</v>
      </c>
      <c r="E2379" s="61">
        <f t="shared" si="149"/>
        <v>-4.5996375205479461E-3</v>
      </c>
      <c r="F2379" s="61">
        <f t="shared" si="150"/>
        <v>-2.7806891050220324E-17</v>
      </c>
    </row>
    <row r="2380" spans="1:6" x14ac:dyDescent="0.3">
      <c r="A2380" s="59">
        <f>'Raw Potentiostat'!H2432/60</f>
        <v>27.997229292730331</v>
      </c>
      <c r="B2380" s="59">
        <f>'Raw Potentiostat'!K2432</f>
        <v>-6.2901249000000004</v>
      </c>
      <c r="C2380" s="61">
        <f t="shared" si="148"/>
        <v>-6.2901249000000004</v>
      </c>
      <c r="D2380" s="61">
        <f t="shared" si="151"/>
        <v>-1.0469180484246576</v>
      </c>
      <c r="E2380" s="61">
        <f t="shared" si="149"/>
        <v>-2.3264845520547948E-2</v>
      </c>
      <c r="F2380" s="61">
        <f t="shared" si="150"/>
        <v>-1.4064652307928311E-16</v>
      </c>
    </row>
    <row r="2381" spans="1:6" x14ac:dyDescent="0.3">
      <c r="A2381" s="59">
        <f>'Raw Potentiostat'!H2433/60</f>
        <v>27.997302626061831</v>
      </c>
      <c r="B2381" s="59">
        <f>'Raw Potentiostat'!K2433</f>
        <v>-11.418179</v>
      </c>
      <c r="C2381" s="61">
        <f t="shared" si="148"/>
        <v>-11.418179</v>
      </c>
      <c r="D2381" s="61">
        <f t="shared" si="151"/>
        <v>-1.9004229431506852</v>
      </c>
      <c r="E2381" s="61">
        <f t="shared" si="149"/>
        <v>-4.2231620958904113E-2</v>
      </c>
      <c r="F2381" s="61">
        <f t="shared" si="150"/>
        <v>-2.5530926679164761E-16</v>
      </c>
    </row>
    <row r="2382" spans="1:6" x14ac:dyDescent="0.3">
      <c r="A2382" s="59">
        <f>'Raw Potentiostat'!H2434/60</f>
        <v>27.997542626055836</v>
      </c>
      <c r="B2382" s="59">
        <f>'Raw Potentiostat'!K2434</f>
        <v>-16.436461999999999</v>
      </c>
      <c r="C2382" s="61">
        <f t="shared" si="148"/>
        <v>-16.436461999999999</v>
      </c>
      <c r="D2382" s="61">
        <f t="shared" si="151"/>
        <v>-2.735657716438356</v>
      </c>
      <c r="E2382" s="61">
        <f t="shared" si="149"/>
        <v>-6.0792393698630133E-2</v>
      </c>
      <c r="F2382" s="61">
        <f t="shared" si="150"/>
        <v>-3.6751754039490683E-16</v>
      </c>
    </row>
    <row r="2383" spans="1:6" x14ac:dyDescent="0.3">
      <c r="A2383" s="59">
        <f>'Raw Potentiostat'!H2435/60</f>
        <v>27.997655959386336</v>
      </c>
      <c r="B2383" s="59">
        <f>'Raw Potentiostat'!K2435</f>
        <v>-21.514652000000002</v>
      </c>
      <c r="C2383" s="61">
        <f t="shared" si="148"/>
        <v>-21.514652000000002</v>
      </c>
      <c r="D2383" s="61">
        <f t="shared" si="151"/>
        <v>-3.5808633123287676</v>
      </c>
      <c r="E2383" s="61">
        <f t="shared" si="149"/>
        <v>-7.9574740273972613E-2</v>
      </c>
      <c r="F2383" s="61">
        <f t="shared" si="150"/>
        <v>-4.8106532814010491E-16</v>
      </c>
    </row>
    <row r="2384" spans="1:6" x14ac:dyDescent="0.3">
      <c r="A2384" s="59">
        <f>'Raw Potentiostat'!H2436/60</f>
        <v>27.997922626046165</v>
      </c>
      <c r="B2384" s="59">
        <f>'Raw Potentiostat'!K2436</f>
        <v>-26.644352000000001</v>
      </c>
      <c r="C2384" s="61">
        <f t="shared" si="148"/>
        <v>-26.644352000000001</v>
      </c>
      <c r="D2384" s="61">
        <f t="shared" si="151"/>
        <v>-4.4346421479452056</v>
      </c>
      <c r="E2384" s="61">
        <f t="shared" si="149"/>
        <v>-9.8547603287671232E-2</v>
      </c>
      <c r="F2384" s="61">
        <f t="shared" si="150"/>
        <v>-5.9576487400123687E-16</v>
      </c>
    </row>
    <row r="2385" spans="1:6" x14ac:dyDescent="0.3">
      <c r="A2385" s="59">
        <f>'Raw Potentiostat'!H2437/60</f>
        <v>27.9979926260445</v>
      </c>
      <c r="B2385" s="59">
        <f>'Raw Potentiostat'!K2437</f>
        <v>-31.766798000000001</v>
      </c>
      <c r="C2385" s="61">
        <f t="shared" si="148"/>
        <v>-31.766798000000001</v>
      </c>
      <c r="D2385" s="61">
        <f t="shared" si="151"/>
        <v>-5.2872136397260281</v>
      </c>
      <c r="E2385" s="61">
        <f t="shared" si="149"/>
        <v>-0.11749363643835618</v>
      </c>
      <c r="F2385" s="61">
        <f t="shared" si="150"/>
        <v>-7.1030222119467365E-16</v>
      </c>
    </row>
    <row r="2386" spans="1:6" x14ac:dyDescent="0.3">
      <c r="A2386" s="59">
        <f>'Raw Potentiostat'!H2438/60</f>
        <v>28.003135959247835</v>
      </c>
      <c r="B2386" s="59">
        <f>'Raw Potentiostat'!K2438</f>
        <v>-26.698915</v>
      </c>
      <c r="C2386" s="61">
        <f t="shared" si="148"/>
        <v>-26.698915</v>
      </c>
      <c r="D2386" s="61">
        <f t="shared" si="151"/>
        <v>-4.4437235239726025</v>
      </c>
      <c r="E2386" s="61">
        <f t="shared" si="149"/>
        <v>-9.8749411643835605E-2</v>
      </c>
      <c r="F2386" s="61">
        <f t="shared" si="150"/>
        <v>-5.9698489687213002E-16</v>
      </c>
    </row>
    <row r="2387" spans="1:6" x14ac:dyDescent="0.3">
      <c r="A2387" s="59">
        <f>'Raw Potentiostat'!H2439/60</f>
        <v>28.003415959240833</v>
      </c>
      <c r="B2387" s="59">
        <f>'Raw Potentiostat'!K2439</f>
        <v>-21.553570000000001</v>
      </c>
      <c r="C2387" s="61">
        <f t="shared" si="148"/>
        <v>-21.553570000000001</v>
      </c>
      <c r="D2387" s="61">
        <f t="shared" si="151"/>
        <v>-3.5873407602739729</v>
      </c>
      <c r="E2387" s="61">
        <f t="shared" si="149"/>
        <v>-7.9718683561643841E-2</v>
      </c>
      <c r="F2387" s="61">
        <f t="shared" si="150"/>
        <v>-4.8193553047665935E-16</v>
      </c>
    </row>
    <row r="2388" spans="1:6" x14ac:dyDescent="0.3">
      <c r="A2388" s="59">
        <f>'Raw Potentiostat'!H2440/60</f>
        <v>28.003782625898168</v>
      </c>
      <c r="B2388" s="59">
        <f>'Raw Potentiostat'!K2440</f>
        <v>-16.500184999999998</v>
      </c>
      <c r="C2388" s="61">
        <f t="shared" si="148"/>
        <v>-16.500184999999998</v>
      </c>
      <c r="D2388" s="61">
        <f t="shared" si="151"/>
        <v>-2.7462636678082188</v>
      </c>
      <c r="E2388" s="61">
        <f t="shared" si="149"/>
        <v>-6.102808150684931E-2</v>
      </c>
      <c r="F2388" s="61">
        <f t="shared" si="150"/>
        <v>-3.6894237989057104E-16</v>
      </c>
    </row>
    <row r="2389" spans="1:6" x14ac:dyDescent="0.3">
      <c r="A2389" s="59">
        <f>'Raw Potentiostat'!H2441/60</f>
        <v>28.005795959180666</v>
      </c>
      <c r="B2389" s="59">
        <f>'Raw Potentiostat'!K2441</f>
        <v>-11.449083999999999</v>
      </c>
      <c r="C2389" s="61">
        <f t="shared" si="148"/>
        <v>-11.449083999999999</v>
      </c>
      <c r="D2389" s="61">
        <f t="shared" si="151"/>
        <v>-1.9055667205479452</v>
      </c>
      <c r="E2389" s="61">
        <f t="shared" si="149"/>
        <v>-4.234592712328767E-2</v>
      </c>
      <c r="F2389" s="61">
        <f t="shared" si="150"/>
        <v>-2.5600029930131444E-16</v>
      </c>
    </row>
    <row r="2390" spans="1:6" x14ac:dyDescent="0.3">
      <c r="A2390" s="59">
        <f>'Raw Potentiostat'!H2442/60</f>
        <v>28.006802625821834</v>
      </c>
      <c r="B2390" s="59">
        <f>'Raw Potentiostat'!K2442</f>
        <v>-6.4174457</v>
      </c>
      <c r="C2390" s="61">
        <f t="shared" si="148"/>
        <v>-6.4174457</v>
      </c>
      <c r="D2390" s="61">
        <f t="shared" si="151"/>
        <v>-1.0681091130821918</v>
      </c>
      <c r="E2390" s="61">
        <f t="shared" si="149"/>
        <v>-2.3735758068493151E-2</v>
      </c>
      <c r="F2390" s="61">
        <f t="shared" si="150"/>
        <v>-1.4349340261194113E-16</v>
      </c>
    </row>
    <row r="2391" spans="1:6" x14ac:dyDescent="0.3">
      <c r="A2391" s="59">
        <f>'Raw Potentiostat'!H2443/60</f>
        <v>28.008615959109498</v>
      </c>
      <c r="B2391" s="59">
        <f>'Raw Potentiostat'!K2443</f>
        <v>-11.522724999999999</v>
      </c>
      <c r="C2391" s="61">
        <f t="shared" si="148"/>
        <v>-11.522724999999999</v>
      </c>
      <c r="D2391" s="61">
        <f t="shared" si="151"/>
        <v>-1.9178234075342466</v>
      </c>
      <c r="E2391" s="61">
        <f t="shared" si="149"/>
        <v>-4.2618297945205483E-2</v>
      </c>
      <c r="F2391" s="61">
        <f t="shared" si="150"/>
        <v>-2.5764690422104849E-16</v>
      </c>
    </row>
    <row r="2392" spans="1:6" x14ac:dyDescent="0.3">
      <c r="A2392" s="59">
        <f>'Raw Potentiostat'!H2444/60</f>
        <v>28.009465959088001</v>
      </c>
      <c r="B2392" s="59">
        <f>'Raw Potentiostat'!K2444</f>
        <v>-6.5162702000000001</v>
      </c>
      <c r="C2392" s="61">
        <f t="shared" si="148"/>
        <v>-6.5162702000000001</v>
      </c>
      <c r="D2392" s="61">
        <f t="shared" si="151"/>
        <v>-1.084557300410959</v>
      </c>
      <c r="E2392" s="61">
        <f t="shared" si="149"/>
        <v>-2.4101273342465757E-2</v>
      </c>
      <c r="F2392" s="61">
        <f t="shared" si="150"/>
        <v>-1.4570310791048753E-16</v>
      </c>
    </row>
    <row r="2393" spans="1:6" x14ac:dyDescent="0.3">
      <c r="A2393" s="59">
        <f>'Raw Potentiostat'!H2445/60</f>
        <v>28.010102625738501</v>
      </c>
      <c r="B2393" s="59">
        <f>'Raw Potentiostat'!K2445</f>
        <v>-1.4880656000000001</v>
      </c>
      <c r="C2393" s="61">
        <f t="shared" si="148"/>
        <v>-1.4880656000000001</v>
      </c>
      <c r="D2393" s="61">
        <f t="shared" si="151"/>
        <v>-0.24767119232876714</v>
      </c>
      <c r="E2393" s="61">
        <f t="shared" si="149"/>
        <v>-5.5038042739726034E-3</v>
      </c>
      <c r="F2393" s="61">
        <f t="shared" si="150"/>
        <v>-3.3272988387541754E-17</v>
      </c>
    </row>
    <row r="2394" spans="1:6" x14ac:dyDescent="0.3">
      <c r="A2394" s="59">
        <f>'Raw Potentiostat'!H2446/60</f>
        <v>28.012599292342166</v>
      </c>
      <c r="B2394" s="59">
        <f>'Raw Potentiostat'!K2446</f>
        <v>-6.5799909000000003</v>
      </c>
      <c r="C2394" s="61">
        <f t="shared" si="148"/>
        <v>-6.5799909000000003</v>
      </c>
      <c r="D2394" s="61">
        <f t="shared" si="151"/>
        <v>-1.0951628689726027</v>
      </c>
      <c r="E2394" s="61">
        <f t="shared" si="149"/>
        <v>-2.4336952643835615E-2</v>
      </c>
      <c r="F2394" s="61">
        <f t="shared" si="150"/>
        <v>-1.4712789597839667E-16</v>
      </c>
    </row>
    <row r="2395" spans="1:6" x14ac:dyDescent="0.3">
      <c r="A2395" s="59">
        <f>'Raw Potentiostat'!H2447/60</f>
        <v>28.013019292331499</v>
      </c>
      <c r="B2395" s="59">
        <f>'Raw Potentiostat'!K2447</f>
        <v>-1.4674613000000001</v>
      </c>
      <c r="C2395" s="61">
        <f t="shared" si="148"/>
        <v>-1.4674613000000001</v>
      </c>
      <c r="D2395" s="61">
        <f t="shared" si="151"/>
        <v>-0.24424184650684935</v>
      </c>
      <c r="E2395" s="61">
        <f t="shared" si="149"/>
        <v>-5.427596589041097E-3</v>
      </c>
      <c r="F2395" s="61">
        <f t="shared" si="150"/>
        <v>-3.2812278433200079E-17</v>
      </c>
    </row>
    <row r="2396" spans="1:6" x14ac:dyDescent="0.3">
      <c r="A2396" s="59">
        <f>'Raw Potentiostat'!H2448/60</f>
        <v>28.013102625662668</v>
      </c>
      <c r="B2396" s="59">
        <f>'Raw Potentiostat'!K2448</f>
        <v>3.5370870000000001</v>
      </c>
      <c r="C2396" s="61">
        <f t="shared" si="148"/>
        <v>3.5370870000000001</v>
      </c>
      <c r="D2396" s="61">
        <f t="shared" si="151"/>
        <v>0.58870694589041095</v>
      </c>
      <c r="E2396" s="61">
        <f t="shared" si="149"/>
        <v>1.3082376575342466E-2</v>
      </c>
      <c r="F2396" s="61">
        <f t="shared" si="150"/>
        <v>7.9088888740338386E-17</v>
      </c>
    </row>
    <row r="2397" spans="1:6" x14ac:dyDescent="0.3">
      <c r="A2397" s="59">
        <f>'Raw Potentiostat'!H2449/60</f>
        <v>28.013402625655164</v>
      </c>
      <c r="B2397" s="59">
        <f>'Raw Potentiostat'!K2449</f>
        <v>8.5935278000000004</v>
      </c>
      <c r="C2397" s="61">
        <f t="shared" si="148"/>
        <v>8.5935278000000004</v>
      </c>
      <c r="D2397" s="61">
        <f t="shared" si="151"/>
        <v>1.4302926406849317</v>
      </c>
      <c r="E2397" s="61">
        <f t="shared" si="149"/>
        <v>3.1784280904109591E-2</v>
      </c>
      <c r="F2397" s="61">
        <f t="shared" si="150"/>
        <v>1.9215036668908768E-16</v>
      </c>
    </row>
    <row r="2398" spans="1:6" x14ac:dyDescent="0.3">
      <c r="A2398" s="59">
        <f>'Raw Potentiostat'!H2450/60</f>
        <v>28.014072625638168</v>
      </c>
      <c r="B2398" s="59">
        <f>'Raw Potentiostat'!K2450</f>
        <v>13.627456</v>
      </c>
      <c r="C2398" s="61">
        <f t="shared" si="148"/>
        <v>13.627456</v>
      </c>
      <c r="D2398" s="61">
        <f t="shared" si="151"/>
        <v>2.2681313753424659</v>
      </c>
      <c r="E2398" s="61">
        <f t="shared" si="149"/>
        <v>5.0402919452054801E-2</v>
      </c>
      <c r="F2398" s="61">
        <f t="shared" si="150"/>
        <v>3.0470846529866442E-16</v>
      </c>
    </row>
    <row r="2399" spans="1:6" x14ac:dyDescent="0.3">
      <c r="A2399" s="59">
        <f>'Raw Potentiostat'!H2451/60</f>
        <v>28.014555958959331</v>
      </c>
      <c r="B2399" s="59">
        <f>'Raw Potentiostat'!K2451</f>
        <v>8.4943209</v>
      </c>
      <c r="C2399" s="61">
        <f t="shared" si="148"/>
        <v>8.4943209</v>
      </c>
      <c r="D2399" s="61">
        <f t="shared" si="151"/>
        <v>1.4137808073287672</v>
      </c>
      <c r="E2399" s="61">
        <f t="shared" si="149"/>
        <v>3.1417351273972605E-2</v>
      </c>
      <c r="F2399" s="61">
        <f t="shared" si="150"/>
        <v>1.8993211096725389E-16</v>
      </c>
    </row>
    <row r="2400" spans="1:6" x14ac:dyDescent="0.3">
      <c r="A2400" s="59">
        <f>'Raw Potentiostat'!H2452/60</f>
        <v>28.014655958956833</v>
      </c>
      <c r="B2400" s="59">
        <f>'Raw Potentiostat'!K2452</f>
        <v>3.4577222000000001</v>
      </c>
      <c r="C2400" s="61">
        <f t="shared" si="148"/>
        <v>3.4577222000000001</v>
      </c>
      <c r="D2400" s="61">
        <f t="shared" si="151"/>
        <v>0.57549759904109588</v>
      </c>
      <c r="E2400" s="61">
        <f t="shared" si="149"/>
        <v>1.2788835534246574E-2</v>
      </c>
      <c r="F2400" s="61">
        <f t="shared" si="150"/>
        <v>7.7314300261994717E-17</v>
      </c>
    </row>
    <row r="2401" spans="1:6" x14ac:dyDescent="0.3">
      <c r="A2401" s="59">
        <f>'Raw Potentiostat'!H2453/60</f>
        <v>28.014952625616001</v>
      </c>
      <c r="B2401" s="59">
        <f>'Raw Potentiostat'!K2453</f>
        <v>-1.6044414</v>
      </c>
      <c r="C2401" s="61">
        <f t="shared" si="148"/>
        <v>-1.6044414</v>
      </c>
      <c r="D2401" s="61">
        <f t="shared" si="151"/>
        <v>-0.26704058917808221</v>
      </c>
      <c r="E2401" s="61">
        <f t="shared" si="149"/>
        <v>-5.9342353150684934E-3</v>
      </c>
      <c r="F2401" s="61">
        <f t="shared" si="150"/>
        <v>-3.5875138885470667E-17</v>
      </c>
    </row>
    <row r="2402" spans="1:6" x14ac:dyDescent="0.3">
      <c r="A2402" s="59">
        <f>'Raw Potentiostat'!H2454/60</f>
        <v>28.015312625606835</v>
      </c>
      <c r="B2402" s="59">
        <f>'Raw Potentiostat'!K2454</f>
        <v>-6.6257782000000001</v>
      </c>
      <c r="C2402" s="61">
        <f t="shared" si="148"/>
        <v>-6.6257782000000001</v>
      </c>
      <c r="D2402" s="61">
        <f t="shared" si="151"/>
        <v>-1.1027836319178084</v>
      </c>
      <c r="E2402" s="61">
        <f t="shared" si="149"/>
        <v>-2.4506302931506851E-2</v>
      </c>
      <c r="F2402" s="61">
        <f t="shared" si="150"/>
        <v>-1.4815169513160396E-16</v>
      </c>
    </row>
    <row r="2403" spans="1:6" x14ac:dyDescent="0.3">
      <c r="A2403" s="59">
        <f>'Raw Potentiostat'!H2455/60</f>
        <v>28.017462625552664</v>
      </c>
      <c r="B2403" s="59">
        <f>'Raw Potentiostat'!K2455</f>
        <v>-1.5659038999999999</v>
      </c>
      <c r="C2403" s="61">
        <f t="shared" si="148"/>
        <v>-1.5659038999999999</v>
      </c>
      <c r="D2403" s="61">
        <f t="shared" si="151"/>
        <v>-0.26062647102739728</v>
      </c>
      <c r="E2403" s="61">
        <f t="shared" si="149"/>
        <v>-5.7916993561643836E-3</v>
      </c>
      <c r="F2403" s="61">
        <f t="shared" si="150"/>
        <v>-3.5013444488405852E-17</v>
      </c>
    </row>
    <row r="2404" spans="1:6" x14ac:dyDescent="0.3">
      <c r="A2404" s="59">
        <f>'Raw Potentiostat'!H2456/60</f>
        <v>28.019285958839831</v>
      </c>
      <c r="B2404" s="59">
        <f>'Raw Potentiostat'!K2456</f>
        <v>-6.6093712</v>
      </c>
      <c r="C2404" s="61">
        <f t="shared" si="148"/>
        <v>-6.6093712</v>
      </c>
      <c r="D2404" s="61">
        <f t="shared" si="151"/>
        <v>-1.1000528778082193</v>
      </c>
      <c r="E2404" s="61">
        <f t="shared" si="149"/>
        <v>-2.4445619506849318E-2</v>
      </c>
      <c r="F2404" s="61">
        <f t="shared" si="150"/>
        <v>-1.4778483635839235E-16</v>
      </c>
    </row>
    <row r="2405" spans="1:6" x14ac:dyDescent="0.3">
      <c r="A2405" s="59">
        <f>'Raw Potentiostat'!H2457/60</f>
        <v>28.022969292080166</v>
      </c>
      <c r="B2405" s="59">
        <f>'Raw Potentiostat'!K2457</f>
        <v>-11.620405</v>
      </c>
      <c r="C2405" s="61">
        <f t="shared" si="148"/>
        <v>-11.620405</v>
      </c>
      <c r="D2405" s="61">
        <f t="shared" si="151"/>
        <v>-1.9340811061643837</v>
      </c>
      <c r="E2405" s="61">
        <f t="shared" si="149"/>
        <v>-4.2979580136986301E-2</v>
      </c>
      <c r="F2405" s="61">
        <f t="shared" si="150"/>
        <v>-2.5983101862144529E-16</v>
      </c>
    </row>
    <row r="2406" spans="1:6" x14ac:dyDescent="0.3">
      <c r="A2406" s="59">
        <f>'Raw Potentiostat'!H2458/60</f>
        <v>28.024792625367503</v>
      </c>
      <c r="B2406" s="59">
        <f>'Raw Potentiostat'!K2458</f>
        <v>-6.5868592000000001</v>
      </c>
      <c r="C2406" s="61">
        <f t="shared" si="148"/>
        <v>-6.5868592000000001</v>
      </c>
      <c r="D2406" s="61">
        <f t="shared" si="151"/>
        <v>-1.0963060175342467</v>
      </c>
      <c r="E2406" s="61">
        <f t="shared" si="149"/>
        <v>-2.4362355945205482E-2</v>
      </c>
      <c r="F2406" s="61">
        <f t="shared" si="150"/>
        <v>-1.4728147043515594E-16</v>
      </c>
    </row>
    <row r="2407" spans="1:6" x14ac:dyDescent="0.3">
      <c r="A2407" s="59">
        <f>'Raw Potentiostat'!H2459/60</f>
        <v>28.029149291924</v>
      </c>
      <c r="B2407" s="59">
        <f>'Raw Potentiostat'!K2459</f>
        <v>-1.5789591999999999</v>
      </c>
      <c r="C2407" s="61">
        <f t="shared" si="148"/>
        <v>-1.5789591999999999</v>
      </c>
      <c r="D2407" s="61">
        <f t="shared" si="151"/>
        <v>-0.26279937369863016</v>
      </c>
      <c r="E2407" s="61">
        <f t="shared" si="149"/>
        <v>-5.8399860821917813E-3</v>
      </c>
      <c r="F2407" s="61">
        <f t="shared" si="150"/>
        <v>-3.5305359606459701E-17</v>
      </c>
    </row>
    <row r="2408" spans="1:6" x14ac:dyDescent="0.3">
      <c r="A2408" s="59">
        <f>'Raw Potentiostat'!H2460/60</f>
        <v>28.045815958169666</v>
      </c>
      <c r="B2408" s="59">
        <f>'Raw Potentiostat'!K2460</f>
        <v>-1.0944157000000001</v>
      </c>
      <c r="C2408" s="61">
        <f t="shared" si="148"/>
        <v>-1.0944157000000001</v>
      </c>
      <c r="D2408" s="61">
        <f t="shared" si="151"/>
        <v>-0.18215275006849319</v>
      </c>
      <c r="E2408" s="61">
        <f t="shared" si="149"/>
        <v>-4.04783889041096E-3</v>
      </c>
      <c r="F2408" s="61">
        <f t="shared" si="150"/>
        <v>-2.4471018533889492E-17</v>
      </c>
    </row>
    <row r="2409" spans="1:6" x14ac:dyDescent="0.3">
      <c r="A2409" s="59">
        <f>'Raw Potentiostat'!H2461/60</f>
        <v>28.046982624806834</v>
      </c>
      <c r="B2409" s="59">
        <f>'Raw Potentiostat'!K2461</f>
        <v>-6.1488718999999996</v>
      </c>
      <c r="C2409" s="61">
        <f t="shared" si="148"/>
        <v>-6.1488718999999996</v>
      </c>
      <c r="D2409" s="61">
        <f t="shared" si="151"/>
        <v>-1.0234081313013699</v>
      </c>
      <c r="E2409" s="61">
        <f t="shared" si="149"/>
        <v>-2.274240291780822E-2</v>
      </c>
      <c r="F2409" s="61">
        <f t="shared" si="150"/>
        <v>-1.3748812103793125E-16</v>
      </c>
    </row>
    <row r="2410" spans="1:6" x14ac:dyDescent="0.3">
      <c r="A2410" s="59">
        <f>'Raw Potentiostat'!H2462/60</f>
        <v>28.051472624693499</v>
      </c>
      <c r="B2410" s="59">
        <f>'Raw Potentiostat'!K2462</f>
        <v>-1.1091819999999999</v>
      </c>
      <c r="C2410" s="61">
        <f t="shared" si="148"/>
        <v>-1.1091819999999999</v>
      </c>
      <c r="D2410" s="61">
        <f t="shared" si="151"/>
        <v>-0.18461042876712327</v>
      </c>
      <c r="E2410" s="61">
        <f t="shared" si="149"/>
        <v>-4.1024539726027395E-3</v>
      </c>
      <c r="F2410" s="61">
        <f t="shared" si="150"/>
        <v>-2.4801191429779932E-17</v>
      </c>
    </row>
    <row r="2411" spans="1:6" x14ac:dyDescent="0.3">
      <c r="A2411" s="59">
        <f>'Raw Potentiostat'!H2463/60</f>
        <v>28.058662624511832</v>
      </c>
      <c r="B2411" s="59">
        <f>'Raw Potentiostat'!K2463</f>
        <v>-6.1181555000000003</v>
      </c>
      <c r="C2411" s="61">
        <f t="shared" si="148"/>
        <v>-6.1181555000000003</v>
      </c>
      <c r="D2411" s="61">
        <f t="shared" si="151"/>
        <v>-1.0182957441780822</v>
      </c>
      <c r="E2411" s="61">
        <f t="shared" si="149"/>
        <v>-2.2628794315068493E-2</v>
      </c>
      <c r="F2411" s="61">
        <f t="shared" si="150"/>
        <v>-1.3680130560418486E-16</v>
      </c>
    </row>
    <row r="2412" spans="1:6" x14ac:dyDescent="0.3">
      <c r="A2412" s="59">
        <f>'Raw Potentiostat'!H2464/60</f>
        <v>28.065485957672834</v>
      </c>
      <c r="B2412" s="59">
        <f>'Raw Potentiostat'!K2464</f>
        <v>-1.0846477000000001</v>
      </c>
      <c r="C2412" s="61">
        <f t="shared" si="148"/>
        <v>-1.0846477000000001</v>
      </c>
      <c r="D2412" s="61">
        <f t="shared" si="151"/>
        <v>-0.18052698020547947</v>
      </c>
      <c r="E2412" s="61">
        <f t="shared" si="149"/>
        <v>-4.0117106712328774E-3</v>
      </c>
      <c r="F2412" s="61">
        <f t="shared" si="150"/>
        <v>-2.4252607093849809E-17</v>
      </c>
    </row>
    <row r="2413" spans="1:6" x14ac:dyDescent="0.3">
      <c r="A2413" s="59">
        <f>'Raw Potentiostat'!H2465/60</f>
        <v>28.070659290875334</v>
      </c>
      <c r="B2413" s="59">
        <f>'Raw Potentiostat'!K2465</f>
        <v>-6.1236123999999998</v>
      </c>
      <c r="C2413" s="61">
        <f t="shared" si="148"/>
        <v>-6.1236123999999998</v>
      </c>
      <c r="D2413" s="61">
        <f t="shared" si="151"/>
        <v>-1.0192039816438356</v>
      </c>
      <c r="E2413" s="61">
        <f t="shared" si="149"/>
        <v>-2.2648977369863012E-2</v>
      </c>
      <c r="F2413" s="61">
        <f t="shared" si="150"/>
        <v>-1.369233213072103E-16</v>
      </c>
    </row>
    <row r="2414" spans="1:6" x14ac:dyDescent="0.3">
      <c r="A2414" s="59">
        <f>'Raw Potentiostat'!H2466/60</f>
        <v>28.077465957370169</v>
      </c>
      <c r="B2414" s="59">
        <f>'Raw Potentiostat'!K2466</f>
        <v>-1.0856779000000001</v>
      </c>
      <c r="C2414" s="61">
        <f t="shared" si="148"/>
        <v>-1.0856779000000001</v>
      </c>
      <c r="D2414" s="61">
        <f t="shared" si="151"/>
        <v>-0.18069844500000001</v>
      </c>
      <c r="E2414" s="61">
        <f t="shared" si="149"/>
        <v>-4.0155210000000002E-3</v>
      </c>
      <c r="F2414" s="61">
        <f t="shared" si="150"/>
        <v>-2.4275642256168492E-17</v>
      </c>
    </row>
    <row r="2415" spans="1:6" x14ac:dyDescent="0.3">
      <c r="A2415" s="59">
        <f>'Raw Potentiostat'!H2467/60</f>
        <v>28.080952623948669</v>
      </c>
      <c r="B2415" s="59">
        <f>'Raw Potentiostat'!K2467</f>
        <v>-6.1566935000000003</v>
      </c>
      <c r="C2415" s="61">
        <f t="shared" si="148"/>
        <v>-6.1566935000000003</v>
      </c>
      <c r="D2415" s="61">
        <f t="shared" si="151"/>
        <v>-1.0247099455479454</v>
      </c>
      <c r="E2415" s="61">
        <f t="shared" si="149"/>
        <v>-2.2771332123287674E-2</v>
      </c>
      <c r="F2415" s="61">
        <f t="shared" si="150"/>
        <v>-1.3766301118119647E-16</v>
      </c>
    </row>
    <row r="2416" spans="1:6" x14ac:dyDescent="0.3">
      <c r="A2416" s="59">
        <f>'Raw Potentiostat'!H2468/60</f>
        <v>28.086109290485169</v>
      </c>
      <c r="B2416" s="59">
        <f>'Raw Potentiostat'!K2468</f>
        <v>-1.1465749999999999</v>
      </c>
      <c r="C2416" s="61">
        <f t="shared" si="148"/>
        <v>-1.1465749999999999</v>
      </c>
      <c r="D2416" s="61">
        <f t="shared" si="151"/>
        <v>-0.19083405821917807</v>
      </c>
      <c r="E2416" s="61">
        <f t="shared" si="149"/>
        <v>-4.240756849315068E-3</v>
      </c>
      <c r="F2416" s="61">
        <f t="shared" si="150"/>
        <v>-2.5637294928695133E-17</v>
      </c>
    </row>
    <row r="2417" spans="1:6" x14ac:dyDescent="0.3">
      <c r="A2417" s="59">
        <f>'Raw Potentiostat'!H2469/60</f>
        <v>28.087655957112666</v>
      </c>
      <c r="B2417" s="59">
        <f>'Raw Potentiostat'!K2469</f>
        <v>-6.1500162999999999</v>
      </c>
      <c r="C2417" s="61">
        <f t="shared" si="148"/>
        <v>-6.1500162999999999</v>
      </c>
      <c r="D2417" s="61">
        <f t="shared" si="151"/>
        <v>-1.0235986033561644</v>
      </c>
      <c r="E2417" s="61">
        <f t="shared" si="149"/>
        <v>-2.2746635630136985E-2</v>
      </c>
      <c r="F2417" s="61">
        <f t="shared" si="150"/>
        <v>-1.3751370970009151E-16</v>
      </c>
    </row>
    <row r="2418" spans="1:6" x14ac:dyDescent="0.3">
      <c r="A2418" s="59">
        <f>'Raw Potentiostat'!H2470/60</f>
        <v>28.101319290100832</v>
      </c>
      <c r="B2418" s="59">
        <f>'Raw Potentiostat'!K2470</f>
        <v>-11.160625</v>
      </c>
      <c r="C2418" s="61">
        <f t="shared" si="148"/>
        <v>-11.160625</v>
      </c>
      <c r="D2418" s="61">
        <f t="shared" si="151"/>
        <v>-1.8575560787671233</v>
      </c>
      <c r="E2418" s="61">
        <f t="shared" si="149"/>
        <v>-4.1279023972602739E-2</v>
      </c>
      <c r="F2418" s="61">
        <f t="shared" si="150"/>
        <v>-2.4955038677240318E-16</v>
      </c>
    </row>
    <row r="2419" spans="1:6" x14ac:dyDescent="0.3">
      <c r="A2419" s="59">
        <f>'Raw Potentiostat'!H2471/60</f>
        <v>28.102152623413168</v>
      </c>
      <c r="B2419" s="59">
        <f>'Raw Potentiostat'!K2471</f>
        <v>-6.1293677999999998</v>
      </c>
      <c r="C2419" s="61">
        <f t="shared" si="148"/>
        <v>-6.1293677999999998</v>
      </c>
      <c r="D2419" s="61">
        <f t="shared" si="151"/>
        <v>-1.020161900958904</v>
      </c>
      <c r="E2419" s="61">
        <f t="shared" si="149"/>
        <v>-2.2670264465753424E-2</v>
      </c>
      <c r="F2419" s="61">
        <f t="shared" si="150"/>
        <v>-1.3705201143845563E-16</v>
      </c>
    </row>
    <row r="2420" spans="1:6" x14ac:dyDescent="0.3">
      <c r="A2420" s="59">
        <f>'Raw Potentiostat'!H2472/60</f>
        <v>28.10516595667033</v>
      </c>
      <c r="B2420" s="59">
        <f>'Raw Potentiostat'!K2472</f>
        <v>-1.1236752999999999</v>
      </c>
      <c r="C2420" s="61">
        <f t="shared" si="148"/>
        <v>-1.1236752999999999</v>
      </c>
      <c r="D2420" s="61">
        <f t="shared" si="151"/>
        <v>-0.18702266979452054</v>
      </c>
      <c r="E2420" s="61">
        <f t="shared" si="149"/>
        <v>-4.156059328767123E-3</v>
      </c>
      <c r="F2420" s="61">
        <f t="shared" si="150"/>
        <v>-2.5125260074735611E-17</v>
      </c>
    </row>
    <row r="2421" spans="1:6" x14ac:dyDescent="0.3">
      <c r="A2421" s="59">
        <f>'Raw Potentiostat'!H2473/60</f>
        <v>28.106312623308</v>
      </c>
      <c r="B2421" s="59">
        <f>'Raw Potentiostat'!K2473</f>
        <v>-6.1293677999999998</v>
      </c>
      <c r="C2421" s="61">
        <f t="shared" si="148"/>
        <v>-6.1293677999999998</v>
      </c>
      <c r="D2421" s="61">
        <f t="shared" si="151"/>
        <v>-1.020161900958904</v>
      </c>
      <c r="E2421" s="61">
        <f t="shared" si="149"/>
        <v>-2.2670264465753424E-2</v>
      </c>
      <c r="F2421" s="61">
        <f t="shared" si="150"/>
        <v>-1.3705201143845563E-16</v>
      </c>
    </row>
    <row r="2422" spans="1:6" x14ac:dyDescent="0.3">
      <c r="A2422" s="59">
        <f>'Raw Potentiostat'!H2474/60</f>
        <v>28.106952623291832</v>
      </c>
      <c r="B2422" s="59">
        <f>'Raw Potentiostat'!K2474</f>
        <v>-11.156428</v>
      </c>
      <c r="C2422" s="61">
        <f t="shared" si="148"/>
        <v>-11.156428</v>
      </c>
      <c r="D2422" s="61">
        <f t="shared" si="151"/>
        <v>-1.8568575369863014</v>
      </c>
      <c r="E2422" s="61">
        <f t="shared" si="149"/>
        <v>-4.1263500821917806E-2</v>
      </c>
      <c r="F2422" s="61">
        <f t="shared" si="150"/>
        <v>-2.4945654229924116E-16</v>
      </c>
    </row>
    <row r="2423" spans="1:6" x14ac:dyDescent="0.3">
      <c r="A2423" s="59">
        <f>'Raw Potentiostat'!H2475/60</f>
        <v>28.109829289885834</v>
      </c>
      <c r="B2423" s="59">
        <f>'Raw Potentiostat'!K2475</f>
        <v>-6.1560769000000004</v>
      </c>
      <c r="C2423" s="61">
        <f t="shared" si="148"/>
        <v>-6.1560769000000004</v>
      </c>
      <c r="D2423" s="61">
        <f t="shared" si="151"/>
        <v>-1.0246073196575343</v>
      </c>
      <c r="E2423" s="61">
        <f t="shared" si="149"/>
        <v>-2.2769051547945205E-2</v>
      </c>
      <c r="F2423" s="61">
        <f t="shared" si="150"/>
        <v>-1.3764922407084341E-16</v>
      </c>
    </row>
    <row r="2424" spans="1:6" x14ac:dyDescent="0.3">
      <c r="A2424" s="59">
        <f>'Raw Potentiostat'!H2476/60</f>
        <v>28.110965956523835</v>
      </c>
      <c r="B2424" s="59">
        <f>'Raw Potentiostat'!K2476</f>
        <v>-11.183901000000001</v>
      </c>
      <c r="C2424" s="61">
        <f t="shared" si="148"/>
        <v>-11.183901000000001</v>
      </c>
      <c r="D2424" s="61">
        <f t="shared" si="151"/>
        <v>-1.8614300979452056</v>
      </c>
      <c r="E2424" s="61">
        <f t="shared" si="149"/>
        <v>-4.1365113287671236E-2</v>
      </c>
      <c r="F2424" s="61">
        <f t="shared" si="150"/>
        <v>-2.5007083565429951E-16</v>
      </c>
    </row>
    <row r="2425" spans="1:6" x14ac:dyDescent="0.3">
      <c r="A2425" s="59">
        <f>'Raw Potentiostat'!H2477/60</f>
        <v>28.1144392897695</v>
      </c>
      <c r="B2425" s="59">
        <f>'Raw Potentiostat'!K2477</f>
        <v>-6.1423407000000001</v>
      </c>
      <c r="C2425" s="61">
        <f t="shared" si="148"/>
        <v>-6.1423407000000001</v>
      </c>
      <c r="D2425" s="61">
        <f t="shared" si="151"/>
        <v>-1.0223210891095891</v>
      </c>
      <c r="E2425" s="61">
        <f t="shared" si="149"/>
        <v>-2.2718246424657536E-2</v>
      </c>
      <c r="F2425" s="61">
        <f t="shared" si="150"/>
        <v>-1.373420841012823E-16</v>
      </c>
    </row>
    <row r="2426" spans="1:6" x14ac:dyDescent="0.3">
      <c r="A2426" s="59">
        <f>'Raw Potentiostat'!H2478/60</f>
        <v>28.118632622996831</v>
      </c>
      <c r="B2426" s="59">
        <f>'Raw Potentiostat'!K2478</f>
        <v>-11.167111999999999</v>
      </c>
      <c r="C2426" s="61">
        <f t="shared" si="148"/>
        <v>-11.167111999999999</v>
      </c>
      <c r="D2426" s="61">
        <f t="shared" si="151"/>
        <v>-1.8586357643835616</v>
      </c>
      <c r="E2426" s="61">
        <f t="shared" si="149"/>
        <v>-4.1303016986301372E-2</v>
      </c>
      <c r="F2426" s="61">
        <f t="shared" si="150"/>
        <v>-2.4969543540175791E-16</v>
      </c>
    </row>
    <row r="2427" spans="1:6" x14ac:dyDescent="0.3">
      <c r="A2427" s="59">
        <f>'Raw Potentiostat'!H2479/60</f>
        <v>28.120115956292668</v>
      </c>
      <c r="B2427" s="59">
        <f>'Raw Potentiostat'!K2479</f>
        <v>-6.1217370000000004</v>
      </c>
      <c r="C2427" s="61">
        <f t="shared" si="148"/>
        <v>-6.1217370000000004</v>
      </c>
      <c r="D2427" s="61">
        <f t="shared" si="151"/>
        <v>-1.018891843150685</v>
      </c>
      <c r="E2427" s="61">
        <f t="shared" si="149"/>
        <v>-2.2642040958904111E-2</v>
      </c>
      <c r="F2427" s="61">
        <f t="shared" si="150"/>
        <v>-1.3688138756287674E-16</v>
      </c>
    </row>
    <row r="2428" spans="1:6" x14ac:dyDescent="0.3">
      <c r="A2428" s="59">
        <f>'Raw Potentiostat'!H2480/60</f>
        <v>28.125962622811667</v>
      </c>
      <c r="B2428" s="59">
        <f>'Raw Potentiostat'!K2480</f>
        <v>-11.175886999999999</v>
      </c>
      <c r="C2428" s="61">
        <f t="shared" si="148"/>
        <v>-11.175886999999999</v>
      </c>
      <c r="D2428" s="61">
        <f t="shared" si="151"/>
        <v>-1.860096260958904</v>
      </c>
      <c r="E2428" s="61">
        <f t="shared" si="149"/>
        <v>-4.133547246575342E-2</v>
      </c>
      <c r="F2428" s="61">
        <f t="shared" si="150"/>
        <v>-2.4989164346751838E-16</v>
      </c>
    </row>
    <row r="2429" spans="1:6" x14ac:dyDescent="0.3">
      <c r="A2429" s="59">
        <f>'Raw Potentiostat'!H2481/60</f>
        <v>28.130135956039499</v>
      </c>
      <c r="B2429" s="59">
        <f>'Raw Potentiostat'!K2481</f>
        <v>-6.1701950999999999</v>
      </c>
      <c r="C2429" s="61">
        <f t="shared" si="148"/>
        <v>-6.1701950999999999</v>
      </c>
      <c r="D2429" s="61">
        <f t="shared" si="151"/>
        <v>-1.0269571296575344</v>
      </c>
      <c r="E2429" s="61">
        <f t="shared" si="149"/>
        <v>-2.2821269547945208E-2</v>
      </c>
      <c r="F2429" s="61">
        <f t="shared" si="150"/>
        <v>-1.3796490551973451E-16</v>
      </c>
    </row>
    <row r="2430" spans="1:6" x14ac:dyDescent="0.3">
      <c r="A2430" s="59">
        <f>'Raw Potentiostat'!H2482/60</f>
        <v>28.1344692892635</v>
      </c>
      <c r="B2430" s="59">
        <f>'Raw Potentiostat'!K2482</f>
        <v>-1.1557263</v>
      </c>
      <c r="C2430" s="61">
        <f t="shared" si="148"/>
        <v>-1.1557263</v>
      </c>
      <c r="D2430" s="61">
        <f t="shared" si="151"/>
        <v>-0.1923571855479452</v>
      </c>
      <c r="E2430" s="61">
        <f t="shared" si="149"/>
        <v>-4.2746041232876713E-3</v>
      </c>
      <c r="F2430" s="61">
        <f t="shared" si="150"/>
        <v>-2.5841917022392424E-17</v>
      </c>
    </row>
    <row r="2431" spans="1:6" x14ac:dyDescent="0.3">
      <c r="A2431" s="59">
        <f>'Raw Potentiostat'!H2483/60</f>
        <v>28.144635955673333</v>
      </c>
      <c r="B2431" s="59">
        <f>'Raw Potentiostat'!K2483</f>
        <v>-6.1869125</v>
      </c>
      <c r="C2431" s="61">
        <f t="shared" si="148"/>
        <v>-6.1869125</v>
      </c>
      <c r="D2431" s="61">
        <f t="shared" si="151"/>
        <v>-1.0297395462328767</v>
      </c>
      <c r="E2431" s="61">
        <f t="shared" si="149"/>
        <v>-2.2883101027397261E-2</v>
      </c>
      <c r="F2431" s="61">
        <f t="shared" si="150"/>
        <v>-1.3833870480389905E-16</v>
      </c>
    </row>
    <row r="2432" spans="1:6" x14ac:dyDescent="0.3">
      <c r="A2432" s="59">
        <f>'Raw Potentiostat'!H2484/60</f>
        <v>28.146135955635334</v>
      </c>
      <c r="B2432" s="59">
        <f>'Raw Potentiostat'!K2484</f>
        <v>-1.185227</v>
      </c>
      <c r="C2432" s="61">
        <f t="shared" si="148"/>
        <v>-1.185227</v>
      </c>
      <c r="D2432" s="61">
        <f t="shared" si="151"/>
        <v>-0.19726723356164386</v>
      </c>
      <c r="E2432" s="61">
        <f t="shared" si="149"/>
        <v>-4.3837163013698633E-3</v>
      </c>
      <c r="F2432" s="61">
        <f t="shared" si="150"/>
        <v>-2.6501549533569591E-17</v>
      </c>
    </row>
    <row r="2433" spans="1:6" x14ac:dyDescent="0.3">
      <c r="A2433" s="59">
        <f>'Raw Potentiostat'!H2485/60</f>
        <v>28.149965955538669</v>
      </c>
      <c r="B2433" s="59">
        <f>'Raw Potentiostat'!K2485</f>
        <v>-6.1883245000000002</v>
      </c>
      <c r="C2433" s="61">
        <f t="shared" si="148"/>
        <v>-6.1883245000000002</v>
      </c>
      <c r="D2433" s="61">
        <f t="shared" si="151"/>
        <v>-1.0299745571917809</v>
      </c>
      <c r="E2433" s="61">
        <f t="shared" si="149"/>
        <v>-2.2888323493150686E-2</v>
      </c>
      <c r="F2433" s="61">
        <f t="shared" si="150"/>
        <v>-1.38370276973569E-16</v>
      </c>
    </row>
    <row r="2434" spans="1:6" x14ac:dyDescent="0.3">
      <c r="A2434" s="59">
        <f>'Raw Potentiostat'!H2486/60</f>
        <v>28.154442622092166</v>
      </c>
      <c r="B2434" s="59">
        <f>'Raw Potentiostat'!K2486</f>
        <v>-1.1537482999999999</v>
      </c>
      <c r="C2434" s="61">
        <f t="shared" si="148"/>
        <v>-1.1537482999999999</v>
      </c>
      <c r="D2434" s="61">
        <f t="shared" si="151"/>
        <v>-0.19202797047945205</v>
      </c>
      <c r="E2434" s="61">
        <f t="shared" si="149"/>
        <v>-4.267288232876712E-3</v>
      </c>
      <c r="F2434" s="61">
        <f t="shared" si="150"/>
        <v>-2.5797689152982261E-17</v>
      </c>
    </row>
    <row r="2435" spans="1:6" x14ac:dyDescent="0.3">
      <c r="A2435" s="59">
        <f>'Raw Potentiostat'!H2487/60</f>
        <v>28.160962621927503</v>
      </c>
      <c r="B2435" s="59">
        <f>'Raw Potentiostat'!K2487</f>
        <v>-6.2126302999999998</v>
      </c>
      <c r="C2435" s="61">
        <f t="shared" ref="C2435:C2498" si="152">B2435-$J$3</f>
        <v>-6.2126302999999998</v>
      </c>
      <c r="D2435" s="61">
        <f t="shared" si="151"/>
        <v>-1.034019974589041</v>
      </c>
      <c r="E2435" s="61">
        <f t="shared" ref="E2435:E2498" si="153">D2435/$J$5</f>
        <v>-2.2978221657534246E-2</v>
      </c>
      <c r="F2435" s="61">
        <f t="shared" ref="F2435:F2498" si="154">D2435/$J$6</f>
        <v>-1.3891375207382661E-16</v>
      </c>
    </row>
    <row r="2436" spans="1:6" x14ac:dyDescent="0.3">
      <c r="A2436" s="59">
        <f>'Raw Potentiostat'!H2488/60</f>
        <v>28.164449288505999</v>
      </c>
      <c r="B2436" s="59">
        <f>'Raw Potentiostat'!K2488</f>
        <v>-1.2124703999999999</v>
      </c>
      <c r="C2436" s="61">
        <f t="shared" si="152"/>
        <v>-1.2124703999999999</v>
      </c>
      <c r="D2436" s="61">
        <f t="shared" ref="D2436:D2499" si="155">B2436/$J$4</f>
        <v>-0.2018015802739726</v>
      </c>
      <c r="E2436" s="61">
        <f t="shared" si="153"/>
        <v>-4.484479561643836E-3</v>
      </c>
      <c r="F2436" s="61">
        <f t="shared" si="154"/>
        <v>-2.7110709057072554E-17</v>
      </c>
    </row>
    <row r="2437" spans="1:6" x14ac:dyDescent="0.3">
      <c r="A2437" s="59">
        <f>'Raw Potentiostat'!H2489/60</f>
        <v>28.167292621767501</v>
      </c>
      <c r="B2437" s="59">
        <f>'Raw Potentiostat'!K2489</f>
        <v>-6.2332726000000003</v>
      </c>
      <c r="C2437" s="61">
        <f t="shared" si="152"/>
        <v>-6.2332726000000003</v>
      </c>
      <c r="D2437" s="61">
        <f t="shared" si="155"/>
        <v>-1.0374556450684933</v>
      </c>
      <c r="E2437" s="61">
        <f t="shared" si="153"/>
        <v>-2.3054569890410961E-2</v>
      </c>
      <c r="F2437" s="61">
        <f t="shared" si="154"/>
        <v>-1.3937531170412261E-16</v>
      </c>
    </row>
    <row r="2438" spans="1:6" x14ac:dyDescent="0.3">
      <c r="A2438" s="59">
        <f>'Raw Potentiostat'!H2490/60</f>
        <v>28.169952621700336</v>
      </c>
      <c r="B2438" s="59">
        <f>'Raw Potentiostat'!K2490</f>
        <v>-11.279672</v>
      </c>
      <c r="C2438" s="61">
        <f t="shared" si="152"/>
        <v>-11.279672</v>
      </c>
      <c r="D2438" s="61">
        <f t="shared" si="155"/>
        <v>-1.8773700657534247</v>
      </c>
      <c r="E2438" s="61">
        <f t="shared" si="153"/>
        <v>-4.171933479452055E-2</v>
      </c>
      <c r="F2438" s="61">
        <f t="shared" si="154"/>
        <v>-2.5221226501793998E-16</v>
      </c>
    </row>
    <row r="2439" spans="1:6" x14ac:dyDescent="0.3">
      <c r="A2439" s="59">
        <f>'Raw Potentiostat'!H2491/60</f>
        <v>28.172445954970666</v>
      </c>
      <c r="B2439" s="59">
        <f>'Raw Potentiostat'!K2491</f>
        <v>-6.2289553</v>
      </c>
      <c r="C2439" s="61">
        <f t="shared" si="152"/>
        <v>-6.2289553</v>
      </c>
      <c r="D2439" s="61">
        <f t="shared" si="155"/>
        <v>-1.0367370807534246</v>
      </c>
      <c r="E2439" s="61">
        <f t="shared" si="153"/>
        <v>-2.3038601794520549E-2</v>
      </c>
      <c r="F2439" s="61">
        <f t="shared" si="154"/>
        <v>-1.3927877733576842E-16</v>
      </c>
    </row>
    <row r="2440" spans="1:6" x14ac:dyDescent="0.3">
      <c r="A2440" s="59">
        <f>'Raw Potentiostat'!H2492/60</f>
        <v>28.179799288118332</v>
      </c>
      <c r="B2440" s="59">
        <f>'Raw Potentiostat'!K2492</f>
        <v>-1.2269696999999999</v>
      </c>
      <c r="C2440" s="61">
        <f t="shared" si="152"/>
        <v>-1.2269696999999999</v>
      </c>
      <c r="D2440" s="61">
        <f t="shared" si="155"/>
        <v>-0.20421481993150684</v>
      </c>
      <c r="E2440" s="61">
        <f t="shared" si="153"/>
        <v>-4.5381071095890405E-3</v>
      </c>
      <c r="F2440" s="61">
        <f t="shared" si="154"/>
        <v>-2.7434911861389434E-17</v>
      </c>
    </row>
    <row r="2441" spans="1:6" x14ac:dyDescent="0.3">
      <c r="A2441" s="59">
        <f>'Raw Potentiostat'!H2493/60</f>
        <v>28.181282621414166</v>
      </c>
      <c r="B2441" s="59">
        <f>'Raw Potentiostat'!K2493</f>
        <v>-6.2869577000000003</v>
      </c>
      <c r="C2441" s="61">
        <f t="shared" si="152"/>
        <v>-6.2869577000000003</v>
      </c>
      <c r="D2441" s="61">
        <f t="shared" si="155"/>
        <v>-1.0463909048630138</v>
      </c>
      <c r="E2441" s="61">
        <f t="shared" si="153"/>
        <v>-2.3253131219178085E-2</v>
      </c>
      <c r="F2441" s="61">
        <f t="shared" si="154"/>
        <v>-1.4057570482448236E-16</v>
      </c>
    </row>
    <row r="2442" spans="1:6" x14ac:dyDescent="0.3">
      <c r="A2442" s="59">
        <f>'Raw Potentiostat'!H2494/60</f>
        <v>28.197949287659831</v>
      </c>
      <c r="B2442" s="59">
        <f>'Raw Potentiostat'!K2494</f>
        <v>-4.4802312999999998</v>
      </c>
      <c r="C2442" s="61">
        <f t="shared" si="152"/>
        <v>-4.4802312999999998</v>
      </c>
      <c r="D2442" s="61">
        <f t="shared" si="155"/>
        <v>-0.74568233280821916</v>
      </c>
      <c r="E2442" s="61">
        <f t="shared" si="153"/>
        <v>-1.6570718506849314E-2</v>
      </c>
      <c r="F2442" s="61">
        <f t="shared" si="154"/>
        <v>-1.0017749487549547E-16</v>
      </c>
    </row>
    <row r="2443" spans="1:6" x14ac:dyDescent="0.3">
      <c r="A2443" s="59">
        <f>'Raw Potentiostat'!H2495/60</f>
        <v>28.214615953905497</v>
      </c>
      <c r="B2443" s="59">
        <f>'Raw Potentiostat'!K2495</f>
        <v>-5.1051130000000002</v>
      </c>
      <c r="C2443" s="61">
        <f t="shared" si="152"/>
        <v>-5.1051130000000002</v>
      </c>
      <c r="D2443" s="61">
        <f t="shared" si="155"/>
        <v>-0.84968661575342475</v>
      </c>
      <c r="E2443" s="61">
        <f t="shared" si="153"/>
        <v>-1.8881924794520551E-2</v>
      </c>
      <c r="F2443" s="61">
        <f t="shared" si="154"/>
        <v>-1.1414978315881265E-16</v>
      </c>
    </row>
    <row r="2444" spans="1:6" x14ac:dyDescent="0.3">
      <c r="A2444" s="59">
        <f>'Raw Potentiostat'!H2496/60</f>
        <v>28.231282620150999</v>
      </c>
      <c r="B2444" s="59">
        <f>'Raw Potentiostat'!K2496</f>
        <v>-6.0948048000000004</v>
      </c>
      <c r="C2444" s="61">
        <f t="shared" si="152"/>
        <v>-6.0948048000000004</v>
      </c>
      <c r="D2444" s="61">
        <f t="shared" si="155"/>
        <v>-1.0144092920547947</v>
      </c>
      <c r="E2444" s="61">
        <f t="shared" si="153"/>
        <v>-2.2542428712328772E-2</v>
      </c>
      <c r="F2444" s="61">
        <f t="shared" si="154"/>
        <v>-1.3627918643824156E-16</v>
      </c>
    </row>
    <row r="2445" spans="1:6" x14ac:dyDescent="0.3">
      <c r="A2445" s="59">
        <f>'Raw Potentiostat'!H2497/60</f>
        <v>28.240445953252834</v>
      </c>
      <c r="B2445" s="59">
        <f>'Raw Potentiostat'!K2497</f>
        <v>-1.0828161000000001</v>
      </c>
      <c r="C2445" s="61">
        <f t="shared" si="152"/>
        <v>-1.0828161000000001</v>
      </c>
      <c r="D2445" s="61">
        <f t="shared" si="155"/>
        <v>-0.18022213171232879</v>
      </c>
      <c r="E2445" s="61">
        <f t="shared" si="153"/>
        <v>-4.0049362602739731E-3</v>
      </c>
      <c r="F2445" s="61">
        <f t="shared" si="154"/>
        <v>-2.4211652712853018E-17</v>
      </c>
    </row>
    <row r="2446" spans="1:6" x14ac:dyDescent="0.3">
      <c r="A2446" s="59">
        <f>'Raw Potentiostat'!H2498/60</f>
        <v>28.250285953004333</v>
      </c>
      <c r="B2446" s="59">
        <f>'Raw Potentiostat'!K2498</f>
        <v>-6.0934691000000001</v>
      </c>
      <c r="C2446" s="61">
        <f t="shared" si="152"/>
        <v>-6.0934691000000001</v>
      </c>
      <c r="D2446" s="61">
        <f t="shared" si="155"/>
        <v>-1.0141869803424659</v>
      </c>
      <c r="E2446" s="61">
        <f t="shared" si="153"/>
        <v>-2.2537488452054798E-2</v>
      </c>
      <c r="F2446" s="61">
        <f t="shared" si="154"/>
        <v>-1.3624932032844825E-16</v>
      </c>
    </row>
    <row r="2447" spans="1:6" x14ac:dyDescent="0.3">
      <c r="A2447" s="59">
        <f>'Raw Potentiostat'!H2499/60</f>
        <v>28.259775952764667</v>
      </c>
      <c r="B2447" s="59">
        <f>'Raw Potentiostat'!K2499</f>
        <v>-1.0889591999999999</v>
      </c>
      <c r="C2447" s="61">
        <f t="shared" si="152"/>
        <v>-1.0889591999999999</v>
      </c>
      <c r="D2447" s="61">
        <f t="shared" si="155"/>
        <v>-0.18124457917808218</v>
      </c>
      <c r="E2447" s="61">
        <f t="shared" si="153"/>
        <v>-4.0276573150684926E-3</v>
      </c>
      <c r="F2447" s="61">
        <f t="shared" si="154"/>
        <v>-2.4349011774821456E-17</v>
      </c>
    </row>
    <row r="2448" spans="1:6" x14ac:dyDescent="0.3">
      <c r="A2448" s="59">
        <f>'Raw Potentiostat'!H2500/60</f>
        <v>28.266952619249999</v>
      </c>
      <c r="B2448" s="59">
        <f>'Raw Potentiostat'!K2500</f>
        <v>-6.094347</v>
      </c>
      <c r="C2448" s="61">
        <f t="shared" si="152"/>
        <v>-6.094347</v>
      </c>
      <c r="D2448" s="61">
        <f t="shared" si="155"/>
        <v>-1.0143330965753425</v>
      </c>
      <c r="E2448" s="61">
        <f t="shared" si="153"/>
        <v>-2.2540735479452057E-2</v>
      </c>
      <c r="F2448" s="61">
        <f t="shared" si="154"/>
        <v>-1.362689500789817E-16</v>
      </c>
    </row>
    <row r="2449" spans="1:6" x14ac:dyDescent="0.3">
      <c r="A2449" s="59">
        <f>'Raw Potentiostat'!H2501/60</f>
        <v>28.283619285495668</v>
      </c>
      <c r="B2449" s="59">
        <f>'Raw Potentiostat'!K2501</f>
        <v>-5.4473348000000001</v>
      </c>
      <c r="C2449" s="61">
        <f t="shared" si="152"/>
        <v>-5.4473348000000001</v>
      </c>
      <c r="D2449" s="61">
        <f t="shared" si="155"/>
        <v>-0.90664544958904114</v>
      </c>
      <c r="E2449" s="61">
        <f t="shared" si="153"/>
        <v>-2.0147676657534249E-2</v>
      </c>
      <c r="F2449" s="61">
        <f t="shared" si="154"/>
        <v>-1.2180182617181131E-16</v>
      </c>
    </row>
    <row r="2450" spans="1:6" x14ac:dyDescent="0.3">
      <c r="A2450" s="59">
        <f>'Raw Potentiostat'!H2502/60</f>
        <v>28.300285951741166</v>
      </c>
      <c r="B2450" s="59">
        <f>'Raw Potentiostat'!K2502</f>
        <v>-7.7322325999999997</v>
      </c>
      <c r="C2450" s="61">
        <f t="shared" si="152"/>
        <v>-7.7322325999999997</v>
      </c>
      <c r="D2450" s="61">
        <f t="shared" si="155"/>
        <v>-1.2869400834246576</v>
      </c>
      <c r="E2450" s="61">
        <f t="shared" si="153"/>
        <v>-2.8598668520547946E-2</v>
      </c>
      <c r="F2450" s="61">
        <f t="shared" si="154"/>
        <v>-1.7289189771578066E-16</v>
      </c>
    </row>
    <row r="2451" spans="1:6" x14ac:dyDescent="0.3">
      <c r="A2451" s="59">
        <f>'Raw Potentiostat'!H2503/60</f>
        <v>28.3067659515775</v>
      </c>
      <c r="B2451" s="59">
        <f>'Raw Potentiostat'!K2503</f>
        <v>-2.7258539000000002</v>
      </c>
      <c r="C2451" s="61">
        <f t="shared" si="152"/>
        <v>-2.7258539000000002</v>
      </c>
      <c r="D2451" s="61">
        <f t="shared" si="155"/>
        <v>-0.453686642260274</v>
      </c>
      <c r="E2451" s="61">
        <f t="shared" si="153"/>
        <v>-1.0081925383561645E-2</v>
      </c>
      <c r="F2451" s="61">
        <f t="shared" si="154"/>
        <v>-6.094980299311765E-17</v>
      </c>
    </row>
    <row r="2452" spans="1:6" x14ac:dyDescent="0.3">
      <c r="A2452" s="59">
        <f>'Raw Potentiostat'!H2504/60</f>
        <v>28.310232618156665</v>
      </c>
      <c r="B2452" s="59">
        <f>'Raw Potentiostat'!K2504</f>
        <v>-7.7974800999999996</v>
      </c>
      <c r="C2452" s="61">
        <f t="shared" si="152"/>
        <v>-7.7974800999999996</v>
      </c>
      <c r="D2452" s="61">
        <f t="shared" si="155"/>
        <v>-1.2977997700684931</v>
      </c>
      <c r="E2452" s="61">
        <f t="shared" si="153"/>
        <v>-2.8839994890410958E-2</v>
      </c>
      <c r="F2452" s="61">
        <f t="shared" si="154"/>
        <v>-1.7435082486913743E-16</v>
      </c>
    </row>
    <row r="2453" spans="1:6" x14ac:dyDescent="0.3">
      <c r="A2453" s="59">
        <f>'Raw Potentiostat'!H2505/60</f>
        <v>28.314085951392666</v>
      </c>
      <c r="B2453" s="59">
        <f>'Raw Potentiostat'!K2505</f>
        <v>-2.7637048000000002</v>
      </c>
      <c r="C2453" s="61">
        <f t="shared" si="152"/>
        <v>-2.7637048000000002</v>
      </c>
      <c r="D2453" s="61">
        <f t="shared" si="155"/>
        <v>-0.45998648383561647</v>
      </c>
      <c r="E2453" s="61">
        <f t="shared" si="153"/>
        <v>-1.0221921863013699E-2</v>
      </c>
      <c r="F2453" s="61">
        <f t="shared" si="154"/>
        <v>-6.179614508728204E-17</v>
      </c>
    </row>
    <row r="2454" spans="1:6" x14ac:dyDescent="0.3">
      <c r="A2454" s="59">
        <f>'Raw Potentiostat'!H2506/60</f>
        <v>28.330752617638165</v>
      </c>
      <c r="B2454" s="59">
        <f>'Raw Potentiostat'!K2506</f>
        <v>-1.4783797999999999</v>
      </c>
      <c r="C2454" s="61">
        <f t="shared" si="152"/>
        <v>-1.4783797999999999</v>
      </c>
      <c r="D2454" s="61">
        <f t="shared" si="155"/>
        <v>-0.24605910369863013</v>
      </c>
      <c r="E2454" s="61">
        <f t="shared" si="153"/>
        <v>-5.4679800821917802E-3</v>
      </c>
      <c r="F2454" s="61">
        <f t="shared" si="154"/>
        <v>-3.3056414930750566E-17</v>
      </c>
    </row>
    <row r="2455" spans="1:6" x14ac:dyDescent="0.3">
      <c r="A2455" s="59">
        <f>'Raw Potentiostat'!H2507/60</f>
        <v>28.341259284039499</v>
      </c>
      <c r="B2455" s="59">
        <f>'Raw Potentiostat'!K2507</f>
        <v>-6.4792646999999999</v>
      </c>
      <c r="C2455" s="61">
        <f t="shared" si="152"/>
        <v>-6.4792646999999999</v>
      </c>
      <c r="D2455" s="61">
        <f t="shared" si="155"/>
        <v>-1.0783981658219179</v>
      </c>
      <c r="E2455" s="61">
        <f t="shared" si="153"/>
        <v>-2.396440368493151E-2</v>
      </c>
      <c r="F2455" s="61">
        <f t="shared" si="154"/>
        <v>-1.4487566887031676E-16</v>
      </c>
    </row>
    <row r="2456" spans="1:6" x14ac:dyDescent="0.3">
      <c r="A2456" s="59">
        <f>'Raw Potentiostat'!H2508/60</f>
        <v>28.350762617132666</v>
      </c>
      <c r="B2456" s="59">
        <f>'Raw Potentiostat'!K2508</f>
        <v>-1.4661318000000001</v>
      </c>
      <c r="C2456" s="61">
        <f t="shared" si="152"/>
        <v>-1.4661318000000001</v>
      </c>
      <c r="D2456" s="61">
        <f t="shared" si="155"/>
        <v>-0.2440205667123288</v>
      </c>
      <c r="E2456" s="61">
        <f t="shared" si="153"/>
        <v>-5.4226792602739731E-3</v>
      </c>
      <c r="F2456" s="61">
        <f t="shared" si="154"/>
        <v>-3.2782550954746684E-17</v>
      </c>
    </row>
    <row r="2457" spans="1:6" x14ac:dyDescent="0.3">
      <c r="A2457" s="59">
        <f>'Raw Potentiostat'!H2509/60</f>
        <v>28.357582616960499</v>
      </c>
      <c r="B2457" s="59">
        <f>'Raw Potentiostat'!K2509</f>
        <v>-6.5011663000000004</v>
      </c>
      <c r="C2457" s="61">
        <f t="shared" si="152"/>
        <v>-6.5011663000000004</v>
      </c>
      <c r="D2457" s="61">
        <f t="shared" si="155"/>
        <v>-1.0820434321232877</v>
      </c>
      <c r="E2457" s="61">
        <f t="shared" si="153"/>
        <v>-2.4045409602739726E-2</v>
      </c>
      <c r="F2457" s="61">
        <f t="shared" si="154"/>
        <v>-1.4536538631454001E-16</v>
      </c>
    </row>
    <row r="2458" spans="1:6" x14ac:dyDescent="0.3">
      <c r="A2458" s="59">
        <f>'Raw Potentiostat'!H2510/60</f>
        <v>28.374249283205998</v>
      </c>
      <c r="B2458" s="59">
        <f>'Raw Potentiostat'!K2510</f>
        <v>-4.9609594000000001</v>
      </c>
      <c r="C2458" s="61">
        <f t="shared" si="152"/>
        <v>-4.9609594000000001</v>
      </c>
      <c r="D2458" s="61">
        <f t="shared" si="155"/>
        <v>-0.82569392753424664</v>
      </c>
      <c r="E2458" s="61">
        <f t="shared" si="153"/>
        <v>-1.8348753945205482E-2</v>
      </c>
      <c r="F2458" s="61">
        <f t="shared" si="154"/>
        <v>-1.1092652401027623E-16</v>
      </c>
    </row>
    <row r="2459" spans="1:6" x14ac:dyDescent="0.3">
      <c r="A2459" s="59">
        <f>'Raw Potentiostat'!H2511/60</f>
        <v>28.390915949451667</v>
      </c>
      <c r="B2459" s="59">
        <f>'Raw Potentiostat'!K2511</f>
        <v>-4.9941931000000004</v>
      </c>
      <c r="C2459" s="61">
        <f t="shared" si="152"/>
        <v>-4.9941931000000004</v>
      </c>
      <c r="D2459" s="61">
        <f t="shared" si="155"/>
        <v>-0.83122528993150691</v>
      </c>
      <c r="E2459" s="61">
        <f t="shared" si="153"/>
        <v>-1.8471673109589044E-2</v>
      </c>
      <c r="F2459" s="61">
        <f t="shared" si="154"/>
        <v>-1.1166962600401566E-16</v>
      </c>
    </row>
    <row r="2460" spans="1:6" x14ac:dyDescent="0.3">
      <c r="A2460" s="59">
        <f>'Raw Potentiostat'!H2512/60</f>
        <v>28.407582615697333</v>
      </c>
      <c r="B2460" s="59">
        <f>'Raw Potentiostat'!K2512</f>
        <v>-5.2532730000000001</v>
      </c>
      <c r="C2460" s="61">
        <f t="shared" si="152"/>
        <v>-5.2532730000000001</v>
      </c>
      <c r="D2460" s="61">
        <f t="shared" si="155"/>
        <v>-0.87434612260273981</v>
      </c>
      <c r="E2460" s="61">
        <f t="shared" si="153"/>
        <v>-1.9429913835616441E-2</v>
      </c>
      <c r="F2460" s="61">
        <f t="shared" si="154"/>
        <v>-1.1746262498480352E-16</v>
      </c>
    </row>
    <row r="2461" spans="1:6" x14ac:dyDescent="0.3">
      <c r="A2461" s="59">
        <f>'Raw Potentiostat'!H2513/60</f>
        <v>28.424249281942998</v>
      </c>
      <c r="B2461" s="59">
        <f>'Raw Potentiostat'!K2513</f>
        <v>-5.8751401999999997</v>
      </c>
      <c r="C2461" s="61">
        <f t="shared" si="152"/>
        <v>-5.8751401999999997</v>
      </c>
      <c r="D2461" s="61">
        <f t="shared" si="155"/>
        <v>-0.97784867712328771</v>
      </c>
      <c r="E2461" s="61">
        <f t="shared" si="153"/>
        <v>-2.1729970602739727E-2</v>
      </c>
      <c r="F2461" s="61">
        <f t="shared" si="154"/>
        <v>-1.313675093690626E-16</v>
      </c>
    </row>
    <row r="2462" spans="1:6" x14ac:dyDescent="0.3">
      <c r="A2462" s="59">
        <f>'Raw Potentiostat'!H2514/60</f>
        <v>28.440915948188668</v>
      </c>
      <c r="B2462" s="59">
        <f>'Raw Potentiostat'!K2514</f>
        <v>-5.8540783000000003</v>
      </c>
      <c r="C2462" s="61">
        <f t="shared" si="152"/>
        <v>-5.8540783000000003</v>
      </c>
      <c r="D2462" s="61">
        <f t="shared" si="155"/>
        <v>-0.97434316910958918</v>
      </c>
      <c r="E2462" s="61">
        <f t="shared" si="153"/>
        <v>-2.1652070424657537E-2</v>
      </c>
      <c r="F2462" s="61">
        <f t="shared" si="154"/>
        <v>-1.3089656752743978E-16</v>
      </c>
    </row>
    <row r="2463" spans="1:6" x14ac:dyDescent="0.3">
      <c r="A2463" s="59">
        <f>'Raw Potentiostat'!H2515/60</f>
        <v>28.457582614434166</v>
      </c>
      <c r="B2463" s="59">
        <f>'Raw Potentiostat'!K2515</f>
        <v>-6.3273273000000003</v>
      </c>
      <c r="C2463" s="61">
        <f t="shared" si="152"/>
        <v>-6.3273273000000003</v>
      </c>
      <c r="D2463" s="61">
        <f t="shared" si="155"/>
        <v>-1.0531099547260274</v>
      </c>
      <c r="E2463" s="61">
        <f t="shared" si="153"/>
        <v>-2.3402443438356166E-2</v>
      </c>
      <c r="F2463" s="61">
        <f t="shared" si="154"/>
        <v>-1.4147836478249072E-16</v>
      </c>
    </row>
    <row r="2464" spans="1:6" x14ac:dyDescent="0.3">
      <c r="A2464" s="59">
        <f>'Raw Potentiostat'!H2516/60</f>
        <v>28.4690659474775</v>
      </c>
      <c r="B2464" s="59">
        <f>'Raw Potentiostat'!K2516</f>
        <v>-1.2984359999999999</v>
      </c>
      <c r="C2464" s="61">
        <f t="shared" si="152"/>
        <v>-1.2984359999999999</v>
      </c>
      <c r="D2464" s="61">
        <f t="shared" si="155"/>
        <v>-0.21610955342465754</v>
      </c>
      <c r="E2464" s="61">
        <f t="shared" si="153"/>
        <v>-4.8024345205479454E-3</v>
      </c>
      <c r="F2464" s="61">
        <f t="shared" si="154"/>
        <v>-2.9032890720655169E-17</v>
      </c>
    </row>
    <row r="2465" spans="1:6" x14ac:dyDescent="0.3">
      <c r="A2465" s="59">
        <f>'Raw Potentiostat'!H2517/60</f>
        <v>28.485732613723165</v>
      </c>
      <c r="B2465" s="59">
        <f>'Raw Potentiostat'!K2517</f>
        <v>-2.2752693000000002</v>
      </c>
      <c r="C2465" s="61">
        <f t="shared" si="152"/>
        <v>-2.2752693000000002</v>
      </c>
      <c r="D2465" s="61">
        <f t="shared" si="155"/>
        <v>-0.3786920821232877</v>
      </c>
      <c r="E2465" s="61">
        <f t="shared" si="153"/>
        <v>-8.4153796027397268E-3</v>
      </c>
      <c r="F2465" s="61">
        <f t="shared" si="154"/>
        <v>-5.0874779309077677E-17</v>
      </c>
    </row>
    <row r="2466" spans="1:6" x14ac:dyDescent="0.3">
      <c r="A2466" s="59">
        <f>'Raw Potentiostat'!H2518/60</f>
        <v>28.491245946917168</v>
      </c>
      <c r="B2466" s="59">
        <f>'Raw Potentiostat'!K2518</f>
        <v>-7.2769170000000001</v>
      </c>
      <c r="C2466" s="61">
        <f t="shared" si="152"/>
        <v>-7.2769170000000001</v>
      </c>
      <c r="D2466" s="61">
        <f t="shared" si="155"/>
        <v>-1.2111581034246577</v>
      </c>
      <c r="E2466" s="61">
        <f t="shared" si="153"/>
        <v>-2.691462452054795E-2</v>
      </c>
      <c r="F2466" s="61">
        <f t="shared" si="154"/>
        <v>-1.6271108937543157E-16</v>
      </c>
    </row>
    <row r="2467" spans="1:6" x14ac:dyDescent="0.3">
      <c r="A2467" s="59">
        <f>'Raw Potentiostat'!H2519/60</f>
        <v>28.494715946829501</v>
      </c>
      <c r="B2467" s="59">
        <f>'Raw Potentiostat'!K2519</f>
        <v>-2.2563436000000001</v>
      </c>
      <c r="C2467" s="61">
        <f t="shared" si="152"/>
        <v>-2.2563436000000001</v>
      </c>
      <c r="D2467" s="61">
        <f t="shared" si="155"/>
        <v>-0.37554211972602741</v>
      </c>
      <c r="E2467" s="61">
        <f t="shared" si="153"/>
        <v>-8.3453804383561651E-3</v>
      </c>
      <c r="F2467" s="61">
        <f t="shared" si="154"/>
        <v>-5.045160267202209E-17</v>
      </c>
    </row>
    <row r="2468" spans="1:6" x14ac:dyDescent="0.3">
      <c r="A2468" s="59">
        <f>'Raw Potentiostat'!H2520/60</f>
        <v>28.500895946673332</v>
      </c>
      <c r="B2468" s="59">
        <f>'Raw Potentiostat'!K2520</f>
        <v>-7.2619977000000002</v>
      </c>
      <c r="C2468" s="61">
        <f t="shared" si="152"/>
        <v>-7.2619977000000002</v>
      </c>
      <c r="D2468" s="61">
        <f t="shared" si="155"/>
        <v>-1.2086749596575344</v>
      </c>
      <c r="E2468" s="61">
        <f t="shared" si="153"/>
        <v>-2.6859443547945207E-2</v>
      </c>
      <c r="F2468" s="61">
        <f t="shared" si="154"/>
        <v>-1.6237749541583042E-16</v>
      </c>
    </row>
    <row r="2469" spans="1:6" x14ac:dyDescent="0.3">
      <c r="A2469" s="59">
        <f>'Raw Potentiostat'!H2521/60</f>
        <v>28.515052612982501</v>
      </c>
      <c r="B2469" s="59">
        <f>'Raw Potentiostat'!K2521</f>
        <v>-2.2064357000000001</v>
      </c>
      <c r="C2469" s="61">
        <f t="shared" si="152"/>
        <v>-2.2064357000000001</v>
      </c>
      <c r="D2469" s="61">
        <f t="shared" si="155"/>
        <v>-0.367235530890411</v>
      </c>
      <c r="E2469" s="61">
        <f t="shared" si="153"/>
        <v>-8.1607895753424663E-3</v>
      </c>
      <c r="F2469" s="61">
        <f t="shared" si="154"/>
        <v>-4.9335667341518795E-17</v>
      </c>
    </row>
    <row r="2470" spans="1:6" x14ac:dyDescent="0.3">
      <c r="A2470" s="59">
        <f>'Raw Potentiostat'!H2522/60</f>
        <v>28.524542612742668</v>
      </c>
      <c r="B2470" s="59">
        <f>'Raw Potentiostat'!K2522</f>
        <v>-7.2610444999999997</v>
      </c>
      <c r="C2470" s="61">
        <f t="shared" si="152"/>
        <v>-7.2610444999999997</v>
      </c>
      <c r="D2470" s="61">
        <f t="shared" si="155"/>
        <v>-1.2085163106164383</v>
      </c>
      <c r="E2470" s="61">
        <f t="shared" si="153"/>
        <v>-2.6855918013698628E-2</v>
      </c>
      <c r="F2470" s="61">
        <f t="shared" si="154"/>
        <v>-1.6235618196531384E-16</v>
      </c>
    </row>
    <row r="2471" spans="1:6" x14ac:dyDescent="0.3">
      <c r="A2471" s="59">
        <f>'Raw Potentiostat'!H2523/60</f>
        <v>28.527032612679832</v>
      </c>
      <c r="B2471" s="59">
        <f>'Raw Potentiostat'!K2523</f>
        <v>-2.1954848999999999</v>
      </c>
      <c r="C2471" s="61">
        <f t="shared" si="152"/>
        <v>-2.1954848999999999</v>
      </c>
      <c r="D2471" s="61">
        <f t="shared" si="155"/>
        <v>-0.36541289773972602</v>
      </c>
      <c r="E2471" s="61">
        <f t="shared" si="153"/>
        <v>-8.1202866164383561E-3</v>
      </c>
      <c r="F2471" s="61">
        <f t="shared" si="154"/>
        <v>-4.9090808619407142E-17</v>
      </c>
    </row>
    <row r="2472" spans="1:6" x14ac:dyDescent="0.3">
      <c r="A2472" s="59">
        <f>'Raw Potentiostat'!H2524/60</f>
        <v>28.531545945899165</v>
      </c>
      <c r="B2472" s="59">
        <f>'Raw Potentiostat'!K2524</f>
        <v>-7.2299084999999996</v>
      </c>
      <c r="C2472" s="61">
        <f t="shared" si="152"/>
        <v>-7.2299084999999996</v>
      </c>
      <c r="D2472" s="61">
        <f t="shared" si="155"/>
        <v>-1.2033340859589041</v>
      </c>
      <c r="E2472" s="61">
        <f t="shared" si="153"/>
        <v>-2.6740757465753426E-2</v>
      </c>
      <c r="F2472" s="61">
        <f t="shared" si="154"/>
        <v>-1.616599843202406E-16</v>
      </c>
    </row>
    <row r="2473" spans="1:6" x14ac:dyDescent="0.3">
      <c r="A2473" s="59">
        <f>'Raw Potentiostat'!H2525/60</f>
        <v>28.534725945818831</v>
      </c>
      <c r="B2473" s="59">
        <f>'Raw Potentiostat'!K2525</f>
        <v>-2.2112813</v>
      </c>
      <c r="C2473" s="61">
        <f t="shared" si="152"/>
        <v>-2.2112813</v>
      </c>
      <c r="D2473" s="61">
        <f t="shared" si="155"/>
        <v>-0.36804202458904112</v>
      </c>
      <c r="E2473" s="61">
        <f t="shared" si="153"/>
        <v>-8.1787116575342475E-3</v>
      </c>
      <c r="F2473" s="61">
        <f t="shared" si="154"/>
        <v>-4.9444014441626927E-17</v>
      </c>
    </row>
    <row r="2474" spans="1:6" x14ac:dyDescent="0.3">
      <c r="A2474" s="59">
        <f>'Raw Potentiostat'!H2526/60</f>
        <v>28.547219278836501</v>
      </c>
      <c r="B2474" s="59">
        <f>'Raw Potentiostat'!K2526</f>
        <v>-7.2386084000000004</v>
      </c>
      <c r="C2474" s="61">
        <f t="shared" si="152"/>
        <v>-7.2386084000000004</v>
      </c>
      <c r="D2474" s="61">
        <f t="shared" si="155"/>
        <v>-1.2047820830136988</v>
      </c>
      <c r="E2474" s="61">
        <f t="shared" si="153"/>
        <v>-2.6772935178082196E-2</v>
      </c>
      <c r="F2474" s="61">
        <f t="shared" si="154"/>
        <v>-1.6185451315799668E-16</v>
      </c>
    </row>
    <row r="2475" spans="1:6" x14ac:dyDescent="0.3">
      <c r="A2475" s="59">
        <f>'Raw Potentiostat'!H2527/60</f>
        <v>28.563885945082166</v>
      </c>
      <c r="B2475" s="59">
        <f>'Raw Potentiostat'!K2527</f>
        <v>-6.2191552999999997</v>
      </c>
      <c r="C2475" s="61">
        <f t="shared" si="152"/>
        <v>-6.2191552999999997</v>
      </c>
      <c r="D2475" s="61">
        <f t="shared" si="155"/>
        <v>-1.0351059848630138</v>
      </c>
      <c r="E2475" s="61">
        <f t="shared" si="153"/>
        <v>-2.3002355219178084E-2</v>
      </c>
      <c r="F2475" s="61">
        <f t="shared" si="154"/>
        <v>-1.3905965037913567E-16</v>
      </c>
    </row>
    <row r="2476" spans="1:6" x14ac:dyDescent="0.3">
      <c r="A2476" s="59">
        <f>'Raw Potentiostat'!H2528/60</f>
        <v>28.580552611327835</v>
      </c>
      <c r="B2476" s="59">
        <f>'Raw Potentiostat'!K2528</f>
        <v>-7.5372557999999996</v>
      </c>
      <c r="C2476" s="61">
        <f t="shared" si="152"/>
        <v>-7.5372557999999996</v>
      </c>
      <c r="D2476" s="61">
        <f t="shared" si="155"/>
        <v>-1.2544884653424657</v>
      </c>
      <c r="E2476" s="61">
        <f t="shared" si="153"/>
        <v>-2.7877521452054795E-2</v>
      </c>
      <c r="F2476" s="61">
        <f t="shared" si="154"/>
        <v>-1.685322372261893E-16</v>
      </c>
    </row>
    <row r="2477" spans="1:6" x14ac:dyDescent="0.3">
      <c r="A2477" s="59">
        <f>'Raw Potentiostat'!H2529/60</f>
        <v>28.582049277956667</v>
      </c>
      <c r="B2477" s="59">
        <f>'Raw Potentiostat'!K2529</f>
        <v>-2.5213375</v>
      </c>
      <c r="C2477" s="61">
        <f t="shared" si="152"/>
        <v>-2.5213375</v>
      </c>
      <c r="D2477" s="61">
        <f t="shared" si="155"/>
        <v>-0.41964726883561648</v>
      </c>
      <c r="E2477" s="61">
        <f t="shared" si="153"/>
        <v>-9.3254948630136988E-3</v>
      </c>
      <c r="F2477" s="61">
        <f t="shared" si="154"/>
        <v>-5.6376838063169766E-17</v>
      </c>
    </row>
    <row r="2478" spans="1:6" x14ac:dyDescent="0.3">
      <c r="A2478" s="59">
        <f>'Raw Potentiostat'!H2530/60</f>
        <v>28.598715944202169</v>
      </c>
      <c r="B2478" s="59">
        <f>'Raw Potentiostat'!K2530</f>
        <v>-2.1267657</v>
      </c>
      <c r="C2478" s="61">
        <f t="shared" si="152"/>
        <v>-2.1267657</v>
      </c>
      <c r="D2478" s="61">
        <f t="shared" si="155"/>
        <v>-0.35397538705479453</v>
      </c>
      <c r="E2478" s="61">
        <f t="shared" si="153"/>
        <v>-7.8661197123287667E-3</v>
      </c>
      <c r="F2478" s="61">
        <f t="shared" si="154"/>
        <v>-4.7554254623668545E-17</v>
      </c>
    </row>
    <row r="2479" spans="1:6" x14ac:dyDescent="0.3">
      <c r="A2479" s="59">
        <f>'Raw Potentiostat'!H2531/60</f>
        <v>28.600529277489834</v>
      </c>
      <c r="B2479" s="59">
        <f>'Raw Potentiostat'!K2531</f>
        <v>-7.1560763999999999</v>
      </c>
      <c r="C2479" s="61">
        <f t="shared" si="152"/>
        <v>-7.1560763999999999</v>
      </c>
      <c r="D2479" s="61">
        <f t="shared" si="155"/>
        <v>-1.1910455926027397</v>
      </c>
      <c r="E2479" s="61">
        <f t="shared" si="153"/>
        <v>-2.6467679835616438E-2</v>
      </c>
      <c r="F2479" s="61">
        <f t="shared" si="154"/>
        <v>-1.6000910642485223E-16</v>
      </c>
    </row>
    <row r="2480" spans="1:6" x14ac:dyDescent="0.3">
      <c r="A2480" s="59">
        <f>'Raw Potentiostat'!H2532/60</f>
        <v>28.603879277405166</v>
      </c>
      <c r="B2480" s="59">
        <f>'Raw Potentiostat'!K2532</f>
        <v>-12.164129000000001</v>
      </c>
      <c r="C2480" s="61">
        <f t="shared" si="152"/>
        <v>-12.164129000000001</v>
      </c>
      <c r="D2480" s="61">
        <f t="shared" si="155"/>
        <v>-2.0245776349315072</v>
      </c>
      <c r="E2480" s="61">
        <f t="shared" si="153"/>
        <v>-4.4990614109589051E-2</v>
      </c>
      <c r="F2480" s="61">
        <f t="shared" si="154"/>
        <v>-2.7198862937330179E-16</v>
      </c>
    </row>
    <row r="2481" spans="1:6" x14ac:dyDescent="0.3">
      <c r="A2481" s="59">
        <f>'Raw Potentiostat'!H2533/60</f>
        <v>28.605019277376336</v>
      </c>
      <c r="B2481" s="59">
        <f>'Raw Potentiostat'!K2533</f>
        <v>-7.0802164000000003</v>
      </c>
      <c r="C2481" s="61">
        <f t="shared" si="152"/>
        <v>-7.0802164000000003</v>
      </c>
      <c r="D2481" s="61">
        <f t="shared" si="155"/>
        <v>-1.1784195789041096</v>
      </c>
      <c r="E2481" s="61">
        <f t="shared" si="153"/>
        <v>-2.618710175342466E-2</v>
      </c>
      <c r="F2481" s="61">
        <f t="shared" si="154"/>
        <v>-1.5831288490136638E-16</v>
      </c>
    </row>
    <row r="2482" spans="1:6" x14ac:dyDescent="0.3">
      <c r="A2482" s="59">
        <f>'Raw Potentiostat'!H2534/60</f>
        <v>28.607662610642834</v>
      </c>
      <c r="B2482" s="59">
        <f>'Raw Potentiostat'!K2534</f>
        <v>-2.0203426000000002</v>
      </c>
      <c r="C2482" s="61">
        <f t="shared" si="152"/>
        <v>-2.0203426000000002</v>
      </c>
      <c r="D2482" s="61">
        <f t="shared" si="155"/>
        <v>-0.33626250123287676</v>
      </c>
      <c r="E2482" s="61">
        <f t="shared" si="153"/>
        <v>-7.4725000273972615E-3</v>
      </c>
      <c r="F2482" s="61">
        <f t="shared" si="154"/>
        <v>-4.5174645438115041E-17</v>
      </c>
    </row>
    <row r="2483" spans="1:6" x14ac:dyDescent="0.3">
      <c r="A2483" s="59">
        <f>'Raw Potentiostat'!H2535/60</f>
        <v>28.609859277253999</v>
      </c>
      <c r="B2483" s="59">
        <f>'Raw Potentiostat'!K2535</f>
        <v>-7.0714407000000001</v>
      </c>
      <c r="C2483" s="61">
        <f t="shared" si="152"/>
        <v>-7.0714407000000001</v>
      </c>
      <c r="D2483" s="61">
        <f t="shared" si="155"/>
        <v>-1.1769589658219179</v>
      </c>
      <c r="E2483" s="61">
        <f t="shared" si="153"/>
        <v>-2.6154643684931509E-2</v>
      </c>
      <c r="F2483" s="61">
        <f t="shared" si="154"/>
        <v>-1.5811666118368044E-16</v>
      </c>
    </row>
    <row r="2484" spans="1:6" x14ac:dyDescent="0.3">
      <c r="A2484" s="59">
        <f>'Raw Potentiostat'!H2536/60</f>
        <v>28.613685943824002</v>
      </c>
      <c r="B2484" s="59">
        <f>'Raw Potentiostat'!K2536</f>
        <v>-2.0676559999999999</v>
      </c>
      <c r="C2484" s="61">
        <f t="shared" si="152"/>
        <v>-2.0676559999999999</v>
      </c>
      <c r="D2484" s="61">
        <f t="shared" si="155"/>
        <v>-0.34413726575342468</v>
      </c>
      <c r="E2484" s="61">
        <f t="shared" si="153"/>
        <v>-7.6474947945205487E-3</v>
      </c>
      <c r="F2484" s="61">
        <f t="shared" si="154"/>
        <v>-4.6232568024844495E-17</v>
      </c>
    </row>
    <row r="2485" spans="1:6" x14ac:dyDescent="0.3">
      <c r="A2485" s="59">
        <f>'Raw Potentiostat'!H2537/60</f>
        <v>28.620532610317831</v>
      </c>
      <c r="B2485" s="59">
        <f>'Raw Potentiostat'!K2537</f>
        <v>-7.1398219999999997</v>
      </c>
      <c r="C2485" s="61">
        <f t="shared" si="152"/>
        <v>-7.1398219999999997</v>
      </c>
      <c r="D2485" s="61">
        <f t="shared" si="155"/>
        <v>-1.1883402369863014</v>
      </c>
      <c r="E2485" s="61">
        <f t="shared" si="153"/>
        <v>-2.6407560821917808E-2</v>
      </c>
      <c r="F2485" s="61">
        <f t="shared" si="154"/>
        <v>-1.5964565977139391E-16</v>
      </c>
    </row>
    <row r="2486" spans="1:6" x14ac:dyDescent="0.3">
      <c r="A2486" s="59">
        <f>'Raw Potentiostat'!H2538/60</f>
        <v>28.621685943622001</v>
      </c>
      <c r="B2486" s="59">
        <f>'Raw Potentiostat'!K2538</f>
        <v>-2.0501103000000001</v>
      </c>
      <c r="C2486" s="61">
        <f t="shared" si="152"/>
        <v>-2.0501103000000001</v>
      </c>
      <c r="D2486" s="61">
        <f t="shared" si="155"/>
        <v>-0.34121698828767127</v>
      </c>
      <c r="E2486" s="61">
        <f t="shared" si="153"/>
        <v>-7.5825997397260285E-3</v>
      </c>
      <c r="F2486" s="61">
        <f t="shared" si="154"/>
        <v>-4.5840248040865773E-17</v>
      </c>
    </row>
    <row r="2487" spans="1:6" x14ac:dyDescent="0.3">
      <c r="A2487" s="59">
        <f>'Raw Potentiostat'!H2539/60</f>
        <v>28.6228426102595</v>
      </c>
      <c r="B2487" s="59">
        <f>'Raw Potentiostat'!K2539</f>
        <v>-7.0863657</v>
      </c>
      <c r="C2487" s="61">
        <f t="shared" si="152"/>
        <v>-7.0863657</v>
      </c>
      <c r="D2487" s="61">
        <f t="shared" si="155"/>
        <v>-1.1794430582876714</v>
      </c>
      <c r="E2487" s="61">
        <f t="shared" si="153"/>
        <v>-2.6209845739726029E-2</v>
      </c>
      <c r="F2487" s="61">
        <f t="shared" si="154"/>
        <v>-1.5845038259467474E-16</v>
      </c>
    </row>
    <row r="2488" spans="1:6" x14ac:dyDescent="0.3">
      <c r="A2488" s="59">
        <f>'Raw Potentiostat'!H2540/60</f>
        <v>28.624989276871833</v>
      </c>
      <c r="B2488" s="59">
        <f>'Raw Potentiostat'!K2540</f>
        <v>-1.9967680999999999</v>
      </c>
      <c r="C2488" s="61">
        <f t="shared" si="152"/>
        <v>-1.9967680999999999</v>
      </c>
      <c r="D2488" s="61">
        <f t="shared" si="155"/>
        <v>-0.33233880020547946</v>
      </c>
      <c r="E2488" s="61">
        <f t="shared" si="153"/>
        <v>-7.3853066712328769E-3</v>
      </c>
      <c r="F2488" s="61">
        <f t="shared" si="154"/>
        <v>-4.4647522127998802E-17</v>
      </c>
    </row>
    <row r="2489" spans="1:6" x14ac:dyDescent="0.3">
      <c r="A2489" s="59">
        <f>'Raw Potentiostat'!H2541/60</f>
        <v>28.626129276843002</v>
      </c>
      <c r="B2489" s="59">
        <f>'Raw Potentiostat'!K2541</f>
        <v>-7.0568327999999996</v>
      </c>
      <c r="C2489" s="61">
        <f t="shared" si="152"/>
        <v>-7.0568327999999996</v>
      </c>
      <c r="D2489" s="61">
        <f t="shared" si="155"/>
        <v>-1.174527650958904</v>
      </c>
      <c r="E2489" s="61">
        <f t="shared" si="153"/>
        <v>-2.6100614465753423E-2</v>
      </c>
      <c r="F2489" s="61">
        <f t="shared" si="154"/>
        <v>-1.5779003009492574E-16</v>
      </c>
    </row>
    <row r="2490" spans="1:6" x14ac:dyDescent="0.3">
      <c r="A2490" s="59">
        <f>'Raw Potentiostat'!H2542/60</f>
        <v>28.626502610166998</v>
      </c>
      <c r="B2490" s="59">
        <f>'Raw Potentiostat'!K2542</f>
        <v>-12.090488000000001</v>
      </c>
      <c r="C2490" s="61">
        <f t="shared" si="152"/>
        <v>-12.090488000000001</v>
      </c>
      <c r="D2490" s="61">
        <f t="shared" si="155"/>
        <v>-2.0123209479452058</v>
      </c>
      <c r="E2490" s="61">
        <f t="shared" si="153"/>
        <v>-4.4718243287671239E-2</v>
      </c>
      <c r="F2490" s="61">
        <f t="shared" si="154"/>
        <v>-2.7034202445356774E-16</v>
      </c>
    </row>
    <row r="2491" spans="1:6" x14ac:dyDescent="0.3">
      <c r="A2491" s="59">
        <f>'Raw Potentiostat'!H2543/60</f>
        <v>28.627675943470667</v>
      </c>
      <c r="B2491" s="59">
        <f>'Raw Potentiostat'!K2543</f>
        <v>-7.0393901000000003</v>
      </c>
      <c r="C2491" s="61">
        <f t="shared" si="152"/>
        <v>-7.0393901000000003</v>
      </c>
      <c r="D2491" s="61">
        <f t="shared" si="155"/>
        <v>-1.1716245166438357</v>
      </c>
      <c r="E2491" s="61">
        <f t="shared" si="153"/>
        <v>-2.6036100369863015E-2</v>
      </c>
      <c r="F2491" s="61">
        <f t="shared" si="154"/>
        <v>-1.5740001317998104E-16</v>
      </c>
    </row>
    <row r="2492" spans="1:6" x14ac:dyDescent="0.3">
      <c r="A2492" s="59">
        <f>'Raw Potentiostat'!H2544/60</f>
        <v>28.628325943454168</v>
      </c>
      <c r="B2492" s="59">
        <f>'Raw Potentiostat'!K2544</f>
        <v>-2.0207240999999998</v>
      </c>
      <c r="C2492" s="61">
        <f t="shared" si="152"/>
        <v>-2.0207240999999998</v>
      </c>
      <c r="D2492" s="61">
        <f t="shared" si="155"/>
        <v>-0.33632599746575342</v>
      </c>
      <c r="E2492" s="61">
        <f t="shared" si="153"/>
        <v>-7.4739110547945202E-3</v>
      </c>
      <c r="F2492" s="61">
        <f t="shared" si="154"/>
        <v>-4.5183175737498236E-17</v>
      </c>
    </row>
    <row r="2493" spans="1:6" x14ac:dyDescent="0.3">
      <c r="A2493" s="59">
        <f>'Raw Potentiostat'!H2545/60</f>
        <v>28.629035943436335</v>
      </c>
      <c r="B2493" s="59">
        <f>'Raw Potentiostat'!K2545</f>
        <v>2.9880211000000001</v>
      </c>
      <c r="C2493" s="61">
        <f t="shared" si="152"/>
        <v>2.9880211000000001</v>
      </c>
      <c r="D2493" s="61">
        <f t="shared" si="155"/>
        <v>0.49732132006849317</v>
      </c>
      <c r="E2493" s="61">
        <f t="shared" si="153"/>
        <v>1.105158489041096E-2</v>
      </c>
      <c r="F2493" s="61">
        <f t="shared" si="154"/>
        <v>6.6811833673212881E-17</v>
      </c>
    </row>
    <row r="2494" spans="1:6" x14ac:dyDescent="0.3">
      <c r="A2494" s="59">
        <f>'Raw Potentiostat'!H2546/60</f>
        <v>28.629509276757666</v>
      </c>
      <c r="B2494" s="59">
        <f>'Raw Potentiostat'!K2546</f>
        <v>-2.0466700000000002</v>
      </c>
      <c r="C2494" s="61">
        <f t="shared" si="152"/>
        <v>-2.0466700000000002</v>
      </c>
      <c r="D2494" s="61">
        <f t="shared" si="155"/>
        <v>-0.34064439041095895</v>
      </c>
      <c r="E2494" s="61">
        <f t="shared" si="153"/>
        <v>-7.5698753424657548E-3</v>
      </c>
      <c r="F2494" s="61">
        <f t="shared" si="154"/>
        <v>-4.5763323299140906E-17</v>
      </c>
    </row>
    <row r="2495" spans="1:6" x14ac:dyDescent="0.3">
      <c r="A2495" s="59">
        <f>'Raw Potentiostat'!H2547/60</f>
        <v>28.630239276739168</v>
      </c>
      <c r="B2495" s="59">
        <f>'Raw Potentiostat'!K2547</f>
        <v>-7.062665</v>
      </c>
      <c r="C2495" s="61">
        <f t="shared" si="152"/>
        <v>-7.062665</v>
      </c>
      <c r="D2495" s="61">
        <f t="shared" si="155"/>
        <v>-1.175498352739726</v>
      </c>
      <c r="E2495" s="61">
        <f t="shared" si="153"/>
        <v>-2.6122185616438358E-2</v>
      </c>
      <c r="F2495" s="61">
        <f t="shared" si="154"/>
        <v>-1.579204374659945E-16</v>
      </c>
    </row>
    <row r="2496" spans="1:6" x14ac:dyDescent="0.3">
      <c r="A2496" s="59">
        <f>'Raw Potentiostat'!H2548/60</f>
        <v>28.631662610036663</v>
      </c>
      <c r="B2496" s="59">
        <f>'Raw Potentiostat'!K2548</f>
        <v>-2.0054617000000001</v>
      </c>
      <c r="C2496" s="61">
        <f t="shared" si="152"/>
        <v>-2.0054617000000001</v>
      </c>
      <c r="D2496" s="61">
        <f t="shared" si="155"/>
        <v>-0.33378574869863015</v>
      </c>
      <c r="E2496" s="61">
        <f t="shared" si="153"/>
        <v>-7.4174610821917814E-3</v>
      </c>
      <c r="F2496" s="61">
        <f t="shared" si="154"/>
        <v>-4.4841910098425596E-17</v>
      </c>
    </row>
    <row r="2497" spans="1:6" x14ac:dyDescent="0.3">
      <c r="A2497" s="59">
        <f>'Raw Potentiostat'!H2549/60</f>
        <v>28.632535943347833</v>
      </c>
      <c r="B2497" s="59">
        <f>'Raw Potentiostat'!K2549</f>
        <v>-7.0164957000000001</v>
      </c>
      <c r="C2497" s="61">
        <f t="shared" si="152"/>
        <v>-7.0164957000000001</v>
      </c>
      <c r="D2497" s="61">
        <f t="shared" si="155"/>
        <v>-1.1678140103424659</v>
      </c>
      <c r="E2497" s="61">
        <f t="shared" si="153"/>
        <v>-2.5951422452054798E-2</v>
      </c>
      <c r="F2497" s="61">
        <f t="shared" si="154"/>
        <v>-1.5688809683345725E-16</v>
      </c>
    </row>
    <row r="2498" spans="1:6" x14ac:dyDescent="0.3">
      <c r="A2498" s="59">
        <f>'Raw Potentiostat'!H2550/60</f>
        <v>28.634009276644001</v>
      </c>
      <c r="B2498" s="59">
        <f>'Raw Potentiostat'!K2550</f>
        <v>-1.9917252999999999</v>
      </c>
      <c r="C2498" s="61">
        <f t="shared" si="152"/>
        <v>-1.9917252999999999</v>
      </c>
      <c r="D2498" s="61">
        <f t="shared" si="155"/>
        <v>-0.33149948486301373</v>
      </c>
      <c r="E2498" s="61">
        <f t="shared" si="153"/>
        <v>-7.3666552191780825E-3</v>
      </c>
      <c r="F2498" s="61">
        <f t="shared" si="154"/>
        <v>-4.4534765656885774E-17</v>
      </c>
    </row>
    <row r="2499" spans="1:6" x14ac:dyDescent="0.3">
      <c r="A2499" s="59">
        <f>'Raw Potentiostat'!H2551/60</f>
        <v>28.634869276622332</v>
      </c>
      <c r="B2499" s="59">
        <f>'Raw Potentiostat'!K2551</f>
        <v>-7.0393895999999998</v>
      </c>
      <c r="C2499" s="61">
        <f t="shared" ref="C2499:C2562" si="156">B2499-$J$3</f>
        <v>-7.0393895999999998</v>
      </c>
      <c r="D2499" s="61">
        <f t="shared" si="155"/>
        <v>-1.1716244334246575</v>
      </c>
      <c r="E2499" s="61">
        <f t="shared" ref="E2499:E2562" si="157">D2499/$J$5</f>
        <v>-2.6036098520547946E-2</v>
      </c>
      <c r="F2499" s="61">
        <f t="shared" ref="F2499:F2562" si="158">D2499/$J$6</f>
        <v>-1.5740000200003426E-16</v>
      </c>
    </row>
    <row r="2500" spans="1:6" x14ac:dyDescent="0.3">
      <c r="A2500" s="59">
        <f>'Raw Potentiostat'!H2552/60</f>
        <v>28.635715943267499</v>
      </c>
      <c r="B2500" s="59">
        <f>'Raw Potentiostat'!K2552</f>
        <v>-2.0012645999999998</v>
      </c>
      <c r="C2500" s="61">
        <f t="shared" si="156"/>
        <v>-2.0012645999999998</v>
      </c>
      <c r="D2500" s="61">
        <f t="shared" ref="D2500:D2563" si="159">B2500/$J$4</f>
        <v>-0.3330871902739726</v>
      </c>
      <c r="E2500" s="61">
        <f t="shared" si="157"/>
        <v>-7.4019375616438355E-3</v>
      </c>
      <c r="F2500" s="61">
        <f t="shared" si="158"/>
        <v>-4.4748063389274231E-17</v>
      </c>
    </row>
    <row r="2501" spans="1:6" x14ac:dyDescent="0.3">
      <c r="A2501" s="59">
        <f>'Raw Potentiostat'!H2553/60</f>
        <v>28.636315943252335</v>
      </c>
      <c r="B2501" s="59">
        <f>'Raw Potentiostat'!K2553</f>
        <v>3.1284353999999999</v>
      </c>
      <c r="C2501" s="61">
        <f t="shared" si="156"/>
        <v>3.1284353999999999</v>
      </c>
      <c r="D2501" s="61">
        <f t="shared" si="159"/>
        <v>0.5206916453424657</v>
      </c>
      <c r="E2501" s="61">
        <f t="shared" si="157"/>
        <v>1.1570925452054794E-2</v>
      </c>
      <c r="F2501" s="61">
        <f t="shared" si="158"/>
        <v>6.9951482471857781E-17</v>
      </c>
    </row>
    <row r="2502" spans="1:6" x14ac:dyDescent="0.3">
      <c r="A2502" s="59">
        <f>'Raw Potentiostat'!H2554/60</f>
        <v>28.636772609907499</v>
      </c>
      <c r="B2502" s="59">
        <f>'Raw Potentiostat'!K2554</f>
        <v>-1.8887042000000001</v>
      </c>
      <c r="C2502" s="61">
        <f t="shared" si="156"/>
        <v>-1.8887042000000001</v>
      </c>
      <c r="D2502" s="61">
        <f t="shared" si="159"/>
        <v>-0.31435282232876716</v>
      </c>
      <c r="E2502" s="61">
        <f t="shared" si="157"/>
        <v>-6.9856182739726031E-3</v>
      </c>
      <c r="F2502" s="61">
        <f t="shared" si="158"/>
        <v>-4.2231224829134779E-17</v>
      </c>
    </row>
    <row r="2503" spans="1:6" x14ac:dyDescent="0.3">
      <c r="A2503" s="59">
        <f>'Raw Potentiostat'!H2555/60</f>
        <v>28.636889276571164</v>
      </c>
      <c r="B2503" s="59">
        <f>'Raw Potentiostat'!K2555</f>
        <v>-6.8913441000000004</v>
      </c>
      <c r="C2503" s="61">
        <f t="shared" si="156"/>
        <v>-6.8913441000000004</v>
      </c>
      <c r="D2503" s="61">
        <f t="shared" si="159"/>
        <v>-1.1469839837671234</v>
      </c>
      <c r="E2503" s="61">
        <f t="shared" si="157"/>
        <v>-2.5488532972602743E-2</v>
      </c>
      <c r="F2503" s="61">
        <f t="shared" si="158"/>
        <v>-1.5408972038185306E-16</v>
      </c>
    </row>
    <row r="2504" spans="1:6" x14ac:dyDescent="0.3">
      <c r="A2504" s="59">
        <f>'Raw Potentiostat'!H2556/60</f>
        <v>28.637139276564998</v>
      </c>
      <c r="B2504" s="59">
        <f>'Raw Potentiostat'!K2556</f>
        <v>-11.952363</v>
      </c>
      <c r="C2504" s="61">
        <f t="shared" si="156"/>
        <v>-11.952363</v>
      </c>
      <c r="D2504" s="61">
        <f t="shared" si="159"/>
        <v>-1.98933165</v>
      </c>
      <c r="E2504" s="61">
        <f t="shared" si="157"/>
        <v>-4.4207370000000003E-2</v>
      </c>
      <c r="F2504" s="61">
        <f t="shared" si="158"/>
        <v>-2.6725356415919009E-16</v>
      </c>
    </row>
    <row r="2505" spans="1:6" x14ac:dyDescent="0.3">
      <c r="A2505" s="59">
        <f>'Raw Potentiostat'!H2557/60</f>
        <v>28.637235943229165</v>
      </c>
      <c r="B2505" s="59">
        <f>'Raw Potentiostat'!K2557</f>
        <v>-16.984383000000001</v>
      </c>
      <c r="C2505" s="61">
        <f t="shared" si="156"/>
        <v>-16.984383000000001</v>
      </c>
      <c r="D2505" s="61">
        <f t="shared" si="159"/>
        <v>-2.8268527869863016</v>
      </c>
      <c r="E2505" s="61">
        <f t="shared" si="157"/>
        <v>-6.281895082191781E-2</v>
      </c>
      <c r="F2505" s="61">
        <f t="shared" si="158"/>
        <v>-3.7976899561992535E-16</v>
      </c>
    </row>
    <row r="2506" spans="1:6" x14ac:dyDescent="0.3">
      <c r="A2506" s="59">
        <f>'Raw Potentiostat'!H2558/60</f>
        <v>28.6379892765435</v>
      </c>
      <c r="B2506" s="59">
        <f>'Raw Potentiostat'!K2558</f>
        <v>-11.89284</v>
      </c>
      <c r="C2506" s="61">
        <f t="shared" si="156"/>
        <v>-11.89284</v>
      </c>
      <c r="D2506" s="61">
        <f t="shared" si="159"/>
        <v>-1.9794247397260274</v>
      </c>
      <c r="E2506" s="61">
        <f t="shared" si="157"/>
        <v>-4.3987216438356166E-2</v>
      </c>
      <c r="F2506" s="61">
        <f t="shared" si="158"/>
        <v>-2.6592263621636845E-16</v>
      </c>
    </row>
    <row r="2507" spans="1:6" x14ac:dyDescent="0.3">
      <c r="A2507" s="59">
        <f>'Raw Potentiostat'!H2559/60</f>
        <v>28.638309276535331</v>
      </c>
      <c r="B2507" s="59">
        <f>'Raw Potentiostat'!K2559</f>
        <v>-6.7459698000000001</v>
      </c>
      <c r="C2507" s="61">
        <f t="shared" si="156"/>
        <v>-6.7459698000000001</v>
      </c>
      <c r="D2507" s="61">
        <f t="shared" si="159"/>
        <v>-1.1227881242465754</v>
      </c>
      <c r="E2507" s="61">
        <f t="shared" si="157"/>
        <v>-2.4950847205479451E-2</v>
      </c>
      <c r="F2507" s="61">
        <f t="shared" si="158"/>
        <v>-1.5083916651127973E-16</v>
      </c>
    </row>
    <row r="2508" spans="1:6" x14ac:dyDescent="0.3">
      <c r="A2508" s="59">
        <f>'Raw Potentiostat'!H2560/60</f>
        <v>28.639302609843664</v>
      </c>
      <c r="B2508" s="59">
        <f>'Raw Potentiostat'!K2560</f>
        <v>-1.7269224000000001</v>
      </c>
      <c r="C2508" s="61">
        <f t="shared" si="156"/>
        <v>-1.7269224000000001</v>
      </c>
      <c r="D2508" s="61">
        <f t="shared" si="159"/>
        <v>-0.28742612547945207</v>
      </c>
      <c r="E2508" s="61">
        <f t="shared" si="157"/>
        <v>-6.3872472328767122E-3</v>
      </c>
      <c r="F2508" s="61">
        <f t="shared" si="158"/>
        <v>-3.8613801005403082E-17</v>
      </c>
    </row>
    <row r="2509" spans="1:6" x14ac:dyDescent="0.3">
      <c r="A2509" s="59">
        <f>'Raw Potentiostat'!H2561/60</f>
        <v>28.639869276495997</v>
      </c>
      <c r="B2509" s="59">
        <f>'Raw Potentiostat'!K2561</f>
        <v>-6.7940464</v>
      </c>
      <c r="C2509" s="61">
        <f t="shared" si="156"/>
        <v>-6.7940464</v>
      </c>
      <c r="D2509" s="61">
        <f t="shared" si="159"/>
        <v>-1.130789914520548</v>
      </c>
      <c r="E2509" s="61">
        <f t="shared" si="157"/>
        <v>-2.512866476712329E-2</v>
      </c>
      <c r="F2509" s="61">
        <f t="shared" si="158"/>
        <v>-1.5191415416875429E-16</v>
      </c>
    </row>
    <row r="2510" spans="1:6" x14ac:dyDescent="0.3">
      <c r="A2510" s="59">
        <f>'Raw Potentiostat'!H2562/60</f>
        <v>28.64049927648</v>
      </c>
      <c r="B2510" s="59">
        <f>'Raw Potentiostat'!K2562</f>
        <v>-11.815383000000001</v>
      </c>
      <c r="C2510" s="61">
        <f t="shared" si="156"/>
        <v>-11.815383000000001</v>
      </c>
      <c r="D2510" s="61">
        <f t="shared" si="159"/>
        <v>-1.9665329239726028</v>
      </c>
      <c r="E2510" s="61">
        <f t="shared" si="157"/>
        <v>-4.3700731643835616E-2</v>
      </c>
      <c r="F2510" s="61">
        <f t="shared" si="158"/>
        <v>-2.6419070594290886E-16</v>
      </c>
    </row>
    <row r="2511" spans="1:6" x14ac:dyDescent="0.3">
      <c r="A2511" s="59">
        <f>'Raw Potentiostat'!H2563/60</f>
        <v>28.640902609803167</v>
      </c>
      <c r="B2511" s="59">
        <f>'Raw Potentiostat'!K2563</f>
        <v>-16.867626000000001</v>
      </c>
      <c r="C2511" s="61">
        <f t="shared" si="156"/>
        <v>-16.867626000000001</v>
      </c>
      <c r="D2511" s="61">
        <f t="shared" si="159"/>
        <v>-2.8074199438356167</v>
      </c>
      <c r="E2511" s="61">
        <f t="shared" si="157"/>
        <v>-6.2387109863013705E-2</v>
      </c>
      <c r="F2511" s="61">
        <f t="shared" si="158"/>
        <v>-3.7715832153058131E-16</v>
      </c>
    </row>
    <row r="2512" spans="1:6" x14ac:dyDescent="0.3">
      <c r="A2512" s="59">
        <f>'Raw Potentiostat'!H2564/60</f>
        <v>28.641989276442334</v>
      </c>
      <c r="B2512" s="59">
        <f>'Raw Potentiostat'!K2564</f>
        <v>-11.690994</v>
      </c>
      <c r="C2512" s="61">
        <f t="shared" si="156"/>
        <v>-11.690994</v>
      </c>
      <c r="D2512" s="61">
        <f t="shared" si="159"/>
        <v>-1.9458298232876714</v>
      </c>
      <c r="E2512" s="61">
        <f t="shared" si="157"/>
        <v>-4.324066273972603E-2</v>
      </c>
      <c r="F2512" s="61">
        <f t="shared" si="158"/>
        <v>-2.6140938114611368E-16</v>
      </c>
    </row>
    <row r="2513" spans="1:6" x14ac:dyDescent="0.3">
      <c r="A2513" s="59">
        <f>'Raw Potentiostat'!H2565/60</f>
        <v>28.6423392764335</v>
      </c>
      <c r="B2513" s="59">
        <f>'Raw Potentiostat'!K2565</f>
        <v>-6.6608815000000003</v>
      </c>
      <c r="C2513" s="61">
        <f t="shared" si="156"/>
        <v>-6.6608815000000003</v>
      </c>
      <c r="D2513" s="61">
        <f t="shared" si="159"/>
        <v>-1.1086261674657536</v>
      </c>
      <c r="E2513" s="61">
        <f t="shared" si="157"/>
        <v>-2.4636137054794525E-2</v>
      </c>
      <c r="F2513" s="61">
        <f t="shared" si="158"/>
        <v>-1.4893660118229447E-16</v>
      </c>
    </row>
    <row r="2514" spans="1:6" x14ac:dyDescent="0.3">
      <c r="A2514" s="59">
        <f>'Raw Potentiostat'!H2566/60</f>
        <v>28.644179276387</v>
      </c>
      <c r="B2514" s="59">
        <f>'Raw Potentiostat'!K2566</f>
        <v>-11.765779</v>
      </c>
      <c r="C2514" s="61">
        <f t="shared" si="156"/>
        <v>-11.765779</v>
      </c>
      <c r="D2514" s="61">
        <f t="shared" si="159"/>
        <v>-1.9582769157534248</v>
      </c>
      <c r="E2514" s="61">
        <f t="shared" si="157"/>
        <v>-4.3517264794520553E-2</v>
      </c>
      <c r="F2514" s="61">
        <f t="shared" si="158"/>
        <v>-2.6308156578405052E-16</v>
      </c>
    </row>
    <row r="2515" spans="1:6" x14ac:dyDescent="0.3">
      <c r="A2515" s="59">
        <f>'Raw Potentiostat'!H2567/60</f>
        <v>28.644695943040666</v>
      </c>
      <c r="B2515" s="59">
        <f>'Raw Potentiostat'!K2567</f>
        <v>-6.7020898000000004</v>
      </c>
      <c r="C2515" s="61">
        <f t="shared" si="156"/>
        <v>-6.7020898000000004</v>
      </c>
      <c r="D2515" s="61">
        <f t="shared" si="159"/>
        <v>-1.1154848091780822</v>
      </c>
      <c r="E2515" s="61">
        <f t="shared" si="157"/>
        <v>-2.4788551315068495E-2</v>
      </c>
      <c r="F2515" s="61">
        <f t="shared" si="158"/>
        <v>-1.4985801438300974E-16</v>
      </c>
    </row>
    <row r="2516" spans="1:6" x14ac:dyDescent="0.3">
      <c r="A2516" s="59">
        <f>'Raw Potentiostat'!H2568/60</f>
        <v>28.646505942995002</v>
      </c>
      <c r="B2516" s="59">
        <f>'Raw Potentiostat'!K2568</f>
        <v>-11.726478999999999</v>
      </c>
      <c r="C2516" s="61">
        <f t="shared" si="156"/>
        <v>-11.726478999999999</v>
      </c>
      <c r="D2516" s="61">
        <f t="shared" si="159"/>
        <v>-1.9517358883561644</v>
      </c>
      <c r="E2516" s="61">
        <f t="shared" si="157"/>
        <v>-4.3371908630136985E-2</v>
      </c>
      <c r="F2516" s="61">
        <f t="shared" si="158"/>
        <v>-2.6220282196816609E-16</v>
      </c>
    </row>
    <row r="2517" spans="1:6" x14ac:dyDescent="0.3">
      <c r="A2517" s="59">
        <f>'Raw Potentiostat'!H2569/60</f>
        <v>28.647005942982332</v>
      </c>
      <c r="B2517" s="59">
        <f>'Raw Potentiostat'!K2569</f>
        <v>-6.6509613999999999</v>
      </c>
      <c r="C2517" s="61">
        <f t="shared" si="156"/>
        <v>-6.6509613999999999</v>
      </c>
      <c r="D2517" s="61">
        <f t="shared" si="159"/>
        <v>-1.1069750823287672</v>
      </c>
      <c r="E2517" s="61">
        <f t="shared" si="157"/>
        <v>-2.4599446273972606E-2</v>
      </c>
      <c r="F2517" s="61">
        <f t="shared" si="158"/>
        <v>-1.4871478880244826E-16</v>
      </c>
    </row>
    <row r="2518" spans="1:6" x14ac:dyDescent="0.3">
      <c r="A2518" s="59">
        <f>'Raw Potentiostat'!H2570/60</f>
        <v>28.647312609641332</v>
      </c>
      <c r="B2518" s="59">
        <f>'Raw Potentiostat'!K2570</f>
        <v>-1.5639962000000001</v>
      </c>
      <c r="C2518" s="61">
        <f t="shared" si="156"/>
        <v>-1.5639962000000001</v>
      </c>
      <c r="D2518" s="61">
        <f t="shared" si="159"/>
        <v>-0.26030895657534248</v>
      </c>
      <c r="E2518" s="61">
        <f t="shared" si="157"/>
        <v>-5.7846434794520552E-3</v>
      </c>
      <c r="F2518" s="61">
        <f t="shared" si="158"/>
        <v>-3.4970788519511124E-17</v>
      </c>
    </row>
    <row r="2519" spans="1:6" x14ac:dyDescent="0.3">
      <c r="A2519" s="59">
        <f>'Raw Potentiostat'!H2571/60</f>
        <v>28.648165942953003</v>
      </c>
      <c r="B2519" s="59">
        <f>'Raw Potentiostat'!K2571</f>
        <v>-6.6112785000000001</v>
      </c>
      <c r="C2519" s="61">
        <f t="shared" si="156"/>
        <v>-6.6112785000000001</v>
      </c>
      <c r="D2519" s="61">
        <f t="shared" si="159"/>
        <v>-1.1003703256849315</v>
      </c>
      <c r="E2519" s="61">
        <f t="shared" si="157"/>
        <v>-2.445267390410959E-2</v>
      </c>
      <c r="F2519" s="61">
        <f t="shared" si="158"/>
        <v>-1.4782748338332965E-16</v>
      </c>
    </row>
    <row r="2520" spans="1:6" x14ac:dyDescent="0.3">
      <c r="A2520" s="59">
        <f>'Raw Potentiostat'!H2572/60</f>
        <v>28.649672609581668</v>
      </c>
      <c r="B2520" s="59">
        <f>'Raw Potentiostat'!K2572</f>
        <v>-1.6071123</v>
      </c>
      <c r="C2520" s="61">
        <f t="shared" si="156"/>
        <v>-1.6071123</v>
      </c>
      <c r="D2520" s="61">
        <f t="shared" si="159"/>
        <v>-0.26748512938356167</v>
      </c>
      <c r="E2520" s="61">
        <f t="shared" si="157"/>
        <v>-5.9441139863013704E-3</v>
      </c>
      <c r="F2520" s="61">
        <f t="shared" si="158"/>
        <v>-3.5934859925110506E-17</v>
      </c>
    </row>
    <row r="2521" spans="1:6" x14ac:dyDescent="0.3">
      <c r="A2521" s="59">
        <f>'Raw Potentiostat'!H2573/60</f>
        <v>28.650252609567001</v>
      </c>
      <c r="B2521" s="59">
        <f>'Raw Potentiostat'!K2573</f>
        <v>-6.6147131999999997</v>
      </c>
      <c r="C2521" s="61">
        <f t="shared" si="156"/>
        <v>-6.6147131999999997</v>
      </c>
      <c r="D2521" s="61">
        <f t="shared" si="159"/>
        <v>-1.1009419915068492</v>
      </c>
      <c r="E2521" s="61">
        <f t="shared" si="157"/>
        <v>-2.4465377589041094E-2</v>
      </c>
      <c r="F2521" s="61">
        <f t="shared" si="158"/>
        <v>-1.479042829096507E-16</v>
      </c>
    </row>
    <row r="2522" spans="1:6" x14ac:dyDescent="0.3">
      <c r="A2522" s="59">
        <f>'Raw Potentiostat'!H2574/60</f>
        <v>28.651362609538999</v>
      </c>
      <c r="B2522" s="59">
        <f>'Raw Potentiostat'!K2574</f>
        <v>-1.5872712</v>
      </c>
      <c r="C2522" s="61">
        <f t="shared" si="156"/>
        <v>-1.5872712</v>
      </c>
      <c r="D2522" s="61">
        <f t="shared" si="159"/>
        <v>-0.26418280931506849</v>
      </c>
      <c r="E2522" s="61">
        <f t="shared" si="157"/>
        <v>-5.8707290958904109E-3</v>
      </c>
      <c r="F2522" s="61">
        <f t="shared" si="158"/>
        <v>-3.5491215041513936E-17</v>
      </c>
    </row>
    <row r="2523" spans="1:6" x14ac:dyDescent="0.3">
      <c r="A2523" s="59">
        <f>'Raw Potentiostat'!H2575/60</f>
        <v>28.652805942835833</v>
      </c>
      <c r="B2523" s="59">
        <f>'Raw Potentiostat'!K2575</f>
        <v>-6.7287998</v>
      </c>
      <c r="C2523" s="61">
        <f t="shared" si="156"/>
        <v>-6.7287998</v>
      </c>
      <c r="D2523" s="61">
        <f t="shared" si="159"/>
        <v>-1.1199303776712328</v>
      </c>
      <c r="E2523" s="61">
        <f t="shared" si="157"/>
        <v>-2.4887341726027395E-2</v>
      </c>
      <c r="F2523" s="61">
        <f t="shared" si="158"/>
        <v>-1.5045524713930168E-16</v>
      </c>
    </row>
    <row r="2524" spans="1:6" x14ac:dyDescent="0.3">
      <c r="A2524" s="59">
        <f>'Raw Potentiostat'!H2576/60</f>
        <v>28.653659276147668</v>
      </c>
      <c r="B2524" s="59">
        <f>'Raw Potentiostat'!K2576</f>
        <v>-1.7093706</v>
      </c>
      <c r="C2524" s="61">
        <f t="shared" si="156"/>
        <v>-1.7093706</v>
      </c>
      <c r="D2524" s="61">
        <f t="shared" si="159"/>
        <v>-0.28450483273972604</v>
      </c>
      <c r="E2524" s="61">
        <f t="shared" si="157"/>
        <v>-6.3223296164383568E-3</v>
      </c>
      <c r="F2524" s="61">
        <f t="shared" si="158"/>
        <v>-3.8221344626073799E-17</v>
      </c>
    </row>
    <row r="2525" spans="1:6" x14ac:dyDescent="0.3">
      <c r="A2525" s="59">
        <f>'Raw Potentiostat'!H2577/60</f>
        <v>28.654495942793169</v>
      </c>
      <c r="B2525" s="59">
        <f>'Raw Potentiostat'!K2577</f>
        <v>-6.7253651999999997</v>
      </c>
      <c r="C2525" s="61">
        <f t="shared" si="156"/>
        <v>-6.7253651999999997</v>
      </c>
      <c r="D2525" s="61">
        <f t="shared" si="159"/>
        <v>-1.1193587284931508</v>
      </c>
      <c r="E2525" s="61">
        <f t="shared" si="157"/>
        <v>-2.4874638410958907E-2</v>
      </c>
      <c r="F2525" s="61">
        <f t="shared" si="158"/>
        <v>-1.5037844984896999E-16</v>
      </c>
    </row>
    <row r="2526" spans="1:6" x14ac:dyDescent="0.3">
      <c r="A2526" s="59">
        <f>'Raw Potentiostat'!H2578/60</f>
        <v>28.655032609446167</v>
      </c>
      <c r="B2526" s="59">
        <f>'Raw Potentiostat'!K2578</f>
        <v>-1.6727409</v>
      </c>
      <c r="C2526" s="61">
        <f t="shared" si="156"/>
        <v>-1.6727409</v>
      </c>
      <c r="D2526" s="61">
        <f t="shared" si="159"/>
        <v>-0.2784082456849315</v>
      </c>
      <c r="E2526" s="61">
        <f t="shared" si="157"/>
        <v>-6.1868499041095888E-3</v>
      </c>
      <c r="F2526" s="61">
        <f t="shared" si="158"/>
        <v>-3.7402308433893062E-17</v>
      </c>
    </row>
    <row r="2527" spans="1:6" x14ac:dyDescent="0.3">
      <c r="A2527" s="59">
        <f>'Raw Potentiostat'!H2579/60</f>
        <v>28.6557992760935</v>
      </c>
      <c r="B2527" s="59">
        <f>'Raw Potentiostat'!K2579</f>
        <v>-6.7803101999999997</v>
      </c>
      <c r="C2527" s="61">
        <f t="shared" si="156"/>
        <v>-6.7803101999999997</v>
      </c>
      <c r="D2527" s="61">
        <f t="shared" si="159"/>
        <v>-1.1285036839726028</v>
      </c>
      <c r="E2527" s="61">
        <f t="shared" si="157"/>
        <v>-2.5077859643835618E-2</v>
      </c>
      <c r="F2527" s="61">
        <f t="shared" si="158"/>
        <v>-1.5160701419919318E-16</v>
      </c>
    </row>
    <row r="2528" spans="1:6" x14ac:dyDescent="0.3">
      <c r="A2528" s="59">
        <f>'Raw Potentiostat'!H2580/60</f>
        <v>28.656662609405</v>
      </c>
      <c r="B2528" s="59">
        <f>'Raw Potentiostat'!K2580</f>
        <v>-1.6593863</v>
      </c>
      <c r="C2528" s="61">
        <f t="shared" si="156"/>
        <v>-1.6593863</v>
      </c>
      <c r="D2528" s="61">
        <f t="shared" si="159"/>
        <v>-0.27618552801369861</v>
      </c>
      <c r="E2528" s="61">
        <f t="shared" si="157"/>
        <v>-6.1374561780821917E-3</v>
      </c>
      <c r="F2528" s="61">
        <f t="shared" si="158"/>
        <v>-3.7103700999704499E-17</v>
      </c>
    </row>
    <row r="2529" spans="1:6" x14ac:dyDescent="0.3">
      <c r="A2529" s="59">
        <f>'Raw Potentiostat'!H2581/60</f>
        <v>28.657135942726498</v>
      </c>
      <c r="B2529" s="59">
        <f>'Raw Potentiostat'!K2581</f>
        <v>-6.6738548</v>
      </c>
      <c r="C2529" s="61">
        <f t="shared" si="156"/>
        <v>-6.6738548</v>
      </c>
      <c r="D2529" s="61">
        <f t="shared" si="159"/>
        <v>-1.1107854221917808</v>
      </c>
      <c r="E2529" s="61">
        <f t="shared" si="157"/>
        <v>-2.4684120493150684E-2</v>
      </c>
      <c r="F2529" s="61">
        <f t="shared" si="158"/>
        <v>-1.4922668278907851E-16</v>
      </c>
    </row>
    <row r="2530" spans="1:6" x14ac:dyDescent="0.3">
      <c r="A2530" s="59">
        <f>'Raw Potentiostat'!H2582/60</f>
        <v>28.657925942706502</v>
      </c>
      <c r="B2530" s="59">
        <f>'Raw Potentiostat'!K2582</f>
        <v>-1.6689252000000001</v>
      </c>
      <c r="C2530" s="61">
        <f t="shared" si="156"/>
        <v>-1.6689252000000001</v>
      </c>
      <c r="D2530" s="61">
        <f t="shared" si="159"/>
        <v>-0.27777316684931508</v>
      </c>
      <c r="E2530" s="61">
        <f t="shared" si="157"/>
        <v>-6.1727370410958908E-3</v>
      </c>
      <c r="F2530" s="61">
        <f t="shared" si="158"/>
        <v>-3.7316989788135548E-17</v>
      </c>
    </row>
    <row r="2531" spans="1:6" x14ac:dyDescent="0.3">
      <c r="A2531" s="59">
        <f>'Raw Potentiostat'!H2583/60</f>
        <v>28.658812609350665</v>
      </c>
      <c r="B2531" s="59">
        <f>'Raw Potentiostat'!K2583</f>
        <v>-6.8772263999999996</v>
      </c>
      <c r="C2531" s="61">
        <f t="shared" si="156"/>
        <v>-6.8772263999999996</v>
      </c>
      <c r="D2531" s="61">
        <f t="shared" si="159"/>
        <v>-1.1446342569863013</v>
      </c>
      <c r="E2531" s="61">
        <f t="shared" si="157"/>
        <v>-2.5436316821917805E-2</v>
      </c>
      <c r="F2531" s="61">
        <f t="shared" si="158"/>
        <v>-1.5377405011290869E-16</v>
      </c>
    </row>
    <row r="2532" spans="1:6" x14ac:dyDescent="0.3">
      <c r="A2532" s="59">
        <f>'Raw Potentiostat'!H2584/60</f>
        <v>28.659162609341834</v>
      </c>
      <c r="B2532" s="59">
        <f>'Raw Potentiostat'!K2584</f>
        <v>-11.894366</v>
      </c>
      <c r="C2532" s="61">
        <f t="shared" si="156"/>
        <v>-11.894366</v>
      </c>
      <c r="D2532" s="61">
        <f t="shared" si="159"/>
        <v>-1.9796787246575343</v>
      </c>
      <c r="E2532" s="61">
        <f t="shared" si="157"/>
        <v>-4.3992860547945205E-2</v>
      </c>
      <c r="F2532" s="61">
        <f t="shared" si="158"/>
        <v>-2.6595675741390128E-16</v>
      </c>
    </row>
    <row r="2533" spans="1:6" x14ac:dyDescent="0.3">
      <c r="A2533" s="59">
        <f>'Raw Potentiostat'!H2585/60</f>
        <v>28.659652609329498</v>
      </c>
      <c r="B2533" s="59">
        <f>'Raw Potentiostat'!K2585</f>
        <v>-6.7413907000000002</v>
      </c>
      <c r="C2533" s="61">
        <f t="shared" si="156"/>
        <v>-6.7413907000000002</v>
      </c>
      <c r="D2533" s="61">
        <f t="shared" si="159"/>
        <v>-1.1220259863698632</v>
      </c>
      <c r="E2533" s="61">
        <f t="shared" si="157"/>
        <v>-2.4933910808219183E-2</v>
      </c>
      <c r="F2533" s="61">
        <f t="shared" si="158"/>
        <v>-1.5073677832279841E-16</v>
      </c>
    </row>
    <row r="2534" spans="1:6" x14ac:dyDescent="0.3">
      <c r="A2534" s="59">
        <f>'Raw Potentiostat'!H2586/60</f>
        <v>28.6600126093205</v>
      </c>
      <c r="B2534" s="59">
        <f>'Raw Potentiostat'!K2586</f>
        <v>-1.7078443000000001</v>
      </c>
      <c r="C2534" s="61">
        <f t="shared" si="156"/>
        <v>-1.7078443000000001</v>
      </c>
      <c r="D2534" s="61">
        <f t="shared" si="159"/>
        <v>-0.28425079787671237</v>
      </c>
      <c r="E2534" s="61">
        <f t="shared" si="157"/>
        <v>-6.3166843972602745E-3</v>
      </c>
      <c r="F2534" s="61">
        <f t="shared" si="158"/>
        <v>-3.8187216720572928E-17</v>
      </c>
    </row>
    <row r="2535" spans="1:6" x14ac:dyDescent="0.3">
      <c r="A2535" s="59">
        <f>'Raw Potentiostat'!H2587/60</f>
        <v>28.665519275847998</v>
      </c>
      <c r="B2535" s="59">
        <f>'Raw Potentiostat'!K2587</f>
        <v>-6.7403665000000004</v>
      </c>
      <c r="C2535" s="61">
        <f t="shared" si="156"/>
        <v>-6.7403665000000004</v>
      </c>
      <c r="D2535" s="61">
        <f t="shared" si="159"/>
        <v>-1.1218555202054796</v>
      </c>
      <c r="E2535" s="61">
        <f t="shared" si="157"/>
        <v>-2.4930122671232881E-2</v>
      </c>
      <c r="F2535" s="61">
        <f t="shared" si="158"/>
        <v>-1.5071387731984094E-16</v>
      </c>
    </row>
    <row r="2536" spans="1:6" x14ac:dyDescent="0.3">
      <c r="A2536" s="59">
        <f>'Raw Potentiostat'!H2588/60</f>
        <v>28.666679275818669</v>
      </c>
      <c r="B2536" s="59">
        <f>'Raw Potentiostat'!K2588</f>
        <v>-1.6668327000000001</v>
      </c>
      <c r="C2536" s="61">
        <f t="shared" si="156"/>
        <v>-1.6668327000000001</v>
      </c>
      <c r="D2536" s="61">
        <f t="shared" si="159"/>
        <v>-0.27742489458904113</v>
      </c>
      <c r="E2536" s="61">
        <f t="shared" si="157"/>
        <v>-6.1649976575342469E-3</v>
      </c>
      <c r="F2536" s="61">
        <f t="shared" si="158"/>
        <v>-3.7270201710915749E-17</v>
      </c>
    </row>
    <row r="2537" spans="1:6" x14ac:dyDescent="0.3">
      <c r="A2537" s="59">
        <f>'Raw Potentiostat'!H2589/60</f>
        <v>28.6751992756035</v>
      </c>
      <c r="B2537" s="59">
        <f>'Raw Potentiostat'!K2589</f>
        <v>-6.7250275999999998</v>
      </c>
      <c r="C2537" s="61">
        <f t="shared" si="156"/>
        <v>-6.7250275999999998</v>
      </c>
      <c r="D2537" s="61">
        <f t="shared" si="159"/>
        <v>-1.1193025389041096</v>
      </c>
      <c r="E2537" s="61">
        <f t="shared" si="157"/>
        <v>-2.4873389753424659E-2</v>
      </c>
      <c r="F2537" s="61">
        <f t="shared" si="158"/>
        <v>-1.5037090114891292E-16</v>
      </c>
    </row>
    <row r="2538" spans="1:6" x14ac:dyDescent="0.3">
      <c r="A2538" s="59">
        <f>'Raw Potentiostat'!H2590/60</f>
        <v>28.678019275532165</v>
      </c>
      <c r="B2538" s="59">
        <f>'Raw Potentiostat'!K2590</f>
        <v>-1.6584002</v>
      </c>
      <c r="C2538" s="61">
        <f t="shared" si="156"/>
        <v>-1.6584002</v>
      </c>
      <c r="D2538" s="61">
        <f t="shared" si="159"/>
        <v>-0.27602140315068496</v>
      </c>
      <c r="E2538" s="61">
        <f t="shared" si="157"/>
        <v>-6.1338089589041099E-3</v>
      </c>
      <c r="F2538" s="61">
        <f t="shared" si="158"/>
        <v>-3.7081651908690667E-17</v>
      </c>
    </row>
    <row r="2539" spans="1:6" x14ac:dyDescent="0.3">
      <c r="A2539" s="59">
        <f>'Raw Potentiostat'!H2591/60</f>
        <v>28.685199275350833</v>
      </c>
      <c r="B2539" s="59">
        <f>'Raw Potentiostat'!K2591</f>
        <v>-6.7111773000000001</v>
      </c>
      <c r="C2539" s="61">
        <f t="shared" si="156"/>
        <v>-6.7111773000000001</v>
      </c>
      <c r="D2539" s="61">
        <f t="shared" si="159"/>
        <v>-1.1169973177397261</v>
      </c>
      <c r="E2539" s="61">
        <f t="shared" si="157"/>
        <v>-2.4822162616438357E-2</v>
      </c>
      <c r="F2539" s="61">
        <f t="shared" si="158"/>
        <v>-1.5006120991549958E-16</v>
      </c>
    </row>
    <row r="2540" spans="1:6" x14ac:dyDescent="0.3">
      <c r="A2540" s="59">
        <f>'Raw Potentiostat'!H2592/60</f>
        <v>28.696702608393498</v>
      </c>
      <c r="B2540" s="59">
        <f>'Raw Potentiostat'!K2592</f>
        <v>-1.708728</v>
      </c>
      <c r="C2540" s="61">
        <f t="shared" si="156"/>
        <v>-1.708728</v>
      </c>
      <c r="D2540" s="61">
        <f t="shared" si="159"/>
        <v>-0.2843978794520548</v>
      </c>
      <c r="E2540" s="61">
        <f t="shared" si="157"/>
        <v>-6.3199528767123288E-3</v>
      </c>
      <c r="F2540" s="61">
        <f t="shared" si="158"/>
        <v>-3.8206976158488879E-17</v>
      </c>
    </row>
    <row r="2541" spans="1:6" x14ac:dyDescent="0.3">
      <c r="A2541" s="59">
        <f>'Raw Potentiostat'!H2593/60</f>
        <v>28.698195941689168</v>
      </c>
      <c r="B2541" s="59">
        <f>'Raw Potentiostat'!K2593</f>
        <v>-6.7487607000000001</v>
      </c>
      <c r="C2541" s="61">
        <f t="shared" si="156"/>
        <v>-6.7487607000000001</v>
      </c>
      <c r="D2541" s="61">
        <f t="shared" si="159"/>
        <v>-1.1232526370547946</v>
      </c>
      <c r="E2541" s="61">
        <f t="shared" si="157"/>
        <v>-2.4961169712328771E-2</v>
      </c>
      <c r="F2541" s="61">
        <f t="shared" si="158"/>
        <v>-1.5090157073814364E-16</v>
      </c>
    </row>
    <row r="2542" spans="1:6" x14ac:dyDescent="0.3">
      <c r="A2542" s="59">
        <f>'Raw Potentiostat'!H2594/60</f>
        <v>28.704362608199997</v>
      </c>
      <c r="B2542" s="59">
        <f>'Raw Potentiostat'!K2594</f>
        <v>-1.7353609000000001</v>
      </c>
      <c r="C2542" s="61">
        <f t="shared" si="156"/>
        <v>-1.7353609000000001</v>
      </c>
      <c r="D2542" s="61">
        <f t="shared" si="159"/>
        <v>-0.28883061554794526</v>
      </c>
      <c r="E2542" s="61">
        <f t="shared" si="157"/>
        <v>-6.4184581232876728E-3</v>
      </c>
      <c r="F2542" s="61">
        <f t="shared" si="158"/>
        <v>-3.8802484966989369E-17</v>
      </c>
    </row>
    <row r="2543" spans="1:6" x14ac:dyDescent="0.3">
      <c r="A2543" s="59">
        <f>'Raw Potentiostat'!H2595/60</f>
        <v>28.706875941469832</v>
      </c>
      <c r="B2543" s="59">
        <f>'Raw Potentiostat'!K2595</f>
        <v>-6.7380389999999997</v>
      </c>
      <c r="C2543" s="61">
        <f t="shared" si="156"/>
        <v>-6.7380389999999997</v>
      </c>
      <c r="D2543" s="61">
        <f t="shared" si="159"/>
        <v>-1.1214681349315068</v>
      </c>
      <c r="E2543" s="61">
        <f t="shared" si="157"/>
        <v>-2.4921514109589038E-2</v>
      </c>
      <c r="F2543" s="61">
        <f t="shared" si="158"/>
        <v>-1.5066183466764061E-16</v>
      </c>
    </row>
    <row r="2544" spans="1:6" x14ac:dyDescent="0.3">
      <c r="A2544" s="59">
        <f>'Raw Potentiostat'!H2596/60</f>
        <v>28.709019274749</v>
      </c>
      <c r="B2544" s="59">
        <f>'Raw Potentiostat'!K2596</f>
        <v>-1.6668708000000001</v>
      </c>
      <c r="C2544" s="61">
        <f t="shared" si="156"/>
        <v>-1.6668708000000001</v>
      </c>
      <c r="D2544" s="61">
        <f t="shared" si="159"/>
        <v>-0.27743123589041097</v>
      </c>
      <c r="E2544" s="61">
        <f t="shared" si="157"/>
        <v>-6.1651385753424661E-3</v>
      </c>
      <c r="F2544" s="61">
        <f t="shared" si="158"/>
        <v>-3.7271053622859394E-17</v>
      </c>
    </row>
    <row r="2545" spans="1:6" x14ac:dyDescent="0.3">
      <c r="A2545" s="59">
        <f>'Raw Potentiostat'!H2597/60</f>
        <v>28.725422607668001</v>
      </c>
      <c r="B2545" s="59">
        <f>'Raw Potentiostat'!K2597</f>
        <v>-13.139441</v>
      </c>
      <c r="C2545" s="61">
        <f t="shared" si="156"/>
        <v>-13.139441</v>
      </c>
      <c r="D2545" s="61">
        <f t="shared" si="159"/>
        <v>-2.186906960958904</v>
      </c>
      <c r="E2545" s="61">
        <f t="shared" si="157"/>
        <v>-4.8597932465753425E-2</v>
      </c>
      <c r="F2545" s="61">
        <f t="shared" si="158"/>
        <v>-2.93796501855691E-16</v>
      </c>
    </row>
    <row r="2546" spans="1:6" x14ac:dyDescent="0.3">
      <c r="A2546" s="59">
        <f>'Raw Potentiostat'!H2598/60</f>
        <v>28.725429274334498</v>
      </c>
      <c r="B2546" s="59">
        <f>'Raw Potentiostat'!K2598</f>
        <v>-20.150189999999998</v>
      </c>
      <c r="C2546" s="61">
        <f t="shared" si="156"/>
        <v>-20.150189999999998</v>
      </c>
      <c r="D2546" s="61">
        <f t="shared" si="159"/>
        <v>-3.3537645</v>
      </c>
      <c r="E2546" s="61">
        <f t="shared" si="157"/>
        <v>-7.45281E-2</v>
      </c>
      <c r="F2546" s="61">
        <f t="shared" si="158"/>
        <v>-4.5055610308897675E-16</v>
      </c>
    </row>
    <row r="2547" spans="1:6" x14ac:dyDescent="0.3">
      <c r="A2547" s="59">
        <f>'Raw Potentiostat'!H2599/60</f>
        <v>28.725449274334</v>
      </c>
      <c r="B2547" s="59">
        <f>'Raw Potentiostat'!K2599</f>
        <v>-25.285995</v>
      </c>
      <c r="C2547" s="61">
        <f t="shared" si="156"/>
        <v>-25.285995</v>
      </c>
      <c r="D2547" s="61">
        <f t="shared" si="159"/>
        <v>-4.2085594417808219</v>
      </c>
      <c r="E2547" s="61">
        <f t="shared" si="157"/>
        <v>-9.3523543150684924E-2</v>
      </c>
      <c r="F2547" s="61">
        <f t="shared" si="158"/>
        <v>-5.653921561001335E-16</v>
      </c>
    </row>
    <row r="2548" spans="1:6" x14ac:dyDescent="0.3">
      <c r="A2548" s="59">
        <f>'Raw Potentiostat'!H2600/60</f>
        <v>28.7255226076655</v>
      </c>
      <c r="B2548" s="59">
        <f>'Raw Potentiostat'!K2600</f>
        <v>-30.340907999999999</v>
      </c>
      <c r="C2548" s="61">
        <f t="shared" si="156"/>
        <v>-30.340907999999999</v>
      </c>
      <c r="D2548" s="61">
        <f t="shared" si="159"/>
        <v>-5.0498908520547943</v>
      </c>
      <c r="E2548" s="61">
        <f t="shared" si="157"/>
        <v>-0.11221979671232876</v>
      </c>
      <c r="F2548" s="61">
        <f t="shared" si="158"/>
        <v>-6.7841947260354153E-16</v>
      </c>
    </row>
    <row r="2549" spans="1:6" x14ac:dyDescent="0.3">
      <c r="A2549" s="59">
        <f>'Raw Potentiostat'!H2601/60</f>
        <v>28.727339274286333</v>
      </c>
      <c r="B2549" s="59">
        <f>'Raw Potentiostat'!K2601</f>
        <v>-25.246694999999999</v>
      </c>
      <c r="C2549" s="61">
        <f t="shared" si="156"/>
        <v>-25.246694999999999</v>
      </c>
      <c r="D2549" s="61">
        <f t="shared" si="159"/>
        <v>-4.2020184143835619</v>
      </c>
      <c r="E2549" s="61">
        <f t="shared" si="157"/>
        <v>-9.3378186986301376E-2</v>
      </c>
      <c r="F2549" s="61">
        <f t="shared" si="158"/>
        <v>-5.6451341228424906E-16</v>
      </c>
    </row>
    <row r="2550" spans="1:6" x14ac:dyDescent="0.3">
      <c r="A2550" s="59">
        <f>'Raw Potentiostat'!H2602/60</f>
        <v>28.728319274261498</v>
      </c>
      <c r="B2550" s="59">
        <f>'Raw Potentiostat'!K2602</f>
        <v>-20.145613000000001</v>
      </c>
      <c r="C2550" s="61">
        <f t="shared" si="156"/>
        <v>-20.145613000000001</v>
      </c>
      <c r="D2550" s="61">
        <f t="shared" si="159"/>
        <v>-3.3530027116438359</v>
      </c>
      <c r="E2550" s="61">
        <f t="shared" si="157"/>
        <v>-7.4511171369863016E-2</v>
      </c>
      <c r="F2550" s="61">
        <f t="shared" si="158"/>
        <v>-4.5045376185627182E-16</v>
      </c>
    </row>
    <row r="2551" spans="1:6" x14ac:dyDescent="0.3">
      <c r="A2551" s="59">
        <f>'Raw Potentiostat'!H2603/60</f>
        <v>28.729002607577669</v>
      </c>
      <c r="B2551" s="59">
        <f>'Raw Potentiostat'!K2603</f>
        <v>-15.105579000000001</v>
      </c>
      <c r="C2551" s="61">
        <f t="shared" si="156"/>
        <v>-15.105579000000001</v>
      </c>
      <c r="D2551" s="61">
        <f t="shared" si="159"/>
        <v>-2.5141477376712329</v>
      </c>
      <c r="E2551" s="61">
        <f t="shared" si="157"/>
        <v>-5.58699497260274E-2</v>
      </c>
      <c r="F2551" s="61">
        <f t="shared" si="158"/>
        <v>-3.3775913820875543E-16</v>
      </c>
    </row>
    <row r="2552" spans="1:6" x14ac:dyDescent="0.3">
      <c r="A2552" s="59">
        <f>'Raw Potentiostat'!H2604/60</f>
        <v>28.729689274226832</v>
      </c>
      <c r="B2552" s="59">
        <f>'Raw Potentiostat'!K2604</f>
        <v>-10.052573000000001</v>
      </c>
      <c r="C2552" s="61">
        <f t="shared" si="156"/>
        <v>-10.052573000000001</v>
      </c>
      <c r="D2552" s="61">
        <f t="shared" si="159"/>
        <v>-1.6731337253424658</v>
      </c>
      <c r="E2552" s="61">
        <f t="shared" si="157"/>
        <v>-3.7180749452054795E-2</v>
      </c>
      <c r="F2552" s="61">
        <f t="shared" si="158"/>
        <v>-2.2477446202231661E-16</v>
      </c>
    </row>
    <row r="2553" spans="1:6" x14ac:dyDescent="0.3">
      <c r="A2553" s="59">
        <f>'Raw Potentiostat'!H2605/60</f>
        <v>28.731999274168501</v>
      </c>
      <c r="B2553" s="59">
        <f>'Raw Potentiostat'!K2605</f>
        <v>-5.0476437000000001</v>
      </c>
      <c r="C2553" s="61">
        <f t="shared" si="156"/>
        <v>-5.0476437000000001</v>
      </c>
      <c r="D2553" s="61">
        <f t="shared" si="159"/>
        <v>-0.84012151993150685</v>
      </c>
      <c r="E2553" s="61">
        <f t="shared" si="157"/>
        <v>-1.8669367109589042E-2</v>
      </c>
      <c r="F2553" s="61">
        <f t="shared" si="158"/>
        <v>-1.128647757293417E-16</v>
      </c>
    </row>
    <row r="2554" spans="1:6" x14ac:dyDescent="0.3">
      <c r="A2554" s="59">
        <f>'Raw Potentiostat'!H2606/60</f>
        <v>28.738995940658501</v>
      </c>
      <c r="B2554" s="59">
        <f>'Raw Potentiostat'!K2606</f>
        <v>-3.4325972000000003E-2</v>
      </c>
      <c r="C2554" s="61">
        <f t="shared" si="156"/>
        <v>-3.4325972000000003E-2</v>
      </c>
      <c r="D2554" s="61">
        <f t="shared" si="159"/>
        <v>-5.7131583534246579E-3</v>
      </c>
      <c r="E2554" s="61">
        <f t="shared" si="157"/>
        <v>-1.2695907452054796E-4</v>
      </c>
      <c r="F2554" s="61">
        <f t="shared" si="158"/>
        <v>-7.6752507936954081E-19</v>
      </c>
    </row>
    <row r="2555" spans="1:6" x14ac:dyDescent="0.3">
      <c r="A2555" s="59">
        <f>'Raw Potentiostat'!H2607/60</f>
        <v>28.743185940552667</v>
      </c>
      <c r="B2555" s="59">
        <f>'Raw Potentiostat'!K2607</f>
        <v>-5.1094245999999996</v>
      </c>
      <c r="C2555" s="61">
        <f t="shared" si="156"/>
        <v>-5.1094245999999996</v>
      </c>
      <c r="D2555" s="61">
        <f t="shared" si="159"/>
        <v>-0.85040423136986298</v>
      </c>
      <c r="E2555" s="61">
        <f t="shared" si="157"/>
        <v>-1.8897871808219176E-2</v>
      </c>
      <c r="F2555" s="61">
        <f t="shared" si="158"/>
        <v>-1.1424619007577364E-16</v>
      </c>
    </row>
    <row r="2556" spans="1:6" x14ac:dyDescent="0.3">
      <c r="A2556" s="59">
        <f>'Raw Potentiostat'!H2608/60</f>
        <v>28.748695940413498</v>
      </c>
      <c r="B2556" s="59">
        <f>'Raw Potentiostat'!K2608</f>
        <v>-7.7862017000000006E-2</v>
      </c>
      <c r="C2556" s="61">
        <f t="shared" si="156"/>
        <v>-7.7862017000000006E-2</v>
      </c>
      <c r="D2556" s="61">
        <f t="shared" si="159"/>
        <v>-1.2959226117123289E-2</v>
      </c>
      <c r="E2556" s="61">
        <f t="shared" si="157"/>
        <v>-2.8798280260273974E-4</v>
      </c>
      <c r="F2556" s="61">
        <f t="shared" si="158"/>
        <v>-1.7409864104590409E-18</v>
      </c>
    </row>
    <row r="2557" spans="1:6" x14ac:dyDescent="0.3">
      <c r="A2557" s="59">
        <f>'Raw Potentiostat'!H2609/60</f>
        <v>28.752495940317498</v>
      </c>
      <c r="B2557" s="59">
        <f>'Raw Potentiostat'!K2609</f>
        <v>-5.1252208000000001</v>
      </c>
      <c r="C2557" s="61">
        <f t="shared" si="156"/>
        <v>-5.1252208000000001</v>
      </c>
      <c r="D2557" s="61">
        <f t="shared" si="159"/>
        <v>-0.85303332493150685</v>
      </c>
      <c r="E2557" s="61">
        <f t="shared" si="157"/>
        <v>-1.895629610958904E-2</v>
      </c>
      <c r="F2557" s="61">
        <f t="shared" si="158"/>
        <v>-1.1459939142601473E-16</v>
      </c>
    </row>
    <row r="2558" spans="1:6" x14ac:dyDescent="0.3">
      <c r="A2558" s="59">
        <f>'Raw Potentiostat'!H2610/60</f>
        <v>28.752839273642167</v>
      </c>
      <c r="B2558" s="59">
        <f>'Raw Potentiostat'!K2610</f>
        <v>-10.332300999999999</v>
      </c>
      <c r="C2558" s="61">
        <f t="shared" si="156"/>
        <v>-10.332300999999999</v>
      </c>
      <c r="D2558" s="61">
        <f t="shared" si="159"/>
        <v>-1.7196911938356163</v>
      </c>
      <c r="E2558" s="61">
        <f t="shared" si="157"/>
        <v>-3.8215359863013693E-2</v>
      </c>
      <c r="F2558" s="61">
        <f t="shared" si="158"/>
        <v>-2.3102915032078293E-16</v>
      </c>
    </row>
    <row r="2559" spans="1:6" x14ac:dyDescent="0.3">
      <c r="A2559" s="59">
        <f>'Raw Potentiostat'!H2611/60</f>
        <v>28.753139273634499</v>
      </c>
      <c r="B2559" s="59">
        <f>'Raw Potentiostat'!K2611</f>
        <v>-15.447456000000001</v>
      </c>
      <c r="C2559" s="61">
        <f t="shared" si="156"/>
        <v>-15.447456000000001</v>
      </c>
      <c r="D2559" s="61">
        <f t="shared" si="159"/>
        <v>-2.571049183561644</v>
      </c>
      <c r="E2559" s="61">
        <f t="shared" si="157"/>
        <v>-5.7134426301369869E-2</v>
      </c>
      <c r="F2559" s="61">
        <f t="shared" si="158"/>
        <v>-3.4540347153046359E-16</v>
      </c>
    </row>
    <row r="2560" spans="1:6" x14ac:dyDescent="0.3">
      <c r="A2560" s="59">
        <f>'Raw Potentiostat'!H2612/60</f>
        <v>28.753465940292998</v>
      </c>
      <c r="B2560" s="59">
        <f>'Raw Potentiostat'!K2612</f>
        <v>-20.520686999999999</v>
      </c>
      <c r="C2560" s="61">
        <f t="shared" si="156"/>
        <v>-20.520686999999999</v>
      </c>
      <c r="D2560" s="61">
        <f t="shared" si="159"/>
        <v>-3.4154294116438355</v>
      </c>
      <c r="E2560" s="61">
        <f t="shared" si="157"/>
        <v>-7.5898431369863018E-2</v>
      </c>
      <c r="F2560" s="61">
        <f t="shared" si="158"/>
        <v>-4.5884037656362665E-16</v>
      </c>
    </row>
    <row r="2561" spans="1:6" x14ac:dyDescent="0.3">
      <c r="A2561" s="59">
        <f>'Raw Potentiostat'!H2613/60</f>
        <v>28.753845940283334</v>
      </c>
      <c r="B2561" s="59">
        <f>'Raw Potentiostat'!K2613</f>
        <v>-25.636652000000002</v>
      </c>
      <c r="C2561" s="61">
        <f t="shared" si="156"/>
        <v>-25.636652000000002</v>
      </c>
      <c r="D2561" s="61">
        <f t="shared" si="159"/>
        <v>-4.2669222164383562</v>
      </c>
      <c r="E2561" s="61">
        <f t="shared" si="157"/>
        <v>-9.4820493698630132E-2</v>
      </c>
      <c r="F2561" s="61">
        <f t="shared" si="158"/>
        <v>-5.7323280928706975E-16</v>
      </c>
    </row>
    <row r="2562" spans="1:6" x14ac:dyDescent="0.3">
      <c r="A2562" s="59">
        <f>'Raw Potentiostat'!H2614/60</f>
        <v>28.754039273611834</v>
      </c>
      <c r="B2562" s="59">
        <f>'Raw Potentiostat'!K2614</f>
        <v>-20.616076</v>
      </c>
      <c r="C2562" s="61">
        <f t="shared" si="156"/>
        <v>-20.616076</v>
      </c>
      <c r="D2562" s="61">
        <f t="shared" si="159"/>
        <v>-3.4313058000000001</v>
      </c>
      <c r="E2562" s="61">
        <f t="shared" si="157"/>
        <v>-7.6251239999999998E-2</v>
      </c>
      <c r="F2562" s="61">
        <f t="shared" si="158"/>
        <v>-4.6097326444793717E-16</v>
      </c>
    </row>
    <row r="2563" spans="1:6" x14ac:dyDescent="0.3">
      <c r="A2563" s="59">
        <f>'Raw Potentiostat'!H2615/60</f>
        <v>28.754189273607999</v>
      </c>
      <c r="B2563" s="59">
        <f>'Raw Potentiostat'!K2615</f>
        <v>-25.641992999999999</v>
      </c>
      <c r="C2563" s="61">
        <f t="shared" ref="C2563:C2626" si="160">B2563-$J$3</f>
        <v>-25.641992999999999</v>
      </c>
      <c r="D2563" s="61">
        <f t="shared" si="159"/>
        <v>-4.2678111636986298</v>
      </c>
      <c r="E2563" s="61">
        <f t="shared" ref="E2563:E2626" si="161">D2563/$J$5</f>
        <v>-9.4840248082191769E-2</v>
      </c>
      <c r="F2563" s="61">
        <f t="shared" ref="F2563:F2626" si="162">D2563/$J$6</f>
        <v>-5.7335223347843456E-16</v>
      </c>
    </row>
    <row r="2564" spans="1:6" x14ac:dyDescent="0.3">
      <c r="A2564" s="59">
        <f>'Raw Potentiostat'!H2616/60</f>
        <v>28.754339273604167</v>
      </c>
      <c r="B2564" s="59">
        <f>'Raw Potentiostat'!K2616</f>
        <v>-20.620654999999999</v>
      </c>
      <c r="C2564" s="61">
        <f t="shared" si="160"/>
        <v>-20.620654999999999</v>
      </c>
      <c r="D2564" s="61">
        <f t="shared" ref="D2564:D2627" si="163">B2564/$J$4</f>
        <v>-3.4320679212328766</v>
      </c>
      <c r="E2564" s="61">
        <f t="shared" si="161"/>
        <v>-7.6268176027397258E-2</v>
      </c>
      <c r="F2564" s="61">
        <f t="shared" si="162"/>
        <v>-4.6107565040042913E-16</v>
      </c>
    </row>
    <row r="2565" spans="1:6" x14ac:dyDescent="0.3">
      <c r="A2565" s="59">
        <f>'Raw Potentiostat'!H2617/60</f>
        <v>28.754995940254332</v>
      </c>
      <c r="B2565" s="59">
        <f>'Raw Potentiostat'!K2617</f>
        <v>-15.518428</v>
      </c>
      <c r="C2565" s="61">
        <f t="shared" si="160"/>
        <v>-15.518428</v>
      </c>
      <c r="D2565" s="61">
        <f t="shared" si="163"/>
        <v>-2.5828616465753425</v>
      </c>
      <c r="E2565" s="61">
        <f t="shared" si="161"/>
        <v>-5.7396925479452056E-2</v>
      </c>
      <c r="F2565" s="61">
        <f t="shared" si="162"/>
        <v>-3.4699039789435543E-16</v>
      </c>
    </row>
    <row r="2566" spans="1:6" x14ac:dyDescent="0.3">
      <c r="A2566" s="59">
        <f>'Raw Potentiostat'!H2618/60</f>
        <v>28.755655940237666</v>
      </c>
      <c r="B2566" s="59">
        <f>'Raw Potentiostat'!K2618</f>
        <v>-10.330730000000001</v>
      </c>
      <c r="C2566" s="61">
        <f t="shared" si="160"/>
        <v>-10.330730000000001</v>
      </c>
      <c r="D2566" s="61">
        <f t="shared" si="163"/>
        <v>-1.7194297191780825</v>
      </c>
      <c r="E2566" s="61">
        <f t="shared" si="161"/>
        <v>-3.8209549315068501E-2</v>
      </c>
      <c r="F2566" s="61">
        <f t="shared" si="162"/>
        <v>-2.3099402292804115E-16</v>
      </c>
    </row>
    <row r="2567" spans="1:6" x14ac:dyDescent="0.3">
      <c r="A2567" s="59">
        <f>'Raw Potentiostat'!H2619/60</f>
        <v>28.756019273561833</v>
      </c>
      <c r="B2567" s="59">
        <f>'Raw Potentiostat'!K2619</f>
        <v>-5.2700934000000004</v>
      </c>
      <c r="C2567" s="61">
        <f t="shared" si="160"/>
        <v>-5.2700934000000004</v>
      </c>
      <c r="D2567" s="61">
        <f t="shared" si="163"/>
        <v>-0.87714568232876722</v>
      </c>
      <c r="E2567" s="61">
        <f t="shared" si="161"/>
        <v>-1.9492126273972604E-2</v>
      </c>
      <c r="F2567" s="61">
        <f t="shared" si="162"/>
        <v>-1.1783872733800208E-16</v>
      </c>
    </row>
    <row r="2568" spans="1:6" x14ac:dyDescent="0.3">
      <c r="A2568" s="59">
        <f>'Raw Potentiostat'!H2620/60</f>
        <v>28.7590126068195</v>
      </c>
      <c r="B2568" s="59">
        <f>'Raw Potentiostat'!K2620</f>
        <v>-0.26821655</v>
      </c>
      <c r="C2568" s="61">
        <f t="shared" si="160"/>
        <v>-0.26821655</v>
      </c>
      <c r="D2568" s="61">
        <f t="shared" si="163"/>
        <v>-4.4641521678082191E-2</v>
      </c>
      <c r="E2568" s="61">
        <f t="shared" si="161"/>
        <v>-9.9203381506849319E-4</v>
      </c>
      <c r="F2568" s="61">
        <f t="shared" si="162"/>
        <v>-5.9972935020448774E-18</v>
      </c>
    </row>
    <row r="2569" spans="1:6" x14ac:dyDescent="0.3">
      <c r="A2569" s="59">
        <f>'Raw Potentiostat'!H2621/60</f>
        <v>28.761202606764169</v>
      </c>
      <c r="B2569" s="59">
        <f>'Raw Potentiostat'!K2621</f>
        <v>-5.3040523999999998</v>
      </c>
      <c r="C2569" s="61">
        <f t="shared" si="160"/>
        <v>-5.3040523999999998</v>
      </c>
      <c r="D2569" s="61">
        <f t="shared" si="163"/>
        <v>-0.88279776246575348</v>
      </c>
      <c r="E2569" s="61">
        <f t="shared" si="161"/>
        <v>-1.9617728054794521E-2</v>
      </c>
      <c r="F2569" s="61">
        <f t="shared" si="162"/>
        <v>-1.1859804696252165E-16</v>
      </c>
    </row>
    <row r="2570" spans="1:6" x14ac:dyDescent="0.3">
      <c r="A2570" s="59">
        <f>'Raw Potentiostat'!H2622/60</f>
        <v>28.762015940076999</v>
      </c>
      <c r="B2570" s="59">
        <f>'Raw Potentiostat'!K2622</f>
        <v>-0.28004494000000002</v>
      </c>
      <c r="C2570" s="61">
        <f t="shared" si="160"/>
        <v>-0.28004494000000002</v>
      </c>
      <c r="D2570" s="61">
        <f t="shared" si="163"/>
        <v>-4.661021946575343E-2</v>
      </c>
      <c r="E2570" s="61">
        <f t="shared" si="161"/>
        <v>-1.0357826547945208E-3</v>
      </c>
      <c r="F2570" s="61">
        <f t="shared" si="162"/>
        <v>-6.2617750431229835E-18</v>
      </c>
    </row>
    <row r="2571" spans="1:6" x14ac:dyDescent="0.3">
      <c r="A2571" s="59">
        <f>'Raw Potentiostat'!H2623/60</f>
        <v>28.764169273355833</v>
      </c>
      <c r="B2571" s="59">
        <f>'Raw Potentiostat'!K2623</f>
        <v>-5.2899345999999996</v>
      </c>
      <c r="C2571" s="61">
        <f t="shared" si="160"/>
        <v>-5.2899345999999996</v>
      </c>
      <c r="D2571" s="61">
        <f t="shared" si="163"/>
        <v>-0.88044801904109582</v>
      </c>
      <c r="E2571" s="61">
        <f t="shared" si="161"/>
        <v>-1.9565511534246575E-2</v>
      </c>
      <c r="F2571" s="61">
        <f t="shared" si="162"/>
        <v>-1.1828237445758796E-16</v>
      </c>
    </row>
    <row r="2572" spans="1:6" x14ac:dyDescent="0.3">
      <c r="A2572" s="59">
        <f>'Raw Potentiostat'!H2624/60</f>
        <v>28.764555940012833</v>
      </c>
      <c r="B2572" s="59">
        <f>'Raw Potentiostat'!K2624</f>
        <v>-10.310890000000001</v>
      </c>
      <c r="C2572" s="61">
        <f t="shared" si="160"/>
        <v>-10.310890000000001</v>
      </c>
      <c r="D2572" s="61">
        <f t="shared" si="163"/>
        <v>-1.716127582191781</v>
      </c>
      <c r="E2572" s="61">
        <f t="shared" si="161"/>
        <v>-3.8136168493150685E-2</v>
      </c>
      <c r="F2572" s="61">
        <f t="shared" si="162"/>
        <v>-2.3055040264032741E-16</v>
      </c>
    </row>
    <row r="2573" spans="1:6" x14ac:dyDescent="0.3">
      <c r="A2573" s="59">
        <f>'Raw Potentiostat'!H2625/60</f>
        <v>28.765169273330667</v>
      </c>
      <c r="B2573" s="59">
        <f>'Raw Potentiostat'!K2625</f>
        <v>-15.411972</v>
      </c>
      <c r="C2573" s="61">
        <f t="shared" si="160"/>
        <v>-15.411972</v>
      </c>
      <c r="D2573" s="61">
        <f t="shared" si="163"/>
        <v>-2.5651432849315072</v>
      </c>
      <c r="E2573" s="61">
        <f t="shared" si="161"/>
        <v>-5.7003184109589052E-2</v>
      </c>
      <c r="F2573" s="61">
        <f t="shared" si="162"/>
        <v>-3.4461005306830475E-16</v>
      </c>
    </row>
    <row r="2574" spans="1:6" x14ac:dyDescent="0.3">
      <c r="A2574" s="59">
        <f>'Raw Potentiostat'!H2626/60</f>
        <v>28.766012606642668</v>
      </c>
      <c r="B2574" s="59">
        <f>'Raw Potentiostat'!K2626</f>
        <v>-10.337217000000001</v>
      </c>
      <c r="C2574" s="61">
        <f t="shared" si="160"/>
        <v>-10.337217000000001</v>
      </c>
      <c r="D2574" s="61">
        <f t="shared" si="163"/>
        <v>-1.7205094047945209</v>
      </c>
      <c r="E2574" s="61">
        <f t="shared" si="161"/>
        <v>-3.8233542328767127E-2</v>
      </c>
      <c r="F2574" s="61">
        <f t="shared" si="162"/>
        <v>-2.3113907155739589E-16</v>
      </c>
    </row>
    <row r="2575" spans="1:6" x14ac:dyDescent="0.3">
      <c r="A2575" s="59">
        <f>'Raw Potentiostat'!H2627/60</f>
        <v>28.7676959399335</v>
      </c>
      <c r="B2575" s="59">
        <f>'Raw Potentiostat'!K2627</f>
        <v>-5.3296169999999998</v>
      </c>
      <c r="C2575" s="61">
        <f t="shared" si="160"/>
        <v>-5.3296169999999998</v>
      </c>
      <c r="D2575" s="61">
        <f t="shared" si="163"/>
        <v>-0.88705269246575347</v>
      </c>
      <c r="E2575" s="61">
        <f t="shared" si="161"/>
        <v>-1.9712282054794521E-2</v>
      </c>
      <c r="F2575" s="61">
        <f t="shared" si="162"/>
        <v>-1.1916966869675983E-16</v>
      </c>
    </row>
    <row r="2576" spans="1:6" x14ac:dyDescent="0.3">
      <c r="A2576" s="59">
        <f>'Raw Potentiostat'!H2628/60</f>
        <v>28.768212606586999</v>
      </c>
      <c r="B2576" s="59">
        <f>'Raw Potentiostat'!K2628</f>
        <v>-10.368505000000001</v>
      </c>
      <c r="C2576" s="61">
        <f t="shared" si="160"/>
        <v>-10.368505000000001</v>
      </c>
      <c r="D2576" s="61">
        <f t="shared" si="163"/>
        <v>-1.725716928082192</v>
      </c>
      <c r="E2576" s="61">
        <f t="shared" si="161"/>
        <v>-3.8349265068493156E-2</v>
      </c>
      <c r="F2576" s="61">
        <f t="shared" si="162"/>
        <v>-2.3183866790628627E-16</v>
      </c>
    </row>
    <row r="2577" spans="1:6" x14ac:dyDescent="0.3">
      <c r="A2577" s="59">
        <f>'Raw Potentiostat'!H2629/60</f>
        <v>28.772369273148669</v>
      </c>
      <c r="B2577" s="59">
        <f>'Raw Potentiostat'!K2629</f>
        <v>-5.3273276999999997</v>
      </c>
      <c r="C2577" s="61">
        <f t="shared" si="160"/>
        <v>-5.3273276999999997</v>
      </c>
      <c r="D2577" s="61">
        <f t="shared" si="163"/>
        <v>-0.88667166513698625</v>
      </c>
      <c r="E2577" s="61">
        <f t="shared" si="161"/>
        <v>-1.9703814780821918E-2</v>
      </c>
      <c r="F2577" s="61">
        <f t="shared" si="162"/>
        <v>-1.1911848019249252E-16</v>
      </c>
    </row>
    <row r="2578" spans="1:6" x14ac:dyDescent="0.3">
      <c r="A2578" s="59">
        <f>'Raw Potentiostat'!H2630/60</f>
        <v>28.7788159396525</v>
      </c>
      <c r="B2578" s="59">
        <f>'Raw Potentiostat'!K2630</f>
        <v>-10.363550999999999</v>
      </c>
      <c r="C2578" s="61">
        <f t="shared" si="160"/>
        <v>-10.363550999999999</v>
      </c>
      <c r="D2578" s="61">
        <f t="shared" si="163"/>
        <v>-1.7248923924657533</v>
      </c>
      <c r="E2578" s="61">
        <f t="shared" si="161"/>
        <v>-3.8330942054794516E-2</v>
      </c>
      <c r="F2578" s="61">
        <f t="shared" si="162"/>
        <v>-2.3172789699371903E-16</v>
      </c>
    </row>
    <row r="2579" spans="1:6" x14ac:dyDescent="0.3">
      <c r="A2579" s="59">
        <f>'Raw Potentiostat'!H2631/60</f>
        <v>28.779855939626334</v>
      </c>
      <c r="B2579" s="59">
        <f>'Raw Potentiostat'!K2631</f>
        <v>-15.430286000000001</v>
      </c>
      <c r="C2579" s="61">
        <f t="shared" si="160"/>
        <v>-15.430286000000001</v>
      </c>
      <c r="D2579" s="61">
        <f t="shared" si="163"/>
        <v>-2.5681914369863015</v>
      </c>
      <c r="E2579" s="61">
        <f t="shared" si="161"/>
        <v>-5.7070920821917809E-2</v>
      </c>
      <c r="F2579" s="61">
        <f t="shared" si="162"/>
        <v>-3.4501955215848556E-16</v>
      </c>
    </row>
    <row r="2580" spans="1:6" x14ac:dyDescent="0.3">
      <c r="A2580" s="59">
        <f>'Raw Potentiostat'!H2632/60</f>
        <v>28.785519272816501</v>
      </c>
      <c r="B2580" s="59">
        <f>'Raw Potentiostat'!K2632</f>
        <v>-20.477951000000001</v>
      </c>
      <c r="C2580" s="61">
        <f t="shared" si="160"/>
        <v>-20.477951000000001</v>
      </c>
      <c r="D2580" s="61">
        <f t="shared" si="163"/>
        <v>-3.4083165020547947</v>
      </c>
      <c r="E2580" s="61">
        <f t="shared" si="161"/>
        <v>-7.5740366712328769E-2</v>
      </c>
      <c r="F2580" s="61">
        <f t="shared" si="162"/>
        <v>-4.5788480415355953E-16</v>
      </c>
    </row>
    <row r="2581" spans="1:6" x14ac:dyDescent="0.3">
      <c r="A2581" s="59">
        <f>'Raw Potentiostat'!H2633/60</f>
        <v>28.786379272794832</v>
      </c>
      <c r="B2581" s="59">
        <f>'Raw Potentiostat'!K2633</f>
        <v>-15.470732</v>
      </c>
      <c r="C2581" s="61">
        <f t="shared" si="160"/>
        <v>-15.470732</v>
      </c>
      <c r="D2581" s="61">
        <f t="shared" si="163"/>
        <v>-2.574923202739726</v>
      </c>
      <c r="E2581" s="61">
        <f t="shared" si="161"/>
        <v>-5.7220515616438358E-2</v>
      </c>
      <c r="F2581" s="61">
        <f t="shared" si="162"/>
        <v>-3.4592392041235992E-16</v>
      </c>
    </row>
    <row r="2582" spans="1:6" x14ac:dyDescent="0.3">
      <c r="A2582" s="59">
        <f>'Raw Potentiostat'!H2634/60</f>
        <v>28.786685939453665</v>
      </c>
      <c r="B2582" s="59">
        <f>'Raw Potentiostat'!K2634</f>
        <v>-10.466567</v>
      </c>
      <c r="C2582" s="61">
        <f t="shared" si="160"/>
        <v>-10.466567</v>
      </c>
      <c r="D2582" s="61">
        <f t="shared" si="163"/>
        <v>-1.7420382061643835</v>
      </c>
      <c r="E2582" s="61">
        <f t="shared" si="161"/>
        <v>-3.8711960136986301E-2</v>
      </c>
      <c r="F2582" s="61">
        <f t="shared" si="162"/>
        <v>-2.3403132378601302E-16</v>
      </c>
    </row>
    <row r="2583" spans="1:6" x14ac:dyDescent="0.3">
      <c r="A2583" s="59">
        <f>'Raw Potentiostat'!H2635/60</f>
        <v>28.786975939446332</v>
      </c>
      <c r="B2583" s="59">
        <f>'Raw Potentiostat'!K2635</f>
        <v>-5.3135915000000002</v>
      </c>
      <c r="C2583" s="61">
        <f t="shared" si="160"/>
        <v>-5.3135915000000002</v>
      </c>
      <c r="D2583" s="61">
        <f t="shared" si="163"/>
        <v>-0.88438543458904118</v>
      </c>
      <c r="E2583" s="61">
        <f t="shared" si="161"/>
        <v>-1.9653009657534248E-2</v>
      </c>
      <c r="F2583" s="61">
        <f t="shared" si="162"/>
        <v>-1.1881134022293143E-16</v>
      </c>
    </row>
    <row r="2584" spans="1:6" x14ac:dyDescent="0.3">
      <c r="A2584" s="59">
        <f>'Raw Potentiostat'!H2636/60</f>
        <v>28.787292606104998</v>
      </c>
      <c r="B2584" s="59">
        <f>'Raw Potentiostat'!K2636</f>
        <v>-0.22777112999999999</v>
      </c>
      <c r="C2584" s="61">
        <f t="shared" si="160"/>
        <v>-0.22777112999999999</v>
      </c>
      <c r="D2584" s="61">
        <f t="shared" si="163"/>
        <v>-3.790985245890411E-2</v>
      </c>
      <c r="E2584" s="61">
        <f t="shared" si="161"/>
        <v>-8.4244116575342464E-4</v>
      </c>
      <c r="F2584" s="61">
        <f t="shared" si="162"/>
        <v>-5.092938216908759E-18</v>
      </c>
    </row>
    <row r="2585" spans="1:6" x14ac:dyDescent="0.3">
      <c r="A2585" s="59">
        <f>'Raw Potentiostat'!H2637/60</f>
        <v>28.787695939428165</v>
      </c>
      <c r="B2585" s="59">
        <f>'Raw Potentiostat'!K2637</f>
        <v>4.8073015000000003</v>
      </c>
      <c r="C2585" s="61">
        <f t="shared" si="160"/>
        <v>4.8073015000000003</v>
      </c>
      <c r="D2585" s="61">
        <f t="shared" si="163"/>
        <v>0.8001193592465754</v>
      </c>
      <c r="E2585" s="61">
        <f t="shared" si="161"/>
        <v>1.7780430205479453E-2</v>
      </c>
      <c r="F2585" s="61">
        <f t="shared" si="162"/>
        <v>1.0749074972562504E-16</v>
      </c>
    </row>
    <row r="2586" spans="1:6" x14ac:dyDescent="0.3">
      <c r="A2586" s="59">
        <f>'Raw Potentiostat'!H2638/60</f>
        <v>28.788509272740999</v>
      </c>
      <c r="B2586" s="59">
        <f>'Raw Potentiostat'!K2638</f>
        <v>-0.21517966999999999</v>
      </c>
      <c r="C2586" s="61">
        <f t="shared" si="160"/>
        <v>-0.21517966999999999</v>
      </c>
      <c r="D2586" s="61">
        <f t="shared" si="163"/>
        <v>-3.5814150554794519E-2</v>
      </c>
      <c r="E2586" s="61">
        <f t="shared" si="161"/>
        <v>-7.9587001232876708E-4</v>
      </c>
      <c r="F2586" s="61">
        <f t="shared" si="162"/>
        <v>-4.8113945118716988E-18</v>
      </c>
    </row>
    <row r="2587" spans="1:6" x14ac:dyDescent="0.3">
      <c r="A2587" s="59">
        <f>'Raw Potentiostat'!H2639/60</f>
        <v>28.793199272622498</v>
      </c>
      <c r="B2587" s="59">
        <f>'Raw Potentiostat'!K2639</f>
        <v>-5.2556004999999999</v>
      </c>
      <c r="C2587" s="61">
        <f t="shared" si="160"/>
        <v>-5.2556004999999999</v>
      </c>
      <c r="D2587" s="61">
        <f t="shared" si="163"/>
        <v>-0.87473350787671234</v>
      </c>
      <c r="E2587" s="61">
        <f t="shared" si="161"/>
        <v>-1.9438522397260273E-2</v>
      </c>
      <c r="F2587" s="61">
        <f t="shared" si="162"/>
        <v>-1.175146676370038E-16</v>
      </c>
    </row>
    <row r="2588" spans="1:6" x14ac:dyDescent="0.3">
      <c r="A2588" s="59">
        <f>'Raw Potentiostat'!H2640/60</f>
        <v>28.794532605922164</v>
      </c>
      <c r="B2588" s="59">
        <f>'Raw Potentiostat'!K2640</f>
        <v>-10.283956999999999</v>
      </c>
      <c r="C2588" s="61">
        <f t="shared" si="160"/>
        <v>-10.283956999999999</v>
      </c>
      <c r="D2588" s="61">
        <f t="shared" si="163"/>
        <v>-1.7116448979452055</v>
      </c>
      <c r="E2588" s="61">
        <f t="shared" si="161"/>
        <v>-3.8036553287671235E-2</v>
      </c>
      <c r="F2588" s="61">
        <f t="shared" si="162"/>
        <v>-2.2994818362777739E-16</v>
      </c>
    </row>
    <row r="2589" spans="1:6" x14ac:dyDescent="0.3">
      <c r="A2589" s="59">
        <f>'Raw Potentiostat'!H2641/60</f>
        <v>28.797179272521998</v>
      </c>
      <c r="B2589" s="59">
        <f>'Raw Potentiostat'!K2641</f>
        <v>-15.318490000000001</v>
      </c>
      <c r="C2589" s="61">
        <f t="shared" si="160"/>
        <v>-15.318490000000001</v>
      </c>
      <c r="D2589" s="61">
        <f t="shared" si="163"/>
        <v>-2.5495842945205482</v>
      </c>
      <c r="E2589" s="61">
        <f t="shared" si="161"/>
        <v>-5.6657428767123291E-2</v>
      </c>
      <c r="F2589" s="61">
        <f t="shared" si="162"/>
        <v>-3.4251980550096348E-16</v>
      </c>
    </row>
    <row r="2590" spans="1:6" x14ac:dyDescent="0.3">
      <c r="A2590" s="59">
        <f>'Raw Potentiostat'!H2642/60</f>
        <v>28.798135939164503</v>
      </c>
      <c r="B2590" s="59">
        <f>'Raw Potentiostat'!K2642</f>
        <v>-20.437887</v>
      </c>
      <c r="C2590" s="61">
        <f t="shared" si="160"/>
        <v>-20.437887</v>
      </c>
      <c r="D2590" s="61">
        <f t="shared" si="163"/>
        <v>-3.401648315753425</v>
      </c>
      <c r="E2590" s="61">
        <f t="shared" si="161"/>
        <v>-7.5592184794520553E-2</v>
      </c>
      <c r="F2590" s="61">
        <f t="shared" si="162"/>
        <v>-4.5698897737901511E-16</v>
      </c>
    </row>
    <row r="2591" spans="1:6" x14ac:dyDescent="0.3">
      <c r="A2591" s="59">
        <f>'Raw Potentiostat'!H2643/60</f>
        <v>28.799995939117498</v>
      </c>
      <c r="B2591" s="59">
        <f>'Raw Potentiostat'!K2643</f>
        <v>-15.399762000000001</v>
      </c>
      <c r="C2591" s="61">
        <f t="shared" si="160"/>
        <v>-15.399762000000001</v>
      </c>
      <c r="D2591" s="61">
        <f t="shared" si="163"/>
        <v>-2.56311107260274</v>
      </c>
      <c r="E2591" s="61">
        <f t="shared" si="161"/>
        <v>-5.6958023835616441E-2</v>
      </c>
      <c r="F2591" s="61">
        <f t="shared" si="162"/>
        <v>-3.4433703876825511E-16</v>
      </c>
    </row>
    <row r="2592" spans="1:6" x14ac:dyDescent="0.3">
      <c r="A2592" s="59">
        <f>'Raw Potentiostat'!H2644/60</f>
        <v>28.801042605757669</v>
      </c>
      <c r="B2592" s="59">
        <f>'Raw Potentiostat'!K2644</f>
        <v>-10.390254000000001</v>
      </c>
      <c r="C2592" s="61">
        <f t="shared" si="160"/>
        <v>-10.390254000000001</v>
      </c>
      <c r="D2592" s="61">
        <f t="shared" si="163"/>
        <v>-1.7293367958904111</v>
      </c>
      <c r="E2592" s="61">
        <f t="shared" si="161"/>
        <v>-3.8429706575342469E-2</v>
      </c>
      <c r="F2592" s="61">
        <f t="shared" si="162"/>
        <v>-2.3232497323075626E-16</v>
      </c>
    </row>
    <row r="2593" spans="1:6" x14ac:dyDescent="0.3">
      <c r="A2593" s="59">
        <f>'Raw Potentiostat'!H2645/60</f>
        <v>28.803302605700665</v>
      </c>
      <c r="B2593" s="59">
        <f>'Raw Potentiostat'!K2645</f>
        <v>-5.3280906999999997</v>
      </c>
      <c r="C2593" s="61">
        <f t="shared" si="160"/>
        <v>-5.3280906999999997</v>
      </c>
      <c r="D2593" s="61">
        <f t="shared" si="163"/>
        <v>-0.88679865760273968</v>
      </c>
      <c r="E2593" s="61">
        <f t="shared" si="161"/>
        <v>-1.9706636835616437E-2</v>
      </c>
      <c r="F2593" s="61">
        <f t="shared" si="162"/>
        <v>-1.1913554079125893E-16</v>
      </c>
    </row>
    <row r="2594" spans="1:6" x14ac:dyDescent="0.3">
      <c r="A2594" s="59">
        <f>'Raw Potentiostat'!H2646/60</f>
        <v>28.804655938999833</v>
      </c>
      <c r="B2594" s="59">
        <f>'Raw Potentiostat'!K2646</f>
        <v>-0.24227045</v>
      </c>
      <c r="C2594" s="61">
        <f t="shared" si="160"/>
        <v>-0.24227045</v>
      </c>
      <c r="D2594" s="61">
        <f t="shared" si="163"/>
        <v>-4.032309544520548E-2</v>
      </c>
      <c r="E2594" s="61">
        <f t="shared" si="161"/>
        <v>-8.960687876712329E-4</v>
      </c>
      <c r="F2594" s="61">
        <f t="shared" si="162"/>
        <v>-5.4171414684235127E-18</v>
      </c>
    </row>
    <row r="2595" spans="1:6" x14ac:dyDescent="0.3">
      <c r="A2595" s="59">
        <f>'Raw Potentiostat'!H2647/60</f>
        <v>28.809842605535334</v>
      </c>
      <c r="B2595" s="59">
        <f>'Raw Potentiostat'!K2647</f>
        <v>-5.2922238999999998</v>
      </c>
      <c r="C2595" s="61">
        <f t="shared" si="160"/>
        <v>-5.2922238999999998</v>
      </c>
      <c r="D2595" s="61">
        <f t="shared" si="163"/>
        <v>-0.88082904636986303</v>
      </c>
      <c r="E2595" s="61">
        <f t="shared" si="161"/>
        <v>-1.9573978808219178E-2</v>
      </c>
      <c r="F2595" s="61">
        <f t="shared" si="162"/>
        <v>-1.1833356296185527E-16</v>
      </c>
    </row>
    <row r="2596" spans="1:6" x14ac:dyDescent="0.3">
      <c r="A2596" s="59">
        <f>'Raw Potentiostat'!H2648/60</f>
        <v>28.811315938831502</v>
      </c>
      <c r="B2596" s="59">
        <f>'Raw Potentiostat'!K2648</f>
        <v>-0.25448039</v>
      </c>
      <c r="C2596" s="61">
        <f t="shared" si="160"/>
        <v>-0.25448039</v>
      </c>
      <c r="D2596" s="61">
        <f t="shared" si="163"/>
        <v>-4.2355297787671234E-2</v>
      </c>
      <c r="E2596" s="61">
        <f t="shared" si="161"/>
        <v>-9.4122883972602744E-4</v>
      </c>
      <c r="F2596" s="61">
        <f t="shared" si="162"/>
        <v>-5.690154426879498E-18</v>
      </c>
    </row>
    <row r="2597" spans="1:6" x14ac:dyDescent="0.3">
      <c r="A2597" s="59">
        <f>'Raw Potentiostat'!H2649/60</f>
        <v>28.820542605265167</v>
      </c>
      <c r="B2597" s="59">
        <f>'Raw Potentiostat'!K2649</f>
        <v>-5.2707486000000001</v>
      </c>
      <c r="C2597" s="61">
        <f t="shared" si="160"/>
        <v>-5.2707486000000001</v>
      </c>
      <c r="D2597" s="61">
        <f t="shared" si="163"/>
        <v>-0.8772547327397261</v>
      </c>
      <c r="E2597" s="61">
        <f t="shared" si="161"/>
        <v>-1.9494549616438359E-2</v>
      </c>
      <c r="F2597" s="61">
        <f t="shared" si="162"/>
        <v>-1.178533775402455E-16</v>
      </c>
    </row>
    <row r="2598" spans="1:6" x14ac:dyDescent="0.3">
      <c r="A2598" s="59">
        <f>'Raw Potentiostat'!H2650/60</f>
        <v>28.824185938506332</v>
      </c>
      <c r="B2598" s="59">
        <f>'Raw Potentiostat'!K2650</f>
        <v>-10.410522</v>
      </c>
      <c r="C2598" s="61">
        <f t="shared" si="160"/>
        <v>-10.410522</v>
      </c>
      <c r="D2598" s="61">
        <f t="shared" si="163"/>
        <v>-1.7327101684931507</v>
      </c>
      <c r="E2598" s="61">
        <f t="shared" si="161"/>
        <v>-3.8504670410958904E-2</v>
      </c>
      <c r="F2598" s="61">
        <f t="shared" si="162"/>
        <v>-2.3277816355290246E-16</v>
      </c>
    </row>
    <row r="2599" spans="1:6" x14ac:dyDescent="0.3">
      <c r="A2599" s="59">
        <f>'Raw Potentiostat'!H2651/60</f>
        <v>28.824495938498501</v>
      </c>
      <c r="B2599" s="59">
        <f>'Raw Potentiostat'!K2651</f>
        <v>-15.484088</v>
      </c>
      <c r="C2599" s="61">
        <f t="shared" si="160"/>
        <v>-15.484088</v>
      </c>
      <c r="D2599" s="61">
        <f t="shared" si="163"/>
        <v>-2.5771461534246578</v>
      </c>
      <c r="E2599" s="61">
        <f t="shared" si="161"/>
        <v>-5.726991452054795E-2</v>
      </c>
      <c r="F2599" s="61">
        <f t="shared" si="162"/>
        <v>-3.4622255915039943E-16</v>
      </c>
    </row>
    <row r="2600" spans="1:6" x14ac:dyDescent="0.3">
      <c r="A2600" s="59">
        <f>'Raw Potentiostat'!H2652/60</f>
        <v>28.824762605158501</v>
      </c>
      <c r="B2600" s="59">
        <f>'Raw Potentiostat'!K2652</f>
        <v>-20.526790999999999</v>
      </c>
      <c r="C2600" s="61">
        <f t="shared" si="160"/>
        <v>-20.526790999999999</v>
      </c>
      <c r="D2600" s="61">
        <f t="shared" si="163"/>
        <v>-3.4164453513698629</v>
      </c>
      <c r="E2600" s="61">
        <f t="shared" si="161"/>
        <v>-7.5921007808219171E-2</v>
      </c>
      <c r="F2600" s="61">
        <f t="shared" si="162"/>
        <v>-4.5897686135375788E-16</v>
      </c>
    </row>
    <row r="2601" spans="1:6" x14ac:dyDescent="0.3">
      <c r="A2601" s="59">
        <f>'Raw Potentiostat'!H2653/60</f>
        <v>28.824845938489666</v>
      </c>
      <c r="B2601" s="59">
        <f>'Raw Potentiostat'!K2653</f>
        <v>-25.648095999999999</v>
      </c>
      <c r="C2601" s="61">
        <f t="shared" si="160"/>
        <v>-25.648095999999999</v>
      </c>
      <c r="D2601" s="61">
        <f t="shared" si="163"/>
        <v>-4.2688269369863017</v>
      </c>
      <c r="E2601" s="61">
        <f t="shared" si="161"/>
        <v>-9.4862820821917812E-2</v>
      </c>
      <c r="F2601" s="61">
        <f t="shared" si="162"/>
        <v>-5.7348869590867242E-16</v>
      </c>
    </row>
    <row r="2602" spans="1:6" x14ac:dyDescent="0.3">
      <c r="A2602" s="59">
        <f>'Raw Potentiostat'!H2654/60</f>
        <v>28.825189271814335</v>
      </c>
      <c r="B2602" s="59">
        <f>'Raw Potentiostat'!K2654</f>
        <v>-30.773218</v>
      </c>
      <c r="C2602" s="61">
        <f t="shared" si="160"/>
        <v>-30.773218</v>
      </c>
      <c r="D2602" s="61">
        <f t="shared" si="163"/>
        <v>-5.1218438178082195</v>
      </c>
      <c r="E2602" s="61">
        <f t="shared" si="161"/>
        <v>-0.11381875150684932</v>
      </c>
      <c r="F2602" s="61">
        <f t="shared" si="162"/>
        <v>-6.8808587817720598E-16</v>
      </c>
    </row>
    <row r="2603" spans="1:6" x14ac:dyDescent="0.3">
      <c r="A2603" s="59">
        <f>'Raw Potentiostat'!H2655/60</f>
        <v>28.8257259384675</v>
      </c>
      <c r="B2603" s="59">
        <f>'Raw Potentiostat'!K2655</f>
        <v>-25.772483999999999</v>
      </c>
      <c r="C2603" s="61">
        <f t="shared" si="160"/>
        <v>-25.772483999999999</v>
      </c>
      <c r="D2603" s="61">
        <f t="shared" si="163"/>
        <v>-4.2895298712328769</v>
      </c>
      <c r="E2603" s="61">
        <f t="shared" si="161"/>
        <v>-9.5322886027397261E-2</v>
      </c>
      <c r="F2603" s="61">
        <f t="shared" si="162"/>
        <v>-5.7626999834557408E-16</v>
      </c>
    </row>
    <row r="2604" spans="1:6" x14ac:dyDescent="0.3">
      <c r="A2604" s="59">
        <f>'Raw Potentiostat'!H2656/60</f>
        <v>28.826032605126333</v>
      </c>
      <c r="B2604" s="59">
        <f>'Raw Potentiostat'!K2656</f>
        <v>-20.690861000000002</v>
      </c>
      <c r="C2604" s="61">
        <f t="shared" si="160"/>
        <v>-20.690861000000002</v>
      </c>
      <c r="D2604" s="61">
        <f t="shared" si="163"/>
        <v>-3.4437528924657537</v>
      </c>
      <c r="E2604" s="61">
        <f t="shared" si="161"/>
        <v>-7.6527842054794529E-2</v>
      </c>
      <c r="F2604" s="61">
        <f t="shared" si="162"/>
        <v>-4.6264544908587406E-16</v>
      </c>
    </row>
    <row r="2605" spans="1:6" x14ac:dyDescent="0.3">
      <c r="A2605" s="59">
        <f>'Raw Potentiostat'!H2657/60</f>
        <v>28.826282605120166</v>
      </c>
      <c r="B2605" s="59">
        <f>'Raw Potentiostat'!K2657</f>
        <v>-15.688986</v>
      </c>
      <c r="C2605" s="61">
        <f t="shared" si="160"/>
        <v>-15.688986</v>
      </c>
      <c r="D2605" s="61">
        <f t="shared" si="163"/>
        <v>-2.6112490397260273</v>
      </c>
      <c r="E2605" s="61">
        <f t="shared" si="161"/>
        <v>-5.8027756438356164E-2</v>
      </c>
      <c r="F2605" s="61">
        <f t="shared" si="162"/>
        <v>-3.5080405661571982E-16</v>
      </c>
    </row>
    <row r="2606" spans="1:6" x14ac:dyDescent="0.3">
      <c r="A2606" s="59">
        <f>'Raw Potentiostat'!H2658/60</f>
        <v>28.826352605118334</v>
      </c>
      <c r="B2606" s="59">
        <f>'Raw Potentiostat'!K2658</f>
        <v>-10.486789</v>
      </c>
      <c r="C2606" s="61">
        <f t="shared" si="160"/>
        <v>-10.486789</v>
      </c>
      <c r="D2606" s="61">
        <f t="shared" si="163"/>
        <v>-1.7454039226027398</v>
      </c>
      <c r="E2606" s="61">
        <f t="shared" si="161"/>
        <v>-3.8786753835616437E-2</v>
      </c>
      <c r="F2606" s="61">
        <f t="shared" si="162"/>
        <v>-2.3448348555305665E-16</v>
      </c>
    </row>
    <row r="2607" spans="1:6" x14ac:dyDescent="0.3">
      <c r="A2607" s="59">
        <f>'Raw Potentiostat'!H2659/60</f>
        <v>28.826612605111833</v>
      </c>
      <c r="B2607" s="59">
        <f>'Raw Potentiostat'!K2659</f>
        <v>-5.4707942000000003</v>
      </c>
      <c r="C2607" s="61">
        <f t="shared" si="160"/>
        <v>-5.4707942000000003</v>
      </c>
      <c r="D2607" s="61">
        <f t="shared" si="163"/>
        <v>-0.9105499935616439</v>
      </c>
      <c r="E2607" s="61">
        <f t="shared" si="161"/>
        <v>-2.0234444301369864E-2</v>
      </c>
      <c r="F2607" s="61">
        <f t="shared" si="162"/>
        <v>-1.2232637585818178E-16</v>
      </c>
    </row>
    <row r="2608" spans="1:6" x14ac:dyDescent="0.3">
      <c r="A2608" s="59">
        <f>'Raw Potentiostat'!H2660/60</f>
        <v>28.826995938435335</v>
      </c>
      <c r="B2608" s="59">
        <f>'Raw Potentiostat'!K2660</f>
        <v>-0.36780386999999998</v>
      </c>
      <c r="C2608" s="61">
        <f t="shared" si="160"/>
        <v>-0.36780386999999998</v>
      </c>
      <c r="D2608" s="61">
        <f t="shared" si="163"/>
        <v>-6.1216671513698626E-2</v>
      </c>
      <c r="E2608" s="61">
        <f t="shared" si="161"/>
        <v>-1.3603704780821917E-3</v>
      </c>
      <c r="F2608" s="61">
        <f t="shared" si="162"/>
        <v>-8.2240553745768432E-18</v>
      </c>
    </row>
    <row r="2609" spans="1:6" x14ac:dyDescent="0.3">
      <c r="A2609" s="59">
        <f>'Raw Potentiostat'!H2661/60</f>
        <v>28.830522605013002</v>
      </c>
      <c r="B2609" s="59">
        <f>'Raw Potentiostat'!K2661</f>
        <v>-5.4303489000000003</v>
      </c>
      <c r="C2609" s="61">
        <f t="shared" si="160"/>
        <v>-5.4303489000000003</v>
      </c>
      <c r="D2609" s="61">
        <f t="shared" si="163"/>
        <v>-0.90381834431506858</v>
      </c>
      <c r="E2609" s="61">
        <f t="shared" si="161"/>
        <v>-2.0084852095890414E-2</v>
      </c>
      <c r="F2609" s="61">
        <f t="shared" si="162"/>
        <v>-1.2142202325623289E-16</v>
      </c>
    </row>
    <row r="2610" spans="1:6" x14ac:dyDescent="0.3">
      <c r="A2610" s="59">
        <f>'Raw Potentiostat'!H2662/60</f>
        <v>28.833862604928665</v>
      </c>
      <c r="B2610" s="59">
        <f>'Raw Potentiostat'!K2662</f>
        <v>-10.500525</v>
      </c>
      <c r="C2610" s="61">
        <f t="shared" si="160"/>
        <v>-10.500525</v>
      </c>
      <c r="D2610" s="61">
        <f t="shared" si="163"/>
        <v>-1.7476901198630137</v>
      </c>
      <c r="E2610" s="61">
        <f t="shared" si="161"/>
        <v>-3.883755821917808E-2</v>
      </c>
      <c r="F2610" s="61">
        <f t="shared" si="162"/>
        <v>-2.3479062105063907E-16</v>
      </c>
    </row>
    <row r="2611" spans="1:6" x14ac:dyDescent="0.3">
      <c r="A2611" s="59">
        <f>'Raw Potentiostat'!H2663/60</f>
        <v>28.835192604894999</v>
      </c>
      <c r="B2611" s="59">
        <f>'Raw Potentiostat'!K2663</f>
        <v>-15.543609999999999</v>
      </c>
      <c r="C2611" s="61">
        <f t="shared" si="160"/>
        <v>-15.543609999999999</v>
      </c>
      <c r="D2611" s="61">
        <f t="shared" si="163"/>
        <v>-2.587052897260274</v>
      </c>
      <c r="E2611" s="61">
        <f t="shared" si="161"/>
        <v>-5.7490064383561641E-2</v>
      </c>
      <c r="F2611" s="61">
        <f t="shared" si="162"/>
        <v>-3.4755346473332751E-16</v>
      </c>
    </row>
    <row r="2612" spans="1:6" x14ac:dyDescent="0.3">
      <c r="A2612" s="59">
        <f>'Raw Potentiostat'!H2664/60</f>
        <v>28.836199271536167</v>
      </c>
      <c r="B2612" s="59">
        <f>'Raw Potentiostat'!K2664</f>
        <v>-20.555026999999999</v>
      </c>
      <c r="C2612" s="61">
        <f t="shared" si="160"/>
        <v>-20.555026999999999</v>
      </c>
      <c r="D2612" s="61">
        <f t="shared" si="163"/>
        <v>-3.4211449047945206</v>
      </c>
      <c r="E2612" s="61">
        <f t="shared" si="161"/>
        <v>-7.6025442328767123E-2</v>
      </c>
      <c r="F2612" s="61">
        <f t="shared" si="162"/>
        <v>-4.596082153075827E-16</v>
      </c>
    </row>
    <row r="2613" spans="1:6" x14ac:dyDescent="0.3">
      <c r="A2613" s="59">
        <f>'Raw Potentiostat'!H2665/60</f>
        <v>28.837145938178999</v>
      </c>
      <c r="B2613" s="59">
        <f>'Raw Potentiostat'!K2665</f>
        <v>-25.683579999999999</v>
      </c>
      <c r="C2613" s="61">
        <f t="shared" si="160"/>
        <v>-25.683579999999999</v>
      </c>
      <c r="D2613" s="61">
        <f t="shared" si="163"/>
        <v>-4.2747328356164385</v>
      </c>
      <c r="E2613" s="61">
        <f t="shared" si="161"/>
        <v>-9.4994063013698629E-2</v>
      </c>
      <c r="F2613" s="61">
        <f t="shared" si="162"/>
        <v>-5.7428211437083121E-16</v>
      </c>
    </row>
    <row r="2614" spans="1:6" x14ac:dyDescent="0.3">
      <c r="A2614" s="59">
        <f>'Raw Potentiostat'!H2666/60</f>
        <v>28.837545938168834</v>
      </c>
      <c r="B2614" s="59">
        <f>'Raw Potentiostat'!K2666</f>
        <v>-30.69042</v>
      </c>
      <c r="C2614" s="61">
        <f t="shared" si="160"/>
        <v>-30.69042</v>
      </c>
      <c r="D2614" s="61">
        <f t="shared" si="163"/>
        <v>-5.1080630547945205</v>
      </c>
      <c r="E2614" s="61">
        <f t="shared" si="161"/>
        <v>-0.11351251232876712</v>
      </c>
      <c r="F2614" s="61">
        <f t="shared" si="162"/>
        <v>-6.8623452371238148E-16</v>
      </c>
    </row>
    <row r="2615" spans="1:6" x14ac:dyDescent="0.3">
      <c r="A2615" s="59">
        <f>'Raw Potentiostat'!H2667/60</f>
        <v>28.839339271457</v>
      </c>
      <c r="B2615" s="59">
        <f>'Raw Potentiostat'!K2667</f>
        <v>-25.633980000000001</v>
      </c>
      <c r="C2615" s="61">
        <f t="shared" si="160"/>
        <v>-25.633980000000001</v>
      </c>
      <c r="D2615" s="61">
        <f t="shared" si="163"/>
        <v>-4.2664774931506857</v>
      </c>
      <c r="E2615" s="61">
        <f t="shared" si="161"/>
        <v>-9.4810610958904126E-2</v>
      </c>
      <c r="F2615" s="61">
        <f t="shared" si="162"/>
        <v>-5.7317306365154715E-16</v>
      </c>
    </row>
    <row r="2616" spans="1:6" x14ac:dyDescent="0.3">
      <c r="A2616" s="59">
        <f>'Raw Potentiostat'!H2668/60</f>
        <v>28.840695938089333</v>
      </c>
      <c r="B2616" s="59">
        <f>'Raw Potentiostat'!K2668</f>
        <v>-20.534804999999999</v>
      </c>
      <c r="C2616" s="61">
        <f t="shared" si="160"/>
        <v>-20.534804999999999</v>
      </c>
      <c r="D2616" s="61">
        <f t="shared" si="163"/>
        <v>-3.4177791883561643</v>
      </c>
      <c r="E2616" s="61">
        <f t="shared" si="161"/>
        <v>-7.595064863013698E-2</v>
      </c>
      <c r="F2616" s="61">
        <f t="shared" si="162"/>
        <v>-4.5915605354053906E-16</v>
      </c>
    </row>
    <row r="2617" spans="1:6" x14ac:dyDescent="0.3">
      <c r="A2617" s="59">
        <f>'Raw Potentiostat'!H2669/60</f>
        <v>28.841672604731333</v>
      </c>
      <c r="B2617" s="59">
        <f>'Raw Potentiostat'!K2669</f>
        <v>-15.447838000000001</v>
      </c>
      <c r="C2617" s="61">
        <f t="shared" si="160"/>
        <v>-15.447838000000001</v>
      </c>
      <c r="D2617" s="61">
        <f t="shared" si="163"/>
        <v>-2.5711127630136987</v>
      </c>
      <c r="E2617" s="61">
        <f t="shared" si="161"/>
        <v>-5.7135839178082196E-2</v>
      </c>
      <c r="F2617" s="61">
        <f t="shared" si="162"/>
        <v>-3.4541201300979353E-16</v>
      </c>
    </row>
    <row r="2618" spans="1:6" x14ac:dyDescent="0.3">
      <c r="A2618" s="59">
        <f>'Raw Potentiostat'!H2670/60</f>
        <v>28.843005938031002</v>
      </c>
      <c r="B2618" s="59">
        <f>'Raw Potentiostat'!K2670</f>
        <v>-10.351335000000001</v>
      </c>
      <c r="C2618" s="61">
        <f t="shared" si="160"/>
        <v>-10.351335000000001</v>
      </c>
      <c r="D2618" s="61">
        <f t="shared" si="163"/>
        <v>-1.7228591815068495</v>
      </c>
      <c r="E2618" s="61">
        <f t="shared" si="161"/>
        <v>-3.8285759589041096E-2</v>
      </c>
      <c r="F2618" s="61">
        <f t="shared" si="162"/>
        <v>-2.3145474853430825E-16</v>
      </c>
    </row>
    <row r="2619" spans="1:6" x14ac:dyDescent="0.3">
      <c r="A2619" s="59">
        <f>'Raw Potentiostat'!H2671/60</f>
        <v>28.844362604663335</v>
      </c>
      <c r="B2619" s="59">
        <f>'Raw Potentiostat'!K2671</f>
        <v>-5.3235121000000003</v>
      </c>
      <c r="C2619" s="61">
        <f t="shared" si="160"/>
        <v>-5.3235121000000003</v>
      </c>
      <c r="D2619" s="61">
        <f t="shared" si="163"/>
        <v>-0.88603660294520559</v>
      </c>
      <c r="E2619" s="61">
        <f t="shared" si="161"/>
        <v>-1.9689702287671234E-2</v>
      </c>
      <c r="F2619" s="61">
        <f t="shared" si="162"/>
        <v>-1.190331637827244E-16</v>
      </c>
    </row>
    <row r="2620" spans="1:6" x14ac:dyDescent="0.3">
      <c r="A2620" s="59">
        <f>'Raw Potentiostat'!H2672/60</f>
        <v>28.861029270909</v>
      </c>
      <c r="B2620" s="59">
        <f>'Raw Potentiostat'!K2672</f>
        <v>-0.95713007000000005</v>
      </c>
      <c r="C2620" s="61">
        <f t="shared" si="160"/>
        <v>-0.95713007000000005</v>
      </c>
      <c r="D2620" s="61">
        <f t="shared" si="163"/>
        <v>-0.15930315548630139</v>
      </c>
      <c r="E2620" s="61">
        <f t="shared" si="161"/>
        <v>-3.5400701219178085E-3</v>
      </c>
      <c r="F2620" s="61">
        <f t="shared" si="162"/>
        <v>-2.1401326463347467E-17</v>
      </c>
    </row>
    <row r="2621" spans="1:6" x14ac:dyDescent="0.3">
      <c r="A2621" s="59">
        <f>'Raw Potentiostat'!H2673/60</f>
        <v>28.862192604213</v>
      </c>
      <c r="B2621" s="59">
        <f>'Raw Potentiostat'!K2673</f>
        <v>-6.0347470999999997</v>
      </c>
      <c r="C2621" s="61">
        <f t="shared" si="160"/>
        <v>-6.0347470999999997</v>
      </c>
      <c r="D2621" s="61">
        <f t="shared" si="163"/>
        <v>-1.0044133871917809</v>
      </c>
      <c r="E2621" s="61">
        <f t="shared" si="161"/>
        <v>-2.2320297493150686E-2</v>
      </c>
      <c r="F2621" s="61">
        <f t="shared" si="162"/>
        <v>-1.3493630266034727E-16</v>
      </c>
    </row>
    <row r="2622" spans="1:6" x14ac:dyDescent="0.3">
      <c r="A2622" s="59">
        <f>'Raw Potentiostat'!H2674/60</f>
        <v>28.878355937138</v>
      </c>
      <c r="B2622" s="59">
        <f>'Raw Potentiostat'!K2674</f>
        <v>-0.99593478000000002</v>
      </c>
      <c r="C2622" s="61">
        <f t="shared" si="160"/>
        <v>-0.99593478000000002</v>
      </c>
      <c r="D2622" s="61">
        <f t="shared" si="163"/>
        <v>-0.16576174763013699</v>
      </c>
      <c r="E2622" s="61">
        <f t="shared" si="161"/>
        <v>-3.6835943917808219E-3</v>
      </c>
      <c r="F2622" s="61">
        <f t="shared" si="162"/>
        <v>-2.2268995647563488E-17</v>
      </c>
    </row>
    <row r="2623" spans="1:6" x14ac:dyDescent="0.3">
      <c r="A2623" s="59">
        <f>'Raw Potentiostat'!H2675/60</f>
        <v>28.885512603623834</v>
      </c>
      <c r="B2623" s="59">
        <f>'Raw Potentiostat'!K2675</f>
        <v>-6.0297483999999999</v>
      </c>
      <c r="C2623" s="61">
        <f t="shared" si="160"/>
        <v>-6.0297483999999999</v>
      </c>
      <c r="D2623" s="61">
        <f t="shared" si="163"/>
        <v>-1.0035814117808219</v>
      </c>
      <c r="E2623" s="61">
        <f t="shared" si="161"/>
        <v>-2.2301809150684932E-2</v>
      </c>
      <c r="F2623" s="61">
        <f t="shared" si="162"/>
        <v>-1.3482453226053909E-16</v>
      </c>
    </row>
    <row r="2624" spans="1:6" x14ac:dyDescent="0.3">
      <c r="A2624" s="59">
        <f>'Raw Potentiostat'!H2676/60</f>
        <v>28.889352603526834</v>
      </c>
      <c r="B2624" s="59">
        <f>'Raw Potentiostat'!K2676</f>
        <v>-1.0021542000000001</v>
      </c>
      <c r="C2624" s="61">
        <f t="shared" si="160"/>
        <v>-1.0021542000000001</v>
      </c>
      <c r="D2624" s="61">
        <f t="shared" si="163"/>
        <v>-0.1667968976712329</v>
      </c>
      <c r="E2624" s="61">
        <f t="shared" si="161"/>
        <v>-3.7065977260273978E-3</v>
      </c>
      <c r="F2624" s="61">
        <f t="shared" si="162"/>
        <v>-2.2408061216606447E-17</v>
      </c>
    </row>
    <row r="2625" spans="1:6" x14ac:dyDescent="0.3">
      <c r="A2625" s="59">
        <f>'Raw Potentiostat'!H2677/60</f>
        <v>28.892532603446501</v>
      </c>
      <c r="B2625" s="59">
        <f>'Raw Potentiostat'!K2677</f>
        <v>-6.0120063000000004</v>
      </c>
      <c r="C2625" s="61">
        <f t="shared" si="160"/>
        <v>-6.0120063000000004</v>
      </c>
      <c r="D2625" s="61">
        <f t="shared" si="163"/>
        <v>-1.0006284458219179</v>
      </c>
      <c r="E2625" s="61">
        <f t="shared" si="161"/>
        <v>-2.2236187684931508E-2</v>
      </c>
      <c r="F2625" s="61">
        <f t="shared" si="162"/>
        <v>-1.3442782079347031E-16</v>
      </c>
    </row>
    <row r="2626" spans="1:6" x14ac:dyDescent="0.3">
      <c r="A2626" s="59">
        <f>'Raw Potentiostat'!H2678/60</f>
        <v>28.909199269692166</v>
      </c>
      <c r="B2626" s="59">
        <f>'Raw Potentiostat'!K2678</f>
        <v>-5.4424887000000002</v>
      </c>
      <c r="C2626" s="61">
        <f t="shared" si="160"/>
        <v>-5.4424887000000002</v>
      </c>
      <c r="D2626" s="61">
        <f t="shared" si="163"/>
        <v>-0.90583887267123298</v>
      </c>
      <c r="E2626" s="61">
        <f t="shared" si="161"/>
        <v>-2.0129752726027399E-2</v>
      </c>
      <c r="F2626" s="61">
        <f t="shared" si="162"/>
        <v>-1.2169346789175641E-16</v>
      </c>
    </row>
    <row r="2627" spans="1:6" x14ac:dyDescent="0.3">
      <c r="A2627" s="59">
        <f>'Raw Potentiostat'!H2679/60</f>
        <v>28.909345936354999</v>
      </c>
      <c r="B2627" s="59">
        <f>'Raw Potentiostat'!K2679</f>
        <v>-0.42138097000000002</v>
      </c>
      <c r="C2627" s="61">
        <f t="shared" ref="C2627:C2690" si="164">B2627-$J$3</f>
        <v>-0.42138097000000002</v>
      </c>
      <c r="D2627" s="61">
        <f t="shared" si="163"/>
        <v>-7.0133955965753433E-2</v>
      </c>
      <c r="E2627" s="61">
        <f t="shared" ref="E2627:E2690" si="165">D2627/$J$5</f>
        <v>-1.5585323547945206E-3</v>
      </c>
      <c r="F2627" s="61">
        <f t="shared" ref="F2627:F2690" si="166">D2627/$J$6</f>
        <v>-9.4220336264349383E-18</v>
      </c>
    </row>
    <row r="2628" spans="1:6" x14ac:dyDescent="0.3">
      <c r="A2628" s="59">
        <f>'Raw Potentiostat'!H2680/60</f>
        <v>28.926012602600668</v>
      </c>
      <c r="B2628" s="59">
        <f>'Raw Potentiostat'!K2680</f>
        <v>-2.1287498</v>
      </c>
      <c r="C2628" s="61">
        <f t="shared" si="164"/>
        <v>-2.1287498</v>
      </c>
      <c r="D2628" s="61">
        <f t="shared" ref="D2628:D2691" si="167">B2628/$J$4</f>
        <v>-0.3543056173972603</v>
      </c>
      <c r="E2628" s="61">
        <f t="shared" si="165"/>
        <v>-7.8734581643835622E-3</v>
      </c>
      <c r="F2628" s="61">
        <f t="shared" si="166"/>
        <v>-4.759861888842927E-17</v>
      </c>
    </row>
    <row r="2629" spans="1:6" x14ac:dyDescent="0.3">
      <c r="A2629" s="59">
        <f>'Raw Potentiostat'!H2681/60</f>
        <v>28.942679268846334</v>
      </c>
      <c r="B2629" s="59">
        <f>'Raw Potentiostat'!K2681</f>
        <v>-3.3272697999999998</v>
      </c>
      <c r="C2629" s="61">
        <f t="shared" si="164"/>
        <v>-3.3272697999999998</v>
      </c>
      <c r="D2629" s="61">
        <f t="shared" si="167"/>
        <v>-0.55378531602739722</v>
      </c>
      <c r="E2629" s="61">
        <f t="shared" si="165"/>
        <v>-1.2306340356164383E-2</v>
      </c>
      <c r="F2629" s="61">
        <f t="shared" si="166"/>
        <v>-7.4397398486745725E-17</v>
      </c>
    </row>
    <row r="2630" spans="1:6" x14ac:dyDescent="0.3">
      <c r="A2630" s="59">
        <f>'Raw Potentiostat'!H2682/60</f>
        <v>28.959345935092003</v>
      </c>
      <c r="B2630" s="59">
        <f>'Raw Potentiostat'!K2682</f>
        <v>-2.6547694000000002</v>
      </c>
      <c r="C2630" s="61">
        <f t="shared" si="164"/>
        <v>-2.6547694000000002</v>
      </c>
      <c r="D2630" s="61">
        <f t="shared" si="167"/>
        <v>-0.44185545493150691</v>
      </c>
      <c r="E2630" s="61">
        <f t="shared" si="165"/>
        <v>-9.8190101095890422E-3</v>
      </c>
      <c r="F2630" s="61">
        <f t="shared" si="166"/>
        <v>-5.9360361141203177E-17</v>
      </c>
    </row>
    <row r="2631" spans="1:6" x14ac:dyDescent="0.3">
      <c r="A2631" s="59">
        <f>'Raw Potentiostat'!H2683/60</f>
        <v>28.976012601337668</v>
      </c>
      <c r="B2631" s="59">
        <f>'Raw Potentiostat'!K2683</f>
        <v>-2.4811592</v>
      </c>
      <c r="C2631" s="61">
        <f t="shared" si="164"/>
        <v>-2.4811592</v>
      </c>
      <c r="D2631" s="61">
        <f t="shared" si="167"/>
        <v>-0.41296005863013702</v>
      </c>
      <c r="E2631" s="61">
        <f t="shared" si="165"/>
        <v>-9.1768901917808222E-3</v>
      </c>
      <c r="F2631" s="61">
        <f t="shared" si="166"/>
        <v>-5.5478455552794444E-17</v>
      </c>
    </row>
    <row r="2632" spans="1:6" x14ac:dyDescent="0.3">
      <c r="A2632" s="59">
        <f>'Raw Potentiostat'!H2684/60</f>
        <v>28.992679267583167</v>
      </c>
      <c r="B2632" s="59">
        <f>'Raw Potentiostat'!K2684</f>
        <v>-2.2049856000000001</v>
      </c>
      <c r="C2632" s="61">
        <f t="shared" si="164"/>
        <v>-2.2049856000000001</v>
      </c>
      <c r="D2632" s="61">
        <f t="shared" si="167"/>
        <v>-0.366994178630137</v>
      </c>
      <c r="E2632" s="61">
        <f t="shared" si="165"/>
        <v>-8.1554261917808225E-3</v>
      </c>
      <c r="F2632" s="61">
        <f t="shared" si="166"/>
        <v>-4.9303243259905202E-17</v>
      </c>
    </row>
    <row r="2633" spans="1:6" x14ac:dyDescent="0.3">
      <c r="A2633" s="59">
        <f>'Raw Potentiostat'!H2685/60</f>
        <v>29.003862600634001</v>
      </c>
      <c r="B2633" s="59">
        <f>'Raw Potentiostat'!K2685</f>
        <v>-7.2219343</v>
      </c>
      <c r="C2633" s="61">
        <f t="shared" si="164"/>
        <v>-7.2219343</v>
      </c>
      <c r="D2633" s="61">
        <f t="shared" si="167"/>
        <v>-1.2020068732191782</v>
      </c>
      <c r="E2633" s="61">
        <f t="shared" si="165"/>
        <v>-2.6711263849315072E-2</v>
      </c>
      <c r="F2633" s="61">
        <f t="shared" si="166"/>
        <v>-1.6148168205722214E-16</v>
      </c>
    </row>
    <row r="2634" spans="1:6" x14ac:dyDescent="0.3">
      <c r="A2634" s="59">
        <f>'Raw Potentiostat'!H2686/60</f>
        <v>29.0133559337275</v>
      </c>
      <c r="B2634" s="59">
        <f>'Raw Potentiostat'!K2686</f>
        <v>-2.1884258000000001</v>
      </c>
      <c r="C2634" s="61">
        <f t="shared" si="164"/>
        <v>-2.1884258000000001</v>
      </c>
      <c r="D2634" s="61">
        <f t="shared" si="167"/>
        <v>-0.36423799273972607</v>
      </c>
      <c r="E2634" s="61">
        <f t="shared" si="165"/>
        <v>-8.0941776164383562E-3</v>
      </c>
      <c r="F2634" s="61">
        <f t="shared" si="166"/>
        <v>-4.8932967894961605E-17</v>
      </c>
    </row>
    <row r="2635" spans="1:6" x14ac:dyDescent="0.3">
      <c r="A2635" s="59">
        <f>'Raw Potentiostat'!H2687/60</f>
        <v>29.030022599973165</v>
      </c>
      <c r="B2635" s="59">
        <f>'Raw Potentiostat'!K2687</f>
        <v>-0.77600336000000003</v>
      </c>
      <c r="C2635" s="61">
        <f t="shared" si="164"/>
        <v>-0.77600336000000003</v>
      </c>
      <c r="D2635" s="61">
        <f t="shared" si="167"/>
        <v>-0.12915672361643837</v>
      </c>
      <c r="E2635" s="61">
        <f t="shared" si="165"/>
        <v>-2.8701494136986307E-3</v>
      </c>
      <c r="F2635" s="61">
        <f t="shared" si="166"/>
        <v>-1.7351352511591819E-17</v>
      </c>
    </row>
    <row r="2636" spans="1:6" x14ac:dyDescent="0.3">
      <c r="A2636" s="59">
        <f>'Raw Potentiostat'!H2688/60</f>
        <v>29.037862599775167</v>
      </c>
      <c r="B2636" s="59">
        <f>'Raw Potentiostat'!K2688</f>
        <v>-5.8226370999999997</v>
      </c>
      <c r="C2636" s="61">
        <f t="shared" si="164"/>
        <v>-5.8226370999999997</v>
      </c>
      <c r="D2636" s="61">
        <f t="shared" si="167"/>
        <v>-0.96911014746575341</v>
      </c>
      <c r="E2636" s="61">
        <f t="shared" si="165"/>
        <v>-2.153578105479452E-2</v>
      </c>
      <c r="F2636" s="61">
        <f t="shared" si="166"/>
        <v>-1.3019354564285996E-16</v>
      </c>
    </row>
    <row r="2637" spans="1:6" x14ac:dyDescent="0.3">
      <c r="A2637" s="59">
        <f>'Raw Potentiostat'!H2689/60</f>
        <v>29.054529266020833</v>
      </c>
      <c r="B2637" s="59">
        <f>'Raw Potentiostat'!K2689</f>
        <v>-5.2471680999999997</v>
      </c>
      <c r="C2637" s="61">
        <f t="shared" si="164"/>
        <v>-5.2471680999999997</v>
      </c>
      <c r="D2637" s="61">
        <f t="shared" si="167"/>
        <v>-0.87333003308219181</v>
      </c>
      <c r="E2637" s="61">
        <f t="shared" si="165"/>
        <v>-1.940733406849315E-2</v>
      </c>
      <c r="F2637" s="61">
        <f t="shared" si="166"/>
        <v>-1.1732612007076808E-16</v>
      </c>
    </row>
    <row r="2638" spans="1:6" x14ac:dyDescent="0.3">
      <c r="A2638" s="59">
        <f>'Raw Potentiostat'!H2690/60</f>
        <v>29.059029265907</v>
      </c>
      <c r="B2638" s="59">
        <f>'Raw Potentiostat'!K2690</f>
        <v>-0.22792979999999999</v>
      </c>
      <c r="C2638" s="61">
        <f t="shared" si="164"/>
        <v>-0.22792979999999999</v>
      </c>
      <c r="D2638" s="61">
        <f t="shared" si="167"/>
        <v>-3.793626123287671E-2</v>
      </c>
      <c r="E2638" s="61">
        <f t="shared" si="165"/>
        <v>-8.4302802739726025E-4</v>
      </c>
      <c r="F2638" s="61">
        <f t="shared" si="166"/>
        <v>-5.0964860612157916E-18</v>
      </c>
    </row>
    <row r="2639" spans="1:6" x14ac:dyDescent="0.3">
      <c r="A2639" s="59">
        <f>'Raw Potentiostat'!H2691/60</f>
        <v>29.0628625991435</v>
      </c>
      <c r="B2639" s="59">
        <f>'Raw Potentiostat'!K2691</f>
        <v>-5.260942</v>
      </c>
      <c r="C2639" s="61">
        <f t="shared" si="164"/>
        <v>-5.260942</v>
      </c>
      <c r="D2639" s="61">
        <f t="shared" si="167"/>
        <v>-0.87562253835616444</v>
      </c>
      <c r="E2639" s="61">
        <f t="shared" si="165"/>
        <v>-1.9458278630136987E-2</v>
      </c>
      <c r="F2639" s="61">
        <f t="shared" si="166"/>
        <v>-1.1763410300831542E-16</v>
      </c>
    </row>
    <row r="2640" spans="1:6" x14ac:dyDescent="0.3">
      <c r="A2640" s="59">
        <f>'Raw Potentiostat'!H2692/60</f>
        <v>29.067689265688333</v>
      </c>
      <c r="B2640" s="59">
        <f>'Raw Potentiostat'!K2692</f>
        <v>-0.25116685</v>
      </c>
      <c r="C2640" s="61">
        <f t="shared" si="164"/>
        <v>-0.25116685</v>
      </c>
      <c r="D2640" s="61">
        <f t="shared" si="167"/>
        <v>-4.1803797636986301E-2</v>
      </c>
      <c r="E2640" s="61">
        <f t="shared" si="165"/>
        <v>-9.2897328082191784E-4</v>
      </c>
      <c r="F2640" s="61">
        <f t="shared" si="166"/>
        <v>-5.6160640252589945E-18</v>
      </c>
    </row>
    <row r="2641" spans="1:6" x14ac:dyDescent="0.3">
      <c r="A2641" s="59">
        <f>'Raw Potentiostat'!H2693/60</f>
        <v>29.069872598966501</v>
      </c>
      <c r="B2641" s="59">
        <f>'Raw Potentiostat'!K2693</f>
        <v>-5.2686495999999998</v>
      </c>
      <c r="C2641" s="61">
        <f t="shared" si="164"/>
        <v>-5.2686495999999998</v>
      </c>
      <c r="D2641" s="61">
        <f t="shared" si="167"/>
        <v>-0.87690537863013696</v>
      </c>
      <c r="E2641" s="61">
        <f t="shared" si="165"/>
        <v>-1.9486786191780823E-2</v>
      </c>
      <c r="F2641" s="61">
        <f t="shared" si="166"/>
        <v>-1.1780644412371774E-16</v>
      </c>
    </row>
    <row r="2642" spans="1:6" x14ac:dyDescent="0.3">
      <c r="A2642" s="59">
        <f>'Raw Potentiostat'!H2694/60</f>
        <v>29.076685932127667</v>
      </c>
      <c r="B2642" s="59">
        <f>'Raw Potentiostat'!K2694</f>
        <v>-0.25109052999999998</v>
      </c>
      <c r="C2642" s="61">
        <f t="shared" si="164"/>
        <v>-0.25109052999999998</v>
      </c>
      <c r="D2642" s="61">
        <f t="shared" si="167"/>
        <v>-4.1791095061643836E-2</v>
      </c>
      <c r="E2642" s="61">
        <f t="shared" si="165"/>
        <v>-9.2869100136986303E-4</v>
      </c>
      <c r="F2642" s="61">
        <f t="shared" si="166"/>
        <v>-5.6143575181844833E-18</v>
      </c>
    </row>
    <row r="2643" spans="1:6" x14ac:dyDescent="0.3">
      <c r="A2643" s="59">
        <f>'Raw Potentiostat'!H2695/60</f>
        <v>29.084529265262834</v>
      </c>
      <c r="B2643" s="59">
        <f>'Raw Potentiostat'!K2695</f>
        <v>-5.2773108000000004</v>
      </c>
      <c r="C2643" s="61">
        <f t="shared" si="164"/>
        <v>-5.2773108000000004</v>
      </c>
      <c r="D2643" s="61">
        <f t="shared" si="167"/>
        <v>-0.87834693452054802</v>
      </c>
      <c r="E2643" s="61">
        <f t="shared" si="165"/>
        <v>-1.9518820767123288E-2</v>
      </c>
      <c r="F2643" s="61">
        <f t="shared" si="166"/>
        <v>-1.1800010763359404E-16</v>
      </c>
    </row>
    <row r="2644" spans="1:6" x14ac:dyDescent="0.3">
      <c r="A2644" s="59">
        <f>'Raw Potentiostat'!H2696/60</f>
        <v>29.096489264960834</v>
      </c>
      <c r="B2644" s="59">
        <f>'Raw Potentiostat'!K2696</f>
        <v>-10.288041</v>
      </c>
      <c r="C2644" s="61">
        <f t="shared" si="164"/>
        <v>-10.288041</v>
      </c>
      <c r="D2644" s="61">
        <f t="shared" si="167"/>
        <v>-1.7123246321917809</v>
      </c>
      <c r="E2644" s="61">
        <f t="shared" si="165"/>
        <v>-3.8051658493150689E-2</v>
      </c>
      <c r="F2644" s="61">
        <f t="shared" si="166"/>
        <v>-2.3003950143297005E-16</v>
      </c>
    </row>
    <row r="2645" spans="1:6" x14ac:dyDescent="0.3">
      <c r="A2645" s="59">
        <f>'Raw Potentiostat'!H2697/60</f>
        <v>29.096979264948335</v>
      </c>
      <c r="B2645" s="59">
        <f>'Raw Potentiostat'!K2697</f>
        <v>-5.2410950999999999</v>
      </c>
      <c r="C2645" s="61">
        <f t="shared" si="164"/>
        <v>-5.2410950999999999</v>
      </c>
      <c r="D2645" s="61">
        <f t="shared" si="167"/>
        <v>-0.87231925294520551</v>
      </c>
      <c r="E2645" s="61">
        <f t="shared" si="165"/>
        <v>-1.9384872287671235E-2</v>
      </c>
      <c r="F2645" s="61">
        <f t="shared" si="166"/>
        <v>-1.1719032843733636E-16</v>
      </c>
    </row>
    <row r="2646" spans="1:6" x14ac:dyDescent="0.3">
      <c r="A2646" s="59">
        <f>'Raw Potentiostat'!H2698/60</f>
        <v>29.100539264858501</v>
      </c>
      <c r="B2646" s="59">
        <f>'Raw Potentiostat'!K2698</f>
        <v>-10.255181</v>
      </c>
      <c r="C2646" s="61">
        <f t="shared" si="164"/>
        <v>-10.255181</v>
      </c>
      <c r="D2646" s="61">
        <f t="shared" si="167"/>
        <v>-1.7068554678082193</v>
      </c>
      <c r="E2646" s="61">
        <f t="shared" si="165"/>
        <v>-3.7930121506849317E-2</v>
      </c>
      <c r="F2646" s="61">
        <f t="shared" si="166"/>
        <v>-2.2930475533144428E-16</v>
      </c>
    </row>
    <row r="2647" spans="1:6" x14ac:dyDescent="0.3">
      <c r="A2647" s="59">
        <f>'Raw Potentiostat'!H2699/60</f>
        <v>29.106339264712002</v>
      </c>
      <c r="B2647" s="59">
        <f>'Raw Potentiostat'!K2699</f>
        <v>-5.1792816999999998</v>
      </c>
      <c r="C2647" s="61">
        <f t="shared" si="164"/>
        <v>-5.1792816999999998</v>
      </c>
      <c r="D2647" s="61">
        <f t="shared" si="167"/>
        <v>-0.86203113226027395</v>
      </c>
      <c r="E2647" s="61">
        <f t="shared" si="165"/>
        <v>-1.9156247383561642E-2</v>
      </c>
      <c r="F2647" s="61">
        <f t="shared" si="166"/>
        <v>-1.1580818739436453E-16</v>
      </c>
    </row>
    <row r="2648" spans="1:6" x14ac:dyDescent="0.3">
      <c r="A2648" s="59">
        <f>'Raw Potentiostat'!H2700/60</f>
        <v>29.1230059309575</v>
      </c>
      <c r="B2648" s="59">
        <f>'Raw Potentiostat'!K2700</f>
        <v>-5.1172842999999997</v>
      </c>
      <c r="C2648" s="61">
        <f t="shared" si="164"/>
        <v>-5.1172842999999997</v>
      </c>
      <c r="D2648" s="61">
        <f t="shared" si="167"/>
        <v>-0.85171238691780815</v>
      </c>
      <c r="E2648" s="61">
        <f t="shared" si="165"/>
        <v>-1.8926941931506847E-2</v>
      </c>
      <c r="F2648" s="61">
        <f t="shared" si="166"/>
        <v>-1.1442193213098247E-16</v>
      </c>
    </row>
    <row r="2649" spans="1:6" x14ac:dyDescent="0.3">
      <c r="A2649" s="59">
        <f>'Raw Potentiostat'!H2701/60</f>
        <v>29.123542597610665</v>
      </c>
      <c r="B2649" s="59">
        <f>'Raw Potentiostat'!K2701</f>
        <v>-10.125992</v>
      </c>
      <c r="C2649" s="61">
        <f t="shared" si="164"/>
        <v>-10.125992</v>
      </c>
      <c r="D2649" s="61">
        <f t="shared" si="167"/>
        <v>-1.6853534630136988</v>
      </c>
      <c r="E2649" s="61">
        <f t="shared" si="165"/>
        <v>-3.7452299178082196E-2</v>
      </c>
      <c r="F2649" s="61">
        <f t="shared" si="166"/>
        <v>-2.264161030456861E-16</v>
      </c>
    </row>
    <row r="2650" spans="1:6" x14ac:dyDescent="0.3">
      <c r="A2650" s="59">
        <f>'Raw Potentiostat'!H2702/60</f>
        <v>29.1243559309235</v>
      </c>
      <c r="B2650" s="59">
        <f>'Raw Potentiostat'!K2702</f>
        <v>-5.0656594999999998</v>
      </c>
      <c r="C2650" s="61">
        <f t="shared" si="164"/>
        <v>-5.0656594999999998</v>
      </c>
      <c r="D2650" s="61">
        <f t="shared" si="167"/>
        <v>-0.84312004006849317</v>
      </c>
      <c r="E2650" s="61">
        <f t="shared" si="165"/>
        <v>-1.8736000890410959E-2</v>
      </c>
      <c r="F2650" s="61">
        <f t="shared" si="166"/>
        <v>-1.1326760709927074E-16</v>
      </c>
    </row>
    <row r="2651" spans="1:6" x14ac:dyDescent="0.3">
      <c r="A2651" s="59">
        <f>'Raw Potentiostat'!H2703/60</f>
        <v>29.134342597337831</v>
      </c>
      <c r="B2651" s="59">
        <f>'Raw Potentiostat'!K2703</f>
        <v>-5.3556624999999997E-2</v>
      </c>
      <c r="C2651" s="61">
        <f t="shared" si="164"/>
        <v>-5.3556624999999997E-2</v>
      </c>
      <c r="D2651" s="61">
        <f t="shared" si="167"/>
        <v>-8.913876626712329E-3</v>
      </c>
      <c r="E2651" s="61">
        <f t="shared" si="165"/>
        <v>-1.9808614726027398E-4</v>
      </c>
      <c r="F2651" s="61">
        <f t="shared" si="166"/>
        <v>-1.1975204330379846E-18</v>
      </c>
    </row>
    <row r="2652" spans="1:6" x14ac:dyDescent="0.3">
      <c r="A2652" s="59">
        <f>'Raw Potentiostat'!H2704/60</f>
        <v>29.140512597181999</v>
      </c>
      <c r="B2652" s="59">
        <f>'Raw Potentiostat'!K2704</f>
        <v>-5.0544032999999997</v>
      </c>
      <c r="C2652" s="61">
        <f t="shared" si="164"/>
        <v>-5.0544032999999997</v>
      </c>
      <c r="D2652" s="61">
        <f t="shared" si="167"/>
        <v>-0.84124657664383562</v>
      </c>
      <c r="E2652" s="61">
        <f t="shared" si="165"/>
        <v>-1.8694368369863015E-2</v>
      </c>
      <c r="F2652" s="61">
        <f t="shared" si="166"/>
        <v>-1.1301591966567383E-16</v>
      </c>
    </row>
    <row r="2653" spans="1:6" x14ac:dyDescent="0.3">
      <c r="A2653" s="59">
        <f>'Raw Potentiostat'!H2705/60</f>
        <v>29.145169263731002</v>
      </c>
      <c r="B2653" s="59">
        <f>'Raw Potentiostat'!K2705</f>
        <v>-10.09417</v>
      </c>
      <c r="C2653" s="61">
        <f t="shared" si="164"/>
        <v>-10.09417</v>
      </c>
      <c r="D2653" s="61">
        <f t="shared" si="167"/>
        <v>-1.6800570616438357</v>
      </c>
      <c r="E2653" s="61">
        <f t="shared" si="165"/>
        <v>-3.7334601369863017E-2</v>
      </c>
      <c r="F2653" s="61">
        <f t="shared" si="166"/>
        <v>-2.2570456651364857E-16</v>
      </c>
    </row>
    <row r="2654" spans="1:6" x14ac:dyDescent="0.3">
      <c r="A2654" s="59">
        <f>'Raw Potentiostat'!H2706/60</f>
        <v>29.145599263720165</v>
      </c>
      <c r="B2654" s="59">
        <f>'Raw Potentiostat'!K2706</f>
        <v>-4.9755292000000004</v>
      </c>
      <c r="C2654" s="61">
        <f t="shared" si="164"/>
        <v>-4.9755292000000004</v>
      </c>
      <c r="D2654" s="61">
        <f t="shared" si="167"/>
        <v>-0.82811890109589048</v>
      </c>
      <c r="E2654" s="61">
        <f t="shared" si="165"/>
        <v>-1.8402642246575344E-2</v>
      </c>
      <c r="F2654" s="61">
        <f t="shared" si="166"/>
        <v>-1.1125230318708726E-16</v>
      </c>
    </row>
    <row r="2655" spans="1:6" x14ac:dyDescent="0.3">
      <c r="A2655" s="59">
        <f>'Raw Potentiostat'!H2707/60</f>
        <v>29.145669263718332</v>
      </c>
      <c r="B2655" s="59">
        <f>'Raw Potentiostat'!K2707</f>
        <v>0.20491846999999999</v>
      </c>
      <c r="C2655" s="61">
        <f t="shared" si="164"/>
        <v>0.20491846999999999</v>
      </c>
      <c r="D2655" s="61">
        <f t="shared" si="167"/>
        <v>3.410629329452055E-2</v>
      </c>
      <c r="E2655" s="61">
        <f t="shared" si="165"/>
        <v>7.5791762876712332E-4</v>
      </c>
      <c r="F2655" s="61">
        <f t="shared" si="166"/>
        <v>4.5819551723410741E-18</v>
      </c>
    </row>
    <row r="2656" spans="1:6" x14ac:dyDescent="0.3">
      <c r="A2656" s="59">
        <f>'Raw Potentiostat'!H2708/60</f>
        <v>29.145952597044502</v>
      </c>
      <c r="B2656" s="59">
        <f>'Raw Potentiostat'!K2708</f>
        <v>5.2804365000000004</v>
      </c>
      <c r="C2656" s="61">
        <f t="shared" si="164"/>
        <v>5.2804365000000004</v>
      </c>
      <c r="D2656" s="61">
        <f t="shared" si="167"/>
        <v>0.87886717089041111</v>
      </c>
      <c r="E2656" s="61">
        <f t="shared" si="165"/>
        <v>1.9530381575342468E-2</v>
      </c>
      <c r="F2656" s="61">
        <f t="shared" si="166"/>
        <v>1.1806999795281313E-16</v>
      </c>
    </row>
    <row r="2657" spans="1:6" x14ac:dyDescent="0.3">
      <c r="A2657" s="59">
        <f>'Raw Potentiostat'!H2709/60</f>
        <v>29.146125930373501</v>
      </c>
      <c r="B2657" s="59">
        <f>'Raw Potentiostat'!K2709</f>
        <v>0.16103902</v>
      </c>
      <c r="C2657" s="61">
        <f t="shared" si="164"/>
        <v>0.16103902</v>
      </c>
      <c r="D2657" s="61">
        <f t="shared" si="167"/>
        <v>2.6803069767123291E-2</v>
      </c>
      <c r="E2657" s="61">
        <f t="shared" si="165"/>
        <v>5.956237726027398E-4</v>
      </c>
      <c r="F2657" s="61">
        <f t="shared" si="166"/>
        <v>3.6008153420125465E-18</v>
      </c>
    </row>
    <row r="2658" spans="1:6" x14ac:dyDescent="0.3">
      <c r="A2658" s="59">
        <f>'Raw Potentiostat'!H2710/60</f>
        <v>29.146212597038001</v>
      </c>
      <c r="B2658" s="59">
        <f>'Raw Potentiostat'!K2710</f>
        <v>-4.8904408999999998</v>
      </c>
      <c r="C2658" s="61">
        <f t="shared" si="164"/>
        <v>-4.8904408999999998</v>
      </c>
      <c r="D2658" s="61">
        <f t="shared" si="167"/>
        <v>-0.81395694431506849</v>
      </c>
      <c r="E2658" s="61">
        <f t="shared" si="165"/>
        <v>-1.8087932095890411E-2</v>
      </c>
      <c r="F2658" s="61">
        <f t="shared" si="166"/>
        <v>-1.0934973785810198E-16</v>
      </c>
    </row>
    <row r="2659" spans="1:6" x14ac:dyDescent="0.3">
      <c r="A2659" s="59">
        <f>'Raw Potentiostat'!H2711/60</f>
        <v>29.146479263697831</v>
      </c>
      <c r="B2659" s="59">
        <f>'Raw Potentiostat'!K2711</f>
        <v>-10.103702</v>
      </c>
      <c r="C2659" s="61">
        <f t="shared" si="164"/>
        <v>-10.103702</v>
      </c>
      <c r="D2659" s="61">
        <f t="shared" si="167"/>
        <v>-1.6816435520547945</v>
      </c>
      <c r="E2659" s="61">
        <f t="shared" si="165"/>
        <v>-3.7369856712328765E-2</v>
      </c>
      <c r="F2659" s="61">
        <f t="shared" si="166"/>
        <v>-2.2591770101881421E-16</v>
      </c>
    </row>
    <row r="2660" spans="1:6" x14ac:dyDescent="0.3">
      <c r="A2660" s="59">
        <f>'Raw Potentiostat'!H2712/60</f>
        <v>29.146572597028833</v>
      </c>
      <c r="B2660" s="59">
        <f>'Raw Potentiostat'!K2712</f>
        <v>-15.190286</v>
      </c>
      <c r="C2660" s="61">
        <f t="shared" si="164"/>
        <v>-15.190286</v>
      </c>
      <c r="D2660" s="61">
        <f t="shared" si="167"/>
        <v>-2.5282462315068495</v>
      </c>
      <c r="E2660" s="61">
        <f t="shared" si="165"/>
        <v>-5.6183249589041098E-2</v>
      </c>
      <c r="F2660" s="61">
        <f t="shared" si="166"/>
        <v>-3.3965317771033623E-16</v>
      </c>
    </row>
    <row r="2661" spans="1:6" x14ac:dyDescent="0.3">
      <c r="A2661" s="59">
        <f>'Raw Potentiostat'!H2713/60</f>
        <v>29.146829263689003</v>
      </c>
      <c r="B2661" s="59">
        <f>'Raw Potentiostat'!K2713</f>
        <v>-20.245581000000001</v>
      </c>
      <c r="C2661" s="61">
        <f t="shared" si="164"/>
        <v>-20.245581000000001</v>
      </c>
      <c r="D2661" s="61">
        <f t="shared" si="167"/>
        <v>-3.369641221232877</v>
      </c>
      <c r="E2661" s="61">
        <f t="shared" si="165"/>
        <v>-7.4880916027397271E-2</v>
      </c>
      <c r="F2661" s="61">
        <f t="shared" si="166"/>
        <v>-4.526890356930743E-16</v>
      </c>
    </row>
    <row r="2662" spans="1:6" x14ac:dyDescent="0.3">
      <c r="A2662" s="59">
        <f>'Raw Potentiostat'!H2714/60</f>
        <v>29.147039263683833</v>
      </c>
      <c r="B2662" s="59">
        <f>'Raw Potentiostat'!K2714</f>
        <v>-15.224244000000001</v>
      </c>
      <c r="C2662" s="61">
        <f t="shared" si="164"/>
        <v>-15.224244000000001</v>
      </c>
      <c r="D2662" s="61">
        <f t="shared" si="167"/>
        <v>-2.5338981452054798</v>
      </c>
      <c r="E2662" s="61">
        <f t="shared" si="165"/>
        <v>-5.6308847671232884E-2</v>
      </c>
      <c r="F2662" s="61">
        <f t="shared" si="166"/>
        <v>-3.4041247497496234E-16</v>
      </c>
    </row>
    <row r="2663" spans="1:6" x14ac:dyDescent="0.3">
      <c r="A2663" s="59">
        <f>'Raw Potentiostat'!H2715/60</f>
        <v>29.147299263677166</v>
      </c>
      <c r="B2663" s="59">
        <f>'Raw Potentiostat'!K2715</f>
        <v>-10.027009</v>
      </c>
      <c r="C2663" s="61">
        <f t="shared" si="164"/>
        <v>-10.027009</v>
      </c>
      <c r="D2663" s="61">
        <f t="shared" si="167"/>
        <v>-1.6688788952054794</v>
      </c>
      <c r="E2663" s="61">
        <f t="shared" si="165"/>
        <v>-3.7086197671232876E-2</v>
      </c>
      <c r="F2663" s="61">
        <f t="shared" si="166"/>
        <v>-2.2420285370401454E-16</v>
      </c>
    </row>
    <row r="2664" spans="1:6" x14ac:dyDescent="0.3">
      <c r="A2664" s="59">
        <f>'Raw Potentiostat'!H2716/60</f>
        <v>29.147612597002666</v>
      </c>
      <c r="B2664" s="59">
        <f>'Raw Potentiostat'!K2716</f>
        <v>-5.0094875999999999</v>
      </c>
      <c r="C2664" s="61">
        <f t="shared" si="164"/>
        <v>-5.0094875999999999</v>
      </c>
      <c r="D2664" s="61">
        <f t="shared" si="167"/>
        <v>-0.83377088136986299</v>
      </c>
      <c r="E2664" s="61">
        <f t="shared" si="165"/>
        <v>-1.8528241808219176E-2</v>
      </c>
      <c r="F2664" s="61">
        <f t="shared" si="166"/>
        <v>-1.1201160939567072E-16</v>
      </c>
    </row>
    <row r="2665" spans="1:6" x14ac:dyDescent="0.3">
      <c r="A2665" s="59">
        <f>'Raw Potentiostat'!H2717/60</f>
        <v>29.148165930322001</v>
      </c>
      <c r="B2665" s="59">
        <f>'Raw Potentiostat'!K2717</f>
        <v>-10.080045999999999</v>
      </c>
      <c r="C2665" s="61">
        <f t="shared" si="164"/>
        <v>-10.080045999999999</v>
      </c>
      <c r="D2665" s="61">
        <f t="shared" si="167"/>
        <v>-1.6777062863013699</v>
      </c>
      <c r="E2665" s="61">
        <f t="shared" si="165"/>
        <v>-3.7282361917808218E-2</v>
      </c>
      <c r="F2665" s="61">
        <f t="shared" si="166"/>
        <v>-2.2538875537737496E-16</v>
      </c>
    </row>
    <row r="2666" spans="1:6" x14ac:dyDescent="0.3">
      <c r="A2666" s="59">
        <f>'Raw Potentiostat'!H2718/60</f>
        <v>29.148539263645834</v>
      </c>
      <c r="B2666" s="59">
        <f>'Raw Potentiostat'!K2718</f>
        <v>-15.112064999999999</v>
      </c>
      <c r="C2666" s="61">
        <f t="shared" si="164"/>
        <v>-15.112064999999999</v>
      </c>
      <c r="D2666" s="61">
        <f t="shared" si="167"/>
        <v>-2.515227256849315</v>
      </c>
      <c r="E2666" s="61">
        <f t="shared" si="165"/>
        <v>-5.5893939041095887E-2</v>
      </c>
      <c r="F2666" s="61">
        <f t="shared" si="166"/>
        <v>-3.3790416447821665E-16</v>
      </c>
    </row>
    <row r="2667" spans="1:6" x14ac:dyDescent="0.3">
      <c r="A2667" s="59">
        <f>'Raw Potentiostat'!H2719/60</f>
        <v>29.149019263633665</v>
      </c>
      <c r="B2667" s="59">
        <f>'Raw Potentiostat'!K2719</f>
        <v>-10.107900000000001</v>
      </c>
      <c r="C2667" s="61">
        <f t="shared" si="164"/>
        <v>-10.107900000000001</v>
      </c>
      <c r="D2667" s="61">
        <f t="shared" si="167"/>
        <v>-1.6823422602739728</v>
      </c>
      <c r="E2667" s="61">
        <f t="shared" si="165"/>
        <v>-3.7385383561643844E-2</v>
      </c>
      <c r="F2667" s="61">
        <f t="shared" si="166"/>
        <v>-2.2601156785186979E-16</v>
      </c>
    </row>
    <row r="2668" spans="1:6" x14ac:dyDescent="0.3">
      <c r="A2668" s="59">
        <f>'Raw Potentiostat'!H2720/60</f>
        <v>29.151492596904667</v>
      </c>
      <c r="B2668" s="59">
        <f>'Raw Potentiostat'!K2720</f>
        <v>-15.225389</v>
      </c>
      <c r="C2668" s="61">
        <f t="shared" si="164"/>
        <v>-15.225389</v>
      </c>
      <c r="D2668" s="61">
        <f t="shared" si="167"/>
        <v>-2.5340887171232875</v>
      </c>
      <c r="E2668" s="61">
        <f t="shared" si="165"/>
        <v>-5.631308260273972E-2</v>
      </c>
      <c r="F2668" s="61">
        <f t="shared" si="166"/>
        <v>-3.4043807705305864E-16</v>
      </c>
    </row>
    <row r="2669" spans="1:6" x14ac:dyDescent="0.3">
      <c r="A2669" s="59">
        <f>'Raw Potentiostat'!H2721/60</f>
        <v>29.153542596852834</v>
      </c>
      <c r="B2669" s="59">
        <f>'Raw Potentiostat'!K2721</f>
        <v>-20.241765999999998</v>
      </c>
      <c r="C2669" s="61">
        <f t="shared" si="164"/>
        <v>-20.241765999999998</v>
      </c>
      <c r="D2669" s="61">
        <f t="shared" si="167"/>
        <v>-3.3690062589041094</v>
      </c>
      <c r="E2669" s="61">
        <f t="shared" si="165"/>
        <v>-7.4866805753424651E-2</v>
      </c>
      <c r="F2669" s="61">
        <f t="shared" si="166"/>
        <v>-4.5260373269924222E-16</v>
      </c>
    </row>
    <row r="2670" spans="1:6" x14ac:dyDescent="0.3">
      <c r="A2670" s="59">
        <f>'Raw Potentiostat'!H2722/60</f>
        <v>29.154992596816165</v>
      </c>
      <c r="B2670" s="59">
        <f>'Raw Potentiostat'!K2722</f>
        <v>-15.235690999999999</v>
      </c>
      <c r="C2670" s="61">
        <f t="shared" si="164"/>
        <v>-15.235690999999999</v>
      </c>
      <c r="D2670" s="61">
        <f t="shared" si="167"/>
        <v>-2.5358033650684932</v>
      </c>
      <c r="E2670" s="61">
        <f t="shared" si="165"/>
        <v>-5.6351185890410958E-2</v>
      </c>
      <c r="F2670" s="61">
        <f t="shared" si="166"/>
        <v>-3.4066842867624546E-16</v>
      </c>
    </row>
    <row r="2671" spans="1:6" x14ac:dyDescent="0.3">
      <c r="A2671" s="59">
        <f>'Raw Potentiostat'!H2723/60</f>
        <v>29.157359263423</v>
      </c>
      <c r="B2671" s="59">
        <f>'Raw Potentiostat'!K2723</f>
        <v>-10.184975</v>
      </c>
      <c r="C2671" s="61">
        <f t="shared" si="164"/>
        <v>-10.184975</v>
      </c>
      <c r="D2671" s="61">
        <f t="shared" si="167"/>
        <v>-1.6951704965753425</v>
      </c>
      <c r="E2671" s="61">
        <f t="shared" si="165"/>
        <v>-3.7670455479452053E-2</v>
      </c>
      <c r="F2671" s="61">
        <f t="shared" si="166"/>
        <v>-2.277349566459994E-16</v>
      </c>
    </row>
    <row r="2672" spans="1:6" x14ac:dyDescent="0.3">
      <c r="A2672" s="59">
        <f>'Raw Potentiostat'!H2724/60</f>
        <v>29.158709263389003</v>
      </c>
      <c r="B2672" s="59">
        <f>'Raw Potentiostat'!K2724</f>
        <v>-5.1735587000000001</v>
      </c>
      <c r="C2672" s="61">
        <f t="shared" si="164"/>
        <v>-5.1735587000000001</v>
      </c>
      <c r="D2672" s="61">
        <f t="shared" si="167"/>
        <v>-0.86107860554794524</v>
      </c>
      <c r="E2672" s="61">
        <f t="shared" si="165"/>
        <v>-1.913508012328767E-2</v>
      </c>
      <c r="F2672" s="61">
        <f t="shared" si="166"/>
        <v>-1.1568022172366973E-16</v>
      </c>
    </row>
    <row r="2673" spans="1:6" x14ac:dyDescent="0.3">
      <c r="A2673" s="59">
        <f>'Raw Potentiostat'!H2725/60</f>
        <v>29.159645930031999</v>
      </c>
      <c r="B2673" s="59">
        <f>'Raw Potentiostat'!K2725</f>
        <v>-0.11444766000000001</v>
      </c>
      <c r="C2673" s="61">
        <f t="shared" si="164"/>
        <v>-0.11444766000000001</v>
      </c>
      <c r="D2673" s="61">
        <f t="shared" si="167"/>
        <v>-1.9048480397260276E-2</v>
      </c>
      <c r="E2673" s="61">
        <f t="shared" si="165"/>
        <v>-4.2329956438356172E-4</v>
      </c>
      <c r="F2673" s="61">
        <f t="shared" si="166"/>
        <v>-2.5590374928103489E-18</v>
      </c>
    </row>
    <row r="2674" spans="1:6" x14ac:dyDescent="0.3">
      <c r="A2674" s="59">
        <f>'Raw Potentiostat'!H2726/60</f>
        <v>29.164639263239167</v>
      </c>
      <c r="B2674" s="59">
        <f>'Raw Potentiostat'!K2726</f>
        <v>4.9179864000000002</v>
      </c>
      <c r="C2674" s="61">
        <f t="shared" si="164"/>
        <v>4.9179864000000002</v>
      </c>
      <c r="D2674" s="61">
        <f t="shared" si="167"/>
        <v>0.81854157205479461</v>
      </c>
      <c r="E2674" s="61">
        <f t="shared" si="165"/>
        <v>1.8189812712328769E-2</v>
      </c>
      <c r="F2674" s="61">
        <f t="shared" si="166"/>
        <v>1.0996565230544157E-16</v>
      </c>
    </row>
    <row r="2675" spans="1:6" x14ac:dyDescent="0.3">
      <c r="A2675" s="59">
        <f>'Raw Potentiostat'!H2727/60</f>
        <v>29.165022596562835</v>
      </c>
      <c r="B2675" s="59">
        <f>'Raw Potentiostat'!K2727</f>
        <v>9.9429473999999995</v>
      </c>
      <c r="C2675" s="61">
        <f t="shared" si="164"/>
        <v>9.9429473999999995</v>
      </c>
      <c r="D2675" s="61">
        <f t="shared" si="167"/>
        <v>1.6548878206849316</v>
      </c>
      <c r="E2675" s="61">
        <f t="shared" si="165"/>
        <v>3.6775284904109591E-2</v>
      </c>
      <c r="F2675" s="61">
        <f t="shared" si="166"/>
        <v>2.2232324527772059E-16</v>
      </c>
    </row>
    <row r="2676" spans="1:6" x14ac:dyDescent="0.3">
      <c r="A2676" s="59">
        <f>'Raw Potentiostat'!H2728/60</f>
        <v>29.165655929880167</v>
      </c>
      <c r="B2676" s="59">
        <f>'Raw Potentiostat'!K2728</f>
        <v>15.080819999999999</v>
      </c>
      <c r="C2676" s="61">
        <f t="shared" si="164"/>
        <v>15.080819999999999</v>
      </c>
      <c r="D2676" s="61">
        <f t="shared" si="167"/>
        <v>2.5100268904109591</v>
      </c>
      <c r="E2676" s="61">
        <f t="shared" si="165"/>
        <v>5.5778375342465755E-2</v>
      </c>
      <c r="F2676" s="61">
        <f t="shared" si="166"/>
        <v>3.3720552960474822E-16</v>
      </c>
    </row>
    <row r="2677" spans="1:6" x14ac:dyDescent="0.3">
      <c r="A2677" s="59">
        <f>'Raw Potentiostat'!H2729/60</f>
        <v>29.166015929870998</v>
      </c>
      <c r="B2677" s="59">
        <f>'Raw Potentiostat'!K2729</f>
        <v>20.138023</v>
      </c>
      <c r="C2677" s="61">
        <f t="shared" si="164"/>
        <v>20.138023</v>
      </c>
      <c r="D2677" s="61">
        <f t="shared" si="167"/>
        <v>3.3517394445205482</v>
      </c>
      <c r="E2677" s="61">
        <f t="shared" si="165"/>
        <v>7.4483098767123293E-2</v>
      </c>
      <c r="F2677" s="61">
        <f t="shared" si="166"/>
        <v>4.5028405026434912E-16</v>
      </c>
    </row>
    <row r="2678" spans="1:6" x14ac:dyDescent="0.3">
      <c r="A2678" s="59">
        <f>'Raw Potentiostat'!H2730/60</f>
        <v>29.166319263196666</v>
      </c>
      <c r="B2678" s="59">
        <f>'Raw Potentiostat'!K2730</f>
        <v>25.164701000000001</v>
      </c>
      <c r="C2678" s="61">
        <f t="shared" si="164"/>
        <v>25.164701000000001</v>
      </c>
      <c r="D2678" s="61">
        <f t="shared" si="167"/>
        <v>4.1883714678082198</v>
      </c>
      <c r="E2678" s="61">
        <f t="shared" si="165"/>
        <v>9.3074921506849331E-2</v>
      </c>
      <c r="F2678" s="61">
        <f t="shared" si="166"/>
        <v>5.6268003517382599E-16</v>
      </c>
    </row>
    <row r="2679" spans="1:6" x14ac:dyDescent="0.3">
      <c r="A2679" s="59">
        <f>'Raw Potentiostat'!H2731/60</f>
        <v>29.167202596507664</v>
      </c>
      <c r="B2679" s="59">
        <f>'Raw Potentiostat'!K2731</f>
        <v>20.157101000000001</v>
      </c>
      <c r="C2679" s="61">
        <f t="shared" si="164"/>
        <v>20.157101000000001</v>
      </c>
      <c r="D2679" s="61">
        <f t="shared" si="167"/>
        <v>3.3549147554794523</v>
      </c>
      <c r="E2679" s="61">
        <f t="shared" si="165"/>
        <v>7.4553661232876711E-2</v>
      </c>
      <c r="F2679" s="61">
        <f t="shared" si="166"/>
        <v>4.5071063231318991E-16</v>
      </c>
    </row>
    <row r="2680" spans="1:6" x14ac:dyDescent="0.3">
      <c r="A2680" s="59">
        <f>'Raw Potentiostat'!H2732/60</f>
        <v>29.167492596500331</v>
      </c>
      <c r="B2680" s="59">
        <f>'Raw Potentiostat'!K2732</f>
        <v>15.14683</v>
      </c>
      <c r="C2680" s="61">
        <f t="shared" si="164"/>
        <v>15.14683</v>
      </c>
      <c r="D2680" s="61">
        <f t="shared" si="167"/>
        <v>2.5210134863013698</v>
      </c>
      <c r="E2680" s="61">
        <f t="shared" si="165"/>
        <v>5.6022521917808217E-2</v>
      </c>
      <c r="F2680" s="61">
        <f t="shared" si="166"/>
        <v>3.386815061769246E-16</v>
      </c>
    </row>
    <row r="2681" spans="1:6" x14ac:dyDescent="0.3">
      <c r="A2681" s="59">
        <f>'Raw Potentiostat'!H2733/60</f>
        <v>29.167772596493332</v>
      </c>
      <c r="B2681" s="59">
        <f>'Raw Potentiostat'!K2733</f>
        <v>9.9820261000000006</v>
      </c>
      <c r="C2681" s="61">
        <f t="shared" si="164"/>
        <v>9.9820261000000006</v>
      </c>
      <c r="D2681" s="61">
        <f t="shared" si="167"/>
        <v>1.6613920152739727</v>
      </c>
      <c r="E2681" s="61">
        <f t="shared" si="165"/>
        <v>3.6919822561643841E-2</v>
      </c>
      <c r="F2681" s="61">
        <f t="shared" si="166"/>
        <v>2.2319704084916602E-16</v>
      </c>
    </row>
    <row r="2682" spans="1:6" x14ac:dyDescent="0.3">
      <c r="A2682" s="59">
        <f>'Raw Potentiostat'!H2734/60</f>
        <v>29.167869263157503</v>
      </c>
      <c r="B2682" s="59">
        <f>'Raw Potentiostat'!K2734</f>
        <v>4.9026918000000004</v>
      </c>
      <c r="C2682" s="61">
        <f t="shared" si="164"/>
        <v>4.9026918000000004</v>
      </c>
      <c r="D2682" s="61">
        <f t="shared" si="167"/>
        <v>0.81599596397260288</v>
      </c>
      <c r="E2682" s="61">
        <f t="shared" si="165"/>
        <v>1.8133243643835621E-2</v>
      </c>
      <c r="F2682" s="61">
        <f t="shared" si="166"/>
        <v>1.0962366667779714E-16</v>
      </c>
    </row>
    <row r="2683" spans="1:6" x14ac:dyDescent="0.3">
      <c r="A2683" s="59">
        <f>'Raw Potentiostat'!H2735/60</f>
        <v>29.168192596482665</v>
      </c>
      <c r="B2683" s="59">
        <f>'Raw Potentiostat'!K2735</f>
        <v>-0.14649877</v>
      </c>
      <c r="C2683" s="61">
        <f t="shared" si="164"/>
        <v>-0.14649877</v>
      </c>
      <c r="D2683" s="61">
        <f t="shared" si="167"/>
        <v>-2.4383014458904111E-2</v>
      </c>
      <c r="E2683" s="61">
        <f t="shared" si="165"/>
        <v>-5.4184476575342463E-4</v>
      </c>
      <c r="F2683" s="61">
        <f t="shared" si="166"/>
        <v>-3.275696900055448E-18</v>
      </c>
    </row>
    <row r="2684" spans="1:6" x14ac:dyDescent="0.3">
      <c r="A2684" s="59">
        <f>'Raw Potentiostat'!H2736/60</f>
        <v>29.168865929798997</v>
      </c>
      <c r="B2684" s="59">
        <f>'Raw Potentiostat'!K2736</f>
        <v>-5.1853870999999998</v>
      </c>
      <c r="C2684" s="61">
        <f t="shared" si="164"/>
        <v>-5.1853870999999998</v>
      </c>
      <c r="D2684" s="61">
        <f t="shared" si="167"/>
        <v>-0.86304730500000004</v>
      </c>
      <c r="E2684" s="61">
        <f t="shared" si="165"/>
        <v>-1.9178829000000001E-2</v>
      </c>
      <c r="F2684" s="61">
        <f t="shared" si="166"/>
        <v>-1.1594470348834675E-16</v>
      </c>
    </row>
    <row r="2685" spans="1:6" x14ac:dyDescent="0.3">
      <c r="A2685" s="59">
        <f>'Raw Potentiostat'!H2737/60</f>
        <v>29.170745929751501</v>
      </c>
      <c r="B2685" s="59">
        <f>'Raw Potentiostat'!K2737</f>
        <v>-10.246406</v>
      </c>
      <c r="C2685" s="61">
        <f t="shared" si="164"/>
        <v>-10.246406</v>
      </c>
      <c r="D2685" s="61">
        <f t="shared" si="167"/>
        <v>-1.7053949712328769</v>
      </c>
      <c r="E2685" s="61">
        <f t="shared" si="165"/>
        <v>-3.7897666027397262E-2</v>
      </c>
      <c r="F2685" s="61">
        <f t="shared" si="166"/>
        <v>-2.2910854726568381E-16</v>
      </c>
    </row>
    <row r="2686" spans="1:6" x14ac:dyDescent="0.3">
      <c r="A2686" s="59">
        <f>'Raw Potentiostat'!H2738/60</f>
        <v>29.170842596415831</v>
      </c>
      <c r="B2686" s="59">
        <f>'Raw Potentiostat'!K2738</f>
        <v>-15.382591</v>
      </c>
      <c r="C2686" s="61">
        <f t="shared" si="164"/>
        <v>-15.382591</v>
      </c>
      <c r="D2686" s="61">
        <f t="shared" si="167"/>
        <v>-2.560253159589041</v>
      </c>
      <c r="E2686" s="61">
        <f t="shared" si="165"/>
        <v>-5.6894514657534243E-2</v>
      </c>
      <c r="F2686" s="61">
        <f t="shared" si="166"/>
        <v>-3.4395309703638352E-16</v>
      </c>
    </row>
    <row r="2687" spans="1:6" x14ac:dyDescent="0.3">
      <c r="A2687" s="59">
        <f>'Raw Potentiostat'!H2739/60</f>
        <v>29.171219263072999</v>
      </c>
      <c r="B2687" s="59">
        <f>'Raw Potentiostat'!K2739</f>
        <v>-20.407744999999998</v>
      </c>
      <c r="C2687" s="61">
        <f t="shared" si="164"/>
        <v>-20.407744999999998</v>
      </c>
      <c r="D2687" s="61">
        <f t="shared" si="167"/>
        <v>-3.3966315308219177</v>
      </c>
      <c r="E2687" s="61">
        <f t="shared" si="165"/>
        <v>-7.5480700684931498E-2</v>
      </c>
      <c r="F2687" s="61">
        <f t="shared" si="166"/>
        <v>-4.563150054681146E-16</v>
      </c>
    </row>
    <row r="2688" spans="1:6" x14ac:dyDescent="0.3">
      <c r="A2688" s="59">
        <f>'Raw Potentiostat'!H2740/60</f>
        <v>29.171805929724833</v>
      </c>
      <c r="B2688" s="59">
        <f>'Raw Potentiostat'!K2740</f>
        <v>-25.492804</v>
      </c>
      <c r="C2688" s="61">
        <f t="shared" si="164"/>
        <v>-25.492804</v>
      </c>
      <c r="D2688" s="61">
        <f t="shared" si="167"/>
        <v>-4.2429803917808222</v>
      </c>
      <c r="E2688" s="61">
        <f t="shared" si="165"/>
        <v>-9.4288453150684931E-2</v>
      </c>
      <c r="F2688" s="61">
        <f t="shared" si="166"/>
        <v>-5.700163833219974E-16</v>
      </c>
    </row>
    <row r="2689" spans="1:6" x14ac:dyDescent="0.3">
      <c r="A2689" s="59">
        <f>'Raw Potentiostat'!H2741/60</f>
        <v>29.172319263045164</v>
      </c>
      <c r="B2689" s="59">
        <f>'Raw Potentiostat'!K2741</f>
        <v>-20.46002</v>
      </c>
      <c r="C2689" s="61">
        <f t="shared" si="164"/>
        <v>-20.46002</v>
      </c>
      <c r="D2689" s="61">
        <f t="shared" si="167"/>
        <v>-3.4053320958904112</v>
      </c>
      <c r="E2689" s="61">
        <f t="shared" si="165"/>
        <v>-7.5674046575342477E-2</v>
      </c>
      <c r="F2689" s="61">
        <f t="shared" si="166"/>
        <v>-4.5748386890260217E-16</v>
      </c>
    </row>
    <row r="2690" spans="1:6" x14ac:dyDescent="0.3">
      <c r="A2690" s="59">
        <f>'Raw Potentiostat'!H2742/60</f>
        <v>29.173382596351665</v>
      </c>
      <c r="B2690" s="59">
        <f>'Raw Potentiostat'!K2742</f>
        <v>-15.440588999999999</v>
      </c>
      <c r="C2690" s="61">
        <f t="shared" si="164"/>
        <v>-15.440588999999999</v>
      </c>
      <c r="D2690" s="61">
        <f t="shared" si="167"/>
        <v>-2.5699062513698632</v>
      </c>
      <c r="E2690" s="61">
        <f t="shared" si="165"/>
        <v>-5.7109027808219179E-2</v>
      </c>
      <c r="F2690" s="61">
        <f t="shared" si="166"/>
        <v>-3.4524992614156589E-16</v>
      </c>
    </row>
    <row r="2691" spans="1:6" x14ac:dyDescent="0.3">
      <c r="A2691" s="59">
        <f>'Raw Potentiostat'!H2743/60</f>
        <v>29.174215929663834</v>
      </c>
      <c r="B2691" s="59">
        <f>'Raw Potentiostat'!K2743</f>
        <v>-20.469556999999998</v>
      </c>
      <c r="C2691" s="61">
        <f t="shared" ref="C2691:C2754" si="168">B2691-$J$3</f>
        <v>-20.469556999999998</v>
      </c>
      <c r="D2691" s="61">
        <f t="shared" si="167"/>
        <v>-3.4069194184931506</v>
      </c>
      <c r="E2691" s="61">
        <f t="shared" ref="E2691:E2754" si="169">D2691/$J$5</f>
        <v>-7.5709320410958902E-2</v>
      </c>
      <c r="F2691" s="61">
        <f t="shared" ref="F2691:F2754" si="170">D2691/$J$6</f>
        <v>-4.5769711520723548E-16</v>
      </c>
    </row>
    <row r="2692" spans="1:6" x14ac:dyDescent="0.3">
      <c r="A2692" s="59">
        <f>'Raw Potentiostat'!H2744/60</f>
        <v>29.175012596310502</v>
      </c>
      <c r="B2692" s="59">
        <f>'Raw Potentiostat'!K2744</f>
        <v>-15.423037000000001</v>
      </c>
      <c r="C2692" s="61">
        <f t="shared" si="168"/>
        <v>-15.423037000000001</v>
      </c>
      <c r="D2692" s="61">
        <f t="shared" ref="D2692:D2755" si="171">B2692/$J$4</f>
        <v>-2.5669849253424659</v>
      </c>
      <c r="E2692" s="61">
        <f t="shared" si="169"/>
        <v>-5.7044109452054799E-2</v>
      </c>
      <c r="F2692" s="61">
        <f t="shared" si="170"/>
        <v>-3.4485746529025793E-16</v>
      </c>
    </row>
    <row r="2693" spans="1:6" x14ac:dyDescent="0.3">
      <c r="A2693" s="59">
        <f>'Raw Potentiostat'!H2745/60</f>
        <v>29.175645929627834</v>
      </c>
      <c r="B2693" s="59">
        <f>'Raw Potentiostat'!K2745</f>
        <v>-10.394833999999999</v>
      </c>
      <c r="C2693" s="61">
        <f t="shared" si="168"/>
        <v>-10.394833999999999</v>
      </c>
      <c r="D2693" s="61">
        <f t="shared" si="171"/>
        <v>-1.7300990835616439</v>
      </c>
      <c r="E2693" s="61">
        <f t="shared" si="169"/>
        <v>-3.8446646301369861E-2</v>
      </c>
      <c r="F2693" s="61">
        <f t="shared" si="170"/>
        <v>-2.3242738154314179E-16</v>
      </c>
    </row>
    <row r="2694" spans="1:6" x14ac:dyDescent="0.3">
      <c r="A2694" s="59">
        <f>'Raw Potentiostat'!H2746/60</f>
        <v>29.176312596277668</v>
      </c>
      <c r="B2694" s="59">
        <f>'Raw Potentiostat'!K2746</f>
        <v>-5.3124471</v>
      </c>
      <c r="C2694" s="61">
        <f t="shared" si="168"/>
        <v>-5.3124471</v>
      </c>
      <c r="D2694" s="61">
        <f t="shared" si="171"/>
        <v>-0.88419496253424656</v>
      </c>
      <c r="E2694" s="61">
        <f t="shared" si="169"/>
        <v>-1.964877694520548E-2</v>
      </c>
      <c r="F2694" s="61">
        <f t="shared" si="170"/>
        <v>-1.1878575156077114E-16</v>
      </c>
    </row>
    <row r="2695" spans="1:6" x14ac:dyDescent="0.3">
      <c r="A2695" s="59">
        <f>'Raw Potentiostat'!H2747/60</f>
        <v>29.177019262926333</v>
      </c>
      <c r="B2695" s="59">
        <f>'Raw Potentiostat'!K2747</f>
        <v>0.75665497999999998</v>
      </c>
      <c r="C2695" s="61">
        <f t="shared" si="168"/>
        <v>0.75665497999999998</v>
      </c>
      <c r="D2695" s="61">
        <f t="shared" si="171"/>
        <v>0.12593641105479453</v>
      </c>
      <c r="E2695" s="61">
        <f t="shared" si="169"/>
        <v>2.7985869123287673E-3</v>
      </c>
      <c r="F2695" s="61">
        <f t="shared" si="170"/>
        <v>1.6918724794737302E-17</v>
      </c>
    </row>
    <row r="2696" spans="1:6" x14ac:dyDescent="0.3">
      <c r="A2696" s="59">
        <f>'Raw Potentiostat'!H2748/60</f>
        <v>29.179845929521665</v>
      </c>
      <c r="B2696" s="59">
        <f>'Raw Potentiostat'!K2748</f>
        <v>-4.2913908999999997</v>
      </c>
      <c r="C2696" s="61">
        <f t="shared" si="168"/>
        <v>-4.2913908999999997</v>
      </c>
      <c r="D2696" s="61">
        <f t="shared" si="171"/>
        <v>-0.7142520470547945</v>
      </c>
      <c r="E2696" s="61">
        <f t="shared" si="169"/>
        <v>-1.5872267712328768E-2</v>
      </c>
      <c r="F2696" s="61">
        <f t="shared" si="170"/>
        <v>-9.5955043636585877E-17</v>
      </c>
    </row>
    <row r="2697" spans="1:6" x14ac:dyDescent="0.3">
      <c r="A2697" s="59">
        <f>'Raw Potentiostat'!H2749/60</f>
        <v>29.196512595767334</v>
      </c>
      <c r="B2697" s="59">
        <f>'Raw Potentiostat'!K2749</f>
        <v>-5.7800168999999997</v>
      </c>
      <c r="C2697" s="61">
        <f t="shared" si="168"/>
        <v>-5.7800168999999997</v>
      </c>
      <c r="D2697" s="61">
        <f t="shared" si="171"/>
        <v>-0.9620165114383562</v>
      </c>
      <c r="E2697" s="61">
        <f t="shared" si="169"/>
        <v>-2.1378144698630138E-2</v>
      </c>
      <c r="F2697" s="61">
        <f t="shared" si="170"/>
        <v>-1.2924056250846406E-16</v>
      </c>
    </row>
    <row r="2698" spans="1:6" x14ac:dyDescent="0.3">
      <c r="A2698" s="59">
        <f>'Raw Potentiostat'!H2750/60</f>
        <v>29.213179262013</v>
      </c>
      <c r="B2698" s="59">
        <f>'Raw Potentiostat'!K2750</f>
        <v>-6.2328910999999998</v>
      </c>
      <c r="C2698" s="61">
        <f t="shared" si="168"/>
        <v>-6.2328910999999998</v>
      </c>
      <c r="D2698" s="61">
        <f t="shared" si="171"/>
        <v>-1.0373921488356164</v>
      </c>
      <c r="E2698" s="61">
        <f t="shared" si="169"/>
        <v>-2.3053158863013696E-2</v>
      </c>
      <c r="F2698" s="61">
        <f t="shared" si="170"/>
        <v>-1.3936678140473938E-16</v>
      </c>
    </row>
    <row r="2699" spans="1:6" x14ac:dyDescent="0.3">
      <c r="A2699" s="59">
        <f>'Raw Potentiostat'!H2751/60</f>
        <v>29.229845928258499</v>
      </c>
      <c r="B2699" s="59">
        <f>'Raw Potentiostat'!K2751</f>
        <v>-6.2878350999999997</v>
      </c>
      <c r="C2699" s="61">
        <f t="shared" si="168"/>
        <v>-6.2878350999999997</v>
      </c>
      <c r="D2699" s="61">
        <f t="shared" si="171"/>
        <v>-1.0465369378767124</v>
      </c>
      <c r="E2699" s="61">
        <f t="shared" si="169"/>
        <v>-2.3256376397260276E-2</v>
      </c>
      <c r="F2699" s="61">
        <f t="shared" si="170"/>
        <v>-1.4059532339506906E-16</v>
      </c>
    </row>
    <row r="2700" spans="1:6" x14ac:dyDescent="0.3">
      <c r="A2700" s="59">
        <f>'Raw Potentiostat'!H2752/60</f>
        <v>29.246512594504168</v>
      </c>
      <c r="B2700" s="59">
        <f>'Raw Potentiostat'!K2752</f>
        <v>-5.9315347999999997</v>
      </c>
      <c r="C2700" s="61">
        <f t="shared" si="168"/>
        <v>-5.9315347999999997</v>
      </c>
      <c r="D2700" s="61">
        <f t="shared" si="171"/>
        <v>-0.98723490164383565</v>
      </c>
      <c r="E2700" s="61">
        <f t="shared" si="169"/>
        <v>-2.1938553369863015E-2</v>
      </c>
      <c r="F2700" s="61">
        <f t="shared" si="170"/>
        <v>-1.326284866209526E-16</v>
      </c>
    </row>
    <row r="2701" spans="1:6" x14ac:dyDescent="0.3">
      <c r="A2701" s="59">
        <f>'Raw Potentiostat'!H2753/60</f>
        <v>29.263179260749833</v>
      </c>
      <c r="B2701" s="59">
        <f>'Raw Potentiostat'!K2753</f>
        <v>-5.2813559000000003</v>
      </c>
      <c r="C2701" s="61">
        <f t="shared" si="168"/>
        <v>-5.2813559000000003</v>
      </c>
      <c r="D2701" s="61">
        <f t="shared" si="171"/>
        <v>-0.87902019431506861</v>
      </c>
      <c r="E2701" s="61">
        <f t="shared" si="169"/>
        <v>-1.9533782095890413E-2</v>
      </c>
      <c r="F2701" s="61">
        <f t="shared" si="170"/>
        <v>-1.1809055563892824E-16</v>
      </c>
    </row>
    <row r="2702" spans="1:6" x14ac:dyDescent="0.3">
      <c r="A2702" s="59">
        <f>'Raw Potentiostat'!H2754/60</f>
        <v>29.266185927340498</v>
      </c>
      <c r="B2702" s="59">
        <f>'Raw Potentiostat'!K2754</f>
        <v>-10.311049000000001</v>
      </c>
      <c r="C2702" s="61">
        <f t="shared" si="168"/>
        <v>-10.311049000000001</v>
      </c>
      <c r="D2702" s="61">
        <f t="shared" si="171"/>
        <v>-1.7161540458904112</v>
      </c>
      <c r="E2702" s="61">
        <f t="shared" si="169"/>
        <v>-3.8136756575342469E-2</v>
      </c>
      <c r="F2702" s="61">
        <f t="shared" si="170"/>
        <v>-2.3055395786339932E-16</v>
      </c>
    </row>
    <row r="2703" spans="1:6" x14ac:dyDescent="0.3">
      <c r="A2703" s="59">
        <f>'Raw Potentiostat'!H2755/60</f>
        <v>29.267352593977666</v>
      </c>
      <c r="B2703" s="59">
        <f>'Raw Potentiostat'!K2755</f>
        <v>-5.2872639000000001</v>
      </c>
      <c r="C2703" s="61">
        <f t="shared" si="168"/>
        <v>-5.2872639000000001</v>
      </c>
      <c r="D2703" s="61">
        <f t="shared" si="171"/>
        <v>-0.88000351212328776</v>
      </c>
      <c r="E2703" s="61">
        <f t="shared" si="169"/>
        <v>-1.9555633602739729E-2</v>
      </c>
      <c r="F2703" s="61">
        <f t="shared" si="170"/>
        <v>-1.1822265788992686E-16</v>
      </c>
    </row>
    <row r="2704" spans="1:6" x14ac:dyDescent="0.3">
      <c r="A2704" s="59">
        <f>'Raw Potentiostat'!H2756/60</f>
        <v>29.284019260223332</v>
      </c>
      <c r="B2704" s="59">
        <f>'Raw Potentiostat'!K2756</f>
        <v>-2.8112854999999999</v>
      </c>
      <c r="C2704" s="61">
        <f t="shared" si="168"/>
        <v>-2.8112854999999999</v>
      </c>
      <c r="D2704" s="61">
        <f t="shared" si="171"/>
        <v>-0.46790573732876711</v>
      </c>
      <c r="E2704" s="61">
        <f t="shared" si="169"/>
        <v>-1.0397905273972602E-2</v>
      </c>
      <c r="F2704" s="61">
        <f t="shared" si="170"/>
        <v>-6.2860044473553124E-17</v>
      </c>
    </row>
    <row r="2705" spans="1:6" x14ac:dyDescent="0.3">
      <c r="A2705" s="59">
        <f>'Raw Potentiostat'!H2757/60</f>
        <v>29.300685926469001</v>
      </c>
      <c r="B2705" s="59">
        <f>'Raw Potentiostat'!K2757</f>
        <v>-1.1357767999999999</v>
      </c>
      <c r="C2705" s="61">
        <f t="shared" si="168"/>
        <v>-1.1357767999999999</v>
      </c>
      <c r="D2705" s="61">
        <f t="shared" si="171"/>
        <v>-0.18903682356164384</v>
      </c>
      <c r="E2705" s="61">
        <f t="shared" si="169"/>
        <v>-4.2008183013698634E-3</v>
      </c>
      <c r="F2705" s="61">
        <f t="shared" si="170"/>
        <v>-2.5395848326336777E-17</v>
      </c>
    </row>
    <row r="2706" spans="1:6" x14ac:dyDescent="0.3">
      <c r="A2706" s="59">
        <f>'Raw Potentiostat'!H2758/60</f>
        <v>29.317352592714666</v>
      </c>
      <c r="B2706" s="59">
        <f>'Raw Potentiostat'!K2758</f>
        <v>-2.8771426999999998</v>
      </c>
      <c r="C2706" s="61">
        <f t="shared" si="168"/>
        <v>-2.8771426999999998</v>
      </c>
      <c r="D2706" s="61">
        <f t="shared" si="171"/>
        <v>-0.47886690143835614</v>
      </c>
      <c r="E2706" s="61">
        <f t="shared" si="169"/>
        <v>-1.0641486698630137E-2</v>
      </c>
      <c r="F2706" s="61">
        <f t="shared" si="170"/>
        <v>-6.4332604453997543E-17</v>
      </c>
    </row>
    <row r="2707" spans="1:6" x14ac:dyDescent="0.3">
      <c r="A2707" s="59">
        <f>'Raw Potentiostat'!H2759/60</f>
        <v>29.334019258960165</v>
      </c>
      <c r="B2707" s="59">
        <f>'Raw Potentiostat'!K2759</f>
        <v>-2.6688108000000001</v>
      </c>
      <c r="C2707" s="61">
        <f t="shared" si="168"/>
        <v>-2.6688108000000001</v>
      </c>
      <c r="D2707" s="61">
        <f t="shared" si="171"/>
        <v>-0.44419248246575349</v>
      </c>
      <c r="E2707" s="61">
        <f t="shared" si="169"/>
        <v>-9.8709440547945226E-3</v>
      </c>
      <c r="F2707" s="61">
        <f t="shared" si="170"/>
        <v>-5.9674325350270871E-17</v>
      </c>
    </row>
    <row r="2708" spans="1:6" x14ac:dyDescent="0.3">
      <c r="A2708" s="59">
        <f>'Raw Potentiostat'!H2760/60</f>
        <v>29.350685925205834</v>
      </c>
      <c r="B2708" s="59">
        <f>'Raw Potentiostat'!K2760</f>
        <v>-3.5054967000000001</v>
      </c>
      <c r="C2708" s="61">
        <f t="shared" si="168"/>
        <v>-3.5054967000000001</v>
      </c>
      <c r="D2708" s="61">
        <f t="shared" si="171"/>
        <v>-0.58344910828767127</v>
      </c>
      <c r="E2708" s="61">
        <f t="shared" si="169"/>
        <v>-1.2965535739726029E-2</v>
      </c>
      <c r="F2708" s="61">
        <f t="shared" si="170"/>
        <v>-7.8382532995632682E-17</v>
      </c>
    </row>
    <row r="2709" spans="1:6" x14ac:dyDescent="0.3">
      <c r="A2709" s="59">
        <f>'Raw Potentiostat'!H2761/60</f>
        <v>29.3673525914515</v>
      </c>
      <c r="B2709" s="59">
        <f>'Raw Potentiostat'!K2761</f>
        <v>-2.4876459</v>
      </c>
      <c r="C2709" s="61">
        <f t="shared" si="168"/>
        <v>-2.4876459</v>
      </c>
      <c r="D2709" s="61">
        <f t="shared" si="171"/>
        <v>-0.41403969431506848</v>
      </c>
      <c r="E2709" s="61">
        <f t="shared" si="169"/>
        <v>-9.2008820958904107E-3</v>
      </c>
      <c r="F2709" s="61">
        <f t="shared" si="170"/>
        <v>-5.5623497474181141E-17</v>
      </c>
    </row>
    <row r="2710" spans="1:6" x14ac:dyDescent="0.3">
      <c r="A2710" s="59">
        <f>'Raw Potentiostat'!H2762/60</f>
        <v>29.384019257697165</v>
      </c>
      <c r="B2710" s="59">
        <f>'Raw Potentiostat'!K2762</f>
        <v>-3.0207237999999998</v>
      </c>
      <c r="C2710" s="61">
        <f t="shared" si="168"/>
        <v>-3.0207237999999998</v>
      </c>
      <c r="D2710" s="61">
        <f t="shared" si="171"/>
        <v>-0.50276430369863012</v>
      </c>
      <c r="E2710" s="61">
        <f t="shared" si="169"/>
        <v>-1.1172540082191781E-2</v>
      </c>
      <c r="F2710" s="61">
        <f t="shared" si="170"/>
        <v>-6.7543062563485775E-17</v>
      </c>
    </row>
    <row r="2711" spans="1:6" x14ac:dyDescent="0.3">
      <c r="A2711" s="59">
        <f>'Raw Potentiostat'!H2763/60</f>
        <v>29.400685923942834</v>
      </c>
      <c r="B2711" s="59">
        <f>'Raw Potentiostat'!K2763</f>
        <v>-3.0145426</v>
      </c>
      <c r="C2711" s="61">
        <f t="shared" si="168"/>
        <v>-3.0145426</v>
      </c>
      <c r="D2711" s="61">
        <f t="shared" si="171"/>
        <v>-0.50173551493150681</v>
      </c>
      <c r="E2711" s="61">
        <f t="shared" si="169"/>
        <v>-1.1149678109589041E-2</v>
      </c>
      <c r="F2711" s="61">
        <f t="shared" si="170"/>
        <v>-6.7404851589573679E-17</v>
      </c>
    </row>
    <row r="2712" spans="1:6" x14ac:dyDescent="0.3">
      <c r="A2712" s="59">
        <f>'Raw Potentiostat'!H2764/60</f>
        <v>29.417352590188333</v>
      </c>
      <c r="B2712" s="59">
        <f>'Raw Potentiostat'!K2764</f>
        <v>-1.7898859</v>
      </c>
      <c r="C2712" s="61">
        <f t="shared" si="168"/>
        <v>-1.7898859</v>
      </c>
      <c r="D2712" s="61">
        <f t="shared" si="171"/>
        <v>-0.29790566691780823</v>
      </c>
      <c r="E2712" s="61">
        <f t="shared" si="169"/>
        <v>-6.6201259315068492E-3</v>
      </c>
      <c r="F2712" s="61">
        <f t="shared" si="170"/>
        <v>-4.0021658161928291E-17</v>
      </c>
    </row>
    <row r="2713" spans="1:6" x14ac:dyDescent="0.3">
      <c r="A2713" s="59">
        <f>'Raw Potentiostat'!H2765/60</f>
        <v>29.434019256433999</v>
      </c>
      <c r="B2713" s="59">
        <f>'Raw Potentiostat'!K2765</f>
        <v>-2.8858804999999998</v>
      </c>
      <c r="C2713" s="61">
        <f t="shared" si="168"/>
        <v>-2.8858804999999998</v>
      </c>
      <c r="D2713" s="61">
        <f t="shared" si="171"/>
        <v>-0.48032120650684929</v>
      </c>
      <c r="E2713" s="61">
        <f t="shared" si="169"/>
        <v>-1.0673804589041096E-2</v>
      </c>
      <c r="F2713" s="61">
        <f t="shared" si="170"/>
        <v>-6.4527980731718537E-17</v>
      </c>
    </row>
    <row r="2714" spans="1:6" x14ac:dyDescent="0.3">
      <c r="A2714" s="59">
        <f>'Raw Potentiostat'!H2766/60</f>
        <v>29.450685922679668</v>
      </c>
      <c r="B2714" s="59">
        <f>'Raw Potentiostat'!K2766</f>
        <v>-2.6789600999999998</v>
      </c>
      <c r="C2714" s="61">
        <f t="shared" si="168"/>
        <v>-2.6789600999999998</v>
      </c>
      <c r="D2714" s="61">
        <f t="shared" si="171"/>
        <v>-0.44588171527397258</v>
      </c>
      <c r="E2714" s="61">
        <f t="shared" si="169"/>
        <v>-9.9084825616438353E-3</v>
      </c>
      <c r="F2714" s="61">
        <f t="shared" si="170"/>
        <v>-5.9901262617715036E-17</v>
      </c>
    </row>
    <row r="2715" spans="1:6" x14ac:dyDescent="0.3">
      <c r="A2715" s="59">
        <f>'Raw Potentiostat'!H2767/60</f>
        <v>29.467352588925333</v>
      </c>
      <c r="B2715" s="59">
        <f>'Raw Potentiostat'!K2767</f>
        <v>-5.2881093000000003</v>
      </c>
      <c r="C2715" s="61">
        <f t="shared" si="168"/>
        <v>-5.2881093000000003</v>
      </c>
      <c r="D2715" s="61">
        <f t="shared" si="171"/>
        <v>-0.88014421910958918</v>
      </c>
      <c r="E2715" s="61">
        <f t="shared" si="169"/>
        <v>-1.9558760424657536E-2</v>
      </c>
      <c r="F2715" s="61">
        <f t="shared" si="170"/>
        <v>-1.1824156094392045E-16</v>
      </c>
    </row>
    <row r="2716" spans="1:6" x14ac:dyDescent="0.3">
      <c r="A2716" s="59">
        <f>'Raw Potentiostat'!H2768/60</f>
        <v>29.475849255377334</v>
      </c>
      <c r="B2716" s="59">
        <f>'Raw Potentiostat'!K2768</f>
        <v>-10.297847000000001</v>
      </c>
      <c r="C2716" s="61">
        <f t="shared" si="168"/>
        <v>-10.297847000000001</v>
      </c>
      <c r="D2716" s="61">
        <f t="shared" si="171"/>
        <v>-1.713956726712329</v>
      </c>
      <c r="E2716" s="61">
        <f t="shared" si="169"/>
        <v>-3.8087927260273977E-2</v>
      </c>
      <c r="F2716" s="61">
        <f t="shared" si="170"/>
        <v>-2.3025876254896405E-16</v>
      </c>
    </row>
    <row r="2717" spans="1:6" x14ac:dyDescent="0.3">
      <c r="A2717" s="59">
        <f>'Raw Potentiostat'!H2769/60</f>
        <v>29.481332588572165</v>
      </c>
      <c r="B2717" s="59">
        <f>'Raw Potentiostat'!K2769</f>
        <v>-5.2693300000000001</v>
      </c>
      <c r="C2717" s="61">
        <f t="shared" si="168"/>
        <v>-5.2693300000000001</v>
      </c>
      <c r="D2717" s="61">
        <f t="shared" si="171"/>
        <v>-0.87701862328767133</v>
      </c>
      <c r="E2717" s="61">
        <f t="shared" si="169"/>
        <v>-1.948930273972603E-2</v>
      </c>
      <c r="F2717" s="61">
        <f t="shared" si="170"/>
        <v>-1.1782165779527824E-16</v>
      </c>
    </row>
    <row r="2718" spans="1:6" x14ac:dyDescent="0.3">
      <c r="A2718" s="59">
        <f>'Raw Potentiostat'!H2770/60</f>
        <v>29.483605921848</v>
      </c>
      <c r="B2718" s="59">
        <f>'Raw Potentiostat'!K2770</f>
        <v>-0.23998106</v>
      </c>
      <c r="C2718" s="61">
        <f t="shared" si="168"/>
        <v>-0.23998106</v>
      </c>
      <c r="D2718" s="61">
        <f t="shared" si="171"/>
        <v>-3.9942053136986302E-2</v>
      </c>
      <c r="E2718" s="61">
        <f t="shared" si="169"/>
        <v>-8.8760118082191778E-4</v>
      </c>
      <c r="F2718" s="61">
        <f t="shared" si="170"/>
        <v>-5.3659509517658101E-18</v>
      </c>
    </row>
    <row r="2719" spans="1:6" x14ac:dyDescent="0.3">
      <c r="A2719" s="59">
        <f>'Raw Potentiostat'!H2771/60</f>
        <v>29.487475921750335</v>
      </c>
      <c r="B2719" s="59">
        <f>'Raw Potentiostat'!K2771</f>
        <v>-5.2469387000000003</v>
      </c>
      <c r="C2719" s="61">
        <f t="shared" si="168"/>
        <v>-5.2469387000000003</v>
      </c>
      <c r="D2719" s="61">
        <f t="shared" si="171"/>
        <v>-0.87329185212328775</v>
      </c>
      <c r="E2719" s="61">
        <f t="shared" si="169"/>
        <v>-1.9406485602739727E-2</v>
      </c>
      <c r="F2719" s="61">
        <f t="shared" si="170"/>
        <v>-1.1732099071119138E-16</v>
      </c>
    </row>
    <row r="2720" spans="1:6" x14ac:dyDescent="0.3">
      <c r="A2720" s="59">
        <f>'Raw Potentiostat'!H2772/60</f>
        <v>29.504142587995833</v>
      </c>
      <c r="B2720" s="59">
        <f>'Raw Potentiostat'!K2772</f>
        <v>-4.2398100000000003</v>
      </c>
      <c r="C2720" s="61">
        <f t="shared" si="168"/>
        <v>-4.2398100000000003</v>
      </c>
      <c r="D2720" s="61">
        <f t="shared" si="171"/>
        <v>-0.70566700684931516</v>
      </c>
      <c r="E2720" s="61">
        <f t="shared" si="169"/>
        <v>-1.5681489041095894E-2</v>
      </c>
      <c r="F2720" s="61">
        <f t="shared" si="170"/>
        <v>-9.4801700204200278E-17</v>
      </c>
    </row>
    <row r="2721" spans="1:6" x14ac:dyDescent="0.3">
      <c r="A2721" s="59">
        <f>'Raw Potentiostat'!H2773/60</f>
        <v>29.520809254241499</v>
      </c>
      <c r="B2721" s="59">
        <f>'Raw Potentiostat'!K2773</f>
        <v>-2.5929565000000001</v>
      </c>
      <c r="C2721" s="61">
        <f t="shared" si="168"/>
        <v>-2.5929565000000001</v>
      </c>
      <c r="D2721" s="61">
        <f t="shared" si="171"/>
        <v>-0.43156741746575344</v>
      </c>
      <c r="E2721" s="61">
        <f t="shared" si="169"/>
        <v>-9.5903870547945202E-3</v>
      </c>
      <c r="F2721" s="61">
        <f t="shared" si="170"/>
        <v>-5.7978231278178129E-17</v>
      </c>
    </row>
    <row r="2722" spans="1:6" x14ac:dyDescent="0.3">
      <c r="A2722" s="59">
        <f>'Raw Potentiostat'!H2774/60</f>
        <v>29.537475920487168</v>
      </c>
      <c r="B2722" s="59">
        <f>'Raw Potentiostat'!K2774</f>
        <v>-5.4453506000000003</v>
      </c>
      <c r="C2722" s="61">
        <f t="shared" si="168"/>
        <v>-5.4453506000000003</v>
      </c>
      <c r="D2722" s="61">
        <f t="shared" si="171"/>
        <v>-0.90631520260273979</v>
      </c>
      <c r="E2722" s="61">
        <f t="shared" si="169"/>
        <v>-2.0140337835616438E-2</v>
      </c>
      <c r="F2722" s="61">
        <f t="shared" si="170"/>
        <v>-1.2175745967106122E-16</v>
      </c>
    </row>
    <row r="2723" spans="1:6" x14ac:dyDescent="0.3">
      <c r="A2723" s="59">
        <f>'Raw Potentiostat'!H2775/60</f>
        <v>29.554142586732834</v>
      </c>
      <c r="B2723" s="59">
        <f>'Raw Potentiostat'!K2775</f>
        <v>-6.9783077000000002</v>
      </c>
      <c r="C2723" s="61">
        <f t="shared" si="168"/>
        <v>-6.9783077000000002</v>
      </c>
      <c r="D2723" s="61">
        <f t="shared" si="171"/>
        <v>-1.1614580623972603</v>
      </c>
      <c r="E2723" s="61">
        <f t="shared" si="169"/>
        <v>-2.5810179164383565E-2</v>
      </c>
      <c r="F2723" s="61">
        <f t="shared" si="170"/>
        <v>-1.5603421721918255E-16</v>
      </c>
    </row>
    <row r="2724" spans="1:6" x14ac:dyDescent="0.3">
      <c r="A2724" s="59">
        <f>'Raw Potentiostat'!H2776/60</f>
        <v>29.570029252998165</v>
      </c>
      <c r="B2724" s="59">
        <f>'Raw Potentiostat'!K2776</f>
        <v>-1.9779952999999999</v>
      </c>
      <c r="C2724" s="61">
        <f t="shared" si="168"/>
        <v>-1.9779952999999999</v>
      </c>
      <c r="D2724" s="61">
        <f t="shared" si="171"/>
        <v>-0.32921428623287669</v>
      </c>
      <c r="E2724" s="61">
        <f t="shared" si="169"/>
        <v>-7.3158730273972595E-3</v>
      </c>
      <c r="F2724" s="61">
        <f t="shared" si="170"/>
        <v>-4.4227764318664554E-17</v>
      </c>
    </row>
    <row r="2725" spans="1:6" x14ac:dyDescent="0.3">
      <c r="A2725" s="59">
        <f>'Raw Potentiostat'!H2777/60</f>
        <v>29.586695919243834</v>
      </c>
      <c r="B2725" s="59">
        <f>'Raw Potentiostat'!K2777</f>
        <v>-2.1210040999999999</v>
      </c>
      <c r="C2725" s="61">
        <f t="shared" si="168"/>
        <v>-2.1210040999999999</v>
      </c>
      <c r="D2725" s="61">
        <f t="shared" si="171"/>
        <v>-0.35301643582191783</v>
      </c>
      <c r="E2725" s="61">
        <f t="shared" si="169"/>
        <v>-7.8448096849315068E-3</v>
      </c>
      <c r="F2725" s="61">
        <f t="shared" si="170"/>
        <v>-4.7425425861083308E-17</v>
      </c>
    </row>
    <row r="2726" spans="1:6" x14ac:dyDescent="0.3">
      <c r="A2726" s="59">
        <f>'Raw Potentiostat'!H2778/60</f>
        <v>29.603362585489332</v>
      </c>
      <c r="B2726" s="59">
        <f>'Raw Potentiostat'!K2778</f>
        <v>-1.7526075000000001</v>
      </c>
      <c r="C2726" s="61">
        <f t="shared" si="168"/>
        <v>-1.7526075000000001</v>
      </c>
      <c r="D2726" s="61">
        <f t="shared" si="171"/>
        <v>-0.29170111130136989</v>
      </c>
      <c r="E2726" s="61">
        <f t="shared" si="169"/>
        <v>-6.4822469178082197E-3</v>
      </c>
      <c r="F2726" s="61">
        <f t="shared" si="170"/>
        <v>-3.9188117106812085E-17</v>
      </c>
    </row>
    <row r="2727" spans="1:6" x14ac:dyDescent="0.3">
      <c r="A2727" s="59">
        <f>'Raw Potentiostat'!H2779/60</f>
        <v>29.620029251734998</v>
      </c>
      <c r="B2727" s="59">
        <f>'Raw Potentiostat'!K2779</f>
        <v>-2.9195342000000002</v>
      </c>
      <c r="C2727" s="61">
        <f t="shared" si="168"/>
        <v>-2.9195342000000002</v>
      </c>
      <c r="D2727" s="61">
        <f t="shared" si="171"/>
        <v>-0.48592247301369867</v>
      </c>
      <c r="E2727" s="61">
        <f t="shared" si="169"/>
        <v>-1.0798277178082193E-2</v>
      </c>
      <c r="F2727" s="61">
        <f t="shared" si="170"/>
        <v>-6.5280473880742231E-17</v>
      </c>
    </row>
    <row r="2728" spans="1:6" x14ac:dyDescent="0.3">
      <c r="A2728" s="59">
        <f>'Raw Potentiostat'!H2780/60</f>
        <v>29.636695917980667</v>
      </c>
      <c r="B2728" s="59">
        <f>'Raw Potentiostat'!K2780</f>
        <v>-2.5815861</v>
      </c>
      <c r="C2728" s="61">
        <f t="shared" si="168"/>
        <v>-2.5815861</v>
      </c>
      <c r="D2728" s="61">
        <f t="shared" si="171"/>
        <v>-0.42967494678082191</v>
      </c>
      <c r="E2728" s="61">
        <f t="shared" si="169"/>
        <v>-9.5483321506849312E-3</v>
      </c>
      <c r="F2728" s="61">
        <f t="shared" si="170"/>
        <v>-5.7723990344739636E-17</v>
      </c>
    </row>
    <row r="2729" spans="1:6" x14ac:dyDescent="0.3">
      <c r="A2729" s="59">
        <f>'Raw Potentiostat'!H2781/60</f>
        <v>29.653362584226333</v>
      </c>
      <c r="B2729" s="59">
        <f>'Raw Potentiostat'!K2781</f>
        <v>-2.7162004</v>
      </c>
      <c r="C2729" s="61">
        <f t="shared" si="168"/>
        <v>-2.7162004</v>
      </c>
      <c r="D2729" s="61">
        <f t="shared" si="171"/>
        <v>-0.45207992958904109</v>
      </c>
      <c r="E2729" s="61">
        <f t="shared" si="169"/>
        <v>-1.0046220657534246E-2</v>
      </c>
      <c r="F2729" s="61">
        <f t="shared" si="170"/>
        <v>-6.0733951760887603E-17</v>
      </c>
    </row>
    <row r="2730" spans="1:6" x14ac:dyDescent="0.3">
      <c r="A2730" s="59">
        <f>'Raw Potentiostat'!H2782/60</f>
        <v>29.670029250471998</v>
      </c>
      <c r="B2730" s="59">
        <f>'Raw Potentiostat'!K2782</f>
        <v>-3.3977056000000001</v>
      </c>
      <c r="C2730" s="61">
        <f t="shared" si="168"/>
        <v>-3.3977056000000001</v>
      </c>
      <c r="D2730" s="61">
        <f t="shared" si="171"/>
        <v>-0.56550853479452057</v>
      </c>
      <c r="E2730" s="61">
        <f t="shared" si="169"/>
        <v>-1.2566856328767124E-2</v>
      </c>
      <c r="F2730" s="61">
        <f t="shared" si="170"/>
        <v>-7.5972335475724717E-17</v>
      </c>
    </row>
    <row r="2731" spans="1:6" x14ac:dyDescent="0.3">
      <c r="A2731" s="59">
        <f>'Raw Potentiostat'!H2783/60</f>
        <v>29.6866959167175</v>
      </c>
      <c r="B2731" s="59">
        <f>'Raw Potentiostat'!K2783</f>
        <v>-2.8173138999999998</v>
      </c>
      <c r="C2731" s="61">
        <f t="shared" si="168"/>
        <v>-2.8173138999999998</v>
      </c>
      <c r="D2731" s="61">
        <f t="shared" si="171"/>
        <v>-0.4689090943150685</v>
      </c>
      <c r="E2731" s="61">
        <f t="shared" si="169"/>
        <v>-1.0420202095890412E-2</v>
      </c>
      <c r="F2731" s="61">
        <f t="shared" si="170"/>
        <v>-6.2994838855733227E-17</v>
      </c>
    </row>
    <row r="2732" spans="1:6" x14ac:dyDescent="0.3">
      <c r="A2732" s="59">
        <f>'Raw Potentiostat'!H2784/60</f>
        <v>29.703362582963166</v>
      </c>
      <c r="B2732" s="59">
        <f>'Raw Potentiostat'!K2784</f>
        <v>-2.4694835999999998</v>
      </c>
      <c r="C2732" s="61">
        <f t="shared" si="168"/>
        <v>-2.4694835999999998</v>
      </c>
      <c r="D2732" s="61">
        <f t="shared" si="171"/>
        <v>-0.41101679095890409</v>
      </c>
      <c r="E2732" s="61">
        <f t="shared" si="169"/>
        <v>-9.1337064657534238E-3</v>
      </c>
      <c r="F2732" s="61">
        <f t="shared" si="170"/>
        <v>-5.5217390379849384E-17</v>
      </c>
    </row>
    <row r="2733" spans="1:6" x14ac:dyDescent="0.3">
      <c r="A2733" s="59">
        <f>'Raw Potentiostat'!H2785/60</f>
        <v>29.720029249208835</v>
      </c>
      <c r="B2733" s="59">
        <f>'Raw Potentiostat'!K2785</f>
        <v>-5.0533352000000002</v>
      </c>
      <c r="C2733" s="61">
        <f t="shared" si="168"/>
        <v>-5.0533352000000002</v>
      </c>
      <c r="D2733" s="61">
        <f t="shared" si="171"/>
        <v>-0.84106880383561655</v>
      </c>
      <c r="E2733" s="61">
        <f t="shared" si="169"/>
        <v>-1.86904178630137E-2</v>
      </c>
      <c r="F2733" s="61">
        <f t="shared" si="170"/>
        <v>-1.1299203706339023E-16</v>
      </c>
    </row>
    <row r="2734" spans="1:6" x14ac:dyDescent="0.3">
      <c r="A2734" s="59">
        <f>'Raw Potentiostat'!H2786/60</f>
        <v>29.730705915605832</v>
      </c>
      <c r="B2734" s="59">
        <f>'Raw Potentiostat'!K2786</f>
        <v>-3.5241718999999998E-2</v>
      </c>
      <c r="C2734" s="61">
        <f t="shared" si="168"/>
        <v>-3.5241718999999998E-2</v>
      </c>
      <c r="D2734" s="61">
        <f t="shared" si="171"/>
        <v>-5.8655737787671235E-3</v>
      </c>
      <c r="E2734" s="61">
        <f t="shared" si="169"/>
        <v>-1.3034608397260273E-4</v>
      </c>
      <c r="F2734" s="61">
        <f t="shared" si="170"/>
        <v>-7.8800108479358005E-19</v>
      </c>
    </row>
    <row r="2735" spans="1:6" x14ac:dyDescent="0.3">
      <c r="A2735" s="59">
        <f>'Raw Potentiostat'!H2787/60</f>
        <v>29.747372581851334</v>
      </c>
      <c r="B2735" s="59">
        <f>'Raw Potentiostat'!K2787</f>
        <v>1.5794843000000001</v>
      </c>
      <c r="C2735" s="61">
        <f t="shared" si="168"/>
        <v>1.5794843000000001</v>
      </c>
      <c r="D2735" s="61">
        <f t="shared" si="171"/>
        <v>0.26288677047945208</v>
      </c>
      <c r="E2735" s="61">
        <f t="shared" si="169"/>
        <v>5.8419282328767133E-3</v>
      </c>
      <c r="F2735" s="61">
        <f t="shared" si="170"/>
        <v>3.5317100786554385E-17</v>
      </c>
    </row>
    <row r="2736" spans="1:6" x14ac:dyDescent="0.3">
      <c r="A2736" s="59">
        <f>'Raw Potentiostat'!H2788/60</f>
        <v>29.74851258182267</v>
      </c>
      <c r="B2736" s="59">
        <f>'Raw Potentiostat'!K2788</f>
        <v>-3.4704313</v>
      </c>
      <c r="C2736" s="61">
        <f t="shared" si="168"/>
        <v>-3.4704313</v>
      </c>
      <c r="D2736" s="61">
        <f t="shared" si="171"/>
        <v>-0.57761288075342465</v>
      </c>
      <c r="E2736" s="61">
        <f t="shared" si="169"/>
        <v>-1.2835841794520547E-2</v>
      </c>
      <c r="F2736" s="61">
        <f t="shared" si="170"/>
        <v>-7.7598474384907104E-17</v>
      </c>
    </row>
    <row r="2737" spans="1:6" x14ac:dyDescent="0.3">
      <c r="A2737" s="59">
        <f>'Raw Potentiostat'!H2789/60</f>
        <v>29.765179248068169</v>
      </c>
      <c r="B2737" s="59">
        <f>'Raw Potentiostat'!K2789</f>
        <v>-2.9030507000000001</v>
      </c>
      <c r="C2737" s="61">
        <f t="shared" si="168"/>
        <v>-2.9030507000000001</v>
      </c>
      <c r="D2737" s="61">
        <f t="shared" si="171"/>
        <v>-0.48317898636986306</v>
      </c>
      <c r="E2737" s="61">
        <f t="shared" si="169"/>
        <v>-1.0737310808219179E-2</v>
      </c>
      <c r="F2737" s="61">
        <f t="shared" si="170"/>
        <v>-6.4911904575675275E-17</v>
      </c>
    </row>
    <row r="2738" spans="1:6" x14ac:dyDescent="0.3">
      <c r="A2738" s="59">
        <f>'Raw Potentiostat'!H2790/60</f>
        <v>29.781845914313831</v>
      </c>
      <c r="B2738" s="59">
        <f>'Raw Potentiostat'!K2790</f>
        <v>-6.1726045999999997</v>
      </c>
      <c r="C2738" s="61">
        <f t="shared" si="168"/>
        <v>-6.1726045999999997</v>
      </c>
      <c r="D2738" s="61">
        <f t="shared" si="171"/>
        <v>-1.0273581628767123</v>
      </c>
      <c r="E2738" s="61">
        <f t="shared" si="169"/>
        <v>-2.2830181397260275E-2</v>
      </c>
      <c r="F2738" s="61">
        <f t="shared" si="170"/>
        <v>-1.3801878168320456E-16</v>
      </c>
    </row>
    <row r="2739" spans="1:6" x14ac:dyDescent="0.3">
      <c r="A2739" s="59">
        <f>'Raw Potentiostat'!H2791/60</f>
        <v>29.7985125805595</v>
      </c>
      <c r="B2739" s="59">
        <f>'Raw Potentiostat'!K2791</f>
        <v>-4.9833951000000001</v>
      </c>
      <c r="C2739" s="61">
        <f t="shared" si="168"/>
        <v>-4.9833951000000001</v>
      </c>
      <c r="D2739" s="61">
        <f t="shared" si="171"/>
        <v>-0.82942808856164385</v>
      </c>
      <c r="E2739" s="61">
        <f t="shared" si="169"/>
        <v>-1.8431735301369864E-2</v>
      </c>
      <c r="F2739" s="61">
        <f t="shared" si="170"/>
        <v>-1.11428183873636E-16</v>
      </c>
    </row>
    <row r="2740" spans="1:6" x14ac:dyDescent="0.3">
      <c r="A2740" s="59">
        <f>'Raw Potentiostat'!H2792/60</f>
        <v>29.815179246805165</v>
      </c>
      <c r="B2740" s="59">
        <f>'Raw Potentiostat'!K2792</f>
        <v>-6.3817763000000003</v>
      </c>
      <c r="C2740" s="61">
        <f t="shared" si="168"/>
        <v>-6.3817763000000003</v>
      </c>
      <c r="D2740" s="61">
        <f t="shared" si="171"/>
        <v>-1.0621723567808221</v>
      </c>
      <c r="E2740" s="61">
        <f t="shared" si="169"/>
        <v>-2.3603830150684936E-2</v>
      </c>
      <c r="F2740" s="61">
        <f t="shared" si="170"/>
        <v>-1.4269583862552109E-16</v>
      </c>
    </row>
    <row r="2741" spans="1:6" x14ac:dyDescent="0.3">
      <c r="A2741" s="59">
        <f>'Raw Potentiostat'!H2793/60</f>
        <v>29.823379246597998</v>
      </c>
      <c r="B2741" s="59">
        <f>'Raw Potentiostat'!K2793</f>
        <v>-1.3697878000000001</v>
      </c>
      <c r="C2741" s="61">
        <f t="shared" si="168"/>
        <v>-1.3697878000000001</v>
      </c>
      <c r="D2741" s="61">
        <f t="shared" si="171"/>
        <v>-0.22798522972602742</v>
      </c>
      <c r="E2741" s="61">
        <f t="shared" si="169"/>
        <v>-5.0663384383561648E-3</v>
      </c>
      <c r="F2741" s="61">
        <f t="shared" si="170"/>
        <v>-3.062830937211126E-17</v>
      </c>
    </row>
    <row r="2742" spans="1:6" x14ac:dyDescent="0.3">
      <c r="A2742" s="59">
        <f>'Raw Potentiostat'!H2794/60</f>
        <v>29.838672579545001</v>
      </c>
      <c r="B2742" s="59">
        <f>'Raw Potentiostat'!K2794</f>
        <v>3.6607444</v>
      </c>
      <c r="C2742" s="61">
        <f t="shared" si="168"/>
        <v>3.6607444</v>
      </c>
      <c r="D2742" s="61">
        <f t="shared" si="171"/>
        <v>0.60928828027397264</v>
      </c>
      <c r="E2742" s="61">
        <f t="shared" si="169"/>
        <v>1.3539739561643836E-2</v>
      </c>
      <c r="F2742" s="61">
        <f t="shared" si="170"/>
        <v>8.1853855039024158E-17</v>
      </c>
    </row>
    <row r="2743" spans="1:6" x14ac:dyDescent="0.3">
      <c r="A2743" s="59">
        <f>'Raw Potentiostat'!H2795/60</f>
        <v>29.839819246182667</v>
      </c>
      <c r="B2743" s="59">
        <f>'Raw Potentiostat'!K2795</f>
        <v>-1.3665828</v>
      </c>
      <c r="C2743" s="61">
        <f t="shared" si="168"/>
        <v>-1.3665828</v>
      </c>
      <c r="D2743" s="61">
        <f t="shared" si="171"/>
        <v>-0.22745179479452055</v>
      </c>
      <c r="E2743" s="61">
        <f t="shared" si="169"/>
        <v>-5.0544843287671235E-3</v>
      </c>
      <c r="F2743" s="61">
        <f t="shared" si="170"/>
        <v>-3.0556645913334932E-17</v>
      </c>
    </row>
    <row r="2744" spans="1:6" x14ac:dyDescent="0.3">
      <c r="A2744" s="59">
        <f>'Raw Potentiostat'!H2796/60</f>
        <v>29.845822579364334</v>
      </c>
      <c r="B2744" s="59">
        <f>'Raw Potentiostat'!K2796</f>
        <v>-6.3666282000000001</v>
      </c>
      <c r="C2744" s="61">
        <f t="shared" si="168"/>
        <v>-6.3666282000000001</v>
      </c>
      <c r="D2744" s="61">
        <f t="shared" si="171"/>
        <v>-1.0596511319178084</v>
      </c>
      <c r="E2744" s="61">
        <f t="shared" si="169"/>
        <v>-2.3547802931506854E-2</v>
      </c>
      <c r="F2744" s="61">
        <f t="shared" si="170"/>
        <v>-1.4235712872227936E-16</v>
      </c>
    </row>
    <row r="2745" spans="1:6" x14ac:dyDescent="0.3">
      <c r="A2745" s="59">
        <f>'Raw Potentiostat'!H2797/60</f>
        <v>29.849499245938166</v>
      </c>
      <c r="B2745" s="59">
        <f>'Raw Potentiostat'!K2797</f>
        <v>-11.412074</v>
      </c>
      <c r="C2745" s="61">
        <f t="shared" si="168"/>
        <v>-11.412074</v>
      </c>
      <c r="D2745" s="61">
        <f t="shared" si="171"/>
        <v>-1.8994068369863015</v>
      </c>
      <c r="E2745" s="61">
        <f t="shared" si="169"/>
        <v>-4.2209040821917815E-2</v>
      </c>
      <c r="F2745" s="61">
        <f t="shared" si="170"/>
        <v>-2.5517275964162277E-16</v>
      </c>
    </row>
    <row r="2746" spans="1:6" x14ac:dyDescent="0.3">
      <c r="A2746" s="59">
        <f>'Raw Potentiostat'!H2798/60</f>
        <v>29.852659245858334</v>
      </c>
      <c r="B2746" s="59">
        <f>'Raw Potentiostat'!K2798</f>
        <v>-6.4018021000000003</v>
      </c>
      <c r="C2746" s="61">
        <f t="shared" si="168"/>
        <v>-6.4018021000000003</v>
      </c>
      <c r="D2746" s="61">
        <f t="shared" si="171"/>
        <v>-1.0655054180136987</v>
      </c>
      <c r="E2746" s="61">
        <f t="shared" si="169"/>
        <v>-2.3677898178082194E-2</v>
      </c>
      <c r="F2746" s="61">
        <f t="shared" si="170"/>
        <v>-1.4314361338145337E-16</v>
      </c>
    </row>
    <row r="2747" spans="1:6" x14ac:dyDescent="0.3">
      <c r="A2747" s="59">
        <f>'Raw Potentiostat'!H2799/60</f>
        <v>29.854795912471001</v>
      </c>
      <c r="B2747" s="59">
        <f>'Raw Potentiostat'!K2799</f>
        <v>-11.447558000000001</v>
      </c>
      <c r="C2747" s="61">
        <f t="shared" si="168"/>
        <v>-11.447558000000001</v>
      </c>
      <c r="D2747" s="61">
        <f t="shared" si="171"/>
        <v>-1.9053127356164385</v>
      </c>
      <c r="E2747" s="61">
        <f t="shared" si="169"/>
        <v>-4.2340283013698632E-2</v>
      </c>
      <c r="F2747" s="61">
        <f t="shared" si="170"/>
        <v>-2.5596617810378166E-16</v>
      </c>
    </row>
    <row r="2748" spans="1:6" x14ac:dyDescent="0.3">
      <c r="A2748" s="59">
        <f>'Raw Potentiostat'!H2800/60</f>
        <v>29.855505912453001</v>
      </c>
      <c r="B2748" s="59">
        <f>'Raw Potentiostat'!K2800</f>
        <v>-16.460501000000001</v>
      </c>
      <c r="C2748" s="61">
        <f t="shared" si="168"/>
        <v>-16.460501000000001</v>
      </c>
      <c r="D2748" s="61">
        <f t="shared" si="171"/>
        <v>-2.7396587280821918</v>
      </c>
      <c r="E2748" s="61">
        <f t="shared" si="169"/>
        <v>-6.0881305068493152E-2</v>
      </c>
      <c r="F2748" s="61">
        <f t="shared" si="170"/>
        <v>-3.6805504987556963E-16</v>
      </c>
    </row>
    <row r="2749" spans="1:6" x14ac:dyDescent="0.3">
      <c r="A2749" s="59">
        <f>'Raw Potentiostat'!H2801/60</f>
        <v>29.8586959123725</v>
      </c>
      <c r="B2749" s="59">
        <f>'Raw Potentiostat'!K2801</f>
        <v>-11.415507</v>
      </c>
      <c r="C2749" s="61">
        <f t="shared" si="168"/>
        <v>-11.415507</v>
      </c>
      <c r="D2749" s="61">
        <f t="shared" si="171"/>
        <v>-1.8999782198630137</v>
      </c>
      <c r="E2749" s="61">
        <f t="shared" si="169"/>
        <v>-4.222173821917808E-2</v>
      </c>
      <c r="F2749" s="61">
        <f t="shared" si="170"/>
        <v>-2.5524952115612486E-16</v>
      </c>
    </row>
    <row r="2750" spans="1:6" x14ac:dyDescent="0.3">
      <c r="A2750" s="59">
        <f>'Raw Potentiostat'!H2802/60</f>
        <v>29.860352578997333</v>
      </c>
      <c r="B2750" s="59">
        <f>'Raw Potentiostat'!K2802</f>
        <v>-6.4052362</v>
      </c>
      <c r="C2750" s="61">
        <f t="shared" si="168"/>
        <v>-6.4052362</v>
      </c>
      <c r="D2750" s="61">
        <f t="shared" si="171"/>
        <v>-1.0660769839726028</v>
      </c>
      <c r="E2750" s="61">
        <f t="shared" si="169"/>
        <v>-2.3690599643835616E-2</v>
      </c>
      <c r="F2750" s="61">
        <f t="shared" si="170"/>
        <v>-1.432203994918383E-16</v>
      </c>
    </row>
    <row r="2751" spans="1:6" x14ac:dyDescent="0.3">
      <c r="A2751" s="59">
        <f>'Raw Potentiostat'!H2803/60</f>
        <v>29.8721559120325</v>
      </c>
      <c r="B2751" s="59">
        <f>'Raw Potentiostat'!K2803</f>
        <v>-11.47236</v>
      </c>
      <c r="C2751" s="61">
        <f t="shared" si="168"/>
        <v>-11.47236</v>
      </c>
      <c r="D2751" s="61">
        <f t="shared" si="171"/>
        <v>-1.9094407397260276</v>
      </c>
      <c r="E2751" s="61">
        <f t="shared" si="169"/>
        <v>-4.2432016438356167E-2</v>
      </c>
      <c r="F2751" s="61">
        <f t="shared" si="170"/>
        <v>-2.5652074818321082E-16</v>
      </c>
    </row>
    <row r="2752" spans="1:6" x14ac:dyDescent="0.3">
      <c r="A2752" s="59">
        <f>'Raw Potentiostat'!H2804/60</f>
        <v>29.872889245347167</v>
      </c>
      <c r="B2752" s="59">
        <f>'Raw Potentiostat'!K2804</f>
        <v>-16.481869</v>
      </c>
      <c r="C2752" s="61">
        <f t="shared" si="168"/>
        <v>-16.481869</v>
      </c>
      <c r="D2752" s="61">
        <f t="shared" si="171"/>
        <v>-2.7432151828767122</v>
      </c>
      <c r="E2752" s="61">
        <f t="shared" si="169"/>
        <v>-6.096033739726027E-2</v>
      </c>
      <c r="F2752" s="61">
        <f t="shared" si="170"/>
        <v>-3.6853283608060314E-16</v>
      </c>
    </row>
    <row r="2753" spans="1:6" x14ac:dyDescent="0.3">
      <c r="A2753" s="59">
        <f>'Raw Potentiostat'!H2805/60</f>
        <v>29.8736825786605</v>
      </c>
      <c r="B2753" s="59">
        <f>'Raw Potentiostat'!K2805</f>
        <v>-11.463584000000001</v>
      </c>
      <c r="C2753" s="61">
        <f t="shared" si="168"/>
        <v>-11.463584000000001</v>
      </c>
      <c r="D2753" s="61">
        <f t="shared" si="171"/>
        <v>-1.9079800767123289</v>
      </c>
      <c r="E2753" s="61">
        <f t="shared" si="169"/>
        <v>-4.2399557260273973E-2</v>
      </c>
      <c r="F2753" s="61">
        <f t="shared" si="170"/>
        <v>-2.5632451775755684E-16</v>
      </c>
    </row>
    <row r="2754" spans="1:6" x14ac:dyDescent="0.3">
      <c r="A2754" s="59">
        <f>'Raw Potentiostat'!H2806/60</f>
        <v>29.876379245259166</v>
      </c>
      <c r="B2754" s="59">
        <f>'Raw Potentiostat'!K2806</f>
        <v>-6.4449182</v>
      </c>
      <c r="C2754" s="61">
        <f t="shared" si="168"/>
        <v>-6.4449182</v>
      </c>
      <c r="D2754" s="61">
        <f t="shared" si="171"/>
        <v>-1.0726815908219178</v>
      </c>
      <c r="E2754" s="61">
        <f t="shared" si="169"/>
        <v>-2.3837368684931508E-2</v>
      </c>
      <c r="F2754" s="61">
        <f t="shared" si="170"/>
        <v>-1.4410768478705273E-16</v>
      </c>
    </row>
    <row r="2755" spans="1:6" x14ac:dyDescent="0.3">
      <c r="A2755" s="59">
        <f>'Raw Potentiostat'!H2807/60</f>
        <v>29.893032578171667</v>
      </c>
      <c r="B2755" s="59">
        <f>'Raw Potentiostat'!K2807</f>
        <v>-1.4312952999999999</v>
      </c>
      <c r="C2755" s="61">
        <f t="shared" ref="C2755:C2818" si="172">B2755-$J$3</f>
        <v>-1.4312952999999999</v>
      </c>
      <c r="D2755" s="61">
        <f t="shared" si="171"/>
        <v>-0.23822243691780823</v>
      </c>
      <c r="E2755" s="61">
        <f t="shared" ref="E2755:E2818" si="173">D2755/$J$5</f>
        <v>-5.2938319315068497E-3</v>
      </c>
      <c r="F2755" s="61">
        <f t="shared" ref="F2755:F2818" si="174">D2755/$J$6</f>
        <v>-3.2003610523651033E-17</v>
      </c>
    </row>
    <row r="2756" spans="1:6" x14ac:dyDescent="0.3">
      <c r="A2756" s="59">
        <f>'Raw Potentiostat'!H2808/60</f>
        <v>29.909699244417332</v>
      </c>
      <c r="B2756" s="59">
        <f>'Raw Potentiostat'!K2808</f>
        <v>-1.0371815</v>
      </c>
      <c r="C2756" s="61">
        <f t="shared" si="172"/>
        <v>-1.0371815</v>
      </c>
      <c r="D2756" s="61">
        <f t="shared" ref="D2756:D2819" si="175">B2756/$J$4</f>
        <v>-0.1726267839041096</v>
      </c>
      <c r="E2756" s="61">
        <f t="shared" si="173"/>
        <v>-3.8361507534246577E-3</v>
      </c>
      <c r="F2756" s="61">
        <f t="shared" si="174"/>
        <v>-2.3191267915388367E-17</v>
      </c>
    </row>
    <row r="2757" spans="1:6" x14ac:dyDescent="0.3">
      <c r="A2757" s="59">
        <f>'Raw Potentiostat'!H2809/60</f>
        <v>29.911855911029498</v>
      </c>
      <c r="B2757" s="59">
        <f>'Raw Potentiostat'!K2809</f>
        <v>-6.0671033999999997</v>
      </c>
      <c r="C2757" s="61">
        <f t="shared" si="172"/>
        <v>-6.0671033999999997</v>
      </c>
      <c r="D2757" s="61">
        <f t="shared" si="175"/>
        <v>-1.0097987165753424</v>
      </c>
      <c r="E2757" s="61">
        <f t="shared" si="173"/>
        <v>-2.2439971479452054E-2</v>
      </c>
      <c r="F2757" s="61">
        <f t="shared" si="174"/>
        <v>-1.3565978608349999E-16</v>
      </c>
    </row>
    <row r="2758" spans="1:6" x14ac:dyDescent="0.3">
      <c r="A2758" s="59">
        <f>'Raw Potentiostat'!H2810/60</f>
        <v>29.928522577275164</v>
      </c>
      <c r="B2758" s="59">
        <f>'Raw Potentiostat'!K2810</f>
        <v>-4.7079462999999997</v>
      </c>
      <c r="C2758" s="61">
        <f t="shared" si="172"/>
        <v>-4.7079462999999997</v>
      </c>
      <c r="D2758" s="61">
        <f t="shared" si="175"/>
        <v>-0.78358284308219173</v>
      </c>
      <c r="E2758" s="61">
        <f t="shared" si="173"/>
        <v>-1.7412952068493151E-2</v>
      </c>
      <c r="F2758" s="61">
        <f t="shared" si="174"/>
        <v>-1.0526917803158017E-16</v>
      </c>
    </row>
    <row r="2759" spans="1:6" x14ac:dyDescent="0.3">
      <c r="A2759" s="59">
        <f>'Raw Potentiostat'!H2811/60</f>
        <v>29.945189243520833</v>
      </c>
      <c r="B2759" s="59">
        <f>'Raw Potentiostat'!K2811</f>
        <v>-4.6705914000000002</v>
      </c>
      <c r="C2759" s="61">
        <f t="shared" si="172"/>
        <v>-4.6705914000000002</v>
      </c>
      <c r="D2759" s="61">
        <f t="shared" si="175"/>
        <v>-0.77736555493150694</v>
      </c>
      <c r="E2759" s="61">
        <f t="shared" si="173"/>
        <v>-1.7274790109589044E-2</v>
      </c>
      <c r="F2759" s="61">
        <f t="shared" si="174"/>
        <v>-1.0443392644460862E-16</v>
      </c>
    </row>
    <row r="2760" spans="1:6" x14ac:dyDescent="0.3">
      <c r="A2760" s="59">
        <f>'Raw Potentiostat'!H2812/60</f>
        <v>29.961855909766498</v>
      </c>
      <c r="B2760" s="59">
        <f>'Raw Potentiostat'!K2812</f>
        <v>-4.5128164000000002</v>
      </c>
      <c r="C2760" s="61">
        <f t="shared" si="172"/>
        <v>-4.5128164000000002</v>
      </c>
      <c r="D2760" s="61">
        <f t="shared" si="175"/>
        <v>-0.75110574328767132</v>
      </c>
      <c r="E2760" s="61">
        <f t="shared" si="173"/>
        <v>-1.6691238739726031E-2</v>
      </c>
      <c r="F2760" s="61">
        <f t="shared" si="174"/>
        <v>-1.0090609424228878E-16</v>
      </c>
    </row>
    <row r="2761" spans="1:6" x14ac:dyDescent="0.3">
      <c r="A2761" s="59">
        <f>'Raw Potentiostat'!H2813/60</f>
        <v>29.978522576012001</v>
      </c>
      <c r="B2761" s="59">
        <f>'Raw Potentiostat'!K2813</f>
        <v>-5.3590416999999997</v>
      </c>
      <c r="C2761" s="61">
        <f t="shared" si="172"/>
        <v>-5.3590416999999997</v>
      </c>
      <c r="D2761" s="61">
        <f t="shared" si="175"/>
        <v>-0.89195009116438351</v>
      </c>
      <c r="E2761" s="61">
        <f t="shared" si="173"/>
        <v>-1.9821113136986299E-2</v>
      </c>
      <c r="F2761" s="61">
        <f t="shared" si="174"/>
        <v>-1.1982760185602839E-16</v>
      </c>
    </row>
    <row r="2762" spans="1:6" x14ac:dyDescent="0.3">
      <c r="A2762" s="59">
        <f>'Raw Potentiostat'!H2814/60</f>
        <v>29.98484924251883</v>
      </c>
      <c r="B2762" s="59">
        <f>'Raw Potentiostat'!K2814</f>
        <v>-10.374426</v>
      </c>
      <c r="C2762" s="61">
        <f t="shared" si="172"/>
        <v>-10.374426</v>
      </c>
      <c r="D2762" s="61">
        <f t="shared" si="175"/>
        <v>-1.7267024095890411</v>
      </c>
      <c r="E2762" s="61">
        <f t="shared" si="173"/>
        <v>-3.8371164657534249E-2</v>
      </c>
      <c r="F2762" s="61">
        <f t="shared" si="174"/>
        <v>-2.3197106083590079E-16</v>
      </c>
    </row>
    <row r="2763" spans="1:6" x14ac:dyDescent="0.3">
      <c r="A2763" s="59">
        <f>'Raw Potentiostat'!H2815/60</f>
        <v>29.985455909170167</v>
      </c>
      <c r="B2763" s="59">
        <f>'Raw Potentiostat'!K2815</f>
        <v>-15.405867000000001</v>
      </c>
      <c r="C2763" s="61">
        <f t="shared" si="172"/>
        <v>-15.405867000000001</v>
      </c>
      <c r="D2763" s="61">
        <f t="shared" si="175"/>
        <v>-2.5641271787671234</v>
      </c>
      <c r="E2763" s="61">
        <f t="shared" si="173"/>
        <v>-5.6980603972602739E-2</v>
      </c>
      <c r="F2763" s="61">
        <f t="shared" si="174"/>
        <v>-3.444735459182799E-16</v>
      </c>
    </row>
    <row r="2764" spans="1:6" x14ac:dyDescent="0.3">
      <c r="A2764" s="59">
        <f>'Raw Potentiostat'!H2816/60</f>
        <v>29.985852575826833</v>
      </c>
      <c r="B2764" s="59">
        <f>'Raw Potentiostat'!K2816</f>
        <v>-20.424914999999999</v>
      </c>
      <c r="C2764" s="61">
        <f t="shared" si="172"/>
        <v>-20.424914999999999</v>
      </c>
      <c r="D2764" s="61">
        <f t="shared" si="175"/>
        <v>-3.3994892773972603</v>
      </c>
      <c r="E2764" s="61">
        <f t="shared" si="173"/>
        <v>-7.5544206164383565E-2</v>
      </c>
      <c r="F2764" s="61">
        <f t="shared" si="174"/>
        <v>-4.5669892484009267E-16</v>
      </c>
    </row>
    <row r="2765" spans="1:6" x14ac:dyDescent="0.3">
      <c r="A2765" s="59">
        <f>'Raw Potentiostat'!H2817/60</f>
        <v>29.988955909081835</v>
      </c>
      <c r="B2765" s="59">
        <f>'Raw Potentiostat'!K2817</f>
        <v>-15.355119999999999</v>
      </c>
      <c r="C2765" s="61">
        <f t="shared" si="172"/>
        <v>-15.355119999999999</v>
      </c>
      <c r="D2765" s="61">
        <f t="shared" si="175"/>
        <v>-2.5556809315068492</v>
      </c>
      <c r="E2765" s="61">
        <f t="shared" si="173"/>
        <v>-5.6792909589041089E-2</v>
      </c>
      <c r="F2765" s="61">
        <f t="shared" si="174"/>
        <v>-3.433388484011122E-16</v>
      </c>
    </row>
    <row r="2766" spans="1:6" x14ac:dyDescent="0.3">
      <c r="A2766" s="59">
        <f>'Raw Potentiostat'!H2818/60</f>
        <v>29.990005909055334</v>
      </c>
      <c r="B2766" s="59">
        <f>'Raw Potentiostat'!K2818</f>
        <v>-10.344849</v>
      </c>
      <c r="C2766" s="61">
        <f t="shared" si="172"/>
        <v>-10.344849</v>
      </c>
      <c r="D2766" s="61">
        <f t="shared" si="175"/>
        <v>-1.7217796623287671</v>
      </c>
      <c r="E2766" s="61">
        <f t="shared" si="173"/>
        <v>-3.8261770273972602E-2</v>
      </c>
      <c r="F2766" s="61">
        <f t="shared" si="174"/>
        <v>-2.3130972226484698E-16</v>
      </c>
    </row>
    <row r="2767" spans="1:6" x14ac:dyDescent="0.3">
      <c r="A2767" s="59">
        <f>'Raw Potentiostat'!H2819/60</f>
        <v>29.995322575587668</v>
      </c>
      <c r="B2767" s="59">
        <f>'Raw Potentiostat'!K2819</f>
        <v>-5.3032893999999997</v>
      </c>
      <c r="C2767" s="61">
        <f t="shared" si="172"/>
        <v>-5.3032893999999997</v>
      </c>
      <c r="D2767" s="61">
        <f t="shared" si="175"/>
        <v>-0.88267076999999994</v>
      </c>
      <c r="E2767" s="61">
        <f t="shared" si="173"/>
        <v>-1.9614905999999998E-2</v>
      </c>
      <c r="F2767" s="61">
        <f t="shared" si="174"/>
        <v>-1.1858098636375524E-16</v>
      </c>
    </row>
    <row r="2768" spans="1:6" x14ac:dyDescent="0.3">
      <c r="A2768" s="59">
        <f>'Raw Potentiostat'!H2820/60</f>
        <v>30.01198924183333</v>
      </c>
      <c r="B2768" s="59">
        <f>'Raw Potentiostat'!K2820</f>
        <v>-3.0417862000000002</v>
      </c>
      <c r="C2768" s="61">
        <f t="shared" si="172"/>
        <v>-3.0417862000000002</v>
      </c>
      <c r="D2768" s="61">
        <f t="shared" si="175"/>
        <v>-0.50626989493150687</v>
      </c>
      <c r="E2768" s="61">
        <f t="shared" si="173"/>
        <v>-1.1250442109589042E-2</v>
      </c>
      <c r="F2768" s="61">
        <f t="shared" si="174"/>
        <v>-6.8014015585055362E-17</v>
      </c>
    </row>
    <row r="2769" spans="1:6" x14ac:dyDescent="0.3">
      <c r="A2769" s="59">
        <f>'Raw Potentiostat'!H2821/60</f>
        <v>30.028655908078999</v>
      </c>
      <c r="B2769" s="59">
        <f>'Raw Potentiostat'!K2821</f>
        <v>-2.9179316000000002</v>
      </c>
      <c r="C2769" s="61">
        <f t="shared" si="172"/>
        <v>-2.9179316000000002</v>
      </c>
      <c r="D2769" s="61">
        <f t="shared" si="175"/>
        <v>-0.48565573890410962</v>
      </c>
      <c r="E2769" s="61">
        <f t="shared" si="173"/>
        <v>-1.0792349753424659E-2</v>
      </c>
      <c r="F2769" s="61">
        <f t="shared" si="174"/>
        <v>-6.5244639915364707E-17</v>
      </c>
    </row>
    <row r="2770" spans="1:6" x14ac:dyDescent="0.3">
      <c r="A2770" s="59">
        <f>'Raw Potentiostat'!H2822/60</f>
        <v>30.040842574437665</v>
      </c>
      <c r="B2770" s="59">
        <f>'Raw Potentiostat'!K2822</f>
        <v>-7.9186258</v>
      </c>
      <c r="C2770" s="61">
        <f t="shared" si="172"/>
        <v>-7.9186258</v>
      </c>
      <c r="D2770" s="61">
        <f t="shared" si="175"/>
        <v>-1.3179630612328768</v>
      </c>
      <c r="E2770" s="61">
        <f t="shared" si="173"/>
        <v>-2.9288068027397262E-2</v>
      </c>
      <c r="F2770" s="61">
        <f t="shared" si="174"/>
        <v>-1.7705962982323395E-16</v>
      </c>
    </row>
    <row r="2771" spans="1:6" x14ac:dyDescent="0.3">
      <c r="A2771" s="59">
        <f>'Raw Potentiostat'!H2823/60</f>
        <v>30.048635907574166</v>
      </c>
      <c r="B2771" s="59">
        <f>'Raw Potentiostat'!K2823</f>
        <v>-2.8785927</v>
      </c>
      <c r="C2771" s="61">
        <f t="shared" si="172"/>
        <v>-2.8785927</v>
      </c>
      <c r="D2771" s="61">
        <f t="shared" si="175"/>
        <v>-0.47910823705479455</v>
      </c>
      <c r="E2771" s="61">
        <f t="shared" si="173"/>
        <v>-1.0646849712328767E-2</v>
      </c>
      <c r="F2771" s="61">
        <f t="shared" si="174"/>
        <v>-6.4365026299621786E-17</v>
      </c>
    </row>
    <row r="2772" spans="1:6" x14ac:dyDescent="0.3">
      <c r="A2772" s="59">
        <f>'Raw Potentiostat'!H2824/60</f>
        <v>30.065302573819835</v>
      </c>
      <c r="B2772" s="59">
        <f>'Raw Potentiostat'!K2824</f>
        <v>-1.0357696999999999</v>
      </c>
      <c r="C2772" s="61">
        <f t="shared" si="172"/>
        <v>-1.0357696999999999</v>
      </c>
      <c r="D2772" s="61">
        <f t="shared" si="175"/>
        <v>-0.1723918062328767</v>
      </c>
      <c r="E2772" s="61">
        <f t="shared" si="173"/>
        <v>-3.8309290273972601E-3</v>
      </c>
      <c r="F2772" s="61">
        <f t="shared" si="174"/>
        <v>-2.3159700217697123E-17</v>
      </c>
    </row>
    <row r="2773" spans="1:6" x14ac:dyDescent="0.3">
      <c r="A2773" s="59">
        <f>'Raw Potentiostat'!H2825/60</f>
        <v>30.081969240065501</v>
      </c>
      <c r="B2773" s="59">
        <f>'Raw Potentiostat'!K2825</f>
        <v>-2.6748775999999999</v>
      </c>
      <c r="C2773" s="61">
        <f t="shared" si="172"/>
        <v>-2.6748775999999999</v>
      </c>
      <c r="D2773" s="61">
        <f t="shared" si="175"/>
        <v>-0.44520223068493148</v>
      </c>
      <c r="E2773" s="61">
        <f t="shared" si="173"/>
        <v>-9.8933829041095885E-3</v>
      </c>
      <c r="F2773" s="61">
        <f t="shared" si="174"/>
        <v>-5.9809978352362651E-17</v>
      </c>
    </row>
    <row r="2774" spans="1:6" x14ac:dyDescent="0.3">
      <c r="A2774" s="59">
        <f>'Raw Potentiostat'!H2826/60</f>
        <v>30.098635906310999</v>
      </c>
      <c r="B2774" s="59">
        <f>'Raw Potentiostat'!K2826</f>
        <v>-2.5790296000000001</v>
      </c>
      <c r="C2774" s="61">
        <f t="shared" si="172"/>
        <v>-2.5790296000000001</v>
      </c>
      <c r="D2774" s="61">
        <f t="shared" si="175"/>
        <v>-0.42924944712328772</v>
      </c>
      <c r="E2774" s="61">
        <f t="shared" si="173"/>
        <v>-9.5388766027397279E-3</v>
      </c>
      <c r="F2774" s="61">
        <f t="shared" si="174"/>
        <v>-5.7666827276920095E-17</v>
      </c>
    </row>
    <row r="2775" spans="1:6" x14ac:dyDescent="0.3">
      <c r="A2775" s="59">
        <f>'Raw Potentiostat'!H2827/60</f>
        <v>30.115302572556669</v>
      </c>
      <c r="B2775" s="59">
        <f>'Raw Potentiostat'!K2827</f>
        <v>-3.5007651000000002</v>
      </c>
      <c r="C2775" s="61">
        <f t="shared" si="172"/>
        <v>-3.5007651000000002</v>
      </c>
      <c r="D2775" s="61">
        <f t="shared" si="175"/>
        <v>-0.58266158856164385</v>
      </c>
      <c r="E2775" s="61">
        <f t="shared" si="173"/>
        <v>-1.2948035301369863E-2</v>
      </c>
      <c r="F2775" s="61">
        <f t="shared" si="174"/>
        <v>-7.8276734923387415E-17</v>
      </c>
    </row>
    <row r="2776" spans="1:6" x14ac:dyDescent="0.3">
      <c r="A2776" s="59">
        <f>'Raw Potentiostat'!H2828/60</f>
        <v>30.131969238802334</v>
      </c>
      <c r="B2776" s="59">
        <f>'Raw Potentiostat'!K2828</f>
        <v>-1.5628575</v>
      </c>
      <c r="C2776" s="61">
        <f t="shared" si="172"/>
        <v>-1.5628575</v>
      </c>
      <c r="D2776" s="61">
        <f t="shared" si="175"/>
        <v>-0.26011943321917808</v>
      </c>
      <c r="E2776" s="61">
        <f t="shared" si="173"/>
        <v>-5.7804318493150687E-3</v>
      </c>
      <c r="F2776" s="61">
        <f t="shared" si="174"/>
        <v>-3.4945327308744004E-17</v>
      </c>
    </row>
    <row r="2777" spans="1:6" x14ac:dyDescent="0.3">
      <c r="A2777" s="59">
        <f>'Raw Potentiostat'!H2829/60</f>
        <v>30.148635905048003</v>
      </c>
      <c r="B2777" s="59">
        <f>'Raw Potentiostat'!K2829</f>
        <v>-3.0916177999999999</v>
      </c>
      <c r="C2777" s="61">
        <f t="shared" si="172"/>
        <v>-3.0916177999999999</v>
      </c>
      <c r="D2777" s="61">
        <f t="shared" si="175"/>
        <v>-0.51456378452054796</v>
      </c>
      <c r="E2777" s="61">
        <f t="shared" si="173"/>
        <v>-1.1434750767123287E-2</v>
      </c>
      <c r="F2777" s="61">
        <f t="shared" si="174"/>
        <v>-6.9128244855682023E-17</v>
      </c>
    </row>
    <row r="2778" spans="1:6" x14ac:dyDescent="0.3">
      <c r="A2778" s="59">
        <f>'Raw Potentiostat'!H2830/60</f>
        <v>30.165302571293669</v>
      </c>
      <c r="B2778" s="59">
        <f>'Raw Potentiostat'!K2830</f>
        <v>-2.6408803000000001</v>
      </c>
      <c r="C2778" s="61">
        <f t="shared" si="172"/>
        <v>-2.6408803000000001</v>
      </c>
      <c r="D2778" s="61">
        <f t="shared" si="175"/>
        <v>-0.43954377595890415</v>
      </c>
      <c r="E2778" s="61">
        <f t="shared" si="173"/>
        <v>-9.7676394657534252E-3</v>
      </c>
      <c r="F2778" s="61">
        <f t="shared" si="174"/>
        <v>-5.9049802343920719E-17</v>
      </c>
    </row>
    <row r="2779" spans="1:6" x14ac:dyDescent="0.3">
      <c r="A2779" s="59">
        <f>'Raw Potentiostat'!H2831/60</f>
        <v>30.181969237539167</v>
      </c>
      <c r="B2779" s="59">
        <f>'Raw Potentiostat'!K2831</f>
        <v>-2.9758143000000001</v>
      </c>
      <c r="C2779" s="61">
        <f t="shared" si="172"/>
        <v>-2.9758143000000001</v>
      </c>
      <c r="D2779" s="61">
        <f t="shared" si="175"/>
        <v>-0.49528964034246581</v>
      </c>
      <c r="E2779" s="61">
        <f t="shared" si="173"/>
        <v>-1.1006436452054796E-2</v>
      </c>
      <c r="F2779" s="61">
        <f t="shared" si="174"/>
        <v>-6.6538890924822606E-17</v>
      </c>
    </row>
    <row r="2780" spans="1:6" x14ac:dyDescent="0.3">
      <c r="A2780" s="59">
        <f>'Raw Potentiostat'!H2832/60</f>
        <v>30.198635903784837</v>
      </c>
      <c r="B2780" s="59">
        <f>'Raw Potentiostat'!K2832</f>
        <v>-3.2120763999999999</v>
      </c>
      <c r="C2780" s="61">
        <f t="shared" si="172"/>
        <v>-3.2120763999999999</v>
      </c>
      <c r="D2780" s="61">
        <f t="shared" si="175"/>
        <v>-0.53461271589041093</v>
      </c>
      <c r="E2780" s="61">
        <f t="shared" si="173"/>
        <v>-1.1880282575342465E-2</v>
      </c>
      <c r="F2780" s="61">
        <f t="shared" si="174"/>
        <v>-7.1821686326931361E-17</v>
      </c>
    </row>
    <row r="2781" spans="1:6" x14ac:dyDescent="0.3">
      <c r="A2781" s="59">
        <f>'Raw Potentiostat'!H2833/60</f>
        <v>30.201415903714668</v>
      </c>
      <c r="B2781" s="59">
        <f>'Raw Potentiostat'!K2833</f>
        <v>-8.2282609999999998</v>
      </c>
      <c r="C2781" s="61">
        <f t="shared" si="172"/>
        <v>-8.2282609999999998</v>
      </c>
      <c r="D2781" s="61">
        <f t="shared" si="175"/>
        <v>-1.3694982349315068</v>
      </c>
      <c r="E2781" s="61">
        <f t="shared" si="173"/>
        <v>-3.0433294109589039E-2</v>
      </c>
      <c r="F2781" s="61">
        <f t="shared" si="174"/>
        <v>-1.83983039929599E-16</v>
      </c>
    </row>
    <row r="2782" spans="1:6" x14ac:dyDescent="0.3">
      <c r="A2782" s="59">
        <f>'Raw Potentiostat'!H2834/60</f>
        <v>30.204085903647169</v>
      </c>
      <c r="B2782" s="59">
        <f>'Raw Potentiostat'!K2834</f>
        <v>-13.237842000000001</v>
      </c>
      <c r="C2782" s="61">
        <f t="shared" si="172"/>
        <v>-13.237842000000001</v>
      </c>
      <c r="D2782" s="61">
        <f t="shared" si="175"/>
        <v>-2.2032846616438357</v>
      </c>
      <c r="E2782" s="61">
        <f t="shared" si="173"/>
        <v>-4.8961881369863014E-2</v>
      </c>
      <c r="F2782" s="61">
        <f t="shared" si="174"/>
        <v>-2.9599673773932583E-16</v>
      </c>
    </row>
    <row r="2783" spans="1:6" x14ac:dyDescent="0.3">
      <c r="A2783" s="59">
        <f>'Raw Potentiostat'!H2835/60</f>
        <v>30.205915903600999</v>
      </c>
      <c r="B2783" s="59">
        <f>'Raw Potentiostat'!K2835</f>
        <v>-8.2340555000000002</v>
      </c>
      <c r="C2783" s="61">
        <f t="shared" si="172"/>
        <v>-8.2340555000000002</v>
      </c>
      <c r="D2783" s="61">
        <f t="shared" si="175"/>
        <v>-1.3704626619863014</v>
      </c>
      <c r="E2783" s="61">
        <f t="shared" si="173"/>
        <v>-3.045472582191781E-2</v>
      </c>
      <c r="F2783" s="61">
        <f t="shared" si="174"/>
        <v>-1.841126043326815E-16</v>
      </c>
    </row>
    <row r="2784" spans="1:6" x14ac:dyDescent="0.3">
      <c r="A2784" s="59">
        <f>'Raw Potentiostat'!H2836/60</f>
        <v>30.208915903525167</v>
      </c>
      <c r="B2784" s="59">
        <f>'Raw Potentiostat'!K2836</f>
        <v>-3.190207</v>
      </c>
      <c r="C2784" s="61">
        <f t="shared" si="172"/>
        <v>-3.190207</v>
      </c>
      <c r="D2784" s="61">
        <f t="shared" si="175"/>
        <v>-0.53097280890410958</v>
      </c>
      <c r="E2784" s="61">
        <f t="shared" si="173"/>
        <v>-1.1799395753424657E-2</v>
      </c>
      <c r="F2784" s="61">
        <f t="shared" si="174"/>
        <v>-7.1332688871279871E-17</v>
      </c>
    </row>
    <row r="2785" spans="1:6" x14ac:dyDescent="0.3">
      <c r="A2785" s="59">
        <f>'Raw Potentiostat'!H2837/60</f>
        <v>30.225582569770832</v>
      </c>
      <c r="B2785" s="59">
        <f>'Raw Potentiostat'!K2837</f>
        <v>-2.5262597000000002</v>
      </c>
      <c r="C2785" s="61">
        <f t="shared" si="172"/>
        <v>-2.5262597000000002</v>
      </c>
      <c r="D2785" s="61">
        <f t="shared" si="175"/>
        <v>-0.42046651171232879</v>
      </c>
      <c r="E2785" s="61">
        <f t="shared" si="173"/>
        <v>-9.3437002602739724E-3</v>
      </c>
      <c r="F2785" s="61">
        <f t="shared" si="174"/>
        <v>-5.6486897931122603E-17</v>
      </c>
    </row>
    <row r="2786" spans="1:6" x14ac:dyDescent="0.3">
      <c r="A2786" s="59">
        <f>'Raw Potentiostat'!H2838/60</f>
        <v>30.242249236016502</v>
      </c>
      <c r="B2786" s="59">
        <f>'Raw Potentiostat'!K2838</f>
        <v>-2.4886379000000001</v>
      </c>
      <c r="C2786" s="61">
        <f t="shared" si="172"/>
        <v>-2.4886379000000001</v>
      </c>
      <c r="D2786" s="61">
        <f t="shared" si="175"/>
        <v>-0.41420480116438357</v>
      </c>
      <c r="E2786" s="61">
        <f t="shared" si="173"/>
        <v>-9.2045511369863008E-3</v>
      </c>
      <c r="F2786" s="61">
        <f t="shared" si="174"/>
        <v>-5.5645678488566828E-17</v>
      </c>
    </row>
    <row r="2787" spans="1:6" x14ac:dyDescent="0.3">
      <c r="A2787" s="59">
        <f>'Raw Potentiostat'!H2839/60</f>
        <v>30.258915902262</v>
      </c>
      <c r="B2787" s="59">
        <f>'Raw Potentiostat'!K2839</f>
        <v>-2.9973339999999999</v>
      </c>
      <c r="C2787" s="61">
        <f t="shared" si="172"/>
        <v>-2.9973339999999999</v>
      </c>
      <c r="D2787" s="61">
        <f t="shared" si="175"/>
        <v>-0.49887134383561643</v>
      </c>
      <c r="E2787" s="61">
        <f t="shared" si="173"/>
        <v>-1.1086029863013698E-2</v>
      </c>
      <c r="F2787" s="61">
        <f t="shared" si="174"/>
        <v>-6.7020069125705264E-17</v>
      </c>
    </row>
    <row r="2788" spans="1:6" x14ac:dyDescent="0.3">
      <c r="A2788" s="59">
        <f>'Raw Potentiostat'!H2840/60</f>
        <v>30.275582568507666</v>
      </c>
      <c r="B2788" s="59">
        <f>'Raw Potentiostat'!K2840</f>
        <v>-3.7066933999999998</v>
      </c>
      <c r="C2788" s="61">
        <f t="shared" si="172"/>
        <v>-3.7066933999999998</v>
      </c>
      <c r="D2788" s="61">
        <f t="shared" si="175"/>
        <v>-0.61693595630136988</v>
      </c>
      <c r="E2788" s="61">
        <f t="shared" si="173"/>
        <v>-1.370968791780822E-2</v>
      </c>
      <c r="F2788" s="61">
        <f t="shared" si="174"/>
        <v>-8.2881269787015884E-17</v>
      </c>
    </row>
    <row r="2789" spans="1:6" x14ac:dyDescent="0.3">
      <c r="A2789" s="59">
        <f>'Raw Potentiostat'!H2841/60</f>
        <v>30.292249234753335</v>
      </c>
      <c r="B2789" s="59">
        <f>'Raw Potentiostat'!K2841</f>
        <v>-1.0541990999999999</v>
      </c>
      <c r="C2789" s="61">
        <f t="shared" si="172"/>
        <v>-1.0541990999999999</v>
      </c>
      <c r="D2789" s="61">
        <f t="shared" si="175"/>
        <v>-0.17545916527397259</v>
      </c>
      <c r="E2789" s="61">
        <f t="shared" si="173"/>
        <v>-3.8990925616438354E-3</v>
      </c>
      <c r="F2789" s="61">
        <f t="shared" si="174"/>
        <v>-2.3571779639591806E-17</v>
      </c>
    </row>
    <row r="2790" spans="1:6" x14ac:dyDescent="0.3">
      <c r="A2790" s="59">
        <f>'Raw Potentiostat'!H2842/60</f>
        <v>30.308915900999001</v>
      </c>
      <c r="B2790" s="59">
        <f>'Raw Potentiostat'!K2842</f>
        <v>-3.5531917000000002</v>
      </c>
      <c r="C2790" s="61">
        <f t="shared" si="172"/>
        <v>-3.5531917000000002</v>
      </c>
      <c r="D2790" s="61">
        <f t="shared" si="175"/>
        <v>-0.59138738568493154</v>
      </c>
      <c r="E2790" s="61">
        <f t="shared" si="173"/>
        <v>-1.314194190410959E-2</v>
      </c>
      <c r="F2790" s="61">
        <f t="shared" si="174"/>
        <v>-7.9448988117734689E-17</v>
      </c>
    </row>
    <row r="2791" spans="1:6" x14ac:dyDescent="0.3">
      <c r="A2791" s="59">
        <f>'Raw Potentiostat'!H2843/60</f>
        <v>30.325582567244666</v>
      </c>
      <c r="B2791" s="59">
        <f>'Raw Potentiostat'!K2843</f>
        <v>-3.4672260000000001</v>
      </c>
      <c r="C2791" s="61">
        <f t="shared" si="172"/>
        <v>-3.4672260000000001</v>
      </c>
      <c r="D2791" s="61">
        <f t="shared" si="175"/>
        <v>-0.57707939589041102</v>
      </c>
      <c r="E2791" s="61">
        <f t="shared" si="173"/>
        <v>-1.2823986575342467E-2</v>
      </c>
      <c r="F2791" s="61">
        <f t="shared" si="174"/>
        <v>-7.7526804218162726E-17</v>
      </c>
    </row>
    <row r="2792" spans="1:6" x14ac:dyDescent="0.3">
      <c r="A2792" s="59">
        <f>'Raw Potentiostat'!H2844/60</f>
        <v>30.342249233490168</v>
      </c>
      <c r="B2792" s="59">
        <f>'Raw Potentiostat'!K2844</f>
        <v>-4.5091533999999998</v>
      </c>
      <c r="C2792" s="61">
        <f t="shared" si="172"/>
        <v>-4.5091533999999998</v>
      </c>
      <c r="D2792" s="61">
        <f t="shared" si="175"/>
        <v>-0.75049607958904108</v>
      </c>
      <c r="E2792" s="61">
        <f t="shared" si="173"/>
        <v>-1.6677690657534248E-2</v>
      </c>
      <c r="F2792" s="61">
        <f t="shared" si="174"/>
        <v>-1.0082418995227388E-16</v>
      </c>
    </row>
    <row r="2793" spans="1:6" x14ac:dyDescent="0.3">
      <c r="A2793" s="59">
        <f>'Raw Potentiostat'!H2845/60</f>
        <v>30.358915899735834</v>
      </c>
      <c r="B2793" s="59">
        <f>'Raw Potentiostat'!K2845</f>
        <v>-5.0999999000000003</v>
      </c>
      <c r="C2793" s="61">
        <f t="shared" si="172"/>
        <v>-5.0999999000000003</v>
      </c>
      <c r="D2793" s="61">
        <f t="shared" si="175"/>
        <v>-0.84883559979452061</v>
      </c>
      <c r="E2793" s="61">
        <f t="shared" si="173"/>
        <v>-1.8863013328767126E-2</v>
      </c>
      <c r="F2793" s="61">
        <f t="shared" si="174"/>
        <v>-1.1403545478718419E-16</v>
      </c>
    </row>
    <row r="2794" spans="1:6" x14ac:dyDescent="0.3">
      <c r="A2794" s="59">
        <f>'Raw Potentiostat'!H2846/60</f>
        <v>30.365342566240166</v>
      </c>
      <c r="B2794" s="59">
        <f>'Raw Potentiostat'!K2846</f>
        <v>-10.113706000000001</v>
      </c>
      <c r="C2794" s="61">
        <f t="shared" si="172"/>
        <v>-10.113706000000001</v>
      </c>
      <c r="D2794" s="61">
        <f t="shared" si="175"/>
        <v>-1.6833086013698633</v>
      </c>
      <c r="E2794" s="61">
        <f t="shared" si="173"/>
        <v>-3.7406857808219181E-2</v>
      </c>
      <c r="F2794" s="61">
        <f t="shared" si="174"/>
        <v>-2.2614138939372796E-16</v>
      </c>
    </row>
    <row r="2795" spans="1:6" x14ac:dyDescent="0.3">
      <c r="A2795" s="59">
        <f>'Raw Potentiostat'!H2847/60</f>
        <v>30.370992566097502</v>
      </c>
      <c r="B2795" s="59">
        <f>'Raw Potentiostat'!K2847</f>
        <v>-15.152894</v>
      </c>
      <c r="C2795" s="61">
        <f t="shared" si="172"/>
        <v>-15.152894</v>
      </c>
      <c r="D2795" s="61">
        <f t="shared" si="175"/>
        <v>-2.5220227684931507</v>
      </c>
      <c r="E2795" s="61">
        <f t="shared" si="173"/>
        <v>-5.6044950410958902E-2</v>
      </c>
      <c r="F2795" s="61">
        <f t="shared" si="174"/>
        <v>-3.3881709657131452E-16</v>
      </c>
    </row>
    <row r="2796" spans="1:6" x14ac:dyDescent="0.3">
      <c r="A2796" s="59">
        <f>'Raw Potentiostat'!H2848/60</f>
        <v>30.373305899372333</v>
      </c>
      <c r="B2796" s="59">
        <f>'Raw Potentiostat'!K2848</f>
        <v>-20.216201999999999</v>
      </c>
      <c r="C2796" s="61">
        <f t="shared" si="172"/>
        <v>-20.216201999999999</v>
      </c>
      <c r="D2796" s="61">
        <f t="shared" si="175"/>
        <v>-3.3647514287671232</v>
      </c>
      <c r="E2796" s="61">
        <f t="shared" si="173"/>
        <v>-7.4772253972602731E-2</v>
      </c>
      <c r="F2796" s="61">
        <f t="shared" si="174"/>
        <v>-4.5203212438094011E-16</v>
      </c>
    </row>
    <row r="2797" spans="1:6" x14ac:dyDescent="0.3">
      <c r="A2797" s="59">
        <f>'Raw Potentiostat'!H2849/60</f>
        <v>30.377449232601002</v>
      </c>
      <c r="B2797" s="59">
        <f>'Raw Potentiostat'!K2849</f>
        <v>-15.119316</v>
      </c>
      <c r="C2797" s="61">
        <f t="shared" si="172"/>
        <v>-15.119316</v>
      </c>
      <c r="D2797" s="61">
        <f t="shared" si="175"/>
        <v>-2.516434101369863</v>
      </c>
      <c r="E2797" s="61">
        <f t="shared" si="173"/>
        <v>-5.5920757808219181E-2</v>
      </c>
      <c r="F2797" s="61">
        <f t="shared" si="174"/>
        <v>-3.3806629606623137E-16</v>
      </c>
    </row>
    <row r="2798" spans="1:6" x14ac:dyDescent="0.3">
      <c r="A2798" s="59">
        <f>'Raw Potentiostat'!H2850/60</f>
        <v>30.379132565891833</v>
      </c>
      <c r="B2798" s="59">
        <f>'Raw Potentiostat'!K2850</f>
        <v>-10.073176999999999</v>
      </c>
      <c r="C2798" s="61">
        <f t="shared" si="172"/>
        <v>-10.073176999999999</v>
      </c>
      <c r="D2798" s="61">
        <f t="shared" si="175"/>
        <v>-1.6765630212328766</v>
      </c>
      <c r="E2798" s="61">
        <f t="shared" si="173"/>
        <v>-3.7256956027397259E-2</v>
      </c>
      <c r="F2798" s="61">
        <f t="shared" si="174"/>
        <v>-2.2523516526869019E-16</v>
      </c>
    </row>
    <row r="2799" spans="1:6" x14ac:dyDescent="0.3">
      <c r="A2799" s="59">
        <f>'Raw Potentiostat'!H2851/60</f>
        <v>30.380829232515669</v>
      </c>
      <c r="B2799" s="59">
        <f>'Raw Potentiostat'!K2851</f>
        <v>-5.0693926999999999</v>
      </c>
      <c r="C2799" s="61">
        <f t="shared" si="172"/>
        <v>-5.0693926999999999</v>
      </c>
      <c r="D2799" s="61">
        <f t="shared" si="175"/>
        <v>-0.84374138773972607</v>
      </c>
      <c r="E2799" s="61">
        <f t="shared" si="173"/>
        <v>-1.8749808616438358E-2</v>
      </c>
      <c r="F2799" s="61">
        <f t="shared" si="174"/>
        <v>-1.1335108105381171E-16</v>
      </c>
    </row>
    <row r="2800" spans="1:6" x14ac:dyDescent="0.3">
      <c r="A2800" s="59">
        <f>'Raw Potentiostat'!H2852/60</f>
        <v>30.385145899073166</v>
      </c>
      <c r="B2800" s="59">
        <f>'Raw Potentiostat'!K2852</f>
        <v>-3.6195620999999997E-2</v>
      </c>
      <c r="C2800" s="61">
        <f t="shared" si="172"/>
        <v>-3.6195620999999997E-2</v>
      </c>
      <c r="D2800" s="61">
        <f t="shared" si="175"/>
        <v>-6.0243396595890406E-3</v>
      </c>
      <c r="E2800" s="61">
        <f t="shared" si="173"/>
        <v>-1.3387421465753423E-4</v>
      </c>
      <c r="F2800" s="61">
        <f t="shared" si="174"/>
        <v>-8.0933023195540726E-19</v>
      </c>
    </row>
    <row r="2801" spans="1:6" x14ac:dyDescent="0.3">
      <c r="A2801" s="59">
        <f>'Raw Potentiostat'!H2853/60</f>
        <v>30.387959232335501</v>
      </c>
      <c r="B2801" s="59">
        <f>'Raw Potentiostat'!K2853</f>
        <v>-5.0526099000000002</v>
      </c>
      <c r="C2801" s="61">
        <f t="shared" si="172"/>
        <v>-5.0526099000000002</v>
      </c>
      <c r="D2801" s="61">
        <f t="shared" si="175"/>
        <v>-0.84094808609589045</v>
      </c>
      <c r="E2801" s="61">
        <f t="shared" si="173"/>
        <v>-1.8687735246575344E-2</v>
      </c>
      <c r="F2801" s="61">
        <f t="shared" si="174"/>
        <v>-1.1297581943261002E-16</v>
      </c>
    </row>
    <row r="2802" spans="1:6" x14ac:dyDescent="0.3">
      <c r="A2802" s="59">
        <f>'Raw Potentiostat'!H2854/60</f>
        <v>30.404625898581166</v>
      </c>
      <c r="B2802" s="59">
        <f>'Raw Potentiostat'!K2854</f>
        <v>-4.4663424000000003</v>
      </c>
      <c r="C2802" s="61">
        <f t="shared" si="172"/>
        <v>-4.4663424000000003</v>
      </c>
      <c r="D2802" s="61">
        <f t="shared" si="175"/>
        <v>-0.7433706871232878</v>
      </c>
      <c r="E2802" s="61">
        <f t="shared" si="173"/>
        <v>-1.6519348602739729E-2</v>
      </c>
      <c r="F2802" s="61">
        <f t="shared" si="174"/>
        <v>-9.9866940550191733E-17</v>
      </c>
    </row>
    <row r="2803" spans="1:6" x14ac:dyDescent="0.3">
      <c r="A2803" s="59">
        <f>'Raw Potentiostat'!H2855/60</f>
        <v>30.418805898222836</v>
      </c>
      <c r="B2803" s="59">
        <f>'Raw Potentiostat'!K2855</f>
        <v>0.55178916</v>
      </c>
      <c r="C2803" s="61">
        <f t="shared" si="172"/>
        <v>0.55178916</v>
      </c>
      <c r="D2803" s="61">
        <f t="shared" si="175"/>
        <v>9.1838880739726028E-2</v>
      </c>
      <c r="E2803" s="61">
        <f t="shared" si="173"/>
        <v>2.0408640164383562E-3</v>
      </c>
      <c r="F2803" s="61">
        <f t="shared" si="174"/>
        <v>1.233794687079079E-17</v>
      </c>
    </row>
    <row r="2804" spans="1:6" x14ac:dyDescent="0.3">
      <c r="A2804" s="59">
        <f>'Raw Potentiostat'!H2856/60</f>
        <v>30.424649231408669</v>
      </c>
      <c r="B2804" s="59">
        <f>'Raw Potentiostat'!K2856</f>
        <v>-4.4772553000000004</v>
      </c>
      <c r="C2804" s="61">
        <f t="shared" si="172"/>
        <v>-4.4772553000000004</v>
      </c>
      <c r="D2804" s="61">
        <f t="shared" si="175"/>
        <v>-0.74518701226027406</v>
      </c>
      <c r="E2804" s="61">
        <f t="shared" si="173"/>
        <v>-1.6559711383561646E-2</v>
      </c>
      <c r="F2804" s="61">
        <f t="shared" si="174"/>
        <v>-1.0011095183233843E-16</v>
      </c>
    </row>
    <row r="2805" spans="1:6" x14ac:dyDescent="0.3">
      <c r="A2805" s="59">
        <f>'Raw Potentiostat'!H2857/60</f>
        <v>30.43079589792</v>
      </c>
      <c r="B2805" s="59">
        <f>'Raw Potentiostat'!K2857</f>
        <v>0.56945544000000003</v>
      </c>
      <c r="C2805" s="61">
        <f t="shared" si="172"/>
        <v>0.56945544000000003</v>
      </c>
      <c r="D2805" s="61">
        <f t="shared" si="175"/>
        <v>9.4779227342465758E-2</v>
      </c>
      <c r="E2805" s="61">
        <f t="shared" si="173"/>
        <v>2.1062050520547948E-3</v>
      </c>
      <c r="F2805" s="61">
        <f t="shared" si="174"/>
        <v>1.2732963010731839E-17</v>
      </c>
    </row>
    <row r="2806" spans="1:6" x14ac:dyDescent="0.3">
      <c r="A2806" s="59">
        <f>'Raw Potentiostat'!H2858/60</f>
        <v>30.43897589771333</v>
      </c>
      <c r="B2806" s="59">
        <f>'Raw Potentiostat'!K2858</f>
        <v>-4.4329938999999996</v>
      </c>
      <c r="C2806" s="61">
        <f t="shared" si="172"/>
        <v>-4.4329938999999996</v>
      </c>
      <c r="D2806" s="61">
        <f t="shared" si="175"/>
        <v>-0.73782021760273964</v>
      </c>
      <c r="E2806" s="61">
        <f t="shared" si="173"/>
        <v>-1.6396004835616436E-2</v>
      </c>
      <c r="F2806" s="61">
        <f t="shared" si="174"/>
        <v>-9.9121271640674589E-17</v>
      </c>
    </row>
    <row r="2807" spans="1:6" x14ac:dyDescent="0.3">
      <c r="A2807" s="59">
        <f>'Raw Potentiostat'!H2859/60</f>
        <v>30.455642563959</v>
      </c>
      <c r="B2807" s="59">
        <f>'Raw Potentiostat'!K2859</f>
        <v>-6.7630695999999997</v>
      </c>
      <c r="C2807" s="61">
        <f t="shared" si="172"/>
        <v>-6.7630695999999997</v>
      </c>
      <c r="D2807" s="61">
        <f t="shared" si="175"/>
        <v>-1.1256341868493152</v>
      </c>
      <c r="E2807" s="61">
        <f t="shared" si="173"/>
        <v>-2.5014093041095892E-2</v>
      </c>
      <c r="F2807" s="61">
        <f t="shared" si="174"/>
        <v>-1.5122151621873167E-16</v>
      </c>
    </row>
    <row r="2808" spans="1:6" x14ac:dyDescent="0.3">
      <c r="A2808" s="59">
        <f>'Raw Potentiostat'!H2860/60</f>
        <v>30.472309230204665</v>
      </c>
      <c r="B2808" s="59">
        <f>'Raw Potentiostat'!K2860</f>
        <v>-5.5790490999999998</v>
      </c>
      <c r="C2808" s="61">
        <f t="shared" si="172"/>
        <v>-5.5790490999999998</v>
      </c>
      <c r="D2808" s="61">
        <f t="shared" si="175"/>
        <v>-0.92856776116438355</v>
      </c>
      <c r="E2808" s="61">
        <f t="shared" si="173"/>
        <v>-2.0634839136986303E-2</v>
      </c>
      <c r="F2808" s="61">
        <f t="shared" si="174"/>
        <v>-1.2474694389671079E-16</v>
      </c>
    </row>
    <row r="2809" spans="1:6" x14ac:dyDescent="0.3">
      <c r="A2809" s="59">
        <f>'Raw Potentiostat'!H2861/60</f>
        <v>30.488975896450331</v>
      </c>
      <c r="B2809" s="59">
        <f>'Raw Potentiostat'!K2861</f>
        <v>-4.2514858000000002</v>
      </c>
      <c r="C2809" s="61">
        <f t="shared" si="172"/>
        <v>-4.2514858000000002</v>
      </c>
      <c r="D2809" s="61">
        <f t="shared" si="175"/>
        <v>-0.70761030780821921</v>
      </c>
      <c r="E2809" s="61">
        <f t="shared" si="173"/>
        <v>-1.5724673506849314E-2</v>
      </c>
      <c r="F2809" s="61">
        <f t="shared" si="174"/>
        <v>-9.5062769849124033E-17</v>
      </c>
    </row>
    <row r="2810" spans="1:6" x14ac:dyDescent="0.3">
      <c r="A2810" s="59">
        <f>'Raw Potentiostat'!H2862/60</f>
        <v>30.502745896102333</v>
      </c>
      <c r="B2810" s="59">
        <f>'Raw Potentiostat'!K2862</f>
        <v>0.77855061999999997</v>
      </c>
      <c r="C2810" s="61">
        <f t="shared" si="172"/>
        <v>0.77855061999999997</v>
      </c>
      <c r="D2810" s="61">
        <f t="shared" si="175"/>
        <v>0.12958068538356166</v>
      </c>
      <c r="E2810" s="61">
        <f t="shared" si="173"/>
        <v>2.8795707863013701E-3</v>
      </c>
      <c r="F2810" s="61">
        <f t="shared" si="174"/>
        <v>1.740830897399512E-17</v>
      </c>
    </row>
    <row r="2811" spans="1:6" x14ac:dyDescent="0.3">
      <c r="A2811" s="59">
        <f>'Raw Potentiostat'!H2863/60</f>
        <v>30.506559229339334</v>
      </c>
      <c r="B2811" s="59">
        <f>'Raw Potentiostat'!K2863</f>
        <v>-4.2792634999999999</v>
      </c>
      <c r="C2811" s="61">
        <f t="shared" si="172"/>
        <v>-4.2792634999999999</v>
      </c>
      <c r="D2811" s="61">
        <f t="shared" si="175"/>
        <v>-0.71223358253424662</v>
      </c>
      <c r="E2811" s="61">
        <f t="shared" si="173"/>
        <v>-1.5827412945205479E-2</v>
      </c>
      <c r="F2811" s="61">
        <f t="shared" si="174"/>
        <v>-9.5683876263742192E-17</v>
      </c>
    </row>
    <row r="2812" spans="1:6" x14ac:dyDescent="0.3">
      <c r="A2812" s="59">
        <f>'Raw Potentiostat'!H2864/60</f>
        <v>30.507899229305501</v>
      </c>
      <c r="B2812" s="59">
        <f>'Raw Potentiostat'!K2864</f>
        <v>-9.3322315000000007</v>
      </c>
      <c r="C2812" s="61">
        <f t="shared" si="172"/>
        <v>-9.3322315000000007</v>
      </c>
      <c r="D2812" s="61">
        <f t="shared" si="175"/>
        <v>-1.5532412702054796</v>
      </c>
      <c r="E2812" s="61">
        <f t="shared" si="173"/>
        <v>-3.4516472671232881E-2</v>
      </c>
      <c r="F2812" s="61">
        <f t="shared" si="174"/>
        <v>-2.0866770277422675E-16</v>
      </c>
    </row>
    <row r="2813" spans="1:6" x14ac:dyDescent="0.3">
      <c r="A2813" s="59">
        <f>'Raw Potentiostat'!H2865/60</f>
        <v>30.511105895891166</v>
      </c>
      <c r="B2813" s="59">
        <f>'Raw Potentiostat'!K2865</f>
        <v>-4.3104687000000004</v>
      </c>
      <c r="C2813" s="61">
        <f t="shared" si="172"/>
        <v>-4.3104687000000004</v>
      </c>
      <c r="D2813" s="61">
        <f t="shared" si="175"/>
        <v>-0.71742732472602744</v>
      </c>
      <c r="E2813" s="61">
        <f t="shared" si="173"/>
        <v>-1.5942829438356166E-2</v>
      </c>
      <c r="F2813" s="61">
        <f t="shared" si="174"/>
        <v>-9.6381621213447986E-17</v>
      </c>
    </row>
    <row r="2814" spans="1:6" x14ac:dyDescent="0.3">
      <c r="A2814" s="59">
        <f>'Raw Potentiostat'!H2866/60</f>
        <v>30.527772562136832</v>
      </c>
      <c r="B2814" s="59">
        <f>'Raw Potentiostat'!K2866</f>
        <v>-2.8028909999999998</v>
      </c>
      <c r="C2814" s="61">
        <f t="shared" si="172"/>
        <v>-2.8028909999999998</v>
      </c>
      <c r="D2814" s="61">
        <f t="shared" si="175"/>
        <v>-0.4665085705479452</v>
      </c>
      <c r="E2814" s="61">
        <f t="shared" si="173"/>
        <v>-1.0366857123287672E-2</v>
      </c>
      <c r="F2814" s="61">
        <f t="shared" si="174"/>
        <v>-6.2672344347282337E-17</v>
      </c>
    </row>
    <row r="2815" spans="1:6" x14ac:dyDescent="0.3">
      <c r="A2815" s="59">
        <f>'Raw Potentiostat'!H2867/60</f>
        <v>30.532579228682</v>
      </c>
      <c r="B2815" s="59">
        <f>'Raw Potentiostat'!K2867</f>
        <v>-7.8472738</v>
      </c>
      <c r="C2815" s="61">
        <f t="shared" si="172"/>
        <v>-7.8472738</v>
      </c>
      <c r="D2815" s="61">
        <f t="shared" si="175"/>
        <v>-1.3060873516438356</v>
      </c>
      <c r="E2815" s="61">
        <f t="shared" si="173"/>
        <v>-2.9024163369863014E-2</v>
      </c>
      <c r="F2815" s="61">
        <f t="shared" si="174"/>
        <v>-1.7546420669979915E-16</v>
      </c>
    </row>
    <row r="2816" spans="1:6" x14ac:dyDescent="0.3">
      <c r="A2816" s="59">
        <f>'Raw Potentiostat'!H2868/60</f>
        <v>30.535095895285167</v>
      </c>
      <c r="B2816" s="59">
        <f>'Raw Potentiostat'!K2868</f>
        <v>-2.8255938999999999</v>
      </c>
      <c r="C2816" s="61">
        <f t="shared" si="172"/>
        <v>-2.8255938999999999</v>
      </c>
      <c r="D2816" s="61">
        <f t="shared" si="175"/>
        <v>-0.47028720390410961</v>
      </c>
      <c r="E2816" s="61">
        <f t="shared" si="173"/>
        <v>-1.0450826753424658E-2</v>
      </c>
      <c r="F2816" s="61">
        <f t="shared" si="174"/>
        <v>-6.3179978774194378E-17</v>
      </c>
    </row>
    <row r="2817" spans="1:6" x14ac:dyDescent="0.3">
      <c r="A2817" s="59">
        <f>'Raw Potentiostat'!H2869/60</f>
        <v>30.5422458951045</v>
      </c>
      <c r="B2817" s="59">
        <f>'Raw Potentiostat'!K2869</f>
        <v>-7.8645963999999999</v>
      </c>
      <c r="C2817" s="61">
        <f t="shared" si="172"/>
        <v>-7.8645963999999999</v>
      </c>
      <c r="D2817" s="61">
        <f t="shared" si="175"/>
        <v>-1.3089704967123288</v>
      </c>
      <c r="E2817" s="61">
        <f t="shared" si="173"/>
        <v>-2.9088233260273974E-2</v>
      </c>
      <c r="F2817" s="61">
        <f t="shared" si="174"/>
        <v>-1.7585153819153046E-16</v>
      </c>
    </row>
    <row r="2818" spans="1:6" x14ac:dyDescent="0.3">
      <c r="A2818" s="59">
        <f>'Raw Potentiostat'!H2870/60</f>
        <v>30.543895895062835</v>
      </c>
      <c r="B2818" s="59">
        <f>'Raw Potentiostat'!K2870</f>
        <v>-12.895200000000001</v>
      </c>
      <c r="C2818" s="61">
        <f t="shared" si="172"/>
        <v>-12.895200000000001</v>
      </c>
      <c r="D2818" s="61">
        <f t="shared" si="175"/>
        <v>-2.1462558904109592</v>
      </c>
      <c r="E2818" s="61">
        <f t="shared" si="173"/>
        <v>-4.769457534246576E-2</v>
      </c>
      <c r="F2818" s="61">
        <f t="shared" si="174"/>
        <v>-2.8833529909906422E-16</v>
      </c>
    </row>
    <row r="2819" spans="1:6" x14ac:dyDescent="0.3">
      <c r="A2819" s="59">
        <f>'Raw Potentiostat'!H2871/60</f>
        <v>30.545212561696335</v>
      </c>
      <c r="B2819" s="59">
        <f>'Raw Potentiostat'!K2871</f>
        <v>-17.915009999999999</v>
      </c>
      <c r="C2819" s="61">
        <f t="shared" ref="C2819:C2882" si="176">B2819-$J$3</f>
        <v>-17.915009999999999</v>
      </c>
      <c r="D2819" s="61">
        <f t="shared" si="175"/>
        <v>-2.9817448150684931</v>
      </c>
      <c r="E2819" s="61">
        <f t="shared" ref="E2819:E2882" si="177">D2819/$J$5</f>
        <v>-6.6260995890410956E-2</v>
      </c>
      <c r="F2819" s="61">
        <f t="shared" ref="F2819:F2882" si="178">D2819/$J$6</f>
        <v>-4.0057771625974984E-16</v>
      </c>
    </row>
    <row r="2820" spans="1:6" x14ac:dyDescent="0.3">
      <c r="A2820" s="59">
        <f>'Raw Potentiostat'!H2872/60</f>
        <v>30.545882561679331</v>
      </c>
      <c r="B2820" s="59">
        <f>'Raw Potentiostat'!K2872</f>
        <v>-23.009224</v>
      </c>
      <c r="C2820" s="61">
        <f t="shared" si="176"/>
        <v>-23.009224</v>
      </c>
      <c r="D2820" s="61">
        <f t="shared" ref="D2820:D2883" si="179">B2820/$J$4</f>
        <v>-3.8296174191780823</v>
      </c>
      <c r="E2820" s="61">
        <f t="shared" si="177"/>
        <v>-8.5102609315068495E-2</v>
      </c>
      <c r="F2820" s="61">
        <f t="shared" si="178"/>
        <v>-5.1448379893893587E-16</v>
      </c>
    </row>
    <row r="2821" spans="1:6" x14ac:dyDescent="0.3">
      <c r="A2821" s="59">
        <f>'Raw Potentiostat'!H2873/60</f>
        <v>30.546595894994667</v>
      </c>
      <c r="B2821" s="59">
        <f>'Raw Potentiostat'!K2873</f>
        <v>-28.072914000000001</v>
      </c>
      <c r="C2821" s="61">
        <f t="shared" si="176"/>
        <v>-28.072914000000001</v>
      </c>
      <c r="D2821" s="61">
        <f t="shared" si="179"/>
        <v>-4.67240965890411</v>
      </c>
      <c r="E2821" s="61">
        <f t="shared" si="177"/>
        <v>-0.10383132575342467</v>
      </c>
      <c r="F2821" s="61">
        <f t="shared" si="178"/>
        <v>-6.277073682278916E-16</v>
      </c>
    </row>
    <row r="2822" spans="1:6" x14ac:dyDescent="0.3">
      <c r="A2822" s="59">
        <f>'Raw Potentiostat'!H2874/60</f>
        <v>30.547912561627999</v>
      </c>
      <c r="B2822" s="59">
        <f>'Raw Potentiostat'!K2874</f>
        <v>-33.183154999999999</v>
      </c>
      <c r="C2822" s="61">
        <f t="shared" si="176"/>
        <v>-33.183154999999999</v>
      </c>
      <c r="D2822" s="61">
        <f t="shared" si="179"/>
        <v>-5.5229497705479451</v>
      </c>
      <c r="E2822" s="61">
        <f t="shared" si="177"/>
        <v>-0.12273221712328766</v>
      </c>
      <c r="F2822" s="61">
        <f t="shared" si="178"/>
        <v>-7.4197181292074623E-16</v>
      </c>
    </row>
    <row r="2823" spans="1:6" x14ac:dyDescent="0.3">
      <c r="A2823" s="59">
        <f>'Raw Potentiostat'!H2875/60</f>
        <v>30.549772561581001</v>
      </c>
      <c r="B2823" s="59">
        <f>'Raw Potentiostat'!K2875</f>
        <v>-28.170591000000002</v>
      </c>
      <c r="C2823" s="61">
        <f t="shared" si="176"/>
        <v>-28.170591000000002</v>
      </c>
      <c r="D2823" s="61">
        <f t="shared" si="179"/>
        <v>-4.6886668582191788</v>
      </c>
      <c r="E2823" s="61">
        <f t="shared" si="177"/>
        <v>-0.10419259684931509</v>
      </c>
      <c r="F2823" s="61">
        <f t="shared" si="178"/>
        <v>-6.298914155486078E-16</v>
      </c>
    </row>
    <row r="2824" spans="1:6" x14ac:dyDescent="0.3">
      <c r="A2824" s="59">
        <f>'Raw Potentiostat'!H2876/60</f>
        <v>30.551712561532</v>
      </c>
      <c r="B2824" s="59">
        <f>'Raw Potentiostat'!K2876</f>
        <v>-23.117588000000001</v>
      </c>
      <c r="C2824" s="61">
        <f t="shared" si="176"/>
        <v>-23.117588000000001</v>
      </c>
      <c r="D2824" s="61">
        <f t="shared" si="179"/>
        <v>-3.84765334520548</v>
      </c>
      <c r="E2824" s="61">
        <f t="shared" si="177"/>
        <v>-8.5503407671232892E-2</v>
      </c>
      <c r="F2824" s="61">
        <f t="shared" si="178"/>
        <v>-5.1690680644184953E-16</v>
      </c>
    </row>
    <row r="2825" spans="1:6" x14ac:dyDescent="0.3">
      <c r="A2825" s="59">
        <f>'Raw Potentiostat'!H2877/60</f>
        <v>30.552439228180333</v>
      </c>
      <c r="B2825" s="59">
        <f>'Raw Potentiostat'!K2877</f>
        <v>-18.111512999999999</v>
      </c>
      <c r="C2825" s="61">
        <f t="shared" si="176"/>
        <v>-18.111512999999999</v>
      </c>
      <c r="D2825" s="61">
        <f t="shared" si="179"/>
        <v>-3.0144504513698629</v>
      </c>
      <c r="E2825" s="61">
        <f t="shared" si="177"/>
        <v>-6.6987787808219179E-2</v>
      </c>
      <c r="F2825" s="61">
        <f t="shared" si="178"/>
        <v>-4.0497150241885267E-16</v>
      </c>
    </row>
    <row r="2826" spans="1:6" x14ac:dyDescent="0.3">
      <c r="A2826" s="59">
        <f>'Raw Potentiostat'!H2878/60</f>
        <v>30.554732561455832</v>
      </c>
      <c r="B2826" s="59">
        <f>'Raw Potentiostat'!K2878</f>
        <v>-13.059271000000001</v>
      </c>
      <c r="C2826" s="61">
        <f t="shared" si="176"/>
        <v>-13.059271000000001</v>
      </c>
      <c r="D2826" s="61">
        <f t="shared" si="179"/>
        <v>-2.1735635979452055</v>
      </c>
      <c r="E2826" s="61">
        <f t="shared" si="177"/>
        <v>-4.8301413287671235E-2</v>
      </c>
      <c r="F2826" s="61">
        <f t="shared" si="178"/>
        <v>-2.9200390919107382E-16</v>
      </c>
    </row>
    <row r="2827" spans="1:6" x14ac:dyDescent="0.3">
      <c r="A2827" s="59">
        <f>'Raw Potentiostat'!H2879/60</f>
        <v>30.557375894722334</v>
      </c>
      <c r="B2827" s="59">
        <f>'Raw Potentiostat'!K2879</f>
        <v>-8.0352630999999999</v>
      </c>
      <c r="C2827" s="61">
        <f t="shared" si="176"/>
        <v>-8.0352630999999999</v>
      </c>
      <c r="D2827" s="61">
        <f t="shared" si="179"/>
        <v>-1.3373759817123287</v>
      </c>
      <c r="E2827" s="61">
        <f t="shared" si="177"/>
        <v>-2.9719466260273972E-2</v>
      </c>
      <c r="F2827" s="61">
        <f t="shared" si="178"/>
        <v>-1.7966762743332198E-16</v>
      </c>
    </row>
    <row r="2828" spans="1:6" x14ac:dyDescent="0.3">
      <c r="A2828" s="59">
        <f>'Raw Potentiostat'!H2880/60</f>
        <v>30.564402561211502</v>
      </c>
      <c r="B2828" s="59">
        <f>'Raw Potentiostat'!K2880</f>
        <v>-2.9524951000000001</v>
      </c>
      <c r="C2828" s="61">
        <f t="shared" si="176"/>
        <v>-2.9524951000000001</v>
      </c>
      <c r="D2828" s="61">
        <f t="shared" si="179"/>
        <v>-0.49140843102739729</v>
      </c>
      <c r="E2828" s="61">
        <f t="shared" si="177"/>
        <v>-1.0920187356164384E-2</v>
      </c>
      <c r="F2828" s="61">
        <f t="shared" si="178"/>
        <v>-6.6017476095525587E-17</v>
      </c>
    </row>
    <row r="2829" spans="1:6" x14ac:dyDescent="0.3">
      <c r="A2829" s="59">
        <f>'Raw Potentiostat'!H2881/60</f>
        <v>30.581069227457167</v>
      </c>
      <c r="B2829" s="59">
        <f>'Raw Potentiostat'!K2881</f>
        <v>-2.3834797999999999</v>
      </c>
      <c r="C2829" s="61">
        <f t="shared" si="176"/>
        <v>-2.3834797999999999</v>
      </c>
      <c r="D2829" s="61">
        <f t="shared" si="179"/>
        <v>-0.39670245986301372</v>
      </c>
      <c r="E2829" s="61">
        <f t="shared" si="177"/>
        <v>-8.8156102191780834E-3</v>
      </c>
      <c r="F2829" s="61">
        <f t="shared" si="178"/>
        <v>-5.3294354568333776E-17</v>
      </c>
    </row>
    <row r="2830" spans="1:6" x14ac:dyDescent="0.3">
      <c r="A2830" s="59">
        <f>'Raw Potentiostat'!H2882/60</f>
        <v>30.597735893702669</v>
      </c>
      <c r="B2830" s="59">
        <f>'Raw Potentiostat'!K2882</f>
        <v>-2.0273693000000002</v>
      </c>
      <c r="C2830" s="61">
        <f t="shared" si="176"/>
        <v>-2.0273693000000002</v>
      </c>
      <c r="D2830" s="61">
        <f t="shared" si="179"/>
        <v>-0.33743201363013703</v>
      </c>
      <c r="E2830" s="61">
        <f t="shared" si="177"/>
        <v>-7.4984891917808227E-3</v>
      </c>
      <c r="F2830" s="61">
        <f t="shared" si="178"/>
        <v>-4.5331761702010087E-17</v>
      </c>
    </row>
    <row r="2831" spans="1:6" x14ac:dyDescent="0.3">
      <c r="A2831" s="59">
        <f>'Raw Potentiostat'!H2883/60</f>
        <v>30.603549226889168</v>
      </c>
      <c r="B2831" s="59">
        <f>'Raw Potentiostat'!K2883</f>
        <v>-7.0616406999999999</v>
      </c>
      <c r="C2831" s="61">
        <f t="shared" si="176"/>
        <v>-7.0616406999999999</v>
      </c>
      <c r="D2831" s="61">
        <f t="shared" si="179"/>
        <v>-1.1753278699315068</v>
      </c>
      <c r="E2831" s="61">
        <f t="shared" si="177"/>
        <v>-2.6118397109589041E-2</v>
      </c>
      <c r="F2831" s="61">
        <f t="shared" si="178"/>
        <v>-1.5789753422704767E-16</v>
      </c>
    </row>
    <row r="2832" spans="1:6" x14ac:dyDescent="0.3">
      <c r="A2832" s="59">
        <f>'Raw Potentiostat'!H2884/60</f>
        <v>30.620215893134834</v>
      </c>
      <c r="B2832" s="59">
        <f>'Raw Potentiostat'!K2884</f>
        <v>-9.4733639000000007</v>
      </c>
      <c r="C2832" s="61">
        <f t="shared" si="176"/>
        <v>-9.4733639000000007</v>
      </c>
      <c r="D2832" s="61">
        <f t="shared" si="179"/>
        <v>-1.5767311148630139</v>
      </c>
      <c r="E2832" s="61">
        <f t="shared" si="177"/>
        <v>-3.5038469219178088E-2</v>
      </c>
      <c r="F2832" s="61">
        <f t="shared" si="178"/>
        <v>-2.1182340821241837E-16</v>
      </c>
    </row>
    <row r="2833" spans="1:6" x14ac:dyDescent="0.3">
      <c r="A2833" s="59">
        <f>'Raw Potentiostat'!H2885/60</f>
        <v>30.623049226396667</v>
      </c>
      <c r="B2833" s="59">
        <f>'Raw Potentiostat'!K2885</f>
        <v>-4.4325681000000001</v>
      </c>
      <c r="C2833" s="61">
        <f t="shared" si="176"/>
        <v>-4.4325681000000001</v>
      </c>
      <c r="D2833" s="61">
        <f t="shared" si="179"/>
        <v>-0.73774934815068494</v>
      </c>
      <c r="E2833" s="61">
        <f t="shared" si="177"/>
        <v>-1.6394429958904111E-2</v>
      </c>
      <c r="F2833" s="61">
        <f t="shared" si="178"/>
        <v>-9.9111750798007836E-17</v>
      </c>
    </row>
    <row r="2834" spans="1:6" x14ac:dyDescent="0.3">
      <c r="A2834" s="59">
        <f>'Raw Potentiostat'!H2886/60</f>
        <v>30.639715892642169</v>
      </c>
      <c r="B2834" s="59">
        <f>'Raw Potentiostat'!K2886</f>
        <v>-1.3393012</v>
      </c>
      <c r="C2834" s="61">
        <f t="shared" si="176"/>
        <v>-1.3393012</v>
      </c>
      <c r="D2834" s="61">
        <f t="shared" si="179"/>
        <v>-0.22291109013698632</v>
      </c>
      <c r="E2834" s="61">
        <f t="shared" si="177"/>
        <v>-4.953579780821918E-3</v>
      </c>
      <c r="F2834" s="61">
        <f t="shared" si="178"/>
        <v>-2.9946632241898974E-17</v>
      </c>
    </row>
    <row r="2835" spans="1:6" x14ac:dyDescent="0.3">
      <c r="A2835" s="59">
        <f>'Raw Potentiostat'!H2887/60</f>
        <v>30.646219225811333</v>
      </c>
      <c r="B2835" s="59">
        <f>'Raw Potentiostat'!K2887</f>
        <v>-6.3431997000000004</v>
      </c>
      <c r="C2835" s="61">
        <f t="shared" si="176"/>
        <v>-6.3431997000000004</v>
      </c>
      <c r="D2835" s="61">
        <f t="shared" si="179"/>
        <v>-1.0557517308904112</v>
      </c>
      <c r="E2835" s="61">
        <f t="shared" si="177"/>
        <v>-2.3461149575342472E-2</v>
      </c>
      <c r="F2835" s="61">
        <f t="shared" si="178"/>
        <v>-1.4183326995661909E-16</v>
      </c>
    </row>
    <row r="2836" spans="1:6" x14ac:dyDescent="0.3">
      <c r="A2836" s="59">
        <f>'Raw Potentiostat'!H2888/60</f>
        <v>30.654715892263333</v>
      </c>
      <c r="B2836" s="59">
        <f>'Raw Potentiostat'!K2888</f>
        <v>-1.3241152</v>
      </c>
      <c r="C2836" s="61">
        <f t="shared" si="176"/>
        <v>-1.3241152</v>
      </c>
      <c r="D2836" s="61">
        <f t="shared" si="179"/>
        <v>-0.22038355726027398</v>
      </c>
      <c r="E2836" s="61">
        <f t="shared" si="177"/>
        <v>-4.8974123835616437E-3</v>
      </c>
      <c r="F2836" s="61">
        <f t="shared" si="178"/>
        <v>-2.9607074898692318E-17</v>
      </c>
    </row>
    <row r="2837" spans="1:6" x14ac:dyDescent="0.3">
      <c r="A2837" s="59">
        <f>'Raw Potentiostat'!H2889/60</f>
        <v>30.656872558875499</v>
      </c>
      <c r="B2837" s="59">
        <f>'Raw Potentiostat'!K2889</f>
        <v>-6.3264499000000001</v>
      </c>
      <c r="C2837" s="61">
        <f t="shared" si="176"/>
        <v>-6.3264499000000001</v>
      </c>
      <c r="D2837" s="61">
        <f t="shared" si="179"/>
        <v>-1.0529639217123288</v>
      </c>
      <c r="E2837" s="61">
        <f t="shared" si="177"/>
        <v>-2.3399198260273972E-2</v>
      </c>
      <c r="F2837" s="61">
        <f t="shared" si="178"/>
        <v>-1.4145874621190402E-16</v>
      </c>
    </row>
    <row r="2838" spans="1:6" x14ac:dyDescent="0.3">
      <c r="A2838" s="59">
        <f>'Raw Potentiostat'!H2890/60</f>
        <v>30.664379225352498</v>
      </c>
      <c r="B2838" s="59">
        <f>'Raw Potentiostat'!K2890</f>
        <v>-1.3034726000000001</v>
      </c>
      <c r="C2838" s="61">
        <f t="shared" si="176"/>
        <v>-1.3034726000000001</v>
      </c>
      <c r="D2838" s="61">
        <f t="shared" si="179"/>
        <v>-0.2169478368493151</v>
      </c>
      <c r="E2838" s="61">
        <f t="shared" si="177"/>
        <v>-4.821063041095891E-3</v>
      </c>
      <c r="F2838" s="61">
        <f t="shared" si="178"/>
        <v>-2.9145508560428291E-17</v>
      </c>
    </row>
    <row r="2839" spans="1:6" x14ac:dyDescent="0.3">
      <c r="A2839" s="59">
        <f>'Raw Potentiostat'!H2891/60</f>
        <v>30.667229225280501</v>
      </c>
      <c r="B2839" s="59">
        <f>'Raw Potentiostat'!K2891</f>
        <v>-6.3105769</v>
      </c>
      <c r="C2839" s="61">
        <f t="shared" si="176"/>
        <v>-6.3105769</v>
      </c>
      <c r="D2839" s="61">
        <f t="shared" si="179"/>
        <v>-1.0503220456849316</v>
      </c>
      <c r="E2839" s="61">
        <f t="shared" si="177"/>
        <v>-2.3340489904109592E-2</v>
      </c>
      <c r="F2839" s="61">
        <f t="shared" si="178"/>
        <v>-1.4110382762183956E-16</v>
      </c>
    </row>
    <row r="2840" spans="1:6" x14ac:dyDescent="0.3">
      <c r="A2840" s="59">
        <f>'Raw Potentiostat'!H2892/60</f>
        <v>30.683895891526166</v>
      </c>
      <c r="B2840" s="59">
        <f>'Raw Potentiostat'!K2892</f>
        <v>-6.0319232999999999</v>
      </c>
      <c r="C2840" s="61">
        <f t="shared" si="176"/>
        <v>-6.0319232999999999</v>
      </c>
      <c r="D2840" s="61">
        <f t="shared" si="179"/>
        <v>-1.0039433985616439</v>
      </c>
      <c r="E2840" s="61">
        <f t="shared" si="177"/>
        <v>-2.2309853301369864E-2</v>
      </c>
      <c r="F2840" s="61">
        <f t="shared" si="178"/>
        <v>-1.348731627929861E-16</v>
      </c>
    </row>
    <row r="2841" spans="1:6" x14ac:dyDescent="0.3">
      <c r="A2841" s="59">
        <f>'Raw Potentiostat'!H2893/60</f>
        <v>30.700562557771832</v>
      </c>
      <c r="B2841" s="59">
        <f>'Raw Potentiostat'!K2893</f>
        <v>-7.1133417999999997</v>
      </c>
      <c r="C2841" s="61">
        <f t="shared" si="176"/>
        <v>-7.1133417999999997</v>
      </c>
      <c r="D2841" s="61">
        <f t="shared" si="179"/>
        <v>-1.1839329160273973</v>
      </c>
      <c r="E2841" s="61">
        <f t="shared" si="177"/>
        <v>-2.6309620356164385E-2</v>
      </c>
      <c r="F2841" s="61">
        <f t="shared" si="178"/>
        <v>-1.5905356531863605E-16</v>
      </c>
    </row>
    <row r="2842" spans="1:6" x14ac:dyDescent="0.3">
      <c r="A2842" s="59">
        <f>'Raw Potentiostat'!H2894/60</f>
        <v>30.708695890899666</v>
      </c>
      <c r="B2842" s="59">
        <f>'Raw Potentiostat'!K2894</f>
        <v>-2.0712106000000001</v>
      </c>
      <c r="C2842" s="61">
        <f t="shared" si="176"/>
        <v>-2.0712106000000001</v>
      </c>
      <c r="D2842" s="61">
        <f t="shared" si="179"/>
        <v>-0.34472888753424663</v>
      </c>
      <c r="E2842" s="61">
        <f t="shared" si="177"/>
        <v>-7.6606419452054809E-3</v>
      </c>
      <c r="F2842" s="61">
        <f t="shared" si="178"/>
        <v>-4.6312048502400297E-17</v>
      </c>
    </row>
    <row r="2843" spans="1:6" x14ac:dyDescent="0.3">
      <c r="A2843" s="59">
        <f>'Raw Potentiostat'!H2895/60</f>
        <v>30.724519223833333</v>
      </c>
      <c r="B2843" s="59">
        <f>'Raw Potentiostat'!K2895</f>
        <v>-7.1477202999999996</v>
      </c>
      <c r="C2843" s="61">
        <f t="shared" si="176"/>
        <v>-7.1477202999999996</v>
      </c>
      <c r="D2843" s="61">
        <f t="shared" si="179"/>
        <v>-1.1896548170547945</v>
      </c>
      <c r="E2843" s="61">
        <f t="shared" si="177"/>
        <v>-2.6436773712328766E-2</v>
      </c>
      <c r="F2843" s="61">
        <f t="shared" si="178"/>
        <v>-1.5982226491849313E-16</v>
      </c>
    </row>
    <row r="2844" spans="1:6" x14ac:dyDescent="0.3">
      <c r="A2844" s="59">
        <f>'Raw Potentiostat'!H2896/60</f>
        <v>30.736355890200834</v>
      </c>
      <c r="B2844" s="59">
        <f>'Raw Potentiostat'!K2896</f>
        <v>-2.1000885999999999</v>
      </c>
      <c r="C2844" s="61">
        <f t="shared" si="176"/>
        <v>-2.1000885999999999</v>
      </c>
      <c r="D2844" s="61">
        <f t="shared" si="179"/>
        <v>-0.34953529438356162</v>
      </c>
      <c r="E2844" s="61">
        <f t="shared" si="177"/>
        <v>-7.7674509863013691E-3</v>
      </c>
      <c r="F2844" s="61">
        <f t="shared" si="178"/>
        <v>-4.6957757507873855E-17</v>
      </c>
    </row>
    <row r="2845" spans="1:6" x14ac:dyDescent="0.3">
      <c r="A2845" s="59">
        <f>'Raw Potentiostat'!H2897/60</f>
        <v>30.747189223260499</v>
      </c>
      <c r="B2845" s="59">
        <f>'Raw Potentiostat'!K2897</f>
        <v>-7.1163559000000003</v>
      </c>
      <c r="C2845" s="61">
        <f t="shared" si="176"/>
        <v>-7.1163559000000003</v>
      </c>
      <c r="D2845" s="61">
        <f t="shared" si="179"/>
        <v>-1.1844345778767125</v>
      </c>
      <c r="E2845" s="61">
        <f t="shared" si="177"/>
        <v>-2.6320768397260278E-2</v>
      </c>
      <c r="F2845" s="61">
        <f t="shared" si="178"/>
        <v>-1.5912096027373677E-16</v>
      </c>
    </row>
    <row r="2846" spans="1:6" x14ac:dyDescent="0.3">
      <c r="A2846" s="59">
        <f>'Raw Potentiostat'!H2898/60</f>
        <v>30.751019223163834</v>
      </c>
      <c r="B2846" s="59">
        <f>'Raw Potentiostat'!K2898</f>
        <v>-2.0706000000000002</v>
      </c>
      <c r="C2846" s="61">
        <f t="shared" si="176"/>
        <v>-2.0706000000000002</v>
      </c>
      <c r="D2846" s="61">
        <f t="shared" si="179"/>
        <v>-0.34462726027397267</v>
      </c>
      <c r="E2846" s="61">
        <f t="shared" si="177"/>
        <v>-7.6583835616438369E-3</v>
      </c>
      <c r="F2846" s="61">
        <f t="shared" si="178"/>
        <v>-4.6298395551408461E-17</v>
      </c>
    </row>
    <row r="2847" spans="1:6" x14ac:dyDescent="0.3">
      <c r="A2847" s="59">
        <f>'Raw Potentiostat'!H2899/60</f>
        <v>30.755189223058501</v>
      </c>
      <c r="B2847" s="59">
        <f>'Raw Potentiostat'!K2899</f>
        <v>-7.0796118000000003</v>
      </c>
      <c r="C2847" s="61">
        <f t="shared" si="176"/>
        <v>-7.0796118000000003</v>
      </c>
      <c r="D2847" s="61">
        <f t="shared" si="179"/>
        <v>-1.1783189502739728</v>
      </c>
      <c r="E2847" s="61">
        <f t="shared" si="177"/>
        <v>-2.6184865561643841E-2</v>
      </c>
      <c r="F2847" s="61">
        <f t="shared" si="178"/>
        <v>-1.5829936610973577E-16</v>
      </c>
    </row>
    <row r="2848" spans="1:6" x14ac:dyDescent="0.3">
      <c r="A2848" s="59">
        <f>'Raw Potentiostat'!H2900/60</f>
        <v>30.763502556181834</v>
      </c>
      <c r="B2848" s="59">
        <f>'Raw Potentiostat'!K2900</f>
        <v>-12.086672999999999</v>
      </c>
      <c r="C2848" s="61">
        <f t="shared" si="176"/>
        <v>-12.086672999999999</v>
      </c>
      <c r="D2848" s="61">
        <f t="shared" si="179"/>
        <v>-2.0116859856164382</v>
      </c>
      <c r="E2848" s="61">
        <f t="shared" si="177"/>
        <v>-4.4704133013698626E-2</v>
      </c>
      <c r="F2848" s="61">
        <f t="shared" si="178"/>
        <v>-2.7025672145973566E-16</v>
      </c>
    </row>
    <row r="2849" spans="1:6" x14ac:dyDescent="0.3">
      <c r="A2849" s="59">
        <f>'Raw Potentiostat'!H2901/60</f>
        <v>30.764202556164165</v>
      </c>
      <c r="B2849" s="59">
        <f>'Raw Potentiostat'!K2901</f>
        <v>-17.113351999999999</v>
      </c>
      <c r="C2849" s="61">
        <f t="shared" si="176"/>
        <v>-17.113351999999999</v>
      </c>
      <c r="D2849" s="61">
        <f t="shared" si="179"/>
        <v>-2.8483181753424658</v>
      </c>
      <c r="E2849" s="61">
        <f t="shared" si="177"/>
        <v>-6.3295959452054795E-2</v>
      </c>
      <c r="F2849" s="61">
        <f t="shared" si="178"/>
        <v>-3.8265272872910605E-16</v>
      </c>
    </row>
    <row r="2850" spans="1:6" x14ac:dyDescent="0.3">
      <c r="A2850" s="59">
        <f>'Raw Potentiostat'!H2902/60</f>
        <v>30.765535889463834</v>
      </c>
      <c r="B2850" s="59">
        <f>'Raw Potentiostat'!K2902</f>
        <v>-22.126293</v>
      </c>
      <c r="C2850" s="61">
        <f t="shared" si="176"/>
        <v>-22.126293</v>
      </c>
      <c r="D2850" s="61">
        <f t="shared" si="179"/>
        <v>-3.6826638349315073</v>
      </c>
      <c r="E2850" s="61">
        <f t="shared" si="177"/>
        <v>-8.1836974109589053E-2</v>
      </c>
      <c r="F2850" s="61">
        <f t="shared" si="178"/>
        <v>-4.9474155578110704E-16</v>
      </c>
    </row>
    <row r="2851" spans="1:6" x14ac:dyDescent="0.3">
      <c r="A2851" s="59">
        <f>'Raw Potentiostat'!H2903/60</f>
        <v>30.766372556109332</v>
      </c>
      <c r="B2851" s="59">
        <f>'Raw Potentiostat'!K2903</f>
        <v>-17.114495999999999</v>
      </c>
      <c r="C2851" s="61">
        <f t="shared" si="176"/>
        <v>-17.114495999999999</v>
      </c>
      <c r="D2851" s="61">
        <f t="shared" si="179"/>
        <v>-2.8485085808219179</v>
      </c>
      <c r="E2851" s="61">
        <f t="shared" si="177"/>
        <v>-6.3300190684931507E-2</v>
      </c>
      <c r="F2851" s="61">
        <f t="shared" si="178"/>
        <v>-3.8267830844730889E-16</v>
      </c>
    </row>
    <row r="2852" spans="1:6" x14ac:dyDescent="0.3">
      <c r="A2852" s="59">
        <f>'Raw Potentiostat'!H2904/60</f>
        <v>30.767315889418835</v>
      </c>
      <c r="B2852" s="59">
        <f>'Raw Potentiostat'!K2904</f>
        <v>-12.029057</v>
      </c>
      <c r="C2852" s="61">
        <f t="shared" si="176"/>
        <v>-12.029057</v>
      </c>
      <c r="D2852" s="61">
        <f t="shared" si="179"/>
        <v>-2.0020964732876712</v>
      </c>
      <c r="E2852" s="61">
        <f t="shared" si="177"/>
        <v>-4.4491032739726023E-2</v>
      </c>
      <c r="F2852" s="61">
        <f t="shared" si="178"/>
        <v>-2.6896843383388327E-16</v>
      </c>
    </row>
    <row r="2853" spans="1:6" x14ac:dyDescent="0.3">
      <c r="A2853" s="59">
        <f>'Raw Potentiostat'!H2905/60</f>
        <v>30.7683292227265</v>
      </c>
      <c r="B2853" s="59">
        <f>'Raw Potentiostat'!K2905</f>
        <v>-6.9821552999999996</v>
      </c>
      <c r="C2853" s="61">
        <f t="shared" si="176"/>
        <v>-6.9821552999999996</v>
      </c>
      <c r="D2853" s="61">
        <f t="shared" si="179"/>
        <v>-1.1620984506164382</v>
      </c>
      <c r="E2853" s="61">
        <f t="shared" si="177"/>
        <v>-2.5824410013698628E-2</v>
      </c>
      <c r="F2853" s="61">
        <f t="shared" si="178"/>
        <v>-1.5612024914554377E-16</v>
      </c>
    </row>
    <row r="2854" spans="1:6" x14ac:dyDescent="0.3">
      <c r="A2854" s="59">
        <f>'Raw Potentiostat'!H2906/60</f>
        <v>30.770349222675502</v>
      </c>
      <c r="B2854" s="59">
        <f>'Raw Potentiostat'!K2906</f>
        <v>-1.9482273999999999</v>
      </c>
      <c r="C2854" s="61">
        <f t="shared" si="176"/>
        <v>-1.9482273999999999</v>
      </c>
      <c r="D2854" s="61">
        <f t="shared" si="179"/>
        <v>-0.32425976589041094</v>
      </c>
      <c r="E2854" s="61">
        <f t="shared" si="177"/>
        <v>-7.2057725753424656E-3</v>
      </c>
      <c r="F2854" s="61">
        <f t="shared" si="178"/>
        <v>-4.3562157243935121E-17</v>
      </c>
    </row>
    <row r="2855" spans="1:6" x14ac:dyDescent="0.3">
      <c r="A2855" s="59">
        <f>'Raw Potentiostat'!H2907/60</f>
        <v>30.780872555742999</v>
      </c>
      <c r="B2855" s="59">
        <f>'Raw Potentiostat'!K2907</f>
        <v>-6.9482403000000001</v>
      </c>
      <c r="C2855" s="61">
        <f t="shared" si="176"/>
        <v>-6.9482403000000001</v>
      </c>
      <c r="D2855" s="61">
        <f t="shared" si="179"/>
        <v>-1.1564536937671233</v>
      </c>
      <c r="E2855" s="61">
        <f t="shared" si="177"/>
        <v>-2.5698970972602739E-2</v>
      </c>
      <c r="F2855" s="61">
        <f t="shared" si="178"/>
        <v>-1.5536191335633967E-16</v>
      </c>
    </row>
    <row r="2856" spans="1:6" x14ac:dyDescent="0.3">
      <c r="A2856" s="59">
        <f>'Raw Potentiostat'!H2908/60</f>
        <v>30.794022555410834</v>
      </c>
      <c r="B2856" s="59">
        <f>'Raw Potentiostat'!K2908</f>
        <v>-1.9373210999999999</v>
      </c>
      <c r="C2856" s="61">
        <f t="shared" si="176"/>
        <v>-1.9373210999999999</v>
      </c>
      <c r="D2856" s="61">
        <f t="shared" si="179"/>
        <v>-0.32244453924657535</v>
      </c>
      <c r="E2856" s="61">
        <f t="shared" si="177"/>
        <v>-7.1654342054794521E-3</v>
      </c>
      <c r="F2856" s="61">
        <f t="shared" si="178"/>
        <v>-4.3318293537085739E-17</v>
      </c>
    </row>
    <row r="2857" spans="1:6" x14ac:dyDescent="0.3">
      <c r="A2857" s="59">
        <f>'Raw Potentiostat'!H2909/60</f>
        <v>30.799839221930498</v>
      </c>
      <c r="B2857" s="59">
        <f>'Raw Potentiostat'!K2909</f>
        <v>-6.9703717000000003</v>
      </c>
      <c r="C2857" s="61">
        <f t="shared" si="176"/>
        <v>-6.9703717000000003</v>
      </c>
      <c r="D2857" s="61">
        <f t="shared" si="179"/>
        <v>-1.1601372076027399</v>
      </c>
      <c r="E2857" s="61">
        <f t="shared" si="177"/>
        <v>-2.578082683561644E-2</v>
      </c>
      <c r="F2857" s="61">
        <f t="shared" si="178"/>
        <v>-1.5585676910409708E-16</v>
      </c>
    </row>
    <row r="2858" spans="1:6" x14ac:dyDescent="0.3">
      <c r="A2858" s="59">
        <f>'Raw Potentiostat'!H2910/60</f>
        <v>30.806015888441166</v>
      </c>
      <c r="B2858" s="59">
        <f>'Raw Potentiostat'!K2910</f>
        <v>-1.9542622999999999</v>
      </c>
      <c r="C2858" s="61">
        <f t="shared" si="176"/>
        <v>-1.9542622999999999</v>
      </c>
      <c r="D2858" s="61">
        <f t="shared" si="179"/>
        <v>-0.32526420472602741</v>
      </c>
      <c r="E2858" s="61">
        <f t="shared" si="177"/>
        <v>-7.2280934383561644E-3</v>
      </c>
      <c r="F2858" s="61">
        <f t="shared" si="178"/>
        <v>-4.3697096965423193E-17</v>
      </c>
    </row>
    <row r="2859" spans="1:6" x14ac:dyDescent="0.3">
      <c r="A2859" s="59">
        <f>'Raw Potentiostat'!H2911/60</f>
        <v>30.809412555022</v>
      </c>
      <c r="B2859" s="59">
        <f>'Raw Potentiostat'!K2911</f>
        <v>-6.9796810000000002</v>
      </c>
      <c r="C2859" s="61">
        <f t="shared" si="176"/>
        <v>-6.9796810000000002</v>
      </c>
      <c r="D2859" s="61">
        <f t="shared" si="179"/>
        <v>-1.1616866321917809</v>
      </c>
      <c r="E2859" s="61">
        <f t="shared" si="177"/>
        <v>-2.5815258493150688E-2</v>
      </c>
      <c r="F2859" s="61">
        <f t="shared" si="178"/>
        <v>-1.5606492406097273E-16</v>
      </c>
    </row>
    <row r="2860" spans="1:6" x14ac:dyDescent="0.3">
      <c r="A2860" s="59">
        <f>'Raw Potentiostat'!H2912/60</f>
        <v>30.809512555019502</v>
      </c>
      <c r="B2860" s="59">
        <f>'Raw Potentiostat'!K2912</f>
        <v>-12.066068</v>
      </c>
      <c r="C2860" s="61">
        <f t="shared" si="176"/>
        <v>-12.066068</v>
      </c>
      <c r="D2860" s="61">
        <f t="shared" si="179"/>
        <v>-2.0082565232876712</v>
      </c>
      <c r="E2860" s="61">
        <f t="shared" si="177"/>
        <v>-4.4627922739726031E-2</v>
      </c>
      <c r="F2860" s="61">
        <f t="shared" si="178"/>
        <v>-2.6979599585346851E-16</v>
      </c>
    </row>
    <row r="2861" spans="1:6" x14ac:dyDescent="0.3">
      <c r="A2861" s="59">
        <f>'Raw Potentiostat'!H2913/60</f>
        <v>30.8105025549945</v>
      </c>
      <c r="B2861" s="59">
        <f>'Raw Potentiostat'!K2913</f>
        <v>-17.098089000000002</v>
      </c>
      <c r="C2861" s="61">
        <f t="shared" si="176"/>
        <v>-17.098089000000002</v>
      </c>
      <c r="D2861" s="61">
        <f t="shared" si="179"/>
        <v>-2.8457778267123293</v>
      </c>
      <c r="E2861" s="61">
        <f t="shared" si="177"/>
        <v>-6.3239507260273983E-2</v>
      </c>
      <c r="F2861" s="61">
        <f t="shared" si="178"/>
        <v>-3.8231144967409733E-16</v>
      </c>
    </row>
    <row r="2862" spans="1:6" x14ac:dyDescent="0.3">
      <c r="A2862" s="59">
        <f>'Raw Potentiostat'!H2914/60</f>
        <v>30.811019221648166</v>
      </c>
      <c r="B2862" s="59">
        <f>'Raw Potentiostat'!K2914</f>
        <v>-12.061108000000001</v>
      </c>
      <c r="C2862" s="61">
        <f t="shared" si="176"/>
        <v>-12.061108000000001</v>
      </c>
      <c r="D2862" s="61">
        <f t="shared" si="179"/>
        <v>-2.007430989041096</v>
      </c>
      <c r="E2862" s="61">
        <f t="shared" si="177"/>
        <v>-4.4609577534246575E-2</v>
      </c>
      <c r="F2862" s="61">
        <f t="shared" si="178"/>
        <v>-2.6968509078154012E-16</v>
      </c>
    </row>
    <row r="2863" spans="1:6" x14ac:dyDescent="0.3">
      <c r="A2863" s="59">
        <f>'Raw Potentiostat'!H2915/60</f>
        <v>30.813332554923001</v>
      </c>
      <c r="B2863" s="59">
        <f>'Raw Potentiostat'!K2915</f>
        <v>-7.0142064</v>
      </c>
      <c r="C2863" s="61">
        <f t="shared" si="176"/>
        <v>-7.0142064</v>
      </c>
      <c r="D2863" s="61">
        <f t="shared" si="179"/>
        <v>-1.1674329830136987</v>
      </c>
      <c r="E2863" s="61">
        <f t="shared" si="177"/>
        <v>-2.5942955178082192E-2</v>
      </c>
      <c r="F2863" s="61">
        <f t="shared" si="178"/>
        <v>-1.5683690832918995E-16</v>
      </c>
    </row>
    <row r="2864" spans="1:6" x14ac:dyDescent="0.3">
      <c r="A2864" s="59">
        <f>'Raw Potentiostat'!H2916/60</f>
        <v>30.819995888087998</v>
      </c>
      <c r="B2864" s="59">
        <f>'Raw Potentiostat'!K2916</f>
        <v>-2.0031724</v>
      </c>
      <c r="C2864" s="61">
        <f t="shared" si="176"/>
        <v>-2.0031724</v>
      </c>
      <c r="D2864" s="61">
        <f t="shared" si="179"/>
        <v>-0.33340472136986304</v>
      </c>
      <c r="E2864" s="61">
        <f t="shared" si="177"/>
        <v>-7.4089938082191791E-3</v>
      </c>
      <c r="F2864" s="61">
        <f t="shared" si="178"/>
        <v>-4.4790721594158315E-17</v>
      </c>
    </row>
    <row r="2865" spans="1:6" x14ac:dyDescent="0.3">
      <c r="A2865" s="59">
        <f>'Raw Potentiostat'!H2917/60</f>
        <v>30.828835887864667</v>
      </c>
      <c r="B2865" s="59">
        <f>'Raw Potentiostat'!K2917</f>
        <v>-7.0037197999999998</v>
      </c>
      <c r="C2865" s="61">
        <f t="shared" si="176"/>
        <v>-7.0037197999999998</v>
      </c>
      <c r="D2865" s="61">
        <f t="shared" si="179"/>
        <v>-1.1656876105479452</v>
      </c>
      <c r="E2865" s="61">
        <f t="shared" si="177"/>
        <v>-2.5904169123287673E-2</v>
      </c>
      <c r="F2865" s="61">
        <f t="shared" si="178"/>
        <v>-1.5660242906965677E-16</v>
      </c>
    </row>
    <row r="2866" spans="1:6" x14ac:dyDescent="0.3">
      <c r="A2866" s="59">
        <f>'Raw Potentiostat'!H2918/60</f>
        <v>30.832842554430165</v>
      </c>
      <c r="B2866" s="59">
        <f>'Raw Potentiostat'!K2918</f>
        <v>-12.039740999999999</v>
      </c>
      <c r="C2866" s="61">
        <f t="shared" si="176"/>
        <v>-12.039740999999999</v>
      </c>
      <c r="D2866" s="61">
        <f t="shared" si="179"/>
        <v>-2.0038747006849316</v>
      </c>
      <c r="E2866" s="61">
        <f t="shared" si="177"/>
        <v>-4.4530548904109589E-2</v>
      </c>
      <c r="F2866" s="61">
        <f t="shared" si="178"/>
        <v>-2.6920732693640008E-16</v>
      </c>
    </row>
    <row r="2867" spans="1:6" x14ac:dyDescent="0.3">
      <c r="A2867" s="59">
        <f>'Raw Potentiostat'!H2919/60</f>
        <v>30.834665887717332</v>
      </c>
      <c r="B2867" s="59">
        <f>'Raw Potentiostat'!K2919</f>
        <v>-6.9855900000000002</v>
      </c>
      <c r="C2867" s="61">
        <f t="shared" si="176"/>
        <v>-6.9855900000000002</v>
      </c>
      <c r="D2867" s="61">
        <f t="shared" si="179"/>
        <v>-1.1626701164383562</v>
      </c>
      <c r="E2867" s="61">
        <f t="shared" si="177"/>
        <v>-2.5837113698630138E-2</v>
      </c>
      <c r="F2867" s="61">
        <f t="shared" si="178"/>
        <v>-1.5619704867186487E-16</v>
      </c>
    </row>
    <row r="2868" spans="1:6" x14ac:dyDescent="0.3">
      <c r="A2868" s="59">
        <f>'Raw Potentiostat'!H2920/60</f>
        <v>30.838669220949665</v>
      </c>
      <c r="B2868" s="59">
        <f>'Raw Potentiostat'!K2920</f>
        <v>-1.9833311</v>
      </c>
      <c r="C2868" s="61">
        <f t="shared" si="176"/>
        <v>-1.9833311</v>
      </c>
      <c r="D2868" s="61">
        <f t="shared" si="179"/>
        <v>-0.33010236801369863</v>
      </c>
      <c r="E2868" s="61">
        <f t="shared" si="177"/>
        <v>-7.3356081780821918E-3</v>
      </c>
      <c r="F2868" s="61">
        <f t="shared" si="178"/>
        <v>-4.4347072238583038E-17</v>
      </c>
    </row>
    <row r="2869" spans="1:6" x14ac:dyDescent="0.3">
      <c r="A2869" s="59">
        <f>'Raw Potentiostat'!H2921/60</f>
        <v>30.855335887195167</v>
      </c>
      <c r="B2869" s="59">
        <f>'Raw Potentiostat'!K2921</f>
        <v>-1.8386875</v>
      </c>
      <c r="C2869" s="61">
        <f t="shared" si="176"/>
        <v>-1.8386875</v>
      </c>
      <c r="D2869" s="61">
        <f t="shared" si="179"/>
        <v>-0.30602812500000004</v>
      </c>
      <c r="E2869" s="61">
        <f t="shared" si="177"/>
        <v>-6.8006250000000011E-3</v>
      </c>
      <c r="F2869" s="61">
        <f t="shared" si="178"/>
        <v>-4.1112856742214983E-17</v>
      </c>
    </row>
    <row r="2870" spans="1:6" x14ac:dyDescent="0.3">
      <c r="A2870" s="59">
        <f>'Raw Potentiostat'!H2922/60</f>
        <v>30.869172553512332</v>
      </c>
      <c r="B2870" s="59">
        <f>'Raw Potentiostat'!K2922</f>
        <v>-6.8546443000000004</v>
      </c>
      <c r="C2870" s="61">
        <f t="shared" si="176"/>
        <v>-6.8546443000000004</v>
      </c>
      <c r="D2870" s="61">
        <f t="shared" si="179"/>
        <v>-1.1408757293835619</v>
      </c>
      <c r="E2870" s="61">
        <f t="shared" si="177"/>
        <v>-2.5352793986301376E-2</v>
      </c>
      <c r="F2870" s="61">
        <f t="shared" si="178"/>
        <v>-1.532691167611356E-16</v>
      </c>
    </row>
    <row r="2871" spans="1:6" x14ac:dyDescent="0.3">
      <c r="A2871" s="59">
        <f>'Raw Potentiostat'!H2923/60</f>
        <v>30.8780058866225</v>
      </c>
      <c r="B2871" s="59">
        <f>'Raw Potentiostat'!K2923</f>
        <v>-1.8436478000000001</v>
      </c>
      <c r="C2871" s="61">
        <f t="shared" si="176"/>
        <v>-1.8436478000000001</v>
      </c>
      <c r="D2871" s="61">
        <f t="shared" si="179"/>
        <v>-0.30685370917808219</v>
      </c>
      <c r="E2871" s="61">
        <f t="shared" si="177"/>
        <v>-6.8189713150684931E-3</v>
      </c>
      <c r="F2871" s="61">
        <f t="shared" si="178"/>
        <v>-4.1223768522111459E-17</v>
      </c>
    </row>
    <row r="2872" spans="1:6" x14ac:dyDescent="0.3">
      <c r="A2872" s="59">
        <f>'Raw Potentiostat'!H2924/60</f>
        <v>30.894672552868165</v>
      </c>
      <c r="B2872" s="59">
        <f>'Raw Potentiostat'!K2924</f>
        <v>-1.3263663000000001</v>
      </c>
      <c r="C2872" s="61">
        <f t="shared" si="176"/>
        <v>-1.3263663000000001</v>
      </c>
      <c r="D2872" s="61">
        <f t="shared" si="179"/>
        <v>-0.22075822664383565</v>
      </c>
      <c r="E2872" s="61">
        <f t="shared" si="177"/>
        <v>-4.9057383698630141E-3</v>
      </c>
      <c r="F2872" s="61">
        <f t="shared" si="178"/>
        <v>-2.9657409255026609E-17</v>
      </c>
    </row>
    <row r="2873" spans="1:6" x14ac:dyDescent="0.3">
      <c r="A2873" s="59">
        <f>'Raw Potentiostat'!H2925/60</f>
        <v>30.911339219113831</v>
      </c>
      <c r="B2873" s="59">
        <f>'Raw Potentiostat'!K2925</f>
        <v>-1.9159535000000001</v>
      </c>
      <c r="C2873" s="61">
        <f t="shared" si="176"/>
        <v>-1.9159535000000001</v>
      </c>
      <c r="D2873" s="61">
        <f t="shared" si="179"/>
        <v>-0.31888815102739732</v>
      </c>
      <c r="E2873" s="61">
        <f t="shared" si="177"/>
        <v>-7.0864033561643851E-3</v>
      </c>
      <c r="F2873" s="61">
        <f t="shared" si="178"/>
        <v>-4.2840516276009597E-17</v>
      </c>
    </row>
    <row r="2874" spans="1:6" x14ac:dyDescent="0.3">
      <c r="A2874" s="59">
        <f>'Raw Potentiostat'!H2926/60</f>
        <v>30.923819218798499</v>
      </c>
      <c r="B2874" s="59">
        <f>'Raw Potentiostat'!K2926</f>
        <v>-6.9452267000000001</v>
      </c>
      <c r="C2874" s="61">
        <f t="shared" si="176"/>
        <v>-6.9452267000000001</v>
      </c>
      <c r="D2874" s="61">
        <f t="shared" si="179"/>
        <v>-1.1559521151369863</v>
      </c>
      <c r="E2874" s="61">
        <f t="shared" si="177"/>
        <v>-2.5687824780821916E-2</v>
      </c>
      <c r="F2874" s="61">
        <f t="shared" si="178"/>
        <v>-1.5529452958118576E-16</v>
      </c>
    </row>
    <row r="2875" spans="1:6" x14ac:dyDescent="0.3">
      <c r="A2875" s="59">
        <f>'Raw Potentiostat'!H2927/60</f>
        <v>30.937325885124</v>
      </c>
      <c r="B2875" s="59">
        <f>'Raw Potentiostat'!K2927</f>
        <v>-1.9411746999999999</v>
      </c>
      <c r="C2875" s="61">
        <f t="shared" si="176"/>
        <v>-1.9411746999999999</v>
      </c>
      <c r="D2875" s="61">
        <f t="shared" si="179"/>
        <v>-0.32308592609589043</v>
      </c>
      <c r="E2875" s="61">
        <f t="shared" si="177"/>
        <v>-7.1796872465753432E-3</v>
      </c>
      <c r="F2875" s="61">
        <f t="shared" si="178"/>
        <v>-4.3404459622808196E-17</v>
      </c>
    </row>
    <row r="2876" spans="1:6" x14ac:dyDescent="0.3">
      <c r="A2876" s="59">
        <f>'Raw Potentiostat'!H2928/60</f>
        <v>30.953992551369666</v>
      </c>
      <c r="B2876" s="59">
        <f>'Raw Potentiostat'!K2928</f>
        <v>-2.2180730999999998</v>
      </c>
      <c r="C2876" s="61">
        <f t="shared" si="176"/>
        <v>-2.2180730999999998</v>
      </c>
      <c r="D2876" s="61">
        <f t="shared" si="179"/>
        <v>-0.36917244061643834</v>
      </c>
      <c r="E2876" s="61">
        <f t="shared" si="177"/>
        <v>-8.2038320136986302E-3</v>
      </c>
      <c r="F2876" s="61">
        <f t="shared" si="178"/>
        <v>-4.9595878366530841E-17</v>
      </c>
    </row>
    <row r="2877" spans="1:6" x14ac:dyDescent="0.3">
      <c r="A2877" s="59">
        <f>'Raw Potentiostat'!H2929/60</f>
        <v>30.970659217615164</v>
      </c>
      <c r="B2877" s="59">
        <f>'Raw Potentiostat'!K2929</f>
        <v>-1.9751718</v>
      </c>
      <c r="C2877" s="61">
        <f t="shared" si="176"/>
        <v>-1.9751718</v>
      </c>
      <c r="D2877" s="61">
        <f t="shared" si="179"/>
        <v>-0.32874434753424658</v>
      </c>
      <c r="E2877" s="61">
        <f t="shared" si="177"/>
        <v>-7.3054299452054794E-3</v>
      </c>
      <c r="F2877" s="61">
        <f t="shared" si="178"/>
        <v>-4.4164631159271435E-17</v>
      </c>
    </row>
    <row r="2878" spans="1:6" x14ac:dyDescent="0.3">
      <c r="A2878" s="59">
        <f>'Raw Potentiostat'!H2930/60</f>
        <v>30.987325883860834</v>
      </c>
      <c r="B2878" s="59">
        <f>'Raw Potentiostat'!K2930</f>
        <v>-1.9930285999999999</v>
      </c>
      <c r="C2878" s="61">
        <f t="shared" si="176"/>
        <v>-1.9930285999999999</v>
      </c>
      <c r="D2878" s="61">
        <f t="shared" si="179"/>
        <v>-0.33171640397260277</v>
      </c>
      <c r="E2878" s="61">
        <f t="shared" si="177"/>
        <v>-7.3714756438356174E-3</v>
      </c>
      <c r="F2878" s="61">
        <f t="shared" si="178"/>
        <v>-4.4563907306128579E-17</v>
      </c>
    </row>
    <row r="2879" spans="1:6" x14ac:dyDescent="0.3">
      <c r="A2879" s="59">
        <f>'Raw Potentiostat'!H2931/60</f>
        <v>31.003992550106499</v>
      </c>
      <c r="B2879" s="59">
        <f>'Raw Potentiostat'!K2931</f>
        <v>-2.0054292999999999</v>
      </c>
      <c r="C2879" s="61">
        <f t="shared" si="176"/>
        <v>-2.0054292999999999</v>
      </c>
      <c r="D2879" s="61">
        <f t="shared" si="179"/>
        <v>-0.33378035609589041</v>
      </c>
      <c r="E2879" s="61">
        <f t="shared" si="177"/>
        <v>-7.4173412465753426E-3</v>
      </c>
      <c r="F2879" s="61">
        <f t="shared" si="178"/>
        <v>-4.4841185637875092E-17</v>
      </c>
    </row>
    <row r="2880" spans="1:6" x14ac:dyDescent="0.3">
      <c r="A2880" s="59">
        <f>'Raw Potentiostat'!H2932/60</f>
        <v>31.005472550069165</v>
      </c>
      <c r="B2880" s="59">
        <f>'Raw Potentiostat'!K2932</f>
        <v>-7.0621742999999997</v>
      </c>
      <c r="C2880" s="61">
        <f t="shared" si="176"/>
        <v>-7.0621742999999997</v>
      </c>
      <c r="D2880" s="61">
        <f t="shared" si="179"/>
        <v>-1.1754166814383562</v>
      </c>
      <c r="E2880" s="61">
        <f t="shared" si="177"/>
        <v>-2.6120370698630137E-2</v>
      </c>
      <c r="F2880" s="61">
        <f t="shared" si="178"/>
        <v>-1.5790946546623739E-16</v>
      </c>
    </row>
    <row r="2881" spans="1:6" x14ac:dyDescent="0.3">
      <c r="A2881" s="59">
        <f>'Raw Potentiostat'!H2933/60</f>
        <v>31.0077925500105</v>
      </c>
      <c r="B2881" s="59">
        <f>'Raw Potentiostat'!K2933</f>
        <v>-12.168709</v>
      </c>
      <c r="C2881" s="61">
        <f t="shared" si="176"/>
        <v>-12.168709</v>
      </c>
      <c r="D2881" s="61">
        <f t="shared" si="179"/>
        <v>-2.0253399226027398</v>
      </c>
      <c r="E2881" s="61">
        <f t="shared" si="177"/>
        <v>-4.5007553835616436E-2</v>
      </c>
      <c r="F2881" s="61">
        <f t="shared" si="178"/>
        <v>-2.7209103768568727E-16</v>
      </c>
    </row>
    <row r="2882" spans="1:6" x14ac:dyDescent="0.3">
      <c r="A2882" s="59">
        <f>'Raw Potentiostat'!H2934/60</f>
        <v>31.009475883301331</v>
      </c>
      <c r="B2882" s="59">
        <f>'Raw Potentiostat'!K2934</f>
        <v>-17.199583000000001</v>
      </c>
      <c r="C2882" s="61">
        <f t="shared" si="176"/>
        <v>-17.199583000000001</v>
      </c>
      <c r="D2882" s="61">
        <f t="shared" si="179"/>
        <v>-2.8626703212328768</v>
      </c>
      <c r="E2882" s="61">
        <f t="shared" si="177"/>
        <v>-6.3614896027397255E-2</v>
      </c>
      <c r="F2882" s="61">
        <f t="shared" si="178"/>
        <v>-3.845808447084326E-16</v>
      </c>
    </row>
    <row r="2883" spans="1:6" x14ac:dyDescent="0.3">
      <c r="A2883" s="59">
        <f>'Raw Potentiostat'!H2935/60</f>
        <v>31.015295883154334</v>
      </c>
      <c r="B2883" s="59">
        <f>'Raw Potentiostat'!K2935</f>
        <v>-12.107658000000001</v>
      </c>
      <c r="C2883" s="61">
        <f t="shared" ref="C2883:C2946" si="180">B2883-$J$3</f>
        <v>-12.107658000000001</v>
      </c>
      <c r="D2883" s="61">
        <f t="shared" si="179"/>
        <v>-2.0151786945205483</v>
      </c>
      <c r="E2883" s="61">
        <f t="shared" ref="E2883:E2946" si="181">D2883/$J$5</f>
        <v>-4.4781748767123299E-2</v>
      </c>
      <c r="F2883" s="61">
        <f t="shared" ref="F2883:F2946" si="182">D2883/$J$6</f>
        <v>-2.7072594382554576E-16</v>
      </c>
    </row>
    <row r="2884" spans="1:6" x14ac:dyDescent="0.3">
      <c r="A2884" s="59">
        <f>'Raw Potentiostat'!H2936/60</f>
        <v>31.0165958831215</v>
      </c>
      <c r="B2884" s="59">
        <f>'Raw Potentiostat'!K2936</f>
        <v>-7.0397711000000003</v>
      </c>
      <c r="C2884" s="61">
        <f t="shared" si="180"/>
        <v>-7.0397711000000003</v>
      </c>
      <c r="D2884" s="61">
        <f t="shared" ref="D2884:D2947" si="183">B2884/$J$4</f>
        <v>-1.1716879296575344</v>
      </c>
      <c r="E2884" s="61">
        <f t="shared" si="181"/>
        <v>-2.603750954794521E-2</v>
      </c>
      <c r="F2884" s="61">
        <f t="shared" si="182"/>
        <v>-1.5740853229941749E-16</v>
      </c>
    </row>
    <row r="2885" spans="1:6" x14ac:dyDescent="0.3">
      <c r="A2885" s="59">
        <f>'Raw Potentiostat'!H2937/60</f>
        <v>31.017635883095167</v>
      </c>
      <c r="B2885" s="59">
        <f>'Raw Potentiostat'!K2937</f>
        <v>-1.9764630000000001</v>
      </c>
      <c r="C2885" s="61">
        <f t="shared" si="180"/>
        <v>-1.9764630000000001</v>
      </c>
      <c r="D2885" s="61">
        <f t="shared" si="183"/>
        <v>-0.32895925273972604</v>
      </c>
      <c r="E2885" s="61">
        <f t="shared" si="181"/>
        <v>-7.3102056164383563E-3</v>
      </c>
      <c r="F2885" s="61">
        <f t="shared" si="182"/>
        <v>-4.4193502253802478E-17</v>
      </c>
    </row>
    <row r="2886" spans="1:6" x14ac:dyDescent="0.3">
      <c r="A2886" s="59">
        <f>'Raw Potentiostat'!H2938/60</f>
        <v>31.031489216078501</v>
      </c>
      <c r="B2886" s="59">
        <f>'Raw Potentiostat'!K2938</f>
        <v>-6.9777731999999997</v>
      </c>
      <c r="C2886" s="61">
        <f t="shared" si="180"/>
        <v>-6.9777731999999997</v>
      </c>
      <c r="D2886" s="61">
        <f t="shared" si="183"/>
        <v>-1.1613691010958904</v>
      </c>
      <c r="E2886" s="61">
        <f t="shared" si="181"/>
        <v>-2.5808202246575342E-2</v>
      </c>
      <c r="F2886" s="61">
        <f t="shared" si="182"/>
        <v>-1.5602226585608865E-16</v>
      </c>
    </row>
    <row r="2887" spans="1:6" x14ac:dyDescent="0.3">
      <c r="A2887" s="59">
        <f>'Raw Potentiostat'!H2939/60</f>
        <v>31.035445882645334</v>
      </c>
      <c r="B2887" s="59">
        <f>'Raw Potentiostat'!K2939</f>
        <v>-11.989374</v>
      </c>
      <c r="C2887" s="61">
        <f t="shared" si="180"/>
        <v>-11.989374</v>
      </c>
      <c r="D2887" s="61">
        <f t="shared" si="183"/>
        <v>-1.9954917000000001</v>
      </c>
      <c r="E2887" s="61">
        <f t="shared" si="181"/>
        <v>-4.4344260000000003E-2</v>
      </c>
      <c r="F2887" s="61">
        <f t="shared" si="182"/>
        <v>-2.6808112617877533E-16</v>
      </c>
    </row>
    <row r="2888" spans="1:6" x14ac:dyDescent="0.3">
      <c r="A2888" s="59">
        <f>'Raw Potentiostat'!H2940/60</f>
        <v>31.036262549291333</v>
      </c>
      <c r="B2888" s="59">
        <f>'Raw Potentiostat'!K2940</f>
        <v>-6.9707084000000004</v>
      </c>
      <c r="C2888" s="61">
        <f t="shared" si="180"/>
        <v>-6.9707084000000004</v>
      </c>
      <c r="D2888" s="61">
        <f t="shared" si="183"/>
        <v>-1.1601932473972605</v>
      </c>
      <c r="E2888" s="61">
        <f t="shared" si="181"/>
        <v>-2.5782072164383565E-2</v>
      </c>
      <c r="F2888" s="61">
        <f t="shared" si="182"/>
        <v>-1.5586429768024998E-16</v>
      </c>
    </row>
    <row r="2889" spans="1:6" x14ac:dyDescent="0.3">
      <c r="A2889" s="59">
        <f>'Raw Potentiostat'!H2941/60</f>
        <v>31.037625882590167</v>
      </c>
      <c r="B2889" s="59">
        <f>'Raw Potentiostat'!K2941</f>
        <v>-1.9405962999999999</v>
      </c>
      <c r="C2889" s="61">
        <f t="shared" si="180"/>
        <v>-1.9405962999999999</v>
      </c>
      <c r="D2889" s="61">
        <f t="shared" si="183"/>
        <v>-0.32298965815068492</v>
      </c>
      <c r="E2889" s="61">
        <f t="shared" si="181"/>
        <v>-7.1775479589041092E-3</v>
      </c>
      <c r="F2889" s="61">
        <f t="shared" si="182"/>
        <v>-4.3391526660388151E-17</v>
      </c>
    </row>
    <row r="2890" spans="1:6" x14ac:dyDescent="0.3">
      <c r="A2890" s="59">
        <f>'Raw Potentiostat'!H2942/60</f>
        <v>31.038789215894166</v>
      </c>
      <c r="B2890" s="59">
        <f>'Raw Potentiostat'!K2942</f>
        <v>-6.9565916000000003</v>
      </c>
      <c r="C2890" s="61">
        <f t="shared" si="180"/>
        <v>-6.9565916000000003</v>
      </c>
      <c r="D2890" s="61">
        <f t="shared" si="183"/>
        <v>-1.1578436704109589</v>
      </c>
      <c r="E2890" s="61">
        <f t="shared" si="181"/>
        <v>-2.5729859342465754E-2</v>
      </c>
      <c r="F2890" s="61">
        <f t="shared" si="182"/>
        <v>-1.555486475352098E-16</v>
      </c>
    </row>
    <row r="2891" spans="1:6" x14ac:dyDescent="0.3">
      <c r="A2891" s="59">
        <f>'Raw Potentiostat'!H2943/60</f>
        <v>31.041952549147499</v>
      </c>
      <c r="B2891" s="59">
        <f>'Raw Potentiostat'!K2943</f>
        <v>-1.8688308</v>
      </c>
      <c r="C2891" s="61">
        <f t="shared" si="180"/>
        <v>-1.8688308</v>
      </c>
      <c r="D2891" s="61">
        <f t="shared" si="183"/>
        <v>-0.31104512630136988</v>
      </c>
      <c r="E2891" s="61">
        <f t="shared" si="181"/>
        <v>-6.9121139178082193E-3</v>
      </c>
      <c r="F2891" s="61">
        <f t="shared" si="182"/>
        <v>-4.1786857720977062E-17</v>
      </c>
    </row>
    <row r="2892" spans="1:6" x14ac:dyDescent="0.3">
      <c r="A2892" s="59">
        <f>'Raw Potentiostat'!H2944/60</f>
        <v>31.058619215393165</v>
      </c>
      <c r="B2892" s="59">
        <f>'Raw Potentiostat'!K2944</f>
        <v>-1.7265086000000001</v>
      </c>
      <c r="C2892" s="61">
        <f t="shared" si="180"/>
        <v>-1.7265086000000001</v>
      </c>
      <c r="D2892" s="61">
        <f t="shared" si="183"/>
        <v>-0.28735725328767125</v>
      </c>
      <c r="E2892" s="61">
        <f t="shared" si="181"/>
        <v>-6.3857167397260283E-3</v>
      </c>
      <c r="F2892" s="61">
        <f t="shared" si="182"/>
        <v>-3.8604548481458727E-17</v>
      </c>
    </row>
    <row r="2893" spans="1:6" x14ac:dyDescent="0.3">
      <c r="A2893" s="59">
        <f>'Raw Potentiostat'!H2945/60</f>
        <v>31.063812548595333</v>
      </c>
      <c r="B2893" s="59">
        <f>'Raw Potentiostat'!K2945</f>
        <v>-6.7266301999999998</v>
      </c>
      <c r="C2893" s="61">
        <f t="shared" si="180"/>
        <v>-6.7266301999999998</v>
      </c>
      <c r="D2893" s="61">
        <f t="shared" si="183"/>
        <v>-1.1195692730136986</v>
      </c>
      <c r="E2893" s="61">
        <f t="shared" si="181"/>
        <v>-2.4879317178082189E-2</v>
      </c>
      <c r="F2893" s="61">
        <f t="shared" si="182"/>
        <v>-1.5040673511429042E-16</v>
      </c>
    </row>
    <row r="2894" spans="1:6" x14ac:dyDescent="0.3">
      <c r="A2894" s="59">
        <f>'Raw Potentiostat'!H2946/60</f>
        <v>31.080479214840999</v>
      </c>
      <c r="B2894" s="59">
        <f>'Raw Potentiostat'!K2946</f>
        <v>-6.4975414000000002</v>
      </c>
      <c r="C2894" s="61">
        <f t="shared" si="180"/>
        <v>-6.4975414000000002</v>
      </c>
      <c r="D2894" s="61">
        <f t="shared" si="183"/>
        <v>-1.0814401097260276</v>
      </c>
      <c r="E2894" s="61">
        <f t="shared" si="181"/>
        <v>-2.4032002438356168E-2</v>
      </c>
      <c r="F2894" s="61">
        <f t="shared" si="182"/>
        <v>-1.452843339364688E-16</v>
      </c>
    </row>
    <row r="2895" spans="1:6" x14ac:dyDescent="0.3">
      <c r="A2895" s="59">
        <f>'Raw Potentiostat'!H2947/60</f>
        <v>31.085632548044167</v>
      </c>
      <c r="B2895" s="59">
        <f>'Raw Potentiostat'!K2947</f>
        <v>-1.4960461</v>
      </c>
      <c r="C2895" s="61">
        <f t="shared" si="180"/>
        <v>-1.4960461</v>
      </c>
      <c r="D2895" s="61">
        <f t="shared" si="183"/>
        <v>-0.24899945363013701</v>
      </c>
      <c r="E2895" s="61">
        <f t="shared" si="181"/>
        <v>-5.533321191780822E-3</v>
      </c>
      <c r="F2895" s="61">
        <f t="shared" si="182"/>
        <v>-3.3451431517889485E-17</v>
      </c>
    </row>
    <row r="2896" spans="1:6" x14ac:dyDescent="0.3">
      <c r="A2896" s="59">
        <f>'Raw Potentiostat'!H2948/60</f>
        <v>31.102299214289665</v>
      </c>
      <c r="B2896" s="59">
        <f>'Raw Potentiostat'!K2948</f>
        <v>-0.57324207000000005</v>
      </c>
      <c r="C2896" s="61">
        <f t="shared" si="180"/>
        <v>-0.57324207000000005</v>
      </c>
      <c r="D2896" s="61">
        <f t="shared" si="183"/>
        <v>-9.540946781506851E-2</v>
      </c>
      <c r="E2896" s="61">
        <f t="shared" si="181"/>
        <v>-2.1202103958904111E-3</v>
      </c>
      <c r="F2896" s="61">
        <f t="shared" si="182"/>
        <v>-1.2817631654384323E-17</v>
      </c>
    </row>
    <row r="2897" spans="1:6" x14ac:dyDescent="0.3">
      <c r="A2897" s="59">
        <f>'Raw Potentiostat'!H2949/60</f>
        <v>31.109462547442167</v>
      </c>
      <c r="B2897" s="59">
        <f>'Raw Potentiostat'!K2949</f>
        <v>-5.5755768000000003</v>
      </c>
      <c r="C2897" s="61">
        <f t="shared" si="180"/>
        <v>-5.5755768000000003</v>
      </c>
      <c r="D2897" s="61">
        <f t="shared" si="183"/>
        <v>-0.92798983726027406</v>
      </c>
      <c r="E2897" s="61">
        <f t="shared" si="181"/>
        <v>-2.0621996383561644E-2</v>
      </c>
      <c r="F2897" s="61">
        <f t="shared" si="182"/>
        <v>-1.2466930363839284E-16</v>
      </c>
    </row>
    <row r="2898" spans="1:6" x14ac:dyDescent="0.3">
      <c r="A2898" s="59">
        <f>'Raw Potentiostat'!H2950/60</f>
        <v>31.112579214029999</v>
      </c>
      <c r="B2898" s="59">
        <f>'Raw Potentiostat'!K2950</f>
        <v>-0.52581412000000005</v>
      </c>
      <c r="C2898" s="61">
        <f t="shared" si="180"/>
        <v>-0.52581412000000005</v>
      </c>
      <c r="D2898" s="61">
        <f t="shared" si="183"/>
        <v>-8.7515637780821928E-2</v>
      </c>
      <c r="E2898" s="61">
        <f t="shared" si="181"/>
        <v>-1.9447919506849318E-3</v>
      </c>
      <c r="F2898" s="61">
        <f t="shared" si="182"/>
        <v>-1.1757147741850552E-17</v>
      </c>
    </row>
    <row r="2899" spans="1:6" x14ac:dyDescent="0.3">
      <c r="A2899" s="59">
        <f>'Raw Potentiostat'!H2951/60</f>
        <v>31.1211225471475</v>
      </c>
      <c r="B2899" s="59">
        <f>'Raw Potentiostat'!K2951</f>
        <v>-5.5268898000000002</v>
      </c>
      <c r="C2899" s="61">
        <f t="shared" si="180"/>
        <v>-5.5268898000000002</v>
      </c>
      <c r="D2899" s="61">
        <f t="shared" si="183"/>
        <v>-0.91988645301369865</v>
      </c>
      <c r="E2899" s="61">
        <f t="shared" si="181"/>
        <v>-2.0441921178082193E-2</v>
      </c>
      <c r="F2899" s="61">
        <f t="shared" si="182"/>
        <v>-1.2358066750190513E-16</v>
      </c>
    </row>
    <row r="2900" spans="1:6" x14ac:dyDescent="0.3">
      <c r="A2900" s="59">
        <f>'Raw Potentiostat'!H2952/60</f>
        <v>31.137789213393166</v>
      </c>
      <c r="B2900" s="59">
        <f>'Raw Potentiostat'!K2952</f>
        <v>-7.3478107000000001</v>
      </c>
      <c r="C2900" s="61">
        <f t="shared" si="180"/>
        <v>-7.3478107000000001</v>
      </c>
      <c r="D2900" s="61">
        <f t="shared" si="183"/>
        <v>-1.2229575343150685</v>
      </c>
      <c r="E2900" s="61">
        <f t="shared" si="181"/>
        <v>-2.7176834095890411E-2</v>
      </c>
      <c r="F2900" s="61">
        <f t="shared" si="182"/>
        <v>-1.6429626495965973E-16</v>
      </c>
    </row>
    <row r="2901" spans="1:6" x14ac:dyDescent="0.3">
      <c r="A2901" s="59">
        <f>'Raw Potentiostat'!H2953/60</f>
        <v>31.143919213238334</v>
      </c>
      <c r="B2901" s="59">
        <f>'Raw Potentiostat'!K2953</f>
        <v>-2.3129292000000001</v>
      </c>
      <c r="C2901" s="61">
        <f t="shared" si="180"/>
        <v>-2.3129292000000001</v>
      </c>
      <c r="D2901" s="61">
        <f t="shared" si="183"/>
        <v>-0.38496013397260276</v>
      </c>
      <c r="E2901" s="61">
        <f t="shared" si="181"/>
        <v>-8.5546696438356176E-3</v>
      </c>
      <c r="F2901" s="61">
        <f t="shared" si="182"/>
        <v>-5.1716850663577091E-17</v>
      </c>
    </row>
    <row r="2902" spans="1:6" x14ac:dyDescent="0.3">
      <c r="A2902" s="59">
        <f>'Raw Potentiostat'!H2954/60</f>
        <v>31.1517492130405</v>
      </c>
      <c r="B2902" s="59">
        <f>'Raw Potentiostat'!K2954</f>
        <v>-7.3658586000000001</v>
      </c>
      <c r="C2902" s="61">
        <f t="shared" si="180"/>
        <v>-7.3658586000000001</v>
      </c>
      <c r="D2902" s="61">
        <f t="shared" si="183"/>
        <v>-1.2259613971232877</v>
      </c>
      <c r="E2902" s="61">
        <f t="shared" si="181"/>
        <v>-2.7243586602739726E-2</v>
      </c>
      <c r="F2902" s="61">
        <f t="shared" si="182"/>
        <v>-1.6469981408217121E-16</v>
      </c>
    </row>
    <row r="2903" spans="1:6" x14ac:dyDescent="0.3">
      <c r="A2903" s="59">
        <f>'Raw Potentiostat'!H2955/60</f>
        <v>31.153892546319664</v>
      </c>
      <c r="B2903" s="59">
        <f>'Raw Potentiostat'!K2955</f>
        <v>-2.213876</v>
      </c>
      <c r="C2903" s="61">
        <f t="shared" si="180"/>
        <v>-2.213876</v>
      </c>
      <c r="D2903" s="61">
        <f t="shared" si="183"/>
        <v>-0.36847388219178084</v>
      </c>
      <c r="E2903" s="61">
        <f t="shared" si="181"/>
        <v>-8.1883084931506853E-3</v>
      </c>
      <c r="F2903" s="61">
        <f t="shared" si="182"/>
        <v>-4.9502031657379482E-17</v>
      </c>
    </row>
    <row r="2904" spans="1:6" x14ac:dyDescent="0.3">
      <c r="A2904" s="59">
        <f>'Raw Potentiostat'!H2956/60</f>
        <v>31.156072546264667</v>
      </c>
      <c r="B2904" s="59">
        <f>'Raw Potentiostat'!K2956</f>
        <v>-7.2906914</v>
      </c>
      <c r="C2904" s="61">
        <f t="shared" si="180"/>
        <v>-7.2906914</v>
      </c>
      <c r="D2904" s="61">
        <f t="shared" si="183"/>
        <v>-1.2134506919178083</v>
      </c>
      <c r="E2904" s="61">
        <f t="shared" si="181"/>
        <v>-2.6965570931506852E-2</v>
      </c>
      <c r="F2904" s="61">
        <f t="shared" si="182"/>
        <v>-1.6301908349292566E-16</v>
      </c>
    </row>
    <row r="2905" spans="1:6" x14ac:dyDescent="0.3">
      <c r="A2905" s="59">
        <f>'Raw Potentiostat'!H2957/60</f>
        <v>31.157259212901334</v>
      </c>
      <c r="B2905" s="59">
        <f>'Raw Potentiostat'!K2957</f>
        <v>-2.2658827000000001</v>
      </c>
      <c r="C2905" s="61">
        <f t="shared" si="180"/>
        <v>-2.2658827000000001</v>
      </c>
      <c r="D2905" s="61">
        <f t="shared" si="183"/>
        <v>-0.37712979184931511</v>
      </c>
      <c r="E2905" s="61">
        <f t="shared" si="181"/>
        <v>-8.3806620410958911E-3</v>
      </c>
      <c r="F2905" s="61">
        <f t="shared" si="182"/>
        <v>-5.0664895932431852E-17</v>
      </c>
    </row>
    <row r="2906" spans="1:6" x14ac:dyDescent="0.3">
      <c r="A2906" s="59">
        <f>'Raw Potentiostat'!H2958/60</f>
        <v>31.157762546221999</v>
      </c>
      <c r="B2906" s="59">
        <f>'Raw Potentiostat'!K2958</f>
        <v>-7.3071365000000004</v>
      </c>
      <c r="C2906" s="61">
        <f t="shared" si="180"/>
        <v>-7.3071365000000004</v>
      </c>
      <c r="D2906" s="61">
        <f t="shared" si="183"/>
        <v>-1.2161877873287672</v>
      </c>
      <c r="E2906" s="61">
        <f t="shared" si="181"/>
        <v>-2.7026395273972603E-2</v>
      </c>
      <c r="F2906" s="61">
        <f t="shared" si="182"/>
        <v>-1.6338679417808093E-16</v>
      </c>
    </row>
    <row r="2907" spans="1:6" x14ac:dyDescent="0.3">
      <c r="A2907" s="59">
        <f>'Raw Potentiostat'!H2959/60</f>
        <v>31.160575879484167</v>
      </c>
      <c r="B2907" s="59">
        <f>'Raw Potentiostat'!K2959</f>
        <v>-2.2076185000000002</v>
      </c>
      <c r="C2907" s="61">
        <f t="shared" si="180"/>
        <v>-2.2076185000000002</v>
      </c>
      <c r="D2907" s="61">
        <f t="shared" si="183"/>
        <v>-0.36743239417808221</v>
      </c>
      <c r="E2907" s="61">
        <f t="shared" si="181"/>
        <v>-8.1651643150684929E-3</v>
      </c>
      <c r="F2907" s="61">
        <f t="shared" si="182"/>
        <v>-4.9362114623590752E-17</v>
      </c>
    </row>
    <row r="2908" spans="1:6" x14ac:dyDescent="0.3">
      <c r="A2908" s="59">
        <f>'Raw Potentiostat'!H2960/60</f>
        <v>31.16176921278733</v>
      </c>
      <c r="B2908" s="59">
        <f>'Raw Potentiostat'!K2960</f>
        <v>-7.2762302999999999</v>
      </c>
      <c r="C2908" s="61">
        <f t="shared" si="180"/>
        <v>-7.2762302999999999</v>
      </c>
      <c r="D2908" s="61">
        <f t="shared" si="183"/>
        <v>-1.2110438102054795</v>
      </c>
      <c r="E2908" s="61">
        <f t="shared" si="181"/>
        <v>-2.6912084671232878E-2</v>
      </c>
      <c r="F2908" s="61">
        <f t="shared" si="182"/>
        <v>-1.6269573483654177E-16</v>
      </c>
    </row>
    <row r="2909" spans="1:6" x14ac:dyDescent="0.3">
      <c r="A2909" s="59">
        <f>'Raw Potentiostat'!H2961/60</f>
        <v>31.162255879441833</v>
      </c>
      <c r="B2909" s="59">
        <f>'Raw Potentiostat'!K2961</f>
        <v>-2.2113960000000001</v>
      </c>
      <c r="C2909" s="61">
        <f t="shared" si="180"/>
        <v>-2.2113960000000001</v>
      </c>
      <c r="D2909" s="61">
        <f t="shared" si="183"/>
        <v>-0.36806111506849321</v>
      </c>
      <c r="E2909" s="61">
        <f t="shared" si="181"/>
        <v>-8.1791358904109608E-3</v>
      </c>
      <c r="F2909" s="61">
        <f t="shared" si="182"/>
        <v>-4.9446579121415276E-17</v>
      </c>
    </row>
    <row r="2910" spans="1:6" x14ac:dyDescent="0.3">
      <c r="A2910" s="59">
        <f>'Raw Potentiostat'!H2962/60</f>
        <v>31.167435879310833</v>
      </c>
      <c r="B2910" s="59">
        <f>'Raw Potentiostat'!K2962</f>
        <v>-7.2759638000000004</v>
      </c>
      <c r="C2910" s="61">
        <f t="shared" si="180"/>
        <v>-7.2759638000000004</v>
      </c>
      <c r="D2910" s="61">
        <f t="shared" si="183"/>
        <v>-1.2109994543835618</v>
      </c>
      <c r="E2910" s="61">
        <f t="shared" si="181"/>
        <v>-2.6911098986301375E-2</v>
      </c>
      <c r="F2910" s="61">
        <f t="shared" si="182"/>
        <v>-1.6268977592491501E-16</v>
      </c>
    </row>
    <row r="2911" spans="1:6" x14ac:dyDescent="0.3">
      <c r="A2911" s="59">
        <f>'Raw Potentiostat'!H2963/60</f>
        <v>31.168912545940334</v>
      </c>
      <c r="B2911" s="59">
        <f>'Raw Potentiostat'!K2963</f>
        <v>-2.2651197999999999</v>
      </c>
      <c r="C2911" s="61">
        <f t="shared" si="180"/>
        <v>-2.2651197999999999</v>
      </c>
      <c r="D2911" s="61">
        <f t="shared" si="183"/>
        <v>-0.37700281602739727</v>
      </c>
      <c r="E2911" s="61">
        <f t="shared" si="181"/>
        <v>-8.3778403561643837E-3</v>
      </c>
      <c r="F2911" s="61">
        <f t="shared" si="182"/>
        <v>-5.0647837569654793E-17</v>
      </c>
    </row>
    <row r="2912" spans="1:6" x14ac:dyDescent="0.3">
      <c r="A2912" s="59">
        <f>'Raw Potentiostat'!H2964/60</f>
        <v>31.170119212576498</v>
      </c>
      <c r="B2912" s="59">
        <f>'Raw Potentiostat'!K2964</f>
        <v>-7.2885546999999997</v>
      </c>
      <c r="C2912" s="61">
        <f t="shared" si="180"/>
        <v>-7.2885546999999997</v>
      </c>
      <c r="D2912" s="61">
        <f t="shared" si="183"/>
        <v>-1.2130950630821917</v>
      </c>
      <c r="E2912" s="61">
        <f t="shared" si="181"/>
        <v>-2.6957668068493149E-2</v>
      </c>
      <c r="F2912" s="61">
        <f t="shared" si="182"/>
        <v>-1.6297130710841167E-16</v>
      </c>
    </row>
    <row r="2913" spans="1:6" x14ac:dyDescent="0.3">
      <c r="A2913" s="59">
        <f>'Raw Potentiostat'!H2965/60</f>
        <v>31.170762545893503</v>
      </c>
      <c r="B2913" s="59">
        <f>'Raw Potentiostat'!K2965</f>
        <v>-12.340792</v>
      </c>
      <c r="C2913" s="61">
        <f t="shared" si="180"/>
        <v>-12.340792</v>
      </c>
      <c r="D2913" s="61">
        <f t="shared" si="183"/>
        <v>-2.0539811342465755</v>
      </c>
      <c r="E2913" s="61">
        <f t="shared" si="181"/>
        <v>-4.5644025205479458E-2</v>
      </c>
      <c r="F2913" s="61">
        <f t="shared" si="182"/>
        <v>-2.7593879524469097E-16</v>
      </c>
    </row>
    <row r="2914" spans="1:6" x14ac:dyDescent="0.3">
      <c r="A2914" s="59">
        <f>'Raw Potentiostat'!H2966/60</f>
        <v>31.171559212540167</v>
      </c>
      <c r="B2914" s="59">
        <f>'Raw Potentiostat'!K2966</f>
        <v>-7.2381824999999997</v>
      </c>
      <c r="C2914" s="61">
        <f t="shared" si="180"/>
        <v>-7.2381824999999997</v>
      </c>
      <c r="D2914" s="61">
        <f t="shared" si="183"/>
        <v>-1.2047111969178081</v>
      </c>
      <c r="E2914" s="61">
        <f t="shared" si="181"/>
        <v>-2.6771359931506849E-2</v>
      </c>
      <c r="F2914" s="61">
        <f t="shared" si="182"/>
        <v>-1.6184499007934055E-16</v>
      </c>
    </row>
    <row r="2915" spans="1:6" x14ac:dyDescent="0.3">
      <c r="A2915" s="59">
        <f>'Raw Potentiostat'!H2967/60</f>
        <v>31.172249212522669</v>
      </c>
      <c r="B2915" s="59">
        <f>'Raw Potentiostat'!K2967</f>
        <v>-2.1508362000000001</v>
      </c>
      <c r="C2915" s="61">
        <f t="shared" si="180"/>
        <v>-2.1508362000000001</v>
      </c>
      <c r="D2915" s="61">
        <f t="shared" si="183"/>
        <v>-0.35798164150684936</v>
      </c>
      <c r="E2915" s="61">
        <f t="shared" si="181"/>
        <v>-7.9551475890410964E-3</v>
      </c>
      <c r="F2915" s="61">
        <f t="shared" si="182"/>
        <v>-4.8092468440977627E-17</v>
      </c>
    </row>
    <row r="2916" spans="1:6" x14ac:dyDescent="0.3">
      <c r="A2916" s="59">
        <f>'Raw Potentiostat'!H2968/60</f>
        <v>31.173089212501502</v>
      </c>
      <c r="B2916" s="59">
        <f>'Raw Potentiostat'!K2968</f>
        <v>-7.2023162999999997</v>
      </c>
      <c r="C2916" s="61">
        <f t="shared" si="180"/>
        <v>-7.2023162999999997</v>
      </c>
      <c r="D2916" s="61">
        <f t="shared" si="183"/>
        <v>-1.1987416855479451</v>
      </c>
      <c r="E2916" s="61">
        <f t="shared" si="181"/>
        <v>-2.6638704123287671E-2</v>
      </c>
      <c r="F2916" s="61">
        <f t="shared" si="182"/>
        <v>-1.6104302566587298E-16</v>
      </c>
    </row>
    <row r="2917" spans="1:6" x14ac:dyDescent="0.3">
      <c r="A2917" s="59">
        <f>'Raw Potentiostat'!H2969/60</f>
        <v>31.1737458791515</v>
      </c>
      <c r="B2917" s="59">
        <f>'Raw Potentiostat'!K2969</f>
        <v>-12.267915</v>
      </c>
      <c r="C2917" s="61">
        <f t="shared" si="180"/>
        <v>-12.267915</v>
      </c>
      <c r="D2917" s="61">
        <f t="shared" si="183"/>
        <v>-2.0418516061643839</v>
      </c>
      <c r="E2917" s="61">
        <f t="shared" si="181"/>
        <v>-4.5374480136986306E-2</v>
      </c>
      <c r="F2917" s="61">
        <f t="shared" si="182"/>
        <v>-2.743092732836169E-16</v>
      </c>
    </row>
    <row r="2918" spans="1:6" x14ac:dyDescent="0.3">
      <c r="A2918" s="59">
        <f>'Raw Potentiostat'!H2970/60</f>
        <v>31.174592545796834</v>
      </c>
      <c r="B2918" s="59">
        <f>'Raw Potentiostat'!K2970</f>
        <v>-7.1607260999999998</v>
      </c>
      <c r="C2918" s="61">
        <f t="shared" si="180"/>
        <v>-7.1607260999999998</v>
      </c>
      <c r="D2918" s="61">
        <f t="shared" si="183"/>
        <v>-1.1918194810273972</v>
      </c>
      <c r="E2918" s="61">
        <f t="shared" si="181"/>
        <v>-2.6484877356164383E-2</v>
      </c>
      <c r="F2918" s="61">
        <f t="shared" si="182"/>
        <v>-1.6011307322181706E-16</v>
      </c>
    </row>
    <row r="2919" spans="1:6" x14ac:dyDescent="0.3">
      <c r="A2919" s="59">
        <f>'Raw Potentiostat'!H2971/60</f>
        <v>31.175239212447163</v>
      </c>
      <c r="B2919" s="59">
        <f>'Raw Potentiostat'!K2971</f>
        <v>-2.0745241999999999</v>
      </c>
      <c r="C2919" s="61">
        <f t="shared" si="180"/>
        <v>-2.0745241999999999</v>
      </c>
      <c r="D2919" s="61">
        <f t="shared" si="183"/>
        <v>-0.34528039767123286</v>
      </c>
      <c r="E2919" s="61">
        <f t="shared" si="181"/>
        <v>-7.6728977260273968E-3</v>
      </c>
      <c r="F2919" s="61">
        <f t="shared" si="182"/>
        <v>-4.6386140245614399E-17</v>
      </c>
    </row>
    <row r="2920" spans="1:6" x14ac:dyDescent="0.3">
      <c r="A2920" s="59">
        <f>'Raw Potentiostat'!H2972/60</f>
        <v>31.176212545755835</v>
      </c>
      <c r="B2920" s="59">
        <f>'Raw Potentiostat'!K2972</f>
        <v>2.9815345</v>
      </c>
      <c r="C2920" s="61">
        <f t="shared" si="180"/>
        <v>2.9815345</v>
      </c>
      <c r="D2920" s="61">
        <f t="shared" si="183"/>
        <v>0.49624170102739729</v>
      </c>
      <c r="E2920" s="61">
        <f t="shared" si="181"/>
        <v>1.1027593356164385E-2</v>
      </c>
      <c r="F2920" s="61">
        <f t="shared" si="182"/>
        <v>6.6666793987815535E-17</v>
      </c>
    </row>
    <row r="2921" spans="1:6" x14ac:dyDescent="0.3">
      <c r="A2921" s="59">
        <f>'Raw Potentiostat'!H2973/60</f>
        <v>31.176465879082834</v>
      </c>
      <c r="B2921" s="59">
        <f>'Raw Potentiostat'!K2973</f>
        <v>-2.0436179999999999</v>
      </c>
      <c r="C2921" s="61">
        <f t="shared" si="180"/>
        <v>-2.0436179999999999</v>
      </c>
      <c r="D2921" s="61">
        <f t="shared" si="183"/>
        <v>-0.34013642054794518</v>
      </c>
      <c r="E2921" s="61">
        <f t="shared" si="181"/>
        <v>-7.5585871232876712E-3</v>
      </c>
      <c r="F2921" s="61">
        <f t="shared" si="182"/>
        <v>-4.5695080904075261E-17</v>
      </c>
    </row>
    <row r="2922" spans="1:6" x14ac:dyDescent="0.3">
      <c r="A2922" s="59">
        <f>'Raw Potentiostat'!H2974/60</f>
        <v>31.176712545743165</v>
      </c>
      <c r="B2922" s="59">
        <f>'Raw Potentiostat'!K2974</f>
        <v>-7.2652739999999998</v>
      </c>
      <c r="C2922" s="61">
        <f t="shared" si="180"/>
        <v>-7.2652739999999998</v>
      </c>
      <c r="D2922" s="61">
        <f t="shared" si="183"/>
        <v>-1.2092202616438357</v>
      </c>
      <c r="E2922" s="61">
        <f t="shared" si="181"/>
        <v>-2.6871561369863014E-2</v>
      </c>
      <c r="F2922" s="61">
        <f t="shared" si="182"/>
        <v>-1.6245075313501572E-16</v>
      </c>
    </row>
    <row r="2923" spans="1:6" x14ac:dyDescent="0.3">
      <c r="A2923" s="59">
        <f>'Raw Potentiostat'!H2975/60</f>
        <v>31.176769212408498</v>
      </c>
      <c r="B2923" s="59">
        <f>'Raw Potentiostat'!K2975</f>
        <v>-12.291952</v>
      </c>
      <c r="C2923" s="61">
        <f t="shared" si="180"/>
        <v>-12.291952</v>
      </c>
      <c r="D2923" s="61">
        <f t="shared" si="183"/>
        <v>-2.0458522849315068</v>
      </c>
      <c r="E2923" s="61">
        <f t="shared" si="181"/>
        <v>-4.5463384109589042E-2</v>
      </c>
      <c r="F2923" s="61">
        <f t="shared" si="182"/>
        <v>-2.7484673804449252E-16</v>
      </c>
    </row>
    <row r="2924" spans="1:6" x14ac:dyDescent="0.3">
      <c r="A2924" s="59">
        <f>'Raw Potentiostat'!H2976/60</f>
        <v>31.176839212406666</v>
      </c>
      <c r="B2924" s="59">
        <f>'Raw Potentiostat'!K2976</f>
        <v>-17.350681000000002</v>
      </c>
      <c r="C2924" s="61">
        <f t="shared" si="180"/>
        <v>-17.350681000000002</v>
      </c>
      <c r="D2924" s="61">
        <f t="shared" si="183"/>
        <v>-2.8878188239726033</v>
      </c>
      <c r="E2924" s="61">
        <f t="shared" si="181"/>
        <v>-6.4173751643835625E-2</v>
      </c>
      <c r="F2924" s="61">
        <f t="shared" si="182"/>
        <v>-3.8795937990162624E-16</v>
      </c>
    </row>
    <row r="2925" spans="1:6" x14ac:dyDescent="0.3">
      <c r="A2925" s="59">
        <f>'Raw Potentiostat'!H2977/60</f>
        <v>31.176975879069836</v>
      </c>
      <c r="B2925" s="59">
        <f>'Raw Potentiostat'!K2977</f>
        <v>-22.363624999999999</v>
      </c>
      <c r="C2925" s="61">
        <f t="shared" si="180"/>
        <v>-22.363624999999999</v>
      </c>
      <c r="D2925" s="61">
        <f t="shared" si="183"/>
        <v>-3.7221649828767123</v>
      </c>
      <c r="E2925" s="61">
        <f t="shared" si="181"/>
        <v>-8.271477739726027E-2</v>
      </c>
      <c r="F2925" s="61">
        <f t="shared" si="182"/>
        <v>-5.0004827403330768E-16</v>
      </c>
    </row>
    <row r="2926" spans="1:6" x14ac:dyDescent="0.3">
      <c r="A2926" s="59">
        <f>'Raw Potentiostat'!H2978/60</f>
        <v>31.177025879068665</v>
      </c>
      <c r="B2926" s="59">
        <f>'Raw Potentiostat'!K2978</f>
        <v>-27.416250000000002</v>
      </c>
      <c r="C2926" s="61">
        <f t="shared" si="180"/>
        <v>-27.416250000000002</v>
      </c>
      <c r="D2926" s="61">
        <f t="shared" si="183"/>
        <v>-4.5631155821917817</v>
      </c>
      <c r="E2926" s="61">
        <f t="shared" si="181"/>
        <v>-0.1014025684931507</v>
      </c>
      <c r="F2926" s="61">
        <f t="shared" si="182"/>
        <v>-6.1302443110031023E-16</v>
      </c>
    </row>
    <row r="2927" spans="1:6" x14ac:dyDescent="0.3">
      <c r="A2927" s="59">
        <f>'Raw Potentiostat'!H2979/60</f>
        <v>31.177072545734166</v>
      </c>
      <c r="B2927" s="59">
        <f>'Raw Potentiostat'!K2979</f>
        <v>-32.738636</v>
      </c>
      <c r="C2927" s="61">
        <f t="shared" si="180"/>
        <v>-32.738636</v>
      </c>
      <c r="D2927" s="61">
        <f t="shared" si="183"/>
        <v>-5.4489647589041095</v>
      </c>
      <c r="E2927" s="61">
        <f t="shared" si="181"/>
        <v>-0.12108810575342466</v>
      </c>
      <c r="F2927" s="61">
        <f t="shared" si="182"/>
        <v>-7.3203241540692586E-16</v>
      </c>
    </row>
    <row r="2928" spans="1:6" x14ac:dyDescent="0.3">
      <c r="A2928" s="59">
        <f>'Raw Potentiostat'!H2980/60</f>
        <v>31.178879212355167</v>
      </c>
      <c r="B2928" s="59">
        <f>'Raw Potentiostat'!K2980</f>
        <v>-27.489125999999999</v>
      </c>
      <c r="C2928" s="61">
        <f t="shared" si="180"/>
        <v>-27.489125999999999</v>
      </c>
      <c r="D2928" s="61">
        <f t="shared" si="183"/>
        <v>-4.5752449438356164</v>
      </c>
      <c r="E2928" s="61">
        <f t="shared" si="181"/>
        <v>-0.1016721098630137</v>
      </c>
      <c r="F2928" s="61">
        <f t="shared" si="182"/>
        <v>-6.1465393070149064E-16</v>
      </c>
    </row>
    <row r="2929" spans="1:6" x14ac:dyDescent="0.3">
      <c r="A2929" s="59">
        <f>'Raw Potentiostat'!H2981/60</f>
        <v>31.178929212353832</v>
      </c>
      <c r="B2929" s="59">
        <f>'Raw Potentiostat'!K2981</f>
        <v>-22.399874000000001</v>
      </c>
      <c r="C2929" s="61">
        <f t="shared" si="180"/>
        <v>-22.399874000000001</v>
      </c>
      <c r="D2929" s="61">
        <f t="shared" si="183"/>
        <v>-3.7281982068493154</v>
      </c>
      <c r="E2929" s="61">
        <f t="shared" si="181"/>
        <v>-8.2848849041095893E-2</v>
      </c>
      <c r="F2929" s="61">
        <f t="shared" si="182"/>
        <v>-5.0085879781402012E-16</v>
      </c>
    </row>
    <row r="2930" spans="1:6" x14ac:dyDescent="0.3">
      <c r="A2930" s="59">
        <f>'Raw Potentiostat'!H2982/60</f>
        <v>31.179012545685168</v>
      </c>
      <c r="B2930" s="59">
        <f>'Raw Potentiostat'!K2982</f>
        <v>-17.387309999999999</v>
      </c>
      <c r="C2930" s="61">
        <f t="shared" si="180"/>
        <v>-17.387309999999999</v>
      </c>
      <c r="D2930" s="61">
        <f t="shared" si="183"/>
        <v>-2.8939152945205482</v>
      </c>
      <c r="E2930" s="61">
        <f t="shared" si="181"/>
        <v>-6.4309228767123292E-2</v>
      </c>
      <c r="F2930" s="61">
        <f t="shared" si="182"/>
        <v>-3.8877840044188149E-16</v>
      </c>
    </row>
    <row r="2931" spans="1:6" x14ac:dyDescent="0.3">
      <c r="A2931" s="59">
        <f>'Raw Potentiostat'!H2983/60</f>
        <v>31.179172545681169</v>
      </c>
      <c r="B2931" s="59">
        <f>'Raw Potentiostat'!K2983</f>
        <v>-12.251889</v>
      </c>
      <c r="C2931" s="61">
        <f t="shared" si="180"/>
        <v>-12.251889</v>
      </c>
      <c r="D2931" s="61">
        <f t="shared" si="183"/>
        <v>-2.0391842650684935</v>
      </c>
      <c r="E2931" s="61">
        <f t="shared" si="181"/>
        <v>-4.5315205890410964E-2</v>
      </c>
      <c r="F2931" s="61">
        <f t="shared" si="182"/>
        <v>-2.7395093362984172E-16</v>
      </c>
    </row>
    <row r="2932" spans="1:6" x14ac:dyDescent="0.3">
      <c r="A2932" s="59">
        <f>'Raw Potentiostat'!H2984/60</f>
        <v>31.179235879012833</v>
      </c>
      <c r="B2932" s="59">
        <f>'Raw Potentiostat'!K2984</f>
        <v>-7.0596128</v>
      </c>
      <c r="C2932" s="61">
        <f t="shared" si="180"/>
        <v>-7.0596128</v>
      </c>
      <c r="D2932" s="61">
        <f t="shared" si="183"/>
        <v>-1.1749903495890412</v>
      </c>
      <c r="E2932" s="61">
        <f t="shared" si="181"/>
        <v>-2.6110896657534251E-2</v>
      </c>
      <c r="F2932" s="61">
        <f t="shared" si="182"/>
        <v>-1.5785219059895018E-16</v>
      </c>
    </row>
    <row r="2933" spans="1:6" x14ac:dyDescent="0.3">
      <c r="A2933" s="59">
        <f>'Raw Potentiostat'!H2985/60</f>
        <v>31.179569212337665</v>
      </c>
      <c r="B2933" s="59">
        <f>'Raw Potentiostat'!K2985</f>
        <v>-1.9779893</v>
      </c>
      <c r="C2933" s="61">
        <f t="shared" si="180"/>
        <v>-1.9779893</v>
      </c>
      <c r="D2933" s="61">
        <f t="shared" si="183"/>
        <v>-0.32921328760273971</v>
      </c>
      <c r="E2933" s="61">
        <f t="shared" si="181"/>
        <v>-7.3158508356164376E-3</v>
      </c>
      <c r="F2933" s="61">
        <f t="shared" si="182"/>
        <v>-4.4227630159303349E-17</v>
      </c>
    </row>
    <row r="2934" spans="1:6" x14ac:dyDescent="0.3">
      <c r="A2934" s="59">
        <f>'Raw Potentiostat'!H2986/60</f>
        <v>31.181549212287667</v>
      </c>
      <c r="B2934" s="59">
        <f>'Raw Potentiostat'!K2986</f>
        <v>3.0757802000000001</v>
      </c>
      <c r="C2934" s="61">
        <f t="shared" si="180"/>
        <v>3.0757802000000001</v>
      </c>
      <c r="D2934" s="61">
        <f t="shared" si="183"/>
        <v>0.51192780041095898</v>
      </c>
      <c r="E2934" s="61">
        <f t="shared" si="181"/>
        <v>1.1376173342465755E-2</v>
      </c>
      <c r="F2934" s="61">
        <f t="shared" si="182"/>
        <v>6.8774117805848662E-17</v>
      </c>
    </row>
    <row r="2935" spans="1:6" x14ac:dyDescent="0.3">
      <c r="A2935" s="59">
        <f>'Raw Potentiostat'!H2987/60</f>
        <v>31.182095878940501</v>
      </c>
      <c r="B2935" s="59">
        <f>'Raw Potentiostat'!K2987</f>
        <v>-1.9455568000000001</v>
      </c>
      <c r="C2935" s="61">
        <f t="shared" si="180"/>
        <v>-1.9455568000000001</v>
      </c>
      <c r="D2935" s="61">
        <f t="shared" si="183"/>
        <v>-0.32381527561643836</v>
      </c>
      <c r="E2935" s="61">
        <f t="shared" si="181"/>
        <v>-7.1958950136986298E-3</v>
      </c>
      <c r="F2935" s="61">
        <f t="shared" si="182"/>
        <v>-4.350244291226334E-17</v>
      </c>
    </row>
    <row r="2936" spans="1:6" x14ac:dyDescent="0.3">
      <c r="A2936" s="59">
        <f>'Raw Potentiostat'!H2988/60</f>
        <v>31.183729212232667</v>
      </c>
      <c r="B2936" s="59">
        <f>'Raw Potentiostat'!K2988</f>
        <v>-7.1103597000000001</v>
      </c>
      <c r="C2936" s="61">
        <f t="shared" si="180"/>
        <v>-7.1103597000000001</v>
      </c>
      <c r="D2936" s="61">
        <f t="shared" si="183"/>
        <v>-1.1834365802054796</v>
      </c>
      <c r="E2936" s="61">
        <f t="shared" si="181"/>
        <v>-2.6298590671232878E-2</v>
      </c>
      <c r="F2936" s="61">
        <f t="shared" si="182"/>
        <v>-1.5898688588012845E-16</v>
      </c>
    </row>
    <row r="2937" spans="1:6" x14ac:dyDescent="0.3">
      <c r="A2937" s="59">
        <f>'Raw Potentiostat'!H2989/60</f>
        <v>31.184565878878168</v>
      </c>
      <c r="B2937" s="59">
        <f>'Raw Potentiostat'!K2989</f>
        <v>-1.9928701</v>
      </c>
      <c r="C2937" s="61">
        <f t="shared" si="180"/>
        <v>-1.9928701</v>
      </c>
      <c r="D2937" s="61">
        <f t="shared" si="183"/>
        <v>-0.33169002349315069</v>
      </c>
      <c r="E2937" s="61">
        <f t="shared" si="181"/>
        <v>-7.3708894109589043E-3</v>
      </c>
      <c r="F2937" s="61">
        <f t="shared" si="182"/>
        <v>-4.4560363263003443E-17</v>
      </c>
    </row>
    <row r="2938" spans="1:6" x14ac:dyDescent="0.3">
      <c r="A2938" s="59">
        <f>'Raw Potentiostat'!H2990/60</f>
        <v>31.1897092120815</v>
      </c>
      <c r="B2938" s="59">
        <f>'Raw Potentiostat'!K2990</f>
        <v>-7.0096277999999996</v>
      </c>
      <c r="C2938" s="61">
        <f t="shared" si="180"/>
        <v>-7.0096277999999996</v>
      </c>
      <c r="D2938" s="61">
        <f t="shared" si="183"/>
        <v>-1.1666709283561645</v>
      </c>
      <c r="E2938" s="61">
        <f t="shared" si="181"/>
        <v>-2.5926020630136989E-2</v>
      </c>
      <c r="F2938" s="61">
        <f t="shared" si="182"/>
        <v>-1.5673453132065539E-16</v>
      </c>
    </row>
    <row r="2939" spans="1:6" x14ac:dyDescent="0.3">
      <c r="A2939" s="59">
        <f>'Raw Potentiostat'!H2991/60</f>
        <v>31.190555878726833</v>
      </c>
      <c r="B2939" s="59">
        <f>'Raw Potentiostat'!K2991</f>
        <v>-1.9390700999999999</v>
      </c>
      <c r="C2939" s="61">
        <f t="shared" si="180"/>
        <v>-1.9390700999999999</v>
      </c>
      <c r="D2939" s="61">
        <f t="shared" si="183"/>
        <v>-0.32273563993150683</v>
      </c>
      <c r="E2939" s="61">
        <f t="shared" si="181"/>
        <v>-7.1719031095890404E-3</v>
      </c>
      <c r="F2939" s="61">
        <f t="shared" si="182"/>
        <v>-4.3357400990876624E-17</v>
      </c>
    </row>
    <row r="2940" spans="1:6" x14ac:dyDescent="0.3">
      <c r="A2940" s="59">
        <f>'Raw Potentiostat'!H2992/60</f>
        <v>31.192412545346667</v>
      </c>
      <c r="B2940" s="59">
        <f>'Raw Potentiostat'!K2992</f>
        <v>-6.9485783999999997</v>
      </c>
      <c r="C2940" s="61">
        <f t="shared" si="180"/>
        <v>-6.9485783999999997</v>
      </c>
      <c r="D2940" s="61">
        <f t="shared" si="183"/>
        <v>-1.1565099665753424</v>
      </c>
      <c r="E2940" s="61">
        <f t="shared" si="181"/>
        <v>-2.5700221479452053E-2</v>
      </c>
      <c r="F2940" s="61">
        <f t="shared" si="182"/>
        <v>-1.5536947323634352E-16</v>
      </c>
    </row>
    <row r="2941" spans="1:6" x14ac:dyDescent="0.3">
      <c r="A2941" s="59">
        <f>'Raw Potentiostat'!H2993/60</f>
        <v>31.194255878633331</v>
      </c>
      <c r="B2941" s="59">
        <f>'Raw Potentiostat'!K2993</f>
        <v>-1.8494033000000001</v>
      </c>
      <c r="C2941" s="61">
        <f t="shared" si="180"/>
        <v>-1.8494033000000001</v>
      </c>
      <c r="D2941" s="61">
        <f t="shared" si="183"/>
        <v>-0.30781164513698633</v>
      </c>
      <c r="E2941" s="61">
        <f t="shared" si="181"/>
        <v>-6.8402587808219185E-3</v>
      </c>
      <c r="F2941" s="61">
        <f t="shared" si="182"/>
        <v>-4.1352460889346146E-17</v>
      </c>
    </row>
    <row r="2942" spans="1:6" x14ac:dyDescent="0.3">
      <c r="A2942" s="59">
        <f>'Raw Potentiostat'!H2994/60</f>
        <v>31.196392545245999</v>
      </c>
      <c r="B2942" s="59">
        <f>'Raw Potentiostat'!K2994</f>
        <v>-6.8882918000000002</v>
      </c>
      <c r="C2942" s="61">
        <f t="shared" si="180"/>
        <v>-6.8882918000000002</v>
      </c>
      <c r="D2942" s="61">
        <f t="shared" si="183"/>
        <v>-1.1464759639726028</v>
      </c>
      <c r="E2942" s="61">
        <f t="shared" si="181"/>
        <v>-2.5477243643835617E-2</v>
      </c>
      <c r="F2942" s="61">
        <f t="shared" si="182"/>
        <v>-1.5402147127881935E-16</v>
      </c>
    </row>
    <row r="2943" spans="1:6" x14ac:dyDescent="0.3">
      <c r="A2943" s="59">
        <f>'Raw Potentiostat'!H2995/60</f>
        <v>31.196959211898498</v>
      </c>
      <c r="B2943" s="59">
        <f>'Raw Potentiostat'!K2995</f>
        <v>-1.8318516</v>
      </c>
      <c r="C2943" s="61">
        <f t="shared" si="180"/>
        <v>-1.8318516</v>
      </c>
      <c r="D2943" s="61">
        <f t="shared" si="183"/>
        <v>-0.3048903690410959</v>
      </c>
      <c r="E2943" s="61">
        <f t="shared" si="181"/>
        <v>-6.7753415342465756E-3</v>
      </c>
      <c r="F2943" s="61">
        <f t="shared" si="182"/>
        <v>-4.0960006746006213E-17</v>
      </c>
    </row>
    <row r="2944" spans="1:6" x14ac:dyDescent="0.3">
      <c r="A2944" s="59">
        <f>'Raw Potentiostat'!H2996/60</f>
        <v>31.198092545203167</v>
      </c>
      <c r="B2944" s="59">
        <f>'Raw Potentiostat'!K2996</f>
        <v>-6.9325533000000004</v>
      </c>
      <c r="C2944" s="61">
        <f t="shared" si="180"/>
        <v>-6.9325533000000004</v>
      </c>
      <c r="D2944" s="61">
        <f t="shared" si="183"/>
        <v>-1.1538427752739726</v>
      </c>
      <c r="E2944" s="61">
        <f t="shared" si="181"/>
        <v>-2.5640950561643835E-2</v>
      </c>
      <c r="F2944" s="61">
        <f t="shared" si="182"/>
        <v>-1.5501115370647252E-16</v>
      </c>
    </row>
    <row r="2945" spans="1:6" x14ac:dyDescent="0.3">
      <c r="A2945" s="59">
        <f>'Raw Potentiostat'!H2997/60</f>
        <v>31.1984325451945</v>
      </c>
      <c r="B2945" s="59">
        <f>'Raw Potentiostat'!K2997</f>
        <v>-11.937863999999999</v>
      </c>
      <c r="C2945" s="61">
        <f t="shared" si="180"/>
        <v>-11.937863999999999</v>
      </c>
      <c r="D2945" s="61">
        <f t="shared" si="183"/>
        <v>-1.9869184602739727</v>
      </c>
      <c r="E2945" s="61">
        <f t="shared" si="181"/>
        <v>-4.4153743561643838E-2</v>
      </c>
      <c r="F2945" s="61">
        <f t="shared" si="182"/>
        <v>-2.6692936806284131E-16</v>
      </c>
    </row>
    <row r="2946" spans="1:6" x14ac:dyDescent="0.3">
      <c r="A2946" s="59">
        <f>'Raw Potentiostat'!H2998/60</f>
        <v>31.1985525451915</v>
      </c>
      <c r="B2946" s="59">
        <f>'Raw Potentiostat'!K2998</f>
        <v>-6.6616448999999998</v>
      </c>
      <c r="C2946" s="61">
        <f t="shared" si="180"/>
        <v>-6.6616448999999998</v>
      </c>
      <c r="D2946" s="61">
        <f t="shared" si="183"/>
        <v>-1.1087532265068494</v>
      </c>
      <c r="E2946" s="61">
        <f t="shared" si="181"/>
        <v>-2.4638960589041099E-2</v>
      </c>
      <c r="F2946" s="61">
        <f t="shared" si="182"/>
        <v>-1.4895367072501828E-16</v>
      </c>
    </row>
    <row r="2947" spans="1:6" x14ac:dyDescent="0.3">
      <c r="A2947" s="59">
        <f>'Raw Potentiostat'!H2999/60</f>
        <v>31.199112545177336</v>
      </c>
      <c r="B2947" s="59">
        <f>'Raw Potentiostat'!K2999</f>
        <v>-11.684889</v>
      </c>
      <c r="C2947" s="61">
        <f t="shared" ref="C2947:C3010" si="184">B2947-$J$3</f>
        <v>-11.684889</v>
      </c>
      <c r="D2947" s="61">
        <f t="shared" si="183"/>
        <v>-1.9448137171232878</v>
      </c>
      <c r="E2947" s="61">
        <f t="shared" ref="E2947:E3010" si="185">D2947/$J$5</f>
        <v>-4.3218082602739731E-2</v>
      </c>
      <c r="F2947" s="61">
        <f t="shared" ref="F2947:F3010" si="186">D2947/$J$6</f>
        <v>-2.6127287399608889E-16</v>
      </c>
    </row>
    <row r="2948" spans="1:6" x14ac:dyDescent="0.3">
      <c r="A2948" s="59">
        <f>'Raw Potentiostat'!H3000/60</f>
        <v>31.199232545174333</v>
      </c>
      <c r="B2948" s="59">
        <f>'Raw Potentiostat'!K3000</f>
        <v>-6.5605311000000004</v>
      </c>
      <c r="C2948" s="61">
        <f t="shared" si="184"/>
        <v>-6.5605311000000004</v>
      </c>
      <c r="D2948" s="61">
        <f t="shared" ref="D2948:D3011" si="187">B2948/$J$4</f>
        <v>-1.0919240118493152</v>
      </c>
      <c r="E2948" s="61">
        <f t="shared" si="185"/>
        <v>-2.4264978041095894E-2</v>
      </c>
      <c r="F2948" s="61">
        <f t="shared" si="186"/>
        <v>-1.4669277692220461E-16</v>
      </c>
    </row>
    <row r="2949" spans="1:6" x14ac:dyDescent="0.3">
      <c r="A2949" s="59">
        <f>'Raw Potentiostat'!H3001/60</f>
        <v>31.199452545168832</v>
      </c>
      <c r="B2949" s="59">
        <f>'Raw Potentiostat'!K3001</f>
        <v>-1.5357605999999999</v>
      </c>
      <c r="C2949" s="61">
        <f t="shared" si="184"/>
        <v>-1.5357605999999999</v>
      </c>
      <c r="D2949" s="61">
        <f t="shared" si="187"/>
        <v>-0.25560946972602738</v>
      </c>
      <c r="E2949" s="61">
        <f t="shared" si="185"/>
        <v>-5.6802104383561636E-3</v>
      </c>
      <c r="F2949" s="61">
        <f t="shared" si="186"/>
        <v>-3.433944350964376E-17</v>
      </c>
    </row>
    <row r="2950" spans="1:6" x14ac:dyDescent="0.3">
      <c r="A2950" s="59">
        <f>'Raw Potentiostat'!H3002/60</f>
        <v>31.199595878498499</v>
      </c>
      <c r="B2950" s="59">
        <f>'Raw Potentiostat'!K3002</f>
        <v>3.5195351000000001</v>
      </c>
      <c r="C2950" s="61">
        <f t="shared" si="184"/>
        <v>3.5195351000000001</v>
      </c>
      <c r="D2950" s="61">
        <f t="shared" si="187"/>
        <v>0.58578563650684934</v>
      </c>
      <c r="E2950" s="61">
        <f t="shared" si="185"/>
        <v>1.3017458589041096E-2</v>
      </c>
      <c r="F2950" s="61">
        <f t="shared" si="186"/>
        <v>7.8696430125019765E-17</v>
      </c>
    </row>
    <row r="2951" spans="1:6" x14ac:dyDescent="0.3">
      <c r="A2951" s="59">
        <f>'Raw Potentiostat'!H3003/60</f>
        <v>31.199992545155165</v>
      </c>
      <c r="B2951" s="59">
        <f>'Raw Potentiostat'!K3003</f>
        <v>-1.5277479</v>
      </c>
      <c r="C2951" s="61">
        <f t="shared" si="184"/>
        <v>-1.5277479</v>
      </c>
      <c r="D2951" s="61">
        <f t="shared" si="187"/>
        <v>-0.25427584910958906</v>
      </c>
      <c r="E2951" s="61">
        <f t="shared" si="185"/>
        <v>-5.6505744246575351E-3</v>
      </c>
      <c r="F2951" s="61">
        <f t="shared" si="186"/>
        <v>-3.4160280390724244E-17</v>
      </c>
    </row>
    <row r="2952" spans="1:6" x14ac:dyDescent="0.3">
      <c r="A2952" s="59">
        <f>'Raw Potentiostat'!H3004/60</f>
        <v>31.200102545152333</v>
      </c>
      <c r="B2952" s="59">
        <f>'Raw Potentiostat'!K3004</f>
        <v>-6.5967798000000002</v>
      </c>
      <c r="C2952" s="61">
        <f t="shared" si="184"/>
        <v>-6.5967798000000002</v>
      </c>
      <c r="D2952" s="61">
        <f t="shared" si="187"/>
        <v>-1.0979571858904111</v>
      </c>
      <c r="E2952" s="61">
        <f t="shared" si="185"/>
        <v>-2.4399048575342471E-2</v>
      </c>
      <c r="F2952" s="61">
        <f t="shared" si="186"/>
        <v>-1.4750329399494891E-16</v>
      </c>
    </row>
    <row r="2953" spans="1:6" x14ac:dyDescent="0.3">
      <c r="A2953" s="59">
        <f>'Raw Potentiostat'!H3005/60</f>
        <v>31.200359211812501</v>
      </c>
      <c r="B2953" s="59">
        <f>'Raw Potentiostat'!K3005</f>
        <v>-11.719994</v>
      </c>
      <c r="C2953" s="61">
        <f t="shared" si="184"/>
        <v>-11.719994</v>
      </c>
      <c r="D2953" s="61">
        <f t="shared" si="187"/>
        <v>-1.9506565356164385</v>
      </c>
      <c r="E2953" s="61">
        <f t="shared" si="185"/>
        <v>-4.3347923013698636E-2</v>
      </c>
      <c r="F2953" s="61">
        <f t="shared" si="186"/>
        <v>-2.6205781805859838E-16</v>
      </c>
    </row>
    <row r="2954" spans="1:6" x14ac:dyDescent="0.3">
      <c r="A2954" s="59">
        <f>'Raw Potentiostat'!H3006/60</f>
        <v>31.200415878477834</v>
      </c>
      <c r="B2954" s="59">
        <f>'Raw Potentiostat'!K3006</f>
        <v>-16.862665</v>
      </c>
      <c r="C2954" s="61">
        <f t="shared" si="184"/>
        <v>-16.862665</v>
      </c>
      <c r="D2954" s="61">
        <f t="shared" si="187"/>
        <v>-2.806594243150685</v>
      </c>
      <c r="E2954" s="61">
        <f t="shared" si="185"/>
        <v>-6.2368760958904111E-2</v>
      </c>
      <c r="F2954" s="61">
        <f t="shared" si="186"/>
        <v>-3.7704739409875931E-16</v>
      </c>
    </row>
    <row r="2955" spans="1:6" x14ac:dyDescent="0.3">
      <c r="A2955" s="59">
        <f>'Raw Potentiostat'!H3007/60</f>
        <v>31.200489211809334</v>
      </c>
      <c r="B2955" s="59">
        <f>'Raw Potentiostat'!K3007</f>
        <v>-21.950393999999999</v>
      </c>
      <c r="C2955" s="61">
        <f t="shared" si="184"/>
        <v>-21.950393999999999</v>
      </c>
      <c r="D2955" s="61">
        <f t="shared" si="187"/>
        <v>-3.653387494520548</v>
      </c>
      <c r="E2955" s="61">
        <f t="shared" si="185"/>
        <v>-8.1186388767123294E-2</v>
      </c>
      <c r="F2955" s="61">
        <f t="shared" si="186"/>
        <v>-4.9080847286837769E-16</v>
      </c>
    </row>
    <row r="2956" spans="1:6" x14ac:dyDescent="0.3">
      <c r="A2956" s="59">
        <f>'Raw Potentiostat'!H3008/60</f>
        <v>31.200699211804</v>
      </c>
      <c r="B2956" s="59">
        <f>'Raw Potentiostat'!K3008</f>
        <v>-27.139617999999999</v>
      </c>
      <c r="C2956" s="61">
        <f t="shared" si="184"/>
        <v>-27.139617999999999</v>
      </c>
      <c r="D2956" s="61">
        <f t="shared" si="187"/>
        <v>-4.517073406849315</v>
      </c>
      <c r="E2956" s="61">
        <f t="shared" si="185"/>
        <v>-0.10037940904109589</v>
      </c>
      <c r="F2956" s="61">
        <f t="shared" si="186"/>
        <v>-6.0683896903222485E-16</v>
      </c>
    </row>
    <row r="2957" spans="1:6" x14ac:dyDescent="0.3">
      <c r="A2957" s="59">
        <f>'Raw Potentiostat'!H3009/60</f>
        <v>31.200765878468999</v>
      </c>
      <c r="B2957" s="59">
        <f>'Raw Potentiostat'!K3009</f>
        <v>-32.197963999999999</v>
      </c>
      <c r="C2957" s="61">
        <f t="shared" si="184"/>
        <v>-32.197963999999999</v>
      </c>
      <c r="D2957" s="61">
        <f t="shared" si="187"/>
        <v>-5.3589761999999999</v>
      </c>
      <c r="E2957" s="61">
        <f t="shared" si="185"/>
        <v>-0.11908835999999999</v>
      </c>
      <c r="F2957" s="61">
        <f t="shared" si="186"/>
        <v>-7.1994304705013497E-16</v>
      </c>
    </row>
    <row r="2958" spans="1:6" x14ac:dyDescent="0.3">
      <c r="A2958" s="59">
        <f>'Raw Potentiostat'!H3010/60</f>
        <v>31.201775878443335</v>
      </c>
      <c r="B2958" s="59">
        <f>'Raw Potentiostat'!K3010</f>
        <v>-26.956083</v>
      </c>
      <c r="C2958" s="61">
        <f t="shared" si="184"/>
        <v>-26.956083</v>
      </c>
      <c r="D2958" s="61">
        <f t="shared" si="187"/>
        <v>-4.4865261431506847</v>
      </c>
      <c r="E2958" s="61">
        <f t="shared" si="185"/>
        <v>-9.9700580958904106E-2</v>
      </c>
      <c r="F2958" s="61">
        <f t="shared" si="186"/>
        <v>-6.0273514597247035E-16</v>
      </c>
    </row>
    <row r="2959" spans="1:6" x14ac:dyDescent="0.3">
      <c r="A2959" s="59">
        <f>'Raw Potentiostat'!H3011/60</f>
        <v>31.201819211775668</v>
      </c>
      <c r="B2959" s="59">
        <f>'Raw Potentiostat'!K3011</f>
        <v>-21.596305999999998</v>
      </c>
      <c r="C2959" s="61">
        <f t="shared" si="184"/>
        <v>-21.596305999999998</v>
      </c>
      <c r="D2959" s="61">
        <f t="shared" si="187"/>
        <v>-3.5944536698630136</v>
      </c>
      <c r="E2959" s="61">
        <f t="shared" si="185"/>
        <v>-7.9876748219178076E-2</v>
      </c>
      <c r="F2959" s="61">
        <f t="shared" si="186"/>
        <v>-4.8289110288672638E-16</v>
      </c>
    </row>
    <row r="2960" spans="1:6" x14ac:dyDescent="0.3">
      <c r="A2960" s="59">
        <f>'Raw Potentiostat'!H3012/60</f>
        <v>31.201852545108167</v>
      </c>
      <c r="B2960" s="59">
        <f>'Raw Potentiostat'!K3012</f>
        <v>-16.314363</v>
      </c>
      <c r="C2960" s="61">
        <f t="shared" si="184"/>
        <v>-16.314363</v>
      </c>
      <c r="D2960" s="61">
        <f t="shared" si="187"/>
        <v>-2.7153357595890411</v>
      </c>
      <c r="E2960" s="61">
        <f t="shared" si="185"/>
        <v>-6.0340794657534245E-2</v>
      </c>
      <c r="F2960" s="61">
        <f t="shared" si="186"/>
        <v>-3.6478741975430442E-16</v>
      </c>
    </row>
    <row r="2961" spans="1:6" x14ac:dyDescent="0.3">
      <c r="A2961" s="59">
        <f>'Raw Potentiostat'!H3013/60</f>
        <v>31.201885878440667</v>
      </c>
      <c r="B2961" s="59">
        <f>'Raw Potentiostat'!K3013</f>
        <v>-10.827140999999999</v>
      </c>
      <c r="C2961" s="61">
        <f t="shared" si="184"/>
        <v>-10.827140999999999</v>
      </c>
      <c r="D2961" s="61">
        <f t="shared" si="187"/>
        <v>-1.8020515500000001</v>
      </c>
      <c r="E2961" s="61">
        <f t="shared" si="185"/>
        <v>-4.0045589999999999E-2</v>
      </c>
      <c r="F2961" s="61">
        <f t="shared" si="186"/>
        <v>-2.4209372003712555E-16</v>
      </c>
    </row>
    <row r="2962" spans="1:6" x14ac:dyDescent="0.3">
      <c r="A2962" s="59">
        <f>'Raw Potentiostat'!H3014/60</f>
        <v>31.201919211773166</v>
      </c>
      <c r="B2962" s="59">
        <f>'Raw Potentiostat'!K3014</f>
        <v>-5.5184894</v>
      </c>
      <c r="C2962" s="61">
        <f t="shared" si="184"/>
        <v>-5.5184894</v>
      </c>
      <c r="D2962" s="61">
        <f t="shared" si="187"/>
        <v>-0.91848830424657535</v>
      </c>
      <c r="E2962" s="61">
        <f t="shared" si="185"/>
        <v>-2.0410851205479454E-2</v>
      </c>
      <c r="F2962" s="61">
        <f t="shared" si="186"/>
        <v>-1.2339283545226249E-16</v>
      </c>
    </row>
    <row r="2963" spans="1:6" x14ac:dyDescent="0.3">
      <c r="A2963" s="59">
        <f>'Raw Potentiostat'!H3015/60</f>
        <v>31.201959211772166</v>
      </c>
      <c r="B2963" s="59">
        <f>'Raw Potentiostat'!K3015</f>
        <v>-0.38917127000000001</v>
      </c>
      <c r="C2963" s="61">
        <f t="shared" si="184"/>
        <v>-0.38917127000000001</v>
      </c>
      <c r="D2963" s="61">
        <f t="shared" si="187"/>
        <v>-6.4773026445205481E-2</v>
      </c>
      <c r="E2963" s="61">
        <f t="shared" si="185"/>
        <v>-1.4394005876712328E-3</v>
      </c>
      <c r="F2963" s="61">
        <f t="shared" si="186"/>
        <v>-8.701828163674287E-18</v>
      </c>
    </row>
    <row r="2964" spans="1:6" x14ac:dyDescent="0.3">
      <c r="A2964" s="59">
        <f>'Raw Potentiostat'!H3016/60</f>
        <v>31.202052545103168</v>
      </c>
      <c r="B2964" s="59">
        <f>'Raw Potentiostat'!K3016</f>
        <v>4.6127061999999999</v>
      </c>
      <c r="C2964" s="61">
        <f t="shared" si="184"/>
        <v>4.6127061999999999</v>
      </c>
      <c r="D2964" s="61">
        <f t="shared" si="187"/>
        <v>0.76773123739726024</v>
      </c>
      <c r="E2964" s="61">
        <f t="shared" si="185"/>
        <v>1.706069416438356E-2</v>
      </c>
      <c r="F2964" s="61">
        <f t="shared" si="186"/>
        <v>1.0313961953541688E-16</v>
      </c>
    </row>
    <row r="2965" spans="1:6" x14ac:dyDescent="0.3">
      <c r="A2965" s="59">
        <f>'Raw Potentiostat'!H3017/60</f>
        <v>31.202199211766001</v>
      </c>
      <c r="B2965" s="59">
        <f>'Raw Potentiostat'!K3017</f>
        <v>9.6153460000000006</v>
      </c>
      <c r="C2965" s="61">
        <f t="shared" si="184"/>
        <v>9.6153460000000006</v>
      </c>
      <c r="D2965" s="61">
        <f t="shared" si="187"/>
        <v>1.600362382191781</v>
      </c>
      <c r="E2965" s="61">
        <f t="shared" si="185"/>
        <v>3.556360849315069E-2</v>
      </c>
      <c r="F2965" s="61">
        <f t="shared" si="186"/>
        <v>2.1499811285214582E-16</v>
      </c>
    </row>
    <row r="2966" spans="1:6" x14ac:dyDescent="0.3">
      <c r="A2966" s="59">
        <f>'Raw Potentiostat'!H3018/60</f>
        <v>31.202329211762834</v>
      </c>
      <c r="B2966" s="59">
        <f>'Raw Potentiostat'!K3018</f>
        <v>4.5966806</v>
      </c>
      <c r="C2966" s="61">
        <f t="shared" si="184"/>
        <v>4.5966806</v>
      </c>
      <c r="D2966" s="61">
        <f t="shared" si="187"/>
        <v>0.76506396287671241</v>
      </c>
      <c r="E2966" s="61">
        <f t="shared" si="185"/>
        <v>1.7001421397260276E-2</v>
      </c>
      <c r="F2966" s="61">
        <f t="shared" si="186"/>
        <v>1.0278128882559913E-16</v>
      </c>
    </row>
    <row r="2967" spans="1:6" x14ac:dyDescent="0.3">
      <c r="A2967" s="59">
        <f>'Raw Potentiostat'!H3019/60</f>
        <v>31.202705878419998</v>
      </c>
      <c r="B2967" s="59">
        <f>'Raw Potentiostat'!K3019</f>
        <v>-0.59864795000000004</v>
      </c>
      <c r="C2967" s="61">
        <f t="shared" si="184"/>
        <v>-0.59864795000000004</v>
      </c>
      <c r="D2967" s="61">
        <f t="shared" si="187"/>
        <v>-9.9637980719178093E-2</v>
      </c>
      <c r="E2967" s="61">
        <f t="shared" si="185"/>
        <v>-2.2141773493150685E-3</v>
      </c>
      <c r="F2967" s="61">
        <f t="shared" si="186"/>
        <v>-1.3385704426320773E-17</v>
      </c>
    </row>
    <row r="2968" spans="1:6" x14ac:dyDescent="0.3">
      <c r="A2968" s="59">
        <f>'Raw Potentiostat'!H3020/60</f>
        <v>31.203035878411665</v>
      </c>
      <c r="B2968" s="59">
        <f>'Raw Potentiostat'!K3020</f>
        <v>-5.7489518999999998</v>
      </c>
      <c r="C2968" s="61">
        <f t="shared" si="184"/>
        <v>-5.7489518999999998</v>
      </c>
      <c r="D2968" s="61">
        <f t="shared" si="187"/>
        <v>-0.95684610390410962</v>
      </c>
      <c r="E2968" s="61">
        <f t="shared" si="185"/>
        <v>-2.1263246753424659E-2</v>
      </c>
      <c r="F2968" s="61">
        <f t="shared" si="186"/>
        <v>-1.2854595241583175E-16</v>
      </c>
    </row>
    <row r="2969" spans="1:6" x14ac:dyDescent="0.3">
      <c r="A2969" s="59">
        <f>'Raw Potentiostat'!H3021/60</f>
        <v>31.203155878408499</v>
      </c>
      <c r="B2969" s="59">
        <f>'Raw Potentiostat'!K3021</f>
        <v>-10.765328</v>
      </c>
      <c r="C2969" s="61">
        <f t="shared" si="184"/>
        <v>-10.765328</v>
      </c>
      <c r="D2969" s="61">
        <f t="shared" si="187"/>
        <v>-1.7917634958904112</v>
      </c>
      <c r="E2969" s="61">
        <f t="shared" si="185"/>
        <v>-3.981696657534247E-2</v>
      </c>
      <c r="F2969" s="61">
        <f t="shared" si="186"/>
        <v>-2.4071158793811114E-16</v>
      </c>
    </row>
    <row r="2970" spans="1:6" x14ac:dyDescent="0.3">
      <c r="A2970" s="59">
        <f>'Raw Potentiostat'!H3022/60</f>
        <v>31.203365878403169</v>
      </c>
      <c r="B2970" s="59">
        <f>'Raw Potentiostat'!K3022</f>
        <v>-15.938523999999999</v>
      </c>
      <c r="C2970" s="61">
        <f t="shared" si="184"/>
        <v>-15.938523999999999</v>
      </c>
      <c r="D2970" s="61">
        <f t="shared" si="187"/>
        <v>-2.6527817342465752</v>
      </c>
      <c r="E2970" s="61">
        <f t="shared" si="185"/>
        <v>-5.8950705205479445E-2</v>
      </c>
      <c r="F2970" s="61">
        <f t="shared" si="186"/>
        <v>-3.5638369972839604E-16</v>
      </c>
    </row>
    <row r="2971" spans="1:6" x14ac:dyDescent="0.3">
      <c r="A2971" s="59">
        <f>'Raw Potentiostat'!H3023/60</f>
        <v>31.203712545061169</v>
      </c>
      <c r="B2971" s="59">
        <f>'Raw Potentiostat'!K3023</f>
        <v>-21.122789000000001</v>
      </c>
      <c r="C2971" s="61">
        <f t="shared" si="184"/>
        <v>-21.122789000000001</v>
      </c>
      <c r="D2971" s="61">
        <f t="shared" si="187"/>
        <v>-3.5156422787671238</v>
      </c>
      <c r="E2971" s="61">
        <f t="shared" si="185"/>
        <v>-7.8125383972602755E-2</v>
      </c>
      <c r="F2971" s="61">
        <f t="shared" si="186"/>
        <v>-4.7230331318020843E-16</v>
      </c>
    </row>
    <row r="2972" spans="1:6" x14ac:dyDescent="0.3">
      <c r="A2972" s="59">
        <f>'Raw Potentiostat'!H3024/60</f>
        <v>31.203959211721667</v>
      </c>
      <c r="B2972" s="59">
        <f>'Raw Potentiostat'!K3024</f>
        <v>-27.894725999999999</v>
      </c>
      <c r="C2972" s="61">
        <f t="shared" si="184"/>
        <v>-27.894725999999999</v>
      </c>
      <c r="D2972" s="61">
        <f t="shared" si="187"/>
        <v>-4.64275234109589</v>
      </c>
      <c r="E2972" s="61">
        <f t="shared" si="185"/>
        <v>-0.10317227424657534</v>
      </c>
      <c r="F2972" s="61">
        <f t="shared" si="186"/>
        <v>-6.23723103518863E-16</v>
      </c>
    </row>
    <row r="2973" spans="1:6" x14ac:dyDescent="0.3">
      <c r="A2973" s="59">
        <f>'Raw Potentiostat'!H3025/60</f>
        <v>31.203975878387833</v>
      </c>
      <c r="B2973" s="59">
        <f>'Raw Potentiostat'!K3025</f>
        <v>-32.944679000000001</v>
      </c>
      <c r="C2973" s="61">
        <f t="shared" si="184"/>
        <v>-32.944679000000001</v>
      </c>
      <c r="D2973" s="61">
        <f t="shared" si="187"/>
        <v>-5.4832582171232884</v>
      </c>
      <c r="E2973" s="61">
        <f t="shared" si="185"/>
        <v>-0.12185018260273975</v>
      </c>
      <c r="F2973" s="61">
        <f t="shared" si="186"/>
        <v>-7.3663951495034275E-16</v>
      </c>
    </row>
    <row r="2974" spans="1:6" x14ac:dyDescent="0.3">
      <c r="A2974" s="59">
        <f>'Raw Potentiostat'!H3026/60</f>
        <v>31.204915878364165</v>
      </c>
      <c r="B2974" s="59">
        <f>'Raw Potentiostat'!K3026</f>
        <v>-27.821847999999999</v>
      </c>
      <c r="C2974" s="61">
        <f t="shared" si="184"/>
        <v>-27.821847999999999</v>
      </c>
      <c r="D2974" s="61">
        <f t="shared" si="187"/>
        <v>-4.6306226465753424</v>
      </c>
      <c r="E2974" s="61">
        <f t="shared" si="185"/>
        <v>-0.10290272547945205</v>
      </c>
      <c r="F2974" s="61">
        <f t="shared" si="186"/>
        <v>-6.2209355919789537E-16</v>
      </c>
    </row>
    <row r="2975" spans="1:6" x14ac:dyDescent="0.3">
      <c r="A2975" s="59">
        <f>'Raw Potentiostat'!H3027/60</f>
        <v>31.205482545016498</v>
      </c>
      <c r="B2975" s="59">
        <f>'Raw Potentiostat'!K3027</f>
        <v>-22.724198999999999</v>
      </c>
      <c r="C2975" s="61">
        <f t="shared" si="184"/>
        <v>-22.724198999999999</v>
      </c>
      <c r="D2975" s="61">
        <f t="shared" si="187"/>
        <v>-3.7821783267123288</v>
      </c>
      <c r="E2975" s="61">
        <f t="shared" si="185"/>
        <v>-8.4048407260273975E-2</v>
      </c>
      <c r="F2975" s="61">
        <f t="shared" si="186"/>
        <v>-5.0811067028442021E-16</v>
      </c>
    </row>
    <row r="2976" spans="1:6" x14ac:dyDescent="0.3">
      <c r="A2976" s="59">
        <f>'Raw Potentiostat'!H3028/60</f>
        <v>31.205562545014502</v>
      </c>
      <c r="B2976" s="59">
        <f>'Raw Potentiostat'!K3028</f>
        <v>-17.489187000000001</v>
      </c>
      <c r="C2976" s="61">
        <f t="shared" si="184"/>
        <v>-17.489187000000001</v>
      </c>
      <c r="D2976" s="61">
        <f t="shared" si="187"/>
        <v>-2.9108715349315073</v>
      </c>
      <c r="E2976" s="61">
        <f t="shared" si="185"/>
        <v>-6.468603410958905E-2</v>
      </c>
      <c r="F2976" s="61">
        <f t="shared" si="186"/>
        <v>-3.9105635931544031E-16</v>
      </c>
    </row>
    <row r="2977" spans="1:6" x14ac:dyDescent="0.3">
      <c r="A2977" s="59">
        <f>'Raw Potentiostat'!H3029/60</f>
        <v>31.205785878342166</v>
      </c>
      <c r="B2977" s="59">
        <f>'Raw Potentiostat'!K3029</f>
        <v>-12.400315000000001</v>
      </c>
      <c r="C2977" s="61">
        <f t="shared" si="184"/>
        <v>-12.400315000000001</v>
      </c>
      <c r="D2977" s="61">
        <f t="shared" si="187"/>
        <v>-2.0638880445205481</v>
      </c>
      <c r="E2977" s="61">
        <f t="shared" si="185"/>
        <v>-4.5864178767123294E-2</v>
      </c>
      <c r="F2977" s="61">
        <f t="shared" si="186"/>
        <v>-2.7726972318751261E-16</v>
      </c>
    </row>
    <row r="2978" spans="1:6" x14ac:dyDescent="0.3">
      <c r="A2978" s="59">
        <f>'Raw Potentiostat'!H3030/60</f>
        <v>31.205869211673335</v>
      </c>
      <c r="B2978" s="59">
        <f>'Raw Potentiostat'!K3030</f>
        <v>-7.3862281000000003</v>
      </c>
      <c r="C2978" s="61">
        <f t="shared" si="184"/>
        <v>-7.3862281000000003</v>
      </c>
      <c r="D2978" s="61">
        <f t="shared" si="187"/>
        <v>-1.2293516632191781</v>
      </c>
      <c r="E2978" s="61">
        <f t="shared" si="185"/>
        <v>-2.7318925849315071E-2</v>
      </c>
      <c r="F2978" s="61">
        <f t="shared" si="186"/>
        <v>-1.6515527393351113E-16</v>
      </c>
    </row>
    <row r="2979" spans="1:6" x14ac:dyDescent="0.3">
      <c r="A2979" s="59">
        <f>'Raw Potentiostat'!H3031/60</f>
        <v>31.205932545004998</v>
      </c>
      <c r="B2979" s="59">
        <f>'Raw Potentiostat'!K3031</f>
        <v>-2.2927767999999999</v>
      </c>
      <c r="C2979" s="61">
        <f t="shared" si="184"/>
        <v>-2.2927767999999999</v>
      </c>
      <c r="D2979" s="61">
        <f t="shared" si="187"/>
        <v>-0.38160600164383562</v>
      </c>
      <c r="E2979" s="61">
        <f t="shared" si="185"/>
        <v>-8.4801333698630143E-3</v>
      </c>
      <c r="F2979" s="61">
        <f t="shared" si="186"/>
        <v>-5.1266245145123404E-17</v>
      </c>
    </row>
    <row r="2980" spans="1:6" x14ac:dyDescent="0.3">
      <c r="A2980" s="59">
        <f>'Raw Potentiostat'!H3032/60</f>
        <v>31.206202544998334</v>
      </c>
      <c r="B2980" s="59">
        <f>'Raw Potentiostat'!K3032</f>
        <v>2.7224548</v>
      </c>
      <c r="C2980" s="61">
        <f t="shared" si="184"/>
        <v>2.7224548</v>
      </c>
      <c r="D2980" s="61">
        <f t="shared" si="187"/>
        <v>0.45312090164383562</v>
      </c>
      <c r="E2980" s="61">
        <f t="shared" si="185"/>
        <v>1.0069353369863013E-2</v>
      </c>
      <c r="F2980" s="61">
        <f t="shared" si="186"/>
        <v>6.0873799479006377E-17</v>
      </c>
    </row>
    <row r="2981" spans="1:6" x14ac:dyDescent="0.3">
      <c r="A2981" s="59">
        <f>'Raw Potentiostat'!H3033/60</f>
        <v>31.206942544979498</v>
      </c>
      <c r="B2981" s="59">
        <f>'Raw Potentiostat'!K3033</f>
        <v>7.7273845999999997</v>
      </c>
      <c r="C2981" s="61">
        <f t="shared" si="184"/>
        <v>7.7273845999999997</v>
      </c>
      <c r="D2981" s="61">
        <f t="shared" si="187"/>
        <v>1.2861331902739725</v>
      </c>
      <c r="E2981" s="61">
        <f t="shared" si="185"/>
        <v>2.8580737561643834E-2</v>
      </c>
      <c r="F2981" s="61">
        <f t="shared" si="186"/>
        <v>1.7278349695192804E-16</v>
      </c>
    </row>
    <row r="2982" spans="1:6" x14ac:dyDescent="0.3">
      <c r="A2982" s="59">
        <f>'Raw Potentiostat'!H3034/60</f>
        <v>31.207222544972502</v>
      </c>
      <c r="B2982" s="59">
        <f>'Raw Potentiostat'!K3034</f>
        <v>1.5876939000000001</v>
      </c>
      <c r="C2982" s="61">
        <f t="shared" si="184"/>
        <v>1.5876939000000001</v>
      </c>
      <c r="D2982" s="61">
        <f t="shared" si="187"/>
        <v>0.2642531628082192</v>
      </c>
      <c r="E2982" s="61">
        <f t="shared" si="185"/>
        <v>5.8722925068493154E-3</v>
      </c>
      <c r="F2982" s="61">
        <f t="shared" si="186"/>
        <v>3.5500666568510745E-17</v>
      </c>
    </row>
    <row r="2983" spans="1:6" x14ac:dyDescent="0.3">
      <c r="A2983" s="59">
        <f>'Raw Potentiostat'!H3035/60</f>
        <v>31.209385878251165</v>
      </c>
      <c r="B2983" s="59">
        <f>'Raw Potentiostat'!K3035</f>
        <v>-3.4515758000000001</v>
      </c>
      <c r="C2983" s="61">
        <f t="shared" si="184"/>
        <v>-3.4515758000000001</v>
      </c>
      <c r="D2983" s="61">
        <f t="shared" si="187"/>
        <v>-0.57447460232876713</v>
      </c>
      <c r="E2983" s="61">
        <f t="shared" si="185"/>
        <v>-1.2766102273972603E-2</v>
      </c>
      <c r="F2983" s="61">
        <f t="shared" si="186"/>
        <v>-7.7176867412377609E-17</v>
      </c>
    </row>
    <row r="2984" spans="1:6" x14ac:dyDescent="0.3">
      <c r="A2984" s="59">
        <f>'Raw Potentiostat'!H3036/60</f>
        <v>31.210269211562167</v>
      </c>
      <c r="B2984" s="59">
        <f>'Raw Potentiostat'!K3036</f>
        <v>1.5796812</v>
      </c>
      <c r="C2984" s="61">
        <f t="shared" si="184"/>
        <v>1.5796812</v>
      </c>
      <c r="D2984" s="61">
        <f t="shared" si="187"/>
        <v>0.26291954219178082</v>
      </c>
      <c r="E2984" s="61">
        <f t="shared" si="185"/>
        <v>5.8426564931506851E-3</v>
      </c>
      <c r="F2984" s="61">
        <f t="shared" si="186"/>
        <v>3.5321503449591217E-17</v>
      </c>
    </row>
    <row r="2985" spans="1:6" x14ac:dyDescent="0.3">
      <c r="A2985" s="59">
        <f>'Raw Potentiostat'!H3037/60</f>
        <v>31.211079211541669</v>
      </c>
      <c r="B2985" s="59">
        <f>'Raw Potentiostat'!K3037</f>
        <v>-3.4206698000000002</v>
      </c>
      <c r="C2985" s="61">
        <f t="shared" si="184"/>
        <v>-3.4206698000000002</v>
      </c>
      <c r="D2985" s="61">
        <f t="shared" si="187"/>
        <v>-0.56933065849315079</v>
      </c>
      <c r="E2985" s="61">
        <f t="shared" si="185"/>
        <v>-1.2651792410958906E-2</v>
      </c>
      <c r="F2985" s="61">
        <f t="shared" si="186"/>
        <v>-7.6485812542817189E-17</v>
      </c>
    </row>
    <row r="2986" spans="1:6" x14ac:dyDescent="0.3">
      <c r="A2986" s="59">
        <f>'Raw Potentiostat'!H3038/60</f>
        <v>31.212415878174667</v>
      </c>
      <c r="B2986" s="59">
        <f>'Raw Potentiostat'!K3038</f>
        <v>-8.4771099000000003</v>
      </c>
      <c r="C2986" s="61">
        <f t="shared" si="184"/>
        <v>-8.4771099000000003</v>
      </c>
      <c r="D2986" s="61">
        <f t="shared" si="187"/>
        <v>-1.4109162367808221</v>
      </c>
      <c r="E2986" s="61">
        <f t="shared" si="185"/>
        <v>-3.1353694150684938E-2</v>
      </c>
      <c r="F2986" s="61">
        <f t="shared" si="186"/>
        <v>-1.8954727483964099E-16</v>
      </c>
    </row>
    <row r="2987" spans="1:6" x14ac:dyDescent="0.3">
      <c r="A2987" s="59">
        <f>'Raw Potentiostat'!H3039/60</f>
        <v>31.212745878166334</v>
      </c>
      <c r="B2987" s="59">
        <f>'Raw Potentiostat'!K3039</f>
        <v>-13.557588000000001</v>
      </c>
      <c r="C2987" s="61">
        <f t="shared" si="184"/>
        <v>-13.557588000000001</v>
      </c>
      <c r="D2987" s="61">
        <f t="shared" si="187"/>
        <v>-2.2565026602739731</v>
      </c>
      <c r="E2987" s="61">
        <f t="shared" si="185"/>
        <v>-5.0144503561643843E-2</v>
      </c>
      <c r="F2987" s="61">
        <f t="shared" si="186"/>
        <v>-3.0314622425723401E-16</v>
      </c>
    </row>
    <row r="2988" spans="1:6" x14ac:dyDescent="0.3">
      <c r="A2988" s="59">
        <f>'Raw Potentiostat'!H3040/60</f>
        <v>31.213079211491166</v>
      </c>
      <c r="B2988" s="59">
        <f>'Raw Potentiostat'!K3040</f>
        <v>-18.670881000000001</v>
      </c>
      <c r="C2988" s="61">
        <f t="shared" si="184"/>
        <v>-18.670881000000001</v>
      </c>
      <c r="D2988" s="61">
        <f t="shared" si="187"/>
        <v>-3.1075507417808224</v>
      </c>
      <c r="E2988" s="61">
        <f t="shared" si="185"/>
        <v>-6.9056683150684944E-2</v>
      </c>
      <c r="F2988" s="61">
        <f t="shared" si="186"/>
        <v>-4.1747891134515445E-16</v>
      </c>
    </row>
    <row r="2989" spans="1:6" x14ac:dyDescent="0.3">
      <c r="A2989" s="59">
        <f>'Raw Potentiostat'!H3041/60</f>
        <v>31.213859211471501</v>
      </c>
      <c r="B2989" s="59">
        <f>'Raw Potentiostat'!K3041</f>
        <v>-13.577811000000001</v>
      </c>
      <c r="C2989" s="61">
        <f t="shared" si="184"/>
        <v>-13.577811000000001</v>
      </c>
      <c r="D2989" s="61">
        <f t="shared" si="187"/>
        <v>-2.2598685431506853</v>
      </c>
      <c r="E2989" s="61">
        <f t="shared" si="185"/>
        <v>-5.0219300958904117E-2</v>
      </c>
      <c r="F2989" s="61">
        <f t="shared" si="186"/>
        <v>-3.0359840838417121E-16</v>
      </c>
    </row>
    <row r="2990" spans="1:6" x14ac:dyDescent="0.3">
      <c r="A2990" s="59">
        <f>'Raw Potentiostat'!H3042/60</f>
        <v>31.215239211436664</v>
      </c>
      <c r="B2990" s="59">
        <f>'Raw Potentiostat'!K3042</f>
        <v>-8.5209893999999995</v>
      </c>
      <c r="C2990" s="61">
        <f t="shared" si="184"/>
        <v>-8.5209893999999995</v>
      </c>
      <c r="D2990" s="61">
        <f t="shared" si="187"/>
        <v>-1.418219468630137</v>
      </c>
      <c r="E2990" s="61">
        <f t="shared" si="185"/>
        <v>-3.1515988191780822E-2</v>
      </c>
      <c r="F2990" s="61">
        <f t="shared" si="186"/>
        <v>-1.9052841578796417E-16</v>
      </c>
    </row>
    <row r="2991" spans="1:6" x14ac:dyDescent="0.3">
      <c r="A2991" s="59">
        <f>'Raw Potentiostat'!H3043/60</f>
        <v>31.218272544693331</v>
      </c>
      <c r="B2991" s="59">
        <f>'Raw Potentiostat'!K3043</f>
        <v>-3.4924029999999999</v>
      </c>
      <c r="C2991" s="61">
        <f t="shared" si="184"/>
        <v>-3.4924029999999999</v>
      </c>
      <c r="D2991" s="61">
        <f t="shared" si="187"/>
        <v>-0.58126981438356162</v>
      </c>
      <c r="E2991" s="61">
        <f t="shared" si="185"/>
        <v>-1.291710698630137E-2</v>
      </c>
      <c r="F2991" s="61">
        <f t="shared" si="186"/>
        <v>-7.8089759257667118E-17</v>
      </c>
    </row>
    <row r="2992" spans="1:6" x14ac:dyDescent="0.3">
      <c r="A2992" s="59">
        <f>'Raw Potentiostat'!H3044/60</f>
        <v>31.228132544444335</v>
      </c>
      <c r="B2992" s="59">
        <f>'Raw Potentiostat'!K3044</f>
        <v>-8.5037106999999992</v>
      </c>
      <c r="C2992" s="61">
        <f t="shared" si="184"/>
        <v>-8.5037106999999992</v>
      </c>
      <c r="D2992" s="61">
        <f t="shared" si="187"/>
        <v>-1.4153436302054794</v>
      </c>
      <c r="E2992" s="61">
        <f t="shared" si="185"/>
        <v>-3.1452080671232875E-2</v>
      </c>
      <c r="F2992" s="61">
        <f t="shared" si="186"/>
        <v>-1.9014206589555899E-16</v>
      </c>
    </row>
    <row r="2993" spans="1:6" x14ac:dyDescent="0.3">
      <c r="A2993" s="59">
        <f>'Raw Potentiostat'!H3045/60</f>
        <v>31.228875877758831</v>
      </c>
      <c r="B2993" s="59">
        <f>'Raw Potentiostat'!K3045</f>
        <v>-3.4682944</v>
      </c>
      <c r="C2993" s="61">
        <f t="shared" si="184"/>
        <v>-3.4682944</v>
      </c>
      <c r="D2993" s="61">
        <f t="shared" si="187"/>
        <v>-0.57725721863013701</v>
      </c>
      <c r="E2993" s="61">
        <f t="shared" si="185"/>
        <v>-1.2827938191780823E-2</v>
      </c>
      <c r="F2993" s="61">
        <f t="shared" si="186"/>
        <v>-7.7550693528414404E-17</v>
      </c>
    </row>
    <row r="2994" spans="1:6" x14ac:dyDescent="0.3">
      <c r="A2994" s="59">
        <f>'Raw Potentiostat'!H3046/60</f>
        <v>31.229732544403831</v>
      </c>
      <c r="B2994" s="59">
        <f>'Raw Potentiostat'!K3046</f>
        <v>-8.6309996000000009</v>
      </c>
      <c r="C2994" s="61">
        <f t="shared" si="184"/>
        <v>-8.6309996000000009</v>
      </c>
      <c r="D2994" s="61">
        <f t="shared" si="187"/>
        <v>-1.4365293854794523</v>
      </c>
      <c r="E2994" s="61">
        <f t="shared" si="185"/>
        <v>-3.1922875232876721E-2</v>
      </c>
      <c r="F2994" s="61">
        <f t="shared" si="186"/>
        <v>-1.9298823214761337E-16</v>
      </c>
    </row>
    <row r="2995" spans="1:6" x14ac:dyDescent="0.3">
      <c r="A2995" s="59">
        <f>'Raw Potentiostat'!H3047/60</f>
        <v>31.231195877700166</v>
      </c>
      <c r="B2995" s="59">
        <f>'Raw Potentiostat'!K3047</f>
        <v>-15.557346000000001</v>
      </c>
      <c r="C2995" s="61">
        <f t="shared" si="184"/>
        <v>-15.557346000000001</v>
      </c>
      <c r="D2995" s="61">
        <f t="shared" si="187"/>
        <v>-2.5893390945205481</v>
      </c>
      <c r="E2995" s="61">
        <f t="shared" si="185"/>
        <v>-5.754086876712329E-2</v>
      </c>
      <c r="F2995" s="61">
        <f t="shared" si="186"/>
        <v>-3.4786060023090998E-16</v>
      </c>
    </row>
    <row r="2996" spans="1:6" x14ac:dyDescent="0.3">
      <c r="A2996" s="59">
        <f>'Raw Potentiostat'!H3048/60</f>
        <v>31.231199211033502</v>
      </c>
      <c r="B2996" s="59">
        <f>'Raw Potentiostat'!K3048</f>
        <v>-25.144435999999999</v>
      </c>
      <c r="C2996" s="61">
        <f t="shared" si="184"/>
        <v>-25.144435999999999</v>
      </c>
      <c r="D2996" s="61">
        <f t="shared" si="187"/>
        <v>-4.1849985945205477</v>
      </c>
      <c r="E2996" s="61">
        <f t="shared" si="185"/>
        <v>-9.2999968767123284E-2</v>
      </c>
      <c r="F2996" s="61">
        <f t="shared" si="186"/>
        <v>-5.622269119313603E-16</v>
      </c>
    </row>
    <row r="2997" spans="1:6" x14ac:dyDescent="0.3">
      <c r="A2997" s="59">
        <f>'Raw Potentiostat'!H3049/60</f>
        <v>31.231205877699999</v>
      </c>
      <c r="B2997" s="59">
        <f>'Raw Potentiostat'!K3049</f>
        <v>-33.012596000000002</v>
      </c>
      <c r="C2997" s="61">
        <f t="shared" si="184"/>
        <v>-33.012596000000002</v>
      </c>
      <c r="D2997" s="61">
        <f t="shared" si="187"/>
        <v>-5.4945622109589047</v>
      </c>
      <c r="E2997" s="61">
        <f t="shared" si="185"/>
        <v>-0.12210138246575344</v>
      </c>
      <c r="F2997" s="61">
        <f t="shared" si="186"/>
        <v>-7.3815813183948843E-16</v>
      </c>
    </row>
    <row r="2998" spans="1:6" x14ac:dyDescent="0.3">
      <c r="A2998" s="59">
        <f>'Raw Potentiostat'!H3050/60</f>
        <v>31.231949211014502</v>
      </c>
      <c r="B2998" s="59">
        <f>'Raw Potentiostat'!K3050</f>
        <v>-28.001944000000002</v>
      </c>
      <c r="C2998" s="61">
        <f t="shared" si="184"/>
        <v>-28.001944000000002</v>
      </c>
      <c r="D2998" s="61">
        <f t="shared" si="187"/>
        <v>-4.6605975287671235</v>
      </c>
      <c r="E2998" s="61">
        <f t="shared" si="185"/>
        <v>-0.10356883397260275</v>
      </c>
      <c r="F2998" s="61">
        <f t="shared" si="186"/>
        <v>-6.2612048658378669E-16</v>
      </c>
    </row>
    <row r="2999" spans="1:6" x14ac:dyDescent="0.3">
      <c r="A2999" s="59">
        <f>'Raw Potentiostat'!H3051/60</f>
        <v>31.232539210999668</v>
      </c>
      <c r="B2999" s="59">
        <f>'Raw Potentiostat'!K3051</f>
        <v>-22.980608</v>
      </c>
      <c r="C2999" s="61">
        <f t="shared" si="184"/>
        <v>-22.980608</v>
      </c>
      <c r="D2999" s="61">
        <f t="shared" si="187"/>
        <v>-3.8248546191780823</v>
      </c>
      <c r="E2999" s="61">
        <f t="shared" si="185"/>
        <v>-8.4996769315068499E-2</v>
      </c>
      <c r="F2999" s="61">
        <f t="shared" si="186"/>
        <v>-5.1384394822556819E-16</v>
      </c>
    </row>
    <row r="3000" spans="1:6" x14ac:dyDescent="0.3">
      <c r="A3000" s="59">
        <f>'Raw Potentiostat'!H3052/60</f>
        <v>31.232952544322497</v>
      </c>
      <c r="B3000" s="59">
        <f>'Raw Potentiostat'!K3052</f>
        <v>-17.949732000000001</v>
      </c>
      <c r="C3000" s="61">
        <f t="shared" si="184"/>
        <v>-17.949732000000001</v>
      </c>
      <c r="D3000" s="61">
        <f t="shared" si="187"/>
        <v>-2.9875238876712333</v>
      </c>
      <c r="E3000" s="61">
        <f t="shared" si="185"/>
        <v>-6.638941972602741E-2</v>
      </c>
      <c r="F3000" s="61">
        <f t="shared" si="186"/>
        <v>-4.0135409648303588E-16</v>
      </c>
    </row>
    <row r="3001" spans="1:6" x14ac:dyDescent="0.3">
      <c r="A3001" s="59">
        <f>'Raw Potentiostat'!H3053/60</f>
        <v>31.233902544298498</v>
      </c>
      <c r="B3001" s="59">
        <f>'Raw Potentiostat'!K3053</f>
        <v>-12.845979</v>
      </c>
      <c r="C3001" s="61">
        <f t="shared" si="184"/>
        <v>-12.845979</v>
      </c>
      <c r="D3001" s="61">
        <f t="shared" si="187"/>
        <v>-2.1380636280821919</v>
      </c>
      <c r="E3001" s="61">
        <f t="shared" si="185"/>
        <v>-4.7512525068493155E-2</v>
      </c>
      <c r="F3001" s="61">
        <f t="shared" si="186"/>
        <v>-2.872347227794294E-16</v>
      </c>
    </row>
    <row r="3002" spans="1:6" x14ac:dyDescent="0.3">
      <c r="A3002" s="59">
        <f>'Raw Potentiostat'!H3054/60</f>
        <v>31.234585877614499</v>
      </c>
      <c r="B3002" s="59">
        <f>'Raw Potentiostat'!K3054</f>
        <v>-7.8097605999999997</v>
      </c>
      <c r="C3002" s="61">
        <f t="shared" si="184"/>
        <v>-7.8097605999999997</v>
      </c>
      <c r="D3002" s="61">
        <f t="shared" si="187"/>
        <v>-1.2998437163013699</v>
      </c>
      <c r="E3002" s="61">
        <f t="shared" si="185"/>
        <v>-2.8885415917808219E-2</v>
      </c>
      <c r="F3002" s="61">
        <f t="shared" si="186"/>
        <v>-1.7462541554168118E-16</v>
      </c>
    </row>
    <row r="3003" spans="1:6" x14ac:dyDescent="0.3">
      <c r="A3003" s="59">
        <f>'Raw Potentiostat'!H3055/60</f>
        <v>31.239605877487669</v>
      </c>
      <c r="B3003" s="59">
        <f>'Raw Potentiostat'!K3055</f>
        <v>-2.7827004999999998</v>
      </c>
      <c r="C3003" s="61">
        <f t="shared" si="184"/>
        <v>-2.7827004999999998</v>
      </c>
      <c r="D3003" s="61">
        <f t="shared" si="187"/>
        <v>-0.46314809691780823</v>
      </c>
      <c r="E3003" s="61">
        <f t="shared" si="185"/>
        <v>-1.0292179931506849E-2</v>
      </c>
      <c r="F3003" s="61">
        <f t="shared" si="186"/>
        <v>-6.2220886916885005E-17</v>
      </c>
    </row>
    <row r="3004" spans="1:6" x14ac:dyDescent="0.3">
      <c r="A3004" s="59">
        <f>'Raw Potentiostat'!H3056/60</f>
        <v>31.241415877442002</v>
      </c>
      <c r="B3004" s="59">
        <f>'Raw Potentiostat'!K3056</f>
        <v>-7.8322725000000002</v>
      </c>
      <c r="C3004" s="61">
        <f t="shared" si="184"/>
        <v>-7.8322725000000002</v>
      </c>
      <c r="D3004" s="61">
        <f t="shared" si="187"/>
        <v>-1.303590559931507</v>
      </c>
      <c r="E3004" s="61">
        <f t="shared" si="185"/>
        <v>-2.8968679109589043E-2</v>
      </c>
      <c r="F3004" s="61">
        <f t="shared" si="186"/>
        <v>-1.7512877922892825E-16</v>
      </c>
    </row>
    <row r="3005" spans="1:6" x14ac:dyDescent="0.3">
      <c r="A3005" s="59">
        <f>'Raw Potentiostat'!H3057/60</f>
        <v>31.242589210745667</v>
      </c>
      <c r="B3005" s="59">
        <f>'Raw Potentiostat'!K3057</f>
        <v>-2.7090589999999999</v>
      </c>
      <c r="C3005" s="61">
        <f t="shared" si="184"/>
        <v>-2.7090589999999999</v>
      </c>
      <c r="D3005" s="61">
        <f t="shared" si="187"/>
        <v>-0.45089132671232879</v>
      </c>
      <c r="E3005" s="61">
        <f t="shared" si="185"/>
        <v>-1.0019807260273973E-2</v>
      </c>
      <c r="F3005" s="61">
        <f t="shared" si="186"/>
        <v>-6.0574270817204208E-17</v>
      </c>
    </row>
    <row r="3006" spans="1:6" x14ac:dyDescent="0.3">
      <c r="A3006" s="59">
        <f>'Raw Potentiostat'!H3058/60</f>
        <v>31.244105877374</v>
      </c>
      <c r="B3006" s="59">
        <f>'Raw Potentiostat'!K3058</f>
        <v>-7.7647361999999998</v>
      </c>
      <c r="C3006" s="61">
        <f t="shared" si="184"/>
        <v>-7.7647361999999998</v>
      </c>
      <c r="D3006" s="61">
        <f t="shared" si="187"/>
        <v>-1.2923499291780822</v>
      </c>
      <c r="E3006" s="61">
        <f t="shared" si="185"/>
        <v>-2.8718887315068494E-2</v>
      </c>
      <c r="F3006" s="61">
        <f t="shared" si="186"/>
        <v>-1.7361867475125095E-16</v>
      </c>
    </row>
    <row r="3007" spans="1:6" x14ac:dyDescent="0.3">
      <c r="A3007" s="59">
        <f>'Raw Potentiostat'!H3059/60</f>
        <v>31.245762543998833</v>
      </c>
      <c r="B3007" s="59">
        <f>'Raw Potentiostat'!K3059</f>
        <v>-12.880699999999999</v>
      </c>
      <c r="C3007" s="61">
        <f t="shared" si="184"/>
        <v>-12.880699999999999</v>
      </c>
      <c r="D3007" s="61">
        <f t="shared" si="187"/>
        <v>-2.1438425342465752</v>
      </c>
      <c r="E3007" s="61">
        <f t="shared" si="185"/>
        <v>-4.764094520547945E-2</v>
      </c>
      <c r="F3007" s="61">
        <f t="shared" si="186"/>
        <v>-2.8801108064282182E-16</v>
      </c>
    </row>
    <row r="3008" spans="1:6" x14ac:dyDescent="0.3">
      <c r="A3008" s="59">
        <f>'Raw Potentiostat'!H3060/60</f>
        <v>31.24656921064517</v>
      </c>
      <c r="B3008" s="59">
        <f>'Raw Potentiostat'!K3060</f>
        <v>-7.7334484999999997</v>
      </c>
      <c r="C3008" s="61">
        <f t="shared" si="184"/>
        <v>-7.7334484999999997</v>
      </c>
      <c r="D3008" s="61">
        <f t="shared" si="187"/>
        <v>-1.2871424558219178</v>
      </c>
      <c r="E3008" s="61">
        <f t="shared" si="185"/>
        <v>-2.8603165684931507E-2</v>
      </c>
      <c r="F3008" s="61">
        <f t="shared" si="186"/>
        <v>-1.7291908511032858E-16</v>
      </c>
    </row>
    <row r="3009" spans="1:6" x14ac:dyDescent="0.3">
      <c r="A3009" s="59">
        <f>'Raw Potentiostat'!H3061/60</f>
        <v>31.247265877294168</v>
      </c>
      <c r="B3009" s="59">
        <f>'Raw Potentiostat'!K3061</f>
        <v>-2.6728109999999998</v>
      </c>
      <c r="C3009" s="61">
        <f t="shared" si="184"/>
        <v>-2.6728109999999998</v>
      </c>
      <c r="D3009" s="61">
        <f t="shared" si="187"/>
        <v>-0.44485826917808219</v>
      </c>
      <c r="E3009" s="61">
        <f t="shared" si="185"/>
        <v>-9.8857393150684932E-3</v>
      </c>
      <c r="F3009" s="61">
        <f t="shared" si="186"/>
        <v>-5.9763769396385386E-17</v>
      </c>
    </row>
    <row r="3010" spans="1:6" x14ac:dyDescent="0.3">
      <c r="A3010" s="59">
        <f>'Raw Potentiostat'!H3062/60</f>
        <v>31.252455877163168</v>
      </c>
      <c r="B3010" s="59">
        <f>'Raw Potentiostat'!K3062</f>
        <v>-7.7044553999999996</v>
      </c>
      <c r="C3010" s="61">
        <f t="shared" si="184"/>
        <v>-7.7044553999999996</v>
      </c>
      <c r="D3010" s="61">
        <f t="shared" si="187"/>
        <v>-1.2823168919178083</v>
      </c>
      <c r="E3010" s="61">
        <f t="shared" si="185"/>
        <v>-2.849593093150685E-2</v>
      </c>
      <c r="F3010" s="61">
        <f t="shared" si="186"/>
        <v>-1.7227080248110929E-16</v>
      </c>
    </row>
    <row r="3011" spans="1:6" x14ac:dyDescent="0.3">
      <c r="A3011" s="59">
        <f>'Raw Potentiostat'!H3063/60</f>
        <v>31.253442543804834</v>
      </c>
      <c r="B3011" s="59">
        <f>'Raw Potentiostat'!K3063</f>
        <v>-12.721589</v>
      </c>
      <c r="C3011" s="61">
        <f t="shared" ref="C3011:C3074" si="188">B3011-$J$3</f>
        <v>-12.721589</v>
      </c>
      <c r="D3011" s="61">
        <f t="shared" si="187"/>
        <v>-2.1173603609589042</v>
      </c>
      <c r="E3011" s="61">
        <f t="shared" ref="E3011:E3074" si="189">D3011/$J$5</f>
        <v>-4.705245246575343E-2</v>
      </c>
      <c r="F3011" s="61">
        <f t="shared" ref="F3011:F3074" si="190">D3011/$J$6</f>
        <v>-2.8445337562274065E-16</v>
      </c>
    </row>
    <row r="3012" spans="1:6" x14ac:dyDescent="0.3">
      <c r="A3012" s="59">
        <f>'Raw Potentiostat'!H3064/60</f>
        <v>31.253929210459166</v>
      </c>
      <c r="B3012" s="59">
        <f>'Raw Potentiostat'!K3064</f>
        <v>-7.6868977999999997</v>
      </c>
      <c r="C3012" s="61">
        <f t="shared" si="188"/>
        <v>-7.6868977999999997</v>
      </c>
      <c r="D3012" s="61">
        <f t="shared" ref="D3012:D3075" si="191">B3012/$J$4</f>
        <v>-1.2793946338356164</v>
      </c>
      <c r="E3012" s="61">
        <f t="shared" si="189"/>
        <v>-2.8430991863013698E-2</v>
      </c>
      <c r="F3012" s="61">
        <f t="shared" si="190"/>
        <v>-1.7187821641439747E-16</v>
      </c>
    </row>
    <row r="3013" spans="1:6" x14ac:dyDescent="0.3">
      <c r="A3013" s="59">
        <f>'Raw Potentiostat'!H3065/60</f>
        <v>31.254599210442333</v>
      </c>
      <c r="B3013" s="59">
        <f>'Raw Potentiostat'!K3065</f>
        <v>-2.5865784000000001</v>
      </c>
      <c r="C3013" s="61">
        <f t="shared" si="188"/>
        <v>-2.5865784000000001</v>
      </c>
      <c r="D3013" s="61">
        <f t="shared" si="191"/>
        <v>-0.43050585698630139</v>
      </c>
      <c r="E3013" s="61">
        <f t="shared" si="189"/>
        <v>-9.5667968219178088E-3</v>
      </c>
      <c r="F3013" s="61">
        <f t="shared" si="190"/>
        <v>-5.7835617641229208E-17</v>
      </c>
    </row>
    <row r="3014" spans="1:6" x14ac:dyDescent="0.3">
      <c r="A3014" s="59">
        <f>'Raw Potentiostat'!H3066/60</f>
        <v>31.255452543754167</v>
      </c>
      <c r="B3014" s="59">
        <f>'Raw Potentiostat'!K3066</f>
        <v>-7.6124929999999997</v>
      </c>
      <c r="C3014" s="61">
        <f t="shared" si="188"/>
        <v>-7.6124929999999997</v>
      </c>
      <c r="D3014" s="61">
        <f t="shared" si="191"/>
        <v>-1.2670108212328768</v>
      </c>
      <c r="E3014" s="61">
        <f t="shared" si="189"/>
        <v>-2.8155796027397262E-2</v>
      </c>
      <c r="F3014" s="61">
        <f t="shared" si="190"/>
        <v>-1.7021453300798223E-16</v>
      </c>
    </row>
    <row r="3015" spans="1:6" x14ac:dyDescent="0.3">
      <c r="A3015" s="59">
        <f>'Raw Potentiostat'!H3067/60</f>
        <v>31.2560992104045</v>
      </c>
      <c r="B3015" s="59">
        <f>'Raw Potentiostat'!K3067</f>
        <v>-12.622002999999999</v>
      </c>
      <c r="C3015" s="61">
        <f t="shared" si="188"/>
        <v>-12.622002999999999</v>
      </c>
      <c r="D3015" s="61">
        <f t="shared" si="191"/>
        <v>-2.1007854308219178</v>
      </c>
      <c r="E3015" s="61">
        <f t="shared" si="189"/>
        <v>-4.668412068493151E-2</v>
      </c>
      <c r="F3015" s="61">
        <f t="shared" si="190"/>
        <v>-2.8222664326526811E-16</v>
      </c>
    </row>
    <row r="3016" spans="1:6" x14ac:dyDescent="0.3">
      <c r="A3016" s="59">
        <f>'Raw Potentiostat'!H3068/60</f>
        <v>31.257579210366998</v>
      </c>
      <c r="B3016" s="59">
        <f>'Raw Potentiostat'!K3068</f>
        <v>-7.5258794</v>
      </c>
      <c r="C3016" s="61">
        <f t="shared" si="188"/>
        <v>-7.5258794</v>
      </c>
      <c r="D3016" s="61">
        <f t="shared" si="191"/>
        <v>-1.2525949960273972</v>
      </c>
      <c r="E3016" s="61">
        <f t="shared" si="189"/>
        <v>-2.7835444356164384E-2</v>
      </c>
      <c r="F3016" s="61">
        <f t="shared" si="190"/>
        <v>-1.682778621333896E-16</v>
      </c>
    </row>
    <row r="3017" spans="1:6" x14ac:dyDescent="0.3">
      <c r="A3017" s="59">
        <f>'Raw Potentiostat'!H3069/60</f>
        <v>31.25877921033667</v>
      </c>
      <c r="B3017" s="59">
        <f>'Raw Potentiostat'!K3069</f>
        <v>-12.571636</v>
      </c>
      <c r="C3017" s="61">
        <f t="shared" si="188"/>
        <v>-12.571636</v>
      </c>
      <c r="D3017" s="61">
        <f t="shared" si="191"/>
        <v>-2.0924024301369863</v>
      </c>
      <c r="E3017" s="61">
        <f t="shared" si="189"/>
        <v>-4.6497831780821917E-2</v>
      </c>
      <c r="F3017" s="61">
        <f t="shared" si="190"/>
        <v>-2.8110044250764336E-16</v>
      </c>
    </row>
    <row r="3018" spans="1:6" x14ac:dyDescent="0.3">
      <c r="A3018" s="59">
        <f>'Raw Potentiostat'!H3070/60</f>
        <v>31.25943921032</v>
      </c>
      <c r="B3018" s="59">
        <f>'Raw Potentiostat'!K3070</f>
        <v>-17.670428999999999</v>
      </c>
      <c r="C3018" s="61">
        <f t="shared" si="188"/>
        <v>-17.670428999999999</v>
      </c>
      <c r="D3018" s="61">
        <f t="shared" si="191"/>
        <v>-2.9410371554794521</v>
      </c>
      <c r="E3018" s="61">
        <f t="shared" si="189"/>
        <v>-6.5356381232876709E-2</v>
      </c>
      <c r="F3018" s="61">
        <f t="shared" si="190"/>
        <v>-3.9510891113932146E-16</v>
      </c>
    </row>
    <row r="3019" spans="1:6" x14ac:dyDescent="0.3">
      <c r="A3019" s="59">
        <f>'Raw Potentiostat'!H3071/60</f>
        <v>31.26093254361567</v>
      </c>
      <c r="B3019" s="59">
        <f>'Raw Potentiostat'!K3071</f>
        <v>-12.630395999999999</v>
      </c>
      <c r="C3019" s="61">
        <f t="shared" si="188"/>
        <v>-12.630395999999999</v>
      </c>
      <c r="D3019" s="61">
        <f t="shared" si="191"/>
        <v>-2.1021823479452055</v>
      </c>
      <c r="E3019" s="61">
        <f t="shared" si="189"/>
        <v>-4.6715163287671231E-2</v>
      </c>
      <c r="F3019" s="61">
        <f t="shared" si="190"/>
        <v>-2.8241430985169864E-16</v>
      </c>
    </row>
    <row r="3020" spans="1:6" x14ac:dyDescent="0.3">
      <c r="A3020" s="59">
        <f>'Raw Potentiostat'!H3072/60</f>
        <v>31.261419210269999</v>
      </c>
      <c r="B3020" s="59">
        <f>'Raw Potentiostat'!K3072</f>
        <v>-20.818304000000001</v>
      </c>
      <c r="C3020" s="61">
        <f t="shared" si="188"/>
        <v>-20.818304000000001</v>
      </c>
      <c r="D3020" s="61">
        <f t="shared" si="191"/>
        <v>-3.4649642958904114</v>
      </c>
      <c r="E3020" s="61">
        <f t="shared" si="189"/>
        <v>-7.6999206575342483E-2</v>
      </c>
      <c r="F3020" s="61">
        <f t="shared" si="190"/>
        <v>-4.6549506099752198E-16</v>
      </c>
    </row>
    <row r="3021" spans="1:6" x14ac:dyDescent="0.3">
      <c r="A3021" s="59">
        <f>'Raw Potentiostat'!H3073/60</f>
        <v>31.261435876936332</v>
      </c>
      <c r="B3021" s="59">
        <f>'Raw Potentiostat'!K3073</f>
        <v>-26.210896999999999</v>
      </c>
      <c r="C3021" s="61">
        <f t="shared" si="188"/>
        <v>-26.210896999999999</v>
      </c>
      <c r="D3021" s="61">
        <f t="shared" si="191"/>
        <v>-4.3624986102739722</v>
      </c>
      <c r="E3021" s="61">
        <f t="shared" si="189"/>
        <v>-9.6944413561643822E-2</v>
      </c>
      <c r="F3021" s="61">
        <f t="shared" si="190"/>
        <v>-5.860728663494761E-16</v>
      </c>
    </row>
    <row r="3022" spans="1:6" x14ac:dyDescent="0.3">
      <c r="A3022" s="59">
        <f>'Raw Potentiostat'!H3074/60</f>
        <v>31.262105876919335</v>
      </c>
      <c r="B3022" s="59">
        <f>'Raw Potentiostat'!K3074</f>
        <v>-31.271916999999998</v>
      </c>
      <c r="C3022" s="61">
        <f t="shared" si="188"/>
        <v>-31.271916999999998</v>
      </c>
      <c r="D3022" s="61">
        <f t="shared" si="191"/>
        <v>-5.2048464595890414</v>
      </c>
      <c r="E3022" s="61">
        <f t="shared" si="189"/>
        <v>-0.11566325465753426</v>
      </c>
      <c r="F3022" s="61">
        <f t="shared" si="190"/>
        <v>-6.9923673472269606E-16</v>
      </c>
    </row>
    <row r="3023" spans="1:6" x14ac:dyDescent="0.3">
      <c r="A3023" s="59">
        <f>'Raw Potentiostat'!H3075/60</f>
        <v>31.263952543539332</v>
      </c>
      <c r="B3023" s="59">
        <f>'Raw Potentiostat'!K3075</f>
        <v>-26.248290999999998</v>
      </c>
      <c r="C3023" s="61">
        <f t="shared" si="188"/>
        <v>-26.248290999999998</v>
      </c>
      <c r="D3023" s="61">
        <f t="shared" si="191"/>
        <v>-4.3687224061643839</v>
      </c>
      <c r="E3023" s="61">
        <f t="shared" si="189"/>
        <v>-9.7082720136986309E-2</v>
      </c>
      <c r="F3023" s="61">
        <f t="shared" si="190"/>
        <v>-5.8690899220828485E-16</v>
      </c>
    </row>
    <row r="3024" spans="1:6" x14ac:dyDescent="0.3">
      <c r="A3024" s="59">
        <f>'Raw Potentiostat'!H3076/60</f>
        <v>31.264589210190003</v>
      </c>
      <c r="B3024" s="59">
        <f>'Raw Potentiostat'!K3076</f>
        <v>-21.136144999999999</v>
      </c>
      <c r="C3024" s="61">
        <f t="shared" si="188"/>
        <v>-21.136144999999999</v>
      </c>
      <c r="D3024" s="61">
        <f t="shared" si="191"/>
        <v>-3.5178652294520547</v>
      </c>
      <c r="E3024" s="61">
        <f t="shared" si="189"/>
        <v>-7.8174782876712326E-2</v>
      </c>
      <c r="F3024" s="61">
        <f t="shared" si="190"/>
        <v>-4.7260195191824789E-16</v>
      </c>
    </row>
    <row r="3025" spans="1:6" x14ac:dyDescent="0.3">
      <c r="A3025" s="59">
        <f>'Raw Potentiostat'!H3077/60</f>
        <v>31.265602543497668</v>
      </c>
      <c r="B3025" s="59">
        <f>'Raw Potentiostat'!K3077</f>
        <v>-16.098398</v>
      </c>
      <c r="C3025" s="61">
        <f t="shared" si="188"/>
        <v>-16.098398</v>
      </c>
      <c r="D3025" s="61">
        <f t="shared" si="191"/>
        <v>-2.6793909</v>
      </c>
      <c r="E3025" s="61">
        <f t="shared" si="189"/>
        <v>-5.9542020000000001E-2</v>
      </c>
      <c r="F3025" s="61">
        <f t="shared" si="190"/>
        <v>-3.5995846534724367E-16</v>
      </c>
    </row>
    <row r="3026" spans="1:6" x14ac:dyDescent="0.3">
      <c r="A3026" s="59">
        <f>'Raw Potentiostat'!H3078/60</f>
        <v>31.266919210131167</v>
      </c>
      <c r="B3026" s="59">
        <f>'Raw Potentiostat'!K3078</f>
        <v>-11.051117</v>
      </c>
      <c r="C3026" s="61">
        <f t="shared" si="188"/>
        <v>-11.051117</v>
      </c>
      <c r="D3026" s="61">
        <f t="shared" si="191"/>
        <v>-1.8393297472602741</v>
      </c>
      <c r="E3026" s="61">
        <f t="shared" si="189"/>
        <v>-4.0873994383561645E-2</v>
      </c>
      <c r="F3026" s="61">
        <f t="shared" si="190"/>
        <v>-2.4710179955128678E-16</v>
      </c>
    </row>
    <row r="3027" spans="1:6" x14ac:dyDescent="0.3">
      <c r="A3027" s="59">
        <f>'Raw Potentiostat'!H3079/60</f>
        <v>31.267585876780835</v>
      </c>
      <c r="B3027" s="59">
        <f>'Raw Potentiostat'!K3079</f>
        <v>-5.9836115999999997</v>
      </c>
      <c r="C3027" s="61">
        <f t="shared" si="188"/>
        <v>-5.9836115999999997</v>
      </c>
      <c r="D3027" s="61">
        <f t="shared" si="191"/>
        <v>-0.99590247863013703</v>
      </c>
      <c r="E3027" s="61">
        <f t="shared" si="189"/>
        <v>-2.2131166191780825E-2</v>
      </c>
      <c r="F3027" s="61">
        <f t="shared" si="190"/>
        <v>-1.3379291832454169E-16</v>
      </c>
    </row>
    <row r="3028" spans="1:6" x14ac:dyDescent="0.3">
      <c r="A3028" s="59">
        <f>'Raw Potentiostat'!H3080/60</f>
        <v>31.270585876705169</v>
      </c>
      <c r="B3028" s="59">
        <f>'Raw Potentiostat'!K3080</f>
        <v>-0.96570915000000002</v>
      </c>
      <c r="C3028" s="61">
        <f t="shared" si="188"/>
        <v>-0.96570915000000002</v>
      </c>
      <c r="D3028" s="61">
        <f t="shared" si="191"/>
        <v>-0.16073104345890413</v>
      </c>
      <c r="E3028" s="61">
        <f t="shared" si="189"/>
        <v>-3.5718009657534251E-3</v>
      </c>
      <c r="F3028" s="61">
        <f t="shared" si="190"/>
        <v>-2.1593153778766755E-17</v>
      </c>
    </row>
    <row r="3029" spans="1:6" x14ac:dyDescent="0.3">
      <c r="A3029" s="59">
        <f>'Raw Potentiostat'!H3081/60</f>
        <v>31.275419209916333</v>
      </c>
      <c r="B3029" s="59">
        <f>'Raw Potentiostat'!K3081</f>
        <v>-6.0136466000000004</v>
      </c>
      <c r="C3029" s="61">
        <f t="shared" si="188"/>
        <v>-6.0136466000000004</v>
      </c>
      <c r="D3029" s="61">
        <f t="shared" si="191"/>
        <v>-1.0009014546575343</v>
      </c>
      <c r="E3029" s="61">
        <f t="shared" si="189"/>
        <v>-2.2242254547945206E-2</v>
      </c>
      <c r="F3029" s="61">
        <f t="shared" si="190"/>
        <v>-1.3446449772683407E-16</v>
      </c>
    </row>
    <row r="3030" spans="1:6" x14ac:dyDescent="0.3">
      <c r="A3030" s="59">
        <f>'Raw Potentiostat'!H3082/60</f>
        <v>31.279222543153665</v>
      </c>
      <c r="B3030" s="59">
        <f>'Raw Potentiostat'!K3082</f>
        <v>-0.92984246999999998</v>
      </c>
      <c r="C3030" s="61">
        <f t="shared" si="188"/>
        <v>-0.92984246999999998</v>
      </c>
      <c r="D3030" s="61">
        <f t="shared" si="191"/>
        <v>-0.15476145219863013</v>
      </c>
      <c r="E3030" s="61">
        <f t="shared" si="189"/>
        <v>-3.4391433821917808E-3</v>
      </c>
      <c r="F3030" s="61">
        <f t="shared" si="190"/>
        <v>-2.0791178632550298E-17</v>
      </c>
    </row>
    <row r="3031" spans="1:6" x14ac:dyDescent="0.3">
      <c r="A3031" s="59">
        <f>'Raw Potentiostat'!H3083/60</f>
        <v>31.291115876186499</v>
      </c>
      <c r="B3031" s="59">
        <f>'Raw Potentiostat'!K3083</f>
        <v>-5.9337477999999999</v>
      </c>
      <c r="C3031" s="61">
        <f t="shared" si="188"/>
        <v>-5.9337477999999999</v>
      </c>
      <c r="D3031" s="61">
        <f t="shared" si="191"/>
        <v>-0.98760322972602743</v>
      </c>
      <c r="E3031" s="61">
        <f t="shared" si="189"/>
        <v>-2.1946738438356164E-2</v>
      </c>
      <c r="F3031" s="61">
        <f t="shared" si="190"/>
        <v>-1.3267796906534324E-16</v>
      </c>
    </row>
    <row r="3032" spans="1:6" x14ac:dyDescent="0.3">
      <c r="A3032" s="59">
        <f>'Raw Potentiostat'!H3084/60</f>
        <v>31.297945876014001</v>
      </c>
      <c r="B3032" s="59">
        <f>'Raw Potentiostat'!K3084</f>
        <v>-0.92126339999999995</v>
      </c>
      <c r="C3032" s="61">
        <f t="shared" si="188"/>
        <v>-0.92126339999999995</v>
      </c>
      <c r="D3032" s="61">
        <f t="shared" si="191"/>
        <v>-0.15333356589041094</v>
      </c>
      <c r="E3032" s="61">
        <f t="shared" si="189"/>
        <v>-3.4074125753424654E-3</v>
      </c>
      <c r="F3032" s="61">
        <f t="shared" si="190"/>
        <v>-2.0599351540729945E-17</v>
      </c>
    </row>
    <row r="3033" spans="1:6" x14ac:dyDescent="0.3">
      <c r="A3033" s="59">
        <f>'Raw Potentiostat'!H3085/60</f>
        <v>31.301762542584168</v>
      </c>
      <c r="B3033" s="59">
        <f>'Raw Potentiostat'!K3085</f>
        <v>-5.9298177000000001</v>
      </c>
      <c r="C3033" s="61">
        <f t="shared" si="188"/>
        <v>-5.9298177000000001</v>
      </c>
      <c r="D3033" s="61">
        <f t="shared" si="191"/>
        <v>-0.9869491103424658</v>
      </c>
      <c r="E3033" s="61">
        <f t="shared" si="189"/>
        <v>-2.1932202452054794E-2</v>
      </c>
      <c r="F3033" s="61">
        <f t="shared" si="190"/>
        <v>-1.3259009244776544E-16</v>
      </c>
    </row>
    <row r="3034" spans="1:6" x14ac:dyDescent="0.3">
      <c r="A3034" s="59">
        <f>'Raw Potentiostat'!H3086/60</f>
        <v>31.304275875854</v>
      </c>
      <c r="B3034" s="59">
        <f>'Raw Potentiostat'!K3086</f>
        <v>-0.87944436000000004</v>
      </c>
      <c r="C3034" s="61">
        <f t="shared" si="188"/>
        <v>-0.87944436000000004</v>
      </c>
      <c r="D3034" s="61">
        <f t="shared" si="191"/>
        <v>-0.14637327361643837</v>
      </c>
      <c r="E3034" s="61">
        <f t="shared" si="189"/>
        <v>-3.2527394136986306E-3</v>
      </c>
      <c r="F3034" s="61">
        <f t="shared" si="190"/>
        <v>-1.9664282258637718E-17</v>
      </c>
    </row>
    <row r="3035" spans="1:6" x14ac:dyDescent="0.3">
      <c r="A3035" s="59">
        <f>'Raw Potentiostat'!H3087/60</f>
        <v>31.308435875749002</v>
      </c>
      <c r="B3035" s="59">
        <f>'Raw Potentiostat'!K3087</f>
        <v>-5.9459963</v>
      </c>
      <c r="C3035" s="61">
        <f t="shared" si="188"/>
        <v>-5.9459963</v>
      </c>
      <c r="D3035" s="61">
        <f t="shared" si="191"/>
        <v>-0.98964184993150695</v>
      </c>
      <c r="E3035" s="61">
        <f t="shared" si="189"/>
        <v>-2.1992041109589043E-2</v>
      </c>
      <c r="F3035" s="61">
        <f t="shared" si="190"/>
        <v>-1.3295184422129391E-16</v>
      </c>
    </row>
    <row r="3036" spans="1:6" x14ac:dyDescent="0.3">
      <c r="A3036" s="59">
        <f>'Raw Potentiostat'!H3088/60</f>
        <v>31.325102541994667</v>
      </c>
      <c r="B3036" s="59">
        <f>'Raw Potentiostat'!K3088</f>
        <v>-5.4835067000000004</v>
      </c>
      <c r="C3036" s="61">
        <f t="shared" si="188"/>
        <v>-5.4835067000000004</v>
      </c>
      <c r="D3036" s="61">
        <f t="shared" si="191"/>
        <v>-0.91266584116438365</v>
      </c>
      <c r="E3036" s="61">
        <f t="shared" si="189"/>
        <v>-2.0281463136986304E-2</v>
      </c>
      <c r="F3036" s="61">
        <f t="shared" si="190"/>
        <v>-1.2261062600473219E-16</v>
      </c>
    </row>
    <row r="3037" spans="1:6" x14ac:dyDescent="0.3">
      <c r="A3037" s="59">
        <f>'Raw Potentiostat'!H3089/60</f>
        <v>31.341769208240166</v>
      </c>
      <c r="B3037" s="59">
        <f>'Raw Potentiostat'!K3089</f>
        <v>-5.3179474000000004</v>
      </c>
      <c r="C3037" s="61">
        <f t="shared" si="188"/>
        <v>-5.3179474000000004</v>
      </c>
      <c r="D3037" s="61">
        <f t="shared" si="191"/>
        <v>-0.88511042342465762</v>
      </c>
      <c r="E3037" s="61">
        <f t="shared" si="189"/>
        <v>-1.9669120520547947E-2</v>
      </c>
      <c r="F3037" s="61">
        <f t="shared" si="190"/>
        <v>-1.1890873768317599E-16</v>
      </c>
    </row>
    <row r="3038" spans="1:6" x14ac:dyDescent="0.3">
      <c r="A3038" s="59">
        <f>'Raw Potentiostat'!H3090/60</f>
        <v>31.358435874485835</v>
      </c>
      <c r="B3038" s="59">
        <f>'Raw Potentiostat'!K3090</f>
        <v>-5.7659754999999997</v>
      </c>
      <c r="C3038" s="61">
        <f t="shared" si="188"/>
        <v>-5.7659754999999997</v>
      </c>
      <c r="D3038" s="61">
        <f t="shared" si="191"/>
        <v>-0.95967948390410962</v>
      </c>
      <c r="E3038" s="61">
        <f t="shared" si="189"/>
        <v>-2.1326210753424658E-2</v>
      </c>
      <c r="F3038" s="61">
        <f t="shared" si="190"/>
        <v>-1.2892659829939639E-16</v>
      </c>
    </row>
    <row r="3039" spans="1:6" x14ac:dyDescent="0.3">
      <c r="A3039" s="59">
        <f>'Raw Potentiostat'!H3091/60</f>
        <v>31.375102540731501</v>
      </c>
      <c r="B3039" s="59">
        <f>'Raw Potentiostat'!K3091</f>
        <v>-6.1170492000000003</v>
      </c>
      <c r="C3039" s="61">
        <f t="shared" si="188"/>
        <v>-6.1170492000000003</v>
      </c>
      <c r="D3039" s="61">
        <f t="shared" si="191"/>
        <v>-1.0181116134246577</v>
      </c>
      <c r="E3039" s="61">
        <f t="shared" si="189"/>
        <v>-2.2624702520547949E-2</v>
      </c>
      <c r="F3039" s="61">
        <f t="shared" si="190"/>
        <v>-1.3677656885396827E-16</v>
      </c>
    </row>
    <row r="3040" spans="1:6" x14ac:dyDescent="0.3">
      <c r="A3040" s="59">
        <f>'Raw Potentiostat'!H3092/60</f>
        <v>31.39176920697717</v>
      </c>
      <c r="B3040" s="59">
        <f>'Raw Potentiostat'!K3092</f>
        <v>-5.7115654999999999</v>
      </c>
      <c r="C3040" s="61">
        <f t="shared" si="188"/>
        <v>-5.7115654999999999</v>
      </c>
      <c r="D3040" s="61">
        <f t="shared" si="191"/>
        <v>-0.9506235729452055</v>
      </c>
      <c r="E3040" s="61">
        <f t="shared" si="189"/>
        <v>-2.1124968287671235E-2</v>
      </c>
      <c r="F3040" s="61">
        <f t="shared" si="190"/>
        <v>-1.2770999649221386E-16</v>
      </c>
    </row>
    <row r="3041" spans="1:6" x14ac:dyDescent="0.3">
      <c r="A3041" s="59">
        <f>'Raw Potentiostat'!H3093/60</f>
        <v>31.408435873222668</v>
      </c>
      <c r="B3041" s="59">
        <f>'Raw Potentiostat'!K3093</f>
        <v>-7.0090617999999996</v>
      </c>
      <c r="C3041" s="61">
        <f t="shared" si="188"/>
        <v>-7.0090617999999996</v>
      </c>
      <c r="D3041" s="61">
        <f t="shared" si="191"/>
        <v>-1.1665767242465752</v>
      </c>
      <c r="E3041" s="61">
        <f t="shared" si="189"/>
        <v>-2.5923927205479449E-2</v>
      </c>
      <c r="F3041" s="61">
        <f t="shared" si="190"/>
        <v>-1.5672187562091515E-16</v>
      </c>
    </row>
    <row r="3042" spans="1:6" x14ac:dyDescent="0.3">
      <c r="A3042" s="59">
        <f>'Raw Potentiostat'!H3094/60</f>
        <v>31.417932539649499</v>
      </c>
      <c r="B3042" s="59">
        <f>'Raw Potentiostat'!K3094</f>
        <v>-2.0009269999999999</v>
      </c>
      <c r="C3042" s="61">
        <f t="shared" si="188"/>
        <v>-2.0009269999999999</v>
      </c>
      <c r="D3042" s="61">
        <f t="shared" si="191"/>
        <v>-0.33303100068493152</v>
      </c>
      <c r="E3042" s="61">
        <f t="shared" si="189"/>
        <v>-7.4006889041095892E-3</v>
      </c>
      <c r="F3042" s="61">
        <f t="shared" si="190"/>
        <v>-4.4740514689217172E-17</v>
      </c>
    </row>
    <row r="3043" spans="1:6" x14ac:dyDescent="0.3">
      <c r="A3043" s="59">
        <f>'Raw Potentiostat'!H3095/60</f>
        <v>31.434599205895164</v>
      </c>
      <c r="B3043" s="59">
        <f>'Raw Potentiostat'!K3095</f>
        <v>-2.6442763999999999</v>
      </c>
      <c r="C3043" s="61">
        <f t="shared" si="188"/>
        <v>-2.6442763999999999</v>
      </c>
      <c r="D3043" s="61">
        <f t="shared" si="191"/>
        <v>-0.44010901726027396</v>
      </c>
      <c r="E3043" s="61">
        <f t="shared" si="189"/>
        <v>-9.7802003835616436E-3</v>
      </c>
      <c r="F3043" s="61">
        <f t="shared" si="190"/>
        <v>-5.9125738778351379E-17</v>
      </c>
    </row>
    <row r="3044" spans="1:6" x14ac:dyDescent="0.3">
      <c r="A3044" s="59">
        <f>'Raw Potentiostat'!H3096/60</f>
        <v>31.436415872515834</v>
      </c>
      <c r="B3044" s="59">
        <f>'Raw Potentiostat'!K3096</f>
        <v>-7.6523346999999999</v>
      </c>
      <c r="C3044" s="61">
        <f t="shared" si="188"/>
        <v>-7.6523346999999999</v>
      </c>
      <c r="D3044" s="61">
        <f t="shared" si="191"/>
        <v>-1.2736420082876714</v>
      </c>
      <c r="E3044" s="61">
        <f t="shared" si="189"/>
        <v>-2.830315573972603E-2</v>
      </c>
      <c r="F3044" s="61">
        <f t="shared" si="190"/>
        <v>-1.7110538917819405E-16</v>
      </c>
    </row>
    <row r="3045" spans="1:6" x14ac:dyDescent="0.3">
      <c r="A3045" s="59">
        <f>'Raw Potentiostat'!H3097/60</f>
        <v>31.438085872473668</v>
      </c>
      <c r="B3045" s="59">
        <f>'Raw Potentiostat'!K3097</f>
        <v>-12.660159</v>
      </c>
      <c r="C3045" s="61">
        <f t="shared" si="188"/>
        <v>-12.660159</v>
      </c>
      <c r="D3045" s="61">
        <f t="shared" si="191"/>
        <v>-2.107136052739726</v>
      </c>
      <c r="E3045" s="61">
        <f t="shared" si="189"/>
        <v>-4.6825245616438353E-2</v>
      </c>
      <c r="F3045" s="61">
        <f t="shared" si="190"/>
        <v>-2.8307980736294976E-16</v>
      </c>
    </row>
    <row r="3046" spans="1:6" x14ac:dyDescent="0.3">
      <c r="A3046" s="59">
        <f>'Raw Potentiostat'!H3098/60</f>
        <v>31.440242539085833</v>
      </c>
      <c r="B3046" s="59">
        <f>'Raw Potentiostat'!K3098</f>
        <v>-7.6479787999999997</v>
      </c>
      <c r="C3046" s="61">
        <f t="shared" si="188"/>
        <v>-7.6479787999999997</v>
      </c>
      <c r="D3046" s="61">
        <f t="shared" si="191"/>
        <v>-1.2729170194520547</v>
      </c>
      <c r="E3046" s="61">
        <f t="shared" si="189"/>
        <v>-2.8287044876712329E-2</v>
      </c>
      <c r="F3046" s="61">
        <f t="shared" si="190"/>
        <v>-1.7100799171794946E-16</v>
      </c>
    </row>
    <row r="3047" spans="1:6" x14ac:dyDescent="0.3">
      <c r="A3047" s="59">
        <f>'Raw Potentiostat'!H3099/60</f>
        <v>31.441562539052498</v>
      </c>
      <c r="B3047" s="59">
        <f>'Raw Potentiostat'!K3099</f>
        <v>-2.6060381000000001</v>
      </c>
      <c r="C3047" s="61">
        <f t="shared" si="188"/>
        <v>-2.6060381000000001</v>
      </c>
      <c r="D3047" s="61">
        <f t="shared" si="191"/>
        <v>-0.43374469746575345</v>
      </c>
      <c r="E3047" s="61">
        <f t="shared" si="189"/>
        <v>-9.6387710547945205E-3</v>
      </c>
      <c r="F3047" s="61">
        <f t="shared" si="190"/>
        <v>-5.8270734461431926E-17</v>
      </c>
    </row>
    <row r="3048" spans="1:6" x14ac:dyDescent="0.3">
      <c r="A3048" s="59">
        <f>'Raw Potentiostat'!H3100/60</f>
        <v>31.458229205298167</v>
      </c>
      <c r="B3048" s="59">
        <f>'Raw Potentiostat'!K3100</f>
        <v>-1.7255929999999999</v>
      </c>
      <c r="C3048" s="61">
        <f t="shared" si="188"/>
        <v>-1.7255929999999999</v>
      </c>
      <c r="D3048" s="61">
        <f t="shared" si="191"/>
        <v>-0.28720486232876713</v>
      </c>
      <c r="E3048" s="61">
        <f t="shared" si="189"/>
        <v>-6.3823302739726027E-3</v>
      </c>
      <c r="F3048" s="61">
        <f t="shared" si="190"/>
        <v>-3.8584075762939037E-17</v>
      </c>
    </row>
    <row r="3049" spans="1:6" x14ac:dyDescent="0.3">
      <c r="A3049" s="59">
        <f>'Raw Potentiostat'!H3101/60</f>
        <v>31.464422538474999</v>
      </c>
      <c r="B3049" s="59">
        <f>'Raw Potentiostat'!K3101</f>
        <v>-6.7378096999999997</v>
      </c>
      <c r="C3049" s="61">
        <f t="shared" si="188"/>
        <v>-6.7378096999999997</v>
      </c>
      <c r="D3049" s="61">
        <f t="shared" si="191"/>
        <v>-1.1214299706164383</v>
      </c>
      <c r="E3049" s="61">
        <f t="shared" si="189"/>
        <v>-2.492066601369863E-2</v>
      </c>
      <c r="F3049" s="61">
        <f t="shared" si="190"/>
        <v>-1.5065670754405329E-16</v>
      </c>
    </row>
    <row r="3050" spans="1:6" x14ac:dyDescent="0.3">
      <c r="A3050" s="59">
        <f>'Raw Potentiostat'!H3102/60</f>
        <v>31.470225871661835</v>
      </c>
      <c r="B3050" s="59">
        <f>'Raw Potentiostat'!K3102</f>
        <v>-1.6691984</v>
      </c>
      <c r="C3050" s="61">
        <f t="shared" si="188"/>
        <v>-1.6691984</v>
      </c>
      <c r="D3050" s="61">
        <f t="shared" si="191"/>
        <v>-0.27781863780821919</v>
      </c>
      <c r="E3050" s="61">
        <f t="shared" si="189"/>
        <v>-6.1737475068493154E-3</v>
      </c>
      <c r="F3050" s="61">
        <f t="shared" si="190"/>
        <v>-3.7323098511049026E-17</v>
      </c>
    </row>
    <row r="3051" spans="1:6" x14ac:dyDescent="0.3">
      <c r="A3051" s="59">
        <f>'Raw Potentiostat'!H3103/60</f>
        <v>31.477422538146666</v>
      </c>
      <c r="B3051" s="59">
        <f>'Raw Potentiostat'!K3103</f>
        <v>-6.6797747999999997</v>
      </c>
      <c r="C3051" s="61">
        <f t="shared" si="188"/>
        <v>-6.6797747999999997</v>
      </c>
      <c r="D3051" s="61">
        <f t="shared" si="191"/>
        <v>-1.1117707372602739</v>
      </c>
      <c r="E3051" s="61">
        <f t="shared" si="189"/>
        <v>-2.4706016383561642E-2</v>
      </c>
      <c r="F3051" s="61">
        <f t="shared" si="190"/>
        <v>-1.4935905335879951E-16</v>
      </c>
    </row>
    <row r="3052" spans="1:6" x14ac:dyDescent="0.3">
      <c r="A3052" s="59">
        <f>'Raw Potentiostat'!H3104/60</f>
        <v>31.483089204670168</v>
      </c>
      <c r="B3052" s="59">
        <f>'Raw Potentiostat'!K3104</f>
        <v>-11.700533</v>
      </c>
      <c r="C3052" s="61">
        <f t="shared" si="188"/>
        <v>-11.700533</v>
      </c>
      <c r="D3052" s="61">
        <f t="shared" si="191"/>
        <v>-1.9474174787671235</v>
      </c>
      <c r="E3052" s="61">
        <f t="shared" si="189"/>
        <v>-4.3275943972602746E-2</v>
      </c>
      <c r="F3052" s="61">
        <f t="shared" si="190"/>
        <v>-2.6162267217053408E-16</v>
      </c>
    </row>
    <row r="3053" spans="1:6" x14ac:dyDescent="0.3">
      <c r="A3053" s="59">
        <f>'Raw Potentiostat'!H3105/60</f>
        <v>31.485562537941</v>
      </c>
      <c r="B3053" s="59">
        <f>'Raw Potentiostat'!K3105</f>
        <v>-6.6772885000000004</v>
      </c>
      <c r="C3053" s="61">
        <f t="shared" si="188"/>
        <v>-6.6772885000000004</v>
      </c>
      <c r="D3053" s="61">
        <f t="shared" si="191"/>
        <v>-1.1113569215753425</v>
      </c>
      <c r="E3053" s="61">
        <f t="shared" si="189"/>
        <v>-2.4696820479452056E-2</v>
      </c>
      <c r="F3053" s="61">
        <f t="shared" si="190"/>
        <v>-1.4930345995550605E-16</v>
      </c>
    </row>
    <row r="3054" spans="1:6" x14ac:dyDescent="0.3">
      <c r="A3054" s="59">
        <f>'Raw Potentiostat'!H3106/60</f>
        <v>31.486905871240499</v>
      </c>
      <c r="B3054" s="59">
        <f>'Raw Potentiostat'!K3106</f>
        <v>-1.6746486</v>
      </c>
      <c r="C3054" s="61">
        <f t="shared" si="188"/>
        <v>-1.6746486</v>
      </c>
      <c r="D3054" s="61">
        <f t="shared" si="191"/>
        <v>-0.2787257601369863</v>
      </c>
      <c r="E3054" s="61">
        <f t="shared" si="189"/>
        <v>-6.193905780821918E-3</v>
      </c>
      <c r="F3054" s="61">
        <f t="shared" si="190"/>
        <v>-3.744496440278779E-17</v>
      </c>
    </row>
    <row r="3055" spans="1:6" x14ac:dyDescent="0.3">
      <c r="A3055" s="59">
        <f>'Raw Potentiostat'!H3107/60</f>
        <v>31.488045871211668</v>
      </c>
      <c r="B3055" s="59">
        <f>'Raw Potentiostat'!K3107</f>
        <v>-6.7371941</v>
      </c>
      <c r="C3055" s="61">
        <f t="shared" si="188"/>
        <v>-6.7371941</v>
      </c>
      <c r="D3055" s="61">
        <f t="shared" si="191"/>
        <v>-1.1213275111643837</v>
      </c>
      <c r="E3055" s="61">
        <f t="shared" si="189"/>
        <v>-2.4918389136986303E-2</v>
      </c>
      <c r="F3055" s="61">
        <f t="shared" si="190"/>
        <v>-1.506429427935938E-16</v>
      </c>
    </row>
    <row r="3056" spans="1:6" x14ac:dyDescent="0.3">
      <c r="A3056" s="59">
        <f>'Raw Potentiostat'!H3108/60</f>
        <v>31.492909204422169</v>
      </c>
      <c r="B3056" s="59">
        <f>'Raw Potentiostat'!K3108</f>
        <v>-1.7162386999999999</v>
      </c>
      <c r="C3056" s="61">
        <f t="shared" si="188"/>
        <v>-1.7162386999999999</v>
      </c>
      <c r="D3056" s="61">
        <f t="shared" si="191"/>
        <v>-0.28564794801369864</v>
      </c>
      <c r="E3056" s="61">
        <f t="shared" si="189"/>
        <v>-6.3477321780821922E-3</v>
      </c>
      <c r="F3056" s="61">
        <f t="shared" si="190"/>
        <v>-3.8374914610854359E-17</v>
      </c>
    </row>
    <row r="3057" spans="1:6" x14ac:dyDescent="0.3">
      <c r="A3057" s="59">
        <f>'Raw Potentiostat'!H3109/60</f>
        <v>31.509575870667668</v>
      </c>
      <c r="B3057" s="59">
        <f>'Raw Potentiostat'!K3109</f>
        <v>-1.9422431</v>
      </c>
      <c r="C3057" s="61">
        <f t="shared" si="188"/>
        <v>-1.9422431</v>
      </c>
      <c r="D3057" s="61">
        <f t="shared" si="191"/>
        <v>-0.32326374883561643</v>
      </c>
      <c r="E3057" s="61">
        <f t="shared" si="189"/>
        <v>-7.1836388630136987E-3</v>
      </c>
      <c r="F3057" s="61">
        <f t="shared" si="190"/>
        <v>-4.3428348933059868E-17</v>
      </c>
    </row>
    <row r="3058" spans="1:6" x14ac:dyDescent="0.3">
      <c r="A3058" s="59">
        <f>'Raw Potentiostat'!H3110/60</f>
        <v>31.521745870360334</v>
      </c>
      <c r="B3058" s="59">
        <f>'Raw Potentiostat'!K3110</f>
        <v>-6.9565963999999996</v>
      </c>
      <c r="C3058" s="61">
        <f t="shared" si="188"/>
        <v>-6.9565963999999996</v>
      </c>
      <c r="D3058" s="61">
        <f t="shared" si="191"/>
        <v>-1.1578444693150685</v>
      </c>
      <c r="E3058" s="61">
        <f t="shared" si="189"/>
        <v>-2.5729877095890412E-2</v>
      </c>
      <c r="F3058" s="61">
        <f t="shared" si="190"/>
        <v>-1.5554875486269877E-16</v>
      </c>
    </row>
    <row r="3059" spans="1:6" x14ac:dyDescent="0.3">
      <c r="A3059" s="59">
        <f>'Raw Potentiostat'!H3111/60</f>
        <v>31.537559203294165</v>
      </c>
      <c r="B3059" s="59">
        <f>'Raw Potentiostat'!K3111</f>
        <v>-1.9422431</v>
      </c>
      <c r="C3059" s="61">
        <f t="shared" si="188"/>
        <v>-1.9422431</v>
      </c>
      <c r="D3059" s="61">
        <f t="shared" si="191"/>
        <v>-0.32326374883561643</v>
      </c>
      <c r="E3059" s="61">
        <f t="shared" si="189"/>
        <v>-7.1836388630136987E-3</v>
      </c>
      <c r="F3059" s="61">
        <f t="shared" si="190"/>
        <v>-4.3428348933059868E-17</v>
      </c>
    </row>
    <row r="3060" spans="1:6" x14ac:dyDescent="0.3">
      <c r="A3060" s="59">
        <f>'Raw Potentiostat'!H3112/60</f>
        <v>31.554225869539835</v>
      </c>
      <c r="B3060" s="59">
        <f>'Raw Potentiostat'!K3112</f>
        <v>-2.4692926000000002</v>
      </c>
      <c r="C3060" s="61">
        <f t="shared" si="188"/>
        <v>-2.4692926000000002</v>
      </c>
      <c r="D3060" s="61">
        <f t="shared" si="191"/>
        <v>-0.41098500123287673</v>
      </c>
      <c r="E3060" s="61">
        <f t="shared" si="189"/>
        <v>-9.1330000273972603E-3</v>
      </c>
      <c r="F3060" s="61">
        <f t="shared" si="190"/>
        <v>-5.5213119640184401E-17</v>
      </c>
    </row>
    <row r="3061" spans="1:6" x14ac:dyDescent="0.3">
      <c r="A3061" s="59">
        <f>'Raw Potentiostat'!H3113/60</f>
        <v>31.570712535790001</v>
      </c>
      <c r="B3061" s="59">
        <f>'Raw Potentiostat'!K3113</f>
        <v>-7.4982981999999998</v>
      </c>
      <c r="C3061" s="61">
        <f t="shared" si="188"/>
        <v>-7.4982981999999998</v>
      </c>
      <c r="D3061" s="61">
        <f t="shared" si="191"/>
        <v>-1.2480044264383563</v>
      </c>
      <c r="E3061" s="61">
        <f t="shared" si="189"/>
        <v>-2.7733431698630139E-2</v>
      </c>
      <c r="F3061" s="61">
        <f t="shared" si="190"/>
        <v>-1.676611494378509E-16</v>
      </c>
    </row>
    <row r="3062" spans="1:6" x14ac:dyDescent="0.3">
      <c r="A3062" s="59">
        <f>'Raw Potentiostat'!H3114/60</f>
        <v>31.577215868959001</v>
      </c>
      <c r="B3062" s="59">
        <f>'Raw Potentiostat'!K3114</f>
        <v>-2.4833723999999999</v>
      </c>
      <c r="C3062" s="61">
        <f t="shared" si="188"/>
        <v>-2.4833723999999999</v>
      </c>
      <c r="D3062" s="61">
        <f t="shared" si="191"/>
        <v>-0.41332842000000003</v>
      </c>
      <c r="E3062" s="61">
        <f t="shared" si="189"/>
        <v>-9.1850760000000004E-3</v>
      </c>
      <c r="F3062" s="61">
        <f t="shared" si="190"/>
        <v>-5.5527942469163797E-17</v>
      </c>
    </row>
    <row r="3063" spans="1:6" x14ac:dyDescent="0.3">
      <c r="A3063" s="59">
        <f>'Raw Potentiostat'!H3115/60</f>
        <v>31.593882535204667</v>
      </c>
      <c r="B3063" s="59">
        <f>'Raw Potentiostat'!K3115</f>
        <v>-2.2226138</v>
      </c>
      <c r="C3063" s="61">
        <f t="shared" si="188"/>
        <v>-2.2226138</v>
      </c>
      <c r="D3063" s="61">
        <f t="shared" si="191"/>
        <v>-0.36992818726027399</v>
      </c>
      <c r="E3063" s="61">
        <f t="shared" si="189"/>
        <v>-8.2206263835616442E-3</v>
      </c>
      <c r="F3063" s="61">
        <f t="shared" si="190"/>
        <v>-4.9697407935100476E-17</v>
      </c>
    </row>
    <row r="3064" spans="1:6" x14ac:dyDescent="0.3">
      <c r="A3064" s="59">
        <f>'Raw Potentiostat'!H3116/60</f>
        <v>31.610549201450333</v>
      </c>
      <c r="B3064" s="59">
        <f>'Raw Potentiostat'!K3116</f>
        <v>-2.4895155</v>
      </c>
      <c r="C3064" s="61">
        <f t="shared" si="188"/>
        <v>-2.4895155</v>
      </c>
      <c r="D3064" s="61">
        <f t="shared" si="191"/>
        <v>-0.41435086746575345</v>
      </c>
      <c r="E3064" s="61">
        <f t="shared" si="189"/>
        <v>-9.2077970547945216E-3</v>
      </c>
      <c r="F3064" s="61">
        <f t="shared" si="190"/>
        <v>-5.5665301531132236E-17</v>
      </c>
    </row>
    <row r="3065" spans="1:6" x14ac:dyDescent="0.3">
      <c r="A3065" s="59">
        <f>'Raw Potentiostat'!H3117/60</f>
        <v>31.627215867695835</v>
      </c>
      <c r="B3065" s="59">
        <f>'Raw Potentiostat'!K3117</f>
        <v>-1.6510361</v>
      </c>
      <c r="C3065" s="61">
        <f t="shared" si="188"/>
        <v>-1.6510361</v>
      </c>
      <c r="D3065" s="61">
        <f t="shared" si="191"/>
        <v>-0.2747957344520548</v>
      </c>
      <c r="E3065" s="61">
        <f t="shared" si="189"/>
        <v>-6.1065718767123285E-3</v>
      </c>
      <c r="F3065" s="61">
        <f t="shared" si="190"/>
        <v>-3.6916991416717263E-17</v>
      </c>
    </row>
    <row r="3066" spans="1:6" x14ac:dyDescent="0.3">
      <c r="A3066" s="59">
        <f>'Raw Potentiostat'!H3118/60</f>
        <v>31.641029200680336</v>
      </c>
      <c r="B3066" s="59">
        <f>'Raw Potentiostat'!K3118</f>
        <v>-6.6593613999999999</v>
      </c>
      <c r="C3066" s="61">
        <f t="shared" si="188"/>
        <v>-6.6593613999999999</v>
      </c>
      <c r="D3066" s="61">
        <f t="shared" si="191"/>
        <v>-1.1083731645205479</v>
      </c>
      <c r="E3066" s="61">
        <f t="shared" si="189"/>
        <v>-2.4630514767123288E-2</v>
      </c>
      <c r="F3066" s="61">
        <f t="shared" si="190"/>
        <v>-1.4890261190813348E-16</v>
      </c>
    </row>
    <row r="3067" spans="1:6" x14ac:dyDescent="0.3">
      <c r="A3067" s="59">
        <f>'Raw Potentiostat'!H3119/60</f>
        <v>31.657695866925835</v>
      </c>
      <c r="B3067" s="59">
        <f>'Raw Potentiostat'!K3119</f>
        <v>-6.6833615000000002</v>
      </c>
      <c r="C3067" s="61">
        <f t="shared" si="188"/>
        <v>-6.6833615000000002</v>
      </c>
      <c r="D3067" s="61">
        <f t="shared" si="191"/>
        <v>-1.1123677017123288</v>
      </c>
      <c r="E3067" s="61">
        <f t="shared" si="189"/>
        <v>-2.4719282260273975E-2</v>
      </c>
      <c r="F3067" s="61">
        <f t="shared" si="190"/>
        <v>-1.4943925158893777E-16</v>
      </c>
    </row>
    <row r="3068" spans="1:6" x14ac:dyDescent="0.3">
      <c r="A3068" s="59">
        <f>'Raw Potentiostat'!H3120/60</f>
        <v>31.664845866745335</v>
      </c>
      <c r="B3068" s="59">
        <f>'Raw Potentiostat'!K3120</f>
        <v>-1.6519135</v>
      </c>
      <c r="C3068" s="61">
        <f t="shared" si="188"/>
        <v>-1.6519135</v>
      </c>
      <c r="D3068" s="61">
        <f t="shared" si="191"/>
        <v>-0.27494176746575344</v>
      </c>
      <c r="E3068" s="61">
        <f t="shared" si="189"/>
        <v>-6.1098170547945205E-3</v>
      </c>
      <c r="F3068" s="61">
        <f t="shared" si="190"/>
        <v>-3.6936609987303958E-17</v>
      </c>
    </row>
    <row r="3069" spans="1:6" x14ac:dyDescent="0.3">
      <c r="A3069" s="59">
        <f>'Raw Potentiostat'!H3121/60</f>
        <v>31.681512532990833</v>
      </c>
      <c r="B3069" s="59">
        <f>'Raw Potentiostat'!K3121</f>
        <v>-1.3275492</v>
      </c>
      <c r="C3069" s="61">
        <f t="shared" si="188"/>
        <v>-1.3275492</v>
      </c>
      <c r="D3069" s="61">
        <f t="shared" si="191"/>
        <v>-0.22095510657534248</v>
      </c>
      <c r="E3069" s="61">
        <f t="shared" si="189"/>
        <v>-4.9101134794520551E-3</v>
      </c>
      <c r="F3069" s="61">
        <f t="shared" si="190"/>
        <v>-2.9683858773087923E-17</v>
      </c>
    </row>
    <row r="3070" spans="1:6" x14ac:dyDescent="0.3">
      <c r="A3070" s="59">
        <f>'Raw Potentiostat'!H3122/60</f>
        <v>31.6886791994765</v>
      </c>
      <c r="B3070" s="59">
        <f>'Raw Potentiostat'!K3122</f>
        <v>-6.3430090000000003</v>
      </c>
      <c r="C3070" s="61">
        <f t="shared" si="188"/>
        <v>-6.3430090000000003</v>
      </c>
      <c r="D3070" s="61">
        <f t="shared" si="191"/>
        <v>-1.0557199910958905</v>
      </c>
      <c r="E3070" s="61">
        <f t="shared" si="189"/>
        <v>-2.3460444246575344E-2</v>
      </c>
      <c r="F3070" s="61">
        <f t="shared" si="190"/>
        <v>-1.4182900592492217E-16</v>
      </c>
    </row>
    <row r="3071" spans="1:6" x14ac:dyDescent="0.3">
      <c r="A3071" s="59">
        <f>'Raw Potentiostat'!H3123/60</f>
        <v>31.702472532461499</v>
      </c>
      <c r="B3071" s="59">
        <f>'Raw Potentiostat'!K3123</f>
        <v>-1.3396386</v>
      </c>
      <c r="C3071" s="61">
        <f t="shared" si="188"/>
        <v>-1.3396386</v>
      </c>
      <c r="D3071" s="61">
        <f t="shared" si="191"/>
        <v>-0.22296724643835616</v>
      </c>
      <c r="E3071" s="61">
        <f t="shared" si="189"/>
        <v>-4.9548276986301366E-3</v>
      </c>
      <c r="F3071" s="61">
        <f t="shared" si="190"/>
        <v>-2.9954176469977326E-17</v>
      </c>
    </row>
    <row r="3072" spans="1:6" x14ac:dyDescent="0.3">
      <c r="A3072" s="59">
        <f>'Raw Potentiostat'!H3124/60</f>
        <v>31.707312532339166</v>
      </c>
      <c r="B3072" s="59">
        <f>'Raw Potentiostat'!K3124</f>
        <v>-6.4092107</v>
      </c>
      <c r="C3072" s="61">
        <f t="shared" si="188"/>
        <v>-6.4092107</v>
      </c>
      <c r="D3072" s="61">
        <f t="shared" si="191"/>
        <v>-1.0667384932191781</v>
      </c>
      <c r="E3072" s="61">
        <f t="shared" si="189"/>
        <v>-2.3705299849315069E-2</v>
      </c>
      <c r="F3072" s="61">
        <f t="shared" si="190"/>
        <v>-1.4330926888868901E-16</v>
      </c>
    </row>
    <row r="3073" spans="1:6" x14ac:dyDescent="0.3">
      <c r="A3073" s="59">
        <f>'Raw Potentiostat'!H3125/60</f>
        <v>31.7090158656295</v>
      </c>
      <c r="B3073" s="59">
        <f>'Raw Potentiostat'!K3125</f>
        <v>-11.409784</v>
      </c>
      <c r="C3073" s="61">
        <f t="shared" si="188"/>
        <v>-11.409784</v>
      </c>
      <c r="D3073" s="61">
        <f t="shared" si="191"/>
        <v>-1.899025693150685</v>
      </c>
      <c r="E3073" s="61">
        <f t="shared" si="189"/>
        <v>-4.2200570958904109E-2</v>
      </c>
      <c r="F3073" s="61">
        <f t="shared" si="190"/>
        <v>-2.5512155548543E-16</v>
      </c>
    </row>
    <row r="3074" spans="1:6" x14ac:dyDescent="0.3">
      <c r="A3074" s="59">
        <f>'Raw Potentiostat'!H3126/60</f>
        <v>31.724175865246497</v>
      </c>
      <c r="B3074" s="59">
        <f>'Raw Potentiostat'!K3126</f>
        <v>-6.3987498</v>
      </c>
      <c r="C3074" s="61">
        <f t="shared" si="188"/>
        <v>-6.3987498</v>
      </c>
      <c r="D3074" s="61">
        <f t="shared" si="191"/>
        <v>-1.064997398219178</v>
      </c>
      <c r="E3074" s="61">
        <f t="shared" si="189"/>
        <v>-2.3666608849315068E-2</v>
      </c>
      <c r="F3074" s="61">
        <f t="shared" si="190"/>
        <v>-1.4307536427841966E-16</v>
      </c>
    </row>
    <row r="3075" spans="1:6" x14ac:dyDescent="0.3">
      <c r="A3075" s="59">
        <f>'Raw Potentiostat'!H3127/60</f>
        <v>31.725809198538499</v>
      </c>
      <c r="B3075" s="59">
        <f>'Raw Potentiostat'!K3127</f>
        <v>-1.3308625999999999</v>
      </c>
      <c r="C3075" s="61">
        <f t="shared" ref="C3075:C3138" si="192">B3075-$J$3</f>
        <v>-1.3308625999999999</v>
      </c>
      <c r="D3075" s="61">
        <f t="shared" si="191"/>
        <v>-0.22150658342465754</v>
      </c>
      <c r="E3075" s="61">
        <f t="shared" ref="E3075:E3138" si="193">D3075/$J$5</f>
        <v>-4.9223685205479449E-3</v>
      </c>
      <c r="F3075" s="61">
        <f t="shared" ref="F3075:F3138" si="194">D3075/$J$6</f>
        <v>-2.975794604432333E-17</v>
      </c>
    </row>
    <row r="3076" spans="1:6" x14ac:dyDescent="0.3">
      <c r="A3076" s="59">
        <f>'Raw Potentiostat'!H3128/60</f>
        <v>31.734619198316</v>
      </c>
      <c r="B3076" s="59">
        <f>'Raw Potentiostat'!K3128</f>
        <v>-6.3856678000000002</v>
      </c>
      <c r="C3076" s="61">
        <f t="shared" si="192"/>
        <v>-6.3856678000000002</v>
      </c>
      <c r="D3076" s="61">
        <f t="shared" ref="D3076:D3139" si="195">B3076/$J$4</f>
        <v>-1.0628200516438358</v>
      </c>
      <c r="E3076" s="61">
        <f t="shared" si="193"/>
        <v>-2.3618223369863016E-2</v>
      </c>
      <c r="F3076" s="61">
        <f t="shared" si="194"/>
        <v>-1.4278285215120846E-16</v>
      </c>
    </row>
    <row r="3077" spans="1:6" x14ac:dyDescent="0.3">
      <c r="A3077" s="59">
        <f>'Raw Potentiostat'!H3129/60</f>
        <v>31.738822531543168</v>
      </c>
      <c r="B3077" s="59">
        <f>'Raw Potentiostat'!K3129</f>
        <v>-1.3789393999999999</v>
      </c>
      <c r="C3077" s="61">
        <f t="shared" si="192"/>
        <v>-1.3789393999999999</v>
      </c>
      <c r="D3077" s="61">
        <f t="shared" si="195"/>
        <v>-0.22950840698630137</v>
      </c>
      <c r="E3077" s="61">
        <f t="shared" si="193"/>
        <v>-5.1001868219178086E-3</v>
      </c>
      <c r="F3077" s="61">
        <f t="shared" si="194"/>
        <v>-3.0832938173776608E-17</v>
      </c>
    </row>
    <row r="3078" spans="1:6" x14ac:dyDescent="0.3">
      <c r="A3078" s="59">
        <f>'Raw Potentiostat'!H3130/60</f>
        <v>31.7443125314045</v>
      </c>
      <c r="B3078" s="59">
        <f>'Raw Potentiostat'!K3130</f>
        <v>-6.4098591999999996</v>
      </c>
      <c r="C3078" s="61">
        <f t="shared" si="192"/>
        <v>-6.4098591999999996</v>
      </c>
      <c r="D3078" s="61">
        <f t="shared" si="195"/>
        <v>-1.0668464284931507</v>
      </c>
      <c r="E3078" s="61">
        <f t="shared" si="193"/>
        <v>-2.3707698410958905E-2</v>
      </c>
      <c r="F3078" s="61">
        <f t="shared" si="194"/>
        <v>-1.4332376927964579E-16</v>
      </c>
    </row>
    <row r="3079" spans="1:6" x14ac:dyDescent="0.3">
      <c r="A3079" s="59">
        <f>'Raw Potentiostat'!H3131/60</f>
        <v>31.760979197650165</v>
      </c>
      <c r="B3079" s="59">
        <f>'Raw Potentiostat'!K3131</f>
        <v>-7.4100431999999996</v>
      </c>
      <c r="C3079" s="61">
        <f t="shared" si="192"/>
        <v>-7.4100431999999996</v>
      </c>
      <c r="D3079" s="61">
        <f t="shared" si="195"/>
        <v>-1.2333154093150684</v>
      </c>
      <c r="E3079" s="61">
        <f t="shared" si="193"/>
        <v>-2.740700909589041E-2</v>
      </c>
      <c r="F3079" s="61">
        <f t="shared" si="194"/>
        <v>-1.6568777703401162E-16</v>
      </c>
    </row>
    <row r="3080" spans="1:6" x14ac:dyDescent="0.3">
      <c r="A3080" s="59">
        <f>'Raw Potentiostat'!H3132/60</f>
        <v>31.7651325308785</v>
      </c>
      <c r="B3080" s="59">
        <f>'Raw Potentiostat'!K3132</f>
        <v>-2.3871047000000001</v>
      </c>
      <c r="C3080" s="61">
        <f t="shared" si="192"/>
        <v>-2.3871047000000001</v>
      </c>
      <c r="D3080" s="61">
        <f t="shared" si="195"/>
        <v>-0.39730578226027402</v>
      </c>
      <c r="E3080" s="61">
        <f t="shared" si="193"/>
        <v>-8.8290173835616458E-3</v>
      </c>
      <c r="F3080" s="61">
        <f t="shared" si="194"/>
        <v>-5.337540694640502E-17</v>
      </c>
    </row>
    <row r="3081" spans="1:6" x14ac:dyDescent="0.3">
      <c r="A3081" s="59">
        <f>'Raw Potentiostat'!H3133/60</f>
        <v>31.781799197124165</v>
      </c>
      <c r="B3081" s="59">
        <f>'Raw Potentiostat'!K3133</f>
        <v>-2.359823</v>
      </c>
      <c r="C3081" s="61">
        <f t="shared" si="192"/>
        <v>-2.359823</v>
      </c>
      <c r="D3081" s="61">
        <f t="shared" si="195"/>
        <v>-0.39276506095890412</v>
      </c>
      <c r="E3081" s="61">
        <f t="shared" si="193"/>
        <v>-8.7281124657534251E-3</v>
      </c>
      <c r="F3081" s="61">
        <f t="shared" si="194"/>
        <v>-5.2765391038979698E-17</v>
      </c>
    </row>
    <row r="3082" spans="1:6" x14ac:dyDescent="0.3">
      <c r="A3082" s="59">
        <f>'Raw Potentiostat'!H3134/60</f>
        <v>31.798465863369831</v>
      </c>
      <c r="B3082" s="59">
        <f>'Raw Potentiostat'!K3134</f>
        <v>-2.5063806</v>
      </c>
      <c r="C3082" s="61">
        <f t="shared" si="192"/>
        <v>-2.5063806</v>
      </c>
      <c r="D3082" s="61">
        <f t="shared" si="195"/>
        <v>-0.41715786698630136</v>
      </c>
      <c r="E3082" s="61">
        <f t="shared" si="193"/>
        <v>-9.2701748219178072E-3</v>
      </c>
      <c r="F3082" s="61">
        <f t="shared" si="194"/>
        <v>-5.6042403371571744E-17</v>
      </c>
    </row>
    <row r="3083" spans="1:6" x14ac:dyDescent="0.3">
      <c r="A3083" s="59">
        <f>'Raw Potentiostat'!H3135/60</f>
        <v>31.815132529615333</v>
      </c>
      <c r="B3083" s="59">
        <f>'Raw Potentiostat'!K3135</f>
        <v>-3.2237901999999998</v>
      </c>
      <c r="C3083" s="61">
        <f t="shared" si="192"/>
        <v>-3.2237901999999998</v>
      </c>
      <c r="D3083" s="61">
        <f t="shared" si="195"/>
        <v>-0.53656234150684934</v>
      </c>
      <c r="E3083" s="61">
        <f t="shared" si="193"/>
        <v>-1.1923607589041096E-2</v>
      </c>
      <c r="F3083" s="61">
        <f t="shared" si="194"/>
        <v>-7.2083605647809417E-17</v>
      </c>
    </row>
    <row r="3084" spans="1:6" x14ac:dyDescent="0.3">
      <c r="A3084" s="59">
        <f>'Raw Potentiostat'!H3136/60</f>
        <v>31.831799195860999</v>
      </c>
      <c r="B3084" s="59">
        <f>'Raw Potentiostat'!K3136</f>
        <v>-2.1569855000000002</v>
      </c>
      <c r="C3084" s="61">
        <f t="shared" si="192"/>
        <v>-2.1569855000000002</v>
      </c>
      <c r="D3084" s="61">
        <f t="shared" si="195"/>
        <v>-0.35900512089041103</v>
      </c>
      <c r="E3084" s="61">
        <f t="shared" si="193"/>
        <v>-7.9778915753424672E-3</v>
      </c>
      <c r="F3084" s="61">
        <f t="shared" si="194"/>
        <v>-4.8229966134285984E-17</v>
      </c>
    </row>
    <row r="3085" spans="1:6" x14ac:dyDescent="0.3">
      <c r="A3085" s="59">
        <f>'Raw Potentiostat'!H3137/60</f>
        <v>31.848465862106664</v>
      </c>
      <c r="B3085" s="59">
        <f>'Raw Potentiostat'!K3137</f>
        <v>-1.3945893</v>
      </c>
      <c r="C3085" s="61">
        <f t="shared" si="192"/>
        <v>-1.3945893</v>
      </c>
      <c r="D3085" s="61">
        <f t="shared" si="195"/>
        <v>-0.23211315061643836</v>
      </c>
      <c r="E3085" s="61">
        <f t="shared" si="193"/>
        <v>-5.1580700136986306E-3</v>
      </c>
      <c r="F3085" s="61">
        <f t="shared" si="194"/>
        <v>-3.1182868271593662E-17</v>
      </c>
    </row>
    <row r="3086" spans="1:6" x14ac:dyDescent="0.3">
      <c r="A3086" s="59">
        <f>'Raw Potentiostat'!H3138/60</f>
        <v>31.865132528352333</v>
      </c>
      <c r="B3086" s="59">
        <f>'Raw Potentiostat'!K3138</f>
        <v>-2.1759870000000001</v>
      </c>
      <c r="C3086" s="61">
        <f t="shared" si="192"/>
        <v>-2.1759870000000001</v>
      </c>
      <c r="D3086" s="61">
        <f t="shared" si="195"/>
        <v>-0.36216769931506854</v>
      </c>
      <c r="E3086" s="61">
        <f t="shared" si="193"/>
        <v>-8.0481710958904117E-3</v>
      </c>
      <c r="F3086" s="61">
        <f t="shared" si="194"/>
        <v>-4.8654837651271441E-17</v>
      </c>
    </row>
    <row r="3087" spans="1:6" x14ac:dyDescent="0.3">
      <c r="A3087" s="59">
        <f>'Raw Potentiostat'!H3139/60</f>
        <v>31.881799194597832</v>
      </c>
      <c r="B3087" s="59">
        <f>'Raw Potentiostat'!K3139</f>
        <v>-1.1634017000000001</v>
      </c>
      <c r="C3087" s="61">
        <f t="shared" si="192"/>
        <v>-1.1634017000000001</v>
      </c>
      <c r="D3087" s="61">
        <f t="shared" si="195"/>
        <v>-0.19363466650684935</v>
      </c>
      <c r="E3087" s="61">
        <f t="shared" si="193"/>
        <v>-4.3029925890410966E-3</v>
      </c>
      <c r="F3087" s="61">
        <f t="shared" si="194"/>
        <v>-2.6013538149222951E-17</v>
      </c>
    </row>
    <row r="3088" spans="1:6" x14ac:dyDescent="0.3">
      <c r="A3088" s="59">
        <f>'Raw Potentiostat'!H3140/60</f>
        <v>31.887945861109333</v>
      </c>
      <c r="B3088" s="59">
        <f>'Raw Potentiostat'!K3140</f>
        <v>-6.2027473000000004</v>
      </c>
      <c r="C3088" s="61">
        <f t="shared" si="192"/>
        <v>-6.2027473000000004</v>
      </c>
      <c r="D3088" s="61">
        <f t="shared" si="195"/>
        <v>-1.0323750643150686</v>
      </c>
      <c r="E3088" s="61">
        <f t="shared" si="193"/>
        <v>-2.2941668095890416E-2</v>
      </c>
      <c r="F3088" s="61">
        <f t="shared" si="194"/>
        <v>-1.3869276924603055E-16</v>
      </c>
    </row>
    <row r="3089" spans="1:6" x14ac:dyDescent="0.3">
      <c r="A3089" s="59">
        <f>'Raw Potentiostat'!H3141/60</f>
        <v>31.904612527355003</v>
      </c>
      <c r="B3089" s="59">
        <f>'Raw Potentiostat'!K3141</f>
        <v>-8.5041685000000005</v>
      </c>
      <c r="C3089" s="61">
        <f t="shared" si="192"/>
        <v>-8.5041685000000005</v>
      </c>
      <c r="D3089" s="61">
        <f t="shared" si="195"/>
        <v>-1.4154198256849317</v>
      </c>
      <c r="E3089" s="61">
        <f t="shared" si="193"/>
        <v>-3.1453773904109597E-2</v>
      </c>
      <c r="F3089" s="61">
        <f t="shared" si="194"/>
        <v>-1.9015230225481887E-16</v>
      </c>
    </row>
    <row r="3090" spans="1:6" x14ac:dyDescent="0.3">
      <c r="A3090" s="59">
        <f>'Raw Potentiostat'!H3142/60</f>
        <v>31.908119193932997</v>
      </c>
      <c r="B3090" s="59">
        <f>'Raw Potentiostat'!K3142</f>
        <v>-3.4998493000000002</v>
      </c>
      <c r="C3090" s="61">
        <f t="shared" si="192"/>
        <v>-3.4998493000000002</v>
      </c>
      <c r="D3090" s="61">
        <f t="shared" si="195"/>
        <v>-0.5825091643150685</v>
      </c>
      <c r="E3090" s="61">
        <f t="shared" si="193"/>
        <v>-1.2944648095890412E-2</v>
      </c>
      <c r="F3090" s="61">
        <f t="shared" si="194"/>
        <v>-7.8256257732889017E-17</v>
      </c>
    </row>
    <row r="3091" spans="1:6" x14ac:dyDescent="0.3">
      <c r="A3091" s="59">
        <f>'Raw Potentiostat'!H3143/60</f>
        <v>31.924785860178666</v>
      </c>
      <c r="B3091" s="59">
        <f>'Raw Potentiostat'!K3143</f>
        <v>-1.4410632000000001</v>
      </c>
      <c r="C3091" s="61">
        <f t="shared" si="192"/>
        <v>-1.4410632000000001</v>
      </c>
      <c r="D3091" s="61">
        <f t="shared" si="195"/>
        <v>-0.23984819013698633</v>
      </c>
      <c r="E3091" s="61">
        <f t="shared" si="193"/>
        <v>-5.329959780821918E-3</v>
      </c>
      <c r="F3091" s="61">
        <f t="shared" si="194"/>
        <v>-3.2222019727701359E-17</v>
      </c>
    </row>
    <row r="3092" spans="1:6" x14ac:dyDescent="0.3">
      <c r="A3092" s="59">
        <f>'Raw Potentiostat'!H3144/60</f>
        <v>31.941452526424332</v>
      </c>
      <c r="B3092" s="59">
        <f>'Raw Potentiostat'!K3144</f>
        <v>-1.8457463999999999</v>
      </c>
      <c r="C3092" s="61">
        <f t="shared" si="192"/>
        <v>-1.8457463999999999</v>
      </c>
      <c r="D3092" s="61">
        <f t="shared" si="195"/>
        <v>-0.30720299671232876</v>
      </c>
      <c r="E3092" s="61">
        <f t="shared" si="193"/>
        <v>-6.8267332602739723E-3</v>
      </c>
      <c r="F3092" s="61">
        <f t="shared" si="194"/>
        <v>-4.1270692994681813E-17</v>
      </c>
    </row>
    <row r="3093" spans="1:6" x14ac:dyDescent="0.3">
      <c r="A3093" s="59">
        <f>'Raw Potentiostat'!H3145/60</f>
        <v>31.95811919266983</v>
      </c>
      <c r="B3093" s="59">
        <f>'Raw Potentiostat'!K3145</f>
        <v>-2.2461940999999999</v>
      </c>
      <c r="C3093" s="61">
        <f t="shared" si="192"/>
        <v>-2.2461940999999999</v>
      </c>
      <c r="D3093" s="61">
        <f t="shared" si="195"/>
        <v>-0.37385285363013698</v>
      </c>
      <c r="E3093" s="61">
        <f t="shared" si="193"/>
        <v>-8.307841191780822E-3</v>
      </c>
      <c r="F3093" s="61">
        <f t="shared" si="194"/>
        <v>-5.0224660932599206E-17</v>
      </c>
    </row>
    <row r="3094" spans="1:6" x14ac:dyDescent="0.3">
      <c r="A3094" s="59">
        <f>'Raw Potentiostat'!H3146/60</f>
        <v>31.974785858915499</v>
      </c>
      <c r="B3094" s="59">
        <f>'Raw Potentiostat'!K3146</f>
        <v>-2.2597014999999998</v>
      </c>
      <c r="C3094" s="61">
        <f t="shared" si="192"/>
        <v>-2.2597014999999998</v>
      </c>
      <c r="D3094" s="61">
        <f t="shared" si="195"/>
        <v>-0.37610100308219174</v>
      </c>
      <c r="E3094" s="61">
        <f t="shared" si="193"/>
        <v>-8.3578000684931507E-3</v>
      </c>
      <c r="F3094" s="61">
        <f t="shared" si="194"/>
        <v>-5.0526684958519756E-17</v>
      </c>
    </row>
    <row r="3095" spans="1:6" x14ac:dyDescent="0.3">
      <c r="A3095" s="59">
        <f>'Raw Potentiostat'!H3147/60</f>
        <v>31.991452525161165</v>
      </c>
      <c r="B3095" s="59">
        <f>'Raw Potentiostat'!K3147</f>
        <v>-2.1377928000000002</v>
      </c>
      <c r="C3095" s="61">
        <f t="shared" si="192"/>
        <v>-2.1377928000000002</v>
      </c>
      <c r="D3095" s="61">
        <f t="shared" si="195"/>
        <v>-0.35581071945205484</v>
      </c>
      <c r="E3095" s="61">
        <f t="shared" si="193"/>
        <v>-7.9069048767123305E-3</v>
      </c>
      <c r="F3095" s="61">
        <f t="shared" si="194"/>
        <v>-4.7800819405656831E-17</v>
      </c>
    </row>
    <row r="3096" spans="1:6" x14ac:dyDescent="0.3">
      <c r="A3096" s="59">
        <f>'Raw Potentiostat'!H3148/60</f>
        <v>32.008119191406834</v>
      </c>
      <c r="B3096" s="59">
        <f>'Raw Potentiostat'!K3148</f>
        <v>-2.1772841999999999</v>
      </c>
      <c r="C3096" s="61">
        <f t="shared" si="192"/>
        <v>-2.1772841999999999</v>
      </c>
      <c r="D3096" s="61">
        <f t="shared" si="195"/>
        <v>-0.36238360315068491</v>
      </c>
      <c r="E3096" s="61">
        <f t="shared" si="193"/>
        <v>-8.0529689589041095E-3</v>
      </c>
      <c r="F3096" s="61">
        <f t="shared" si="194"/>
        <v>-4.8683842905163677E-17</v>
      </c>
    </row>
    <row r="3097" spans="1:6" x14ac:dyDescent="0.3">
      <c r="A3097" s="59">
        <f>'Raw Potentiostat'!H3149/60</f>
        <v>32.024785857652503</v>
      </c>
      <c r="B3097" s="59">
        <f>'Raw Potentiostat'!K3149</f>
        <v>-2.3843572000000002</v>
      </c>
      <c r="C3097" s="61">
        <f t="shared" si="192"/>
        <v>-2.3843572000000002</v>
      </c>
      <c r="D3097" s="61">
        <f t="shared" si="195"/>
        <v>-0.39684849287671237</v>
      </c>
      <c r="E3097" s="61">
        <f t="shared" si="193"/>
        <v>-8.8188553972602755E-3</v>
      </c>
      <c r="F3097" s="61">
        <f t="shared" si="194"/>
        <v>-5.3313973138920471E-17</v>
      </c>
    </row>
    <row r="3098" spans="1:6" x14ac:dyDescent="0.3">
      <c r="A3098" s="59">
        <f>'Raw Potentiostat'!H3150/60</f>
        <v>32.041452523898002</v>
      </c>
      <c r="B3098" s="59">
        <f>'Raw Potentiostat'!K3150</f>
        <v>-2.2466140000000001</v>
      </c>
      <c r="C3098" s="61">
        <f t="shared" si="192"/>
        <v>-2.2466140000000001</v>
      </c>
      <c r="D3098" s="61">
        <f t="shared" si="195"/>
        <v>-0.37392274109589047</v>
      </c>
      <c r="E3098" s="61">
        <f t="shared" si="193"/>
        <v>-8.3093942465753429E-3</v>
      </c>
      <c r="F3098" s="61">
        <f t="shared" si="194"/>
        <v>-5.0234049851894123E-17</v>
      </c>
    </row>
    <row r="3099" spans="1:6" x14ac:dyDescent="0.3">
      <c r="A3099" s="59">
        <f>'Raw Potentiostat'!H3151/60</f>
        <v>32.058119190143671</v>
      </c>
      <c r="B3099" s="59">
        <f>'Raw Potentiostat'!K3151</f>
        <v>-2.2388300999999999</v>
      </c>
      <c r="C3099" s="61">
        <f t="shared" si="192"/>
        <v>-2.2388300999999999</v>
      </c>
      <c r="D3099" s="61">
        <f t="shared" si="195"/>
        <v>-0.37262720157534246</v>
      </c>
      <c r="E3099" s="61">
        <f t="shared" si="193"/>
        <v>-8.2806044794520549E-3</v>
      </c>
      <c r="F3099" s="61">
        <f t="shared" si="194"/>
        <v>-5.0060002676615159E-17</v>
      </c>
    </row>
    <row r="3100" spans="1:6" x14ac:dyDescent="0.3">
      <c r="A3100" s="59">
        <f>'Raw Potentiostat'!H3152/60</f>
        <v>32.074785856389333</v>
      </c>
      <c r="B3100" s="59">
        <f>'Raw Potentiostat'!K3152</f>
        <v>-2.4668888999999998</v>
      </c>
      <c r="C3100" s="61">
        <f t="shared" si="192"/>
        <v>-2.4668888999999998</v>
      </c>
      <c r="D3100" s="61">
        <f t="shared" si="195"/>
        <v>-0.41058493335616436</v>
      </c>
      <c r="E3100" s="61">
        <f t="shared" si="193"/>
        <v>-9.124109630136986E-3</v>
      </c>
      <c r="F3100" s="61">
        <f t="shared" si="194"/>
        <v>-5.5159373164096829E-17</v>
      </c>
    </row>
    <row r="3101" spans="1:6" x14ac:dyDescent="0.3">
      <c r="A3101" s="59">
        <f>'Raw Potentiostat'!H3153/60</f>
        <v>32.091452522635002</v>
      </c>
      <c r="B3101" s="59">
        <f>'Raw Potentiostat'!K3153</f>
        <v>-2.6294718000000001</v>
      </c>
      <c r="C3101" s="61">
        <f t="shared" si="192"/>
        <v>-2.6294718000000001</v>
      </c>
      <c r="D3101" s="61">
        <f t="shared" si="195"/>
        <v>-0.43764496397260277</v>
      </c>
      <c r="E3101" s="61">
        <f t="shared" si="193"/>
        <v>-9.725443643835617E-3</v>
      </c>
      <c r="F3101" s="61">
        <f t="shared" si="194"/>
        <v>-5.8794709498538581E-17</v>
      </c>
    </row>
    <row r="3102" spans="1:6" x14ac:dyDescent="0.3">
      <c r="A3102" s="59">
        <f>'Raw Potentiostat'!H3154/60</f>
        <v>32.108119188880671</v>
      </c>
      <c r="B3102" s="59">
        <f>'Raw Potentiostat'!K3154</f>
        <v>-2.1577484999999998</v>
      </c>
      <c r="C3102" s="61">
        <f t="shared" si="192"/>
        <v>-2.1577484999999998</v>
      </c>
      <c r="D3102" s="61">
        <f t="shared" si="195"/>
        <v>-0.35913211335616435</v>
      </c>
      <c r="E3102" s="61">
        <f t="shared" si="193"/>
        <v>-7.9807136301369864E-3</v>
      </c>
      <c r="F3102" s="61">
        <f t="shared" si="194"/>
        <v>-4.8247026733052381E-17</v>
      </c>
    </row>
    <row r="3103" spans="1:6" x14ac:dyDescent="0.3">
      <c r="A3103" s="59">
        <f>'Raw Potentiostat'!H3155/60</f>
        <v>32.12478585512617</v>
      </c>
      <c r="B3103" s="59">
        <f>'Raw Potentiostat'!K3155</f>
        <v>-2.3426909</v>
      </c>
      <c r="C3103" s="61">
        <f t="shared" si="192"/>
        <v>-2.3426909</v>
      </c>
      <c r="D3103" s="61">
        <f t="shared" si="195"/>
        <v>-0.3899136223972603</v>
      </c>
      <c r="E3103" s="61">
        <f t="shared" si="193"/>
        <v>-8.6647471643835627E-3</v>
      </c>
      <c r="F3103" s="61">
        <f t="shared" si="194"/>
        <v>-5.2382319106966618E-17</v>
      </c>
    </row>
    <row r="3104" spans="1:6" x14ac:dyDescent="0.3">
      <c r="A3104" s="59">
        <f>'Raw Potentiostat'!H3156/60</f>
        <v>32.141452521371832</v>
      </c>
      <c r="B3104" s="59">
        <f>'Raw Potentiostat'!K3156</f>
        <v>-2.5934906</v>
      </c>
      <c r="C3104" s="61">
        <f t="shared" si="192"/>
        <v>-2.5934906</v>
      </c>
      <c r="D3104" s="61">
        <f t="shared" si="195"/>
        <v>-0.43165631219178086</v>
      </c>
      <c r="E3104" s="61">
        <f t="shared" si="193"/>
        <v>-9.5923624931506853E-3</v>
      </c>
      <c r="F3104" s="61">
        <f t="shared" si="194"/>
        <v>-5.7990173697314618E-17</v>
      </c>
    </row>
    <row r="3105" spans="1:6" x14ac:dyDescent="0.3">
      <c r="A3105" s="59">
        <f>'Raw Potentiostat'!H3157/60</f>
        <v>32.155712521011665</v>
      </c>
      <c r="B3105" s="59">
        <f>'Raw Potentiostat'!K3157</f>
        <v>2.4365838000000002</v>
      </c>
      <c r="C3105" s="61">
        <f t="shared" si="192"/>
        <v>2.4365838000000002</v>
      </c>
      <c r="D3105" s="61">
        <f t="shared" si="195"/>
        <v>0.40554100232876716</v>
      </c>
      <c r="E3105" s="61">
        <f t="shared" si="193"/>
        <v>9.012022273972603E-3</v>
      </c>
      <c r="F3105" s="61">
        <f t="shared" si="194"/>
        <v>5.4481754354560957E-17</v>
      </c>
    </row>
    <row r="3106" spans="1:6" x14ac:dyDescent="0.3">
      <c r="A3106" s="59">
        <f>'Raw Potentiostat'!H3158/60</f>
        <v>32.160565854222334</v>
      </c>
      <c r="B3106" s="59">
        <f>'Raw Potentiostat'!K3158</f>
        <v>-2.5673919000000001</v>
      </c>
      <c r="C3106" s="61">
        <f t="shared" si="192"/>
        <v>-2.5673919000000001</v>
      </c>
      <c r="D3106" s="61">
        <f t="shared" si="195"/>
        <v>-0.42731248746575345</v>
      </c>
      <c r="E3106" s="61">
        <f t="shared" si="193"/>
        <v>-9.4958330547945217E-3</v>
      </c>
      <c r="F3106" s="61">
        <f t="shared" si="194"/>
        <v>-5.7406609543939973E-17</v>
      </c>
    </row>
    <row r="3107" spans="1:6" x14ac:dyDescent="0.3">
      <c r="A3107" s="59">
        <f>'Raw Potentiostat'!H3159/60</f>
        <v>32.168229187362002</v>
      </c>
      <c r="B3107" s="59">
        <f>'Raw Potentiostat'!K3159</f>
        <v>-13.165044</v>
      </c>
      <c r="C3107" s="61">
        <f t="shared" si="192"/>
        <v>-13.165044</v>
      </c>
      <c r="D3107" s="61">
        <f t="shared" si="195"/>
        <v>-2.1911682821917808</v>
      </c>
      <c r="E3107" s="61">
        <f t="shared" si="193"/>
        <v>-4.8692628493150689E-2</v>
      </c>
      <c r="F3107" s="61">
        <f t="shared" si="194"/>
        <v>-2.9436898220984091E-16</v>
      </c>
    </row>
    <row r="3108" spans="1:6" x14ac:dyDescent="0.3">
      <c r="A3108" s="59">
        <f>'Raw Potentiostat'!H3160/60</f>
        <v>32.168235854028502</v>
      </c>
      <c r="B3108" s="59">
        <f>'Raw Potentiostat'!K3160</f>
        <v>-20.112417000000001</v>
      </c>
      <c r="C3108" s="61">
        <f t="shared" si="192"/>
        <v>-20.112417000000001</v>
      </c>
      <c r="D3108" s="61">
        <f t="shared" si="195"/>
        <v>-3.347477623972603</v>
      </c>
      <c r="E3108" s="61">
        <f t="shared" si="193"/>
        <v>-7.4388391643835622E-2</v>
      </c>
      <c r="F3108" s="61">
        <f t="shared" si="194"/>
        <v>-4.4971150283051861E-16</v>
      </c>
    </row>
    <row r="3109" spans="1:6" x14ac:dyDescent="0.3">
      <c r="A3109" s="59">
        <f>'Raw Potentiostat'!H3161/60</f>
        <v>32.168599187352669</v>
      </c>
      <c r="B3109" s="59">
        <f>'Raw Potentiostat'!K3161</f>
        <v>-26.404730000000001</v>
      </c>
      <c r="C3109" s="61">
        <f t="shared" si="192"/>
        <v>-26.404730000000001</v>
      </c>
      <c r="D3109" s="61">
        <f t="shared" si="195"/>
        <v>-4.3947598561643835</v>
      </c>
      <c r="E3109" s="61">
        <f t="shared" si="193"/>
        <v>-9.7661330136986302E-2</v>
      </c>
      <c r="F3109" s="61">
        <f t="shared" si="194"/>
        <v>-5.9040695159284331E-16</v>
      </c>
    </row>
    <row r="3110" spans="1:6" x14ac:dyDescent="0.3">
      <c r="A3110" s="59">
        <f>'Raw Potentiostat'!H3162/60</f>
        <v>32.170042520649666</v>
      </c>
      <c r="B3110" s="59">
        <f>'Raw Potentiostat'!K3162</f>
        <v>-21.371566999999999</v>
      </c>
      <c r="C3110" s="61">
        <f t="shared" si="192"/>
        <v>-21.371566999999999</v>
      </c>
      <c r="D3110" s="61">
        <f t="shared" si="195"/>
        <v>-3.5570484801369862</v>
      </c>
      <c r="E3110" s="61">
        <f t="shared" si="193"/>
        <v>-7.9045521780821915E-2</v>
      </c>
      <c r="F3110" s="61">
        <f t="shared" si="194"/>
        <v>-4.7786596277379878E-16</v>
      </c>
    </row>
    <row r="3111" spans="1:6" x14ac:dyDescent="0.3">
      <c r="A3111" s="59">
        <f>'Raw Potentiostat'!H3163/60</f>
        <v>32.171029187291332</v>
      </c>
      <c r="B3111" s="59">
        <f>'Raw Potentiostat'!K3163</f>
        <v>-16.257891000000001</v>
      </c>
      <c r="C3111" s="61">
        <f t="shared" si="192"/>
        <v>-16.257891000000001</v>
      </c>
      <c r="D3111" s="61">
        <f t="shared" si="195"/>
        <v>-2.7059366527397262</v>
      </c>
      <c r="E3111" s="61">
        <f t="shared" si="193"/>
        <v>-6.0131925616438361E-2</v>
      </c>
      <c r="F3111" s="61">
        <f t="shared" si="194"/>
        <v>-3.6352471184665487E-16</v>
      </c>
    </row>
    <row r="3112" spans="1:6" x14ac:dyDescent="0.3">
      <c r="A3112" s="59">
        <f>'Raw Potentiostat'!H3164/60</f>
        <v>32.1720491872655</v>
      </c>
      <c r="B3112" s="59">
        <f>'Raw Potentiostat'!K3164</f>
        <v>-11.254106999999999</v>
      </c>
      <c r="C3112" s="61">
        <f t="shared" si="192"/>
        <v>-11.254106999999999</v>
      </c>
      <c r="D3112" s="61">
        <f t="shared" si="195"/>
        <v>-1.8731150691780822</v>
      </c>
      <c r="E3112" s="61">
        <f t="shared" si="193"/>
        <v>-4.1624779315068493E-2</v>
      </c>
      <c r="F3112" s="61">
        <f t="shared" si="194"/>
        <v>-2.5164063433974439E-16</v>
      </c>
    </row>
    <row r="3113" spans="1:6" x14ac:dyDescent="0.3">
      <c r="A3113" s="59">
        <f>'Raw Potentiostat'!H3165/60</f>
        <v>32.174049187214997</v>
      </c>
      <c r="B3113" s="59">
        <f>'Raw Potentiostat'!K3165</f>
        <v>-6.1698132000000001</v>
      </c>
      <c r="C3113" s="61">
        <f t="shared" si="192"/>
        <v>-6.1698132000000001</v>
      </c>
      <c r="D3113" s="61">
        <f t="shared" si="195"/>
        <v>-1.0268935668493151</v>
      </c>
      <c r="E3113" s="61">
        <f t="shared" si="193"/>
        <v>-2.281985704109589E-2</v>
      </c>
      <c r="F3113" s="61">
        <f t="shared" si="194"/>
        <v>-1.3795636627639387E-16</v>
      </c>
    </row>
    <row r="3114" spans="1:6" x14ac:dyDescent="0.3">
      <c r="A3114" s="59">
        <f>'Raw Potentiostat'!H3166/60</f>
        <v>32.190715853460667</v>
      </c>
      <c r="B3114" s="59">
        <f>'Raw Potentiostat'!K3166</f>
        <v>-2.6029854000000001</v>
      </c>
      <c r="C3114" s="61">
        <f t="shared" si="192"/>
        <v>-2.6029854000000001</v>
      </c>
      <c r="D3114" s="61">
        <f t="shared" si="195"/>
        <v>-0.43323661109589046</v>
      </c>
      <c r="E3114" s="61">
        <f t="shared" si="193"/>
        <v>-9.6274802465753442E-3</v>
      </c>
      <c r="F3114" s="61">
        <f t="shared" si="194"/>
        <v>-5.8202476414440828E-17</v>
      </c>
    </row>
    <row r="3115" spans="1:6" x14ac:dyDescent="0.3">
      <c r="A3115" s="59">
        <f>'Raw Potentiostat'!H3167/60</f>
        <v>32.207382519706336</v>
      </c>
      <c r="B3115" s="59">
        <f>'Raw Potentiostat'!K3167</f>
        <v>-0.53817665999999997</v>
      </c>
      <c r="C3115" s="61">
        <f t="shared" si="192"/>
        <v>-0.53817665999999997</v>
      </c>
      <c r="D3115" s="61">
        <f t="shared" si="195"/>
        <v>-8.9573238616438358E-2</v>
      </c>
      <c r="E3115" s="61">
        <f t="shared" si="193"/>
        <v>-1.9905164136986304E-3</v>
      </c>
      <c r="F3115" s="61">
        <f t="shared" si="194"/>
        <v>-1.203357282005982E-17</v>
      </c>
    </row>
    <row r="3116" spans="1:6" x14ac:dyDescent="0.3">
      <c r="A3116" s="59">
        <f>'Raw Potentiostat'!H3168/60</f>
        <v>32.216555852807836</v>
      </c>
      <c r="B3116" s="59">
        <f>'Raw Potentiostat'!K3168</f>
        <v>-5.5780573000000002</v>
      </c>
      <c r="C3116" s="61">
        <f t="shared" si="192"/>
        <v>-5.5780573000000002</v>
      </c>
      <c r="D3116" s="61">
        <f t="shared" si="195"/>
        <v>-0.92840268760273981</v>
      </c>
      <c r="E3116" s="61">
        <f t="shared" si="193"/>
        <v>-2.0631170835616441E-2</v>
      </c>
      <c r="F3116" s="61">
        <f t="shared" si="194"/>
        <v>-1.2472476735430381E-16</v>
      </c>
    </row>
    <row r="3117" spans="1:6" x14ac:dyDescent="0.3">
      <c r="A3117" s="59">
        <f>'Raw Potentiostat'!H3169/60</f>
        <v>32.218049186103499</v>
      </c>
      <c r="B3117" s="59">
        <f>'Raw Potentiostat'!K3169</f>
        <v>-0.57057111999999999</v>
      </c>
      <c r="C3117" s="61">
        <f t="shared" si="192"/>
        <v>-0.57057111999999999</v>
      </c>
      <c r="D3117" s="61">
        <f t="shared" si="195"/>
        <v>-9.4964919287671229E-2</v>
      </c>
      <c r="E3117" s="61">
        <f t="shared" si="193"/>
        <v>-2.1103315397260273E-3</v>
      </c>
      <c r="F3117" s="61">
        <f t="shared" si="194"/>
        <v>-1.2757909496749802E-17</v>
      </c>
    </row>
    <row r="3118" spans="1:6" x14ac:dyDescent="0.3">
      <c r="A3118" s="59">
        <f>'Raw Potentiostat'!H3170/60</f>
        <v>32.220569186039832</v>
      </c>
      <c r="B3118" s="59">
        <f>'Raw Potentiostat'!K3170</f>
        <v>-5.5735545000000002</v>
      </c>
      <c r="C3118" s="61">
        <f t="shared" si="192"/>
        <v>-5.5735545000000002</v>
      </c>
      <c r="D3118" s="61">
        <f t="shared" si="195"/>
        <v>-0.92765324897260282</v>
      </c>
      <c r="E3118" s="61">
        <f t="shared" si="193"/>
        <v>-2.061451664383562E-2</v>
      </c>
      <c r="F3118" s="61">
        <f t="shared" si="194"/>
        <v>-1.2462408522569912E-16</v>
      </c>
    </row>
    <row r="3119" spans="1:6" x14ac:dyDescent="0.3">
      <c r="A3119" s="59">
        <f>'Raw Potentiostat'!H3171/60</f>
        <v>32.224195852614834</v>
      </c>
      <c r="B3119" s="59">
        <f>'Raw Potentiostat'!K3171</f>
        <v>-10.613085999999999</v>
      </c>
      <c r="C3119" s="61">
        <f t="shared" si="192"/>
        <v>-10.613085999999999</v>
      </c>
      <c r="D3119" s="61">
        <f t="shared" si="195"/>
        <v>-1.7664245876712328</v>
      </c>
      <c r="E3119" s="61">
        <f t="shared" si="193"/>
        <v>-3.9253879726027396E-2</v>
      </c>
      <c r="F3119" s="61">
        <f t="shared" si="194"/>
        <v>-2.3730747302671465E-16</v>
      </c>
    </row>
    <row r="3120" spans="1:6" x14ac:dyDescent="0.3">
      <c r="A3120" s="59">
        <f>'Raw Potentiostat'!H3172/60</f>
        <v>32.225222519255666</v>
      </c>
      <c r="B3120" s="59">
        <f>'Raw Potentiostat'!K3172</f>
        <v>-15.701577</v>
      </c>
      <c r="C3120" s="61">
        <f t="shared" si="192"/>
        <v>-15.701577</v>
      </c>
      <c r="D3120" s="61">
        <f t="shared" si="195"/>
        <v>-2.6133446650684933</v>
      </c>
      <c r="E3120" s="61">
        <f t="shared" si="193"/>
        <v>-5.8074325890410963E-2</v>
      </c>
      <c r="F3120" s="61">
        <f t="shared" si="194"/>
        <v>-3.5108559003520588E-16</v>
      </c>
    </row>
    <row r="3121" spans="1:6" x14ac:dyDescent="0.3">
      <c r="A3121" s="59">
        <f>'Raw Potentiostat'!H3173/60</f>
        <v>32.225885852572169</v>
      </c>
      <c r="B3121" s="59">
        <f>'Raw Potentiostat'!K3173</f>
        <v>-20.724060000000001</v>
      </c>
      <c r="C3121" s="61">
        <f t="shared" si="192"/>
        <v>-20.724060000000001</v>
      </c>
      <c r="D3121" s="61">
        <f t="shared" si="195"/>
        <v>-3.449278479452055</v>
      </c>
      <c r="E3121" s="61">
        <f t="shared" si="193"/>
        <v>-7.6650632876712338E-2</v>
      </c>
      <c r="F3121" s="61">
        <f t="shared" si="194"/>
        <v>-4.6338777519130777E-16</v>
      </c>
    </row>
    <row r="3122" spans="1:6" x14ac:dyDescent="0.3">
      <c r="A3122" s="59">
        <f>'Raw Potentiostat'!H3174/60</f>
        <v>32.226022519235499</v>
      </c>
      <c r="B3122" s="59">
        <f>'Raw Potentiostat'!K3174</f>
        <v>-15.696615</v>
      </c>
      <c r="C3122" s="61">
        <f t="shared" si="192"/>
        <v>-15.696615</v>
      </c>
      <c r="D3122" s="61">
        <f t="shared" si="195"/>
        <v>-2.6125187979452056</v>
      </c>
      <c r="E3122" s="61">
        <f t="shared" si="193"/>
        <v>-5.8055973287671238E-2</v>
      </c>
      <c r="F3122" s="61">
        <f t="shared" si="194"/>
        <v>-3.5097464024349041E-16</v>
      </c>
    </row>
    <row r="3123" spans="1:6" x14ac:dyDescent="0.3">
      <c r="A3123" s="59">
        <f>'Raw Potentiostat'!H3175/60</f>
        <v>32.226742519217161</v>
      </c>
      <c r="B3123" s="59">
        <f>'Raw Potentiostat'!K3175</f>
        <v>-10.695501999999999</v>
      </c>
      <c r="C3123" s="61">
        <f t="shared" si="192"/>
        <v>-10.695501999999999</v>
      </c>
      <c r="D3123" s="61">
        <f t="shared" si="195"/>
        <v>-1.7801417712328766</v>
      </c>
      <c r="E3123" s="61">
        <f t="shared" si="193"/>
        <v>-3.9558706027397257E-2</v>
      </c>
      <c r="F3123" s="61">
        <f t="shared" si="194"/>
        <v>-2.3915028601220912E-16</v>
      </c>
    </row>
    <row r="3124" spans="1:6" x14ac:dyDescent="0.3">
      <c r="A3124" s="59">
        <f>'Raw Potentiostat'!H3176/60</f>
        <v>32.226859185881004</v>
      </c>
      <c r="B3124" s="59">
        <f>'Raw Potentiostat'!K3176</f>
        <v>-15.721417000000001</v>
      </c>
      <c r="C3124" s="61">
        <f t="shared" si="192"/>
        <v>-15.721417000000001</v>
      </c>
      <c r="D3124" s="61">
        <f t="shared" si="195"/>
        <v>-2.6166468020547948</v>
      </c>
      <c r="E3124" s="61">
        <f t="shared" si="193"/>
        <v>-5.8147706712328773E-2</v>
      </c>
      <c r="F3124" s="61">
        <f t="shared" si="194"/>
        <v>-3.5152921032291963E-16</v>
      </c>
    </row>
    <row r="3125" spans="1:6" x14ac:dyDescent="0.3">
      <c r="A3125" s="59">
        <f>'Raw Potentiostat'!H3177/60</f>
        <v>32.22705251920933</v>
      </c>
      <c r="B3125" s="59">
        <f>'Raw Potentiostat'!K3177</f>
        <v>-10.681767000000001</v>
      </c>
      <c r="C3125" s="61">
        <f t="shared" si="192"/>
        <v>-10.681767000000001</v>
      </c>
      <c r="D3125" s="61">
        <f t="shared" si="195"/>
        <v>-1.7778557404109592</v>
      </c>
      <c r="E3125" s="61">
        <f t="shared" si="193"/>
        <v>-3.950790534246576E-2</v>
      </c>
      <c r="F3125" s="61">
        <f t="shared" si="194"/>
        <v>-2.3884317287452027E-16</v>
      </c>
    </row>
    <row r="3126" spans="1:6" x14ac:dyDescent="0.3">
      <c r="A3126" s="59">
        <f>'Raw Potentiostat'!H3178/60</f>
        <v>32.227205852538837</v>
      </c>
      <c r="B3126" s="59">
        <f>'Raw Potentiostat'!K3178</f>
        <v>-15.721417000000001</v>
      </c>
      <c r="C3126" s="61">
        <f t="shared" si="192"/>
        <v>-15.721417000000001</v>
      </c>
      <c r="D3126" s="61">
        <f t="shared" si="195"/>
        <v>-2.6166468020547948</v>
      </c>
      <c r="E3126" s="61">
        <f t="shared" si="193"/>
        <v>-5.8147706712328773E-2</v>
      </c>
      <c r="F3126" s="61">
        <f t="shared" si="194"/>
        <v>-3.5152921032291963E-16</v>
      </c>
    </row>
    <row r="3127" spans="1:6" x14ac:dyDescent="0.3">
      <c r="A3127" s="59">
        <f>'Raw Potentiostat'!H3179/60</f>
        <v>32.227389185867501</v>
      </c>
      <c r="B3127" s="59">
        <f>'Raw Potentiostat'!K3179</f>
        <v>-10.683674999999999</v>
      </c>
      <c r="C3127" s="61">
        <f t="shared" si="192"/>
        <v>-10.683674999999999</v>
      </c>
      <c r="D3127" s="61">
        <f t="shared" si="195"/>
        <v>-1.7781733047945205</v>
      </c>
      <c r="E3127" s="61">
        <f t="shared" si="193"/>
        <v>-3.9514962328767125E-2</v>
      </c>
      <c r="F3127" s="61">
        <f t="shared" si="194"/>
        <v>-2.3888583555138304E-16</v>
      </c>
    </row>
    <row r="3128" spans="1:6" x14ac:dyDescent="0.3">
      <c r="A3128" s="59">
        <f>'Raw Potentiostat'!H3180/60</f>
        <v>32.227552519196834</v>
      </c>
      <c r="B3128" s="59">
        <f>'Raw Potentiostat'!K3180</f>
        <v>-15.801926</v>
      </c>
      <c r="C3128" s="61">
        <f t="shared" si="192"/>
        <v>-15.801926</v>
      </c>
      <c r="D3128" s="61">
        <f t="shared" si="195"/>
        <v>-2.6300465876712331</v>
      </c>
      <c r="E3128" s="61">
        <f t="shared" si="193"/>
        <v>-5.8445479726027399E-2</v>
      </c>
      <c r="F3128" s="61">
        <f t="shared" si="194"/>
        <v>-3.5332938299144484E-16</v>
      </c>
    </row>
    <row r="3129" spans="1:6" x14ac:dyDescent="0.3">
      <c r="A3129" s="59">
        <f>'Raw Potentiostat'!H3181/60</f>
        <v>32.227709185859496</v>
      </c>
      <c r="B3129" s="59">
        <f>'Raw Potentiostat'!K3181</f>
        <v>-10.790893000000001</v>
      </c>
      <c r="C3129" s="61">
        <f t="shared" si="192"/>
        <v>-10.790893000000001</v>
      </c>
      <c r="D3129" s="61">
        <f t="shared" si="195"/>
        <v>-1.7960184924657536</v>
      </c>
      <c r="E3129" s="61">
        <f t="shared" si="193"/>
        <v>-3.9911522054794528E-2</v>
      </c>
      <c r="F3129" s="61">
        <f t="shared" si="194"/>
        <v>-2.4128321861630672E-16</v>
      </c>
    </row>
    <row r="3130" spans="1:6" x14ac:dyDescent="0.3">
      <c r="A3130" s="59">
        <f>'Raw Potentiostat'!H3182/60</f>
        <v>32.227882519188498</v>
      </c>
      <c r="B3130" s="59">
        <f>'Raw Potentiostat'!K3182</f>
        <v>-15.895027000000001</v>
      </c>
      <c r="C3130" s="61">
        <f t="shared" si="192"/>
        <v>-15.895027000000001</v>
      </c>
      <c r="D3130" s="61">
        <f t="shared" si="195"/>
        <v>-2.6455421650684934</v>
      </c>
      <c r="E3130" s="61">
        <f t="shared" si="193"/>
        <v>-5.8789825890410964E-2</v>
      </c>
      <c r="F3130" s="61">
        <f t="shared" si="194"/>
        <v>-3.5541111143934963E-16</v>
      </c>
    </row>
    <row r="3131" spans="1:6" x14ac:dyDescent="0.3">
      <c r="A3131" s="59">
        <f>'Raw Potentiostat'!H3183/60</f>
        <v>32.228052519184168</v>
      </c>
      <c r="B3131" s="59">
        <f>'Raw Potentiostat'!K3183</f>
        <v>-10.786695</v>
      </c>
      <c r="C3131" s="61">
        <f t="shared" si="192"/>
        <v>-10.786695</v>
      </c>
      <c r="D3131" s="61">
        <f t="shared" si="195"/>
        <v>-1.7953197842465753</v>
      </c>
      <c r="E3131" s="61">
        <f t="shared" si="193"/>
        <v>-3.9895995205479449E-2</v>
      </c>
      <c r="F3131" s="61">
        <f t="shared" si="194"/>
        <v>-2.4118935178325114E-16</v>
      </c>
    </row>
    <row r="3132" spans="1:6" x14ac:dyDescent="0.3">
      <c r="A3132" s="59">
        <f>'Raw Potentiostat'!H3184/60</f>
        <v>32.22821585251333</v>
      </c>
      <c r="B3132" s="59">
        <f>'Raw Potentiostat'!K3184</f>
        <v>-15.895027000000001</v>
      </c>
      <c r="C3132" s="61">
        <f t="shared" si="192"/>
        <v>-15.895027000000001</v>
      </c>
      <c r="D3132" s="61">
        <f t="shared" si="195"/>
        <v>-2.6455421650684934</v>
      </c>
      <c r="E3132" s="61">
        <f t="shared" si="193"/>
        <v>-5.8789825890410964E-2</v>
      </c>
      <c r="F3132" s="61">
        <f t="shared" si="194"/>
        <v>-3.5541111143934963E-16</v>
      </c>
    </row>
    <row r="3133" spans="1:6" x14ac:dyDescent="0.3">
      <c r="A3133" s="59">
        <f>'Raw Potentiostat'!H3185/60</f>
        <v>32.228372519175998</v>
      </c>
      <c r="B3133" s="59">
        <f>'Raw Potentiostat'!K3185</f>
        <v>-10.749302999999999</v>
      </c>
      <c r="C3133" s="61">
        <f t="shared" si="192"/>
        <v>-10.749302999999999</v>
      </c>
      <c r="D3133" s="61">
        <f t="shared" si="195"/>
        <v>-1.7890963212328768</v>
      </c>
      <c r="E3133" s="61">
        <f t="shared" si="193"/>
        <v>-3.975769602739726E-2</v>
      </c>
      <c r="F3133" s="61">
        <f t="shared" si="194"/>
        <v>-2.4035327064422947E-16</v>
      </c>
    </row>
    <row r="3134" spans="1:6" x14ac:dyDescent="0.3">
      <c r="A3134" s="59">
        <f>'Raw Potentiostat'!H3186/60</f>
        <v>32.228555852504833</v>
      </c>
      <c r="B3134" s="59">
        <f>'Raw Potentiostat'!K3186</f>
        <v>-15.813755</v>
      </c>
      <c r="C3134" s="61">
        <f t="shared" si="192"/>
        <v>-15.813755</v>
      </c>
      <c r="D3134" s="61">
        <f t="shared" si="195"/>
        <v>-2.6320153869863017</v>
      </c>
      <c r="E3134" s="61">
        <f t="shared" si="193"/>
        <v>-5.8489230821917815E-2</v>
      </c>
      <c r="F3134" s="61">
        <f t="shared" si="194"/>
        <v>-3.53593878172058E-16</v>
      </c>
    </row>
    <row r="3135" spans="1:6" x14ac:dyDescent="0.3">
      <c r="A3135" s="59">
        <f>'Raw Potentiostat'!H3187/60</f>
        <v>32.228695852501168</v>
      </c>
      <c r="B3135" s="59">
        <f>'Raw Potentiostat'!K3187</f>
        <v>-10.669174</v>
      </c>
      <c r="C3135" s="61">
        <f t="shared" si="192"/>
        <v>-10.669174</v>
      </c>
      <c r="D3135" s="61">
        <f t="shared" si="195"/>
        <v>-1.775759782191781</v>
      </c>
      <c r="E3135" s="61">
        <f t="shared" si="193"/>
        <v>-3.9461328493150691E-2</v>
      </c>
      <c r="F3135" s="61">
        <f t="shared" si="194"/>
        <v>-2.3856159473524717E-16</v>
      </c>
    </row>
    <row r="3136" spans="1:6" x14ac:dyDescent="0.3">
      <c r="A3136" s="59">
        <f>'Raw Potentiostat'!H3188/60</f>
        <v>32.230715852450167</v>
      </c>
      <c r="B3136" s="59">
        <f>'Raw Potentiostat'!K3188</f>
        <v>-5.6608114</v>
      </c>
      <c r="C3136" s="61">
        <f t="shared" si="192"/>
        <v>-5.6608114</v>
      </c>
      <c r="D3136" s="61">
        <f t="shared" si="195"/>
        <v>-0.94217614397260274</v>
      </c>
      <c r="E3136" s="61">
        <f t="shared" si="193"/>
        <v>-2.0937247643835616E-2</v>
      </c>
      <c r="F3136" s="61">
        <f t="shared" si="194"/>
        <v>-1.2657514021980213E-16</v>
      </c>
    </row>
    <row r="3137" spans="1:6" x14ac:dyDescent="0.3">
      <c r="A3137" s="59">
        <f>'Raw Potentiostat'!H3189/60</f>
        <v>32.232865852395832</v>
      </c>
      <c r="B3137" s="59">
        <f>'Raw Potentiostat'!K3189</f>
        <v>-10.693975999999999</v>
      </c>
      <c r="C3137" s="61">
        <f t="shared" si="192"/>
        <v>-10.693975999999999</v>
      </c>
      <c r="D3137" s="61">
        <f t="shared" si="195"/>
        <v>-1.7798877863013698</v>
      </c>
      <c r="E3137" s="61">
        <f t="shared" si="193"/>
        <v>-3.9553061917808219E-2</v>
      </c>
      <c r="F3137" s="61">
        <f t="shared" si="194"/>
        <v>-2.3911616481467629E-16</v>
      </c>
    </row>
    <row r="3138" spans="1:6" x14ac:dyDescent="0.3">
      <c r="A3138" s="59">
        <f>'Raw Potentiostat'!H3190/60</f>
        <v>32.234055852365834</v>
      </c>
      <c r="B3138" s="59">
        <f>'Raw Potentiostat'!K3190</f>
        <v>-5.6264710000000004</v>
      </c>
      <c r="C3138" s="61">
        <f t="shared" si="192"/>
        <v>-5.6264710000000004</v>
      </c>
      <c r="D3138" s="61">
        <f t="shared" si="195"/>
        <v>-0.93646058424657541</v>
      </c>
      <c r="E3138" s="61">
        <f t="shared" si="193"/>
        <v>-2.0810235205479453E-2</v>
      </c>
      <c r="F3138" s="61">
        <f t="shared" si="194"/>
        <v>-1.2580729253188868E-16</v>
      </c>
    </row>
    <row r="3139" spans="1:6" x14ac:dyDescent="0.3">
      <c r="A3139" s="59">
        <f>'Raw Potentiostat'!H3191/60</f>
        <v>32.236035852315837</v>
      </c>
      <c r="B3139" s="59">
        <f>'Raw Potentiostat'!K3191</f>
        <v>-0.55286073999999996</v>
      </c>
      <c r="C3139" s="61">
        <f t="shared" ref="C3139:C3202" si="196">B3139-$J$3</f>
        <v>-0.55286073999999996</v>
      </c>
      <c r="D3139" s="61">
        <f t="shared" si="195"/>
        <v>-9.201723275342466E-2</v>
      </c>
      <c r="E3139" s="61">
        <f t="shared" ref="E3139:E3202" si="197">D3139/$J$5</f>
        <v>-2.0448273945205481E-3</v>
      </c>
      <c r="F3139" s="61">
        <f t="shared" ref="F3139:F3202" si="198">D3139/$J$6</f>
        <v>-1.2361907285503906E-17</v>
      </c>
    </row>
    <row r="3140" spans="1:6" x14ac:dyDescent="0.3">
      <c r="A3140" s="59">
        <f>'Raw Potentiostat'!H3192/60</f>
        <v>32.239539185560666</v>
      </c>
      <c r="B3140" s="59">
        <f>'Raw Potentiostat'!K3192</f>
        <v>-5.6062484000000001</v>
      </c>
      <c r="C3140" s="61">
        <f t="shared" si="196"/>
        <v>-5.6062484000000001</v>
      </c>
      <c r="D3140" s="61">
        <f t="shared" ref="D3140:D3203" si="199">B3140/$J$4</f>
        <v>-0.93309476794520552</v>
      </c>
      <c r="E3140" s="61">
        <f t="shared" si="197"/>
        <v>-2.0735439287671235E-2</v>
      </c>
      <c r="F3140" s="61">
        <f t="shared" si="198"/>
        <v>-1.253551173489089E-16</v>
      </c>
    </row>
    <row r="3141" spans="1:6" x14ac:dyDescent="0.3">
      <c r="A3141" s="59">
        <f>'Raw Potentiostat'!H3193/60</f>
        <v>32.240005852215496</v>
      </c>
      <c r="B3141" s="59">
        <f>'Raw Potentiostat'!K3193</f>
        <v>-0.58414871000000002</v>
      </c>
      <c r="C3141" s="61">
        <f t="shared" si="196"/>
        <v>-0.58414871000000002</v>
      </c>
      <c r="D3141" s="61">
        <f t="shared" si="199"/>
        <v>-9.7224751047945215E-2</v>
      </c>
      <c r="E3141" s="61">
        <f t="shared" si="197"/>
        <v>-2.1605500232876715E-3</v>
      </c>
      <c r="F3141" s="61">
        <f t="shared" si="198"/>
        <v>-1.3061502963597503E-17</v>
      </c>
    </row>
    <row r="3142" spans="1:6" x14ac:dyDescent="0.3">
      <c r="A3142" s="59">
        <f>'Raw Potentiostat'!H3194/60</f>
        <v>32.244812518760831</v>
      </c>
      <c r="B3142" s="59">
        <f>'Raw Potentiostat'!K3194</f>
        <v>-5.6520356999999999</v>
      </c>
      <c r="C3142" s="61">
        <f t="shared" si="196"/>
        <v>-5.6520356999999999</v>
      </c>
      <c r="D3142" s="61">
        <f t="shared" si="199"/>
        <v>-0.94071553089041093</v>
      </c>
      <c r="E3142" s="61">
        <f t="shared" si="197"/>
        <v>-2.0904789575342465E-2</v>
      </c>
      <c r="F3142" s="61">
        <f t="shared" si="198"/>
        <v>-1.2637891650211619E-16</v>
      </c>
    </row>
    <row r="3143" spans="1:6" x14ac:dyDescent="0.3">
      <c r="A3143" s="59">
        <f>'Raw Potentiostat'!H3195/60</f>
        <v>32.244885852092168</v>
      </c>
      <c r="B3143" s="59">
        <f>'Raw Potentiostat'!K3195</f>
        <v>-10.765328</v>
      </c>
      <c r="C3143" s="61">
        <f t="shared" si="196"/>
        <v>-10.765328</v>
      </c>
      <c r="D3143" s="61">
        <f t="shared" si="199"/>
        <v>-1.7917634958904112</v>
      </c>
      <c r="E3143" s="61">
        <f t="shared" si="197"/>
        <v>-3.981696657534247E-2</v>
      </c>
      <c r="F3143" s="61">
        <f t="shared" si="198"/>
        <v>-2.4071158793811114E-16</v>
      </c>
    </row>
    <row r="3144" spans="1:6" x14ac:dyDescent="0.3">
      <c r="A3144" s="59">
        <f>'Raw Potentiostat'!H3196/60</f>
        <v>32.245115852086499</v>
      </c>
      <c r="B3144" s="59">
        <f>'Raw Potentiostat'!K3196</f>
        <v>-16.02018</v>
      </c>
      <c r="C3144" s="61">
        <f t="shared" si="196"/>
        <v>-16.02018</v>
      </c>
      <c r="D3144" s="61">
        <f t="shared" si="199"/>
        <v>-2.6663724246575344</v>
      </c>
      <c r="E3144" s="61">
        <f t="shared" si="197"/>
        <v>-5.9252720547945212E-2</v>
      </c>
      <c r="F3144" s="61">
        <f t="shared" si="198"/>
        <v>-3.5820951919480479E-16</v>
      </c>
    </row>
    <row r="3145" spans="1:6" x14ac:dyDescent="0.3">
      <c r="A3145" s="59">
        <f>'Raw Potentiostat'!H3197/60</f>
        <v>32.245162518751997</v>
      </c>
      <c r="B3145" s="59">
        <f>'Raw Potentiostat'!K3197</f>
        <v>-21.164379</v>
      </c>
      <c r="C3145" s="61">
        <f t="shared" si="196"/>
        <v>-21.164379</v>
      </c>
      <c r="D3145" s="61">
        <f t="shared" si="199"/>
        <v>-3.5225644500000004</v>
      </c>
      <c r="E3145" s="61">
        <f t="shared" si="197"/>
        <v>-7.8279210000000016E-2</v>
      </c>
      <c r="F3145" s="61">
        <f t="shared" si="198"/>
        <v>-4.7323326115228568E-16</v>
      </c>
    </row>
    <row r="3146" spans="1:6" x14ac:dyDescent="0.3">
      <c r="A3146" s="59">
        <f>'Raw Potentiostat'!H3198/60</f>
        <v>32.245202518750837</v>
      </c>
      <c r="B3146" s="59">
        <f>'Raw Potentiostat'!K3198</f>
        <v>-26.370773</v>
      </c>
      <c r="C3146" s="61">
        <f t="shared" si="196"/>
        <v>-26.370773</v>
      </c>
      <c r="D3146" s="61">
        <f t="shared" si="199"/>
        <v>-4.38910810890411</v>
      </c>
      <c r="E3146" s="61">
        <f t="shared" si="197"/>
        <v>-9.7535735753424668E-2</v>
      </c>
      <c r="F3146" s="61">
        <f t="shared" si="198"/>
        <v>-5.8964767668811082E-16</v>
      </c>
    </row>
    <row r="3147" spans="1:6" x14ac:dyDescent="0.3">
      <c r="A3147" s="59">
        <f>'Raw Potentiostat'!H3199/60</f>
        <v>32.245239185416665</v>
      </c>
      <c r="B3147" s="59">
        <f>'Raw Potentiostat'!K3199</f>
        <v>-31.45392</v>
      </c>
      <c r="C3147" s="61">
        <f t="shared" si="196"/>
        <v>-31.45392</v>
      </c>
      <c r="D3147" s="61">
        <f t="shared" si="199"/>
        <v>-5.2351387397260281</v>
      </c>
      <c r="E3147" s="61">
        <f t="shared" si="197"/>
        <v>-0.11633641643835618</v>
      </c>
      <c r="F3147" s="61">
        <f t="shared" si="198"/>
        <v>-7.0330630242555663E-16</v>
      </c>
    </row>
    <row r="3148" spans="1:6" x14ac:dyDescent="0.3">
      <c r="A3148" s="59">
        <f>'Raw Potentiostat'!H3200/60</f>
        <v>32.254295851854501</v>
      </c>
      <c r="B3148" s="59">
        <f>'Raw Potentiostat'!K3200</f>
        <v>-26.386033999999999</v>
      </c>
      <c r="C3148" s="61">
        <f t="shared" si="196"/>
        <v>-26.386033999999999</v>
      </c>
      <c r="D3148" s="61">
        <f t="shared" si="199"/>
        <v>-4.3916481246575341</v>
      </c>
      <c r="E3148" s="61">
        <f t="shared" si="197"/>
        <v>-9.7592180547945204E-2</v>
      </c>
      <c r="F3148" s="61">
        <f t="shared" si="198"/>
        <v>-5.899889110233325E-16</v>
      </c>
    </row>
    <row r="3149" spans="1:6" x14ac:dyDescent="0.3">
      <c r="A3149" s="59">
        <f>'Raw Potentiostat'!H3201/60</f>
        <v>32.254379185185833</v>
      </c>
      <c r="B3149" s="59">
        <f>'Raw Potentiostat'!K3201</f>
        <v>-21.360119000000001</v>
      </c>
      <c r="C3149" s="61">
        <f t="shared" si="196"/>
        <v>-21.360119000000001</v>
      </c>
      <c r="D3149" s="61">
        <f t="shared" si="199"/>
        <v>-3.5551430938356168</v>
      </c>
      <c r="E3149" s="61">
        <f t="shared" si="197"/>
        <v>-7.9003179863013709E-2</v>
      </c>
      <c r="F3149" s="61">
        <f t="shared" si="198"/>
        <v>-4.7760998671262214E-16</v>
      </c>
    </row>
    <row r="3150" spans="1:6" x14ac:dyDescent="0.3">
      <c r="A3150" s="59">
        <f>'Raw Potentiostat'!H3202/60</f>
        <v>32.25513585183333</v>
      </c>
      <c r="B3150" s="59">
        <f>'Raw Potentiostat'!K3202</f>
        <v>-26.592078999999998</v>
      </c>
      <c r="C3150" s="61">
        <f t="shared" si="196"/>
        <v>-26.592078999999998</v>
      </c>
      <c r="D3150" s="61">
        <f t="shared" si="199"/>
        <v>-4.425941915753425</v>
      </c>
      <c r="E3150" s="61">
        <f t="shared" si="197"/>
        <v>-9.8354264794520557E-2</v>
      </c>
      <c r="F3150" s="61">
        <f t="shared" si="198"/>
        <v>-5.9459605528653643E-16</v>
      </c>
    </row>
    <row r="3151" spans="1:6" x14ac:dyDescent="0.3">
      <c r="A3151" s="59">
        <f>'Raw Potentiostat'!H3203/60</f>
        <v>32.255192518498497</v>
      </c>
      <c r="B3151" s="59">
        <f>'Raw Potentiostat'!K3203</f>
        <v>-31.646992000000001</v>
      </c>
      <c r="C3151" s="61">
        <f t="shared" si="196"/>
        <v>-31.646992000000001</v>
      </c>
      <c r="D3151" s="61">
        <f t="shared" si="199"/>
        <v>-5.2672733260273974</v>
      </c>
      <c r="E3151" s="61">
        <f t="shared" si="197"/>
        <v>-0.11705051835616438</v>
      </c>
      <c r="F3151" s="61">
        <f t="shared" si="198"/>
        <v>-7.0762337178994446E-16</v>
      </c>
    </row>
    <row r="3152" spans="1:6" x14ac:dyDescent="0.3">
      <c r="A3152" s="59">
        <f>'Raw Potentiostat'!H3204/60</f>
        <v>32.257095851783831</v>
      </c>
      <c r="B3152" s="59">
        <f>'Raw Potentiostat'!K3204</f>
        <v>-26.515765999999999</v>
      </c>
      <c r="C3152" s="61">
        <f t="shared" si="196"/>
        <v>-26.515765999999999</v>
      </c>
      <c r="D3152" s="61">
        <f t="shared" si="199"/>
        <v>-4.4132405054794521</v>
      </c>
      <c r="E3152" s="61">
        <f t="shared" si="197"/>
        <v>-9.8072011232876719E-2</v>
      </c>
      <c r="F3152" s="61">
        <f t="shared" si="198"/>
        <v>-5.9288970473127967E-16</v>
      </c>
    </row>
    <row r="3153" spans="1:6" x14ac:dyDescent="0.3">
      <c r="A3153" s="59">
        <f>'Raw Potentiostat'!H3205/60</f>
        <v>32.257285851779002</v>
      </c>
      <c r="B3153" s="59">
        <f>'Raw Potentiostat'!K3205</f>
        <v>-21.421552999999999</v>
      </c>
      <c r="C3153" s="61">
        <f t="shared" si="196"/>
        <v>-21.421552999999999</v>
      </c>
      <c r="D3153" s="61">
        <f t="shared" si="199"/>
        <v>-3.5653680678082194</v>
      </c>
      <c r="E3153" s="61">
        <f t="shared" si="197"/>
        <v>-7.9230401506849318E-2</v>
      </c>
      <c r="F3153" s="61">
        <f t="shared" si="198"/>
        <v>-4.789836444119871E-16</v>
      </c>
    </row>
    <row r="3154" spans="1:6" x14ac:dyDescent="0.3">
      <c r="A3154" s="59">
        <f>'Raw Potentiostat'!H3206/60</f>
        <v>32.257345851777501</v>
      </c>
      <c r="B3154" s="59">
        <f>'Raw Potentiostat'!K3206</f>
        <v>-16.355953</v>
      </c>
      <c r="C3154" s="61">
        <f t="shared" si="196"/>
        <v>-16.355953</v>
      </c>
      <c r="D3154" s="61">
        <f t="shared" si="199"/>
        <v>-2.7222579308219177</v>
      </c>
      <c r="E3154" s="61">
        <f t="shared" si="197"/>
        <v>-6.0494620684931506E-2</v>
      </c>
      <c r="F3154" s="61">
        <f t="shared" si="198"/>
        <v>-3.6571736772638162E-16</v>
      </c>
    </row>
    <row r="3155" spans="1:6" x14ac:dyDescent="0.3">
      <c r="A3155" s="59">
        <f>'Raw Potentiostat'!H3207/60</f>
        <v>32.257839185098334</v>
      </c>
      <c r="B3155" s="59">
        <f>'Raw Potentiostat'!K3207</f>
        <v>-21.392171999999999</v>
      </c>
      <c r="C3155" s="61">
        <f t="shared" si="196"/>
        <v>-21.392171999999999</v>
      </c>
      <c r="D3155" s="61">
        <f t="shared" si="199"/>
        <v>-3.5604779424657536</v>
      </c>
      <c r="E3155" s="61">
        <f t="shared" si="197"/>
        <v>-7.912173205479453E-2</v>
      </c>
      <c r="F3155" s="61">
        <f t="shared" si="198"/>
        <v>-4.7832668838006597E-16</v>
      </c>
    </row>
    <row r="3156" spans="1:6" x14ac:dyDescent="0.3">
      <c r="A3156" s="59">
        <f>'Raw Potentiostat'!H3208/60</f>
        <v>32.257929185096003</v>
      </c>
      <c r="B3156" s="59">
        <f>'Raw Potentiostat'!K3208</f>
        <v>-26.458912000000002</v>
      </c>
      <c r="C3156" s="61">
        <f t="shared" si="196"/>
        <v>-26.458912000000002</v>
      </c>
      <c r="D3156" s="61">
        <f t="shared" si="199"/>
        <v>-4.4037778191780825</v>
      </c>
      <c r="E3156" s="61">
        <f t="shared" si="197"/>
        <v>-9.7861729315068507E-2</v>
      </c>
      <c r="F3156" s="61">
        <f t="shared" si="198"/>
        <v>-5.9161845534430014E-16</v>
      </c>
    </row>
    <row r="3157" spans="1:6" x14ac:dyDescent="0.3">
      <c r="A3157" s="59">
        <f>'Raw Potentiostat'!H3209/60</f>
        <v>32.258642518411335</v>
      </c>
      <c r="B3157" s="59">
        <f>'Raw Potentiostat'!K3209</f>
        <v>-21.346384</v>
      </c>
      <c r="C3157" s="61">
        <f t="shared" si="196"/>
        <v>-21.346384</v>
      </c>
      <c r="D3157" s="61">
        <f t="shared" si="199"/>
        <v>-3.5528570630136991</v>
      </c>
      <c r="E3157" s="61">
        <f t="shared" si="197"/>
        <v>-7.8952379178082205E-2</v>
      </c>
      <c r="F3157" s="61">
        <f t="shared" si="198"/>
        <v>-4.7730287357493319E-16</v>
      </c>
    </row>
    <row r="3158" spans="1:6" x14ac:dyDescent="0.3">
      <c r="A3158" s="59">
        <f>'Raw Potentiostat'!H3210/60</f>
        <v>32.258705851743166</v>
      </c>
      <c r="B3158" s="59">
        <f>'Raw Potentiostat'!K3210</f>
        <v>-16.134649</v>
      </c>
      <c r="C3158" s="61">
        <f t="shared" si="196"/>
        <v>-16.134649</v>
      </c>
      <c r="D3158" s="61">
        <f t="shared" si="199"/>
        <v>-2.6854244568493151</v>
      </c>
      <c r="E3158" s="61">
        <f t="shared" si="197"/>
        <v>-5.9676099041095894E-2</v>
      </c>
      <c r="F3158" s="61">
        <f t="shared" si="198"/>
        <v>-3.6076903384774309E-16</v>
      </c>
    </row>
    <row r="3159" spans="1:6" x14ac:dyDescent="0.3">
      <c r="A3159" s="59">
        <f>'Raw Potentiostat'!H3211/60</f>
        <v>32.258975851736331</v>
      </c>
      <c r="B3159" s="59">
        <f>'Raw Potentiostat'!K3211</f>
        <v>-10.965266</v>
      </c>
      <c r="C3159" s="61">
        <f t="shared" si="196"/>
        <v>-10.965266</v>
      </c>
      <c r="D3159" s="61">
        <f t="shared" si="199"/>
        <v>-1.8250408479452056</v>
      </c>
      <c r="E3159" s="61">
        <f t="shared" si="197"/>
        <v>-4.0556463287671235E-2</v>
      </c>
      <c r="F3159" s="61">
        <f t="shared" si="198"/>
        <v>-2.4518218033150314E-16</v>
      </c>
    </row>
    <row r="3160" spans="1:6" x14ac:dyDescent="0.3">
      <c r="A3160" s="59">
        <f>'Raw Potentiostat'!H3212/60</f>
        <v>32.259065851734</v>
      </c>
      <c r="B3160" s="59">
        <f>'Raw Potentiostat'!K3212</f>
        <v>-5.9126415000000003</v>
      </c>
      <c r="C3160" s="61">
        <f t="shared" si="196"/>
        <v>-5.9126415000000003</v>
      </c>
      <c r="D3160" s="61">
        <f t="shared" si="199"/>
        <v>-0.98409033184931516</v>
      </c>
      <c r="E3160" s="61">
        <f t="shared" si="197"/>
        <v>-2.1868674041095892E-2</v>
      </c>
      <c r="F3160" s="61">
        <f t="shared" si="198"/>
        <v>-1.3220603444444752E-16</v>
      </c>
    </row>
    <row r="3161" spans="1:6" x14ac:dyDescent="0.3">
      <c r="A3161" s="59">
        <f>'Raw Potentiostat'!H3213/60</f>
        <v>32.259772518382832</v>
      </c>
      <c r="B3161" s="59">
        <f>'Raw Potentiostat'!K3213</f>
        <v>-11.076682</v>
      </c>
      <c r="C3161" s="61">
        <f t="shared" si="196"/>
        <v>-11.076682</v>
      </c>
      <c r="D3161" s="61">
        <f t="shared" si="199"/>
        <v>-1.8435847438356165</v>
      </c>
      <c r="E3161" s="61">
        <f t="shared" si="197"/>
        <v>-4.0968549863013702E-2</v>
      </c>
      <c r="F3161" s="61">
        <f t="shared" si="198"/>
        <v>-2.4767343022948236E-16</v>
      </c>
    </row>
    <row r="3162" spans="1:6" x14ac:dyDescent="0.3">
      <c r="A3162" s="59">
        <f>'Raw Potentiostat'!H3214/60</f>
        <v>32.259835851714499</v>
      </c>
      <c r="B3162" s="59">
        <f>'Raw Potentiostat'!K3214</f>
        <v>-16.298335999999999</v>
      </c>
      <c r="C3162" s="61">
        <f t="shared" si="196"/>
        <v>-16.298335999999999</v>
      </c>
      <c r="D3162" s="61">
        <f t="shared" si="199"/>
        <v>-2.7126682520547947</v>
      </c>
      <c r="E3162" s="61">
        <f t="shared" si="197"/>
        <v>-6.0281516712328773E-2</v>
      </c>
      <c r="F3162" s="61">
        <f t="shared" si="198"/>
        <v>-3.6442905774063572E-16</v>
      </c>
    </row>
    <row r="3163" spans="1:6" x14ac:dyDescent="0.3">
      <c r="A3163" s="59">
        <f>'Raw Potentiostat'!H3215/60</f>
        <v>32.259899185046336</v>
      </c>
      <c r="B3163" s="59">
        <f>'Raw Potentiostat'!K3215</f>
        <v>-21.34066</v>
      </c>
      <c r="C3163" s="61">
        <f t="shared" si="196"/>
        <v>-21.34066</v>
      </c>
      <c r="D3163" s="61">
        <f t="shared" si="199"/>
        <v>-3.5519043698630139</v>
      </c>
      <c r="E3163" s="61">
        <f t="shared" si="197"/>
        <v>-7.8931208219178081E-2</v>
      </c>
      <c r="F3163" s="61">
        <f t="shared" si="198"/>
        <v>-4.7717488554434482E-16</v>
      </c>
    </row>
    <row r="3164" spans="1:6" x14ac:dyDescent="0.3">
      <c r="A3164" s="59">
        <f>'Raw Potentiostat'!H3216/60</f>
        <v>32.260095851708002</v>
      </c>
      <c r="B3164" s="59">
        <f>'Raw Potentiostat'!K3216</f>
        <v>-26.524923000000001</v>
      </c>
      <c r="C3164" s="61">
        <f t="shared" si="196"/>
        <v>-26.524923000000001</v>
      </c>
      <c r="D3164" s="61">
        <f t="shared" si="199"/>
        <v>-4.4147645815068497</v>
      </c>
      <c r="E3164" s="61">
        <f t="shared" si="197"/>
        <v>-9.8105879589041101E-2</v>
      </c>
      <c r="F3164" s="61">
        <f t="shared" si="198"/>
        <v>-5.9309445427637013E-16</v>
      </c>
    </row>
    <row r="3165" spans="1:6" x14ac:dyDescent="0.3">
      <c r="A3165" s="59">
        <f>'Raw Potentiostat'!H3217/60</f>
        <v>32.260145851706667</v>
      </c>
      <c r="B3165" s="59">
        <f>'Raw Potentiostat'!K3217</f>
        <v>-31.570297</v>
      </c>
      <c r="C3165" s="61">
        <f t="shared" si="196"/>
        <v>-31.570297</v>
      </c>
      <c r="D3165" s="61">
        <f t="shared" si="199"/>
        <v>-5.2545083363013703</v>
      </c>
      <c r="E3165" s="61">
        <f t="shared" si="197"/>
        <v>-0.11676685191780822</v>
      </c>
      <c r="F3165" s="61">
        <f t="shared" si="198"/>
        <v>-7.0590847975535781E-16</v>
      </c>
    </row>
    <row r="3166" spans="1:6" x14ac:dyDescent="0.3">
      <c r="A3166" s="59">
        <f>'Raw Potentiostat'!H3218/60</f>
        <v>32.261902518329002</v>
      </c>
      <c r="B3166" s="59">
        <f>'Raw Potentiostat'!K3218</f>
        <v>-26.509278999999999</v>
      </c>
      <c r="C3166" s="61">
        <f t="shared" si="196"/>
        <v>-26.509278999999999</v>
      </c>
      <c r="D3166" s="61">
        <f t="shared" si="199"/>
        <v>-4.412160819863014</v>
      </c>
      <c r="E3166" s="61">
        <f t="shared" si="197"/>
        <v>-9.8048018219178093E-2</v>
      </c>
      <c r="F3166" s="61">
        <f t="shared" si="198"/>
        <v>-5.9274465610192489E-16</v>
      </c>
    </row>
    <row r="3167" spans="1:6" x14ac:dyDescent="0.3">
      <c r="A3167" s="59">
        <f>'Raw Potentiostat'!H3219/60</f>
        <v>32.261969184994001</v>
      </c>
      <c r="B3167" s="59">
        <f>'Raw Potentiostat'!K3219</f>
        <v>-21.215889000000001</v>
      </c>
      <c r="C3167" s="61">
        <f t="shared" si="196"/>
        <v>-21.215889000000001</v>
      </c>
      <c r="D3167" s="61">
        <f t="shared" si="199"/>
        <v>-3.5311376897260276</v>
      </c>
      <c r="E3167" s="61">
        <f t="shared" si="197"/>
        <v>-7.8469726438356174E-2</v>
      </c>
      <c r="F3167" s="61">
        <f t="shared" si="198"/>
        <v>-4.743850192682197E-16</v>
      </c>
    </row>
    <row r="3168" spans="1:6" x14ac:dyDescent="0.3">
      <c r="A3168" s="59">
        <f>'Raw Potentiostat'!H3220/60</f>
        <v>32.262025851659168</v>
      </c>
      <c r="B3168" s="59">
        <f>'Raw Potentiostat'!K3220</f>
        <v>-15.998430000000001</v>
      </c>
      <c r="C3168" s="61">
        <f t="shared" si="196"/>
        <v>-15.998430000000001</v>
      </c>
      <c r="D3168" s="61">
        <f t="shared" si="199"/>
        <v>-2.6627523904109593</v>
      </c>
      <c r="E3168" s="61">
        <f t="shared" si="197"/>
        <v>-5.917227534246576E-2</v>
      </c>
      <c r="F3168" s="61">
        <f t="shared" si="198"/>
        <v>-3.5772319151044128E-16</v>
      </c>
    </row>
    <row r="3169" spans="1:6" x14ac:dyDescent="0.3">
      <c r="A3169" s="59">
        <f>'Raw Potentiostat'!H3221/60</f>
        <v>32.262482518314336</v>
      </c>
      <c r="B3169" s="59">
        <f>'Raw Potentiostat'!K3221</f>
        <v>-21.125841000000001</v>
      </c>
      <c r="C3169" s="61">
        <f t="shared" si="196"/>
        <v>-21.125841000000001</v>
      </c>
      <c r="D3169" s="61">
        <f t="shared" si="199"/>
        <v>-3.5161502486301375</v>
      </c>
      <c r="E3169" s="61">
        <f t="shared" si="197"/>
        <v>-7.8136672191780832E-2</v>
      </c>
      <c r="F3169" s="61">
        <f t="shared" si="198"/>
        <v>-4.7237155557527409E-16</v>
      </c>
    </row>
    <row r="3170" spans="1:6" x14ac:dyDescent="0.3">
      <c r="A3170" s="59">
        <f>'Raw Potentiostat'!H3222/60</f>
        <v>32.262539184979666</v>
      </c>
      <c r="B3170" s="59">
        <f>'Raw Potentiostat'!K3222</f>
        <v>-26.333379999999998</v>
      </c>
      <c r="C3170" s="61">
        <f t="shared" si="196"/>
        <v>-26.333379999999998</v>
      </c>
      <c r="D3170" s="61">
        <f t="shared" si="199"/>
        <v>-4.3828844794520547</v>
      </c>
      <c r="E3170" s="61">
        <f t="shared" si="197"/>
        <v>-9.7397432876712334E-2</v>
      </c>
      <c r="F3170" s="61">
        <f t="shared" si="198"/>
        <v>-5.8881157318919554E-16</v>
      </c>
    </row>
    <row r="3171" spans="1:6" x14ac:dyDescent="0.3">
      <c r="A3171" s="59">
        <f>'Raw Potentiostat'!H3223/60</f>
        <v>32.262779184973496</v>
      </c>
      <c r="B3171" s="59">
        <f>'Raw Potentiostat'!K3223</f>
        <v>-31.381803999999999</v>
      </c>
      <c r="C3171" s="61">
        <f t="shared" si="196"/>
        <v>-31.381803999999999</v>
      </c>
      <c r="D3171" s="61">
        <f t="shared" si="199"/>
        <v>-5.223135871232877</v>
      </c>
      <c r="E3171" s="61">
        <f t="shared" si="197"/>
        <v>-0.11606968602739727</v>
      </c>
      <c r="F3171" s="61">
        <f t="shared" si="198"/>
        <v>-7.0169379634346185E-16</v>
      </c>
    </row>
    <row r="3172" spans="1:6" x14ac:dyDescent="0.3">
      <c r="A3172" s="59">
        <f>'Raw Potentiostat'!H3224/60</f>
        <v>32.268722518156672</v>
      </c>
      <c r="B3172" s="59">
        <f>'Raw Potentiostat'!K3224</f>
        <v>-26.364286</v>
      </c>
      <c r="C3172" s="61">
        <f t="shared" si="196"/>
        <v>-26.364286</v>
      </c>
      <c r="D3172" s="61">
        <f t="shared" si="199"/>
        <v>-4.3880284232876718</v>
      </c>
      <c r="E3172" s="61">
        <f t="shared" si="197"/>
        <v>-9.7511742739726043E-2</v>
      </c>
      <c r="F3172" s="61">
        <f t="shared" si="198"/>
        <v>-5.8950262805875613E-16</v>
      </c>
    </row>
    <row r="3173" spans="1:6" x14ac:dyDescent="0.3">
      <c r="A3173" s="59">
        <f>'Raw Potentiostat'!H3225/60</f>
        <v>32.270185851453171</v>
      </c>
      <c r="B3173" s="59">
        <f>'Raw Potentiostat'!K3225</f>
        <v>-31.411566000000001</v>
      </c>
      <c r="C3173" s="61">
        <f t="shared" si="196"/>
        <v>-31.411566000000001</v>
      </c>
      <c r="D3173" s="61">
        <f t="shared" si="199"/>
        <v>-5.2280894095890416</v>
      </c>
      <c r="E3173" s="61">
        <f t="shared" si="197"/>
        <v>-0.11617976465753425</v>
      </c>
      <c r="F3173" s="61">
        <f t="shared" si="198"/>
        <v>-7.023592714948195E-16</v>
      </c>
    </row>
    <row r="3174" spans="1:6" x14ac:dyDescent="0.3">
      <c r="A3174" s="59">
        <f>'Raw Potentiostat'!H3226/60</f>
        <v>32.271272518092331</v>
      </c>
      <c r="B3174" s="59">
        <f>'Raw Potentiostat'!K3226</f>
        <v>-26.369246</v>
      </c>
      <c r="C3174" s="61">
        <f t="shared" si="196"/>
        <v>-26.369246</v>
      </c>
      <c r="D3174" s="61">
        <f t="shared" si="199"/>
        <v>-4.3888539575342467</v>
      </c>
      <c r="E3174" s="61">
        <f t="shared" si="197"/>
        <v>-9.7530087945205485E-2</v>
      </c>
      <c r="F3174" s="61">
        <f t="shared" si="198"/>
        <v>-5.8961353313068442E-16</v>
      </c>
    </row>
    <row r="3175" spans="1:6" x14ac:dyDescent="0.3">
      <c r="A3175" s="59">
        <f>'Raw Potentiostat'!H3227/60</f>
        <v>32.271319184757836</v>
      </c>
      <c r="B3175" s="59">
        <f>'Raw Potentiostat'!K3227</f>
        <v>-20.962914999999999</v>
      </c>
      <c r="C3175" s="61">
        <f t="shared" si="196"/>
        <v>-20.962914999999999</v>
      </c>
      <c r="D3175" s="61">
        <f t="shared" si="199"/>
        <v>-3.4890331130136985</v>
      </c>
      <c r="E3175" s="61">
        <f t="shared" si="197"/>
        <v>-7.7534069178082185E-2</v>
      </c>
      <c r="F3175" s="61">
        <f t="shared" si="198"/>
        <v>-4.6872854756136075E-16</v>
      </c>
    </row>
    <row r="3176" spans="1:6" x14ac:dyDescent="0.3">
      <c r="A3176" s="59">
        <f>'Raw Potentiostat'!H3228/60</f>
        <v>32.271359184756832</v>
      </c>
      <c r="B3176" s="59">
        <f>'Raw Potentiostat'!K3228</f>
        <v>-15.566504999999999</v>
      </c>
      <c r="C3176" s="61">
        <f t="shared" si="196"/>
        <v>-15.566504999999999</v>
      </c>
      <c r="D3176" s="61">
        <f t="shared" si="199"/>
        <v>-2.5908635034246577</v>
      </c>
      <c r="E3176" s="61">
        <f t="shared" si="197"/>
        <v>-5.7574744520547949E-2</v>
      </c>
      <c r="F3176" s="61">
        <f t="shared" si="198"/>
        <v>-3.4806539449578747E-16</v>
      </c>
    </row>
    <row r="3177" spans="1:6" x14ac:dyDescent="0.3">
      <c r="A3177" s="59">
        <f>'Raw Potentiostat'!H3229/60</f>
        <v>32.271402518088998</v>
      </c>
      <c r="B3177" s="59">
        <f>'Raw Potentiostat'!K3229</f>
        <v>-10.560812</v>
      </c>
      <c r="C3177" s="61">
        <f t="shared" si="196"/>
        <v>-10.560812</v>
      </c>
      <c r="D3177" s="61">
        <f t="shared" si="199"/>
        <v>-1.757724189041096</v>
      </c>
      <c r="E3177" s="61">
        <f t="shared" si="197"/>
        <v>-3.9060537534246577E-2</v>
      </c>
      <c r="F3177" s="61">
        <f t="shared" si="198"/>
        <v>-2.3613863195212065E-16</v>
      </c>
    </row>
    <row r="3178" spans="1:6" x14ac:dyDescent="0.3">
      <c r="A3178" s="59">
        <f>'Raw Potentiostat'!H3230/60</f>
        <v>32.271552518085166</v>
      </c>
      <c r="B3178" s="59">
        <f>'Raw Potentiostat'!K3230</f>
        <v>-5.5043715999999998</v>
      </c>
      <c r="C3178" s="61">
        <f t="shared" si="196"/>
        <v>-5.5043715999999998</v>
      </c>
      <c r="D3178" s="61">
        <f t="shared" si="199"/>
        <v>-0.9161385608219178</v>
      </c>
      <c r="E3178" s="61">
        <f t="shared" si="197"/>
        <v>-2.0358634684931508E-2</v>
      </c>
      <c r="F3178" s="61">
        <f t="shared" si="198"/>
        <v>-1.2307716294732882E-16</v>
      </c>
    </row>
    <row r="3179" spans="1:6" x14ac:dyDescent="0.3">
      <c r="A3179" s="59">
        <f>'Raw Potentiostat'!H3231/60</f>
        <v>32.271652518082668</v>
      </c>
      <c r="B3179" s="59">
        <f>'Raw Potentiostat'!K3231</f>
        <v>-0.38306626999999999</v>
      </c>
      <c r="C3179" s="61">
        <f t="shared" si="196"/>
        <v>-0.38306626999999999</v>
      </c>
      <c r="D3179" s="61">
        <f t="shared" si="199"/>
        <v>-6.3756920280821916E-2</v>
      </c>
      <c r="E3179" s="61">
        <f t="shared" si="197"/>
        <v>-1.4168204506849315E-3</v>
      </c>
      <c r="F3179" s="61">
        <f t="shared" si="198"/>
        <v>-8.5653210136494884E-18</v>
      </c>
    </row>
    <row r="3180" spans="1:6" x14ac:dyDescent="0.3">
      <c r="A3180" s="59">
        <f>'Raw Potentiostat'!H3232/60</f>
        <v>32.272075851405333</v>
      </c>
      <c r="B3180" s="59">
        <f>'Raw Potentiostat'!K3232</f>
        <v>-5.4852939000000003</v>
      </c>
      <c r="C3180" s="61">
        <f t="shared" si="196"/>
        <v>-5.4852939000000003</v>
      </c>
      <c r="D3180" s="61">
        <f t="shared" si="199"/>
        <v>-0.91296329979452062</v>
      </c>
      <c r="E3180" s="61">
        <f t="shared" si="197"/>
        <v>-2.0288073328767125E-2</v>
      </c>
      <c r="F3180" s="61">
        <f t="shared" si="198"/>
        <v>-1.2265058760645609E-16</v>
      </c>
    </row>
    <row r="3181" spans="1:6" x14ac:dyDescent="0.3">
      <c r="A3181" s="59">
        <f>'Raw Potentiostat'!H3233/60</f>
        <v>32.272135851403831</v>
      </c>
      <c r="B3181" s="59">
        <f>'Raw Potentiostat'!K3233</f>
        <v>-10.557759000000001</v>
      </c>
      <c r="C3181" s="61">
        <f t="shared" si="196"/>
        <v>-10.557759000000001</v>
      </c>
      <c r="D3181" s="61">
        <f t="shared" si="199"/>
        <v>-1.7572160527397263</v>
      </c>
      <c r="E3181" s="61">
        <f t="shared" si="197"/>
        <v>-3.9049245616438362E-2</v>
      </c>
      <c r="F3181" s="61">
        <f t="shared" si="198"/>
        <v>-2.3607036719716152E-16</v>
      </c>
    </row>
    <row r="3182" spans="1:6" x14ac:dyDescent="0.3">
      <c r="A3182" s="59">
        <f>'Raw Potentiostat'!H3234/60</f>
        <v>32.272175851402835</v>
      </c>
      <c r="B3182" s="59">
        <f>'Raw Potentiostat'!K3234</f>
        <v>-15.585963</v>
      </c>
      <c r="C3182" s="61">
        <f t="shared" si="196"/>
        <v>-15.585963</v>
      </c>
      <c r="D3182" s="61">
        <f t="shared" si="199"/>
        <v>-2.5941020609589041</v>
      </c>
      <c r="E3182" s="61">
        <f t="shared" si="197"/>
        <v>-5.7646712465753425E-2</v>
      </c>
      <c r="F3182" s="61">
        <f t="shared" si="198"/>
        <v>-3.4850047330417112E-16</v>
      </c>
    </row>
    <row r="3183" spans="1:6" x14ac:dyDescent="0.3">
      <c r="A3183" s="59">
        <f>'Raw Potentiostat'!H3235/60</f>
        <v>32.272215851401832</v>
      </c>
      <c r="B3183" s="59">
        <f>'Raw Potentiostat'!K3235</f>
        <v>-20.599668999999999</v>
      </c>
      <c r="C3183" s="61">
        <f t="shared" si="196"/>
        <v>-20.599668999999999</v>
      </c>
      <c r="D3183" s="61">
        <f t="shared" si="199"/>
        <v>-3.428575045890411</v>
      </c>
      <c r="E3183" s="61">
        <f t="shared" si="197"/>
        <v>-7.6190556575342461E-2</v>
      </c>
      <c r="F3183" s="61">
        <f t="shared" si="198"/>
        <v>-4.6060640567472551E-16</v>
      </c>
    </row>
    <row r="3184" spans="1:6" x14ac:dyDescent="0.3">
      <c r="A3184" s="59">
        <f>'Raw Potentiostat'!H3236/60</f>
        <v>32.272272518066998</v>
      </c>
      <c r="B3184" s="59">
        <f>'Raw Potentiostat'!K3236</f>
        <v>-25.602689999999999</v>
      </c>
      <c r="C3184" s="61">
        <f t="shared" si="196"/>
        <v>-25.602689999999999</v>
      </c>
      <c r="D3184" s="61">
        <f t="shared" si="199"/>
        <v>-4.2612696369863015</v>
      </c>
      <c r="E3184" s="61">
        <f t="shared" si="197"/>
        <v>-9.4694880821917807E-2</v>
      </c>
      <c r="F3184" s="61">
        <f t="shared" si="198"/>
        <v>-5.7247342258286963E-16</v>
      </c>
    </row>
    <row r="3185" spans="1:6" x14ac:dyDescent="0.3">
      <c r="A3185" s="59">
        <f>'Raw Potentiostat'!H3237/60</f>
        <v>32.272655851390667</v>
      </c>
      <c r="B3185" s="59">
        <f>'Raw Potentiostat'!K3237</f>
        <v>-20.374168000000001</v>
      </c>
      <c r="C3185" s="61">
        <f t="shared" si="196"/>
        <v>-20.374168000000001</v>
      </c>
      <c r="D3185" s="61">
        <f t="shared" si="199"/>
        <v>-3.3910430301369865</v>
      </c>
      <c r="E3185" s="61">
        <f t="shared" si="197"/>
        <v>-7.5356511780821922E-2</v>
      </c>
      <c r="F3185" s="61">
        <f t="shared" si="198"/>
        <v>-4.5556422732292506E-16</v>
      </c>
    </row>
    <row r="3186" spans="1:6" x14ac:dyDescent="0.3">
      <c r="A3186" s="59">
        <f>'Raw Potentiostat'!H3238/60</f>
        <v>32.272722518055666</v>
      </c>
      <c r="B3186" s="59">
        <f>'Raw Potentiostat'!K3238</f>
        <v>-15.285294</v>
      </c>
      <c r="C3186" s="61">
        <f t="shared" si="196"/>
        <v>-15.285294</v>
      </c>
      <c r="D3186" s="61">
        <f t="shared" si="199"/>
        <v>-2.5440592068493153</v>
      </c>
      <c r="E3186" s="61">
        <f t="shared" si="197"/>
        <v>-5.6534649041095897E-2</v>
      </c>
      <c r="F3186" s="61">
        <f t="shared" si="198"/>
        <v>-3.4177754647521027E-16</v>
      </c>
    </row>
    <row r="3187" spans="1:6" x14ac:dyDescent="0.3">
      <c r="A3187" s="59">
        <f>'Raw Potentiostat'!H3239/60</f>
        <v>32.273039184714335</v>
      </c>
      <c r="B3187" s="59">
        <f>'Raw Potentiostat'!K3239</f>
        <v>-10.253655</v>
      </c>
      <c r="C3187" s="61">
        <f t="shared" si="196"/>
        <v>-10.253655</v>
      </c>
      <c r="D3187" s="61">
        <f t="shared" si="199"/>
        <v>-1.7066014828767124</v>
      </c>
      <c r="E3187" s="61">
        <f t="shared" si="197"/>
        <v>-3.7924477397260278E-2</v>
      </c>
      <c r="F3187" s="61">
        <f t="shared" si="198"/>
        <v>-2.2927063413391145E-16</v>
      </c>
    </row>
    <row r="3188" spans="1:6" x14ac:dyDescent="0.3">
      <c r="A3188" s="59">
        <f>'Raw Potentiostat'!H3240/60</f>
        <v>32.273355851372997</v>
      </c>
      <c r="B3188" s="59">
        <f>'Raw Potentiostat'!K3240</f>
        <v>-5.1613493000000004</v>
      </c>
      <c r="C3188" s="61">
        <f t="shared" si="196"/>
        <v>-5.1613493000000004</v>
      </c>
      <c r="D3188" s="61">
        <f t="shared" si="199"/>
        <v>-0.85904649308219183</v>
      </c>
      <c r="E3188" s="61">
        <f t="shared" si="197"/>
        <v>-1.9089922068493151E-2</v>
      </c>
      <c r="F3188" s="61">
        <f t="shared" si="198"/>
        <v>-1.1540722083955623E-16</v>
      </c>
    </row>
    <row r="3189" spans="1:6" x14ac:dyDescent="0.3">
      <c r="A3189" s="59">
        <f>'Raw Potentiostat'!H3241/60</f>
        <v>32.273845851360669</v>
      </c>
      <c r="B3189" s="59">
        <f>'Raw Potentiostat'!K3241</f>
        <v>-10.306311000000001</v>
      </c>
      <c r="C3189" s="61">
        <f t="shared" si="196"/>
        <v>-10.306311000000001</v>
      </c>
      <c r="D3189" s="61">
        <f t="shared" si="199"/>
        <v>-1.7153654609589044</v>
      </c>
      <c r="E3189" s="61">
        <f t="shared" si="197"/>
        <v>-3.8119232465753432E-2</v>
      </c>
      <c r="F3189" s="61">
        <f t="shared" si="198"/>
        <v>-2.3044801668783544E-16</v>
      </c>
    </row>
    <row r="3190" spans="1:6" x14ac:dyDescent="0.3">
      <c r="A3190" s="59">
        <f>'Raw Potentiostat'!H3242/60</f>
        <v>32.274215851351336</v>
      </c>
      <c r="B3190" s="59">
        <f>'Raw Potentiostat'!K3242</f>
        <v>-15.387551</v>
      </c>
      <c r="C3190" s="61">
        <f t="shared" si="196"/>
        <v>-15.387551</v>
      </c>
      <c r="D3190" s="61">
        <f t="shared" si="199"/>
        <v>-2.5610786938356167</v>
      </c>
      <c r="E3190" s="61">
        <f t="shared" si="197"/>
        <v>-5.6912859863013705E-2</v>
      </c>
      <c r="F3190" s="61">
        <f t="shared" si="198"/>
        <v>-3.4406400210831201E-16</v>
      </c>
    </row>
    <row r="3191" spans="1:6" x14ac:dyDescent="0.3">
      <c r="A3191" s="59">
        <f>'Raw Potentiostat'!H3243/60</f>
        <v>32.2746991846725</v>
      </c>
      <c r="B3191" s="59">
        <f>'Raw Potentiostat'!K3243</f>
        <v>-10.230762</v>
      </c>
      <c r="C3191" s="61">
        <f t="shared" si="196"/>
        <v>-10.230762</v>
      </c>
      <c r="D3191" s="61">
        <f t="shared" si="199"/>
        <v>-1.7027912095890412</v>
      </c>
      <c r="E3191" s="61">
        <f t="shared" si="197"/>
        <v>-3.7839804657534247E-2</v>
      </c>
      <c r="F3191" s="61">
        <f t="shared" si="198"/>
        <v>-2.2875874909123862E-16</v>
      </c>
    </row>
    <row r="3192" spans="1:6" x14ac:dyDescent="0.3">
      <c r="A3192" s="59">
        <f>'Raw Potentiostat'!H3244/60</f>
        <v>32.274895851334165</v>
      </c>
      <c r="B3192" s="59">
        <f>'Raw Potentiostat'!K3244</f>
        <v>-5.1140350999999997</v>
      </c>
      <c r="C3192" s="61">
        <f t="shared" si="196"/>
        <v>-5.1140350999999997</v>
      </c>
      <c r="D3192" s="61">
        <f t="shared" si="199"/>
        <v>-0.85117159541095888</v>
      </c>
      <c r="E3192" s="61">
        <f t="shared" si="197"/>
        <v>-1.8914924342465753E-2</v>
      </c>
      <c r="F3192" s="61">
        <f t="shared" si="198"/>
        <v>-1.1434928036491195E-16</v>
      </c>
    </row>
    <row r="3193" spans="1:6" x14ac:dyDescent="0.3">
      <c r="A3193" s="59">
        <f>'Raw Potentiostat'!H3245/60</f>
        <v>32.274962517999164</v>
      </c>
      <c r="B3193" s="59">
        <f>'Raw Potentiostat'!K3245</f>
        <v>0.17324896000000001</v>
      </c>
      <c r="C3193" s="61">
        <f t="shared" si="196"/>
        <v>0.17324896000000001</v>
      </c>
      <c r="D3193" s="61">
        <f t="shared" si="199"/>
        <v>2.8835272109589045E-2</v>
      </c>
      <c r="E3193" s="61">
        <f t="shared" si="197"/>
        <v>6.4078382465753434E-4</v>
      </c>
      <c r="F3193" s="61">
        <f t="shared" si="198"/>
        <v>3.8738283004685318E-18</v>
      </c>
    </row>
    <row r="3194" spans="1:6" x14ac:dyDescent="0.3">
      <c r="A3194" s="59">
        <f>'Raw Potentiostat'!H3246/60</f>
        <v>32.275015851331169</v>
      </c>
      <c r="B3194" s="59">
        <f>'Raw Potentiostat'!K3246</f>
        <v>5.3510255999999998</v>
      </c>
      <c r="C3194" s="61">
        <f t="shared" si="196"/>
        <v>5.3510255999999998</v>
      </c>
      <c r="D3194" s="61">
        <f t="shared" si="199"/>
        <v>0.89061590465753426</v>
      </c>
      <c r="E3194" s="61">
        <f t="shared" si="197"/>
        <v>1.9791464547945205E-2</v>
      </c>
      <c r="F3194" s="61">
        <f t="shared" si="198"/>
        <v>1.1964836271347087E-16</v>
      </c>
    </row>
    <row r="3195" spans="1:6" x14ac:dyDescent="0.3">
      <c r="A3195" s="59">
        <f>'Raw Potentiostat'!H3247/60</f>
        <v>32.275095851328999</v>
      </c>
      <c r="B3195" s="59">
        <f>'Raw Potentiostat'!K3247</f>
        <v>10.454397999999999</v>
      </c>
      <c r="C3195" s="61">
        <f t="shared" si="196"/>
        <v>10.454397999999999</v>
      </c>
      <c r="D3195" s="61">
        <f t="shared" si="199"/>
        <v>1.7400128178082193</v>
      </c>
      <c r="E3195" s="61">
        <f t="shared" si="197"/>
        <v>3.8666951506849317E-2</v>
      </c>
      <c r="F3195" s="61">
        <f t="shared" si="198"/>
        <v>2.337592262415983E-16</v>
      </c>
    </row>
    <row r="3196" spans="1:6" x14ac:dyDescent="0.3">
      <c r="A3196" s="59">
        <f>'Raw Potentiostat'!H3248/60</f>
        <v>32.275265851324832</v>
      </c>
      <c r="B3196" s="59">
        <f>'Raw Potentiostat'!K3248</f>
        <v>15.597834000000001</v>
      </c>
      <c r="C3196" s="61">
        <f t="shared" si="196"/>
        <v>15.597834000000001</v>
      </c>
      <c r="D3196" s="61">
        <f t="shared" si="199"/>
        <v>2.5960778506849316</v>
      </c>
      <c r="E3196" s="61">
        <f t="shared" si="197"/>
        <v>5.7690618904109592E-2</v>
      </c>
      <c r="F3196" s="61">
        <f t="shared" si="198"/>
        <v>3.4876590760031273E-16</v>
      </c>
    </row>
    <row r="3197" spans="1:6" x14ac:dyDescent="0.3">
      <c r="A3197" s="59">
        <f>'Raw Potentiostat'!H3249/60</f>
        <v>32.27531918465683</v>
      </c>
      <c r="B3197" s="59">
        <f>'Raw Potentiostat'!K3249</f>
        <v>20.822924</v>
      </c>
      <c r="C3197" s="61">
        <f t="shared" si="196"/>
        <v>20.822924</v>
      </c>
      <c r="D3197" s="61">
        <f t="shared" si="199"/>
        <v>3.4657332410958905</v>
      </c>
      <c r="E3197" s="61">
        <f t="shared" si="197"/>
        <v>7.7016294246575343E-2</v>
      </c>
      <c r="F3197" s="61">
        <f t="shared" si="198"/>
        <v>4.6559836370564877E-16</v>
      </c>
    </row>
    <row r="3198" spans="1:6" x14ac:dyDescent="0.3">
      <c r="A3198" s="59">
        <f>'Raw Potentiostat'!H3250/60</f>
        <v>32.275369184655496</v>
      </c>
      <c r="B3198" s="59">
        <f>'Raw Potentiostat'!K3250</f>
        <v>26.002611000000002</v>
      </c>
      <c r="C3198" s="61">
        <f t="shared" si="196"/>
        <v>26.002611000000002</v>
      </c>
      <c r="D3198" s="61">
        <f t="shared" si="199"/>
        <v>4.3278318308219186</v>
      </c>
      <c r="E3198" s="61">
        <f t="shared" si="197"/>
        <v>9.617404068493153E-2</v>
      </c>
      <c r="F3198" s="61">
        <f t="shared" si="198"/>
        <v>5.8141561356486272E-16</v>
      </c>
    </row>
    <row r="3199" spans="1:6" x14ac:dyDescent="0.3">
      <c r="A3199" s="59">
        <f>'Raw Potentiostat'!H3251/60</f>
        <v>32.275439184653663</v>
      </c>
      <c r="B3199" s="59">
        <f>'Raw Potentiostat'!K3251</f>
        <v>31.067060000000001</v>
      </c>
      <c r="C3199" s="61">
        <f t="shared" si="196"/>
        <v>31.067060000000001</v>
      </c>
      <c r="D3199" s="61">
        <f t="shared" si="199"/>
        <v>5.1707503972602744</v>
      </c>
      <c r="E3199" s="61">
        <f t="shared" si="197"/>
        <v>0.11490556438356166</v>
      </c>
      <c r="F3199" s="61">
        <f t="shared" si="198"/>
        <v>6.946561540130106E-16</v>
      </c>
    </row>
    <row r="3200" spans="1:6" x14ac:dyDescent="0.3">
      <c r="A3200" s="59">
        <f>'Raw Potentiostat'!H3252/60</f>
        <v>32.275599184649664</v>
      </c>
      <c r="B3200" s="59">
        <f>'Raw Potentiostat'!K3252</f>
        <v>36.255138000000002</v>
      </c>
      <c r="C3200" s="61">
        <f t="shared" si="196"/>
        <v>36.255138000000002</v>
      </c>
      <c r="D3200" s="61">
        <f t="shared" si="199"/>
        <v>6.0342455712328773</v>
      </c>
      <c r="E3200" s="61">
        <f t="shared" si="197"/>
        <v>0.13409434602739728</v>
      </c>
      <c r="F3200" s="61">
        <f t="shared" si="198"/>
        <v>8.1066102573886789E-16</v>
      </c>
    </row>
    <row r="3201" spans="1:6" x14ac:dyDescent="0.3">
      <c r="A3201" s="59">
        <f>'Raw Potentiostat'!H3253/60</f>
        <v>32.275655851315001</v>
      </c>
      <c r="B3201" s="59">
        <f>'Raw Potentiostat'!K3253</f>
        <v>41.477558000000002</v>
      </c>
      <c r="C3201" s="61">
        <f t="shared" si="196"/>
        <v>41.477558000000002</v>
      </c>
      <c r="D3201" s="61">
        <f t="shared" si="199"/>
        <v>6.9034565712328773</v>
      </c>
      <c r="E3201" s="61">
        <f t="shared" si="197"/>
        <v>0.15341014602739728</v>
      </c>
      <c r="F3201" s="61">
        <f t="shared" si="198"/>
        <v>9.2743378092846826E-16</v>
      </c>
    </row>
    <row r="3202" spans="1:6" x14ac:dyDescent="0.3">
      <c r="A3202" s="59">
        <f>'Raw Potentiostat'!H3254/60</f>
        <v>32.276455851294671</v>
      </c>
      <c r="B3202" s="59">
        <f>'Raw Potentiostat'!K3254</f>
        <v>36.432949000000001</v>
      </c>
      <c r="C3202" s="61">
        <f t="shared" si="196"/>
        <v>36.432949000000001</v>
      </c>
      <c r="D3202" s="61">
        <f t="shared" si="199"/>
        <v>6.0638401417808225</v>
      </c>
      <c r="E3202" s="61">
        <f t="shared" si="197"/>
        <v>0.13475200315068495</v>
      </c>
      <c r="F3202" s="61">
        <f t="shared" si="198"/>
        <v>8.1463686076803402E-16</v>
      </c>
    </row>
    <row r="3203" spans="1:6" x14ac:dyDescent="0.3">
      <c r="A3203" s="59">
        <f>'Raw Potentiostat'!H3255/60</f>
        <v>32.276515851293169</v>
      </c>
      <c r="B3203" s="59">
        <f>'Raw Potentiostat'!K3255</f>
        <v>31.207857000000001</v>
      </c>
      <c r="C3203" s="61">
        <f t="shared" ref="C3203:C3266" si="200">B3203-$J$3</f>
        <v>31.207857000000001</v>
      </c>
      <c r="D3203" s="61">
        <f t="shared" si="199"/>
        <v>5.1941844184931512</v>
      </c>
      <c r="E3203" s="61">
        <f t="shared" ref="E3203:E3266" si="201">D3203/$J$5</f>
        <v>0.11542632041095892</v>
      </c>
      <c r="F3203" s="61">
        <f t="shared" ref="F3203:F3266" si="202">D3203/$J$6</f>
        <v>6.9780435994291095E-16</v>
      </c>
    </row>
    <row r="3204" spans="1:6" x14ac:dyDescent="0.3">
      <c r="A3204" s="59">
        <f>'Raw Potentiostat'!H3256/60</f>
        <v>32.276599184624502</v>
      </c>
      <c r="B3204" s="59">
        <f>'Raw Potentiostat'!K3256</f>
        <v>26.155612999999999</v>
      </c>
      <c r="C3204" s="61">
        <f t="shared" si="200"/>
        <v>26.155612999999999</v>
      </c>
      <c r="D3204" s="61">
        <f t="shared" ref="D3204:D3267" si="203">B3204/$J$4</f>
        <v>4.3532972321917809</v>
      </c>
      <c r="E3204" s="61">
        <f t="shared" si="201"/>
        <v>9.6739938493150684E-2</v>
      </c>
      <c r="F3204" s="61">
        <f t="shared" si="202"/>
        <v>5.8483672199534492E-16</v>
      </c>
    </row>
    <row r="3205" spans="1:6" x14ac:dyDescent="0.3">
      <c r="A3205" s="59">
        <f>'Raw Potentiostat'!H3257/60</f>
        <v>32.276795851286167</v>
      </c>
      <c r="B3205" s="59">
        <f>'Raw Potentiostat'!K3257</f>
        <v>21.132750999999999</v>
      </c>
      <c r="C3205" s="61">
        <f t="shared" si="200"/>
        <v>21.132750999999999</v>
      </c>
      <c r="D3205" s="61">
        <f t="shared" si="203"/>
        <v>3.5173003376712328</v>
      </c>
      <c r="E3205" s="61">
        <f t="shared" si="201"/>
        <v>7.8162229726027391E-2</v>
      </c>
      <c r="F3205" s="61">
        <f t="shared" si="202"/>
        <v>4.725260624395936E-16</v>
      </c>
    </row>
    <row r="3206" spans="1:6" x14ac:dyDescent="0.3">
      <c r="A3206" s="59">
        <f>'Raw Potentiostat'!H3258/60</f>
        <v>32.276849184618165</v>
      </c>
      <c r="B3206" s="59">
        <f>'Raw Potentiostat'!K3258</f>
        <v>15.893924999999999</v>
      </c>
      <c r="C3206" s="61">
        <f t="shared" si="200"/>
        <v>15.893924999999999</v>
      </c>
      <c r="D3206" s="61">
        <f t="shared" si="203"/>
        <v>2.6453587500000002</v>
      </c>
      <c r="E3206" s="61">
        <f t="shared" si="201"/>
        <v>5.8785750000000005E-2</v>
      </c>
      <c r="F3206" s="61">
        <f t="shared" si="202"/>
        <v>3.5538647083667523E-16</v>
      </c>
    </row>
    <row r="3207" spans="1:6" x14ac:dyDescent="0.3">
      <c r="A3207" s="59">
        <f>'Raw Potentiostat'!H3259/60</f>
        <v>32.276919184616332</v>
      </c>
      <c r="B3207" s="59">
        <f>'Raw Potentiostat'!K3259</f>
        <v>10.888995</v>
      </c>
      <c r="C3207" s="61">
        <f t="shared" si="200"/>
        <v>10.888995</v>
      </c>
      <c r="D3207" s="61">
        <f t="shared" si="203"/>
        <v>1.8123464280821917</v>
      </c>
      <c r="E3207" s="61">
        <f t="shared" si="201"/>
        <v>4.0274365068493148E-2</v>
      </c>
      <c r="F3207" s="61">
        <f t="shared" si="202"/>
        <v>2.4347676889177478E-16</v>
      </c>
    </row>
    <row r="3208" spans="1:6" x14ac:dyDescent="0.3">
      <c r="A3208" s="59">
        <f>'Raw Potentiostat'!H3260/60</f>
        <v>32.277102517944996</v>
      </c>
      <c r="B3208" s="59">
        <f>'Raw Potentiostat'!K3260</f>
        <v>5.8848285999999996</v>
      </c>
      <c r="C3208" s="61">
        <f t="shared" si="200"/>
        <v>5.8848285999999996</v>
      </c>
      <c r="D3208" s="61">
        <f t="shared" si="203"/>
        <v>0.97946119849315072</v>
      </c>
      <c r="E3208" s="61">
        <f t="shared" si="201"/>
        <v>2.1765804410958906E-2</v>
      </c>
      <c r="F3208" s="61">
        <f t="shared" si="202"/>
        <v>1.3158414096157695E-16</v>
      </c>
    </row>
    <row r="3209" spans="1:6" x14ac:dyDescent="0.3">
      <c r="A3209" s="59">
        <f>'Raw Potentiostat'!H3261/60</f>
        <v>32.277159184610333</v>
      </c>
      <c r="B3209" s="59">
        <f>'Raw Potentiostat'!K3261</f>
        <v>0.86997855000000002</v>
      </c>
      <c r="C3209" s="61">
        <f t="shared" si="200"/>
        <v>0.86997855000000002</v>
      </c>
      <c r="D3209" s="61">
        <f t="shared" si="203"/>
        <v>0.14479779976027399</v>
      </c>
      <c r="E3209" s="61">
        <f t="shared" si="201"/>
        <v>3.217728883561644E-3</v>
      </c>
      <c r="F3209" s="61">
        <f t="shared" si="202"/>
        <v>1.9452627754825065E-17</v>
      </c>
    </row>
    <row r="3210" spans="1:6" x14ac:dyDescent="0.3">
      <c r="A3210" s="59">
        <f>'Raw Potentiostat'!H3262/60</f>
        <v>32.277235851275002</v>
      </c>
      <c r="B3210" s="59">
        <f>'Raw Potentiostat'!K3262</f>
        <v>-4.2089733999999996</v>
      </c>
      <c r="C3210" s="61">
        <f t="shared" si="200"/>
        <v>-4.2089733999999996</v>
      </c>
      <c r="D3210" s="61">
        <f t="shared" si="203"/>
        <v>-0.70053461383561644</v>
      </c>
      <c r="E3210" s="61">
        <f t="shared" si="201"/>
        <v>-1.5567435863013698E-2</v>
      </c>
      <c r="F3210" s="61">
        <f t="shared" si="202"/>
        <v>-9.4112197111251097E-17</v>
      </c>
    </row>
    <row r="3211" spans="1:6" x14ac:dyDescent="0.3">
      <c r="A3211" s="59">
        <f>'Raw Potentiostat'!H3263/60</f>
        <v>32.277485851268665</v>
      </c>
      <c r="B3211" s="59">
        <f>'Raw Potentiostat'!K3263</f>
        <v>-9.3543176999999993</v>
      </c>
      <c r="C3211" s="61">
        <f t="shared" si="200"/>
        <v>-9.3543176999999993</v>
      </c>
      <c r="D3211" s="61">
        <f t="shared" si="203"/>
        <v>-1.5569172610273971</v>
      </c>
      <c r="E3211" s="61">
        <f t="shared" si="201"/>
        <v>-3.4598161356164378E-2</v>
      </c>
      <c r="F3211" s="61">
        <f t="shared" si="202"/>
        <v>-2.0916154785479635E-16</v>
      </c>
    </row>
    <row r="3212" spans="1:6" x14ac:dyDescent="0.3">
      <c r="A3212" s="59">
        <f>'Raw Potentiostat'!H3264/60</f>
        <v>32.277565851266665</v>
      </c>
      <c r="B3212" s="59">
        <f>'Raw Potentiostat'!K3264</f>
        <v>-14.429454</v>
      </c>
      <c r="C3212" s="61">
        <f t="shared" si="200"/>
        <v>-14.429454</v>
      </c>
      <c r="D3212" s="61">
        <f t="shared" si="203"/>
        <v>-2.4016146041095889</v>
      </c>
      <c r="E3212" s="61">
        <f t="shared" si="201"/>
        <v>-5.336921342465753E-2</v>
      </c>
      <c r="F3212" s="61">
        <f t="shared" si="202"/>
        <v>-3.2264105519310966E-16</v>
      </c>
    </row>
    <row r="3213" spans="1:6" x14ac:dyDescent="0.3">
      <c r="A3213" s="59">
        <f>'Raw Potentiostat'!H3265/60</f>
        <v>32.278045851254504</v>
      </c>
      <c r="B3213" s="59">
        <f>'Raw Potentiostat'!K3265</f>
        <v>-9.4100245999999999</v>
      </c>
      <c r="C3213" s="61">
        <f t="shared" si="200"/>
        <v>-9.4100245999999999</v>
      </c>
      <c r="D3213" s="61">
        <f t="shared" si="203"/>
        <v>-1.566189025890411</v>
      </c>
      <c r="E3213" s="61">
        <f t="shared" si="201"/>
        <v>-3.4804200575342469E-2</v>
      </c>
      <c r="F3213" s="61">
        <f t="shared" si="202"/>
        <v>-2.1040714820790309E-16</v>
      </c>
    </row>
    <row r="3214" spans="1:6" x14ac:dyDescent="0.3">
      <c r="A3214" s="59">
        <f>'Raw Potentiostat'!H3266/60</f>
        <v>32.278509184576166</v>
      </c>
      <c r="B3214" s="59">
        <f>'Raw Potentiostat'!K3266</f>
        <v>-14.539725000000001</v>
      </c>
      <c r="C3214" s="61">
        <f t="shared" si="200"/>
        <v>-14.539725000000001</v>
      </c>
      <c r="D3214" s="61">
        <f t="shared" si="203"/>
        <v>-2.4199679280821922</v>
      </c>
      <c r="E3214" s="61">
        <f t="shared" si="201"/>
        <v>-5.3777065068493161E-2</v>
      </c>
      <c r="F3214" s="61">
        <f t="shared" si="202"/>
        <v>-3.2510670301299257E-16</v>
      </c>
    </row>
    <row r="3215" spans="1:6" x14ac:dyDescent="0.3">
      <c r="A3215" s="59">
        <f>'Raw Potentiostat'!H3267/60</f>
        <v>32.278919184565829</v>
      </c>
      <c r="B3215" s="59">
        <f>'Raw Potentiostat'!K3267</f>
        <v>-19.568311999999999</v>
      </c>
      <c r="C3215" s="61">
        <f t="shared" si="200"/>
        <v>-19.568311999999999</v>
      </c>
      <c r="D3215" s="61">
        <f t="shared" si="203"/>
        <v>-3.2569176821917809</v>
      </c>
      <c r="E3215" s="61">
        <f t="shared" si="201"/>
        <v>-7.2375948493150682E-2</v>
      </c>
      <c r="F3215" s="61">
        <f t="shared" si="202"/>
        <v>-4.3754537295922569E-16</v>
      </c>
    </row>
    <row r="3216" spans="1:6" x14ac:dyDescent="0.3">
      <c r="A3216" s="59">
        <f>'Raw Potentiostat'!H3268/60</f>
        <v>32.279179184559332</v>
      </c>
      <c r="B3216" s="59">
        <f>'Raw Potentiostat'!K3268</f>
        <v>-24.813241999999999</v>
      </c>
      <c r="C3216" s="61">
        <f t="shared" si="200"/>
        <v>-24.813241999999999</v>
      </c>
      <c r="D3216" s="61">
        <f t="shared" si="203"/>
        <v>-4.1298752095890414</v>
      </c>
      <c r="E3216" s="61">
        <f t="shared" si="201"/>
        <v>-9.1775004657534257E-2</v>
      </c>
      <c r="F3216" s="61">
        <f t="shared" si="202"/>
        <v>-5.5482144935227543E-16</v>
      </c>
    </row>
    <row r="3217" spans="1:6" x14ac:dyDescent="0.3">
      <c r="A3217" s="59">
        <f>'Raw Potentiostat'!H3269/60</f>
        <v>32.279429184552995</v>
      </c>
      <c r="B3217" s="59">
        <f>'Raw Potentiostat'!K3269</f>
        <v>-29.874645000000001</v>
      </c>
      <c r="C3217" s="61">
        <f t="shared" si="200"/>
        <v>-29.874645000000001</v>
      </c>
      <c r="D3217" s="61">
        <f t="shared" si="203"/>
        <v>-4.9722868047945212</v>
      </c>
      <c r="E3217" s="61">
        <f t="shared" si="201"/>
        <v>-0.11049526232876714</v>
      </c>
      <c r="F3217" s="61">
        <f t="shared" si="202"/>
        <v>-6.6799388156471894E-16</v>
      </c>
    </row>
    <row r="3218" spans="1:6" x14ac:dyDescent="0.3">
      <c r="A3218" s="59">
        <f>'Raw Potentiostat'!H3270/60</f>
        <v>32.279499184551163</v>
      </c>
      <c r="B3218" s="59">
        <f>'Raw Potentiostat'!K3270</f>
        <v>-35.066921000000001</v>
      </c>
      <c r="C3218" s="61">
        <f t="shared" si="200"/>
        <v>-35.066921000000001</v>
      </c>
      <c r="D3218" s="61">
        <f t="shared" si="203"/>
        <v>-5.8364806869863015</v>
      </c>
      <c r="E3218" s="61">
        <f t="shared" si="201"/>
        <v>-0.1296995708219178</v>
      </c>
      <c r="F3218" s="61">
        <f t="shared" si="202"/>
        <v>-7.8409262012363167E-16</v>
      </c>
    </row>
    <row r="3219" spans="1:6" x14ac:dyDescent="0.3">
      <c r="A3219" s="59">
        <f>'Raw Potentiostat'!H3271/60</f>
        <v>32.282652517804834</v>
      </c>
      <c r="B3219" s="59">
        <f>'Raw Potentiostat'!K3271</f>
        <v>-29.930349</v>
      </c>
      <c r="C3219" s="61">
        <f t="shared" si="200"/>
        <v>-29.930349</v>
      </c>
      <c r="D3219" s="61">
        <f t="shared" si="203"/>
        <v>-4.9815580869863014</v>
      </c>
      <c r="E3219" s="61">
        <f t="shared" si="201"/>
        <v>-0.11070129082191781</v>
      </c>
      <c r="F3219" s="61">
        <f t="shared" si="202"/>
        <v>-6.6923941707413434E-16</v>
      </c>
    </row>
    <row r="3220" spans="1:6" x14ac:dyDescent="0.3">
      <c r="A3220" s="59">
        <f>'Raw Potentiostat'!H3272/60</f>
        <v>32.282682517803998</v>
      </c>
      <c r="B3220" s="59">
        <f>'Raw Potentiostat'!K3272</f>
        <v>-24.692671000000001</v>
      </c>
      <c r="C3220" s="61">
        <f t="shared" si="200"/>
        <v>-24.692671000000001</v>
      </c>
      <c r="D3220" s="61">
        <f t="shared" si="203"/>
        <v>-4.1098075705479458</v>
      </c>
      <c r="E3220" s="61">
        <f t="shared" si="201"/>
        <v>-9.1329057123287677E-2</v>
      </c>
      <c r="F3220" s="61">
        <f t="shared" si="202"/>
        <v>-5.5212549462899288E-16</v>
      </c>
    </row>
    <row r="3221" spans="1:6" x14ac:dyDescent="0.3">
      <c r="A3221" s="59">
        <f>'Raw Potentiostat'!H3273/60</f>
        <v>32.282715851136501</v>
      </c>
      <c r="B3221" s="59">
        <f>'Raw Potentiostat'!K3273</f>
        <v>-19.651872999999998</v>
      </c>
      <c r="C3221" s="61">
        <f t="shared" si="200"/>
        <v>-19.651872999999998</v>
      </c>
      <c r="D3221" s="61">
        <f t="shared" si="203"/>
        <v>-3.2708254376712329</v>
      </c>
      <c r="E3221" s="61">
        <f t="shared" si="201"/>
        <v>-7.26850097260274E-2</v>
      </c>
      <c r="F3221" s="61">
        <f t="shared" si="202"/>
        <v>-4.3941378802281656E-16</v>
      </c>
    </row>
    <row r="3222" spans="1:6" x14ac:dyDescent="0.3">
      <c r="A3222" s="59">
        <f>'Raw Potentiostat'!H3274/60</f>
        <v>32.282762517801999</v>
      </c>
      <c r="B3222" s="59">
        <f>'Raw Potentiostat'!K3274</f>
        <v>-14.507674</v>
      </c>
      <c r="C3222" s="61">
        <f t="shared" si="200"/>
        <v>-14.507674</v>
      </c>
      <c r="D3222" s="61">
        <f t="shared" si="203"/>
        <v>-2.4146334123287674</v>
      </c>
      <c r="E3222" s="61">
        <f t="shared" si="201"/>
        <v>-5.365852027397261E-2</v>
      </c>
      <c r="F3222" s="61">
        <f t="shared" si="202"/>
        <v>-3.2439004606533572E-16</v>
      </c>
    </row>
    <row r="3223" spans="1:6" x14ac:dyDescent="0.3">
      <c r="A3223" s="59">
        <f>'Raw Potentiostat'!H3275/60</f>
        <v>32.282869184466001</v>
      </c>
      <c r="B3223" s="59">
        <f>'Raw Potentiostat'!K3275</f>
        <v>-9.4363527000000005</v>
      </c>
      <c r="C3223" s="61">
        <f t="shared" si="200"/>
        <v>-9.4363527000000005</v>
      </c>
      <c r="D3223" s="61">
        <f t="shared" si="203"/>
        <v>-1.5705710315753427</v>
      </c>
      <c r="E3223" s="61">
        <f t="shared" si="201"/>
        <v>-3.4901578479452064E-2</v>
      </c>
      <c r="F3223" s="61">
        <f t="shared" si="202"/>
        <v>-2.1099584172085445E-16</v>
      </c>
    </row>
    <row r="3224" spans="1:6" x14ac:dyDescent="0.3">
      <c r="A3224" s="59">
        <f>'Raw Potentiostat'!H3276/60</f>
        <v>32.282919184464831</v>
      </c>
      <c r="B3224" s="59">
        <f>'Raw Potentiostat'!K3276</f>
        <v>-4.4230289000000003</v>
      </c>
      <c r="C3224" s="61">
        <f t="shared" si="200"/>
        <v>-4.4230289000000003</v>
      </c>
      <c r="D3224" s="61">
        <f t="shared" si="203"/>
        <v>-0.73616165938356171</v>
      </c>
      <c r="E3224" s="61">
        <f t="shared" si="201"/>
        <v>-1.6359147986301371E-2</v>
      </c>
      <c r="F3224" s="61">
        <f t="shared" si="202"/>
        <v>-9.8898455301608737E-17</v>
      </c>
    </row>
    <row r="3225" spans="1:6" x14ac:dyDescent="0.3">
      <c r="A3225" s="59">
        <f>'Raw Potentiostat'!H3277/60</f>
        <v>32.282959184463834</v>
      </c>
      <c r="B3225" s="59">
        <f>'Raw Potentiostat'!K3277</f>
        <v>0.81923097</v>
      </c>
      <c r="C3225" s="61">
        <f t="shared" si="200"/>
        <v>0.81923097</v>
      </c>
      <c r="D3225" s="61">
        <f t="shared" si="203"/>
        <v>0.13635145596575343</v>
      </c>
      <c r="E3225" s="61">
        <f t="shared" si="201"/>
        <v>3.0300323547945208E-3</v>
      </c>
      <c r="F3225" s="61">
        <f t="shared" si="202"/>
        <v>1.8317917268919172E-17</v>
      </c>
    </row>
    <row r="3226" spans="1:6" x14ac:dyDescent="0.3">
      <c r="A3226" s="59">
        <f>'Raw Potentiostat'!H3278/60</f>
        <v>32.282995851129499</v>
      </c>
      <c r="B3226" s="59">
        <f>'Raw Potentiostat'!K3278</f>
        <v>5.9722061000000002</v>
      </c>
      <c r="C3226" s="61">
        <f t="shared" si="200"/>
        <v>5.9722061000000002</v>
      </c>
      <c r="D3226" s="61">
        <f t="shared" si="203"/>
        <v>0.99400416595890417</v>
      </c>
      <c r="E3226" s="61">
        <f t="shared" si="201"/>
        <v>2.2088981465753426E-2</v>
      </c>
      <c r="F3226" s="61">
        <f t="shared" si="202"/>
        <v>1.3353789255884018E-16</v>
      </c>
    </row>
    <row r="3227" spans="1:6" x14ac:dyDescent="0.3">
      <c r="A3227" s="59">
        <f>'Raw Potentiostat'!H3279/60</f>
        <v>32.283042517794996</v>
      </c>
      <c r="B3227" s="59">
        <f>'Raw Potentiostat'!K3279</f>
        <v>11.165627000000001</v>
      </c>
      <c r="C3227" s="61">
        <f t="shared" si="200"/>
        <v>11.165627000000001</v>
      </c>
      <c r="D3227" s="61">
        <f t="shared" si="203"/>
        <v>1.8583886034246577</v>
      </c>
      <c r="E3227" s="61">
        <f t="shared" si="201"/>
        <v>4.1297524520547947E-2</v>
      </c>
      <c r="F3227" s="61">
        <f t="shared" si="202"/>
        <v>2.4966223095986006E-16</v>
      </c>
    </row>
    <row r="3228" spans="1:6" x14ac:dyDescent="0.3">
      <c r="A3228" s="59">
        <f>'Raw Potentiostat'!H3280/60</f>
        <v>32.283319184454669</v>
      </c>
      <c r="B3228" s="59">
        <f>'Raw Potentiostat'!K3280</f>
        <v>16.22016</v>
      </c>
      <c r="C3228" s="61">
        <f t="shared" si="200"/>
        <v>16.22016</v>
      </c>
      <c r="D3228" s="61">
        <f t="shared" si="203"/>
        <v>2.6996567671232876</v>
      </c>
      <c r="E3228" s="61">
        <f t="shared" si="201"/>
        <v>5.9992372602739721E-2</v>
      </c>
      <c r="F3228" s="61">
        <f t="shared" si="202"/>
        <v>3.6268105070372518E-16</v>
      </c>
    </row>
    <row r="3229" spans="1:6" x14ac:dyDescent="0.3">
      <c r="A3229" s="59">
        <f>'Raw Potentiostat'!H3281/60</f>
        <v>32.283412517785663</v>
      </c>
      <c r="B3229" s="59">
        <f>'Raw Potentiostat'!K3281</f>
        <v>21.247219000000001</v>
      </c>
      <c r="C3229" s="61">
        <f t="shared" si="200"/>
        <v>21.247219000000001</v>
      </c>
      <c r="D3229" s="61">
        <f t="shared" si="203"/>
        <v>3.5363522034246579</v>
      </c>
      <c r="E3229" s="61">
        <f t="shared" si="201"/>
        <v>7.8585604520547955E-2</v>
      </c>
      <c r="F3229" s="61">
        <f t="shared" si="202"/>
        <v>4.7508555473263848E-16</v>
      </c>
    </row>
    <row r="3230" spans="1:6" x14ac:dyDescent="0.3">
      <c r="A3230" s="59">
        <f>'Raw Potentiostat'!H3282/60</f>
        <v>32.283699184444998</v>
      </c>
      <c r="B3230" s="59">
        <f>'Raw Potentiostat'!K3282</f>
        <v>26.353263999999999</v>
      </c>
      <c r="C3230" s="61">
        <f t="shared" si="200"/>
        <v>26.353263999999999</v>
      </c>
      <c r="D3230" s="61">
        <f t="shared" si="203"/>
        <v>4.3861939397260272</v>
      </c>
      <c r="E3230" s="61">
        <f t="shared" si="201"/>
        <v>9.7470976438356158E-2</v>
      </c>
      <c r="F3230" s="61">
        <f t="shared" si="202"/>
        <v>5.8925617731222471E-16</v>
      </c>
    </row>
    <row r="3231" spans="1:6" x14ac:dyDescent="0.3">
      <c r="A3231" s="59">
        <f>'Raw Potentiostat'!H3283/60</f>
        <v>32.284159184433499</v>
      </c>
      <c r="B3231" s="59">
        <f>'Raw Potentiostat'!K3283</f>
        <v>21.112528000000001</v>
      </c>
      <c r="C3231" s="61">
        <f t="shared" si="200"/>
        <v>21.112528000000001</v>
      </c>
      <c r="D3231" s="61">
        <f t="shared" si="203"/>
        <v>3.513934454794521</v>
      </c>
      <c r="E3231" s="61">
        <f t="shared" si="201"/>
        <v>7.8087432328767137E-2</v>
      </c>
      <c r="F3231" s="61">
        <f t="shared" si="202"/>
        <v>4.7207387831265649E-16</v>
      </c>
    </row>
    <row r="3232" spans="1:6" x14ac:dyDescent="0.3">
      <c r="A3232" s="59">
        <f>'Raw Potentiostat'!H3284/60</f>
        <v>32.28441251776033</v>
      </c>
      <c r="B3232" s="59">
        <f>'Raw Potentiostat'!K3284</f>
        <v>15.983211000000001</v>
      </c>
      <c r="C3232" s="61">
        <f t="shared" si="200"/>
        <v>15.983211000000001</v>
      </c>
      <c r="D3232" s="61">
        <f t="shared" si="203"/>
        <v>2.6602193650684933</v>
      </c>
      <c r="E3232" s="61">
        <f t="shared" si="201"/>
        <v>5.9115985890410963E-2</v>
      </c>
      <c r="F3232" s="61">
        <f t="shared" si="202"/>
        <v>3.5738289629074794E-16</v>
      </c>
    </row>
    <row r="3233" spans="1:6" x14ac:dyDescent="0.3">
      <c r="A3233" s="59">
        <f>'Raw Potentiostat'!H3285/60</f>
        <v>32.284475851092168</v>
      </c>
      <c r="B3233" s="59">
        <f>'Raw Potentiostat'!K3285</f>
        <v>10.877929999999999</v>
      </c>
      <c r="C3233" s="61">
        <f t="shared" si="200"/>
        <v>10.877929999999999</v>
      </c>
      <c r="D3233" s="61">
        <f t="shared" si="203"/>
        <v>1.8105047876712328</v>
      </c>
      <c r="E3233" s="61">
        <f t="shared" si="201"/>
        <v>4.0233439726027394E-2</v>
      </c>
      <c r="F3233" s="61">
        <f t="shared" si="202"/>
        <v>2.432293566698216E-16</v>
      </c>
    </row>
    <row r="3234" spans="1:6" x14ac:dyDescent="0.3">
      <c r="A3234" s="59">
        <f>'Raw Potentiostat'!H3286/60</f>
        <v>32.284522517757665</v>
      </c>
      <c r="B3234" s="59">
        <f>'Raw Potentiostat'!K3286</f>
        <v>5.6909961999999998</v>
      </c>
      <c r="C3234" s="61">
        <f t="shared" si="200"/>
        <v>5.6909961999999998</v>
      </c>
      <c r="D3234" s="61">
        <f t="shared" si="203"/>
        <v>0.94720005246575345</v>
      </c>
      <c r="E3234" s="61">
        <f t="shared" si="201"/>
        <v>2.104889005479452E-2</v>
      </c>
      <c r="F3234" s="61">
        <f t="shared" si="202"/>
        <v>1.2725006913414586E-16</v>
      </c>
    </row>
    <row r="3235" spans="1:6" x14ac:dyDescent="0.3">
      <c r="A3235" s="59">
        <f>'Raw Potentiostat'!H3287/60</f>
        <v>32.284619184421835</v>
      </c>
      <c r="B3235" s="59">
        <f>'Raw Potentiostat'!K3287</f>
        <v>0.66927767000000005</v>
      </c>
      <c r="C3235" s="61">
        <f t="shared" si="200"/>
        <v>0.66927767000000005</v>
      </c>
      <c r="D3235" s="61">
        <f t="shared" si="203"/>
        <v>0.11139347521232879</v>
      </c>
      <c r="E3235" s="61">
        <f t="shared" si="201"/>
        <v>2.475410560273973E-3</v>
      </c>
      <c r="F3235" s="61">
        <f t="shared" si="202"/>
        <v>1.496497744585387E-17</v>
      </c>
    </row>
    <row r="3236" spans="1:6" x14ac:dyDescent="0.3">
      <c r="A3236" s="59">
        <f>'Raw Potentiostat'!H3288/60</f>
        <v>32.284822517750001</v>
      </c>
      <c r="B3236" s="59">
        <f>'Raw Potentiostat'!K3288</f>
        <v>-4.3780049999999999</v>
      </c>
      <c r="C3236" s="61">
        <f t="shared" si="200"/>
        <v>-4.3780049999999999</v>
      </c>
      <c r="D3236" s="61">
        <f t="shared" si="203"/>
        <v>-0.72866795547945207</v>
      </c>
      <c r="E3236" s="61">
        <f t="shared" si="201"/>
        <v>-1.6192621232876712E-2</v>
      </c>
      <c r="F3236" s="61">
        <f t="shared" si="202"/>
        <v>-9.7891725691125264E-17</v>
      </c>
    </row>
    <row r="3237" spans="1:6" x14ac:dyDescent="0.3">
      <c r="A3237" s="59">
        <f>'Raw Potentiostat'!H3289/60</f>
        <v>32.285319184404166</v>
      </c>
      <c r="B3237" s="59">
        <f>'Raw Potentiostat'!K3289</f>
        <v>0.69865781000000005</v>
      </c>
      <c r="C3237" s="61">
        <f t="shared" si="200"/>
        <v>0.69865781000000005</v>
      </c>
      <c r="D3237" s="61">
        <f t="shared" si="203"/>
        <v>0.11628345741780823</v>
      </c>
      <c r="E3237" s="61">
        <f t="shared" si="201"/>
        <v>2.5840768315068493E-3</v>
      </c>
      <c r="F3237" s="61">
        <f t="shared" si="202"/>
        <v>1.5621914248266576E-17</v>
      </c>
    </row>
    <row r="3238" spans="1:6" x14ac:dyDescent="0.3">
      <c r="A3238" s="59">
        <f>'Raw Potentiostat'!H3290/60</f>
        <v>32.285835851057833</v>
      </c>
      <c r="B3238" s="59">
        <f>'Raw Potentiostat'!K3290</f>
        <v>-4.3860178000000003</v>
      </c>
      <c r="C3238" s="61">
        <f t="shared" si="200"/>
        <v>-4.3860178000000003</v>
      </c>
      <c r="D3238" s="61">
        <f t="shared" si="203"/>
        <v>-0.73000159273972609</v>
      </c>
      <c r="E3238" s="61">
        <f t="shared" si="201"/>
        <v>-1.6222257616438359E-2</v>
      </c>
      <c r="F3238" s="61">
        <f t="shared" si="202"/>
        <v>-9.8070891046034155E-17</v>
      </c>
    </row>
    <row r="3239" spans="1:6" x14ac:dyDescent="0.3">
      <c r="A3239" s="59">
        <f>'Raw Potentiostat'!H3291/60</f>
        <v>32.286159184383003</v>
      </c>
      <c r="B3239" s="59">
        <f>'Raw Potentiostat'!K3291</f>
        <v>-9.6641445000000008</v>
      </c>
      <c r="C3239" s="61">
        <f t="shared" si="200"/>
        <v>-9.6641445000000008</v>
      </c>
      <c r="D3239" s="61">
        <f t="shared" si="203"/>
        <v>-1.6084843243150686</v>
      </c>
      <c r="E3239" s="61">
        <f t="shared" si="201"/>
        <v>-3.5744096095890417E-2</v>
      </c>
      <c r="F3239" s="61">
        <f t="shared" si="202"/>
        <v>-2.1608924211676254E-16</v>
      </c>
    </row>
    <row r="3240" spans="1:6" x14ac:dyDescent="0.3">
      <c r="A3240" s="59">
        <f>'Raw Potentiostat'!H3292/60</f>
        <v>32.286242517714165</v>
      </c>
      <c r="B3240" s="59">
        <f>'Raw Potentiostat'!K3292</f>
        <v>-14.732414</v>
      </c>
      <c r="C3240" s="61">
        <f t="shared" si="200"/>
        <v>-14.732414</v>
      </c>
      <c r="D3240" s="61">
        <f t="shared" si="203"/>
        <v>-2.4520387684931508</v>
      </c>
      <c r="E3240" s="61">
        <f t="shared" si="201"/>
        <v>-5.4489750410958909E-2</v>
      </c>
      <c r="F3240" s="61">
        <f t="shared" si="202"/>
        <v>-3.2941520853815689E-16</v>
      </c>
    </row>
    <row r="3241" spans="1:6" x14ac:dyDescent="0.3">
      <c r="A3241" s="59">
        <f>'Raw Potentiostat'!H3293/60</f>
        <v>32.286949184363003</v>
      </c>
      <c r="B3241" s="59">
        <f>'Raw Potentiostat'!K3293</f>
        <v>-9.6610917999999995</v>
      </c>
      <c r="C3241" s="61">
        <f t="shared" si="200"/>
        <v>-9.6610917999999995</v>
      </c>
      <c r="D3241" s="61">
        <f t="shared" si="203"/>
        <v>-1.6079762379452054</v>
      </c>
      <c r="E3241" s="61">
        <f t="shared" si="201"/>
        <v>-3.5732805287671233E-2</v>
      </c>
      <c r="F3241" s="61">
        <f t="shared" si="202"/>
        <v>-2.160209840697714E-16</v>
      </c>
    </row>
    <row r="3242" spans="1:6" x14ac:dyDescent="0.3">
      <c r="A3242" s="59">
        <f>'Raw Potentiostat'!H3294/60</f>
        <v>32.287002517695001</v>
      </c>
      <c r="B3242" s="59">
        <f>'Raw Potentiostat'!K3294</f>
        <v>-4.5146036</v>
      </c>
      <c r="C3242" s="61">
        <f t="shared" si="200"/>
        <v>-4.5146036</v>
      </c>
      <c r="D3242" s="61">
        <f t="shared" si="203"/>
        <v>-0.75140320191780829</v>
      </c>
      <c r="E3242" s="61">
        <f t="shared" si="201"/>
        <v>-1.6697848931506852E-2</v>
      </c>
      <c r="F3242" s="61">
        <f t="shared" si="202"/>
        <v>-1.0094605584401266E-16</v>
      </c>
    </row>
    <row r="3243" spans="1:6" x14ac:dyDescent="0.3">
      <c r="A3243" s="59">
        <f>'Raw Potentiostat'!H3295/60</f>
        <v>32.287055851026999</v>
      </c>
      <c r="B3243" s="59">
        <f>'Raw Potentiostat'!K3295</f>
        <v>0.48956265999999998</v>
      </c>
      <c r="C3243" s="61">
        <f t="shared" si="200"/>
        <v>0.48956265999999998</v>
      </c>
      <c r="D3243" s="61">
        <f t="shared" si="203"/>
        <v>8.1482004369863012E-2</v>
      </c>
      <c r="E3243" s="61">
        <f t="shared" si="201"/>
        <v>1.810711208219178E-3</v>
      </c>
      <c r="F3243" s="61">
        <f t="shared" si="202"/>
        <v>1.0946568955800102E-17</v>
      </c>
    </row>
    <row r="3244" spans="1:6" x14ac:dyDescent="0.3">
      <c r="A3244" s="59">
        <f>'Raw Potentiostat'!H3296/60</f>
        <v>32.287212517689667</v>
      </c>
      <c r="B3244" s="59">
        <f>'Raw Potentiostat'!K3296</f>
        <v>5.5200566999999996</v>
      </c>
      <c r="C3244" s="61">
        <f t="shared" si="200"/>
        <v>5.5200566999999996</v>
      </c>
      <c r="D3244" s="61">
        <f t="shared" si="203"/>
        <v>0.91874916308219179</v>
      </c>
      <c r="E3244" s="61">
        <f t="shared" si="201"/>
        <v>2.0416648068493151E-2</v>
      </c>
      <c r="F3244" s="61">
        <f t="shared" si="202"/>
        <v>1.2342788011339827E-16</v>
      </c>
    </row>
    <row r="3245" spans="1:6" x14ac:dyDescent="0.3">
      <c r="A3245" s="59">
        <f>'Raw Potentiostat'!H3297/60</f>
        <v>32.287289184354329</v>
      </c>
      <c r="B3245" s="59">
        <f>'Raw Potentiostat'!K3297</f>
        <v>10.696306999999999</v>
      </c>
      <c r="C3245" s="61">
        <f t="shared" si="200"/>
        <v>10.696306999999999</v>
      </c>
      <c r="D3245" s="61">
        <f t="shared" si="203"/>
        <v>1.780275754109589</v>
      </c>
      <c r="E3245" s="61">
        <f t="shared" si="201"/>
        <v>3.9561683424657532E-2</v>
      </c>
      <c r="F3245" s="61">
        <f t="shared" si="202"/>
        <v>2.3916828572650398E-16</v>
      </c>
    </row>
    <row r="3246" spans="1:6" x14ac:dyDescent="0.3">
      <c r="A3246" s="59">
        <f>'Raw Potentiostat'!H3298/60</f>
        <v>32.287352517686166</v>
      </c>
      <c r="B3246" s="59">
        <f>'Raw Potentiostat'!K3298</f>
        <v>15.838597999999999</v>
      </c>
      <c r="C3246" s="61">
        <f t="shared" si="200"/>
        <v>15.838597999999999</v>
      </c>
      <c r="D3246" s="61">
        <f t="shared" si="203"/>
        <v>2.636150215068493</v>
      </c>
      <c r="E3246" s="61">
        <f t="shared" si="201"/>
        <v>5.8581115890410956E-2</v>
      </c>
      <c r="F3246" s="61">
        <f t="shared" si="202"/>
        <v>3.54149365007122E-16</v>
      </c>
    </row>
    <row r="3247" spans="1:6" x14ac:dyDescent="0.3">
      <c r="A3247" s="59">
        <f>'Raw Potentiostat'!H3299/60</f>
        <v>32.287825851007504</v>
      </c>
      <c r="B3247" s="59">
        <f>'Raw Potentiostat'!K3299</f>
        <v>10.520408</v>
      </c>
      <c r="C3247" s="61">
        <f t="shared" si="200"/>
        <v>10.520408</v>
      </c>
      <c r="D3247" s="61">
        <f t="shared" si="203"/>
        <v>1.7509994136986302</v>
      </c>
      <c r="E3247" s="61">
        <f t="shared" si="201"/>
        <v>3.8911098082191779E-2</v>
      </c>
      <c r="F3247" s="61">
        <f t="shared" si="202"/>
        <v>2.3523520281377473E-16</v>
      </c>
    </row>
    <row r="3248" spans="1:6" x14ac:dyDescent="0.3">
      <c r="A3248" s="59">
        <f>'Raw Potentiostat'!H3300/60</f>
        <v>32.287889184339164</v>
      </c>
      <c r="B3248" s="59">
        <f>'Raw Potentiostat'!K3300</f>
        <v>5.4235220000000002</v>
      </c>
      <c r="C3248" s="61">
        <f t="shared" si="200"/>
        <v>5.4235220000000002</v>
      </c>
      <c r="D3248" s="61">
        <f t="shared" si="203"/>
        <v>0.90268208630136992</v>
      </c>
      <c r="E3248" s="61">
        <f t="shared" si="201"/>
        <v>2.0059601917808222E-2</v>
      </c>
      <c r="F3248" s="61">
        <f t="shared" si="202"/>
        <v>1.2126937449906592E-16</v>
      </c>
    </row>
    <row r="3249" spans="1:6" x14ac:dyDescent="0.3">
      <c r="A3249" s="59">
        <f>'Raw Potentiostat'!H3301/60</f>
        <v>32.288719184318168</v>
      </c>
      <c r="B3249" s="59">
        <f>'Raw Potentiostat'!K3301</f>
        <v>10.431504</v>
      </c>
      <c r="C3249" s="61">
        <f t="shared" si="200"/>
        <v>10.431504</v>
      </c>
      <c r="D3249" s="61">
        <f t="shared" si="203"/>
        <v>1.736202378082192</v>
      </c>
      <c r="E3249" s="61">
        <f t="shared" si="201"/>
        <v>3.8582275068493155E-2</v>
      </c>
      <c r="F3249" s="61">
        <f t="shared" si="202"/>
        <v>2.3324731883903196E-16</v>
      </c>
    </row>
    <row r="3250" spans="1:6" x14ac:dyDescent="0.3">
      <c r="A3250" s="59">
        <f>'Raw Potentiostat'!H3302/60</f>
        <v>32.28904585097667</v>
      </c>
      <c r="B3250" s="59">
        <f>'Raw Potentiostat'!K3302</f>
        <v>15.511983000000001</v>
      </c>
      <c r="C3250" s="61">
        <f t="shared" si="200"/>
        <v>15.511983000000001</v>
      </c>
      <c r="D3250" s="61">
        <f t="shared" si="203"/>
        <v>2.5817889513698633</v>
      </c>
      <c r="E3250" s="61">
        <f t="shared" si="201"/>
        <v>5.7373087808219182E-2</v>
      </c>
      <c r="F3250" s="61">
        <f t="shared" si="202"/>
        <v>3.4684628838052914E-16</v>
      </c>
    </row>
    <row r="3251" spans="1:6" x14ac:dyDescent="0.3">
      <c r="A3251" s="59">
        <f>'Raw Potentiostat'!H3303/60</f>
        <v>32.289502517631838</v>
      </c>
      <c r="B3251" s="59">
        <f>'Raw Potentiostat'!K3303</f>
        <v>10.458976</v>
      </c>
      <c r="C3251" s="61">
        <f t="shared" si="200"/>
        <v>10.458976</v>
      </c>
      <c r="D3251" s="61">
        <f t="shared" si="203"/>
        <v>1.7407747726027398</v>
      </c>
      <c r="E3251" s="61">
        <f t="shared" si="201"/>
        <v>3.8683883835616439E-2</v>
      </c>
      <c r="F3251" s="61">
        <f t="shared" si="202"/>
        <v>2.3386158983419675E-16</v>
      </c>
    </row>
    <row r="3252" spans="1:6" x14ac:dyDescent="0.3">
      <c r="A3252" s="59">
        <f>'Raw Potentiostat'!H3304/60</f>
        <v>32.289815850957169</v>
      </c>
      <c r="B3252" s="59">
        <f>'Raw Potentiostat'!K3304</f>
        <v>5.3575119999999998</v>
      </c>
      <c r="C3252" s="61">
        <f t="shared" si="200"/>
        <v>5.3575119999999998</v>
      </c>
      <c r="D3252" s="61">
        <f t="shared" si="203"/>
        <v>0.89169549041095897</v>
      </c>
      <c r="E3252" s="61">
        <f t="shared" si="201"/>
        <v>1.9815455342465756E-2</v>
      </c>
      <c r="F3252" s="61">
        <f t="shared" si="202"/>
        <v>1.1979339792688951E-16</v>
      </c>
    </row>
    <row r="3253" spans="1:6" x14ac:dyDescent="0.3">
      <c r="A3253" s="59">
        <f>'Raw Potentiostat'!H3305/60</f>
        <v>32.289905850955002</v>
      </c>
      <c r="B3253" s="59">
        <f>'Raw Potentiostat'!K3305</f>
        <v>0.31633415999999998</v>
      </c>
      <c r="C3253" s="61">
        <f t="shared" si="200"/>
        <v>0.31633415999999998</v>
      </c>
      <c r="D3253" s="61">
        <f t="shared" si="203"/>
        <v>5.2650137589041093E-2</v>
      </c>
      <c r="E3253" s="61">
        <f t="shared" si="201"/>
        <v>1.1700030575342464E-3</v>
      </c>
      <c r="F3253" s="61">
        <f t="shared" si="202"/>
        <v>7.0731981387532743E-18</v>
      </c>
    </row>
    <row r="3254" spans="1:6" x14ac:dyDescent="0.3">
      <c r="A3254" s="59">
        <f>'Raw Potentiostat'!H3306/60</f>
        <v>32.290169184281666</v>
      </c>
      <c r="B3254" s="59">
        <f>'Raw Potentiostat'!K3306</f>
        <v>-4.7069101</v>
      </c>
      <c r="C3254" s="61">
        <f t="shared" si="200"/>
        <v>-4.7069101</v>
      </c>
      <c r="D3254" s="61">
        <f t="shared" si="203"/>
        <v>-0.78341037965753424</v>
      </c>
      <c r="E3254" s="61">
        <f t="shared" si="201"/>
        <v>-1.7409119547945204E-2</v>
      </c>
      <c r="F3254" s="61">
        <f t="shared" si="202"/>
        <v>-1.0524600870990028E-16</v>
      </c>
    </row>
    <row r="3255" spans="1:6" x14ac:dyDescent="0.3">
      <c r="A3255" s="59">
        <f>'Raw Potentiostat'!H3307/60</f>
        <v>32.290459184274333</v>
      </c>
      <c r="B3255" s="59">
        <f>'Raw Potentiostat'!K3307</f>
        <v>-9.9514589000000004</v>
      </c>
      <c r="C3255" s="61">
        <f t="shared" si="200"/>
        <v>-9.9514589000000004</v>
      </c>
      <c r="D3255" s="61">
        <f t="shared" si="203"/>
        <v>-1.6563044607534247</v>
      </c>
      <c r="E3255" s="61">
        <f t="shared" si="201"/>
        <v>-3.6806765794520552E-2</v>
      </c>
      <c r="F3255" s="61">
        <f t="shared" si="202"/>
        <v>-2.2251356151153489E-16</v>
      </c>
    </row>
    <row r="3256" spans="1:6" x14ac:dyDescent="0.3">
      <c r="A3256" s="59">
        <f>'Raw Potentiostat'!H3308/60</f>
        <v>32.290519184272831</v>
      </c>
      <c r="B3256" s="59">
        <f>'Raw Potentiostat'!K3308</f>
        <v>-14.983098999999999</v>
      </c>
      <c r="C3256" s="61">
        <f t="shared" si="200"/>
        <v>-14.983098999999999</v>
      </c>
      <c r="D3256" s="61">
        <f t="shared" si="203"/>
        <v>-2.4937623678082192</v>
      </c>
      <c r="E3256" s="61">
        <f t="shared" si="201"/>
        <v>-5.5416941506849317E-2</v>
      </c>
      <c r="F3256" s="61">
        <f t="shared" si="202"/>
        <v>-3.3502049844871654E-16</v>
      </c>
    </row>
    <row r="3257" spans="1:6" x14ac:dyDescent="0.3">
      <c r="A3257" s="59">
        <f>'Raw Potentiostat'!H3309/60</f>
        <v>32.290805850932166</v>
      </c>
      <c r="B3257" s="59">
        <f>'Raw Potentiostat'!K3309</f>
        <v>-20.076550000000001</v>
      </c>
      <c r="C3257" s="61">
        <f t="shared" si="200"/>
        <v>-20.076550000000001</v>
      </c>
      <c r="D3257" s="61">
        <f t="shared" si="203"/>
        <v>-3.341507979452055</v>
      </c>
      <c r="E3257" s="61">
        <f t="shared" si="201"/>
        <v>-7.4255732876712333E-2</v>
      </c>
      <c r="F3257" s="61">
        <f t="shared" si="202"/>
        <v>-4.4890952052913626E-16</v>
      </c>
    </row>
    <row r="3258" spans="1:6" x14ac:dyDescent="0.3">
      <c r="A3258" s="59">
        <f>'Raw Potentiostat'!H3310/60</f>
        <v>32.290872517597165</v>
      </c>
      <c r="B3258" s="59">
        <f>'Raw Potentiostat'!K3310</f>
        <v>-25.141383999999999</v>
      </c>
      <c r="C3258" s="61">
        <f t="shared" si="200"/>
        <v>-25.141383999999999</v>
      </c>
      <c r="D3258" s="61">
        <f t="shared" si="203"/>
        <v>-4.184490624657534</v>
      </c>
      <c r="E3258" s="61">
        <f t="shared" si="201"/>
        <v>-9.2988680547945193E-2</v>
      </c>
      <c r="F3258" s="61">
        <f t="shared" si="202"/>
        <v>-5.6215866953629463E-16</v>
      </c>
    </row>
    <row r="3259" spans="1:6" x14ac:dyDescent="0.3">
      <c r="A3259" s="59">
        <f>'Raw Potentiostat'!H3311/60</f>
        <v>32.291222517588338</v>
      </c>
      <c r="B3259" s="59">
        <f>'Raw Potentiostat'!K3311</f>
        <v>-30.203164999999998</v>
      </c>
      <c r="C3259" s="61">
        <f t="shared" si="200"/>
        <v>-30.203164999999998</v>
      </c>
      <c r="D3259" s="61">
        <f t="shared" si="203"/>
        <v>-5.0269651335616441</v>
      </c>
      <c r="E3259" s="61">
        <f t="shared" si="201"/>
        <v>-0.11171033630136987</v>
      </c>
      <c r="F3259" s="61">
        <f t="shared" si="202"/>
        <v>-6.7533955378849397E-16</v>
      </c>
    </row>
    <row r="3260" spans="1:6" x14ac:dyDescent="0.3">
      <c r="A3260" s="59">
        <f>'Raw Potentiostat'!H3312/60</f>
        <v>32.291365850917998</v>
      </c>
      <c r="B3260" s="59">
        <f>'Raw Potentiostat'!K3312</f>
        <v>-25.076899999999998</v>
      </c>
      <c r="C3260" s="61">
        <f t="shared" si="200"/>
        <v>-25.076899999999998</v>
      </c>
      <c r="D3260" s="61">
        <f t="shared" si="203"/>
        <v>-4.1737580136986301</v>
      </c>
      <c r="E3260" s="61">
        <f t="shared" si="201"/>
        <v>-9.2750178082191784E-2</v>
      </c>
      <c r="F3260" s="61">
        <f t="shared" si="202"/>
        <v>-5.6071681416165104E-16</v>
      </c>
    </row>
    <row r="3261" spans="1:6" x14ac:dyDescent="0.3">
      <c r="A3261" s="59">
        <f>'Raw Potentiostat'!H3313/60</f>
        <v>32.291642517577671</v>
      </c>
      <c r="B3261" s="59">
        <f>'Raw Potentiostat'!K3313</f>
        <v>-19.860969999999998</v>
      </c>
      <c r="C3261" s="61">
        <f t="shared" si="200"/>
        <v>-19.860969999999998</v>
      </c>
      <c r="D3261" s="61">
        <f t="shared" si="203"/>
        <v>-3.3056271986301367</v>
      </c>
      <c r="E3261" s="61">
        <f t="shared" si="201"/>
        <v>-7.3458382191780816E-2</v>
      </c>
      <c r="F3261" s="61">
        <f t="shared" si="202"/>
        <v>-4.44089174681086E-16</v>
      </c>
    </row>
    <row r="3262" spans="1:6" x14ac:dyDescent="0.3">
      <c r="A3262" s="59">
        <f>'Raw Potentiostat'!H3314/60</f>
        <v>32.29168585091</v>
      </c>
      <c r="B3262" s="59">
        <f>'Raw Potentiostat'!K3314</f>
        <v>-14.57521</v>
      </c>
      <c r="C3262" s="61">
        <f t="shared" si="200"/>
        <v>-14.57521</v>
      </c>
      <c r="D3262" s="61">
        <f t="shared" si="203"/>
        <v>-2.425873993150685</v>
      </c>
      <c r="E3262" s="61">
        <f t="shared" si="201"/>
        <v>-5.390831095890411E-2</v>
      </c>
      <c r="F3262" s="61">
        <f t="shared" si="202"/>
        <v>-3.2590014383504493E-16</v>
      </c>
    </row>
    <row r="3263" spans="1:6" x14ac:dyDescent="0.3">
      <c r="A3263" s="59">
        <f>'Raw Potentiostat'!H3315/60</f>
        <v>32.291739184241997</v>
      </c>
      <c r="B3263" s="59">
        <f>'Raw Potentiostat'!K3315</f>
        <v>-9.3775920999999993</v>
      </c>
      <c r="C3263" s="61">
        <f t="shared" si="200"/>
        <v>-9.3775920999999993</v>
      </c>
      <c r="D3263" s="61">
        <f t="shared" si="203"/>
        <v>-1.5607910139041095</v>
      </c>
      <c r="E3263" s="61">
        <f t="shared" si="201"/>
        <v>-3.4684244753424652E-2</v>
      </c>
      <c r="F3263" s="61">
        <f t="shared" si="202"/>
        <v>-2.0968196096086306E-16</v>
      </c>
    </row>
    <row r="3264" spans="1:6" x14ac:dyDescent="0.3">
      <c r="A3264" s="59">
        <f>'Raw Potentiostat'!H3316/60</f>
        <v>32.291922517570669</v>
      </c>
      <c r="B3264" s="59">
        <f>'Raw Potentiostat'!K3316</f>
        <v>-4.1807379999999998</v>
      </c>
      <c r="C3264" s="61">
        <f t="shared" si="200"/>
        <v>-4.1807379999999998</v>
      </c>
      <c r="D3264" s="61">
        <f t="shared" si="203"/>
        <v>-0.69583516027397263</v>
      </c>
      <c r="E3264" s="61">
        <f t="shared" si="201"/>
        <v>-1.5463003561643837E-2</v>
      </c>
      <c r="F3264" s="61">
        <f t="shared" si="202"/>
        <v>-9.3480856573362453E-17</v>
      </c>
    </row>
    <row r="3265" spans="1:6" x14ac:dyDescent="0.3">
      <c r="A3265" s="59">
        <f>'Raw Potentiostat'!H3317/60</f>
        <v>32.291972517569334</v>
      </c>
      <c r="B3265" s="59">
        <f>'Raw Potentiostat'!K3317</f>
        <v>0.84594022999999996</v>
      </c>
      <c r="C3265" s="61">
        <f t="shared" si="200"/>
        <v>0.84594022999999996</v>
      </c>
      <c r="D3265" s="61">
        <f t="shared" si="203"/>
        <v>0.14079690129452055</v>
      </c>
      <c r="E3265" s="61">
        <f t="shared" si="201"/>
        <v>3.1288200287671233E-3</v>
      </c>
      <c r="F3265" s="61">
        <f t="shared" si="202"/>
        <v>1.891513347888991E-17</v>
      </c>
    </row>
    <row r="3266" spans="1:6" x14ac:dyDescent="0.3">
      <c r="A3266" s="59">
        <f>'Raw Potentiostat'!H3318/60</f>
        <v>32.292015850901663</v>
      </c>
      <c r="B3266" s="59">
        <f>'Raw Potentiostat'!K3318</f>
        <v>6.0324926000000003</v>
      </c>
      <c r="C3266" s="61">
        <f t="shared" si="200"/>
        <v>6.0324926000000003</v>
      </c>
      <c r="D3266" s="61">
        <f t="shared" si="203"/>
        <v>1.0040381519178083</v>
      </c>
      <c r="E3266" s="61">
        <f t="shared" si="201"/>
        <v>2.2311958931506851E-2</v>
      </c>
      <c r="F3266" s="61">
        <f t="shared" si="202"/>
        <v>1.3488589228037499E-16</v>
      </c>
    </row>
    <row r="3267" spans="1:6" x14ac:dyDescent="0.3">
      <c r="A3267" s="59">
        <f>'Raw Potentiostat'!H3319/60</f>
        <v>32.29207251756683</v>
      </c>
      <c r="B3267" s="59">
        <f>'Raw Potentiostat'!K3319</f>
        <v>11.167915000000001</v>
      </c>
      <c r="C3267" s="61">
        <f t="shared" ref="C3267:C3330" si="204">B3267-$J$3</f>
        <v>11.167915000000001</v>
      </c>
      <c r="D3267" s="61">
        <f t="shared" si="203"/>
        <v>1.8587694143835618</v>
      </c>
      <c r="E3267" s="61">
        <f t="shared" ref="E3267:E3330" si="205">D3267/$J$5</f>
        <v>4.1305986986301377E-2</v>
      </c>
      <c r="F3267" s="61">
        <f t="shared" ref="F3267:F3330" si="206">D3267/$J$6</f>
        <v>2.4971339039626574E-16</v>
      </c>
    </row>
    <row r="3268" spans="1:6" x14ac:dyDescent="0.3">
      <c r="A3268" s="59">
        <f>'Raw Potentiostat'!H3320/60</f>
        <v>32.292289184227997</v>
      </c>
      <c r="B3268" s="59">
        <f>'Raw Potentiostat'!K3320</f>
        <v>16.517014</v>
      </c>
      <c r="C3268" s="61">
        <f t="shared" si="204"/>
        <v>16.517014</v>
      </c>
      <c r="D3268" s="61">
        <f t="shared" ref="D3268:D3331" si="207">B3268/$J$4</f>
        <v>2.7490646589041097</v>
      </c>
      <c r="E3268" s="61">
        <f t="shared" si="205"/>
        <v>6.1090325753424657E-2</v>
      </c>
      <c r="F3268" s="61">
        <f t="shared" si="206"/>
        <v>3.6931867453885405E-16</v>
      </c>
    </row>
    <row r="3269" spans="1:6" x14ac:dyDescent="0.3">
      <c r="A3269" s="59">
        <f>'Raw Potentiostat'!H3321/60</f>
        <v>32.292332517560332</v>
      </c>
      <c r="B3269" s="59">
        <f>'Raw Potentiostat'!K3321</f>
        <v>21.876795000000001</v>
      </c>
      <c r="C3269" s="61">
        <f t="shared" si="204"/>
        <v>21.876795000000001</v>
      </c>
      <c r="D3269" s="61">
        <f t="shared" si="207"/>
        <v>3.641137797945206</v>
      </c>
      <c r="E3269" s="61">
        <f t="shared" si="205"/>
        <v>8.091417328767124E-2</v>
      </c>
      <c r="F3269" s="61">
        <f t="shared" si="206"/>
        <v>4.8916280706417213E-16</v>
      </c>
    </row>
    <row r="3270" spans="1:6" x14ac:dyDescent="0.3">
      <c r="A3270" s="59">
        <f>'Raw Potentiostat'!H3322/60</f>
        <v>32.292372517559336</v>
      </c>
      <c r="B3270" s="59">
        <f>'Raw Potentiostat'!K3322</f>
        <v>27.205286000000001</v>
      </c>
      <c r="C3270" s="61">
        <f t="shared" si="204"/>
        <v>27.205286000000001</v>
      </c>
      <c r="D3270" s="61">
        <f t="shared" si="207"/>
        <v>4.528003080821918</v>
      </c>
      <c r="E3270" s="61">
        <f t="shared" si="205"/>
        <v>0.10062229068493152</v>
      </c>
      <c r="F3270" s="61">
        <f t="shared" si="206"/>
        <v>6.0830729852081275E-16</v>
      </c>
    </row>
    <row r="3271" spans="1:6" x14ac:dyDescent="0.3">
      <c r="A3271" s="59">
        <f>'Raw Potentiostat'!H3323/60</f>
        <v>32.292422517558002</v>
      </c>
      <c r="B3271" s="59">
        <f>'Raw Potentiostat'!K3323</f>
        <v>32.332317000000003</v>
      </c>
      <c r="C3271" s="61">
        <f t="shared" si="204"/>
        <v>32.332317000000003</v>
      </c>
      <c r="D3271" s="61">
        <f t="shared" si="207"/>
        <v>5.3813376924657543</v>
      </c>
      <c r="E3271" s="61">
        <f t="shared" si="205"/>
        <v>0.11958528205479454</v>
      </c>
      <c r="F3271" s="61">
        <f t="shared" si="206"/>
        <v>7.2294716582610269E-16</v>
      </c>
    </row>
    <row r="3272" spans="1:6" x14ac:dyDescent="0.3">
      <c r="A3272" s="59">
        <f>'Raw Potentiostat'!H3324/60</f>
        <v>32.292555850888</v>
      </c>
      <c r="B3272" s="59">
        <f>'Raw Potentiostat'!K3324</f>
        <v>37.428821999999997</v>
      </c>
      <c r="C3272" s="61">
        <f t="shared" si="204"/>
        <v>37.428821999999997</v>
      </c>
      <c r="D3272" s="61">
        <f t="shared" si="207"/>
        <v>6.2295916068493149</v>
      </c>
      <c r="E3272" s="61">
        <f t="shared" si="205"/>
        <v>0.13843536904109588</v>
      </c>
      <c r="F3272" s="61">
        <f t="shared" si="206"/>
        <v>8.3690447502137491E-16</v>
      </c>
    </row>
    <row r="3273" spans="1:6" x14ac:dyDescent="0.3">
      <c r="A3273" s="59">
        <f>'Raw Potentiostat'!H3325/60</f>
        <v>32.292622517552999</v>
      </c>
      <c r="B3273" s="59">
        <f>'Raw Potentiostat'!K3325</f>
        <v>42.691685</v>
      </c>
      <c r="C3273" s="61">
        <f t="shared" si="204"/>
        <v>42.691685</v>
      </c>
      <c r="D3273" s="61">
        <f t="shared" si="207"/>
        <v>7.1055338732876718</v>
      </c>
      <c r="E3273" s="61">
        <f t="shared" si="205"/>
        <v>0.15790075273972604</v>
      </c>
      <c r="F3273" s="61">
        <f t="shared" si="206"/>
        <v>9.5458153138516909E-16</v>
      </c>
    </row>
    <row r="3274" spans="1:6" x14ac:dyDescent="0.3">
      <c r="A3274" s="59">
        <f>'Raw Potentiostat'!H3326/60</f>
        <v>32.296925850777669</v>
      </c>
      <c r="B3274" s="59">
        <f>'Raw Potentiostat'!K3326</f>
        <v>37.661952999999997</v>
      </c>
      <c r="C3274" s="61">
        <f t="shared" si="204"/>
        <v>37.661952999999997</v>
      </c>
      <c r="D3274" s="61">
        <f t="shared" si="207"/>
        <v>6.2683935472602741</v>
      </c>
      <c r="E3274" s="61">
        <f t="shared" si="205"/>
        <v>0.13929763438356166</v>
      </c>
      <c r="F3274" s="61">
        <f t="shared" si="206"/>
        <v>8.4211725936083952E-16</v>
      </c>
    </row>
    <row r="3275" spans="1:6" x14ac:dyDescent="0.3">
      <c r="A3275" s="59">
        <f>'Raw Potentiostat'!H3327/60</f>
        <v>32.297199184104002</v>
      </c>
      <c r="B3275" s="59">
        <f>'Raw Potentiostat'!K3327</f>
        <v>32.456702999999997</v>
      </c>
      <c r="C3275" s="61">
        <f t="shared" si="204"/>
        <v>32.456702999999997</v>
      </c>
      <c r="D3275" s="61">
        <f t="shared" si="207"/>
        <v>5.4020402938356167</v>
      </c>
      <c r="E3275" s="61">
        <f t="shared" si="205"/>
        <v>0.1200453398630137</v>
      </c>
      <c r="F3275" s="61">
        <f t="shared" si="206"/>
        <v>7.2572842354321722E-16</v>
      </c>
    </row>
    <row r="3276" spans="1:6" x14ac:dyDescent="0.3">
      <c r="A3276" s="59">
        <f>'Raw Potentiostat'!H3328/60</f>
        <v>32.297489184096669</v>
      </c>
      <c r="B3276" s="59">
        <f>'Raw Potentiostat'!K3328</f>
        <v>27.438419</v>
      </c>
      <c r="C3276" s="61">
        <f t="shared" si="204"/>
        <v>27.438419</v>
      </c>
      <c r="D3276" s="61">
        <f t="shared" si="207"/>
        <v>4.5668053541095892</v>
      </c>
      <c r="E3276" s="61">
        <f t="shared" si="205"/>
        <v>0.10148456342465753</v>
      </c>
      <c r="F3276" s="61">
        <f t="shared" si="206"/>
        <v>6.1352012758006439E-16</v>
      </c>
    </row>
    <row r="3277" spans="1:6" x14ac:dyDescent="0.3">
      <c r="A3277" s="59">
        <f>'Raw Potentiostat'!H3329/60</f>
        <v>32.297569184094669</v>
      </c>
      <c r="B3277" s="59">
        <f>'Raw Potentiostat'!K3329</f>
        <v>22.397622999999999</v>
      </c>
      <c r="C3277" s="61">
        <f t="shared" si="204"/>
        <v>22.397622999999999</v>
      </c>
      <c r="D3277" s="61">
        <f t="shared" si="207"/>
        <v>3.7278235541095892</v>
      </c>
      <c r="E3277" s="61">
        <f t="shared" si="205"/>
        <v>8.2840523424657544E-2</v>
      </c>
      <c r="F3277" s="61">
        <f t="shared" si="206"/>
        <v>5.008084656936751E-16</v>
      </c>
    </row>
    <row r="3278" spans="1:6" x14ac:dyDescent="0.3">
      <c r="A3278" s="59">
        <f>'Raw Potentiostat'!H3330/60</f>
        <v>32.297842517421167</v>
      </c>
      <c r="B3278" s="59">
        <f>'Raw Potentiostat'!K3330</f>
        <v>17.322870000000002</v>
      </c>
      <c r="C3278" s="61">
        <f t="shared" si="204"/>
        <v>17.322870000000002</v>
      </c>
      <c r="D3278" s="61">
        <f t="shared" si="207"/>
        <v>2.8831900068493157</v>
      </c>
      <c r="E3278" s="61">
        <f t="shared" si="205"/>
        <v>6.407088904109591E-2</v>
      </c>
      <c r="F3278" s="61">
        <f t="shared" si="206"/>
        <v>3.8733752890255342E-16</v>
      </c>
    </row>
    <row r="3279" spans="1:6" x14ac:dyDescent="0.3">
      <c r="A3279" s="59">
        <f>'Raw Potentiostat'!H3331/60</f>
        <v>32.298155850746497</v>
      </c>
      <c r="B3279" s="59">
        <f>'Raw Potentiostat'!K3331</f>
        <v>12.16417</v>
      </c>
      <c r="C3279" s="61">
        <f t="shared" si="204"/>
        <v>12.16417</v>
      </c>
      <c r="D3279" s="61">
        <f t="shared" si="207"/>
        <v>2.0245844589041098</v>
      </c>
      <c r="E3279" s="61">
        <f t="shared" si="205"/>
        <v>4.4990765753424658E-2</v>
      </c>
      <c r="F3279" s="61">
        <f t="shared" si="206"/>
        <v>2.7198954612893666E-16</v>
      </c>
    </row>
    <row r="3280" spans="1:6" x14ac:dyDescent="0.3">
      <c r="A3280" s="59">
        <f>'Raw Potentiostat'!H3332/60</f>
        <v>32.298472517405166</v>
      </c>
      <c r="B3280" s="59">
        <f>'Raw Potentiostat'!K3332</f>
        <v>7.1298614000000002</v>
      </c>
      <c r="C3280" s="61">
        <f t="shared" si="204"/>
        <v>7.1298614000000002</v>
      </c>
      <c r="D3280" s="61">
        <f t="shared" si="207"/>
        <v>1.1866824110958905</v>
      </c>
      <c r="E3280" s="61">
        <f t="shared" si="205"/>
        <v>2.6370720246575344E-2</v>
      </c>
      <c r="F3280" s="61">
        <f t="shared" si="206"/>
        <v>1.5942294181585959E-16</v>
      </c>
    </row>
    <row r="3281" spans="1:6" x14ac:dyDescent="0.3">
      <c r="A3281" s="59">
        <f>'Raw Potentiostat'!H3333/60</f>
        <v>32.298555850736498</v>
      </c>
      <c r="B3281" s="59">
        <f>'Raw Potentiostat'!K3333</f>
        <v>2.0192388999999999</v>
      </c>
      <c r="C3281" s="61">
        <f t="shared" si="204"/>
        <v>2.0192388999999999</v>
      </c>
      <c r="D3281" s="61">
        <f t="shared" si="207"/>
        <v>0.3360788032191781</v>
      </c>
      <c r="E3281" s="61">
        <f t="shared" si="205"/>
        <v>7.4684178493150686E-3</v>
      </c>
      <c r="F3281" s="61">
        <f t="shared" si="206"/>
        <v>4.514996682362161E-17</v>
      </c>
    </row>
    <row r="3282" spans="1:6" x14ac:dyDescent="0.3">
      <c r="A3282" s="59">
        <f>'Raw Potentiostat'!H3334/60</f>
        <v>32.298832517396164</v>
      </c>
      <c r="B3282" s="59">
        <f>'Raw Potentiostat'!K3334</f>
        <v>-3.2226398000000001</v>
      </c>
      <c r="C3282" s="61">
        <f t="shared" si="204"/>
        <v>-3.2226398000000001</v>
      </c>
      <c r="D3282" s="61">
        <f t="shared" si="207"/>
        <v>-0.53637087082191781</v>
      </c>
      <c r="E3282" s="61">
        <f t="shared" si="205"/>
        <v>-1.1919352684931507E-2</v>
      </c>
      <c r="F3282" s="61">
        <f t="shared" si="206"/>
        <v>-7.2057882826287951E-17</v>
      </c>
    </row>
    <row r="3283" spans="1:6" x14ac:dyDescent="0.3">
      <c r="A3283" s="59">
        <f>'Raw Potentiostat'!H3335/60</f>
        <v>32.299135850721832</v>
      </c>
      <c r="B3283" s="59">
        <f>'Raw Potentiostat'!K3335</f>
        <v>-8.3450898999999996</v>
      </c>
      <c r="C3283" s="61">
        <f t="shared" si="204"/>
        <v>-8.3450898999999996</v>
      </c>
      <c r="D3283" s="61">
        <f t="shared" si="207"/>
        <v>-1.388943045</v>
      </c>
      <c r="E3283" s="61">
        <f t="shared" si="205"/>
        <v>-3.0865401000000001E-2</v>
      </c>
      <c r="F3283" s="61">
        <f t="shared" si="206"/>
        <v>-1.8659532169528814E-16</v>
      </c>
    </row>
    <row r="3284" spans="1:6" x14ac:dyDescent="0.3">
      <c r="A3284" s="59">
        <f>'Raw Potentiostat'!H3336/60</f>
        <v>32.299225850719502</v>
      </c>
      <c r="B3284" s="59">
        <f>'Raw Potentiostat'!K3336</f>
        <v>-13.363374</v>
      </c>
      <c r="C3284" s="61">
        <f t="shared" si="204"/>
        <v>-13.363374</v>
      </c>
      <c r="D3284" s="61">
        <f t="shared" si="207"/>
        <v>-2.2241780013698631</v>
      </c>
      <c r="E3284" s="61">
        <f t="shared" si="205"/>
        <v>-4.9426177808219181E-2</v>
      </c>
      <c r="F3284" s="61">
        <f t="shared" si="206"/>
        <v>-2.9880361989443033E-16</v>
      </c>
    </row>
    <row r="3285" spans="1:6" x14ac:dyDescent="0.3">
      <c r="A3285" s="59">
        <f>'Raw Potentiostat'!H3337/60</f>
        <v>32.299852517370333</v>
      </c>
      <c r="B3285" s="59">
        <f>'Raw Potentiostat'!K3337</f>
        <v>-18.424011</v>
      </c>
      <c r="C3285" s="61">
        <f t="shared" si="204"/>
        <v>-18.424011</v>
      </c>
      <c r="D3285" s="61">
        <f t="shared" si="207"/>
        <v>-3.0664621047945206</v>
      </c>
      <c r="E3285" s="61">
        <f t="shared" si="205"/>
        <v>-6.8143602328767122E-2</v>
      </c>
      <c r="F3285" s="61">
        <f t="shared" si="206"/>
        <v>-4.1195892442842678E-16</v>
      </c>
    </row>
    <row r="3286" spans="1:6" x14ac:dyDescent="0.3">
      <c r="A3286" s="59">
        <f>'Raw Potentiostat'!H3338/60</f>
        <v>32.300782517346832</v>
      </c>
      <c r="B3286" s="59">
        <f>'Raw Potentiostat'!K3338</f>
        <v>-23.448399999999999</v>
      </c>
      <c r="C3286" s="61">
        <f t="shared" si="204"/>
        <v>-23.448399999999999</v>
      </c>
      <c r="D3286" s="61">
        <f t="shared" si="207"/>
        <v>-3.9027131506849315</v>
      </c>
      <c r="E3286" s="61">
        <f t="shared" si="205"/>
        <v>-8.6726958904109586E-2</v>
      </c>
      <c r="F3286" s="61">
        <f t="shared" si="206"/>
        <v>-5.2430372754160441E-16</v>
      </c>
    </row>
    <row r="3287" spans="1:6" x14ac:dyDescent="0.3">
      <c r="A3287" s="59">
        <f>'Raw Potentiostat'!H3339/60</f>
        <v>32.300855850678332</v>
      </c>
      <c r="B3287" s="59">
        <f>'Raw Potentiostat'!K3339</f>
        <v>-28.546430999999998</v>
      </c>
      <c r="C3287" s="61">
        <f t="shared" si="204"/>
        <v>-28.546430999999998</v>
      </c>
      <c r="D3287" s="61">
        <f t="shared" si="207"/>
        <v>-4.7512210499999998</v>
      </c>
      <c r="E3287" s="61">
        <f t="shared" si="205"/>
        <v>-0.10558268999999999</v>
      </c>
      <c r="F3287" s="61">
        <f t="shared" si="206"/>
        <v>-6.3829515793440955E-16</v>
      </c>
    </row>
    <row r="3288" spans="1:6" x14ac:dyDescent="0.3">
      <c r="A3288" s="59">
        <f>'Raw Potentiostat'!H3340/60</f>
        <v>32.301135850671166</v>
      </c>
      <c r="B3288" s="59">
        <f>'Raw Potentiostat'!K3340</f>
        <v>-33.720008999999997</v>
      </c>
      <c r="C3288" s="61">
        <f t="shared" si="204"/>
        <v>-33.720008999999997</v>
      </c>
      <c r="D3288" s="61">
        <f t="shared" si="207"/>
        <v>-5.6123028678082187</v>
      </c>
      <c r="E3288" s="61">
        <f t="shared" si="205"/>
        <v>-0.12471784150684931</v>
      </c>
      <c r="F3288" s="61">
        <f t="shared" si="206"/>
        <v>-7.5397581120402444E-16</v>
      </c>
    </row>
    <row r="3289" spans="1:6" x14ac:dyDescent="0.3">
      <c r="A3289" s="59">
        <f>'Raw Potentiostat'!H3341/60</f>
        <v>32.301232517335499</v>
      </c>
      <c r="B3289" s="59">
        <f>'Raw Potentiostat'!K3341</f>
        <v>-38.750884999999997</v>
      </c>
      <c r="C3289" s="61">
        <f t="shared" si="204"/>
        <v>-38.750884999999997</v>
      </c>
      <c r="D3289" s="61">
        <f t="shared" si="207"/>
        <v>-6.4496335993150682</v>
      </c>
      <c r="E3289" s="61">
        <f t="shared" si="205"/>
        <v>-0.1433251910958904</v>
      </c>
      <c r="F3289" s="61">
        <f t="shared" si="206"/>
        <v>-8.6646566294655685E-16</v>
      </c>
    </row>
    <row r="3290" spans="1:6" x14ac:dyDescent="0.3">
      <c r="A3290" s="59">
        <f>'Raw Potentiostat'!H3342/60</f>
        <v>32.301672517324334</v>
      </c>
      <c r="B3290" s="59">
        <f>'Raw Potentiostat'!K3342</f>
        <v>-33.635303</v>
      </c>
      <c r="C3290" s="61">
        <f t="shared" si="204"/>
        <v>-33.635303</v>
      </c>
      <c r="D3290" s="61">
        <f t="shared" si="207"/>
        <v>-5.5982045404109595</v>
      </c>
      <c r="E3290" s="61">
        <f t="shared" si="205"/>
        <v>-0.12440454534246577</v>
      </c>
      <c r="F3290" s="61">
        <f t="shared" si="206"/>
        <v>-7.5208179406233731E-16</v>
      </c>
    </row>
    <row r="3291" spans="1:6" x14ac:dyDescent="0.3">
      <c r="A3291" s="59">
        <f>'Raw Potentiostat'!H3343/60</f>
        <v>32.301982517316496</v>
      </c>
      <c r="B3291" s="59">
        <f>'Raw Potentiostat'!K3343</f>
        <v>-28.599087000000001</v>
      </c>
      <c r="C3291" s="61">
        <f t="shared" si="204"/>
        <v>-28.599087000000001</v>
      </c>
      <c r="D3291" s="61">
        <f t="shared" si="207"/>
        <v>-4.759985028082192</v>
      </c>
      <c r="E3291" s="61">
        <f t="shared" si="205"/>
        <v>-0.10577744506849315</v>
      </c>
      <c r="F3291" s="61">
        <f t="shared" si="206"/>
        <v>-6.3947254048833355E-16</v>
      </c>
    </row>
    <row r="3292" spans="1:6" x14ac:dyDescent="0.3">
      <c r="A3292" s="59">
        <f>'Raw Potentiostat'!H3344/60</f>
        <v>32.302065850647836</v>
      </c>
      <c r="B3292" s="59">
        <f>'Raw Potentiostat'!K3344</f>
        <v>-23.540737</v>
      </c>
      <c r="C3292" s="61">
        <f t="shared" si="204"/>
        <v>-23.540737</v>
      </c>
      <c r="D3292" s="61">
        <f t="shared" si="207"/>
        <v>-3.9180815691780824</v>
      </c>
      <c r="E3292" s="61">
        <f t="shared" si="205"/>
        <v>-8.7068479315068503E-2</v>
      </c>
      <c r="F3292" s="61">
        <f t="shared" si="206"/>
        <v>-5.2636837303084926E-16</v>
      </c>
    </row>
    <row r="3293" spans="1:6" x14ac:dyDescent="0.3">
      <c r="A3293" s="59">
        <f>'Raw Potentiostat'!H3345/60</f>
        <v>32.3023291839745</v>
      </c>
      <c r="B3293" s="59">
        <f>'Raw Potentiostat'!K3345</f>
        <v>-18.311069</v>
      </c>
      <c r="C3293" s="61">
        <f t="shared" si="204"/>
        <v>-18.311069</v>
      </c>
      <c r="D3293" s="61">
        <f t="shared" si="207"/>
        <v>-3.0476642239726028</v>
      </c>
      <c r="E3293" s="61">
        <f t="shared" si="205"/>
        <v>-6.7725871643835617E-2</v>
      </c>
      <c r="F3293" s="61">
        <f t="shared" si="206"/>
        <v>-4.0943355333291477E-16</v>
      </c>
    </row>
    <row r="3294" spans="1:6" x14ac:dyDescent="0.3">
      <c r="A3294" s="59">
        <f>'Raw Potentiostat'!H3346/60</f>
        <v>32.30242585063867</v>
      </c>
      <c r="B3294" s="59">
        <f>'Raw Potentiostat'!K3346</f>
        <v>-13.240893</v>
      </c>
      <c r="C3294" s="61">
        <f t="shared" si="204"/>
        <v>-13.240893</v>
      </c>
      <c r="D3294" s="61">
        <f t="shared" si="207"/>
        <v>-2.203792465068493</v>
      </c>
      <c r="E3294" s="61">
        <f t="shared" si="205"/>
        <v>-4.8973165890410959E-2</v>
      </c>
      <c r="F3294" s="61">
        <f t="shared" si="206"/>
        <v>-2.9606495777449788E-16</v>
      </c>
    </row>
    <row r="3295" spans="1:6" x14ac:dyDescent="0.3">
      <c r="A3295" s="59">
        <f>'Raw Potentiostat'!H3347/60</f>
        <v>32.302659183966163</v>
      </c>
      <c r="B3295" s="59">
        <f>'Raw Potentiostat'!K3347</f>
        <v>-8.0112237999999998</v>
      </c>
      <c r="C3295" s="61">
        <f t="shared" si="204"/>
        <v>-8.0112237999999998</v>
      </c>
      <c r="D3295" s="61">
        <f t="shared" si="207"/>
        <v>-1.3333749201369862</v>
      </c>
      <c r="E3295" s="61">
        <f t="shared" si="205"/>
        <v>-2.9630553780821915E-2</v>
      </c>
      <c r="F3295" s="61">
        <f t="shared" si="206"/>
        <v>-1.7913011124469116E-16</v>
      </c>
    </row>
    <row r="3296" spans="1:6" x14ac:dyDescent="0.3">
      <c r="A3296" s="59">
        <f>'Raw Potentiostat'!H3348/60</f>
        <v>32.3029591839585</v>
      </c>
      <c r="B3296" s="59">
        <f>'Raw Potentiostat'!K3348</f>
        <v>-2.9711913999999999</v>
      </c>
      <c r="C3296" s="61">
        <f t="shared" si="204"/>
        <v>-2.9711913999999999</v>
      </c>
      <c r="D3296" s="61">
        <f t="shared" si="207"/>
        <v>-0.49452021246575345</v>
      </c>
      <c r="E3296" s="61">
        <f t="shared" si="205"/>
        <v>-1.0989338054794521E-2</v>
      </c>
      <c r="F3296" s="61">
        <f t="shared" si="206"/>
        <v>-6.6435523373004476E-17</v>
      </c>
    </row>
    <row r="3297" spans="1:6" x14ac:dyDescent="0.3">
      <c r="A3297" s="59">
        <f>'Raw Potentiostat'!H3349/60</f>
        <v>32.303349183948669</v>
      </c>
      <c r="B3297" s="59">
        <f>'Raw Potentiostat'!K3349</f>
        <v>2.0703681</v>
      </c>
      <c r="C3297" s="61">
        <f t="shared" si="204"/>
        <v>2.0703681</v>
      </c>
      <c r="D3297" s="61">
        <f t="shared" si="207"/>
        <v>0.34458866321917808</v>
      </c>
      <c r="E3297" s="61">
        <f t="shared" si="205"/>
        <v>7.6575258493150689E-3</v>
      </c>
      <c r="F3297" s="61">
        <f t="shared" si="206"/>
        <v>4.6293210292097928E-17</v>
      </c>
    </row>
    <row r="3298" spans="1:6" x14ac:dyDescent="0.3">
      <c r="A3298" s="59">
        <f>'Raw Potentiostat'!H3350/60</f>
        <v>32.303852517269334</v>
      </c>
      <c r="B3298" s="59">
        <f>'Raw Potentiostat'!K3350</f>
        <v>-2.9444823000000002</v>
      </c>
      <c r="C3298" s="61">
        <f t="shared" si="204"/>
        <v>-2.9444823000000002</v>
      </c>
      <c r="D3298" s="61">
        <f t="shared" si="207"/>
        <v>-0.49007479376712332</v>
      </c>
      <c r="E3298" s="61">
        <f t="shared" si="205"/>
        <v>-1.089055097260274E-2</v>
      </c>
      <c r="F3298" s="61">
        <f t="shared" si="206"/>
        <v>-6.5838310740616708E-17</v>
      </c>
    </row>
    <row r="3299" spans="1:6" x14ac:dyDescent="0.3">
      <c r="A3299" s="59">
        <f>'Raw Potentiostat'!H3351/60</f>
        <v>32.304249183925997</v>
      </c>
      <c r="B3299" s="59">
        <f>'Raw Potentiostat'!K3351</f>
        <v>-7.9646739999999996</v>
      </c>
      <c r="C3299" s="61">
        <f t="shared" si="204"/>
        <v>-7.9646739999999996</v>
      </c>
      <c r="D3299" s="61">
        <f t="shared" si="207"/>
        <v>-1.3256272479452054</v>
      </c>
      <c r="E3299" s="61">
        <f t="shared" si="205"/>
        <v>-2.9458383287671232E-2</v>
      </c>
      <c r="F3299" s="61">
        <f t="shared" si="206"/>
        <v>-1.7808926267266423E-16</v>
      </c>
    </row>
    <row r="3300" spans="1:6" x14ac:dyDescent="0.3">
      <c r="A3300" s="59">
        <f>'Raw Potentiostat'!H3352/60</f>
        <v>32.304549183918333</v>
      </c>
      <c r="B3300" s="59">
        <f>'Raw Potentiostat'!K3352</f>
        <v>-12.992115</v>
      </c>
      <c r="C3300" s="61">
        <f t="shared" si="204"/>
        <v>-12.992115</v>
      </c>
      <c r="D3300" s="61">
        <f t="shared" si="207"/>
        <v>-2.1623862636986302</v>
      </c>
      <c r="E3300" s="61">
        <f t="shared" si="205"/>
        <v>-4.8053028082191779E-2</v>
      </c>
      <c r="F3300" s="61">
        <f t="shared" si="206"/>
        <v>-2.9050230818090752E-16</v>
      </c>
    </row>
    <row r="3301" spans="1:6" x14ac:dyDescent="0.3">
      <c r="A3301" s="59">
        <f>'Raw Potentiostat'!H3353/60</f>
        <v>32.304919183909</v>
      </c>
      <c r="B3301" s="59">
        <f>'Raw Potentiostat'!K3353</f>
        <v>-18.005821000000001</v>
      </c>
      <c r="C3301" s="61">
        <f t="shared" si="204"/>
        <v>-18.005821000000001</v>
      </c>
      <c r="D3301" s="61">
        <f t="shared" si="207"/>
        <v>-2.9968592486301371</v>
      </c>
      <c r="E3301" s="61">
        <f t="shared" si="205"/>
        <v>-6.6596872191780829E-2</v>
      </c>
      <c r="F3301" s="61">
        <f t="shared" si="206"/>
        <v>-4.0260824055146186E-16</v>
      </c>
    </row>
    <row r="3302" spans="1:6" x14ac:dyDescent="0.3">
      <c r="A3302" s="59">
        <f>'Raw Potentiostat'!H3354/60</f>
        <v>32.305525850560329</v>
      </c>
      <c r="B3302" s="59">
        <f>'Raw Potentiostat'!K3354</f>
        <v>-23.084773999999999</v>
      </c>
      <c r="C3302" s="61">
        <f t="shared" si="204"/>
        <v>-23.084773999999999</v>
      </c>
      <c r="D3302" s="61">
        <f t="shared" si="207"/>
        <v>-3.8421918369863013</v>
      </c>
      <c r="E3302" s="61">
        <f t="shared" si="205"/>
        <v>-8.5382040821917804E-2</v>
      </c>
      <c r="F3302" s="61">
        <f t="shared" si="206"/>
        <v>-5.1617308889542621E-16</v>
      </c>
    </row>
    <row r="3303" spans="1:6" x14ac:dyDescent="0.3">
      <c r="A3303" s="59">
        <f>'Raw Potentiostat'!H3355/60</f>
        <v>32.306325850540169</v>
      </c>
      <c r="B3303" s="59">
        <f>'Raw Potentiostat'!K3355</f>
        <v>-18.053515999999998</v>
      </c>
      <c r="C3303" s="61">
        <f t="shared" si="204"/>
        <v>-18.053515999999998</v>
      </c>
      <c r="D3303" s="61">
        <f t="shared" si="207"/>
        <v>-3.0047975260273971</v>
      </c>
      <c r="E3303" s="61">
        <f t="shared" si="205"/>
        <v>-6.6773278356164381E-2</v>
      </c>
      <c r="F3303" s="61">
        <f t="shared" si="206"/>
        <v>-4.0367469567356386E-16</v>
      </c>
    </row>
    <row r="3304" spans="1:6" x14ac:dyDescent="0.3">
      <c r="A3304" s="59">
        <f>'Raw Potentiostat'!H3356/60</f>
        <v>32.306659183865001</v>
      </c>
      <c r="B3304" s="59">
        <f>'Raw Potentiostat'!K3356</f>
        <v>-12.922672</v>
      </c>
      <c r="C3304" s="61">
        <f t="shared" si="204"/>
        <v>-12.922672</v>
      </c>
      <c r="D3304" s="61">
        <f t="shared" si="207"/>
        <v>-2.150828284931507</v>
      </c>
      <c r="E3304" s="61">
        <f t="shared" si="205"/>
        <v>-4.7796184109589045E-2</v>
      </c>
      <c r="F3304" s="61">
        <f t="shared" si="206"/>
        <v>-2.8894957009422906E-16</v>
      </c>
    </row>
    <row r="3305" spans="1:6" x14ac:dyDescent="0.3">
      <c r="A3305" s="59">
        <f>'Raw Potentiostat'!H3357/60</f>
        <v>32.307005850522998</v>
      </c>
      <c r="B3305" s="59">
        <f>'Raw Potentiostat'!K3357</f>
        <v>-7.7414607999999996</v>
      </c>
      <c r="C3305" s="61">
        <f t="shared" si="204"/>
        <v>-7.7414607999999996</v>
      </c>
      <c r="D3305" s="61">
        <f t="shared" si="207"/>
        <v>-1.2884760098630137</v>
      </c>
      <c r="E3305" s="61">
        <f t="shared" si="205"/>
        <v>-2.8632800219178082E-2</v>
      </c>
      <c r="F3305" s="61">
        <f t="shared" si="206"/>
        <v>-1.730982392852907E-16</v>
      </c>
    </row>
    <row r="3306" spans="1:6" x14ac:dyDescent="0.3">
      <c r="A3306" s="59">
        <f>'Raw Potentiostat'!H3358/60</f>
        <v>32.307365850513833</v>
      </c>
      <c r="B3306" s="59">
        <f>'Raw Potentiostat'!K3358</f>
        <v>-2.6182477</v>
      </c>
      <c r="C3306" s="61">
        <f t="shared" si="204"/>
        <v>-2.6182477</v>
      </c>
      <c r="D3306" s="61">
        <f t="shared" si="207"/>
        <v>-0.43577684321917809</v>
      </c>
      <c r="E3306" s="61">
        <f t="shared" si="205"/>
        <v>-9.6839298493150688E-3</v>
      </c>
      <c r="F3306" s="61">
        <f t="shared" si="206"/>
        <v>-5.8543739817524112E-17</v>
      </c>
    </row>
    <row r="3307" spans="1:6" x14ac:dyDescent="0.3">
      <c r="A3307" s="59">
        <f>'Raw Potentiostat'!H3359/60</f>
        <v>32.307995850497996</v>
      </c>
      <c r="B3307" s="59">
        <f>'Raw Potentiostat'!K3359</f>
        <v>2.4790193999999999</v>
      </c>
      <c r="C3307" s="61">
        <f t="shared" si="204"/>
        <v>2.4790193999999999</v>
      </c>
      <c r="D3307" s="61">
        <f t="shared" si="207"/>
        <v>0.41260391383561645</v>
      </c>
      <c r="E3307" s="61">
        <f t="shared" si="205"/>
        <v>9.1689758630136998E-3</v>
      </c>
      <c r="F3307" s="61">
        <f t="shared" si="206"/>
        <v>5.5430609852610482E-17</v>
      </c>
    </row>
    <row r="3308" spans="1:6" x14ac:dyDescent="0.3">
      <c r="A3308" s="59">
        <f>'Raw Potentiostat'!H3360/60</f>
        <v>32.311209183750165</v>
      </c>
      <c r="B3308" s="59">
        <f>'Raw Potentiostat'!K3360</f>
        <v>-2.5415545000000002</v>
      </c>
      <c r="C3308" s="61">
        <f t="shared" si="204"/>
        <v>-2.5415545000000002</v>
      </c>
      <c r="D3308" s="61">
        <f t="shared" si="207"/>
        <v>-0.42301215308219181</v>
      </c>
      <c r="E3308" s="61">
        <f t="shared" si="205"/>
        <v>-9.4002700684931509E-3</v>
      </c>
      <c r="F3308" s="61">
        <f t="shared" si="206"/>
        <v>-5.6828888030745747E-17</v>
      </c>
    </row>
    <row r="3309" spans="1:6" x14ac:dyDescent="0.3">
      <c r="A3309" s="59">
        <f>'Raw Potentiostat'!H3361/60</f>
        <v>32.312209183724832</v>
      </c>
      <c r="B3309" s="59">
        <f>'Raw Potentiostat'!K3361</f>
        <v>-7.5834947000000001</v>
      </c>
      <c r="C3309" s="61">
        <f t="shared" si="204"/>
        <v>-7.5834947000000001</v>
      </c>
      <c r="D3309" s="61">
        <f t="shared" si="207"/>
        <v>-1.2621843918493152</v>
      </c>
      <c r="E3309" s="61">
        <f t="shared" si="205"/>
        <v>-2.8048542041095893E-2</v>
      </c>
      <c r="F3309" s="61">
        <f t="shared" si="206"/>
        <v>-1.6956613410731654E-16</v>
      </c>
    </row>
    <row r="3310" spans="1:6" x14ac:dyDescent="0.3">
      <c r="A3310" s="59">
        <f>'Raw Potentiostat'!H3362/60</f>
        <v>32.313202517032998</v>
      </c>
      <c r="B3310" s="59">
        <f>'Raw Potentiostat'!K3362</f>
        <v>-12.646803</v>
      </c>
      <c r="C3310" s="61">
        <f t="shared" si="204"/>
        <v>-12.646803</v>
      </c>
      <c r="D3310" s="61">
        <f t="shared" si="207"/>
        <v>-2.1049131020547946</v>
      </c>
      <c r="E3310" s="61">
        <f t="shared" si="205"/>
        <v>-4.6775846712328768E-2</v>
      </c>
      <c r="F3310" s="61">
        <f t="shared" si="206"/>
        <v>-2.8278116862491025E-16</v>
      </c>
    </row>
    <row r="3311" spans="1:6" x14ac:dyDescent="0.3">
      <c r="A3311" s="59">
        <f>'Raw Potentiostat'!H3363/60</f>
        <v>32.313859183683164</v>
      </c>
      <c r="B3311" s="59">
        <f>'Raw Potentiostat'!K3363</f>
        <v>-17.734912999999999</v>
      </c>
      <c r="C3311" s="61">
        <f t="shared" si="204"/>
        <v>-17.734912999999999</v>
      </c>
      <c r="D3311" s="61">
        <f t="shared" si="207"/>
        <v>-2.951769766438356</v>
      </c>
      <c r="E3311" s="61">
        <f t="shared" si="205"/>
        <v>-6.5594883698630133E-2</v>
      </c>
      <c r="F3311" s="61">
        <f t="shared" si="206"/>
        <v>-3.96550766513965E-16</v>
      </c>
    </row>
    <row r="3312" spans="1:6" x14ac:dyDescent="0.3">
      <c r="A3312" s="59">
        <f>'Raw Potentiostat'!H3364/60</f>
        <v>32.314192517008003</v>
      </c>
      <c r="B3312" s="59">
        <f>'Raw Potentiostat'!K3364</f>
        <v>-22.8566</v>
      </c>
      <c r="C3312" s="61">
        <f t="shared" si="204"/>
        <v>-22.8566</v>
      </c>
      <c r="D3312" s="61">
        <f t="shared" si="207"/>
        <v>-3.8042149315068494</v>
      </c>
      <c r="E3312" s="61">
        <f t="shared" si="205"/>
        <v>-8.4538109589041094E-2</v>
      </c>
      <c r="F3312" s="61">
        <f t="shared" si="206"/>
        <v>-5.1107114254820949E-16</v>
      </c>
    </row>
    <row r="3313" spans="1:6" x14ac:dyDescent="0.3">
      <c r="A3313" s="59">
        <f>'Raw Potentiostat'!H3365/60</f>
        <v>32.314495850333664</v>
      </c>
      <c r="B3313" s="59">
        <f>'Raw Potentiostat'!K3365</f>
        <v>-27.917618000000001</v>
      </c>
      <c r="C3313" s="61">
        <f t="shared" si="204"/>
        <v>-27.917618000000001</v>
      </c>
      <c r="D3313" s="61">
        <f t="shared" si="207"/>
        <v>-4.6465624479452057</v>
      </c>
      <c r="E3313" s="61">
        <f t="shared" si="205"/>
        <v>-0.10325694328767124</v>
      </c>
      <c r="F3313" s="61">
        <f t="shared" si="206"/>
        <v>-6.2423496620164232E-16</v>
      </c>
    </row>
    <row r="3314" spans="1:6" x14ac:dyDescent="0.3">
      <c r="A3314" s="59">
        <f>'Raw Potentiostat'!H3366/60</f>
        <v>32.314785850326501</v>
      </c>
      <c r="B3314" s="59">
        <f>'Raw Potentiostat'!K3366</f>
        <v>-32.960323000000002</v>
      </c>
      <c r="C3314" s="61">
        <f t="shared" si="204"/>
        <v>-32.960323000000002</v>
      </c>
      <c r="D3314" s="61">
        <f t="shared" si="207"/>
        <v>-5.4858619787671241</v>
      </c>
      <c r="E3314" s="61">
        <f t="shared" si="205"/>
        <v>-0.12190804397260276</v>
      </c>
      <c r="F3314" s="61">
        <f t="shared" si="206"/>
        <v>-7.3698931312478799E-16</v>
      </c>
    </row>
    <row r="3315" spans="1:6" x14ac:dyDescent="0.3">
      <c r="A3315" s="59">
        <f>'Raw Potentiostat'!H3367/60</f>
        <v>32.319432516875665</v>
      </c>
      <c r="B3315" s="59">
        <f>'Raw Potentiostat'!K3367</f>
        <v>-27.924868</v>
      </c>
      <c r="C3315" s="61">
        <f t="shared" si="204"/>
        <v>-27.924868</v>
      </c>
      <c r="D3315" s="61">
        <f t="shared" si="207"/>
        <v>-4.6477691260273977</v>
      </c>
      <c r="E3315" s="61">
        <f t="shared" si="205"/>
        <v>-0.10328375835616439</v>
      </c>
      <c r="F3315" s="61">
        <f t="shared" si="206"/>
        <v>-6.2439707542976352E-16</v>
      </c>
    </row>
    <row r="3316" spans="1:6" x14ac:dyDescent="0.3">
      <c r="A3316" s="59">
        <f>'Raw Potentiostat'!H3368/60</f>
        <v>32.319642516870331</v>
      </c>
      <c r="B3316" s="59">
        <f>'Raw Potentiostat'!K3368</f>
        <v>-22.915741000000001</v>
      </c>
      <c r="C3316" s="61">
        <f t="shared" si="204"/>
        <v>-22.915741000000001</v>
      </c>
      <c r="D3316" s="61">
        <f t="shared" si="207"/>
        <v>-3.8140582623287673</v>
      </c>
      <c r="E3316" s="61">
        <f t="shared" si="205"/>
        <v>-8.4756850273972603E-2</v>
      </c>
      <c r="F3316" s="61">
        <f t="shared" si="206"/>
        <v>-5.1239352901170114E-16</v>
      </c>
    </row>
    <row r="3317" spans="1:6" x14ac:dyDescent="0.3">
      <c r="A3317" s="59">
        <f>'Raw Potentiostat'!H3369/60</f>
        <v>32.31970251686883</v>
      </c>
      <c r="B3317" s="59">
        <f>'Raw Potentiostat'!K3369</f>
        <v>-17.904706999999998</v>
      </c>
      <c r="C3317" s="61">
        <f t="shared" si="204"/>
        <v>-17.904706999999998</v>
      </c>
      <c r="D3317" s="61">
        <f t="shared" si="207"/>
        <v>-2.9800300006849314</v>
      </c>
      <c r="E3317" s="61">
        <f t="shared" si="205"/>
        <v>-6.6222888904109586E-2</v>
      </c>
      <c r="F3317" s="61">
        <f t="shared" si="206"/>
        <v>-4.0034734227666946E-16</v>
      </c>
    </row>
    <row r="3318" spans="1:6" x14ac:dyDescent="0.3">
      <c r="A3318" s="59">
        <f>'Raw Potentiostat'!H3370/60</f>
        <v>32.319935850196337</v>
      </c>
      <c r="B3318" s="59">
        <f>'Raw Potentiostat'!K3370</f>
        <v>-12.789125</v>
      </c>
      <c r="C3318" s="61">
        <f t="shared" si="204"/>
        <v>-12.789125</v>
      </c>
      <c r="D3318" s="61">
        <f t="shared" si="207"/>
        <v>-2.1286009417808223</v>
      </c>
      <c r="E3318" s="61">
        <f t="shared" si="205"/>
        <v>-4.7302243150684938E-2</v>
      </c>
      <c r="F3318" s="61">
        <f t="shared" si="206"/>
        <v>-2.8596347339244991E-16</v>
      </c>
    </row>
    <row r="3319" spans="1:6" x14ac:dyDescent="0.3">
      <c r="A3319" s="59">
        <f>'Raw Potentiostat'!H3371/60</f>
        <v>32.320002516861329</v>
      </c>
      <c r="B3319" s="59">
        <f>'Raw Potentiostat'!K3371</f>
        <v>-7.7013968999999998</v>
      </c>
      <c r="C3319" s="61">
        <f t="shared" si="204"/>
        <v>-7.7013968999999998</v>
      </c>
      <c r="D3319" s="61">
        <f t="shared" si="207"/>
        <v>-1.2818078402054796</v>
      </c>
      <c r="E3319" s="61">
        <f t="shared" si="205"/>
        <v>-2.8484618671232878E-2</v>
      </c>
      <c r="F3319" s="61">
        <f t="shared" si="206"/>
        <v>-1.7220241474673569E-16</v>
      </c>
    </row>
    <row r="3320" spans="1:6" x14ac:dyDescent="0.3">
      <c r="A3320" s="59">
        <f>'Raw Potentiostat'!H3372/60</f>
        <v>32.320262516854669</v>
      </c>
      <c r="B3320" s="59">
        <f>'Raw Potentiostat'!K3372</f>
        <v>-2.6792973999999998</v>
      </c>
      <c r="C3320" s="61">
        <f t="shared" si="204"/>
        <v>-2.6792973999999998</v>
      </c>
      <c r="D3320" s="61">
        <f t="shared" si="207"/>
        <v>-0.44593785493150684</v>
      </c>
      <c r="E3320" s="61">
        <f t="shared" si="205"/>
        <v>-9.9097301095890412E-3</v>
      </c>
      <c r="F3320" s="61">
        <f t="shared" si="206"/>
        <v>-5.9908804609804031E-17</v>
      </c>
    </row>
    <row r="3321" spans="1:6" x14ac:dyDescent="0.3">
      <c r="A3321" s="59">
        <f>'Raw Potentiostat'!H3373/60</f>
        <v>32.320352516852502</v>
      </c>
      <c r="B3321" s="59">
        <f>'Raw Potentiostat'!K3373</f>
        <v>2.3782873000000002</v>
      </c>
      <c r="C3321" s="61">
        <f t="shared" si="204"/>
        <v>2.3782873000000002</v>
      </c>
      <c r="D3321" s="61">
        <f t="shared" si="207"/>
        <v>0.39583822869863017</v>
      </c>
      <c r="E3321" s="61">
        <f t="shared" si="205"/>
        <v>8.7964050821917814E-3</v>
      </c>
      <c r="F3321" s="61">
        <f t="shared" si="206"/>
        <v>5.3178250821158716E-17</v>
      </c>
    </row>
    <row r="3322" spans="1:6" x14ac:dyDescent="0.3">
      <c r="A3322" s="59">
        <f>'Raw Potentiostat'!H3374/60</f>
        <v>32.321885850146998</v>
      </c>
      <c r="B3322" s="59">
        <f>'Raw Potentiostat'!K3374</f>
        <v>-2.6529701000000001</v>
      </c>
      <c r="C3322" s="61">
        <f t="shared" si="204"/>
        <v>-2.6529701000000001</v>
      </c>
      <c r="D3322" s="61">
        <f t="shared" si="207"/>
        <v>-0.44155598239726029</v>
      </c>
      <c r="E3322" s="61">
        <f t="shared" si="205"/>
        <v>-9.8123551643835624E-3</v>
      </c>
      <c r="F3322" s="61">
        <f t="shared" si="206"/>
        <v>-5.9320128984767529E-17</v>
      </c>
    </row>
    <row r="3323" spans="1:6" x14ac:dyDescent="0.3">
      <c r="A3323" s="59">
        <f>'Raw Potentiostat'!H3375/60</f>
        <v>32.322545850130332</v>
      </c>
      <c r="B3323" s="59">
        <f>'Raw Potentiostat'!K3375</f>
        <v>-7.7204752000000001</v>
      </c>
      <c r="C3323" s="61">
        <f t="shared" si="204"/>
        <v>-7.7204752000000001</v>
      </c>
      <c r="D3323" s="61">
        <f t="shared" si="207"/>
        <v>-1.2849832010958906</v>
      </c>
      <c r="E3323" s="61">
        <f t="shared" si="205"/>
        <v>-2.8555182246575345E-2</v>
      </c>
      <c r="F3323" s="61">
        <f t="shared" si="206"/>
        <v>-1.7262900350354456E-16</v>
      </c>
    </row>
    <row r="3324" spans="1:6" x14ac:dyDescent="0.3">
      <c r="A3324" s="59">
        <f>'Raw Potentiostat'!H3376/60</f>
        <v>32.3231491834485</v>
      </c>
      <c r="B3324" s="59">
        <f>'Raw Potentiostat'!K3376</f>
        <v>-12.76318</v>
      </c>
      <c r="C3324" s="61">
        <f t="shared" si="204"/>
        <v>-12.76318</v>
      </c>
      <c r="D3324" s="61">
        <f t="shared" si="207"/>
        <v>-2.1242826986301373</v>
      </c>
      <c r="E3324" s="61">
        <f t="shared" si="205"/>
        <v>-4.720628219178083E-2</v>
      </c>
      <c r="F3324" s="61">
        <f t="shared" si="206"/>
        <v>-2.8538334595471142E-16</v>
      </c>
    </row>
    <row r="3325" spans="1:6" x14ac:dyDescent="0.3">
      <c r="A3325" s="59">
        <f>'Raw Potentiostat'!H3377/60</f>
        <v>32.32347918344017</v>
      </c>
      <c r="B3325" s="59">
        <f>'Raw Potentiostat'!K3377</f>
        <v>-17.880669000000001</v>
      </c>
      <c r="C3325" s="61">
        <f t="shared" si="204"/>
        <v>-17.880669000000001</v>
      </c>
      <c r="D3325" s="61">
        <f t="shared" si="207"/>
        <v>-2.9760291554794525</v>
      </c>
      <c r="E3325" s="61">
        <f t="shared" si="205"/>
        <v>-6.6133981232876726E-2</v>
      </c>
      <c r="F3325" s="61">
        <f t="shared" si="206"/>
        <v>-3.9980985515590032E-16</v>
      </c>
    </row>
    <row r="3326" spans="1:6" x14ac:dyDescent="0.3">
      <c r="A3326" s="59">
        <f>'Raw Potentiostat'!H3378/60</f>
        <v>32.323812516765003</v>
      </c>
      <c r="B3326" s="59">
        <f>'Raw Potentiostat'!K3378</f>
        <v>-22.896664000000001</v>
      </c>
      <c r="C3326" s="61">
        <f t="shared" si="204"/>
        <v>-22.896664000000001</v>
      </c>
      <c r="D3326" s="61">
        <f t="shared" si="207"/>
        <v>-3.8108831178082196</v>
      </c>
      <c r="E3326" s="61">
        <f t="shared" si="205"/>
        <v>-8.4686291506849323E-2</v>
      </c>
      <c r="F3326" s="61">
        <f t="shared" si="206"/>
        <v>-5.1196696932275391E-16</v>
      </c>
    </row>
    <row r="3327" spans="1:6" x14ac:dyDescent="0.3">
      <c r="A3327" s="59">
        <f>'Raw Potentiostat'!H3379/60</f>
        <v>32.324155850089667</v>
      </c>
      <c r="B3327" s="59">
        <f>'Raw Potentiostat'!K3379</f>
        <v>-28.056507</v>
      </c>
      <c r="C3327" s="61">
        <f t="shared" si="204"/>
        <v>-28.056507</v>
      </c>
      <c r="D3327" s="61">
        <f t="shared" si="207"/>
        <v>-4.6696789047945204</v>
      </c>
      <c r="E3327" s="61">
        <f t="shared" si="205"/>
        <v>-0.10377064232876712</v>
      </c>
      <c r="F3327" s="61">
        <f t="shared" si="206"/>
        <v>-6.2734050945467984E-16</v>
      </c>
    </row>
    <row r="3328" spans="1:6" x14ac:dyDescent="0.3">
      <c r="A3328" s="59">
        <f>'Raw Potentiostat'!H3380/60</f>
        <v>32.324499183414332</v>
      </c>
      <c r="B3328" s="59">
        <f>'Raw Potentiostat'!K3380</f>
        <v>-33.067543000000001</v>
      </c>
      <c r="C3328" s="61">
        <f t="shared" si="204"/>
        <v>-33.067543000000001</v>
      </c>
      <c r="D3328" s="61">
        <f t="shared" si="207"/>
        <v>-5.5037074993150688</v>
      </c>
      <c r="E3328" s="61">
        <f t="shared" si="205"/>
        <v>-0.12230461109589041</v>
      </c>
      <c r="F3328" s="61">
        <f t="shared" si="206"/>
        <v>-7.3938674090949861E-16</v>
      </c>
    </row>
    <row r="3329" spans="1:6" x14ac:dyDescent="0.3">
      <c r="A3329" s="59">
        <f>'Raw Potentiostat'!H3381/60</f>
        <v>32.326285850035831</v>
      </c>
      <c r="B3329" s="59">
        <f>'Raw Potentiostat'!K3381</f>
        <v>-27.924486000000002</v>
      </c>
      <c r="C3329" s="61">
        <f t="shared" si="204"/>
        <v>-27.924486000000002</v>
      </c>
      <c r="D3329" s="61">
        <f t="shared" si="207"/>
        <v>-4.6477055465753425</v>
      </c>
      <c r="E3329" s="61">
        <f t="shared" si="205"/>
        <v>-0.10328234547945206</v>
      </c>
      <c r="F3329" s="61">
        <f t="shared" si="206"/>
        <v>-6.2438853395043353E-16</v>
      </c>
    </row>
    <row r="3330" spans="1:6" x14ac:dyDescent="0.3">
      <c r="A3330" s="59">
        <f>'Raw Potentiostat'!H3382/60</f>
        <v>32.326352516700837</v>
      </c>
      <c r="B3330" s="59">
        <f>'Raw Potentiostat'!K3382</f>
        <v>-22.841339000000001</v>
      </c>
      <c r="C3330" s="61">
        <f t="shared" si="204"/>
        <v>-22.841339000000001</v>
      </c>
      <c r="D3330" s="61">
        <f t="shared" si="207"/>
        <v>-3.8016749157534249</v>
      </c>
      <c r="E3330" s="61">
        <f t="shared" si="205"/>
        <v>-8.4481664794520558E-2</v>
      </c>
      <c r="F3330" s="61">
        <f t="shared" si="206"/>
        <v>-5.107299082129878E-16</v>
      </c>
    </row>
    <row r="3331" spans="1:6" x14ac:dyDescent="0.3">
      <c r="A3331" s="59">
        <f>'Raw Potentiostat'!H3383/60</f>
        <v>32.326595850027999</v>
      </c>
      <c r="B3331" s="59">
        <f>'Raw Potentiostat'!K3383</f>
        <v>-17.664324000000001</v>
      </c>
      <c r="C3331" s="61">
        <f t="shared" ref="C3331:C3394" si="208">B3331-$J$3</f>
        <v>-17.664324000000001</v>
      </c>
      <c r="D3331" s="61">
        <f t="shared" si="207"/>
        <v>-2.9400210493150687</v>
      </c>
      <c r="E3331" s="61">
        <f t="shared" ref="E3331:E3394" si="209">D3331/$J$5</f>
        <v>-6.5333801095890418E-2</v>
      </c>
      <c r="F3331" s="61">
        <f t="shared" ref="F3331:F3394" si="210">D3331/$J$6</f>
        <v>-3.9497240398929666E-16</v>
      </c>
    </row>
    <row r="3332" spans="1:6" x14ac:dyDescent="0.3">
      <c r="A3332" s="59">
        <f>'Raw Potentiostat'!H3384/60</f>
        <v>32.326662516692998</v>
      </c>
      <c r="B3332" s="59">
        <f>'Raw Potentiostat'!K3384</f>
        <v>-12.432366</v>
      </c>
      <c r="C3332" s="61">
        <f t="shared" si="208"/>
        <v>-12.432366</v>
      </c>
      <c r="D3332" s="61">
        <f t="shared" ref="D3332:D3395" si="211">B3332/$J$4</f>
        <v>-2.0692225602739729</v>
      </c>
      <c r="E3332" s="61">
        <f t="shared" si="209"/>
        <v>-4.5982723561643839E-2</v>
      </c>
      <c r="F3332" s="61">
        <f t="shared" si="210"/>
        <v>-2.7798638013516941E-16</v>
      </c>
    </row>
    <row r="3333" spans="1:6" x14ac:dyDescent="0.3">
      <c r="A3333" s="59">
        <f>'Raw Potentiostat'!H3385/60</f>
        <v>32.326735850024498</v>
      </c>
      <c r="B3333" s="59">
        <f>'Raw Potentiostat'!K3385</f>
        <v>-7.4293446999999997</v>
      </c>
      <c r="C3333" s="61">
        <f t="shared" si="208"/>
        <v>-7.4293446999999997</v>
      </c>
      <c r="D3333" s="61">
        <f t="shared" si="211"/>
        <v>-1.2365279192465752</v>
      </c>
      <c r="E3333" s="61">
        <f t="shared" si="209"/>
        <v>-2.7478398205479451E-2</v>
      </c>
      <c r="F3333" s="61">
        <f t="shared" si="210"/>
        <v>-1.6611935651905725E-16</v>
      </c>
    </row>
    <row r="3334" spans="1:6" x14ac:dyDescent="0.3">
      <c r="A3334" s="59">
        <f>'Raw Potentiostat'!H3386/60</f>
        <v>32.326952516685665</v>
      </c>
      <c r="B3334" s="59">
        <f>'Raw Potentiostat'!K3386</f>
        <v>-2.3198675999999998</v>
      </c>
      <c r="C3334" s="61">
        <f t="shared" si="208"/>
        <v>-2.3198675999999998</v>
      </c>
      <c r="D3334" s="61">
        <f t="shared" si="211"/>
        <v>-0.3861149498630137</v>
      </c>
      <c r="E3334" s="61">
        <f t="shared" si="209"/>
        <v>-8.5803322191780815E-3</v>
      </c>
      <c r="F3334" s="61">
        <f t="shared" si="210"/>
        <v>-5.1871992548873086E-17</v>
      </c>
    </row>
    <row r="3335" spans="1:6" x14ac:dyDescent="0.3">
      <c r="A3335" s="59">
        <f>'Raw Potentiostat'!H3387/60</f>
        <v>32.327022516684004</v>
      </c>
      <c r="B3335" s="59">
        <f>'Raw Potentiostat'!K3387</f>
        <v>2.7007061999999999</v>
      </c>
      <c r="C3335" s="61">
        <f t="shared" si="208"/>
        <v>2.7007061999999999</v>
      </c>
      <c r="D3335" s="61">
        <f t="shared" si="211"/>
        <v>0.44950110041095892</v>
      </c>
      <c r="E3335" s="61">
        <f t="shared" si="209"/>
        <v>9.988913342465754E-3</v>
      </c>
      <c r="F3335" s="61">
        <f t="shared" si="210"/>
        <v>6.0387503098493792E-17</v>
      </c>
    </row>
    <row r="3336" spans="1:6" x14ac:dyDescent="0.3">
      <c r="A3336" s="59">
        <f>'Raw Potentiostat'!H3388/60</f>
        <v>32.327315850009832</v>
      </c>
      <c r="B3336" s="59">
        <f>'Raw Potentiostat'!K3388</f>
        <v>7.8311691000000003</v>
      </c>
      <c r="C3336" s="61">
        <f t="shared" si="208"/>
        <v>7.8311691000000003</v>
      </c>
      <c r="D3336" s="61">
        <f t="shared" si="211"/>
        <v>1.3034069118493152</v>
      </c>
      <c r="E3336" s="61">
        <f t="shared" si="209"/>
        <v>2.8964598041095895E-2</v>
      </c>
      <c r="F3336" s="61">
        <f t="shared" si="210"/>
        <v>1.7510410732240288E-16</v>
      </c>
    </row>
    <row r="3337" spans="1:6" x14ac:dyDescent="0.3">
      <c r="A3337" s="59">
        <f>'Raw Potentiostat'!H3389/60</f>
        <v>32.327685850000499</v>
      </c>
      <c r="B3337" s="59">
        <f>'Raw Potentiostat'!K3389</f>
        <v>12.914319000000001</v>
      </c>
      <c r="C3337" s="61">
        <f t="shared" si="208"/>
        <v>12.914319000000001</v>
      </c>
      <c r="D3337" s="61">
        <f t="shared" si="211"/>
        <v>2.1494380253424659</v>
      </c>
      <c r="E3337" s="61">
        <f t="shared" si="209"/>
        <v>4.7765289452054799E-2</v>
      </c>
      <c r="F3337" s="61">
        <f t="shared" si="210"/>
        <v>2.8876279790353989E-16</v>
      </c>
    </row>
    <row r="3338" spans="1:6" x14ac:dyDescent="0.3">
      <c r="A3338" s="59">
        <f>'Raw Potentiostat'!H3390/60</f>
        <v>32.3280058499925</v>
      </c>
      <c r="B3338" s="59">
        <f>'Raw Potentiostat'!K3390</f>
        <v>18.009295999999999</v>
      </c>
      <c r="C3338" s="61">
        <f t="shared" si="208"/>
        <v>18.009295999999999</v>
      </c>
      <c r="D3338" s="61">
        <f t="shared" si="211"/>
        <v>2.997437621917808</v>
      </c>
      <c r="E3338" s="61">
        <f t="shared" si="209"/>
        <v>6.6609724931506839E-2</v>
      </c>
      <c r="F3338" s="61">
        <f t="shared" si="210"/>
        <v>4.0268594118149234E-16</v>
      </c>
    </row>
    <row r="3339" spans="1:6" x14ac:dyDescent="0.3">
      <c r="A3339" s="59">
        <f>'Raw Potentiostat'!H3391/60</f>
        <v>32.328329183317663</v>
      </c>
      <c r="B3339" s="59">
        <f>'Raw Potentiostat'!K3391</f>
        <v>23.222556999999998</v>
      </c>
      <c r="C3339" s="61">
        <f t="shared" si="208"/>
        <v>23.222556999999998</v>
      </c>
      <c r="D3339" s="61">
        <f t="shared" si="211"/>
        <v>3.8651242130136985</v>
      </c>
      <c r="E3339" s="61">
        <f t="shared" si="209"/>
        <v>8.5891649178082188E-2</v>
      </c>
      <c r="F3339" s="61">
        <f t="shared" si="210"/>
        <v>5.1925390210621522E-16</v>
      </c>
    </row>
    <row r="3340" spans="1:6" x14ac:dyDescent="0.3">
      <c r="A3340" s="59">
        <f>'Raw Potentiostat'!H3392/60</f>
        <v>32.328672516642335</v>
      </c>
      <c r="B3340" s="59">
        <f>'Raw Potentiostat'!K3392</f>
        <v>28.337378000000001</v>
      </c>
      <c r="C3340" s="61">
        <f t="shared" si="208"/>
        <v>28.337378000000001</v>
      </c>
      <c r="D3340" s="61">
        <f t="shared" si="211"/>
        <v>4.7164266123287675</v>
      </c>
      <c r="E3340" s="61">
        <f t="shared" si="209"/>
        <v>0.10480948027397261</v>
      </c>
      <c r="F3340" s="61">
        <f t="shared" si="210"/>
        <v>6.3362075511145559E-16</v>
      </c>
    </row>
    <row r="3341" spans="1:6" x14ac:dyDescent="0.3">
      <c r="A3341" s="59">
        <f>'Raw Potentiostat'!H3393/60</f>
        <v>32.329899183278002</v>
      </c>
      <c r="B3341" s="59">
        <f>'Raw Potentiostat'!K3393</f>
        <v>23.318328999999999</v>
      </c>
      <c r="C3341" s="61">
        <f t="shared" si="208"/>
        <v>23.318328999999999</v>
      </c>
      <c r="D3341" s="61">
        <f t="shared" si="211"/>
        <v>3.8810643472602737</v>
      </c>
      <c r="E3341" s="61">
        <f t="shared" si="209"/>
        <v>8.6245874383561641E-2</v>
      </c>
      <c r="F3341" s="61">
        <f t="shared" si="210"/>
        <v>5.213953538297492E-16</v>
      </c>
    </row>
    <row r="3342" spans="1:6" x14ac:dyDescent="0.3">
      <c r="A3342" s="59">
        <f>'Raw Potentiostat'!H3394/60</f>
        <v>32.33020251660367</v>
      </c>
      <c r="B3342" s="59">
        <f>'Raw Potentiostat'!K3394</f>
        <v>18.227930000000001</v>
      </c>
      <c r="C3342" s="61">
        <f t="shared" si="208"/>
        <v>18.227930000000001</v>
      </c>
      <c r="D3342" s="61">
        <f t="shared" si="211"/>
        <v>3.0338267054794521</v>
      </c>
      <c r="E3342" s="61">
        <f t="shared" si="209"/>
        <v>6.7418371232876709E-2</v>
      </c>
      <c r="F3342" s="61">
        <f t="shared" si="210"/>
        <v>4.075745741443952E-16</v>
      </c>
    </row>
    <row r="3343" spans="1:6" x14ac:dyDescent="0.3">
      <c r="A3343" s="59">
        <f>'Raw Potentiostat'!H3395/60</f>
        <v>32.330489183262998</v>
      </c>
      <c r="B3343" s="59">
        <f>'Raw Potentiostat'!K3395</f>
        <v>13.056641000000001</v>
      </c>
      <c r="C3343" s="61">
        <f t="shared" si="208"/>
        <v>13.056641000000001</v>
      </c>
      <c r="D3343" s="61">
        <f t="shared" si="211"/>
        <v>2.1731258650684935</v>
      </c>
      <c r="E3343" s="61">
        <f t="shared" si="209"/>
        <v>4.8291685890410968E-2</v>
      </c>
      <c r="F3343" s="61">
        <f t="shared" si="210"/>
        <v>2.9194510267107956E-16</v>
      </c>
    </row>
    <row r="3344" spans="1:6" x14ac:dyDescent="0.3">
      <c r="A3344" s="59">
        <f>'Raw Potentiostat'!H3396/60</f>
        <v>32.330749183256501</v>
      </c>
      <c r="B3344" s="59">
        <f>'Raw Potentiostat'!K3396</f>
        <v>8.0562897000000007</v>
      </c>
      <c r="C3344" s="61">
        <f t="shared" si="208"/>
        <v>8.0562897000000007</v>
      </c>
      <c r="D3344" s="61">
        <f t="shared" si="211"/>
        <v>1.3408756144520551</v>
      </c>
      <c r="E3344" s="61">
        <f t="shared" si="209"/>
        <v>2.9797235876712333E-2</v>
      </c>
      <c r="F3344" s="61">
        <f t="shared" si="210"/>
        <v>1.801377799707031E-16</v>
      </c>
    </row>
    <row r="3345" spans="1:6" x14ac:dyDescent="0.3">
      <c r="A3345" s="59">
        <f>'Raw Potentiostat'!H3397/60</f>
        <v>32.330839183254163</v>
      </c>
      <c r="B3345" s="59">
        <f>'Raw Potentiostat'!K3397</f>
        <v>2.9117088</v>
      </c>
      <c r="C3345" s="61">
        <f t="shared" si="208"/>
        <v>2.9117088</v>
      </c>
      <c r="D3345" s="61">
        <f t="shared" si="211"/>
        <v>0.48462002630136986</v>
      </c>
      <c r="E3345" s="61">
        <f t="shared" si="209"/>
        <v>1.0769333917808219E-2</v>
      </c>
      <c r="F3345" s="61">
        <f t="shared" si="210"/>
        <v>6.5105498769881608E-17</v>
      </c>
    </row>
    <row r="3346" spans="1:6" x14ac:dyDescent="0.3">
      <c r="A3346" s="59">
        <f>'Raw Potentiostat'!H3398/60</f>
        <v>32.331149183246332</v>
      </c>
      <c r="B3346" s="59">
        <f>'Raw Potentiostat'!K3398</f>
        <v>-2.0970361</v>
      </c>
      <c r="C3346" s="61">
        <f t="shared" si="208"/>
        <v>-2.0970361</v>
      </c>
      <c r="D3346" s="61">
        <f t="shared" si="211"/>
        <v>-0.34902724130136986</v>
      </c>
      <c r="E3346" s="61">
        <f t="shared" si="209"/>
        <v>-7.756160917808219E-3</v>
      </c>
      <c r="F3346" s="61">
        <f t="shared" si="210"/>
        <v>-4.6889503932861458E-17</v>
      </c>
    </row>
    <row r="3347" spans="1:6" x14ac:dyDescent="0.3">
      <c r="A3347" s="59">
        <f>'Raw Potentiostat'!H3399/60</f>
        <v>32.331505849903998</v>
      </c>
      <c r="B3347" s="59">
        <f>'Raw Potentiostat'!K3399</f>
        <v>-7.2206305999999998</v>
      </c>
      <c r="C3347" s="61">
        <f t="shared" si="208"/>
        <v>-7.2206305999999998</v>
      </c>
      <c r="D3347" s="61">
        <f t="shared" si="211"/>
        <v>-1.2017898875342465</v>
      </c>
      <c r="E3347" s="61">
        <f t="shared" si="209"/>
        <v>-2.6706441945205477E-2</v>
      </c>
      <c r="F3347" s="61">
        <f t="shared" si="210"/>
        <v>-1.6145253146402191E-16</v>
      </c>
    </row>
    <row r="3348" spans="1:6" x14ac:dyDescent="0.3">
      <c r="A3348" s="59">
        <f>'Raw Potentiostat'!H3400/60</f>
        <v>32.331842516562169</v>
      </c>
      <c r="B3348" s="59">
        <f>'Raw Potentiostat'!K3400</f>
        <v>-12.242730999999999</v>
      </c>
      <c r="C3348" s="61">
        <f t="shared" si="208"/>
        <v>-12.242730999999999</v>
      </c>
      <c r="D3348" s="61">
        <f t="shared" si="211"/>
        <v>-2.0376600226027395</v>
      </c>
      <c r="E3348" s="61">
        <f t="shared" si="209"/>
        <v>-4.528133383561643E-2</v>
      </c>
      <c r="F3348" s="61">
        <f t="shared" si="210"/>
        <v>-2.7374616172485769E-16</v>
      </c>
    </row>
    <row r="3349" spans="1:6" x14ac:dyDescent="0.3">
      <c r="A3349" s="59">
        <f>'Raw Potentiostat'!H3401/60</f>
        <v>32.332189183220166</v>
      </c>
      <c r="B3349" s="59">
        <f>'Raw Potentiostat'!K3401</f>
        <v>-17.283145999999999</v>
      </c>
      <c r="C3349" s="61">
        <f t="shared" si="208"/>
        <v>-17.283145999999999</v>
      </c>
      <c r="D3349" s="61">
        <f t="shared" si="211"/>
        <v>-2.8765784095890408</v>
      </c>
      <c r="E3349" s="61">
        <f t="shared" si="209"/>
        <v>-6.3923964657534235E-2</v>
      </c>
      <c r="F3349" s="61">
        <f t="shared" si="210"/>
        <v>-3.8644930449181046E-16</v>
      </c>
    </row>
    <row r="3350" spans="1:6" x14ac:dyDescent="0.3">
      <c r="A3350" s="59">
        <f>'Raw Potentiostat'!H3402/60</f>
        <v>32.3325425165445</v>
      </c>
      <c r="B3350" s="59">
        <f>'Raw Potentiostat'!K3402</f>
        <v>-22.335007000000001</v>
      </c>
      <c r="C3350" s="61">
        <f t="shared" si="208"/>
        <v>-22.335007000000001</v>
      </c>
      <c r="D3350" s="61">
        <f t="shared" si="211"/>
        <v>-3.7174018500000003</v>
      </c>
      <c r="E3350" s="61">
        <f t="shared" si="209"/>
        <v>-8.2608930000000011E-2</v>
      </c>
      <c r="F3350" s="61">
        <f t="shared" si="210"/>
        <v>-4.9940837860015297E-16</v>
      </c>
    </row>
    <row r="3351" spans="1:6" x14ac:dyDescent="0.3">
      <c r="A3351" s="59">
        <f>'Raw Potentiostat'!H3403/60</f>
        <v>32.332875849869502</v>
      </c>
      <c r="B3351" s="59">
        <f>'Raw Potentiostat'!K3403</f>
        <v>-27.417774000000001</v>
      </c>
      <c r="C3351" s="61">
        <f t="shared" si="208"/>
        <v>-27.417774000000001</v>
      </c>
      <c r="D3351" s="61">
        <f t="shared" si="211"/>
        <v>-4.5633692342465757</v>
      </c>
      <c r="E3351" s="61">
        <f t="shared" si="209"/>
        <v>-0.10140820520547945</v>
      </c>
      <c r="F3351" s="61">
        <f t="shared" si="210"/>
        <v>-6.1305850757805583E-16</v>
      </c>
    </row>
    <row r="3352" spans="1:6" x14ac:dyDescent="0.3">
      <c r="A3352" s="59">
        <f>'Raw Potentiostat'!H3404/60</f>
        <v>32.333525849852997</v>
      </c>
      <c r="B3352" s="59">
        <f>'Raw Potentiostat'!K3404</f>
        <v>-32.449795000000002</v>
      </c>
      <c r="C3352" s="61">
        <f t="shared" si="208"/>
        <v>-32.449795000000002</v>
      </c>
      <c r="D3352" s="61">
        <f t="shared" si="211"/>
        <v>-5.4008905376712333</v>
      </c>
      <c r="E3352" s="61">
        <f t="shared" si="209"/>
        <v>-0.12001978972602741</v>
      </c>
      <c r="F3352" s="61">
        <f t="shared" si="210"/>
        <v>-7.2557396139868465E-16</v>
      </c>
    </row>
    <row r="3353" spans="1:6" x14ac:dyDescent="0.3">
      <c r="A3353" s="59">
        <f>'Raw Potentiostat'!H3405/60</f>
        <v>32.334029183173669</v>
      </c>
      <c r="B3353" s="59">
        <f>'Raw Potentiostat'!K3405</f>
        <v>-27.297582999999999</v>
      </c>
      <c r="C3353" s="61">
        <f t="shared" si="208"/>
        <v>-27.297582999999999</v>
      </c>
      <c r="D3353" s="61">
        <f t="shared" si="211"/>
        <v>-4.5433648417808223</v>
      </c>
      <c r="E3353" s="61">
        <f t="shared" si="209"/>
        <v>-0.10096366315068495</v>
      </c>
      <c r="F3353" s="61">
        <f t="shared" si="210"/>
        <v>-6.1037104961431624E-16</v>
      </c>
    </row>
    <row r="3354" spans="1:6" x14ac:dyDescent="0.3">
      <c r="A3354" s="59">
        <f>'Raw Potentiostat'!H3406/60</f>
        <v>32.334385849831328</v>
      </c>
      <c r="B3354" s="59">
        <f>'Raw Potentiostat'!K3406</f>
        <v>-22.296849999999999</v>
      </c>
      <c r="C3354" s="61">
        <f t="shared" si="208"/>
        <v>-22.296849999999999</v>
      </c>
      <c r="D3354" s="61">
        <f t="shared" si="211"/>
        <v>-3.7110510616438357</v>
      </c>
      <c r="E3354" s="61">
        <f t="shared" si="209"/>
        <v>-8.2467801369863009E-2</v>
      </c>
      <c r="F3354" s="61">
        <f t="shared" si="210"/>
        <v>-4.9855519214257781E-16</v>
      </c>
    </row>
    <row r="3355" spans="1:6" x14ac:dyDescent="0.3">
      <c r="A3355" s="59">
        <f>'Raw Potentiostat'!H3407/60</f>
        <v>32.334722516489499</v>
      </c>
      <c r="B3355" s="59">
        <f>'Raw Potentiostat'!K3407</f>
        <v>-17.261778</v>
      </c>
      <c r="C3355" s="61">
        <f t="shared" si="208"/>
        <v>-17.261778</v>
      </c>
      <c r="D3355" s="61">
        <f t="shared" si="211"/>
        <v>-2.8730219547945208</v>
      </c>
      <c r="E3355" s="61">
        <f t="shared" si="209"/>
        <v>-6.3844932328767132E-2</v>
      </c>
      <c r="F3355" s="61">
        <f t="shared" si="210"/>
        <v>-3.8597151828677699E-16</v>
      </c>
    </row>
    <row r="3356" spans="1:6" x14ac:dyDescent="0.3">
      <c r="A3356" s="59">
        <f>'Raw Potentiostat'!H3408/60</f>
        <v>32.335032516481668</v>
      </c>
      <c r="B3356" s="59">
        <f>'Raw Potentiostat'!K3408</f>
        <v>-12.240061000000001</v>
      </c>
      <c r="C3356" s="61">
        <f t="shared" si="208"/>
        <v>-12.240061000000001</v>
      </c>
      <c r="D3356" s="61">
        <f t="shared" si="211"/>
        <v>-2.0372156321917809</v>
      </c>
      <c r="E3356" s="61">
        <f t="shared" si="209"/>
        <v>-4.5271458493150687E-2</v>
      </c>
      <c r="F3356" s="61">
        <f t="shared" si="210"/>
        <v>-2.7368646080912207E-16</v>
      </c>
    </row>
    <row r="3357" spans="1:6" x14ac:dyDescent="0.3">
      <c r="A3357" s="59">
        <f>'Raw Potentiostat'!H3409/60</f>
        <v>32.33534918314033</v>
      </c>
      <c r="B3357" s="59">
        <f>'Raw Potentiostat'!K3409</f>
        <v>-7.1462273999999999</v>
      </c>
      <c r="C3357" s="61">
        <f t="shared" si="208"/>
        <v>-7.1462273999999999</v>
      </c>
      <c r="D3357" s="61">
        <f t="shared" si="211"/>
        <v>-1.1894063412328768</v>
      </c>
      <c r="E3357" s="61">
        <f t="shared" si="209"/>
        <v>-2.6431252027397264E-2</v>
      </c>
      <c r="F3357" s="61">
        <f t="shared" si="210"/>
        <v>-1.5978888383343632E-16</v>
      </c>
    </row>
    <row r="3358" spans="1:6" x14ac:dyDescent="0.3">
      <c r="A3358" s="59">
        <f>'Raw Potentiostat'!H3410/60</f>
        <v>32.335682516465162</v>
      </c>
      <c r="B3358" s="59">
        <f>'Raw Potentiostat'!K3410</f>
        <v>-2.0436177</v>
      </c>
      <c r="C3358" s="61">
        <f t="shared" si="208"/>
        <v>-2.0436177</v>
      </c>
      <c r="D3358" s="61">
        <f t="shared" si="211"/>
        <v>-0.34013637061643837</v>
      </c>
      <c r="E3358" s="61">
        <f t="shared" si="209"/>
        <v>-7.5585860136986307E-3</v>
      </c>
      <c r="F3358" s="61">
        <f t="shared" si="210"/>
        <v>-4.5695074196107203E-17</v>
      </c>
    </row>
    <row r="3359" spans="1:6" x14ac:dyDescent="0.3">
      <c r="A3359" s="59">
        <f>'Raw Potentiostat'!H3411/60</f>
        <v>32.336052516455837</v>
      </c>
      <c r="B3359" s="59">
        <f>'Raw Potentiostat'!K3411</f>
        <v>2.9624565</v>
      </c>
      <c r="C3359" s="61">
        <f t="shared" si="208"/>
        <v>2.9624565</v>
      </c>
      <c r="D3359" s="61">
        <f t="shared" si="211"/>
        <v>0.49306639006849318</v>
      </c>
      <c r="E3359" s="61">
        <f t="shared" si="209"/>
        <v>1.095703089041096E-2</v>
      </c>
      <c r="F3359" s="61">
        <f t="shared" si="210"/>
        <v>6.6240211938974725E-17</v>
      </c>
    </row>
    <row r="3360" spans="1:6" x14ac:dyDescent="0.3">
      <c r="A3360" s="59">
        <f>'Raw Potentiostat'!H3412/60</f>
        <v>32.337525849751998</v>
      </c>
      <c r="B3360" s="59">
        <f>'Raw Potentiostat'!K3412</f>
        <v>-2.1222191000000001</v>
      </c>
      <c r="C3360" s="61">
        <f t="shared" si="208"/>
        <v>-2.1222191000000001</v>
      </c>
      <c r="D3360" s="61">
        <f t="shared" si="211"/>
        <v>-0.35321865842465755</v>
      </c>
      <c r="E3360" s="61">
        <f t="shared" si="209"/>
        <v>-7.8493035205479452E-3</v>
      </c>
      <c r="F3360" s="61">
        <f t="shared" si="210"/>
        <v>-4.7452593131727062E-17</v>
      </c>
    </row>
    <row r="3361" spans="1:6" x14ac:dyDescent="0.3">
      <c r="A3361" s="59">
        <f>'Raw Potentiostat'!H3413/60</f>
        <v>32.340199183017837</v>
      </c>
      <c r="B3361" s="59">
        <f>'Raw Potentiostat'!K3413</f>
        <v>-7.1237143999999999</v>
      </c>
      <c r="C3361" s="61">
        <f t="shared" si="208"/>
        <v>-7.1237143999999999</v>
      </c>
      <c r="D3361" s="61">
        <f t="shared" si="211"/>
        <v>-1.1856593145205481</v>
      </c>
      <c r="E3361" s="61">
        <f t="shared" si="209"/>
        <v>-2.634798476712329E-2</v>
      </c>
      <c r="F3361" s="61">
        <f t="shared" si="210"/>
        <v>-1.5928549555030638E-16</v>
      </c>
    </row>
    <row r="3362" spans="1:6" x14ac:dyDescent="0.3">
      <c r="A3362" s="59">
        <f>'Raw Potentiostat'!H3414/60</f>
        <v>32.342685849621667</v>
      </c>
      <c r="B3362" s="59">
        <f>'Raw Potentiostat'!K3414</f>
        <v>-2.0874972000000001</v>
      </c>
      <c r="C3362" s="61">
        <f t="shared" si="208"/>
        <v>-2.0874972000000001</v>
      </c>
      <c r="D3362" s="61">
        <f t="shared" si="211"/>
        <v>-0.34743960246575345</v>
      </c>
      <c r="E3362" s="61">
        <f t="shared" si="209"/>
        <v>-7.7208800547945208E-3</v>
      </c>
      <c r="F3362" s="61">
        <f t="shared" si="210"/>
        <v>-4.6676215144430415E-17</v>
      </c>
    </row>
    <row r="3363" spans="1:6" x14ac:dyDescent="0.3">
      <c r="A3363" s="59">
        <f>'Raw Potentiostat'!H3415/60</f>
        <v>32.346515849524835</v>
      </c>
      <c r="B3363" s="59">
        <f>'Raw Potentiostat'!K3415</f>
        <v>-7.18858</v>
      </c>
      <c r="C3363" s="61">
        <f t="shared" si="208"/>
        <v>-7.18858</v>
      </c>
      <c r="D3363" s="61">
        <f t="shared" si="211"/>
        <v>-1.1964554383561645</v>
      </c>
      <c r="E3363" s="61">
        <f t="shared" si="209"/>
        <v>-2.658789863013699E-2</v>
      </c>
      <c r="F3363" s="61">
        <f t="shared" si="210"/>
        <v>-1.6073588346032254E-16</v>
      </c>
    </row>
    <row r="3364" spans="1:6" x14ac:dyDescent="0.3">
      <c r="A3364" s="59">
        <f>'Raw Potentiostat'!H3416/60</f>
        <v>32.348549182806835</v>
      </c>
      <c r="B3364" s="59">
        <f>'Raw Potentiostat'!K3416</f>
        <v>-12.191983</v>
      </c>
      <c r="C3364" s="61">
        <f t="shared" si="208"/>
        <v>-12.191983</v>
      </c>
      <c r="D3364" s="61">
        <f t="shared" si="211"/>
        <v>-2.0292136089041097</v>
      </c>
      <c r="E3364" s="61">
        <f t="shared" si="209"/>
        <v>-4.5093635753424663E-2</v>
      </c>
      <c r="F3364" s="61">
        <f t="shared" si="210"/>
        <v>-2.7261144184779657E-16</v>
      </c>
    </row>
    <row r="3365" spans="1:6" x14ac:dyDescent="0.3">
      <c r="A3365" s="59">
        <f>'Raw Potentiostat'!H3417/60</f>
        <v>32.348742516135331</v>
      </c>
      <c r="B3365" s="59">
        <f>'Raw Potentiostat'!K3417</f>
        <v>-7.1916327000000004</v>
      </c>
      <c r="C3365" s="61">
        <f t="shared" si="208"/>
        <v>-7.1916327000000004</v>
      </c>
      <c r="D3365" s="61">
        <f t="shared" si="211"/>
        <v>-1.1969635247260275</v>
      </c>
      <c r="E3365" s="61">
        <f t="shared" si="209"/>
        <v>-2.6599189438356166E-2</v>
      </c>
      <c r="F3365" s="61">
        <f t="shared" si="210"/>
        <v>-1.6080414150731362E-16</v>
      </c>
    </row>
    <row r="3366" spans="1:6" x14ac:dyDescent="0.3">
      <c r="A3366" s="59">
        <f>'Raw Potentiostat'!H3418/60</f>
        <v>32.351689182727497</v>
      </c>
      <c r="B3366" s="59">
        <f>'Raw Potentiostat'!K3418</f>
        <v>-2.1149694999999999</v>
      </c>
      <c r="C3366" s="61">
        <f t="shared" si="208"/>
        <v>-2.1149694999999999</v>
      </c>
      <c r="D3366" s="61">
        <f t="shared" si="211"/>
        <v>-0.35201204691780824</v>
      </c>
      <c r="E3366" s="61">
        <f t="shared" si="209"/>
        <v>-7.8224899315068493E-3</v>
      </c>
      <c r="F3366" s="61">
        <f t="shared" si="210"/>
        <v>-4.72904928475633E-17</v>
      </c>
    </row>
    <row r="3367" spans="1:6" x14ac:dyDescent="0.3">
      <c r="A3367" s="59">
        <f>'Raw Potentiostat'!H3419/60</f>
        <v>32.353192516022837</v>
      </c>
      <c r="B3367" s="59">
        <f>'Raw Potentiostat'!K3419</f>
        <v>-7.1473712999999996</v>
      </c>
      <c r="C3367" s="61">
        <f t="shared" si="208"/>
        <v>-7.1473712999999996</v>
      </c>
      <c r="D3367" s="61">
        <f t="shared" si="211"/>
        <v>-1.1895967300684931</v>
      </c>
      <c r="E3367" s="61">
        <f t="shared" si="209"/>
        <v>-2.6435482890410957E-2</v>
      </c>
      <c r="F3367" s="61">
        <f t="shared" si="210"/>
        <v>-1.5981446131564978E-16</v>
      </c>
    </row>
    <row r="3368" spans="1:6" x14ac:dyDescent="0.3">
      <c r="A3368" s="59">
        <f>'Raw Potentiostat'!H3420/60</f>
        <v>32.357155849255996</v>
      </c>
      <c r="B3368" s="59">
        <f>'Raw Potentiostat'!K3420</f>
        <v>-1.4197663</v>
      </c>
      <c r="C3368" s="61">
        <f t="shared" si="208"/>
        <v>-1.4197663</v>
      </c>
      <c r="D3368" s="61">
        <f t="shared" si="211"/>
        <v>-0.23630356910958905</v>
      </c>
      <c r="E3368" s="61">
        <f t="shared" si="209"/>
        <v>-5.2511904246575342E-3</v>
      </c>
      <c r="F3368" s="61">
        <f t="shared" si="210"/>
        <v>-3.1745823311098061E-17</v>
      </c>
    </row>
    <row r="3369" spans="1:6" x14ac:dyDescent="0.3">
      <c r="A3369" s="59">
        <f>'Raw Potentiostat'!H3421/60</f>
        <v>32.365882515702332</v>
      </c>
      <c r="B3369" s="59">
        <f>'Raw Potentiostat'!K3421</f>
        <v>-6.4250832000000004</v>
      </c>
      <c r="C3369" s="61">
        <f t="shared" si="208"/>
        <v>-6.4250832000000004</v>
      </c>
      <c r="D3369" s="61">
        <f t="shared" si="211"/>
        <v>-1.0693802860273973</v>
      </c>
      <c r="E3369" s="61">
        <f t="shared" si="209"/>
        <v>-2.3764006356164383E-2</v>
      </c>
      <c r="F3369" s="61">
        <f t="shared" si="210"/>
        <v>-1.4366417629880674E-16</v>
      </c>
    </row>
    <row r="3370" spans="1:6" x14ac:dyDescent="0.3">
      <c r="A3370" s="59">
        <f>'Raw Potentiostat'!H3422/60</f>
        <v>32.366699182348334</v>
      </c>
      <c r="B3370" s="59">
        <f>'Raw Potentiostat'!K3422</f>
        <v>-1.423359</v>
      </c>
      <c r="C3370" s="61">
        <f t="shared" si="208"/>
        <v>-1.423359</v>
      </c>
      <c r="D3370" s="61">
        <f t="shared" si="211"/>
        <v>-0.23690153219178084</v>
      </c>
      <c r="E3370" s="61">
        <f t="shared" si="209"/>
        <v>-5.2644784931506856E-3</v>
      </c>
      <c r="F3370" s="61">
        <f t="shared" si="210"/>
        <v>-3.1826155700597502E-17</v>
      </c>
    </row>
    <row r="3371" spans="1:6" x14ac:dyDescent="0.3">
      <c r="A3371" s="59">
        <f>'Raw Potentiostat'!H3423/60</f>
        <v>32.371545848892502</v>
      </c>
      <c r="B3371" s="59">
        <f>'Raw Potentiostat'!K3423</f>
        <v>-6.4782342999999996</v>
      </c>
      <c r="C3371" s="61">
        <f t="shared" si="208"/>
        <v>-6.4782342999999996</v>
      </c>
      <c r="D3371" s="61">
        <f t="shared" si="211"/>
        <v>-1.0782266677397261</v>
      </c>
      <c r="E3371" s="61">
        <f t="shared" si="209"/>
        <v>-2.3960592616438358E-2</v>
      </c>
      <c r="F3371" s="61">
        <f t="shared" si="210"/>
        <v>-1.4485262923601937E-16</v>
      </c>
    </row>
    <row r="3372" spans="1:6" x14ac:dyDescent="0.3">
      <c r="A3372" s="59">
        <f>'Raw Potentiostat'!H3424/60</f>
        <v>32.371999182214502</v>
      </c>
      <c r="B3372" s="59">
        <f>'Raw Potentiostat'!K3424</f>
        <v>-1.4048533000000001</v>
      </c>
      <c r="C3372" s="61">
        <f t="shared" si="208"/>
        <v>-1.4048533000000001</v>
      </c>
      <c r="D3372" s="61">
        <f t="shared" si="211"/>
        <v>-0.23382147390410962</v>
      </c>
      <c r="E3372" s="61">
        <f t="shared" si="209"/>
        <v>-5.1960327534246583E-3</v>
      </c>
      <c r="F3372" s="61">
        <f t="shared" si="210"/>
        <v>-3.1412370218826182E-17</v>
      </c>
    </row>
    <row r="3373" spans="1:6" x14ac:dyDescent="0.3">
      <c r="A3373" s="59">
        <f>'Raw Potentiostat'!H3425/60</f>
        <v>32.374545848816837</v>
      </c>
      <c r="B3373" s="59">
        <f>'Raw Potentiostat'!K3425</f>
        <v>-6.4690390000000004</v>
      </c>
      <c r="C3373" s="61">
        <f t="shared" si="208"/>
        <v>-6.4690390000000004</v>
      </c>
      <c r="D3373" s="61">
        <f t="shared" si="211"/>
        <v>-1.0766962171232879</v>
      </c>
      <c r="E3373" s="61">
        <f t="shared" si="209"/>
        <v>-2.3926582602739731E-2</v>
      </c>
      <c r="F3373" s="61">
        <f t="shared" si="210"/>
        <v>-1.4464702330700659E-16</v>
      </c>
    </row>
    <row r="3374" spans="1:6" x14ac:dyDescent="0.3">
      <c r="A3374" s="59">
        <f>'Raw Potentiostat'!H3426/60</f>
        <v>32.375712515453998</v>
      </c>
      <c r="B3374" s="59">
        <f>'Raw Potentiostat'!K3426</f>
        <v>-1.4574704000000001</v>
      </c>
      <c r="C3374" s="61">
        <f t="shared" si="208"/>
        <v>-1.4574704000000001</v>
      </c>
      <c r="D3374" s="61">
        <f t="shared" si="211"/>
        <v>-0.24257897753424659</v>
      </c>
      <c r="E3374" s="61">
        <f t="shared" si="209"/>
        <v>-5.3906439452054795E-3</v>
      </c>
      <c r="F3374" s="61">
        <f t="shared" si="210"/>
        <v>-3.2588882972891675E-17</v>
      </c>
    </row>
    <row r="3375" spans="1:6" x14ac:dyDescent="0.3">
      <c r="A3375" s="59">
        <f>'Raw Potentiostat'!H3427/60</f>
        <v>32.377542515407669</v>
      </c>
      <c r="B3375" s="59">
        <f>'Raw Potentiostat'!K3427</f>
        <v>-6.4872389000000004</v>
      </c>
      <c r="C3375" s="61">
        <f t="shared" si="208"/>
        <v>-6.4872389000000004</v>
      </c>
      <c r="D3375" s="61">
        <f t="shared" si="211"/>
        <v>-1.0797253785616439</v>
      </c>
      <c r="E3375" s="61">
        <f t="shared" si="209"/>
        <v>-2.3993897301369863E-2</v>
      </c>
      <c r="F3375" s="61">
        <f t="shared" si="210"/>
        <v>-1.450539711333352E-16</v>
      </c>
    </row>
    <row r="3376" spans="1:6" x14ac:dyDescent="0.3">
      <c r="A3376" s="59">
        <f>'Raw Potentiostat'!H3428/60</f>
        <v>32.378212515390835</v>
      </c>
      <c r="B3376" s="59">
        <f>'Raw Potentiostat'!K3428</f>
        <v>-11.540278000000001</v>
      </c>
      <c r="C3376" s="61">
        <f t="shared" si="208"/>
        <v>-11.540278000000001</v>
      </c>
      <c r="D3376" s="61">
        <f t="shared" si="211"/>
        <v>-1.9207449000000003</v>
      </c>
      <c r="E3376" s="61">
        <f t="shared" si="209"/>
        <v>-4.2683220000000008E-2</v>
      </c>
      <c r="F3376" s="61">
        <f t="shared" si="210"/>
        <v>-2.5803938743225007E-16</v>
      </c>
    </row>
    <row r="3377" spans="1:6" x14ac:dyDescent="0.3">
      <c r="A3377" s="59">
        <f>'Raw Potentiostat'!H3429/60</f>
        <v>32.378642515380001</v>
      </c>
      <c r="B3377" s="59">
        <f>'Raw Potentiostat'!K3429</f>
        <v>-6.4750619</v>
      </c>
      <c r="C3377" s="61">
        <f t="shared" si="208"/>
        <v>-6.4750619</v>
      </c>
      <c r="D3377" s="61">
        <f t="shared" si="211"/>
        <v>-1.0776986586986301</v>
      </c>
      <c r="E3377" s="61">
        <f t="shared" si="209"/>
        <v>-2.3948859082191781E-2</v>
      </c>
      <c r="F3377" s="61">
        <f t="shared" si="210"/>
        <v>-1.4478169470977223E-16</v>
      </c>
    </row>
    <row r="3378" spans="1:6" x14ac:dyDescent="0.3">
      <c r="A3378" s="59">
        <f>'Raw Potentiostat'!H3430/60</f>
        <v>32.378999182037667</v>
      </c>
      <c r="B3378" s="59">
        <f>'Raw Potentiostat'!K3430</f>
        <v>-1.4182399999999999</v>
      </c>
      <c r="C3378" s="61">
        <f t="shared" si="208"/>
        <v>-1.4182399999999999</v>
      </c>
      <c r="D3378" s="61">
        <f t="shared" si="211"/>
        <v>-0.23604953424657535</v>
      </c>
      <c r="E3378" s="61">
        <f t="shared" si="209"/>
        <v>-5.2455452054794519E-3</v>
      </c>
      <c r="F3378" s="61">
        <f t="shared" si="210"/>
        <v>-3.1711695405597184E-17</v>
      </c>
    </row>
    <row r="3379" spans="1:6" x14ac:dyDescent="0.3">
      <c r="A3379" s="59">
        <f>'Raw Potentiostat'!H3431/60</f>
        <v>32.381529181973669</v>
      </c>
      <c r="B3379" s="59">
        <f>'Raw Potentiostat'!K3431</f>
        <v>-6.4868902999999998</v>
      </c>
      <c r="C3379" s="61">
        <f t="shared" si="208"/>
        <v>-6.4868902999999998</v>
      </c>
      <c r="D3379" s="61">
        <f t="shared" si="211"/>
        <v>-1.079667358150685</v>
      </c>
      <c r="E3379" s="61">
        <f t="shared" si="209"/>
        <v>-2.3992607958904111E-2</v>
      </c>
      <c r="F3379" s="61">
        <f t="shared" si="210"/>
        <v>-1.4504617647444928E-16</v>
      </c>
    </row>
    <row r="3380" spans="1:6" x14ac:dyDescent="0.3">
      <c r="A3380" s="59">
        <f>'Raw Potentiostat'!H3432/60</f>
        <v>32.384035848577</v>
      </c>
      <c r="B3380" s="59">
        <f>'Raw Potentiostat'!K3432</f>
        <v>-1.4556328999999999</v>
      </c>
      <c r="C3380" s="61">
        <f t="shared" si="208"/>
        <v>-1.4556328999999999</v>
      </c>
      <c r="D3380" s="61">
        <f t="shared" si="211"/>
        <v>-0.24227314705479452</v>
      </c>
      <c r="E3380" s="61">
        <f t="shared" si="209"/>
        <v>-5.3838477123287669E-3</v>
      </c>
      <c r="F3380" s="61">
        <f t="shared" si="210"/>
        <v>-3.2547796668523031E-17</v>
      </c>
    </row>
    <row r="3381" spans="1:6" x14ac:dyDescent="0.3">
      <c r="A3381" s="59">
        <f>'Raw Potentiostat'!H3433/60</f>
        <v>32.384552515230666</v>
      </c>
      <c r="B3381" s="59">
        <f>'Raw Potentiostat'!K3433</f>
        <v>-6.4586544000000004</v>
      </c>
      <c r="C3381" s="61">
        <f t="shared" si="208"/>
        <v>-6.4586544000000004</v>
      </c>
      <c r="D3381" s="61">
        <f t="shared" si="211"/>
        <v>-1.074967821369863</v>
      </c>
      <c r="E3381" s="61">
        <f t="shared" si="209"/>
        <v>-2.3888173808219178E-2</v>
      </c>
      <c r="F3381" s="61">
        <f t="shared" si="210"/>
        <v>-1.4441482475661386E-16</v>
      </c>
    </row>
    <row r="3382" spans="1:6" x14ac:dyDescent="0.3">
      <c r="A3382" s="59">
        <f>'Raw Potentiostat'!H3434/60</f>
        <v>32.391695848383499</v>
      </c>
      <c r="B3382" s="59">
        <f>'Raw Potentiostat'!K3434</f>
        <v>-1.4285421</v>
      </c>
      <c r="C3382" s="61">
        <f t="shared" si="208"/>
        <v>-1.4285421</v>
      </c>
      <c r="D3382" s="61">
        <f t="shared" si="211"/>
        <v>-0.23776419883561645</v>
      </c>
      <c r="E3382" s="61">
        <f t="shared" si="209"/>
        <v>-5.2836488630136989E-3</v>
      </c>
      <c r="F3382" s="61">
        <f t="shared" si="210"/>
        <v>-3.1942049264773349E-17</v>
      </c>
    </row>
    <row r="3383" spans="1:6" x14ac:dyDescent="0.3">
      <c r="A3383" s="59">
        <f>'Raw Potentiostat'!H3435/60</f>
        <v>32.392865848353999</v>
      </c>
      <c r="B3383" s="59">
        <f>'Raw Potentiostat'!K3435</f>
        <v>-6.4956659999999999</v>
      </c>
      <c r="C3383" s="61">
        <f t="shared" si="208"/>
        <v>-6.4956659999999999</v>
      </c>
      <c r="D3383" s="61">
        <f t="shared" si="211"/>
        <v>-1.0811279712328767</v>
      </c>
      <c r="E3383" s="61">
        <f t="shared" si="209"/>
        <v>-2.4025066027397259E-2</v>
      </c>
      <c r="F3383" s="61">
        <f t="shared" si="210"/>
        <v>-1.4524240019213521E-16</v>
      </c>
    </row>
    <row r="3384" spans="1:6" x14ac:dyDescent="0.3">
      <c r="A3384" s="59">
        <f>'Raw Potentiostat'!H3436/60</f>
        <v>32.398659181540999</v>
      </c>
      <c r="B3384" s="59">
        <f>'Raw Potentiostat'!K3436</f>
        <v>-1.4900557000000001</v>
      </c>
      <c r="C3384" s="61">
        <f t="shared" si="208"/>
        <v>-1.4900557000000001</v>
      </c>
      <c r="D3384" s="61">
        <f t="shared" si="211"/>
        <v>-0.2480024213013699</v>
      </c>
      <c r="E3384" s="61">
        <f t="shared" si="209"/>
        <v>-5.5111649178082199E-3</v>
      </c>
      <c r="F3384" s="61">
        <f t="shared" si="210"/>
        <v>-3.3317486811663684E-17</v>
      </c>
    </row>
    <row r="3385" spans="1:6" x14ac:dyDescent="0.3">
      <c r="A3385" s="59">
        <f>'Raw Potentiostat'!H3437/60</f>
        <v>32.399539181518669</v>
      </c>
      <c r="B3385" s="59">
        <f>'Raw Potentiostat'!K3437</f>
        <v>-6.5815229000000004</v>
      </c>
      <c r="C3385" s="61">
        <f t="shared" si="208"/>
        <v>-6.5815229000000004</v>
      </c>
      <c r="D3385" s="61">
        <f t="shared" si="211"/>
        <v>-1.0954178525342466</v>
      </c>
      <c r="E3385" s="61">
        <f t="shared" si="209"/>
        <v>-2.434261894520548E-2</v>
      </c>
      <c r="F3385" s="61">
        <f t="shared" si="210"/>
        <v>-1.4716215133529067E-16</v>
      </c>
    </row>
    <row r="3386" spans="1:6" x14ac:dyDescent="0.3">
      <c r="A3386" s="59">
        <f>'Raw Potentiostat'!H3438/60</f>
        <v>32.400335848165163</v>
      </c>
      <c r="B3386" s="59">
        <f>'Raw Potentiostat'!K3438</f>
        <v>-1.4854769000000001</v>
      </c>
      <c r="C3386" s="61">
        <f t="shared" si="208"/>
        <v>-1.4854769000000001</v>
      </c>
      <c r="D3386" s="61">
        <f t="shared" si="211"/>
        <v>-0.24724033335616441</v>
      </c>
      <c r="E3386" s="61">
        <f t="shared" si="209"/>
        <v>-5.4942296301369866E-3</v>
      </c>
      <c r="F3386" s="61">
        <f t="shared" si="210"/>
        <v>-3.3215105331150404E-17</v>
      </c>
    </row>
    <row r="3387" spans="1:6" x14ac:dyDescent="0.3">
      <c r="A3387" s="59">
        <f>'Raw Potentiostat'!H3439/60</f>
        <v>32.401469181469999</v>
      </c>
      <c r="B3387" s="59">
        <f>'Raw Potentiostat'!K3439</f>
        <v>-6.5735865000000002</v>
      </c>
      <c r="C3387" s="61">
        <f t="shared" si="208"/>
        <v>-6.5735865000000002</v>
      </c>
      <c r="D3387" s="61">
        <f t="shared" si="211"/>
        <v>-1.0940969311643836</v>
      </c>
      <c r="E3387" s="61">
        <f t="shared" si="209"/>
        <v>-2.4313265136986301E-2</v>
      </c>
      <c r="F3387" s="61">
        <f t="shared" si="210"/>
        <v>-1.469846942762478E-16</v>
      </c>
    </row>
    <row r="3388" spans="1:6" x14ac:dyDescent="0.3">
      <c r="A3388" s="59">
        <f>'Raw Potentiostat'!H3440/60</f>
        <v>32.404175848068164</v>
      </c>
      <c r="B3388" s="59">
        <f>'Raw Potentiostat'!K3440</f>
        <v>-11.576145</v>
      </c>
      <c r="C3388" s="61">
        <f t="shared" si="208"/>
        <v>-11.576145</v>
      </c>
      <c r="D3388" s="61">
        <f t="shared" si="211"/>
        <v>-1.926714544520548</v>
      </c>
      <c r="E3388" s="61">
        <f t="shared" si="209"/>
        <v>-4.281587876712329E-2</v>
      </c>
      <c r="F3388" s="61">
        <f t="shared" si="210"/>
        <v>-2.5884136973363242E-16</v>
      </c>
    </row>
    <row r="3389" spans="1:6" x14ac:dyDescent="0.3">
      <c r="A3389" s="59">
        <f>'Raw Potentiostat'!H3441/60</f>
        <v>32.406375848012665</v>
      </c>
      <c r="B3389" s="59">
        <f>'Raw Potentiostat'!K3441</f>
        <v>-6.5162702000000001</v>
      </c>
      <c r="C3389" s="61">
        <f t="shared" si="208"/>
        <v>-6.5162702000000001</v>
      </c>
      <c r="D3389" s="61">
        <f t="shared" si="211"/>
        <v>-1.084557300410959</v>
      </c>
      <c r="E3389" s="61">
        <f t="shared" si="209"/>
        <v>-2.4101273342465757E-2</v>
      </c>
      <c r="F3389" s="61">
        <f t="shared" si="210"/>
        <v>-1.4570310791048753E-16</v>
      </c>
    </row>
    <row r="3390" spans="1:6" x14ac:dyDescent="0.3">
      <c r="A3390" s="59">
        <f>'Raw Potentiostat'!H3442/60</f>
        <v>32.408685847954331</v>
      </c>
      <c r="B3390" s="59">
        <f>'Raw Potentiostat'!K3442</f>
        <v>-1.4876841000000001</v>
      </c>
      <c r="C3390" s="61">
        <f t="shared" si="208"/>
        <v>-1.4876841000000001</v>
      </c>
      <c r="D3390" s="61">
        <f t="shared" si="211"/>
        <v>-0.24760769609589042</v>
      </c>
      <c r="E3390" s="61">
        <f t="shared" si="209"/>
        <v>-5.502393246575343E-3</v>
      </c>
      <c r="F3390" s="61">
        <f t="shared" si="210"/>
        <v>-3.3264458088158552E-17</v>
      </c>
    </row>
    <row r="3391" spans="1:6" x14ac:dyDescent="0.3">
      <c r="A3391" s="59">
        <f>'Raw Potentiostat'!H3443/60</f>
        <v>32.411495847883337</v>
      </c>
      <c r="B3391" s="59">
        <f>'Raw Potentiostat'!K3443</f>
        <v>-6.5002446000000003</v>
      </c>
      <c r="C3391" s="61">
        <f t="shared" si="208"/>
        <v>-6.5002446000000003</v>
      </c>
      <c r="D3391" s="61">
        <f t="shared" si="211"/>
        <v>-1.0818900258904109</v>
      </c>
      <c r="E3391" s="61">
        <f t="shared" si="209"/>
        <v>-2.4042000575342466E-2</v>
      </c>
      <c r="F3391" s="61">
        <f t="shared" si="210"/>
        <v>-1.4534477720066978E-16</v>
      </c>
    </row>
    <row r="3392" spans="1:6" x14ac:dyDescent="0.3">
      <c r="A3392" s="59">
        <f>'Raw Potentiostat'!H3444/60</f>
        <v>32.415369181118834</v>
      </c>
      <c r="B3392" s="59">
        <f>'Raw Potentiostat'!K3444</f>
        <v>-1.4602116000000001</v>
      </c>
      <c r="C3392" s="61">
        <f t="shared" si="208"/>
        <v>-1.4602116000000001</v>
      </c>
      <c r="D3392" s="61">
        <f t="shared" si="211"/>
        <v>-0.2430352183561644</v>
      </c>
      <c r="E3392" s="61">
        <f t="shared" si="209"/>
        <v>-5.4007826301369867E-3</v>
      </c>
      <c r="F3392" s="61">
        <f t="shared" si="210"/>
        <v>-3.2650175913046955E-17</v>
      </c>
    </row>
    <row r="3393" spans="1:6" x14ac:dyDescent="0.3">
      <c r="A3393" s="59">
        <f>'Raw Potentiostat'!H3445/60</f>
        <v>32.418875847696832</v>
      </c>
      <c r="B3393" s="59">
        <f>'Raw Potentiostat'!K3445</f>
        <v>-6.4754486</v>
      </c>
      <c r="C3393" s="61">
        <f t="shared" si="208"/>
        <v>-6.4754486</v>
      </c>
      <c r="D3393" s="61">
        <f t="shared" si="211"/>
        <v>-1.0777630204109589</v>
      </c>
      <c r="E3393" s="61">
        <f t="shared" si="209"/>
        <v>-2.3950289342465753E-2</v>
      </c>
      <c r="F3393" s="61">
        <f t="shared" si="210"/>
        <v>-1.4479034128060181E-16</v>
      </c>
    </row>
    <row r="3394" spans="1:6" x14ac:dyDescent="0.3">
      <c r="A3394" s="59">
        <f>'Raw Potentiostat'!H3446/60</f>
        <v>32.419362514351334</v>
      </c>
      <c r="B3394" s="59">
        <f>'Raw Potentiostat'!K3446</f>
        <v>-1.4509076000000001</v>
      </c>
      <c r="C3394" s="61">
        <f t="shared" si="208"/>
        <v>-1.4509076000000001</v>
      </c>
      <c r="D3394" s="61">
        <f t="shared" si="211"/>
        <v>-0.24148667589041098</v>
      </c>
      <c r="E3394" s="61">
        <f t="shared" si="209"/>
        <v>-5.366370575342466E-3</v>
      </c>
      <c r="F3394" s="61">
        <f t="shared" si="210"/>
        <v>-3.2442139463607032E-17</v>
      </c>
    </row>
    <row r="3395" spans="1:6" x14ac:dyDescent="0.3">
      <c r="A3395" s="59">
        <f>'Raw Potentiostat'!H3447/60</f>
        <v>32.420239180995836</v>
      </c>
      <c r="B3395" s="59">
        <f>'Raw Potentiostat'!K3447</f>
        <v>-6.4699545000000001</v>
      </c>
      <c r="C3395" s="61">
        <f t="shared" ref="C3395:C3458" si="212">B3395-$J$3</f>
        <v>-6.4699545000000001</v>
      </c>
      <c r="D3395" s="61">
        <f t="shared" si="211"/>
        <v>-1.0768485914383563</v>
      </c>
      <c r="E3395" s="61">
        <f t="shared" ref="E3395:E3458" si="213">D3395/$J$5</f>
        <v>-2.3929968698630139E-2</v>
      </c>
      <c r="F3395" s="61">
        <f t="shared" ref="F3395:F3458" si="214">D3395/$J$6</f>
        <v>-1.4466749378953692E-16</v>
      </c>
    </row>
    <row r="3396" spans="1:6" x14ac:dyDescent="0.3">
      <c r="A3396" s="59">
        <f>'Raw Potentiostat'!H3448/60</f>
        <v>32.421005847643002</v>
      </c>
      <c r="B3396" s="59">
        <f>'Raw Potentiostat'!K3448</f>
        <v>-1.4546467999999999</v>
      </c>
      <c r="C3396" s="61">
        <f t="shared" si="212"/>
        <v>-1.4546467999999999</v>
      </c>
      <c r="D3396" s="61">
        <f t="shared" ref="D3396:D3459" si="215">B3396/$J$4</f>
        <v>-0.24210902219178082</v>
      </c>
      <c r="E3396" s="61">
        <f t="shared" si="213"/>
        <v>-5.3802004931506851E-3</v>
      </c>
      <c r="F3396" s="61">
        <f t="shared" si="214"/>
        <v>-3.2525747577509199E-17</v>
      </c>
    </row>
    <row r="3397" spans="1:6" x14ac:dyDescent="0.3">
      <c r="A3397" s="59">
        <f>'Raw Potentiostat'!H3449/60</f>
        <v>32.426545847503164</v>
      </c>
      <c r="B3397" s="59">
        <f>'Raw Potentiostat'!K3449</f>
        <v>-6.4872012000000003</v>
      </c>
      <c r="C3397" s="61">
        <f t="shared" si="212"/>
        <v>-6.4872012000000003</v>
      </c>
      <c r="D3397" s="61">
        <f t="shared" si="215"/>
        <v>-1.0797191038356166</v>
      </c>
      <c r="E3397" s="61">
        <f t="shared" si="213"/>
        <v>-2.3993757863013703E-2</v>
      </c>
      <c r="F3397" s="61">
        <f t="shared" si="214"/>
        <v>-1.4505312816534902E-16</v>
      </c>
    </row>
    <row r="3398" spans="1:6" x14ac:dyDescent="0.3">
      <c r="A3398" s="59">
        <f>'Raw Potentiostat'!H3450/60</f>
        <v>32.427835847470497</v>
      </c>
      <c r="B3398" s="59">
        <f>'Raw Potentiostat'!K3450</f>
        <v>-11.567368999999999</v>
      </c>
      <c r="C3398" s="61">
        <f t="shared" si="212"/>
        <v>-11.567368999999999</v>
      </c>
      <c r="D3398" s="61">
        <f t="shared" si="215"/>
        <v>-1.9252538815068494</v>
      </c>
      <c r="E3398" s="61">
        <f t="shared" si="213"/>
        <v>-4.2783419589041097E-2</v>
      </c>
      <c r="F3398" s="61">
        <f t="shared" si="214"/>
        <v>-2.5864513930797839E-16</v>
      </c>
    </row>
    <row r="3399" spans="1:6" x14ac:dyDescent="0.3">
      <c r="A3399" s="59">
        <f>'Raw Potentiostat'!H3451/60</f>
        <v>32.430355847406837</v>
      </c>
      <c r="B3399" s="59">
        <f>'Raw Potentiostat'!K3451</f>
        <v>-6.5090203000000004</v>
      </c>
      <c r="C3399" s="61">
        <f t="shared" si="212"/>
        <v>-6.5090203000000004</v>
      </c>
      <c r="D3399" s="61">
        <f t="shared" si="215"/>
        <v>-1.0833506389726029</v>
      </c>
      <c r="E3399" s="61">
        <f t="shared" si="213"/>
        <v>-2.407445864383562E-2</v>
      </c>
      <c r="F3399" s="61">
        <f t="shared" si="214"/>
        <v>-1.4554100091835571E-16</v>
      </c>
    </row>
    <row r="3400" spans="1:6" x14ac:dyDescent="0.3">
      <c r="A3400" s="59">
        <f>'Raw Potentiostat'!H3452/60</f>
        <v>32.432352514023165</v>
      </c>
      <c r="B3400" s="59">
        <f>'Raw Potentiostat'!K3452</f>
        <v>-1.4586854</v>
      </c>
      <c r="C3400" s="61">
        <f t="shared" si="212"/>
        <v>-1.4586854</v>
      </c>
      <c r="D3400" s="61">
        <f t="shared" si="215"/>
        <v>-0.24278120013698631</v>
      </c>
      <c r="E3400" s="61">
        <f t="shared" si="213"/>
        <v>-5.3951377808219179E-3</v>
      </c>
      <c r="F3400" s="61">
        <f t="shared" si="214"/>
        <v>-3.2616050243535434E-17</v>
      </c>
    </row>
    <row r="3401" spans="1:6" x14ac:dyDescent="0.3">
      <c r="A3401" s="59">
        <f>'Raw Potentiostat'!H3453/60</f>
        <v>32.434859180626496</v>
      </c>
      <c r="B3401" s="59">
        <f>'Raw Potentiostat'!K3453</f>
        <v>-6.4820881000000004</v>
      </c>
      <c r="C3401" s="61">
        <f t="shared" si="212"/>
        <v>-6.4820881000000004</v>
      </c>
      <c r="D3401" s="61">
        <f t="shared" si="215"/>
        <v>-1.0788680878767125</v>
      </c>
      <c r="E3401" s="61">
        <f t="shared" si="213"/>
        <v>-2.3974846397260278E-2</v>
      </c>
      <c r="F3401" s="61">
        <f t="shared" si="214"/>
        <v>-1.4493879979372053E-16</v>
      </c>
    </row>
    <row r="3402" spans="1:6" x14ac:dyDescent="0.3">
      <c r="A3402" s="59">
        <f>'Raw Potentiostat'!H3454/60</f>
        <v>32.451362513542833</v>
      </c>
      <c r="B3402" s="59">
        <f>'Raw Potentiostat'!K3454</f>
        <v>-1.4464815</v>
      </c>
      <c r="C3402" s="61">
        <f t="shared" si="212"/>
        <v>-1.4464815</v>
      </c>
      <c r="D3402" s="61">
        <f t="shared" si="215"/>
        <v>-0.2407500030821918</v>
      </c>
      <c r="E3402" s="61">
        <f t="shared" si="213"/>
        <v>-5.350000068493151E-3</v>
      </c>
      <c r="F3402" s="61">
        <f t="shared" si="214"/>
        <v>-3.234317233883639E-17</v>
      </c>
    </row>
    <row r="3403" spans="1:6" x14ac:dyDescent="0.3">
      <c r="A3403" s="59">
        <f>'Raw Potentiostat'!H3455/60</f>
        <v>32.454865846787669</v>
      </c>
      <c r="B3403" s="59">
        <f>'Raw Potentiostat'!K3455</f>
        <v>-6.4804858999999997</v>
      </c>
      <c r="C3403" s="61">
        <f t="shared" si="212"/>
        <v>-6.4804858999999997</v>
      </c>
      <c r="D3403" s="61">
        <f t="shared" si="215"/>
        <v>-1.0786014203424656</v>
      </c>
      <c r="E3403" s="61">
        <f t="shared" si="213"/>
        <v>-2.3968920452054791E-2</v>
      </c>
      <c r="F3403" s="61">
        <f t="shared" si="214"/>
        <v>-1.4490297477230038E-16</v>
      </c>
    </row>
    <row r="3404" spans="1:6" x14ac:dyDescent="0.3">
      <c r="A3404" s="59">
        <f>'Raw Potentiostat'!H3456/60</f>
        <v>32.457192513395668</v>
      </c>
      <c r="B3404" s="59">
        <f>'Raw Potentiostat'!K3456</f>
        <v>-11.557447</v>
      </c>
      <c r="C3404" s="61">
        <f t="shared" si="212"/>
        <v>-11.557447</v>
      </c>
      <c r="D3404" s="61">
        <f t="shared" si="215"/>
        <v>-1.9236024801369864</v>
      </c>
      <c r="E3404" s="61">
        <f t="shared" si="213"/>
        <v>-4.2746721780821922E-2</v>
      </c>
      <c r="F3404" s="61">
        <f t="shared" si="214"/>
        <v>-2.5842328444433453E-16</v>
      </c>
    </row>
    <row r="3405" spans="1:6" x14ac:dyDescent="0.3">
      <c r="A3405" s="59">
        <f>'Raw Potentiostat'!H3457/60</f>
        <v>32.459359180007503</v>
      </c>
      <c r="B3405" s="59">
        <f>'Raw Potentiostat'!K3457</f>
        <v>-6.5307697999999998</v>
      </c>
      <c r="C3405" s="61">
        <f t="shared" si="212"/>
        <v>-6.5307697999999998</v>
      </c>
      <c r="D3405" s="61">
        <f t="shared" si="215"/>
        <v>-1.08697059</v>
      </c>
      <c r="E3405" s="61">
        <f t="shared" si="213"/>
        <v>-2.4154901999999999E-2</v>
      </c>
      <c r="F3405" s="61">
        <f t="shared" si="214"/>
        <v>-1.4602731742277246E-16</v>
      </c>
    </row>
    <row r="3406" spans="1:6" x14ac:dyDescent="0.3">
      <c r="A3406" s="59">
        <f>'Raw Potentiostat'!H3458/60</f>
        <v>32.459989179991666</v>
      </c>
      <c r="B3406" s="59">
        <f>'Raw Potentiostat'!K3458</f>
        <v>-1.4895917999999999</v>
      </c>
      <c r="C3406" s="61">
        <f t="shared" si="212"/>
        <v>-1.4895917999999999</v>
      </c>
      <c r="D3406" s="61">
        <f t="shared" si="215"/>
        <v>-0.2479252105479452</v>
      </c>
      <c r="E3406" s="61">
        <f t="shared" si="213"/>
        <v>-5.5094491232876713E-3</v>
      </c>
      <c r="F3406" s="61">
        <f t="shared" si="214"/>
        <v>-3.3307114057053274E-17</v>
      </c>
    </row>
    <row r="3407" spans="1:6" x14ac:dyDescent="0.3">
      <c r="A3407" s="59">
        <f>'Raw Potentiostat'!H3459/60</f>
        <v>32.464195846551995</v>
      </c>
      <c r="B3407" s="59">
        <f>'Raw Potentiostat'!K3459</f>
        <v>-6.5570974</v>
      </c>
      <c r="C3407" s="61">
        <f t="shared" si="212"/>
        <v>-6.5570974</v>
      </c>
      <c r="D3407" s="61">
        <f t="shared" si="215"/>
        <v>-1.0913525124657535</v>
      </c>
      <c r="E3407" s="61">
        <f t="shared" si="213"/>
        <v>-2.4252278054794522E-2</v>
      </c>
      <c r="F3407" s="61">
        <f t="shared" si="214"/>
        <v>-1.4661599975577705E-16</v>
      </c>
    </row>
    <row r="3408" spans="1:6" x14ac:dyDescent="0.3">
      <c r="A3408" s="59">
        <f>'Raw Potentiostat'!H3460/60</f>
        <v>32.465485846519336</v>
      </c>
      <c r="B3408" s="59">
        <f>'Raw Potentiostat'!K3460</f>
        <v>-11.650167</v>
      </c>
      <c r="C3408" s="61">
        <f t="shared" si="212"/>
        <v>-11.650167</v>
      </c>
      <c r="D3408" s="61">
        <f t="shared" si="215"/>
        <v>-1.939034644520548</v>
      </c>
      <c r="E3408" s="61">
        <f t="shared" si="213"/>
        <v>-4.3089658767123291E-2</v>
      </c>
      <c r="F3408" s="61">
        <f t="shared" si="214"/>
        <v>-2.6049649377280285E-16</v>
      </c>
    </row>
    <row r="3409" spans="1:6" x14ac:dyDescent="0.3">
      <c r="A3409" s="59">
        <f>'Raw Potentiostat'!H3461/60</f>
        <v>32.465815846510999</v>
      </c>
      <c r="B3409" s="59">
        <f>'Raw Potentiostat'!K3461</f>
        <v>-16.750107</v>
      </c>
      <c r="C3409" s="61">
        <f t="shared" si="212"/>
        <v>-16.750107</v>
      </c>
      <c r="D3409" s="61">
        <f t="shared" si="215"/>
        <v>-2.7878602746575343</v>
      </c>
      <c r="E3409" s="61">
        <f t="shared" si="213"/>
        <v>-6.1952450547945209E-2</v>
      </c>
      <c r="F3409" s="61">
        <f t="shared" si="214"/>
        <v>-3.7453060920236433E-16</v>
      </c>
    </row>
    <row r="3410" spans="1:6" x14ac:dyDescent="0.3">
      <c r="A3410" s="59">
        <f>'Raw Potentiostat'!H3462/60</f>
        <v>32.466175846501997</v>
      </c>
      <c r="B3410" s="59">
        <f>'Raw Potentiostat'!K3462</f>
        <v>-21.840885</v>
      </c>
      <c r="C3410" s="61">
        <f t="shared" si="212"/>
        <v>-21.840885</v>
      </c>
      <c r="D3410" s="61">
        <f t="shared" si="215"/>
        <v>-3.6351609965753426</v>
      </c>
      <c r="E3410" s="61">
        <f t="shared" si="213"/>
        <v>-8.0781355479452061E-2</v>
      </c>
      <c r="F3410" s="61">
        <f t="shared" si="214"/>
        <v>-4.8835986328736773E-16</v>
      </c>
    </row>
    <row r="3411" spans="1:6" x14ac:dyDescent="0.3">
      <c r="A3411" s="59">
        <f>'Raw Potentiostat'!H3463/60</f>
        <v>32.467019179814002</v>
      </c>
      <c r="B3411" s="59">
        <f>'Raw Potentiostat'!K3463</f>
        <v>-16.752776999999998</v>
      </c>
      <c r="C3411" s="61">
        <f t="shared" si="212"/>
        <v>-16.752776999999998</v>
      </c>
      <c r="D3411" s="61">
        <f t="shared" si="215"/>
        <v>-2.7883046650684928</v>
      </c>
      <c r="E3411" s="61">
        <f t="shared" si="213"/>
        <v>-6.1962325890410952E-2</v>
      </c>
      <c r="F3411" s="61">
        <f t="shared" si="214"/>
        <v>-3.7459031011809995E-16</v>
      </c>
    </row>
    <row r="3412" spans="1:6" x14ac:dyDescent="0.3">
      <c r="A3412" s="59">
        <f>'Raw Potentiostat'!H3464/60</f>
        <v>32.467645846464833</v>
      </c>
      <c r="B3412" s="59">
        <f>'Raw Potentiostat'!K3464</f>
        <v>-11.663522</v>
      </c>
      <c r="C3412" s="61">
        <f t="shared" si="212"/>
        <v>-11.663522</v>
      </c>
      <c r="D3412" s="61">
        <f t="shared" si="215"/>
        <v>-1.9412574287671234</v>
      </c>
      <c r="E3412" s="61">
        <f t="shared" si="213"/>
        <v>-4.3139053972602745E-2</v>
      </c>
      <c r="F3412" s="61">
        <f t="shared" si="214"/>
        <v>-2.6079511015094884E-16</v>
      </c>
    </row>
    <row r="3413" spans="1:6" x14ac:dyDescent="0.3">
      <c r="A3413" s="59">
        <f>'Raw Potentiostat'!H3465/60</f>
        <v>32.468015846455501</v>
      </c>
      <c r="B3413" s="59">
        <f>'Raw Potentiostat'!K3465</f>
        <v>-6.5777016000000001</v>
      </c>
      <c r="C3413" s="61">
        <f t="shared" si="212"/>
        <v>-6.5777016000000001</v>
      </c>
      <c r="D3413" s="61">
        <f t="shared" si="215"/>
        <v>-1.0947818416438357</v>
      </c>
      <c r="E3413" s="61">
        <f t="shared" si="213"/>
        <v>-2.4328485369863016E-2</v>
      </c>
      <c r="F3413" s="61">
        <f t="shared" si="214"/>
        <v>-1.470767074741294E-16</v>
      </c>
    </row>
    <row r="3414" spans="1:6" x14ac:dyDescent="0.3">
      <c r="A3414" s="59">
        <f>'Raw Potentiostat'!H3466/60</f>
        <v>32.468632513106662</v>
      </c>
      <c r="B3414" s="59">
        <f>'Raw Potentiostat'!K3466</f>
        <v>-1.576206</v>
      </c>
      <c r="C3414" s="61">
        <f t="shared" si="212"/>
        <v>-1.576206</v>
      </c>
      <c r="D3414" s="61">
        <f t="shared" si="215"/>
        <v>-0.26234113561643835</v>
      </c>
      <c r="E3414" s="61">
        <f t="shared" si="213"/>
        <v>-5.8298030136986296E-3</v>
      </c>
      <c r="F3414" s="61">
        <f t="shared" si="214"/>
        <v>-3.5243798347582011E-17</v>
      </c>
    </row>
    <row r="3415" spans="1:6" x14ac:dyDescent="0.3">
      <c r="A3415" s="59">
        <f>'Raw Potentiostat'!H3467/60</f>
        <v>32.46902584643</v>
      </c>
      <c r="B3415" s="59">
        <f>'Raw Potentiostat'!K3467</f>
        <v>3.4489462</v>
      </c>
      <c r="C3415" s="61">
        <f t="shared" si="212"/>
        <v>3.4489462</v>
      </c>
      <c r="D3415" s="61">
        <f t="shared" si="215"/>
        <v>0.57403693602739725</v>
      </c>
      <c r="E3415" s="61">
        <f t="shared" si="213"/>
        <v>1.2756376356164383E-2</v>
      </c>
      <c r="F3415" s="61">
        <f t="shared" si="214"/>
        <v>7.7118069836340721E-17</v>
      </c>
    </row>
    <row r="3416" spans="1:6" x14ac:dyDescent="0.3">
      <c r="A3416" s="59">
        <f>'Raw Potentiostat'!H3468/60</f>
        <v>32.470835846384333</v>
      </c>
      <c r="B3416" s="59">
        <f>'Raw Potentiostat'!K3468</f>
        <v>-1.5926130999999999</v>
      </c>
      <c r="C3416" s="61">
        <f t="shared" si="212"/>
        <v>-1.5926130999999999</v>
      </c>
      <c r="D3416" s="61">
        <f t="shared" si="215"/>
        <v>-0.265071906369863</v>
      </c>
      <c r="E3416" s="61">
        <f t="shared" si="213"/>
        <v>-5.8904868082191777E-3</v>
      </c>
      <c r="F3416" s="61">
        <f t="shared" si="214"/>
        <v>-3.5610659356782976E-17</v>
      </c>
    </row>
    <row r="3417" spans="1:6" x14ac:dyDescent="0.3">
      <c r="A3417" s="59">
        <f>'Raw Potentiostat'!H3469/60</f>
        <v>32.472142513017999</v>
      </c>
      <c r="B3417" s="59">
        <f>'Raw Potentiostat'!K3469</f>
        <v>-6.6074634000000003</v>
      </c>
      <c r="C3417" s="61">
        <f t="shared" si="212"/>
        <v>-6.6074634000000003</v>
      </c>
      <c r="D3417" s="61">
        <f t="shared" si="215"/>
        <v>-1.099735346712329</v>
      </c>
      <c r="E3417" s="61">
        <f t="shared" si="213"/>
        <v>-2.4438563260273976E-2</v>
      </c>
      <c r="F3417" s="61">
        <f t="shared" si="214"/>
        <v>-1.4774217815350829E-16</v>
      </c>
    </row>
    <row r="3418" spans="1:6" x14ac:dyDescent="0.3">
      <c r="A3418" s="59">
        <f>'Raw Potentiostat'!H3470/60</f>
        <v>32.472465846343169</v>
      </c>
      <c r="B3418" s="59">
        <f>'Raw Potentiostat'!K3470</f>
        <v>-11.703203999999999</v>
      </c>
      <c r="C3418" s="61">
        <f t="shared" si="212"/>
        <v>-11.703203999999999</v>
      </c>
      <c r="D3418" s="61">
        <f t="shared" si="215"/>
        <v>-1.9478620356164384</v>
      </c>
      <c r="E3418" s="61">
        <f t="shared" si="213"/>
        <v>-4.3285823013698634E-2</v>
      </c>
      <c r="F3418" s="61">
        <f t="shared" si="214"/>
        <v>-2.6168239544616327E-16</v>
      </c>
    </row>
    <row r="3419" spans="1:6" x14ac:dyDescent="0.3">
      <c r="A3419" s="59">
        <f>'Raw Potentiostat'!H3471/60</f>
        <v>32.4727791796685</v>
      </c>
      <c r="B3419" s="59">
        <f>'Raw Potentiostat'!K3471</f>
        <v>-16.801998000000001</v>
      </c>
      <c r="C3419" s="61">
        <f t="shared" si="212"/>
        <v>-16.801998000000001</v>
      </c>
      <c r="D3419" s="61">
        <f t="shared" si="215"/>
        <v>-2.7964969273972606</v>
      </c>
      <c r="E3419" s="61">
        <f t="shared" si="213"/>
        <v>-6.214437616438357E-2</v>
      </c>
      <c r="F3419" s="61">
        <f t="shared" si="214"/>
        <v>-3.7569088643773488E-16</v>
      </c>
    </row>
    <row r="3420" spans="1:6" x14ac:dyDescent="0.3">
      <c r="A3420" s="59">
        <f>'Raw Potentiostat'!H3472/60</f>
        <v>32.472885846332503</v>
      </c>
      <c r="B3420" s="59">
        <f>'Raw Potentiostat'!K3472</f>
        <v>-21.872935999999999</v>
      </c>
      <c r="C3420" s="61">
        <f t="shared" si="212"/>
        <v>-21.872935999999999</v>
      </c>
      <c r="D3420" s="61">
        <f t="shared" si="215"/>
        <v>-3.640495512328767</v>
      </c>
      <c r="E3420" s="61">
        <f t="shared" si="213"/>
        <v>-8.0899900273972605E-2</v>
      </c>
      <c r="F3420" s="61">
        <f t="shared" si="214"/>
        <v>-4.8907652023502453E-16</v>
      </c>
    </row>
    <row r="3421" spans="1:6" x14ac:dyDescent="0.3">
      <c r="A3421" s="59">
        <f>'Raw Potentiostat'!H3473/60</f>
        <v>32.473189179658171</v>
      </c>
      <c r="B3421" s="59">
        <f>'Raw Potentiostat'!K3473</f>
        <v>-26.946929999999998</v>
      </c>
      <c r="C3421" s="61">
        <f t="shared" si="212"/>
        <v>-26.946929999999998</v>
      </c>
      <c r="D3421" s="61">
        <f t="shared" si="215"/>
        <v>-4.4850027328767119</v>
      </c>
      <c r="E3421" s="61">
        <f t="shared" si="213"/>
        <v>-9.9666727397260263E-2</v>
      </c>
      <c r="F3421" s="61">
        <f t="shared" si="214"/>
        <v>-6.0253048586695396E-16</v>
      </c>
    </row>
    <row r="3422" spans="1:6" x14ac:dyDescent="0.3">
      <c r="A3422" s="59">
        <f>'Raw Potentiostat'!H3474/60</f>
        <v>32.473499179650332</v>
      </c>
      <c r="B3422" s="59">
        <f>'Raw Potentiostat'!K3474</f>
        <v>-32.083877999999999</v>
      </c>
      <c r="C3422" s="61">
        <f t="shared" si="212"/>
        <v>-32.083877999999999</v>
      </c>
      <c r="D3422" s="61">
        <f t="shared" si="215"/>
        <v>-5.3399879136986304</v>
      </c>
      <c r="E3422" s="61">
        <f t="shared" si="213"/>
        <v>-0.11866639808219179</v>
      </c>
      <c r="F3422" s="61">
        <f t="shared" si="214"/>
        <v>-7.1739209623642018E-16</v>
      </c>
    </row>
    <row r="3423" spans="1:6" x14ac:dyDescent="0.3">
      <c r="A3423" s="59">
        <f>'Raw Potentiostat'!H3475/60</f>
        <v>32.47498251294617</v>
      </c>
      <c r="B3423" s="59">
        <f>'Raw Potentiostat'!K3475</f>
        <v>-27.003018999999998</v>
      </c>
      <c r="C3423" s="61">
        <f t="shared" si="212"/>
        <v>-27.003018999999998</v>
      </c>
      <c r="D3423" s="61">
        <f t="shared" si="215"/>
        <v>-4.4943380938356166</v>
      </c>
      <c r="E3423" s="61">
        <f t="shared" si="213"/>
        <v>-9.9874179863013696E-2</v>
      </c>
      <c r="F3423" s="61">
        <f t="shared" si="214"/>
        <v>-6.0378462993538014E-16</v>
      </c>
    </row>
    <row r="3424" spans="1:6" x14ac:dyDescent="0.3">
      <c r="A3424" s="59">
        <f>'Raw Potentiostat'!H3476/60</f>
        <v>32.475285846271831</v>
      </c>
      <c r="B3424" s="59">
        <f>'Raw Potentiostat'!K3476</f>
        <v>-21.858056999999999</v>
      </c>
      <c r="C3424" s="61">
        <f t="shared" si="212"/>
        <v>-21.858056999999999</v>
      </c>
      <c r="D3424" s="61">
        <f t="shared" si="215"/>
        <v>-3.6380190760273972</v>
      </c>
      <c r="E3424" s="61">
        <f t="shared" si="213"/>
        <v>-8.0844868356164376E-2</v>
      </c>
      <c r="F3424" s="61">
        <f t="shared" si="214"/>
        <v>-4.8874382737913283E-16</v>
      </c>
    </row>
    <row r="3425" spans="1:6" x14ac:dyDescent="0.3">
      <c r="A3425" s="59">
        <f>'Raw Potentiostat'!H3477/60</f>
        <v>32.475372512936332</v>
      </c>
      <c r="B3425" s="59">
        <f>'Raw Potentiostat'!K3477</f>
        <v>-16.844351</v>
      </c>
      <c r="C3425" s="61">
        <f t="shared" si="212"/>
        <v>-16.844351</v>
      </c>
      <c r="D3425" s="61">
        <f t="shared" si="215"/>
        <v>-2.8035460910958903</v>
      </c>
      <c r="E3425" s="61">
        <f t="shared" si="213"/>
        <v>-6.230102424657534E-2</v>
      </c>
      <c r="F3425" s="61">
        <f t="shared" si="214"/>
        <v>-3.7663789500857845E-16</v>
      </c>
    </row>
    <row r="3426" spans="1:6" x14ac:dyDescent="0.3">
      <c r="A3426" s="59">
        <f>'Raw Potentiostat'!H3478/60</f>
        <v>32.475649179595997</v>
      </c>
      <c r="B3426" s="59">
        <f>'Raw Potentiostat'!K3478</f>
        <v>-11.632616000000001</v>
      </c>
      <c r="C3426" s="61">
        <f t="shared" si="212"/>
        <v>-11.632616000000001</v>
      </c>
      <c r="D3426" s="61">
        <f t="shared" si="215"/>
        <v>-1.9361134849315069</v>
      </c>
      <c r="E3426" s="61">
        <f t="shared" si="213"/>
        <v>-4.3024744109589043E-2</v>
      </c>
      <c r="F3426" s="61">
        <f t="shared" si="214"/>
        <v>-2.601040552813884E-16</v>
      </c>
    </row>
    <row r="3427" spans="1:6" x14ac:dyDescent="0.3">
      <c r="A3427" s="59">
        <f>'Raw Potentiostat'!H3479/60</f>
        <v>32.475932512922171</v>
      </c>
      <c r="B3427" s="59">
        <f>'Raw Potentiostat'!K3479</f>
        <v>-6.5948719999999996</v>
      </c>
      <c r="C3427" s="61">
        <f t="shared" si="212"/>
        <v>-6.5948719999999996</v>
      </c>
      <c r="D3427" s="61">
        <f t="shared" si="215"/>
        <v>-1.0976396547945206</v>
      </c>
      <c r="E3427" s="61">
        <f t="shared" si="213"/>
        <v>-2.4391992328767126E-2</v>
      </c>
      <c r="F3427" s="61">
        <f t="shared" si="214"/>
        <v>-1.4746063579006482E-16</v>
      </c>
    </row>
    <row r="3428" spans="1:6" x14ac:dyDescent="0.3">
      <c r="A3428" s="59">
        <f>'Raw Potentiostat'!H3480/60</f>
        <v>32.476029179586334</v>
      </c>
      <c r="B3428" s="59">
        <f>'Raw Potentiostat'!K3480</f>
        <v>-1.4865391999999999</v>
      </c>
      <c r="C3428" s="61">
        <f t="shared" si="212"/>
        <v>-1.4865391999999999</v>
      </c>
      <c r="D3428" s="61">
        <f t="shared" si="215"/>
        <v>-0.24741714082191782</v>
      </c>
      <c r="E3428" s="61">
        <f t="shared" si="213"/>
        <v>-5.4981586849315069E-3</v>
      </c>
      <c r="F3428" s="61">
        <f t="shared" si="214"/>
        <v>-3.3238858246051527E-17</v>
      </c>
    </row>
    <row r="3429" spans="1:6" x14ac:dyDescent="0.3">
      <c r="A3429" s="59">
        <f>'Raw Potentiostat'!H3481/60</f>
        <v>32.476362512911329</v>
      </c>
      <c r="B3429" s="59">
        <f>'Raw Potentiostat'!K3481</f>
        <v>3.5458626999999998</v>
      </c>
      <c r="C3429" s="61">
        <f t="shared" si="212"/>
        <v>3.5458626999999998</v>
      </c>
      <c r="D3429" s="61">
        <f t="shared" si="215"/>
        <v>0.59016755897260276</v>
      </c>
      <c r="E3429" s="61">
        <f t="shared" si="213"/>
        <v>1.3114834643835617E-2</v>
      </c>
      <c r="F3429" s="61">
        <f t="shared" si="214"/>
        <v>7.9285112458024324E-17</v>
      </c>
    </row>
    <row r="3430" spans="1:6" x14ac:dyDescent="0.3">
      <c r="A3430" s="59">
        <f>'Raw Potentiostat'!H3482/60</f>
        <v>32.478509179523833</v>
      </c>
      <c r="B3430" s="59">
        <f>'Raw Potentiostat'!K3482</f>
        <v>-1.4842499</v>
      </c>
      <c r="C3430" s="61">
        <f t="shared" si="212"/>
        <v>-1.4842499</v>
      </c>
      <c r="D3430" s="61">
        <f t="shared" si="215"/>
        <v>-0.24703611349315069</v>
      </c>
      <c r="E3430" s="61">
        <f t="shared" si="213"/>
        <v>-5.4896914109589046E-3</v>
      </c>
      <c r="F3430" s="61">
        <f t="shared" si="214"/>
        <v>-3.318766974178424E-17</v>
      </c>
    </row>
    <row r="3431" spans="1:6" x14ac:dyDescent="0.3">
      <c r="A3431" s="59">
        <f>'Raw Potentiostat'!H3483/60</f>
        <v>32.479812512824168</v>
      </c>
      <c r="B3431" s="59">
        <f>'Raw Potentiostat'!K3483</f>
        <v>-6.6047921000000001</v>
      </c>
      <c r="C3431" s="61">
        <f t="shared" si="212"/>
        <v>-6.6047921000000001</v>
      </c>
      <c r="D3431" s="61">
        <f t="shared" si="215"/>
        <v>-1.0992907399315068</v>
      </c>
      <c r="E3431" s="61">
        <f t="shared" si="213"/>
        <v>-2.4428683109589042E-2</v>
      </c>
      <c r="F3431" s="61">
        <f t="shared" si="214"/>
        <v>-1.47682448169911E-16</v>
      </c>
    </row>
    <row r="3432" spans="1:6" x14ac:dyDescent="0.3">
      <c r="A3432" s="59">
        <f>'Raw Potentiostat'!H3484/60</f>
        <v>32.480189179481336</v>
      </c>
      <c r="B3432" s="59">
        <f>'Raw Potentiostat'!K3484</f>
        <v>-11.631470999999999</v>
      </c>
      <c r="C3432" s="61">
        <f t="shared" si="212"/>
        <v>-11.631470999999999</v>
      </c>
      <c r="D3432" s="61">
        <f t="shared" si="215"/>
        <v>-1.9359229130136986</v>
      </c>
      <c r="E3432" s="61">
        <f t="shared" si="213"/>
        <v>-4.3020509178082193E-2</v>
      </c>
      <c r="F3432" s="61">
        <f t="shared" si="214"/>
        <v>-2.6007845320329199E-16</v>
      </c>
    </row>
    <row r="3433" spans="1:6" x14ac:dyDescent="0.3">
      <c r="A3433" s="59">
        <f>'Raw Potentiostat'!H3485/60</f>
        <v>32.481675846110498</v>
      </c>
      <c r="B3433" s="59">
        <f>'Raw Potentiostat'!K3485</f>
        <v>-6.5387820999999997</v>
      </c>
      <c r="C3433" s="61">
        <f t="shared" si="212"/>
        <v>-6.5387820999999997</v>
      </c>
      <c r="D3433" s="61">
        <f t="shared" si="215"/>
        <v>-1.0883041440410959</v>
      </c>
      <c r="E3433" s="61">
        <f t="shared" si="213"/>
        <v>-2.4184536534246574E-2</v>
      </c>
      <c r="F3433" s="61">
        <f t="shared" si="214"/>
        <v>-1.4620647159773458E-16</v>
      </c>
    </row>
    <row r="3434" spans="1:6" x14ac:dyDescent="0.3">
      <c r="A3434" s="59">
        <f>'Raw Potentiostat'!H3486/60</f>
        <v>32.482689179418166</v>
      </c>
      <c r="B3434" s="59">
        <f>'Raw Potentiostat'!K3486</f>
        <v>-1.4792897</v>
      </c>
      <c r="C3434" s="61">
        <f t="shared" si="212"/>
        <v>-1.4792897</v>
      </c>
      <c r="D3434" s="61">
        <f t="shared" si="215"/>
        <v>-0.24621054595890413</v>
      </c>
      <c r="E3434" s="61">
        <f t="shared" si="213"/>
        <v>-5.4713454657534253E-3</v>
      </c>
      <c r="F3434" s="61">
        <f t="shared" si="214"/>
        <v>-3.3076760197877115E-17</v>
      </c>
    </row>
    <row r="3435" spans="1:6" x14ac:dyDescent="0.3">
      <c r="A3435" s="59">
        <f>'Raw Potentiostat'!H3487/60</f>
        <v>32.483809179389837</v>
      </c>
      <c r="B3435" s="59">
        <f>'Raw Potentiostat'!K3487</f>
        <v>-6.4983373000000002</v>
      </c>
      <c r="C3435" s="61">
        <f t="shared" si="212"/>
        <v>-6.4983373000000002</v>
      </c>
      <c r="D3435" s="61">
        <f t="shared" si="215"/>
        <v>-1.0815725780136987</v>
      </c>
      <c r="E3435" s="61">
        <f t="shared" si="213"/>
        <v>-2.4034946178082193E-2</v>
      </c>
      <c r="F3435" s="61">
        <f t="shared" si="214"/>
        <v>-1.4530213017573247E-16</v>
      </c>
    </row>
    <row r="3436" spans="1:6" x14ac:dyDescent="0.3">
      <c r="A3436" s="59">
        <f>'Raw Potentiostat'!H3488/60</f>
        <v>32.484175846047336</v>
      </c>
      <c r="B3436" s="59">
        <f>'Raw Potentiostat'!K3488</f>
        <v>-11.507463</v>
      </c>
      <c r="C3436" s="61">
        <f t="shared" si="212"/>
        <v>-11.507463</v>
      </c>
      <c r="D3436" s="61">
        <f t="shared" si="215"/>
        <v>-1.9152832253424659</v>
      </c>
      <c r="E3436" s="61">
        <f t="shared" si="213"/>
        <v>-4.2561849452054795E-2</v>
      </c>
      <c r="F3436" s="61">
        <f t="shared" si="214"/>
        <v>-2.5730564752593329E-16</v>
      </c>
    </row>
    <row r="3437" spans="1:6" x14ac:dyDescent="0.3">
      <c r="A3437" s="59">
        <f>'Raw Potentiostat'!H3489/60</f>
        <v>32.484809179364667</v>
      </c>
      <c r="B3437" s="59">
        <f>'Raw Potentiostat'!K3489</f>
        <v>-16.557034999999999</v>
      </c>
      <c r="C3437" s="61">
        <f t="shared" si="212"/>
        <v>-16.557034999999999</v>
      </c>
      <c r="D3437" s="61">
        <f t="shared" si="215"/>
        <v>-2.7557256883561645</v>
      </c>
      <c r="E3437" s="61">
        <f t="shared" si="213"/>
        <v>-6.1238348630136989E-2</v>
      </c>
      <c r="F3437" s="61">
        <f t="shared" si="214"/>
        <v>-3.7021353983797651E-16</v>
      </c>
    </row>
    <row r="3438" spans="1:6" x14ac:dyDescent="0.3">
      <c r="A3438" s="59">
        <f>'Raw Potentiostat'!H3490/60</f>
        <v>32.485215846020999</v>
      </c>
      <c r="B3438" s="59">
        <f>'Raw Potentiostat'!K3490</f>
        <v>-21.578754</v>
      </c>
      <c r="C3438" s="61">
        <f t="shared" si="212"/>
        <v>-21.578754</v>
      </c>
      <c r="D3438" s="61">
        <f t="shared" si="215"/>
        <v>-3.5915323438356164</v>
      </c>
      <c r="E3438" s="61">
        <f t="shared" si="213"/>
        <v>-7.9811829863013703E-2</v>
      </c>
      <c r="F3438" s="61">
        <f t="shared" si="214"/>
        <v>-4.8249864203541841E-16</v>
      </c>
    </row>
    <row r="3439" spans="1:6" x14ac:dyDescent="0.3">
      <c r="A3439" s="59">
        <f>'Raw Potentiostat'!H3491/60</f>
        <v>32.486865845979331</v>
      </c>
      <c r="B3439" s="59">
        <f>'Raw Potentiostat'!K3491</f>
        <v>-26.615734</v>
      </c>
      <c r="C3439" s="61">
        <f t="shared" si="212"/>
        <v>-26.615734</v>
      </c>
      <c r="D3439" s="61">
        <f t="shared" si="215"/>
        <v>-4.4298790150684937</v>
      </c>
      <c r="E3439" s="61">
        <f t="shared" si="213"/>
        <v>-9.8441755890410973E-2</v>
      </c>
      <c r="F3439" s="61">
        <f t="shared" si="214"/>
        <v>-5.9512497856808215E-16</v>
      </c>
    </row>
    <row r="3440" spans="1:6" x14ac:dyDescent="0.3">
      <c r="A3440" s="59">
        <f>'Raw Potentiostat'!H3492/60</f>
        <v>32.487722512624337</v>
      </c>
      <c r="B3440" s="59">
        <f>'Raw Potentiostat'!K3492</f>
        <v>-21.610423999999998</v>
      </c>
      <c r="C3440" s="61">
        <f t="shared" si="212"/>
        <v>-21.610423999999998</v>
      </c>
      <c r="D3440" s="61">
        <f t="shared" si="215"/>
        <v>-3.5968034465753425</v>
      </c>
      <c r="E3440" s="61">
        <f t="shared" si="213"/>
        <v>-7.9928965479452052E-2</v>
      </c>
      <c r="F3440" s="61">
        <f t="shared" si="214"/>
        <v>-4.8320677986363879E-16</v>
      </c>
    </row>
    <row r="3441" spans="1:6" x14ac:dyDescent="0.3">
      <c r="A3441" s="59">
        <f>'Raw Potentiostat'!H3493/60</f>
        <v>32.488332512608999</v>
      </c>
      <c r="B3441" s="59">
        <f>'Raw Potentiostat'!K3493</f>
        <v>-16.544063999999999</v>
      </c>
      <c r="C3441" s="61">
        <f t="shared" si="212"/>
        <v>-16.544063999999999</v>
      </c>
      <c r="D3441" s="61">
        <f t="shared" si="215"/>
        <v>-2.7535668164383562</v>
      </c>
      <c r="E3441" s="61">
        <f t="shared" si="213"/>
        <v>-6.1190373698630139E-2</v>
      </c>
      <c r="F3441" s="61">
        <f t="shared" si="214"/>
        <v>-3.6992350965894754E-16</v>
      </c>
    </row>
    <row r="3442" spans="1:6" x14ac:dyDescent="0.3">
      <c r="A3442" s="59">
        <f>'Raw Potentiostat'!H3494/60</f>
        <v>32.488642512601167</v>
      </c>
      <c r="B3442" s="59">
        <f>'Raw Potentiostat'!K3494</f>
        <v>-11.438783000000001</v>
      </c>
      <c r="C3442" s="61">
        <f t="shared" si="212"/>
        <v>-11.438783000000001</v>
      </c>
      <c r="D3442" s="61">
        <f t="shared" si="215"/>
        <v>-1.9038522390410961</v>
      </c>
      <c r="E3442" s="61">
        <f t="shared" si="213"/>
        <v>-4.2307827534246584E-2</v>
      </c>
      <c r="F3442" s="61">
        <f t="shared" si="214"/>
        <v>-2.5576997003802119E-16</v>
      </c>
    </row>
    <row r="3443" spans="1:6" x14ac:dyDescent="0.3">
      <c r="A3443" s="59">
        <f>'Raw Potentiostat'!H3495/60</f>
        <v>32.488949179259997</v>
      </c>
      <c r="B3443" s="59">
        <f>'Raw Potentiostat'!K3495</f>
        <v>-6.3106097999999999</v>
      </c>
      <c r="C3443" s="61">
        <f t="shared" si="212"/>
        <v>-6.3106097999999999</v>
      </c>
      <c r="D3443" s="61">
        <f t="shared" si="215"/>
        <v>-1.0503275215068493</v>
      </c>
      <c r="E3443" s="61">
        <f t="shared" si="213"/>
        <v>-2.3340611589041094E-2</v>
      </c>
      <c r="F3443" s="61">
        <f t="shared" si="214"/>
        <v>-1.411045632623368E-16</v>
      </c>
    </row>
    <row r="3444" spans="1:6" x14ac:dyDescent="0.3">
      <c r="A3444" s="59">
        <f>'Raw Potentiostat'!H3496/60</f>
        <v>32.489292512584669</v>
      </c>
      <c r="B3444" s="59">
        <f>'Raw Potentiostat'!K3496</f>
        <v>-1.2400513</v>
      </c>
      <c r="C3444" s="61">
        <f t="shared" si="212"/>
        <v>-1.2400513</v>
      </c>
      <c r="D3444" s="61">
        <f t="shared" si="215"/>
        <v>-0.20639209993150684</v>
      </c>
      <c r="E3444" s="61">
        <f t="shared" si="213"/>
        <v>-4.5864911095890408E-3</v>
      </c>
      <c r="F3444" s="61">
        <f t="shared" si="214"/>
        <v>-2.7727415044643228E-17</v>
      </c>
    </row>
    <row r="3445" spans="1:6" x14ac:dyDescent="0.3">
      <c r="A3445" s="59">
        <f>'Raw Potentiostat'!H3497/60</f>
        <v>32.489689179241331</v>
      </c>
      <c r="B3445" s="59">
        <f>'Raw Potentiostat'!K3497</f>
        <v>3.8202047000000001</v>
      </c>
      <c r="C3445" s="61">
        <f t="shared" si="212"/>
        <v>3.8202047000000001</v>
      </c>
      <c r="D3445" s="61">
        <f t="shared" si="215"/>
        <v>0.63582859047945206</v>
      </c>
      <c r="E3445" s="61">
        <f t="shared" si="213"/>
        <v>1.4129524232876712E-2</v>
      </c>
      <c r="F3445" s="61">
        <f t="shared" si="214"/>
        <v>8.5419370369916778E-17</v>
      </c>
    </row>
    <row r="3446" spans="1:6" x14ac:dyDescent="0.3">
      <c r="A3446" s="59">
        <f>'Raw Potentiostat'!H3498/60</f>
        <v>32.490845845878837</v>
      </c>
      <c r="B3446" s="59">
        <f>'Raw Potentiostat'!K3498</f>
        <v>-1.1843433000000001</v>
      </c>
      <c r="C3446" s="61">
        <f t="shared" si="212"/>
        <v>-1.1843433000000001</v>
      </c>
      <c r="D3446" s="61">
        <f t="shared" si="215"/>
        <v>-0.1971201519863014</v>
      </c>
      <c r="E3446" s="61">
        <f t="shared" si="213"/>
        <v>-4.380447821917809E-3</v>
      </c>
      <c r="F3446" s="61">
        <f t="shared" si="214"/>
        <v>-2.6481790095653636E-17</v>
      </c>
    </row>
    <row r="3447" spans="1:6" x14ac:dyDescent="0.3">
      <c r="A3447" s="59">
        <f>'Raw Potentiostat'!H3499/60</f>
        <v>32.49250917917</v>
      </c>
      <c r="B3447" s="59">
        <f>'Raw Potentiostat'!K3499</f>
        <v>-6.2434548999999997</v>
      </c>
      <c r="C3447" s="61">
        <f t="shared" si="212"/>
        <v>-6.2434548999999997</v>
      </c>
      <c r="D3447" s="61">
        <f t="shared" si="215"/>
        <v>-1.0391503703424658</v>
      </c>
      <c r="E3447" s="61">
        <f t="shared" si="213"/>
        <v>-2.3092230452054795E-2</v>
      </c>
      <c r="F3447" s="61">
        <f t="shared" si="214"/>
        <v>-1.3960298684805339E-16</v>
      </c>
    </row>
    <row r="3448" spans="1:6" x14ac:dyDescent="0.3">
      <c r="A3448" s="59">
        <f>'Raw Potentiostat'!H3500/60</f>
        <v>32.493562512476835</v>
      </c>
      <c r="B3448" s="59">
        <f>'Raw Potentiostat'!K3500</f>
        <v>-11.248384</v>
      </c>
      <c r="C3448" s="61">
        <f t="shared" si="212"/>
        <v>-11.248384</v>
      </c>
      <c r="D3448" s="61">
        <f t="shared" si="215"/>
        <v>-1.8721625424657535</v>
      </c>
      <c r="E3448" s="61">
        <f t="shared" si="213"/>
        <v>-4.1603612054794521E-2</v>
      </c>
      <c r="F3448" s="61">
        <f t="shared" si="214"/>
        <v>-2.5151266866904959E-16</v>
      </c>
    </row>
    <row r="3449" spans="1:6" x14ac:dyDescent="0.3">
      <c r="A3449" s="59">
        <f>'Raw Potentiostat'!H3501/60</f>
        <v>32.494182512461165</v>
      </c>
      <c r="B3449" s="59">
        <f>'Raw Potentiostat'!K3501</f>
        <v>-16.367782999999999</v>
      </c>
      <c r="C3449" s="61">
        <f t="shared" si="212"/>
        <v>-16.367782999999999</v>
      </c>
      <c r="D3449" s="61">
        <f t="shared" si="215"/>
        <v>-2.7242268965753427</v>
      </c>
      <c r="E3449" s="61">
        <f t="shared" si="213"/>
        <v>-6.053837547945206E-2</v>
      </c>
      <c r="F3449" s="61">
        <f t="shared" si="214"/>
        <v>-3.6598188526688835E-16</v>
      </c>
    </row>
    <row r="3450" spans="1:6" x14ac:dyDescent="0.3">
      <c r="A3450" s="59">
        <f>'Raw Potentiostat'!H3502/60</f>
        <v>32.494555845785001</v>
      </c>
      <c r="B3450" s="59">
        <f>'Raw Potentiostat'!K3502</f>
        <v>-21.377672</v>
      </c>
      <c r="C3450" s="61">
        <f t="shared" si="212"/>
        <v>-21.377672</v>
      </c>
      <c r="D3450" s="61">
        <f t="shared" si="215"/>
        <v>-3.55806458630137</v>
      </c>
      <c r="E3450" s="61">
        <f t="shared" si="213"/>
        <v>-7.906810191780822E-2</v>
      </c>
      <c r="F3450" s="61">
        <f t="shared" si="214"/>
        <v>-4.7800246992382357E-16</v>
      </c>
    </row>
    <row r="3451" spans="1:6" x14ac:dyDescent="0.3">
      <c r="A3451" s="59">
        <f>'Raw Potentiostat'!H3503/60</f>
        <v>32.495145845770168</v>
      </c>
      <c r="B3451" s="59">
        <f>'Raw Potentiostat'!K3503</f>
        <v>-26.441742000000001</v>
      </c>
      <c r="C3451" s="61">
        <f t="shared" si="212"/>
        <v>-26.441742000000001</v>
      </c>
      <c r="D3451" s="61">
        <f t="shared" si="215"/>
        <v>-4.40092007260274</v>
      </c>
      <c r="E3451" s="61">
        <f t="shared" si="213"/>
        <v>-9.7798223835616441E-2</v>
      </c>
      <c r="F3451" s="61">
        <f t="shared" si="214"/>
        <v>-5.9123453597232216E-16</v>
      </c>
    </row>
    <row r="3452" spans="1:6" x14ac:dyDescent="0.3">
      <c r="A3452" s="59">
        <f>'Raw Potentiostat'!H3504/60</f>
        <v>32.495992512415498</v>
      </c>
      <c r="B3452" s="59">
        <f>'Raw Potentiostat'!K3504</f>
        <v>-21.363554000000001</v>
      </c>
      <c r="C3452" s="61">
        <f t="shared" si="212"/>
        <v>-21.363554000000001</v>
      </c>
      <c r="D3452" s="61">
        <f t="shared" si="215"/>
        <v>-3.5557148095890412</v>
      </c>
      <c r="E3452" s="61">
        <f t="shared" si="213"/>
        <v>-7.9015884657534244E-2</v>
      </c>
      <c r="F3452" s="61">
        <f t="shared" si="214"/>
        <v>-4.7768679294691116E-16</v>
      </c>
    </row>
    <row r="3453" spans="1:6" x14ac:dyDescent="0.3">
      <c r="A3453" s="59">
        <f>'Raw Potentiostat'!H3505/60</f>
        <v>32.496345845739832</v>
      </c>
      <c r="B3453" s="59">
        <f>'Raw Potentiostat'!K3505</f>
        <v>-16.214012</v>
      </c>
      <c r="C3453" s="61">
        <f t="shared" si="212"/>
        <v>-16.214012</v>
      </c>
      <c r="D3453" s="61">
        <f t="shared" si="215"/>
        <v>-2.6986335041095892</v>
      </c>
      <c r="E3453" s="61">
        <f t="shared" si="213"/>
        <v>-5.996963342465754E-2</v>
      </c>
      <c r="F3453" s="61">
        <f t="shared" si="214"/>
        <v>-3.6254358207827848E-16</v>
      </c>
    </row>
    <row r="3454" spans="1:6" x14ac:dyDescent="0.3">
      <c r="A3454" s="59">
        <f>'Raw Potentiostat'!H3506/60</f>
        <v>32.496682512398003</v>
      </c>
      <c r="B3454" s="59">
        <f>'Raw Potentiostat'!K3506</f>
        <v>-11.19115</v>
      </c>
      <c r="C3454" s="61">
        <f t="shared" si="212"/>
        <v>-11.19115</v>
      </c>
      <c r="D3454" s="61">
        <f t="shared" si="215"/>
        <v>-1.8626366095890412</v>
      </c>
      <c r="E3454" s="61">
        <f t="shared" si="213"/>
        <v>-4.1391924657534246E-2</v>
      </c>
      <c r="F3454" s="61">
        <f t="shared" si="214"/>
        <v>-2.5023292252252715E-16</v>
      </c>
    </row>
    <row r="3455" spans="1:6" x14ac:dyDescent="0.3">
      <c r="A3455" s="59">
        <f>'Raw Potentiostat'!H3507/60</f>
        <v>32.496999179056665</v>
      </c>
      <c r="B3455" s="59">
        <f>'Raw Potentiostat'!K3507</f>
        <v>-6.0629758999999996</v>
      </c>
      <c r="C3455" s="61">
        <f t="shared" si="212"/>
        <v>-6.0629758999999996</v>
      </c>
      <c r="D3455" s="61">
        <f t="shared" si="215"/>
        <v>-1.009111742260274</v>
      </c>
      <c r="E3455" s="61">
        <f t="shared" si="213"/>
        <v>-2.2424705383561644E-2</v>
      </c>
      <c r="F3455" s="61">
        <f t="shared" si="214"/>
        <v>-1.3556749562293862E-16</v>
      </c>
    </row>
    <row r="3456" spans="1:6" x14ac:dyDescent="0.3">
      <c r="A3456" s="59">
        <f>'Raw Potentiostat'!H3508/60</f>
        <v>32.497312512382003</v>
      </c>
      <c r="B3456" s="59">
        <f>'Raw Potentiostat'!K3508</f>
        <v>-0.99470782000000002</v>
      </c>
      <c r="C3456" s="61">
        <f t="shared" si="212"/>
        <v>-0.99470782000000002</v>
      </c>
      <c r="D3456" s="61">
        <f t="shared" si="215"/>
        <v>-0.16555753442465754</v>
      </c>
      <c r="E3456" s="61">
        <f t="shared" si="213"/>
        <v>-3.6790563205479454E-3</v>
      </c>
      <c r="F3456" s="61">
        <f t="shared" si="214"/>
        <v>-2.2241560952593067E-17</v>
      </c>
    </row>
    <row r="3457" spans="1:6" x14ac:dyDescent="0.3">
      <c r="A3457" s="59">
        <f>'Raw Potentiostat'!H3509/60</f>
        <v>32.497705845705497</v>
      </c>
      <c r="B3457" s="59">
        <f>'Raw Potentiostat'!K3509</f>
        <v>4.0144185999999999</v>
      </c>
      <c r="C3457" s="61">
        <f t="shared" si="212"/>
        <v>4.0144185999999999</v>
      </c>
      <c r="D3457" s="61">
        <f t="shared" si="215"/>
        <v>0.66815323273972604</v>
      </c>
      <c r="E3457" s="61">
        <f t="shared" si="213"/>
        <v>1.4847849616438357E-2</v>
      </c>
      <c r="F3457" s="61">
        <f t="shared" si="214"/>
        <v>8.9761972496731077E-17</v>
      </c>
    </row>
    <row r="3458" spans="1:6" x14ac:dyDescent="0.3">
      <c r="A3458" s="59">
        <f>'Raw Potentiostat'!H3510/60</f>
        <v>32.49820584569283</v>
      </c>
      <c r="B3458" s="59">
        <f>'Raw Potentiostat'!K3510</f>
        <v>-0.99127370000000004</v>
      </c>
      <c r="C3458" s="61">
        <f t="shared" si="212"/>
        <v>-0.99127370000000004</v>
      </c>
      <c r="D3458" s="61">
        <f t="shared" si="215"/>
        <v>-0.16498596513698632</v>
      </c>
      <c r="E3458" s="61">
        <f t="shared" si="213"/>
        <v>-3.6663547808219181E-3</v>
      </c>
      <c r="F3458" s="61">
        <f t="shared" si="214"/>
        <v>-2.2164774395010242E-17</v>
      </c>
    </row>
    <row r="3459" spans="1:6" x14ac:dyDescent="0.3">
      <c r="A3459" s="59">
        <f>'Raw Potentiostat'!H3511/60</f>
        <v>32.502862512241833</v>
      </c>
      <c r="B3459" s="59">
        <f>'Raw Potentiostat'!K3511</f>
        <v>-6.0115862</v>
      </c>
      <c r="C3459" s="61">
        <f t="shared" ref="C3459:C3522" si="216">B3459-$J$3</f>
        <v>-6.0115862</v>
      </c>
      <c r="D3459" s="61">
        <f t="shared" si="215"/>
        <v>-1.0005585250684932</v>
      </c>
      <c r="E3459" s="61">
        <f t="shared" ref="E3459:E3522" si="217">D3459/$J$5</f>
        <v>-2.223463389041096E-2</v>
      </c>
      <c r="F3459" s="61">
        <f t="shared" ref="F3459:F3522" si="218">D3459/$J$6</f>
        <v>-1.3441842740219669E-16</v>
      </c>
    </row>
    <row r="3460" spans="1:6" x14ac:dyDescent="0.3">
      <c r="A3460" s="59">
        <f>'Raw Potentiostat'!H3512/60</f>
        <v>32.504202512208003</v>
      </c>
      <c r="B3460" s="59">
        <f>'Raw Potentiostat'!K3512</f>
        <v>-11.098049</v>
      </c>
      <c r="C3460" s="61">
        <f t="shared" si="216"/>
        <v>-11.098049</v>
      </c>
      <c r="D3460" s="61">
        <f t="shared" ref="D3460:D3523" si="219">B3460/$J$4</f>
        <v>-1.8471410321917809</v>
      </c>
      <c r="E3460" s="61">
        <f t="shared" si="217"/>
        <v>-4.1047578493150688E-2</v>
      </c>
      <c r="F3460" s="61">
        <f t="shared" si="218"/>
        <v>-2.4815119407462236E-16</v>
      </c>
    </row>
    <row r="3461" spans="1:6" x14ac:dyDescent="0.3">
      <c r="A3461" s="59">
        <f>'Raw Potentiostat'!H3513/60</f>
        <v>32.504565845532163</v>
      </c>
      <c r="B3461" s="59">
        <f>'Raw Potentiostat'!K3513</f>
        <v>-16.136938000000001</v>
      </c>
      <c r="C3461" s="61">
        <f t="shared" si="216"/>
        <v>-16.136938000000001</v>
      </c>
      <c r="D3461" s="61">
        <f t="shared" si="219"/>
        <v>-2.6858054342465754</v>
      </c>
      <c r="E3461" s="61">
        <f t="shared" si="217"/>
        <v>-5.9684565205479455E-2</v>
      </c>
      <c r="F3461" s="61">
        <f t="shared" si="218"/>
        <v>-3.6082021564404234E-16</v>
      </c>
    </row>
    <row r="3462" spans="1:6" x14ac:dyDescent="0.3">
      <c r="A3462" s="59">
        <f>'Raw Potentiostat'!H3514/60</f>
        <v>32.504875845524332</v>
      </c>
      <c r="B3462" s="59">
        <f>'Raw Potentiostat'!K3514</f>
        <v>-21.203299000000001</v>
      </c>
      <c r="C3462" s="61">
        <f t="shared" si="216"/>
        <v>-21.203299000000001</v>
      </c>
      <c r="D3462" s="61">
        <f t="shared" si="219"/>
        <v>-3.529042230821918</v>
      </c>
      <c r="E3462" s="61">
        <f t="shared" si="217"/>
        <v>-7.8423160684931506E-2</v>
      </c>
      <c r="F3462" s="61">
        <f t="shared" si="218"/>
        <v>-4.7410350820862716E-16</v>
      </c>
    </row>
    <row r="3463" spans="1:6" x14ac:dyDescent="0.3">
      <c r="A3463" s="59">
        <f>'Raw Potentiostat'!H3515/60</f>
        <v>32.505199178849502</v>
      </c>
      <c r="B3463" s="59">
        <f>'Raw Potentiostat'!K3515</f>
        <v>-26.243331999999999</v>
      </c>
      <c r="C3463" s="61">
        <f t="shared" si="216"/>
        <v>-26.243331999999999</v>
      </c>
      <c r="D3463" s="61">
        <f t="shared" si="219"/>
        <v>-4.3678970383561646</v>
      </c>
      <c r="E3463" s="61">
        <f t="shared" si="217"/>
        <v>-9.7064378630136991E-2</v>
      </c>
      <c r="F3463" s="61">
        <f t="shared" si="218"/>
        <v>-5.8679810949625003E-16</v>
      </c>
    </row>
    <row r="3464" spans="1:6" x14ac:dyDescent="0.3">
      <c r="A3464" s="59">
        <f>'Raw Potentiostat'!H3516/60</f>
        <v>32.505809178834163</v>
      </c>
      <c r="B3464" s="59">
        <f>'Raw Potentiostat'!K3516</f>
        <v>-31.394400000000001</v>
      </c>
      <c r="C3464" s="61">
        <f t="shared" si="216"/>
        <v>-31.394400000000001</v>
      </c>
      <c r="D3464" s="61">
        <f t="shared" si="219"/>
        <v>-5.2252323287671238</v>
      </c>
      <c r="E3464" s="61">
        <f t="shared" si="217"/>
        <v>-0.11611627397260275</v>
      </c>
      <c r="F3464" s="61">
        <f t="shared" si="218"/>
        <v>-7.0197544156241559E-16</v>
      </c>
    </row>
    <row r="3465" spans="1:6" x14ac:dyDescent="0.3">
      <c r="A3465" s="59">
        <f>'Raw Potentiostat'!H3517/60</f>
        <v>32.507035845469836</v>
      </c>
      <c r="B3465" s="59">
        <f>'Raw Potentiostat'!K3517</f>
        <v>-26.329180000000001</v>
      </c>
      <c r="C3465" s="61">
        <f t="shared" si="216"/>
        <v>-26.329180000000001</v>
      </c>
      <c r="D3465" s="61">
        <f t="shared" si="219"/>
        <v>-4.3821854383561645</v>
      </c>
      <c r="E3465" s="61">
        <f t="shared" si="217"/>
        <v>-9.7381898630136993E-2</v>
      </c>
      <c r="F3465" s="61">
        <f t="shared" si="218"/>
        <v>-5.8871766163635297E-16</v>
      </c>
    </row>
    <row r="3466" spans="1:6" x14ac:dyDescent="0.3">
      <c r="A3466" s="59">
        <f>'Raw Potentiostat'!H3518/60</f>
        <v>32.507359178794999</v>
      </c>
      <c r="B3466" s="59">
        <f>'Raw Potentiostat'!K3518</f>
        <v>-21.209785</v>
      </c>
      <c r="C3466" s="61">
        <f t="shared" si="216"/>
        <v>-21.209785</v>
      </c>
      <c r="D3466" s="61">
        <f t="shared" si="219"/>
        <v>-3.5301217500000002</v>
      </c>
      <c r="E3466" s="61">
        <f t="shared" si="217"/>
        <v>-7.8447150000000007E-2</v>
      </c>
      <c r="F3466" s="61">
        <f t="shared" si="218"/>
        <v>-4.7424853447808838E-16</v>
      </c>
    </row>
    <row r="3467" spans="1:6" x14ac:dyDescent="0.3">
      <c r="A3467" s="59">
        <f>'Raw Potentiostat'!H3519/60</f>
        <v>32.507682512120169</v>
      </c>
      <c r="B3467" s="59">
        <f>'Raw Potentiostat'!K3519</f>
        <v>-16.197604999999999</v>
      </c>
      <c r="C3467" s="61">
        <f t="shared" si="216"/>
        <v>-16.197604999999999</v>
      </c>
      <c r="D3467" s="61">
        <f t="shared" si="219"/>
        <v>-2.6959027500000001</v>
      </c>
      <c r="E3467" s="61">
        <f t="shared" si="217"/>
        <v>-5.9908950000000002E-2</v>
      </c>
      <c r="F3467" s="61">
        <f t="shared" si="218"/>
        <v>-3.6217672330506682E-16</v>
      </c>
    </row>
    <row r="3468" spans="1:6" x14ac:dyDescent="0.3">
      <c r="A3468" s="59">
        <f>'Raw Potentiostat'!H3520/60</f>
        <v>32.508005845445332</v>
      </c>
      <c r="B3468" s="59">
        <f>'Raw Potentiostat'!K3520</f>
        <v>-11.164440000000001</v>
      </c>
      <c r="C3468" s="61">
        <f t="shared" si="216"/>
        <v>-11.164440000000001</v>
      </c>
      <c r="D3468" s="61">
        <f t="shared" si="219"/>
        <v>-1.8581910410958906</v>
      </c>
      <c r="E3468" s="61">
        <f t="shared" si="217"/>
        <v>-4.1293134246575346E-2</v>
      </c>
      <c r="F3468" s="61">
        <f t="shared" si="218"/>
        <v>-2.4963568976623521E-16</v>
      </c>
    </row>
    <row r="3469" spans="1:6" x14ac:dyDescent="0.3">
      <c r="A3469" s="59">
        <f>'Raw Potentiostat'!H3521/60</f>
        <v>32.508329178770502</v>
      </c>
      <c r="B3469" s="59">
        <f>'Raw Potentiostat'!K3521</f>
        <v>-5.9939137000000002</v>
      </c>
      <c r="C3469" s="61">
        <f t="shared" si="216"/>
        <v>-5.9939137000000002</v>
      </c>
      <c r="D3469" s="61">
        <f t="shared" si="219"/>
        <v>-0.99761714321917816</v>
      </c>
      <c r="E3469" s="61">
        <f t="shared" si="217"/>
        <v>-2.2169269849315072E-2</v>
      </c>
      <c r="F3469" s="61">
        <f t="shared" si="218"/>
        <v>-1.3402327218371786E-16</v>
      </c>
    </row>
    <row r="3470" spans="1:6" x14ac:dyDescent="0.3">
      <c r="A3470" s="59">
        <f>'Raw Potentiostat'!H3522/60</f>
        <v>32.508659178762166</v>
      </c>
      <c r="B3470" s="59">
        <f>'Raw Potentiostat'!K3522</f>
        <v>-0.84399139999999995</v>
      </c>
      <c r="C3470" s="61">
        <f t="shared" si="216"/>
        <v>-0.84399139999999995</v>
      </c>
      <c r="D3470" s="61">
        <f t="shared" si="219"/>
        <v>-0.1404725412328767</v>
      </c>
      <c r="E3470" s="61">
        <f t="shared" si="217"/>
        <v>-3.12161202739726E-3</v>
      </c>
      <c r="F3470" s="61">
        <f t="shared" si="218"/>
        <v>-1.8871557847574129E-17</v>
      </c>
    </row>
    <row r="3471" spans="1:6" x14ac:dyDescent="0.3">
      <c r="A3471" s="59">
        <f>'Raw Potentiostat'!H3523/60</f>
        <v>32.514529178613834</v>
      </c>
      <c r="B3471" s="59">
        <f>'Raw Potentiostat'!K3523</f>
        <v>-5.9095893000000004</v>
      </c>
      <c r="C3471" s="61">
        <f t="shared" si="216"/>
        <v>-5.9095893000000004</v>
      </c>
      <c r="D3471" s="61">
        <f t="shared" si="219"/>
        <v>-0.98358232869863027</v>
      </c>
      <c r="E3471" s="61">
        <f t="shared" si="217"/>
        <v>-2.1857385082191785E-2</v>
      </c>
      <c r="F3471" s="61">
        <f t="shared" si="218"/>
        <v>-1.321377875774032E-16</v>
      </c>
    </row>
    <row r="3472" spans="1:6" x14ac:dyDescent="0.3">
      <c r="A3472" s="59">
        <f>'Raw Potentiostat'!H3524/60</f>
        <v>32.515479178589835</v>
      </c>
      <c r="B3472" s="59">
        <f>'Raw Potentiostat'!K3524</f>
        <v>-10.987396</v>
      </c>
      <c r="C3472" s="61">
        <f t="shared" si="216"/>
        <v>-10.987396</v>
      </c>
      <c r="D3472" s="61">
        <f t="shared" si="219"/>
        <v>-1.8287241287671234</v>
      </c>
      <c r="E3472" s="61">
        <f t="shared" si="217"/>
        <v>-4.0638313972602744E-2</v>
      </c>
      <c r="F3472" s="61">
        <f t="shared" si="218"/>
        <v>-2.456770047754096E-16</v>
      </c>
    </row>
    <row r="3473" spans="1:6" x14ac:dyDescent="0.3">
      <c r="A3473" s="59">
        <f>'Raw Potentiostat'!H3525/60</f>
        <v>32.515839178580663</v>
      </c>
      <c r="B3473" s="59">
        <f>'Raw Potentiostat'!K3525</f>
        <v>-16.064060000000001</v>
      </c>
      <c r="C3473" s="61">
        <f t="shared" si="216"/>
        <v>-16.064060000000001</v>
      </c>
      <c r="D3473" s="61">
        <f t="shared" si="219"/>
        <v>-2.6736757397260278</v>
      </c>
      <c r="E3473" s="61">
        <f t="shared" si="217"/>
        <v>-5.9415016438356172E-2</v>
      </c>
      <c r="F3473" s="61">
        <f t="shared" si="218"/>
        <v>-3.5919067132307475E-16</v>
      </c>
    </row>
    <row r="3474" spans="1:6" x14ac:dyDescent="0.3">
      <c r="A3474" s="59">
        <f>'Raw Potentiostat'!H3526/60</f>
        <v>32.516179178572166</v>
      </c>
      <c r="B3474" s="59">
        <f>'Raw Potentiostat'!K3526</f>
        <v>-21.098369999999999</v>
      </c>
      <c r="C3474" s="61">
        <f t="shared" si="216"/>
        <v>-21.098369999999999</v>
      </c>
      <c r="D3474" s="61">
        <f t="shared" si="219"/>
        <v>-3.5115780205479452</v>
      </c>
      <c r="E3474" s="61">
        <f t="shared" si="217"/>
        <v>-7.8035067123287671E-2</v>
      </c>
      <c r="F3474" s="61">
        <f t="shared" si="218"/>
        <v>-4.7175730694000272E-16</v>
      </c>
    </row>
    <row r="3475" spans="1:6" x14ac:dyDescent="0.3">
      <c r="A3475" s="59">
        <f>'Raw Potentiostat'!H3527/60</f>
        <v>32.516519178563499</v>
      </c>
      <c r="B3475" s="59">
        <f>'Raw Potentiostat'!K3527</f>
        <v>-26.217386000000001</v>
      </c>
      <c r="C3475" s="61">
        <f t="shared" si="216"/>
        <v>-26.217386000000001</v>
      </c>
      <c r="D3475" s="61">
        <f t="shared" si="219"/>
        <v>-4.3635786287671241</v>
      </c>
      <c r="E3475" s="61">
        <f t="shared" si="217"/>
        <v>-9.6968413972602752E-2</v>
      </c>
      <c r="F3475" s="61">
        <f t="shared" si="218"/>
        <v>-5.8621795969861802E-16</v>
      </c>
    </row>
    <row r="3476" spans="1:6" x14ac:dyDescent="0.3">
      <c r="A3476" s="59">
        <f>'Raw Potentiostat'!H3528/60</f>
        <v>32.51715251188083</v>
      </c>
      <c r="B3476" s="59">
        <f>'Raw Potentiostat'!K3528</f>
        <v>-31.252838000000001</v>
      </c>
      <c r="C3476" s="61">
        <f t="shared" si="216"/>
        <v>-31.252838000000001</v>
      </c>
      <c r="D3476" s="61">
        <f t="shared" si="219"/>
        <v>-5.2016709821917813</v>
      </c>
      <c r="E3476" s="61">
        <f t="shared" si="217"/>
        <v>-0.1155926884931507</v>
      </c>
      <c r="F3476" s="61">
        <f t="shared" si="218"/>
        <v>-6.9881013031396179E-16</v>
      </c>
    </row>
    <row r="3477" spans="1:6" x14ac:dyDescent="0.3">
      <c r="A3477" s="59">
        <f>'Raw Potentiostat'!H3529/60</f>
        <v>32.518299178518497</v>
      </c>
      <c r="B3477" s="59">
        <f>'Raw Potentiostat'!K3529</f>
        <v>-26.117415999999999</v>
      </c>
      <c r="C3477" s="61">
        <f t="shared" si="216"/>
        <v>-26.117415999999999</v>
      </c>
      <c r="D3477" s="61">
        <f t="shared" si="219"/>
        <v>-4.3469397863013697</v>
      </c>
      <c r="E3477" s="61">
        <f t="shared" si="217"/>
        <v>-9.6598661917808221E-2</v>
      </c>
      <c r="F3477" s="61">
        <f t="shared" si="218"/>
        <v>-5.839826411420284E-16</v>
      </c>
    </row>
    <row r="3478" spans="1:6" x14ac:dyDescent="0.3">
      <c r="A3478" s="59">
        <f>'Raw Potentiostat'!H3530/60</f>
        <v>32.518625845176999</v>
      </c>
      <c r="B3478" s="59">
        <f>'Raw Potentiostat'!K3530</f>
        <v>-20.952611999999998</v>
      </c>
      <c r="C3478" s="61">
        <f t="shared" si="216"/>
        <v>-20.952611999999998</v>
      </c>
      <c r="D3478" s="61">
        <f t="shared" si="219"/>
        <v>-3.4873182986301368</v>
      </c>
      <c r="E3478" s="61">
        <f t="shared" si="217"/>
        <v>-7.7495962191780815E-2</v>
      </c>
      <c r="F3478" s="61">
        <f t="shared" si="218"/>
        <v>-4.6849817357828042E-16</v>
      </c>
    </row>
    <row r="3479" spans="1:6" x14ac:dyDescent="0.3">
      <c r="A3479" s="59">
        <f>'Raw Potentiostat'!H3531/60</f>
        <v>32.518935845169167</v>
      </c>
      <c r="B3479" s="59">
        <f>'Raw Potentiostat'!K3531</f>
        <v>-15.808031</v>
      </c>
      <c r="C3479" s="61">
        <f t="shared" si="216"/>
        <v>-15.808031</v>
      </c>
      <c r="D3479" s="61">
        <f t="shared" si="219"/>
        <v>-2.6310626938356165</v>
      </c>
      <c r="E3479" s="61">
        <f t="shared" si="217"/>
        <v>-5.8468059863013698E-2</v>
      </c>
      <c r="F3479" s="61">
        <f t="shared" si="218"/>
        <v>-3.5346589014146963E-16</v>
      </c>
    </row>
    <row r="3480" spans="1:6" x14ac:dyDescent="0.3">
      <c r="A3480" s="59">
        <f>'Raw Potentiostat'!H3532/60</f>
        <v>32.519032511833331</v>
      </c>
      <c r="B3480" s="59">
        <f>'Raw Potentiostat'!K3532</f>
        <v>-10.765328</v>
      </c>
      <c r="C3480" s="61">
        <f t="shared" si="216"/>
        <v>-10.765328</v>
      </c>
      <c r="D3480" s="61">
        <f t="shared" si="219"/>
        <v>-1.7917634958904112</v>
      </c>
      <c r="E3480" s="61">
        <f t="shared" si="217"/>
        <v>-3.981696657534247E-2</v>
      </c>
      <c r="F3480" s="61">
        <f t="shared" si="218"/>
        <v>-2.4071158793811114E-16</v>
      </c>
    </row>
    <row r="3481" spans="1:6" x14ac:dyDescent="0.3">
      <c r="A3481" s="59">
        <f>'Raw Potentiostat'!H3533/60</f>
        <v>32.519352511825332</v>
      </c>
      <c r="B3481" s="59">
        <f>'Raw Potentiostat'!K3533</f>
        <v>-5.7268214000000004</v>
      </c>
      <c r="C3481" s="61">
        <f t="shared" si="216"/>
        <v>-5.7268214000000004</v>
      </c>
      <c r="D3481" s="61">
        <f t="shared" si="219"/>
        <v>-0.95316273986301381</v>
      </c>
      <c r="E3481" s="61">
        <f t="shared" si="217"/>
        <v>-2.1181394219178085E-2</v>
      </c>
      <c r="F3481" s="61">
        <f t="shared" si="218"/>
        <v>-1.2805111679197855E-16</v>
      </c>
    </row>
    <row r="3482" spans="1:6" x14ac:dyDescent="0.3">
      <c r="A3482" s="59">
        <f>'Raw Potentiostat'!H3534/60</f>
        <v>32.519689178483503</v>
      </c>
      <c r="B3482" s="59">
        <f>'Raw Potentiostat'!K3534</f>
        <v>-0.71120833999999999</v>
      </c>
      <c r="C3482" s="61">
        <f t="shared" si="216"/>
        <v>-0.71120833999999999</v>
      </c>
      <c r="D3482" s="61">
        <f t="shared" si="219"/>
        <v>-0.118372347</v>
      </c>
      <c r="E3482" s="61">
        <f t="shared" si="217"/>
        <v>-2.6304966000000002E-3</v>
      </c>
      <c r="F3482" s="61">
        <f t="shared" si="218"/>
        <v>-1.5902542762861293E-17</v>
      </c>
    </row>
    <row r="3483" spans="1:6" x14ac:dyDescent="0.3">
      <c r="A3483" s="59">
        <f>'Raw Potentiostat'!H3535/60</f>
        <v>32.526179178319502</v>
      </c>
      <c r="B3483" s="59">
        <f>'Raw Potentiostat'!K3535</f>
        <v>-5.7649774999999996</v>
      </c>
      <c r="C3483" s="61">
        <f t="shared" si="216"/>
        <v>-5.7649774999999996</v>
      </c>
      <c r="D3483" s="61">
        <f t="shared" si="219"/>
        <v>-0.95951337842465756</v>
      </c>
      <c r="E3483" s="61">
        <f t="shared" si="217"/>
        <v>-2.1322519520547947E-2</v>
      </c>
      <c r="F3483" s="61">
        <f t="shared" si="218"/>
        <v>-1.2890428312564951E-16</v>
      </c>
    </row>
    <row r="3484" spans="1:6" x14ac:dyDescent="0.3">
      <c r="A3484" s="59">
        <f>'Raw Potentiostat'!H3536/60</f>
        <v>32.527522511618834</v>
      </c>
      <c r="B3484" s="59">
        <f>'Raw Potentiostat'!K3536</f>
        <v>-10.847364000000001</v>
      </c>
      <c r="C3484" s="61">
        <f t="shared" si="216"/>
        <v>-10.847364000000001</v>
      </c>
      <c r="D3484" s="61">
        <f t="shared" si="219"/>
        <v>-1.8054174328767125</v>
      </c>
      <c r="E3484" s="61">
        <f t="shared" si="217"/>
        <v>-4.0120387397260281E-2</v>
      </c>
      <c r="F3484" s="61">
        <f t="shared" si="218"/>
        <v>-2.4254590416406275E-16</v>
      </c>
    </row>
    <row r="3485" spans="1:6" x14ac:dyDescent="0.3">
      <c r="A3485" s="59">
        <f>'Raw Potentiostat'!H3537/60</f>
        <v>32.529002511581503</v>
      </c>
      <c r="B3485" s="59">
        <f>'Raw Potentiostat'!K3537</f>
        <v>-5.8229746999999996</v>
      </c>
      <c r="C3485" s="61">
        <f t="shared" si="216"/>
        <v>-5.8229746999999996</v>
      </c>
      <c r="D3485" s="61">
        <f t="shared" si="219"/>
        <v>-0.96916633705479449</v>
      </c>
      <c r="E3485" s="61">
        <f t="shared" si="217"/>
        <v>-2.1537029712328768E-2</v>
      </c>
      <c r="F3485" s="61">
        <f t="shared" si="218"/>
        <v>-1.3020109434291703E-16</v>
      </c>
    </row>
    <row r="3486" spans="1:6" x14ac:dyDescent="0.3">
      <c r="A3486" s="59">
        <f>'Raw Potentiostat'!H3538/60</f>
        <v>32.529685844897664</v>
      </c>
      <c r="B3486" s="59">
        <f>'Raw Potentiostat'!K3538</f>
        <v>-0.73143100999999999</v>
      </c>
      <c r="C3486" s="61">
        <f t="shared" si="216"/>
        <v>-0.73143100999999999</v>
      </c>
      <c r="D3486" s="61">
        <f t="shared" si="219"/>
        <v>-0.1217381749520548</v>
      </c>
      <c r="E3486" s="61">
        <f t="shared" si="217"/>
        <v>-2.7052927767123288E-3</v>
      </c>
      <c r="F3486" s="61">
        <f t="shared" si="218"/>
        <v>-1.635471951103361E-17</v>
      </c>
    </row>
    <row r="3487" spans="1:6" x14ac:dyDescent="0.3">
      <c r="A3487" s="59">
        <f>'Raw Potentiostat'!H3539/60</f>
        <v>32.535175844758832</v>
      </c>
      <c r="B3487" s="59">
        <f>'Raw Potentiostat'!K3539</f>
        <v>-5.7344527000000003</v>
      </c>
      <c r="C3487" s="61">
        <f t="shared" si="216"/>
        <v>-5.7344527000000003</v>
      </c>
      <c r="D3487" s="61">
        <f t="shared" si="219"/>
        <v>-0.95443288089041101</v>
      </c>
      <c r="E3487" s="61">
        <f t="shared" si="217"/>
        <v>-2.1209619575342467E-2</v>
      </c>
      <c r="F3487" s="61">
        <f t="shared" si="218"/>
        <v>-1.282217518475042E-16</v>
      </c>
    </row>
    <row r="3488" spans="1:6" x14ac:dyDescent="0.3">
      <c r="A3488" s="59">
        <f>'Raw Potentiostat'!H3540/60</f>
        <v>32.536542511390998</v>
      </c>
      <c r="B3488" s="59">
        <f>'Raw Potentiostat'!K3540</f>
        <v>-10.738237</v>
      </c>
      <c r="C3488" s="61">
        <f t="shared" si="216"/>
        <v>-10.738237</v>
      </c>
      <c r="D3488" s="61">
        <f t="shared" si="219"/>
        <v>-1.7872545143835616</v>
      </c>
      <c r="E3488" s="61">
        <f t="shared" si="217"/>
        <v>-3.9716766986301368E-2</v>
      </c>
      <c r="F3488" s="61">
        <f t="shared" si="218"/>
        <v>-2.4010583606238273E-16</v>
      </c>
    </row>
    <row r="3489" spans="1:6" x14ac:dyDescent="0.3">
      <c r="A3489" s="59">
        <f>'Raw Potentiostat'!H3541/60</f>
        <v>32.538525844674332</v>
      </c>
      <c r="B3489" s="59">
        <f>'Raw Potentiostat'!K3541</f>
        <v>-15.812227999999999</v>
      </c>
      <c r="C3489" s="61">
        <f t="shared" si="216"/>
        <v>-15.812227999999999</v>
      </c>
      <c r="D3489" s="61">
        <f t="shared" si="219"/>
        <v>-2.6317612356164384</v>
      </c>
      <c r="E3489" s="61">
        <f t="shared" si="217"/>
        <v>-5.8483583013698631E-2</v>
      </c>
      <c r="F3489" s="61">
        <f t="shared" si="218"/>
        <v>-3.5355973461463161E-16</v>
      </c>
    </row>
    <row r="3490" spans="1:6" x14ac:dyDescent="0.3">
      <c r="A3490" s="59">
        <f>'Raw Potentiostat'!H3542/60</f>
        <v>32.540022511303171</v>
      </c>
      <c r="B3490" s="59">
        <f>'Raw Potentiostat'!K3542</f>
        <v>-10.786695</v>
      </c>
      <c r="C3490" s="61">
        <f t="shared" si="216"/>
        <v>-10.786695</v>
      </c>
      <c r="D3490" s="61">
        <f t="shared" si="219"/>
        <v>-1.7953197842465753</v>
      </c>
      <c r="E3490" s="61">
        <f t="shared" si="217"/>
        <v>-3.9895995205479449E-2</v>
      </c>
      <c r="F3490" s="61">
        <f t="shared" si="218"/>
        <v>-2.4118935178325114E-16</v>
      </c>
    </row>
    <row r="3491" spans="1:6" x14ac:dyDescent="0.3">
      <c r="A3491" s="59">
        <f>'Raw Potentiostat'!H3543/60</f>
        <v>32.541025844611163</v>
      </c>
      <c r="B3491" s="59">
        <f>'Raw Potentiostat'!K3543</f>
        <v>-5.7703195000000003</v>
      </c>
      <c r="C3491" s="61">
        <f t="shared" si="216"/>
        <v>-5.7703195000000003</v>
      </c>
      <c r="D3491" s="61">
        <f t="shared" si="219"/>
        <v>-0.96040249212328777</v>
      </c>
      <c r="E3491" s="61">
        <f t="shared" si="217"/>
        <v>-2.1342277602739729E-2</v>
      </c>
      <c r="F3491" s="61">
        <f t="shared" si="218"/>
        <v>-1.2902372967690788E-16</v>
      </c>
    </row>
    <row r="3492" spans="1:6" x14ac:dyDescent="0.3">
      <c r="A3492" s="59">
        <f>'Raw Potentiostat'!H3544/60</f>
        <v>32.541992511253333</v>
      </c>
      <c r="B3492" s="59">
        <f>'Raw Potentiostat'!K3544</f>
        <v>-0.65054016999999997</v>
      </c>
      <c r="C3492" s="61">
        <f t="shared" si="216"/>
        <v>-0.65054016999999997</v>
      </c>
      <c r="D3492" s="61">
        <f t="shared" si="219"/>
        <v>-0.10827483651369862</v>
      </c>
      <c r="E3492" s="61">
        <f t="shared" si="217"/>
        <v>-2.4061074780821917E-3</v>
      </c>
      <c r="F3492" s="61">
        <f t="shared" si="218"/>
        <v>-1.4546008940761371E-17</v>
      </c>
    </row>
    <row r="3493" spans="1:6" x14ac:dyDescent="0.3">
      <c r="A3493" s="59">
        <f>'Raw Potentiostat'!H3545/60</f>
        <v>32.545195844505834</v>
      </c>
      <c r="B3493" s="59">
        <f>'Raw Potentiostat'!K3545</f>
        <v>-5.6581406999999997</v>
      </c>
      <c r="C3493" s="61">
        <f t="shared" si="216"/>
        <v>-5.6581406999999997</v>
      </c>
      <c r="D3493" s="61">
        <f t="shared" si="219"/>
        <v>-0.94173163705479446</v>
      </c>
      <c r="E3493" s="61">
        <f t="shared" si="217"/>
        <v>-2.0927369712328767E-2</v>
      </c>
      <c r="F3493" s="61">
        <f t="shared" si="218"/>
        <v>-1.2651542365214098E-16</v>
      </c>
    </row>
    <row r="3494" spans="1:6" x14ac:dyDescent="0.3">
      <c r="A3494" s="59">
        <f>'Raw Potentiostat'!H3546/60</f>
        <v>32.546322511143998</v>
      </c>
      <c r="B3494" s="59">
        <f>'Raw Potentiostat'!K3546</f>
        <v>-0.63413315999999997</v>
      </c>
      <c r="C3494" s="61">
        <f t="shared" si="216"/>
        <v>-0.63413315999999997</v>
      </c>
      <c r="D3494" s="61">
        <f t="shared" si="219"/>
        <v>-0.10554408073972603</v>
      </c>
      <c r="E3494" s="61">
        <f t="shared" si="217"/>
        <v>-2.3454240164383564E-3</v>
      </c>
      <c r="F3494" s="61">
        <f t="shared" si="218"/>
        <v>-1.4179149943950828E-17</v>
      </c>
    </row>
    <row r="3495" spans="1:6" x14ac:dyDescent="0.3">
      <c r="A3495" s="59">
        <f>'Raw Potentiostat'!H3547/60</f>
        <v>32.547872511104835</v>
      </c>
      <c r="B3495" s="59">
        <f>'Raw Potentiostat'!K3547</f>
        <v>-5.6344842999999996</v>
      </c>
      <c r="C3495" s="61">
        <f t="shared" si="216"/>
        <v>-5.6344842999999996</v>
      </c>
      <c r="D3495" s="61">
        <f t="shared" si="219"/>
        <v>-0.93779430472602732</v>
      </c>
      <c r="E3495" s="61">
        <f t="shared" si="217"/>
        <v>-2.0839873438356162E-2</v>
      </c>
      <c r="F3495" s="61">
        <f t="shared" si="218"/>
        <v>-1.2598646906674432E-16</v>
      </c>
    </row>
    <row r="3496" spans="1:6" x14ac:dyDescent="0.3">
      <c r="A3496" s="59">
        <f>'Raw Potentiostat'!H3548/60</f>
        <v>32.550875844362331</v>
      </c>
      <c r="B3496" s="59">
        <f>'Raw Potentiostat'!K3548</f>
        <v>-10.653530999999999</v>
      </c>
      <c r="C3496" s="61">
        <f t="shared" si="216"/>
        <v>-10.653530999999999</v>
      </c>
      <c r="D3496" s="61">
        <f t="shared" si="219"/>
        <v>-1.7731561869863013</v>
      </c>
      <c r="E3496" s="61">
        <f t="shared" si="217"/>
        <v>-3.9403470821917808E-2</v>
      </c>
      <c r="F3496" s="61">
        <f t="shared" si="218"/>
        <v>-2.3821181892069549E-16</v>
      </c>
    </row>
    <row r="3497" spans="1:6" x14ac:dyDescent="0.3">
      <c r="A3497" s="59">
        <f>'Raw Potentiostat'!H3549/60</f>
        <v>32.551695844341502</v>
      </c>
      <c r="B3497" s="59">
        <f>'Raw Potentiostat'!K3549</f>
        <v>-5.6478386</v>
      </c>
      <c r="C3497" s="61">
        <f t="shared" si="216"/>
        <v>-5.6478386</v>
      </c>
      <c r="D3497" s="61">
        <f t="shared" si="219"/>
        <v>-0.94001697246575344</v>
      </c>
      <c r="E3497" s="61">
        <f t="shared" si="217"/>
        <v>-2.088926605479452E-2</v>
      </c>
      <c r="F3497" s="61">
        <f t="shared" si="218"/>
        <v>-1.2628506979296481E-16</v>
      </c>
    </row>
    <row r="3498" spans="1:6" x14ac:dyDescent="0.3">
      <c r="A3498" s="59">
        <f>'Raw Potentiostat'!H3550/60</f>
        <v>32.556879177543998</v>
      </c>
      <c r="B3498" s="59">
        <f>'Raw Potentiostat'!K3550</f>
        <v>-10.650861000000001</v>
      </c>
      <c r="C3498" s="61">
        <f t="shared" si="216"/>
        <v>-10.650861000000001</v>
      </c>
      <c r="D3498" s="61">
        <f t="shared" si="219"/>
        <v>-1.7727117965753427</v>
      </c>
      <c r="E3498" s="61">
        <f t="shared" si="217"/>
        <v>-3.9393595479452058E-2</v>
      </c>
      <c r="F3498" s="61">
        <f t="shared" si="218"/>
        <v>-2.3815211800495987E-16</v>
      </c>
    </row>
    <row r="3499" spans="1:6" x14ac:dyDescent="0.3">
      <c r="A3499" s="59">
        <f>'Raw Potentiostat'!H3551/60</f>
        <v>32.558522510835836</v>
      </c>
      <c r="B3499" s="59">
        <f>'Raw Potentiostat'!K3551</f>
        <v>-15.653117999999999</v>
      </c>
      <c r="C3499" s="61">
        <f t="shared" si="216"/>
        <v>-15.653117999999999</v>
      </c>
      <c r="D3499" s="61">
        <f t="shared" si="219"/>
        <v>-2.6052792287671234</v>
      </c>
      <c r="E3499" s="61">
        <f t="shared" si="217"/>
        <v>-5.7895093972602743E-2</v>
      </c>
      <c r="F3499" s="61">
        <f t="shared" si="218"/>
        <v>-3.5000205195444396E-16</v>
      </c>
    </row>
    <row r="3500" spans="1:6" x14ac:dyDescent="0.3">
      <c r="A3500" s="59">
        <f>'Raw Potentiostat'!H3552/60</f>
        <v>32.561692510755663</v>
      </c>
      <c r="B3500" s="59">
        <f>'Raw Potentiostat'!K3552</f>
        <v>-10.585613</v>
      </c>
      <c r="C3500" s="61">
        <f t="shared" si="216"/>
        <v>-10.585613</v>
      </c>
      <c r="D3500" s="61">
        <f t="shared" si="219"/>
        <v>-1.761852026712329</v>
      </c>
      <c r="E3500" s="61">
        <f t="shared" si="217"/>
        <v>-3.915226726027398E-2</v>
      </c>
      <c r="F3500" s="61">
        <f t="shared" si="218"/>
        <v>-2.366931796716563E-16</v>
      </c>
    </row>
    <row r="3501" spans="1:6" x14ac:dyDescent="0.3">
      <c r="A3501" s="59">
        <f>'Raw Potentiostat'!H3553/60</f>
        <v>32.56620251064183</v>
      </c>
      <c r="B3501" s="59">
        <f>'Raw Potentiostat'!K3553</f>
        <v>-15.59741</v>
      </c>
      <c r="C3501" s="61">
        <f t="shared" si="216"/>
        <v>-15.59741</v>
      </c>
      <c r="D3501" s="61">
        <f t="shared" si="219"/>
        <v>-2.5960072808219179</v>
      </c>
      <c r="E3501" s="61">
        <f t="shared" si="217"/>
        <v>-5.7689050684931506E-2</v>
      </c>
      <c r="F3501" s="61">
        <f t="shared" si="218"/>
        <v>-3.4875642700545435E-16</v>
      </c>
    </row>
    <row r="3502" spans="1:6" x14ac:dyDescent="0.3">
      <c r="A3502" s="59">
        <f>'Raw Potentiostat'!H3554/60</f>
        <v>32.567155843950999</v>
      </c>
      <c r="B3502" s="59">
        <f>'Raw Potentiostat'!K3554</f>
        <v>-20.606155000000001</v>
      </c>
      <c r="C3502" s="61">
        <f t="shared" si="216"/>
        <v>-20.606155000000001</v>
      </c>
      <c r="D3502" s="61">
        <f t="shared" si="219"/>
        <v>-3.4296545650684935</v>
      </c>
      <c r="E3502" s="61">
        <f t="shared" si="217"/>
        <v>-7.6214545890410962E-2</v>
      </c>
      <c r="F3502" s="61">
        <f t="shared" si="218"/>
        <v>-4.6075143194418683E-16</v>
      </c>
    </row>
    <row r="3503" spans="1:6" x14ac:dyDescent="0.3">
      <c r="A3503" s="59">
        <f>'Raw Potentiostat'!H3555/60</f>
        <v>32.567829177267335</v>
      </c>
      <c r="B3503" s="59">
        <f>'Raw Potentiostat'!K3555</f>
        <v>-25.724028000000001</v>
      </c>
      <c r="C3503" s="61">
        <f t="shared" si="216"/>
        <v>-25.724028000000001</v>
      </c>
      <c r="D3503" s="61">
        <f t="shared" si="219"/>
        <v>-4.2814649342465758</v>
      </c>
      <c r="E3503" s="61">
        <f t="shared" si="217"/>
        <v>-9.5143665205479469E-2</v>
      </c>
      <c r="F3503" s="61">
        <f t="shared" si="218"/>
        <v>-5.7518652734449276E-16</v>
      </c>
    </row>
    <row r="3504" spans="1:6" x14ac:dyDescent="0.3">
      <c r="A3504" s="59">
        <f>'Raw Potentiostat'!H3556/60</f>
        <v>32.56966251055433</v>
      </c>
      <c r="B3504" s="59">
        <f>'Raw Potentiostat'!K3556</f>
        <v>-20.700019999999999</v>
      </c>
      <c r="C3504" s="61">
        <f t="shared" si="216"/>
        <v>-20.700019999999999</v>
      </c>
      <c r="D3504" s="61">
        <f t="shared" si="219"/>
        <v>-3.4452773013698628</v>
      </c>
      <c r="E3504" s="61">
        <f t="shared" si="217"/>
        <v>-7.6561717808219173E-2</v>
      </c>
      <c r="F3504" s="61">
        <f t="shared" si="218"/>
        <v>-4.6285024335075145E-16</v>
      </c>
    </row>
    <row r="3505" spans="1:6" x14ac:dyDescent="0.3">
      <c r="A3505" s="59">
        <f>'Raw Potentiostat'!H3557/60</f>
        <v>32.570325843871004</v>
      </c>
      <c r="B3505" s="59">
        <f>'Raw Potentiostat'!K3557</f>
        <v>-15.523768</v>
      </c>
      <c r="C3505" s="61">
        <f t="shared" si="216"/>
        <v>-15.523768</v>
      </c>
      <c r="D3505" s="61">
        <f t="shared" si="219"/>
        <v>-2.5837504273972605</v>
      </c>
      <c r="E3505" s="61">
        <f t="shared" si="217"/>
        <v>-5.7416676164383569E-2</v>
      </c>
      <c r="F3505" s="61">
        <f t="shared" si="218"/>
        <v>-3.4710979972582683E-16</v>
      </c>
    </row>
    <row r="3506" spans="1:6" x14ac:dyDescent="0.3">
      <c r="A3506" s="59">
        <f>'Raw Potentiostat'!H3558/60</f>
        <v>32.57068917719517</v>
      </c>
      <c r="B3506" s="59">
        <f>'Raw Potentiostat'!K3558</f>
        <v>-10.511972</v>
      </c>
      <c r="C3506" s="61">
        <f t="shared" si="216"/>
        <v>-10.511972</v>
      </c>
      <c r="D3506" s="61">
        <f t="shared" si="219"/>
        <v>-1.7495953397260275</v>
      </c>
      <c r="E3506" s="61">
        <f t="shared" si="217"/>
        <v>-3.8879896438356168E-2</v>
      </c>
      <c r="F3506" s="61">
        <f t="shared" si="218"/>
        <v>-2.350465747519223E-16</v>
      </c>
    </row>
    <row r="3507" spans="1:6" x14ac:dyDescent="0.3">
      <c r="A3507" s="59">
        <f>'Raw Potentiostat'!H3559/60</f>
        <v>32.571015843853502</v>
      </c>
      <c r="B3507" s="59">
        <f>'Raw Potentiostat'!K3559</f>
        <v>-5.4200467999999997</v>
      </c>
      <c r="C3507" s="61">
        <f t="shared" si="216"/>
        <v>-5.4200467999999997</v>
      </c>
      <c r="D3507" s="61">
        <f t="shared" si="219"/>
        <v>-0.90210367972602734</v>
      </c>
      <c r="E3507" s="61">
        <f t="shared" si="217"/>
        <v>-2.0046748438356164E-2</v>
      </c>
      <c r="F3507" s="61">
        <f t="shared" si="218"/>
        <v>-1.211916693970567E-16</v>
      </c>
    </row>
    <row r="3508" spans="1:6" x14ac:dyDescent="0.3">
      <c r="A3508" s="59">
        <f>'Raw Potentiostat'!H3560/60</f>
        <v>32.571399177177163</v>
      </c>
      <c r="B3508" s="59">
        <f>'Raw Potentiostat'!K3560</f>
        <v>-0.41511737999999998</v>
      </c>
      <c r="C3508" s="61">
        <f t="shared" si="216"/>
        <v>-0.41511737999999998</v>
      </c>
      <c r="D3508" s="61">
        <f t="shared" si="219"/>
        <v>-6.9091454342465747E-2</v>
      </c>
      <c r="E3508" s="61">
        <f t="shared" si="217"/>
        <v>-1.5353656520547944E-3</v>
      </c>
      <c r="F3508" s="61">
        <f t="shared" si="218"/>
        <v>-9.281980420894586E-18</v>
      </c>
    </row>
    <row r="3509" spans="1:6" x14ac:dyDescent="0.3">
      <c r="A3509" s="59">
        <f>'Raw Potentiostat'!H3561/60</f>
        <v>32.577535843688835</v>
      </c>
      <c r="B3509" s="59">
        <f>'Raw Potentiostat'!K3561</f>
        <v>-5.4461516999999997</v>
      </c>
      <c r="C3509" s="61">
        <f t="shared" si="216"/>
        <v>-5.4461516999999997</v>
      </c>
      <c r="D3509" s="61">
        <f t="shared" si="219"/>
        <v>-0.906448536369863</v>
      </c>
      <c r="E3509" s="61">
        <f t="shared" si="217"/>
        <v>-2.0143300808219178E-2</v>
      </c>
      <c r="F3509" s="61">
        <f t="shared" si="218"/>
        <v>-1.2177537218177127E-16</v>
      </c>
    </row>
    <row r="3510" spans="1:6" x14ac:dyDescent="0.3">
      <c r="A3510" s="59">
        <f>'Raw Potentiostat'!H3562/60</f>
        <v>32.586365843465664</v>
      </c>
      <c r="B3510" s="59">
        <f>'Raw Potentiostat'!K3562</f>
        <v>-0.40722503999999998</v>
      </c>
      <c r="C3510" s="61">
        <f t="shared" si="216"/>
        <v>-0.40722503999999998</v>
      </c>
      <c r="D3510" s="61">
        <f t="shared" si="219"/>
        <v>-6.7777866246575336E-2</v>
      </c>
      <c r="E3510" s="61">
        <f t="shared" si="217"/>
        <v>-1.5061748054794519E-3</v>
      </c>
      <c r="F3510" s="61">
        <f t="shared" si="218"/>
        <v>-9.105508538760808E-18</v>
      </c>
    </row>
    <row r="3511" spans="1:6" x14ac:dyDescent="0.3">
      <c r="A3511" s="59">
        <f>'Raw Potentiostat'!H3563/60</f>
        <v>32.590529176693835</v>
      </c>
      <c r="B3511" s="59">
        <f>'Raw Potentiostat'!K3563</f>
        <v>-5.4204344999999998</v>
      </c>
      <c r="C3511" s="61">
        <f t="shared" si="216"/>
        <v>-5.4204344999999998</v>
      </c>
      <c r="D3511" s="61">
        <f t="shared" si="219"/>
        <v>-0.90216820787671237</v>
      </c>
      <c r="E3511" s="61">
        <f t="shared" si="217"/>
        <v>-2.0048182397260274E-2</v>
      </c>
      <c r="F3511" s="61">
        <f t="shared" si="218"/>
        <v>-1.2120033832777984E-16</v>
      </c>
    </row>
    <row r="3512" spans="1:6" x14ac:dyDescent="0.3">
      <c r="A3512" s="59">
        <f>'Raw Potentiostat'!H3564/60</f>
        <v>32.595702509896498</v>
      </c>
      <c r="B3512" s="59">
        <f>'Raw Potentiostat'!K3564</f>
        <v>-0.39158109000000002</v>
      </c>
      <c r="C3512" s="61">
        <f t="shared" si="216"/>
        <v>-0.39158109000000002</v>
      </c>
      <c r="D3512" s="61">
        <f t="shared" si="219"/>
        <v>-6.5174112924657537E-2</v>
      </c>
      <c r="E3512" s="61">
        <f t="shared" si="217"/>
        <v>-1.4483136205479452E-3</v>
      </c>
      <c r="F3512" s="61">
        <f t="shared" si="218"/>
        <v>-8.7557114823102843E-18</v>
      </c>
    </row>
    <row r="3513" spans="1:6" x14ac:dyDescent="0.3">
      <c r="A3513" s="59">
        <f>'Raw Potentiostat'!H3565/60</f>
        <v>32.599145843142836</v>
      </c>
      <c r="B3513" s="59">
        <f>'Raw Potentiostat'!K3565</f>
        <v>-5.4514556000000001</v>
      </c>
      <c r="C3513" s="61">
        <f t="shared" si="216"/>
        <v>-5.4514556000000001</v>
      </c>
      <c r="D3513" s="61">
        <f t="shared" si="219"/>
        <v>-0.90733130876712331</v>
      </c>
      <c r="E3513" s="61">
        <f t="shared" si="217"/>
        <v>-2.016291797260274E-2</v>
      </c>
      <c r="F3513" s="61">
        <f t="shared" si="218"/>
        <v>-1.2189396682108601E-16</v>
      </c>
    </row>
    <row r="3514" spans="1:6" x14ac:dyDescent="0.3">
      <c r="A3514" s="59">
        <f>'Raw Potentiostat'!H3566/60</f>
        <v>32.599515843133503</v>
      </c>
      <c r="B3514" s="59">
        <f>'Raw Potentiostat'!K3566</f>
        <v>-10.478783</v>
      </c>
      <c r="C3514" s="61">
        <f t="shared" si="216"/>
        <v>-10.478783</v>
      </c>
      <c r="D3514" s="61">
        <f t="shared" si="219"/>
        <v>-1.7440714171232878</v>
      </c>
      <c r="E3514" s="61">
        <f t="shared" si="217"/>
        <v>-3.8757142602739728E-2</v>
      </c>
      <c r="F3514" s="61">
        <f t="shared" si="218"/>
        <v>-2.3430447224542385E-16</v>
      </c>
    </row>
    <row r="3515" spans="1:6" x14ac:dyDescent="0.3">
      <c r="A3515" s="59">
        <f>'Raw Potentiostat'!H3567/60</f>
        <v>32.600535843107835</v>
      </c>
      <c r="B3515" s="59">
        <f>'Raw Potentiostat'!K3567</f>
        <v>-15.505836</v>
      </c>
      <c r="C3515" s="61">
        <f t="shared" si="216"/>
        <v>-15.505836</v>
      </c>
      <c r="D3515" s="61">
        <f t="shared" si="219"/>
        <v>-2.5807658547945209</v>
      </c>
      <c r="E3515" s="61">
        <f t="shared" si="217"/>
        <v>-5.7350352328767132E-2</v>
      </c>
      <c r="F3515" s="61">
        <f t="shared" si="218"/>
        <v>-3.4670884211497595E-16</v>
      </c>
    </row>
    <row r="3516" spans="1:6" x14ac:dyDescent="0.3">
      <c r="A3516" s="59">
        <f>'Raw Potentiostat'!H3568/60</f>
        <v>32.600685843104003</v>
      </c>
      <c r="B3516" s="59">
        <f>'Raw Potentiostat'!K3568</f>
        <v>-10.393687999999999</v>
      </c>
      <c r="C3516" s="61">
        <f t="shared" si="216"/>
        <v>-10.393687999999999</v>
      </c>
      <c r="D3516" s="61">
        <f t="shared" si="219"/>
        <v>-1.7299083452054793</v>
      </c>
      <c r="E3516" s="61">
        <f t="shared" si="217"/>
        <v>-3.8442407671232873E-2</v>
      </c>
      <c r="F3516" s="61">
        <f t="shared" si="218"/>
        <v>-2.3240175710515186E-16</v>
      </c>
    </row>
    <row r="3517" spans="1:6" x14ac:dyDescent="0.3">
      <c r="A3517" s="59">
        <f>'Raw Potentiostat'!H3569/60</f>
        <v>32.602362509728337</v>
      </c>
      <c r="B3517" s="59">
        <f>'Raw Potentiostat'!K3569</f>
        <v>-5.3757858000000001</v>
      </c>
      <c r="C3517" s="61">
        <f t="shared" si="216"/>
        <v>-5.3757858000000001</v>
      </c>
      <c r="D3517" s="61">
        <f t="shared" si="219"/>
        <v>-0.89473695164383571</v>
      </c>
      <c r="E3517" s="61">
        <f t="shared" si="217"/>
        <v>-1.9883043369863015E-2</v>
      </c>
      <c r="F3517" s="61">
        <f t="shared" si="218"/>
        <v>-1.2020199814935031E-16</v>
      </c>
    </row>
    <row r="3518" spans="1:6" x14ac:dyDescent="0.3">
      <c r="A3518" s="59">
        <f>'Raw Potentiostat'!H3570/60</f>
        <v>32.604355843011334</v>
      </c>
      <c r="B3518" s="59">
        <f>'Raw Potentiostat'!K3570</f>
        <v>-0.36208043000000001</v>
      </c>
      <c r="C3518" s="61">
        <f t="shared" si="216"/>
        <v>-0.36208043000000001</v>
      </c>
      <c r="D3518" s="61">
        <f t="shared" si="219"/>
        <v>-6.0264071568493158E-2</v>
      </c>
      <c r="E3518" s="61">
        <f t="shared" si="217"/>
        <v>-1.339201590410959E-3</v>
      </c>
      <c r="F3518" s="61">
        <f t="shared" si="218"/>
        <v>-8.0960798655288628E-18</v>
      </c>
    </row>
    <row r="3519" spans="1:6" x14ac:dyDescent="0.3">
      <c r="A3519" s="59">
        <f>'Raw Potentiostat'!H3571/60</f>
        <v>32.609532509547165</v>
      </c>
      <c r="B3519" s="59">
        <f>'Raw Potentiostat'!K3571</f>
        <v>-5.3956270000000002</v>
      </c>
      <c r="C3519" s="61">
        <f t="shared" si="216"/>
        <v>-5.3956270000000002</v>
      </c>
      <c r="D3519" s="61">
        <f t="shared" si="219"/>
        <v>-0.89803928835616442</v>
      </c>
      <c r="E3519" s="61">
        <f t="shared" si="217"/>
        <v>-1.9956428630136986E-2</v>
      </c>
      <c r="F3519" s="61">
        <f t="shared" si="218"/>
        <v>-1.2064564526893623E-16</v>
      </c>
    </row>
    <row r="3520" spans="1:6" x14ac:dyDescent="0.3">
      <c r="A3520" s="59">
        <f>'Raw Potentiostat'!H3572/60</f>
        <v>32.610025842867998</v>
      </c>
      <c r="B3520" s="59">
        <f>'Raw Potentiostat'!K3572</f>
        <v>-0.39222378000000002</v>
      </c>
      <c r="C3520" s="61">
        <f t="shared" si="216"/>
        <v>-0.39222378000000002</v>
      </c>
      <c r="D3520" s="61">
        <f t="shared" si="219"/>
        <v>-6.5281081191780832E-2</v>
      </c>
      <c r="E3520" s="61">
        <f t="shared" si="217"/>
        <v>-1.4506906931506852E-3</v>
      </c>
      <c r="F3520" s="61">
        <f t="shared" si="218"/>
        <v>-8.7700819622856236E-18</v>
      </c>
    </row>
    <row r="3521" spans="1:6" x14ac:dyDescent="0.3">
      <c r="A3521" s="59">
        <f>'Raw Potentiostat'!H3573/60</f>
        <v>32.611155842839501</v>
      </c>
      <c r="B3521" s="59">
        <f>'Raw Potentiostat'!K3573</f>
        <v>-5.5570272999999997</v>
      </c>
      <c r="C3521" s="61">
        <f t="shared" si="216"/>
        <v>-5.5570272999999997</v>
      </c>
      <c r="D3521" s="61">
        <f t="shared" si="219"/>
        <v>-0.92490248897260274</v>
      </c>
      <c r="E3521" s="61">
        <f t="shared" si="217"/>
        <v>-2.0553388643835616E-2</v>
      </c>
      <c r="F3521" s="61">
        <f t="shared" si="218"/>
        <v>-1.2425453879328472E-16</v>
      </c>
    </row>
    <row r="3522" spans="1:6" x14ac:dyDescent="0.3">
      <c r="A3522" s="59">
        <f>'Raw Potentiostat'!H3574/60</f>
        <v>32.613169176122</v>
      </c>
      <c r="B3522" s="59">
        <f>'Raw Potentiostat'!K3574</f>
        <v>-10.626059</v>
      </c>
      <c r="C3522" s="61">
        <f t="shared" si="216"/>
        <v>-10.626059</v>
      </c>
      <c r="D3522" s="61">
        <f t="shared" si="219"/>
        <v>-1.7685837924657535</v>
      </c>
      <c r="E3522" s="61">
        <f t="shared" si="217"/>
        <v>-3.9301862054794523E-2</v>
      </c>
      <c r="F3522" s="61">
        <f t="shared" si="218"/>
        <v>-2.3759754792553066E-16</v>
      </c>
    </row>
    <row r="3523" spans="1:6" x14ac:dyDescent="0.3">
      <c r="A3523" s="59">
        <f>'Raw Potentiostat'!H3575/60</f>
        <v>32.614025842766999</v>
      </c>
      <c r="B3523" s="59">
        <f>'Raw Potentiostat'!K3575</f>
        <v>-5.5799208</v>
      </c>
      <c r="C3523" s="61">
        <f t="shared" ref="C3523:C3586" si="220">B3523-$J$3</f>
        <v>-5.5799208</v>
      </c>
      <c r="D3523" s="61">
        <f t="shared" si="219"/>
        <v>-0.9287128454794521</v>
      </c>
      <c r="E3523" s="61">
        <f t="shared" ref="E3523:E3586" si="221">D3523/$J$5</f>
        <v>-2.0638063232876713E-2</v>
      </c>
      <c r="F3523" s="61">
        <f t="shared" ref="F3523:F3586" si="222">D3523/$J$6</f>
        <v>-1.2476643501590433E-16</v>
      </c>
    </row>
    <row r="3524" spans="1:6" x14ac:dyDescent="0.3">
      <c r="A3524" s="59">
        <f>'Raw Potentiostat'!H3576/60</f>
        <v>32.614205842762502</v>
      </c>
      <c r="B3524" s="59">
        <f>'Raw Potentiostat'!K3576</f>
        <v>-10.599729999999999</v>
      </c>
      <c r="C3524" s="61">
        <f t="shared" si="220"/>
        <v>-10.599729999999999</v>
      </c>
      <c r="D3524" s="61">
        <f t="shared" ref="D3524:D3587" si="223">B3524/$J$4</f>
        <v>-1.7642016369863014</v>
      </c>
      <c r="E3524" s="61">
        <f t="shared" si="221"/>
        <v>-3.9204480821917811E-2</v>
      </c>
      <c r="F3524" s="61">
        <f t="shared" si="222"/>
        <v>-2.3700883428867514E-16</v>
      </c>
    </row>
    <row r="3525" spans="1:6" x14ac:dyDescent="0.3">
      <c r="A3525" s="59">
        <f>'Raw Potentiostat'!H3577/60</f>
        <v>32.614349176092169</v>
      </c>
      <c r="B3525" s="59">
        <f>'Raw Potentiostat'!K3577</f>
        <v>-5.5287914000000002</v>
      </c>
      <c r="C3525" s="61">
        <f t="shared" si="220"/>
        <v>-5.5287914000000002</v>
      </c>
      <c r="D3525" s="61">
        <f t="shared" si="223"/>
        <v>-0.92020295219178094</v>
      </c>
      <c r="E3525" s="61">
        <f t="shared" si="221"/>
        <v>-2.0448954493150689E-2</v>
      </c>
      <c r="F3525" s="61">
        <f t="shared" si="222"/>
        <v>-1.2362318707544933E-16</v>
      </c>
    </row>
    <row r="3526" spans="1:6" x14ac:dyDescent="0.3">
      <c r="A3526" s="59">
        <f>'Raw Potentiostat'!H3578/60</f>
        <v>32.615489176063335</v>
      </c>
      <c r="B3526" s="59">
        <f>'Raw Potentiostat'!K3578</f>
        <v>-10.710765</v>
      </c>
      <c r="C3526" s="61">
        <f t="shared" si="220"/>
        <v>-10.710765</v>
      </c>
      <c r="D3526" s="61">
        <f t="shared" si="223"/>
        <v>-1.7826821198630138</v>
      </c>
      <c r="E3526" s="61">
        <f t="shared" si="221"/>
        <v>-3.9615158219178083E-2</v>
      </c>
      <c r="F3526" s="61">
        <f t="shared" si="222"/>
        <v>-2.3949156506721794E-16</v>
      </c>
    </row>
    <row r="3527" spans="1:6" x14ac:dyDescent="0.3">
      <c r="A3527" s="59">
        <f>'Raw Potentiostat'!H3579/60</f>
        <v>32.616025842716496</v>
      </c>
      <c r="B3527" s="59">
        <f>'Raw Potentiostat'!K3579</f>
        <v>-5.6650084999999999</v>
      </c>
      <c r="C3527" s="61">
        <f t="shared" si="220"/>
        <v>-5.6650084999999999</v>
      </c>
      <c r="D3527" s="61">
        <f t="shared" si="223"/>
        <v>-0.94287470239726034</v>
      </c>
      <c r="E3527" s="61">
        <f t="shared" si="221"/>
        <v>-2.0952771164383564E-2</v>
      </c>
      <c r="F3527" s="61">
        <f t="shared" si="222"/>
        <v>-1.2666898692895351E-16</v>
      </c>
    </row>
    <row r="3528" spans="1:6" x14ac:dyDescent="0.3">
      <c r="A3528" s="59">
        <f>'Raw Potentiostat'!H3580/60</f>
        <v>32.616859176028669</v>
      </c>
      <c r="B3528" s="59">
        <f>'Raw Potentiostat'!K3580</f>
        <v>-10.691305</v>
      </c>
      <c r="C3528" s="61">
        <f t="shared" si="220"/>
        <v>-10.691305</v>
      </c>
      <c r="D3528" s="61">
        <f t="shared" si="223"/>
        <v>-1.7794432294520548</v>
      </c>
      <c r="E3528" s="61">
        <f t="shared" si="221"/>
        <v>-3.9543182876712331E-2</v>
      </c>
      <c r="F3528" s="61">
        <f t="shared" si="222"/>
        <v>-2.390564415390471E-16</v>
      </c>
    </row>
    <row r="3529" spans="1:6" x14ac:dyDescent="0.3">
      <c r="A3529" s="59">
        <f>'Raw Potentiostat'!H3581/60</f>
        <v>32.618319175991836</v>
      </c>
      <c r="B3529" s="59">
        <f>'Raw Potentiostat'!K3581</f>
        <v>-5.5127658999999998</v>
      </c>
      <c r="C3529" s="61">
        <f t="shared" si="220"/>
        <v>-5.5127658999999998</v>
      </c>
      <c r="D3529" s="61">
        <f t="shared" si="223"/>
        <v>-0.91753569431506854</v>
      </c>
      <c r="E3529" s="61">
        <f t="shared" si="221"/>
        <v>-2.0389682095890413E-2</v>
      </c>
      <c r="F3529" s="61">
        <f t="shared" si="222"/>
        <v>-1.232648586016209E-16</v>
      </c>
    </row>
    <row r="3530" spans="1:6" x14ac:dyDescent="0.3">
      <c r="A3530" s="59">
        <f>'Raw Potentiostat'!H3582/60</f>
        <v>32.61865584265</v>
      </c>
      <c r="B3530" s="59">
        <f>'Raw Potentiostat'!K3582</f>
        <v>-0.44983941</v>
      </c>
      <c r="C3530" s="61">
        <f t="shared" si="220"/>
        <v>-0.44983941</v>
      </c>
      <c r="D3530" s="61">
        <f t="shared" si="223"/>
        <v>-7.4870531938356161E-2</v>
      </c>
      <c r="E3530" s="61">
        <f t="shared" si="221"/>
        <v>-1.6637895986301369E-3</v>
      </c>
      <c r="F3530" s="61">
        <f t="shared" si="222"/>
        <v>-1.00583613149774E-17</v>
      </c>
    </row>
    <row r="3531" spans="1:6" x14ac:dyDescent="0.3">
      <c r="A3531" s="59">
        <f>'Raw Potentiostat'!H3583/60</f>
        <v>32.619472509296003</v>
      </c>
      <c r="B3531" s="59">
        <f>'Raw Potentiostat'!K3583</f>
        <v>-5.6417336000000002</v>
      </c>
      <c r="C3531" s="61">
        <f t="shared" si="220"/>
        <v>-5.6417336000000002</v>
      </c>
      <c r="D3531" s="61">
        <f t="shared" si="223"/>
        <v>-0.93900086630136992</v>
      </c>
      <c r="E3531" s="61">
        <f t="shared" si="221"/>
        <v>-2.0866685917808221E-2</v>
      </c>
      <c r="F3531" s="61">
        <f t="shared" si="222"/>
        <v>-1.2614856264294002E-16</v>
      </c>
    </row>
    <row r="3532" spans="1:6" x14ac:dyDescent="0.3">
      <c r="A3532" s="59">
        <f>'Raw Potentiostat'!H3584/60</f>
        <v>32.620342509274003</v>
      </c>
      <c r="B3532" s="59">
        <f>'Raw Potentiostat'!K3584</f>
        <v>-0.63336998</v>
      </c>
      <c r="C3532" s="61">
        <f t="shared" si="220"/>
        <v>-0.63336998</v>
      </c>
      <c r="D3532" s="61">
        <f t="shared" si="223"/>
        <v>-0.10541705831506849</v>
      </c>
      <c r="E3532" s="61">
        <f t="shared" si="221"/>
        <v>-2.3426012958904108E-3</v>
      </c>
      <c r="F3532" s="61">
        <f t="shared" si="222"/>
        <v>-1.4162085320403584E-17</v>
      </c>
    </row>
    <row r="3533" spans="1:6" x14ac:dyDescent="0.3">
      <c r="A3533" s="59">
        <f>'Raw Potentiostat'!H3585/60</f>
        <v>32.620822509261998</v>
      </c>
      <c r="B3533" s="59">
        <f>'Raw Potentiostat'!K3585</f>
        <v>-5.6901916999999997</v>
      </c>
      <c r="C3533" s="61">
        <f t="shared" si="220"/>
        <v>-5.6901916999999997</v>
      </c>
      <c r="D3533" s="61">
        <f t="shared" si="223"/>
        <v>-0.94706615280821915</v>
      </c>
      <c r="E3533" s="61">
        <f t="shared" si="221"/>
        <v>-2.1045914506849315E-2</v>
      </c>
      <c r="F3533" s="61">
        <f t="shared" si="222"/>
        <v>-1.2723208059979779E-16</v>
      </c>
    </row>
    <row r="3534" spans="1:6" x14ac:dyDescent="0.3">
      <c r="A3534" s="59">
        <f>'Raw Potentiostat'!H3586/60</f>
        <v>32.621525842577498</v>
      </c>
      <c r="B3534" s="59">
        <f>'Raw Potentiostat'!K3586</f>
        <v>-10.743579</v>
      </c>
      <c r="C3534" s="61">
        <f t="shared" si="220"/>
        <v>-10.743579</v>
      </c>
      <c r="D3534" s="61">
        <f t="shared" si="223"/>
        <v>-1.7881436280821918</v>
      </c>
      <c r="E3534" s="61">
        <f t="shared" si="221"/>
        <v>-3.973652506849315E-2</v>
      </c>
      <c r="F3534" s="61">
        <f t="shared" si="222"/>
        <v>-2.4022528261364111E-16</v>
      </c>
    </row>
    <row r="3535" spans="1:6" x14ac:dyDescent="0.3">
      <c r="A3535" s="59">
        <f>'Raw Potentiostat'!H3587/60</f>
        <v>32.621712509239501</v>
      </c>
      <c r="B3535" s="59">
        <f>'Raw Potentiostat'!K3587</f>
        <v>-5.7287292000000001</v>
      </c>
      <c r="C3535" s="61">
        <f t="shared" si="220"/>
        <v>-5.7287292000000001</v>
      </c>
      <c r="D3535" s="61">
        <f t="shared" si="223"/>
        <v>-0.9534802709589042</v>
      </c>
      <c r="E3535" s="61">
        <f t="shared" si="221"/>
        <v>-2.1188450465753426E-2</v>
      </c>
      <c r="F3535" s="61">
        <f t="shared" si="222"/>
        <v>-1.2809377499686261E-16</v>
      </c>
    </row>
    <row r="3536" spans="1:6" x14ac:dyDescent="0.3">
      <c r="A3536" s="59">
        <f>'Raw Potentiostat'!H3588/60</f>
        <v>32.622869175876836</v>
      </c>
      <c r="B3536" s="59">
        <f>'Raw Potentiostat'!K3588</f>
        <v>-10.786695</v>
      </c>
      <c r="C3536" s="61">
        <f t="shared" si="220"/>
        <v>-10.786695</v>
      </c>
      <c r="D3536" s="61">
        <f t="shared" si="223"/>
        <v>-1.7953197842465753</v>
      </c>
      <c r="E3536" s="61">
        <f t="shared" si="221"/>
        <v>-3.9895995205479449E-2</v>
      </c>
      <c r="F3536" s="61">
        <f t="shared" si="222"/>
        <v>-2.4118935178325114E-16</v>
      </c>
    </row>
    <row r="3537" spans="1:6" x14ac:dyDescent="0.3">
      <c r="A3537" s="59">
        <f>'Raw Potentiostat'!H3589/60</f>
        <v>32.623705842522504</v>
      </c>
      <c r="B3537" s="59">
        <f>'Raw Potentiostat'!K3589</f>
        <v>-5.7649774999999996</v>
      </c>
      <c r="C3537" s="61">
        <f t="shared" si="220"/>
        <v>-5.7649774999999996</v>
      </c>
      <c r="D3537" s="61">
        <f t="shared" si="223"/>
        <v>-0.95951337842465756</v>
      </c>
      <c r="E3537" s="61">
        <f t="shared" si="221"/>
        <v>-2.1322519520547947E-2</v>
      </c>
      <c r="F3537" s="61">
        <f t="shared" si="222"/>
        <v>-1.2890428312564951E-16</v>
      </c>
    </row>
    <row r="3538" spans="1:6" x14ac:dyDescent="0.3">
      <c r="A3538" s="59">
        <f>'Raw Potentiostat'!H3590/60</f>
        <v>32.625859175801331</v>
      </c>
      <c r="B3538" s="59">
        <f>'Raw Potentiostat'!K3590</f>
        <v>-10.829812</v>
      </c>
      <c r="C3538" s="61">
        <f t="shared" si="220"/>
        <v>-10.829812</v>
      </c>
      <c r="D3538" s="61">
        <f t="shared" si="223"/>
        <v>-1.8024961068493153</v>
      </c>
      <c r="E3538" s="61">
        <f t="shared" si="221"/>
        <v>-4.0055469041095894E-2</v>
      </c>
      <c r="F3538" s="61">
        <f t="shared" si="222"/>
        <v>-2.4215344331275473E-16</v>
      </c>
    </row>
    <row r="3539" spans="1:6" x14ac:dyDescent="0.3">
      <c r="A3539" s="59">
        <f>'Raw Potentiostat'!H3591/60</f>
        <v>32.626035842463502</v>
      </c>
      <c r="B3539" s="59">
        <f>'Raw Potentiostat'!K3591</f>
        <v>-5.8077126000000003</v>
      </c>
      <c r="C3539" s="61">
        <f t="shared" si="220"/>
        <v>-5.8077126000000003</v>
      </c>
      <c r="D3539" s="61">
        <f t="shared" si="223"/>
        <v>-0.9666261382191782</v>
      </c>
      <c r="E3539" s="61">
        <f t="shared" si="221"/>
        <v>-2.1480580849315072E-2</v>
      </c>
      <c r="F3539" s="61">
        <f t="shared" si="222"/>
        <v>-1.2985983541181244E-16</v>
      </c>
    </row>
    <row r="3540" spans="1:6" x14ac:dyDescent="0.3">
      <c r="A3540" s="59">
        <f>'Raw Potentiostat'!H3592/60</f>
        <v>32.629552509041332</v>
      </c>
      <c r="B3540" s="59">
        <f>'Raw Potentiostat'!K3592</f>
        <v>-10.814931</v>
      </c>
      <c r="C3540" s="61">
        <f t="shared" si="220"/>
        <v>-10.814931</v>
      </c>
      <c r="D3540" s="61">
        <f t="shared" si="223"/>
        <v>-1.8000193376712328</v>
      </c>
      <c r="E3540" s="61">
        <f t="shared" si="221"/>
        <v>-4.0000429726027395E-2</v>
      </c>
      <c r="F3540" s="61">
        <f t="shared" si="222"/>
        <v>-2.4182070573707591E-16</v>
      </c>
    </row>
    <row r="3541" spans="1:6" x14ac:dyDescent="0.3">
      <c r="A3541" s="59">
        <f>'Raw Potentiostat'!H3593/60</f>
        <v>32.63084917567533</v>
      </c>
      <c r="B3541" s="59">
        <f>'Raw Potentiostat'!K3593</f>
        <v>-15.903421</v>
      </c>
      <c r="C3541" s="61">
        <f t="shared" si="220"/>
        <v>-15.903421</v>
      </c>
      <c r="D3541" s="61">
        <f t="shared" si="223"/>
        <v>-2.6469392486301371</v>
      </c>
      <c r="E3541" s="61">
        <f t="shared" si="221"/>
        <v>-5.8820872191780824E-2</v>
      </c>
      <c r="F3541" s="61">
        <f t="shared" si="222"/>
        <v>-3.5559880038567362E-16</v>
      </c>
    </row>
    <row r="3542" spans="1:6" x14ac:dyDescent="0.3">
      <c r="A3542" s="59">
        <f>'Raw Potentiostat'!H3594/60</f>
        <v>32.632689175628833</v>
      </c>
      <c r="B3542" s="59">
        <f>'Raw Potentiostat'!K3594</f>
        <v>-10.886284</v>
      </c>
      <c r="C3542" s="61">
        <f t="shared" si="220"/>
        <v>-10.886284</v>
      </c>
      <c r="D3542" s="61">
        <f t="shared" si="223"/>
        <v>-1.8118952136986302</v>
      </c>
      <c r="E3542" s="61">
        <f t="shared" si="221"/>
        <v>-4.0264338082191778E-2</v>
      </c>
      <c r="F3542" s="61">
        <f t="shared" si="222"/>
        <v>-2.4341615122040428E-16</v>
      </c>
    </row>
    <row r="3543" spans="1:6" x14ac:dyDescent="0.3">
      <c r="A3543" s="59">
        <f>'Raw Potentiostat'!H3595/60</f>
        <v>32.633685842270332</v>
      </c>
      <c r="B3543" s="59">
        <f>'Raw Potentiostat'!K3595</f>
        <v>-5.8599863000000001</v>
      </c>
      <c r="C3543" s="61">
        <f t="shared" si="220"/>
        <v>-5.8599863000000001</v>
      </c>
      <c r="D3543" s="61">
        <f t="shared" si="223"/>
        <v>-0.97532648691780832</v>
      </c>
      <c r="E3543" s="61">
        <f t="shared" si="221"/>
        <v>-2.1673921931506853E-2</v>
      </c>
      <c r="F3543" s="61">
        <f t="shared" si="222"/>
        <v>-1.3102866977843838E-16</v>
      </c>
    </row>
    <row r="3544" spans="1:6" x14ac:dyDescent="0.3">
      <c r="A3544" s="59">
        <f>'Raw Potentiostat'!H3596/60</f>
        <v>32.636022508878</v>
      </c>
      <c r="B3544" s="59">
        <f>'Raw Potentiostat'!K3596</f>
        <v>-0.79171753</v>
      </c>
      <c r="C3544" s="61">
        <f t="shared" si="220"/>
        <v>-0.79171753</v>
      </c>
      <c r="D3544" s="61">
        <f t="shared" si="223"/>
        <v>-0.13177216423972604</v>
      </c>
      <c r="E3544" s="61">
        <f t="shared" si="221"/>
        <v>-2.9282703164383566E-3</v>
      </c>
      <c r="F3544" s="61">
        <f t="shared" si="222"/>
        <v>-1.7702719679766297E-17</v>
      </c>
    </row>
    <row r="3545" spans="1:6" x14ac:dyDescent="0.3">
      <c r="A3545" s="59">
        <f>'Raw Potentiostat'!H3597/60</f>
        <v>32.636875842189667</v>
      </c>
      <c r="B3545" s="59">
        <f>'Raw Potentiostat'!K3597</f>
        <v>-5.7981733999999996</v>
      </c>
      <c r="C3545" s="61">
        <f t="shared" si="220"/>
        <v>-5.7981733999999996</v>
      </c>
      <c r="D3545" s="61">
        <f t="shared" si="223"/>
        <v>-0.96503844945205475</v>
      </c>
      <c r="E3545" s="61">
        <f t="shared" si="221"/>
        <v>-2.1445298876712329E-2</v>
      </c>
      <c r="F3545" s="61">
        <f t="shared" si="222"/>
        <v>-1.2964653991541333E-16</v>
      </c>
    </row>
    <row r="3546" spans="1:6" x14ac:dyDescent="0.3">
      <c r="A3546" s="59">
        <f>'Raw Potentiostat'!H3598/60</f>
        <v>32.637335842178167</v>
      </c>
      <c r="B3546" s="59">
        <f>'Raw Potentiostat'!K3598</f>
        <v>-0.78828359000000003</v>
      </c>
      <c r="C3546" s="61">
        <f t="shared" si="220"/>
        <v>-0.78828359000000003</v>
      </c>
      <c r="D3546" s="61">
        <f t="shared" si="223"/>
        <v>-0.13120062491095891</v>
      </c>
      <c r="E3546" s="61">
        <f t="shared" si="221"/>
        <v>-2.9155694424657535E-3</v>
      </c>
      <c r="F3546" s="61">
        <f t="shared" si="222"/>
        <v>-1.7625937146964303E-17</v>
      </c>
    </row>
    <row r="3547" spans="1:6" x14ac:dyDescent="0.3">
      <c r="A3547" s="59">
        <f>'Raw Potentiostat'!H3599/60</f>
        <v>32.638192508823167</v>
      </c>
      <c r="B3547" s="59">
        <f>'Raw Potentiostat'!K3599</f>
        <v>-5.8153433999999997</v>
      </c>
      <c r="C3547" s="61">
        <f t="shared" si="220"/>
        <v>-5.8153433999999997</v>
      </c>
      <c r="D3547" s="61">
        <f t="shared" si="223"/>
        <v>-0.96789619602739729</v>
      </c>
      <c r="E3547" s="61">
        <f t="shared" si="221"/>
        <v>-2.1508804356164386E-2</v>
      </c>
      <c r="F3547" s="61">
        <f t="shared" si="222"/>
        <v>-1.3003045928739136E-16</v>
      </c>
    </row>
    <row r="3548" spans="1:6" x14ac:dyDescent="0.3">
      <c r="A3548" s="59">
        <f>'Raw Potentiostat'!H3600/60</f>
        <v>32.638699175477001</v>
      </c>
      <c r="B3548" s="59">
        <f>'Raw Potentiostat'!K3600</f>
        <v>-0.81117718999999999</v>
      </c>
      <c r="C3548" s="61">
        <f t="shared" si="220"/>
        <v>-0.81117718999999999</v>
      </c>
      <c r="D3548" s="61">
        <f t="shared" si="223"/>
        <v>-0.13501099806164385</v>
      </c>
      <c r="E3548" s="61">
        <f t="shared" si="221"/>
        <v>-3.0002444013698631E-3</v>
      </c>
      <c r="F3548" s="61">
        <f t="shared" si="222"/>
        <v>-1.813783560557327E-17</v>
      </c>
    </row>
    <row r="3549" spans="1:6" x14ac:dyDescent="0.3">
      <c r="A3549" s="59">
        <f>'Raw Potentiostat'!H3601/60</f>
        <v>32.641842508731003</v>
      </c>
      <c r="B3549" s="59">
        <f>'Raw Potentiostat'!K3601</f>
        <v>-5.8508285999999998</v>
      </c>
      <c r="C3549" s="61">
        <f t="shared" si="220"/>
        <v>-5.8508285999999998</v>
      </c>
      <c r="D3549" s="61">
        <f t="shared" si="223"/>
        <v>-0.9738022943835617</v>
      </c>
      <c r="E3549" s="61">
        <f t="shared" si="221"/>
        <v>-2.1640050986301371E-2</v>
      </c>
      <c r="F3549" s="61">
        <f t="shared" si="222"/>
        <v>-1.3082390458142248E-16</v>
      </c>
    </row>
    <row r="3550" spans="1:6" x14ac:dyDescent="0.3">
      <c r="A3550" s="59">
        <f>'Raw Potentiostat'!H3602/60</f>
        <v>32.645355841975501</v>
      </c>
      <c r="B3550" s="59">
        <f>'Raw Potentiostat'!K3602</f>
        <v>-0.80469066</v>
      </c>
      <c r="C3550" s="61">
        <f t="shared" si="220"/>
        <v>-0.80469066</v>
      </c>
      <c r="D3550" s="61">
        <f t="shared" si="223"/>
        <v>-0.13393139067123289</v>
      </c>
      <c r="E3550" s="61">
        <f t="shared" si="221"/>
        <v>-2.9762531260273976E-3</v>
      </c>
      <c r="F3550" s="61">
        <f t="shared" si="222"/>
        <v>-1.7992797485368463E-17</v>
      </c>
    </row>
    <row r="3551" spans="1:6" x14ac:dyDescent="0.3">
      <c r="A3551" s="59">
        <f>'Raw Potentiostat'!H3603/60</f>
        <v>32.646185841954498</v>
      </c>
      <c r="B3551" s="59">
        <f>'Raw Potentiostat'!K3603</f>
        <v>-5.8874582999999996</v>
      </c>
      <c r="C3551" s="61">
        <f t="shared" si="220"/>
        <v>-5.8874582999999996</v>
      </c>
      <c r="D3551" s="61">
        <f t="shared" si="223"/>
        <v>-0.97989888143835613</v>
      </c>
      <c r="E3551" s="61">
        <f t="shared" si="221"/>
        <v>-2.1775530698630138E-2</v>
      </c>
      <c r="F3551" s="61">
        <f t="shared" si="222"/>
        <v>-1.3164294077360319E-16</v>
      </c>
    </row>
    <row r="3552" spans="1:6" x14ac:dyDescent="0.3">
      <c r="A3552" s="59">
        <f>'Raw Potentiostat'!H3604/60</f>
        <v>32.649862508528336</v>
      </c>
      <c r="B3552" s="59">
        <f>'Raw Potentiostat'!K3604</f>
        <v>-10.89315</v>
      </c>
      <c r="C3552" s="61">
        <f t="shared" si="220"/>
        <v>-10.89315</v>
      </c>
      <c r="D3552" s="61">
        <f t="shared" si="223"/>
        <v>-1.813037979452055</v>
      </c>
      <c r="E3552" s="61">
        <f t="shared" si="221"/>
        <v>-4.0289732876712336E-2</v>
      </c>
      <c r="F3552" s="61">
        <f t="shared" si="222"/>
        <v>-2.435696742494084E-16</v>
      </c>
    </row>
    <row r="3553" spans="1:6" x14ac:dyDescent="0.3">
      <c r="A3553" s="59">
        <f>'Raw Potentiostat'!H3605/60</f>
        <v>32.650012508524497</v>
      </c>
      <c r="B3553" s="59">
        <f>'Raw Potentiostat'!K3605</f>
        <v>-5.8699063999999996</v>
      </c>
      <c r="C3553" s="61">
        <f t="shared" si="220"/>
        <v>-5.8699063999999996</v>
      </c>
      <c r="D3553" s="61">
        <f t="shared" si="223"/>
        <v>-0.97697757205479452</v>
      </c>
      <c r="E3553" s="61">
        <f t="shared" si="221"/>
        <v>-2.1710612712328766E-2</v>
      </c>
      <c r="F3553" s="61">
        <f t="shared" si="222"/>
        <v>-1.3125048215828456E-16</v>
      </c>
    </row>
    <row r="3554" spans="1:6" x14ac:dyDescent="0.3">
      <c r="A3554" s="59">
        <f>'Raw Potentiostat'!H3606/60</f>
        <v>32.650372508515503</v>
      </c>
      <c r="B3554" s="59">
        <f>'Raw Potentiostat'!K3606</f>
        <v>-0.85467504999999999</v>
      </c>
      <c r="C3554" s="61">
        <f t="shared" si="220"/>
        <v>-0.85467504999999999</v>
      </c>
      <c r="D3554" s="61">
        <f t="shared" si="223"/>
        <v>-0.14225071037671233</v>
      </c>
      <c r="E3554" s="61">
        <f t="shared" si="221"/>
        <v>-3.1611268972602741E-3</v>
      </c>
      <c r="F3554" s="61">
        <f t="shared" si="222"/>
        <v>-1.9110443124128174E-17</v>
      </c>
    </row>
    <row r="3555" spans="1:6" x14ac:dyDescent="0.3">
      <c r="A3555" s="59">
        <f>'Raw Potentiostat'!H3607/60</f>
        <v>32.650879175169329</v>
      </c>
      <c r="B3555" s="59">
        <f>'Raw Potentiostat'!K3607</f>
        <v>-5.8794456000000004</v>
      </c>
      <c r="C3555" s="61">
        <f t="shared" si="220"/>
        <v>-5.8794456000000004</v>
      </c>
      <c r="D3555" s="61">
        <f t="shared" si="223"/>
        <v>-0.97856526082191786</v>
      </c>
      <c r="E3555" s="61">
        <f t="shared" si="221"/>
        <v>-2.1745894684931509E-2</v>
      </c>
      <c r="F3555" s="61">
        <f t="shared" si="222"/>
        <v>-1.3146377765468367E-16</v>
      </c>
    </row>
    <row r="3556" spans="1:6" x14ac:dyDescent="0.3">
      <c r="A3556" s="59">
        <f>'Raw Potentiostat'!H3608/60</f>
        <v>32.651179175161666</v>
      </c>
      <c r="B3556" s="59">
        <f>'Raw Potentiostat'!K3608</f>
        <v>-10.894296000000001</v>
      </c>
      <c r="C3556" s="61">
        <f t="shared" si="220"/>
        <v>-10.894296000000001</v>
      </c>
      <c r="D3556" s="61">
        <f t="shared" si="223"/>
        <v>-1.8132287178082194</v>
      </c>
      <c r="E3556" s="61">
        <f t="shared" si="221"/>
        <v>-4.0293971506849317E-2</v>
      </c>
      <c r="F3556" s="61">
        <f t="shared" si="222"/>
        <v>-2.4359529868739833E-16</v>
      </c>
    </row>
    <row r="3557" spans="1:6" x14ac:dyDescent="0.3">
      <c r="A3557" s="59">
        <f>'Raw Potentiostat'!H3609/60</f>
        <v>32.652015841807334</v>
      </c>
      <c r="B3557" s="59">
        <f>'Raw Potentiostat'!K3609</f>
        <v>-5.7810034999999997</v>
      </c>
      <c r="C3557" s="61">
        <f t="shared" si="220"/>
        <v>-5.7810034999999997</v>
      </c>
      <c r="D3557" s="61">
        <f t="shared" si="223"/>
        <v>-0.96218071952054796</v>
      </c>
      <c r="E3557" s="61">
        <f t="shared" si="221"/>
        <v>-2.1381793767123288E-2</v>
      </c>
      <c r="F3557" s="61">
        <f t="shared" si="222"/>
        <v>-1.2926262277942466E-16</v>
      </c>
    </row>
    <row r="3558" spans="1:6" x14ac:dyDescent="0.3">
      <c r="A3558" s="59">
        <f>'Raw Potentiostat'!H3610/60</f>
        <v>32.65268584179033</v>
      </c>
      <c r="B3558" s="59">
        <f>'Raw Potentiostat'!K3610</f>
        <v>-0.77569211000000005</v>
      </c>
      <c r="C3558" s="61">
        <f t="shared" si="220"/>
        <v>-0.77569211000000005</v>
      </c>
      <c r="D3558" s="61">
        <f t="shared" si="223"/>
        <v>-0.12910491967808221</v>
      </c>
      <c r="E3558" s="61">
        <f t="shared" si="221"/>
        <v>-2.8689982150684936E-3</v>
      </c>
      <c r="F3558" s="61">
        <f t="shared" si="222"/>
        <v>-1.7344392994729374E-17</v>
      </c>
    </row>
    <row r="3559" spans="1:6" x14ac:dyDescent="0.3">
      <c r="A3559" s="59">
        <f>'Raw Potentiostat'!H3611/60</f>
        <v>32.653162508445</v>
      </c>
      <c r="B3559" s="59">
        <f>'Raw Potentiostat'!K3611</f>
        <v>-5.8336582000000003</v>
      </c>
      <c r="C3559" s="61">
        <f t="shared" si="220"/>
        <v>-5.8336582000000003</v>
      </c>
      <c r="D3559" s="61">
        <f t="shared" si="223"/>
        <v>-0.9709444812328768</v>
      </c>
      <c r="E3559" s="61">
        <f t="shared" si="221"/>
        <v>-2.1576544027397261E-2</v>
      </c>
      <c r="F3559" s="61">
        <f t="shared" si="222"/>
        <v>-1.3043997626548705E-16</v>
      </c>
    </row>
    <row r="3560" spans="1:6" x14ac:dyDescent="0.3">
      <c r="A3560" s="59">
        <f>'Raw Potentiostat'!H3612/60</f>
        <v>32.656675841689498</v>
      </c>
      <c r="B3560" s="59">
        <f>'Raw Potentiostat'!K3612</f>
        <v>-0.75508785</v>
      </c>
      <c r="C3560" s="61">
        <f t="shared" si="220"/>
        <v>-0.75508785</v>
      </c>
      <c r="D3560" s="61">
        <f t="shared" si="223"/>
        <v>-0.12567558051369865</v>
      </c>
      <c r="E3560" s="61">
        <f t="shared" si="221"/>
        <v>-2.7927906780821922E-3</v>
      </c>
      <c r="F3560" s="61">
        <f t="shared" si="222"/>
        <v>-1.6883683934783434E-17</v>
      </c>
    </row>
    <row r="3561" spans="1:6" x14ac:dyDescent="0.3">
      <c r="A3561" s="59">
        <f>'Raw Potentiostat'!H3613/60</f>
        <v>32.657169175010502</v>
      </c>
      <c r="B3561" s="59">
        <f>'Raw Potentiostat'!K3613</f>
        <v>-5.7787141999999996</v>
      </c>
      <c r="C3561" s="61">
        <f t="shared" si="220"/>
        <v>-5.7787141999999996</v>
      </c>
      <c r="D3561" s="61">
        <f t="shared" si="223"/>
        <v>-0.96179969219178074</v>
      </c>
      <c r="E3561" s="61">
        <f t="shared" si="221"/>
        <v>-2.1373326493150682E-2</v>
      </c>
      <c r="F3561" s="61">
        <f t="shared" si="222"/>
        <v>-1.2921143427515737E-16</v>
      </c>
    </row>
    <row r="3562" spans="1:6" x14ac:dyDescent="0.3">
      <c r="A3562" s="59">
        <f>'Raw Potentiostat'!H3614/60</f>
        <v>32.659675841613833</v>
      </c>
      <c r="B3562" s="59">
        <f>'Raw Potentiostat'!K3614</f>
        <v>-0.70624799000000005</v>
      </c>
      <c r="C3562" s="61">
        <f t="shared" si="220"/>
        <v>-0.70624799000000005</v>
      </c>
      <c r="D3562" s="61">
        <f t="shared" si="223"/>
        <v>-0.11754675450000002</v>
      </c>
      <c r="E3562" s="61">
        <f t="shared" si="221"/>
        <v>-2.6121501000000002E-3</v>
      </c>
      <c r="F3562" s="61">
        <f t="shared" si="222"/>
        <v>-1.5791629864970139E-17</v>
      </c>
    </row>
    <row r="3563" spans="1:6" x14ac:dyDescent="0.3">
      <c r="A3563" s="59">
        <f>'Raw Potentiostat'!H3615/60</f>
        <v>32.66035917492983</v>
      </c>
      <c r="B3563" s="59">
        <f>'Raw Potentiostat'!K3615</f>
        <v>4.3116545999999998</v>
      </c>
      <c r="C3563" s="61">
        <f t="shared" si="220"/>
        <v>4.3116545999999998</v>
      </c>
      <c r="D3563" s="61">
        <f t="shared" si="223"/>
        <v>0.7176247039726027</v>
      </c>
      <c r="E3563" s="61">
        <f t="shared" si="221"/>
        <v>1.5947215643835614E-2</v>
      </c>
      <c r="F3563" s="61">
        <f t="shared" si="222"/>
        <v>9.6408137811189887E-17</v>
      </c>
    </row>
    <row r="3564" spans="1:6" x14ac:dyDescent="0.3">
      <c r="A3564" s="59">
        <f>'Raw Potentiostat'!H3616/60</f>
        <v>32.660855841584002</v>
      </c>
      <c r="B3564" s="59">
        <f>'Raw Potentiostat'!K3616</f>
        <v>-0.73600977999999995</v>
      </c>
      <c r="C3564" s="61">
        <f t="shared" si="220"/>
        <v>-0.73600977999999995</v>
      </c>
      <c r="D3564" s="61">
        <f t="shared" si="223"/>
        <v>-0.12250025790410958</v>
      </c>
      <c r="E3564" s="61">
        <f t="shared" si="221"/>
        <v>-2.7222279534246572E-3</v>
      </c>
      <c r="F3564" s="61">
        <f t="shared" si="222"/>
        <v>-1.6457100320750078E-17</v>
      </c>
    </row>
    <row r="3565" spans="1:6" x14ac:dyDescent="0.3">
      <c r="A3565" s="59">
        <f>'Raw Potentiostat'!H3617/60</f>
        <v>32.673859174588834</v>
      </c>
      <c r="B3565" s="59">
        <f>'Raw Potentiostat'!K3617</f>
        <v>-5.7699379999999998</v>
      </c>
      <c r="C3565" s="61">
        <f t="shared" si="220"/>
        <v>-5.7699379999999998</v>
      </c>
      <c r="D3565" s="61">
        <f t="shared" si="223"/>
        <v>-0.96033899589041094</v>
      </c>
      <c r="E3565" s="61">
        <f t="shared" si="221"/>
        <v>-2.1340866575342465E-2</v>
      </c>
      <c r="F3565" s="61">
        <f t="shared" si="222"/>
        <v>-1.2901519937752468E-16</v>
      </c>
    </row>
    <row r="3566" spans="1:6" x14ac:dyDescent="0.3">
      <c r="A3566" s="59">
        <f>'Raw Potentiostat'!H3618/60</f>
        <v>32.67720250783767</v>
      </c>
      <c r="B3566" s="59">
        <f>'Raw Potentiostat'!K3618</f>
        <v>-10.808444</v>
      </c>
      <c r="C3566" s="61">
        <f t="shared" si="220"/>
        <v>-10.808444</v>
      </c>
      <c r="D3566" s="61">
        <f t="shared" si="223"/>
        <v>-1.7989396520547944</v>
      </c>
      <c r="E3566" s="61">
        <f t="shared" si="221"/>
        <v>-3.9976436712328763E-2</v>
      </c>
      <c r="F3566" s="61">
        <f t="shared" si="222"/>
        <v>-2.4167565710772112E-16</v>
      </c>
    </row>
    <row r="3567" spans="1:6" x14ac:dyDescent="0.3">
      <c r="A3567" s="59">
        <f>'Raw Potentiostat'!H3619/60</f>
        <v>32.677345841167337</v>
      </c>
      <c r="B3567" s="59">
        <f>'Raw Potentiostat'!K3619</f>
        <v>-5.7016387000000002</v>
      </c>
      <c r="C3567" s="61">
        <f t="shared" si="220"/>
        <v>-5.7016387000000002</v>
      </c>
      <c r="D3567" s="61">
        <f t="shared" si="223"/>
        <v>-0.94897137267123299</v>
      </c>
      <c r="E3567" s="61">
        <f t="shared" si="221"/>
        <v>-2.10882527260274E-2</v>
      </c>
      <c r="F3567" s="61">
        <f t="shared" si="222"/>
        <v>-1.2748803430108101E-16</v>
      </c>
    </row>
    <row r="3568" spans="1:6" x14ac:dyDescent="0.3">
      <c r="A3568" s="59">
        <f>'Raw Potentiostat'!H3620/60</f>
        <v>32.677529174496001</v>
      </c>
      <c r="B3568" s="59">
        <f>'Raw Potentiostat'!K3620</f>
        <v>-10.729462</v>
      </c>
      <c r="C3568" s="61">
        <f t="shared" si="220"/>
        <v>-10.729462</v>
      </c>
      <c r="D3568" s="61">
        <f t="shared" si="223"/>
        <v>-1.7857940178082192</v>
      </c>
      <c r="E3568" s="61">
        <f t="shared" si="221"/>
        <v>-3.9684311506849319E-2</v>
      </c>
      <c r="F3568" s="61">
        <f t="shared" si="222"/>
        <v>-2.3990962799662226E-16</v>
      </c>
    </row>
    <row r="3569" spans="1:6" x14ac:dyDescent="0.3">
      <c r="A3569" s="59">
        <f>'Raw Potentiostat'!H3621/60</f>
        <v>32.677675841159001</v>
      </c>
      <c r="B3569" s="59">
        <f>'Raw Potentiostat'!K3621</f>
        <v>-5.6970596000000002</v>
      </c>
      <c r="C3569" s="61">
        <f t="shared" si="220"/>
        <v>-5.6970596000000002</v>
      </c>
      <c r="D3569" s="61">
        <f t="shared" si="223"/>
        <v>-0.94820923479452057</v>
      </c>
      <c r="E3569" s="61">
        <f t="shared" si="221"/>
        <v>-2.1071316328767124E-2</v>
      </c>
      <c r="F3569" s="61">
        <f t="shared" si="222"/>
        <v>-1.2738564611259966E-16</v>
      </c>
    </row>
    <row r="3570" spans="1:6" x14ac:dyDescent="0.3">
      <c r="A3570" s="59">
        <f>'Raw Potentiostat'!H3622/60</f>
        <v>32.68069584108283</v>
      </c>
      <c r="B3570" s="59">
        <f>'Raw Potentiostat'!K3622</f>
        <v>-0.69289345000000002</v>
      </c>
      <c r="C3570" s="61">
        <f t="shared" si="220"/>
        <v>-0.69289345000000002</v>
      </c>
      <c r="D3570" s="61">
        <f t="shared" si="223"/>
        <v>-0.1153240468150685</v>
      </c>
      <c r="E3570" s="61">
        <f t="shared" si="221"/>
        <v>-2.562756595890411E-3</v>
      </c>
      <c r="F3570" s="61">
        <f t="shared" si="222"/>
        <v>-1.5493023772375184E-17</v>
      </c>
    </row>
    <row r="3571" spans="1:6" x14ac:dyDescent="0.3">
      <c r="A3571" s="59">
        <f>'Raw Potentiostat'!H3623/60</f>
        <v>32.682869174361166</v>
      </c>
      <c r="B3571" s="59">
        <f>'Raw Potentiostat'!K3623</f>
        <v>-5.7004938000000003</v>
      </c>
      <c r="C3571" s="61">
        <f t="shared" si="220"/>
        <v>-5.7004938000000003</v>
      </c>
      <c r="D3571" s="61">
        <f t="shared" si="223"/>
        <v>-0.94878081739726039</v>
      </c>
      <c r="E3571" s="61">
        <f t="shared" si="221"/>
        <v>-2.1084018164383565E-2</v>
      </c>
      <c r="F3571" s="61">
        <f t="shared" si="222"/>
        <v>-1.2746243445897398E-16</v>
      </c>
    </row>
    <row r="3572" spans="1:6" x14ac:dyDescent="0.3">
      <c r="A3572" s="59">
        <f>'Raw Potentiostat'!H3624/60</f>
        <v>32.689699174188668</v>
      </c>
      <c r="B3572" s="59">
        <f>'Raw Potentiostat'!K3624</f>
        <v>-0.68678843999999994</v>
      </c>
      <c r="C3572" s="61">
        <f t="shared" si="220"/>
        <v>-0.68678843999999994</v>
      </c>
      <c r="D3572" s="61">
        <f t="shared" si="223"/>
        <v>-0.11430793898630137</v>
      </c>
      <c r="E3572" s="61">
        <f t="shared" si="221"/>
        <v>-2.5401764219178083E-3</v>
      </c>
      <c r="F3572" s="61">
        <f t="shared" si="222"/>
        <v>-1.5356516398751452E-17</v>
      </c>
    </row>
    <row r="3573" spans="1:6" x14ac:dyDescent="0.3">
      <c r="A3573" s="59">
        <f>'Raw Potentiostat'!H3625/60</f>
        <v>32.693189174100503</v>
      </c>
      <c r="B3573" s="59">
        <f>'Raw Potentiostat'!K3625</f>
        <v>-5.7619252000000003</v>
      </c>
      <c r="C3573" s="61">
        <f t="shared" si="220"/>
        <v>-5.7619252000000003</v>
      </c>
      <c r="D3573" s="61">
        <f t="shared" si="223"/>
        <v>-0.95900535863013703</v>
      </c>
      <c r="E3573" s="61">
        <f t="shared" si="221"/>
        <v>-2.1311230191780824E-2</v>
      </c>
      <c r="F3573" s="61">
        <f t="shared" si="222"/>
        <v>-1.288360340226158E-16</v>
      </c>
    </row>
    <row r="3574" spans="1:6" x14ac:dyDescent="0.3">
      <c r="A3574" s="59">
        <f>'Raw Potentiostat'!H3626/60</f>
        <v>32.703349173843833</v>
      </c>
      <c r="B3574" s="59">
        <f>'Raw Potentiostat'!K3626</f>
        <v>-0.74516720000000003</v>
      </c>
      <c r="C3574" s="61">
        <f t="shared" si="220"/>
        <v>-0.74516720000000003</v>
      </c>
      <c r="D3574" s="61">
        <f t="shared" si="223"/>
        <v>-0.12402440383561644</v>
      </c>
      <c r="E3574" s="61">
        <f t="shared" si="221"/>
        <v>-2.7560978630136986E-3</v>
      </c>
      <c r="F3574" s="61">
        <f t="shared" si="222"/>
        <v>-1.6661859256995795E-17</v>
      </c>
    </row>
    <row r="3575" spans="1:6" x14ac:dyDescent="0.3">
      <c r="A3575" s="59">
        <f>'Raw Potentiostat'!H3627/60</f>
        <v>32.706525840430167</v>
      </c>
      <c r="B3575" s="59">
        <f>'Raw Potentiostat'!K3627</f>
        <v>-5.7707008999999996</v>
      </c>
      <c r="C3575" s="61">
        <f t="shared" si="220"/>
        <v>-5.7707008999999996</v>
      </c>
      <c r="D3575" s="61">
        <f t="shared" si="223"/>
        <v>-0.96046597171232873</v>
      </c>
      <c r="E3575" s="61">
        <f t="shared" si="221"/>
        <v>-2.1343688260273972E-2</v>
      </c>
      <c r="F3575" s="61">
        <f t="shared" si="222"/>
        <v>-1.2903225774030174E-16</v>
      </c>
    </row>
    <row r="3576" spans="1:6" x14ac:dyDescent="0.3">
      <c r="A3576" s="59">
        <f>'Raw Potentiostat'!H3628/60</f>
        <v>32.723192506675829</v>
      </c>
      <c r="B3576" s="59">
        <f>'Raw Potentiostat'!K3628</f>
        <v>-7.2702340999999997</v>
      </c>
      <c r="C3576" s="61">
        <f t="shared" si="220"/>
        <v>-7.2702340999999997</v>
      </c>
      <c r="D3576" s="61">
        <f t="shared" si="223"/>
        <v>-1.2100458125342466</v>
      </c>
      <c r="E3576" s="61">
        <f t="shared" si="221"/>
        <v>-2.6889906945205481E-2</v>
      </c>
      <c r="F3576" s="61">
        <f t="shared" si="222"/>
        <v>-1.6256166044293349E-16</v>
      </c>
    </row>
    <row r="3577" spans="1:6" x14ac:dyDescent="0.3">
      <c r="A3577" s="59">
        <f>'Raw Potentiostat'!H3629/60</f>
        <v>32.723355840004999</v>
      </c>
      <c r="B3577" s="59">
        <f>'Raw Potentiostat'!K3629</f>
        <v>-2.2584361999999998</v>
      </c>
      <c r="C3577" s="61">
        <f t="shared" si="220"/>
        <v>-2.2584361999999998</v>
      </c>
      <c r="D3577" s="61">
        <f t="shared" si="223"/>
        <v>-0.37589040863013695</v>
      </c>
      <c r="E3577" s="61">
        <f t="shared" si="221"/>
        <v>-8.3531201917808207E-3</v>
      </c>
      <c r="F3577" s="61">
        <f t="shared" si="222"/>
        <v>-5.049839298523124E-17</v>
      </c>
    </row>
    <row r="3578" spans="1:6" x14ac:dyDescent="0.3">
      <c r="A3578" s="59">
        <f>'Raw Potentiostat'!H3630/60</f>
        <v>32.723515840000999</v>
      </c>
      <c r="B3578" s="59">
        <f>'Raw Potentiostat'!K3630</f>
        <v>-7.2736682999999998</v>
      </c>
      <c r="C3578" s="61">
        <f t="shared" si="220"/>
        <v>-7.2736682999999998</v>
      </c>
      <c r="D3578" s="61">
        <f t="shared" si="223"/>
        <v>-1.2106173951369863</v>
      </c>
      <c r="E3578" s="61">
        <f t="shared" si="221"/>
        <v>-2.6902608780821919E-2</v>
      </c>
      <c r="F3578" s="61">
        <f t="shared" si="222"/>
        <v>-1.6263844878930778E-16</v>
      </c>
    </row>
    <row r="3579" spans="1:6" x14ac:dyDescent="0.3">
      <c r="A3579" s="59">
        <f>'Raw Potentiostat'!H3631/60</f>
        <v>32.724022506654833</v>
      </c>
      <c r="B3579" s="59">
        <f>'Raw Potentiostat'!K3631</f>
        <v>-2.2439368000000002</v>
      </c>
      <c r="C3579" s="61">
        <f t="shared" si="220"/>
        <v>-2.2439368000000002</v>
      </c>
      <c r="D3579" s="61">
        <f t="shared" si="223"/>
        <v>-0.37347715232876716</v>
      </c>
      <c r="E3579" s="61">
        <f t="shared" si="221"/>
        <v>-8.2994922739726036E-3</v>
      </c>
      <c r="F3579" s="61">
        <f t="shared" si="222"/>
        <v>-5.0174187944925015E-17</v>
      </c>
    </row>
    <row r="3580" spans="1:6" x14ac:dyDescent="0.3">
      <c r="A3580" s="59">
        <f>'Raw Potentiostat'!H3632/60</f>
        <v>32.724189173317335</v>
      </c>
      <c r="B3580" s="59">
        <f>'Raw Potentiostat'!K3632</f>
        <v>-7.2683263</v>
      </c>
      <c r="C3580" s="61">
        <f t="shared" si="220"/>
        <v>-7.2683263</v>
      </c>
      <c r="D3580" s="61">
        <f t="shared" si="223"/>
        <v>-1.2097282814383563</v>
      </c>
      <c r="E3580" s="61">
        <f t="shared" si="221"/>
        <v>-2.688285069863014E-2</v>
      </c>
      <c r="F3580" s="61">
        <f t="shared" si="222"/>
        <v>-1.6251900223804943E-16</v>
      </c>
    </row>
    <row r="3581" spans="1:6" x14ac:dyDescent="0.3">
      <c r="A3581" s="59">
        <f>'Raw Potentiostat'!H3633/60</f>
        <v>32.724349173313335</v>
      </c>
      <c r="B3581" s="59">
        <f>'Raw Potentiostat'!K3633</f>
        <v>-2.2157016</v>
      </c>
      <c r="C3581" s="61">
        <f t="shared" si="220"/>
        <v>-2.2157016</v>
      </c>
      <c r="D3581" s="61">
        <f t="shared" si="223"/>
        <v>-0.36877773205479453</v>
      </c>
      <c r="E3581" s="61">
        <f t="shared" si="221"/>
        <v>-8.1950607123287677E-3</v>
      </c>
      <c r="F3581" s="61">
        <f t="shared" si="222"/>
        <v>-4.9542851879015066E-17</v>
      </c>
    </row>
    <row r="3582" spans="1:6" x14ac:dyDescent="0.3">
      <c r="A3582" s="59">
        <f>'Raw Potentiostat'!H3634/60</f>
        <v>32.724535839975331</v>
      </c>
      <c r="B3582" s="59">
        <f>'Raw Potentiostat'!K3634</f>
        <v>-7.2175783999999998</v>
      </c>
      <c r="C3582" s="61">
        <f t="shared" si="220"/>
        <v>-7.2175783999999998</v>
      </c>
      <c r="D3582" s="61">
        <f t="shared" si="223"/>
        <v>-1.2012818843835618</v>
      </c>
      <c r="E3582" s="61">
        <f t="shared" si="221"/>
        <v>-2.6695152986301374E-2</v>
      </c>
      <c r="F3582" s="61">
        <f t="shared" si="222"/>
        <v>-1.6138428459697758E-16</v>
      </c>
    </row>
    <row r="3583" spans="1:6" x14ac:dyDescent="0.3">
      <c r="A3583" s="59">
        <f>'Raw Potentiostat'!H3635/60</f>
        <v>32.724679173304999</v>
      </c>
      <c r="B3583" s="59">
        <f>'Raw Potentiostat'!K3635</f>
        <v>-2.1393892999999999</v>
      </c>
      <c r="C3583" s="61">
        <f t="shared" si="220"/>
        <v>-2.1393892999999999</v>
      </c>
      <c r="D3583" s="61">
        <f t="shared" si="223"/>
        <v>-0.35607643828767122</v>
      </c>
      <c r="E3583" s="61">
        <f t="shared" si="221"/>
        <v>-7.9128097397260268E-3</v>
      </c>
      <c r="F3583" s="61">
        <f t="shared" si="222"/>
        <v>-4.7836516975683787E-17</v>
      </c>
    </row>
    <row r="3584" spans="1:6" x14ac:dyDescent="0.3">
      <c r="A3584" s="59">
        <f>'Raw Potentiostat'!H3636/60</f>
        <v>32.728179173216496</v>
      </c>
      <c r="B3584" s="59">
        <f>'Raw Potentiostat'!K3636</f>
        <v>-7.1817121999999998</v>
      </c>
      <c r="C3584" s="61">
        <f t="shared" si="220"/>
        <v>-7.1817121999999998</v>
      </c>
      <c r="D3584" s="61">
        <f t="shared" si="223"/>
        <v>-1.1953123730136987</v>
      </c>
      <c r="E3584" s="61">
        <f t="shared" si="221"/>
        <v>-2.6562497178082196E-2</v>
      </c>
      <c r="F3584" s="61">
        <f t="shared" si="222"/>
        <v>-1.6058232018351002E-16</v>
      </c>
    </row>
    <row r="3585" spans="1:6" x14ac:dyDescent="0.3">
      <c r="A3585" s="59">
        <f>'Raw Potentiostat'!H3637/60</f>
        <v>32.733022506427503</v>
      </c>
      <c r="B3585" s="59">
        <f>'Raw Potentiostat'!K3637</f>
        <v>-2.1565596999999999</v>
      </c>
      <c r="C3585" s="61">
        <f t="shared" si="220"/>
        <v>-2.1565596999999999</v>
      </c>
      <c r="D3585" s="61">
        <f t="shared" si="223"/>
        <v>-0.35893425143835617</v>
      </c>
      <c r="E3585" s="61">
        <f t="shared" si="221"/>
        <v>-7.976316698630137E-3</v>
      </c>
      <c r="F3585" s="61">
        <f t="shared" si="222"/>
        <v>-4.8220445291619219E-17</v>
      </c>
    </row>
    <row r="3586" spans="1:6" x14ac:dyDescent="0.3">
      <c r="A3586" s="59">
        <f>'Raw Potentiostat'!H3638/60</f>
        <v>32.733189173089997</v>
      </c>
      <c r="B3586" s="59">
        <f>'Raw Potentiostat'!K3638</f>
        <v>-7.1714101000000001</v>
      </c>
      <c r="C3586" s="61">
        <f t="shared" si="220"/>
        <v>-7.1714101000000001</v>
      </c>
      <c r="D3586" s="61">
        <f t="shared" si="223"/>
        <v>-1.1935977084246576</v>
      </c>
      <c r="E3586" s="61">
        <f t="shared" si="221"/>
        <v>-2.6524393520547949E-2</v>
      </c>
      <c r="F3586" s="61">
        <f t="shared" si="222"/>
        <v>-1.6035196632433387E-16</v>
      </c>
    </row>
    <row r="3587" spans="1:6" x14ac:dyDescent="0.3">
      <c r="A3587" s="59">
        <f>'Raw Potentiostat'!H3639/60</f>
        <v>32.733345839752666</v>
      </c>
      <c r="B3587" s="59">
        <f>'Raw Potentiostat'!K3639</f>
        <v>-2.1565596999999999</v>
      </c>
      <c r="C3587" s="61">
        <f t="shared" ref="C3587:C3602" si="224">B3587-$J$3</f>
        <v>-2.1565596999999999</v>
      </c>
      <c r="D3587" s="61">
        <f t="shared" si="223"/>
        <v>-0.35893425143835617</v>
      </c>
      <c r="E3587" s="61">
        <f t="shared" ref="E3587:E3602" si="225">D3587/$J$5</f>
        <v>-7.976316698630137E-3</v>
      </c>
      <c r="F3587" s="61">
        <f t="shared" ref="F3587:F3602" si="226">D3587/$J$6</f>
        <v>-4.8220445291619219E-17</v>
      </c>
    </row>
    <row r="3588" spans="1:6" x14ac:dyDescent="0.3">
      <c r="A3588" s="59">
        <f>'Raw Potentiostat'!H3640/60</f>
        <v>32.735852506355997</v>
      </c>
      <c r="B3588" s="59">
        <f>'Raw Potentiostat'!K3640</f>
        <v>-7.1637788000000002</v>
      </c>
      <c r="C3588" s="61">
        <f t="shared" si="224"/>
        <v>-7.1637788000000002</v>
      </c>
      <c r="D3588" s="61">
        <f t="shared" ref="D3588:D3602" si="227">B3588/$J$4</f>
        <v>-1.1923275673972604</v>
      </c>
      <c r="E3588" s="61">
        <f t="shared" si="225"/>
        <v>-2.6496168164383566E-2</v>
      </c>
      <c r="F3588" s="61">
        <f t="shared" si="226"/>
        <v>-1.601813312688082E-16</v>
      </c>
    </row>
    <row r="3589" spans="1:6" x14ac:dyDescent="0.3">
      <c r="A3589" s="59">
        <f>'Raw Potentiostat'!H3641/60</f>
        <v>32.743015839508502</v>
      </c>
      <c r="B3589" s="59">
        <f>'Raw Potentiostat'!K3641</f>
        <v>-2.1164958</v>
      </c>
      <c r="C3589" s="61">
        <f t="shared" si="224"/>
        <v>-2.1164958</v>
      </c>
      <c r="D3589" s="61">
        <f t="shared" si="227"/>
        <v>-0.35226608178082192</v>
      </c>
      <c r="E3589" s="61">
        <f t="shared" si="225"/>
        <v>-7.8281351506849315E-3</v>
      </c>
      <c r="F3589" s="61">
        <f t="shared" si="226"/>
        <v>-4.7324620753064176E-17</v>
      </c>
    </row>
    <row r="3590" spans="1:6" x14ac:dyDescent="0.3">
      <c r="A3590" s="59">
        <f>'Raw Potentiostat'!H3642/60</f>
        <v>32.746185839428328</v>
      </c>
      <c r="B3590" s="59">
        <f>'Raw Potentiostat'!K3642</f>
        <v>-7.1359247999999997</v>
      </c>
      <c r="C3590" s="61">
        <f t="shared" si="224"/>
        <v>-7.1359247999999997</v>
      </c>
      <c r="D3590" s="61">
        <f t="shared" si="227"/>
        <v>-1.1876915934246575</v>
      </c>
      <c r="E3590" s="61">
        <f t="shared" si="225"/>
        <v>-2.6393146520547944E-2</v>
      </c>
      <c r="F3590" s="61">
        <f t="shared" si="226"/>
        <v>-1.5955851879431337E-16</v>
      </c>
    </row>
    <row r="3591" spans="1:6" x14ac:dyDescent="0.3">
      <c r="A3591" s="59">
        <f>'Raw Potentiostat'!H3643/60</f>
        <v>32.746352506090837</v>
      </c>
      <c r="B3591" s="59">
        <f>'Raw Potentiostat'!K3643</f>
        <v>-2.1355738999999998</v>
      </c>
      <c r="C3591" s="61">
        <f t="shared" si="224"/>
        <v>-2.1355738999999998</v>
      </c>
      <c r="D3591" s="61">
        <f t="shared" si="227"/>
        <v>-0.35544140938356161</v>
      </c>
      <c r="E3591" s="61">
        <f t="shared" si="225"/>
        <v>-7.8986979863013684E-3</v>
      </c>
      <c r="F3591" s="61">
        <f t="shared" si="226"/>
        <v>-4.7751205037894331E-17</v>
      </c>
    </row>
    <row r="3592" spans="1:6" x14ac:dyDescent="0.3">
      <c r="A3592" s="59">
        <f>'Raw Potentiostat'!H3644/60</f>
        <v>32.74651250608683</v>
      </c>
      <c r="B3592" s="59">
        <f>'Raw Potentiostat'!K3644</f>
        <v>-7.1488975999999997</v>
      </c>
      <c r="C3592" s="61">
        <f t="shared" si="224"/>
        <v>-7.1488975999999997</v>
      </c>
      <c r="D3592" s="61">
        <f t="shared" si="227"/>
        <v>-1.1898507649315069</v>
      </c>
      <c r="E3592" s="61">
        <f t="shared" si="225"/>
        <v>-2.644112810958904E-2</v>
      </c>
      <c r="F3592" s="61">
        <f t="shared" si="226"/>
        <v>-1.5984858922115068E-16</v>
      </c>
    </row>
    <row r="3593" spans="1:6" x14ac:dyDescent="0.3">
      <c r="A3593" s="59">
        <f>'Raw Potentiostat'!H3645/60</f>
        <v>32.751835839285668</v>
      </c>
      <c r="B3593" s="59">
        <f>'Raw Potentiostat'!K3645</f>
        <v>-12.23014</v>
      </c>
      <c r="C3593" s="61">
        <f t="shared" si="224"/>
        <v>-12.23014</v>
      </c>
      <c r="D3593" s="61">
        <f t="shared" si="227"/>
        <v>-2.0355643972602739</v>
      </c>
      <c r="E3593" s="61">
        <f t="shared" si="225"/>
        <v>-4.5234764383561644E-2</v>
      </c>
      <c r="F3593" s="61">
        <f t="shared" si="226"/>
        <v>-2.7346462830537168E-16</v>
      </c>
    </row>
    <row r="3594" spans="1:6" x14ac:dyDescent="0.3">
      <c r="A3594" s="59">
        <f>'Raw Potentiostat'!H3646/60</f>
        <v>32.755349172530167</v>
      </c>
      <c r="B3594" s="59">
        <f>'Raw Potentiostat'!K3646</f>
        <v>-7.1881985999999998</v>
      </c>
      <c r="C3594" s="61">
        <f t="shared" si="224"/>
        <v>-7.1881985999999998</v>
      </c>
      <c r="D3594" s="61">
        <f t="shared" si="227"/>
        <v>-1.1963919587671232</v>
      </c>
      <c r="E3594" s="61">
        <f t="shared" si="225"/>
        <v>-2.6586487972602737E-2</v>
      </c>
      <c r="F3594" s="61">
        <f t="shared" si="226"/>
        <v>-1.6072735539692866E-16</v>
      </c>
    </row>
    <row r="3595" spans="1:6" x14ac:dyDescent="0.3">
      <c r="A3595" s="59">
        <f>'Raw Potentiostat'!H3647/60</f>
        <v>32.75551917252583</v>
      </c>
      <c r="B3595" s="59">
        <f>'Raw Potentiostat'!K3647</f>
        <v>-12.224797000000001</v>
      </c>
      <c r="C3595" s="61">
        <f t="shared" si="224"/>
        <v>-12.224797000000001</v>
      </c>
      <c r="D3595" s="61">
        <f t="shared" si="227"/>
        <v>-2.034675117123288</v>
      </c>
      <c r="E3595" s="61">
        <f t="shared" si="225"/>
        <v>-4.521500260273973E-2</v>
      </c>
      <c r="F3595" s="61">
        <f t="shared" si="226"/>
        <v>-2.7334515939421979E-16</v>
      </c>
    </row>
    <row r="3596" spans="1:6" x14ac:dyDescent="0.3">
      <c r="A3596" s="59">
        <f>'Raw Potentiostat'!H3648/60</f>
        <v>32.755665839188829</v>
      </c>
      <c r="B3596" s="59">
        <f>'Raw Potentiostat'!K3648</f>
        <v>-7.2160525</v>
      </c>
      <c r="C3596" s="61">
        <f t="shared" si="224"/>
        <v>-7.2160525</v>
      </c>
      <c r="D3596" s="61">
        <f t="shared" si="227"/>
        <v>-1.2010279160958905</v>
      </c>
      <c r="E3596" s="61">
        <f t="shared" si="225"/>
        <v>-2.6689509246575347E-2</v>
      </c>
      <c r="F3596" s="61">
        <f t="shared" si="226"/>
        <v>-1.6135016563543413E-16</v>
      </c>
    </row>
    <row r="3597" spans="1:6" x14ac:dyDescent="0.3">
      <c r="A3597" s="59">
        <f>'Raw Potentiostat'!H3649/60</f>
        <v>32.764342505636336</v>
      </c>
      <c r="B3597" s="59">
        <f>'Raw Potentiostat'!K3649</f>
        <v>-2.1722038000000001</v>
      </c>
      <c r="C3597" s="61">
        <f t="shared" si="224"/>
        <v>-2.1722038000000001</v>
      </c>
      <c r="D3597" s="61">
        <f t="shared" si="227"/>
        <v>-0.36153802972602744</v>
      </c>
      <c r="E3597" s="61">
        <f t="shared" si="225"/>
        <v>-8.0341784383561651E-3</v>
      </c>
      <c r="F3597" s="61">
        <f t="shared" si="226"/>
        <v>-4.8570245702053781E-17</v>
      </c>
    </row>
    <row r="3598" spans="1:6" x14ac:dyDescent="0.3">
      <c r="A3598" s="59">
        <f>'Raw Potentiostat'!H3650/60</f>
        <v>32.772185838771499</v>
      </c>
      <c r="B3598" s="59">
        <f>'Raw Potentiostat'!K3650</f>
        <v>-7.1771330999999998</v>
      </c>
      <c r="C3598" s="61">
        <f t="shared" si="224"/>
        <v>-7.1771330999999998</v>
      </c>
      <c r="D3598" s="61">
        <f t="shared" si="227"/>
        <v>-1.1945502351369863</v>
      </c>
      <c r="E3598" s="61">
        <f t="shared" si="225"/>
        <v>-2.6545560780821917E-2</v>
      </c>
      <c r="F3598" s="61">
        <f t="shared" si="226"/>
        <v>-1.6047993199502867E-16</v>
      </c>
    </row>
    <row r="3599" spans="1:6" x14ac:dyDescent="0.3">
      <c r="A3599" s="59">
        <f>'Raw Potentiostat'!H3651/60</f>
        <v>32.776672505324832</v>
      </c>
      <c r="B3599" s="59">
        <f>'Raw Potentiostat'!K3651</f>
        <v>-2.1500732999999999</v>
      </c>
      <c r="C3599" s="61">
        <f t="shared" si="224"/>
        <v>-2.1500732999999999</v>
      </c>
      <c r="D3599" s="61">
        <f t="shared" si="227"/>
        <v>-0.35785466568493152</v>
      </c>
      <c r="E3599" s="61">
        <f t="shared" si="225"/>
        <v>-7.9523259041095889E-3</v>
      </c>
      <c r="F3599" s="61">
        <f t="shared" si="226"/>
        <v>-4.8075410078200568E-17</v>
      </c>
    </row>
    <row r="3600" spans="1:6" x14ac:dyDescent="0.3">
      <c r="A3600" s="59">
        <f>'Raw Potentiostat'!H3652/60</f>
        <v>32.793339171570501</v>
      </c>
      <c r="B3600" s="59">
        <f>'Raw Potentiostat'!K3652</f>
        <v>1.6106578</v>
      </c>
      <c r="C3600" s="61">
        <f t="shared" si="224"/>
        <v>1.6106578</v>
      </c>
      <c r="D3600" s="61">
        <f t="shared" si="227"/>
        <v>0.26807523657534249</v>
      </c>
      <c r="E3600" s="61">
        <f t="shared" si="225"/>
        <v>5.9572274794520551E-3</v>
      </c>
      <c r="F3600" s="61">
        <f t="shared" si="226"/>
        <v>3.6014136927635147E-17</v>
      </c>
    </row>
    <row r="3601" spans="1:6" x14ac:dyDescent="0.3">
      <c r="A3601" s="59">
        <f>'Raw Potentiostat'!H3653/60</f>
        <v>32.796822504815836</v>
      </c>
      <c r="B3601" s="59">
        <f>'Raw Potentiostat'!K3653</f>
        <v>-3.3897693000000002</v>
      </c>
      <c r="C3601" s="61">
        <f t="shared" si="224"/>
        <v>-3.3897693000000002</v>
      </c>
      <c r="D3601" s="61">
        <f t="shared" si="227"/>
        <v>-0.56418763006849326</v>
      </c>
      <c r="E3601" s="61">
        <f t="shared" si="225"/>
        <v>-1.2537502890410961E-2</v>
      </c>
      <c r="F3601" s="61">
        <f t="shared" si="226"/>
        <v>-7.5794880652671198E-17</v>
      </c>
    </row>
    <row r="3602" spans="1:6" x14ac:dyDescent="0.3">
      <c r="A3602" s="59">
        <f>'Raw Potentiostat'!H3654/60</f>
        <v>32.798859171431005</v>
      </c>
      <c r="B3602" s="59">
        <f>'Raw Potentiostat'!K3654</f>
        <v>-8.3958817000000003</v>
      </c>
      <c r="C3602" s="61">
        <f t="shared" si="224"/>
        <v>-8.3958817000000003</v>
      </c>
      <c r="D3602" s="61">
        <f t="shared" si="227"/>
        <v>-1.3973967486986303</v>
      </c>
      <c r="E3602" s="61">
        <f t="shared" si="225"/>
        <v>-3.1053261082191783E-2</v>
      </c>
      <c r="F3602" s="61">
        <f t="shared" si="226"/>
        <v>-1.8773102093568612E-16</v>
      </c>
    </row>
    <row r="3603" spans="1:6" x14ac:dyDescent="0.3">
      <c r="A3603" s="59"/>
      <c r="B3603" s="59"/>
      <c r="C3603" s="61"/>
      <c r="D3603" s="61"/>
      <c r="E3603" s="61"/>
      <c r="F3603" s="61"/>
    </row>
    <row r="3604" spans="1:6" x14ac:dyDescent="0.3">
      <c r="A3604" s="59"/>
      <c r="B3604" s="59"/>
      <c r="C3604" s="61"/>
      <c r="D3604" s="61"/>
      <c r="E3604" s="61"/>
      <c r="F3604" s="61"/>
    </row>
    <row r="3605" spans="1:6" x14ac:dyDescent="0.3">
      <c r="A3605" s="59"/>
      <c r="B3605" s="59"/>
      <c r="C3605" s="61"/>
      <c r="D3605" s="61"/>
      <c r="E3605" s="61"/>
      <c r="F3605" s="61"/>
    </row>
    <row r="3606" spans="1:6" x14ac:dyDescent="0.3">
      <c r="A3606" s="59"/>
      <c r="B3606" s="59"/>
      <c r="C3606" s="61"/>
      <c r="D3606" s="61"/>
      <c r="E3606" s="61"/>
      <c r="F3606" s="61"/>
    </row>
    <row r="3607" spans="1:6" x14ac:dyDescent="0.3">
      <c r="A3607" s="59"/>
      <c r="B3607" s="59"/>
      <c r="C3607" s="61"/>
      <c r="D3607" s="61"/>
      <c r="E3607" s="61"/>
      <c r="F3607" s="61"/>
    </row>
    <row r="3608" spans="1:6" x14ac:dyDescent="0.3">
      <c r="A3608" s="59"/>
      <c r="B3608" s="59"/>
      <c r="C3608" s="61"/>
      <c r="D3608" s="61"/>
      <c r="E3608" s="61"/>
      <c r="F3608" s="61"/>
    </row>
    <row r="3609" spans="1:6" x14ac:dyDescent="0.3">
      <c r="A3609" s="59"/>
      <c r="B3609" s="59"/>
      <c r="C3609" s="61"/>
      <c r="D3609" s="61"/>
      <c r="E3609" s="61"/>
      <c r="F3609" s="61"/>
    </row>
    <row r="3610" spans="1:6" x14ac:dyDescent="0.3">
      <c r="A3610" s="59"/>
      <c r="B3610" s="59"/>
      <c r="C3610" s="61"/>
      <c r="D3610" s="61"/>
      <c r="E3610" s="61"/>
      <c r="F3610" s="61"/>
    </row>
    <row r="3611" spans="1:6" x14ac:dyDescent="0.3">
      <c r="A3611" s="59"/>
      <c r="B3611" s="59"/>
      <c r="C3611" s="61"/>
      <c r="D3611" s="61"/>
      <c r="E3611" s="61"/>
      <c r="F3611" s="61"/>
    </row>
    <row r="3612" spans="1:6" x14ac:dyDescent="0.3">
      <c r="A3612" s="59"/>
      <c r="B3612" s="59"/>
      <c r="C3612" s="61"/>
      <c r="D3612" s="61"/>
      <c r="E3612" s="61"/>
      <c r="F3612" s="61"/>
    </row>
    <row r="3613" spans="1:6" x14ac:dyDescent="0.3">
      <c r="A3613" s="59"/>
      <c r="B3613" s="59"/>
      <c r="C3613" s="61"/>
      <c r="D3613" s="61"/>
      <c r="E3613" s="61"/>
      <c r="F3613" s="61"/>
    </row>
    <row r="3614" spans="1:6" x14ac:dyDescent="0.3">
      <c r="A3614" s="59"/>
      <c r="B3614" s="59"/>
      <c r="C3614" s="61"/>
      <c r="D3614" s="61"/>
      <c r="E3614" s="61"/>
      <c r="F3614" s="61"/>
    </row>
    <row r="3615" spans="1:6" x14ac:dyDescent="0.3">
      <c r="A3615" s="59"/>
      <c r="B3615" s="59"/>
      <c r="C3615" s="61"/>
      <c r="D3615" s="61"/>
      <c r="E3615" s="61"/>
      <c r="F3615" s="61"/>
    </row>
    <row r="3616" spans="1:6" x14ac:dyDescent="0.3">
      <c r="A3616" s="59"/>
      <c r="B3616" s="59"/>
      <c r="C3616" s="61"/>
      <c r="D3616" s="61"/>
      <c r="E3616" s="61"/>
      <c r="F3616" s="61"/>
    </row>
    <row r="3617" spans="1:6" x14ac:dyDescent="0.3">
      <c r="A3617" s="59"/>
      <c r="B3617" s="59"/>
      <c r="C3617" s="61"/>
      <c r="D3617" s="61"/>
      <c r="E3617" s="61"/>
      <c r="F3617" s="61"/>
    </row>
    <row r="3618" spans="1:6" x14ac:dyDescent="0.3">
      <c r="A3618" s="59"/>
      <c r="B3618" s="59"/>
      <c r="C3618" s="61"/>
      <c r="D3618" s="61"/>
      <c r="E3618" s="61"/>
      <c r="F3618" s="61"/>
    </row>
    <row r="3619" spans="1:6" x14ac:dyDescent="0.3">
      <c r="A3619" s="59"/>
      <c r="B3619" s="59"/>
      <c r="C3619" s="61"/>
      <c r="D3619" s="61"/>
      <c r="E3619" s="61"/>
      <c r="F3619" s="61"/>
    </row>
    <row r="3620" spans="1:6" x14ac:dyDescent="0.3">
      <c r="A3620" s="59"/>
      <c r="B3620" s="59"/>
      <c r="C3620" s="61"/>
      <c r="D3620" s="61"/>
      <c r="E3620" s="61"/>
      <c r="F3620" s="61"/>
    </row>
    <row r="3621" spans="1:6" x14ac:dyDescent="0.3">
      <c r="A3621" s="59"/>
      <c r="B3621" s="59"/>
      <c r="C3621" s="61"/>
      <c r="D3621" s="61"/>
      <c r="E3621" s="61"/>
      <c r="F3621" s="61"/>
    </row>
    <row r="3622" spans="1:6" x14ac:dyDescent="0.3">
      <c r="A3622" s="59"/>
      <c r="B3622" s="59"/>
      <c r="C3622" s="61"/>
      <c r="D3622" s="61"/>
      <c r="E3622" s="61"/>
      <c r="F3622" s="61"/>
    </row>
    <row r="3623" spans="1:6" x14ac:dyDescent="0.3">
      <c r="A3623" s="59"/>
      <c r="B3623" s="59"/>
      <c r="C3623" s="61"/>
      <c r="D3623" s="61"/>
      <c r="E3623" s="61"/>
      <c r="F3623" s="61"/>
    </row>
    <row r="3624" spans="1:6" x14ac:dyDescent="0.3">
      <c r="A3624" s="59"/>
      <c r="B3624" s="59"/>
      <c r="C3624" s="61"/>
      <c r="D3624" s="61"/>
      <c r="E3624" s="61"/>
      <c r="F3624" s="61"/>
    </row>
    <row r="3625" spans="1:6" x14ac:dyDescent="0.3">
      <c r="A3625" s="59"/>
      <c r="B3625" s="59"/>
      <c r="C3625" s="61"/>
      <c r="D3625" s="61"/>
      <c r="E3625" s="61"/>
      <c r="F3625" s="61"/>
    </row>
    <row r="3626" spans="1:6" x14ac:dyDescent="0.3">
      <c r="A3626" s="59"/>
      <c r="B3626" s="59"/>
      <c r="C3626" s="61"/>
      <c r="D3626" s="61"/>
      <c r="E3626" s="61"/>
      <c r="F3626" s="61"/>
    </row>
    <row r="3627" spans="1:6" x14ac:dyDescent="0.3">
      <c r="A3627" s="59"/>
      <c r="B3627" s="59"/>
      <c r="C3627" s="61"/>
      <c r="D3627" s="61"/>
      <c r="E3627" s="61"/>
      <c r="F3627" s="61"/>
    </row>
    <row r="3628" spans="1:6" x14ac:dyDescent="0.3">
      <c r="A3628" s="59"/>
      <c r="B3628" s="59"/>
      <c r="C3628" s="61"/>
      <c r="D3628" s="61"/>
      <c r="E3628" s="61"/>
      <c r="F3628" s="61"/>
    </row>
    <row r="3629" spans="1:6" x14ac:dyDescent="0.3">
      <c r="A3629" s="59"/>
      <c r="B3629" s="59"/>
      <c r="C3629" s="61"/>
      <c r="D3629" s="61"/>
      <c r="E3629" s="61"/>
      <c r="F3629" s="61"/>
    </row>
    <row r="3630" spans="1:6" x14ac:dyDescent="0.3">
      <c r="A3630" s="59"/>
      <c r="B3630" s="59"/>
      <c r="C3630" s="61"/>
      <c r="D3630" s="61"/>
      <c r="E3630" s="61"/>
      <c r="F3630" s="61"/>
    </row>
    <row r="3631" spans="1:6" x14ac:dyDescent="0.3">
      <c r="A3631" s="59"/>
      <c r="B3631" s="59"/>
      <c r="C3631" s="61"/>
      <c r="D3631" s="61"/>
      <c r="E3631" s="61"/>
      <c r="F3631" s="61"/>
    </row>
    <row r="3632" spans="1:6" x14ac:dyDescent="0.3">
      <c r="A3632" s="59"/>
      <c r="B3632" s="59"/>
      <c r="C3632" s="61"/>
      <c r="D3632" s="61"/>
      <c r="E3632" s="61"/>
      <c r="F3632" s="61"/>
    </row>
    <row r="3633" spans="1:6" x14ac:dyDescent="0.3">
      <c r="A3633" s="59"/>
      <c r="B3633" s="59"/>
      <c r="C3633" s="61"/>
      <c r="D3633" s="61"/>
      <c r="E3633" s="61"/>
      <c r="F3633" s="61"/>
    </row>
    <row r="3634" spans="1:6" x14ac:dyDescent="0.3">
      <c r="A3634" s="59"/>
      <c r="B3634" s="59"/>
      <c r="C3634" s="61"/>
      <c r="D3634" s="61"/>
      <c r="E3634" s="61"/>
      <c r="F3634" s="61"/>
    </row>
    <row r="3635" spans="1:6" x14ac:dyDescent="0.3">
      <c r="A3635" s="59"/>
      <c r="B3635" s="59"/>
      <c r="C3635" s="61"/>
      <c r="D3635" s="61"/>
      <c r="E3635" s="61"/>
      <c r="F3635" s="61"/>
    </row>
    <row r="3636" spans="1:6" x14ac:dyDescent="0.3">
      <c r="A3636" s="59"/>
      <c r="B3636" s="59"/>
      <c r="C3636" s="61"/>
      <c r="D3636" s="61"/>
      <c r="E3636" s="61"/>
      <c r="F3636" s="61"/>
    </row>
    <row r="3637" spans="1:6" x14ac:dyDescent="0.3">
      <c r="A3637" s="59"/>
      <c r="B3637" s="59"/>
      <c r="C3637" s="61"/>
      <c r="D3637" s="61"/>
      <c r="E3637" s="61"/>
      <c r="F3637" s="61"/>
    </row>
    <row r="3638" spans="1:6" x14ac:dyDescent="0.3">
      <c r="A3638" s="59"/>
      <c r="B3638" s="59"/>
      <c r="C3638" s="61"/>
      <c r="D3638" s="61"/>
      <c r="E3638" s="61"/>
      <c r="F3638" s="61"/>
    </row>
    <row r="3639" spans="1:6" x14ac:dyDescent="0.3">
      <c r="A3639" s="59"/>
      <c r="B3639" s="59"/>
      <c r="C3639" s="61"/>
      <c r="D3639" s="61"/>
      <c r="E3639" s="61"/>
      <c r="F3639" s="61"/>
    </row>
    <row r="3640" spans="1:6" x14ac:dyDescent="0.3">
      <c r="A3640" s="59"/>
      <c r="B3640" s="59"/>
      <c r="C3640" s="61"/>
      <c r="D3640" s="61"/>
      <c r="E3640" s="61"/>
      <c r="F3640" s="61"/>
    </row>
    <row r="3641" spans="1:6" x14ac:dyDescent="0.3">
      <c r="A3641" s="59"/>
      <c r="B3641" s="59"/>
      <c r="C3641" s="61"/>
      <c r="D3641" s="61"/>
      <c r="E3641" s="61"/>
      <c r="F3641" s="61"/>
    </row>
    <row r="3642" spans="1:6" x14ac:dyDescent="0.3">
      <c r="A3642" s="59"/>
      <c r="B3642" s="59"/>
      <c r="C3642" s="61"/>
      <c r="D3642" s="61"/>
      <c r="E3642" s="61"/>
      <c r="F3642" s="61"/>
    </row>
    <row r="3643" spans="1:6" x14ac:dyDescent="0.3">
      <c r="A3643" s="59"/>
      <c r="B3643" s="59"/>
      <c r="C3643" s="61"/>
      <c r="D3643" s="61"/>
      <c r="E3643" s="61"/>
      <c r="F3643" s="61"/>
    </row>
    <row r="3644" spans="1:6" x14ac:dyDescent="0.3">
      <c r="A3644" s="59"/>
      <c r="B3644" s="59"/>
      <c r="C3644" s="61"/>
      <c r="D3644" s="61"/>
      <c r="E3644" s="61"/>
      <c r="F3644" s="61"/>
    </row>
    <row r="3645" spans="1:6" x14ac:dyDescent="0.3">
      <c r="A3645" s="59"/>
      <c r="B3645" s="59"/>
      <c r="C3645" s="61"/>
      <c r="D3645" s="61"/>
      <c r="E3645" s="61"/>
      <c r="F3645" s="61"/>
    </row>
    <row r="3646" spans="1:6" x14ac:dyDescent="0.3">
      <c r="A3646" s="59"/>
      <c r="B3646" s="59"/>
      <c r="C3646" s="61"/>
      <c r="D3646" s="61"/>
      <c r="E3646" s="61"/>
      <c r="F3646" s="61"/>
    </row>
    <row r="3647" spans="1:6" x14ac:dyDescent="0.3">
      <c r="A3647" s="59"/>
      <c r="B3647" s="59"/>
      <c r="C3647" s="61"/>
      <c r="D3647" s="61"/>
      <c r="E3647" s="61"/>
      <c r="F3647" s="61"/>
    </row>
    <row r="3648" spans="1:6" x14ac:dyDescent="0.3">
      <c r="A3648" s="59"/>
      <c r="B3648" s="59"/>
      <c r="C3648" s="61"/>
      <c r="D3648" s="61"/>
      <c r="E3648" s="61"/>
      <c r="F3648" s="61"/>
    </row>
    <row r="3649" spans="1:6" x14ac:dyDescent="0.3">
      <c r="A3649" s="59"/>
      <c r="B3649" s="59"/>
      <c r="C3649" s="61"/>
      <c r="D3649" s="61"/>
      <c r="E3649" s="61"/>
      <c r="F3649" s="61"/>
    </row>
    <row r="3650" spans="1:6" x14ac:dyDescent="0.3">
      <c r="A3650" s="59"/>
      <c r="B3650" s="59"/>
      <c r="C3650" s="61"/>
      <c r="D3650" s="61"/>
      <c r="E3650" s="61"/>
      <c r="F3650" s="61"/>
    </row>
    <row r="3651" spans="1:6" x14ac:dyDescent="0.3">
      <c r="A3651" s="59"/>
      <c r="B3651" s="59"/>
      <c r="C3651" s="61"/>
      <c r="D3651" s="61"/>
      <c r="E3651" s="61"/>
      <c r="F3651" s="61"/>
    </row>
    <row r="3652" spans="1:6" x14ac:dyDescent="0.3">
      <c r="A3652" s="59"/>
      <c r="B3652" s="59"/>
      <c r="C3652" s="61"/>
      <c r="D3652" s="61"/>
      <c r="E3652" s="61"/>
      <c r="F3652" s="61"/>
    </row>
    <row r="3653" spans="1:6" x14ac:dyDescent="0.3">
      <c r="A3653" s="59"/>
      <c r="B3653" s="59"/>
      <c r="C3653" s="61"/>
      <c r="D3653" s="61"/>
      <c r="E3653" s="61"/>
      <c r="F3653" s="61"/>
    </row>
    <row r="3654" spans="1:6" x14ac:dyDescent="0.3">
      <c r="A3654" s="59"/>
      <c r="B3654" s="59"/>
      <c r="C3654" s="61"/>
      <c r="D3654" s="61"/>
      <c r="E3654" s="61"/>
      <c r="F3654" s="61"/>
    </row>
    <row r="3655" spans="1:6" x14ac:dyDescent="0.3">
      <c r="A3655" s="59"/>
      <c r="B3655" s="59"/>
      <c r="C3655" s="61"/>
      <c r="D3655" s="61"/>
      <c r="E3655" s="61"/>
      <c r="F3655" s="61"/>
    </row>
    <row r="3656" spans="1:6" x14ac:dyDescent="0.3">
      <c r="A3656" s="59"/>
      <c r="B3656" s="59"/>
      <c r="C3656" s="61"/>
      <c r="D3656" s="61"/>
      <c r="E3656" s="61"/>
      <c r="F3656" s="61"/>
    </row>
    <row r="3657" spans="1:6" x14ac:dyDescent="0.3">
      <c r="A3657" s="59"/>
      <c r="B3657" s="59"/>
      <c r="C3657" s="61"/>
      <c r="D3657" s="61"/>
      <c r="E3657" s="61"/>
      <c r="F3657" s="61"/>
    </row>
    <row r="3658" spans="1:6" x14ac:dyDescent="0.3">
      <c r="A3658" s="59"/>
      <c r="B3658" s="59"/>
      <c r="C3658" s="61"/>
      <c r="D3658" s="61"/>
      <c r="E3658" s="61"/>
      <c r="F3658" s="61"/>
    </row>
    <row r="3659" spans="1:6" x14ac:dyDescent="0.3">
      <c r="A3659" s="59"/>
      <c r="B3659" s="59"/>
      <c r="C3659" s="61"/>
      <c r="D3659" s="61"/>
      <c r="E3659" s="61"/>
      <c r="F3659" s="61"/>
    </row>
    <row r="3660" spans="1:6" x14ac:dyDescent="0.3">
      <c r="A3660" s="59"/>
      <c r="B3660" s="59"/>
      <c r="C3660" s="61"/>
      <c r="D3660" s="61"/>
      <c r="E3660" s="61"/>
      <c r="F3660" s="61"/>
    </row>
    <row r="3661" spans="1:6" x14ac:dyDescent="0.3">
      <c r="A3661" s="59"/>
      <c r="B3661" s="59"/>
      <c r="C3661" s="61"/>
      <c r="D3661" s="61"/>
      <c r="E3661" s="61"/>
      <c r="F3661" s="61"/>
    </row>
    <row r="3662" spans="1:6" x14ac:dyDescent="0.3">
      <c r="A3662" s="59"/>
      <c r="B3662" s="59"/>
      <c r="C3662" s="61"/>
      <c r="D3662" s="61"/>
      <c r="E3662" s="61"/>
      <c r="F3662" s="61"/>
    </row>
    <row r="3663" spans="1:6" x14ac:dyDescent="0.3">
      <c r="A3663" s="59"/>
      <c r="B3663" s="59"/>
      <c r="C3663" s="61"/>
      <c r="D3663" s="61"/>
      <c r="E3663" s="61"/>
      <c r="F3663" s="61"/>
    </row>
    <row r="3664" spans="1:6" x14ac:dyDescent="0.3">
      <c r="A3664" s="59"/>
      <c r="B3664" s="59"/>
      <c r="C3664" s="61"/>
      <c r="D3664" s="61"/>
      <c r="E3664" s="61"/>
      <c r="F3664" s="61"/>
    </row>
    <row r="3665" spans="1:6" x14ac:dyDescent="0.3">
      <c r="A3665" s="59"/>
      <c r="B3665" s="59"/>
      <c r="C3665" s="61"/>
      <c r="D3665" s="61"/>
      <c r="E3665" s="61"/>
      <c r="F3665" s="61"/>
    </row>
    <row r="3666" spans="1:6" x14ac:dyDescent="0.3">
      <c r="A3666" s="59"/>
      <c r="B3666" s="59"/>
      <c r="C3666" s="61"/>
      <c r="D3666" s="61"/>
      <c r="E3666" s="61"/>
      <c r="F3666" s="61"/>
    </row>
    <row r="3667" spans="1:6" x14ac:dyDescent="0.3">
      <c r="A3667" s="59"/>
      <c r="B3667" s="59"/>
      <c r="C3667" s="61"/>
      <c r="D3667" s="61"/>
      <c r="E3667" s="61"/>
      <c r="F3667" s="61"/>
    </row>
    <row r="3668" spans="1:6" x14ac:dyDescent="0.3">
      <c r="A3668" s="59"/>
      <c r="B3668" s="59"/>
      <c r="C3668" s="61"/>
      <c r="D3668" s="61"/>
      <c r="E3668" s="61"/>
      <c r="F3668" s="61"/>
    </row>
    <row r="3669" spans="1:6" x14ac:dyDescent="0.3">
      <c r="A3669" s="59"/>
      <c r="B3669" s="59"/>
      <c r="C3669" s="61"/>
      <c r="D3669" s="61"/>
      <c r="E3669" s="61"/>
      <c r="F3669" s="61"/>
    </row>
    <row r="3670" spans="1:6" x14ac:dyDescent="0.3">
      <c r="A3670" s="59"/>
      <c r="B3670" s="59"/>
      <c r="C3670" s="61"/>
      <c r="D3670" s="61"/>
      <c r="E3670" s="61"/>
      <c r="F3670" s="61"/>
    </row>
    <row r="3671" spans="1:6" x14ac:dyDescent="0.3">
      <c r="A3671" s="59"/>
      <c r="B3671" s="59"/>
      <c r="C3671" s="61"/>
      <c r="D3671" s="61"/>
      <c r="E3671" s="61"/>
      <c r="F3671" s="61"/>
    </row>
    <row r="3672" spans="1:6" x14ac:dyDescent="0.3">
      <c r="A3672" s="59"/>
      <c r="B3672" s="59"/>
      <c r="C3672" s="61"/>
      <c r="D3672" s="61"/>
      <c r="E3672" s="61"/>
      <c r="F3672" s="61"/>
    </row>
    <row r="3673" spans="1:6" x14ac:dyDescent="0.3">
      <c r="A3673" s="59"/>
      <c r="B3673" s="59"/>
      <c r="C3673" s="61"/>
      <c r="D3673" s="61"/>
      <c r="E3673" s="61"/>
      <c r="F3673" s="61"/>
    </row>
    <row r="3674" spans="1:6" x14ac:dyDescent="0.3">
      <c r="A3674" s="59"/>
      <c r="B3674" s="59"/>
      <c r="C3674" s="61"/>
      <c r="D3674" s="61"/>
      <c r="E3674" s="61"/>
      <c r="F3674" s="61"/>
    </row>
    <row r="3675" spans="1:6" x14ac:dyDescent="0.3">
      <c r="A3675" s="59"/>
      <c r="B3675" s="59"/>
      <c r="C3675" s="61"/>
      <c r="D3675" s="61"/>
      <c r="E3675" s="61"/>
      <c r="F3675" s="61"/>
    </row>
    <row r="3676" spans="1:6" x14ac:dyDescent="0.3">
      <c r="A3676" s="59"/>
      <c r="B3676" s="59"/>
      <c r="C3676" s="61"/>
      <c r="D3676" s="61"/>
      <c r="E3676" s="61"/>
      <c r="F3676" s="61"/>
    </row>
    <row r="3677" spans="1:6" x14ac:dyDescent="0.3">
      <c r="A3677" s="59"/>
      <c r="B3677" s="59"/>
      <c r="C3677" s="61"/>
      <c r="D3677" s="61"/>
      <c r="E3677" s="61"/>
      <c r="F3677" s="61"/>
    </row>
    <row r="3678" spans="1:6" x14ac:dyDescent="0.3">
      <c r="A3678" s="59"/>
      <c r="B3678" s="59"/>
      <c r="C3678" s="61"/>
      <c r="D3678" s="61"/>
      <c r="E3678" s="61"/>
      <c r="F3678" s="61"/>
    </row>
    <row r="3679" spans="1:6" x14ac:dyDescent="0.3">
      <c r="A3679" s="59"/>
      <c r="B3679" s="59"/>
      <c r="C3679" s="61"/>
      <c r="D3679" s="61"/>
      <c r="E3679" s="61"/>
      <c r="F3679" s="61"/>
    </row>
    <row r="3680" spans="1:6" x14ac:dyDescent="0.3">
      <c r="A3680" s="59"/>
      <c r="B3680" s="59"/>
      <c r="C3680" s="61"/>
      <c r="D3680" s="61"/>
      <c r="E3680" s="61"/>
      <c r="F3680" s="61"/>
    </row>
    <row r="3681" spans="1:6" x14ac:dyDescent="0.3">
      <c r="A3681" s="59"/>
      <c r="B3681" s="59"/>
      <c r="C3681" s="61"/>
      <c r="D3681" s="61"/>
      <c r="E3681" s="61"/>
      <c r="F3681" s="61"/>
    </row>
    <row r="3682" spans="1:6" x14ac:dyDescent="0.3">
      <c r="A3682" s="59"/>
      <c r="B3682" s="59"/>
      <c r="C3682" s="61"/>
      <c r="D3682" s="61"/>
      <c r="E3682" s="61"/>
      <c r="F3682" s="61"/>
    </row>
    <row r="3683" spans="1:6" x14ac:dyDescent="0.3">
      <c r="A3683" s="59"/>
      <c r="B3683" s="59"/>
      <c r="C3683" s="61"/>
      <c r="D3683" s="61"/>
      <c r="E3683" s="61"/>
      <c r="F3683" s="61"/>
    </row>
    <row r="3684" spans="1:6" x14ac:dyDescent="0.3">
      <c r="A3684" s="59"/>
      <c r="B3684" s="59"/>
      <c r="C3684" s="61"/>
      <c r="D3684" s="61"/>
      <c r="E3684" s="61"/>
      <c r="F3684" s="61"/>
    </row>
    <row r="3685" spans="1:6" x14ac:dyDescent="0.3">
      <c r="A3685" s="59"/>
      <c r="B3685" s="59"/>
      <c r="C3685" s="61"/>
      <c r="D3685" s="61"/>
      <c r="E3685" s="61"/>
      <c r="F3685" s="61"/>
    </row>
    <row r="3686" spans="1:6" x14ac:dyDescent="0.3">
      <c r="A3686" s="59"/>
      <c r="B3686" s="59"/>
      <c r="C3686" s="61"/>
      <c r="D3686" s="61"/>
      <c r="E3686" s="61"/>
      <c r="F3686" s="61"/>
    </row>
    <row r="3687" spans="1:6" x14ac:dyDescent="0.3">
      <c r="A3687" s="59"/>
      <c r="B3687" s="59"/>
      <c r="C3687" s="61"/>
      <c r="D3687" s="61"/>
      <c r="E3687" s="61"/>
      <c r="F3687" s="61"/>
    </row>
    <row r="3688" spans="1:6" x14ac:dyDescent="0.3">
      <c r="A3688" s="59"/>
      <c r="B3688" s="59"/>
      <c r="C3688" s="61"/>
      <c r="D3688" s="61"/>
      <c r="E3688" s="61"/>
      <c r="F3688" s="61"/>
    </row>
    <row r="3689" spans="1:6" x14ac:dyDescent="0.3">
      <c r="A3689" s="59"/>
      <c r="B3689" s="59"/>
      <c r="C3689" s="61"/>
      <c r="D3689" s="61"/>
      <c r="E3689" s="61"/>
      <c r="F3689" s="61"/>
    </row>
    <row r="3690" spans="1:6" x14ac:dyDescent="0.3">
      <c r="A3690" s="59"/>
      <c r="B3690" s="59"/>
      <c r="C3690" s="61"/>
      <c r="D3690" s="61"/>
      <c r="E3690" s="61"/>
      <c r="F3690" s="61"/>
    </row>
    <row r="3691" spans="1:6" x14ac:dyDescent="0.3">
      <c r="A3691" s="59"/>
      <c r="B3691" s="59"/>
      <c r="C3691" s="61"/>
      <c r="D3691" s="61"/>
      <c r="E3691" s="61"/>
      <c r="F3691" s="61"/>
    </row>
    <row r="3692" spans="1:6" x14ac:dyDescent="0.3">
      <c r="A3692" s="59"/>
      <c r="B3692" s="59"/>
      <c r="C3692" s="61"/>
      <c r="D3692" s="61"/>
      <c r="E3692" s="61"/>
      <c r="F3692" s="61"/>
    </row>
    <row r="3693" spans="1:6" x14ac:dyDescent="0.3">
      <c r="A3693" s="59"/>
      <c r="B3693" s="59"/>
      <c r="C3693" s="61"/>
      <c r="D3693" s="61"/>
      <c r="E3693" s="61"/>
      <c r="F3693" s="61"/>
    </row>
    <row r="3694" spans="1:6" x14ac:dyDescent="0.3">
      <c r="A3694" s="59"/>
      <c r="B3694" s="59"/>
      <c r="C3694" s="61"/>
      <c r="D3694" s="61"/>
      <c r="E3694" s="61"/>
      <c r="F3694" s="61"/>
    </row>
    <row r="3695" spans="1:6" x14ac:dyDescent="0.3">
      <c r="A3695" s="59"/>
      <c r="B3695" s="59"/>
      <c r="C3695" s="61"/>
      <c r="D3695" s="61"/>
      <c r="E3695" s="61"/>
      <c r="F3695" s="61"/>
    </row>
    <row r="3696" spans="1:6" x14ac:dyDescent="0.3">
      <c r="A3696" s="59"/>
      <c r="B3696" s="59"/>
      <c r="C3696" s="61"/>
      <c r="D3696" s="61"/>
      <c r="E3696" s="61"/>
      <c r="F3696" s="61"/>
    </row>
    <row r="3697" spans="1:6" x14ac:dyDescent="0.3">
      <c r="A3697" s="59"/>
      <c r="B3697" s="59"/>
      <c r="C3697" s="61"/>
      <c r="D3697" s="61"/>
      <c r="E3697" s="61"/>
      <c r="F3697" s="61"/>
    </row>
    <row r="3698" spans="1:6" x14ac:dyDescent="0.3">
      <c r="A3698" s="59"/>
      <c r="B3698" s="59"/>
      <c r="C3698" s="61"/>
      <c r="D3698" s="61"/>
      <c r="E3698" s="61"/>
      <c r="F3698" s="61"/>
    </row>
    <row r="3699" spans="1:6" x14ac:dyDescent="0.3">
      <c r="A3699" s="59"/>
      <c r="B3699" s="59"/>
      <c r="C3699" s="61"/>
      <c r="D3699" s="61"/>
      <c r="E3699" s="61"/>
      <c r="F3699" s="61"/>
    </row>
    <row r="3700" spans="1:6" x14ac:dyDescent="0.3">
      <c r="A3700" s="59"/>
      <c r="B3700" s="59"/>
      <c r="C3700" s="61"/>
      <c r="D3700" s="61"/>
      <c r="E3700" s="61"/>
      <c r="F3700" s="61"/>
    </row>
    <row r="3701" spans="1:6" x14ac:dyDescent="0.3">
      <c r="A3701" s="59"/>
      <c r="B3701" s="59"/>
      <c r="C3701" s="61"/>
      <c r="D3701" s="61"/>
      <c r="E3701" s="61"/>
      <c r="F3701" s="61"/>
    </row>
    <row r="3702" spans="1:6" x14ac:dyDescent="0.3">
      <c r="A3702" s="59"/>
      <c r="B3702" s="59"/>
      <c r="C3702" s="61"/>
      <c r="D3702" s="61"/>
      <c r="E3702" s="61"/>
      <c r="F3702" s="61"/>
    </row>
    <row r="3703" spans="1:6" x14ac:dyDescent="0.3">
      <c r="A3703" s="59"/>
      <c r="B3703" s="59"/>
      <c r="C3703" s="61"/>
      <c r="D3703" s="61"/>
      <c r="E3703" s="61"/>
      <c r="F3703" s="61"/>
    </row>
    <row r="3704" spans="1:6" x14ac:dyDescent="0.3">
      <c r="A3704" s="59"/>
      <c r="B3704" s="59"/>
      <c r="C3704" s="61"/>
      <c r="D3704" s="61"/>
      <c r="E3704" s="61"/>
      <c r="F3704" s="61"/>
    </row>
    <row r="3705" spans="1:6" x14ac:dyDescent="0.3">
      <c r="A3705" s="59"/>
      <c r="B3705" s="59"/>
      <c r="C3705" s="61"/>
      <c r="D3705" s="61"/>
      <c r="E3705" s="61"/>
      <c r="F3705" s="61"/>
    </row>
    <row r="3706" spans="1:6" x14ac:dyDescent="0.3">
      <c r="A3706" s="59"/>
      <c r="B3706" s="59"/>
      <c r="C3706" s="61"/>
      <c r="D3706" s="61"/>
      <c r="E3706" s="61"/>
      <c r="F3706" s="61"/>
    </row>
    <row r="3707" spans="1:6" x14ac:dyDescent="0.3">
      <c r="A3707" s="59"/>
      <c r="B3707" s="59"/>
      <c r="C3707" s="61"/>
      <c r="D3707" s="61"/>
      <c r="E3707" s="61"/>
      <c r="F3707" s="61"/>
    </row>
    <row r="3708" spans="1:6" x14ac:dyDescent="0.3">
      <c r="A3708" s="59"/>
      <c r="B3708" s="59"/>
      <c r="C3708" s="61"/>
      <c r="D3708" s="61"/>
      <c r="E3708" s="61"/>
      <c r="F3708" s="61"/>
    </row>
    <row r="3709" spans="1:6" x14ac:dyDescent="0.3">
      <c r="A3709" s="59"/>
      <c r="B3709" s="59"/>
      <c r="C3709" s="61"/>
      <c r="D3709" s="61"/>
      <c r="E3709" s="61"/>
      <c r="F3709" s="61"/>
    </row>
    <row r="3710" spans="1:6" x14ac:dyDescent="0.3">
      <c r="A3710" s="59"/>
      <c r="B3710" s="59"/>
      <c r="C3710" s="61"/>
      <c r="D3710" s="61"/>
      <c r="E3710" s="61"/>
      <c r="F3710" s="61"/>
    </row>
    <row r="3711" spans="1:6" x14ac:dyDescent="0.3">
      <c r="A3711" s="59"/>
      <c r="B3711" s="59"/>
      <c r="C3711" s="61"/>
      <c r="D3711" s="61"/>
      <c r="E3711" s="61"/>
      <c r="F3711" s="61"/>
    </row>
    <row r="3712" spans="1:6" x14ac:dyDescent="0.3">
      <c r="A3712" s="59"/>
      <c r="B3712" s="59"/>
      <c r="C3712" s="61"/>
      <c r="D3712" s="61"/>
      <c r="E3712" s="61"/>
      <c r="F3712" s="61"/>
    </row>
    <row r="3713" spans="1:6" x14ac:dyDescent="0.3">
      <c r="A3713" s="59"/>
      <c r="B3713" s="59"/>
      <c r="C3713" s="61"/>
      <c r="D3713" s="61"/>
      <c r="E3713" s="61"/>
      <c r="F3713" s="61"/>
    </row>
    <row r="3714" spans="1:6" x14ac:dyDescent="0.3">
      <c r="A3714" s="59"/>
      <c r="B3714" s="59"/>
      <c r="C3714" s="61"/>
      <c r="D3714" s="61"/>
      <c r="E3714" s="61"/>
      <c r="F3714" s="61"/>
    </row>
    <row r="3715" spans="1:6" x14ac:dyDescent="0.3">
      <c r="A3715" s="59"/>
      <c r="B3715" s="59"/>
      <c r="C3715" s="61"/>
      <c r="D3715" s="61"/>
      <c r="E3715" s="61"/>
      <c r="F3715" s="61"/>
    </row>
    <row r="3716" spans="1:6" x14ac:dyDescent="0.3">
      <c r="A3716" s="59"/>
      <c r="B3716" s="59"/>
      <c r="C3716" s="61"/>
      <c r="D3716" s="61"/>
      <c r="E3716" s="61"/>
      <c r="F3716" s="61"/>
    </row>
    <row r="3717" spans="1:6" x14ac:dyDescent="0.3">
      <c r="A3717" s="59"/>
      <c r="B3717" s="59"/>
      <c r="C3717" s="61"/>
      <c r="D3717" s="61"/>
      <c r="E3717" s="61"/>
      <c r="F3717" s="61"/>
    </row>
    <row r="3718" spans="1:6" x14ac:dyDescent="0.3">
      <c r="A3718" s="59"/>
      <c r="B3718" s="59"/>
      <c r="C3718" s="61"/>
      <c r="D3718" s="61"/>
      <c r="E3718" s="61"/>
      <c r="F3718" s="61"/>
    </row>
    <row r="3719" spans="1:6" x14ac:dyDescent="0.3">
      <c r="A3719" s="59"/>
      <c r="B3719" s="59"/>
      <c r="C3719" s="61"/>
      <c r="D3719" s="61"/>
      <c r="E3719" s="61"/>
      <c r="F3719" s="61"/>
    </row>
    <row r="3720" spans="1:6" x14ac:dyDescent="0.3">
      <c r="A3720" s="59"/>
      <c r="B3720" s="59"/>
      <c r="C3720" s="61"/>
      <c r="D3720" s="61"/>
      <c r="E3720" s="61"/>
      <c r="F3720" s="61"/>
    </row>
    <row r="3721" spans="1:6" x14ac:dyDescent="0.3">
      <c r="A3721" s="59"/>
      <c r="B3721" s="59"/>
      <c r="C3721" s="61"/>
      <c r="D3721" s="61"/>
      <c r="E3721" s="61"/>
      <c r="F3721" s="61"/>
    </row>
    <row r="3722" spans="1:6" x14ac:dyDescent="0.3">
      <c r="A3722" s="59"/>
      <c r="B3722" s="59"/>
      <c r="C3722" s="61"/>
      <c r="D3722" s="61"/>
      <c r="E3722" s="61"/>
      <c r="F3722" s="61"/>
    </row>
    <row r="3723" spans="1:6" x14ac:dyDescent="0.3">
      <c r="A3723" s="59"/>
      <c r="B3723" s="59"/>
      <c r="C3723" s="61"/>
      <c r="D3723" s="61"/>
      <c r="E3723" s="61"/>
      <c r="F3723" s="61"/>
    </row>
    <row r="3724" spans="1:6" x14ac:dyDescent="0.3">
      <c r="A3724" s="59"/>
      <c r="B3724" s="59"/>
      <c r="C3724" s="61"/>
      <c r="D3724" s="61"/>
      <c r="E3724" s="61"/>
      <c r="F3724" s="61"/>
    </row>
    <row r="3725" spans="1:6" x14ac:dyDescent="0.3">
      <c r="A3725" s="59"/>
      <c r="B3725" s="59"/>
      <c r="C3725" s="61"/>
      <c r="D3725" s="61"/>
      <c r="E3725" s="61"/>
      <c r="F3725" s="61"/>
    </row>
    <row r="3726" spans="1:6" x14ac:dyDescent="0.3">
      <c r="A3726" s="59"/>
      <c r="B3726" s="59"/>
      <c r="C3726" s="61"/>
      <c r="D3726" s="61"/>
      <c r="E3726" s="61"/>
      <c r="F3726" s="61"/>
    </row>
    <row r="3727" spans="1:6" x14ac:dyDescent="0.3">
      <c r="A3727" s="59"/>
      <c r="B3727" s="59"/>
      <c r="C3727" s="61"/>
      <c r="D3727" s="61"/>
      <c r="E3727" s="61"/>
      <c r="F3727" s="61"/>
    </row>
    <row r="3728" spans="1:6" x14ac:dyDescent="0.3">
      <c r="A3728" s="59"/>
      <c r="B3728" s="59"/>
      <c r="C3728" s="61"/>
      <c r="D3728" s="61"/>
      <c r="E3728" s="61"/>
      <c r="F3728" s="61"/>
    </row>
    <row r="3729" spans="1:6" x14ac:dyDescent="0.3">
      <c r="A3729" s="59"/>
      <c r="B3729" s="59"/>
      <c r="C3729" s="61"/>
      <c r="D3729" s="61"/>
      <c r="E3729" s="61"/>
      <c r="F3729" s="61"/>
    </row>
    <row r="3730" spans="1:6" x14ac:dyDescent="0.3">
      <c r="A3730" s="59"/>
      <c r="B3730" s="59"/>
      <c r="C3730" s="61"/>
      <c r="D3730" s="61"/>
      <c r="E3730" s="61"/>
      <c r="F3730" s="61"/>
    </row>
    <row r="3731" spans="1:6" x14ac:dyDescent="0.3">
      <c r="A3731" s="59"/>
      <c r="B3731" s="59"/>
      <c r="C3731" s="61"/>
      <c r="D3731" s="61"/>
      <c r="E3731" s="61"/>
      <c r="F3731" s="61"/>
    </row>
    <row r="3732" spans="1:6" x14ac:dyDescent="0.3">
      <c r="A3732" s="59"/>
      <c r="B3732" s="59"/>
      <c r="C3732" s="61"/>
      <c r="D3732" s="61"/>
      <c r="E3732" s="61"/>
      <c r="F3732" s="61"/>
    </row>
    <row r="3733" spans="1:6" x14ac:dyDescent="0.3">
      <c r="A3733" s="59"/>
      <c r="B3733" s="59"/>
      <c r="C3733" s="61"/>
      <c r="D3733" s="61"/>
      <c r="E3733" s="61"/>
      <c r="F3733" s="61"/>
    </row>
    <row r="3734" spans="1:6" x14ac:dyDescent="0.3">
      <c r="A3734" s="59"/>
      <c r="B3734" s="59"/>
      <c r="C3734" s="61"/>
      <c r="D3734" s="61"/>
      <c r="E3734" s="61"/>
      <c r="F3734" s="61"/>
    </row>
    <row r="3735" spans="1:6" x14ac:dyDescent="0.3">
      <c r="A3735" s="59"/>
      <c r="B3735" s="59"/>
      <c r="C3735" s="61"/>
      <c r="D3735" s="61"/>
      <c r="E3735" s="61"/>
      <c r="F3735" s="61"/>
    </row>
    <row r="3736" spans="1:6" x14ac:dyDescent="0.3">
      <c r="A3736" s="59"/>
      <c r="B3736" s="59"/>
      <c r="C3736" s="61"/>
      <c r="D3736" s="61"/>
      <c r="E3736" s="61"/>
      <c r="F3736" s="61"/>
    </row>
    <row r="3737" spans="1:6" x14ac:dyDescent="0.3">
      <c r="A3737" s="59"/>
      <c r="B3737" s="59"/>
      <c r="C3737" s="61"/>
      <c r="D3737" s="61"/>
      <c r="E3737" s="61"/>
      <c r="F3737" s="61"/>
    </row>
    <row r="3738" spans="1:6" x14ac:dyDescent="0.3">
      <c r="A3738" s="59"/>
      <c r="B3738" s="59"/>
      <c r="C3738" s="61"/>
      <c r="D3738" s="61"/>
      <c r="E3738" s="61"/>
      <c r="F3738" s="61"/>
    </row>
    <row r="3739" spans="1:6" x14ac:dyDescent="0.3">
      <c r="A3739" s="59"/>
      <c r="B3739" s="59"/>
      <c r="C3739" s="61"/>
      <c r="D3739" s="61"/>
      <c r="E3739" s="61"/>
      <c r="F3739" s="61"/>
    </row>
    <row r="3740" spans="1:6" x14ac:dyDescent="0.3">
      <c r="A3740" s="59"/>
      <c r="B3740" s="59"/>
      <c r="C3740" s="61"/>
      <c r="D3740" s="61"/>
      <c r="E3740" s="61"/>
      <c r="F3740" s="61"/>
    </row>
    <row r="3741" spans="1:6" x14ac:dyDescent="0.3">
      <c r="A3741" s="59"/>
      <c r="B3741" s="59"/>
      <c r="C3741" s="61"/>
      <c r="D3741" s="61"/>
      <c r="E3741" s="61"/>
      <c r="F3741" s="61"/>
    </row>
    <row r="3742" spans="1:6" x14ac:dyDescent="0.3">
      <c r="A3742" s="59"/>
      <c r="B3742" s="59"/>
      <c r="C3742" s="61"/>
      <c r="D3742" s="61"/>
      <c r="E3742" s="61"/>
      <c r="F3742" s="61"/>
    </row>
    <row r="3743" spans="1:6" x14ac:dyDescent="0.3">
      <c r="A3743" s="59"/>
      <c r="B3743" s="59"/>
      <c r="C3743" s="61"/>
      <c r="D3743" s="61"/>
      <c r="E3743" s="61"/>
      <c r="F3743" s="61"/>
    </row>
    <row r="3744" spans="1:6" x14ac:dyDescent="0.3">
      <c r="A3744" s="59"/>
      <c r="B3744" s="59"/>
      <c r="C3744" s="61"/>
      <c r="D3744" s="61"/>
      <c r="E3744" s="61"/>
      <c r="F3744" s="61"/>
    </row>
    <row r="3745" spans="1:6" x14ac:dyDescent="0.3">
      <c r="A3745" s="59"/>
      <c r="B3745" s="59"/>
      <c r="C3745" s="61"/>
      <c r="D3745" s="61"/>
      <c r="E3745" s="61"/>
      <c r="F3745" s="61"/>
    </row>
    <row r="3746" spans="1:6" x14ac:dyDescent="0.3">
      <c r="A3746" s="59"/>
      <c r="B3746" s="59"/>
      <c r="C3746" s="61"/>
      <c r="D3746" s="61"/>
      <c r="E3746" s="61"/>
      <c r="F3746" s="61"/>
    </row>
    <row r="3747" spans="1:6" x14ac:dyDescent="0.3">
      <c r="A3747" s="59"/>
      <c r="B3747" s="59"/>
      <c r="C3747" s="61"/>
      <c r="D3747" s="61"/>
      <c r="E3747" s="61"/>
      <c r="F3747" s="61"/>
    </row>
    <row r="3748" spans="1:6" x14ac:dyDescent="0.3">
      <c r="A3748" s="59"/>
      <c r="B3748" s="59"/>
      <c r="C3748" s="61"/>
      <c r="D3748" s="61"/>
      <c r="E3748" s="61"/>
      <c r="F3748" s="61"/>
    </row>
    <row r="3749" spans="1:6" x14ac:dyDescent="0.3">
      <c r="A3749" s="59"/>
      <c r="B3749" s="59"/>
      <c r="C3749" s="61"/>
      <c r="D3749" s="61"/>
      <c r="E3749" s="61"/>
      <c r="F3749" s="61"/>
    </row>
    <row r="3750" spans="1:6" x14ac:dyDescent="0.3">
      <c r="A3750" s="59"/>
      <c r="B3750" s="59"/>
      <c r="C3750" s="61"/>
      <c r="D3750" s="61"/>
      <c r="E3750" s="61"/>
      <c r="F3750" s="61"/>
    </row>
    <row r="3751" spans="1:6" x14ac:dyDescent="0.3">
      <c r="A3751" s="59"/>
      <c r="B3751" s="59"/>
      <c r="C3751" s="61"/>
      <c r="D3751" s="61"/>
      <c r="E3751" s="61"/>
      <c r="F3751" s="61"/>
    </row>
    <row r="3752" spans="1:6" x14ac:dyDescent="0.3">
      <c r="A3752" s="59"/>
      <c r="B3752" s="59"/>
      <c r="C3752" s="61"/>
      <c r="D3752" s="61"/>
      <c r="E3752" s="61"/>
      <c r="F3752" s="61"/>
    </row>
    <row r="3753" spans="1:6" x14ac:dyDescent="0.3">
      <c r="A3753" s="59"/>
      <c r="B3753" s="59"/>
      <c r="C3753" s="61"/>
      <c r="D3753" s="61"/>
      <c r="E3753" s="61"/>
      <c r="F3753" s="61"/>
    </row>
    <row r="3754" spans="1:6" x14ac:dyDescent="0.3">
      <c r="A3754" s="59"/>
      <c r="B3754" s="59"/>
      <c r="C3754" s="61"/>
      <c r="D3754" s="61"/>
      <c r="E3754" s="61"/>
      <c r="F3754" s="61"/>
    </row>
    <row r="3755" spans="1:6" x14ac:dyDescent="0.3">
      <c r="A3755" s="59"/>
      <c r="B3755" s="59"/>
      <c r="C3755" s="61"/>
      <c r="D3755" s="61"/>
      <c r="E3755" s="61"/>
      <c r="F3755" s="61"/>
    </row>
    <row r="3756" spans="1:6" x14ac:dyDescent="0.3">
      <c r="A3756" s="59"/>
      <c r="B3756" s="59"/>
      <c r="C3756" s="61"/>
      <c r="D3756" s="61"/>
      <c r="E3756" s="61"/>
      <c r="F3756" s="61"/>
    </row>
    <row r="3757" spans="1:6" x14ac:dyDescent="0.3">
      <c r="A3757" s="59"/>
      <c r="B3757" s="59"/>
      <c r="C3757" s="61"/>
      <c r="D3757" s="61"/>
      <c r="E3757" s="61"/>
      <c r="F3757" s="61"/>
    </row>
    <row r="3758" spans="1:6" x14ac:dyDescent="0.3">
      <c r="A3758" s="59"/>
      <c r="B3758" s="59"/>
      <c r="C3758" s="61"/>
      <c r="D3758" s="61"/>
      <c r="E3758" s="61"/>
      <c r="F3758" s="61"/>
    </row>
    <row r="3759" spans="1:6" x14ac:dyDescent="0.3">
      <c r="A3759" s="59"/>
      <c r="B3759" s="59"/>
      <c r="C3759" s="61"/>
      <c r="D3759" s="61"/>
      <c r="E3759" s="61"/>
      <c r="F3759" s="61"/>
    </row>
    <row r="3760" spans="1:6" x14ac:dyDescent="0.3">
      <c r="A3760" s="59"/>
      <c r="B3760" s="59"/>
      <c r="C3760" s="61"/>
      <c r="D3760" s="61"/>
      <c r="E3760" s="61"/>
      <c r="F3760" s="61"/>
    </row>
    <row r="3761" spans="1:6" x14ac:dyDescent="0.3">
      <c r="A3761" s="59"/>
      <c r="B3761" s="59"/>
      <c r="C3761" s="61"/>
      <c r="D3761" s="61"/>
      <c r="E3761" s="61"/>
      <c r="F3761" s="61"/>
    </row>
    <row r="3762" spans="1:6" x14ac:dyDescent="0.3">
      <c r="A3762" s="59"/>
      <c r="B3762" s="59"/>
      <c r="C3762" s="61"/>
      <c r="D3762" s="61"/>
      <c r="E3762" s="61"/>
      <c r="F3762" s="61"/>
    </row>
    <row r="3763" spans="1:6" x14ac:dyDescent="0.3">
      <c r="A3763" s="59"/>
      <c r="B3763" s="59"/>
      <c r="C3763" s="61"/>
      <c r="D3763" s="61"/>
      <c r="E3763" s="61"/>
      <c r="F3763" s="61"/>
    </row>
    <row r="3764" spans="1:6" x14ac:dyDescent="0.3">
      <c r="A3764" s="59"/>
      <c r="B3764" s="59"/>
      <c r="C3764" s="61"/>
      <c r="D3764" s="61"/>
      <c r="E3764" s="61"/>
      <c r="F3764" s="61"/>
    </row>
    <row r="3765" spans="1:6" x14ac:dyDescent="0.3">
      <c r="A3765" s="59"/>
      <c r="B3765" s="59"/>
      <c r="C3765" s="61"/>
      <c r="D3765" s="61"/>
      <c r="E3765" s="61"/>
      <c r="F3765" s="61"/>
    </row>
    <row r="3766" spans="1:6" x14ac:dyDescent="0.3">
      <c r="A3766" s="59"/>
      <c r="B3766" s="59"/>
      <c r="C3766" s="61"/>
      <c r="D3766" s="61"/>
      <c r="E3766" s="61"/>
      <c r="F3766" s="61"/>
    </row>
    <row r="3767" spans="1:6" x14ac:dyDescent="0.3">
      <c r="A3767" s="59"/>
      <c r="B3767" s="59"/>
      <c r="C3767" s="61"/>
      <c r="D3767" s="61"/>
      <c r="E3767" s="61"/>
      <c r="F3767" s="61"/>
    </row>
    <row r="3768" spans="1:6" x14ac:dyDescent="0.3">
      <c r="A3768" s="59"/>
      <c r="B3768" s="59"/>
      <c r="C3768" s="61"/>
      <c r="D3768" s="61"/>
      <c r="E3768" s="61"/>
      <c r="F3768" s="61"/>
    </row>
    <row r="3769" spans="1:6" x14ac:dyDescent="0.3">
      <c r="A3769" s="59"/>
      <c r="B3769" s="59"/>
      <c r="C3769" s="61"/>
      <c r="D3769" s="61"/>
      <c r="E3769" s="61"/>
      <c r="F3769" s="61"/>
    </row>
    <row r="3770" spans="1:6" x14ac:dyDescent="0.3">
      <c r="A3770" s="59"/>
      <c r="B3770" s="59"/>
      <c r="C3770" s="61"/>
      <c r="D3770" s="61"/>
      <c r="E3770" s="61"/>
      <c r="F3770" s="61"/>
    </row>
    <row r="3771" spans="1:6" x14ac:dyDescent="0.3">
      <c r="A3771" s="59"/>
      <c r="B3771" s="59"/>
      <c r="C3771" s="61"/>
      <c r="D3771" s="61"/>
      <c r="E3771" s="61"/>
      <c r="F3771" s="61"/>
    </row>
    <row r="3772" spans="1:6" x14ac:dyDescent="0.3">
      <c r="A3772" s="59"/>
      <c r="B3772" s="59"/>
      <c r="C3772" s="61"/>
      <c r="D3772" s="61"/>
      <c r="E3772" s="61"/>
      <c r="F3772" s="61"/>
    </row>
    <row r="3773" spans="1:6" x14ac:dyDescent="0.3">
      <c r="A3773" s="59"/>
      <c r="B3773" s="59"/>
      <c r="C3773" s="61"/>
      <c r="D3773" s="61"/>
      <c r="E3773" s="61"/>
      <c r="F3773" s="61"/>
    </row>
    <row r="3774" spans="1:6" x14ac:dyDescent="0.3">
      <c r="A3774" s="59"/>
      <c r="B3774" s="59"/>
      <c r="C3774" s="61"/>
      <c r="D3774" s="61"/>
      <c r="E3774" s="61"/>
      <c r="F3774" s="61"/>
    </row>
    <row r="3775" spans="1:6" x14ac:dyDescent="0.3">
      <c r="A3775" s="59"/>
      <c r="B3775" s="59"/>
      <c r="C3775" s="61"/>
      <c r="D3775" s="61"/>
      <c r="E3775" s="61"/>
      <c r="F3775" s="61"/>
    </row>
    <row r="3776" spans="1:6" x14ac:dyDescent="0.3">
      <c r="A3776" s="59"/>
      <c r="B3776" s="59"/>
      <c r="C3776" s="61"/>
      <c r="D3776" s="61"/>
      <c r="E3776" s="61"/>
      <c r="F3776" s="61"/>
    </row>
    <row r="3777" spans="1:6" x14ac:dyDescent="0.3">
      <c r="A3777" s="59"/>
      <c r="B3777" s="59"/>
      <c r="C3777" s="61"/>
      <c r="D3777" s="61"/>
      <c r="E3777" s="61"/>
      <c r="F3777" s="61"/>
    </row>
    <row r="3778" spans="1:6" x14ac:dyDescent="0.3">
      <c r="A3778" s="59"/>
      <c r="B3778" s="59"/>
      <c r="C3778" s="61"/>
      <c r="D3778" s="61"/>
      <c r="E3778" s="61"/>
      <c r="F3778" s="61"/>
    </row>
    <row r="3779" spans="1:6" x14ac:dyDescent="0.3">
      <c r="A3779" s="59"/>
      <c r="B3779" s="59"/>
      <c r="C3779" s="61"/>
      <c r="D3779" s="61"/>
      <c r="E3779" s="61"/>
      <c r="F3779" s="61"/>
    </row>
    <row r="3780" spans="1:6" x14ac:dyDescent="0.3">
      <c r="A3780" s="59"/>
      <c r="B3780" s="59"/>
      <c r="C3780" s="61"/>
      <c r="D3780" s="61"/>
      <c r="E3780" s="61"/>
      <c r="F3780" s="61"/>
    </row>
    <row r="3781" spans="1:6" x14ac:dyDescent="0.3">
      <c r="A3781" s="59"/>
      <c r="B3781" s="59"/>
      <c r="C3781" s="61"/>
      <c r="D3781" s="61"/>
      <c r="E3781" s="61"/>
      <c r="F3781" s="61"/>
    </row>
    <row r="3782" spans="1:6" x14ac:dyDescent="0.3">
      <c r="A3782" s="59"/>
      <c r="B3782" s="59"/>
      <c r="C3782" s="61"/>
      <c r="D3782" s="61"/>
      <c r="E3782" s="61"/>
      <c r="F3782" s="61"/>
    </row>
    <row r="3783" spans="1:6" x14ac:dyDescent="0.3">
      <c r="A3783" s="59"/>
      <c r="B3783" s="59"/>
      <c r="C3783" s="61"/>
      <c r="D3783" s="61"/>
      <c r="E3783" s="61"/>
      <c r="F3783" s="61"/>
    </row>
    <row r="3784" spans="1:6" x14ac:dyDescent="0.3">
      <c r="A3784" s="59"/>
      <c r="B3784" s="59"/>
      <c r="C3784" s="61"/>
      <c r="D3784" s="61"/>
      <c r="E3784" s="61"/>
      <c r="F3784" s="61"/>
    </row>
    <row r="3785" spans="1:6" x14ac:dyDescent="0.3">
      <c r="A3785" s="59"/>
      <c r="B3785" s="59"/>
      <c r="C3785" s="61"/>
      <c r="D3785" s="61"/>
      <c r="E3785" s="61"/>
      <c r="F3785" s="61"/>
    </row>
    <row r="3786" spans="1:6" x14ac:dyDescent="0.3">
      <c r="A3786" s="59"/>
      <c r="B3786" s="59"/>
      <c r="C3786" s="61"/>
      <c r="D3786" s="61"/>
      <c r="E3786" s="61"/>
      <c r="F3786" s="61"/>
    </row>
    <row r="3787" spans="1:6" x14ac:dyDescent="0.3">
      <c r="A3787" s="59"/>
      <c r="B3787" s="59"/>
      <c r="C3787" s="61"/>
      <c r="D3787" s="61"/>
      <c r="E3787" s="61"/>
      <c r="F3787" s="61"/>
    </row>
    <row r="3788" spans="1:6" x14ac:dyDescent="0.3">
      <c r="A3788" s="59"/>
      <c r="B3788" s="59"/>
      <c r="C3788" s="61"/>
      <c r="D3788" s="61"/>
      <c r="E3788" s="61"/>
      <c r="F3788" s="61"/>
    </row>
    <row r="3789" spans="1:6" x14ac:dyDescent="0.3">
      <c r="A3789" s="59"/>
      <c r="B3789" s="59"/>
      <c r="C3789" s="61"/>
      <c r="D3789" s="61"/>
      <c r="E3789" s="61"/>
      <c r="F3789" s="61"/>
    </row>
    <row r="3790" spans="1:6" x14ac:dyDescent="0.3">
      <c r="A3790" s="59"/>
      <c r="B3790" s="59"/>
      <c r="C3790" s="61"/>
      <c r="D3790" s="61"/>
      <c r="E3790" s="61"/>
      <c r="F3790" s="61"/>
    </row>
    <row r="3791" spans="1:6" x14ac:dyDescent="0.3">
      <c r="A3791" s="59"/>
      <c r="B3791" s="59"/>
      <c r="C3791" s="61"/>
      <c r="D3791" s="61"/>
      <c r="E3791" s="61"/>
      <c r="F3791" s="61"/>
    </row>
    <row r="3792" spans="1:6" x14ac:dyDescent="0.3">
      <c r="A3792" s="59"/>
      <c r="B3792" s="59"/>
      <c r="C3792" s="61"/>
      <c r="D3792" s="61"/>
      <c r="E3792" s="61"/>
      <c r="F3792" s="61"/>
    </row>
    <row r="3793" spans="1:6" x14ac:dyDescent="0.3">
      <c r="A3793" s="59"/>
      <c r="B3793" s="59"/>
      <c r="C3793" s="61"/>
      <c r="D3793" s="61"/>
      <c r="E3793" s="61"/>
      <c r="F3793" s="61"/>
    </row>
    <row r="3794" spans="1:6" x14ac:dyDescent="0.3">
      <c r="A3794" s="59"/>
      <c r="B3794" s="59"/>
      <c r="C3794" s="61"/>
      <c r="D3794" s="61"/>
      <c r="E3794" s="61"/>
      <c r="F3794" s="61"/>
    </row>
    <row r="3795" spans="1:6" x14ac:dyDescent="0.3">
      <c r="A3795" s="59"/>
      <c r="B3795" s="59"/>
      <c r="C3795" s="61"/>
      <c r="D3795" s="61"/>
      <c r="E3795" s="61"/>
      <c r="F3795" s="61"/>
    </row>
    <row r="3796" spans="1:6" x14ac:dyDescent="0.3">
      <c r="A3796" s="59"/>
      <c r="B3796" s="59"/>
      <c r="C3796" s="61"/>
      <c r="D3796" s="61"/>
      <c r="E3796" s="61"/>
      <c r="F3796" s="61"/>
    </row>
    <row r="3797" spans="1:6" x14ac:dyDescent="0.3">
      <c r="A3797" s="59"/>
      <c r="B3797" s="59"/>
      <c r="C3797" s="61"/>
      <c r="D3797" s="61"/>
      <c r="E3797" s="61"/>
      <c r="F3797" s="61"/>
    </row>
    <row r="3798" spans="1:6" x14ac:dyDescent="0.3">
      <c r="A3798" s="59"/>
      <c r="B3798" s="59"/>
      <c r="C3798" s="61"/>
      <c r="D3798" s="61"/>
      <c r="E3798" s="61"/>
      <c r="F3798" s="61"/>
    </row>
    <row r="3799" spans="1:6" x14ac:dyDescent="0.3">
      <c r="A3799" s="59"/>
      <c r="B3799" s="59"/>
      <c r="C3799" s="61"/>
      <c r="D3799" s="61"/>
      <c r="E3799" s="61"/>
      <c r="F3799" s="61"/>
    </row>
    <row r="3800" spans="1:6" x14ac:dyDescent="0.3">
      <c r="A3800" s="59"/>
      <c r="B3800" s="59"/>
      <c r="C3800" s="61"/>
      <c r="D3800" s="61"/>
      <c r="E3800" s="61"/>
      <c r="F3800" s="61"/>
    </row>
    <row r="3801" spans="1:6" x14ac:dyDescent="0.3">
      <c r="A3801" s="59"/>
      <c r="B3801" s="59"/>
      <c r="C3801" s="61"/>
      <c r="D3801" s="61"/>
      <c r="E3801" s="61"/>
      <c r="F3801" s="61"/>
    </row>
    <row r="3802" spans="1:6" x14ac:dyDescent="0.3">
      <c r="A3802" s="59"/>
      <c r="B3802" s="59"/>
      <c r="C3802" s="61"/>
      <c r="D3802" s="61"/>
      <c r="E3802" s="61"/>
      <c r="F3802" s="61"/>
    </row>
    <row r="3803" spans="1:6" x14ac:dyDescent="0.3">
      <c r="A3803" s="59"/>
      <c r="B3803" s="59"/>
      <c r="C3803" s="61"/>
      <c r="D3803" s="61"/>
      <c r="E3803" s="61"/>
      <c r="F3803" s="61"/>
    </row>
    <row r="3804" spans="1:6" x14ac:dyDescent="0.3">
      <c r="A3804" s="59"/>
      <c r="B3804" s="59"/>
      <c r="C3804" s="61"/>
      <c r="D3804" s="61"/>
      <c r="E3804" s="61"/>
      <c r="F3804" s="61"/>
    </row>
    <row r="3805" spans="1:6" x14ac:dyDescent="0.3">
      <c r="A3805" s="59"/>
      <c r="B3805" s="59"/>
      <c r="C3805" s="61"/>
      <c r="D3805" s="61"/>
      <c r="E3805" s="61"/>
      <c r="F3805" s="61"/>
    </row>
    <row r="3806" spans="1:6" x14ac:dyDescent="0.3">
      <c r="A3806" s="59"/>
      <c r="B3806" s="59"/>
      <c r="C3806" s="61"/>
      <c r="D3806" s="61"/>
      <c r="E3806" s="61"/>
      <c r="F3806" s="61"/>
    </row>
    <row r="3807" spans="1:6" x14ac:dyDescent="0.3">
      <c r="A3807" s="59"/>
      <c r="B3807" s="59"/>
      <c r="C3807" s="61"/>
      <c r="D3807" s="61"/>
      <c r="E3807" s="61"/>
      <c r="F3807" s="61"/>
    </row>
    <row r="3808" spans="1:6" x14ac:dyDescent="0.3">
      <c r="A3808" s="59"/>
      <c r="B3808" s="59"/>
      <c r="C3808" s="61"/>
      <c r="D3808" s="61"/>
      <c r="E3808" s="61"/>
      <c r="F3808" s="61"/>
    </row>
    <row r="3809" spans="1:6" x14ac:dyDescent="0.3">
      <c r="A3809" s="59"/>
      <c r="B3809" s="59"/>
      <c r="C3809" s="61"/>
      <c r="D3809" s="61"/>
      <c r="E3809" s="61"/>
      <c r="F3809" s="61"/>
    </row>
    <row r="3810" spans="1:6" x14ac:dyDescent="0.3">
      <c r="A3810" s="59"/>
      <c r="B3810" s="59"/>
      <c r="C3810" s="61"/>
      <c r="D3810" s="61"/>
      <c r="E3810" s="61"/>
      <c r="F3810" s="61"/>
    </row>
    <row r="3811" spans="1:6" x14ac:dyDescent="0.3">
      <c r="A3811" s="59"/>
      <c r="B3811" s="59"/>
      <c r="C3811" s="61"/>
      <c r="D3811" s="61"/>
      <c r="E3811" s="61"/>
      <c r="F3811" s="61"/>
    </row>
    <row r="3812" spans="1:6" x14ac:dyDescent="0.3">
      <c r="A3812" s="59"/>
      <c r="B3812" s="59"/>
      <c r="C3812" s="61"/>
      <c r="D3812" s="61"/>
      <c r="E3812" s="61"/>
      <c r="F3812" s="61"/>
    </row>
    <row r="3813" spans="1:6" x14ac:dyDescent="0.3">
      <c r="A3813" s="59"/>
      <c r="B3813" s="59"/>
      <c r="C3813" s="61"/>
      <c r="D3813" s="61"/>
      <c r="E3813" s="61"/>
      <c r="F3813" s="61"/>
    </row>
    <row r="3814" spans="1:6" x14ac:dyDescent="0.3">
      <c r="A3814" s="59"/>
      <c r="B3814" s="59"/>
      <c r="C3814" s="61"/>
      <c r="D3814" s="61"/>
      <c r="E3814" s="61"/>
      <c r="F3814" s="61"/>
    </row>
    <row r="3815" spans="1:6" x14ac:dyDescent="0.3">
      <c r="A3815" s="59"/>
      <c r="B3815" s="59"/>
      <c r="C3815" s="61"/>
      <c r="D3815" s="61"/>
      <c r="E3815" s="61"/>
      <c r="F3815" s="61"/>
    </row>
    <row r="3816" spans="1:6" x14ac:dyDescent="0.3">
      <c r="A3816" s="59"/>
      <c r="B3816" s="59"/>
      <c r="C3816" s="61"/>
      <c r="D3816" s="61"/>
      <c r="E3816" s="61"/>
      <c r="F3816" s="61"/>
    </row>
    <row r="3817" spans="1:6" x14ac:dyDescent="0.3">
      <c r="A3817" s="59"/>
      <c r="B3817" s="59"/>
      <c r="C3817" s="61"/>
      <c r="D3817" s="61"/>
      <c r="E3817" s="61"/>
      <c r="F3817" s="61"/>
    </row>
    <row r="3818" spans="1:6" x14ac:dyDescent="0.3">
      <c r="A3818" s="59"/>
      <c r="B3818" s="59"/>
      <c r="C3818" s="61"/>
      <c r="D3818" s="61"/>
      <c r="E3818" s="61"/>
      <c r="F3818" s="61"/>
    </row>
    <row r="3819" spans="1:6" x14ac:dyDescent="0.3">
      <c r="A3819" s="59"/>
      <c r="B3819" s="59"/>
      <c r="C3819" s="61"/>
      <c r="D3819" s="61"/>
      <c r="E3819" s="61"/>
      <c r="F3819" s="61"/>
    </row>
    <row r="3820" spans="1:6" x14ac:dyDescent="0.3">
      <c r="A3820" s="59"/>
      <c r="B3820" s="59"/>
      <c r="C3820" s="61"/>
      <c r="D3820" s="61"/>
      <c r="E3820" s="61"/>
      <c r="F3820" s="61"/>
    </row>
    <row r="3821" spans="1:6" x14ac:dyDescent="0.3">
      <c r="A3821" s="59"/>
      <c r="B3821" s="59"/>
      <c r="C3821" s="61"/>
      <c r="D3821" s="61"/>
      <c r="E3821" s="61"/>
      <c r="F3821" s="61"/>
    </row>
    <row r="3822" spans="1:6" x14ac:dyDescent="0.3">
      <c r="A3822" s="59"/>
      <c r="B3822" s="59"/>
      <c r="C3822" s="61"/>
      <c r="D3822" s="61"/>
      <c r="E3822" s="61"/>
      <c r="F3822" s="61"/>
    </row>
    <row r="3823" spans="1:6" x14ac:dyDescent="0.3">
      <c r="A3823" s="59"/>
      <c r="B3823" s="59"/>
      <c r="C3823" s="61"/>
      <c r="D3823" s="61"/>
      <c r="E3823" s="61"/>
      <c r="F3823" s="61"/>
    </row>
    <row r="3824" spans="1:6" x14ac:dyDescent="0.3">
      <c r="A3824" s="59"/>
      <c r="B3824" s="59"/>
      <c r="C3824" s="61"/>
      <c r="D3824" s="61"/>
      <c r="E3824" s="61"/>
      <c r="F3824" s="61"/>
    </row>
    <row r="3825" spans="1:6" x14ac:dyDescent="0.3">
      <c r="A3825" s="59"/>
      <c r="B3825" s="59"/>
      <c r="C3825" s="61"/>
      <c r="D3825" s="61"/>
      <c r="E3825" s="61"/>
      <c r="F3825" s="61"/>
    </row>
    <row r="3826" spans="1:6" x14ac:dyDescent="0.3">
      <c r="A3826" s="59"/>
      <c r="B3826" s="59"/>
      <c r="C3826" s="61"/>
      <c r="D3826" s="61"/>
      <c r="E3826" s="61"/>
      <c r="F3826" s="61"/>
    </row>
    <row r="3827" spans="1:6" x14ac:dyDescent="0.3">
      <c r="A3827" s="59"/>
      <c r="B3827" s="59"/>
      <c r="C3827" s="61"/>
      <c r="D3827" s="61"/>
      <c r="E3827" s="61"/>
      <c r="F3827" s="61"/>
    </row>
    <row r="3828" spans="1:6" x14ac:dyDescent="0.3">
      <c r="A3828" s="59"/>
      <c r="B3828" s="59"/>
      <c r="C3828" s="61"/>
      <c r="D3828" s="61"/>
      <c r="E3828" s="61"/>
      <c r="F3828" s="61"/>
    </row>
    <row r="3829" spans="1:6" x14ac:dyDescent="0.3">
      <c r="A3829" s="59"/>
      <c r="B3829" s="59"/>
      <c r="C3829" s="61"/>
      <c r="D3829" s="61"/>
      <c r="E3829" s="61"/>
      <c r="F3829" s="61"/>
    </row>
    <row r="3830" spans="1:6" x14ac:dyDescent="0.3">
      <c r="A3830" s="59"/>
      <c r="B3830" s="59"/>
      <c r="C3830" s="61"/>
      <c r="D3830" s="61"/>
      <c r="E3830" s="61"/>
      <c r="F3830" s="61"/>
    </row>
    <row r="3831" spans="1:6" x14ac:dyDescent="0.3">
      <c r="A3831" s="59"/>
      <c r="B3831" s="59"/>
      <c r="C3831" s="61"/>
      <c r="D3831" s="61"/>
      <c r="E3831" s="61"/>
      <c r="F3831" s="61"/>
    </row>
    <row r="3832" spans="1:6" x14ac:dyDescent="0.3">
      <c r="A3832" s="59"/>
      <c r="B3832" s="59"/>
      <c r="C3832" s="61"/>
      <c r="D3832" s="61"/>
      <c r="E3832" s="61"/>
      <c r="F3832" s="61"/>
    </row>
    <row r="3833" spans="1:6" x14ac:dyDescent="0.3">
      <c r="A3833" s="59"/>
      <c r="B3833" s="59"/>
      <c r="C3833" s="61"/>
      <c r="D3833" s="61"/>
      <c r="E3833" s="61"/>
      <c r="F3833" s="61"/>
    </row>
    <row r="3834" spans="1:6" x14ac:dyDescent="0.3">
      <c r="A3834" s="59"/>
      <c r="B3834" s="59"/>
      <c r="C3834" s="61"/>
      <c r="D3834" s="61"/>
      <c r="E3834" s="61"/>
      <c r="F3834" s="61"/>
    </row>
    <row r="3835" spans="1:6" x14ac:dyDescent="0.3">
      <c r="A3835" s="59"/>
      <c r="B3835" s="59"/>
      <c r="C3835" s="61"/>
      <c r="D3835" s="61"/>
      <c r="E3835" s="61"/>
      <c r="F3835" s="61"/>
    </row>
    <row r="3836" spans="1:6" x14ac:dyDescent="0.3">
      <c r="A3836" s="59"/>
      <c r="B3836" s="59"/>
      <c r="C3836" s="61"/>
      <c r="D3836" s="61"/>
      <c r="E3836" s="61"/>
      <c r="F3836" s="61"/>
    </row>
    <row r="3837" spans="1:6" x14ac:dyDescent="0.3">
      <c r="A3837" s="59"/>
      <c r="B3837" s="59"/>
      <c r="C3837" s="61"/>
      <c r="D3837" s="61"/>
      <c r="E3837" s="61"/>
      <c r="F3837" s="61"/>
    </row>
    <row r="3838" spans="1:6" x14ac:dyDescent="0.3">
      <c r="A3838" s="59"/>
      <c r="B3838" s="59"/>
      <c r="C3838" s="61"/>
      <c r="D3838" s="61"/>
      <c r="E3838" s="61"/>
      <c r="F3838" s="61"/>
    </row>
    <row r="3839" spans="1:6" x14ac:dyDescent="0.3">
      <c r="A3839" s="59"/>
      <c r="B3839" s="59"/>
      <c r="C3839" s="61"/>
      <c r="D3839" s="61"/>
      <c r="E3839" s="61"/>
      <c r="F3839" s="61"/>
    </row>
    <row r="3840" spans="1:6" x14ac:dyDescent="0.3">
      <c r="A3840" s="59"/>
      <c r="B3840" s="59"/>
      <c r="C3840" s="61"/>
      <c r="D3840" s="61"/>
      <c r="E3840" s="61"/>
      <c r="F3840" s="61"/>
    </row>
    <row r="3841" spans="1:6" x14ac:dyDescent="0.3">
      <c r="A3841" s="59"/>
      <c r="B3841" s="59"/>
      <c r="C3841" s="61"/>
      <c r="D3841" s="61"/>
      <c r="E3841" s="61"/>
      <c r="F3841" s="61"/>
    </row>
    <row r="3842" spans="1:6" x14ac:dyDescent="0.3">
      <c r="A3842" s="59"/>
      <c r="B3842" s="59"/>
      <c r="C3842" s="61"/>
      <c r="D3842" s="61"/>
      <c r="E3842" s="61"/>
      <c r="F3842" s="61"/>
    </row>
    <row r="3843" spans="1:6" x14ac:dyDescent="0.3">
      <c r="A3843" s="59"/>
      <c r="B3843" s="59"/>
      <c r="C3843" s="61"/>
      <c r="D3843" s="61"/>
      <c r="E3843" s="61"/>
      <c r="F3843" s="61"/>
    </row>
    <row r="3844" spans="1:6" x14ac:dyDescent="0.3">
      <c r="A3844" s="59"/>
      <c r="B3844" s="59"/>
      <c r="C3844" s="61"/>
      <c r="D3844" s="61"/>
      <c r="E3844" s="61"/>
      <c r="F3844" s="61"/>
    </row>
    <row r="3845" spans="1:6" x14ac:dyDescent="0.3">
      <c r="A3845" s="59"/>
      <c r="B3845" s="59"/>
      <c r="C3845" s="61"/>
      <c r="D3845" s="61"/>
      <c r="E3845" s="61"/>
      <c r="F3845" s="61"/>
    </row>
    <row r="3846" spans="1:6" x14ac:dyDescent="0.3">
      <c r="A3846" s="59"/>
      <c r="B3846" s="59"/>
      <c r="C3846" s="61"/>
      <c r="D3846" s="61"/>
      <c r="E3846" s="61"/>
      <c r="F3846" s="61"/>
    </row>
    <row r="3847" spans="1:6" x14ac:dyDescent="0.3">
      <c r="A3847" s="59"/>
      <c r="B3847" s="59"/>
      <c r="C3847" s="61"/>
      <c r="D3847" s="61"/>
      <c r="E3847" s="61"/>
      <c r="F3847" s="61"/>
    </row>
    <row r="3848" spans="1:6" x14ac:dyDescent="0.3">
      <c r="A3848" s="59"/>
      <c r="B3848" s="59"/>
      <c r="C3848" s="61"/>
      <c r="D3848" s="61"/>
      <c r="E3848" s="61"/>
      <c r="F3848" s="61"/>
    </row>
    <row r="3849" spans="1:6" x14ac:dyDescent="0.3">
      <c r="A3849" s="59"/>
      <c r="B3849" s="59"/>
      <c r="C3849" s="61"/>
      <c r="D3849" s="61"/>
      <c r="E3849" s="61"/>
      <c r="F3849" s="61"/>
    </row>
    <row r="3850" spans="1:6" x14ac:dyDescent="0.3">
      <c r="A3850" s="59"/>
      <c r="B3850" s="59"/>
      <c r="C3850" s="61"/>
      <c r="D3850" s="61"/>
      <c r="E3850" s="61"/>
      <c r="F3850" s="61"/>
    </row>
    <row r="3851" spans="1:6" x14ac:dyDescent="0.3">
      <c r="A3851" s="59"/>
      <c r="B3851" s="59"/>
      <c r="C3851" s="61"/>
      <c r="D3851" s="61"/>
      <c r="E3851" s="61"/>
      <c r="F3851" s="61"/>
    </row>
    <row r="3852" spans="1:6" x14ac:dyDescent="0.3">
      <c r="A3852" s="59"/>
      <c r="B3852" s="59"/>
      <c r="C3852" s="61"/>
      <c r="D3852" s="61"/>
      <c r="E3852" s="61"/>
      <c r="F3852" s="61"/>
    </row>
    <row r="3853" spans="1:6" x14ac:dyDescent="0.3">
      <c r="A3853" s="59"/>
      <c r="B3853" s="59"/>
      <c r="C3853" s="61"/>
      <c r="D3853" s="61"/>
      <c r="E3853" s="61"/>
      <c r="F3853" s="61"/>
    </row>
    <row r="3854" spans="1:6" x14ac:dyDescent="0.3">
      <c r="A3854" s="59"/>
      <c r="B3854" s="59"/>
      <c r="C3854" s="61"/>
      <c r="D3854" s="61"/>
      <c r="E3854" s="61"/>
      <c r="F3854" s="61"/>
    </row>
    <row r="3855" spans="1:6" x14ac:dyDescent="0.3">
      <c r="A3855" s="59"/>
      <c r="B3855" s="59"/>
      <c r="C3855" s="61"/>
      <c r="D3855" s="61"/>
      <c r="E3855" s="61"/>
      <c r="F3855" s="61"/>
    </row>
    <row r="3856" spans="1:6" x14ac:dyDescent="0.3">
      <c r="A3856" s="59"/>
      <c r="B3856" s="59"/>
      <c r="C3856" s="61"/>
      <c r="D3856" s="61"/>
      <c r="E3856" s="61"/>
      <c r="F3856" s="61"/>
    </row>
    <row r="3857" spans="1:6" x14ac:dyDescent="0.3">
      <c r="A3857" s="59"/>
      <c r="B3857" s="59"/>
      <c r="C3857" s="61"/>
      <c r="D3857" s="61"/>
      <c r="E3857" s="61"/>
      <c r="F3857" s="61"/>
    </row>
    <row r="3858" spans="1:6" x14ac:dyDescent="0.3">
      <c r="A3858" s="59"/>
      <c r="B3858" s="59"/>
      <c r="C3858" s="61"/>
      <c r="D3858" s="61"/>
      <c r="E3858" s="61"/>
      <c r="F3858" s="61"/>
    </row>
    <row r="3859" spans="1:6" x14ac:dyDescent="0.3">
      <c r="A3859" s="59"/>
      <c r="B3859" s="59"/>
      <c r="C3859" s="61"/>
      <c r="D3859" s="61"/>
      <c r="E3859" s="61"/>
      <c r="F3859" s="61"/>
    </row>
    <row r="3860" spans="1:6" x14ac:dyDescent="0.3">
      <c r="A3860" s="59"/>
      <c r="B3860" s="59"/>
      <c r="C3860" s="61"/>
      <c r="D3860" s="61"/>
      <c r="E3860" s="61"/>
      <c r="F3860" s="61"/>
    </row>
    <row r="3861" spans="1:6" x14ac:dyDescent="0.3">
      <c r="A3861" s="59"/>
      <c r="B3861" s="59"/>
      <c r="C3861" s="61"/>
      <c r="D3861" s="61"/>
      <c r="E3861" s="61"/>
      <c r="F3861" s="61"/>
    </row>
    <row r="3862" spans="1:6" x14ac:dyDescent="0.3">
      <c r="A3862" s="59"/>
      <c r="B3862" s="59"/>
      <c r="C3862" s="61"/>
      <c r="D3862" s="61"/>
      <c r="E3862" s="61"/>
      <c r="F3862" s="61"/>
    </row>
    <row r="3863" spans="1:6" x14ac:dyDescent="0.3">
      <c r="A3863" s="59"/>
      <c r="B3863" s="59"/>
      <c r="C3863" s="61"/>
      <c r="D3863" s="61"/>
      <c r="E3863" s="61"/>
      <c r="F3863" s="61"/>
    </row>
    <row r="3864" spans="1:6" x14ac:dyDescent="0.3">
      <c r="A3864" s="59"/>
      <c r="B3864" s="59"/>
      <c r="C3864" s="61"/>
      <c r="D3864" s="61"/>
      <c r="E3864" s="61"/>
      <c r="F3864" s="61"/>
    </row>
    <row r="3865" spans="1:6" x14ac:dyDescent="0.3">
      <c r="A3865" s="59"/>
      <c r="B3865" s="59"/>
      <c r="C3865" s="61"/>
      <c r="D3865" s="61"/>
      <c r="E3865" s="61"/>
      <c r="F3865" s="61"/>
    </row>
    <row r="3866" spans="1:6" x14ac:dyDescent="0.3">
      <c r="A3866" s="59"/>
      <c r="B3866" s="59"/>
      <c r="C3866" s="61"/>
      <c r="D3866" s="61"/>
      <c r="E3866" s="61"/>
      <c r="F3866" s="61"/>
    </row>
    <row r="3867" spans="1:6" x14ac:dyDescent="0.3">
      <c r="A3867" s="59"/>
      <c r="B3867" s="59"/>
      <c r="C3867" s="61"/>
      <c r="D3867" s="61"/>
      <c r="E3867" s="61"/>
      <c r="F3867" s="61"/>
    </row>
    <row r="3868" spans="1:6" x14ac:dyDescent="0.3">
      <c r="A3868" s="59"/>
      <c r="B3868" s="59"/>
      <c r="C3868" s="61"/>
      <c r="D3868" s="61"/>
      <c r="E3868" s="61"/>
      <c r="F3868" s="61"/>
    </row>
    <row r="3869" spans="1:6" x14ac:dyDescent="0.3">
      <c r="A3869" s="59"/>
      <c r="B3869" s="59"/>
      <c r="C3869" s="61"/>
      <c r="D3869" s="61"/>
      <c r="E3869" s="61"/>
      <c r="F3869" s="61"/>
    </row>
    <row r="3870" spans="1:6" x14ac:dyDescent="0.3">
      <c r="A3870" s="59"/>
      <c r="B3870" s="59"/>
      <c r="C3870" s="61"/>
      <c r="D3870" s="61"/>
      <c r="E3870" s="61"/>
      <c r="F3870" s="61"/>
    </row>
    <row r="3871" spans="1:6" x14ac:dyDescent="0.3">
      <c r="A3871" s="59"/>
      <c r="B3871" s="59"/>
      <c r="C3871" s="61"/>
      <c r="D3871" s="61"/>
      <c r="E3871" s="61"/>
      <c r="F3871" s="61"/>
    </row>
    <row r="3872" spans="1:6" x14ac:dyDescent="0.3">
      <c r="A3872" s="59"/>
      <c r="B3872" s="59"/>
      <c r="C3872" s="61"/>
      <c r="D3872" s="61"/>
      <c r="E3872" s="61"/>
      <c r="F3872" s="61"/>
    </row>
    <row r="3873" spans="1:6" x14ac:dyDescent="0.3">
      <c r="A3873" s="59"/>
      <c r="B3873" s="59"/>
      <c r="C3873" s="61"/>
      <c r="D3873" s="61"/>
      <c r="E3873" s="61"/>
      <c r="F3873" s="61"/>
    </row>
    <row r="3874" spans="1:6" x14ac:dyDescent="0.3">
      <c r="A3874" s="59"/>
      <c r="B3874" s="59"/>
      <c r="C3874" s="61"/>
      <c r="D3874" s="61"/>
      <c r="E3874" s="61"/>
      <c r="F3874" s="61"/>
    </row>
    <row r="3875" spans="1:6" x14ac:dyDescent="0.3">
      <c r="A3875" s="59"/>
      <c r="B3875" s="59"/>
      <c r="C3875" s="61"/>
      <c r="D3875" s="61"/>
      <c r="E3875" s="61"/>
      <c r="F3875" s="61"/>
    </row>
    <row r="3876" spans="1:6" x14ac:dyDescent="0.3">
      <c r="A3876" s="59"/>
      <c r="B3876" s="59"/>
      <c r="C3876" s="61"/>
      <c r="D3876" s="61"/>
      <c r="E3876" s="61"/>
      <c r="F3876" s="61"/>
    </row>
    <row r="3877" spans="1:6" x14ac:dyDescent="0.3">
      <c r="A3877" s="59"/>
      <c r="B3877" s="59"/>
      <c r="C3877" s="61"/>
      <c r="D3877" s="61"/>
      <c r="E3877" s="61"/>
      <c r="F3877" s="61"/>
    </row>
    <row r="3878" spans="1:6" x14ac:dyDescent="0.3">
      <c r="A3878" s="59"/>
      <c r="B3878" s="59"/>
      <c r="C3878" s="61"/>
      <c r="D3878" s="61"/>
      <c r="E3878" s="61"/>
      <c r="F3878" s="61"/>
    </row>
    <row r="3879" spans="1:6" x14ac:dyDescent="0.3">
      <c r="A3879" s="59"/>
      <c r="B3879" s="59"/>
      <c r="C3879" s="61"/>
      <c r="D3879" s="61"/>
      <c r="E3879" s="61"/>
      <c r="F3879" s="61"/>
    </row>
    <row r="3880" spans="1:6" x14ac:dyDescent="0.3">
      <c r="A3880" s="59"/>
      <c r="B3880" s="59"/>
      <c r="C3880" s="61"/>
      <c r="D3880" s="61"/>
      <c r="E3880" s="61"/>
      <c r="F3880" s="61"/>
    </row>
    <row r="3881" spans="1:6" x14ac:dyDescent="0.3">
      <c r="A3881" s="59"/>
      <c r="B3881" s="59"/>
      <c r="C3881" s="61"/>
      <c r="D3881" s="61"/>
      <c r="E3881" s="61"/>
      <c r="F3881" s="61"/>
    </row>
    <row r="3882" spans="1:6" x14ac:dyDescent="0.3">
      <c r="A3882" s="59"/>
      <c r="B3882" s="59"/>
      <c r="C3882" s="61"/>
      <c r="D3882" s="61"/>
      <c r="E3882" s="61"/>
      <c r="F3882" s="61"/>
    </row>
    <row r="3883" spans="1:6" x14ac:dyDescent="0.3">
      <c r="A3883" s="59"/>
      <c r="B3883" s="59"/>
      <c r="C3883" s="61"/>
      <c r="D3883" s="61"/>
      <c r="E3883" s="61"/>
      <c r="F3883" s="61"/>
    </row>
    <row r="3884" spans="1:6" x14ac:dyDescent="0.3">
      <c r="A3884" s="59"/>
      <c r="B3884" s="59"/>
      <c r="C3884" s="61"/>
      <c r="D3884" s="61"/>
      <c r="E3884" s="61"/>
      <c r="F3884" s="61"/>
    </row>
    <row r="3885" spans="1:6" x14ac:dyDescent="0.3">
      <c r="A3885" s="59"/>
      <c r="B3885" s="59"/>
      <c r="C3885" s="61"/>
      <c r="D3885" s="61"/>
      <c r="E3885" s="61"/>
      <c r="F3885" s="61"/>
    </row>
    <row r="3886" spans="1:6" x14ac:dyDescent="0.3">
      <c r="A3886" s="59"/>
      <c r="B3886" s="59"/>
      <c r="C3886" s="61"/>
      <c r="D3886" s="61"/>
      <c r="E3886" s="61"/>
      <c r="F3886" s="61"/>
    </row>
    <row r="3887" spans="1:6" x14ac:dyDescent="0.3">
      <c r="A3887" s="59"/>
      <c r="B3887" s="59"/>
      <c r="C3887" s="61"/>
      <c r="D3887" s="61"/>
      <c r="E3887" s="61"/>
      <c r="F3887" s="61"/>
    </row>
    <row r="3888" spans="1:6" x14ac:dyDescent="0.3">
      <c r="A3888" s="59"/>
      <c r="B3888" s="59"/>
      <c r="C3888" s="61"/>
      <c r="D3888" s="61"/>
      <c r="E3888" s="61"/>
      <c r="F3888" s="61"/>
    </row>
    <row r="3889" spans="1:6" x14ac:dyDescent="0.3">
      <c r="A3889" s="59"/>
      <c r="B3889" s="59"/>
      <c r="C3889" s="61"/>
      <c r="D3889" s="61"/>
      <c r="E3889" s="61"/>
      <c r="F3889" s="61"/>
    </row>
    <row r="3890" spans="1:6" x14ac:dyDescent="0.3">
      <c r="A3890" s="59"/>
      <c r="B3890" s="59"/>
      <c r="C3890" s="61"/>
      <c r="D3890" s="61"/>
      <c r="E3890" s="61"/>
      <c r="F3890" s="61"/>
    </row>
    <row r="3891" spans="1:6" x14ac:dyDescent="0.3">
      <c r="A3891" s="59"/>
      <c r="B3891" s="59"/>
      <c r="C3891" s="61"/>
      <c r="D3891" s="61"/>
      <c r="E3891" s="61"/>
      <c r="F3891" s="61"/>
    </row>
    <row r="3892" spans="1:6" x14ac:dyDescent="0.3">
      <c r="A3892" s="59"/>
      <c r="B3892" s="59"/>
      <c r="C3892" s="61"/>
      <c r="D3892" s="61"/>
      <c r="E3892" s="61"/>
      <c r="F3892" s="61"/>
    </row>
    <row r="3893" spans="1:6" x14ac:dyDescent="0.3">
      <c r="A3893" s="59"/>
      <c r="B3893" s="59"/>
      <c r="C3893" s="61"/>
      <c r="D3893" s="61"/>
      <c r="E3893" s="61"/>
      <c r="F3893" s="61"/>
    </row>
    <row r="3894" spans="1:6" x14ac:dyDescent="0.3">
      <c r="A3894" s="59"/>
      <c r="B3894" s="59"/>
      <c r="C3894" s="61"/>
      <c r="D3894" s="61"/>
      <c r="E3894" s="61"/>
      <c r="F3894" s="61"/>
    </row>
    <row r="3895" spans="1:6" x14ac:dyDescent="0.3">
      <c r="A3895" s="59"/>
      <c r="B3895" s="59"/>
      <c r="C3895" s="61"/>
      <c r="D3895" s="61"/>
      <c r="E3895" s="61"/>
      <c r="F3895" s="61"/>
    </row>
    <row r="3896" spans="1:6" x14ac:dyDescent="0.3">
      <c r="A3896" s="59"/>
      <c r="B3896" s="59"/>
      <c r="C3896" s="61"/>
      <c r="D3896" s="61"/>
      <c r="E3896" s="61"/>
      <c r="F3896" s="61"/>
    </row>
    <row r="3897" spans="1:6" x14ac:dyDescent="0.3">
      <c r="A3897" s="59"/>
      <c r="B3897" s="59"/>
      <c r="C3897" s="61"/>
      <c r="D3897" s="61"/>
      <c r="E3897" s="61"/>
      <c r="F3897" s="61"/>
    </row>
    <row r="3898" spans="1:6" x14ac:dyDescent="0.3">
      <c r="A3898" s="59"/>
      <c r="B3898" s="59"/>
      <c r="C3898" s="61"/>
      <c r="D3898" s="61"/>
      <c r="E3898" s="61"/>
      <c r="F3898" s="61"/>
    </row>
    <row r="3899" spans="1:6" x14ac:dyDescent="0.3">
      <c r="A3899" s="59"/>
      <c r="B3899" s="59"/>
      <c r="C3899" s="61"/>
      <c r="D3899" s="61"/>
      <c r="E3899" s="61"/>
      <c r="F3899" s="61"/>
    </row>
    <row r="3900" spans="1:6" x14ac:dyDescent="0.3">
      <c r="A3900" s="59"/>
      <c r="B3900" s="59"/>
      <c r="C3900" s="61"/>
      <c r="D3900" s="61"/>
      <c r="E3900" s="61"/>
      <c r="F3900" s="61"/>
    </row>
    <row r="3901" spans="1:6" x14ac:dyDescent="0.3">
      <c r="A3901" s="59"/>
      <c r="B3901" s="59"/>
      <c r="C3901" s="61"/>
      <c r="D3901" s="61"/>
      <c r="E3901" s="61"/>
      <c r="F3901" s="61"/>
    </row>
    <row r="3902" spans="1:6" x14ac:dyDescent="0.3">
      <c r="A3902" s="59"/>
      <c r="B3902" s="59"/>
      <c r="C3902" s="61"/>
      <c r="D3902" s="61"/>
      <c r="E3902" s="61"/>
      <c r="F3902" s="61"/>
    </row>
    <row r="3903" spans="1:6" x14ac:dyDescent="0.3">
      <c r="A3903" s="59"/>
      <c r="B3903" s="59"/>
      <c r="C3903" s="61"/>
      <c r="D3903" s="61"/>
      <c r="E3903" s="61"/>
      <c r="F3903" s="61"/>
    </row>
    <row r="3904" spans="1:6" x14ac:dyDescent="0.3">
      <c r="A3904" s="59"/>
      <c r="B3904" s="59"/>
      <c r="C3904" s="61"/>
      <c r="D3904" s="61"/>
      <c r="E3904" s="61"/>
      <c r="F3904" s="61"/>
    </row>
    <row r="3905" spans="1:6" x14ac:dyDescent="0.3">
      <c r="A3905" s="59"/>
      <c r="B3905" s="59"/>
      <c r="C3905" s="61"/>
      <c r="D3905" s="61"/>
      <c r="E3905" s="61"/>
      <c r="F3905" s="61"/>
    </row>
    <row r="3906" spans="1:6" x14ac:dyDescent="0.3">
      <c r="A3906" s="59"/>
      <c r="B3906" s="59"/>
      <c r="C3906" s="61"/>
      <c r="D3906" s="61"/>
      <c r="E3906" s="61"/>
      <c r="F3906" s="61"/>
    </row>
    <row r="3907" spans="1:6" x14ac:dyDescent="0.3">
      <c r="A3907" s="59"/>
      <c r="B3907" s="59"/>
      <c r="C3907" s="61"/>
      <c r="D3907" s="61"/>
      <c r="E3907" s="61"/>
      <c r="F3907" s="61"/>
    </row>
    <row r="3908" spans="1:6" x14ac:dyDescent="0.3">
      <c r="A3908" s="59"/>
      <c r="B3908" s="59"/>
      <c r="C3908" s="61"/>
      <c r="D3908" s="61"/>
      <c r="E3908" s="61"/>
      <c r="F3908" s="61"/>
    </row>
    <row r="3909" spans="1:6" x14ac:dyDescent="0.3">
      <c r="A3909" s="59"/>
      <c r="B3909" s="59"/>
      <c r="C3909" s="61"/>
      <c r="D3909" s="61"/>
      <c r="E3909" s="61"/>
      <c r="F3909" s="61"/>
    </row>
    <row r="3910" spans="1:6" x14ac:dyDescent="0.3">
      <c r="A3910" s="59"/>
      <c r="B3910" s="59"/>
      <c r="C3910" s="61"/>
      <c r="D3910" s="61"/>
      <c r="E3910" s="61"/>
      <c r="F3910" s="61"/>
    </row>
    <row r="3911" spans="1:6" x14ac:dyDescent="0.3">
      <c r="A3911" s="59"/>
      <c r="B3911" s="59"/>
      <c r="C3911" s="61"/>
      <c r="D3911" s="61"/>
      <c r="E3911" s="61"/>
      <c r="F3911" s="61"/>
    </row>
    <row r="3912" spans="1:6" x14ac:dyDescent="0.3">
      <c r="A3912" s="59"/>
      <c r="B3912" s="59"/>
      <c r="C3912" s="61"/>
      <c r="D3912" s="61"/>
      <c r="E3912" s="61"/>
      <c r="F3912" s="61"/>
    </row>
    <row r="3913" spans="1:6" x14ac:dyDescent="0.3">
      <c r="A3913" s="59"/>
      <c r="B3913" s="59"/>
      <c r="C3913" s="61"/>
      <c r="D3913" s="61"/>
      <c r="E3913" s="61"/>
      <c r="F3913" s="61"/>
    </row>
    <row r="3914" spans="1:6" x14ac:dyDescent="0.3">
      <c r="A3914" s="59"/>
      <c r="B3914" s="59"/>
      <c r="C3914" s="61"/>
      <c r="D3914" s="61"/>
      <c r="E3914" s="61"/>
      <c r="F3914" s="61"/>
    </row>
    <row r="3915" spans="1:6" x14ac:dyDescent="0.3">
      <c r="A3915" s="59"/>
      <c r="B3915" s="59"/>
      <c r="C3915" s="61"/>
      <c r="D3915" s="61"/>
      <c r="E3915" s="61"/>
      <c r="F3915" s="61"/>
    </row>
    <row r="3916" spans="1:6" x14ac:dyDescent="0.3">
      <c r="A3916" s="59"/>
      <c r="B3916" s="59"/>
      <c r="C3916" s="61"/>
      <c r="D3916" s="61"/>
      <c r="E3916" s="61"/>
      <c r="F3916" s="61"/>
    </row>
    <row r="3917" spans="1:6" x14ac:dyDescent="0.3">
      <c r="A3917" s="59"/>
      <c r="B3917" s="59"/>
      <c r="C3917" s="61"/>
      <c r="D3917" s="61"/>
      <c r="E3917" s="61"/>
      <c r="F3917" s="61"/>
    </row>
    <row r="3918" spans="1:6" x14ac:dyDescent="0.3">
      <c r="A3918" s="59"/>
      <c r="B3918" s="59"/>
      <c r="C3918" s="61"/>
      <c r="D3918" s="61"/>
      <c r="E3918" s="61"/>
      <c r="F3918" s="61"/>
    </row>
    <row r="3919" spans="1:6" x14ac:dyDescent="0.3">
      <c r="A3919" s="59"/>
      <c r="B3919" s="59"/>
      <c r="C3919" s="61"/>
      <c r="D3919" s="61"/>
      <c r="E3919" s="61"/>
      <c r="F3919" s="61"/>
    </row>
    <row r="3920" spans="1:6" x14ac:dyDescent="0.3">
      <c r="A3920" s="59"/>
      <c r="B3920" s="59"/>
      <c r="C3920" s="61"/>
      <c r="D3920" s="61"/>
      <c r="E3920" s="61"/>
      <c r="F3920" s="61"/>
    </row>
    <row r="3921" spans="1:6" x14ac:dyDescent="0.3">
      <c r="A3921" s="59"/>
      <c r="B3921" s="59"/>
      <c r="C3921" s="61"/>
      <c r="D3921" s="61"/>
      <c r="E3921" s="61"/>
      <c r="F3921" s="61"/>
    </row>
    <row r="3922" spans="1:6" x14ac:dyDescent="0.3">
      <c r="A3922" s="59"/>
      <c r="B3922" s="59"/>
      <c r="C3922" s="61"/>
      <c r="D3922" s="61"/>
      <c r="E3922" s="61"/>
      <c r="F3922" s="61"/>
    </row>
    <row r="3923" spans="1:6" x14ac:dyDescent="0.3">
      <c r="A3923" s="59"/>
      <c r="B3923" s="59"/>
      <c r="C3923" s="61"/>
      <c r="D3923" s="61"/>
      <c r="E3923" s="61"/>
      <c r="F3923" s="61"/>
    </row>
    <row r="3924" spans="1:6" x14ac:dyDescent="0.3">
      <c r="A3924" s="59"/>
      <c r="B3924" s="59"/>
      <c r="C3924" s="61"/>
      <c r="D3924" s="61"/>
      <c r="E3924" s="61"/>
      <c r="F3924" s="61"/>
    </row>
    <row r="3925" spans="1:6" x14ac:dyDescent="0.3">
      <c r="A3925" s="59"/>
      <c r="B3925" s="59"/>
      <c r="C3925" s="61"/>
      <c r="D3925" s="61"/>
      <c r="E3925" s="61"/>
      <c r="F3925" s="61"/>
    </row>
    <row r="3926" spans="1:6" x14ac:dyDescent="0.3">
      <c r="A3926" s="59"/>
      <c r="B3926" s="59"/>
      <c r="C3926" s="61"/>
      <c r="D3926" s="61"/>
      <c r="E3926" s="61"/>
      <c r="F3926" s="61"/>
    </row>
    <row r="3927" spans="1:6" x14ac:dyDescent="0.3">
      <c r="A3927" s="59"/>
      <c r="B3927" s="59"/>
      <c r="C3927" s="61"/>
      <c r="D3927" s="61"/>
      <c r="E3927" s="61"/>
      <c r="F3927" s="61"/>
    </row>
    <row r="3928" spans="1:6" x14ac:dyDescent="0.3">
      <c r="A3928" s="59"/>
      <c r="B3928" s="59"/>
      <c r="C3928" s="61"/>
      <c r="D3928" s="61"/>
      <c r="E3928" s="61"/>
      <c r="F3928" s="61"/>
    </row>
    <row r="3929" spans="1:6" x14ac:dyDescent="0.3">
      <c r="A3929" s="59"/>
      <c r="B3929" s="59"/>
      <c r="C3929" s="61"/>
      <c r="D3929" s="61"/>
      <c r="E3929" s="61"/>
      <c r="F3929" s="61"/>
    </row>
    <row r="3930" spans="1:6" x14ac:dyDescent="0.3">
      <c r="A3930" s="59"/>
      <c r="B3930" s="59"/>
      <c r="C3930" s="61"/>
      <c r="D3930" s="61"/>
      <c r="E3930" s="61"/>
      <c r="F3930" s="61"/>
    </row>
    <row r="3931" spans="1:6" x14ac:dyDescent="0.3">
      <c r="A3931" s="59"/>
      <c r="B3931" s="59"/>
      <c r="C3931" s="61"/>
      <c r="D3931" s="61"/>
      <c r="E3931" s="61"/>
      <c r="F3931" s="61"/>
    </row>
    <row r="3932" spans="1:6" x14ac:dyDescent="0.3">
      <c r="A3932" s="59"/>
      <c r="B3932" s="59"/>
      <c r="C3932" s="61"/>
      <c r="D3932" s="61"/>
      <c r="E3932" s="61"/>
      <c r="F3932" s="61"/>
    </row>
    <row r="3933" spans="1:6" x14ac:dyDescent="0.3">
      <c r="A3933" s="59"/>
      <c r="B3933" s="59"/>
      <c r="C3933" s="61"/>
      <c r="D3933" s="61"/>
      <c r="E3933" s="61"/>
      <c r="F3933" s="61"/>
    </row>
    <row r="3934" spans="1:6" x14ac:dyDescent="0.3">
      <c r="A3934" s="59"/>
      <c r="B3934" s="59"/>
      <c r="C3934" s="61"/>
      <c r="D3934" s="61"/>
      <c r="E3934" s="61"/>
      <c r="F3934" s="61"/>
    </row>
    <row r="3935" spans="1:6" x14ac:dyDescent="0.3">
      <c r="A3935" s="59"/>
      <c r="B3935" s="59"/>
      <c r="C3935" s="61"/>
      <c r="D3935" s="61"/>
      <c r="E3935" s="61"/>
      <c r="F3935" s="61"/>
    </row>
    <row r="3936" spans="1:6" x14ac:dyDescent="0.3">
      <c r="A3936" s="59"/>
      <c r="B3936" s="59"/>
      <c r="C3936" s="61"/>
      <c r="D3936" s="61"/>
      <c r="E3936" s="61"/>
      <c r="F3936" s="61"/>
    </row>
    <row r="3937" spans="1:6" x14ac:dyDescent="0.3">
      <c r="A3937" s="59"/>
      <c r="B3937" s="59"/>
      <c r="C3937" s="61"/>
      <c r="D3937" s="61"/>
      <c r="E3937" s="61"/>
      <c r="F3937" s="61"/>
    </row>
    <row r="3938" spans="1:6" x14ac:dyDescent="0.3">
      <c r="A3938" s="59"/>
      <c r="B3938" s="59"/>
      <c r="C3938" s="61"/>
      <c r="D3938" s="61"/>
      <c r="E3938" s="61"/>
      <c r="F3938" s="61"/>
    </row>
    <row r="3939" spans="1:6" x14ac:dyDescent="0.3">
      <c r="A3939" s="59"/>
      <c r="B3939" s="59"/>
      <c r="C3939" s="61"/>
      <c r="D3939" s="61"/>
      <c r="E3939" s="61"/>
      <c r="F3939" s="61"/>
    </row>
    <row r="3940" spans="1:6" x14ac:dyDescent="0.3">
      <c r="A3940" s="59"/>
      <c r="B3940" s="59"/>
      <c r="C3940" s="61"/>
      <c r="D3940" s="61"/>
      <c r="E3940" s="61"/>
      <c r="F3940" s="61"/>
    </row>
    <row r="3941" spans="1:6" x14ac:dyDescent="0.3">
      <c r="A3941" s="59"/>
      <c r="B3941" s="59"/>
      <c r="C3941" s="61"/>
      <c r="D3941" s="61"/>
      <c r="E3941" s="61"/>
      <c r="F3941" s="61"/>
    </row>
    <row r="3942" spans="1:6" x14ac:dyDescent="0.3">
      <c r="A3942" s="59"/>
      <c r="B3942" s="59"/>
      <c r="C3942" s="61"/>
      <c r="D3942" s="61"/>
      <c r="E3942" s="61"/>
      <c r="F3942" s="61"/>
    </row>
    <row r="3943" spans="1:6" x14ac:dyDescent="0.3">
      <c r="A3943" s="59"/>
      <c r="B3943" s="59"/>
      <c r="C3943" s="61"/>
      <c r="D3943" s="61"/>
      <c r="E3943" s="61"/>
      <c r="F3943" s="61"/>
    </row>
    <row r="3944" spans="1:6" x14ac:dyDescent="0.3">
      <c r="A3944" s="59"/>
      <c r="B3944" s="59"/>
      <c r="C3944" s="61"/>
      <c r="D3944" s="61"/>
      <c r="E3944" s="61"/>
      <c r="F3944" s="61"/>
    </row>
    <row r="3945" spans="1:6" x14ac:dyDescent="0.3">
      <c r="A3945" s="59"/>
      <c r="B3945" s="59"/>
      <c r="C3945" s="61"/>
      <c r="D3945" s="61"/>
      <c r="E3945" s="61"/>
      <c r="F3945" s="61"/>
    </row>
    <row r="3946" spans="1:6" x14ac:dyDescent="0.3">
      <c r="A3946" s="59"/>
      <c r="B3946" s="59"/>
      <c r="C3946" s="61"/>
      <c r="D3946" s="61"/>
      <c r="E3946" s="61"/>
      <c r="F3946" s="61"/>
    </row>
    <row r="3947" spans="1:6" x14ac:dyDescent="0.3">
      <c r="A3947" s="59"/>
      <c r="B3947" s="59"/>
      <c r="C3947" s="61"/>
      <c r="D3947" s="61"/>
      <c r="E3947" s="61"/>
      <c r="F3947" s="61"/>
    </row>
    <row r="3948" spans="1:6" x14ac:dyDescent="0.3">
      <c r="A3948" s="59"/>
      <c r="B3948" s="59"/>
      <c r="C3948" s="61"/>
      <c r="D3948" s="61"/>
      <c r="E3948" s="61"/>
      <c r="F3948" s="61"/>
    </row>
    <row r="3949" spans="1:6" x14ac:dyDescent="0.3">
      <c r="A3949" s="59"/>
      <c r="B3949" s="59"/>
      <c r="C3949" s="61"/>
      <c r="D3949" s="61"/>
      <c r="E3949" s="61"/>
      <c r="F3949" s="61"/>
    </row>
    <row r="3950" spans="1:6" x14ac:dyDescent="0.3">
      <c r="A3950" s="59"/>
      <c r="B3950" s="59"/>
      <c r="C3950" s="61"/>
      <c r="D3950" s="61"/>
      <c r="E3950" s="61"/>
      <c r="F3950" s="61"/>
    </row>
    <row r="3951" spans="1:6" x14ac:dyDescent="0.3">
      <c r="A3951" s="59"/>
      <c r="B3951" s="59"/>
      <c r="C3951" s="61"/>
      <c r="D3951" s="61"/>
      <c r="E3951" s="61"/>
      <c r="F3951" s="61"/>
    </row>
    <row r="3952" spans="1:6" x14ac:dyDescent="0.3">
      <c r="A3952" s="59"/>
      <c r="B3952" s="59"/>
      <c r="C3952" s="61"/>
      <c r="D3952" s="61"/>
      <c r="E3952" s="61"/>
      <c r="F3952" s="61"/>
    </row>
    <row r="3953" spans="1:6" x14ac:dyDescent="0.3">
      <c r="A3953" s="59"/>
      <c r="B3953" s="59"/>
      <c r="C3953" s="61"/>
      <c r="D3953" s="61"/>
      <c r="E3953" s="61"/>
      <c r="F3953" s="61"/>
    </row>
    <row r="3954" spans="1:6" x14ac:dyDescent="0.3">
      <c r="A3954" s="59"/>
      <c r="B3954" s="59"/>
      <c r="C3954" s="61"/>
      <c r="D3954" s="61"/>
      <c r="E3954" s="61"/>
      <c r="F3954" s="61"/>
    </row>
    <row r="3955" spans="1:6" x14ac:dyDescent="0.3">
      <c r="A3955" s="59"/>
      <c r="B3955" s="59"/>
      <c r="C3955" s="61"/>
      <c r="D3955" s="61"/>
      <c r="E3955" s="61"/>
      <c r="F3955" s="61"/>
    </row>
    <row r="3956" spans="1:6" x14ac:dyDescent="0.3">
      <c r="A3956" s="59"/>
      <c r="B3956" s="59"/>
      <c r="C3956" s="61"/>
      <c r="D3956" s="61"/>
      <c r="E3956" s="61"/>
      <c r="F3956" s="61"/>
    </row>
    <row r="3957" spans="1:6" x14ac:dyDescent="0.3">
      <c r="A3957" s="59"/>
      <c r="B3957" s="59"/>
      <c r="C3957" s="61"/>
      <c r="D3957" s="61"/>
      <c r="E3957" s="61"/>
      <c r="F3957" s="61"/>
    </row>
    <row r="3958" spans="1:6" x14ac:dyDescent="0.3">
      <c r="A3958" s="59"/>
      <c r="B3958" s="59"/>
      <c r="C3958" s="61"/>
      <c r="D3958" s="61"/>
      <c r="E3958" s="61"/>
      <c r="F3958" s="61"/>
    </row>
    <row r="3959" spans="1:6" x14ac:dyDescent="0.3">
      <c r="A3959" s="59"/>
      <c r="B3959" s="59"/>
      <c r="C3959" s="61"/>
      <c r="D3959" s="61"/>
      <c r="E3959" s="61"/>
      <c r="F3959" s="61"/>
    </row>
    <row r="3960" spans="1:6" x14ac:dyDescent="0.3">
      <c r="A3960" s="59"/>
      <c r="B3960" s="59"/>
      <c r="C3960" s="61"/>
      <c r="D3960" s="61"/>
      <c r="E3960" s="61"/>
      <c r="F3960" s="61"/>
    </row>
    <row r="3961" spans="1:6" x14ac:dyDescent="0.3">
      <c r="A3961" s="59"/>
      <c r="B3961" s="59"/>
      <c r="C3961" s="61"/>
      <c r="D3961" s="61"/>
      <c r="E3961" s="61"/>
      <c r="F3961" s="61"/>
    </row>
    <row r="3962" spans="1:6" x14ac:dyDescent="0.3">
      <c r="A3962" s="59"/>
      <c r="B3962" s="59"/>
      <c r="C3962" s="61"/>
      <c r="D3962" s="61"/>
      <c r="E3962" s="61"/>
      <c r="F3962" s="61"/>
    </row>
    <row r="3963" spans="1:6" x14ac:dyDescent="0.3">
      <c r="A3963" s="59"/>
      <c r="B3963" s="59"/>
      <c r="C3963" s="61"/>
      <c r="D3963" s="61"/>
      <c r="E3963" s="61"/>
      <c r="F3963" s="61"/>
    </row>
    <row r="3964" spans="1:6" x14ac:dyDescent="0.3">
      <c r="A3964" s="59"/>
      <c r="B3964" s="59"/>
      <c r="C3964" s="61"/>
      <c r="D3964" s="61"/>
      <c r="E3964" s="61"/>
      <c r="F3964" s="61"/>
    </row>
    <row r="3965" spans="1:6" x14ac:dyDescent="0.3">
      <c r="A3965" s="59"/>
      <c r="B3965" s="59"/>
      <c r="C3965" s="61"/>
      <c r="D3965" s="61"/>
      <c r="E3965" s="61"/>
      <c r="F3965" s="61"/>
    </row>
    <row r="3966" spans="1:6" x14ac:dyDescent="0.3">
      <c r="A3966" s="59"/>
      <c r="B3966" s="59"/>
      <c r="C3966" s="61"/>
      <c r="D3966" s="61"/>
      <c r="E3966" s="61"/>
      <c r="F3966" s="61"/>
    </row>
    <row r="3967" spans="1:6" x14ac:dyDescent="0.3">
      <c r="A3967" s="59"/>
      <c r="B3967" s="59"/>
      <c r="C3967" s="61"/>
      <c r="D3967" s="61"/>
      <c r="E3967" s="61"/>
      <c r="F3967" s="61"/>
    </row>
    <row r="3968" spans="1:6" x14ac:dyDescent="0.3">
      <c r="A3968" s="59"/>
      <c r="B3968" s="59"/>
      <c r="C3968" s="61"/>
      <c r="D3968" s="61"/>
      <c r="E3968" s="61"/>
      <c r="F3968" s="61"/>
    </row>
    <row r="3969" spans="1:6" x14ac:dyDescent="0.3">
      <c r="A3969" s="59"/>
      <c r="B3969" s="59"/>
      <c r="C3969" s="61"/>
      <c r="D3969" s="61"/>
      <c r="E3969" s="61"/>
      <c r="F3969" s="61"/>
    </row>
    <row r="3970" spans="1:6" x14ac:dyDescent="0.3">
      <c r="A3970" s="59"/>
      <c r="B3970" s="59"/>
      <c r="C3970" s="61"/>
      <c r="D3970" s="61"/>
      <c r="E3970" s="61"/>
      <c r="F3970" s="61"/>
    </row>
    <row r="3971" spans="1:6" x14ac:dyDescent="0.3">
      <c r="A3971" s="59"/>
      <c r="B3971" s="59"/>
      <c r="C3971" s="61"/>
      <c r="D3971" s="61"/>
      <c r="E3971" s="61"/>
      <c r="F3971" s="61"/>
    </row>
    <row r="3972" spans="1:6" x14ac:dyDescent="0.3">
      <c r="A3972" s="59"/>
      <c r="B3972" s="59"/>
      <c r="C3972" s="61"/>
      <c r="D3972" s="61"/>
      <c r="E3972" s="61"/>
      <c r="F3972" s="61"/>
    </row>
    <row r="3973" spans="1:6" x14ac:dyDescent="0.3">
      <c r="A3973" s="59"/>
      <c r="B3973" s="59"/>
      <c r="C3973" s="61"/>
      <c r="D3973" s="61"/>
      <c r="E3973" s="61"/>
      <c r="F3973" s="61"/>
    </row>
    <row r="3974" spans="1:6" x14ac:dyDescent="0.3">
      <c r="A3974" s="59"/>
      <c r="B3974" s="59"/>
      <c r="C3974" s="61"/>
      <c r="D3974" s="61"/>
      <c r="E3974" s="61"/>
      <c r="F3974" s="61"/>
    </row>
    <row r="3975" spans="1:6" x14ac:dyDescent="0.3">
      <c r="A3975" s="59"/>
      <c r="B3975" s="59"/>
      <c r="C3975" s="61"/>
      <c r="D3975" s="61"/>
      <c r="E3975" s="61"/>
      <c r="F3975" s="61"/>
    </row>
    <row r="3976" spans="1:6" x14ac:dyDescent="0.3">
      <c r="A3976" s="59"/>
      <c r="B3976" s="59"/>
      <c r="C3976" s="61"/>
      <c r="D3976" s="61"/>
      <c r="E3976" s="61"/>
      <c r="F3976" s="61"/>
    </row>
    <row r="3977" spans="1:6" x14ac:dyDescent="0.3">
      <c r="A3977" s="59"/>
      <c r="B3977" s="59"/>
      <c r="C3977" s="61"/>
      <c r="D3977" s="61"/>
      <c r="E3977" s="61"/>
      <c r="F3977" s="61"/>
    </row>
    <row r="3978" spans="1:6" x14ac:dyDescent="0.3">
      <c r="A3978" s="59"/>
      <c r="B3978" s="59"/>
      <c r="C3978" s="61"/>
      <c r="D3978" s="61"/>
      <c r="E3978" s="61"/>
      <c r="F3978" s="61"/>
    </row>
    <row r="3979" spans="1:6" x14ac:dyDescent="0.3">
      <c r="A3979" s="59"/>
      <c r="B3979" s="59"/>
      <c r="C3979" s="61"/>
      <c r="D3979" s="61"/>
      <c r="E3979" s="61"/>
      <c r="F3979" s="61"/>
    </row>
    <row r="3980" spans="1:6" x14ac:dyDescent="0.3">
      <c r="A3980" s="59"/>
      <c r="B3980" s="59"/>
      <c r="C3980" s="61"/>
      <c r="D3980" s="61"/>
      <c r="E3980" s="61"/>
      <c r="F3980" s="61"/>
    </row>
    <row r="3981" spans="1:6" x14ac:dyDescent="0.3">
      <c r="A3981" s="59"/>
      <c r="B3981" s="59"/>
      <c r="C3981" s="61"/>
      <c r="D3981" s="61"/>
      <c r="E3981" s="61"/>
      <c r="F3981" s="61"/>
    </row>
    <row r="3982" spans="1:6" x14ac:dyDescent="0.3">
      <c r="A3982" s="59"/>
      <c r="B3982" s="59"/>
      <c r="C3982" s="61"/>
      <c r="D3982" s="61"/>
      <c r="E3982" s="61"/>
      <c r="F3982" s="61"/>
    </row>
    <row r="3983" spans="1:6" x14ac:dyDescent="0.3">
      <c r="A3983" s="59"/>
      <c r="B3983" s="59"/>
      <c r="C3983" s="61"/>
      <c r="D3983" s="61"/>
      <c r="E3983" s="61"/>
      <c r="F3983" s="61"/>
    </row>
    <row r="3984" spans="1:6" x14ac:dyDescent="0.3">
      <c r="A3984" s="59"/>
      <c r="B3984" s="59"/>
      <c r="C3984" s="61"/>
      <c r="D3984" s="61"/>
      <c r="E3984" s="61"/>
      <c r="F3984" s="61"/>
    </row>
    <row r="3985" spans="1:6" x14ac:dyDescent="0.3">
      <c r="A3985" s="59"/>
      <c r="B3985" s="59"/>
      <c r="C3985" s="61"/>
      <c r="D3985" s="61"/>
      <c r="E3985" s="61"/>
      <c r="F3985" s="61"/>
    </row>
    <row r="3986" spans="1:6" x14ac:dyDescent="0.3">
      <c r="A3986" s="59"/>
      <c r="B3986" s="59"/>
      <c r="C3986" s="61"/>
      <c r="D3986" s="61"/>
      <c r="E3986" s="61"/>
      <c r="F3986" s="61"/>
    </row>
    <row r="3987" spans="1:6" x14ac:dyDescent="0.3">
      <c r="A3987" s="59"/>
      <c r="B3987" s="59"/>
      <c r="C3987" s="61"/>
      <c r="D3987" s="61"/>
      <c r="E3987" s="61"/>
      <c r="F3987" s="61"/>
    </row>
    <row r="3988" spans="1:6" x14ac:dyDescent="0.3">
      <c r="A3988" s="59"/>
      <c r="B3988" s="59"/>
      <c r="C3988" s="61"/>
      <c r="D3988" s="61"/>
      <c r="E3988" s="61"/>
      <c r="F3988" s="61"/>
    </row>
    <row r="3989" spans="1:6" x14ac:dyDescent="0.3">
      <c r="A3989" s="59"/>
      <c r="B3989" s="59"/>
      <c r="C3989" s="61"/>
      <c r="D3989" s="61"/>
      <c r="E3989" s="61"/>
      <c r="F3989" s="61"/>
    </row>
    <row r="3990" spans="1:6" x14ac:dyDescent="0.3">
      <c r="A3990" s="59"/>
      <c r="B3990" s="59"/>
      <c r="C3990" s="61"/>
      <c r="D3990" s="61"/>
      <c r="E3990" s="61"/>
      <c r="F3990" s="61"/>
    </row>
    <row r="3991" spans="1:6" x14ac:dyDescent="0.3">
      <c r="A3991" s="59"/>
      <c r="B3991" s="59"/>
      <c r="C3991" s="61"/>
      <c r="D3991" s="61"/>
      <c r="E3991" s="61"/>
      <c r="F3991" s="61"/>
    </row>
    <row r="3992" spans="1:6" x14ac:dyDescent="0.3">
      <c r="A3992" s="59"/>
      <c r="B3992" s="59"/>
      <c r="C3992" s="61"/>
      <c r="D3992" s="61"/>
      <c r="E3992" s="61"/>
      <c r="F3992" s="61"/>
    </row>
    <row r="3993" spans="1:6" x14ac:dyDescent="0.3">
      <c r="A3993" s="59"/>
      <c r="B3993" s="59"/>
      <c r="C3993" s="61"/>
      <c r="D3993" s="61"/>
      <c r="E3993" s="61"/>
      <c r="F3993" s="61"/>
    </row>
    <row r="3994" spans="1:6" x14ac:dyDescent="0.3">
      <c r="A3994" s="59"/>
      <c r="B3994" s="59"/>
      <c r="C3994" s="61"/>
      <c r="D3994" s="61"/>
      <c r="E3994" s="61"/>
      <c r="F3994" s="61"/>
    </row>
    <row r="3995" spans="1:6" x14ac:dyDescent="0.3">
      <c r="A3995" s="59"/>
      <c r="B3995" s="59"/>
      <c r="C3995" s="61"/>
      <c r="D3995" s="61"/>
      <c r="E3995" s="61"/>
      <c r="F3995" s="61"/>
    </row>
    <row r="3996" spans="1:6" x14ac:dyDescent="0.3">
      <c r="A3996" s="59"/>
      <c r="B3996" s="59"/>
      <c r="C3996" s="61"/>
      <c r="D3996" s="61"/>
      <c r="E3996" s="61"/>
      <c r="F3996" s="61"/>
    </row>
    <row r="3997" spans="1:6" x14ac:dyDescent="0.3">
      <c r="A3997" s="59"/>
      <c r="B3997" s="59"/>
      <c r="C3997" s="61"/>
      <c r="D3997" s="61"/>
      <c r="E3997" s="61"/>
      <c r="F3997" s="61"/>
    </row>
    <row r="3998" spans="1:6" x14ac:dyDescent="0.3">
      <c r="A3998" s="59"/>
      <c r="B3998" s="59"/>
      <c r="C3998" s="61"/>
      <c r="D3998" s="61"/>
      <c r="E3998" s="61"/>
      <c r="F3998" s="61"/>
    </row>
    <row r="3999" spans="1:6" x14ac:dyDescent="0.3">
      <c r="A3999" s="59"/>
      <c r="B3999" s="59"/>
      <c r="C3999" s="61"/>
      <c r="D3999" s="61"/>
      <c r="E3999" s="61"/>
      <c r="F3999" s="61"/>
    </row>
    <row r="4000" spans="1:6" x14ac:dyDescent="0.3">
      <c r="A4000" s="59"/>
      <c r="B4000" s="59"/>
      <c r="C4000" s="61"/>
      <c r="D4000" s="61"/>
      <c r="E4000" s="61"/>
      <c r="F4000" s="61"/>
    </row>
    <row r="4001" spans="1:6" x14ac:dyDescent="0.3">
      <c r="A4001" s="59"/>
      <c r="B4001" s="59"/>
      <c r="C4001" s="61"/>
      <c r="D4001" s="61"/>
      <c r="E4001" s="61"/>
      <c r="F4001" s="61"/>
    </row>
    <row r="4002" spans="1:6" x14ac:dyDescent="0.3">
      <c r="A4002" s="59"/>
      <c r="B4002" s="59"/>
      <c r="C4002" s="61"/>
      <c r="D4002" s="61"/>
      <c r="E4002" s="61"/>
      <c r="F4002" s="61"/>
    </row>
    <row r="4003" spans="1:6" x14ac:dyDescent="0.3">
      <c r="A4003" s="59"/>
      <c r="B4003" s="59"/>
      <c r="C4003" s="61"/>
      <c r="D4003" s="61"/>
      <c r="E4003" s="61"/>
      <c r="F4003" s="61"/>
    </row>
    <row r="4004" spans="1:6" x14ac:dyDescent="0.3">
      <c r="A4004" s="59"/>
      <c r="B4004" s="59"/>
      <c r="C4004" s="61"/>
      <c r="D4004" s="61"/>
      <c r="E4004" s="61"/>
      <c r="F4004" s="61"/>
    </row>
    <row r="4005" spans="1:6" x14ac:dyDescent="0.3">
      <c r="A4005" s="59"/>
      <c r="B4005" s="59"/>
      <c r="C4005" s="61"/>
      <c r="D4005" s="61"/>
      <c r="E4005" s="61"/>
      <c r="F4005" s="61"/>
    </row>
    <row r="4006" spans="1:6" x14ac:dyDescent="0.3">
      <c r="A4006" s="59"/>
      <c r="B4006" s="59"/>
      <c r="C4006" s="61"/>
      <c r="D4006" s="61"/>
      <c r="E4006" s="61"/>
      <c r="F4006" s="61"/>
    </row>
    <row r="4007" spans="1:6" x14ac:dyDescent="0.3">
      <c r="A4007" s="59"/>
      <c r="B4007" s="59"/>
      <c r="C4007" s="61"/>
      <c r="D4007" s="61"/>
      <c r="E4007" s="61"/>
      <c r="F4007" s="61"/>
    </row>
    <row r="4008" spans="1:6" x14ac:dyDescent="0.3">
      <c r="A4008" s="59"/>
      <c r="B4008" s="59"/>
      <c r="C4008" s="61"/>
      <c r="D4008" s="61"/>
      <c r="E4008" s="61"/>
      <c r="F4008" s="61"/>
    </row>
    <row r="4009" spans="1:6" x14ac:dyDescent="0.3">
      <c r="A4009" s="59"/>
      <c r="B4009" s="59"/>
      <c r="C4009" s="61"/>
      <c r="D4009" s="61"/>
      <c r="E4009" s="61"/>
      <c r="F4009" s="61"/>
    </row>
    <row r="4010" spans="1:6" x14ac:dyDescent="0.3">
      <c r="A4010" s="59"/>
      <c r="B4010" s="59"/>
      <c r="C4010" s="61"/>
      <c r="D4010" s="61"/>
      <c r="E4010" s="61"/>
      <c r="F4010" s="61"/>
    </row>
    <row r="4011" spans="1:6" x14ac:dyDescent="0.3">
      <c r="A4011" s="59"/>
      <c r="B4011" s="59"/>
      <c r="C4011" s="61"/>
      <c r="D4011" s="61"/>
      <c r="E4011" s="61"/>
      <c r="F4011" s="61"/>
    </row>
    <row r="4012" spans="1:6" x14ac:dyDescent="0.3">
      <c r="A4012" s="59"/>
      <c r="B4012" s="59"/>
      <c r="C4012" s="61"/>
      <c r="D4012" s="61"/>
      <c r="E4012" s="61"/>
      <c r="F4012" s="61"/>
    </row>
    <row r="4013" spans="1:6" x14ac:dyDescent="0.3">
      <c r="A4013" s="59"/>
      <c r="B4013" s="59"/>
      <c r="C4013" s="61"/>
      <c r="D4013" s="61"/>
      <c r="E4013" s="61"/>
      <c r="F4013" s="61"/>
    </row>
    <row r="4014" spans="1:6" x14ac:dyDescent="0.3">
      <c r="A4014" s="59"/>
      <c r="B4014" s="59"/>
      <c r="C4014" s="61"/>
      <c r="D4014" s="61"/>
      <c r="E4014" s="61"/>
      <c r="F4014" s="61"/>
    </row>
    <row r="4015" spans="1:6" x14ac:dyDescent="0.3">
      <c r="A4015" s="59"/>
      <c r="B4015" s="59"/>
      <c r="C4015" s="61"/>
      <c r="D4015" s="61"/>
      <c r="E4015" s="61"/>
      <c r="F4015" s="61"/>
    </row>
    <row r="4016" spans="1:6" x14ac:dyDescent="0.3">
      <c r="A4016" s="59"/>
      <c r="B4016" s="59"/>
      <c r="C4016" s="61"/>
      <c r="D4016" s="61"/>
      <c r="E4016" s="61"/>
      <c r="F4016" s="61"/>
    </row>
    <row r="4017" spans="1:6" x14ac:dyDescent="0.3">
      <c r="A4017" s="59"/>
      <c r="B4017" s="59"/>
      <c r="C4017" s="61"/>
      <c r="D4017" s="61"/>
      <c r="E4017" s="61"/>
      <c r="F4017" s="61"/>
    </row>
    <row r="4018" spans="1:6" x14ac:dyDescent="0.3">
      <c r="A4018" s="59"/>
      <c r="B4018" s="59"/>
      <c r="C4018" s="61"/>
      <c r="D4018" s="61"/>
      <c r="E4018" s="61"/>
      <c r="F4018" s="61"/>
    </row>
    <row r="4019" spans="1:6" x14ac:dyDescent="0.3">
      <c r="A4019" s="59"/>
      <c r="B4019" s="59"/>
      <c r="C4019" s="61"/>
      <c r="D4019" s="61"/>
      <c r="E4019" s="61"/>
      <c r="F4019" s="61"/>
    </row>
    <row r="4020" spans="1:6" x14ac:dyDescent="0.3">
      <c r="A4020" s="59"/>
      <c r="B4020" s="59"/>
      <c r="C4020" s="61"/>
      <c r="D4020" s="61"/>
      <c r="E4020" s="61"/>
      <c r="F4020" s="61"/>
    </row>
    <row r="4021" spans="1:6" x14ac:dyDescent="0.3">
      <c r="A4021" s="59"/>
      <c r="B4021" s="59"/>
      <c r="C4021" s="61"/>
      <c r="D4021" s="61"/>
      <c r="E4021" s="61"/>
      <c r="F4021" s="61"/>
    </row>
    <row r="4022" spans="1:6" x14ac:dyDescent="0.3">
      <c r="A4022" s="59"/>
      <c r="B4022" s="59"/>
      <c r="C4022" s="61"/>
      <c r="D4022" s="61"/>
      <c r="E4022" s="61"/>
      <c r="F4022" s="61"/>
    </row>
    <row r="4023" spans="1:6" x14ac:dyDescent="0.3">
      <c r="A4023" s="59"/>
      <c r="B4023" s="59"/>
      <c r="C4023" s="61"/>
      <c r="D4023" s="61"/>
      <c r="E4023" s="61"/>
      <c r="F4023" s="61"/>
    </row>
    <row r="4024" spans="1:6" x14ac:dyDescent="0.3">
      <c r="A4024" s="59"/>
      <c r="B4024" s="59"/>
      <c r="C4024" s="61"/>
      <c r="D4024" s="61"/>
      <c r="E4024" s="61"/>
      <c r="F4024" s="61"/>
    </row>
    <row r="4025" spans="1:6" x14ac:dyDescent="0.3">
      <c r="A4025" s="59"/>
      <c r="B4025" s="59"/>
      <c r="C4025" s="61"/>
      <c r="D4025" s="61"/>
      <c r="E4025" s="61"/>
      <c r="F4025" s="61"/>
    </row>
    <row r="4026" spans="1:6" x14ac:dyDescent="0.3">
      <c r="A4026" s="59"/>
      <c r="B4026" s="59"/>
      <c r="C4026" s="61"/>
      <c r="D4026" s="61"/>
      <c r="E4026" s="61"/>
      <c r="F4026" s="61"/>
    </row>
    <row r="4027" spans="1:6" x14ac:dyDescent="0.3">
      <c r="A4027" s="59"/>
      <c r="B4027" s="59"/>
      <c r="C4027" s="61"/>
      <c r="D4027" s="61"/>
      <c r="E4027" s="61"/>
      <c r="F4027" s="61"/>
    </row>
    <row r="4028" spans="1:6" x14ac:dyDescent="0.3">
      <c r="A4028" s="59"/>
      <c r="B4028" s="59"/>
      <c r="C4028" s="61"/>
      <c r="D4028" s="61"/>
      <c r="E4028" s="61"/>
      <c r="F4028" s="61"/>
    </row>
    <row r="4029" spans="1:6" x14ac:dyDescent="0.3">
      <c r="A4029" s="59"/>
      <c r="B4029" s="59"/>
      <c r="C4029" s="61"/>
      <c r="D4029" s="61"/>
      <c r="E4029" s="61"/>
      <c r="F4029" s="61"/>
    </row>
    <row r="4030" spans="1:6" x14ac:dyDescent="0.3">
      <c r="A4030" s="59"/>
      <c r="B4030" s="59"/>
      <c r="C4030" s="61"/>
      <c r="D4030" s="61"/>
      <c r="E4030" s="61"/>
      <c r="F4030" s="61"/>
    </row>
    <row r="4031" spans="1:6" x14ac:dyDescent="0.3">
      <c r="A4031" s="59"/>
      <c r="B4031" s="59"/>
      <c r="C4031" s="61"/>
      <c r="D4031" s="61"/>
      <c r="E4031" s="61"/>
      <c r="F4031" s="61"/>
    </row>
    <row r="4032" spans="1:6" x14ac:dyDescent="0.3">
      <c r="A4032" s="59"/>
      <c r="B4032" s="59"/>
      <c r="C4032" s="61"/>
      <c r="D4032" s="61"/>
      <c r="E4032" s="61"/>
      <c r="F4032" s="61"/>
    </row>
    <row r="4033" spans="1:6" x14ac:dyDescent="0.3">
      <c r="A4033" s="59"/>
      <c r="B4033" s="59"/>
      <c r="C4033" s="61"/>
      <c r="D4033" s="61"/>
      <c r="E4033" s="61"/>
      <c r="F4033" s="61"/>
    </row>
    <row r="4034" spans="1:6" x14ac:dyDescent="0.3">
      <c r="A4034" s="59"/>
      <c r="B4034" s="59"/>
      <c r="C4034" s="61"/>
      <c r="D4034" s="61"/>
      <c r="E4034" s="61"/>
      <c r="F4034" s="61"/>
    </row>
    <row r="4035" spans="1:6" x14ac:dyDescent="0.3">
      <c r="A4035" s="59"/>
      <c r="B4035" s="59"/>
      <c r="C4035" s="61"/>
      <c r="D4035" s="61"/>
      <c r="E4035" s="61"/>
      <c r="F4035" s="61"/>
    </row>
    <row r="4036" spans="1:6" x14ac:dyDescent="0.3">
      <c r="A4036" s="59"/>
      <c r="B4036" s="59"/>
      <c r="C4036" s="61"/>
      <c r="D4036" s="61"/>
      <c r="E4036" s="61"/>
      <c r="F4036" s="61"/>
    </row>
    <row r="4037" spans="1:6" x14ac:dyDescent="0.3">
      <c r="A4037" s="59"/>
      <c r="B4037" s="59"/>
      <c r="C4037" s="61"/>
      <c r="D4037" s="61"/>
      <c r="E4037" s="61"/>
      <c r="F4037" s="61"/>
    </row>
    <row r="4038" spans="1:6" x14ac:dyDescent="0.3">
      <c r="A4038" s="59"/>
      <c r="B4038" s="59"/>
      <c r="C4038" s="61"/>
      <c r="D4038" s="61"/>
      <c r="E4038" s="61"/>
      <c r="F4038" s="61"/>
    </row>
    <row r="4039" spans="1:6" x14ac:dyDescent="0.3">
      <c r="A4039" s="59"/>
      <c r="B4039" s="59"/>
      <c r="C4039" s="61"/>
      <c r="D4039" s="61"/>
      <c r="E4039" s="61"/>
      <c r="F4039" s="61"/>
    </row>
    <row r="4040" spans="1:6" x14ac:dyDescent="0.3">
      <c r="A4040" s="59"/>
      <c r="B4040" s="59"/>
      <c r="C4040" s="61"/>
      <c r="D4040" s="61"/>
      <c r="E4040" s="61"/>
      <c r="F4040" s="61"/>
    </row>
    <row r="4041" spans="1:6" x14ac:dyDescent="0.3">
      <c r="A4041" s="59"/>
      <c r="B4041" s="59"/>
      <c r="C4041" s="61"/>
      <c r="D4041" s="61"/>
      <c r="E4041" s="61"/>
      <c r="F4041" s="61"/>
    </row>
    <row r="4042" spans="1:6" x14ac:dyDescent="0.3">
      <c r="A4042" s="59"/>
      <c r="B4042" s="59"/>
      <c r="C4042" s="61"/>
      <c r="D4042" s="61"/>
      <c r="E4042" s="61"/>
      <c r="F4042" s="61"/>
    </row>
    <row r="4043" spans="1:6" x14ac:dyDescent="0.3">
      <c r="A4043" s="59"/>
      <c r="B4043" s="59"/>
      <c r="C4043" s="61"/>
      <c r="D4043" s="61"/>
      <c r="E4043" s="61"/>
      <c r="F4043" s="61"/>
    </row>
    <row r="4044" spans="1:6" x14ac:dyDescent="0.3">
      <c r="A4044" s="59"/>
      <c r="B4044" s="59"/>
      <c r="C4044" s="61"/>
      <c r="D4044" s="61"/>
      <c r="E4044" s="61"/>
      <c r="F4044" s="61"/>
    </row>
    <row r="4045" spans="1:6" x14ac:dyDescent="0.3">
      <c r="A4045" s="59"/>
      <c r="B4045" s="59"/>
      <c r="C4045" s="61"/>
      <c r="D4045" s="61"/>
      <c r="E4045" s="61"/>
      <c r="F4045" s="61"/>
    </row>
    <row r="4046" spans="1:6" x14ac:dyDescent="0.3">
      <c r="A4046" s="59"/>
      <c r="B4046" s="59"/>
      <c r="C4046" s="61"/>
      <c r="D4046" s="61"/>
      <c r="E4046" s="61"/>
      <c r="F4046" s="61"/>
    </row>
    <row r="4047" spans="1:6" x14ac:dyDescent="0.3">
      <c r="A4047" s="59"/>
      <c r="B4047" s="59"/>
      <c r="C4047" s="61"/>
      <c r="D4047" s="61"/>
      <c r="E4047" s="61"/>
      <c r="F4047" s="61"/>
    </row>
    <row r="4048" spans="1:6" x14ac:dyDescent="0.3">
      <c r="A4048" s="59"/>
      <c r="B4048" s="59"/>
      <c r="C4048" s="61"/>
      <c r="D4048" s="61"/>
      <c r="E4048" s="61"/>
      <c r="F4048" s="61"/>
    </row>
    <row r="4049" spans="1:6" x14ac:dyDescent="0.3">
      <c r="A4049" s="59"/>
      <c r="B4049" s="59"/>
      <c r="C4049" s="61"/>
      <c r="D4049" s="61"/>
      <c r="E4049" s="61"/>
      <c r="F4049" s="61"/>
    </row>
    <row r="4050" spans="1:6" x14ac:dyDescent="0.3">
      <c r="A4050" s="59"/>
      <c r="B4050" s="59"/>
      <c r="C4050" s="61"/>
      <c r="D4050" s="61"/>
      <c r="E4050" s="61"/>
      <c r="F4050" s="61"/>
    </row>
    <row r="4051" spans="1:6" x14ac:dyDescent="0.3">
      <c r="A4051" s="59"/>
      <c r="B4051" s="59"/>
      <c r="C4051" s="61"/>
      <c r="D4051" s="61"/>
      <c r="E4051" s="61"/>
      <c r="F4051" s="61"/>
    </row>
    <row r="4052" spans="1:6" x14ac:dyDescent="0.3">
      <c r="A4052" s="59"/>
      <c r="B4052" s="59"/>
      <c r="C4052" s="61"/>
      <c r="D4052" s="61"/>
      <c r="E4052" s="61"/>
      <c r="F4052" s="61"/>
    </row>
    <row r="4053" spans="1:6" x14ac:dyDescent="0.3">
      <c r="A4053" s="59"/>
      <c r="B4053" s="59"/>
      <c r="C4053" s="61"/>
      <c r="D4053" s="61"/>
      <c r="E4053" s="61"/>
      <c r="F4053" s="61"/>
    </row>
    <row r="4054" spans="1:6" x14ac:dyDescent="0.3">
      <c r="A4054" s="59"/>
      <c r="B4054" s="59"/>
      <c r="C4054" s="61"/>
      <c r="D4054" s="61"/>
      <c r="E4054" s="61"/>
      <c r="F4054" s="61"/>
    </row>
    <row r="4055" spans="1:6" x14ac:dyDescent="0.3">
      <c r="A4055" s="59"/>
      <c r="B4055" s="59"/>
      <c r="C4055" s="61"/>
      <c r="D4055" s="61"/>
      <c r="E4055" s="61"/>
      <c r="F4055" s="61"/>
    </row>
    <row r="4056" spans="1:6" x14ac:dyDescent="0.3">
      <c r="A4056" s="59"/>
      <c r="B4056" s="59"/>
      <c r="C4056" s="61"/>
      <c r="D4056" s="61"/>
      <c r="E4056" s="61"/>
      <c r="F4056" s="61"/>
    </row>
    <row r="4057" spans="1:6" x14ac:dyDescent="0.3">
      <c r="A4057" s="59"/>
      <c r="B4057" s="59"/>
      <c r="C4057" s="61"/>
      <c r="D4057" s="61"/>
      <c r="E4057" s="61"/>
      <c r="F4057" s="61"/>
    </row>
    <row r="4058" spans="1:6" x14ac:dyDescent="0.3">
      <c r="A4058" s="59"/>
      <c r="B4058" s="59"/>
      <c r="C4058" s="61"/>
      <c r="D4058" s="61"/>
      <c r="E4058" s="61"/>
      <c r="F4058" s="61"/>
    </row>
    <row r="4059" spans="1:6" x14ac:dyDescent="0.3">
      <c r="A4059" s="59"/>
      <c r="B4059" s="59"/>
      <c r="C4059" s="61"/>
      <c r="D4059" s="61"/>
      <c r="E4059" s="61"/>
      <c r="F4059" s="61"/>
    </row>
    <row r="4060" spans="1:6" x14ac:dyDescent="0.3">
      <c r="A4060" s="59"/>
      <c r="B4060" s="59"/>
      <c r="C4060" s="61"/>
      <c r="D4060" s="61"/>
      <c r="E4060" s="61"/>
      <c r="F4060" s="61"/>
    </row>
    <row r="4061" spans="1:6" x14ac:dyDescent="0.3">
      <c r="A4061" s="59"/>
      <c r="B4061" s="59"/>
      <c r="C4061" s="61"/>
      <c r="D4061" s="61"/>
      <c r="E4061" s="61"/>
      <c r="F4061" s="61"/>
    </row>
    <row r="4062" spans="1:6" x14ac:dyDescent="0.3">
      <c r="A4062" s="59"/>
      <c r="B4062" s="59"/>
      <c r="C4062" s="61"/>
      <c r="D4062" s="61"/>
      <c r="E4062" s="61"/>
      <c r="F4062" s="61"/>
    </row>
    <row r="4063" spans="1:6" x14ac:dyDescent="0.3">
      <c r="A4063" s="59"/>
      <c r="B4063" s="59"/>
      <c r="C4063" s="61"/>
      <c r="D4063" s="61"/>
      <c r="E4063" s="61"/>
      <c r="F4063" s="61"/>
    </row>
    <row r="4064" spans="1:6" x14ac:dyDescent="0.3">
      <c r="A4064" s="59"/>
      <c r="B4064" s="59"/>
      <c r="C4064" s="61"/>
      <c r="D4064" s="61"/>
      <c r="E4064" s="61"/>
      <c r="F4064" s="61"/>
    </row>
    <row r="4065" spans="1:6" x14ac:dyDescent="0.3">
      <c r="A4065" s="59"/>
      <c r="B4065" s="59"/>
      <c r="C4065" s="61"/>
      <c r="D4065" s="61"/>
      <c r="E4065" s="61"/>
      <c r="F4065" s="61"/>
    </row>
    <row r="4066" spans="1:6" x14ac:dyDescent="0.3">
      <c r="A4066" s="59"/>
      <c r="B4066" s="59"/>
      <c r="C4066" s="61"/>
      <c r="D4066" s="61"/>
      <c r="E4066" s="61"/>
      <c r="F4066" s="61"/>
    </row>
    <row r="4067" spans="1:6" x14ac:dyDescent="0.3">
      <c r="A4067" s="59"/>
      <c r="B4067" s="59"/>
      <c r="C4067" s="61"/>
      <c r="D4067" s="61"/>
      <c r="E4067" s="61"/>
      <c r="F4067" s="61"/>
    </row>
    <row r="4068" spans="1:6" x14ac:dyDescent="0.3">
      <c r="A4068" s="59"/>
      <c r="B4068" s="59"/>
      <c r="C4068" s="61"/>
      <c r="D4068" s="61"/>
      <c r="E4068" s="61"/>
      <c r="F4068" s="61"/>
    </row>
    <row r="4069" spans="1:6" x14ac:dyDescent="0.3">
      <c r="A4069" s="59"/>
      <c r="B4069" s="59"/>
      <c r="C4069" s="61"/>
      <c r="D4069" s="61"/>
      <c r="E4069" s="61"/>
      <c r="F4069" s="61"/>
    </row>
    <row r="4070" spans="1:6" x14ac:dyDescent="0.3">
      <c r="A4070" s="59"/>
      <c r="B4070" s="59"/>
      <c r="C4070" s="61"/>
      <c r="D4070" s="61"/>
      <c r="E4070" s="61"/>
      <c r="F4070" s="61"/>
    </row>
    <row r="4071" spans="1:6" x14ac:dyDescent="0.3">
      <c r="A4071" s="59"/>
      <c r="B4071" s="59"/>
      <c r="C4071" s="61"/>
      <c r="D4071" s="61"/>
      <c r="E4071" s="61"/>
      <c r="F4071" s="61"/>
    </row>
    <row r="4072" spans="1:6" x14ac:dyDescent="0.3">
      <c r="A4072" s="59"/>
      <c r="B4072" s="59"/>
      <c r="C4072" s="61"/>
      <c r="D4072" s="61"/>
      <c r="E4072" s="61"/>
      <c r="F4072" s="61"/>
    </row>
    <row r="4073" spans="1:6" x14ac:dyDescent="0.3">
      <c r="A4073" s="59"/>
      <c r="B4073" s="59"/>
      <c r="C4073" s="61"/>
      <c r="D4073" s="61"/>
      <c r="E4073" s="61"/>
      <c r="F4073" s="61"/>
    </row>
    <row r="4074" spans="1:6" x14ac:dyDescent="0.3">
      <c r="A4074" s="59"/>
      <c r="B4074" s="59"/>
      <c r="C4074" s="61"/>
      <c r="D4074" s="61"/>
      <c r="E4074" s="61"/>
      <c r="F4074" s="61"/>
    </row>
    <row r="4075" spans="1:6" x14ac:dyDescent="0.3">
      <c r="A4075" s="59"/>
      <c r="B4075" s="59"/>
      <c r="C4075" s="61"/>
      <c r="D4075" s="61"/>
      <c r="E4075" s="61"/>
      <c r="F4075" s="61"/>
    </row>
    <row r="4076" spans="1:6" x14ac:dyDescent="0.3">
      <c r="A4076" s="59"/>
      <c r="B4076" s="59"/>
      <c r="C4076" s="61"/>
      <c r="D4076" s="61"/>
      <c r="E4076" s="61"/>
      <c r="F4076" s="61"/>
    </row>
    <row r="4077" spans="1:6" x14ac:dyDescent="0.3">
      <c r="A4077" s="59"/>
      <c r="B4077" s="59"/>
      <c r="C4077" s="61"/>
      <c r="D4077" s="61"/>
      <c r="E4077" s="61"/>
      <c r="F4077" s="61"/>
    </row>
    <row r="4078" spans="1:6" x14ac:dyDescent="0.3">
      <c r="A4078" s="59"/>
      <c r="B4078" s="59"/>
      <c r="C4078" s="61"/>
      <c r="D4078" s="61"/>
      <c r="E4078" s="61"/>
      <c r="F4078" s="61"/>
    </row>
    <row r="4079" spans="1:6" x14ac:dyDescent="0.3">
      <c r="A4079" s="59"/>
      <c r="B4079" s="59"/>
      <c r="C4079" s="61"/>
      <c r="D4079" s="61"/>
      <c r="E4079" s="61"/>
      <c r="F4079" s="61"/>
    </row>
    <row r="4080" spans="1:6" x14ac:dyDescent="0.3">
      <c r="A4080" s="59"/>
      <c r="B4080" s="59"/>
      <c r="C4080" s="61"/>
      <c r="D4080" s="61"/>
      <c r="E4080" s="61"/>
      <c r="F4080" s="61"/>
    </row>
    <row r="4081" spans="1:6" x14ac:dyDescent="0.3">
      <c r="A4081" s="59"/>
      <c r="B4081" s="59"/>
      <c r="C4081" s="61"/>
      <c r="D4081" s="61"/>
      <c r="E4081" s="61"/>
      <c r="F4081" s="61"/>
    </row>
    <row r="4082" spans="1:6" x14ac:dyDescent="0.3">
      <c r="A4082" s="59"/>
      <c r="B4082" s="59"/>
      <c r="C4082" s="61"/>
      <c r="D4082" s="61"/>
      <c r="E4082" s="61"/>
      <c r="F4082" s="61"/>
    </row>
    <row r="4083" spans="1:6" x14ac:dyDescent="0.3">
      <c r="A4083" s="59"/>
      <c r="B4083" s="59"/>
      <c r="C4083" s="61"/>
      <c r="D4083" s="61"/>
      <c r="E4083" s="61"/>
      <c r="F4083" s="61"/>
    </row>
    <row r="4084" spans="1:6" x14ac:dyDescent="0.3">
      <c r="A4084" s="59"/>
      <c r="B4084" s="59"/>
      <c r="C4084" s="61"/>
      <c r="D4084" s="61"/>
      <c r="E4084" s="61"/>
      <c r="F4084" s="61"/>
    </row>
    <row r="4085" spans="1:6" x14ac:dyDescent="0.3">
      <c r="A4085" s="59"/>
      <c r="B4085" s="59"/>
      <c r="C4085" s="61"/>
      <c r="D4085" s="61"/>
      <c r="E4085" s="61"/>
      <c r="F4085" s="61"/>
    </row>
    <row r="4086" spans="1:6" x14ac:dyDescent="0.3">
      <c r="A4086" s="59"/>
      <c r="B4086" s="59"/>
      <c r="C4086" s="61"/>
      <c r="D4086" s="61"/>
      <c r="E4086" s="61"/>
      <c r="F4086" s="61"/>
    </row>
    <row r="4087" spans="1:6" x14ac:dyDescent="0.3">
      <c r="A4087" s="59"/>
      <c r="B4087" s="59"/>
      <c r="C4087" s="61"/>
      <c r="D4087" s="61"/>
      <c r="E4087" s="61"/>
      <c r="F4087" s="61"/>
    </row>
    <row r="4088" spans="1:6" x14ac:dyDescent="0.3">
      <c r="A4088" s="59"/>
      <c r="B4088" s="59"/>
      <c r="C4088" s="61"/>
      <c r="D4088" s="61"/>
      <c r="E4088" s="61"/>
      <c r="F4088" s="61"/>
    </row>
    <row r="4089" spans="1:6" x14ac:dyDescent="0.3">
      <c r="A4089" s="59"/>
      <c r="B4089" s="59"/>
      <c r="C4089" s="61"/>
      <c r="D4089" s="61"/>
      <c r="E4089" s="61"/>
      <c r="F4089" s="61"/>
    </row>
    <row r="4090" spans="1:6" x14ac:dyDescent="0.3">
      <c r="A4090" s="59"/>
      <c r="B4090" s="59"/>
      <c r="C4090" s="61"/>
      <c r="D4090" s="61"/>
      <c r="E4090" s="61"/>
      <c r="F4090" s="61"/>
    </row>
    <row r="4091" spans="1:6" x14ac:dyDescent="0.3">
      <c r="A4091" s="59"/>
      <c r="B4091" s="59"/>
      <c r="C4091" s="61"/>
      <c r="D4091" s="61"/>
      <c r="E4091" s="61"/>
      <c r="F4091" s="61"/>
    </row>
    <row r="4092" spans="1:6" x14ac:dyDescent="0.3">
      <c r="A4092" s="59"/>
      <c r="B4092" s="59"/>
      <c r="C4092" s="61"/>
      <c r="D4092" s="61"/>
      <c r="E4092" s="61"/>
      <c r="F4092" s="61"/>
    </row>
    <row r="4093" spans="1:6" x14ac:dyDescent="0.3">
      <c r="A4093" s="59"/>
      <c r="B4093" s="59"/>
      <c r="C4093" s="61"/>
      <c r="D4093" s="61"/>
      <c r="E4093" s="61"/>
      <c r="F4093" s="61"/>
    </row>
    <row r="4094" spans="1:6" x14ac:dyDescent="0.3">
      <c r="A4094" s="59"/>
      <c r="B4094" s="59"/>
      <c r="C4094" s="61"/>
      <c r="D4094" s="61"/>
      <c r="E4094" s="61"/>
      <c r="F4094" s="61"/>
    </row>
    <row r="4095" spans="1:6" x14ac:dyDescent="0.3">
      <c r="A4095" s="59"/>
      <c r="B4095" s="59"/>
      <c r="C4095" s="61"/>
      <c r="D4095" s="61"/>
      <c r="E4095" s="61"/>
      <c r="F4095" s="61"/>
    </row>
    <row r="4096" spans="1:6" x14ac:dyDescent="0.3">
      <c r="A4096" s="59"/>
      <c r="B4096" s="59"/>
      <c r="C4096" s="61"/>
      <c r="D4096" s="61"/>
      <c r="E4096" s="61"/>
      <c r="F4096" s="61"/>
    </row>
    <row r="4097" spans="1:6" x14ac:dyDescent="0.3">
      <c r="A4097" s="59"/>
      <c r="B4097" s="59"/>
      <c r="C4097" s="61"/>
      <c r="D4097" s="61"/>
      <c r="E4097" s="61"/>
      <c r="F4097" s="61"/>
    </row>
    <row r="4098" spans="1:6" x14ac:dyDescent="0.3">
      <c r="A4098" s="59"/>
      <c r="B4098" s="59"/>
      <c r="C4098" s="61"/>
      <c r="D4098" s="61"/>
      <c r="E4098" s="61"/>
      <c r="F4098" s="61"/>
    </row>
    <row r="4099" spans="1:6" x14ac:dyDescent="0.3">
      <c r="A4099" s="59"/>
      <c r="B4099" s="59"/>
      <c r="C4099" s="61"/>
      <c r="D4099" s="61"/>
      <c r="E4099" s="61"/>
      <c r="F4099" s="61"/>
    </row>
    <row r="4100" spans="1:6" x14ac:dyDescent="0.3">
      <c r="A4100" s="59"/>
      <c r="B4100" s="59"/>
      <c r="C4100" s="61"/>
      <c r="D4100" s="61"/>
      <c r="E4100" s="61"/>
      <c r="F4100" s="61"/>
    </row>
    <row r="4101" spans="1:6" x14ac:dyDescent="0.3">
      <c r="A4101" s="59"/>
      <c r="B4101" s="59"/>
      <c r="C4101" s="61"/>
      <c r="D4101" s="61"/>
      <c r="E4101" s="61"/>
      <c r="F4101" s="61"/>
    </row>
    <row r="4102" spans="1:6" x14ac:dyDescent="0.3">
      <c r="A4102" s="59"/>
      <c r="B4102" s="59"/>
      <c r="C4102" s="61"/>
      <c r="D4102" s="61"/>
      <c r="E4102" s="61"/>
      <c r="F4102" s="61"/>
    </row>
    <row r="4103" spans="1:6" x14ac:dyDescent="0.3">
      <c r="A4103" s="59"/>
      <c r="B4103" s="59"/>
      <c r="C4103" s="61"/>
      <c r="D4103" s="61"/>
      <c r="E4103" s="61"/>
      <c r="F4103" s="61"/>
    </row>
    <row r="4104" spans="1:6" x14ac:dyDescent="0.3">
      <c r="A4104" s="59"/>
      <c r="B4104" s="59"/>
      <c r="C4104" s="61"/>
      <c r="D4104" s="61"/>
      <c r="E4104" s="61"/>
      <c r="F4104" s="61"/>
    </row>
    <row r="4105" spans="1:6" x14ac:dyDescent="0.3">
      <c r="A4105" s="59"/>
      <c r="B4105" s="59"/>
      <c r="C4105" s="61"/>
      <c r="D4105" s="61"/>
      <c r="E4105" s="61"/>
      <c r="F4105" s="61"/>
    </row>
    <row r="4106" spans="1:6" x14ac:dyDescent="0.3">
      <c r="A4106" s="59"/>
      <c r="B4106" s="59"/>
      <c r="C4106" s="61"/>
      <c r="D4106" s="61"/>
      <c r="E4106" s="61"/>
      <c r="F4106" s="61"/>
    </row>
    <row r="4107" spans="1:6" x14ac:dyDescent="0.3">
      <c r="A4107" s="59"/>
      <c r="B4107" s="59"/>
      <c r="C4107" s="61"/>
      <c r="D4107" s="61"/>
      <c r="E4107" s="61"/>
      <c r="F4107" s="61"/>
    </row>
    <row r="4108" spans="1:6" x14ac:dyDescent="0.3">
      <c r="A4108" s="59"/>
      <c r="B4108" s="59"/>
      <c r="C4108" s="61"/>
      <c r="D4108" s="61"/>
      <c r="E4108" s="61"/>
      <c r="F4108" s="61"/>
    </row>
    <row r="4109" spans="1:6" x14ac:dyDescent="0.3">
      <c r="A4109" s="59"/>
      <c r="B4109" s="59"/>
      <c r="C4109" s="61"/>
      <c r="D4109" s="61"/>
      <c r="E4109" s="61"/>
      <c r="F4109" s="61"/>
    </row>
    <row r="4110" spans="1:6" x14ac:dyDescent="0.3">
      <c r="A4110" s="59"/>
      <c r="B4110" s="59"/>
      <c r="C4110" s="61"/>
      <c r="D4110" s="61"/>
      <c r="E4110" s="61"/>
      <c r="F4110" s="61"/>
    </row>
    <row r="4111" spans="1:6" x14ac:dyDescent="0.3">
      <c r="A4111" s="59"/>
      <c r="B4111" s="59"/>
      <c r="C4111" s="61"/>
      <c r="D4111" s="61"/>
      <c r="E4111" s="61"/>
      <c r="F4111" s="61"/>
    </row>
    <row r="4112" spans="1:6" x14ac:dyDescent="0.3">
      <c r="A4112" s="59"/>
      <c r="B4112" s="59"/>
      <c r="C4112" s="61"/>
      <c r="D4112" s="61"/>
      <c r="E4112" s="61"/>
      <c r="F4112" s="61"/>
    </row>
    <row r="4113" spans="1:6" x14ac:dyDescent="0.3">
      <c r="A4113" s="59"/>
      <c r="B4113" s="59"/>
      <c r="C4113" s="61"/>
      <c r="D4113" s="61"/>
      <c r="E4113" s="61"/>
      <c r="F4113" s="61"/>
    </row>
    <row r="4114" spans="1:6" x14ac:dyDescent="0.3">
      <c r="A4114" s="59"/>
      <c r="B4114" s="59"/>
      <c r="C4114" s="61"/>
      <c r="D4114" s="61"/>
      <c r="E4114" s="61"/>
      <c r="F4114" s="61"/>
    </row>
    <row r="4115" spans="1:6" x14ac:dyDescent="0.3">
      <c r="A4115" s="59"/>
      <c r="B4115" s="59"/>
      <c r="C4115" s="61"/>
      <c r="D4115" s="61"/>
      <c r="E4115" s="61"/>
      <c r="F4115" s="61"/>
    </row>
    <row r="4116" spans="1:6" x14ac:dyDescent="0.3">
      <c r="A4116" s="59"/>
      <c r="B4116" s="59"/>
      <c r="C4116" s="61"/>
      <c r="D4116" s="61"/>
      <c r="E4116" s="61"/>
      <c r="F4116" s="61"/>
    </row>
    <row r="4117" spans="1:6" x14ac:dyDescent="0.3">
      <c r="A4117" s="59"/>
      <c r="B4117" s="59"/>
      <c r="C4117" s="61"/>
      <c r="D4117" s="61"/>
      <c r="E4117" s="61"/>
      <c r="F4117" s="61"/>
    </row>
    <row r="4118" spans="1:6" x14ac:dyDescent="0.3">
      <c r="A4118" s="59"/>
      <c r="B4118" s="59"/>
      <c r="C4118" s="61"/>
      <c r="D4118" s="61"/>
      <c r="E4118" s="61"/>
      <c r="F4118" s="61"/>
    </row>
    <row r="4119" spans="1:6" x14ac:dyDescent="0.3">
      <c r="A4119" s="59"/>
      <c r="B4119" s="59"/>
      <c r="C4119" s="61"/>
      <c r="D4119" s="61"/>
      <c r="E4119" s="61"/>
      <c r="F4119" s="61"/>
    </row>
    <row r="4120" spans="1:6" x14ac:dyDescent="0.3">
      <c r="A4120" s="59"/>
      <c r="B4120" s="59"/>
      <c r="C4120" s="61"/>
      <c r="D4120" s="61"/>
      <c r="E4120" s="61"/>
      <c r="F4120" s="61"/>
    </row>
    <row r="4121" spans="1:6" x14ac:dyDescent="0.3">
      <c r="A4121" s="59"/>
      <c r="B4121" s="59"/>
      <c r="C4121" s="61"/>
      <c r="D4121" s="61"/>
      <c r="E4121" s="61"/>
      <c r="F4121" s="61"/>
    </row>
    <row r="4122" spans="1:6" x14ac:dyDescent="0.3">
      <c r="A4122" s="59"/>
      <c r="B4122" s="59"/>
      <c r="C4122" s="61"/>
      <c r="D4122" s="61"/>
      <c r="E4122" s="61"/>
      <c r="F4122" s="61"/>
    </row>
    <row r="4123" spans="1:6" x14ac:dyDescent="0.3">
      <c r="A4123" s="59"/>
      <c r="B4123" s="59"/>
      <c r="C4123" s="61"/>
      <c r="D4123" s="61"/>
      <c r="E4123" s="61"/>
      <c r="F4123" s="61"/>
    </row>
    <row r="4124" spans="1:6" x14ac:dyDescent="0.3">
      <c r="A4124" s="59"/>
      <c r="B4124" s="59"/>
      <c r="C4124" s="61"/>
      <c r="D4124" s="61"/>
      <c r="E4124" s="61"/>
      <c r="F4124" s="61"/>
    </row>
    <row r="4125" spans="1:6" x14ac:dyDescent="0.3">
      <c r="A4125" s="59"/>
      <c r="B4125" s="59"/>
      <c r="C4125" s="61"/>
      <c r="D4125" s="61"/>
      <c r="E4125" s="61"/>
      <c r="F4125" s="61"/>
    </row>
    <row r="4126" spans="1:6" x14ac:dyDescent="0.3">
      <c r="A4126" s="59"/>
      <c r="B4126" s="59"/>
      <c r="C4126" s="61"/>
      <c r="D4126" s="61"/>
      <c r="E4126" s="61"/>
      <c r="F4126" s="61"/>
    </row>
    <row r="4127" spans="1:6" x14ac:dyDescent="0.3">
      <c r="A4127" s="59"/>
      <c r="B4127" s="59"/>
      <c r="C4127" s="61"/>
      <c r="D4127" s="61"/>
      <c r="E4127" s="61"/>
      <c r="F4127" s="61"/>
    </row>
    <row r="4128" spans="1:6" x14ac:dyDescent="0.3">
      <c r="A4128" s="59"/>
      <c r="B4128" s="59"/>
      <c r="C4128" s="61"/>
      <c r="D4128" s="61"/>
      <c r="E4128" s="61"/>
      <c r="F4128" s="61"/>
    </row>
    <row r="4129" spans="1:6" x14ac:dyDescent="0.3">
      <c r="A4129" s="59"/>
      <c r="B4129" s="59"/>
      <c r="C4129" s="61"/>
      <c r="D4129" s="61"/>
      <c r="E4129" s="61"/>
      <c r="F4129" s="61"/>
    </row>
    <row r="4130" spans="1:6" x14ac:dyDescent="0.3">
      <c r="A4130" s="59"/>
      <c r="B4130" s="59"/>
      <c r="C4130" s="61"/>
      <c r="D4130" s="61"/>
      <c r="E4130" s="61"/>
      <c r="F4130" s="61"/>
    </row>
    <row r="4131" spans="1:6" x14ac:dyDescent="0.3">
      <c r="A4131" s="59"/>
      <c r="B4131" s="59"/>
      <c r="C4131" s="61"/>
      <c r="D4131" s="61"/>
      <c r="E4131" s="61"/>
      <c r="F4131" s="61"/>
    </row>
    <row r="4132" spans="1:6" x14ac:dyDescent="0.3">
      <c r="A4132" s="59"/>
      <c r="B4132" s="59"/>
      <c r="C4132" s="61"/>
      <c r="D4132" s="61"/>
      <c r="E4132" s="61"/>
      <c r="F4132" s="61"/>
    </row>
    <row r="4133" spans="1:6" x14ac:dyDescent="0.3">
      <c r="A4133" s="59"/>
      <c r="B4133" s="59"/>
      <c r="C4133" s="61"/>
      <c r="D4133" s="61"/>
      <c r="E4133" s="61"/>
      <c r="F4133" s="61"/>
    </row>
    <row r="4134" spans="1:6" x14ac:dyDescent="0.3">
      <c r="A4134" s="59"/>
      <c r="B4134" s="59"/>
      <c r="C4134" s="61"/>
      <c r="D4134" s="61"/>
      <c r="E4134" s="61"/>
      <c r="F4134" s="61"/>
    </row>
    <row r="4135" spans="1:6" x14ac:dyDescent="0.3">
      <c r="A4135" s="59"/>
      <c r="B4135" s="59"/>
      <c r="C4135" s="61"/>
      <c r="D4135" s="61"/>
      <c r="E4135" s="61"/>
      <c r="F4135" s="61"/>
    </row>
    <row r="4136" spans="1:6" x14ac:dyDescent="0.3">
      <c r="A4136" s="59"/>
      <c r="B4136" s="59"/>
      <c r="C4136" s="61"/>
      <c r="D4136" s="61"/>
      <c r="E4136" s="61"/>
      <c r="F4136" s="61"/>
    </row>
    <row r="4137" spans="1:6" x14ac:dyDescent="0.3">
      <c r="A4137" s="59"/>
      <c r="B4137" s="59"/>
      <c r="C4137" s="61"/>
      <c r="D4137" s="61"/>
      <c r="E4137" s="61"/>
      <c r="F4137" s="61"/>
    </row>
    <row r="4138" spans="1:6" x14ac:dyDescent="0.3">
      <c r="A4138" s="59"/>
      <c r="B4138" s="59"/>
      <c r="C4138" s="61"/>
      <c r="D4138" s="61"/>
      <c r="E4138" s="61"/>
      <c r="F4138" s="61"/>
    </row>
    <row r="4139" spans="1:6" x14ac:dyDescent="0.3">
      <c r="A4139" s="59"/>
      <c r="B4139" s="59"/>
      <c r="C4139" s="61"/>
      <c r="D4139" s="61"/>
      <c r="E4139" s="61"/>
      <c r="F4139" s="61"/>
    </row>
    <row r="4140" spans="1:6" x14ac:dyDescent="0.3">
      <c r="A4140" s="59"/>
      <c r="B4140" s="59"/>
      <c r="C4140" s="61"/>
      <c r="D4140" s="61"/>
      <c r="E4140" s="61"/>
      <c r="F4140" s="61"/>
    </row>
    <row r="4141" spans="1:6" x14ac:dyDescent="0.3">
      <c r="A4141" s="59"/>
      <c r="B4141" s="59"/>
      <c r="C4141" s="61"/>
      <c r="D4141" s="61"/>
      <c r="E4141" s="61"/>
      <c r="F4141" s="61"/>
    </row>
    <row r="4142" spans="1:6" x14ac:dyDescent="0.3">
      <c r="A4142" s="59"/>
      <c r="B4142" s="59"/>
      <c r="C4142" s="61"/>
      <c r="D4142" s="61"/>
      <c r="E4142" s="61"/>
      <c r="F4142" s="61"/>
    </row>
    <row r="4143" spans="1:6" x14ac:dyDescent="0.3">
      <c r="A4143" s="59"/>
      <c r="B4143" s="59"/>
      <c r="C4143" s="61"/>
      <c r="D4143" s="61"/>
      <c r="E4143" s="61"/>
      <c r="F4143" s="61"/>
    </row>
    <row r="4144" spans="1:6" x14ac:dyDescent="0.3">
      <c r="A4144" s="59"/>
      <c r="B4144" s="59"/>
      <c r="C4144" s="61"/>
      <c r="D4144" s="61"/>
      <c r="E4144" s="61"/>
      <c r="F4144" s="61"/>
    </row>
    <row r="4145" spans="1:6" x14ac:dyDescent="0.3">
      <c r="A4145" s="59"/>
      <c r="B4145" s="59"/>
      <c r="C4145" s="61"/>
      <c r="D4145" s="61"/>
      <c r="E4145" s="61"/>
      <c r="F4145" s="61"/>
    </row>
    <row r="4146" spans="1:6" x14ac:dyDescent="0.3">
      <c r="A4146" s="59"/>
      <c r="B4146" s="59"/>
      <c r="C4146" s="61"/>
      <c r="D4146" s="61"/>
      <c r="E4146" s="61"/>
      <c r="F4146" s="61"/>
    </row>
    <row r="4147" spans="1:6" x14ac:dyDescent="0.3">
      <c r="A4147" s="59"/>
      <c r="B4147" s="59"/>
      <c r="C4147" s="61"/>
      <c r="D4147" s="61"/>
      <c r="E4147" s="61"/>
      <c r="F4147" s="61"/>
    </row>
    <row r="4148" spans="1:6" x14ac:dyDescent="0.3">
      <c r="A4148" s="59"/>
      <c r="B4148" s="59"/>
      <c r="C4148" s="61"/>
      <c r="D4148" s="61"/>
      <c r="E4148" s="61"/>
      <c r="F4148" s="61"/>
    </row>
    <row r="4149" spans="1:6" x14ac:dyDescent="0.3">
      <c r="A4149" s="59"/>
      <c r="B4149" s="59"/>
      <c r="C4149" s="61"/>
      <c r="D4149" s="61"/>
      <c r="E4149" s="61"/>
      <c r="F4149" s="61"/>
    </row>
    <row r="4150" spans="1:6" x14ac:dyDescent="0.3">
      <c r="A4150" s="59"/>
      <c r="B4150" s="59"/>
      <c r="C4150" s="61"/>
      <c r="D4150" s="61"/>
      <c r="E4150" s="61"/>
      <c r="F4150" s="61"/>
    </row>
    <row r="4151" spans="1:6" x14ac:dyDescent="0.3">
      <c r="A4151" s="59"/>
      <c r="B4151" s="59"/>
      <c r="C4151" s="61"/>
      <c r="D4151" s="61"/>
      <c r="E4151" s="61"/>
      <c r="F4151" s="61"/>
    </row>
    <row r="4152" spans="1:6" x14ac:dyDescent="0.3">
      <c r="A4152" s="59"/>
      <c r="B4152" s="59"/>
      <c r="C4152" s="61"/>
      <c r="D4152" s="61"/>
      <c r="E4152" s="61"/>
      <c r="F4152" s="61"/>
    </row>
    <row r="4153" spans="1:6" x14ac:dyDescent="0.3">
      <c r="A4153" s="59"/>
      <c r="B4153" s="59"/>
      <c r="C4153" s="61"/>
      <c r="D4153" s="61"/>
      <c r="E4153" s="61"/>
      <c r="F4153" s="61"/>
    </row>
    <row r="4154" spans="1:6" x14ac:dyDescent="0.3">
      <c r="A4154" s="59"/>
      <c r="B4154" s="59"/>
      <c r="C4154" s="61"/>
      <c r="D4154" s="61"/>
      <c r="E4154" s="61"/>
      <c r="F4154" s="61"/>
    </row>
    <row r="4155" spans="1:6" x14ac:dyDescent="0.3">
      <c r="A4155" s="59"/>
      <c r="B4155" s="59"/>
      <c r="C4155" s="61"/>
      <c r="D4155" s="61"/>
      <c r="E4155" s="61"/>
      <c r="F4155" s="61"/>
    </row>
    <row r="4156" spans="1:6" x14ac:dyDescent="0.3">
      <c r="A4156" s="59"/>
      <c r="B4156" s="59"/>
      <c r="C4156" s="61"/>
      <c r="D4156" s="61"/>
      <c r="E4156" s="61"/>
      <c r="F4156" s="61"/>
    </row>
    <row r="4157" spans="1:6" x14ac:dyDescent="0.3">
      <c r="A4157" s="59"/>
      <c r="B4157" s="59"/>
      <c r="C4157" s="61"/>
      <c r="D4157" s="61"/>
      <c r="E4157" s="61"/>
      <c r="F4157" s="61"/>
    </row>
    <row r="4158" spans="1:6" x14ac:dyDescent="0.3">
      <c r="A4158" s="59"/>
      <c r="B4158" s="59"/>
      <c r="C4158" s="61"/>
      <c r="D4158" s="61"/>
      <c r="E4158" s="61"/>
      <c r="F4158" s="61"/>
    </row>
    <row r="4159" spans="1:6" x14ac:dyDescent="0.3">
      <c r="A4159" s="59"/>
      <c r="B4159" s="59"/>
      <c r="C4159" s="61"/>
      <c r="D4159" s="61"/>
      <c r="E4159" s="61"/>
      <c r="F4159" s="61"/>
    </row>
    <row r="4160" spans="1:6" x14ac:dyDescent="0.3">
      <c r="A4160" s="59"/>
      <c r="B4160" s="59"/>
      <c r="C4160" s="61"/>
      <c r="D4160" s="61"/>
      <c r="E4160" s="61"/>
      <c r="F4160" s="61"/>
    </row>
    <row r="4161" spans="1:6" x14ac:dyDescent="0.3">
      <c r="A4161" s="59"/>
      <c r="B4161" s="59"/>
      <c r="C4161" s="61"/>
      <c r="D4161" s="61"/>
      <c r="E4161" s="61"/>
      <c r="F4161" s="61"/>
    </row>
    <row r="4162" spans="1:6" x14ac:dyDescent="0.3">
      <c r="A4162" s="59"/>
      <c r="B4162" s="59"/>
      <c r="C4162" s="61"/>
      <c r="D4162" s="61"/>
      <c r="E4162" s="61"/>
      <c r="F4162" s="61"/>
    </row>
    <row r="4163" spans="1:6" x14ac:dyDescent="0.3">
      <c r="A4163" s="59"/>
      <c r="B4163" s="59"/>
      <c r="C4163" s="61"/>
      <c r="D4163" s="61"/>
      <c r="E4163" s="61"/>
      <c r="F4163" s="61"/>
    </row>
    <row r="4164" spans="1:6" x14ac:dyDescent="0.3">
      <c r="A4164" s="59"/>
      <c r="B4164" s="59"/>
      <c r="C4164" s="61"/>
      <c r="D4164" s="61"/>
      <c r="E4164" s="61"/>
      <c r="F4164" s="61"/>
    </row>
    <row r="4165" spans="1:6" x14ac:dyDescent="0.3">
      <c r="A4165" s="59"/>
      <c r="B4165" s="59"/>
      <c r="C4165" s="61"/>
      <c r="D4165" s="61"/>
      <c r="E4165" s="61"/>
      <c r="F4165" s="61"/>
    </row>
    <row r="4166" spans="1:6" x14ac:dyDescent="0.3">
      <c r="A4166" s="59"/>
      <c r="B4166" s="59"/>
      <c r="C4166" s="61"/>
      <c r="D4166" s="61"/>
      <c r="E4166" s="61"/>
      <c r="F4166" s="61"/>
    </row>
    <row r="4167" spans="1:6" x14ac:dyDescent="0.3">
      <c r="A4167" s="59"/>
      <c r="B4167" s="59"/>
      <c r="C4167" s="61"/>
      <c r="D4167" s="61"/>
      <c r="E4167" s="61"/>
      <c r="F4167" s="61"/>
    </row>
    <row r="4168" spans="1:6" x14ac:dyDescent="0.3">
      <c r="A4168" s="59"/>
      <c r="B4168" s="59"/>
      <c r="C4168" s="61"/>
      <c r="D4168" s="61"/>
      <c r="E4168" s="61"/>
      <c r="F4168" s="61"/>
    </row>
    <row r="4169" spans="1:6" x14ac:dyDescent="0.3">
      <c r="A4169" s="59"/>
      <c r="B4169" s="59"/>
      <c r="C4169" s="61"/>
      <c r="D4169" s="61"/>
      <c r="E4169" s="61"/>
      <c r="F4169" s="61"/>
    </row>
    <row r="4170" spans="1:6" x14ac:dyDescent="0.3">
      <c r="A4170" s="59"/>
      <c r="B4170" s="59"/>
      <c r="C4170" s="61"/>
      <c r="D4170" s="61"/>
      <c r="E4170" s="61"/>
      <c r="F4170" s="61"/>
    </row>
    <row r="4171" spans="1:6" x14ac:dyDescent="0.3">
      <c r="A4171" s="59"/>
      <c r="B4171" s="59"/>
      <c r="C4171" s="61"/>
      <c r="D4171" s="61"/>
      <c r="E4171" s="61"/>
      <c r="F4171" s="61"/>
    </row>
    <row r="4172" spans="1:6" x14ac:dyDescent="0.3">
      <c r="A4172" s="59"/>
      <c r="B4172" s="59"/>
      <c r="C4172" s="61"/>
      <c r="D4172" s="61"/>
      <c r="E4172" s="61"/>
      <c r="F4172" s="61"/>
    </row>
    <row r="4173" spans="1:6" x14ac:dyDescent="0.3">
      <c r="A4173" s="59"/>
      <c r="B4173" s="59"/>
      <c r="C4173" s="61"/>
      <c r="D4173" s="61"/>
      <c r="E4173" s="61"/>
      <c r="F4173" s="61"/>
    </row>
    <row r="4174" spans="1:6" x14ac:dyDescent="0.3">
      <c r="A4174" s="59"/>
      <c r="B4174" s="59"/>
      <c r="C4174" s="61"/>
      <c r="D4174" s="61"/>
      <c r="E4174" s="61"/>
      <c r="F4174" s="61"/>
    </row>
    <row r="4175" spans="1:6" x14ac:dyDescent="0.3">
      <c r="A4175" s="59"/>
      <c r="B4175" s="59"/>
      <c r="C4175" s="61"/>
      <c r="D4175" s="61"/>
      <c r="E4175" s="61"/>
      <c r="F4175" s="61"/>
    </row>
    <row r="4176" spans="1:6" x14ac:dyDescent="0.3">
      <c r="A4176" s="59"/>
      <c r="B4176" s="59"/>
      <c r="C4176" s="61"/>
      <c r="D4176" s="61"/>
      <c r="E4176" s="61"/>
      <c r="F4176" s="61"/>
    </row>
    <row r="4177" spans="1:6" x14ac:dyDescent="0.3">
      <c r="A4177" s="59"/>
      <c r="B4177" s="59"/>
      <c r="C4177" s="61"/>
      <c r="D4177" s="61"/>
      <c r="E4177" s="61"/>
      <c r="F4177" s="61"/>
    </row>
    <row r="4178" spans="1:6" x14ac:dyDescent="0.3">
      <c r="A4178" s="59"/>
      <c r="B4178" s="59"/>
      <c r="C4178" s="61"/>
      <c r="D4178" s="61"/>
      <c r="E4178" s="61"/>
      <c r="F4178" s="61"/>
    </row>
    <row r="4179" spans="1:6" x14ac:dyDescent="0.3">
      <c r="A4179" s="59"/>
      <c r="B4179" s="59"/>
      <c r="C4179" s="61"/>
      <c r="D4179" s="61"/>
      <c r="E4179" s="61"/>
      <c r="F4179" s="61"/>
    </row>
    <row r="4180" spans="1:6" x14ac:dyDescent="0.3">
      <c r="A4180" s="59"/>
      <c r="B4180" s="59"/>
      <c r="C4180" s="61"/>
      <c r="D4180" s="61"/>
      <c r="E4180" s="61"/>
      <c r="F4180" s="61"/>
    </row>
    <row r="4181" spans="1:6" x14ac:dyDescent="0.3">
      <c r="A4181" s="59"/>
      <c r="B4181" s="59"/>
      <c r="C4181" s="61"/>
      <c r="D4181" s="61"/>
      <c r="E4181" s="61"/>
      <c r="F4181" s="61"/>
    </row>
    <row r="4182" spans="1:6" x14ac:dyDescent="0.3">
      <c r="A4182" s="59"/>
      <c r="B4182" s="59"/>
      <c r="C4182" s="61"/>
      <c r="D4182" s="61"/>
      <c r="E4182" s="61"/>
      <c r="F4182" s="61"/>
    </row>
    <row r="4183" spans="1:6" x14ac:dyDescent="0.3">
      <c r="A4183" s="59"/>
      <c r="B4183" s="59"/>
      <c r="C4183" s="61"/>
      <c r="D4183" s="61"/>
      <c r="E4183" s="61"/>
      <c r="F4183" s="61"/>
    </row>
    <row r="4184" spans="1:6" x14ac:dyDescent="0.3">
      <c r="A4184" s="59"/>
      <c r="B4184" s="59"/>
      <c r="C4184" s="61"/>
      <c r="D4184" s="61"/>
      <c r="E4184" s="61"/>
      <c r="F4184" s="61"/>
    </row>
    <row r="4185" spans="1:6" x14ac:dyDescent="0.3">
      <c r="A4185" s="59"/>
      <c r="B4185" s="59"/>
      <c r="C4185" s="61"/>
      <c r="D4185" s="61"/>
      <c r="E4185" s="61"/>
      <c r="F4185" s="61"/>
    </row>
    <row r="4186" spans="1:6" x14ac:dyDescent="0.3">
      <c r="A4186" s="59"/>
      <c r="B4186" s="59"/>
      <c r="C4186" s="61"/>
      <c r="D4186" s="61"/>
      <c r="E4186" s="61"/>
      <c r="F4186" s="61"/>
    </row>
    <row r="4187" spans="1:6" x14ac:dyDescent="0.3">
      <c r="A4187" s="59"/>
      <c r="B4187" s="59"/>
      <c r="C4187" s="61"/>
      <c r="D4187" s="61"/>
      <c r="E4187" s="61"/>
      <c r="F4187" s="61"/>
    </row>
    <row r="4188" spans="1:6" x14ac:dyDescent="0.3">
      <c r="A4188" s="59"/>
      <c r="B4188" s="59"/>
      <c r="C4188" s="61"/>
      <c r="D4188" s="61"/>
      <c r="E4188" s="61"/>
      <c r="F4188" s="61"/>
    </row>
    <row r="4189" spans="1:6" x14ac:dyDescent="0.3">
      <c r="A4189" s="59"/>
      <c r="B4189" s="59"/>
      <c r="C4189" s="61"/>
      <c r="D4189" s="61"/>
      <c r="E4189" s="61"/>
      <c r="F4189" s="61"/>
    </row>
    <row r="4190" spans="1:6" x14ac:dyDescent="0.3">
      <c r="A4190" s="59"/>
      <c r="B4190" s="59"/>
      <c r="C4190" s="61"/>
      <c r="D4190" s="61"/>
      <c r="E4190" s="61"/>
      <c r="F4190" s="61"/>
    </row>
    <row r="4191" spans="1:6" x14ac:dyDescent="0.3">
      <c r="A4191" s="59"/>
      <c r="B4191" s="59"/>
      <c r="C4191" s="61"/>
      <c r="D4191" s="61"/>
      <c r="E4191" s="61"/>
      <c r="F4191" s="61"/>
    </row>
    <row r="4192" spans="1:6" x14ac:dyDescent="0.3">
      <c r="A4192" s="59"/>
      <c r="B4192" s="59"/>
      <c r="C4192" s="61"/>
      <c r="D4192" s="61"/>
      <c r="E4192" s="61"/>
      <c r="F4192" s="61"/>
    </row>
    <row r="4193" spans="1:6" x14ac:dyDescent="0.3">
      <c r="A4193" s="59"/>
      <c r="B4193" s="59"/>
      <c r="C4193" s="61"/>
      <c r="D4193" s="61"/>
      <c r="E4193" s="61"/>
      <c r="F4193" s="61"/>
    </row>
    <row r="4194" spans="1:6" x14ac:dyDescent="0.3">
      <c r="A4194" s="59"/>
      <c r="B4194" s="59"/>
      <c r="C4194" s="61"/>
      <c r="D4194" s="61"/>
      <c r="E4194" s="61"/>
      <c r="F4194" s="61"/>
    </row>
    <row r="4195" spans="1:6" x14ac:dyDescent="0.3">
      <c r="A4195" s="59"/>
      <c r="B4195" s="59"/>
      <c r="C4195" s="61"/>
      <c r="D4195" s="61"/>
      <c r="E4195" s="61"/>
      <c r="F4195" s="61"/>
    </row>
    <row r="4196" spans="1:6" x14ac:dyDescent="0.3">
      <c r="A4196" s="59"/>
      <c r="B4196" s="59"/>
      <c r="C4196" s="61"/>
      <c r="D4196" s="61"/>
      <c r="E4196" s="61"/>
      <c r="F4196" s="61"/>
    </row>
    <row r="4197" spans="1:6" x14ac:dyDescent="0.3">
      <c r="A4197" s="59"/>
      <c r="B4197" s="59"/>
      <c r="C4197" s="61"/>
      <c r="D4197" s="61"/>
      <c r="E4197" s="61"/>
      <c r="F4197" s="61"/>
    </row>
    <row r="4198" spans="1:6" x14ac:dyDescent="0.3">
      <c r="A4198" s="59"/>
      <c r="B4198" s="59"/>
      <c r="C4198" s="61"/>
      <c r="D4198" s="61"/>
      <c r="E4198" s="61"/>
      <c r="F4198" s="61"/>
    </row>
    <row r="4199" spans="1:6" x14ac:dyDescent="0.3">
      <c r="A4199" s="59"/>
      <c r="B4199" s="59"/>
      <c r="C4199" s="61"/>
      <c r="D4199" s="61"/>
      <c r="E4199" s="61"/>
      <c r="F4199" s="61"/>
    </row>
    <row r="4200" spans="1:6" x14ac:dyDescent="0.3">
      <c r="A4200" s="59"/>
      <c r="B4200" s="59"/>
      <c r="C4200" s="61"/>
      <c r="D4200" s="61"/>
      <c r="E4200" s="61"/>
      <c r="F4200" s="61"/>
    </row>
    <row r="4201" spans="1:6" x14ac:dyDescent="0.3">
      <c r="A4201" s="59"/>
      <c r="B4201" s="59"/>
      <c r="C4201" s="61"/>
      <c r="D4201" s="61"/>
      <c r="E4201" s="61"/>
      <c r="F4201" s="61"/>
    </row>
    <row r="4202" spans="1:6" x14ac:dyDescent="0.3">
      <c r="A4202" s="59"/>
      <c r="B4202" s="59"/>
      <c r="C4202" s="61"/>
      <c r="D4202" s="61"/>
      <c r="E4202" s="61"/>
      <c r="F4202" s="61"/>
    </row>
    <row r="4203" spans="1:6" x14ac:dyDescent="0.3">
      <c r="A4203" s="59"/>
      <c r="B4203" s="59"/>
      <c r="C4203" s="61"/>
      <c r="D4203" s="61"/>
      <c r="E4203" s="61"/>
      <c r="F4203" s="61"/>
    </row>
    <row r="4204" spans="1:6" x14ac:dyDescent="0.3">
      <c r="A4204" s="59"/>
      <c r="B4204" s="59"/>
      <c r="C4204" s="61"/>
      <c r="D4204" s="61"/>
      <c r="E4204" s="61"/>
      <c r="F4204" s="61"/>
    </row>
    <row r="4205" spans="1:6" x14ac:dyDescent="0.3">
      <c r="A4205" s="59"/>
      <c r="B4205" s="59"/>
      <c r="C4205" s="61"/>
      <c r="D4205" s="61"/>
      <c r="E4205" s="61"/>
      <c r="F4205" s="61"/>
    </row>
    <row r="4206" spans="1:6" x14ac:dyDescent="0.3">
      <c r="A4206" s="59"/>
      <c r="B4206" s="59"/>
      <c r="C4206" s="61"/>
      <c r="D4206" s="61"/>
      <c r="E4206" s="61"/>
      <c r="F4206" s="61"/>
    </row>
    <row r="4207" spans="1:6" x14ac:dyDescent="0.3">
      <c r="A4207" s="59"/>
      <c r="B4207" s="59"/>
      <c r="C4207" s="61"/>
      <c r="D4207" s="61"/>
      <c r="E4207" s="61"/>
      <c r="F4207" s="61"/>
    </row>
    <row r="4208" spans="1:6" x14ac:dyDescent="0.3">
      <c r="A4208" s="59"/>
      <c r="B4208" s="59"/>
      <c r="C4208" s="61"/>
      <c r="D4208" s="61"/>
      <c r="E4208" s="61"/>
      <c r="F4208" s="61"/>
    </row>
    <row r="4209" spans="1:6" x14ac:dyDescent="0.3">
      <c r="A4209" s="59"/>
      <c r="B4209" s="59"/>
      <c r="C4209" s="61"/>
      <c r="D4209" s="61"/>
      <c r="E4209" s="61"/>
      <c r="F4209" s="61"/>
    </row>
    <row r="4210" spans="1:6" x14ac:dyDescent="0.3">
      <c r="A4210" s="59"/>
      <c r="B4210" s="59"/>
      <c r="C4210" s="61"/>
      <c r="D4210" s="61"/>
      <c r="E4210" s="61"/>
      <c r="F4210" s="61"/>
    </row>
    <row r="4211" spans="1:6" x14ac:dyDescent="0.3">
      <c r="A4211" s="59"/>
      <c r="B4211" s="59"/>
      <c r="C4211" s="61"/>
      <c r="D4211" s="61"/>
      <c r="E4211" s="61"/>
      <c r="F4211" s="61"/>
    </row>
    <row r="4212" spans="1:6" x14ac:dyDescent="0.3">
      <c r="A4212" s="59"/>
      <c r="B4212" s="59"/>
      <c r="C4212" s="61"/>
      <c r="D4212" s="61"/>
      <c r="E4212" s="61"/>
      <c r="F4212" s="61"/>
    </row>
    <row r="4213" spans="1:6" x14ac:dyDescent="0.3">
      <c r="A4213" s="59"/>
      <c r="B4213" s="59"/>
      <c r="C4213" s="61"/>
      <c r="D4213" s="61"/>
      <c r="E4213" s="61"/>
      <c r="F4213" s="61"/>
    </row>
    <row r="4214" spans="1:6" x14ac:dyDescent="0.3">
      <c r="A4214" s="59"/>
      <c r="B4214" s="59"/>
      <c r="C4214" s="61"/>
      <c r="D4214" s="61"/>
      <c r="E4214" s="61"/>
      <c r="F4214" s="61"/>
    </row>
    <row r="4215" spans="1:6" x14ac:dyDescent="0.3">
      <c r="A4215" s="59"/>
      <c r="B4215" s="59"/>
      <c r="C4215" s="61"/>
      <c r="D4215" s="61"/>
      <c r="E4215" s="61"/>
      <c r="F4215" s="61"/>
    </row>
    <row r="4216" spans="1:6" x14ac:dyDescent="0.3">
      <c r="A4216" s="59"/>
      <c r="B4216" s="59"/>
      <c r="C4216" s="61"/>
      <c r="D4216" s="61"/>
      <c r="E4216" s="61"/>
      <c r="F4216" s="61"/>
    </row>
    <row r="4217" spans="1:6" x14ac:dyDescent="0.3">
      <c r="A4217" s="59"/>
      <c r="B4217" s="59"/>
      <c r="C4217" s="61"/>
      <c r="D4217" s="61"/>
      <c r="E4217" s="61"/>
      <c r="F4217" s="61"/>
    </row>
    <row r="4218" spans="1:6" x14ac:dyDescent="0.3">
      <c r="A4218" s="59"/>
      <c r="B4218" s="59"/>
      <c r="C4218" s="61"/>
      <c r="D4218" s="61"/>
      <c r="E4218" s="61"/>
      <c r="F4218" s="61"/>
    </row>
    <row r="4219" spans="1:6" x14ac:dyDescent="0.3">
      <c r="A4219" s="59"/>
      <c r="B4219" s="59"/>
      <c r="C4219" s="61"/>
      <c r="D4219" s="61"/>
      <c r="E4219" s="61"/>
      <c r="F4219" s="61"/>
    </row>
    <row r="4220" spans="1:6" x14ac:dyDescent="0.3">
      <c r="A4220" s="59"/>
      <c r="B4220" s="59"/>
      <c r="C4220" s="61"/>
      <c r="D4220" s="61"/>
      <c r="E4220" s="61"/>
      <c r="F4220" s="61"/>
    </row>
    <row r="4221" spans="1:6" x14ac:dyDescent="0.3">
      <c r="A4221" s="59"/>
      <c r="B4221" s="59"/>
      <c r="C4221" s="61"/>
      <c r="D4221" s="61"/>
      <c r="E4221" s="61"/>
      <c r="F4221" s="61"/>
    </row>
    <row r="4222" spans="1:6" x14ac:dyDescent="0.3">
      <c r="A4222" s="59"/>
      <c r="B4222" s="59"/>
      <c r="C4222" s="61"/>
      <c r="D4222" s="61"/>
      <c r="E4222" s="61"/>
      <c r="F4222" s="61"/>
    </row>
    <row r="4223" spans="1:6" x14ac:dyDescent="0.3">
      <c r="A4223" s="59"/>
      <c r="B4223" s="59"/>
      <c r="C4223" s="61"/>
      <c r="D4223" s="61"/>
      <c r="E4223" s="61"/>
      <c r="F4223" s="61"/>
    </row>
    <row r="4224" spans="1:6" x14ac:dyDescent="0.3">
      <c r="A4224" s="59"/>
      <c r="B4224" s="59"/>
      <c r="C4224" s="61"/>
      <c r="D4224" s="61"/>
      <c r="E4224" s="61"/>
      <c r="F4224" s="61"/>
    </row>
    <row r="4225" spans="1:6" x14ac:dyDescent="0.3">
      <c r="A4225" s="59"/>
      <c r="B4225" s="59"/>
      <c r="C4225" s="61"/>
      <c r="D4225" s="61"/>
      <c r="E4225" s="61"/>
      <c r="F4225" s="61"/>
    </row>
    <row r="4226" spans="1:6" x14ac:dyDescent="0.3">
      <c r="A4226" s="59"/>
      <c r="B4226" s="59"/>
      <c r="C4226" s="61"/>
      <c r="D4226" s="61"/>
      <c r="E4226" s="61"/>
      <c r="F4226" s="61"/>
    </row>
    <row r="4227" spans="1:6" x14ac:dyDescent="0.3">
      <c r="A4227" s="59"/>
      <c r="B4227" s="59"/>
      <c r="C4227" s="61"/>
      <c r="D4227" s="61"/>
      <c r="E4227" s="61"/>
      <c r="F4227" s="61"/>
    </row>
    <row r="4228" spans="1:6" x14ac:dyDescent="0.3">
      <c r="A4228" s="59"/>
      <c r="B4228" s="59"/>
      <c r="C4228" s="61"/>
      <c r="D4228" s="61"/>
      <c r="E4228" s="61"/>
      <c r="F4228" s="61"/>
    </row>
    <row r="4229" spans="1:6" x14ac:dyDescent="0.3">
      <c r="A4229" s="59"/>
      <c r="B4229" s="59"/>
      <c r="C4229" s="61"/>
      <c r="D4229" s="61"/>
      <c r="E4229" s="61"/>
      <c r="F4229" s="61"/>
    </row>
    <row r="4230" spans="1:6" x14ac:dyDescent="0.3">
      <c r="A4230" s="59"/>
      <c r="B4230" s="59"/>
      <c r="C4230" s="61"/>
      <c r="D4230" s="61"/>
      <c r="E4230" s="61"/>
      <c r="F4230" s="61"/>
    </row>
    <row r="4231" spans="1:6" x14ac:dyDescent="0.3">
      <c r="A4231" s="59"/>
      <c r="B4231" s="59"/>
      <c r="C4231" s="61"/>
      <c r="D4231" s="61"/>
      <c r="E4231" s="61"/>
      <c r="F4231" s="61"/>
    </row>
    <row r="4232" spans="1:6" x14ac:dyDescent="0.3">
      <c r="A4232" s="59"/>
      <c r="B4232" s="59"/>
      <c r="C4232" s="61"/>
      <c r="D4232" s="61"/>
      <c r="E4232" s="61"/>
      <c r="F4232" s="61"/>
    </row>
    <row r="4233" spans="1:6" x14ac:dyDescent="0.3">
      <c r="A4233" s="59"/>
      <c r="B4233" s="59"/>
      <c r="C4233" s="61"/>
      <c r="D4233" s="61"/>
      <c r="E4233" s="61"/>
      <c r="F4233" s="61"/>
    </row>
    <row r="4234" spans="1:6" x14ac:dyDescent="0.3">
      <c r="A4234" s="59"/>
      <c r="B4234" s="59"/>
      <c r="C4234" s="61"/>
      <c r="D4234" s="61"/>
      <c r="E4234" s="61"/>
      <c r="F4234" s="61"/>
    </row>
    <row r="4235" spans="1:6" x14ac:dyDescent="0.3">
      <c r="A4235" s="59"/>
      <c r="B4235" s="59"/>
      <c r="C4235" s="61"/>
      <c r="D4235" s="61"/>
      <c r="E4235" s="61"/>
      <c r="F4235" s="61"/>
    </row>
    <row r="4236" spans="1:6" x14ac:dyDescent="0.3">
      <c r="A4236" s="59"/>
      <c r="B4236" s="59"/>
      <c r="C4236" s="61"/>
      <c r="D4236" s="61"/>
      <c r="E4236" s="61"/>
      <c r="F4236" s="61"/>
    </row>
    <row r="4237" spans="1:6" x14ac:dyDescent="0.3">
      <c r="A4237" s="59"/>
      <c r="B4237" s="59"/>
      <c r="C4237" s="61"/>
      <c r="D4237" s="61"/>
      <c r="E4237" s="61"/>
      <c r="F4237" s="61"/>
    </row>
    <row r="4238" spans="1:6" x14ac:dyDescent="0.3">
      <c r="A4238" s="59"/>
      <c r="B4238" s="59"/>
      <c r="C4238" s="61"/>
      <c r="D4238" s="61"/>
      <c r="E4238" s="61"/>
      <c r="F4238" s="61"/>
    </row>
    <row r="4239" spans="1:6" x14ac:dyDescent="0.3">
      <c r="A4239" s="59"/>
      <c r="B4239" s="59"/>
      <c r="C4239" s="61"/>
      <c r="D4239" s="61"/>
      <c r="E4239" s="61"/>
      <c r="F4239" s="61"/>
    </row>
    <row r="4240" spans="1:6" x14ac:dyDescent="0.3">
      <c r="A4240" s="59"/>
      <c r="B4240" s="59"/>
      <c r="C4240" s="61"/>
      <c r="D4240" s="61"/>
      <c r="E4240" s="61"/>
      <c r="F4240" s="61"/>
    </row>
    <row r="4241" spans="1:6" x14ac:dyDescent="0.3">
      <c r="A4241" s="59"/>
      <c r="B4241" s="59"/>
      <c r="C4241" s="61"/>
      <c r="D4241" s="61"/>
      <c r="E4241" s="61"/>
      <c r="F4241" s="61"/>
    </row>
    <row r="4242" spans="1:6" x14ac:dyDescent="0.3">
      <c r="A4242" s="59"/>
      <c r="B4242" s="59"/>
      <c r="C4242" s="61"/>
      <c r="D4242" s="61"/>
      <c r="E4242" s="61"/>
      <c r="F4242" s="61"/>
    </row>
    <row r="4243" spans="1:6" x14ac:dyDescent="0.3">
      <c r="A4243" s="59"/>
      <c r="B4243" s="59"/>
      <c r="C4243" s="61"/>
      <c r="D4243" s="61"/>
      <c r="E4243" s="61"/>
      <c r="F4243" s="61"/>
    </row>
    <row r="4244" spans="1:6" x14ac:dyDescent="0.3">
      <c r="A4244" s="59"/>
      <c r="B4244" s="59"/>
      <c r="C4244" s="61"/>
      <c r="D4244" s="61"/>
      <c r="E4244" s="61"/>
      <c r="F4244" s="61"/>
    </row>
    <row r="4245" spans="1:6" x14ac:dyDescent="0.3">
      <c r="A4245" s="59"/>
      <c r="B4245" s="59"/>
      <c r="C4245" s="61"/>
      <c r="D4245" s="61"/>
      <c r="E4245" s="61"/>
      <c r="F4245" s="61"/>
    </row>
    <row r="4246" spans="1:6" x14ac:dyDescent="0.3">
      <c r="A4246" s="59"/>
      <c r="B4246" s="59"/>
      <c r="C4246" s="61"/>
      <c r="D4246" s="61"/>
      <c r="E4246" s="61"/>
      <c r="F4246" s="61"/>
    </row>
    <row r="4247" spans="1:6" x14ac:dyDescent="0.3">
      <c r="A4247" s="59"/>
      <c r="B4247" s="59"/>
      <c r="C4247" s="61"/>
      <c r="D4247" s="61"/>
      <c r="E4247" s="61"/>
      <c r="F4247" s="61"/>
    </row>
    <row r="4248" spans="1:6" x14ac:dyDescent="0.3">
      <c r="A4248" s="59"/>
      <c r="B4248" s="59"/>
      <c r="C4248" s="61"/>
      <c r="D4248" s="61"/>
      <c r="E4248" s="61"/>
      <c r="F4248" s="61"/>
    </row>
    <row r="4249" spans="1:6" x14ac:dyDescent="0.3">
      <c r="A4249" s="59"/>
      <c r="B4249" s="59"/>
      <c r="C4249" s="61"/>
      <c r="D4249" s="61"/>
      <c r="E4249" s="61"/>
      <c r="F4249" s="61"/>
    </row>
    <row r="4250" spans="1:6" x14ac:dyDescent="0.3">
      <c r="A4250" s="59"/>
      <c r="B4250" s="59"/>
      <c r="C4250" s="61"/>
      <c r="D4250" s="61"/>
      <c r="E4250" s="61"/>
      <c r="F4250" s="61"/>
    </row>
    <row r="4251" spans="1:6" x14ac:dyDescent="0.3">
      <c r="A4251" s="59"/>
      <c r="B4251" s="59"/>
      <c r="C4251" s="61"/>
      <c r="D4251" s="61"/>
      <c r="E4251" s="61"/>
      <c r="F4251" s="61"/>
    </row>
    <row r="4252" spans="1:6" x14ac:dyDescent="0.3">
      <c r="A4252" s="59"/>
      <c r="B4252" s="59"/>
      <c r="C4252" s="61"/>
      <c r="D4252" s="61"/>
      <c r="E4252" s="61"/>
      <c r="F4252" s="61"/>
    </row>
    <row r="4253" spans="1:6" x14ac:dyDescent="0.3">
      <c r="A4253" s="59"/>
      <c r="B4253" s="59"/>
      <c r="C4253" s="61"/>
      <c r="D4253" s="61"/>
      <c r="E4253" s="61"/>
      <c r="F4253" s="61"/>
    </row>
    <row r="4254" spans="1:6" x14ac:dyDescent="0.3">
      <c r="A4254" s="59"/>
      <c r="B4254" s="59"/>
      <c r="C4254" s="61"/>
      <c r="D4254" s="61"/>
      <c r="E4254" s="61"/>
      <c r="F4254" s="61"/>
    </row>
    <row r="4255" spans="1:6" x14ac:dyDescent="0.3">
      <c r="A4255" s="59"/>
      <c r="B4255" s="59"/>
      <c r="C4255" s="61"/>
      <c r="D4255" s="61"/>
      <c r="E4255" s="61"/>
      <c r="F4255" s="61"/>
    </row>
    <row r="4256" spans="1:6" x14ac:dyDescent="0.3">
      <c r="A4256" s="59"/>
      <c r="B4256" s="59"/>
      <c r="C4256" s="61"/>
      <c r="D4256" s="61"/>
      <c r="E4256" s="61"/>
      <c r="F4256" s="61"/>
    </row>
    <row r="4257" spans="1:6" x14ac:dyDescent="0.3">
      <c r="A4257" s="59"/>
      <c r="B4257" s="59"/>
      <c r="C4257" s="61"/>
      <c r="D4257" s="61"/>
      <c r="E4257" s="61"/>
      <c r="F4257" s="61"/>
    </row>
    <row r="4258" spans="1:6" x14ac:dyDescent="0.3">
      <c r="A4258" s="59"/>
      <c r="B4258" s="59"/>
      <c r="C4258" s="61"/>
      <c r="D4258" s="61"/>
      <c r="E4258" s="61"/>
      <c r="F4258" s="61"/>
    </row>
    <row r="4259" spans="1:6" x14ac:dyDescent="0.3">
      <c r="A4259" s="59"/>
      <c r="B4259" s="59"/>
      <c r="C4259" s="61"/>
      <c r="D4259" s="61"/>
      <c r="E4259" s="61"/>
      <c r="F4259" s="61"/>
    </row>
    <row r="4260" spans="1:6" x14ac:dyDescent="0.3">
      <c r="A4260" s="59"/>
      <c r="B4260" s="59"/>
      <c r="C4260" s="61"/>
      <c r="D4260" s="61"/>
      <c r="E4260" s="61"/>
      <c r="F4260" s="61"/>
    </row>
    <row r="4261" spans="1:6" x14ac:dyDescent="0.3">
      <c r="A4261" s="59"/>
      <c r="B4261" s="59"/>
      <c r="C4261" s="61"/>
      <c r="D4261" s="61"/>
      <c r="E4261" s="61"/>
      <c r="F4261" s="61"/>
    </row>
    <row r="4262" spans="1:6" x14ac:dyDescent="0.3">
      <c r="A4262" s="59"/>
      <c r="B4262" s="59"/>
      <c r="C4262" s="61"/>
      <c r="D4262" s="61"/>
      <c r="E4262" s="61"/>
      <c r="F4262" s="61"/>
    </row>
    <row r="4263" spans="1:6" x14ac:dyDescent="0.3">
      <c r="A4263" s="59"/>
      <c r="B4263" s="59"/>
      <c r="C4263" s="61"/>
      <c r="D4263" s="61"/>
      <c r="E4263" s="61"/>
      <c r="F4263" s="61"/>
    </row>
    <row r="4264" spans="1:6" x14ac:dyDescent="0.3">
      <c r="A4264" s="59"/>
      <c r="B4264" s="59"/>
      <c r="C4264" s="61"/>
      <c r="D4264" s="61"/>
      <c r="E4264" s="61"/>
      <c r="F4264" s="61"/>
    </row>
    <row r="4265" spans="1:6" x14ac:dyDescent="0.3">
      <c r="A4265" s="59"/>
      <c r="B4265" s="59"/>
      <c r="C4265" s="61"/>
      <c r="D4265" s="61"/>
      <c r="E4265" s="61"/>
      <c r="F4265" s="61"/>
    </row>
    <row r="4266" spans="1:6" x14ac:dyDescent="0.3">
      <c r="A4266" s="59"/>
      <c r="B4266" s="59"/>
      <c r="C4266" s="61"/>
      <c r="D4266" s="61"/>
      <c r="E4266" s="61"/>
      <c r="F4266" s="61"/>
    </row>
    <row r="4267" spans="1:6" x14ac:dyDescent="0.3">
      <c r="A4267" s="59"/>
      <c r="B4267" s="59"/>
      <c r="C4267" s="61"/>
      <c r="D4267" s="61"/>
      <c r="E4267" s="61"/>
      <c r="F4267" s="61"/>
    </row>
    <row r="4268" spans="1:6" x14ac:dyDescent="0.3">
      <c r="A4268" s="59"/>
      <c r="B4268" s="59"/>
      <c r="C4268" s="61"/>
      <c r="D4268" s="61"/>
      <c r="E4268" s="61"/>
      <c r="F4268" s="61"/>
    </row>
    <row r="4269" spans="1:6" x14ac:dyDescent="0.3">
      <c r="A4269" s="59"/>
      <c r="B4269" s="59"/>
      <c r="C4269" s="61"/>
      <c r="D4269" s="61"/>
      <c r="E4269" s="61"/>
      <c r="F4269" s="61"/>
    </row>
    <row r="4270" spans="1:6" x14ac:dyDescent="0.3">
      <c r="A4270" s="59"/>
      <c r="B4270" s="59"/>
      <c r="C4270" s="61"/>
      <c r="D4270" s="61"/>
      <c r="E4270" s="61"/>
      <c r="F4270" s="61"/>
    </row>
    <row r="4271" spans="1:6" x14ac:dyDescent="0.3">
      <c r="A4271" s="59"/>
      <c r="B4271" s="59"/>
      <c r="C4271" s="61"/>
      <c r="D4271" s="61"/>
      <c r="E4271" s="61"/>
      <c r="F4271" s="61"/>
    </row>
    <row r="4272" spans="1:6" x14ac:dyDescent="0.3">
      <c r="A4272" s="59"/>
      <c r="B4272" s="59"/>
      <c r="C4272" s="61"/>
      <c r="D4272" s="61"/>
      <c r="E4272" s="61"/>
      <c r="F4272" s="61"/>
    </row>
    <row r="4273" spans="1:6" x14ac:dyDescent="0.3">
      <c r="A4273" s="59"/>
      <c r="B4273" s="59"/>
      <c r="C4273" s="61"/>
      <c r="D4273" s="61"/>
      <c r="E4273" s="61"/>
      <c r="F4273" s="61"/>
    </row>
    <row r="4274" spans="1:6" x14ac:dyDescent="0.3">
      <c r="A4274" s="59"/>
      <c r="B4274" s="59"/>
      <c r="C4274" s="61"/>
      <c r="D4274" s="61"/>
      <c r="E4274" s="61"/>
      <c r="F4274" s="61"/>
    </row>
    <row r="4275" spans="1:6" x14ac:dyDescent="0.3">
      <c r="A4275" s="59"/>
      <c r="B4275" s="59"/>
      <c r="C4275" s="61"/>
      <c r="D4275" s="61"/>
      <c r="E4275" s="61"/>
      <c r="F4275" s="61"/>
    </row>
    <row r="4276" spans="1:6" x14ac:dyDescent="0.3">
      <c r="A4276" s="59"/>
      <c r="B4276" s="59"/>
      <c r="C4276" s="61"/>
      <c r="D4276" s="61"/>
      <c r="E4276" s="61"/>
      <c r="F4276" s="61"/>
    </row>
    <row r="4277" spans="1:6" x14ac:dyDescent="0.3">
      <c r="A4277" s="59"/>
      <c r="B4277" s="59"/>
      <c r="C4277" s="61"/>
      <c r="D4277" s="61"/>
      <c r="E4277" s="61"/>
      <c r="F4277" s="61"/>
    </row>
    <row r="4278" spans="1:6" x14ac:dyDescent="0.3">
      <c r="A4278" s="59"/>
      <c r="B4278" s="59"/>
      <c r="C4278" s="61"/>
      <c r="D4278" s="61"/>
      <c r="E4278" s="61"/>
      <c r="F4278" s="61"/>
    </row>
    <row r="4279" spans="1:6" x14ac:dyDescent="0.3">
      <c r="A4279" s="59"/>
      <c r="B4279" s="59"/>
      <c r="C4279" s="61"/>
      <c r="D4279" s="61"/>
      <c r="E4279" s="61"/>
      <c r="F4279" s="61"/>
    </row>
    <row r="4280" spans="1:6" x14ac:dyDescent="0.3">
      <c r="A4280" s="59"/>
      <c r="B4280" s="59"/>
      <c r="C4280" s="61"/>
      <c r="D4280" s="61"/>
      <c r="E4280" s="61"/>
      <c r="F4280" s="61"/>
    </row>
    <row r="4281" spans="1:6" x14ac:dyDescent="0.3">
      <c r="A4281" s="59"/>
      <c r="B4281" s="59"/>
      <c r="C4281" s="61"/>
      <c r="D4281" s="61"/>
      <c r="E4281" s="61"/>
      <c r="F4281" s="61"/>
    </row>
    <row r="4282" spans="1:6" x14ac:dyDescent="0.3">
      <c r="A4282" s="59"/>
      <c r="B4282" s="59"/>
      <c r="C4282" s="61"/>
      <c r="D4282" s="61"/>
      <c r="E4282" s="61"/>
      <c r="F4282" s="61"/>
    </row>
    <row r="4283" spans="1:6" x14ac:dyDescent="0.3">
      <c r="A4283" s="59"/>
      <c r="B4283" s="59"/>
      <c r="C4283" s="61"/>
      <c r="D4283" s="61"/>
      <c r="E4283" s="61"/>
      <c r="F4283" s="61"/>
    </row>
    <row r="4284" spans="1:6" x14ac:dyDescent="0.3">
      <c r="A4284" s="59"/>
      <c r="B4284" s="59"/>
      <c r="C4284" s="61"/>
      <c r="D4284" s="61"/>
      <c r="E4284" s="61"/>
      <c r="F4284" s="61"/>
    </row>
    <row r="4285" spans="1:6" x14ac:dyDescent="0.3">
      <c r="A4285" s="59"/>
      <c r="B4285" s="59"/>
      <c r="C4285" s="61"/>
      <c r="D4285" s="61"/>
      <c r="E4285" s="61"/>
      <c r="F4285" s="61"/>
    </row>
    <row r="4286" spans="1:6" x14ac:dyDescent="0.3">
      <c r="A4286" s="59"/>
      <c r="B4286" s="59"/>
      <c r="C4286" s="61"/>
      <c r="D4286" s="61"/>
      <c r="E4286" s="61"/>
      <c r="F4286" s="61"/>
    </row>
    <row r="4287" spans="1:6" x14ac:dyDescent="0.3">
      <c r="A4287" s="59"/>
      <c r="B4287" s="59"/>
      <c r="C4287" s="61"/>
      <c r="D4287" s="61"/>
      <c r="E4287" s="61"/>
      <c r="F4287" s="61"/>
    </row>
    <row r="4288" spans="1:6" x14ac:dyDescent="0.3">
      <c r="A4288" s="59"/>
      <c r="B4288" s="59"/>
      <c r="C4288" s="61"/>
      <c r="D4288" s="61"/>
      <c r="E4288" s="61"/>
      <c r="F4288" s="61"/>
    </row>
    <row r="4289" spans="1:6" x14ac:dyDescent="0.3">
      <c r="A4289" s="59"/>
      <c r="B4289" s="59"/>
      <c r="C4289" s="61"/>
      <c r="D4289" s="61"/>
      <c r="E4289" s="61"/>
      <c r="F4289" s="61"/>
    </row>
    <row r="4290" spans="1:6" x14ac:dyDescent="0.3">
      <c r="A4290" s="59"/>
      <c r="B4290" s="59"/>
      <c r="C4290" s="61"/>
      <c r="D4290" s="61"/>
      <c r="E4290" s="61"/>
      <c r="F4290" s="61"/>
    </row>
    <row r="4291" spans="1:6" x14ac:dyDescent="0.3">
      <c r="A4291" s="59"/>
      <c r="B4291" s="59"/>
      <c r="C4291" s="61"/>
      <c r="D4291" s="61"/>
      <c r="E4291" s="61"/>
      <c r="F4291" s="61"/>
    </row>
    <row r="4292" spans="1:6" x14ac:dyDescent="0.3">
      <c r="A4292" s="59"/>
      <c r="B4292" s="59"/>
      <c r="C4292" s="61"/>
      <c r="D4292" s="61"/>
      <c r="E4292" s="61"/>
      <c r="F4292" s="61"/>
    </row>
    <row r="4293" spans="1:6" x14ac:dyDescent="0.3">
      <c r="A4293" s="59"/>
      <c r="B4293" s="59"/>
      <c r="C4293" s="61"/>
      <c r="D4293" s="61"/>
      <c r="E4293" s="61"/>
      <c r="F4293" s="61"/>
    </row>
    <row r="4294" spans="1:6" x14ac:dyDescent="0.3">
      <c r="A4294" s="59"/>
      <c r="B4294" s="59"/>
      <c r="C4294" s="61"/>
      <c r="D4294" s="61"/>
      <c r="E4294" s="61"/>
      <c r="F4294" s="61"/>
    </row>
    <row r="4295" spans="1:6" x14ac:dyDescent="0.3">
      <c r="A4295" s="59"/>
      <c r="B4295" s="59"/>
      <c r="C4295" s="61"/>
      <c r="D4295" s="61"/>
      <c r="E4295" s="61"/>
      <c r="F4295" s="61"/>
    </row>
    <row r="4296" spans="1:6" x14ac:dyDescent="0.3">
      <c r="A4296" s="59"/>
      <c r="B4296" s="59"/>
      <c r="C4296" s="61"/>
      <c r="D4296" s="61"/>
      <c r="E4296" s="61"/>
      <c r="F4296" s="61"/>
    </row>
    <row r="4297" spans="1:6" x14ac:dyDescent="0.3">
      <c r="A4297" s="59"/>
      <c r="B4297" s="59"/>
      <c r="C4297" s="61"/>
      <c r="D4297" s="61"/>
      <c r="E4297" s="61"/>
      <c r="F4297" s="61"/>
    </row>
    <row r="4298" spans="1:6" x14ac:dyDescent="0.3">
      <c r="A4298" s="59"/>
      <c r="B4298" s="59"/>
      <c r="C4298" s="61"/>
      <c r="D4298" s="61"/>
      <c r="E4298" s="61"/>
      <c r="F4298" s="61"/>
    </row>
    <row r="4299" spans="1:6" x14ac:dyDescent="0.3">
      <c r="A4299" s="59"/>
      <c r="B4299" s="59"/>
      <c r="C4299" s="61"/>
      <c r="D4299" s="61"/>
      <c r="E4299" s="61"/>
      <c r="F4299" s="61"/>
    </row>
    <row r="4300" spans="1:6" x14ac:dyDescent="0.3">
      <c r="A4300" s="59"/>
      <c r="B4300" s="59"/>
      <c r="C4300" s="61"/>
      <c r="D4300" s="61"/>
      <c r="E4300" s="61"/>
      <c r="F4300" s="61"/>
    </row>
    <row r="4301" spans="1:6" x14ac:dyDescent="0.3">
      <c r="A4301" s="59"/>
      <c r="B4301" s="59"/>
      <c r="C4301" s="61"/>
      <c r="D4301" s="61"/>
      <c r="E4301" s="61"/>
      <c r="F4301" s="61"/>
    </row>
    <row r="4302" spans="1:6" x14ac:dyDescent="0.3">
      <c r="A4302" s="59"/>
      <c r="B4302" s="59"/>
      <c r="C4302" s="61"/>
      <c r="D4302" s="61"/>
      <c r="E4302" s="61"/>
      <c r="F4302" s="61"/>
    </row>
    <row r="4303" spans="1:6" x14ac:dyDescent="0.3">
      <c r="A4303" s="59"/>
      <c r="B4303" s="59"/>
      <c r="C4303" s="61"/>
      <c r="D4303" s="61"/>
      <c r="E4303" s="61"/>
      <c r="F4303" s="61"/>
    </row>
    <row r="4304" spans="1:6" x14ac:dyDescent="0.3">
      <c r="A4304" s="59"/>
      <c r="B4304" s="59"/>
      <c r="C4304" s="61"/>
      <c r="D4304" s="61"/>
      <c r="E4304" s="61"/>
      <c r="F4304" s="61"/>
    </row>
    <row r="4305" spans="1:6" x14ac:dyDescent="0.3">
      <c r="A4305" s="59"/>
      <c r="B4305" s="59"/>
      <c r="C4305" s="61"/>
      <c r="D4305" s="61"/>
      <c r="E4305" s="61"/>
      <c r="F4305" s="61"/>
    </row>
    <row r="4306" spans="1:6" x14ac:dyDescent="0.3">
      <c r="A4306" s="59"/>
      <c r="B4306" s="59"/>
      <c r="C4306" s="61"/>
      <c r="D4306" s="61"/>
      <c r="E4306" s="61"/>
      <c r="F4306" s="61"/>
    </row>
    <row r="4307" spans="1:6" x14ac:dyDescent="0.3">
      <c r="A4307" s="59"/>
      <c r="B4307" s="59"/>
      <c r="C4307" s="61"/>
      <c r="D4307" s="61"/>
      <c r="E4307" s="61"/>
      <c r="F4307" s="61"/>
    </row>
    <row r="4308" spans="1:6" x14ac:dyDescent="0.3">
      <c r="A4308" s="59"/>
      <c r="B4308" s="59"/>
      <c r="C4308" s="61"/>
      <c r="D4308" s="61"/>
      <c r="E4308" s="61"/>
      <c r="F4308" s="61"/>
    </row>
    <row r="4309" spans="1:6" x14ac:dyDescent="0.3">
      <c r="A4309" s="59"/>
      <c r="B4309" s="59"/>
      <c r="C4309" s="61"/>
      <c r="D4309" s="61"/>
      <c r="E4309" s="61"/>
      <c r="F4309" s="61"/>
    </row>
    <row r="4310" spans="1:6" x14ac:dyDescent="0.3">
      <c r="A4310" s="59"/>
      <c r="B4310" s="59"/>
      <c r="C4310" s="61"/>
      <c r="D4310" s="61"/>
      <c r="E4310" s="61"/>
      <c r="F4310" s="61"/>
    </row>
    <row r="4311" spans="1:6" x14ac:dyDescent="0.3">
      <c r="A4311" s="59"/>
      <c r="B4311" s="59"/>
      <c r="C4311" s="61"/>
      <c r="D4311" s="61"/>
      <c r="E4311" s="61"/>
      <c r="F4311" s="61"/>
    </row>
    <row r="4312" spans="1:6" x14ac:dyDescent="0.3">
      <c r="A4312" s="59"/>
      <c r="B4312" s="59"/>
      <c r="C4312" s="61"/>
      <c r="D4312" s="61"/>
      <c r="E4312" s="61"/>
      <c r="F4312" s="61"/>
    </row>
    <row r="4313" spans="1:6" x14ac:dyDescent="0.3">
      <c r="A4313" s="59"/>
      <c r="B4313" s="59"/>
      <c r="C4313" s="61"/>
      <c r="D4313" s="61"/>
      <c r="E4313" s="61"/>
      <c r="F4313" s="61"/>
    </row>
    <row r="4314" spans="1:6" x14ac:dyDescent="0.3">
      <c r="A4314" s="59"/>
      <c r="B4314" s="59"/>
      <c r="C4314" s="61"/>
      <c r="D4314" s="61"/>
      <c r="E4314" s="61"/>
      <c r="F4314" s="61"/>
    </row>
    <row r="4315" spans="1:6" x14ac:dyDescent="0.3">
      <c r="A4315" s="59"/>
      <c r="B4315" s="59"/>
      <c r="C4315" s="61"/>
      <c r="D4315" s="61"/>
      <c r="E4315" s="61"/>
      <c r="F4315" s="61"/>
    </row>
    <row r="4316" spans="1:6" x14ac:dyDescent="0.3">
      <c r="A4316" s="59"/>
      <c r="B4316" s="59"/>
      <c r="C4316" s="61"/>
      <c r="D4316" s="61"/>
      <c r="E4316" s="61"/>
      <c r="F4316" s="61"/>
    </row>
    <row r="4317" spans="1:6" x14ac:dyDescent="0.3">
      <c r="A4317" s="59"/>
      <c r="B4317" s="59"/>
      <c r="C4317" s="61"/>
      <c r="D4317" s="61"/>
      <c r="E4317" s="61"/>
      <c r="F4317" s="61"/>
    </row>
    <row r="4318" spans="1:6" x14ac:dyDescent="0.3">
      <c r="A4318" s="59"/>
      <c r="B4318" s="59"/>
      <c r="C4318" s="61"/>
      <c r="D4318" s="61"/>
      <c r="E4318" s="61"/>
      <c r="F4318" s="61"/>
    </row>
    <row r="4319" spans="1:6" x14ac:dyDescent="0.3">
      <c r="A4319" s="59"/>
      <c r="B4319" s="59"/>
      <c r="C4319" s="61"/>
      <c r="D4319" s="61"/>
      <c r="E4319" s="61"/>
      <c r="F4319" s="61"/>
    </row>
    <row r="4320" spans="1:6" x14ac:dyDescent="0.3">
      <c r="A4320" s="59"/>
      <c r="B4320" s="59"/>
      <c r="C4320" s="61"/>
      <c r="D4320" s="61"/>
      <c r="E4320" s="61"/>
      <c r="F4320" s="61"/>
    </row>
    <row r="4321" spans="1:6" x14ac:dyDescent="0.3">
      <c r="A4321" s="59"/>
      <c r="B4321" s="59"/>
      <c r="C4321" s="61"/>
      <c r="D4321" s="61"/>
      <c r="E4321" s="61"/>
      <c r="F4321" s="61"/>
    </row>
    <row r="4322" spans="1:6" x14ac:dyDescent="0.3">
      <c r="A4322" s="59"/>
      <c r="B4322" s="59"/>
      <c r="C4322" s="61"/>
      <c r="D4322" s="61"/>
      <c r="E4322" s="61"/>
      <c r="F4322" s="61"/>
    </row>
    <row r="4323" spans="1:6" x14ac:dyDescent="0.3">
      <c r="A4323" s="59"/>
      <c r="B4323" s="59"/>
      <c r="C4323" s="61"/>
      <c r="D4323" s="61"/>
      <c r="E4323" s="61"/>
      <c r="F4323" s="61"/>
    </row>
    <row r="4324" spans="1:6" x14ac:dyDescent="0.3">
      <c r="A4324" s="59"/>
      <c r="B4324" s="59"/>
      <c r="C4324" s="61"/>
      <c r="D4324" s="61"/>
      <c r="E4324" s="61"/>
      <c r="F4324" s="61"/>
    </row>
    <row r="4325" spans="1:6" x14ac:dyDescent="0.3">
      <c r="A4325" s="59"/>
      <c r="B4325" s="59"/>
      <c r="C4325" s="61"/>
      <c r="D4325" s="61"/>
      <c r="E4325" s="61"/>
      <c r="F4325" s="61"/>
    </row>
    <row r="4326" spans="1:6" x14ac:dyDescent="0.3">
      <c r="A4326" s="59"/>
      <c r="B4326" s="59"/>
      <c r="C4326" s="61"/>
      <c r="D4326" s="61"/>
      <c r="E4326" s="61"/>
      <c r="F4326" s="61"/>
    </row>
    <row r="4327" spans="1:6" x14ac:dyDescent="0.3">
      <c r="A4327" s="59"/>
      <c r="B4327" s="59"/>
      <c r="C4327" s="61"/>
      <c r="D4327" s="61"/>
      <c r="E4327" s="61"/>
      <c r="F4327" s="61"/>
    </row>
    <row r="4328" spans="1:6" x14ac:dyDescent="0.3">
      <c r="A4328" s="59"/>
      <c r="B4328" s="59"/>
      <c r="C4328" s="61"/>
      <c r="D4328" s="61"/>
      <c r="E4328" s="61"/>
      <c r="F4328" s="61"/>
    </row>
    <row r="4329" spans="1:6" x14ac:dyDescent="0.3">
      <c r="A4329" s="59"/>
      <c r="B4329" s="59"/>
      <c r="C4329" s="61"/>
      <c r="D4329" s="61"/>
      <c r="E4329" s="61"/>
      <c r="F4329" s="61"/>
    </row>
    <row r="4330" spans="1:6" x14ac:dyDescent="0.3">
      <c r="A4330" s="59"/>
      <c r="B4330" s="59"/>
      <c r="C4330" s="61"/>
      <c r="D4330" s="61"/>
      <c r="E4330" s="61"/>
      <c r="F4330" s="61"/>
    </row>
    <row r="4331" spans="1:6" x14ac:dyDescent="0.3">
      <c r="A4331" s="59"/>
      <c r="B4331" s="59"/>
      <c r="C4331" s="61"/>
      <c r="D4331" s="61"/>
      <c r="E4331" s="61"/>
      <c r="F4331" s="61"/>
    </row>
    <row r="4332" spans="1:6" x14ac:dyDescent="0.3">
      <c r="A4332" s="59"/>
      <c r="B4332" s="59"/>
      <c r="C4332" s="61"/>
      <c r="D4332" s="61"/>
      <c r="E4332" s="61"/>
      <c r="F4332" s="61"/>
    </row>
    <row r="4333" spans="1:6" x14ac:dyDescent="0.3">
      <c r="A4333" s="59"/>
      <c r="B4333" s="59"/>
      <c r="C4333" s="61"/>
      <c r="D4333" s="61"/>
      <c r="E4333" s="61"/>
      <c r="F4333" s="61"/>
    </row>
    <row r="4334" spans="1:6" x14ac:dyDescent="0.3">
      <c r="A4334" s="59"/>
      <c r="B4334" s="59"/>
      <c r="C4334" s="61"/>
      <c r="D4334" s="61"/>
      <c r="E4334" s="61"/>
      <c r="F4334" s="61"/>
    </row>
    <row r="4335" spans="1:6" x14ac:dyDescent="0.3">
      <c r="A4335" s="59"/>
      <c r="B4335" s="59"/>
      <c r="C4335" s="61"/>
      <c r="D4335" s="61"/>
      <c r="E4335" s="61"/>
      <c r="F4335" s="61"/>
    </row>
    <row r="4336" spans="1:6" x14ac:dyDescent="0.3">
      <c r="A4336" s="59"/>
      <c r="B4336" s="59"/>
      <c r="C4336" s="61"/>
      <c r="D4336" s="61"/>
      <c r="E4336" s="61"/>
      <c r="F4336" s="61"/>
    </row>
    <row r="4337" spans="1:6" x14ac:dyDescent="0.3">
      <c r="A4337" s="59"/>
      <c r="B4337" s="59"/>
      <c r="C4337" s="61"/>
      <c r="D4337" s="61"/>
      <c r="E4337" s="61"/>
      <c r="F4337" s="61"/>
    </row>
    <row r="4338" spans="1:6" x14ac:dyDescent="0.3">
      <c r="A4338" s="59"/>
      <c r="B4338" s="59"/>
      <c r="C4338" s="61"/>
      <c r="D4338" s="61"/>
      <c r="E4338" s="61"/>
      <c r="F4338" s="61"/>
    </row>
    <row r="4339" spans="1:6" x14ac:dyDescent="0.3">
      <c r="A4339" s="59"/>
      <c r="B4339" s="59"/>
      <c r="C4339" s="61"/>
      <c r="D4339" s="61"/>
      <c r="E4339" s="61"/>
      <c r="F4339" s="61"/>
    </row>
    <row r="4340" spans="1:6" x14ac:dyDescent="0.3">
      <c r="A4340" s="59"/>
      <c r="B4340" s="59"/>
      <c r="C4340" s="61"/>
      <c r="D4340" s="61"/>
      <c r="E4340" s="61"/>
      <c r="F4340" s="61"/>
    </row>
    <row r="4341" spans="1:6" x14ac:dyDescent="0.3">
      <c r="A4341" s="59"/>
      <c r="B4341" s="59"/>
      <c r="C4341" s="61"/>
      <c r="D4341" s="61"/>
      <c r="E4341" s="61"/>
      <c r="F4341" s="61"/>
    </row>
    <row r="4342" spans="1:6" x14ac:dyDescent="0.3">
      <c r="A4342" s="59"/>
      <c r="B4342" s="59"/>
      <c r="C4342" s="61"/>
      <c r="D4342" s="61"/>
      <c r="E4342" s="61"/>
      <c r="F4342" s="61"/>
    </row>
    <row r="4343" spans="1:6" x14ac:dyDescent="0.3">
      <c r="A4343" s="59"/>
      <c r="B4343" s="59"/>
      <c r="C4343" s="61"/>
      <c r="D4343" s="61"/>
      <c r="E4343" s="61"/>
      <c r="F4343" s="61"/>
    </row>
    <row r="4344" spans="1:6" x14ac:dyDescent="0.3">
      <c r="A4344" s="59"/>
      <c r="B4344" s="59"/>
      <c r="C4344" s="61"/>
      <c r="D4344" s="61"/>
      <c r="E4344" s="61"/>
      <c r="F4344" s="61"/>
    </row>
    <row r="4345" spans="1:6" x14ac:dyDescent="0.3">
      <c r="A4345" s="59"/>
      <c r="B4345" s="59"/>
      <c r="C4345" s="61"/>
      <c r="D4345" s="61"/>
      <c r="E4345" s="61"/>
      <c r="F4345" s="61"/>
    </row>
    <row r="4346" spans="1:6" x14ac:dyDescent="0.3">
      <c r="A4346" s="59"/>
      <c r="B4346" s="59"/>
      <c r="C4346" s="61"/>
      <c r="D4346" s="61"/>
      <c r="E4346" s="61"/>
      <c r="F4346" s="61"/>
    </row>
    <row r="4347" spans="1:6" x14ac:dyDescent="0.3">
      <c r="A4347" s="59"/>
      <c r="B4347" s="59"/>
      <c r="C4347" s="61"/>
      <c r="D4347" s="61"/>
      <c r="E4347" s="61"/>
      <c r="F4347" s="61"/>
    </row>
    <row r="4348" spans="1:6" x14ac:dyDescent="0.3">
      <c r="A4348" s="59"/>
      <c r="B4348" s="59"/>
      <c r="C4348" s="61"/>
      <c r="D4348" s="61"/>
      <c r="E4348" s="61"/>
      <c r="F4348" s="61"/>
    </row>
    <row r="4349" spans="1:6" x14ac:dyDescent="0.3">
      <c r="A4349" s="59"/>
      <c r="B4349" s="59"/>
      <c r="C4349" s="61"/>
      <c r="D4349" s="61"/>
      <c r="E4349" s="61"/>
      <c r="F4349" s="61"/>
    </row>
    <row r="4350" spans="1:6" x14ac:dyDescent="0.3">
      <c r="A4350" s="59"/>
      <c r="B4350" s="59"/>
      <c r="C4350" s="61"/>
      <c r="D4350" s="61"/>
      <c r="E4350" s="61"/>
      <c r="F4350" s="61"/>
    </row>
    <row r="4351" spans="1:6" x14ac:dyDescent="0.3">
      <c r="A4351" s="59"/>
      <c r="B4351" s="59"/>
      <c r="C4351" s="61"/>
      <c r="D4351" s="61"/>
      <c r="E4351" s="61"/>
      <c r="F4351" s="61"/>
    </row>
    <row r="4352" spans="1:6" x14ac:dyDescent="0.3">
      <c r="A4352" s="59"/>
      <c r="B4352" s="59"/>
      <c r="C4352" s="61"/>
      <c r="D4352" s="61"/>
      <c r="E4352" s="61"/>
      <c r="F4352" s="61"/>
    </row>
    <row r="4353" spans="1:6" x14ac:dyDescent="0.3">
      <c r="A4353" s="59"/>
      <c r="B4353" s="59"/>
      <c r="C4353" s="61"/>
      <c r="D4353" s="61"/>
      <c r="E4353" s="61"/>
      <c r="F4353" s="61"/>
    </row>
    <row r="4354" spans="1:6" x14ac:dyDescent="0.3">
      <c r="A4354" s="59"/>
      <c r="B4354" s="59"/>
      <c r="C4354" s="61"/>
      <c r="D4354" s="61"/>
      <c r="E4354" s="61"/>
      <c r="F4354" s="61"/>
    </row>
    <row r="4355" spans="1:6" x14ac:dyDescent="0.3">
      <c r="A4355" s="59"/>
      <c r="B4355" s="59"/>
      <c r="C4355" s="61"/>
      <c r="D4355" s="61"/>
      <c r="E4355" s="61"/>
      <c r="F4355" s="61"/>
    </row>
    <row r="4356" spans="1:6" x14ac:dyDescent="0.3">
      <c r="A4356" s="59"/>
      <c r="B4356" s="59"/>
      <c r="C4356" s="61"/>
      <c r="D4356" s="61"/>
      <c r="E4356" s="61"/>
      <c r="F4356" s="61"/>
    </row>
    <row r="4357" spans="1:6" x14ac:dyDescent="0.3">
      <c r="A4357" s="59"/>
      <c r="B4357" s="59"/>
      <c r="C4357" s="61"/>
      <c r="D4357" s="61"/>
      <c r="E4357" s="61"/>
      <c r="F4357" s="61"/>
    </row>
    <row r="4358" spans="1:6" x14ac:dyDescent="0.3">
      <c r="A4358" s="59"/>
      <c r="B4358" s="59"/>
      <c r="C4358" s="61"/>
      <c r="D4358" s="61"/>
      <c r="E4358" s="61"/>
      <c r="F4358" s="61"/>
    </row>
    <row r="4359" spans="1:6" x14ac:dyDescent="0.3">
      <c r="A4359" s="59"/>
      <c r="B4359" s="59"/>
      <c r="C4359" s="61"/>
      <c r="D4359" s="61"/>
      <c r="E4359" s="61"/>
      <c r="F4359" s="61"/>
    </row>
    <row r="4360" spans="1:6" x14ac:dyDescent="0.3">
      <c r="A4360" s="59"/>
      <c r="B4360" s="59"/>
      <c r="C4360" s="61"/>
      <c r="D4360" s="61"/>
      <c r="E4360" s="61"/>
      <c r="F4360" s="61"/>
    </row>
    <row r="4361" spans="1:6" x14ac:dyDescent="0.3">
      <c r="A4361" s="59"/>
      <c r="B4361" s="59"/>
      <c r="C4361" s="61"/>
      <c r="D4361" s="61"/>
      <c r="E4361" s="61"/>
      <c r="F4361" s="61"/>
    </row>
    <row r="4362" spans="1:6" x14ac:dyDescent="0.3">
      <c r="A4362" s="59"/>
      <c r="B4362" s="59"/>
      <c r="C4362" s="61"/>
      <c r="D4362" s="61"/>
      <c r="E4362" s="61"/>
      <c r="F4362" s="61"/>
    </row>
    <row r="4363" spans="1:6" x14ac:dyDescent="0.3">
      <c r="A4363" s="59"/>
      <c r="B4363" s="59"/>
      <c r="C4363" s="61"/>
      <c r="D4363" s="61"/>
      <c r="E4363" s="61"/>
      <c r="F4363" s="61"/>
    </row>
    <row r="4364" spans="1:6" x14ac:dyDescent="0.3">
      <c r="A4364" s="59"/>
      <c r="B4364" s="59"/>
      <c r="C4364" s="61"/>
      <c r="D4364" s="61"/>
      <c r="E4364" s="61"/>
      <c r="F4364" s="61"/>
    </row>
    <row r="4365" spans="1:6" x14ac:dyDescent="0.3">
      <c r="A4365" s="59"/>
      <c r="B4365" s="59"/>
      <c r="C4365" s="61"/>
      <c r="D4365" s="61"/>
      <c r="E4365" s="61"/>
      <c r="F4365" s="61"/>
    </row>
    <row r="4366" spans="1:6" x14ac:dyDescent="0.3">
      <c r="A4366" s="59"/>
      <c r="B4366" s="59"/>
      <c r="C4366" s="61"/>
      <c r="D4366" s="61"/>
      <c r="E4366" s="61"/>
      <c r="F4366" s="61"/>
    </row>
    <row r="4367" spans="1:6" x14ac:dyDescent="0.3">
      <c r="A4367" s="59"/>
      <c r="B4367" s="59"/>
      <c r="C4367" s="61"/>
      <c r="D4367" s="61"/>
      <c r="E4367" s="61"/>
      <c r="F4367" s="61"/>
    </row>
    <row r="4368" spans="1:6" x14ac:dyDescent="0.3">
      <c r="A4368" s="59"/>
      <c r="B4368" s="59"/>
      <c r="C4368" s="61"/>
      <c r="D4368" s="61"/>
      <c r="E4368" s="61"/>
      <c r="F4368" s="61"/>
    </row>
    <row r="4369" spans="1:6" x14ac:dyDescent="0.3">
      <c r="A4369" s="59"/>
      <c r="B4369" s="59"/>
      <c r="C4369" s="61"/>
      <c r="D4369" s="61"/>
      <c r="E4369" s="61"/>
      <c r="F4369" s="61"/>
    </row>
    <row r="4370" spans="1:6" x14ac:dyDescent="0.3">
      <c r="A4370" s="59"/>
      <c r="B4370" s="59"/>
      <c r="C4370" s="61"/>
      <c r="D4370" s="61"/>
      <c r="E4370" s="61"/>
      <c r="F4370" s="61"/>
    </row>
    <row r="4371" spans="1:6" x14ac:dyDescent="0.3">
      <c r="A4371" s="59"/>
      <c r="B4371" s="59"/>
      <c r="C4371" s="61"/>
      <c r="D4371" s="61"/>
      <c r="E4371" s="61"/>
      <c r="F4371" s="61"/>
    </row>
    <row r="4372" spans="1:6" x14ac:dyDescent="0.3">
      <c r="A4372" s="59"/>
      <c r="B4372" s="59"/>
      <c r="C4372" s="61"/>
      <c r="D4372" s="61"/>
      <c r="E4372" s="61"/>
      <c r="F4372" s="61"/>
    </row>
    <row r="4373" spans="1:6" x14ac:dyDescent="0.3">
      <c r="A4373" s="59"/>
      <c r="B4373" s="59"/>
      <c r="C4373" s="61"/>
      <c r="D4373" s="61"/>
      <c r="E4373" s="61"/>
      <c r="F4373" s="61"/>
    </row>
    <row r="4374" spans="1:6" x14ac:dyDescent="0.3">
      <c r="A4374" s="59"/>
      <c r="B4374" s="59"/>
      <c r="C4374" s="61"/>
      <c r="D4374" s="61"/>
      <c r="E4374" s="61"/>
      <c r="F4374" s="61"/>
    </row>
    <row r="4375" spans="1:6" x14ac:dyDescent="0.3">
      <c r="A4375" s="59"/>
      <c r="B4375" s="59"/>
      <c r="C4375" s="61"/>
      <c r="D4375" s="61"/>
      <c r="E4375" s="61"/>
      <c r="F4375" s="61"/>
    </row>
    <row r="4376" spans="1:6" x14ac:dyDescent="0.3">
      <c r="A4376" s="59"/>
      <c r="B4376" s="59"/>
      <c r="C4376" s="61"/>
      <c r="D4376" s="61"/>
      <c r="E4376" s="61"/>
      <c r="F4376" s="61"/>
    </row>
    <row r="4377" spans="1:6" x14ac:dyDescent="0.3">
      <c r="A4377" s="59"/>
      <c r="B4377" s="59"/>
      <c r="C4377" s="61"/>
      <c r="D4377" s="61"/>
      <c r="E4377" s="61"/>
      <c r="F4377" s="61"/>
    </row>
    <row r="4378" spans="1:6" x14ac:dyDescent="0.3">
      <c r="A4378" s="59"/>
      <c r="B4378" s="59"/>
      <c r="C4378" s="61"/>
      <c r="D4378" s="61"/>
      <c r="E4378" s="61"/>
      <c r="F4378" s="61"/>
    </row>
    <row r="4379" spans="1:6" x14ac:dyDescent="0.3">
      <c r="A4379" s="59"/>
      <c r="B4379" s="59"/>
      <c r="C4379" s="61"/>
      <c r="D4379" s="61"/>
      <c r="E4379" s="61"/>
      <c r="F4379" s="61"/>
    </row>
    <row r="4380" spans="1:6" x14ac:dyDescent="0.3">
      <c r="A4380" s="59"/>
      <c r="B4380" s="59"/>
      <c r="C4380" s="61"/>
      <c r="D4380" s="61"/>
      <c r="E4380" s="61"/>
      <c r="F4380" s="61"/>
    </row>
    <row r="4381" spans="1:6" x14ac:dyDescent="0.3">
      <c r="A4381" s="59"/>
      <c r="B4381" s="59"/>
      <c r="C4381" s="61"/>
      <c r="D4381" s="61"/>
      <c r="E4381" s="61"/>
      <c r="F4381" s="61"/>
    </row>
    <row r="4382" spans="1:6" x14ac:dyDescent="0.3">
      <c r="A4382" s="59"/>
      <c r="B4382" s="59"/>
      <c r="C4382" s="61"/>
      <c r="D4382" s="61"/>
      <c r="E4382" s="61"/>
      <c r="F4382" s="61"/>
    </row>
    <row r="4383" spans="1:6" x14ac:dyDescent="0.3">
      <c r="A4383" s="59"/>
      <c r="B4383" s="59"/>
      <c r="C4383" s="61"/>
      <c r="D4383" s="61"/>
      <c r="E4383" s="61"/>
      <c r="F4383" s="61"/>
    </row>
    <row r="4384" spans="1:6" x14ac:dyDescent="0.3">
      <c r="A4384" s="59"/>
      <c r="B4384" s="59"/>
      <c r="C4384" s="61"/>
      <c r="D4384" s="61"/>
      <c r="E4384" s="61"/>
      <c r="F4384" s="61"/>
    </row>
    <row r="4385" spans="1:6" x14ac:dyDescent="0.3">
      <c r="A4385" s="59"/>
      <c r="B4385" s="59"/>
      <c r="C4385" s="61"/>
      <c r="D4385" s="61"/>
      <c r="E4385" s="61"/>
      <c r="F4385" s="61"/>
    </row>
    <row r="4386" spans="1:6" x14ac:dyDescent="0.3">
      <c r="A4386" s="59"/>
      <c r="B4386" s="59"/>
      <c r="C4386" s="61"/>
      <c r="D4386" s="61"/>
      <c r="E4386" s="61"/>
      <c r="F4386" s="61"/>
    </row>
    <row r="4387" spans="1:6" x14ac:dyDescent="0.3">
      <c r="A4387" s="59"/>
      <c r="B4387" s="59"/>
      <c r="C4387" s="61"/>
      <c r="D4387" s="61"/>
      <c r="E4387" s="61"/>
      <c r="F4387" s="61"/>
    </row>
    <row r="4388" spans="1:6" x14ac:dyDescent="0.3">
      <c r="A4388" s="59"/>
      <c r="B4388" s="59"/>
      <c r="C4388" s="61"/>
      <c r="D4388" s="61"/>
      <c r="E4388" s="61"/>
      <c r="F4388" s="61"/>
    </row>
    <row r="4389" spans="1:6" x14ac:dyDescent="0.3">
      <c r="A4389" s="59"/>
      <c r="B4389" s="59"/>
      <c r="C4389" s="61"/>
      <c r="D4389" s="61"/>
      <c r="E4389" s="61"/>
      <c r="F4389" s="61"/>
    </row>
    <row r="4390" spans="1:6" x14ac:dyDescent="0.3">
      <c r="A4390" s="59"/>
      <c r="B4390" s="59"/>
      <c r="C4390" s="61"/>
      <c r="D4390" s="61"/>
      <c r="E4390" s="61"/>
      <c r="F4390" s="61"/>
    </row>
    <row r="4391" spans="1:6" x14ac:dyDescent="0.3">
      <c r="A4391" s="59"/>
      <c r="B4391" s="59"/>
      <c r="C4391" s="61"/>
      <c r="D4391" s="61"/>
      <c r="E4391" s="61"/>
      <c r="F4391" s="61"/>
    </row>
    <row r="4392" spans="1:6" x14ac:dyDescent="0.3">
      <c r="A4392" s="59"/>
      <c r="B4392" s="59"/>
      <c r="C4392" s="61"/>
      <c r="D4392" s="61"/>
      <c r="E4392" s="61"/>
      <c r="F4392" s="61"/>
    </row>
    <row r="4393" spans="1:6" x14ac:dyDescent="0.3">
      <c r="A4393" s="59"/>
      <c r="B4393" s="59"/>
      <c r="C4393" s="61"/>
      <c r="D4393" s="61"/>
      <c r="E4393" s="61"/>
      <c r="F4393" s="61"/>
    </row>
    <row r="4394" spans="1:6" x14ac:dyDescent="0.3">
      <c r="A4394" s="59"/>
      <c r="B4394" s="59"/>
      <c r="C4394" s="61"/>
      <c r="D4394" s="61"/>
      <c r="E4394" s="61"/>
      <c r="F4394" s="61"/>
    </row>
    <row r="4395" spans="1:6" x14ac:dyDescent="0.3">
      <c r="A4395" s="59"/>
      <c r="B4395" s="59"/>
      <c r="C4395" s="61"/>
      <c r="D4395" s="61"/>
      <c r="E4395" s="61"/>
      <c r="F4395" s="61"/>
    </row>
    <row r="4396" spans="1:6" x14ac:dyDescent="0.3">
      <c r="A4396" s="59"/>
      <c r="B4396" s="59"/>
      <c r="C4396" s="61"/>
      <c r="D4396" s="61"/>
      <c r="E4396" s="61"/>
      <c r="F4396" s="61"/>
    </row>
    <row r="4397" spans="1:6" x14ac:dyDescent="0.3">
      <c r="A4397" s="59"/>
      <c r="B4397" s="59"/>
      <c r="C4397" s="61"/>
      <c r="D4397" s="61"/>
      <c r="E4397" s="61"/>
      <c r="F4397" s="61"/>
    </row>
    <row r="4398" spans="1:6" x14ac:dyDescent="0.3">
      <c r="A4398" s="59"/>
      <c r="B4398" s="59"/>
      <c r="C4398" s="61"/>
      <c r="D4398" s="61"/>
      <c r="E4398" s="61"/>
      <c r="F4398" s="61"/>
    </row>
    <row r="4399" spans="1:6" x14ac:dyDescent="0.3">
      <c r="A4399" s="59"/>
      <c r="B4399" s="59"/>
      <c r="C4399" s="61"/>
      <c r="D4399" s="61"/>
      <c r="E4399" s="61"/>
      <c r="F4399" s="61"/>
    </row>
    <row r="4400" spans="1:6" x14ac:dyDescent="0.3">
      <c r="A4400" s="59"/>
      <c r="B4400" s="59"/>
      <c r="C4400" s="61"/>
      <c r="D4400" s="61"/>
      <c r="E4400" s="61"/>
      <c r="F4400" s="61"/>
    </row>
    <row r="4401" spans="1:6" x14ac:dyDescent="0.3">
      <c r="A4401" s="59"/>
      <c r="B4401" s="59"/>
      <c r="C4401" s="61"/>
      <c r="D4401" s="61"/>
      <c r="E4401" s="61"/>
      <c r="F4401" s="61"/>
    </row>
    <row r="4402" spans="1:6" x14ac:dyDescent="0.3">
      <c r="A4402" s="59"/>
      <c r="B4402" s="59"/>
      <c r="C4402" s="61"/>
      <c r="D4402" s="61"/>
      <c r="E4402" s="61"/>
      <c r="F4402" s="61"/>
    </row>
    <row r="4403" spans="1:6" x14ac:dyDescent="0.3">
      <c r="A4403" s="59"/>
      <c r="B4403" s="59"/>
      <c r="C4403" s="61"/>
      <c r="D4403" s="61"/>
      <c r="E4403" s="61"/>
      <c r="F4403" s="61"/>
    </row>
    <row r="4404" spans="1:6" x14ac:dyDescent="0.3">
      <c r="A4404" s="59"/>
      <c r="B4404" s="59"/>
      <c r="C4404" s="61"/>
      <c r="D4404" s="61"/>
      <c r="E4404" s="61"/>
      <c r="F4404" s="61"/>
    </row>
    <row r="4405" spans="1:6" x14ac:dyDescent="0.3">
      <c r="A4405" s="59"/>
      <c r="B4405" s="59"/>
      <c r="C4405" s="61"/>
      <c r="D4405" s="61"/>
      <c r="E4405" s="61"/>
      <c r="F4405" s="61"/>
    </row>
    <row r="4406" spans="1:6" x14ac:dyDescent="0.3">
      <c r="A4406" s="59"/>
      <c r="B4406" s="59"/>
      <c r="C4406" s="61"/>
      <c r="D4406" s="61"/>
      <c r="E4406" s="61"/>
      <c r="F4406" s="61"/>
    </row>
    <row r="4407" spans="1:6" x14ac:dyDescent="0.3">
      <c r="A4407" s="59"/>
      <c r="B4407" s="59"/>
      <c r="C4407" s="61"/>
      <c r="D4407" s="61"/>
      <c r="E4407" s="61"/>
      <c r="F4407" s="61"/>
    </row>
    <row r="4408" spans="1:6" x14ac:dyDescent="0.3">
      <c r="A4408" s="59"/>
      <c r="B4408" s="59"/>
      <c r="C4408" s="61"/>
      <c r="D4408" s="61"/>
      <c r="E4408" s="61"/>
      <c r="F4408" s="61"/>
    </row>
    <row r="4409" spans="1:6" x14ac:dyDescent="0.3">
      <c r="A4409" s="59"/>
      <c r="B4409" s="59"/>
      <c r="C4409" s="61"/>
      <c r="D4409" s="61"/>
      <c r="E4409" s="61"/>
      <c r="F4409" s="61"/>
    </row>
    <row r="4410" spans="1:6" x14ac:dyDescent="0.3">
      <c r="A4410" s="59"/>
      <c r="B4410" s="59"/>
      <c r="C4410" s="61"/>
      <c r="D4410" s="61"/>
      <c r="E4410" s="61"/>
      <c r="F4410" s="61"/>
    </row>
    <row r="4411" spans="1:6" x14ac:dyDescent="0.3">
      <c r="A4411" s="59"/>
      <c r="B4411" s="59"/>
      <c r="C4411" s="61"/>
      <c r="D4411" s="61"/>
      <c r="E4411" s="61"/>
      <c r="F4411" s="61"/>
    </row>
    <row r="4412" spans="1:6" x14ac:dyDescent="0.3">
      <c r="A4412" s="59"/>
      <c r="B4412" s="59"/>
      <c r="C4412" s="61"/>
      <c r="D4412" s="61"/>
      <c r="E4412" s="61"/>
      <c r="F4412" s="61"/>
    </row>
    <row r="4413" spans="1:6" x14ac:dyDescent="0.3">
      <c r="A4413" s="59"/>
      <c r="B4413" s="59"/>
      <c r="C4413" s="61"/>
      <c r="D4413" s="61"/>
      <c r="E4413" s="61"/>
      <c r="F4413" s="61"/>
    </row>
    <row r="4414" spans="1:6" x14ac:dyDescent="0.3">
      <c r="A4414" s="59"/>
      <c r="B4414" s="59"/>
      <c r="C4414" s="61"/>
      <c r="D4414" s="61"/>
      <c r="E4414" s="61"/>
      <c r="F4414" s="61"/>
    </row>
    <row r="4415" spans="1:6" x14ac:dyDescent="0.3">
      <c r="A4415" s="59"/>
      <c r="B4415" s="59"/>
      <c r="C4415" s="61"/>
      <c r="D4415" s="61"/>
      <c r="E4415" s="61"/>
      <c r="F4415" s="61"/>
    </row>
    <row r="4416" spans="1:6" x14ac:dyDescent="0.3">
      <c r="A4416" s="59"/>
      <c r="B4416" s="59"/>
      <c r="C4416" s="61"/>
      <c r="D4416" s="61"/>
      <c r="E4416" s="61"/>
      <c r="F4416" s="61"/>
    </row>
    <row r="4417" spans="1:6" x14ac:dyDescent="0.3">
      <c r="A4417" s="59"/>
      <c r="B4417" s="59"/>
      <c r="C4417" s="61"/>
      <c r="D4417" s="61"/>
      <c r="E4417" s="61"/>
      <c r="F4417" s="61"/>
    </row>
    <row r="4418" spans="1:6" x14ac:dyDescent="0.3">
      <c r="A4418" s="59"/>
      <c r="B4418" s="59"/>
      <c r="C4418" s="61"/>
      <c r="D4418" s="61"/>
      <c r="E4418" s="61"/>
      <c r="F4418" s="61"/>
    </row>
    <row r="4419" spans="1:6" x14ac:dyDescent="0.3">
      <c r="A4419" s="59"/>
      <c r="B4419" s="59"/>
      <c r="C4419" s="61"/>
      <c r="D4419" s="61"/>
      <c r="E4419" s="61"/>
      <c r="F4419" s="61"/>
    </row>
    <row r="4420" spans="1:6" x14ac:dyDescent="0.3">
      <c r="A4420" s="59"/>
      <c r="B4420" s="59"/>
      <c r="C4420" s="61"/>
      <c r="D4420" s="61"/>
      <c r="E4420" s="61"/>
      <c r="F4420" s="61"/>
    </row>
    <row r="4421" spans="1:6" x14ac:dyDescent="0.3">
      <c r="A4421" s="59"/>
      <c r="B4421" s="59"/>
      <c r="C4421" s="61"/>
      <c r="D4421" s="61"/>
      <c r="E4421" s="61"/>
      <c r="F4421" s="61"/>
    </row>
    <row r="4422" spans="1:6" x14ac:dyDescent="0.3">
      <c r="A4422" s="59"/>
      <c r="B4422" s="59"/>
      <c r="C4422" s="61"/>
      <c r="D4422" s="61"/>
      <c r="E4422" s="61"/>
      <c r="F4422" s="61"/>
    </row>
    <row r="4423" spans="1:6" x14ac:dyDescent="0.3">
      <c r="A4423" s="59"/>
      <c r="B4423" s="59"/>
      <c r="C4423" s="61"/>
      <c r="D4423" s="61"/>
      <c r="E4423" s="61"/>
      <c r="F4423" s="61"/>
    </row>
    <row r="4424" spans="1:6" x14ac:dyDescent="0.3">
      <c r="A4424" s="59"/>
      <c r="B4424" s="59"/>
      <c r="C4424" s="61"/>
      <c r="D4424" s="61"/>
      <c r="E4424" s="61"/>
      <c r="F4424" s="61"/>
    </row>
    <row r="4425" spans="1:6" x14ac:dyDescent="0.3">
      <c r="A4425" s="59"/>
      <c r="B4425" s="59"/>
      <c r="C4425" s="61"/>
      <c r="D4425" s="61"/>
      <c r="E4425" s="61"/>
      <c r="F4425" s="61"/>
    </row>
    <row r="4426" spans="1:6" x14ac:dyDescent="0.3">
      <c r="A4426" s="59"/>
      <c r="B4426" s="59"/>
      <c r="C4426" s="61"/>
      <c r="D4426" s="61"/>
      <c r="E4426" s="61"/>
      <c r="F4426" s="61"/>
    </row>
    <row r="4427" spans="1:6" x14ac:dyDescent="0.3">
      <c r="A4427" s="59"/>
      <c r="B4427" s="59"/>
      <c r="C4427" s="61"/>
      <c r="D4427" s="61"/>
      <c r="E4427" s="61"/>
      <c r="F4427" s="61"/>
    </row>
    <row r="4428" spans="1:6" x14ac:dyDescent="0.3">
      <c r="A4428" s="59"/>
      <c r="B4428" s="59"/>
      <c r="C4428" s="61"/>
      <c r="D4428" s="61"/>
      <c r="E4428" s="61"/>
      <c r="F4428" s="61"/>
    </row>
    <row r="4429" spans="1:6" x14ac:dyDescent="0.3">
      <c r="A4429" s="59"/>
      <c r="B4429" s="59"/>
      <c r="C4429" s="61"/>
      <c r="D4429" s="61"/>
      <c r="E4429" s="61"/>
      <c r="F4429" s="61"/>
    </row>
    <row r="4430" spans="1:6" x14ac:dyDescent="0.3">
      <c r="A4430" s="59"/>
      <c r="B4430" s="59"/>
      <c r="C4430" s="61"/>
      <c r="D4430" s="61"/>
      <c r="E4430" s="61"/>
      <c r="F4430" s="61"/>
    </row>
    <row r="4431" spans="1:6" x14ac:dyDescent="0.3">
      <c r="A4431" s="59"/>
      <c r="B4431" s="59"/>
      <c r="C4431" s="61"/>
      <c r="D4431" s="61"/>
      <c r="E4431" s="61"/>
      <c r="F4431" s="61"/>
    </row>
    <row r="4432" spans="1:6" x14ac:dyDescent="0.3">
      <c r="A4432" s="59"/>
      <c r="B4432" s="59"/>
      <c r="C4432" s="61"/>
      <c r="D4432" s="61"/>
      <c r="E4432" s="61"/>
      <c r="F4432" s="61"/>
    </row>
    <row r="4433" spans="1:6" x14ac:dyDescent="0.3">
      <c r="A4433" s="59"/>
      <c r="B4433" s="59"/>
      <c r="C4433" s="61"/>
      <c r="D4433" s="61"/>
      <c r="E4433" s="61"/>
      <c r="F4433" s="61"/>
    </row>
    <row r="4434" spans="1:6" x14ac:dyDescent="0.3">
      <c r="A4434" s="59"/>
      <c r="B4434" s="59"/>
      <c r="C4434" s="61"/>
      <c r="D4434" s="61"/>
      <c r="E4434" s="61"/>
      <c r="F4434" s="61"/>
    </row>
    <row r="4435" spans="1:6" x14ac:dyDescent="0.3">
      <c r="A4435" s="59"/>
      <c r="B4435" s="59"/>
      <c r="C4435" s="61"/>
      <c r="D4435" s="61"/>
      <c r="E4435" s="61"/>
      <c r="F4435" s="61"/>
    </row>
    <row r="4436" spans="1:6" x14ac:dyDescent="0.3">
      <c r="A4436" s="59"/>
      <c r="B4436" s="59"/>
      <c r="C4436" s="61"/>
      <c r="D4436" s="61"/>
      <c r="E4436" s="61"/>
      <c r="F4436" s="61"/>
    </row>
    <row r="4437" spans="1:6" x14ac:dyDescent="0.3">
      <c r="A4437" s="59"/>
      <c r="B4437" s="59"/>
      <c r="C4437" s="61"/>
      <c r="D4437" s="61"/>
      <c r="E4437" s="61"/>
      <c r="F4437" s="61"/>
    </row>
    <row r="4438" spans="1:6" x14ac:dyDescent="0.3">
      <c r="A4438" s="59"/>
      <c r="B4438" s="59"/>
      <c r="C4438" s="61"/>
      <c r="D4438" s="61"/>
      <c r="E4438" s="61"/>
      <c r="F4438" s="61"/>
    </row>
    <row r="4439" spans="1:6" x14ac:dyDescent="0.3">
      <c r="A4439" s="59"/>
      <c r="B4439" s="59"/>
      <c r="C4439" s="61"/>
      <c r="D4439" s="61"/>
      <c r="E4439" s="61"/>
      <c r="F4439" s="61"/>
    </row>
    <row r="4440" spans="1:6" x14ac:dyDescent="0.3">
      <c r="A4440" s="59"/>
      <c r="B4440" s="59"/>
      <c r="C4440" s="61"/>
      <c r="D4440" s="61"/>
      <c r="E4440" s="61"/>
      <c r="F4440" s="61"/>
    </row>
    <row r="4441" spans="1:6" x14ac:dyDescent="0.3">
      <c r="A4441" s="59"/>
      <c r="B4441" s="59"/>
      <c r="C4441" s="61"/>
      <c r="D4441" s="61"/>
      <c r="E4441" s="61"/>
      <c r="F4441" s="61"/>
    </row>
    <row r="4442" spans="1:6" x14ac:dyDescent="0.3">
      <c r="A4442" s="59"/>
      <c r="B4442" s="59"/>
      <c r="C4442" s="61"/>
      <c r="D4442" s="61"/>
      <c r="E4442" s="61"/>
      <c r="F4442" s="61"/>
    </row>
    <row r="4443" spans="1:6" x14ac:dyDescent="0.3">
      <c r="A4443" s="59"/>
      <c r="B4443" s="59"/>
      <c r="C4443" s="61"/>
      <c r="D4443" s="61"/>
      <c r="E4443" s="61"/>
      <c r="F4443" s="61"/>
    </row>
    <row r="4444" spans="1:6" x14ac:dyDescent="0.3">
      <c r="A4444" s="59"/>
      <c r="B4444" s="59"/>
      <c r="C4444" s="61"/>
      <c r="D4444" s="61"/>
      <c r="E4444" s="61"/>
      <c r="F4444" s="61"/>
    </row>
    <row r="4445" spans="1:6" x14ac:dyDescent="0.3">
      <c r="A4445" s="59"/>
      <c r="B4445" s="59"/>
      <c r="C4445" s="61"/>
      <c r="D4445" s="61"/>
      <c r="E4445" s="61"/>
      <c r="F4445" s="61"/>
    </row>
    <row r="4446" spans="1:6" x14ac:dyDescent="0.3">
      <c r="A4446" s="59"/>
      <c r="B4446" s="59"/>
      <c r="C4446" s="61"/>
      <c r="D4446" s="61"/>
      <c r="E4446" s="61"/>
      <c r="F4446" s="61"/>
    </row>
    <row r="4447" spans="1:6" x14ac:dyDescent="0.3">
      <c r="A4447" s="59"/>
      <c r="B4447" s="59"/>
      <c r="C4447" s="61"/>
      <c r="D4447" s="61"/>
      <c r="E4447" s="61"/>
      <c r="F4447" s="61"/>
    </row>
    <row r="4448" spans="1:6" x14ac:dyDescent="0.3">
      <c r="A4448" s="59"/>
      <c r="B4448" s="59"/>
      <c r="C4448" s="61"/>
      <c r="D4448" s="61"/>
      <c r="E4448" s="61"/>
      <c r="F4448" s="61"/>
    </row>
    <row r="4449" spans="1:6" x14ac:dyDescent="0.3">
      <c r="A4449" s="59"/>
      <c r="B4449" s="59"/>
      <c r="C4449" s="61"/>
      <c r="D4449" s="61"/>
      <c r="E4449" s="61"/>
      <c r="F4449" s="61"/>
    </row>
    <row r="4450" spans="1:6" x14ac:dyDescent="0.3">
      <c r="A4450" s="59"/>
      <c r="B4450" s="59"/>
      <c r="C4450" s="61"/>
      <c r="D4450" s="61"/>
      <c r="E4450" s="61"/>
      <c r="F4450" s="61"/>
    </row>
    <row r="4451" spans="1:6" x14ac:dyDescent="0.3">
      <c r="A4451" s="59"/>
      <c r="B4451" s="59"/>
      <c r="C4451" s="61"/>
      <c r="D4451" s="61"/>
      <c r="E4451" s="61"/>
      <c r="F4451" s="61"/>
    </row>
    <row r="4452" spans="1:6" x14ac:dyDescent="0.3">
      <c r="A4452" s="59"/>
      <c r="B4452" s="59"/>
      <c r="C4452" s="61"/>
      <c r="D4452" s="61"/>
      <c r="E4452" s="61"/>
      <c r="F4452" s="61"/>
    </row>
    <row r="4453" spans="1:6" x14ac:dyDescent="0.3">
      <c r="A4453" s="59"/>
      <c r="B4453" s="59"/>
      <c r="C4453" s="61"/>
      <c r="D4453" s="61"/>
      <c r="E4453" s="61"/>
      <c r="F4453" s="61"/>
    </row>
    <row r="4454" spans="1:6" x14ac:dyDescent="0.3">
      <c r="A4454" s="59"/>
      <c r="B4454" s="59"/>
      <c r="C4454" s="61"/>
      <c r="D4454" s="61"/>
      <c r="E4454" s="61"/>
      <c r="F4454" s="61"/>
    </row>
    <row r="4455" spans="1:6" x14ac:dyDescent="0.3">
      <c r="A4455" s="59"/>
      <c r="B4455" s="59"/>
      <c r="C4455" s="61"/>
      <c r="D4455" s="61"/>
      <c r="E4455" s="61"/>
      <c r="F4455" s="61"/>
    </row>
    <row r="4456" spans="1:6" x14ac:dyDescent="0.3">
      <c r="A4456" s="59"/>
      <c r="B4456" s="59"/>
      <c r="C4456" s="61"/>
      <c r="D4456" s="61"/>
      <c r="E4456" s="61"/>
      <c r="F4456" s="61"/>
    </row>
    <row r="4457" spans="1:6" x14ac:dyDescent="0.3">
      <c r="A4457" s="59"/>
      <c r="B4457" s="59"/>
      <c r="C4457" s="61"/>
      <c r="D4457" s="61"/>
      <c r="E4457" s="61"/>
      <c r="F4457" s="61"/>
    </row>
    <row r="4458" spans="1:6" x14ac:dyDescent="0.3">
      <c r="A4458" s="59"/>
      <c r="B4458" s="59"/>
      <c r="C4458" s="61"/>
      <c r="D4458" s="61"/>
      <c r="E4458" s="61"/>
      <c r="F4458" s="61"/>
    </row>
    <row r="4459" spans="1:6" x14ac:dyDescent="0.3">
      <c r="A4459" s="59"/>
      <c r="B4459" s="59"/>
      <c r="C4459" s="61"/>
      <c r="D4459" s="61"/>
      <c r="E4459" s="61"/>
      <c r="F4459" s="61"/>
    </row>
    <row r="4460" spans="1:6" x14ac:dyDescent="0.3">
      <c r="A4460" s="59"/>
      <c r="B4460" s="59"/>
      <c r="C4460" s="61"/>
      <c r="D4460" s="61"/>
      <c r="E4460" s="61"/>
      <c r="F4460" s="61"/>
    </row>
    <row r="4461" spans="1:6" x14ac:dyDescent="0.3">
      <c r="A4461" s="59"/>
      <c r="B4461" s="59"/>
      <c r="C4461" s="61"/>
      <c r="D4461" s="61"/>
      <c r="E4461" s="61"/>
      <c r="F4461" s="61"/>
    </row>
    <row r="4462" spans="1:6" x14ac:dyDescent="0.3">
      <c r="A4462" s="59"/>
      <c r="B4462" s="59"/>
      <c r="C4462" s="61"/>
      <c r="D4462" s="61"/>
      <c r="E4462" s="61"/>
      <c r="F4462" s="61"/>
    </row>
    <row r="4463" spans="1:6" x14ac:dyDescent="0.3">
      <c r="A4463" s="59"/>
      <c r="B4463" s="59"/>
      <c r="C4463" s="61"/>
      <c r="D4463" s="61"/>
      <c r="E4463" s="61"/>
      <c r="F4463" s="61"/>
    </row>
    <row r="4464" spans="1:6" x14ac:dyDescent="0.3">
      <c r="A4464" s="59"/>
      <c r="B4464" s="59"/>
      <c r="C4464" s="61"/>
      <c r="D4464" s="61"/>
      <c r="E4464" s="61"/>
      <c r="F4464" s="61"/>
    </row>
    <row r="4465" spans="1:6" x14ac:dyDescent="0.3">
      <c r="A4465" s="59"/>
      <c r="B4465" s="59"/>
      <c r="C4465" s="61"/>
      <c r="D4465" s="61"/>
      <c r="E4465" s="61"/>
      <c r="F4465" s="61"/>
    </row>
    <row r="4466" spans="1:6" x14ac:dyDescent="0.3">
      <c r="A4466" s="59"/>
      <c r="B4466" s="59"/>
      <c r="C4466" s="61"/>
      <c r="D4466" s="61"/>
      <c r="E4466" s="61"/>
      <c r="F4466" s="61"/>
    </row>
    <row r="4467" spans="1:6" x14ac:dyDescent="0.3">
      <c r="A4467" s="59"/>
      <c r="B4467" s="59"/>
      <c r="C4467" s="61"/>
      <c r="D4467" s="61"/>
      <c r="E4467" s="61"/>
      <c r="F4467" s="61"/>
    </row>
    <row r="4468" spans="1:6" x14ac:dyDescent="0.3">
      <c r="A4468" s="59"/>
      <c r="B4468" s="59"/>
      <c r="C4468" s="61"/>
      <c r="D4468" s="61"/>
      <c r="E4468" s="61"/>
      <c r="F4468" s="61"/>
    </row>
    <row r="4469" spans="1:6" x14ac:dyDescent="0.3">
      <c r="A4469" s="59"/>
      <c r="B4469" s="59"/>
      <c r="C4469" s="61"/>
      <c r="D4469" s="61"/>
      <c r="E4469" s="61"/>
      <c r="F4469" s="61"/>
    </row>
    <row r="4470" spans="1:6" x14ac:dyDescent="0.3">
      <c r="A4470" s="59"/>
      <c r="B4470" s="59"/>
      <c r="C4470" s="61"/>
      <c r="D4470" s="61"/>
      <c r="E4470" s="61"/>
      <c r="F4470" s="61"/>
    </row>
    <row r="4471" spans="1:6" x14ac:dyDescent="0.3">
      <c r="A4471" s="59"/>
      <c r="B4471" s="59"/>
      <c r="C4471" s="61"/>
      <c r="D4471" s="61"/>
      <c r="E4471" s="61"/>
      <c r="F4471" s="61"/>
    </row>
    <row r="4472" spans="1:6" x14ac:dyDescent="0.3">
      <c r="A4472" s="59"/>
      <c r="B4472" s="59"/>
      <c r="C4472" s="61"/>
      <c r="D4472" s="61"/>
      <c r="E4472" s="61"/>
      <c r="F4472" s="61"/>
    </row>
    <row r="4473" spans="1:6" x14ac:dyDescent="0.3">
      <c r="A4473" s="59"/>
      <c r="B4473" s="59"/>
      <c r="C4473" s="61"/>
      <c r="D4473" s="61"/>
      <c r="E4473" s="61"/>
      <c r="F4473" s="61"/>
    </row>
    <row r="4474" spans="1:6" x14ac:dyDescent="0.3">
      <c r="A4474" s="59"/>
      <c r="B4474" s="59"/>
      <c r="C4474" s="61"/>
      <c r="D4474" s="61"/>
      <c r="E4474" s="61"/>
      <c r="F4474" s="61"/>
    </row>
    <row r="4475" spans="1:6" x14ac:dyDescent="0.3">
      <c r="A4475" s="59"/>
      <c r="B4475" s="59"/>
      <c r="C4475" s="61"/>
      <c r="D4475" s="61"/>
      <c r="E4475" s="61"/>
      <c r="F4475" s="61"/>
    </row>
    <row r="4476" spans="1:6" x14ac:dyDescent="0.3">
      <c r="A4476" s="59"/>
      <c r="B4476" s="59"/>
      <c r="C4476" s="61"/>
      <c r="D4476" s="61"/>
      <c r="E4476" s="61"/>
      <c r="F4476" s="61"/>
    </row>
    <row r="4477" spans="1:6" x14ac:dyDescent="0.3">
      <c r="A4477" s="59"/>
      <c r="B4477" s="59"/>
      <c r="C4477" s="61"/>
      <c r="D4477" s="61"/>
      <c r="E4477" s="61"/>
      <c r="F4477" s="61"/>
    </row>
    <row r="4478" spans="1:6" x14ac:dyDescent="0.3">
      <c r="A4478" s="59"/>
      <c r="B4478" s="59"/>
      <c r="C4478" s="61"/>
      <c r="D4478" s="61"/>
      <c r="E4478" s="61"/>
      <c r="F4478" s="61"/>
    </row>
    <row r="4479" spans="1:6" x14ac:dyDescent="0.3">
      <c r="A4479" s="59"/>
      <c r="B4479" s="59"/>
      <c r="C4479" s="61"/>
      <c r="D4479" s="61"/>
      <c r="E4479" s="61"/>
      <c r="F4479" s="61"/>
    </row>
    <row r="4480" spans="1:6" x14ac:dyDescent="0.3">
      <c r="A4480" s="59"/>
      <c r="B4480" s="59"/>
      <c r="C4480" s="61"/>
      <c r="D4480" s="61"/>
      <c r="E4480" s="61"/>
      <c r="F4480" s="61"/>
    </row>
    <row r="4481" spans="1:6" x14ac:dyDescent="0.3">
      <c r="A4481" s="59"/>
      <c r="B4481" s="59"/>
      <c r="C4481" s="61"/>
      <c r="D4481" s="61"/>
      <c r="E4481" s="61"/>
      <c r="F4481" s="61"/>
    </row>
    <row r="4482" spans="1:6" x14ac:dyDescent="0.3">
      <c r="A4482" s="59"/>
      <c r="B4482" s="59"/>
      <c r="C4482" s="61"/>
      <c r="D4482" s="61"/>
      <c r="E4482" s="61"/>
      <c r="F4482" s="61"/>
    </row>
    <row r="4483" spans="1:6" x14ac:dyDescent="0.3">
      <c r="A4483" s="59"/>
      <c r="B4483" s="59"/>
      <c r="C4483" s="61"/>
      <c r="D4483" s="61"/>
      <c r="E4483" s="61"/>
      <c r="F4483" s="61"/>
    </row>
    <row r="4484" spans="1:6" x14ac:dyDescent="0.3">
      <c r="A4484" s="59"/>
      <c r="B4484" s="59"/>
      <c r="C4484" s="61"/>
      <c r="D4484" s="61"/>
      <c r="E4484" s="61"/>
      <c r="F4484" s="61"/>
    </row>
    <row r="4485" spans="1:6" x14ac:dyDescent="0.3">
      <c r="A4485" s="59"/>
      <c r="B4485" s="59"/>
      <c r="C4485" s="61"/>
      <c r="D4485" s="61"/>
      <c r="E4485" s="61"/>
      <c r="F4485" s="61"/>
    </row>
    <row r="4486" spans="1:6" x14ac:dyDescent="0.3">
      <c r="A4486" s="59"/>
      <c r="B4486" s="59"/>
      <c r="C4486" s="61"/>
      <c r="D4486" s="61"/>
      <c r="E4486" s="61"/>
      <c r="F4486" s="61"/>
    </row>
    <row r="4487" spans="1:6" x14ac:dyDescent="0.3">
      <c r="A4487" s="59"/>
      <c r="B4487" s="59"/>
      <c r="C4487" s="61"/>
      <c r="D4487" s="61"/>
      <c r="E4487" s="61"/>
      <c r="F4487" s="61"/>
    </row>
    <row r="4488" spans="1:6" x14ac:dyDescent="0.3">
      <c r="A4488" s="59"/>
      <c r="B4488" s="59"/>
      <c r="C4488" s="61"/>
      <c r="D4488" s="61"/>
      <c r="E4488" s="61"/>
      <c r="F4488" s="61"/>
    </row>
    <row r="4489" spans="1:6" x14ac:dyDescent="0.3">
      <c r="A4489" s="59"/>
      <c r="B4489" s="59"/>
      <c r="C4489" s="61"/>
      <c r="D4489" s="61"/>
      <c r="E4489" s="61"/>
      <c r="F4489" s="61"/>
    </row>
    <row r="4490" spans="1:6" x14ac:dyDescent="0.3">
      <c r="A4490" s="59"/>
      <c r="B4490" s="59"/>
      <c r="C4490" s="61"/>
      <c r="D4490" s="61"/>
      <c r="E4490" s="61"/>
      <c r="F4490" s="61"/>
    </row>
    <row r="4491" spans="1:6" x14ac:dyDescent="0.3">
      <c r="A4491" s="59"/>
      <c r="B4491" s="59"/>
      <c r="C4491" s="61"/>
      <c r="D4491" s="61"/>
      <c r="E4491" s="61"/>
      <c r="F4491" s="61"/>
    </row>
    <row r="4492" spans="1:6" x14ac:dyDescent="0.3">
      <c r="A4492" s="59"/>
      <c r="B4492" s="59"/>
      <c r="C4492" s="61"/>
      <c r="D4492" s="61"/>
      <c r="E4492" s="61"/>
      <c r="F4492" s="61"/>
    </row>
    <row r="4493" spans="1:6" x14ac:dyDescent="0.3">
      <c r="A4493" s="59"/>
      <c r="B4493" s="59"/>
      <c r="C4493" s="61"/>
      <c r="D4493" s="61"/>
      <c r="E4493" s="61"/>
      <c r="F4493" s="61"/>
    </row>
    <row r="4494" spans="1:6" x14ac:dyDescent="0.3">
      <c r="A4494" s="59"/>
      <c r="B4494" s="59"/>
      <c r="C4494" s="61"/>
      <c r="D4494" s="61"/>
      <c r="E4494" s="61"/>
      <c r="F4494" s="61"/>
    </row>
    <row r="4495" spans="1:6" x14ac:dyDescent="0.3">
      <c r="A4495" s="59"/>
      <c r="B4495" s="59"/>
      <c r="C4495" s="61"/>
      <c r="D4495" s="61"/>
      <c r="E4495" s="61"/>
      <c r="F4495" s="61"/>
    </row>
    <row r="4496" spans="1:6" x14ac:dyDescent="0.3">
      <c r="A4496" s="59"/>
      <c r="B4496" s="59"/>
      <c r="C4496" s="61"/>
      <c r="D4496" s="61"/>
      <c r="E4496" s="61"/>
      <c r="F4496" s="61"/>
    </row>
    <row r="4497" spans="1:6" x14ac:dyDescent="0.3">
      <c r="A4497" s="59"/>
      <c r="B4497" s="59"/>
      <c r="C4497" s="61"/>
      <c r="D4497" s="61"/>
      <c r="E4497" s="61"/>
      <c r="F4497" s="61"/>
    </row>
    <row r="4498" spans="1:6" x14ac:dyDescent="0.3">
      <c r="A4498" s="59"/>
      <c r="B4498" s="59"/>
      <c r="C4498" s="61"/>
      <c r="D4498" s="61"/>
      <c r="E4498" s="61"/>
      <c r="F4498" s="61"/>
    </row>
    <row r="4499" spans="1:6" x14ac:dyDescent="0.3">
      <c r="A4499" s="59"/>
      <c r="B4499" s="59"/>
      <c r="C4499" s="61"/>
      <c r="D4499" s="61"/>
      <c r="E4499" s="61"/>
      <c r="F4499" s="61"/>
    </row>
    <row r="4500" spans="1:6" x14ac:dyDescent="0.3">
      <c r="A4500" s="59"/>
      <c r="B4500" s="59"/>
      <c r="C4500" s="61"/>
      <c r="D4500" s="61"/>
      <c r="E4500" s="61"/>
      <c r="F4500" s="61"/>
    </row>
    <row r="4501" spans="1:6" x14ac:dyDescent="0.3">
      <c r="A4501" s="59"/>
      <c r="B4501" s="59"/>
      <c r="C4501" s="61"/>
      <c r="D4501" s="61"/>
      <c r="E4501" s="61"/>
      <c r="F4501" s="61"/>
    </row>
    <row r="4502" spans="1:6" x14ac:dyDescent="0.3">
      <c r="A4502" s="59"/>
      <c r="B4502" s="59"/>
      <c r="C4502" s="61"/>
      <c r="D4502" s="61"/>
      <c r="E4502" s="61"/>
      <c r="F4502" s="61"/>
    </row>
    <row r="4503" spans="1:6" x14ac:dyDescent="0.3">
      <c r="A4503" s="59"/>
      <c r="B4503" s="59"/>
      <c r="C4503" s="61"/>
      <c r="D4503" s="61"/>
      <c r="E4503" s="61"/>
      <c r="F4503" s="61"/>
    </row>
    <row r="4504" spans="1:6" x14ac:dyDescent="0.3">
      <c r="A4504" s="59"/>
      <c r="B4504" s="59"/>
      <c r="C4504" s="61"/>
      <c r="D4504" s="61"/>
      <c r="E4504" s="61"/>
      <c r="F4504" s="61"/>
    </row>
    <row r="4505" spans="1:6" x14ac:dyDescent="0.3">
      <c r="A4505" s="59"/>
      <c r="B4505" s="59"/>
      <c r="C4505" s="61"/>
      <c r="D4505" s="61"/>
      <c r="E4505" s="61"/>
      <c r="F4505" s="61"/>
    </row>
    <row r="4506" spans="1:6" x14ac:dyDescent="0.3">
      <c r="A4506" s="59"/>
      <c r="B4506" s="59"/>
      <c r="C4506" s="61"/>
      <c r="D4506" s="61"/>
      <c r="E4506" s="61"/>
      <c r="F4506" s="61"/>
    </row>
    <row r="4507" spans="1:6" x14ac:dyDescent="0.3">
      <c r="A4507" s="59"/>
      <c r="B4507" s="59"/>
      <c r="C4507" s="61"/>
      <c r="D4507" s="61"/>
      <c r="E4507" s="61"/>
      <c r="F4507" s="61"/>
    </row>
    <row r="4508" spans="1:6" x14ac:dyDescent="0.3">
      <c r="A4508" s="59"/>
      <c r="B4508" s="59"/>
      <c r="C4508" s="61"/>
      <c r="D4508" s="61"/>
      <c r="E4508" s="61"/>
      <c r="F4508" s="61"/>
    </row>
    <row r="4509" spans="1:6" x14ac:dyDescent="0.3">
      <c r="A4509" s="59"/>
      <c r="B4509" s="59"/>
      <c r="C4509" s="61"/>
      <c r="D4509" s="61"/>
      <c r="E4509" s="61"/>
      <c r="F4509" s="61"/>
    </row>
    <row r="4510" spans="1:6" x14ac:dyDescent="0.3">
      <c r="A4510" s="59"/>
      <c r="B4510" s="59"/>
      <c r="C4510" s="61"/>
      <c r="D4510" s="61"/>
      <c r="E4510" s="61"/>
      <c r="F4510" s="61"/>
    </row>
    <row r="4511" spans="1:6" x14ac:dyDescent="0.3">
      <c r="A4511" s="59"/>
      <c r="B4511" s="59"/>
      <c r="C4511" s="61"/>
      <c r="D4511" s="61"/>
      <c r="E4511" s="61"/>
      <c r="F4511" s="61"/>
    </row>
    <row r="4512" spans="1:6" x14ac:dyDescent="0.3">
      <c r="A4512" s="59"/>
      <c r="B4512" s="59"/>
      <c r="C4512" s="61"/>
      <c r="D4512" s="61"/>
      <c r="E4512" s="61"/>
      <c r="F4512" s="61"/>
    </row>
    <row r="4513" spans="1:6" x14ac:dyDescent="0.3">
      <c r="A4513" s="59"/>
      <c r="B4513" s="59"/>
      <c r="C4513" s="61"/>
      <c r="D4513" s="61"/>
      <c r="E4513" s="61"/>
      <c r="F4513" s="61"/>
    </row>
    <row r="4514" spans="1:6" x14ac:dyDescent="0.3">
      <c r="A4514" s="59"/>
      <c r="B4514" s="59"/>
      <c r="C4514" s="61"/>
      <c r="D4514" s="61"/>
      <c r="E4514" s="61"/>
      <c r="F4514" s="61"/>
    </row>
    <row r="4515" spans="1:6" x14ac:dyDescent="0.3">
      <c r="A4515" s="59"/>
      <c r="B4515" s="59"/>
      <c r="C4515" s="61"/>
      <c r="D4515" s="61"/>
      <c r="E4515" s="61"/>
      <c r="F4515" s="61"/>
    </row>
    <row r="4516" spans="1:6" x14ac:dyDescent="0.3">
      <c r="A4516" s="59"/>
      <c r="B4516" s="59"/>
      <c r="C4516" s="61"/>
      <c r="D4516" s="61"/>
      <c r="E4516" s="61"/>
      <c r="F4516" s="61"/>
    </row>
    <row r="4517" spans="1:6" x14ac:dyDescent="0.3">
      <c r="A4517" s="59"/>
      <c r="B4517" s="59"/>
      <c r="C4517" s="61"/>
      <c r="D4517" s="61"/>
      <c r="E4517" s="61"/>
      <c r="F4517" s="61"/>
    </row>
    <row r="4518" spans="1:6" x14ac:dyDescent="0.3">
      <c r="A4518" s="59"/>
      <c r="B4518" s="59"/>
      <c r="C4518" s="61"/>
      <c r="D4518" s="61"/>
      <c r="E4518" s="61"/>
      <c r="F4518" s="61"/>
    </row>
    <row r="4519" spans="1:6" x14ac:dyDescent="0.3">
      <c r="A4519" s="59"/>
      <c r="B4519" s="59"/>
      <c r="C4519" s="61"/>
      <c r="D4519" s="61"/>
      <c r="E4519" s="61"/>
      <c r="F4519" s="61"/>
    </row>
    <row r="4520" spans="1:6" x14ac:dyDescent="0.3">
      <c r="A4520" s="59"/>
      <c r="B4520" s="59"/>
      <c r="C4520" s="61"/>
      <c r="D4520" s="61"/>
      <c r="E4520" s="61"/>
      <c r="F4520" s="61"/>
    </row>
    <row r="4521" spans="1:6" x14ac:dyDescent="0.3">
      <c r="A4521" s="59"/>
      <c r="B4521" s="59"/>
      <c r="C4521" s="61"/>
      <c r="D4521" s="61"/>
      <c r="E4521" s="61"/>
      <c r="F4521" s="61"/>
    </row>
    <row r="4522" spans="1:6" x14ac:dyDescent="0.3">
      <c r="A4522" s="59"/>
      <c r="B4522" s="59"/>
      <c r="C4522" s="61"/>
      <c r="D4522" s="61"/>
      <c r="E4522" s="61"/>
      <c r="F4522" s="61"/>
    </row>
    <row r="4523" spans="1:6" x14ac:dyDescent="0.3">
      <c r="A4523" s="59"/>
      <c r="B4523" s="59"/>
      <c r="C4523" s="61"/>
      <c r="D4523" s="61"/>
      <c r="E4523" s="61"/>
      <c r="F4523" s="61"/>
    </row>
    <row r="4524" spans="1:6" x14ac:dyDescent="0.3">
      <c r="A4524" s="59"/>
      <c r="B4524" s="59"/>
      <c r="C4524" s="61"/>
      <c r="D4524" s="61"/>
      <c r="E4524" s="61"/>
      <c r="F4524" s="61"/>
    </row>
    <row r="4525" spans="1:6" x14ac:dyDescent="0.3">
      <c r="A4525" s="59"/>
      <c r="B4525" s="59"/>
      <c r="C4525" s="61"/>
      <c r="D4525" s="61"/>
      <c r="E4525" s="61"/>
      <c r="F4525" s="61"/>
    </row>
    <row r="4526" spans="1:6" x14ac:dyDescent="0.3">
      <c r="A4526" s="59"/>
      <c r="B4526" s="59"/>
      <c r="C4526" s="61"/>
      <c r="D4526" s="61"/>
      <c r="E4526" s="61"/>
      <c r="F4526" s="61"/>
    </row>
    <row r="4527" spans="1:6" x14ac:dyDescent="0.3">
      <c r="A4527" s="59"/>
      <c r="B4527" s="59"/>
      <c r="C4527" s="61"/>
      <c r="D4527" s="61"/>
      <c r="E4527" s="61"/>
      <c r="F4527" s="61"/>
    </row>
    <row r="4528" spans="1:6" x14ac:dyDescent="0.3">
      <c r="A4528" s="59"/>
      <c r="B4528" s="59"/>
      <c r="C4528" s="61"/>
      <c r="D4528" s="61"/>
      <c r="E4528" s="61"/>
      <c r="F4528" s="61"/>
    </row>
    <row r="4529" spans="1:6" x14ac:dyDescent="0.3">
      <c r="A4529" s="59"/>
      <c r="B4529" s="59"/>
      <c r="C4529" s="61"/>
      <c r="D4529" s="61"/>
      <c r="E4529" s="61"/>
      <c r="F4529" s="61"/>
    </row>
    <row r="4530" spans="1:6" x14ac:dyDescent="0.3">
      <c r="A4530" s="59"/>
      <c r="B4530" s="59"/>
      <c r="C4530" s="61"/>
      <c r="D4530" s="61"/>
      <c r="E4530" s="61"/>
      <c r="F4530" s="61"/>
    </row>
    <row r="4531" spans="1:6" x14ac:dyDescent="0.3">
      <c r="A4531" s="59"/>
      <c r="B4531" s="59"/>
      <c r="C4531" s="61"/>
      <c r="D4531" s="61"/>
      <c r="E4531" s="61"/>
      <c r="F4531" s="61"/>
    </row>
    <row r="4532" spans="1:6" x14ac:dyDescent="0.3">
      <c r="A4532" s="59"/>
      <c r="B4532" s="59"/>
      <c r="C4532" s="61"/>
      <c r="D4532" s="61"/>
      <c r="E4532" s="61"/>
      <c r="F4532" s="61"/>
    </row>
    <row r="4533" spans="1:6" x14ac:dyDescent="0.3">
      <c r="A4533" s="59"/>
      <c r="B4533" s="59"/>
      <c r="C4533" s="61"/>
      <c r="D4533" s="61"/>
      <c r="E4533" s="61"/>
      <c r="F4533" s="61"/>
    </row>
    <row r="4534" spans="1:6" x14ac:dyDescent="0.3">
      <c r="A4534" s="59"/>
      <c r="B4534" s="59"/>
      <c r="C4534" s="61"/>
      <c r="D4534" s="61"/>
      <c r="E4534" s="61"/>
      <c r="F4534" s="61"/>
    </row>
    <row r="4535" spans="1:6" x14ac:dyDescent="0.3">
      <c r="A4535" s="59"/>
      <c r="B4535" s="59"/>
      <c r="C4535" s="61"/>
      <c r="D4535" s="61"/>
      <c r="E4535" s="61"/>
      <c r="F4535" s="61"/>
    </row>
    <row r="4536" spans="1:6" x14ac:dyDescent="0.3">
      <c r="A4536" s="59"/>
      <c r="B4536" s="59"/>
      <c r="C4536" s="61"/>
      <c r="D4536" s="61"/>
      <c r="E4536" s="61"/>
      <c r="F4536" s="61"/>
    </row>
    <row r="4537" spans="1:6" x14ac:dyDescent="0.3">
      <c r="A4537" s="59"/>
      <c r="B4537" s="59"/>
      <c r="C4537" s="61"/>
      <c r="D4537" s="61"/>
      <c r="E4537" s="61"/>
      <c r="F4537" s="61"/>
    </row>
    <row r="4538" spans="1:6" x14ac:dyDescent="0.3">
      <c r="A4538" s="59"/>
      <c r="B4538" s="59"/>
      <c r="C4538" s="61"/>
      <c r="D4538" s="61"/>
      <c r="E4538" s="61"/>
      <c r="F4538" s="61"/>
    </row>
    <row r="4539" spans="1:6" x14ac:dyDescent="0.3">
      <c r="A4539" s="59"/>
      <c r="B4539" s="59"/>
      <c r="C4539" s="61"/>
      <c r="D4539" s="61"/>
      <c r="E4539" s="61"/>
      <c r="F4539" s="61"/>
    </row>
    <row r="4540" spans="1:6" x14ac:dyDescent="0.3">
      <c r="A4540" s="59"/>
      <c r="B4540" s="59"/>
      <c r="C4540" s="61"/>
      <c r="D4540" s="61"/>
      <c r="E4540" s="61"/>
      <c r="F4540" s="61"/>
    </row>
    <row r="4541" spans="1:6" x14ac:dyDescent="0.3">
      <c r="A4541" s="59"/>
      <c r="B4541" s="59"/>
      <c r="C4541" s="61"/>
      <c r="D4541" s="61"/>
      <c r="E4541" s="61"/>
      <c r="F4541" s="61"/>
    </row>
    <row r="4542" spans="1:6" x14ac:dyDescent="0.3">
      <c r="A4542" s="59"/>
      <c r="B4542" s="59"/>
      <c r="C4542" s="61"/>
      <c r="D4542" s="61"/>
      <c r="E4542" s="61"/>
      <c r="F4542" s="61"/>
    </row>
    <row r="4543" spans="1:6" x14ac:dyDescent="0.3">
      <c r="A4543" s="59"/>
      <c r="B4543" s="59"/>
      <c r="C4543" s="61"/>
      <c r="D4543" s="61"/>
      <c r="E4543" s="61"/>
      <c r="F4543" s="61"/>
    </row>
    <row r="4544" spans="1:6" x14ac:dyDescent="0.3">
      <c r="A4544" s="59"/>
      <c r="B4544" s="59"/>
      <c r="C4544" s="61"/>
      <c r="D4544" s="61"/>
      <c r="E4544" s="61"/>
      <c r="F4544" s="61"/>
    </row>
    <row r="4545" spans="1:6" x14ac:dyDescent="0.3">
      <c r="A4545" s="59"/>
      <c r="B4545" s="59"/>
      <c r="C4545" s="61"/>
      <c r="D4545" s="61"/>
      <c r="E4545" s="61"/>
      <c r="F4545" s="61"/>
    </row>
    <row r="4546" spans="1:6" x14ac:dyDescent="0.3">
      <c r="A4546" s="59"/>
      <c r="B4546" s="59"/>
      <c r="C4546" s="61"/>
      <c r="D4546" s="61"/>
      <c r="E4546" s="61"/>
      <c r="F4546" s="61"/>
    </row>
    <row r="4547" spans="1:6" x14ac:dyDescent="0.3">
      <c r="A4547" s="59"/>
      <c r="B4547" s="59"/>
      <c r="C4547" s="61"/>
      <c r="D4547" s="61"/>
      <c r="E4547" s="61"/>
      <c r="F4547" s="61"/>
    </row>
    <row r="4548" spans="1:6" x14ac:dyDescent="0.3">
      <c r="A4548" s="59"/>
      <c r="B4548" s="59"/>
      <c r="C4548" s="61"/>
      <c r="D4548" s="61"/>
      <c r="E4548" s="61"/>
      <c r="F4548" s="61"/>
    </row>
    <row r="4549" spans="1:6" x14ac:dyDescent="0.3">
      <c r="A4549" s="59"/>
      <c r="B4549" s="59"/>
      <c r="C4549" s="61"/>
      <c r="D4549" s="61"/>
      <c r="E4549" s="61"/>
      <c r="F4549" s="61"/>
    </row>
    <row r="4550" spans="1:6" x14ac:dyDescent="0.3">
      <c r="A4550" s="59"/>
      <c r="B4550" s="59"/>
      <c r="C4550" s="61"/>
      <c r="D4550" s="61"/>
      <c r="E4550" s="61"/>
      <c r="F4550" s="61"/>
    </row>
    <row r="4551" spans="1:6" x14ac:dyDescent="0.3">
      <c r="A4551" s="59"/>
      <c r="B4551" s="59"/>
      <c r="C4551" s="61"/>
      <c r="D4551" s="61"/>
      <c r="E4551" s="61"/>
      <c r="F4551" s="61"/>
    </row>
    <row r="4552" spans="1:6" x14ac:dyDescent="0.3">
      <c r="A4552" s="59"/>
      <c r="B4552" s="59"/>
      <c r="C4552" s="61"/>
      <c r="D4552" s="61"/>
      <c r="E4552" s="61"/>
      <c r="F4552" s="61"/>
    </row>
    <row r="4553" spans="1:6" x14ac:dyDescent="0.3">
      <c r="A4553" s="59"/>
      <c r="B4553" s="59"/>
      <c r="C4553" s="61"/>
      <c r="D4553" s="61"/>
      <c r="E4553" s="61"/>
      <c r="F4553" s="61"/>
    </row>
    <row r="4554" spans="1:6" x14ac:dyDescent="0.3">
      <c r="A4554" s="59"/>
      <c r="B4554" s="59"/>
      <c r="C4554" s="61"/>
      <c r="D4554" s="61"/>
      <c r="E4554" s="61"/>
      <c r="F4554" s="61"/>
    </row>
    <row r="4555" spans="1:6" x14ac:dyDescent="0.3">
      <c r="A4555" s="59"/>
      <c r="B4555" s="59"/>
      <c r="C4555" s="61"/>
      <c r="D4555" s="61"/>
      <c r="E4555" s="61"/>
      <c r="F4555" s="61"/>
    </row>
    <row r="4556" spans="1:6" x14ac:dyDescent="0.3">
      <c r="A4556" s="59"/>
      <c r="B4556" s="59"/>
      <c r="C4556" s="61"/>
      <c r="D4556" s="61"/>
      <c r="E4556" s="61"/>
      <c r="F4556" s="61"/>
    </row>
    <row r="4557" spans="1:6" x14ac:dyDescent="0.3">
      <c r="A4557" s="59"/>
      <c r="B4557" s="59"/>
      <c r="C4557" s="61"/>
      <c r="D4557" s="61"/>
      <c r="E4557" s="61"/>
      <c r="F4557" s="61"/>
    </row>
    <row r="4558" spans="1:6" x14ac:dyDescent="0.3">
      <c r="A4558" s="59"/>
      <c r="B4558" s="59"/>
      <c r="C4558" s="61"/>
      <c r="D4558" s="61"/>
      <c r="E4558" s="61"/>
      <c r="F4558" s="61"/>
    </row>
    <row r="4559" spans="1:6" x14ac:dyDescent="0.3">
      <c r="A4559" s="59"/>
      <c r="B4559" s="59"/>
      <c r="C4559" s="61"/>
      <c r="D4559" s="61"/>
      <c r="E4559" s="61"/>
      <c r="F4559" s="61"/>
    </row>
    <row r="4560" spans="1:6" x14ac:dyDescent="0.3">
      <c r="A4560" s="59"/>
      <c r="B4560" s="59"/>
      <c r="C4560" s="61"/>
      <c r="D4560" s="61"/>
      <c r="E4560" s="61"/>
      <c r="F4560" s="61"/>
    </row>
    <row r="4561" spans="1:6" x14ac:dyDescent="0.3">
      <c r="A4561" s="59"/>
      <c r="B4561" s="59"/>
      <c r="C4561" s="61"/>
      <c r="D4561" s="61"/>
      <c r="E4561" s="61"/>
      <c r="F4561" s="61"/>
    </row>
    <row r="4562" spans="1:6" x14ac:dyDescent="0.3">
      <c r="A4562" s="59"/>
      <c r="B4562" s="59"/>
      <c r="C4562" s="61"/>
      <c r="D4562" s="61"/>
      <c r="E4562" s="61"/>
      <c r="F4562" s="61"/>
    </row>
    <row r="4563" spans="1:6" x14ac:dyDescent="0.3">
      <c r="A4563" s="59"/>
      <c r="B4563" s="59"/>
      <c r="C4563" s="61"/>
      <c r="D4563" s="61"/>
      <c r="E4563" s="61"/>
      <c r="F4563" s="61"/>
    </row>
    <row r="4564" spans="1:6" x14ac:dyDescent="0.3">
      <c r="A4564" s="59"/>
      <c r="B4564" s="59"/>
      <c r="C4564" s="61"/>
      <c r="D4564" s="61"/>
      <c r="E4564" s="61"/>
      <c r="F4564" s="61"/>
    </row>
    <row r="4565" spans="1:6" x14ac:dyDescent="0.3">
      <c r="A4565" s="59"/>
      <c r="B4565" s="59"/>
      <c r="C4565" s="61"/>
      <c r="D4565" s="61"/>
      <c r="E4565" s="61"/>
      <c r="F4565" s="61"/>
    </row>
    <row r="4566" spans="1:6" x14ac:dyDescent="0.3">
      <c r="A4566" s="59"/>
      <c r="B4566" s="59"/>
      <c r="C4566" s="61"/>
      <c r="D4566" s="61"/>
      <c r="E4566" s="61"/>
      <c r="F4566" s="61"/>
    </row>
    <row r="4567" spans="1:6" x14ac:dyDescent="0.3">
      <c r="A4567" s="59"/>
      <c r="B4567" s="59"/>
      <c r="C4567" s="61"/>
      <c r="D4567" s="61"/>
      <c r="E4567" s="61"/>
      <c r="F4567" s="61"/>
    </row>
    <row r="4568" spans="1:6" x14ac:dyDescent="0.3">
      <c r="A4568" s="59"/>
      <c r="B4568" s="59"/>
      <c r="C4568" s="61"/>
      <c r="D4568" s="61"/>
      <c r="E4568" s="61"/>
      <c r="F4568" s="61"/>
    </row>
    <row r="4569" spans="1:6" x14ac:dyDescent="0.3">
      <c r="A4569" s="59"/>
      <c r="B4569" s="59"/>
      <c r="C4569" s="61"/>
      <c r="D4569" s="61"/>
      <c r="E4569" s="61"/>
      <c r="F4569" s="61"/>
    </row>
    <row r="4570" spans="1:6" x14ac:dyDescent="0.3">
      <c r="A4570" s="59"/>
      <c r="B4570" s="59"/>
      <c r="C4570" s="61"/>
      <c r="D4570" s="61"/>
      <c r="E4570" s="61"/>
      <c r="F4570" s="61"/>
    </row>
    <row r="4571" spans="1:6" x14ac:dyDescent="0.3">
      <c r="A4571" s="59"/>
      <c r="B4571" s="59"/>
      <c r="C4571" s="61"/>
      <c r="D4571" s="61"/>
      <c r="E4571" s="61"/>
      <c r="F4571" s="61"/>
    </row>
    <row r="4572" spans="1:6" x14ac:dyDescent="0.3">
      <c r="A4572" s="59"/>
      <c r="B4572" s="59"/>
      <c r="C4572" s="61"/>
      <c r="D4572" s="61"/>
      <c r="E4572" s="61"/>
      <c r="F4572" s="61"/>
    </row>
    <row r="4573" spans="1:6" x14ac:dyDescent="0.3">
      <c r="A4573" s="59"/>
      <c r="B4573" s="59"/>
      <c r="C4573" s="61"/>
      <c r="D4573" s="61"/>
      <c r="E4573" s="61"/>
      <c r="F4573" s="61"/>
    </row>
    <row r="4574" spans="1:6" x14ac:dyDescent="0.3">
      <c r="A4574" s="59"/>
      <c r="B4574" s="59"/>
      <c r="C4574" s="61"/>
      <c r="D4574" s="61"/>
      <c r="E4574" s="61"/>
      <c r="F4574" s="61"/>
    </row>
    <row r="4575" spans="1:6" x14ac:dyDescent="0.3">
      <c r="A4575" s="59"/>
      <c r="B4575" s="59"/>
      <c r="C4575" s="61"/>
      <c r="D4575" s="61"/>
      <c r="E4575" s="61"/>
      <c r="F4575" s="61"/>
    </row>
    <row r="4576" spans="1:6" x14ac:dyDescent="0.3">
      <c r="A4576" s="59"/>
      <c r="B4576" s="59"/>
      <c r="C4576" s="61"/>
      <c r="D4576" s="61"/>
      <c r="E4576" s="61"/>
      <c r="F4576" s="61"/>
    </row>
    <row r="4577" spans="1:6" x14ac:dyDescent="0.3">
      <c r="A4577" s="59"/>
      <c r="B4577" s="59"/>
      <c r="C4577" s="61"/>
      <c r="D4577" s="61"/>
      <c r="E4577" s="61"/>
      <c r="F4577" s="61"/>
    </row>
    <row r="4578" spans="1:6" x14ac:dyDescent="0.3">
      <c r="A4578" s="59"/>
      <c r="B4578" s="59"/>
      <c r="C4578" s="61"/>
      <c r="D4578" s="61"/>
      <c r="E4578" s="61"/>
      <c r="F4578" s="61"/>
    </row>
    <row r="4579" spans="1:6" x14ac:dyDescent="0.3">
      <c r="A4579" s="59"/>
      <c r="B4579" s="59"/>
      <c r="C4579" s="61"/>
      <c r="D4579" s="61"/>
      <c r="E4579" s="61"/>
      <c r="F4579" s="61"/>
    </row>
    <row r="4580" spans="1:6" x14ac:dyDescent="0.3">
      <c r="A4580" s="59"/>
      <c r="B4580" s="59"/>
      <c r="C4580" s="61"/>
      <c r="D4580" s="61"/>
      <c r="E4580" s="61"/>
      <c r="F4580" s="61"/>
    </row>
    <row r="4581" spans="1:6" x14ac:dyDescent="0.3">
      <c r="A4581" s="59"/>
      <c r="B4581" s="59"/>
      <c r="C4581" s="61"/>
      <c r="D4581" s="61"/>
      <c r="E4581" s="61"/>
      <c r="F4581" s="61"/>
    </row>
    <row r="4582" spans="1:6" x14ac:dyDescent="0.3">
      <c r="A4582" s="59"/>
      <c r="B4582" s="59"/>
      <c r="C4582" s="61"/>
      <c r="D4582" s="61"/>
      <c r="E4582" s="61"/>
      <c r="F4582" s="61"/>
    </row>
    <row r="4583" spans="1:6" x14ac:dyDescent="0.3">
      <c r="A4583" s="59"/>
      <c r="B4583" s="59"/>
      <c r="C4583" s="61"/>
      <c r="D4583" s="61"/>
      <c r="E4583" s="61"/>
      <c r="F4583" s="61"/>
    </row>
    <row r="4584" spans="1:6" x14ac:dyDescent="0.3">
      <c r="A4584" s="59"/>
      <c r="B4584" s="59"/>
      <c r="C4584" s="61"/>
      <c r="D4584" s="61"/>
      <c r="E4584" s="61"/>
      <c r="F4584" s="61"/>
    </row>
    <row r="4585" spans="1:6" x14ac:dyDescent="0.3">
      <c r="A4585" s="59"/>
      <c r="B4585" s="59"/>
      <c r="C4585" s="61"/>
      <c r="D4585" s="61"/>
      <c r="E4585" s="61"/>
      <c r="F4585" s="61"/>
    </row>
    <row r="4586" spans="1:6" x14ac:dyDescent="0.3">
      <c r="A4586" s="59"/>
      <c r="B4586" s="59"/>
      <c r="C4586" s="61"/>
      <c r="D4586" s="61"/>
      <c r="E4586" s="61"/>
      <c r="F4586" s="61"/>
    </row>
    <row r="4587" spans="1:6" x14ac:dyDescent="0.3">
      <c r="A4587" s="59"/>
      <c r="B4587" s="59"/>
      <c r="C4587" s="61"/>
      <c r="D4587" s="61"/>
      <c r="E4587" s="61"/>
      <c r="F4587" s="61"/>
    </row>
    <row r="4588" spans="1:6" x14ac:dyDescent="0.3">
      <c r="A4588" s="59"/>
      <c r="B4588" s="59"/>
      <c r="C4588" s="61"/>
      <c r="D4588" s="61"/>
      <c r="E4588" s="61"/>
      <c r="F4588" s="61"/>
    </row>
    <row r="4589" spans="1:6" x14ac:dyDescent="0.3">
      <c r="A4589" s="59"/>
      <c r="B4589" s="59"/>
      <c r="C4589" s="61"/>
      <c r="D4589" s="61"/>
      <c r="E4589" s="61"/>
      <c r="F4589" s="61"/>
    </row>
    <row r="4590" spans="1:6" x14ac:dyDescent="0.3">
      <c r="A4590" s="59"/>
      <c r="B4590" s="59"/>
      <c r="C4590" s="61"/>
      <c r="D4590" s="61"/>
      <c r="E4590" s="61"/>
      <c r="F4590" s="61"/>
    </row>
    <row r="4591" spans="1:6" x14ac:dyDescent="0.3">
      <c r="A4591" s="59"/>
      <c r="B4591" s="59"/>
      <c r="C4591" s="61"/>
      <c r="D4591" s="61"/>
      <c r="E4591" s="61"/>
      <c r="F4591" s="61"/>
    </row>
    <row r="4592" spans="1:6" x14ac:dyDescent="0.3">
      <c r="A4592" s="59"/>
      <c r="B4592" s="59"/>
      <c r="C4592" s="61"/>
      <c r="D4592" s="61"/>
      <c r="E4592" s="61"/>
      <c r="F4592" s="61"/>
    </row>
    <row r="4593" spans="1:6" x14ac:dyDescent="0.3">
      <c r="A4593" s="59"/>
      <c r="B4593" s="59"/>
      <c r="C4593" s="61"/>
      <c r="D4593" s="61"/>
      <c r="E4593" s="61"/>
      <c r="F4593" s="61"/>
    </row>
    <row r="4594" spans="1:6" x14ac:dyDescent="0.3">
      <c r="A4594" s="59"/>
      <c r="B4594" s="59"/>
      <c r="C4594" s="61"/>
      <c r="D4594" s="61"/>
      <c r="E4594" s="61"/>
      <c r="F4594" s="61"/>
    </row>
    <row r="4595" spans="1:6" x14ac:dyDescent="0.3">
      <c r="A4595" s="59"/>
      <c r="B4595" s="59"/>
      <c r="C4595" s="61"/>
      <c r="D4595" s="61"/>
      <c r="E4595" s="61"/>
      <c r="F4595" s="61"/>
    </row>
    <row r="4596" spans="1:6" x14ac:dyDescent="0.3">
      <c r="A4596" s="59"/>
      <c r="B4596" s="59"/>
      <c r="C4596" s="61"/>
      <c r="D4596" s="61"/>
      <c r="E4596" s="61"/>
      <c r="F4596" s="61"/>
    </row>
    <row r="4597" spans="1:6" x14ac:dyDescent="0.3">
      <c r="A4597" s="59"/>
      <c r="B4597" s="59"/>
      <c r="C4597" s="61"/>
      <c r="D4597" s="61"/>
      <c r="E4597" s="61"/>
      <c r="F4597" s="61"/>
    </row>
    <row r="4598" spans="1:6" x14ac:dyDescent="0.3">
      <c r="A4598" s="59"/>
      <c r="B4598" s="59"/>
      <c r="C4598" s="61"/>
      <c r="D4598" s="61"/>
      <c r="E4598" s="61"/>
      <c r="F4598" s="61"/>
    </row>
    <row r="4599" spans="1:6" x14ac:dyDescent="0.3">
      <c r="A4599" s="59"/>
      <c r="B4599" s="59"/>
      <c r="C4599" s="61"/>
      <c r="D4599" s="61"/>
      <c r="E4599" s="61"/>
      <c r="F4599" s="61"/>
    </row>
    <row r="4600" spans="1:6" x14ac:dyDescent="0.3">
      <c r="A4600" s="59"/>
      <c r="B4600" s="59"/>
      <c r="C4600" s="61"/>
      <c r="D4600" s="61"/>
      <c r="E4600" s="61"/>
      <c r="F4600" s="61"/>
    </row>
  </sheetData>
  <mergeCells count="3">
    <mergeCell ref="I12:L12"/>
    <mergeCell ref="Z55:AJ61"/>
    <mergeCell ref="I19:L19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5</vt:i4>
      </vt:variant>
    </vt:vector>
  </HeadingPairs>
  <TitlesOfParts>
    <vt:vector size="11" baseType="lpstr">
      <vt:lpstr>Raw Potentiostat</vt:lpstr>
      <vt:lpstr>GAS_CHROM</vt:lpstr>
      <vt:lpstr>ECDL</vt:lpstr>
      <vt:lpstr>SURFACE ATOMS</vt:lpstr>
      <vt:lpstr>FARADAIC EFFICIENCY</vt:lpstr>
      <vt:lpstr>Processed Potentiostat</vt:lpstr>
      <vt:lpstr>GAS_CHROM!CH1_</vt:lpstr>
      <vt:lpstr>GAS_CHROM!CH2_</vt:lpstr>
      <vt:lpstr>GAS_CHROM!CH2_1</vt:lpstr>
      <vt:lpstr>'Raw Potentiostat'!EC_1_Glassy_Carbon_C01</vt:lpstr>
      <vt:lpstr>'Raw Potentiostat'!EC_1_Glassy_Carbon_C01_1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gianluca21</dc:creator>
  <cp:lastModifiedBy>Jennifer Calderon</cp:lastModifiedBy>
  <dcterms:created xsi:type="dcterms:W3CDTF">2017-03-18T10:50:08Z</dcterms:created>
  <dcterms:modified xsi:type="dcterms:W3CDTF">2024-11-25T13:12:45Z</dcterms:modified>
</cp:coreProperties>
</file>